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ilma.pinto\Dropbox\VPR\Estudos\TemasPontuais\Importacao Trump\"/>
    </mc:Choice>
  </mc:AlternateContent>
  <bookViews>
    <workbookView xWindow="0" yWindow="0" windowWidth="28800" windowHeight="12300" activeTab="5"/>
  </bookViews>
  <sheets>
    <sheet name="Brasil_EUA" sheetId="1" r:id="rId1"/>
    <sheet name="Brasil_Mundo" sheetId="2" r:id="rId2"/>
    <sheet name="AnexoI_Trump" sheetId="3" r:id="rId3"/>
    <sheet name="Análise_Anexo1_SH6" sheetId="4" r:id="rId4"/>
    <sheet name="Análise_EUA_Mundo_SH6" sheetId="5" r:id="rId5"/>
    <sheet name="AnaliseCompleta" sheetId="6" r:id="rId6"/>
  </sheets>
  <definedNames>
    <definedName name="_xlnm._FilterDatabase" localSheetId="3" hidden="1">Análise_Anexo1_SH6!$B$2:$G$382</definedName>
    <definedName name="_xlnm._FilterDatabase" localSheetId="5" hidden="1">AnaliseCompleta!$A$3:$L$3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99" i="6" l="1"/>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K3" i="6"/>
  <c r="G4" i="6"/>
  <c r="H4" i="6"/>
  <c r="G5" i="6"/>
  <c r="H5" i="6"/>
  <c r="G6" i="6"/>
  <c r="H6" i="6"/>
  <c r="G7" i="6"/>
  <c r="H7" i="6"/>
  <c r="G8" i="6"/>
  <c r="H8" i="6"/>
  <c r="G9" i="6"/>
  <c r="H9" i="6"/>
  <c r="G10" i="6"/>
  <c r="H10" i="6"/>
  <c r="G11" i="6"/>
  <c r="H11" i="6"/>
  <c r="G12" i="6"/>
  <c r="H12" i="6"/>
  <c r="G13" i="6"/>
  <c r="H13" i="6"/>
  <c r="G14" i="6"/>
  <c r="H14" i="6"/>
  <c r="G15" i="6"/>
  <c r="H15" i="6"/>
  <c r="G16" i="6"/>
  <c r="H16" i="6"/>
  <c r="G17" i="6"/>
  <c r="H17" i="6"/>
  <c r="G18" i="6"/>
  <c r="H18" i="6"/>
  <c r="G19" i="6"/>
  <c r="H19" i="6"/>
  <c r="G20" i="6"/>
  <c r="H20" i="6"/>
  <c r="G21" i="6"/>
  <c r="H21" i="6"/>
  <c r="G22" i="6"/>
  <c r="H22" i="6"/>
  <c r="G23" i="6"/>
  <c r="H23" i="6"/>
  <c r="G24" i="6"/>
  <c r="H24" i="6"/>
  <c r="G25" i="6"/>
  <c r="H25" i="6"/>
  <c r="G26" i="6"/>
  <c r="H26" i="6"/>
  <c r="G27" i="6"/>
  <c r="H27" i="6"/>
  <c r="G28" i="6"/>
  <c r="H28" i="6"/>
  <c r="G29" i="6"/>
  <c r="H29" i="6"/>
  <c r="G30" i="6"/>
  <c r="H30" i="6"/>
  <c r="G31" i="6"/>
  <c r="H31" i="6"/>
  <c r="G32" i="6"/>
  <c r="H32" i="6"/>
  <c r="G33" i="6"/>
  <c r="H33" i="6"/>
  <c r="G34" i="6"/>
  <c r="H34" i="6"/>
  <c r="G35" i="6"/>
  <c r="H35" i="6"/>
  <c r="G36" i="6"/>
  <c r="H36" i="6"/>
  <c r="G37" i="6"/>
  <c r="H37" i="6"/>
  <c r="G38" i="6"/>
  <c r="H38" i="6"/>
  <c r="G39" i="6"/>
  <c r="H39" i="6"/>
  <c r="G40" i="6"/>
  <c r="H40" i="6"/>
  <c r="G41" i="6"/>
  <c r="H41" i="6"/>
  <c r="G42" i="6"/>
  <c r="H42" i="6"/>
  <c r="G43" i="6"/>
  <c r="H43" i="6"/>
  <c r="G44" i="6"/>
  <c r="H44" i="6"/>
  <c r="G45" i="6"/>
  <c r="H45" i="6"/>
  <c r="G46" i="6"/>
  <c r="H46" i="6"/>
  <c r="G47" i="6"/>
  <c r="H47" i="6"/>
  <c r="G48" i="6"/>
  <c r="H48" i="6"/>
  <c r="G49" i="6"/>
  <c r="H49" i="6"/>
  <c r="G50" i="6"/>
  <c r="H50" i="6"/>
  <c r="G51" i="6"/>
  <c r="H51" i="6"/>
  <c r="G52" i="6"/>
  <c r="H52" i="6"/>
  <c r="G53" i="6"/>
  <c r="H53" i="6"/>
  <c r="G54" i="6"/>
  <c r="H54" i="6"/>
  <c r="G55" i="6"/>
  <c r="H55" i="6"/>
  <c r="G56" i="6"/>
  <c r="H56" i="6"/>
  <c r="G57" i="6"/>
  <c r="H57" i="6"/>
  <c r="G58" i="6"/>
  <c r="H58" i="6"/>
  <c r="G59" i="6"/>
  <c r="H59" i="6"/>
  <c r="G60" i="6"/>
  <c r="H60" i="6"/>
  <c r="G61" i="6"/>
  <c r="H61" i="6"/>
  <c r="G62" i="6"/>
  <c r="H62" i="6"/>
  <c r="G63" i="6"/>
  <c r="H63" i="6"/>
  <c r="G64" i="6"/>
  <c r="H64" i="6"/>
  <c r="G65" i="6"/>
  <c r="H65" i="6"/>
  <c r="G66" i="6"/>
  <c r="H66" i="6"/>
  <c r="G67" i="6"/>
  <c r="H67" i="6"/>
  <c r="G68" i="6"/>
  <c r="H68" i="6"/>
  <c r="G69" i="6"/>
  <c r="H69" i="6"/>
  <c r="G70" i="6"/>
  <c r="H70" i="6"/>
  <c r="G71" i="6"/>
  <c r="H71" i="6"/>
  <c r="G72" i="6"/>
  <c r="H72" i="6"/>
  <c r="G73" i="6"/>
  <c r="H73" i="6"/>
  <c r="G74" i="6"/>
  <c r="H74" i="6"/>
  <c r="G75" i="6"/>
  <c r="H75" i="6"/>
  <c r="G76" i="6"/>
  <c r="H76" i="6"/>
  <c r="G77" i="6"/>
  <c r="H77" i="6"/>
  <c r="G78" i="6"/>
  <c r="H78" i="6"/>
  <c r="G79" i="6"/>
  <c r="H79" i="6"/>
  <c r="G80" i="6"/>
  <c r="H80" i="6"/>
  <c r="G81" i="6"/>
  <c r="H81" i="6"/>
  <c r="G82" i="6"/>
  <c r="H82" i="6"/>
  <c r="G83" i="6"/>
  <c r="H83" i="6"/>
  <c r="G84" i="6"/>
  <c r="H84" i="6"/>
  <c r="G85" i="6"/>
  <c r="H85" i="6"/>
  <c r="G86" i="6"/>
  <c r="H86" i="6"/>
  <c r="G87" i="6"/>
  <c r="H87" i="6"/>
  <c r="G88" i="6"/>
  <c r="H88" i="6"/>
  <c r="G89" i="6"/>
  <c r="H89" i="6"/>
  <c r="G90" i="6"/>
  <c r="H90" i="6"/>
  <c r="G91" i="6"/>
  <c r="H91" i="6"/>
  <c r="G92" i="6"/>
  <c r="H92" i="6"/>
  <c r="G93" i="6"/>
  <c r="H93" i="6"/>
  <c r="G94" i="6"/>
  <c r="H94" i="6"/>
  <c r="G95" i="6"/>
  <c r="H95" i="6"/>
  <c r="G96" i="6"/>
  <c r="H96" i="6"/>
  <c r="G97" i="6"/>
  <c r="H97" i="6"/>
  <c r="G98" i="6"/>
  <c r="H98" i="6"/>
  <c r="G99" i="6"/>
  <c r="H99" i="6"/>
  <c r="H3" i="6"/>
  <c r="G3"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4" i="6"/>
  <c r="I5" i="6"/>
  <c r="J5" i="6" s="1"/>
  <c r="I6" i="6"/>
  <c r="J6" i="6" s="1"/>
  <c r="I7" i="6"/>
  <c r="J7" i="6" s="1"/>
  <c r="I8" i="6"/>
  <c r="J8" i="6" s="1"/>
  <c r="I9" i="6"/>
  <c r="J9" i="6" s="1"/>
  <c r="I10" i="6"/>
  <c r="J10" i="6" s="1"/>
  <c r="I11" i="6"/>
  <c r="J11" i="6" s="1"/>
  <c r="I12" i="6"/>
  <c r="J12" i="6" s="1"/>
  <c r="I13" i="6"/>
  <c r="J13" i="6" s="1"/>
  <c r="I14" i="6"/>
  <c r="J14" i="6" s="1"/>
  <c r="I15" i="6"/>
  <c r="I16" i="6"/>
  <c r="J16" i="6" s="1"/>
  <c r="I17" i="6"/>
  <c r="J17" i="6" s="1"/>
  <c r="I18" i="6"/>
  <c r="J18" i="6" s="1"/>
  <c r="I19" i="6"/>
  <c r="J19" i="6" s="1"/>
  <c r="I20" i="6"/>
  <c r="J20" i="6" s="1"/>
  <c r="I21" i="6"/>
  <c r="J21" i="6" s="1"/>
  <c r="I22" i="6"/>
  <c r="J22" i="6" s="1"/>
  <c r="I23" i="6"/>
  <c r="J23" i="6" s="1"/>
  <c r="I24" i="6"/>
  <c r="J24" i="6" s="1"/>
  <c r="I25" i="6"/>
  <c r="J25" i="6" s="1"/>
  <c r="I26" i="6"/>
  <c r="J26" i="6" s="1"/>
  <c r="I27" i="6"/>
  <c r="I28" i="6"/>
  <c r="J28" i="6" s="1"/>
  <c r="I29" i="6"/>
  <c r="J29" i="6" s="1"/>
  <c r="I30" i="6"/>
  <c r="J30" i="6" s="1"/>
  <c r="I31" i="6"/>
  <c r="J31" i="6" s="1"/>
  <c r="I32" i="6"/>
  <c r="J32" i="6" s="1"/>
  <c r="I33" i="6"/>
  <c r="J33" i="6" s="1"/>
  <c r="I34" i="6"/>
  <c r="J34" i="6" s="1"/>
  <c r="I35" i="6"/>
  <c r="J35" i="6" s="1"/>
  <c r="I36" i="6"/>
  <c r="J36" i="6" s="1"/>
  <c r="I37" i="6"/>
  <c r="J37" i="6" s="1"/>
  <c r="I38" i="6"/>
  <c r="J38" i="6" s="1"/>
  <c r="I39" i="6"/>
  <c r="I40" i="6"/>
  <c r="J40" i="6" s="1"/>
  <c r="I41" i="6"/>
  <c r="J41" i="6" s="1"/>
  <c r="I42" i="6"/>
  <c r="J42" i="6" s="1"/>
  <c r="I43" i="6"/>
  <c r="J43" i="6" s="1"/>
  <c r="I44" i="6"/>
  <c r="J44" i="6" s="1"/>
  <c r="I45" i="6"/>
  <c r="J45" i="6" s="1"/>
  <c r="I46" i="6"/>
  <c r="J46" i="6" s="1"/>
  <c r="I47" i="6"/>
  <c r="J47" i="6" s="1"/>
  <c r="I48" i="6"/>
  <c r="J48" i="6" s="1"/>
  <c r="I49" i="6"/>
  <c r="J49" i="6" s="1"/>
  <c r="I50" i="6"/>
  <c r="J50" i="6" s="1"/>
  <c r="I51" i="6"/>
  <c r="I52" i="6"/>
  <c r="J52" i="6" s="1"/>
  <c r="I53" i="6"/>
  <c r="J53" i="6" s="1"/>
  <c r="I54" i="6"/>
  <c r="J54" i="6" s="1"/>
  <c r="I55" i="6"/>
  <c r="J55" i="6" s="1"/>
  <c r="I56" i="6"/>
  <c r="J56" i="6" s="1"/>
  <c r="I57" i="6"/>
  <c r="J57" i="6" s="1"/>
  <c r="I58" i="6"/>
  <c r="J58" i="6" s="1"/>
  <c r="I59" i="6"/>
  <c r="J59" i="6" s="1"/>
  <c r="I60" i="6"/>
  <c r="J60" i="6" s="1"/>
  <c r="I61" i="6"/>
  <c r="J61" i="6" s="1"/>
  <c r="I62" i="6"/>
  <c r="J62" i="6" s="1"/>
  <c r="I63" i="6"/>
  <c r="I64" i="6"/>
  <c r="J64" i="6" s="1"/>
  <c r="I65" i="6"/>
  <c r="J65" i="6" s="1"/>
  <c r="I66" i="6"/>
  <c r="J66" i="6" s="1"/>
  <c r="I67" i="6"/>
  <c r="J67" i="6" s="1"/>
  <c r="I68" i="6"/>
  <c r="J68" i="6" s="1"/>
  <c r="I69" i="6"/>
  <c r="J69" i="6" s="1"/>
  <c r="I70" i="6"/>
  <c r="J70" i="6" s="1"/>
  <c r="I71" i="6"/>
  <c r="J71" i="6" s="1"/>
  <c r="I72" i="6"/>
  <c r="J72" i="6" s="1"/>
  <c r="I73" i="6"/>
  <c r="J73" i="6" s="1"/>
  <c r="I74" i="6"/>
  <c r="J74" i="6" s="1"/>
  <c r="I75" i="6"/>
  <c r="J75" i="6" s="1"/>
  <c r="I76" i="6"/>
  <c r="J76" i="6" s="1"/>
  <c r="I77" i="6"/>
  <c r="J77" i="6" s="1"/>
  <c r="I78" i="6"/>
  <c r="J78" i="6" s="1"/>
  <c r="I79" i="6"/>
  <c r="J79" i="6" s="1"/>
  <c r="I80" i="6"/>
  <c r="J80" i="6" s="1"/>
  <c r="I81" i="6"/>
  <c r="J81" i="6" s="1"/>
  <c r="I82" i="6"/>
  <c r="J82" i="6" s="1"/>
  <c r="I83" i="6"/>
  <c r="J83" i="6" s="1"/>
  <c r="I84" i="6"/>
  <c r="J84" i="6" s="1"/>
  <c r="I85" i="6"/>
  <c r="J85" i="6" s="1"/>
  <c r="I86" i="6"/>
  <c r="J86" i="6" s="1"/>
  <c r="I87" i="6"/>
  <c r="J87" i="6" s="1"/>
  <c r="I88" i="6"/>
  <c r="J88" i="6" s="1"/>
  <c r="I89" i="6"/>
  <c r="J89" i="6" s="1"/>
  <c r="I90" i="6"/>
  <c r="J90" i="6" s="1"/>
  <c r="I91" i="6"/>
  <c r="J91" i="6" s="1"/>
  <c r="I92" i="6"/>
  <c r="J92" i="6" s="1"/>
  <c r="I93" i="6"/>
  <c r="J93" i="6" s="1"/>
  <c r="I94" i="6"/>
  <c r="J94" i="6" s="1"/>
  <c r="I95" i="6"/>
  <c r="J95" i="6" s="1"/>
  <c r="I96" i="6"/>
  <c r="J96" i="6" s="1"/>
  <c r="I97" i="6"/>
  <c r="J97" i="6" s="1"/>
  <c r="I98" i="6"/>
  <c r="J98" i="6" s="1"/>
  <c r="I99" i="6"/>
  <c r="J99" i="6" s="1"/>
  <c r="I4" i="6"/>
  <c r="J4" i="6" s="1"/>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4" i="4"/>
  <c r="E5" i="6"/>
  <c r="E6" i="6"/>
  <c r="E7" i="6"/>
  <c r="E8" i="6"/>
  <c r="E9" i="6"/>
  <c r="E10" i="6"/>
  <c r="E11" i="6"/>
  <c r="E12" i="6"/>
  <c r="E13" i="6"/>
  <c r="E14" i="6"/>
  <c r="E15" i="6"/>
  <c r="J15" i="6" s="1"/>
  <c r="E16" i="6"/>
  <c r="E17" i="6"/>
  <c r="E18" i="6"/>
  <c r="E19" i="6"/>
  <c r="E20" i="6"/>
  <c r="E21" i="6"/>
  <c r="E22" i="6"/>
  <c r="E23" i="6"/>
  <c r="E24" i="6"/>
  <c r="E25" i="6"/>
  <c r="E26" i="6"/>
  <c r="E27" i="6"/>
  <c r="J27" i="6" s="1"/>
  <c r="E28" i="6"/>
  <c r="E29" i="6"/>
  <c r="E30" i="6"/>
  <c r="E31" i="6"/>
  <c r="E32" i="6"/>
  <c r="E33" i="6"/>
  <c r="E34" i="6"/>
  <c r="E35" i="6"/>
  <c r="E36" i="6"/>
  <c r="E37" i="6"/>
  <c r="E38" i="6"/>
  <c r="E39" i="6"/>
  <c r="J39" i="6" s="1"/>
  <c r="E40" i="6"/>
  <c r="E41" i="6"/>
  <c r="E42" i="6"/>
  <c r="E43" i="6"/>
  <c r="E44" i="6"/>
  <c r="E45" i="6"/>
  <c r="E46" i="6"/>
  <c r="E47" i="6"/>
  <c r="E48" i="6"/>
  <c r="E49" i="6"/>
  <c r="E50" i="6"/>
  <c r="E51" i="6"/>
  <c r="J51" i="6" s="1"/>
  <c r="E52" i="6"/>
  <c r="E53" i="6"/>
  <c r="E54" i="6"/>
  <c r="E55" i="6"/>
  <c r="E56" i="6"/>
  <c r="E57" i="6"/>
  <c r="E58" i="6"/>
  <c r="E59" i="6"/>
  <c r="E60" i="6"/>
  <c r="E61" i="6"/>
  <c r="E62" i="6"/>
  <c r="E63" i="6"/>
  <c r="J63" i="6" s="1"/>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4" i="6"/>
  <c r="D5" i="6"/>
  <c r="D6" i="6"/>
  <c r="D7" i="6"/>
  <c r="D8" i="6"/>
  <c r="D9" i="6"/>
  <c r="D10" i="6"/>
  <c r="D11" i="6"/>
  <c r="D12" i="6"/>
  <c r="D13" i="6"/>
  <c r="D14" i="6"/>
  <c r="D15" i="6"/>
  <c r="D16" i="6"/>
  <c r="D17" i="6"/>
  <c r="D18" i="6"/>
  <c r="D19" i="6"/>
  <c r="D20" i="6"/>
  <c r="D21" i="6"/>
  <c r="D22" i="6"/>
  <c r="D23" i="6"/>
  <c r="D24" i="6"/>
  <c r="D25" i="6"/>
  <c r="D26" i="6"/>
  <c r="F26" i="6" s="1"/>
  <c r="D27" i="6"/>
  <c r="D28" i="6"/>
  <c r="D29" i="6"/>
  <c r="D30" i="6"/>
  <c r="D31" i="6"/>
  <c r="F31" i="6" s="1"/>
  <c r="D32" i="6"/>
  <c r="D33" i="6"/>
  <c r="D34" i="6"/>
  <c r="D35" i="6"/>
  <c r="D36" i="6"/>
  <c r="D37" i="6"/>
  <c r="D38" i="6"/>
  <c r="D39" i="6"/>
  <c r="D40" i="6"/>
  <c r="D41" i="6"/>
  <c r="D42" i="6"/>
  <c r="D43" i="6"/>
  <c r="F43" i="6" s="1"/>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F80" i="6" s="1"/>
  <c r="D81" i="6"/>
  <c r="D82" i="6"/>
  <c r="D83" i="6"/>
  <c r="D84" i="6"/>
  <c r="D85" i="6"/>
  <c r="D86" i="6"/>
  <c r="D87" i="6"/>
  <c r="D88" i="6"/>
  <c r="D89" i="6"/>
  <c r="D90" i="6"/>
  <c r="D91" i="6"/>
  <c r="D92" i="6"/>
  <c r="D93" i="6"/>
  <c r="D94" i="6"/>
  <c r="D95" i="6"/>
  <c r="D96" i="6"/>
  <c r="D97" i="6"/>
  <c r="D98" i="6"/>
  <c r="D99" i="6"/>
  <c r="D4" i="6"/>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3" i="3"/>
  <c r="F88" i="6"/>
  <c r="F77" i="6"/>
  <c r="F75" i="6"/>
  <c r="F51" i="6"/>
  <c r="F46" i="6"/>
  <c r="F40" i="6"/>
  <c r="F35" i="6"/>
  <c r="F29" i="6"/>
  <c r="F19" i="6"/>
  <c r="F16" i="6"/>
  <c r="F11" i="6"/>
  <c r="F7" i="6"/>
  <c r="G4" i="5"/>
  <c r="H4" i="5"/>
  <c r="G5" i="5"/>
  <c r="H5" i="5"/>
  <c r="G6" i="5"/>
  <c r="H6" i="5"/>
  <c r="G7" i="5"/>
  <c r="H7" i="5"/>
  <c r="G8" i="5"/>
  <c r="H8" i="5"/>
  <c r="G9" i="5"/>
  <c r="H9" i="5"/>
  <c r="G10" i="5"/>
  <c r="H10" i="5"/>
  <c r="G11" i="5"/>
  <c r="H11" i="5"/>
  <c r="G12" i="5"/>
  <c r="H12" i="5"/>
  <c r="G13" i="5"/>
  <c r="H13" i="5"/>
  <c r="G14" i="5"/>
  <c r="H14" i="5"/>
  <c r="G15" i="5"/>
  <c r="H15" i="5"/>
  <c r="G16" i="5"/>
  <c r="H16" i="5"/>
  <c r="G17" i="5"/>
  <c r="H17" i="5"/>
  <c r="G18" i="5"/>
  <c r="H18" i="5"/>
  <c r="G19" i="5"/>
  <c r="H19" i="5"/>
  <c r="G20" i="5"/>
  <c r="H20" i="5"/>
  <c r="G21" i="5"/>
  <c r="H21" i="5"/>
  <c r="G22" i="5"/>
  <c r="H22" i="5"/>
  <c r="G23" i="5"/>
  <c r="H23" i="5"/>
  <c r="G24" i="5"/>
  <c r="H24" i="5"/>
  <c r="G25" i="5"/>
  <c r="H25" i="5"/>
  <c r="G26" i="5"/>
  <c r="H26" i="5"/>
  <c r="G27" i="5"/>
  <c r="H27" i="5"/>
  <c r="G28" i="5"/>
  <c r="H28" i="5"/>
  <c r="G29" i="5"/>
  <c r="H29" i="5"/>
  <c r="G30" i="5"/>
  <c r="H30" i="5"/>
  <c r="G31" i="5"/>
  <c r="H31" i="5"/>
  <c r="G32" i="5"/>
  <c r="H32" i="5"/>
  <c r="G33" i="5"/>
  <c r="H33" i="5"/>
  <c r="G34" i="5"/>
  <c r="H34" i="5"/>
  <c r="G35" i="5"/>
  <c r="H35" i="5"/>
  <c r="G36" i="5"/>
  <c r="H36" i="5"/>
  <c r="G37" i="5"/>
  <c r="H37" i="5"/>
  <c r="G38" i="5"/>
  <c r="H38" i="5"/>
  <c r="G39" i="5"/>
  <c r="H39" i="5"/>
  <c r="G40" i="5"/>
  <c r="H40" i="5"/>
  <c r="G41" i="5"/>
  <c r="H41" i="5"/>
  <c r="G42" i="5"/>
  <c r="H42" i="5"/>
  <c r="G43" i="5"/>
  <c r="H43" i="5"/>
  <c r="G44" i="5"/>
  <c r="H44" i="5"/>
  <c r="G45" i="5"/>
  <c r="H45" i="5"/>
  <c r="G46" i="5"/>
  <c r="H46" i="5"/>
  <c r="G47" i="5"/>
  <c r="H47" i="5"/>
  <c r="G48" i="5"/>
  <c r="H48" i="5"/>
  <c r="G49" i="5"/>
  <c r="H49" i="5"/>
  <c r="G50" i="5"/>
  <c r="H50" i="5"/>
  <c r="G51" i="5"/>
  <c r="H51" i="5"/>
  <c r="G52" i="5"/>
  <c r="H52" i="5"/>
  <c r="G53" i="5"/>
  <c r="H53" i="5"/>
  <c r="G54" i="5"/>
  <c r="H54" i="5"/>
  <c r="G55" i="5"/>
  <c r="H55" i="5"/>
  <c r="G56" i="5"/>
  <c r="H56" i="5"/>
  <c r="G57" i="5"/>
  <c r="H57" i="5"/>
  <c r="G58" i="5"/>
  <c r="H58" i="5"/>
  <c r="G59" i="5"/>
  <c r="H59" i="5"/>
  <c r="G60" i="5"/>
  <c r="H60" i="5"/>
  <c r="G61" i="5"/>
  <c r="H61" i="5"/>
  <c r="G62" i="5"/>
  <c r="H62" i="5"/>
  <c r="G63" i="5"/>
  <c r="H63" i="5"/>
  <c r="G64" i="5"/>
  <c r="H64" i="5"/>
  <c r="G65" i="5"/>
  <c r="H65" i="5"/>
  <c r="G66" i="5"/>
  <c r="H66" i="5"/>
  <c r="G67" i="5"/>
  <c r="H67" i="5"/>
  <c r="G68" i="5"/>
  <c r="H68" i="5"/>
  <c r="G69" i="5"/>
  <c r="H69" i="5"/>
  <c r="G70" i="5"/>
  <c r="H70" i="5"/>
  <c r="G71" i="5"/>
  <c r="H71" i="5"/>
  <c r="G72" i="5"/>
  <c r="H72" i="5"/>
  <c r="G73" i="5"/>
  <c r="H73" i="5"/>
  <c r="G74" i="5"/>
  <c r="H74" i="5"/>
  <c r="G75" i="5"/>
  <c r="H75" i="5"/>
  <c r="G76" i="5"/>
  <c r="H76" i="5"/>
  <c r="G77" i="5"/>
  <c r="H77" i="5"/>
  <c r="G78" i="5"/>
  <c r="H78" i="5"/>
  <c r="G79" i="5"/>
  <c r="H79" i="5"/>
  <c r="G80" i="5"/>
  <c r="H80" i="5"/>
  <c r="G81" i="5"/>
  <c r="H81" i="5"/>
  <c r="G82" i="5"/>
  <c r="H82" i="5"/>
  <c r="G83" i="5"/>
  <c r="H83" i="5"/>
  <c r="G84" i="5"/>
  <c r="H84" i="5"/>
  <c r="G85" i="5"/>
  <c r="H85" i="5"/>
  <c r="G86" i="5"/>
  <c r="H86" i="5"/>
  <c r="G87" i="5"/>
  <c r="H87" i="5"/>
  <c r="G88" i="5"/>
  <c r="H88" i="5"/>
  <c r="G89" i="5"/>
  <c r="H89" i="5"/>
  <c r="G90" i="5"/>
  <c r="H90" i="5"/>
  <c r="G91" i="5"/>
  <c r="H91" i="5"/>
  <c r="G92" i="5"/>
  <c r="H92" i="5"/>
  <c r="G93" i="5"/>
  <c r="H93" i="5"/>
  <c r="G94" i="5"/>
  <c r="H94" i="5"/>
  <c r="G95" i="5"/>
  <c r="H95" i="5"/>
  <c r="G96" i="5"/>
  <c r="H96" i="5"/>
  <c r="G97" i="5"/>
  <c r="H97" i="5"/>
  <c r="G98" i="5"/>
  <c r="H98" i="5"/>
  <c r="G99" i="5"/>
  <c r="H99" i="5"/>
  <c r="G100" i="5"/>
  <c r="H100" i="5"/>
  <c r="G101" i="5"/>
  <c r="H101" i="5"/>
  <c r="G102" i="5"/>
  <c r="H102" i="5"/>
  <c r="G103" i="5"/>
  <c r="H103" i="5"/>
  <c r="G104" i="5"/>
  <c r="H104" i="5"/>
  <c r="G105" i="5"/>
  <c r="H105" i="5"/>
  <c r="G106" i="5"/>
  <c r="H106" i="5"/>
  <c r="G107" i="5"/>
  <c r="H107" i="5"/>
  <c r="G108" i="5"/>
  <c r="H108" i="5"/>
  <c r="G109" i="5"/>
  <c r="H109" i="5"/>
  <c r="G110" i="5"/>
  <c r="H110" i="5"/>
  <c r="G111" i="5"/>
  <c r="H111" i="5"/>
  <c r="G112" i="5"/>
  <c r="H112" i="5"/>
  <c r="G113" i="5"/>
  <c r="H113" i="5"/>
  <c r="G114" i="5"/>
  <c r="H114" i="5"/>
  <c r="G115" i="5"/>
  <c r="H115" i="5"/>
  <c r="G116" i="5"/>
  <c r="H116" i="5"/>
  <c r="G117" i="5"/>
  <c r="H117" i="5"/>
  <c r="G118" i="5"/>
  <c r="H118" i="5"/>
  <c r="G119" i="5"/>
  <c r="H119" i="5"/>
  <c r="G120" i="5"/>
  <c r="H120" i="5"/>
  <c r="G121" i="5"/>
  <c r="H121" i="5"/>
  <c r="G122" i="5"/>
  <c r="H122" i="5"/>
  <c r="G123" i="5"/>
  <c r="H123" i="5"/>
  <c r="G124" i="5"/>
  <c r="H124" i="5"/>
  <c r="G125" i="5"/>
  <c r="H125" i="5"/>
  <c r="G126" i="5"/>
  <c r="H126" i="5"/>
  <c r="G127" i="5"/>
  <c r="H127" i="5"/>
  <c r="G128" i="5"/>
  <c r="H128" i="5"/>
  <c r="G129" i="5"/>
  <c r="H129" i="5"/>
  <c r="G130" i="5"/>
  <c r="H130" i="5"/>
  <c r="G131" i="5"/>
  <c r="H131" i="5"/>
  <c r="G132" i="5"/>
  <c r="H132" i="5"/>
  <c r="G133" i="5"/>
  <c r="H133" i="5"/>
  <c r="G134" i="5"/>
  <c r="H134" i="5"/>
  <c r="G135" i="5"/>
  <c r="H135" i="5"/>
  <c r="G136" i="5"/>
  <c r="H136" i="5"/>
  <c r="G137" i="5"/>
  <c r="H137" i="5"/>
  <c r="G138" i="5"/>
  <c r="H138" i="5"/>
  <c r="G139" i="5"/>
  <c r="H139" i="5"/>
  <c r="G140" i="5"/>
  <c r="H140" i="5"/>
  <c r="G141" i="5"/>
  <c r="H141" i="5"/>
  <c r="G142" i="5"/>
  <c r="H142" i="5"/>
  <c r="G143" i="5"/>
  <c r="H143" i="5"/>
  <c r="G144" i="5"/>
  <c r="H144" i="5"/>
  <c r="G145" i="5"/>
  <c r="H145" i="5"/>
  <c r="G146" i="5"/>
  <c r="H146" i="5"/>
  <c r="G147" i="5"/>
  <c r="H147" i="5"/>
  <c r="G148" i="5"/>
  <c r="H148" i="5"/>
  <c r="G149" i="5"/>
  <c r="H149" i="5"/>
  <c r="G150" i="5"/>
  <c r="H150" i="5"/>
  <c r="G151" i="5"/>
  <c r="H151" i="5"/>
  <c r="G152" i="5"/>
  <c r="H152" i="5"/>
  <c r="G153" i="5"/>
  <c r="H153" i="5"/>
  <c r="G154" i="5"/>
  <c r="H154" i="5"/>
  <c r="G155" i="5"/>
  <c r="H155" i="5"/>
  <c r="G156" i="5"/>
  <c r="H156" i="5"/>
  <c r="G157" i="5"/>
  <c r="H157" i="5"/>
  <c r="G158" i="5"/>
  <c r="H158" i="5"/>
  <c r="G159" i="5"/>
  <c r="H159" i="5"/>
  <c r="G160" i="5"/>
  <c r="H160" i="5"/>
  <c r="G161" i="5"/>
  <c r="H161" i="5"/>
  <c r="G162" i="5"/>
  <c r="H162" i="5"/>
  <c r="G163" i="5"/>
  <c r="H163" i="5"/>
  <c r="G164" i="5"/>
  <c r="H164" i="5"/>
  <c r="G165" i="5"/>
  <c r="H165" i="5"/>
  <c r="G166" i="5"/>
  <c r="H166" i="5"/>
  <c r="G167" i="5"/>
  <c r="H167" i="5"/>
  <c r="G168" i="5"/>
  <c r="H168" i="5"/>
  <c r="G169" i="5"/>
  <c r="H169" i="5"/>
  <c r="G170" i="5"/>
  <c r="H170" i="5"/>
  <c r="G171" i="5"/>
  <c r="H171" i="5"/>
  <c r="G172" i="5"/>
  <c r="H172" i="5"/>
  <c r="G173" i="5"/>
  <c r="H173" i="5"/>
  <c r="G174" i="5"/>
  <c r="H174" i="5"/>
  <c r="G175" i="5"/>
  <c r="H175" i="5"/>
  <c r="G176" i="5"/>
  <c r="H176" i="5"/>
  <c r="G177" i="5"/>
  <c r="H177" i="5"/>
  <c r="G178" i="5"/>
  <c r="H178" i="5"/>
  <c r="G179" i="5"/>
  <c r="H179" i="5"/>
  <c r="G180" i="5"/>
  <c r="H180" i="5"/>
  <c r="G181" i="5"/>
  <c r="H181" i="5"/>
  <c r="G182" i="5"/>
  <c r="H182" i="5"/>
  <c r="G183" i="5"/>
  <c r="H183" i="5"/>
  <c r="G184" i="5"/>
  <c r="H184" i="5"/>
  <c r="G185" i="5"/>
  <c r="H185" i="5"/>
  <c r="G186" i="5"/>
  <c r="H186" i="5"/>
  <c r="G187" i="5"/>
  <c r="H187" i="5"/>
  <c r="G188" i="5"/>
  <c r="H188" i="5"/>
  <c r="G189" i="5"/>
  <c r="H189" i="5"/>
  <c r="G190" i="5"/>
  <c r="H190" i="5"/>
  <c r="G191" i="5"/>
  <c r="H191" i="5"/>
  <c r="G192" i="5"/>
  <c r="H192" i="5"/>
  <c r="G193" i="5"/>
  <c r="H193" i="5"/>
  <c r="G194" i="5"/>
  <c r="H194" i="5"/>
  <c r="G195" i="5"/>
  <c r="H195" i="5"/>
  <c r="G196" i="5"/>
  <c r="H196" i="5"/>
  <c r="G197" i="5"/>
  <c r="H197" i="5"/>
  <c r="G198" i="5"/>
  <c r="H198" i="5"/>
  <c r="G199" i="5"/>
  <c r="H199" i="5"/>
  <c r="G200" i="5"/>
  <c r="H200" i="5"/>
  <c r="G201" i="5"/>
  <c r="H201" i="5"/>
  <c r="G202" i="5"/>
  <c r="H202" i="5"/>
  <c r="G203" i="5"/>
  <c r="H203" i="5"/>
  <c r="G204" i="5"/>
  <c r="H204" i="5"/>
  <c r="G205" i="5"/>
  <c r="H205" i="5"/>
  <c r="G206" i="5"/>
  <c r="H206" i="5"/>
  <c r="G207" i="5"/>
  <c r="H207" i="5"/>
  <c r="G208" i="5"/>
  <c r="H208" i="5"/>
  <c r="G209" i="5"/>
  <c r="H209" i="5"/>
  <c r="G210" i="5"/>
  <c r="H210" i="5"/>
  <c r="G211" i="5"/>
  <c r="H211" i="5"/>
  <c r="G212" i="5"/>
  <c r="H212" i="5"/>
  <c r="G213" i="5"/>
  <c r="H213" i="5"/>
  <c r="G214" i="5"/>
  <c r="H214" i="5"/>
  <c r="G215" i="5"/>
  <c r="H215" i="5"/>
  <c r="G216" i="5"/>
  <c r="H216" i="5"/>
  <c r="G217" i="5"/>
  <c r="H217" i="5"/>
  <c r="G218" i="5"/>
  <c r="H218" i="5"/>
  <c r="G219" i="5"/>
  <c r="H219" i="5"/>
  <c r="G220" i="5"/>
  <c r="H220" i="5"/>
  <c r="G221" i="5"/>
  <c r="H221" i="5"/>
  <c r="G222" i="5"/>
  <c r="H222" i="5"/>
  <c r="G223" i="5"/>
  <c r="H223" i="5"/>
  <c r="G224" i="5"/>
  <c r="H224" i="5"/>
  <c r="G225" i="5"/>
  <c r="H225" i="5"/>
  <c r="G226" i="5"/>
  <c r="H226" i="5"/>
  <c r="G227" i="5"/>
  <c r="H227" i="5"/>
  <c r="G228" i="5"/>
  <c r="H228" i="5"/>
  <c r="G229" i="5"/>
  <c r="H229" i="5"/>
  <c r="G230" i="5"/>
  <c r="H230" i="5"/>
  <c r="G231" i="5"/>
  <c r="H231" i="5"/>
  <c r="G232" i="5"/>
  <c r="H232" i="5"/>
  <c r="G233" i="5"/>
  <c r="H233" i="5"/>
  <c r="G234" i="5"/>
  <c r="H234" i="5"/>
  <c r="G235" i="5"/>
  <c r="H235" i="5"/>
  <c r="G236" i="5"/>
  <c r="H236" i="5"/>
  <c r="G237" i="5"/>
  <c r="H237" i="5"/>
  <c r="G238" i="5"/>
  <c r="H238" i="5"/>
  <c r="G239" i="5"/>
  <c r="H239" i="5"/>
  <c r="G240" i="5"/>
  <c r="H240" i="5"/>
  <c r="G241" i="5"/>
  <c r="H241" i="5"/>
  <c r="G242" i="5"/>
  <c r="H242" i="5"/>
  <c r="G243" i="5"/>
  <c r="H243" i="5"/>
  <c r="G244" i="5"/>
  <c r="H244" i="5"/>
  <c r="G245" i="5"/>
  <c r="H245" i="5"/>
  <c r="G246" i="5"/>
  <c r="H246" i="5"/>
  <c r="G247" i="5"/>
  <c r="H247" i="5"/>
  <c r="G248" i="5"/>
  <c r="H248" i="5"/>
  <c r="G249" i="5"/>
  <c r="H249" i="5"/>
  <c r="G250" i="5"/>
  <c r="H250" i="5"/>
  <c r="G251" i="5"/>
  <c r="H251" i="5"/>
  <c r="G252" i="5"/>
  <c r="H252" i="5"/>
  <c r="G253" i="5"/>
  <c r="H253" i="5"/>
  <c r="G254" i="5"/>
  <c r="H254" i="5"/>
  <c r="G255" i="5"/>
  <c r="H255" i="5"/>
  <c r="G256" i="5"/>
  <c r="H256" i="5"/>
  <c r="G257" i="5"/>
  <c r="H257" i="5"/>
  <c r="G258" i="5"/>
  <c r="H258" i="5"/>
  <c r="G259" i="5"/>
  <c r="H259" i="5"/>
  <c r="G260" i="5"/>
  <c r="H260" i="5"/>
  <c r="G261" i="5"/>
  <c r="H261" i="5"/>
  <c r="G262" i="5"/>
  <c r="H262" i="5"/>
  <c r="G263" i="5"/>
  <c r="H263" i="5"/>
  <c r="G264" i="5"/>
  <c r="H264" i="5"/>
  <c r="G265" i="5"/>
  <c r="H265" i="5"/>
  <c r="G266" i="5"/>
  <c r="H266" i="5"/>
  <c r="G267" i="5"/>
  <c r="H267" i="5"/>
  <c r="G268" i="5"/>
  <c r="H268" i="5"/>
  <c r="G269" i="5"/>
  <c r="H269" i="5"/>
  <c r="G270" i="5"/>
  <c r="H270" i="5"/>
  <c r="G271" i="5"/>
  <c r="H271" i="5"/>
  <c r="G272" i="5"/>
  <c r="H272" i="5"/>
  <c r="G273" i="5"/>
  <c r="H273" i="5"/>
  <c r="G274" i="5"/>
  <c r="H274" i="5"/>
  <c r="G275" i="5"/>
  <c r="H275" i="5"/>
  <c r="G276" i="5"/>
  <c r="H276" i="5"/>
  <c r="G277" i="5"/>
  <c r="H277" i="5"/>
  <c r="G278" i="5"/>
  <c r="H278" i="5"/>
  <c r="G279" i="5"/>
  <c r="H279" i="5"/>
  <c r="G280" i="5"/>
  <c r="H280" i="5"/>
  <c r="G281" i="5"/>
  <c r="H281" i="5"/>
  <c r="G282" i="5"/>
  <c r="H282" i="5"/>
  <c r="G283" i="5"/>
  <c r="H283" i="5"/>
  <c r="G284" i="5"/>
  <c r="H284" i="5"/>
  <c r="G285" i="5"/>
  <c r="H285" i="5"/>
  <c r="G286" i="5"/>
  <c r="H286" i="5"/>
  <c r="G287" i="5"/>
  <c r="H287" i="5"/>
  <c r="G288" i="5"/>
  <c r="H288" i="5"/>
  <c r="G289" i="5"/>
  <c r="H289" i="5"/>
  <c r="G290" i="5"/>
  <c r="H290" i="5"/>
  <c r="G291" i="5"/>
  <c r="H291" i="5"/>
  <c r="G292" i="5"/>
  <c r="H292" i="5"/>
  <c r="G293" i="5"/>
  <c r="H293" i="5"/>
  <c r="G294" i="5"/>
  <c r="H294" i="5"/>
  <c r="G295" i="5"/>
  <c r="H295" i="5"/>
  <c r="G296" i="5"/>
  <c r="H296" i="5"/>
  <c r="G297" i="5"/>
  <c r="H297" i="5"/>
  <c r="G298" i="5"/>
  <c r="H298" i="5"/>
  <c r="G299" i="5"/>
  <c r="H299" i="5"/>
  <c r="G300" i="5"/>
  <c r="H300" i="5"/>
  <c r="G301" i="5"/>
  <c r="H301" i="5"/>
  <c r="G302" i="5"/>
  <c r="H302" i="5"/>
  <c r="G303" i="5"/>
  <c r="H303" i="5"/>
  <c r="G304" i="5"/>
  <c r="H304" i="5"/>
  <c r="G305" i="5"/>
  <c r="H305" i="5"/>
  <c r="G306" i="5"/>
  <c r="H306" i="5"/>
  <c r="G307" i="5"/>
  <c r="H307" i="5"/>
  <c r="G308" i="5"/>
  <c r="H308" i="5"/>
  <c r="G309" i="5"/>
  <c r="H309" i="5"/>
  <c r="G310" i="5"/>
  <c r="H310" i="5"/>
  <c r="G311" i="5"/>
  <c r="H311" i="5"/>
  <c r="G312" i="5"/>
  <c r="H312" i="5"/>
  <c r="G313" i="5"/>
  <c r="H313" i="5"/>
  <c r="G314" i="5"/>
  <c r="H314" i="5"/>
  <c r="G315" i="5"/>
  <c r="H315" i="5"/>
  <c r="G316" i="5"/>
  <c r="H316" i="5"/>
  <c r="G317" i="5"/>
  <c r="H317" i="5"/>
  <c r="G318" i="5"/>
  <c r="H318" i="5"/>
  <c r="G319" i="5"/>
  <c r="H319" i="5"/>
  <c r="G320" i="5"/>
  <c r="H320" i="5"/>
  <c r="G321" i="5"/>
  <c r="H321" i="5"/>
  <c r="G322" i="5"/>
  <c r="H322" i="5"/>
  <c r="G323" i="5"/>
  <c r="H323" i="5"/>
  <c r="G324" i="5"/>
  <c r="H324" i="5"/>
  <c r="G325" i="5"/>
  <c r="H325" i="5"/>
  <c r="G326" i="5"/>
  <c r="H326" i="5"/>
  <c r="G327" i="5"/>
  <c r="H327" i="5"/>
  <c r="G328" i="5"/>
  <c r="H328" i="5"/>
  <c r="G329" i="5"/>
  <c r="H329" i="5"/>
  <c r="G330" i="5"/>
  <c r="H330" i="5"/>
  <c r="G331" i="5"/>
  <c r="H331" i="5"/>
  <c r="G332" i="5"/>
  <c r="H332" i="5"/>
  <c r="G333" i="5"/>
  <c r="H333" i="5"/>
  <c r="G334" i="5"/>
  <c r="H334" i="5"/>
  <c r="G335" i="5"/>
  <c r="H335" i="5"/>
  <c r="G336" i="5"/>
  <c r="H336" i="5"/>
  <c r="G337" i="5"/>
  <c r="H337" i="5"/>
  <c r="G338" i="5"/>
  <c r="H338" i="5"/>
  <c r="G339" i="5"/>
  <c r="H339" i="5"/>
  <c r="G340" i="5"/>
  <c r="H340" i="5"/>
  <c r="G341" i="5"/>
  <c r="H341" i="5"/>
  <c r="G342" i="5"/>
  <c r="H342" i="5"/>
  <c r="G343" i="5"/>
  <c r="H343" i="5"/>
  <c r="G344" i="5"/>
  <c r="H344" i="5"/>
  <c r="G345" i="5"/>
  <c r="H345" i="5"/>
  <c r="G346" i="5"/>
  <c r="H346" i="5"/>
  <c r="G347" i="5"/>
  <c r="H347" i="5"/>
  <c r="G348" i="5"/>
  <c r="H348" i="5"/>
  <c r="G349" i="5"/>
  <c r="H349" i="5"/>
  <c r="G350" i="5"/>
  <c r="H350" i="5"/>
  <c r="G351" i="5"/>
  <c r="H351" i="5"/>
  <c r="G352" i="5"/>
  <c r="H352" i="5"/>
  <c r="G353" i="5"/>
  <c r="H353" i="5"/>
  <c r="G354" i="5"/>
  <c r="H354" i="5"/>
  <c r="G355" i="5"/>
  <c r="H355" i="5"/>
  <c r="G356" i="5"/>
  <c r="H356" i="5"/>
  <c r="G357" i="5"/>
  <c r="H357" i="5"/>
  <c r="G358" i="5"/>
  <c r="H358" i="5"/>
  <c r="G359" i="5"/>
  <c r="H359" i="5"/>
  <c r="G360" i="5"/>
  <c r="H360" i="5"/>
  <c r="G361" i="5"/>
  <c r="H361" i="5"/>
  <c r="G362" i="5"/>
  <c r="H362" i="5"/>
  <c r="G363" i="5"/>
  <c r="H363" i="5"/>
  <c r="G364" i="5"/>
  <c r="H364" i="5"/>
  <c r="G365" i="5"/>
  <c r="H365" i="5"/>
  <c r="G366" i="5"/>
  <c r="H366" i="5"/>
  <c r="G367" i="5"/>
  <c r="H367" i="5"/>
  <c r="G368" i="5"/>
  <c r="H368" i="5"/>
  <c r="G369" i="5"/>
  <c r="H369" i="5"/>
  <c r="G370" i="5"/>
  <c r="H370" i="5"/>
  <c r="G371" i="5"/>
  <c r="H371" i="5"/>
  <c r="G372" i="5"/>
  <c r="H372" i="5"/>
  <c r="G373" i="5"/>
  <c r="H373" i="5"/>
  <c r="G374" i="5"/>
  <c r="H374" i="5"/>
  <c r="G375" i="5"/>
  <c r="H375" i="5"/>
  <c r="G376" i="5"/>
  <c r="H376" i="5"/>
  <c r="G377" i="5"/>
  <c r="H377" i="5"/>
  <c r="G378" i="5"/>
  <c r="H378" i="5"/>
  <c r="G379" i="5"/>
  <c r="H379" i="5"/>
  <c r="G380" i="5"/>
  <c r="H380" i="5"/>
  <c r="G381" i="5"/>
  <c r="H381" i="5"/>
  <c r="G382" i="5"/>
  <c r="H382" i="5"/>
  <c r="G383" i="5"/>
  <c r="H383" i="5"/>
  <c r="G384" i="5"/>
  <c r="H384" i="5"/>
  <c r="G385" i="5"/>
  <c r="H385" i="5"/>
  <c r="G386" i="5"/>
  <c r="H386" i="5"/>
  <c r="G387" i="5"/>
  <c r="H387" i="5"/>
  <c r="G388" i="5"/>
  <c r="H388" i="5"/>
  <c r="G389" i="5"/>
  <c r="H389" i="5"/>
  <c r="G390" i="5"/>
  <c r="H390" i="5"/>
  <c r="G391" i="5"/>
  <c r="H391" i="5"/>
  <c r="G392" i="5"/>
  <c r="H392" i="5"/>
  <c r="G393" i="5"/>
  <c r="H393" i="5"/>
  <c r="G394" i="5"/>
  <c r="H394" i="5"/>
  <c r="G395" i="5"/>
  <c r="H395" i="5"/>
  <c r="G396" i="5"/>
  <c r="H396" i="5"/>
  <c r="G397" i="5"/>
  <c r="H397" i="5"/>
  <c r="G398" i="5"/>
  <c r="H398" i="5"/>
  <c r="G399" i="5"/>
  <c r="H399" i="5"/>
  <c r="G400" i="5"/>
  <c r="H400" i="5"/>
  <c r="G401" i="5"/>
  <c r="H401" i="5"/>
  <c r="G402" i="5"/>
  <c r="H402" i="5"/>
  <c r="G403" i="5"/>
  <c r="H403" i="5"/>
  <c r="G404" i="5"/>
  <c r="H404" i="5"/>
  <c r="G405" i="5"/>
  <c r="H405" i="5"/>
  <c r="G406" i="5"/>
  <c r="H406" i="5"/>
  <c r="G407" i="5"/>
  <c r="H407" i="5"/>
  <c r="G408" i="5"/>
  <c r="H408" i="5"/>
  <c r="G409" i="5"/>
  <c r="H409" i="5"/>
  <c r="G410" i="5"/>
  <c r="H410" i="5"/>
  <c r="G411" i="5"/>
  <c r="H411" i="5"/>
  <c r="G412" i="5"/>
  <c r="H412" i="5"/>
  <c r="G413" i="5"/>
  <c r="H413" i="5"/>
  <c r="G414" i="5"/>
  <c r="H414" i="5"/>
  <c r="G415" i="5"/>
  <c r="H415" i="5"/>
  <c r="G416" i="5"/>
  <c r="H416" i="5"/>
  <c r="G417" i="5"/>
  <c r="H417" i="5"/>
  <c r="G418" i="5"/>
  <c r="H418" i="5"/>
  <c r="G419" i="5"/>
  <c r="H419" i="5"/>
  <c r="G420" i="5"/>
  <c r="H420" i="5"/>
  <c r="G421" i="5"/>
  <c r="H421" i="5"/>
  <c r="G422" i="5"/>
  <c r="H422" i="5"/>
  <c r="G423" i="5"/>
  <c r="H423" i="5"/>
  <c r="G424" i="5"/>
  <c r="H424" i="5"/>
  <c r="G425" i="5"/>
  <c r="H425" i="5"/>
  <c r="G426" i="5"/>
  <c r="H426" i="5"/>
  <c r="G427" i="5"/>
  <c r="H427" i="5"/>
  <c r="G428" i="5"/>
  <c r="H428" i="5"/>
  <c r="G429" i="5"/>
  <c r="H429" i="5"/>
  <c r="G430" i="5"/>
  <c r="H430" i="5"/>
  <c r="G431" i="5"/>
  <c r="H431" i="5"/>
  <c r="G432" i="5"/>
  <c r="H432" i="5"/>
  <c r="G433" i="5"/>
  <c r="H433" i="5"/>
  <c r="G434" i="5"/>
  <c r="H434" i="5"/>
  <c r="G435" i="5"/>
  <c r="H435" i="5"/>
  <c r="G436" i="5"/>
  <c r="H436" i="5"/>
  <c r="G437" i="5"/>
  <c r="H437" i="5"/>
  <c r="G438" i="5"/>
  <c r="H438" i="5"/>
  <c r="G439" i="5"/>
  <c r="H439" i="5"/>
  <c r="G440" i="5"/>
  <c r="H440" i="5"/>
  <c r="G441" i="5"/>
  <c r="H441" i="5"/>
  <c r="G442" i="5"/>
  <c r="H442" i="5"/>
  <c r="G443" i="5"/>
  <c r="H443" i="5"/>
  <c r="G444" i="5"/>
  <c r="H444" i="5"/>
  <c r="G445" i="5"/>
  <c r="H445" i="5"/>
  <c r="G446" i="5"/>
  <c r="H446" i="5"/>
  <c r="G447" i="5"/>
  <c r="H447" i="5"/>
  <c r="G448" i="5"/>
  <c r="H448" i="5"/>
  <c r="G449" i="5"/>
  <c r="H449" i="5"/>
  <c r="G450" i="5"/>
  <c r="H450" i="5"/>
  <c r="G451" i="5"/>
  <c r="H451" i="5"/>
  <c r="G452" i="5"/>
  <c r="H452" i="5"/>
  <c r="G453" i="5"/>
  <c r="H453" i="5"/>
  <c r="G454" i="5"/>
  <c r="H454" i="5"/>
  <c r="G455" i="5"/>
  <c r="H455" i="5"/>
  <c r="G456" i="5"/>
  <c r="H456" i="5"/>
  <c r="G457" i="5"/>
  <c r="H457" i="5"/>
  <c r="G458" i="5"/>
  <c r="H458" i="5"/>
  <c r="G459" i="5"/>
  <c r="H459" i="5"/>
  <c r="G460" i="5"/>
  <c r="H460" i="5"/>
  <c r="G461" i="5"/>
  <c r="H461" i="5"/>
  <c r="G462" i="5"/>
  <c r="H462" i="5"/>
  <c r="G463" i="5"/>
  <c r="H463" i="5"/>
  <c r="G464" i="5"/>
  <c r="H464" i="5"/>
  <c r="G465" i="5"/>
  <c r="H465" i="5"/>
  <c r="G466" i="5"/>
  <c r="H466" i="5"/>
  <c r="G467" i="5"/>
  <c r="H467" i="5"/>
  <c r="G468" i="5"/>
  <c r="H468" i="5"/>
  <c r="G469" i="5"/>
  <c r="H469" i="5"/>
  <c r="G470" i="5"/>
  <c r="H470" i="5"/>
  <c r="G471" i="5"/>
  <c r="H471" i="5"/>
  <c r="G472" i="5"/>
  <c r="H472" i="5"/>
  <c r="G473" i="5"/>
  <c r="H473" i="5"/>
  <c r="G474" i="5"/>
  <c r="H474" i="5"/>
  <c r="G475" i="5"/>
  <c r="H475" i="5"/>
  <c r="G476" i="5"/>
  <c r="H476" i="5"/>
  <c r="G477" i="5"/>
  <c r="H477" i="5"/>
  <c r="G478" i="5"/>
  <c r="H478" i="5"/>
  <c r="G479" i="5"/>
  <c r="H479" i="5"/>
  <c r="G480" i="5"/>
  <c r="H480" i="5"/>
  <c r="G481" i="5"/>
  <c r="H481" i="5"/>
  <c r="G482" i="5"/>
  <c r="H482" i="5"/>
  <c r="G483" i="5"/>
  <c r="H483" i="5"/>
  <c r="G484" i="5"/>
  <c r="H484" i="5"/>
  <c r="G485" i="5"/>
  <c r="H485" i="5"/>
  <c r="G486" i="5"/>
  <c r="H486" i="5"/>
  <c r="G487" i="5"/>
  <c r="H487" i="5"/>
  <c r="G488" i="5"/>
  <c r="H488" i="5"/>
  <c r="G489" i="5"/>
  <c r="H489" i="5"/>
  <c r="G490" i="5"/>
  <c r="H490" i="5"/>
  <c r="G491" i="5"/>
  <c r="H491" i="5"/>
  <c r="G492" i="5"/>
  <c r="H492" i="5"/>
  <c r="G493" i="5"/>
  <c r="H493" i="5"/>
  <c r="G494" i="5"/>
  <c r="H494" i="5"/>
  <c r="G495" i="5"/>
  <c r="H495" i="5"/>
  <c r="G496" i="5"/>
  <c r="H496" i="5"/>
  <c r="G497" i="5"/>
  <c r="H497" i="5"/>
  <c r="G498" i="5"/>
  <c r="H498" i="5"/>
  <c r="G499" i="5"/>
  <c r="H499" i="5"/>
  <c r="G500" i="5"/>
  <c r="H500" i="5"/>
  <c r="G501" i="5"/>
  <c r="H501" i="5"/>
  <c r="G502" i="5"/>
  <c r="H502" i="5"/>
  <c r="G503" i="5"/>
  <c r="H503" i="5"/>
  <c r="G504" i="5"/>
  <c r="H504" i="5"/>
  <c r="G505" i="5"/>
  <c r="H505" i="5"/>
  <c r="G506" i="5"/>
  <c r="H506" i="5"/>
  <c r="G507" i="5"/>
  <c r="H507" i="5"/>
  <c r="G508" i="5"/>
  <c r="H508" i="5"/>
  <c r="G509" i="5"/>
  <c r="H509" i="5"/>
  <c r="G510" i="5"/>
  <c r="H510" i="5"/>
  <c r="G511" i="5"/>
  <c r="H511" i="5"/>
  <c r="G512" i="5"/>
  <c r="H512" i="5"/>
  <c r="G513" i="5"/>
  <c r="H513" i="5"/>
  <c r="G514" i="5"/>
  <c r="H514" i="5"/>
  <c r="G515" i="5"/>
  <c r="H515" i="5"/>
  <c r="G516" i="5"/>
  <c r="H516" i="5"/>
  <c r="G517" i="5"/>
  <c r="H517" i="5"/>
  <c r="G518" i="5"/>
  <c r="H518" i="5"/>
  <c r="G519" i="5"/>
  <c r="H519" i="5"/>
  <c r="G520" i="5"/>
  <c r="H520" i="5"/>
  <c r="G521" i="5"/>
  <c r="H521" i="5"/>
  <c r="G522" i="5"/>
  <c r="H522" i="5"/>
  <c r="G523" i="5"/>
  <c r="H523" i="5"/>
  <c r="G524" i="5"/>
  <c r="H524" i="5"/>
  <c r="G525" i="5"/>
  <c r="H525" i="5"/>
  <c r="G526" i="5"/>
  <c r="H526" i="5"/>
  <c r="G527" i="5"/>
  <c r="H527" i="5"/>
  <c r="G528" i="5"/>
  <c r="H528" i="5"/>
  <c r="G529" i="5"/>
  <c r="H529" i="5"/>
  <c r="G530" i="5"/>
  <c r="H530" i="5"/>
  <c r="G531" i="5"/>
  <c r="H531" i="5"/>
  <c r="G532" i="5"/>
  <c r="H532" i="5"/>
  <c r="G533" i="5"/>
  <c r="H533" i="5"/>
  <c r="G534" i="5"/>
  <c r="H534" i="5"/>
  <c r="G535" i="5"/>
  <c r="H535" i="5"/>
  <c r="G536" i="5"/>
  <c r="H536" i="5"/>
  <c r="G537" i="5"/>
  <c r="H537" i="5"/>
  <c r="G538" i="5"/>
  <c r="H538" i="5"/>
  <c r="G539" i="5"/>
  <c r="H539" i="5"/>
  <c r="G540" i="5"/>
  <c r="H540" i="5"/>
  <c r="G541" i="5"/>
  <c r="H541" i="5"/>
  <c r="G542" i="5"/>
  <c r="H542" i="5"/>
  <c r="G543" i="5"/>
  <c r="H543" i="5"/>
  <c r="G544" i="5"/>
  <c r="H544" i="5"/>
  <c r="G545" i="5"/>
  <c r="H545" i="5"/>
  <c r="G546" i="5"/>
  <c r="H546" i="5"/>
  <c r="G547" i="5"/>
  <c r="H547" i="5"/>
  <c r="G548" i="5"/>
  <c r="H548" i="5"/>
  <c r="G549" i="5"/>
  <c r="H549" i="5"/>
  <c r="G550" i="5"/>
  <c r="H550" i="5"/>
  <c r="G551" i="5"/>
  <c r="H551" i="5"/>
  <c r="G552" i="5"/>
  <c r="H552" i="5"/>
  <c r="G553" i="5"/>
  <c r="H553" i="5"/>
  <c r="G554" i="5"/>
  <c r="H554" i="5"/>
  <c r="G555" i="5"/>
  <c r="H555" i="5"/>
  <c r="G556" i="5"/>
  <c r="H556" i="5"/>
  <c r="G557" i="5"/>
  <c r="H557" i="5"/>
  <c r="G558" i="5"/>
  <c r="H558" i="5"/>
  <c r="G559" i="5"/>
  <c r="H559" i="5"/>
  <c r="G560" i="5"/>
  <c r="H560" i="5"/>
  <c r="G561" i="5"/>
  <c r="H561" i="5"/>
  <c r="G562" i="5"/>
  <c r="H562" i="5"/>
  <c r="G563" i="5"/>
  <c r="H563" i="5"/>
  <c r="G564" i="5"/>
  <c r="H564" i="5"/>
  <c r="G565" i="5"/>
  <c r="H565" i="5"/>
  <c r="G566" i="5"/>
  <c r="H566" i="5"/>
  <c r="G567" i="5"/>
  <c r="H567" i="5"/>
  <c r="G568" i="5"/>
  <c r="H568" i="5"/>
  <c r="G569" i="5"/>
  <c r="H569" i="5"/>
  <c r="G570" i="5"/>
  <c r="H570" i="5"/>
  <c r="G571" i="5"/>
  <c r="H571" i="5"/>
  <c r="G572" i="5"/>
  <c r="H572" i="5"/>
  <c r="G573" i="5"/>
  <c r="H573" i="5"/>
  <c r="G574" i="5"/>
  <c r="H574" i="5"/>
  <c r="G575" i="5"/>
  <c r="H575" i="5"/>
  <c r="G576" i="5"/>
  <c r="H576" i="5"/>
  <c r="G577" i="5"/>
  <c r="H577" i="5"/>
  <c r="G578" i="5"/>
  <c r="H578" i="5"/>
  <c r="G579" i="5"/>
  <c r="H579" i="5"/>
  <c r="G580" i="5"/>
  <c r="H580" i="5"/>
  <c r="G581" i="5"/>
  <c r="H581" i="5"/>
  <c r="G582" i="5"/>
  <c r="H582" i="5"/>
  <c r="G583" i="5"/>
  <c r="H583" i="5"/>
  <c r="G584" i="5"/>
  <c r="H584" i="5"/>
  <c r="G585" i="5"/>
  <c r="H585" i="5"/>
  <c r="G586" i="5"/>
  <c r="H586" i="5"/>
  <c r="G587" i="5"/>
  <c r="H587" i="5"/>
  <c r="G588" i="5"/>
  <c r="H588" i="5"/>
  <c r="G589" i="5"/>
  <c r="H589" i="5"/>
  <c r="G590" i="5"/>
  <c r="H590" i="5"/>
  <c r="G591" i="5"/>
  <c r="H591" i="5"/>
  <c r="G592" i="5"/>
  <c r="H592" i="5"/>
  <c r="G593" i="5"/>
  <c r="H593" i="5"/>
  <c r="G594" i="5"/>
  <c r="H594" i="5"/>
  <c r="G595" i="5"/>
  <c r="H595" i="5"/>
  <c r="G596" i="5"/>
  <c r="H596" i="5"/>
  <c r="G597" i="5"/>
  <c r="H597" i="5"/>
  <c r="G598" i="5"/>
  <c r="H598" i="5"/>
  <c r="G599" i="5"/>
  <c r="H599" i="5"/>
  <c r="G600" i="5"/>
  <c r="H600" i="5"/>
  <c r="G601" i="5"/>
  <c r="H601" i="5"/>
  <c r="G602" i="5"/>
  <c r="H602" i="5"/>
  <c r="G603" i="5"/>
  <c r="H603" i="5"/>
  <c r="G604" i="5"/>
  <c r="H604" i="5"/>
  <c r="G605" i="5"/>
  <c r="H605" i="5"/>
  <c r="G606" i="5"/>
  <c r="H606" i="5"/>
  <c r="G607" i="5"/>
  <c r="H607" i="5"/>
  <c r="G608" i="5"/>
  <c r="H608" i="5"/>
  <c r="G609" i="5"/>
  <c r="H609" i="5"/>
  <c r="G610" i="5"/>
  <c r="H610" i="5"/>
  <c r="G611" i="5"/>
  <c r="H611" i="5"/>
  <c r="G612" i="5"/>
  <c r="H612" i="5"/>
  <c r="G613" i="5"/>
  <c r="H613" i="5"/>
  <c r="G614" i="5"/>
  <c r="H614" i="5"/>
  <c r="G615" i="5"/>
  <c r="H615" i="5"/>
  <c r="G616" i="5"/>
  <c r="H616" i="5"/>
  <c r="G617" i="5"/>
  <c r="H617" i="5"/>
  <c r="G618" i="5"/>
  <c r="H618" i="5"/>
  <c r="G619" i="5"/>
  <c r="H619" i="5"/>
  <c r="G620" i="5"/>
  <c r="H620" i="5"/>
  <c r="G621" i="5"/>
  <c r="H621" i="5"/>
  <c r="G622" i="5"/>
  <c r="H622" i="5"/>
  <c r="G623" i="5"/>
  <c r="H623" i="5"/>
  <c r="G624" i="5"/>
  <c r="H624" i="5"/>
  <c r="G625" i="5"/>
  <c r="H625" i="5"/>
  <c r="G626" i="5"/>
  <c r="H626" i="5"/>
  <c r="G627" i="5"/>
  <c r="H627" i="5"/>
  <c r="G628" i="5"/>
  <c r="H628" i="5"/>
  <c r="G629" i="5"/>
  <c r="H629" i="5"/>
  <c r="G630" i="5"/>
  <c r="H630" i="5"/>
  <c r="G631" i="5"/>
  <c r="H631" i="5"/>
  <c r="G632" i="5"/>
  <c r="H632" i="5"/>
  <c r="G633" i="5"/>
  <c r="H633" i="5"/>
  <c r="G634" i="5"/>
  <c r="H634" i="5"/>
  <c r="G635" i="5"/>
  <c r="H635" i="5"/>
  <c r="G636" i="5"/>
  <c r="H636" i="5"/>
  <c r="G637" i="5"/>
  <c r="H637" i="5"/>
  <c r="G638" i="5"/>
  <c r="H638" i="5"/>
  <c r="G639" i="5"/>
  <c r="H639" i="5"/>
  <c r="G640" i="5"/>
  <c r="H640" i="5"/>
  <c r="G641" i="5"/>
  <c r="H641" i="5"/>
  <c r="G642" i="5"/>
  <c r="H642" i="5"/>
  <c r="G643" i="5"/>
  <c r="H643" i="5"/>
  <c r="G644" i="5"/>
  <c r="H644" i="5"/>
  <c r="G645" i="5"/>
  <c r="H645" i="5"/>
  <c r="G646" i="5"/>
  <c r="H646" i="5"/>
  <c r="G647" i="5"/>
  <c r="H647" i="5"/>
  <c r="G648" i="5"/>
  <c r="H648" i="5"/>
  <c r="G649" i="5"/>
  <c r="H649" i="5"/>
  <c r="G650" i="5"/>
  <c r="H650" i="5"/>
  <c r="G651" i="5"/>
  <c r="H651" i="5"/>
  <c r="G652" i="5"/>
  <c r="H652" i="5"/>
  <c r="G653" i="5"/>
  <c r="H653" i="5"/>
  <c r="G654" i="5"/>
  <c r="H654" i="5"/>
  <c r="G655" i="5"/>
  <c r="H655" i="5"/>
  <c r="G656" i="5"/>
  <c r="H656" i="5"/>
  <c r="G657" i="5"/>
  <c r="H657" i="5"/>
  <c r="G658" i="5"/>
  <c r="H658" i="5"/>
  <c r="G659" i="5"/>
  <c r="H659" i="5"/>
  <c r="G660" i="5"/>
  <c r="H660" i="5"/>
  <c r="G661" i="5"/>
  <c r="H661" i="5"/>
  <c r="G662" i="5"/>
  <c r="H662" i="5"/>
  <c r="G663" i="5"/>
  <c r="H663" i="5"/>
  <c r="G664" i="5"/>
  <c r="H664" i="5"/>
  <c r="G665" i="5"/>
  <c r="H665" i="5"/>
  <c r="G666" i="5"/>
  <c r="H666" i="5"/>
  <c r="G667" i="5"/>
  <c r="H667" i="5"/>
  <c r="G668" i="5"/>
  <c r="H668" i="5"/>
  <c r="G669" i="5"/>
  <c r="H669" i="5"/>
  <c r="G670" i="5"/>
  <c r="H670" i="5"/>
  <c r="G671" i="5"/>
  <c r="H671" i="5"/>
  <c r="G672" i="5"/>
  <c r="H672" i="5"/>
  <c r="G673" i="5"/>
  <c r="H673" i="5"/>
  <c r="G674" i="5"/>
  <c r="H674" i="5"/>
  <c r="G675" i="5"/>
  <c r="H675" i="5"/>
  <c r="G676" i="5"/>
  <c r="H676" i="5"/>
  <c r="G677" i="5"/>
  <c r="H677" i="5"/>
  <c r="G678" i="5"/>
  <c r="H678" i="5"/>
  <c r="G679" i="5"/>
  <c r="H679" i="5"/>
  <c r="G680" i="5"/>
  <c r="H680" i="5"/>
  <c r="G681" i="5"/>
  <c r="H681" i="5"/>
  <c r="G682" i="5"/>
  <c r="H682" i="5"/>
  <c r="G683" i="5"/>
  <c r="H683" i="5"/>
  <c r="G684" i="5"/>
  <c r="H684" i="5"/>
  <c r="G685" i="5"/>
  <c r="H685" i="5"/>
  <c r="G686" i="5"/>
  <c r="H686" i="5"/>
  <c r="G687" i="5"/>
  <c r="H687" i="5"/>
  <c r="G688" i="5"/>
  <c r="H688" i="5"/>
  <c r="G689" i="5"/>
  <c r="H689" i="5"/>
  <c r="G690" i="5"/>
  <c r="H690" i="5"/>
  <c r="G691" i="5"/>
  <c r="H691" i="5"/>
  <c r="G692" i="5"/>
  <c r="H692" i="5"/>
  <c r="G693" i="5"/>
  <c r="H693" i="5"/>
  <c r="G694" i="5"/>
  <c r="H694" i="5"/>
  <c r="G695" i="5"/>
  <c r="H695" i="5"/>
  <c r="G696" i="5"/>
  <c r="H696" i="5"/>
  <c r="G697" i="5"/>
  <c r="H697" i="5"/>
  <c r="G698" i="5"/>
  <c r="H698" i="5"/>
  <c r="G699" i="5"/>
  <c r="H699" i="5"/>
  <c r="G700" i="5"/>
  <c r="H700" i="5"/>
  <c r="G701" i="5"/>
  <c r="H701" i="5"/>
  <c r="G702" i="5"/>
  <c r="H702" i="5"/>
  <c r="G703" i="5"/>
  <c r="H703" i="5"/>
  <c r="G704" i="5"/>
  <c r="H704" i="5"/>
  <c r="G705" i="5"/>
  <c r="H705" i="5"/>
  <c r="G706" i="5"/>
  <c r="H706" i="5"/>
  <c r="G707" i="5"/>
  <c r="H707" i="5"/>
  <c r="G708" i="5"/>
  <c r="H708" i="5"/>
  <c r="G709" i="5"/>
  <c r="H709" i="5"/>
  <c r="G710" i="5"/>
  <c r="H710" i="5"/>
  <c r="G711" i="5"/>
  <c r="H711" i="5"/>
  <c r="G712" i="5"/>
  <c r="H712" i="5"/>
  <c r="G713" i="5"/>
  <c r="H713" i="5"/>
  <c r="G714" i="5"/>
  <c r="H714" i="5"/>
  <c r="G715" i="5"/>
  <c r="H715" i="5"/>
  <c r="G716" i="5"/>
  <c r="H716" i="5"/>
  <c r="G717" i="5"/>
  <c r="H717" i="5"/>
  <c r="G718" i="5"/>
  <c r="H718" i="5"/>
  <c r="G719" i="5"/>
  <c r="H719" i="5"/>
  <c r="G720" i="5"/>
  <c r="H720" i="5"/>
  <c r="G721" i="5"/>
  <c r="H721" i="5"/>
  <c r="G722" i="5"/>
  <c r="H722" i="5"/>
  <c r="G723" i="5"/>
  <c r="H723" i="5"/>
  <c r="G724" i="5"/>
  <c r="H724" i="5"/>
  <c r="G725" i="5"/>
  <c r="H725" i="5"/>
  <c r="G726" i="5"/>
  <c r="H726" i="5"/>
  <c r="G727" i="5"/>
  <c r="H727" i="5"/>
  <c r="G728" i="5"/>
  <c r="H728" i="5"/>
  <c r="G729" i="5"/>
  <c r="H729" i="5"/>
  <c r="G730" i="5"/>
  <c r="H730" i="5"/>
  <c r="G731" i="5"/>
  <c r="H731" i="5"/>
  <c r="G732" i="5"/>
  <c r="H732" i="5"/>
  <c r="G733" i="5"/>
  <c r="H733" i="5"/>
  <c r="G734" i="5"/>
  <c r="H734" i="5"/>
  <c r="G735" i="5"/>
  <c r="H735" i="5"/>
  <c r="G736" i="5"/>
  <c r="H736" i="5"/>
  <c r="G737" i="5"/>
  <c r="H737" i="5"/>
  <c r="G738" i="5"/>
  <c r="H738" i="5"/>
  <c r="G739" i="5"/>
  <c r="H739" i="5"/>
  <c r="G740" i="5"/>
  <c r="H740" i="5"/>
  <c r="G741" i="5"/>
  <c r="H741" i="5"/>
  <c r="G742" i="5"/>
  <c r="H742" i="5"/>
  <c r="G743" i="5"/>
  <c r="H743" i="5"/>
  <c r="G744" i="5"/>
  <c r="H744" i="5"/>
  <c r="G745" i="5"/>
  <c r="H745" i="5"/>
  <c r="G746" i="5"/>
  <c r="H746" i="5"/>
  <c r="G747" i="5"/>
  <c r="H747" i="5"/>
  <c r="G748" i="5"/>
  <c r="H748" i="5"/>
  <c r="G749" i="5"/>
  <c r="H749" i="5"/>
  <c r="G750" i="5"/>
  <c r="H750" i="5"/>
  <c r="G751" i="5"/>
  <c r="H751" i="5"/>
  <c r="G752" i="5"/>
  <c r="H752" i="5"/>
  <c r="G753" i="5"/>
  <c r="H753" i="5"/>
  <c r="G754" i="5"/>
  <c r="H754" i="5"/>
  <c r="G755" i="5"/>
  <c r="H755" i="5"/>
  <c r="G756" i="5"/>
  <c r="H756" i="5"/>
  <c r="G757" i="5"/>
  <c r="H757" i="5"/>
  <c r="G758" i="5"/>
  <c r="H758" i="5"/>
  <c r="G759" i="5"/>
  <c r="H759" i="5"/>
  <c r="G760" i="5"/>
  <c r="H760" i="5"/>
  <c r="G761" i="5"/>
  <c r="H761" i="5"/>
  <c r="G762" i="5"/>
  <c r="H762" i="5"/>
  <c r="G763" i="5"/>
  <c r="H763" i="5"/>
  <c r="G764" i="5"/>
  <c r="H764" i="5"/>
  <c r="G765" i="5"/>
  <c r="H765" i="5"/>
  <c r="G766" i="5"/>
  <c r="H766" i="5"/>
  <c r="G767" i="5"/>
  <c r="H767" i="5"/>
  <c r="G768" i="5"/>
  <c r="H768" i="5"/>
  <c r="G769" i="5"/>
  <c r="H769" i="5"/>
  <c r="G770" i="5"/>
  <c r="H770" i="5"/>
  <c r="G771" i="5"/>
  <c r="H771" i="5"/>
  <c r="G772" i="5"/>
  <c r="H772" i="5"/>
  <c r="G773" i="5"/>
  <c r="H773" i="5"/>
  <c r="G774" i="5"/>
  <c r="H774" i="5"/>
  <c r="G775" i="5"/>
  <c r="H775" i="5"/>
  <c r="G776" i="5"/>
  <c r="H776" i="5"/>
  <c r="G777" i="5"/>
  <c r="H777" i="5"/>
  <c r="G778" i="5"/>
  <c r="H778" i="5"/>
  <c r="G779" i="5"/>
  <c r="H779" i="5"/>
  <c r="G780" i="5"/>
  <c r="H780" i="5"/>
  <c r="G781" i="5"/>
  <c r="H781" i="5"/>
  <c r="G782" i="5"/>
  <c r="H782" i="5"/>
  <c r="G783" i="5"/>
  <c r="H783" i="5"/>
  <c r="G784" i="5"/>
  <c r="H784" i="5"/>
  <c r="G785" i="5"/>
  <c r="H785" i="5"/>
  <c r="G786" i="5"/>
  <c r="H786" i="5"/>
  <c r="G787" i="5"/>
  <c r="H787" i="5"/>
  <c r="G788" i="5"/>
  <c r="H788" i="5"/>
  <c r="G789" i="5"/>
  <c r="H789" i="5"/>
  <c r="G790" i="5"/>
  <c r="H790" i="5"/>
  <c r="G791" i="5"/>
  <c r="H791" i="5"/>
  <c r="G792" i="5"/>
  <c r="H792" i="5"/>
  <c r="G793" i="5"/>
  <c r="H793" i="5"/>
  <c r="G794" i="5"/>
  <c r="H794" i="5"/>
  <c r="G795" i="5"/>
  <c r="H795" i="5"/>
  <c r="G796" i="5"/>
  <c r="H796" i="5"/>
  <c r="G797" i="5"/>
  <c r="H797" i="5"/>
  <c r="G798" i="5"/>
  <c r="H798" i="5"/>
  <c r="G799" i="5"/>
  <c r="H799" i="5"/>
  <c r="G800" i="5"/>
  <c r="H800" i="5"/>
  <c r="G801" i="5"/>
  <c r="H801" i="5"/>
  <c r="G802" i="5"/>
  <c r="H802" i="5"/>
  <c r="G803" i="5"/>
  <c r="H803" i="5"/>
  <c r="G804" i="5"/>
  <c r="H804" i="5"/>
  <c r="G805" i="5"/>
  <c r="H805" i="5"/>
  <c r="G806" i="5"/>
  <c r="H806" i="5"/>
  <c r="G807" i="5"/>
  <c r="H807" i="5"/>
  <c r="G808" i="5"/>
  <c r="H808" i="5"/>
  <c r="G809" i="5"/>
  <c r="H809" i="5"/>
  <c r="G810" i="5"/>
  <c r="H810" i="5"/>
  <c r="G811" i="5"/>
  <c r="H811" i="5"/>
  <c r="G812" i="5"/>
  <c r="H812" i="5"/>
  <c r="G813" i="5"/>
  <c r="H813" i="5"/>
  <c r="G814" i="5"/>
  <c r="H814" i="5"/>
  <c r="G815" i="5"/>
  <c r="H815" i="5"/>
  <c r="G816" i="5"/>
  <c r="H816" i="5"/>
  <c r="G817" i="5"/>
  <c r="H817" i="5"/>
  <c r="G818" i="5"/>
  <c r="H818" i="5"/>
  <c r="G819" i="5"/>
  <c r="H819" i="5"/>
  <c r="G820" i="5"/>
  <c r="H820" i="5"/>
  <c r="G821" i="5"/>
  <c r="H821" i="5"/>
  <c r="G822" i="5"/>
  <c r="H822" i="5"/>
  <c r="G823" i="5"/>
  <c r="H823" i="5"/>
  <c r="G824" i="5"/>
  <c r="H824" i="5"/>
  <c r="G825" i="5"/>
  <c r="H825" i="5"/>
  <c r="G826" i="5"/>
  <c r="H826" i="5"/>
  <c r="G827" i="5"/>
  <c r="H827" i="5"/>
  <c r="G828" i="5"/>
  <c r="H828" i="5"/>
  <c r="G829" i="5"/>
  <c r="H829" i="5"/>
  <c r="G830" i="5"/>
  <c r="H830" i="5"/>
  <c r="G831" i="5"/>
  <c r="H831" i="5"/>
  <c r="G832" i="5"/>
  <c r="H832" i="5"/>
  <c r="G833" i="5"/>
  <c r="H833" i="5"/>
  <c r="G834" i="5"/>
  <c r="H834" i="5"/>
  <c r="G835" i="5"/>
  <c r="H835" i="5"/>
  <c r="G836" i="5"/>
  <c r="H836" i="5"/>
  <c r="G837" i="5"/>
  <c r="H837" i="5"/>
  <c r="G838" i="5"/>
  <c r="H838" i="5"/>
  <c r="G839" i="5"/>
  <c r="H839" i="5"/>
  <c r="G840" i="5"/>
  <c r="H840" i="5"/>
  <c r="G841" i="5"/>
  <c r="H841" i="5"/>
  <c r="G842" i="5"/>
  <c r="H842" i="5"/>
  <c r="G843" i="5"/>
  <c r="H843" i="5"/>
  <c r="G844" i="5"/>
  <c r="H844" i="5"/>
  <c r="G845" i="5"/>
  <c r="H845" i="5"/>
  <c r="G846" i="5"/>
  <c r="H846" i="5"/>
  <c r="G847" i="5"/>
  <c r="H847" i="5"/>
  <c r="G848" i="5"/>
  <c r="H848" i="5"/>
  <c r="G849" i="5"/>
  <c r="H849" i="5"/>
  <c r="G850" i="5"/>
  <c r="H850" i="5"/>
  <c r="G851" i="5"/>
  <c r="H851" i="5"/>
  <c r="G852" i="5"/>
  <c r="H852" i="5"/>
  <c r="G853" i="5"/>
  <c r="H853" i="5"/>
  <c r="G854" i="5"/>
  <c r="H854" i="5"/>
  <c r="G855" i="5"/>
  <c r="H855" i="5"/>
  <c r="G856" i="5"/>
  <c r="H856" i="5"/>
  <c r="G857" i="5"/>
  <c r="H857" i="5"/>
  <c r="G858" i="5"/>
  <c r="H858" i="5"/>
  <c r="G859" i="5"/>
  <c r="H859" i="5"/>
  <c r="G860" i="5"/>
  <c r="H860" i="5"/>
  <c r="G861" i="5"/>
  <c r="H861" i="5"/>
  <c r="G862" i="5"/>
  <c r="H862" i="5"/>
  <c r="G863" i="5"/>
  <c r="H863" i="5"/>
  <c r="G864" i="5"/>
  <c r="H864" i="5"/>
  <c r="G865" i="5"/>
  <c r="H865" i="5"/>
  <c r="G866" i="5"/>
  <c r="H866" i="5"/>
  <c r="G867" i="5"/>
  <c r="H867" i="5"/>
  <c r="G868" i="5"/>
  <c r="H868" i="5"/>
  <c r="G869" i="5"/>
  <c r="H869" i="5"/>
  <c r="G870" i="5"/>
  <c r="H870" i="5"/>
  <c r="G871" i="5"/>
  <c r="H871" i="5"/>
  <c r="G872" i="5"/>
  <c r="H872" i="5"/>
  <c r="G873" i="5"/>
  <c r="H873" i="5"/>
  <c r="G874" i="5"/>
  <c r="H874" i="5"/>
  <c r="G875" i="5"/>
  <c r="H875" i="5"/>
  <c r="G876" i="5"/>
  <c r="H876" i="5"/>
  <c r="G877" i="5"/>
  <c r="H877" i="5"/>
  <c r="G878" i="5"/>
  <c r="H878" i="5"/>
  <c r="G879" i="5"/>
  <c r="H879" i="5"/>
  <c r="G880" i="5"/>
  <c r="H880" i="5"/>
  <c r="G881" i="5"/>
  <c r="H881" i="5"/>
  <c r="G882" i="5"/>
  <c r="H882" i="5"/>
  <c r="G883" i="5"/>
  <c r="H883" i="5"/>
  <c r="G884" i="5"/>
  <c r="H884" i="5"/>
  <c r="G885" i="5"/>
  <c r="H885" i="5"/>
  <c r="G886" i="5"/>
  <c r="H886" i="5"/>
  <c r="G887" i="5"/>
  <c r="H887" i="5"/>
  <c r="G888" i="5"/>
  <c r="H888" i="5"/>
  <c r="G889" i="5"/>
  <c r="H889" i="5"/>
  <c r="G890" i="5"/>
  <c r="H890" i="5"/>
  <c r="G891" i="5"/>
  <c r="H891" i="5"/>
  <c r="G892" i="5"/>
  <c r="H892" i="5"/>
  <c r="G893" i="5"/>
  <c r="H893" i="5"/>
  <c r="G894" i="5"/>
  <c r="H894" i="5"/>
  <c r="G895" i="5"/>
  <c r="H895" i="5"/>
  <c r="G896" i="5"/>
  <c r="H896" i="5"/>
  <c r="G897" i="5"/>
  <c r="H897" i="5"/>
  <c r="G898" i="5"/>
  <c r="H898" i="5"/>
  <c r="G899" i="5"/>
  <c r="H899" i="5"/>
  <c r="G900" i="5"/>
  <c r="H900" i="5"/>
  <c r="G901" i="5"/>
  <c r="H901" i="5"/>
  <c r="G902" i="5"/>
  <c r="H902" i="5"/>
  <c r="G903" i="5"/>
  <c r="H903" i="5"/>
  <c r="G904" i="5"/>
  <c r="H904" i="5"/>
  <c r="G905" i="5"/>
  <c r="H905" i="5"/>
  <c r="G906" i="5"/>
  <c r="H906" i="5"/>
  <c r="G907" i="5"/>
  <c r="H907" i="5"/>
  <c r="G908" i="5"/>
  <c r="H908" i="5"/>
  <c r="G909" i="5"/>
  <c r="H909" i="5"/>
  <c r="G910" i="5"/>
  <c r="H910" i="5"/>
  <c r="G911" i="5"/>
  <c r="H911" i="5"/>
  <c r="G912" i="5"/>
  <c r="H912" i="5"/>
  <c r="G913" i="5"/>
  <c r="H913" i="5"/>
  <c r="G914" i="5"/>
  <c r="H914" i="5"/>
  <c r="G915" i="5"/>
  <c r="H915" i="5"/>
  <c r="G916" i="5"/>
  <c r="H916" i="5"/>
  <c r="G917" i="5"/>
  <c r="H917" i="5"/>
  <c r="G918" i="5"/>
  <c r="H918" i="5"/>
  <c r="G919" i="5"/>
  <c r="H919" i="5"/>
  <c r="G920" i="5"/>
  <c r="H920" i="5"/>
  <c r="G921" i="5"/>
  <c r="H921" i="5"/>
  <c r="G922" i="5"/>
  <c r="H922" i="5"/>
  <c r="G923" i="5"/>
  <c r="H923" i="5"/>
  <c r="G924" i="5"/>
  <c r="H924" i="5"/>
  <c r="G925" i="5"/>
  <c r="H925" i="5"/>
  <c r="G926" i="5"/>
  <c r="H926" i="5"/>
  <c r="G927" i="5"/>
  <c r="H927" i="5"/>
  <c r="G928" i="5"/>
  <c r="H928" i="5"/>
  <c r="G929" i="5"/>
  <c r="H929" i="5"/>
  <c r="G930" i="5"/>
  <c r="H930" i="5"/>
  <c r="G931" i="5"/>
  <c r="H931" i="5"/>
  <c r="G932" i="5"/>
  <c r="H932" i="5"/>
  <c r="G933" i="5"/>
  <c r="H933" i="5"/>
  <c r="G934" i="5"/>
  <c r="H934" i="5"/>
  <c r="G935" i="5"/>
  <c r="H935" i="5"/>
  <c r="G936" i="5"/>
  <c r="H936" i="5"/>
  <c r="G937" i="5"/>
  <c r="H937" i="5"/>
  <c r="G938" i="5"/>
  <c r="H938" i="5"/>
  <c r="G939" i="5"/>
  <c r="H939" i="5"/>
  <c r="G940" i="5"/>
  <c r="H940" i="5"/>
  <c r="G941" i="5"/>
  <c r="H941" i="5"/>
  <c r="G942" i="5"/>
  <c r="H942" i="5"/>
  <c r="G943" i="5"/>
  <c r="H943" i="5"/>
  <c r="G944" i="5"/>
  <c r="H944" i="5"/>
  <c r="G945" i="5"/>
  <c r="H945" i="5"/>
  <c r="G946" i="5"/>
  <c r="H946" i="5"/>
  <c r="G947" i="5"/>
  <c r="H947" i="5"/>
  <c r="G948" i="5"/>
  <c r="H948" i="5"/>
  <c r="G949" i="5"/>
  <c r="H949" i="5"/>
  <c r="G950" i="5"/>
  <c r="H950" i="5"/>
  <c r="G951" i="5"/>
  <c r="H951" i="5"/>
  <c r="G952" i="5"/>
  <c r="H952" i="5"/>
  <c r="G953" i="5"/>
  <c r="H953" i="5"/>
  <c r="G954" i="5"/>
  <c r="H954" i="5"/>
  <c r="G955" i="5"/>
  <c r="H955" i="5"/>
  <c r="G956" i="5"/>
  <c r="H956" i="5"/>
  <c r="G957" i="5"/>
  <c r="H957" i="5"/>
  <c r="G958" i="5"/>
  <c r="H958" i="5"/>
  <c r="G959" i="5"/>
  <c r="H959" i="5"/>
  <c r="G960" i="5"/>
  <c r="H960" i="5"/>
  <c r="G961" i="5"/>
  <c r="H961" i="5"/>
  <c r="G962" i="5"/>
  <c r="H962" i="5"/>
  <c r="G963" i="5"/>
  <c r="H963" i="5"/>
  <c r="G964" i="5"/>
  <c r="H964" i="5"/>
  <c r="G965" i="5"/>
  <c r="H965" i="5"/>
  <c r="G966" i="5"/>
  <c r="H966" i="5"/>
  <c r="G967" i="5"/>
  <c r="H967" i="5"/>
  <c r="G968" i="5"/>
  <c r="H968" i="5"/>
  <c r="G969" i="5"/>
  <c r="H969" i="5"/>
  <c r="G970" i="5"/>
  <c r="H970" i="5"/>
  <c r="G971" i="5"/>
  <c r="H971" i="5"/>
  <c r="G972" i="5"/>
  <c r="H972" i="5"/>
  <c r="G973" i="5"/>
  <c r="H973" i="5"/>
  <c r="G974" i="5"/>
  <c r="H974" i="5"/>
  <c r="G975" i="5"/>
  <c r="H975" i="5"/>
  <c r="G976" i="5"/>
  <c r="H976" i="5"/>
  <c r="G977" i="5"/>
  <c r="H977" i="5"/>
  <c r="G978" i="5"/>
  <c r="H978" i="5"/>
  <c r="G979" i="5"/>
  <c r="H979" i="5"/>
  <c r="G980" i="5"/>
  <c r="H980" i="5"/>
  <c r="G981" i="5"/>
  <c r="H981" i="5"/>
  <c r="G982" i="5"/>
  <c r="H982" i="5"/>
  <c r="G983" i="5"/>
  <c r="H983" i="5"/>
  <c r="G984" i="5"/>
  <c r="H984" i="5"/>
  <c r="G985" i="5"/>
  <c r="H985" i="5"/>
  <c r="G986" i="5"/>
  <c r="H986" i="5"/>
  <c r="G987" i="5"/>
  <c r="H987" i="5"/>
  <c r="G988" i="5"/>
  <c r="H988" i="5"/>
  <c r="G989" i="5"/>
  <c r="H989" i="5"/>
  <c r="G990" i="5"/>
  <c r="H990" i="5"/>
  <c r="G991" i="5"/>
  <c r="H991" i="5"/>
  <c r="G992" i="5"/>
  <c r="H992" i="5"/>
  <c r="G993" i="5"/>
  <c r="H993" i="5"/>
  <c r="G994" i="5"/>
  <c r="H994" i="5"/>
  <c r="G995" i="5"/>
  <c r="H995" i="5"/>
  <c r="G996" i="5"/>
  <c r="H996" i="5"/>
  <c r="G997" i="5"/>
  <c r="H997" i="5"/>
  <c r="G998" i="5"/>
  <c r="H998" i="5"/>
  <c r="G999" i="5"/>
  <c r="H999" i="5"/>
  <c r="G1000" i="5"/>
  <c r="H1000" i="5"/>
  <c r="G1001" i="5"/>
  <c r="H1001" i="5"/>
  <c r="G1002" i="5"/>
  <c r="H1002" i="5"/>
  <c r="G1003" i="5"/>
  <c r="H1003" i="5"/>
  <c r="G1004" i="5"/>
  <c r="H1004" i="5"/>
  <c r="G1005" i="5"/>
  <c r="H1005" i="5"/>
  <c r="G1006" i="5"/>
  <c r="H1006" i="5"/>
  <c r="G1007" i="5"/>
  <c r="H1007" i="5"/>
  <c r="G1008" i="5"/>
  <c r="H1008" i="5"/>
  <c r="G1009" i="5"/>
  <c r="H1009" i="5"/>
  <c r="G1010" i="5"/>
  <c r="H1010" i="5"/>
  <c r="G1011" i="5"/>
  <c r="H1011" i="5"/>
  <c r="G1012" i="5"/>
  <c r="H1012" i="5"/>
  <c r="G1013" i="5"/>
  <c r="H1013" i="5"/>
  <c r="G1014" i="5"/>
  <c r="H1014" i="5"/>
  <c r="G1015" i="5"/>
  <c r="H1015" i="5"/>
  <c r="G1016" i="5"/>
  <c r="H1016" i="5"/>
  <c r="G1017" i="5"/>
  <c r="H1017" i="5"/>
  <c r="G1018" i="5"/>
  <c r="H1018" i="5"/>
  <c r="G1019" i="5"/>
  <c r="H1019" i="5"/>
  <c r="G1020" i="5"/>
  <c r="H1020" i="5"/>
  <c r="G1021" i="5"/>
  <c r="H1021" i="5"/>
  <c r="G1022" i="5"/>
  <c r="H1022" i="5"/>
  <c r="G1023" i="5"/>
  <c r="H1023" i="5"/>
  <c r="G1024" i="5"/>
  <c r="H1024" i="5"/>
  <c r="G1025" i="5"/>
  <c r="H1025" i="5"/>
  <c r="G1026" i="5"/>
  <c r="H1026" i="5"/>
  <c r="G1027" i="5"/>
  <c r="H1027" i="5"/>
  <c r="G1028" i="5"/>
  <c r="H1028" i="5"/>
  <c r="G1029" i="5"/>
  <c r="H1029" i="5"/>
  <c r="G1030" i="5"/>
  <c r="H1030" i="5"/>
  <c r="G1031" i="5"/>
  <c r="H1031" i="5"/>
  <c r="G1032" i="5"/>
  <c r="H1032" i="5"/>
  <c r="G1033" i="5"/>
  <c r="H1033" i="5"/>
  <c r="G1034" i="5"/>
  <c r="H1034" i="5"/>
  <c r="G1035" i="5"/>
  <c r="H1035" i="5"/>
  <c r="G1036" i="5"/>
  <c r="H1036" i="5"/>
  <c r="G1037" i="5"/>
  <c r="H1037" i="5"/>
  <c r="G1038" i="5"/>
  <c r="H1038" i="5"/>
  <c r="G1039" i="5"/>
  <c r="H1039" i="5"/>
  <c r="G1040" i="5"/>
  <c r="H1040" i="5"/>
  <c r="G1041" i="5"/>
  <c r="H1041" i="5"/>
  <c r="G1042" i="5"/>
  <c r="H1042" i="5"/>
  <c r="G1043" i="5"/>
  <c r="H1043" i="5"/>
  <c r="G1044" i="5"/>
  <c r="H1044" i="5"/>
  <c r="G1045" i="5"/>
  <c r="H1045" i="5"/>
  <c r="G1046" i="5"/>
  <c r="H1046" i="5"/>
  <c r="G1047" i="5"/>
  <c r="H1047" i="5"/>
  <c r="G1048" i="5"/>
  <c r="H1048" i="5"/>
  <c r="G1049" i="5"/>
  <c r="H1049" i="5"/>
  <c r="G1050" i="5"/>
  <c r="H1050" i="5"/>
  <c r="G1051" i="5"/>
  <c r="H1051" i="5"/>
  <c r="G1052" i="5"/>
  <c r="H1052" i="5"/>
  <c r="G1053" i="5"/>
  <c r="H1053" i="5"/>
  <c r="G1054" i="5"/>
  <c r="H1054" i="5"/>
  <c r="G1055" i="5"/>
  <c r="H1055" i="5"/>
  <c r="G1056" i="5"/>
  <c r="H1056" i="5"/>
  <c r="G1057" i="5"/>
  <c r="H1057" i="5"/>
  <c r="G1058" i="5"/>
  <c r="H1058" i="5"/>
  <c r="G1059" i="5"/>
  <c r="H1059" i="5"/>
  <c r="G1060" i="5"/>
  <c r="H1060" i="5"/>
  <c r="G1061" i="5"/>
  <c r="H1061" i="5"/>
  <c r="G1062" i="5"/>
  <c r="H1062" i="5"/>
  <c r="G1063" i="5"/>
  <c r="H1063" i="5"/>
  <c r="G1064" i="5"/>
  <c r="H1064" i="5"/>
  <c r="G1065" i="5"/>
  <c r="H1065" i="5"/>
  <c r="G1066" i="5"/>
  <c r="H1066" i="5"/>
  <c r="G1067" i="5"/>
  <c r="H1067" i="5"/>
  <c r="G1068" i="5"/>
  <c r="H1068" i="5"/>
  <c r="G1069" i="5"/>
  <c r="H1069" i="5"/>
  <c r="G1070" i="5"/>
  <c r="H1070" i="5"/>
  <c r="G1071" i="5"/>
  <c r="H1071" i="5"/>
  <c r="G1072" i="5"/>
  <c r="H1072" i="5"/>
  <c r="G1073" i="5"/>
  <c r="H1073" i="5"/>
  <c r="G1074" i="5"/>
  <c r="H1074" i="5"/>
  <c r="G1075" i="5"/>
  <c r="H1075" i="5"/>
  <c r="G1076" i="5"/>
  <c r="H1076" i="5"/>
  <c r="G1077" i="5"/>
  <c r="H1077" i="5"/>
  <c r="G1078" i="5"/>
  <c r="H1078" i="5"/>
  <c r="G1079" i="5"/>
  <c r="H1079" i="5"/>
  <c r="G1080" i="5"/>
  <c r="H1080" i="5"/>
  <c r="G1081" i="5"/>
  <c r="H1081" i="5"/>
  <c r="G1082" i="5"/>
  <c r="H1082" i="5"/>
  <c r="G1083" i="5"/>
  <c r="H1083" i="5"/>
  <c r="G1084" i="5"/>
  <c r="H1084" i="5"/>
  <c r="G1085" i="5"/>
  <c r="H1085" i="5"/>
  <c r="G1086" i="5"/>
  <c r="H1086" i="5"/>
  <c r="G1087" i="5"/>
  <c r="H1087" i="5"/>
  <c r="G1088" i="5"/>
  <c r="H1088" i="5"/>
  <c r="G1089" i="5"/>
  <c r="H1089" i="5"/>
  <c r="G1090" i="5"/>
  <c r="H1090" i="5"/>
  <c r="G1091" i="5"/>
  <c r="H1091" i="5"/>
  <c r="G1092" i="5"/>
  <c r="H1092" i="5"/>
  <c r="G1093" i="5"/>
  <c r="H1093" i="5"/>
  <c r="G1094" i="5"/>
  <c r="H1094" i="5"/>
  <c r="G1095" i="5"/>
  <c r="H1095" i="5"/>
  <c r="G1096" i="5"/>
  <c r="H1096" i="5"/>
  <c r="G1097" i="5"/>
  <c r="H1097" i="5"/>
  <c r="G1098" i="5"/>
  <c r="H1098" i="5"/>
  <c r="G1099" i="5"/>
  <c r="H1099" i="5"/>
  <c r="G1100" i="5"/>
  <c r="H1100" i="5"/>
  <c r="G1101" i="5"/>
  <c r="H1101" i="5"/>
  <c r="G1102" i="5"/>
  <c r="H1102" i="5"/>
  <c r="G1103" i="5"/>
  <c r="H1103" i="5"/>
  <c r="G1104" i="5"/>
  <c r="H1104" i="5"/>
  <c r="G1105" i="5"/>
  <c r="H1105" i="5"/>
  <c r="G1106" i="5"/>
  <c r="H1106" i="5"/>
  <c r="G1107" i="5"/>
  <c r="H1107" i="5"/>
  <c r="G1108" i="5"/>
  <c r="H1108" i="5"/>
  <c r="G1109" i="5"/>
  <c r="H1109" i="5"/>
  <c r="G1110" i="5"/>
  <c r="H1110" i="5"/>
  <c r="G1111" i="5"/>
  <c r="H1111" i="5"/>
  <c r="G1112" i="5"/>
  <c r="H1112" i="5"/>
  <c r="G1113" i="5"/>
  <c r="H1113" i="5"/>
  <c r="G1114" i="5"/>
  <c r="H1114" i="5"/>
  <c r="G1115" i="5"/>
  <c r="H1115" i="5"/>
  <c r="G1116" i="5"/>
  <c r="H1116" i="5"/>
  <c r="G1117" i="5"/>
  <c r="H1117" i="5"/>
  <c r="G1118" i="5"/>
  <c r="H1118" i="5"/>
  <c r="G1119" i="5"/>
  <c r="H1119" i="5"/>
  <c r="G1120" i="5"/>
  <c r="H1120" i="5"/>
  <c r="G1121" i="5"/>
  <c r="H1121" i="5"/>
  <c r="G1122" i="5"/>
  <c r="H1122" i="5"/>
  <c r="G1123" i="5"/>
  <c r="H1123" i="5"/>
  <c r="G1124" i="5"/>
  <c r="H1124" i="5"/>
  <c r="G1125" i="5"/>
  <c r="H1125" i="5"/>
  <c r="G1126" i="5"/>
  <c r="H1126" i="5"/>
  <c r="G1127" i="5"/>
  <c r="H1127" i="5"/>
  <c r="G1128" i="5"/>
  <c r="H1128" i="5"/>
  <c r="G1129" i="5"/>
  <c r="H1129" i="5"/>
  <c r="G1130" i="5"/>
  <c r="H1130" i="5"/>
  <c r="G1131" i="5"/>
  <c r="H1131" i="5"/>
  <c r="G1132" i="5"/>
  <c r="H1132" i="5"/>
  <c r="G1133" i="5"/>
  <c r="H1133" i="5"/>
  <c r="G1134" i="5"/>
  <c r="H1134" i="5"/>
  <c r="G1135" i="5"/>
  <c r="H1135" i="5"/>
  <c r="G1136" i="5"/>
  <c r="H1136" i="5"/>
  <c r="G1137" i="5"/>
  <c r="H1137" i="5"/>
  <c r="G1138" i="5"/>
  <c r="H1138" i="5"/>
  <c r="G1139" i="5"/>
  <c r="H1139" i="5"/>
  <c r="G1140" i="5"/>
  <c r="H1140" i="5"/>
  <c r="G1141" i="5"/>
  <c r="H1141" i="5"/>
  <c r="G1142" i="5"/>
  <c r="H1142" i="5"/>
  <c r="G1143" i="5"/>
  <c r="H1143" i="5"/>
  <c r="G1144" i="5"/>
  <c r="H1144" i="5"/>
  <c r="G1145" i="5"/>
  <c r="H1145" i="5"/>
  <c r="G1146" i="5"/>
  <c r="H1146" i="5"/>
  <c r="G1147" i="5"/>
  <c r="H1147" i="5"/>
  <c r="G1148" i="5"/>
  <c r="H1148" i="5"/>
  <c r="G1149" i="5"/>
  <c r="H1149" i="5"/>
  <c r="G1150" i="5"/>
  <c r="H1150" i="5"/>
  <c r="G1151" i="5"/>
  <c r="H1151" i="5"/>
  <c r="G1152" i="5"/>
  <c r="H1152" i="5"/>
  <c r="G1153" i="5"/>
  <c r="H1153" i="5"/>
  <c r="G1154" i="5"/>
  <c r="H1154" i="5"/>
  <c r="G1155" i="5"/>
  <c r="H1155" i="5"/>
  <c r="G1156" i="5"/>
  <c r="H1156" i="5"/>
  <c r="G1157" i="5"/>
  <c r="H1157" i="5"/>
  <c r="G1158" i="5"/>
  <c r="H1158" i="5"/>
  <c r="G1159" i="5"/>
  <c r="H1159" i="5"/>
  <c r="G1160" i="5"/>
  <c r="H1160" i="5"/>
  <c r="G1161" i="5"/>
  <c r="H1161" i="5"/>
  <c r="G1162" i="5"/>
  <c r="H1162" i="5"/>
  <c r="G1163" i="5"/>
  <c r="H1163" i="5"/>
  <c r="G1164" i="5"/>
  <c r="H1164" i="5"/>
  <c r="G1165" i="5"/>
  <c r="H1165" i="5"/>
  <c r="G1166" i="5"/>
  <c r="H1166" i="5"/>
  <c r="G1167" i="5"/>
  <c r="H1167" i="5"/>
  <c r="G1168" i="5"/>
  <c r="H1168" i="5"/>
  <c r="G1169" i="5"/>
  <c r="H1169" i="5"/>
  <c r="G1170" i="5"/>
  <c r="H1170" i="5"/>
  <c r="G1171" i="5"/>
  <c r="H1171" i="5"/>
  <c r="G1172" i="5"/>
  <c r="H1172" i="5"/>
  <c r="G1173" i="5"/>
  <c r="H1173" i="5"/>
  <c r="G1174" i="5"/>
  <c r="H1174" i="5"/>
  <c r="G1175" i="5"/>
  <c r="H1175" i="5"/>
  <c r="G1176" i="5"/>
  <c r="H1176" i="5"/>
  <c r="G1177" i="5"/>
  <c r="H1177" i="5"/>
  <c r="G1178" i="5"/>
  <c r="H1178" i="5"/>
  <c r="G1179" i="5"/>
  <c r="H1179" i="5"/>
  <c r="G1180" i="5"/>
  <c r="H1180" i="5"/>
  <c r="G1181" i="5"/>
  <c r="H1181" i="5"/>
  <c r="G1182" i="5"/>
  <c r="H1182" i="5"/>
  <c r="G1183" i="5"/>
  <c r="H1183" i="5"/>
  <c r="G1184" i="5"/>
  <c r="H1184" i="5"/>
  <c r="G1185" i="5"/>
  <c r="H1185" i="5"/>
  <c r="G1186" i="5"/>
  <c r="H1186" i="5"/>
  <c r="G1187" i="5"/>
  <c r="H1187" i="5"/>
  <c r="G1188" i="5"/>
  <c r="H1188" i="5"/>
  <c r="G1189" i="5"/>
  <c r="H1189" i="5"/>
  <c r="G1190" i="5"/>
  <c r="H1190" i="5"/>
  <c r="G1191" i="5"/>
  <c r="H1191" i="5"/>
  <c r="G1192" i="5"/>
  <c r="H1192" i="5"/>
  <c r="G1193" i="5"/>
  <c r="H1193" i="5"/>
  <c r="G1194" i="5"/>
  <c r="H1194" i="5"/>
  <c r="G1195" i="5"/>
  <c r="H1195" i="5"/>
  <c r="G1196" i="5"/>
  <c r="H1196" i="5"/>
  <c r="G1197" i="5"/>
  <c r="H1197" i="5"/>
  <c r="G1198" i="5"/>
  <c r="H1198" i="5"/>
  <c r="G1199" i="5"/>
  <c r="H1199" i="5"/>
  <c r="G1200" i="5"/>
  <c r="H1200" i="5"/>
  <c r="G1201" i="5"/>
  <c r="H1201" i="5"/>
  <c r="G1202" i="5"/>
  <c r="H1202" i="5"/>
  <c r="G1203" i="5"/>
  <c r="H1203" i="5"/>
  <c r="G1204" i="5"/>
  <c r="H1204" i="5"/>
  <c r="G1205" i="5"/>
  <c r="H1205" i="5"/>
  <c r="G1206" i="5"/>
  <c r="H1206" i="5"/>
  <c r="G1207" i="5"/>
  <c r="H1207" i="5"/>
  <c r="G1208" i="5"/>
  <c r="H1208" i="5"/>
  <c r="G1209" i="5"/>
  <c r="H1209" i="5"/>
  <c r="G1210" i="5"/>
  <c r="H1210" i="5"/>
  <c r="G1211" i="5"/>
  <c r="H1211" i="5"/>
  <c r="G1212" i="5"/>
  <c r="H1212" i="5"/>
  <c r="G1213" i="5"/>
  <c r="H1213" i="5"/>
  <c r="G1214" i="5"/>
  <c r="H1214" i="5"/>
  <c r="G1215" i="5"/>
  <c r="H1215" i="5"/>
  <c r="G1216" i="5"/>
  <c r="H1216" i="5"/>
  <c r="G1217" i="5"/>
  <c r="H1217" i="5"/>
  <c r="G1218" i="5"/>
  <c r="H1218" i="5"/>
  <c r="G1219" i="5"/>
  <c r="H1219" i="5"/>
  <c r="G1220" i="5"/>
  <c r="H1220" i="5"/>
  <c r="G1221" i="5"/>
  <c r="H1221" i="5"/>
  <c r="G1222" i="5"/>
  <c r="H1222" i="5"/>
  <c r="G1223" i="5"/>
  <c r="H1223" i="5"/>
  <c r="G1224" i="5"/>
  <c r="H1224" i="5"/>
  <c r="G1225" i="5"/>
  <c r="H1225" i="5"/>
  <c r="G1226" i="5"/>
  <c r="H1226" i="5"/>
  <c r="G1227" i="5"/>
  <c r="H1227" i="5"/>
  <c r="G1228" i="5"/>
  <c r="H1228" i="5"/>
  <c r="G1229" i="5"/>
  <c r="H1229" i="5"/>
  <c r="G1230" i="5"/>
  <c r="H1230" i="5"/>
  <c r="G1231" i="5"/>
  <c r="H1231" i="5"/>
  <c r="G1232" i="5"/>
  <c r="H1232" i="5"/>
  <c r="G1233" i="5"/>
  <c r="H1233" i="5"/>
  <c r="G1234" i="5"/>
  <c r="H1234" i="5"/>
  <c r="G1235" i="5"/>
  <c r="H1235" i="5"/>
  <c r="G1236" i="5"/>
  <c r="H1236" i="5"/>
  <c r="G1237" i="5"/>
  <c r="H1237" i="5"/>
  <c r="G1238" i="5"/>
  <c r="H1238" i="5"/>
  <c r="G1239" i="5"/>
  <c r="H1239" i="5"/>
  <c r="G1240" i="5"/>
  <c r="H1240" i="5"/>
  <c r="G1241" i="5"/>
  <c r="H1241" i="5"/>
  <c r="G1242" i="5"/>
  <c r="H1242" i="5"/>
  <c r="G1243" i="5"/>
  <c r="H1243" i="5"/>
  <c r="G1244" i="5"/>
  <c r="H1244" i="5"/>
  <c r="G1245" i="5"/>
  <c r="H1245" i="5"/>
  <c r="G1246" i="5"/>
  <c r="H1246" i="5"/>
  <c r="G1247" i="5"/>
  <c r="H1247" i="5"/>
  <c r="G1248" i="5"/>
  <c r="H1248" i="5"/>
  <c r="G1249" i="5"/>
  <c r="H1249" i="5"/>
  <c r="G1250" i="5"/>
  <c r="H1250" i="5"/>
  <c r="G1251" i="5"/>
  <c r="H1251" i="5"/>
  <c r="G1252" i="5"/>
  <c r="H1252" i="5"/>
  <c r="G1253" i="5"/>
  <c r="H1253" i="5"/>
  <c r="G1254" i="5"/>
  <c r="H1254" i="5"/>
  <c r="G1255" i="5"/>
  <c r="H1255" i="5"/>
  <c r="G1256" i="5"/>
  <c r="H1256" i="5"/>
  <c r="G1257" i="5"/>
  <c r="H1257" i="5"/>
  <c r="G1258" i="5"/>
  <c r="H1258" i="5"/>
  <c r="G1259" i="5"/>
  <c r="H1259" i="5"/>
  <c r="G1260" i="5"/>
  <c r="H1260" i="5"/>
  <c r="G1261" i="5"/>
  <c r="H1261" i="5"/>
  <c r="G1262" i="5"/>
  <c r="H1262" i="5"/>
  <c r="G1263" i="5"/>
  <c r="H1263" i="5"/>
  <c r="G1264" i="5"/>
  <c r="H1264" i="5"/>
  <c r="G1265" i="5"/>
  <c r="H1265" i="5"/>
  <c r="G1266" i="5"/>
  <c r="H1266" i="5"/>
  <c r="G1267" i="5"/>
  <c r="H1267" i="5"/>
  <c r="G1268" i="5"/>
  <c r="H1268" i="5"/>
  <c r="G1269" i="5"/>
  <c r="H1269" i="5"/>
  <c r="G1270" i="5"/>
  <c r="H1270" i="5"/>
  <c r="G1271" i="5"/>
  <c r="H1271" i="5"/>
  <c r="G1272" i="5"/>
  <c r="H1272" i="5"/>
  <c r="G1273" i="5"/>
  <c r="H1273" i="5"/>
  <c r="G1274" i="5"/>
  <c r="H1274" i="5"/>
  <c r="G1275" i="5"/>
  <c r="H1275" i="5"/>
  <c r="G1276" i="5"/>
  <c r="H1276" i="5"/>
  <c r="G1277" i="5"/>
  <c r="H1277" i="5"/>
  <c r="G1278" i="5"/>
  <c r="H1278" i="5"/>
  <c r="G1279" i="5"/>
  <c r="H1279" i="5"/>
  <c r="G1280" i="5"/>
  <c r="H1280" i="5"/>
  <c r="G1281" i="5"/>
  <c r="H1281" i="5"/>
  <c r="G1282" i="5"/>
  <c r="H1282" i="5"/>
  <c r="G1283" i="5"/>
  <c r="H1283" i="5"/>
  <c r="G1284" i="5"/>
  <c r="H1284" i="5"/>
  <c r="G1285" i="5"/>
  <c r="H1285" i="5"/>
  <c r="G1286" i="5"/>
  <c r="H1286" i="5"/>
  <c r="G1287" i="5"/>
  <c r="H1287" i="5"/>
  <c r="G1288" i="5"/>
  <c r="H1288" i="5"/>
  <c r="G1289" i="5"/>
  <c r="H1289" i="5"/>
  <c r="G1290" i="5"/>
  <c r="H1290" i="5"/>
  <c r="G1291" i="5"/>
  <c r="H1291" i="5"/>
  <c r="G1292" i="5"/>
  <c r="H1292" i="5"/>
  <c r="G1293" i="5"/>
  <c r="H1293" i="5"/>
  <c r="G1294" i="5"/>
  <c r="H1294" i="5"/>
  <c r="G1295" i="5"/>
  <c r="H1295" i="5"/>
  <c r="G1296" i="5"/>
  <c r="H1296" i="5"/>
  <c r="G1297" i="5"/>
  <c r="H1297" i="5"/>
  <c r="G1298" i="5"/>
  <c r="H1298" i="5"/>
  <c r="G1299" i="5"/>
  <c r="H1299" i="5"/>
  <c r="G1300" i="5"/>
  <c r="H1300" i="5"/>
  <c r="G1301" i="5"/>
  <c r="H1301" i="5"/>
  <c r="G1302" i="5"/>
  <c r="H1302" i="5"/>
  <c r="G1303" i="5"/>
  <c r="H1303" i="5"/>
  <c r="G1304" i="5"/>
  <c r="H1304" i="5"/>
  <c r="G1305" i="5"/>
  <c r="H1305" i="5"/>
  <c r="G1306" i="5"/>
  <c r="H1306" i="5"/>
  <c r="G1307" i="5"/>
  <c r="H1307" i="5"/>
  <c r="G1308" i="5"/>
  <c r="H1308" i="5"/>
  <c r="G1309" i="5"/>
  <c r="H1309" i="5"/>
  <c r="G1310" i="5"/>
  <c r="H1310" i="5"/>
  <c r="G1311" i="5"/>
  <c r="H1311" i="5"/>
  <c r="G1312" i="5"/>
  <c r="H1312" i="5"/>
  <c r="G1313" i="5"/>
  <c r="H1313" i="5"/>
  <c r="G1314" i="5"/>
  <c r="H1314" i="5"/>
  <c r="G1315" i="5"/>
  <c r="H1315" i="5"/>
  <c r="G1316" i="5"/>
  <c r="H1316" i="5"/>
  <c r="G1317" i="5"/>
  <c r="H1317" i="5"/>
  <c r="G1318" i="5"/>
  <c r="H1318" i="5"/>
  <c r="G1319" i="5"/>
  <c r="H1319" i="5"/>
  <c r="G1320" i="5"/>
  <c r="H1320" i="5"/>
  <c r="G1321" i="5"/>
  <c r="H1321" i="5"/>
  <c r="G1322" i="5"/>
  <c r="H1322" i="5"/>
  <c r="G1323" i="5"/>
  <c r="H1323" i="5"/>
  <c r="G1324" i="5"/>
  <c r="H1324" i="5"/>
  <c r="G1325" i="5"/>
  <c r="H1325" i="5"/>
  <c r="G1326" i="5"/>
  <c r="H1326" i="5"/>
  <c r="G1327" i="5"/>
  <c r="H1327" i="5"/>
  <c r="G1328" i="5"/>
  <c r="H1328" i="5"/>
  <c r="G1329" i="5"/>
  <c r="H1329" i="5"/>
  <c r="G1330" i="5"/>
  <c r="H1330" i="5"/>
  <c r="G1331" i="5"/>
  <c r="H1331" i="5"/>
  <c r="G1332" i="5"/>
  <c r="H1332" i="5"/>
  <c r="G1333" i="5"/>
  <c r="H1333" i="5"/>
  <c r="G1334" i="5"/>
  <c r="H1334" i="5"/>
  <c r="G1335" i="5"/>
  <c r="H1335" i="5"/>
  <c r="G1336" i="5"/>
  <c r="H1336" i="5"/>
  <c r="G1337" i="5"/>
  <c r="H1337" i="5"/>
  <c r="G1338" i="5"/>
  <c r="H1338" i="5"/>
  <c r="G1339" i="5"/>
  <c r="H1339" i="5"/>
  <c r="G1340" i="5"/>
  <c r="H1340" i="5"/>
  <c r="G1341" i="5"/>
  <c r="H1341" i="5"/>
  <c r="G1342" i="5"/>
  <c r="H1342" i="5"/>
  <c r="G1343" i="5"/>
  <c r="H1343" i="5"/>
  <c r="G1344" i="5"/>
  <c r="H1344" i="5"/>
  <c r="G1345" i="5"/>
  <c r="H1345" i="5"/>
  <c r="G1346" i="5"/>
  <c r="H1346" i="5"/>
  <c r="G1347" i="5"/>
  <c r="H1347" i="5"/>
  <c r="G1348" i="5"/>
  <c r="H1348" i="5"/>
  <c r="G1349" i="5"/>
  <c r="H1349" i="5"/>
  <c r="G1350" i="5"/>
  <c r="H1350" i="5"/>
  <c r="G1351" i="5"/>
  <c r="H1351" i="5"/>
  <c r="G1352" i="5"/>
  <c r="H1352" i="5"/>
  <c r="G1353" i="5"/>
  <c r="H1353" i="5"/>
  <c r="G1354" i="5"/>
  <c r="H1354" i="5"/>
  <c r="G1355" i="5"/>
  <c r="H1355" i="5"/>
  <c r="G1356" i="5"/>
  <c r="H1356" i="5"/>
  <c r="G1357" i="5"/>
  <c r="H1357" i="5"/>
  <c r="G1358" i="5"/>
  <c r="H1358" i="5"/>
  <c r="G1359" i="5"/>
  <c r="H1359" i="5"/>
  <c r="G1360" i="5"/>
  <c r="H1360" i="5"/>
  <c r="G1361" i="5"/>
  <c r="H1361" i="5"/>
  <c r="G1362" i="5"/>
  <c r="H1362" i="5"/>
  <c r="G1363" i="5"/>
  <c r="H1363" i="5"/>
  <c r="G1364" i="5"/>
  <c r="H1364" i="5"/>
  <c r="G1365" i="5"/>
  <c r="H1365" i="5"/>
  <c r="G1366" i="5"/>
  <c r="H1366" i="5"/>
  <c r="G1367" i="5"/>
  <c r="H1367" i="5"/>
  <c r="G1368" i="5"/>
  <c r="H1368" i="5"/>
  <c r="G1369" i="5"/>
  <c r="H1369" i="5"/>
  <c r="G1370" i="5"/>
  <c r="H1370" i="5"/>
  <c r="G1371" i="5"/>
  <c r="H1371" i="5"/>
  <c r="G1372" i="5"/>
  <c r="H1372" i="5"/>
  <c r="G1373" i="5"/>
  <c r="H1373" i="5"/>
  <c r="G1374" i="5"/>
  <c r="H1374" i="5"/>
  <c r="G1375" i="5"/>
  <c r="H1375" i="5"/>
  <c r="G1376" i="5"/>
  <c r="H1376" i="5"/>
  <c r="G1377" i="5"/>
  <c r="H1377" i="5"/>
  <c r="G1378" i="5"/>
  <c r="H1378" i="5"/>
  <c r="G1379" i="5"/>
  <c r="H1379" i="5"/>
  <c r="G1380" i="5"/>
  <c r="H1380" i="5"/>
  <c r="G1381" i="5"/>
  <c r="H1381" i="5"/>
  <c r="G1382" i="5"/>
  <c r="H1382" i="5"/>
  <c r="G1383" i="5"/>
  <c r="H1383" i="5"/>
  <c r="G1384" i="5"/>
  <c r="H1384" i="5"/>
  <c r="G1385" i="5"/>
  <c r="H1385" i="5"/>
  <c r="G1386" i="5"/>
  <c r="H1386" i="5"/>
  <c r="G1387" i="5"/>
  <c r="H1387" i="5"/>
  <c r="G1388" i="5"/>
  <c r="H1388" i="5"/>
  <c r="G1389" i="5"/>
  <c r="H1389" i="5"/>
  <c r="G1390" i="5"/>
  <c r="H1390" i="5"/>
  <c r="G1391" i="5"/>
  <c r="H1391" i="5"/>
  <c r="G1392" i="5"/>
  <c r="H1392" i="5"/>
  <c r="G1393" i="5"/>
  <c r="H1393" i="5"/>
  <c r="G1394" i="5"/>
  <c r="H1394" i="5"/>
  <c r="G1395" i="5"/>
  <c r="H1395" i="5"/>
  <c r="G1396" i="5"/>
  <c r="H1396" i="5"/>
  <c r="G1397" i="5"/>
  <c r="H1397" i="5"/>
  <c r="G1398" i="5"/>
  <c r="H1398" i="5"/>
  <c r="G1399" i="5"/>
  <c r="H1399" i="5"/>
  <c r="G1400" i="5"/>
  <c r="H1400" i="5"/>
  <c r="G1401" i="5"/>
  <c r="H1401" i="5"/>
  <c r="G1402" i="5"/>
  <c r="H1402" i="5"/>
  <c r="G1403" i="5"/>
  <c r="H1403" i="5"/>
  <c r="G1404" i="5"/>
  <c r="H1404" i="5"/>
  <c r="G1405" i="5"/>
  <c r="H1405" i="5"/>
  <c r="G1406" i="5"/>
  <c r="H1406" i="5"/>
  <c r="G1407" i="5"/>
  <c r="H1407" i="5"/>
  <c r="G1408" i="5"/>
  <c r="H1408" i="5"/>
  <c r="G1409" i="5"/>
  <c r="H1409" i="5"/>
  <c r="G1410" i="5"/>
  <c r="H1410" i="5"/>
  <c r="G1411" i="5"/>
  <c r="H1411" i="5"/>
  <c r="G1412" i="5"/>
  <c r="H1412" i="5"/>
  <c r="G1413" i="5"/>
  <c r="H1413" i="5"/>
  <c r="G1414" i="5"/>
  <c r="H1414" i="5"/>
  <c r="G1415" i="5"/>
  <c r="H1415" i="5"/>
  <c r="G1416" i="5"/>
  <c r="H1416" i="5"/>
  <c r="G1417" i="5"/>
  <c r="H1417" i="5"/>
  <c r="G1418" i="5"/>
  <c r="H1418" i="5"/>
  <c r="G1419" i="5"/>
  <c r="H1419" i="5"/>
  <c r="G1420" i="5"/>
  <c r="H1420" i="5"/>
  <c r="G1421" i="5"/>
  <c r="H1421" i="5"/>
  <c r="G1422" i="5"/>
  <c r="H1422" i="5"/>
  <c r="G1423" i="5"/>
  <c r="H1423" i="5"/>
  <c r="G1424" i="5"/>
  <c r="H1424" i="5"/>
  <c r="G1425" i="5"/>
  <c r="H1425" i="5"/>
  <c r="G1426" i="5"/>
  <c r="H1426" i="5"/>
  <c r="G1427" i="5"/>
  <c r="H1427" i="5"/>
  <c r="G1428" i="5"/>
  <c r="H1428" i="5"/>
  <c r="G1429" i="5"/>
  <c r="H1429" i="5"/>
  <c r="G1430" i="5"/>
  <c r="H1430" i="5"/>
  <c r="G1431" i="5"/>
  <c r="H1431" i="5"/>
  <c r="G1432" i="5"/>
  <c r="H1432" i="5"/>
  <c r="G1433" i="5"/>
  <c r="H1433" i="5"/>
  <c r="G1434" i="5"/>
  <c r="H1434" i="5"/>
  <c r="G1435" i="5"/>
  <c r="H1435" i="5"/>
  <c r="G1436" i="5"/>
  <c r="H1436" i="5"/>
  <c r="G1437" i="5"/>
  <c r="H1437" i="5"/>
  <c r="G1438" i="5"/>
  <c r="H1438" i="5"/>
  <c r="G1439" i="5"/>
  <c r="H1439" i="5"/>
  <c r="G1440" i="5"/>
  <c r="H1440" i="5"/>
  <c r="G1441" i="5"/>
  <c r="H1441" i="5"/>
  <c r="G1442" i="5"/>
  <c r="H1442" i="5"/>
  <c r="G1443" i="5"/>
  <c r="H1443" i="5"/>
  <c r="G1444" i="5"/>
  <c r="H1444" i="5"/>
  <c r="G1445" i="5"/>
  <c r="H1445" i="5"/>
  <c r="G1446" i="5"/>
  <c r="H1446" i="5"/>
  <c r="G1447" i="5"/>
  <c r="H1447" i="5"/>
  <c r="G1448" i="5"/>
  <c r="H1448" i="5"/>
  <c r="G1449" i="5"/>
  <c r="H1449" i="5"/>
  <c r="G1450" i="5"/>
  <c r="H1450" i="5"/>
  <c r="G1451" i="5"/>
  <c r="H1451" i="5"/>
  <c r="G1452" i="5"/>
  <c r="H1452" i="5"/>
  <c r="G1453" i="5"/>
  <c r="H1453" i="5"/>
  <c r="G1454" i="5"/>
  <c r="H1454" i="5"/>
  <c r="G1455" i="5"/>
  <c r="H1455" i="5"/>
  <c r="G1456" i="5"/>
  <c r="H1456" i="5"/>
  <c r="G1457" i="5"/>
  <c r="H1457" i="5"/>
  <c r="G1458" i="5"/>
  <c r="H1458" i="5"/>
  <c r="G1459" i="5"/>
  <c r="H1459" i="5"/>
  <c r="G1460" i="5"/>
  <c r="H1460" i="5"/>
  <c r="G1461" i="5"/>
  <c r="H1461" i="5"/>
  <c r="G1462" i="5"/>
  <c r="H1462" i="5"/>
  <c r="G1463" i="5"/>
  <c r="H1463" i="5"/>
  <c r="G1464" i="5"/>
  <c r="H1464" i="5"/>
  <c r="G1465" i="5"/>
  <c r="H1465" i="5"/>
  <c r="G1466" i="5"/>
  <c r="H1466" i="5"/>
  <c r="G1467" i="5"/>
  <c r="H1467" i="5"/>
  <c r="G1468" i="5"/>
  <c r="H1468" i="5"/>
  <c r="G1469" i="5"/>
  <c r="H1469" i="5"/>
  <c r="G1470" i="5"/>
  <c r="H1470" i="5"/>
  <c r="G1471" i="5"/>
  <c r="H1471" i="5"/>
  <c r="G1472" i="5"/>
  <c r="H1472" i="5"/>
  <c r="G1473" i="5"/>
  <c r="H1473" i="5"/>
  <c r="G1474" i="5"/>
  <c r="H1474" i="5"/>
  <c r="G1475" i="5"/>
  <c r="H1475" i="5"/>
  <c r="G1476" i="5"/>
  <c r="H1476" i="5"/>
  <c r="G1477" i="5"/>
  <c r="H1477" i="5"/>
  <c r="G1478" i="5"/>
  <c r="H1478" i="5"/>
  <c r="G1479" i="5"/>
  <c r="H1479" i="5"/>
  <c r="G1480" i="5"/>
  <c r="H1480" i="5"/>
  <c r="G1481" i="5"/>
  <c r="H1481" i="5"/>
  <c r="G1482" i="5"/>
  <c r="H1482" i="5"/>
  <c r="G1483" i="5"/>
  <c r="H1483" i="5"/>
  <c r="G1484" i="5"/>
  <c r="H1484" i="5"/>
  <c r="G1485" i="5"/>
  <c r="H1485" i="5"/>
  <c r="G1486" i="5"/>
  <c r="H1486" i="5"/>
  <c r="G1487" i="5"/>
  <c r="H1487" i="5"/>
  <c r="G1488" i="5"/>
  <c r="H1488" i="5"/>
  <c r="G1489" i="5"/>
  <c r="H1489" i="5"/>
  <c r="G1490" i="5"/>
  <c r="H1490" i="5"/>
  <c r="G1491" i="5"/>
  <c r="H1491" i="5"/>
  <c r="G1492" i="5"/>
  <c r="H1492" i="5"/>
  <c r="G1493" i="5"/>
  <c r="H1493" i="5"/>
  <c r="G1494" i="5"/>
  <c r="H1494" i="5"/>
  <c r="G1495" i="5"/>
  <c r="H1495" i="5"/>
  <c r="G1496" i="5"/>
  <c r="H1496" i="5"/>
  <c r="G1497" i="5"/>
  <c r="H1497" i="5"/>
  <c r="G1498" i="5"/>
  <c r="H1498" i="5"/>
  <c r="G1499" i="5"/>
  <c r="H1499" i="5"/>
  <c r="G1500" i="5"/>
  <c r="H1500" i="5"/>
  <c r="G1501" i="5"/>
  <c r="H1501" i="5"/>
  <c r="G1502" i="5"/>
  <c r="H1502" i="5"/>
  <c r="G1503" i="5"/>
  <c r="H1503" i="5"/>
  <c r="G1504" i="5"/>
  <c r="H1504" i="5"/>
  <c r="G1505" i="5"/>
  <c r="H1505" i="5"/>
  <c r="G1506" i="5"/>
  <c r="H1506" i="5"/>
  <c r="G1507" i="5"/>
  <c r="H1507" i="5"/>
  <c r="G1508" i="5"/>
  <c r="H1508" i="5"/>
  <c r="G1509" i="5"/>
  <c r="H1509" i="5"/>
  <c r="G1510" i="5"/>
  <c r="H1510" i="5"/>
  <c r="G1511" i="5"/>
  <c r="H1511" i="5"/>
  <c r="G1512" i="5"/>
  <c r="H1512" i="5"/>
  <c r="G1513" i="5"/>
  <c r="H1513" i="5"/>
  <c r="G1514" i="5"/>
  <c r="H1514" i="5"/>
  <c r="G1515" i="5"/>
  <c r="H1515" i="5"/>
  <c r="G1516" i="5"/>
  <c r="H1516" i="5"/>
  <c r="G1517" i="5"/>
  <c r="H1517" i="5"/>
  <c r="G1518" i="5"/>
  <c r="H1518" i="5"/>
  <c r="G1519" i="5"/>
  <c r="H1519" i="5"/>
  <c r="G1520" i="5"/>
  <c r="H1520" i="5"/>
  <c r="G1521" i="5"/>
  <c r="H1521" i="5"/>
  <c r="G1522" i="5"/>
  <c r="H1522" i="5"/>
  <c r="G1523" i="5"/>
  <c r="H1523" i="5"/>
  <c r="G1524" i="5"/>
  <c r="H1524" i="5"/>
  <c r="G1525" i="5"/>
  <c r="H1525" i="5"/>
  <c r="G1526" i="5"/>
  <c r="H1526" i="5"/>
  <c r="G1527" i="5"/>
  <c r="H1527" i="5"/>
  <c r="G1528" i="5"/>
  <c r="H1528" i="5"/>
  <c r="G1529" i="5"/>
  <c r="H1529" i="5"/>
  <c r="G1530" i="5"/>
  <c r="H1530" i="5"/>
  <c r="G1531" i="5"/>
  <c r="H1531" i="5"/>
  <c r="G1532" i="5"/>
  <c r="H1532" i="5"/>
  <c r="G1533" i="5"/>
  <c r="H1533" i="5"/>
  <c r="G1534" i="5"/>
  <c r="H1534" i="5"/>
  <c r="G1535" i="5"/>
  <c r="H1535" i="5"/>
  <c r="G1536" i="5"/>
  <c r="H1536" i="5"/>
  <c r="G1537" i="5"/>
  <c r="H1537" i="5"/>
  <c r="G1538" i="5"/>
  <c r="H1538" i="5"/>
  <c r="G1539" i="5"/>
  <c r="H1539" i="5"/>
  <c r="G1540" i="5"/>
  <c r="H1540" i="5"/>
  <c r="G1541" i="5"/>
  <c r="H1541" i="5"/>
  <c r="G1542" i="5"/>
  <c r="H1542" i="5"/>
  <c r="G1543" i="5"/>
  <c r="H1543" i="5"/>
  <c r="G1544" i="5"/>
  <c r="H1544" i="5"/>
  <c r="G1545" i="5"/>
  <c r="H1545" i="5"/>
  <c r="G1546" i="5"/>
  <c r="H1546" i="5"/>
  <c r="G1547" i="5"/>
  <c r="H1547" i="5"/>
  <c r="G1548" i="5"/>
  <c r="H1548" i="5"/>
  <c r="G1549" i="5"/>
  <c r="H1549" i="5"/>
  <c r="G1550" i="5"/>
  <c r="H1550" i="5"/>
  <c r="G1551" i="5"/>
  <c r="H1551" i="5"/>
  <c r="G1552" i="5"/>
  <c r="H1552" i="5"/>
  <c r="G1553" i="5"/>
  <c r="H1553" i="5"/>
  <c r="G1554" i="5"/>
  <c r="H1554" i="5"/>
  <c r="G1555" i="5"/>
  <c r="H1555" i="5"/>
  <c r="G1556" i="5"/>
  <c r="H1556" i="5"/>
  <c r="G1557" i="5"/>
  <c r="H1557" i="5"/>
  <c r="G1558" i="5"/>
  <c r="H1558" i="5"/>
  <c r="G1559" i="5"/>
  <c r="H1559" i="5"/>
  <c r="G1560" i="5"/>
  <c r="H1560" i="5"/>
  <c r="G1561" i="5"/>
  <c r="H1561" i="5"/>
  <c r="G1562" i="5"/>
  <c r="H1562" i="5"/>
  <c r="G1563" i="5"/>
  <c r="H1563" i="5"/>
  <c r="G1564" i="5"/>
  <c r="H1564" i="5"/>
  <c r="G1565" i="5"/>
  <c r="H1565" i="5"/>
  <c r="G1566" i="5"/>
  <c r="H1566" i="5"/>
  <c r="G1567" i="5"/>
  <c r="H1567" i="5"/>
  <c r="G1568" i="5"/>
  <c r="H1568" i="5"/>
  <c r="G1569" i="5"/>
  <c r="H1569" i="5"/>
  <c r="G1570" i="5"/>
  <c r="H1570" i="5"/>
  <c r="G1571" i="5"/>
  <c r="H1571" i="5"/>
  <c r="G1572" i="5"/>
  <c r="H1572" i="5"/>
  <c r="G1573" i="5"/>
  <c r="H1573" i="5"/>
  <c r="G1574" i="5"/>
  <c r="H1574" i="5"/>
  <c r="G1575" i="5"/>
  <c r="H1575" i="5"/>
  <c r="G1576" i="5"/>
  <c r="H1576" i="5"/>
  <c r="G1577" i="5"/>
  <c r="H1577" i="5"/>
  <c r="G1578" i="5"/>
  <c r="H1578" i="5"/>
  <c r="G1579" i="5"/>
  <c r="H1579" i="5"/>
  <c r="G1580" i="5"/>
  <c r="H1580" i="5"/>
  <c r="G1581" i="5"/>
  <c r="H1581" i="5"/>
  <c r="G1582" i="5"/>
  <c r="H1582" i="5"/>
  <c r="G1583" i="5"/>
  <c r="H1583" i="5"/>
  <c r="G1584" i="5"/>
  <c r="H1584" i="5"/>
  <c r="G1585" i="5"/>
  <c r="H1585" i="5"/>
  <c r="G1586" i="5"/>
  <c r="H1586" i="5"/>
  <c r="G1587" i="5"/>
  <c r="H1587" i="5"/>
  <c r="G1588" i="5"/>
  <c r="H1588" i="5"/>
  <c r="G1589" i="5"/>
  <c r="H1589" i="5"/>
  <c r="G1590" i="5"/>
  <c r="H1590" i="5"/>
  <c r="G1591" i="5"/>
  <c r="H1591" i="5"/>
  <c r="G1592" i="5"/>
  <c r="H1592" i="5"/>
  <c r="G1593" i="5"/>
  <c r="H1593" i="5"/>
  <c r="G1594" i="5"/>
  <c r="H1594" i="5"/>
  <c r="G1595" i="5"/>
  <c r="H1595" i="5"/>
  <c r="G1596" i="5"/>
  <c r="H1596" i="5"/>
  <c r="G1597" i="5"/>
  <c r="H1597" i="5"/>
  <c r="G1598" i="5"/>
  <c r="H1598" i="5"/>
  <c r="G1599" i="5"/>
  <c r="H1599" i="5"/>
  <c r="G1600" i="5"/>
  <c r="H1600" i="5"/>
  <c r="G1601" i="5"/>
  <c r="H1601" i="5"/>
  <c r="G1602" i="5"/>
  <c r="H1602" i="5"/>
  <c r="G1603" i="5"/>
  <c r="H1603" i="5"/>
  <c r="G1604" i="5"/>
  <c r="H1604" i="5"/>
  <c r="G1605" i="5"/>
  <c r="H1605" i="5"/>
  <c r="G1606" i="5"/>
  <c r="H1606" i="5"/>
  <c r="G1607" i="5"/>
  <c r="H1607" i="5"/>
  <c r="G1608" i="5"/>
  <c r="H1608" i="5"/>
  <c r="G1609" i="5"/>
  <c r="H1609" i="5"/>
  <c r="G1610" i="5"/>
  <c r="H1610" i="5"/>
  <c r="G1611" i="5"/>
  <c r="H1611" i="5"/>
  <c r="G1612" i="5"/>
  <c r="H1612" i="5"/>
  <c r="G1613" i="5"/>
  <c r="H1613" i="5"/>
  <c r="G1614" i="5"/>
  <c r="H1614" i="5"/>
  <c r="G1615" i="5"/>
  <c r="H1615" i="5"/>
  <c r="G1616" i="5"/>
  <c r="H1616" i="5"/>
  <c r="G1617" i="5"/>
  <c r="H1617" i="5"/>
  <c r="G1618" i="5"/>
  <c r="H1618" i="5"/>
  <c r="G1619" i="5"/>
  <c r="H1619" i="5"/>
  <c r="G1620" i="5"/>
  <c r="H1620" i="5"/>
  <c r="G1621" i="5"/>
  <c r="H1621" i="5"/>
  <c r="G1622" i="5"/>
  <c r="H1622" i="5"/>
  <c r="G1623" i="5"/>
  <c r="H1623" i="5"/>
  <c r="G1624" i="5"/>
  <c r="H1624" i="5"/>
  <c r="G1625" i="5"/>
  <c r="H1625" i="5"/>
  <c r="G1626" i="5"/>
  <c r="H1626" i="5"/>
  <c r="G1627" i="5"/>
  <c r="H1627" i="5"/>
  <c r="G1628" i="5"/>
  <c r="H1628" i="5"/>
  <c r="G1629" i="5"/>
  <c r="H1629" i="5"/>
  <c r="G1630" i="5"/>
  <c r="H1630" i="5"/>
  <c r="G1631" i="5"/>
  <c r="H1631" i="5"/>
  <c r="G1632" i="5"/>
  <c r="H1632" i="5"/>
  <c r="G1633" i="5"/>
  <c r="H1633" i="5"/>
  <c r="G1634" i="5"/>
  <c r="H1634" i="5"/>
  <c r="G1635" i="5"/>
  <c r="H1635" i="5"/>
  <c r="G1636" i="5"/>
  <c r="H1636" i="5"/>
  <c r="G1637" i="5"/>
  <c r="H1637" i="5"/>
  <c r="G1638" i="5"/>
  <c r="H1638" i="5"/>
  <c r="G1639" i="5"/>
  <c r="H1639" i="5"/>
  <c r="G1640" i="5"/>
  <c r="H1640" i="5"/>
  <c r="G1641" i="5"/>
  <c r="H1641" i="5"/>
  <c r="G1642" i="5"/>
  <c r="H1642" i="5"/>
  <c r="G1643" i="5"/>
  <c r="H1643" i="5"/>
  <c r="G1644" i="5"/>
  <c r="H1644" i="5"/>
  <c r="G1645" i="5"/>
  <c r="H1645" i="5"/>
  <c r="G1646" i="5"/>
  <c r="H1646" i="5"/>
  <c r="G1647" i="5"/>
  <c r="H1647" i="5"/>
  <c r="G1648" i="5"/>
  <c r="H1648" i="5"/>
  <c r="G1649" i="5"/>
  <c r="H1649" i="5"/>
  <c r="G1650" i="5"/>
  <c r="H1650" i="5"/>
  <c r="G1651" i="5"/>
  <c r="H1651" i="5"/>
  <c r="G1652" i="5"/>
  <c r="H1652" i="5"/>
  <c r="G1653" i="5"/>
  <c r="H1653" i="5"/>
  <c r="G1654" i="5"/>
  <c r="H1654" i="5"/>
  <c r="G1655" i="5"/>
  <c r="H1655" i="5"/>
  <c r="G1656" i="5"/>
  <c r="H1656" i="5"/>
  <c r="G1657" i="5"/>
  <c r="H1657" i="5"/>
  <c r="G1658" i="5"/>
  <c r="H1658" i="5"/>
  <c r="G1659" i="5"/>
  <c r="H1659" i="5"/>
  <c r="G1660" i="5"/>
  <c r="H1660" i="5"/>
  <c r="G1661" i="5"/>
  <c r="H1661" i="5"/>
  <c r="G1662" i="5"/>
  <c r="H1662" i="5"/>
  <c r="G1663" i="5"/>
  <c r="H1663" i="5"/>
  <c r="G1664" i="5"/>
  <c r="H1664" i="5"/>
  <c r="G1665" i="5"/>
  <c r="H1665" i="5"/>
  <c r="G1666" i="5"/>
  <c r="H1666" i="5"/>
  <c r="G1667" i="5"/>
  <c r="H1667" i="5"/>
  <c r="G1668" i="5"/>
  <c r="H1668" i="5"/>
  <c r="G1669" i="5"/>
  <c r="H1669" i="5"/>
  <c r="G1670" i="5"/>
  <c r="H1670" i="5"/>
  <c r="G1671" i="5"/>
  <c r="H1671" i="5"/>
  <c r="G1672" i="5"/>
  <c r="H1672" i="5"/>
  <c r="G1673" i="5"/>
  <c r="H1673" i="5"/>
  <c r="G1674" i="5"/>
  <c r="H1674" i="5"/>
  <c r="G1675" i="5"/>
  <c r="H1675" i="5"/>
  <c r="G1676" i="5"/>
  <c r="H1676" i="5"/>
  <c r="G1677" i="5"/>
  <c r="H1677" i="5"/>
  <c r="G1678" i="5"/>
  <c r="H1678" i="5"/>
  <c r="G1679" i="5"/>
  <c r="H1679" i="5"/>
  <c r="G1680" i="5"/>
  <c r="H1680" i="5"/>
  <c r="G1681" i="5"/>
  <c r="H1681" i="5"/>
  <c r="G1682" i="5"/>
  <c r="H1682" i="5"/>
  <c r="G1683" i="5"/>
  <c r="H1683" i="5"/>
  <c r="G1684" i="5"/>
  <c r="H1684" i="5"/>
  <c r="G1685" i="5"/>
  <c r="H1685" i="5"/>
  <c r="G1686" i="5"/>
  <c r="H1686" i="5"/>
  <c r="G1687" i="5"/>
  <c r="H1687" i="5"/>
  <c r="G1688" i="5"/>
  <c r="H1688" i="5"/>
  <c r="G1689" i="5"/>
  <c r="H1689" i="5"/>
  <c r="G1690" i="5"/>
  <c r="H1690" i="5"/>
  <c r="G1691" i="5"/>
  <c r="H1691" i="5"/>
  <c r="G1692" i="5"/>
  <c r="H1692" i="5"/>
  <c r="G1693" i="5"/>
  <c r="H1693" i="5"/>
  <c r="G1694" i="5"/>
  <c r="H1694" i="5"/>
  <c r="G1695" i="5"/>
  <c r="H1695" i="5"/>
  <c r="G1696" i="5"/>
  <c r="H1696" i="5"/>
  <c r="G1697" i="5"/>
  <c r="H1697" i="5"/>
  <c r="G1698" i="5"/>
  <c r="H1698" i="5"/>
  <c r="G1699" i="5"/>
  <c r="H1699" i="5"/>
  <c r="G1700" i="5"/>
  <c r="H1700" i="5"/>
  <c r="G1701" i="5"/>
  <c r="H1701" i="5"/>
  <c r="G1702" i="5"/>
  <c r="H1702" i="5"/>
  <c r="G1703" i="5"/>
  <c r="H1703" i="5"/>
  <c r="G1704" i="5"/>
  <c r="H1704" i="5"/>
  <c r="G1705" i="5"/>
  <c r="H1705" i="5"/>
  <c r="G1706" i="5"/>
  <c r="H1706" i="5"/>
  <c r="G1707" i="5"/>
  <c r="H1707" i="5"/>
  <c r="G1708" i="5"/>
  <c r="H1708" i="5"/>
  <c r="G1709" i="5"/>
  <c r="H1709" i="5"/>
  <c r="G1710" i="5"/>
  <c r="H1710" i="5"/>
  <c r="G1711" i="5"/>
  <c r="H1711" i="5"/>
  <c r="G1712" i="5"/>
  <c r="H1712" i="5"/>
  <c r="G1713" i="5"/>
  <c r="H1713" i="5"/>
  <c r="G1714" i="5"/>
  <c r="H1714" i="5"/>
  <c r="G1715" i="5"/>
  <c r="H1715" i="5"/>
  <c r="G1716" i="5"/>
  <c r="H1716" i="5"/>
  <c r="G1717" i="5"/>
  <c r="H1717" i="5"/>
  <c r="G1718" i="5"/>
  <c r="H1718" i="5"/>
  <c r="G1719" i="5"/>
  <c r="H1719" i="5"/>
  <c r="G1720" i="5"/>
  <c r="H1720" i="5"/>
  <c r="G1721" i="5"/>
  <c r="H1721" i="5"/>
  <c r="G1722" i="5"/>
  <c r="H1722" i="5"/>
  <c r="G1723" i="5"/>
  <c r="H1723" i="5"/>
  <c r="G1724" i="5"/>
  <c r="H1724" i="5"/>
  <c r="G1725" i="5"/>
  <c r="H1725" i="5"/>
  <c r="G1726" i="5"/>
  <c r="H1726" i="5"/>
  <c r="G1727" i="5"/>
  <c r="H1727" i="5"/>
  <c r="G1728" i="5"/>
  <c r="H1728" i="5"/>
  <c r="G1729" i="5"/>
  <c r="H1729" i="5"/>
  <c r="G1730" i="5"/>
  <c r="H1730" i="5"/>
  <c r="G1731" i="5"/>
  <c r="H1731" i="5"/>
  <c r="G1732" i="5"/>
  <c r="H1732" i="5"/>
  <c r="G1733" i="5"/>
  <c r="H1733" i="5"/>
  <c r="G1734" i="5"/>
  <c r="H1734" i="5"/>
  <c r="G1735" i="5"/>
  <c r="H1735" i="5"/>
  <c r="G1736" i="5"/>
  <c r="H1736" i="5"/>
  <c r="G1737" i="5"/>
  <c r="H1737" i="5"/>
  <c r="G1738" i="5"/>
  <c r="H1738" i="5"/>
  <c r="G1739" i="5"/>
  <c r="H1739" i="5"/>
  <c r="G1740" i="5"/>
  <c r="H1740" i="5"/>
  <c r="G1741" i="5"/>
  <c r="H1741" i="5"/>
  <c r="G1742" i="5"/>
  <c r="H1742" i="5"/>
  <c r="G1743" i="5"/>
  <c r="H1743" i="5"/>
  <c r="G1744" i="5"/>
  <c r="H1744" i="5"/>
  <c r="G1745" i="5"/>
  <c r="H1745" i="5"/>
  <c r="G1746" i="5"/>
  <c r="H1746" i="5"/>
  <c r="G1747" i="5"/>
  <c r="H1747" i="5"/>
  <c r="G1748" i="5"/>
  <c r="H1748" i="5"/>
  <c r="G1749" i="5"/>
  <c r="H1749" i="5"/>
  <c r="G1750" i="5"/>
  <c r="H1750" i="5"/>
  <c r="G1751" i="5"/>
  <c r="H1751" i="5"/>
  <c r="G1752" i="5"/>
  <c r="H1752" i="5"/>
  <c r="G1753" i="5"/>
  <c r="H1753" i="5"/>
  <c r="G1754" i="5"/>
  <c r="H1754" i="5"/>
  <c r="G1755" i="5"/>
  <c r="H1755" i="5"/>
  <c r="G1756" i="5"/>
  <c r="H1756" i="5"/>
  <c r="G1757" i="5"/>
  <c r="H1757" i="5"/>
  <c r="G1758" i="5"/>
  <c r="H1758" i="5"/>
  <c r="G1759" i="5"/>
  <c r="H1759" i="5"/>
  <c r="G1760" i="5"/>
  <c r="H1760" i="5"/>
  <c r="G1761" i="5"/>
  <c r="H1761" i="5"/>
  <c r="G1762" i="5"/>
  <c r="H1762" i="5"/>
  <c r="G1763" i="5"/>
  <c r="H1763" i="5"/>
  <c r="G1764" i="5"/>
  <c r="H1764" i="5"/>
  <c r="G1765" i="5"/>
  <c r="H1765" i="5"/>
  <c r="G1766" i="5"/>
  <c r="H1766" i="5"/>
  <c r="G1767" i="5"/>
  <c r="H1767" i="5"/>
  <c r="G1768" i="5"/>
  <c r="H1768" i="5"/>
  <c r="G1769" i="5"/>
  <c r="H1769" i="5"/>
  <c r="G1770" i="5"/>
  <c r="H1770" i="5"/>
  <c r="G1771" i="5"/>
  <c r="H1771" i="5"/>
  <c r="G1772" i="5"/>
  <c r="H1772" i="5"/>
  <c r="G1773" i="5"/>
  <c r="H1773" i="5"/>
  <c r="G1774" i="5"/>
  <c r="H1774" i="5"/>
  <c r="G1775" i="5"/>
  <c r="H1775" i="5"/>
  <c r="G1776" i="5"/>
  <c r="H1776" i="5"/>
  <c r="G1777" i="5"/>
  <c r="H1777" i="5"/>
  <c r="G1778" i="5"/>
  <c r="H1778" i="5"/>
  <c r="G1779" i="5"/>
  <c r="H1779" i="5"/>
  <c r="G1780" i="5"/>
  <c r="H1780" i="5"/>
  <c r="G1781" i="5"/>
  <c r="H1781" i="5"/>
  <c r="G1782" i="5"/>
  <c r="H1782" i="5"/>
  <c r="G1783" i="5"/>
  <c r="H1783" i="5"/>
  <c r="G1784" i="5"/>
  <c r="H1784" i="5"/>
  <c r="G1785" i="5"/>
  <c r="H1785" i="5"/>
  <c r="G1786" i="5"/>
  <c r="H1786" i="5"/>
  <c r="G1787" i="5"/>
  <c r="H1787" i="5"/>
  <c r="G1788" i="5"/>
  <c r="H1788" i="5"/>
  <c r="G1789" i="5"/>
  <c r="H1789" i="5"/>
  <c r="G1790" i="5"/>
  <c r="H1790" i="5"/>
  <c r="G1791" i="5"/>
  <c r="H1791" i="5"/>
  <c r="G1792" i="5"/>
  <c r="H1792" i="5"/>
  <c r="G1793" i="5"/>
  <c r="H1793" i="5"/>
  <c r="G1794" i="5"/>
  <c r="H1794" i="5"/>
  <c r="G1795" i="5"/>
  <c r="H1795" i="5"/>
  <c r="G1796" i="5"/>
  <c r="H1796" i="5"/>
  <c r="G1797" i="5"/>
  <c r="H1797" i="5"/>
  <c r="G1798" i="5"/>
  <c r="H1798" i="5"/>
  <c r="G1799" i="5"/>
  <c r="H1799" i="5"/>
  <c r="G1800" i="5"/>
  <c r="H1800" i="5"/>
  <c r="G1801" i="5"/>
  <c r="H1801" i="5"/>
  <c r="G1802" i="5"/>
  <c r="H1802" i="5"/>
  <c r="G1803" i="5"/>
  <c r="H1803" i="5"/>
  <c r="G1804" i="5"/>
  <c r="H1804" i="5"/>
  <c r="G1805" i="5"/>
  <c r="H1805" i="5"/>
  <c r="G1806" i="5"/>
  <c r="H1806" i="5"/>
  <c r="G1807" i="5"/>
  <c r="H1807" i="5"/>
  <c r="G1808" i="5"/>
  <c r="H1808" i="5"/>
  <c r="G1809" i="5"/>
  <c r="H1809" i="5"/>
  <c r="G1810" i="5"/>
  <c r="H1810" i="5"/>
  <c r="G1811" i="5"/>
  <c r="H1811" i="5"/>
  <c r="G1812" i="5"/>
  <c r="H1812" i="5"/>
  <c r="G1813" i="5"/>
  <c r="H1813" i="5"/>
  <c r="G1814" i="5"/>
  <c r="H1814" i="5"/>
  <c r="G1815" i="5"/>
  <c r="H1815" i="5"/>
  <c r="G1816" i="5"/>
  <c r="H1816" i="5"/>
  <c r="G1817" i="5"/>
  <c r="H1817" i="5"/>
  <c r="G1818" i="5"/>
  <c r="H1818" i="5"/>
  <c r="G1819" i="5"/>
  <c r="H1819" i="5"/>
  <c r="G1820" i="5"/>
  <c r="H1820" i="5"/>
  <c r="G1821" i="5"/>
  <c r="H1821" i="5"/>
  <c r="G1822" i="5"/>
  <c r="H1822" i="5"/>
  <c r="G1823" i="5"/>
  <c r="H1823" i="5"/>
  <c r="G1824" i="5"/>
  <c r="H1824" i="5"/>
  <c r="G1825" i="5"/>
  <c r="H1825" i="5"/>
  <c r="G1826" i="5"/>
  <c r="H1826" i="5"/>
  <c r="G1827" i="5"/>
  <c r="H1827" i="5"/>
  <c r="G1828" i="5"/>
  <c r="H1828" i="5"/>
  <c r="G1829" i="5"/>
  <c r="H1829" i="5"/>
  <c r="G1830" i="5"/>
  <c r="H1830" i="5"/>
  <c r="G1831" i="5"/>
  <c r="H1831" i="5"/>
  <c r="G1832" i="5"/>
  <c r="H1832" i="5"/>
  <c r="G1833" i="5"/>
  <c r="H1833" i="5"/>
  <c r="G1834" i="5"/>
  <c r="H1834" i="5"/>
  <c r="G1835" i="5"/>
  <c r="H1835" i="5"/>
  <c r="G1836" i="5"/>
  <c r="H1836" i="5"/>
  <c r="G1837" i="5"/>
  <c r="H1837" i="5"/>
  <c r="G1838" i="5"/>
  <c r="H1838" i="5"/>
  <c r="G1839" i="5"/>
  <c r="H1839" i="5"/>
  <c r="G1840" i="5"/>
  <c r="H1840" i="5"/>
  <c r="G1841" i="5"/>
  <c r="H1841" i="5"/>
  <c r="G1842" i="5"/>
  <c r="H1842" i="5"/>
  <c r="G1843" i="5"/>
  <c r="H1843" i="5"/>
  <c r="G1844" i="5"/>
  <c r="H1844" i="5"/>
  <c r="G1845" i="5"/>
  <c r="H1845" i="5"/>
  <c r="G1846" i="5"/>
  <c r="H1846" i="5"/>
  <c r="G1847" i="5"/>
  <c r="H1847" i="5"/>
  <c r="G1848" i="5"/>
  <c r="H1848" i="5"/>
  <c r="G1849" i="5"/>
  <c r="H1849" i="5"/>
  <c r="G1850" i="5"/>
  <c r="H1850" i="5"/>
  <c r="G1851" i="5"/>
  <c r="H1851" i="5"/>
  <c r="G1852" i="5"/>
  <c r="H1852" i="5"/>
  <c r="G1853" i="5"/>
  <c r="H1853" i="5"/>
  <c r="G1854" i="5"/>
  <c r="H1854" i="5"/>
  <c r="G1855" i="5"/>
  <c r="H1855" i="5"/>
  <c r="G1856" i="5"/>
  <c r="H1856" i="5"/>
  <c r="G1857" i="5"/>
  <c r="H1857" i="5"/>
  <c r="G1858" i="5"/>
  <c r="H1858" i="5"/>
  <c r="G1859" i="5"/>
  <c r="H1859" i="5"/>
  <c r="G1860" i="5"/>
  <c r="H1860" i="5"/>
  <c r="G1861" i="5"/>
  <c r="H1861" i="5"/>
  <c r="G1862" i="5"/>
  <c r="H1862" i="5"/>
  <c r="G1863" i="5"/>
  <c r="H1863" i="5"/>
  <c r="G1864" i="5"/>
  <c r="H1864" i="5"/>
  <c r="G1865" i="5"/>
  <c r="H1865" i="5"/>
  <c r="G1866" i="5"/>
  <c r="H1866" i="5"/>
  <c r="G1867" i="5"/>
  <c r="H1867" i="5"/>
  <c r="G1868" i="5"/>
  <c r="H1868" i="5"/>
  <c r="G1869" i="5"/>
  <c r="H1869" i="5"/>
  <c r="G1870" i="5"/>
  <c r="H1870" i="5"/>
  <c r="G1871" i="5"/>
  <c r="H1871" i="5"/>
  <c r="G1872" i="5"/>
  <c r="H1872" i="5"/>
  <c r="G1873" i="5"/>
  <c r="H1873" i="5"/>
  <c r="G1874" i="5"/>
  <c r="H1874" i="5"/>
  <c r="G1875" i="5"/>
  <c r="H1875" i="5"/>
  <c r="G1876" i="5"/>
  <c r="H1876" i="5"/>
  <c r="G1877" i="5"/>
  <c r="H1877" i="5"/>
  <c r="G1878" i="5"/>
  <c r="H1878" i="5"/>
  <c r="G1879" i="5"/>
  <c r="H1879" i="5"/>
  <c r="G1880" i="5"/>
  <c r="H1880" i="5"/>
  <c r="G1881" i="5"/>
  <c r="H1881" i="5"/>
  <c r="G1882" i="5"/>
  <c r="H1882" i="5"/>
  <c r="G1883" i="5"/>
  <c r="H1883" i="5"/>
  <c r="G1884" i="5"/>
  <c r="H1884" i="5"/>
  <c r="G1885" i="5"/>
  <c r="H1885" i="5"/>
  <c r="G1886" i="5"/>
  <c r="H1886" i="5"/>
  <c r="G1887" i="5"/>
  <c r="H1887" i="5"/>
  <c r="G1888" i="5"/>
  <c r="H1888" i="5"/>
  <c r="G1889" i="5"/>
  <c r="H1889" i="5"/>
  <c r="G1890" i="5"/>
  <c r="H1890" i="5"/>
  <c r="G1891" i="5"/>
  <c r="H1891" i="5"/>
  <c r="G1892" i="5"/>
  <c r="H1892" i="5"/>
  <c r="G1893" i="5"/>
  <c r="H1893" i="5"/>
  <c r="G1894" i="5"/>
  <c r="H1894" i="5"/>
  <c r="G1895" i="5"/>
  <c r="H1895" i="5"/>
  <c r="G1896" i="5"/>
  <c r="H1896" i="5"/>
  <c r="G1897" i="5"/>
  <c r="H1897" i="5"/>
  <c r="G1898" i="5"/>
  <c r="H1898" i="5"/>
  <c r="G1899" i="5"/>
  <c r="H1899" i="5"/>
  <c r="G1900" i="5"/>
  <c r="H1900" i="5"/>
  <c r="G1901" i="5"/>
  <c r="H1901" i="5"/>
  <c r="G1902" i="5"/>
  <c r="H1902" i="5"/>
  <c r="G1903" i="5"/>
  <c r="H1903" i="5"/>
  <c r="G1904" i="5"/>
  <c r="H1904" i="5"/>
  <c r="G1905" i="5"/>
  <c r="H1905" i="5"/>
  <c r="G1906" i="5"/>
  <c r="H1906" i="5"/>
  <c r="G1907" i="5"/>
  <c r="H1907" i="5"/>
  <c r="G1908" i="5"/>
  <c r="H1908" i="5"/>
  <c r="G1909" i="5"/>
  <c r="H1909" i="5"/>
  <c r="G1910" i="5"/>
  <c r="H1910" i="5"/>
  <c r="G1911" i="5"/>
  <c r="H1911" i="5"/>
  <c r="G1912" i="5"/>
  <c r="H1912" i="5"/>
  <c r="G1913" i="5"/>
  <c r="H1913" i="5"/>
  <c r="G1914" i="5"/>
  <c r="H1914" i="5"/>
  <c r="G1915" i="5"/>
  <c r="H1915" i="5"/>
  <c r="G1916" i="5"/>
  <c r="H1916" i="5"/>
  <c r="G1917" i="5"/>
  <c r="H1917" i="5"/>
  <c r="G1918" i="5"/>
  <c r="H1918" i="5"/>
  <c r="G1919" i="5"/>
  <c r="H1919" i="5"/>
  <c r="G1920" i="5"/>
  <c r="H1920" i="5"/>
  <c r="G1921" i="5"/>
  <c r="H1921" i="5"/>
  <c r="G1922" i="5"/>
  <c r="H1922" i="5"/>
  <c r="G1923" i="5"/>
  <c r="H1923" i="5"/>
  <c r="G1924" i="5"/>
  <c r="H1924" i="5"/>
  <c r="G1925" i="5"/>
  <c r="H1925" i="5"/>
  <c r="G1926" i="5"/>
  <c r="H1926" i="5"/>
  <c r="G1927" i="5"/>
  <c r="H1927" i="5"/>
  <c r="G1928" i="5"/>
  <c r="H1928" i="5"/>
  <c r="G1929" i="5"/>
  <c r="H1929" i="5"/>
  <c r="G1930" i="5"/>
  <c r="H1930" i="5"/>
  <c r="G1931" i="5"/>
  <c r="H1931" i="5"/>
  <c r="G1932" i="5"/>
  <c r="H1932" i="5"/>
  <c r="G1933" i="5"/>
  <c r="H1933" i="5"/>
  <c r="G1934" i="5"/>
  <c r="H1934" i="5"/>
  <c r="G1935" i="5"/>
  <c r="H1935" i="5"/>
  <c r="G1936" i="5"/>
  <c r="H1936" i="5"/>
  <c r="G1937" i="5"/>
  <c r="H1937" i="5"/>
  <c r="G1938" i="5"/>
  <c r="H1938" i="5"/>
  <c r="G1939" i="5"/>
  <c r="H1939" i="5"/>
  <c r="G1940" i="5"/>
  <c r="H1940" i="5"/>
  <c r="G1941" i="5"/>
  <c r="H1941" i="5"/>
  <c r="G1942" i="5"/>
  <c r="H1942" i="5"/>
  <c r="G1943" i="5"/>
  <c r="H1943" i="5"/>
  <c r="G1944" i="5"/>
  <c r="H1944" i="5"/>
  <c r="G1945" i="5"/>
  <c r="H1945" i="5"/>
  <c r="G1946" i="5"/>
  <c r="H1946" i="5"/>
  <c r="G1947" i="5"/>
  <c r="H1947" i="5"/>
  <c r="G1948" i="5"/>
  <c r="H1948" i="5"/>
  <c r="G1949" i="5"/>
  <c r="H1949" i="5"/>
  <c r="G1950" i="5"/>
  <c r="H1950" i="5"/>
  <c r="G1951" i="5"/>
  <c r="H1951" i="5"/>
  <c r="G1952" i="5"/>
  <c r="H1952" i="5"/>
  <c r="G1953" i="5"/>
  <c r="H1953" i="5"/>
  <c r="G1954" i="5"/>
  <c r="H1954" i="5"/>
  <c r="G1955" i="5"/>
  <c r="H1955" i="5"/>
  <c r="G1956" i="5"/>
  <c r="H1956" i="5"/>
  <c r="G1957" i="5"/>
  <c r="H1957" i="5"/>
  <c r="G1958" i="5"/>
  <c r="H1958" i="5"/>
  <c r="G1959" i="5"/>
  <c r="H1959" i="5"/>
  <c r="G1960" i="5"/>
  <c r="H1960" i="5"/>
  <c r="G1961" i="5"/>
  <c r="H1961" i="5"/>
  <c r="G1962" i="5"/>
  <c r="H1962" i="5"/>
  <c r="G1963" i="5"/>
  <c r="H1963" i="5"/>
  <c r="G1964" i="5"/>
  <c r="H1964" i="5"/>
  <c r="G1965" i="5"/>
  <c r="H1965" i="5"/>
  <c r="G1966" i="5"/>
  <c r="H1966" i="5"/>
  <c r="G1967" i="5"/>
  <c r="H1967" i="5"/>
  <c r="G1968" i="5"/>
  <c r="H1968" i="5"/>
  <c r="G1969" i="5"/>
  <c r="H1969" i="5"/>
  <c r="G1970" i="5"/>
  <c r="H1970" i="5"/>
  <c r="G1971" i="5"/>
  <c r="H1971" i="5"/>
  <c r="G1972" i="5"/>
  <c r="H1972" i="5"/>
  <c r="G1973" i="5"/>
  <c r="H1973" i="5"/>
  <c r="G1974" i="5"/>
  <c r="H1974" i="5"/>
  <c r="G1975" i="5"/>
  <c r="H1975" i="5"/>
  <c r="G1976" i="5"/>
  <c r="H1976" i="5"/>
  <c r="G1977" i="5"/>
  <c r="H1977" i="5"/>
  <c r="G1978" i="5"/>
  <c r="H1978" i="5"/>
  <c r="G1979" i="5"/>
  <c r="H1979" i="5"/>
  <c r="G1980" i="5"/>
  <c r="H1980" i="5"/>
  <c r="G1981" i="5"/>
  <c r="H1981" i="5"/>
  <c r="G1982" i="5"/>
  <c r="H1982" i="5"/>
  <c r="G1983" i="5"/>
  <c r="H1983" i="5"/>
  <c r="G1984" i="5"/>
  <c r="H1984" i="5"/>
  <c r="G1985" i="5"/>
  <c r="H1985" i="5"/>
  <c r="G1986" i="5"/>
  <c r="H1986" i="5"/>
  <c r="G1987" i="5"/>
  <c r="H1987" i="5"/>
  <c r="G1988" i="5"/>
  <c r="H1988" i="5"/>
  <c r="G1989" i="5"/>
  <c r="H1989" i="5"/>
  <c r="G1990" i="5"/>
  <c r="H1990" i="5"/>
  <c r="G1991" i="5"/>
  <c r="H1991" i="5"/>
  <c r="G1992" i="5"/>
  <c r="H1992" i="5"/>
  <c r="G1993" i="5"/>
  <c r="H1993" i="5"/>
  <c r="G1994" i="5"/>
  <c r="H1994" i="5"/>
  <c r="G1995" i="5"/>
  <c r="H1995" i="5"/>
  <c r="G1996" i="5"/>
  <c r="H1996" i="5"/>
  <c r="G1997" i="5"/>
  <c r="H1997" i="5"/>
  <c r="G1998" i="5"/>
  <c r="H1998" i="5"/>
  <c r="G1999" i="5"/>
  <c r="H1999" i="5"/>
  <c r="G2000" i="5"/>
  <c r="H2000" i="5"/>
  <c r="G2001" i="5"/>
  <c r="H2001" i="5"/>
  <c r="G2002" i="5"/>
  <c r="H2002" i="5"/>
  <c r="G2003" i="5"/>
  <c r="H2003" i="5"/>
  <c r="G2004" i="5"/>
  <c r="H2004" i="5"/>
  <c r="G2005" i="5"/>
  <c r="H2005" i="5"/>
  <c r="G2006" i="5"/>
  <c r="H2006" i="5"/>
  <c r="G2007" i="5"/>
  <c r="H2007" i="5"/>
  <c r="G2008" i="5"/>
  <c r="H2008" i="5"/>
  <c r="G2009" i="5"/>
  <c r="H2009" i="5"/>
  <c r="G2010" i="5"/>
  <c r="H2010" i="5"/>
  <c r="G2011" i="5"/>
  <c r="H2011" i="5"/>
  <c r="G2012" i="5"/>
  <c r="H2012" i="5"/>
  <c r="G2013" i="5"/>
  <c r="H2013" i="5"/>
  <c r="G2014" i="5"/>
  <c r="H2014" i="5"/>
  <c r="G2015" i="5"/>
  <c r="H2015" i="5"/>
  <c r="G2016" i="5"/>
  <c r="H2016" i="5"/>
  <c r="G2017" i="5"/>
  <c r="H2017" i="5"/>
  <c r="G2018" i="5"/>
  <c r="H2018" i="5"/>
  <c r="G2019" i="5"/>
  <c r="H2019" i="5"/>
  <c r="G2020" i="5"/>
  <c r="H2020" i="5"/>
  <c r="G2021" i="5"/>
  <c r="H2021" i="5"/>
  <c r="G2022" i="5"/>
  <c r="H2022" i="5"/>
  <c r="G2023" i="5"/>
  <c r="H2023" i="5"/>
  <c r="G2024" i="5"/>
  <c r="H2024" i="5"/>
  <c r="G2025" i="5"/>
  <c r="H2025" i="5"/>
  <c r="G2026" i="5"/>
  <c r="H2026" i="5"/>
  <c r="G2027" i="5"/>
  <c r="H2027" i="5"/>
  <c r="G2028" i="5"/>
  <c r="H2028" i="5"/>
  <c r="G2029" i="5"/>
  <c r="H2029" i="5"/>
  <c r="G2030" i="5"/>
  <c r="H2030" i="5"/>
  <c r="G2031" i="5"/>
  <c r="H2031" i="5"/>
  <c r="G2032" i="5"/>
  <c r="H2032" i="5"/>
  <c r="G2033" i="5"/>
  <c r="H2033" i="5"/>
  <c r="G2034" i="5"/>
  <c r="H2034" i="5"/>
  <c r="G2035" i="5"/>
  <c r="H2035" i="5"/>
  <c r="G2036" i="5"/>
  <c r="H2036" i="5"/>
  <c r="G2037" i="5"/>
  <c r="H2037" i="5"/>
  <c r="G2038" i="5"/>
  <c r="H2038" i="5"/>
  <c r="G2039" i="5"/>
  <c r="H2039" i="5"/>
  <c r="G2040" i="5"/>
  <c r="H2040" i="5"/>
  <c r="G2041" i="5"/>
  <c r="H2041" i="5"/>
  <c r="G2042" i="5"/>
  <c r="H2042" i="5"/>
  <c r="G2043" i="5"/>
  <c r="H2043" i="5"/>
  <c r="G2044" i="5"/>
  <c r="H2044" i="5"/>
  <c r="G2045" i="5"/>
  <c r="H2045" i="5"/>
  <c r="G2046" i="5"/>
  <c r="H2046" i="5"/>
  <c r="G2047" i="5"/>
  <c r="H2047" i="5"/>
  <c r="G2048" i="5"/>
  <c r="H2048" i="5"/>
  <c r="G2049" i="5"/>
  <c r="H2049" i="5"/>
  <c r="G2050" i="5"/>
  <c r="H2050" i="5"/>
  <c r="G2051" i="5"/>
  <c r="H2051" i="5"/>
  <c r="G2052" i="5"/>
  <c r="H2052" i="5"/>
  <c r="G2053" i="5"/>
  <c r="H2053" i="5"/>
  <c r="G2054" i="5"/>
  <c r="H2054" i="5"/>
  <c r="G2055" i="5"/>
  <c r="H2055" i="5"/>
  <c r="G2056" i="5"/>
  <c r="H2056" i="5"/>
  <c r="G2057" i="5"/>
  <c r="H2057" i="5"/>
  <c r="G2058" i="5"/>
  <c r="H2058" i="5"/>
  <c r="G2059" i="5"/>
  <c r="H2059" i="5"/>
  <c r="G2060" i="5"/>
  <c r="H2060" i="5"/>
  <c r="G2061" i="5"/>
  <c r="H2061" i="5"/>
  <c r="G2062" i="5"/>
  <c r="H2062" i="5"/>
  <c r="G2063" i="5"/>
  <c r="H2063" i="5"/>
  <c r="G2064" i="5"/>
  <c r="H2064" i="5"/>
  <c r="G2065" i="5"/>
  <c r="H2065" i="5"/>
  <c r="G2066" i="5"/>
  <c r="H2066" i="5"/>
  <c r="G2067" i="5"/>
  <c r="H2067" i="5"/>
  <c r="G2068" i="5"/>
  <c r="H2068" i="5"/>
  <c r="G2069" i="5"/>
  <c r="H2069" i="5"/>
  <c r="G2070" i="5"/>
  <c r="H2070" i="5"/>
  <c r="G2071" i="5"/>
  <c r="H2071" i="5"/>
  <c r="G2072" i="5"/>
  <c r="H2072" i="5"/>
  <c r="G2073" i="5"/>
  <c r="H2073" i="5"/>
  <c r="G2074" i="5"/>
  <c r="H2074" i="5"/>
  <c r="G2075" i="5"/>
  <c r="H2075" i="5"/>
  <c r="G2076" i="5"/>
  <c r="H2076" i="5"/>
  <c r="G2077" i="5"/>
  <c r="H2077" i="5"/>
  <c r="G2078" i="5"/>
  <c r="H2078" i="5"/>
  <c r="G2079" i="5"/>
  <c r="H2079" i="5"/>
  <c r="G2080" i="5"/>
  <c r="H2080" i="5"/>
  <c r="G2081" i="5"/>
  <c r="H2081" i="5"/>
  <c r="G2082" i="5"/>
  <c r="H2082" i="5"/>
  <c r="G2083" i="5"/>
  <c r="H2083" i="5"/>
  <c r="G2084" i="5"/>
  <c r="H2084" i="5"/>
  <c r="G2085" i="5"/>
  <c r="H2085" i="5"/>
  <c r="G2086" i="5"/>
  <c r="H2086" i="5"/>
  <c r="G2087" i="5"/>
  <c r="H2087" i="5"/>
  <c r="G2088" i="5"/>
  <c r="H2088" i="5"/>
  <c r="G2089" i="5"/>
  <c r="H2089" i="5"/>
  <c r="G2090" i="5"/>
  <c r="H2090" i="5"/>
  <c r="G2091" i="5"/>
  <c r="H2091" i="5"/>
  <c r="G2092" i="5"/>
  <c r="H2092" i="5"/>
  <c r="G2093" i="5"/>
  <c r="H2093" i="5"/>
  <c r="G2094" i="5"/>
  <c r="H2094" i="5"/>
  <c r="G2095" i="5"/>
  <c r="H2095" i="5"/>
  <c r="G2096" i="5"/>
  <c r="H2096" i="5"/>
  <c r="G2097" i="5"/>
  <c r="H2097" i="5"/>
  <c r="G2098" i="5"/>
  <c r="H2098" i="5"/>
  <c r="G2099" i="5"/>
  <c r="H2099" i="5"/>
  <c r="G2100" i="5"/>
  <c r="H2100" i="5"/>
  <c r="G2101" i="5"/>
  <c r="H2101" i="5"/>
  <c r="G2102" i="5"/>
  <c r="H2102" i="5"/>
  <c r="G2103" i="5"/>
  <c r="H2103" i="5"/>
  <c r="G2104" i="5"/>
  <c r="H2104" i="5"/>
  <c r="G2105" i="5"/>
  <c r="H2105" i="5"/>
  <c r="G2106" i="5"/>
  <c r="H2106" i="5"/>
  <c r="G2107" i="5"/>
  <c r="H2107" i="5"/>
  <c r="G2108" i="5"/>
  <c r="H2108" i="5"/>
  <c r="G2109" i="5"/>
  <c r="H2109" i="5"/>
  <c r="G2110" i="5"/>
  <c r="H2110" i="5"/>
  <c r="G2111" i="5"/>
  <c r="H2111" i="5"/>
  <c r="G2112" i="5"/>
  <c r="H2112" i="5"/>
  <c r="G2113" i="5"/>
  <c r="H2113" i="5"/>
  <c r="G2114" i="5"/>
  <c r="H2114" i="5"/>
  <c r="G2115" i="5"/>
  <c r="H2115" i="5"/>
  <c r="G2116" i="5"/>
  <c r="H2116" i="5"/>
  <c r="G2117" i="5"/>
  <c r="H2117" i="5"/>
  <c r="G2118" i="5"/>
  <c r="H2118" i="5"/>
  <c r="G2119" i="5"/>
  <c r="H2119" i="5"/>
  <c r="G2120" i="5"/>
  <c r="H2120" i="5"/>
  <c r="G2121" i="5"/>
  <c r="H2121" i="5"/>
  <c r="G2122" i="5"/>
  <c r="H2122" i="5"/>
  <c r="G2123" i="5"/>
  <c r="H2123" i="5"/>
  <c r="G2124" i="5"/>
  <c r="H2124" i="5"/>
  <c r="G2125" i="5"/>
  <c r="H2125" i="5"/>
  <c r="G2126" i="5"/>
  <c r="H2126" i="5"/>
  <c r="G2127" i="5"/>
  <c r="H2127" i="5"/>
  <c r="G2128" i="5"/>
  <c r="H2128" i="5"/>
  <c r="G2129" i="5"/>
  <c r="H2129" i="5"/>
  <c r="G2130" i="5"/>
  <c r="H2130" i="5"/>
  <c r="G2131" i="5"/>
  <c r="H2131" i="5"/>
  <c r="G2132" i="5"/>
  <c r="H2132" i="5"/>
  <c r="G2133" i="5"/>
  <c r="H2133" i="5"/>
  <c r="G2134" i="5"/>
  <c r="H2134" i="5"/>
  <c r="G2135" i="5"/>
  <c r="H2135" i="5"/>
  <c r="G2136" i="5"/>
  <c r="H2136" i="5"/>
  <c r="G2137" i="5"/>
  <c r="H2137" i="5"/>
  <c r="G2138" i="5"/>
  <c r="H2138" i="5"/>
  <c r="G2139" i="5"/>
  <c r="H2139" i="5"/>
  <c r="G2140" i="5"/>
  <c r="H2140" i="5"/>
  <c r="G2141" i="5"/>
  <c r="H2141" i="5"/>
  <c r="G2142" i="5"/>
  <c r="H2142" i="5"/>
  <c r="G2143" i="5"/>
  <c r="H2143" i="5"/>
  <c r="G2144" i="5"/>
  <c r="H2144" i="5"/>
  <c r="G2145" i="5"/>
  <c r="H2145" i="5"/>
  <c r="G2146" i="5"/>
  <c r="H2146" i="5"/>
  <c r="G2147" i="5"/>
  <c r="H2147" i="5"/>
  <c r="G2148" i="5"/>
  <c r="H2148" i="5"/>
  <c r="G2149" i="5"/>
  <c r="H2149" i="5"/>
  <c r="G2150" i="5"/>
  <c r="H2150" i="5"/>
  <c r="G2151" i="5"/>
  <c r="H2151" i="5"/>
  <c r="G2152" i="5"/>
  <c r="H2152" i="5"/>
  <c r="G2153" i="5"/>
  <c r="H2153" i="5"/>
  <c r="G2154" i="5"/>
  <c r="H2154" i="5"/>
  <c r="G2155" i="5"/>
  <c r="H2155" i="5"/>
  <c r="G2156" i="5"/>
  <c r="H2156" i="5"/>
  <c r="G2157" i="5"/>
  <c r="H2157" i="5"/>
  <c r="G2158" i="5"/>
  <c r="H2158" i="5"/>
  <c r="G2159" i="5"/>
  <c r="H2159" i="5"/>
  <c r="G2160" i="5"/>
  <c r="H2160" i="5"/>
  <c r="G2161" i="5"/>
  <c r="H2161" i="5"/>
  <c r="G2162" i="5"/>
  <c r="H2162" i="5"/>
  <c r="G2163" i="5"/>
  <c r="H2163" i="5"/>
  <c r="G2164" i="5"/>
  <c r="H2164" i="5"/>
  <c r="G2165" i="5"/>
  <c r="H2165" i="5"/>
  <c r="G2166" i="5"/>
  <c r="H2166" i="5"/>
  <c r="G2167" i="5"/>
  <c r="H2167" i="5"/>
  <c r="G2168" i="5"/>
  <c r="H2168" i="5"/>
  <c r="G2169" i="5"/>
  <c r="H2169" i="5"/>
  <c r="G2170" i="5"/>
  <c r="H2170" i="5"/>
  <c r="G2171" i="5"/>
  <c r="H2171" i="5"/>
  <c r="G2172" i="5"/>
  <c r="H2172" i="5"/>
  <c r="G2173" i="5"/>
  <c r="H2173" i="5"/>
  <c r="G2174" i="5"/>
  <c r="H2174" i="5"/>
  <c r="G2175" i="5"/>
  <c r="H2175" i="5"/>
  <c r="G2176" i="5"/>
  <c r="H2176" i="5"/>
  <c r="G2177" i="5"/>
  <c r="H2177" i="5"/>
  <c r="G2178" i="5"/>
  <c r="H2178" i="5"/>
  <c r="G2179" i="5"/>
  <c r="H2179" i="5"/>
  <c r="G2180" i="5"/>
  <c r="H2180" i="5"/>
  <c r="G2181" i="5"/>
  <c r="H2181" i="5"/>
  <c r="G2182" i="5"/>
  <c r="H2182" i="5"/>
  <c r="G2183" i="5"/>
  <c r="H2183" i="5"/>
  <c r="G2184" i="5"/>
  <c r="H2184" i="5"/>
  <c r="G2185" i="5"/>
  <c r="H2185" i="5"/>
  <c r="G2186" i="5"/>
  <c r="H2186" i="5"/>
  <c r="G2187" i="5"/>
  <c r="H2187" i="5"/>
  <c r="G2188" i="5"/>
  <c r="H2188" i="5"/>
  <c r="G2189" i="5"/>
  <c r="H2189" i="5"/>
  <c r="G2190" i="5"/>
  <c r="H2190" i="5"/>
  <c r="G2191" i="5"/>
  <c r="H2191" i="5"/>
  <c r="G2192" i="5"/>
  <c r="H2192" i="5"/>
  <c r="G2193" i="5"/>
  <c r="H2193" i="5"/>
  <c r="G2194" i="5"/>
  <c r="H2194" i="5"/>
  <c r="G2195" i="5"/>
  <c r="H2195" i="5"/>
  <c r="G2196" i="5"/>
  <c r="H2196" i="5"/>
  <c r="G2197" i="5"/>
  <c r="H2197" i="5"/>
  <c r="G2198" i="5"/>
  <c r="H2198" i="5"/>
  <c r="G2199" i="5"/>
  <c r="H2199" i="5"/>
  <c r="G2200" i="5"/>
  <c r="H2200" i="5"/>
  <c r="G2201" i="5"/>
  <c r="H2201" i="5"/>
  <c r="G2202" i="5"/>
  <c r="H2202" i="5"/>
  <c r="G2203" i="5"/>
  <c r="H2203" i="5"/>
  <c r="G2204" i="5"/>
  <c r="H2204" i="5"/>
  <c r="G2205" i="5"/>
  <c r="H2205" i="5"/>
  <c r="G2206" i="5"/>
  <c r="H2206" i="5"/>
  <c r="G2207" i="5"/>
  <c r="H2207" i="5"/>
  <c r="G2208" i="5"/>
  <c r="H2208" i="5"/>
  <c r="G2209" i="5"/>
  <c r="H2209" i="5"/>
  <c r="G2210" i="5"/>
  <c r="H2210" i="5"/>
  <c r="G2211" i="5"/>
  <c r="H2211" i="5"/>
  <c r="G2212" i="5"/>
  <c r="H2212" i="5"/>
  <c r="G2213" i="5"/>
  <c r="H2213" i="5"/>
  <c r="G2214" i="5"/>
  <c r="H2214" i="5"/>
  <c r="G2215" i="5"/>
  <c r="H2215" i="5"/>
  <c r="G2216" i="5"/>
  <c r="H2216" i="5"/>
  <c r="G2217" i="5"/>
  <c r="H2217" i="5"/>
  <c r="G2218" i="5"/>
  <c r="H2218" i="5"/>
  <c r="G2219" i="5"/>
  <c r="H2219" i="5"/>
  <c r="G2220" i="5"/>
  <c r="H2220" i="5"/>
  <c r="G2221" i="5"/>
  <c r="H2221" i="5"/>
  <c r="G2222" i="5"/>
  <c r="H2222" i="5"/>
  <c r="G2223" i="5"/>
  <c r="H2223" i="5"/>
  <c r="G2224" i="5"/>
  <c r="H2224" i="5"/>
  <c r="G2225" i="5"/>
  <c r="H2225" i="5"/>
  <c r="G2226" i="5"/>
  <c r="H2226" i="5"/>
  <c r="G2227" i="5"/>
  <c r="H2227" i="5"/>
  <c r="G2228" i="5"/>
  <c r="H2228" i="5"/>
  <c r="G2229" i="5"/>
  <c r="H2229" i="5"/>
  <c r="G2230" i="5"/>
  <c r="H2230" i="5"/>
  <c r="G2231" i="5"/>
  <c r="H2231" i="5"/>
  <c r="G2232" i="5"/>
  <c r="H2232" i="5"/>
  <c r="G2233" i="5"/>
  <c r="H2233" i="5"/>
  <c r="G2234" i="5"/>
  <c r="H2234" i="5"/>
  <c r="G2235" i="5"/>
  <c r="H2235" i="5"/>
  <c r="G2236" i="5"/>
  <c r="H2236" i="5"/>
  <c r="G2237" i="5"/>
  <c r="H2237" i="5"/>
  <c r="G2238" i="5"/>
  <c r="H2238" i="5"/>
  <c r="G2239" i="5"/>
  <c r="H2239" i="5"/>
  <c r="G2240" i="5"/>
  <c r="H2240" i="5"/>
  <c r="G2241" i="5"/>
  <c r="H2241" i="5"/>
  <c r="G2242" i="5"/>
  <c r="H2242" i="5"/>
  <c r="G2243" i="5"/>
  <c r="H2243" i="5"/>
  <c r="G2244" i="5"/>
  <c r="H2244" i="5"/>
  <c r="G2245" i="5"/>
  <c r="H2245" i="5"/>
  <c r="G2246" i="5"/>
  <c r="H2246" i="5"/>
  <c r="G2247" i="5"/>
  <c r="H2247" i="5"/>
  <c r="G2248" i="5"/>
  <c r="H2248" i="5"/>
  <c r="G2249" i="5"/>
  <c r="H2249" i="5"/>
  <c r="G2250" i="5"/>
  <c r="H2250" i="5"/>
  <c r="G2251" i="5"/>
  <c r="H2251" i="5"/>
  <c r="G2252" i="5"/>
  <c r="H2252" i="5"/>
  <c r="G2253" i="5"/>
  <c r="H2253" i="5"/>
  <c r="G2254" i="5"/>
  <c r="H2254" i="5"/>
  <c r="G2255" i="5"/>
  <c r="H2255" i="5"/>
  <c r="G2256" i="5"/>
  <c r="H2256" i="5"/>
  <c r="G2257" i="5"/>
  <c r="H2257" i="5"/>
  <c r="G2258" i="5"/>
  <c r="H2258" i="5"/>
  <c r="G2259" i="5"/>
  <c r="H2259" i="5"/>
  <c r="G2260" i="5"/>
  <c r="H2260" i="5"/>
  <c r="G2261" i="5"/>
  <c r="H2261" i="5"/>
  <c r="G2262" i="5"/>
  <c r="H2262" i="5"/>
  <c r="G2263" i="5"/>
  <c r="H2263" i="5"/>
  <c r="G2264" i="5"/>
  <c r="H2264" i="5"/>
  <c r="G2265" i="5"/>
  <c r="H2265" i="5"/>
  <c r="G2266" i="5"/>
  <c r="H2266" i="5"/>
  <c r="G2267" i="5"/>
  <c r="H2267" i="5"/>
  <c r="G2268" i="5"/>
  <c r="H2268" i="5"/>
  <c r="G2269" i="5"/>
  <c r="H2269" i="5"/>
  <c r="G2270" i="5"/>
  <c r="H2270" i="5"/>
  <c r="G2271" i="5"/>
  <c r="H2271" i="5"/>
  <c r="G2272" i="5"/>
  <c r="H2272" i="5"/>
  <c r="G2273" i="5"/>
  <c r="H2273" i="5"/>
  <c r="G2274" i="5"/>
  <c r="H2274" i="5"/>
  <c r="G2275" i="5"/>
  <c r="H2275" i="5"/>
  <c r="G2276" i="5"/>
  <c r="H2276" i="5"/>
  <c r="G2277" i="5"/>
  <c r="H2277" i="5"/>
  <c r="G2278" i="5"/>
  <c r="H2278" i="5"/>
  <c r="G2279" i="5"/>
  <c r="H2279" i="5"/>
  <c r="G2280" i="5"/>
  <c r="H2280" i="5"/>
  <c r="G2281" i="5"/>
  <c r="H2281" i="5"/>
  <c r="G2282" i="5"/>
  <c r="H2282" i="5"/>
  <c r="G2283" i="5"/>
  <c r="H2283" i="5"/>
  <c r="G2284" i="5"/>
  <c r="H2284" i="5"/>
  <c r="G2285" i="5"/>
  <c r="H2285" i="5"/>
  <c r="G2286" i="5"/>
  <c r="H2286" i="5"/>
  <c r="G2287" i="5"/>
  <c r="H2287" i="5"/>
  <c r="G2288" i="5"/>
  <c r="H2288" i="5"/>
  <c r="G2289" i="5"/>
  <c r="H2289" i="5"/>
  <c r="G2290" i="5"/>
  <c r="H2290" i="5"/>
  <c r="G2291" i="5"/>
  <c r="H2291" i="5"/>
  <c r="G2292" i="5"/>
  <c r="H2292" i="5"/>
  <c r="G2293" i="5"/>
  <c r="H2293" i="5"/>
  <c r="G2294" i="5"/>
  <c r="H2294" i="5"/>
  <c r="G2295" i="5"/>
  <c r="H2295" i="5"/>
  <c r="G2296" i="5"/>
  <c r="H2296" i="5"/>
  <c r="G2297" i="5"/>
  <c r="H2297" i="5"/>
  <c r="G2298" i="5"/>
  <c r="H2298" i="5"/>
  <c r="G2299" i="5"/>
  <c r="H2299" i="5"/>
  <c r="G2300" i="5"/>
  <c r="H2300" i="5"/>
  <c r="G2301" i="5"/>
  <c r="H2301" i="5"/>
  <c r="G2302" i="5"/>
  <c r="H2302" i="5"/>
  <c r="G2303" i="5"/>
  <c r="H2303" i="5"/>
  <c r="G2304" i="5"/>
  <c r="H2304" i="5"/>
  <c r="G2305" i="5"/>
  <c r="H2305" i="5"/>
  <c r="G2306" i="5"/>
  <c r="H2306" i="5"/>
  <c r="G2307" i="5"/>
  <c r="H2307" i="5"/>
  <c r="G2308" i="5"/>
  <c r="H2308" i="5"/>
  <c r="G2309" i="5"/>
  <c r="H2309" i="5"/>
  <c r="G2310" i="5"/>
  <c r="H2310" i="5"/>
  <c r="G2311" i="5"/>
  <c r="H2311" i="5"/>
  <c r="G2312" i="5"/>
  <c r="H2312" i="5"/>
  <c r="G2313" i="5"/>
  <c r="H2313" i="5"/>
  <c r="G2314" i="5"/>
  <c r="H2314" i="5"/>
  <c r="G2315" i="5"/>
  <c r="H2315" i="5"/>
  <c r="G2316" i="5"/>
  <c r="H2316" i="5"/>
  <c r="G2317" i="5"/>
  <c r="H2317" i="5"/>
  <c r="G2318" i="5"/>
  <c r="H2318" i="5"/>
  <c r="G2319" i="5"/>
  <c r="H2319" i="5"/>
  <c r="G2320" i="5"/>
  <c r="H2320" i="5"/>
  <c r="G2321" i="5"/>
  <c r="H2321" i="5"/>
  <c r="G2322" i="5"/>
  <c r="H2322" i="5"/>
  <c r="G2323" i="5"/>
  <c r="H2323" i="5"/>
  <c r="G2324" i="5"/>
  <c r="H2324" i="5"/>
  <c r="G2325" i="5"/>
  <c r="H2325" i="5"/>
  <c r="G2326" i="5"/>
  <c r="H2326" i="5"/>
  <c r="G2327" i="5"/>
  <c r="H2327" i="5"/>
  <c r="G2328" i="5"/>
  <c r="H2328" i="5"/>
  <c r="G2329" i="5"/>
  <c r="H2329" i="5"/>
  <c r="G2330" i="5"/>
  <c r="H2330" i="5"/>
  <c r="G2331" i="5"/>
  <c r="H2331" i="5"/>
  <c r="G2332" i="5"/>
  <c r="H2332" i="5"/>
  <c r="G2333" i="5"/>
  <c r="H2333" i="5"/>
  <c r="G2334" i="5"/>
  <c r="H2334" i="5"/>
  <c r="G2335" i="5"/>
  <c r="H2335" i="5"/>
  <c r="G2336" i="5"/>
  <c r="H2336" i="5"/>
  <c r="G2337" i="5"/>
  <c r="H2337" i="5"/>
  <c r="G2338" i="5"/>
  <c r="H2338" i="5"/>
  <c r="G2339" i="5"/>
  <c r="H2339" i="5"/>
  <c r="G2340" i="5"/>
  <c r="H2340" i="5"/>
  <c r="G2341" i="5"/>
  <c r="H2341" i="5"/>
  <c r="G2342" i="5"/>
  <c r="H2342" i="5"/>
  <c r="G2343" i="5"/>
  <c r="H2343" i="5"/>
  <c r="G2344" i="5"/>
  <c r="H2344" i="5"/>
  <c r="G2345" i="5"/>
  <c r="H2345" i="5"/>
  <c r="G2346" i="5"/>
  <c r="H2346" i="5"/>
  <c r="G2347" i="5"/>
  <c r="H2347" i="5"/>
  <c r="G2348" i="5"/>
  <c r="H2348" i="5"/>
  <c r="G2349" i="5"/>
  <c r="H2349" i="5"/>
  <c r="G2350" i="5"/>
  <c r="H2350" i="5"/>
  <c r="G2351" i="5"/>
  <c r="H2351" i="5"/>
  <c r="G2352" i="5"/>
  <c r="H2352" i="5"/>
  <c r="G2353" i="5"/>
  <c r="H2353" i="5"/>
  <c r="G2354" i="5"/>
  <c r="H2354" i="5"/>
  <c r="G2355" i="5"/>
  <c r="H2355" i="5"/>
  <c r="G2356" i="5"/>
  <c r="H2356" i="5"/>
  <c r="G2357" i="5"/>
  <c r="H2357" i="5"/>
  <c r="G2358" i="5"/>
  <c r="H2358" i="5"/>
  <c r="G2359" i="5"/>
  <c r="H2359" i="5"/>
  <c r="G2360" i="5"/>
  <c r="H2360" i="5"/>
  <c r="G2361" i="5"/>
  <c r="H2361" i="5"/>
  <c r="G2362" i="5"/>
  <c r="H2362" i="5"/>
  <c r="G2363" i="5"/>
  <c r="H2363" i="5"/>
  <c r="G2364" i="5"/>
  <c r="H2364" i="5"/>
  <c r="G2365" i="5"/>
  <c r="H2365" i="5"/>
  <c r="G2366" i="5"/>
  <c r="H2366" i="5"/>
  <c r="G2367" i="5"/>
  <c r="H2367" i="5"/>
  <c r="G2368" i="5"/>
  <c r="H2368" i="5"/>
  <c r="G2369" i="5"/>
  <c r="H2369" i="5"/>
  <c r="G2370" i="5"/>
  <c r="H2370" i="5"/>
  <c r="G2371" i="5"/>
  <c r="H2371" i="5"/>
  <c r="G2372" i="5"/>
  <c r="H2372" i="5"/>
  <c r="G2373" i="5"/>
  <c r="H2373" i="5"/>
  <c r="G2374" i="5"/>
  <c r="H2374" i="5"/>
  <c r="G2375" i="5"/>
  <c r="H2375" i="5"/>
  <c r="G2376" i="5"/>
  <c r="H2376" i="5"/>
  <c r="G2377" i="5"/>
  <c r="H2377" i="5"/>
  <c r="G2378" i="5"/>
  <c r="H2378" i="5"/>
  <c r="G2379" i="5"/>
  <c r="H2379" i="5"/>
  <c r="G2380" i="5"/>
  <c r="H2380" i="5"/>
  <c r="G2381" i="5"/>
  <c r="H2381" i="5"/>
  <c r="G2382" i="5"/>
  <c r="H2382" i="5"/>
  <c r="G2383" i="5"/>
  <c r="H2383" i="5"/>
  <c r="G2384" i="5"/>
  <c r="H2384" i="5"/>
  <c r="G2385" i="5"/>
  <c r="H2385" i="5"/>
  <c r="G2386" i="5"/>
  <c r="H2386" i="5"/>
  <c r="G2387" i="5"/>
  <c r="H2387" i="5"/>
  <c r="G2388" i="5"/>
  <c r="H2388" i="5"/>
  <c r="G2389" i="5"/>
  <c r="H2389" i="5"/>
  <c r="G2390" i="5"/>
  <c r="H2390" i="5"/>
  <c r="G2391" i="5"/>
  <c r="H2391" i="5"/>
  <c r="G2392" i="5"/>
  <c r="H2392" i="5"/>
  <c r="G2393" i="5"/>
  <c r="H2393" i="5"/>
  <c r="G2394" i="5"/>
  <c r="H2394" i="5"/>
  <c r="G2395" i="5"/>
  <c r="H2395" i="5"/>
  <c r="G2396" i="5"/>
  <c r="H2396" i="5"/>
  <c r="G2397" i="5"/>
  <c r="H2397" i="5"/>
  <c r="G2398" i="5"/>
  <c r="H2398" i="5"/>
  <c r="G2399" i="5"/>
  <c r="H2399" i="5"/>
  <c r="G2400" i="5"/>
  <c r="H2400" i="5"/>
  <c r="G2401" i="5"/>
  <c r="H2401" i="5"/>
  <c r="G2402" i="5"/>
  <c r="H2402" i="5"/>
  <c r="G2403" i="5"/>
  <c r="H2403" i="5"/>
  <c r="G2404" i="5"/>
  <c r="H2404" i="5"/>
  <c r="G2405" i="5"/>
  <c r="H2405" i="5"/>
  <c r="G2406" i="5"/>
  <c r="H2406" i="5"/>
  <c r="G2407" i="5"/>
  <c r="H2407" i="5"/>
  <c r="G2408" i="5"/>
  <c r="H2408" i="5"/>
  <c r="G2409" i="5"/>
  <c r="H2409" i="5"/>
  <c r="G2410" i="5"/>
  <c r="H2410" i="5"/>
  <c r="G2411" i="5"/>
  <c r="H2411" i="5"/>
  <c r="G2412" i="5"/>
  <c r="H2412" i="5"/>
  <c r="G2413" i="5"/>
  <c r="H2413" i="5"/>
  <c r="G2414" i="5"/>
  <c r="H2414" i="5"/>
  <c r="G2415" i="5"/>
  <c r="H2415" i="5"/>
  <c r="G2416" i="5"/>
  <c r="H2416" i="5"/>
  <c r="G2417" i="5"/>
  <c r="H2417" i="5"/>
  <c r="G2418" i="5"/>
  <c r="H2418" i="5"/>
  <c r="G2419" i="5"/>
  <c r="H2419" i="5"/>
  <c r="G2420" i="5"/>
  <c r="H2420" i="5"/>
  <c r="G2421" i="5"/>
  <c r="H2421" i="5"/>
  <c r="G2422" i="5"/>
  <c r="H2422" i="5"/>
  <c r="G2423" i="5"/>
  <c r="H2423" i="5"/>
  <c r="G2424" i="5"/>
  <c r="H2424" i="5"/>
  <c r="G2425" i="5"/>
  <c r="H2425" i="5"/>
  <c r="G2426" i="5"/>
  <c r="H2426" i="5"/>
  <c r="G2427" i="5"/>
  <c r="H2427" i="5"/>
  <c r="G2428" i="5"/>
  <c r="H2428" i="5"/>
  <c r="G2429" i="5"/>
  <c r="H2429" i="5"/>
  <c r="G2430" i="5"/>
  <c r="H2430" i="5"/>
  <c r="G2431" i="5"/>
  <c r="H2431" i="5"/>
  <c r="G2432" i="5"/>
  <c r="H2432" i="5"/>
  <c r="G2433" i="5"/>
  <c r="H2433" i="5"/>
  <c r="G2434" i="5"/>
  <c r="H2434" i="5"/>
  <c r="G2435" i="5"/>
  <c r="H2435" i="5"/>
  <c r="G2436" i="5"/>
  <c r="H2436" i="5"/>
  <c r="G2437" i="5"/>
  <c r="H2437" i="5"/>
  <c r="G2438" i="5"/>
  <c r="H2438" i="5"/>
  <c r="G2439" i="5"/>
  <c r="H2439" i="5"/>
  <c r="G2440" i="5"/>
  <c r="H2440" i="5"/>
  <c r="G2441" i="5"/>
  <c r="H2441" i="5"/>
  <c r="G2442" i="5"/>
  <c r="H2442" i="5"/>
  <c r="G2443" i="5"/>
  <c r="H2443" i="5"/>
  <c r="G2444" i="5"/>
  <c r="H2444" i="5"/>
  <c r="G2445" i="5"/>
  <c r="H2445" i="5"/>
  <c r="G2446" i="5"/>
  <c r="H2446" i="5"/>
  <c r="G2447" i="5"/>
  <c r="H2447" i="5"/>
  <c r="G2448" i="5"/>
  <c r="H2448" i="5"/>
  <c r="G2449" i="5"/>
  <c r="H2449" i="5"/>
  <c r="G2450" i="5"/>
  <c r="H2450" i="5"/>
  <c r="G2451" i="5"/>
  <c r="H2451" i="5"/>
  <c r="G2452" i="5"/>
  <c r="H2452" i="5"/>
  <c r="G2453" i="5"/>
  <c r="H2453" i="5"/>
  <c r="G2454" i="5"/>
  <c r="H2454" i="5"/>
  <c r="G2455" i="5"/>
  <c r="H2455" i="5"/>
  <c r="G2456" i="5"/>
  <c r="H2456" i="5"/>
  <c r="G2457" i="5"/>
  <c r="H2457" i="5"/>
  <c r="G2458" i="5"/>
  <c r="H2458" i="5"/>
  <c r="G2459" i="5"/>
  <c r="H2459" i="5"/>
  <c r="G2460" i="5"/>
  <c r="H2460" i="5"/>
  <c r="G2461" i="5"/>
  <c r="H2461" i="5"/>
  <c r="G2462" i="5"/>
  <c r="H2462" i="5"/>
  <c r="G2463" i="5"/>
  <c r="H2463" i="5"/>
  <c r="G2464" i="5"/>
  <c r="H2464" i="5"/>
  <c r="G2465" i="5"/>
  <c r="H2465" i="5"/>
  <c r="G2466" i="5"/>
  <c r="H2466" i="5"/>
  <c r="G2467" i="5"/>
  <c r="H2467" i="5"/>
  <c r="G2468" i="5"/>
  <c r="H2468" i="5"/>
  <c r="G2469" i="5"/>
  <c r="H2469" i="5"/>
  <c r="G2470" i="5"/>
  <c r="H2470" i="5"/>
  <c r="G2471" i="5"/>
  <c r="H2471" i="5"/>
  <c r="G2472" i="5"/>
  <c r="H2472" i="5"/>
  <c r="G2473" i="5"/>
  <c r="H2473" i="5"/>
  <c r="G2474" i="5"/>
  <c r="H2474" i="5"/>
  <c r="G2475" i="5"/>
  <c r="H2475" i="5"/>
  <c r="G2476" i="5"/>
  <c r="H2476" i="5"/>
  <c r="G2477" i="5"/>
  <c r="H2477" i="5"/>
  <c r="G2478" i="5"/>
  <c r="H2478" i="5"/>
  <c r="G2479" i="5"/>
  <c r="H2479" i="5"/>
  <c r="G2480" i="5"/>
  <c r="H2480" i="5"/>
  <c r="G2481" i="5"/>
  <c r="H2481" i="5"/>
  <c r="G2482" i="5"/>
  <c r="H2482" i="5"/>
  <c r="G2483" i="5"/>
  <c r="H2483" i="5"/>
  <c r="G2484" i="5"/>
  <c r="H2484" i="5"/>
  <c r="G2485" i="5"/>
  <c r="H2485" i="5"/>
  <c r="G2486" i="5"/>
  <c r="H2486" i="5"/>
  <c r="G2487" i="5"/>
  <c r="H2487" i="5"/>
  <c r="G2488" i="5"/>
  <c r="H2488" i="5"/>
  <c r="G2489" i="5"/>
  <c r="H2489" i="5"/>
  <c r="G2490" i="5"/>
  <c r="H2490" i="5"/>
  <c r="G2491" i="5"/>
  <c r="H2491" i="5"/>
  <c r="G2492" i="5"/>
  <c r="H2492" i="5"/>
  <c r="G2493" i="5"/>
  <c r="H2493" i="5"/>
  <c r="G2494" i="5"/>
  <c r="H2494" i="5"/>
  <c r="G2495" i="5"/>
  <c r="H2495" i="5"/>
  <c r="G2496" i="5"/>
  <c r="H2496" i="5"/>
  <c r="G2497" i="5"/>
  <c r="H2497" i="5"/>
  <c r="G2498" i="5"/>
  <c r="H2498" i="5"/>
  <c r="G2499" i="5"/>
  <c r="H2499" i="5"/>
  <c r="G2500" i="5"/>
  <c r="H2500" i="5"/>
  <c r="G2501" i="5"/>
  <c r="H2501" i="5"/>
  <c r="G2502" i="5"/>
  <c r="H2502" i="5"/>
  <c r="G2503" i="5"/>
  <c r="H2503" i="5"/>
  <c r="G2504" i="5"/>
  <c r="H2504" i="5"/>
  <c r="G2505" i="5"/>
  <c r="H2505" i="5"/>
  <c r="G2506" i="5"/>
  <c r="H2506" i="5"/>
  <c r="G2507" i="5"/>
  <c r="H2507" i="5"/>
  <c r="G2508" i="5"/>
  <c r="H2508" i="5"/>
  <c r="G2509" i="5"/>
  <c r="H2509" i="5"/>
  <c r="G2510" i="5"/>
  <c r="H2510" i="5"/>
  <c r="G2511" i="5"/>
  <c r="H2511" i="5"/>
  <c r="G2512" i="5"/>
  <c r="H2512" i="5"/>
  <c r="G2513" i="5"/>
  <c r="H2513" i="5"/>
  <c r="G2514" i="5"/>
  <c r="H2514" i="5"/>
  <c r="G2515" i="5"/>
  <c r="H2515" i="5"/>
  <c r="G2516" i="5"/>
  <c r="H2516" i="5"/>
  <c r="G2517" i="5"/>
  <c r="H2517" i="5"/>
  <c r="G2518" i="5"/>
  <c r="H2518" i="5"/>
  <c r="G2519" i="5"/>
  <c r="H2519" i="5"/>
  <c r="G2520" i="5"/>
  <c r="H2520" i="5"/>
  <c r="G2521" i="5"/>
  <c r="H2521" i="5"/>
  <c r="G2522" i="5"/>
  <c r="H2522" i="5"/>
  <c r="G2523" i="5"/>
  <c r="H2523" i="5"/>
  <c r="G2524" i="5"/>
  <c r="H2524" i="5"/>
  <c r="G2525" i="5"/>
  <c r="H2525" i="5"/>
  <c r="G2526" i="5"/>
  <c r="H2526" i="5"/>
  <c r="G2527" i="5"/>
  <c r="H2527" i="5"/>
  <c r="G2528" i="5"/>
  <c r="H2528" i="5"/>
  <c r="G2529" i="5"/>
  <c r="H2529" i="5"/>
  <c r="G2530" i="5"/>
  <c r="H2530" i="5"/>
  <c r="G2531" i="5"/>
  <c r="H2531" i="5"/>
  <c r="G2532" i="5"/>
  <c r="H2532" i="5"/>
  <c r="G2533" i="5"/>
  <c r="H2533" i="5"/>
  <c r="G2534" i="5"/>
  <c r="H2534" i="5"/>
  <c r="G2535" i="5"/>
  <c r="H2535" i="5"/>
  <c r="G2536" i="5"/>
  <c r="H2536" i="5"/>
  <c r="G2537" i="5"/>
  <c r="H2537" i="5"/>
  <c r="G2538" i="5"/>
  <c r="H2538" i="5"/>
  <c r="G2539" i="5"/>
  <c r="H2539" i="5"/>
  <c r="G2540" i="5"/>
  <c r="H2540" i="5"/>
  <c r="G2541" i="5"/>
  <c r="H2541" i="5"/>
  <c r="G2542" i="5"/>
  <c r="H2542" i="5"/>
  <c r="G2543" i="5"/>
  <c r="H2543" i="5"/>
  <c r="G2544" i="5"/>
  <c r="H2544" i="5"/>
  <c r="G2545" i="5"/>
  <c r="H2545" i="5"/>
  <c r="G2546" i="5"/>
  <c r="H2546" i="5"/>
  <c r="G2547" i="5"/>
  <c r="H2547" i="5"/>
  <c r="G2548" i="5"/>
  <c r="H2548" i="5"/>
  <c r="G2549" i="5"/>
  <c r="H2549" i="5"/>
  <c r="G2550" i="5"/>
  <c r="H2550" i="5"/>
  <c r="G2551" i="5"/>
  <c r="H2551" i="5"/>
  <c r="G2552" i="5"/>
  <c r="H2552" i="5"/>
  <c r="G2553" i="5"/>
  <c r="H2553" i="5"/>
  <c r="G2554" i="5"/>
  <c r="H2554" i="5"/>
  <c r="G2555" i="5"/>
  <c r="H2555" i="5"/>
  <c r="G2556" i="5"/>
  <c r="H2556" i="5"/>
  <c r="G2557" i="5"/>
  <c r="H2557" i="5"/>
  <c r="G2558" i="5"/>
  <c r="H2558" i="5"/>
  <c r="G2559" i="5"/>
  <c r="H2559" i="5"/>
  <c r="G2560" i="5"/>
  <c r="H2560" i="5"/>
  <c r="G2561" i="5"/>
  <c r="H2561" i="5"/>
  <c r="G2562" i="5"/>
  <c r="H2562" i="5"/>
  <c r="G2563" i="5"/>
  <c r="H2563" i="5"/>
  <c r="G2564" i="5"/>
  <c r="H2564" i="5"/>
  <c r="G2565" i="5"/>
  <c r="H2565" i="5"/>
  <c r="G2566" i="5"/>
  <c r="H2566" i="5"/>
  <c r="G2567" i="5"/>
  <c r="H2567" i="5"/>
  <c r="G2568" i="5"/>
  <c r="H2568" i="5"/>
  <c r="G2569" i="5"/>
  <c r="H2569" i="5"/>
  <c r="G2570" i="5"/>
  <c r="H2570" i="5"/>
  <c r="G2571" i="5"/>
  <c r="H2571" i="5"/>
  <c r="G2572" i="5"/>
  <c r="H2572" i="5"/>
  <c r="G2573" i="5"/>
  <c r="H2573" i="5"/>
  <c r="G2574" i="5"/>
  <c r="H2574" i="5"/>
  <c r="G2575" i="5"/>
  <c r="H2575" i="5"/>
  <c r="G2576" i="5"/>
  <c r="H2576" i="5"/>
  <c r="G2577" i="5"/>
  <c r="H2577" i="5"/>
  <c r="G2578" i="5"/>
  <c r="H2578" i="5"/>
  <c r="G2579" i="5"/>
  <c r="H2579" i="5"/>
  <c r="G2580" i="5"/>
  <c r="H2580" i="5"/>
  <c r="G2581" i="5"/>
  <c r="H2581" i="5"/>
  <c r="G2582" i="5"/>
  <c r="H2582" i="5"/>
  <c r="G2583" i="5"/>
  <c r="H2583" i="5"/>
  <c r="G2584" i="5"/>
  <c r="H2584" i="5"/>
  <c r="G2585" i="5"/>
  <c r="H2585" i="5"/>
  <c r="G2586" i="5"/>
  <c r="H2586" i="5"/>
  <c r="G2587" i="5"/>
  <c r="H2587" i="5"/>
  <c r="G2588" i="5"/>
  <c r="H2588" i="5"/>
  <c r="G2589" i="5"/>
  <c r="H2589" i="5"/>
  <c r="G2590" i="5"/>
  <c r="H2590" i="5"/>
  <c r="G2591" i="5"/>
  <c r="H2591" i="5"/>
  <c r="G2592" i="5"/>
  <c r="H2592" i="5"/>
  <c r="G2593" i="5"/>
  <c r="H2593" i="5"/>
  <c r="G2594" i="5"/>
  <c r="H2594" i="5"/>
  <c r="G2595" i="5"/>
  <c r="H2595" i="5"/>
  <c r="G2596" i="5"/>
  <c r="H2596" i="5"/>
  <c r="G2597" i="5"/>
  <c r="H2597" i="5"/>
  <c r="G2598" i="5"/>
  <c r="H2598" i="5"/>
  <c r="G2599" i="5"/>
  <c r="H2599" i="5"/>
  <c r="G2600" i="5"/>
  <c r="H2600" i="5"/>
  <c r="G2601" i="5"/>
  <c r="H2601" i="5"/>
  <c r="G2602" i="5"/>
  <c r="H2602" i="5"/>
  <c r="G2603" i="5"/>
  <c r="H2603" i="5"/>
  <c r="G2604" i="5"/>
  <c r="H2604" i="5"/>
  <c r="G2605" i="5"/>
  <c r="H2605" i="5"/>
  <c r="G2606" i="5"/>
  <c r="H2606" i="5"/>
  <c r="G2607" i="5"/>
  <c r="H2607" i="5"/>
  <c r="G2608" i="5"/>
  <c r="H2608" i="5"/>
  <c r="G2609" i="5"/>
  <c r="H2609" i="5"/>
  <c r="G2610" i="5"/>
  <c r="H2610" i="5"/>
  <c r="G2611" i="5"/>
  <c r="H2611" i="5"/>
  <c r="G2612" i="5"/>
  <c r="H2612" i="5"/>
  <c r="G2613" i="5"/>
  <c r="H2613" i="5"/>
  <c r="G2614" i="5"/>
  <c r="H2614" i="5"/>
  <c r="G2615" i="5"/>
  <c r="H2615" i="5"/>
  <c r="G2616" i="5"/>
  <c r="H2616" i="5"/>
  <c r="G2617" i="5"/>
  <c r="H2617" i="5"/>
  <c r="G2618" i="5"/>
  <c r="H2618" i="5"/>
  <c r="G2619" i="5"/>
  <c r="H2619" i="5"/>
  <c r="G2620" i="5"/>
  <c r="H2620" i="5"/>
  <c r="G2621" i="5"/>
  <c r="H2621" i="5"/>
  <c r="G2622" i="5"/>
  <c r="H2622" i="5"/>
  <c r="G2623" i="5"/>
  <c r="H2623" i="5"/>
  <c r="G2624" i="5"/>
  <c r="H2624" i="5"/>
  <c r="G2625" i="5"/>
  <c r="H2625" i="5"/>
  <c r="G2626" i="5"/>
  <c r="H2626" i="5"/>
  <c r="G2627" i="5"/>
  <c r="H2627" i="5"/>
  <c r="G2628" i="5"/>
  <c r="H2628" i="5"/>
  <c r="G2629" i="5"/>
  <c r="H2629" i="5"/>
  <c r="G2630" i="5"/>
  <c r="H2630" i="5"/>
  <c r="G2631" i="5"/>
  <c r="H2631" i="5"/>
  <c r="G2632" i="5"/>
  <c r="H2632" i="5"/>
  <c r="G2633" i="5"/>
  <c r="H2633" i="5"/>
  <c r="G2634" i="5"/>
  <c r="H2634" i="5"/>
  <c r="G2635" i="5"/>
  <c r="H2635" i="5"/>
  <c r="G2636" i="5"/>
  <c r="H2636" i="5"/>
  <c r="G2637" i="5"/>
  <c r="H2637" i="5"/>
  <c r="G2638" i="5"/>
  <c r="H2638" i="5"/>
  <c r="G2639" i="5"/>
  <c r="H2639" i="5"/>
  <c r="G2640" i="5"/>
  <c r="H2640" i="5"/>
  <c r="G2641" i="5"/>
  <c r="H2641" i="5"/>
  <c r="G2642" i="5"/>
  <c r="H2642" i="5"/>
  <c r="G2643" i="5"/>
  <c r="H2643" i="5"/>
  <c r="G2644" i="5"/>
  <c r="H2644" i="5"/>
  <c r="G2645" i="5"/>
  <c r="H2645" i="5"/>
  <c r="G2646" i="5"/>
  <c r="H2646" i="5"/>
  <c r="G2647" i="5"/>
  <c r="H2647" i="5"/>
  <c r="G2648" i="5"/>
  <c r="H2648" i="5"/>
  <c r="G2649" i="5"/>
  <c r="H2649" i="5"/>
  <c r="G2650" i="5"/>
  <c r="H2650" i="5"/>
  <c r="G2651" i="5"/>
  <c r="H2651" i="5"/>
  <c r="G2652" i="5"/>
  <c r="H2652" i="5"/>
  <c r="G2653" i="5"/>
  <c r="H2653" i="5"/>
  <c r="G2654" i="5"/>
  <c r="H2654" i="5"/>
  <c r="G2655" i="5"/>
  <c r="H2655" i="5"/>
  <c r="G2656" i="5"/>
  <c r="H2656" i="5"/>
  <c r="G2657" i="5"/>
  <c r="H2657" i="5"/>
  <c r="G2658" i="5"/>
  <c r="H2658" i="5"/>
  <c r="G2659" i="5"/>
  <c r="H2659" i="5"/>
  <c r="G2660" i="5"/>
  <c r="H2660" i="5"/>
  <c r="G2661" i="5"/>
  <c r="H2661" i="5"/>
  <c r="G2662" i="5"/>
  <c r="H2662" i="5"/>
  <c r="G2663" i="5"/>
  <c r="H2663" i="5"/>
  <c r="G2664" i="5"/>
  <c r="H2664" i="5"/>
  <c r="G2665" i="5"/>
  <c r="H2665" i="5"/>
  <c r="G2666" i="5"/>
  <c r="H2666" i="5"/>
  <c r="G2667" i="5"/>
  <c r="H2667" i="5"/>
  <c r="G2668" i="5"/>
  <c r="H2668" i="5"/>
  <c r="G2669" i="5"/>
  <c r="H2669" i="5"/>
  <c r="G2670" i="5"/>
  <c r="H2670" i="5"/>
  <c r="G2671" i="5"/>
  <c r="H2671" i="5"/>
  <c r="G2672" i="5"/>
  <c r="H2672" i="5"/>
  <c r="G2673" i="5"/>
  <c r="H2673" i="5"/>
  <c r="G2674" i="5"/>
  <c r="H2674" i="5"/>
  <c r="G2675" i="5"/>
  <c r="H2675" i="5"/>
  <c r="G2676" i="5"/>
  <c r="H2676" i="5"/>
  <c r="G2677" i="5"/>
  <c r="H2677" i="5"/>
  <c r="G2678" i="5"/>
  <c r="H2678" i="5"/>
  <c r="G2679" i="5"/>
  <c r="H2679" i="5"/>
  <c r="G2680" i="5"/>
  <c r="H2680" i="5"/>
  <c r="G2681" i="5"/>
  <c r="H2681" i="5"/>
  <c r="G2682" i="5"/>
  <c r="H2682" i="5"/>
  <c r="G2683" i="5"/>
  <c r="H2683" i="5"/>
  <c r="G2684" i="5"/>
  <c r="H2684" i="5"/>
  <c r="G2685" i="5"/>
  <c r="H2685" i="5"/>
  <c r="G2686" i="5"/>
  <c r="H2686" i="5"/>
  <c r="G2687" i="5"/>
  <c r="H2687" i="5"/>
  <c r="G2688" i="5"/>
  <c r="H2688" i="5"/>
  <c r="G2689" i="5"/>
  <c r="H2689" i="5"/>
  <c r="G2690" i="5"/>
  <c r="H2690" i="5"/>
  <c r="G2691" i="5"/>
  <c r="H2691" i="5"/>
  <c r="G2692" i="5"/>
  <c r="H2692" i="5"/>
  <c r="G2693" i="5"/>
  <c r="H2693" i="5"/>
  <c r="G2694" i="5"/>
  <c r="H2694" i="5"/>
  <c r="G2695" i="5"/>
  <c r="H2695" i="5"/>
  <c r="G2696" i="5"/>
  <c r="H2696" i="5"/>
  <c r="G2697" i="5"/>
  <c r="H2697" i="5"/>
  <c r="G2698" i="5"/>
  <c r="H2698" i="5"/>
  <c r="G2699" i="5"/>
  <c r="H2699" i="5"/>
  <c r="G2700" i="5"/>
  <c r="H2700" i="5"/>
  <c r="G2701" i="5"/>
  <c r="H2701" i="5"/>
  <c r="G2702" i="5"/>
  <c r="H2702" i="5"/>
  <c r="G2703" i="5"/>
  <c r="H2703" i="5"/>
  <c r="G2704" i="5"/>
  <c r="H2704" i="5"/>
  <c r="G2705" i="5"/>
  <c r="H2705" i="5"/>
  <c r="G2706" i="5"/>
  <c r="H2706" i="5"/>
  <c r="G2707" i="5"/>
  <c r="H2707" i="5"/>
  <c r="G2708" i="5"/>
  <c r="H2708" i="5"/>
  <c r="G2709" i="5"/>
  <c r="H2709" i="5"/>
  <c r="G2710" i="5"/>
  <c r="H2710" i="5"/>
  <c r="G2711" i="5"/>
  <c r="H2711" i="5"/>
  <c r="G2712" i="5"/>
  <c r="H2712" i="5"/>
  <c r="G2713" i="5"/>
  <c r="H2713" i="5"/>
  <c r="G2714" i="5"/>
  <c r="H2714" i="5"/>
  <c r="G2715" i="5"/>
  <c r="H2715" i="5"/>
  <c r="G2716" i="5"/>
  <c r="H2716" i="5"/>
  <c r="G2717" i="5"/>
  <c r="H2717" i="5"/>
  <c r="G2718" i="5"/>
  <c r="H2718" i="5"/>
  <c r="G2719" i="5"/>
  <c r="H2719" i="5"/>
  <c r="G2720" i="5"/>
  <c r="H2720" i="5"/>
  <c r="G2721" i="5"/>
  <c r="H2721" i="5"/>
  <c r="G2722" i="5"/>
  <c r="H2722" i="5"/>
  <c r="G2723" i="5"/>
  <c r="H2723" i="5"/>
  <c r="G2724" i="5"/>
  <c r="H2724" i="5"/>
  <c r="G2725" i="5"/>
  <c r="H2725" i="5"/>
  <c r="G2726" i="5"/>
  <c r="H2726" i="5"/>
  <c r="G2727" i="5"/>
  <c r="H2727" i="5"/>
  <c r="G2728" i="5"/>
  <c r="H2728" i="5"/>
  <c r="G2729" i="5"/>
  <c r="H2729" i="5"/>
  <c r="G2730" i="5"/>
  <c r="H2730" i="5"/>
  <c r="G2731" i="5"/>
  <c r="H2731" i="5"/>
  <c r="G2732" i="5"/>
  <c r="H2732" i="5"/>
  <c r="G2733" i="5"/>
  <c r="H2733" i="5"/>
  <c r="G2734" i="5"/>
  <c r="H2734" i="5"/>
  <c r="G2735" i="5"/>
  <c r="H2735" i="5"/>
  <c r="G2736" i="5"/>
  <c r="H2736" i="5"/>
  <c r="G2737" i="5"/>
  <c r="H2737" i="5"/>
  <c r="G2738" i="5"/>
  <c r="H2738" i="5"/>
  <c r="G2739" i="5"/>
  <c r="H2739" i="5"/>
  <c r="G2740" i="5"/>
  <c r="H2740" i="5"/>
  <c r="G2741" i="5"/>
  <c r="H2741" i="5"/>
  <c r="G2742" i="5"/>
  <c r="H2742" i="5"/>
  <c r="G2743" i="5"/>
  <c r="H2743" i="5"/>
  <c r="G2744" i="5"/>
  <c r="H2744" i="5"/>
  <c r="G2745" i="5"/>
  <c r="H2745" i="5"/>
  <c r="G2746" i="5"/>
  <c r="H2746" i="5"/>
  <c r="G2747" i="5"/>
  <c r="H2747" i="5"/>
  <c r="G2748" i="5"/>
  <c r="H2748" i="5"/>
  <c r="G2749" i="5"/>
  <c r="H2749" i="5"/>
  <c r="G2750" i="5"/>
  <c r="H2750" i="5"/>
  <c r="G2751" i="5"/>
  <c r="H2751" i="5"/>
  <c r="G2752" i="5"/>
  <c r="H2752" i="5"/>
  <c r="G2753" i="5"/>
  <c r="H2753" i="5"/>
  <c r="G2754" i="5"/>
  <c r="H2754" i="5"/>
  <c r="G2755" i="5"/>
  <c r="H2755" i="5"/>
  <c r="G2756" i="5"/>
  <c r="H2756" i="5"/>
  <c r="G2757" i="5"/>
  <c r="H2757" i="5"/>
  <c r="G2758" i="5"/>
  <c r="H2758" i="5"/>
  <c r="G2759" i="5"/>
  <c r="H2759" i="5"/>
  <c r="G2760" i="5"/>
  <c r="H2760" i="5"/>
  <c r="G2761" i="5"/>
  <c r="H2761" i="5"/>
  <c r="G2762" i="5"/>
  <c r="H2762" i="5"/>
  <c r="G2763" i="5"/>
  <c r="H2763" i="5"/>
  <c r="G2764" i="5"/>
  <c r="H2764" i="5"/>
  <c r="G2765" i="5"/>
  <c r="H2765" i="5"/>
  <c r="G2766" i="5"/>
  <c r="H2766" i="5"/>
  <c r="G2767" i="5"/>
  <c r="H2767" i="5"/>
  <c r="G2768" i="5"/>
  <c r="H2768" i="5"/>
  <c r="G2769" i="5"/>
  <c r="H2769" i="5"/>
  <c r="G2770" i="5"/>
  <c r="H2770" i="5"/>
  <c r="G2771" i="5"/>
  <c r="H2771" i="5"/>
  <c r="G2772" i="5"/>
  <c r="H2772" i="5"/>
  <c r="G2773" i="5"/>
  <c r="H2773" i="5"/>
  <c r="G2774" i="5"/>
  <c r="H2774" i="5"/>
  <c r="G2775" i="5"/>
  <c r="H2775" i="5"/>
  <c r="G2776" i="5"/>
  <c r="H2776" i="5"/>
  <c r="G2777" i="5"/>
  <c r="H2777" i="5"/>
  <c r="G2778" i="5"/>
  <c r="H2778" i="5"/>
  <c r="G2779" i="5"/>
  <c r="H2779" i="5"/>
  <c r="G2780" i="5"/>
  <c r="H2780" i="5"/>
  <c r="G2781" i="5"/>
  <c r="H2781" i="5"/>
  <c r="G2782" i="5"/>
  <c r="H2782" i="5"/>
  <c r="G2783" i="5"/>
  <c r="H2783" i="5"/>
  <c r="G2784" i="5"/>
  <c r="H2784" i="5"/>
  <c r="G2785" i="5"/>
  <c r="H2785" i="5"/>
  <c r="G2786" i="5"/>
  <c r="H2786" i="5"/>
  <c r="G2787" i="5"/>
  <c r="H2787" i="5"/>
  <c r="G2788" i="5"/>
  <c r="H2788" i="5"/>
  <c r="G2789" i="5"/>
  <c r="H2789" i="5"/>
  <c r="G2790" i="5"/>
  <c r="H2790" i="5"/>
  <c r="G2791" i="5"/>
  <c r="H2791" i="5"/>
  <c r="G2792" i="5"/>
  <c r="H2792" i="5"/>
  <c r="G2793" i="5"/>
  <c r="H2793" i="5"/>
  <c r="G2794" i="5"/>
  <c r="H2794" i="5"/>
  <c r="G2795" i="5"/>
  <c r="H2795" i="5"/>
  <c r="G2796" i="5"/>
  <c r="H2796" i="5"/>
  <c r="G2797" i="5"/>
  <c r="H2797" i="5"/>
  <c r="G2798" i="5"/>
  <c r="H2798" i="5"/>
  <c r="G2799" i="5"/>
  <c r="H2799" i="5"/>
  <c r="G2800" i="5"/>
  <c r="H2800" i="5"/>
  <c r="G2801" i="5"/>
  <c r="H2801" i="5"/>
  <c r="G2802" i="5"/>
  <c r="H2802" i="5"/>
  <c r="G2803" i="5"/>
  <c r="H2803" i="5"/>
  <c r="G2804" i="5"/>
  <c r="H2804" i="5"/>
  <c r="G2805" i="5"/>
  <c r="H2805" i="5"/>
  <c r="G2806" i="5"/>
  <c r="H2806" i="5"/>
  <c r="G2807" i="5"/>
  <c r="H2807" i="5"/>
  <c r="G2808" i="5"/>
  <c r="H2808" i="5"/>
  <c r="G2809" i="5"/>
  <c r="H2809" i="5"/>
  <c r="G2810" i="5"/>
  <c r="H2810" i="5"/>
  <c r="G2811" i="5"/>
  <c r="H2811" i="5"/>
  <c r="G2812" i="5"/>
  <c r="H2812" i="5"/>
  <c r="G2813" i="5"/>
  <c r="H2813" i="5"/>
  <c r="G2814" i="5"/>
  <c r="H2814" i="5"/>
  <c r="G2815" i="5"/>
  <c r="H2815" i="5"/>
  <c r="G2816" i="5"/>
  <c r="H2816" i="5"/>
  <c r="G2817" i="5"/>
  <c r="H2817" i="5"/>
  <c r="G2818" i="5"/>
  <c r="H2818" i="5"/>
  <c r="G2819" i="5"/>
  <c r="H2819" i="5"/>
  <c r="G2820" i="5"/>
  <c r="H2820" i="5"/>
  <c r="G2821" i="5"/>
  <c r="H2821" i="5"/>
  <c r="G2822" i="5"/>
  <c r="H2822" i="5"/>
  <c r="G2823" i="5"/>
  <c r="H2823" i="5"/>
  <c r="G2824" i="5"/>
  <c r="H2824" i="5"/>
  <c r="G2825" i="5"/>
  <c r="H2825" i="5"/>
  <c r="G2826" i="5"/>
  <c r="H2826" i="5"/>
  <c r="G2827" i="5"/>
  <c r="H2827" i="5"/>
  <c r="G2828" i="5"/>
  <c r="H2828" i="5"/>
  <c r="G2829" i="5"/>
  <c r="H2829" i="5"/>
  <c r="G2830" i="5"/>
  <c r="H2830" i="5"/>
  <c r="G2831" i="5"/>
  <c r="H2831" i="5"/>
  <c r="G2832" i="5"/>
  <c r="H2832" i="5"/>
  <c r="G2833" i="5"/>
  <c r="H2833" i="5"/>
  <c r="G2834" i="5"/>
  <c r="H2834" i="5"/>
  <c r="G2835" i="5"/>
  <c r="H2835" i="5"/>
  <c r="G2836" i="5"/>
  <c r="H2836" i="5"/>
  <c r="G2837" i="5"/>
  <c r="H2837" i="5"/>
  <c r="G2838" i="5"/>
  <c r="H2838" i="5"/>
  <c r="G2839" i="5"/>
  <c r="H2839" i="5"/>
  <c r="G2840" i="5"/>
  <c r="H2840" i="5"/>
  <c r="G2841" i="5"/>
  <c r="H2841" i="5"/>
  <c r="G2842" i="5"/>
  <c r="H2842" i="5"/>
  <c r="G2843" i="5"/>
  <c r="H2843" i="5"/>
  <c r="G2844" i="5"/>
  <c r="H2844" i="5"/>
  <c r="G2845" i="5"/>
  <c r="H2845" i="5"/>
  <c r="G2846" i="5"/>
  <c r="H2846" i="5"/>
  <c r="G2847" i="5"/>
  <c r="H2847" i="5"/>
  <c r="G2848" i="5"/>
  <c r="H2848" i="5"/>
  <c r="G2849" i="5"/>
  <c r="H2849" i="5"/>
  <c r="G2850" i="5"/>
  <c r="H2850" i="5"/>
  <c r="G2851" i="5"/>
  <c r="H2851" i="5"/>
  <c r="G2852" i="5"/>
  <c r="H2852" i="5"/>
  <c r="G2853" i="5"/>
  <c r="H2853" i="5"/>
  <c r="G2854" i="5"/>
  <c r="H2854" i="5"/>
  <c r="G2855" i="5"/>
  <c r="H2855" i="5"/>
  <c r="G2856" i="5"/>
  <c r="H2856" i="5"/>
  <c r="G2857" i="5"/>
  <c r="H2857" i="5"/>
  <c r="G2858" i="5"/>
  <c r="H2858" i="5"/>
  <c r="G2859" i="5"/>
  <c r="H2859" i="5"/>
  <c r="G2860" i="5"/>
  <c r="H2860" i="5"/>
  <c r="G2861" i="5"/>
  <c r="H2861" i="5"/>
  <c r="G2862" i="5"/>
  <c r="H2862" i="5"/>
  <c r="G2863" i="5"/>
  <c r="H2863" i="5"/>
  <c r="G2864" i="5"/>
  <c r="H2864" i="5"/>
  <c r="G2865" i="5"/>
  <c r="H2865" i="5"/>
  <c r="G2866" i="5"/>
  <c r="H2866" i="5"/>
  <c r="G2867" i="5"/>
  <c r="H2867" i="5"/>
  <c r="G2868" i="5"/>
  <c r="H2868" i="5"/>
  <c r="G2869" i="5"/>
  <c r="H2869" i="5"/>
  <c r="G2870" i="5"/>
  <c r="H2870" i="5"/>
  <c r="G2871" i="5"/>
  <c r="H2871" i="5"/>
  <c r="G2872" i="5"/>
  <c r="H2872" i="5"/>
  <c r="G2873" i="5"/>
  <c r="H2873" i="5"/>
  <c r="G2874" i="5"/>
  <c r="H2874" i="5"/>
  <c r="G2875" i="5"/>
  <c r="H2875" i="5"/>
  <c r="G2876" i="5"/>
  <c r="H2876" i="5"/>
  <c r="G2877" i="5"/>
  <c r="H2877" i="5"/>
  <c r="G2878" i="5"/>
  <c r="H2878" i="5"/>
  <c r="G2879" i="5"/>
  <c r="H2879" i="5"/>
  <c r="G2880" i="5"/>
  <c r="H2880" i="5"/>
  <c r="G2881" i="5"/>
  <c r="H2881" i="5"/>
  <c r="G2882" i="5"/>
  <c r="H2882" i="5"/>
  <c r="G2883" i="5"/>
  <c r="H2883" i="5"/>
  <c r="G2884" i="5"/>
  <c r="H2884" i="5"/>
  <c r="G2885" i="5"/>
  <c r="H2885" i="5"/>
  <c r="G2886" i="5"/>
  <c r="H2886" i="5"/>
  <c r="G2887" i="5"/>
  <c r="H2887" i="5"/>
  <c r="G2888" i="5"/>
  <c r="H2888" i="5"/>
  <c r="G2889" i="5"/>
  <c r="H2889" i="5"/>
  <c r="G2890" i="5"/>
  <c r="H2890" i="5"/>
  <c r="G2891" i="5"/>
  <c r="H2891" i="5"/>
  <c r="G2892" i="5"/>
  <c r="H2892" i="5"/>
  <c r="G2893" i="5"/>
  <c r="H2893" i="5"/>
  <c r="G2894" i="5"/>
  <c r="H2894" i="5"/>
  <c r="G2895" i="5"/>
  <c r="H2895" i="5"/>
  <c r="G2896" i="5"/>
  <c r="H2896" i="5"/>
  <c r="G2897" i="5"/>
  <c r="H2897" i="5"/>
  <c r="G2898" i="5"/>
  <c r="H2898" i="5"/>
  <c r="G2899" i="5"/>
  <c r="H2899" i="5"/>
  <c r="G2900" i="5"/>
  <c r="H2900" i="5"/>
  <c r="G2901" i="5"/>
  <c r="H2901" i="5"/>
  <c r="G2902" i="5"/>
  <c r="H2902" i="5"/>
  <c r="G2903" i="5"/>
  <c r="H2903" i="5"/>
  <c r="G2904" i="5"/>
  <c r="H2904" i="5"/>
  <c r="G2905" i="5"/>
  <c r="H2905" i="5"/>
  <c r="G2906" i="5"/>
  <c r="H2906" i="5"/>
  <c r="G2907" i="5"/>
  <c r="H2907" i="5"/>
  <c r="G2908" i="5"/>
  <c r="H2908" i="5"/>
  <c r="G2909" i="5"/>
  <c r="H2909" i="5"/>
  <c r="G2910" i="5"/>
  <c r="H2910" i="5"/>
  <c r="G2911" i="5"/>
  <c r="H2911" i="5"/>
  <c r="G2912" i="5"/>
  <c r="H2912" i="5"/>
  <c r="G2913" i="5"/>
  <c r="H2913" i="5"/>
  <c r="G2914" i="5"/>
  <c r="H2914" i="5"/>
  <c r="G2915" i="5"/>
  <c r="H2915" i="5"/>
  <c r="G2916" i="5"/>
  <c r="H2916" i="5"/>
  <c r="G2917" i="5"/>
  <c r="H2917" i="5"/>
  <c r="G2918" i="5"/>
  <c r="H2918" i="5"/>
  <c r="G2919" i="5"/>
  <c r="H2919" i="5"/>
  <c r="G2920" i="5"/>
  <c r="H2920" i="5"/>
  <c r="G2921" i="5"/>
  <c r="H2921" i="5"/>
  <c r="G2922" i="5"/>
  <c r="H2922" i="5"/>
  <c r="G2923" i="5"/>
  <c r="H2923" i="5"/>
  <c r="G2924" i="5"/>
  <c r="H2924" i="5"/>
  <c r="G2925" i="5"/>
  <c r="H2925" i="5"/>
  <c r="G2926" i="5"/>
  <c r="H2926" i="5"/>
  <c r="G2927" i="5"/>
  <c r="H2927" i="5"/>
  <c r="G2928" i="5"/>
  <c r="H2928" i="5"/>
  <c r="G2929" i="5"/>
  <c r="H2929" i="5"/>
  <c r="G2930" i="5"/>
  <c r="H2930" i="5"/>
  <c r="G2931" i="5"/>
  <c r="H2931" i="5"/>
  <c r="G2932" i="5"/>
  <c r="H2932" i="5"/>
  <c r="G2933" i="5"/>
  <c r="H2933" i="5"/>
  <c r="G2934" i="5"/>
  <c r="H2934" i="5"/>
  <c r="G2935" i="5"/>
  <c r="H2935" i="5"/>
  <c r="G2936" i="5"/>
  <c r="H2936" i="5"/>
  <c r="G2937" i="5"/>
  <c r="H2937" i="5"/>
  <c r="G2938" i="5"/>
  <c r="H2938" i="5"/>
  <c r="G2939" i="5"/>
  <c r="H2939" i="5"/>
  <c r="G2940" i="5"/>
  <c r="H2940" i="5"/>
  <c r="G2941" i="5"/>
  <c r="H2941" i="5"/>
  <c r="G2942" i="5"/>
  <c r="H2942" i="5"/>
  <c r="G2943" i="5"/>
  <c r="H2943" i="5"/>
  <c r="G2944" i="5"/>
  <c r="H2944" i="5"/>
  <c r="G2945" i="5"/>
  <c r="H2945" i="5"/>
  <c r="G2946" i="5"/>
  <c r="H2946" i="5"/>
  <c r="G2947" i="5"/>
  <c r="H2947" i="5"/>
  <c r="G2948" i="5"/>
  <c r="H2948" i="5"/>
  <c r="G2949" i="5"/>
  <c r="H2949" i="5"/>
  <c r="G2950" i="5"/>
  <c r="H2950" i="5"/>
  <c r="G2951" i="5"/>
  <c r="H2951" i="5"/>
  <c r="G2952" i="5"/>
  <c r="H2952" i="5"/>
  <c r="G2953" i="5"/>
  <c r="H2953" i="5"/>
  <c r="G2954" i="5"/>
  <c r="H2954" i="5"/>
  <c r="G2955" i="5"/>
  <c r="H2955" i="5"/>
  <c r="G2956" i="5"/>
  <c r="H2956" i="5"/>
  <c r="G2957" i="5"/>
  <c r="H2957" i="5"/>
  <c r="G2958" i="5"/>
  <c r="H2958" i="5"/>
  <c r="G2959" i="5"/>
  <c r="H2959" i="5"/>
  <c r="G2960" i="5"/>
  <c r="H2960" i="5"/>
  <c r="G2961" i="5"/>
  <c r="H2961" i="5"/>
  <c r="G2962" i="5"/>
  <c r="H2962" i="5"/>
  <c r="G2963" i="5"/>
  <c r="H2963" i="5"/>
  <c r="G2964" i="5"/>
  <c r="H2964" i="5"/>
  <c r="G2965" i="5"/>
  <c r="H2965" i="5"/>
  <c r="G2966" i="5"/>
  <c r="H2966" i="5"/>
  <c r="G2967" i="5"/>
  <c r="H2967" i="5"/>
  <c r="G2968" i="5"/>
  <c r="H2968" i="5"/>
  <c r="G2969" i="5"/>
  <c r="H2969" i="5"/>
  <c r="G2970" i="5"/>
  <c r="H2970" i="5"/>
  <c r="G2971" i="5"/>
  <c r="H2971" i="5"/>
  <c r="G2972" i="5"/>
  <c r="H2972" i="5"/>
  <c r="G2973" i="5"/>
  <c r="H2973" i="5"/>
  <c r="G2974" i="5"/>
  <c r="H2974" i="5"/>
  <c r="G2975" i="5"/>
  <c r="H2975" i="5"/>
  <c r="G2976" i="5"/>
  <c r="H2976" i="5"/>
  <c r="G2977" i="5"/>
  <c r="H2977" i="5"/>
  <c r="G2978" i="5"/>
  <c r="H2978" i="5"/>
  <c r="G2979" i="5"/>
  <c r="H2979" i="5"/>
  <c r="G2980" i="5"/>
  <c r="H2980" i="5"/>
  <c r="G2981" i="5"/>
  <c r="H2981" i="5"/>
  <c r="G2982" i="5"/>
  <c r="H2982" i="5"/>
  <c r="G2983" i="5"/>
  <c r="H2983" i="5"/>
  <c r="G2984" i="5"/>
  <c r="H2984" i="5"/>
  <c r="G2985" i="5"/>
  <c r="H2985" i="5"/>
  <c r="G2986" i="5"/>
  <c r="H2986" i="5"/>
  <c r="G2987" i="5"/>
  <c r="H2987" i="5"/>
  <c r="G2988" i="5"/>
  <c r="H2988" i="5"/>
  <c r="G2989" i="5"/>
  <c r="H2989" i="5"/>
  <c r="G2990" i="5"/>
  <c r="H2990" i="5"/>
  <c r="G2991" i="5"/>
  <c r="H2991" i="5"/>
  <c r="G2992" i="5"/>
  <c r="H2992" i="5"/>
  <c r="G2993" i="5"/>
  <c r="H2993" i="5"/>
  <c r="G2994" i="5"/>
  <c r="H2994" i="5"/>
  <c r="G2995" i="5"/>
  <c r="H2995" i="5"/>
  <c r="G2996" i="5"/>
  <c r="H2996" i="5"/>
  <c r="G2997" i="5"/>
  <c r="H2997" i="5"/>
  <c r="G2998" i="5"/>
  <c r="H2998" i="5"/>
  <c r="G2999" i="5"/>
  <c r="H2999" i="5"/>
  <c r="G3000" i="5"/>
  <c r="H3000" i="5"/>
  <c r="G3001" i="5"/>
  <c r="H3001" i="5"/>
  <c r="G3002" i="5"/>
  <c r="H3002" i="5"/>
  <c r="G3003" i="5"/>
  <c r="H3003" i="5"/>
  <c r="G3004" i="5"/>
  <c r="H3004" i="5"/>
  <c r="G3005" i="5"/>
  <c r="H3005" i="5"/>
  <c r="G3006" i="5"/>
  <c r="H3006" i="5"/>
  <c r="G3007" i="5"/>
  <c r="H3007" i="5"/>
  <c r="G3008" i="5"/>
  <c r="H3008" i="5"/>
  <c r="G3009" i="5"/>
  <c r="H3009" i="5"/>
  <c r="G3010" i="5"/>
  <c r="H3010" i="5"/>
  <c r="G3011" i="5"/>
  <c r="H3011" i="5"/>
  <c r="G3012" i="5"/>
  <c r="H3012" i="5"/>
  <c r="G3013" i="5"/>
  <c r="H3013" i="5"/>
  <c r="G3014" i="5"/>
  <c r="H3014" i="5"/>
  <c r="G3015" i="5"/>
  <c r="H3015" i="5"/>
  <c r="G3016" i="5"/>
  <c r="H3016" i="5"/>
  <c r="G3017" i="5"/>
  <c r="H3017" i="5"/>
  <c r="G3018" i="5"/>
  <c r="H3018" i="5"/>
  <c r="G3019" i="5"/>
  <c r="H3019" i="5"/>
  <c r="G3020" i="5"/>
  <c r="H3020" i="5"/>
  <c r="G3021" i="5"/>
  <c r="H3021" i="5"/>
  <c r="G3022" i="5"/>
  <c r="H3022" i="5"/>
  <c r="G3023" i="5"/>
  <c r="H3023" i="5"/>
  <c r="G3024" i="5"/>
  <c r="H3024" i="5"/>
  <c r="G3025" i="5"/>
  <c r="H3025" i="5"/>
  <c r="G3026" i="5"/>
  <c r="H3026" i="5"/>
  <c r="G3027" i="5"/>
  <c r="H3027" i="5"/>
  <c r="G3028" i="5"/>
  <c r="H3028" i="5"/>
  <c r="G3029" i="5"/>
  <c r="H3029" i="5"/>
  <c r="G3030" i="5"/>
  <c r="H3030" i="5"/>
  <c r="G3031" i="5"/>
  <c r="H3031" i="5"/>
  <c r="G3032" i="5"/>
  <c r="H3032" i="5"/>
  <c r="G3033" i="5"/>
  <c r="H3033" i="5"/>
  <c r="G3034" i="5"/>
  <c r="H3034" i="5"/>
  <c r="G3035" i="5"/>
  <c r="H3035" i="5"/>
  <c r="G3036" i="5"/>
  <c r="H3036" i="5"/>
  <c r="G3037" i="5"/>
  <c r="H3037" i="5"/>
  <c r="G3038" i="5"/>
  <c r="H3038" i="5"/>
  <c r="G3039" i="5"/>
  <c r="H3039" i="5"/>
  <c r="G3040" i="5"/>
  <c r="H3040" i="5"/>
  <c r="G3041" i="5"/>
  <c r="H3041" i="5"/>
  <c r="G3042" i="5"/>
  <c r="H3042" i="5"/>
  <c r="G3043" i="5"/>
  <c r="H3043" i="5"/>
  <c r="G3044" i="5"/>
  <c r="H3044" i="5"/>
  <c r="G3045" i="5"/>
  <c r="H3045" i="5"/>
  <c r="G3046" i="5"/>
  <c r="H3046" i="5"/>
  <c r="G3047" i="5"/>
  <c r="H3047" i="5"/>
  <c r="G3048" i="5"/>
  <c r="H3048" i="5"/>
  <c r="G3049" i="5"/>
  <c r="H3049" i="5"/>
  <c r="G3050" i="5"/>
  <c r="H3050" i="5"/>
  <c r="G3051" i="5"/>
  <c r="H3051" i="5"/>
  <c r="G3052" i="5"/>
  <c r="H3052" i="5"/>
  <c r="G3053" i="5"/>
  <c r="H3053" i="5"/>
  <c r="G3054" i="5"/>
  <c r="H3054" i="5"/>
  <c r="G3055" i="5"/>
  <c r="H3055" i="5"/>
  <c r="G3056" i="5"/>
  <c r="H3056" i="5"/>
  <c r="G3057" i="5"/>
  <c r="H3057" i="5"/>
  <c r="G3058" i="5"/>
  <c r="H3058" i="5"/>
  <c r="G3059" i="5"/>
  <c r="H3059" i="5"/>
  <c r="G3060" i="5"/>
  <c r="H3060" i="5"/>
  <c r="G3061" i="5"/>
  <c r="H3061" i="5"/>
  <c r="G3062" i="5"/>
  <c r="H3062" i="5"/>
  <c r="G3063" i="5"/>
  <c r="H3063" i="5"/>
  <c r="G3064" i="5"/>
  <c r="H3064" i="5"/>
  <c r="G3065" i="5"/>
  <c r="H3065" i="5"/>
  <c r="G3066" i="5"/>
  <c r="H3066" i="5"/>
  <c r="G3067" i="5"/>
  <c r="H3067" i="5"/>
  <c r="G3068" i="5"/>
  <c r="H3068" i="5"/>
  <c r="G3069" i="5"/>
  <c r="H3069" i="5"/>
  <c r="G3070" i="5"/>
  <c r="H3070" i="5"/>
  <c r="G3071" i="5"/>
  <c r="H3071" i="5"/>
  <c r="G3072" i="5"/>
  <c r="H3072" i="5"/>
  <c r="G3073" i="5"/>
  <c r="H3073" i="5"/>
  <c r="G3074" i="5"/>
  <c r="H3074" i="5"/>
  <c r="G3075" i="5"/>
  <c r="H3075" i="5"/>
  <c r="G3076" i="5"/>
  <c r="H3076" i="5"/>
  <c r="G3077" i="5"/>
  <c r="H3077" i="5"/>
  <c r="G3078" i="5"/>
  <c r="H3078" i="5"/>
  <c r="G3079" i="5"/>
  <c r="H3079" i="5"/>
  <c r="G3080" i="5"/>
  <c r="H3080" i="5"/>
  <c r="G3081" i="5"/>
  <c r="H3081" i="5"/>
  <c r="G3082" i="5"/>
  <c r="H3082" i="5"/>
  <c r="G3083" i="5"/>
  <c r="H3083" i="5"/>
  <c r="G3084" i="5"/>
  <c r="H3084" i="5"/>
  <c r="G3085" i="5"/>
  <c r="H3085" i="5"/>
  <c r="G3086" i="5"/>
  <c r="H3086" i="5"/>
  <c r="G3087" i="5"/>
  <c r="H3087" i="5"/>
  <c r="G3088" i="5"/>
  <c r="H3088" i="5"/>
  <c r="G3089" i="5"/>
  <c r="H3089" i="5"/>
  <c r="G3090" i="5"/>
  <c r="H3090" i="5"/>
  <c r="G3091" i="5"/>
  <c r="H3091" i="5"/>
  <c r="G3092" i="5"/>
  <c r="H3092" i="5"/>
  <c r="G3093" i="5"/>
  <c r="H3093" i="5"/>
  <c r="G3094" i="5"/>
  <c r="H3094" i="5"/>
  <c r="G3095" i="5"/>
  <c r="H3095" i="5"/>
  <c r="G3096" i="5"/>
  <c r="H3096" i="5"/>
  <c r="G3097" i="5"/>
  <c r="H3097" i="5"/>
  <c r="G3098" i="5"/>
  <c r="H3098" i="5"/>
  <c r="G3099" i="5"/>
  <c r="H3099" i="5"/>
  <c r="G3100" i="5"/>
  <c r="H3100" i="5"/>
  <c r="G3101" i="5"/>
  <c r="H3101" i="5"/>
  <c r="G3102" i="5"/>
  <c r="H3102" i="5"/>
  <c r="G3103" i="5"/>
  <c r="H3103" i="5"/>
  <c r="G3104" i="5"/>
  <c r="H3104" i="5"/>
  <c r="G3105" i="5"/>
  <c r="H3105" i="5"/>
  <c r="G3106" i="5"/>
  <c r="H3106" i="5"/>
  <c r="G3107" i="5"/>
  <c r="H3107" i="5"/>
  <c r="G3108" i="5"/>
  <c r="H3108" i="5"/>
  <c r="G3109" i="5"/>
  <c r="H3109" i="5"/>
  <c r="G3110" i="5"/>
  <c r="H3110" i="5"/>
  <c r="G3111" i="5"/>
  <c r="H3111" i="5"/>
  <c r="G3112" i="5"/>
  <c r="H3112" i="5"/>
  <c r="G3113" i="5"/>
  <c r="H3113" i="5"/>
  <c r="G3114" i="5"/>
  <c r="H3114" i="5"/>
  <c r="G3115" i="5"/>
  <c r="H3115" i="5"/>
  <c r="G3116" i="5"/>
  <c r="H3116" i="5"/>
  <c r="G3117" i="5"/>
  <c r="H3117" i="5"/>
  <c r="G3118" i="5"/>
  <c r="H3118" i="5"/>
  <c r="G3119" i="5"/>
  <c r="H3119" i="5"/>
  <c r="G3120" i="5"/>
  <c r="H3120" i="5"/>
  <c r="G3121" i="5"/>
  <c r="H3121" i="5"/>
  <c r="G3122" i="5"/>
  <c r="H3122" i="5"/>
  <c r="G3123" i="5"/>
  <c r="H3123" i="5"/>
  <c r="G3124" i="5"/>
  <c r="H3124" i="5"/>
  <c r="G3125" i="5"/>
  <c r="H3125" i="5"/>
  <c r="G3126" i="5"/>
  <c r="H3126" i="5"/>
  <c r="G3127" i="5"/>
  <c r="H3127" i="5"/>
  <c r="G3128" i="5"/>
  <c r="H3128" i="5"/>
  <c r="G3129" i="5"/>
  <c r="H3129" i="5"/>
  <c r="G3130" i="5"/>
  <c r="H3130" i="5"/>
  <c r="G3131" i="5"/>
  <c r="H3131" i="5"/>
  <c r="G3132" i="5"/>
  <c r="H3132" i="5"/>
  <c r="G3133" i="5"/>
  <c r="H3133" i="5"/>
  <c r="G3134" i="5"/>
  <c r="H3134" i="5"/>
  <c r="G3135" i="5"/>
  <c r="H3135" i="5"/>
  <c r="G3136" i="5"/>
  <c r="H3136" i="5"/>
  <c r="G3137" i="5"/>
  <c r="H3137" i="5"/>
  <c r="G3138" i="5"/>
  <c r="H3138" i="5"/>
  <c r="G3139" i="5"/>
  <c r="H3139" i="5"/>
  <c r="G3140" i="5"/>
  <c r="H3140" i="5"/>
  <c r="G3141" i="5"/>
  <c r="H3141" i="5"/>
  <c r="G3142" i="5"/>
  <c r="H3142" i="5"/>
  <c r="G3143" i="5"/>
  <c r="H3143" i="5"/>
  <c r="G3144" i="5"/>
  <c r="H3144" i="5"/>
  <c r="G3145" i="5"/>
  <c r="H3145" i="5"/>
  <c r="G3146" i="5"/>
  <c r="H3146" i="5"/>
  <c r="G3147" i="5"/>
  <c r="H3147" i="5"/>
  <c r="G3148" i="5"/>
  <c r="H3148" i="5"/>
  <c r="G3149" i="5"/>
  <c r="H3149" i="5"/>
  <c r="G3150" i="5"/>
  <c r="H3150" i="5"/>
  <c r="G3151" i="5"/>
  <c r="H3151" i="5"/>
  <c r="G3152" i="5"/>
  <c r="H3152" i="5"/>
  <c r="G3153" i="5"/>
  <c r="H3153" i="5"/>
  <c r="G3154" i="5"/>
  <c r="H3154" i="5"/>
  <c r="G3155" i="5"/>
  <c r="H3155" i="5"/>
  <c r="G3156" i="5"/>
  <c r="H3156" i="5"/>
  <c r="G3157" i="5"/>
  <c r="H3157" i="5"/>
  <c r="G3158" i="5"/>
  <c r="H3158" i="5"/>
  <c r="G3159" i="5"/>
  <c r="H3159" i="5"/>
  <c r="G3160" i="5"/>
  <c r="H3160" i="5"/>
  <c r="G3161" i="5"/>
  <c r="H3161" i="5"/>
  <c r="G3162" i="5"/>
  <c r="H3162" i="5"/>
  <c r="G3163" i="5"/>
  <c r="H3163" i="5"/>
  <c r="G3164" i="5"/>
  <c r="H3164" i="5"/>
  <c r="G3165" i="5"/>
  <c r="H3165" i="5"/>
  <c r="G3166" i="5"/>
  <c r="H3166" i="5"/>
  <c r="G3167" i="5"/>
  <c r="H3167" i="5"/>
  <c r="G3168" i="5"/>
  <c r="H3168" i="5"/>
  <c r="G3169" i="5"/>
  <c r="H3169" i="5"/>
  <c r="G3170" i="5"/>
  <c r="H3170" i="5"/>
  <c r="G3171" i="5"/>
  <c r="H3171" i="5"/>
  <c r="G3172" i="5"/>
  <c r="H3172" i="5"/>
  <c r="G3173" i="5"/>
  <c r="H3173" i="5"/>
  <c r="G3174" i="5"/>
  <c r="H3174" i="5"/>
  <c r="G3175" i="5"/>
  <c r="H3175" i="5"/>
  <c r="G3176" i="5"/>
  <c r="H3176" i="5"/>
  <c r="G3177" i="5"/>
  <c r="H3177" i="5"/>
  <c r="G3178" i="5"/>
  <c r="H3178" i="5"/>
  <c r="G3179" i="5"/>
  <c r="H3179" i="5"/>
  <c r="G3180" i="5"/>
  <c r="H3180" i="5"/>
  <c r="G3181" i="5"/>
  <c r="H3181" i="5"/>
  <c r="G3182" i="5"/>
  <c r="H3182" i="5"/>
  <c r="G3183" i="5"/>
  <c r="H3183" i="5"/>
  <c r="G3184" i="5"/>
  <c r="H3184" i="5"/>
  <c r="G3185" i="5"/>
  <c r="H3185" i="5"/>
  <c r="G3186" i="5"/>
  <c r="H3186" i="5"/>
  <c r="G3187" i="5"/>
  <c r="H3187" i="5"/>
  <c r="G3188" i="5"/>
  <c r="H3188" i="5"/>
  <c r="G3189" i="5"/>
  <c r="H3189" i="5"/>
  <c r="G3190" i="5"/>
  <c r="H3190" i="5"/>
  <c r="G3191" i="5"/>
  <c r="H3191" i="5"/>
  <c r="G3192" i="5"/>
  <c r="H3192" i="5"/>
  <c r="G3193" i="5"/>
  <c r="H3193" i="5"/>
  <c r="G3194" i="5"/>
  <c r="H3194" i="5"/>
  <c r="G3195" i="5"/>
  <c r="H3195" i="5"/>
  <c r="G3196" i="5"/>
  <c r="H3196" i="5"/>
  <c r="G3197" i="5"/>
  <c r="H3197" i="5"/>
  <c r="G3198" i="5"/>
  <c r="H3198" i="5"/>
  <c r="G3199" i="5"/>
  <c r="H3199" i="5"/>
  <c r="G3200" i="5"/>
  <c r="H3200" i="5"/>
  <c r="G3201" i="5"/>
  <c r="H3201" i="5"/>
  <c r="G3202" i="5"/>
  <c r="H3202" i="5"/>
  <c r="G3203" i="5"/>
  <c r="H3203" i="5"/>
  <c r="G3204" i="5"/>
  <c r="H3204" i="5"/>
  <c r="G3205" i="5"/>
  <c r="H3205" i="5"/>
  <c r="G3206" i="5"/>
  <c r="H3206" i="5"/>
  <c r="G3207" i="5"/>
  <c r="H3207" i="5"/>
  <c r="G3208" i="5"/>
  <c r="H3208" i="5"/>
  <c r="G3209" i="5"/>
  <c r="H3209" i="5"/>
  <c r="G3210" i="5"/>
  <c r="H3210" i="5"/>
  <c r="G3211" i="5"/>
  <c r="H3211" i="5"/>
  <c r="G3212" i="5"/>
  <c r="H3212" i="5"/>
  <c r="G3213" i="5"/>
  <c r="H3213" i="5"/>
  <c r="G3214" i="5"/>
  <c r="H3214" i="5"/>
  <c r="G3215" i="5"/>
  <c r="H3215" i="5"/>
  <c r="G3216" i="5"/>
  <c r="H3216" i="5"/>
  <c r="G3217" i="5"/>
  <c r="H3217" i="5"/>
  <c r="G3218" i="5"/>
  <c r="H3218" i="5"/>
  <c r="G3219" i="5"/>
  <c r="H3219" i="5"/>
  <c r="G3220" i="5"/>
  <c r="H3220" i="5"/>
  <c r="G3221" i="5"/>
  <c r="H3221" i="5"/>
  <c r="G3222" i="5"/>
  <c r="H3222" i="5"/>
  <c r="G3223" i="5"/>
  <c r="H3223" i="5"/>
  <c r="G3224" i="5"/>
  <c r="H3224" i="5"/>
  <c r="G3225" i="5"/>
  <c r="H3225" i="5"/>
  <c r="G3226" i="5"/>
  <c r="H3226" i="5"/>
  <c r="G3227" i="5"/>
  <c r="H3227" i="5"/>
  <c r="G3228" i="5"/>
  <c r="H3228" i="5"/>
  <c r="G3229" i="5"/>
  <c r="H3229" i="5"/>
  <c r="G3230" i="5"/>
  <c r="H3230" i="5"/>
  <c r="G3231" i="5"/>
  <c r="H3231" i="5"/>
  <c r="G3232" i="5"/>
  <c r="H3232" i="5"/>
  <c r="G3233" i="5"/>
  <c r="H3233" i="5"/>
  <c r="G3234" i="5"/>
  <c r="H3234" i="5"/>
  <c r="G3235" i="5"/>
  <c r="H3235" i="5"/>
  <c r="G3236" i="5"/>
  <c r="H3236" i="5"/>
  <c r="G3237" i="5"/>
  <c r="H3237" i="5"/>
  <c r="G3238" i="5"/>
  <c r="H3238" i="5"/>
  <c r="G3239" i="5"/>
  <c r="H3239" i="5"/>
  <c r="G3240" i="5"/>
  <c r="H3240" i="5"/>
  <c r="G3241" i="5"/>
  <c r="H3241" i="5"/>
  <c r="G3242" i="5"/>
  <c r="H3242" i="5"/>
  <c r="G3243" i="5"/>
  <c r="H3243" i="5"/>
  <c r="G3244" i="5"/>
  <c r="H3244" i="5"/>
  <c r="G3245" i="5"/>
  <c r="H3245" i="5"/>
  <c r="G3246" i="5"/>
  <c r="H3246" i="5"/>
  <c r="G3247" i="5"/>
  <c r="H3247" i="5"/>
  <c r="G3248" i="5"/>
  <c r="H3248" i="5"/>
  <c r="G3249" i="5"/>
  <c r="H3249" i="5"/>
  <c r="G3250" i="5"/>
  <c r="H3250" i="5"/>
  <c r="G3251" i="5"/>
  <c r="H3251" i="5"/>
  <c r="G3252" i="5"/>
  <c r="H3252" i="5"/>
  <c r="G3253" i="5"/>
  <c r="H3253" i="5"/>
  <c r="G3254" i="5"/>
  <c r="H3254" i="5"/>
  <c r="G3255" i="5"/>
  <c r="H3255" i="5"/>
  <c r="G3256" i="5"/>
  <c r="H3256" i="5"/>
  <c r="G3257" i="5"/>
  <c r="H3257" i="5"/>
  <c r="G3258" i="5"/>
  <c r="H3258" i="5"/>
  <c r="G3259" i="5"/>
  <c r="H3259" i="5"/>
  <c r="G3260" i="5"/>
  <c r="H3260" i="5"/>
  <c r="G3261" i="5"/>
  <c r="H3261" i="5"/>
  <c r="G3262" i="5"/>
  <c r="H3262" i="5"/>
  <c r="G3263" i="5"/>
  <c r="H3263" i="5"/>
  <c r="G3264" i="5"/>
  <c r="H3264" i="5"/>
  <c r="G3265" i="5"/>
  <c r="H3265" i="5"/>
  <c r="G3266" i="5"/>
  <c r="H3266" i="5"/>
  <c r="G3267" i="5"/>
  <c r="H3267" i="5"/>
  <c r="G3268" i="5"/>
  <c r="H3268" i="5"/>
  <c r="G3269" i="5"/>
  <c r="H3269" i="5"/>
  <c r="G3270" i="5"/>
  <c r="H3270" i="5"/>
  <c r="G3271" i="5"/>
  <c r="H3271" i="5"/>
  <c r="G3272" i="5"/>
  <c r="H3272" i="5"/>
  <c r="G3273" i="5"/>
  <c r="H3273" i="5"/>
  <c r="G3274" i="5"/>
  <c r="H3274" i="5"/>
  <c r="G3275" i="5"/>
  <c r="H3275" i="5"/>
  <c r="G3276" i="5"/>
  <c r="H3276" i="5"/>
  <c r="G3277" i="5"/>
  <c r="H3277" i="5"/>
  <c r="G3278" i="5"/>
  <c r="H3278" i="5"/>
  <c r="G3279" i="5"/>
  <c r="H3279" i="5"/>
  <c r="G3280" i="5"/>
  <c r="H3280" i="5"/>
  <c r="G3281" i="5"/>
  <c r="H3281" i="5"/>
  <c r="G3282" i="5"/>
  <c r="H3282" i="5"/>
  <c r="G3283" i="5"/>
  <c r="H3283" i="5"/>
  <c r="G3284" i="5"/>
  <c r="H3284" i="5"/>
  <c r="G3285" i="5"/>
  <c r="H3285" i="5"/>
  <c r="G3286" i="5"/>
  <c r="H3286" i="5"/>
  <c r="G3287" i="5"/>
  <c r="H3287" i="5"/>
  <c r="G3288" i="5"/>
  <c r="H3288" i="5"/>
  <c r="G3289" i="5"/>
  <c r="H3289" i="5"/>
  <c r="G3290" i="5"/>
  <c r="H3290" i="5"/>
  <c r="G3291" i="5"/>
  <c r="H3291" i="5"/>
  <c r="G3292" i="5"/>
  <c r="H3292" i="5"/>
  <c r="G3293" i="5"/>
  <c r="H3293" i="5"/>
  <c r="G3294" i="5"/>
  <c r="H3294" i="5"/>
  <c r="G3295" i="5"/>
  <c r="H3295" i="5"/>
  <c r="G3296" i="5"/>
  <c r="H3296" i="5"/>
  <c r="G3297" i="5"/>
  <c r="H3297" i="5"/>
  <c r="G3298" i="5"/>
  <c r="H3298" i="5"/>
  <c r="G3299" i="5"/>
  <c r="H3299" i="5"/>
  <c r="G3300" i="5"/>
  <c r="H3300" i="5"/>
  <c r="G3301" i="5"/>
  <c r="H3301" i="5"/>
  <c r="G3302" i="5"/>
  <c r="H3302" i="5"/>
  <c r="G3303" i="5"/>
  <c r="H3303" i="5"/>
  <c r="G3304" i="5"/>
  <c r="H3304" i="5"/>
  <c r="G3305" i="5"/>
  <c r="H3305" i="5"/>
  <c r="G3306" i="5"/>
  <c r="H3306" i="5"/>
  <c r="G3307" i="5"/>
  <c r="H3307" i="5"/>
  <c r="G3308" i="5"/>
  <c r="H3308" i="5"/>
  <c r="G3309" i="5"/>
  <c r="H3309" i="5"/>
  <c r="G3310" i="5"/>
  <c r="H3310" i="5"/>
  <c r="G3311" i="5"/>
  <c r="H3311" i="5"/>
  <c r="G3312" i="5"/>
  <c r="H3312" i="5"/>
  <c r="G3313" i="5"/>
  <c r="H3313" i="5"/>
  <c r="G3314" i="5"/>
  <c r="H3314" i="5"/>
  <c r="G3315" i="5"/>
  <c r="H3315" i="5"/>
  <c r="G3316" i="5"/>
  <c r="H3316" i="5"/>
  <c r="G3317" i="5"/>
  <c r="H3317" i="5"/>
  <c r="G3318" i="5"/>
  <c r="H3318" i="5"/>
  <c r="G3319" i="5"/>
  <c r="H3319" i="5"/>
  <c r="G3320" i="5"/>
  <c r="H3320" i="5"/>
  <c r="G3321" i="5"/>
  <c r="H3321" i="5"/>
  <c r="G3322" i="5"/>
  <c r="H3322" i="5"/>
  <c r="G3323" i="5"/>
  <c r="H3323" i="5"/>
  <c r="G3324" i="5"/>
  <c r="H3324" i="5"/>
  <c r="G3325" i="5"/>
  <c r="H3325" i="5"/>
  <c r="G3326" i="5"/>
  <c r="H3326" i="5"/>
  <c r="G3327" i="5"/>
  <c r="H3327" i="5"/>
  <c r="G3328" i="5"/>
  <c r="H3328" i="5"/>
  <c r="G3329" i="5"/>
  <c r="H3329" i="5"/>
  <c r="G3330" i="5"/>
  <c r="H3330" i="5"/>
  <c r="G3331" i="5"/>
  <c r="H3331" i="5"/>
  <c r="G3332" i="5"/>
  <c r="H3332" i="5"/>
  <c r="G3333" i="5"/>
  <c r="H3333" i="5"/>
  <c r="G3334" i="5"/>
  <c r="H3334" i="5"/>
  <c r="G3335" i="5"/>
  <c r="H3335" i="5"/>
  <c r="G3336" i="5"/>
  <c r="H3336" i="5"/>
  <c r="G3337" i="5"/>
  <c r="H3337" i="5"/>
  <c r="G3338" i="5"/>
  <c r="H3338" i="5"/>
  <c r="G3339" i="5"/>
  <c r="H3339" i="5"/>
  <c r="G3340" i="5"/>
  <c r="H3340" i="5"/>
  <c r="G3341" i="5"/>
  <c r="H3341" i="5"/>
  <c r="G3342" i="5"/>
  <c r="H3342" i="5"/>
  <c r="G3343" i="5"/>
  <c r="H3343" i="5"/>
  <c r="G3344" i="5"/>
  <c r="H3344" i="5"/>
  <c r="G3345" i="5"/>
  <c r="H3345" i="5"/>
  <c r="G3346" i="5"/>
  <c r="H3346" i="5"/>
  <c r="G3347" i="5"/>
  <c r="H3347" i="5"/>
  <c r="G3348" i="5"/>
  <c r="H3348" i="5"/>
  <c r="G3349" i="5"/>
  <c r="H3349" i="5"/>
  <c r="G3350" i="5"/>
  <c r="H3350" i="5"/>
  <c r="G3351" i="5"/>
  <c r="H3351" i="5"/>
  <c r="G3352" i="5"/>
  <c r="H3352" i="5"/>
  <c r="G3353" i="5"/>
  <c r="H3353" i="5"/>
  <c r="G3354" i="5"/>
  <c r="H3354" i="5"/>
  <c r="G3355" i="5"/>
  <c r="H3355" i="5"/>
  <c r="G3356" i="5"/>
  <c r="H3356" i="5"/>
  <c r="G3357" i="5"/>
  <c r="H3357" i="5"/>
  <c r="G3358" i="5"/>
  <c r="H3358" i="5"/>
  <c r="G3359" i="5"/>
  <c r="H3359" i="5"/>
  <c r="G3360" i="5"/>
  <c r="H3360" i="5"/>
  <c r="G3361" i="5"/>
  <c r="H3361" i="5"/>
  <c r="G3362" i="5"/>
  <c r="H3362" i="5"/>
  <c r="G3363" i="5"/>
  <c r="H3363" i="5"/>
  <c r="G3364" i="5"/>
  <c r="H3364" i="5"/>
  <c r="G3365" i="5"/>
  <c r="H3365" i="5"/>
  <c r="G3366" i="5"/>
  <c r="H3366" i="5"/>
  <c r="G3367" i="5"/>
  <c r="H3367" i="5"/>
  <c r="G3368" i="5"/>
  <c r="H3368" i="5"/>
  <c r="G3369" i="5"/>
  <c r="H3369" i="5"/>
  <c r="G3370" i="5"/>
  <c r="H3370" i="5"/>
  <c r="G3371" i="5"/>
  <c r="H3371" i="5"/>
  <c r="G3372" i="5"/>
  <c r="H3372" i="5"/>
  <c r="G3373" i="5"/>
  <c r="H3373" i="5"/>
  <c r="G3374" i="5"/>
  <c r="H3374" i="5"/>
  <c r="G3375" i="5"/>
  <c r="H3375" i="5"/>
  <c r="G3376" i="5"/>
  <c r="H3376" i="5"/>
  <c r="G3377" i="5"/>
  <c r="H3377" i="5"/>
  <c r="G3378" i="5"/>
  <c r="H3378" i="5"/>
  <c r="G3379" i="5"/>
  <c r="H3379" i="5"/>
  <c r="G3380" i="5"/>
  <c r="H3380" i="5"/>
  <c r="G3381" i="5"/>
  <c r="H3381" i="5"/>
  <c r="G3382" i="5"/>
  <c r="H3382" i="5"/>
  <c r="G3383" i="5"/>
  <c r="H3383" i="5"/>
  <c r="G3384" i="5"/>
  <c r="H3384" i="5"/>
  <c r="G3385" i="5"/>
  <c r="H3385" i="5"/>
  <c r="G3386" i="5"/>
  <c r="H3386" i="5"/>
  <c r="G3387" i="5"/>
  <c r="H3387" i="5"/>
  <c r="G3388" i="5"/>
  <c r="H3388" i="5"/>
  <c r="G3389" i="5"/>
  <c r="H3389" i="5"/>
  <c r="G3390" i="5"/>
  <c r="H3390" i="5"/>
  <c r="G3391" i="5"/>
  <c r="H3391" i="5"/>
  <c r="G3392" i="5"/>
  <c r="H3392" i="5"/>
  <c r="G3393" i="5"/>
  <c r="H3393" i="5"/>
  <c r="G3394" i="5"/>
  <c r="H3394" i="5"/>
  <c r="G3395" i="5"/>
  <c r="H3395" i="5"/>
  <c r="G3396" i="5"/>
  <c r="H3396" i="5"/>
  <c r="G3397" i="5"/>
  <c r="H3397" i="5"/>
  <c r="G3398" i="5"/>
  <c r="H3398" i="5"/>
  <c r="G3399" i="5"/>
  <c r="H3399" i="5"/>
  <c r="G3400" i="5"/>
  <c r="H3400" i="5"/>
  <c r="G3401" i="5"/>
  <c r="H3401" i="5"/>
  <c r="G3402" i="5"/>
  <c r="H3402" i="5"/>
  <c r="G3403" i="5"/>
  <c r="H3403" i="5"/>
  <c r="G3404" i="5"/>
  <c r="H3404" i="5"/>
  <c r="G3405" i="5"/>
  <c r="H3405" i="5"/>
  <c r="G3406" i="5"/>
  <c r="H3406" i="5"/>
  <c r="G3407" i="5"/>
  <c r="H3407" i="5"/>
  <c r="G3408" i="5"/>
  <c r="H3408" i="5"/>
  <c r="G3409" i="5"/>
  <c r="H3409" i="5"/>
  <c r="G3410" i="5"/>
  <c r="H3410" i="5"/>
  <c r="G3411" i="5"/>
  <c r="H3411" i="5"/>
  <c r="G3412" i="5"/>
  <c r="H3412" i="5"/>
  <c r="G3413" i="5"/>
  <c r="H3413" i="5"/>
  <c r="G3414" i="5"/>
  <c r="H3414" i="5"/>
  <c r="G3415" i="5"/>
  <c r="H3415" i="5"/>
  <c r="G3416" i="5"/>
  <c r="H3416" i="5"/>
  <c r="G3417" i="5"/>
  <c r="H3417" i="5"/>
  <c r="G3418" i="5"/>
  <c r="H3418" i="5"/>
  <c r="G3419" i="5"/>
  <c r="H3419" i="5"/>
  <c r="G3420" i="5"/>
  <c r="H3420" i="5"/>
  <c r="G3421" i="5"/>
  <c r="H3421" i="5"/>
  <c r="G3422" i="5"/>
  <c r="H3422" i="5"/>
  <c r="G3423" i="5"/>
  <c r="H3423" i="5"/>
  <c r="G3424" i="5"/>
  <c r="H3424" i="5"/>
  <c r="G3425" i="5"/>
  <c r="H3425" i="5"/>
  <c r="G3426" i="5"/>
  <c r="H3426" i="5"/>
  <c r="G3427" i="5"/>
  <c r="H3427" i="5"/>
  <c r="G3428" i="5"/>
  <c r="H3428" i="5"/>
  <c r="G3429" i="5"/>
  <c r="H3429" i="5"/>
  <c r="G3430" i="5"/>
  <c r="H3430" i="5"/>
  <c r="G3431" i="5"/>
  <c r="H3431" i="5"/>
  <c r="G3432" i="5"/>
  <c r="H3432" i="5"/>
  <c r="G3433" i="5"/>
  <c r="H3433" i="5"/>
  <c r="G3434" i="5"/>
  <c r="H3434" i="5"/>
  <c r="G3435" i="5"/>
  <c r="H3435" i="5"/>
  <c r="G3436" i="5"/>
  <c r="H3436" i="5"/>
  <c r="G3437" i="5"/>
  <c r="H3437" i="5"/>
  <c r="G3438" i="5"/>
  <c r="H3438" i="5"/>
  <c r="G3439" i="5"/>
  <c r="H3439" i="5"/>
  <c r="G3440" i="5"/>
  <c r="H3440" i="5"/>
  <c r="G3441" i="5"/>
  <c r="H3441" i="5"/>
  <c r="G3442" i="5"/>
  <c r="H3442" i="5"/>
  <c r="G3443" i="5"/>
  <c r="H3443" i="5"/>
  <c r="G3444" i="5"/>
  <c r="H3444" i="5"/>
  <c r="G3445" i="5"/>
  <c r="H3445" i="5"/>
  <c r="G3446" i="5"/>
  <c r="H3446" i="5"/>
  <c r="G3447" i="5"/>
  <c r="H3447" i="5"/>
  <c r="G3448" i="5"/>
  <c r="H3448" i="5"/>
  <c r="G3449" i="5"/>
  <c r="H3449" i="5"/>
  <c r="G3450" i="5"/>
  <c r="H3450" i="5"/>
  <c r="G3451" i="5"/>
  <c r="H3451" i="5"/>
  <c r="G3452" i="5"/>
  <c r="H3452" i="5"/>
  <c r="G3453" i="5"/>
  <c r="H3453" i="5"/>
  <c r="G3454" i="5"/>
  <c r="H3454" i="5"/>
  <c r="G3455" i="5"/>
  <c r="H3455" i="5"/>
  <c r="G3456" i="5"/>
  <c r="H3456" i="5"/>
  <c r="G3457" i="5"/>
  <c r="H3457" i="5"/>
  <c r="G3458" i="5"/>
  <c r="H3458" i="5"/>
  <c r="G3459" i="5"/>
  <c r="H3459" i="5"/>
  <c r="G3460" i="5"/>
  <c r="H3460" i="5"/>
  <c r="G3461" i="5"/>
  <c r="H3461" i="5"/>
  <c r="G3462" i="5"/>
  <c r="H3462" i="5"/>
  <c r="G3463" i="5"/>
  <c r="H3463" i="5"/>
  <c r="G3464" i="5"/>
  <c r="H3464" i="5"/>
  <c r="G3465" i="5"/>
  <c r="H3465" i="5"/>
  <c r="G3466" i="5"/>
  <c r="H3466" i="5"/>
  <c r="G3467" i="5"/>
  <c r="H3467" i="5"/>
  <c r="G3468" i="5"/>
  <c r="H3468" i="5"/>
  <c r="G3469" i="5"/>
  <c r="H3469" i="5"/>
  <c r="G3470" i="5"/>
  <c r="H3470" i="5"/>
  <c r="G3471" i="5"/>
  <c r="H3471" i="5"/>
  <c r="G3472" i="5"/>
  <c r="H3472" i="5"/>
  <c r="G3473" i="5"/>
  <c r="H3473" i="5"/>
  <c r="G3474" i="5"/>
  <c r="H3474" i="5"/>
  <c r="G3475" i="5"/>
  <c r="H3475" i="5"/>
  <c r="G3476" i="5"/>
  <c r="H3476" i="5"/>
  <c r="G3477" i="5"/>
  <c r="H3477" i="5"/>
  <c r="G3478" i="5"/>
  <c r="H3478" i="5"/>
  <c r="G3479" i="5"/>
  <c r="H3479" i="5"/>
  <c r="G3480" i="5"/>
  <c r="H3480" i="5"/>
  <c r="G3481" i="5"/>
  <c r="H3481" i="5"/>
  <c r="G3482" i="5"/>
  <c r="H3482" i="5"/>
  <c r="G3483" i="5"/>
  <c r="H3483" i="5"/>
  <c r="G3484" i="5"/>
  <c r="H3484" i="5"/>
  <c r="G3485" i="5"/>
  <c r="H3485" i="5"/>
  <c r="G3486" i="5"/>
  <c r="H3486" i="5"/>
  <c r="G3487" i="5"/>
  <c r="H3487" i="5"/>
  <c r="G3488" i="5"/>
  <c r="H3488" i="5"/>
  <c r="G3489" i="5"/>
  <c r="H3489" i="5"/>
  <c r="G3490" i="5"/>
  <c r="H3490" i="5"/>
  <c r="G3491" i="5"/>
  <c r="H3491" i="5"/>
  <c r="G3492" i="5"/>
  <c r="H3492" i="5"/>
  <c r="G3493" i="5"/>
  <c r="H3493" i="5"/>
  <c r="G3494" i="5"/>
  <c r="H3494" i="5"/>
  <c r="G3495" i="5"/>
  <c r="H3495" i="5"/>
  <c r="G3496" i="5"/>
  <c r="H3496" i="5"/>
  <c r="G3497" i="5"/>
  <c r="H3497" i="5"/>
  <c r="G3498" i="5"/>
  <c r="H3498" i="5"/>
  <c r="G3499" i="5"/>
  <c r="H3499" i="5"/>
  <c r="G3500" i="5"/>
  <c r="H3500" i="5"/>
  <c r="G3501" i="5"/>
  <c r="H3501" i="5"/>
  <c r="G3502" i="5"/>
  <c r="H3502" i="5"/>
  <c r="G3503" i="5"/>
  <c r="H3503" i="5"/>
  <c r="G3504" i="5"/>
  <c r="H3504" i="5"/>
  <c r="G3505" i="5"/>
  <c r="H3505" i="5"/>
  <c r="G3506" i="5"/>
  <c r="H3506" i="5"/>
  <c r="G3507" i="5"/>
  <c r="H3507" i="5"/>
  <c r="G3508" i="5"/>
  <c r="H3508" i="5"/>
  <c r="G3509" i="5"/>
  <c r="H3509" i="5"/>
  <c r="G3510" i="5"/>
  <c r="H3510" i="5"/>
  <c r="G3511" i="5"/>
  <c r="H3511" i="5"/>
  <c r="G3512" i="5"/>
  <c r="H3512" i="5"/>
  <c r="G3513" i="5"/>
  <c r="H3513" i="5"/>
  <c r="G3514" i="5"/>
  <c r="H3514" i="5"/>
  <c r="G3515" i="5"/>
  <c r="H3515" i="5"/>
  <c r="G3516" i="5"/>
  <c r="H3516" i="5"/>
  <c r="G3517" i="5"/>
  <c r="H3517" i="5"/>
  <c r="G3518" i="5"/>
  <c r="H3518" i="5"/>
  <c r="G3519" i="5"/>
  <c r="H3519" i="5"/>
  <c r="G3520" i="5"/>
  <c r="H3520" i="5"/>
  <c r="G3521" i="5"/>
  <c r="H3521" i="5"/>
  <c r="G3522" i="5"/>
  <c r="H3522" i="5"/>
  <c r="G3523" i="5"/>
  <c r="H3523" i="5"/>
  <c r="G3524" i="5"/>
  <c r="H3524" i="5"/>
  <c r="G3525" i="5"/>
  <c r="H3525" i="5"/>
  <c r="G3526" i="5"/>
  <c r="H3526" i="5"/>
  <c r="G3527" i="5"/>
  <c r="H3527" i="5"/>
  <c r="G3528" i="5"/>
  <c r="H3528" i="5"/>
  <c r="G3529" i="5"/>
  <c r="H3529" i="5"/>
  <c r="G3530" i="5"/>
  <c r="H3530" i="5"/>
  <c r="G3531" i="5"/>
  <c r="H3531" i="5"/>
  <c r="G3532" i="5"/>
  <c r="H3532" i="5"/>
  <c r="G3533" i="5"/>
  <c r="H3533" i="5"/>
  <c r="G3534" i="5"/>
  <c r="H3534" i="5"/>
  <c r="G3535" i="5"/>
  <c r="H3535" i="5"/>
  <c r="G3536" i="5"/>
  <c r="H3536" i="5"/>
  <c r="G3537" i="5"/>
  <c r="H3537" i="5"/>
  <c r="G3538" i="5"/>
  <c r="H3538" i="5"/>
  <c r="G3539" i="5"/>
  <c r="H3539" i="5"/>
  <c r="G3540" i="5"/>
  <c r="H3540" i="5"/>
  <c r="G3541" i="5"/>
  <c r="H3541" i="5"/>
  <c r="G3542" i="5"/>
  <c r="H3542" i="5"/>
  <c r="G3543" i="5"/>
  <c r="H3543" i="5"/>
  <c r="G3544" i="5"/>
  <c r="H3544" i="5"/>
  <c r="G3545" i="5"/>
  <c r="H3545" i="5"/>
  <c r="G3546" i="5"/>
  <c r="H3546" i="5"/>
  <c r="G3547" i="5"/>
  <c r="H3547" i="5"/>
  <c r="G3548" i="5"/>
  <c r="H3548" i="5"/>
  <c r="G3549" i="5"/>
  <c r="H3549" i="5"/>
  <c r="G3550" i="5"/>
  <c r="H3550" i="5"/>
  <c r="G3551" i="5"/>
  <c r="H3551" i="5"/>
  <c r="G3552" i="5"/>
  <c r="H3552" i="5"/>
  <c r="G3553" i="5"/>
  <c r="H3553" i="5"/>
  <c r="G3554" i="5"/>
  <c r="H3554" i="5"/>
  <c r="G3555" i="5"/>
  <c r="H3555" i="5"/>
  <c r="G3556" i="5"/>
  <c r="H3556" i="5"/>
  <c r="G3557" i="5"/>
  <c r="H3557" i="5"/>
  <c r="G3558" i="5"/>
  <c r="H3558" i="5"/>
  <c r="G3559" i="5"/>
  <c r="H3559" i="5"/>
  <c r="G3560" i="5"/>
  <c r="H3560" i="5"/>
  <c r="G3561" i="5"/>
  <c r="H3561" i="5"/>
  <c r="G3562" i="5"/>
  <c r="H3562" i="5"/>
  <c r="G3563" i="5"/>
  <c r="H3563" i="5"/>
  <c r="G3564" i="5"/>
  <c r="H3564" i="5"/>
  <c r="G3565" i="5"/>
  <c r="H3565" i="5"/>
  <c r="G3566" i="5"/>
  <c r="H3566" i="5"/>
  <c r="G3567" i="5"/>
  <c r="H3567" i="5"/>
  <c r="G3568" i="5"/>
  <c r="H3568" i="5"/>
  <c r="G3569" i="5"/>
  <c r="H3569" i="5"/>
  <c r="G3570" i="5"/>
  <c r="H3570" i="5"/>
  <c r="G3571" i="5"/>
  <c r="H3571" i="5"/>
  <c r="G3572" i="5"/>
  <c r="H3572" i="5"/>
  <c r="G3573" i="5"/>
  <c r="H3573" i="5"/>
  <c r="G3574" i="5"/>
  <c r="H3574" i="5"/>
  <c r="G3575" i="5"/>
  <c r="H3575" i="5"/>
  <c r="G3576" i="5"/>
  <c r="H3576" i="5"/>
  <c r="G3577" i="5"/>
  <c r="H3577" i="5"/>
  <c r="G3578" i="5"/>
  <c r="H3578" i="5"/>
  <c r="G3579" i="5"/>
  <c r="H3579" i="5"/>
  <c r="G3580" i="5"/>
  <c r="H3580" i="5"/>
  <c r="G3581" i="5"/>
  <c r="H3581" i="5"/>
  <c r="G3582" i="5"/>
  <c r="H3582" i="5"/>
  <c r="G3583" i="5"/>
  <c r="H3583" i="5"/>
  <c r="G3584" i="5"/>
  <c r="H3584" i="5"/>
  <c r="G3585" i="5"/>
  <c r="H3585" i="5"/>
  <c r="G3586" i="5"/>
  <c r="H3586" i="5"/>
  <c r="G3587" i="5"/>
  <c r="H3587" i="5"/>
  <c r="G3588" i="5"/>
  <c r="H3588" i="5"/>
  <c r="G3589" i="5"/>
  <c r="H3589" i="5"/>
  <c r="G3590" i="5"/>
  <c r="H3590" i="5"/>
  <c r="G3591" i="5"/>
  <c r="H3591" i="5"/>
  <c r="G3592" i="5"/>
  <c r="H3592" i="5"/>
  <c r="G3593" i="5"/>
  <c r="H3593" i="5"/>
  <c r="G3594" i="5"/>
  <c r="H3594" i="5"/>
  <c r="G3595" i="5"/>
  <c r="H3595" i="5"/>
  <c r="G3596" i="5"/>
  <c r="H3596" i="5"/>
  <c r="G3597" i="5"/>
  <c r="H3597" i="5"/>
  <c r="G3598" i="5"/>
  <c r="H3598" i="5"/>
  <c r="G3599" i="5"/>
  <c r="H3599" i="5"/>
  <c r="G3600" i="5"/>
  <c r="H3600" i="5"/>
  <c r="G3601" i="5"/>
  <c r="H3601" i="5"/>
  <c r="G3602" i="5"/>
  <c r="H3602" i="5"/>
  <c r="G3603" i="5"/>
  <c r="H3603" i="5"/>
  <c r="G3604" i="5"/>
  <c r="H3604" i="5"/>
  <c r="G3605" i="5"/>
  <c r="H3605" i="5"/>
  <c r="G3606" i="5"/>
  <c r="H3606" i="5"/>
  <c r="G3607" i="5"/>
  <c r="H3607" i="5"/>
  <c r="G3608" i="5"/>
  <c r="H3608" i="5"/>
  <c r="G3609" i="5"/>
  <c r="H3609" i="5"/>
  <c r="G3610" i="5"/>
  <c r="H3610" i="5"/>
  <c r="G3611" i="5"/>
  <c r="H3611" i="5"/>
  <c r="G3612" i="5"/>
  <c r="H3612" i="5"/>
  <c r="G3613" i="5"/>
  <c r="H3613" i="5"/>
  <c r="G3614" i="5"/>
  <c r="H3614" i="5"/>
  <c r="G3615" i="5"/>
  <c r="H3615" i="5"/>
  <c r="G3616" i="5"/>
  <c r="H3616" i="5"/>
  <c r="G3617" i="5"/>
  <c r="H3617" i="5"/>
  <c r="G3618" i="5"/>
  <c r="H3618" i="5"/>
  <c r="G3619" i="5"/>
  <c r="H3619" i="5"/>
  <c r="G3620" i="5"/>
  <c r="H3620" i="5"/>
  <c r="G3621" i="5"/>
  <c r="H3621" i="5"/>
  <c r="G3622" i="5"/>
  <c r="H3622" i="5"/>
  <c r="G3623" i="5"/>
  <c r="H3623" i="5"/>
  <c r="G3624" i="5"/>
  <c r="H3624" i="5"/>
  <c r="G3625" i="5"/>
  <c r="H3625" i="5"/>
  <c r="G3626" i="5"/>
  <c r="H3626" i="5"/>
  <c r="G3627" i="5"/>
  <c r="H3627" i="5"/>
  <c r="G3628" i="5"/>
  <c r="H3628" i="5"/>
  <c r="G3629" i="5"/>
  <c r="H3629" i="5"/>
  <c r="G3630" i="5"/>
  <c r="H3630" i="5"/>
  <c r="G3631" i="5"/>
  <c r="H3631" i="5"/>
  <c r="G3632" i="5"/>
  <c r="H3632" i="5"/>
  <c r="G3633" i="5"/>
  <c r="H3633" i="5"/>
  <c r="G3634" i="5"/>
  <c r="H3634" i="5"/>
  <c r="G3635" i="5"/>
  <c r="H3635" i="5"/>
  <c r="G3636" i="5"/>
  <c r="H3636" i="5"/>
  <c r="G3637" i="5"/>
  <c r="H3637" i="5"/>
  <c r="G3638" i="5"/>
  <c r="H3638" i="5"/>
  <c r="G3639" i="5"/>
  <c r="H3639" i="5"/>
  <c r="G3640" i="5"/>
  <c r="H3640" i="5"/>
  <c r="G3641" i="5"/>
  <c r="H3641" i="5"/>
  <c r="G3642" i="5"/>
  <c r="H3642" i="5"/>
  <c r="G3643" i="5"/>
  <c r="H3643" i="5"/>
  <c r="G3644" i="5"/>
  <c r="H3644" i="5"/>
  <c r="G3645" i="5"/>
  <c r="H3645" i="5"/>
  <c r="G3646" i="5"/>
  <c r="H3646" i="5"/>
  <c r="G3647" i="5"/>
  <c r="H3647" i="5"/>
  <c r="G3648" i="5"/>
  <c r="H3648" i="5"/>
  <c r="G3649" i="5"/>
  <c r="H3649" i="5"/>
  <c r="G3650" i="5"/>
  <c r="H3650" i="5"/>
  <c r="G3651" i="5"/>
  <c r="H3651" i="5"/>
  <c r="G3652" i="5"/>
  <c r="H3652" i="5"/>
  <c r="G3653" i="5"/>
  <c r="H3653" i="5"/>
  <c r="G3654" i="5"/>
  <c r="H3654" i="5"/>
  <c r="G3655" i="5"/>
  <c r="H3655" i="5"/>
  <c r="G3656" i="5"/>
  <c r="H3656" i="5"/>
  <c r="G3657" i="5"/>
  <c r="H3657" i="5"/>
  <c r="G3658" i="5"/>
  <c r="H3658" i="5"/>
  <c r="G3659" i="5"/>
  <c r="H3659" i="5"/>
  <c r="G3660" i="5"/>
  <c r="H3660" i="5"/>
  <c r="G3661" i="5"/>
  <c r="H3661" i="5"/>
  <c r="G3662" i="5"/>
  <c r="H3662" i="5"/>
  <c r="G3663" i="5"/>
  <c r="H3663" i="5"/>
  <c r="G3664" i="5"/>
  <c r="H3664" i="5"/>
  <c r="G3665" i="5"/>
  <c r="H3665" i="5"/>
  <c r="G3666" i="5"/>
  <c r="H3666" i="5"/>
  <c r="G3667" i="5"/>
  <c r="H3667" i="5"/>
  <c r="G3668" i="5"/>
  <c r="H3668" i="5"/>
  <c r="G3669" i="5"/>
  <c r="H3669" i="5"/>
  <c r="G3670" i="5"/>
  <c r="H3670" i="5"/>
  <c r="G3671" i="5"/>
  <c r="H3671" i="5"/>
  <c r="G3672" i="5"/>
  <c r="H3672" i="5"/>
  <c r="G3673" i="5"/>
  <c r="H3673" i="5"/>
  <c r="G3674" i="5"/>
  <c r="H3674" i="5"/>
  <c r="G3675" i="5"/>
  <c r="H3675" i="5"/>
  <c r="G3676" i="5"/>
  <c r="H3676" i="5"/>
  <c r="G3677" i="5"/>
  <c r="H3677" i="5"/>
  <c r="G3678" i="5"/>
  <c r="H3678" i="5"/>
  <c r="G3679" i="5"/>
  <c r="H3679" i="5"/>
  <c r="G3680" i="5"/>
  <c r="H3680" i="5"/>
  <c r="G3681" i="5"/>
  <c r="H3681" i="5"/>
  <c r="G3682" i="5"/>
  <c r="H3682" i="5"/>
  <c r="G3683" i="5"/>
  <c r="H3683" i="5"/>
  <c r="G3684" i="5"/>
  <c r="H3684" i="5"/>
  <c r="G3685" i="5"/>
  <c r="H3685" i="5"/>
  <c r="G3686" i="5"/>
  <c r="H3686" i="5"/>
  <c r="G3687" i="5"/>
  <c r="H3687" i="5"/>
  <c r="G3688" i="5"/>
  <c r="H3688" i="5"/>
  <c r="G3689" i="5"/>
  <c r="H3689" i="5"/>
  <c r="G3690" i="5"/>
  <c r="H3690" i="5"/>
  <c r="G3691" i="5"/>
  <c r="H3691" i="5"/>
  <c r="G3692" i="5"/>
  <c r="H3692" i="5"/>
  <c r="G3693" i="5"/>
  <c r="H3693" i="5"/>
  <c r="G3694" i="5"/>
  <c r="H3694" i="5"/>
  <c r="G3695" i="5"/>
  <c r="H3695" i="5"/>
  <c r="G3696" i="5"/>
  <c r="H3696" i="5"/>
  <c r="G3697" i="5"/>
  <c r="H3697" i="5"/>
  <c r="G3698" i="5"/>
  <c r="H3698" i="5"/>
  <c r="G3699" i="5"/>
  <c r="H3699" i="5"/>
  <c r="G3700" i="5"/>
  <c r="H3700" i="5"/>
  <c r="G3701" i="5"/>
  <c r="H3701" i="5"/>
  <c r="G3702" i="5"/>
  <c r="H3702" i="5"/>
  <c r="G3703" i="5"/>
  <c r="H3703" i="5"/>
  <c r="G3704" i="5"/>
  <c r="H3704" i="5"/>
  <c r="G3705" i="5"/>
  <c r="H3705" i="5"/>
  <c r="G3706" i="5"/>
  <c r="H3706" i="5"/>
  <c r="G3707" i="5"/>
  <c r="H3707" i="5"/>
  <c r="G3708" i="5"/>
  <c r="H3708" i="5"/>
  <c r="G3709" i="5"/>
  <c r="H3709" i="5"/>
  <c r="G3710" i="5"/>
  <c r="H3710" i="5"/>
  <c r="G3711" i="5"/>
  <c r="H3711" i="5"/>
  <c r="G3712" i="5"/>
  <c r="H3712" i="5"/>
  <c r="G3713" i="5"/>
  <c r="H3713" i="5"/>
  <c r="G3714" i="5"/>
  <c r="H3714" i="5"/>
  <c r="G3715" i="5"/>
  <c r="H3715" i="5"/>
  <c r="G3716" i="5"/>
  <c r="H3716" i="5"/>
  <c r="G3717" i="5"/>
  <c r="H3717" i="5"/>
  <c r="G3718" i="5"/>
  <c r="H3718" i="5"/>
  <c r="G3719" i="5"/>
  <c r="H3719" i="5"/>
  <c r="G3720" i="5"/>
  <c r="H3720" i="5"/>
  <c r="G3721" i="5"/>
  <c r="H3721" i="5"/>
  <c r="G3722" i="5"/>
  <c r="H3722" i="5"/>
  <c r="G3723" i="5"/>
  <c r="H3723" i="5"/>
  <c r="G3724" i="5"/>
  <c r="H3724" i="5"/>
  <c r="G3725" i="5"/>
  <c r="H3725" i="5"/>
  <c r="G3726" i="5"/>
  <c r="H3726" i="5"/>
  <c r="G3727" i="5"/>
  <c r="H3727" i="5"/>
  <c r="G3728" i="5"/>
  <c r="H3728" i="5"/>
  <c r="G3729" i="5"/>
  <c r="H3729" i="5"/>
  <c r="G3730" i="5"/>
  <c r="H3730" i="5"/>
  <c r="G3731" i="5"/>
  <c r="H3731" i="5"/>
  <c r="G3732" i="5"/>
  <c r="H3732" i="5"/>
  <c r="G3733" i="5"/>
  <c r="H3733" i="5"/>
  <c r="G3734" i="5"/>
  <c r="H3734" i="5"/>
  <c r="G3735" i="5"/>
  <c r="H3735" i="5"/>
  <c r="G3736" i="5"/>
  <c r="H3736" i="5"/>
  <c r="G3737" i="5"/>
  <c r="H3737" i="5"/>
  <c r="G3738" i="5"/>
  <c r="H3738" i="5"/>
  <c r="G3739" i="5"/>
  <c r="H3739" i="5"/>
  <c r="G3740" i="5"/>
  <c r="H3740" i="5"/>
  <c r="G3741" i="5"/>
  <c r="H3741" i="5"/>
  <c r="G3742" i="5"/>
  <c r="H3742" i="5"/>
  <c r="G3743" i="5"/>
  <c r="H3743" i="5"/>
  <c r="G3744" i="5"/>
  <c r="H3744" i="5"/>
  <c r="G3745" i="5"/>
  <c r="H3745" i="5"/>
  <c r="G3746" i="5"/>
  <c r="H3746" i="5"/>
  <c r="G3747" i="5"/>
  <c r="H3747" i="5"/>
  <c r="G3748" i="5"/>
  <c r="H3748" i="5"/>
  <c r="G3749" i="5"/>
  <c r="H3749" i="5"/>
  <c r="G3750" i="5"/>
  <c r="H3750" i="5"/>
  <c r="G3751" i="5"/>
  <c r="H3751" i="5"/>
  <c r="G3752" i="5"/>
  <c r="H3752" i="5"/>
  <c r="G3753" i="5"/>
  <c r="H3753" i="5"/>
  <c r="G3754" i="5"/>
  <c r="H3754" i="5"/>
  <c r="G3755" i="5"/>
  <c r="H3755" i="5"/>
  <c r="G3756" i="5"/>
  <c r="H3756" i="5"/>
  <c r="G3757" i="5"/>
  <c r="H3757" i="5"/>
  <c r="G3758" i="5"/>
  <c r="H3758" i="5"/>
  <c r="G3759" i="5"/>
  <c r="H3759" i="5"/>
  <c r="G3760" i="5"/>
  <c r="H3760" i="5"/>
  <c r="G3761" i="5"/>
  <c r="H3761" i="5"/>
  <c r="G3762" i="5"/>
  <c r="H3762" i="5"/>
  <c r="G3763" i="5"/>
  <c r="H3763" i="5"/>
  <c r="G3764" i="5"/>
  <c r="H3764" i="5"/>
  <c r="G3765" i="5"/>
  <c r="H3765" i="5"/>
  <c r="G3766" i="5"/>
  <c r="H3766" i="5"/>
  <c r="G3767" i="5"/>
  <c r="H3767" i="5"/>
  <c r="G3768" i="5"/>
  <c r="H3768" i="5"/>
  <c r="G3769" i="5"/>
  <c r="H3769" i="5"/>
  <c r="G3770" i="5"/>
  <c r="H3770" i="5"/>
  <c r="G3771" i="5"/>
  <c r="H3771" i="5"/>
  <c r="G3772" i="5"/>
  <c r="H3772" i="5"/>
  <c r="G3773" i="5"/>
  <c r="H3773" i="5"/>
  <c r="G3774" i="5"/>
  <c r="H3774" i="5"/>
  <c r="G3775" i="5"/>
  <c r="H3775" i="5"/>
  <c r="G3776" i="5"/>
  <c r="H3776" i="5"/>
  <c r="G3777" i="5"/>
  <c r="H3777" i="5"/>
  <c r="G3778" i="5"/>
  <c r="H3778" i="5"/>
  <c r="G3779" i="5"/>
  <c r="H3779" i="5"/>
  <c r="G3780" i="5"/>
  <c r="H3780" i="5"/>
  <c r="G3781" i="5"/>
  <c r="H3781" i="5"/>
  <c r="G3782" i="5"/>
  <c r="H3782" i="5"/>
  <c r="G3783" i="5"/>
  <c r="H3783" i="5"/>
  <c r="G3784" i="5"/>
  <c r="H3784" i="5"/>
  <c r="G3785" i="5"/>
  <c r="H3785" i="5"/>
  <c r="G3786" i="5"/>
  <c r="H3786" i="5"/>
  <c r="G3787" i="5"/>
  <c r="H3787" i="5"/>
  <c r="G3788" i="5"/>
  <c r="H3788" i="5"/>
  <c r="G3789" i="5"/>
  <c r="H3789" i="5"/>
  <c r="G3790" i="5"/>
  <c r="H3790" i="5"/>
  <c r="G3791" i="5"/>
  <c r="H3791" i="5"/>
  <c r="G3792" i="5"/>
  <c r="H3792" i="5"/>
  <c r="G3793" i="5"/>
  <c r="H3793" i="5"/>
  <c r="G3794" i="5"/>
  <c r="H3794" i="5"/>
  <c r="G3795" i="5"/>
  <c r="H3795" i="5"/>
  <c r="G3796" i="5"/>
  <c r="H3796" i="5"/>
  <c r="G3797" i="5"/>
  <c r="H3797" i="5"/>
  <c r="G3798" i="5"/>
  <c r="H3798" i="5"/>
  <c r="G3799" i="5"/>
  <c r="H3799" i="5"/>
  <c r="G3800" i="5"/>
  <c r="H3800" i="5"/>
  <c r="G3801" i="5"/>
  <c r="H3801" i="5"/>
  <c r="G3802" i="5"/>
  <c r="H3802" i="5"/>
  <c r="G3803" i="5"/>
  <c r="H3803" i="5"/>
  <c r="G3804" i="5"/>
  <c r="H3804" i="5"/>
  <c r="G3805" i="5"/>
  <c r="H3805" i="5"/>
  <c r="G3806" i="5"/>
  <c r="H3806" i="5"/>
  <c r="G3807" i="5"/>
  <c r="H3807" i="5"/>
  <c r="G3808" i="5"/>
  <c r="H3808" i="5"/>
  <c r="G3809" i="5"/>
  <c r="H3809" i="5"/>
  <c r="G3810" i="5"/>
  <c r="H3810" i="5"/>
  <c r="G3811" i="5"/>
  <c r="H3811" i="5"/>
  <c r="G3812" i="5"/>
  <c r="H3812" i="5"/>
  <c r="G3813" i="5"/>
  <c r="H3813" i="5"/>
  <c r="G3814" i="5"/>
  <c r="H3814" i="5"/>
  <c r="G3815" i="5"/>
  <c r="H3815" i="5"/>
  <c r="G3816" i="5"/>
  <c r="H3816" i="5"/>
  <c r="G3817" i="5"/>
  <c r="H3817" i="5"/>
  <c r="G3818" i="5"/>
  <c r="H3818" i="5"/>
  <c r="G3819" i="5"/>
  <c r="H3819" i="5"/>
  <c r="G3820" i="5"/>
  <c r="H3820" i="5"/>
  <c r="G3821" i="5"/>
  <c r="H3821" i="5"/>
  <c r="G3822" i="5"/>
  <c r="H3822" i="5"/>
  <c r="G3823" i="5"/>
  <c r="H3823" i="5"/>
  <c r="G3824" i="5"/>
  <c r="H3824" i="5"/>
  <c r="G3825" i="5"/>
  <c r="H3825" i="5"/>
  <c r="G3826" i="5"/>
  <c r="H3826" i="5"/>
  <c r="G3827" i="5"/>
  <c r="H3827" i="5"/>
  <c r="G3828" i="5"/>
  <c r="H3828" i="5"/>
  <c r="G3829" i="5"/>
  <c r="H3829" i="5"/>
  <c r="G3830" i="5"/>
  <c r="H3830" i="5"/>
  <c r="G3831" i="5"/>
  <c r="H3831" i="5"/>
  <c r="G3832" i="5"/>
  <c r="H3832" i="5"/>
  <c r="G3833" i="5"/>
  <c r="H3833" i="5"/>
  <c r="G3834" i="5"/>
  <c r="H3834" i="5"/>
  <c r="G3835" i="5"/>
  <c r="H3835" i="5"/>
  <c r="G3836" i="5"/>
  <c r="H3836" i="5"/>
  <c r="G3837" i="5"/>
  <c r="H3837" i="5"/>
  <c r="G3838" i="5"/>
  <c r="H3838" i="5"/>
  <c r="G3839" i="5"/>
  <c r="H3839" i="5"/>
  <c r="G3840" i="5"/>
  <c r="H3840" i="5"/>
  <c r="G3841" i="5"/>
  <c r="H3841" i="5"/>
  <c r="G3842" i="5"/>
  <c r="H3842" i="5"/>
  <c r="G3843" i="5"/>
  <c r="H3843" i="5"/>
  <c r="G3844" i="5"/>
  <c r="H3844" i="5"/>
  <c r="G3845" i="5"/>
  <c r="H3845" i="5"/>
  <c r="G3846" i="5"/>
  <c r="H3846" i="5"/>
  <c r="G3847" i="5"/>
  <c r="H3847" i="5"/>
  <c r="G3848" i="5"/>
  <c r="H3848" i="5"/>
  <c r="G3849" i="5"/>
  <c r="H3849" i="5"/>
  <c r="G3850" i="5"/>
  <c r="H3850" i="5"/>
  <c r="G3851" i="5"/>
  <c r="H3851" i="5"/>
  <c r="G3852" i="5"/>
  <c r="H3852" i="5"/>
  <c r="G3853" i="5"/>
  <c r="H3853" i="5"/>
  <c r="G3854" i="5"/>
  <c r="H3854" i="5"/>
  <c r="G3855" i="5"/>
  <c r="H3855" i="5"/>
  <c r="G3856" i="5"/>
  <c r="H3856" i="5"/>
  <c r="G3857" i="5"/>
  <c r="H3857" i="5"/>
  <c r="G3858" i="5"/>
  <c r="H3858" i="5"/>
  <c r="G3859" i="5"/>
  <c r="H3859" i="5"/>
  <c r="G3860" i="5"/>
  <c r="H3860" i="5"/>
  <c r="G3861" i="5"/>
  <c r="H3861" i="5"/>
  <c r="G3862" i="5"/>
  <c r="H3862" i="5"/>
  <c r="G3863" i="5"/>
  <c r="H3863" i="5"/>
  <c r="G3864" i="5"/>
  <c r="H3864" i="5"/>
  <c r="G3865" i="5"/>
  <c r="H3865" i="5"/>
  <c r="G3866" i="5"/>
  <c r="H3866" i="5"/>
  <c r="G3867" i="5"/>
  <c r="H3867" i="5"/>
  <c r="G3868" i="5"/>
  <c r="H3868" i="5"/>
  <c r="G3869" i="5"/>
  <c r="H3869" i="5"/>
  <c r="G3870" i="5"/>
  <c r="H3870" i="5"/>
  <c r="G3871" i="5"/>
  <c r="H3871" i="5"/>
  <c r="G3872" i="5"/>
  <c r="H3872" i="5"/>
  <c r="G3873" i="5"/>
  <c r="H3873" i="5"/>
  <c r="G3874" i="5"/>
  <c r="H3874" i="5"/>
  <c r="G3875" i="5"/>
  <c r="H3875" i="5"/>
  <c r="G3876" i="5"/>
  <c r="H3876" i="5"/>
  <c r="G3877" i="5"/>
  <c r="H3877" i="5"/>
  <c r="G3878" i="5"/>
  <c r="H3878" i="5"/>
  <c r="G3879" i="5"/>
  <c r="H3879" i="5"/>
  <c r="G3880" i="5"/>
  <c r="H3880" i="5"/>
  <c r="G3881" i="5"/>
  <c r="H3881" i="5"/>
  <c r="G3882" i="5"/>
  <c r="H3882" i="5"/>
  <c r="G3883" i="5"/>
  <c r="H3883" i="5"/>
  <c r="G3884" i="5"/>
  <c r="H3884" i="5"/>
  <c r="G3885" i="5"/>
  <c r="H3885" i="5"/>
  <c r="G3886" i="5"/>
  <c r="H3886" i="5"/>
  <c r="G3887" i="5"/>
  <c r="H3887" i="5"/>
  <c r="G3888" i="5"/>
  <c r="H3888" i="5"/>
  <c r="G3889" i="5"/>
  <c r="H3889" i="5"/>
  <c r="G3890" i="5"/>
  <c r="H3890" i="5"/>
  <c r="G3891" i="5"/>
  <c r="H3891" i="5"/>
  <c r="G3892" i="5"/>
  <c r="H3892" i="5"/>
  <c r="G3893" i="5"/>
  <c r="H3893" i="5"/>
  <c r="G3894" i="5"/>
  <c r="H3894" i="5"/>
  <c r="G3895" i="5"/>
  <c r="H3895" i="5"/>
  <c r="G3896" i="5"/>
  <c r="H3896" i="5"/>
  <c r="G3897" i="5"/>
  <c r="H3897" i="5"/>
  <c r="G3898" i="5"/>
  <c r="H3898" i="5"/>
  <c r="G3899" i="5"/>
  <c r="H3899" i="5"/>
  <c r="G3900" i="5"/>
  <c r="H3900" i="5"/>
  <c r="G3901" i="5"/>
  <c r="H3901" i="5"/>
  <c r="G3902" i="5"/>
  <c r="H3902" i="5"/>
  <c r="G3903" i="5"/>
  <c r="H3903" i="5"/>
  <c r="G3904" i="5"/>
  <c r="H3904" i="5"/>
  <c r="G3905" i="5"/>
  <c r="H3905" i="5"/>
  <c r="G3906" i="5"/>
  <c r="H3906" i="5"/>
  <c r="G3907" i="5"/>
  <c r="H3907" i="5"/>
  <c r="G3908" i="5"/>
  <c r="H3908" i="5"/>
  <c r="G3909" i="5"/>
  <c r="H3909" i="5"/>
  <c r="G3910" i="5"/>
  <c r="H3910" i="5"/>
  <c r="G3911" i="5"/>
  <c r="H3911" i="5"/>
  <c r="G3912" i="5"/>
  <c r="H3912" i="5"/>
  <c r="G3913" i="5"/>
  <c r="H3913" i="5"/>
  <c r="G3914" i="5"/>
  <c r="H3914" i="5"/>
  <c r="G3915" i="5"/>
  <c r="H3915" i="5"/>
  <c r="G3916" i="5"/>
  <c r="H3916" i="5"/>
  <c r="G3917" i="5"/>
  <c r="H3917" i="5"/>
  <c r="G3918" i="5"/>
  <c r="H3918" i="5"/>
  <c r="G3919" i="5"/>
  <c r="H3919" i="5"/>
  <c r="G3920" i="5"/>
  <c r="H3920" i="5"/>
  <c r="G3921" i="5"/>
  <c r="H3921" i="5"/>
  <c r="G3922" i="5"/>
  <c r="H3922" i="5"/>
  <c r="G3923" i="5"/>
  <c r="H3923" i="5"/>
  <c r="G3924" i="5"/>
  <c r="H3924" i="5"/>
  <c r="G3925" i="5"/>
  <c r="H3925" i="5"/>
  <c r="G3926" i="5"/>
  <c r="H3926" i="5"/>
  <c r="G3927" i="5"/>
  <c r="H3927" i="5"/>
  <c r="G3928" i="5"/>
  <c r="H3928" i="5"/>
  <c r="G3929" i="5"/>
  <c r="H3929" i="5"/>
  <c r="G3930" i="5"/>
  <c r="H3930" i="5"/>
  <c r="G3931" i="5"/>
  <c r="H3931" i="5"/>
  <c r="G3932" i="5"/>
  <c r="H3932" i="5"/>
  <c r="G3933" i="5"/>
  <c r="H3933" i="5"/>
  <c r="G3934" i="5"/>
  <c r="H3934" i="5"/>
  <c r="G3935" i="5"/>
  <c r="H3935" i="5"/>
  <c r="G3936" i="5"/>
  <c r="H3936" i="5"/>
  <c r="G3937" i="5"/>
  <c r="H3937" i="5"/>
  <c r="G3938" i="5"/>
  <c r="H3938" i="5"/>
  <c r="G3939" i="5"/>
  <c r="H3939" i="5"/>
  <c r="G3940" i="5"/>
  <c r="H3940" i="5"/>
  <c r="G3941" i="5"/>
  <c r="H3941" i="5"/>
  <c r="G3942" i="5"/>
  <c r="H3942" i="5"/>
  <c r="G3943" i="5"/>
  <c r="H3943" i="5"/>
  <c r="G3944" i="5"/>
  <c r="H3944" i="5"/>
  <c r="G3945" i="5"/>
  <c r="H3945" i="5"/>
  <c r="G3946" i="5"/>
  <c r="H3946" i="5"/>
  <c r="G3947" i="5"/>
  <c r="H3947" i="5"/>
  <c r="G3948" i="5"/>
  <c r="H3948" i="5"/>
  <c r="G3949" i="5"/>
  <c r="H3949" i="5"/>
  <c r="G3950" i="5"/>
  <c r="H3950" i="5"/>
  <c r="G3951" i="5"/>
  <c r="H3951" i="5"/>
  <c r="G3952" i="5"/>
  <c r="H3952" i="5"/>
  <c r="G3953" i="5"/>
  <c r="H3953" i="5"/>
  <c r="G3954" i="5"/>
  <c r="H3954" i="5"/>
  <c r="G3955" i="5"/>
  <c r="H3955" i="5"/>
  <c r="G3956" i="5"/>
  <c r="H3956" i="5"/>
  <c r="G3957" i="5"/>
  <c r="H3957" i="5"/>
  <c r="G3958" i="5"/>
  <c r="H3958" i="5"/>
  <c r="G3959" i="5"/>
  <c r="H3959" i="5"/>
  <c r="G3960" i="5"/>
  <c r="H3960" i="5"/>
  <c r="G3961" i="5"/>
  <c r="H3961" i="5"/>
  <c r="G3962" i="5"/>
  <c r="H3962" i="5"/>
  <c r="G3963" i="5"/>
  <c r="H3963" i="5"/>
  <c r="G3964" i="5"/>
  <c r="H3964" i="5"/>
  <c r="G3965" i="5"/>
  <c r="H3965" i="5"/>
  <c r="G3966" i="5"/>
  <c r="H3966" i="5"/>
  <c r="G3967" i="5"/>
  <c r="H3967" i="5"/>
  <c r="G3968" i="5"/>
  <c r="H3968" i="5"/>
  <c r="G3969" i="5"/>
  <c r="H3969" i="5"/>
  <c r="G3970" i="5"/>
  <c r="H3970" i="5"/>
  <c r="G3971" i="5"/>
  <c r="H3971" i="5"/>
  <c r="G3972" i="5"/>
  <c r="H3972" i="5"/>
  <c r="G3973" i="5"/>
  <c r="H3973" i="5"/>
  <c r="G3974" i="5"/>
  <c r="H3974" i="5"/>
  <c r="G3975" i="5"/>
  <c r="H3975" i="5"/>
  <c r="G3976" i="5"/>
  <c r="H3976" i="5"/>
  <c r="G3977" i="5"/>
  <c r="H3977" i="5"/>
  <c r="G3978" i="5"/>
  <c r="H3978" i="5"/>
  <c r="G3979" i="5"/>
  <c r="H3979" i="5"/>
  <c r="G3980" i="5"/>
  <c r="H3980" i="5"/>
  <c r="G3981" i="5"/>
  <c r="H3981" i="5"/>
  <c r="G3982" i="5"/>
  <c r="H3982" i="5"/>
  <c r="G3983" i="5"/>
  <c r="H3983" i="5"/>
  <c r="G3984" i="5"/>
  <c r="H3984" i="5"/>
  <c r="G3985" i="5"/>
  <c r="H3985" i="5"/>
  <c r="G3986" i="5"/>
  <c r="H3986" i="5"/>
  <c r="G3987" i="5"/>
  <c r="H3987" i="5"/>
  <c r="G3988" i="5"/>
  <c r="H3988" i="5"/>
  <c r="G3989" i="5"/>
  <c r="H3989" i="5"/>
  <c r="G3990" i="5"/>
  <c r="H3990" i="5"/>
  <c r="G3991" i="5"/>
  <c r="H3991" i="5"/>
  <c r="G3992" i="5"/>
  <c r="H3992" i="5"/>
  <c r="G3993" i="5"/>
  <c r="H3993" i="5"/>
  <c r="G3994" i="5"/>
  <c r="H3994" i="5"/>
  <c r="G3995" i="5"/>
  <c r="H3995" i="5"/>
  <c r="G3996" i="5"/>
  <c r="H3996" i="5"/>
  <c r="G3997" i="5"/>
  <c r="H3997" i="5"/>
  <c r="G3998" i="5"/>
  <c r="H3998" i="5"/>
  <c r="G3999" i="5"/>
  <c r="H3999" i="5"/>
  <c r="G4000" i="5"/>
  <c r="H4000" i="5"/>
  <c r="G4001" i="5"/>
  <c r="H4001" i="5"/>
  <c r="G4002" i="5"/>
  <c r="H4002" i="5"/>
  <c r="G4003" i="5"/>
  <c r="H4003" i="5"/>
  <c r="G4004" i="5"/>
  <c r="H4004" i="5"/>
  <c r="G4005" i="5"/>
  <c r="H4005" i="5"/>
  <c r="G4006" i="5"/>
  <c r="H4006" i="5"/>
  <c r="G4007" i="5"/>
  <c r="H4007" i="5"/>
  <c r="G4008" i="5"/>
  <c r="H4008" i="5"/>
  <c r="G4009" i="5"/>
  <c r="H4009" i="5"/>
  <c r="G4010" i="5"/>
  <c r="H4010" i="5"/>
  <c r="G4011" i="5"/>
  <c r="H4011" i="5"/>
  <c r="G4012" i="5"/>
  <c r="H4012" i="5"/>
  <c r="G4013" i="5"/>
  <c r="H4013" i="5"/>
  <c r="G4014" i="5"/>
  <c r="H4014" i="5"/>
  <c r="G4015" i="5"/>
  <c r="H4015" i="5"/>
  <c r="G4016" i="5"/>
  <c r="H4016" i="5"/>
  <c r="G4017" i="5"/>
  <c r="H4017" i="5"/>
  <c r="G4018" i="5"/>
  <c r="H4018" i="5"/>
  <c r="G4019" i="5"/>
  <c r="H4019" i="5"/>
  <c r="G4020" i="5"/>
  <c r="H4020" i="5"/>
  <c r="G4021" i="5"/>
  <c r="H4021" i="5"/>
  <c r="G4022" i="5"/>
  <c r="H4022" i="5"/>
  <c r="G4023" i="5"/>
  <c r="H4023" i="5"/>
  <c r="G4024" i="5"/>
  <c r="H4024" i="5"/>
  <c r="G4025" i="5"/>
  <c r="H4025" i="5"/>
  <c r="G4026" i="5"/>
  <c r="H4026" i="5"/>
  <c r="G4027" i="5"/>
  <c r="H4027" i="5"/>
  <c r="G4028" i="5"/>
  <c r="H4028" i="5"/>
  <c r="G4029" i="5"/>
  <c r="H4029" i="5"/>
  <c r="G4030" i="5"/>
  <c r="H4030" i="5"/>
  <c r="G4031" i="5"/>
  <c r="H4031" i="5"/>
  <c r="G4032" i="5"/>
  <c r="H4032" i="5"/>
  <c r="G4033" i="5"/>
  <c r="H4033" i="5"/>
  <c r="G4034" i="5"/>
  <c r="H4034" i="5"/>
  <c r="G4035" i="5"/>
  <c r="H4035" i="5"/>
  <c r="G4036" i="5"/>
  <c r="H4036" i="5"/>
  <c r="G4037" i="5"/>
  <c r="H4037" i="5"/>
  <c r="G4038" i="5"/>
  <c r="H4038" i="5"/>
  <c r="G4039" i="5"/>
  <c r="H4039" i="5"/>
  <c r="G4040" i="5"/>
  <c r="H4040" i="5"/>
  <c r="G4041" i="5"/>
  <c r="H4041" i="5"/>
  <c r="G4042" i="5"/>
  <c r="H4042" i="5"/>
  <c r="G4043" i="5"/>
  <c r="H4043" i="5"/>
  <c r="G4044" i="5"/>
  <c r="H4044" i="5"/>
  <c r="G4045" i="5"/>
  <c r="H4045" i="5"/>
  <c r="G4046" i="5"/>
  <c r="H4046" i="5"/>
  <c r="G4047" i="5"/>
  <c r="H4047" i="5"/>
  <c r="G4048" i="5"/>
  <c r="H4048" i="5"/>
  <c r="G4049" i="5"/>
  <c r="H4049" i="5"/>
  <c r="G4050" i="5"/>
  <c r="H4050" i="5"/>
  <c r="G4051" i="5"/>
  <c r="H4051" i="5"/>
  <c r="G4052" i="5"/>
  <c r="H4052" i="5"/>
  <c r="G4053" i="5"/>
  <c r="H4053" i="5"/>
  <c r="G4054" i="5"/>
  <c r="H4054" i="5"/>
  <c r="G4055" i="5"/>
  <c r="H4055" i="5"/>
  <c r="G4056" i="5"/>
  <c r="H4056" i="5"/>
  <c r="G4057" i="5"/>
  <c r="H4057" i="5"/>
  <c r="G4058" i="5"/>
  <c r="H4058" i="5"/>
  <c r="G4059" i="5"/>
  <c r="H4059" i="5"/>
  <c r="G4060" i="5"/>
  <c r="H4060" i="5"/>
  <c r="G4061" i="5"/>
  <c r="H4061" i="5"/>
  <c r="G4062" i="5"/>
  <c r="H4062" i="5"/>
  <c r="G4063" i="5"/>
  <c r="H4063" i="5"/>
  <c r="G4064" i="5"/>
  <c r="H4064" i="5"/>
  <c r="G4065" i="5"/>
  <c r="H4065" i="5"/>
  <c r="G4066" i="5"/>
  <c r="H4066" i="5"/>
  <c r="G4067" i="5"/>
  <c r="H4067" i="5"/>
  <c r="G4068" i="5"/>
  <c r="H4068" i="5"/>
  <c r="G4069" i="5"/>
  <c r="H4069" i="5"/>
  <c r="G4070" i="5"/>
  <c r="H4070" i="5"/>
  <c r="G4071" i="5"/>
  <c r="H4071" i="5"/>
  <c r="G4072" i="5"/>
  <c r="H4072" i="5"/>
  <c r="G4073" i="5"/>
  <c r="H4073" i="5"/>
  <c r="G4074" i="5"/>
  <c r="H4074" i="5"/>
  <c r="G4075" i="5"/>
  <c r="H4075" i="5"/>
  <c r="G4076" i="5"/>
  <c r="H4076" i="5"/>
  <c r="G4077" i="5"/>
  <c r="H4077" i="5"/>
  <c r="G4078" i="5"/>
  <c r="H4078" i="5"/>
  <c r="G4079" i="5"/>
  <c r="H4079" i="5"/>
  <c r="G4080" i="5"/>
  <c r="H4080" i="5"/>
  <c r="G4081" i="5"/>
  <c r="H4081" i="5"/>
  <c r="G4082" i="5"/>
  <c r="H4082" i="5"/>
  <c r="G4083" i="5"/>
  <c r="H4083" i="5"/>
  <c r="G4084" i="5"/>
  <c r="H4084" i="5"/>
  <c r="G4085" i="5"/>
  <c r="H4085" i="5"/>
  <c r="G4086" i="5"/>
  <c r="H4086" i="5"/>
  <c r="G4087" i="5"/>
  <c r="H4087" i="5"/>
  <c r="G4088" i="5"/>
  <c r="H4088" i="5"/>
  <c r="G4089" i="5"/>
  <c r="H4089" i="5"/>
  <c r="G4090" i="5"/>
  <c r="H4090" i="5"/>
  <c r="G4091" i="5"/>
  <c r="H4091" i="5"/>
  <c r="G4092" i="5"/>
  <c r="H4092" i="5"/>
  <c r="G4093" i="5"/>
  <c r="H4093" i="5"/>
  <c r="G4094" i="5"/>
  <c r="H4094" i="5"/>
  <c r="G4095" i="5"/>
  <c r="H4095" i="5"/>
  <c r="G4096" i="5"/>
  <c r="H4096" i="5"/>
  <c r="G4097" i="5"/>
  <c r="H4097" i="5"/>
  <c r="G4098" i="5"/>
  <c r="H4098" i="5"/>
  <c r="G4099" i="5"/>
  <c r="H4099" i="5"/>
  <c r="G4100" i="5"/>
  <c r="H4100" i="5"/>
  <c r="G4101" i="5"/>
  <c r="H4101" i="5"/>
  <c r="G4102" i="5"/>
  <c r="H4102" i="5"/>
  <c r="G4103" i="5"/>
  <c r="H4103" i="5"/>
  <c r="G4104" i="5"/>
  <c r="H4104" i="5"/>
  <c r="G4105" i="5"/>
  <c r="H4105" i="5"/>
  <c r="G4106" i="5"/>
  <c r="H4106" i="5"/>
  <c r="G4107" i="5"/>
  <c r="H4107" i="5"/>
  <c r="G4108" i="5"/>
  <c r="H4108" i="5"/>
  <c r="G4109" i="5"/>
  <c r="H4109" i="5"/>
  <c r="G4110" i="5"/>
  <c r="H4110" i="5"/>
  <c r="G4111" i="5"/>
  <c r="H4111" i="5"/>
  <c r="G4112" i="5"/>
  <c r="H4112" i="5"/>
  <c r="G4113" i="5"/>
  <c r="H4113" i="5"/>
  <c r="G4114" i="5"/>
  <c r="H4114" i="5"/>
  <c r="G4115" i="5"/>
  <c r="H4115" i="5"/>
  <c r="G4116" i="5"/>
  <c r="H4116" i="5"/>
  <c r="G4117" i="5"/>
  <c r="H4117" i="5"/>
  <c r="G4118" i="5"/>
  <c r="H4118" i="5"/>
  <c r="G4119" i="5"/>
  <c r="H4119" i="5"/>
  <c r="G4120" i="5"/>
  <c r="H4120" i="5"/>
  <c r="G4121" i="5"/>
  <c r="H4121" i="5"/>
  <c r="G4122" i="5"/>
  <c r="H4122" i="5"/>
  <c r="G4123" i="5"/>
  <c r="H4123" i="5"/>
  <c r="G4124" i="5"/>
  <c r="H4124" i="5"/>
  <c r="G4125" i="5"/>
  <c r="H4125" i="5"/>
  <c r="G4126" i="5"/>
  <c r="H4126" i="5"/>
  <c r="G4127" i="5"/>
  <c r="H4127" i="5"/>
  <c r="G4128" i="5"/>
  <c r="H4128" i="5"/>
  <c r="G4129" i="5"/>
  <c r="H4129" i="5"/>
  <c r="G4130" i="5"/>
  <c r="H4130" i="5"/>
  <c r="G4131" i="5"/>
  <c r="H4131" i="5"/>
  <c r="G4132" i="5"/>
  <c r="H4132" i="5"/>
  <c r="G4133" i="5"/>
  <c r="H4133" i="5"/>
  <c r="G4134" i="5"/>
  <c r="H4134" i="5"/>
  <c r="G4135" i="5"/>
  <c r="H4135" i="5"/>
  <c r="G4136" i="5"/>
  <c r="H4136" i="5"/>
  <c r="G4137" i="5"/>
  <c r="H4137" i="5"/>
  <c r="G4138" i="5"/>
  <c r="H4138" i="5"/>
  <c r="G4139" i="5"/>
  <c r="H4139" i="5"/>
  <c r="G4140" i="5"/>
  <c r="H4140" i="5"/>
  <c r="G4141" i="5"/>
  <c r="H4141" i="5"/>
  <c r="G4142" i="5"/>
  <c r="H4142" i="5"/>
  <c r="G4143" i="5"/>
  <c r="H4143" i="5"/>
  <c r="G4144" i="5"/>
  <c r="H4144" i="5"/>
  <c r="G4145" i="5"/>
  <c r="H4145" i="5"/>
  <c r="G4146" i="5"/>
  <c r="H4146" i="5"/>
  <c r="G4147" i="5"/>
  <c r="H4147" i="5"/>
  <c r="G4148" i="5"/>
  <c r="H4148" i="5"/>
  <c r="G4149" i="5"/>
  <c r="H4149" i="5"/>
  <c r="G4150" i="5"/>
  <c r="H4150" i="5"/>
  <c r="G4151" i="5"/>
  <c r="H4151" i="5"/>
  <c r="G4152" i="5"/>
  <c r="H4152" i="5"/>
  <c r="G4153" i="5"/>
  <c r="H4153" i="5"/>
  <c r="G4154" i="5"/>
  <c r="H4154" i="5"/>
  <c r="G4155" i="5"/>
  <c r="H4155" i="5"/>
  <c r="G4156" i="5"/>
  <c r="H4156" i="5"/>
  <c r="G4157" i="5"/>
  <c r="H4157" i="5"/>
  <c r="G4158" i="5"/>
  <c r="H4158" i="5"/>
  <c r="G4159" i="5"/>
  <c r="H4159" i="5"/>
  <c r="G4160" i="5"/>
  <c r="H4160" i="5"/>
  <c r="G4161" i="5"/>
  <c r="H4161" i="5"/>
  <c r="G4162" i="5"/>
  <c r="H4162" i="5"/>
  <c r="G4163" i="5"/>
  <c r="H4163" i="5"/>
  <c r="G4164" i="5"/>
  <c r="H4164" i="5"/>
  <c r="G4165" i="5"/>
  <c r="H4165" i="5"/>
  <c r="G4166" i="5"/>
  <c r="H4166" i="5"/>
  <c r="G4167" i="5"/>
  <c r="H4167" i="5"/>
  <c r="G4168" i="5"/>
  <c r="H4168" i="5"/>
  <c r="G4169" i="5"/>
  <c r="H4169" i="5"/>
  <c r="G4170" i="5"/>
  <c r="H4170" i="5"/>
  <c r="G4171" i="5"/>
  <c r="H4171" i="5"/>
  <c r="G4172" i="5"/>
  <c r="H4172" i="5"/>
  <c r="G4173" i="5"/>
  <c r="H4173" i="5"/>
  <c r="G4174" i="5"/>
  <c r="H4174" i="5"/>
  <c r="G4175" i="5"/>
  <c r="H4175" i="5"/>
  <c r="G4176" i="5"/>
  <c r="H4176" i="5"/>
  <c r="G4177" i="5"/>
  <c r="H4177" i="5"/>
  <c r="G4178" i="5"/>
  <c r="H4178" i="5"/>
  <c r="G4179" i="5"/>
  <c r="H4179" i="5"/>
  <c r="G4180" i="5"/>
  <c r="H4180" i="5"/>
  <c r="G4181" i="5"/>
  <c r="H4181" i="5"/>
  <c r="G4182" i="5"/>
  <c r="H4182" i="5"/>
  <c r="G4183" i="5"/>
  <c r="H4183" i="5"/>
  <c r="G4184" i="5"/>
  <c r="H4184" i="5"/>
  <c r="G4185" i="5"/>
  <c r="H4185" i="5"/>
  <c r="G4186" i="5"/>
  <c r="H4186" i="5"/>
  <c r="G4187" i="5"/>
  <c r="H4187" i="5"/>
  <c r="G4188" i="5"/>
  <c r="H4188" i="5"/>
  <c r="G4189" i="5"/>
  <c r="H4189" i="5"/>
  <c r="G4190" i="5"/>
  <c r="H4190" i="5"/>
  <c r="G4191" i="5"/>
  <c r="H4191" i="5"/>
  <c r="G4192" i="5"/>
  <c r="H4192" i="5"/>
  <c r="G4193" i="5"/>
  <c r="H4193" i="5"/>
  <c r="G4194" i="5"/>
  <c r="H4194" i="5"/>
  <c r="G4195" i="5"/>
  <c r="H4195" i="5"/>
  <c r="G4196" i="5"/>
  <c r="H4196" i="5"/>
  <c r="G4197" i="5"/>
  <c r="H4197" i="5"/>
  <c r="G4198" i="5"/>
  <c r="H4198" i="5"/>
  <c r="G4199" i="5"/>
  <c r="H4199" i="5"/>
  <c r="G4200" i="5"/>
  <c r="H4200" i="5"/>
  <c r="G4201" i="5"/>
  <c r="H4201" i="5"/>
  <c r="G4202" i="5"/>
  <c r="H4202" i="5"/>
  <c r="G4203" i="5"/>
  <c r="H4203" i="5"/>
  <c r="G4204" i="5"/>
  <c r="H4204" i="5"/>
  <c r="G4205" i="5"/>
  <c r="H4205" i="5"/>
  <c r="G4206" i="5"/>
  <c r="H4206" i="5"/>
  <c r="G4207" i="5"/>
  <c r="H4207" i="5"/>
  <c r="G4208" i="5"/>
  <c r="H4208" i="5"/>
  <c r="G4209" i="5"/>
  <c r="H4209" i="5"/>
  <c r="G4210" i="5"/>
  <c r="H4210" i="5"/>
  <c r="G4211" i="5"/>
  <c r="H4211" i="5"/>
  <c r="G4212" i="5"/>
  <c r="H4212" i="5"/>
  <c r="G4213" i="5"/>
  <c r="H4213" i="5"/>
  <c r="G4214" i="5"/>
  <c r="H4214" i="5"/>
  <c r="G4215" i="5"/>
  <c r="H4215" i="5"/>
  <c r="G4216" i="5"/>
  <c r="H4216" i="5"/>
  <c r="G4217" i="5"/>
  <c r="H4217" i="5"/>
  <c r="G4218" i="5"/>
  <c r="H4218" i="5"/>
  <c r="G4219" i="5"/>
  <c r="H4219" i="5"/>
  <c r="G4220" i="5"/>
  <c r="H4220" i="5"/>
  <c r="G4221" i="5"/>
  <c r="H4221" i="5"/>
  <c r="G4222" i="5"/>
  <c r="H4222" i="5"/>
  <c r="G4223" i="5"/>
  <c r="H4223" i="5"/>
  <c r="G4224" i="5"/>
  <c r="H4224" i="5"/>
  <c r="G4225" i="5"/>
  <c r="H4225" i="5"/>
  <c r="G4226" i="5"/>
  <c r="H4226" i="5"/>
  <c r="G4227" i="5"/>
  <c r="H4227" i="5"/>
  <c r="G4228" i="5"/>
  <c r="H4228" i="5"/>
  <c r="G4229" i="5"/>
  <c r="H4229" i="5"/>
  <c r="G4230" i="5"/>
  <c r="H4230" i="5"/>
  <c r="G4231" i="5"/>
  <c r="H4231" i="5"/>
  <c r="G4232" i="5"/>
  <c r="H4232" i="5"/>
  <c r="G4233" i="5"/>
  <c r="H4233" i="5"/>
  <c r="G4234" i="5"/>
  <c r="H4234" i="5"/>
  <c r="G4235" i="5"/>
  <c r="H4235" i="5"/>
  <c r="G4236" i="5"/>
  <c r="H4236" i="5"/>
  <c r="G4237" i="5"/>
  <c r="H4237" i="5"/>
  <c r="G4238" i="5"/>
  <c r="H4238" i="5"/>
  <c r="G4239" i="5"/>
  <c r="H4239" i="5"/>
  <c r="G4240" i="5"/>
  <c r="H4240" i="5"/>
  <c r="G4241" i="5"/>
  <c r="H4241" i="5"/>
  <c r="G4242" i="5"/>
  <c r="H4242" i="5"/>
  <c r="G4243" i="5"/>
  <c r="H4243" i="5"/>
  <c r="G4244" i="5"/>
  <c r="H4244" i="5"/>
  <c r="G4245" i="5"/>
  <c r="H4245" i="5"/>
  <c r="G4246" i="5"/>
  <c r="H4246" i="5"/>
  <c r="G4247" i="5"/>
  <c r="H4247" i="5"/>
  <c r="G4248" i="5"/>
  <c r="H4248" i="5"/>
  <c r="G4249" i="5"/>
  <c r="H4249" i="5"/>
  <c r="G4250" i="5"/>
  <c r="H4250" i="5"/>
  <c r="G4251" i="5"/>
  <c r="H4251" i="5"/>
  <c r="G4252" i="5"/>
  <c r="H4252" i="5"/>
  <c r="G4253" i="5"/>
  <c r="H4253" i="5"/>
  <c r="G4254" i="5"/>
  <c r="H4254" i="5"/>
  <c r="G4255" i="5"/>
  <c r="H4255" i="5"/>
  <c r="G4256" i="5"/>
  <c r="H4256" i="5"/>
  <c r="G4257" i="5"/>
  <c r="H4257" i="5"/>
  <c r="G4258" i="5"/>
  <c r="H4258" i="5"/>
  <c r="G4259" i="5"/>
  <c r="H4259" i="5"/>
  <c r="G4260" i="5"/>
  <c r="H4260" i="5"/>
  <c r="G4261" i="5"/>
  <c r="H4261" i="5"/>
  <c r="G4262" i="5"/>
  <c r="H4262" i="5"/>
  <c r="G4263" i="5"/>
  <c r="H4263" i="5"/>
  <c r="G4264" i="5"/>
  <c r="H4264" i="5"/>
  <c r="G4265" i="5"/>
  <c r="H4265" i="5"/>
  <c r="G4266" i="5"/>
  <c r="H4266" i="5"/>
  <c r="G4267" i="5"/>
  <c r="H4267" i="5"/>
  <c r="G4268" i="5"/>
  <c r="H4268" i="5"/>
  <c r="G4269" i="5"/>
  <c r="H4269" i="5"/>
  <c r="G4270" i="5"/>
  <c r="H4270" i="5"/>
  <c r="G4271" i="5"/>
  <c r="H4271" i="5"/>
  <c r="G4272" i="5"/>
  <c r="H4272" i="5"/>
  <c r="G4273" i="5"/>
  <c r="H4273" i="5"/>
  <c r="G4274" i="5"/>
  <c r="H4274" i="5"/>
  <c r="G4275" i="5"/>
  <c r="H4275" i="5"/>
  <c r="G4276" i="5"/>
  <c r="H4276" i="5"/>
  <c r="G4277" i="5"/>
  <c r="H4277" i="5"/>
  <c r="G4278" i="5"/>
  <c r="H4278" i="5"/>
  <c r="G4279" i="5"/>
  <c r="H4279" i="5"/>
  <c r="G4280" i="5"/>
  <c r="H4280" i="5"/>
  <c r="G4281" i="5"/>
  <c r="H4281" i="5"/>
  <c r="G4282" i="5"/>
  <c r="H4282" i="5"/>
  <c r="G4283" i="5"/>
  <c r="H4283" i="5"/>
  <c r="G4284" i="5"/>
  <c r="H4284" i="5"/>
  <c r="G4285" i="5"/>
  <c r="H4285" i="5"/>
  <c r="G4286" i="5"/>
  <c r="H4286" i="5"/>
  <c r="G4287" i="5"/>
  <c r="H4287" i="5"/>
  <c r="G4288" i="5"/>
  <c r="H4288" i="5"/>
  <c r="G4289" i="5"/>
  <c r="H4289" i="5"/>
  <c r="G4290" i="5"/>
  <c r="H4290" i="5"/>
  <c r="G4291" i="5"/>
  <c r="H4291" i="5"/>
  <c r="G4292" i="5"/>
  <c r="H4292" i="5"/>
  <c r="G4293" i="5"/>
  <c r="H4293" i="5"/>
  <c r="G4294" i="5"/>
  <c r="H4294" i="5"/>
  <c r="G4295" i="5"/>
  <c r="H4295" i="5"/>
  <c r="G4296" i="5"/>
  <c r="H4296" i="5"/>
  <c r="G4297" i="5"/>
  <c r="H4297" i="5"/>
  <c r="G4298" i="5"/>
  <c r="H4298" i="5"/>
  <c r="G4299" i="5"/>
  <c r="H4299" i="5"/>
  <c r="G4300" i="5"/>
  <c r="H4300" i="5"/>
  <c r="G4301" i="5"/>
  <c r="H4301" i="5"/>
  <c r="G4302" i="5"/>
  <c r="H4302" i="5"/>
  <c r="G4303" i="5"/>
  <c r="H4303" i="5"/>
  <c r="G4304" i="5"/>
  <c r="H4304" i="5"/>
  <c r="G4305" i="5"/>
  <c r="H4305" i="5"/>
  <c r="G4306" i="5"/>
  <c r="H4306" i="5"/>
  <c r="G4307" i="5"/>
  <c r="H4307" i="5"/>
  <c r="G4308" i="5"/>
  <c r="H4308" i="5"/>
  <c r="G4309" i="5"/>
  <c r="H4309" i="5"/>
  <c r="G4310" i="5"/>
  <c r="H4310" i="5"/>
  <c r="G4311" i="5"/>
  <c r="H4311" i="5"/>
  <c r="G4312" i="5"/>
  <c r="H4312" i="5"/>
  <c r="G4313" i="5"/>
  <c r="H4313" i="5"/>
  <c r="G4314" i="5"/>
  <c r="H4314" i="5"/>
  <c r="G4315" i="5"/>
  <c r="H4315" i="5"/>
  <c r="G4316" i="5"/>
  <c r="H4316" i="5"/>
  <c r="G4317" i="5"/>
  <c r="H4317" i="5"/>
  <c r="G4318" i="5"/>
  <c r="H4318" i="5"/>
  <c r="G4319" i="5"/>
  <c r="H4319" i="5"/>
  <c r="G4320" i="5"/>
  <c r="H4320" i="5"/>
  <c r="G4321" i="5"/>
  <c r="H4321" i="5"/>
  <c r="G4322" i="5"/>
  <c r="H4322" i="5"/>
  <c r="G4323" i="5"/>
  <c r="H4323" i="5"/>
  <c r="G4324" i="5"/>
  <c r="H4324" i="5"/>
  <c r="G4325" i="5"/>
  <c r="H4325" i="5"/>
  <c r="G4326" i="5"/>
  <c r="H4326" i="5"/>
  <c r="G4327" i="5"/>
  <c r="H4327" i="5"/>
  <c r="G4328" i="5"/>
  <c r="H4328" i="5"/>
  <c r="G4329" i="5"/>
  <c r="H4329" i="5"/>
  <c r="G4330" i="5"/>
  <c r="H4330" i="5"/>
  <c r="G4331" i="5"/>
  <c r="H4331" i="5"/>
  <c r="G4332" i="5"/>
  <c r="H4332" i="5"/>
  <c r="G4333" i="5"/>
  <c r="H4333" i="5"/>
  <c r="G4334" i="5"/>
  <c r="H4334" i="5"/>
  <c r="G4335" i="5"/>
  <c r="H4335" i="5"/>
  <c r="G4336" i="5"/>
  <c r="H4336" i="5"/>
  <c r="G4337" i="5"/>
  <c r="H4337" i="5"/>
  <c r="G4338" i="5"/>
  <c r="H4338" i="5"/>
  <c r="G4339" i="5"/>
  <c r="H4339" i="5"/>
  <c r="G4340" i="5"/>
  <c r="H4340" i="5"/>
  <c r="G4341" i="5"/>
  <c r="H4341" i="5"/>
  <c r="G4342" i="5"/>
  <c r="H4342" i="5"/>
  <c r="G4343" i="5"/>
  <c r="H4343" i="5"/>
  <c r="G4344" i="5"/>
  <c r="H4344" i="5"/>
  <c r="G4345" i="5"/>
  <c r="H4345" i="5"/>
  <c r="G4346" i="5"/>
  <c r="H4346" i="5"/>
  <c r="G4347" i="5"/>
  <c r="H4347" i="5"/>
  <c r="G4348" i="5"/>
  <c r="H4348" i="5"/>
  <c r="G4349" i="5"/>
  <c r="H4349" i="5"/>
  <c r="G4350" i="5"/>
  <c r="H4350" i="5"/>
  <c r="G4351" i="5"/>
  <c r="H4351" i="5"/>
  <c r="G4352" i="5"/>
  <c r="H4352" i="5"/>
  <c r="G4353" i="5"/>
  <c r="H4353" i="5"/>
  <c r="G4354" i="5"/>
  <c r="H4354" i="5"/>
  <c r="G4355" i="5"/>
  <c r="H4355" i="5"/>
  <c r="G4356" i="5"/>
  <c r="H4356" i="5"/>
  <c r="G4357" i="5"/>
  <c r="H4357" i="5"/>
  <c r="G4358" i="5"/>
  <c r="H4358" i="5"/>
  <c r="G4359" i="5"/>
  <c r="H4359" i="5"/>
  <c r="G4360" i="5"/>
  <c r="H4360" i="5"/>
  <c r="G4361" i="5"/>
  <c r="H4361" i="5"/>
  <c r="G4362" i="5"/>
  <c r="H4362" i="5"/>
  <c r="G4363" i="5"/>
  <c r="H4363" i="5"/>
  <c r="G4364" i="5"/>
  <c r="H4364" i="5"/>
  <c r="G4365" i="5"/>
  <c r="H4365" i="5"/>
  <c r="G4366" i="5"/>
  <c r="H4366" i="5"/>
  <c r="G4367" i="5"/>
  <c r="H4367" i="5"/>
  <c r="G4368" i="5"/>
  <c r="H4368" i="5"/>
  <c r="G4369" i="5"/>
  <c r="H4369" i="5"/>
  <c r="G4370" i="5"/>
  <c r="H4370" i="5"/>
  <c r="G4371" i="5"/>
  <c r="H4371" i="5"/>
  <c r="G4372" i="5"/>
  <c r="H4372" i="5"/>
  <c r="G4373" i="5"/>
  <c r="H4373" i="5"/>
  <c r="G4374" i="5"/>
  <c r="H4374" i="5"/>
  <c r="G4375" i="5"/>
  <c r="H4375" i="5"/>
  <c r="G4376" i="5"/>
  <c r="H4376" i="5"/>
  <c r="G4377" i="5"/>
  <c r="H4377" i="5"/>
  <c r="G4378" i="5"/>
  <c r="H4378" i="5"/>
  <c r="G4379" i="5"/>
  <c r="H4379" i="5"/>
  <c r="G4380" i="5"/>
  <c r="H4380" i="5"/>
  <c r="G4381" i="5"/>
  <c r="H4381" i="5"/>
  <c r="G4382" i="5"/>
  <c r="H4382" i="5"/>
  <c r="G4383" i="5"/>
  <c r="H4383" i="5"/>
  <c r="G4384" i="5"/>
  <c r="H4384" i="5"/>
  <c r="G4385" i="5"/>
  <c r="H4385" i="5"/>
  <c r="G4386" i="5"/>
  <c r="H4386" i="5"/>
  <c r="G4387" i="5"/>
  <c r="H4387" i="5"/>
  <c r="G4388" i="5"/>
  <c r="H4388" i="5"/>
  <c r="G4389" i="5"/>
  <c r="H4389" i="5"/>
  <c r="G4390" i="5"/>
  <c r="H4390" i="5"/>
  <c r="G4391" i="5"/>
  <c r="H4391" i="5"/>
  <c r="G4392" i="5"/>
  <c r="H4392" i="5"/>
  <c r="G4393" i="5"/>
  <c r="H4393" i="5"/>
  <c r="G4394" i="5"/>
  <c r="H4394" i="5"/>
  <c r="G4395" i="5"/>
  <c r="H4395" i="5"/>
  <c r="G4396" i="5"/>
  <c r="H4396" i="5"/>
  <c r="G4397" i="5"/>
  <c r="H4397" i="5"/>
  <c r="G4398" i="5"/>
  <c r="H4398" i="5"/>
  <c r="G4399" i="5"/>
  <c r="H4399" i="5"/>
  <c r="G4400" i="5"/>
  <c r="H4400" i="5"/>
  <c r="G4401" i="5"/>
  <c r="H4401" i="5"/>
  <c r="G4402" i="5"/>
  <c r="H4402" i="5"/>
  <c r="G4403" i="5"/>
  <c r="H4403" i="5"/>
  <c r="G4404" i="5"/>
  <c r="H4404" i="5"/>
  <c r="G4405" i="5"/>
  <c r="H4405" i="5"/>
  <c r="G4406" i="5"/>
  <c r="H4406" i="5"/>
  <c r="G4407" i="5"/>
  <c r="H4407" i="5"/>
  <c r="G4408" i="5"/>
  <c r="H4408" i="5"/>
  <c r="G4409" i="5"/>
  <c r="H4409" i="5"/>
  <c r="G4410" i="5"/>
  <c r="H4410" i="5"/>
  <c r="G4411" i="5"/>
  <c r="H4411" i="5"/>
  <c r="G4412" i="5"/>
  <c r="H4412" i="5"/>
  <c r="G4413" i="5"/>
  <c r="H4413" i="5"/>
  <c r="G4414" i="5"/>
  <c r="H4414" i="5"/>
  <c r="G4415" i="5"/>
  <c r="H4415" i="5"/>
  <c r="G4416" i="5"/>
  <c r="H4416" i="5"/>
  <c r="G4417" i="5"/>
  <c r="H4417" i="5"/>
  <c r="G4418" i="5"/>
  <c r="H4418" i="5"/>
  <c r="G4419" i="5"/>
  <c r="H4419" i="5"/>
  <c r="G4420" i="5"/>
  <c r="H4420" i="5"/>
  <c r="G4421" i="5"/>
  <c r="H4421" i="5"/>
  <c r="G4422" i="5"/>
  <c r="H4422" i="5"/>
  <c r="G4423" i="5"/>
  <c r="H4423" i="5"/>
  <c r="G4424" i="5"/>
  <c r="H4424" i="5"/>
  <c r="G4425" i="5"/>
  <c r="H4425" i="5"/>
  <c r="G4426" i="5"/>
  <c r="H4426" i="5"/>
  <c r="G4427" i="5"/>
  <c r="H4427" i="5"/>
  <c r="G4428" i="5"/>
  <c r="H4428" i="5"/>
  <c r="G4429" i="5"/>
  <c r="H4429" i="5"/>
  <c r="G4430" i="5"/>
  <c r="H4430" i="5"/>
  <c r="G4431" i="5"/>
  <c r="H4431" i="5"/>
  <c r="G4432" i="5"/>
  <c r="H4432" i="5"/>
  <c r="G4433" i="5"/>
  <c r="H4433" i="5"/>
  <c r="G4434" i="5"/>
  <c r="H4434" i="5"/>
  <c r="G4435" i="5"/>
  <c r="H4435" i="5"/>
  <c r="G4436" i="5"/>
  <c r="H4436" i="5"/>
  <c r="G4437" i="5"/>
  <c r="H4437" i="5"/>
  <c r="G4438" i="5"/>
  <c r="H4438" i="5"/>
  <c r="G4439" i="5"/>
  <c r="H4439" i="5"/>
  <c r="G4440" i="5"/>
  <c r="H4440" i="5"/>
  <c r="G4441" i="5"/>
  <c r="H4441" i="5"/>
  <c r="G4442" i="5"/>
  <c r="H4442" i="5"/>
  <c r="G4443" i="5"/>
  <c r="H4443" i="5"/>
  <c r="G4444" i="5"/>
  <c r="H4444" i="5"/>
  <c r="G4445" i="5"/>
  <c r="H4445" i="5"/>
  <c r="G4446" i="5"/>
  <c r="H4446" i="5"/>
  <c r="G4447" i="5"/>
  <c r="H4447" i="5"/>
  <c r="G4448" i="5"/>
  <c r="H4448" i="5"/>
  <c r="G4449" i="5"/>
  <c r="H4449" i="5"/>
  <c r="G4450" i="5"/>
  <c r="H4450" i="5"/>
  <c r="G4451" i="5"/>
  <c r="H4451" i="5"/>
  <c r="G4452" i="5"/>
  <c r="H4452" i="5"/>
  <c r="G4453" i="5"/>
  <c r="H4453" i="5"/>
  <c r="G4454" i="5"/>
  <c r="H4454" i="5"/>
  <c r="G4455" i="5"/>
  <c r="H4455" i="5"/>
  <c r="G4456" i="5"/>
  <c r="H4456" i="5"/>
  <c r="G4457" i="5"/>
  <c r="H4457" i="5"/>
  <c r="G4458" i="5"/>
  <c r="H4458" i="5"/>
  <c r="G4459" i="5"/>
  <c r="H4459" i="5"/>
  <c r="G4460" i="5"/>
  <c r="H4460" i="5"/>
  <c r="G4461" i="5"/>
  <c r="H4461" i="5"/>
  <c r="G4462" i="5"/>
  <c r="H4462" i="5"/>
  <c r="G4463" i="5"/>
  <c r="H4463" i="5"/>
  <c r="G4464" i="5"/>
  <c r="H4464" i="5"/>
  <c r="G4465" i="5"/>
  <c r="H4465" i="5"/>
  <c r="G4466" i="5"/>
  <c r="H4466" i="5"/>
  <c r="G4467" i="5"/>
  <c r="H4467" i="5"/>
  <c r="G4468" i="5"/>
  <c r="H4468" i="5"/>
  <c r="G4469" i="5"/>
  <c r="H4469" i="5"/>
  <c r="G4470" i="5"/>
  <c r="H4470" i="5"/>
  <c r="G4471" i="5"/>
  <c r="H4471" i="5"/>
  <c r="G4472" i="5"/>
  <c r="H4472" i="5"/>
  <c r="G4473" i="5"/>
  <c r="H4473" i="5"/>
  <c r="G4474" i="5"/>
  <c r="H4474" i="5"/>
  <c r="G4475" i="5"/>
  <c r="H4475" i="5"/>
  <c r="G4476" i="5"/>
  <c r="H4476" i="5"/>
  <c r="G4477" i="5"/>
  <c r="H4477" i="5"/>
  <c r="G4478" i="5"/>
  <c r="H4478" i="5"/>
  <c r="G4479" i="5"/>
  <c r="H4479" i="5"/>
  <c r="G4480" i="5"/>
  <c r="H4480" i="5"/>
  <c r="G4481" i="5"/>
  <c r="H4481" i="5"/>
  <c r="G4482" i="5"/>
  <c r="H4482" i="5"/>
  <c r="G4483" i="5"/>
  <c r="H4483" i="5"/>
  <c r="G4484" i="5"/>
  <c r="H4484" i="5"/>
  <c r="G4485" i="5"/>
  <c r="H4485" i="5"/>
  <c r="G4486" i="5"/>
  <c r="H4486" i="5"/>
  <c r="G4487" i="5"/>
  <c r="H4487" i="5"/>
  <c r="G4488" i="5"/>
  <c r="H4488" i="5"/>
  <c r="G4489" i="5"/>
  <c r="H4489" i="5"/>
  <c r="G4490" i="5"/>
  <c r="H4490" i="5"/>
  <c r="G4491" i="5"/>
  <c r="H4491" i="5"/>
  <c r="G4492" i="5"/>
  <c r="H4492" i="5"/>
  <c r="G4493" i="5"/>
  <c r="H4493" i="5"/>
  <c r="G4494" i="5"/>
  <c r="H4494" i="5"/>
  <c r="G4495" i="5"/>
  <c r="H4495" i="5"/>
  <c r="G4496" i="5"/>
  <c r="H4496" i="5"/>
  <c r="G4497" i="5"/>
  <c r="H4497" i="5"/>
  <c r="G4498" i="5"/>
  <c r="H4498" i="5"/>
  <c r="G4499" i="5"/>
  <c r="H4499" i="5"/>
  <c r="G4500" i="5"/>
  <c r="H4500" i="5"/>
  <c r="G4501" i="5"/>
  <c r="H4501" i="5"/>
  <c r="G4502" i="5"/>
  <c r="H4502" i="5"/>
  <c r="G4503" i="5"/>
  <c r="H4503" i="5"/>
  <c r="G4504" i="5"/>
  <c r="H4504" i="5"/>
  <c r="G4505" i="5"/>
  <c r="H4505" i="5"/>
  <c r="G4506" i="5"/>
  <c r="H4506" i="5"/>
  <c r="G4507" i="5"/>
  <c r="H4507" i="5"/>
  <c r="G4508" i="5"/>
  <c r="H4508" i="5"/>
  <c r="G4509" i="5"/>
  <c r="H4509" i="5"/>
  <c r="G4510" i="5"/>
  <c r="H4510" i="5"/>
  <c r="G4511" i="5"/>
  <c r="H4511" i="5"/>
  <c r="G4512" i="5"/>
  <c r="H4512" i="5"/>
  <c r="G4513" i="5"/>
  <c r="H4513" i="5"/>
  <c r="G4514" i="5"/>
  <c r="H4514" i="5"/>
  <c r="G4515" i="5"/>
  <c r="H4515" i="5"/>
  <c r="G4516" i="5"/>
  <c r="H4516" i="5"/>
  <c r="G4517" i="5"/>
  <c r="H4517" i="5"/>
  <c r="G4518" i="5"/>
  <c r="H4518" i="5"/>
  <c r="G4519" i="5"/>
  <c r="H4519" i="5"/>
  <c r="G4520" i="5"/>
  <c r="H4520" i="5"/>
  <c r="G4521" i="5"/>
  <c r="H4521" i="5"/>
  <c r="G4522" i="5"/>
  <c r="H4522" i="5"/>
  <c r="G4523" i="5"/>
  <c r="H4523" i="5"/>
  <c r="G4524" i="5"/>
  <c r="H4524" i="5"/>
  <c r="G4525" i="5"/>
  <c r="H4525" i="5"/>
  <c r="G4526" i="5"/>
  <c r="H4526" i="5"/>
  <c r="G4527" i="5"/>
  <c r="H4527" i="5"/>
  <c r="G4528" i="5"/>
  <c r="H4528" i="5"/>
  <c r="G4529" i="5"/>
  <c r="H4529" i="5"/>
  <c r="G4530" i="5"/>
  <c r="H4530" i="5"/>
  <c r="G4531" i="5"/>
  <c r="H4531" i="5"/>
  <c r="G4532" i="5"/>
  <c r="H4532" i="5"/>
  <c r="G4533" i="5"/>
  <c r="H4533" i="5"/>
  <c r="G4534" i="5"/>
  <c r="H4534" i="5"/>
  <c r="G4535" i="5"/>
  <c r="H4535" i="5"/>
  <c r="G4536" i="5"/>
  <c r="H4536" i="5"/>
  <c r="G4537" i="5"/>
  <c r="H4537" i="5"/>
  <c r="G4538" i="5"/>
  <c r="H4538" i="5"/>
  <c r="G4539" i="5"/>
  <c r="H4539" i="5"/>
  <c r="G4540" i="5"/>
  <c r="H4540" i="5"/>
  <c r="G4541" i="5"/>
  <c r="H4541" i="5"/>
  <c r="G4542" i="5"/>
  <c r="H4542" i="5"/>
  <c r="G4543" i="5"/>
  <c r="H4543" i="5"/>
  <c r="G4544" i="5"/>
  <c r="H4544" i="5"/>
  <c r="G4545" i="5"/>
  <c r="H4545" i="5"/>
  <c r="G4546" i="5"/>
  <c r="H4546" i="5"/>
  <c r="G4547" i="5"/>
  <c r="H4547" i="5"/>
  <c r="G4548" i="5"/>
  <c r="H4548" i="5"/>
  <c r="G4549" i="5"/>
  <c r="H4549" i="5"/>
  <c r="G4550" i="5"/>
  <c r="H4550" i="5"/>
  <c r="G4551" i="5"/>
  <c r="H4551" i="5"/>
  <c r="G4552" i="5"/>
  <c r="H4552" i="5"/>
  <c r="G4553" i="5"/>
  <c r="H4553" i="5"/>
  <c r="G4554" i="5"/>
  <c r="H4554" i="5"/>
  <c r="G4555" i="5"/>
  <c r="H4555" i="5"/>
  <c r="G4556" i="5"/>
  <c r="H4556" i="5"/>
  <c r="G4557" i="5"/>
  <c r="H4557" i="5"/>
  <c r="G4558" i="5"/>
  <c r="H4558" i="5"/>
  <c r="G4559" i="5"/>
  <c r="H4559" i="5"/>
  <c r="G4560" i="5"/>
  <c r="H4560" i="5"/>
  <c r="G4561" i="5"/>
  <c r="H4561" i="5"/>
  <c r="G4562" i="5"/>
  <c r="H4562" i="5"/>
  <c r="G4563" i="5"/>
  <c r="H4563" i="5"/>
  <c r="G4564" i="5"/>
  <c r="H4564" i="5"/>
  <c r="G4565" i="5"/>
  <c r="H4565" i="5"/>
  <c r="G4566" i="5"/>
  <c r="H4566" i="5"/>
  <c r="G4567" i="5"/>
  <c r="H4567" i="5"/>
  <c r="G4568" i="5"/>
  <c r="H4568" i="5"/>
  <c r="G4569" i="5"/>
  <c r="H4569" i="5"/>
  <c r="G4570" i="5"/>
  <c r="H4570" i="5"/>
  <c r="G4571" i="5"/>
  <c r="H4571" i="5"/>
  <c r="G4572" i="5"/>
  <c r="H4572" i="5"/>
  <c r="G4573" i="5"/>
  <c r="H4573" i="5"/>
  <c r="G4574" i="5"/>
  <c r="H4574" i="5"/>
  <c r="G4575" i="5"/>
  <c r="H4575" i="5"/>
  <c r="G4576" i="5"/>
  <c r="H4576" i="5"/>
  <c r="G4577" i="5"/>
  <c r="H4577" i="5"/>
  <c r="G4578" i="5"/>
  <c r="H4578" i="5"/>
  <c r="G4579" i="5"/>
  <c r="H4579" i="5"/>
  <c r="G4580" i="5"/>
  <c r="H4580" i="5"/>
  <c r="G4581" i="5"/>
  <c r="H4581" i="5"/>
  <c r="G4582" i="5"/>
  <c r="H4582" i="5"/>
  <c r="G4583" i="5"/>
  <c r="H4583" i="5"/>
  <c r="G4584" i="5"/>
  <c r="H4584" i="5"/>
  <c r="G4585" i="5"/>
  <c r="H4585" i="5"/>
  <c r="G4586" i="5"/>
  <c r="H4586" i="5"/>
  <c r="G4587" i="5"/>
  <c r="H4587" i="5"/>
  <c r="G4588" i="5"/>
  <c r="H4588" i="5"/>
  <c r="G4589" i="5"/>
  <c r="H4589" i="5"/>
  <c r="G4590" i="5"/>
  <c r="H4590" i="5"/>
  <c r="G4591" i="5"/>
  <c r="H4591" i="5"/>
  <c r="G4592" i="5"/>
  <c r="H4592" i="5"/>
  <c r="G4593" i="5"/>
  <c r="H4593" i="5"/>
  <c r="G4594" i="5"/>
  <c r="H4594" i="5"/>
  <c r="G4595" i="5"/>
  <c r="H4595" i="5"/>
  <c r="G4596" i="5"/>
  <c r="H4596" i="5"/>
  <c r="G4597" i="5"/>
  <c r="H4597" i="5"/>
  <c r="G4598" i="5"/>
  <c r="H4598" i="5"/>
  <c r="G4599" i="5"/>
  <c r="H4599" i="5"/>
  <c r="G4600" i="5"/>
  <c r="H4600" i="5"/>
  <c r="G4601" i="5"/>
  <c r="H4601" i="5"/>
  <c r="G4602" i="5"/>
  <c r="H4602" i="5"/>
  <c r="G4603" i="5"/>
  <c r="H4603" i="5"/>
  <c r="G4604" i="5"/>
  <c r="H4604" i="5"/>
  <c r="G4605" i="5"/>
  <c r="H4605" i="5"/>
  <c r="G4606" i="5"/>
  <c r="H4606" i="5"/>
  <c r="G4607" i="5"/>
  <c r="H4607" i="5"/>
  <c r="G4608" i="5"/>
  <c r="H4608" i="5"/>
  <c r="G4609" i="5"/>
  <c r="H4609" i="5"/>
  <c r="G4610" i="5"/>
  <c r="H4610" i="5"/>
  <c r="G4611" i="5"/>
  <c r="H4611" i="5"/>
  <c r="G4612" i="5"/>
  <c r="H4612" i="5"/>
  <c r="G4613" i="5"/>
  <c r="H4613" i="5"/>
  <c r="G4614" i="5"/>
  <c r="H4614" i="5"/>
  <c r="G4615" i="5"/>
  <c r="H4615" i="5"/>
  <c r="G4616" i="5"/>
  <c r="H4616" i="5"/>
  <c r="G4617" i="5"/>
  <c r="H4617" i="5"/>
  <c r="G4618" i="5"/>
  <c r="H4618" i="5"/>
  <c r="G4619" i="5"/>
  <c r="H4619" i="5"/>
  <c r="G4620" i="5"/>
  <c r="H4620" i="5"/>
  <c r="G4621" i="5"/>
  <c r="H4621" i="5"/>
  <c r="G4622" i="5"/>
  <c r="H4622" i="5"/>
  <c r="G4623" i="5"/>
  <c r="H4623" i="5"/>
  <c r="G4624" i="5"/>
  <c r="H4624" i="5"/>
  <c r="G4625" i="5"/>
  <c r="H4625" i="5"/>
  <c r="G4626" i="5"/>
  <c r="H4626" i="5"/>
  <c r="G4627" i="5"/>
  <c r="H4627" i="5"/>
  <c r="G4628" i="5"/>
  <c r="H4628" i="5"/>
  <c r="G4629" i="5"/>
  <c r="H4629" i="5"/>
  <c r="G4630" i="5"/>
  <c r="H4630" i="5"/>
  <c r="G4631" i="5"/>
  <c r="H4631" i="5"/>
  <c r="G4632" i="5"/>
  <c r="H4632" i="5"/>
  <c r="G4633" i="5"/>
  <c r="H4633" i="5"/>
  <c r="G4634" i="5"/>
  <c r="H4634" i="5"/>
  <c r="G4635" i="5"/>
  <c r="H4635" i="5"/>
  <c r="G4636" i="5"/>
  <c r="H4636" i="5"/>
  <c r="G4637" i="5"/>
  <c r="H4637" i="5"/>
  <c r="G4638" i="5"/>
  <c r="H4638" i="5"/>
  <c r="G4639" i="5"/>
  <c r="H4639" i="5"/>
  <c r="G4640" i="5"/>
  <c r="H4640" i="5"/>
  <c r="G4641" i="5"/>
  <c r="H4641" i="5"/>
  <c r="G4642" i="5"/>
  <c r="H4642" i="5"/>
  <c r="G4643" i="5"/>
  <c r="H4643" i="5"/>
  <c r="G4644" i="5"/>
  <c r="H4644" i="5"/>
  <c r="G4645" i="5"/>
  <c r="H4645" i="5"/>
  <c r="G4646" i="5"/>
  <c r="H4646" i="5"/>
  <c r="G4647" i="5"/>
  <c r="H4647" i="5"/>
  <c r="G4648" i="5"/>
  <c r="H4648" i="5"/>
  <c r="G4649" i="5"/>
  <c r="H4649" i="5"/>
  <c r="G4650" i="5"/>
  <c r="H4650" i="5"/>
  <c r="G4651" i="5"/>
  <c r="H4651" i="5"/>
  <c r="G4652" i="5"/>
  <c r="H4652" i="5"/>
  <c r="G4653" i="5"/>
  <c r="H4653" i="5"/>
  <c r="G4654" i="5"/>
  <c r="H4654" i="5"/>
  <c r="G4655" i="5"/>
  <c r="H4655" i="5"/>
  <c r="G4656" i="5"/>
  <c r="H4656" i="5"/>
  <c r="G4657" i="5"/>
  <c r="H4657" i="5"/>
  <c r="G4658" i="5"/>
  <c r="H4658" i="5"/>
  <c r="G4659" i="5"/>
  <c r="H4659" i="5"/>
  <c r="G4660" i="5"/>
  <c r="H4660" i="5"/>
  <c r="G4661" i="5"/>
  <c r="H4661" i="5"/>
  <c r="G4662" i="5"/>
  <c r="H4662" i="5"/>
  <c r="G4663" i="5"/>
  <c r="H4663" i="5"/>
  <c r="G4664" i="5"/>
  <c r="H4664" i="5"/>
  <c r="G4665" i="5"/>
  <c r="H4665" i="5"/>
  <c r="G4666" i="5"/>
  <c r="H4666" i="5"/>
  <c r="G4667" i="5"/>
  <c r="H4667" i="5"/>
  <c r="G4668" i="5"/>
  <c r="H4668" i="5"/>
  <c r="G4669" i="5"/>
  <c r="H4669" i="5"/>
  <c r="G4670" i="5"/>
  <c r="H4670" i="5"/>
  <c r="G4671" i="5"/>
  <c r="H4671" i="5"/>
  <c r="G4672" i="5"/>
  <c r="H4672" i="5"/>
  <c r="G4673" i="5"/>
  <c r="H4673" i="5"/>
  <c r="G4674" i="5"/>
  <c r="H4674" i="5"/>
  <c r="G4675" i="5"/>
  <c r="H4675" i="5"/>
  <c r="G4676" i="5"/>
  <c r="H4676" i="5"/>
  <c r="G4677" i="5"/>
  <c r="H4677" i="5"/>
  <c r="G4678" i="5"/>
  <c r="H4678" i="5"/>
  <c r="G4679" i="5"/>
  <c r="H4679" i="5"/>
  <c r="G4680" i="5"/>
  <c r="H4680" i="5"/>
  <c r="G4681" i="5"/>
  <c r="H4681" i="5"/>
  <c r="G4682" i="5"/>
  <c r="H4682" i="5"/>
  <c r="G4683" i="5"/>
  <c r="H4683" i="5"/>
  <c r="G4684" i="5"/>
  <c r="H4684" i="5"/>
  <c r="G4685" i="5"/>
  <c r="H4685" i="5"/>
  <c r="G4686" i="5"/>
  <c r="H4686" i="5"/>
  <c r="G4687" i="5"/>
  <c r="H4687" i="5"/>
  <c r="G4688" i="5"/>
  <c r="H4688" i="5"/>
  <c r="G4689" i="5"/>
  <c r="H4689" i="5"/>
  <c r="G4690" i="5"/>
  <c r="H4690" i="5"/>
  <c r="G4691" i="5"/>
  <c r="H4691" i="5"/>
  <c r="G4692" i="5"/>
  <c r="H4692" i="5"/>
  <c r="G4693" i="5"/>
  <c r="H4693" i="5"/>
  <c r="G4694" i="5"/>
  <c r="H4694" i="5"/>
  <c r="G4695" i="5"/>
  <c r="H4695" i="5"/>
  <c r="G4696" i="5"/>
  <c r="H4696" i="5"/>
  <c r="G4697" i="5"/>
  <c r="H4697" i="5"/>
  <c r="G4698" i="5"/>
  <c r="H4698" i="5"/>
  <c r="G4699" i="5"/>
  <c r="H4699" i="5"/>
  <c r="G4700" i="5"/>
  <c r="H4700" i="5"/>
  <c r="G4701" i="5"/>
  <c r="H4701" i="5"/>
  <c r="G4702" i="5"/>
  <c r="H4702" i="5"/>
  <c r="G4703" i="5"/>
  <c r="H4703" i="5"/>
  <c r="G4704" i="5"/>
  <c r="H4704" i="5"/>
  <c r="G4705" i="5"/>
  <c r="H4705" i="5"/>
  <c r="G4706" i="5"/>
  <c r="H4706" i="5"/>
  <c r="G4707" i="5"/>
  <c r="H4707" i="5"/>
  <c r="G4708" i="5"/>
  <c r="H4708" i="5"/>
  <c r="G4709" i="5"/>
  <c r="H4709" i="5"/>
  <c r="G4710" i="5"/>
  <c r="H4710" i="5"/>
  <c r="G4711" i="5"/>
  <c r="H4711" i="5"/>
  <c r="G4712" i="5"/>
  <c r="H4712" i="5"/>
  <c r="G4713" i="5"/>
  <c r="H4713" i="5"/>
  <c r="G4714" i="5"/>
  <c r="H4714" i="5"/>
  <c r="G4715" i="5"/>
  <c r="H4715" i="5"/>
  <c r="G4716" i="5"/>
  <c r="H4716" i="5"/>
  <c r="G4717" i="5"/>
  <c r="H4717" i="5"/>
  <c r="G4718" i="5"/>
  <c r="H4718" i="5"/>
  <c r="G4719" i="5"/>
  <c r="H4719" i="5"/>
  <c r="G4720" i="5"/>
  <c r="H4720" i="5"/>
  <c r="G4721" i="5"/>
  <c r="H4721" i="5"/>
  <c r="G4722" i="5"/>
  <c r="H4722" i="5"/>
  <c r="G4723" i="5"/>
  <c r="H4723" i="5"/>
  <c r="G4724" i="5"/>
  <c r="H4724" i="5"/>
  <c r="G4725" i="5"/>
  <c r="H4725" i="5"/>
  <c r="G4726" i="5"/>
  <c r="H4726" i="5"/>
  <c r="G4727" i="5"/>
  <c r="H4727" i="5"/>
  <c r="G4728" i="5"/>
  <c r="H4728" i="5"/>
  <c r="G4729" i="5"/>
  <c r="H4729" i="5"/>
  <c r="G4730" i="5"/>
  <c r="H4730" i="5"/>
  <c r="G4731" i="5"/>
  <c r="H4731" i="5"/>
  <c r="G4732" i="5"/>
  <c r="H4732" i="5"/>
  <c r="G4733" i="5"/>
  <c r="H4733" i="5"/>
  <c r="G4734" i="5"/>
  <c r="H4734" i="5"/>
  <c r="G4735" i="5"/>
  <c r="H4735" i="5"/>
  <c r="G4736" i="5"/>
  <c r="H4736" i="5"/>
  <c r="G4737" i="5"/>
  <c r="H4737" i="5"/>
  <c r="G4738" i="5"/>
  <c r="H4738" i="5"/>
  <c r="G4739" i="5"/>
  <c r="H4739" i="5"/>
  <c r="G4740" i="5"/>
  <c r="H4740" i="5"/>
  <c r="G4741" i="5"/>
  <c r="H4741" i="5"/>
  <c r="G4742" i="5"/>
  <c r="H4742" i="5"/>
  <c r="G4743" i="5"/>
  <c r="H4743" i="5"/>
  <c r="G4744" i="5"/>
  <c r="H4744" i="5"/>
  <c r="G4745" i="5"/>
  <c r="H4745" i="5"/>
  <c r="G4746" i="5"/>
  <c r="H4746" i="5"/>
  <c r="G4747" i="5"/>
  <c r="H4747" i="5"/>
  <c r="G4748" i="5"/>
  <c r="H4748" i="5"/>
  <c r="G4749" i="5"/>
  <c r="H4749" i="5"/>
  <c r="G4750" i="5"/>
  <c r="H4750" i="5"/>
  <c r="G4751" i="5"/>
  <c r="H4751" i="5"/>
  <c r="G4752" i="5"/>
  <c r="H4752" i="5"/>
  <c r="G4753" i="5"/>
  <c r="H4753" i="5"/>
  <c r="G4754" i="5"/>
  <c r="H4754" i="5"/>
  <c r="G4755" i="5"/>
  <c r="H4755" i="5"/>
  <c r="G4756" i="5"/>
  <c r="H4756" i="5"/>
  <c r="G4757" i="5"/>
  <c r="H4757" i="5"/>
  <c r="G4758" i="5"/>
  <c r="H4758" i="5"/>
  <c r="G4759" i="5"/>
  <c r="H4759" i="5"/>
  <c r="G4760" i="5"/>
  <c r="H4760" i="5"/>
  <c r="G4761" i="5"/>
  <c r="H4761" i="5"/>
  <c r="G4762" i="5"/>
  <c r="H4762" i="5"/>
  <c r="G4763" i="5"/>
  <c r="H4763" i="5"/>
  <c r="G4764" i="5"/>
  <c r="H4764" i="5"/>
  <c r="G4765" i="5"/>
  <c r="H4765" i="5"/>
  <c r="G4766" i="5"/>
  <c r="H4766" i="5"/>
  <c r="G4767" i="5"/>
  <c r="H4767" i="5"/>
  <c r="G4768" i="5"/>
  <c r="H4768" i="5"/>
  <c r="G4769" i="5"/>
  <c r="H4769" i="5"/>
  <c r="G4770" i="5"/>
  <c r="H4770" i="5"/>
  <c r="G4771" i="5"/>
  <c r="H4771" i="5"/>
  <c r="G4772" i="5"/>
  <c r="H4772" i="5"/>
  <c r="G4773" i="5"/>
  <c r="H4773" i="5"/>
  <c r="G4774" i="5"/>
  <c r="H4774" i="5"/>
  <c r="G4775" i="5"/>
  <c r="H4775" i="5"/>
  <c r="G4776" i="5"/>
  <c r="H4776" i="5"/>
  <c r="G4777" i="5"/>
  <c r="H4777" i="5"/>
  <c r="G4778" i="5"/>
  <c r="H4778" i="5"/>
  <c r="G4779" i="5"/>
  <c r="H4779" i="5"/>
  <c r="G4780" i="5"/>
  <c r="H4780" i="5"/>
  <c r="G4781" i="5"/>
  <c r="H4781" i="5"/>
  <c r="G4782" i="5"/>
  <c r="H4782" i="5"/>
  <c r="G4783" i="5"/>
  <c r="H4783" i="5"/>
  <c r="G4784" i="5"/>
  <c r="H4784" i="5"/>
  <c r="G4785" i="5"/>
  <c r="H4785" i="5"/>
  <c r="G4786" i="5"/>
  <c r="H4786" i="5"/>
  <c r="G4787" i="5"/>
  <c r="H4787" i="5"/>
  <c r="G4788" i="5"/>
  <c r="H4788" i="5"/>
  <c r="G4789" i="5"/>
  <c r="H4789" i="5"/>
  <c r="G4790" i="5"/>
  <c r="H4790" i="5"/>
  <c r="G4791" i="5"/>
  <c r="H4791" i="5"/>
  <c r="G4792" i="5"/>
  <c r="H4792" i="5"/>
  <c r="G4793" i="5"/>
  <c r="H4793" i="5"/>
  <c r="G4794" i="5"/>
  <c r="H4794" i="5"/>
  <c r="G4795" i="5"/>
  <c r="H4795" i="5"/>
  <c r="G4796" i="5"/>
  <c r="H4796" i="5"/>
  <c r="G4797" i="5"/>
  <c r="H4797" i="5"/>
  <c r="G4798" i="5"/>
  <c r="H4798" i="5"/>
  <c r="G4799" i="5"/>
  <c r="H4799" i="5"/>
  <c r="G4800" i="5"/>
  <c r="H4800" i="5"/>
  <c r="G4801" i="5"/>
  <c r="H4801" i="5"/>
  <c r="G4802" i="5"/>
  <c r="H4802" i="5"/>
  <c r="G4803" i="5"/>
  <c r="H4803" i="5"/>
  <c r="G4804" i="5"/>
  <c r="H4804" i="5"/>
  <c r="G4805" i="5"/>
  <c r="H4805" i="5"/>
  <c r="G4806" i="5"/>
  <c r="H4806" i="5"/>
  <c r="G4807" i="5"/>
  <c r="H4807" i="5"/>
  <c r="G4808" i="5"/>
  <c r="H4808" i="5"/>
  <c r="G4809" i="5"/>
  <c r="H4809" i="5"/>
  <c r="G4810" i="5"/>
  <c r="H4810" i="5"/>
  <c r="G4811" i="5"/>
  <c r="H4811" i="5"/>
  <c r="G4812" i="5"/>
  <c r="H4812" i="5"/>
  <c r="G4813" i="5"/>
  <c r="H4813" i="5"/>
  <c r="G4814" i="5"/>
  <c r="H4814" i="5"/>
  <c r="G4815" i="5"/>
  <c r="H4815" i="5"/>
  <c r="G4816" i="5"/>
  <c r="H4816" i="5"/>
  <c r="G4817" i="5"/>
  <c r="H4817" i="5"/>
  <c r="G4818" i="5"/>
  <c r="H4818" i="5"/>
  <c r="G4819" i="5"/>
  <c r="H4819" i="5"/>
  <c r="G4820" i="5"/>
  <c r="H4820" i="5"/>
  <c r="G4821" i="5"/>
  <c r="H4821" i="5"/>
  <c r="G4822" i="5"/>
  <c r="H4822" i="5"/>
  <c r="G4823" i="5"/>
  <c r="H4823" i="5"/>
  <c r="G4824" i="5"/>
  <c r="H4824" i="5"/>
  <c r="G4825" i="5"/>
  <c r="H4825" i="5"/>
  <c r="G4826" i="5"/>
  <c r="H4826" i="5"/>
  <c r="G4827" i="5"/>
  <c r="H4827" i="5"/>
  <c r="G4828" i="5"/>
  <c r="H4828" i="5"/>
  <c r="G4829" i="5"/>
  <c r="H4829" i="5"/>
  <c r="G4830" i="5"/>
  <c r="H4830" i="5"/>
  <c r="G4831" i="5"/>
  <c r="H4831" i="5"/>
  <c r="G4832" i="5"/>
  <c r="H4832" i="5"/>
  <c r="G4833" i="5"/>
  <c r="H4833" i="5"/>
  <c r="G4834" i="5"/>
  <c r="H4834" i="5"/>
  <c r="G4835" i="5"/>
  <c r="H4835" i="5"/>
  <c r="G4836" i="5"/>
  <c r="H4836" i="5"/>
  <c r="G4837" i="5"/>
  <c r="H4837" i="5"/>
  <c r="G4838" i="5"/>
  <c r="H4838" i="5"/>
  <c r="G4839" i="5"/>
  <c r="H4839" i="5"/>
  <c r="G4840" i="5"/>
  <c r="H4840" i="5"/>
  <c r="G4841" i="5"/>
  <c r="H4841" i="5"/>
  <c r="G4842" i="5"/>
  <c r="H4842" i="5"/>
  <c r="G4843" i="5"/>
  <c r="H4843" i="5"/>
  <c r="G4844" i="5"/>
  <c r="H4844" i="5"/>
  <c r="G4845" i="5"/>
  <c r="H4845" i="5"/>
  <c r="G4846" i="5"/>
  <c r="H4846" i="5"/>
  <c r="G4847" i="5"/>
  <c r="H4847" i="5"/>
  <c r="G4848" i="5"/>
  <c r="H4848" i="5"/>
  <c r="G4849" i="5"/>
  <c r="H4849" i="5"/>
  <c r="G4850" i="5"/>
  <c r="H4850" i="5"/>
  <c r="G4851" i="5"/>
  <c r="H4851" i="5"/>
  <c r="G4852" i="5"/>
  <c r="H4852" i="5"/>
  <c r="G4853" i="5"/>
  <c r="H4853" i="5"/>
  <c r="G4854" i="5"/>
  <c r="H4854" i="5"/>
  <c r="G4855" i="5"/>
  <c r="H4855" i="5"/>
  <c r="G4856" i="5"/>
  <c r="H4856" i="5"/>
  <c r="G4857" i="5"/>
  <c r="H4857" i="5"/>
  <c r="G4858" i="5"/>
  <c r="H4858" i="5"/>
  <c r="G4859" i="5"/>
  <c r="H4859" i="5"/>
  <c r="G4860" i="5"/>
  <c r="H4860" i="5"/>
  <c r="G4861" i="5"/>
  <c r="H4861" i="5"/>
  <c r="G4862" i="5"/>
  <c r="H4862" i="5"/>
  <c r="G4863" i="5"/>
  <c r="H4863" i="5"/>
  <c r="G4864" i="5"/>
  <c r="H4864" i="5"/>
  <c r="G4865" i="5"/>
  <c r="H4865" i="5"/>
  <c r="G4866" i="5"/>
  <c r="H4866" i="5"/>
  <c r="G4867" i="5"/>
  <c r="H4867" i="5"/>
  <c r="G4868" i="5"/>
  <c r="H4868" i="5"/>
  <c r="G4869" i="5"/>
  <c r="H4869" i="5"/>
  <c r="G4870" i="5"/>
  <c r="H4870" i="5"/>
  <c r="G4871" i="5"/>
  <c r="H4871" i="5"/>
  <c r="G4872" i="5"/>
  <c r="H4872" i="5"/>
  <c r="G4873" i="5"/>
  <c r="H4873" i="5"/>
  <c r="G4874" i="5"/>
  <c r="H4874" i="5"/>
  <c r="G4875" i="5"/>
  <c r="H4875" i="5"/>
  <c r="G4876" i="5"/>
  <c r="H4876" i="5"/>
  <c r="G4877" i="5"/>
  <c r="H4877" i="5"/>
  <c r="G4878" i="5"/>
  <c r="H4878" i="5"/>
  <c r="G4879" i="5"/>
  <c r="H4879" i="5"/>
  <c r="G4880" i="5"/>
  <c r="H4880" i="5"/>
  <c r="G4881" i="5"/>
  <c r="H4881" i="5"/>
  <c r="G4882" i="5"/>
  <c r="H4882" i="5"/>
  <c r="G4883" i="5"/>
  <c r="H4883" i="5"/>
  <c r="G4884" i="5"/>
  <c r="H4884" i="5"/>
  <c r="G4885" i="5"/>
  <c r="H4885" i="5"/>
  <c r="G4886" i="5"/>
  <c r="H4886" i="5"/>
  <c r="G4887" i="5"/>
  <c r="H4887" i="5"/>
  <c r="G4888" i="5"/>
  <c r="H4888" i="5"/>
  <c r="G4889" i="5"/>
  <c r="H4889" i="5"/>
  <c r="G4890" i="5"/>
  <c r="H4890" i="5"/>
  <c r="G4891" i="5"/>
  <c r="H4891" i="5"/>
  <c r="G4892" i="5"/>
  <c r="H4892" i="5"/>
  <c r="G4893" i="5"/>
  <c r="H4893" i="5"/>
  <c r="G4894" i="5"/>
  <c r="H4894" i="5"/>
  <c r="G4895" i="5"/>
  <c r="H4895" i="5"/>
  <c r="G4896" i="5"/>
  <c r="H4896" i="5"/>
  <c r="G4897" i="5"/>
  <c r="H4897" i="5"/>
  <c r="G4898" i="5"/>
  <c r="H4898" i="5"/>
  <c r="G4899" i="5"/>
  <c r="H4899" i="5"/>
  <c r="G4900" i="5"/>
  <c r="H4900" i="5"/>
  <c r="G4901" i="5"/>
  <c r="H4901" i="5"/>
  <c r="G4902" i="5"/>
  <c r="H4902" i="5"/>
  <c r="G4903" i="5"/>
  <c r="H4903" i="5"/>
  <c r="G4904" i="5"/>
  <c r="H4904" i="5"/>
  <c r="G4905" i="5"/>
  <c r="H4905" i="5"/>
  <c r="G4906" i="5"/>
  <c r="H4906" i="5"/>
  <c r="G4907" i="5"/>
  <c r="H4907" i="5"/>
  <c r="G4908" i="5"/>
  <c r="H4908" i="5"/>
  <c r="G4909" i="5"/>
  <c r="H4909" i="5"/>
  <c r="G4910" i="5"/>
  <c r="H4910" i="5"/>
  <c r="G4911" i="5"/>
  <c r="H4911" i="5"/>
  <c r="G4912" i="5"/>
  <c r="H4912" i="5"/>
  <c r="G4913" i="5"/>
  <c r="H4913" i="5"/>
  <c r="G4914" i="5"/>
  <c r="H4914" i="5"/>
  <c r="G4915" i="5"/>
  <c r="H4915" i="5"/>
  <c r="G4916" i="5"/>
  <c r="H4916" i="5"/>
  <c r="G4917" i="5"/>
  <c r="H4917" i="5"/>
  <c r="G4918" i="5"/>
  <c r="H4918" i="5"/>
  <c r="G4919" i="5"/>
  <c r="H4919" i="5"/>
  <c r="G4920" i="5"/>
  <c r="H4920" i="5"/>
  <c r="G4921" i="5"/>
  <c r="H4921" i="5"/>
  <c r="G4922" i="5"/>
  <c r="H4922" i="5"/>
  <c r="G4923" i="5"/>
  <c r="H4923" i="5"/>
  <c r="G4924" i="5"/>
  <c r="H4924" i="5"/>
  <c r="G4925" i="5"/>
  <c r="H4925" i="5"/>
  <c r="G4926" i="5"/>
  <c r="H4926" i="5"/>
  <c r="G4927" i="5"/>
  <c r="H4927" i="5"/>
  <c r="G4928" i="5"/>
  <c r="H4928" i="5"/>
  <c r="G4929" i="5"/>
  <c r="H4929" i="5"/>
  <c r="G4930" i="5"/>
  <c r="H4930" i="5"/>
  <c r="G4931" i="5"/>
  <c r="H4931" i="5"/>
  <c r="G4932" i="5"/>
  <c r="H4932" i="5"/>
  <c r="G4933" i="5"/>
  <c r="H4933" i="5"/>
  <c r="G4934" i="5"/>
  <c r="H4934" i="5"/>
  <c r="G4935" i="5"/>
  <c r="H4935" i="5"/>
  <c r="G4936" i="5"/>
  <c r="H4936" i="5"/>
  <c r="G4937" i="5"/>
  <c r="H4937" i="5"/>
  <c r="G4938" i="5"/>
  <c r="H4938" i="5"/>
  <c r="G4939" i="5"/>
  <c r="H4939" i="5"/>
  <c r="G4940" i="5"/>
  <c r="H4940" i="5"/>
  <c r="G4941" i="5"/>
  <c r="H4941" i="5"/>
  <c r="G4942" i="5"/>
  <c r="H4942" i="5"/>
  <c r="G4943" i="5"/>
  <c r="H4943" i="5"/>
  <c r="G4944" i="5"/>
  <c r="H4944" i="5"/>
  <c r="G4945" i="5"/>
  <c r="H4945" i="5"/>
  <c r="G4946" i="5"/>
  <c r="H4946" i="5"/>
  <c r="G4947" i="5"/>
  <c r="H4947" i="5"/>
  <c r="G4948" i="5"/>
  <c r="H4948" i="5"/>
  <c r="G4949" i="5"/>
  <c r="H4949" i="5"/>
  <c r="G4950" i="5"/>
  <c r="H4950" i="5"/>
  <c r="G4951" i="5"/>
  <c r="H4951" i="5"/>
  <c r="G4952" i="5"/>
  <c r="H4952" i="5"/>
  <c r="G4953" i="5"/>
  <c r="H4953" i="5"/>
  <c r="G4954" i="5"/>
  <c r="H4954" i="5"/>
  <c r="G4955" i="5"/>
  <c r="H4955" i="5"/>
  <c r="G4956" i="5"/>
  <c r="H4956" i="5"/>
  <c r="G4957" i="5"/>
  <c r="H4957" i="5"/>
  <c r="G4958" i="5"/>
  <c r="H4958" i="5"/>
  <c r="G4959" i="5"/>
  <c r="H4959" i="5"/>
  <c r="G4960" i="5"/>
  <c r="H4960" i="5"/>
  <c r="G4961" i="5"/>
  <c r="H4961" i="5"/>
  <c r="G4962" i="5"/>
  <c r="H4962" i="5"/>
  <c r="G4963" i="5"/>
  <c r="H4963" i="5"/>
  <c r="G4964" i="5"/>
  <c r="H4964" i="5"/>
  <c r="G4965" i="5"/>
  <c r="H4965" i="5"/>
  <c r="G4966" i="5"/>
  <c r="H4966" i="5"/>
  <c r="G4967" i="5"/>
  <c r="H4967" i="5"/>
  <c r="G4968" i="5"/>
  <c r="H4968" i="5"/>
  <c r="G4969" i="5"/>
  <c r="H4969" i="5"/>
  <c r="G4970" i="5"/>
  <c r="H4970" i="5"/>
  <c r="G4971" i="5"/>
  <c r="H4971" i="5"/>
  <c r="G4972" i="5"/>
  <c r="H4972" i="5"/>
  <c r="G4973" i="5"/>
  <c r="H4973" i="5"/>
  <c r="G4974" i="5"/>
  <c r="H4974" i="5"/>
  <c r="G4975" i="5"/>
  <c r="H4975" i="5"/>
  <c r="G4976" i="5"/>
  <c r="H4976" i="5"/>
  <c r="G4977" i="5"/>
  <c r="H4977" i="5"/>
  <c r="G4978" i="5"/>
  <c r="H4978" i="5"/>
  <c r="G4979" i="5"/>
  <c r="H4979" i="5"/>
  <c r="G4980" i="5"/>
  <c r="H4980" i="5"/>
  <c r="G4981" i="5"/>
  <c r="H4981" i="5"/>
  <c r="G4982" i="5"/>
  <c r="H4982" i="5"/>
  <c r="G4983" i="5"/>
  <c r="H4983" i="5"/>
  <c r="G4984" i="5"/>
  <c r="H4984" i="5"/>
  <c r="G4985" i="5"/>
  <c r="H4985" i="5"/>
  <c r="G4986" i="5"/>
  <c r="H4986" i="5"/>
  <c r="G4987" i="5"/>
  <c r="H4987" i="5"/>
  <c r="G4988" i="5"/>
  <c r="H4988" i="5"/>
  <c r="G4989" i="5"/>
  <c r="H4989" i="5"/>
  <c r="G4990" i="5"/>
  <c r="H4990" i="5"/>
  <c r="G4991" i="5"/>
  <c r="H4991" i="5"/>
  <c r="G4992" i="5"/>
  <c r="H4992" i="5"/>
  <c r="G4993" i="5"/>
  <c r="H4993" i="5"/>
  <c r="G4994" i="5"/>
  <c r="H4994" i="5"/>
  <c r="G4995" i="5"/>
  <c r="H4995" i="5"/>
  <c r="G4996" i="5"/>
  <c r="H4996" i="5"/>
  <c r="G4997" i="5"/>
  <c r="H4997" i="5"/>
  <c r="G4998" i="5"/>
  <c r="H4998" i="5"/>
  <c r="G4999" i="5"/>
  <c r="H4999" i="5"/>
  <c r="G5000" i="5"/>
  <c r="H5000" i="5"/>
  <c r="G5001" i="5"/>
  <c r="H5001" i="5"/>
  <c r="G5002" i="5"/>
  <c r="H5002" i="5"/>
  <c r="G5003" i="5"/>
  <c r="H5003" i="5"/>
  <c r="G5004" i="5"/>
  <c r="H5004" i="5"/>
  <c r="G5005" i="5"/>
  <c r="H5005" i="5"/>
  <c r="G5006" i="5"/>
  <c r="H5006" i="5"/>
  <c r="G5007" i="5"/>
  <c r="H5007" i="5"/>
  <c r="G5008" i="5"/>
  <c r="H5008" i="5"/>
  <c r="G5009" i="5"/>
  <c r="H5009" i="5"/>
  <c r="G5010" i="5"/>
  <c r="H5010" i="5"/>
  <c r="G5011" i="5"/>
  <c r="H5011" i="5"/>
  <c r="G5012" i="5"/>
  <c r="H5012" i="5"/>
  <c r="G5013" i="5"/>
  <c r="H5013" i="5"/>
  <c r="G5014" i="5"/>
  <c r="H5014" i="5"/>
  <c r="G5015" i="5"/>
  <c r="H5015" i="5"/>
  <c r="G5016" i="5"/>
  <c r="H5016" i="5"/>
  <c r="G5017" i="5"/>
  <c r="H5017" i="5"/>
  <c r="G5018" i="5"/>
  <c r="H5018" i="5"/>
  <c r="G5019" i="5"/>
  <c r="H5019" i="5"/>
  <c r="G5020" i="5"/>
  <c r="H5020" i="5"/>
  <c r="G5021" i="5"/>
  <c r="H5021" i="5"/>
  <c r="G5022" i="5"/>
  <c r="H5022" i="5"/>
  <c r="G5023" i="5"/>
  <c r="H5023" i="5"/>
  <c r="G5024" i="5"/>
  <c r="H5024" i="5"/>
  <c r="G5025" i="5"/>
  <c r="H5025" i="5"/>
  <c r="G5026" i="5"/>
  <c r="H5026" i="5"/>
  <c r="G5027" i="5"/>
  <c r="H5027" i="5"/>
  <c r="G5028" i="5"/>
  <c r="H5028" i="5"/>
  <c r="G5029" i="5"/>
  <c r="H5029" i="5"/>
  <c r="G5030" i="5"/>
  <c r="H5030" i="5"/>
  <c r="G5031" i="5"/>
  <c r="H5031" i="5"/>
  <c r="G5032" i="5"/>
  <c r="H5032" i="5"/>
  <c r="G5033" i="5"/>
  <c r="H5033" i="5"/>
  <c r="G5034" i="5"/>
  <c r="H5034" i="5"/>
  <c r="G5035" i="5"/>
  <c r="H5035" i="5"/>
  <c r="G5036" i="5"/>
  <c r="H5036" i="5"/>
  <c r="G5037" i="5"/>
  <c r="H5037" i="5"/>
  <c r="G5038" i="5"/>
  <c r="H5038" i="5"/>
  <c r="G5039" i="5"/>
  <c r="H5039" i="5"/>
  <c r="G5040" i="5"/>
  <c r="H5040" i="5"/>
  <c r="G5041" i="5"/>
  <c r="H5041" i="5"/>
  <c r="G5042" i="5"/>
  <c r="H5042" i="5"/>
  <c r="G5043" i="5"/>
  <c r="H5043" i="5"/>
  <c r="G5044" i="5"/>
  <c r="H5044" i="5"/>
  <c r="G5045" i="5"/>
  <c r="H5045" i="5"/>
  <c r="G5046" i="5"/>
  <c r="H5046" i="5"/>
  <c r="G5047" i="5"/>
  <c r="H5047" i="5"/>
  <c r="G5048" i="5"/>
  <c r="H5048" i="5"/>
  <c r="G5049" i="5"/>
  <c r="H5049" i="5"/>
  <c r="G5050" i="5"/>
  <c r="H5050" i="5"/>
  <c r="G5051" i="5"/>
  <c r="H5051" i="5"/>
  <c r="G5052" i="5"/>
  <c r="H5052" i="5"/>
  <c r="G5053" i="5"/>
  <c r="H5053" i="5"/>
  <c r="G5054" i="5"/>
  <c r="H5054" i="5"/>
  <c r="G5055" i="5"/>
  <c r="H5055" i="5"/>
  <c r="G5056" i="5"/>
  <c r="H5056" i="5"/>
  <c r="G5057" i="5"/>
  <c r="H5057" i="5"/>
  <c r="G5058" i="5"/>
  <c r="H5058" i="5"/>
  <c r="G5059" i="5"/>
  <c r="H5059" i="5"/>
  <c r="G5060" i="5"/>
  <c r="H5060" i="5"/>
  <c r="G5061" i="5"/>
  <c r="H5061" i="5"/>
  <c r="G5062" i="5"/>
  <c r="H5062" i="5"/>
  <c r="G5063" i="5"/>
  <c r="H5063" i="5"/>
  <c r="G5064" i="5"/>
  <c r="H5064" i="5"/>
  <c r="G5065" i="5"/>
  <c r="H5065" i="5"/>
  <c r="G5066" i="5"/>
  <c r="H5066" i="5"/>
  <c r="G5067" i="5"/>
  <c r="H5067" i="5"/>
  <c r="G5068" i="5"/>
  <c r="H5068" i="5"/>
  <c r="G5069" i="5"/>
  <c r="H5069" i="5"/>
  <c r="G5070" i="5"/>
  <c r="H5070" i="5"/>
  <c r="G5071" i="5"/>
  <c r="H5071" i="5"/>
  <c r="G5072" i="5"/>
  <c r="H5072" i="5"/>
  <c r="G5073" i="5"/>
  <c r="H5073" i="5"/>
  <c r="G5074" i="5"/>
  <c r="H5074" i="5"/>
  <c r="G5075" i="5"/>
  <c r="H5075" i="5"/>
  <c r="G5076" i="5"/>
  <c r="H5076" i="5"/>
  <c r="G5077" i="5"/>
  <c r="H5077" i="5"/>
  <c r="G5078" i="5"/>
  <c r="H5078" i="5"/>
  <c r="G5079" i="5"/>
  <c r="H5079" i="5"/>
  <c r="G5080" i="5"/>
  <c r="H5080" i="5"/>
  <c r="G5081" i="5"/>
  <c r="H5081" i="5"/>
  <c r="G5082" i="5"/>
  <c r="H5082" i="5"/>
  <c r="G5083" i="5"/>
  <c r="H5083" i="5"/>
  <c r="G5084" i="5"/>
  <c r="H5084" i="5"/>
  <c r="G5085" i="5"/>
  <c r="H5085" i="5"/>
  <c r="G5086" i="5"/>
  <c r="H5086" i="5"/>
  <c r="G5087" i="5"/>
  <c r="H5087" i="5"/>
  <c r="G5088" i="5"/>
  <c r="H5088" i="5"/>
  <c r="G5089" i="5"/>
  <c r="H5089" i="5"/>
  <c r="G5090" i="5"/>
  <c r="H5090" i="5"/>
  <c r="G5091" i="5"/>
  <c r="H5091" i="5"/>
  <c r="G5092" i="5"/>
  <c r="H5092" i="5"/>
  <c r="G5093" i="5"/>
  <c r="H5093" i="5"/>
  <c r="G5094" i="5"/>
  <c r="H5094" i="5"/>
  <c r="G5095" i="5"/>
  <c r="H5095" i="5"/>
  <c r="G5096" i="5"/>
  <c r="H5096" i="5"/>
  <c r="G5097" i="5"/>
  <c r="H5097" i="5"/>
  <c r="G5098" i="5"/>
  <c r="H5098" i="5"/>
  <c r="G5099" i="5"/>
  <c r="H5099" i="5"/>
  <c r="G5100" i="5"/>
  <c r="H5100" i="5"/>
  <c r="G5101" i="5"/>
  <c r="H5101" i="5"/>
  <c r="G5102" i="5"/>
  <c r="H5102" i="5"/>
  <c r="G5103" i="5"/>
  <c r="H5103" i="5"/>
  <c r="G5104" i="5"/>
  <c r="H5104" i="5"/>
  <c r="G5105" i="5"/>
  <c r="H5105" i="5"/>
  <c r="G5106" i="5"/>
  <c r="H5106" i="5"/>
  <c r="G5107" i="5"/>
  <c r="H5107" i="5"/>
  <c r="G5108" i="5"/>
  <c r="H5108" i="5"/>
  <c r="G5109" i="5"/>
  <c r="H5109" i="5"/>
  <c r="G5110" i="5"/>
  <c r="H5110" i="5"/>
  <c r="G5111" i="5"/>
  <c r="H5111" i="5"/>
  <c r="G5112" i="5"/>
  <c r="H5112" i="5"/>
  <c r="G5113" i="5"/>
  <c r="H5113" i="5"/>
  <c r="G5114" i="5"/>
  <c r="H5114" i="5"/>
  <c r="G5115" i="5"/>
  <c r="H5115" i="5"/>
  <c r="G5116" i="5"/>
  <c r="H5116" i="5"/>
  <c r="G5117" i="5"/>
  <c r="H5117" i="5"/>
  <c r="G5118" i="5"/>
  <c r="H5118" i="5"/>
  <c r="G5119" i="5"/>
  <c r="H5119" i="5"/>
  <c r="G5120" i="5"/>
  <c r="H5120" i="5"/>
  <c r="G5121" i="5"/>
  <c r="H5121" i="5"/>
  <c r="G5122" i="5"/>
  <c r="H5122" i="5"/>
  <c r="G5123" i="5"/>
  <c r="H5123" i="5"/>
  <c r="G5124" i="5"/>
  <c r="H5124" i="5"/>
  <c r="G5125" i="5"/>
  <c r="H5125" i="5"/>
  <c r="G5126" i="5"/>
  <c r="H5126" i="5"/>
  <c r="G5127" i="5"/>
  <c r="H5127" i="5"/>
  <c r="G5128" i="5"/>
  <c r="H5128" i="5"/>
  <c r="G5129" i="5"/>
  <c r="H5129" i="5"/>
  <c r="G5130" i="5"/>
  <c r="H5130" i="5"/>
  <c r="G5131" i="5"/>
  <c r="H5131" i="5"/>
  <c r="G5132" i="5"/>
  <c r="H5132" i="5"/>
  <c r="G5133" i="5"/>
  <c r="H5133" i="5"/>
  <c r="G5134" i="5"/>
  <c r="H5134" i="5"/>
  <c r="G5135" i="5"/>
  <c r="H5135" i="5"/>
  <c r="G5136" i="5"/>
  <c r="H5136" i="5"/>
  <c r="G5137" i="5"/>
  <c r="H5137" i="5"/>
  <c r="G5138" i="5"/>
  <c r="H5138" i="5"/>
  <c r="G5139" i="5"/>
  <c r="H5139" i="5"/>
  <c r="G5140" i="5"/>
  <c r="H5140" i="5"/>
  <c r="G5141" i="5"/>
  <c r="H5141" i="5"/>
  <c r="G5142" i="5"/>
  <c r="H5142" i="5"/>
  <c r="G5143" i="5"/>
  <c r="H5143" i="5"/>
  <c r="G5144" i="5"/>
  <c r="H5144" i="5"/>
  <c r="G5145" i="5"/>
  <c r="H5145" i="5"/>
  <c r="G5146" i="5"/>
  <c r="H5146" i="5"/>
  <c r="G5147" i="5"/>
  <c r="H5147" i="5"/>
  <c r="G5148" i="5"/>
  <c r="H5148" i="5"/>
  <c r="G5149" i="5"/>
  <c r="H5149" i="5"/>
  <c r="G5150" i="5"/>
  <c r="H5150" i="5"/>
  <c r="G5151" i="5"/>
  <c r="H5151" i="5"/>
  <c r="G5152" i="5"/>
  <c r="H5152" i="5"/>
  <c r="G5153" i="5"/>
  <c r="H5153" i="5"/>
  <c r="G5154" i="5"/>
  <c r="H5154" i="5"/>
  <c r="G5155" i="5"/>
  <c r="H5155" i="5"/>
  <c r="G5156" i="5"/>
  <c r="H5156" i="5"/>
  <c r="G5157" i="5"/>
  <c r="H5157" i="5"/>
  <c r="G5158" i="5"/>
  <c r="H5158" i="5"/>
  <c r="G5159" i="5"/>
  <c r="H5159" i="5"/>
  <c r="G5160" i="5"/>
  <c r="H5160" i="5"/>
  <c r="G5161" i="5"/>
  <c r="H5161" i="5"/>
  <c r="G5162" i="5"/>
  <c r="H5162" i="5"/>
  <c r="G5163" i="5"/>
  <c r="H5163" i="5"/>
  <c r="G5164" i="5"/>
  <c r="H5164" i="5"/>
  <c r="G5165" i="5"/>
  <c r="H5165" i="5"/>
  <c r="G5166" i="5"/>
  <c r="H5166" i="5"/>
  <c r="G5167" i="5"/>
  <c r="H5167" i="5"/>
  <c r="G5168" i="5"/>
  <c r="H5168" i="5"/>
  <c r="G5169" i="5"/>
  <c r="H5169" i="5"/>
  <c r="G5170" i="5"/>
  <c r="H5170" i="5"/>
  <c r="G5171" i="5"/>
  <c r="H5171" i="5"/>
  <c r="G5172" i="5"/>
  <c r="H5172" i="5"/>
  <c r="G5173" i="5"/>
  <c r="H5173" i="5"/>
  <c r="G5174" i="5"/>
  <c r="H5174" i="5"/>
  <c r="G5175" i="5"/>
  <c r="H5175" i="5"/>
  <c r="G5176" i="5"/>
  <c r="H5176" i="5"/>
  <c r="G5177" i="5"/>
  <c r="H5177" i="5"/>
  <c r="G5178" i="5"/>
  <c r="H5178" i="5"/>
  <c r="G5179" i="5"/>
  <c r="H5179" i="5"/>
  <c r="G5180" i="5"/>
  <c r="H5180" i="5"/>
  <c r="G5181" i="5"/>
  <c r="H5181" i="5"/>
  <c r="G5182" i="5"/>
  <c r="H5182" i="5"/>
  <c r="G5183" i="5"/>
  <c r="H5183" i="5"/>
  <c r="G5184" i="5"/>
  <c r="H5184" i="5"/>
  <c r="G5185" i="5"/>
  <c r="H5185" i="5"/>
  <c r="G5186" i="5"/>
  <c r="H5186" i="5"/>
  <c r="G5187" i="5"/>
  <c r="H5187" i="5"/>
  <c r="G5188" i="5"/>
  <c r="H5188" i="5"/>
  <c r="G5189" i="5"/>
  <c r="H5189" i="5"/>
  <c r="G5190" i="5"/>
  <c r="H5190" i="5"/>
  <c r="G5191" i="5"/>
  <c r="H5191" i="5"/>
  <c r="G5192" i="5"/>
  <c r="H5192" i="5"/>
  <c r="G5193" i="5"/>
  <c r="H5193" i="5"/>
  <c r="G5194" i="5"/>
  <c r="H5194" i="5"/>
  <c r="G5195" i="5"/>
  <c r="H5195" i="5"/>
  <c r="G5196" i="5"/>
  <c r="H5196" i="5"/>
  <c r="G5197" i="5"/>
  <c r="H5197" i="5"/>
  <c r="G5198" i="5"/>
  <c r="H5198" i="5"/>
  <c r="G5199" i="5"/>
  <c r="H5199" i="5"/>
  <c r="G5200" i="5"/>
  <c r="H5200" i="5"/>
  <c r="G5201" i="5"/>
  <c r="H5201" i="5"/>
  <c r="G5202" i="5"/>
  <c r="H5202" i="5"/>
  <c r="G5203" i="5"/>
  <c r="H5203" i="5"/>
  <c r="G5204" i="5"/>
  <c r="H5204" i="5"/>
  <c r="G5205" i="5"/>
  <c r="H5205" i="5"/>
  <c r="G5206" i="5"/>
  <c r="H5206" i="5"/>
  <c r="G5207" i="5"/>
  <c r="H5207" i="5"/>
  <c r="G5208" i="5"/>
  <c r="H5208" i="5"/>
  <c r="G5209" i="5"/>
  <c r="H5209" i="5"/>
  <c r="G5210" i="5"/>
  <c r="H5210" i="5"/>
  <c r="G5211" i="5"/>
  <c r="H5211" i="5"/>
  <c r="G5212" i="5"/>
  <c r="H5212" i="5"/>
  <c r="G5213" i="5"/>
  <c r="H5213" i="5"/>
  <c r="G5214" i="5"/>
  <c r="H5214" i="5"/>
  <c r="G5215" i="5"/>
  <c r="H5215" i="5"/>
  <c r="G5216" i="5"/>
  <c r="H5216" i="5"/>
  <c r="G5217" i="5"/>
  <c r="H5217" i="5"/>
  <c r="G5218" i="5"/>
  <c r="H5218" i="5"/>
  <c r="G5219" i="5"/>
  <c r="H5219" i="5"/>
  <c r="G5220" i="5"/>
  <c r="H5220" i="5"/>
  <c r="G5221" i="5"/>
  <c r="H5221" i="5"/>
  <c r="G5222" i="5"/>
  <c r="H5222" i="5"/>
  <c r="G5223" i="5"/>
  <c r="H5223" i="5"/>
  <c r="G5224" i="5"/>
  <c r="H5224" i="5"/>
  <c r="G5225" i="5"/>
  <c r="H5225" i="5"/>
  <c r="G5226" i="5"/>
  <c r="H5226" i="5"/>
  <c r="G5227" i="5"/>
  <c r="H5227" i="5"/>
  <c r="G5228" i="5"/>
  <c r="H5228" i="5"/>
  <c r="G5229" i="5"/>
  <c r="H5229" i="5"/>
  <c r="G5230" i="5"/>
  <c r="H5230" i="5"/>
  <c r="G5231" i="5"/>
  <c r="H5231" i="5"/>
  <c r="G5232" i="5"/>
  <c r="H5232" i="5"/>
  <c r="G5233" i="5"/>
  <c r="H5233" i="5"/>
  <c r="G5234" i="5"/>
  <c r="H5234" i="5"/>
  <c r="G5235" i="5"/>
  <c r="H5235" i="5"/>
  <c r="G5236" i="5"/>
  <c r="H5236" i="5"/>
  <c r="G5237" i="5"/>
  <c r="H5237" i="5"/>
  <c r="G5238" i="5"/>
  <c r="H5238" i="5"/>
  <c r="G5239" i="5"/>
  <c r="H5239" i="5"/>
  <c r="G5240" i="5"/>
  <c r="H5240" i="5"/>
  <c r="G5241" i="5"/>
  <c r="H5241" i="5"/>
  <c r="G5242" i="5"/>
  <c r="H5242" i="5"/>
  <c r="G5243" i="5"/>
  <c r="H5243" i="5"/>
  <c r="G5244" i="5"/>
  <c r="H5244" i="5"/>
  <c r="G5245" i="5"/>
  <c r="H5245" i="5"/>
  <c r="G5246" i="5"/>
  <c r="H5246" i="5"/>
  <c r="G5247" i="5"/>
  <c r="H5247" i="5"/>
  <c r="G5248" i="5"/>
  <c r="H5248" i="5"/>
  <c r="G5249" i="5"/>
  <c r="H5249" i="5"/>
  <c r="G5250" i="5"/>
  <c r="H5250" i="5"/>
  <c r="G5251" i="5"/>
  <c r="H5251" i="5"/>
  <c r="G5252" i="5"/>
  <c r="H5252" i="5"/>
  <c r="G5253" i="5"/>
  <c r="H5253" i="5"/>
  <c r="G5254" i="5"/>
  <c r="H5254" i="5"/>
  <c r="G5255" i="5"/>
  <c r="H5255" i="5"/>
  <c r="G5256" i="5"/>
  <c r="H5256" i="5"/>
  <c r="G5257" i="5"/>
  <c r="H5257" i="5"/>
  <c r="G5258" i="5"/>
  <c r="H5258" i="5"/>
  <c r="G5259" i="5"/>
  <c r="H5259" i="5"/>
  <c r="G5260" i="5"/>
  <c r="H5260" i="5"/>
  <c r="G5261" i="5"/>
  <c r="H5261" i="5"/>
  <c r="G5262" i="5"/>
  <c r="H5262" i="5"/>
  <c r="G5263" i="5"/>
  <c r="H5263" i="5"/>
  <c r="G5264" i="5"/>
  <c r="H5264" i="5"/>
  <c r="G5265" i="5"/>
  <c r="H5265" i="5"/>
  <c r="G5266" i="5"/>
  <c r="H5266" i="5"/>
  <c r="G5267" i="5"/>
  <c r="H5267" i="5"/>
  <c r="G5268" i="5"/>
  <c r="H5268" i="5"/>
  <c r="G5269" i="5"/>
  <c r="H5269" i="5"/>
  <c r="G5270" i="5"/>
  <c r="H5270" i="5"/>
  <c r="G5271" i="5"/>
  <c r="H5271" i="5"/>
  <c r="G5272" i="5"/>
  <c r="H5272" i="5"/>
  <c r="G5273" i="5"/>
  <c r="H5273" i="5"/>
  <c r="G5274" i="5"/>
  <c r="H5274" i="5"/>
  <c r="G5275" i="5"/>
  <c r="H5275" i="5"/>
  <c r="G5276" i="5"/>
  <c r="H5276" i="5"/>
  <c r="G5277" i="5"/>
  <c r="H5277" i="5"/>
  <c r="G5278" i="5"/>
  <c r="H5278" i="5"/>
  <c r="G5279" i="5"/>
  <c r="H5279" i="5"/>
  <c r="G5280" i="5"/>
  <c r="H5280" i="5"/>
  <c r="G5281" i="5"/>
  <c r="H5281" i="5"/>
  <c r="G5282" i="5"/>
  <c r="H5282" i="5"/>
  <c r="G5283" i="5"/>
  <c r="H5283" i="5"/>
  <c r="G5284" i="5"/>
  <c r="H5284" i="5"/>
  <c r="G5285" i="5"/>
  <c r="H5285" i="5"/>
  <c r="G5286" i="5"/>
  <c r="H5286" i="5"/>
  <c r="G5287" i="5"/>
  <c r="H5287" i="5"/>
  <c r="G5288" i="5"/>
  <c r="H5288" i="5"/>
  <c r="G5289" i="5"/>
  <c r="H5289" i="5"/>
  <c r="G5290" i="5"/>
  <c r="H5290" i="5"/>
  <c r="G5291" i="5"/>
  <c r="H5291" i="5"/>
  <c r="G5292" i="5"/>
  <c r="H5292" i="5"/>
  <c r="G5293" i="5"/>
  <c r="H5293" i="5"/>
  <c r="G5294" i="5"/>
  <c r="H5294" i="5"/>
  <c r="G5295" i="5"/>
  <c r="H5295" i="5"/>
  <c r="G5296" i="5"/>
  <c r="H5296" i="5"/>
  <c r="G5297" i="5"/>
  <c r="H5297" i="5"/>
  <c r="G5298" i="5"/>
  <c r="H5298" i="5"/>
  <c r="G5299" i="5"/>
  <c r="H5299" i="5"/>
  <c r="G5300" i="5"/>
  <c r="H5300" i="5"/>
  <c r="G5301" i="5"/>
  <c r="H5301" i="5"/>
  <c r="G5302" i="5"/>
  <c r="H5302" i="5"/>
  <c r="G5303" i="5"/>
  <c r="H5303" i="5"/>
  <c r="G5304" i="5"/>
  <c r="H5304" i="5"/>
  <c r="G5305" i="5"/>
  <c r="H5305" i="5"/>
  <c r="G5306" i="5"/>
  <c r="H5306" i="5"/>
  <c r="G5307" i="5"/>
  <c r="H5307" i="5"/>
  <c r="G5308" i="5"/>
  <c r="H5308" i="5"/>
  <c r="G5309" i="5"/>
  <c r="H5309" i="5"/>
  <c r="G5310" i="5"/>
  <c r="H5310" i="5"/>
  <c r="H3" i="5"/>
  <c r="G3" i="5"/>
  <c r="E3" i="5"/>
  <c r="D3" i="5"/>
  <c r="C3"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4" i="5"/>
  <c r="D382" i="5"/>
  <c r="E382" i="5" s="1"/>
  <c r="C382" i="5"/>
  <c r="C383" i="5"/>
  <c r="D383" i="5"/>
  <c r="C384" i="5"/>
  <c r="E384" i="5" s="1"/>
  <c r="D384" i="5"/>
  <c r="C385" i="5"/>
  <c r="D385" i="5"/>
  <c r="C386" i="5"/>
  <c r="D386" i="5"/>
  <c r="E386" i="5" s="1"/>
  <c r="C387" i="5"/>
  <c r="D387" i="5"/>
  <c r="C388" i="5"/>
  <c r="D388" i="5"/>
  <c r="C389" i="5"/>
  <c r="D389" i="5"/>
  <c r="C390" i="5"/>
  <c r="D390" i="5"/>
  <c r="C391" i="5"/>
  <c r="D391" i="5"/>
  <c r="C392" i="5"/>
  <c r="D392" i="5"/>
  <c r="E392" i="5" s="1"/>
  <c r="C393" i="5"/>
  <c r="D393" i="5"/>
  <c r="C394" i="5"/>
  <c r="D394" i="5"/>
  <c r="C395" i="5"/>
  <c r="D395" i="5"/>
  <c r="C396" i="5"/>
  <c r="D396" i="5"/>
  <c r="C397" i="5"/>
  <c r="D397" i="5"/>
  <c r="C398" i="5"/>
  <c r="D398" i="5"/>
  <c r="E398" i="5" s="1"/>
  <c r="C399" i="5"/>
  <c r="D399" i="5"/>
  <c r="C400" i="5"/>
  <c r="D400" i="5"/>
  <c r="C401" i="5"/>
  <c r="D401" i="5"/>
  <c r="C402" i="5"/>
  <c r="D402" i="5"/>
  <c r="C403" i="5"/>
  <c r="D403" i="5"/>
  <c r="C404" i="5"/>
  <c r="D404" i="5"/>
  <c r="C405" i="5"/>
  <c r="D405" i="5"/>
  <c r="C406" i="5"/>
  <c r="D406" i="5"/>
  <c r="C407" i="5"/>
  <c r="D407" i="5"/>
  <c r="C408" i="5"/>
  <c r="D408" i="5"/>
  <c r="C409" i="5"/>
  <c r="D409" i="5"/>
  <c r="C410" i="5"/>
  <c r="D410" i="5"/>
  <c r="C411" i="5"/>
  <c r="D411" i="5"/>
  <c r="C412" i="5"/>
  <c r="D412" i="5"/>
  <c r="C413" i="5"/>
  <c r="D413" i="5"/>
  <c r="C414" i="5"/>
  <c r="D414" i="5"/>
  <c r="C415" i="5"/>
  <c r="D415" i="5"/>
  <c r="C416" i="5"/>
  <c r="D416" i="5"/>
  <c r="C417" i="5"/>
  <c r="D417" i="5"/>
  <c r="C418" i="5"/>
  <c r="D418" i="5"/>
  <c r="C419" i="5"/>
  <c r="D419" i="5"/>
  <c r="C420" i="5"/>
  <c r="D420" i="5"/>
  <c r="C421" i="5"/>
  <c r="D421" i="5"/>
  <c r="C422" i="5"/>
  <c r="D422" i="5"/>
  <c r="C423" i="5"/>
  <c r="D423" i="5"/>
  <c r="C424" i="5"/>
  <c r="D424" i="5"/>
  <c r="C425" i="5"/>
  <c r="D425" i="5"/>
  <c r="C426" i="5"/>
  <c r="D426" i="5"/>
  <c r="C427" i="5"/>
  <c r="D427" i="5"/>
  <c r="C428" i="5"/>
  <c r="D428" i="5"/>
  <c r="C429" i="5"/>
  <c r="D429" i="5"/>
  <c r="C430" i="5"/>
  <c r="D430" i="5"/>
  <c r="C431" i="5"/>
  <c r="D431" i="5"/>
  <c r="C432" i="5"/>
  <c r="D432" i="5"/>
  <c r="C433" i="5"/>
  <c r="D433" i="5"/>
  <c r="C434" i="5"/>
  <c r="D434" i="5"/>
  <c r="C435" i="5"/>
  <c r="D435" i="5"/>
  <c r="C436" i="5"/>
  <c r="D436" i="5"/>
  <c r="C437" i="5"/>
  <c r="D437" i="5"/>
  <c r="C438" i="5"/>
  <c r="D438" i="5"/>
  <c r="C439" i="5"/>
  <c r="D439" i="5"/>
  <c r="C440" i="5"/>
  <c r="D440" i="5"/>
  <c r="E440" i="5" s="1"/>
  <c r="C441" i="5"/>
  <c r="D441" i="5"/>
  <c r="C442" i="5"/>
  <c r="D442" i="5"/>
  <c r="C443" i="5"/>
  <c r="D443" i="5"/>
  <c r="C444" i="5"/>
  <c r="D444" i="5"/>
  <c r="C445" i="5"/>
  <c r="D445" i="5"/>
  <c r="C446" i="5"/>
  <c r="D446" i="5"/>
  <c r="C447" i="5"/>
  <c r="D447" i="5"/>
  <c r="C448" i="5"/>
  <c r="D448" i="5"/>
  <c r="C449" i="5"/>
  <c r="D449" i="5"/>
  <c r="C450" i="5"/>
  <c r="D450" i="5"/>
  <c r="C451" i="5"/>
  <c r="D451" i="5"/>
  <c r="C452" i="5"/>
  <c r="D452" i="5"/>
  <c r="C453" i="5"/>
  <c r="D453" i="5"/>
  <c r="C454" i="5"/>
  <c r="D454" i="5"/>
  <c r="C455" i="5"/>
  <c r="D455" i="5"/>
  <c r="C456" i="5"/>
  <c r="D456" i="5"/>
  <c r="C457" i="5"/>
  <c r="D457" i="5"/>
  <c r="C458" i="5"/>
  <c r="D458" i="5"/>
  <c r="C459" i="5"/>
  <c r="D459" i="5"/>
  <c r="C460" i="5"/>
  <c r="D460" i="5"/>
  <c r="C461" i="5"/>
  <c r="D461" i="5"/>
  <c r="C462" i="5"/>
  <c r="D462" i="5"/>
  <c r="C463" i="5"/>
  <c r="D463" i="5"/>
  <c r="C464" i="5"/>
  <c r="D464" i="5"/>
  <c r="C465" i="5"/>
  <c r="D465" i="5"/>
  <c r="C466" i="5"/>
  <c r="D466" i="5"/>
  <c r="C467" i="5"/>
  <c r="D467" i="5"/>
  <c r="C468" i="5"/>
  <c r="D468" i="5"/>
  <c r="C469" i="5"/>
  <c r="D469" i="5"/>
  <c r="C470" i="5"/>
  <c r="D470" i="5"/>
  <c r="C471" i="5"/>
  <c r="D471" i="5"/>
  <c r="C472" i="5"/>
  <c r="D472" i="5"/>
  <c r="C473" i="5"/>
  <c r="D473" i="5"/>
  <c r="C474" i="5"/>
  <c r="D474" i="5"/>
  <c r="C475" i="5"/>
  <c r="D475" i="5"/>
  <c r="C476" i="5"/>
  <c r="D476" i="5"/>
  <c r="C477" i="5"/>
  <c r="D477" i="5"/>
  <c r="C478" i="5"/>
  <c r="D478" i="5"/>
  <c r="C479" i="5"/>
  <c r="D479" i="5"/>
  <c r="C480" i="5"/>
  <c r="D480" i="5"/>
  <c r="C481" i="5"/>
  <c r="D481" i="5"/>
  <c r="C482" i="5"/>
  <c r="D482" i="5"/>
  <c r="C483" i="5"/>
  <c r="D483" i="5"/>
  <c r="C484" i="5"/>
  <c r="D484" i="5"/>
  <c r="C485" i="5"/>
  <c r="D485" i="5"/>
  <c r="C486" i="5"/>
  <c r="D486" i="5"/>
  <c r="C487" i="5"/>
  <c r="D487" i="5"/>
  <c r="C488" i="5"/>
  <c r="D488" i="5"/>
  <c r="C489" i="5"/>
  <c r="D489" i="5"/>
  <c r="C490" i="5"/>
  <c r="D490" i="5"/>
  <c r="C491" i="5"/>
  <c r="D491" i="5"/>
  <c r="C492" i="5"/>
  <c r="D492" i="5"/>
  <c r="C493" i="5"/>
  <c r="D493" i="5"/>
  <c r="C494" i="5"/>
  <c r="D494" i="5"/>
  <c r="C495" i="5"/>
  <c r="D495" i="5"/>
  <c r="C496" i="5"/>
  <c r="D496" i="5"/>
  <c r="C497" i="5"/>
  <c r="D497" i="5"/>
  <c r="C498" i="5"/>
  <c r="D498" i="5"/>
  <c r="C499" i="5"/>
  <c r="D499" i="5"/>
  <c r="C500" i="5"/>
  <c r="D500" i="5"/>
  <c r="C501" i="5"/>
  <c r="D501" i="5"/>
  <c r="C502" i="5"/>
  <c r="D502" i="5"/>
  <c r="C503" i="5"/>
  <c r="D503" i="5"/>
  <c r="C504" i="5"/>
  <c r="D504" i="5"/>
  <c r="C505" i="5"/>
  <c r="D505" i="5"/>
  <c r="C506" i="5"/>
  <c r="D506" i="5"/>
  <c r="C507" i="5"/>
  <c r="D507" i="5"/>
  <c r="C508" i="5"/>
  <c r="D508" i="5"/>
  <c r="C509" i="5"/>
  <c r="D509" i="5"/>
  <c r="C510" i="5"/>
  <c r="D510" i="5"/>
  <c r="C511" i="5"/>
  <c r="D511" i="5"/>
  <c r="C512" i="5"/>
  <c r="D512" i="5"/>
  <c r="C513" i="5"/>
  <c r="D513" i="5"/>
  <c r="C514" i="5"/>
  <c r="D514" i="5"/>
  <c r="C515" i="5"/>
  <c r="D515" i="5"/>
  <c r="C516" i="5"/>
  <c r="D516" i="5"/>
  <c r="C517" i="5"/>
  <c r="D517" i="5"/>
  <c r="C518" i="5"/>
  <c r="D518" i="5"/>
  <c r="C519" i="5"/>
  <c r="D519" i="5"/>
  <c r="C520" i="5"/>
  <c r="D520" i="5"/>
  <c r="C521" i="5"/>
  <c r="D521" i="5"/>
  <c r="C522" i="5"/>
  <c r="D522" i="5"/>
  <c r="C523" i="5"/>
  <c r="D523" i="5"/>
  <c r="C524" i="5"/>
  <c r="D524" i="5"/>
  <c r="C525" i="5"/>
  <c r="D525" i="5"/>
  <c r="C526" i="5"/>
  <c r="D526" i="5"/>
  <c r="C527" i="5"/>
  <c r="D527" i="5"/>
  <c r="C528" i="5"/>
  <c r="D528" i="5"/>
  <c r="C529" i="5"/>
  <c r="D529" i="5"/>
  <c r="C530" i="5"/>
  <c r="D530" i="5"/>
  <c r="C531" i="5"/>
  <c r="D531" i="5"/>
  <c r="C532" i="5"/>
  <c r="D532" i="5"/>
  <c r="C533" i="5"/>
  <c r="D533" i="5"/>
  <c r="C534" i="5"/>
  <c r="D534" i="5"/>
  <c r="C535" i="5"/>
  <c r="D535" i="5"/>
  <c r="C536" i="5"/>
  <c r="D536" i="5"/>
  <c r="C537" i="5"/>
  <c r="D537" i="5"/>
  <c r="C538" i="5"/>
  <c r="D538" i="5"/>
  <c r="C539" i="5"/>
  <c r="D539" i="5"/>
  <c r="C540" i="5"/>
  <c r="D540" i="5"/>
  <c r="C541" i="5"/>
  <c r="D541" i="5"/>
  <c r="C542" i="5"/>
  <c r="D542" i="5"/>
  <c r="C543" i="5"/>
  <c r="D543" i="5"/>
  <c r="C544" i="5"/>
  <c r="D544" i="5"/>
  <c r="C545" i="5"/>
  <c r="D545" i="5"/>
  <c r="C546" i="5"/>
  <c r="D546" i="5"/>
  <c r="C547" i="5"/>
  <c r="D547" i="5"/>
  <c r="C548" i="5"/>
  <c r="D548" i="5"/>
  <c r="C549" i="5"/>
  <c r="D549" i="5"/>
  <c r="C550" i="5"/>
  <c r="D550" i="5"/>
  <c r="C551" i="5"/>
  <c r="D551" i="5"/>
  <c r="C552" i="5"/>
  <c r="D552" i="5"/>
  <c r="C553" i="5"/>
  <c r="D553" i="5"/>
  <c r="C554" i="5"/>
  <c r="D554" i="5"/>
  <c r="C555" i="5"/>
  <c r="D555" i="5"/>
  <c r="C556" i="5"/>
  <c r="D556" i="5"/>
  <c r="C557" i="5"/>
  <c r="D557" i="5"/>
  <c r="C558" i="5"/>
  <c r="D558" i="5"/>
  <c r="C559" i="5"/>
  <c r="D559" i="5"/>
  <c r="C560" i="5"/>
  <c r="D560" i="5"/>
  <c r="C561" i="5"/>
  <c r="D561" i="5"/>
  <c r="C562" i="5"/>
  <c r="D562" i="5"/>
  <c r="C563" i="5"/>
  <c r="D563" i="5"/>
  <c r="C564" i="5"/>
  <c r="D564" i="5"/>
  <c r="C565" i="5"/>
  <c r="D565" i="5"/>
  <c r="C566" i="5"/>
  <c r="D566" i="5"/>
  <c r="C567" i="5"/>
  <c r="D567" i="5"/>
  <c r="C568" i="5"/>
  <c r="D568" i="5"/>
  <c r="C569" i="5"/>
  <c r="D569" i="5"/>
  <c r="C570" i="5"/>
  <c r="D570" i="5"/>
  <c r="C571" i="5"/>
  <c r="D571" i="5"/>
  <c r="C572" i="5"/>
  <c r="D572" i="5"/>
  <c r="C573" i="5"/>
  <c r="D573" i="5"/>
  <c r="C574" i="5"/>
  <c r="D574" i="5"/>
  <c r="C575" i="5"/>
  <c r="D575" i="5"/>
  <c r="C576" i="5"/>
  <c r="D576" i="5"/>
  <c r="C577" i="5"/>
  <c r="D577" i="5"/>
  <c r="C578" i="5"/>
  <c r="D578" i="5"/>
  <c r="C579" i="5"/>
  <c r="D579" i="5"/>
  <c r="C580" i="5"/>
  <c r="D580" i="5"/>
  <c r="C581" i="5"/>
  <c r="D581" i="5"/>
  <c r="C582" i="5"/>
  <c r="D582" i="5"/>
  <c r="C583" i="5"/>
  <c r="D583" i="5"/>
  <c r="C584" i="5"/>
  <c r="D584" i="5"/>
  <c r="C585" i="5"/>
  <c r="D585" i="5"/>
  <c r="C586" i="5"/>
  <c r="D586" i="5"/>
  <c r="C587" i="5"/>
  <c r="D587" i="5"/>
  <c r="C588" i="5"/>
  <c r="D588" i="5"/>
  <c r="C589" i="5"/>
  <c r="D589" i="5"/>
  <c r="C590" i="5"/>
  <c r="D590" i="5"/>
  <c r="C591" i="5"/>
  <c r="D591" i="5"/>
  <c r="C592" i="5"/>
  <c r="D592" i="5"/>
  <c r="C593" i="5"/>
  <c r="D593" i="5"/>
  <c r="C594" i="5"/>
  <c r="D594" i="5"/>
  <c r="C595" i="5"/>
  <c r="D595" i="5"/>
  <c r="C596" i="5"/>
  <c r="D596" i="5"/>
  <c r="C597" i="5"/>
  <c r="D597" i="5"/>
  <c r="C598" i="5"/>
  <c r="D598" i="5"/>
  <c r="C599" i="5"/>
  <c r="D599" i="5"/>
  <c r="C600" i="5"/>
  <c r="D600" i="5"/>
  <c r="C601" i="5"/>
  <c r="D601" i="5"/>
  <c r="C602" i="5"/>
  <c r="D602" i="5"/>
  <c r="C603" i="5"/>
  <c r="D603" i="5"/>
  <c r="C604" i="5"/>
  <c r="D604" i="5"/>
  <c r="C605" i="5"/>
  <c r="D605" i="5"/>
  <c r="C606" i="5"/>
  <c r="D606" i="5"/>
  <c r="C607" i="5"/>
  <c r="D607" i="5"/>
  <c r="C608" i="5"/>
  <c r="D608" i="5"/>
  <c r="C609" i="5"/>
  <c r="D609" i="5"/>
  <c r="C610" i="5"/>
  <c r="D610" i="5"/>
  <c r="C611" i="5"/>
  <c r="D611" i="5"/>
  <c r="C612" i="5"/>
  <c r="D612" i="5"/>
  <c r="C613" i="5"/>
  <c r="D613" i="5"/>
  <c r="C614" i="5"/>
  <c r="D614" i="5"/>
  <c r="C615" i="5"/>
  <c r="D615" i="5"/>
  <c r="C616" i="5"/>
  <c r="E616" i="5" s="1"/>
  <c r="D616" i="5"/>
  <c r="C617" i="5"/>
  <c r="D617" i="5"/>
  <c r="C618" i="5"/>
  <c r="D618" i="5"/>
  <c r="E618" i="5" s="1"/>
  <c r="C619" i="5"/>
  <c r="D619" i="5"/>
  <c r="C620" i="5"/>
  <c r="D620" i="5"/>
  <c r="E620" i="5" s="1"/>
  <c r="C621" i="5"/>
  <c r="D621" i="5"/>
  <c r="E621" i="5" s="1"/>
  <c r="C622" i="5"/>
  <c r="D622" i="5"/>
  <c r="E622" i="5" s="1"/>
  <c r="C623" i="5"/>
  <c r="D623" i="5"/>
  <c r="C624" i="5"/>
  <c r="D624" i="5"/>
  <c r="C625" i="5"/>
  <c r="D625" i="5"/>
  <c r="C626" i="5"/>
  <c r="D626" i="5"/>
  <c r="C627" i="5"/>
  <c r="D627" i="5"/>
  <c r="C628" i="5"/>
  <c r="D628" i="5"/>
  <c r="C629" i="5"/>
  <c r="D629" i="5"/>
  <c r="C630" i="5"/>
  <c r="D630" i="5"/>
  <c r="E630" i="5" s="1"/>
  <c r="C631" i="5"/>
  <c r="D631" i="5"/>
  <c r="C632" i="5"/>
  <c r="D632" i="5"/>
  <c r="E632" i="5" s="1"/>
  <c r="C633" i="5"/>
  <c r="D633" i="5"/>
  <c r="E633" i="5" s="1"/>
  <c r="C634" i="5"/>
  <c r="D634" i="5"/>
  <c r="E634" i="5" s="1"/>
  <c r="C635" i="5"/>
  <c r="D635" i="5"/>
  <c r="C636" i="5"/>
  <c r="D636" i="5"/>
  <c r="C637" i="5"/>
  <c r="D637" i="5"/>
  <c r="C638" i="5"/>
  <c r="D638" i="5"/>
  <c r="C639" i="5"/>
  <c r="D639" i="5"/>
  <c r="C640" i="5"/>
  <c r="D640" i="5"/>
  <c r="C641" i="5"/>
  <c r="D641" i="5"/>
  <c r="C642" i="5"/>
  <c r="D642" i="5"/>
  <c r="E642" i="5" s="1"/>
  <c r="C643" i="5"/>
  <c r="D643" i="5"/>
  <c r="C644" i="5"/>
  <c r="D644" i="5"/>
  <c r="E644" i="5" s="1"/>
  <c r="C645" i="5"/>
  <c r="D645" i="5"/>
  <c r="E645" i="5" s="1"/>
  <c r="C646" i="5"/>
  <c r="D646" i="5"/>
  <c r="E646" i="5" s="1"/>
  <c r="C647" i="5"/>
  <c r="D647" i="5"/>
  <c r="C648" i="5"/>
  <c r="D648" i="5"/>
  <c r="C649" i="5"/>
  <c r="D649" i="5"/>
  <c r="C650" i="5"/>
  <c r="D650" i="5"/>
  <c r="C651" i="5"/>
  <c r="D651" i="5"/>
  <c r="C652" i="5"/>
  <c r="D652" i="5"/>
  <c r="E652" i="5" s="1"/>
  <c r="C653" i="5"/>
  <c r="D653" i="5"/>
  <c r="C654" i="5"/>
  <c r="D654" i="5"/>
  <c r="E654" i="5" s="1"/>
  <c r="C655" i="5"/>
  <c r="D655" i="5"/>
  <c r="C656" i="5"/>
  <c r="D656" i="5"/>
  <c r="C657" i="5"/>
  <c r="D657" i="5"/>
  <c r="C658" i="5"/>
  <c r="D658" i="5"/>
  <c r="C659" i="5"/>
  <c r="D659" i="5"/>
  <c r="C660" i="5"/>
  <c r="D660" i="5"/>
  <c r="C661" i="5"/>
  <c r="D661" i="5"/>
  <c r="C662" i="5"/>
  <c r="D662" i="5"/>
  <c r="C663" i="5"/>
  <c r="D663" i="5"/>
  <c r="C664" i="5"/>
  <c r="E664" i="5" s="1"/>
  <c r="D664" i="5"/>
  <c r="C665" i="5"/>
  <c r="D665" i="5"/>
  <c r="C666" i="5"/>
  <c r="D666" i="5"/>
  <c r="E666" i="5" s="1"/>
  <c r="C667" i="5"/>
  <c r="D667" i="5"/>
  <c r="C668" i="5"/>
  <c r="D668" i="5"/>
  <c r="C669" i="5"/>
  <c r="D669" i="5"/>
  <c r="C670" i="5"/>
  <c r="D670" i="5"/>
  <c r="C671" i="5"/>
  <c r="D671" i="5"/>
  <c r="C672" i="5"/>
  <c r="D672" i="5"/>
  <c r="C673" i="5"/>
  <c r="D673" i="5"/>
  <c r="C674" i="5"/>
  <c r="D674" i="5"/>
  <c r="C675" i="5"/>
  <c r="D675" i="5"/>
  <c r="C676" i="5"/>
  <c r="E676" i="5" s="1"/>
  <c r="D676" i="5"/>
  <c r="C677" i="5"/>
  <c r="D677" i="5"/>
  <c r="C678" i="5"/>
  <c r="D678" i="5"/>
  <c r="E678" i="5" s="1"/>
  <c r="C679" i="5"/>
  <c r="D679" i="5"/>
  <c r="C680" i="5"/>
  <c r="D680" i="5"/>
  <c r="C681" i="5"/>
  <c r="D681" i="5"/>
  <c r="C682" i="5"/>
  <c r="D682" i="5"/>
  <c r="C683" i="5"/>
  <c r="D683" i="5"/>
  <c r="C684" i="5"/>
  <c r="D684" i="5"/>
  <c r="C685" i="5"/>
  <c r="D685" i="5"/>
  <c r="C686" i="5"/>
  <c r="D686" i="5"/>
  <c r="C687" i="5"/>
  <c r="D687" i="5"/>
  <c r="C688" i="5"/>
  <c r="D688" i="5"/>
  <c r="E688" i="5"/>
  <c r="C689" i="5"/>
  <c r="D689" i="5"/>
  <c r="C690" i="5"/>
  <c r="D690" i="5"/>
  <c r="E690" i="5" s="1"/>
  <c r="C691" i="5"/>
  <c r="D691" i="5"/>
  <c r="C692" i="5"/>
  <c r="D692" i="5"/>
  <c r="E692" i="5" s="1"/>
  <c r="C693" i="5"/>
  <c r="D693" i="5"/>
  <c r="E693" i="5" s="1"/>
  <c r="C694" i="5"/>
  <c r="D694" i="5"/>
  <c r="E694" i="5" s="1"/>
  <c r="C695" i="5"/>
  <c r="D695" i="5"/>
  <c r="C696" i="5"/>
  <c r="D696" i="5"/>
  <c r="C697" i="5"/>
  <c r="D697" i="5"/>
  <c r="C698" i="5"/>
  <c r="D698" i="5"/>
  <c r="C699" i="5"/>
  <c r="D699" i="5"/>
  <c r="C700" i="5"/>
  <c r="D700" i="5"/>
  <c r="C701" i="5"/>
  <c r="D701" i="5"/>
  <c r="C702" i="5"/>
  <c r="D702" i="5"/>
  <c r="E702" i="5" s="1"/>
  <c r="C703" i="5"/>
  <c r="D703" i="5"/>
  <c r="C704" i="5"/>
  <c r="D704" i="5"/>
  <c r="E704" i="5" s="1"/>
  <c r="C705" i="5"/>
  <c r="D705" i="5"/>
  <c r="E705" i="5" s="1"/>
  <c r="C706" i="5"/>
  <c r="D706" i="5"/>
  <c r="E706" i="5" s="1"/>
  <c r="C707" i="5"/>
  <c r="D707" i="5"/>
  <c r="C708" i="5"/>
  <c r="D708" i="5"/>
  <c r="C709" i="5"/>
  <c r="D709" i="5"/>
  <c r="C710" i="5"/>
  <c r="D710" i="5"/>
  <c r="C711" i="5"/>
  <c r="D711" i="5"/>
  <c r="C712" i="5"/>
  <c r="D712" i="5"/>
  <c r="C713" i="5"/>
  <c r="D713" i="5"/>
  <c r="C714" i="5"/>
  <c r="D714" i="5"/>
  <c r="C715" i="5"/>
  <c r="D715" i="5"/>
  <c r="C716" i="5"/>
  <c r="D716" i="5"/>
  <c r="E716" i="5" s="1"/>
  <c r="C717" i="5"/>
  <c r="D717" i="5"/>
  <c r="E717" i="5" s="1"/>
  <c r="C718" i="5"/>
  <c r="D718" i="5"/>
  <c r="E718" i="5" s="1"/>
  <c r="C719" i="5"/>
  <c r="D719" i="5"/>
  <c r="E719" i="5" s="1"/>
  <c r="C720" i="5"/>
  <c r="D720" i="5"/>
  <c r="C721" i="5"/>
  <c r="D721" i="5"/>
  <c r="E721" i="5" s="1"/>
  <c r="C722" i="5"/>
  <c r="D722" i="5"/>
  <c r="C723" i="5"/>
  <c r="E723" i="5" s="1"/>
  <c r="D723" i="5"/>
  <c r="C724" i="5"/>
  <c r="D724" i="5"/>
  <c r="E724" i="5" s="1"/>
  <c r="C725" i="5"/>
  <c r="D725" i="5"/>
  <c r="E725" i="5" s="1"/>
  <c r="C726" i="5"/>
  <c r="D726" i="5"/>
  <c r="C727" i="5"/>
  <c r="E727" i="5" s="1"/>
  <c r="D727" i="5"/>
  <c r="C728" i="5"/>
  <c r="D728" i="5"/>
  <c r="C729" i="5"/>
  <c r="D729" i="5"/>
  <c r="E729" i="5" s="1"/>
  <c r="C730" i="5"/>
  <c r="E730" i="5" s="1"/>
  <c r="D730" i="5"/>
  <c r="C731" i="5"/>
  <c r="D731" i="5"/>
  <c r="E731" i="5" s="1"/>
  <c r="C732" i="5"/>
  <c r="D732" i="5"/>
  <c r="C733" i="5"/>
  <c r="D733" i="5"/>
  <c r="C734" i="5"/>
  <c r="D734" i="5"/>
  <c r="C735" i="5"/>
  <c r="D735" i="5"/>
  <c r="E735" i="5" s="1"/>
  <c r="C736" i="5"/>
  <c r="E736" i="5" s="1"/>
  <c r="D736" i="5"/>
  <c r="C737" i="5"/>
  <c r="D737" i="5"/>
  <c r="C738" i="5"/>
  <c r="D738" i="5"/>
  <c r="C739" i="5"/>
  <c r="D739" i="5"/>
  <c r="E739" i="5" s="1"/>
  <c r="C740" i="5"/>
  <c r="D740" i="5"/>
  <c r="C741" i="5"/>
  <c r="D741" i="5"/>
  <c r="C742" i="5"/>
  <c r="D742" i="5"/>
  <c r="C743" i="5"/>
  <c r="D743" i="5"/>
  <c r="E743" i="5" s="1"/>
  <c r="C744" i="5"/>
  <c r="D744" i="5"/>
  <c r="C745" i="5"/>
  <c r="D745" i="5"/>
  <c r="C746" i="5"/>
  <c r="D746" i="5"/>
  <c r="C747" i="5"/>
  <c r="D747" i="5"/>
  <c r="E747" i="5" s="1"/>
  <c r="C748" i="5"/>
  <c r="E748" i="5" s="1"/>
  <c r="D748" i="5"/>
  <c r="C749" i="5"/>
  <c r="D749" i="5"/>
  <c r="C750" i="5"/>
  <c r="D750" i="5"/>
  <c r="C751" i="5"/>
  <c r="D751" i="5"/>
  <c r="E751" i="5" s="1"/>
  <c r="C752" i="5"/>
  <c r="D752" i="5"/>
  <c r="C753" i="5"/>
  <c r="D753" i="5"/>
  <c r="E753" i="5" s="1"/>
  <c r="C754" i="5"/>
  <c r="E754" i="5" s="1"/>
  <c r="D754" i="5"/>
  <c r="C755" i="5"/>
  <c r="E755" i="5" s="1"/>
  <c r="D755" i="5"/>
  <c r="C756" i="5"/>
  <c r="D756" i="5"/>
  <c r="C757" i="5"/>
  <c r="E757" i="5" s="1"/>
  <c r="D757" i="5"/>
  <c r="C758" i="5"/>
  <c r="D758" i="5"/>
  <c r="C759" i="5"/>
  <c r="D759" i="5"/>
  <c r="C760" i="5"/>
  <c r="D760" i="5"/>
  <c r="C761" i="5"/>
  <c r="E761" i="5" s="1"/>
  <c r="D761" i="5"/>
  <c r="C762" i="5"/>
  <c r="D762" i="5"/>
  <c r="C763" i="5"/>
  <c r="D763" i="5"/>
  <c r="C764" i="5"/>
  <c r="D764" i="5"/>
  <c r="C765" i="5"/>
  <c r="D765" i="5"/>
  <c r="C766" i="5"/>
  <c r="D766" i="5"/>
  <c r="C767" i="5"/>
  <c r="D767" i="5"/>
  <c r="C768" i="5"/>
  <c r="D768" i="5"/>
  <c r="C769" i="5"/>
  <c r="D769" i="5"/>
  <c r="C770" i="5"/>
  <c r="D770" i="5"/>
  <c r="C771" i="5"/>
  <c r="D771" i="5"/>
  <c r="C772" i="5"/>
  <c r="D772" i="5"/>
  <c r="C773" i="5"/>
  <c r="D773" i="5"/>
  <c r="C774" i="5"/>
  <c r="E774" i="5" s="1"/>
  <c r="D774" i="5"/>
  <c r="C775" i="5"/>
  <c r="E775" i="5" s="1"/>
  <c r="D775" i="5"/>
  <c r="C776" i="5"/>
  <c r="D776" i="5"/>
  <c r="C777" i="5"/>
  <c r="D777" i="5"/>
  <c r="E777" i="5" s="1"/>
  <c r="C778" i="5"/>
  <c r="D778" i="5"/>
  <c r="C779" i="5"/>
  <c r="D779" i="5"/>
  <c r="C780" i="5"/>
  <c r="E780" i="5" s="1"/>
  <c r="D780" i="5"/>
  <c r="C781" i="5"/>
  <c r="D781" i="5"/>
  <c r="C782" i="5"/>
  <c r="E782" i="5" s="1"/>
  <c r="D782" i="5"/>
  <c r="C783" i="5"/>
  <c r="D783" i="5"/>
  <c r="C784" i="5"/>
  <c r="D784" i="5"/>
  <c r="C785" i="5"/>
  <c r="D785" i="5"/>
  <c r="C786" i="5"/>
  <c r="D786" i="5"/>
  <c r="C787" i="5"/>
  <c r="D787" i="5"/>
  <c r="C788" i="5"/>
  <c r="D788" i="5"/>
  <c r="C789" i="5"/>
  <c r="D789" i="5"/>
  <c r="C790" i="5"/>
  <c r="E790" i="5" s="1"/>
  <c r="D790" i="5"/>
  <c r="C791" i="5"/>
  <c r="E791" i="5" s="1"/>
  <c r="D791" i="5"/>
  <c r="C792" i="5"/>
  <c r="E792" i="5" s="1"/>
  <c r="D792" i="5"/>
  <c r="C793" i="5"/>
  <c r="D793" i="5"/>
  <c r="C794" i="5"/>
  <c r="D794" i="5"/>
  <c r="C795" i="5"/>
  <c r="D795" i="5"/>
  <c r="C796" i="5"/>
  <c r="D796" i="5"/>
  <c r="C797" i="5"/>
  <c r="D797" i="5"/>
  <c r="C798" i="5"/>
  <c r="D798" i="5"/>
  <c r="C799" i="5"/>
  <c r="E799" i="5" s="1"/>
  <c r="D799" i="5"/>
  <c r="C800" i="5"/>
  <c r="D800" i="5"/>
  <c r="C801" i="5"/>
  <c r="D801" i="5"/>
  <c r="E801" i="5"/>
  <c r="C802" i="5"/>
  <c r="D802" i="5"/>
  <c r="E802" i="5" s="1"/>
  <c r="C803" i="5"/>
  <c r="D803" i="5"/>
  <c r="C804" i="5"/>
  <c r="D804" i="5"/>
  <c r="E804" i="5" s="1"/>
  <c r="C805" i="5"/>
  <c r="D805" i="5"/>
  <c r="E805" i="5" s="1"/>
  <c r="C806" i="5"/>
  <c r="D806" i="5"/>
  <c r="C807" i="5"/>
  <c r="E807" i="5" s="1"/>
  <c r="D807" i="5"/>
  <c r="C808" i="5"/>
  <c r="D808" i="5"/>
  <c r="C809" i="5"/>
  <c r="D809" i="5"/>
  <c r="E809" i="5" s="1"/>
  <c r="C810" i="5"/>
  <c r="D810" i="5"/>
  <c r="C811" i="5"/>
  <c r="D811" i="5"/>
  <c r="C812" i="5"/>
  <c r="D812" i="5"/>
  <c r="C813" i="5"/>
  <c r="D813" i="5"/>
  <c r="C814" i="5"/>
  <c r="D814" i="5"/>
  <c r="C815" i="5"/>
  <c r="D815" i="5"/>
  <c r="C816" i="5"/>
  <c r="D816" i="5"/>
  <c r="C817" i="5"/>
  <c r="D817" i="5"/>
  <c r="C818" i="5"/>
  <c r="D818" i="5"/>
  <c r="C819" i="5"/>
  <c r="E819" i="5" s="1"/>
  <c r="D819" i="5"/>
  <c r="C820" i="5"/>
  <c r="D820" i="5"/>
  <c r="C821" i="5"/>
  <c r="D821" i="5"/>
  <c r="C822" i="5"/>
  <c r="D822" i="5"/>
  <c r="C823" i="5"/>
  <c r="D823" i="5"/>
  <c r="E823" i="5" s="1"/>
  <c r="C824" i="5"/>
  <c r="D824" i="5"/>
  <c r="C825" i="5"/>
  <c r="D825" i="5"/>
  <c r="C826" i="5"/>
  <c r="D826" i="5"/>
  <c r="C827" i="5"/>
  <c r="D827" i="5"/>
  <c r="C828" i="5"/>
  <c r="D828" i="5"/>
  <c r="E828" i="5" s="1"/>
  <c r="C829" i="5"/>
  <c r="D829" i="5"/>
  <c r="E829" i="5" s="1"/>
  <c r="C830" i="5"/>
  <c r="D830" i="5"/>
  <c r="E830" i="5" s="1"/>
  <c r="C831" i="5"/>
  <c r="D831" i="5"/>
  <c r="C832" i="5"/>
  <c r="D832" i="5"/>
  <c r="C833" i="5"/>
  <c r="D833" i="5"/>
  <c r="C834" i="5"/>
  <c r="D834" i="5"/>
  <c r="C835" i="5"/>
  <c r="D835" i="5"/>
  <c r="C836" i="5"/>
  <c r="D836" i="5"/>
  <c r="E836" i="5"/>
  <c r="C837" i="5"/>
  <c r="D837" i="5"/>
  <c r="C838" i="5"/>
  <c r="D838" i="5"/>
  <c r="C839" i="5"/>
  <c r="D839" i="5"/>
  <c r="C840" i="5"/>
  <c r="D840" i="5"/>
  <c r="C841" i="5"/>
  <c r="D841" i="5"/>
  <c r="C842" i="5"/>
  <c r="D842" i="5"/>
  <c r="C843" i="5"/>
  <c r="E843" i="5" s="1"/>
  <c r="D843" i="5"/>
  <c r="C844" i="5"/>
  <c r="D844" i="5"/>
  <c r="C845" i="5"/>
  <c r="D845" i="5"/>
  <c r="C846" i="5"/>
  <c r="D846" i="5"/>
  <c r="C847" i="5"/>
  <c r="E847" i="5" s="1"/>
  <c r="D847" i="5"/>
  <c r="C848" i="5"/>
  <c r="D848" i="5"/>
  <c r="C849" i="5"/>
  <c r="D849" i="5"/>
  <c r="E849" i="5" s="1"/>
  <c r="C850" i="5"/>
  <c r="D850" i="5"/>
  <c r="E850" i="5" s="1"/>
  <c r="C851" i="5"/>
  <c r="D851" i="5"/>
  <c r="E851" i="5" s="1"/>
  <c r="C852" i="5"/>
  <c r="D852" i="5"/>
  <c r="E852" i="5" s="1"/>
  <c r="C853" i="5"/>
  <c r="D853" i="5"/>
  <c r="E853" i="5" s="1"/>
  <c r="C854" i="5"/>
  <c r="D854" i="5"/>
  <c r="C855" i="5"/>
  <c r="D855" i="5"/>
  <c r="C856" i="5"/>
  <c r="D856" i="5"/>
  <c r="C857" i="5"/>
  <c r="D857" i="5"/>
  <c r="E857" i="5" s="1"/>
  <c r="C858" i="5"/>
  <c r="D858" i="5"/>
  <c r="C859" i="5"/>
  <c r="D859" i="5"/>
  <c r="C860" i="5"/>
  <c r="D860" i="5"/>
  <c r="C861" i="5"/>
  <c r="D861" i="5"/>
  <c r="C862" i="5"/>
  <c r="D862" i="5"/>
  <c r="E862" i="5" s="1"/>
  <c r="C863" i="5"/>
  <c r="D863" i="5"/>
  <c r="E863" i="5" s="1"/>
  <c r="C864" i="5"/>
  <c r="D864" i="5"/>
  <c r="E864" i="5" s="1"/>
  <c r="C865" i="5"/>
  <c r="D865" i="5"/>
  <c r="E865" i="5" s="1"/>
  <c r="C866" i="5"/>
  <c r="D866" i="5"/>
  <c r="C867" i="5"/>
  <c r="D867" i="5"/>
  <c r="C868" i="5"/>
  <c r="D868" i="5"/>
  <c r="E868" i="5" s="1"/>
  <c r="C869" i="5"/>
  <c r="D869" i="5"/>
  <c r="E869" i="5" s="1"/>
  <c r="C870" i="5"/>
  <c r="D870" i="5"/>
  <c r="C871" i="5"/>
  <c r="D871" i="5"/>
  <c r="C872" i="5"/>
  <c r="D872" i="5"/>
  <c r="C873" i="5"/>
  <c r="D873" i="5"/>
  <c r="C874" i="5"/>
  <c r="D874" i="5"/>
  <c r="C875" i="5"/>
  <c r="D875" i="5"/>
  <c r="E875" i="5" s="1"/>
  <c r="C876" i="5"/>
  <c r="D876" i="5"/>
  <c r="C877" i="5"/>
  <c r="D877" i="5"/>
  <c r="E877" i="5" s="1"/>
  <c r="C878" i="5"/>
  <c r="D878" i="5"/>
  <c r="C879" i="5"/>
  <c r="D879" i="5"/>
  <c r="C880" i="5"/>
  <c r="D880" i="5"/>
  <c r="C881" i="5"/>
  <c r="D881" i="5"/>
  <c r="C882" i="5"/>
  <c r="D882" i="5"/>
  <c r="C883" i="5"/>
  <c r="D883" i="5"/>
  <c r="C884" i="5"/>
  <c r="E884" i="5" s="1"/>
  <c r="D884" i="5"/>
  <c r="C885" i="5"/>
  <c r="D885" i="5"/>
  <c r="C886" i="5"/>
  <c r="D886" i="5"/>
  <c r="C887" i="5"/>
  <c r="D887" i="5"/>
  <c r="C888" i="5"/>
  <c r="D888" i="5"/>
  <c r="C889" i="5"/>
  <c r="D889" i="5"/>
  <c r="C890" i="5"/>
  <c r="D890" i="5"/>
  <c r="C891" i="5"/>
  <c r="D891" i="5"/>
  <c r="E891" i="5"/>
  <c r="C892" i="5"/>
  <c r="D892" i="5"/>
  <c r="E892" i="5" s="1"/>
  <c r="C893" i="5"/>
  <c r="D893" i="5"/>
  <c r="C894" i="5"/>
  <c r="D894" i="5"/>
  <c r="C895" i="5"/>
  <c r="D895" i="5"/>
  <c r="C896" i="5"/>
  <c r="D896" i="5"/>
  <c r="C897" i="5"/>
  <c r="D897" i="5"/>
  <c r="C898" i="5"/>
  <c r="D898" i="5"/>
  <c r="E898" i="5" s="1"/>
  <c r="C899" i="5"/>
  <c r="D899" i="5"/>
  <c r="E899" i="5" s="1"/>
  <c r="C900" i="5"/>
  <c r="D900" i="5"/>
  <c r="E900" i="5" s="1"/>
  <c r="C901" i="5"/>
  <c r="D901" i="5"/>
  <c r="C902" i="5"/>
  <c r="D902" i="5"/>
  <c r="C903" i="5"/>
  <c r="D903" i="5"/>
  <c r="C904" i="5"/>
  <c r="D904" i="5"/>
  <c r="E904" i="5" s="1"/>
  <c r="C905" i="5"/>
  <c r="D905" i="5"/>
  <c r="C906" i="5"/>
  <c r="D906" i="5"/>
  <c r="C907" i="5"/>
  <c r="D907" i="5"/>
  <c r="C908" i="5"/>
  <c r="E908" i="5" s="1"/>
  <c r="D908" i="5"/>
  <c r="C909" i="5"/>
  <c r="D909" i="5"/>
  <c r="C910" i="5"/>
  <c r="D910" i="5"/>
  <c r="C911" i="5"/>
  <c r="D911" i="5"/>
  <c r="C912" i="5"/>
  <c r="D912" i="5"/>
  <c r="C913" i="5"/>
  <c r="D913" i="5"/>
  <c r="C914" i="5"/>
  <c r="D914" i="5"/>
  <c r="C915" i="5"/>
  <c r="D915" i="5"/>
  <c r="C916" i="5"/>
  <c r="D916" i="5"/>
  <c r="C917" i="5"/>
  <c r="E917" i="5" s="1"/>
  <c r="D917" i="5"/>
  <c r="C918" i="5"/>
  <c r="D918" i="5"/>
  <c r="C919" i="5"/>
  <c r="D919" i="5"/>
  <c r="C920" i="5"/>
  <c r="D920" i="5"/>
  <c r="C921" i="5"/>
  <c r="E921" i="5" s="1"/>
  <c r="D921" i="5"/>
  <c r="C922" i="5"/>
  <c r="D922" i="5"/>
  <c r="C923" i="5"/>
  <c r="D923" i="5"/>
  <c r="E923" i="5"/>
  <c r="C924" i="5"/>
  <c r="D924" i="5"/>
  <c r="C925" i="5"/>
  <c r="D925" i="5"/>
  <c r="C926" i="5"/>
  <c r="D926" i="5"/>
  <c r="E926" i="5" s="1"/>
  <c r="C927" i="5"/>
  <c r="D927" i="5"/>
  <c r="E927" i="5" s="1"/>
  <c r="C928" i="5"/>
  <c r="D928" i="5"/>
  <c r="C929" i="5"/>
  <c r="D929" i="5"/>
  <c r="C930" i="5"/>
  <c r="D930" i="5"/>
  <c r="C931" i="5"/>
  <c r="D931" i="5"/>
  <c r="C932" i="5"/>
  <c r="D932" i="5"/>
  <c r="C933" i="5"/>
  <c r="D933" i="5"/>
  <c r="E933" i="5" s="1"/>
  <c r="C934" i="5"/>
  <c r="D934" i="5"/>
  <c r="C935" i="5"/>
  <c r="D935" i="5"/>
  <c r="E935" i="5" s="1"/>
  <c r="C936" i="5"/>
  <c r="D936" i="5"/>
  <c r="C937" i="5"/>
  <c r="D937" i="5"/>
  <c r="C938" i="5"/>
  <c r="D938" i="5"/>
  <c r="C939" i="5"/>
  <c r="D939" i="5"/>
  <c r="E939" i="5" s="1"/>
  <c r="C940" i="5"/>
  <c r="D940" i="5"/>
  <c r="C941" i="5"/>
  <c r="D941" i="5"/>
  <c r="C942" i="5"/>
  <c r="D942" i="5"/>
  <c r="C943" i="5"/>
  <c r="E943" i="5" s="1"/>
  <c r="D943" i="5"/>
  <c r="C944" i="5"/>
  <c r="D944" i="5"/>
  <c r="C945" i="5"/>
  <c r="E945" i="5" s="1"/>
  <c r="D945" i="5"/>
  <c r="C946" i="5"/>
  <c r="D946" i="5"/>
  <c r="C947" i="5"/>
  <c r="D947" i="5"/>
  <c r="E947" i="5" s="1"/>
  <c r="C948" i="5"/>
  <c r="D948" i="5"/>
  <c r="C949" i="5"/>
  <c r="D949" i="5"/>
  <c r="C950" i="5"/>
  <c r="D950" i="5"/>
  <c r="C951" i="5"/>
  <c r="D951" i="5"/>
  <c r="C952" i="5"/>
  <c r="E952" i="5" s="1"/>
  <c r="D952" i="5"/>
  <c r="C953" i="5"/>
  <c r="D953" i="5"/>
  <c r="C954" i="5"/>
  <c r="D954" i="5"/>
  <c r="C955" i="5"/>
  <c r="D955" i="5"/>
  <c r="C956" i="5"/>
  <c r="D956" i="5"/>
  <c r="C957" i="5"/>
  <c r="D957" i="5"/>
  <c r="C958" i="5"/>
  <c r="D958" i="5"/>
  <c r="C959" i="5"/>
  <c r="D959" i="5"/>
  <c r="C960" i="5"/>
  <c r="D960" i="5"/>
  <c r="C961" i="5"/>
  <c r="D961" i="5"/>
  <c r="C962" i="5"/>
  <c r="D962" i="5"/>
  <c r="C963" i="5"/>
  <c r="D963" i="5"/>
  <c r="C964" i="5"/>
  <c r="D964" i="5"/>
  <c r="C965" i="5"/>
  <c r="E965" i="5" s="1"/>
  <c r="D965" i="5"/>
  <c r="C966" i="5"/>
  <c r="D966" i="5"/>
  <c r="C967" i="5"/>
  <c r="D967" i="5"/>
  <c r="E967" i="5" s="1"/>
  <c r="C968" i="5"/>
  <c r="D968" i="5"/>
  <c r="C969" i="5"/>
  <c r="D969" i="5"/>
  <c r="C970" i="5"/>
  <c r="D970" i="5"/>
  <c r="E970" i="5" s="1"/>
  <c r="C971" i="5"/>
  <c r="D971" i="5"/>
  <c r="C972" i="5"/>
  <c r="D972" i="5"/>
  <c r="C973" i="5"/>
  <c r="D973" i="5"/>
  <c r="C974" i="5"/>
  <c r="D974" i="5"/>
  <c r="C975" i="5"/>
  <c r="D975" i="5"/>
  <c r="C976" i="5"/>
  <c r="D976" i="5"/>
  <c r="E976" i="5" s="1"/>
  <c r="C977" i="5"/>
  <c r="D977" i="5"/>
  <c r="C978" i="5"/>
  <c r="D978" i="5"/>
  <c r="C979" i="5"/>
  <c r="D979" i="5"/>
  <c r="E979" i="5" s="1"/>
  <c r="C980" i="5"/>
  <c r="D980" i="5"/>
  <c r="E980" i="5" s="1"/>
  <c r="C981" i="5"/>
  <c r="D981" i="5"/>
  <c r="C982" i="5"/>
  <c r="D982" i="5"/>
  <c r="C983" i="5"/>
  <c r="D983" i="5"/>
  <c r="C984" i="5"/>
  <c r="D984" i="5"/>
  <c r="E984" i="5" s="1"/>
  <c r="C985" i="5"/>
  <c r="D985" i="5"/>
  <c r="C986" i="5"/>
  <c r="D986" i="5"/>
  <c r="C987" i="5"/>
  <c r="D987" i="5"/>
  <c r="C988" i="5"/>
  <c r="D988" i="5"/>
  <c r="E988" i="5" s="1"/>
  <c r="C989" i="5"/>
  <c r="D989" i="5"/>
  <c r="C990" i="5"/>
  <c r="D990" i="5"/>
  <c r="C991" i="5"/>
  <c r="D991" i="5"/>
  <c r="E991" i="5" s="1"/>
  <c r="C992" i="5"/>
  <c r="D992" i="5"/>
  <c r="E992" i="5" s="1"/>
  <c r="C993" i="5"/>
  <c r="D993" i="5"/>
  <c r="E993" i="5" s="1"/>
  <c r="C994" i="5"/>
  <c r="D994" i="5"/>
  <c r="C995" i="5"/>
  <c r="E995" i="5" s="1"/>
  <c r="D995" i="5"/>
  <c r="C996" i="5"/>
  <c r="D996" i="5"/>
  <c r="C997" i="5"/>
  <c r="D997" i="5"/>
  <c r="E997" i="5" s="1"/>
  <c r="C998" i="5"/>
  <c r="D998" i="5"/>
  <c r="C999" i="5"/>
  <c r="D999" i="5"/>
  <c r="E999" i="5" s="1"/>
  <c r="C1000" i="5"/>
  <c r="D1000" i="5"/>
  <c r="C1001" i="5"/>
  <c r="E1001" i="5" s="1"/>
  <c r="D1001" i="5"/>
  <c r="C1002" i="5"/>
  <c r="D1002" i="5"/>
  <c r="C1003" i="5"/>
  <c r="D1003" i="5"/>
  <c r="C1004" i="5"/>
  <c r="D1004" i="5"/>
  <c r="C1005" i="5"/>
  <c r="D1005" i="5"/>
  <c r="E1005" i="5" s="1"/>
  <c r="C1006" i="5"/>
  <c r="D1006" i="5"/>
  <c r="C1007" i="5"/>
  <c r="D1007" i="5"/>
  <c r="C1008" i="5"/>
  <c r="D1008" i="5"/>
  <c r="C1009" i="5"/>
  <c r="D1009" i="5"/>
  <c r="C1010" i="5"/>
  <c r="D1010" i="5"/>
  <c r="C1011" i="5"/>
  <c r="D1011" i="5"/>
  <c r="C1012" i="5"/>
  <c r="D1012" i="5"/>
  <c r="C1013" i="5"/>
  <c r="D1013" i="5"/>
  <c r="E1013" i="5"/>
  <c r="C1014" i="5"/>
  <c r="D1014" i="5"/>
  <c r="C1015" i="5"/>
  <c r="D1015" i="5"/>
  <c r="E1015" i="5" s="1"/>
  <c r="C1016" i="5"/>
  <c r="D1016" i="5"/>
  <c r="C1017" i="5"/>
  <c r="D1017" i="5"/>
  <c r="C1018" i="5"/>
  <c r="D1018" i="5"/>
  <c r="C1019" i="5"/>
  <c r="D1019" i="5"/>
  <c r="E1019" i="5" s="1"/>
  <c r="C1020" i="5"/>
  <c r="D1020" i="5"/>
  <c r="C1021" i="5"/>
  <c r="D1021" i="5"/>
  <c r="C1022" i="5"/>
  <c r="D1022" i="5"/>
  <c r="C1023" i="5"/>
  <c r="D1023" i="5"/>
  <c r="E1023" i="5" s="1"/>
  <c r="C1024" i="5"/>
  <c r="D1024" i="5"/>
  <c r="E1024" i="5" s="1"/>
  <c r="C1025" i="5"/>
  <c r="D1025" i="5"/>
  <c r="E1025" i="5" s="1"/>
  <c r="C1026" i="5"/>
  <c r="D1026" i="5"/>
  <c r="E1026" i="5" s="1"/>
  <c r="C1027" i="5"/>
  <c r="D1027" i="5"/>
  <c r="E1027" i="5" s="1"/>
  <c r="C1028" i="5"/>
  <c r="D1028" i="5"/>
  <c r="C1029" i="5"/>
  <c r="D1029" i="5"/>
  <c r="C1030" i="5"/>
  <c r="D1030" i="5"/>
  <c r="C1031" i="5"/>
  <c r="D1031" i="5"/>
  <c r="C1032" i="5"/>
  <c r="D1032" i="5"/>
  <c r="C1033" i="5"/>
  <c r="D1033" i="5"/>
  <c r="E1033" i="5" s="1"/>
  <c r="C1034" i="5"/>
  <c r="D1034" i="5"/>
  <c r="C1035" i="5"/>
  <c r="D1035" i="5"/>
  <c r="C1036" i="5"/>
  <c r="D1036" i="5"/>
  <c r="E1036" i="5" s="1"/>
  <c r="C1037" i="5"/>
  <c r="D1037" i="5"/>
  <c r="C1038" i="5"/>
  <c r="D1038" i="5"/>
  <c r="C1039" i="5"/>
  <c r="D1039" i="5"/>
  <c r="E1039" i="5" s="1"/>
  <c r="C1040" i="5"/>
  <c r="D1040" i="5"/>
  <c r="C1041" i="5"/>
  <c r="D1041" i="5"/>
  <c r="C1042" i="5"/>
  <c r="D1042" i="5"/>
  <c r="C1043" i="5"/>
  <c r="E1043" i="5" s="1"/>
  <c r="D1043" i="5"/>
  <c r="C1044" i="5"/>
  <c r="D1044" i="5"/>
  <c r="C1045" i="5"/>
  <c r="D1045" i="5"/>
  <c r="E1045" i="5" s="1"/>
  <c r="C1046" i="5"/>
  <c r="D1046" i="5"/>
  <c r="C1047" i="5"/>
  <c r="D1047" i="5"/>
  <c r="C1048" i="5"/>
  <c r="E1048" i="5" s="1"/>
  <c r="D1048" i="5"/>
  <c r="C1049" i="5"/>
  <c r="D1049" i="5"/>
  <c r="C1050" i="5"/>
  <c r="D1050" i="5"/>
  <c r="C1051" i="5"/>
  <c r="D1051" i="5"/>
  <c r="C1052" i="5"/>
  <c r="D1052" i="5"/>
  <c r="C1053" i="5"/>
  <c r="D1053" i="5"/>
  <c r="C1054" i="5"/>
  <c r="D1054" i="5"/>
  <c r="C1055" i="5"/>
  <c r="D1055" i="5"/>
  <c r="C1056" i="5"/>
  <c r="E1056" i="5" s="1"/>
  <c r="D1056" i="5"/>
  <c r="C1057" i="5"/>
  <c r="D1057" i="5"/>
  <c r="E1057" i="5" s="1"/>
  <c r="C1058" i="5"/>
  <c r="D1058" i="5"/>
  <c r="C1059" i="5"/>
  <c r="D1059" i="5"/>
  <c r="E1059" i="5" s="1"/>
  <c r="C1060" i="5"/>
  <c r="D1060" i="5"/>
  <c r="E1060" i="5" s="1"/>
  <c r="C1061" i="5"/>
  <c r="D1061" i="5"/>
  <c r="C1062" i="5"/>
  <c r="D1062" i="5"/>
  <c r="C1063" i="5"/>
  <c r="D1063" i="5"/>
  <c r="E1063" i="5" s="1"/>
  <c r="C1064" i="5"/>
  <c r="D1064" i="5"/>
  <c r="C1065" i="5"/>
  <c r="D1065" i="5"/>
  <c r="C1066" i="5"/>
  <c r="D1066" i="5"/>
  <c r="C1067" i="5"/>
  <c r="D1067" i="5"/>
  <c r="E1067" i="5" s="1"/>
  <c r="C1068" i="5"/>
  <c r="D1068" i="5"/>
  <c r="E1068" i="5" s="1"/>
  <c r="C1069" i="5"/>
  <c r="D1069" i="5"/>
  <c r="E1069" i="5" s="1"/>
  <c r="C1070" i="5"/>
  <c r="D1070" i="5"/>
  <c r="C1071" i="5"/>
  <c r="E1071" i="5" s="1"/>
  <c r="D1071" i="5"/>
  <c r="C1072" i="5"/>
  <c r="D1072" i="5"/>
  <c r="C1073" i="5"/>
  <c r="D1073" i="5"/>
  <c r="C1074" i="5"/>
  <c r="D1074" i="5"/>
  <c r="C1075" i="5"/>
  <c r="D1075" i="5"/>
  <c r="C1076" i="5"/>
  <c r="D1076" i="5"/>
  <c r="E1076" i="5"/>
  <c r="C1077" i="5"/>
  <c r="D1077" i="5"/>
  <c r="E1077" i="5" s="1"/>
  <c r="C1078" i="5"/>
  <c r="D1078" i="5"/>
  <c r="E1078" i="5" s="1"/>
  <c r="C1079" i="5"/>
  <c r="D1079" i="5"/>
  <c r="E1079" i="5" s="1"/>
  <c r="C1080" i="5"/>
  <c r="E1080" i="5" s="1"/>
  <c r="D1080" i="5"/>
  <c r="C1081" i="5"/>
  <c r="D1081" i="5"/>
  <c r="E1081" i="5" s="1"/>
  <c r="C1082" i="5"/>
  <c r="D1082" i="5"/>
  <c r="E1082" i="5" s="1"/>
  <c r="C1083" i="5"/>
  <c r="D1083" i="5"/>
  <c r="C1084" i="5"/>
  <c r="D1084" i="5"/>
  <c r="C1085" i="5"/>
  <c r="D1085" i="5"/>
  <c r="E1085" i="5" s="1"/>
  <c r="C1086" i="5"/>
  <c r="D1086" i="5"/>
  <c r="C1087" i="5"/>
  <c r="D1087" i="5"/>
  <c r="E1087" i="5" s="1"/>
  <c r="C1088" i="5"/>
  <c r="D1088" i="5"/>
  <c r="E1088" i="5" s="1"/>
  <c r="C1089" i="5"/>
  <c r="D1089" i="5"/>
  <c r="E1089" i="5" s="1"/>
  <c r="C1090" i="5"/>
  <c r="D1090" i="5"/>
  <c r="C1091" i="5"/>
  <c r="E1091" i="5" s="1"/>
  <c r="D1091" i="5"/>
  <c r="C1092" i="5"/>
  <c r="D1092" i="5"/>
  <c r="E1092" i="5" s="1"/>
  <c r="C1093" i="5"/>
  <c r="D1093" i="5"/>
  <c r="E1093" i="5" s="1"/>
  <c r="C1094" i="5"/>
  <c r="D1094" i="5"/>
  <c r="C1095" i="5"/>
  <c r="D1095" i="5"/>
  <c r="C1096" i="5"/>
  <c r="D1096" i="5"/>
  <c r="C1097" i="5"/>
  <c r="D1097" i="5"/>
  <c r="C1098" i="5"/>
  <c r="D1098" i="5"/>
  <c r="E1098" i="5" s="1"/>
  <c r="C1099" i="5"/>
  <c r="D1099" i="5"/>
  <c r="C1100" i="5"/>
  <c r="D1100" i="5"/>
  <c r="E1100" i="5" s="1"/>
  <c r="C1101" i="5"/>
  <c r="D1101" i="5"/>
  <c r="C1102" i="5"/>
  <c r="D1102" i="5"/>
  <c r="E1102" i="5" s="1"/>
  <c r="C1103" i="5"/>
  <c r="D1103" i="5"/>
  <c r="E1103" i="5" s="1"/>
  <c r="C1104" i="5"/>
  <c r="D1104" i="5"/>
  <c r="E1104" i="5" s="1"/>
  <c r="C1105" i="5"/>
  <c r="D1105" i="5"/>
  <c r="E1105" i="5"/>
  <c r="C1106" i="5"/>
  <c r="D1106" i="5"/>
  <c r="E1106" i="5" s="1"/>
  <c r="C1107" i="5"/>
  <c r="D1107" i="5"/>
  <c r="E1107" i="5" s="1"/>
  <c r="C1108" i="5"/>
  <c r="D1108" i="5"/>
  <c r="E1108" i="5" s="1"/>
  <c r="C1109" i="5"/>
  <c r="D1109" i="5"/>
  <c r="C1110" i="5"/>
  <c r="D1110" i="5"/>
  <c r="C1111" i="5"/>
  <c r="D1111" i="5"/>
  <c r="E1111" i="5" s="1"/>
  <c r="C1112" i="5"/>
  <c r="D1112" i="5"/>
  <c r="C1113" i="5"/>
  <c r="D1113" i="5"/>
  <c r="C1114" i="5"/>
  <c r="D1114" i="5"/>
  <c r="C1115" i="5"/>
  <c r="E1115" i="5" s="1"/>
  <c r="D1115" i="5"/>
  <c r="C1116" i="5"/>
  <c r="D1116" i="5"/>
  <c r="E1116" i="5" s="1"/>
  <c r="C1117" i="5"/>
  <c r="D1117" i="5"/>
  <c r="E1117" i="5" s="1"/>
  <c r="C1118" i="5"/>
  <c r="D1118" i="5"/>
  <c r="C1119" i="5"/>
  <c r="D1119" i="5"/>
  <c r="C1120" i="5"/>
  <c r="D1120" i="5"/>
  <c r="C1121" i="5"/>
  <c r="D1121" i="5"/>
  <c r="C1122" i="5"/>
  <c r="D1122" i="5"/>
  <c r="C1123" i="5"/>
  <c r="D1123" i="5"/>
  <c r="C1124" i="5"/>
  <c r="D1124" i="5"/>
  <c r="E1124" i="5" s="1"/>
  <c r="C1125" i="5"/>
  <c r="D1125" i="5"/>
  <c r="E1125" i="5" s="1"/>
  <c r="C1126" i="5"/>
  <c r="D1126" i="5"/>
  <c r="E1126" i="5" s="1"/>
  <c r="C1127" i="5"/>
  <c r="D1127" i="5"/>
  <c r="E1127" i="5" s="1"/>
  <c r="C1128" i="5"/>
  <c r="E1128" i="5" s="1"/>
  <c r="D1128" i="5"/>
  <c r="C1129" i="5"/>
  <c r="D1129" i="5"/>
  <c r="E1129" i="5" s="1"/>
  <c r="C1130" i="5"/>
  <c r="D1130" i="5"/>
  <c r="C1131" i="5"/>
  <c r="D1131" i="5"/>
  <c r="C1132" i="5"/>
  <c r="D1132" i="5"/>
  <c r="C1133" i="5"/>
  <c r="D1133" i="5"/>
  <c r="E1133" i="5" s="1"/>
  <c r="C1134" i="5"/>
  <c r="D1134" i="5"/>
  <c r="C1135" i="5"/>
  <c r="D1135" i="5"/>
  <c r="E1135" i="5" s="1"/>
  <c r="C1136" i="5"/>
  <c r="D1136" i="5"/>
  <c r="C1137" i="5"/>
  <c r="D1137" i="5"/>
  <c r="E1137" i="5" s="1"/>
  <c r="C1138" i="5"/>
  <c r="D1138" i="5"/>
  <c r="C1139" i="5"/>
  <c r="E1139" i="5" s="1"/>
  <c r="D1139" i="5"/>
  <c r="C1140" i="5"/>
  <c r="D1140" i="5"/>
  <c r="E1140" i="5" s="1"/>
  <c r="C1141" i="5"/>
  <c r="E1141" i="5" s="1"/>
  <c r="D1141" i="5"/>
  <c r="C1142" i="5"/>
  <c r="D1142" i="5"/>
  <c r="C1143" i="5"/>
  <c r="D1143" i="5"/>
  <c r="E1143" i="5" s="1"/>
  <c r="C1144" i="5"/>
  <c r="D1144" i="5"/>
  <c r="C1145" i="5"/>
  <c r="D1145" i="5"/>
  <c r="C1146" i="5"/>
  <c r="D1146" i="5"/>
  <c r="E1146" i="5" s="1"/>
  <c r="C1147" i="5"/>
  <c r="D1147" i="5"/>
  <c r="E1147" i="5" s="1"/>
  <c r="C1148" i="5"/>
  <c r="D1148" i="5"/>
  <c r="E1148" i="5" s="1"/>
  <c r="C1149" i="5"/>
  <c r="D1149" i="5"/>
  <c r="E1149" i="5" s="1"/>
  <c r="C1150" i="5"/>
  <c r="D1150" i="5"/>
  <c r="E1150" i="5" s="1"/>
  <c r="C1151" i="5"/>
  <c r="D1151" i="5"/>
  <c r="E1151" i="5" s="1"/>
  <c r="C1152" i="5"/>
  <c r="D1152" i="5"/>
  <c r="E1152" i="5" s="1"/>
  <c r="C1153" i="5"/>
  <c r="D1153" i="5"/>
  <c r="E1153" i="5" s="1"/>
  <c r="C1154" i="5"/>
  <c r="D1154" i="5"/>
  <c r="E1154" i="5" s="1"/>
  <c r="C1155" i="5"/>
  <c r="D1155" i="5"/>
  <c r="E1155" i="5" s="1"/>
  <c r="C1156" i="5"/>
  <c r="D1156" i="5"/>
  <c r="E1156" i="5" s="1"/>
  <c r="C1157" i="5"/>
  <c r="D1157" i="5"/>
  <c r="C1158" i="5"/>
  <c r="D1158" i="5"/>
  <c r="C1159" i="5"/>
  <c r="D1159" i="5"/>
  <c r="C1160" i="5"/>
  <c r="D1160" i="5"/>
  <c r="C1161" i="5"/>
  <c r="D1161" i="5"/>
  <c r="E1161" i="5" s="1"/>
  <c r="C1162" i="5"/>
  <c r="D1162" i="5"/>
  <c r="C1163" i="5"/>
  <c r="D1163" i="5"/>
  <c r="E1163" i="5"/>
  <c r="C1164" i="5"/>
  <c r="D1164" i="5"/>
  <c r="E1164" i="5" s="1"/>
  <c r="C1165" i="5"/>
  <c r="D1165" i="5"/>
  <c r="E1165" i="5" s="1"/>
  <c r="C1166" i="5"/>
  <c r="D1166" i="5"/>
  <c r="E1166" i="5" s="1"/>
  <c r="C1167" i="5"/>
  <c r="D1167" i="5"/>
  <c r="E1167" i="5" s="1"/>
  <c r="C1168" i="5"/>
  <c r="D1168" i="5"/>
  <c r="C1169" i="5"/>
  <c r="D1169" i="5"/>
  <c r="E1169" i="5" s="1"/>
  <c r="C1170" i="5"/>
  <c r="D1170" i="5"/>
  <c r="C1171" i="5"/>
  <c r="D1171" i="5"/>
  <c r="C1172" i="5"/>
  <c r="D1172" i="5"/>
  <c r="E1172" i="5" s="1"/>
  <c r="C1173" i="5"/>
  <c r="D1173" i="5"/>
  <c r="E1173" i="5" s="1"/>
  <c r="C1174" i="5"/>
  <c r="D1174" i="5"/>
  <c r="E1174" i="5" s="1"/>
  <c r="C1175" i="5"/>
  <c r="E1175" i="5" s="1"/>
  <c r="D1175" i="5"/>
  <c r="C1176" i="5"/>
  <c r="E1176" i="5" s="1"/>
  <c r="D1176" i="5"/>
  <c r="C1177" i="5"/>
  <c r="D1177" i="5"/>
  <c r="C1178" i="5"/>
  <c r="D1178" i="5"/>
  <c r="E1178" i="5" s="1"/>
  <c r="C1179" i="5"/>
  <c r="D1179" i="5"/>
  <c r="C1180" i="5"/>
  <c r="D1180" i="5"/>
  <c r="C1181" i="5"/>
  <c r="D1181" i="5"/>
  <c r="E1181" i="5" s="1"/>
  <c r="C1182" i="5"/>
  <c r="D1182" i="5"/>
  <c r="C1183" i="5"/>
  <c r="D1183" i="5"/>
  <c r="C1184" i="5"/>
  <c r="D1184" i="5"/>
  <c r="E1184" i="5" s="1"/>
  <c r="C1185" i="5"/>
  <c r="D1185" i="5"/>
  <c r="E1185" i="5"/>
  <c r="C1186" i="5"/>
  <c r="D1186" i="5"/>
  <c r="C1187" i="5"/>
  <c r="D1187" i="5"/>
  <c r="C1188" i="5"/>
  <c r="D1188" i="5"/>
  <c r="E1188" i="5" s="1"/>
  <c r="C1189" i="5"/>
  <c r="D1189" i="5"/>
  <c r="E1189" i="5" s="1"/>
  <c r="C1190" i="5"/>
  <c r="D1190" i="5"/>
  <c r="C1191" i="5"/>
  <c r="D1191" i="5"/>
  <c r="E1191" i="5" s="1"/>
  <c r="C1192" i="5"/>
  <c r="D1192" i="5"/>
  <c r="C1193" i="5"/>
  <c r="D1193" i="5"/>
  <c r="E1193" i="5"/>
  <c r="C1194" i="5"/>
  <c r="D1194" i="5"/>
  <c r="E1194" i="5" s="1"/>
  <c r="C1195" i="5"/>
  <c r="D1195" i="5"/>
  <c r="E1195" i="5" s="1"/>
  <c r="C1196" i="5"/>
  <c r="D1196" i="5"/>
  <c r="E1196" i="5" s="1"/>
  <c r="C1197" i="5"/>
  <c r="D1197" i="5"/>
  <c r="C1198" i="5"/>
  <c r="D1198" i="5"/>
  <c r="E1198" i="5" s="1"/>
  <c r="C1199" i="5"/>
  <c r="D1199" i="5"/>
  <c r="E1199" i="5" s="1"/>
  <c r="C1200" i="5"/>
  <c r="D1200" i="5"/>
  <c r="C1201" i="5"/>
  <c r="D1201" i="5"/>
  <c r="E1201" i="5" s="1"/>
  <c r="C1202" i="5"/>
  <c r="D1202" i="5"/>
  <c r="E1202" i="5" s="1"/>
  <c r="C1203" i="5"/>
  <c r="D1203" i="5"/>
  <c r="C1204" i="5"/>
  <c r="D1204" i="5"/>
  <c r="C1205" i="5"/>
  <c r="D1205" i="5"/>
  <c r="C1206" i="5"/>
  <c r="D1206" i="5"/>
  <c r="C1207" i="5"/>
  <c r="E1207" i="5" s="1"/>
  <c r="D1207" i="5"/>
  <c r="C1208" i="5"/>
  <c r="D1208" i="5"/>
  <c r="C1209" i="5"/>
  <c r="D1209" i="5"/>
  <c r="E1209" i="5" s="1"/>
  <c r="C1210" i="5"/>
  <c r="D1210" i="5"/>
  <c r="E1210" i="5" s="1"/>
  <c r="C1211" i="5"/>
  <c r="E1211" i="5" s="1"/>
  <c r="D1211" i="5"/>
  <c r="C1212" i="5"/>
  <c r="D1212" i="5"/>
  <c r="C1213" i="5"/>
  <c r="D1213" i="5"/>
  <c r="E1213" i="5" s="1"/>
  <c r="C1214" i="5"/>
  <c r="D1214" i="5"/>
  <c r="C1215" i="5"/>
  <c r="D1215" i="5"/>
  <c r="E1215" i="5"/>
  <c r="C1216" i="5"/>
  <c r="D1216" i="5"/>
  <c r="C1217" i="5"/>
  <c r="D1217" i="5"/>
  <c r="E1217" i="5" s="1"/>
  <c r="C1218" i="5"/>
  <c r="D1218" i="5"/>
  <c r="C1219" i="5"/>
  <c r="D1219" i="5"/>
  <c r="C1220" i="5"/>
  <c r="D1220" i="5"/>
  <c r="E1220" i="5" s="1"/>
  <c r="C1221" i="5"/>
  <c r="D1221" i="5"/>
  <c r="C1222" i="5"/>
  <c r="D1222" i="5"/>
  <c r="E1222" i="5" s="1"/>
  <c r="C1223" i="5"/>
  <c r="D1223" i="5"/>
  <c r="E1223" i="5" s="1"/>
  <c r="C1224" i="5"/>
  <c r="D1224" i="5"/>
  <c r="C1225" i="5"/>
  <c r="D1225" i="5"/>
  <c r="E1225" i="5" s="1"/>
  <c r="C1226" i="5"/>
  <c r="D1226" i="5"/>
  <c r="C1227" i="5"/>
  <c r="E1227" i="5" s="1"/>
  <c r="D1227" i="5"/>
  <c r="C1228" i="5"/>
  <c r="D1228" i="5"/>
  <c r="E1228" i="5" s="1"/>
  <c r="C1229" i="5"/>
  <c r="D1229" i="5"/>
  <c r="E1229" i="5" s="1"/>
  <c r="C1230" i="5"/>
  <c r="D1230" i="5"/>
  <c r="C1231" i="5"/>
  <c r="D1231" i="5"/>
  <c r="C1232" i="5"/>
  <c r="D1232" i="5"/>
  <c r="C1233" i="5"/>
  <c r="D1233" i="5"/>
  <c r="E1233" i="5"/>
  <c r="C1234" i="5"/>
  <c r="D1234" i="5"/>
  <c r="C1235" i="5"/>
  <c r="D1235" i="5"/>
  <c r="C1236" i="5"/>
  <c r="D1236" i="5"/>
  <c r="E1236" i="5" s="1"/>
  <c r="C1237" i="5"/>
  <c r="D1237" i="5"/>
  <c r="E1237" i="5" s="1"/>
  <c r="C1238" i="5"/>
  <c r="D1238" i="5"/>
  <c r="C1239" i="5"/>
  <c r="D1239" i="5"/>
  <c r="E1239" i="5" s="1"/>
  <c r="C1240" i="5"/>
  <c r="E1240" i="5" s="1"/>
  <c r="D1240" i="5"/>
  <c r="C1241" i="5"/>
  <c r="D1241" i="5"/>
  <c r="E1241" i="5" s="1"/>
  <c r="C1242" i="5"/>
  <c r="D1242" i="5"/>
  <c r="C1243" i="5"/>
  <c r="D1243" i="5"/>
  <c r="E1243" i="5" s="1"/>
  <c r="C1244" i="5"/>
  <c r="D1244" i="5"/>
  <c r="C1245" i="5"/>
  <c r="D1245" i="5"/>
  <c r="E1245" i="5" s="1"/>
  <c r="C1246" i="5"/>
  <c r="D1246" i="5"/>
  <c r="C1247" i="5"/>
  <c r="D1247" i="5"/>
  <c r="C1248" i="5"/>
  <c r="D1248" i="5"/>
  <c r="C1249" i="5"/>
  <c r="D1249" i="5"/>
  <c r="E1249" i="5"/>
  <c r="C1250" i="5"/>
  <c r="D1250" i="5"/>
  <c r="E1250" i="5" s="1"/>
  <c r="C1251" i="5"/>
  <c r="D1251" i="5"/>
  <c r="C1252" i="5"/>
  <c r="D1252" i="5"/>
  <c r="E1252" i="5" s="1"/>
  <c r="C1253" i="5"/>
  <c r="D1253" i="5"/>
  <c r="C1254" i="5"/>
  <c r="D1254" i="5"/>
  <c r="C1255" i="5"/>
  <c r="D1255" i="5"/>
  <c r="E1255" i="5" s="1"/>
  <c r="C1256" i="5"/>
  <c r="D1256" i="5"/>
  <c r="E1256" i="5" s="1"/>
  <c r="C1257" i="5"/>
  <c r="D1257" i="5"/>
  <c r="C1258" i="5"/>
  <c r="D1258" i="5"/>
  <c r="C1259" i="5"/>
  <c r="D1259" i="5"/>
  <c r="E1259" i="5" s="1"/>
  <c r="C1260" i="5"/>
  <c r="D1260" i="5"/>
  <c r="E1260" i="5" s="1"/>
  <c r="C1261" i="5"/>
  <c r="D1261" i="5"/>
  <c r="E1261" i="5" s="1"/>
  <c r="C1262" i="5"/>
  <c r="D1262" i="5"/>
  <c r="C1263" i="5"/>
  <c r="D1263" i="5"/>
  <c r="E1263" i="5" s="1"/>
  <c r="C1264" i="5"/>
  <c r="D1264" i="5"/>
  <c r="C1265" i="5"/>
  <c r="D1265" i="5"/>
  <c r="E1265" i="5" s="1"/>
  <c r="C1266" i="5"/>
  <c r="D1266" i="5"/>
  <c r="C1267" i="5"/>
  <c r="D1267" i="5"/>
  <c r="E1267" i="5" s="1"/>
  <c r="C1268" i="5"/>
  <c r="E1268" i="5" s="1"/>
  <c r="D1268" i="5"/>
  <c r="C1269" i="5"/>
  <c r="D1269" i="5"/>
  <c r="E1269" i="5" s="1"/>
  <c r="C1270" i="5"/>
  <c r="D1270" i="5"/>
  <c r="C1271" i="5"/>
  <c r="D1271" i="5"/>
  <c r="E1271" i="5" s="1"/>
  <c r="C1272" i="5"/>
  <c r="D1272" i="5"/>
  <c r="E1272" i="5" s="1"/>
  <c r="C1273" i="5"/>
  <c r="D1273" i="5"/>
  <c r="E1273" i="5" s="1"/>
  <c r="C1274" i="5"/>
  <c r="D1274" i="5"/>
  <c r="C1275" i="5"/>
  <c r="E1275" i="5" s="1"/>
  <c r="D1275" i="5"/>
  <c r="C1276" i="5"/>
  <c r="D1276" i="5"/>
  <c r="E1276" i="5" s="1"/>
  <c r="C1277" i="5"/>
  <c r="D1277" i="5"/>
  <c r="E1277" i="5" s="1"/>
  <c r="C1278" i="5"/>
  <c r="D1278" i="5"/>
  <c r="C1279" i="5"/>
  <c r="D1279" i="5"/>
  <c r="C1280" i="5"/>
  <c r="D1280" i="5"/>
  <c r="C1281" i="5"/>
  <c r="D1281" i="5"/>
  <c r="E1281" i="5" s="1"/>
  <c r="C1282" i="5"/>
  <c r="D1282" i="5"/>
  <c r="C1283" i="5"/>
  <c r="D1283" i="5"/>
  <c r="C1284" i="5"/>
  <c r="D1284" i="5"/>
  <c r="E1284" i="5" s="1"/>
  <c r="C1285" i="5"/>
  <c r="D1285" i="5"/>
  <c r="E1285" i="5" s="1"/>
  <c r="C1286" i="5"/>
  <c r="D1286" i="5"/>
  <c r="C1287" i="5"/>
  <c r="D1287" i="5"/>
  <c r="E1287" i="5" s="1"/>
  <c r="C1288" i="5"/>
  <c r="E1288" i="5" s="1"/>
  <c r="D1288" i="5"/>
  <c r="C1289" i="5"/>
  <c r="D1289" i="5"/>
  <c r="E1289" i="5" s="1"/>
  <c r="C1290" i="5"/>
  <c r="D1290" i="5"/>
  <c r="C1291" i="5"/>
  <c r="D1291" i="5"/>
  <c r="E1291" i="5" s="1"/>
  <c r="C1292" i="5"/>
  <c r="D1292" i="5"/>
  <c r="C1293" i="5"/>
  <c r="D1293" i="5"/>
  <c r="E1293" i="5" s="1"/>
  <c r="C1294" i="5"/>
  <c r="D1294" i="5"/>
  <c r="C1295" i="5"/>
  <c r="D1295" i="5"/>
  <c r="C1296" i="5"/>
  <c r="D1296" i="5"/>
  <c r="C1297" i="5"/>
  <c r="D1297" i="5"/>
  <c r="E1297" i="5" s="1"/>
  <c r="C1298" i="5"/>
  <c r="D1298" i="5"/>
  <c r="E1298" i="5" s="1"/>
  <c r="C1299" i="5"/>
  <c r="D1299" i="5"/>
  <c r="C1300" i="5"/>
  <c r="D1300" i="5"/>
  <c r="E1300" i="5" s="1"/>
  <c r="C1301" i="5"/>
  <c r="D1301" i="5"/>
  <c r="C1302" i="5"/>
  <c r="D1302" i="5"/>
  <c r="C1303" i="5"/>
  <c r="D1303" i="5"/>
  <c r="E1303" i="5" s="1"/>
  <c r="C1304" i="5"/>
  <c r="D1304" i="5"/>
  <c r="E1304" i="5" s="1"/>
  <c r="C1305" i="5"/>
  <c r="D1305" i="5"/>
  <c r="C1306" i="5"/>
  <c r="D1306" i="5"/>
  <c r="C1307" i="5"/>
  <c r="D1307" i="5"/>
  <c r="E1307" i="5" s="1"/>
  <c r="C1308" i="5"/>
  <c r="D1308" i="5"/>
  <c r="C1309" i="5"/>
  <c r="D1309" i="5"/>
  <c r="E1309" i="5" s="1"/>
  <c r="C1310" i="5"/>
  <c r="D1310" i="5"/>
  <c r="C1311" i="5"/>
  <c r="D1311" i="5"/>
  <c r="E1311" i="5" s="1"/>
  <c r="C1312" i="5"/>
  <c r="D1312" i="5"/>
  <c r="C1313" i="5"/>
  <c r="D1313" i="5"/>
  <c r="C1314" i="5"/>
  <c r="D1314" i="5"/>
  <c r="C1315" i="5"/>
  <c r="D1315" i="5"/>
  <c r="E1315" i="5" s="1"/>
  <c r="C1316" i="5"/>
  <c r="E1316" i="5" s="1"/>
  <c r="D1316" i="5"/>
  <c r="C1317" i="5"/>
  <c r="D1317" i="5"/>
  <c r="E1317" i="5" s="1"/>
  <c r="C1318" i="5"/>
  <c r="D1318" i="5"/>
  <c r="C1319" i="5"/>
  <c r="D1319" i="5"/>
  <c r="E1319" i="5" s="1"/>
  <c r="C1320" i="5"/>
  <c r="D1320" i="5"/>
  <c r="E1320" i="5" s="1"/>
  <c r="C1321" i="5"/>
  <c r="D1321" i="5"/>
  <c r="E1321" i="5" s="1"/>
  <c r="C1322" i="5"/>
  <c r="D1322" i="5"/>
  <c r="E1322" i="5" s="1"/>
  <c r="C1323" i="5"/>
  <c r="E1323" i="5" s="1"/>
  <c r="D1323" i="5"/>
  <c r="C1324" i="5"/>
  <c r="D1324" i="5"/>
  <c r="E1324" i="5" s="1"/>
  <c r="C1325" i="5"/>
  <c r="D1325" i="5"/>
  <c r="E1325" i="5" s="1"/>
  <c r="C1326" i="5"/>
  <c r="D1326" i="5"/>
  <c r="C1327" i="5"/>
  <c r="D1327" i="5"/>
  <c r="C1328" i="5"/>
  <c r="D1328" i="5"/>
  <c r="C1329" i="5"/>
  <c r="D1329" i="5"/>
  <c r="E1329" i="5" s="1"/>
  <c r="C1330" i="5"/>
  <c r="D1330" i="5"/>
  <c r="C1331" i="5"/>
  <c r="D1331" i="5"/>
  <c r="C1332" i="5"/>
  <c r="D1332" i="5"/>
  <c r="E1332" i="5" s="1"/>
  <c r="C1333" i="5"/>
  <c r="D1333" i="5"/>
  <c r="E1333" i="5" s="1"/>
  <c r="C1334" i="5"/>
  <c r="D1334" i="5"/>
  <c r="C1335" i="5"/>
  <c r="D1335" i="5"/>
  <c r="C1336" i="5"/>
  <c r="E1336" i="5" s="1"/>
  <c r="D1336" i="5"/>
  <c r="C1337" i="5"/>
  <c r="D1337" i="5"/>
  <c r="E1337" i="5" s="1"/>
  <c r="C1338" i="5"/>
  <c r="D1338" i="5"/>
  <c r="C1339" i="5"/>
  <c r="D1339" i="5"/>
  <c r="E1339" i="5" s="1"/>
  <c r="C1340" i="5"/>
  <c r="D1340" i="5"/>
  <c r="C1341" i="5"/>
  <c r="D1341" i="5"/>
  <c r="E1341" i="5" s="1"/>
  <c r="C1342" i="5"/>
  <c r="D1342" i="5"/>
  <c r="C1343" i="5"/>
  <c r="D1343" i="5"/>
  <c r="C1344" i="5"/>
  <c r="D1344" i="5"/>
  <c r="C1345" i="5"/>
  <c r="D1345" i="5"/>
  <c r="E1345" i="5" s="1"/>
  <c r="C1346" i="5"/>
  <c r="D1346" i="5"/>
  <c r="E1346" i="5" s="1"/>
  <c r="C1347" i="5"/>
  <c r="D1347" i="5"/>
  <c r="C1348" i="5"/>
  <c r="D1348" i="5"/>
  <c r="C1349" i="5"/>
  <c r="D1349" i="5"/>
  <c r="E1349" i="5" s="1"/>
  <c r="C1350" i="5"/>
  <c r="D1350" i="5"/>
  <c r="C1351" i="5"/>
  <c r="D1351" i="5"/>
  <c r="E1351" i="5" s="1"/>
  <c r="C1352" i="5"/>
  <c r="D1352" i="5"/>
  <c r="E1352" i="5" s="1"/>
  <c r="C1353" i="5"/>
  <c r="D1353" i="5"/>
  <c r="C1354" i="5"/>
  <c r="D1354" i="5"/>
  <c r="C1355" i="5"/>
  <c r="D1355" i="5"/>
  <c r="E1355" i="5" s="1"/>
  <c r="C1356" i="5"/>
  <c r="D1356" i="5"/>
  <c r="C1357" i="5"/>
  <c r="D1357" i="5"/>
  <c r="E1357" i="5" s="1"/>
  <c r="C1358" i="5"/>
  <c r="D1358" i="5"/>
  <c r="C1359" i="5"/>
  <c r="D1359" i="5"/>
  <c r="E1359" i="5" s="1"/>
  <c r="C1360" i="5"/>
  <c r="D1360" i="5"/>
  <c r="C1361" i="5"/>
  <c r="D1361" i="5"/>
  <c r="E1361" i="5" s="1"/>
  <c r="C1362" i="5"/>
  <c r="D1362" i="5"/>
  <c r="C1363" i="5"/>
  <c r="D1363" i="5"/>
  <c r="C1364" i="5"/>
  <c r="D1364" i="5"/>
  <c r="E1364" i="5" s="1"/>
  <c r="C1365" i="5"/>
  <c r="D1365" i="5"/>
  <c r="C1366" i="5"/>
  <c r="D1366" i="5"/>
  <c r="C1367" i="5"/>
  <c r="D1367" i="5"/>
  <c r="E1367" i="5"/>
  <c r="C1368" i="5"/>
  <c r="D1368" i="5"/>
  <c r="E1368" i="5" s="1"/>
  <c r="C1369" i="5"/>
  <c r="D1369" i="5"/>
  <c r="C1370" i="5"/>
  <c r="D1370" i="5"/>
  <c r="C1371" i="5"/>
  <c r="D1371" i="5"/>
  <c r="E1371" i="5" s="1"/>
  <c r="C1372" i="5"/>
  <c r="D1372" i="5"/>
  <c r="E1372" i="5"/>
  <c r="C1373" i="5"/>
  <c r="D1373" i="5"/>
  <c r="C1374" i="5"/>
  <c r="D1374" i="5"/>
  <c r="E1374" i="5" s="1"/>
  <c r="C1375" i="5"/>
  <c r="D1375" i="5"/>
  <c r="E1375" i="5" s="1"/>
  <c r="C1376" i="5"/>
  <c r="D1376" i="5"/>
  <c r="C1377" i="5"/>
  <c r="D1377" i="5"/>
  <c r="C1378" i="5"/>
  <c r="D1378" i="5"/>
  <c r="C1379" i="5"/>
  <c r="D1379" i="5"/>
  <c r="C1380" i="5"/>
  <c r="D1380" i="5"/>
  <c r="E1380" i="5" s="1"/>
  <c r="C1381" i="5"/>
  <c r="D1381" i="5"/>
  <c r="C1382" i="5"/>
  <c r="D1382" i="5"/>
  <c r="C1383" i="5"/>
  <c r="D1383" i="5"/>
  <c r="C1384" i="5"/>
  <c r="D1384" i="5"/>
  <c r="E1384" i="5" s="1"/>
  <c r="C1385" i="5"/>
  <c r="D1385" i="5"/>
  <c r="E1385" i="5" s="1"/>
  <c r="C1386" i="5"/>
  <c r="D1386" i="5"/>
  <c r="C1387" i="5"/>
  <c r="E1387" i="5" s="1"/>
  <c r="D1387" i="5"/>
  <c r="C1388" i="5"/>
  <c r="D1388" i="5"/>
  <c r="C1389" i="5"/>
  <c r="D1389" i="5"/>
  <c r="E1389" i="5" s="1"/>
  <c r="C1390" i="5"/>
  <c r="D1390" i="5"/>
  <c r="C1391" i="5"/>
  <c r="D1391" i="5"/>
  <c r="C1392" i="5"/>
  <c r="D1392" i="5"/>
  <c r="E1392" i="5" s="1"/>
  <c r="C1393" i="5"/>
  <c r="E1393" i="5" s="1"/>
  <c r="D1393" i="5"/>
  <c r="C1394" i="5"/>
  <c r="D1394" i="5"/>
  <c r="C1395" i="5"/>
  <c r="D1395" i="5"/>
  <c r="C1396" i="5"/>
  <c r="D1396" i="5"/>
  <c r="E1396" i="5" s="1"/>
  <c r="C1397" i="5"/>
  <c r="D1397" i="5"/>
  <c r="E1397" i="5" s="1"/>
  <c r="C1398" i="5"/>
  <c r="D1398" i="5"/>
  <c r="C1399" i="5"/>
  <c r="D1399" i="5"/>
  <c r="C1400" i="5"/>
  <c r="D1400" i="5"/>
  <c r="C1401" i="5"/>
  <c r="D1401" i="5"/>
  <c r="C1402" i="5"/>
  <c r="D1402" i="5"/>
  <c r="C1403" i="5"/>
  <c r="D1403" i="5"/>
  <c r="C1404" i="5"/>
  <c r="D1404" i="5"/>
  <c r="C1405" i="5"/>
  <c r="D1405" i="5"/>
  <c r="C1406" i="5"/>
  <c r="D1406" i="5"/>
  <c r="E1406" i="5" s="1"/>
  <c r="C1407" i="5"/>
  <c r="D1407" i="5"/>
  <c r="C1408" i="5"/>
  <c r="D1408" i="5"/>
  <c r="C1409" i="5"/>
  <c r="D1409" i="5"/>
  <c r="E1409" i="5" s="1"/>
  <c r="C1410" i="5"/>
  <c r="D1410" i="5"/>
  <c r="C1411" i="5"/>
  <c r="D1411" i="5"/>
  <c r="E1411" i="5" s="1"/>
  <c r="C1412" i="5"/>
  <c r="D1412" i="5"/>
  <c r="E1412" i="5" s="1"/>
  <c r="C1413" i="5"/>
  <c r="D1413" i="5"/>
  <c r="C1414" i="5"/>
  <c r="D1414" i="5"/>
  <c r="E1414" i="5" s="1"/>
  <c r="C1415" i="5"/>
  <c r="E1415" i="5" s="1"/>
  <c r="D1415" i="5"/>
  <c r="C1416" i="5"/>
  <c r="E1416" i="5" s="1"/>
  <c r="D1416" i="5"/>
  <c r="C1417" i="5"/>
  <c r="D1417" i="5"/>
  <c r="E1417" i="5" s="1"/>
  <c r="C1418" i="5"/>
  <c r="D1418" i="5"/>
  <c r="C1419" i="5"/>
  <c r="D1419" i="5"/>
  <c r="C1420" i="5"/>
  <c r="D1420" i="5"/>
  <c r="E1420" i="5" s="1"/>
  <c r="C1421" i="5"/>
  <c r="D1421" i="5"/>
  <c r="C1422" i="5"/>
  <c r="D1422" i="5"/>
  <c r="C1423" i="5"/>
  <c r="D1423" i="5"/>
  <c r="E1423" i="5" s="1"/>
  <c r="C1424" i="5"/>
  <c r="E1424" i="5" s="1"/>
  <c r="D1424" i="5"/>
  <c r="C1425" i="5"/>
  <c r="D1425" i="5"/>
  <c r="E1425" i="5"/>
  <c r="C1426" i="5"/>
  <c r="D1426" i="5"/>
  <c r="C1427" i="5"/>
  <c r="E1427" i="5" s="1"/>
  <c r="D1427" i="5"/>
  <c r="C1428" i="5"/>
  <c r="D1428" i="5"/>
  <c r="C1429" i="5"/>
  <c r="E1429" i="5" s="1"/>
  <c r="D1429" i="5"/>
  <c r="C1430" i="5"/>
  <c r="D1430" i="5"/>
  <c r="C1431" i="5"/>
  <c r="D1431" i="5"/>
  <c r="E1431" i="5" s="1"/>
  <c r="C1432" i="5"/>
  <c r="D1432" i="5"/>
  <c r="C1433" i="5"/>
  <c r="D1433" i="5"/>
  <c r="C1434" i="5"/>
  <c r="D1434" i="5"/>
  <c r="E1434" i="5" s="1"/>
  <c r="C1435" i="5"/>
  <c r="D1435" i="5"/>
  <c r="C1436" i="5"/>
  <c r="D1436" i="5"/>
  <c r="C1437" i="5"/>
  <c r="D1437" i="5"/>
  <c r="E1437" i="5" s="1"/>
  <c r="C1438" i="5"/>
  <c r="D1438" i="5"/>
  <c r="E1438" i="5" s="1"/>
  <c r="C1439" i="5"/>
  <c r="D1439" i="5"/>
  <c r="C1440" i="5"/>
  <c r="D1440" i="5"/>
  <c r="E1440" i="5" s="1"/>
  <c r="C1441" i="5"/>
  <c r="D1441" i="5"/>
  <c r="E1441" i="5" s="1"/>
  <c r="C1442" i="5"/>
  <c r="D1442" i="5"/>
  <c r="C1443" i="5"/>
  <c r="D1443" i="5"/>
  <c r="C1444" i="5"/>
  <c r="D1444" i="5"/>
  <c r="C1445" i="5"/>
  <c r="D1445" i="5"/>
  <c r="E1445" i="5" s="1"/>
  <c r="C1446" i="5"/>
  <c r="D1446" i="5"/>
  <c r="C1447" i="5"/>
  <c r="D1447" i="5"/>
  <c r="E1447" i="5" s="1"/>
  <c r="C1448" i="5"/>
  <c r="D1448" i="5"/>
  <c r="C1449" i="5"/>
  <c r="D1449" i="5"/>
  <c r="E1449" i="5" s="1"/>
  <c r="C1450" i="5"/>
  <c r="D1450" i="5"/>
  <c r="C1451" i="5"/>
  <c r="D1451" i="5"/>
  <c r="E1451" i="5" s="1"/>
  <c r="C1452" i="5"/>
  <c r="D1452" i="5"/>
  <c r="E1452" i="5" s="1"/>
  <c r="C1453" i="5"/>
  <c r="D1453" i="5"/>
  <c r="C1454" i="5"/>
  <c r="D1454" i="5"/>
  <c r="C1455" i="5"/>
  <c r="D1455" i="5"/>
  <c r="E1455" i="5" s="1"/>
  <c r="C1456" i="5"/>
  <c r="D1456" i="5"/>
  <c r="C1457" i="5"/>
  <c r="D1457" i="5"/>
  <c r="E1457" i="5" s="1"/>
  <c r="C1458" i="5"/>
  <c r="D1458" i="5"/>
  <c r="C1459" i="5"/>
  <c r="D1459" i="5"/>
  <c r="E1459" i="5"/>
  <c r="C1460" i="5"/>
  <c r="E1460" i="5" s="1"/>
  <c r="D1460" i="5"/>
  <c r="C1461" i="5"/>
  <c r="D1461" i="5"/>
  <c r="C1462" i="5"/>
  <c r="D1462" i="5"/>
  <c r="E1462" i="5" s="1"/>
  <c r="C1463" i="5"/>
  <c r="D1463" i="5"/>
  <c r="C1464" i="5"/>
  <c r="D1464" i="5"/>
  <c r="C1465" i="5"/>
  <c r="D1465" i="5"/>
  <c r="C1466" i="5"/>
  <c r="D1466" i="5"/>
  <c r="C1467" i="5"/>
  <c r="D1467" i="5"/>
  <c r="C1468" i="5"/>
  <c r="D1468" i="5"/>
  <c r="E1468" i="5" s="1"/>
  <c r="C1469" i="5"/>
  <c r="D1469" i="5"/>
  <c r="E1469" i="5" s="1"/>
  <c r="C1470" i="5"/>
  <c r="D1470" i="5"/>
  <c r="C1471" i="5"/>
  <c r="D1471" i="5"/>
  <c r="C1472" i="5"/>
  <c r="D1472" i="5"/>
  <c r="E1472" i="5" s="1"/>
  <c r="C1473" i="5"/>
  <c r="D1473" i="5"/>
  <c r="E1473" i="5"/>
  <c r="C1474" i="5"/>
  <c r="D1474" i="5"/>
  <c r="E1474" i="5" s="1"/>
  <c r="C1475" i="5"/>
  <c r="D1475" i="5"/>
  <c r="C1476" i="5"/>
  <c r="E1476" i="5" s="1"/>
  <c r="D1476" i="5"/>
  <c r="C1477" i="5"/>
  <c r="D1477" i="5"/>
  <c r="C1478" i="5"/>
  <c r="D1478" i="5"/>
  <c r="C1479" i="5"/>
  <c r="D1479" i="5"/>
  <c r="E1479" i="5" s="1"/>
  <c r="C1480" i="5"/>
  <c r="D1480" i="5"/>
  <c r="E1480" i="5" s="1"/>
  <c r="C1481" i="5"/>
  <c r="D1481" i="5"/>
  <c r="C1482" i="5"/>
  <c r="D1482" i="5"/>
  <c r="C1483" i="5"/>
  <c r="D1483" i="5"/>
  <c r="E1483" i="5" s="1"/>
  <c r="C1484" i="5"/>
  <c r="D1484" i="5"/>
  <c r="C1485" i="5"/>
  <c r="D1485" i="5"/>
  <c r="E1485" i="5" s="1"/>
  <c r="C1486" i="5"/>
  <c r="D1486" i="5"/>
  <c r="C1487" i="5"/>
  <c r="D1487" i="5"/>
  <c r="E1487" i="5" s="1"/>
  <c r="C1488" i="5"/>
  <c r="D1488" i="5"/>
  <c r="C1489" i="5"/>
  <c r="D1489" i="5"/>
  <c r="C1490" i="5"/>
  <c r="D1490" i="5"/>
  <c r="C1491" i="5"/>
  <c r="D1491" i="5"/>
  <c r="C1492" i="5"/>
  <c r="D1492" i="5"/>
  <c r="C1493" i="5"/>
  <c r="D1493" i="5"/>
  <c r="E1493" i="5" s="1"/>
  <c r="C1494" i="5"/>
  <c r="D1494" i="5"/>
  <c r="C1495" i="5"/>
  <c r="D1495" i="5"/>
  <c r="E1495" i="5" s="1"/>
  <c r="C1496" i="5"/>
  <c r="D1496" i="5"/>
  <c r="E1496" i="5" s="1"/>
  <c r="C1497" i="5"/>
  <c r="D1497" i="5"/>
  <c r="E1497" i="5" s="1"/>
  <c r="C1498" i="5"/>
  <c r="D1498" i="5"/>
  <c r="C1499" i="5"/>
  <c r="D1499" i="5"/>
  <c r="E1499" i="5" s="1"/>
  <c r="C1500" i="5"/>
  <c r="D1500" i="5"/>
  <c r="C1501" i="5"/>
  <c r="D1501" i="5"/>
  <c r="E1501" i="5" s="1"/>
  <c r="C1502" i="5"/>
  <c r="D1502" i="5"/>
  <c r="C1503" i="5"/>
  <c r="D1503" i="5"/>
  <c r="C1504" i="5"/>
  <c r="D1504" i="5"/>
  <c r="E1504" i="5" s="1"/>
  <c r="C1505" i="5"/>
  <c r="D1505" i="5"/>
  <c r="C1506" i="5"/>
  <c r="D1506" i="5"/>
  <c r="C1507" i="5"/>
  <c r="D1507" i="5"/>
  <c r="E1507" i="5"/>
  <c r="C1508" i="5"/>
  <c r="D1508" i="5"/>
  <c r="E1508" i="5" s="1"/>
  <c r="C1509" i="5"/>
  <c r="D1509" i="5"/>
  <c r="E1509" i="5" s="1"/>
  <c r="C1510" i="5"/>
  <c r="D1510" i="5"/>
  <c r="C1511" i="5"/>
  <c r="D1511" i="5"/>
  <c r="C1512" i="5"/>
  <c r="D1512" i="5"/>
  <c r="E1512" i="5"/>
  <c r="C1513" i="5"/>
  <c r="D1513" i="5"/>
  <c r="C1514" i="5"/>
  <c r="D1514" i="5"/>
  <c r="C1515" i="5"/>
  <c r="D1515" i="5"/>
  <c r="C1516" i="5"/>
  <c r="D1516" i="5"/>
  <c r="E1516" i="5" s="1"/>
  <c r="C1517" i="5"/>
  <c r="D1517" i="5"/>
  <c r="C1518" i="5"/>
  <c r="D1518" i="5"/>
  <c r="C1519" i="5"/>
  <c r="D1519" i="5"/>
  <c r="E1519" i="5" s="1"/>
  <c r="C1520" i="5"/>
  <c r="D1520" i="5"/>
  <c r="E1520" i="5"/>
  <c r="C1521" i="5"/>
  <c r="E1521" i="5" s="1"/>
  <c r="D1521" i="5"/>
  <c r="C1522" i="5"/>
  <c r="D1522" i="5"/>
  <c r="C1523" i="5"/>
  <c r="D1523" i="5"/>
  <c r="C1524" i="5"/>
  <c r="D1524" i="5"/>
  <c r="E1524" i="5" s="1"/>
  <c r="C1525" i="5"/>
  <c r="D1525" i="5"/>
  <c r="E1525" i="5"/>
  <c r="C1526" i="5"/>
  <c r="D1526" i="5"/>
  <c r="C1527" i="5"/>
  <c r="D1527" i="5"/>
  <c r="C1528" i="5"/>
  <c r="D1528" i="5"/>
  <c r="E1528" i="5" s="1"/>
  <c r="C1529" i="5"/>
  <c r="D1529" i="5"/>
  <c r="C1530" i="5"/>
  <c r="D1530" i="5"/>
  <c r="C1531" i="5"/>
  <c r="D1531" i="5"/>
  <c r="E1531" i="5" s="1"/>
  <c r="C1532" i="5"/>
  <c r="D1532" i="5"/>
  <c r="C1533" i="5"/>
  <c r="D1533" i="5"/>
  <c r="E1533" i="5" s="1"/>
  <c r="C1534" i="5"/>
  <c r="D1534" i="5"/>
  <c r="E1534" i="5" s="1"/>
  <c r="C1535" i="5"/>
  <c r="D1535" i="5"/>
  <c r="C1536" i="5"/>
  <c r="E1536" i="5" s="1"/>
  <c r="D1536" i="5"/>
  <c r="C1537" i="5"/>
  <c r="D1537" i="5"/>
  <c r="E1537" i="5" s="1"/>
  <c r="C1538" i="5"/>
  <c r="D1538" i="5"/>
  <c r="E1538" i="5" s="1"/>
  <c r="C1539" i="5"/>
  <c r="D1539" i="5"/>
  <c r="C1540" i="5"/>
  <c r="D1540" i="5"/>
  <c r="E1540" i="5" s="1"/>
  <c r="C1541" i="5"/>
  <c r="D1541" i="5"/>
  <c r="E1541" i="5" s="1"/>
  <c r="C1542" i="5"/>
  <c r="D1542" i="5"/>
  <c r="C1543" i="5"/>
  <c r="D1543" i="5"/>
  <c r="E1543" i="5" s="1"/>
  <c r="C1544" i="5"/>
  <c r="D1544" i="5"/>
  <c r="C1545" i="5"/>
  <c r="D1545" i="5"/>
  <c r="E1545" i="5" s="1"/>
  <c r="C1546" i="5"/>
  <c r="D1546" i="5"/>
  <c r="C1547" i="5"/>
  <c r="E1547" i="5" s="1"/>
  <c r="D1547" i="5"/>
  <c r="C1548" i="5"/>
  <c r="D1548" i="5"/>
  <c r="C1549" i="5"/>
  <c r="D1549" i="5"/>
  <c r="C1550" i="5"/>
  <c r="D1550" i="5"/>
  <c r="C1551" i="5"/>
  <c r="D1551" i="5"/>
  <c r="E1551" i="5" s="1"/>
  <c r="C1552" i="5"/>
  <c r="D1552" i="5"/>
  <c r="C1553" i="5"/>
  <c r="D1553" i="5"/>
  <c r="C1554" i="5"/>
  <c r="D1554" i="5"/>
  <c r="C1555" i="5"/>
  <c r="E1555" i="5" s="1"/>
  <c r="D1555" i="5"/>
  <c r="C1556" i="5"/>
  <c r="D1556" i="5"/>
  <c r="C1557" i="5"/>
  <c r="D1557" i="5"/>
  <c r="E1557" i="5" s="1"/>
  <c r="C1558" i="5"/>
  <c r="D1558" i="5"/>
  <c r="E1558" i="5" s="1"/>
  <c r="C1559" i="5"/>
  <c r="D1559" i="5"/>
  <c r="C1560" i="5"/>
  <c r="D1560" i="5"/>
  <c r="E1560" i="5" s="1"/>
  <c r="C1561" i="5"/>
  <c r="D1561" i="5"/>
  <c r="E1561" i="5" s="1"/>
  <c r="C1562" i="5"/>
  <c r="D1562" i="5"/>
  <c r="C1563" i="5"/>
  <c r="D1563" i="5"/>
  <c r="E1563" i="5" s="1"/>
  <c r="C1564" i="5"/>
  <c r="D1564" i="5"/>
  <c r="E1564" i="5" s="1"/>
  <c r="C1565" i="5"/>
  <c r="D1565" i="5"/>
  <c r="E1565" i="5"/>
  <c r="C1566" i="5"/>
  <c r="D1566" i="5"/>
  <c r="C1567" i="5"/>
  <c r="D1567" i="5"/>
  <c r="C1568" i="5"/>
  <c r="D1568" i="5"/>
  <c r="E1568" i="5"/>
  <c r="C1569" i="5"/>
  <c r="D1569" i="5"/>
  <c r="C1570" i="5"/>
  <c r="D1570" i="5"/>
  <c r="C1571" i="5"/>
  <c r="D1571" i="5"/>
  <c r="E1571" i="5" s="1"/>
  <c r="C1572" i="5"/>
  <c r="D1572" i="5"/>
  <c r="E1572" i="5" s="1"/>
  <c r="C1573" i="5"/>
  <c r="D1573" i="5"/>
  <c r="C1574" i="5"/>
  <c r="D1574" i="5"/>
  <c r="E1574" i="5" s="1"/>
  <c r="C1575" i="5"/>
  <c r="D1575" i="5"/>
  <c r="C1576" i="5"/>
  <c r="D1576" i="5"/>
  <c r="E1576" i="5" s="1"/>
  <c r="C1577" i="5"/>
  <c r="E1577" i="5" s="1"/>
  <c r="D1577" i="5"/>
  <c r="C1578" i="5"/>
  <c r="D1578" i="5"/>
  <c r="C1579" i="5"/>
  <c r="D1579" i="5"/>
  <c r="C1580" i="5"/>
  <c r="D1580" i="5"/>
  <c r="E1580" i="5" s="1"/>
  <c r="C1581" i="5"/>
  <c r="D1581" i="5"/>
  <c r="C1582" i="5"/>
  <c r="D1582" i="5"/>
  <c r="C1583" i="5"/>
  <c r="D1583" i="5"/>
  <c r="E1583" i="5" s="1"/>
  <c r="C1584" i="5"/>
  <c r="D1584" i="5"/>
  <c r="E1584" i="5"/>
  <c r="C1585" i="5"/>
  <c r="D1585" i="5"/>
  <c r="C1586" i="5"/>
  <c r="D1586" i="5"/>
  <c r="C1587" i="5"/>
  <c r="D1587" i="5"/>
  <c r="E1587" i="5" s="1"/>
  <c r="C1588" i="5"/>
  <c r="D1588" i="5"/>
  <c r="C1589" i="5"/>
  <c r="D1589" i="5"/>
  <c r="E1589" i="5" s="1"/>
  <c r="C1590" i="5"/>
  <c r="D1590" i="5"/>
  <c r="E1590" i="5"/>
  <c r="C1591" i="5"/>
  <c r="D1591" i="5"/>
  <c r="E1591" i="5" s="1"/>
  <c r="C1592" i="5"/>
  <c r="D1592" i="5"/>
  <c r="C1593" i="5"/>
  <c r="D1593" i="5"/>
  <c r="E1593" i="5" s="1"/>
  <c r="C1594" i="5"/>
  <c r="D1594" i="5"/>
  <c r="E1594" i="5" s="1"/>
  <c r="C1595" i="5"/>
  <c r="D1595" i="5"/>
  <c r="C1596" i="5"/>
  <c r="D1596" i="5"/>
  <c r="E1596" i="5" s="1"/>
  <c r="C1597" i="5"/>
  <c r="D1597" i="5"/>
  <c r="C1598" i="5"/>
  <c r="D1598" i="5"/>
  <c r="E1598" i="5" s="1"/>
  <c r="C1599" i="5"/>
  <c r="D1599" i="5"/>
  <c r="C1600" i="5"/>
  <c r="D1600" i="5"/>
  <c r="E1600" i="5" s="1"/>
  <c r="C1601" i="5"/>
  <c r="D1601" i="5"/>
  <c r="E1601" i="5"/>
  <c r="C1602" i="5"/>
  <c r="D1602" i="5"/>
  <c r="E1602" i="5" s="1"/>
  <c r="C1603" i="5"/>
  <c r="D1603" i="5"/>
  <c r="C1604" i="5"/>
  <c r="D1604" i="5"/>
  <c r="E1604" i="5" s="1"/>
  <c r="C1605" i="5"/>
  <c r="D1605" i="5"/>
  <c r="E1605" i="5" s="1"/>
  <c r="C1606" i="5"/>
  <c r="D1606" i="5"/>
  <c r="C1607" i="5"/>
  <c r="D1607" i="5"/>
  <c r="E1607" i="5" s="1"/>
  <c r="C1608" i="5"/>
  <c r="D1608" i="5"/>
  <c r="E1608" i="5" s="1"/>
  <c r="C1609" i="5"/>
  <c r="D1609" i="5"/>
  <c r="E1609" i="5"/>
  <c r="C1610" i="5"/>
  <c r="D1610" i="5"/>
  <c r="C1611" i="5"/>
  <c r="D1611" i="5"/>
  <c r="E1611" i="5" s="1"/>
  <c r="C1612" i="5"/>
  <c r="D1612" i="5"/>
  <c r="E1612" i="5"/>
  <c r="C1613" i="5"/>
  <c r="D1613" i="5"/>
  <c r="E1613" i="5" s="1"/>
  <c r="C1614" i="5"/>
  <c r="E1614" i="5" s="1"/>
  <c r="D1614" i="5"/>
  <c r="C1615" i="5"/>
  <c r="D1615" i="5"/>
  <c r="C1616" i="5"/>
  <c r="D1616" i="5"/>
  <c r="C1617" i="5"/>
  <c r="D1617" i="5"/>
  <c r="E1617" i="5" s="1"/>
  <c r="C1618" i="5"/>
  <c r="D1618" i="5"/>
  <c r="C1619" i="5"/>
  <c r="D1619" i="5"/>
  <c r="C1620" i="5"/>
  <c r="D1620" i="5"/>
  <c r="E1620" i="5" s="1"/>
  <c r="C1621" i="5"/>
  <c r="D1621" i="5"/>
  <c r="C1622" i="5"/>
  <c r="D1622" i="5"/>
  <c r="E1622" i="5" s="1"/>
  <c r="C1623" i="5"/>
  <c r="D1623" i="5"/>
  <c r="E1623" i="5" s="1"/>
  <c r="C1624" i="5"/>
  <c r="D1624" i="5"/>
  <c r="C1625" i="5"/>
  <c r="E1625" i="5" s="1"/>
  <c r="D1625" i="5"/>
  <c r="C1626" i="5"/>
  <c r="D1626" i="5"/>
  <c r="C1627" i="5"/>
  <c r="D1627" i="5"/>
  <c r="C1628" i="5"/>
  <c r="D1628" i="5"/>
  <c r="E1628" i="5" s="1"/>
  <c r="C1629" i="5"/>
  <c r="D1629" i="5"/>
  <c r="C1630" i="5"/>
  <c r="D1630" i="5"/>
  <c r="C1631" i="5"/>
  <c r="D1631" i="5"/>
  <c r="E1631" i="5" s="1"/>
  <c r="C1632" i="5"/>
  <c r="D1632" i="5"/>
  <c r="C1633" i="5"/>
  <c r="D1633" i="5"/>
  <c r="C1634" i="5"/>
  <c r="D1634" i="5"/>
  <c r="E1634" i="5" s="1"/>
  <c r="C1635" i="5"/>
  <c r="D1635" i="5"/>
  <c r="C1636" i="5"/>
  <c r="D1636" i="5"/>
  <c r="E1636" i="5" s="1"/>
  <c r="C1637" i="5"/>
  <c r="D1637" i="5"/>
  <c r="C1638" i="5"/>
  <c r="D1638" i="5"/>
  <c r="E1638" i="5" s="1"/>
  <c r="C1639" i="5"/>
  <c r="D1639" i="5"/>
  <c r="E1639" i="5" s="1"/>
  <c r="C1640" i="5"/>
  <c r="D1640" i="5"/>
  <c r="C1641" i="5"/>
  <c r="D1641" i="5"/>
  <c r="C1642" i="5"/>
  <c r="D1642" i="5"/>
  <c r="E1642" i="5" s="1"/>
  <c r="C1643" i="5"/>
  <c r="D1643" i="5"/>
  <c r="C1644" i="5"/>
  <c r="D1644" i="5"/>
  <c r="E1644" i="5" s="1"/>
  <c r="C1645" i="5"/>
  <c r="D1645" i="5"/>
  <c r="E1645" i="5" s="1"/>
  <c r="C1646" i="5"/>
  <c r="D1646" i="5"/>
  <c r="E1646" i="5" s="1"/>
  <c r="C1647" i="5"/>
  <c r="D1647" i="5"/>
  <c r="C1648" i="5"/>
  <c r="D1648" i="5"/>
  <c r="E1648" i="5" s="1"/>
  <c r="C1649" i="5"/>
  <c r="D1649" i="5"/>
  <c r="E1649" i="5" s="1"/>
  <c r="C1650" i="5"/>
  <c r="D1650" i="5"/>
  <c r="C1651" i="5"/>
  <c r="D1651" i="5"/>
  <c r="C1652" i="5"/>
  <c r="D1652" i="5"/>
  <c r="C1653" i="5"/>
  <c r="D1653" i="5"/>
  <c r="E1653" i="5" s="1"/>
  <c r="C1654" i="5"/>
  <c r="D1654" i="5"/>
  <c r="C1655" i="5"/>
  <c r="D1655" i="5"/>
  <c r="C1656" i="5"/>
  <c r="D1656" i="5"/>
  <c r="E1656" i="5" s="1"/>
  <c r="C1657" i="5"/>
  <c r="E1657" i="5" s="1"/>
  <c r="D1657" i="5"/>
  <c r="C1658" i="5"/>
  <c r="D1658" i="5"/>
  <c r="C1659" i="5"/>
  <c r="D1659" i="5"/>
  <c r="E1659" i="5" s="1"/>
  <c r="C1660" i="5"/>
  <c r="D1660" i="5"/>
  <c r="E1660" i="5" s="1"/>
  <c r="C1661" i="5"/>
  <c r="D1661" i="5"/>
  <c r="E1661" i="5"/>
  <c r="C1662" i="5"/>
  <c r="D1662" i="5"/>
  <c r="E1662" i="5" s="1"/>
  <c r="C1663" i="5"/>
  <c r="D1663" i="5"/>
  <c r="C1664" i="5"/>
  <c r="D1664" i="5"/>
  <c r="C1665" i="5"/>
  <c r="D1665" i="5"/>
  <c r="C1666" i="5"/>
  <c r="D1666" i="5"/>
  <c r="E1666" i="5" s="1"/>
  <c r="C1667" i="5"/>
  <c r="D1667" i="5"/>
  <c r="C1668" i="5"/>
  <c r="D1668" i="5"/>
  <c r="C1669" i="5"/>
  <c r="D1669" i="5"/>
  <c r="E1669" i="5" s="1"/>
  <c r="C1670" i="5"/>
  <c r="E1670" i="5" s="1"/>
  <c r="D1670" i="5"/>
  <c r="C1671" i="5"/>
  <c r="D1671" i="5"/>
  <c r="C1672" i="5"/>
  <c r="D1672" i="5"/>
  <c r="C1673" i="5"/>
  <c r="D1673" i="5"/>
  <c r="E1673" i="5" s="1"/>
  <c r="C1674" i="5"/>
  <c r="D1674" i="5"/>
  <c r="E1674" i="5"/>
  <c r="C1675" i="5"/>
  <c r="D1675" i="5"/>
  <c r="C1676" i="5"/>
  <c r="D1676" i="5"/>
  <c r="C1677" i="5"/>
  <c r="D1677" i="5"/>
  <c r="E1677" i="5" s="1"/>
  <c r="C1678" i="5"/>
  <c r="D1678" i="5"/>
  <c r="E1678" i="5" s="1"/>
  <c r="C1679" i="5"/>
  <c r="D1679" i="5"/>
  <c r="C1680" i="5"/>
  <c r="D1680" i="5"/>
  <c r="E1680" i="5" s="1"/>
  <c r="C1681" i="5"/>
  <c r="D1681" i="5"/>
  <c r="E1681" i="5" s="1"/>
  <c r="C1682" i="5"/>
  <c r="D1682" i="5"/>
  <c r="C1683" i="5"/>
  <c r="D1683" i="5"/>
  <c r="E1683" i="5" s="1"/>
  <c r="C1684" i="5"/>
  <c r="D1684" i="5"/>
  <c r="E1684" i="5" s="1"/>
  <c r="C1685" i="5"/>
  <c r="D1685" i="5"/>
  <c r="C1686" i="5"/>
  <c r="E1686" i="5" s="1"/>
  <c r="D1686" i="5"/>
  <c r="C1687" i="5"/>
  <c r="D1687" i="5"/>
  <c r="C1688" i="5"/>
  <c r="D1688" i="5"/>
  <c r="E1688" i="5" s="1"/>
  <c r="C1689" i="5"/>
  <c r="D1689" i="5"/>
  <c r="C1690" i="5"/>
  <c r="D1690" i="5"/>
  <c r="C1691" i="5"/>
  <c r="D1691" i="5"/>
  <c r="C1692" i="5"/>
  <c r="D1692" i="5"/>
  <c r="E1692" i="5" s="1"/>
  <c r="C1693" i="5"/>
  <c r="D1693" i="5"/>
  <c r="E1693" i="5" s="1"/>
  <c r="C1694" i="5"/>
  <c r="D1694" i="5"/>
  <c r="E1694" i="5" s="1"/>
  <c r="C1695" i="5"/>
  <c r="D1695" i="5"/>
  <c r="C1696" i="5"/>
  <c r="D1696" i="5"/>
  <c r="E1696" i="5" s="1"/>
  <c r="C1697" i="5"/>
  <c r="E1697" i="5" s="1"/>
  <c r="D1697" i="5"/>
  <c r="C1698" i="5"/>
  <c r="E1698" i="5" s="1"/>
  <c r="D1698" i="5"/>
  <c r="C1699" i="5"/>
  <c r="D1699" i="5"/>
  <c r="E1699" i="5" s="1"/>
  <c r="C1700" i="5"/>
  <c r="D1700" i="5"/>
  <c r="C1701" i="5"/>
  <c r="D1701" i="5"/>
  <c r="C1702" i="5"/>
  <c r="D1702" i="5"/>
  <c r="E1702" i="5" s="1"/>
  <c r="C1703" i="5"/>
  <c r="D1703" i="5"/>
  <c r="C1704" i="5"/>
  <c r="D1704" i="5"/>
  <c r="C1705" i="5"/>
  <c r="D1705" i="5"/>
  <c r="E1705" i="5" s="1"/>
  <c r="C1706" i="5"/>
  <c r="D1706" i="5"/>
  <c r="C1707" i="5"/>
  <c r="D1707" i="5"/>
  <c r="E1707" i="5" s="1"/>
  <c r="C1708" i="5"/>
  <c r="E1708" i="5" s="1"/>
  <c r="D1708" i="5"/>
  <c r="C1709" i="5"/>
  <c r="D1709" i="5"/>
  <c r="C1710" i="5"/>
  <c r="D1710" i="5"/>
  <c r="E1710" i="5" s="1"/>
  <c r="C1711" i="5"/>
  <c r="D1711" i="5"/>
  <c r="C1712" i="5"/>
  <c r="D1712" i="5"/>
  <c r="E1712" i="5" s="1"/>
  <c r="C1713" i="5"/>
  <c r="D1713" i="5"/>
  <c r="C1714" i="5"/>
  <c r="D1714" i="5"/>
  <c r="C1715" i="5"/>
  <c r="D1715" i="5"/>
  <c r="C1716" i="5"/>
  <c r="D1716" i="5"/>
  <c r="C1717" i="5"/>
  <c r="D1717" i="5"/>
  <c r="C1718" i="5"/>
  <c r="D1718" i="5"/>
  <c r="E1718" i="5"/>
  <c r="C1719" i="5"/>
  <c r="D1719" i="5"/>
  <c r="E1719" i="5" s="1"/>
  <c r="C1720" i="5"/>
  <c r="E1720" i="5" s="1"/>
  <c r="D1720" i="5"/>
  <c r="C1721" i="5"/>
  <c r="D1721" i="5"/>
  <c r="E1721" i="5" s="1"/>
  <c r="C1722" i="5"/>
  <c r="D1722" i="5"/>
  <c r="C1723" i="5"/>
  <c r="D1723" i="5"/>
  <c r="C1724" i="5"/>
  <c r="D1724" i="5"/>
  <c r="C1725" i="5"/>
  <c r="D1725" i="5"/>
  <c r="C1726" i="5"/>
  <c r="D1726" i="5"/>
  <c r="E1726" i="5" s="1"/>
  <c r="C1727" i="5"/>
  <c r="D1727" i="5"/>
  <c r="C1728" i="5"/>
  <c r="D1728" i="5"/>
  <c r="C1729" i="5"/>
  <c r="D1729" i="5"/>
  <c r="E1729" i="5" s="1"/>
  <c r="C1730" i="5"/>
  <c r="D1730" i="5"/>
  <c r="C1731" i="5"/>
  <c r="D1731" i="5"/>
  <c r="C1732" i="5"/>
  <c r="D1732" i="5"/>
  <c r="E1732" i="5"/>
  <c r="C1733" i="5"/>
  <c r="E1733" i="5" s="1"/>
  <c r="D1733" i="5"/>
  <c r="C1734" i="5"/>
  <c r="D1734" i="5"/>
  <c r="E1734" i="5"/>
  <c r="C1735" i="5"/>
  <c r="D1735" i="5"/>
  <c r="C1736" i="5"/>
  <c r="D1736" i="5"/>
  <c r="C1737" i="5"/>
  <c r="D1737" i="5"/>
  <c r="E1737" i="5" s="1"/>
  <c r="C1738" i="5"/>
  <c r="D1738" i="5"/>
  <c r="C1739" i="5"/>
  <c r="D1739" i="5"/>
  <c r="C1740" i="5"/>
  <c r="D1740" i="5"/>
  <c r="E1740" i="5"/>
  <c r="C1741" i="5"/>
  <c r="D1741" i="5"/>
  <c r="E1741" i="5" s="1"/>
  <c r="C1742" i="5"/>
  <c r="D1742" i="5"/>
  <c r="C1743" i="5"/>
  <c r="D1743" i="5"/>
  <c r="E1743" i="5" s="1"/>
  <c r="C1744" i="5"/>
  <c r="D1744" i="5"/>
  <c r="C1745" i="5"/>
  <c r="D1745" i="5"/>
  <c r="E1745" i="5"/>
  <c r="C1746" i="5"/>
  <c r="E1746" i="5" s="1"/>
  <c r="D1746" i="5"/>
  <c r="C1747" i="5"/>
  <c r="D1747" i="5"/>
  <c r="C1748" i="5"/>
  <c r="D1748" i="5"/>
  <c r="E1748" i="5" s="1"/>
  <c r="C1749" i="5"/>
  <c r="D1749" i="5"/>
  <c r="C1750" i="5"/>
  <c r="D1750" i="5"/>
  <c r="C1751" i="5"/>
  <c r="D1751" i="5"/>
  <c r="C1752" i="5"/>
  <c r="D1752" i="5"/>
  <c r="C1753" i="5"/>
  <c r="D1753" i="5"/>
  <c r="E1753" i="5" s="1"/>
  <c r="C1754" i="5"/>
  <c r="D1754" i="5"/>
  <c r="E1754" i="5" s="1"/>
  <c r="C1755" i="5"/>
  <c r="D1755" i="5"/>
  <c r="C1756" i="5"/>
  <c r="E1756" i="5" s="1"/>
  <c r="D1756" i="5"/>
  <c r="C1757" i="5"/>
  <c r="D1757" i="5"/>
  <c r="C1758" i="5"/>
  <c r="D1758" i="5"/>
  <c r="E1758" i="5" s="1"/>
  <c r="C1759" i="5"/>
  <c r="D1759" i="5"/>
  <c r="C1760" i="5"/>
  <c r="D1760" i="5"/>
  <c r="C1761" i="5"/>
  <c r="D1761" i="5"/>
  <c r="C1762" i="5"/>
  <c r="D1762" i="5"/>
  <c r="E1762" i="5" s="1"/>
  <c r="C1763" i="5"/>
  <c r="D1763" i="5"/>
  <c r="C1764" i="5"/>
  <c r="D1764" i="5"/>
  <c r="C1765" i="5"/>
  <c r="D1765" i="5"/>
  <c r="E1765" i="5" s="1"/>
  <c r="C1766" i="5"/>
  <c r="D1766" i="5"/>
  <c r="E1766" i="5" s="1"/>
  <c r="C1767" i="5"/>
  <c r="D1767" i="5"/>
  <c r="E1767" i="5" s="1"/>
  <c r="C1768" i="5"/>
  <c r="E1768" i="5" s="1"/>
  <c r="D1768" i="5"/>
  <c r="C1769" i="5"/>
  <c r="D1769" i="5"/>
  <c r="E1769" i="5" s="1"/>
  <c r="C1770" i="5"/>
  <c r="D1770" i="5"/>
  <c r="E1770" i="5" s="1"/>
  <c r="C1771" i="5"/>
  <c r="D1771" i="5"/>
  <c r="C1772" i="5"/>
  <c r="D1772" i="5"/>
  <c r="C1773" i="5"/>
  <c r="D1773" i="5"/>
  <c r="E1773" i="5" s="1"/>
  <c r="C1774" i="5"/>
  <c r="D1774" i="5"/>
  <c r="E1774" i="5" s="1"/>
  <c r="C1775" i="5"/>
  <c r="D1775" i="5"/>
  <c r="C1776" i="5"/>
  <c r="D1776" i="5"/>
  <c r="E1776" i="5" s="1"/>
  <c r="C1777" i="5"/>
  <c r="D1777" i="5"/>
  <c r="C1778" i="5"/>
  <c r="D1778" i="5"/>
  <c r="C1779" i="5"/>
  <c r="D1779" i="5"/>
  <c r="C1780" i="5"/>
  <c r="D1780" i="5"/>
  <c r="E1780" i="5" s="1"/>
  <c r="C1781" i="5"/>
  <c r="D1781" i="5"/>
  <c r="C1782" i="5"/>
  <c r="D1782" i="5"/>
  <c r="E1782" i="5" s="1"/>
  <c r="C1783" i="5"/>
  <c r="D1783" i="5"/>
  <c r="C1784" i="5"/>
  <c r="D1784" i="5"/>
  <c r="E1784" i="5" s="1"/>
  <c r="C1785" i="5"/>
  <c r="D1785" i="5"/>
  <c r="E1785" i="5" s="1"/>
  <c r="C1786" i="5"/>
  <c r="D1786" i="5"/>
  <c r="C1787" i="5"/>
  <c r="D1787" i="5"/>
  <c r="C1788" i="5"/>
  <c r="D1788" i="5"/>
  <c r="E1788" i="5" s="1"/>
  <c r="C1789" i="5"/>
  <c r="D1789" i="5"/>
  <c r="E1789" i="5" s="1"/>
  <c r="C1790" i="5"/>
  <c r="D1790" i="5"/>
  <c r="C1791" i="5"/>
  <c r="D1791" i="5"/>
  <c r="C1792" i="5"/>
  <c r="D1792" i="5"/>
  <c r="E1792" i="5" s="1"/>
  <c r="C1793" i="5"/>
  <c r="D1793" i="5"/>
  <c r="E1793" i="5" s="1"/>
  <c r="C1794" i="5"/>
  <c r="E1794" i="5" s="1"/>
  <c r="D1794" i="5"/>
  <c r="C1795" i="5"/>
  <c r="D1795" i="5"/>
  <c r="C1796" i="5"/>
  <c r="D1796" i="5"/>
  <c r="E1796" i="5" s="1"/>
  <c r="C1797" i="5"/>
  <c r="D1797" i="5"/>
  <c r="C1798" i="5"/>
  <c r="D1798" i="5"/>
  <c r="E1798" i="5" s="1"/>
  <c r="C1799" i="5"/>
  <c r="D1799" i="5"/>
  <c r="C1800" i="5"/>
  <c r="D1800" i="5"/>
  <c r="C1801" i="5"/>
  <c r="D1801" i="5"/>
  <c r="E1801" i="5" s="1"/>
  <c r="C1802" i="5"/>
  <c r="D1802" i="5"/>
  <c r="C1803" i="5"/>
  <c r="D1803" i="5"/>
  <c r="E1803" i="5" s="1"/>
  <c r="C1804" i="5"/>
  <c r="D1804" i="5"/>
  <c r="E1804" i="5" s="1"/>
  <c r="C1805" i="5"/>
  <c r="D1805" i="5"/>
  <c r="C1806" i="5"/>
  <c r="D1806" i="5"/>
  <c r="E1806" i="5" s="1"/>
  <c r="C1807" i="5"/>
  <c r="D1807" i="5"/>
  <c r="C1808" i="5"/>
  <c r="D1808" i="5"/>
  <c r="E1808" i="5" s="1"/>
  <c r="C1809" i="5"/>
  <c r="D1809" i="5"/>
  <c r="E1809" i="5" s="1"/>
  <c r="C1810" i="5"/>
  <c r="D1810" i="5"/>
  <c r="C1811" i="5"/>
  <c r="D1811" i="5"/>
  <c r="C1812" i="5"/>
  <c r="D1812" i="5"/>
  <c r="C1813" i="5"/>
  <c r="D1813" i="5"/>
  <c r="C1814" i="5"/>
  <c r="D1814" i="5"/>
  <c r="E1814" i="5"/>
  <c r="C1815" i="5"/>
  <c r="D1815" i="5"/>
  <c r="C1816" i="5"/>
  <c r="E1816" i="5" s="1"/>
  <c r="D1816" i="5"/>
  <c r="C1817" i="5"/>
  <c r="D1817" i="5"/>
  <c r="E1817" i="5" s="1"/>
  <c r="C1818" i="5"/>
  <c r="D1818" i="5"/>
  <c r="C1819" i="5"/>
  <c r="D1819" i="5"/>
  <c r="E1819" i="5" s="1"/>
  <c r="C1820" i="5"/>
  <c r="D1820" i="5"/>
  <c r="E1820" i="5" s="1"/>
  <c r="C1821" i="5"/>
  <c r="D1821" i="5"/>
  <c r="C1822" i="5"/>
  <c r="D1822" i="5"/>
  <c r="E1822" i="5" s="1"/>
  <c r="C1823" i="5"/>
  <c r="D1823" i="5"/>
  <c r="C1824" i="5"/>
  <c r="D1824" i="5"/>
  <c r="C1825" i="5"/>
  <c r="D1825" i="5"/>
  <c r="E1825" i="5" s="1"/>
  <c r="C1826" i="5"/>
  <c r="D1826" i="5"/>
  <c r="E1826" i="5" s="1"/>
  <c r="C1827" i="5"/>
  <c r="D1827" i="5"/>
  <c r="C1828" i="5"/>
  <c r="D1828" i="5"/>
  <c r="E1828" i="5"/>
  <c r="C1829" i="5"/>
  <c r="D1829" i="5"/>
  <c r="C1830" i="5"/>
  <c r="D1830" i="5"/>
  <c r="E1830" i="5"/>
  <c r="C1831" i="5"/>
  <c r="D1831" i="5"/>
  <c r="C1832" i="5"/>
  <c r="D1832" i="5"/>
  <c r="C1833" i="5"/>
  <c r="D1833" i="5"/>
  <c r="E1833" i="5" s="1"/>
  <c r="C1834" i="5"/>
  <c r="D1834" i="5"/>
  <c r="C1835" i="5"/>
  <c r="D1835" i="5"/>
  <c r="C1836" i="5"/>
  <c r="D1836" i="5"/>
  <c r="E1836" i="5"/>
  <c r="C1837" i="5"/>
  <c r="D1837" i="5"/>
  <c r="C1838" i="5"/>
  <c r="D1838" i="5"/>
  <c r="C1839" i="5"/>
  <c r="D1839" i="5"/>
  <c r="E1839" i="5" s="1"/>
  <c r="C1840" i="5"/>
  <c r="D1840" i="5"/>
  <c r="E1840" i="5" s="1"/>
  <c r="C1841" i="5"/>
  <c r="D1841" i="5"/>
  <c r="E1841" i="5"/>
  <c r="C1842" i="5"/>
  <c r="D1842" i="5"/>
  <c r="C1843" i="5"/>
  <c r="D1843" i="5"/>
  <c r="C1844" i="5"/>
  <c r="D1844" i="5"/>
  <c r="E1844" i="5" s="1"/>
  <c r="C1845" i="5"/>
  <c r="D1845" i="5"/>
  <c r="C1846" i="5"/>
  <c r="D1846" i="5"/>
  <c r="C1847" i="5"/>
  <c r="D1847" i="5"/>
  <c r="C1848" i="5"/>
  <c r="D1848" i="5"/>
  <c r="E1848" i="5" s="1"/>
  <c r="C1849" i="5"/>
  <c r="D1849" i="5"/>
  <c r="E1849" i="5" s="1"/>
  <c r="C1850" i="5"/>
  <c r="D1850" i="5"/>
  <c r="E1850" i="5" s="1"/>
  <c r="C1851" i="5"/>
  <c r="D1851" i="5"/>
  <c r="E1851" i="5" s="1"/>
  <c r="C1852" i="5"/>
  <c r="D1852" i="5"/>
  <c r="E1852" i="5"/>
  <c r="C1853" i="5"/>
  <c r="D1853" i="5"/>
  <c r="E1853" i="5" s="1"/>
  <c r="C1854" i="5"/>
  <c r="D1854" i="5"/>
  <c r="E1854" i="5" s="1"/>
  <c r="C1855" i="5"/>
  <c r="D1855" i="5"/>
  <c r="C1856" i="5"/>
  <c r="D1856" i="5"/>
  <c r="E1856" i="5" s="1"/>
  <c r="C1857" i="5"/>
  <c r="D1857" i="5"/>
  <c r="C1858" i="5"/>
  <c r="D1858" i="5"/>
  <c r="E1858" i="5"/>
  <c r="C1859" i="5"/>
  <c r="D1859" i="5"/>
  <c r="C1860" i="5"/>
  <c r="D1860" i="5"/>
  <c r="E1860" i="5" s="1"/>
  <c r="C1861" i="5"/>
  <c r="D1861" i="5"/>
  <c r="C1862" i="5"/>
  <c r="D1862" i="5"/>
  <c r="E1862" i="5" s="1"/>
  <c r="C1863" i="5"/>
  <c r="D1863" i="5"/>
  <c r="E1863" i="5" s="1"/>
  <c r="C1864" i="5"/>
  <c r="D1864" i="5"/>
  <c r="E1864" i="5" s="1"/>
  <c r="C1865" i="5"/>
  <c r="D1865" i="5"/>
  <c r="E1865" i="5"/>
  <c r="C1866" i="5"/>
  <c r="D1866" i="5"/>
  <c r="E1866" i="5" s="1"/>
  <c r="C1867" i="5"/>
  <c r="D1867" i="5"/>
  <c r="C1868" i="5"/>
  <c r="D1868" i="5"/>
  <c r="E1868" i="5" s="1"/>
  <c r="C1869" i="5"/>
  <c r="D1869" i="5"/>
  <c r="C1870" i="5"/>
  <c r="D1870" i="5"/>
  <c r="C1871" i="5"/>
  <c r="D1871" i="5"/>
  <c r="E1871" i="5" s="1"/>
  <c r="C1872" i="5"/>
  <c r="D1872" i="5"/>
  <c r="E1872" i="5" s="1"/>
  <c r="C1873" i="5"/>
  <c r="D1873" i="5"/>
  <c r="C1874" i="5"/>
  <c r="D1874" i="5"/>
  <c r="E1874" i="5" s="1"/>
  <c r="C1875" i="5"/>
  <c r="D1875" i="5"/>
  <c r="C1876" i="5"/>
  <c r="D1876" i="5"/>
  <c r="E1876" i="5"/>
  <c r="C1877" i="5"/>
  <c r="E1877" i="5" s="1"/>
  <c r="D1877" i="5"/>
  <c r="C1878" i="5"/>
  <c r="D1878" i="5"/>
  <c r="E1878" i="5"/>
  <c r="C1879" i="5"/>
  <c r="D1879" i="5"/>
  <c r="C1880" i="5"/>
  <c r="D1880" i="5"/>
  <c r="E1880" i="5" s="1"/>
  <c r="C1881" i="5"/>
  <c r="D1881" i="5"/>
  <c r="E1881" i="5" s="1"/>
  <c r="C1882" i="5"/>
  <c r="D1882" i="5"/>
  <c r="E1882" i="5" s="1"/>
  <c r="C1883" i="5"/>
  <c r="D1883" i="5"/>
  <c r="C1884" i="5"/>
  <c r="D1884" i="5"/>
  <c r="E1884" i="5"/>
  <c r="C1885" i="5"/>
  <c r="D1885" i="5"/>
  <c r="C1886" i="5"/>
  <c r="D1886" i="5"/>
  <c r="E1886" i="5" s="1"/>
  <c r="C1887" i="5"/>
  <c r="D1887" i="5"/>
  <c r="C1888" i="5"/>
  <c r="D1888" i="5"/>
  <c r="C1889" i="5"/>
  <c r="D1889" i="5"/>
  <c r="E1889" i="5"/>
  <c r="C1890" i="5"/>
  <c r="D1890" i="5"/>
  <c r="E1890" i="5" s="1"/>
  <c r="C1891" i="5"/>
  <c r="D1891" i="5"/>
  <c r="C1892" i="5"/>
  <c r="D1892" i="5"/>
  <c r="C1893" i="5"/>
  <c r="D1893" i="5"/>
  <c r="E1893" i="5" s="1"/>
  <c r="C1894" i="5"/>
  <c r="D1894" i="5"/>
  <c r="E1894" i="5" s="1"/>
  <c r="C1895" i="5"/>
  <c r="D1895" i="5"/>
  <c r="C1896" i="5"/>
  <c r="D1896" i="5"/>
  <c r="E1896" i="5"/>
  <c r="C1897" i="5"/>
  <c r="E1897" i="5" s="1"/>
  <c r="D1897" i="5"/>
  <c r="C1898" i="5"/>
  <c r="D1898" i="5"/>
  <c r="C1899" i="5"/>
  <c r="D1899" i="5"/>
  <c r="E1899" i="5" s="1"/>
  <c r="C1900" i="5"/>
  <c r="D1900" i="5"/>
  <c r="E1900" i="5" s="1"/>
  <c r="C1901" i="5"/>
  <c r="D1901" i="5"/>
  <c r="E1901" i="5" s="1"/>
  <c r="C1902" i="5"/>
  <c r="E1902" i="5" s="1"/>
  <c r="D1902" i="5"/>
  <c r="C1903" i="5"/>
  <c r="D1903" i="5"/>
  <c r="C1904" i="5"/>
  <c r="D1904" i="5"/>
  <c r="E1904" i="5" s="1"/>
  <c r="C1905" i="5"/>
  <c r="D1905" i="5"/>
  <c r="C1906" i="5"/>
  <c r="D1906" i="5"/>
  <c r="E1906" i="5"/>
  <c r="C1907" i="5"/>
  <c r="D1907" i="5"/>
  <c r="C1908" i="5"/>
  <c r="D1908" i="5"/>
  <c r="E1908" i="5" s="1"/>
  <c r="C1909" i="5"/>
  <c r="D1909" i="5"/>
  <c r="E1909" i="5"/>
  <c r="C1910" i="5"/>
  <c r="E1910" i="5" s="1"/>
  <c r="D1910" i="5"/>
  <c r="C1911" i="5"/>
  <c r="D1911" i="5"/>
  <c r="C1912" i="5"/>
  <c r="D1912" i="5"/>
  <c r="E1912" i="5" s="1"/>
  <c r="C1913" i="5"/>
  <c r="D1913" i="5"/>
  <c r="E1913" i="5" s="1"/>
  <c r="C1914" i="5"/>
  <c r="D1914" i="5"/>
  <c r="E1914" i="5" s="1"/>
  <c r="C1915" i="5"/>
  <c r="D1915" i="5"/>
  <c r="C1916" i="5"/>
  <c r="D1916" i="5"/>
  <c r="C1917" i="5"/>
  <c r="D1917" i="5"/>
  <c r="E1917" i="5" s="1"/>
  <c r="C1918" i="5"/>
  <c r="D1918" i="5"/>
  <c r="E1918" i="5" s="1"/>
  <c r="C1919" i="5"/>
  <c r="D1919" i="5"/>
  <c r="C1920" i="5"/>
  <c r="D1920" i="5"/>
  <c r="E1920" i="5" s="1"/>
  <c r="C1921" i="5"/>
  <c r="D1921" i="5"/>
  <c r="C1922" i="5"/>
  <c r="E1922" i="5" s="1"/>
  <c r="D1922" i="5"/>
  <c r="C1923" i="5"/>
  <c r="D1923" i="5"/>
  <c r="C1924" i="5"/>
  <c r="D1924" i="5"/>
  <c r="E1924" i="5" s="1"/>
  <c r="C1925" i="5"/>
  <c r="D1925" i="5"/>
  <c r="E1925" i="5"/>
  <c r="C1926" i="5"/>
  <c r="D1926" i="5"/>
  <c r="E1926" i="5" s="1"/>
  <c r="C1927" i="5"/>
  <c r="D1927" i="5"/>
  <c r="C1928" i="5"/>
  <c r="D1928" i="5"/>
  <c r="E1928" i="5" s="1"/>
  <c r="C1929" i="5"/>
  <c r="D1929" i="5"/>
  <c r="E1929" i="5" s="1"/>
  <c r="C1930" i="5"/>
  <c r="D1930" i="5"/>
  <c r="E1930" i="5" s="1"/>
  <c r="C1931" i="5"/>
  <c r="D1931" i="5"/>
  <c r="C1932" i="5"/>
  <c r="D1932" i="5"/>
  <c r="C1933" i="5"/>
  <c r="D1933" i="5"/>
  <c r="C1934" i="5"/>
  <c r="D1934" i="5"/>
  <c r="C1935" i="5"/>
  <c r="D1935" i="5"/>
  <c r="E1935" i="5" s="1"/>
  <c r="C1936" i="5"/>
  <c r="D1936" i="5"/>
  <c r="E1936" i="5" s="1"/>
  <c r="C1937" i="5"/>
  <c r="D1937" i="5"/>
  <c r="E1937" i="5" s="1"/>
  <c r="C1938" i="5"/>
  <c r="D1938" i="5"/>
  <c r="E1938" i="5" s="1"/>
  <c r="C1939" i="5"/>
  <c r="D1939" i="5"/>
  <c r="C1940" i="5"/>
  <c r="D1940" i="5"/>
  <c r="E1940" i="5" s="1"/>
  <c r="C1941" i="5"/>
  <c r="D1941" i="5"/>
  <c r="E1941" i="5" s="1"/>
  <c r="C1942" i="5"/>
  <c r="D1942" i="5"/>
  <c r="C1943" i="5"/>
  <c r="D1943" i="5"/>
  <c r="C1944" i="5"/>
  <c r="D1944" i="5"/>
  <c r="E1944" i="5" s="1"/>
  <c r="C1945" i="5"/>
  <c r="D1945" i="5"/>
  <c r="C1946" i="5"/>
  <c r="D1946" i="5"/>
  <c r="E1946" i="5" s="1"/>
  <c r="C1947" i="5"/>
  <c r="D1947" i="5"/>
  <c r="C1948" i="5"/>
  <c r="D1948" i="5"/>
  <c r="E1948" i="5"/>
  <c r="C1949" i="5"/>
  <c r="D1949" i="5"/>
  <c r="E1949" i="5" s="1"/>
  <c r="C1950" i="5"/>
  <c r="D1950" i="5"/>
  <c r="E1950" i="5"/>
  <c r="C1951" i="5"/>
  <c r="D1951" i="5"/>
  <c r="C1952" i="5"/>
  <c r="D1952" i="5"/>
  <c r="C1953" i="5"/>
  <c r="D1953" i="5"/>
  <c r="E1953" i="5" s="1"/>
  <c r="C1954" i="5"/>
  <c r="E1954" i="5" s="1"/>
  <c r="D1954" i="5"/>
  <c r="C1955" i="5"/>
  <c r="D1955" i="5"/>
  <c r="C1956" i="5"/>
  <c r="D1956" i="5"/>
  <c r="E1956" i="5" s="1"/>
  <c r="C1957" i="5"/>
  <c r="D1957" i="5"/>
  <c r="E1957" i="5" s="1"/>
  <c r="C1958" i="5"/>
  <c r="D1958" i="5"/>
  <c r="C1959" i="5"/>
  <c r="D1959" i="5"/>
  <c r="C1960" i="5"/>
  <c r="D1960" i="5"/>
  <c r="E1960" i="5" s="1"/>
  <c r="C1961" i="5"/>
  <c r="D1961" i="5"/>
  <c r="E1961" i="5"/>
  <c r="C1962" i="5"/>
  <c r="D1962" i="5"/>
  <c r="C1963" i="5"/>
  <c r="D1963" i="5"/>
  <c r="E1963" i="5" s="1"/>
  <c r="C1964" i="5"/>
  <c r="D1964" i="5"/>
  <c r="C1965" i="5"/>
  <c r="D1965" i="5"/>
  <c r="C1966" i="5"/>
  <c r="D1966" i="5"/>
  <c r="E1966" i="5" s="1"/>
  <c r="C1967" i="5"/>
  <c r="D1967" i="5"/>
  <c r="E1967" i="5" s="1"/>
  <c r="C1968" i="5"/>
  <c r="D1968" i="5"/>
  <c r="C1969" i="5"/>
  <c r="D1969" i="5"/>
  <c r="E1969" i="5" s="1"/>
  <c r="C1970" i="5"/>
  <c r="E1970" i="5" s="1"/>
  <c r="D1970" i="5"/>
  <c r="C1971" i="5"/>
  <c r="D1971" i="5"/>
  <c r="C1972" i="5"/>
  <c r="D1972" i="5"/>
  <c r="E1972" i="5"/>
  <c r="C1973" i="5"/>
  <c r="E1973" i="5" s="1"/>
  <c r="D1973" i="5"/>
  <c r="C1974" i="5"/>
  <c r="D1974" i="5"/>
  <c r="E1974" i="5"/>
  <c r="C1975" i="5"/>
  <c r="D1975" i="5"/>
  <c r="C1976" i="5"/>
  <c r="D1976" i="5"/>
  <c r="E1976" i="5"/>
  <c r="C1977" i="5"/>
  <c r="D1977" i="5"/>
  <c r="E1977" i="5" s="1"/>
  <c r="C1978" i="5"/>
  <c r="D1978" i="5"/>
  <c r="C1979" i="5"/>
  <c r="D1979" i="5"/>
  <c r="E1979" i="5" s="1"/>
  <c r="C1980" i="5"/>
  <c r="E1980" i="5" s="1"/>
  <c r="D1980" i="5"/>
  <c r="C1981" i="5"/>
  <c r="D1981" i="5"/>
  <c r="C1982" i="5"/>
  <c r="D1982" i="5"/>
  <c r="E1982" i="5" s="1"/>
  <c r="C1983" i="5"/>
  <c r="D1983" i="5"/>
  <c r="E1983" i="5" s="1"/>
  <c r="C1984" i="5"/>
  <c r="D1984" i="5"/>
  <c r="C1985" i="5"/>
  <c r="D1985" i="5"/>
  <c r="E1985" i="5"/>
  <c r="C1986" i="5"/>
  <c r="D1986" i="5"/>
  <c r="C1987" i="5"/>
  <c r="D1987" i="5"/>
  <c r="C1988" i="5"/>
  <c r="D1988" i="5"/>
  <c r="E1988" i="5" s="1"/>
  <c r="C1989" i="5"/>
  <c r="D1989" i="5"/>
  <c r="E1989" i="5" s="1"/>
  <c r="C1990" i="5"/>
  <c r="D1990" i="5"/>
  <c r="E1990" i="5" s="1"/>
  <c r="C1991" i="5"/>
  <c r="D1991" i="5"/>
  <c r="C1992" i="5"/>
  <c r="D1992" i="5"/>
  <c r="E1992" i="5" s="1"/>
  <c r="C1993" i="5"/>
  <c r="D1993" i="5"/>
  <c r="C1994" i="5"/>
  <c r="D1994" i="5"/>
  <c r="C1995" i="5"/>
  <c r="D1995" i="5"/>
  <c r="C1996" i="5"/>
  <c r="D1996" i="5"/>
  <c r="E1996" i="5" s="1"/>
  <c r="C1997" i="5"/>
  <c r="D1997" i="5"/>
  <c r="C1998" i="5"/>
  <c r="D1998" i="5"/>
  <c r="E1998" i="5"/>
  <c r="C1999" i="5"/>
  <c r="D1999" i="5"/>
  <c r="C2000" i="5"/>
  <c r="D2000" i="5"/>
  <c r="C2001" i="5"/>
  <c r="D2001" i="5"/>
  <c r="E2001" i="5" s="1"/>
  <c r="C2002" i="5"/>
  <c r="D2002" i="5"/>
  <c r="E2002" i="5" s="1"/>
  <c r="C2003" i="5"/>
  <c r="D2003" i="5"/>
  <c r="C2004" i="5"/>
  <c r="D2004" i="5"/>
  <c r="E2004" i="5" s="1"/>
  <c r="C2005" i="5"/>
  <c r="D2005" i="5"/>
  <c r="E2005" i="5" s="1"/>
  <c r="C2006" i="5"/>
  <c r="D2006" i="5"/>
  <c r="C2007" i="5"/>
  <c r="D2007" i="5"/>
  <c r="E2007" i="5" s="1"/>
  <c r="C2008" i="5"/>
  <c r="E2008" i="5" s="1"/>
  <c r="D2008" i="5"/>
  <c r="C2009" i="5"/>
  <c r="D2009" i="5"/>
  <c r="E2009" i="5"/>
  <c r="C2010" i="5"/>
  <c r="D2010" i="5"/>
  <c r="C2011" i="5"/>
  <c r="D2011" i="5"/>
  <c r="E2011" i="5" s="1"/>
  <c r="C2012" i="5"/>
  <c r="D2012" i="5"/>
  <c r="C2013" i="5"/>
  <c r="D2013" i="5"/>
  <c r="C2014" i="5"/>
  <c r="D2014" i="5"/>
  <c r="E2014" i="5" s="1"/>
  <c r="C2015" i="5"/>
  <c r="D2015" i="5"/>
  <c r="E2015" i="5" s="1"/>
  <c r="C2016" i="5"/>
  <c r="D2016" i="5"/>
  <c r="C2017" i="5"/>
  <c r="D2017" i="5"/>
  <c r="E2017" i="5" s="1"/>
  <c r="C2018" i="5"/>
  <c r="E2018" i="5" s="1"/>
  <c r="D2018" i="5"/>
  <c r="C2019" i="5"/>
  <c r="D2019" i="5"/>
  <c r="C2020" i="5"/>
  <c r="D2020" i="5"/>
  <c r="E2020" i="5"/>
  <c r="C2021" i="5"/>
  <c r="E2021" i="5" s="1"/>
  <c r="D2021" i="5"/>
  <c r="C2022" i="5"/>
  <c r="D2022" i="5"/>
  <c r="E2022" i="5"/>
  <c r="C2023" i="5"/>
  <c r="D2023" i="5"/>
  <c r="C2024" i="5"/>
  <c r="D2024" i="5"/>
  <c r="E2024" i="5"/>
  <c r="C2025" i="5"/>
  <c r="D2025" i="5"/>
  <c r="E2025" i="5" s="1"/>
  <c r="C2026" i="5"/>
  <c r="D2026" i="5"/>
  <c r="C2027" i="5"/>
  <c r="D2027" i="5"/>
  <c r="E2027" i="5" s="1"/>
  <c r="C2028" i="5"/>
  <c r="E2028" i="5" s="1"/>
  <c r="D2028" i="5"/>
  <c r="C2029" i="5"/>
  <c r="D2029" i="5"/>
  <c r="C2030" i="5"/>
  <c r="D2030" i="5"/>
  <c r="E2030" i="5" s="1"/>
  <c r="C2031" i="5"/>
  <c r="D2031" i="5"/>
  <c r="E2031" i="5" s="1"/>
  <c r="C2032" i="5"/>
  <c r="D2032" i="5"/>
  <c r="C2033" i="5"/>
  <c r="D2033" i="5"/>
  <c r="E2033" i="5"/>
  <c r="C2034" i="5"/>
  <c r="D2034" i="5"/>
  <c r="C2035" i="5"/>
  <c r="D2035" i="5"/>
  <c r="C2036" i="5"/>
  <c r="D2036" i="5"/>
  <c r="E2036" i="5" s="1"/>
  <c r="C2037" i="5"/>
  <c r="D2037" i="5"/>
  <c r="E2037" i="5" s="1"/>
  <c r="C2038" i="5"/>
  <c r="D2038" i="5"/>
  <c r="E2038" i="5" s="1"/>
  <c r="C2039" i="5"/>
  <c r="D2039" i="5"/>
  <c r="C2040" i="5"/>
  <c r="D2040" i="5"/>
  <c r="E2040" i="5" s="1"/>
  <c r="C2041" i="5"/>
  <c r="D2041" i="5"/>
  <c r="C2042" i="5"/>
  <c r="D2042" i="5"/>
  <c r="E2042" i="5" s="1"/>
  <c r="C2043" i="5"/>
  <c r="D2043" i="5"/>
  <c r="C2044" i="5"/>
  <c r="D2044" i="5"/>
  <c r="E2044" i="5" s="1"/>
  <c r="C2045" i="5"/>
  <c r="D2045" i="5"/>
  <c r="C2046" i="5"/>
  <c r="D2046" i="5"/>
  <c r="E2046" i="5"/>
  <c r="C2047" i="5"/>
  <c r="D2047" i="5"/>
  <c r="C2048" i="5"/>
  <c r="D2048" i="5"/>
  <c r="C2049" i="5"/>
  <c r="D2049" i="5"/>
  <c r="E2049" i="5" s="1"/>
  <c r="C2050" i="5"/>
  <c r="D2050" i="5"/>
  <c r="E2050" i="5" s="1"/>
  <c r="C2051" i="5"/>
  <c r="D2051" i="5"/>
  <c r="C2052" i="5"/>
  <c r="D2052" i="5"/>
  <c r="E2052" i="5" s="1"/>
  <c r="C2053" i="5"/>
  <c r="D2053" i="5"/>
  <c r="E2053" i="5" s="1"/>
  <c r="C2054" i="5"/>
  <c r="D2054" i="5"/>
  <c r="C2055" i="5"/>
  <c r="D2055" i="5"/>
  <c r="E2055" i="5" s="1"/>
  <c r="C2056" i="5"/>
  <c r="E2056" i="5" s="1"/>
  <c r="D2056" i="5"/>
  <c r="C2057" i="5"/>
  <c r="D2057" i="5"/>
  <c r="E2057" i="5"/>
  <c r="C2058" i="5"/>
  <c r="D2058" i="5"/>
  <c r="C2059" i="5"/>
  <c r="D2059" i="5"/>
  <c r="E2059" i="5" s="1"/>
  <c r="C2060" i="5"/>
  <c r="D2060" i="5"/>
  <c r="C2061" i="5"/>
  <c r="D2061" i="5"/>
  <c r="C2062" i="5"/>
  <c r="D2062" i="5"/>
  <c r="E2062" i="5" s="1"/>
  <c r="C2063" i="5"/>
  <c r="D2063" i="5"/>
  <c r="E2063" i="5" s="1"/>
  <c r="C2064" i="5"/>
  <c r="D2064" i="5"/>
  <c r="C2065" i="5"/>
  <c r="D2065" i="5"/>
  <c r="E2065" i="5" s="1"/>
  <c r="C2066" i="5"/>
  <c r="E2066" i="5" s="1"/>
  <c r="D2066" i="5"/>
  <c r="C2067" i="5"/>
  <c r="D2067" i="5"/>
  <c r="C2068" i="5"/>
  <c r="D2068" i="5"/>
  <c r="E2068" i="5"/>
  <c r="C2069" i="5"/>
  <c r="E2069" i="5" s="1"/>
  <c r="D2069" i="5"/>
  <c r="C2070" i="5"/>
  <c r="D2070" i="5"/>
  <c r="E2070" i="5"/>
  <c r="C2071" i="5"/>
  <c r="D2071" i="5"/>
  <c r="C2072" i="5"/>
  <c r="D2072" i="5"/>
  <c r="E2072" i="5"/>
  <c r="C2073" i="5"/>
  <c r="D2073" i="5"/>
  <c r="C2074" i="5"/>
  <c r="D2074" i="5"/>
  <c r="C2075" i="5"/>
  <c r="D2075" i="5"/>
  <c r="E2075" i="5" s="1"/>
  <c r="C2076" i="5"/>
  <c r="E2076" i="5" s="1"/>
  <c r="D2076" i="5"/>
  <c r="C2077" i="5"/>
  <c r="D2077" i="5"/>
  <c r="C2078" i="5"/>
  <c r="D2078" i="5"/>
  <c r="E2078" i="5" s="1"/>
  <c r="C2079" i="5"/>
  <c r="D2079" i="5"/>
  <c r="C2080" i="5"/>
  <c r="D2080" i="5"/>
  <c r="C2081" i="5"/>
  <c r="D2081" i="5"/>
  <c r="E2081" i="5"/>
  <c r="C2082" i="5"/>
  <c r="D2082" i="5"/>
  <c r="C2083" i="5"/>
  <c r="D2083" i="5"/>
  <c r="C2084" i="5"/>
  <c r="D2084" i="5"/>
  <c r="E2084" i="5" s="1"/>
  <c r="C2085" i="5"/>
  <c r="D2085" i="5"/>
  <c r="E2085" i="5" s="1"/>
  <c r="C2086" i="5"/>
  <c r="D2086" i="5"/>
  <c r="E2086" i="5" s="1"/>
  <c r="C2087" i="5"/>
  <c r="D2087" i="5"/>
  <c r="C2088" i="5"/>
  <c r="D2088" i="5"/>
  <c r="E2088" i="5" s="1"/>
  <c r="C2089" i="5"/>
  <c r="D2089" i="5"/>
  <c r="C2090" i="5"/>
  <c r="D2090" i="5"/>
  <c r="E2090" i="5" s="1"/>
  <c r="C2091" i="5"/>
  <c r="D2091" i="5"/>
  <c r="C2092" i="5"/>
  <c r="D2092" i="5"/>
  <c r="E2092" i="5" s="1"/>
  <c r="C2093" i="5"/>
  <c r="D2093" i="5"/>
  <c r="C2094" i="5"/>
  <c r="D2094" i="5"/>
  <c r="E2094" i="5"/>
  <c r="C2095" i="5"/>
  <c r="D2095" i="5"/>
  <c r="C2096" i="5"/>
  <c r="D2096" i="5"/>
  <c r="C2097" i="5"/>
  <c r="D2097" i="5"/>
  <c r="E2097" i="5" s="1"/>
  <c r="C2098" i="5"/>
  <c r="D2098" i="5"/>
  <c r="E2098" i="5" s="1"/>
  <c r="C2099" i="5"/>
  <c r="D2099" i="5"/>
  <c r="C2100" i="5"/>
  <c r="D2100" i="5"/>
  <c r="E2100" i="5" s="1"/>
  <c r="C2101" i="5"/>
  <c r="D2101" i="5"/>
  <c r="E2101" i="5" s="1"/>
  <c r="C2102" i="5"/>
  <c r="D2102" i="5"/>
  <c r="C2103" i="5"/>
  <c r="D2103" i="5"/>
  <c r="E2103" i="5" s="1"/>
  <c r="C2104" i="5"/>
  <c r="D2104" i="5"/>
  <c r="E2104" i="5"/>
  <c r="C2105" i="5"/>
  <c r="D2105" i="5"/>
  <c r="E2105" i="5"/>
  <c r="C2106" i="5"/>
  <c r="D2106" i="5"/>
  <c r="C2107" i="5"/>
  <c r="D2107" i="5"/>
  <c r="E2107" i="5" s="1"/>
  <c r="C2108" i="5"/>
  <c r="D2108" i="5"/>
  <c r="E2108" i="5" s="1"/>
  <c r="C2109" i="5"/>
  <c r="D2109" i="5"/>
  <c r="C2110" i="5"/>
  <c r="D2110" i="5"/>
  <c r="E2110" i="5" s="1"/>
  <c r="C2111" i="5"/>
  <c r="D2111" i="5"/>
  <c r="E2111" i="5" s="1"/>
  <c r="C2112" i="5"/>
  <c r="D2112" i="5"/>
  <c r="C2113" i="5"/>
  <c r="D2113" i="5"/>
  <c r="E2113" i="5" s="1"/>
  <c r="C2114" i="5"/>
  <c r="D2114" i="5"/>
  <c r="E2114" i="5" s="1"/>
  <c r="C2115" i="5"/>
  <c r="D2115" i="5"/>
  <c r="C2116" i="5"/>
  <c r="D2116" i="5"/>
  <c r="E2116" i="5"/>
  <c r="C2117" i="5"/>
  <c r="D2117" i="5"/>
  <c r="E2117" i="5"/>
  <c r="C2118" i="5"/>
  <c r="E2118" i="5" s="1"/>
  <c r="D2118" i="5"/>
  <c r="C2119" i="5"/>
  <c r="D2119" i="5"/>
  <c r="C2120" i="5"/>
  <c r="D2120" i="5"/>
  <c r="E2120" i="5" s="1"/>
  <c r="C2121" i="5"/>
  <c r="D2121" i="5"/>
  <c r="C2122" i="5"/>
  <c r="D2122" i="5"/>
  <c r="E2122" i="5" s="1"/>
  <c r="C2123" i="5"/>
  <c r="D2123" i="5"/>
  <c r="C2124" i="5"/>
  <c r="E2124" i="5" s="1"/>
  <c r="D2124" i="5"/>
  <c r="C2125" i="5"/>
  <c r="D2125" i="5"/>
  <c r="E2125" i="5" s="1"/>
  <c r="C2126" i="5"/>
  <c r="D2126" i="5"/>
  <c r="C2127" i="5"/>
  <c r="D2127" i="5"/>
  <c r="C2128" i="5"/>
  <c r="D2128" i="5"/>
  <c r="E2128" i="5" s="1"/>
  <c r="C2129" i="5"/>
  <c r="E2129" i="5" s="1"/>
  <c r="D2129" i="5"/>
  <c r="C2130" i="5"/>
  <c r="D2130" i="5"/>
  <c r="E2130" i="5"/>
  <c r="C2131" i="5"/>
  <c r="D2131" i="5"/>
  <c r="C2132" i="5"/>
  <c r="D2132" i="5"/>
  <c r="C2133" i="5"/>
  <c r="D2133" i="5"/>
  <c r="E2133" i="5"/>
  <c r="C2134" i="5"/>
  <c r="D2134" i="5"/>
  <c r="E2134" i="5" s="1"/>
  <c r="C2135" i="5"/>
  <c r="D2135" i="5"/>
  <c r="C2136" i="5"/>
  <c r="D2136" i="5"/>
  <c r="E2136" i="5" s="1"/>
  <c r="C2137" i="5"/>
  <c r="E2137" i="5" s="1"/>
  <c r="D2137" i="5"/>
  <c r="C2138" i="5"/>
  <c r="D2138" i="5"/>
  <c r="E2138" i="5" s="1"/>
  <c r="C2139" i="5"/>
  <c r="D2139" i="5"/>
  <c r="C2140" i="5"/>
  <c r="D2140" i="5"/>
  <c r="E2140" i="5" s="1"/>
  <c r="C2141" i="5"/>
  <c r="D2141" i="5"/>
  <c r="E2141" i="5" s="1"/>
  <c r="C2142" i="5"/>
  <c r="D2142" i="5"/>
  <c r="E2142" i="5" s="1"/>
  <c r="C2143" i="5"/>
  <c r="D2143" i="5"/>
  <c r="C2144" i="5"/>
  <c r="D2144" i="5"/>
  <c r="C2145" i="5"/>
  <c r="D2145" i="5"/>
  <c r="C2146" i="5"/>
  <c r="D2146" i="5"/>
  <c r="E2146" i="5"/>
  <c r="C2147" i="5"/>
  <c r="D2147" i="5"/>
  <c r="C2148" i="5"/>
  <c r="D2148" i="5"/>
  <c r="C2149" i="5"/>
  <c r="D2149" i="5"/>
  <c r="E2149" i="5" s="1"/>
  <c r="C2150" i="5"/>
  <c r="E2150" i="5" s="1"/>
  <c r="D2150" i="5"/>
  <c r="C2151" i="5"/>
  <c r="D2151" i="5"/>
  <c r="E2151" i="5" s="1"/>
  <c r="C2152" i="5"/>
  <c r="D2152" i="5"/>
  <c r="E2152" i="5"/>
  <c r="C2153" i="5"/>
  <c r="D2153" i="5"/>
  <c r="E2153" i="5"/>
  <c r="C2154" i="5"/>
  <c r="D2154" i="5"/>
  <c r="C2155" i="5"/>
  <c r="D2155" i="5"/>
  <c r="C2156" i="5"/>
  <c r="D2156" i="5"/>
  <c r="E2156" i="5" s="1"/>
  <c r="C2157" i="5"/>
  <c r="D2157" i="5"/>
  <c r="C2158" i="5"/>
  <c r="D2158" i="5"/>
  <c r="C2159" i="5"/>
  <c r="D2159" i="5"/>
  <c r="E2159" i="5" s="1"/>
  <c r="C2160" i="5"/>
  <c r="D2160" i="5"/>
  <c r="C2161" i="5"/>
  <c r="D2161" i="5"/>
  <c r="C2162" i="5"/>
  <c r="D2162" i="5"/>
  <c r="E2162" i="5"/>
  <c r="C2163" i="5"/>
  <c r="D2163" i="5"/>
  <c r="C2164" i="5"/>
  <c r="E2164" i="5" s="1"/>
  <c r="D2164" i="5"/>
  <c r="C2165" i="5"/>
  <c r="E2165" i="5" s="1"/>
  <c r="D2165" i="5"/>
  <c r="C2166" i="5"/>
  <c r="D2166" i="5"/>
  <c r="E2166" i="5"/>
  <c r="C2167" i="5"/>
  <c r="D2167" i="5"/>
  <c r="C2168" i="5"/>
  <c r="D2168" i="5"/>
  <c r="E2168" i="5" s="1"/>
  <c r="C2169" i="5"/>
  <c r="D2169" i="5"/>
  <c r="E2169" i="5" s="1"/>
  <c r="C2170" i="5"/>
  <c r="D2170" i="5"/>
  <c r="E2170" i="5" s="1"/>
  <c r="C2171" i="5"/>
  <c r="D2171" i="5"/>
  <c r="C2172" i="5"/>
  <c r="D2172" i="5"/>
  <c r="C2173" i="5"/>
  <c r="D2173" i="5"/>
  <c r="E2173" i="5" s="1"/>
  <c r="C2174" i="5"/>
  <c r="D2174" i="5"/>
  <c r="C2175" i="5"/>
  <c r="D2175" i="5"/>
  <c r="E2175" i="5" s="1"/>
  <c r="C2176" i="5"/>
  <c r="D2176" i="5"/>
  <c r="E2176" i="5" s="1"/>
  <c r="C2177" i="5"/>
  <c r="D2177" i="5"/>
  <c r="E2177" i="5"/>
  <c r="C2178" i="5"/>
  <c r="D2178" i="5"/>
  <c r="E2178" i="5"/>
  <c r="C2179" i="5"/>
  <c r="D2179" i="5"/>
  <c r="C2180" i="5"/>
  <c r="D2180" i="5"/>
  <c r="E2180" i="5" s="1"/>
  <c r="C2181" i="5"/>
  <c r="D2181" i="5"/>
  <c r="E2181" i="5" s="1"/>
  <c r="C2182" i="5"/>
  <c r="D2182" i="5"/>
  <c r="E2182" i="5" s="1"/>
  <c r="C2183" i="5"/>
  <c r="D2183" i="5"/>
  <c r="C2184" i="5"/>
  <c r="D2184" i="5"/>
  <c r="E2184" i="5" s="1"/>
  <c r="C2185" i="5"/>
  <c r="D2185" i="5"/>
  <c r="C2186" i="5"/>
  <c r="D2186" i="5"/>
  <c r="E2186" i="5" s="1"/>
  <c r="C2187" i="5"/>
  <c r="D2187" i="5"/>
  <c r="C2188" i="5"/>
  <c r="D2188" i="5"/>
  <c r="E2188" i="5" s="1"/>
  <c r="C2189" i="5"/>
  <c r="D2189" i="5"/>
  <c r="C2190" i="5"/>
  <c r="D2190" i="5"/>
  <c r="E2190" i="5"/>
  <c r="C2191" i="5"/>
  <c r="D2191" i="5"/>
  <c r="C2192" i="5"/>
  <c r="D2192" i="5"/>
  <c r="C2193" i="5"/>
  <c r="D2193" i="5"/>
  <c r="E2193" i="5" s="1"/>
  <c r="C2194" i="5"/>
  <c r="D2194" i="5"/>
  <c r="E2194" i="5" s="1"/>
  <c r="C2195" i="5"/>
  <c r="D2195" i="5"/>
  <c r="C2196" i="5"/>
  <c r="D2196" i="5"/>
  <c r="C2197" i="5"/>
  <c r="D2197" i="5"/>
  <c r="E2197" i="5" s="1"/>
  <c r="C2198" i="5"/>
  <c r="D2198" i="5"/>
  <c r="C2199" i="5"/>
  <c r="D2199" i="5"/>
  <c r="E2199" i="5" s="1"/>
  <c r="C2200" i="5"/>
  <c r="E2200" i="5" s="1"/>
  <c r="D2200" i="5"/>
  <c r="C2201" i="5"/>
  <c r="E2201" i="5" s="1"/>
  <c r="D2201" i="5"/>
  <c r="C2202" i="5"/>
  <c r="D2202" i="5"/>
  <c r="C2203" i="5"/>
  <c r="D2203" i="5"/>
  <c r="E2203" i="5" s="1"/>
  <c r="C2204" i="5"/>
  <c r="D2204" i="5"/>
  <c r="E2204" i="5" s="1"/>
  <c r="C2205" i="5"/>
  <c r="D2205" i="5"/>
  <c r="C2206" i="5"/>
  <c r="D2206" i="5"/>
  <c r="E2206" i="5" s="1"/>
  <c r="C2207" i="5"/>
  <c r="D2207" i="5"/>
  <c r="E2207" i="5" s="1"/>
  <c r="C2208" i="5"/>
  <c r="D2208" i="5"/>
  <c r="C2209" i="5"/>
  <c r="D2209" i="5"/>
  <c r="E2209" i="5" s="1"/>
  <c r="C2210" i="5"/>
  <c r="D2210" i="5"/>
  <c r="E2210" i="5" s="1"/>
  <c r="C2211" i="5"/>
  <c r="D2211" i="5"/>
  <c r="C2212" i="5"/>
  <c r="E2212" i="5" s="1"/>
  <c r="D2212" i="5"/>
  <c r="C2213" i="5"/>
  <c r="D2213" i="5"/>
  <c r="E2213" i="5"/>
  <c r="C2214" i="5"/>
  <c r="E2214" i="5" s="1"/>
  <c r="D2214" i="5"/>
  <c r="C2215" i="5"/>
  <c r="D2215" i="5"/>
  <c r="C2216" i="5"/>
  <c r="D2216" i="5"/>
  <c r="E2216" i="5" s="1"/>
  <c r="C2217" i="5"/>
  <c r="D2217" i="5"/>
  <c r="C2218" i="5"/>
  <c r="D2218" i="5"/>
  <c r="E2218" i="5" s="1"/>
  <c r="C2219" i="5"/>
  <c r="D2219" i="5"/>
  <c r="C2220" i="5"/>
  <c r="E2220" i="5" s="1"/>
  <c r="D2220" i="5"/>
  <c r="C2221" i="5"/>
  <c r="D2221" i="5"/>
  <c r="E2221" i="5" s="1"/>
  <c r="C2222" i="5"/>
  <c r="D2222" i="5"/>
  <c r="C2223" i="5"/>
  <c r="D2223" i="5"/>
  <c r="C2224" i="5"/>
  <c r="D2224" i="5"/>
  <c r="E2224" i="5" s="1"/>
  <c r="C2225" i="5"/>
  <c r="D2225" i="5"/>
  <c r="E2225" i="5" s="1"/>
  <c r="C2226" i="5"/>
  <c r="E2226" i="5" s="1"/>
  <c r="D2226" i="5"/>
  <c r="C2227" i="5"/>
  <c r="D2227" i="5"/>
  <c r="C2228" i="5"/>
  <c r="D2228" i="5"/>
  <c r="C2229" i="5"/>
  <c r="D2229" i="5"/>
  <c r="E2229" i="5"/>
  <c r="C2230" i="5"/>
  <c r="D2230" i="5"/>
  <c r="C2231" i="5"/>
  <c r="D2231" i="5"/>
  <c r="C2232" i="5"/>
  <c r="D2232" i="5"/>
  <c r="E2232" i="5" s="1"/>
  <c r="C2233" i="5"/>
  <c r="E2233" i="5" s="1"/>
  <c r="D2233" i="5"/>
  <c r="C2234" i="5"/>
  <c r="D2234" i="5"/>
  <c r="E2234" i="5" s="1"/>
  <c r="C2235" i="5"/>
  <c r="D2235" i="5"/>
  <c r="C2236" i="5"/>
  <c r="D2236" i="5"/>
  <c r="E2236" i="5" s="1"/>
  <c r="C2237" i="5"/>
  <c r="D2237" i="5"/>
  <c r="E2237" i="5" s="1"/>
  <c r="C2238" i="5"/>
  <c r="D2238" i="5"/>
  <c r="E2238" i="5" s="1"/>
  <c r="C2239" i="5"/>
  <c r="D2239" i="5"/>
  <c r="C2240" i="5"/>
  <c r="D2240" i="5"/>
  <c r="C2241" i="5"/>
  <c r="D2241" i="5"/>
  <c r="C2242" i="5"/>
  <c r="D2242" i="5"/>
  <c r="E2242" i="5"/>
  <c r="C2243" i="5"/>
  <c r="D2243" i="5"/>
  <c r="C2244" i="5"/>
  <c r="D2244" i="5"/>
  <c r="C2245" i="5"/>
  <c r="D2245" i="5"/>
  <c r="E2245" i="5" s="1"/>
  <c r="C2246" i="5"/>
  <c r="E2246" i="5" s="1"/>
  <c r="D2246" i="5"/>
  <c r="C2247" i="5"/>
  <c r="D2247" i="5"/>
  <c r="E2247" i="5" s="1"/>
  <c r="C2248" i="5"/>
  <c r="E2248" i="5" s="1"/>
  <c r="D2248" i="5"/>
  <c r="C2249" i="5"/>
  <c r="D2249" i="5"/>
  <c r="E2249" i="5"/>
  <c r="C2250" i="5"/>
  <c r="D2250" i="5"/>
  <c r="C2251" i="5"/>
  <c r="D2251" i="5"/>
  <c r="C2252" i="5"/>
  <c r="D2252" i="5"/>
  <c r="E2252" i="5" s="1"/>
  <c r="C2253" i="5"/>
  <c r="D2253" i="5"/>
  <c r="C2254" i="5"/>
  <c r="D2254" i="5"/>
  <c r="C2255" i="5"/>
  <c r="D2255" i="5"/>
  <c r="E2255" i="5" s="1"/>
  <c r="C2256" i="5"/>
  <c r="D2256" i="5"/>
  <c r="C2257" i="5"/>
  <c r="D2257" i="5"/>
  <c r="C2258" i="5"/>
  <c r="D2258" i="5"/>
  <c r="E2258" i="5"/>
  <c r="C2259" i="5"/>
  <c r="D2259" i="5"/>
  <c r="C2260" i="5"/>
  <c r="D2260" i="5"/>
  <c r="E2260" i="5"/>
  <c r="C2261" i="5"/>
  <c r="D2261" i="5"/>
  <c r="E2261" i="5" s="1"/>
  <c r="C2262" i="5"/>
  <c r="E2262" i="5" s="1"/>
  <c r="D2262" i="5"/>
  <c r="C2263" i="5"/>
  <c r="D2263" i="5"/>
  <c r="C2264" i="5"/>
  <c r="D2264" i="5"/>
  <c r="E2264" i="5" s="1"/>
  <c r="C2265" i="5"/>
  <c r="D2265" i="5"/>
  <c r="E2265" i="5" s="1"/>
  <c r="C2266" i="5"/>
  <c r="D2266" i="5"/>
  <c r="C2267" i="5"/>
  <c r="D2267" i="5"/>
  <c r="C2268" i="5"/>
  <c r="D2268" i="5"/>
  <c r="C2269" i="5"/>
  <c r="D2269" i="5"/>
  <c r="E2269" i="5" s="1"/>
  <c r="C2270" i="5"/>
  <c r="D2270" i="5"/>
  <c r="C2271" i="5"/>
  <c r="D2271" i="5"/>
  <c r="E2271" i="5" s="1"/>
  <c r="C2272" i="5"/>
  <c r="D2272" i="5"/>
  <c r="C2273" i="5"/>
  <c r="E2273" i="5" s="1"/>
  <c r="D2273" i="5"/>
  <c r="C2274" i="5"/>
  <c r="D2274" i="5"/>
  <c r="E2274" i="5"/>
  <c r="C2275" i="5"/>
  <c r="D2275" i="5"/>
  <c r="C2276" i="5"/>
  <c r="D2276" i="5"/>
  <c r="E2276" i="5" s="1"/>
  <c r="C2277" i="5"/>
  <c r="D2277" i="5"/>
  <c r="E2277" i="5" s="1"/>
  <c r="C2278" i="5"/>
  <c r="D2278" i="5"/>
  <c r="E2278" i="5" s="1"/>
  <c r="C2279" i="5"/>
  <c r="D2279" i="5"/>
  <c r="C2280" i="5"/>
  <c r="D2280" i="5"/>
  <c r="E2280" i="5" s="1"/>
  <c r="C2281" i="5"/>
  <c r="D2281" i="5"/>
  <c r="C2282" i="5"/>
  <c r="D2282" i="5"/>
  <c r="C2283" i="5"/>
  <c r="D2283" i="5"/>
  <c r="C2284" i="5"/>
  <c r="D2284" i="5"/>
  <c r="E2284" i="5" s="1"/>
  <c r="C2285" i="5"/>
  <c r="D2285" i="5"/>
  <c r="C2286" i="5"/>
  <c r="D2286" i="5"/>
  <c r="E2286" i="5"/>
  <c r="C2287" i="5"/>
  <c r="D2287" i="5"/>
  <c r="C2288" i="5"/>
  <c r="D2288" i="5"/>
  <c r="C2289" i="5"/>
  <c r="D2289" i="5"/>
  <c r="E2289" i="5" s="1"/>
  <c r="C2290" i="5"/>
  <c r="D2290" i="5"/>
  <c r="E2290" i="5" s="1"/>
  <c r="C2291" i="5"/>
  <c r="D2291" i="5"/>
  <c r="C2292" i="5"/>
  <c r="D2292" i="5"/>
  <c r="C2293" i="5"/>
  <c r="D2293" i="5"/>
  <c r="E2293" i="5" s="1"/>
  <c r="C2294" i="5"/>
  <c r="D2294" i="5"/>
  <c r="C2295" i="5"/>
  <c r="D2295" i="5"/>
  <c r="E2295" i="5" s="1"/>
  <c r="C2296" i="5"/>
  <c r="D2296" i="5"/>
  <c r="E2296" i="5"/>
  <c r="C2297" i="5"/>
  <c r="D2297" i="5"/>
  <c r="E2297" i="5" s="1"/>
  <c r="C2298" i="5"/>
  <c r="D2298" i="5"/>
  <c r="C2299" i="5"/>
  <c r="D2299" i="5"/>
  <c r="E2299" i="5" s="1"/>
  <c r="C2300" i="5"/>
  <c r="D2300" i="5"/>
  <c r="E2300" i="5" s="1"/>
  <c r="C2301" i="5"/>
  <c r="D2301" i="5"/>
  <c r="C2302" i="5"/>
  <c r="D2302" i="5"/>
  <c r="E2302" i="5" s="1"/>
  <c r="C2303" i="5"/>
  <c r="D2303" i="5"/>
  <c r="C2304" i="5"/>
  <c r="D2304" i="5"/>
  <c r="C2305" i="5"/>
  <c r="D2305" i="5"/>
  <c r="E2305" i="5" s="1"/>
  <c r="C2306" i="5"/>
  <c r="D2306" i="5"/>
  <c r="E2306" i="5" s="1"/>
  <c r="C2307" i="5"/>
  <c r="D2307" i="5"/>
  <c r="C2308" i="5"/>
  <c r="D2308" i="5"/>
  <c r="E2308" i="5" s="1"/>
  <c r="C2309" i="5"/>
  <c r="E2309" i="5" s="1"/>
  <c r="D2309" i="5"/>
  <c r="C2310" i="5"/>
  <c r="E2310" i="5" s="1"/>
  <c r="D2310" i="5"/>
  <c r="C2311" i="5"/>
  <c r="D2311" i="5"/>
  <c r="C2312" i="5"/>
  <c r="D2312" i="5"/>
  <c r="E2312" i="5" s="1"/>
  <c r="C2313" i="5"/>
  <c r="D2313" i="5"/>
  <c r="C2314" i="5"/>
  <c r="D2314" i="5"/>
  <c r="E2314" i="5" s="1"/>
  <c r="C2315" i="5"/>
  <c r="D2315" i="5"/>
  <c r="C2316" i="5"/>
  <c r="E2316" i="5" s="1"/>
  <c r="D2316" i="5"/>
  <c r="C2317" i="5"/>
  <c r="D2317" i="5"/>
  <c r="E2317" i="5" s="1"/>
  <c r="C2318" i="5"/>
  <c r="D2318" i="5"/>
  <c r="C2319" i="5"/>
  <c r="D2319" i="5"/>
  <c r="C2320" i="5"/>
  <c r="D2320" i="5"/>
  <c r="E2320" i="5" s="1"/>
  <c r="C2321" i="5"/>
  <c r="E2321" i="5" s="1"/>
  <c r="D2321" i="5"/>
  <c r="C2322" i="5"/>
  <c r="D2322" i="5"/>
  <c r="E2322" i="5"/>
  <c r="C2323" i="5"/>
  <c r="D2323" i="5"/>
  <c r="C2324" i="5"/>
  <c r="D2324" i="5"/>
  <c r="C2325" i="5"/>
  <c r="D2325" i="5"/>
  <c r="E2325" i="5"/>
  <c r="C2326" i="5"/>
  <c r="D2326" i="5"/>
  <c r="E2326" i="5" s="1"/>
  <c r="C2327" i="5"/>
  <c r="D2327" i="5"/>
  <c r="C2328" i="5"/>
  <c r="D2328" i="5"/>
  <c r="E2328" i="5" s="1"/>
  <c r="C2329" i="5"/>
  <c r="E2329" i="5" s="1"/>
  <c r="D2329" i="5"/>
  <c r="C2330" i="5"/>
  <c r="D2330" i="5"/>
  <c r="E2330" i="5" s="1"/>
  <c r="C2331" i="5"/>
  <c r="D2331" i="5"/>
  <c r="C2332" i="5"/>
  <c r="D2332" i="5"/>
  <c r="E2332" i="5" s="1"/>
  <c r="C2333" i="5"/>
  <c r="D2333" i="5"/>
  <c r="E2333" i="5" s="1"/>
  <c r="C2334" i="5"/>
  <c r="D2334" i="5"/>
  <c r="C2335" i="5"/>
  <c r="D2335" i="5"/>
  <c r="C2336" i="5"/>
  <c r="D2336" i="5"/>
  <c r="C2337" i="5"/>
  <c r="D2337" i="5"/>
  <c r="C2338" i="5"/>
  <c r="D2338" i="5"/>
  <c r="E2338" i="5"/>
  <c r="C2339" i="5"/>
  <c r="D2339" i="5"/>
  <c r="C2340" i="5"/>
  <c r="D2340" i="5"/>
  <c r="C2341" i="5"/>
  <c r="D2341" i="5"/>
  <c r="E2341" i="5" s="1"/>
  <c r="C2342" i="5"/>
  <c r="E2342" i="5" s="1"/>
  <c r="D2342" i="5"/>
  <c r="C2343" i="5"/>
  <c r="D2343" i="5"/>
  <c r="E2343" i="5" s="1"/>
  <c r="C2344" i="5"/>
  <c r="D2344" i="5"/>
  <c r="E2344" i="5"/>
  <c r="C2345" i="5"/>
  <c r="E2345" i="5" s="1"/>
  <c r="D2345" i="5"/>
  <c r="C2346" i="5"/>
  <c r="D2346" i="5"/>
  <c r="C2347" i="5"/>
  <c r="D2347" i="5"/>
  <c r="C2348" i="5"/>
  <c r="D2348" i="5"/>
  <c r="E2348" i="5" s="1"/>
  <c r="C2349" i="5"/>
  <c r="D2349" i="5"/>
  <c r="E2349" i="5" s="1"/>
  <c r="C2350" i="5"/>
  <c r="D2350" i="5"/>
  <c r="C2351" i="5"/>
  <c r="D2351" i="5"/>
  <c r="E2351" i="5" s="1"/>
  <c r="C2352" i="5"/>
  <c r="D2352" i="5"/>
  <c r="C2353" i="5"/>
  <c r="D2353" i="5"/>
  <c r="C2354" i="5"/>
  <c r="D2354" i="5"/>
  <c r="E2354" i="5" s="1"/>
  <c r="C2355" i="5"/>
  <c r="D2355" i="5"/>
  <c r="C2356" i="5"/>
  <c r="E2356" i="5" s="1"/>
  <c r="D2356" i="5"/>
  <c r="C2357" i="5"/>
  <c r="E2357" i="5" s="1"/>
  <c r="D2357" i="5"/>
  <c r="C2358" i="5"/>
  <c r="D2358" i="5"/>
  <c r="E2358" i="5"/>
  <c r="C2359" i="5"/>
  <c r="D2359" i="5"/>
  <c r="C2360" i="5"/>
  <c r="D2360" i="5"/>
  <c r="C2361" i="5"/>
  <c r="D2361" i="5"/>
  <c r="E2361" i="5" s="1"/>
  <c r="C2362" i="5"/>
  <c r="D2362" i="5"/>
  <c r="E2362" i="5" s="1"/>
  <c r="C2363" i="5"/>
  <c r="D2363" i="5"/>
  <c r="C2364" i="5"/>
  <c r="E2364" i="5" s="1"/>
  <c r="D2364" i="5"/>
  <c r="C2365" i="5"/>
  <c r="D2365" i="5"/>
  <c r="C2366" i="5"/>
  <c r="D2366" i="5"/>
  <c r="C2367" i="5"/>
  <c r="D2367" i="5"/>
  <c r="E2367" i="5" s="1"/>
  <c r="C2368" i="5"/>
  <c r="D2368" i="5"/>
  <c r="E2368" i="5" s="1"/>
  <c r="C2369" i="5"/>
  <c r="D2369" i="5"/>
  <c r="E2369" i="5"/>
  <c r="C2370" i="5"/>
  <c r="D2370" i="5"/>
  <c r="C2371" i="5"/>
  <c r="D2371" i="5"/>
  <c r="C2372" i="5"/>
  <c r="D2372" i="5"/>
  <c r="E2372" i="5" s="1"/>
  <c r="C2373" i="5"/>
  <c r="E2373" i="5" s="1"/>
  <c r="D2373" i="5"/>
  <c r="C2374" i="5"/>
  <c r="D2374" i="5"/>
  <c r="C2375" i="5"/>
  <c r="D2375" i="5"/>
  <c r="C2376" i="5"/>
  <c r="E2376" i="5" s="1"/>
  <c r="D2376" i="5"/>
  <c r="C2377" i="5"/>
  <c r="D2377" i="5"/>
  <c r="C2378" i="5"/>
  <c r="D2378" i="5"/>
  <c r="C2379" i="5"/>
  <c r="D2379" i="5"/>
  <c r="C2380" i="5"/>
  <c r="D2380" i="5"/>
  <c r="E2380" i="5"/>
  <c r="C2381" i="5"/>
  <c r="D2381" i="5"/>
  <c r="C2382" i="5"/>
  <c r="E2382" i="5" s="1"/>
  <c r="D2382" i="5"/>
  <c r="C2383" i="5"/>
  <c r="D2383" i="5"/>
  <c r="C2384" i="5"/>
  <c r="D2384" i="5"/>
  <c r="C2385" i="5"/>
  <c r="D2385" i="5"/>
  <c r="E2385" i="5" s="1"/>
  <c r="C2386" i="5"/>
  <c r="D2386" i="5"/>
  <c r="E2386" i="5"/>
  <c r="C2387" i="5"/>
  <c r="D2387" i="5"/>
  <c r="C2388" i="5"/>
  <c r="D2388" i="5"/>
  <c r="E2388" i="5" s="1"/>
  <c r="C2389" i="5"/>
  <c r="D2389" i="5"/>
  <c r="E2389" i="5" s="1"/>
  <c r="C2390" i="5"/>
  <c r="D2390" i="5"/>
  <c r="C2391" i="5"/>
  <c r="D2391" i="5"/>
  <c r="C2392" i="5"/>
  <c r="E2392" i="5" s="1"/>
  <c r="D2392" i="5"/>
  <c r="C2393" i="5"/>
  <c r="D2393" i="5"/>
  <c r="E2393" i="5"/>
  <c r="C2394" i="5"/>
  <c r="D2394" i="5"/>
  <c r="E2394" i="5" s="1"/>
  <c r="C2395" i="5"/>
  <c r="D2395" i="5"/>
  <c r="C2396" i="5"/>
  <c r="D2396" i="5"/>
  <c r="E2396" i="5" s="1"/>
  <c r="C2397" i="5"/>
  <c r="D2397" i="5"/>
  <c r="E2397" i="5" s="1"/>
  <c r="C2398" i="5"/>
  <c r="D2398" i="5"/>
  <c r="E2398" i="5" s="1"/>
  <c r="C2399" i="5"/>
  <c r="D2399" i="5"/>
  <c r="E2399" i="5" s="1"/>
  <c r="C2400" i="5"/>
  <c r="D2400" i="5"/>
  <c r="C2401" i="5"/>
  <c r="D2401" i="5"/>
  <c r="C2402" i="5"/>
  <c r="D2402" i="5"/>
  <c r="E2402" i="5" s="1"/>
  <c r="C2403" i="5"/>
  <c r="D2403" i="5"/>
  <c r="C2404" i="5"/>
  <c r="D2404" i="5"/>
  <c r="E2404" i="5" s="1"/>
  <c r="C2405" i="5"/>
  <c r="E2405" i="5" s="1"/>
  <c r="D2405" i="5"/>
  <c r="C2406" i="5"/>
  <c r="E2406" i="5" s="1"/>
  <c r="D2406" i="5"/>
  <c r="C2407" i="5"/>
  <c r="D2407" i="5"/>
  <c r="C2408" i="5"/>
  <c r="E2408" i="5" s="1"/>
  <c r="D2408" i="5"/>
  <c r="C2409" i="5"/>
  <c r="D2409" i="5"/>
  <c r="C2410" i="5"/>
  <c r="D2410" i="5"/>
  <c r="C2411" i="5"/>
  <c r="D2411" i="5"/>
  <c r="C2412" i="5"/>
  <c r="D2412" i="5"/>
  <c r="C2413" i="5"/>
  <c r="D2413" i="5"/>
  <c r="E2413" i="5" s="1"/>
  <c r="C2414" i="5"/>
  <c r="D2414" i="5"/>
  <c r="E2414" i="5" s="1"/>
  <c r="C2415" i="5"/>
  <c r="D2415" i="5"/>
  <c r="C2416" i="5"/>
  <c r="D2416" i="5"/>
  <c r="C2417" i="5"/>
  <c r="E2417" i="5" s="1"/>
  <c r="D2417" i="5"/>
  <c r="C2418" i="5"/>
  <c r="D2418" i="5"/>
  <c r="E2418" i="5"/>
  <c r="C2419" i="5"/>
  <c r="D2419" i="5"/>
  <c r="C2420" i="5"/>
  <c r="D2420" i="5"/>
  <c r="C2421" i="5"/>
  <c r="D2421" i="5"/>
  <c r="E2421" i="5" s="1"/>
  <c r="C2422" i="5"/>
  <c r="D2422" i="5"/>
  <c r="C2423" i="5"/>
  <c r="D2423" i="5"/>
  <c r="C2424" i="5"/>
  <c r="D2424" i="5"/>
  <c r="E2424" i="5" s="1"/>
  <c r="C2425" i="5"/>
  <c r="E2425" i="5" s="1"/>
  <c r="D2425" i="5"/>
  <c r="C2426" i="5"/>
  <c r="D2426" i="5"/>
  <c r="C2427" i="5"/>
  <c r="D2427" i="5"/>
  <c r="C2428" i="5"/>
  <c r="D2428" i="5"/>
  <c r="E2428" i="5" s="1"/>
  <c r="C2429" i="5"/>
  <c r="D2429" i="5"/>
  <c r="C2430" i="5"/>
  <c r="D2430" i="5"/>
  <c r="E2430" i="5" s="1"/>
  <c r="C2431" i="5"/>
  <c r="D2431" i="5"/>
  <c r="C2432" i="5"/>
  <c r="D2432" i="5"/>
  <c r="C2433" i="5"/>
  <c r="D2433" i="5"/>
  <c r="E2433" i="5" s="1"/>
  <c r="C2434" i="5"/>
  <c r="D2434" i="5"/>
  <c r="E2434" i="5" s="1"/>
  <c r="C2435" i="5"/>
  <c r="D2435" i="5"/>
  <c r="C2436" i="5"/>
  <c r="D2436" i="5"/>
  <c r="E2436" i="5" s="1"/>
  <c r="C2437" i="5"/>
  <c r="D2437" i="5"/>
  <c r="E2437" i="5" s="1"/>
  <c r="C2438" i="5"/>
  <c r="D2438" i="5"/>
  <c r="C2439" i="5"/>
  <c r="D2439" i="5"/>
  <c r="E2439" i="5" s="1"/>
  <c r="C2440" i="5"/>
  <c r="D2440" i="5"/>
  <c r="E2440" i="5" s="1"/>
  <c r="C2441" i="5"/>
  <c r="D2441" i="5"/>
  <c r="E2441" i="5" s="1"/>
  <c r="C2442" i="5"/>
  <c r="D2442" i="5"/>
  <c r="C2443" i="5"/>
  <c r="D2443" i="5"/>
  <c r="E2443" i="5" s="1"/>
  <c r="C2444" i="5"/>
  <c r="D2444" i="5"/>
  <c r="E2444" i="5" s="1"/>
  <c r="C2445" i="5"/>
  <c r="D2445" i="5"/>
  <c r="C2446" i="5"/>
  <c r="D2446" i="5"/>
  <c r="C2447" i="5"/>
  <c r="D2447" i="5"/>
  <c r="C2448" i="5"/>
  <c r="D2448" i="5"/>
  <c r="C2449" i="5"/>
  <c r="D2449" i="5"/>
  <c r="E2449" i="5" s="1"/>
  <c r="C2450" i="5"/>
  <c r="D2450" i="5"/>
  <c r="E2450" i="5" s="1"/>
  <c r="C2451" i="5"/>
  <c r="D2451" i="5"/>
  <c r="C2452" i="5"/>
  <c r="D2452" i="5"/>
  <c r="E2452" i="5" s="1"/>
  <c r="C2453" i="5"/>
  <c r="E2453" i="5" s="1"/>
  <c r="D2453" i="5"/>
  <c r="C2454" i="5"/>
  <c r="D2454" i="5"/>
  <c r="E2454" i="5"/>
  <c r="C2455" i="5"/>
  <c r="D2455" i="5"/>
  <c r="C2456" i="5"/>
  <c r="D2456" i="5"/>
  <c r="E2456" i="5"/>
  <c r="C2457" i="5"/>
  <c r="D2457" i="5"/>
  <c r="C2458" i="5"/>
  <c r="D2458" i="5"/>
  <c r="E2458" i="5" s="1"/>
  <c r="C2459" i="5"/>
  <c r="D2459" i="5"/>
  <c r="C2460" i="5"/>
  <c r="E2460" i="5" s="1"/>
  <c r="D2460" i="5"/>
  <c r="C2461" i="5"/>
  <c r="D2461" i="5"/>
  <c r="C2462" i="5"/>
  <c r="D2462" i="5"/>
  <c r="E2462" i="5" s="1"/>
  <c r="C2463" i="5"/>
  <c r="D2463" i="5"/>
  <c r="E2463" i="5" s="1"/>
  <c r="C2464" i="5"/>
  <c r="D2464" i="5"/>
  <c r="E2464" i="5" s="1"/>
  <c r="C2465" i="5"/>
  <c r="D2465" i="5"/>
  <c r="E2465" i="5"/>
  <c r="C2466" i="5"/>
  <c r="D2466" i="5"/>
  <c r="E2466" i="5" s="1"/>
  <c r="C2467" i="5"/>
  <c r="D2467" i="5"/>
  <c r="C2468" i="5"/>
  <c r="D2468" i="5"/>
  <c r="E2468" i="5" s="1"/>
  <c r="C2469" i="5"/>
  <c r="D2469" i="5"/>
  <c r="E2469" i="5"/>
  <c r="C2470" i="5"/>
  <c r="D2470" i="5"/>
  <c r="C2471" i="5"/>
  <c r="D2471" i="5"/>
  <c r="C2472" i="5"/>
  <c r="D2472" i="5"/>
  <c r="E2472" i="5"/>
  <c r="C2473" i="5"/>
  <c r="D2473" i="5"/>
  <c r="C2474" i="5"/>
  <c r="D2474" i="5"/>
  <c r="E2474" i="5" s="1"/>
  <c r="C2475" i="5"/>
  <c r="D2475" i="5"/>
  <c r="E2475" i="5" s="1"/>
  <c r="C2476" i="5"/>
  <c r="D2476" i="5"/>
  <c r="E2476" i="5" s="1"/>
  <c r="C2477" i="5"/>
  <c r="D2477" i="5"/>
  <c r="C2478" i="5"/>
  <c r="E2478" i="5" s="1"/>
  <c r="D2478" i="5"/>
  <c r="C2479" i="5"/>
  <c r="D2479" i="5"/>
  <c r="C2480" i="5"/>
  <c r="D2480" i="5"/>
  <c r="C2481" i="5"/>
  <c r="D2481" i="5"/>
  <c r="C2482" i="5"/>
  <c r="D2482" i="5"/>
  <c r="E2482" i="5" s="1"/>
  <c r="C2483" i="5"/>
  <c r="D2483" i="5"/>
  <c r="C2484" i="5"/>
  <c r="D2484" i="5"/>
  <c r="C2485" i="5"/>
  <c r="D2485" i="5"/>
  <c r="E2485" i="5" s="1"/>
  <c r="C2486" i="5"/>
  <c r="E2486" i="5" s="1"/>
  <c r="D2486" i="5"/>
  <c r="C2487" i="5"/>
  <c r="D2487" i="5"/>
  <c r="C2488" i="5"/>
  <c r="D2488" i="5"/>
  <c r="C2489" i="5"/>
  <c r="D2489" i="5"/>
  <c r="E2489" i="5" s="1"/>
  <c r="C2490" i="5"/>
  <c r="D2490" i="5"/>
  <c r="E2490" i="5" s="1"/>
  <c r="C2491" i="5"/>
  <c r="D2491" i="5"/>
  <c r="E2491" i="5" s="1"/>
  <c r="C2492" i="5"/>
  <c r="D2492" i="5"/>
  <c r="E2492" i="5" s="1"/>
  <c r="C2493" i="5"/>
  <c r="D2493" i="5"/>
  <c r="C2494" i="5"/>
  <c r="D2494" i="5"/>
  <c r="C2495" i="5"/>
  <c r="D2495" i="5"/>
  <c r="C2496" i="5"/>
  <c r="D2496" i="5"/>
  <c r="E2496" i="5" s="1"/>
  <c r="C2497" i="5"/>
  <c r="D2497" i="5"/>
  <c r="E2497" i="5" s="1"/>
  <c r="C2498" i="5"/>
  <c r="D2498" i="5"/>
  <c r="E2498" i="5" s="1"/>
  <c r="C2499" i="5"/>
  <c r="D2499" i="5"/>
  <c r="C2500" i="5"/>
  <c r="D2500" i="5"/>
  <c r="E2500" i="5" s="1"/>
  <c r="C2501" i="5"/>
  <c r="D2501" i="5"/>
  <c r="C2502" i="5"/>
  <c r="D2502" i="5"/>
  <c r="E2502" i="5" s="1"/>
  <c r="C2503" i="5"/>
  <c r="D2503" i="5"/>
  <c r="C2504" i="5"/>
  <c r="D2504" i="5"/>
  <c r="E2504" i="5" s="1"/>
  <c r="C2505" i="5"/>
  <c r="D2505" i="5"/>
  <c r="C2506" i="5"/>
  <c r="D2506" i="5"/>
  <c r="E2506" i="5" s="1"/>
  <c r="C2507" i="5"/>
  <c r="D2507" i="5"/>
  <c r="E2507" i="5" s="1"/>
  <c r="C2508" i="5"/>
  <c r="D2508" i="5"/>
  <c r="C2509" i="5"/>
  <c r="D2509" i="5"/>
  <c r="C2510" i="5"/>
  <c r="D2510" i="5"/>
  <c r="C2511" i="5"/>
  <c r="D2511" i="5"/>
  <c r="C2512" i="5"/>
  <c r="D2512" i="5"/>
  <c r="C2513" i="5"/>
  <c r="D2513" i="5"/>
  <c r="E2513" i="5" s="1"/>
  <c r="C2514" i="5"/>
  <c r="D2514" i="5"/>
  <c r="C2515" i="5"/>
  <c r="D2515" i="5"/>
  <c r="C2516" i="5"/>
  <c r="D2516" i="5"/>
  <c r="C2517" i="5"/>
  <c r="E2517" i="5" s="1"/>
  <c r="D2517" i="5"/>
  <c r="C2518" i="5"/>
  <c r="D2518" i="5"/>
  <c r="C2519" i="5"/>
  <c r="D2519" i="5"/>
  <c r="C2520" i="5"/>
  <c r="D2520" i="5"/>
  <c r="E2520" i="5" s="1"/>
  <c r="C2521" i="5"/>
  <c r="E2521" i="5" s="1"/>
  <c r="D2521" i="5"/>
  <c r="C2522" i="5"/>
  <c r="D2522" i="5"/>
  <c r="C2523" i="5"/>
  <c r="D2523" i="5"/>
  <c r="E2523" i="5" s="1"/>
  <c r="C2524" i="5"/>
  <c r="D2524" i="5"/>
  <c r="E2524" i="5" s="1"/>
  <c r="C2525" i="5"/>
  <c r="D2525" i="5"/>
  <c r="C2526" i="5"/>
  <c r="D2526" i="5"/>
  <c r="E2526" i="5" s="1"/>
  <c r="C2527" i="5"/>
  <c r="D2527" i="5"/>
  <c r="C2528" i="5"/>
  <c r="D2528" i="5"/>
  <c r="E2528" i="5" s="1"/>
  <c r="C2529" i="5"/>
  <c r="D2529" i="5"/>
  <c r="C2530" i="5"/>
  <c r="D2530" i="5"/>
  <c r="E2530" i="5"/>
  <c r="C2531" i="5"/>
  <c r="D2531" i="5"/>
  <c r="C2532" i="5"/>
  <c r="D2532" i="5"/>
  <c r="E2532" i="5"/>
  <c r="C2533" i="5"/>
  <c r="D2533" i="5"/>
  <c r="E2533" i="5"/>
  <c r="C2534" i="5"/>
  <c r="D2534" i="5"/>
  <c r="C2535" i="5"/>
  <c r="D2535" i="5"/>
  <c r="E2535" i="5" s="1"/>
  <c r="C2536" i="5"/>
  <c r="E2536" i="5" s="1"/>
  <c r="D2536" i="5"/>
  <c r="C2537" i="5"/>
  <c r="E2537" i="5" s="1"/>
  <c r="D2537" i="5"/>
  <c r="C2538" i="5"/>
  <c r="D2538" i="5"/>
  <c r="C2539" i="5"/>
  <c r="D2539" i="5"/>
  <c r="C2540" i="5"/>
  <c r="D2540" i="5"/>
  <c r="E2540" i="5" s="1"/>
  <c r="C2541" i="5"/>
  <c r="D2541" i="5"/>
  <c r="C2542" i="5"/>
  <c r="D2542" i="5"/>
  <c r="C2543" i="5"/>
  <c r="D2543" i="5"/>
  <c r="C2544" i="5"/>
  <c r="D2544" i="5"/>
  <c r="C2545" i="5"/>
  <c r="D2545" i="5"/>
  <c r="E2545" i="5" s="1"/>
  <c r="C2546" i="5"/>
  <c r="D2546" i="5"/>
  <c r="E2546" i="5" s="1"/>
  <c r="C2547" i="5"/>
  <c r="D2547" i="5"/>
  <c r="C2548" i="5"/>
  <c r="D2548" i="5"/>
  <c r="E2548" i="5" s="1"/>
  <c r="C2549" i="5"/>
  <c r="D2549" i="5"/>
  <c r="E2549" i="5" s="1"/>
  <c r="C2550" i="5"/>
  <c r="D2550" i="5"/>
  <c r="E2550" i="5" s="1"/>
  <c r="C2551" i="5"/>
  <c r="D2551" i="5"/>
  <c r="E2551" i="5" s="1"/>
  <c r="C2552" i="5"/>
  <c r="D2552" i="5"/>
  <c r="E2552" i="5" s="1"/>
  <c r="C2553" i="5"/>
  <c r="D2553" i="5"/>
  <c r="C2554" i="5"/>
  <c r="D2554" i="5"/>
  <c r="C2555" i="5"/>
  <c r="D2555" i="5"/>
  <c r="C2556" i="5"/>
  <c r="D2556" i="5"/>
  <c r="E2556" i="5" s="1"/>
  <c r="C2557" i="5"/>
  <c r="D2557" i="5"/>
  <c r="E2557" i="5" s="1"/>
  <c r="C2558" i="5"/>
  <c r="D2558" i="5"/>
  <c r="E2558" i="5" s="1"/>
  <c r="C2559" i="5"/>
  <c r="D2559" i="5"/>
  <c r="C2560" i="5"/>
  <c r="D2560" i="5"/>
  <c r="E2560" i="5" s="1"/>
  <c r="C2561" i="5"/>
  <c r="D2561" i="5"/>
  <c r="E2561" i="5" s="1"/>
  <c r="C2562" i="5"/>
  <c r="D2562" i="5"/>
  <c r="E2562" i="5" s="1"/>
  <c r="C2563" i="5"/>
  <c r="D2563" i="5"/>
  <c r="E2563" i="5" s="1"/>
  <c r="C2564" i="5"/>
  <c r="D2564" i="5"/>
  <c r="E2564" i="5" s="1"/>
  <c r="C2565" i="5"/>
  <c r="E2565" i="5" s="1"/>
  <c r="D2565" i="5"/>
  <c r="C2566" i="5"/>
  <c r="D2566" i="5"/>
  <c r="C2567" i="5"/>
  <c r="D2567" i="5"/>
  <c r="E2567" i="5" s="1"/>
  <c r="C2568" i="5"/>
  <c r="D2568" i="5"/>
  <c r="C2569" i="5"/>
  <c r="D2569" i="5"/>
  <c r="E2569" i="5" s="1"/>
  <c r="C2570" i="5"/>
  <c r="D2570" i="5"/>
  <c r="C2571" i="5"/>
  <c r="D2571" i="5"/>
  <c r="C2572" i="5"/>
  <c r="D2572" i="5"/>
  <c r="C2573" i="5"/>
  <c r="D2573" i="5"/>
  <c r="E2573" i="5"/>
  <c r="C2574" i="5"/>
  <c r="D2574" i="5"/>
  <c r="E2574" i="5" s="1"/>
  <c r="C2575" i="5"/>
  <c r="D2575" i="5"/>
  <c r="C2576" i="5"/>
  <c r="D2576" i="5"/>
  <c r="E2576" i="5" s="1"/>
  <c r="C2577" i="5"/>
  <c r="E2577" i="5" s="1"/>
  <c r="D2577" i="5"/>
  <c r="C2578" i="5"/>
  <c r="E2578" i="5" s="1"/>
  <c r="D2578" i="5"/>
  <c r="C2579" i="5"/>
  <c r="D2579" i="5"/>
  <c r="C2580" i="5"/>
  <c r="D2580" i="5"/>
  <c r="E2580" i="5" s="1"/>
  <c r="C2581" i="5"/>
  <c r="D2581" i="5"/>
  <c r="C2582" i="5"/>
  <c r="D2582" i="5"/>
  <c r="C2583" i="5"/>
  <c r="D2583" i="5"/>
  <c r="C2584" i="5"/>
  <c r="D2584" i="5"/>
  <c r="E2584" i="5" s="1"/>
  <c r="C2585" i="5"/>
  <c r="D2585" i="5"/>
  <c r="E2585" i="5" s="1"/>
  <c r="C2586" i="5"/>
  <c r="D2586" i="5"/>
  <c r="E2586" i="5"/>
  <c r="C2587" i="5"/>
  <c r="D2587" i="5"/>
  <c r="E2587" i="5" s="1"/>
  <c r="C2588" i="5"/>
  <c r="D2588" i="5"/>
  <c r="E2588" i="5" s="1"/>
  <c r="C2589" i="5"/>
  <c r="D2589" i="5"/>
  <c r="E2589" i="5" s="1"/>
  <c r="C2590" i="5"/>
  <c r="D2590" i="5"/>
  <c r="C2591" i="5"/>
  <c r="D2591" i="5"/>
  <c r="C2592" i="5"/>
  <c r="D2592" i="5"/>
  <c r="C2593" i="5"/>
  <c r="E2593" i="5" s="1"/>
  <c r="D2593" i="5"/>
  <c r="C2594" i="5"/>
  <c r="D2594" i="5"/>
  <c r="C2595" i="5"/>
  <c r="D2595" i="5"/>
  <c r="E2595" i="5" s="1"/>
  <c r="C2596" i="5"/>
  <c r="D2596" i="5"/>
  <c r="C2597" i="5"/>
  <c r="D2597" i="5"/>
  <c r="E2597" i="5" s="1"/>
  <c r="C2598" i="5"/>
  <c r="D2598" i="5"/>
  <c r="E2598" i="5" s="1"/>
  <c r="C2599" i="5"/>
  <c r="D2599" i="5"/>
  <c r="E2599" i="5" s="1"/>
  <c r="C2600" i="5"/>
  <c r="E2600" i="5" s="1"/>
  <c r="D2600" i="5"/>
  <c r="C2601" i="5"/>
  <c r="D2601" i="5"/>
  <c r="E2601" i="5" s="1"/>
  <c r="C2602" i="5"/>
  <c r="D2602" i="5"/>
  <c r="E2602" i="5" s="1"/>
  <c r="C2603" i="5"/>
  <c r="D2603" i="5"/>
  <c r="C2604" i="5"/>
  <c r="D2604" i="5"/>
  <c r="C2605" i="5"/>
  <c r="D2605" i="5"/>
  <c r="E2605" i="5" s="1"/>
  <c r="C2606" i="5"/>
  <c r="D2606" i="5"/>
  <c r="E2606" i="5"/>
  <c r="C2607" i="5"/>
  <c r="D2607" i="5"/>
  <c r="C2608" i="5"/>
  <c r="D2608" i="5"/>
  <c r="E2608" i="5" s="1"/>
  <c r="C2609" i="5"/>
  <c r="D2609" i="5"/>
  <c r="C2610" i="5"/>
  <c r="D2610" i="5"/>
  <c r="E2610" i="5" s="1"/>
  <c r="C2611" i="5"/>
  <c r="D2611" i="5"/>
  <c r="C2612" i="5"/>
  <c r="D2612" i="5"/>
  <c r="C2613" i="5"/>
  <c r="E2613" i="5" s="1"/>
  <c r="D2613" i="5"/>
  <c r="C2614" i="5"/>
  <c r="D2614" i="5"/>
  <c r="C2615" i="5"/>
  <c r="D2615" i="5"/>
  <c r="C2616" i="5"/>
  <c r="D2616" i="5"/>
  <c r="E2616" i="5" s="1"/>
  <c r="C2617" i="5"/>
  <c r="D2617" i="5"/>
  <c r="C2618" i="5"/>
  <c r="D2618" i="5"/>
  <c r="E2618" i="5" s="1"/>
  <c r="C2619" i="5"/>
  <c r="D2619" i="5"/>
  <c r="C2620" i="5"/>
  <c r="D2620" i="5"/>
  <c r="C2621" i="5"/>
  <c r="E2621" i="5" s="1"/>
  <c r="D2621" i="5"/>
  <c r="C2622" i="5"/>
  <c r="D2622" i="5"/>
  <c r="C2623" i="5"/>
  <c r="D2623" i="5"/>
  <c r="C2624" i="5"/>
  <c r="D2624" i="5"/>
  <c r="E2624" i="5" s="1"/>
  <c r="C2625" i="5"/>
  <c r="E2625" i="5" s="1"/>
  <c r="D2625" i="5"/>
  <c r="C2626" i="5"/>
  <c r="E2626" i="5" s="1"/>
  <c r="D2626" i="5"/>
  <c r="C2627" i="5"/>
  <c r="D2627" i="5"/>
  <c r="E2627" i="5" s="1"/>
  <c r="C2628" i="5"/>
  <c r="E2628" i="5" s="1"/>
  <c r="D2628" i="5"/>
  <c r="C2629" i="5"/>
  <c r="D2629" i="5"/>
  <c r="E2629" i="5" s="1"/>
  <c r="C2630" i="5"/>
  <c r="D2630" i="5"/>
  <c r="C2631" i="5"/>
  <c r="D2631" i="5"/>
  <c r="C2632" i="5"/>
  <c r="D2632" i="5"/>
  <c r="C2633" i="5"/>
  <c r="D2633" i="5"/>
  <c r="E2633" i="5" s="1"/>
  <c r="C2634" i="5"/>
  <c r="D2634" i="5"/>
  <c r="C2635" i="5"/>
  <c r="D2635" i="5"/>
  <c r="E2635" i="5" s="1"/>
  <c r="C2636" i="5"/>
  <c r="D2636" i="5"/>
  <c r="C2637" i="5"/>
  <c r="E2637" i="5" s="1"/>
  <c r="D2637" i="5"/>
  <c r="C2638" i="5"/>
  <c r="D2638" i="5"/>
  <c r="E2638" i="5"/>
  <c r="C2639" i="5"/>
  <c r="D2639" i="5"/>
  <c r="C2640" i="5"/>
  <c r="D2640" i="5"/>
  <c r="E2640" i="5" s="1"/>
  <c r="C2641" i="5"/>
  <c r="D2641" i="5"/>
  <c r="C2642" i="5"/>
  <c r="D2642" i="5"/>
  <c r="C2643" i="5"/>
  <c r="D2643" i="5"/>
  <c r="C2644" i="5"/>
  <c r="D2644" i="5"/>
  <c r="E2644" i="5" s="1"/>
  <c r="C2645" i="5"/>
  <c r="D2645" i="5"/>
  <c r="C2646" i="5"/>
  <c r="D2646" i="5"/>
  <c r="E2646" i="5" s="1"/>
  <c r="C2647" i="5"/>
  <c r="D2647" i="5"/>
  <c r="C2648" i="5"/>
  <c r="E2648" i="5" s="1"/>
  <c r="D2648" i="5"/>
  <c r="C2649" i="5"/>
  <c r="D2649" i="5"/>
  <c r="C2650" i="5"/>
  <c r="D2650" i="5"/>
  <c r="E2650" i="5" s="1"/>
  <c r="C2651" i="5"/>
  <c r="D2651" i="5"/>
  <c r="C2652" i="5"/>
  <c r="D2652" i="5"/>
  <c r="E2652" i="5" s="1"/>
  <c r="C2653" i="5"/>
  <c r="D2653" i="5"/>
  <c r="C2654" i="5"/>
  <c r="D2654" i="5"/>
  <c r="C2655" i="5"/>
  <c r="D2655" i="5"/>
  <c r="C2656" i="5"/>
  <c r="D2656" i="5"/>
  <c r="C2657" i="5"/>
  <c r="D2657" i="5"/>
  <c r="E2657" i="5" s="1"/>
  <c r="C2658" i="5"/>
  <c r="D2658" i="5"/>
  <c r="E2658" i="5" s="1"/>
  <c r="C2659" i="5"/>
  <c r="D2659" i="5"/>
  <c r="E2659" i="5" s="1"/>
  <c r="C2660" i="5"/>
  <c r="D2660" i="5"/>
  <c r="C2661" i="5"/>
  <c r="D2661" i="5"/>
  <c r="C2662" i="5"/>
  <c r="D2662" i="5"/>
  <c r="C2663" i="5"/>
  <c r="D2663" i="5"/>
  <c r="E2663" i="5" s="1"/>
  <c r="C2664" i="5"/>
  <c r="D2664" i="5"/>
  <c r="E2664" i="5" s="1"/>
  <c r="C2665" i="5"/>
  <c r="D2665" i="5"/>
  <c r="E2665" i="5" s="1"/>
  <c r="C2666" i="5"/>
  <c r="D2666" i="5"/>
  <c r="C2667" i="5"/>
  <c r="D2667" i="5"/>
  <c r="C2668" i="5"/>
  <c r="D2668" i="5"/>
  <c r="C2669" i="5"/>
  <c r="D2669" i="5"/>
  <c r="E2669" i="5" s="1"/>
  <c r="C2670" i="5"/>
  <c r="D2670" i="5"/>
  <c r="E2670" i="5" s="1"/>
  <c r="C2671" i="5"/>
  <c r="D2671" i="5"/>
  <c r="C2672" i="5"/>
  <c r="D2672" i="5"/>
  <c r="E2672" i="5" s="1"/>
  <c r="C2673" i="5"/>
  <c r="D2673" i="5"/>
  <c r="C2674" i="5"/>
  <c r="D2674" i="5"/>
  <c r="C2675" i="5"/>
  <c r="D2675" i="5"/>
  <c r="E2675" i="5" s="1"/>
  <c r="C2676" i="5"/>
  <c r="D2676" i="5"/>
  <c r="C2677" i="5"/>
  <c r="D2677" i="5"/>
  <c r="C2678" i="5"/>
  <c r="D2678" i="5"/>
  <c r="C2679" i="5"/>
  <c r="D2679" i="5"/>
  <c r="C2680" i="5"/>
  <c r="D2680" i="5"/>
  <c r="C2681" i="5"/>
  <c r="D2681" i="5"/>
  <c r="E2681" i="5" s="1"/>
  <c r="C2682" i="5"/>
  <c r="D2682" i="5"/>
  <c r="C2683" i="5"/>
  <c r="D2683" i="5"/>
  <c r="C2684" i="5"/>
  <c r="D2684" i="5"/>
  <c r="C2685" i="5"/>
  <c r="D2685" i="5"/>
  <c r="E2685" i="5" s="1"/>
  <c r="C2686" i="5"/>
  <c r="D2686" i="5"/>
  <c r="C2687" i="5"/>
  <c r="D2687" i="5"/>
  <c r="C2688" i="5"/>
  <c r="D2688" i="5"/>
  <c r="C2689" i="5"/>
  <c r="D2689" i="5"/>
  <c r="E2689" i="5" s="1"/>
  <c r="C2690" i="5"/>
  <c r="D2690" i="5"/>
  <c r="E2690" i="5" s="1"/>
  <c r="C2691" i="5"/>
  <c r="D2691" i="5"/>
  <c r="C2692" i="5"/>
  <c r="D2692" i="5"/>
  <c r="E2692" i="5" s="1"/>
  <c r="C2693" i="5"/>
  <c r="D2693" i="5"/>
  <c r="E2693" i="5" s="1"/>
  <c r="C2694" i="5"/>
  <c r="D2694" i="5"/>
  <c r="E2694" i="5" s="1"/>
  <c r="C2695" i="5"/>
  <c r="D2695" i="5"/>
  <c r="E2695" i="5" s="1"/>
  <c r="C2696" i="5"/>
  <c r="D2696" i="5"/>
  <c r="C2697" i="5"/>
  <c r="D2697" i="5"/>
  <c r="C2698" i="5"/>
  <c r="D2698" i="5"/>
  <c r="E2698" i="5"/>
  <c r="C2699" i="5"/>
  <c r="D2699" i="5"/>
  <c r="C2700" i="5"/>
  <c r="D2700" i="5"/>
  <c r="C2701" i="5"/>
  <c r="E2701" i="5" s="1"/>
  <c r="D2701" i="5"/>
  <c r="C2702" i="5"/>
  <c r="D2702" i="5"/>
  <c r="E2702" i="5" s="1"/>
  <c r="C2703" i="5"/>
  <c r="D2703" i="5"/>
  <c r="E2703" i="5" s="1"/>
  <c r="C2704" i="5"/>
  <c r="D2704" i="5"/>
  <c r="E2704" i="5" s="1"/>
  <c r="C2705" i="5"/>
  <c r="D2705" i="5"/>
  <c r="C2706" i="5"/>
  <c r="D2706" i="5"/>
  <c r="C2707" i="5"/>
  <c r="D2707" i="5"/>
  <c r="C2708" i="5"/>
  <c r="D2708" i="5"/>
  <c r="C2709" i="5"/>
  <c r="D2709" i="5"/>
  <c r="C2710" i="5"/>
  <c r="D2710" i="5"/>
  <c r="E2710" i="5" s="1"/>
  <c r="C2711" i="5"/>
  <c r="D2711" i="5"/>
  <c r="C2712" i="5"/>
  <c r="D2712" i="5"/>
  <c r="C2713" i="5"/>
  <c r="D2713" i="5"/>
  <c r="C2714" i="5"/>
  <c r="D2714" i="5"/>
  <c r="E2714" i="5" s="1"/>
  <c r="C2715" i="5"/>
  <c r="D2715" i="5"/>
  <c r="C2716" i="5"/>
  <c r="D2716" i="5"/>
  <c r="E2716" i="5" s="1"/>
  <c r="C2717" i="5"/>
  <c r="D2717" i="5"/>
  <c r="E2717" i="5" s="1"/>
  <c r="C2718" i="5"/>
  <c r="D2718" i="5"/>
  <c r="C2719" i="5"/>
  <c r="D2719" i="5"/>
  <c r="C2720" i="5"/>
  <c r="D2720" i="5"/>
  <c r="E2720" i="5" s="1"/>
  <c r="C2721" i="5"/>
  <c r="D2721" i="5"/>
  <c r="C2722" i="5"/>
  <c r="D2722" i="5"/>
  <c r="C2723" i="5"/>
  <c r="D2723" i="5"/>
  <c r="E2723" i="5" s="1"/>
  <c r="C2724" i="5"/>
  <c r="D2724" i="5"/>
  <c r="E2724" i="5" s="1"/>
  <c r="C2725" i="5"/>
  <c r="D2725" i="5"/>
  <c r="C2726" i="5"/>
  <c r="D2726" i="5"/>
  <c r="C2727" i="5"/>
  <c r="D2727" i="5"/>
  <c r="C2728" i="5"/>
  <c r="D2728" i="5"/>
  <c r="E2728" i="5" s="1"/>
  <c r="C2729" i="5"/>
  <c r="D2729" i="5"/>
  <c r="E2729" i="5" s="1"/>
  <c r="C2730" i="5"/>
  <c r="D2730" i="5"/>
  <c r="E2730" i="5"/>
  <c r="C2731" i="5"/>
  <c r="D2731" i="5"/>
  <c r="E2731" i="5" s="1"/>
  <c r="C2732" i="5"/>
  <c r="D2732" i="5"/>
  <c r="E2732" i="5" s="1"/>
  <c r="C2733" i="5"/>
  <c r="D2733" i="5"/>
  <c r="C2734" i="5"/>
  <c r="E2734" i="5" s="1"/>
  <c r="D2734" i="5"/>
  <c r="C2735" i="5"/>
  <c r="D2735" i="5"/>
  <c r="C2736" i="5"/>
  <c r="D2736" i="5"/>
  <c r="C2737" i="5"/>
  <c r="D2737" i="5"/>
  <c r="E2737" i="5" s="1"/>
  <c r="C2738" i="5"/>
  <c r="D2738" i="5"/>
  <c r="E2738" i="5" s="1"/>
  <c r="C2739" i="5"/>
  <c r="D2739" i="5"/>
  <c r="C2740" i="5"/>
  <c r="D2740" i="5"/>
  <c r="C2741" i="5"/>
  <c r="D2741" i="5"/>
  <c r="C2742" i="5"/>
  <c r="D2742" i="5"/>
  <c r="E2742" i="5" s="1"/>
  <c r="C2743" i="5"/>
  <c r="D2743" i="5"/>
  <c r="C2744" i="5"/>
  <c r="D2744" i="5"/>
  <c r="E2744" i="5" s="1"/>
  <c r="C2745" i="5"/>
  <c r="D2745" i="5"/>
  <c r="C2746" i="5"/>
  <c r="D2746" i="5"/>
  <c r="C2747" i="5"/>
  <c r="D2747" i="5"/>
  <c r="C2748" i="5"/>
  <c r="D2748" i="5"/>
  <c r="E2748" i="5" s="1"/>
  <c r="C2749" i="5"/>
  <c r="D2749" i="5"/>
  <c r="C2750" i="5"/>
  <c r="D2750" i="5"/>
  <c r="C2751" i="5"/>
  <c r="D2751" i="5"/>
  <c r="C2752" i="5"/>
  <c r="D2752" i="5"/>
  <c r="C2753" i="5"/>
  <c r="D2753" i="5"/>
  <c r="E2753" i="5" s="1"/>
  <c r="C2754" i="5"/>
  <c r="D2754" i="5"/>
  <c r="E2754" i="5" s="1"/>
  <c r="C2755" i="5"/>
  <c r="D2755" i="5"/>
  <c r="E2755" i="5" s="1"/>
  <c r="C2756" i="5"/>
  <c r="E2756" i="5" s="1"/>
  <c r="D2756" i="5"/>
  <c r="C2757" i="5"/>
  <c r="D2757" i="5"/>
  <c r="E2757" i="5" s="1"/>
  <c r="C2758" i="5"/>
  <c r="D2758" i="5"/>
  <c r="E2758" i="5" s="1"/>
  <c r="C2759" i="5"/>
  <c r="D2759" i="5"/>
  <c r="C2760" i="5"/>
  <c r="D2760" i="5"/>
  <c r="E2760" i="5" s="1"/>
  <c r="C2761" i="5"/>
  <c r="D2761" i="5"/>
  <c r="C2762" i="5"/>
  <c r="E2762" i="5" s="1"/>
  <c r="D2762" i="5"/>
  <c r="C2763" i="5"/>
  <c r="D2763" i="5"/>
  <c r="C2764" i="5"/>
  <c r="D2764" i="5"/>
  <c r="E2764" i="5" s="1"/>
  <c r="C2765" i="5"/>
  <c r="D2765" i="5"/>
  <c r="C2766" i="5"/>
  <c r="D2766" i="5"/>
  <c r="E2766" i="5" s="1"/>
  <c r="C2767" i="5"/>
  <c r="D2767" i="5"/>
  <c r="C2768" i="5"/>
  <c r="D2768" i="5"/>
  <c r="C2769" i="5"/>
  <c r="D2769" i="5"/>
  <c r="C2770" i="5"/>
  <c r="D2770" i="5"/>
  <c r="E2770" i="5"/>
  <c r="C2771" i="5"/>
  <c r="D2771" i="5"/>
  <c r="E2771" i="5" s="1"/>
  <c r="C2772" i="5"/>
  <c r="D2772" i="5"/>
  <c r="C2773" i="5"/>
  <c r="D2773" i="5"/>
  <c r="C2774" i="5"/>
  <c r="D2774" i="5"/>
  <c r="C2775" i="5"/>
  <c r="D2775" i="5"/>
  <c r="C2776" i="5"/>
  <c r="D2776" i="5"/>
  <c r="E2776" i="5" s="1"/>
  <c r="C2777" i="5"/>
  <c r="D2777" i="5"/>
  <c r="E2777" i="5" s="1"/>
  <c r="C2778" i="5"/>
  <c r="D2778" i="5"/>
  <c r="C2779" i="5"/>
  <c r="D2779" i="5"/>
  <c r="C2780" i="5"/>
  <c r="D2780" i="5"/>
  <c r="C2781" i="5"/>
  <c r="D2781" i="5"/>
  <c r="C2782" i="5"/>
  <c r="D2782" i="5"/>
  <c r="E2782" i="5" s="1"/>
  <c r="C2783" i="5"/>
  <c r="D2783" i="5"/>
  <c r="C2784" i="5"/>
  <c r="D2784" i="5"/>
  <c r="C2785" i="5"/>
  <c r="D2785" i="5"/>
  <c r="E2785" i="5" s="1"/>
  <c r="C2786" i="5"/>
  <c r="D2786" i="5"/>
  <c r="E2786" i="5" s="1"/>
  <c r="C2787" i="5"/>
  <c r="D2787" i="5"/>
  <c r="C2788" i="5"/>
  <c r="D2788" i="5"/>
  <c r="C2789" i="5"/>
  <c r="D2789" i="5"/>
  <c r="E2789" i="5" s="1"/>
  <c r="C2790" i="5"/>
  <c r="D2790" i="5"/>
  <c r="E2790" i="5" s="1"/>
  <c r="C2791" i="5"/>
  <c r="D2791" i="5"/>
  <c r="C2792" i="5"/>
  <c r="D2792" i="5"/>
  <c r="E2792" i="5" s="1"/>
  <c r="C2793" i="5"/>
  <c r="D2793" i="5"/>
  <c r="C2794" i="5"/>
  <c r="D2794" i="5"/>
  <c r="E2794" i="5" s="1"/>
  <c r="C2795" i="5"/>
  <c r="D2795" i="5"/>
  <c r="C2796" i="5"/>
  <c r="D2796" i="5"/>
  <c r="C2797" i="5"/>
  <c r="E2797" i="5" s="1"/>
  <c r="D2797" i="5"/>
  <c r="C2798" i="5"/>
  <c r="D2798" i="5"/>
  <c r="C2799" i="5"/>
  <c r="D2799" i="5"/>
  <c r="C2800" i="5"/>
  <c r="D2800" i="5"/>
  <c r="E2800" i="5" s="1"/>
  <c r="C2801" i="5"/>
  <c r="D2801" i="5"/>
  <c r="C2802" i="5"/>
  <c r="D2802" i="5"/>
  <c r="C2803" i="5"/>
  <c r="D2803" i="5"/>
  <c r="C2804" i="5"/>
  <c r="D2804" i="5"/>
  <c r="C2805" i="5"/>
  <c r="D2805" i="5"/>
  <c r="E2805" i="5" s="1"/>
  <c r="C2806" i="5"/>
  <c r="D2806" i="5"/>
  <c r="C2807" i="5"/>
  <c r="D2807" i="5"/>
  <c r="C2808" i="5"/>
  <c r="D2808" i="5"/>
  <c r="C2809" i="5"/>
  <c r="D2809" i="5"/>
  <c r="E2809" i="5" s="1"/>
  <c r="C2810" i="5"/>
  <c r="D2810" i="5"/>
  <c r="C2811" i="5"/>
  <c r="D2811" i="5"/>
  <c r="C2812" i="5"/>
  <c r="D2812" i="5"/>
  <c r="C2813" i="5"/>
  <c r="D2813" i="5"/>
  <c r="C2814" i="5"/>
  <c r="D2814" i="5"/>
  <c r="C2815" i="5"/>
  <c r="D2815" i="5"/>
  <c r="C2816" i="5"/>
  <c r="D2816" i="5"/>
  <c r="C2817" i="5"/>
  <c r="E2817" i="5" s="1"/>
  <c r="D2817" i="5"/>
  <c r="C2818" i="5"/>
  <c r="D2818" i="5"/>
  <c r="E2818" i="5" s="1"/>
  <c r="C2819" i="5"/>
  <c r="D2819" i="5"/>
  <c r="C2820" i="5"/>
  <c r="D2820" i="5"/>
  <c r="E2820" i="5" s="1"/>
  <c r="C2821" i="5"/>
  <c r="D2821" i="5"/>
  <c r="C2822" i="5"/>
  <c r="D2822" i="5"/>
  <c r="E2822" i="5" s="1"/>
  <c r="C2823" i="5"/>
  <c r="D2823" i="5"/>
  <c r="C2824" i="5"/>
  <c r="D2824" i="5"/>
  <c r="C2825" i="5"/>
  <c r="D2825" i="5"/>
  <c r="C2826" i="5"/>
  <c r="D2826" i="5"/>
  <c r="E2826" i="5" s="1"/>
  <c r="C2827" i="5"/>
  <c r="D2827" i="5"/>
  <c r="C2828" i="5"/>
  <c r="D2828" i="5"/>
  <c r="E2828" i="5" s="1"/>
  <c r="C2829" i="5"/>
  <c r="D2829" i="5"/>
  <c r="C2830" i="5"/>
  <c r="E2830" i="5" s="1"/>
  <c r="D2830" i="5"/>
  <c r="C2831" i="5"/>
  <c r="D2831" i="5"/>
  <c r="C2832" i="5"/>
  <c r="D2832" i="5"/>
  <c r="C2833" i="5"/>
  <c r="D2833" i="5"/>
  <c r="C2834" i="5"/>
  <c r="D2834" i="5"/>
  <c r="E2834" i="5" s="1"/>
  <c r="C2835" i="5"/>
  <c r="D2835" i="5"/>
  <c r="C2836" i="5"/>
  <c r="D2836" i="5"/>
  <c r="E2836" i="5" s="1"/>
  <c r="C2837" i="5"/>
  <c r="D2837" i="5"/>
  <c r="E2837" i="5" s="1"/>
  <c r="C2838" i="5"/>
  <c r="D2838" i="5"/>
  <c r="C2839" i="5"/>
  <c r="D2839" i="5"/>
  <c r="C2840" i="5"/>
  <c r="D2840" i="5"/>
  <c r="E2840" i="5" s="1"/>
  <c r="C2841" i="5"/>
  <c r="D2841" i="5"/>
  <c r="C2842" i="5"/>
  <c r="D2842" i="5"/>
  <c r="C2843" i="5"/>
  <c r="D2843" i="5"/>
  <c r="C2844" i="5"/>
  <c r="D2844" i="5"/>
  <c r="E2844" i="5" s="1"/>
  <c r="C2845" i="5"/>
  <c r="D2845" i="5"/>
  <c r="C2846" i="5"/>
  <c r="D2846" i="5"/>
  <c r="C2847" i="5"/>
  <c r="D2847" i="5"/>
  <c r="C2848" i="5"/>
  <c r="D2848" i="5"/>
  <c r="C2849" i="5"/>
  <c r="D2849" i="5"/>
  <c r="E2849" i="5" s="1"/>
  <c r="C2850" i="5"/>
  <c r="D2850" i="5"/>
  <c r="E2850" i="5" s="1"/>
  <c r="C2851" i="5"/>
  <c r="D2851" i="5"/>
  <c r="C2852" i="5"/>
  <c r="D2852" i="5"/>
  <c r="E2852" i="5" s="1"/>
  <c r="C2853" i="5"/>
  <c r="D2853" i="5"/>
  <c r="C2854" i="5"/>
  <c r="D2854" i="5"/>
  <c r="C2855" i="5"/>
  <c r="D2855" i="5"/>
  <c r="C2856" i="5"/>
  <c r="D2856" i="5"/>
  <c r="C2857" i="5"/>
  <c r="D2857" i="5"/>
  <c r="C2858" i="5"/>
  <c r="E2858" i="5" s="1"/>
  <c r="D2858" i="5"/>
  <c r="C2859" i="5"/>
  <c r="D2859" i="5"/>
  <c r="C2860" i="5"/>
  <c r="D2860" i="5"/>
  <c r="C2861" i="5"/>
  <c r="D2861" i="5"/>
  <c r="C2862" i="5"/>
  <c r="D2862" i="5"/>
  <c r="C2863" i="5"/>
  <c r="D2863" i="5"/>
  <c r="C2864" i="5"/>
  <c r="D2864" i="5"/>
  <c r="C2865" i="5"/>
  <c r="E2865" i="5" s="1"/>
  <c r="D2865" i="5"/>
  <c r="C2866" i="5"/>
  <c r="D2866" i="5"/>
  <c r="C2867" i="5"/>
  <c r="D2867" i="5"/>
  <c r="C2868" i="5"/>
  <c r="D2868" i="5"/>
  <c r="C2869" i="5"/>
  <c r="D2869" i="5"/>
  <c r="C2870" i="5"/>
  <c r="D2870" i="5"/>
  <c r="C2871" i="5"/>
  <c r="D2871" i="5"/>
  <c r="C2872" i="5"/>
  <c r="D2872" i="5"/>
  <c r="C2873" i="5"/>
  <c r="E2873" i="5" s="1"/>
  <c r="D2873" i="5"/>
  <c r="C2874" i="5"/>
  <c r="D2874" i="5"/>
  <c r="C2875" i="5"/>
  <c r="D2875" i="5"/>
  <c r="C2876" i="5"/>
  <c r="E2876" i="5" s="1"/>
  <c r="D2876" i="5"/>
  <c r="C2877" i="5"/>
  <c r="D2877" i="5"/>
  <c r="C2878" i="5"/>
  <c r="D2878" i="5"/>
  <c r="C2879" i="5"/>
  <c r="D2879" i="5"/>
  <c r="C2880" i="5"/>
  <c r="D2880" i="5"/>
  <c r="E2880" i="5" s="1"/>
  <c r="C2881" i="5"/>
  <c r="D2881" i="5"/>
  <c r="E2881" i="5" s="1"/>
  <c r="C2882" i="5"/>
  <c r="D2882" i="5"/>
  <c r="C2883" i="5"/>
  <c r="D2883" i="5"/>
  <c r="E2883" i="5" s="1"/>
  <c r="C2884" i="5"/>
  <c r="D2884" i="5"/>
  <c r="C2885" i="5"/>
  <c r="D2885" i="5"/>
  <c r="C2886" i="5"/>
  <c r="D2886" i="5"/>
  <c r="C2887" i="5"/>
  <c r="D2887" i="5"/>
  <c r="E2887" i="5" s="1"/>
  <c r="C2888" i="5"/>
  <c r="D2888" i="5"/>
  <c r="C2889" i="5"/>
  <c r="D2889" i="5"/>
  <c r="C2890" i="5"/>
  <c r="D2890" i="5"/>
  <c r="C2891" i="5"/>
  <c r="D2891" i="5"/>
  <c r="C2892" i="5"/>
  <c r="D2892" i="5"/>
  <c r="C2893" i="5"/>
  <c r="D2893" i="5"/>
  <c r="E2893" i="5" s="1"/>
  <c r="C2894" i="5"/>
  <c r="D2894" i="5"/>
  <c r="E2894" i="5" s="1"/>
  <c r="C2895" i="5"/>
  <c r="D2895" i="5"/>
  <c r="C2896" i="5"/>
  <c r="D2896" i="5"/>
  <c r="C2897" i="5"/>
  <c r="D2897" i="5"/>
  <c r="C2898" i="5"/>
  <c r="D2898" i="5"/>
  <c r="C2899" i="5"/>
  <c r="D2899" i="5"/>
  <c r="C2900" i="5"/>
  <c r="D2900" i="5"/>
  <c r="C2901" i="5"/>
  <c r="D2901" i="5"/>
  <c r="C2902" i="5"/>
  <c r="E2902" i="5" s="1"/>
  <c r="D2902" i="5"/>
  <c r="C2903" i="5"/>
  <c r="D2903" i="5"/>
  <c r="C2904" i="5"/>
  <c r="D2904" i="5"/>
  <c r="E2904" i="5" s="1"/>
  <c r="C2905" i="5"/>
  <c r="D2905" i="5"/>
  <c r="C2906" i="5"/>
  <c r="D2906" i="5"/>
  <c r="C2907" i="5"/>
  <c r="D2907" i="5"/>
  <c r="C2908" i="5"/>
  <c r="D2908" i="5"/>
  <c r="C2909" i="5"/>
  <c r="D2909" i="5"/>
  <c r="C2910" i="5"/>
  <c r="D2910" i="5"/>
  <c r="C2911" i="5"/>
  <c r="D2911" i="5"/>
  <c r="E2911" i="5" s="1"/>
  <c r="C2912" i="5"/>
  <c r="D2912" i="5"/>
  <c r="E2912" i="5" s="1"/>
  <c r="C2913" i="5"/>
  <c r="D2913" i="5"/>
  <c r="E2913" i="5" s="1"/>
  <c r="C2914" i="5"/>
  <c r="D2914" i="5"/>
  <c r="E2914" i="5" s="1"/>
  <c r="C2915" i="5"/>
  <c r="D2915" i="5"/>
  <c r="C2916" i="5"/>
  <c r="D2916" i="5"/>
  <c r="C2917" i="5"/>
  <c r="D2917" i="5"/>
  <c r="C2918" i="5"/>
  <c r="D2918" i="5"/>
  <c r="C2919" i="5"/>
  <c r="D2919" i="5"/>
  <c r="E2919" i="5" s="1"/>
  <c r="C2920" i="5"/>
  <c r="D2920" i="5"/>
  <c r="E2920" i="5" s="1"/>
  <c r="C2921" i="5"/>
  <c r="D2921" i="5"/>
  <c r="C2922" i="5"/>
  <c r="D2922" i="5"/>
  <c r="C2923" i="5"/>
  <c r="D2923" i="5"/>
  <c r="C2924" i="5"/>
  <c r="D2924" i="5"/>
  <c r="C2925" i="5"/>
  <c r="D2925" i="5"/>
  <c r="C2926" i="5"/>
  <c r="D2926" i="5"/>
  <c r="E2926" i="5"/>
  <c r="C2927" i="5"/>
  <c r="D2927" i="5"/>
  <c r="C2928" i="5"/>
  <c r="D2928" i="5"/>
  <c r="C2929" i="5"/>
  <c r="D2929" i="5"/>
  <c r="C2930" i="5"/>
  <c r="D2930" i="5"/>
  <c r="C2931" i="5"/>
  <c r="E2931" i="5" s="1"/>
  <c r="D2931" i="5"/>
  <c r="C2932" i="5"/>
  <c r="D2932" i="5"/>
  <c r="C2933" i="5"/>
  <c r="D2933" i="5"/>
  <c r="C2934" i="5"/>
  <c r="D2934" i="5"/>
  <c r="E2934" i="5" s="1"/>
  <c r="C2935" i="5"/>
  <c r="D2935" i="5"/>
  <c r="E2935" i="5" s="1"/>
  <c r="C2936" i="5"/>
  <c r="D2936" i="5"/>
  <c r="C2937" i="5"/>
  <c r="D2937" i="5"/>
  <c r="E2937" i="5" s="1"/>
  <c r="C2938" i="5"/>
  <c r="D2938" i="5"/>
  <c r="C2939" i="5"/>
  <c r="D2939" i="5"/>
  <c r="E2939" i="5" s="1"/>
  <c r="C2940" i="5"/>
  <c r="D2940" i="5"/>
  <c r="C2941" i="5"/>
  <c r="D2941" i="5"/>
  <c r="C2942" i="5"/>
  <c r="D2942" i="5"/>
  <c r="C2943" i="5"/>
  <c r="D2943" i="5"/>
  <c r="C2944" i="5"/>
  <c r="E2944" i="5" s="1"/>
  <c r="D2944" i="5"/>
  <c r="C2945" i="5"/>
  <c r="D2945" i="5"/>
  <c r="E2945" i="5" s="1"/>
  <c r="C2946" i="5"/>
  <c r="D2946" i="5"/>
  <c r="E2946" i="5" s="1"/>
  <c r="C2947" i="5"/>
  <c r="D2947" i="5"/>
  <c r="C2948" i="5"/>
  <c r="D2948" i="5"/>
  <c r="E2948" i="5" s="1"/>
  <c r="C2949" i="5"/>
  <c r="D2949" i="5"/>
  <c r="C2950" i="5"/>
  <c r="D2950" i="5"/>
  <c r="C2951" i="5"/>
  <c r="D2951" i="5"/>
  <c r="C2952" i="5"/>
  <c r="D2952" i="5"/>
  <c r="C2953" i="5"/>
  <c r="D2953" i="5"/>
  <c r="C2954" i="5"/>
  <c r="D2954" i="5"/>
  <c r="C2955" i="5"/>
  <c r="E2955" i="5" s="1"/>
  <c r="D2955" i="5"/>
  <c r="C2956" i="5"/>
  <c r="D2956" i="5"/>
  <c r="C2957" i="5"/>
  <c r="D2957" i="5"/>
  <c r="C2958" i="5"/>
  <c r="D2958" i="5"/>
  <c r="C2959" i="5"/>
  <c r="D2959" i="5"/>
  <c r="C2960" i="5"/>
  <c r="D2960" i="5"/>
  <c r="C2961" i="5"/>
  <c r="D2961" i="5"/>
  <c r="C2962" i="5"/>
  <c r="D2962" i="5"/>
  <c r="C2963" i="5"/>
  <c r="D2963" i="5"/>
  <c r="C2964" i="5"/>
  <c r="D2964" i="5"/>
  <c r="C2965" i="5"/>
  <c r="D2965" i="5"/>
  <c r="E2965" i="5" s="1"/>
  <c r="C2966" i="5"/>
  <c r="D2966" i="5"/>
  <c r="E2966" i="5" s="1"/>
  <c r="C2967" i="5"/>
  <c r="D2967" i="5"/>
  <c r="C2968" i="5"/>
  <c r="E2968" i="5" s="1"/>
  <c r="D2968" i="5"/>
  <c r="C2969" i="5"/>
  <c r="D2969" i="5"/>
  <c r="C2970" i="5"/>
  <c r="D2970" i="5"/>
  <c r="C2971" i="5"/>
  <c r="D2971" i="5"/>
  <c r="C2972" i="5"/>
  <c r="D2972" i="5"/>
  <c r="C2973" i="5"/>
  <c r="D2973" i="5"/>
  <c r="C2974" i="5"/>
  <c r="E2974" i="5" s="1"/>
  <c r="D2974" i="5"/>
  <c r="C2975" i="5"/>
  <c r="D2975" i="5"/>
  <c r="C2976" i="5"/>
  <c r="D2976" i="5"/>
  <c r="E2976" i="5" s="1"/>
  <c r="C2977" i="5"/>
  <c r="D2977" i="5"/>
  <c r="C2978" i="5"/>
  <c r="D2978" i="5"/>
  <c r="C2979" i="5"/>
  <c r="E2979" i="5" s="1"/>
  <c r="D2979" i="5"/>
  <c r="C2980" i="5"/>
  <c r="D2980" i="5"/>
  <c r="C2981" i="5"/>
  <c r="D2981" i="5"/>
  <c r="C2982" i="5"/>
  <c r="D2982" i="5"/>
  <c r="C2983" i="5"/>
  <c r="D2983" i="5"/>
  <c r="C2984" i="5"/>
  <c r="D2984" i="5"/>
  <c r="C2985" i="5"/>
  <c r="D2985" i="5"/>
  <c r="C2986" i="5"/>
  <c r="D2986" i="5"/>
  <c r="C2987" i="5"/>
  <c r="D2987" i="5"/>
  <c r="E2987" i="5" s="1"/>
  <c r="C2988" i="5"/>
  <c r="D2988" i="5"/>
  <c r="C2989" i="5"/>
  <c r="D2989" i="5"/>
  <c r="C2990" i="5"/>
  <c r="D2990" i="5"/>
  <c r="C2991" i="5"/>
  <c r="D2991" i="5"/>
  <c r="C2992" i="5"/>
  <c r="D2992" i="5"/>
  <c r="C2993" i="5"/>
  <c r="D2993" i="5"/>
  <c r="C2994" i="5"/>
  <c r="D2994" i="5"/>
  <c r="C2995" i="5"/>
  <c r="D2995" i="5"/>
  <c r="C2996" i="5"/>
  <c r="D2996" i="5"/>
  <c r="C2997" i="5"/>
  <c r="D2997" i="5"/>
  <c r="C2998" i="5"/>
  <c r="E2998" i="5" s="1"/>
  <c r="D2998" i="5"/>
  <c r="C2999" i="5"/>
  <c r="D2999" i="5"/>
  <c r="C3000" i="5"/>
  <c r="D3000" i="5"/>
  <c r="C3001" i="5"/>
  <c r="D3001" i="5"/>
  <c r="C3002" i="5"/>
  <c r="D3002" i="5"/>
  <c r="C3003" i="5"/>
  <c r="D3003" i="5"/>
  <c r="C3004" i="5"/>
  <c r="D3004" i="5"/>
  <c r="C3005" i="5"/>
  <c r="D3005" i="5"/>
  <c r="C3006" i="5"/>
  <c r="D3006" i="5"/>
  <c r="C3007" i="5"/>
  <c r="D3007" i="5"/>
  <c r="C3008" i="5"/>
  <c r="D3008" i="5"/>
  <c r="C3009" i="5"/>
  <c r="D3009" i="5"/>
  <c r="C3010" i="5"/>
  <c r="D3010" i="5"/>
  <c r="C3011" i="5"/>
  <c r="E3011" i="5" s="1"/>
  <c r="D3011" i="5"/>
  <c r="C3012" i="5"/>
  <c r="D3012" i="5"/>
  <c r="C3013" i="5"/>
  <c r="D3013" i="5"/>
  <c r="C3014" i="5"/>
  <c r="D3014" i="5"/>
  <c r="C3015" i="5"/>
  <c r="D3015" i="5"/>
  <c r="C3016" i="5"/>
  <c r="D3016" i="5"/>
  <c r="C3017" i="5"/>
  <c r="D3017" i="5"/>
  <c r="C3018" i="5"/>
  <c r="D3018" i="5"/>
  <c r="C3019" i="5"/>
  <c r="D3019" i="5"/>
  <c r="C3020" i="5"/>
  <c r="D3020" i="5"/>
  <c r="C3021" i="5"/>
  <c r="D3021" i="5"/>
  <c r="C3022" i="5"/>
  <c r="D3022" i="5"/>
  <c r="C3023" i="5"/>
  <c r="D3023" i="5"/>
  <c r="C3024" i="5"/>
  <c r="D3024" i="5"/>
  <c r="C3025" i="5"/>
  <c r="D3025" i="5"/>
  <c r="C3026" i="5"/>
  <c r="D3026" i="5"/>
  <c r="C3027" i="5"/>
  <c r="D3027" i="5"/>
  <c r="C3028" i="5"/>
  <c r="E3028" i="5" s="1"/>
  <c r="D3028" i="5"/>
  <c r="C3029" i="5"/>
  <c r="D3029" i="5"/>
  <c r="C3030" i="5"/>
  <c r="D3030" i="5"/>
  <c r="C3031" i="5"/>
  <c r="D3031" i="5"/>
  <c r="C3032" i="5"/>
  <c r="D3032" i="5"/>
  <c r="C3033" i="5"/>
  <c r="D3033" i="5"/>
  <c r="C3034" i="5"/>
  <c r="D3034" i="5"/>
  <c r="E3034" i="5" s="1"/>
  <c r="C3035" i="5"/>
  <c r="D3035" i="5"/>
  <c r="C3036" i="5"/>
  <c r="D3036" i="5"/>
  <c r="C3037" i="5"/>
  <c r="D3037" i="5"/>
  <c r="C3038" i="5"/>
  <c r="E3038" i="5" s="1"/>
  <c r="D3038" i="5"/>
  <c r="C3039" i="5"/>
  <c r="D3039" i="5"/>
  <c r="C3040" i="5"/>
  <c r="D3040" i="5"/>
  <c r="E3040" i="5" s="1"/>
  <c r="C3041" i="5"/>
  <c r="D3041" i="5"/>
  <c r="E3041" i="5" s="1"/>
  <c r="C3042" i="5"/>
  <c r="D3042" i="5"/>
  <c r="E3042" i="5" s="1"/>
  <c r="C3043" i="5"/>
  <c r="D3043" i="5"/>
  <c r="E3043" i="5" s="1"/>
  <c r="C3044" i="5"/>
  <c r="D3044" i="5"/>
  <c r="C3045" i="5"/>
  <c r="D3045" i="5"/>
  <c r="C3046" i="5"/>
  <c r="D3046" i="5"/>
  <c r="E3046" i="5" s="1"/>
  <c r="C3047" i="5"/>
  <c r="D3047" i="5"/>
  <c r="C3048" i="5"/>
  <c r="D3048" i="5"/>
  <c r="C3049" i="5"/>
  <c r="D3049" i="5"/>
  <c r="C3050" i="5"/>
  <c r="E3050" i="5" s="1"/>
  <c r="D3050" i="5"/>
  <c r="C3051" i="5"/>
  <c r="E3051" i="5" s="1"/>
  <c r="D3051" i="5"/>
  <c r="C3052" i="5"/>
  <c r="D3052" i="5"/>
  <c r="E3052" i="5" s="1"/>
  <c r="C3053" i="5"/>
  <c r="D3053" i="5"/>
  <c r="C3054" i="5"/>
  <c r="D3054" i="5"/>
  <c r="E3054" i="5" s="1"/>
  <c r="C3055" i="5"/>
  <c r="D3055" i="5"/>
  <c r="E3055" i="5" s="1"/>
  <c r="C3056" i="5"/>
  <c r="D3056" i="5"/>
  <c r="C3057" i="5"/>
  <c r="D3057" i="5"/>
  <c r="C3058" i="5"/>
  <c r="D3058" i="5"/>
  <c r="E3058" i="5" s="1"/>
  <c r="C3059" i="5"/>
  <c r="D3059" i="5"/>
  <c r="E3059" i="5" s="1"/>
  <c r="C3060" i="5"/>
  <c r="D3060" i="5"/>
  <c r="C3061" i="5"/>
  <c r="D3061" i="5"/>
  <c r="C3062" i="5"/>
  <c r="D3062" i="5"/>
  <c r="C3063" i="5"/>
  <c r="D3063" i="5"/>
  <c r="C3064" i="5"/>
  <c r="D3064" i="5"/>
  <c r="C3065" i="5"/>
  <c r="D3065" i="5"/>
  <c r="C3066" i="5"/>
  <c r="D3066" i="5"/>
  <c r="C3067" i="5"/>
  <c r="D3067" i="5"/>
  <c r="E3067" i="5" s="1"/>
  <c r="C3068" i="5"/>
  <c r="D3068" i="5"/>
  <c r="C3069" i="5"/>
  <c r="D3069" i="5"/>
  <c r="C3070" i="5"/>
  <c r="D3070" i="5"/>
  <c r="C3071" i="5"/>
  <c r="D3071" i="5"/>
  <c r="C3072" i="5"/>
  <c r="D3072" i="5"/>
  <c r="C3073" i="5"/>
  <c r="D3073" i="5"/>
  <c r="C3074" i="5"/>
  <c r="D3074" i="5"/>
  <c r="C3075" i="5"/>
  <c r="D3075" i="5"/>
  <c r="C3076" i="5"/>
  <c r="D3076" i="5"/>
  <c r="C3077" i="5"/>
  <c r="D3077" i="5"/>
  <c r="C3078" i="5"/>
  <c r="D3078" i="5"/>
  <c r="C3079" i="5"/>
  <c r="D3079" i="5"/>
  <c r="E3079" i="5" s="1"/>
  <c r="C3080" i="5"/>
  <c r="D3080" i="5"/>
  <c r="C3081" i="5"/>
  <c r="D3081" i="5"/>
  <c r="C3082" i="5"/>
  <c r="D3082" i="5"/>
  <c r="E3082" i="5" s="1"/>
  <c r="C3083" i="5"/>
  <c r="D3083" i="5"/>
  <c r="C3084" i="5"/>
  <c r="D3084" i="5"/>
  <c r="C3085" i="5"/>
  <c r="D3085" i="5"/>
  <c r="E3085" i="5" s="1"/>
  <c r="C3086" i="5"/>
  <c r="D3086" i="5"/>
  <c r="C3087" i="5"/>
  <c r="D3087" i="5"/>
  <c r="C3088" i="5"/>
  <c r="D3088" i="5"/>
  <c r="E3088" i="5" s="1"/>
  <c r="C3089" i="5"/>
  <c r="D3089" i="5"/>
  <c r="E3089" i="5" s="1"/>
  <c r="C3090" i="5"/>
  <c r="D3090" i="5"/>
  <c r="C3091" i="5"/>
  <c r="D3091" i="5"/>
  <c r="C3092" i="5"/>
  <c r="D3092" i="5"/>
  <c r="C3093" i="5"/>
  <c r="D3093" i="5"/>
  <c r="C3094" i="5"/>
  <c r="D3094" i="5"/>
  <c r="C3095" i="5"/>
  <c r="D3095" i="5"/>
  <c r="C3096" i="5"/>
  <c r="D3096" i="5"/>
  <c r="C3097" i="5"/>
  <c r="D3097" i="5"/>
  <c r="E3097" i="5" s="1"/>
  <c r="C3098" i="5"/>
  <c r="D3098" i="5"/>
  <c r="C3099" i="5"/>
  <c r="E3099" i="5" s="1"/>
  <c r="D3099" i="5"/>
  <c r="C3100" i="5"/>
  <c r="D3100" i="5"/>
  <c r="E3100" i="5" s="1"/>
  <c r="C3101" i="5"/>
  <c r="D3101" i="5"/>
  <c r="C3102" i="5"/>
  <c r="D3102" i="5"/>
  <c r="C3103" i="5"/>
  <c r="D3103" i="5"/>
  <c r="C3104" i="5"/>
  <c r="D3104" i="5"/>
  <c r="C3105" i="5"/>
  <c r="D3105" i="5"/>
  <c r="C3106" i="5"/>
  <c r="D3106" i="5"/>
  <c r="E3106" i="5" s="1"/>
  <c r="C3107" i="5"/>
  <c r="D3107" i="5"/>
  <c r="E3107" i="5" s="1"/>
  <c r="C3108" i="5"/>
  <c r="D3108" i="5"/>
  <c r="C3109" i="5"/>
  <c r="D3109" i="5"/>
  <c r="C3110" i="5"/>
  <c r="D3110" i="5"/>
  <c r="E3110" i="5" s="1"/>
  <c r="C3111" i="5"/>
  <c r="D3111" i="5"/>
  <c r="C3112" i="5"/>
  <c r="D3112" i="5"/>
  <c r="C3113" i="5"/>
  <c r="D3113" i="5"/>
  <c r="C3114" i="5"/>
  <c r="D3114" i="5"/>
  <c r="C3115" i="5"/>
  <c r="D3115" i="5"/>
  <c r="C3116" i="5"/>
  <c r="D3116" i="5"/>
  <c r="E3116" i="5" s="1"/>
  <c r="C3117" i="5"/>
  <c r="D3117" i="5"/>
  <c r="C3118" i="5"/>
  <c r="D3118" i="5"/>
  <c r="C3119" i="5"/>
  <c r="D3119" i="5"/>
  <c r="C3120" i="5"/>
  <c r="D3120" i="5"/>
  <c r="C3121" i="5"/>
  <c r="D3121" i="5"/>
  <c r="C3122" i="5"/>
  <c r="D3122" i="5"/>
  <c r="E3122" i="5" s="1"/>
  <c r="C3123" i="5"/>
  <c r="E3123" i="5" s="1"/>
  <c r="D3123" i="5"/>
  <c r="C3124" i="5"/>
  <c r="D3124" i="5"/>
  <c r="E3124" i="5" s="1"/>
  <c r="C3125" i="5"/>
  <c r="D3125" i="5"/>
  <c r="C3126" i="5"/>
  <c r="D3126" i="5"/>
  <c r="C3127" i="5"/>
  <c r="D3127" i="5"/>
  <c r="C3128" i="5"/>
  <c r="D3128" i="5"/>
  <c r="C3129" i="5"/>
  <c r="D3129" i="5"/>
  <c r="C3130" i="5"/>
  <c r="D3130" i="5"/>
  <c r="C3131" i="5"/>
  <c r="D3131" i="5"/>
  <c r="E3131" i="5" s="1"/>
  <c r="C3132" i="5"/>
  <c r="D3132" i="5"/>
  <c r="E3132" i="5" s="1"/>
  <c r="C3133" i="5"/>
  <c r="D3133" i="5"/>
  <c r="C3134" i="5"/>
  <c r="D3134" i="5"/>
  <c r="C3135" i="5"/>
  <c r="D3135" i="5"/>
  <c r="C3136" i="5"/>
  <c r="D3136" i="5"/>
  <c r="C3137" i="5"/>
  <c r="D3137" i="5"/>
  <c r="E3137" i="5" s="1"/>
  <c r="C3138" i="5"/>
  <c r="D3138" i="5"/>
  <c r="E3138" i="5" s="1"/>
  <c r="C3139" i="5"/>
  <c r="D3139" i="5"/>
  <c r="C3140" i="5"/>
  <c r="D3140" i="5"/>
  <c r="C3141" i="5"/>
  <c r="D3141" i="5"/>
  <c r="C3142" i="5"/>
  <c r="D3142" i="5"/>
  <c r="E3142" i="5" s="1"/>
  <c r="C3143" i="5"/>
  <c r="D3143" i="5"/>
  <c r="C3144" i="5"/>
  <c r="D3144" i="5"/>
  <c r="C3145" i="5"/>
  <c r="D3145" i="5"/>
  <c r="C3146" i="5"/>
  <c r="D3146" i="5"/>
  <c r="C3147" i="5"/>
  <c r="D3147" i="5"/>
  <c r="C3148" i="5"/>
  <c r="D3148" i="5"/>
  <c r="C3149" i="5"/>
  <c r="D3149" i="5"/>
  <c r="E3149" i="5"/>
  <c r="C3150" i="5"/>
  <c r="D3150" i="5"/>
  <c r="C3151" i="5"/>
  <c r="D3151" i="5"/>
  <c r="C3152" i="5"/>
  <c r="D3152" i="5"/>
  <c r="E3152" i="5" s="1"/>
  <c r="C3153" i="5"/>
  <c r="D3153" i="5"/>
  <c r="E3153" i="5" s="1"/>
  <c r="C3154" i="5"/>
  <c r="D3154" i="5"/>
  <c r="C3155" i="5"/>
  <c r="D3155" i="5"/>
  <c r="C3156" i="5"/>
  <c r="D3156" i="5"/>
  <c r="C3157" i="5"/>
  <c r="D3157" i="5"/>
  <c r="C3158" i="5"/>
  <c r="D3158" i="5"/>
  <c r="C3159" i="5"/>
  <c r="D3159" i="5"/>
  <c r="C3160" i="5"/>
  <c r="D3160" i="5"/>
  <c r="C3161" i="5"/>
  <c r="E3161" i="5" s="1"/>
  <c r="D3161" i="5"/>
  <c r="C3162" i="5"/>
  <c r="D3162" i="5"/>
  <c r="E3162" i="5" s="1"/>
  <c r="C3163" i="5"/>
  <c r="D3163" i="5"/>
  <c r="C3164" i="5"/>
  <c r="D3164" i="5"/>
  <c r="C3165" i="5"/>
  <c r="D3165" i="5"/>
  <c r="E3165" i="5"/>
  <c r="C3166" i="5"/>
  <c r="D3166" i="5"/>
  <c r="E3166" i="5" s="1"/>
  <c r="C3167" i="5"/>
  <c r="D3167" i="5"/>
  <c r="C3168" i="5"/>
  <c r="D3168" i="5"/>
  <c r="C3169" i="5"/>
  <c r="E3169" i="5" s="1"/>
  <c r="D3169" i="5"/>
  <c r="C3170" i="5"/>
  <c r="D3170" i="5"/>
  <c r="C3171" i="5"/>
  <c r="D3171" i="5"/>
  <c r="C3172" i="5"/>
  <c r="D3172" i="5"/>
  <c r="C3173" i="5"/>
  <c r="D3173" i="5"/>
  <c r="C3174" i="5"/>
  <c r="D3174" i="5"/>
  <c r="C3175" i="5"/>
  <c r="D3175" i="5"/>
  <c r="C3176" i="5"/>
  <c r="D3176" i="5"/>
  <c r="C3177" i="5"/>
  <c r="D3177" i="5"/>
  <c r="E3177" i="5"/>
  <c r="C3178" i="5"/>
  <c r="D3178" i="5"/>
  <c r="C3179" i="5"/>
  <c r="D3179" i="5"/>
  <c r="C3180" i="5"/>
  <c r="D3180" i="5"/>
  <c r="C3181" i="5"/>
  <c r="D3181" i="5"/>
  <c r="E3181" i="5" s="1"/>
  <c r="C3182" i="5"/>
  <c r="D3182" i="5"/>
  <c r="E3182" i="5" s="1"/>
  <c r="C3183" i="5"/>
  <c r="D3183" i="5"/>
  <c r="C3184" i="5"/>
  <c r="D3184" i="5"/>
  <c r="C3185" i="5"/>
  <c r="D3185" i="5"/>
  <c r="E3185" i="5" s="1"/>
  <c r="C3186" i="5"/>
  <c r="D3186" i="5"/>
  <c r="C3187" i="5"/>
  <c r="D3187" i="5"/>
  <c r="C3188" i="5"/>
  <c r="D3188" i="5"/>
  <c r="C3189" i="5"/>
  <c r="D3189" i="5"/>
  <c r="E3189" i="5" s="1"/>
  <c r="C3190" i="5"/>
  <c r="D3190" i="5"/>
  <c r="E3190" i="5" s="1"/>
  <c r="C3191" i="5"/>
  <c r="D3191" i="5"/>
  <c r="C3192" i="5"/>
  <c r="D3192" i="5"/>
  <c r="C3193" i="5"/>
  <c r="E3193" i="5" s="1"/>
  <c r="D3193" i="5"/>
  <c r="C3194" i="5"/>
  <c r="D3194" i="5"/>
  <c r="C3195" i="5"/>
  <c r="D3195" i="5"/>
  <c r="C3196" i="5"/>
  <c r="D3196" i="5"/>
  <c r="C3197" i="5"/>
  <c r="E3197" i="5" s="1"/>
  <c r="D3197" i="5"/>
  <c r="C3198" i="5"/>
  <c r="D3198" i="5"/>
  <c r="E3198" i="5" s="1"/>
  <c r="C3199" i="5"/>
  <c r="D3199" i="5"/>
  <c r="C3200" i="5"/>
  <c r="D3200" i="5"/>
  <c r="C3201" i="5"/>
  <c r="D3201" i="5"/>
  <c r="E3201" i="5" s="1"/>
  <c r="C3202" i="5"/>
  <c r="D3202" i="5"/>
  <c r="C3203" i="5"/>
  <c r="D3203" i="5"/>
  <c r="C3204" i="5"/>
  <c r="D3204" i="5"/>
  <c r="C3205" i="5"/>
  <c r="D3205" i="5"/>
  <c r="C3206" i="5"/>
  <c r="D3206" i="5"/>
  <c r="E3206" i="5" s="1"/>
  <c r="C3207" i="5"/>
  <c r="D3207" i="5"/>
  <c r="C3208" i="5"/>
  <c r="D3208" i="5"/>
  <c r="C3209" i="5"/>
  <c r="E3209" i="5" s="1"/>
  <c r="D3209" i="5"/>
  <c r="C3210" i="5"/>
  <c r="D3210" i="5"/>
  <c r="C3211" i="5"/>
  <c r="D3211" i="5"/>
  <c r="C3212" i="5"/>
  <c r="D3212" i="5"/>
  <c r="C3213" i="5"/>
  <c r="E3213" i="5" s="1"/>
  <c r="D3213" i="5"/>
  <c r="C3214" i="5"/>
  <c r="D3214" i="5"/>
  <c r="C3215" i="5"/>
  <c r="D3215" i="5"/>
  <c r="C3216" i="5"/>
  <c r="D3216" i="5"/>
  <c r="C3217" i="5"/>
  <c r="E3217" i="5" s="1"/>
  <c r="D3217" i="5"/>
  <c r="C3218" i="5"/>
  <c r="D3218" i="5"/>
  <c r="E3218" i="5" s="1"/>
  <c r="C3219" i="5"/>
  <c r="D3219" i="5"/>
  <c r="C3220" i="5"/>
  <c r="D3220" i="5"/>
  <c r="C3221" i="5"/>
  <c r="D3221" i="5"/>
  <c r="C3222" i="5"/>
  <c r="D3222" i="5"/>
  <c r="C3223" i="5"/>
  <c r="D3223" i="5"/>
  <c r="C3224" i="5"/>
  <c r="D3224" i="5"/>
  <c r="E3224" i="5" s="1"/>
  <c r="C3225" i="5"/>
  <c r="E3225" i="5" s="1"/>
  <c r="D3225" i="5"/>
  <c r="C3226" i="5"/>
  <c r="D3226" i="5"/>
  <c r="C3227" i="5"/>
  <c r="D3227" i="5"/>
  <c r="C3228" i="5"/>
  <c r="D3228" i="5"/>
  <c r="C3229" i="5"/>
  <c r="E3229" i="5" s="1"/>
  <c r="D3229" i="5"/>
  <c r="C3230" i="5"/>
  <c r="D3230" i="5"/>
  <c r="E3230" i="5" s="1"/>
  <c r="C3231" i="5"/>
  <c r="D3231" i="5"/>
  <c r="C3232" i="5"/>
  <c r="D3232" i="5"/>
  <c r="C3233" i="5"/>
  <c r="D3233" i="5"/>
  <c r="E3233" i="5" s="1"/>
  <c r="C3234" i="5"/>
  <c r="D3234" i="5"/>
  <c r="C3235" i="5"/>
  <c r="D3235" i="5"/>
  <c r="C3236" i="5"/>
  <c r="D3236" i="5"/>
  <c r="C3237" i="5"/>
  <c r="E3237" i="5" s="1"/>
  <c r="D3237" i="5"/>
  <c r="C3238" i="5"/>
  <c r="E3238" i="5" s="1"/>
  <c r="D3238" i="5"/>
  <c r="C3239" i="5"/>
  <c r="D3239" i="5"/>
  <c r="E3239" i="5" s="1"/>
  <c r="C3240" i="5"/>
  <c r="D3240" i="5"/>
  <c r="C3241" i="5"/>
  <c r="D3241" i="5"/>
  <c r="E3241" i="5" s="1"/>
  <c r="C3242" i="5"/>
  <c r="E3242" i="5" s="1"/>
  <c r="D3242" i="5"/>
  <c r="C3243" i="5"/>
  <c r="D3243" i="5"/>
  <c r="E3243" i="5" s="1"/>
  <c r="C3244" i="5"/>
  <c r="D3244" i="5"/>
  <c r="E3244" i="5" s="1"/>
  <c r="C3245" i="5"/>
  <c r="D3245" i="5"/>
  <c r="E3245" i="5"/>
  <c r="C3246" i="5"/>
  <c r="D3246" i="5"/>
  <c r="C3247" i="5"/>
  <c r="D3247" i="5"/>
  <c r="C3248" i="5"/>
  <c r="D3248" i="5"/>
  <c r="C3249" i="5"/>
  <c r="E3249" i="5" s="1"/>
  <c r="D3249" i="5"/>
  <c r="C3250" i="5"/>
  <c r="E3250" i="5" s="1"/>
  <c r="D3250" i="5"/>
  <c r="C3251" i="5"/>
  <c r="D3251" i="5"/>
  <c r="C3252" i="5"/>
  <c r="D3252" i="5"/>
  <c r="C3253" i="5"/>
  <c r="E3253" i="5" s="1"/>
  <c r="D3253" i="5"/>
  <c r="C3254" i="5"/>
  <c r="D3254" i="5"/>
  <c r="E3254" i="5" s="1"/>
  <c r="C3255" i="5"/>
  <c r="D3255" i="5"/>
  <c r="E3255" i="5" s="1"/>
  <c r="C3256" i="5"/>
  <c r="D3256" i="5"/>
  <c r="C3257" i="5"/>
  <c r="E3257" i="5" s="1"/>
  <c r="D3257" i="5"/>
  <c r="C3258" i="5"/>
  <c r="D3258" i="5"/>
  <c r="E3258" i="5" s="1"/>
  <c r="C3259" i="5"/>
  <c r="D3259" i="5"/>
  <c r="C3260" i="5"/>
  <c r="D3260" i="5"/>
  <c r="E3260" i="5" s="1"/>
  <c r="C3261" i="5"/>
  <c r="D3261" i="5"/>
  <c r="C3262" i="5"/>
  <c r="D3262" i="5"/>
  <c r="C3263" i="5"/>
  <c r="D3263" i="5"/>
  <c r="C3264" i="5"/>
  <c r="D3264" i="5"/>
  <c r="C3265" i="5"/>
  <c r="D3265" i="5"/>
  <c r="E3265" i="5" s="1"/>
  <c r="C3266" i="5"/>
  <c r="D3266" i="5"/>
  <c r="C3267" i="5"/>
  <c r="D3267" i="5"/>
  <c r="C3268" i="5"/>
  <c r="D3268" i="5"/>
  <c r="C3269" i="5"/>
  <c r="D3269" i="5"/>
  <c r="C3270" i="5"/>
  <c r="D3270" i="5"/>
  <c r="C3271" i="5"/>
  <c r="D3271" i="5"/>
  <c r="C3272" i="5"/>
  <c r="D3272" i="5"/>
  <c r="C3273" i="5"/>
  <c r="D3273" i="5"/>
  <c r="C3274" i="5"/>
  <c r="D3274" i="5"/>
  <c r="E3274" i="5" s="1"/>
  <c r="C3275" i="5"/>
  <c r="D3275" i="5"/>
  <c r="C3276" i="5"/>
  <c r="D3276" i="5"/>
  <c r="C3277" i="5"/>
  <c r="D3277" i="5"/>
  <c r="C3278" i="5"/>
  <c r="E3278" i="5" s="1"/>
  <c r="D3278" i="5"/>
  <c r="C3279" i="5"/>
  <c r="D3279" i="5"/>
  <c r="C3280" i="5"/>
  <c r="D3280" i="5"/>
  <c r="C3281" i="5"/>
  <c r="D3281" i="5"/>
  <c r="C3282" i="5"/>
  <c r="E3282" i="5" s="1"/>
  <c r="D3282" i="5"/>
  <c r="C3283" i="5"/>
  <c r="D3283" i="5"/>
  <c r="E3283" i="5" s="1"/>
  <c r="C3284" i="5"/>
  <c r="D3284" i="5"/>
  <c r="C3285" i="5"/>
  <c r="D3285" i="5"/>
  <c r="C3286" i="5"/>
  <c r="E3286" i="5" s="1"/>
  <c r="D3286" i="5"/>
  <c r="C3287" i="5"/>
  <c r="D3287" i="5"/>
  <c r="E3287" i="5" s="1"/>
  <c r="C3288" i="5"/>
  <c r="D3288" i="5"/>
  <c r="E3288" i="5" s="1"/>
  <c r="C3289" i="5"/>
  <c r="D3289" i="5"/>
  <c r="C3290" i="5"/>
  <c r="D3290" i="5"/>
  <c r="C3291" i="5"/>
  <c r="D3291" i="5"/>
  <c r="C3292" i="5"/>
  <c r="D3292" i="5"/>
  <c r="C3293" i="5"/>
  <c r="D3293" i="5"/>
  <c r="E3293" i="5" s="1"/>
  <c r="C3294" i="5"/>
  <c r="D3294" i="5"/>
  <c r="E3294" i="5" s="1"/>
  <c r="C3295" i="5"/>
  <c r="D3295" i="5"/>
  <c r="C3296" i="5"/>
  <c r="D3296" i="5"/>
  <c r="C3297" i="5"/>
  <c r="D3297" i="5"/>
  <c r="E3297" i="5" s="1"/>
  <c r="C3298" i="5"/>
  <c r="D3298" i="5"/>
  <c r="C3299" i="5"/>
  <c r="D3299" i="5"/>
  <c r="C3300" i="5"/>
  <c r="D3300" i="5"/>
  <c r="C3301" i="5"/>
  <c r="D3301" i="5"/>
  <c r="C3302" i="5"/>
  <c r="E3302" i="5" s="1"/>
  <c r="D3302" i="5"/>
  <c r="C3303" i="5"/>
  <c r="D3303" i="5"/>
  <c r="C3304" i="5"/>
  <c r="D3304" i="5"/>
  <c r="C3305" i="5"/>
  <c r="D3305" i="5"/>
  <c r="C3306" i="5"/>
  <c r="D3306" i="5"/>
  <c r="E3306" i="5"/>
  <c r="C3307" i="5"/>
  <c r="D3307" i="5"/>
  <c r="E3307" i="5" s="1"/>
  <c r="C3308" i="5"/>
  <c r="D3308" i="5"/>
  <c r="C3309" i="5"/>
  <c r="D3309" i="5"/>
  <c r="C3310" i="5"/>
  <c r="D3310" i="5"/>
  <c r="C3311" i="5"/>
  <c r="D3311" i="5"/>
  <c r="E3311" i="5" s="1"/>
  <c r="C3312" i="5"/>
  <c r="D3312" i="5"/>
  <c r="E3312" i="5" s="1"/>
  <c r="C3313" i="5"/>
  <c r="D3313" i="5"/>
  <c r="E3313" i="5" s="1"/>
  <c r="C3314" i="5"/>
  <c r="D3314" i="5"/>
  <c r="C3315" i="5"/>
  <c r="D3315" i="5"/>
  <c r="C3316" i="5"/>
  <c r="D3316" i="5"/>
  <c r="C3317" i="5"/>
  <c r="D3317" i="5"/>
  <c r="C3318" i="5"/>
  <c r="D3318" i="5"/>
  <c r="E3318" i="5"/>
  <c r="C3319" i="5"/>
  <c r="D3319" i="5"/>
  <c r="C3320" i="5"/>
  <c r="D3320" i="5"/>
  <c r="C3321" i="5"/>
  <c r="D3321" i="5"/>
  <c r="E3321" i="5" s="1"/>
  <c r="C3322" i="5"/>
  <c r="D3322" i="5"/>
  <c r="E3322" i="5" s="1"/>
  <c r="C3323" i="5"/>
  <c r="D3323" i="5"/>
  <c r="E3323" i="5" s="1"/>
  <c r="C3324" i="5"/>
  <c r="D3324" i="5"/>
  <c r="C3325" i="5"/>
  <c r="D3325" i="5"/>
  <c r="C3326" i="5"/>
  <c r="E3326" i="5" s="1"/>
  <c r="D3326" i="5"/>
  <c r="C3327" i="5"/>
  <c r="D3327" i="5"/>
  <c r="C3328" i="5"/>
  <c r="D3328" i="5"/>
  <c r="E3328" i="5" s="1"/>
  <c r="C3329" i="5"/>
  <c r="D3329" i="5"/>
  <c r="E3329" i="5" s="1"/>
  <c r="C3330" i="5"/>
  <c r="D3330" i="5"/>
  <c r="E3330" i="5" s="1"/>
  <c r="C3331" i="5"/>
  <c r="D3331" i="5"/>
  <c r="C3332" i="5"/>
  <c r="D3332" i="5"/>
  <c r="C3333" i="5"/>
  <c r="D3333" i="5"/>
  <c r="E3333" i="5" s="1"/>
  <c r="C3334" i="5"/>
  <c r="D3334" i="5"/>
  <c r="C3335" i="5"/>
  <c r="D3335" i="5"/>
  <c r="E3335" i="5" s="1"/>
  <c r="C3336" i="5"/>
  <c r="D3336" i="5"/>
  <c r="C3337" i="5"/>
  <c r="D3337" i="5"/>
  <c r="E3337" i="5" s="1"/>
  <c r="C3338" i="5"/>
  <c r="D3338" i="5"/>
  <c r="C3339" i="5"/>
  <c r="D3339" i="5"/>
  <c r="C3340" i="5"/>
  <c r="D3340" i="5"/>
  <c r="C3341" i="5"/>
  <c r="D3341" i="5"/>
  <c r="C3342" i="5"/>
  <c r="D3342" i="5"/>
  <c r="E3342" i="5" s="1"/>
  <c r="C3343" i="5"/>
  <c r="D3343" i="5"/>
  <c r="C3344" i="5"/>
  <c r="D3344" i="5"/>
  <c r="C3345" i="5"/>
  <c r="D3345" i="5"/>
  <c r="E3345" i="5" s="1"/>
  <c r="C3346" i="5"/>
  <c r="D3346" i="5"/>
  <c r="E3346" i="5" s="1"/>
  <c r="C3347" i="5"/>
  <c r="D3347" i="5"/>
  <c r="C3348" i="5"/>
  <c r="D3348" i="5"/>
  <c r="C3349" i="5"/>
  <c r="D3349" i="5"/>
  <c r="E3349" i="5" s="1"/>
  <c r="C3350" i="5"/>
  <c r="D3350" i="5"/>
  <c r="C3351" i="5"/>
  <c r="D3351" i="5"/>
  <c r="C3352" i="5"/>
  <c r="D3352" i="5"/>
  <c r="E3352" i="5" s="1"/>
  <c r="C3353" i="5"/>
  <c r="D3353" i="5"/>
  <c r="C3354" i="5"/>
  <c r="D3354" i="5"/>
  <c r="E3354" i="5" s="1"/>
  <c r="C3355" i="5"/>
  <c r="D3355" i="5"/>
  <c r="C3356" i="5"/>
  <c r="D3356" i="5"/>
  <c r="C3357" i="5"/>
  <c r="D3357" i="5"/>
  <c r="E3357" i="5"/>
  <c r="C3358" i="5"/>
  <c r="D3358" i="5"/>
  <c r="C3359" i="5"/>
  <c r="D3359" i="5"/>
  <c r="C3360" i="5"/>
  <c r="D3360" i="5"/>
  <c r="C3361" i="5"/>
  <c r="D3361" i="5"/>
  <c r="E3361" i="5" s="1"/>
  <c r="C3362" i="5"/>
  <c r="D3362" i="5"/>
  <c r="C3363" i="5"/>
  <c r="D3363" i="5"/>
  <c r="C3364" i="5"/>
  <c r="D3364" i="5"/>
  <c r="E3364" i="5" s="1"/>
  <c r="C3365" i="5"/>
  <c r="D3365" i="5"/>
  <c r="C3366" i="5"/>
  <c r="D3366" i="5"/>
  <c r="E3366" i="5" s="1"/>
  <c r="C3367" i="5"/>
  <c r="D3367" i="5"/>
  <c r="C3368" i="5"/>
  <c r="D3368" i="5"/>
  <c r="C3369" i="5"/>
  <c r="D3369" i="5"/>
  <c r="C3370" i="5"/>
  <c r="D3370" i="5"/>
  <c r="C3371" i="5"/>
  <c r="D3371" i="5"/>
  <c r="C3372" i="5"/>
  <c r="D3372" i="5"/>
  <c r="C3373" i="5"/>
  <c r="D3373" i="5"/>
  <c r="E3373" i="5" s="1"/>
  <c r="C3374" i="5"/>
  <c r="D3374" i="5"/>
  <c r="E3374" i="5" s="1"/>
  <c r="C3375" i="5"/>
  <c r="D3375" i="5"/>
  <c r="C3376" i="5"/>
  <c r="D3376" i="5"/>
  <c r="C3377" i="5"/>
  <c r="D3377" i="5"/>
  <c r="E3377" i="5" s="1"/>
  <c r="C3378" i="5"/>
  <c r="D3378" i="5"/>
  <c r="E3378" i="5" s="1"/>
  <c r="C3379" i="5"/>
  <c r="D3379" i="5"/>
  <c r="C3380" i="5"/>
  <c r="D3380" i="5"/>
  <c r="C3381" i="5"/>
  <c r="D3381" i="5"/>
  <c r="E3381" i="5" s="1"/>
  <c r="C3382" i="5"/>
  <c r="D3382" i="5"/>
  <c r="E3382" i="5" s="1"/>
  <c r="C3383" i="5"/>
  <c r="D3383" i="5"/>
  <c r="C3384" i="5"/>
  <c r="D3384" i="5"/>
  <c r="C3385" i="5"/>
  <c r="D3385" i="5"/>
  <c r="E3385" i="5" s="1"/>
  <c r="C3386" i="5"/>
  <c r="D3386" i="5"/>
  <c r="E3386" i="5" s="1"/>
  <c r="C3387" i="5"/>
  <c r="E3387" i="5" s="1"/>
  <c r="D3387" i="5"/>
  <c r="C3388" i="5"/>
  <c r="D3388" i="5"/>
  <c r="C3389" i="5"/>
  <c r="D3389" i="5"/>
  <c r="C3390" i="5"/>
  <c r="D3390" i="5"/>
  <c r="E3390" i="5"/>
  <c r="C3391" i="5"/>
  <c r="D3391" i="5"/>
  <c r="C3392" i="5"/>
  <c r="D3392" i="5"/>
  <c r="C3393" i="5"/>
  <c r="D3393" i="5"/>
  <c r="E3393" i="5" s="1"/>
  <c r="C3394" i="5"/>
  <c r="D3394" i="5"/>
  <c r="C3395" i="5"/>
  <c r="D3395" i="5"/>
  <c r="E3395" i="5" s="1"/>
  <c r="C3396" i="5"/>
  <c r="D3396" i="5"/>
  <c r="E3396" i="5" s="1"/>
  <c r="C3397" i="5"/>
  <c r="D3397" i="5"/>
  <c r="C3398" i="5"/>
  <c r="E3398" i="5" s="1"/>
  <c r="D3398" i="5"/>
  <c r="C3399" i="5"/>
  <c r="D3399" i="5"/>
  <c r="E3399" i="5" s="1"/>
  <c r="C3400" i="5"/>
  <c r="D3400" i="5"/>
  <c r="C3401" i="5"/>
  <c r="D3401" i="5"/>
  <c r="E3401" i="5" s="1"/>
  <c r="C3402" i="5"/>
  <c r="D3402" i="5"/>
  <c r="E3402" i="5" s="1"/>
  <c r="C3403" i="5"/>
  <c r="D3403" i="5"/>
  <c r="E3403" i="5"/>
  <c r="C3404" i="5"/>
  <c r="D3404" i="5"/>
  <c r="C3405" i="5"/>
  <c r="D3405" i="5"/>
  <c r="E3405" i="5" s="1"/>
  <c r="C3406" i="5"/>
  <c r="D3406" i="5"/>
  <c r="E3406" i="5" s="1"/>
  <c r="C3407" i="5"/>
  <c r="D3407" i="5"/>
  <c r="E3407" i="5" s="1"/>
  <c r="C3408" i="5"/>
  <c r="D3408" i="5"/>
  <c r="C3409" i="5"/>
  <c r="D3409" i="5"/>
  <c r="C3410" i="5"/>
  <c r="D3410" i="5"/>
  <c r="E3410" i="5" s="1"/>
  <c r="C3411" i="5"/>
  <c r="E3411" i="5" s="1"/>
  <c r="D3411" i="5"/>
  <c r="C3412" i="5"/>
  <c r="D3412" i="5"/>
  <c r="E3412" i="5" s="1"/>
  <c r="C3413" i="5"/>
  <c r="D3413" i="5"/>
  <c r="E3413" i="5" s="1"/>
  <c r="C3414" i="5"/>
  <c r="D3414" i="5"/>
  <c r="E3414" i="5"/>
  <c r="C3415" i="5"/>
  <c r="D3415" i="5"/>
  <c r="C3416" i="5"/>
  <c r="D3416" i="5"/>
  <c r="C3417" i="5"/>
  <c r="D3417" i="5"/>
  <c r="C3418" i="5"/>
  <c r="D3418" i="5"/>
  <c r="E3418" i="5"/>
  <c r="C3419" i="5"/>
  <c r="D3419" i="5"/>
  <c r="C3420" i="5"/>
  <c r="D3420" i="5"/>
  <c r="C3421" i="5"/>
  <c r="D3421" i="5"/>
  <c r="E3421" i="5" s="1"/>
  <c r="C3422" i="5"/>
  <c r="D3422" i="5"/>
  <c r="C3423" i="5"/>
  <c r="D3423" i="5"/>
  <c r="E3423" i="5" s="1"/>
  <c r="C3424" i="5"/>
  <c r="D3424" i="5"/>
  <c r="C3425" i="5"/>
  <c r="D3425" i="5"/>
  <c r="E3425" i="5"/>
  <c r="C3426" i="5"/>
  <c r="D3426" i="5"/>
  <c r="C3427" i="5"/>
  <c r="D3427" i="5"/>
  <c r="E3427" i="5" s="1"/>
  <c r="C3428" i="5"/>
  <c r="D3428" i="5"/>
  <c r="C3429" i="5"/>
  <c r="D3429" i="5"/>
  <c r="E3429" i="5" s="1"/>
  <c r="C3430" i="5"/>
  <c r="D3430" i="5"/>
  <c r="C3431" i="5"/>
  <c r="D3431" i="5"/>
  <c r="E3431" i="5" s="1"/>
  <c r="C3432" i="5"/>
  <c r="D3432" i="5"/>
  <c r="C3433" i="5"/>
  <c r="D3433" i="5"/>
  <c r="E3433" i="5"/>
  <c r="C3434" i="5"/>
  <c r="D3434" i="5"/>
  <c r="E3434" i="5" s="1"/>
  <c r="C3435" i="5"/>
  <c r="D3435" i="5"/>
  <c r="C3436" i="5"/>
  <c r="D3436" i="5"/>
  <c r="C3437" i="5"/>
  <c r="D3437" i="5"/>
  <c r="E3437" i="5" s="1"/>
  <c r="C3438" i="5"/>
  <c r="D3438" i="5"/>
  <c r="E3438" i="5" s="1"/>
  <c r="C3439" i="5"/>
  <c r="D3439" i="5"/>
  <c r="E3439" i="5" s="1"/>
  <c r="C3440" i="5"/>
  <c r="D3440" i="5"/>
  <c r="C3441" i="5"/>
  <c r="D3441" i="5"/>
  <c r="E3441" i="5" s="1"/>
  <c r="C3442" i="5"/>
  <c r="D3442" i="5"/>
  <c r="C3443" i="5"/>
  <c r="D3443" i="5"/>
  <c r="C3444" i="5"/>
  <c r="D3444" i="5"/>
  <c r="C3445" i="5"/>
  <c r="D3445" i="5"/>
  <c r="E3445" i="5" s="1"/>
  <c r="C3446" i="5"/>
  <c r="D3446" i="5"/>
  <c r="E3446" i="5" s="1"/>
  <c r="C3447" i="5"/>
  <c r="D3447" i="5"/>
  <c r="C3448" i="5"/>
  <c r="D3448" i="5"/>
  <c r="E3448" i="5" s="1"/>
  <c r="C3449" i="5"/>
  <c r="D3449" i="5"/>
  <c r="E3449" i="5" s="1"/>
  <c r="C3450" i="5"/>
  <c r="D3450" i="5"/>
  <c r="E3450" i="5" s="1"/>
  <c r="C3451" i="5"/>
  <c r="D3451" i="5"/>
  <c r="E3451" i="5" s="1"/>
  <c r="C3452" i="5"/>
  <c r="D3452" i="5"/>
  <c r="C3453" i="5"/>
  <c r="D3453" i="5"/>
  <c r="E3453" i="5" s="1"/>
  <c r="C3454" i="5"/>
  <c r="D3454" i="5"/>
  <c r="C3455" i="5"/>
  <c r="D3455" i="5"/>
  <c r="E3455" i="5" s="1"/>
  <c r="C3456" i="5"/>
  <c r="D3456" i="5"/>
  <c r="C3457" i="5"/>
  <c r="D3457" i="5"/>
  <c r="E3457" i="5" s="1"/>
  <c r="C3458" i="5"/>
  <c r="D3458" i="5"/>
  <c r="C3459" i="5"/>
  <c r="E3459" i="5" s="1"/>
  <c r="D3459" i="5"/>
  <c r="C3460" i="5"/>
  <c r="D3460" i="5"/>
  <c r="C3461" i="5"/>
  <c r="D3461" i="5"/>
  <c r="E3461" i="5" s="1"/>
  <c r="C3462" i="5"/>
  <c r="D3462" i="5"/>
  <c r="E3462" i="5" s="1"/>
  <c r="C3463" i="5"/>
  <c r="D3463" i="5"/>
  <c r="C3464" i="5"/>
  <c r="D3464" i="5"/>
  <c r="C3465" i="5"/>
  <c r="D3465" i="5"/>
  <c r="C3466" i="5"/>
  <c r="D3466" i="5"/>
  <c r="E3466" i="5" s="1"/>
  <c r="C3467" i="5"/>
  <c r="D3467" i="5"/>
  <c r="E3467" i="5" s="1"/>
  <c r="C3468" i="5"/>
  <c r="D3468" i="5"/>
  <c r="E3468" i="5" s="1"/>
  <c r="C3469" i="5"/>
  <c r="D3469" i="5"/>
  <c r="C3470" i="5"/>
  <c r="D3470" i="5"/>
  <c r="C3471" i="5"/>
  <c r="D3471" i="5"/>
  <c r="C3472" i="5"/>
  <c r="D3472" i="5"/>
  <c r="C3473" i="5"/>
  <c r="D3473" i="5"/>
  <c r="E3473" i="5" s="1"/>
  <c r="C3474" i="5"/>
  <c r="D3474" i="5"/>
  <c r="C3475" i="5"/>
  <c r="D3475" i="5"/>
  <c r="E3475" i="5" s="1"/>
  <c r="C3476" i="5"/>
  <c r="D3476" i="5"/>
  <c r="C3477" i="5"/>
  <c r="D3477" i="5"/>
  <c r="C3478" i="5"/>
  <c r="D3478" i="5"/>
  <c r="E3478" i="5" s="1"/>
  <c r="C3479" i="5"/>
  <c r="D3479" i="5"/>
  <c r="E3479" i="5" s="1"/>
  <c r="C3480" i="5"/>
  <c r="D3480" i="5"/>
  <c r="C3481" i="5"/>
  <c r="D3481" i="5"/>
  <c r="E3481" i="5" s="1"/>
  <c r="C3482" i="5"/>
  <c r="D3482" i="5"/>
  <c r="C3483" i="5"/>
  <c r="D3483" i="5"/>
  <c r="E3483" i="5" s="1"/>
  <c r="C3484" i="5"/>
  <c r="D3484" i="5"/>
  <c r="E3484" i="5" s="1"/>
  <c r="C3485" i="5"/>
  <c r="D3485" i="5"/>
  <c r="C3486" i="5"/>
  <c r="D3486" i="5"/>
  <c r="E3486" i="5" s="1"/>
  <c r="C3487" i="5"/>
  <c r="D3487" i="5"/>
  <c r="E3487" i="5" s="1"/>
  <c r="C3488" i="5"/>
  <c r="D3488" i="5"/>
  <c r="E3488" i="5" s="1"/>
  <c r="C3489" i="5"/>
  <c r="D3489" i="5"/>
  <c r="C3490" i="5"/>
  <c r="D3490" i="5"/>
  <c r="C3491" i="5"/>
  <c r="D3491" i="5"/>
  <c r="E3491" i="5" s="1"/>
  <c r="C3492" i="5"/>
  <c r="D3492" i="5"/>
  <c r="C3493" i="5"/>
  <c r="D3493" i="5"/>
  <c r="E3493" i="5" s="1"/>
  <c r="C3494" i="5"/>
  <c r="D3494" i="5"/>
  <c r="E3494" i="5"/>
  <c r="C3495" i="5"/>
  <c r="D3495" i="5"/>
  <c r="E3495" i="5" s="1"/>
  <c r="C3496" i="5"/>
  <c r="D3496" i="5"/>
  <c r="C3497" i="5"/>
  <c r="D3497" i="5"/>
  <c r="E3497" i="5" s="1"/>
  <c r="C3498" i="5"/>
  <c r="D3498" i="5"/>
  <c r="E3498" i="5" s="1"/>
  <c r="C3499" i="5"/>
  <c r="D3499" i="5"/>
  <c r="E3499" i="5"/>
  <c r="C3500" i="5"/>
  <c r="D3500" i="5"/>
  <c r="C3501" i="5"/>
  <c r="D3501" i="5"/>
  <c r="E3501" i="5"/>
  <c r="C3502" i="5"/>
  <c r="D3502" i="5"/>
  <c r="C3503" i="5"/>
  <c r="D3503" i="5"/>
  <c r="E3503" i="5" s="1"/>
  <c r="C3504" i="5"/>
  <c r="D3504" i="5"/>
  <c r="C3505" i="5"/>
  <c r="D3505" i="5"/>
  <c r="C3506" i="5"/>
  <c r="D3506" i="5"/>
  <c r="C3507" i="5"/>
  <c r="D3507" i="5"/>
  <c r="E3507" i="5" s="1"/>
  <c r="C3508" i="5"/>
  <c r="D3508" i="5"/>
  <c r="C3509" i="5"/>
  <c r="D3509" i="5"/>
  <c r="C3510" i="5"/>
  <c r="D3510" i="5"/>
  <c r="E3510" i="5" s="1"/>
  <c r="C3511" i="5"/>
  <c r="D3511" i="5"/>
  <c r="C3512" i="5"/>
  <c r="D3512" i="5"/>
  <c r="E3512" i="5" s="1"/>
  <c r="C3513" i="5"/>
  <c r="D3513" i="5"/>
  <c r="C3514" i="5"/>
  <c r="D3514" i="5"/>
  <c r="E3514" i="5"/>
  <c r="C3515" i="5"/>
  <c r="D3515" i="5"/>
  <c r="E3515" i="5" s="1"/>
  <c r="C3516" i="5"/>
  <c r="D3516" i="5"/>
  <c r="E3516" i="5" s="1"/>
  <c r="C3517" i="5"/>
  <c r="D3517" i="5"/>
  <c r="C3518" i="5"/>
  <c r="D3518" i="5"/>
  <c r="C3519" i="5"/>
  <c r="D3519" i="5"/>
  <c r="C3520" i="5"/>
  <c r="D3520" i="5"/>
  <c r="C3521" i="5"/>
  <c r="D3521" i="5"/>
  <c r="E3521" i="5" s="1"/>
  <c r="C3522" i="5"/>
  <c r="D3522" i="5"/>
  <c r="E3522" i="5" s="1"/>
  <c r="C3523" i="5"/>
  <c r="D3523" i="5"/>
  <c r="E3523" i="5" s="1"/>
  <c r="C3524" i="5"/>
  <c r="D3524" i="5"/>
  <c r="C3525" i="5"/>
  <c r="D3525" i="5"/>
  <c r="E3525" i="5" s="1"/>
  <c r="C3526" i="5"/>
  <c r="D3526" i="5"/>
  <c r="E3526" i="5" s="1"/>
  <c r="C3527" i="5"/>
  <c r="D3527" i="5"/>
  <c r="E3527" i="5"/>
  <c r="C3528" i="5"/>
  <c r="D3528" i="5"/>
  <c r="C3529" i="5"/>
  <c r="D3529" i="5"/>
  <c r="E3529" i="5"/>
  <c r="C3530" i="5"/>
  <c r="D3530" i="5"/>
  <c r="C3531" i="5"/>
  <c r="D3531" i="5"/>
  <c r="E3531" i="5" s="1"/>
  <c r="C3532" i="5"/>
  <c r="D3532" i="5"/>
  <c r="C3533" i="5"/>
  <c r="D3533" i="5"/>
  <c r="C3534" i="5"/>
  <c r="D3534" i="5"/>
  <c r="C3535" i="5"/>
  <c r="D3535" i="5"/>
  <c r="E3535" i="5"/>
  <c r="C3536" i="5"/>
  <c r="D3536" i="5"/>
  <c r="C3537" i="5"/>
  <c r="D3537" i="5"/>
  <c r="C3538" i="5"/>
  <c r="D3538" i="5"/>
  <c r="E3538" i="5" s="1"/>
  <c r="C3539" i="5"/>
  <c r="D3539" i="5"/>
  <c r="C3540" i="5"/>
  <c r="D3540" i="5"/>
  <c r="C3541" i="5"/>
  <c r="D3541" i="5"/>
  <c r="E3541" i="5" s="1"/>
  <c r="C3542" i="5"/>
  <c r="D3542" i="5"/>
  <c r="E3542" i="5" s="1"/>
  <c r="C3543" i="5"/>
  <c r="D3543" i="5"/>
  <c r="E3543" i="5" s="1"/>
  <c r="C3544" i="5"/>
  <c r="D3544" i="5"/>
  <c r="C3545" i="5"/>
  <c r="D3545" i="5"/>
  <c r="E3545" i="5" s="1"/>
  <c r="C3546" i="5"/>
  <c r="D3546" i="5"/>
  <c r="C3547" i="5"/>
  <c r="D3547" i="5"/>
  <c r="E3547" i="5" s="1"/>
  <c r="C3548" i="5"/>
  <c r="D3548" i="5"/>
  <c r="C3549" i="5"/>
  <c r="D3549" i="5"/>
  <c r="E3549" i="5" s="1"/>
  <c r="C3550" i="5"/>
  <c r="D3550" i="5"/>
  <c r="C3551" i="5"/>
  <c r="D3551" i="5"/>
  <c r="C3552" i="5"/>
  <c r="D3552" i="5"/>
  <c r="C3553" i="5"/>
  <c r="D3553" i="5"/>
  <c r="C3554" i="5"/>
  <c r="D3554" i="5"/>
  <c r="C3555" i="5"/>
  <c r="D3555" i="5"/>
  <c r="E3555" i="5"/>
  <c r="C3556" i="5"/>
  <c r="D3556" i="5"/>
  <c r="E3556" i="5" s="1"/>
  <c r="C3557" i="5"/>
  <c r="D3557" i="5"/>
  <c r="E3557" i="5"/>
  <c r="C3558" i="5"/>
  <c r="D3558" i="5"/>
  <c r="E3558" i="5"/>
  <c r="C3559" i="5"/>
  <c r="D3559" i="5"/>
  <c r="C3560" i="5"/>
  <c r="D3560" i="5"/>
  <c r="E3560" i="5" s="1"/>
  <c r="C3561" i="5"/>
  <c r="D3561" i="5"/>
  <c r="E3561" i="5" s="1"/>
  <c r="C3562" i="5"/>
  <c r="D3562" i="5"/>
  <c r="E3562" i="5"/>
  <c r="C3563" i="5"/>
  <c r="D3563" i="5"/>
  <c r="C3564" i="5"/>
  <c r="D3564" i="5"/>
  <c r="C3565" i="5"/>
  <c r="D3565" i="5"/>
  <c r="C3566" i="5"/>
  <c r="D3566" i="5"/>
  <c r="C3567" i="5"/>
  <c r="D3567" i="5"/>
  <c r="E3567" i="5" s="1"/>
  <c r="C3568" i="5"/>
  <c r="D3568" i="5"/>
  <c r="C3569" i="5"/>
  <c r="D3569" i="5"/>
  <c r="E3569" i="5"/>
  <c r="C3570" i="5"/>
  <c r="D3570" i="5"/>
  <c r="E3570" i="5" s="1"/>
  <c r="C3571" i="5"/>
  <c r="D3571" i="5"/>
  <c r="E3571" i="5"/>
  <c r="C3572" i="5"/>
  <c r="D3572" i="5"/>
  <c r="C3573" i="5"/>
  <c r="D3573" i="5"/>
  <c r="C3574" i="5"/>
  <c r="D3574" i="5"/>
  <c r="E3574" i="5" s="1"/>
  <c r="C3575" i="5"/>
  <c r="D3575" i="5"/>
  <c r="E3575" i="5" s="1"/>
  <c r="C3576" i="5"/>
  <c r="D3576" i="5"/>
  <c r="C3577" i="5"/>
  <c r="D3577" i="5"/>
  <c r="E3577" i="5" s="1"/>
  <c r="C3578" i="5"/>
  <c r="D3578" i="5"/>
  <c r="C3579" i="5"/>
  <c r="D3579" i="5"/>
  <c r="E3579" i="5" s="1"/>
  <c r="C3580" i="5"/>
  <c r="D3580" i="5"/>
  <c r="C3581" i="5"/>
  <c r="D3581" i="5"/>
  <c r="E3581" i="5" s="1"/>
  <c r="C3582" i="5"/>
  <c r="D3582" i="5"/>
  <c r="E3582" i="5" s="1"/>
  <c r="C3583" i="5"/>
  <c r="D3583" i="5"/>
  <c r="C3584" i="5"/>
  <c r="D3584" i="5"/>
  <c r="C3585" i="5"/>
  <c r="D3585" i="5"/>
  <c r="C3586" i="5"/>
  <c r="D3586" i="5"/>
  <c r="C3587" i="5"/>
  <c r="D3587" i="5"/>
  <c r="C3588" i="5"/>
  <c r="D3588" i="5"/>
  <c r="C3589" i="5"/>
  <c r="D3589" i="5"/>
  <c r="E3589" i="5" s="1"/>
  <c r="C3590" i="5"/>
  <c r="D3590" i="5"/>
  <c r="E3590" i="5"/>
  <c r="C3591" i="5"/>
  <c r="D3591" i="5"/>
  <c r="C3592" i="5"/>
  <c r="D3592" i="5"/>
  <c r="E3592" i="5" s="1"/>
  <c r="C3593" i="5"/>
  <c r="D3593" i="5"/>
  <c r="E3593" i="5" s="1"/>
  <c r="C3594" i="5"/>
  <c r="D3594" i="5"/>
  <c r="E3594" i="5" s="1"/>
  <c r="C3595" i="5"/>
  <c r="D3595" i="5"/>
  <c r="C3596" i="5"/>
  <c r="D3596" i="5"/>
  <c r="C3597" i="5"/>
  <c r="D3597" i="5"/>
  <c r="E3597" i="5"/>
  <c r="C3598" i="5"/>
  <c r="D3598" i="5"/>
  <c r="E3598" i="5" s="1"/>
  <c r="C3599" i="5"/>
  <c r="D3599" i="5"/>
  <c r="E3599" i="5"/>
  <c r="C3600" i="5"/>
  <c r="D3600" i="5"/>
  <c r="C3601" i="5"/>
  <c r="D3601" i="5"/>
  <c r="C3602" i="5"/>
  <c r="D3602" i="5"/>
  <c r="C3603" i="5"/>
  <c r="D3603" i="5"/>
  <c r="E3603" i="5"/>
  <c r="C3604" i="5"/>
  <c r="D3604" i="5"/>
  <c r="C3605" i="5"/>
  <c r="D3605" i="5"/>
  <c r="E3605" i="5" s="1"/>
  <c r="C3606" i="5"/>
  <c r="D3606" i="5"/>
  <c r="E3606" i="5" s="1"/>
  <c r="C3607" i="5"/>
  <c r="D3607" i="5"/>
  <c r="E3607" i="5" s="1"/>
  <c r="C3608" i="5"/>
  <c r="D3608" i="5"/>
  <c r="E3608" i="5" s="1"/>
  <c r="C3609" i="5"/>
  <c r="D3609" i="5"/>
  <c r="C3610" i="5"/>
  <c r="D3610" i="5"/>
  <c r="E3610" i="5" s="1"/>
  <c r="C3611" i="5"/>
  <c r="D3611" i="5"/>
  <c r="C3612" i="5"/>
  <c r="D3612" i="5"/>
  <c r="C3613" i="5"/>
  <c r="D3613" i="5"/>
  <c r="E3613" i="5" s="1"/>
  <c r="C3614" i="5"/>
  <c r="D3614" i="5"/>
  <c r="E3614" i="5" s="1"/>
  <c r="C3615" i="5"/>
  <c r="D3615" i="5"/>
  <c r="C3616" i="5"/>
  <c r="D3616" i="5"/>
  <c r="C3617" i="5"/>
  <c r="D3617" i="5"/>
  <c r="C3618" i="5"/>
  <c r="D3618" i="5"/>
  <c r="E3618" i="5" s="1"/>
  <c r="C3619" i="5"/>
  <c r="D3619" i="5"/>
  <c r="E3619" i="5" s="1"/>
  <c r="C3620" i="5"/>
  <c r="D3620" i="5"/>
  <c r="C3621" i="5"/>
  <c r="D3621" i="5"/>
  <c r="E3621" i="5" s="1"/>
  <c r="C3622" i="5"/>
  <c r="D3622" i="5"/>
  <c r="C3623" i="5"/>
  <c r="D3623" i="5"/>
  <c r="E3623" i="5"/>
  <c r="C3624" i="5"/>
  <c r="D3624" i="5"/>
  <c r="C3625" i="5"/>
  <c r="D3625" i="5"/>
  <c r="E3625" i="5" s="1"/>
  <c r="C3626" i="5"/>
  <c r="D3626" i="5"/>
  <c r="C3627" i="5"/>
  <c r="D3627" i="5"/>
  <c r="E3627" i="5"/>
  <c r="C3628" i="5"/>
  <c r="D3628" i="5"/>
  <c r="E3628" i="5" s="1"/>
  <c r="C3629" i="5"/>
  <c r="D3629" i="5"/>
  <c r="C3630" i="5"/>
  <c r="D3630" i="5"/>
  <c r="C3631" i="5"/>
  <c r="D3631" i="5"/>
  <c r="C3632" i="5"/>
  <c r="D3632" i="5"/>
  <c r="C3633" i="5"/>
  <c r="D3633" i="5"/>
  <c r="E3633" i="5" s="1"/>
  <c r="C3634" i="5"/>
  <c r="D3634" i="5"/>
  <c r="E3634" i="5"/>
  <c r="C3635" i="5"/>
  <c r="D3635" i="5"/>
  <c r="E3635" i="5" s="1"/>
  <c r="C3636" i="5"/>
  <c r="D3636" i="5"/>
  <c r="C3637" i="5"/>
  <c r="D3637" i="5"/>
  <c r="C3638" i="5"/>
  <c r="D3638" i="5"/>
  <c r="E3638" i="5"/>
  <c r="C3639" i="5"/>
  <c r="D3639" i="5"/>
  <c r="E3639" i="5" s="1"/>
  <c r="C3640" i="5"/>
  <c r="D3640" i="5"/>
  <c r="C3641" i="5"/>
  <c r="D3641" i="5"/>
  <c r="E3641" i="5" s="1"/>
  <c r="C3642" i="5"/>
  <c r="D3642" i="5"/>
  <c r="C3643" i="5"/>
  <c r="D3643" i="5"/>
  <c r="C3644" i="5"/>
  <c r="D3644" i="5"/>
  <c r="C3645" i="5"/>
  <c r="D3645" i="5"/>
  <c r="E3645" i="5" s="1"/>
  <c r="C3646" i="5"/>
  <c r="D3646" i="5"/>
  <c r="C3647" i="5"/>
  <c r="D3647" i="5"/>
  <c r="E3647" i="5" s="1"/>
  <c r="C3648" i="5"/>
  <c r="D3648" i="5"/>
  <c r="C3649" i="5"/>
  <c r="D3649" i="5"/>
  <c r="E3649" i="5"/>
  <c r="C3650" i="5"/>
  <c r="D3650" i="5"/>
  <c r="C3651" i="5"/>
  <c r="D3651" i="5"/>
  <c r="E3651" i="5" s="1"/>
  <c r="C3652" i="5"/>
  <c r="D3652" i="5"/>
  <c r="C3653" i="5"/>
  <c r="D3653" i="5"/>
  <c r="C3654" i="5"/>
  <c r="D3654" i="5"/>
  <c r="E3654" i="5"/>
  <c r="C3655" i="5"/>
  <c r="D3655" i="5"/>
  <c r="C3656" i="5"/>
  <c r="D3656" i="5"/>
  <c r="C3657" i="5"/>
  <c r="D3657" i="5"/>
  <c r="E3657" i="5" s="1"/>
  <c r="C3658" i="5"/>
  <c r="D3658" i="5"/>
  <c r="E3658" i="5" s="1"/>
  <c r="C3659" i="5"/>
  <c r="D3659" i="5"/>
  <c r="E3659" i="5" s="1"/>
  <c r="C3660" i="5"/>
  <c r="D3660" i="5"/>
  <c r="E3660" i="5" s="1"/>
  <c r="C3661" i="5"/>
  <c r="D3661" i="5"/>
  <c r="E3661" i="5" s="1"/>
  <c r="C3662" i="5"/>
  <c r="D3662" i="5"/>
  <c r="E3662" i="5"/>
  <c r="C3663" i="5"/>
  <c r="D3663" i="5"/>
  <c r="C3664" i="5"/>
  <c r="D3664" i="5"/>
  <c r="C3665" i="5"/>
  <c r="D3665" i="5"/>
  <c r="E3665" i="5" s="1"/>
  <c r="C3666" i="5"/>
  <c r="E3666" i="5" s="1"/>
  <c r="D3666" i="5"/>
  <c r="C3667" i="5"/>
  <c r="D3667" i="5"/>
  <c r="E3667" i="5" s="1"/>
  <c r="C3668" i="5"/>
  <c r="D3668" i="5"/>
  <c r="C3669" i="5"/>
  <c r="D3669" i="5"/>
  <c r="E3669" i="5"/>
  <c r="C3670" i="5"/>
  <c r="D3670" i="5"/>
  <c r="E3670" i="5" s="1"/>
  <c r="C3671" i="5"/>
  <c r="D3671" i="5"/>
  <c r="E3671" i="5"/>
  <c r="C3672" i="5"/>
  <c r="D3672" i="5"/>
  <c r="C3673" i="5"/>
  <c r="E3673" i="5" s="1"/>
  <c r="D3673" i="5"/>
  <c r="C3674" i="5"/>
  <c r="D3674" i="5"/>
  <c r="C3675" i="5"/>
  <c r="D3675" i="5"/>
  <c r="E3675" i="5"/>
  <c r="C3676" i="5"/>
  <c r="D3676" i="5"/>
  <c r="C3677" i="5"/>
  <c r="D3677" i="5"/>
  <c r="C3678" i="5"/>
  <c r="D3678" i="5"/>
  <c r="E3678" i="5" s="1"/>
  <c r="C3679" i="5"/>
  <c r="E3679" i="5" s="1"/>
  <c r="D3679" i="5"/>
  <c r="C3680" i="5"/>
  <c r="D3680" i="5"/>
  <c r="E3680" i="5" s="1"/>
  <c r="C3681" i="5"/>
  <c r="D3681" i="5"/>
  <c r="E3681" i="5" s="1"/>
  <c r="C3682" i="5"/>
  <c r="D3682" i="5"/>
  <c r="E3682" i="5"/>
  <c r="C3683" i="5"/>
  <c r="D3683" i="5"/>
  <c r="C3684" i="5"/>
  <c r="D3684" i="5"/>
  <c r="C3685" i="5"/>
  <c r="D3685" i="5"/>
  <c r="C3686" i="5"/>
  <c r="D3686" i="5"/>
  <c r="C3687" i="5"/>
  <c r="D3687" i="5"/>
  <c r="E3687" i="5" s="1"/>
  <c r="C3688" i="5"/>
  <c r="D3688" i="5"/>
  <c r="E3688" i="5" s="1"/>
  <c r="C3689" i="5"/>
  <c r="D3689" i="5"/>
  <c r="E3689" i="5"/>
  <c r="C3690" i="5"/>
  <c r="D3690" i="5"/>
  <c r="C3691" i="5"/>
  <c r="D3691" i="5"/>
  <c r="E3691" i="5"/>
  <c r="C3692" i="5"/>
  <c r="D3692" i="5"/>
  <c r="C3693" i="5"/>
  <c r="D3693" i="5"/>
  <c r="E3693" i="5" s="1"/>
  <c r="C3694" i="5"/>
  <c r="D3694" i="5"/>
  <c r="E3694" i="5" s="1"/>
  <c r="C3695" i="5"/>
  <c r="D3695" i="5"/>
  <c r="E3695" i="5" s="1"/>
  <c r="C3696" i="5"/>
  <c r="D3696" i="5"/>
  <c r="C3697" i="5"/>
  <c r="D3697" i="5"/>
  <c r="E3697" i="5" s="1"/>
  <c r="C3698" i="5"/>
  <c r="D3698" i="5"/>
  <c r="C3699" i="5"/>
  <c r="D3699" i="5"/>
  <c r="C3700" i="5"/>
  <c r="D3700" i="5"/>
  <c r="C3701" i="5"/>
  <c r="D3701" i="5"/>
  <c r="C3702" i="5"/>
  <c r="D3702" i="5"/>
  <c r="E3702" i="5"/>
  <c r="C3703" i="5"/>
  <c r="D3703" i="5"/>
  <c r="E3703" i="5" s="1"/>
  <c r="C3704" i="5"/>
  <c r="D3704" i="5"/>
  <c r="C3705" i="5"/>
  <c r="D3705" i="5"/>
  <c r="C3706" i="5"/>
  <c r="D3706" i="5"/>
  <c r="E3706" i="5"/>
  <c r="C3707" i="5"/>
  <c r="D3707" i="5"/>
  <c r="E3707" i="5" s="1"/>
  <c r="C3708" i="5"/>
  <c r="D3708" i="5"/>
  <c r="C3709" i="5"/>
  <c r="D3709" i="5"/>
  <c r="C3710" i="5"/>
  <c r="D3710" i="5"/>
  <c r="E3710" i="5" s="1"/>
  <c r="C3711" i="5"/>
  <c r="D3711" i="5"/>
  <c r="C3712" i="5"/>
  <c r="D3712" i="5"/>
  <c r="C3713" i="5"/>
  <c r="D3713" i="5"/>
  <c r="E3713" i="5" s="1"/>
  <c r="C3714" i="5"/>
  <c r="D3714" i="5"/>
  <c r="C3715" i="5"/>
  <c r="D3715" i="5"/>
  <c r="E3715" i="5"/>
  <c r="C3716" i="5"/>
  <c r="D3716" i="5"/>
  <c r="C3717" i="5"/>
  <c r="D3717" i="5"/>
  <c r="E3717" i="5"/>
  <c r="C3718" i="5"/>
  <c r="D3718" i="5"/>
  <c r="E3718" i="5" s="1"/>
  <c r="C3719" i="5"/>
  <c r="D3719" i="5"/>
  <c r="E3719" i="5" s="1"/>
  <c r="C3720" i="5"/>
  <c r="D3720" i="5"/>
  <c r="C3721" i="5"/>
  <c r="E3721" i="5" s="1"/>
  <c r="D3721" i="5"/>
  <c r="C3722" i="5"/>
  <c r="D3722" i="5"/>
  <c r="E3722" i="5" s="1"/>
  <c r="C3723" i="5"/>
  <c r="D3723" i="5"/>
  <c r="E3723" i="5"/>
  <c r="C3724" i="5"/>
  <c r="D3724" i="5"/>
  <c r="E3724" i="5" s="1"/>
  <c r="C3725" i="5"/>
  <c r="D3725" i="5"/>
  <c r="C3726" i="5"/>
  <c r="D3726" i="5"/>
  <c r="E3726" i="5" s="1"/>
  <c r="C3727" i="5"/>
  <c r="D3727" i="5"/>
  <c r="E3727" i="5" s="1"/>
  <c r="C3728" i="5"/>
  <c r="D3728" i="5"/>
  <c r="E3728" i="5" s="1"/>
  <c r="C3729" i="5"/>
  <c r="D3729" i="5"/>
  <c r="C3730" i="5"/>
  <c r="D3730" i="5"/>
  <c r="E3730" i="5" s="1"/>
  <c r="C3731" i="5"/>
  <c r="D3731" i="5"/>
  <c r="C3732" i="5"/>
  <c r="D3732" i="5"/>
  <c r="C3733" i="5"/>
  <c r="D3733" i="5"/>
  <c r="E3733" i="5" s="1"/>
  <c r="C3734" i="5"/>
  <c r="D3734" i="5"/>
  <c r="C3735" i="5"/>
  <c r="D3735" i="5"/>
  <c r="E3735" i="5" s="1"/>
  <c r="C3736" i="5"/>
  <c r="D3736" i="5"/>
  <c r="C3737" i="5"/>
  <c r="D3737" i="5"/>
  <c r="E3737" i="5" s="1"/>
  <c r="C3738" i="5"/>
  <c r="D3738" i="5"/>
  <c r="E3738" i="5" s="1"/>
  <c r="C3739" i="5"/>
  <c r="D3739" i="5"/>
  <c r="E3739" i="5" s="1"/>
  <c r="C3740" i="5"/>
  <c r="D3740" i="5"/>
  <c r="C3741" i="5"/>
  <c r="D3741" i="5"/>
  <c r="E3741" i="5"/>
  <c r="C3742" i="5"/>
  <c r="D3742" i="5"/>
  <c r="C3743" i="5"/>
  <c r="D3743" i="5"/>
  <c r="E3743" i="5"/>
  <c r="C3744" i="5"/>
  <c r="D3744" i="5"/>
  <c r="C3745" i="5"/>
  <c r="D3745" i="5"/>
  <c r="E3745" i="5" s="1"/>
  <c r="C3746" i="5"/>
  <c r="D3746" i="5"/>
  <c r="E3746" i="5" s="1"/>
  <c r="C3747" i="5"/>
  <c r="E3747" i="5" s="1"/>
  <c r="D3747" i="5"/>
  <c r="C3748" i="5"/>
  <c r="D3748" i="5"/>
  <c r="E3748" i="5" s="1"/>
  <c r="C3749" i="5"/>
  <c r="D3749" i="5"/>
  <c r="C3750" i="5"/>
  <c r="D3750" i="5"/>
  <c r="E3750" i="5"/>
  <c r="C3751" i="5"/>
  <c r="D3751" i="5"/>
  <c r="C3752" i="5"/>
  <c r="D3752" i="5"/>
  <c r="C3753" i="5"/>
  <c r="D3753" i="5"/>
  <c r="C3754" i="5"/>
  <c r="D3754" i="5"/>
  <c r="E3754" i="5"/>
  <c r="C3755" i="5"/>
  <c r="D3755" i="5"/>
  <c r="C3756" i="5"/>
  <c r="D3756" i="5"/>
  <c r="C3757" i="5"/>
  <c r="D3757" i="5"/>
  <c r="E3757" i="5" s="1"/>
  <c r="C3758" i="5"/>
  <c r="D3758" i="5"/>
  <c r="E3758" i="5" s="1"/>
  <c r="C3759" i="5"/>
  <c r="D3759" i="5"/>
  <c r="E3759" i="5" s="1"/>
  <c r="C3760" i="5"/>
  <c r="D3760" i="5"/>
  <c r="C3761" i="5"/>
  <c r="D3761" i="5"/>
  <c r="E3761" i="5" s="1"/>
  <c r="C3762" i="5"/>
  <c r="D3762" i="5"/>
  <c r="C3763" i="5"/>
  <c r="D3763" i="5"/>
  <c r="E3763" i="5" s="1"/>
  <c r="C3764" i="5"/>
  <c r="D3764" i="5"/>
  <c r="C3765" i="5"/>
  <c r="D3765" i="5"/>
  <c r="E3765" i="5" s="1"/>
  <c r="C3766" i="5"/>
  <c r="D3766" i="5"/>
  <c r="C3767" i="5"/>
  <c r="D3767" i="5"/>
  <c r="E3767" i="5" s="1"/>
  <c r="C3768" i="5"/>
  <c r="D3768" i="5"/>
  <c r="C3769" i="5"/>
  <c r="E3769" i="5" s="1"/>
  <c r="D3769" i="5"/>
  <c r="C3770" i="5"/>
  <c r="D3770" i="5"/>
  <c r="C3771" i="5"/>
  <c r="D3771" i="5"/>
  <c r="E3771" i="5" s="1"/>
  <c r="C3772" i="5"/>
  <c r="D3772" i="5"/>
  <c r="E3772" i="5" s="1"/>
  <c r="C3773" i="5"/>
  <c r="D3773" i="5"/>
  <c r="C3774" i="5"/>
  <c r="D3774" i="5"/>
  <c r="E3774" i="5" s="1"/>
  <c r="C3775" i="5"/>
  <c r="E3775" i="5" s="1"/>
  <c r="D3775" i="5"/>
  <c r="C3776" i="5"/>
  <c r="D3776" i="5"/>
  <c r="E3776" i="5" s="1"/>
  <c r="C3777" i="5"/>
  <c r="D3777" i="5"/>
  <c r="C3778" i="5"/>
  <c r="D3778" i="5"/>
  <c r="E3778" i="5" s="1"/>
  <c r="C3779" i="5"/>
  <c r="D3779" i="5"/>
  <c r="E3779" i="5" s="1"/>
  <c r="C3780" i="5"/>
  <c r="D3780" i="5"/>
  <c r="E3780" i="5" s="1"/>
  <c r="C3781" i="5"/>
  <c r="D3781" i="5"/>
  <c r="C3782" i="5"/>
  <c r="E3782" i="5" s="1"/>
  <c r="D3782" i="5"/>
  <c r="C3783" i="5"/>
  <c r="D3783" i="5"/>
  <c r="E3783" i="5" s="1"/>
  <c r="C3784" i="5"/>
  <c r="D3784" i="5"/>
  <c r="C3785" i="5"/>
  <c r="D3785" i="5"/>
  <c r="E3785" i="5" s="1"/>
  <c r="C3786" i="5"/>
  <c r="D3786" i="5"/>
  <c r="C3787" i="5"/>
  <c r="D3787" i="5"/>
  <c r="E3787" i="5" s="1"/>
  <c r="C3788" i="5"/>
  <c r="D3788" i="5"/>
  <c r="C3789" i="5"/>
  <c r="D3789" i="5"/>
  <c r="E3789" i="5" s="1"/>
  <c r="C3790" i="5"/>
  <c r="D3790" i="5"/>
  <c r="C3791" i="5"/>
  <c r="D3791" i="5"/>
  <c r="E3791" i="5" s="1"/>
  <c r="C3792" i="5"/>
  <c r="D3792" i="5"/>
  <c r="C3793" i="5"/>
  <c r="D3793" i="5"/>
  <c r="E3793" i="5" s="1"/>
  <c r="C3794" i="5"/>
  <c r="D3794" i="5"/>
  <c r="C3795" i="5"/>
  <c r="E3795" i="5" s="1"/>
  <c r="D3795" i="5"/>
  <c r="C3796" i="5"/>
  <c r="D3796" i="5"/>
  <c r="C3797" i="5"/>
  <c r="D3797" i="5"/>
  <c r="C3798" i="5"/>
  <c r="D3798" i="5"/>
  <c r="E3798" i="5"/>
  <c r="C3799" i="5"/>
  <c r="D3799" i="5"/>
  <c r="C3800" i="5"/>
  <c r="D3800" i="5"/>
  <c r="E3800" i="5" s="1"/>
  <c r="C3801" i="5"/>
  <c r="D3801" i="5"/>
  <c r="E3801" i="5" s="1"/>
  <c r="C3802" i="5"/>
  <c r="D3802" i="5"/>
  <c r="E3802" i="5"/>
  <c r="C3803" i="5"/>
  <c r="D3803" i="5"/>
  <c r="C3804" i="5"/>
  <c r="D3804" i="5"/>
  <c r="C3805" i="5"/>
  <c r="D3805" i="5"/>
  <c r="C3806" i="5"/>
  <c r="D3806" i="5"/>
  <c r="E3806" i="5"/>
  <c r="C3807" i="5"/>
  <c r="D3807" i="5"/>
  <c r="C3808" i="5"/>
  <c r="D3808" i="5"/>
  <c r="C3809" i="5"/>
  <c r="D3809" i="5"/>
  <c r="E3809" i="5" s="1"/>
  <c r="C3810" i="5"/>
  <c r="E3810" i="5" s="1"/>
  <c r="D3810" i="5"/>
  <c r="C3811" i="5"/>
  <c r="D3811" i="5"/>
  <c r="E3811" i="5"/>
  <c r="C3812" i="5"/>
  <c r="D3812" i="5"/>
  <c r="C3813" i="5"/>
  <c r="D3813" i="5"/>
  <c r="E3813" i="5" s="1"/>
  <c r="C3814" i="5"/>
  <c r="D3814" i="5"/>
  <c r="C3815" i="5"/>
  <c r="D3815" i="5"/>
  <c r="E3815" i="5"/>
  <c r="C3816" i="5"/>
  <c r="D3816" i="5"/>
  <c r="C3817" i="5"/>
  <c r="E3817" i="5" s="1"/>
  <c r="D3817" i="5"/>
  <c r="C3818" i="5"/>
  <c r="D3818" i="5"/>
  <c r="C3819" i="5"/>
  <c r="D3819" i="5"/>
  <c r="E3819" i="5" s="1"/>
  <c r="C3820" i="5"/>
  <c r="D3820" i="5"/>
  <c r="C3821" i="5"/>
  <c r="D3821" i="5"/>
  <c r="C3822" i="5"/>
  <c r="D3822" i="5"/>
  <c r="E3822" i="5" s="1"/>
  <c r="C3823" i="5"/>
  <c r="E3823" i="5" s="1"/>
  <c r="D3823" i="5"/>
  <c r="C3824" i="5"/>
  <c r="D3824" i="5"/>
  <c r="E3824" i="5" s="1"/>
  <c r="C3825" i="5"/>
  <c r="D3825" i="5"/>
  <c r="C3826" i="5"/>
  <c r="D3826" i="5"/>
  <c r="E3826" i="5" s="1"/>
  <c r="C3827" i="5"/>
  <c r="D3827" i="5"/>
  <c r="E3827" i="5" s="1"/>
  <c r="C3828" i="5"/>
  <c r="D3828" i="5"/>
  <c r="E3828" i="5" s="1"/>
  <c r="C3829" i="5"/>
  <c r="D3829" i="5"/>
  <c r="C3830" i="5"/>
  <c r="E3830" i="5" s="1"/>
  <c r="D3830" i="5"/>
  <c r="C3831" i="5"/>
  <c r="D3831" i="5"/>
  <c r="C3832" i="5"/>
  <c r="D3832" i="5"/>
  <c r="C3833" i="5"/>
  <c r="D3833" i="5"/>
  <c r="E3833" i="5" s="1"/>
  <c r="C3834" i="5"/>
  <c r="D3834" i="5"/>
  <c r="C3835" i="5"/>
  <c r="D3835" i="5"/>
  <c r="E3835" i="5" s="1"/>
  <c r="C3836" i="5"/>
  <c r="D3836" i="5"/>
  <c r="C3837" i="5"/>
  <c r="D3837" i="5"/>
  <c r="E3837" i="5"/>
  <c r="C3838" i="5"/>
  <c r="D3838" i="5"/>
  <c r="C3839" i="5"/>
  <c r="D3839" i="5"/>
  <c r="E3839" i="5" s="1"/>
  <c r="C3840" i="5"/>
  <c r="D3840" i="5"/>
  <c r="C3841" i="5"/>
  <c r="D3841" i="5"/>
  <c r="E3841" i="5"/>
  <c r="C3842" i="5"/>
  <c r="D3842" i="5"/>
  <c r="E3842" i="5" s="1"/>
  <c r="C3843" i="5"/>
  <c r="E3843" i="5" s="1"/>
  <c r="D3843" i="5"/>
  <c r="C3844" i="5"/>
  <c r="D3844" i="5"/>
  <c r="C3845" i="5"/>
  <c r="D3845" i="5"/>
  <c r="C3846" i="5"/>
  <c r="D3846" i="5"/>
  <c r="E3846" i="5" s="1"/>
  <c r="C3847" i="5"/>
  <c r="D3847" i="5"/>
  <c r="C3848" i="5"/>
  <c r="D3848" i="5"/>
  <c r="E3848" i="5" s="1"/>
  <c r="C3849" i="5"/>
  <c r="D3849" i="5"/>
  <c r="E3849" i="5" s="1"/>
  <c r="C3850" i="5"/>
  <c r="D3850" i="5"/>
  <c r="E3850" i="5"/>
  <c r="C3851" i="5"/>
  <c r="D3851" i="5"/>
  <c r="C3852" i="5"/>
  <c r="D3852" i="5"/>
  <c r="E3852" i="5" s="1"/>
  <c r="C3853" i="5"/>
  <c r="D3853" i="5"/>
  <c r="E3853" i="5" s="1"/>
  <c r="C3854" i="5"/>
  <c r="D3854" i="5"/>
  <c r="E3854" i="5"/>
  <c r="C3855" i="5"/>
  <c r="D3855" i="5"/>
  <c r="C3856" i="5"/>
  <c r="D3856" i="5"/>
  <c r="C3857" i="5"/>
  <c r="D3857" i="5"/>
  <c r="E3857" i="5"/>
  <c r="C3858" i="5"/>
  <c r="D3858" i="5"/>
  <c r="C3859" i="5"/>
  <c r="D3859" i="5"/>
  <c r="E3859" i="5"/>
  <c r="C3860" i="5"/>
  <c r="D3860" i="5"/>
  <c r="C3861" i="5"/>
  <c r="D3861" i="5"/>
  <c r="E3861" i="5" s="1"/>
  <c r="C3862" i="5"/>
  <c r="D3862" i="5"/>
  <c r="E3862" i="5" s="1"/>
  <c r="C3863" i="5"/>
  <c r="D3863" i="5"/>
  <c r="E3863" i="5"/>
  <c r="C3864" i="5"/>
  <c r="D3864" i="5"/>
  <c r="C3865" i="5"/>
  <c r="E3865" i="5" s="1"/>
  <c r="D3865" i="5"/>
  <c r="C3866" i="5"/>
  <c r="D3866" i="5"/>
  <c r="C3867" i="5"/>
  <c r="D3867" i="5"/>
  <c r="E3867" i="5"/>
  <c r="C3868" i="5"/>
  <c r="D3868" i="5"/>
  <c r="E3868" i="5" s="1"/>
  <c r="C3869" i="5"/>
  <c r="D3869" i="5"/>
  <c r="C3870" i="5"/>
  <c r="D3870" i="5"/>
  <c r="E3870" i="5" s="1"/>
  <c r="C3871" i="5"/>
  <c r="E3871" i="5" s="1"/>
  <c r="D3871" i="5"/>
  <c r="C3872" i="5"/>
  <c r="D3872" i="5"/>
  <c r="C3873" i="5"/>
  <c r="D3873" i="5"/>
  <c r="E3873" i="5" s="1"/>
  <c r="C3874" i="5"/>
  <c r="D3874" i="5"/>
  <c r="E3874" i="5" s="1"/>
  <c r="C3875" i="5"/>
  <c r="D3875" i="5"/>
  <c r="C3876" i="5"/>
  <c r="D3876" i="5"/>
  <c r="E3876" i="5" s="1"/>
  <c r="C3877" i="5"/>
  <c r="D3877" i="5"/>
  <c r="C3878" i="5"/>
  <c r="D3878" i="5"/>
  <c r="C3879" i="5"/>
  <c r="D3879" i="5"/>
  <c r="E3879" i="5" s="1"/>
  <c r="C3880" i="5"/>
  <c r="D3880" i="5"/>
  <c r="C3881" i="5"/>
  <c r="D3881" i="5"/>
  <c r="E3881" i="5" s="1"/>
  <c r="C3882" i="5"/>
  <c r="D3882" i="5"/>
  <c r="C3883" i="5"/>
  <c r="D3883" i="5"/>
  <c r="E3883" i="5"/>
  <c r="C3884" i="5"/>
  <c r="D3884" i="5"/>
  <c r="C3885" i="5"/>
  <c r="D3885" i="5"/>
  <c r="E3885" i="5"/>
  <c r="C3886" i="5"/>
  <c r="D3886" i="5"/>
  <c r="C3887" i="5"/>
  <c r="D3887" i="5"/>
  <c r="E3887" i="5" s="1"/>
  <c r="C3888" i="5"/>
  <c r="D3888" i="5"/>
  <c r="C3889" i="5"/>
  <c r="D3889" i="5"/>
  <c r="E3889" i="5"/>
  <c r="C3890" i="5"/>
  <c r="D3890" i="5"/>
  <c r="E3890" i="5" s="1"/>
  <c r="C3891" i="5"/>
  <c r="E3891" i="5" s="1"/>
  <c r="D3891" i="5"/>
  <c r="C3892" i="5"/>
  <c r="D3892" i="5"/>
  <c r="C3893" i="5"/>
  <c r="E3893" i="5" s="1"/>
  <c r="D3893" i="5"/>
  <c r="C3894" i="5"/>
  <c r="D3894" i="5"/>
  <c r="E3894" i="5"/>
  <c r="C3895" i="5"/>
  <c r="D3895" i="5"/>
  <c r="C3896" i="5"/>
  <c r="D3896" i="5"/>
  <c r="C3897" i="5"/>
  <c r="D3897" i="5"/>
  <c r="E3897" i="5" s="1"/>
  <c r="C3898" i="5"/>
  <c r="D3898" i="5"/>
  <c r="E3898" i="5" s="1"/>
  <c r="C3899" i="5"/>
  <c r="D3899" i="5"/>
  <c r="C3900" i="5"/>
  <c r="D3900" i="5"/>
  <c r="E3900" i="5" s="1"/>
  <c r="C3901" i="5"/>
  <c r="D3901" i="5"/>
  <c r="E3901" i="5" s="1"/>
  <c r="C3902" i="5"/>
  <c r="D3902" i="5"/>
  <c r="E3902" i="5"/>
  <c r="C3903" i="5"/>
  <c r="D3903" i="5"/>
  <c r="C3904" i="5"/>
  <c r="D3904" i="5"/>
  <c r="C3905" i="5"/>
  <c r="D3905" i="5"/>
  <c r="E3905" i="5" s="1"/>
  <c r="C3906" i="5"/>
  <c r="D3906" i="5"/>
  <c r="C3907" i="5"/>
  <c r="D3907" i="5"/>
  <c r="E3907" i="5"/>
  <c r="C3908" i="5"/>
  <c r="D3908" i="5"/>
  <c r="C3909" i="5"/>
  <c r="D3909" i="5"/>
  <c r="E3909" i="5" s="1"/>
  <c r="C3910" i="5"/>
  <c r="D3910" i="5"/>
  <c r="C3911" i="5"/>
  <c r="D3911" i="5"/>
  <c r="E3911" i="5" s="1"/>
  <c r="C3912" i="5"/>
  <c r="D3912" i="5"/>
  <c r="C3913" i="5"/>
  <c r="E3913" i="5" s="1"/>
  <c r="D3913" i="5"/>
  <c r="C3914" i="5"/>
  <c r="D3914" i="5"/>
  <c r="E3914" i="5" s="1"/>
  <c r="C3915" i="5"/>
  <c r="D3915" i="5"/>
  <c r="E3915" i="5" s="1"/>
  <c r="C3916" i="5"/>
  <c r="D3916" i="5"/>
  <c r="E3916" i="5" s="1"/>
  <c r="C3917" i="5"/>
  <c r="D3917" i="5"/>
  <c r="C3918" i="5"/>
  <c r="D3918" i="5"/>
  <c r="E3918" i="5" s="1"/>
  <c r="C3919" i="5"/>
  <c r="D3919" i="5"/>
  <c r="C3920" i="5"/>
  <c r="D3920" i="5"/>
  <c r="E3920" i="5" s="1"/>
  <c r="C3921" i="5"/>
  <c r="D3921" i="5"/>
  <c r="C3922" i="5"/>
  <c r="D3922" i="5"/>
  <c r="E3922" i="5" s="1"/>
  <c r="C3923" i="5"/>
  <c r="D3923" i="5"/>
  <c r="C3924" i="5"/>
  <c r="D3924" i="5"/>
  <c r="C3925" i="5"/>
  <c r="D3925" i="5"/>
  <c r="C3926" i="5"/>
  <c r="E3926" i="5" s="1"/>
  <c r="D3926" i="5"/>
  <c r="C3927" i="5"/>
  <c r="D3927" i="5"/>
  <c r="E3927" i="5" s="1"/>
  <c r="C3928" i="5"/>
  <c r="D3928" i="5"/>
  <c r="C3929" i="5"/>
  <c r="D3929" i="5"/>
  <c r="E3929" i="5" s="1"/>
  <c r="C3930" i="5"/>
  <c r="D3930" i="5"/>
  <c r="E3930" i="5" s="1"/>
  <c r="C3931" i="5"/>
  <c r="D3931" i="5"/>
  <c r="E3931" i="5" s="1"/>
  <c r="C3932" i="5"/>
  <c r="D3932" i="5"/>
  <c r="C3933" i="5"/>
  <c r="D3933" i="5"/>
  <c r="E3933" i="5"/>
  <c r="C3934" i="5"/>
  <c r="D3934" i="5"/>
  <c r="C3935" i="5"/>
  <c r="D3935" i="5"/>
  <c r="E3935" i="5" s="1"/>
  <c r="C3936" i="5"/>
  <c r="D3936" i="5"/>
  <c r="C3937" i="5"/>
  <c r="D3937" i="5"/>
  <c r="E3937" i="5" s="1"/>
  <c r="C3938" i="5"/>
  <c r="D3938" i="5"/>
  <c r="E3938" i="5" s="1"/>
  <c r="C3939" i="5"/>
  <c r="E3939" i="5" s="1"/>
  <c r="D3939" i="5"/>
  <c r="C3940" i="5"/>
  <c r="D3940" i="5"/>
  <c r="E3940" i="5" s="1"/>
  <c r="C3941" i="5"/>
  <c r="D3941" i="5"/>
  <c r="E3941" i="5" s="1"/>
  <c r="C3942" i="5"/>
  <c r="D3942" i="5"/>
  <c r="E3942" i="5"/>
  <c r="C3943" i="5"/>
  <c r="D3943" i="5"/>
  <c r="C3944" i="5"/>
  <c r="D3944" i="5"/>
  <c r="C3945" i="5"/>
  <c r="D3945" i="5"/>
  <c r="C3946" i="5"/>
  <c r="D3946" i="5"/>
  <c r="C3947" i="5"/>
  <c r="D3947" i="5"/>
  <c r="C3948" i="5"/>
  <c r="D3948" i="5"/>
  <c r="C3949" i="5"/>
  <c r="D3949" i="5"/>
  <c r="E3949" i="5"/>
  <c r="C3950" i="5"/>
  <c r="E3950" i="5" s="1"/>
  <c r="D3950" i="5"/>
  <c r="C3951" i="5"/>
  <c r="D3951" i="5"/>
  <c r="E3951" i="5" s="1"/>
  <c r="C3952" i="5"/>
  <c r="D3952" i="5"/>
  <c r="C3953" i="5"/>
  <c r="E3953" i="5" s="1"/>
  <c r="D3953" i="5"/>
  <c r="C3954" i="5"/>
  <c r="D3954" i="5"/>
  <c r="C3955" i="5"/>
  <c r="D3955" i="5"/>
  <c r="C3956" i="5"/>
  <c r="D3956" i="5"/>
  <c r="C3957" i="5"/>
  <c r="D3957" i="5"/>
  <c r="E3957" i="5" s="1"/>
  <c r="C3958" i="5"/>
  <c r="D3958" i="5"/>
  <c r="E3958" i="5" s="1"/>
  <c r="C3959" i="5"/>
  <c r="D3959" i="5"/>
  <c r="C3960" i="5"/>
  <c r="D3960" i="5"/>
  <c r="C3961" i="5"/>
  <c r="D3961" i="5"/>
  <c r="E3961" i="5" s="1"/>
  <c r="C3962" i="5"/>
  <c r="D3962" i="5"/>
  <c r="E3962" i="5" s="1"/>
  <c r="C3963" i="5"/>
  <c r="D3963" i="5"/>
  <c r="E3963" i="5" s="1"/>
  <c r="C3964" i="5"/>
  <c r="D3964" i="5"/>
  <c r="C3965" i="5"/>
  <c r="D3965" i="5"/>
  <c r="E3965" i="5"/>
  <c r="C3966" i="5"/>
  <c r="D3966" i="5"/>
  <c r="C3967" i="5"/>
  <c r="D3967" i="5"/>
  <c r="E3967" i="5" s="1"/>
  <c r="C3968" i="5"/>
  <c r="D3968" i="5"/>
  <c r="C3969" i="5"/>
  <c r="D3969" i="5"/>
  <c r="C3970" i="5"/>
  <c r="D3970" i="5"/>
  <c r="E3970" i="5"/>
  <c r="C3971" i="5"/>
  <c r="D3971" i="5"/>
  <c r="C3972" i="5"/>
  <c r="D3972" i="5"/>
  <c r="E3972" i="5" s="1"/>
  <c r="C3973" i="5"/>
  <c r="D3973" i="5"/>
  <c r="C3974" i="5"/>
  <c r="E3974" i="5" s="1"/>
  <c r="D3974" i="5"/>
  <c r="C3975" i="5"/>
  <c r="D3975" i="5"/>
  <c r="C3976" i="5"/>
  <c r="D3976" i="5"/>
  <c r="C3977" i="5"/>
  <c r="D3977" i="5"/>
  <c r="C3978" i="5"/>
  <c r="D3978" i="5"/>
  <c r="C3979" i="5"/>
  <c r="D3979" i="5"/>
  <c r="C3980" i="5"/>
  <c r="D3980" i="5"/>
  <c r="C3981" i="5"/>
  <c r="D3981" i="5"/>
  <c r="C3982" i="5"/>
  <c r="D3982" i="5"/>
  <c r="E3982" i="5" s="1"/>
  <c r="C3983" i="5"/>
  <c r="D3983" i="5"/>
  <c r="C3984" i="5"/>
  <c r="D3984" i="5"/>
  <c r="C3985" i="5"/>
  <c r="D3985" i="5"/>
  <c r="E3985" i="5" s="1"/>
  <c r="C3986" i="5"/>
  <c r="D3986" i="5"/>
  <c r="C3987" i="5"/>
  <c r="D3987" i="5"/>
  <c r="C3988" i="5"/>
  <c r="D3988" i="5"/>
  <c r="C3989" i="5"/>
  <c r="D3989" i="5"/>
  <c r="C3990" i="5"/>
  <c r="D3990" i="5"/>
  <c r="C3991" i="5"/>
  <c r="D3991" i="5"/>
  <c r="C3992" i="5"/>
  <c r="D3992" i="5"/>
  <c r="C3993" i="5"/>
  <c r="D3993" i="5"/>
  <c r="C3994" i="5"/>
  <c r="D3994" i="5"/>
  <c r="C3995" i="5"/>
  <c r="D3995" i="5"/>
  <c r="C3996" i="5"/>
  <c r="D3996" i="5"/>
  <c r="C3997" i="5"/>
  <c r="D3997" i="5"/>
  <c r="C3998" i="5"/>
  <c r="D3998" i="5"/>
  <c r="C3999" i="5"/>
  <c r="D3999" i="5"/>
  <c r="C4000" i="5"/>
  <c r="D4000" i="5"/>
  <c r="C4001" i="5"/>
  <c r="D4001" i="5"/>
  <c r="E4001" i="5"/>
  <c r="C4002" i="5"/>
  <c r="D4002" i="5"/>
  <c r="C4003" i="5"/>
  <c r="E4003" i="5" s="1"/>
  <c r="D4003" i="5"/>
  <c r="C4004" i="5"/>
  <c r="D4004" i="5"/>
  <c r="C4005" i="5"/>
  <c r="D4005" i="5"/>
  <c r="C4006" i="5"/>
  <c r="E4006" i="5" s="1"/>
  <c r="D4006" i="5"/>
  <c r="C4007" i="5"/>
  <c r="D4007" i="5"/>
  <c r="E4007" i="5" s="1"/>
  <c r="C4008" i="5"/>
  <c r="D4008" i="5"/>
  <c r="C4009" i="5"/>
  <c r="D4009" i="5"/>
  <c r="C4010" i="5"/>
  <c r="D4010" i="5"/>
  <c r="C4011" i="5"/>
  <c r="D4011" i="5"/>
  <c r="E4011" i="5" s="1"/>
  <c r="C4012" i="5"/>
  <c r="D4012" i="5"/>
  <c r="C4013" i="5"/>
  <c r="D4013" i="5"/>
  <c r="C4014" i="5"/>
  <c r="D4014" i="5"/>
  <c r="C4015" i="5"/>
  <c r="D4015" i="5"/>
  <c r="C4016" i="5"/>
  <c r="D4016" i="5"/>
  <c r="C4017" i="5"/>
  <c r="D4017" i="5"/>
  <c r="E4017" i="5" s="1"/>
  <c r="C4018" i="5"/>
  <c r="D4018" i="5"/>
  <c r="C4019" i="5"/>
  <c r="D4019" i="5"/>
  <c r="E4019" i="5" s="1"/>
  <c r="C4020" i="5"/>
  <c r="D4020" i="5"/>
  <c r="E4020" i="5" s="1"/>
  <c r="C4021" i="5"/>
  <c r="D4021" i="5"/>
  <c r="C4022" i="5"/>
  <c r="E4022" i="5" s="1"/>
  <c r="D4022" i="5"/>
  <c r="C4023" i="5"/>
  <c r="D4023" i="5"/>
  <c r="E4023" i="5" s="1"/>
  <c r="C4024" i="5"/>
  <c r="D4024" i="5"/>
  <c r="C4025" i="5"/>
  <c r="D4025" i="5"/>
  <c r="C4026" i="5"/>
  <c r="D4026" i="5"/>
  <c r="E4026" i="5" s="1"/>
  <c r="C4027" i="5"/>
  <c r="D4027" i="5"/>
  <c r="C4028" i="5"/>
  <c r="D4028" i="5"/>
  <c r="C4029" i="5"/>
  <c r="D4029" i="5"/>
  <c r="E4029" i="5" s="1"/>
  <c r="C4030" i="5"/>
  <c r="D4030" i="5"/>
  <c r="C4031" i="5"/>
  <c r="D4031" i="5"/>
  <c r="E4031" i="5" s="1"/>
  <c r="C4032" i="5"/>
  <c r="D4032" i="5"/>
  <c r="C4033" i="5"/>
  <c r="D4033" i="5"/>
  <c r="C4034" i="5"/>
  <c r="D4034" i="5"/>
  <c r="C4035" i="5"/>
  <c r="D4035" i="5"/>
  <c r="C4036" i="5"/>
  <c r="D4036" i="5"/>
  <c r="C4037" i="5"/>
  <c r="D4037" i="5"/>
  <c r="E4037" i="5" s="1"/>
  <c r="C4038" i="5"/>
  <c r="D4038" i="5"/>
  <c r="C4039" i="5"/>
  <c r="D4039" i="5"/>
  <c r="C4040" i="5"/>
  <c r="D4040" i="5"/>
  <c r="C4041" i="5"/>
  <c r="D4041" i="5"/>
  <c r="E4041" i="5" s="1"/>
  <c r="C4042" i="5"/>
  <c r="D4042" i="5"/>
  <c r="C4043" i="5"/>
  <c r="D4043" i="5"/>
  <c r="E4043" i="5" s="1"/>
  <c r="C4044" i="5"/>
  <c r="D4044" i="5"/>
  <c r="C4045" i="5"/>
  <c r="D4045" i="5"/>
  <c r="C4046" i="5"/>
  <c r="D4046" i="5"/>
  <c r="E4046" i="5" s="1"/>
  <c r="C4047" i="5"/>
  <c r="D4047" i="5"/>
  <c r="C4048" i="5"/>
  <c r="D4048" i="5"/>
  <c r="C4049" i="5"/>
  <c r="D4049" i="5"/>
  <c r="C4050" i="5"/>
  <c r="D4050" i="5"/>
  <c r="C4051" i="5"/>
  <c r="D4051" i="5"/>
  <c r="C4052" i="5"/>
  <c r="D4052" i="5"/>
  <c r="C4053" i="5"/>
  <c r="D4053" i="5"/>
  <c r="C4054" i="5"/>
  <c r="D4054" i="5"/>
  <c r="C4055" i="5"/>
  <c r="D4055" i="5"/>
  <c r="C4056" i="5"/>
  <c r="D4056" i="5"/>
  <c r="C4057" i="5"/>
  <c r="D4057" i="5"/>
  <c r="C4058" i="5"/>
  <c r="D4058" i="5"/>
  <c r="C4059" i="5"/>
  <c r="D4059" i="5"/>
  <c r="C4060" i="5"/>
  <c r="D4060" i="5"/>
  <c r="C4061" i="5"/>
  <c r="D4061" i="5"/>
  <c r="E4061" i="5" s="1"/>
  <c r="C4062" i="5"/>
  <c r="D4062" i="5"/>
  <c r="C4063" i="5"/>
  <c r="D4063" i="5"/>
  <c r="C4064" i="5"/>
  <c r="D4064" i="5"/>
  <c r="C4065" i="5"/>
  <c r="D4065" i="5"/>
  <c r="C4066" i="5"/>
  <c r="D4066" i="5"/>
  <c r="C4067" i="5"/>
  <c r="D4067" i="5"/>
  <c r="E4067" i="5" s="1"/>
  <c r="C4068" i="5"/>
  <c r="D4068" i="5"/>
  <c r="C4069" i="5"/>
  <c r="D4069" i="5"/>
  <c r="E4069" i="5" s="1"/>
  <c r="C4070" i="5"/>
  <c r="E4070" i="5" s="1"/>
  <c r="D4070" i="5"/>
  <c r="C4071" i="5"/>
  <c r="D4071" i="5"/>
  <c r="C4072" i="5"/>
  <c r="D4072" i="5"/>
  <c r="C4073" i="5"/>
  <c r="D4073" i="5"/>
  <c r="C4074" i="5"/>
  <c r="D4074" i="5"/>
  <c r="C4075" i="5"/>
  <c r="D4075" i="5"/>
  <c r="E4075" i="5" s="1"/>
  <c r="C4076" i="5"/>
  <c r="D4076" i="5"/>
  <c r="E4076" i="5" s="1"/>
  <c r="C4077" i="5"/>
  <c r="D4077" i="5"/>
  <c r="C4078" i="5"/>
  <c r="D4078" i="5"/>
  <c r="E4078" i="5" s="1"/>
  <c r="C4079" i="5"/>
  <c r="D4079" i="5"/>
  <c r="E4079" i="5" s="1"/>
  <c r="C4080" i="5"/>
  <c r="D4080" i="5"/>
  <c r="C4081" i="5"/>
  <c r="D4081" i="5"/>
  <c r="E4081" i="5" s="1"/>
  <c r="C4082" i="5"/>
  <c r="D4082" i="5"/>
  <c r="C4083" i="5"/>
  <c r="D4083" i="5"/>
  <c r="C4084" i="5"/>
  <c r="D4084" i="5"/>
  <c r="C4085" i="5"/>
  <c r="D4085" i="5"/>
  <c r="C4086" i="5"/>
  <c r="D4086" i="5"/>
  <c r="C4087" i="5"/>
  <c r="D4087" i="5"/>
  <c r="C4088" i="5"/>
  <c r="D4088" i="5"/>
  <c r="C4089" i="5"/>
  <c r="D4089" i="5"/>
  <c r="E4089" i="5"/>
  <c r="C4090" i="5"/>
  <c r="D4090" i="5"/>
  <c r="C4091" i="5"/>
  <c r="D4091" i="5"/>
  <c r="C4092" i="5"/>
  <c r="D4092" i="5"/>
  <c r="C4093" i="5"/>
  <c r="D4093" i="5"/>
  <c r="E4093" i="5" s="1"/>
  <c r="C4094" i="5"/>
  <c r="E4094" i="5" s="1"/>
  <c r="D4094" i="5"/>
  <c r="C4095" i="5"/>
  <c r="D4095" i="5"/>
  <c r="C4096" i="5"/>
  <c r="D4096" i="5"/>
  <c r="C4097" i="5"/>
  <c r="D4097" i="5"/>
  <c r="E4097" i="5"/>
  <c r="C4098" i="5"/>
  <c r="D4098" i="5"/>
  <c r="C4099" i="5"/>
  <c r="D4099" i="5"/>
  <c r="C4100" i="5"/>
  <c r="D4100" i="5"/>
  <c r="C4101" i="5"/>
  <c r="D4101" i="5"/>
  <c r="C4102" i="5"/>
  <c r="E4102" i="5" s="1"/>
  <c r="D4102" i="5"/>
  <c r="C4103" i="5"/>
  <c r="D4103" i="5"/>
  <c r="E4103" i="5" s="1"/>
  <c r="C4104" i="5"/>
  <c r="D4104" i="5"/>
  <c r="C4105" i="5"/>
  <c r="D4105" i="5"/>
  <c r="C4106" i="5"/>
  <c r="D4106" i="5"/>
  <c r="C4107" i="5"/>
  <c r="D4107" i="5"/>
  <c r="C4108" i="5"/>
  <c r="D4108" i="5"/>
  <c r="E4108" i="5" s="1"/>
  <c r="C4109" i="5"/>
  <c r="D4109" i="5"/>
  <c r="E4109" i="5" s="1"/>
  <c r="C4110" i="5"/>
  <c r="D4110" i="5"/>
  <c r="C4111" i="5"/>
  <c r="D4111" i="5"/>
  <c r="C4112" i="5"/>
  <c r="D4112" i="5"/>
  <c r="C4113" i="5"/>
  <c r="D4113" i="5"/>
  <c r="C4114" i="5"/>
  <c r="D4114" i="5"/>
  <c r="E4114" i="5" s="1"/>
  <c r="C4115" i="5"/>
  <c r="D4115" i="5"/>
  <c r="E4115" i="5" s="1"/>
  <c r="C4116" i="5"/>
  <c r="D4116" i="5"/>
  <c r="C4117" i="5"/>
  <c r="D4117" i="5"/>
  <c r="C4118" i="5"/>
  <c r="E4118" i="5" s="1"/>
  <c r="D4118" i="5"/>
  <c r="C4119" i="5"/>
  <c r="D4119" i="5"/>
  <c r="E4119" i="5" s="1"/>
  <c r="C4120" i="5"/>
  <c r="D4120" i="5"/>
  <c r="C4121" i="5"/>
  <c r="D4121" i="5"/>
  <c r="C4122" i="5"/>
  <c r="D4122" i="5"/>
  <c r="C4123" i="5"/>
  <c r="E4123" i="5" s="1"/>
  <c r="D4123" i="5"/>
  <c r="C4124" i="5"/>
  <c r="D4124" i="5"/>
  <c r="C4125" i="5"/>
  <c r="D4125" i="5"/>
  <c r="E4125" i="5"/>
  <c r="C4126" i="5"/>
  <c r="D4126" i="5"/>
  <c r="C4127" i="5"/>
  <c r="D4127" i="5"/>
  <c r="C4128" i="5"/>
  <c r="D4128" i="5"/>
  <c r="C4129" i="5"/>
  <c r="D4129" i="5"/>
  <c r="C4130" i="5"/>
  <c r="D4130" i="5"/>
  <c r="E4130" i="5" s="1"/>
  <c r="C4131" i="5"/>
  <c r="D4131" i="5"/>
  <c r="C4132" i="5"/>
  <c r="D4132" i="5"/>
  <c r="C4133" i="5"/>
  <c r="D4133" i="5"/>
  <c r="E4133" i="5" s="1"/>
  <c r="C4134" i="5"/>
  <c r="D4134" i="5"/>
  <c r="C4135" i="5"/>
  <c r="D4135" i="5"/>
  <c r="C4136" i="5"/>
  <c r="D4136" i="5"/>
  <c r="C4137" i="5"/>
  <c r="D4137" i="5"/>
  <c r="E4137" i="5"/>
  <c r="C4138" i="5"/>
  <c r="D4138" i="5"/>
  <c r="C4139" i="5"/>
  <c r="E4139" i="5" s="1"/>
  <c r="D4139" i="5"/>
  <c r="C4140" i="5"/>
  <c r="D4140" i="5"/>
  <c r="C4141" i="5"/>
  <c r="D4141" i="5"/>
  <c r="C4142" i="5"/>
  <c r="D4142" i="5"/>
  <c r="E4142" i="5"/>
  <c r="C4143" i="5"/>
  <c r="D4143" i="5"/>
  <c r="C4144" i="5"/>
  <c r="D4144" i="5"/>
  <c r="C4145" i="5"/>
  <c r="D4145" i="5"/>
  <c r="C4146" i="5"/>
  <c r="D4146" i="5"/>
  <c r="C4147" i="5"/>
  <c r="D4147" i="5"/>
  <c r="E4147" i="5" s="1"/>
  <c r="C4148" i="5"/>
  <c r="D4148" i="5"/>
  <c r="E4148" i="5" s="1"/>
  <c r="C4149" i="5"/>
  <c r="D4149" i="5"/>
  <c r="C4150" i="5"/>
  <c r="D4150" i="5"/>
  <c r="E4150" i="5" s="1"/>
  <c r="C4151" i="5"/>
  <c r="D4151" i="5"/>
  <c r="E4151" i="5" s="1"/>
  <c r="C4152" i="5"/>
  <c r="D4152" i="5"/>
  <c r="C4153" i="5"/>
  <c r="D4153" i="5"/>
  <c r="C4154" i="5"/>
  <c r="D4154" i="5"/>
  <c r="C4155" i="5"/>
  <c r="D4155" i="5"/>
  <c r="C4156" i="5"/>
  <c r="D4156" i="5"/>
  <c r="C4157" i="5"/>
  <c r="D4157" i="5"/>
  <c r="E4157" i="5" s="1"/>
  <c r="C4158" i="5"/>
  <c r="D4158" i="5"/>
  <c r="C4159" i="5"/>
  <c r="D4159" i="5"/>
  <c r="C4160" i="5"/>
  <c r="D4160" i="5"/>
  <c r="E4160" i="5" s="1"/>
  <c r="C4161" i="5"/>
  <c r="E4161" i="5" s="1"/>
  <c r="D4161" i="5"/>
  <c r="C4162" i="5"/>
  <c r="D4162" i="5"/>
  <c r="C4163" i="5"/>
  <c r="D4163" i="5"/>
  <c r="E4163" i="5"/>
  <c r="C4164" i="5"/>
  <c r="D4164" i="5"/>
  <c r="C4165" i="5"/>
  <c r="D4165" i="5"/>
  <c r="C4166" i="5"/>
  <c r="D4166" i="5"/>
  <c r="C4167" i="5"/>
  <c r="D4167" i="5"/>
  <c r="E4167" i="5" s="1"/>
  <c r="C4168" i="5"/>
  <c r="D4168" i="5"/>
  <c r="C4169" i="5"/>
  <c r="D4169" i="5"/>
  <c r="E4169" i="5" s="1"/>
  <c r="C4170" i="5"/>
  <c r="D4170" i="5"/>
  <c r="C4171" i="5"/>
  <c r="E4171" i="5" s="1"/>
  <c r="D4171" i="5"/>
  <c r="C4172" i="5"/>
  <c r="D4172" i="5"/>
  <c r="E4172" i="5" s="1"/>
  <c r="C4173" i="5"/>
  <c r="D4173" i="5"/>
  <c r="E4173" i="5" s="1"/>
  <c r="C4174" i="5"/>
  <c r="D4174" i="5"/>
  <c r="C4175" i="5"/>
  <c r="D4175" i="5"/>
  <c r="E4175" i="5" s="1"/>
  <c r="C4176" i="5"/>
  <c r="D4176" i="5"/>
  <c r="C4177" i="5"/>
  <c r="D4177" i="5"/>
  <c r="E4177" i="5"/>
  <c r="C4178" i="5"/>
  <c r="D4178" i="5"/>
  <c r="E4178" i="5" s="1"/>
  <c r="C4179" i="5"/>
  <c r="D4179" i="5"/>
  <c r="C4180" i="5"/>
  <c r="D4180" i="5"/>
  <c r="E4180" i="5" s="1"/>
  <c r="C4181" i="5"/>
  <c r="D4181" i="5"/>
  <c r="E4181" i="5" s="1"/>
  <c r="C4182" i="5"/>
  <c r="D4182" i="5"/>
  <c r="C4183" i="5"/>
  <c r="D4183" i="5"/>
  <c r="E4183" i="5" s="1"/>
  <c r="C4184" i="5"/>
  <c r="D4184" i="5"/>
  <c r="C4185" i="5"/>
  <c r="D4185" i="5"/>
  <c r="E4185" i="5" s="1"/>
  <c r="C4186" i="5"/>
  <c r="D4186" i="5"/>
  <c r="E4186" i="5"/>
  <c r="C4187" i="5"/>
  <c r="E4187" i="5" s="1"/>
  <c r="D4187" i="5"/>
  <c r="C4188" i="5"/>
  <c r="D4188" i="5"/>
  <c r="E4188" i="5" s="1"/>
  <c r="C4189" i="5"/>
  <c r="D4189" i="5"/>
  <c r="E4189" i="5" s="1"/>
  <c r="C4190" i="5"/>
  <c r="D4190" i="5"/>
  <c r="E4190" i="5" s="1"/>
  <c r="C4191" i="5"/>
  <c r="D4191" i="5"/>
  <c r="C4192" i="5"/>
  <c r="D4192" i="5"/>
  <c r="C4193" i="5"/>
  <c r="D4193" i="5"/>
  <c r="E4193" i="5"/>
  <c r="C4194" i="5"/>
  <c r="D4194" i="5"/>
  <c r="E4194" i="5" s="1"/>
  <c r="C4195" i="5"/>
  <c r="D4195" i="5"/>
  <c r="E4195" i="5" s="1"/>
  <c r="C4196" i="5"/>
  <c r="D4196" i="5"/>
  <c r="E4196" i="5" s="1"/>
  <c r="C4197" i="5"/>
  <c r="D4197" i="5"/>
  <c r="C4198" i="5"/>
  <c r="E4198" i="5" s="1"/>
  <c r="D4198" i="5"/>
  <c r="C4199" i="5"/>
  <c r="D4199" i="5"/>
  <c r="C4200" i="5"/>
  <c r="D4200" i="5"/>
  <c r="C4201" i="5"/>
  <c r="D4201" i="5"/>
  <c r="C4202" i="5"/>
  <c r="D4202" i="5"/>
  <c r="C4203" i="5"/>
  <c r="D4203" i="5"/>
  <c r="C4204" i="5"/>
  <c r="D4204" i="5"/>
  <c r="C4205" i="5"/>
  <c r="D4205" i="5"/>
  <c r="C4206" i="5"/>
  <c r="D4206" i="5"/>
  <c r="E4206" i="5"/>
  <c r="C4207" i="5"/>
  <c r="D4207" i="5"/>
  <c r="C4208" i="5"/>
  <c r="D4208" i="5"/>
  <c r="C4209" i="5"/>
  <c r="D4209" i="5"/>
  <c r="C4210" i="5"/>
  <c r="D4210" i="5"/>
  <c r="C4211" i="5"/>
  <c r="D4211" i="5"/>
  <c r="E4211" i="5" s="1"/>
  <c r="C4212" i="5"/>
  <c r="D4212" i="5"/>
  <c r="E4212" i="5" s="1"/>
  <c r="C4213" i="5"/>
  <c r="D4213" i="5"/>
  <c r="E4213" i="5" s="1"/>
  <c r="C4214" i="5"/>
  <c r="D4214" i="5"/>
  <c r="C4215" i="5"/>
  <c r="D4215" i="5"/>
  <c r="C4216" i="5"/>
  <c r="D4216" i="5"/>
  <c r="C4217" i="5"/>
  <c r="D4217" i="5"/>
  <c r="C4218" i="5"/>
  <c r="D4218" i="5"/>
  <c r="E4218" i="5" s="1"/>
  <c r="C4219" i="5"/>
  <c r="D4219" i="5"/>
  <c r="E4219" i="5" s="1"/>
  <c r="C4220" i="5"/>
  <c r="D4220" i="5"/>
  <c r="E4220" i="5" s="1"/>
  <c r="C4221" i="5"/>
  <c r="D4221" i="5"/>
  <c r="E4221" i="5" s="1"/>
  <c r="C4222" i="5"/>
  <c r="E4222" i="5" s="1"/>
  <c r="D4222" i="5"/>
  <c r="C4223" i="5"/>
  <c r="D4223" i="5"/>
  <c r="E4223" i="5" s="1"/>
  <c r="C4224" i="5"/>
  <c r="D4224" i="5"/>
  <c r="C4225" i="5"/>
  <c r="D4225" i="5"/>
  <c r="E4225" i="5"/>
  <c r="C4226" i="5"/>
  <c r="D4226" i="5"/>
  <c r="E4226" i="5" s="1"/>
  <c r="C4227" i="5"/>
  <c r="D4227" i="5"/>
  <c r="C4228" i="5"/>
  <c r="D4228" i="5"/>
  <c r="E4228" i="5" s="1"/>
  <c r="C4229" i="5"/>
  <c r="D4229" i="5"/>
  <c r="C4230" i="5"/>
  <c r="D4230" i="5"/>
  <c r="C4231" i="5"/>
  <c r="D4231" i="5"/>
  <c r="E4231" i="5" s="1"/>
  <c r="C4232" i="5"/>
  <c r="D4232" i="5"/>
  <c r="C4233" i="5"/>
  <c r="D4233" i="5"/>
  <c r="E4233" i="5" s="1"/>
  <c r="C4234" i="5"/>
  <c r="D4234" i="5"/>
  <c r="E4234" i="5" s="1"/>
  <c r="C4235" i="5"/>
  <c r="E4235" i="5" s="1"/>
  <c r="D4235" i="5"/>
  <c r="C4236" i="5"/>
  <c r="D4236" i="5"/>
  <c r="E4236" i="5" s="1"/>
  <c r="C4237" i="5"/>
  <c r="D4237" i="5"/>
  <c r="C4238" i="5"/>
  <c r="D4238" i="5"/>
  <c r="E4238" i="5"/>
  <c r="C4239" i="5"/>
  <c r="D4239" i="5"/>
  <c r="C4240" i="5"/>
  <c r="D4240" i="5"/>
  <c r="C4241" i="5"/>
  <c r="D4241" i="5"/>
  <c r="E4241" i="5"/>
  <c r="C4242" i="5"/>
  <c r="D4242" i="5"/>
  <c r="C4243" i="5"/>
  <c r="D4243" i="5"/>
  <c r="C4244" i="5"/>
  <c r="D4244" i="5"/>
  <c r="E4244" i="5" s="1"/>
  <c r="C4245" i="5"/>
  <c r="D4245" i="5"/>
  <c r="E4245" i="5" s="1"/>
  <c r="C4246" i="5"/>
  <c r="D4246" i="5"/>
  <c r="E4246" i="5"/>
  <c r="C4247" i="5"/>
  <c r="D4247" i="5"/>
  <c r="E4247" i="5" s="1"/>
  <c r="C4248" i="5"/>
  <c r="D4248" i="5"/>
  <c r="C4249" i="5"/>
  <c r="D4249" i="5"/>
  <c r="C4250" i="5"/>
  <c r="D4250" i="5"/>
  <c r="E4250" i="5" s="1"/>
  <c r="C4251" i="5"/>
  <c r="D4251" i="5"/>
  <c r="E4251" i="5"/>
  <c r="C4252" i="5"/>
  <c r="D4252" i="5"/>
  <c r="C4253" i="5"/>
  <c r="D4253" i="5"/>
  <c r="E4253" i="5" s="1"/>
  <c r="C4254" i="5"/>
  <c r="D4254" i="5"/>
  <c r="E4254" i="5"/>
  <c r="C4255" i="5"/>
  <c r="D4255" i="5"/>
  <c r="E4255" i="5" s="1"/>
  <c r="C4256" i="5"/>
  <c r="D4256" i="5"/>
  <c r="E4256" i="5" s="1"/>
  <c r="C4257" i="5"/>
  <c r="D4257" i="5"/>
  <c r="C4258" i="5"/>
  <c r="D4258" i="5"/>
  <c r="C4259" i="5"/>
  <c r="E4259" i="5" s="1"/>
  <c r="D4259" i="5"/>
  <c r="C4260" i="5"/>
  <c r="D4260" i="5"/>
  <c r="C4261" i="5"/>
  <c r="D4261" i="5"/>
  <c r="C4262" i="5"/>
  <c r="D4262" i="5"/>
  <c r="C4263" i="5"/>
  <c r="D4263" i="5"/>
  <c r="C4264" i="5"/>
  <c r="D4264" i="5"/>
  <c r="C4265" i="5"/>
  <c r="D4265" i="5"/>
  <c r="E4265" i="5" s="1"/>
  <c r="C4266" i="5"/>
  <c r="D4266" i="5"/>
  <c r="C4267" i="5"/>
  <c r="D4267" i="5"/>
  <c r="E4267" i="5" s="1"/>
  <c r="C4268" i="5"/>
  <c r="D4268" i="5"/>
  <c r="E4268" i="5" s="1"/>
  <c r="C4269" i="5"/>
  <c r="E4269" i="5" s="1"/>
  <c r="D4269" i="5"/>
  <c r="C4270" i="5"/>
  <c r="D4270" i="5"/>
  <c r="C4271" i="5"/>
  <c r="D4271" i="5"/>
  <c r="C4272" i="5"/>
  <c r="D4272" i="5"/>
  <c r="C4273" i="5"/>
  <c r="D4273" i="5"/>
  <c r="E4273" i="5"/>
  <c r="C4274" i="5"/>
  <c r="D4274" i="5"/>
  <c r="C4275" i="5"/>
  <c r="E4275" i="5" s="1"/>
  <c r="D4275" i="5"/>
  <c r="C4276" i="5"/>
  <c r="D4276" i="5"/>
  <c r="E4276" i="5" s="1"/>
  <c r="C4277" i="5"/>
  <c r="D4277" i="5"/>
  <c r="E4277" i="5" s="1"/>
  <c r="C4278" i="5"/>
  <c r="D4278" i="5"/>
  <c r="C4279" i="5"/>
  <c r="D4279" i="5"/>
  <c r="E4279" i="5" s="1"/>
  <c r="C4280" i="5"/>
  <c r="D4280" i="5"/>
  <c r="C4281" i="5"/>
  <c r="E4281" i="5" s="1"/>
  <c r="D4281" i="5"/>
  <c r="C4282" i="5"/>
  <c r="D4282" i="5"/>
  <c r="E4282" i="5"/>
  <c r="C4283" i="5"/>
  <c r="E4283" i="5" s="1"/>
  <c r="D4283" i="5"/>
  <c r="C4284" i="5"/>
  <c r="D4284" i="5"/>
  <c r="E4284" i="5" s="1"/>
  <c r="C4285" i="5"/>
  <c r="D4285" i="5"/>
  <c r="C4286" i="5"/>
  <c r="E4286" i="5" s="1"/>
  <c r="D4286" i="5"/>
  <c r="C4287" i="5"/>
  <c r="D4287" i="5"/>
  <c r="C4288" i="5"/>
  <c r="D4288" i="5"/>
  <c r="C4289" i="5"/>
  <c r="D4289" i="5"/>
  <c r="E4289" i="5"/>
  <c r="C4290" i="5"/>
  <c r="D4290" i="5"/>
  <c r="C4291" i="5"/>
  <c r="D4291" i="5"/>
  <c r="C4292" i="5"/>
  <c r="D4292" i="5"/>
  <c r="E4292" i="5" s="1"/>
  <c r="C4293" i="5"/>
  <c r="D4293" i="5"/>
  <c r="E4293" i="5" s="1"/>
  <c r="C4294" i="5"/>
  <c r="D4294" i="5"/>
  <c r="E4294" i="5"/>
  <c r="C4295" i="5"/>
  <c r="D4295" i="5"/>
  <c r="E4295" i="5" s="1"/>
  <c r="C4296" i="5"/>
  <c r="D4296" i="5"/>
  <c r="C4297" i="5"/>
  <c r="D4297" i="5"/>
  <c r="C4298" i="5"/>
  <c r="D4298" i="5"/>
  <c r="E4298" i="5" s="1"/>
  <c r="C4299" i="5"/>
  <c r="E4299" i="5" s="1"/>
  <c r="D4299" i="5"/>
  <c r="C4300" i="5"/>
  <c r="D4300" i="5"/>
  <c r="C4301" i="5"/>
  <c r="D4301" i="5"/>
  <c r="E4301" i="5" s="1"/>
  <c r="C4302" i="5"/>
  <c r="D4302" i="5"/>
  <c r="E4302" i="5"/>
  <c r="C4303" i="5"/>
  <c r="D4303" i="5"/>
  <c r="E4303" i="5" s="1"/>
  <c r="C4304" i="5"/>
  <c r="D4304" i="5"/>
  <c r="C4305" i="5"/>
  <c r="D4305" i="5"/>
  <c r="C4306" i="5"/>
  <c r="D4306" i="5"/>
  <c r="C4307" i="5"/>
  <c r="E4307" i="5" s="1"/>
  <c r="D4307" i="5"/>
  <c r="C4308" i="5"/>
  <c r="D4308" i="5"/>
  <c r="C4309" i="5"/>
  <c r="D4309" i="5"/>
  <c r="C4310" i="5"/>
  <c r="D4310" i="5"/>
  <c r="C4311" i="5"/>
  <c r="D4311" i="5"/>
  <c r="E4311" i="5" s="1"/>
  <c r="C4312" i="5"/>
  <c r="D4312" i="5"/>
  <c r="C4313" i="5"/>
  <c r="D4313" i="5"/>
  <c r="E4313" i="5" s="1"/>
  <c r="C4314" i="5"/>
  <c r="D4314" i="5"/>
  <c r="C4315" i="5"/>
  <c r="D4315" i="5"/>
  <c r="E4315" i="5" s="1"/>
  <c r="C4316" i="5"/>
  <c r="D4316" i="5"/>
  <c r="E4316" i="5" s="1"/>
  <c r="C4317" i="5"/>
  <c r="E4317" i="5" s="1"/>
  <c r="D4317" i="5"/>
  <c r="C4318" i="5"/>
  <c r="D4318" i="5"/>
  <c r="C4319" i="5"/>
  <c r="D4319" i="5"/>
  <c r="C4320" i="5"/>
  <c r="D4320" i="5"/>
  <c r="C4321" i="5"/>
  <c r="D4321" i="5"/>
  <c r="E4321" i="5"/>
  <c r="C4322" i="5"/>
  <c r="D4322" i="5"/>
  <c r="C4323" i="5"/>
  <c r="E4323" i="5" s="1"/>
  <c r="D4323" i="5"/>
  <c r="C4324" i="5"/>
  <c r="D4324" i="5"/>
  <c r="E4324" i="5" s="1"/>
  <c r="C4325" i="5"/>
  <c r="D4325" i="5"/>
  <c r="E4325" i="5" s="1"/>
  <c r="C4326" i="5"/>
  <c r="D4326" i="5"/>
  <c r="C4327" i="5"/>
  <c r="D4327" i="5"/>
  <c r="E4327" i="5" s="1"/>
  <c r="C4328" i="5"/>
  <c r="D4328" i="5"/>
  <c r="C4329" i="5"/>
  <c r="D4329" i="5"/>
  <c r="E4329" i="5" s="1"/>
  <c r="C4330" i="5"/>
  <c r="D4330" i="5"/>
  <c r="E4330" i="5"/>
  <c r="C4331" i="5"/>
  <c r="E4331" i="5" s="1"/>
  <c r="D4331" i="5"/>
  <c r="C4332" i="5"/>
  <c r="D4332" i="5"/>
  <c r="E4332" i="5" s="1"/>
  <c r="C4333" i="5"/>
  <c r="D4333" i="5"/>
  <c r="C4334" i="5"/>
  <c r="E4334" i="5" s="1"/>
  <c r="D4334" i="5"/>
  <c r="C4335" i="5"/>
  <c r="D4335" i="5"/>
  <c r="E4335" i="5" s="1"/>
  <c r="C4336" i="5"/>
  <c r="D4336" i="5"/>
  <c r="C4337" i="5"/>
  <c r="E4337" i="5" s="1"/>
  <c r="D4337" i="5"/>
  <c r="C4338" i="5"/>
  <c r="D4338" i="5"/>
  <c r="E4338" i="5" s="1"/>
  <c r="C4339" i="5"/>
  <c r="D4339" i="5"/>
  <c r="E4339" i="5" s="1"/>
  <c r="C4340" i="5"/>
  <c r="D4340" i="5"/>
  <c r="E4340" i="5" s="1"/>
  <c r="C4341" i="5"/>
  <c r="D4341" i="5"/>
  <c r="C4342" i="5"/>
  <c r="D4342" i="5"/>
  <c r="E4342" i="5" s="1"/>
  <c r="C4343" i="5"/>
  <c r="D4343" i="5"/>
  <c r="E4343" i="5"/>
  <c r="C4344" i="5"/>
  <c r="D4344" i="5"/>
  <c r="C4345" i="5"/>
  <c r="D4345" i="5"/>
  <c r="C4346" i="5"/>
  <c r="D4346" i="5"/>
  <c r="C4347" i="5"/>
  <c r="E4347" i="5" s="1"/>
  <c r="D4347" i="5"/>
  <c r="C4348" i="5"/>
  <c r="D4348" i="5"/>
  <c r="C4349" i="5"/>
  <c r="D4349" i="5"/>
  <c r="E4349" i="5" s="1"/>
  <c r="C4350" i="5"/>
  <c r="D4350" i="5"/>
  <c r="C4351" i="5"/>
  <c r="D4351" i="5"/>
  <c r="C4352" i="5"/>
  <c r="D4352" i="5"/>
  <c r="C4353" i="5"/>
  <c r="E4353" i="5" s="1"/>
  <c r="D4353" i="5"/>
  <c r="C4354" i="5"/>
  <c r="D4354" i="5"/>
  <c r="E4354" i="5" s="1"/>
  <c r="C4355" i="5"/>
  <c r="D4355" i="5"/>
  <c r="E4355" i="5" s="1"/>
  <c r="C4356" i="5"/>
  <c r="D4356" i="5"/>
  <c r="C4357" i="5"/>
  <c r="D4357" i="5"/>
  <c r="E4357" i="5" s="1"/>
  <c r="C4358" i="5"/>
  <c r="D4358" i="5"/>
  <c r="C4359" i="5"/>
  <c r="D4359" i="5"/>
  <c r="C4360" i="5"/>
  <c r="D4360" i="5"/>
  <c r="C4361" i="5"/>
  <c r="D4361" i="5"/>
  <c r="C4362" i="5"/>
  <c r="D4362" i="5"/>
  <c r="C4363" i="5"/>
  <c r="D4363" i="5"/>
  <c r="C4364" i="5"/>
  <c r="D4364" i="5"/>
  <c r="E4364" i="5" s="1"/>
  <c r="C4365" i="5"/>
  <c r="E4365" i="5" s="1"/>
  <c r="D4365" i="5"/>
  <c r="C4366" i="5"/>
  <c r="D4366" i="5"/>
  <c r="C4367" i="5"/>
  <c r="D4367" i="5"/>
  <c r="E4367" i="5" s="1"/>
  <c r="C4368" i="5"/>
  <c r="D4368" i="5"/>
  <c r="C4369" i="5"/>
  <c r="E4369" i="5" s="1"/>
  <c r="D4369" i="5"/>
  <c r="C4370" i="5"/>
  <c r="D4370" i="5"/>
  <c r="C4371" i="5"/>
  <c r="D4371" i="5"/>
  <c r="C4372" i="5"/>
  <c r="D4372" i="5"/>
  <c r="E4372" i="5" s="1"/>
  <c r="C4373" i="5"/>
  <c r="D4373" i="5"/>
  <c r="E4373" i="5" s="1"/>
  <c r="C4374" i="5"/>
  <c r="D4374" i="5"/>
  <c r="C4375" i="5"/>
  <c r="D4375" i="5"/>
  <c r="C4376" i="5"/>
  <c r="D4376" i="5"/>
  <c r="C4377" i="5"/>
  <c r="D4377" i="5"/>
  <c r="E4377" i="5"/>
  <c r="C4378" i="5"/>
  <c r="E4378" i="5" s="1"/>
  <c r="D4378" i="5"/>
  <c r="C4379" i="5"/>
  <c r="E4379" i="5" s="1"/>
  <c r="D4379" i="5"/>
  <c r="C4380" i="5"/>
  <c r="D4380" i="5"/>
  <c r="C4381" i="5"/>
  <c r="D4381" i="5"/>
  <c r="C4382" i="5"/>
  <c r="E4382" i="5" s="1"/>
  <c r="D4382" i="5"/>
  <c r="C4383" i="5"/>
  <c r="D4383" i="5"/>
  <c r="E4383" i="5" s="1"/>
  <c r="C4384" i="5"/>
  <c r="D4384" i="5"/>
  <c r="C4385" i="5"/>
  <c r="E4385" i="5" s="1"/>
  <c r="D4385" i="5"/>
  <c r="C4386" i="5"/>
  <c r="D4386" i="5"/>
  <c r="C4387" i="5"/>
  <c r="D4387" i="5"/>
  <c r="C4388" i="5"/>
  <c r="D4388" i="5"/>
  <c r="C4389" i="5"/>
  <c r="D4389" i="5"/>
  <c r="E4389" i="5" s="1"/>
  <c r="C4390" i="5"/>
  <c r="D4390" i="5"/>
  <c r="E4390" i="5" s="1"/>
  <c r="C4391" i="5"/>
  <c r="D4391" i="5"/>
  <c r="E4391" i="5" s="1"/>
  <c r="C4392" i="5"/>
  <c r="D4392" i="5"/>
  <c r="C4393" i="5"/>
  <c r="E4393" i="5" s="1"/>
  <c r="D4393" i="5"/>
  <c r="C4394" i="5"/>
  <c r="D4394" i="5"/>
  <c r="E4394" i="5" s="1"/>
  <c r="C4395" i="5"/>
  <c r="D4395" i="5"/>
  <c r="C4396" i="5"/>
  <c r="D4396" i="5"/>
  <c r="C4397" i="5"/>
  <c r="D4397" i="5"/>
  <c r="C4398" i="5"/>
  <c r="E4398" i="5" s="1"/>
  <c r="D4398" i="5"/>
  <c r="C4399" i="5"/>
  <c r="D4399" i="5"/>
  <c r="C4400" i="5"/>
  <c r="D4400" i="5"/>
  <c r="E4400" i="5" s="1"/>
  <c r="C4401" i="5"/>
  <c r="D4401" i="5"/>
  <c r="C4402" i="5"/>
  <c r="D4402" i="5"/>
  <c r="C4403" i="5"/>
  <c r="E4403" i="5" s="1"/>
  <c r="D4403" i="5"/>
  <c r="C4404" i="5"/>
  <c r="D4404" i="5"/>
  <c r="E4404" i="5" s="1"/>
  <c r="C4405" i="5"/>
  <c r="D4405" i="5"/>
  <c r="E4405" i="5" s="1"/>
  <c r="C4406" i="5"/>
  <c r="E4406" i="5" s="1"/>
  <c r="D4406" i="5"/>
  <c r="C4407" i="5"/>
  <c r="D4407" i="5"/>
  <c r="C4408" i="5"/>
  <c r="D4408" i="5"/>
  <c r="C4409" i="5"/>
  <c r="D4409" i="5"/>
  <c r="E4409" i="5" s="1"/>
  <c r="C4410" i="5"/>
  <c r="D4410" i="5"/>
  <c r="E4410" i="5" s="1"/>
  <c r="C4411" i="5"/>
  <c r="D4411" i="5"/>
  <c r="C4412" i="5"/>
  <c r="D4412" i="5"/>
  <c r="C4413" i="5"/>
  <c r="D4413" i="5"/>
  <c r="E4413" i="5" s="1"/>
  <c r="C4414" i="5"/>
  <c r="E4414" i="5" s="1"/>
  <c r="D4414" i="5"/>
  <c r="C4415" i="5"/>
  <c r="D4415" i="5"/>
  <c r="C4416" i="5"/>
  <c r="D4416" i="5"/>
  <c r="C4417" i="5"/>
  <c r="D4417" i="5"/>
  <c r="C4418" i="5"/>
  <c r="D4418" i="5"/>
  <c r="E4418" i="5" s="1"/>
  <c r="C4419" i="5"/>
  <c r="E4419" i="5" s="1"/>
  <c r="D4419" i="5"/>
  <c r="C4420" i="5"/>
  <c r="D4420" i="5"/>
  <c r="C4421" i="5"/>
  <c r="D4421" i="5"/>
  <c r="C4422" i="5"/>
  <c r="D4422" i="5"/>
  <c r="C4423" i="5"/>
  <c r="D4423" i="5"/>
  <c r="E4423" i="5" s="1"/>
  <c r="C4424" i="5"/>
  <c r="D4424" i="5"/>
  <c r="C4425" i="5"/>
  <c r="D4425" i="5"/>
  <c r="E4425" i="5"/>
  <c r="C4426" i="5"/>
  <c r="D4426" i="5"/>
  <c r="E4426" i="5" s="1"/>
  <c r="C4427" i="5"/>
  <c r="E4427" i="5" s="1"/>
  <c r="D4427" i="5"/>
  <c r="C4428" i="5"/>
  <c r="D4428" i="5"/>
  <c r="E4428" i="5" s="1"/>
  <c r="C4429" i="5"/>
  <c r="D4429" i="5"/>
  <c r="E4429" i="5" s="1"/>
  <c r="C4430" i="5"/>
  <c r="E4430" i="5" s="1"/>
  <c r="D4430" i="5"/>
  <c r="C4431" i="5"/>
  <c r="D4431" i="5"/>
  <c r="C4432" i="5"/>
  <c r="D4432" i="5"/>
  <c r="C4433" i="5"/>
  <c r="E4433" i="5" s="1"/>
  <c r="D4433" i="5"/>
  <c r="C4434" i="5"/>
  <c r="D4434" i="5"/>
  <c r="E4434" i="5" s="1"/>
  <c r="C4435" i="5"/>
  <c r="D4435" i="5"/>
  <c r="E4435" i="5" s="1"/>
  <c r="C4436" i="5"/>
  <c r="D4436" i="5"/>
  <c r="C4437" i="5"/>
  <c r="D4437" i="5"/>
  <c r="C4438" i="5"/>
  <c r="E4438" i="5" s="1"/>
  <c r="D4438" i="5"/>
  <c r="C4439" i="5"/>
  <c r="D4439" i="5"/>
  <c r="E4439" i="5"/>
  <c r="C4440" i="5"/>
  <c r="D4440" i="5"/>
  <c r="C4441" i="5"/>
  <c r="D4441" i="5"/>
  <c r="E4441" i="5"/>
  <c r="C4442" i="5"/>
  <c r="D4442" i="5"/>
  <c r="E4442" i="5" s="1"/>
  <c r="C4443" i="5"/>
  <c r="D4443" i="5"/>
  <c r="C4444" i="5"/>
  <c r="D4444" i="5"/>
  <c r="C4445" i="5"/>
  <c r="D4445" i="5"/>
  <c r="C4446" i="5"/>
  <c r="D4446" i="5"/>
  <c r="E4446" i="5" s="1"/>
  <c r="C4447" i="5"/>
  <c r="D4447" i="5"/>
  <c r="C4448" i="5"/>
  <c r="D4448" i="5"/>
  <c r="C4449" i="5"/>
  <c r="D4449" i="5"/>
  <c r="C4450" i="5"/>
  <c r="D4450" i="5"/>
  <c r="E4450" i="5" s="1"/>
  <c r="C4451" i="5"/>
  <c r="D4451" i="5"/>
  <c r="E4451" i="5" s="1"/>
  <c r="C4452" i="5"/>
  <c r="D4452" i="5"/>
  <c r="E4452" i="5" s="1"/>
  <c r="C4453" i="5"/>
  <c r="D4453" i="5"/>
  <c r="E4453" i="5" s="1"/>
  <c r="C4454" i="5"/>
  <c r="D4454" i="5"/>
  <c r="E4454" i="5" s="1"/>
  <c r="C4455" i="5"/>
  <c r="D4455" i="5"/>
  <c r="E4455" i="5" s="1"/>
  <c r="C4456" i="5"/>
  <c r="D4456" i="5"/>
  <c r="C4457" i="5"/>
  <c r="D4457" i="5"/>
  <c r="C4458" i="5"/>
  <c r="D4458" i="5"/>
  <c r="C4459" i="5"/>
  <c r="E4459" i="5" s="1"/>
  <c r="D4459" i="5"/>
  <c r="C4460" i="5"/>
  <c r="D4460" i="5"/>
  <c r="E4460" i="5" s="1"/>
  <c r="C4461" i="5"/>
  <c r="E4461" i="5" s="1"/>
  <c r="D4461" i="5"/>
  <c r="C4462" i="5"/>
  <c r="E4462" i="5" s="1"/>
  <c r="D4462" i="5"/>
  <c r="C4463" i="5"/>
  <c r="D4463" i="5"/>
  <c r="C4464" i="5"/>
  <c r="D4464" i="5"/>
  <c r="C4465" i="5"/>
  <c r="E4465" i="5" s="1"/>
  <c r="D4465" i="5"/>
  <c r="C4466" i="5"/>
  <c r="D4466" i="5"/>
  <c r="E4466" i="5" s="1"/>
  <c r="C4467" i="5"/>
  <c r="D4467" i="5"/>
  <c r="E4467" i="5" s="1"/>
  <c r="C4468" i="5"/>
  <c r="D4468" i="5"/>
  <c r="E4468" i="5" s="1"/>
  <c r="C4469" i="5"/>
  <c r="D4469" i="5"/>
  <c r="E4469" i="5" s="1"/>
  <c r="C4470" i="5"/>
  <c r="D4470" i="5"/>
  <c r="C4471" i="5"/>
  <c r="D4471" i="5"/>
  <c r="E4471" i="5" s="1"/>
  <c r="C4472" i="5"/>
  <c r="D4472" i="5"/>
  <c r="C4473" i="5"/>
  <c r="D4473" i="5"/>
  <c r="E4473" i="5" s="1"/>
  <c r="C4474" i="5"/>
  <c r="E4474" i="5" s="1"/>
  <c r="D4474" i="5"/>
  <c r="C4475" i="5"/>
  <c r="E4475" i="5" s="1"/>
  <c r="D4475" i="5"/>
  <c r="C4476" i="5"/>
  <c r="D4476" i="5"/>
  <c r="E4476" i="5" s="1"/>
  <c r="C4477" i="5"/>
  <c r="D4477" i="5"/>
  <c r="C4478" i="5"/>
  <c r="E4478" i="5" s="1"/>
  <c r="D4478" i="5"/>
  <c r="C4479" i="5"/>
  <c r="D4479" i="5"/>
  <c r="E4479" i="5" s="1"/>
  <c r="C4480" i="5"/>
  <c r="D4480" i="5"/>
  <c r="C4481" i="5"/>
  <c r="D4481" i="5"/>
  <c r="E4481" i="5" s="1"/>
  <c r="C4482" i="5"/>
  <c r="D4482" i="5"/>
  <c r="E4482" i="5" s="1"/>
  <c r="C4483" i="5"/>
  <c r="D4483" i="5"/>
  <c r="E4483" i="5" s="1"/>
  <c r="C4484" i="5"/>
  <c r="D4484" i="5"/>
  <c r="C4485" i="5"/>
  <c r="D4485" i="5"/>
  <c r="C4486" i="5"/>
  <c r="D4486" i="5"/>
  <c r="E4486" i="5" s="1"/>
  <c r="C4487" i="5"/>
  <c r="D4487" i="5"/>
  <c r="E4487" i="5"/>
  <c r="C4488" i="5"/>
  <c r="D4488" i="5"/>
  <c r="C4489" i="5"/>
  <c r="D4489" i="5"/>
  <c r="E4489" i="5"/>
  <c r="C4490" i="5"/>
  <c r="D4490" i="5"/>
  <c r="C4491" i="5"/>
  <c r="E4491" i="5" s="1"/>
  <c r="D4491" i="5"/>
  <c r="C4492" i="5"/>
  <c r="D4492" i="5"/>
  <c r="E4492" i="5" s="1"/>
  <c r="C4493" i="5"/>
  <c r="D4493" i="5"/>
  <c r="C4494" i="5"/>
  <c r="D4494" i="5"/>
  <c r="E4494" i="5" s="1"/>
  <c r="C4495" i="5"/>
  <c r="D4495" i="5"/>
  <c r="C4496" i="5"/>
  <c r="D4496" i="5"/>
  <c r="C4497" i="5"/>
  <c r="E4497" i="5" s="1"/>
  <c r="D4497" i="5"/>
  <c r="C4498" i="5"/>
  <c r="D4498" i="5"/>
  <c r="E4498" i="5" s="1"/>
  <c r="C4499" i="5"/>
  <c r="D4499" i="5"/>
  <c r="E4499" i="5" s="1"/>
  <c r="C4500" i="5"/>
  <c r="D4500" i="5"/>
  <c r="E4500" i="5" s="1"/>
  <c r="C4501" i="5"/>
  <c r="D4501" i="5"/>
  <c r="E4501" i="5" s="1"/>
  <c r="C4502" i="5"/>
  <c r="D4502" i="5"/>
  <c r="E4502" i="5" s="1"/>
  <c r="C4503" i="5"/>
  <c r="D4503" i="5"/>
  <c r="C4504" i="5"/>
  <c r="D4504" i="5"/>
  <c r="C4505" i="5"/>
  <c r="D4505" i="5"/>
  <c r="E4505" i="5"/>
  <c r="C4506" i="5"/>
  <c r="D4506" i="5"/>
  <c r="E4506" i="5" s="1"/>
  <c r="C4507" i="5"/>
  <c r="E4507" i="5" s="1"/>
  <c r="D4507" i="5"/>
  <c r="C4508" i="5"/>
  <c r="D4508" i="5"/>
  <c r="E4508" i="5" s="1"/>
  <c r="C4509" i="5"/>
  <c r="D4509" i="5"/>
  <c r="C4510" i="5"/>
  <c r="E4510" i="5" s="1"/>
  <c r="D4510" i="5"/>
  <c r="C4511" i="5"/>
  <c r="D4511" i="5"/>
  <c r="E4511" i="5" s="1"/>
  <c r="C4512" i="5"/>
  <c r="D4512" i="5"/>
  <c r="C4513" i="5"/>
  <c r="E4513" i="5" s="1"/>
  <c r="D4513" i="5"/>
  <c r="C4514" i="5"/>
  <c r="D4514" i="5"/>
  <c r="E4514" i="5" s="1"/>
  <c r="C4515" i="5"/>
  <c r="E4515" i="5" s="1"/>
  <c r="D4515" i="5"/>
  <c r="C4516" i="5"/>
  <c r="D4516" i="5"/>
  <c r="C4517" i="5"/>
  <c r="D4517" i="5"/>
  <c r="C4518" i="5"/>
  <c r="D4518" i="5"/>
  <c r="E4518" i="5" s="1"/>
  <c r="C4519" i="5"/>
  <c r="D4519" i="5"/>
  <c r="E4519" i="5" s="1"/>
  <c r="C4520" i="5"/>
  <c r="D4520" i="5"/>
  <c r="C4521" i="5"/>
  <c r="D4521" i="5"/>
  <c r="E4521" i="5" s="1"/>
  <c r="C4522" i="5"/>
  <c r="D4522" i="5"/>
  <c r="E4522" i="5" s="1"/>
  <c r="C4523" i="5"/>
  <c r="E4523" i="5" s="1"/>
  <c r="D4523" i="5"/>
  <c r="C4524" i="5"/>
  <c r="D4524" i="5"/>
  <c r="E4524" i="5" s="1"/>
  <c r="C4525" i="5"/>
  <c r="D4525" i="5"/>
  <c r="C4526" i="5"/>
  <c r="E4526" i="5" s="1"/>
  <c r="D4526" i="5"/>
  <c r="C4527" i="5"/>
  <c r="D4527" i="5"/>
  <c r="E4527" i="5" s="1"/>
  <c r="C4528" i="5"/>
  <c r="D4528" i="5"/>
  <c r="C4529" i="5"/>
  <c r="E4529" i="5" s="1"/>
  <c r="D4529" i="5"/>
  <c r="C4530" i="5"/>
  <c r="D4530" i="5"/>
  <c r="E4530" i="5" s="1"/>
  <c r="C4531" i="5"/>
  <c r="E4531" i="5" s="1"/>
  <c r="D4531" i="5"/>
  <c r="C4532" i="5"/>
  <c r="D4532" i="5"/>
  <c r="C4533" i="5"/>
  <c r="D4533" i="5"/>
  <c r="C4534" i="5"/>
  <c r="D4534" i="5"/>
  <c r="E4534" i="5" s="1"/>
  <c r="C4535" i="5"/>
  <c r="D4535" i="5"/>
  <c r="E4535" i="5" s="1"/>
  <c r="C4536" i="5"/>
  <c r="D4536" i="5"/>
  <c r="C4537" i="5"/>
  <c r="D4537" i="5"/>
  <c r="E4537" i="5"/>
  <c r="C4538" i="5"/>
  <c r="D4538" i="5"/>
  <c r="C4539" i="5"/>
  <c r="E4539" i="5" s="1"/>
  <c r="D4539" i="5"/>
  <c r="C4540" i="5"/>
  <c r="D4540" i="5"/>
  <c r="E4540" i="5" s="1"/>
  <c r="C4541" i="5"/>
  <c r="D4541" i="5"/>
  <c r="C4542" i="5"/>
  <c r="E4542" i="5" s="1"/>
  <c r="D4542" i="5"/>
  <c r="C4543" i="5"/>
  <c r="D4543" i="5"/>
  <c r="E4543" i="5" s="1"/>
  <c r="C4544" i="5"/>
  <c r="D4544" i="5"/>
  <c r="C4545" i="5"/>
  <c r="E4545" i="5" s="1"/>
  <c r="D4545" i="5"/>
  <c r="C4546" i="5"/>
  <c r="D4546" i="5"/>
  <c r="E4546" i="5" s="1"/>
  <c r="C4547" i="5"/>
  <c r="E4547" i="5" s="1"/>
  <c r="D4547" i="5"/>
  <c r="C4548" i="5"/>
  <c r="D4548" i="5"/>
  <c r="C4549" i="5"/>
  <c r="D4549" i="5"/>
  <c r="C4550" i="5"/>
  <c r="D4550" i="5"/>
  <c r="E4550" i="5" s="1"/>
  <c r="C4551" i="5"/>
  <c r="D4551" i="5"/>
  <c r="E4551" i="5" s="1"/>
  <c r="C4552" i="5"/>
  <c r="D4552" i="5"/>
  <c r="C4553" i="5"/>
  <c r="D4553" i="5"/>
  <c r="E4553" i="5" s="1"/>
  <c r="C4554" i="5"/>
  <c r="D4554" i="5"/>
  <c r="C4555" i="5"/>
  <c r="D4555" i="5"/>
  <c r="C4556" i="5"/>
  <c r="D4556" i="5"/>
  <c r="E4556" i="5" s="1"/>
  <c r="C4557" i="5"/>
  <c r="D4557" i="5"/>
  <c r="E4557" i="5" s="1"/>
  <c r="C4558" i="5"/>
  <c r="E4558" i="5" s="1"/>
  <c r="D4558" i="5"/>
  <c r="C4559" i="5"/>
  <c r="D4559" i="5"/>
  <c r="E4559" i="5" s="1"/>
  <c r="C4560" i="5"/>
  <c r="D4560" i="5"/>
  <c r="C4561" i="5"/>
  <c r="E4561" i="5" s="1"/>
  <c r="D4561" i="5"/>
  <c r="C4562" i="5"/>
  <c r="D4562" i="5"/>
  <c r="E4562" i="5" s="1"/>
  <c r="C4563" i="5"/>
  <c r="D4563" i="5"/>
  <c r="E4563" i="5" s="1"/>
  <c r="C4564" i="5"/>
  <c r="D4564" i="5"/>
  <c r="C4565" i="5"/>
  <c r="D4565" i="5"/>
  <c r="C4566" i="5"/>
  <c r="D4566" i="5"/>
  <c r="E4566" i="5" s="1"/>
  <c r="C4567" i="5"/>
  <c r="D4567" i="5"/>
  <c r="E4567" i="5" s="1"/>
  <c r="C4568" i="5"/>
  <c r="D4568" i="5"/>
  <c r="C4569" i="5"/>
  <c r="D4569" i="5"/>
  <c r="E4569" i="5" s="1"/>
  <c r="C4570" i="5"/>
  <c r="D4570" i="5"/>
  <c r="E4570" i="5" s="1"/>
  <c r="C4571" i="5"/>
  <c r="E4571" i="5" s="1"/>
  <c r="D4571" i="5"/>
  <c r="C4572" i="5"/>
  <c r="D4572" i="5"/>
  <c r="E4572" i="5" s="1"/>
  <c r="C4573" i="5"/>
  <c r="D4573" i="5"/>
  <c r="C4574" i="5"/>
  <c r="E4574" i="5" s="1"/>
  <c r="D4574" i="5"/>
  <c r="C4575" i="5"/>
  <c r="D4575" i="5"/>
  <c r="E4575" i="5" s="1"/>
  <c r="C4576" i="5"/>
  <c r="D4576" i="5"/>
  <c r="C4577" i="5"/>
  <c r="E4577" i="5" s="1"/>
  <c r="D4577" i="5"/>
  <c r="C4578" i="5"/>
  <c r="D4578" i="5"/>
  <c r="E4578" i="5" s="1"/>
  <c r="C4579" i="5"/>
  <c r="D4579" i="5"/>
  <c r="E4579" i="5" s="1"/>
  <c r="C4580" i="5"/>
  <c r="D4580" i="5"/>
  <c r="E4580" i="5" s="1"/>
  <c r="C4581" i="5"/>
  <c r="D4581" i="5"/>
  <c r="C4582" i="5"/>
  <c r="E4582" i="5" s="1"/>
  <c r="D4582" i="5"/>
  <c r="C4583" i="5"/>
  <c r="D4583" i="5"/>
  <c r="E4583" i="5" s="1"/>
  <c r="C4584" i="5"/>
  <c r="D4584" i="5"/>
  <c r="C4585" i="5"/>
  <c r="D4585" i="5"/>
  <c r="E4585" i="5" s="1"/>
  <c r="C4586" i="5"/>
  <c r="D4586" i="5"/>
  <c r="E4586" i="5" s="1"/>
  <c r="C4587" i="5"/>
  <c r="D4587" i="5"/>
  <c r="C4588" i="5"/>
  <c r="D4588" i="5"/>
  <c r="C4589" i="5"/>
  <c r="D4589" i="5"/>
  <c r="E4589" i="5" s="1"/>
  <c r="C4590" i="5"/>
  <c r="E4590" i="5" s="1"/>
  <c r="D4590" i="5"/>
  <c r="C4591" i="5"/>
  <c r="D4591" i="5"/>
  <c r="C4592" i="5"/>
  <c r="D4592" i="5"/>
  <c r="E4592" i="5" s="1"/>
  <c r="C4593" i="5"/>
  <c r="D4593" i="5"/>
  <c r="C4594" i="5"/>
  <c r="D4594" i="5"/>
  <c r="C4595" i="5"/>
  <c r="D4595" i="5"/>
  <c r="E4595" i="5" s="1"/>
  <c r="C4596" i="5"/>
  <c r="D4596" i="5"/>
  <c r="E4596" i="5" s="1"/>
  <c r="C4597" i="5"/>
  <c r="D4597" i="5"/>
  <c r="C4598" i="5"/>
  <c r="E4598" i="5" s="1"/>
  <c r="D4598" i="5"/>
  <c r="C4599" i="5"/>
  <c r="D4599" i="5"/>
  <c r="C4600" i="5"/>
  <c r="D4600" i="5"/>
  <c r="C4601" i="5"/>
  <c r="D4601" i="5"/>
  <c r="C4602" i="5"/>
  <c r="D4602" i="5"/>
  <c r="C4603" i="5"/>
  <c r="D4603" i="5"/>
  <c r="C4604" i="5"/>
  <c r="D4604" i="5"/>
  <c r="E4604" i="5" s="1"/>
  <c r="C4605" i="5"/>
  <c r="D4605" i="5"/>
  <c r="E4605" i="5" s="1"/>
  <c r="C4606" i="5"/>
  <c r="E4606" i="5" s="1"/>
  <c r="D4606" i="5"/>
  <c r="C4607" i="5"/>
  <c r="D4607" i="5"/>
  <c r="E4607" i="5" s="1"/>
  <c r="C4608" i="5"/>
  <c r="D4608" i="5"/>
  <c r="C4609" i="5"/>
  <c r="E4609" i="5" s="1"/>
  <c r="D4609" i="5"/>
  <c r="C4610" i="5"/>
  <c r="D4610" i="5"/>
  <c r="E4610" i="5" s="1"/>
  <c r="C4611" i="5"/>
  <c r="E4611" i="5" s="1"/>
  <c r="D4611" i="5"/>
  <c r="C4612" i="5"/>
  <c r="D4612" i="5"/>
  <c r="C4613" i="5"/>
  <c r="D4613" i="5"/>
  <c r="C4614" i="5"/>
  <c r="D4614" i="5"/>
  <c r="E4614" i="5" s="1"/>
  <c r="C4615" i="5"/>
  <c r="D4615" i="5"/>
  <c r="E4615" i="5" s="1"/>
  <c r="C4616" i="5"/>
  <c r="D4616" i="5"/>
  <c r="C4617" i="5"/>
  <c r="D4617" i="5"/>
  <c r="E4617" i="5" s="1"/>
  <c r="C4618" i="5"/>
  <c r="D4618" i="5"/>
  <c r="E4618" i="5" s="1"/>
  <c r="C4619" i="5"/>
  <c r="D4619" i="5"/>
  <c r="C4620" i="5"/>
  <c r="D4620" i="5"/>
  <c r="E4620" i="5" s="1"/>
  <c r="C4621" i="5"/>
  <c r="D4621" i="5"/>
  <c r="C4622" i="5"/>
  <c r="E4622" i="5" s="1"/>
  <c r="D4622" i="5"/>
  <c r="C4623" i="5"/>
  <c r="D4623" i="5"/>
  <c r="E4623" i="5" s="1"/>
  <c r="C4624" i="5"/>
  <c r="D4624" i="5"/>
  <c r="C4625" i="5"/>
  <c r="D4625" i="5"/>
  <c r="E4625" i="5" s="1"/>
  <c r="C4626" i="5"/>
  <c r="D4626" i="5"/>
  <c r="E4626" i="5" s="1"/>
  <c r="C4627" i="5"/>
  <c r="D4627" i="5"/>
  <c r="C4628" i="5"/>
  <c r="D4628" i="5"/>
  <c r="C4629" i="5"/>
  <c r="D4629" i="5"/>
  <c r="E4629" i="5" s="1"/>
  <c r="C4630" i="5"/>
  <c r="D4630" i="5"/>
  <c r="E4630" i="5" s="1"/>
  <c r="C4631" i="5"/>
  <c r="D4631" i="5"/>
  <c r="E4631" i="5"/>
  <c r="C4632" i="5"/>
  <c r="D4632" i="5"/>
  <c r="C4633" i="5"/>
  <c r="E4633" i="5" s="1"/>
  <c r="D4633" i="5"/>
  <c r="C4634" i="5"/>
  <c r="D4634" i="5"/>
  <c r="C4635" i="5"/>
  <c r="E4635" i="5" s="1"/>
  <c r="D4635" i="5"/>
  <c r="C4636" i="5"/>
  <c r="D4636" i="5"/>
  <c r="C4637" i="5"/>
  <c r="D4637" i="5"/>
  <c r="E4637" i="5" s="1"/>
  <c r="C4638" i="5"/>
  <c r="D4638" i="5"/>
  <c r="E4638" i="5" s="1"/>
  <c r="C4639" i="5"/>
  <c r="D4639" i="5"/>
  <c r="E4639" i="5" s="1"/>
  <c r="C4640" i="5"/>
  <c r="D4640" i="5"/>
  <c r="C4641" i="5"/>
  <c r="E4641" i="5" s="1"/>
  <c r="D4641" i="5"/>
  <c r="C4642" i="5"/>
  <c r="D4642" i="5"/>
  <c r="E4642" i="5" s="1"/>
  <c r="C4643" i="5"/>
  <c r="D4643" i="5"/>
  <c r="E4643" i="5" s="1"/>
  <c r="C4644" i="5"/>
  <c r="D4644" i="5"/>
  <c r="E4644" i="5" s="1"/>
  <c r="C4645" i="5"/>
  <c r="D4645" i="5"/>
  <c r="C4646" i="5"/>
  <c r="E4646" i="5" s="1"/>
  <c r="D4646" i="5"/>
  <c r="C4647" i="5"/>
  <c r="D4647" i="5"/>
  <c r="E4647" i="5" s="1"/>
  <c r="C4648" i="5"/>
  <c r="D4648" i="5"/>
  <c r="C4649" i="5"/>
  <c r="D4649" i="5"/>
  <c r="C4650" i="5"/>
  <c r="D4650" i="5"/>
  <c r="E4650" i="5" s="1"/>
  <c r="C4651" i="5"/>
  <c r="D4651" i="5"/>
  <c r="E4651" i="5" s="1"/>
  <c r="C4652" i="5"/>
  <c r="D4652" i="5"/>
  <c r="C4653" i="5"/>
  <c r="D4653" i="5"/>
  <c r="E4653" i="5"/>
  <c r="C4654" i="5"/>
  <c r="E4654" i="5" s="1"/>
  <c r="D4654" i="5"/>
  <c r="C4655" i="5"/>
  <c r="D4655" i="5"/>
  <c r="E4655" i="5" s="1"/>
  <c r="C4656" i="5"/>
  <c r="D4656" i="5"/>
  <c r="C4657" i="5"/>
  <c r="E4657" i="5" s="1"/>
  <c r="D4657" i="5"/>
  <c r="C4658" i="5"/>
  <c r="D4658" i="5"/>
  <c r="E4658" i="5" s="1"/>
  <c r="C4659" i="5"/>
  <c r="D4659" i="5"/>
  <c r="C4660" i="5"/>
  <c r="D4660" i="5"/>
  <c r="C4661" i="5"/>
  <c r="D4661" i="5"/>
  <c r="E4661" i="5" s="1"/>
  <c r="C4662" i="5"/>
  <c r="D4662" i="5"/>
  <c r="C4663" i="5"/>
  <c r="D4663" i="5"/>
  <c r="C4664" i="5"/>
  <c r="D4664" i="5"/>
  <c r="C4665" i="5"/>
  <c r="D4665" i="5"/>
  <c r="E4665" i="5" s="1"/>
  <c r="C4666" i="5"/>
  <c r="E4666" i="5" s="1"/>
  <c r="D4666" i="5"/>
  <c r="C4667" i="5"/>
  <c r="E4667" i="5" s="1"/>
  <c r="D4667" i="5"/>
  <c r="C4668" i="5"/>
  <c r="D4668" i="5"/>
  <c r="C4669" i="5"/>
  <c r="D4669" i="5"/>
  <c r="E4669" i="5" s="1"/>
  <c r="C4670" i="5"/>
  <c r="E4670" i="5" s="1"/>
  <c r="D4670" i="5"/>
  <c r="C4671" i="5"/>
  <c r="D4671" i="5"/>
  <c r="C4672" i="5"/>
  <c r="D4672" i="5"/>
  <c r="C4673" i="5"/>
  <c r="D4673" i="5"/>
  <c r="E4673" i="5" s="1"/>
  <c r="C4674" i="5"/>
  <c r="D4674" i="5"/>
  <c r="C4675" i="5"/>
  <c r="D4675" i="5"/>
  <c r="E4675" i="5" s="1"/>
  <c r="C4676" i="5"/>
  <c r="D4676" i="5"/>
  <c r="C4677" i="5"/>
  <c r="D4677" i="5"/>
  <c r="C4678" i="5"/>
  <c r="D4678" i="5"/>
  <c r="E4678" i="5" s="1"/>
  <c r="C4679" i="5"/>
  <c r="D4679" i="5"/>
  <c r="E4679" i="5" s="1"/>
  <c r="C4680" i="5"/>
  <c r="D4680" i="5"/>
  <c r="C4681" i="5"/>
  <c r="E4681" i="5" s="1"/>
  <c r="D4681" i="5"/>
  <c r="C4682" i="5"/>
  <c r="D4682" i="5"/>
  <c r="C4683" i="5"/>
  <c r="D4683" i="5"/>
  <c r="C4684" i="5"/>
  <c r="D4684" i="5"/>
  <c r="C4685" i="5"/>
  <c r="D4685" i="5"/>
  <c r="C4686" i="5"/>
  <c r="D4686" i="5"/>
  <c r="E4686" i="5" s="1"/>
  <c r="C4687" i="5"/>
  <c r="D4687" i="5"/>
  <c r="C4688" i="5"/>
  <c r="D4688" i="5"/>
  <c r="E4688" i="5" s="1"/>
  <c r="C4689" i="5"/>
  <c r="E4689" i="5" s="1"/>
  <c r="D4689" i="5"/>
  <c r="C4690" i="5"/>
  <c r="D4690" i="5"/>
  <c r="C4691" i="5"/>
  <c r="D4691" i="5"/>
  <c r="E4691" i="5"/>
  <c r="C4692" i="5"/>
  <c r="D4692" i="5"/>
  <c r="C4693" i="5"/>
  <c r="D4693" i="5"/>
  <c r="C4694" i="5"/>
  <c r="D4694" i="5"/>
  <c r="C4695" i="5"/>
  <c r="D4695" i="5"/>
  <c r="C4696" i="5"/>
  <c r="D4696" i="5"/>
  <c r="C4697" i="5"/>
  <c r="D4697" i="5"/>
  <c r="E4697" i="5" s="1"/>
  <c r="C4698" i="5"/>
  <c r="D4698" i="5"/>
  <c r="C4699" i="5"/>
  <c r="D4699" i="5"/>
  <c r="E4699" i="5" s="1"/>
  <c r="C4700" i="5"/>
  <c r="D4700" i="5"/>
  <c r="C4701" i="5"/>
  <c r="D4701" i="5"/>
  <c r="E4701" i="5" s="1"/>
  <c r="C4702" i="5"/>
  <c r="D4702" i="5"/>
  <c r="C4703" i="5"/>
  <c r="D4703" i="5"/>
  <c r="E4703" i="5" s="1"/>
  <c r="C4704" i="5"/>
  <c r="D4704" i="5"/>
  <c r="C4705" i="5"/>
  <c r="D4705" i="5"/>
  <c r="C4706" i="5"/>
  <c r="D4706" i="5"/>
  <c r="C4707" i="5"/>
  <c r="E4707" i="5" s="1"/>
  <c r="D4707" i="5"/>
  <c r="C4708" i="5"/>
  <c r="D4708" i="5"/>
  <c r="E4708" i="5" s="1"/>
  <c r="C4709" i="5"/>
  <c r="D4709" i="5"/>
  <c r="E4709" i="5" s="1"/>
  <c r="C4710" i="5"/>
  <c r="D4710" i="5"/>
  <c r="C4711" i="5"/>
  <c r="D4711" i="5"/>
  <c r="E4711" i="5" s="1"/>
  <c r="C4712" i="5"/>
  <c r="D4712" i="5"/>
  <c r="C4713" i="5"/>
  <c r="E4713" i="5" s="1"/>
  <c r="D4713" i="5"/>
  <c r="C4714" i="5"/>
  <c r="D4714" i="5"/>
  <c r="E4714" i="5"/>
  <c r="C4715" i="5"/>
  <c r="E4715" i="5" s="1"/>
  <c r="D4715" i="5"/>
  <c r="C4716" i="5"/>
  <c r="D4716" i="5"/>
  <c r="E4716" i="5" s="1"/>
  <c r="C4717" i="5"/>
  <c r="D4717" i="5"/>
  <c r="C4718" i="5"/>
  <c r="E4718" i="5" s="1"/>
  <c r="D4718" i="5"/>
  <c r="C4719" i="5"/>
  <c r="D4719" i="5"/>
  <c r="E4719" i="5" s="1"/>
  <c r="C4720" i="5"/>
  <c r="D4720" i="5"/>
  <c r="C4721" i="5"/>
  <c r="E4721" i="5" s="1"/>
  <c r="D4721" i="5"/>
  <c r="C4722" i="5"/>
  <c r="D4722" i="5"/>
  <c r="C4723" i="5"/>
  <c r="D4723" i="5"/>
  <c r="C4724" i="5"/>
  <c r="D4724" i="5"/>
  <c r="E4724" i="5" s="1"/>
  <c r="C4725" i="5"/>
  <c r="D4725" i="5"/>
  <c r="C4726" i="5"/>
  <c r="D4726" i="5"/>
  <c r="E4726" i="5" s="1"/>
  <c r="C4727" i="5"/>
  <c r="D4727" i="5"/>
  <c r="E4727" i="5" s="1"/>
  <c r="C4728" i="5"/>
  <c r="D4728" i="5"/>
  <c r="C4729" i="5"/>
  <c r="D4729" i="5"/>
  <c r="C4730" i="5"/>
  <c r="D4730" i="5"/>
  <c r="C4731" i="5"/>
  <c r="E4731" i="5" s="1"/>
  <c r="D4731" i="5"/>
  <c r="C4732" i="5"/>
  <c r="D4732" i="5"/>
  <c r="C4733" i="5"/>
  <c r="D4733" i="5"/>
  <c r="C4734" i="5"/>
  <c r="D4734" i="5"/>
  <c r="E4734" i="5" s="1"/>
  <c r="C4735" i="5"/>
  <c r="D4735" i="5"/>
  <c r="E4735" i="5" s="1"/>
  <c r="C4736" i="5"/>
  <c r="D4736" i="5"/>
  <c r="E4736" i="5" s="1"/>
  <c r="C4737" i="5"/>
  <c r="E4737" i="5" s="1"/>
  <c r="D4737" i="5"/>
  <c r="C4738" i="5"/>
  <c r="D4738" i="5"/>
  <c r="E4738" i="5" s="1"/>
  <c r="C4739" i="5"/>
  <c r="D4739" i="5"/>
  <c r="E4739" i="5" s="1"/>
  <c r="C4740" i="5"/>
  <c r="D4740" i="5"/>
  <c r="E4740" i="5" s="1"/>
  <c r="C4741" i="5"/>
  <c r="D4741" i="5"/>
  <c r="C4742" i="5"/>
  <c r="E4742" i="5" s="1"/>
  <c r="D4742" i="5"/>
  <c r="C4743" i="5"/>
  <c r="D4743" i="5"/>
  <c r="E4743" i="5" s="1"/>
  <c r="C4744" i="5"/>
  <c r="D4744" i="5"/>
  <c r="C4745" i="5"/>
  <c r="D4745" i="5"/>
  <c r="C4746" i="5"/>
  <c r="D4746" i="5"/>
  <c r="E4746" i="5" s="1"/>
  <c r="C4747" i="5"/>
  <c r="E4747" i="5" s="1"/>
  <c r="D4747" i="5"/>
  <c r="C4748" i="5"/>
  <c r="D4748" i="5"/>
  <c r="C4749" i="5"/>
  <c r="D4749" i="5"/>
  <c r="E4749" i="5" s="1"/>
  <c r="C4750" i="5"/>
  <c r="E4750" i="5" s="1"/>
  <c r="D4750" i="5"/>
  <c r="C4751" i="5"/>
  <c r="D4751" i="5"/>
  <c r="E4751" i="5" s="1"/>
  <c r="C4752" i="5"/>
  <c r="D4752" i="5"/>
  <c r="C4753" i="5"/>
  <c r="E4753" i="5" s="1"/>
  <c r="D4753" i="5"/>
  <c r="C4754" i="5"/>
  <c r="D4754" i="5"/>
  <c r="E4754" i="5" s="1"/>
  <c r="C4755" i="5"/>
  <c r="E4755" i="5" s="1"/>
  <c r="D4755" i="5"/>
  <c r="C4756" i="5"/>
  <c r="D4756" i="5"/>
  <c r="C4757" i="5"/>
  <c r="D4757" i="5"/>
  <c r="E4757" i="5" s="1"/>
  <c r="C4758" i="5"/>
  <c r="D4758" i="5"/>
  <c r="C4759" i="5"/>
  <c r="D4759" i="5"/>
  <c r="C4760" i="5"/>
  <c r="D4760" i="5"/>
  <c r="C4761" i="5"/>
  <c r="D4761" i="5"/>
  <c r="E4761" i="5" s="1"/>
  <c r="C4762" i="5"/>
  <c r="E4762" i="5" s="1"/>
  <c r="D4762" i="5"/>
  <c r="C4763" i="5"/>
  <c r="E4763" i="5" s="1"/>
  <c r="D4763" i="5"/>
  <c r="C4764" i="5"/>
  <c r="D4764" i="5"/>
  <c r="C4765" i="5"/>
  <c r="D4765" i="5"/>
  <c r="E4765" i="5" s="1"/>
  <c r="C4766" i="5"/>
  <c r="E4766" i="5" s="1"/>
  <c r="D4766" i="5"/>
  <c r="C4767" i="5"/>
  <c r="D4767" i="5"/>
  <c r="C4768" i="5"/>
  <c r="D4768" i="5"/>
  <c r="C4769" i="5"/>
  <c r="E4769" i="5" s="1"/>
  <c r="D4769" i="5"/>
  <c r="C4770" i="5"/>
  <c r="D4770" i="5"/>
  <c r="C4771" i="5"/>
  <c r="D4771" i="5"/>
  <c r="E4771" i="5" s="1"/>
  <c r="C4772" i="5"/>
  <c r="D4772" i="5"/>
  <c r="C4773" i="5"/>
  <c r="D4773" i="5"/>
  <c r="C4774" i="5"/>
  <c r="D4774" i="5"/>
  <c r="E4774" i="5" s="1"/>
  <c r="C4775" i="5"/>
  <c r="D4775" i="5"/>
  <c r="E4775" i="5" s="1"/>
  <c r="C4776" i="5"/>
  <c r="D4776" i="5"/>
  <c r="C4777" i="5"/>
  <c r="E4777" i="5" s="1"/>
  <c r="D4777" i="5"/>
  <c r="C4778" i="5"/>
  <c r="D4778" i="5"/>
  <c r="C4779" i="5"/>
  <c r="D4779" i="5"/>
  <c r="C4780" i="5"/>
  <c r="D4780" i="5"/>
  <c r="C4781" i="5"/>
  <c r="D4781" i="5"/>
  <c r="C4782" i="5"/>
  <c r="D4782" i="5"/>
  <c r="E4782" i="5" s="1"/>
  <c r="C4783" i="5"/>
  <c r="D4783" i="5"/>
  <c r="C4784" i="5"/>
  <c r="D4784" i="5"/>
  <c r="E4784" i="5" s="1"/>
  <c r="C4785" i="5"/>
  <c r="E4785" i="5" s="1"/>
  <c r="D4785" i="5"/>
  <c r="C4786" i="5"/>
  <c r="D4786" i="5"/>
  <c r="C4787" i="5"/>
  <c r="D4787" i="5"/>
  <c r="E4787" i="5"/>
  <c r="C4788" i="5"/>
  <c r="D4788" i="5"/>
  <c r="C4789" i="5"/>
  <c r="D4789" i="5"/>
  <c r="C4790" i="5"/>
  <c r="D4790" i="5"/>
  <c r="C4791" i="5"/>
  <c r="D4791" i="5"/>
  <c r="E4791" i="5" s="1"/>
  <c r="C4792" i="5"/>
  <c r="D4792" i="5"/>
  <c r="C4793" i="5"/>
  <c r="D4793" i="5"/>
  <c r="E4793" i="5" s="1"/>
  <c r="C4794" i="5"/>
  <c r="D4794" i="5"/>
  <c r="C4795" i="5"/>
  <c r="E4795" i="5" s="1"/>
  <c r="D4795" i="5"/>
  <c r="C4796" i="5"/>
  <c r="D4796" i="5"/>
  <c r="C4797" i="5"/>
  <c r="D4797" i="5"/>
  <c r="E4797" i="5" s="1"/>
  <c r="C4798" i="5"/>
  <c r="D4798" i="5"/>
  <c r="C4799" i="5"/>
  <c r="D4799" i="5"/>
  <c r="C4800" i="5"/>
  <c r="D4800" i="5"/>
  <c r="C4801" i="5"/>
  <c r="D4801" i="5"/>
  <c r="C4802" i="5"/>
  <c r="D4802" i="5"/>
  <c r="E4802" i="5" s="1"/>
  <c r="C4803" i="5"/>
  <c r="E4803" i="5" s="1"/>
  <c r="D4803" i="5"/>
  <c r="C4804" i="5"/>
  <c r="D4804" i="5"/>
  <c r="C4805" i="5"/>
  <c r="D4805" i="5"/>
  <c r="C4806" i="5"/>
  <c r="D4806" i="5"/>
  <c r="E4806" i="5" s="1"/>
  <c r="C4807" i="5"/>
  <c r="D4807" i="5"/>
  <c r="C4808" i="5"/>
  <c r="D4808" i="5"/>
  <c r="C4809" i="5"/>
  <c r="D4809" i="5"/>
  <c r="E4809" i="5"/>
  <c r="C4810" i="5"/>
  <c r="D4810" i="5"/>
  <c r="E4810" i="5" s="1"/>
  <c r="C4811" i="5"/>
  <c r="D4811" i="5"/>
  <c r="C4812" i="5"/>
  <c r="D4812" i="5"/>
  <c r="C4813" i="5"/>
  <c r="D4813" i="5"/>
  <c r="C4814" i="5"/>
  <c r="D4814" i="5"/>
  <c r="C4815" i="5"/>
  <c r="D4815" i="5"/>
  <c r="C4816" i="5"/>
  <c r="D4816" i="5"/>
  <c r="C4817" i="5"/>
  <c r="D4817" i="5"/>
  <c r="E4817" i="5"/>
  <c r="C4818" i="5"/>
  <c r="D4818" i="5"/>
  <c r="E4818" i="5" s="1"/>
  <c r="C4819" i="5"/>
  <c r="D4819" i="5"/>
  <c r="C4820" i="5"/>
  <c r="D4820" i="5"/>
  <c r="E4820" i="5" s="1"/>
  <c r="C4821" i="5"/>
  <c r="D4821" i="5"/>
  <c r="C4822" i="5"/>
  <c r="D4822" i="5"/>
  <c r="E4822" i="5" s="1"/>
  <c r="C4823" i="5"/>
  <c r="E4823" i="5" s="1"/>
  <c r="D4823" i="5"/>
  <c r="C4824" i="5"/>
  <c r="D4824" i="5"/>
  <c r="C4825" i="5"/>
  <c r="D4825" i="5"/>
  <c r="E4825" i="5" s="1"/>
  <c r="C4826" i="5"/>
  <c r="D4826" i="5"/>
  <c r="C4827" i="5"/>
  <c r="D4827" i="5"/>
  <c r="C4828" i="5"/>
  <c r="D4828" i="5"/>
  <c r="C4829" i="5"/>
  <c r="D4829" i="5"/>
  <c r="C4830" i="5"/>
  <c r="D4830" i="5"/>
  <c r="C4831" i="5"/>
  <c r="D4831" i="5"/>
  <c r="C4832" i="5"/>
  <c r="D4832" i="5"/>
  <c r="C4833" i="5"/>
  <c r="D4833" i="5"/>
  <c r="C4834" i="5"/>
  <c r="D4834" i="5"/>
  <c r="C4835" i="5"/>
  <c r="D4835" i="5"/>
  <c r="E4835" i="5" s="1"/>
  <c r="C4836" i="5"/>
  <c r="D4836" i="5"/>
  <c r="E4836" i="5" s="1"/>
  <c r="C4837" i="5"/>
  <c r="D4837" i="5"/>
  <c r="C4838" i="5"/>
  <c r="D4838" i="5"/>
  <c r="E4838" i="5"/>
  <c r="C4839" i="5"/>
  <c r="D4839" i="5"/>
  <c r="C4840" i="5"/>
  <c r="D4840" i="5"/>
  <c r="C4841" i="5"/>
  <c r="D4841" i="5"/>
  <c r="E4841" i="5" s="1"/>
  <c r="C4842" i="5"/>
  <c r="D4842" i="5"/>
  <c r="C4843" i="5"/>
  <c r="D4843" i="5"/>
  <c r="C4844" i="5"/>
  <c r="D4844" i="5"/>
  <c r="E4844" i="5" s="1"/>
  <c r="C4845" i="5"/>
  <c r="D4845" i="5"/>
  <c r="E4845" i="5" s="1"/>
  <c r="C4846" i="5"/>
  <c r="E4846" i="5" s="1"/>
  <c r="D4846" i="5"/>
  <c r="C4847" i="5"/>
  <c r="D4847" i="5"/>
  <c r="E4847" i="5" s="1"/>
  <c r="C4848" i="5"/>
  <c r="D4848" i="5"/>
  <c r="C4849" i="5"/>
  <c r="E4849" i="5" s="1"/>
  <c r="D4849" i="5"/>
  <c r="C4850" i="5"/>
  <c r="D4850" i="5"/>
  <c r="E4850" i="5" s="1"/>
  <c r="C4851" i="5"/>
  <c r="D4851" i="5"/>
  <c r="E4851" i="5" s="1"/>
  <c r="C4852" i="5"/>
  <c r="D4852" i="5"/>
  <c r="E4852" i="5" s="1"/>
  <c r="C4853" i="5"/>
  <c r="D4853" i="5"/>
  <c r="C4854" i="5"/>
  <c r="D4854" i="5"/>
  <c r="C4855" i="5"/>
  <c r="D4855" i="5"/>
  <c r="E4855" i="5" s="1"/>
  <c r="C4856" i="5"/>
  <c r="D4856" i="5"/>
  <c r="C4857" i="5"/>
  <c r="D4857" i="5"/>
  <c r="E4857" i="5" s="1"/>
  <c r="C4858" i="5"/>
  <c r="D4858" i="5"/>
  <c r="E4858" i="5" s="1"/>
  <c r="C4859" i="5"/>
  <c r="E4859" i="5" s="1"/>
  <c r="D4859" i="5"/>
  <c r="C4860" i="5"/>
  <c r="D4860" i="5"/>
  <c r="E4860" i="5" s="1"/>
  <c r="C4861" i="5"/>
  <c r="D4861" i="5"/>
  <c r="C4862" i="5"/>
  <c r="E4862" i="5" s="1"/>
  <c r="D4862" i="5"/>
  <c r="C4863" i="5"/>
  <c r="D4863" i="5"/>
  <c r="E4863" i="5" s="1"/>
  <c r="C4864" i="5"/>
  <c r="D4864" i="5"/>
  <c r="C4865" i="5"/>
  <c r="D4865" i="5"/>
  <c r="C4866" i="5"/>
  <c r="D4866" i="5"/>
  <c r="E4866" i="5" s="1"/>
  <c r="C4867" i="5"/>
  <c r="D4867" i="5"/>
  <c r="C4868" i="5"/>
  <c r="D4868" i="5"/>
  <c r="C4869" i="5"/>
  <c r="D4869" i="5"/>
  <c r="E4869" i="5" s="1"/>
  <c r="C4870" i="5"/>
  <c r="E4870" i="5" s="1"/>
  <c r="D4870" i="5"/>
  <c r="C4871" i="5"/>
  <c r="D4871" i="5"/>
  <c r="E4871" i="5"/>
  <c r="C4872" i="5"/>
  <c r="D4872" i="5"/>
  <c r="C4873" i="5"/>
  <c r="D4873" i="5"/>
  <c r="E4873" i="5" s="1"/>
  <c r="C4874" i="5"/>
  <c r="D4874" i="5"/>
  <c r="E4874" i="5" s="1"/>
  <c r="C4875" i="5"/>
  <c r="D4875" i="5"/>
  <c r="C4876" i="5"/>
  <c r="D4876" i="5"/>
  <c r="C4877" i="5"/>
  <c r="D4877" i="5"/>
  <c r="E4877" i="5" s="1"/>
  <c r="C4878" i="5"/>
  <c r="D4878" i="5"/>
  <c r="C4879" i="5"/>
  <c r="D4879" i="5"/>
  <c r="C4880" i="5"/>
  <c r="D4880" i="5"/>
  <c r="E4880" i="5" s="1"/>
  <c r="C4881" i="5"/>
  <c r="D4881" i="5"/>
  <c r="C4882" i="5"/>
  <c r="D4882" i="5"/>
  <c r="C4883" i="5"/>
  <c r="D4883" i="5"/>
  <c r="E4883" i="5" s="1"/>
  <c r="C4884" i="5"/>
  <c r="D4884" i="5"/>
  <c r="C4885" i="5"/>
  <c r="D4885" i="5"/>
  <c r="E4885" i="5" s="1"/>
  <c r="C4886" i="5"/>
  <c r="D4886" i="5"/>
  <c r="E4886" i="5" s="1"/>
  <c r="C4887" i="5"/>
  <c r="D4887" i="5"/>
  <c r="C4888" i="5"/>
  <c r="D4888" i="5"/>
  <c r="C4889" i="5"/>
  <c r="D4889" i="5"/>
  <c r="E4889" i="5" s="1"/>
  <c r="C4890" i="5"/>
  <c r="D4890" i="5"/>
  <c r="C4891" i="5"/>
  <c r="D4891" i="5"/>
  <c r="C4892" i="5"/>
  <c r="D4892" i="5"/>
  <c r="C4893" i="5"/>
  <c r="D4893" i="5"/>
  <c r="E4893" i="5"/>
  <c r="C4894" i="5"/>
  <c r="E4894" i="5" s="1"/>
  <c r="D4894" i="5"/>
  <c r="C4895" i="5"/>
  <c r="D4895" i="5"/>
  <c r="C4896" i="5"/>
  <c r="D4896" i="5"/>
  <c r="C4897" i="5"/>
  <c r="E4897" i="5" s="1"/>
  <c r="D4897" i="5"/>
  <c r="C4898" i="5"/>
  <c r="D4898" i="5"/>
  <c r="C4899" i="5"/>
  <c r="D4899" i="5"/>
  <c r="E4899" i="5"/>
  <c r="C4900" i="5"/>
  <c r="D4900" i="5"/>
  <c r="E4900" i="5" s="1"/>
  <c r="C4901" i="5"/>
  <c r="D4901" i="5"/>
  <c r="C4902" i="5"/>
  <c r="D4902" i="5"/>
  <c r="E4902" i="5" s="1"/>
  <c r="C4903" i="5"/>
  <c r="D4903" i="5"/>
  <c r="C4904" i="5"/>
  <c r="D4904" i="5"/>
  <c r="C4905" i="5"/>
  <c r="D4905" i="5"/>
  <c r="E4905" i="5" s="1"/>
  <c r="C4906" i="5"/>
  <c r="E4906" i="5" s="1"/>
  <c r="D4906" i="5"/>
  <c r="C4907" i="5"/>
  <c r="E4907" i="5" s="1"/>
  <c r="D4907" i="5"/>
  <c r="C4908" i="5"/>
  <c r="D4908" i="5"/>
  <c r="C4909" i="5"/>
  <c r="D4909" i="5"/>
  <c r="E4909" i="5" s="1"/>
  <c r="C4910" i="5"/>
  <c r="E4910" i="5" s="1"/>
  <c r="D4910" i="5"/>
  <c r="C4911" i="5"/>
  <c r="D4911" i="5"/>
  <c r="C4912" i="5"/>
  <c r="D4912" i="5"/>
  <c r="C4913" i="5"/>
  <c r="E4913" i="5" s="1"/>
  <c r="D4913" i="5"/>
  <c r="C4914" i="5"/>
  <c r="D4914" i="5"/>
  <c r="C4915" i="5"/>
  <c r="D4915" i="5"/>
  <c r="E4915" i="5" s="1"/>
  <c r="C4916" i="5"/>
  <c r="D4916" i="5"/>
  <c r="C4917" i="5"/>
  <c r="D4917" i="5"/>
  <c r="C4918" i="5"/>
  <c r="D4918" i="5"/>
  <c r="E4918" i="5"/>
  <c r="C4919" i="5"/>
  <c r="D4919" i="5"/>
  <c r="E4919" i="5" s="1"/>
  <c r="C4920" i="5"/>
  <c r="D4920" i="5"/>
  <c r="C4921" i="5"/>
  <c r="D4921" i="5"/>
  <c r="E4921" i="5" s="1"/>
  <c r="C4922" i="5"/>
  <c r="D4922" i="5"/>
  <c r="C4923" i="5"/>
  <c r="D4923" i="5"/>
  <c r="C4924" i="5"/>
  <c r="D4924" i="5"/>
  <c r="C4925" i="5"/>
  <c r="D4925" i="5"/>
  <c r="C4926" i="5"/>
  <c r="D4926" i="5"/>
  <c r="E4926" i="5"/>
  <c r="C4927" i="5"/>
  <c r="D4927" i="5"/>
  <c r="E4927" i="5" s="1"/>
  <c r="C4928" i="5"/>
  <c r="D4928" i="5"/>
  <c r="C4929" i="5"/>
  <c r="D4929" i="5"/>
  <c r="E4929" i="5" s="1"/>
  <c r="C4930" i="5"/>
  <c r="D4930" i="5"/>
  <c r="C4931" i="5"/>
  <c r="D4931" i="5"/>
  <c r="C4932" i="5"/>
  <c r="D4932" i="5"/>
  <c r="C4933" i="5"/>
  <c r="D4933" i="5"/>
  <c r="C4934" i="5"/>
  <c r="D4934" i="5"/>
  <c r="E4934" i="5"/>
  <c r="C4935" i="5"/>
  <c r="D4935" i="5"/>
  <c r="C4936" i="5"/>
  <c r="D4936" i="5"/>
  <c r="C4937" i="5"/>
  <c r="D4937" i="5"/>
  <c r="E4937" i="5" s="1"/>
  <c r="C4938" i="5"/>
  <c r="D4938" i="5"/>
  <c r="C4939" i="5"/>
  <c r="D4939" i="5"/>
  <c r="C4940" i="5"/>
  <c r="D4940" i="5"/>
  <c r="C4941" i="5"/>
  <c r="D4941" i="5"/>
  <c r="C4942" i="5"/>
  <c r="D4942" i="5"/>
  <c r="C4943" i="5"/>
  <c r="D4943" i="5"/>
  <c r="C4944" i="5"/>
  <c r="D4944" i="5"/>
  <c r="C4945" i="5"/>
  <c r="D4945" i="5"/>
  <c r="E4945" i="5" s="1"/>
  <c r="C4946" i="5"/>
  <c r="D4946" i="5"/>
  <c r="C4947" i="5"/>
  <c r="E4947" i="5" s="1"/>
  <c r="D4947" i="5"/>
  <c r="C4948" i="5"/>
  <c r="D4948" i="5"/>
  <c r="C4949" i="5"/>
  <c r="E4949" i="5" s="1"/>
  <c r="D4949" i="5"/>
  <c r="C4950" i="5"/>
  <c r="D4950" i="5"/>
  <c r="C4951" i="5"/>
  <c r="D4951" i="5"/>
  <c r="E4951" i="5" s="1"/>
  <c r="C4952" i="5"/>
  <c r="D4952" i="5"/>
  <c r="C4953" i="5"/>
  <c r="D4953" i="5"/>
  <c r="C4954" i="5"/>
  <c r="D4954" i="5"/>
  <c r="C4955" i="5"/>
  <c r="D4955" i="5"/>
  <c r="E4955" i="5" s="1"/>
  <c r="C4956" i="5"/>
  <c r="D4956" i="5"/>
  <c r="E4956" i="5" s="1"/>
  <c r="C4957" i="5"/>
  <c r="D4957" i="5"/>
  <c r="C4958" i="5"/>
  <c r="D4958" i="5"/>
  <c r="C4959" i="5"/>
  <c r="D4959" i="5"/>
  <c r="C4960" i="5"/>
  <c r="D4960" i="5"/>
  <c r="C4961" i="5"/>
  <c r="D4961" i="5"/>
  <c r="C4962" i="5"/>
  <c r="D4962" i="5"/>
  <c r="C4963" i="5"/>
  <c r="E4963" i="5" s="1"/>
  <c r="D4963" i="5"/>
  <c r="C4964" i="5"/>
  <c r="D4964" i="5"/>
  <c r="C4965" i="5"/>
  <c r="D4965" i="5"/>
  <c r="E4965" i="5" s="1"/>
  <c r="C4966" i="5"/>
  <c r="D4966" i="5"/>
  <c r="C4967" i="5"/>
  <c r="D4967" i="5"/>
  <c r="C4968" i="5"/>
  <c r="D4968" i="5"/>
  <c r="C4969" i="5"/>
  <c r="E4969" i="5" s="1"/>
  <c r="D4969" i="5"/>
  <c r="C4970" i="5"/>
  <c r="D4970" i="5"/>
  <c r="E4970" i="5"/>
  <c r="C4971" i="5"/>
  <c r="E4971" i="5" s="1"/>
  <c r="D4971" i="5"/>
  <c r="C4972" i="5"/>
  <c r="D4972" i="5"/>
  <c r="C4973" i="5"/>
  <c r="D4973" i="5"/>
  <c r="E4973" i="5" s="1"/>
  <c r="C4974" i="5"/>
  <c r="D4974" i="5"/>
  <c r="C4975" i="5"/>
  <c r="D4975" i="5"/>
  <c r="C4976" i="5"/>
  <c r="D4976" i="5"/>
  <c r="C4977" i="5"/>
  <c r="D4977" i="5"/>
  <c r="C4978" i="5"/>
  <c r="D4978" i="5"/>
  <c r="E4978" i="5" s="1"/>
  <c r="C4979" i="5"/>
  <c r="D4979" i="5"/>
  <c r="C4980" i="5"/>
  <c r="D4980" i="5"/>
  <c r="C4981" i="5"/>
  <c r="D4981" i="5"/>
  <c r="E4981" i="5" s="1"/>
  <c r="C4982" i="5"/>
  <c r="E4982" i="5" s="1"/>
  <c r="D4982" i="5"/>
  <c r="C4983" i="5"/>
  <c r="E4983" i="5" s="1"/>
  <c r="D4983" i="5"/>
  <c r="C4984" i="5"/>
  <c r="D4984" i="5"/>
  <c r="C4985" i="5"/>
  <c r="E4985" i="5" s="1"/>
  <c r="D4985" i="5"/>
  <c r="C4986" i="5"/>
  <c r="D4986" i="5"/>
  <c r="E4986" i="5"/>
  <c r="C4987" i="5"/>
  <c r="D4987" i="5"/>
  <c r="E4987" i="5" s="1"/>
  <c r="C4988" i="5"/>
  <c r="D4988" i="5"/>
  <c r="C4989" i="5"/>
  <c r="D4989" i="5"/>
  <c r="E4989" i="5" s="1"/>
  <c r="C4990" i="5"/>
  <c r="D4990" i="5"/>
  <c r="E4990" i="5" s="1"/>
  <c r="C4991" i="5"/>
  <c r="D4991" i="5"/>
  <c r="C4992" i="5"/>
  <c r="D4992" i="5"/>
  <c r="E4992" i="5" s="1"/>
  <c r="C4993" i="5"/>
  <c r="D4993" i="5"/>
  <c r="E4993" i="5" s="1"/>
  <c r="C4994" i="5"/>
  <c r="D4994" i="5"/>
  <c r="E4994" i="5" s="1"/>
  <c r="C4995" i="5"/>
  <c r="E4995" i="5" s="1"/>
  <c r="D4995" i="5"/>
  <c r="C4996" i="5"/>
  <c r="D4996" i="5"/>
  <c r="C4997" i="5"/>
  <c r="D4997" i="5"/>
  <c r="E4997" i="5" s="1"/>
  <c r="C4998" i="5"/>
  <c r="E4998" i="5" s="1"/>
  <c r="D4998" i="5"/>
  <c r="C4999" i="5"/>
  <c r="E4999" i="5" s="1"/>
  <c r="D4999" i="5"/>
  <c r="C5000" i="5"/>
  <c r="D5000" i="5"/>
  <c r="C5001" i="5"/>
  <c r="D5001" i="5"/>
  <c r="C5002" i="5"/>
  <c r="D5002" i="5"/>
  <c r="E5002" i="5" s="1"/>
  <c r="C5003" i="5"/>
  <c r="D5003" i="5"/>
  <c r="C5004" i="5"/>
  <c r="D5004" i="5"/>
  <c r="C5005" i="5"/>
  <c r="D5005" i="5"/>
  <c r="E5005" i="5"/>
  <c r="C5006" i="5"/>
  <c r="D5006" i="5"/>
  <c r="E5006" i="5" s="1"/>
  <c r="C5007" i="5"/>
  <c r="D5007" i="5"/>
  <c r="E5007" i="5" s="1"/>
  <c r="C5008" i="5"/>
  <c r="D5008" i="5"/>
  <c r="C5009" i="5"/>
  <c r="D5009" i="5"/>
  <c r="C5010" i="5"/>
  <c r="D5010" i="5"/>
  <c r="E5010" i="5" s="1"/>
  <c r="C5011" i="5"/>
  <c r="E5011" i="5" s="1"/>
  <c r="D5011" i="5"/>
  <c r="C5012" i="5"/>
  <c r="D5012" i="5"/>
  <c r="C5013" i="5"/>
  <c r="D5013" i="5"/>
  <c r="E5013" i="5" s="1"/>
  <c r="C5014" i="5"/>
  <c r="D5014" i="5"/>
  <c r="C5015" i="5"/>
  <c r="D5015" i="5"/>
  <c r="C5016" i="5"/>
  <c r="D5016" i="5"/>
  <c r="C5017" i="5"/>
  <c r="E5017" i="5" s="1"/>
  <c r="D5017" i="5"/>
  <c r="C5018" i="5"/>
  <c r="D5018" i="5"/>
  <c r="E5018" i="5"/>
  <c r="C5019" i="5"/>
  <c r="D5019" i="5"/>
  <c r="E5019" i="5" s="1"/>
  <c r="C5020" i="5"/>
  <c r="D5020" i="5"/>
  <c r="C5021" i="5"/>
  <c r="D5021" i="5"/>
  <c r="E5021" i="5" s="1"/>
  <c r="C5022" i="5"/>
  <c r="D5022" i="5"/>
  <c r="C5023" i="5"/>
  <c r="D5023" i="5"/>
  <c r="E5023" i="5" s="1"/>
  <c r="C5024" i="5"/>
  <c r="D5024" i="5"/>
  <c r="C5025" i="5"/>
  <c r="D5025" i="5"/>
  <c r="C5026" i="5"/>
  <c r="D5026" i="5"/>
  <c r="E5026" i="5" s="1"/>
  <c r="C5027" i="5"/>
  <c r="D5027" i="5"/>
  <c r="C5028" i="5"/>
  <c r="D5028" i="5"/>
  <c r="C5029" i="5"/>
  <c r="D5029" i="5"/>
  <c r="E5029" i="5" s="1"/>
  <c r="C5030" i="5"/>
  <c r="D5030" i="5"/>
  <c r="E5030" i="5" s="1"/>
  <c r="C5031" i="5"/>
  <c r="E5031" i="5" s="1"/>
  <c r="D5031" i="5"/>
  <c r="C5032" i="5"/>
  <c r="D5032" i="5"/>
  <c r="C5033" i="5"/>
  <c r="E5033" i="5" s="1"/>
  <c r="D5033" i="5"/>
  <c r="C5034" i="5"/>
  <c r="D5034" i="5"/>
  <c r="E5034" i="5"/>
  <c r="C5035" i="5"/>
  <c r="D5035" i="5"/>
  <c r="C5036" i="5"/>
  <c r="D5036" i="5"/>
  <c r="C5037" i="5"/>
  <c r="D5037" i="5"/>
  <c r="E5037" i="5" s="1"/>
  <c r="C5038" i="5"/>
  <c r="D5038" i="5"/>
  <c r="E5038" i="5" s="1"/>
  <c r="C5039" i="5"/>
  <c r="D5039" i="5"/>
  <c r="E5039" i="5" s="1"/>
  <c r="C5040" i="5"/>
  <c r="D5040" i="5"/>
  <c r="E5040" i="5" s="1"/>
  <c r="C5041" i="5"/>
  <c r="D5041" i="5"/>
  <c r="E5041" i="5" s="1"/>
  <c r="C5042" i="5"/>
  <c r="D5042" i="5"/>
  <c r="E5042" i="5" s="1"/>
  <c r="C5043" i="5"/>
  <c r="E5043" i="5" s="1"/>
  <c r="D5043" i="5"/>
  <c r="C5044" i="5"/>
  <c r="D5044" i="5"/>
  <c r="C5045" i="5"/>
  <c r="D5045" i="5"/>
  <c r="E5045" i="5" s="1"/>
  <c r="C5046" i="5"/>
  <c r="E5046" i="5" s="1"/>
  <c r="D5046" i="5"/>
  <c r="C5047" i="5"/>
  <c r="E5047" i="5" s="1"/>
  <c r="D5047" i="5"/>
  <c r="C5048" i="5"/>
  <c r="D5048" i="5"/>
  <c r="C5049" i="5"/>
  <c r="D5049" i="5"/>
  <c r="C5050" i="5"/>
  <c r="D5050" i="5"/>
  <c r="E5050" i="5" s="1"/>
  <c r="C5051" i="5"/>
  <c r="D5051" i="5"/>
  <c r="C5052" i="5"/>
  <c r="D5052" i="5"/>
  <c r="C5053" i="5"/>
  <c r="D5053" i="5"/>
  <c r="E5053" i="5"/>
  <c r="C5054" i="5"/>
  <c r="D5054" i="5"/>
  <c r="E5054" i="5" s="1"/>
  <c r="C5055" i="5"/>
  <c r="D5055" i="5"/>
  <c r="E5055" i="5" s="1"/>
  <c r="C5056" i="5"/>
  <c r="D5056" i="5"/>
  <c r="C5057" i="5"/>
  <c r="D5057" i="5"/>
  <c r="C5058" i="5"/>
  <c r="D5058" i="5"/>
  <c r="C5059" i="5"/>
  <c r="E5059" i="5" s="1"/>
  <c r="D5059" i="5"/>
  <c r="C5060" i="5"/>
  <c r="D5060" i="5"/>
  <c r="C5061" i="5"/>
  <c r="D5061" i="5"/>
  <c r="E5061" i="5" s="1"/>
  <c r="C5062" i="5"/>
  <c r="D5062" i="5"/>
  <c r="C5063" i="5"/>
  <c r="D5063" i="5"/>
  <c r="C5064" i="5"/>
  <c r="D5064" i="5"/>
  <c r="C5065" i="5"/>
  <c r="E5065" i="5" s="1"/>
  <c r="D5065" i="5"/>
  <c r="C5066" i="5"/>
  <c r="D5066" i="5"/>
  <c r="E5066" i="5" s="1"/>
  <c r="C5067" i="5"/>
  <c r="D5067" i="5"/>
  <c r="E5067" i="5" s="1"/>
  <c r="C5068" i="5"/>
  <c r="D5068" i="5"/>
  <c r="C5069" i="5"/>
  <c r="D5069" i="5"/>
  <c r="E5069" i="5" s="1"/>
  <c r="C5070" i="5"/>
  <c r="D5070" i="5"/>
  <c r="C5071" i="5"/>
  <c r="D5071" i="5"/>
  <c r="C5072" i="5"/>
  <c r="D5072" i="5"/>
  <c r="C5073" i="5"/>
  <c r="D5073" i="5"/>
  <c r="C5074" i="5"/>
  <c r="D5074" i="5"/>
  <c r="C5075" i="5"/>
  <c r="D5075" i="5"/>
  <c r="C5076" i="5"/>
  <c r="D5076" i="5"/>
  <c r="C5077" i="5"/>
  <c r="D5077" i="5"/>
  <c r="C5078" i="5"/>
  <c r="D5078" i="5"/>
  <c r="E5078" i="5" s="1"/>
  <c r="C5079" i="5"/>
  <c r="D5079" i="5"/>
  <c r="E5079" i="5" s="1"/>
  <c r="C5080" i="5"/>
  <c r="D5080" i="5"/>
  <c r="C5081" i="5"/>
  <c r="E5081" i="5" s="1"/>
  <c r="D5081" i="5"/>
  <c r="C5082" i="5"/>
  <c r="D5082" i="5"/>
  <c r="E5082" i="5"/>
  <c r="C5083" i="5"/>
  <c r="D5083" i="5"/>
  <c r="C5084" i="5"/>
  <c r="D5084" i="5"/>
  <c r="C5085" i="5"/>
  <c r="D5085" i="5"/>
  <c r="E5085" i="5" s="1"/>
  <c r="C5086" i="5"/>
  <c r="D5086" i="5"/>
  <c r="E5086" i="5" s="1"/>
  <c r="C5087" i="5"/>
  <c r="D5087" i="5"/>
  <c r="E5087" i="5" s="1"/>
  <c r="C5088" i="5"/>
  <c r="D5088" i="5"/>
  <c r="E5088" i="5" s="1"/>
  <c r="C5089" i="5"/>
  <c r="D5089" i="5"/>
  <c r="E5089" i="5" s="1"/>
  <c r="C5090" i="5"/>
  <c r="D5090" i="5"/>
  <c r="C5091" i="5"/>
  <c r="E5091" i="5" s="1"/>
  <c r="D5091" i="5"/>
  <c r="C5092" i="5"/>
  <c r="D5092" i="5"/>
  <c r="C5093" i="5"/>
  <c r="D5093" i="5"/>
  <c r="E5093" i="5" s="1"/>
  <c r="C5094" i="5"/>
  <c r="E5094" i="5" s="1"/>
  <c r="D5094" i="5"/>
  <c r="C5095" i="5"/>
  <c r="D5095" i="5"/>
  <c r="E5095" i="5" s="1"/>
  <c r="C5096" i="5"/>
  <c r="D5096" i="5"/>
  <c r="C5097" i="5"/>
  <c r="D5097" i="5"/>
  <c r="C5098" i="5"/>
  <c r="D5098" i="5"/>
  <c r="C5099" i="5"/>
  <c r="D5099" i="5"/>
  <c r="C5100" i="5"/>
  <c r="D5100" i="5"/>
  <c r="C5101" i="5"/>
  <c r="D5101" i="5"/>
  <c r="E5101" i="5"/>
  <c r="C5102" i="5"/>
  <c r="D5102" i="5"/>
  <c r="E5102" i="5" s="1"/>
  <c r="C5103" i="5"/>
  <c r="D5103" i="5"/>
  <c r="C5104" i="5"/>
  <c r="D5104" i="5"/>
  <c r="C5105" i="5"/>
  <c r="D5105" i="5"/>
  <c r="C5106" i="5"/>
  <c r="D5106" i="5"/>
  <c r="C5107" i="5"/>
  <c r="E5107" i="5" s="1"/>
  <c r="D5107" i="5"/>
  <c r="C5108" i="5"/>
  <c r="D5108" i="5"/>
  <c r="C5109" i="5"/>
  <c r="D5109" i="5"/>
  <c r="C5110" i="5"/>
  <c r="D5110" i="5"/>
  <c r="C5111" i="5"/>
  <c r="D5111" i="5"/>
  <c r="C5112" i="5"/>
  <c r="D5112" i="5"/>
  <c r="C5113" i="5"/>
  <c r="E5113" i="5" s="1"/>
  <c r="D5113" i="5"/>
  <c r="C5114" i="5"/>
  <c r="D5114" i="5"/>
  <c r="E5114" i="5" s="1"/>
  <c r="C5115" i="5"/>
  <c r="D5115" i="5"/>
  <c r="E5115" i="5" s="1"/>
  <c r="C5116" i="5"/>
  <c r="D5116" i="5"/>
  <c r="C5117" i="5"/>
  <c r="D5117" i="5"/>
  <c r="E5117" i="5" s="1"/>
  <c r="C5118" i="5"/>
  <c r="D5118" i="5"/>
  <c r="C5119" i="5"/>
  <c r="D5119" i="5"/>
  <c r="C5120" i="5"/>
  <c r="D5120" i="5"/>
  <c r="C5121" i="5"/>
  <c r="D5121" i="5"/>
  <c r="C5122" i="5"/>
  <c r="D5122" i="5"/>
  <c r="C5123" i="5"/>
  <c r="D5123" i="5"/>
  <c r="C5124" i="5"/>
  <c r="D5124" i="5"/>
  <c r="C5125" i="5"/>
  <c r="D5125" i="5"/>
  <c r="C5126" i="5"/>
  <c r="D5126" i="5"/>
  <c r="E5126" i="5" s="1"/>
  <c r="C5127" i="5"/>
  <c r="D5127" i="5"/>
  <c r="E5127" i="5" s="1"/>
  <c r="C5128" i="5"/>
  <c r="D5128" i="5"/>
  <c r="C5129" i="5"/>
  <c r="E5129" i="5" s="1"/>
  <c r="D5129" i="5"/>
  <c r="C5130" i="5"/>
  <c r="D5130" i="5"/>
  <c r="E5130" i="5"/>
  <c r="C5131" i="5"/>
  <c r="D5131" i="5"/>
  <c r="C5132" i="5"/>
  <c r="D5132" i="5"/>
  <c r="C5133" i="5"/>
  <c r="D5133" i="5"/>
  <c r="E5133" i="5" s="1"/>
  <c r="C5134" i="5"/>
  <c r="D5134" i="5"/>
  <c r="E5134" i="5" s="1"/>
  <c r="C5135" i="5"/>
  <c r="D5135" i="5"/>
  <c r="E5135" i="5" s="1"/>
  <c r="C5136" i="5"/>
  <c r="D5136" i="5"/>
  <c r="E5136" i="5" s="1"/>
  <c r="C5137" i="5"/>
  <c r="D5137" i="5"/>
  <c r="E5137" i="5" s="1"/>
  <c r="C5138" i="5"/>
  <c r="D5138" i="5"/>
  <c r="C5139" i="5"/>
  <c r="E5139" i="5" s="1"/>
  <c r="D5139" i="5"/>
  <c r="C5140" i="5"/>
  <c r="D5140" i="5"/>
  <c r="E5140" i="5" s="1"/>
  <c r="C5141" i="5"/>
  <c r="D5141" i="5"/>
  <c r="E5141" i="5" s="1"/>
  <c r="C5142" i="5"/>
  <c r="E5142" i="5" s="1"/>
  <c r="D5142" i="5"/>
  <c r="C5143" i="5"/>
  <c r="D5143" i="5"/>
  <c r="E5143" i="5" s="1"/>
  <c r="C5144" i="5"/>
  <c r="D5144" i="5"/>
  <c r="C5145" i="5"/>
  <c r="D5145" i="5"/>
  <c r="C5146" i="5"/>
  <c r="D5146" i="5"/>
  <c r="C5147" i="5"/>
  <c r="D5147" i="5"/>
  <c r="C5148" i="5"/>
  <c r="D5148" i="5"/>
  <c r="C5149" i="5"/>
  <c r="D5149" i="5"/>
  <c r="C5150" i="5"/>
  <c r="E5150" i="5" s="1"/>
  <c r="D5150" i="5"/>
  <c r="C5151" i="5"/>
  <c r="D5151" i="5"/>
  <c r="E5151" i="5" s="1"/>
  <c r="C5152" i="5"/>
  <c r="D5152" i="5"/>
  <c r="E5152" i="5" s="1"/>
  <c r="C5153" i="5"/>
  <c r="D5153" i="5"/>
  <c r="E5153" i="5" s="1"/>
  <c r="C5154" i="5"/>
  <c r="D5154" i="5"/>
  <c r="C5155" i="5"/>
  <c r="E5155" i="5" s="1"/>
  <c r="D5155" i="5"/>
  <c r="C5156" i="5"/>
  <c r="D5156" i="5"/>
  <c r="C5157" i="5"/>
  <c r="D5157" i="5"/>
  <c r="C5158" i="5"/>
  <c r="D5158" i="5"/>
  <c r="C5159" i="5"/>
  <c r="D5159" i="5"/>
  <c r="C5160" i="5"/>
  <c r="D5160" i="5"/>
  <c r="C5161" i="5"/>
  <c r="E5161" i="5" s="1"/>
  <c r="D5161" i="5"/>
  <c r="C5162" i="5"/>
  <c r="D5162" i="5"/>
  <c r="E5162" i="5" s="1"/>
  <c r="C5163" i="5"/>
  <c r="D5163" i="5"/>
  <c r="E5163" i="5" s="1"/>
  <c r="C5164" i="5"/>
  <c r="D5164" i="5"/>
  <c r="C5165" i="5"/>
  <c r="D5165" i="5"/>
  <c r="E5165" i="5"/>
  <c r="C5166" i="5"/>
  <c r="D5166" i="5"/>
  <c r="E5166" i="5"/>
  <c r="C5167" i="5"/>
  <c r="D5167" i="5"/>
  <c r="C5168" i="5"/>
  <c r="D5168" i="5"/>
  <c r="C5169" i="5"/>
  <c r="D5169" i="5"/>
  <c r="C5170" i="5"/>
  <c r="D5170" i="5"/>
  <c r="C5171" i="5"/>
  <c r="D5171" i="5"/>
  <c r="C5172" i="5"/>
  <c r="D5172" i="5"/>
  <c r="E5172" i="5" s="1"/>
  <c r="C5173" i="5"/>
  <c r="D5173" i="5"/>
  <c r="C5174" i="5"/>
  <c r="D5174" i="5"/>
  <c r="E5174" i="5" s="1"/>
  <c r="C5175" i="5"/>
  <c r="D5175" i="5"/>
  <c r="C5176" i="5"/>
  <c r="D5176" i="5"/>
  <c r="C5177" i="5"/>
  <c r="D5177" i="5"/>
  <c r="C5178" i="5"/>
  <c r="D5178" i="5"/>
  <c r="E5178" i="5" s="1"/>
  <c r="C5179" i="5"/>
  <c r="D5179" i="5"/>
  <c r="E5179" i="5" s="1"/>
  <c r="C5180" i="5"/>
  <c r="D5180" i="5"/>
  <c r="C5181" i="5"/>
  <c r="D5181" i="5"/>
  <c r="E5181" i="5" s="1"/>
  <c r="C5182" i="5"/>
  <c r="D5182" i="5"/>
  <c r="C5183" i="5"/>
  <c r="D5183" i="5"/>
  <c r="E5183" i="5" s="1"/>
  <c r="C5184" i="5"/>
  <c r="D5184" i="5"/>
  <c r="C5185" i="5"/>
  <c r="D5185" i="5"/>
  <c r="E5185" i="5" s="1"/>
  <c r="C5186" i="5"/>
  <c r="D5186" i="5"/>
  <c r="C5187" i="5"/>
  <c r="D5187" i="5"/>
  <c r="E5187" i="5" s="1"/>
  <c r="C5188" i="5"/>
  <c r="D5188" i="5"/>
  <c r="E5188" i="5" s="1"/>
  <c r="C5189" i="5"/>
  <c r="D5189" i="5"/>
  <c r="E5189" i="5" s="1"/>
  <c r="C5190" i="5"/>
  <c r="E5190" i="5" s="1"/>
  <c r="D5190" i="5"/>
  <c r="C5191" i="5"/>
  <c r="D5191" i="5"/>
  <c r="E5191" i="5" s="1"/>
  <c r="C5192" i="5"/>
  <c r="D5192" i="5"/>
  <c r="C5193" i="5"/>
  <c r="D5193" i="5"/>
  <c r="E5193" i="5" s="1"/>
  <c r="C5194" i="5"/>
  <c r="D5194" i="5"/>
  <c r="C5195" i="5"/>
  <c r="D5195" i="5"/>
  <c r="C5196" i="5"/>
  <c r="D5196" i="5"/>
  <c r="C5197" i="5"/>
  <c r="D5197" i="5"/>
  <c r="C5198" i="5"/>
  <c r="D5198" i="5"/>
  <c r="E5198" i="5" s="1"/>
  <c r="C5199" i="5"/>
  <c r="D5199" i="5"/>
  <c r="E5199" i="5" s="1"/>
  <c r="C5200" i="5"/>
  <c r="D5200" i="5"/>
  <c r="E5200" i="5" s="1"/>
  <c r="C5201" i="5"/>
  <c r="D5201" i="5"/>
  <c r="E5201" i="5" s="1"/>
  <c r="C5202" i="5"/>
  <c r="D5202" i="5"/>
  <c r="C5203" i="5"/>
  <c r="E5203" i="5" s="1"/>
  <c r="D5203" i="5"/>
  <c r="C5204" i="5"/>
  <c r="D5204" i="5"/>
  <c r="C5205" i="5"/>
  <c r="D5205" i="5"/>
  <c r="C5206" i="5"/>
  <c r="D5206" i="5"/>
  <c r="C5207" i="5"/>
  <c r="D5207" i="5"/>
  <c r="C5208" i="5"/>
  <c r="D5208" i="5"/>
  <c r="C5209" i="5"/>
  <c r="D5209" i="5"/>
  <c r="E5209" i="5" s="1"/>
  <c r="C5210" i="5"/>
  <c r="D5210" i="5"/>
  <c r="E5210" i="5" s="1"/>
  <c r="C5211" i="5"/>
  <c r="D5211" i="5"/>
  <c r="E5211" i="5" s="1"/>
  <c r="C5212" i="5"/>
  <c r="D5212" i="5"/>
  <c r="C5213" i="5"/>
  <c r="D5213" i="5"/>
  <c r="E5213" i="5"/>
  <c r="C5214" i="5"/>
  <c r="D5214" i="5"/>
  <c r="E5214" i="5"/>
  <c r="C5215" i="5"/>
  <c r="D5215" i="5"/>
  <c r="C5216" i="5"/>
  <c r="D5216" i="5"/>
  <c r="C5217" i="5"/>
  <c r="D5217" i="5"/>
  <c r="C5218" i="5"/>
  <c r="D5218" i="5"/>
  <c r="C5219" i="5"/>
  <c r="D5219" i="5"/>
  <c r="C5220" i="5"/>
  <c r="D5220" i="5"/>
  <c r="E5220" i="5" s="1"/>
  <c r="C5221" i="5"/>
  <c r="D5221" i="5"/>
  <c r="C5222" i="5"/>
  <c r="D5222" i="5"/>
  <c r="E5222" i="5" s="1"/>
  <c r="C5223" i="5"/>
  <c r="D5223" i="5"/>
  <c r="C5224" i="5"/>
  <c r="D5224" i="5"/>
  <c r="E5224" i="5" s="1"/>
  <c r="C5225" i="5"/>
  <c r="E5225" i="5" s="1"/>
  <c r="D5225" i="5"/>
  <c r="C5226" i="5"/>
  <c r="D5226" i="5"/>
  <c r="E5226" i="5" s="1"/>
  <c r="C5227" i="5"/>
  <c r="D5227" i="5"/>
  <c r="E5227" i="5" s="1"/>
  <c r="C5228" i="5"/>
  <c r="D5228" i="5"/>
  <c r="C5229" i="5"/>
  <c r="D5229" i="5"/>
  <c r="E5229" i="5" s="1"/>
  <c r="C5230" i="5"/>
  <c r="D5230" i="5"/>
  <c r="C5231" i="5"/>
  <c r="D5231" i="5"/>
  <c r="E5231" i="5" s="1"/>
  <c r="C5232" i="5"/>
  <c r="D5232" i="5"/>
  <c r="C5233" i="5"/>
  <c r="D5233" i="5"/>
  <c r="E5233" i="5" s="1"/>
  <c r="C5234" i="5"/>
  <c r="D5234" i="5"/>
  <c r="C5235" i="5"/>
  <c r="D5235" i="5"/>
  <c r="E5235" i="5" s="1"/>
  <c r="C5236" i="5"/>
  <c r="D5236" i="5"/>
  <c r="E5236" i="5" s="1"/>
  <c r="C5237" i="5"/>
  <c r="D5237" i="5"/>
  <c r="E5237" i="5" s="1"/>
  <c r="C5238" i="5"/>
  <c r="E5238" i="5" s="1"/>
  <c r="D5238" i="5"/>
  <c r="C5239" i="5"/>
  <c r="D5239" i="5"/>
  <c r="E5239" i="5" s="1"/>
  <c r="C5240" i="5"/>
  <c r="D5240" i="5"/>
  <c r="C5241" i="5"/>
  <c r="D5241" i="5"/>
  <c r="E5241" i="5" s="1"/>
  <c r="C5242" i="5"/>
  <c r="D5242" i="5"/>
  <c r="C5243" i="5"/>
  <c r="D5243" i="5"/>
  <c r="C5244" i="5"/>
  <c r="D5244" i="5"/>
  <c r="C5245" i="5"/>
  <c r="D5245" i="5"/>
  <c r="C5246" i="5"/>
  <c r="D5246" i="5"/>
  <c r="E5246" i="5" s="1"/>
  <c r="C5247" i="5"/>
  <c r="D5247" i="5"/>
  <c r="E5247" i="5" s="1"/>
  <c r="C5248" i="5"/>
  <c r="D5248" i="5"/>
  <c r="E5248" i="5" s="1"/>
  <c r="C5249" i="5"/>
  <c r="D5249" i="5"/>
  <c r="E5249" i="5" s="1"/>
  <c r="C5250" i="5"/>
  <c r="D5250" i="5"/>
  <c r="C5251" i="5"/>
  <c r="E5251" i="5" s="1"/>
  <c r="D5251" i="5"/>
  <c r="C5252" i="5"/>
  <c r="D5252" i="5"/>
  <c r="C5253" i="5"/>
  <c r="D5253" i="5"/>
  <c r="C5254" i="5"/>
  <c r="D5254" i="5"/>
  <c r="E5254" i="5" s="1"/>
  <c r="C5255" i="5"/>
  <c r="D5255" i="5"/>
  <c r="C5256" i="5"/>
  <c r="D5256" i="5"/>
  <c r="C5257" i="5"/>
  <c r="D5257" i="5"/>
  <c r="E5257" i="5" s="1"/>
  <c r="C5258" i="5"/>
  <c r="D5258" i="5"/>
  <c r="E5258" i="5" s="1"/>
  <c r="C5259" i="5"/>
  <c r="D5259" i="5"/>
  <c r="E5259" i="5"/>
  <c r="C5260" i="5"/>
  <c r="D5260" i="5"/>
  <c r="C5261" i="5"/>
  <c r="D5261" i="5"/>
  <c r="E5261" i="5"/>
  <c r="C5262" i="5"/>
  <c r="E5262" i="5" s="1"/>
  <c r="D5262" i="5"/>
  <c r="C5263" i="5"/>
  <c r="D5263" i="5"/>
  <c r="C5264" i="5"/>
  <c r="D5264" i="5"/>
  <c r="C5265" i="5"/>
  <c r="D5265" i="5"/>
  <c r="C5266" i="5"/>
  <c r="D5266" i="5"/>
  <c r="C5267" i="5"/>
  <c r="D5267" i="5"/>
  <c r="C5268" i="5"/>
  <c r="D5268" i="5"/>
  <c r="E5268" i="5" s="1"/>
  <c r="C5269" i="5"/>
  <c r="D5269" i="5"/>
  <c r="C5270" i="5"/>
  <c r="D5270" i="5"/>
  <c r="E5270" i="5" s="1"/>
  <c r="C5271" i="5"/>
  <c r="D5271" i="5"/>
  <c r="C5272" i="5"/>
  <c r="D5272" i="5"/>
  <c r="E5272" i="5" s="1"/>
  <c r="C5273" i="5"/>
  <c r="E5273" i="5" s="1"/>
  <c r="D5273" i="5"/>
  <c r="C5274" i="5"/>
  <c r="D5274" i="5"/>
  <c r="E5274" i="5" s="1"/>
  <c r="C5275" i="5"/>
  <c r="D5275" i="5"/>
  <c r="E5275" i="5" s="1"/>
  <c r="C5276" i="5"/>
  <c r="D5276" i="5"/>
  <c r="C5277" i="5"/>
  <c r="D5277" i="5"/>
  <c r="E5277" i="5" s="1"/>
  <c r="C5278" i="5"/>
  <c r="D5278" i="5"/>
  <c r="C5279" i="5"/>
  <c r="D5279" i="5"/>
  <c r="E5279" i="5" s="1"/>
  <c r="C5280" i="5"/>
  <c r="D5280" i="5"/>
  <c r="C5281" i="5"/>
  <c r="D5281" i="5"/>
  <c r="E5281" i="5" s="1"/>
  <c r="C5282" i="5"/>
  <c r="D5282" i="5"/>
  <c r="C5283" i="5"/>
  <c r="D5283" i="5"/>
  <c r="E5283" i="5" s="1"/>
  <c r="C5284" i="5"/>
  <c r="D5284" i="5"/>
  <c r="E5284" i="5" s="1"/>
  <c r="C5285" i="5"/>
  <c r="D5285" i="5"/>
  <c r="E5285" i="5" s="1"/>
  <c r="C5286" i="5"/>
  <c r="E5286" i="5" s="1"/>
  <c r="D5286" i="5"/>
  <c r="C5287" i="5"/>
  <c r="D5287" i="5"/>
  <c r="E5287" i="5" s="1"/>
  <c r="C5288" i="5"/>
  <c r="D5288" i="5"/>
  <c r="C5289" i="5"/>
  <c r="D5289" i="5"/>
  <c r="E5289" i="5" s="1"/>
  <c r="C5290" i="5"/>
  <c r="D5290" i="5"/>
  <c r="C5291" i="5"/>
  <c r="D5291" i="5"/>
  <c r="E5291" i="5" s="1"/>
  <c r="C5292" i="5"/>
  <c r="D5292" i="5"/>
  <c r="C5293" i="5"/>
  <c r="D5293" i="5"/>
  <c r="C5294" i="5"/>
  <c r="D5294" i="5"/>
  <c r="E5294" i="5" s="1"/>
  <c r="C5295" i="5"/>
  <c r="D5295" i="5"/>
  <c r="E5295" i="5" s="1"/>
  <c r="C5296" i="5"/>
  <c r="D5296" i="5"/>
  <c r="E5296" i="5" s="1"/>
  <c r="C5297" i="5"/>
  <c r="D5297" i="5"/>
  <c r="E5297" i="5" s="1"/>
  <c r="C5298" i="5"/>
  <c r="D5298" i="5"/>
  <c r="C5299" i="5"/>
  <c r="E5299" i="5" s="1"/>
  <c r="D5299" i="5"/>
  <c r="C5300" i="5"/>
  <c r="D5300" i="5"/>
  <c r="C5301" i="5"/>
  <c r="D5301" i="5"/>
  <c r="E5301" i="5" s="1"/>
  <c r="C5302" i="5"/>
  <c r="D5302" i="5"/>
  <c r="E5302" i="5" s="1"/>
  <c r="C5303" i="5"/>
  <c r="D5303" i="5"/>
  <c r="C5304" i="5"/>
  <c r="D5304" i="5"/>
  <c r="C5305" i="5"/>
  <c r="D5305" i="5"/>
  <c r="C5306" i="5"/>
  <c r="D5306" i="5"/>
  <c r="E5306" i="5" s="1"/>
  <c r="C5307" i="5"/>
  <c r="D5307" i="5"/>
  <c r="E5307" i="5"/>
  <c r="C5308" i="5"/>
  <c r="D5308" i="5"/>
  <c r="E5308" i="5" s="1"/>
  <c r="C5309" i="5"/>
  <c r="D5309" i="5"/>
  <c r="E5309" i="5" s="1"/>
  <c r="C5310" i="5"/>
  <c r="E5310" i="5" s="1"/>
  <c r="D5310" i="5"/>
  <c r="C5" i="5"/>
  <c r="D5" i="5"/>
  <c r="C6" i="5"/>
  <c r="D6" i="5"/>
  <c r="C7" i="5"/>
  <c r="D7" i="5"/>
  <c r="C8" i="5"/>
  <c r="D8" i="5"/>
  <c r="C9" i="5"/>
  <c r="D9" i="5"/>
  <c r="C10" i="5"/>
  <c r="D10" i="5"/>
  <c r="C11" i="5"/>
  <c r="D11" i="5"/>
  <c r="C12" i="5"/>
  <c r="D12" i="5"/>
  <c r="C13" i="5"/>
  <c r="D13" i="5"/>
  <c r="C14" i="5"/>
  <c r="D14" i="5"/>
  <c r="C15" i="5"/>
  <c r="D15" i="5"/>
  <c r="C16" i="5"/>
  <c r="D16" i="5"/>
  <c r="C17" i="5"/>
  <c r="D17" i="5"/>
  <c r="C18" i="5"/>
  <c r="D18" i="5"/>
  <c r="C19" i="5"/>
  <c r="D19" i="5"/>
  <c r="C20" i="5"/>
  <c r="D20" i="5"/>
  <c r="C21" i="5"/>
  <c r="D21" i="5"/>
  <c r="C22" i="5"/>
  <c r="D22" i="5"/>
  <c r="C23" i="5"/>
  <c r="D23" i="5"/>
  <c r="C24" i="5"/>
  <c r="D24" i="5"/>
  <c r="C25" i="5"/>
  <c r="D25" i="5"/>
  <c r="C26" i="5"/>
  <c r="D26" i="5"/>
  <c r="C27" i="5"/>
  <c r="D27" i="5"/>
  <c r="C28" i="5"/>
  <c r="D28" i="5"/>
  <c r="C29" i="5"/>
  <c r="D29" i="5"/>
  <c r="C30" i="5"/>
  <c r="D30" i="5"/>
  <c r="C31" i="5"/>
  <c r="D31" i="5"/>
  <c r="C32" i="5"/>
  <c r="D32" i="5"/>
  <c r="C33" i="5"/>
  <c r="D33" i="5"/>
  <c r="C34" i="5"/>
  <c r="D34" i="5"/>
  <c r="C35" i="5"/>
  <c r="D35" i="5"/>
  <c r="C36" i="5"/>
  <c r="D36" i="5"/>
  <c r="C37" i="5"/>
  <c r="D37" i="5"/>
  <c r="C38" i="5"/>
  <c r="D38" i="5"/>
  <c r="C39" i="5"/>
  <c r="D39" i="5"/>
  <c r="C40" i="5"/>
  <c r="D40" i="5"/>
  <c r="C41" i="5"/>
  <c r="D41" i="5"/>
  <c r="C42" i="5"/>
  <c r="D42" i="5"/>
  <c r="C43" i="5"/>
  <c r="D43" i="5"/>
  <c r="C44" i="5"/>
  <c r="D44" i="5"/>
  <c r="C45" i="5"/>
  <c r="D45" i="5"/>
  <c r="C46" i="5"/>
  <c r="D46" i="5"/>
  <c r="C47" i="5"/>
  <c r="D47" i="5"/>
  <c r="C48" i="5"/>
  <c r="D48" i="5"/>
  <c r="C49" i="5"/>
  <c r="D49" i="5"/>
  <c r="C50" i="5"/>
  <c r="D50" i="5"/>
  <c r="C51" i="5"/>
  <c r="D51" i="5"/>
  <c r="C52" i="5"/>
  <c r="D52" i="5"/>
  <c r="C53" i="5"/>
  <c r="D53" i="5"/>
  <c r="C54" i="5"/>
  <c r="D54" i="5"/>
  <c r="C55" i="5"/>
  <c r="D55" i="5"/>
  <c r="C56" i="5"/>
  <c r="D56" i="5"/>
  <c r="C57" i="5"/>
  <c r="D57" i="5"/>
  <c r="C58" i="5"/>
  <c r="D58" i="5"/>
  <c r="C59" i="5"/>
  <c r="D59" i="5"/>
  <c r="C60" i="5"/>
  <c r="D60" i="5"/>
  <c r="C61" i="5"/>
  <c r="D61" i="5"/>
  <c r="C62" i="5"/>
  <c r="D62" i="5"/>
  <c r="C63" i="5"/>
  <c r="D63" i="5"/>
  <c r="C64" i="5"/>
  <c r="D64" i="5"/>
  <c r="C65" i="5"/>
  <c r="D65" i="5"/>
  <c r="C66" i="5"/>
  <c r="D66" i="5"/>
  <c r="C67" i="5"/>
  <c r="D67" i="5"/>
  <c r="C68" i="5"/>
  <c r="D68" i="5"/>
  <c r="C69" i="5"/>
  <c r="D69" i="5"/>
  <c r="C70" i="5"/>
  <c r="D70" i="5"/>
  <c r="C71" i="5"/>
  <c r="D71" i="5"/>
  <c r="C72" i="5"/>
  <c r="D72" i="5"/>
  <c r="C73" i="5"/>
  <c r="D73" i="5"/>
  <c r="C74" i="5"/>
  <c r="D74" i="5"/>
  <c r="C75" i="5"/>
  <c r="D75" i="5"/>
  <c r="C76" i="5"/>
  <c r="D76" i="5"/>
  <c r="C77" i="5"/>
  <c r="D77" i="5"/>
  <c r="C78" i="5"/>
  <c r="D78" i="5"/>
  <c r="C79" i="5"/>
  <c r="D79" i="5"/>
  <c r="C80" i="5"/>
  <c r="D80" i="5"/>
  <c r="C81" i="5"/>
  <c r="D81" i="5"/>
  <c r="C82" i="5"/>
  <c r="D82" i="5"/>
  <c r="C83" i="5"/>
  <c r="D83" i="5"/>
  <c r="C84" i="5"/>
  <c r="D84" i="5"/>
  <c r="C85" i="5"/>
  <c r="D85" i="5"/>
  <c r="C86" i="5"/>
  <c r="D86" i="5"/>
  <c r="C87" i="5"/>
  <c r="D87" i="5"/>
  <c r="C88" i="5"/>
  <c r="D88" i="5"/>
  <c r="C89" i="5"/>
  <c r="D89" i="5"/>
  <c r="C90" i="5"/>
  <c r="D90" i="5"/>
  <c r="C91" i="5"/>
  <c r="D91" i="5"/>
  <c r="C92" i="5"/>
  <c r="D92" i="5"/>
  <c r="C93" i="5"/>
  <c r="D93" i="5"/>
  <c r="C94" i="5"/>
  <c r="D94" i="5"/>
  <c r="C95" i="5"/>
  <c r="D95" i="5"/>
  <c r="C96" i="5"/>
  <c r="D96" i="5"/>
  <c r="C97" i="5"/>
  <c r="D97" i="5"/>
  <c r="C98" i="5"/>
  <c r="D98" i="5"/>
  <c r="C99" i="5"/>
  <c r="D99" i="5"/>
  <c r="C100" i="5"/>
  <c r="D100" i="5"/>
  <c r="C101" i="5"/>
  <c r="D101" i="5"/>
  <c r="C102" i="5"/>
  <c r="D102" i="5"/>
  <c r="C103" i="5"/>
  <c r="D103" i="5"/>
  <c r="C104" i="5"/>
  <c r="D104" i="5"/>
  <c r="C105" i="5"/>
  <c r="D105" i="5"/>
  <c r="C106" i="5"/>
  <c r="D106" i="5"/>
  <c r="C107" i="5"/>
  <c r="D107" i="5"/>
  <c r="C108" i="5"/>
  <c r="D108" i="5"/>
  <c r="C109" i="5"/>
  <c r="D109" i="5"/>
  <c r="C110" i="5"/>
  <c r="D110" i="5"/>
  <c r="C111" i="5"/>
  <c r="D111" i="5"/>
  <c r="C112" i="5"/>
  <c r="D112" i="5"/>
  <c r="C113" i="5"/>
  <c r="D113" i="5"/>
  <c r="C114" i="5"/>
  <c r="D114" i="5"/>
  <c r="C115" i="5"/>
  <c r="D115" i="5"/>
  <c r="C116" i="5"/>
  <c r="D116" i="5"/>
  <c r="C117" i="5"/>
  <c r="D117" i="5"/>
  <c r="C118" i="5"/>
  <c r="D118" i="5"/>
  <c r="C119" i="5"/>
  <c r="D119" i="5"/>
  <c r="C120" i="5"/>
  <c r="D120" i="5"/>
  <c r="C121" i="5"/>
  <c r="D121" i="5"/>
  <c r="C122" i="5"/>
  <c r="D122" i="5"/>
  <c r="C123" i="5"/>
  <c r="D123" i="5"/>
  <c r="C124" i="5"/>
  <c r="D124" i="5"/>
  <c r="C125" i="5"/>
  <c r="D125" i="5"/>
  <c r="C126" i="5"/>
  <c r="D126" i="5"/>
  <c r="C127" i="5"/>
  <c r="D127" i="5"/>
  <c r="C128" i="5"/>
  <c r="D128" i="5"/>
  <c r="C129" i="5"/>
  <c r="D129" i="5"/>
  <c r="C130" i="5"/>
  <c r="D130" i="5"/>
  <c r="C131" i="5"/>
  <c r="D131" i="5"/>
  <c r="C132" i="5"/>
  <c r="D132" i="5"/>
  <c r="C133" i="5"/>
  <c r="D133" i="5"/>
  <c r="C134" i="5"/>
  <c r="D134" i="5"/>
  <c r="C135" i="5"/>
  <c r="D135" i="5"/>
  <c r="C136" i="5"/>
  <c r="D136" i="5"/>
  <c r="C137" i="5"/>
  <c r="D137" i="5"/>
  <c r="C138" i="5"/>
  <c r="D138" i="5"/>
  <c r="C139" i="5"/>
  <c r="D139" i="5"/>
  <c r="C140" i="5"/>
  <c r="D140" i="5"/>
  <c r="C141" i="5"/>
  <c r="D141" i="5"/>
  <c r="C142" i="5"/>
  <c r="D142" i="5"/>
  <c r="C143" i="5"/>
  <c r="D143" i="5"/>
  <c r="C144" i="5"/>
  <c r="D144" i="5"/>
  <c r="C145" i="5"/>
  <c r="D145" i="5"/>
  <c r="C146" i="5"/>
  <c r="D146" i="5"/>
  <c r="C147" i="5"/>
  <c r="D147" i="5"/>
  <c r="C148" i="5"/>
  <c r="D148" i="5"/>
  <c r="C149" i="5"/>
  <c r="D149" i="5"/>
  <c r="C150" i="5"/>
  <c r="D150" i="5"/>
  <c r="C151" i="5"/>
  <c r="D151" i="5"/>
  <c r="C152" i="5"/>
  <c r="D152" i="5"/>
  <c r="C153" i="5"/>
  <c r="D153" i="5"/>
  <c r="C154" i="5"/>
  <c r="D154" i="5"/>
  <c r="C155" i="5"/>
  <c r="D155" i="5"/>
  <c r="C156" i="5"/>
  <c r="D156" i="5"/>
  <c r="C157" i="5"/>
  <c r="D157" i="5"/>
  <c r="C158" i="5"/>
  <c r="D158" i="5"/>
  <c r="C159" i="5"/>
  <c r="D159" i="5"/>
  <c r="C160" i="5"/>
  <c r="D160" i="5"/>
  <c r="C161" i="5"/>
  <c r="D161" i="5"/>
  <c r="C162" i="5"/>
  <c r="D162" i="5"/>
  <c r="C163" i="5"/>
  <c r="D163" i="5"/>
  <c r="C164" i="5"/>
  <c r="D164" i="5"/>
  <c r="C165" i="5"/>
  <c r="D165" i="5"/>
  <c r="C166" i="5"/>
  <c r="D166" i="5"/>
  <c r="C167" i="5"/>
  <c r="D167" i="5"/>
  <c r="C168" i="5"/>
  <c r="D168" i="5"/>
  <c r="C169" i="5"/>
  <c r="D169" i="5"/>
  <c r="C170" i="5"/>
  <c r="D170" i="5"/>
  <c r="C171" i="5"/>
  <c r="D171" i="5"/>
  <c r="C172" i="5"/>
  <c r="D172" i="5"/>
  <c r="C173" i="5"/>
  <c r="D173" i="5"/>
  <c r="C174" i="5"/>
  <c r="D174" i="5"/>
  <c r="C175" i="5"/>
  <c r="D175" i="5"/>
  <c r="C176" i="5"/>
  <c r="D176" i="5"/>
  <c r="C177" i="5"/>
  <c r="D177" i="5"/>
  <c r="C178" i="5"/>
  <c r="D178" i="5"/>
  <c r="C179" i="5"/>
  <c r="D179" i="5"/>
  <c r="C180" i="5"/>
  <c r="D180" i="5"/>
  <c r="C181" i="5"/>
  <c r="D181" i="5"/>
  <c r="C182" i="5"/>
  <c r="D182" i="5"/>
  <c r="C183" i="5"/>
  <c r="D183" i="5"/>
  <c r="C184" i="5"/>
  <c r="D184" i="5"/>
  <c r="C185" i="5"/>
  <c r="D185" i="5"/>
  <c r="C186" i="5"/>
  <c r="D186" i="5"/>
  <c r="C187" i="5"/>
  <c r="D187" i="5"/>
  <c r="C188" i="5"/>
  <c r="D188" i="5"/>
  <c r="C189" i="5"/>
  <c r="D189" i="5"/>
  <c r="C190" i="5"/>
  <c r="D190" i="5"/>
  <c r="C191" i="5"/>
  <c r="D191" i="5"/>
  <c r="C192" i="5"/>
  <c r="D192" i="5"/>
  <c r="C193" i="5"/>
  <c r="D193" i="5"/>
  <c r="C194" i="5"/>
  <c r="D194" i="5"/>
  <c r="C195" i="5"/>
  <c r="D195" i="5"/>
  <c r="C196" i="5"/>
  <c r="D196" i="5"/>
  <c r="C197" i="5"/>
  <c r="D197" i="5"/>
  <c r="C198" i="5"/>
  <c r="D198" i="5"/>
  <c r="C199" i="5"/>
  <c r="D199" i="5"/>
  <c r="C200" i="5"/>
  <c r="D200" i="5"/>
  <c r="C201" i="5"/>
  <c r="D201" i="5"/>
  <c r="C202" i="5"/>
  <c r="D202" i="5"/>
  <c r="C203" i="5"/>
  <c r="D203" i="5"/>
  <c r="C204" i="5"/>
  <c r="D204" i="5"/>
  <c r="C205" i="5"/>
  <c r="D205" i="5"/>
  <c r="C206" i="5"/>
  <c r="D206" i="5"/>
  <c r="C207" i="5"/>
  <c r="D207" i="5"/>
  <c r="C208" i="5"/>
  <c r="D208" i="5"/>
  <c r="C209" i="5"/>
  <c r="D209" i="5"/>
  <c r="C210" i="5"/>
  <c r="D210" i="5"/>
  <c r="C211" i="5"/>
  <c r="D211" i="5"/>
  <c r="C212" i="5"/>
  <c r="D212" i="5"/>
  <c r="C213" i="5"/>
  <c r="D213" i="5"/>
  <c r="C214" i="5"/>
  <c r="D214" i="5"/>
  <c r="C215" i="5"/>
  <c r="D215" i="5"/>
  <c r="C216" i="5"/>
  <c r="D216" i="5"/>
  <c r="C217" i="5"/>
  <c r="D217" i="5"/>
  <c r="C218" i="5"/>
  <c r="D218" i="5"/>
  <c r="C219" i="5"/>
  <c r="D219" i="5"/>
  <c r="C220" i="5"/>
  <c r="D220" i="5"/>
  <c r="C221" i="5"/>
  <c r="D221" i="5"/>
  <c r="C222" i="5"/>
  <c r="D222" i="5"/>
  <c r="C223" i="5"/>
  <c r="D223" i="5"/>
  <c r="C224" i="5"/>
  <c r="D224" i="5"/>
  <c r="C225" i="5"/>
  <c r="D225" i="5"/>
  <c r="C226" i="5"/>
  <c r="D226" i="5"/>
  <c r="C227" i="5"/>
  <c r="D227" i="5"/>
  <c r="C228" i="5"/>
  <c r="D228" i="5"/>
  <c r="C229" i="5"/>
  <c r="D229" i="5"/>
  <c r="C230" i="5"/>
  <c r="D230" i="5"/>
  <c r="C231" i="5"/>
  <c r="D231" i="5"/>
  <c r="C232" i="5"/>
  <c r="D232" i="5"/>
  <c r="C233" i="5"/>
  <c r="D233" i="5"/>
  <c r="C234" i="5"/>
  <c r="E234" i="5" s="1"/>
  <c r="D234" i="5"/>
  <c r="C235" i="5"/>
  <c r="D235" i="5"/>
  <c r="C236" i="5"/>
  <c r="D236" i="5"/>
  <c r="C237" i="5"/>
  <c r="D237" i="5"/>
  <c r="C238" i="5"/>
  <c r="D238" i="5"/>
  <c r="C239" i="5"/>
  <c r="D239" i="5"/>
  <c r="C240" i="5"/>
  <c r="D240" i="5"/>
  <c r="C241" i="5"/>
  <c r="D241" i="5"/>
  <c r="C242" i="5"/>
  <c r="D242" i="5"/>
  <c r="C243" i="5"/>
  <c r="D243" i="5"/>
  <c r="C244" i="5"/>
  <c r="D244" i="5"/>
  <c r="C245" i="5"/>
  <c r="D245" i="5"/>
  <c r="C246" i="5"/>
  <c r="D246" i="5"/>
  <c r="C247" i="5"/>
  <c r="D247" i="5"/>
  <c r="C248" i="5"/>
  <c r="D248" i="5"/>
  <c r="C249" i="5"/>
  <c r="D249" i="5"/>
  <c r="C250" i="5"/>
  <c r="D250" i="5"/>
  <c r="C251" i="5"/>
  <c r="D251" i="5"/>
  <c r="C252" i="5"/>
  <c r="D252" i="5"/>
  <c r="C253" i="5"/>
  <c r="D253" i="5"/>
  <c r="C254" i="5"/>
  <c r="D254" i="5"/>
  <c r="C255" i="5"/>
  <c r="D255" i="5"/>
  <c r="C256" i="5"/>
  <c r="D256" i="5"/>
  <c r="C257" i="5"/>
  <c r="D257" i="5"/>
  <c r="C258" i="5"/>
  <c r="D258" i="5"/>
  <c r="C259" i="5"/>
  <c r="D259" i="5"/>
  <c r="C260" i="5"/>
  <c r="D260" i="5"/>
  <c r="C261" i="5"/>
  <c r="D261" i="5"/>
  <c r="C262" i="5"/>
  <c r="D262" i="5"/>
  <c r="C263" i="5"/>
  <c r="D263" i="5"/>
  <c r="C264" i="5"/>
  <c r="D264" i="5"/>
  <c r="C265" i="5"/>
  <c r="D265" i="5"/>
  <c r="C266" i="5"/>
  <c r="D266" i="5"/>
  <c r="C267" i="5"/>
  <c r="D267" i="5"/>
  <c r="C268" i="5"/>
  <c r="D268" i="5"/>
  <c r="C269" i="5"/>
  <c r="D269" i="5"/>
  <c r="C270" i="5"/>
  <c r="D270" i="5"/>
  <c r="C271" i="5"/>
  <c r="D271" i="5"/>
  <c r="C272" i="5"/>
  <c r="D272" i="5"/>
  <c r="C273" i="5"/>
  <c r="D273" i="5"/>
  <c r="C274" i="5"/>
  <c r="D274" i="5"/>
  <c r="C275" i="5"/>
  <c r="D275" i="5"/>
  <c r="C276" i="5"/>
  <c r="D276" i="5"/>
  <c r="C277" i="5"/>
  <c r="D277" i="5"/>
  <c r="C278" i="5"/>
  <c r="D278" i="5"/>
  <c r="C279" i="5"/>
  <c r="D279" i="5"/>
  <c r="C280" i="5"/>
  <c r="D280" i="5"/>
  <c r="C281" i="5"/>
  <c r="D281" i="5"/>
  <c r="C282" i="5"/>
  <c r="D282" i="5"/>
  <c r="C283" i="5"/>
  <c r="D283" i="5"/>
  <c r="C284" i="5"/>
  <c r="D284" i="5"/>
  <c r="C285" i="5"/>
  <c r="D285" i="5"/>
  <c r="C286" i="5"/>
  <c r="D286" i="5"/>
  <c r="C287" i="5"/>
  <c r="D287" i="5"/>
  <c r="C288" i="5"/>
  <c r="D288" i="5"/>
  <c r="C289" i="5"/>
  <c r="D289" i="5"/>
  <c r="C290" i="5"/>
  <c r="D290" i="5"/>
  <c r="C291" i="5"/>
  <c r="D291" i="5"/>
  <c r="C292" i="5"/>
  <c r="D292" i="5"/>
  <c r="C293" i="5"/>
  <c r="D293" i="5"/>
  <c r="C294" i="5"/>
  <c r="D294" i="5"/>
  <c r="C295" i="5"/>
  <c r="D295" i="5"/>
  <c r="C296" i="5"/>
  <c r="D296" i="5"/>
  <c r="C297" i="5"/>
  <c r="D297" i="5"/>
  <c r="C298" i="5"/>
  <c r="D298" i="5"/>
  <c r="C299" i="5"/>
  <c r="D299" i="5"/>
  <c r="C300" i="5"/>
  <c r="D300" i="5"/>
  <c r="C301" i="5"/>
  <c r="D301" i="5"/>
  <c r="C302" i="5"/>
  <c r="D302" i="5"/>
  <c r="C303" i="5"/>
  <c r="D303" i="5"/>
  <c r="C304" i="5"/>
  <c r="D304" i="5"/>
  <c r="C305" i="5"/>
  <c r="D305" i="5"/>
  <c r="C306" i="5"/>
  <c r="D306" i="5"/>
  <c r="C307" i="5"/>
  <c r="D307" i="5"/>
  <c r="C308" i="5"/>
  <c r="D308" i="5"/>
  <c r="C309" i="5"/>
  <c r="D309" i="5"/>
  <c r="C310" i="5"/>
  <c r="D310" i="5"/>
  <c r="C311" i="5"/>
  <c r="D311" i="5"/>
  <c r="C312" i="5"/>
  <c r="D312" i="5"/>
  <c r="C313" i="5"/>
  <c r="D313" i="5"/>
  <c r="C314" i="5"/>
  <c r="D314" i="5"/>
  <c r="C315" i="5"/>
  <c r="D315" i="5"/>
  <c r="C316" i="5"/>
  <c r="D316" i="5"/>
  <c r="C317" i="5"/>
  <c r="D317" i="5"/>
  <c r="C318" i="5"/>
  <c r="D318" i="5"/>
  <c r="C319" i="5"/>
  <c r="D319" i="5"/>
  <c r="C320" i="5"/>
  <c r="D320" i="5"/>
  <c r="C321" i="5"/>
  <c r="D321" i="5"/>
  <c r="C322" i="5"/>
  <c r="D322" i="5"/>
  <c r="C323" i="5"/>
  <c r="D323" i="5"/>
  <c r="C324" i="5"/>
  <c r="D324" i="5"/>
  <c r="C325" i="5"/>
  <c r="D325" i="5"/>
  <c r="C326" i="5"/>
  <c r="D326" i="5"/>
  <c r="C327" i="5"/>
  <c r="D327" i="5"/>
  <c r="C328" i="5"/>
  <c r="D328" i="5"/>
  <c r="C329" i="5"/>
  <c r="D329" i="5"/>
  <c r="C330" i="5"/>
  <c r="D330" i="5"/>
  <c r="C331" i="5"/>
  <c r="D331" i="5"/>
  <c r="C332" i="5"/>
  <c r="D332" i="5"/>
  <c r="C333" i="5"/>
  <c r="D333" i="5"/>
  <c r="C334" i="5"/>
  <c r="D334" i="5"/>
  <c r="C335" i="5"/>
  <c r="D335" i="5"/>
  <c r="C336" i="5"/>
  <c r="D336" i="5"/>
  <c r="C337" i="5"/>
  <c r="D337" i="5"/>
  <c r="C338" i="5"/>
  <c r="D338" i="5"/>
  <c r="C339" i="5"/>
  <c r="D339" i="5"/>
  <c r="C340" i="5"/>
  <c r="D340" i="5"/>
  <c r="C341" i="5"/>
  <c r="D341" i="5"/>
  <c r="C342" i="5"/>
  <c r="D342" i="5"/>
  <c r="C343" i="5"/>
  <c r="D343" i="5"/>
  <c r="C344" i="5"/>
  <c r="D344" i="5"/>
  <c r="C345" i="5"/>
  <c r="D345" i="5"/>
  <c r="C346" i="5"/>
  <c r="D346" i="5"/>
  <c r="C347" i="5"/>
  <c r="D347" i="5"/>
  <c r="C348" i="5"/>
  <c r="D348" i="5"/>
  <c r="C349" i="5"/>
  <c r="D349" i="5"/>
  <c r="C350" i="5"/>
  <c r="D350" i="5"/>
  <c r="C351" i="5"/>
  <c r="D351" i="5"/>
  <c r="C352" i="5"/>
  <c r="D352" i="5"/>
  <c r="C353" i="5"/>
  <c r="D353" i="5"/>
  <c r="C354" i="5"/>
  <c r="D354" i="5"/>
  <c r="C355" i="5"/>
  <c r="D355" i="5"/>
  <c r="C356" i="5"/>
  <c r="D356" i="5"/>
  <c r="C357" i="5"/>
  <c r="D357" i="5"/>
  <c r="C358" i="5"/>
  <c r="D358" i="5"/>
  <c r="C359" i="5"/>
  <c r="D359" i="5"/>
  <c r="C360" i="5"/>
  <c r="D360" i="5"/>
  <c r="C361" i="5"/>
  <c r="D361" i="5"/>
  <c r="C362" i="5"/>
  <c r="D362" i="5"/>
  <c r="C363" i="5"/>
  <c r="D363" i="5"/>
  <c r="C364" i="5"/>
  <c r="D364" i="5"/>
  <c r="C365" i="5"/>
  <c r="D365" i="5"/>
  <c r="C366" i="5"/>
  <c r="D366" i="5"/>
  <c r="C367" i="5"/>
  <c r="D367" i="5"/>
  <c r="C368" i="5"/>
  <c r="D368" i="5"/>
  <c r="C369" i="5"/>
  <c r="D369" i="5"/>
  <c r="C370" i="5"/>
  <c r="D370" i="5"/>
  <c r="C371" i="5"/>
  <c r="D371" i="5"/>
  <c r="C372" i="5"/>
  <c r="D372" i="5"/>
  <c r="C373" i="5"/>
  <c r="D373" i="5"/>
  <c r="C374" i="5"/>
  <c r="D374" i="5"/>
  <c r="C375" i="5"/>
  <c r="D375" i="5"/>
  <c r="C376" i="5"/>
  <c r="D376" i="5"/>
  <c r="C377" i="5"/>
  <c r="D377" i="5"/>
  <c r="C378" i="5"/>
  <c r="D378" i="5"/>
  <c r="C379" i="5"/>
  <c r="D379" i="5"/>
  <c r="C380" i="5"/>
  <c r="D380" i="5"/>
  <c r="C381" i="5"/>
  <c r="D381" i="5"/>
  <c r="E264" i="5"/>
  <c r="E248" i="5"/>
  <c r="E240" i="5"/>
  <c r="E232" i="5"/>
  <c r="E228" i="5"/>
  <c r="E222" i="5"/>
  <c r="E219" i="5"/>
  <c r="E216" i="5"/>
  <c r="E212" i="5"/>
  <c r="E204" i="5"/>
  <c r="E203" i="5"/>
  <c r="E202" i="5"/>
  <c r="E200" i="5"/>
  <c r="E198" i="5"/>
  <c r="E197" i="5"/>
  <c r="E195" i="5"/>
  <c r="E193" i="5"/>
  <c r="E192" i="5"/>
  <c r="E188" i="5"/>
  <c r="E171" i="5"/>
  <c r="E168" i="5"/>
  <c r="E158" i="5"/>
  <c r="E156" i="5"/>
  <c r="E148" i="5"/>
  <c r="E144" i="5"/>
  <c r="E132" i="5"/>
  <c r="E130" i="5"/>
  <c r="E124" i="5"/>
  <c r="E123" i="5"/>
  <c r="E120" i="5"/>
  <c r="E119" i="5"/>
  <c r="E115" i="5"/>
  <c r="E113" i="5"/>
  <c r="E111" i="5"/>
  <c r="E110" i="5"/>
  <c r="E108" i="5"/>
  <c r="E107" i="5"/>
  <c r="E105" i="5"/>
  <c r="E104" i="5"/>
  <c r="E102" i="5"/>
  <c r="E101" i="5"/>
  <c r="E100" i="5"/>
  <c r="E96" i="5"/>
  <c r="E86" i="5"/>
  <c r="E82" i="5"/>
  <c r="E80" i="5"/>
  <c r="E79" i="5"/>
  <c r="E78" i="5"/>
  <c r="E75" i="5"/>
  <c r="E72" i="5"/>
  <c r="E68" i="5"/>
  <c r="E59" i="5"/>
  <c r="E53" i="5"/>
  <c r="E42" i="5"/>
  <c r="E38" i="5"/>
  <c r="E37" i="5"/>
  <c r="E35" i="5"/>
  <c r="E32" i="5"/>
  <c r="E29" i="5"/>
  <c r="E28" i="5"/>
  <c r="E26" i="5"/>
  <c r="D4" i="5"/>
  <c r="C4" i="5"/>
  <c r="D139" i="4"/>
  <c r="G139" i="4" s="1"/>
  <c r="D18" i="4"/>
  <c r="G18" i="4" s="1"/>
  <c r="D11" i="4"/>
  <c r="G11" i="4" s="1"/>
  <c r="D171" i="4"/>
  <c r="G171" i="4" s="1"/>
  <c r="D86" i="4"/>
  <c r="G86" i="4" s="1"/>
  <c r="D14" i="4"/>
  <c r="G14" i="4" s="1"/>
  <c r="D341" i="4"/>
  <c r="G341" i="4" s="1"/>
  <c r="D342" i="4"/>
  <c r="G342" i="4" s="1"/>
  <c r="D343" i="4"/>
  <c r="G343" i="4" s="1"/>
  <c r="D344" i="4"/>
  <c r="G344" i="4" s="1"/>
  <c r="D345" i="4"/>
  <c r="G345" i="4" s="1"/>
  <c r="D321" i="4"/>
  <c r="G321" i="4" s="1"/>
  <c r="D322" i="4"/>
  <c r="G322" i="4" s="1"/>
  <c r="D346" i="4"/>
  <c r="G346" i="4" s="1"/>
  <c r="D347" i="4"/>
  <c r="G347" i="4" s="1"/>
  <c r="D323" i="4"/>
  <c r="G323" i="4" s="1"/>
  <c r="D348" i="4"/>
  <c r="G348" i="4" s="1"/>
  <c r="D349" i="4"/>
  <c r="G349" i="4" s="1"/>
  <c r="D324" i="4"/>
  <c r="G324" i="4" s="1"/>
  <c r="D350" i="4"/>
  <c r="G350" i="4" s="1"/>
  <c r="D325" i="4"/>
  <c r="G325" i="4" s="1"/>
  <c r="D41" i="4"/>
  <c r="G41" i="4" s="1"/>
  <c r="D351" i="4"/>
  <c r="G351" i="4" s="1"/>
  <c r="D352" i="4"/>
  <c r="G352" i="4" s="1"/>
  <c r="D353" i="4"/>
  <c r="G353" i="4" s="1"/>
  <c r="D326" i="4"/>
  <c r="G326" i="4" s="1"/>
  <c r="D4" i="4"/>
  <c r="G4" i="4" s="1"/>
  <c r="D8" i="4"/>
  <c r="G8" i="4" s="1"/>
  <c r="D10" i="4"/>
  <c r="G10" i="4" s="1"/>
  <c r="D315" i="4"/>
  <c r="G315" i="4" s="1"/>
  <c r="D354" i="4"/>
  <c r="G354" i="4" s="1"/>
  <c r="D297" i="4"/>
  <c r="G297" i="4" s="1"/>
  <c r="D304" i="4"/>
  <c r="G304" i="4" s="1"/>
  <c r="D355" i="4"/>
  <c r="G355" i="4" s="1"/>
  <c r="D356" i="4"/>
  <c r="G356" i="4" s="1"/>
  <c r="D357" i="4"/>
  <c r="G357" i="4" s="1"/>
  <c r="D310" i="4"/>
  <c r="G310" i="4" s="1"/>
  <c r="D358" i="4"/>
  <c r="G358" i="4" s="1"/>
  <c r="D308" i="4"/>
  <c r="G308" i="4" s="1"/>
  <c r="D317" i="4"/>
  <c r="G317" i="4" s="1"/>
  <c r="D299" i="4"/>
  <c r="G299" i="4" s="1"/>
  <c r="D186" i="4"/>
  <c r="G186" i="4" s="1"/>
  <c r="D31" i="4"/>
  <c r="G31" i="4" s="1"/>
  <c r="D44" i="4"/>
  <c r="G44" i="4" s="1"/>
  <c r="D359" i="4"/>
  <c r="G359" i="4" s="1"/>
  <c r="D360" i="4"/>
  <c r="G360" i="4" s="1"/>
  <c r="D307" i="4"/>
  <c r="G307" i="4" s="1"/>
  <c r="D361" i="4"/>
  <c r="G361" i="4" s="1"/>
  <c r="D302" i="4"/>
  <c r="G302" i="4" s="1"/>
  <c r="D362" i="4"/>
  <c r="G362" i="4" s="1"/>
  <c r="D16" i="4"/>
  <c r="G16" i="4" s="1"/>
  <c r="D320" i="4"/>
  <c r="G320" i="4" s="1"/>
  <c r="D13" i="4"/>
  <c r="G13" i="4" s="1"/>
  <c r="D33" i="4"/>
  <c r="G33" i="4" s="1"/>
  <c r="D319" i="4"/>
  <c r="G319" i="4" s="1"/>
  <c r="D58" i="4"/>
  <c r="G58" i="4" s="1"/>
  <c r="D273" i="4"/>
  <c r="G273" i="4" s="1"/>
  <c r="D285" i="4"/>
  <c r="G285" i="4" s="1"/>
  <c r="D228" i="4"/>
  <c r="G228" i="4" s="1"/>
  <c r="D207" i="4"/>
  <c r="G207" i="4" s="1"/>
  <c r="D309" i="4"/>
  <c r="G309" i="4" s="1"/>
  <c r="D267" i="4"/>
  <c r="G267" i="4" s="1"/>
  <c r="D118" i="4"/>
  <c r="G118" i="4" s="1"/>
  <c r="D251" i="4"/>
  <c r="G251" i="4" s="1"/>
  <c r="D281" i="4"/>
  <c r="G281" i="4" s="1"/>
  <c r="D104" i="4"/>
  <c r="G104" i="4" s="1"/>
  <c r="D138" i="4"/>
  <c r="G138" i="4" s="1"/>
  <c r="D54" i="4"/>
  <c r="G54" i="4" s="1"/>
  <c r="D152" i="4"/>
  <c r="G152" i="4" s="1"/>
  <c r="D242" i="4"/>
  <c r="G242" i="4" s="1"/>
  <c r="D182" i="4"/>
  <c r="G182" i="4" s="1"/>
  <c r="D173" i="4"/>
  <c r="G173" i="4" s="1"/>
  <c r="D191" i="4"/>
  <c r="G191" i="4" s="1"/>
  <c r="D172" i="4"/>
  <c r="G172" i="4" s="1"/>
  <c r="D314" i="4"/>
  <c r="G314" i="4" s="1"/>
  <c r="D247" i="4"/>
  <c r="G247" i="4" s="1"/>
  <c r="D237" i="4"/>
  <c r="G237" i="4" s="1"/>
  <c r="D60" i="4"/>
  <c r="G60" i="4" s="1"/>
  <c r="D63" i="4"/>
  <c r="G63" i="4" s="1"/>
  <c r="D264" i="4"/>
  <c r="G264" i="4" s="1"/>
  <c r="D68" i="4"/>
  <c r="G68" i="4" s="1"/>
  <c r="D291" i="4"/>
  <c r="G291" i="4" s="1"/>
  <c r="D23" i="4"/>
  <c r="G23" i="4" s="1"/>
  <c r="D363" i="4"/>
  <c r="G363" i="4" s="1"/>
  <c r="D127" i="4"/>
  <c r="G127" i="4" s="1"/>
  <c r="D364" i="4"/>
  <c r="G364" i="4" s="1"/>
  <c r="D5" i="4"/>
  <c r="G5" i="4" s="1"/>
  <c r="D327" i="4"/>
  <c r="G327" i="4" s="1"/>
  <c r="D328" i="4"/>
  <c r="G328" i="4" s="1"/>
  <c r="D365" i="4"/>
  <c r="G365" i="4" s="1"/>
  <c r="D366" i="4"/>
  <c r="G366" i="4" s="1"/>
  <c r="D367" i="4"/>
  <c r="G367" i="4" s="1"/>
  <c r="D368" i="4"/>
  <c r="G368" i="4" s="1"/>
  <c r="D275" i="4"/>
  <c r="G275" i="4" s="1"/>
  <c r="D329" i="4"/>
  <c r="G329" i="4" s="1"/>
  <c r="D330" i="4"/>
  <c r="G330" i="4" s="1"/>
  <c r="D369" i="4"/>
  <c r="G369" i="4" s="1"/>
  <c r="D311" i="4"/>
  <c r="G311" i="4" s="1"/>
  <c r="D154" i="4"/>
  <c r="G154" i="4" s="1"/>
  <c r="D67" i="4"/>
  <c r="G67" i="4" s="1"/>
  <c r="D12" i="4"/>
  <c r="G12" i="4" s="1"/>
  <c r="D331" i="4"/>
  <c r="G331" i="4" s="1"/>
  <c r="D294" i="4"/>
  <c r="G294" i="4" s="1"/>
  <c r="D303" i="4"/>
  <c r="G303" i="4" s="1"/>
  <c r="D32" i="4"/>
  <c r="G32" i="4" s="1"/>
  <c r="D268" i="4"/>
  <c r="G268" i="4" s="1"/>
  <c r="D170" i="4"/>
  <c r="G170" i="4" s="1"/>
  <c r="D370" i="4"/>
  <c r="G370" i="4" s="1"/>
  <c r="D19" i="4"/>
  <c r="G19" i="4" s="1"/>
  <c r="D6" i="4"/>
  <c r="G6" i="4" s="1"/>
  <c r="D332" i="4"/>
  <c r="G332" i="4" s="1"/>
  <c r="D371" i="4"/>
  <c r="G371" i="4" s="1"/>
  <c r="D26" i="4"/>
  <c r="G26" i="4" s="1"/>
  <c r="D20" i="4"/>
  <c r="G20" i="4" s="1"/>
  <c r="D316" i="4"/>
  <c r="G316" i="4" s="1"/>
  <c r="D305" i="4"/>
  <c r="G305" i="4" s="1"/>
  <c r="D181" i="4"/>
  <c r="G181" i="4" s="1"/>
  <c r="D110" i="4"/>
  <c r="G110" i="4" s="1"/>
  <c r="D286" i="4"/>
  <c r="G286" i="4" s="1"/>
  <c r="D192" i="4"/>
  <c r="G192" i="4" s="1"/>
  <c r="D209" i="4"/>
  <c r="G209" i="4" s="1"/>
  <c r="D137" i="4"/>
  <c r="G137" i="4" s="1"/>
  <c r="D278" i="4"/>
  <c r="G278" i="4" s="1"/>
  <c r="D216" i="4"/>
  <c r="G216" i="4" s="1"/>
  <c r="D188" i="4"/>
  <c r="G188" i="4" s="1"/>
  <c r="D187" i="4"/>
  <c r="G187" i="4" s="1"/>
  <c r="D225" i="4"/>
  <c r="G225" i="4" s="1"/>
  <c r="D306" i="4"/>
  <c r="G306" i="4" s="1"/>
  <c r="D128" i="4"/>
  <c r="G128" i="4" s="1"/>
  <c r="D196" i="4"/>
  <c r="G196" i="4" s="1"/>
  <c r="D318" i="4"/>
  <c r="G318" i="4" s="1"/>
  <c r="D256" i="4"/>
  <c r="G256" i="4" s="1"/>
  <c r="D241" i="4"/>
  <c r="G241" i="4" s="1"/>
  <c r="D101" i="4"/>
  <c r="G101" i="4" s="1"/>
  <c r="D106" i="4"/>
  <c r="G106" i="4" s="1"/>
  <c r="D312" i="4"/>
  <c r="G312" i="4" s="1"/>
  <c r="D269" i="4"/>
  <c r="G269" i="4" s="1"/>
  <c r="D372" i="4"/>
  <c r="G372" i="4" s="1"/>
  <c r="D169" i="4"/>
  <c r="G169" i="4" s="1"/>
  <c r="D158" i="4"/>
  <c r="G158" i="4" s="1"/>
  <c r="D262" i="4"/>
  <c r="G262" i="4" s="1"/>
  <c r="D159" i="4"/>
  <c r="G159" i="4" s="1"/>
  <c r="D149" i="4"/>
  <c r="G149" i="4" s="1"/>
  <c r="D313" i="4"/>
  <c r="G313" i="4" s="1"/>
  <c r="D135" i="4"/>
  <c r="G135" i="4" s="1"/>
  <c r="D244" i="4"/>
  <c r="G244" i="4" s="1"/>
  <c r="D114" i="4"/>
  <c r="G114" i="4" s="1"/>
  <c r="D55" i="4"/>
  <c r="G55" i="4" s="1"/>
  <c r="D120" i="4"/>
  <c r="G120" i="4" s="1"/>
  <c r="D298" i="4"/>
  <c r="G298" i="4" s="1"/>
  <c r="D24" i="4"/>
  <c r="G24" i="4" s="1"/>
  <c r="D113" i="4"/>
  <c r="G113" i="4" s="1"/>
  <c r="D261" i="4"/>
  <c r="G261" i="4" s="1"/>
  <c r="D167" i="4"/>
  <c r="G167" i="4" s="1"/>
  <c r="D190" i="4"/>
  <c r="G190" i="4" s="1"/>
  <c r="D17" i="4"/>
  <c r="G17" i="4" s="1"/>
  <c r="D249" i="4"/>
  <c r="G249" i="4" s="1"/>
  <c r="D252" i="4"/>
  <c r="G252" i="4" s="1"/>
  <c r="D34" i="4"/>
  <c r="G34" i="4" s="1"/>
  <c r="D91" i="4"/>
  <c r="G91" i="4" s="1"/>
  <c r="D162" i="4"/>
  <c r="G162" i="4" s="1"/>
  <c r="D179" i="4"/>
  <c r="G179" i="4" s="1"/>
  <c r="D245" i="4"/>
  <c r="G245" i="4" s="1"/>
  <c r="D90" i="4"/>
  <c r="G90" i="4" s="1"/>
  <c r="D257" i="4"/>
  <c r="G257" i="4" s="1"/>
  <c r="D272" i="4"/>
  <c r="G272" i="4" s="1"/>
  <c r="D53" i="4"/>
  <c r="G53" i="4" s="1"/>
  <c r="D82" i="4"/>
  <c r="G82" i="4" s="1"/>
  <c r="D77" i="4"/>
  <c r="G77" i="4" s="1"/>
  <c r="D107" i="4"/>
  <c r="G107" i="4" s="1"/>
  <c r="D193" i="4"/>
  <c r="G193" i="4" s="1"/>
  <c r="D52" i="4"/>
  <c r="G52" i="4" s="1"/>
  <c r="D81" i="4"/>
  <c r="G81" i="4" s="1"/>
  <c r="D226" i="4"/>
  <c r="G226" i="4" s="1"/>
  <c r="D27" i="4"/>
  <c r="G27" i="4" s="1"/>
  <c r="D236" i="4"/>
  <c r="G236" i="4" s="1"/>
  <c r="D74" i="4"/>
  <c r="G74" i="4" s="1"/>
  <c r="D65" i="4"/>
  <c r="G65" i="4" s="1"/>
  <c r="D66" i="4"/>
  <c r="G66" i="4" s="1"/>
  <c r="D373" i="4"/>
  <c r="G373" i="4" s="1"/>
  <c r="D374" i="4"/>
  <c r="G374" i="4" s="1"/>
  <c r="D174" i="4"/>
  <c r="G174" i="4" s="1"/>
  <c r="D199" i="4"/>
  <c r="G199" i="4" s="1"/>
  <c r="D50" i="4"/>
  <c r="G50" i="4" s="1"/>
  <c r="D222" i="4"/>
  <c r="G222" i="4" s="1"/>
  <c r="D250" i="4"/>
  <c r="G250" i="4" s="1"/>
  <c r="D289" i="4"/>
  <c r="G289" i="4" s="1"/>
  <c r="D288" i="4"/>
  <c r="G288" i="4" s="1"/>
  <c r="D75" i="4"/>
  <c r="G75" i="4" s="1"/>
  <c r="D78" i="4"/>
  <c r="G78" i="4" s="1"/>
  <c r="D93" i="4"/>
  <c r="G93" i="4" s="1"/>
  <c r="D89" i="4"/>
  <c r="G89" i="4" s="1"/>
  <c r="D234" i="4"/>
  <c r="G234" i="4" s="1"/>
  <c r="D198" i="4"/>
  <c r="G198" i="4" s="1"/>
  <c r="D59" i="4"/>
  <c r="G59" i="4" s="1"/>
  <c r="D92" i="4"/>
  <c r="G92" i="4" s="1"/>
  <c r="D157" i="4"/>
  <c r="G157" i="4" s="1"/>
  <c r="D202" i="4"/>
  <c r="G202" i="4" s="1"/>
  <c r="D108" i="4"/>
  <c r="G108" i="4" s="1"/>
  <c r="D208" i="4"/>
  <c r="G208" i="4" s="1"/>
  <c r="D254" i="4"/>
  <c r="G254" i="4" s="1"/>
  <c r="D235" i="4"/>
  <c r="G235" i="4" s="1"/>
  <c r="D375" i="4"/>
  <c r="G375" i="4" s="1"/>
  <c r="D277" i="4"/>
  <c r="G277" i="4" s="1"/>
  <c r="D224" i="4"/>
  <c r="G224" i="4" s="1"/>
  <c r="D276" i="4"/>
  <c r="G276" i="4" s="1"/>
  <c r="D185" i="4"/>
  <c r="G185" i="4" s="1"/>
  <c r="D168" i="4"/>
  <c r="G168" i="4" s="1"/>
  <c r="D175" i="4"/>
  <c r="G175" i="4" s="1"/>
  <c r="D129" i="4"/>
  <c r="G129" i="4" s="1"/>
  <c r="D57" i="4"/>
  <c r="G57" i="4" s="1"/>
  <c r="D132" i="4"/>
  <c r="G132" i="4" s="1"/>
  <c r="D213" i="4"/>
  <c r="G213" i="4" s="1"/>
  <c r="D203" i="4"/>
  <c r="G203" i="4" s="1"/>
  <c r="D163" i="4"/>
  <c r="G163" i="4" s="1"/>
  <c r="D197" i="4"/>
  <c r="G197" i="4" s="1"/>
  <c r="D84" i="4"/>
  <c r="G84" i="4" s="1"/>
  <c r="D142" i="4"/>
  <c r="G142" i="4" s="1"/>
  <c r="D80" i="4"/>
  <c r="G80" i="4" s="1"/>
  <c r="D42" i="4"/>
  <c r="G42" i="4" s="1"/>
  <c r="D95" i="4"/>
  <c r="G95" i="4" s="1"/>
  <c r="D21" i="4"/>
  <c r="G21" i="4" s="1"/>
  <c r="D46" i="4"/>
  <c r="G46" i="4" s="1"/>
  <c r="D37" i="4"/>
  <c r="G37" i="4" s="1"/>
  <c r="D103" i="4"/>
  <c r="G103" i="4" s="1"/>
  <c r="D126" i="4"/>
  <c r="G126" i="4" s="1"/>
  <c r="D40" i="4"/>
  <c r="G40" i="4" s="1"/>
  <c r="D164" i="4"/>
  <c r="G164" i="4" s="1"/>
  <c r="D165" i="4"/>
  <c r="G165" i="4" s="1"/>
  <c r="D259" i="4"/>
  <c r="G259" i="4" s="1"/>
  <c r="D97" i="4"/>
  <c r="G97" i="4" s="1"/>
  <c r="D140" i="4"/>
  <c r="G140" i="4" s="1"/>
  <c r="D230" i="4"/>
  <c r="G230" i="4" s="1"/>
  <c r="D206" i="4"/>
  <c r="G206" i="4" s="1"/>
  <c r="D49" i="4"/>
  <c r="G49" i="4" s="1"/>
  <c r="D83" i="4"/>
  <c r="G83" i="4" s="1"/>
  <c r="D25" i="4"/>
  <c r="G25" i="4" s="1"/>
  <c r="D22" i="4"/>
  <c r="G22" i="4" s="1"/>
  <c r="D143" i="4"/>
  <c r="G143" i="4" s="1"/>
  <c r="D79" i="4"/>
  <c r="G79" i="4" s="1"/>
  <c r="D87" i="4"/>
  <c r="G87" i="4" s="1"/>
  <c r="D292" i="4"/>
  <c r="G292" i="4" s="1"/>
  <c r="D376" i="4"/>
  <c r="G376" i="4" s="1"/>
  <c r="D377" i="4"/>
  <c r="G377" i="4" s="1"/>
  <c r="D76" i="4"/>
  <c r="G76" i="4" s="1"/>
  <c r="D30" i="4"/>
  <c r="G30" i="4" s="1"/>
  <c r="D28" i="4"/>
  <c r="G28" i="4" s="1"/>
  <c r="D378" i="4"/>
  <c r="G378" i="4" s="1"/>
  <c r="D136" i="4"/>
  <c r="G136" i="4" s="1"/>
  <c r="D123" i="4"/>
  <c r="G123" i="4" s="1"/>
  <c r="D205" i="4"/>
  <c r="G205" i="4" s="1"/>
  <c r="D194" i="4"/>
  <c r="G194" i="4" s="1"/>
  <c r="D116" i="4"/>
  <c r="G116" i="4" s="1"/>
  <c r="D146" i="4"/>
  <c r="G146" i="4" s="1"/>
  <c r="D71" i="4"/>
  <c r="G71" i="4" s="1"/>
  <c r="D39" i="4"/>
  <c r="G39" i="4" s="1"/>
  <c r="D47" i="4"/>
  <c r="G47" i="4" s="1"/>
  <c r="D195" i="4"/>
  <c r="G195" i="4" s="1"/>
  <c r="D212" i="4"/>
  <c r="G212" i="4" s="1"/>
  <c r="D131" i="4"/>
  <c r="G131" i="4" s="1"/>
  <c r="D301" i="4"/>
  <c r="G301" i="4" s="1"/>
  <c r="D148" i="4"/>
  <c r="G148" i="4" s="1"/>
  <c r="D218" i="4"/>
  <c r="G218" i="4" s="1"/>
  <c r="D300" i="4"/>
  <c r="G300" i="4" s="1"/>
  <c r="D105" i="4"/>
  <c r="G105" i="4" s="1"/>
  <c r="D255" i="4"/>
  <c r="G255" i="4" s="1"/>
  <c r="D94" i="4"/>
  <c r="G94" i="4" s="1"/>
  <c r="D133" i="4"/>
  <c r="G133" i="4" s="1"/>
  <c r="D122" i="4"/>
  <c r="G122" i="4" s="1"/>
  <c r="D99" i="4"/>
  <c r="G99" i="4" s="1"/>
  <c r="D231" i="4"/>
  <c r="G231" i="4" s="1"/>
  <c r="D215" i="4"/>
  <c r="G215" i="4" s="1"/>
  <c r="D70" i="4"/>
  <c r="G70" i="4" s="1"/>
  <c r="D150" i="4"/>
  <c r="G150" i="4" s="1"/>
  <c r="D98" i="4"/>
  <c r="G98" i="4" s="1"/>
  <c r="D36" i="4"/>
  <c r="G36" i="4" s="1"/>
  <c r="D233" i="4"/>
  <c r="G233" i="4" s="1"/>
  <c r="D117" i="4"/>
  <c r="G117" i="4" s="1"/>
  <c r="D214" i="4"/>
  <c r="G214" i="4" s="1"/>
  <c r="D109" i="4"/>
  <c r="G109" i="4" s="1"/>
  <c r="D271" i="4"/>
  <c r="G271" i="4" s="1"/>
  <c r="D180" i="4"/>
  <c r="G180" i="4" s="1"/>
  <c r="D221" i="4"/>
  <c r="G221" i="4" s="1"/>
  <c r="D43" i="4"/>
  <c r="G43" i="4" s="1"/>
  <c r="D246" i="4"/>
  <c r="G246" i="4" s="1"/>
  <c r="D125" i="4"/>
  <c r="G125" i="4" s="1"/>
  <c r="D232" i="4"/>
  <c r="G232" i="4" s="1"/>
  <c r="D211" i="4"/>
  <c r="G211" i="4" s="1"/>
  <c r="D284" i="4"/>
  <c r="G284" i="4" s="1"/>
  <c r="D96" i="4"/>
  <c r="G96" i="4" s="1"/>
  <c r="D61" i="4"/>
  <c r="G61" i="4" s="1"/>
  <c r="D217" i="4"/>
  <c r="G217" i="4" s="1"/>
  <c r="D266" i="4"/>
  <c r="G266" i="4" s="1"/>
  <c r="D156" i="4"/>
  <c r="G156" i="4" s="1"/>
  <c r="D161" i="4"/>
  <c r="G161" i="4" s="1"/>
  <c r="D85" i="4"/>
  <c r="G85" i="4" s="1"/>
  <c r="D144" i="4"/>
  <c r="G144" i="4" s="1"/>
  <c r="D200" i="4"/>
  <c r="G200" i="4" s="1"/>
  <c r="D69" i="4"/>
  <c r="G69" i="4" s="1"/>
  <c r="D160" i="4"/>
  <c r="G160" i="4" s="1"/>
  <c r="D210" i="4"/>
  <c r="G210" i="4" s="1"/>
  <c r="D229" i="4"/>
  <c r="G229" i="4" s="1"/>
  <c r="D145" i="4"/>
  <c r="G145" i="4" s="1"/>
  <c r="D62" i="4"/>
  <c r="G62" i="4" s="1"/>
  <c r="D119" i="4"/>
  <c r="G119" i="4" s="1"/>
  <c r="D48" i="4"/>
  <c r="G48" i="4" s="1"/>
  <c r="D243" i="4"/>
  <c r="G243" i="4" s="1"/>
  <c r="D124" i="4"/>
  <c r="G124" i="4" s="1"/>
  <c r="D333" i="4"/>
  <c r="G333" i="4" s="1"/>
  <c r="D115" i="4"/>
  <c r="G115" i="4" s="1"/>
  <c r="D9" i="4"/>
  <c r="G9" i="4" s="1"/>
  <c r="D7" i="4"/>
  <c r="G7" i="4" s="1"/>
  <c r="D270" i="4"/>
  <c r="G270" i="4" s="1"/>
  <c r="D334" i="4"/>
  <c r="G334" i="4" s="1"/>
  <c r="D379" i="4"/>
  <c r="G379" i="4" s="1"/>
  <c r="D380" i="4"/>
  <c r="G380" i="4" s="1"/>
  <c r="D290" i="4"/>
  <c r="G290" i="4" s="1"/>
  <c r="D283" i="4"/>
  <c r="G283" i="4" s="1"/>
  <c r="D335" i="4"/>
  <c r="G335" i="4" s="1"/>
  <c r="D336" i="4"/>
  <c r="G336" i="4" s="1"/>
  <c r="D381" i="4"/>
  <c r="G381" i="4" s="1"/>
  <c r="D287" i="4"/>
  <c r="G287" i="4" s="1"/>
  <c r="D337" i="4"/>
  <c r="G337" i="4" s="1"/>
  <c r="D274" i="4"/>
  <c r="G274" i="4" s="1"/>
  <c r="D45" i="4"/>
  <c r="G45" i="4" s="1"/>
  <c r="D29" i="4"/>
  <c r="G29" i="4" s="1"/>
  <c r="D15" i="4"/>
  <c r="G15" i="4" s="1"/>
  <c r="D130" i="4"/>
  <c r="G130" i="4" s="1"/>
  <c r="D239" i="4"/>
  <c r="G239" i="4" s="1"/>
  <c r="D280" i="4"/>
  <c r="G280" i="4" s="1"/>
  <c r="D265" i="4"/>
  <c r="G265" i="4" s="1"/>
  <c r="D35" i="4"/>
  <c r="G35" i="4" s="1"/>
  <c r="D56" i="4"/>
  <c r="G56" i="4" s="1"/>
  <c r="D134" i="4"/>
  <c r="G134" i="4" s="1"/>
  <c r="D296" i="4"/>
  <c r="G296" i="4" s="1"/>
  <c r="D100" i="4"/>
  <c r="G100" i="4" s="1"/>
  <c r="D184" i="4"/>
  <c r="G184" i="4" s="1"/>
  <c r="D121" i="4"/>
  <c r="G121" i="4" s="1"/>
  <c r="D73" i="4"/>
  <c r="G73" i="4" s="1"/>
  <c r="D64" i="4"/>
  <c r="G64" i="4" s="1"/>
  <c r="D147" i="4"/>
  <c r="G147" i="4" s="1"/>
  <c r="D102" i="4"/>
  <c r="G102" i="4" s="1"/>
  <c r="D219" i="4"/>
  <c r="G219" i="4" s="1"/>
  <c r="D223" i="4"/>
  <c r="G223" i="4" s="1"/>
  <c r="D240" i="4"/>
  <c r="G240" i="4" s="1"/>
  <c r="D201" i="4"/>
  <c r="G201" i="4" s="1"/>
  <c r="D263" i="4"/>
  <c r="G263" i="4" s="1"/>
  <c r="D293" i="4"/>
  <c r="G293" i="4" s="1"/>
  <c r="D282" i="4"/>
  <c r="G282" i="4" s="1"/>
  <c r="D151" i="4"/>
  <c r="G151" i="4" s="1"/>
  <c r="D227" i="4"/>
  <c r="G227" i="4" s="1"/>
  <c r="D220" i="4"/>
  <c r="G220" i="4" s="1"/>
  <c r="D253" i="4"/>
  <c r="G253" i="4" s="1"/>
  <c r="D177" i="4"/>
  <c r="G177" i="4" s="1"/>
  <c r="D176" i="4"/>
  <c r="G176" i="4" s="1"/>
  <c r="D72" i="4"/>
  <c r="G72" i="4" s="1"/>
  <c r="D183" i="4"/>
  <c r="G183" i="4" s="1"/>
  <c r="D166" i="4"/>
  <c r="G166" i="4" s="1"/>
  <c r="D189" i="4"/>
  <c r="G189" i="4" s="1"/>
  <c r="D178" i="4"/>
  <c r="G178" i="4" s="1"/>
  <c r="D38" i="4"/>
  <c r="G38" i="4" s="1"/>
  <c r="D112" i="4"/>
  <c r="G112" i="4" s="1"/>
  <c r="D204" i="4"/>
  <c r="G204" i="4" s="1"/>
  <c r="D279" i="4"/>
  <c r="G279" i="4" s="1"/>
  <c r="D338" i="4"/>
  <c r="G338" i="4" s="1"/>
  <c r="D382" i="4"/>
  <c r="G382" i="4" s="1"/>
  <c r="D111" i="4"/>
  <c r="G111" i="4" s="1"/>
  <c r="D88" i="4"/>
  <c r="G88" i="4" s="1"/>
  <c r="D51" i="4"/>
  <c r="G51" i="4" s="1"/>
  <c r="D155" i="4"/>
  <c r="G155" i="4" s="1"/>
  <c r="D153" i="4"/>
  <c r="G153" i="4" s="1"/>
  <c r="D295" i="4"/>
  <c r="G295" i="4" s="1"/>
  <c r="D258" i="4"/>
  <c r="G258" i="4" s="1"/>
  <c r="D248" i="4"/>
  <c r="G248" i="4" s="1"/>
  <c r="D238" i="4"/>
  <c r="G238" i="4" s="1"/>
  <c r="D260" i="4"/>
  <c r="G260" i="4" s="1"/>
  <c r="D339" i="4"/>
  <c r="G339" i="4" s="1"/>
  <c r="D340" i="4"/>
  <c r="G340" i="4" s="1"/>
  <c r="D141" i="4"/>
  <c r="G141" i="4" s="1"/>
  <c r="C139" i="4"/>
  <c r="F139" i="4" s="1"/>
  <c r="C18" i="4"/>
  <c r="F18" i="4" s="1"/>
  <c r="C11" i="4"/>
  <c r="C171" i="4"/>
  <c r="F171" i="4" s="1"/>
  <c r="C86" i="4"/>
  <c r="F86" i="4" s="1"/>
  <c r="C14" i="4"/>
  <c r="F14" i="4" s="1"/>
  <c r="C341" i="4"/>
  <c r="F341" i="4" s="1"/>
  <c r="C342" i="4"/>
  <c r="F342" i="4" s="1"/>
  <c r="C343" i="4"/>
  <c r="F343" i="4" s="1"/>
  <c r="C344" i="4"/>
  <c r="F344" i="4" s="1"/>
  <c r="C345" i="4"/>
  <c r="F345" i="4" s="1"/>
  <c r="C321" i="4"/>
  <c r="F321" i="4" s="1"/>
  <c r="C322" i="4"/>
  <c r="F322" i="4" s="1"/>
  <c r="C346" i="4"/>
  <c r="F346" i="4" s="1"/>
  <c r="C347" i="4"/>
  <c r="C323" i="4"/>
  <c r="F323" i="4" s="1"/>
  <c r="C348" i="4"/>
  <c r="F348" i="4" s="1"/>
  <c r="C349" i="4"/>
  <c r="F349" i="4" s="1"/>
  <c r="C324" i="4"/>
  <c r="F324" i="4" s="1"/>
  <c r="C350" i="4"/>
  <c r="F350" i="4" s="1"/>
  <c r="C325" i="4"/>
  <c r="F325" i="4" s="1"/>
  <c r="C41" i="4"/>
  <c r="F41" i="4" s="1"/>
  <c r="C351" i="4"/>
  <c r="F351" i="4" s="1"/>
  <c r="C352" i="4"/>
  <c r="F352" i="4" s="1"/>
  <c r="C353" i="4"/>
  <c r="F353" i="4" s="1"/>
  <c r="C326" i="4"/>
  <c r="F326" i="4" s="1"/>
  <c r="C4" i="4"/>
  <c r="F4" i="4" s="1"/>
  <c r="C8" i="4"/>
  <c r="F8" i="4" s="1"/>
  <c r="C10" i="4"/>
  <c r="F10" i="4" s="1"/>
  <c r="C315" i="4"/>
  <c r="F315" i="4" s="1"/>
  <c r="C354" i="4"/>
  <c r="F354" i="4" s="1"/>
  <c r="C297" i="4"/>
  <c r="F297" i="4" s="1"/>
  <c r="C304" i="4"/>
  <c r="F304" i="4" s="1"/>
  <c r="C355" i="4"/>
  <c r="F355" i="4" s="1"/>
  <c r="C356" i="4"/>
  <c r="F356" i="4" s="1"/>
  <c r="C357" i="4"/>
  <c r="F357" i="4" s="1"/>
  <c r="C310" i="4"/>
  <c r="F310" i="4" s="1"/>
  <c r="C358" i="4"/>
  <c r="F358" i="4" s="1"/>
  <c r="C308" i="4"/>
  <c r="C317" i="4"/>
  <c r="F317" i="4" s="1"/>
  <c r="C299" i="4"/>
  <c r="F299" i="4" s="1"/>
  <c r="C186" i="4"/>
  <c r="F186" i="4" s="1"/>
  <c r="C31" i="4"/>
  <c r="F31" i="4" s="1"/>
  <c r="C44" i="4"/>
  <c r="F44" i="4" s="1"/>
  <c r="C359" i="4"/>
  <c r="F359" i="4" s="1"/>
  <c r="C360" i="4"/>
  <c r="F360" i="4" s="1"/>
  <c r="C307" i="4"/>
  <c r="F307" i="4" s="1"/>
  <c r="C361" i="4"/>
  <c r="F361" i="4" s="1"/>
  <c r="C302" i="4"/>
  <c r="F302" i="4" s="1"/>
  <c r="C362" i="4"/>
  <c r="F362" i="4" s="1"/>
  <c r="C16" i="4"/>
  <c r="F16" i="4" s="1"/>
  <c r="C320" i="4"/>
  <c r="F320" i="4" s="1"/>
  <c r="C13" i="4"/>
  <c r="F13" i="4" s="1"/>
  <c r="C33" i="4"/>
  <c r="F33" i="4" s="1"/>
  <c r="C319" i="4"/>
  <c r="F319" i="4" s="1"/>
  <c r="C58" i="4"/>
  <c r="F58" i="4" s="1"/>
  <c r="C273" i="4"/>
  <c r="F273" i="4" s="1"/>
  <c r="C285" i="4"/>
  <c r="F285" i="4" s="1"/>
  <c r="C228" i="4"/>
  <c r="F228" i="4" s="1"/>
  <c r="C207" i="4"/>
  <c r="F207" i="4" s="1"/>
  <c r="C309" i="4"/>
  <c r="F309" i="4" s="1"/>
  <c r="C267" i="4"/>
  <c r="F267" i="4" s="1"/>
  <c r="C118" i="4"/>
  <c r="C251" i="4"/>
  <c r="F251" i="4" s="1"/>
  <c r="C281" i="4"/>
  <c r="F281" i="4" s="1"/>
  <c r="C104" i="4"/>
  <c r="F104" i="4" s="1"/>
  <c r="C138" i="4"/>
  <c r="F138" i="4" s="1"/>
  <c r="C54" i="4"/>
  <c r="F54" i="4" s="1"/>
  <c r="C152" i="4"/>
  <c r="F152" i="4" s="1"/>
  <c r="C242" i="4"/>
  <c r="F242" i="4" s="1"/>
  <c r="C182" i="4"/>
  <c r="F182" i="4" s="1"/>
  <c r="C173" i="4"/>
  <c r="F173" i="4" s="1"/>
  <c r="C191" i="4"/>
  <c r="F191" i="4" s="1"/>
  <c r="C172" i="4"/>
  <c r="F172" i="4" s="1"/>
  <c r="C314" i="4"/>
  <c r="F314" i="4" s="1"/>
  <c r="C247" i="4"/>
  <c r="F247" i="4" s="1"/>
  <c r="C237" i="4"/>
  <c r="F237" i="4" s="1"/>
  <c r="C60" i="4"/>
  <c r="F60" i="4" s="1"/>
  <c r="C63" i="4"/>
  <c r="F63" i="4" s="1"/>
  <c r="C264" i="4"/>
  <c r="F264" i="4" s="1"/>
  <c r="C68" i="4"/>
  <c r="F68" i="4" s="1"/>
  <c r="C291" i="4"/>
  <c r="F291" i="4" s="1"/>
  <c r="C23" i="4"/>
  <c r="F23" i="4" s="1"/>
  <c r="C363" i="4"/>
  <c r="F363" i="4" s="1"/>
  <c r="C127" i="4"/>
  <c r="F127" i="4" s="1"/>
  <c r="C364" i="4"/>
  <c r="F364" i="4" s="1"/>
  <c r="C5" i="4"/>
  <c r="F5" i="4" s="1"/>
  <c r="C327" i="4"/>
  <c r="F327" i="4" s="1"/>
  <c r="C328" i="4"/>
  <c r="F328" i="4" s="1"/>
  <c r="C365" i="4"/>
  <c r="F365" i="4" s="1"/>
  <c r="C366" i="4"/>
  <c r="F366" i="4" s="1"/>
  <c r="C367" i="4"/>
  <c r="F367" i="4" s="1"/>
  <c r="C368" i="4"/>
  <c r="F368" i="4" s="1"/>
  <c r="C275" i="4"/>
  <c r="F275" i="4" s="1"/>
  <c r="C329" i="4"/>
  <c r="F329" i="4" s="1"/>
  <c r="C330" i="4"/>
  <c r="F330" i="4" s="1"/>
  <c r="C369" i="4"/>
  <c r="F369" i="4" s="1"/>
  <c r="C311" i="4"/>
  <c r="F311" i="4" s="1"/>
  <c r="C154" i="4"/>
  <c r="C67" i="4"/>
  <c r="F67" i="4" s="1"/>
  <c r="C12" i="4"/>
  <c r="F12" i="4" s="1"/>
  <c r="C331" i="4"/>
  <c r="F331" i="4" s="1"/>
  <c r="C294" i="4"/>
  <c r="F294" i="4" s="1"/>
  <c r="C303" i="4"/>
  <c r="F303" i="4" s="1"/>
  <c r="C32" i="4"/>
  <c r="F32" i="4" s="1"/>
  <c r="C268" i="4"/>
  <c r="F268" i="4" s="1"/>
  <c r="C170" i="4"/>
  <c r="F170" i="4" s="1"/>
  <c r="C370" i="4"/>
  <c r="F370" i="4" s="1"/>
  <c r="C19" i="4"/>
  <c r="F19" i="4" s="1"/>
  <c r="C6" i="4"/>
  <c r="F6" i="4" s="1"/>
  <c r="C332" i="4"/>
  <c r="C371" i="4"/>
  <c r="F371" i="4" s="1"/>
  <c r="C26" i="4"/>
  <c r="F26" i="4" s="1"/>
  <c r="C20" i="4"/>
  <c r="F20" i="4" s="1"/>
  <c r="C316" i="4"/>
  <c r="F316" i="4" s="1"/>
  <c r="C305" i="4"/>
  <c r="F305" i="4" s="1"/>
  <c r="C181" i="4"/>
  <c r="F181" i="4" s="1"/>
  <c r="C110" i="4"/>
  <c r="F110" i="4" s="1"/>
  <c r="C286" i="4"/>
  <c r="F286" i="4" s="1"/>
  <c r="C192" i="4"/>
  <c r="F192" i="4" s="1"/>
  <c r="C209" i="4"/>
  <c r="F209" i="4" s="1"/>
  <c r="C137" i="4"/>
  <c r="F137" i="4" s="1"/>
  <c r="C278" i="4"/>
  <c r="F278" i="4" s="1"/>
  <c r="C216" i="4"/>
  <c r="F216" i="4" s="1"/>
  <c r="C188" i="4"/>
  <c r="F188" i="4" s="1"/>
  <c r="C187" i="4"/>
  <c r="F187" i="4" s="1"/>
  <c r="C225" i="4"/>
  <c r="F225" i="4" s="1"/>
  <c r="C306" i="4"/>
  <c r="F306" i="4" s="1"/>
  <c r="C128" i="4"/>
  <c r="F128" i="4" s="1"/>
  <c r="C196" i="4"/>
  <c r="F196" i="4" s="1"/>
  <c r="C318" i="4"/>
  <c r="F318" i="4" s="1"/>
  <c r="C256" i="4"/>
  <c r="F256" i="4" s="1"/>
  <c r="C241" i="4"/>
  <c r="F241" i="4" s="1"/>
  <c r="C101" i="4"/>
  <c r="F101" i="4" s="1"/>
  <c r="C106" i="4"/>
  <c r="F106" i="4" s="1"/>
  <c r="C312" i="4"/>
  <c r="F312" i="4" s="1"/>
  <c r="C269" i="4"/>
  <c r="F269" i="4" s="1"/>
  <c r="C372" i="4"/>
  <c r="F372" i="4" s="1"/>
  <c r="C169" i="4"/>
  <c r="F169" i="4" s="1"/>
  <c r="C158" i="4"/>
  <c r="F158" i="4" s="1"/>
  <c r="C262" i="4"/>
  <c r="F262" i="4" s="1"/>
  <c r="C159" i="4"/>
  <c r="F159" i="4" s="1"/>
  <c r="C149" i="4"/>
  <c r="F149" i="4" s="1"/>
  <c r="C313" i="4"/>
  <c r="F313" i="4" s="1"/>
  <c r="C135" i="4"/>
  <c r="F135" i="4" s="1"/>
  <c r="C244" i="4"/>
  <c r="F244" i="4" s="1"/>
  <c r="C114" i="4"/>
  <c r="F114" i="4" s="1"/>
  <c r="C55" i="4"/>
  <c r="F55" i="4" s="1"/>
  <c r="C120" i="4"/>
  <c r="F120" i="4" s="1"/>
  <c r="C298" i="4"/>
  <c r="F298" i="4" s="1"/>
  <c r="C24" i="4"/>
  <c r="F24" i="4" s="1"/>
  <c r="C113" i="4"/>
  <c r="F113" i="4" s="1"/>
  <c r="C261" i="4"/>
  <c r="F261" i="4" s="1"/>
  <c r="C167" i="4"/>
  <c r="F167" i="4" s="1"/>
  <c r="C190" i="4"/>
  <c r="F190" i="4" s="1"/>
  <c r="C17" i="4"/>
  <c r="F17" i="4" s="1"/>
  <c r="C249" i="4"/>
  <c r="F249" i="4" s="1"/>
  <c r="C252" i="4"/>
  <c r="F252" i="4" s="1"/>
  <c r="C34" i="4"/>
  <c r="F34" i="4" s="1"/>
  <c r="C91" i="4"/>
  <c r="F91" i="4" s="1"/>
  <c r="C162" i="4"/>
  <c r="F162" i="4" s="1"/>
  <c r="C179" i="4"/>
  <c r="F179" i="4" s="1"/>
  <c r="C245" i="4"/>
  <c r="F245" i="4" s="1"/>
  <c r="C90" i="4"/>
  <c r="F90" i="4" s="1"/>
  <c r="C257" i="4"/>
  <c r="F257" i="4" s="1"/>
  <c r="C272" i="4"/>
  <c r="F272" i="4" s="1"/>
  <c r="C53" i="4"/>
  <c r="F53" i="4" s="1"/>
  <c r="C82" i="4"/>
  <c r="F82" i="4" s="1"/>
  <c r="C77" i="4"/>
  <c r="F77" i="4" s="1"/>
  <c r="C107" i="4"/>
  <c r="F107" i="4" s="1"/>
  <c r="C193" i="4"/>
  <c r="F193" i="4" s="1"/>
  <c r="C52" i="4"/>
  <c r="F52" i="4" s="1"/>
  <c r="C81" i="4"/>
  <c r="F81" i="4" s="1"/>
  <c r="C226" i="4"/>
  <c r="F226" i="4" s="1"/>
  <c r="C27" i="4"/>
  <c r="F27" i="4" s="1"/>
  <c r="C236" i="4"/>
  <c r="F236" i="4" s="1"/>
  <c r="C74" i="4"/>
  <c r="F74" i="4" s="1"/>
  <c r="C65" i="4"/>
  <c r="F65" i="4" s="1"/>
  <c r="C66" i="4"/>
  <c r="F66" i="4" s="1"/>
  <c r="C373" i="4"/>
  <c r="F373" i="4" s="1"/>
  <c r="C374" i="4"/>
  <c r="F374" i="4" s="1"/>
  <c r="C174" i="4"/>
  <c r="F174" i="4" s="1"/>
  <c r="C199" i="4"/>
  <c r="F199" i="4" s="1"/>
  <c r="C50" i="4"/>
  <c r="F50" i="4" s="1"/>
  <c r="C222" i="4"/>
  <c r="F222" i="4" s="1"/>
  <c r="C250" i="4"/>
  <c r="F250" i="4" s="1"/>
  <c r="C289" i="4"/>
  <c r="F289" i="4" s="1"/>
  <c r="C288" i="4"/>
  <c r="F288" i="4" s="1"/>
  <c r="C75" i="4"/>
  <c r="F75" i="4" s="1"/>
  <c r="C78" i="4"/>
  <c r="F78" i="4" s="1"/>
  <c r="C93" i="4"/>
  <c r="F93" i="4" s="1"/>
  <c r="C89" i="4"/>
  <c r="F89" i="4" s="1"/>
  <c r="C234" i="4"/>
  <c r="F234" i="4" s="1"/>
  <c r="C198" i="4"/>
  <c r="F198" i="4" s="1"/>
  <c r="C59" i="4"/>
  <c r="F59" i="4" s="1"/>
  <c r="C92" i="4"/>
  <c r="F92" i="4" s="1"/>
  <c r="C157" i="4"/>
  <c r="F157" i="4" s="1"/>
  <c r="C202" i="4"/>
  <c r="F202" i="4" s="1"/>
  <c r="C108" i="4"/>
  <c r="F108" i="4" s="1"/>
  <c r="C208" i="4"/>
  <c r="F208" i="4" s="1"/>
  <c r="C254" i="4"/>
  <c r="F254" i="4" s="1"/>
  <c r="C235" i="4"/>
  <c r="F235" i="4" s="1"/>
  <c r="C375" i="4"/>
  <c r="F375" i="4" s="1"/>
  <c r="C277" i="4"/>
  <c r="F277" i="4" s="1"/>
  <c r="C224" i="4"/>
  <c r="F224" i="4" s="1"/>
  <c r="C276" i="4"/>
  <c r="F276" i="4" s="1"/>
  <c r="C185" i="4"/>
  <c r="F185" i="4" s="1"/>
  <c r="C168" i="4"/>
  <c r="F168" i="4" s="1"/>
  <c r="C175" i="4"/>
  <c r="F175" i="4" s="1"/>
  <c r="C129" i="4"/>
  <c r="F129" i="4" s="1"/>
  <c r="C57" i="4"/>
  <c r="F57" i="4" s="1"/>
  <c r="C132" i="4"/>
  <c r="F132" i="4" s="1"/>
  <c r="C213" i="4"/>
  <c r="F213" i="4" s="1"/>
  <c r="C203" i="4"/>
  <c r="F203" i="4" s="1"/>
  <c r="C163" i="4"/>
  <c r="F163" i="4" s="1"/>
  <c r="C197" i="4"/>
  <c r="F197" i="4" s="1"/>
  <c r="C84" i="4"/>
  <c r="F84" i="4" s="1"/>
  <c r="C142" i="4"/>
  <c r="F142" i="4" s="1"/>
  <c r="C80" i="4"/>
  <c r="F80" i="4" s="1"/>
  <c r="C42" i="4"/>
  <c r="F42" i="4" s="1"/>
  <c r="C95" i="4"/>
  <c r="F95" i="4" s="1"/>
  <c r="C21" i="4"/>
  <c r="F21" i="4" s="1"/>
  <c r="C46" i="4"/>
  <c r="F46" i="4" s="1"/>
  <c r="C37" i="4"/>
  <c r="F37" i="4" s="1"/>
  <c r="C103" i="4"/>
  <c r="F103" i="4" s="1"/>
  <c r="C126" i="4"/>
  <c r="F126" i="4" s="1"/>
  <c r="C40" i="4"/>
  <c r="F40" i="4" s="1"/>
  <c r="C164" i="4"/>
  <c r="F164" i="4" s="1"/>
  <c r="C165" i="4"/>
  <c r="F165" i="4" s="1"/>
  <c r="C259" i="4"/>
  <c r="F259" i="4" s="1"/>
  <c r="C97" i="4"/>
  <c r="F97" i="4" s="1"/>
  <c r="C140" i="4"/>
  <c r="F140" i="4" s="1"/>
  <c r="C230" i="4"/>
  <c r="F230" i="4" s="1"/>
  <c r="C206" i="4"/>
  <c r="F206" i="4" s="1"/>
  <c r="C49" i="4"/>
  <c r="F49" i="4" s="1"/>
  <c r="C83" i="4"/>
  <c r="F83" i="4" s="1"/>
  <c r="C25" i="4"/>
  <c r="F25" i="4" s="1"/>
  <c r="C22" i="4"/>
  <c r="F22" i="4" s="1"/>
  <c r="C143" i="4"/>
  <c r="F143" i="4" s="1"/>
  <c r="C79" i="4"/>
  <c r="F79" i="4" s="1"/>
  <c r="C87" i="4"/>
  <c r="F87" i="4" s="1"/>
  <c r="C292" i="4"/>
  <c r="F292" i="4" s="1"/>
  <c r="C376" i="4"/>
  <c r="F376" i="4" s="1"/>
  <c r="C377" i="4"/>
  <c r="F377" i="4" s="1"/>
  <c r="C76" i="4"/>
  <c r="F76" i="4" s="1"/>
  <c r="C30" i="4"/>
  <c r="F30" i="4" s="1"/>
  <c r="C28" i="4"/>
  <c r="F28" i="4" s="1"/>
  <c r="C378" i="4"/>
  <c r="F378" i="4" s="1"/>
  <c r="C136" i="4"/>
  <c r="F136" i="4" s="1"/>
  <c r="C123" i="4"/>
  <c r="F123" i="4" s="1"/>
  <c r="C205" i="4"/>
  <c r="F205" i="4" s="1"/>
  <c r="C194" i="4"/>
  <c r="F194" i="4" s="1"/>
  <c r="C116" i="4"/>
  <c r="F116" i="4" s="1"/>
  <c r="C146" i="4"/>
  <c r="F146" i="4" s="1"/>
  <c r="C71" i="4"/>
  <c r="F71" i="4" s="1"/>
  <c r="C39" i="4"/>
  <c r="F39" i="4" s="1"/>
  <c r="C47" i="4"/>
  <c r="F47" i="4" s="1"/>
  <c r="C195" i="4"/>
  <c r="F195" i="4" s="1"/>
  <c r="C212" i="4"/>
  <c r="F212" i="4" s="1"/>
  <c r="C131" i="4"/>
  <c r="F131" i="4" s="1"/>
  <c r="C301" i="4"/>
  <c r="F301" i="4" s="1"/>
  <c r="C148" i="4"/>
  <c r="F148" i="4" s="1"/>
  <c r="C218" i="4"/>
  <c r="F218" i="4" s="1"/>
  <c r="C300" i="4"/>
  <c r="F300" i="4" s="1"/>
  <c r="C105" i="4"/>
  <c r="F105" i="4" s="1"/>
  <c r="C255" i="4"/>
  <c r="F255" i="4" s="1"/>
  <c r="C94" i="4"/>
  <c r="F94" i="4" s="1"/>
  <c r="C133" i="4"/>
  <c r="F133" i="4" s="1"/>
  <c r="C122" i="4"/>
  <c r="F122" i="4" s="1"/>
  <c r="C99" i="4"/>
  <c r="F99" i="4" s="1"/>
  <c r="C231" i="4"/>
  <c r="F231" i="4" s="1"/>
  <c r="C215" i="4"/>
  <c r="F215" i="4" s="1"/>
  <c r="C70" i="4"/>
  <c r="F70" i="4" s="1"/>
  <c r="C150" i="4"/>
  <c r="F150" i="4" s="1"/>
  <c r="C98" i="4"/>
  <c r="F98" i="4" s="1"/>
  <c r="C36" i="4"/>
  <c r="F36" i="4" s="1"/>
  <c r="C233" i="4"/>
  <c r="F233" i="4" s="1"/>
  <c r="C117" i="4"/>
  <c r="F117" i="4" s="1"/>
  <c r="C214" i="4"/>
  <c r="F214" i="4" s="1"/>
  <c r="C109" i="4"/>
  <c r="F109" i="4" s="1"/>
  <c r="C271" i="4"/>
  <c r="F271" i="4" s="1"/>
  <c r="C180" i="4"/>
  <c r="F180" i="4" s="1"/>
  <c r="C221" i="4"/>
  <c r="F221" i="4" s="1"/>
  <c r="C43" i="4"/>
  <c r="F43" i="4" s="1"/>
  <c r="C246" i="4"/>
  <c r="F246" i="4" s="1"/>
  <c r="C125" i="4"/>
  <c r="F125" i="4" s="1"/>
  <c r="C232" i="4"/>
  <c r="F232" i="4" s="1"/>
  <c r="C211" i="4"/>
  <c r="F211" i="4" s="1"/>
  <c r="C284" i="4"/>
  <c r="F284" i="4" s="1"/>
  <c r="C96" i="4"/>
  <c r="F96" i="4" s="1"/>
  <c r="C61" i="4"/>
  <c r="F61" i="4" s="1"/>
  <c r="C217" i="4"/>
  <c r="F217" i="4" s="1"/>
  <c r="C266" i="4"/>
  <c r="F266" i="4" s="1"/>
  <c r="C156" i="4"/>
  <c r="F156" i="4" s="1"/>
  <c r="C161" i="4"/>
  <c r="F161" i="4" s="1"/>
  <c r="C85" i="4"/>
  <c r="F85" i="4" s="1"/>
  <c r="C144" i="4"/>
  <c r="F144" i="4" s="1"/>
  <c r="C200" i="4"/>
  <c r="F200" i="4" s="1"/>
  <c r="C69" i="4"/>
  <c r="F69" i="4" s="1"/>
  <c r="C160" i="4"/>
  <c r="F160" i="4" s="1"/>
  <c r="C210" i="4"/>
  <c r="F210" i="4" s="1"/>
  <c r="C229" i="4"/>
  <c r="F229" i="4" s="1"/>
  <c r="C145" i="4"/>
  <c r="F145" i="4" s="1"/>
  <c r="C62" i="4"/>
  <c r="F62" i="4" s="1"/>
  <c r="C119" i="4"/>
  <c r="F119" i="4" s="1"/>
  <c r="C48" i="4"/>
  <c r="F48" i="4" s="1"/>
  <c r="C243" i="4"/>
  <c r="F243" i="4" s="1"/>
  <c r="C124" i="4"/>
  <c r="F124" i="4" s="1"/>
  <c r="C333" i="4"/>
  <c r="F333" i="4" s="1"/>
  <c r="C115" i="4"/>
  <c r="F115" i="4" s="1"/>
  <c r="C9" i="4"/>
  <c r="F9" i="4" s="1"/>
  <c r="C7" i="4"/>
  <c r="F7" i="4" s="1"/>
  <c r="C270" i="4"/>
  <c r="F270" i="4" s="1"/>
  <c r="C334" i="4"/>
  <c r="F334" i="4" s="1"/>
  <c r="C379" i="4"/>
  <c r="F379" i="4" s="1"/>
  <c r="C380" i="4"/>
  <c r="F380" i="4" s="1"/>
  <c r="C290" i="4"/>
  <c r="F290" i="4" s="1"/>
  <c r="C283" i="4"/>
  <c r="F283" i="4" s="1"/>
  <c r="C335" i="4"/>
  <c r="F335" i="4" s="1"/>
  <c r="C336" i="4"/>
  <c r="F336" i="4" s="1"/>
  <c r="C381" i="4"/>
  <c r="F381" i="4" s="1"/>
  <c r="C287" i="4"/>
  <c r="F287" i="4" s="1"/>
  <c r="C337" i="4"/>
  <c r="F337" i="4" s="1"/>
  <c r="C274" i="4"/>
  <c r="F274" i="4" s="1"/>
  <c r="C45" i="4"/>
  <c r="F45" i="4" s="1"/>
  <c r="C29" i="4"/>
  <c r="F29" i="4" s="1"/>
  <c r="C15" i="4"/>
  <c r="F15" i="4" s="1"/>
  <c r="C130" i="4"/>
  <c r="F130" i="4" s="1"/>
  <c r="C239" i="4"/>
  <c r="F239" i="4" s="1"/>
  <c r="C280" i="4"/>
  <c r="F280" i="4" s="1"/>
  <c r="C265" i="4"/>
  <c r="F265" i="4" s="1"/>
  <c r="C35" i="4"/>
  <c r="F35" i="4" s="1"/>
  <c r="C56" i="4"/>
  <c r="F56" i="4" s="1"/>
  <c r="C134" i="4"/>
  <c r="F134" i="4" s="1"/>
  <c r="C296" i="4"/>
  <c r="F296" i="4" s="1"/>
  <c r="C100" i="4"/>
  <c r="F100" i="4" s="1"/>
  <c r="C184" i="4"/>
  <c r="F184" i="4" s="1"/>
  <c r="C121" i="4"/>
  <c r="F121" i="4" s="1"/>
  <c r="C73" i="4"/>
  <c r="F73" i="4" s="1"/>
  <c r="C64" i="4"/>
  <c r="F64" i="4" s="1"/>
  <c r="C147" i="4"/>
  <c r="F147" i="4" s="1"/>
  <c r="C102" i="4"/>
  <c r="F102" i="4" s="1"/>
  <c r="C219" i="4"/>
  <c r="F219" i="4" s="1"/>
  <c r="C223" i="4"/>
  <c r="F223" i="4" s="1"/>
  <c r="C240" i="4"/>
  <c r="F240" i="4" s="1"/>
  <c r="C201" i="4"/>
  <c r="F201" i="4" s="1"/>
  <c r="C263" i="4"/>
  <c r="F263" i="4" s="1"/>
  <c r="C293" i="4"/>
  <c r="F293" i="4" s="1"/>
  <c r="C282" i="4"/>
  <c r="F282" i="4" s="1"/>
  <c r="C151" i="4"/>
  <c r="F151" i="4" s="1"/>
  <c r="C227" i="4"/>
  <c r="F227" i="4" s="1"/>
  <c r="C220" i="4"/>
  <c r="F220" i="4" s="1"/>
  <c r="C253" i="4"/>
  <c r="F253" i="4" s="1"/>
  <c r="C177" i="4"/>
  <c r="F177" i="4" s="1"/>
  <c r="C176" i="4"/>
  <c r="F176" i="4" s="1"/>
  <c r="C72" i="4"/>
  <c r="F72" i="4" s="1"/>
  <c r="C183" i="4"/>
  <c r="F183" i="4" s="1"/>
  <c r="C166" i="4"/>
  <c r="F166" i="4" s="1"/>
  <c r="C189" i="4"/>
  <c r="F189" i="4" s="1"/>
  <c r="C178" i="4"/>
  <c r="F178" i="4" s="1"/>
  <c r="C38" i="4"/>
  <c r="F38" i="4" s="1"/>
  <c r="C112" i="4"/>
  <c r="F112" i="4" s="1"/>
  <c r="C204" i="4"/>
  <c r="F204" i="4" s="1"/>
  <c r="C279" i="4"/>
  <c r="F279" i="4" s="1"/>
  <c r="C338" i="4"/>
  <c r="F338" i="4" s="1"/>
  <c r="C382" i="4"/>
  <c r="F382" i="4" s="1"/>
  <c r="C111" i="4"/>
  <c r="F111" i="4" s="1"/>
  <c r="C88" i="4"/>
  <c r="F88" i="4" s="1"/>
  <c r="C51" i="4"/>
  <c r="F51" i="4" s="1"/>
  <c r="C155" i="4"/>
  <c r="F155" i="4" s="1"/>
  <c r="C153" i="4"/>
  <c r="F153" i="4" s="1"/>
  <c r="C295" i="4"/>
  <c r="F295" i="4" s="1"/>
  <c r="C258" i="4"/>
  <c r="F258" i="4" s="1"/>
  <c r="C248" i="4"/>
  <c r="F248" i="4" s="1"/>
  <c r="C238" i="4"/>
  <c r="F238" i="4" s="1"/>
  <c r="C260" i="4"/>
  <c r="F260" i="4" s="1"/>
  <c r="C339" i="4"/>
  <c r="F339" i="4" s="1"/>
  <c r="C340" i="4"/>
  <c r="F340" i="4" s="1"/>
  <c r="C141" i="4"/>
  <c r="F141" i="4" s="1"/>
  <c r="I3" i="6" l="1"/>
  <c r="F38" i="6"/>
  <c r="F9" i="6"/>
  <c r="F28" i="6"/>
  <c r="F58" i="6"/>
  <c r="F92" i="6"/>
  <c r="F17" i="6"/>
  <c r="F54" i="6"/>
  <c r="F70" i="6"/>
  <c r="F21" i="6"/>
  <c r="F89" i="6"/>
  <c r="F18" i="6"/>
  <c r="F33" i="6"/>
  <c r="F59" i="6"/>
  <c r="F82" i="6"/>
  <c r="F14" i="6"/>
  <c r="F41" i="6"/>
  <c r="F52" i="6"/>
  <c r="F64" i="6"/>
  <c r="F68" i="6"/>
  <c r="F94" i="6"/>
  <c r="F87" i="6"/>
  <c r="F53" i="6"/>
  <c r="F4" i="6"/>
  <c r="F23" i="6"/>
  <c r="F49" i="6"/>
  <c r="F65" i="6"/>
  <c r="F99" i="6"/>
  <c r="F61" i="6"/>
  <c r="F71" i="6"/>
  <c r="F85" i="6"/>
  <c r="F96" i="6"/>
  <c r="F12" i="6"/>
  <c r="F24" i="6"/>
  <c r="F36" i="6"/>
  <c r="F78" i="6"/>
  <c r="F93" i="6"/>
  <c r="D3" i="6"/>
  <c r="F5" i="6"/>
  <c r="E3" i="6"/>
  <c r="F10" i="6"/>
  <c r="F22" i="6"/>
  <c r="F34" i="6"/>
  <c r="F72" i="6"/>
  <c r="F86" i="6"/>
  <c r="F27" i="6"/>
  <c r="F39" i="6"/>
  <c r="F62" i="6"/>
  <c r="F69" i="6"/>
  <c r="F79" i="6"/>
  <c r="F90" i="6"/>
  <c r="F15" i="6"/>
  <c r="F20" i="6"/>
  <c r="F32" i="6"/>
  <c r="F44" i="6"/>
  <c r="F56" i="6"/>
  <c r="F76" i="6"/>
  <c r="F8" i="6"/>
  <c r="F13" i="6"/>
  <c r="F25" i="6"/>
  <c r="F37" i="6"/>
  <c r="F47" i="6"/>
  <c r="F50" i="6"/>
  <c r="F73" i="6"/>
  <c r="F98" i="6"/>
  <c r="F55" i="6"/>
  <c r="F6" i="6"/>
  <c r="F30" i="6"/>
  <c r="F42" i="6"/>
  <c r="F63" i="6"/>
  <c r="F66" i="6"/>
  <c r="F91" i="6"/>
  <c r="F57" i="6"/>
  <c r="F60" i="6"/>
  <c r="F84" i="6"/>
  <c r="F45" i="6"/>
  <c r="F48" i="6"/>
  <c r="F67" i="6"/>
  <c r="F74" i="6"/>
  <c r="F81" i="6"/>
  <c r="F97" i="6"/>
  <c r="F83" i="6"/>
  <c r="F95" i="6"/>
  <c r="E332" i="4"/>
  <c r="E154" i="4"/>
  <c r="E118" i="4"/>
  <c r="E308" i="4"/>
  <c r="E347" i="4"/>
  <c r="E11" i="4"/>
  <c r="F332" i="4"/>
  <c r="F308" i="4"/>
  <c r="F347" i="4"/>
  <c r="F11" i="4"/>
  <c r="F154" i="4"/>
  <c r="F118" i="4"/>
  <c r="E4" i="4"/>
  <c r="C3" i="4"/>
  <c r="F3" i="4" s="1"/>
  <c r="E305" i="4"/>
  <c r="E367" i="4"/>
  <c r="E44" i="4"/>
  <c r="E356" i="4"/>
  <c r="E351" i="4"/>
  <c r="E345" i="4"/>
  <c r="D3" i="4"/>
  <c r="E324" i="4"/>
  <c r="E354" i="4"/>
  <c r="E316" i="4"/>
  <c r="E341" i="4"/>
  <c r="E357" i="4"/>
  <c r="E352" i="4"/>
  <c r="E321" i="4"/>
  <c r="E158" i="4"/>
  <c r="E205" i="4"/>
  <c r="E143" i="4"/>
  <c r="E40" i="4"/>
  <c r="E163" i="4"/>
  <c r="E375" i="4"/>
  <c r="E93" i="4"/>
  <c r="E66" i="4"/>
  <c r="E53" i="4"/>
  <c r="E190" i="4"/>
  <c r="E149" i="4"/>
  <c r="E318" i="4"/>
  <c r="E286" i="4"/>
  <c r="E170" i="4"/>
  <c r="E329" i="4"/>
  <c r="E23" i="4"/>
  <c r="E182" i="4"/>
  <c r="E228" i="4"/>
  <c r="E307" i="4"/>
  <c r="E306" i="4"/>
  <c r="E123" i="4"/>
  <c r="E22" i="4"/>
  <c r="E126" i="4"/>
  <c r="E203" i="4"/>
  <c r="E235" i="4"/>
  <c r="E78" i="4"/>
  <c r="E65" i="4"/>
  <c r="E272" i="4"/>
  <c r="E167" i="4"/>
  <c r="E159" i="4"/>
  <c r="E196" i="4"/>
  <c r="E110" i="4"/>
  <c r="E268" i="4"/>
  <c r="E275" i="4"/>
  <c r="E291" i="4"/>
  <c r="E242" i="4"/>
  <c r="E285" i="4"/>
  <c r="E360" i="4"/>
  <c r="E303" i="4"/>
  <c r="E57" i="4"/>
  <c r="E24" i="4"/>
  <c r="E264" i="4"/>
  <c r="E54" i="4"/>
  <c r="E338" i="4"/>
  <c r="E147" i="4"/>
  <c r="E290" i="4"/>
  <c r="E266" i="4"/>
  <c r="E122" i="4"/>
  <c r="E76" i="4"/>
  <c r="E230" i="4"/>
  <c r="E157" i="4"/>
  <c r="E222" i="4"/>
  <c r="E81" i="4"/>
  <c r="E269" i="4"/>
  <c r="E188" i="4"/>
  <c r="E328" i="4"/>
  <c r="E237" i="4"/>
  <c r="E13" i="4"/>
  <c r="E58" i="4"/>
  <c r="E8" i="4"/>
  <c r="E323" i="4"/>
  <c r="E171" i="4"/>
  <c r="E97" i="4"/>
  <c r="E80" i="4"/>
  <c r="E199" i="4"/>
  <c r="E34" i="4"/>
  <c r="E114" i="4"/>
  <c r="E106" i="4"/>
  <c r="E297" i="4"/>
  <c r="E350" i="4"/>
  <c r="E258" i="4"/>
  <c r="E282" i="4"/>
  <c r="E45" i="4"/>
  <c r="E210" i="4"/>
  <c r="E233" i="4"/>
  <c r="E116" i="4"/>
  <c r="E87" i="4"/>
  <c r="E84" i="4"/>
  <c r="E224" i="4"/>
  <c r="E234" i="4"/>
  <c r="E374" i="4"/>
  <c r="E77" i="4"/>
  <c r="E249" i="4"/>
  <c r="E241" i="4"/>
  <c r="E209" i="4"/>
  <c r="E19" i="4"/>
  <c r="E127" i="4"/>
  <c r="E191" i="4"/>
  <c r="E302" i="4"/>
  <c r="E310" i="4"/>
  <c r="E353" i="4"/>
  <c r="E322" i="4"/>
  <c r="E139" i="4"/>
  <c r="E342" i="4"/>
  <c r="E155" i="4"/>
  <c r="E166" i="4"/>
  <c r="E201" i="4"/>
  <c r="E134" i="4"/>
  <c r="E287" i="4"/>
  <c r="E115" i="4"/>
  <c r="E200" i="4"/>
  <c r="E125" i="4"/>
  <c r="E150" i="4"/>
  <c r="E148" i="4"/>
  <c r="E355" i="4"/>
  <c r="E41" i="4"/>
  <c r="E344" i="4"/>
  <c r="E51" i="4"/>
  <c r="E183" i="4"/>
  <c r="E240" i="4"/>
  <c r="E56" i="4"/>
  <c r="E381" i="4"/>
  <c r="E333" i="4"/>
  <c r="E144" i="4"/>
  <c r="E246" i="4"/>
  <c r="E70" i="4"/>
  <c r="E301" i="4"/>
  <c r="E136" i="4"/>
  <c r="E25" i="4"/>
  <c r="E103" i="4"/>
  <c r="E213" i="4"/>
  <c r="E254" i="4"/>
  <c r="E75" i="4"/>
  <c r="E74" i="4"/>
  <c r="E257" i="4"/>
  <c r="E261" i="4"/>
  <c r="E262" i="4"/>
  <c r="E128" i="4"/>
  <c r="E181" i="4"/>
  <c r="E32" i="4"/>
  <c r="E368" i="4"/>
  <c r="E68" i="4"/>
  <c r="E152" i="4"/>
  <c r="E273" i="4"/>
  <c r="E359" i="4"/>
  <c r="E304" i="4"/>
  <c r="E325" i="4"/>
  <c r="E343" i="4"/>
  <c r="E88" i="4"/>
  <c r="E72" i="4"/>
  <c r="E223" i="4"/>
  <c r="E35" i="4"/>
  <c r="E336" i="4"/>
  <c r="E124" i="4"/>
  <c r="E85" i="4"/>
  <c r="E43" i="4"/>
  <c r="E215" i="4"/>
  <c r="E131" i="4"/>
  <c r="E378" i="4"/>
  <c r="E83" i="4"/>
  <c r="E37" i="4"/>
  <c r="E132" i="4"/>
  <c r="E208" i="4"/>
  <c r="E288" i="4"/>
  <c r="E236" i="4"/>
  <c r="E90" i="4"/>
  <c r="E113" i="4"/>
  <c r="E141" i="4"/>
  <c r="E111" i="4"/>
  <c r="E176" i="4"/>
  <c r="E219" i="4"/>
  <c r="E265" i="4"/>
  <c r="E335" i="4"/>
  <c r="E243" i="4"/>
  <c r="E161" i="4"/>
  <c r="E221" i="4"/>
  <c r="E231" i="4"/>
  <c r="E212" i="4"/>
  <c r="E28" i="4"/>
  <c r="E49" i="4"/>
  <c r="E46" i="4"/>
  <c r="E108" i="4"/>
  <c r="E289" i="4"/>
  <c r="E27" i="4"/>
  <c r="E245" i="4"/>
  <c r="E169" i="4"/>
  <c r="E225" i="4"/>
  <c r="E294" i="4"/>
  <c r="E366" i="4"/>
  <c r="E63" i="4"/>
  <c r="E138" i="4"/>
  <c r="E319" i="4"/>
  <c r="E31" i="4"/>
  <c r="E340" i="4"/>
  <c r="E382" i="4"/>
  <c r="E177" i="4"/>
  <c r="E102" i="4"/>
  <c r="E280" i="4"/>
  <c r="E283" i="4"/>
  <c r="E48" i="4"/>
  <c r="E156" i="4"/>
  <c r="E180" i="4"/>
  <c r="E99" i="4"/>
  <c r="E195" i="4"/>
  <c r="E30" i="4"/>
  <c r="E206" i="4"/>
  <c r="E21" i="4"/>
  <c r="E129" i="4"/>
  <c r="E202" i="4"/>
  <c r="E250" i="4"/>
  <c r="E226" i="4"/>
  <c r="E179" i="4"/>
  <c r="E298" i="4"/>
  <c r="E372" i="4"/>
  <c r="E187" i="4"/>
  <c r="E20" i="4"/>
  <c r="E331" i="4"/>
  <c r="E365" i="4"/>
  <c r="E60" i="4"/>
  <c r="E104" i="4"/>
  <c r="E33" i="4"/>
  <c r="E186" i="4"/>
  <c r="E315" i="4"/>
  <c r="E349" i="4"/>
  <c r="E14" i="4"/>
  <c r="E339" i="4"/>
  <c r="E253" i="4"/>
  <c r="E239" i="4"/>
  <c r="E119" i="4"/>
  <c r="E271" i="4"/>
  <c r="E47" i="4"/>
  <c r="E95" i="4"/>
  <c r="E175" i="4"/>
  <c r="E162" i="4"/>
  <c r="E120" i="4"/>
  <c r="E26" i="4"/>
  <c r="E12" i="4"/>
  <c r="E281" i="4"/>
  <c r="E299" i="4"/>
  <c r="E10" i="4"/>
  <c r="E348" i="4"/>
  <c r="E86" i="4"/>
  <c r="E260" i="4"/>
  <c r="E279" i="4"/>
  <c r="E220" i="4"/>
  <c r="E64" i="4"/>
  <c r="E130" i="4"/>
  <c r="E380" i="4"/>
  <c r="E62" i="4"/>
  <c r="E217" i="4"/>
  <c r="E109" i="4"/>
  <c r="E133" i="4"/>
  <c r="E39" i="4"/>
  <c r="E377" i="4"/>
  <c r="E140" i="4"/>
  <c r="E42" i="4"/>
  <c r="E168" i="4"/>
  <c r="E92" i="4"/>
  <c r="E50" i="4"/>
  <c r="E52" i="4"/>
  <c r="E91" i="4"/>
  <c r="E55" i="4"/>
  <c r="E312" i="4"/>
  <c r="E216" i="4"/>
  <c r="E371" i="4"/>
  <c r="E67" i="4"/>
  <c r="E327" i="4"/>
  <c r="E247" i="4"/>
  <c r="E251" i="4"/>
  <c r="E320" i="4"/>
  <c r="E317" i="4"/>
  <c r="E238" i="4"/>
  <c r="E204" i="4"/>
  <c r="E227" i="4"/>
  <c r="E73" i="4"/>
  <c r="E15" i="4"/>
  <c r="E379" i="4"/>
  <c r="E145" i="4"/>
  <c r="E61" i="4"/>
  <c r="E214" i="4"/>
  <c r="E94" i="4"/>
  <c r="E71" i="4"/>
  <c r="E376" i="4"/>
  <c r="E185" i="4"/>
  <c r="E59" i="4"/>
  <c r="E193" i="4"/>
  <c r="E278" i="4"/>
  <c r="E5" i="4"/>
  <c r="E314" i="4"/>
  <c r="E16" i="4"/>
  <c r="E248" i="4"/>
  <c r="E112" i="4"/>
  <c r="E151" i="4"/>
  <c r="E121" i="4"/>
  <c r="E29" i="4"/>
  <c r="E334" i="4"/>
  <c r="E229" i="4"/>
  <c r="E96" i="4"/>
  <c r="E117" i="4"/>
  <c r="E255" i="4"/>
  <c r="E146" i="4"/>
  <c r="E292" i="4"/>
  <c r="E259" i="4"/>
  <c r="E142" i="4"/>
  <c r="E276" i="4"/>
  <c r="E198" i="4"/>
  <c r="E174" i="4"/>
  <c r="E107" i="4"/>
  <c r="E252" i="4"/>
  <c r="E244" i="4"/>
  <c r="E101" i="4"/>
  <c r="E137" i="4"/>
  <c r="E6" i="4"/>
  <c r="E311" i="4"/>
  <c r="E364" i="4"/>
  <c r="E172" i="4"/>
  <c r="E267" i="4"/>
  <c r="E362" i="4"/>
  <c r="E358" i="4"/>
  <c r="E326" i="4"/>
  <c r="E346" i="4"/>
  <c r="E18" i="4"/>
  <c r="E38" i="4"/>
  <c r="E184" i="4"/>
  <c r="E270" i="4"/>
  <c r="E284" i="4"/>
  <c r="E105" i="4"/>
  <c r="E165" i="4"/>
  <c r="E135" i="4"/>
  <c r="E369" i="4"/>
  <c r="E309" i="4"/>
  <c r="E295" i="4"/>
  <c r="E178" i="4"/>
  <c r="E293" i="4"/>
  <c r="E100" i="4"/>
  <c r="E274" i="4"/>
  <c r="E7" i="4"/>
  <c r="E160" i="4"/>
  <c r="E211" i="4"/>
  <c r="E36" i="4"/>
  <c r="E300" i="4"/>
  <c r="E194" i="4"/>
  <c r="E79" i="4"/>
  <c r="E164" i="4"/>
  <c r="E197" i="4"/>
  <c r="E277" i="4"/>
  <c r="E89" i="4"/>
  <c r="E373" i="4"/>
  <c r="E82" i="4"/>
  <c r="E17" i="4"/>
  <c r="E313" i="4"/>
  <c r="E256" i="4"/>
  <c r="E192" i="4"/>
  <c r="E370" i="4"/>
  <c r="E330" i="4"/>
  <c r="E363" i="4"/>
  <c r="E173" i="4"/>
  <c r="E207" i="4"/>
  <c r="E361" i="4"/>
  <c r="E153" i="4"/>
  <c r="E189" i="4"/>
  <c r="E263" i="4"/>
  <c r="E296" i="4"/>
  <c r="E337" i="4"/>
  <c r="E9" i="4"/>
  <c r="E69" i="4"/>
  <c r="E232" i="4"/>
  <c r="E98" i="4"/>
  <c r="E218" i="4"/>
  <c r="E4073" i="5"/>
  <c r="E3686" i="5"/>
  <c r="E3509" i="5"/>
  <c r="E4210" i="5"/>
  <c r="E4199" i="5"/>
  <c r="E4170" i="5"/>
  <c r="E4164" i="5"/>
  <c r="E4141" i="5"/>
  <c r="E4100" i="5"/>
  <c r="E4054" i="5"/>
  <c r="E4025" i="5"/>
  <c r="E3989" i="5"/>
  <c r="E3978" i="5"/>
  <c r="E3945" i="5"/>
  <c r="E3924" i="5"/>
  <c r="E3919" i="5"/>
  <c r="E3878" i="5"/>
  <c r="E3872" i="5"/>
  <c r="E3831" i="5"/>
  <c r="E3820" i="5"/>
  <c r="E3805" i="5"/>
  <c r="E3794" i="5"/>
  <c r="E3753" i="5"/>
  <c r="E3732" i="5"/>
  <c r="E3711" i="5"/>
  <c r="E3701" i="5"/>
  <c r="E3685" i="5"/>
  <c r="E3674" i="5"/>
  <c r="E3653" i="5"/>
  <c r="E3643" i="5"/>
  <c r="E3622" i="5"/>
  <c r="E3612" i="5"/>
  <c r="E3602" i="5"/>
  <c r="E3586" i="5"/>
  <c r="E3565" i="5"/>
  <c r="E3539" i="5"/>
  <c r="E3534" i="5"/>
  <c r="E3519" i="5"/>
  <c r="E3508" i="5"/>
  <c r="E3471" i="5"/>
  <c r="E3460" i="5"/>
  <c r="E3454" i="5"/>
  <c r="E3444" i="5"/>
  <c r="E3417" i="5"/>
  <c r="E3389" i="5"/>
  <c r="E3339" i="5"/>
  <c r="E3334" i="5"/>
  <c r="E3317" i="5"/>
  <c r="E3300" i="5"/>
  <c r="E3289" i="5"/>
  <c r="E3277" i="5"/>
  <c r="E3271" i="5"/>
  <c r="E3221" i="5"/>
  <c r="E3176" i="5"/>
  <c r="E3170" i="5"/>
  <c r="E3119" i="5"/>
  <c r="E3072" i="5"/>
  <c r="E3024" i="5"/>
  <c r="E3012" i="5"/>
  <c r="E3000" i="5"/>
  <c r="E2988" i="5"/>
  <c r="E2918" i="5"/>
  <c r="E2853" i="5"/>
  <c r="E4146" i="5"/>
  <c r="E4129" i="5"/>
  <c r="E4042" i="5"/>
  <c r="E4018" i="5"/>
  <c r="E4012" i="5"/>
  <c r="E3983" i="5"/>
  <c r="E3971" i="5"/>
  <c r="E3966" i="5"/>
  <c r="E3956" i="5"/>
  <c r="E3934" i="5"/>
  <c r="E3903" i="5"/>
  <c r="E3877" i="5"/>
  <c r="E3851" i="5"/>
  <c r="E3825" i="5"/>
  <c r="E3799" i="5"/>
  <c r="E3784" i="5"/>
  <c r="E3773" i="5"/>
  <c r="E3742" i="5"/>
  <c r="E3700" i="5"/>
  <c r="E3690" i="5"/>
  <c r="E3663" i="5"/>
  <c r="E3632" i="5"/>
  <c r="E3617" i="5"/>
  <c r="E3591" i="5"/>
  <c r="E3580" i="5"/>
  <c r="E3559" i="5"/>
  <c r="E3544" i="5"/>
  <c r="E3513" i="5"/>
  <c r="E3502" i="5"/>
  <c r="E3492" i="5"/>
  <c r="E3465" i="5"/>
  <c r="E3422" i="5"/>
  <c r="E3394" i="5"/>
  <c r="E3383" i="5"/>
  <c r="E3350" i="5"/>
  <c r="E4111" i="5"/>
  <c r="E4065" i="5"/>
  <c r="E4059" i="5"/>
  <c r="E4053" i="5"/>
  <c r="E3988" i="5"/>
  <c r="E3944" i="5"/>
  <c r="E3923" i="5"/>
  <c r="E3892" i="5"/>
  <c r="E3882" i="5"/>
  <c r="E3866" i="5"/>
  <c r="E3814" i="5"/>
  <c r="E3804" i="5"/>
  <c r="E3752" i="5"/>
  <c r="E3731" i="5"/>
  <c r="E3705" i="5"/>
  <c r="E3684" i="5"/>
  <c r="E3642" i="5"/>
  <c r="E3637" i="5"/>
  <c r="E3626" i="5"/>
  <c r="E3611" i="5"/>
  <c r="E3601" i="5"/>
  <c r="E3585" i="5"/>
  <c r="E3564" i="5"/>
  <c r="E3554" i="5"/>
  <c r="E3533" i="5"/>
  <c r="E3518" i="5"/>
  <c r="E3470" i="5"/>
  <c r="E3443" i="5"/>
  <c r="E3416" i="5"/>
  <c r="E3338" i="5"/>
  <c r="E3316" i="5"/>
  <c r="E3305" i="5"/>
  <c r="E3299" i="5"/>
  <c r="E3276" i="5"/>
  <c r="E3270" i="5"/>
  <c r="E3226" i="5"/>
  <c r="E3214" i="5"/>
  <c r="E3202" i="5"/>
  <c r="E3158" i="5"/>
  <c r="E3147" i="5"/>
  <c r="E3136" i="5"/>
  <c r="E3130" i="5"/>
  <c r="E3118" i="5"/>
  <c r="E3023" i="5"/>
  <c r="E2999" i="5"/>
  <c r="E2928" i="5"/>
  <c r="E2923" i="5"/>
  <c r="E2888" i="5"/>
  <c r="E2788" i="5"/>
  <c r="E2765" i="5"/>
  <c r="E4203" i="5"/>
  <c r="E4191" i="5"/>
  <c r="E4122" i="5"/>
  <c r="E4116" i="5"/>
  <c r="E4110" i="5"/>
  <c r="E4098" i="5"/>
  <c r="E3999" i="5"/>
  <c r="E3955" i="5"/>
  <c r="E3943" i="5"/>
  <c r="E3928" i="5"/>
  <c r="E3917" i="5"/>
  <c r="E3886" i="5"/>
  <c r="E3855" i="5"/>
  <c r="E3845" i="5"/>
  <c r="E3829" i="5"/>
  <c r="E3803" i="5"/>
  <c r="E3777" i="5"/>
  <c r="E3762" i="5"/>
  <c r="E3751" i="5"/>
  <c r="E3736" i="5"/>
  <c r="E3725" i="5"/>
  <c r="E3704" i="5"/>
  <c r="E3699" i="5"/>
  <c r="E3683" i="5"/>
  <c r="E3636" i="5"/>
  <c r="E3631" i="5"/>
  <c r="E3595" i="5"/>
  <c r="E3584" i="5"/>
  <c r="E3563" i="5"/>
  <c r="E3553" i="5"/>
  <c r="E3532" i="5"/>
  <c r="E3517" i="5"/>
  <c r="E3496" i="5"/>
  <c r="E3485" i="5"/>
  <c r="E3469" i="5"/>
  <c r="E3458" i="5"/>
  <c r="E3442" i="5"/>
  <c r="E3426" i="5"/>
  <c r="E3415" i="5"/>
  <c r="E3365" i="5"/>
  <c r="E3315" i="5"/>
  <c r="E3310" i="5"/>
  <c r="E3304" i="5"/>
  <c r="E3298" i="5"/>
  <c r="E3281" i="5"/>
  <c r="E3269" i="5"/>
  <c r="E3246" i="5"/>
  <c r="E3174" i="5"/>
  <c r="E3157" i="5"/>
  <c r="E3146" i="5"/>
  <c r="E3141" i="5"/>
  <c r="E3111" i="5"/>
  <c r="E3094" i="5"/>
  <c r="E3076" i="5"/>
  <c r="E3070" i="5"/>
  <c r="E3064" i="5"/>
  <c r="E3022" i="5"/>
  <c r="E2992" i="5"/>
  <c r="E2963" i="5"/>
  <c r="E2927" i="5"/>
  <c r="E2898" i="5"/>
  <c r="E4092" i="5"/>
  <c r="E4034" i="5"/>
  <c r="E4028" i="5"/>
  <c r="E4010" i="5"/>
  <c r="E3975" i="5"/>
  <c r="E3954" i="5"/>
  <c r="E3896" i="5"/>
  <c r="E3875" i="5"/>
  <c r="E3844" i="5"/>
  <c r="E3834" i="5"/>
  <c r="E3818" i="5"/>
  <c r="E3766" i="5"/>
  <c r="E3756" i="5"/>
  <c r="E3709" i="5"/>
  <c r="E3698" i="5"/>
  <c r="E3677" i="5"/>
  <c r="E3656" i="5"/>
  <c r="E3646" i="5"/>
  <c r="E3630" i="5"/>
  <c r="E3615" i="5"/>
  <c r="E3578" i="5"/>
  <c r="E3573" i="5"/>
  <c r="E3537" i="5"/>
  <c r="E3511" i="5"/>
  <c r="E3506" i="5"/>
  <c r="E3490" i="5"/>
  <c r="E3474" i="5"/>
  <c r="E3463" i="5"/>
  <c r="E3447" i="5"/>
  <c r="E3436" i="5"/>
  <c r="E3420" i="5"/>
  <c r="E3409" i="5"/>
  <c r="E3392" i="5"/>
  <c r="E3370" i="5"/>
  <c r="E3359" i="5"/>
  <c r="E3320" i="5"/>
  <c r="E3309" i="5"/>
  <c r="E3292" i="5"/>
  <c r="E3134" i="5"/>
  <c r="E3087" i="5"/>
  <c r="E3081" i="5"/>
  <c r="E3075" i="5"/>
  <c r="E3063" i="5"/>
  <c r="E2980" i="5"/>
  <c r="E2950" i="5"/>
  <c r="E2938" i="5"/>
  <c r="E2932" i="5"/>
  <c r="E2915" i="5"/>
  <c r="E2903" i="5"/>
  <c r="E2839" i="5"/>
  <c r="E2833" i="5"/>
  <c r="E2804" i="5"/>
  <c r="E2798" i="5"/>
  <c r="E2781" i="5"/>
  <c r="E4155" i="5"/>
  <c r="E4138" i="5"/>
  <c r="E4045" i="5"/>
  <c r="E4033" i="5"/>
  <c r="E4015" i="5"/>
  <c r="E3998" i="5"/>
  <c r="E3980" i="5"/>
  <c r="E3921" i="5"/>
  <c r="E3906" i="5"/>
  <c r="E3895" i="5"/>
  <c r="E3880" i="5"/>
  <c r="E3869" i="5"/>
  <c r="E3838" i="5"/>
  <c r="E3807" i="5"/>
  <c r="E3797" i="5"/>
  <c r="E3781" i="5"/>
  <c r="E3755" i="5"/>
  <c r="E3729" i="5"/>
  <c r="E3714" i="5"/>
  <c r="E3708" i="5"/>
  <c r="E3676" i="5"/>
  <c r="E3655" i="5"/>
  <c r="E3650" i="5"/>
  <c r="E3640" i="5"/>
  <c r="E3629" i="5"/>
  <c r="E3609" i="5"/>
  <c r="E3583" i="5"/>
  <c r="E3536" i="5"/>
  <c r="E3505" i="5"/>
  <c r="E3489" i="5"/>
  <c r="E3435" i="5"/>
  <c r="E3430" i="5"/>
  <c r="E3419" i="5"/>
  <c r="E3397" i="5"/>
  <c r="E3391" i="5"/>
  <c r="E3369" i="5"/>
  <c r="E3358" i="5"/>
  <c r="E3353" i="5"/>
  <c r="E3347" i="5"/>
  <c r="E3325" i="5"/>
  <c r="E3314" i="5"/>
  <c r="E3291" i="5"/>
  <c r="E3285" i="5"/>
  <c r="E3262" i="5"/>
  <c r="E3178" i="5"/>
  <c r="E3173" i="5"/>
  <c r="E3150" i="5"/>
  <c r="E3145" i="5"/>
  <c r="E3127" i="5"/>
  <c r="E3098" i="5"/>
  <c r="E3080" i="5"/>
  <c r="E3074" i="5"/>
  <c r="E3062" i="5"/>
  <c r="E3056" i="5"/>
  <c r="E3044" i="5"/>
  <c r="E3027" i="5"/>
  <c r="E3015" i="5"/>
  <c r="E3003" i="5"/>
  <c r="E2769" i="5"/>
  <c r="E4062" i="5"/>
  <c r="E4050" i="5"/>
  <c r="E3947" i="5"/>
  <c r="E3910" i="5"/>
  <c r="E3796" i="5"/>
  <c r="E3786" i="5"/>
  <c r="E3770" i="5"/>
  <c r="E3588" i="5"/>
  <c r="E3551" i="5"/>
  <c r="E3546" i="5"/>
  <c r="E3530" i="5"/>
  <c r="E3440" i="5"/>
  <c r="E3341" i="5"/>
  <c r="E3296" i="5"/>
  <c r="E3273" i="5"/>
  <c r="E3234" i="5"/>
  <c r="E3205" i="5"/>
  <c r="E3194" i="5"/>
  <c r="E3115" i="5"/>
  <c r="E3020" i="5"/>
  <c r="E3014" i="5"/>
  <c r="E3002" i="5"/>
  <c r="E2896" i="5"/>
  <c r="E2832" i="5"/>
  <c r="E2791" i="5"/>
  <c r="E3734" i="5"/>
  <c r="E4038" i="5"/>
  <c r="E4014" i="5"/>
  <c r="E3996" i="5"/>
  <c r="E3979" i="5"/>
  <c r="E3946" i="5"/>
  <c r="E3925" i="5"/>
  <c r="E3899" i="5"/>
  <c r="E3858" i="5"/>
  <c r="E3847" i="5"/>
  <c r="E3832" i="5"/>
  <c r="E3821" i="5"/>
  <c r="E3790" i="5"/>
  <c r="E3749" i="5"/>
  <c r="E3587" i="5"/>
  <c r="E3566" i="5"/>
  <c r="E3550" i="5"/>
  <c r="E3482" i="5"/>
  <c r="E3477" i="5"/>
  <c r="E3362" i="5"/>
  <c r="E3340" i="5"/>
  <c r="E3301" i="5"/>
  <c r="E3295" i="5"/>
  <c r="E3290" i="5"/>
  <c r="E3272" i="5"/>
  <c r="E3266" i="5"/>
  <c r="E3261" i="5"/>
  <c r="E3222" i="5"/>
  <c r="E3210" i="5"/>
  <c r="E3171" i="5"/>
  <c r="E3154" i="5"/>
  <c r="E3120" i="5"/>
  <c r="E3114" i="5"/>
  <c r="E3108" i="5"/>
  <c r="E3019" i="5"/>
  <c r="E3001" i="5"/>
  <c r="E2989" i="5"/>
  <c r="E2942" i="5"/>
  <c r="E2907" i="5"/>
  <c r="E2878" i="5"/>
  <c r="E2866" i="5"/>
  <c r="E2860" i="5"/>
  <c r="E2854" i="5"/>
  <c r="E1028" i="5"/>
  <c r="E977" i="5"/>
  <c r="E971" i="5"/>
  <c r="E953" i="5"/>
  <c r="E936" i="5"/>
  <c r="E924" i="5"/>
  <c r="E901" i="5"/>
  <c r="E872" i="5"/>
  <c r="E866" i="5"/>
  <c r="E831" i="5"/>
  <c r="E720" i="5"/>
  <c r="E714" i="5"/>
  <c r="E860" i="5"/>
  <c r="E783" i="5"/>
  <c r="E1044" i="5"/>
  <c r="E1021" i="5"/>
  <c r="E1004" i="5"/>
  <c r="E987" i="5"/>
  <c r="E940" i="5"/>
  <c r="E905" i="5"/>
  <c r="E888" i="5"/>
  <c r="E876" i="5"/>
  <c r="E871" i="5"/>
  <c r="E788" i="5"/>
  <c r="E1136" i="5"/>
  <c r="E1119" i="5"/>
  <c r="E1101" i="5"/>
  <c r="E1095" i="5"/>
  <c r="E1049" i="5"/>
  <c r="E1037" i="5"/>
  <c r="E1032" i="5"/>
  <c r="E1020" i="5"/>
  <c r="E1003" i="5"/>
  <c r="E975" i="5"/>
  <c r="E969" i="5"/>
  <c r="E887" i="5"/>
  <c r="E840" i="5"/>
  <c r="E811" i="5"/>
  <c r="E740" i="5"/>
  <c r="E712" i="5"/>
  <c r="E700" i="5"/>
  <c r="E682" i="5"/>
  <c r="E670" i="5"/>
  <c r="E658" i="5"/>
  <c r="E1008" i="5"/>
  <c r="E1002" i="5"/>
  <c r="E985" i="5"/>
  <c r="E956" i="5"/>
  <c r="E886" i="5"/>
  <c r="E839" i="5"/>
  <c r="E756" i="5"/>
  <c r="E733" i="5"/>
  <c r="E722" i="5"/>
  <c r="E681" i="5"/>
  <c r="E669" i="5"/>
  <c r="E657" i="5"/>
  <c r="E640" i="5"/>
  <c r="E628" i="5"/>
  <c r="E1099" i="5"/>
  <c r="E1041" i="5"/>
  <c r="E1007" i="5"/>
  <c r="E949" i="5"/>
  <c r="E932" i="5"/>
  <c r="E897" i="5"/>
  <c r="E885" i="5"/>
  <c r="E879" i="5"/>
  <c r="E856" i="5"/>
  <c r="E844" i="5"/>
  <c r="E827" i="5"/>
  <c r="E821" i="5"/>
  <c r="E815" i="5"/>
  <c r="E785" i="5"/>
  <c r="E779" i="5"/>
  <c r="E773" i="5"/>
  <c r="E750" i="5"/>
  <c r="E744" i="5"/>
  <c r="E732" i="5"/>
  <c r="E726" i="5"/>
  <c r="E680" i="5"/>
  <c r="E668" i="5"/>
  <c r="E656" i="5"/>
  <c r="E1058" i="5"/>
  <c r="E1035" i="5"/>
  <c r="E989" i="5"/>
  <c r="E978" i="5"/>
  <c r="E925" i="5"/>
  <c r="E873" i="5"/>
  <c r="E867" i="5"/>
  <c r="E861" i="5"/>
  <c r="E1040" i="5"/>
  <c r="E1006" i="5"/>
  <c r="E1000" i="5"/>
  <c r="E948" i="5"/>
  <c r="E919" i="5"/>
  <c r="E878" i="5"/>
  <c r="E837" i="5"/>
  <c r="E808" i="5"/>
  <c r="E796" i="5"/>
  <c r="E760" i="5"/>
  <c r="E749" i="5"/>
  <c r="E737" i="5"/>
  <c r="E5131" i="5"/>
  <c r="E5083" i="5"/>
  <c r="E5035" i="5"/>
  <c r="E4878" i="5"/>
  <c r="E4698" i="5"/>
  <c r="E4692" i="5"/>
  <c r="E4676" i="5"/>
  <c r="E4627" i="5"/>
  <c r="E4573" i="5"/>
  <c r="E4541" i="5"/>
  <c r="E4525" i="5"/>
  <c r="E4509" i="5"/>
  <c r="E4493" i="5"/>
  <c r="E4477" i="5"/>
  <c r="E4445" i="5"/>
  <c r="E4412" i="5"/>
  <c r="E4401" i="5"/>
  <c r="E4395" i="5"/>
  <c r="E4361" i="5"/>
  <c r="E4350" i="5"/>
  <c r="E4333" i="5"/>
  <c r="E4322" i="5"/>
  <c r="E4306" i="5"/>
  <c r="E4290" i="5"/>
  <c r="E4285" i="5"/>
  <c r="E4274" i="5"/>
  <c r="E4258" i="5"/>
  <c r="E4242" i="5"/>
  <c r="E4237" i="5"/>
  <c r="E4227" i="5"/>
  <c r="E4205" i="5"/>
  <c r="E4179" i="5"/>
  <c r="E4162" i="5"/>
  <c r="E4140" i="5"/>
  <c r="E4135" i="5"/>
  <c r="E4107" i="5"/>
  <c r="E4085" i="5"/>
  <c r="E4074" i="5"/>
  <c r="E4068" i="5"/>
  <c r="E5243" i="5"/>
  <c r="E5206" i="5"/>
  <c r="E5195" i="5"/>
  <c r="E5158" i="5"/>
  <c r="E5147" i="5"/>
  <c r="E5110" i="5"/>
  <c r="E5104" i="5"/>
  <c r="E5099" i="5"/>
  <c r="E5062" i="5"/>
  <c r="E5056" i="5"/>
  <c r="E5051" i="5"/>
  <c r="E5014" i="5"/>
  <c r="E5008" i="5"/>
  <c r="E5003" i="5"/>
  <c r="E4966" i="5"/>
  <c r="E4960" i="5"/>
  <c r="E4943" i="5"/>
  <c r="E4932" i="5"/>
  <c r="E4916" i="5"/>
  <c r="E4867" i="5"/>
  <c r="E4861" i="5"/>
  <c r="E4856" i="5"/>
  <c r="E4839" i="5"/>
  <c r="E4834" i="5"/>
  <c r="E4812" i="5"/>
  <c r="E4807" i="5"/>
  <c r="E4796" i="5"/>
  <c r="E4758" i="5"/>
  <c r="E4741" i="5"/>
  <c r="E4730" i="5"/>
  <c r="E4725" i="5"/>
  <c r="E4621" i="5"/>
  <c r="E4599" i="5"/>
  <c r="E4594" i="5"/>
  <c r="E4503" i="5"/>
  <c r="E4263" i="5"/>
  <c r="E4101" i="5"/>
  <c r="E4090" i="5"/>
  <c r="E4659" i="5"/>
  <c r="E4417" i="5"/>
  <c r="E4366" i="5"/>
  <c r="E4215" i="5"/>
  <c r="E4145" i="5"/>
  <c r="E4134" i="5"/>
  <c r="E4117" i="5"/>
  <c r="E4106" i="5"/>
  <c r="E4095" i="5"/>
  <c r="E4084" i="5"/>
  <c r="E4057" i="5"/>
  <c r="E4051" i="5"/>
  <c r="E4027" i="5"/>
  <c r="E5290" i="5"/>
  <c r="E5269" i="5"/>
  <c r="E5263" i="5"/>
  <c r="E5253" i="5"/>
  <c r="E5242" i="5"/>
  <c r="E5221" i="5"/>
  <c r="E5215" i="5"/>
  <c r="E5205" i="5"/>
  <c r="E5194" i="5"/>
  <c r="E5173" i="5"/>
  <c r="E5167" i="5"/>
  <c r="E5157" i="5"/>
  <c r="E5146" i="5"/>
  <c r="E5125" i="5"/>
  <c r="E5119" i="5"/>
  <c r="E5109" i="5"/>
  <c r="E5103" i="5"/>
  <c r="E5098" i="5"/>
  <c r="E5077" i="5"/>
  <c r="E5071" i="5"/>
  <c r="E4954" i="5"/>
  <c r="E4801" i="5"/>
  <c r="E4790" i="5"/>
  <c r="E4779" i="5"/>
  <c r="E4702" i="5"/>
  <c r="E4422" i="5"/>
  <c r="E4411" i="5"/>
  <c r="E4399" i="5"/>
  <c r="E4388" i="5"/>
  <c r="E4305" i="5"/>
  <c r="E4257" i="5"/>
  <c r="E4991" i="5"/>
  <c r="E4975" i="5"/>
  <c r="E4953" i="5"/>
  <c r="E4942" i="5"/>
  <c r="E4931" i="5"/>
  <c r="E4887" i="5"/>
  <c r="E4882" i="5"/>
  <c r="E4833" i="5"/>
  <c r="E4827" i="5"/>
  <c r="E4811" i="5"/>
  <c r="E4789" i="5"/>
  <c r="E4778" i="5"/>
  <c r="E4773" i="5"/>
  <c r="E4729" i="5"/>
  <c r="E4685" i="5"/>
  <c r="E4674" i="5"/>
  <c r="E4652" i="5"/>
  <c r="E4593" i="5"/>
  <c r="E4587" i="5"/>
  <c r="E4470" i="5"/>
  <c r="E4449" i="5"/>
  <c r="E4371" i="5"/>
  <c r="E4359" i="5"/>
  <c r="E4326" i="5"/>
  <c r="E4310" i="5"/>
  <c r="E4304" i="5"/>
  <c r="E4278" i="5"/>
  <c r="E4262" i="5"/>
  <c r="E4209" i="5"/>
  <c r="E4166" i="5"/>
  <c r="E5145" i="5"/>
  <c r="E5124" i="5"/>
  <c r="E5118" i="5"/>
  <c r="E5097" i="5"/>
  <c r="E5076" i="5"/>
  <c r="E5070" i="5"/>
  <c r="E5049" i="5"/>
  <c r="E5028" i="5"/>
  <c r="E5022" i="5"/>
  <c r="E5001" i="5"/>
  <c r="E4980" i="5"/>
  <c r="E4974" i="5"/>
  <c r="E4958" i="5"/>
  <c r="E4941" i="5"/>
  <c r="E4930" i="5"/>
  <c r="E4925" i="5"/>
  <c r="E4914" i="5"/>
  <c r="E4908" i="5"/>
  <c r="E4903" i="5"/>
  <c r="E4865" i="5"/>
  <c r="E4854" i="5"/>
  <c r="E4843" i="5"/>
  <c r="E4832" i="5"/>
  <c r="E4826" i="5"/>
  <c r="E4805" i="5"/>
  <c r="E4783" i="5"/>
  <c r="E4767" i="5"/>
  <c r="E4756" i="5"/>
  <c r="E4745" i="5"/>
  <c r="E4723" i="5"/>
  <c r="E4690" i="5"/>
  <c r="E4668" i="5"/>
  <c r="E4663" i="5"/>
  <c r="E4496" i="5"/>
  <c r="E4448" i="5"/>
  <c r="E4443" i="5"/>
  <c r="E4421" i="5"/>
  <c r="E4415" i="5"/>
  <c r="E4387" i="5"/>
  <c r="E4381" i="5"/>
  <c r="E4370" i="5"/>
  <c r="E4309" i="5"/>
  <c r="E4261" i="5"/>
  <c r="E4230" i="5"/>
  <c r="E4214" i="5"/>
  <c r="E4208" i="5"/>
  <c r="E4182" i="5"/>
  <c r="E4165" i="5"/>
  <c r="E4154" i="5"/>
  <c r="E4149" i="5"/>
  <c r="E4143" i="5"/>
  <c r="E4127" i="5"/>
  <c r="E4105" i="5"/>
  <c r="E4099" i="5"/>
  <c r="E4083" i="5"/>
  <c r="E4049" i="5"/>
  <c r="E5278" i="5"/>
  <c r="E5230" i="5"/>
  <c r="E5182" i="5"/>
  <c r="E4892" i="5"/>
  <c r="E4837" i="5"/>
  <c r="E4821" i="5"/>
  <c r="E4799" i="5"/>
  <c r="E4794" i="5"/>
  <c r="E4788" i="5"/>
  <c r="E4772" i="5"/>
  <c r="E4717" i="5"/>
  <c r="E4706" i="5"/>
  <c r="E4695" i="5"/>
  <c r="E4640" i="5"/>
  <c r="E4619" i="5"/>
  <c r="E4603" i="5"/>
  <c r="E4597" i="5"/>
  <c r="E4581" i="5"/>
  <c r="E4555" i="5"/>
  <c r="E4544" i="5"/>
  <c r="E4538" i="5"/>
  <c r="E4490" i="5"/>
  <c r="E4159" i="5"/>
  <c r="E4132" i="5"/>
  <c r="E4121" i="5"/>
  <c r="E4082" i="5"/>
  <c r="E5305" i="5"/>
  <c r="E5267" i="5"/>
  <c r="E5219" i="5"/>
  <c r="E5177" i="5"/>
  <c r="E5171" i="5"/>
  <c r="E5128" i="5"/>
  <c r="E5123" i="5"/>
  <c r="E5080" i="5"/>
  <c r="E5075" i="5"/>
  <c r="E5027" i="5"/>
  <c r="E4984" i="5"/>
  <c r="E4979" i="5"/>
  <c r="E4957" i="5"/>
  <c r="E4946" i="5"/>
  <c r="E4940" i="5"/>
  <c r="E4881" i="5"/>
  <c r="E4875" i="5"/>
  <c r="E4853" i="5"/>
  <c r="E4842" i="5"/>
  <c r="E4831" i="5"/>
  <c r="E4815" i="5"/>
  <c r="E4804" i="5"/>
  <c r="E4733" i="5"/>
  <c r="E4722" i="5"/>
  <c r="E4700" i="5"/>
  <c r="E4662" i="5"/>
  <c r="E4645" i="5"/>
  <c r="E4634" i="5"/>
  <c r="E4613" i="5"/>
  <c r="E4602" i="5"/>
  <c r="E4591" i="5"/>
  <c r="E4565" i="5"/>
  <c r="E4554" i="5"/>
  <c r="E4549" i="5"/>
  <c r="E4533" i="5"/>
  <c r="E4517" i="5"/>
  <c r="E4495" i="5"/>
  <c r="E4485" i="5"/>
  <c r="E4463" i="5"/>
  <c r="E4458" i="5"/>
  <c r="E4447" i="5"/>
  <c r="E4437" i="5"/>
  <c r="E4431" i="5"/>
  <c r="E4420" i="5"/>
  <c r="E4397" i="5"/>
  <c r="E4386" i="5"/>
  <c r="E4380" i="5"/>
  <c r="E4375" i="5"/>
  <c r="E4358" i="5"/>
  <c r="E4352" i="5"/>
  <c r="E4346" i="5"/>
  <c r="E4341" i="5"/>
  <c r="E4319" i="5"/>
  <c r="E4314" i="5"/>
  <c r="E4308" i="5"/>
  <c r="E4287" i="5"/>
  <c r="E4271" i="5"/>
  <c r="E4266" i="5"/>
  <c r="E4260" i="5"/>
  <c r="E4239" i="5"/>
  <c r="E4229" i="5"/>
  <c r="E4207" i="5"/>
  <c r="E4202" i="5"/>
  <c r="E4197" i="5"/>
  <c r="E4153" i="5"/>
  <c r="E4126" i="5"/>
  <c r="E4087" i="5"/>
  <c r="E5298" i="5"/>
  <c r="E5293" i="5"/>
  <c r="E5282" i="5"/>
  <c r="E5266" i="5"/>
  <c r="E5250" i="5"/>
  <c r="E5245" i="5"/>
  <c r="E5234" i="5"/>
  <c r="E5218" i="5"/>
  <c r="E5202" i="5"/>
  <c r="E5197" i="5"/>
  <c r="E5186" i="5"/>
  <c r="E5170" i="5"/>
  <c r="E5154" i="5"/>
  <c r="E5149" i="5"/>
  <c r="E5138" i="5"/>
  <c r="E5122" i="5"/>
  <c r="E5106" i="5"/>
  <c r="E5090" i="5"/>
  <c r="E5074" i="5"/>
  <c r="E5058" i="5"/>
  <c r="E4891" i="5"/>
  <c r="E4798" i="5"/>
  <c r="E4705" i="5"/>
  <c r="E4694" i="5"/>
  <c r="E4683" i="5"/>
  <c r="E4612" i="5"/>
  <c r="E4601" i="5"/>
  <c r="E4564" i="5"/>
  <c r="E4548" i="5"/>
  <c r="E4532" i="5"/>
  <c r="E4516" i="5"/>
  <c r="E4484" i="5"/>
  <c r="E4457" i="5"/>
  <c r="E4436" i="5"/>
  <c r="E4402" i="5"/>
  <c r="E4374" i="5"/>
  <c r="E4363" i="5"/>
  <c r="E4351" i="5"/>
  <c r="E4297" i="5"/>
  <c r="E4249" i="5"/>
  <c r="E4158" i="5"/>
  <c r="E4131" i="5"/>
  <c r="E5271" i="5"/>
  <c r="E5223" i="5"/>
  <c r="E5175" i="5"/>
  <c r="E5116" i="5"/>
  <c r="E5068" i="5"/>
  <c r="E5020" i="5"/>
  <c r="E4972" i="5"/>
  <c r="E4962" i="5"/>
  <c r="E4950" i="5"/>
  <c r="E4939" i="5"/>
  <c r="E4923" i="5"/>
  <c r="E4901" i="5"/>
  <c r="E4890" i="5"/>
  <c r="E4879" i="5"/>
  <c r="E4830" i="5"/>
  <c r="E4819" i="5"/>
  <c r="E4814" i="5"/>
  <c r="E4781" i="5"/>
  <c r="E4770" i="5"/>
  <c r="E4748" i="5"/>
  <c r="E4710" i="5"/>
  <c r="E4693" i="5"/>
  <c r="E4682" i="5"/>
  <c r="E4677" i="5"/>
  <c r="E4628" i="5"/>
  <c r="E4407" i="5"/>
  <c r="E4362" i="5"/>
  <c r="E4356" i="5"/>
  <c r="E4345" i="5"/>
  <c r="E4318" i="5"/>
  <c r="E4291" i="5"/>
  <c r="E4270" i="5"/>
  <c r="E4243" i="5"/>
  <c r="E4217" i="5"/>
  <c r="E4201" i="5"/>
  <c r="E5303" i="5"/>
  <c r="E5292" i="5"/>
  <c r="E5265" i="5"/>
  <c r="E5260" i="5"/>
  <c r="E5255" i="5"/>
  <c r="E5244" i="5"/>
  <c r="E5217" i="5"/>
  <c r="E5212" i="5"/>
  <c r="E5207" i="5"/>
  <c r="E5196" i="5"/>
  <c r="E5169" i="5"/>
  <c r="E5164" i="5"/>
  <c r="E5159" i="5"/>
  <c r="E5148" i="5"/>
  <c r="E5121" i="5"/>
  <c r="E5111" i="5"/>
  <c r="E5105" i="5"/>
  <c r="E5100" i="5"/>
  <c r="E5073" i="5"/>
  <c r="E5063" i="5"/>
  <c r="E5057" i="5"/>
  <c r="E5052" i="5"/>
  <c r="E5025" i="5"/>
  <c r="E5015" i="5"/>
  <c r="E5009" i="5"/>
  <c r="E5004" i="5"/>
  <c r="E4977" i="5"/>
  <c r="E4967" i="5"/>
  <c r="E4961" i="5"/>
  <c r="E4938" i="5"/>
  <c r="E4922" i="5"/>
  <c r="E4917" i="5"/>
  <c r="E4911" i="5"/>
  <c r="E4895" i="5"/>
  <c r="E4884" i="5"/>
  <c r="E4868" i="5"/>
  <c r="E4829" i="5"/>
  <c r="E4813" i="5"/>
  <c r="E4786" i="5"/>
  <c r="E4764" i="5"/>
  <c r="E4759" i="5"/>
  <c r="E4687" i="5"/>
  <c r="E4671" i="5"/>
  <c r="E4660" i="5"/>
  <c r="E4649" i="5"/>
  <c r="E4174" i="5"/>
  <c r="E4035" i="5"/>
  <c r="E3464" i="5"/>
  <c r="E3376" i="5"/>
  <c r="E3371" i="5"/>
  <c r="E3993" i="5"/>
  <c r="E3977" i="5"/>
  <c r="E4124" i="5"/>
  <c r="E4113" i="5"/>
  <c r="E4091" i="5"/>
  <c r="E4086" i="5"/>
  <c r="E4063" i="5"/>
  <c r="E4058" i="5"/>
  <c r="E4047" i="5"/>
  <c r="E4036" i="5"/>
  <c r="E4009" i="5"/>
  <c r="E3992" i="5"/>
  <c r="E3987" i="5"/>
  <c r="E3976" i="5"/>
  <c r="E3948" i="5"/>
  <c r="E3904" i="5"/>
  <c r="E3856" i="5"/>
  <c r="E3808" i="5"/>
  <c r="E3760" i="5"/>
  <c r="E3712" i="5"/>
  <c r="E3664" i="5"/>
  <c r="E3616" i="5"/>
  <c r="E3568" i="5"/>
  <c r="E3520" i="5"/>
  <c r="E3472" i="5"/>
  <c r="E3424" i="5"/>
  <c r="E3380" i="5"/>
  <c r="E3375" i="5"/>
  <c r="E3356" i="5"/>
  <c r="E3351" i="5"/>
  <c r="E3332" i="5"/>
  <c r="E3327" i="5"/>
  <c r="E3308" i="5"/>
  <c r="E3303" i="5"/>
  <c r="E3284" i="5"/>
  <c r="E3279" i="5"/>
  <c r="E3240" i="5"/>
  <c r="E3235" i="5"/>
  <c r="E4030" i="5"/>
  <c r="E3986" i="5"/>
  <c r="E3981" i="5"/>
  <c r="E3908" i="5"/>
  <c r="E3860" i="5"/>
  <c r="E3812" i="5"/>
  <c r="E3764" i="5"/>
  <c r="E3716" i="5"/>
  <c r="E3668" i="5"/>
  <c r="E3620" i="5"/>
  <c r="E3572" i="5"/>
  <c r="E3524" i="5"/>
  <c r="E3476" i="5"/>
  <c r="E3428" i="5"/>
  <c r="E3264" i="5"/>
  <c r="E3259" i="5"/>
  <c r="E3219" i="5"/>
  <c r="E4013" i="5"/>
  <c r="E4002" i="5"/>
  <c r="E3997" i="5"/>
  <c r="E3991" i="5"/>
  <c r="E3952" i="5"/>
  <c r="E3912" i="5"/>
  <c r="E3864" i="5"/>
  <c r="E3816" i="5"/>
  <c r="E3768" i="5"/>
  <c r="E3720" i="5"/>
  <c r="E3672" i="5"/>
  <c r="E3624" i="5"/>
  <c r="E3576" i="5"/>
  <c r="E3528" i="5"/>
  <c r="E3480" i="5"/>
  <c r="E3432" i="5"/>
  <c r="E3384" i="5"/>
  <c r="E3379" i="5"/>
  <c r="E3360" i="5"/>
  <c r="E3355" i="5"/>
  <c r="E3336" i="5"/>
  <c r="E3331" i="5"/>
  <c r="E3388" i="5"/>
  <c r="E3268" i="5"/>
  <c r="E3263" i="5"/>
  <c r="E3990" i="5"/>
  <c r="E3540" i="5"/>
  <c r="E3267" i="5"/>
  <c r="E3248" i="5"/>
  <c r="E3186" i="5"/>
  <c r="E4077" i="5"/>
  <c r="E4066" i="5"/>
  <c r="E4055" i="5"/>
  <c r="E4039" i="5"/>
  <c r="E3995" i="5"/>
  <c r="E3984" i="5"/>
  <c r="E3969" i="5"/>
  <c r="E3400" i="5"/>
  <c r="E3368" i="5"/>
  <c r="E3363" i="5"/>
  <c r="E3344" i="5"/>
  <c r="E4071" i="5"/>
  <c r="E4060" i="5"/>
  <c r="E4044" i="5"/>
  <c r="E3964" i="5"/>
  <c r="E3932" i="5"/>
  <c r="E3884" i="5"/>
  <c r="E3836" i="5"/>
  <c r="E3788" i="5"/>
  <c r="E3740" i="5"/>
  <c r="E3692" i="5"/>
  <c r="E3644" i="5"/>
  <c r="E3596" i="5"/>
  <c r="E3548" i="5"/>
  <c r="E3500" i="5"/>
  <c r="E3452" i="5"/>
  <c r="E3404" i="5"/>
  <c r="E3252" i="5"/>
  <c r="E3247" i="5"/>
  <c r="E4021" i="5"/>
  <c r="E4005" i="5"/>
  <c r="E3994" i="5"/>
  <c r="E3973" i="5"/>
  <c r="E3959" i="5"/>
  <c r="E3936" i="5"/>
  <c r="E3888" i="5"/>
  <c r="E3840" i="5"/>
  <c r="E3792" i="5"/>
  <c r="E3744" i="5"/>
  <c r="E3696" i="5"/>
  <c r="E3648" i="5"/>
  <c r="E3600" i="5"/>
  <c r="E3552" i="5"/>
  <c r="E3504" i="5"/>
  <c r="E3456" i="5"/>
  <c r="E3408" i="5"/>
  <c r="E3372" i="5"/>
  <c r="E3367" i="5"/>
  <c r="E3348" i="5"/>
  <c r="E3343" i="5"/>
  <c r="E3324" i="5"/>
  <c r="E3319" i="5"/>
  <c r="E3216" i="5"/>
  <c r="E3211" i="5"/>
  <c r="E3195" i="5"/>
  <c r="E3652" i="5"/>
  <c r="E3604" i="5"/>
  <c r="E3200" i="5"/>
  <c r="E2736" i="5"/>
  <c r="E2708" i="5"/>
  <c r="E2673" i="5"/>
  <c r="E2501" i="5"/>
  <c r="E2438" i="5"/>
  <c r="E2412" i="5"/>
  <c r="E3228" i="5"/>
  <c r="E3223" i="5"/>
  <c r="E3204" i="5"/>
  <c r="E3199" i="5"/>
  <c r="E3180" i="5"/>
  <c r="E3175" i="5"/>
  <c r="E3156" i="5"/>
  <c r="E3151" i="5"/>
  <c r="E3126" i="5"/>
  <c r="E3121" i="5"/>
  <c r="E3105" i="5"/>
  <c r="E3083" i="5"/>
  <c r="E3066" i="5"/>
  <c r="E3039" i="5"/>
  <c r="E3033" i="5"/>
  <c r="E3006" i="5"/>
  <c r="E2995" i="5"/>
  <c r="E2990" i="5"/>
  <c r="E2984" i="5"/>
  <c r="E2957" i="5"/>
  <c r="E2951" i="5"/>
  <c r="E2940" i="5"/>
  <c r="E2929" i="5"/>
  <c r="E2924" i="5"/>
  <c r="E2908" i="5"/>
  <c r="E2897" i="5"/>
  <c r="E2892" i="5"/>
  <c r="E2886" i="5"/>
  <c r="E2848" i="5"/>
  <c r="E2842" i="5"/>
  <c r="E2825" i="5"/>
  <c r="E2819" i="5"/>
  <c r="E2814" i="5"/>
  <c r="E2808" i="5"/>
  <c r="E2780" i="5"/>
  <c r="E2774" i="5"/>
  <c r="E2752" i="5"/>
  <c r="E2746" i="5"/>
  <c r="E2741" i="5"/>
  <c r="E2718" i="5"/>
  <c r="E2713" i="5"/>
  <c r="E2707" i="5"/>
  <c r="E2696" i="5"/>
  <c r="E2684" i="5"/>
  <c r="E2678" i="5"/>
  <c r="E2661" i="5"/>
  <c r="E2649" i="5"/>
  <c r="E2643" i="5"/>
  <c r="E2632" i="5"/>
  <c r="E2615" i="5"/>
  <c r="E2609" i="5"/>
  <c r="E2604" i="5"/>
  <c r="E2582" i="5"/>
  <c r="E2572" i="5"/>
  <c r="E2566" i="5"/>
  <c r="E2544" i="5"/>
  <c r="E2538" i="5"/>
  <c r="E2522" i="5"/>
  <c r="E2511" i="5"/>
  <c r="E2495" i="5"/>
  <c r="E2484" i="5"/>
  <c r="E2448" i="5"/>
  <c r="E2442" i="5"/>
  <c r="E2432" i="5"/>
  <c r="E2427" i="5"/>
  <c r="E2411" i="5"/>
  <c r="E2379" i="5"/>
  <c r="E2384" i="5"/>
  <c r="E2318" i="5"/>
  <c r="E3280" i="5"/>
  <c r="E3275" i="5"/>
  <c r="E3256" i="5"/>
  <c r="E3251" i="5"/>
  <c r="E3232" i="5"/>
  <c r="E3227" i="5"/>
  <c r="E3208" i="5"/>
  <c r="E3203" i="5"/>
  <c r="E3184" i="5"/>
  <c r="E3179" i="5"/>
  <c r="E3160" i="5"/>
  <c r="E3155" i="5"/>
  <c r="E3104" i="5"/>
  <c r="E3071" i="5"/>
  <c r="E3060" i="5"/>
  <c r="E3049" i="5"/>
  <c r="E3032" i="5"/>
  <c r="E3016" i="5"/>
  <c r="E2994" i="5"/>
  <c r="E2983" i="5"/>
  <c r="E2978" i="5"/>
  <c r="E2967" i="5"/>
  <c r="E2962" i="5"/>
  <c r="E2956" i="5"/>
  <c r="E2891" i="5"/>
  <c r="E2875" i="5"/>
  <c r="E2869" i="5"/>
  <c r="E2864" i="5"/>
  <c r="E2847" i="5"/>
  <c r="E2841" i="5"/>
  <c r="E2824" i="5"/>
  <c r="E2813" i="5"/>
  <c r="E2802" i="5"/>
  <c r="E2796" i="5"/>
  <c r="E2779" i="5"/>
  <c r="E2773" i="5"/>
  <c r="E2768" i="5"/>
  <c r="E2751" i="5"/>
  <c r="E2745" i="5"/>
  <c r="E2740" i="5"/>
  <c r="E2712" i="5"/>
  <c r="E2706" i="5"/>
  <c r="E2700" i="5"/>
  <c r="E2683" i="5"/>
  <c r="E2677" i="5"/>
  <c r="E2666" i="5"/>
  <c r="E2660" i="5"/>
  <c r="E2654" i="5"/>
  <c r="E2642" i="5"/>
  <c r="E2620" i="5"/>
  <c r="E2614" i="5"/>
  <c r="E2592" i="5"/>
  <c r="E2581" i="5"/>
  <c r="E2554" i="5"/>
  <c r="E2543" i="5"/>
  <c r="E2516" i="5"/>
  <c r="E2510" i="5"/>
  <c r="E2494" i="5"/>
  <c r="E2473" i="5"/>
  <c r="E2447" i="5"/>
  <c r="E2426" i="5"/>
  <c r="E2416" i="5"/>
  <c r="E2410" i="5"/>
  <c r="E2400" i="5"/>
  <c r="E2334" i="5"/>
  <c r="E3236" i="5"/>
  <c r="E3231" i="5"/>
  <c r="E3212" i="5"/>
  <c r="E3207" i="5"/>
  <c r="E3188" i="5"/>
  <c r="E3183" i="5"/>
  <c r="E3164" i="5"/>
  <c r="E3159" i="5"/>
  <c r="E3140" i="5"/>
  <c r="E3135" i="5"/>
  <c r="E3103" i="5"/>
  <c r="E3092" i="5"/>
  <c r="E3048" i="5"/>
  <c r="E3037" i="5"/>
  <c r="E3031" i="5"/>
  <c r="E3026" i="5"/>
  <c r="E3010" i="5"/>
  <c r="E3004" i="5"/>
  <c r="E2982" i="5"/>
  <c r="E2977" i="5"/>
  <c r="E2972" i="5"/>
  <c r="E2961" i="5"/>
  <c r="E2922" i="5"/>
  <c r="E2917" i="5"/>
  <c r="E2906" i="5"/>
  <c r="E2890" i="5"/>
  <c r="E2884" i="5"/>
  <c r="E2874" i="5"/>
  <c r="E2868" i="5"/>
  <c r="E2863" i="5"/>
  <c r="E2857" i="5"/>
  <c r="E2846" i="5"/>
  <c r="E2829" i="5"/>
  <c r="E2812" i="5"/>
  <c r="E2806" i="5"/>
  <c r="E2801" i="5"/>
  <c r="E2784" i="5"/>
  <c r="E2778" i="5"/>
  <c r="E2772" i="5"/>
  <c r="E2761" i="5"/>
  <c r="E2750" i="5"/>
  <c r="E2739" i="5"/>
  <c r="E2733" i="5"/>
  <c r="E2722" i="5"/>
  <c r="E2711" i="5"/>
  <c r="E2705" i="5"/>
  <c r="E2688" i="5"/>
  <c r="E2682" i="5"/>
  <c r="E2676" i="5"/>
  <c r="E2653" i="5"/>
  <c r="E2647" i="5"/>
  <c r="E2641" i="5"/>
  <c r="E2636" i="5"/>
  <c r="E2630" i="5"/>
  <c r="E2570" i="5"/>
  <c r="E2542" i="5"/>
  <c r="E2493" i="5"/>
  <c r="E2488" i="5"/>
  <c r="E2477" i="5"/>
  <c r="E2446" i="5"/>
  <c r="E2420" i="5"/>
  <c r="E2415" i="5"/>
  <c r="E2409" i="5"/>
  <c r="E2596" i="5"/>
  <c r="E2487" i="5"/>
  <c r="E2461" i="5"/>
  <c r="E2360" i="5"/>
  <c r="E3192" i="5"/>
  <c r="E3187" i="5"/>
  <c r="E3168" i="5"/>
  <c r="E3163" i="5"/>
  <c r="E3144" i="5"/>
  <c r="E3139" i="5"/>
  <c r="E3129" i="5"/>
  <c r="E3102" i="5"/>
  <c r="E3091" i="5"/>
  <c r="E3086" i="5"/>
  <c r="E3047" i="5"/>
  <c r="E3036" i="5"/>
  <c r="E3030" i="5"/>
  <c r="E3025" i="5"/>
  <c r="E3009" i="5"/>
  <c r="E2971" i="5"/>
  <c r="E2960" i="5"/>
  <c r="E2954" i="5"/>
  <c r="E2943" i="5"/>
  <c r="E2916" i="5"/>
  <c r="E2905" i="5"/>
  <c r="E2900" i="5"/>
  <c r="E2895" i="5"/>
  <c r="E2889" i="5"/>
  <c r="E2867" i="5"/>
  <c r="E2862" i="5"/>
  <c r="E2856" i="5"/>
  <c r="E2721" i="5"/>
  <c r="E2445" i="5"/>
  <c r="E2845" i="5"/>
  <c r="E2749" i="5"/>
  <c r="E2743" i="5"/>
  <c r="E2726" i="5"/>
  <c r="E2612" i="5"/>
  <c r="E2590" i="5"/>
  <c r="E2514" i="5"/>
  <c r="E2508" i="5"/>
  <c r="E2481" i="5"/>
  <c r="E2429" i="5"/>
  <c r="E2381" i="5"/>
  <c r="E2365" i="5"/>
  <c r="E2292" i="5"/>
  <c r="E3220" i="5"/>
  <c r="E3215" i="5"/>
  <c r="E3196" i="5"/>
  <c r="E3191" i="5"/>
  <c r="E3172" i="5"/>
  <c r="E3167" i="5"/>
  <c r="E3148" i="5"/>
  <c r="E3143" i="5"/>
  <c r="E3128" i="5"/>
  <c r="E3112" i="5"/>
  <c r="E3101" i="5"/>
  <c r="E3096" i="5"/>
  <c r="E3090" i="5"/>
  <c r="E3068" i="5"/>
  <c r="E3035" i="5"/>
  <c r="E3008" i="5"/>
  <c r="E2986" i="5"/>
  <c r="E2970" i="5"/>
  <c r="E2959" i="5"/>
  <c r="E2953" i="5"/>
  <c r="E2910" i="5"/>
  <c r="E2899" i="5"/>
  <c r="E2872" i="5"/>
  <c r="E2861" i="5"/>
  <c r="E2827" i="5"/>
  <c r="E2821" i="5"/>
  <c r="E2816" i="5"/>
  <c r="E2799" i="5"/>
  <c r="E2793" i="5"/>
  <c r="E2686" i="5"/>
  <c r="E2680" i="5"/>
  <c r="E2645" i="5"/>
  <c r="E2634" i="5"/>
  <c r="E2617" i="5"/>
  <c r="E2611" i="5"/>
  <c r="E2568" i="5"/>
  <c r="E3133" i="5"/>
  <c r="E3095" i="5"/>
  <c r="E3084" i="5"/>
  <c r="E3078" i="5"/>
  <c r="E3073" i="5"/>
  <c r="E3057" i="5"/>
  <c r="E3018" i="5"/>
  <c r="E2991" i="5"/>
  <c r="E2975" i="5"/>
  <c r="E2964" i="5"/>
  <c r="E2947" i="5"/>
  <c r="E2936" i="5"/>
  <c r="E2909" i="5"/>
  <c r="E2882" i="5"/>
  <c r="E2838" i="5"/>
  <c r="E2810" i="5"/>
  <c r="E2787" i="5"/>
  <c r="E2725" i="5"/>
  <c r="E2709" i="5"/>
  <c r="E2697" i="5"/>
  <c r="E2691" i="5"/>
  <c r="E2674" i="5"/>
  <c r="E2668" i="5"/>
  <c r="E2662" i="5"/>
  <c r="E2656" i="5"/>
  <c r="E2622" i="5"/>
  <c r="E2594" i="5"/>
  <c r="E2534" i="5"/>
  <c r="E2529" i="5"/>
  <c r="E2518" i="5"/>
  <c r="E2480" i="5"/>
  <c r="E2459" i="5"/>
  <c r="E2391" i="5"/>
  <c r="E2370" i="5"/>
  <c r="E3007" i="5"/>
  <c r="E2996" i="5"/>
  <c r="E2985" i="5"/>
  <c r="E2958" i="5"/>
  <c r="E2952" i="5"/>
  <c r="E2941" i="5"/>
  <c r="E2930" i="5"/>
  <c r="E2353" i="5"/>
  <c r="E2347" i="5"/>
  <c r="E2337" i="5"/>
  <c r="E2285" i="5"/>
  <c r="E2254" i="5"/>
  <c r="E2228" i="5"/>
  <c r="E2223" i="5"/>
  <c r="E2217" i="5"/>
  <c r="E2161" i="5"/>
  <c r="E2155" i="5"/>
  <c r="E2145" i="5"/>
  <c r="E2093" i="5"/>
  <c r="E2077" i="5"/>
  <c r="E2061" i="5"/>
  <c r="E2045" i="5"/>
  <c r="E2029" i="5"/>
  <c r="E2013" i="5"/>
  <c r="E1997" i="5"/>
  <c r="E1981" i="5"/>
  <c r="E1965" i="5"/>
  <c r="E1934" i="5"/>
  <c r="E1888" i="5"/>
  <c r="E1846" i="5"/>
  <c r="E1824" i="5"/>
  <c r="E1818" i="5"/>
  <c r="E1813" i="5"/>
  <c r="E1802" i="5"/>
  <c r="E1791" i="5"/>
  <c r="E1736" i="5"/>
  <c r="E1731" i="5"/>
  <c r="E1725" i="5"/>
  <c r="E1714" i="5"/>
  <c r="E1665" i="5"/>
  <c r="E1633" i="5"/>
  <c r="E1616" i="5"/>
  <c r="E1544" i="5"/>
  <c r="E1527" i="5"/>
  <c r="E1511" i="5"/>
  <c r="E1500" i="5"/>
  <c r="E1489" i="5"/>
  <c r="E1444" i="5"/>
  <c r="E1433" i="5"/>
  <c r="E1405" i="5"/>
  <c r="E1399" i="5"/>
  <c r="E1388" i="5"/>
  <c r="E1377" i="5"/>
  <c r="E1356" i="5"/>
  <c r="E1308" i="5"/>
  <c r="E2378" i="5"/>
  <c r="E2352" i="5"/>
  <c r="E2346" i="5"/>
  <c r="E2336" i="5"/>
  <c r="E2331" i="5"/>
  <c r="E2315" i="5"/>
  <c r="E2253" i="5"/>
  <c r="E2222" i="5"/>
  <c r="E2196" i="5"/>
  <c r="E2160" i="5"/>
  <c r="E2154" i="5"/>
  <c r="E2144" i="5"/>
  <c r="E2139" i="5"/>
  <c r="E2123" i="5"/>
  <c r="E2082" i="5"/>
  <c r="E2060" i="5"/>
  <c r="E2034" i="5"/>
  <c r="E2012" i="5"/>
  <c r="E1986" i="5"/>
  <c r="E1964" i="5"/>
  <c r="E1959" i="5"/>
  <c r="E1933" i="5"/>
  <c r="E1892" i="5"/>
  <c r="E1887" i="5"/>
  <c r="E1861" i="5"/>
  <c r="E1845" i="5"/>
  <c r="E1834" i="5"/>
  <c r="E1829" i="5"/>
  <c r="E1823" i="5"/>
  <c r="E1812" i="5"/>
  <c r="E1790" i="5"/>
  <c r="E1757" i="5"/>
  <c r="E1752" i="5"/>
  <c r="E1730" i="5"/>
  <c r="E1724" i="5"/>
  <c r="E1713" i="5"/>
  <c r="E1664" i="5"/>
  <c r="E1654" i="5"/>
  <c r="E1632" i="5"/>
  <c r="E1626" i="5"/>
  <c r="E1621" i="5"/>
  <c r="E1610" i="5"/>
  <c r="E1599" i="5"/>
  <c r="E1588" i="5"/>
  <c r="E1549" i="5"/>
  <c r="E1532" i="5"/>
  <c r="E1510" i="5"/>
  <c r="E1505" i="5"/>
  <c r="E1494" i="5"/>
  <c r="E1488" i="5"/>
  <c r="E1477" i="5"/>
  <c r="E1443" i="5"/>
  <c r="E1432" i="5"/>
  <c r="E1426" i="5"/>
  <c r="E1421" i="5"/>
  <c r="E1404" i="5"/>
  <c r="E1376" i="5"/>
  <c r="E1313" i="5"/>
  <c r="E1216" i="5"/>
  <c r="E1200" i="5"/>
  <c r="E1515" i="5"/>
  <c r="E1482" i="5"/>
  <c r="E1471" i="5"/>
  <c r="E1465" i="5"/>
  <c r="E1448" i="5"/>
  <c r="E1381" i="5"/>
  <c r="E1370" i="5"/>
  <c r="E1365" i="5"/>
  <c r="E1360" i="5"/>
  <c r="E1344" i="5"/>
  <c r="E1338" i="5"/>
  <c r="E1328" i="5"/>
  <c r="E1312" i="5"/>
  <c r="E1296" i="5"/>
  <c r="E1290" i="5"/>
  <c r="E1280" i="5"/>
  <c r="E1264" i="5"/>
  <c r="E1248" i="5"/>
  <c r="E1242" i="5"/>
  <c r="E1232" i="5"/>
  <c r="E1221" i="5"/>
  <c r="E1205" i="5"/>
  <c r="E1183" i="5"/>
  <c r="E1177" i="5"/>
  <c r="E2294" i="5"/>
  <c r="E2268" i="5"/>
  <c r="E2185" i="5"/>
  <c r="E2102" i="5"/>
  <c r="E2054" i="5"/>
  <c r="E2006" i="5"/>
  <c r="E1637" i="5"/>
  <c r="E1582" i="5"/>
  <c r="E2377" i="5"/>
  <c r="E2366" i="5"/>
  <c r="E2340" i="5"/>
  <c r="E2304" i="5"/>
  <c r="E2298" i="5"/>
  <c r="E2288" i="5"/>
  <c r="E2283" i="5"/>
  <c r="E2267" i="5"/>
  <c r="E2205" i="5"/>
  <c r="E2174" i="5"/>
  <c r="E2148" i="5"/>
  <c r="E2112" i="5"/>
  <c r="E2106" i="5"/>
  <c r="E2096" i="5"/>
  <c r="E2091" i="5"/>
  <c r="E2048" i="5"/>
  <c r="E2043" i="5"/>
  <c r="E2000" i="5"/>
  <c r="E1995" i="5"/>
  <c r="E1958" i="5"/>
  <c r="E1942" i="5"/>
  <c r="E1932" i="5"/>
  <c r="E1916" i="5"/>
  <c r="E1911" i="5"/>
  <c r="E1870" i="5"/>
  <c r="E1838" i="5"/>
  <c r="E1805" i="5"/>
  <c r="E1800" i="5"/>
  <c r="E1778" i="5"/>
  <c r="E1772" i="5"/>
  <c r="E1761" i="5"/>
  <c r="E1701" i="5"/>
  <c r="E1690" i="5"/>
  <c r="E1685" i="5"/>
  <c r="E1679" i="5"/>
  <c r="E1658" i="5"/>
  <c r="E1647" i="5"/>
  <c r="E1592" i="5"/>
  <c r="E1581" i="5"/>
  <c r="E1570" i="5"/>
  <c r="E1559" i="5"/>
  <c r="E1548" i="5"/>
  <c r="E1542" i="5"/>
  <c r="E1498" i="5"/>
  <c r="E1481" i="5"/>
  <c r="E1475" i="5"/>
  <c r="E1464" i="5"/>
  <c r="E1453" i="5"/>
  <c r="E1403" i="5"/>
  <c r="E1354" i="5"/>
  <c r="E1343" i="5"/>
  <c r="E1327" i="5"/>
  <c r="E1306" i="5"/>
  <c r="E1301" i="5"/>
  <c r="E1295" i="5"/>
  <c r="E1279" i="5"/>
  <c r="E1258" i="5"/>
  <c r="E1253" i="5"/>
  <c r="E1247" i="5"/>
  <c r="E1231" i="5"/>
  <c r="E1204" i="5"/>
  <c r="E2350" i="5"/>
  <c r="E2324" i="5"/>
  <c r="E2319" i="5"/>
  <c r="E2313" i="5"/>
  <c r="E2257" i="5"/>
  <c r="E2251" i="5"/>
  <c r="E2241" i="5"/>
  <c r="E2189" i="5"/>
  <c r="E2158" i="5"/>
  <c r="E2132" i="5"/>
  <c r="E2127" i="5"/>
  <c r="E2121" i="5"/>
  <c r="E2080" i="5"/>
  <c r="E2074" i="5"/>
  <c r="E2064" i="5"/>
  <c r="E2058" i="5"/>
  <c r="E2032" i="5"/>
  <c r="E2026" i="5"/>
  <c r="E2016" i="5"/>
  <c r="E2010" i="5"/>
  <c r="E1984" i="5"/>
  <c r="E1978" i="5"/>
  <c r="E1968" i="5"/>
  <c r="E1962" i="5"/>
  <c r="E1952" i="5"/>
  <c r="E1947" i="5"/>
  <c r="E1931" i="5"/>
  <c r="E1885" i="5"/>
  <c r="E1832" i="5"/>
  <c r="E1821" i="5"/>
  <c r="E1810" i="5"/>
  <c r="E1750" i="5"/>
  <c r="E1728" i="5"/>
  <c r="E1722" i="5"/>
  <c r="E1717" i="5"/>
  <c r="E1706" i="5"/>
  <c r="E1695" i="5"/>
  <c r="E1668" i="5"/>
  <c r="E1652" i="5"/>
  <c r="E1641" i="5"/>
  <c r="E1630" i="5"/>
  <c r="E1597" i="5"/>
  <c r="E1586" i="5"/>
  <c r="E1575" i="5"/>
  <c r="E1553" i="5"/>
  <c r="E1530" i="5"/>
  <c r="E1503" i="5"/>
  <c r="E1492" i="5"/>
  <c r="E1486" i="5"/>
  <c r="E1436" i="5"/>
  <c r="E1419" i="5"/>
  <c r="E1413" i="5"/>
  <c r="E1408" i="5"/>
  <c r="E1402" i="5"/>
  <c r="E1159" i="5"/>
  <c r="E2303" i="5"/>
  <c r="E2282" i="5"/>
  <c r="E2272" i="5"/>
  <c r="E2266" i="5"/>
  <c r="E2230" i="5"/>
  <c r="E1994" i="5"/>
  <c r="E1921" i="5"/>
  <c r="E1915" i="5"/>
  <c r="E1905" i="5"/>
  <c r="E1869" i="5"/>
  <c r="E1837" i="5"/>
  <c r="E1815" i="5"/>
  <c r="E1777" i="5"/>
  <c r="E1771" i="5"/>
  <c r="E1760" i="5"/>
  <c r="E1755" i="5"/>
  <c r="E1744" i="5"/>
  <c r="E1700" i="5"/>
  <c r="E1689" i="5"/>
  <c r="E1353" i="5"/>
  <c r="E1348" i="5"/>
  <c r="E1342" i="5"/>
  <c r="E1305" i="5"/>
  <c r="E1294" i="5"/>
  <c r="E1257" i="5"/>
  <c r="E1246" i="5"/>
  <c r="E2256" i="5"/>
  <c r="E2250" i="5"/>
  <c r="E2240" i="5"/>
  <c r="E2235" i="5"/>
  <c r="E2219" i="5"/>
  <c r="E2157" i="5"/>
  <c r="E2131" i="5"/>
  <c r="E2126" i="5"/>
  <c r="E2079" i="5"/>
  <c r="E2073" i="5"/>
  <c r="E1749" i="5"/>
  <c r="E1738" i="5"/>
  <c r="E1727" i="5"/>
  <c r="E1716" i="5"/>
  <c r="E1640" i="5"/>
  <c r="E1635" i="5"/>
  <c r="E1629" i="5"/>
  <c r="E1624" i="5"/>
  <c r="E1618" i="5"/>
  <c r="E1585" i="5"/>
  <c r="E1569" i="5"/>
  <c r="E1552" i="5"/>
  <c r="E1546" i="5"/>
  <c r="E1535" i="5"/>
  <c r="E1529" i="5"/>
  <c r="E1513" i="5"/>
  <c r="E1491" i="5"/>
  <c r="E1463" i="5"/>
  <c r="E1446" i="5"/>
  <c r="E1435" i="5"/>
  <c r="E1407" i="5"/>
  <c r="E1401" i="5"/>
  <c r="E1390" i="5"/>
  <c r="E1379" i="5"/>
  <c r="E1363" i="5"/>
  <c r="E1358" i="5"/>
  <c r="E1347" i="5"/>
  <c r="E1331" i="5"/>
  <c r="E1310" i="5"/>
  <c r="E1299" i="5"/>
  <c r="E1283" i="5"/>
  <c r="E1262" i="5"/>
  <c r="E1251" i="5"/>
  <c r="E1235" i="5"/>
  <c r="E1224" i="5"/>
  <c r="E1219" i="5"/>
  <c r="E1208" i="5"/>
  <c r="E1197" i="5"/>
  <c r="E1842" i="5"/>
  <c r="E2281" i="5"/>
  <c r="E2198" i="5"/>
  <c r="E2172" i="5"/>
  <c r="E2089" i="5"/>
  <c r="E2041" i="5"/>
  <c r="E1993" i="5"/>
  <c r="E1672" i="5"/>
  <c r="E1523" i="5"/>
  <c r="E1395" i="5"/>
  <c r="E1180" i="5"/>
  <c r="E2401" i="5"/>
  <c r="E2395" i="5"/>
  <c r="E2390" i="5"/>
  <c r="E2374" i="5"/>
  <c r="E2363" i="5"/>
  <c r="E2301" i="5"/>
  <c r="E2270" i="5"/>
  <c r="E2244" i="5"/>
  <c r="E2208" i="5"/>
  <c r="E2202" i="5"/>
  <c r="E2192" i="5"/>
  <c r="E2187" i="5"/>
  <c r="E2171" i="5"/>
  <c r="E2109" i="5"/>
  <c r="E1945" i="5"/>
  <c r="E1919" i="5"/>
  <c r="E1898" i="5"/>
  <c r="E1873" i="5"/>
  <c r="E1867" i="5"/>
  <c r="E1857" i="5"/>
  <c r="E1797" i="5"/>
  <c r="E1786" i="5"/>
  <c r="E1781" i="5"/>
  <c r="E1775" i="5"/>
  <c r="E1764" i="5"/>
  <c r="E1742" i="5"/>
  <c r="E1709" i="5"/>
  <c r="E1704" i="5"/>
  <c r="E1687" i="5"/>
  <c r="E1682" i="5"/>
  <c r="E1676" i="5"/>
  <c r="E1671" i="5"/>
  <c r="E1650" i="5"/>
  <c r="E1606" i="5"/>
  <c r="E1578" i="5"/>
  <c r="E1573" i="5"/>
  <c r="E1556" i="5"/>
  <c r="E1539" i="5"/>
  <c r="E1522" i="5"/>
  <c r="E1517" i="5"/>
  <c r="E1484" i="5"/>
  <c r="E1467" i="5"/>
  <c r="E1461" i="5"/>
  <c r="E1456" i="5"/>
  <c r="E1450" i="5"/>
  <c r="E1439" i="5"/>
  <c r="E1428" i="5"/>
  <c r="E1400" i="5"/>
  <c r="E1394" i="5"/>
  <c r="E1383" i="5"/>
  <c r="E1340" i="5"/>
  <c r="E1335" i="5"/>
  <c r="E1292" i="5"/>
  <c r="E1244" i="5"/>
  <c r="E1212" i="5"/>
  <c r="E1052" i="5"/>
  <c r="E1047" i="5"/>
  <c r="E1016" i="5"/>
  <c r="E1011" i="5"/>
  <c r="E974" i="5"/>
  <c r="E964" i="5"/>
  <c r="E958" i="5"/>
  <c r="E937" i="5"/>
  <c r="E916" i="5"/>
  <c r="E910" i="5"/>
  <c r="E889" i="5"/>
  <c r="E778" i="5"/>
  <c r="E767" i="5"/>
  <c r="E752" i="5"/>
  <c r="E742" i="5"/>
  <c r="E728" i="5"/>
  <c r="E708" i="5"/>
  <c r="E686" i="5"/>
  <c r="E675" i="5"/>
  <c r="E636" i="5"/>
  <c r="E614" i="5"/>
  <c r="E608" i="5"/>
  <c r="E602" i="5"/>
  <c r="E596" i="5"/>
  <c r="E590" i="5"/>
  <c r="E584" i="5"/>
  <c r="E578" i="5"/>
  <c r="E572" i="5"/>
  <c r="E566" i="5"/>
  <c r="E560" i="5"/>
  <c r="E554" i="5"/>
  <c r="E548" i="5"/>
  <c r="E542" i="5"/>
  <c r="E536" i="5"/>
  <c r="E530" i="5"/>
  <c r="E524" i="5"/>
  <c r="E518" i="5"/>
  <c r="E512" i="5"/>
  <c r="E506" i="5"/>
  <c r="E500" i="5"/>
  <c r="E494" i="5"/>
  <c r="E488" i="5"/>
  <c r="E482" i="5"/>
  <c r="E476" i="5"/>
  <c r="E470" i="5"/>
  <c r="E464" i="5"/>
  <c r="E458" i="5"/>
  <c r="E452" i="5"/>
  <c r="E446" i="5"/>
  <c r="E434" i="5"/>
  <c r="E428" i="5"/>
  <c r="E422" i="5"/>
  <c r="E416" i="5"/>
  <c r="E410" i="5"/>
  <c r="E404" i="5"/>
  <c r="E1132" i="5"/>
  <c r="E1121" i="5"/>
  <c r="E1084" i="5"/>
  <c r="E1073" i="5"/>
  <c r="E1051" i="5"/>
  <c r="E1031" i="5"/>
  <c r="E1010" i="5"/>
  <c r="E994" i="5"/>
  <c r="E973" i="5"/>
  <c r="E968" i="5"/>
  <c r="E963" i="5"/>
  <c r="E957" i="5"/>
  <c r="E941" i="5"/>
  <c r="E931" i="5"/>
  <c r="E920" i="5"/>
  <c r="E915" i="5"/>
  <c r="E909" i="5"/>
  <c r="E893" i="5"/>
  <c r="E883" i="5"/>
  <c r="E841" i="5"/>
  <c r="E825" i="5"/>
  <c r="E820" i="5"/>
  <c r="E814" i="5"/>
  <c r="E793" i="5"/>
  <c r="E772" i="5"/>
  <c r="E766" i="5"/>
  <c r="E746" i="5"/>
  <c r="E741" i="5"/>
  <c r="E696" i="5"/>
  <c r="E674" i="5"/>
  <c r="E663" i="5"/>
  <c r="E624" i="5"/>
  <c r="E577" i="5"/>
  <c r="E529" i="5"/>
  <c r="E385" i="5"/>
  <c r="E1179" i="5"/>
  <c r="E1168" i="5"/>
  <c r="E1131" i="5"/>
  <c r="E1120" i="5"/>
  <c r="E1083" i="5"/>
  <c r="E1072" i="5"/>
  <c r="E1050" i="5"/>
  <c r="E1030" i="5"/>
  <c r="E1009" i="5"/>
  <c r="E983" i="5"/>
  <c r="E972" i="5"/>
  <c r="E962" i="5"/>
  <c r="E951" i="5"/>
  <c r="E930" i="5"/>
  <c r="E914" i="5"/>
  <c r="E903" i="5"/>
  <c r="E882" i="5"/>
  <c r="E845" i="5"/>
  <c r="E835" i="5"/>
  <c r="E824" i="5"/>
  <c r="E813" i="5"/>
  <c r="E803" i="5"/>
  <c r="E797" i="5"/>
  <c r="E787" i="5"/>
  <c r="E781" i="5"/>
  <c r="E776" i="5"/>
  <c r="E771" i="5"/>
  <c r="E765" i="5"/>
  <c r="E745" i="5"/>
  <c r="E684" i="5"/>
  <c r="E662" i="5"/>
  <c r="E651" i="5"/>
  <c r="E612" i="5"/>
  <c r="E606" i="5"/>
  <c r="E600" i="5"/>
  <c r="E594" i="5"/>
  <c r="E588" i="5"/>
  <c r="E582" i="5"/>
  <c r="E576" i="5"/>
  <c r="E570" i="5"/>
  <c r="E564" i="5"/>
  <c r="E558" i="5"/>
  <c r="E552" i="5"/>
  <c r="E546" i="5"/>
  <c r="E540" i="5"/>
  <c r="E534" i="5"/>
  <c r="E528" i="5"/>
  <c r="E522" i="5"/>
  <c r="E516" i="5"/>
  <c r="E510" i="5"/>
  <c r="E504" i="5"/>
  <c r="E498" i="5"/>
  <c r="E492" i="5"/>
  <c r="E486" i="5"/>
  <c r="E480" i="5"/>
  <c r="E474" i="5"/>
  <c r="E468" i="5"/>
  <c r="E462" i="5"/>
  <c r="E456" i="5"/>
  <c r="E450" i="5"/>
  <c r="E444" i="5"/>
  <c r="E438" i="5"/>
  <c r="E432" i="5"/>
  <c r="E426" i="5"/>
  <c r="E420" i="5"/>
  <c r="E414" i="5"/>
  <c r="E408" i="5"/>
  <c r="E402" i="5"/>
  <c r="E396" i="5"/>
  <c r="E1162" i="5"/>
  <c r="E1157" i="5"/>
  <c r="E1114" i="5"/>
  <c r="E1109" i="5"/>
  <c r="E1066" i="5"/>
  <c r="E1061" i="5"/>
  <c r="E1055" i="5"/>
  <c r="E1029" i="5"/>
  <c r="E961" i="5"/>
  <c r="E955" i="5"/>
  <c r="E929" i="5"/>
  <c r="E913" i="5"/>
  <c r="E907" i="5"/>
  <c r="E881" i="5"/>
  <c r="E855" i="5"/>
  <c r="E834" i="5"/>
  <c r="E818" i="5"/>
  <c r="E812" i="5"/>
  <c r="E786" i="5"/>
  <c r="E770" i="5"/>
  <c r="E764" i="5"/>
  <c r="E759" i="5"/>
  <c r="E711" i="5"/>
  <c r="E672" i="5"/>
  <c r="E650" i="5"/>
  <c r="E639" i="5"/>
  <c r="E545" i="5"/>
  <c r="E1145" i="5"/>
  <c r="E1118" i="5"/>
  <c r="E1113" i="5"/>
  <c r="E1097" i="5"/>
  <c r="E1070" i="5"/>
  <c r="E1065" i="5"/>
  <c r="E1054" i="5"/>
  <c r="E1018" i="5"/>
  <c r="E981" i="5"/>
  <c r="E960" i="5"/>
  <c r="E954" i="5"/>
  <c r="E944" i="5"/>
  <c r="E928" i="5"/>
  <c r="E912" i="5"/>
  <c r="E906" i="5"/>
  <c r="E896" i="5"/>
  <c r="E880" i="5"/>
  <c r="E859" i="5"/>
  <c r="E833" i="5"/>
  <c r="E817" i="5"/>
  <c r="E769" i="5"/>
  <c r="E763" i="5"/>
  <c r="E758" i="5"/>
  <c r="E734" i="5"/>
  <c r="E710" i="5"/>
  <c r="E699" i="5"/>
  <c r="E660" i="5"/>
  <c r="E638" i="5"/>
  <c r="E627" i="5"/>
  <c r="E610" i="5"/>
  <c r="E604" i="5"/>
  <c r="E598" i="5"/>
  <c r="E592" i="5"/>
  <c r="E586" i="5"/>
  <c r="E580" i="5"/>
  <c r="E574" i="5"/>
  <c r="E568" i="5"/>
  <c r="E562" i="5"/>
  <c r="E556" i="5"/>
  <c r="E550" i="5"/>
  <c r="E544" i="5"/>
  <c r="E538" i="5"/>
  <c r="E532" i="5"/>
  <c r="E526" i="5"/>
  <c r="E520" i="5"/>
  <c r="E514" i="5"/>
  <c r="E508" i="5"/>
  <c r="E502" i="5"/>
  <c r="E496" i="5"/>
  <c r="E490" i="5"/>
  <c r="E484" i="5"/>
  <c r="E478" i="5"/>
  <c r="E472" i="5"/>
  <c r="E466" i="5"/>
  <c r="E460" i="5"/>
  <c r="E454" i="5"/>
  <c r="E448" i="5"/>
  <c r="E442" i="5"/>
  <c r="E436" i="5"/>
  <c r="E430" i="5"/>
  <c r="E424" i="5"/>
  <c r="E418" i="5"/>
  <c r="E412" i="5"/>
  <c r="E406" i="5"/>
  <c r="E400" i="5"/>
  <c r="E394" i="5"/>
  <c r="E388" i="5"/>
  <c r="E1214" i="5"/>
  <c r="E1203" i="5"/>
  <c r="E1192" i="5"/>
  <c r="E1187" i="5"/>
  <c r="E1171" i="5"/>
  <c r="E1160" i="5"/>
  <c r="E1144" i="5"/>
  <c r="E1123" i="5"/>
  <c r="E1112" i="5"/>
  <c r="E1096" i="5"/>
  <c r="E1075" i="5"/>
  <c r="E1064" i="5"/>
  <c r="E1053" i="5"/>
  <c r="E1022" i="5"/>
  <c r="E1017" i="5"/>
  <c r="E1012" i="5"/>
  <c r="E996" i="5"/>
  <c r="E959" i="5"/>
  <c r="E922" i="5"/>
  <c r="E911" i="5"/>
  <c r="E895" i="5"/>
  <c r="E858" i="5"/>
  <c r="E848" i="5"/>
  <c r="E832" i="5"/>
  <c r="E816" i="5"/>
  <c r="E810" i="5"/>
  <c r="E800" i="5"/>
  <c r="E795" i="5"/>
  <c r="E789" i="5"/>
  <c r="E784" i="5"/>
  <c r="E768" i="5"/>
  <c r="E762" i="5"/>
  <c r="E738" i="5"/>
  <c r="E698" i="5"/>
  <c r="E687" i="5"/>
  <c r="E648" i="5"/>
  <c r="E626" i="5"/>
  <c r="E615" i="5"/>
  <c r="E561" i="5"/>
  <c r="E387" i="5"/>
  <c r="E5092" i="5"/>
  <c r="E5044" i="5"/>
  <c r="E4996" i="5"/>
  <c r="E4952" i="5"/>
  <c r="E4933" i="5"/>
  <c r="E4898" i="5"/>
  <c r="E5288" i="5"/>
  <c r="E5240" i="5"/>
  <c r="E5192" i="5"/>
  <c r="E5144" i="5"/>
  <c r="E5096" i="5"/>
  <c r="E5048" i="5"/>
  <c r="E5000" i="5"/>
  <c r="E4928" i="5"/>
  <c r="E5300" i="5"/>
  <c r="E5252" i="5"/>
  <c r="E5204" i="5"/>
  <c r="E5156" i="5"/>
  <c r="E5108" i="5"/>
  <c r="E5060" i="5"/>
  <c r="E5012" i="5"/>
  <c r="E4964" i="5"/>
  <c r="E5304" i="5"/>
  <c r="E5256" i="5"/>
  <c r="E5208" i="5"/>
  <c r="E5160" i="5"/>
  <c r="E5112" i="5"/>
  <c r="E5064" i="5"/>
  <c r="E5016" i="5"/>
  <c r="E4968" i="5"/>
  <c r="E4959" i="5"/>
  <c r="E4936" i="5"/>
  <c r="E5264" i="5"/>
  <c r="E5216" i="5"/>
  <c r="E5168" i="5"/>
  <c r="E5120" i="5"/>
  <c r="E5072" i="5"/>
  <c r="E5024" i="5"/>
  <c r="E4976" i="5"/>
  <c r="E4935" i="5"/>
  <c r="E5176" i="5"/>
  <c r="E5032" i="5"/>
  <c r="E5276" i="5"/>
  <c r="E5228" i="5"/>
  <c r="E5180" i="5"/>
  <c r="E5132" i="5"/>
  <c r="E5084" i="5"/>
  <c r="E5036" i="5"/>
  <c r="E4988" i="5"/>
  <c r="E4948" i="5"/>
  <c r="E4924" i="5"/>
  <c r="E5280" i="5"/>
  <c r="E5232" i="5"/>
  <c r="E5184" i="5"/>
  <c r="E4112" i="5"/>
  <c r="E4064" i="5"/>
  <c r="E4016" i="5"/>
  <c r="E3968" i="5"/>
  <c r="E4888" i="5"/>
  <c r="E4840" i="5"/>
  <c r="E4792" i="5"/>
  <c r="E4744" i="5"/>
  <c r="E4696" i="5"/>
  <c r="E4648" i="5"/>
  <c r="E4600" i="5"/>
  <c r="E4552" i="5"/>
  <c r="E4504" i="5"/>
  <c r="E4456" i="5"/>
  <c r="E4408" i="5"/>
  <c r="E4360" i="5"/>
  <c r="E4312" i="5"/>
  <c r="E4264" i="5"/>
  <c r="E4216" i="5"/>
  <c r="E4168" i="5"/>
  <c r="E4120" i="5"/>
  <c r="E4072" i="5"/>
  <c r="E4024" i="5"/>
  <c r="E4944" i="5"/>
  <c r="E4896" i="5"/>
  <c r="E4848" i="5"/>
  <c r="E4800" i="5"/>
  <c r="E4752" i="5"/>
  <c r="E4704" i="5"/>
  <c r="E4656" i="5"/>
  <c r="E4608" i="5"/>
  <c r="E4560" i="5"/>
  <c r="E4512" i="5"/>
  <c r="E4464" i="5"/>
  <c r="E4416" i="5"/>
  <c r="E4368" i="5"/>
  <c r="E4320" i="5"/>
  <c r="E4272" i="5"/>
  <c r="E4224" i="5"/>
  <c r="E4176" i="5"/>
  <c r="E4128" i="5"/>
  <c r="E4080" i="5"/>
  <c r="E4032" i="5"/>
  <c r="E4904" i="5"/>
  <c r="E4808" i="5"/>
  <c r="E4760" i="5"/>
  <c r="E4712" i="5"/>
  <c r="E4664" i="5"/>
  <c r="E4616" i="5"/>
  <c r="E4568" i="5"/>
  <c r="E4520" i="5"/>
  <c r="E4472" i="5"/>
  <c r="E4424" i="5"/>
  <c r="E4376" i="5"/>
  <c r="E4328" i="5"/>
  <c r="E4280" i="5"/>
  <c r="E4232" i="5"/>
  <c r="E4184" i="5"/>
  <c r="E4136" i="5"/>
  <c r="E4088" i="5"/>
  <c r="E4040" i="5"/>
  <c r="E4912" i="5"/>
  <c r="E4864" i="5"/>
  <c r="E4816" i="5"/>
  <c r="E4768" i="5"/>
  <c r="E4720" i="5"/>
  <c r="E4672" i="5"/>
  <c r="E4624" i="5"/>
  <c r="E4576" i="5"/>
  <c r="E4528" i="5"/>
  <c r="E4480" i="5"/>
  <c r="E4432" i="5"/>
  <c r="E4384" i="5"/>
  <c r="E4336" i="5"/>
  <c r="E4288" i="5"/>
  <c r="E4240" i="5"/>
  <c r="E4192" i="5"/>
  <c r="E4144" i="5"/>
  <c r="E4096" i="5"/>
  <c r="E4048" i="5"/>
  <c r="E4000" i="5"/>
  <c r="E4052" i="5"/>
  <c r="E4004" i="5"/>
  <c r="E4920" i="5"/>
  <c r="E4872" i="5"/>
  <c r="E4824" i="5"/>
  <c r="E4776" i="5"/>
  <c r="E4728" i="5"/>
  <c r="E4680" i="5"/>
  <c r="E4632" i="5"/>
  <c r="E4584" i="5"/>
  <c r="E4536" i="5"/>
  <c r="E4488" i="5"/>
  <c r="E4440" i="5"/>
  <c r="E4392" i="5"/>
  <c r="E4344" i="5"/>
  <c r="E4296" i="5"/>
  <c r="E4248" i="5"/>
  <c r="E4200" i="5"/>
  <c r="E4152" i="5"/>
  <c r="E4104" i="5"/>
  <c r="E4056" i="5"/>
  <c r="E4008" i="5"/>
  <c r="E3960" i="5"/>
  <c r="E4876" i="5"/>
  <c r="E4828" i="5"/>
  <c r="E4780" i="5"/>
  <c r="E4732" i="5"/>
  <c r="E4684" i="5"/>
  <c r="E4636" i="5"/>
  <c r="E4588" i="5"/>
  <c r="E4444" i="5"/>
  <c r="E4396" i="5"/>
  <c r="E4348" i="5"/>
  <c r="E4300" i="5"/>
  <c r="E4252" i="5"/>
  <c r="E4204" i="5"/>
  <c r="E4156" i="5"/>
  <c r="E3113" i="5"/>
  <c r="E3065" i="5"/>
  <c r="E3017" i="5"/>
  <c r="E2969" i="5"/>
  <c r="E2921" i="5"/>
  <c r="E2877" i="5"/>
  <c r="E3117" i="5"/>
  <c r="E3069" i="5"/>
  <c r="E3021" i="5"/>
  <c r="E2973" i="5"/>
  <c r="E2925" i="5"/>
  <c r="E3125" i="5"/>
  <c r="E3077" i="5"/>
  <c r="E3029" i="5"/>
  <c r="E2981" i="5"/>
  <c r="E2933" i="5"/>
  <c r="E2885" i="5"/>
  <c r="E2871" i="5"/>
  <c r="E2870" i="5"/>
  <c r="E2993" i="5"/>
  <c r="E3093" i="5"/>
  <c r="E3045" i="5"/>
  <c r="E2997" i="5"/>
  <c r="E2949" i="5"/>
  <c r="E2901" i="5"/>
  <c r="E2879" i="5"/>
  <c r="E3053" i="5"/>
  <c r="E3005" i="5"/>
  <c r="E3109" i="5"/>
  <c r="E3061" i="5"/>
  <c r="E3013" i="5"/>
  <c r="E2831" i="5"/>
  <c r="E2783" i="5"/>
  <c r="E2735" i="5"/>
  <c r="E2687" i="5"/>
  <c r="E2639" i="5"/>
  <c r="E2591" i="5"/>
  <c r="E2835" i="5"/>
  <c r="E2470" i="5"/>
  <c r="E2843" i="5"/>
  <c r="E2795" i="5"/>
  <c r="E2747" i="5"/>
  <c r="E2699" i="5"/>
  <c r="E2651" i="5"/>
  <c r="E2603" i="5"/>
  <c r="E2555" i="5"/>
  <c r="E2512" i="5"/>
  <c r="E2655" i="5"/>
  <c r="E2607" i="5"/>
  <c r="E2559" i="5"/>
  <c r="E2541" i="5"/>
  <c r="E2422" i="5"/>
  <c r="E2851" i="5"/>
  <c r="E2803" i="5"/>
  <c r="E2531" i="5"/>
  <c r="E2505" i="5"/>
  <c r="E2855" i="5"/>
  <c r="E2807" i="5"/>
  <c r="E2759" i="5"/>
  <c r="E2457" i="5"/>
  <c r="E2859" i="5"/>
  <c r="E2811" i="5"/>
  <c r="E2763" i="5"/>
  <c r="E2715" i="5"/>
  <c r="E2667" i="5"/>
  <c r="E2619" i="5"/>
  <c r="E2571" i="5"/>
  <c r="E2815" i="5"/>
  <c r="E2767" i="5"/>
  <c r="E2719" i="5"/>
  <c r="E2671" i="5"/>
  <c r="E2623" i="5"/>
  <c r="E2575" i="5"/>
  <c r="E2553" i="5"/>
  <c r="E2539" i="5"/>
  <c r="E2525" i="5"/>
  <c r="E2579" i="5"/>
  <c r="E2509" i="5"/>
  <c r="E2823" i="5"/>
  <c r="E2775" i="5"/>
  <c r="E2727" i="5"/>
  <c r="E2679" i="5"/>
  <c r="E2631" i="5"/>
  <c r="E2583" i="5"/>
  <c r="E2527" i="5"/>
  <c r="E2479" i="5"/>
  <c r="E2431" i="5"/>
  <c r="E2383" i="5"/>
  <c r="E2335" i="5"/>
  <c r="E2287" i="5"/>
  <c r="E2239" i="5"/>
  <c r="E2191" i="5"/>
  <c r="E2143" i="5"/>
  <c r="E2095" i="5"/>
  <c r="E2047" i="5"/>
  <c r="E1999" i="5"/>
  <c r="E1951" i="5"/>
  <c r="E1903" i="5"/>
  <c r="E1855" i="5"/>
  <c r="E1807" i="5"/>
  <c r="E1759" i="5"/>
  <c r="E1711" i="5"/>
  <c r="E1663" i="5"/>
  <c r="E1615" i="5"/>
  <c r="E1567" i="5"/>
  <c r="E1562" i="5"/>
  <c r="E2483" i="5"/>
  <c r="E2435" i="5"/>
  <c r="E2387" i="5"/>
  <c r="E2339" i="5"/>
  <c r="E2291" i="5"/>
  <c r="E2243" i="5"/>
  <c r="E2195" i="5"/>
  <c r="E2147" i="5"/>
  <c r="E2099" i="5"/>
  <c r="E2051" i="5"/>
  <c r="E2003" i="5"/>
  <c r="E1955" i="5"/>
  <c r="E1907" i="5"/>
  <c r="E1859" i="5"/>
  <c r="E1811" i="5"/>
  <c r="E1763" i="5"/>
  <c r="E1715" i="5"/>
  <c r="E1667" i="5"/>
  <c r="E1619" i="5"/>
  <c r="E1566" i="5"/>
  <c r="E1723" i="5"/>
  <c r="E1675" i="5"/>
  <c r="E1627" i="5"/>
  <c r="E1579" i="5"/>
  <c r="E2547" i="5"/>
  <c r="E2499" i="5"/>
  <c r="E2451" i="5"/>
  <c r="E2403" i="5"/>
  <c r="E2355" i="5"/>
  <c r="E2307" i="5"/>
  <c r="E2259" i="5"/>
  <c r="E2211" i="5"/>
  <c r="E2163" i="5"/>
  <c r="E2115" i="5"/>
  <c r="E2067" i="5"/>
  <c r="E2019" i="5"/>
  <c r="E1971" i="5"/>
  <c r="E1923" i="5"/>
  <c r="E1875" i="5"/>
  <c r="E1827" i="5"/>
  <c r="E1779" i="5"/>
  <c r="E2503" i="5"/>
  <c r="E2455" i="5"/>
  <c r="E2407" i="5"/>
  <c r="E2359" i="5"/>
  <c r="E2311" i="5"/>
  <c r="E2263" i="5"/>
  <c r="E2215" i="5"/>
  <c r="E2167" i="5"/>
  <c r="E2119" i="5"/>
  <c r="E2071" i="5"/>
  <c r="E2023" i="5"/>
  <c r="E1975" i="5"/>
  <c r="E1927" i="5"/>
  <c r="E1879" i="5"/>
  <c r="E1831" i="5"/>
  <c r="E1783" i="5"/>
  <c r="E1735" i="5"/>
  <c r="E1883" i="5"/>
  <c r="E1835" i="5"/>
  <c r="E1787" i="5"/>
  <c r="E1739" i="5"/>
  <c r="E1691" i="5"/>
  <c r="E1643" i="5"/>
  <c r="E1595" i="5"/>
  <c r="E2515" i="5"/>
  <c r="E2467" i="5"/>
  <c r="E2419" i="5"/>
  <c r="E2371" i="5"/>
  <c r="E2323" i="5"/>
  <c r="E2275" i="5"/>
  <c r="E2227" i="5"/>
  <c r="E2179" i="5"/>
  <c r="E2083" i="5"/>
  <c r="E2035" i="5"/>
  <c r="E1987" i="5"/>
  <c r="E1939" i="5"/>
  <c r="E1891" i="5"/>
  <c r="E1843" i="5"/>
  <c r="E1795" i="5"/>
  <c r="E1747" i="5"/>
  <c r="E1651" i="5"/>
  <c r="E1603" i="5"/>
  <c r="E2519" i="5"/>
  <c r="E2471" i="5"/>
  <c r="E2423" i="5"/>
  <c r="E2375" i="5"/>
  <c r="E2327" i="5"/>
  <c r="E2279" i="5"/>
  <c r="E2231" i="5"/>
  <c r="E2183" i="5"/>
  <c r="E2135" i="5"/>
  <c r="E2087" i="5"/>
  <c r="E2039" i="5"/>
  <c r="E1991" i="5"/>
  <c r="E1943" i="5"/>
  <c r="E1895" i="5"/>
  <c r="E1847" i="5"/>
  <c r="E1799" i="5"/>
  <c r="E1751" i="5"/>
  <c r="E1703" i="5"/>
  <c r="E1655" i="5"/>
  <c r="E1518" i="5"/>
  <c r="E1470" i="5"/>
  <c r="E1422" i="5"/>
  <c r="E1526" i="5"/>
  <c r="E1478" i="5"/>
  <c r="E1430" i="5"/>
  <c r="E1373" i="5"/>
  <c r="E1490" i="5"/>
  <c r="E1442" i="5"/>
  <c r="E1398" i="5"/>
  <c r="E1550" i="5"/>
  <c r="E1502" i="5"/>
  <c r="E1454" i="5"/>
  <c r="E1386" i="5"/>
  <c r="E1554" i="5"/>
  <c r="E1506" i="5"/>
  <c r="E1458" i="5"/>
  <c r="E1391" i="5"/>
  <c r="E1514" i="5"/>
  <c r="E1466" i="5"/>
  <c r="E1418" i="5"/>
  <c r="E1369" i="5"/>
  <c r="E1274" i="5"/>
  <c r="E1226" i="5"/>
  <c r="E1130" i="5"/>
  <c r="E1034" i="5"/>
  <c r="E986" i="5"/>
  <c r="E938" i="5"/>
  <c r="E890" i="5"/>
  <c r="E842" i="5"/>
  <c r="E794" i="5"/>
  <c r="E1326" i="5"/>
  <c r="E1278" i="5"/>
  <c r="E1230" i="5"/>
  <c r="E1182" i="5"/>
  <c r="E1134" i="5"/>
  <c r="E1086" i="5"/>
  <c r="E1038" i="5"/>
  <c r="E990" i="5"/>
  <c r="E942" i="5"/>
  <c r="E894" i="5"/>
  <c r="E846" i="5"/>
  <c r="E798" i="5"/>
  <c r="E1378" i="5"/>
  <c r="E1330" i="5"/>
  <c r="E1282" i="5"/>
  <c r="E1234" i="5"/>
  <c r="E1186" i="5"/>
  <c r="E1138" i="5"/>
  <c r="E1090" i="5"/>
  <c r="E1042" i="5"/>
  <c r="E946" i="5"/>
  <c r="E1382" i="5"/>
  <c r="E1334" i="5"/>
  <c r="E1286" i="5"/>
  <c r="E1238" i="5"/>
  <c r="E1190" i="5"/>
  <c r="E1142" i="5"/>
  <c r="E1094" i="5"/>
  <c r="E1046" i="5"/>
  <c r="E998" i="5"/>
  <c r="E950" i="5"/>
  <c r="E902" i="5"/>
  <c r="E854" i="5"/>
  <c r="E806" i="5"/>
  <c r="E1350" i="5"/>
  <c r="E1302" i="5"/>
  <c r="E1254" i="5"/>
  <c r="E1206" i="5"/>
  <c r="E1158" i="5"/>
  <c r="E1110" i="5"/>
  <c r="E1062" i="5"/>
  <c r="E1014" i="5"/>
  <c r="E966" i="5"/>
  <c r="E918" i="5"/>
  <c r="E870" i="5"/>
  <c r="E822" i="5"/>
  <c r="E874" i="5"/>
  <c r="E826" i="5"/>
  <c r="E1410" i="5"/>
  <c r="E1362" i="5"/>
  <c r="E1314" i="5"/>
  <c r="E1266" i="5"/>
  <c r="E1218" i="5"/>
  <c r="E1170" i="5"/>
  <c r="E1122" i="5"/>
  <c r="E1074" i="5"/>
  <c r="E1366" i="5"/>
  <c r="E1318" i="5"/>
  <c r="E1270" i="5"/>
  <c r="E982" i="5"/>
  <c r="E934" i="5"/>
  <c r="E838" i="5"/>
  <c r="E707" i="5"/>
  <c r="E683" i="5"/>
  <c r="E659" i="5"/>
  <c r="E635" i="5"/>
  <c r="E611" i="5"/>
  <c r="E595" i="5"/>
  <c r="E579" i="5"/>
  <c r="E563" i="5"/>
  <c r="E547" i="5"/>
  <c r="E531" i="5"/>
  <c r="E515" i="5"/>
  <c r="E499" i="5"/>
  <c r="E483" i="5"/>
  <c r="E467" i="5"/>
  <c r="E451" i="5"/>
  <c r="E435" i="5"/>
  <c r="E419" i="5"/>
  <c r="E403" i="5"/>
  <c r="E697" i="5"/>
  <c r="E673" i="5"/>
  <c r="E649" i="5"/>
  <c r="E625" i="5"/>
  <c r="E605" i="5"/>
  <c r="E589" i="5"/>
  <c r="E573" i="5"/>
  <c r="E557" i="5"/>
  <c r="E541" i="5"/>
  <c r="E525" i="5"/>
  <c r="E509" i="5"/>
  <c r="E493" i="5"/>
  <c r="E477" i="5"/>
  <c r="E461" i="5"/>
  <c r="E445" i="5"/>
  <c r="E429" i="5"/>
  <c r="E413" i="5"/>
  <c r="E397" i="5"/>
  <c r="E701" i="5"/>
  <c r="E677" i="5"/>
  <c r="E653" i="5"/>
  <c r="E629" i="5"/>
  <c r="E599" i="5"/>
  <c r="E583" i="5"/>
  <c r="E567" i="5"/>
  <c r="E551" i="5"/>
  <c r="E535" i="5"/>
  <c r="E519" i="5"/>
  <c r="E503" i="5"/>
  <c r="E487" i="5"/>
  <c r="E471" i="5"/>
  <c r="E455" i="5"/>
  <c r="E439" i="5"/>
  <c r="E423" i="5"/>
  <c r="E407" i="5"/>
  <c r="E391" i="5"/>
  <c r="E715" i="5"/>
  <c r="E691" i="5"/>
  <c r="E667" i="5"/>
  <c r="E643" i="5"/>
  <c r="E619" i="5"/>
  <c r="E609" i="5"/>
  <c r="E593" i="5"/>
  <c r="E513" i="5"/>
  <c r="E497" i="5"/>
  <c r="E481" i="5"/>
  <c r="E465" i="5"/>
  <c r="E449" i="5"/>
  <c r="E433" i="5"/>
  <c r="E417" i="5"/>
  <c r="E401" i="5"/>
  <c r="E390" i="5"/>
  <c r="E695" i="5"/>
  <c r="E671" i="5"/>
  <c r="E647" i="5"/>
  <c r="E623" i="5"/>
  <c r="E603" i="5"/>
  <c r="E587" i="5"/>
  <c r="E571" i="5"/>
  <c r="E555" i="5"/>
  <c r="E539" i="5"/>
  <c r="E523" i="5"/>
  <c r="E507" i="5"/>
  <c r="E491" i="5"/>
  <c r="E475" i="5"/>
  <c r="E459" i="5"/>
  <c r="E443" i="5"/>
  <c r="E427" i="5"/>
  <c r="E411" i="5"/>
  <c r="E395" i="5"/>
  <c r="E709" i="5"/>
  <c r="E685" i="5"/>
  <c r="E661" i="5"/>
  <c r="E637" i="5"/>
  <c r="E613" i="5"/>
  <c r="E597" i="5"/>
  <c r="E581" i="5"/>
  <c r="E565" i="5"/>
  <c r="E549" i="5"/>
  <c r="E533" i="5"/>
  <c r="E517" i="5"/>
  <c r="E501" i="5"/>
  <c r="E485" i="5"/>
  <c r="E469" i="5"/>
  <c r="E453" i="5"/>
  <c r="E437" i="5"/>
  <c r="E421" i="5"/>
  <c r="E405" i="5"/>
  <c r="E389" i="5"/>
  <c r="E713" i="5"/>
  <c r="E689" i="5"/>
  <c r="E665" i="5"/>
  <c r="E641" i="5"/>
  <c r="E617" i="5"/>
  <c r="E607" i="5"/>
  <c r="E591" i="5"/>
  <c r="E575" i="5"/>
  <c r="E559" i="5"/>
  <c r="E543" i="5"/>
  <c r="E527" i="5"/>
  <c r="E511" i="5"/>
  <c r="E495" i="5"/>
  <c r="E479" i="5"/>
  <c r="E463" i="5"/>
  <c r="E447" i="5"/>
  <c r="E431" i="5"/>
  <c r="E415" i="5"/>
  <c r="E399" i="5"/>
  <c r="E383" i="5"/>
  <c r="E703" i="5"/>
  <c r="E679" i="5"/>
  <c r="E655" i="5"/>
  <c r="E631" i="5"/>
  <c r="E601" i="5"/>
  <c r="E585" i="5"/>
  <c r="E569" i="5"/>
  <c r="E553" i="5"/>
  <c r="E537" i="5"/>
  <c r="E521" i="5"/>
  <c r="E505" i="5"/>
  <c r="E489" i="5"/>
  <c r="E473" i="5"/>
  <c r="E457" i="5"/>
  <c r="E441" i="5"/>
  <c r="E425" i="5"/>
  <c r="E409" i="5"/>
  <c r="E393" i="5"/>
  <c r="E11" i="5"/>
  <c r="E17" i="5"/>
  <c r="E64" i="5"/>
  <c r="E70" i="5"/>
  <c r="E76" i="5"/>
  <c r="E99" i="5"/>
  <c r="E140" i="5"/>
  <c r="E145" i="5"/>
  <c r="E151" i="5"/>
  <c r="E180" i="5"/>
  <c r="E209" i="5"/>
  <c r="E215" i="5"/>
  <c r="E257" i="5"/>
  <c r="E47" i="5"/>
  <c r="E71" i="5"/>
  <c r="E6" i="5"/>
  <c r="E12" i="5"/>
  <c r="E30" i="5"/>
  <c r="E36" i="5"/>
  <c r="E77" i="5"/>
  <c r="E83" i="5"/>
  <c r="E106" i="5"/>
  <c r="E112" i="5"/>
  <c r="E118" i="5"/>
  <c r="E135" i="5"/>
  <c r="E199" i="5"/>
  <c r="E7" i="5"/>
  <c r="E13" i="5"/>
  <c r="E19" i="5"/>
  <c r="E48" i="5"/>
  <c r="E84" i="5"/>
  <c r="E147" i="5"/>
  <c r="E153" i="5"/>
  <c r="E159" i="5"/>
  <c r="E211" i="5"/>
  <c r="E217" i="5"/>
  <c r="E259" i="5"/>
  <c r="E8" i="5"/>
  <c r="E14" i="5"/>
  <c r="E20" i="5"/>
  <c r="E43" i="5"/>
  <c r="E49" i="5"/>
  <c r="E67" i="5"/>
  <c r="E73" i="5"/>
  <c r="E131" i="5"/>
  <c r="E154" i="5"/>
  <c r="E160" i="5"/>
  <c r="E166" i="5"/>
  <c r="E260" i="5"/>
  <c r="E9" i="5"/>
  <c r="E15" i="5"/>
  <c r="E21" i="5"/>
  <c r="E62" i="5"/>
  <c r="E97" i="5"/>
  <c r="E149" i="5"/>
  <c r="E155" i="5"/>
  <c r="E161" i="5"/>
  <c r="E167" i="5"/>
  <c r="E172" i="5"/>
  <c r="E184" i="5"/>
  <c r="E190" i="5"/>
  <c r="E196" i="5"/>
  <c r="E207" i="5"/>
  <c r="E261" i="5"/>
  <c r="E18" i="5"/>
  <c r="E22" i="5"/>
  <c r="E34" i="5"/>
  <c r="E51" i="5"/>
  <c r="E63" i="5"/>
  <c r="E150" i="5"/>
  <c r="E173" i="5"/>
  <c r="E179" i="5"/>
  <c r="E208" i="5"/>
  <c r="E214" i="5"/>
  <c r="E220" i="5"/>
  <c r="E250" i="5"/>
  <c r="E256" i="5"/>
  <c r="E92" i="5"/>
  <c r="E65" i="5"/>
  <c r="E81" i="5"/>
  <c r="E103" i="5"/>
  <c r="E152" i="5"/>
  <c r="E163" i="5"/>
  <c r="E201" i="5"/>
  <c r="E206" i="5"/>
  <c r="E252" i="5"/>
  <c r="E258" i="5"/>
  <c r="E4" i="5"/>
  <c r="E33" i="5"/>
  <c r="E54" i="5"/>
  <c r="E60" i="5"/>
  <c r="E87" i="5"/>
  <c r="E125" i="5"/>
  <c r="E136" i="5"/>
  <c r="E142" i="5"/>
  <c r="E164" i="5"/>
  <c r="E169" i="5"/>
  <c r="E174" i="5"/>
  <c r="E185" i="5"/>
  <c r="E191" i="5"/>
  <c r="E223" i="5"/>
  <c r="E229" i="5"/>
  <c r="E241" i="5"/>
  <c r="E10" i="5"/>
  <c r="E23" i="5"/>
  <c r="E39" i="5"/>
  <c r="E44" i="5"/>
  <c r="E55" i="5"/>
  <c r="E88" i="5"/>
  <c r="E94" i="5"/>
  <c r="E116" i="5"/>
  <c r="E121" i="5"/>
  <c r="E126" i="5"/>
  <c r="E137" i="5"/>
  <c r="E143" i="5"/>
  <c r="E175" i="5"/>
  <c r="E224" i="5"/>
  <c r="E236" i="5"/>
  <c r="E242" i="5"/>
  <c r="E361" i="5"/>
  <c r="E367" i="5"/>
  <c r="E373" i="5"/>
  <c r="E379" i="5"/>
  <c r="E16" i="5"/>
  <c r="E27" i="5"/>
  <c r="E5" i="5"/>
  <c r="E24" i="5"/>
  <c r="E40" i="5"/>
  <c r="E45" i="5"/>
  <c r="E56" i="5"/>
  <c r="E89" i="5"/>
  <c r="E95" i="5"/>
  <c r="E127" i="5"/>
  <c r="E176" i="5"/>
  <c r="E187" i="5"/>
  <c r="E225" i="5"/>
  <c r="E243" i="5"/>
  <c r="E266" i="5"/>
  <c r="E320" i="5"/>
  <c r="E380" i="5"/>
  <c r="E25" i="5"/>
  <c r="E41" i="5"/>
  <c r="E46" i="5"/>
  <c r="E57" i="5"/>
  <c r="E128" i="5"/>
  <c r="E139" i="5"/>
  <c r="E177" i="5"/>
  <c r="E182" i="5"/>
  <c r="E226" i="5"/>
  <c r="E244" i="5"/>
  <c r="E381" i="5"/>
  <c r="E31" i="5"/>
  <c r="E52" i="5"/>
  <c r="E58" i="5"/>
  <c r="E91" i="5"/>
  <c r="E129" i="5"/>
  <c r="E134" i="5"/>
  <c r="E178" i="5"/>
  <c r="E183" i="5"/>
  <c r="E221" i="5"/>
  <c r="E227" i="5"/>
  <c r="E245" i="5"/>
  <c r="E268" i="5"/>
  <c r="E376" i="5"/>
  <c r="E237" i="5"/>
  <c r="E253" i="5"/>
  <c r="E269" i="5"/>
  <c r="E275" i="5"/>
  <c r="E281" i="5"/>
  <c r="E287" i="5"/>
  <c r="E293" i="5"/>
  <c r="E299" i="5"/>
  <c r="E305" i="5"/>
  <c r="E311" i="5"/>
  <c r="E317" i="5"/>
  <c r="E323" i="5"/>
  <c r="E329" i="5"/>
  <c r="E335" i="5"/>
  <c r="E341" i="5"/>
  <c r="E347" i="5"/>
  <c r="E353" i="5"/>
  <c r="E359" i="5"/>
  <c r="E365" i="5"/>
  <c r="E371" i="5"/>
  <c r="E377" i="5"/>
  <c r="E238" i="5"/>
  <c r="E254" i="5"/>
  <c r="E270" i="5"/>
  <c r="E276" i="5"/>
  <c r="E282" i="5"/>
  <c r="E288" i="5"/>
  <c r="E294" i="5"/>
  <c r="E300" i="5"/>
  <c r="E306" i="5"/>
  <c r="E312" i="5"/>
  <c r="E318" i="5"/>
  <c r="E324" i="5"/>
  <c r="E330" i="5"/>
  <c r="E336" i="5"/>
  <c r="E342" i="5"/>
  <c r="E348" i="5"/>
  <c r="E354" i="5"/>
  <c r="E360" i="5"/>
  <c r="E366" i="5"/>
  <c r="E372" i="5"/>
  <c r="E378" i="5"/>
  <c r="E50" i="5"/>
  <c r="E69" i="5"/>
  <c r="E74" i="5"/>
  <c r="E93" i="5"/>
  <c r="E98" i="5"/>
  <c r="E117" i="5"/>
  <c r="E122" i="5"/>
  <c r="E141" i="5"/>
  <c r="E146" i="5"/>
  <c r="E165" i="5"/>
  <c r="E170" i="5"/>
  <c r="E189" i="5"/>
  <c r="E194" i="5"/>
  <c r="E213" i="5"/>
  <c r="E218" i="5"/>
  <c r="E233" i="5"/>
  <c r="E249" i="5"/>
  <c r="E265" i="5"/>
  <c r="E239" i="5"/>
  <c r="E255" i="5"/>
  <c r="E271" i="5"/>
  <c r="E277" i="5"/>
  <c r="E283" i="5"/>
  <c r="E289" i="5"/>
  <c r="E295" i="5"/>
  <c r="E301" i="5"/>
  <c r="E307" i="5"/>
  <c r="E313" i="5"/>
  <c r="E319" i="5"/>
  <c r="E325" i="5"/>
  <c r="E331" i="5"/>
  <c r="E337" i="5"/>
  <c r="E343" i="5"/>
  <c r="E349" i="5"/>
  <c r="E355" i="5"/>
  <c r="E272" i="5"/>
  <c r="E278" i="5"/>
  <c r="E284" i="5"/>
  <c r="E290" i="5"/>
  <c r="E296" i="5"/>
  <c r="E302" i="5"/>
  <c r="E308" i="5"/>
  <c r="E314" i="5"/>
  <c r="E326" i="5"/>
  <c r="E332" i="5"/>
  <c r="E338" i="5"/>
  <c r="E344" i="5"/>
  <c r="E350" i="5"/>
  <c r="E356" i="5"/>
  <c r="E362" i="5"/>
  <c r="E368" i="5"/>
  <c r="E374" i="5"/>
  <c r="E61" i="5"/>
  <c r="E66" i="5"/>
  <c r="E85" i="5"/>
  <c r="E90" i="5"/>
  <c r="E109" i="5"/>
  <c r="E114" i="5"/>
  <c r="E133" i="5"/>
  <c r="E138" i="5"/>
  <c r="E157" i="5"/>
  <c r="E162" i="5"/>
  <c r="E181" i="5"/>
  <c r="E186" i="5"/>
  <c r="E205" i="5"/>
  <c r="E210" i="5"/>
  <c r="E235" i="5"/>
  <c r="E251" i="5"/>
  <c r="E267" i="5"/>
  <c r="E230" i="5"/>
  <c r="E246" i="5"/>
  <c r="E262" i="5"/>
  <c r="E273" i="5"/>
  <c r="E279" i="5"/>
  <c r="E285" i="5"/>
  <c r="E291" i="5"/>
  <c r="E297" i="5"/>
  <c r="E303" i="5"/>
  <c r="E309" i="5"/>
  <c r="E315" i="5"/>
  <c r="E321" i="5"/>
  <c r="E327" i="5"/>
  <c r="E333" i="5"/>
  <c r="E339" i="5"/>
  <c r="E345" i="5"/>
  <c r="E351" i="5"/>
  <c r="E357" i="5"/>
  <c r="E363" i="5"/>
  <c r="E369" i="5"/>
  <c r="E375" i="5"/>
  <c r="E231" i="5"/>
  <c r="E247" i="5"/>
  <c r="E263" i="5"/>
  <c r="E274" i="5"/>
  <c r="E280" i="5"/>
  <c r="E286" i="5"/>
  <c r="E292" i="5"/>
  <c r="E298" i="5"/>
  <c r="E304" i="5"/>
  <c r="E310" i="5"/>
  <c r="E316" i="5"/>
  <c r="E322" i="5"/>
  <c r="E328" i="5"/>
  <c r="E334" i="5"/>
  <c r="E340" i="5"/>
  <c r="E346" i="5"/>
  <c r="E352" i="5"/>
  <c r="E358" i="5"/>
  <c r="E364" i="5"/>
  <c r="E370" i="5"/>
  <c r="J3" i="6" l="1"/>
  <c r="F3" i="6"/>
  <c r="G3" i="4"/>
  <c r="E3" i="4"/>
</calcChain>
</file>

<file path=xl/sharedStrings.xml><?xml version="1.0" encoding="utf-8"?>
<sst xmlns="http://schemas.openxmlformats.org/spreadsheetml/2006/main" count="114994" uniqueCount="17524">
  <si>
    <t>Estados Unidos</t>
  </si>
  <si>
    <t>Matérias têxteis e suas obras</t>
  </si>
  <si>
    <t>XI</t>
  </si>
  <si>
    <t>Outras fibras têxteis vegetais; fios de papel e tecidos de fios de papel</t>
  </si>
  <si>
    <t>Fios de linho</t>
  </si>
  <si>
    <t>Fios de linho, simples</t>
  </si>
  <si>
    <t>Obras de pedra, gesso, cimento, amianto, mica ou de matérias semelhantes; Produtos cerâmicos; Vidro e suas obras</t>
  </si>
  <si>
    <t>XIII</t>
  </si>
  <si>
    <t>Obras de pedra, gesso, cimento, amianto, mica ou de matérias semelhantes</t>
  </si>
  <si>
    <t>Obras de pedra ou de outras matérias minerais (incluídas as fibras de carbono, as obras destas matérias ou de turfa), não especificadas nem compreendidas noutras posições</t>
  </si>
  <si>
    <t>Obras de turfa</t>
  </si>
  <si>
    <t>Produtos das indústrias químicas ou indústrias conexas</t>
  </si>
  <si>
    <t>VI</t>
  </si>
  <si>
    <t>Produtos químicos orgânicos</t>
  </si>
  <si>
    <t>Álcoois cíclicos e seus derivados halogenados, sulfonados, nitrados ou nitrosados</t>
  </si>
  <si>
    <t>Outros álcoois ciclânicos, ciclênicos e cicloterpênicos e seus derivados halogenados, sulfonados, nitrados ou nitrosados</t>
  </si>
  <si>
    <t>Álcool fenchílico (1, 3, 3-trimetil-2-norbornanol)</t>
  </si>
  <si>
    <t>Pastas de madeira ou de outras matérias fibrosas celulósicas; Papel ou cartão para reciclar (desperdícios e aparas); Papel e suas obras</t>
  </si>
  <si>
    <t>X</t>
  </si>
  <si>
    <t>Papel e cartão; obras de pasta de celulose, de papel ou de cartão</t>
  </si>
  <si>
    <t>Papel e cartão revestidos de caulino ou de outras substâncias inorgânicas numa ou nas duas faces, com ou sem aglutinantes, sem qualquer outro revestimento, mesmo coloridos à superfície, decorados à superfície ou impressos, em rolos ou em folhas de forma q</t>
  </si>
  <si>
    <t>Papel e cartão para escrita, impressão e outras finalidades gráficas, contendo &lt;= 10% em peso de fibras obtidas por processo mecânico ou químico-mecânico, revestidos, em folhas nas quais um dos lados &lt;= 435 mm e o outro &lt;= 297 mm, quando não dobradas</t>
  </si>
  <si>
    <t>Outros papéis para escrita, etc, fibra &lt;= 10%, de peso &gt; 150 g/m2, em folhas em que um dos lados &lt; 435 mm e o outro &lt;  297 mm, quando não dobradas</t>
  </si>
  <si>
    <t>Compostos de função carboxiamida; compostos de função amida do ácido carbónico</t>
  </si>
  <si>
    <t>Outras amidas acíclicas (incluídos os carbomatos) e seus derivados; sais destes produtos</t>
  </si>
  <si>
    <t>N,N'-Dimetilureia</t>
  </si>
  <si>
    <t>Máquinas e aparelhos, material elétrico e suas partes; Aparelhos de gravação ou reprodução de som, aparelhos de gravação ou reprodução de imagens e de som em televisão, e suas partes e acessórios</t>
  </si>
  <si>
    <t>XVI</t>
  </si>
  <si>
    <t>Reatores nucleares, caldeiras, máquinas, aparelhos e instrumentos mecânicos, e suas partes</t>
  </si>
  <si>
    <t>Máquinas e aparelhos auxiliares para as máquinas das posições 8444, 8445, 8446 ou 8447 (por exemplo: maquinetas, mecanismos Jacquard, quebra-urdiduras e quebra-tramas, mecanismos troca-lançadeiras); partes e acessórios reconhecíveis como exclusiva ou prin</t>
  </si>
  <si>
    <t>Outras partes e acessórios de máquinas e aparelhos da posição 8445</t>
  </si>
  <si>
    <t>Partes e acessórios de máquinas do tipo tow-to-yarn, para preparação de matérias têxteis</t>
  </si>
  <si>
    <t>Tecidos impregnados, revestidos, recobertos ou estratificados; artigos para usos técnicos de matérias têxteis</t>
  </si>
  <si>
    <t>Telas para pneumáticos fabricadas com fios de alta tenacidade de nylon ou de outras poliamidas, de poliésteres ou de raiom de viscose</t>
  </si>
  <si>
    <t>Outras telas para pneumáticos com fios de alta tenacidade, de raiom viscose</t>
  </si>
  <si>
    <t>Telas para pneumáticos fabricadas com fios de alta tenacidade, de raiom viscose</t>
  </si>
  <si>
    <t>Plásticos e suas obras; Borracha e suas obras</t>
  </si>
  <si>
    <t>VII</t>
  </si>
  <si>
    <t>Plásticos e suas obras</t>
  </si>
  <si>
    <t>Outras chapas, folhas, películas, tiras e lâminas, de plástico não alveolar, não reforçadas nem estratificadas, sem suporte, nem associadas a outras matérias</t>
  </si>
  <si>
    <t>Chapas, folhas, tiras, fitas, películas, de acetatos de celulose, sem suporte, não reforçadas</t>
  </si>
  <si>
    <t>Outras chapas, etc, de acetatos de celulose, não reforçada</t>
  </si>
  <si>
    <t>Outros papéis e cartões, não revestidos nem impregnados, em rolos ou em folhas, não tendo sofrido trabalho complementar nem tratamento, exceto os especificados na Nota 3 do presente Capítulo</t>
  </si>
  <si>
    <t>Papel testliner (fibras recicladas), não revestido, em rolos ou em folhas, de peso &gt; 150 g/m2</t>
  </si>
  <si>
    <t>Papel testliner (fibras recicladas), não revestido, em rolos ou folhas, de peso superior a 150 g/m2</t>
  </si>
  <si>
    <t>Cetonas e quinonas, mesmo contendo outras funções oxigenadas, e seus derivados halogenados, sulfonados, nitratos ou nitrosados</t>
  </si>
  <si>
    <t>Outras cetonas acíclicas não contendo outras funções oxigenadas</t>
  </si>
  <si>
    <t>Acetonilacetona</t>
  </si>
  <si>
    <t>Instrumentos e aparelhos de ótica, fotografia ou cinematografia, medida, controle ou de precisão; Instrumentos e aparelhos médico-cirúrgicos; Relógios e aparelhos semelhantes; Instrumentos musicais; Suas partes e acessórios</t>
  </si>
  <si>
    <t>XVIII</t>
  </si>
  <si>
    <t>Artigos de relojoaria</t>
  </si>
  <si>
    <t>Caixas de relógios das posições 9101 ou 9102 e suas partes</t>
  </si>
  <si>
    <t>Partes para caixas de relógio de pulso e de bolso</t>
  </si>
  <si>
    <t>Fundos para caixa de relógio de pulso/bolso, de metal comum</t>
  </si>
  <si>
    <t>Pastas (ouates), feltros e falsos tecidos; fios especiais; cordéis, cordas e cabos; artigos de cordoaria</t>
  </si>
  <si>
    <t>Falsos tecidos, mesmo impregnados, revestidos, recobertos ou estratificados</t>
  </si>
  <si>
    <t>Outros falsos tecidos, de peso &lt;= 25 g/m2</t>
  </si>
  <si>
    <t>Outros falsos tecidos de poliéster, de peso não superior a 25 g/m2</t>
  </si>
  <si>
    <t>Produtos do reino vegetal</t>
  </si>
  <si>
    <t>II</t>
  </si>
  <si>
    <t>Gomas, resinas e outros sucos e extratos vegetais</t>
  </si>
  <si>
    <t>Sucos e extractos vegetais; matérias pécticas, pectinatos e pectatos; ágar-ágar e outros produtos mucilaginosos e espessantes derivados dos vegetais, mesmo modificados</t>
  </si>
  <si>
    <t>Sucos e extratos, de alcaçuz</t>
  </si>
  <si>
    <t>Produtos farmacêuticos</t>
  </si>
  <si>
    <t>Glândulas e outros órgãos para usos opoterápicos, dessecados, mesmo em pó; extractos de glândulas ou de outros órgãos ou das suas secreções, para usos opoterápicos; heparina e seus sais; outras substâncias humanas ou animais preparadas para fins terapêuti</t>
  </si>
  <si>
    <t>Extratos de glândulas ou de outros órgãos ou das suas secreções, para usos opoterápicos</t>
  </si>
  <si>
    <t>Extratos de fígados, para uso opoterápico</t>
  </si>
  <si>
    <t>Compostos heterocíclicos, exclusivamente de hetero-átomo(s) de azoto (nitrogénio)</t>
  </si>
  <si>
    <t>Outros compostos heterocíclicos 1 (hum) ciclo piridina não condensado</t>
  </si>
  <si>
    <t>Acido isonicotínico</t>
  </si>
  <si>
    <t>Aldeídos, mesmo contendo outras funções oxigenadas; polímeros cíclicos dos aldeídos; paraformaldeído</t>
  </si>
  <si>
    <t>Outros aldeídos-éteres, aldeídos-fenóis e aldeídos contendo funções oxigenadas</t>
  </si>
  <si>
    <t>3-Hidroxibenzaldeído</t>
  </si>
  <si>
    <t>Compostos de função amina</t>
  </si>
  <si>
    <t>Difenilamina, seus derivados e seus sais</t>
  </si>
  <si>
    <t>Difenilamina e seus sais</t>
  </si>
  <si>
    <t>Algodão</t>
  </si>
  <si>
    <t>Fios de algodão (exceto linhas para costurar), contendo pelo menos 85 %, em peso, de algodão, não acondicionados para venda a retalho</t>
  </si>
  <si>
    <t>Fios de algodão simples, de fibras não penteadas, contendo =&gt; 85% em peso de algodão, título &lt; 125 decitex, não acondicionados para venda a retalho</t>
  </si>
  <si>
    <t>Fios de algodão simples, de fibras não penteadas, de título inferior a 125 decitex (número métrico superior a 80), não acondicionados para venda a retalho</t>
  </si>
  <si>
    <t>Ácidos monocarboxílicos acíclicos não saturados e ácidos monocarboxílicos cíclicos, seus anidridos, halogenetos, peróxidos e peroxiácidos; seus derivados halogenados, sulfonados, nitrados ou nitrosados</t>
  </si>
  <si>
    <t>Outros ácidos monocarboxílicos acíclicos não saturados; seus anidridos, halogenetos, peróxidos e perácidos, e seus derivados</t>
  </si>
  <si>
    <t>Undecilinato de metila</t>
  </si>
  <si>
    <t>Vidro e suas obras</t>
  </si>
  <si>
    <t>Ampolas e invólucros, mesmo tubulares, abertos, e suas partes, de vidro, sem guarnições, para lâmpadas elétricas, tubos catódicos ou semelhantes</t>
  </si>
  <si>
    <t>Ampolas e invólucros de vidro, para iluminação elétrica</t>
  </si>
  <si>
    <t>Ampolas de vidro, etc, para lâmpadas ou tubos de descarga, incluindo os de luz-relâmpago (flash)</t>
  </si>
  <si>
    <t>Ésteres de outros ácidos inorgânicos de não-metais (exceto os ésteres de halogenetos de hidrogénio) e seus sais; seus derivados halogenados, sulfonados, nitrados ou nitrosados</t>
  </si>
  <si>
    <t>Paration e Paration-metila (metil paration)</t>
  </si>
  <si>
    <t>Paration (etil paration)</t>
  </si>
  <si>
    <t>Pastas (ouates) de matérias têxteis e artigos destas pastas; fibras têxteis de comprimento não superior a 5 mm (tontisses), nós e borbotos de matérias têxteis</t>
  </si>
  <si>
    <t>Pastas (ouates); outros artigos de pastas (ouates), de fibras sintéticas ou artificiais</t>
  </si>
  <si>
    <t>Pastas (ouates) de fibras de aramida</t>
  </si>
  <si>
    <t>Ácidos policarboxílicos, seus anidridos, halogenetos, peróxidos e peroxiácidos; seus derivados halogenados, sulfonados, nitrados ou nitrosados</t>
  </si>
  <si>
    <t>Ácido azeláico, ácido sebácico, seus sais e ésteres</t>
  </si>
  <si>
    <t>Sebacato de dioctila</t>
  </si>
  <si>
    <t>Ácidos nucleicos e seus sais, de constituição química definida ou não; outros compostos heterocíclicos</t>
  </si>
  <si>
    <t>Outros ácidos nucleicos e seus sais e outros compostos heterocíclicos</t>
  </si>
  <si>
    <t>Tetramisol</t>
  </si>
  <si>
    <t>Outras partes de relojoaria</t>
  </si>
  <si>
    <t>Quadrantes para aparelhos relojoaria</t>
  </si>
  <si>
    <t>Quadrantes para artigos de relojoaria</t>
  </si>
  <si>
    <t>Máquinas, aparelhos e materiais elétricos, e suas partes; aparelhos de gravação ou de reprodução de som, aparelhos de gravação ou de reprodução de imagens e de som em televisão, e suas partes e acessórios</t>
  </si>
  <si>
    <t>Peças isolantes, inteiramente de matérias isolantes, ou com simples peças metálicas de montagem (suportes roscados, por exemplo) incorporadas na massa, para máquinas, aparelhos e instalações elétricas, exceto os isoladores da posição 8546; tubos isolado</t>
  </si>
  <si>
    <t>Peças isolantes de plásticos, para máquinas, aparelhos e instalações elétricas</t>
  </si>
  <si>
    <t>Tampões vedadores para capacitores, com perfurações para terminais</t>
  </si>
  <si>
    <t>Metais comuns e suas obras</t>
  </si>
  <si>
    <t>XV</t>
  </si>
  <si>
    <t>Obras de ferro fundido, ferro ou aço</t>
  </si>
  <si>
    <t>Artefactos de higiene ou de toucador, e suas partes, de ferro fundido, ferro ou aço</t>
  </si>
  <si>
    <t>Outras banheiras de ferro ou aço</t>
  </si>
  <si>
    <t>3-Cianopiridina</t>
  </si>
  <si>
    <t>Derivados sulfonados, nitrados ou nitrosados dos hidrocarbonetos, mesmo halogenados</t>
  </si>
  <si>
    <t>Derivados apenas nitrados ou apenas nitrosados</t>
  </si>
  <si>
    <t>Mononitroetano; nitrometanos</t>
  </si>
  <si>
    <t>Tiocompostos orgânicos</t>
  </si>
  <si>
    <t>Aldicarb (ISO), Captafol (ISO) e metamidofós (ISO)</t>
  </si>
  <si>
    <t>Metamidofós</t>
  </si>
  <si>
    <t>Produtos químicos inorgânicos; compostos inorgânicos ou orgânicos de metais preciosos, de elementos radioativos, de metais das terras raras ou de isótopos</t>
  </si>
  <si>
    <t>Metais alcalinos ou alcalino-terrosos; metais de terras raras, escândio e ítrio, mesmo misturados ou ligados entre si; mercúrio</t>
  </si>
  <si>
    <t>Outros metais alcalinos ou alcalinoterrosos</t>
  </si>
  <si>
    <t>Bário</t>
  </si>
  <si>
    <t>Tecidos de outras fibras têxteis vegetais; tecidos de fios de papel</t>
  </si>
  <si>
    <t>Tecidos de outras fibras têxteis vegetais ou de fios de papel</t>
  </si>
  <si>
    <t>Outras obras de ferro ou aço</t>
  </si>
  <si>
    <t>Calotas elípticas de aço ao níquel utilizadas na fabricação de recipientes</t>
  </si>
  <si>
    <t>Mercadorias e produtos diversos</t>
  </si>
  <si>
    <t>XX</t>
  </si>
  <si>
    <t>Obras diversas</t>
  </si>
  <si>
    <t>Botões, incluídos os de pressão; formas e outras partes, de botões ou de botões de pressão; esboços de botões</t>
  </si>
  <si>
    <t>Botões de plásticos, não recobertos de matérias têxteis</t>
  </si>
  <si>
    <t>Botões de plástico, não recobertos de matérias têxteis</t>
  </si>
  <si>
    <t>Objectos de vidro para serviço de mesa, cozinha, toucador, escritório, ornamentação de interiores ou usos semelhantes, exceto os das posições 7010 ou 7018</t>
  </si>
  <si>
    <t>Objetos de vitrocerâmica, para serviço de mesa, cozinha, toucador, ornamentação ou usos semelhantes</t>
  </si>
  <si>
    <t>Objetos de vitrocerâmica, para serviços de mesa, cozinha,  etc.</t>
  </si>
  <si>
    <t>Piridina e seus sais</t>
  </si>
  <si>
    <t>Sais de piridina</t>
  </si>
  <si>
    <t>Outros papéis e cartões, exceto dos tipos utilizados para escrita ou finalidades gráficas, revestidos de caulim ou de outras substâncias inorgânicas, em rolos ou folhas</t>
  </si>
  <si>
    <t>Outros papéis e cartões revestidos de caulim, em tiras ou rolos de largura não superior a 15 cm ou em folhas em que nenhum lado exceda 360 mm, quando não dobradas</t>
  </si>
  <si>
    <t>Outros compostos heterocíclicos com 1 (hum) ciclo triazina não condensado</t>
  </si>
  <si>
    <t>Ametrina</t>
  </si>
  <si>
    <t>Sulfitos; tiosulfatos</t>
  </si>
  <si>
    <t>Sulfitos de sódio</t>
  </si>
  <si>
    <t>Sulfito de dissódio</t>
  </si>
  <si>
    <t>Aldicarb</t>
  </si>
  <si>
    <t>Outros compostos heterocíclicos com 1 (hum) ciclo pirimidina ou piperazina</t>
  </si>
  <si>
    <t>Diazinon</t>
  </si>
  <si>
    <t>Sais dos ácidos oxometálicos ou peroxometálicos</t>
  </si>
  <si>
    <t>Outros sais dos ácidos oxometálicos ou peroxometálicos</t>
  </si>
  <si>
    <t>Titanato de magnésio</t>
  </si>
  <si>
    <t>Papel e cartão, não revestidos, dos tipos utilizados para escrita, impressão ou outros fins gráficos, e papel e cartão para fabricar cartões ou tiras perfurados, não perfurados, em rolos ou em folhas de forma quadrada ou rectangular, de qualquer formato o</t>
  </si>
  <si>
    <t>Papéis e cartões, não revestidos, contendo &gt; 10% de fibras obtidas por processo mecânico ou químico-mecânico, em folhas nas quais um lado &lt;= 435 mm e o outro &lt;= 297 mm, quando não dobradas</t>
  </si>
  <si>
    <t>Outros papéis e cartões, &gt; 10 %, em peso, do conteúdo total de fibras seja constituído por fibras obtidas por processo mecânico ou químico-mecânico, em folhas em que um lado &lt; 435 mm e o outro &lt;  297 mm, quando não dobradas, etc...</t>
  </si>
  <si>
    <t>Calçado, chapéus e artefatos de uso semelhante, guarda-chuvas, guarda-sóis, bengalas, chicotes e suas partes; Penas preparadas e suas obras; Flores artificiais; Obras de cabelo</t>
  </si>
  <si>
    <t>XII</t>
  </si>
  <si>
    <t>Calçados, polainas e artefatos semelhantes; suas partes</t>
  </si>
  <si>
    <t>Outro calçado com sola exterior e parte superior de borracha ou plástico</t>
  </si>
  <si>
    <t>Outros calçados de borracha ou plástico</t>
  </si>
  <si>
    <t>Outros calçados cobrindo o tornozelo, com biqueira protetora de metal</t>
  </si>
  <si>
    <t>Compostos diazóicos, azóicos e azóxicos</t>
  </si>
  <si>
    <t>Compostos diazóicos</t>
  </si>
  <si>
    <t>Tecidos de malha</t>
  </si>
  <si>
    <t>Tecidos de malha-urdidura (incluídos os fabricados em teares para galões), exceto das posições 6001 a 6004</t>
  </si>
  <si>
    <t>Tecidos de malha-urdidura (incluídos os obtidos em teares para galões), de fibras artificiais, crus ou branqueados, de largura &gt; 30 cm</t>
  </si>
  <si>
    <t>Tecidos de malha-urdidura (incluindo os fabricados em teares para galões), exceto os das posições 60.01 a 60.04, de fibras artificiais, crus ou branqueados</t>
  </si>
  <si>
    <t>Papéis e cartões, não revestidos, contendo &lt;= 10% de fibras obtidas por processo mecânico ou químico-mecânico, de peso &gt; 150 g/m2, em rolos ou folhas</t>
  </si>
  <si>
    <t>Outros papéis e cartões,sem fibras obtidas por processo mecânico ou químico-mecânico ou em que a percentagem destas fibras &lt; 10 %,em peso,do conteúdo total de fibras, p &gt; 150 g/m2,em tiras ou rolos l &lt; 15 cm ou em folhas em que nenhum lado &gt; 360 mm...</t>
  </si>
  <si>
    <t>Conversores, cadinhos ou colheres de fundição, lingoteiras e máquinas de vazar (moldar), para metalurgia, aciaria ou fundição</t>
  </si>
  <si>
    <t>Lingoteiras e cadinhos ou colheres de fundição</t>
  </si>
  <si>
    <t>Cadinhos ou colheres de fundição</t>
  </si>
  <si>
    <t>Cianetos, oxicianetos e cianetos complexos</t>
  </si>
  <si>
    <t>Outros cianetos e oxicianetos</t>
  </si>
  <si>
    <t>Cianeto de potássio</t>
  </si>
  <si>
    <t>Outros tecidos de malha</t>
  </si>
  <si>
    <t>Outros tecidos de malha, de fibras sintéticas, estampados, de largura &gt; 30 cm</t>
  </si>
  <si>
    <t>Outros tecidos de malha, de fibras sintéticas, estampados, de outros tipos</t>
  </si>
  <si>
    <t>Outros metais comuns; ceramais (cermets); obras dessas matérias</t>
  </si>
  <si>
    <t>Antimónio e suas obras, incluídos os desperdícios, resíduos e sucata</t>
  </si>
  <si>
    <t>Antimônio em formas brutas; pós</t>
  </si>
  <si>
    <t>Antimônio em pós</t>
  </si>
  <si>
    <t>Papéis e cartões, não revestidos, contendo &lt;= 10%, em peso, de fibras obtidas por processo mecânico ou químico-mecânico, de peso &lt; a 40 g/m2, em rolos</t>
  </si>
  <si>
    <t>Outros papéis e cartões, de peso inferior a 40 g/m2, em tiras ou rolos de largura não superior a 15 cm ou em folhas em que nenhum lado exceda 360 mm, quando não dobradas</t>
  </si>
  <si>
    <t>Falsos tecidos de filamentos sintéticos ou artificiais, de peso &lt;= 25 g/m2</t>
  </si>
  <si>
    <t>Falsos tecidos de aramida, mesmo impregnados, revestidos, recobertos ou estratificados, de peso não superior a 25 g/m2</t>
  </si>
  <si>
    <t>Derivados halogenados, sulfonados, nitrados ou nitrosados dos fenóis ou dos fenóis-álcoois</t>
  </si>
  <si>
    <t>Outros derivados apenas halogenados e seus sais</t>
  </si>
  <si>
    <t>Outros derivados halogenados e seus sais, com bromo</t>
  </si>
  <si>
    <t>Sulfatos; alúmenes; peroxosulfatos (persulfatos)</t>
  </si>
  <si>
    <t>Sulfato dissódico</t>
  </si>
  <si>
    <t>Outros sulfatos dissódicos</t>
  </si>
  <si>
    <t>Outros tiocompostos orgânicos</t>
  </si>
  <si>
    <t>Dimetoato</t>
  </si>
  <si>
    <t>Cloratos e percloratos; bromatos e perbromatos; iodatos e periodatos</t>
  </si>
  <si>
    <t>Bromatos e perbromatos, iodatos e periodatos; percloratos</t>
  </si>
  <si>
    <t>Bromatos de potássio</t>
  </si>
  <si>
    <t>Eléctrodos de carvão, escovas de carvão, carvões para lâmpadas ou para pilhas e outros artigos de grafite ou de carvão, com ou sem metal, para usos elétricos</t>
  </si>
  <si>
    <t>Carvões para lâmpadas, pilhas e artigos de grafita ou carvão, com ou sem metal, para usos elétricos</t>
  </si>
  <si>
    <t>Carvões para pilhas elétricas</t>
  </si>
  <si>
    <t>Pérolas naturais ou cultivadas, pedras preciosas ou semipreciosas e semelhantes, metais preciosos, metais folheados ou chapeados de metais preciosos, e suas obras; Bijuteria; Moedas</t>
  </si>
  <si>
    <t>XIV</t>
  </si>
  <si>
    <t>Pérolas naturais ou cultivadas, pedras preciosas ou semipreciosas e semelhantes, metais preciosos, metais folheados ou chapeados de metais preciosos (plaquê), e suas obras; bijuterias; moedas</t>
  </si>
  <si>
    <t>Moedas</t>
  </si>
  <si>
    <t>Outras moedas</t>
  </si>
  <si>
    <t>Animais vivos e produtos do reino animal</t>
  </si>
  <si>
    <t>I</t>
  </si>
  <si>
    <t>Peixes e crustáceos, moluscos e outros invertebrados aquáticos</t>
  </si>
  <si>
    <t>03</t>
  </si>
  <si>
    <t>Invertebrados aquáticos, exceto crustáceos e moluscos, vivos</t>
  </si>
  <si>
    <t>0308</t>
  </si>
  <si>
    <t>Outros invertebrados aquáticos (exceto crustáceos e moluscos), secos, congelados, etc</t>
  </si>
  <si>
    <t>030890</t>
  </si>
  <si>
    <t>Outros invertebrados aquáticos, exceto crustáceos e moluscos, congelado, seco, etc</t>
  </si>
  <si>
    <t>03089000</t>
  </si>
  <si>
    <t>Acefato</t>
  </si>
  <si>
    <t>Outros compostos organo-inorgânicos</t>
  </si>
  <si>
    <t>Cloreto de dietialumínio</t>
  </si>
  <si>
    <t>Zinco e suas obras</t>
  </si>
  <si>
    <t>Zinco em formas brutas</t>
  </si>
  <si>
    <t>Zinco não ligado, em formas brutas, contendo, em peso, =&gt; 99,99% de zinco</t>
  </si>
  <si>
    <t>Outras formas brutas de zinco não ligado, que contenha, em peso, 99,99 % ou mais de zinco</t>
  </si>
  <si>
    <t>Outros cromatos e dicromatos; peroxocromatos</t>
  </si>
  <si>
    <t>Outros cromatos e dicromatos</t>
  </si>
  <si>
    <t>Acetilacetona</t>
  </si>
  <si>
    <t>Compostos azóxicos</t>
  </si>
  <si>
    <t>Produtos minerais</t>
  </si>
  <si>
    <t>V</t>
  </si>
  <si>
    <t>Sal; enxofre; terras e pedras; gesso, cal e cimento</t>
  </si>
  <si>
    <t>Grafite natural</t>
  </si>
  <si>
    <t>Outras formas de grafita natural</t>
  </si>
  <si>
    <t>Grafinat natural, em outras formas</t>
  </si>
  <si>
    <t>Hidrocarbonetos cíclicos</t>
  </si>
  <si>
    <t>Outros hidrocarbonetos cíclicos</t>
  </si>
  <si>
    <t>Antraceno</t>
  </si>
  <si>
    <t>Pseudoiononas</t>
  </si>
  <si>
    <t>Vestuário e seus acessórios, de malha</t>
  </si>
  <si>
    <t>Fatos, conjuntos, casacos, calças, jardineiras, bermudas e calções (shorts) (exceto de banho), de malha, de uso masculino</t>
  </si>
  <si>
    <t>Paletós de malha, de lã ou de pêlos finos, de uso masculino</t>
  </si>
  <si>
    <t>Paletós, de malha, de uso masculino, de lã ou de pelos finos</t>
  </si>
  <si>
    <t>Outros papéis e cartões, em que mais de 10 %, em peso, do conteúdo total de fibras seja constituído por fibras obtidas por processo mecânico ou químico-mecânico, em folhas em que um lado &lt; 435 mm e o outro &lt; 297 mm, quando não dobradas</t>
  </si>
  <si>
    <t>Elementos de vias férreas, de ferro fundido, ferro ou aço; carris, contracarris e cremalheiras, agulhas, cróssimas, alavancas para comando de agulhas e outros elementos de cruzamentos e desvios, dormentes, eclissas, coxins de carril, cantoneiras, placas d</t>
  </si>
  <si>
    <t>Agulhas, cróssimas, alavancas para comando de agulhas e outros elementos de cruzamento e desvios, de ferro fundido, ferro ou aço</t>
  </si>
  <si>
    <t>Agulhas, cróssimas, alavancas para comando de agulhas e outros elementos de cruzamentos e desvios, de ferro fundido, ferro ou aço</t>
  </si>
  <si>
    <t>Manganitos, manganatos e outros permanganatos</t>
  </si>
  <si>
    <t>Outros permanganatos</t>
  </si>
  <si>
    <t>Produtos diversos das indústrias químicas</t>
  </si>
  <si>
    <t>Preparações denominadas « aceleradores de vulcanização »; plastificantes compostos para borracha ou plástico, não especificados nem compreendidos em outras posições; preparações antioxidantes e outros estabilizadores compostos, para borracha ou plástico</t>
  </si>
  <si>
    <t>Outras preparações antioxidantes e outros estabilizadores compostos, para borracha ou plástico</t>
  </si>
  <si>
    <t>Preparações antioxidantes e outros estabilizadores compostos, para borracha, que contenham fosfitos de alquila, de arila ou de alquil-arila</t>
  </si>
  <si>
    <t>Vestuário e seus acessórios, exceto de Malha</t>
  </si>
  <si>
    <t>Gravatas, laços e plastrões</t>
  </si>
  <si>
    <t>Gravatas, gravatas-borboleta e plastrons, de outras matérias têxteis</t>
  </si>
  <si>
    <t>Gravatas, gravatas-borboletas e plastrons, de outras matérias têxteis</t>
  </si>
  <si>
    <t>Cetonas-fenóis e cetonas contendo outras funções oxigenadas</t>
  </si>
  <si>
    <t>1,8-Diidroxi-3-metil-9-antrona e sua forma enólica (crisarobina ou chrysarobin)</t>
  </si>
  <si>
    <t>Bismuto e suas obras, incluídos os desperdícios e resíduos</t>
  </si>
  <si>
    <t>Bismuto e suas obras, incluindo resíduos e sucata, contendo mais de 99,99 % de bismuto, em peso</t>
  </si>
  <si>
    <t>Bismuto e suas obras, incluindo os desperdícios e resíduos, e sucata, que contenham mais de 99,99 %, em peso, de bismuto</t>
  </si>
  <si>
    <t>Outras partes e acessórios de teares para tecidos ou das suas máquinas e aparelhos auxiliares</t>
  </si>
  <si>
    <t>Partes e acessórios de máquinas e aparelhos auxiliares de teares</t>
  </si>
  <si>
    <t>Móveis; mobiliário médico-cirúrgico, colchões, almofadas e semelhantes; aparelhos de iluminação não especificados nem compreendidos em outros capítulos; anúncios, cartazes ou tabuletas e placas indicadoras luminosos, e artigos semelhantes; Construções Pré</t>
  </si>
  <si>
    <t>Suportes elásticos para camas; colchões, edredões, almofadas, pufes, travesseiros e artigos semelhantes, equipados com molas ou guarnecidos interiormente de quaisquer matérias, compreendendo esses artigos de borracha ou de plástico alveolares, mesmo recob</t>
  </si>
  <si>
    <t>Sacos de dormir</t>
  </si>
  <si>
    <t>Outros fosforoditioatos, seus derivados e sais</t>
  </si>
  <si>
    <t>Tebutiuron</t>
  </si>
  <si>
    <t>Outros ácidos inorgânicos e outros compostos oxigenados inorgânicos dos elementos não metálicos</t>
  </si>
  <si>
    <t>Outros compostos oxigenados inorgânicos dos elementos não metálicos</t>
  </si>
  <si>
    <t>Dióxido de enxofre</t>
  </si>
  <si>
    <t>Mono-, di- ou tetrassulfetos de tiourama</t>
  </si>
  <si>
    <t>Monossulfetos de tetrametiltiourama</t>
  </si>
  <si>
    <t>Outras obras de pedras ou de outras matérias minerais</t>
  </si>
  <si>
    <t>Obras de pedras eletrofundidas, com um teor de silica (SiO2) superior ou igual a 90 %, em peso</t>
  </si>
  <si>
    <t>Material de transporte</t>
  </si>
  <si>
    <t>XVII</t>
  </si>
  <si>
    <t>Aeronaves e aparelhos espaciais, e suas partes</t>
  </si>
  <si>
    <t>Veículos aéreos (aeronaves) não tripulados</t>
  </si>
  <si>
    <t>Outras aeronaves não tripuladas, somente para vôos com controle remoto, com peso máximo de decolagem não superior a 250 g</t>
  </si>
  <si>
    <t>Veículos aéreos (aeronaves) não tripulados, concebidos unicamente para serem pilotados remotamente, de peso máximo de decolagem não superior a 250 g</t>
  </si>
  <si>
    <t>Outros ácidos monocarboxílicos aromáticos, seus anidridos, halogenetos, peróxidos, perácidos e derivados</t>
  </si>
  <si>
    <t>Perbenzoato de ter-butila</t>
  </si>
  <si>
    <t>Microfones e seus suportes; altifalantes, mesmo montados nos seus receptáculos; capacetes com auscultadores e auscultadores, mesmo combinados com um microfone, e conjuntos ou sortidos constituídos por um microfone e um ou vários altifalantes; amplificador</t>
  </si>
  <si>
    <t>Outros alto-falantes</t>
  </si>
  <si>
    <t>Piezelétricos próprios para aparelhos telefônicos</t>
  </si>
  <si>
    <t>Fibras sintéticas ou artificiais, descontínuas</t>
  </si>
  <si>
    <t>Cabos de filamentos sintéticos</t>
  </si>
  <si>
    <t>Cabos acrílicos ou modacrílicos</t>
  </si>
  <si>
    <t>Aparelhos receptores para radiotelefonia, radiotelegrafia ou radiodifusão, mesmo combinados, num mesmo gabinete ou invólucro, com um aparelho de gravação ou de reprodução de som, ou com um relógio</t>
  </si>
  <si>
    <t>Rádio toca-fitas (rádio-cassetes), de bolso</t>
  </si>
  <si>
    <t>Rádios toca-fitas de bolso</t>
  </si>
  <si>
    <t>Insecticidas, rodenticidas, fungicidas, herbicidas, inibidores de germinação e reguladores de crescimento para plantas, desinfectantes e produtos semelhantes, apresentados em formas ou embalagens para venda a retalho ou como preparações ou ainda sob a for</t>
  </si>
  <si>
    <t>Fungicidas</t>
  </si>
  <si>
    <t>Fungicida à base de mancozeb ou de maneb</t>
  </si>
  <si>
    <t>Gravatas, gravatas-borboleta e plastrons, de fibras sintéticas ou artificiais</t>
  </si>
  <si>
    <t>Gravatas, gravatas-borboletas e plastrons, de fibras sintéticas ou artificiais</t>
  </si>
  <si>
    <t>Outros iodatos</t>
  </si>
  <si>
    <t>Compostos aminados de funções oxigenadas</t>
  </si>
  <si>
    <t>Outros aminoaldeídos, aminocetonas e aminoquinonas, exceto os de funções oxigenadas diferentes; sais destes produtos</t>
  </si>
  <si>
    <t>Aminoantraquinonas e seus sais</t>
  </si>
  <si>
    <t>Circuitos integrados e microconjuntos electrónicos</t>
  </si>
  <si>
    <t>Outros circuitos integrados eletrônicos</t>
  </si>
  <si>
    <t>Circuito integrado híbrido, de espessura de camada inferior ou igual a 1 micrômetro (mícron) com frequência de operação superior ou igual a 800 MHz</t>
  </si>
  <si>
    <t>Derivados halogenados dos hidrocarbonetos</t>
  </si>
  <si>
    <t>Outros halogenados derivados de hidrocarbonetos aromáticos</t>
  </si>
  <si>
    <t>Triclorobenzenos</t>
  </si>
  <si>
    <t>Estrôncio</t>
  </si>
  <si>
    <t>Ureínas, seus derivados e sais</t>
  </si>
  <si>
    <t>Carbanilidas, seus outros derivados e sais</t>
  </si>
  <si>
    <t>Partes e acessórios de bobinadeiras de trama</t>
  </si>
  <si>
    <t>Carbonatos; peroxocarbonatos (percarbonatos); carbonato de amónio comercial contendo carbamato de amónio</t>
  </si>
  <si>
    <t>Carbonato dissódico</t>
  </si>
  <si>
    <t>Outros carbonatos dissódicos</t>
  </si>
  <si>
    <t>Máquinas e aparelhos, mecânicos, com função própria, não especificados nem compreendidos em outras posições deste capítulo</t>
  </si>
  <si>
    <t>Prensas para fabricação de painéis de partículas, de fibras de madeira ou matérias lenhosas, e outras máquinas e aparelhos para tratamento de madeira ou cortiça</t>
  </si>
  <si>
    <t>Prensas para fabricação de painéis de partículas, de fibras de madeira ou de outras matérias lenhosas, e outras máquinas e aparelhos para tratamento de madeira ou de cortiça</t>
  </si>
  <si>
    <t>Outros papéis, cartões, pasta (ouate) de celulose e mantas de fibras de celulose, cortados em forma própria; outras obras de pasta de papel, papel, cartão, pasta (ouate) de celulose ou de mantas de fibras de celulose</t>
  </si>
  <si>
    <t>Outros papéis, cartões, pasta de celulose e mantas de fibras de celulose, cortados em forma própria, e suas obras</t>
  </si>
  <si>
    <t>Cartões perfurados para mecanismos Jacquard</t>
  </si>
  <si>
    <t>Titanatos de cálcio ou de estrôncio</t>
  </si>
  <si>
    <t>Tecidos de malha de largura não superior a 30 cm, contendo, em peso, 5 % ou mais de fios de elastómeros ou de fios de borracha, exceto da posição 6001</t>
  </si>
  <si>
    <t>Tecidos de malha de largura &lt;= 30 cm, contendo em peso =&gt; 5% fios de elastômeros, mas não contendo fios de borracha</t>
  </si>
  <si>
    <t>Tecidos de malha de largura não superior a 30 cm, que contenham, em peso, 5 % ou mais de fios de elastômeros, mas que não contenham fios de borracha, exceto os da posição 60.01, de outras matérias têxteis</t>
  </si>
  <si>
    <t>Herbicidas, inibidores de germinação e reguladores de crescimento para plantas</t>
  </si>
  <si>
    <t>Herbicidas à base de hexazinona</t>
  </si>
  <si>
    <t>Captan</t>
  </si>
  <si>
    <t>Ácidos carboxílicos contendo funções oxigenadas suplementares e seus anidridos, halogenetos, peróxidos e peroxiácidos; seus derivados halogenados, sulfonados, nitrados ou nitrosados</t>
  </si>
  <si>
    <t>ácido fenilglicólico (ac.mandelico), seus sais e ésteres</t>
  </si>
  <si>
    <t>Ácido fenilglicólico (ácido mandélico), seus sais e ésteres</t>
  </si>
  <si>
    <t>Outros ácidos policarboxílicos aromáticos, seus anidridos, halogenetos, peróxidos, perácidos e seus derivados</t>
  </si>
  <si>
    <t>Outros ésteres do ácido tereftálico</t>
  </si>
  <si>
    <t>Hipocloritos; hipoclorito de cálcio comercial; cloritos; hipobromitos</t>
  </si>
  <si>
    <t>Outros hipocloritos, cloritos e hipobromitos</t>
  </si>
  <si>
    <t>Outros hipocloritos</t>
  </si>
  <si>
    <t>Sementes e frutos oleaginosos; grãos, sementes e frutos diversos; plantas industriais ou medicinais; palhas e forragens</t>
  </si>
  <si>
    <t>Rutabagas, beterrabas forrageiras, raízes forrageiras, feno, luzerna, trevo, sanfeno, couves forrageiras, tremoço, ervilhaca e produtos forrageiros semelhantes, mesmo em pellets</t>
  </si>
  <si>
    <t>Farinhas e pellets, de alfafa (luzerna)</t>
  </si>
  <si>
    <t>Farinha e pellets, de alfafa (luzerna)</t>
  </si>
  <si>
    <t>Compostos, inorgânicos ou orgânicos, dos metais das terras raras, de ítrio ou de escândio ou das misturas destes metais</t>
  </si>
  <si>
    <t>Outros compostos dos metais das terras raras, de ítrio ou de escândio ou da mistura desses metais</t>
  </si>
  <si>
    <t>Cloretos dos demais metais das terras raras</t>
  </si>
  <si>
    <t>Mono-, di- ou trimetilamina e seus sais</t>
  </si>
  <si>
    <t>Monometilamina</t>
  </si>
  <si>
    <t>Canetas esferográficas; canetas e marcadores de ponta de feltro ou de outras pontas porosas; canetas de tinta permanente e outras canetas; estiletes para duplicadores; lapiseiras; canetas porta-penas, porta-lápis e artigos semelhantes; suas partes (inclui</t>
  </si>
  <si>
    <t>Sortidos de canetas com lapiseiras</t>
  </si>
  <si>
    <t>Sortidos de artigos de, pelo menos, duas das subposições precedentes (canetas e lapiseiras)</t>
  </si>
  <si>
    <t>Nitritos; nitratos</t>
  </si>
  <si>
    <t>Outros nitratos</t>
  </si>
  <si>
    <t>Nitrato de litio</t>
  </si>
  <si>
    <t>Ácidos monocarboxílicos acíclicos saturados e seus anidridos, halogenetos, peróxidos e peroxiácidos; seus derivados halogenados, sulfonados, nitrados ou nitrosados</t>
  </si>
  <si>
    <t>Outros sais do ácido acético</t>
  </si>
  <si>
    <t>Acetatos de cobalto</t>
  </si>
  <si>
    <t>Sulfuretos; polissulfuretos, de constituição química definida ou não</t>
  </si>
  <si>
    <t>Outros sulfetos e polissulfetos</t>
  </si>
  <si>
    <t>Sulfeto de zinco</t>
  </si>
  <si>
    <t>Linhas para costurar, de fibras sintéticas ou artificiais descontínuas, mesmo acondicionadas para venda a retalho</t>
  </si>
  <si>
    <t>Linhas para costurar, de fibras artificiais descontínuas, mesmo para venda a retalho</t>
  </si>
  <si>
    <t>Linhas para costurar, de fibras artificiais descontínuas, mesmo acondicionadas para venda a retalho</t>
  </si>
  <si>
    <t>Filamentos sintéticos ou artificiais</t>
  </si>
  <si>
    <t>Tecidos de fios de filamentos artificiais, incluídos os tecidos obtidos a partir dos produtos da posição 5405</t>
  </si>
  <si>
    <t>Outros tecidos de filamentos artificiais, de fios de diversas cores</t>
  </si>
  <si>
    <t>Papel de parede e revestimentos de parede semelhantes; papel para vitrais</t>
  </si>
  <si>
    <t>Outros papéis de parede e revestimentos de paredes; papel para vitrais</t>
  </si>
  <si>
    <t>Outros papéis de parede e revestimentos de parede semelhantes; papel para vitrais</t>
  </si>
  <si>
    <t>Antibióticos</t>
  </si>
  <si>
    <t>Penicilinas e seus derivados com estrutura de ácido penicilânico; sais destes produtos</t>
  </si>
  <si>
    <t>Penicilina G benzatínica</t>
  </si>
  <si>
    <t>Medicamentos (exceto os produtos das posições 3002, 3005 ou 3006) constituídos por produtos misturados ou não misturados, preparados para fins terapêuticos ou profilácticos, apresentados em doses (incluindo os destinados a serem administrados por via sub</t>
  </si>
  <si>
    <t>Medicamento contendo outros antibióticos, em doses, para venda a retalho</t>
  </si>
  <si>
    <t>Medicamento contendo cefaclor/cefalexina monoidratadas, em doses</t>
  </si>
  <si>
    <t>Clorometano (cloreto de metila) e cloroetano (cloreto de etila)</t>
  </si>
  <si>
    <t>Cloroetano (cloreto de etila)</t>
  </si>
  <si>
    <t>Seda</t>
  </si>
  <si>
    <t>Fios de seda ou de desperdícios de seda, acondicionados para venda a retalho; pelo de Messina (crina de Florença)</t>
  </si>
  <si>
    <t>Fios de seda ou de desperdícios de seda, para venda a retalho; pêlo de Messina (crina de Florença)</t>
  </si>
  <si>
    <t>Despertadores e outros relógios de mecanismo de pequeno volume</t>
  </si>
  <si>
    <t>Despertadores e outros relógios, com maquinismo de pequeno volume, funcionando eletricamente</t>
  </si>
  <si>
    <t>Despertadores e outros relógios e aparelhos de relojoaria semelhantes, exceto de mecanismo de pequeno volume</t>
  </si>
  <si>
    <t>Outros despertadores, funcionando eletricamente, exceto com maquinismo de pequeno volume</t>
  </si>
  <si>
    <t>Despertadores funcionando eletricamente, exceto os com maquinismo de pequeno volume</t>
  </si>
  <si>
    <t>Éteres, éteres-álcoois, éteres-fenóis, éteres-álcoois-fenóis, peróxidos de álcoois, peróxidos de éteres, peróxidos de cetonas (de constituição química definida ou não), e seus derivados halogenados, sulfonados, nitrados ou nitrosados</t>
  </si>
  <si>
    <t>Éter dietílico (óxido de dietila)</t>
  </si>
  <si>
    <t>Outros tecidos de malha, de outras matérias têxteis, de largura &gt; 30 cm</t>
  </si>
  <si>
    <t>Outros tecidos de malha, de outros matérias têxteis</t>
  </si>
  <si>
    <t>Nitrendipina</t>
  </si>
  <si>
    <t>Platina, em formas brutas ou semimanufacturadas, ou em pó</t>
  </si>
  <si>
    <t>Irídio, ósmio e rutênio, em formas semimanufaturadas</t>
  </si>
  <si>
    <t>Aminorex, brotizolan, clotiazepam, cloxazolam, dextromoramida, fendimetrazina, fenmetrazina, haloxazolam, ketazolam, mesocarb, oxazolam, permolina, sufentanila; sais destes produtos</t>
  </si>
  <si>
    <t>Sais de clotiazepam, cloxazolam, dextromoramida</t>
  </si>
  <si>
    <t>Cloretos, oxicloretos e hidroxicloretos; brometos e oxibrometos; iodetos e oxiiodetos</t>
  </si>
  <si>
    <t>Outros cloretos</t>
  </si>
  <si>
    <t>Cloreto de antimônio</t>
  </si>
  <si>
    <t>Outros derivados halogenados, unicamente com cloro</t>
  </si>
  <si>
    <t>Díodos, transístores e dispositivos semelhantes com semicondutores; dispositivos fotossensíveis semicondutores, incluídas as células fotovoltaicas, mesmo montadas em módulos ou em painéis; díodos emissores de luz; cristais piezoelétricos montados</t>
  </si>
  <si>
    <t>Diodos, exceto fotodiodos e diodos emissores de luz</t>
  </si>
  <si>
    <t>Diodos montados, próprios para montagem por inserção (PHP -Pin Through Hole), Zener</t>
  </si>
  <si>
    <t>Níquel e suas obras</t>
  </si>
  <si>
    <t>Barras, perfis e fios, de níquel</t>
  </si>
  <si>
    <t>Barras e perfis, de níquel não ligado</t>
  </si>
  <si>
    <t>Barras de níquel não ligado</t>
  </si>
  <si>
    <t>Agentes de apresto ou de acabamento, aceleradores de tingimento ou de fixação de matérias corantes e outros produtos e preparações (por exemplo: aprestos preparados e preparações mordentes) dos tipos utilizados na indústria têxtil, na indústria do papel,</t>
  </si>
  <si>
    <t>Preparações à base de matérias amiláceas</t>
  </si>
  <si>
    <t>Outras preparações à base de matérias amiláceas</t>
  </si>
  <si>
    <t>Gipsite; anidrite; gesso, mesmo corado ou adicionado de pequenas quantidades de aceleradores ou de retardadores</t>
  </si>
  <si>
    <t>Gipsita; anidrita</t>
  </si>
  <si>
    <t>Anidrita</t>
  </si>
  <si>
    <t>Centrifugadores, incluídos os secadores centrífugos, aparelhos para filtrar ou depurar líquidos ou gases</t>
  </si>
  <si>
    <t>Outras partes de aparelhos para filtrar ou depurar líquidos ou gases</t>
  </si>
  <si>
    <t>Partes de aparelhos para utilização de linhas de sangue para hemodiálise</t>
  </si>
  <si>
    <t>Óleos essenciais e resinóides; produtos de perfumaria ou de toucador preparados e preparações cosméticas</t>
  </si>
  <si>
    <t>Óleos essenciais (desterpenizados ou não), incluídos os chamados « concretos » ou « absolutos »; resinóides; oleorresinas de extracção; soluções concentradas de óleos essenciais em gorduras, em óleos fixos, em ceras ou em matérias análogas, obtidas por tr</t>
  </si>
  <si>
    <t>Outros óleos essenciais</t>
  </si>
  <si>
    <t>Óleo essencial, de palma rosa</t>
  </si>
  <si>
    <t>Hexazinona</t>
  </si>
  <si>
    <t>Gorduras e óleos animais ou vegetais; Produtos da sua dossociação; Gorduras alimentares elaboradas; Ceras de origem animal ou vegetal</t>
  </si>
  <si>
    <t>III</t>
  </si>
  <si>
    <t>Gorduras e óleos animais ou vegetais; produtos da sua dissociação; gorduras alimentares elaboradas; ceras de origem animal ou vegetal</t>
  </si>
  <si>
    <t>Óleos de nabo silvestre, de colza ou de mostarda, e respectivas fracções, mesmo refinados, mas não quimicamente modificados</t>
  </si>
  <si>
    <t>Outros óleos de nabo silvestre, de colza ou de mostarda, refinados e outros</t>
  </si>
  <si>
    <t>Outros óleos de nabo silvestre</t>
  </si>
  <si>
    <t>Toluidinas e seus derivados e sais</t>
  </si>
  <si>
    <t>Trifluralina</t>
  </si>
  <si>
    <t>Cloreto de 4-cloro-alfa-(1-metiletil) benzenoacetila</t>
  </si>
  <si>
    <t>Monoaminas e poliaminas ciclânicas, ciclênicas ou cicloterpênicas, seus derivados e sais</t>
  </si>
  <si>
    <t>Monocicloexilamina e seus sais</t>
  </si>
  <si>
    <t>Borracha e suas obras</t>
  </si>
  <si>
    <t>Pneumáticos novos, de borracha</t>
  </si>
  <si>
    <t>Pneus novos de borracha dos tipos utilizados em bicicletas</t>
  </si>
  <si>
    <t>Pneumáticos novos, de borracha, dos tipos utilizados em bicicletas</t>
  </si>
  <si>
    <t>Tioureia</t>
  </si>
  <si>
    <t>Outros ésteres do ácido acético</t>
  </si>
  <si>
    <t>Diacetato de etilenoglicol (diacetato de etileno)</t>
  </si>
  <si>
    <t>Hidrazina e hidroxilamina, e seus sais inorgânicos; outras bases inorgânicas; outros óxidos, hidróxidos e peróxidos, de metais</t>
  </si>
  <si>
    <t>Óxidos de germânio e dióxido de zircônio</t>
  </si>
  <si>
    <t>Óxidos de germanio</t>
  </si>
  <si>
    <t>Matérias albuminóides; produtos à base de amidos ou de féculas modificados; colas; enzimas</t>
  </si>
  <si>
    <t>Enzimas; enzimas preparadas não especificadas nem compreendidas em outras posições</t>
  </si>
  <si>
    <t>Outras enzimas preparadas</t>
  </si>
  <si>
    <t>Estreptoquinase</t>
  </si>
  <si>
    <t>Ferro fundido, ferro e aço</t>
  </si>
  <si>
    <t>Ferro e aço não ligado, em lingotes ou outras formas primárias, exceto o ferro da posição 7203</t>
  </si>
  <si>
    <t>Ferro e aços não ligados, em outras formas primárias</t>
  </si>
  <si>
    <t>Ferro e aços não ligados ou em outras formas primárias</t>
  </si>
  <si>
    <t>Ácido nítrico; ácidos sulfonítricos</t>
  </si>
  <si>
    <t>Ácidos sulfonítricos</t>
  </si>
  <si>
    <t>Aparelhos para interrupção, seccionamento, protecção, derivação, ligação ou conexão de circuitos elétricos (por exemplo: interruptores, comutadores, relés, corta-circuitos, eliminadores de onda, tomadas de corrente, machos e fêmeas, suportes para lâmpada</t>
  </si>
  <si>
    <t>Outros aparelhos para interrupção, seccionamento, proteção, ligação de circuitos elétricos, para tensão &lt;= 1 Kv</t>
  </si>
  <si>
    <t>Conector de corrente elétrica para acoplamento através da carcaça, do tipo utilizado em motocompressores herméticos de refrigeração</t>
  </si>
  <si>
    <t>Outros artefatos têxteis confeccionados; sortidos; artefatos de matérias têxteis, calçados, chapéus e artefatos de uso semelhante, usados; trapos</t>
  </si>
  <si>
    <t>Encerados e estores de exterior; tendas; velas para embarcações, para pranchas à vela ou para carros à vela; artigos para acampamento</t>
  </si>
  <si>
    <t>Colchões pneumáticos de matérias têxteis</t>
  </si>
  <si>
    <t>Colchões pneumáticos, de outras matérias têxteis</t>
  </si>
  <si>
    <t>Metionina</t>
  </si>
  <si>
    <t>DL-Metionina, com teor de cinzas sulfatadas superior a 0,1 %, em peso</t>
  </si>
  <si>
    <t>Compostos heterocíclicos exclusivamente de hetero-átomo(s) de oxigénio</t>
  </si>
  <si>
    <t>Carbofuran (ISO)</t>
  </si>
  <si>
    <t>Carbofurano (ISO)</t>
  </si>
  <si>
    <t>6-Hexanolactama (epsilon-caprolactama)</t>
  </si>
  <si>
    <t>Hidrogénio, gases raros e outros elementos não metálicos</t>
  </si>
  <si>
    <t>Fósforo</t>
  </si>
  <si>
    <t>Fósforo vermelho ou amorfo</t>
  </si>
  <si>
    <t>Amianto (asbesto) trabalhado, em fibras; misturas à base de amianto ou à base de amianto e carbonato de magnésio; obras destas misturas ou de amianto (por exemplo: fios, tecidos, vestuário, chapéus e artefactos de uso semelhante, calçado, juntas), mesmo a</t>
  </si>
  <si>
    <t>Obras de crocidolita (amianto)</t>
  </si>
  <si>
    <t>Obras de crocidolita (amianto) ou em fibras</t>
  </si>
  <si>
    <t>Compostos de função nitrilo</t>
  </si>
  <si>
    <t>Outros compostos de função nitrila</t>
  </si>
  <si>
    <t>Deltametrina</t>
  </si>
  <si>
    <t>Hormonas, prostaglandinas, tromboxanos e leucotrienos, naturais ou reproduzidos por síntese; seus derivados e análogos estruturais, incluindo os polipéptidos de cadeia modificada, utilizados principalmente como hormonas</t>
  </si>
  <si>
    <t>Outros hormônios esteróides, seus derivados e análogos estruturais</t>
  </si>
  <si>
    <t>Ciproterona e outros derivados deste produto</t>
  </si>
  <si>
    <t>Tapetes e outros revestimentos para pisos (pavimentos), de matérias têxteis</t>
  </si>
  <si>
    <t>Tapetes e outros revestimentos para pavimentos de matérias têxteis, tecidos, exceto os tufados e os flocados, mesmo confeccionados, incluídos os tapetes denominados « Kelim » ou « Kilim », « Schumacks » ou « Soumak », « Karamanie » e tapetes semelhantes</t>
  </si>
  <si>
    <t>Tapetes e outros revestimentos para pavimentos, de lã ou pêlos finos, aveludados, confeccionados</t>
  </si>
  <si>
    <t>Tapete, etc, de lã ou pelos finos, aveludado, confeccionado</t>
  </si>
  <si>
    <t>Óxidos de chumbo; mínio (zarcão) e mínio-laranja (mine-orange)</t>
  </si>
  <si>
    <t>Outros óxidos de chumbo (minio e minio-laranja)</t>
  </si>
  <si>
    <t>Outros óxidos de chumbo</t>
  </si>
  <si>
    <t>Máquinas de calcular e máquinas de bolso que permitem gravar, reproduzir e visualizar informações, com função de cálculo incorporada; máquinas de contabilidade, máquinas de franquear, de emitir bilhetes e máquinas semelhantes, com dispositivo de cálculo i</t>
  </si>
  <si>
    <t>Outras máquinas de calcular</t>
  </si>
  <si>
    <t>Compostos de função carboxiimida (incluindo a sacarina e seus sais) ou de função imina</t>
  </si>
  <si>
    <t>Outros iminas, seus derivados e sais</t>
  </si>
  <si>
    <t>Isetionato de pentamidina</t>
  </si>
  <si>
    <t>Carbonato de estrôncio</t>
  </si>
  <si>
    <t>Ácido sebácico</t>
  </si>
  <si>
    <t>Tecidos especiais; tecidos tufados; rendas; tapeçarias; passamanarias; bordados.</t>
  </si>
  <si>
    <t>Entrançados em peça; artigos de passamanaria e artigos ornamentais análogos, em peça, não bordados, exceto de malha; borlas, pompons e artefactos semelhantes</t>
  </si>
  <si>
    <t>Entrançados em peças</t>
  </si>
  <si>
    <t>Tranças em peças</t>
  </si>
  <si>
    <t>Fosfito de trietila</t>
  </si>
  <si>
    <t>Combustíveis minerais, óleos minerais e produtos da sua destilação; matérias betuminosas; ceras minerais</t>
  </si>
  <si>
    <t>Óleos de petróleo ou de minerais betuminosos, exceto óleos brutos; preparações não especificadas nem compreendidas noutras posições, contendo, em peso, 70 % ou mais de óleos de petróleo ou de minerais betuminosos, os quais devem constituir o seu elemento</t>
  </si>
  <si>
    <t>Outros óleos de petróleo ou de minerais betuminosos e preparações, exceto desperdícios</t>
  </si>
  <si>
    <t>Outros óleos combustíveis</t>
  </si>
  <si>
    <t>Alumes</t>
  </si>
  <si>
    <t>Cobre e suas obras</t>
  </si>
  <si>
    <t>Folhas e tiras, delgadas, de cobre (mesmo impressas ou com suporte de papel, cartão, plástico ou semelhantes), de espessura não superior a 0,15 mm (excluído o suporte)</t>
  </si>
  <si>
    <t>Folhas e tiras, de cobre refinado (afinado), com suporte, de espessura &lt;= 0,15 mm (excluído o suporte)</t>
  </si>
  <si>
    <t>Folha de cobre refinado, com espessura superior a 0,012 mm, sobre suporte de poliéster ou poliimida e com espessura total, incluindo o suporte, inferior ou igual a 0,195 mm</t>
  </si>
  <si>
    <t>Transformadores elétricos, conversores elétricos estáticos (rectificadores, por exemplo), bobinas de reactância e de auto-indução</t>
  </si>
  <si>
    <t>Outros transformadores elétricos, de potência &lt;= 1 kVA</t>
  </si>
  <si>
    <t>Outros transformadores elétricos de potência não superior a 1 kVA de largura e comprimento não superior a 50 mm e altura não superior a 25 mm, próprios para montagem por inserção (PTH - Pin Through Hole) ou montagem em superfície (SMD - Surface Mounted Device)</t>
  </si>
  <si>
    <t>Papel-filtro e cartão-filtro, cortados em forma própria</t>
  </si>
  <si>
    <t>Papel-filtro e cartão-filtro, de peso superior a 15 g/m2 mas inferior ou igual a 25 g/m2, com um conteúdo de fibras sintéticas termossoldáveis igual ou superior a 20 % mas inferior ou igual a 30 %, em peso, do conteúdo total de fibras</t>
  </si>
  <si>
    <t>Ferramentas pneumáticas, hidráulicas ou de motor (eléctrico ou não eléctrico) incorporado, de uso manual</t>
  </si>
  <si>
    <t>Tesouras, cortadoras de tecidos, parafusadeiras, rosqueadeiras, martelos e outras ferramentas, com motor elétrico incorporado, de uso manual</t>
  </si>
  <si>
    <t>Cortadoras de tecidos, com motor elétrico incorporado</t>
  </si>
  <si>
    <t>Papéis e cartões de desenho, sem fibras obtidas por processo mecânico ou químico-mecânico ou em que a percentagem destas fibras &lt; 10 %, em peso, do conteúdo total de fibras, de peso &gt; 150 g/m2</t>
  </si>
  <si>
    <t>Sulfonamidas</t>
  </si>
  <si>
    <t>Outras sulfonamidas</t>
  </si>
  <si>
    <t>Tenoxicam</t>
  </si>
  <si>
    <t>6-mercaptopurina</t>
  </si>
  <si>
    <t>Imazetapir (ácido (RS)-5-etil-2-(4-isopropil-4-metil-5-oxo-2-imidazolin-2-il)nicotínico)</t>
  </si>
  <si>
    <t>Cloreto de mercúrio i (cloreto mercuroso)</t>
  </si>
  <si>
    <t>Óxidos e hidróxidos de cobalto, inclusive os comerciais</t>
  </si>
  <si>
    <t>Tetraóxido de tricobalto (óxido salino de cobalto)</t>
  </si>
  <si>
    <t>Instrumentos e aparelhos de óptica, de fotografia, de cinematografia, de medida, de controle ou de precisão; instrumentos e aparelhos médico-cirúrgicos; suas partes e acessórios</t>
  </si>
  <si>
    <t>Aparelhos e material dos tipos usados nos laboratórios fotográficos ou cinematográficos (incluídos os aparelhos para projecção ou execução de traçados de circuitos sobre superfícies sensibilizadas de materiais semicondutores), não especificados nem compre</t>
  </si>
  <si>
    <t>Outros aparelhos e material para laboratórios fotográficos ou cinematográficos; negatoscópios</t>
  </si>
  <si>
    <t>Processadores fotográficos para o tratamento eletrônico de imagens, mesmo com saída digital</t>
  </si>
  <si>
    <t>Outras poliaminas aromáticas, seus derivados e seus sais</t>
  </si>
  <si>
    <t>3, 3'-diclorobenzidina</t>
  </si>
  <si>
    <t>Cromato de potássio</t>
  </si>
  <si>
    <t>Sabões, agentes orgânicos de superfície, preparações para lavagem, preparações lubrificantes, ceras artificiais, ceras preparadas, produtos de conservação e limpeza, velas e artigos semelhantes, massas ou pastas para modelar, "ceras" para dentistas e Comp</t>
  </si>
  <si>
    <t>Agentes orgânicos de superfície (exceto sabões); preparações tensoactivas, preparações para lavagem (incluídas as preparações auxiliares de lavagem) e preparações para lavagem, mesmo contendo sabão, exceto as da posição 3401</t>
  </si>
  <si>
    <t>Outros agentes orgânicos de superfície aniônicos, colocados ou não para venda a varejo, não classificados nos códigos anteriores</t>
  </si>
  <si>
    <t>Dibutilnaftalenossulfato de sódio</t>
  </si>
  <si>
    <t>Linhas para costurar de filamentos sintéticos ou artificiais, mesmo acondicionadas para venda a retalho</t>
  </si>
  <si>
    <t>Linhas para costurar, de filamentos artificiais, mesmo acondicionados para venda a retalho</t>
  </si>
  <si>
    <t>Linhas para costurar, de outros filamentos artificiais</t>
  </si>
  <si>
    <t>Sulfametazina (4,6-dimetil-2-sulfanilamidopirimidina) e seu sal sódico</t>
  </si>
  <si>
    <t>Álcoois acíclicos e seus derivados halogenados, sulfonados, nitrados ou nitrosados</t>
  </si>
  <si>
    <t>Outros monoálcoois saturados</t>
  </si>
  <si>
    <t>Metilato de sódio</t>
  </si>
  <si>
    <t>Éteres aromáticos e seus derivados halogenados, sufonados, nitrados ou nitrosados</t>
  </si>
  <si>
    <t>Éter dibenzílico (eter benzílico)</t>
  </si>
  <si>
    <t>Outros antibióticos</t>
  </si>
  <si>
    <t>Outros polienos e seus sais</t>
  </si>
  <si>
    <t>Fios de filamentos sintéticos ou artificiais (exceto linhas para costurar), acondicionados para venda a retalho</t>
  </si>
  <si>
    <t>Fios de filamentos artificiais (exceto linhas para costurar), acondicionados para venda a retalho</t>
  </si>
  <si>
    <t>Droperidol</t>
  </si>
  <si>
    <t>Dissulfiram</t>
  </si>
  <si>
    <t>Chapas, folhas, tiras, fitas, películas, de polímeros de propileno, sem suporte, não reforçadas</t>
  </si>
  <si>
    <t>Chapas, etc, de polímeros de propileno, de densidade inferior a 0,94, com óleo de parafina e carga (sílica e negro-de-carbono), apresentando nervuras paralelas entre si, com uma resistência elétrica superior ou igual a 0,030 ohms.cm2 mas &lt;= 0,120 ohms.cm2</t>
  </si>
  <si>
    <t>Cloreto de cádmio</t>
  </si>
  <si>
    <t>Cloramina-B e cloramina-T</t>
  </si>
  <si>
    <t>Gliburida</t>
  </si>
  <si>
    <t>Tungstatos (volframatos)</t>
  </si>
  <si>
    <t>Tungstato (volframato) de amônio</t>
  </si>
  <si>
    <t>Outros aminoálcoois, seus éteres, ésteres e sais</t>
  </si>
  <si>
    <t>Clembuterol ("clenbuterol") e seu cloridrato</t>
  </si>
  <si>
    <t>Outros ésteres de fosfitos e seus sais; seus derivados halogenados, sulfonados, nitrados ou nitrosados</t>
  </si>
  <si>
    <t>Fosfito de tris(2,4-di-ter-butilfenila)</t>
  </si>
  <si>
    <t>Griseofulvina e seus sais</t>
  </si>
  <si>
    <t>Carbonato de bário</t>
  </si>
  <si>
    <t>Outros carbonatos de bário</t>
  </si>
  <si>
    <t>Tecidos de algodão, contendo pelo menos 85 %, em peso, de algodão, com peso superior a 200 g/m2</t>
  </si>
  <si>
    <t>Outros tecidos de algodão, fios de diversas cores, contendo =&gt; 85% em peso de algodão, com peso &gt; 200 g/m2</t>
  </si>
  <si>
    <t>Outros tecidos de algodão que contenham pelo menos 85 %, em peso, de algodão, com peso superior a 200 g/m2, de fios de diversas cores</t>
  </si>
  <si>
    <t>Outros ésteres dos ácidos inorgânicos, seus sais e derivados halogenados, sulfonados, nitrados ou nitrosados</t>
  </si>
  <si>
    <t>Outros silicatos de ésteres de ácidos inorgânicos</t>
  </si>
  <si>
    <t>Cargas com ponta, para canetas esferográficas</t>
  </si>
  <si>
    <t>Óxido de praseodímio</t>
  </si>
  <si>
    <t>Tules, filó e tecidos de malhas com nós; rendas em peça, em tiras ou em motivos para aplicar, exceto os produtos das posições 6002 a 6006</t>
  </si>
  <si>
    <t>Rendas de fibras sintéticas ou artificiais, de fabricação mecânica</t>
  </si>
  <si>
    <t>Renda de fibras sintéticas ou artificiais, de fabricação mecânica</t>
  </si>
  <si>
    <t>Clorobenzeno, o-diclorobenzeno e p-diclorobenzeno</t>
  </si>
  <si>
    <t>Clorobenzeno</t>
  </si>
  <si>
    <t>Pastas de madeira ou de outras matérias fibrosas celulósicas; papel ou cartão para reciclar (desperdícios e aparas).</t>
  </si>
  <si>
    <t>Pastas de fibras obtidas a partir de papel ou de cartão reciclados (desperdícios e aparas) ou de outras matérias fibrosas celulósicas</t>
  </si>
  <si>
    <t>Pastas de fibras celulósicas obtidas de bambu</t>
  </si>
  <si>
    <t>Outras pastas de fibras obtidas de bambu</t>
  </si>
  <si>
    <t>Nitrobenzeno</t>
  </si>
  <si>
    <t>Calculadoras eletrônicas com funcionamento sem fonte externa de energia elétrica e máquinas de bolso com função de cálculo que permitam gravar, reproduzir e visualizar informações</t>
  </si>
  <si>
    <t>Calculadoras eletrônicas capazes de funcionar sem fonte externa de energia elétrica e máquinas de bolso com função de cálculo incorporada que permitam gravar, reproduzir e visualizar informações</t>
  </si>
  <si>
    <t>Esferas e artefatos semelhantes, para moinhos, forjadas ou estampadas, de ferro ou aço</t>
  </si>
  <si>
    <t>Esferas e artefatos semelhantes, para moinhos, simplesmente forjadas ou estampadas, de ferro ou aço</t>
  </si>
  <si>
    <t>Outros derivados ésteres do álcool alfa-ciano-3-fenoxibenzil</t>
  </si>
  <si>
    <t>Ácido sulfúrico e ácido sulfúrico fumante (oleum)</t>
  </si>
  <si>
    <t>Ácido sulfúrico fumante (óleum)</t>
  </si>
  <si>
    <t>Peróxido de benzoíla e cloreto de benzoíla</t>
  </si>
  <si>
    <t>Cloreto de benzoila</t>
  </si>
  <si>
    <t>Derivados sulfonados dos hidrocarbonetos, seus sais e seus ésteres etílicos</t>
  </si>
  <si>
    <t>Outros derivados do ácido metanossulfônico e seus sais</t>
  </si>
  <si>
    <t>Transformador elétrico de saída horizontal (fly back), com tensão de saída superior a 18 kV e frequência de varredura horizontal superior ou igual a 32 kHz, de potência não superior a 1 kVA</t>
  </si>
  <si>
    <t>Outros estanatos</t>
  </si>
  <si>
    <t>Desperdícios e resíduos, e sucata, elétricos e eletrônicos</t>
  </si>
  <si>
    <t>Outros resíduos e sucatas elétricos e eletrônicos, não classificados nos códigos anteriores</t>
  </si>
  <si>
    <t>Outros desperdícios e resíduos, e sucata, elétricos e eletrônicos, não classificados em códigos anteriores</t>
  </si>
  <si>
    <t>Máquinas e aparelhos, para trabalhar borracha ou plástico ou para fabricação de produtos dessas matérias, não especificados nem compreendidos em outras posições deste capítulo</t>
  </si>
  <si>
    <t>Máquinas de moldar borracha ou plásticos, por injeção</t>
  </si>
  <si>
    <t>Outras máquinas de moldar borracha ou plástico, por injeção horizontal</t>
  </si>
  <si>
    <t>Manganatos</t>
  </si>
  <si>
    <t>Outros derivados halogenados dos hidrocarbonetos ciclânicos, ciclênicos ou cicloterpênicos</t>
  </si>
  <si>
    <t>Outros derivados halogênados dos hidrocarbonetos ciclânicos, ciclênicos ou cicloterpênicos</t>
  </si>
  <si>
    <t>Berílio, crómio, germânio, vanádio, gálio, háfnio (céltio), índio, nióbio (colômbio), rénio e tálio, e suas obras, incluídos os desperdícios, resíduos e sucata</t>
  </si>
  <si>
    <t>Berílio em formas brutas; pós</t>
  </si>
  <si>
    <t>Berílio em formas brutas, e berílio em pós</t>
  </si>
  <si>
    <t>Outras amidas cíclicas, seus derivados e sais</t>
  </si>
  <si>
    <t>Prilocaína e seu cloridrato</t>
  </si>
  <si>
    <t>Outros compostos heterocíclicos exclusivamente de heteroátomo(s) de nitrogênio</t>
  </si>
  <si>
    <t>Benomil</t>
  </si>
  <si>
    <t>Outros falsos tecidos, de peso não superior a 25 g/m2</t>
  </si>
  <si>
    <t>Poliamidas em formas primárias</t>
  </si>
  <si>
    <t>Outras poliamidas, em formas primárias</t>
  </si>
  <si>
    <t>Copolímero de lauril-lactama, em forma primária</t>
  </si>
  <si>
    <t>Instrumentos de desenho, de traçado ou de cálculo (por exemplo: máquinas de desenhar, pantógrafos, transferidores, estojos de desenho geométrico, réguas de cálculo e discos de cálculo); instrumentos de medida de distâncias de uso manual (por exemplo: metr</t>
  </si>
  <si>
    <t>Partes e acessórios de instrumentos de desenho, cálculo ou de medida de distância, de uso manual</t>
  </si>
  <si>
    <t>Partes e acessórios de mesas e máquinas de desenhar, automáticas</t>
  </si>
  <si>
    <t>Picloram</t>
  </si>
  <si>
    <t>Ácido tioglicólico e seus sais</t>
  </si>
  <si>
    <t>Flutamida</t>
  </si>
  <si>
    <t>Outros compostos inorgânicos (incluídas as águas destiladas, de condutibilidade ou de igual grau de pureza); ar líquido (incluído o ar líquido cujos gases raros foram eliminados); ar comprimido; amálgamas, exceto de metais preciosos.</t>
  </si>
  <si>
    <t>Fosfeto; cianamida; sulfocloretos de fósforo; outros compostos inorgânicos (incluindo as águas destiladas ou de condutibilidade e águas de igual grau de pureza)</t>
  </si>
  <si>
    <t>Outros fosfetos, de constituição química definida ou não</t>
  </si>
  <si>
    <t>Pedras sintéticas ou reconstituídas, mesmo trabalhadas ou combinadas, mas não enfiadas, nem montadas, nem engastadas; pedras sintéticas ou reconstituídas, não combinadas, enfiadas temporariamente para facilidade de transporte</t>
  </si>
  <si>
    <t>Quartzo piezo elétrico</t>
  </si>
  <si>
    <t>Quartzo piezoelétrico</t>
  </si>
  <si>
    <t>Dióxido de silício</t>
  </si>
  <si>
    <t>Dióxido de silício tipo aerogel</t>
  </si>
  <si>
    <t>Compostos, inorgânicos ou orgânicos, de mercúrio, de constituição química definida ou não, exceto as amálgamas</t>
  </si>
  <si>
    <t>Compostos inorgânicos ou orgânicos de mercúrio, de constituição química definida</t>
  </si>
  <si>
    <t>Outros compostos inorgânicos de mercúrio</t>
  </si>
  <si>
    <t>Armas e munições; suas partes e acessórios</t>
  </si>
  <si>
    <t>XIX</t>
  </si>
  <si>
    <t>Sabres, espadas, baionetas, lanças e outras armas brancas, suas partes e bainhas</t>
  </si>
  <si>
    <t>Zidovudina (AZT)</t>
  </si>
  <si>
    <t>Óxidos e hidróxidos de níquel</t>
  </si>
  <si>
    <t>Outros óxidos e hidróxidos de níquel</t>
  </si>
  <si>
    <t>Penas e penugem preparadas e suas obras; flores artificiais; obras de cabelo</t>
  </si>
  <si>
    <t>Perucas, barbas, sobrancelhas, pestanas, madeixas e artefactos semelhantes de cabelo, pêlos ou de matérias têxteis; outras obras de cabelo não especificadas nem compreendidas em outras posições</t>
  </si>
  <si>
    <t>Barbas, sobrancelhas, pestanas, madeixas e semelhantes, de matérias têxteis sintéticas</t>
  </si>
  <si>
    <t>Barbas, sobrancelhas, etc, de matérias têxteis sintéticas</t>
  </si>
  <si>
    <t>Metais de terras raras, escândio e ítrio, mesmo misturados ou ligados entre si</t>
  </si>
  <si>
    <t>Outros metais de terras raras, escândio e ítrio</t>
  </si>
  <si>
    <t>Ácidos mono-, di- ou tricloroacéticos, seus sais e ésteres</t>
  </si>
  <si>
    <t>Ácido di- ou tricloroacético, seus sais e ésteres</t>
  </si>
  <si>
    <t>Veículos automóveis, tratores, ciclos e outros veículos terrestres, suas partes e acessórios</t>
  </si>
  <si>
    <t>Bicicletas e outros ciclos (incluídos os triciclos), sem motor</t>
  </si>
  <si>
    <t>Outros ciclos sem motor, inclusive triciclos</t>
  </si>
  <si>
    <t>o-, m-, p-Fenilenodiamina, diamanotoluenos e seus derivados e sais</t>
  </si>
  <si>
    <t>N-Fenil-p-fenilenodiamina (4-aminodifenilamina) e seus sais</t>
  </si>
  <si>
    <t>Alfentanil, anileridina, bezitramida, bromazepam, cetobermidona, difenoxilato, difenoxina, dipipanona, fenciclidina, fenoperidina, fentanil, metilfenidato, pentazocina, petidina, intermediário A da petidina, pipradrol, pritramida, propiram e trimeperidina</t>
  </si>
  <si>
    <t>Sais de alfentanil ou de anileridina</t>
  </si>
  <si>
    <t>Metais preciosos no estado coloidal; compostos inorgânicos ou orgânicos de metais preciosos, de constituição química definida ou não; amálgamas de metais preciosos</t>
  </si>
  <si>
    <t>Outros compostos inorgânicos ou orgânicos de metais preciosos; amálgamas de metais preciosos</t>
  </si>
  <si>
    <t>Dexormaplatina; enloplatina; iproplatina; lobaplatina; miboplatina; ormaplatina; sebriplatina e zeniplatina, apresentadas de outra forma</t>
  </si>
  <si>
    <t>Papéis e cartões, não revestidos, contendo &lt;= 10% de fibras obtidas por processo mecânico ou químico-mecânico, de peso =&gt; 40 g/m2 mas não &gt; 150 g/m2, em rolos</t>
  </si>
  <si>
    <t>Papel de desenho, sem fibra obtida por processo mecânico, de peso igual ou superior a 40 g/m2, mas não superior a 150 g/m2, em rolos</t>
  </si>
  <si>
    <t>Cloreto de estrôncio</t>
  </si>
  <si>
    <t>Estacas-pranchas de ferro ou aço, mesmo perfuradas ou feitas com elementos montados; perfis obtidos por soldadura, de ferro ou aço</t>
  </si>
  <si>
    <t>Estacas-pranchas de ferro ou aço, mesmo perfuradas ou constituídas por junção de elementos reunidos</t>
  </si>
  <si>
    <t>Estacas-pranchas de ferro ou aço, mesmo perfuradas ou feitas com elementos montados</t>
  </si>
  <si>
    <t>Outras partes para caixa de relógio de pulso/bolso</t>
  </si>
  <si>
    <t>Partes e acessórios (exceto estojos, capas e semelhantes), reconhecíveis como exclusiva ou principalmente destinados às máquinas e aparelhos das posições 8469 a 8472</t>
  </si>
  <si>
    <t>Partes e acessórios para máquinas automáticas de processamento de dados e outras máquinas da posição 8471</t>
  </si>
  <si>
    <t>Mecanismos bobinadores para unidades de fitas magnéticas (magnetic tape transporter)</t>
  </si>
  <si>
    <t>Sulfato de colistina</t>
  </si>
  <si>
    <t>Tecido de algodão, fios de diversas cores, em ponto tafetá, contendo =&gt; 85% em peso de algodão, com peso &gt; 200 g/m2</t>
  </si>
  <si>
    <t>Tecidos de algodão que contenham pelo menos 85 %, em peso, de algodão, com peso superior a 200 g/m2, de fios de diversas cores, em ponto de tafetá</t>
  </si>
  <si>
    <t>Alcalóides vegetais, naturais ou sintéticos, seus sais, éteres, ésteres e outros derivados</t>
  </si>
  <si>
    <t>Levometamfetamina, metanfetamina (DCI), racemato de metanfetamina e seus sais</t>
  </si>
  <si>
    <t>Metanfetamina e seus sais</t>
  </si>
  <si>
    <t>Cloridrato de benzetimida</t>
  </si>
  <si>
    <t>Cumeno</t>
  </si>
  <si>
    <t>Correntes, cadeias, e suas partes, de ferro fundido, ferro ou aço</t>
  </si>
  <si>
    <t>Correntes antiderrapantes, de ferro fundido, ferro ou aço</t>
  </si>
  <si>
    <t>Cloreto de níquel</t>
  </si>
  <si>
    <t>Tecidos de fibras sintéticas descontínuas, contendo menos de 85 %, em peso, destas fibras, combinados, principal ou unicamente, com algodão, de peso superior a 170 g/m2</t>
  </si>
  <si>
    <t>Tecido tinto de fibras descontínuas de poliéster, contendo &lt; 85% em peso destas fibras, combinadas com algodão, de peso &gt; 170 g/m2, em ponto de tafetá</t>
  </si>
  <si>
    <t>Tecido de poliéster &lt; 85% com algodão, peso &gt; 170 g/m2, tafetá, tinto</t>
  </si>
  <si>
    <t>Alprazolam, camazepam, clonazepam, clorazepato, clorodiazepóoxido, delorazepam, diazepam, estazolam, fludiazepam, flunitrazepam, flurazepam, halazepam, loflazepato de etila, lorazepam, lormetazepam, mazindol, medazepam, midazolam, nimetazepam, nitrazepam,</t>
  </si>
  <si>
    <t>Clorodiazepóxido</t>
  </si>
  <si>
    <t>Outros aminoácidos, exceto que contenham mais de um tipo de função oxigenada, seus ésteres e sais</t>
  </si>
  <si>
    <t>Ácido iminodiacético</t>
  </si>
  <si>
    <t>Âncoras, fateixas, e suas partes, de ferro fundido, ferro ou aço</t>
  </si>
  <si>
    <t>Âncoras, fateixas e suas partes, de ferro fundido, ferro ou aço</t>
  </si>
  <si>
    <t>Outros tecidos de algodão</t>
  </si>
  <si>
    <t>Outros tecidos de algodão estampados, com peso &lt;= 200 g/m2</t>
  </si>
  <si>
    <t>Outros tecidos de algodão, com peso não superior a 200 g/m2, estampados</t>
  </si>
  <si>
    <t>Óxidos de antimônio</t>
  </si>
  <si>
    <t>Trióxido de antimônio</t>
  </si>
  <si>
    <t>Pilhas e baterias de pilhas, elétricas</t>
  </si>
  <si>
    <t>Pilhas e baterias de pilhas, elétricas, de dióxido de manganês</t>
  </si>
  <si>
    <t>Outras pilhas, de dióxido de manganês</t>
  </si>
  <si>
    <t>Estavudina</t>
  </si>
  <si>
    <t>Cialotrin ("cyhalothrin")</t>
  </si>
  <si>
    <t>Outros imidas, seus derivados e sais</t>
  </si>
  <si>
    <t>Talidomida</t>
  </si>
  <si>
    <t>Outros óleos e respectivas frações, obtidos exclusivamente a partir de azeitonas, mesmo refinados, mas não quimicamente modificados, e misturas desses óleos ou frações com óleos ou frações da posição 15.09</t>
  </si>
  <si>
    <t>Outros óleos e suas frações, obtidos exclusivamente a partir de azeitonas, refinados ou não, mas não quimicamente modificados, incluindo as misturas destes óleos ou frações com óleos ou frações da posição 15.09, não classificados nos códigos anteriores</t>
  </si>
  <si>
    <t>Outros óleos e respectivas frações, obtidos exclusivamente a partir de azeitonas, mesmo refinados, mas não quimicamente modificados, e misturas desses óleos ou frações com óleos ou frações da posição 15.09, não classificados em códigos anteriores</t>
  </si>
  <si>
    <t>21-Succinato sódico de hidrocortisona</t>
  </si>
  <si>
    <t>Outros ácidos carboxílicos de função álcool, mas sem outra função oxigenada, seus anidridos, halogenetos, peróxidos, perácidos e seus derivados</t>
  </si>
  <si>
    <t>Ursodiol (ácido ursodeoxicólico)</t>
  </si>
  <si>
    <t>Gorduras, óleos e respectivas fracções, de peixes ou de mamíferos marinhos, mesmo refinados, mas não quimicamente modificados</t>
  </si>
  <si>
    <t>Óleos de fígados de peixes e respectivas frações, mesmo refinados, mas não modificados quimicamente</t>
  </si>
  <si>
    <t>Outros óleos de fígados de bacalhau</t>
  </si>
  <si>
    <t>Outros éteres-álcoois e seus derivados halogenados, sulfonados, nitrados ou nitrosados</t>
  </si>
  <si>
    <t>Álcool fenoxibenzílico</t>
  </si>
  <si>
    <t>Provitaminas e vitaminas, naturais ou sintéticas (incluídos os concentrados naturais), bem como os seus derivados utilizados principalmente como vitaminas, misturados ou não entre si, mesmo em quaisquer soluções</t>
  </si>
  <si>
    <t>Vitamina B1 e seus derivados</t>
  </si>
  <si>
    <t>Mononitrato de vitamina b1 (tiamina), não misturado</t>
  </si>
  <si>
    <t>Óxidos de titânio</t>
  </si>
  <si>
    <t>Óxidos de titânio, tipo anatase</t>
  </si>
  <si>
    <t>Mecanismos de relojoaria completos, não montados ou parcialmente montados (chablons); mecanismos de relojoaria incompletos, montados; esboços de relojoaria</t>
  </si>
  <si>
    <t>Maquinismos completos, não montados ou parcialmente montados (chablons), para relógios de pequeno volume</t>
  </si>
  <si>
    <t>Maquinismos completos, de pequeno volume, não montados ou parcialmente montados (chablons), para relógios das posições 91.01 ou 91.02 (relógios de pulso)</t>
  </si>
  <si>
    <t>Outros derivados halogenados, sulfonados, nitrados ou nitrosados dos fenóis ou fenóis-álcoois</t>
  </si>
  <si>
    <t>Derivados sulfonados de fenol, seus sais e seus ésteres</t>
  </si>
  <si>
    <t>Partes e acessórios dos veículos das posições 8711 a 8713</t>
  </si>
  <si>
    <t>Pedais e pedaleiros e suas partes, para bicicletas e outros ciclos</t>
  </si>
  <si>
    <t>Pedaleiros com pedivelas de peça única (monobloco)</t>
  </si>
  <si>
    <t>Outros ácidos carboxílicos contendo funções oxigenadas suplementares e seus anidridos, halogenetos, peróxidos, perácidos e seus derivados</t>
  </si>
  <si>
    <t>Outros ácidos fenoxibutanóicos, seus sais e seus ésteres; derivados destes produtos</t>
  </si>
  <si>
    <t>Máquinas para preparação de matérias têxteis; máquinas para fiação, dobragem ou torção de matérias têxteis e outras máquinas e aparelhos para fabricação de fios têxteis; máquinas de bobinar (incluídas as bobinadeiras de trama) ou de dobar matérias têxteis</t>
  </si>
  <si>
    <t>Máquinas de bobinar ou de dobar, matérias têxteis</t>
  </si>
  <si>
    <t>Outras bobinadeiras de matérias têxteis, não automáticas</t>
  </si>
  <si>
    <t>Outros aparelhos para filtrar ou depurar líquidos</t>
  </si>
  <si>
    <t>Hemodialisadores capilares</t>
  </si>
  <si>
    <t>Sulfato de cobre</t>
  </si>
  <si>
    <t>Sulfato cuproso</t>
  </si>
  <si>
    <t>Outros álcoolatos metálicos</t>
  </si>
  <si>
    <t>Relógios de pulso, relógios de bolso e relógios semelhantes (incluídos os contadores de tempo dos mesmos tipos), com caixa de metais preciosos ou de metais folheados ou chapeados de metais preciosos</t>
  </si>
  <si>
    <t>Relógios de pulso, com caixa de metais preciosos folheados ou chapeados, de corda automática</t>
  </si>
  <si>
    <t>Outros relógios de pulso, mesmo com contador de tempo incorporado, com caixa de metal precioso, de corda automática</t>
  </si>
  <si>
    <t>Nimesulida</t>
  </si>
  <si>
    <t>Outros derivados halogenados, sulfonados, nitrados ou nitrosados</t>
  </si>
  <si>
    <t>Outros derivados sulfonados</t>
  </si>
  <si>
    <t>Prata (incluída a prata dourada ou platinada), em formas brutas ou semimanufacturadas, ou em pó</t>
  </si>
  <si>
    <t>Prata em formas brutas</t>
  </si>
  <si>
    <t>Prata, em formas brutas</t>
  </si>
  <si>
    <t>Tiocarbamatos e ditiocarbamatos</t>
  </si>
  <si>
    <t>Dibutilditiocarbamato de zinco</t>
  </si>
  <si>
    <t>Borracha natural, balata, guta-percha, guaiúle, chicle e gomas naturais análogas, em formas primárias ou em chapas, folhas ou tiras</t>
  </si>
  <si>
    <t>Balata, guta-percha, guaiúle, chicle e gomas naturais análogas</t>
  </si>
  <si>
    <t>Outras penicilinas V, derivados e sais</t>
  </si>
  <si>
    <t>Polímeros acrílicos, em formas primárias</t>
  </si>
  <si>
    <t>Outros polímeros acrílicos, em formas primárias</t>
  </si>
  <si>
    <t>Copolímero de metacrilato de 2-diisopropilaminoetila e metacrilato de n-decila, em suspensão de dimetilacetamida</t>
  </si>
  <si>
    <t>Dicicloexilamina</t>
  </si>
  <si>
    <t>Triacetina</t>
  </si>
  <si>
    <t>Máquinas e aparelhos para impressão por meio de caracteres tipográficos, clichés, blocos, cilindros e outros elementos de impressão da posição 8442; máquinas de impressão de jacto de tinta, exceto as da posição 8471; máquinas auxiliares para impressão</t>
  </si>
  <si>
    <t>Outras impressoras, copiadoras e telecopiadoras, capazes de ser conectadas a uma máquina automática para processamento de dados ou a uma rede</t>
  </si>
  <si>
    <t>Térmicas, dos tipos utilizados em impressão de imagens para diagnóstico médico em folhas revestidas com camada termossensível</t>
  </si>
  <si>
    <t>Outros medicamentos contendo produtos misturados, para fins terapêuticos ou profiláticos, em doses, para venda a retalho</t>
  </si>
  <si>
    <t>Medicamento contendo levodopa ou alfa-metildopa, em doses</t>
  </si>
  <si>
    <t>Deflazacorte</t>
  </si>
  <si>
    <t>Triclorfon (ISO)</t>
  </si>
  <si>
    <t>Triclorfom (ISO)</t>
  </si>
  <si>
    <t>Inseticidas</t>
  </si>
  <si>
    <t>Inseticida à base de óleo mineral ou de tiometon, apresentado de outro modo</t>
  </si>
  <si>
    <t>Nitritos</t>
  </si>
  <si>
    <t>Outros nitritos</t>
  </si>
  <si>
    <t>Produtos das indútrias alimentares; Bebidas, líquidos alcoólicos e vinagres; Tabaco e seus sucedâneos manufaturados</t>
  </si>
  <si>
    <t>IV</t>
  </si>
  <si>
    <t>Preparações alimentícias diversas</t>
  </si>
  <si>
    <t>Extractos, essências e concentrados de café, chá ou de mate e preparações à base destes produtos ou à base de café, chá ou de mate; chicória torrada e outros sucedâneos torrados do café e respectivos extractos, essências e concentrados</t>
  </si>
  <si>
    <t>Chicória torrada e outros sucedâneos torrados do café e respectivos extratos, essências e concentrados</t>
  </si>
  <si>
    <t>Máquinas-ferramentas para trabalhar quaisquer matérias por desbaste, operando por laser ou por outro feixe de luz ou de fotões, por ultra-som, electro-erosão, processos electroquímicos, por feixes de electrões, feixes iónicos ou por jacto de plasma</t>
  </si>
  <si>
    <t>Máquinas-ferramentas operando por eletro-erosão</t>
  </si>
  <si>
    <t>Outras máquinas-ferramentas operadas por eletroerosão</t>
  </si>
  <si>
    <t>Papel e cartão próprios para fabricação de papéis ou cartões fotossensíveis, termossensíveis ou eletrossensíveis, em rolos ou folhas</t>
  </si>
  <si>
    <t>Papel e cartão próprios para fabricação de papéis ou cartões fotossensíveis, termossensíveis ou eletrossensíveis, em tiras ou rolos de largura não superior a 15 cm ou em folhas em que nenhum lado exceda 360 mm, quando não dobradas</t>
  </si>
  <si>
    <t>Rifampicina (rifamicina amp)</t>
  </si>
  <si>
    <t>Máquinas-ferramentas que trabalhem por eliminação de qualquer matéria, que operem por laser</t>
  </si>
  <si>
    <t>Máquinas-ferramentas que trabalhem por eliminação de qualquer matéria, que operem por laser, de comando numérico, para corte de chapas metálicas de espessura superior a 8 mm</t>
  </si>
  <si>
    <t>Máquinas e aparelhos, elétricos, com função própria, não especificados nem compreendidos em outras posições do presente capítulo</t>
  </si>
  <si>
    <t>Outras máquinas e aparelhos com função própria</t>
  </si>
  <si>
    <t>Simulador de antenas para transmissores com potência igual ou superior a 25 kW (carga fantasma)</t>
  </si>
  <si>
    <t>Cábreas; guindastes, incluídos os de cabos; pontes rolantes, pórticos de descarga e de movimentação, pontes-guindastes, carros-pórticos, carros-guindastes</t>
  </si>
  <si>
    <t>Pontes e vigas, rolantes, de suportes fixos</t>
  </si>
  <si>
    <t>Ferramentas, artefatos de cutelaria e talheres, e suas partes, de metais comuns</t>
  </si>
  <si>
    <t>Serras manuais; folhas de serras de todos os tipos (incluídas as fresas-serras e as folhas não dentadas para serrar)</t>
  </si>
  <si>
    <t>Outras folhas de serras, de metais comuns</t>
  </si>
  <si>
    <t>Folha de serras, retas, não dentadas, para serrar pedras, de metais coumuns</t>
  </si>
  <si>
    <t>Cobre afinado e ligas de cobre, em formas brutas</t>
  </si>
  <si>
    <t>Barras de cobre refinado, para obtenção de fios (wire-bars)</t>
  </si>
  <si>
    <t>Barras para obtenção de fios (wire-bars), de cobre refinado, em formas brutas</t>
  </si>
  <si>
    <t>Poliacetais, outros poliéteres e resinas epóxidas, em formas primárias; policarbonatos, resinas alquídicas, poliésteres alílicos e outros poliésteres, em formas primárias</t>
  </si>
  <si>
    <t>Outros poliéteres, em formas primárias, não classificados nos códigos anteriores</t>
  </si>
  <si>
    <t>Outros Poli(epicloridrina) (PECH) e seus copolímeros, não classificados em códigos anteriores</t>
  </si>
  <si>
    <t>Obras de pedras eletrofundidas, com um teor de alumina (Al2O3), superior ou igual a 90 %, em peso</t>
  </si>
  <si>
    <t>Conversores para metalurgia, aciaria ou fundição</t>
  </si>
  <si>
    <t>Pêndulas e relógios de parede, funcionando eletricamente, exceto com maquinismo de pequeno volume</t>
  </si>
  <si>
    <t>Relógios de parede funcionado eletricamente, exceto os com maquinismo de pequeno volume</t>
  </si>
  <si>
    <t>Háfnio não forjado; resíduos e desperdícios de háfnio; pós</t>
  </si>
  <si>
    <t>Háfnio (céltio) em formas brutas; desperdícios e resíduos, e sucata; pós</t>
  </si>
  <si>
    <t>Ácido 3-(2-cloro-alfa, alfa, alfa-trifluor-p-toliloxi)benzóico</t>
  </si>
  <si>
    <t>Tântalo e suas obras, incluídos os desperdícios, resíduos e sucata</t>
  </si>
  <si>
    <t>Tântalo em formas brutas, incluídas as barras simplesmente obtidas por sinterização; pós</t>
  </si>
  <si>
    <t>Tântalo em formas brutas, incluindo as barras simplesmente obtidas por sinterização; pós</t>
  </si>
  <si>
    <t>Células fotovoltaicas não montadas em módulos ou compostas em painéis</t>
  </si>
  <si>
    <t>Outras células solares fotovoltaicas não montadas em módulos nem em painéis</t>
  </si>
  <si>
    <t>Livros, jornais, gravuras e outros produtos das indústrias gráficas; textos manuscritos ou datilografados, planos e plantas</t>
  </si>
  <si>
    <t>Planos, plantas e desenhos, de arquitetura, de engenharia e outros planos e desenhos industriais, comerciais, topográficos ou semelhantes, originais, feitos a mão; textos manuscritos; reproduções fotográficas em papel sensibilizado, etc</t>
  </si>
  <si>
    <t>Planos, plantas e desenhos de arquitetura ou de engenharia e desenhos industriais ou semelhantes, feitos a mão; textos manuscritos; reproduções ou cópias do material acima referido</t>
  </si>
  <si>
    <t>Hidróxido e peróxido de magnésio; óxidos, hidróxidos e peróxidos, de estrôncio ou de bário</t>
  </si>
  <si>
    <t>Óxidos, hidróxidos, peróxidos, de estrôncio ou de bário</t>
  </si>
  <si>
    <t>Hidróxido de bário</t>
  </si>
  <si>
    <t>Impressoras a laser, LED (Diodos Emissores de Luz) ou LCS (Sistema de Cristal Líquido), monocromáticas, com largura de impressão inferior ou igual a 280 mm</t>
  </si>
  <si>
    <t>2-(Etiltio)etanol, com uma concentração superior ou igual a 98 %, em peso</t>
  </si>
  <si>
    <t>Maleato de pirilamina</t>
  </si>
  <si>
    <t>Máquinas e aparelhos (exceto as máquinas da posição 8450), para lavar, limpar, espremer, secar, passar, prensar (incluídas as prensas fixadoras), branquear, tingir, para apresto e acabamento, para revestir ou impregnar fios, tecidos ou obras de matérias</t>
  </si>
  <si>
    <t>Máquinas para lavar, branquear ou tingir</t>
  </si>
  <si>
    <t>Outras máquinas para tingir ou branquear fios ou tecidos</t>
  </si>
  <si>
    <t>Molibdatos</t>
  </si>
  <si>
    <t>Outros molibdatos</t>
  </si>
  <si>
    <t>Folhas e tiras, de cobre refinado (afinado), sem suporte, de espessura &lt;= 0,15 mm</t>
  </si>
  <si>
    <t>Outras folhas de cobre, de espessura inferior ou igual a 0,04 mm</t>
  </si>
  <si>
    <t>Cloronaftalenos</t>
  </si>
  <si>
    <t>Instrumentos e aparelhos para medicina, cirurgia, odontologia e veterinária, incluídos os aparelhos de cintilografia e outros aparelhos electromédicos, bem como os aparelhos para testes visuais</t>
  </si>
  <si>
    <t>Agulhas tubulares de metal e agulhas para suturas, para uso médico, cirúrgico, odontológico ou veterinário</t>
  </si>
  <si>
    <t>Agulhas tubulares de metal, de aço cromo-níquel, bisel trifacetado e diâmetro exterior superior ou igual a 1,6 mm, do tipo das utilizadas com bolsas de sangue</t>
  </si>
  <si>
    <t>Obras de fibrocimento, cimento-celulose e produtos semelhantes</t>
  </si>
  <si>
    <t>Obras de fibrocimento, cimento-celulose ou semelhantes, contendo amianto</t>
  </si>
  <si>
    <t>Obras de fibrocimento, cimento-celulose ou produtos semelhantes, que contenham amianto</t>
  </si>
  <si>
    <t>Trilhos (carris) de vias férreas, de ferro fundido, ferro ou aço</t>
  </si>
  <si>
    <t>Trilhos de aço, de peso linear superior ou igual a 44,5 kg/m</t>
  </si>
  <si>
    <t>Óleos de girassol, de cártamo ou de algodão e respectivas fracções, mesmo refinados, mas não quimicamente modificados</t>
  </si>
  <si>
    <t>Óleo de girassol ou de cártamo, e respectivas frações, em bruto</t>
  </si>
  <si>
    <t>Óleo de girassol, em bruto</t>
  </si>
  <si>
    <t>Ácido o-acetilsalicílico, seus sais e ésteres</t>
  </si>
  <si>
    <t>Outros sais do ácido o-acetilsalicílico</t>
  </si>
  <si>
    <t>Enxofre sublimado ou precipitado; enxofre coloidal</t>
  </si>
  <si>
    <t>Aglutinantes preparados para moldes ou para núcleos de fundição; produtos químicos e preparações das indústrias químicas ou das indústrias conexas (incluídos os constituídos por misturas de produtos naturais), não especificados nem compreendidos noutras p</t>
  </si>
  <si>
    <t>Outros aglutinantes preparados para moldes ou para núcleos de fundição; produtos químicos e preparações das indústrias químicas ou das indústrias conexas (incluindo os constituídos por misturas de produtos naturais)</t>
  </si>
  <si>
    <t>Preparações à base de hidróxido de níquel ou de cádmio, de óxido de cádmio ou de óxido ferroso férrico, próprios para a fabricação de acumuladores alcalinos</t>
  </si>
  <si>
    <t>Fenóis; fenóis-álcoois</t>
  </si>
  <si>
    <t>Outros monofenóis</t>
  </si>
  <si>
    <t>Xilenóis e seus sais</t>
  </si>
  <si>
    <t>Motores e geradores, elétricos, exceto os grupos electrogéneos</t>
  </si>
  <si>
    <t>Geradores fotovoltaicos CC de uma potência superior a 50 W</t>
  </si>
  <si>
    <t>Outros geradores fotovoltaicos de corrente contínua, de potência superior a 50 W, não classificados em códigos anteriores</t>
  </si>
  <si>
    <t>Resinas de petróleo, resinas de cumarona-indeno, politerpenos, polissulfuretos, polissulfonas e outros produtos mencionados na Nota 3 do presente capítulo, não especificados nem compreendidos em outras posições, em formas primárias</t>
  </si>
  <si>
    <t>Outros politerpenos, polissulfetos, polissulfonas, em formas primárias</t>
  </si>
  <si>
    <t>Polieterimidas (PEI) e seus copolímeros, com carga, em formas primárias</t>
  </si>
  <si>
    <t>Partes e acessórios de impressoras ou traçadores gráficos (plotters), copiadoras e telecopiadoras</t>
  </si>
  <si>
    <t>Outros mecanismos de impressão, mesmo sem cabeça de impressão incorporada</t>
  </si>
  <si>
    <t>Carbonato de bário, com um teor de BaCO3 superior ou igual a 98%, em peso</t>
  </si>
  <si>
    <t>Instrumentos, aparelhos e máquinas de medida ou controlo, não especificados nem compreendidos em outras posições do presente capítulo; projectores de perfis</t>
  </si>
  <si>
    <t>Outros instrumentos e aparelhos ópticos</t>
  </si>
  <si>
    <t>Instrumentos e aparelhos para medida da espessura de pneumáticos de veículos automóveis, por meio de raios laser</t>
  </si>
  <si>
    <t>Outros compostos heterocíclicos com 1 (hum) ciclo imidazol não condensado</t>
  </si>
  <si>
    <t>Cimetidina e seus sais</t>
  </si>
  <si>
    <t>Clorometano (cloreto de metila)</t>
  </si>
  <si>
    <t>Obras de pedras eletrofundidas, com um teor, em peso, de óxido de zircônio (ZrO2) superior ou igual a 50 % mesmo com um conteúdo de alumina inferior a 45 %</t>
  </si>
  <si>
    <t>Impressoras a laser, LED (Diodos Emissores de Luz) ou LCS (Sistema de Cristal Líquido), policromáticas, com velocidade de impressão inferior ou igual a 20 páginas por minuto (ppm)</t>
  </si>
  <si>
    <t>Níquel em formas brutas</t>
  </si>
  <si>
    <t>Níquel não ligado, em formas brutas</t>
  </si>
  <si>
    <t>Catodos de niquel não ligado, em formas brutas</t>
  </si>
  <si>
    <t>Compostos heterocíclicos com 1 (hum) ciclo tiazol não condensado</t>
  </si>
  <si>
    <t>Tiabendazol</t>
  </si>
  <si>
    <t>Anfetamina, benzofetamina, dexanfetamina, etilanfetamina, fencanfamina, fentermina, lefetamina, levanfetamina e mefenorex; sais destes produtos</t>
  </si>
  <si>
    <t>Dexanfetamina e seus sais</t>
  </si>
  <si>
    <t>Outros derivados nitrados ou nitrosados dos hidrocarbonetos</t>
  </si>
  <si>
    <t>Aparelhos elétricos para telefonia ou telegrafia por fios, incluídos os aparelhos telefónicos por fio combinados com auscultadores sem fio e os aparelhos de telecomunicação por corrente portadora ou de telecomunicação digital; videofones</t>
  </si>
  <si>
    <t>Aparelhos de recepção, conversão e transmissão ou regeneração de voz, imagens ou outros dados, incluindo os aparelhos de comutação e roteamento</t>
  </si>
  <si>
    <t>Terminais de texto que operem com código de transmissão Baudot, providos de teclado alfanumérico e visor, mesmo com telefone incorporado</t>
  </si>
  <si>
    <t>Cloranfenicol e derivados; sais destes produtos</t>
  </si>
  <si>
    <t>Cloranfenicol, seu palmitato, seu succinato e seu hemissuccinato</t>
  </si>
  <si>
    <t>Outros compostos heterocíclicos com 1 (hum) ciclo pirazol não condensado</t>
  </si>
  <si>
    <t>Outras fenilbutazonas e seus sais</t>
  </si>
  <si>
    <t>Algodão cardado ou penteado</t>
  </si>
  <si>
    <t>Partes e acessórios de máquinas de calculadoras eletrônicas das subposições 8470.10, 84.70.21 ou 8470.29</t>
  </si>
  <si>
    <t>Partes e acessórios de máquinas de calcular eletrônicas</t>
  </si>
  <si>
    <t>Outras gorduras e óleos vegetais (incluído o óleo de jojoba) e respectivas fracções, fixos, mesmo refinados, mas não quimicamente modificados</t>
  </si>
  <si>
    <t>Outras gorduras e óleos vegetais fixos e respectivas frações, mesmo refinados, mas não quimicamente modificados</t>
  </si>
  <si>
    <t>Óleo de tungue em bruto, não modificado químicamente</t>
  </si>
  <si>
    <t>Diclofenaco de dietilamônio</t>
  </si>
  <si>
    <t>Teofilina e aminofilina (teofilina-etilenodiamina), seus derivados e sais</t>
  </si>
  <si>
    <t>Aminofilina</t>
  </si>
  <si>
    <t>Ácidos butíricos, ácidos valéricos, seus sais e ésteres</t>
  </si>
  <si>
    <t>Acido piválico</t>
  </si>
  <si>
    <t>Adubos (fertilizantes)</t>
  </si>
  <si>
    <t>Adubos (fertilizantes) minerais ou químicos, potássicos</t>
  </si>
  <si>
    <t>Sulfato de potássio</t>
  </si>
  <si>
    <t>Sulfato de potássio, com teor de óxido de potássio (K2O) não superior a 52 %, em peso</t>
  </si>
  <si>
    <t>Outros sulfitos</t>
  </si>
  <si>
    <t>Clemastina e seus derivados; sais destes produtos</t>
  </si>
  <si>
    <t>Máquinas e aparelhos para fabricação ou acabamento de feltro ou de falsos tecidos, inclusive chapéus de feltro; formas para chapéus e artefatos de uso semelhantes</t>
  </si>
  <si>
    <t>Partes de máquinas e aparelhos para fabricação e acabamento de feltros, etc</t>
  </si>
  <si>
    <t>Sulfadiazina e seu sal sódico</t>
  </si>
  <si>
    <t>Narasina</t>
  </si>
  <si>
    <t>Açúcares quimicamente puros, exceto sacarose, lactose, maltose, glicose e frutose; seus éteres e ésteres e seus sais</t>
  </si>
  <si>
    <t>Arabinose</t>
  </si>
  <si>
    <t>Cianetos complexos</t>
  </si>
  <si>
    <t>Outros ferricianetos</t>
  </si>
  <si>
    <t>Lã, pelos finos ou grosseiros; fios e tecidos de crina</t>
  </si>
  <si>
    <t>Tecidos de lã penteada ou de pêlos finos penteados</t>
  </si>
  <si>
    <t>Tecidos de lã penteada ou de pêlos finos penteados, combinados com fibras sintéticas ou artificiais descontínuas</t>
  </si>
  <si>
    <t>Outros, combinados, principal ou unicamente, com fibras sintéticas ou artificiais descontínuas, de lã</t>
  </si>
  <si>
    <t>Minerios, escórias e cinzas</t>
  </si>
  <si>
    <t>Escórias (exceto escória de altos-fornos granulada) e outros desperdícios da fabricação de ferro fundido, ferro ou aço</t>
  </si>
  <si>
    <t>Outras escórias e desperdícios da fabricação do ferro e aço</t>
  </si>
  <si>
    <t>Derivados halogenados dos hormônios corticossuprarenais</t>
  </si>
  <si>
    <t>Triancinolona e outros derivados</t>
  </si>
  <si>
    <t>Produtos laminados planos de ferro ou aço não ligado, de largura inferior a 600 mm, folheados ou chapeados, ou revestidos</t>
  </si>
  <si>
    <t>Produtos laminados planos, de ferro ou aços não ligados, de largura &lt; 600 mm, galvanizados por outro processos</t>
  </si>
  <si>
    <t>Produtos laminados planos, de ferro ou aço não ligado, de largura inferior a 600 mm, folheados ou chapeados, ou revestidos, galvanizados por outro processo</t>
  </si>
  <si>
    <t>Outras monoaminas acíclicas, seus derivados e seus sais</t>
  </si>
  <si>
    <t>Monoetilamina e seus sais</t>
  </si>
  <si>
    <t>Partes de máquinas ou de aparelhos, não especificadas nem compreendidas em outras posições do presente capítulo, não contendo conexões elétricas, partes isoladas electricamente, bobinas, contactos nem quaisquer outros elementos com características elétric</t>
  </si>
  <si>
    <t>Máquinas para fabricação aditiva, por depósito de gesso, cimento, cerâmica ou vidro</t>
  </si>
  <si>
    <t>Máquinas para fabricação aditiva, por depósito de gesso, cimento, cerâmica ou de vidro</t>
  </si>
  <si>
    <t>Máquinas-ferramentas para rebarbar, afiar, amolar, rectificar, brunir ou polir ou realizar outras operações de acabamento em metais ou ceramais (cermets) por meio de mós, de abrasivos ou de produtos polidores, exceto as máquinas de cortar ou acabar engre</t>
  </si>
  <si>
    <t>Outras máquinas-ferramentas para amolar, polir ou realizar outros acabamentos em metais ou ceramais</t>
  </si>
  <si>
    <t>Máquinas-ferramentas de polir, com cinco ou mais cabeças e porta-peças rotativo, metais/ceramais, de comando numérico</t>
  </si>
  <si>
    <t>Outros papéis e cartões não revestidos, contendo &lt;= 10% de fibras obtidas por processo mecânico ou químico-mecânico, de peso =&gt; 40 g/m2 mas não &gt; 150 g/m2, em rolos ou folhas</t>
  </si>
  <si>
    <t>Outros papéis, de peso igual ou superior a 40 g/m2, mas não superior a 150 g/m2, em tiras de largura não superior a 15 cm ou em folhas em que nenhum lado exceda 360 mm, quando não dobradas</t>
  </si>
  <si>
    <t>Fósforo negro</t>
  </si>
  <si>
    <t>Estanato de bismuto</t>
  </si>
  <si>
    <t>p-Clorofenol</t>
  </si>
  <si>
    <t>Cubos, exceto de freios (travões), e pinhões de rodas livres, para bicicletas e outros ciclos</t>
  </si>
  <si>
    <t>Outros cubos, exceto de freios (travões) para bicicletas e outros ciclos</t>
  </si>
  <si>
    <t>Outros alcaloides, naturais ou reproduzidos por síntese, seus sais, éteres, ésteres e outros derivados, de origem vegetal</t>
  </si>
  <si>
    <t>Brometo de N-butilescopolamônio</t>
  </si>
  <si>
    <t>Outros compostos heterocíclicos ciclo pirimidina, enxofre, sem halogenado</t>
  </si>
  <si>
    <t>m-Xileno</t>
  </si>
  <si>
    <t>M-xileno</t>
  </si>
  <si>
    <t>Cuecas, ceroulas, camisas de noite, pijamas, roupões de banho, robes e semelhantes, de malha, de uso masculino</t>
  </si>
  <si>
    <t>Camisolões e pijamas, de malha, de algodão, de uso masculino</t>
  </si>
  <si>
    <t>Camisolões e pijamas, de malha, de uso masculino, de algodão</t>
  </si>
  <si>
    <t>Sangue humano; sangue animal preparado para usos terapêuticos, profilácticos ou de diagnóstico; anti-soros, outras fracções do sangue, produtos imunológicos modificados, mesmo obtidos por via biotecnológica; vacinas, toxinas, culturas de microrganismos (e</t>
  </si>
  <si>
    <t>Produtos imunológicos, apresentados em doses ou acondicionados para venda a retalho</t>
  </si>
  <si>
    <t>Interferon beta; peg interferon alfa-2-a</t>
  </si>
  <si>
    <t>Calçado impermeável de sola exterior e parte superior de borracha ou plástico, em que a parte superior não tenha sido reunida à sola exterior por costura ou por meio de rebites, pregos, parafusos, espigões ou dispositivos semelhantes, nem formada por dife</t>
  </si>
  <si>
    <t>Calçados impermeáveis de borracha ou plástico, com biqueira protetora de metal</t>
  </si>
  <si>
    <t>Calçados impermeáveis e borracha/plástico, com biqueira protetora de metal</t>
  </si>
  <si>
    <t>Cloreto de cobalto</t>
  </si>
  <si>
    <t>Máquinas de costura, exceto para costurar cadernos, da posição 8440; móveis, bases e tampas, próprios para máquinas de costura; agulhas para máquinas de costura</t>
  </si>
  <si>
    <t>Outras partes de máquinas de costura</t>
  </si>
  <si>
    <t>Guia-fios, lançadeiras e porta-bobinas para máquina de costura</t>
  </si>
  <si>
    <t>Obras diversas de metais comuns</t>
  </si>
  <si>
    <t>Tubos flexíveis de metais comuns, mesmo com acessórios</t>
  </si>
  <si>
    <t>Tubos flexíveis de ferro ou aço, mesmo com acessórios</t>
  </si>
  <si>
    <t>Tubos flexíveis de aço, dos tipos utilizados na explotação submarina de petróleo ou gás, constituídos por camadas flexíveis de aço e camadas de plástico, de diâmetro interior superior a 254 mm</t>
  </si>
  <si>
    <t>Produtos cerâmicos</t>
  </si>
  <si>
    <t>Outros produtos cerâmicos refractários (por exemplo: retortas, cadinhos, muflas, bocais, tampões, suportes, copelas, tubos, mangas, varetas) que não sejam de farinhas siliciosas fósseis nem de terras siliciosas semelhantes</t>
  </si>
  <si>
    <t>Outros produtos cerâmicos refratários, contendo em peso &gt; 50% de grafita ou de outro carbono</t>
  </si>
  <si>
    <t>Tubo refratrário, de grafita/outro carbono ou mistura &gt; 50%</t>
  </si>
  <si>
    <t>Outras monoaminas aromáticas, seus derivados e seus sais</t>
  </si>
  <si>
    <t>Outras xilidinas, seus derivados e seus sais</t>
  </si>
  <si>
    <t>Levamisol e seus sais</t>
  </si>
  <si>
    <t>Brinquedos, jogos, artigos para divertimento ou para esporte; suas partes e acessórios</t>
  </si>
  <si>
    <t>Canas de pesca, anzóis e outros artigos para a pesca à linha; camaroeiros e redes semelhantes para qualquer finalidade; iscas e chamarizes (exceto os das posições 9208 ou 9705) e artigos semelhantes de caça e pesca</t>
  </si>
  <si>
    <t>Molinetes (carretes) de pesca</t>
  </si>
  <si>
    <t>Molinetes de pesca</t>
  </si>
  <si>
    <t>Fumarato de tiamulina</t>
  </si>
  <si>
    <t>Cipermetrina</t>
  </si>
  <si>
    <t>Papéis e cartões, não revestidos, contendo &lt;= 10% de fibras obtidas por processo mecânico ou químico -mecânico, de peso =&gt; 40 g/m2 mas não &gt; 150 g/m2, em folhas nas quais um lado &lt;= 435 mm e o outro &lt;= 297 mm, quando não dobradas</t>
  </si>
  <si>
    <t>Outros papéis, de peso igual ou superior a 40 g/m2, mas não superior a 150 g/m2, em folhas em que um lado não seja superior a 435 mm e o outro não seja superior a 297 mm, quando não dobradas</t>
  </si>
  <si>
    <t>Pentóxido de difosfóro; ácido fosfórico; ácidos polifosfóricos, de constituição química definida ou não</t>
  </si>
  <si>
    <t>Ácido fosfórico e ácidos polifosfóricos</t>
  </si>
  <si>
    <t>Ácido fosfórico com teor de ferro inferior a 750 ppm</t>
  </si>
  <si>
    <t>Perfis de ferro ou aço não ligado</t>
  </si>
  <si>
    <t>Perfis de ferro ou aços não ligados, em T, laminados, estirados ou extrudados a quente, de altura &lt; 80 mms</t>
  </si>
  <si>
    <t>Perfis de ferro ou aço não ligado, em T, simplesmente laminados, estirados ou extrudados, a quente, de altura inferior a 80 mm</t>
  </si>
  <si>
    <t>Fenazona (antipirina) e seus derivados</t>
  </si>
  <si>
    <t>Dipirona</t>
  </si>
  <si>
    <t>Outros papéis e cartões, não revestidos, em rolos ou em folhas, de peso &gt; 150 g/m2 e &lt; 225 g/m2</t>
  </si>
  <si>
    <t>Outros papéis não revestidos, em rolos ou folhas, de peso superior a 150 g/m2, mas inferior a 225 g/m2</t>
  </si>
  <si>
    <t>Derivados orgânicos da hidrazina e hidroxilamina</t>
  </si>
  <si>
    <t>Outras acetoximas, seus derivados e seus sais</t>
  </si>
  <si>
    <t>Reagentes de diagnóstico ou de laboratório, em qualquer suporte ou preparados, exceto os das posições 3002 ou 3006; materiais de referência certificados</t>
  </si>
  <si>
    <t>Outros reagentes de diagnóstico ou de laboratório em um suporte, reagentes de diagnóstico ou de laboratório preparados, com ou sem suporte, colocados ou não sob a forma de kits, não classificados nos códigos anteriores</t>
  </si>
  <si>
    <t>Reagentes para determinação de glicose no sangue, sobre suporte em tiras, para uso direto</t>
  </si>
  <si>
    <t>Chapas, folhas e tiras, de zinco</t>
  </si>
  <si>
    <t>Produtos laminados planos de ferro ou aço não ligado, de largura igual ou superior a 600 mm, folheados ou chapeados, ou revestidos</t>
  </si>
  <si>
    <t>Produtos laminados planos, de ferro ou aços não ligados, de largura =&gt; 600 mm, estanhados, de espessura =&gt; 0,5 mms</t>
  </si>
  <si>
    <t>Produtos laminados planos, de ferro ou aço não ligado, de largura igual ou superior a 600 mm, folheados ou chapeados, ou revestidos, estanhados, de espessura igual ou superior a 0,5 mm</t>
  </si>
  <si>
    <t>Frutose-1,6-difosfato de cálcio ou de sódio</t>
  </si>
  <si>
    <t>4-Cloro-m-cresol e seus sais</t>
  </si>
  <si>
    <t>Outras obras de plástico e obras de outras matérias das posições 3901 a 3914</t>
  </si>
  <si>
    <t>Outras obras de plásticos e obras de outras matérias das posições 3901 a 3904</t>
  </si>
  <si>
    <t>Acessórios dos tipos utilizados em linhas de sangue para hemodiálise, tais como: obturadores, incluindo os reguláveis (clamps), clipes e similares, de plástico</t>
  </si>
  <si>
    <t>Boratos; peroxoboratos (perboratos)</t>
  </si>
  <si>
    <t>Peroxoboratos (perboratos)</t>
  </si>
  <si>
    <t>Tioconazol</t>
  </si>
  <si>
    <t>Granalha e pó de ferro fundido bruto, de ferro spiegel (especular), de ferro ou aço</t>
  </si>
  <si>
    <t>Outros pós de ferro fundido bruto, spiegel, de ferro ou aço</t>
  </si>
  <si>
    <t>Pós de ferro revestido com resina termoplástica, com um teor de ferro superior ou igual a 98 %, em peso</t>
  </si>
  <si>
    <t>Tetraciclina e derivados; sais destes produtos</t>
  </si>
  <si>
    <t>Cloridrato de tetraciclina</t>
  </si>
  <si>
    <t>Somatotropina, seus derivados e análogos estruturais</t>
  </si>
  <si>
    <t>Nitroglicerina</t>
  </si>
  <si>
    <t>Bicalutamida</t>
  </si>
  <si>
    <t>p-Xileno</t>
  </si>
  <si>
    <t>P-xileno</t>
  </si>
  <si>
    <t>Tomadas de contato deslizante em condutores aéreos, para uma tensão não superior a 1.000 V</t>
  </si>
  <si>
    <t>Outros derivados e sais, do cloranfenicol</t>
  </si>
  <si>
    <t>Fentermina e seus sais</t>
  </si>
  <si>
    <t>Tiossulfatos</t>
  </si>
  <si>
    <t>Outros tiossulfatos</t>
  </si>
  <si>
    <t>Vidro em esferas (exceto as microsferas da posição 7018), barras, varetas e tubos, não trabalhado</t>
  </si>
  <si>
    <t>Esferas de vidro, não trabalhado</t>
  </si>
  <si>
    <t>Preparações lubrificantes (incluídos os óleos de corte, as preparações antiaderentes de porcas e parafusos, as preparações antiferrugem ou anticorrosão e as preparações para desmoldagem, à base de lubrificantes) e preparações dos tipos utilizados para lub</t>
  </si>
  <si>
    <t>Outras preparações para tratamento de matéria têxtil, couros, peleteria ou de outras matérias</t>
  </si>
  <si>
    <t>Outras preparações para o tratamento de outras matérias</t>
  </si>
  <si>
    <t>Alobarbital, amobarbital, barbital, butalbital, butobarbital, ciclobarbital, fenobarbital, metilfenobarbital, pentobarbital, secbutabarbital, secobarbital, e venilbital; sais destes produtos</t>
  </si>
  <si>
    <t>Fenobarbital e seus sais</t>
  </si>
  <si>
    <t>Chumbo e suas obras</t>
  </si>
  <si>
    <t>Outras obras de chumbo</t>
  </si>
  <si>
    <t>Tubos e acessórios (uniões, luvas, etc) chumbo</t>
  </si>
  <si>
    <t>Chapas, tiras e folhas, de níquel</t>
  </si>
  <si>
    <t>Chapas, tiras e folhas, de níquel não ligado</t>
  </si>
  <si>
    <t>Relógios de pulso, relógios de bolso e relógios semelhantes (incluídos os contadores de tempo dos mesmos tipos), exceto os da posição 9101</t>
  </si>
  <si>
    <t>Relógios de pulso, funcionando eletricamente, de mostrador exclusivamente opto-eletrônico</t>
  </si>
  <si>
    <t>Outros relógios de pulso, funcionando eletricamente, de mostrador exclusivamente optoeletrônico</t>
  </si>
  <si>
    <t>Ácido 2-hidroxi-4-metoxibenzofenona-5-sulfônico (sulisobenzona)</t>
  </si>
  <si>
    <t>Cloreto de lítio</t>
  </si>
  <si>
    <t>Outros ésteres do cloranfenicol</t>
  </si>
  <si>
    <t>Preparações contendo estearoilbenzoilmetano e palmitoilbenzoilmetano; preparações contendo caprilato e caprato de propilenoglicol</t>
  </si>
  <si>
    <t>Caixas, sacos, bolsas, cartuchos e outras embalagens, de papel, cartão, pasta (ouate) de celulose ou de mantas de fibras de celulose; cartonagens para escritórios, lojas e estabelecimentos semelhantes</t>
  </si>
  <si>
    <t>Cartonagens para escritórios, lojas e estabelecimentos semelhantes</t>
  </si>
  <si>
    <t>Outras pilhas e baterias, elétricas</t>
  </si>
  <si>
    <t>Outras pilhas e baterias de pilhas, com volume exterior não superior a 300 cm3</t>
  </si>
  <si>
    <t>Óleo essencial de laranja</t>
  </si>
  <si>
    <t>Óleo essencial, de laranja, de petit grain</t>
  </si>
  <si>
    <t>Derivados halogenados, sulfonados, nitrados ou nitrosados dos produtos da posição 2912</t>
  </si>
  <si>
    <t>Tricloroacetaldeído</t>
  </si>
  <si>
    <t>Fios de fibras sintéticas descontínuas (exceto linhas para costurar), não acondicionados para venda a retalho</t>
  </si>
  <si>
    <t>Fios retorcidos ou retorcidos múltiplos, de fibras descontínuas de náilon ou de outras poliamidas, contendo =&gt; 85% em peso destas fibras, não para venda a retalho</t>
  </si>
  <si>
    <t>Fio de fibras de náilon/outras poliamidas &gt;= 85%, retorcido, etc</t>
  </si>
  <si>
    <t>Estanho e suas obras</t>
  </si>
  <si>
    <t>Outras obras de estanho</t>
  </si>
  <si>
    <t>Tubos e seus acessórios, de estanho</t>
  </si>
  <si>
    <t>Outros aminonaftóis, aminofenóis, seus éteres, ésteres e sais</t>
  </si>
  <si>
    <t>Nitroanisidinas e seus sais</t>
  </si>
  <si>
    <t>Motores de pistão, alternativo ou rotativo, de ignição por faísca (motores de explosão)</t>
  </si>
  <si>
    <t>Motores de pistão alternativo, de ignição por centelha, para propulsão de veículos do capítulo 87, de cilindrada &gt; 250 cm3 e &lt;= 1.000 cm3</t>
  </si>
  <si>
    <t>Motores de explosão, para veículos do capítulo 87, ee cilindrada superior a 250 cm3, mas não superior a 1.000 cm3. monocilíndiros</t>
  </si>
  <si>
    <t>Dimetiltiofosforamida</t>
  </si>
  <si>
    <t>Preparações à base de cereais, farinhas, amidos, féculas ou leite; produtos de pastelaria</t>
  </si>
  <si>
    <t>Massas alimentícias, mesmo cozidas ou recheadas (de carne ou de outras substâncias) ou preparadas de outro modo, tais como esparguete, macarrão, aletria, lasanha, nhoque, raviole e canelone; cuscuz, mesmo preparado</t>
  </si>
  <si>
    <t>Couscous</t>
  </si>
  <si>
    <t>Cuscuz</t>
  </si>
  <si>
    <t>Outros compostos heterocíclicos com 1 (hum) ciclo furano não condensado</t>
  </si>
  <si>
    <t>Diacetato de 5-nitrofurfurilideno (NFDA)</t>
  </si>
  <si>
    <t>Fibras sintéticas descontínuas, não cardadas, não penteadas nem transformadas de outro modo para fiação</t>
  </si>
  <si>
    <t>Outras fibras sintéticas descontínuas, não cardadas, não penteadas, para fiação</t>
  </si>
  <si>
    <t>Outras fibras sintéticas descontínuas, não cardadas, não penteadas nem transformadas de outro modo para fiação</t>
  </si>
  <si>
    <t>1-Naftilamina (alfa), 2-naftilamina (beta), seus derivados e sais</t>
  </si>
  <si>
    <t>1-Naftilamina (alfa-naftilamina), 2-naftilamina (beta-naftilamina), e seus derivados; sais destes produtos</t>
  </si>
  <si>
    <t>Monofilamentos sintéticos, com pelo menos 67 decitex e cuja maior dimensão da secção transversal não seja superior a 1 mm; lâminas e formas semelhantes (por exemplo: palha artificial) de matérias têxteis sintéticas, cuja largura aparente não seja superior</t>
  </si>
  <si>
    <t>Monofilamentos de elastômeros, título =&gt; 67 decitex e seção transversal &lt;= 1 mm, com largura &lt;= 5mm</t>
  </si>
  <si>
    <t>Monofilamentos de elastômeros, cuja largura aparente não seja superior a 5 mm</t>
  </si>
  <si>
    <t>Calçado com sola exterior de borracha, plástico, couro natural ou reconstituído e parte superior de couro natural</t>
  </si>
  <si>
    <t>Outros calçados, com sola exterior de couro natural, parte superior de couro natural</t>
  </si>
  <si>
    <t>Calçados com sola de madeira, sem palmilha e biqueira protetora de metal</t>
  </si>
  <si>
    <t>Cloreto de hidrogénio (ácido clorídrico); ácido clorossulfúrico</t>
  </si>
  <si>
    <t>Cloreto de hidrogênio (ácido clorídrico)</t>
  </si>
  <si>
    <t>Cloreto de hidrogênio (ácido clorídrico), em estado gasoso ou liquefeito</t>
  </si>
  <si>
    <t>Tetraetilenoglicol</t>
  </si>
  <si>
    <t>Bifenilas policloradas (PCB); terfenilas policloradas (PCT)</t>
  </si>
  <si>
    <t>Maleato de enalapril</t>
  </si>
  <si>
    <t>Camisolas interiores, cuecas, ceroulas, camisas de noite, pijamas, roupões de banho, robes e semelhantes, de uso masculino</t>
  </si>
  <si>
    <t>Camisolões e pijamas, de algodão, de uso masculino</t>
  </si>
  <si>
    <t>Camisolões e pijamas, de uso masculino, de algodão</t>
  </si>
  <si>
    <t>Minérios de alumínio e seus concentrados</t>
  </si>
  <si>
    <t>Outros minérios de alumínio e seus concentrados</t>
  </si>
  <si>
    <t>Aparelhos emissores (transmissores) para radiotelefonia, radiotelegrafia, radiodifusão ou televisão, mesmo incorporando um aparelho de recepção ou um aparelho de gravação ou de reprodução de som; câmaras de televisão; câmaras de video de imagens fixas e o</t>
  </si>
  <si>
    <t>Outras câmeras de televisão, câmeras digitais e gravadores de vídeo, não classificadas nos códigos anteriores</t>
  </si>
  <si>
    <t>Outras câmeras de televisão com três ou mais captadores de imagem</t>
  </si>
  <si>
    <t>Sulfuretos dos elementos não metálicos; trissulfureto de fósforo comercial</t>
  </si>
  <si>
    <t>Outros sulfetos dos elementos não metálicos e trissulfeto de fósforo comercial</t>
  </si>
  <si>
    <t>Outros sulfetos dos elementos não metálicos, e trissulf.fósforo com.</t>
  </si>
  <si>
    <t>Silício, contendo, em peso, =&gt; 99,99% de silício</t>
  </si>
  <si>
    <t>Silício, que contenham, em peso, pelo menos 99,99 % de silício</t>
  </si>
  <si>
    <t>Outros derivados halogenados dos hidrocarbonetos aromáticos</t>
  </si>
  <si>
    <t>Iodoetano</t>
  </si>
  <si>
    <t>Grupos electrogéneos e conversores rotativos, elétricos</t>
  </si>
  <si>
    <t>Conversores rotativos elétricos</t>
  </si>
  <si>
    <t>Conversores rotativos elétricos, de frequência</t>
  </si>
  <si>
    <t>Breu e coque de breu obtidos a partir do alcatrão de hulha ou de outros alcatrões minerais</t>
  </si>
  <si>
    <t>Breu obtido a partir do alcatrão de hulha ou de outros alcatrões minerais</t>
  </si>
  <si>
    <t>Veículos automóveis para transporte de mercadorias</t>
  </si>
  <si>
    <t>Veículos automóveis para transporte de mercadorias, com motor de pistão, de ignição por centelha, de peso em carga máxima &gt; 5 t</t>
  </si>
  <si>
    <t>Chassis com motor explosão e cabina, carga &gt;5 toneladas</t>
  </si>
  <si>
    <t>Vanadatos</t>
  </si>
  <si>
    <t>Ésteres fosfóricos e seus sais, incluindo os lactofosfatos; seus derivados halogenados, sulfonados, nitrados ou nitrosados</t>
  </si>
  <si>
    <t>Outros ésteres fosfóricos e seus sais, incluídos os lactofosfatos; seus derivados halogenados, sulfonados, nitrados ou nitrosados</t>
  </si>
  <si>
    <t>Diclorvós (ddvp)</t>
  </si>
  <si>
    <t>Lâmpadas e tubos elétricos de incandescência ou de descarga, incluídos os artigos denominados « faróis e projectores, em unidades seladas » e as lâmpadas e tubos de raios ultravioleta ou infravermelhos; lâmpadas de arco</t>
  </si>
  <si>
    <t>Lâmpadas de vapor de mercúrio ou de sódio; lâmpadas de halogeneto metálico</t>
  </si>
  <si>
    <t>Lâmpadas de vapor de mercúrio</t>
  </si>
  <si>
    <t>Misturas à base de trimetil-3,9-dietildecano</t>
  </si>
  <si>
    <t>Tetrassulfetos de tiourama</t>
  </si>
  <si>
    <t>Produtos laminados planos, de ferro ou aços não ligados, de largura &lt; 600 mm, estanhadoss</t>
  </si>
  <si>
    <t>Produtos laminados planos, de ferro ou aço não ligado, de largura inferior a 600 mm, folheados ou chapeados, ou revestidos, estanhados</t>
  </si>
  <si>
    <t>Bebidas, líquidos alcoólicos e vinagres</t>
  </si>
  <si>
    <t>Álcool etílico não desnaturado, com um teor alcoólico em volume igual ou superior a 80 % vol; álcool etílico e aguardentes, desnaturados, com qualquer teor alcoólico</t>
  </si>
  <si>
    <t>Álcool etílico e aguardentes desnaturados com qualquer teor alcoólico</t>
  </si>
  <si>
    <t>Álcool etílico com um teor de água igual ou inferior a 1 % vol</t>
  </si>
  <si>
    <t>Produtos para fotografia e cinematografia</t>
  </si>
  <si>
    <t>Filmes fotográficos sensibilizados, não impressionados, em rolos, de matérias diferentes do papel, do cartão ou dos têxteis; filmes fotográficos de revelação e cópia instantâneas, em rolos, sensibilizados, não impressionados</t>
  </si>
  <si>
    <t>Filmes sensibilizados, não impressionados, não perfurados, de largura &gt; 610 mm e comprimento &lt;= 200 m, em rolos</t>
  </si>
  <si>
    <t>Filmes para as artes gráficas, sensibilizados, não impressionados, em rolos, de largura superior a 610 mm e comprimento não superior a 200 m</t>
  </si>
  <si>
    <t>Tecido de fios de diversas cores, de fibras sintéticas descontínuas, contendo &lt; 85% em peso destas fibras, combinadas com algodão, de peso &gt; 170 g/m2</t>
  </si>
  <si>
    <t>Outros tecidos &lt; 85% fibras descontínuas sintéticas, fios de diversas cores, com algodão</t>
  </si>
  <si>
    <t>Pás, alviões, picaretas, enxadas, sachos, forcados, forquilhas, ancinhos e rapadeiras; machados, podões e ferramentas semelhantes de gume; tesouras de podar de todos os tipos; foices e foicinhas, facas para feno ou para palha, tesouras para sebes, cunhas</t>
  </si>
  <si>
    <t>Tesouras para sebes, tesouras de podar e ferramentas semelhantes, manipuladas com as duas mãos, de metais comuns</t>
  </si>
  <si>
    <t>Aparelhos receptores de televisão, mesmo incorporando um aparelho receptor de radiodifusão ou um aparelho de gravação ou de reprodução de som ou de imagens; monitores e projectores de video</t>
  </si>
  <si>
    <t>Outros monitores com tubo de raios catódicos</t>
  </si>
  <si>
    <t>Outros monitores com tubo de raios catódicos, policromáticos, com dispositivos de seleção de varredura (underscanning) e de retardo de sincronismo horizontal e vertical (H/V delay ou pulse cross)</t>
  </si>
  <si>
    <t>Isqueiros e outros acendedores (exceto os da posição 3603), mesmo mecânicos ou elétricos, e suas partes, exceto pedras e pavios</t>
  </si>
  <si>
    <t>Isqueiros de bolso, a gás, recarregáveis</t>
  </si>
  <si>
    <t>Misturas constituídas principalmente pelos compostos seguintes: alquilfosfonofluoridatos de O-alquila (de até C10, incluindo os cicloalquilas), N,N-dialquilfosforoamidocianidatos de O-alquila (de até C10, incluindo os cicloalquilas), hidrogênio alquilfosf</t>
  </si>
  <si>
    <t>Mecanismo de pequeno volume para relógios, completos e montados</t>
  </si>
  <si>
    <t>Maquinismos de pequeno volume para relógios, completos e montados, funcionando eletricamente, de mostrador mecânico</t>
  </si>
  <si>
    <t>Maquinismos de pequeno volume para relógios, completos e montados, funcionando eletricamente, de mostrador exclusivamente mecânico ou com um dispositivo que permita incorporar um mostrador mecânico, para relógios das posições 91.01 ou 91.02</t>
  </si>
  <si>
    <t>Clotrimazol</t>
  </si>
  <si>
    <t>Éteres-fenóis, éteres-álcoois-fenóis e seus derivados halogenados, sulfonados, nitrados ou nitrosados</t>
  </si>
  <si>
    <t>Eugenol</t>
  </si>
  <si>
    <t>Estrogênios e progestogênios</t>
  </si>
  <si>
    <t>DL-Norgestrel</t>
  </si>
  <si>
    <t>Extratos tanantes e tintoriais; taninos e seus derivados; pigmentos e outras matérias corantes; tintas e vernizes; mástiques; tintas de escrever</t>
  </si>
  <si>
    <t>Extractos tanantes de origem vegetal; taninos e seus sais, éteres, ésteres e outros derivados</t>
  </si>
  <si>
    <t>Outros extratos tanantes de origem vegetal; taninos, sais, éteres, ésteres e outros derivados dos taninos</t>
  </si>
  <si>
    <t>Extrato tanante, de carvalho ou de castanheiro</t>
  </si>
  <si>
    <t>Estazolam</t>
  </si>
  <si>
    <t>Outros filmes sensibilizados não impressos largura &lt;= 35 mm e comprimento &lt;= 30 m</t>
  </si>
  <si>
    <t>Outros filmes sensibilizados, não impressionados, de largura não superior a 35 mm e comprimento não superior a 30 m</t>
  </si>
  <si>
    <t>Cloridrato de amilorida</t>
  </si>
  <si>
    <t>Ferramentas manuais (incluídos os corta-vidros) não especificadas nem compreendidas em outras posições; lâmpadas ou lamparinas de soldar (maçaricos) e semelhantes; tornos de apertar, sargentos e semelhantes, exceto os acessórios ou partes de máquinas-fer</t>
  </si>
  <si>
    <t>Lamparinas ou lâmpadas de soldar, (maçaricos) e semelhantes, de metais comuns</t>
  </si>
  <si>
    <t>Lâmpadas ou lamparinas, de soldar (maçaricos) e semelhantes, de metais comuns</t>
  </si>
  <si>
    <t>Ranitidina e seus sais</t>
  </si>
  <si>
    <t>Preparações químicas para usos fotográficos, exceto vernizes, colas, adesivos e preparações semelhantes; produtos não misturados, quer doseados tendo em vista usos fotográficos, quer acondicionados para venda a retalho para esses mesmos usos e prontos pa</t>
  </si>
  <si>
    <t>Outras preparações químicas (fixadores, reveladores) para usos fotográficos, exceto vernizes, colas ou adesivos, dosados ou acondicionados para venda a retalho</t>
  </si>
  <si>
    <t>Fixadores para uso fotográfico</t>
  </si>
  <si>
    <t>Azatioprina</t>
  </si>
  <si>
    <t>Madeira, carvão vegetal e obras de madeira; Cortiça e suas obras; Obras de espartaria ou de cestaria</t>
  </si>
  <si>
    <t>IX</t>
  </si>
  <si>
    <t>Cortiça e suas obras</t>
  </si>
  <si>
    <t>Obras de cortiça natural</t>
  </si>
  <si>
    <t>Rolhas de cortiça natural</t>
  </si>
  <si>
    <t>Artigos de fios, lâminas ou formas semelhantes das posições 5404 ou 5405; outros cordéis, cordas e cabos</t>
  </si>
  <si>
    <t>Artigos de fios, lâminas ou formas semelhantes das posições 54.04 ou 54.05, cordéis, cordas ou cabos, não especificados nem compreendidos noutras posições, de algodão</t>
  </si>
  <si>
    <t>Máquinas de lavar louça; máquinas e aparelhos para limpar ou secar garrafas ou outros recipientes; máquinas e aparelhos para encher, fechar, rolhar ou rotular garrafas, caixas, latas, sacos ou outros recipientes; máquinas e aparelhos para capsular garrafa</t>
  </si>
  <si>
    <t>Máquinas e aparelhos para encher, fechar, arrolhar ou rotular garrafas, caixas, latas, sacos ou outros recipientes; máquinas e aparelhos para gaseificar bebidas</t>
  </si>
  <si>
    <t>Máquinas e aparelhos para gaseificar bebidas</t>
  </si>
  <si>
    <t>Outras partes de máquinas de costura de uso doméstico</t>
  </si>
  <si>
    <t>p-Nitrofenol e seus sais</t>
  </si>
  <si>
    <t>Papel-feltro, cartão-feltro e papel e cartão lanosos, não revestidos, em rolos ou folhas</t>
  </si>
  <si>
    <t>Papel-feltro e cartão-feltro, papel e cartão lanosos</t>
  </si>
  <si>
    <t>Outros óleos de linhaça e respectivas frações, mesmo refinados, mas não quimicamente modificados</t>
  </si>
  <si>
    <t>Outros óleos de linhaça</t>
  </si>
  <si>
    <t>Produtos da indústria de moagem; malte; amidos e féculas; inulina; glúten de trigo</t>
  </si>
  <si>
    <t>Amidos e féculas; inulina</t>
  </si>
  <si>
    <t>Inulina</t>
  </si>
  <si>
    <t>Outros derivados halogenados, sulfonados, etc, dos aldeídos</t>
  </si>
  <si>
    <t>Anilidas dos ácidos hidroxinaftóicos, seus derivados e sais</t>
  </si>
  <si>
    <t>Coque de breu obtido de alcatrões minerais</t>
  </si>
  <si>
    <t>Coque de breu obtido a partir do alcatrão de hulha ou de outros alcatrões minerais</t>
  </si>
  <si>
    <t>Sulfato de níquel</t>
  </si>
  <si>
    <t>n-Octildifenilamina</t>
  </si>
  <si>
    <t>Timerosal</t>
  </si>
  <si>
    <t>Outras impressoras, com largura de impressão superior a 420 mm</t>
  </si>
  <si>
    <t>Outras quinonas</t>
  </si>
  <si>
    <t>Menadiona</t>
  </si>
  <si>
    <t>Outros oxicloretos e hidroxicloretos</t>
  </si>
  <si>
    <t>Oxicloretos de bismuto</t>
  </si>
  <si>
    <t>Silicones, em formas primárias</t>
  </si>
  <si>
    <t>Copolímeros de dimetilsiloxano com compostos vinílicos, de viscosidade superior ou igual a 1.000.000 cSt</t>
  </si>
  <si>
    <t>Tecidos de malha-urdidura (incluindo os fabricados em teares para galões), exceto os das posições 60.01 a 60.04, de fibras sintéticas, mencionados na Nota de subposição 1 do presente Capítulo</t>
  </si>
  <si>
    <t>Mucato de isometepteno</t>
  </si>
  <si>
    <t>Tricloroetileno</t>
  </si>
  <si>
    <t>Medicamentos (exceto os produtos das posições 3002, 3005 ou 3006) constituídos por produtos misturados entre si, preparados para fins terapêuticos ou profilácticos, mas não apresentados em doses nem acondicionados para venda a retalho</t>
  </si>
  <si>
    <t>Medicamento contendo outros antibióticos, mas não para venda a retalho</t>
  </si>
  <si>
    <t>Medicamento contendo outros antibióticos, exceto em doses</t>
  </si>
  <si>
    <t>Lisozima e seu cloridrato</t>
  </si>
  <si>
    <t>Bombas, granadas, torpedos, minas, mísseis, cartuchos e outras munições e projécteis, e suas partes, incluídos os zagalotes, chumbos de caça e buchas para cartuchos</t>
  </si>
  <si>
    <t>Cartuchos para espingardas e carabinas de cano liso</t>
  </si>
  <si>
    <t>Outros cartuchos</t>
  </si>
  <si>
    <t>Lâmpadas de halogeneto metálico</t>
  </si>
  <si>
    <t>Fios de filamentos sintéticos (exceto linhas para costurar), não acondicionados para venda a retalho, incluídos os monofilamentos sintéticos com menos de 67 decitex</t>
  </si>
  <si>
    <t>Fios simples, de náilon ou de outras poliamidas, com torção &gt; 50 voltas por metro</t>
  </si>
  <si>
    <t>Fio de náilon/outras poliamidas, simples, com torção superior a 50 voltas por metro</t>
  </si>
  <si>
    <t>Sulfeto de sódio</t>
  </si>
  <si>
    <t>Sulfeto de dissódio</t>
  </si>
  <si>
    <t>Cloridrato de bupivacaína</t>
  </si>
  <si>
    <t>Cereais</t>
  </si>
  <si>
    <t>Arroz</t>
  </si>
  <si>
    <t>Arroz semibranqueado ou branqueado, mesmo polido ou brunido (glaceado)</t>
  </si>
  <si>
    <t>Outros tipode de arroz semibranqueado ou branqueado, parboilizado</t>
  </si>
  <si>
    <t>Cloridrato de ketamina</t>
  </si>
  <si>
    <t>Ácido glucônico, seus sais e ésteres</t>
  </si>
  <si>
    <t>Gluconato de cálcio</t>
  </si>
  <si>
    <t>Outras partes e acessórios de máquinas da posição 8470</t>
  </si>
  <si>
    <t>Circuito impresso montado para caixa registradora</t>
  </si>
  <si>
    <t>Outros fosforotioatos e seus derivados, e sais destes produtos</t>
  </si>
  <si>
    <t>Copolímero de acrilamida e acrilato de sódio, em blocos irregulares, pedaços, pós, etc</t>
  </si>
  <si>
    <t>Diodos fotossensíveis emissores de luz (LED)</t>
  </si>
  <si>
    <t>Diodos "laser" com comprimento de onda de 1300 mm ou 1500 mm</t>
  </si>
  <si>
    <t>Outros telefones para redes celulares ou para outras redes sem fio</t>
  </si>
  <si>
    <t>Outros telefones para redes celulares, exceto por satélite, não classificados em códigos anteriores</t>
  </si>
  <si>
    <t>Enrofloxacina, sais de piperazina</t>
  </si>
  <si>
    <t>Lâmpadas, tubos e válvulas electrónicos, de cátodo quente, cátodo frio ou fotocátodo (por exemplo: lâmpadas, tubos e válvulas, de vácuo, de vapor ou de gás, ampolas rectificadoras de vapor de mercúrio, tubos catódicos, tubos e válvulas para câmaras de tel</t>
  </si>
  <si>
    <t>Outros tubos catódicos</t>
  </si>
  <si>
    <t>Tubos de visualização de dados gráficos, em cores, com uma tela de espaçamento entre os pontos superior ou igual a 0,4 mm</t>
  </si>
  <si>
    <t>Ésteres do ácido fórmico</t>
  </si>
  <si>
    <t>Éster de geranila, do ácido fórmico</t>
  </si>
  <si>
    <t>Artigos de transporte ou de embalagem, de plástico; rolhas, tampas, cápsulas e outros dispositivos destinados a fechar recipientes, de plástico</t>
  </si>
  <si>
    <t>Caixas, caixotes, engradados, artigos semelhantes, de plásticos</t>
  </si>
  <si>
    <t>Estojos de plástico, dos tipos utilizados para acondicionar discos para sistemas de leitura por raio laser</t>
  </si>
  <si>
    <t>Ácido benzóico, seus sais e ésteres</t>
  </si>
  <si>
    <t>Ésteres de metila do ácido benzóico</t>
  </si>
  <si>
    <t>Manganês e suas obras, incluídos os desperdícios e resíduos</t>
  </si>
  <si>
    <t>Outras obras de manganês, desperdícios e resíduos de manganês</t>
  </si>
  <si>
    <t>Antimoniatos</t>
  </si>
  <si>
    <t>Outras vitaminas b1 e seus derivados, não misturados</t>
  </si>
  <si>
    <t>Cadinhos de tântalo</t>
  </si>
  <si>
    <t>Pedivelas de peça única (monobloco)</t>
  </si>
  <si>
    <t>Hidrogênio</t>
  </si>
  <si>
    <t>Aparelhos ou máquinas de barbear e máquinas de cortar o cabelo ou de tosquiar e aparelhos ou máquinas de depilar, de motor eléctrico incorporado</t>
  </si>
  <si>
    <t>Aparelhos ou máquinas de barbear, com motor elétrico</t>
  </si>
  <si>
    <t>Aparelhos ou máquinas de barbear, com motor elétrico incorporado</t>
  </si>
  <si>
    <t>Outros tecidos &lt; 85% fibras descontínuas de poliéster, fios de diversas cores, com algodão</t>
  </si>
  <si>
    <t>Norfloxacina e seu nicotinato</t>
  </si>
  <si>
    <t>Aparelhos fotográficos; aparelhos e dispositivos, incluindo as lâmpadas e tubos de luz-relâmpago (flash) para fotografia, exceto as lâmpadas e tubos de descarga da posição 8539</t>
  </si>
  <si>
    <t>Outras câmeras fotográficas para películas, em rolos, de largura = 35 mm</t>
  </si>
  <si>
    <t>Aparelhos fotográficos de foco ajustável, para filmes, em rolos, largura=35 mm</t>
  </si>
  <si>
    <t>Mebendazol</t>
  </si>
  <si>
    <t>Carbidopa</t>
  </si>
  <si>
    <t>Vidro estirado ou soprado, em folhas, mesmo com camada absorvente, reflectora ou não, mas sem qualquer outro trabalho</t>
  </si>
  <si>
    <t>Outro vidro estirado ou soprado, em folhas</t>
  </si>
  <si>
    <t>Outras folhas de vidro estirado ou soprado</t>
  </si>
  <si>
    <t>Câmaras e projectores, cinematográficos, mesmo com aparelhos de gravação ou de reprodução de som incorporados</t>
  </si>
  <si>
    <t>Projetores cinematográficos</t>
  </si>
  <si>
    <t>Projetores para filmes, largura &gt;= 35 mm, mas &lt;= 70 mm</t>
  </si>
  <si>
    <t>Motocicletas (incluídos os ciclomotores) e outros ciclos equipados com motor auxiliar, mesmo com carro lateral; carros laterais</t>
  </si>
  <si>
    <t>Motocicletas e outros ciclos equipados com motor de pistão alternativo de cilindrada &lt;= 50 cm3</t>
  </si>
  <si>
    <t>Motocicletas (incluindo os ciclomotores) e outros ciclos, com motor a pistão alternativo, com motor de pistão alternativo de cilindrada não superior a 50 cm3</t>
  </si>
  <si>
    <t>Motocicletas e outros ciclos com motor de pistão alternativo, de cilindrada &gt; 500 cm3 e &lt;= 800 cm3</t>
  </si>
  <si>
    <t>Motocicletas, etc, com motor a pistão alternativo, 500 &lt; cilindrada &lt;= 800 cm3</t>
  </si>
  <si>
    <t>Ácido ortoftálico e seus sais</t>
  </si>
  <si>
    <t>Grupos eletrogêneos de motor de pistão, de ignição por centelha (faísca) (motor de explosão)</t>
  </si>
  <si>
    <t>Outros grupos eletrogêneos de motor de pistão, de ignição por centelha (motor de explosão), de corrente alternada</t>
  </si>
  <si>
    <t>Minérios de zinco e seus concentrados</t>
  </si>
  <si>
    <t>Outros minérios de zinco e seus concentrados</t>
  </si>
  <si>
    <t>Filés de peixes e outra carne de peixes (mesmo picada), frescos, refrigerados ou congelados</t>
  </si>
  <si>
    <t>0304</t>
  </si>
  <si>
    <t>Peixes de famílias diversas, exceto a merluza-do-alasca</t>
  </si>
  <si>
    <t>030495</t>
  </si>
  <si>
    <t>Outras carnes de peixes de diversas famílias</t>
  </si>
  <si>
    <t>03049500</t>
  </si>
  <si>
    <t>Geradores de efeitos especiais com manipulação em 2 ou 3 dimensões, mesmo combinados com dispositivo de comutação, de mais de 10 entradas de áudio ou de vídeo</t>
  </si>
  <si>
    <t>Perucas, barbas, sobrancelhas, pestanas, madeixas e semelhantes, de pêlos ou de matérias têxteis</t>
  </si>
  <si>
    <t>Perucas, barbas, sobrancelhas, etc, de outras matérias têxteis</t>
  </si>
  <si>
    <t>Isononanol</t>
  </si>
  <si>
    <t>Folha de cobre refinado sem suporte, espessura &gt; 0,04 mm e &lt; 0,07 mm, pureza &gt; 99,85=%</t>
  </si>
  <si>
    <t>Timidina</t>
  </si>
  <si>
    <t>Lorazepam</t>
  </si>
  <si>
    <t>Meprobamato</t>
  </si>
  <si>
    <t>Meprobamato (DCI)</t>
  </si>
  <si>
    <t>Anilina e seus sais</t>
  </si>
  <si>
    <t>Tiristores, diacs e triacs, exceto os dispositivos fotossensíveis</t>
  </si>
  <si>
    <t>Tiristores, diacs e triacs, exceto os dispositivos fotossensíveis, não montados, de intensidade de corrente inferior ou igual a 3 A</t>
  </si>
  <si>
    <t>Outras etilaminas, seus derivados e seus sais</t>
  </si>
  <si>
    <t>Vitamina B2 (ribofiavina)</t>
  </si>
  <si>
    <t>Outros derivados da vitamina B2, não misturados</t>
  </si>
  <si>
    <t>Partes de diodos, transistores, semicondutores e semelhantes</t>
  </si>
  <si>
    <t>Suportes-conectores apresentados em tiras (lead frames), diodos, etc.semicondutores</t>
  </si>
  <si>
    <t>Decalcomanias de qualquer espécie</t>
  </si>
  <si>
    <t>Decalcomanias vitrificáveis</t>
  </si>
  <si>
    <t>Alumínio e suas obras</t>
  </si>
  <si>
    <t>Pó e escamas, de alumínio</t>
  </si>
  <si>
    <t>Pós de estrutura lamelar; escamas, de alumínio</t>
  </si>
  <si>
    <t>Outros instrumentos e aparelhos para odontologia</t>
  </si>
  <si>
    <t>Aparelhos que operem por projeção cinética de partículas, para tratamento bucal</t>
  </si>
  <si>
    <t>Cefotaxima sódica</t>
  </si>
  <si>
    <t>Estriol e seu succinato</t>
  </si>
  <si>
    <t>Outros sulfatos</t>
  </si>
  <si>
    <t>Sulfatos de zinco</t>
  </si>
  <si>
    <t>Cloridrato de cloperamida</t>
  </si>
  <si>
    <t>Óleos brutos de petróleo ou de minerais betuminosos</t>
  </si>
  <si>
    <t>Óleos brutos de minerais betuminosos</t>
  </si>
  <si>
    <t>Teobromina e seus derivados; sais destes produtos</t>
  </si>
  <si>
    <t>Misturas e preparações para borracha ou plástico e outras misturas e preparações para endurecer resinas sintéticas, colas, pinturas ou usos similares, que contenham polietilenoaminas e dietilenotriaminas, próprias para a coagulação do látex</t>
  </si>
  <si>
    <t>Compostos de cério</t>
  </si>
  <si>
    <t>Óxido cérico</t>
  </si>
  <si>
    <t>Dextrina e outros amidos e féculas modificados (por exemplo: amidos e féculas pré-gelatinizados ou esterificados); colas à base de amidos ou de féculas, de dextrina ou de outros amidos ou féculas modificados</t>
  </si>
  <si>
    <t>Colas à base de amidos ou de féculas, de dextrina ou de outros amidos ou féculas modificados</t>
  </si>
  <si>
    <t>Colas à base de amidos ou de féculas, de dextrina, etc.</t>
  </si>
  <si>
    <t>Outras impressoras, copiadoras e telecopiadoras</t>
  </si>
  <si>
    <t>Aparelhos de fotocópia, por sistema óptico</t>
  </si>
  <si>
    <t>Outros monofilamentos sintéticos, título =&gt; 67 decitex e seção transversal &lt;= 1 mm, com largura &lt;= 5mm</t>
  </si>
  <si>
    <t>Outras imitações de categute, de monofilamentos</t>
  </si>
  <si>
    <t>Partes e acessórios de máquinas para preparação de matérias têxteis, exceto as guarnições de carda</t>
  </si>
  <si>
    <t>Partes e acessórios de penteadoras de matéria têxtil</t>
  </si>
  <si>
    <t>Chapas e filmes, fotográficos, impressionados e revelados, exceto filmes cinematográficos</t>
  </si>
  <si>
    <t>Chapas e filmes, fotográficos, impressionados e revelados, exceto os filmes cinematográficos</t>
  </si>
  <si>
    <t>Outras chapas e filmes, fotográficos, impressionados e revelados, exceto os filmes cinematográficos</t>
  </si>
  <si>
    <t>Arsênio</t>
  </si>
  <si>
    <t>Outros compostos organo-arseniais</t>
  </si>
  <si>
    <t>Cloridrato de tizanidina</t>
  </si>
  <si>
    <t>Matérias corantes de origem vegetal ou animal e preparações à base dessas matérias</t>
  </si>
  <si>
    <t>Fisetina (matéria corante)</t>
  </si>
  <si>
    <t>Outros tecidos de filamentos artificiais, crus ou branqueados</t>
  </si>
  <si>
    <t>Nimodipina</t>
  </si>
  <si>
    <t>Fitas impressoras para máquinas de escrever e fitas impressoras semelhantes, tintadas ou preparadas de outra forma para imprimir, montadas ou não em carretéis ou cartuchos; almofadas de carimbo, impregnadas ou não, com ou sem caixa</t>
  </si>
  <si>
    <t>Almofadas de carimbo</t>
  </si>
  <si>
    <t>Sulfametoxazol</t>
  </si>
  <si>
    <t>Piperonal</t>
  </si>
  <si>
    <t>Óxido e hidróxido de lítio</t>
  </si>
  <si>
    <t>Óxido de litio</t>
  </si>
  <si>
    <t>Polímeros de cloreto de vinilo ou de outras olefinas halogenadas, em formas primárias</t>
  </si>
  <si>
    <t>Outros copolímeros de cloreto de vinila, formas primárias</t>
  </si>
  <si>
    <t>O-toluidina</t>
  </si>
  <si>
    <t>Outras obras de níquel</t>
  </si>
  <si>
    <t>Telas metálicas e grades, de fio de níquel</t>
  </si>
  <si>
    <t>Telas metálicas e grades, de fios de níquel</t>
  </si>
  <si>
    <t>Cloridrato de verapamil</t>
  </si>
  <si>
    <t>Outros alcalóides da cravagem do centeio, seus derivados e sais</t>
  </si>
  <si>
    <t>Mesilato de diidroergotamina</t>
  </si>
  <si>
    <t>Ácidos gordos monocarboxílicos industriais; óleos ácidos de refinação; alcoóis gordos industriais</t>
  </si>
  <si>
    <t>Outros álcoois graxos (gordos) industriais</t>
  </si>
  <si>
    <t>Álcool láurico (álcool graxo industrial)</t>
  </si>
  <si>
    <t>Cefoperazona e seus sais, e cefazolina sódica</t>
  </si>
  <si>
    <t>Tecidos de fibras artificiais descontínuas</t>
  </si>
  <si>
    <t>Tecido cru o branqueado, contendo &lt; 85% em peso de fibras artificiais descontínuas, combinadas com filamentos sintéticos ou artificiais</t>
  </si>
  <si>
    <t>Tecidos que contenham menos de 85 %, em peso, de fibras artificiais descontínuas, combinadas, principal ou unicamente, com filamentos sintéticos ou artificiais, crus ou branqueados</t>
  </si>
  <si>
    <t>Outros fios simples, de fibras sintéticas descontínuas, contendo =&gt; 85% em peso destas fibras, não para venda a retalho</t>
  </si>
  <si>
    <t>Fio de outras fibras sintéticas &gt;= 85%, simples</t>
  </si>
  <si>
    <t>Meias-calças; meias de qualquer espécie e artefactos semelhantes, incluídas as meias para varizes, de malha</t>
  </si>
  <si>
    <t>Outras meias até o joelho e meias acima do joelho, de uso feminino, de título inferior a 67 decitex por fio simples</t>
  </si>
  <si>
    <t>Outras meias acima do joelho e meias até o joelho, de uso feminino, de título inferior a 67 decitex por fio simples, de outras matérias têxteis</t>
  </si>
  <si>
    <t>Guia-fios, lançadeiras não rotativas e porta-bobinas para outras máquinas de costura</t>
  </si>
  <si>
    <t>Tachas, pregos, percevejos e artefatos semelhantes, de ferro fundido, ferro ou aço</t>
  </si>
  <si>
    <t>Tachas, mesmo com a cabeça de outra matéria, exceto cobre, de ferro fundido, ferro ou aço</t>
  </si>
  <si>
    <t>Cloridrato</t>
  </si>
  <si>
    <t>Galactose</t>
  </si>
  <si>
    <t>Amplificadores</t>
  </si>
  <si>
    <t>Circuitos integrados eletrônicos, amplificadores, híbridos, de espessura de camada inferior ou igual a 1 micrômetro (mícron) com frequência de operação superior ou igual a 800 MHz</t>
  </si>
  <si>
    <t>Agulhas de costura, agulhas de tricô, agulhas-passadoras, agulhas de croché, furadores para bordar e artefactos semelhantes, para uso manual, de ferro ou aço; alfinetes de segurança e outros alfinetes, de ferro ou aço, não especificados nem compreendidos</t>
  </si>
  <si>
    <t>Alfinetes de segurança e outros alfinetes</t>
  </si>
  <si>
    <t>Alfinetes de seguranca e outros alfinetes</t>
  </si>
  <si>
    <t>Papel-pergaminho e cartão-pergaminho (sulfurizados), papel impermeável a gorduras, papel vegetal, papel cristal e outros papéis calandrados transparentes ou translúcidos, em rolos ou em folhas</t>
  </si>
  <si>
    <t>Papel-pergaminho e cartão-pergaminho (sulfurizados), em rolos ou folhas</t>
  </si>
  <si>
    <t>Papel-pergaminho e cartão-pergaminho (sulfurizados), em rolos ou em folhas</t>
  </si>
  <si>
    <t>Partes de máquinas e aparelhos para trabalhar matérias têxteis</t>
  </si>
  <si>
    <t>Partes de máquinas de secar, capacidade &lt;=10 kg de roupa seca</t>
  </si>
  <si>
    <t>Timolol</t>
  </si>
  <si>
    <t>Papel químico, papel autocopiativo e outros papéis para cópia ou duplicação (exceto da posição 4809), stencils completos e chapasoffset, de papel, mesmo acondicionados em caixas</t>
  </si>
  <si>
    <t>Outros papéis para cópia ou duplicação, mesmo em caixas</t>
  </si>
  <si>
    <t>Papel-carbono e semelhantes, mesmo acondicionados em caixas</t>
  </si>
  <si>
    <t>Diazepam</t>
  </si>
  <si>
    <t>Outros alcalóides da cravagem do centeio, seus derivados</t>
  </si>
  <si>
    <t>Sais de delorazepam, diazepam ou estazolam</t>
  </si>
  <si>
    <t>Outras aeronaves não tripuladas, somente para vôos com controle remoto, com peso máximo de decolagem superior a 250 g mas não superior a 7 kg</t>
  </si>
  <si>
    <t>Veículos aéreos (aeronaves) não tripulados, de peso máximo de decolagem superior a 250 g, mas não superior a 7 kg</t>
  </si>
  <si>
    <t>Nitratos de potássio</t>
  </si>
  <si>
    <t>Nitrato de potássio, com teor de KNO3 inferior ou igual a 98 %, em peso</t>
  </si>
  <si>
    <t>Aparelhos videofónicos de gravação ou de reprodução, mesmo incorporando um receptor de sinais videofónicos</t>
  </si>
  <si>
    <t>Aparelhos videofônicos de gravação ou de reprodução, de fita magnética</t>
  </si>
  <si>
    <t>Outros aparelhos videofônicos de gravação ou de reprodução, em cassete, para fitas de largura superior ou igual a 19,05 mm (3/4")</t>
  </si>
  <si>
    <t>Tecidos de fios de filamentos sintéticos, incluídos os tecidos obtidos a partir dos produtos da posição 5404</t>
  </si>
  <si>
    <t>Outros tecidos estampados, contendo &lt; 85% em peso de filamentos sintéticos, combinados com algodão</t>
  </si>
  <si>
    <t>Outros tecidos, que contenham menos de 85 %, em peso, de filamentos sintéticos, combinados, principal ou unicamente, com algodão, estampados</t>
  </si>
  <si>
    <t>Borracha natural, em formas primárias ou em chapas, folhas ou tiras</t>
  </si>
  <si>
    <t>Borracha natural crepada</t>
  </si>
  <si>
    <t>Tesouras com motor elétrico incorporado</t>
  </si>
  <si>
    <t>Secadores de roupa, centrífugos</t>
  </si>
  <si>
    <t>Secador de roupa, centrífugo, com capacidade, expressa em peso de roupa seca, inferior ou igual a 6 kg</t>
  </si>
  <si>
    <t>Alcalóides da quina, seus derivados e sais</t>
  </si>
  <si>
    <t>Hidróxido de litio</t>
  </si>
  <si>
    <t>Nitrato de alumínio</t>
  </si>
  <si>
    <t>Metilfosfonato de bis(polioxietileno)</t>
  </si>
  <si>
    <t>Partes e acessórios de outras bobinadeiras automáticas</t>
  </si>
  <si>
    <t>Geradores de CA fotovoltaicos</t>
  </si>
  <si>
    <t>Geradores fotovoltaicos de corrente alternada</t>
  </si>
  <si>
    <t>Outros compostos heterocíclicos exclusivamente de heteroátomos de oxigênio</t>
  </si>
  <si>
    <t>Dinitrato de isossorbida</t>
  </si>
  <si>
    <t>Sulfeto de monossódio (hidrogenossulfeto de sódio)</t>
  </si>
  <si>
    <t>Guarda-chuvas, sombrinhas, guarda-sóis, bengalas, bengalas-assentos, chicotes, pingalins, e suas partes</t>
  </si>
  <si>
    <t>Guarda-chuvas, sombrinhas e guarda-sóis (incluindo as bengalas-guarda-chuvas e os guarda-sóis de jardim e semelhantes)</t>
  </si>
  <si>
    <t>Guarda-chuvas de haste ou cabo telescópico</t>
  </si>
  <si>
    <t>Outros guarda-chuvas, sombrinhas, de haste ou cabo telescópico</t>
  </si>
  <si>
    <t>Outros tecidos, de fios de diversas cores, contendo =&gt; 85% em peso de filamentos de náilon ou de outras poliamidas</t>
  </si>
  <si>
    <t>Outros tecidos, que contenham pelo menos 85 %, em peso, de filamentos de náilon ou de outras poliamidas, de fios de diversas cores</t>
  </si>
  <si>
    <t>Óleos e outros produtos provenientes da destilação dos alcatrões de hulha a alta temperatura; produtos análogos em que os constituintes aromáticos predominem em peso relativamente aos constituintes não aromáticos</t>
  </si>
  <si>
    <t>Xilol (xilenos), produto da destilação dos alcatrões de hulha a altas temperatura</t>
  </si>
  <si>
    <t>Xilol (xilenos) (produtos da destilação dos alcatrões de hulha)</t>
  </si>
  <si>
    <t>Outras máquinas e aparelhos para fabricação e acabamento de chapéus de feltro</t>
  </si>
  <si>
    <t>Folha de cobre, om suporte isolante de resina fenólica e papel, dos tipos utilizados para circuitos impressos</t>
  </si>
  <si>
    <t>Outros sulfatos de potássio</t>
  </si>
  <si>
    <t>Motores de pistão, de ignição por compressão (motores diesel ou semi-diesel)</t>
  </si>
  <si>
    <t>Motores de pistão, de ignição por compressão, diesel ou semi-diesel, utilizados para propulsão de veículos do capítulo 87</t>
  </si>
  <si>
    <t>Motores diesel/semidiesel, para vículos do capítulo 87, potência até 1500 cm3</t>
  </si>
  <si>
    <t>Outras aeronaves não tripuladas, com peso máximo de decolagem superior a 250 g, mas não superior a 7 kg</t>
  </si>
  <si>
    <t>Outros veículos aéreos (aeronaves) não tripulados, de peso máximo de decolagem superior a 250 g, mas não superior a 7 kg</t>
  </si>
  <si>
    <t>Acumuladores elétricos e seus separadores, mesmo de forma quadrada ou rectangular</t>
  </si>
  <si>
    <t>Acumuladores elétricos de niquel-hidreto metálico</t>
  </si>
  <si>
    <t>Acumuladores elétricos de niquel-hidreto metálico De tensão igual a 1,2 V, cilíndricos do tipo HR6 (AA)</t>
  </si>
  <si>
    <t>Óxidos e hidróxidos de cobre</t>
  </si>
  <si>
    <t>Óxido cúprico, com teor de CuO superior ou igual a 98 %, em peso</t>
  </si>
  <si>
    <t>Hulhas; briquetes, bolas e combustíveis sólidos semelhantes, obtidos a partir da hulha</t>
  </si>
  <si>
    <t>Outras hulhas, mesmo em pó, mas não aglomeradas</t>
  </si>
  <si>
    <t>Trimetoprima</t>
  </si>
  <si>
    <t>Carbamazepina</t>
  </si>
  <si>
    <t>Sincronizadores de quadro armazenadores ou corretores de base de tempo</t>
  </si>
  <si>
    <t>Cloridrato de ambroxol</t>
  </si>
  <si>
    <t>Outros derivados sulfonados, nitrados ou nitrosados dos hidrocarbonetos, mesmo halogenados</t>
  </si>
  <si>
    <t>Outros derivados nitroalogenados</t>
  </si>
  <si>
    <t>Tractores (exceto os da posição 8709)</t>
  </si>
  <si>
    <t>Outros tratores, com uma potência de motor não superior a 18 kW</t>
  </si>
  <si>
    <t>Papel dos tipos utilizados para a fabricação de papéis higiénicos e de toucador e semelhantes, pasta (ouate) de celulose ou mantas de fibras de celulose, dos tipos utilizados para fins domésticos ou sanitários, em rolos de largura não superior a 36 cm, ou</t>
  </si>
  <si>
    <t>Outros artigos de papel, para uso sanitário, da espécie doméstica ou hospitalar</t>
  </si>
  <si>
    <t>Almofadas absorventes dos tipos utilizados em embalagens de produtos alimentícios</t>
  </si>
  <si>
    <t>Transistores com capacidade de dissipação &lt; 1 W, exceto fototransistores</t>
  </si>
  <si>
    <t>Transistores com capacidade de dissipação &lt; 1 w, com junção heterogênea</t>
  </si>
  <si>
    <t>Outros óxidos e hidróxidos de cobalto, inclusive os comerciais</t>
  </si>
  <si>
    <t>Instrumentos e aparelhos de geodesia, topografia, agrimensura, nivelamento, fotogrametria, hidrografia, oceanografia, hidrologia, meteorologia ou de geofísica, exceto bússolas; telémetros</t>
  </si>
  <si>
    <t>Outros instrumentos e aparelhos de geodésia, topografia, hidrografia, oceanografia, meteorologia ou de geofísica</t>
  </si>
  <si>
    <t>Molinetes hidrométricos</t>
  </si>
  <si>
    <t>Diclorofenóis e seus sais</t>
  </si>
  <si>
    <t>Crotonamidas e outros derivados deste produto</t>
  </si>
  <si>
    <t>Adubos (fertilizantes) minerais ou químicos, fosfatados</t>
  </si>
  <si>
    <t>Superfosfatos, que contenham, em peso, 35 % ou mais de pentóxido de difósforo (P2O5)</t>
  </si>
  <si>
    <t>Hidantoína e seus derivados</t>
  </si>
  <si>
    <t>Outros sais da fenitoína</t>
  </si>
  <si>
    <t>Outros reguladores de crescimento das plantas apresentados em formas ou embalagens exclusivamente para uso direto em aplicações domissanitárias</t>
  </si>
  <si>
    <t>Carisoprodol</t>
  </si>
  <si>
    <t>Outros sais de trimetilamina</t>
  </si>
  <si>
    <t>Linhas para costurar, de algodão, mesmo acondicionadas para venda a retalho</t>
  </si>
  <si>
    <t>Outras linhas para costurar, de algodão, não acondicionadas para venda a retalho</t>
  </si>
  <si>
    <t>Outras linhas para costurar, de algodão cru, de título inferior ou igual a 5.000 decitex por fio simples, de dois cabos</t>
  </si>
  <si>
    <t>Outros traçadores gráficos</t>
  </si>
  <si>
    <t>Máquinas e aparelhos para soldar (mesmo de corte) elétricos (incluídos os a gás aquecido electricamente), a laser ou outros feixes de luz ou de fotões, a ultra-som, a feixe de electrões, a impulsos magnéticos ou a jacto de plasma; máquinas e aparelhos el</t>
  </si>
  <si>
    <t>Outras máquinas e aparelhos para soldar metais, por resistência</t>
  </si>
  <si>
    <t>Outras máquinas e aparelhos para soldar metais por resistência</t>
  </si>
  <si>
    <t>Preparações e artigos farmacêuticos indicados na Nota 4 do presente capítulo</t>
  </si>
  <si>
    <t>Preparações opacificantes para exames radiográficos; reagentes de diagnóstico para serem administrados a pacientes</t>
  </si>
  <si>
    <t>Outros reagentes de diagnóstico, para ser administrado ao paciente</t>
  </si>
  <si>
    <t>M-Fenilenodiamina e seus sais</t>
  </si>
  <si>
    <t>Outras propanamidas, seus derivados e sais</t>
  </si>
  <si>
    <t>Cloridrato de clonidina</t>
  </si>
  <si>
    <t>Papéis, cartões e têxteis, fotográficos, sensibilizados, não impressionados</t>
  </si>
  <si>
    <t>Outros papéis, cartões, têxteis, para fotografia a cores, sensibilizados, não impressionados</t>
  </si>
  <si>
    <t>Outros papéis para foto a cores, sensibilizados, não impressionados</t>
  </si>
  <si>
    <t>Cloridrato de lincomicina</t>
  </si>
  <si>
    <t>Sulfato ferroso</t>
  </si>
  <si>
    <t>Naftaleno</t>
  </si>
  <si>
    <t>Outros monofilamentos de polipropileno, título =&gt; 67 decitex e seção transversal &lt;= 1 mm, com largura &lt;= 5mm</t>
  </si>
  <si>
    <t>Outros monofilamentos de polipropileno, cuja largura aparente não seja superior a 5 mm</t>
  </si>
  <si>
    <t>Tubos de cobre</t>
  </si>
  <si>
    <t>Tubos de ligas de cobre-níquel (cuproníquel) ou de cobre-níquel-zinco (maillechort)</t>
  </si>
  <si>
    <t>Outros tubos de ligas de cobre-níquel/cobre-níquel-zinco</t>
  </si>
  <si>
    <t>Outros diodos montados, próprios para montagem por inserção (PHP -Pin Through Hole)</t>
  </si>
  <si>
    <t>Fatos de treino para desporto, fatos-macacos e conjuntos de esqui, malhôs, biquinis, calções (shorts) e slips de banho; outro vestuário</t>
  </si>
  <si>
    <t>Abrigos (fatos de treino) para esporte e outro vestuário não classificado em outra parte, de outras matérias têxteis, de uso masculino</t>
  </si>
  <si>
    <t>Outro vestuário de uso masculino, de outras matérias têxteis</t>
  </si>
  <si>
    <t>Aparelhos transmissores (emissores) para radiodifusão ou televisão incorporando um aparelho receptor</t>
  </si>
  <si>
    <t>Aparelhos transmissores (emissores) que incorporem um aparelho receptor, de televisão, de frequência superior a 7 GHz</t>
  </si>
  <si>
    <t>Partes e acessórios de urdideiras</t>
  </si>
  <si>
    <t>Impressoras de impacto, de linha</t>
  </si>
  <si>
    <t>Máquinas-ferramentas (incluídas as prensas) para forjar ou estampar, martelos, martelos-pilões e martinetes, para trabalhar metais; máquinas- -ferramentas (incluídas as prensas) para enrolar, arquear, dobrar, endireitar, aplanar, cisalhar, puncionar ou ch</t>
  </si>
  <si>
    <t>Outras máquinas de dobrar, endireitar ou aplanar, controladas numericamente, para trabalhar metais</t>
  </si>
  <si>
    <t>Outras máquinas para enrolar, arquear, dobrar, endireitar ou aplanar, de comando numérico</t>
  </si>
  <si>
    <t>Flúor, cloro, bromo e iodo</t>
  </si>
  <si>
    <t>Iodo</t>
  </si>
  <si>
    <t>Iodo sublimado</t>
  </si>
  <si>
    <t>Minérios de tungstênio e seus concentrados</t>
  </si>
  <si>
    <t>Minérios de tungstênio (volfrâmio) e seus concentrados</t>
  </si>
  <si>
    <t>Outras ampolas e invólucros abertos, e suas partes, de vidro</t>
  </si>
  <si>
    <t>Outras ampolas/invólucros, abertos, de vidro, suas partes</t>
  </si>
  <si>
    <t>Polietilenaminas, sem carga, em formas primárias</t>
  </si>
  <si>
    <t>Outras máquinas de moldar borracha ou plásticos, por injeção, horizontais, de comando numérico</t>
  </si>
  <si>
    <t>Sais de minociclina</t>
  </si>
  <si>
    <t>Outros ácidos monocarboxílicos acíclicos saturados, seus anidridos, peróxidos e perácidos e seus derivados</t>
  </si>
  <si>
    <t>Ácido mirístico</t>
  </si>
  <si>
    <t>Fosfato de clindamicina</t>
  </si>
  <si>
    <t>Tamoxifen e seu citrato</t>
  </si>
  <si>
    <t>Outros ácidos graxos monocarboxílicos industriais e óleos ácidos de refinação</t>
  </si>
  <si>
    <t>Ácido caprílico</t>
  </si>
  <si>
    <t>Etilbenzeno</t>
  </si>
  <si>
    <t>Fluorouracil</t>
  </si>
  <si>
    <t>Cloro</t>
  </si>
  <si>
    <t>Penicilina V potássica</t>
  </si>
  <si>
    <t>Partes e acessórios de aparelhos fotográficos</t>
  </si>
  <si>
    <t>Corpos para aparelhos fotográficos</t>
  </si>
  <si>
    <t>Outros aldeídos acíclicos não contendo outras funções oxigenadas</t>
  </si>
  <si>
    <t>Heptanal</t>
  </si>
  <si>
    <t>Óleo essencial, de pau-rosa</t>
  </si>
  <si>
    <t>Cones de lúpulo, frescos ou secos, mesmo triturados ou moídos ou em pellets; lupulina</t>
  </si>
  <si>
    <t>Cones de lúpulo, frescos ou secos, não triturados, nem moídos, nem em pellets</t>
  </si>
  <si>
    <t>Cones de lúpulo, frescos, secos, não triturados, não moídos, etc</t>
  </si>
  <si>
    <t>Microfones e seus suportes</t>
  </si>
  <si>
    <t>Fios simples, de poliésteres, com torção &gt; 50 voltas por metro</t>
  </si>
  <si>
    <t>Fio de poliésteres, simples, com torção superior a 50 voltas por metro</t>
  </si>
  <si>
    <t>Produtos hortícolas, plantas, raízes e tubérculos, comestíveis.</t>
  </si>
  <si>
    <t>07</t>
  </si>
  <si>
    <t>Legumes de vagem, secos, em grão, mesmo pelados ou partidos</t>
  </si>
  <si>
    <t>0713</t>
  </si>
  <si>
    <t>Ervilhas (pisum sativum), secas, em grão, mesmo peladas ou partidas</t>
  </si>
  <si>
    <t>071310</t>
  </si>
  <si>
    <t>Ervilhas (Pisum sativum), secos, em grão, mesmo pelados ou partidos, para semeadura</t>
  </si>
  <si>
    <t>07131010</t>
  </si>
  <si>
    <t>Fibras sintéticas descontínuas, cardadas, penteadas ou transformadas de outro modo para fiação</t>
  </si>
  <si>
    <t>Outras fibras sintéticas descontínuas, cardadas, penteadas</t>
  </si>
  <si>
    <t>Outras fibras sintéticas descontínuas, cardadas, penteadas ou transformadas de outro modo para fiação</t>
  </si>
  <si>
    <t>Outros tubos (por exemplo: soldados ou rebitados), de secção circular, de diâmetro exterior superior a 406,4 mm, de ferro ou aço</t>
  </si>
  <si>
    <t>Outros tubos de ferro ou aço, soldados longitudinalmente, de seção circular, de diâmetro exterior &gt; 406,4 mm</t>
  </si>
  <si>
    <t>Outros tubos ferro ou aço, soldado longitudinalmente, de seção circular, de diâmetro exterior superior a 406,4 mm</t>
  </si>
  <si>
    <t>Óxidos e hidróxidos de molibdênio</t>
  </si>
  <si>
    <t>Outros óxidos e hidróxidos de molibdênio</t>
  </si>
  <si>
    <t>Outros sais, derivados halogenados, sulfonados, etc, do ácido lactobiônico</t>
  </si>
  <si>
    <t>Compostos de outras funções azotadas (nitrogenadas)</t>
  </si>
  <si>
    <t>Outros compostos de funções nitrogenadas</t>
  </si>
  <si>
    <t>Ácido ciclâmico de sódio e seus sais</t>
  </si>
  <si>
    <t>Outros carbamatos</t>
  </si>
  <si>
    <t>Fentanil</t>
  </si>
  <si>
    <t>Ketamina e outros sais de ketamina</t>
  </si>
  <si>
    <t>Citarabina</t>
  </si>
  <si>
    <t>Chapas e tiras de cobre, de espessura superior a 0,15 mm</t>
  </si>
  <si>
    <t>Chapas e tiras, de ligas à base de cobre-níquel, (cuproníquel) ou de cobre-níquel-zinco (maillechort), de espessura &gt; 0,15 mm</t>
  </si>
  <si>
    <t>Outras chapas e tiras de ligas à base de cobre-níquel (cuproníquel) ou de cobre-níquel-zinco (maillechort), de espessura superior a 0,15 mm</t>
  </si>
  <si>
    <t>Concentrados de palha de papoula, buprenorfina, codeína, diidrocodeína, etilmorfina, etorfina, folcodina, heroína, hidrocodona, hidromorfona, morfina, nicomorfina, oxicodona, oximorfona, tebacona e tebaína; sais destes produtos</t>
  </si>
  <si>
    <t>Hidrocodona e seus sais</t>
  </si>
  <si>
    <t>Isocianatos</t>
  </si>
  <si>
    <t>Outros diisocianatos de tolueno</t>
  </si>
  <si>
    <t>Ampolas e invólucros de vidro, para tubos catódicos</t>
  </si>
  <si>
    <t>Ampolas de vidro, etc, para tubos catódicos</t>
  </si>
  <si>
    <t>Moedas sem curso legal, exceto de ouro</t>
  </si>
  <si>
    <t>Outras moedas sem curso legal, exceto de ouro</t>
  </si>
  <si>
    <t>Aciclovir</t>
  </si>
  <si>
    <t>Outros resíduos e sucata de conjuntos elétricos e eletrônicos e de placas de circuitos impressos, não classificados nos códigos anteriores</t>
  </si>
  <si>
    <t>Outros desperdícios e resíduos, e sucatas, de montagens elétricas e eletrônicas e placas de circuitos impressos, não classificados em códigos anteriores</t>
  </si>
  <si>
    <t>Caixas de metais comuns, mesmo dourados ou prateados, para relógios de pulso e de bolso</t>
  </si>
  <si>
    <t>Caixas para relógio de pulso/bolso, de outros metais comuns</t>
  </si>
  <si>
    <t>Outros aldeídos-alcoóis</t>
  </si>
  <si>
    <t>Fenitoína e seu sal sódico</t>
  </si>
  <si>
    <t>Bombas de ar ou de vácuo, compressores de ar ou de outros gases e ventiladores; exaustores (coifas aspirantes) para extracção ou reciclagem, com ventilador incorporado, mesmo filtrantes</t>
  </si>
  <si>
    <t>Ventiladores de mesa, de pé, de parede, de teto ou de janela, com motor elétrico incorporado, de potência &lt;= 125 W</t>
  </si>
  <si>
    <t>Ventiladores de mesa, com motor elétrico incorporado de potência não superior a 125 W</t>
  </si>
  <si>
    <t>Guaifenesina</t>
  </si>
  <si>
    <t>Penicilina G procaínica</t>
  </si>
  <si>
    <t>Matérias minerais não especificadas nem compreendidas em outras posições</t>
  </si>
  <si>
    <t>Vermiculita, perlita e cloritas, não expandidas</t>
  </si>
  <si>
    <t>Perlita não expandida</t>
  </si>
  <si>
    <t>Produtos laminados planos de aço inoxidável, de largura inferior a 600 mm</t>
  </si>
  <si>
    <t>Produtos laminados planos, de aços inoxidáveis, laminados a quente, de largura &lt; 600 mm e espessura &lt; 4,75 mms</t>
  </si>
  <si>
    <t>Outros produtos laminados planos de aço inoxidável, de largura inferior a 600 mm, de espessura superior a 3 mm, mas inferior a 4,75 mm</t>
  </si>
  <si>
    <t>Derivados da anilina e seus sais</t>
  </si>
  <si>
    <t>Outros ácidos aminobenzenossulfônicos e seus sais</t>
  </si>
  <si>
    <t>Condensadores elétricos, fixos, variáveis ou ajustáveis</t>
  </si>
  <si>
    <t>Condensadores fixos elétricos, de tântalo</t>
  </si>
  <si>
    <t>Outros condensadores fixos eletrolítico, de tântalo, próprios para montagem por inserção (PHP - Pin Through Hole)</t>
  </si>
  <si>
    <t>Outros ácidos carboxílicos de função fenol, mas sem outra função oxigenada, seus anidridos, halogenetos, peróxidos, perácidos e seus derivados</t>
  </si>
  <si>
    <t>Ácido gálico, seus sais e ésteres</t>
  </si>
  <si>
    <t>Barras, perfis e fios, de zinco</t>
  </si>
  <si>
    <t>Máquinas-ferramentas (incluídas as máquinas para pregar, grampear, colar ou reunir por qualquer outro modo) para trabalhar madeira, cortiça, osso, borracha endurecida, plásticos duros ou matérias duras semelhantes</t>
  </si>
  <si>
    <t>Máquinas-ferramentas para desbastar ou aplainar; máquinas para fresar ou moldurar madeira, plásticos duros ou matérias duras semelhantes</t>
  </si>
  <si>
    <t>Fresadoras de madeira, cortiça, osso, borracha endurecida, plásticos duros ou matérias duras semelhantes, de comando numérico</t>
  </si>
  <si>
    <t>Concentradores de linhas de assinantes (terminais de central ou terminal remoto)</t>
  </si>
  <si>
    <t>Polissulfetos</t>
  </si>
  <si>
    <t>3,9-Dimetil-2,4,8,10-tetraoxa-3,9-difosfaspiro[5.5] undecano 3,9-dióxido</t>
  </si>
  <si>
    <t>3,9-Dióxido de 3,9-dimetil-2,4,8,10-tetraoxa-3,9-difosfaspiro[5.5]undecano</t>
  </si>
  <si>
    <t>Nordazepam</t>
  </si>
  <si>
    <t>Outras máquinas e aparelhos de escritório [por exemplo: duplicadores hectográficos ou a stencil, máquinas para imprimir endereços, distribuidores automáticos de papel-moeda, máquinas para seleccionar, contar ou empacotar moedas, afiadores (apontadores) me</t>
  </si>
  <si>
    <t>Máquinas para selecionar, dobrar, abrir, fechar, envelopar ou cintar correspondência e máquinas para colar ou obliterar selos</t>
  </si>
  <si>
    <t>Outras máquinas para selecionar, dobrar, envelopar ou cintar correspondência, máquinas para abrir, fechar ou lacrar correspondência e máquinas para colar ou obliterar selos</t>
  </si>
  <si>
    <t>Ceras vegetais (exceto triglicéridos), ceras de abelha ou de outros insectos e espermacete, mesmo refinados ou corados</t>
  </si>
  <si>
    <t>Ceras de abelhas ou de outros insetos e espermacete, mesmo refinados ou corados</t>
  </si>
  <si>
    <t>Ceras de outros insetos e espermacete, mesmo refinados, corados</t>
  </si>
  <si>
    <t>Econazol e seu nitrato</t>
  </si>
  <si>
    <t>Vidro vazado ou laminado, em chapas, folhas ou perfis, mesmo com camada absorvente, reflectora ou não, mas sem qualquer outro trabalho</t>
  </si>
  <si>
    <t>Chapas e folhas armadas, de vidro vazado ou laminado</t>
  </si>
  <si>
    <t>Chapas/folhas armadas, de vidro vazado/laminado</t>
  </si>
  <si>
    <t>Aparelhos para interrupção, seccionamento, protecção, derivação, ligação ou conexão de circuitos elétricos (por exemplo: interruptores, comutadores, corta-circuitos, pára-raios, limitadores de tensão, eliminadores de onda, tomadas de corrente, caixas de</t>
  </si>
  <si>
    <t>Seccionadores e interruptores, para tensão de &gt; 1 kV</t>
  </si>
  <si>
    <t>Outros interruptores com dispositivo de acionamento não automático, para corrente nominal superior a 1.600 A</t>
  </si>
  <si>
    <t>Outras fibras bicomponentes, de diferentes pontos de fusão, não cardadas, não penteadas nem transformadas de outro modo para fiação</t>
  </si>
  <si>
    <t>Trióxido de molibdênio</t>
  </si>
  <si>
    <t>Ácido láurico</t>
  </si>
  <si>
    <t>Cloreto de césio</t>
  </si>
  <si>
    <t>Outras partes de compressores de ar ou de outros gases</t>
  </si>
  <si>
    <t>Partes de cabinas (câmaras) de segurança</t>
  </si>
  <si>
    <t>3, 4-dicloroanilina e seus sais</t>
  </si>
  <si>
    <t>Reticulantes para silicones</t>
  </si>
  <si>
    <t>Fios de níquel não ligado</t>
  </si>
  <si>
    <t>Hidrazina e hidroxilamina e seus sais inorgânicos</t>
  </si>
  <si>
    <t>Hidroxilamina e seus sais inorgânicos</t>
  </si>
  <si>
    <t>Artigos e equipamentos para cultura física, ginástica, atletismo, outros desportos (incluído o ténis de mesa) ou jogos ao ar livre, não especificados nem compreendidos em outras posições deste capítulo; piscinas, incluídas as infantis</t>
  </si>
  <si>
    <t>Artigos e equipamentos para tênis de mesa</t>
  </si>
  <si>
    <t>Produtos laminados planos de aço inoxidável, de largura igual ou superior a 600 mm</t>
  </si>
  <si>
    <t>Produtos laminados planos, de aços inoxidáveis, laminados a frio, de largura =&gt; 600 mm, de espessura =&gt; 4,75 mms</t>
  </si>
  <si>
    <t>Produtos laminados planos de aço inoxidável, de largura igual ou superior a 600 mm, simplesmente laminados a frio, de espessura igual ou superior a 4,75 mm</t>
  </si>
  <si>
    <t>Produtos laminados planos, de ferro ou aço não ligado, de largura inferior a 600 mm, não folheados ou chapeados, nem revestidos</t>
  </si>
  <si>
    <t>Outros produtos laminados planos, de ferro ou aços não ligados, de largura &lt; 600 mm, laminados a frio, não folheados nem revestidos</t>
  </si>
  <si>
    <t>Produtos laminados planos, de ferro ou aço não ligado, de largura inferior a 600 mm, não folheados ou chapeados, nem revestidos, simplesmente laminados a frio, com um teor de carbono superior ou igual a 0,25 %, mas inferior a 0,6 %, em peso</t>
  </si>
  <si>
    <t>Dicromato de potássio</t>
  </si>
  <si>
    <t>4-Metilpentan-2-ona (metilisobutilcetona)</t>
  </si>
  <si>
    <t>Filmes, sensibilizados, não impressionados, não perfurados, exceto para fotografia a cores, de largura &gt; 610 mm e comprimento &gt; 200 m, em rolos</t>
  </si>
  <si>
    <t>Outros filmes, sensibilizados, não impressionados, em rolos, de largura superior a 610 mm e comprimento superior a 200 m, exceto para fotografia a cores (policromo)</t>
  </si>
  <si>
    <t>Ácido o-acetilsalicílico</t>
  </si>
  <si>
    <t>Outras cetonas ciclânicas, ciclênicas e cicloterpênicas não contendo outras funções oxigenadas</t>
  </si>
  <si>
    <t>1-mentona</t>
  </si>
  <si>
    <t>Cabeças magnéticas para unidades de discos ou de fitas</t>
  </si>
  <si>
    <t>Trimetilamina</t>
  </si>
  <si>
    <t>Poli(ácido acrílico) e seus sais</t>
  </si>
  <si>
    <t>Iodetos e oxiiodetos</t>
  </si>
  <si>
    <t>Iodetos de sódio</t>
  </si>
  <si>
    <t>Furosemida</t>
  </si>
  <si>
    <t>Máquinas e aparelhos não especificados nem compreendidos em outras posições do presente capítulo, para preparação ou fabricação industrial de alimentos ou de bebidas, exceto as máquinas e aparelhos para extracção ou preparação de óleos ou gorduras vegeta</t>
  </si>
  <si>
    <t>Máquinas e aparelhos para as indústrias de confeitaria e de cacau ou chocolate</t>
  </si>
  <si>
    <t>Máquinas e aparelhos para fabricar bombons de chocolate por moldagem, de capacidade de produção superior ou igual a 150 kg/h</t>
  </si>
  <si>
    <t>o-Diclorobenzeno</t>
  </si>
  <si>
    <t>Álcool etílico não desnaturado, com um teor alcoólico em volume inferior a 80 % vol; aguardentes, licores e outras bebidas espirituosas</t>
  </si>
  <si>
    <t>Aguardentes de vinho ou de bagaço de uvas</t>
  </si>
  <si>
    <t>Outros aluminatos</t>
  </si>
  <si>
    <t>Cetoconazol</t>
  </si>
  <si>
    <t>Acetonida da triancinolona</t>
  </si>
  <si>
    <t>Cloridrato de clomipramina</t>
  </si>
  <si>
    <t>Produtos laminados planos, de aços inoxidáveis, laminados a frio, de largura &lt; 600 mms</t>
  </si>
  <si>
    <t>Produtos laminados planos de aço inoxidável, de largura inferior a 600 mm, simplesmente laminados a frio, de largura inferior ou igual a 23 mm e espessura inferior ou igual a 0,1 mm</t>
  </si>
  <si>
    <t>Garrafas térmicas e outros recipientes isotérmicos montados, com isolamento produzido pelo vácuo, e suas partes (exceto ampolas de vidro)</t>
  </si>
  <si>
    <t>Partes de garrafas térmicas e outros recipientes isotérmicos</t>
  </si>
  <si>
    <t>Ferricianeto de potássio</t>
  </si>
  <si>
    <t>Sais de fludiazepam, flunitrazepam, etc.</t>
  </si>
  <si>
    <t>Aminoálcooisfenóis, aminoácidosfenóis e outros compostos aminados de funções oxigenadas</t>
  </si>
  <si>
    <t>Levodopa</t>
  </si>
  <si>
    <t>Peixes vivos</t>
  </si>
  <si>
    <t>0301</t>
  </si>
  <si>
    <t>Outros peixes vivos</t>
  </si>
  <si>
    <t>030199</t>
  </si>
  <si>
    <t>03019999</t>
  </si>
  <si>
    <t>Ferro-ligas</t>
  </si>
  <si>
    <t>Outros ferroligas</t>
  </si>
  <si>
    <t>Ferrofósforo</t>
  </si>
  <si>
    <t>Tratores rodoviários para semi-reboques com apenas motor de pistão de combustão interna de ignição por compressão (diesel ou semi-diesel)</t>
  </si>
  <si>
    <t>Tratores rodoviários para semirreboques, unicamente com motor de pistão de ignição por compressão (diesel ou semidiesel)</t>
  </si>
  <si>
    <t>Outros tiocarbamatos</t>
  </si>
  <si>
    <t>Produtos laminados planos, de ferro ou aço não ligado, de largura igual ou superior a 600 mm, laminados a quente, não folheados ou chapeados, nem revestidos</t>
  </si>
  <si>
    <t>Produtos laminados planos, de ferro ou aços não ligados, de largura =&gt; 600 mm, em rolos, laminados a quente, com motivos em relevo, não folheados nem revestidos</t>
  </si>
  <si>
    <t>Produtos laminados planos, de ferro ou aço não ligado, de largura igual ou superior a 600 mm, laminados a quente, não folheados ou chapeados, nem revestidos, em rolos, simplesmente laminados a quente, apresentando motivos em relevo</t>
  </si>
  <si>
    <t>Camisetas interiores, robes e semelhantes, de outras matérias têxteis, de uso masculino</t>
  </si>
  <si>
    <t>Outros (camisetas, rob., semelhantes), de fibras sintéticas/articiais, uso masculino</t>
  </si>
  <si>
    <t>Diodos não montados, zener</t>
  </si>
  <si>
    <t>Outros derivados halogenados, unicamente com fluor/cloro</t>
  </si>
  <si>
    <t>Efedrina e seus sais</t>
  </si>
  <si>
    <t>Sulfato dissódico anidro</t>
  </si>
  <si>
    <t>Vitamina B6 e seus derivados</t>
  </si>
  <si>
    <t>Outros derivados da vitamina B6, não misturados</t>
  </si>
  <si>
    <t>Vitamina B6, não misturada</t>
  </si>
  <si>
    <t>Albendazol e seu sulfóxido</t>
  </si>
  <si>
    <t>Pólvoras e explosivos; artigos de pirotecnia; fósforos; ligas pirofóricas; matérias inflamáveis</t>
  </si>
  <si>
    <t>Ferrocério e outras ligas pirofóricas, sob quaisquer formas; artigos de matérias inflamáveis indicados na Nota 2 do presente capítulo</t>
  </si>
  <si>
    <t>Ferrocério e outros ligas pirofosfóricas; artigos de matérias inflamáveis</t>
  </si>
  <si>
    <t>Ferrocerio e outras ligas pirofosfóricas, artigo de material inflamável</t>
  </si>
  <si>
    <t>Farinhas, sêmolas e pós, de legumes de vagem secos da posição 0713, de sagu ou das raízes ou tubérculos da posição 0714 e dos produtos do Capítulo 8</t>
  </si>
  <si>
    <t>Farinhas, sêmolas e pós, dos legumes de vagem, secos, da posição 0713</t>
  </si>
  <si>
    <t>Farinhas, sêmolas e pós, dos legumes de vagem, secos, da posição 07.13</t>
  </si>
  <si>
    <t>Máquinas automáticas de venda de produtos (por exemplo: selos, cigarros, alimentos ou bebidas), incluídas as máquinas de trocar dinheiro</t>
  </si>
  <si>
    <t>Máquinas automáticas de venda de produtos (por exemplo: cigarros, selos), sem dispositivo de aquecimento ou de refrigeração incorporado, incluídas as máquinas de trocar dinheiro</t>
  </si>
  <si>
    <t>Máquinas automáticas de venda de outros produtos</t>
  </si>
  <si>
    <t>Condensadores fixos com dielétricos de papel ou de plásticos</t>
  </si>
  <si>
    <t>Condensadores fixos com dielétrico de papel ou de plásticos, próprios para montagem em superfície (SMD - Surface Mounted Device)</t>
  </si>
  <si>
    <t>Linestrenol</t>
  </si>
  <si>
    <t>Outras penicilinas G, derivados e sais</t>
  </si>
  <si>
    <t>Medroxiprogesterona e seus derivados</t>
  </si>
  <si>
    <t>Fios, cabos (incluídos os cabos coaxiais) e outros condutores, isolados para usos elétricos (incluídos os envernizados ou oxidados anodicamente), mesmo com peças de conexão; cabos de fibras ópticas, constituídos de fibras embainhadas individualmente, mes</t>
  </si>
  <si>
    <t>Cabos de fibras ópticas</t>
  </si>
  <si>
    <t>Cabos de fibras ópticas revestimento externo de alumínio</t>
  </si>
  <si>
    <t>Benzol (benzeno), produto da destilação dos alcatrões de hulha a alta temperatura</t>
  </si>
  <si>
    <t>Benzol (benzeno) (produtos da destilação dos alcatrões de hulha)</t>
  </si>
  <si>
    <t>Fembendazol</t>
  </si>
  <si>
    <t>Atenolol, metolaclor</t>
  </si>
  <si>
    <t>Tintas e vernizes, à base de polímeros sintéticos ou de polímeros naturais modificados, dispersos ou dissolvidos em meio não aquoso; soluções definidas na Nota 4 do presente capítulo</t>
  </si>
  <si>
    <t>Tintas, vernizes e soluções de outros polímeros sintéticos, dispersos ou dissolvidos em meio não aquoso</t>
  </si>
  <si>
    <t>Vernizes de derivados de celulose, dispersos/dissolvidos em meio não aquoso</t>
  </si>
  <si>
    <t>Derivados e sais do estriol</t>
  </si>
  <si>
    <t>Mates de níquel, sinters de óxidos de níquel e outros produtos intermediários da metalurgia do níquel</t>
  </si>
  <si>
    <t>Sinters de óxidos de níquel e outros produtos intermediários da metalurgia do níquel</t>
  </si>
  <si>
    <t>Citronelal (3,7-dimetil-6-octenal)</t>
  </si>
  <si>
    <t>Telas metálicas (incluídas as telas contínuas ou sem fim), grades e redes, de fios de ferro ou aço; chapas e tiras, distendidas, de ferro ou aço</t>
  </si>
  <si>
    <t>Outras telas metálicas, grades e redes, de fios de ferro ou aço, recobertas de plásticos</t>
  </si>
  <si>
    <t>Outras telas metálicas, grades e redes, de fios de ferro ou aço, revestidas de plásticos</t>
  </si>
  <si>
    <t>Tetraidrocanabinóis (todos os isômeros)</t>
  </si>
  <si>
    <t>Fenofibrato</t>
  </si>
  <si>
    <t>Clonazepam</t>
  </si>
  <si>
    <t>Tinidazol</t>
  </si>
  <si>
    <t>Piroxicam</t>
  </si>
  <si>
    <t>Outros veículos motorizados para o transporte de mercadorias, com motor de pistão de combustão interna de ignição por faísca e motor elétrico como motores de propulsão, p.v.w. não superior a 5 toneladas</t>
  </si>
  <si>
    <t>Outros veículos automóveis para transporte de mercadorias, equipados para propulsão, simultaneamente, com motor de pistão de ignição por centelha (faísca) e motor elétrico, de peso em carga máxima (bruto) não superior a 5 toneladas</t>
  </si>
  <si>
    <t>Outras cloroanilinas e seus sais</t>
  </si>
  <si>
    <t>Outras partes e acessórios para bicicletas e outros ciclos</t>
  </si>
  <si>
    <t>Caixas de direção sem rosca</t>
  </si>
  <si>
    <t>Outros papéis e cartões kraft, exceto dos tipos utilizados para escrita ou finalidades gráficas, revestidos de caulim ou de outras substâncias inorgânicas, em rolos ou folhas</t>
  </si>
  <si>
    <t>Outros papéis e cartões Kraft, exceto dos tipos utilizados para escrita, impressão ou outras finalidades gráficas</t>
  </si>
  <si>
    <t>Densímetros, areómetros, pesa-líquidos e instrumentos flutuantes semelhantes, termómetros, pirómetros, barómetros, higrómetros e psicrómetros, registadores ou não, mesmo combinados entre si</t>
  </si>
  <si>
    <t>Termômetros e pirômetros, de líquido, de leitura direta, não combinados com outros instrumentos</t>
  </si>
  <si>
    <t>Outros termômetros clínicos, de líquido, de leitura direta</t>
  </si>
  <si>
    <t>Placebos e kits de ensaio clínico cegos (ou duplo-cegos) para um ensaio clínico reconhecido, colocados em doses medidas</t>
  </si>
  <si>
    <t>Placebos e estojos para ensaios clínicos cegos (ou duplo-cegos) destinados a um ensaio clínico reconhecido, apresentados em doses</t>
  </si>
  <si>
    <t>Óculos para correcção, protecção ou outros fins, e artigos semelhantes</t>
  </si>
  <si>
    <t>Óculos para correção, proteção ou outros fins, e artigos semelhantes</t>
  </si>
  <si>
    <t>Óculos para correção</t>
  </si>
  <si>
    <t>Bromazepam</t>
  </si>
  <si>
    <t>Haloperidol</t>
  </si>
  <si>
    <t>Outras vitaminas e seus derivados</t>
  </si>
  <si>
    <t>Ácido nicotínico, não misturado</t>
  </si>
  <si>
    <t>Fios de algodão simples, de fibras penteadas, contendo =&gt; 85% em peso de algodão, título &lt; 83,33 decitex, não acondicionados para venda a retalho</t>
  </si>
  <si>
    <t>Fios simples de algodão, de fibras penteadas, que contenham pelo menos 85 %, em peso, de algodão, não acondicionados para venda a retalho, de título inferior a 83,33 decitex (número métrico superior a 120)</t>
  </si>
  <si>
    <t>Sulfato de bário</t>
  </si>
  <si>
    <t>Sulfato de bário, com teor de BaSO4 superior ou igual a 97,5 %, em peso</t>
  </si>
  <si>
    <t>Piridina</t>
  </si>
  <si>
    <t>Antissoros e outras frações do sangue</t>
  </si>
  <si>
    <t>Soroalbumina, exceto a humana</t>
  </si>
  <si>
    <t>Barras e perfis, de outras ligas de aço; barras ocas para perfuração, de ligas de aço ou de aço não ligado</t>
  </si>
  <si>
    <t>Barras de aços de corte rápido</t>
  </si>
  <si>
    <t>Barras de aços de corte rápido, simplesmente laminadas, estiradas ou extrudadas, a quente</t>
  </si>
  <si>
    <t>Binóculos, lunetas, incluídas as astronómicas, telescópios ópticos, e suas armações; outros instrumentos de astronomia e suas armações, exceto os aparelhos de radioastronomia</t>
  </si>
  <si>
    <t>Partes e acessórios de lunetas e outros instrumentos de astronomia e suas armações</t>
  </si>
  <si>
    <t>Partes e acessórios de binóculos</t>
  </si>
  <si>
    <t>Metildopa</t>
  </si>
  <si>
    <t>Eritromicina e derivados; sais destes produtos</t>
  </si>
  <si>
    <t>Eritromicina e seus sais</t>
  </si>
  <si>
    <t>Acumuladores elétricos de niquel-hidreto metálico De tensão igual a 1,2 V, cilíndricos do tipo HR03 (AAA)</t>
  </si>
  <si>
    <t>Máquinas e aparelhos para extração ou preparação de óleos ou gorduras vegetais fixos ou de óleos ou gorduras animais</t>
  </si>
  <si>
    <t>Ácido undecilênico</t>
  </si>
  <si>
    <t>Gás de petróleo e outros hidrocarbonetos gasosos</t>
  </si>
  <si>
    <t>Etileno, propileno, butileno e butadieno, liquefeitos</t>
  </si>
  <si>
    <t>Ácidos carboxílicos de função aldeído ou cetona, mas sem outra função oxigenada, seus anidridos, halogenetos, peróxidos, perácidos e seus derivados</t>
  </si>
  <si>
    <t>Cetoprofeno</t>
  </si>
  <si>
    <t>Outros cadinhos refratrários, que contenham, em peso, mais de 50 % de grafita ou de outro carbono, ou de uma mistura destes produtos</t>
  </si>
  <si>
    <t>Telas para pneumáticos com fios de alta tenacidade, de poliésteres</t>
  </si>
  <si>
    <t>Telas para pneumáticos fabricadas com fios de alta tenacidade, de poliésteres</t>
  </si>
  <si>
    <t>Albuminas (incluídos os concentrados de várias proteínas de soro de leite, contendo, em peso calculado sobre matéria seca, mais de 80 % de proteínas do soro de leite), albuminatos e outros derivados das albuminas</t>
  </si>
  <si>
    <t>Ovalbumina seca</t>
  </si>
  <si>
    <t>Ortoftalatos de dioctila</t>
  </si>
  <si>
    <t>Nicotinamida não misturada</t>
  </si>
  <si>
    <t>Midazolam</t>
  </si>
  <si>
    <t>Outros filmes sensibilizados, não impressionados, de largura não superior a 35 mm e comprimento superior a 30 m</t>
  </si>
  <si>
    <t>Outros sais e derivados da guanidina</t>
  </si>
  <si>
    <t>Veículos e material para vias férreas ou semelhantes, e suas partes; aparelhos mecânicos (incluindo os eletromecânicos) de sinalização para vias de comunicação</t>
  </si>
  <si>
    <t>Partes de veículos para vias férreas ou semelhantes</t>
  </si>
  <si>
    <t>Outros bogies e bísseis de veículos para vias férreas</t>
  </si>
  <si>
    <t>Outros bogies e bissels de veículos para vias férreas</t>
  </si>
  <si>
    <t>Motores de pistão alternativo, de ignição por centelha, para propulsão de veículos do capítulo 87, de cilindrada &gt; 1.000 cm3</t>
  </si>
  <si>
    <t>Motores de explosão, para veículos do capítulo 87, de cilindrada superior a 1.000 cm3, monocilíndricos</t>
  </si>
  <si>
    <t>Barras e perfis de cobre</t>
  </si>
  <si>
    <t>Barras e perfis de cobre refinado</t>
  </si>
  <si>
    <t>Outros perfis de cobre refinado</t>
  </si>
  <si>
    <t>Máquinas-ferramentas para trabalhar pedra, produtos cerâmicos, betão (concreto), fibrocimento ou matérias minerais semelhantes, ou para o trabalho a frio do vidro</t>
  </si>
  <si>
    <t>Outras máquinas-ferramentas para trabalhar pedra, produtos cerâmicos, concreto ou matérias minerais semelhantes</t>
  </si>
  <si>
    <t>Outras máquinas-ferramentas para trabalho a frio do vidro</t>
  </si>
  <si>
    <t>Outros dissulfetos de tiourama</t>
  </si>
  <si>
    <t>Outros tecidos de lã penteada ou de pêlos finos penteados</t>
  </si>
  <si>
    <t>Outros tecido de lã ou de pelos finos, penteados</t>
  </si>
  <si>
    <t>Naftalenossulfonatos de sódio</t>
  </si>
  <si>
    <t>Cre</t>
  </si>
  <si>
    <t>Cré</t>
  </si>
  <si>
    <t>Compostos heterocíclicos com ciclos de benzotiazol sem outras condensações</t>
  </si>
  <si>
    <t>2-Mercaptobenzotiazol e seus sais</t>
  </si>
  <si>
    <t>Metenamina (hexametilenotetramina) e seus sais</t>
  </si>
  <si>
    <t>Outros diodos montados, próprios para montagem por inserção (PHP -Pin Through Hole), de intensidade de corrente inferior ou igual a 3 A</t>
  </si>
  <si>
    <t>Outras máquinas de costura, não automáticas</t>
  </si>
  <si>
    <t>Máquinas para costurar couros ou peles, não automáticas</t>
  </si>
  <si>
    <t>Máquinas para retificar sem centro, de comando numérico</t>
  </si>
  <si>
    <t>Outros fios simples de náilon ou de outras poliamidas, sem torção ou com torção &lt;= 50 voltas por metro</t>
  </si>
  <si>
    <t>Fios simples outros poliésteres, sem torção ou com torção não superior a 50 voltas por metro</t>
  </si>
  <si>
    <t>Óleo essencial, de coriandro</t>
  </si>
  <si>
    <t>Estreptomicinas e derivados; sais destes produtos</t>
  </si>
  <si>
    <t>Estreptomicinas, outros derivados e sais</t>
  </si>
  <si>
    <t>Outros hormônios polipeptídeos, protéicos e glicoprotéicos, seus derivados e análogos estruturais</t>
  </si>
  <si>
    <t>Hcg (gonadotropina corionica)</t>
  </si>
  <si>
    <t>Cloridrato de amiodarona</t>
  </si>
  <si>
    <t>Outros produtos de cobre refinado, em formas brutas</t>
  </si>
  <si>
    <t>Óleo de linhaça, em bruto</t>
  </si>
  <si>
    <t>Barras de aços silício-manganês</t>
  </si>
  <si>
    <t>Derivados da fenilidrazina</t>
  </si>
  <si>
    <t>Poli(ácido acrílico) e seus sais, em líquido e pasta, etc</t>
  </si>
  <si>
    <t>Cloridrato de buspirona</t>
  </si>
  <si>
    <t>Outros derivados halogenados, sulfonados, nitrados ou nitrosados dos fenóis ou dos fenóis-álcoois</t>
  </si>
  <si>
    <t>Circuito impresso</t>
  </si>
  <si>
    <t>Circuitos impressos</t>
  </si>
  <si>
    <t>Circuitos impressos, simples face, rígidos, com isolante de resina fenólica e papel celulósico</t>
  </si>
  <si>
    <t>Teofilina</t>
  </si>
  <si>
    <t>Ácido aminonaftolsulfônicos e seus sais</t>
  </si>
  <si>
    <t>Ácidos aminonaftolsulfônicos e seus sais</t>
  </si>
  <si>
    <t>Tampas e tampões, refratários, de grafita ou outro carbono &gt; 50%</t>
  </si>
  <si>
    <t>Granito, pórfiro, basalto, arenito e outras pedras de cantaria ou de construção, mesmo desbastados ou simplesmente cortados à serra ou por outro meio, em blocos ou placas de forma quadrada ou rectangular</t>
  </si>
  <si>
    <t>Arenito, mesmo desbastado ou cortado em blocos ou placas de forma quadrada ou retangular</t>
  </si>
  <si>
    <t>Arenito, cortado em blocos, placas, quadrado, retangular</t>
  </si>
  <si>
    <t>Mistura de isômeros do xileno</t>
  </si>
  <si>
    <t>Tecidos de algodão, contendo menos de 85 %, em peso, de algodão, combinados, principal ou unicamente, com fibras sintéticas ou artificiais, com peso não superior a 200 g/m2</t>
  </si>
  <si>
    <t>Outros tecidos de algodão cru, com fibras sintéticas ou artificiais, contendo &lt; 85% em peso de algodão, com peso &lt;= 200 g/m2</t>
  </si>
  <si>
    <t>Outros tecidos de algodão que contenham menos de 85 %, em peso, de algodão, combinados, principal ou unicamente, com fibras sintéticas ou artificiais, com peso não superior a 200 g/m2, crus</t>
  </si>
  <si>
    <t>Outras secadores de roupa, centrífugos</t>
  </si>
  <si>
    <t>Outros pedaleiros e suas partes</t>
  </si>
  <si>
    <t>Naftóis e seus sais</t>
  </si>
  <si>
    <t>Outros naftóis e seus sais</t>
  </si>
  <si>
    <t>Máquinas que executem pelo menos duas das seguintes funções: impressão, cópia ou transmissão de telecópia (fax), capazes de ser conectadas a uma máquina automática de processamento de dados ou a uma rede</t>
  </si>
  <si>
    <t>Impressora a laser, LED (Diodos Emissores de Luz) ou LCS (Sistema de Cristal Líquido), monocromáticas, com largura de impressão superior a 280 mm e inferior ou igual a 420 mm</t>
  </si>
  <si>
    <t>Compressores de ar montados sobre chassis com rodas e rebocáveis</t>
  </si>
  <si>
    <t>Compressores de ar montados sobre chassis com rodas e rebocáveis, de deslocamento alternativo</t>
  </si>
  <si>
    <t>Espironolactona</t>
  </si>
  <si>
    <t>Outros</t>
  </si>
  <si>
    <t>Aparelhos de depilar, com motor elétrico</t>
  </si>
  <si>
    <t>Aparelhos de depilar, com motor elétrico incorporado</t>
  </si>
  <si>
    <t>Misturas que contenham derivados halogenados do metano, do etano ou do propano, não especificadas nem compreendidas noutras posições</t>
  </si>
  <si>
    <t>Outras misturas contendo derivados halogenados de metano, etano ou propano, não especificados ou incluídos em outros códigos, não classificados nos códigos anteriores</t>
  </si>
  <si>
    <t>Outras misturas com derivados peralogenados, etc</t>
  </si>
  <si>
    <t>Polímeros naturais (por exemplo: ácido algínico) e polímeros naturais modificados (por exemplo: proteínas endurecidas, derivados químicos da borracha natural), não especificados nem compreendidos em outras posições, em formas primárias</t>
  </si>
  <si>
    <t>Outros polímeros naturais, inclusive modificados, em formas primárias</t>
  </si>
  <si>
    <t>Outros derivados químicos da borracha natural, em formas primárias</t>
  </si>
  <si>
    <t>Varas (canas) de pesca</t>
  </si>
  <si>
    <t>Varas de pesca</t>
  </si>
  <si>
    <t>Outras partes de centrifugadores, incluídas as dos secadores centrífugos</t>
  </si>
  <si>
    <t>Partes de secadores de roupa, centrífugos, capacidade de roupa &lt;= 6 kg</t>
  </si>
  <si>
    <t>Coques e semicoques de hulha, de linhita ou de turfa, mesmo aglomerados; carvão de retorta</t>
  </si>
  <si>
    <t>Semicoques de hulha, linhita ou turfa, carvão de retorta</t>
  </si>
  <si>
    <t>2-metil-5-nitroimidazol</t>
  </si>
  <si>
    <t>Outras metoxibenzamidas, seus derivados e sais</t>
  </si>
  <si>
    <t>Clortalidona</t>
  </si>
  <si>
    <t>Butirato de etila</t>
  </si>
  <si>
    <t>Instrumentos musicais; suas partes e acessórios</t>
  </si>
  <si>
    <t>Instrumentos musicais cujo som é produzido ou amplificado por meios elétricos (por exemplo: órgãos, guitarras, acordeões)</t>
  </si>
  <si>
    <t>Instrumentos musicais de teclado, cujo som é produzido ou amplificado por meios elétricos, exceto acordeões</t>
  </si>
  <si>
    <t>Sintetizadores (instrumentos musicais de teclado)</t>
  </si>
  <si>
    <t>Periodatos</t>
  </si>
  <si>
    <t>Silicatos; silicatos dos metais alcalinos comerciais</t>
  </si>
  <si>
    <t>Outros silicatos dos metais alcalinos comerciais</t>
  </si>
  <si>
    <t>Silicato de potássio</t>
  </si>
  <si>
    <t>Outras misturas contendo derivados halogenados de metano, etano ou propano, não especificados nem compreendidos em outras posições, contendo hidroclorofluorocarbonos (HCFC), mesmo contendo perfluorocarbonos (PFC) ou hidrofluorocarbonetos (HFC), mas sem clorofluorocarbonetos (CFC), contendo matérias das subposições 2903.71 a 2903.75</t>
  </si>
  <si>
    <t>Preparações que contenham clorodifluormetano e clorotetrafluoretano</t>
  </si>
  <si>
    <t>Máquinas e prensas para passar roupa, incluídas as fixadoras</t>
  </si>
  <si>
    <t>Outras máquinas e prensas para passar roupa, inclusive as fixadoras</t>
  </si>
  <si>
    <t>2-aminopirimidina</t>
  </si>
  <si>
    <t>Patins para gelo e patins de rodas, incluídos os fixados em calçados</t>
  </si>
  <si>
    <t>Patins para gelo e patins de rodas, incluindo os fixados em calçados</t>
  </si>
  <si>
    <t>Máquinas para extrudar, estirar, texturizar ou cortar matérias têxteis sintéticas ou artificiais</t>
  </si>
  <si>
    <t>Outras máquinas para estirar ou texturizar matérias têxteis sintéticas ou artificiais.</t>
  </si>
  <si>
    <t>Construções pré-fabricadas</t>
  </si>
  <si>
    <t>Construções pré-fabricadas, exceto de madeira</t>
  </si>
  <si>
    <t>Estufas, exceto de madeira</t>
  </si>
  <si>
    <t>Aparelhos fotográficos de foco fixo, para filmes, em rolos, largura=35 mm</t>
  </si>
  <si>
    <t>Molibdato de amônio</t>
  </si>
  <si>
    <t>Kieserita, epsomita (sulfatos de magnésio naturais)</t>
  </si>
  <si>
    <t>Quieserita, epsomita (sulfatos de magnésio naturais)</t>
  </si>
  <si>
    <t>Fios de cobre</t>
  </si>
  <si>
    <t>Outros fios de ligas de cobre</t>
  </si>
  <si>
    <t>Outros fios de ligas de cobre-estanho (bronze)</t>
  </si>
  <si>
    <t>Outros derivados da anilina e seus sais</t>
  </si>
  <si>
    <t>Outros interruptores, com dispositivo de acionamento automático, exceto os de contatos imersos em meio líquido,  para corrente nominal superior a 1.600 A</t>
  </si>
  <si>
    <t>Cianoacrilatos de etila</t>
  </si>
  <si>
    <t>Falsos tecidos de poliéster, mesmo impregnados, revestidos, recobertos ou estratificados, de peso não superior a 25 g/m2</t>
  </si>
  <si>
    <t>Oxitetraciclina</t>
  </si>
  <si>
    <t>Naproxeno</t>
  </si>
  <si>
    <t>Papel e cartão kraft, não revestidos, em rolos ou em folhas, exceto das posições 4802 e 4803</t>
  </si>
  <si>
    <t>Outros papéis e cartões kraft, não revestidos, de peso &lt;= 150 g/m2, em rolos ou folhas</t>
  </si>
  <si>
    <t>Outros papéis e cartões Kraft de peso não superior a 150 g/m2, em rolos ou em folhas</t>
  </si>
  <si>
    <t>Aspartato de L-arginina</t>
  </si>
  <si>
    <t>Outros butanóis</t>
  </si>
  <si>
    <t>Álcool ter-butílico (2-metil-2-propanol)</t>
  </si>
  <si>
    <t>Tartarato</t>
  </si>
  <si>
    <t>Peixes congelados, exceto os filés de peixes e outra carne de peixes da posição 03.04</t>
  </si>
  <si>
    <t>0303</t>
  </si>
  <si>
    <t>Linguados-gigantes, congelados, exceto fígado, ovas, sêmen, ou filés e outras carnes da posição 0304</t>
  </si>
  <si>
    <t>030331</t>
  </si>
  <si>
    <t>Linguados-gigantes (Reinhardtius hippoglossoides, Hippoglossus hippoglossus, Hippoglossus stenolepis), congelados, exceto filés, outras carnes, etc</t>
  </si>
  <si>
    <t>03033100</t>
  </si>
  <si>
    <t>Amoníaco anidro ou em solução aquosa (amónia)</t>
  </si>
  <si>
    <t>Amoníaco anidro</t>
  </si>
  <si>
    <t>Diclofenaco de potássio</t>
  </si>
  <si>
    <t>Matérias corantes orgânicas sintéticas, mesmo de constituição química definida; preparações indicadas na Nota 3 do presente capítulo, à base de matérias corantes orgânicas sintéticas; produtos orgânicos sintéticos dos tipos utilizados como agentes de aviv</t>
  </si>
  <si>
    <t>Produtos orgânicos sintéticos utilizados como agentes de avivamento fluorescentes</t>
  </si>
  <si>
    <t>Outros derivados do estilbeno, utilizado em agente avivamente fluorescente</t>
  </si>
  <si>
    <t>Tecido de fios de diversas cores, contendo =&gt; 85% em peso de fibras artificiais descontínuas</t>
  </si>
  <si>
    <t>Tecidos que contenham pelo menos 85 %, em peso, de fibras artificiais descontínuas, de fios de diversas cores</t>
  </si>
  <si>
    <t>Elementos químicos radioactivos e isótopos radioactivos (incluídos os elementos químicos e isótopos cindíveis ou férteis), e seus compostos; misturas e resíduos contendo esses produtos</t>
  </si>
  <si>
    <t>Outros elementos radioativos e isótopos e compostos; outras ligas, dispersões (incluindo ceramais (cermets)), produtos cerâmicos e misturas que contenham esses elementos, isótopos ou compostos</t>
  </si>
  <si>
    <t>Cobalto-60</t>
  </si>
  <si>
    <t>Outros sulfitos de sódio</t>
  </si>
  <si>
    <t>Sais de amônio do ácido benzóico</t>
  </si>
  <si>
    <t>Composições e cargas para aparelhos extintores; granadas e bombas extintoras</t>
  </si>
  <si>
    <t>Composições e cargas para aparelhos extintores, que contenham bromoclorodifluorometano, bromotrifluorometano ou dibromotetrafluoroetanos</t>
  </si>
  <si>
    <t>Outros interruptores, seccionadores e comutadores, de circuitos elétricos para tensão &lt;= 1 kV</t>
  </si>
  <si>
    <t>Unidade chaveadora de amplificador de alta potência (HPA) para sistema de telecomunicações via satélite, para uma tensão não superior a 1.000 V</t>
  </si>
  <si>
    <t>Sorbato de potássio</t>
  </si>
  <si>
    <t>Fosfinatos (hipofosfitos), fosfonatos (fosfitos) e fosfatos; polifosfatos, de constituição química definida ou não:</t>
  </si>
  <si>
    <t>Trifosfato de sódio (tripolifosfato de sódio)</t>
  </si>
  <si>
    <t>Outros trifosfatos de sódio (tripolifosfato de sódio)</t>
  </si>
  <si>
    <t>Estações base de telecomunicações para a transmissão ou recepção de voz, imagens ou outros dados</t>
  </si>
  <si>
    <t>Outros aparelhos para emissão, transmissão ou recepção de voz, imagens ou outros dados, digitais, de frequência superior a 23 GHz</t>
  </si>
  <si>
    <t>Outros instrumentos, aparelhos e máquinas de medida ou controle</t>
  </si>
  <si>
    <t>Rugosímetros</t>
  </si>
  <si>
    <t>Tubos, calhas ou algerozes e acessórios para canalizações, de cerâmica</t>
  </si>
  <si>
    <t>Maleato ácido de timolol</t>
  </si>
  <si>
    <t>Suportes de conexão (nipples), para eletrodos</t>
  </si>
  <si>
    <t>Minoxidil</t>
  </si>
  <si>
    <t>Outros perfis de ferro ou aços não ligados, laminados, estirados ou extrudados a quentes</t>
  </si>
  <si>
    <t>Outros perfis, simplesmente laminados, estirados ou extrudados, a quente</t>
  </si>
  <si>
    <t>Turbinas a vapor</t>
  </si>
  <si>
    <t>Partes de turbinas a vapor</t>
  </si>
  <si>
    <t>Rotores de turbinas a reação, de múltiplos estágios, a vapor</t>
  </si>
  <si>
    <t>Outros tecidos de malha, de fibras sintéticas, com fios de diversas cores, de largura &gt; 30 cm</t>
  </si>
  <si>
    <t>Outros tecidos de malha, de fibras sintéticas, de fios de diversas cores, acrílicos ou modacrílicos</t>
  </si>
  <si>
    <t>Acetanilida</t>
  </si>
  <si>
    <t>Máquinas automáticas para processamento de dados e suas unidades; leitores magnéticos ou ópticos, máquinas para registar dados em suporte sob forma codificada, e máquinas para processamento desses dados, não especificadas nem compreendidas em outras posiç</t>
  </si>
  <si>
    <t>Unidades de entrada ou de saída, podendo conter, no mesmo corpo, unidades de memória</t>
  </si>
  <si>
    <t>Terminais de auto-atendimento bancário</t>
  </si>
  <si>
    <t>Instrumentos e aparelhos para medida de parâmetros dimensionais de fibras de celulose, por meio de raios laser</t>
  </si>
  <si>
    <t>Outros circuitos integrados monolíticos, não montados</t>
  </si>
  <si>
    <t>Outras armas de fogo e aparelhos semelhantes que utilizem a deflagração da pólvora (por exemplo: espingardas e carabinas de caça, armas de fogo carregáveis exclusivamente pela boca, pistolas lança-foguetes e outros aparelhos concebidos apenas para lançar</t>
  </si>
  <si>
    <t>Outras armas de fogo e aparelhos semelhantes que utilizem deflagração da pólvora</t>
  </si>
  <si>
    <t>Outras armas de fogo que utilizam deflagração da pólvora, etc.</t>
  </si>
  <si>
    <t>Aparelhos de iluminação (incluídos os projectores) e suas partes, não especificados nem compreendidos em outras posições; anúncios, tabuletas ou cartazes e placas indicadoras luminosos, e artigos semelhantes, que contenham uma fonte luminosa fixa permanen</t>
  </si>
  <si>
    <t>Lustres e outros acessórios elétricos para iluminação de teto ou parede, excluindo os do tipo utilizado para iluminação de espaços públicos abertos ou vias, projetados para uso exclusivo com fontes de luz de diodo emissor de luz (LED)</t>
  </si>
  <si>
    <t>Focos cirúrgicos (luzes sem sombra, do tipo utilizado em medicina, cirurgia ou odontologia)</t>
  </si>
  <si>
    <t>Triclosan</t>
  </si>
  <si>
    <t>Outros sais do ácido perfluoroctano sulfônico</t>
  </si>
  <si>
    <t>Nitrato de miconazol</t>
  </si>
  <si>
    <t>Outros amplificadores de radiofrequência, para recepção de sinais de micro-ondas</t>
  </si>
  <si>
    <t>Tubos de ligas à base de cobre-níquel (cuproníquel) ou de cobre-níquel-zinco (maillechort), não aletados não ranhurados</t>
  </si>
  <si>
    <t>Partes de máquinas e aparelhos da posição 8422</t>
  </si>
  <si>
    <t>Partes de máquinas para lavar louças, de uso doméstico</t>
  </si>
  <si>
    <t>Assentos (exceto os da posição 9402), mesmo transformáveis em camas, e suas partes</t>
  </si>
  <si>
    <t>Outros assentos, exceto assentos de jardim ou equipamentos de acampamento, conversíveis em camas, não classificados nos códigos anteriores</t>
  </si>
  <si>
    <t>Assentos (exceto de jardim ou de acampamento) transformáveis em camas, de outras matérias</t>
  </si>
  <si>
    <t>Partes de transformadores, conversores elétricos estáticos e bobinas de reatância e auto-indução</t>
  </si>
  <si>
    <t>Partes de reatores para lâmpadas ou tubos de descarga</t>
  </si>
  <si>
    <t>Vidro « flotado » e vidro desbastado ou polido numa ou em ambas as faces, em chapas ou em folhas, mesmo de camada absorvente, reflectora ou não, mas sem qualquer outro trabalho</t>
  </si>
  <si>
    <t>Vidro flotado não armado, com camada absorvente, refletora ou não, em chapas ou em folhas</t>
  </si>
  <si>
    <t>Vidro não armado, com camada absorvente, refletora ou não, em chapas ou em folhas</t>
  </si>
  <si>
    <t>Partes e acessórios de outras máquinas e aparelhos para trabalhar matéria têxtil</t>
  </si>
  <si>
    <t>Outros eletrodos de carvão, para usos elétricos</t>
  </si>
  <si>
    <t>Eletrodos de grafita, com teor de carbono superior ou igual a 99,9 %, em peso</t>
  </si>
  <si>
    <t>Sucos e extratos de outros vegetais (mamão seco, semente de pomelo, ginkgo biloba seco)</t>
  </si>
  <si>
    <t>Sucos e extratos, de silimarina</t>
  </si>
  <si>
    <t>Outros medicamentos contendo hormônios ou outros produtos da posição 2937, mas não antibióticos e não para venda a retalho</t>
  </si>
  <si>
    <t>Outros medicamentos contendo hormônios, não apresentados em doses</t>
  </si>
  <si>
    <t>Outras máquinas e aparelhos de escritório, máquinas para uso bancário e semelhantes</t>
  </si>
  <si>
    <t>Máquinas do tipo utilizado em caixas de banco, com dispositivo para autenticar</t>
  </si>
  <si>
    <t>Sais de loflazepato de etila, lorazepam, etc.</t>
  </si>
  <si>
    <t>Celulose e seus derivados químicos, não especificados nem compreendidos em outras posições, em formas primárias</t>
  </si>
  <si>
    <t>Carboximetilcelulose e seus sais, em formas primárias</t>
  </si>
  <si>
    <t>Outros sais de carboximetilcelulose, em formas primárias</t>
  </si>
  <si>
    <t>Citral</t>
  </si>
  <si>
    <t>Máquinas-ferramentas (incluídas as unidades com cabeça deslizante) para furar, escarear, fresar ou roscar, interior ou exteriormente, metais, por eliminação de matéria, exceto os tornos (incluídos os centros de torneamento) da posição 8458</t>
  </si>
  <si>
    <t>Outras mandriladoras-fresadoras de metais, sem comando numérico</t>
  </si>
  <si>
    <t>Carbonatos de lítio</t>
  </si>
  <si>
    <t>Carbonatos de litio</t>
  </si>
  <si>
    <t>Veículos automóveis para usos especiais (por exemplo: auto-socorros, camiões-guindastes, veículos de combate a incêndio, camiões-betoneiras, veículos para varrer, veículos para espalhar, veículos-oficinas, veículos radiológicos), exceto os concebidos pri</t>
  </si>
  <si>
    <t>Veículos automóveis de combate a incêndios</t>
  </si>
  <si>
    <t>Aparelhos e artefactos para usos químicos ou para outros usos técnicos, de cerâmica; alguidares, gamelas e outros recipientes semelhantes para usos rurais, de cerâmica; bilhas e outras vasilhas próprias para transporte ou embalagem, de cerâmica</t>
  </si>
  <si>
    <t>Outros aparelhos e artefatos de cerâmica, para usos químicos ou técnicos</t>
  </si>
  <si>
    <t>Outros guia-fios para máquinas têxteis, de cerâmica, exceto porcelana</t>
  </si>
  <si>
    <t>Outros óxidos de titânio</t>
  </si>
  <si>
    <t>Batatas, frescas ou refrigeradas</t>
  </si>
  <si>
    <t>0701</t>
  </si>
  <si>
    <t>Batatas para semeadura (batata semente)</t>
  </si>
  <si>
    <t>070110</t>
  </si>
  <si>
    <t>Batatas, frescas ou refrigeradas, para semeadura</t>
  </si>
  <si>
    <t>07011000</t>
  </si>
  <si>
    <t>Outros sais de verapamil</t>
  </si>
  <si>
    <t>Outras câmeras fotográficas</t>
  </si>
  <si>
    <t>Outras câmeras fotográficas, de foco fixo</t>
  </si>
  <si>
    <t>Sais de piritramida, propiram ou trimeperidina</t>
  </si>
  <si>
    <t>Outras máquinas para trabalhar tubo, seção oca e barra (excluindo prensas), não classificadas nos códigos anteriores</t>
  </si>
  <si>
    <t>Outras máquinas (excluindo as prensas) para trabalhar tubos, perfis ocos, perfis e barras, não classificados em códigos anteriores</t>
  </si>
  <si>
    <t>Vitamina B9 (acido fólico) e seus sais, não misturados</t>
  </si>
  <si>
    <t>Borracha sintética e borracha artificial derivada dos óleos, em formas primárias ou em chapas, folhas ou tiras; misturas dos produtos da posição 4001 com produtos da presente posição, em formas primárias ou em chapas, folhas ou tiras</t>
  </si>
  <si>
    <t>Misturas de borracha natural com borracha sintética ou artificial, em formas primárias ou em chapas, folhas ou tiras</t>
  </si>
  <si>
    <t>Misturas de borracha natural com borracha sintética, etc</t>
  </si>
  <si>
    <t>Gira-discos, electrofones, leitores de cassetes e outros aparelhos de reprodução de som, sem dispositivo de gravação de som</t>
  </si>
  <si>
    <t>Outros aparelhos de gravação de som que utilizem um suporte magnético, óptico ou de semicondutor</t>
  </si>
  <si>
    <t>Aparelhos de reprodução de som, com sistema de leitura óptica por laser (leitores de discos compactos)</t>
  </si>
  <si>
    <t>Sinos, campainhas, gongos e artefactos semelhantes, não elétricos, de metais comuns; estatuetas e outros objectos de ornamentação, de metais comuns; molduras para fotografias, gravuras ou semelhantes, de metais comuns; espelhos de metais comuns</t>
  </si>
  <si>
    <t>Sinos, campainhas, gongos e artefatos semelhantes, não elétricos, de metais comuns</t>
  </si>
  <si>
    <t>Sinos, campainhas, gongos e artefatos semelhantes, de metais comuns, não elétricos</t>
  </si>
  <si>
    <t>Sulfato de alumínio</t>
  </si>
  <si>
    <t>Magnésio e suas obras, incluídos os desperdícios, resíduos e sucata</t>
  </si>
  <si>
    <t>Resíduos de torno e grânulos, calibrados; pós, de magnésio</t>
  </si>
  <si>
    <t>Aparas, resíduos de torno e grânulos, calibrados; pós, de magnésio</t>
  </si>
  <si>
    <t>Chapas, etc, de acetatos de celulose, de espessura inferior ou igual a 0,75 mm, sem suporte, não reforçada</t>
  </si>
  <si>
    <t>Polimixinas e seus sais</t>
  </si>
  <si>
    <t>Embarcações e estruturas flutuantes</t>
  </si>
  <si>
    <t>Iates e outros barcos e embarcações de recreio ou de desporto; barcos a remos e canoas</t>
  </si>
  <si>
    <t>Embarcações infláveis (incluindo casco rígido inflável) não projetadas para uso com motor e peso sem carga (líquido) não superior a 100 kg</t>
  </si>
  <si>
    <t>Barcos infláveis, mesmo com casco rígido, não concebidos para serem utilizados com um motor e de peso vazio (sem carga) não superior a 100 kg</t>
  </si>
  <si>
    <t>Outras partes e acessórios dos teares, máquinas ou aparelhos da posição 8447 ou das suas máquinas e aparelhos auxiliares</t>
  </si>
  <si>
    <t>Partes e acessórios de teares circulares, para fabricação de malhas</t>
  </si>
  <si>
    <t>Outros tecidos de algodão tintos, com peso &lt;= 200 g/m2</t>
  </si>
  <si>
    <t>Outros tecidos de algodão, com peso não superior a 200 g/m2, tintos</t>
  </si>
  <si>
    <t>Sucos e extratos, de semente de toranja ou de pomelo</t>
  </si>
  <si>
    <t>Poli(acrilato de sódio), com capacidade de absorção de uma solução aquosa de cloreto de sódio 0,9 %, em peso, superior ou igual a vinte vezes seu próprio peso, em blocos irregulares, pedaços, pós, etc</t>
  </si>
  <si>
    <t>Poliacetais, em formas primárias</t>
  </si>
  <si>
    <t>Outros poliacetais</t>
  </si>
  <si>
    <t>Outros ferritos e ferratos</t>
  </si>
  <si>
    <t>Tecidos de fibras sintéticas descontínuas, contendo pelo menos 85 %, em peso, destas fibras</t>
  </si>
  <si>
    <t>Tecidos crus ou branqueados de fibras descontínuas de poliéster, contendo =&gt; 85% em peso destas fibras</t>
  </si>
  <si>
    <t>Tecidos que contenham pelo menos 85 %, em peso, de fibras descontínuas de poliéster, crus ou branqueados</t>
  </si>
  <si>
    <t>Reservatórios, barris, tambores, latas, caixas e recipientes semelhantes para quaisquer matérias (exceto gases comprimidos ou liquefeitos), de ferro fundido, ferro ou aço, de capacidade não superior a 300 litros, sem dispositivos mecânicos ou térmicos, m</t>
  </si>
  <si>
    <t>Outros reservatórios e semelhantes, de ferro fundido, ferro ou aço, de capacidade &lt; 50 litros</t>
  </si>
  <si>
    <t>Recipientes isotérmicos refrigerados a nitrogênio (azoto) líquido, dos tipos utilizados para sêmen, sangue, tecidos biológicos e outros produtos similares, capacidade menor que 50 litros</t>
  </si>
  <si>
    <t>Vitamina B12 e seus derivados</t>
  </si>
  <si>
    <t>Hidroxocobalamina e seus sais, não misturados</t>
  </si>
  <si>
    <t>Pseudoefedrina e seus sais</t>
  </si>
  <si>
    <t>Pseudoefedrina (DCI) e seus sais</t>
  </si>
  <si>
    <t>Outros derivados halogenados</t>
  </si>
  <si>
    <t>Ampicilina e seus sais</t>
  </si>
  <si>
    <t>Sais e hidróxidos de amónio quaternários; lecitinas e outros fosfoaminolípidos, de constitução química definida ou não</t>
  </si>
  <si>
    <t>Outros sais e hidróxidos de amônio quaternários</t>
  </si>
  <si>
    <t>Halogenetos de dialquil-dimetilamônio ou de alquil-benzil-dimetilamônio, com grupo alquila de C6 a C22</t>
  </si>
  <si>
    <t>Outros sais e ésteres do ácido undecilênico</t>
  </si>
  <si>
    <t>Paládio em formas semimanufaturadas</t>
  </si>
  <si>
    <t>Paladio em formas semimanufaturadas</t>
  </si>
  <si>
    <t>Outras rifamicinas, seus derivados e sais destes produtos</t>
  </si>
  <si>
    <t>Máquinas-ferramentas para esmerar ou polir pedra, produtos cerâmicos, concreto ou matérias minerais semelhantes, inclusive trabalho a frio do vidro</t>
  </si>
  <si>
    <t>Máquinas para esmerilar ou polir, para vidro</t>
  </si>
  <si>
    <t>Produtos laminados planos, de outras ligas de aço, de largura igual ou superior a 600 mm</t>
  </si>
  <si>
    <t>Produtos laminados planos, de outras ligas de aços, de largura =&gt; 600 mm, laminados a quente, não enroladoss</t>
  </si>
  <si>
    <t>Outros laminados de outras ligas de aços, simplesmente laminados a quente, não enrolados, de aço, segundo normas AISI D2, D3 ou D6, de espessura inferior ou igual a 7 mm</t>
  </si>
  <si>
    <t>Sulfatos de estreptomicinas</t>
  </si>
  <si>
    <t>Lincomicina, outros derivados e sais destes produtos</t>
  </si>
  <si>
    <t>Outras misturas contendo polietilenoaminas</t>
  </si>
  <si>
    <t>Fechos de correr (fechos éclair) e suas partes</t>
  </si>
  <si>
    <t>Fechos ecler com grampos de metal comum</t>
  </si>
  <si>
    <t>Fechos ecler (fechos de correr), com grampos de metal comum</t>
  </si>
  <si>
    <t>Norgestrel e outros derivados deste produto</t>
  </si>
  <si>
    <t>Outras escopolaminas e seus derivados; sais destes produtos</t>
  </si>
  <si>
    <t>Outros compostos heterocíclicos contendo ciclo diazepina (hidrogenado)</t>
  </si>
  <si>
    <t>Outras máquinas de moldar borracha/plástico, por injeção</t>
  </si>
  <si>
    <t>Falsos tecidos de filamentos sintéticos ou artificiais, de peso &gt; 150 g/m2</t>
  </si>
  <si>
    <t>Falsos tecidos de raiom viscose, de peso superior a 150 g/m2</t>
  </si>
  <si>
    <t>Metilprednisolona e seus derivados</t>
  </si>
  <si>
    <t>Partes e acessórios reconhecíveis como exclusiva ou principalmente destinados às máquinas das posições 8456 a 8465, incluídos os porta-peças e porta-ferramentas, as fieiras de abertura automática, os dispositivos divisores e outros dispositivos especiais,</t>
  </si>
  <si>
    <t>Partes e acessórios de máquinas-ferramentas das posições 8456 a 8461</t>
  </si>
  <si>
    <t>Partes e acessórios de máquinas-ferramentas operadas por ultra-som (subposição 8456.20)</t>
  </si>
  <si>
    <t>Fibras de poliésteres, cardadas, penteadas, para fiação</t>
  </si>
  <si>
    <t>Fibras sintéticas descontínuas, cardadas, penteadas ou transformadas de outro modo para fiação, de poliésteres</t>
  </si>
  <si>
    <t>Polímeros de etileno, em formas primárias</t>
  </si>
  <si>
    <t>Outros polímeros de etileno, em formas primárias</t>
  </si>
  <si>
    <t>Polietileno clorado, em forma primária</t>
  </si>
  <si>
    <t>Ácido esteárico (ácido graxo monocarboxílico industrial)</t>
  </si>
  <si>
    <t>Benzidina, seus outros derivados e sais</t>
  </si>
  <si>
    <t>Agulhas de costura, de tricô, de crochê, agulhas-passadoras, furadores para bordar e artefatos semelhantes para uso manual, de ferro ou aço</t>
  </si>
  <si>
    <t>Outras agulhas/artefatos semelhantes, de uso manual, de ferro/aço</t>
  </si>
  <si>
    <t>Chapas e tiras, de alumínio, de espessura superior a 0,2 mm</t>
  </si>
  <si>
    <t>Chapas e tiras, de ligas alumínio, de espessura &gt; 0,2 mm, de forma quadrada ou retangular</t>
  </si>
  <si>
    <t>Chapas de ligas alumínio, 0.2 mm &lt; espessura &lt;= 0.3mm, largura &gt;= 1450 mm, envernizadas</t>
  </si>
  <si>
    <t>Outros falsos tecidos, de peso &gt; 25 g/m2 e &lt;= 70 g/m2</t>
  </si>
  <si>
    <t>Outros falsos tecidos de polietileno de alta densidade, de peso superior a 25 g/m2 mas não superior a 70 g/m2</t>
  </si>
  <si>
    <t>Outros háfnios, não classificados nos códigos anteriores</t>
  </si>
  <si>
    <t>Obras e outros produtos de háfnio (céltio)</t>
  </si>
  <si>
    <t>Cefoxitina e seus sais</t>
  </si>
  <si>
    <t>Acetato de n-propila</t>
  </si>
  <si>
    <t>Minérios de molibdénio e seus concentrados</t>
  </si>
  <si>
    <t>Minérios de molibdênio não ustulados e concentrados</t>
  </si>
  <si>
    <t>Outros minérios de molibdênio não ustulados e concentrados</t>
  </si>
  <si>
    <t>Outros álcoois cíclicos aromáticos e seus derivados halogenados, sulfonados, nitrados ou nitrosados</t>
  </si>
  <si>
    <t>2-feniletanol</t>
  </si>
  <si>
    <t>Obras de pedras eletrofundidas constituídas por mistura/combinação de alumina (Al2O3), silica (SiO2) e óxido de zircônio (ZrO2), com teor, em peso, de alumina &gt;=  45 % mas &lt; 90 % ou com conteúdo, em peso, de óxido de zircônio (ZrO2) &gt;= 20 % mas &lt; 50 %</t>
  </si>
  <si>
    <t>Clorotalonil</t>
  </si>
  <si>
    <t>Plantas vivas e produtos de floricultura</t>
  </si>
  <si>
    <t>06</t>
  </si>
  <si>
    <t>Outras plantas vivas (incluídas as suas raízes), estacas e enxertos; micélios de cogumelos</t>
  </si>
  <si>
    <t>0602</t>
  </si>
  <si>
    <t>Outras plantas vivas, mudas de plantas, e micélios de cogumelos</t>
  </si>
  <si>
    <t>060290</t>
  </si>
  <si>
    <t>Mudas de videira</t>
  </si>
  <si>
    <t>06029082</t>
  </si>
  <si>
    <t>Pentaeritritol (pentaeritrita)</t>
  </si>
  <si>
    <t>Partes e acessórios de instrumentos e aparelhos de geodésia, topografia, hidrografia, oceanografia, meteorologia ou de geofísica</t>
  </si>
  <si>
    <t>Partes e acessórios de instrumentos ou aparelhos da subposição 9015.40 (de fotogrametria)</t>
  </si>
  <si>
    <t>Outros álcoois dióis, não saturados</t>
  </si>
  <si>
    <t>Trimetilenoglicol (1, 3-propanodiol)</t>
  </si>
  <si>
    <t>Cloridrato de fenazopiridina</t>
  </si>
  <si>
    <t>Ácido tartárico</t>
  </si>
  <si>
    <t>Flúor e bromo</t>
  </si>
  <si>
    <t>Fluor e bromo</t>
  </si>
  <si>
    <t>Outras tioamidas, seus derivados e sais</t>
  </si>
  <si>
    <t>Maltitol</t>
  </si>
  <si>
    <t>Outros cloritos e hipobromitos</t>
  </si>
  <si>
    <t>Outros éteres acíclicos e seus derivados halogenados, sulfonados, nitrados ou nitrosados</t>
  </si>
  <si>
    <t>Éter metil-ter-butílico (MTBE)</t>
  </si>
  <si>
    <t>Fibras de náilon ou de outras poliamidas, cardadas, penteadas, para fiação</t>
  </si>
  <si>
    <t>Fibras sintéticas descontínuas, cardadas, penteadas ou transformadas de outro modo para fiação, de náilon ou de outras poliamidas</t>
  </si>
  <si>
    <t>Nitrato de cálci, com teor de nitrogênio (azoto) inferior ou igual a 16 %, em peso</t>
  </si>
  <si>
    <t>Vitamina B2 (riboflavina)</t>
  </si>
  <si>
    <t>Cresóis e seus sais</t>
  </si>
  <si>
    <t>Remalhadeiras para costurar tecidos, não automáticas</t>
  </si>
  <si>
    <t>Frutas; cascas de frutos cítricos e de melões</t>
  </si>
  <si>
    <t>08</t>
  </si>
  <si>
    <t>Outras frutas frescas</t>
  </si>
  <si>
    <t>0810</t>
  </si>
  <si>
    <t>Groselhas frescas, inclusive o "cassis"</t>
  </si>
  <si>
    <t>081030</t>
  </si>
  <si>
    <t>Groselhas, inclusive o cassis, frescas</t>
  </si>
  <si>
    <t>08103000</t>
  </si>
  <si>
    <t>Outros sais de dimetilamina</t>
  </si>
  <si>
    <t>Outras fenazonas (antipirinas) e seus derivados</t>
  </si>
  <si>
    <t>Diclofenaco de sódio</t>
  </si>
  <si>
    <t>Máquinas-ferramentas operando por ultra-som</t>
  </si>
  <si>
    <t>Outras máquinas-ferramentas que operem por ultrassom</t>
  </si>
  <si>
    <t>Manganitos</t>
  </si>
  <si>
    <t>Cimentos hidráulicos (incluídos os cimentos não pulverizados, denominados clinkers), mesmo corados</t>
  </si>
  <si>
    <t>Cimentos portland brancos, mesmo corados artificialmente</t>
  </si>
  <si>
    <t>Cimentos Portland brancos, mesmo corados artificialmente</t>
  </si>
  <si>
    <t>Ésteres de benzila do ácido benzóico</t>
  </si>
  <si>
    <t>Triazolam</t>
  </si>
  <si>
    <t>Preparações à base de carbeto de tungstênio (volfrâmio) com níquel como aglomerante; brometo de hidrogênio em solução</t>
  </si>
  <si>
    <t>Amoníaco em solução aquosa (amônia)</t>
  </si>
  <si>
    <t>Cefadroxil e seus sais</t>
  </si>
  <si>
    <t>Poeiras, pó e escamas, de zinco</t>
  </si>
  <si>
    <t>Pós e escamas, de zinco</t>
  </si>
  <si>
    <t>Outros tecidos de malha-urdidura (incluídos os obtidos em teares para galões), de largura &gt; 30 cm</t>
  </si>
  <si>
    <t>Outros tecidos de malha-urdidura (incluindo os fabricados em teares para galões), exceto os das posições 60.01 a 60.04.</t>
  </si>
  <si>
    <t>Outros ácidos ciclâmicos e seus sais</t>
  </si>
  <si>
    <t>Pastas químicas de madeira, à soda ou ao sulfato, exceto pastas para dissolução</t>
  </si>
  <si>
    <t>Pasta química de madeira de conífera, à soda ou sulfato, crua</t>
  </si>
  <si>
    <t>Pastas químicas de madeira, à soda ou ao sulfato, exceto pastas para dissolução, cruas, de coníferas</t>
  </si>
  <si>
    <t>Lamivudina</t>
  </si>
  <si>
    <t>Outros derivados da eritromicina e seus sais</t>
  </si>
  <si>
    <t>Partes e acessórios de bobinadeiras automáticas para fios elastanos</t>
  </si>
  <si>
    <t>Outras propafenonas e seus sais</t>
  </si>
  <si>
    <t>Outros compostos heterocíclicos com 1 ciclo nitroimidazol</t>
  </si>
  <si>
    <t>Sulfato de gentamicina</t>
  </si>
  <si>
    <t>Produtos laminados planos, de outras ligas de aço, de largura inferior a 600 mm</t>
  </si>
  <si>
    <t>Produtos laminados planos, de largura &lt; 600 mm, de ligas de aços ao silícios</t>
  </si>
  <si>
    <t>Outros produtos laminados planos, de outras ligas de aço, de largura inferior a 600 mm, de aços ao silício, denominados "magnéticos"</t>
  </si>
  <si>
    <t>4-metilpentan-2-ol</t>
  </si>
  <si>
    <t>Madeira, carvão vegetal e obras de madeira</t>
  </si>
  <si>
    <t>Folhas para folheados (incluindo as obtidas por corte de madeira estratificada), folhas para contraplacados ou compensados ou para outras madeiras estratificadas semelhantes e madeira serrada longitudinalmente, cortada ou desenrolada, mesmo aplainada, pol</t>
  </si>
  <si>
    <t>Folhas de madeira para folheados e para compensados, de coníferas, de espessura &lt;= 6 mm</t>
  </si>
  <si>
    <t>Folhas para folheados (incluindo as obtidas por corte de madeira estratificada), folhas para compensados ou para madeiras estratificadas semelhantes e outras madeiras, etc..., de espessura &lt;= 6 mm, de coníferas, obtidas por corte de madeira estratificada</t>
  </si>
  <si>
    <t>Outros motores de explosão, para veículos do capítulo 87, de cilindrada superior a 250 cm3, mas não superior a 1.000 cm3</t>
  </si>
  <si>
    <t>Filmes para fotografia a cores, sensibilizados, não impressionados, de largura &gt; 16 mm, mas &lt;= 35 mm, e comprimento &gt; 30 m, em rolos</t>
  </si>
  <si>
    <t>Filmes para foto a cores, sensibilizado, não impressionado, ee largura igual a 35 mm e comprimento superior a 30 m, em rolos</t>
  </si>
  <si>
    <t>Outros fosfatos</t>
  </si>
  <si>
    <t>Fosfato de cromo</t>
  </si>
  <si>
    <t>Benzoato de denatônio</t>
  </si>
  <si>
    <t>Folhas para folheados (incluindo as obtidas por corte de madeira estratificada),folhas para compensados ou para madeiras estratificadas semelhantes e outras madeiras, etc..., espessura &lt;= 6 mm,obtidas por corte de madeira estratificada, madeiras tropicais</t>
  </si>
  <si>
    <t>Outros ferrocianetos</t>
  </si>
  <si>
    <t>Caseínas, caseinatos e outros derivados das caseínas; colas de caseína</t>
  </si>
  <si>
    <t>Caseinatos, outros derivados das caseínas, colas de caseína</t>
  </si>
  <si>
    <t>Caseinato de sódio</t>
  </si>
  <si>
    <t>Desogestrel</t>
  </si>
  <si>
    <t>Ambroxol e seus outros sais</t>
  </si>
  <si>
    <t>Produtos tanantes orgânicos sintéticos; produtos tanantes inorgânicos; preparações tanantes, mesmo contendo produtos tanantes naturais; preparações enzimáticas para a pré-curtimenta</t>
  </si>
  <si>
    <t>Produtos tanantes inorgânicos; preparações tanantes; preparações enzimáticas para a pré-curtimenta</t>
  </si>
  <si>
    <t>Outros produtos tanantes inorgânicos</t>
  </si>
  <si>
    <t>Alprazolam</t>
  </si>
  <si>
    <t>Garrafões, garrafas, frascos, boiões, vasos, embalagens tubulares, ampolas e outros recipientes de vidro próprios para transporte ou embalagem; boiões de vidro, para conserva; rolhas, tampas e outros dispositivos de uso semelhante, de vidro</t>
  </si>
  <si>
    <t>Ampolas de vidro, para transporte ou embalagem</t>
  </si>
  <si>
    <t>Ampolas de vidro próprias para transporte ou embalagem</t>
  </si>
  <si>
    <t>Outros derivados clorados não saturados dos hidrocarbonetos acíclicos</t>
  </si>
  <si>
    <t>Outros aparelhos emissores com receptor incorporado, digitais, de frequência superior ou igual a 15 GHz, mas inferior ou igual a 23 GHz e taxa de transmissão inferior ou igual a 8 Mbit/s</t>
  </si>
  <si>
    <t>Outras chapas, folhas, películas, tiras e lâminas, de plástico</t>
  </si>
  <si>
    <t>Chapas, folhas, tiras, fitas, películas, de celulose regenerada, alveolares</t>
  </si>
  <si>
    <t>Outras chapas, folhas, películas, tiras e lâminas, produtos alveolares, de celulose regenerada</t>
  </si>
  <si>
    <t>Outras máquinas-ferramentas para amolar, etc, metais/ceramais, de comando numérico</t>
  </si>
  <si>
    <t>Outros ácidos 1-fenil-2, 3-dimetil-5-pirazolona-4-...</t>
  </si>
  <si>
    <t>3-(Metiltio)propanal; aldicarb</t>
  </si>
  <si>
    <t>Oxitocina</t>
  </si>
  <si>
    <t>Outros compostos de cério</t>
  </si>
  <si>
    <t>Ácido fenilacético e seus sais</t>
  </si>
  <si>
    <t>Estopins e rastilhos, de segurança; cordéis detonantes; fulminantes e cápsulas fulminantes; escorvas; detonadores elétricos</t>
  </si>
  <si>
    <t>Ignitores</t>
  </si>
  <si>
    <t>Inflamadores</t>
  </si>
  <si>
    <t>Outros tecidos de malha, de fibras sintéticas, de fios de diversas cores, de outros tipos</t>
  </si>
  <si>
    <t>Borneol e isoborneol</t>
  </si>
  <si>
    <t>Outras partes e acessórios de outros teares retilíneos</t>
  </si>
  <si>
    <t>Penicilina G potássica</t>
  </si>
  <si>
    <t>Tubos e perfis ocos, sem costura, de ferro ou aço</t>
  </si>
  <si>
    <t>Tubos de aços inoxidáveis, sem costura, de seção circular, estirados ou laminados a frio</t>
  </si>
  <si>
    <t>Tubos capilares de diâmetro exterior inferior ou igual a 3 mm e diâmetro interior inferior ou igual a 0,2 mm, estirados ou laminados, a frio</t>
  </si>
  <si>
    <t>Hidrazina e seus sais inorgânicos</t>
  </si>
  <si>
    <t>Outras matérias corantes; preparações indicadas na Nota 3 do presente capítulo, exceto das posições 3203, 3204 ou 3205; produtos inorgânicos dos tipos utilizados como luminóforos, mesmo de constituição química definida</t>
  </si>
  <si>
    <t>Produtos inorgânicos utilizados como luminóforos</t>
  </si>
  <si>
    <t>Outros produtos inorgânicos utilizados em luminóforos, com substância radioativa</t>
  </si>
  <si>
    <t>Vitamina E e seus derivados</t>
  </si>
  <si>
    <t>D- ou DL-alfa-Tocoferol, não misturados</t>
  </si>
  <si>
    <t>Outros compostos heterocíclicos com heteroátomo de enxofre</t>
  </si>
  <si>
    <t>Outros agentes de apresto ou acabamento, aceleradores de tingimento ou de fixação e outros produtos para a indústria têxtil ou indústrias similares</t>
  </si>
  <si>
    <t>Produtos ignífugos dos tipos utilizados na indústria têxtil ou nas indústrias semelhantes</t>
  </si>
  <si>
    <t>Outras partes e acessórios de outros teares, máquinas de costura entrelaçado</t>
  </si>
  <si>
    <t>Tontisses, nós e bolotas, de matérias têxteis</t>
  </si>
  <si>
    <t>Tontisses, nós e bolotas, de outras matérias têxteis</t>
  </si>
  <si>
    <t>Cabos de outros filamentos sintéticos</t>
  </si>
  <si>
    <t>N-(1,3-Dimetilbutil)-N'-fenil-p-fenilenodiamina</t>
  </si>
  <si>
    <t>Gás de hulha, gás de água, gás pobre (gás de ar) e gases semelhantes, exceto gases de petróleo e outros hidrocarbonetos gasosos</t>
  </si>
  <si>
    <t>Gás de hulha, gás de água, gás pobre e gases semelhantes, exceto de gases de petróleo e outros hidrocarbonetos gasosos</t>
  </si>
  <si>
    <t>Outros papéis, etc, de celulose, rolos 15 cm &lt; largura &lt;= 36 cm</t>
  </si>
  <si>
    <t>Máquinas para costurar tecido, de costura reta, não automática</t>
  </si>
  <si>
    <t>Cobamamida não misturada</t>
  </si>
  <si>
    <t>Osciloscópios, analisadores de espectro e outros instrumentos e aparelhos para medida ou controlo de grandezas elétricas; instrumentos e aparelhos para medida ou detecção de radiações alfa, beta, gama, X, cósmicas ou outras radiações ionizantes</t>
  </si>
  <si>
    <t>Instrumentos e aparelhos para medida ou controle de discos (wafers) ou de dispositivos semicondutores</t>
  </si>
  <si>
    <t>Instrumentos e aparelhos para testes de circuitos integrados</t>
  </si>
  <si>
    <t>Veleiros, excepto infláveis, com ou sem motor auxiliar, de comprimento superior a 7,5 m mas não superior a 24 m</t>
  </si>
  <si>
    <t>Barcos à vela, exceto os infláveis, mesmo com motor auxiliar de comprimento superior a 7,5 m, mas não superior a 24 m</t>
  </si>
  <si>
    <t>Ketorolac trometamina</t>
  </si>
  <si>
    <t>Partes e acessórios de outras máquinas de bobinar ou de dobar</t>
  </si>
  <si>
    <t>Instrumentos e aparelhos para análises físicas ou químicas (por exemplo: polarímetros, refractómetros, espectrómetros, analisadores de gases ou de fumos); instrumentos e aparelhos para ensaios de viscosidade, porosidade, dilatação, tensão superficial ou s</t>
  </si>
  <si>
    <t>Micrótomos; partes e acessórios de polarógrafos, espectrômetros, espectrógrafos e outros instrumentos e aparelhos para análises físicas ou químicas</t>
  </si>
  <si>
    <t>Partes e acessórios para polarógrafos</t>
  </si>
  <si>
    <t>Interruptores a vácuo, sem dispositivo de acionamento (ampolas a vácuo), para corrente nominal superior a 1.600 A</t>
  </si>
  <si>
    <t>Aparelhos e artefatos de porcelana, para usos químicos ou técnicos</t>
  </si>
  <si>
    <t>Aparelhos e artefatos para usos químicos ou para outros usos técnicos, de porcelana</t>
  </si>
  <si>
    <t>Ditionites e sulfoxilatos</t>
  </si>
  <si>
    <t>Ditionitos e sulfoxilatos de sódio</t>
  </si>
  <si>
    <t>Sulfoxilatos de sódio, estabilizados com formaldeído</t>
  </si>
  <si>
    <t>Outros aparelhos para proteção de circuitos elétricos, para tensão &lt;= 1 kV</t>
  </si>
  <si>
    <t>Centelhador a gás, para uma tensão não superior a 1.000 V</t>
  </si>
  <si>
    <t>Anfotericina b e seus sais</t>
  </si>
  <si>
    <t>Madeira serrada ou endireitada longitudinalmente, cortada ou desenrolada, mesmo aplainada, polida ou unida pelas extremidades, de espessura superior a 6 mm</t>
  </si>
  <si>
    <t>Madeira de ácer (Acer spp.), serrada, cortada em folhas ou desenrolada, de espessura &gt; 6mm</t>
  </si>
  <si>
    <t>Madeira de ácer (Acer spp.), serrada ou fendida longitudinalmente, cortada transversalmente ou desenrolada, mesmo aplainada, lixada ou unida pelas extremidades, de espessura superior a 6 mm</t>
  </si>
  <si>
    <t>N,N'-Di-sec-butil-p-fenilenodiamina</t>
  </si>
  <si>
    <t>Tungsténio (volfrâmio) e suas obras, incluídos os desperdícios, resíduos e sucata</t>
  </si>
  <si>
    <t>Fios de tungstênio</t>
  </si>
  <si>
    <t>Outros sais e ésteres do ácido p-hidroxibenzóico</t>
  </si>
  <si>
    <t>Outras máquinas de costura, unidades automáticas</t>
  </si>
  <si>
    <t>Máquinas para costurar tecidos, automáticas</t>
  </si>
  <si>
    <t>Outros ácidos inorgânicos</t>
  </si>
  <si>
    <t>Ácido perclórico</t>
  </si>
  <si>
    <t>Outros tecidos crus ou branqueados de fibras sintéticas descontínuas, contendo =&gt; 85% em peso destas fibras</t>
  </si>
  <si>
    <t>Tecido de fibras de aramida, crus ou branqueados</t>
  </si>
  <si>
    <t>Grupos eletrogêneos de motor de pistão, de ignição por compressão, de potência &lt;= 75 kVA</t>
  </si>
  <si>
    <t>Outros grupos eletrogêneos de motor de pistão, de ignição por compressão (motores diesel ou semidiesel), de potência não superior a 75 kVA</t>
  </si>
  <si>
    <t>Feldspato; leucite; nefelina e nefelina-sienite; espatoflúor</t>
  </si>
  <si>
    <t>Espatoflúor, contendo peso &gt; 97% de fluoreto de cálcio</t>
  </si>
  <si>
    <t>Espatoflúor, que contenha, em peso, mais de 97 % de fluoreto de cálcio</t>
  </si>
  <si>
    <t>Metoclopramida e seu cloridrato</t>
  </si>
  <si>
    <t>Vitamina A e seus derivados</t>
  </si>
  <si>
    <t>Palmitato de vitamina a1 álcool</t>
  </si>
  <si>
    <t>Grafite artificial; grafite coloidal ou semicoloidal; preparações à base de grafite ou de outros carbonos, em pastas, blocos, lamelas ou outros produtos intermediários</t>
  </si>
  <si>
    <t>Pastas carbonadas para eletrodos e pastas semelhantes para revestimento interior de fornos</t>
  </si>
  <si>
    <t>Pastas semelhantes às carbonadas, para revestimento interior de fornos</t>
  </si>
  <si>
    <t>Cabos de filamentos sintéticos de polipropileno</t>
  </si>
  <si>
    <t>Objetos de arte, de coleção e antiguidades</t>
  </si>
  <si>
    <t>XXI</t>
  </si>
  <si>
    <t>Coleções e espécimes para coleções, de zoologia, botânica, mineralogia, anatomia, ou apresentando interesse histórico, arqueológico, paleontológico, etnográfico ou numismático</t>
  </si>
  <si>
    <t>Outras coleções e peças de colecionadores de interesse numismático, não classificadas nos códigos anteriores</t>
  </si>
  <si>
    <t>Outras coleções e peças de coleção que apresentem um interesse numismático, não classificados em códigos anteriores</t>
  </si>
  <si>
    <t>Enzimas preparadas à base de celulases</t>
  </si>
  <si>
    <t>Outras pontes de embarque</t>
  </si>
  <si>
    <t>Outras pontes de embarque para passageiros</t>
  </si>
  <si>
    <t>Barras de ferro ou aço não ligado, simplesmente forjadas, laminadas, estiradas ou extrudadas, a quente, incluídas as que tenham sido submetidas a torção após laminagem</t>
  </si>
  <si>
    <t>Barras de ferro ou aços não ligados, forjadas a quente-siderúrgicos</t>
  </si>
  <si>
    <t>Barras de ferro ou aço não ligado, forjadas, a quente, com um teor de carbono inferior ou igual a 0,6 %, em peso</t>
  </si>
  <si>
    <t>Grafita coloidal ou semicoloidal</t>
  </si>
  <si>
    <t>Suspensão semicoloidal em óleos minerais</t>
  </si>
  <si>
    <t>Outros aparelhos de eletrodiagnóstico</t>
  </si>
  <si>
    <t>Audiômetros</t>
  </si>
  <si>
    <t>Partes e acessórios de teares retilíneos para fabricação de malhas por urdidura</t>
  </si>
  <si>
    <t>Folhas para folheados e para compensados, de outras madeiras, de espessura &lt;= 6 mm</t>
  </si>
  <si>
    <t>Folhas para folheados (incluindo as obtidas por corte de madeira estratificada),folhas para compensados ou para madeiras estratificadas semelhantes e outras madeiras, etc..., espessura &lt;= 6 mm,obtidas por corte de madeira estratificada,de outras madeiras</t>
  </si>
  <si>
    <t>Outros derivados da vitamina B12, não misturados</t>
  </si>
  <si>
    <t>Lentes, prismas, espelhos e outros elementos de óptica, de qualquer matéria, montados, para instrumentos e aparelhos, exceto os de vidro não trabalhado opticamente</t>
  </si>
  <si>
    <t>Lentes objetivas, montadas, para câmeras, para projetores ou para aparelhos fotográficos ou cinematográficos, de ampliação ou de redução</t>
  </si>
  <si>
    <t>Lentes objetivas montadas, de aproximação (zoom) para câmeras de televisão, de 20 ou mais aumentos</t>
  </si>
  <si>
    <t>Molibdénio e suas obras, incluídos os desperdícios, resíduos e sucata</t>
  </si>
  <si>
    <t>Fios de molibdênio</t>
  </si>
  <si>
    <t>Outros artigos de pastas de fibras sintéticas ou artificiais</t>
  </si>
  <si>
    <t>Ácido glutâmico e seus sais</t>
  </si>
  <si>
    <t>Ácido glutâmico</t>
  </si>
  <si>
    <t>Ouro (incluído o ouro platinado), em formas brutas ou semimanufacturadas, ou em pó</t>
  </si>
  <si>
    <t>Ouro (incluído o ouro platinado) em formas brutas ou semimanufaturadas, para uso monetário</t>
  </si>
  <si>
    <t>Ouro (incluindo o ouro platinado), em formas brutas ou semimanufaturadas, para uso monetário</t>
  </si>
  <si>
    <t>Partes e acessórios de teares para tecidos de largura superior a 30 cm, sem lançadeiras, a jato de água ou de projétil</t>
  </si>
  <si>
    <t>Máquinas-ferramentas para brunir metais ou ceramais</t>
  </si>
  <si>
    <t>Brunidoras para cilindros de diâmetro inferior ou igual a 312 mm, de comando numérico</t>
  </si>
  <si>
    <t>Pontas, pregos, percevejos, escápulas e artefactos semelhantes, de cobre ou de ferro ou aço com cabeça de cobre; parafusos, pinos ou pernos, roscados, porcas, ganchos roscados, rebites, chavetas, cavilhas, contrapinos ou troços, anilhas (arruelas) incluíd</t>
  </si>
  <si>
    <t>Tachas, pregos, percevejos, escápulas e artefatos semelhantes, de cobre ou de ferro ou aço com cabeça de cobre</t>
  </si>
  <si>
    <t>Ácido salicílico e seus sais</t>
  </si>
  <si>
    <t>Ácido salicílico</t>
  </si>
  <si>
    <t>Outros derivados halogenados e seus sais</t>
  </si>
  <si>
    <t>Outros equipamentos para golfe</t>
  </si>
  <si>
    <t>Clorofórmio (triclorometano)</t>
  </si>
  <si>
    <t>Outros instrumentos e aparelhos, com dispositivo registrador</t>
  </si>
  <si>
    <t>Instrumentos e aparelhos, com dispositivo registrador, de medidas de parâmetros característicos de sinais de televisão ou de vídeo</t>
  </si>
  <si>
    <t>Tubos e seus acessórios (por exemplo: juntas, cotovelos, flanges, uniões), de plástico</t>
  </si>
  <si>
    <t>Outros tubos flexíveis de plástico, não reforçados, sem acessórios</t>
  </si>
  <si>
    <t>Outros tubos de celulose regenerada, não reforçados, sem acessórios</t>
  </si>
  <si>
    <t>L-Norgestrel (levonorgestrel)</t>
  </si>
  <si>
    <t>Máquinas para selecionar e contar moedas ou papéis-moeda</t>
  </si>
  <si>
    <t>Cloridrato de fenilefrina</t>
  </si>
  <si>
    <t>Outro cádmios, não classificado nos códigos anteriores</t>
  </si>
  <si>
    <t>Obras e outros produtos de cádmio</t>
  </si>
  <si>
    <t>Polímeros de acetato de vinilo ou de outros ésteres de vinilo, em formas primárias; outros polímeros de vinilo, em formas primárias</t>
  </si>
  <si>
    <t>Outros copolímeros de vinila, em formas primárias</t>
  </si>
  <si>
    <t>Copolímero de vinilpirrolidona e acetato de vinila, em solução alcoólica</t>
  </si>
  <si>
    <t>Papel e cartão, de rigidez dielétrica superior ou igual a 600 V (método ASTM D 202 ou equivalente) e de peso inferior ou igual a 60 g/m2</t>
  </si>
  <si>
    <t>Nistatina e seus sais</t>
  </si>
  <si>
    <t>Frutas secas, exceto das posições 0801 a 0806; misturas de frutas secas ou de frutas de casca rija, do presente capítulo</t>
  </si>
  <si>
    <t>0813</t>
  </si>
  <si>
    <t>Ameixas secas</t>
  </si>
  <si>
    <t>081320</t>
  </si>
  <si>
    <t>Ameixas secas, sem caroço</t>
  </si>
  <si>
    <t>08132020</t>
  </si>
  <si>
    <t>Partes e acessórios de máquinas para fabricação de redes, tules, filós, etc.</t>
  </si>
  <si>
    <t>Móveis, bases e tampas, para máquinas de costura, suas partes</t>
  </si>
  <si>
    <t>Outros alcalóides, naturais ou reproduzidos por síntese, seus sais, éteres, ésteres e outros derivados</t>
  </si>
  <si>
    <t>Poliamidas -6, -11, -12, -6,6, -6,9, -6,10, ou -6,12, em forma primária</t>
  </si>
  <si>
    <t>Poliamida-12 em líquidos e pastas</t>
  </si>
  <si>
    <t>Outros pneumáticos novos, de borracha</t>
  </si>
  <si>
    <t>Outros pneumáticos novos, de borracha, com seção de largura igual ou superior a 1.143 mm (45”), para aros de diâmetro igual ou superior a 1.143 mm (45”)</t>
  </si>
  <si>
    <t>Outros fungicidas, apresentados em formas ou embalagens exclusivamente para uso direto em aplicações domissanitárias</t>
  </si>
  <si>
    <t>Outros derivados halogenados e seus sais, com cloro</t>
  </si>
  <si>
    <t>Cloridrato de piridoxina, não misturado</t>
  </si>
  <si>
    <t>Cromato de zinco</t>
  </si>
  <si>
    <t>Cortisona, hidrocortisona, prednisona (deidrocortisona) e prednisolona (deidroidrocortisona)</t>
  </si>
  <si>
    <t>Prednisolona (deidroidrocortisona)</t>
  </si>
  <si>
    <t>Rodenticidas, acaricidas, nematicidas, raticidas e produtos semelhantes</t>
  </si>
  <si>
    <t>Outros acaricidas</t>
  </si>
  <si>
    <t>Chapas, folhas, tiras, fitas, películas, de outros derivados de celulose, sem suporte, não reforçadas</t>
  </si>
  <si>
    <t>Outras chapas, folhas, tiras, de outros derivados da celulose</t>
  </si>
  <si>
    <t>Ácido p-hidroxibenzóico</t>
  </si>
  <si>
    <t>Estiletes para duplicadores, porta-lápis e outros artigos semelhantes</t>
  </si>
  <si>
    <t>Pontas porosas, para canetas e marcadores</t>
  </si>
  <si>
    <t>Pigmentos, opacificantes e cores preparados, composições vitrificáveis, engobos, esmaltes metálicos líquidos e preparações semelhantes, dos tipos utilizados nas indústrias da cerâmica, do esmalte e do vidro; fritas de vidro e outros vidros, em pó, em grân</t>
  </si>
  <si>
    <t>Composições vitrificáveis, engobos e preparações semelhantes</t>
  </si>
  <si>
    <t>Engobos</t>
  </si>
  <si>
    <t>Outros diamantes, sintéticos ou reconstituídos, não classificados nos códigos anteriores</t>
  </si>
  <si>
    <t>Outros diamantes sintéticos/reconstituídos, não classificados em códigos anteriores</t>
  </si>
  <si>
    <t>Aço inoxidável, em lingotes ou outras formas primárias; produtos semimanufacturados de aço inoxidável</t>
  </si>
  <si>
    <t>Produtos semimanufaturados, de aços inoxidáveis, de seção transversal retangular</t>
  </si>
  <si>
    <t>Produtos semimanufaturados, de aços inoxidáveis, seção transversal retangular</t>
  </si>
  <si>
    <t>Lançadeiras rotativas de máquinas de costurar</t>
  </si>
  <si>
    <t>Preparações contendo óleos de petróleo ou de minerais betuminosos para tratamento de matérias têxteis, couro, peleteria ou de outras matérias</t>
  </si>
  <si>
    <t>Preparações para o tratamento de couros e peles, que contenham óleos de petróleo ou de minerais betuminosos</t>
  </si>
  <si>
    <t>Outras câmeras fotográficas de foco ajustável</t>
  </si>
  <si>
    <t>Ródio em formas semimanufaturadas</t>
  </si>
  <si>
    <t>Sais de monometilamina</t>
  </si>
  <si>
    <t>Poliamida-11 em líquidos e pastas</t>
  </si>
  <si>
    <t>Outras n-propilaminas, isopropilaminas e seus sais</t>
  </si>
  <si>
    <t>Adubos (fertilizantes) minerais ou químicos, contendo dois ou três dos seguintes elementos fertilizantes: azoto (nitrogénio), fósforo e potássio; outros adubos (fertilizantes); produtos do presente capítulo apresentados em tabletes ou formas semelhantes,</t>
  </si>
  <si>
    <t>Outros adubos ou fertilizantes minerais ou químicos</t>
  </si>
  <si>
    <t>Nitrato de sódio potássico, com teor de nitrogênio (azoto) não superior a 15 %, em peso, e de óxido de potássio (K2O) não superior a 15 %, em peso</t>
  </si>
  <si>
    <t>Tetraidrolinalol (3,7-dimetiloctan-3-ol)</t>
  </si>
  <si>
    <t>Produtos laminados planos, de ferro ou aço não ligado, de largura igual ou superior a 600 mm, laminados a frio, não folheados ou chapeados, nem revestidos</t>
  </si>
  <si>
    <t>Outros produtos laminados planos, de ferro ou aços não ligados, de largura =&gt; 600 mm, laminados a frio, não folheados ou chapeados, nem revestidos</t>
  </si>
  <si>
    <t>Outros produtos laminados planos, de ferro ou aço não ligado, de largura igual ou superior a 600 mm, não folheados ou chapeados, nem revestidos, não enrolados, simplesmente laminados a frio</t>
  </si>
  <si>
    <t>Radiadores para aquecimento central, não elétricos, e suas partes, de ferro fundido, ferro ou aço; geradores e distribuidores de ar quente (incluídos os distribuidores que possam também funcionar como distribuidores de ar frio ou condicionado), não eléct</t>
  </si>
  <si>
    <t>Radiadores para aquecimento central e suas partes, não elétricos, de ferro fundido</t>
  </si>
  <si>
    <t>Radiadores para aquecimento central, não elétrico, partes, de ferro fundido</t>
  </si>
  <si>
    <t>Outros tubos e perfis ocos (por exemplo: soldados, rebitados, agrafados ou com os bordos simplesmente aproximados), de ferro ou aço</t>
  </si>
  <si>
    <t>Outros tubos, de ferro e aço, dos tipos utilizados em oleodutos ou gasodutos</t>
  </si>
  <si>
    <t>Outros tubos dos tipos utilizados em oleodutos ou gasodutos</t>
  </si>
  <si>
    <t>Filmes para fotografia a cores, exceto diapositivos, sensibilizados, não impressionados, de largura &gt; 16 mm, mas &lt;= 35 mm, e comprimento &lt;= 30 m, em rolos</t>
  </si>
  <si>
    <t>Outros filmes, para fotografia a cores (policromo), de largura igual a 35 mm, exceto para diapositivos, de 12 exposições (0,5 m de comprimento), de 24 exposições (1,0 m de comprimento) ou de 36 exposições (1,5 m de comprimento)</t>
  </si>
  <si>
    <t>Sulfato neutro de chumbo</t>
  </si>
  <si>
    <t>Outros albuminas, albuminatos e derivados das albuminas</t>
  </si>
  <si>
    <t>Outras albuminas, albuminatos e outros derivados das albuminas</t>
  </si>
  <si>
    <t>Ácido biliar, seus outros sais, ésteres e derivados</t>
  </si>
  <si>
    <t>Clorito de sódio</t>
  </si>
  <si>
    <t>Isótopos não incluídos na posição 2844; seus compostos inorgânicos ou orgânicos, de constituição química definida ou não</t>
  </si>
  <si>
    <t>Água pesada (óxido de deutério)</t>
  </si>
  <si>
    <t>Óleo essencial, de citronela</t>
  </si>
  <si>
    <t>Outras máquinas e aparelhos mecânicos com função própria</t>
  </si>
  <si>
    <t>Aparelhos para limpar peças por ultrassom</t>
  </si>
  <si>
    <t>Tijolos, placas (lajes), ladrilhos e peças cerâmicas semelhantes, para construção, refractários, que não sejam de farinhas siliciosas fósseis nem de terras siliciosas semelhantes</t>
  </si>
  <si>
    <t>Tijolos, placas, ladrilhos e peças cerâmicas semelhantes, para construção, refratários, contendo &gt; 50% em peso dos elementos Mg, Ca, ou Cr, tomados isoladamente ou em conjunto, expressos em MgO, CaO2 ou Cr2O3</t>
  </si>
  <si>
    <t>Tijolos ou placas refratárias, contendo, em peso, mais de 90 % de trióxido de dicromo</t>
  </si>
  <si>
    <t>Outros sulfitos de ésteres de acidos inorgânicos</t>
  </si>
  <si>
    <t>Outros derivados halogenados organofosforados</t>
  </si>
  <si>
    <t>Outros derivados organofosforados halogenados, não classificados em códigos anteriores</t>
  </si>
  <si>
    <t>Outras lâminas e formas semelhantes, de matérias têxteis sintéticas, largura &lt;= 5 mm</t>
  </si>
  <si>
    <t>Lâminas de matérias têxteis sintéticas, cuja largura aparente não seja superior a 5 mm</t>
  </si>
  <si>
    <t>Outras imidas, seus derivados e sais</t>
  </si>
  <si>
    <t>Sais de dimetil-estanho, de dibutil-estanho e de dioctil-estanho, dos ácidos carboxílicos ou tioglicólicos e de seus ésteres</t>
  </si>
  <si>
    <t>Aquecedores elétricos de água, incluídos os de imersão; aparelhos elétricos para aquecimento de ambientes, do solo ou para usos semelhantes; aparelhos electrotérmicos para arranjos do cabelo (por exemplo: secadores de cabelo, frisadores, aquecedores de</t>
  </si>
  <si>
    <t>Torradeiras de pão, eletrotérmicas, de uso doméstico</t>
  </si>
  <si>
    <t>Torradeiras de pão, eletrotérmicas, uso doméstico</t>
  </si>
  <si>
    <t>Outras partes para canetas, lapiseiras, etc.</t>
  </si>
  <si>
    <t>Tapetes e outros revestimentos para pavimentos, de feltro, exceto os tufados e os flocados, mesmo confeccionados</t>
  </si>
  <si>
    <t>Outros tapetes e revestimentos para pavimentos, de feltro</t>
  </si>
  <si>
    <t>Outros tapetes/revestimentos para pavimento, de feltro</t>
  </si>
  <si>
    <t>Elementos químicos impurificados, para utilização eletrônica</t>
  </si>
  <si>
    <t>Outros elementos químicos impurificados (dopados), próprios para utilização em eletrônica, em forma de discos, plaquetas (wafers), ou formas análogas; compostos químicos impurificados (dopados), próprios para utilização em eletrônica</t>
  </si>
  <si>
    <t>Titanatos de bário ou de bismuto</t>
  </si>
  <si>
    <t>Encerados e toldos, de outras matérias têxteis</t>
  </si>
  <si>
    <t>Carbono (negros-de-carbono e outras formas não compreendidas em outras posições)</t>
  </si>
  <si>
    <t>Negros de acetileno (negros de carbono)</t>
  </si>
  <si>
    <t>Outras obras de pedras/matérias minerais, eletrofundidas</t>
  </si>
  <si>
    <t>Acetato de hexenila</t>
  </si>
  <si>
    <t>Lidocaína e seu cloridrato</t>
  </si>
  <si>
    <t>Coberturas para encapsulamento (cápsulas)</t>
  </si>
  <si>
    <t>Pós de ferro esponjoso, com um teor de ferro superior ou igual a 98 %, em peso</t>
  </si>
  <si>
    <t>Outros instrumentos e aparelhos para análises físicas ou químicas (por exemplo, polarímetros, refratômetros, espectrômetros, analisadores de gases ou fumaça); outros instrumentos e aparelhos para medir ou verificar viscosidade, porosidade, expansão, tensão superficial ou similares; outros instrumentos e aparelhos para medir ou verificar quantidades de calor, som ou luz (incluindo medidores de exposição); não classificados nos códigos anteriores</t>
  </si>
  <si>
    <t>Densitômetros</t>
  </si>
  <si>
    <t>Misturas que contenham derivados halogenados de metano, etano ou propano, não especificados nem compreendidos em outras posições, que contenham outros hidrofluorocarbonetos (HFC) mas que não contenham clorofluorocarbonetos (CFC) ou hidroclorofluorocarbonetos (HCFC), não compreendidos nas subposições acima, que contenham 30% ou mais, em massa, de 1,1,1,2-tetrafluoroetano (HFC-134a) mas que não contenham derivados fluorados insaturados de hidrocarbonetos acíclicos (HFOs)</t>
  </si>
  <si>
    <t>Outras misturas que contenham outros hidrofluorcarbonetos (HFC), mas que não contenham clorofluorcarbonetos (CFC) ou hidroclorofluorcarbonetos (HCFC), não mencionadas nas subposições acima, que contenham, em massa, 30 % ou mais de 1,1,1,2-tetrafluoroetano (HFC-134a), mas que não contenham derivados fluorados não saturados dos hidrocarbonetos acíclicos (HFO)</t>
  </si>
  <si>
    <t>Pentóxido de difósforo</t>
  </si>
  <si>
    <t>Pneus novos de borracha dos tipos utilizados em ônibus ou caminhões</t>
  </si>
  <si>
    <t>Pneumáticos novos, de borracha, dos tipos utilizados em ônibus ou caminhões, de medida 11,00-24</t>
  </si>
  <si>
    <t>Tecidos de fibras sintéticas descontínuas, contendo menos de 85 %, em peso, destas fibras, combinados, principal ou unicamente, com algodão, de peso não superior a 170 g/m2</t>
  </si>
  <si>
    <t>Tecido estampado de fibras descontínuas de poliéster, contendo &lt; 85% em peso destas fibras, combinadas com algodão, de peso &lt;= 170 g/m2, em ponto de tafetá</t>
  </si>
  <si>
    <t>Tecido de poliéster &lt; 85% com algodão, peso &lt;= 170 g/m2,  tafetá, estampado</t>
  </si>
  <si>
    <t>Miristato de isopropila</t>
  </si>
  <si>
    <t>Produtos laminados planos, de ferro ou aços não ligados, de largura =&gt; 600 mm, não enrolados, laminados a frio, de espessura =&gt; 3 mm, não folheados nem revestidos</t>
  </si>
  <si>
    <t>Produtos laminados planos, de ferro ou aço não ligado, de largura igual ou superior a 600 mm, não folheados ou chapeados, nem revestidos, não enrolados, simplesmente laminados a frio, de espessura igual ou superior a 3 mm</t>
  </si>
  <si>
    <t>Outros fios de filamentos sintéticos, retorcidos ou retorcidos múltiplos</t>
  </si>
  <si>
    <t>Fios de outros filamentos sintéticos, retorcido/retorcido múltiplo</t>
  </si>
  <si>
    <t>Metronidazol e seus sais</t>
  </si>
  <si>
    <t>Tubos e seus acessórios [por exemplo: uniões, cotovelos, mangas (luvas)], de níquel</t>
  </si>
  <si>
    <t>Tubos de níquel não ligado</t>
  </si>
  <si>
    <t>2-Furaldeído (furfural)</t>
  </si>
  <si>
    <t>Chapas e filmes planos, fotográficos, sensibilizados, não impressionados, de matérias diferentes do papel, do cartão ou dos têxteis; filmes fotográficos planos, de revelação e cópia instantâneas, sensibilizados, não impressionados, mesmo em cartuchos</t>
  </si>
  <si>
    <t>Filmes planos de revelação e copiagem instantâneas, sensibilizados, não impressionados</t>
  </si>
  <si>
    <t>Filmes de revelação e copiagem instantâneas, para fotografia monocromática</t>
  </si>
  <si>
    <t>Látex de outras borrachas sintéticas ou artificiais</t>
  </si>
  <si>
    <t>Latex de outras borrachas sintéticas ou artificiais</t>
  </si>
  <si>
    <t>Mates de cobalto e outros produtos intermediários da metalurgia do cobalto; cobalto e suas obras, incluídos os desperdícios, resíduos e sucata</t>
  </si>
  <si>
    <t>Mates de cobalto e outros produtos intermediários da metalurgia do cobalto; cobalto em formas brutas; pós</t>
  </si>
  <si>
    <t>Pós de ligas à base de cobalto-cromo-tungstênio (volfrâmio) (estelites)</t>
  </si>
  <si>
    <t>Perfis de ferro ou aços não ligados, em H, laminados, estirados ou extrudados a quente, altura =&gt; 80 mms</t>
  </si>
  <si>
    <t>Perfis de ferro ou aço não ligado, em H, simplesmente laminados, estirados ou extrudados, a quente, de altura igual ou superior a 80 mm</t>
  </si>
  <si>
    <t>Dissulfeto de carbono</t>
  </si>
  <si>
    <t>Sucos e extratos, de mamão (Carica papaya), seco</t>
  </si>
  <si>
    <t>Vitamina A1 álcool (retinol)</t>
  </si>
  <si>
    <t>Platinas, agulhas e outros artigos utilizados na formação de malhas</t>
  </si>
  <si>
    <t>Platinas</t>
  </si>
  <si>
    <t>Partes para tubos catódicos</t>
  </si>
  <si>
    <t>Outras partes para tubos catódicos</t>
  </si>
  <si>
    <t>Papel, cartão, pasta (ouate) de celulose e mantas de fibras de celulose, revestidos, impregnados, recobertos, coloridos à superfície, decorados à superfície ou impressos, em rolos ou em folhas de forma quadrada ou rectangular, de qualquer formato ou dimen</t>
  </si>
  <si>
    <t>Papel e cartão, coloridos ou decorados à superfície ou impressos, branqueados, revestidos, impregnados ou recobertos de plástico, de peso &gt; 150 g/m2, em rolos ou folhas</t>
  </si>
  <si>
    <t>Papel e cartão recobertos ou revestidos de polietileno ou polipropileno, em ambas as faces, base para papel fotográfico, branqueados, de peso superior a 150 g/m2</t>
  </si>
  <si>
    <t>Pastas químicas de madeira, ao bissulfito, exceto pastas para dissolução</t>
  </si>
  <si>
    <t>Pasta química de madeira de não conífera, ao bissulfito, semibranqueada ou branqueada</t>
  </si>
  <si>
    <t>Pastas químicas de madeira, ao bissulfito, exceto pastas para dissolução, semibranqueadas ou branqueadas, de não coníferas</t>
  </si>
  <si>
    <t>Chapas, folhas e tiras, de chumbo; pó e escamas, de chumbo</t>
  </si>
  <si>
    <t>Outras chapas, folhas e tiras, de chumbo</t>
  </si>
  <si>
    <t>Chapas e outras folhas e tiras, de chumbo</t>
  </si>
  <si>
    <t>Sais do ácido salicílico</t>
  </si>
  <si>
    <t>Refrigeradores, congeladores (freezers) e outro material, máquinas e aparelhos para a produção de frio, com equipamento eléctrico ou outro; bombas de calor, excluídas as máquinas e aparelhos de ar condicionado da posição 8415</t>
  </si>
  <si>
    <t>Refrigeradores de compressão, de tipo doméstico</t>
  </si>
  <si>
    <t>Refrigeradores do tipo doméstico, de compressão</t>
  </si>
  <si>
    <t>Borracha misturada, não vulcanizada, em formas primárias ou em chapas, folhas ou tiras</t>
  </si>
  <si>
    <t>Borracha misturada, não vulcanizada, em soluções ou dispersões</t>
  </si>
  <si>
    <t>Borracha misturada, não vulcanizada, em formas primárias ou em chapas, folhas ou tiras, em soluções; dispersões, exceto as da subposição 4005.10</t>
  </si>
  <si>
    <t>n-Decanol</t>
  </si>
  <si>
    <t>Outros tecidos de malha, de fibras sintéticas, tingidos, de largura &gt; 30 cm</t>
  </si>
  <si>
    <t>Outros tecidos de malha, de fibras sintéticas, tintos, acrílicos ou modacrílicos</t>
  </si>
  <si>
    <t>Outras vitaminas e seus derivados, não misturados</t>
  </si>
  <si>
    <t>Pilhas e baterias elétricas, de óxido de prata</t>
  </si>
  <si>
    <t>Pilhas e baterias de pilhas, de óxido de prata, com volume exterior não superior a 300 cm3</t>
  </si>
  <si>
    <t>Papéis e cartões, não revestidos, contendo &gt; 10% de fibras obtidas por processo mecânico ou químico-mecânico, em rolos</t>
  </si>
  <si>
    <t>Outros papéis e cartões, em que mais de 10 %, em peso, do conteúdo total de fibras seja constituído por fibras obtidas por processo mecânico ou químico-mecânico</t>
  </si>
  <si>
    <t>Máquinas-ferramentas para fender, seccionar ou desenrolar madeira, cortiça, plásticos duros ou matérias semelhantes</t>
  </si>
  <si>
    <t>Máquinas para fender, seccionar ou desenrolar madeira, etc.</t>
  </si>
  <si>
    <t>Copolímero de acrilato de potássio e acrilamida, com capacidade de absorção de água destilada de até quatrocentas vezes seu próprio peso, em blocos irregulares, pedaços, pós, etc</t>
  </si>
  <si>
    <t>Outros derivados e sais da tirosina</t>
  </si>
  <si>
    <t>Ácidos palmítico, ácido esteárico, seus sais e ésteres</t>
  </si>
  <si>
    <t>Ácido esteárico (ácido monocarboxílico acíclico saturado)</t>
  </si>
  <si>
    <t>Cátodos de cobre refinado e seus elementos, em formas brutas</t>
  </si>
  <si>
    <t>Cátodos e seus elementos de cobre refinado, em formas brutas</t>
  </si>
  <si>
    <t>Tetrakis(3-(3,5-di-ter-butil-4-hidroxifenil)propionato) de pentaeritritila</t>
  </si>
  <si>
    <t>Ágar-ágar, mesmo modificado</t>
  </si>
  <si>
    <t>Ágar-ágar</t>
  </si>
  <si>
    <t>Outras máquinas-ferramentas para trabalhar metais ou ceramais (cermets), operando sem eliminação de matéria</t>
  </si>
  <si>
    <t>Bancas para estirar barras, perfis, fios ou semelhantes</t>
  </si>
  <si>
    <t>Bancas para estirar barras, perfis, fios ou semelhantes, de metais ou ceramais (cermets)</t>
  </si>
  <si>
    <t>O-aminofenóis, m-aminofenóis e seus sais</t>
  </si>
  <si>
    <t>Piperidina e seus sais</t>
  </si>
  <si>
    <t>Preparações antioxidantes e outros estabilizadores compostos, para plástico, que contenham derivados N-substituídos de p-fenilenodiamina</t>
  </si>
  <si>
    <t>Fios retorcidos ou retorcidos múltiplos, de fibras descontínuas de poliéster, contendo =&gt; 85% em peso destas fibras, não para venda a retalho</t>
  </si>
  <si>
    <t>Fio de fibras de poliésteres &gt;= 85%, retorcido/retorcido múltiplo</t>
  </si>
  <si>
    <t>Outras misturas que contenham derivados halogenados de metano, etano ou propano, não especificadas nem compreendidas em outras posições, que contenham trifluorometano (HFC-23) ou perfluorocarbonos (PFC), mas que não contenham clorofluorocarbonos (CFC) ou hidroclorofluorocarbonos (HCFC), não classificadas nos códigos anteriores</t>
  </si>
  <si>
    <t>Outras misturas que contenham trifluorometano (HFC-23) ou perfluorcarbonetos (PFC), mas que não contenham clorofluorcarbonetos (CFC) ou hidroclorofluorcarbonetos (HCFC), não classificados em códigos anteriores</t>
  </si>
  <si>
    <t>Aparelhos e instrumentos de pesagem, incluídas as básculas e balanças para verificar peças fabricadas, excluídas as balanças sensíveis a pesos não superiores a 5 cg; pesos para quaisquer balanças</t>
  </si>
  <si>
    <t>Básculas de pesagem contínua em transportadores</t>
  </si>
  <si>
    <t>Fios simples, de fibras descontínuas de poliéster, contendo =&gt; 85% em peso destas fibras, não para venda a retalho</t>
  </si>
  <si>
    <t>Fio de fibras de poliésteres &gt;= 85%, simples</t>
  </si>
  <si>
    <t>Osciloscópios e oscilógrafos, catódicos</t>
  </si>
  <si>
    <t>Oscilógrafos catódicos</t>
  </si>
  <si>
    <t>Máquinas e aparelhos de uso agrícola, hortícola ou florestal, para preparação ou trabalho do solo ou para cultura; rolos para relvados ou para campos de desporto</t>
  </si>
  <si>
    <t>Outros semeadores, plantadores e transplantadores</t>
  </si>
  <si>
    <t>Semeadores-adubadores, exceto para plantio direto</t>
  </si>
  <si>
    <t>Outros cimentos hidráulicos, coloridos ou não</t>
  </si>
  <si>
    <t>Outros cimentos hidráulicos</t>
  </si>
  <si>
    <t>Velas para embarcações, pranchas ou carros à vela, de matérias têxteis</t>
  </si>
  <si>
    <t>Velas para embarcações, para pranchas a vela ou para carros a vela, de fibras sintéticas</t>
  </si>
  <si>
    <t>Outras impressoras com impressão para sistema térmico</t>
  </si>
  <si>
    <t>Fibras artificiais descontínuas, não cardadas, não penteadas nem transformadas de outro modo para fiação</t>
  </si>
  <si>
    <t>Fibras descontínuas de raiom viscose, não cardadas, não penteadas, para fiação</t>
  </si>
  <si>
    <t>Fibras de raiom viscose, não cardadas, não penteadas nem transformadas de outro modo para fiação</t>
  </si>
  <si>
    <t>Álcool furfurílico e álcool tetraidrofurfurílico</t>
  </si>
  <si>
    <t>Álcool furfurílico</t>
  </si>
  <si>
    <t>Ésteres do ácido acrílico</t>
  </si>
  <si>
    <t>Ésteres de metila do ácido acrílico</t>
  </si>
  <si>
    <t>Ceras artificiais e ceras preparadas</t>
  </si>
  <si>
    <t>Outras ceras artificiais ou preparadas</t>
  </si>
  <si>
    <t>Cera artificial de polipropilenoglicóis</t>
  </si>
  <si>
    <t>N,N-Dimetilformamida</t>
  </si>
  <si>
    <t>Ésteres de álcoois graxos de C12 a C20 do ácido metacrílico e suas misturas; ésteres de ácidos monocarboxílicos de C10 ramificados com glicerol</t>
  </si>
  <si>
    <t>Limpadores de pára-brisas elétricos, para aeronaves</t>
  </si>
  <si>
    <t>Sulfatos de alquila de C6 a C22</t>
  </si>
  <si>
    <t>Braços posicionadores de cabeças magnéticas, para unidade de discos/fitas</t>
  </si>
  <si>
    <t>Máquinas de corte a jato de água</t>
  </si>
  <si>
    <t>Sementes de girassol, mesmo trituradas</t>
  </si>
  <si>
    <t>Sementes de girassol, para semeadura</t>
  </si>
  <si>
    <t>Diaminotoluenos (toluilenodiaminas)</t>
  </si>
  <si>
    <t>Outros tungstatos (volframatos)</t>
  </si>
  <si>
    <t>Hemateína (matéria corante)</t>
  </si>
  <si>
    <t>Partes e acessórios de outros filatórios, para preparação de matérias têxteis</t>
  </si>
  <si>
    <t>Colina e seus sais</t>
  </si>
  <si>
    <t>Boro; telúrio</t>
  </si>
  <si>
    <t>Máquinas e aparelhos para ensaios de dureza, tracção, compressão, elasticidade e de outras propriedades mecânicas de materiais (por exemplo: metais, madeira, têxteis, papel, plásticos)</t>
  </si>
  <si>
    <t>Outras máquinas e aparelhos para ensaios de propriedades mecânicas (dureza, tração, elasticidade) de materiais</t>
  </si>
  <si>
    <t>Máquinas para ensaios de pneumáticos</t>
  </si>
  <si>
    <t>Resinas amínicas, resinas fenólicas e poliuretanos, em formas primárias</t>
  </si>
  <si>
    <t>Resinas melamínicas, em formas primárias</t>
  </si>
  <si>
    <t>Outras resinas melamínicas, com carga, em formas primárias</t>
  </si>
  <si>
    <t>Cloridrato e sulfato de morfina</t>
  </si>
  <si>
    <t>Outros relógios de bolso e semelhantes</t>
  </si>
  <si>
    <t>Outros relógios de bolso, semelhantes</t>
  </si>
  <si>
    <t>Reagentes de diagnóstico ou de laboratório em um suporte, reagentes de diagnóstico ou de laboratório preparados ou não em um suporte, colocados ou não sob a forma de kits, para a malária</t>
  </si>
  <si>
    <t>Reagentes de diagnóstico para a malária (paludismo)</t>
  </si>
  <si>
    <t>Outros poliésteres, em formas primárias</t>
  </si>
  <si>
    <t>Poli(tereftalato de butileno) em líquido e pastas</t>
  </si>
  <si>
    <t>Retardante de chama contendo misturas de trifenilfosfatos isopropilados</t>
  </si>
  <si>
    <t>Ceftriaxona e seus sais</t>
  </si>
  <si>
    <t>Citrato de orfenadrina</t>
  </si>
  <si>
    <t>Papel e cartão kraft, exceto dos tipos utilizados para escrita ou finalidades gráficas, revestidos de caulim, branqueados, de peso &lt;= 150 g/m2, contendo mais de 95% em peso das fibras obtidas por processo químico, em rolos ou folhas</t>
  </si>
  <si>
    <t>Outro papel e cartão Kraft, exceto do tipo utilizado para escrita, impressão ou outras finalidade gráfica, branqueado uniformemente na massa e em que mais de 95 %, em peso, peso &lt;= 150g/m2, etc...</t>
  </si>
  <si>
    <t>Açúcares e produtos de confeitaria</t>
  </si>
  <si>
    <t>Outros açúcares, incluídos a lactose, maltose, glicose e frutose (levulose), quimicamente puras, no estado sólido; xaropes de açúcares, sem adição de aromatizantes ou de corantes; sucedâneos do mel, mesmo misturados com mel natural; açúcares e melaços car</t>
  </si>
  <si>
    <t>Glicose, no estado sólido, e xarope de glicose, contendo, em peso, no estado seco, 20% até &lt; 50% de frutose</t>
  </si>
  <si>
    <t>Xarope de glicose, que contenham, em peso, no estado seco, um teor de frutose (levulose) igual ou superior a 20 % e inferior a 50 %, com exceção do açúcar invertido</t>
  </si>
  <si>
    <t>Outras chapas e filmes, planos, sensibilizados, não impressionados, para fotografia monocromática</t>
  </si>
  <si>
    <t>Outras chapas e filmes planos, sensibilizados, não impressionados para fotografia monocromática</t>
  </si>
  <si>
    <t>Outras bandejas e gavetas, suas partes e acessórios</t>
  </si>
  <si>
    <t>Misturas que contenham derivados halogenados de metano, etano ou propano, não especificados nem compreendidos em outras posições, que contenham outros hidrofluorocarbonos (HFC) mas que não contenham clorofluorocarbonos (CFC) ou hidroclorofluorocarbonos (HCFC), não incluídos na subposição acima, que contenham 55 % ou mais em massa de pentafluoroetano (HFC- 125) mas que não contenham derivados fluorados insaturados de hidrocarbonetos acíclicos (HFOs)</t>
  </si>
  <si>
    <t>Outras misturas que contenham outros hidrofluorcarbonetos (HFC), mas que não contenham clorofluorcarbonetos (CFC) ou hidroclorofluorcarbonetos (HCFC), não mencionadas na subposição acima, que contenham, em massa, 55 % ou mais de pentafluoroetano (HFC-125), mas que não contenham derivados fluorados não saturados dos hidrocarbonetos acíclicos (HFO)</t>
  </si>
  <si>
    <t>Outros poliacetais sem carga, em líquido e pastas, em formas primárias</t>
  </si>
  <si>
    <t>Ácido 2,4-diclorofenoxiacético (2,4-D), seus sais e seus ésteres</t>
  </si>
  <si>
    <t>Máquinas e aparelhos para soldar, mesmo de corte, exceto os da posição 8515; máquinas e aparelhos a gás para têmpera superficial</t>
  </si>
  <si>
    <t>Outras máquinas e aparelhos para soldar</t>
  </si>
  <si>
    <t>Máquinas e aparelhos para soldar por fricção</t>
  </si>
  <si>
    <t>Outras máquinas-ferramentas para brunir metais/ceramais</t>
  </si>
  <si>
    <t>Éteres-alcoóis-fenóis e seus derivados halogenados, etc.</t>
  </si>
  <si>
    <t>Bromoclorodifluormetano, bromotrifluormetano e dibromotetrafluoretanos</t>
  </si>
  <si>
    <t>Bromoclorodifluormetano, bromotrifluormetano, etc.</t>
  </si>
  <si>
    <t>Máquinas e aparelhos de ar condicionado, contendo um ventilador motorizado e dispositivos próprios para modificar a temperatura e a humidade, incluindo as máquinas e aparelhos em que a humidade não seja regulável separadamente</t>
  </si>
  <si>
    <t>Outros aparelhos de ar condicionado, com dispositivo de refrigeração e válvula de inversão do ciclo térmico</t>
  </si>
  <si>
    <t>Outros aparelhos de ar condicionado, com dispositivo de refrigeração e válvula de inversão do ciclo térmico (bombas de calor reversíveis)</t>
  </si>
  <si>
    <t>Cores para pintura artística, actividades educativas, pintura de tabuletas, modificação de tonalidades, recreação e cores semelhantes, em pastilhas, tubos, potes, frascos, godés ou acondicionamentos semelhantes</t>
  </si>
  <si>
    <t>Outras cores para pintura artística e atividades educativas</t>
  </si>
  <si>
    <t>Outras cores para pintura artística, atividade educativa, etc.</t>
  </si>
  <si>
    <t>Insulina e seus sais</t>
  </si>
  <si>
    <t>Partes de conversores, lingoteiras e máquinas de vazar, para metalurgia, aciaria ou fundição</t>
  </si>
  <si>
    <t>Partes de máquinas de vazar (moldar) por centrífugação</t>
  </si>
  <si>
    <t>Armas de guerra, exceto revólveres, pistolas e armas brancas</t>
  </si>
  <si>
    <t>Lança foguetes; lança-chamas; lança-granadas; tubos lança-torpedos e lançadores similares</t>
  </si>
  <si>
    <t>Lança-mísseis; lança-chamas; lança-granadas; lança-torpedos e lançadores semelhantes</t>
  </si>
  <si>
    <t>Propilparabeno</t>
  </si>
  <si>
    <t>Categutes esterilizados e materiais esterilizados semelhantes para suturas cirúrgicas; laminárias esterilizadas, hemostáticos absorvíveis esterilizados, barreiras antiaderentes esterilizadas, para cirugia ou odontologia.</t>
  </si>
  <si>
    <t>Materiais para suturas cirúrgicas, de aço inoxidável</t>
  </si>
  <si>
    <t>Tetraciclina, outros derivados e sais</t>
  </si>
  <si>
    <t>Outros sais do ácido deidrocólico</t>
  </si>
  <si>
    <t>Óleos de girassol ou de cártamo, e respectivas frações, mesmo refinados, mas não quimicamente modificados</t>
  </si>
  <si>
    <t>Outros óleos de cártamo</t>
  </si>
  <si>
    <t>Chapas, folhas e tiras, de estanho</t>
  </si>
  <si>
    <t>Partes e acessórios que possam ser usados com as máquinas ou aparelhos de duas ou mais das posições 8469 a 8472</t>
  </si>
  <si>
    <t>Placas (módulos) de memória com uma superfície inferior ou igual a 50 cm2, que possam ser utilizados indiferentemente com as máquinas ou aparelhos de duas ou mais das posições 84.69 a 84.72</t>
  </si>
  <si>
    <t>Trigo mourisco, painço e alpista; outros cereais</t>
  </si>
  <si>
    <t>Outros cereais</t>
  </si>
  <si>
    <t>Outros cereais, exceto para semeadura</t>
  </si>
  <si>
    <t>Irídio, ósmio e rutênio, em formas brutas ou em pó</t>
  </si>
  <si>
    <t>Fios de algodão simples, de fibras não penteadas, contendo =&gt; 85% em peso de algodão, título =&gt; 192,31 decitex, mas &lt; 232,56 decitex, não acondicionados para venda a retalho</t>
  </si>
  <si>
    <t>Fios simples de algodão, de fibras não penteadas, de título inferior a 232,56 decitex mas não inferior a 192,31 decitex (número métrico superior a 43 mas não superior a 52), crus, não acondicionados para venda a retalho</t>
  </si>
  <si>
    <t>Outros compostos heterocíclicos com ciclo benzeno clorado</t>
  </si>
  <si>
    <t>Ácido nítrico</t>
  </si>
  <si>
    <t>Produtos laminados planos, de ferro ou aços não ligados, de largura =&gt; 600 mm, pintados, envernizados ou revestidos de plásticoss</t>
  </si>
  <si>
    <t>Produtos laminados planos, de ferro ou aço não ligado, de largura igual ou superior a 600 mm, folheados ou chapeados, revestidos de plásticos</t>
  </si>
  <si>
    <t>Metilparabeno</t>
  </si>
  <si>
    <t>Fécula de batata</t>
  </si>
  <si>
    <t>Guanidina</t>
  </si>
  <si>
    <t>Outros derivados e sais de teofilina ou aminofilina</t>
  </si>
  <si>
    <t>Outras misturas que contenham derivados halogenados de metano, etano ou propano, não especificadas nem compreendidas em outras posições, que contenham outros hidrofluorocarbonetos (HFC) mas que não contenham clorofluorocarbonetos (CFC) ou hidroclorofluorocarbonetos (HCFC)</t>
  </si>
  <si>
    <t>Outras misturas que contenham outros hidrofluorcarbonetos (HFC), mas que não contenham clorofluorcarbonetos (CFC) ou hidroclorofluorcarbonetos (HCFC), não classificadas em códigos anteriores</t>
  </si>
  <si>
    <t>Máquinas para branquear ou tingir outras matérias têxteis</t>
  </si>
  <si>
    <t>Outros acetatos de glicerila</t>
  </si>
  <si>
    <t>Ácido dietilenotriaminopentacético e seus sais</t>
  </si>
  <si>
    <t>Outros polipeptídios e seus sais</t>
  </si>
  <si>
    <t>Ácido pícrico</t>
  </si>
  <si>
    <t>Outras chapas e filmes planos, sensibilizados, não impressionados, com um dos lados &gt; 255 mm</t>
  </si>
  <si>
    <t>Outras chapas sensibilizadas por outros procedimentos, cuja dimensão de pelo menos um dos lados seja superior a 255 mm</t>
  </si>
  <si>
    <t>Outros compostos de prata</t>
  </si>
  <si>
    <t>Fios de ligas de cobre-estanho (bronze) fosforoso de seção transversal circular, de diâmetro inferior ou igual a 0,8 mm</t>
  </si>
  <si>
    <t>Glicose que contenha, em peso, no estado seco, um teor de frutose (levulose) igual ou superior a 20 % e inferior a 50 %, com exceção do açúcar invertido</t>
  </si>
  <si>
    <t>Partes reconhecíveis como exclusiva ou principalmente destinadas aos motores das posições 8407 ou 8408</t>
  </si>
  <si>
    <t>Outras partes para motores diesel ou semidiesel</t>
  </si>
  <si>
    <t>Bielas com peso superior ou igual a 30 kg, para motores diesel/semidiesel</t>
  </si>
  <si>
    <t>Outros derivados da vitamina b9, não misturados</t>
  </si>
  <si>
    <t>Sais de alprazolam, camazepam, clonazepam, etc.</t>
  </si>
  <si>
    <t>Máquinas e aparelhos, para brochura ou encadernação, incluídas as máquinas para costurar cadernos</t>
  </si>
  <si>
    <t>Máquinas e aparelhos para brochura ou encadernação</t>
  </si>
  <si>
    <t>Outras máquinas e aparelhos de costurar cadernos</t>
  </si>
  <si>
    <t>Tereftalato de dimetila</t>
  </si>
  <si>
    <t>Partes de condensadores elétricos, fixos, variáveis ou ajustáveis</t>
  </si>
  <si>
    <t>Partes de condensadores elétricos fixos, variáveis ou ajustáveis</t>
  </si>
  <si>
    <t>Lã, pêlos finos ou grosseiros, cardados ou penteados (incluída a « lã penteada a granel »)</t>
  </si>
  <si>
    <t>Lã cardada</t>
  </si>
  <si>
    <t>Outras impressoras com velocidade de impressão &lt; 30 páginas por minuto</t>
  </si>
  <si>
    <t>Cefaclor e cefalexina monoidratados, e cefalotina sódica</t>
  </si>
  <si>
    <t>Manganês em bruto</t>
  </si>
  <si>
    <t>Politetrafluoretileno, em forma primária</t>
  </si>
  <si>
    <t>Politetrafluoretileno nas formas previstas na Nota 6 a) deste Capítulo</t>
  </si>
  <si>
    <t>Partes de aparelhos ou máquinas de barbear, cortar cabelo ou tosquiar, depilar, de motor elétrico incorporado</t>
  </si>
  <si>
    <t>Outras partes de aparelhos ou máquinas de barbear com motor elétrico incorporado</t>
  </si>
  <si>
    <t>Partes de máquinas automáticas de venda de produtos, incluídas as máquinas de trocar dinheiro</t>
  </si>
  <si>
    <t>Partes de máquinas automáticas de venda de produtos</t>
  </si>
  <si>
    <t>Assuntos de coloração de carotenóides e preparativos baseados neles</t>
  </si>
  <si>
    <t>Carotenoides</t>
  </si>
  <si>
    <t>Outros instrumentos e aparelhos para medida ou verificação de tensão, intensidade, resistência e potência de grandezas elétricas</t>
  </si>
  <si>
    <t>Analisadores lógicos de circuitos digitais</t>
  </si>
  <si>
    <t>Peles, couros, peles com pelo e obras destas matérias; Artigos de correeiro ou de seleiro; Artigos de viagem, bolsas e artefatos semelhantes; Obras de tripa</t>
  </si>
  <si>
    <t>VIII</t>
  </si>
  <si>
    <t>Peles, exceto as peles com pelo, e couros</t>
  </si>
  <si>
    <t>Couros preparados após curtimenta ou após secagem e couros e peles apergaminhados, de outros animais, depilados, e couros preparados após curtimenta e couros e peles apergaminhados, de animais desprovidos de pêlos, mesmo divididos, exceto os da posição 4</t>
  </si>
  <si>
    <t>Couros de répteis, preparados após curtimenta ou após secagem e couros e peles apergaminhados, depilados, mesmo divididos</t>
  </si>
  <si>
    <t>Couros de répteis, preparados após curtimento, etc</t>
  </si>
  <si>
    <t>Tintas e vernizes, à base de polímeros sintéticos ou de polímeros naturais modificados, dispersos ou dissolvidos num meio aquoso</t>
  </si>
  <si>
    <t>Tintas e vernizes de outros polímeros sintéticos, dispersos ou dissolvidos em meio aquoso</t>
  </si>
  <si>
    <t>Tintas de politetrafluoretileno, dispersas/dissolvidas em meio aquoso</t>
  </si>
  <si>
    <t>Fluoretos; fluorossilicatos, fluoroaluminatos e outros sais complexos de flúor</t>
  </si>
  <si>
    <t>Fluoretos de alumínio</t>
  </si>
  <si>
    <t>Outras máquinas para mandrilar (escarear)</t>
  </si>
  <si>
    <t>Orfenadrina e seus outros sais</t>
  </si>
  <si>
    <t>Tacos completos para golfe</t>
  </si>
  <si>
    <t>Terminais de texto que operem com código de transmissão Baudot, providos de teclado alfanumérico e visor, para acoplamento exclusivamente acústico a telefone</t>
  </si>
  <si>
    <t>Outras pedras sintéticas ou reconstituídas preciosas ou semipreciosas, não trabalhadas ou simplesmente serradas ou de forma grosseira, não classificadas nos códigos anteriores</t>
  </si>
  <si>
    <t>Outras pedras sintéticas/reconstituídas, em bruto/serrados/desbastados</t>
  </si>
  <si>
    <t>Perácidos dos acidos monocarboxilicos acíclicos saturados</t>
  </si>
  <si>
    <t>Outros tratores, com uma potência de motor superior a 18 kW, mas não superior a 37 kW</t>
  </si>
  <si>
    <t>Máquinas e aparelhos autopropulsores, de pneumáticos</t>
  </si>
  <si>
    <t>Outras máquinas e aparelhos autopropulsados, de pneumáticos</t>
  </si>
  <si>
    <t>Ácido benzóico</t>
  </si>
  <si>
    <t>Preparações para o tratamento de outras matérias, que contenham óleos de petróleo ou de minerais betuminosos</t>
  </si>
  <si>
    <t>Máquinas para costurar couros ou peles, automáticas</t>
  </si>
  <si>
    <t>Fogos de artifício, foguetes de sinalização ou contra o granizo e semelhantes, bombas, petardos e outros artigos de pirotecnia</t>
  </si>
  <si>
    <t>Fogos de artifício</t>
  </si>
  <si>
    <t>2-Etil-2- (hidroximetil) propano-1, 3-diol (trimetiolpropano)</t>
  </si>
  <si>
    <t>2-Etil-2-(hidroximetil)propano-1,3-diol (trimetilolpropano)</t>
  </si>
  <si>
    <t>Impressoras de impacto, de caracteres braille</t>
  </si>
  <si>
    <t>Fenilefrina e seus outros sais</t>
  </si>
  <si>
    <t>Maneb; mancozeb; cloreto de benzalcônio</t>
  </si>
  <si>
    <t>Couros e peles, depilados, de outros animais e peles de animais desprovidos de pêlos, curtidos ou em crosta, mesmo divididos, mas não preparados de outro modo</t>
  </si>
  <si>
    <t>Couros e peles depilados de caprinos, mesmo divididos, no estado úmido (incluindo wet blue)</t>
  </si>
  <si>
    <t>Couros e peles, depilados, de caprinos, no estado úmido (incluindo wet-blue), pré-curtidos ao cromo (wet-blue)</t>
  </si>
  <si>
    <t>Papel e cartão kraftliner, não revestidos, para cobertura, crus, em rolos ou folhas</t>
  </si>
  <si>
    <t>Papel e cartão para cobertura, denominados Kraftliner, crus, em rolos ou em folhas</t>
  </si>
  <si>
    <t>Máquinas para enrolar, desenrolar, dobrar, cortar ou dentear tecidos</t>
  </si>
  <si>
    <t>Máquinas automáticas para enfestar ou cortar tecidos</t>
  </si>
  <si>
    <t>Outros compostos heterocíclicos contendo 1 ciclo pirazol, não condensado</t>
  </si>
  <si>
    <t>Outros compostos heterocíclicos com ciclo triazina, com cloro ligação covalente</t>
  </si>
  <si>
    <t>Outras toluidinas e seus sais</t>
  </si>
  <si>
    <t>Outros polímeros de acetato de polivinila, formas primárias</t>
  </si>
  <si>
    <t>Acetato de polivinila, com álcool vinílico, em blocos, etc</t>
  </si>
  <si>
    <t>Outros tecidos de algodão branqueados, com peso &lt;= 200 g/m2</t>
  </si>
  <si>
    <t>Outros tecidos de algodão, com peso não superior a 200 g/m2, branqueados</t>
  </si>
  <si>
    <t>Reservatórios, barris, tambores, caixas e recipientes semelhantes, de ferro fundido, ferro ou aço, sem dispositivos mecânicos nem térmicos, de capacidade =&gt; 50 litros e &lt;= 300 litros</t>
  </si>
  <si>
    <t>Recipientes isotérmicos refrigerados a nitrogênio (azoto) líquido, dos tipos utilizados para sêmen, sangue, tecidos biológicos e outros produtos similares, de capacidade igual ou superior a 50 litros e menor que 300 litros</t>
  </si>
  <si>
    <t>Outras máquinas-ferramentas para esmerilar ou polir cerâmica</t>
  </si>
  <si>
    <t>2,2'-Ditio-bis(benzotiazol) (dissulfeto de benzotiazila)</t>
  </si>
  <si>
    <t>Produtos laminados planos, de outras ligas de aços, de largura =&gt; 600 mm, galvanizados eletroliticamente</t>
  </si>
  <si>
    <t>Laminados de outras ligas de aço, de largura igual ou superior a 600 mm, galvanizados eletroliticamente</t>
  </si>
  <si>
    <t>Microscópios ópticos, incluídos os microscópios para fotomicrografia, cinefotomicrografia ou microprojecção</t>
  </si>
  <si>
    <t>Outros microscópios, para fotomicrografia, cinefotomicrografia ou microprojeção</t>
  </si>
  <si>
    <t>Microscópios para cinefotomicrografia</t>
  </si>
  <si>
    <t>Plaquetas, varetas, pontas e objetos semelhantes para ferramentas, não montados, de ceramais (cermets)</t>
  </si>
  <si>
    <t>Outras plaquetas ou pastilhas, não montadas, de ceramais (cermets)</t>
  </si>
  <si>
    <t>Claritromicina</t>
  </si>
  <si>
    <t>Falsos tecidos de filamentos sintéticos ou artificiais, de peso &gt; 70 g/m2 e &lt;= 150 g/m2</t>
  </si>
  <si>
    <t>Falsos tecidos de filamentos de aramida, de peso superior a 70 g/m2 mas não superior a 150 g/m2</t>
  </si>
  <si>
    <t>Copolímeros de etileno e monômeros com radicais carboxílicos, inclusive com metacrilato de metila ou acrilato de metila como terceiro monômero</t>
  </si>
  <si>
    <t>Ácido D- ou DL-pantoténico (vitamina B3 ou B5) e seus derivados</t>
  </si>
  <si>
    <t>Outros ácidos d- ou dl-pantotênico (vitamina B3/B5), derivados</t>
  </si>
  <si>
    <t>Outros derivados organofosforados não halogenados</t>
  </si>
  <si>
    <t>Outros compostos organo-inorgânicos derivados organofosforados não halogenados, não classificados em códigos anteriores</t>
  </si>
  <si>
    <t>Partes e acessórios de máquinas para dobragem, e torção de matéria têxtil</t>
  </si>
  <si>
    <t>Poliacetais sem carga, em outras formas primárias</t>
  </si>
  <si>
    <t>Máquinas de leme para embarcações</t>
  </si>
  <si>
    <t>Mesas digitalizadoras, para máquinas automáticas de processamento de dados</t>
  </si>
  <si>
    <t>Ácido benzenossulfônico e seus sais</t>
  </si>
  <si>
    <t>Laminadores de metais e seus cilindros</t>
  </si>
  <si>
    <t>Laminadores a frio, de metais</t>
  </si>
  <si>
    <t>Outros laminadores a frio de metais</t>
  </si>
  <si>
    <t>Outros fechos ecler</t>
  </si>
  <si>
    <t>Outros fechos ecler (fechos de correr)</t>
  </si>
  <si>
    <t>Outros medicamentos contendo produtos misturados, para fins terapêuticos ou profiláticos, mas não para venda a retalho</t>
  </si>
  <si>
    <t>Medicamento contendo permetrina, etc, exceto em doses</t>
  </si>
  <si>
    <t>Derivados da colina</t>
  </si>
  <si>
    <t>Misturas que contenham derivados halogenados de metano, etano ou propano, não especificados nem compreendidos em outras posições, que contenham hidroclorofluorocarbonos (HCFC), mesmo que contenham perfluorocarbonos (PFC) ou hidrofluorocarbonos (HFC), mas que não contenham clorofluorocarbonos (CFC), que contenham substâncias das subposições 2903.41 a 2903.48</t>
  </si>
  <si>
    <t>Preparações que contenham clorodifluormetano e pentafluoretano</t>
  </si>
  <si>
    <t>Outros derivados de d- ou dl-alfa-tocoferol, não misturados</t>
  </si>
  <si>
    <t>Máquinas para costurar outras matérias, automáticas</t>
  </si>
  <si>
    <t>Roteador-comutador (routing switcher) de mais de 20 entradas e mais de 16 saídas, de áudio ou de vídeo</t>
  </si>
  <si>
    <t>Outras câmeras de televisão, próprias para captar imagens exclusivamente no espectro infravermelho de comprimento de onda igual ou superior a 2 micrômetros (mícrons), mas não superior a 14 micrômetros (mícrons)</t>
  </si>
  <si>
    <t>Ferros e pistolas para soldadura</t>
  </si>
  <si>
    <t>Ferros e pistolas para soldadura forte ou fraca</t>
  </si>
  <si>
    <t>Outros compostos heterocíclicos ciclo pirimidina, função álcool e/ou éter</t>
  </si>
  <si>
    <t>Máquinas-ferramentas para aplainar, plainas-limadoras, máquinas-ferramentas para escatelar, mandrilar, cortar ou acabar engrenagens, serrar, seccionar e outras máquinas-ferramentas que operem por eliminação de metal ou de ceramais (cermets), não especific</t>
  </si>
  <si>
    <t>Máquinas-ferramentas para serrar ou seccionar metais</t>
  </si>
  <si>
    <t>Outras máquinas-ferramentas para serrar ou seccionar metais</t>
  </si>
  <si>
    <t>Máquinas e aparelhos para ensaios de metais</t>
  </si>
  <si>
    <t>Máquinas e aparelhos para ensaios de dureza de metais</t>
  </si>
  <si>
    <t>Outros fios simples de poliésteres, sem torção ou com torção &lt;= 50 voltas por metro</t>
  </si>
  <si>
    <t>Outros fios simples de poliésteres, sem torção ou com torção não superior a 50 voltas por metro</t>
  </si>
  <si>
    <t>Leucita, nefelina e nefelina-sienito</t>
  </si>
  <si>
    <t>Leucita; nefelina e nefelina-sienito</t>
  </si>
  <si>
    <t>Outras chapas e filmes planos, sensibilizados, não impressionados, dimensão &gt; 255 mm</t>
  </si>
  <si>
    <t>Bacalhau-do-atlântico e bacalhau-do-pacífico, congelado</t>
  </si>
  <si>
    <t>030363</t>
  </si>
  <si>
    <t>03036300</t>
  </si>
  <si>
    <t>Amoxicilina e seus sais</t>
  </si>
  <si>
    <t>Preparações à base de matérias amiláceas para indústria têxtil</t>
  </si>
  <si>
    <t>Ácido fosfônico (ácido fosforoso)</t>
  </si>
  <si>
    <t>Outros sulfetos</t>
  </si>
  <si>
    <t>Outras máquinas e aparelhos auxiliares para as máquinas das posições 8444, 8445, 8446 ou 8447</t>
  </si>
  <si>
    <t>Outras máquinas e aparelhos auxiliares para trabalhar, etc, matéria têxtil</t>
  </si>
  <si>
    <t>Outro álcool etílico desnaturado</t>
  </si>
  <si>
    <t>Bromelina</t>
  </si>
  <si>
    <t>Sais de zinco do ácido esteárico</t>
  </si>
  <si>
    <t>Barras ocas para perfuração, de ligas de aços</t>
  </si>
  <si>
    <t>Barras ocas de ligas de aços, para perfuração</t>
  </si>
  <si>
    <t>Outros diclofenacos, seus sais e derivados</t>
  </si>
  <si>
    <t>Ácidos oléico, linoléico e ácido linonênico, seus sais e ésteres</t>
  </si>
  <si>
    <t>Ácido linoleico e ácido linonênico, seus sais e ésteres</t>
  </si>
  <si>
    <t>Tiossulfato de sódio</t>
  </si>
  <si>
    <t>Máquinas e aparelhos, para seleccionar, peneirar, separar, lavar, esmagar, moer, misturar ou amassar terras, pedras, minérios ou outras substâncias minerais sólidas (incluídos os pós e pastas); máquinas para aglomerar ou moldar combustíveis minerais sólid</t>
  </si>
  <si>
    <t>Máquinas e aparelhos para esmagar, moer ou pulverizar substâncias minerais sólidas</t>
  </si>
  <si>
    <t>Máquinas e aparelhos para esmagar, moer ou pulverizar substâncias minerais sólidas, de bolas</t>
  </si>
  <si>
    <t>Cicloexanol, metilcicloexanóis e dimetilcicloexanóis</t>
  </si>
  <si>
    <t>Damascos, cerejas, pêssegos (incluídas as nectarinas), ameixas e abrunhos, frescos</t>
  </si>
  <si>
    <t>0809</t>
  </si>
  <si>
    <t>Pêssegos, incluídos os brugnons e as nectarinas, frescos</t>
  </si>
  <si>
    <t>080930</t>
  </si>
  <si>
    <t>Nectarinas, frescas</t>
  </si>
  <si>
    <t>08093020</t>
  </si>
  <si>
    <t>Cloreto de cromo</t>
  </si>
  <si>
    <t>Ácido etanossulfônico; ácido etilenossulfônico</t>
  </si>
  <si>
    <t>P-aminofenol</t>
  </si>
  <si>
    <t>Mono-n-propilamina e seus sais</t>
  </si>
  <si>
    <t>Fosfato de trissódio</t>
  </si>
  <si>
    <t>Outros tubos para microondas (por exemplo: guias de ondas progressivas, carcinotrons e outros)</t>
  </si>
  <si>
    <t>Outros tubos para microondas</t>
  </si>
  <si>
    <t>Outras sulfonamidas cuja estrutura contém outro(s) heterociclo(s)</t>
  </si>
  <si>
    <t>Hidrocarbonetos acíclicos</t>
  </si>
  <si>
    <t>Propeno (propileno) não saturado</t>
  </si>
  <si>
    <t>Fios de ligas de cobre-níquel (cuproníquel) ou de cobre-níquel-zinco (maillechort)</t>
  </si>
  <si>
    <t>Fios de ligas à base de cobre-níquel (cuproníquel) ou de cobre-níquel-zinco (maillechort)</t>
  </si>
  <si>
    <t>Cisteína</t>
  </si>
  <si>
    <t>Ésteres do ácido metacrílico</t>
  </si>
  <si>
    <t>Ésteres de n-butila do ácido metacrílico</t>
  </si>
  <si>
    <t>Outros sais do ácido benzóico</t>
  </si>
  <si>
    <t>Trifosfato de sódio (tripolifosfato de sódio), grau alimentício, de acordo com o estabelecido pela Food and Agriculture Organization - Organização Mundial da Saúde (FAO - OMS) ou pelo Food Chemical Codex (FCC)</t>
  </si>
  <si>
    <t>Resíduos e desperdícios das indústrias alimentares; alimentos preparados para animais</t>
  </si>
  <si>
    <t>Sêmeas, farelos e outros resíduos, mesmo em pellets, da peneiração, moagem ou de outros tratamentos de cereais ou de leguminosas</t>
  </si>
  <si>
    <t>Sêmeas, farelos e outros resíduos de milho</t>
  </si>
  <si>
    <t>Sêmeas, farelos e outros resíduos, mesmo em pellets, da peneiração, moagem ou de outros tratamentos de milho</t>
  </si>
  <si>
    <t>O-fenilenodiamina, p-fenilenodiamina e seus sais</t>
  </si>
  <si>
    <t>Outras borrachas sintéticas e artificiais, em formas primárias ou em chapas, folhas ou tiras</t>
  </si>
  <si>
    <t>Borracha etileno-propileno-dieno não conjugado-propileno (EPDM-propileno)</t>
  </si>
  <si>
    <t>Outras máquinas-ferramentas que operem por eliminação de metal ou de ceramais</t>
  </si>
  <si>
    <t>Outras máquinas-ferramentas que trabalhem por eliminação de metal ou de ceramais (cermets), não especificadas nem compreendidas noutras posições, de comando numérico</t>
  </si>
  <si>
    <t>Preparações de carne, de peixes ou de crustáceos, de moluscos ou de outros invertebrados aquáticos</t>
  </si>
  <si>
    <t>Preparações e conservas de peixes; caviar e seus sucedâneos preparados a partir de ovas de peixe</t>
  </si>
  <si>
    <t>Preparações e conservas, de enguias</t>
  </si>
  <si>
    <t>Produtos laminados planos, de ferro ou aços não ligados, de largura =&gt; 600 mm, revestidos de alumínios</t>
  </si>
  <si>
    <t>Outros laminados planos, de ferro ou aço não ligado, revestidos de ligas de alumínio-silício</t>
  </si>
  <si>
    <t>Alquilsulfonato de sódio, secundário</t>
  </si>
  <si>
    <t>Cortiça natural em bruto ou simplesmente preparada; desperdícios de cortiça; cortiça triturada, granulada ou pulverizada</t>
  </si>
  <si>
    <t>Desperdícios de cortiça, cortiça triturada, granulada ou pulverizada</t>
  </si>
  <si>
    <t>Desperdícios de cortiça, cortiça triturada, granulada, etc</t>
  </si>
  <si>
    <t>Falsos tecidos de filamentos sintéticos ou artificiais, de peso &gt; 25 g/m2 e &lt;= 70 g/m2</t>
  </si>
  <si>
    <t>Falsos tecidos de filamentos de aramida, de peso superior a 25 g/m2, mas não superior a 70 g/m2</t>
  </si>
  <si>
    <t>Outras máquinas e aparelhos de elevação, de carga, de descarga ou de movimentação (por exemplo: elevadores, escadas rolantes, transportadores, teleféricos)</t>
  </si>
  <si>
    <t>Outros aparelhos elevadores ou transportadores de mercadorias, de caçamba</t>
  </si>
  <si>
    <t>Aparelhos elevadores ou transportadores, de ação contínua, para mercadorias, de caçamba</t>
  </si>
  <si>
    <t>Triclorofluormetano</t>
  </si>
  <si>
    <t>Acetato de sódio</t>
  </si>
  <si>
    <t>Outros aminoálcoois, exceto os que contenham mais de um tipo de função oxigenada, seus éteres e seus ésteres; sais destes produtos</t>
  </si>
  <si>
    <t>Chapas e folhas não armadas, de vidro vazado ou laminado, coradas na massa, opacificadas, folheadas (chapeadas), ou com camada absorvente, refletora ou não</t>
  </si>
  <si>
    <t>Chapas/folhas não armadas, de vidro vazado/laminado, coradas, etc</t>
  </si>
  <si>
    <t>Poliamida-11, em blocos irregulares, pedaços, grumos, etc.</t>
  </si>
  <si>
    <t>Fluorácidos e outros compostos de flúor</t>
  </si>
  <si>
    <t>Outras partes de diodos, transistores, etc, semicondutores</t>
  </si>
  <si>
    <t>Obras e outros produtos do cromo</t>
  </si>
  <si>
    <t>Ácido sulfúrico</t>
  </si>
  <si>
    <t>Ácidos dinitroestilbenodissulfônicos</t>
  </si>
  <si>
    <t>Outros seccionadores/interruptores, para tensão &gt; 1 Kv e corrente &gt; 1600 A</t>
  </si>
  <si>
    <t>Outros sulfatos de ésteres de ácidos inorgânicos</t>
  </si>
  <si>
    <t>Vitamina C e seus derivados</t>
  </si>
  <si>
    <t>Ascorbato de sódio, não misturado</t>
  </si>
  <si>
    <t>Misturas contendo derivados halogenados de metano, etano ou propano, não especificados nem incluídos em outras partes, contendo trifluorometano (HFC-23) mas não contendo clorofluorocarbonos (CFC) ou hidroclorofluorocarbonos (HCFC)</t>
  </si>
  <si>
    <t>Misturas que contenham trifluorometano (HFC-23) ou perfluorcarbonetos (PFC), mas que não contenham clorofluorcarbonetos (CFC) ou hidroclorofluorcarbonetos (HCFC), que contenham trifluorometano (HFC-23)</t>
  </si>
  <si>
    <t>Outros tecidos, crus ou branqueados, contendo =&gt; 85%, em peso, de filamentos de náilon ou de outras poliamidas</t>
  </si>
  <si>
    <t>Outros tecidos, que contenham pelo menos 85 %, em peso, de filamentos de náilon ou de outras poliamidas, crus ou branqueados</t>
  </si>
  <si>
    <t>Partes de máquinas e aparelhos para fabricação de falsos tecidos</t>
  </si>
  <si>
    <t>Outros produtos inorgânicos utilizados em luminóforos, sem substância radioativa</t>
  </si>
  <si>
    <t>Outras acetamidas e seus derivados</t>
  </si>
  <si>
    <t>Micélios de cogumelos</t>
  </si>
  <si>
    <t>06029010</t>
  </si>
  <si>
    <t>Filmes heliográficos, de poliéster, sensibilizados, não impressionados, em rolos, de largura superior a 610 mm e comprimento não superior a 200 m</t>
  </si>
  <si>
    <t>Outros compostos contendo ciclo piridina não condensado</t>
  </si>
  <si>
    <t>Óxidos e hidróxidos de ferro; terras corantes contendo, em peso, 70 % ou mais de ferro combinado, expresso em Fe2O3</t>
  </si>
  <si>
    <t>Óxidos e hidróxidos de ferro</t>
  </si>
  <si>
    <t>Outros óxidos de ferro</t>
  </si>
  <si>
    <t>Zircónio e suas obras, incluídos os desperdícios, resíduos e sucata</t>
  </si>
  <si>
    <t>Outros zircônios e suas obras, incluindo resíduos e sucata, não classificados nos códigos anteriores</t>
  </si>
  <si>
    <t>Outros zircônios e suas obras, incluindo os desperdícios e resíduos, e sucata, não classificados em códigos anteriores</t>
  </si>
  <si>
    <t>Outros impermeabilizantes dos tipos utilizados na indústria têxtil ou nas indústrias semelhantes</t>
  </si>
  <si>
    <t>Argônio (gases raros)</t>
  </si>
  <si>
    <t>Tijolos, placas (lajes), ladrilhos e outras peças cerâmicas de farinhas siliciosas fósseis (por exemplo, kieselguhr, tripolita, diatomita) ou de terras siliciosas semelhantes</t>
  </si>
  <si>
    <t>Tijolos, placas (lajes), ladrilhos e outras peças cerâmicas de farinhas siliciosas fósseis ou de terras siliciosas</t>
  </si>
  <si>
    <t>Hidróxido de sódio (soda cáustica); hidróxido de potássio (potassa cáustica); peróxidos de sódio ou de potássio</t>
  </si>
  <si>
    <t>Hidróxido de sódio (soda cáustica) sólido</t>
  </si>
  <si>
    <t>Hidróxido de sódio (soda cáustica), sólido</t>
  </si>
  <si>
    <t>Outros papéis e cartões kraft, não revestidos, de peso =&gt; 225 g/m2, em rolos ou folhas</t>
  </si>
  <si>
    <t>Outros papéis e cartões Kraft, de peso igual ou superior a 225 g/m2, em rolos ou em folhas</t>
  </si>
  <si>
    <t>Peroxossulfatos (persulfatos)</t>
  </si>
  <si>
    <t>Peroxossulfato (persulfato) de amônio</t>
  </si>
  <si>
    <t>Barras e perfis, de ligas de níquel</t>
  </si>
  <si>
    <t>Outros perfis de ligas de níquel</t>
  </si>
  <si>
    <t>Amplificadores de radiofrequência, para recepção de sinais de micro-ondas de baixo ruído (LNA) na banda de 3.600 a 4.200 MHz, com temperatura menor ou igual a 55 Kelvin, para telecomunicações via satélite</t>
  </si>
  <si>
    <t>Outros produtos cerâmicos refratários, contendo em peso &gt; 50% de alumina ou alumina e sílica</t>
  </si>
  <si>
    <t>Cadinhos refratrários, que contenham, em peso, mais de 50 % de alumina (Al2O3) ou de uma mistura ou combinação de alumina e sílica (SiO2)</t>
  </si>
  <si>
    <t>Outra lã penteada</t>
  </si>
  <si>
    <t>Outras lãs penteadas</t>
  </si>
  <si>
    <t>Lâminas de aparelhos ou máquinas de barbear com motor elétrico incorporado</t>
  </si>
  <si>
    <t>Outros aminoglucosídeos e seus sais</t>
  </si>
  <si>
    <t>Borracha de butadieno (BR), em formas primárias ou em chapas, folhas ou tiras</t>
  </si>
  <si>
    <t>Borracha de 1,2-polibutadieno sindiotáctico</t>
  </si>
  <si>
    <t>Outros monitores com tubo de raios catódicos, não classificados em códigos anteriores</t>
  </si>
  <si>
    <t>Outros sais e derivados de alfa-fenilglicina</t>
  </si>
  <si>
    <t>Fios texturizados, de náilon de outras poliamidas, título &gt; 50 tex por fio simples</t>
  </si>
  <si>
    <t>Fios texturizados de outras poliamidas, de título superior a 50 tex por fio simples</t>
  </si>
  <si>
    <t>Outros tiristores, diacs e triacs, exceto os dispositivos fotossensíveis, não montados</t>
  </si>
  <si>
    <t>Metilisopropilcetona</t>
  </si>
  <si>
    <t>Linhites, mesmo aglomeradas, exceto azeviche</t>
  </si>
  <si>
    <t>Linhitas, mesmo em pó, mas não aglomeradas</t>
  </si>
  <si>
    <t>Ceras artificiais de dímero de alquilceteno com dois grupos alternados n-alquila de C12, C14 e C16, em grânulos</t>
  </si>
  <si>
    <t>Feijão comum, seco, em grão, mesmo pelado ou partido</t>
  </si>
  <si>
    <t>071333</t>
  </si>
  <si>
    <t>Outros feijões comuns, secos, para semeadura</t>
  </si>
  <si>
    <t>07133391</t>
  </si>
  <si>
    <t>Dextropropoxifeno e seus sais protonados</t>
  </si>
  <si>
    <t>Balanças sensíveis a pesos &gt;= 5 cg, com ou sem pesos</t>
  </si>
  <si>
    <t>Balanças sensíveis a pesos &lt;= 5 cg, com ou sem pesos</t>
  </si>
  <si>
    <t>Balanças sensíveis a 0.2 mg &lt; pesos &lt;= 50 mg, com/sem pesos</t>
  </si>
  <si>
    <t>Tecido de algodão cru, com fibras sintéticas ou artificiais, em ponto de tafetá, contendo &lt; 85% em peso de algodão, com peso &lt;= 200 g/m2</t>
  </si>
  <si>
    <t>Tecidos de algodão que contenham menos de 85 %, em peso, de algodão, combinados, principal ou unicamente, com fibras sintéticas ou artificiais, com peso não superior a 200 g/m2, crus, em ponto de tafetá</t>
  </si>
  <si>
    <t>Sal de ácido metilfosfônico e (aminoiminometil)uréia (1 : 1)</t>
  </si>
  <si>
    <t>Sal do ácido metilfosfônico e de (aminoiminometil)ureia (1:1)</t>
  </si>
  <si>
    <t>Outros laminadores a quente e laminadores a quente e a frio, de metais</t>
  </si>
  <si>
    <t>Laminadores a quente e laminadores combinados a quente e a frio, de cilindros lisos, de metais</t>
  </si>
  <si>
    <t>Oxicodona e seus sais</t>
  </si>
  <si>
    <t>Produtos laminados planos, de ferro ou aços não ligados, de largura &lt; 600 mm, laminados a frio, contendo em peso &lt; 0,25% de carbono, não folheados nem revestidos</t>
  </si>
  <si>
    <t>Produtos laminados planos, de ferro ou aço não ligado, de largura inferior a 600 mm, não folheados ou chapeados, nem revestidos, simplesmente laminados a frio, que contenham, em peso, menos de 0,25 % de carbono</t>
  </si>
  <si>
    <t>Fosfito de alquila de C3 a C13 ou de alquil-arila</t>
  </si>
  <si>
    <t>Outras máquinas e aparelhos de elevação, de carga, de descarga ou de movimentação</t>
  </si>
  <si>
    <t>Transportadores-elevadores (transelevadores) automáticos, de deslocamento horizontal sobre guias</t>
  </si>
  <si>
    <t>Plumbatos</t>
  </si>
  <si>
    <t>Outros instrumentos e aparelhos para medicina, cirurgia ou veterinária</t>
  </si>
  <si>
    <t>Litotomos e outros litotritores</t>
  </si>
  <si>
    <t>Partes (mecanismos de caixas de música, por exemplo) e acessórios (por exemplo: cartões, discos e rolos para instrumentos mecânicos) de instrumentos musicais; metrónomos e diapasões de todos os tipos</t>
  </si>
  <si>
    <t>Partes e acessórios para pianos</t>
  </si>
  <si>
    <t>Partes e acessórios de pianos</t>
  </si>
  <si>
    <t>Outros ácidos policarboxílicos acíclicos, seus anidridos, halogenetos, peróxidos, perácidos e seus derivados</t>
  </si>
  <si>
    <t>Ácido maleico</t>
  </si>
  <si>
    <t>Alfa-amilase (Aspergillus oryzae)</t>
  </si>
  <si>
    <t>Ácido aminossulfônico (ácido sulfâmico)</t>
  </si>
  <si>
    <t>Outros produtos cerâmicos refratários</t>
  </si>
  <si>
    <t>Outros tubos cerâmicos refratrários</t>
  </si>
  <si>
    <t>Aparelhos e dispositivos, mesmo aquecidos electricamente (exceto fornos e outros aparelhos da posição 8514), para tratamento de matérias por meio de operações que impliquem mudança de temperatura, tais como o aquecimento, cozimento, torrefacção, destilaç</t>
  </si>
  <si>
    <t>Outros aquecedores de água, não elétricos, de aquecimento instantâneo ou de acumulação</t>
  </si>
  <si>
    <t>Outros aquecedores de água não elétricos, de aquecimento instantâneo ou de acumulação</t>
  </si>
  <si>
    <t>Misturas de alquilbenzenos ou de alquilnaftalenos</t>
  </si>
  <si>
    <t>Misturas de alquilbenzenos ou alquilnaftalenos, exceto as das posições 2707 ou 2902</t>
  </si>
  <si>
    <t>Misturas de alquilnaftalenos</t>
  </si>
  <si>
    <t>Metilfenidato</t>
  </si>
  <si>
    <t>Outros produtos de visão noturna conforme especificado na Nota de Subposição 3 deste Capítulo</t>
  </si>
  <si>
    <t>Outras câmeras de televisão, câmeras fotográficas digitais e câmeras de vídeo, de visão noturna, mencionadas na Nota de subposições 3 do presente Capítulo</t>
  </si>
  <si>
    <t>Outros aparelhos para filtrar ou depurar gases</t>
  </si>
  <si>
    <t>Concentradores de oxigênio por depuração do ar, com capacidade de saída inferior ou igual a 6 l/min</t>
  </si>
  <si>
    <t>Sais de metilfenidato ou de pentazocina</t>
  </si>
  <si>
    <t>Cloreto de zinco</t>
  </si>
  <si>
    <t>Platina em outras formas semimanufaturadas</t>
  </si>
  <si>
    <t>Platina, em outras formas semimanufaturadas</t>
  </si>
  <si>
    <t>Estradiol, outros ésteres, sais e derivados</t>
  </si>
  <si>
    <t>Outros derivados halogenados, unicamente com bromo</t>
  </si>
  <si>
    <t>Outras obras de borracha vulcanizada não endurecida</t>
  </si>
  <si>
    <t>Defensas, mesmo infláveis, para atracação de embarcações, de borracha vulcanizada não endurecida</t>
  </si>
  <si>
    <t>Preparações antidetonantes, inibidores de oxidação, aditivos peptizantes, beneficiadores de viscosidade, aditivos anticorrosivos e outros aditivos preparados, para óleos minerais (incluída a gasolina) ou para outros líquidos utilizados para os mesmos fins</t>
  </si>
  <si>
    <t>Outros aditivos preparados, para óleos minerais ou para outros líquidos com fins semelhantes</t>
  </si>
  <si>
    <t>Outros aditivos dispersantes sem cinzas, para óleos de petróleo combustíveis</t>
  </si>
  <si>
    <t>Microscópios, exceto ópticos; difractógrafos</t>
  </si>
  <si>
    <t>Microscópios (exceto ópticos) e difratógrafos</t>
  </si>
  <si>
    <t>Outros microscópios e difratógrafos</t>
  </si>
  <si>
    <t>Outros tecidos de fibras sintéticas descontínuas</t>
  </si>
  <si>
    <t>Outros tecidos de fibras sintéticas descontínuas com filamentos sintéticos ou artificiais</t>
  </si>
  <si>
    <t>Outros tecidos de fibras sintéticas descontínuas, combinados, principal ou unicamente, com filamentos sintéticos ou artificiais</t>
  </si>
  <si>
    <t>Outros éteres aromáticos</t>
  </si>
  <si>
    <t>Produtos laminados planos, de ferro ou aços não ligados, de largura &lt; 600 mm, pintados, envernizados ou revestidos de plásticoss</t>
  </si>
  <si>
    <t>Outros produtos laminados planos, de ferro ou aço não ligado, de largura inferior a 600 mm, folheados ou chapeados, revestidos de plásticos</t>
  </si>
  <si>
    <t>Máquinas e aparelhos dos tipos utilizados exclusiva ou principalmente na fabricação de "esferas" (boules) ou de plaquetas (wafers), de dispositivos semicondutores, de circuitos integrados eletrônicos, etc</t>
  </si>
  <si>
    <t>Outras máquinas e aparelhos especificados na Nota 9 C do Capítulo 84</t>
  </si>
  <si>
    <t>Máquinas e aparelhos especificados na Nota 9 C) do presente Capítulo</t>
  </si>
  <si>
    <t>Toluenossulfonamidas</t>
  </si>
  <si>
    <t>Colofónias e ácidos resínicos, e seus derivados; essência de colofónia e óleos de colofónia; gomas fundidas</t>
  </si>
  <si>
    <t>Sais de colofônias, de ácidos resínicos ou de seus derivados</t>
  </si>
  <si>
    <t>Sais de colofônias, de ácidos resínicos ou de derivados de colofônias ou de ácidos resínicos, exceto os sais de aductos de colofônias</t>
  </si>
  <si>
    <t>Misturas e preparações contendo oxirano (óxido de etileno)</t>
  </si>
  <si>
    <t>Outros produtos e preparações à base de compostos orgânicos</t>
  </si>
  <si>
    <t>Outras preparações tanantes</t>
  </si>
  <si>
    <t>Pedra-pomes; esmeril; corindo natural, granada natural e outros abrasivos naturais, mesmo tratados termicamente</t>
  </si>
  <si>
    <t>Esmeril, corindo natural, granada natural e outros abrasivos naturais, mesmo tratados termicamente</t>
  </si>
  <si>
    <t>Esmeril, corindo natural, granada natural e outros abrasivos naturais</t>
  </si>
  <si>
    <t>Outras máquinas-ferramentas para brunir metais/ceramais, de comando numérico</t>
  </si>
  <si>
    <t>Correntes de elos com suporte, de ferro fundido, ferro ou aço</t>
  </si>
  <si>
    <t>Misturas de oligômeros de 2,2,4-trimetil-1,2-diidroquinolina (TMQ)</t>
  </si>
  <si>
    <t>Outras máquinas e aparelhos de impressão por meio de blocos, cilindros e outros elementos de impressão</t>
  </si>
  <si>
    <t>Máquinas e aparelhos de impressão por meio de blocos, cilindros e outros elementos de impressão, para serigrafia</t>
  </si>
  <si>
    <t>Antiespumantes contendo fosfato de tributila em solução de álcool isopropílico</t>
  </si>
  <si>
    <t>Pastas (ouates), gazes, ataduras e artigos análogos (por exemplo: pensos, esparadrapos, sinapismos), impregnados ou recobertos de substâncias farmacêuticas ou acondicionados para venda a retalho para usos medicinais, cirúrgicos, dentários ou veterinários</t>
  </si>
  <si>
    <t>Pensos adesivos e outros artigos com uma camada adesiva, impregnados ou recobertos de substâncias farmacêuticas ou acondicionados para venda a retalho, para usos medicinais, cirúrgicos dentários ou veterinários,</t>
  </si>
  <si>
    <t>Pensos adesivos com fecho de correr, para fechar ferimentos</t>
  </si>
  <si>
    <t>Compostos de tributilestanho</t>
  </si>
  <si>
    <t>Outros derivados halogenados, nitrados ou nitrosados</t>
  </si>
  <si>
    <t>Motocicletas e outros ciclos com motor de pistão alternativo de cilindrada &gt; 800 cm3</t>
  </si>
  <si>
    <t>Motocicletas, etc, com motor a pistão alternativo, cilindrada &gt; 800 cm3</t>
  </si>
  <si>
    <t>Binóculos</t>
  </si>
  <si>
    <t>Outras matérias corantes e preparações</t>
  </si>
  <si>
    <t>Pigmentos, preparados à base de hexacianoferratos</t>
  </si>
  <si>
    <t>Automóveis de passageiros e outros veículos automóveis principalmente concebidos para o transporte de pessoas (exceto os da posição 8702), incluídos os veículos de uso misto (station wagons) e os automóveis de corrida</t>
  </si>
  <si>
    <t>Veículos automóveis para deslocamento sobre a neve; veículos para transportar pessoas nos campos de golfe e veículos semelhantes</t>
  </si>
  <si>
    <t>Veículos especialmente concebidos para se deslocar sobre a neve; veículos especiais para transporte de pessoas nos campos de golfe e veículos semelhantes</t>
  </si>
  <si>
    <t>Prednisona (deidrocortisona)</t>
  </si>
  <si>
    <t>Outros tecidos de malha, de fibras sintéticas, tintos, de outros tipos</t>
  </si>
  <si>
    <t>Papel jornal, em rolos ou em folhas</t>
  </si>
  <si>
    <t>Outro papel de jornal, em rolos ou em folhas, de peso inferior ou igual a 57 g/m2, em que 65 % ou mais, em peso, do conteúdo total de fibras seja constituído por fibras de madeiras obtidas por processo mecânico</t>
  </si>
  <si>
    <t>Veículos automóveis para transporte de mercadorias, com motor de pistão, de ignição por centelha, de peso em carga máxima &lt;= 5 t</t>
  </si>
  <si>
    <t>Veículos automóveis com motor à explosão/caixa basculante, de peso em carga máxima não superior a 5 toneladas</t>
  </si>
  <si>
    <t>Fusíveis de segurança</t>
  </si>
  <si>
    <t>Estopins e rastilhos, de segurança</t>
  </si>
  <si>
    <t>Fios de algodão (exceto linhas para costurar), contendo menos de 85 %, em peso, de algodão, não acondicionados para venda a retalho</t>
  </si>
  <si>
    <t>Fios de algodão retorcidos ou retorcidos múltiplos, de fibras não penteadas, contendo &lt; 85% em peso de algodão, título &lt; 125 decitex por fio simples, não acondicionados para venda a retalho</t>
  </si>
  <si>
    <t>Fios retorcidos ou retorcidos múltiplos de algodão, de fibras não penteadas, que contenham menos de 85 %, em peso, de algodão, não acondicionados para venda a retalho, de título inferior a 125 decitex (número métrico superior a 80)</t>
  </si>
  <si>
    <t>Cloreto de manganês</t>
  </si>
  <si>
    <t>Aparelhos de telecomunicação por satélite, digitais, operando em banda C, Ku, L ou S</t>
  </si>
  <si>
    <t>Tabaco e seus sucedâneos manufaturados</t>
  </si>
  <si>
    <t>Produtos que contenham tabaco, tabaco reconstituído, nicotina ou sucedâneos do tabaco ou da nicotina, destinados à inalação sem combustão; outros produtos que contenham nicotina destinados à absorção da nicotina pelo corpo humano</t>
  </si>
  <si>
    <t>Outros produtos contendo nicotina destinados à ingestão de nicotina no corpo humano para aplicação oral</t>
  </si>
  <si>
    <t>Outros produtos que contenham nicotina destinados à absorção da nicotina pelo corpo humano, para aplicação oral</t>
  </si>
  <si>
    <t>Artefatos têxteis matelassês em peça, constituídos por uma ou várias camadas de matérias têxteis associadas a uma matéria de enchimento ou estofamento, acolchoados por qualquer processo, exceto os bordados da posição 58.10</t>
  </si>
  <si>
    <t>Artefatos têxteis matelassês em peça, constituídos por uma ou várias camadas têxteis associadas a uma matéria de enchimento</t>
  </si>
  <si>
    <t>Outros aparelhos de ar condicionado, com dispositivo de refrigeração e válvula de inversão do ciclo térmico (bombas de calor reversíveis), com capacidade inferior ou igual a 30.000 frigorias/hora</t>
  </si>
  <si>
    <t>Papel-filtro e cartão-filtro, não revestidos, em rolos ou folhas</t>
  </si>
  <si>
    <t>Acetato de celulose, plastificado, em forma primária</t>
  </si>
  <si>
    <t>Veículos automóveis para transporte de mercadorias, com motor de pistão, de ignição por compressão, de peso em carga máxima &gt; 5 t e &lt;= 20 t</t>
  </si>
  <si>
    <t>Outros veículos automóveis com motor diesel, capacidade de carga entre 5 e 20 toneladas</t>
  </si>
  <si>
    <t>Partes para lâmpadas e tubos elétricos de incandescência ou de descarga, de raios ultravioletas e semelhantes</t>
  </si>
  <si>
    <t>Bases para lâmpadas/tubos elétricos, de incandescência, etc.</t>
  </si>
  <si>
    <t>Meias-calças, meias até o joelho e meias acima do joelho, de malha, de compressão degressiva (por exemplo, meias para varizes)</t>
  </si>
  <si>
    <t>Outras meias e semelhantes, de malha, de fibras sintéticas</t>
  </si>
  <si>
    <t>Pós e escamas, de níquel</t>
  </si>
  <si>
    <t>Pós e escamas, de níquel não ligado</t>
  </si>
  <si>
    <t>Microscópios estereoscópicos</t>
  </si>
  <si>
    <t>Microscópios ópticos estereoscópicos</t>
  </si>
  <si>
    <t>Álcool laurílico, álcool cetílico e álcool esteárico</t>
  </si>
  <si>
    <t>Álcool láurico</t>
  </si>
  <si>
    <t>Outras lactoses, no estado sólido, e xaropes de lactose</t>
  </si>
  <si>
    <t>Outras lactoses e xaropes de lactose</t>
  </si>
  <si>
    <t>Navalhas e aparelhos de barbear e suas lâminas (incluídos os esboços em tiras)</t>
  </si>
  <si>
    <t>Navalhas e aparelhos, de barbear, de metais comuns</t>
  </si>
  <si>
    <t>Navalhas de barbear, de metais comuns</t>
  </si>
  <si>
    <t>Outros filmes para foto a cores, não impressionados, largura = 35 mm, comprimento &lt;= 30 m, em rolos</t>
  </si>
  <si>
    <t>Aceleradores de partículas</t>
  </si>
  <si>
    <t>Metassilicatos de sódio</t>
  </si>
  <si>
    <t>Óxido niqueloso</t>
  </si>
  <si>
    <t>Outros compostos heterocíclicos, contendo ciclos de quinoleína ou de isoquinoleína sem outras condensações</t>
  </si>
  <si>
    <t>Outros derivados do ácido quinolinocarboxílico</t>
  </si>
  <si>
    <t>Poliacetal poliéter (PAPE)</t>
  </si>
  <si>
    <t>Filmes, sensibilizados, não impressionados, não perfurados, de largura &gt; 105 mm, mas &lt;= 610 mm, em rolos</t>
  </si>
  <si>
    <t>Fotopolimerizáveis, sensibilizadas à base de compostos acrílicos, dos tipos utilizados para a fabricação de circuitos impressos, de largura superior a 105 mm, mas não superior a 610 mm</t>
  </si>
  <si>
    <t>Poli(ácido acrílico) e seus sais, em blocos irregulares, pedaços, pós, etc</t>
  </si>
  <si>
    <t>Monoisopropanolamina</t>
  </si>
  <si>
    <t>Cadinhos refratrários, de grafita</t>
  </si>
  <si>
    <t>Fusos e suas aletas, anéis e cursores, para máquinas da posição 8445</t>
  </si>
  <si>
    <t>Cursores de fusos para máquinas de preparação de matéria têxtil</t>
  </si>
  <si>
    <t>Vacinas para a medicina humana</t>
  </si>
  <si>
    <t>Outras vacinas para medicina humana, exceto em doses</t>
  </si>
  <si>
    <t>Obras e outros produtos do antimônio</t>
  </si>
  <si>
    <t>Motores de pistão, de ignição por compressão, diesel ou semi-diesel, para propulsão de embarcações</t>
  </si>
  <si>
    <t>Motores diesel/semidiesel, para embarcação, tipo "outboard"</t>
  </si>
  <si>
    <t>Máquinas e aparelhos para colheita ou debulha de produtos agrícolas, incluídas as enfardadeiras de palha ou forragem; cortadores de relva e ceifeiras; máquinas para limpar e seleccionar ovos, frutas ou outros produtos agrícolas, exceto as da posição 8437</t>
  </si>
  <si>
    <t>Outros cortadores de grama (relva)</t>
  </si>
  <si>
    <t>Outros cortadores de grama</t>
  </si>
  <si>
    <t>Fenol (hidroxibenzeno) e seus sais</t>
  </si>
  <si>
    <t>Bombas, granadas e outras munições e projéteis, e suas partes</t>
  </si>
  <si>
    <t>Outras bombas, granadas, outras munições e projéteis e suas partes</t>
  </si>
  <si>
    <t>Papel e cartão recobertos ou revestidos de silicone, exceto gofrados na face recoberta ou revestida, branqueados, de peso superior a 150 g/m2</t>
  </si>
  <si>
    <t>Dispositivos de cristais líquidos que não constituam artigos compreendidos mais especificamente em outras posições; lasers, exceto díodos laser; outros aparelhos e instrumentos de óptica, não especificados nem compreendidos em outras posições do presente</t>
  </si>
  <si>
    <t>Miras telescópicas para armas; periscópios; lunetas para máquinas, aparelhos ou instrumentos ópticos do presente capítulo ou da seção XVI</t>
  </si>
  <si>
    <t>Periscópios, lunetas para máquinas, aparelhos e instrumentos ópticos</t>
  </si>
  <si>
    <t>Outros derivados da vitamina A1 álcool, não misturados</t>
  </si>
  <si>
    <t>Aparelhos de liofilização, unidades de secagem por congelamento e secadores por spray</t>
  </si>
  <si>
    <t>Aparelhos de liofilização, aparelhos de criodessecação e secadores por pulverização</t>
  </si>
  <si>
    <t>Cloreto de magnésio</t>
  </si>
  <si>
    <t>Outros cloretos de magnésio</t>
  </si>
  <si>
    <t>Esteróis e inositóis</t>
  </si>
  <si>
    <t>Tecidos obtidos a partir de fios de alta tenacidade, de náilon ou de outras poliamidas ou de poliésteres</t>
  </si>
  <si>
    <t>Outros tecidos obtidos a partir de fios de alta tenacidade, de náilon ou de outras poliamidas ou de poliésteres, com fios de borracha</t>
  </si>
  <si>
    <t>Resinas epóxidas, em formas primárias</t>
  </si>
  <si>
    <t>Copolímero de tetrabromobisfenol A e epicloridrina (resina epóxida bromada)</t>
  </si>
  <si>
    <t>Medicamentos contendo hormônios corticosteróides, mas não antibióticos, seus derivados e análogos estruturais, em doses, para venda a retalho</t>
  </si>
  <si>
    <t>Medicamento contendo outros derivados de hormônios, análogos, em doses</t>
  </si>
  <si>
    <t>Mercadorias de alta velocidade, conforme especificado na Nota de Subposição 1 deste Capítulo</t>
  </si>
  <si>
    <t>Câmeras de televisão, câmeras fotográficas digitais e câmeras de vídeo ultrarrápidas, mencionadas na Nota de subposições 1 do presente Capítulo</t>
  </si>
  <si>
    <t>Ácidos monocarboxílicos ciclânicos, ciclênicos ou cicloterpêncicos, seus anidridos, peróxidos, perácidos e seus derivados</t>
  </si>
  <si>
    <t>Permetrina</t>
  </si>
  <si>
    <t>Bolsas para uso em medicina (hemodiálise e usos semelhantes)</t>
  </si>
  <si>
    <t>Outras máquinas e aparelhos autopropulsores</t>
  </si>
  <si>
    <t>Máquinas e aparelhos autopropulsados, de lagartas, com capacidade de elevação superior ou igual a 70 toneladas</t>
  </si>
  <si>
    <t>Teodolitos e taqueômetros</t>
  </si>
  <si>
    <t>Teodolitos e taqueômetros, com sistema de leitura por meio de prisma ou micrômetro óptico e precisão de leitura de 1 segundo</t>
  </si>
  <si>
    <t>Aspartame</t>
  </si>
  <si>
    <t>Tubos de outras ligas de cobre</t>
  </si>
  <si>
    <t>Filé de merluza-do-alasca (Theragra chalcogramma), congelados</t>
  </si>
  <si>
    <t>030475</t>
  </si>
  <si>
    <t>Filé de merluza-do-alasca (Theragra chalcogramma), congelado</t>
  </si>
  <si>
    <t>03047500</t>
  </si>
  <si>
    <t>Máquinas-ferramentas para cortar ou acabar engrenagens</t>
  </si>
  <si>
    <t>Outras máquinas-ferramentas para cortar/acabar engrenagens</t>
  </si>
  <si>
    <t>Fitas, exceto os artefactos da posição 5807; fitas sem trama, de fios ou fibras paralelizados e colados (bolducs)</t>
  </si>
  <si>
    <t>Fitas sem trama, de fios ou fibras paralelizados e colados (bolducs)</t>
  </si>
  <si>
    <t>Outros derivados da acetanilida e seus sais</t>
  </si>
  <si>
    <t>Outrás máquinas de moldar, monocolor, para materiais termoplásticos, com capacidade de injeção inferior ou igual a 5.000 g e força de fechamento inferior ou igual a 12.000 kN</t>
  </si>
  <si>
    <t>Chapas, folhas, tiras, fitas, películas de poliésteres não saturados, sem suporte, não reforçadas</t>
  </si>
  <si>
    <t>Chapas, etc, de poliésteres não saturados, sem suporte, não reforçado</t>
  </si>
  <si>
    <t>Outros compostos heterocíclicos contendo ciclo oxazina</t>
  </si>
  <si>
    <t>Outros revólveres e pistolas</t>
  </si>
  <si>
    <t>Revólveres e pistolas, exceto os das posições 9303 ou 9304</t>
  </si>
  <si>
    <t>Revólveres e pistolas, exceto os das posições 93.03 ou 93.04</t>
  </si>
  <si>
    <t>Tijolos, placas, ladrilhos e peças cerâmicas semelhantes, para construção, refratários, contendo &gt; 50% em peso de alumina e/ou sílica, ou de uma mistura destes produtos</t>
  </si>
  <si>
    <t>Outras peças cerâmicas refratárias silico-aluminosos</t>
  </si>
  <si>
    <t>Hexafluoraluminato de sódio (criolita sintética)</t>
  </si>
  <si>
    <t>4,4-Isopropilidenodifenol e seus sais</t>
  </si>
  <si>
    <t>4,4'-Isopropilidenodifenol (bisfenol A, difenilolpropano) e seus sais</t>
  </si>
  <si>
    <t>Outras butilaminas e seus sais</t>
  </si>
  <si>
    <t>Motores e geradores, elétricos de corrente contínua, de potência &gt; 375 kW</t>
  </si>
  <si>
    <t>Motor elétrico de corrente contínua, de potência inferior ou igual a 3.000 kW</t>
  </si>
  <si>
    <t>Soroalbumina</t>
  </si>
  <si>
    <t>Chapas de ligas alumínio simplesmente laminadas, constituídas de, pelo menos, duas camadas de diferentes ligas de alumínio, sendo uma o núcleo e as outras de revestimento, exceto: núcleo de liga daAluminium AssociationAA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</si>
  <si>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Material fixo de vias férreas ou semelhantes; aparelhos de sinalização, segurança, controle ou comando para vias férreas, rodoviárias ou fluviais</t>
  </si>
  <si>
    <t>Aparelhos mecânicos de sinalização, de segurança, de controle ou de comando para vias férreas ou semelhantes, rodoviárias ou fluviais, para áreas ou parques de estacionamento, instalações portuárias ou para aeródromos</t>
  </si>
  <si>
    <t>Outros derivados da vitamina c, não misturados</t>
  </si>
  <si>
    <t>2-(Cicloexilaminotio)benzotiazol (N-cicloexil-benzotiazol-sulfenamida)</t>
  </si>
  <si>
    <t>Cromo em formas brutas; pós</t>
  </si>
  <si>
    <t>Cromo em pós</t>
  </si>
  <si>
    <t>Titânio e suas obras, incluídos os desperdícios, resíduos e sucata</t>
  </si>
  <si>
    <t>Titânio em formas brutas; pós</t>
  </si>
  <si>
    <t>Titânio em formas brutas, e titânio em pós</t>
  </si>
  <si>
    <t>Fios de filamentos artificiais (exceto linhas para costurar), não acondicionados para venda a retalho, incluídos os monofilamentos artificiais com menos de 67 decitex</t>
  </si>
  <si>
    <t>Fios simples, de filamentos de acetato de celulose</t>
  </si>
  <si>
    <t>Fio de acetato de celulose, simples</t>
  </si>
  <si>
    <t>Máquinas-ferramentas que trabalhem por eliminação de qualquer matéria, que operem por laser, de comando numérico, para corte de outras chapas</t>
  </si>
  <si>
    <t>Aprestos preparados dos tipos utilizados na indústria têxtil ou nas indústrias semelhantes</t>
  </si>
  <si>
    <t>Tripas artificiais de proteínas endurecidas ou de plásticos celulósicos</t>
  </si>
  <si>
    <t>Tripas artificiais de proteínas endurecidas</t>
  </si>
  <si>
    <t>Caixas de fundição; placas de fundo para moldes; modelos para moldes; moldes para metais (exceto lingoteiras), carbonetos metálicos, vidro, matérias minerais, borracha ou plástico</t>
  </si>
  <si>
    <t>Moldes para vidro</t>
  </si>
  <si>
    <t>Moldes para vidros</t>
  </si>
  <si>
    <t>Outros alcalóides</t>
  </si>
  <si>
    <t>Máquinas-ferramentas para trabalhar arames e fios de metal</t>
  </si>
  <si>
    <t>Máquinas para trabalhar arames e fios de metal</t>
  </si>
  <si>
    <t>Outros produtos orgânicos sintéticos utilizados em agente avivamente fluorescente</t>
  </si>
  <si>
    <t>Tetraborato dissódico (bórax refinado) anidro</t>
  </si>
  <si>
    <t>Tetraborato dissódico (borax refinado) anidro</t>
  </si>
  <si>
    <t>Queimadores para alimentação de fornalhas, de combustíveis líquidos, combustíveis sólidos pulverizados ou de gás; fornalhas automáticas, incluídas as antefornalhas, grelhas mecânicas, descarregadores mecânicos de cinzas e dispositivos semelhantes</t>
  </si>
  <si>
    <t>Queimadores para alimentação de fornalhas, de combustíveis líquidos</t>
  </si>
  <si>
    <t>Outras penicilinas, derivados com estrutura ácido penicilânico e sais</t>
  </si>
  <si>
    <t>Blocos, placas, tijolos, ladrilhos, telhas e outros artefactos, de vidro prensado ou moldado, mesmo armado, para construção; cubos, pastilhas e outros artigos semelhantes, de vidro, mesmo com suporte, para mosaicos ou decorações semelhantes; vitrais de vi</t>
  </si>
  <si>
    <t>Blocos, placas, tijolos e outros artefatos, de vidro prensado ou moldado, para a construção</t>
  </si>
  <si>
    <t>Blocos, etc, de vidro prensado/moldado, para construção, etc.</t>
  </si>
  <si>
    <t>1-Cianoguanidina (diciandiamida)</t>
  </si>
  <si>
    <t>Talhas; cadernais e moitões; guinchos e cabrestantes; macacos</t>
  </si>
  <si>
    <t>Outros guinchos; cabrestantes, de motor elétrico</t>
  </si>
  <si>
    <t>Outros guinchos e cabrestantes, de motor elétrico, com capacidade inferior ou igual a 100 toneladas</t>
  </si>
  <si>
    <t>Elementos químicos impurificados (dopados), próprios para utilização em eletrônica, em forma de discos, plaquetas (wafers), ou formas análogas; compostos químicos impurificados (dopados), próprios para utilização em eletrônica, de silício</t>
  </si>
  <si>
    <t>Caldeiras para aquecimento central, exceto as da posição 8402</t>
  </si>
  <si>
    <t>Partes de caldeiras para aquecimento central</t>
  </si>
  <si>
    <t>Medicamento contendo clorexidina/seus sais, etc.em doses</t>
  </si>
  <si>
    <t>Fibras descontínuas de poliésteres, não cardadas, não penteadas, para fiação</t>
  </si>
  <si>
    <t>Outras fibras de poliésteres, descontínuas, não cardadas, não penteadas nem transformadas de outro modo para fiação</t>
  </si>
  <si>
    <t>Outras palhetas de turbinas a vapor</t>
  </si>
  <si>
    <t>Óxidos de boro; ácidos bóricos</t>
  </si>
  <si>
    <t>Óxidos de boro e outros ácidos bóricos</t>
  </si>
  <si>
    <t>Ondansetron e seus sais</t>
  </si>
  <si>
    <t>Outras borrachas misturadas, não vulcanizadas, em formas primárias</t>
  </si>
  <si>
    <t>Preparações à base de borracha para a fabricação de gomas de mascar, formas primárias</t>
  </si>
  <si>
    <t>Gesso</t>
  </si>
  <si>
    <t>Gesso moído, apto para uso odontológico</t>
  </si>
  <si>
    <t>Outros compostos heterocíclicos com 3 heteroátomos nitrogenados</t>
  </si>
  <si>
    <t>Hidrocortisona</t>
  </si>
  <si>
    <t>Impressoras a laser, LED (Diodos Emissores de Luz) ou LCS (Sistema de Cristal Líquido), policromáticas, com velocidade de impressão superior a 20 páginas por minuto (ppm)</t>
  </si>
  <si>
    <t>Outros derivados halogenados dos hidrocarbonetos acíclicos que contenham pelo menos dois halogênios diferentes</t>
  </si>
  <si>
    <t>Clorotetrafluoroetanos</t>
  </si>
  <si>
    <t>Polímeros de estireno, em formas primárias</t>
  </si>
  <si>
    <t>Copolímeros de acrilonitrila-butadieno-estireno</t>
  </si>
  <si>
    <t>Copolímeros de acrilonitrila-butadieno-estireno (ABS), com carga</t>
  </si>
  <si>
    <t>Outros zircônios e suas obras, incluindo resíduos e sucata, contendo menos de 1 parte de háfnio a 500 partes de zircônio em peso</t>
  </si>
  <si>
    <t>Outras obras e outros produtos de zircônio, que contenham menos de uma parte de háfnio para 500 partes, em peso, de zircônio</t>
  </si>
  <si>
    <t>Chapas, folhas, tiras, fitas, películas, de outros plásticos, sem suporte, não reforçadas</t>
  </si>
  <si>
    <t>Chapas, etc, de poliimida, sem suporte, não reforçadas, etc</t>
  </si>
  <si>
    <t>Outros falsos tecidos, de peso &gt; 70 g/m2 e &lt;= 150 g/m2</t>
  </si>
  <si>
    <t>Outros falsos tecidos de poliéster, de peso superior a 70 g/m2 mas não superior a 150 g/m2</t>
  </si>
  <si>
    <t>Fibras de vidro (incluída a lã de vidro) e suas obras (por exemplo: fios, tecidos)</t>
  </si>
  <si>
    <t>Outros tecidos abertos de fibras de vidro, ligados quimicamente, não classificados nos códigos anteriores</t>
  </si>
  <si>
    <t>Outros tecidos de fibras de vidro de malha aberta, consolidados quimicamente, constituídos por fios paralelizados e superpostos entre si em ângulo de 90°, impregnados e soldados nos pontos de interseção com resina termoplástica, com densidade igual ou superior a 3 e inferior ou igual a 7 fios por centímetro</t>
  </si>
  <si>
    <t>Painço, exceto para semeadura</t>
  </si>
  <si>
    <t>Outros painços, exceto para semeadura</t>
  </si>
  <si>
    <t>Outros titanatos</t>
  </si>
  <si>
    <t>Cromo em formas brutas</t>
  </si>
  <si>
    <t>Aquecedores de água, de aquecimento instantâneo, a gás</t>
  </si>
  <si>
    <t>Máquinas e aparelhos, para fabricação de pasta de matérias fibrosas celulósicas ou para fabricação ou acabamento de papel ou cartão</t>
  </si>
  <si>
    <t>Máquinas e aparelhos para fabricação de pasta de matérias fibrosas celulósicas</t>
  </si>
  <si>
    <t>Outras máquinas e aparelhos para fabricação de pasta de matéria celulósica</t>
  </si>
  <si>
    <t>Outros óxidos de antimônio</t>
  </si>
  <si>
    <t>Carbonetos de constituição química definida ou não</t>
  </si>
  <si>
    <t>Outros carbonetos de constituição química definida ou não</t>
  </si>
  <si>
    <t>Carbonetos de constituição química definida ou não, de tungstênio (volfrâmio)</t>
  </si>
  <si>
    <t>Halogenetos e oxialogenetos dos elementos não metálicos</t>
  </si>
  <si>
    <t>Outros halogenetos e oxialogenetos dos elementos não metálicos</t>
  </si>
  <si>
    <t>Outros halogenetos, oxialogenetos dos elementos não metálicos</t>
  </si>
  <si>
    <t>Medicamento contendo propofol, busulfano, mitotano, em doses</t>
  </si>
  <si>
    <t>Brometos de sódio ou de potássio</t>
  </si>
  <si>
    <t>Tetracloroetileno (percloroetileno)</t>
  </si>
  <si>
    <t>Outros sais e ésteres do ácido sebácico</t>
  </si>
  <si>
    <t>Outros halogenetos e oxialogenetos dos elementos não-metálicos</t>
  </si>
  <si>
    <t>Cloreto de alumínio</t>
  </si>
  <si>
    <t>Máquinas de lavar louça, do tipo da espécie doméstica</t>
  </si>
  <si>
    <t>Máquinas de lavar louça, do tipo doméstico</t>
  </si>
  <si>
    <t>Partes de acumuladores elétricos</t>
  </si>
  <si>
    <t>Separadores para acumuladores elétricos</t>
  </si>
  <si>
    <t>Barris, cubas, balsas, dornas e outras obras de tanueiro, de madeira</t>
  </si>
  <si>
    <t>Barris, cubas, balsas, dornas, selhas e outras obras de tanoeiro e respectivas partes de madeira, incluindo as aduelas, de carvalho (Quercus spp.)</t>
  </si>
  <si>
    <t>Selênio</t>
  </si>
  <si>
    <t>Bromoclorodifluorometano, Bromotrifluorometano, etc</t>
  </si>
  <si>
    <t>Bromoclorodifluorometano, bromotrifluorometano e dibromotetrafluorometanos</t>
  </si>
  <si>
    <t>Pastas, gazes, ataduras e artigos análogos, impregnados ou recobertos de substâncias farmacêuticas ou acondicionados para venda a retalho, para usos medicinais, cirúrgicos dentários ou veterinários</t>
  </si>
  <si>
    <t>Campos cirúrgicos, de falso tecido</t>
  </si>
  <si>
    <t>Cordas, cabos, entrançados e semelhantes, de alumínio, não isolados para usos elétricos</t>
  </si>
  <si>
    <t>Outras cordas, cabos, tranças e semelhantes, de alumínio, não isolados para usos elétricos</t>
  </si>
  <si>
    <t>Outras cordas, tranças, etc, não isolados para usos elétricos</t>
  </si>
  <si>
    <t>Fosfatos de potássio</t>
  </si>
  <si>
    <t>Fosfato de potássio</t>
  </si>
  <si>
    <t>Misturas de polietilenoglicóis</t>
  </si>
  <si>
    <t>Ácido m-ftálico e seus sais</t>
  </si>
  <si>
    <t>Outros ácidos monocarboxílicos aromáticos, etc.</t>
  </si>
  <si>
    <t>Chapas e filmes planos, para raios x, sensibilizados, não impressionados</t>
  </si>
  <si>
    <t>Outras chapas e filmes planos para raios X, sensibilizados nas duas faces, não impressionados</t>
  </si>
  <si>
    <t>Outros tecidos de fibras de vidro de malha aberta, não classificados em códigos anteriores</t>
  </si>
  <si>
    <t>Poliacetais, com carga, nas formas previstas na Nota 6 a) deste Capítulo (em outras formas primárias)</t>
  </si>
  <si>
    <t>Outros polímeros acrílicos, em blocos irregulares, pedaços, pós, etc</t>
  </si>
  <si>
    <t>Eletrodos de carvão, dos tipos utilizados em fornos, para usos elétricos</t>
  </si>
  <si>
    <t>Eletrodos de carvão, dos tipos utilizados em fornos</t>
  </si>
  <si>
    <t>Policloreto de vinila, não misturado com outras substâncias, forma primária</t>
  </si>
  <si>
    <t>Poli(cloreto de vinila), não misturado com outras substâncias, obtido por processo de emulsão</t>
  </si>
  <si>
    <t>Aparelhos auxiliares para caldeiras das posições 8402 ou 8403 (por exemplo: economizadores, sobreaquecedores, aparelhos de limpeza de tubos ou de recuperação de gás); condensadores para máquinas a vapor</t>
  </si>
  <si>
    <t>Partes de aparelhos auxiliares para caldeiras das posições 8402 ou 8403 e partes de condensadores para máquinas a vapor</t>
  </si>
  <si>
    <t>Partes de aparelhos auxiliares para caldeiras de vapor, etc</t>
  </si>
  <si>
    <t>Silicato de zircônio</t>
  </si>
  <si>
    <t>Acetato de polivinila, em dispersão aquosa, em forma primária</t>
  </si>
  <si>
    <t>Acetato de polivinila, em dispersão aquosa</t>
  </si>
  <si>
    <t>Poliestireno expansível, em forma primária</t>
  </si>
  <si>
    <t>Poliestireno expansivel, sem carga, em forma primária</t>
  </si>
  <si>
    <t>Outras prensas para trabalhar metais a frio, não classificadas nos códigos anteriores</t>
  </si>
  <si>
    <t>Prensas para trabalhar metal a frio, não classificadas em códigos anteriores</t>
  </si>
  <si>
    <t>Chapas, folhas, tiras, fitas, películas, de resinas fenólicas, sem suporte, não reforçadas</t>
  </si>
  <si>
    <t>Chapas, etc, de resinas fenólicas, sem suporte, não reforçadas, etc.</t>
  </si>
  <si>
    <t>Outros compostos contendo ciclos de quinoleína, etc.</t>
  </si>
  <si>
    <t>Cimentos, argamassas, concretos e composições semelhantes, refratários</t>
  </si>
  <si>
    <t>Preparações refratárias que contenham grafita e 50 % ou mais, em peso, de coríndon</t>
  </si>
  <si>
    <t>Outras resinas amínicas</t>
  </si>
  <si>
    <t>Preparações para molhos e molhos preparados; condimentos e temperos compostos; farinha de mostarda e mostarda preparada</t>
  </si>
  <si>
    <t>Farinha de mostarda e mostarda preparada</t>
  </si>
  <si>
    <t>Outras mostardas preparadas</t>
  </si>
  <si>
    <t>Anidrido trimelítico (ácido 1, 3dioxo-5isobenzofuranocarb.)</t>
  </si>
  <si>
    <t>Tubos de perfuração, sem costura, de aços inoxidáveis, para extração de petróleo e gás</t>
  </si>
  <si>
    <t>Hastes de perfuração de aço inoxidável, dos tipos utilizados na extração de petróleo ou de gás, sem costura</t>
  </si>
  <si>
    <t>Composições vitrificáveis e preparações utilizadas na fabricação de circuito impresso</t>
  </si>
  <si>
    <t>Outros derivados do ácido nicotínico, não misturados</t>
  </si>
  <si>
    <t>Animais vivos</t>
  </si>
  <si>
    <t>01</t>
  </si>
  <si>
    <t>Galos, galinhas, patos, gansos, perus, peruas e galinhas-d'angola (pintadas), das espécies domésticas, vivos</t>
  </si>
  <si>
    <t>0105</t>
  </si>
  <si>
    <t>Galos e galinhas vivos, das espécies domésticas, de peso não superior a 185 g</t>
  </si>
  <si>
    <t>010511</t>
  </si>
  <si>
    <t>Galos e galinhas, peso &lt;= 185 g, de linha pura/híbrida, para reprodução</t>
  </si>
  <si>
    <t>01051110</t>
  </si>
  <si>
    <t>Outros fios e lascas de fibra de vidro, não classificados nos códigos anteriores</t>
  </si>
  <si>
    <t>Outras mechas e fios, de fibras de vidro</t>
  </si>
  <si>
    <t>Outros derivados halogenados dos hidrocarbonetos acíclicos com dois halogenados diferentes</t>
  </si>
  <si>
    <t>Outros derivados fluorados saturados dos hidrocarbonetos acíclicos, não classificados em códigos anteriores</t>
  </si>
  <si>
    <t>Lâmpadas de arco</t>
  </si>
  <si>
    <t>Lâmpadas de arco, de potência superior ou igual a 1.000 W</t>
  </si>
  <si>
    <t>Outros compostos heterocíclicos contendo ciclo azepina</t>
  </si>
  <si>
    <t>Sais de carboximetilcelulose, teor &gt;= 75%, em formas primárias</t>
  </si>
  <si>
    <t>Fios de náilon ou de outras poliamidas, retorcidos ou retorcidos múltiplos</t>
  </si>
  <si>
    <t>Fio de náilon/outras poliamidas, retorcido/retorcido múltiplo</t>
  </si>
  <si>
    <t>Outros derivados nitrossulfonados</t>
  </si>
  <si>
    <t>Animais vivos da espécie bovina</t>
  </si>
  <si>
    <t>0102</t>
  </si>
  <si>
    <t>Bovinos domésticos reprodutores de raça pura</t>
  </si>
  <si>
    <t>010221</t>
  </si>
  <si>
    <t>Outros bovinos reprodutores de raça pura</t>
  </si>
  <si>
    <t>01022190</t>
  </si>
  <si>
    <t>Outras preparações antidetonantes para combustíveis</t>
  </si>
  <si>
    <t>Outras preparações antidetonantes</t>
  </si>
  <si>
    <t>Carbonetos de constituição química definida ou não, de boro</t>
  </si>
  <si>
    <t>N,N-Dietil-2-aminoetanol e seus sais protonados</t>
  </si>
  <si>
    <t>Outros derivados halogenados, sulfonados, nitrados ou nitrosados dos álcoois acíclicos</t>
  </si>
  <si>
    <t>Outros derivados hidrogenados, etc, dos alcoóis acíclicos</t>
  </si>
  <si>
    <t>Fibras descontínuas de polipropileno, não cardadas, não penteadas, para fiação</t>
  </si>
  <si>
    <t>Fibras de polipropileno, não cardadas, não penteadas nem transformadas de outro modo para fiação</t>
  </si>
  <si>
    <t>Linhas para costurar, de filamentos sintéticos, mesmo acondicionados para venda a retalho</t>
  </si>
  <si>
    <t>Linhas para costurar, de poliéster, acondicionadas para venda a retalho</t>
  </si>
  <si>
    <t>Miras telescópicas para armas</t>
  </si>
  <si>
    <t>Teares para fabricar malhas, máquinas de costura por entrelaçamento (couture-tricotage), máquinas para fabricar guipuras, tules, rendas, bordados, passamanarias, galões ou redes, e máquinas para inserir tufos</t>
  </si>
  <si>
    <t>Outras máquinas para fabricar guipuras, tules, rendas, bordados, passamanarias, galões ou redes; máquinas para inserir tufos</t>
  </si>
  <si>
    <t>Outras máquinas para fabricar guipuras, tules, rendas, bordados, passamanarias, galões ou redes e máquinas para inserir tufos</t>
  </si>
  <si>
    <t>Outros hormônios naturais ou reproduzidos por síntese, seus derivados e análogos estruturais</t>
  </si>
  <si>
    <t>Outros hormônios, prostaglandinas, etc.</t>
  </si>
  <si>
    <t>Partes e acessórios para microscópios, exceto ópticos, e difratógrafos</t>
  </si>
  <si>
    <t>Partes e acessórios para microscópios eletrônicos</t>
  </si>
  <si>
    <t>Outras gorduras e óleos animais, e respectivas frações, mesmo refinados, mas não quimicamente modificados</t>
  </si>
  <si>
    <t>Outras gorduras e óleos de animais, mesmo refinados, mas não quimicamente modificados</t>
  </si>
  <si>
    <t>Ácido glucônico, seus outros sais e ésteres</t>
  </si>
  <si>
    <t>Polietersulfonas (PES) e seus copolímeros, sem carga, formas primárias</t>
  </si>
  <si>
    <t>Copolímeros de acrilato de metila-etileno com um conteúdo de acrilato de metila igual ou superior a 50 %, em peso, em blocos irregulares, pedaços, pós, etc</t>
  </si>
  <si>
    <t>Frutose quimicamente pura, no estado sólido</t>
  </si>
  <si>
    <t>Frutose (levulose) quimicamente pura</t>
  </si>
  <si>
    <t>Partes de pilhas e baterias de pilhas, elétricas</t>
  </si>
  <si>
    <t>Partes de pilhas/baterias de pilhas, elétricas</t>
  </si>
  <si>
    <t>Nitrato de prata</t>
  </si>
  <si>
    <t>Ditiocarbonatos (xantatos e xantogenatos)</t>
  </si>
  <si>
    <t>Outros aminoaldeídos, aminocetonas, etc.</t>
  </si>
  <si>
    <t>Outras lentes objetivas montadas, para câmeras, aparelhos fotográficos</t>
  </si>
  <si>
    <t>Espectrômetros, espectrofotômetros e espectrógrafos que utilizem radiações ópticas (UV, visíveis, IV)</t>
  </si>
  <si>
    <t>Espectrógrafos, de emissão atômica</t>
  </si>
  <si>
    <t>Máquinas e aparelhos para limpar ou secar garrafas ou outros recipientes</t>
  </si>
  <si>
    <t>Outras matérias corantes orgânicas sintéticas e suas preparações</t>
  </si>
  <si>
    <t>Corantes azóicos</t>
  </si>
  <si>
    <t>Folhas e tiras, de chumbo, de espessura &lt;= 0,2 mm</t>
  </si>
  <si>
    <t>Folhas e tiras, de chumbo, de espessura não superior a 0,2 mm (excluindo o suporte)</t>
  </si>
  <si>
    <t>Dispersão aquosa de microcápsulas de poliuretano ou de melamina-formaldeído contendo um precursor de corante em solventes orgânicos</t>
  </si>
  <si>
    <t>Carbonetos metálicos não aglomerados misturados entre si ou com aglutinantes metálicos</t>
  </si>
  <si>
    <t>Carbonetos metálicos não aglomerados, misturados entre si ou com aglutinantes metálicos</t>
  </si>
  <si>
    <t>Outros medicamentos contendo polipeptideos/derivados, em doses</t>
  </si>
  <si>
    <t>Máquinas e aparelhos para acabamento de papel ou cartão</t>
  </si>
  <si>
    <t>Bobinadoras-esticadoras para acabamento de papel ou cartão</t>
  </si>
  <si>
    <t>Outras máquinas-ferramenta que trabalhem por eliminação de qualquer matéria, operando por processos eletroquímicos, feixes de elétrons, feixes iônicos ou por jato de plasma</t>
  </si>
  <si>
    <t>Outras máquinas-ferramentas que trabalhem por eliminação de qualquer matéria</t>
  </si>
  <si>
    <t>Compostos heterocíclicos com ciclos fenotiazina sem outras condensações</t>
  </si>
  <si>
    <t>Outros compostos heterocíclicos com estrutura de ciclo fenotiazina</t>
  </si>
  <si>
    <t>Outras agulhas, cateteres, sondas e semelhantes, para uso médico, cirúrgico, odontológico ou veterinário</t>
  </si>
  <si>
    <t>Cateteres de poli(cloreto de vinila), para termodiluição</t>
  </si>
  <si>
    <t>Produtos imunológicos, misturados, não apresentados em doses nem acondicionados para venda a retalho</t>
  </si>
  <si>
    <t>Barras, exceto as simplesmente obtidas por sinterização, perfis, chapas, tiras e folhas, de molibdênio</t>
  </si>
  <si>
    <t>Barras de molibdênio, exceto as simplesmente obtidas por sinterização, perfis, chapas, tiras e folhas</t>
  </si>
  <si>
    <t>Outros derivados de diaminotulenos e seus sais</t>
  </si>
  <si>
    <t>Outros alcalóides do ópio, seus derivados e sais</t>
  </si>
  <si>
    <t>Outros produtos laminados planos, de outras ligas de aços, de largura =&gt; 600 mms</t>
  </si>
  <si>
    <t>Outros laminados planos de aços de corte rápido, de largura igual ou superior a 600 mm</t>
  </si>
  <si>
    <t>Etanal (acetaldeído)</t>
  </si>
  <si>
    <t>Outros éteres monoalquílicos do etilenoglicol ou do dietilenoglicol</t>
  </si>
  <si>
    <t>Outros éteres monoalquílicos do dietilenoglicol</t>
  </si>
  <si>
    <t>Carrosséis, baloiços, instalações de tiro ao alvo e outras diversões de parques e feiras; circos ambulantes e colecções de animais ambulantes; teatros ambulantes</t>
  </si>
  <si>
    <t>Carros Dodge'em</t>
  </si>
  <si>
    <t>Carrinhos de choque (bate-bate)</t>
  </si>
  <si>
    <t>Preparações de produtos hortícolas, de frutas ou de outras partes de plantas</t>
  </si>
  <si>
    <t>Frutas e outras partes comestíveis de plantas, preparadas ou conservadas de outro modo, com ou sem adição de açúcar ou de outros edulcorantes ou de álcool, não especificadas nem compreendidas noutras posições</t>
  </si>
  <si>
    <t>Airelas vermelhas, preparadas ou conservadas de outro modo</t>
  </si>
  <si>
    <t>Copolímero de tereftalato de dimetila, cicloexanodimetanol e etilenoglicol</t>
  </si>
  <si>
    <t>Outras hidantoínas e seus derivados</t>
  </si>
  <si>
    <t>Sementes, frutos e esporos, para sementeira</t>
  </si>
  <si>
    <t>Sementes de plantas herbáceas, cultivadas especialmente pelas suas flores, para semeadura</t>
  </si>
  <si>
    <t>Sementes de plantas herbáceas, cultivadas para flores, para semeadura</t>
  </si>
  <si>
    <t>Outras argilas (exceto argilas expandidas da posição 6806), andaluzite, cianite, silimanite, mesmo calcinadas; mulita; barro cozido em pó (terra de chamotte) e terra de dinas</t>
  </si>
  <si>
    <t>Mulita</t>
  </si>
  <si>
    <t>Tetraidrofurano</t>
  </si>
  <si>
    <t>Diversões de parques aquáticos</t>
  </si>
  <si>
    <t>Equipamentos recreativos para parques aquáticos</t>
  </si>
  <si>
    <t>Extratos de glândulas ou de outros órgãos ou das suas secreções, para uso opoterápico</t>
  </si>
  <si>
    <t>Mobiliário para medicina, cirurgia, odontologia ou veterinária (por exemplo: mesas de operação, mesas de exames, camas dotadas de mecanismos para usos clínicos, cadeiras de dentista); cadeiras para salões de cabeleireiro e cadeiras semelhantes, com dispos</t>
  </si>
  <si>
    <t>Outros mobiliários para medicina, cirurgia, odontologia ou veterinária</t>
  </si>
  <si>
    <t>Mesas de operação cirúrgica</t>
  </si>
  <si>
    <t>Outros éteres de celulose, em formas primárias</t>
  </si>
  <si>
    <t>Outras metilceluloses, em formas primárias</t>
  </si>
  <si>
    <t>Tecidos de algodão, contendo menos de 85 %, em peso, de algodão, combinados, principal ou unicamente, com fibras sintéticas ou artificiais, com peso superior a 200 g/m2</t>
  </si>
  <si>
    <t>Outros tecidos de algodão estampados, com fibras sintéticas ou artificiais, contendo &lt; 85% em peso de algodão, com peso &gt; 200 g/m2</t>
  </si>
  <si>
    <t>Outros tecidos de algodão que contenham menos de 85 %, em peso, de algodão, combinados, principal ou unicamente, com fibras sintéticas ou artificiais, com peso superior a 200 g/m2, estampados</t>
  </si>
  <si>
    <t>Vacinas para medicina veterinária</t>
  </si>
  <si>
    <t>Vacina veterinária, contra a coccidiose</t>
  </si>
  <si>
    <t>Vacina contra rubéola, sarampo e caxumba, em doses</t>
  </si>
  <si>
    <t>Corantes básicos e suas preparações</t>
  </si>
  <si>
    <t>Outros ácidos policarboxílicos aromáticos, etc.</t>
  </si>
  <si>
    <t>Outros instrumentos e aparelhos para medida/controle de discos, etc</t>
  </si>
  <si>
    <t>Dexametasona e seus acetatos</t>
  </si>
  <si>
    <t>Microscópios para fotomicrografia</t>
  </si>
  <si>
    <t>Óxido férrico, com teor de Fe2O3 superior ou igual a 85 %, em peso</t>
  </si>
  <si>
    <t>Ácidos toluenossulfônicos; ácidos xilenossulfônicos; sais destes ácidos</t>
  </si>
  <si>
    <t>Produtos laminados planos, de largura &lt; 600 mm, de ligas de aços ao silício, denominados magnéticos, de grãos orientados</t>
  </si>
  <si>
    <t>Produtos laminados planos, de outras ligas de aço, de largura inferior a 600 mm, de aços ao silício, denominados "magnéticos", de grãos orientados</t>
  </si>
  <si>
    <t>Aparelhos elétricos de sinalização (excluídos os de transmissão de mensagens), de segurança, de contrôle ou de comando, para vias férreas ou semelhantes, vias terrestres ou fluviais, para áreas ou parques de estacionamento, instalações portuárias ou para</t>
  </si>
  <si>
    <t>Aparelhos elétricos de sinalização, de segurança, de controle ou de comando para vias férreas ou semelhantes</t>
  </si>
  <si>
    <t>Outros aparelhos elétricos de sinalização, etc, para vias férreas</t>
  </si>
  <si>
    <t>Contadores de gases, de líquidos ou de electricidade, incluídos os aparelhos para a sua aferição</t>
  </si>
  <si>
    <t>Contadores de gases</t>
  </si>
  <si>
    <t>Contadores de gás natural comprimido eletrônico, para postos de serviço</t>
  </si>
  <si>
    <t>Outras cicloexilaminas e seus sais</t>
  </si>
  <si>
    <t>Mós e artefactos semelhantes, sem armação, para moer, desfibrar, triturar, amolar, polir, rectificar ou cortar; pedras para amolar ou para polir, manualmente, e suas partes, de pedras naturais, de abrasivos naturais ou artificiais aglomerados ou de cerâmi</t>
  </si>
  <si>
    <t>Mós para moer ou desfibrar</t>
  </si>
  <si>
    <t>Partes e acessórios, dos artigos das posições 9301 a 9304</t>
  </si>
  <si>
    <t>Partes e acessórios de revólveres ou pistolas</t>
  </si>
  <si>
    <t>Sorbitol, exceto o poliálcool D-glucitol</t>
  </si>
  <si>
    <t>Sorbitol, exceto o da subposição 2905.44 (poliálcool d-glucitol)</t>
  </si>
  <si>
    <t>Dióxido de zircônio</t>
  </si>
  <si>
    <t>Pentes e contrapentes para máquinas de tosquiar</t>
  </si>
  <si>
    <t>Merluza-do-alasca (Theragra chalcogramma)</t>
  </si>
  <si>
    <t>030367</t>
  </si>
  <si>
    <t>Merluza-do-alasca (Theragra chalcogramma), congelada</t>
  </si>
  <si>
    <t>03036700</t>
  </si>
  <si>
    <t>Outras máquinas-ferramentas para retificar superfícies planas de metais, cujo posicionamento pode ser estabelecido com precisão de pelo menos 0,01 mm</t>
  </si>
  <si>
    <t>Outras máquinas para retificar superfícies planas, cujo posicionamento sobre qualquer dos eixos pode ser estabelecido com precisão de pelo menos 0,01 mm</t>
  </si>
  <si>
    <t>Pianos, mesmo automáticos; cravos e outros instrumentos de cordas, com teclado</t>
  </si>
  <si>
    <t>Pianos de cauda</t>
  </si>
  <si>
    <t>Medicamento contendo ciclosporina A, em doses</t>
  </si>
  <si>
    <t>Copolímero de acrilato de etila, acrilato de n-butila e acrilato de 2-metoxietila, em blocos irregulares, pedaços, pós, etc</t>
  </si>
  <si>
    <t>Outras frutas de casca rija, frescas ou secas, mesmo sem casca ou peladas</t>
  </si>
  <si>
    <t>0802</t>
  </si>
  <si>
    <t>Avelãs (Corylus spp.) frescas ou secas, sem casca</t>
  </si>
  <si>
    <t>080222</t>
  </si>
  <si>
    <t>Avelãs (Corylus spp) frescas ou secas, sem casca</t>
  </si>
  <si>
    <t>08022200</t>
  </si>
  <si>
    <t>Equipamentos identificáveis para uso em ostomia</t>
  </si>
  <si>
    <t>Outros equipamentos identificados para uso em ostomia</t>
  </si>
  <si>
    <t>Sulfato de neomicina</t>
  </si>
  <si>
    <t>Triclorotrifluoretanos</t>
  </si>
  <si>
    <t>Outros hormônios corticossupra-renais e seus derivados</t>
  </si>
  <si>
    <t>Isótopos (não radioativos) e seus compostos inorgânicos ou orgânicos</t>
  </si>
  <si>
    <t>Outros isotopos e seus compostos inorgânicos ou orgânicos</t>
  </si>
  <si>
    <t>p-ter-Butilfenol e seus sais</t>
  </si>
  <si>
    <t>Ácido oléico (ácido graxo monocarboxílico industrial)</t>
  </si>
  <si>
    <t>Ácido oleico (ácido graxo monocarboxílico industrial)</t>
  </si>
  <si>
    <t>Outros fios simples de polipropileno, sem torção ou com torção &lt;= 50 voltas por metro</t>
  </si>
  <si>
    <t>Fios simples de outros polipropilenos, sem torção ou com torção não superior a 50 voltas por metro</t>
  </si>
  <si>
    <t>Outros ácidos polifosfóricos</t>
  </si>
  <si>
    <t>Misturas de alquilbenzenos</t>
  </si>
  <si>
    <t>Outros papéis e cartões de camadas múltiplas, exceto dos tipos utilizados para escrita ou finalidades gráficas, revestidos de caulim, em rolos ou em folhas</t>
  </si>
  <si>
    <t>Outros papéis e cartões, de camadas múltiplas, em tiras ou rolos de largura não superior a 15 cm ou em folhas em que nenhum lado exceda 360 mm, quando não dobradas</t>
  </si>
  <si>
    <t>Outro papel-filtro e cartão-filtro, não revestido, em rolos ou folhas</t>
  </si>
  <si>
    <t>Cicloexanona e metilcicloexanonas</t>
  </si>
  <si>
    <t>Cicloexanona</t>
  </si>
  <si>
    <t>1,3-Butilenoglicol (1,3-butanodiol)</t>
  </si>
  <si>
    <t>Resorcinol e seus sais</t>
  </si>
  <si>
    <t>Filmes para raios X, sensibilizados, não impressionados, em rolos</t>
  </si>
  <si>
    <t>Filmes para raios X, sensibilizados em ambas as faces, não impressionados, em rolos</t>
  </si>
  <si>
    <t>Litotritores por onda de choque</t>
  </si>
  <si>
    <t>Outras máquinas-ferramentas para trabalhar metais ou ceramais, sem eliminação de matérias</t>
  </si>
  <si>
    <t>Outras máquinas-ferramentas para trabalhar metais ou ceramais (cermets), que trabalhem sem eliminação de matéria, de comando numérico</t>
  </si>
  <si>
    <t>Outras máquinas-ferramentas para roscar interior ou exteriormente metais</t>
  </si>
  <si>
    <t>Outras máquinas para roscar interior ou exteriormente o metal</t>
  </si>
  <si>
    <t>Outros ditiocarbamatos</t>
  </si>
  <si>
    <t>Caseínas</t>
  </si>
  <si>
    <t>Medicamento c/outs.ácidos carboxílicos, etc.exceto em doses</t>
  </si>
  <si>
    <t>Produtos laminados planos, de largura &lt; 600 mm, de outras ligas de aços, laminados a quentes</t>
  </si>
  <si>
    <t>Produtos laminados planos, de outras ligas de aço, de largura inferior a 600 mm, simplesmente laminados a quente</t>
  </si>
  <si>
    <t>Outros sais e ésteres do ácido 2-etilexanóico</t>
  </si>
  <si>
    <t>Outros polímeros de ésteres de vinila e outros polímeros de vinila, em formas primárias</t>
  </si>
  <si>
    <t>Poli (butiral de vinila)</t>
  </si>
  <si>
    <t>Outros telefones fixos, sem fonte própria de energia, para redes celulares, exceto por satélite</t>
  </si>
  <si>
    <t>Outros compostos heterocíclicos com 1 ciclo de imizadol não condensado</t>
  </si>
  <si>
    <t>Enfardadeiras de palha ou de forragem, incluídas as enfardadeiras- apanhadeiras</t>
  </si>
  <si>
    <t>Enfardadeiras de palha ou de forragem, incluindo as enfardadeiras-apanhadeiras</t>
  </si>
  <si>
    <t>Outras obras de molibdênio</t>
  </si>
  <si>
    <t>Impressora a laser, LED (Diodos Emissores de Luz) ou LCS (Sistema de Cristal Líquido), policromáticas</t>
  </si>
  <si>
    <t>Outros polímeros de cloreto vinila ou olefinas halogenadas, formas primárias</t>
  </si>
  <si>
    <t>Outros polímeros de cloreto de vinila ou de outras olefinas halogenadas, em formas primárias</t>
  </si>
  <si>
    <t>Outros compostos organo-alumínicos</t>
  </si>
  <si>
    <t>Outros óleos de nabo silvestre, refinados</t>
  </si>
  <si>
    <t>Fungicida à base de compostos de arsênio, cobre ou cromo, exceto os produtos do subitem 3808.92.91</t>
  </si>
  <si>
    <t>Agulhas e outros artigos, utilizados na formação das malhas</t>
  </si>
  <si>
    <t>Máquinas para limpar ou selecionar ovos, frutas ou outros produtos agrícolas</t>
  </si>
  <si>
    <t>Outras máquinas para limpar ou selecionar ovos</t>
  </si>
  <si>
    <t>Bulldozers, angledozers, niveladoras, raspo-transportadoras (scrapers), pás mecânicas, escavadoras, carregadoras e pás carregadoras, compactadores e rolos ou cilindros compressores, autopropulsores</t>
  </si>
  <si>
    <t>Raspo-transportadores (scrapers), autopropulsores</t>
  </si>
  <si>
    <t>Raspo-transportadores, autopropulsores</t>
  </si>
  <si>
    <t>Pigmentos e preparações à base de compostos de cromo</t>
  </si>
  <si>
    <t>Fungicidas à base de hidróxido de cobre, de oxicloreto de cobre ou de óxido cuproso</t>
  </si>
  <si>
    <t>Pigmentos contendo, em peso, calculado sobre matéria seca, =&gt; 80% de dióxido de titânio</t>
  </si>
  <si>
    <t>Preparações à base de dióxido de titânio, peso &gt;= 80%</t>
  </si>
  <si>
    <t>Ligas-mães de cobre</t>
  </si>
  <si>
    <t>Papel e cartão kraft, exceto dos tipos utilizados para escrita ou finalidades gráficas, branqueados, revestidos de caulim, de peso &gt; 150 g/m2, contendo mais de 95% das fibras obtidas por processo químico, em rolos ou folhas</t>
  </si>
  <si>
    <t>Outros papéis Kraft, branqueados uniformemente na massa e em que mais de 95 %, em peso, do conteúdo total de fibras seja constituído por fibras de madeira obtidas por processo químico, de peso superior a 150 g/m2</t>
  </si>
  <si>
    <t>Tubos capilares, semipermeáveis, próprios para hemodiálise ou para oxigenação sanguínea, de polipropileno</t>
  </si>
  <si>
    <t>Partes de outras máquinas de costurar</t>
  </si>
  <si>
    <t>Glicose, no estado sólido, e xarope de glicose, contendo, em peso, no estado seco, menos de 20% de frutose</t>
  </si>
  <si>
    <t>Outras glicoses que contenham, em peso, no estado seco, menos de 20 % de frutose (levulose)</t>
  </si>
  <si>
    <t>Outros tubos, de ferro ou aço, de revestimento de poços, de suprimento ou de produção, dos tipos utilizados na extração de petróleo ou gás</t>
  </si>
  <si>
    <t>Outros tubos para revestimento de poços, de produção ou suprimento, dos tipos utilizados na extração de petróleo ou de gás, de ferro ou aço</t>
  </si>
  <si>
    <t>Poli(óxido de fenileno), mesmo modificado com estireno ou estireno-acrilonitrila, com carga, em forma primária</t>
  </si>
  <si>
    <t>Partes de aparelhos e dispositivos para tratamento de matérias por meio de operações que impliquem mudança de temperatura</t>
  </si>
  <si>
    <t>Partes de colunas de destilação ou de retificação</t>
  </si>
  <si>
    <t>Outras monoaminas e poliaminas ciclânicas, ciclênicas, etc.</t>
  </si>
  <si>
    <t>Trietilenoglicol</t>
  </si>
  <si>
    <t>Anticorpos monoclonais em solução tampão, que contenham albumina bovina</t>
  </si>
  <si>
    <t>Outras preparações à base de cromo-magnesita, etc, refratárias</t>
  </si>
  <si>
    <t>Cimento e argamassa, à base de silimanita, refratrários</t>
  </si>
  <si>
    <t>Andaluzita, cianita e silimanita</t>
  </si>
  <si>
    <t>Outros derivados do ácido ciclopropanocarboxílico</t>
  </si>
  <si>
    <t>Outros tecidos de fibras sintéticas descontínuas, contendo =&gt; 85% em peso destas fibras</t>
  </si>
  <si>
    <t>Outros tecidos de fibras de aramida &gt;= 85%</t>
  </si>
  <si>
    <t>Fibras de poli(álcool vinílico) não cardadas, não penteadas nem transformadas de outro modo para fiação</t>
  </si>
  <si>
    <t>Antimônio em formas brutas</t>
  </si>
  <si>
    <t>Outros produtos de origem animal, não especificados nem compreendidos noutros Capítulos</t>
  </si>
  <si>
    <t>05</t>
  </si>
  <si>
    <t>Produtos de origem animal, não especificados nem compreendidos em outras posições; animais mortos dos Capítulos 1 ou 3, impróprios para alimentação humana</t>
  </si>
  <si>
    <t>0511</t>
  </si>
  <si>
    <t>Outros produtos de origem animal, impróprios para alimentação humana; animais mortos</t>
  </si>
  <si>
    <t>051199</t>
  </si>
  <si>
    <t>Embriões de animais</t>
  </si>
  <si>
    <t>05119910</t>
  </si>
  <si>
    <t>Prata em outras formas semimanufaturadas</t>
  </si>
  <si>
    <t>Prata,em barras, fios e perfis de seção maciça</t>
  </si>
  <si>
    <t>Anéis de segmento, com diâmetro superior ou igual a 200 mm, para motores diesel/semidi</t>
  </si>
  <si>
    <t>Policloreto de vinila, não plastificado, em forma primária</t>
  </si>
  <si>
    <t>Polietileno de densidade =&gt; 0,94, em forma primária</t>
  </si>
  <si>
    <t>Polietileno sem carga, vulcanizado, densidade &gt; 1.3, em forma primária</t>
  </si>
  <si>
    <t>Peróxidos de álcoois, peróxidos de éteres, peróxidos de cetonas e seus derivados halogenados, sulfonados, nitrados ou nitrosados</t>
  </si>
  <si>
    <t>Outros hidroperóxidos de alcoóis, éteres, cetonas e derivados</t>
  </si>
  <si>
    <t>Isoladores de qualquer matéria, para usos elétricos</t>
  </si>
  <si>
    <t>Isoladores de vidro, para usos elétricos</t>
  </si>
  <si>
    <t>Isoladores de vidro para uso elétrico</t>
  </si>
  <si>
    <t>Máquinas e aparelhos de galvanoplastia, eletrólise ou eletroforese</t>
  </si>
  <si>
    <t>Máquinas e aparelhos de eletrólise, com células de membrana</t>
  </si>
  <si>
    <t>Pó de diamantes, de pedras preciosas ou semipreciosas ou de pedras sintéticas</t>
  </si>
  <si>
    <t>Pó de diamantes</t>
  </si>
  <si>
    <t>Outros papéis e cartões coloridos ou decorados à superfície ou impressos, revestidos, impregnados ou recobertos de plástico, em rolos ou folhas</t>
  </si>
  <si>
    <t>Papel e cartão revestidos, impregnados ou recobertos de plástico (exceto os adesivos), recobertos ou revestidos de silicone, em rolos ou folhas</t>
  </si>
  <si>
    <t>Codeína e seus sais</t>
  </si>
  <si>
    <t>Reactores nucleares; elementos combustíveis (cartuchos) não irradiados, para reactores nucleares; máquinas e aparelhos para a separação de isótopos</t>
  </si>
  <si>
    <t>Elementos combustíveis (cartuchos) não irradiados, para reatores nucleares</t>
  </si>
  <si>
    <t>Ésteres fosfóricos e sais de tributila</t>
  </si>
  <si>
    <t>Óxidos de manganés</t>
  </si>
  <si>
    <t>Dióxido de manganês</t>
  </si>
  <si>
    <t>Outros dióxidos de manganês</t>
  </si>
  <si>
    <t>Reagentes para determinação de componentes do sangue ou da urina, sobre suporte de papel, em rolos, sem suporte adicional hidrófobo, impróprios para uso direto</t>
  </si>
  <si>
    <t>Peróxidos dos ácidos monocarboxílicos acíclicos saturados</t>
  </si>
  <si>
    <t>Brometo de metila (bromometano)</t>
  </si>
  <si>
    <t>Outras chapas, folhas, películas, tiras, lâminas, de plásticos</t>
  </si>
  <si>
    <t>Outras chapas de copolímeros de tetrafluoretileno reforçadas com tecido de fibras de politetrafluoretileno, do tipo utilizado como membranas semipermeáveis em células de eletrólise</t>
  </si>
  <si>
    <t>Látex de borracha de cloropreno (clorobutadieno) (CR)</t>
  </si>
  <si>
    <t>Látex de borracha de cloropreno (clorobutadieno)(CR)</t>
  </si>
  <si>
    <t>Fibras ópticas e feixes de fibras ópticas; cabos de fibras ópticas, exceto os da posição 8544; matérias polarizantes, em folhas ou em placas; lentes (incluídas as de contacto), prismas, espelhos e outros elementos de óptica de qualquer matéria, não monta</t>
  </si>
  <si>
    <t>Fibras ópticas, feixes e cabos de fibras ópticas</t>
  </si>
  <si>
    <t>Fibras ópticas, com diâmetro de núcleo inferior a 11 micrômetros (mícrons)</t>
  </si>
  <si>
    <t>Outros bismutos e suas obras, incluindo resíduos e sucata, não classificados nos códigos anteriores</t>
  </si>
  <si>
    <t>Outros bismutos e suas obras, incluindo os desperdícios e resíduos, e sucata, não classificados em códigos anteriores</t>
  </si>
  <si>
    <t>Ortoftalatos de dinonila ou de didecila</t>
  </si>
  <si>
    <t>Outras preparações para o tratamento de matérias têxteis</t>
  </si>
  <si>
    <t>Betaína e seus sais</t>
  </si>
  <si>
    <t>Pistácios, com casca, frescos ou secos</t>
  </si>
  <si>
    <t>080251</t>
  </si>
  <si>
    <t>08025100</t>
  </si>
  <si>
    <t>Outras pontas e objetos semelhantes para ferramentas, não montados, de ceramais (cermets)</t>
  </si>
  <si>
    <t>Pastas mecânicas de outras matérias fibrosas celulósicas</t>
  </si>
  <si>
    <t>Outros hidroxicloretos</t>
  </si>
  <si>
    <t>Cimentos e outros produtos para obturação dentária e para reconstituição óssea</t>
  </si>
  <si>
    <t>Cimentos para reconstituição óssea</t>
  </si>
  <si>
    <t>Máquinas e aparelhos para ensaio de fios têxteis, automáticas</t>
  </si>
  <si>
    <t>Fígados, ovas e gônadas masculinas, congelado</t>
  </si>
  <si>
    <t>030391</t>
  </si>
  <si>
    <t>Outros fígados, ovas e gônadas masculinas, congelados</t>
  </si>
  <si>
    <t>03039190</t>
  </si>
  <si>
    <t>Animais vivos da espécie suína</t>
  </si>
  <si>
    <t>0103</t>
  </si>
  <si>
    <t>Suínos reprodutores de raça pura</t>
  </si>
  <si>
    <t>010310</t>
  </si>
  <si>
    <t>01031000</t>
  </si>
  <si>
    <t>Outros carbonatos e peroxocarbonatos (percarbonatos)</t>
  </si>
  <si>
    <t>Peroxocarbonatos (percarbonatos)</t>
  </si>
  <si>
    <t>Óxidos e hidróxidos de crómio</t>
  </si>
  <si>
    <t>Óxidos e hidróxidos de cromo</t>
  </si>
  <si>
    <t>Óxidos de cromo</t>
  </si>
  <si>
    <t>Misturas que contenham derivados halogenados de metano, etano ou propano, não especificados nem compreendidos em outras posições, que contenham outros hidrofluorocarbonos (HFC) mas que não contenham clorofluorocarbonos (CFC) ou hidroclorofluorocarbonos (HCFC), não compreendidos nas subposições anteriores, que contenham substâncias das subposições 2903.41 a 2903.48</t>
  </si>
  <si>
    <t>Outras misturas que contenham outros hidrofluorcarbonetos (HFC), mas que não contenham clorofluorcarbonetos (CFC) ou hidroclorofluorcarbonetos (HCFC), não mencionadas nas subposições acima, que contenham substâncias das subposições 2903.41 a 2903.48</t>
  </si>
  <si>
    <t>Éter hexílico do etilenoglicol</t>
  </si>
  <si>
    <t>Outros pensos reabsorvíveis</t>
  </si>
  <si>
    <t>Outros celuloses e seus derivados químicos, em formas primárias</t>
  </si>
  <si>
    <t>Celulose microcristalina, em outras formas primárias</t>
  </si>
  <si>
    <t>Outras celuloses, em pó</t>
  </si>
  <si>
    <t>Diclorometano (cloreto de metileno)</t>
  </si>
  <si>
    <t>Poli (vinilpirrolidona) iodada</t>
  </si>
  <si>
    <t>Óleo de gergelim e respectivas frações, mesmo refinados, mas não quimicamente modificados</t>
  </si>
  <si>
    <t>Óleo de gergelim e respectivas frações</t>
  </si>
  <si>
    <t>Medicamento contendo topotecan, uracil, tegafur, etc, em doses</t>
  </si>
  <si>
    <t>Outras máquinas para costurar tecidos, não automáticas</t>
  </si>
  <si>
    <t>Buteno (butileno) não saturado e seus isômeros</t>
  </si>
  <si>
    <t>Outros compostos azóicos</t>
  </si>
  <si>
    <t>Outros éteres-alcoóis e seus derivados halogenados, etc.</t>
  </si>
  <si>
    <t>Outras máquinas e aparelhos, para o trabalho da pasta de papel, do papel ou do cartão, incluídas as cortadeiras de todos os tipos</t>
  </si>
  <si>
    <t>Máquinas para fabricação de caixas, tubos, tambores ou de recipientes semelhantes, por qualquer processo, exceto moldagem</t>
  </si>
  <si>
    <t>Máquinas de dobrar e colar, para fabricação de caixas, de papel</t>
  </si>
  <si>
    <t>Cloreto de cobre i (cloreto cuproso, monocloreto cobre)</t>
  </si>
  <si>
    <t>Mistura eutética de difenila e óxido de difenila</t>
  </si>
  <si>
    <t>Fosfinatos (hipofosfito) e fosfonatos (fosfitos)</t>
  </si>
  <si>
    <t>Outros fosfonatos (fosfitos)</t>
  </si>
  <si>
    <t>Fios de poliésteres, retorcidos ou retorcidos múltiplos</t>
  </si>
  <si>
    <t>Fios de poliésteres, retorcido ou retorcido múltiplo</t>
  </si>
  <si>
    <t>Chapas, folhas, tiras, fitas, películas, de poliamidas, sem suporte, não reforçadas</t>
  </si>
  <si>
    <t>Chapas, etc, de poliamidas, sem suporte, não reforçadas, etc.</t>
  </si>
  <si>
    <t>Acetato de vitamina A1 álcool</t>
  </si>
  <si>
    <t>Sementes de nabo silvestre ou de colza, mesmo trituradas</t>
  </si>
  <si>
    <t>Sementes de nabo silvestre ou de colza, com baixo teor de ácido erúcico, mesmo trituradas</t>
  </si>
  <si>
    <t>Sementes de nabo silvestre, baixo teor, para semeadura</t>
  </si>
  <si>
    <t>Policarbonatos, em formas primárias</t>
  </si>
  <si>
    <t>Policarbonatos, nas formas previstas na Nota 6 b) deste Capítulo,com transmissão de luz de comprimento de onda de 550 nm ou 800 nm, &gt; 89 %, segundo Norma ASTM D 1003-00 e índice de fluidez de massa &gt;= 60 g/10 min e &lt;= 80 g/10 min segundo Norma ASTM D 1238</t>
  </si>
  <si>
    <t>Outros produtos cerâmicos refratários de compostos de zircônio</t>
  </si>
  <si>
    <t>Copolímero de tereftalato de dimetila, cicloexanodimetanol e ácido isoftálico</t>
  </si>
  <si>
    <t>Fios de alta tenacidade, de poliésteres</t>
  </si>
  <si>
    <t>Outros fios de alta tenacidade, de poliésteres, mesmo texturizados</t>
  </si>
  <si>
    <t>Outras máquinas e aparelhos de terraplanagem, nivelamento, raspagem, escavação, compactação, extracção ou perfuração da terra, de minerais ou minérios; bate-estacas e arranca-estacas; limpa-neves</t>
  </si>
  <si>
    <t>Bate-estacas e arranca-estacas</t>
  </si>
  <si>
    <t>Chapas, etc, de poli(álcool vinílico), sem suporte, não reforçada, etc</t>
  </si>
  <si>
    <t>Polissulfonas</t>
  </si>
  <si>
    <t>Outras amilases e seus concentrados</t>
  </si>
  <si>
    <t>Cloratos de sódio</t>
  </si>
  <si>
    <t>Bombas para líquidos, mesmo com dispositivo medidor; elevadores de líquidos</t>
  </si>
  <si>
    <t>Bombas para concreto (betão)</t>
  </si>
  <si>
    <t>Bombas para concreto (betao)</t>
  </si>
  <si>
    <t>Produtos mucilaginosos e espessantes, derivados de outros vegetais, mesmo modificados</t>
  </si>
  <si>
    <t>Carragenina (musgo-da-irlanda)</t>
  </si>
  <si>
    <t>Cabos de filamentos artificiais</t>
  </si>
  <si>
    <t>Cabos de filamentos artificiais, de acetato de celulose</t>
  </si>
  <si>
    <t>Permutadores de íons à base de polímeros, em formas primárias</t>
  </si>
  <si>
    <t>Permutadores de íons, à base de outros polímeros, em formas primárias</t>
  </si>
  <si>
    <t>Outros polifosfatos</t>
  </si>
  <si>
    <t>Pirofosfatos de sódio</t>
  </si>
  <si>
    <t>Outros derivados sulfonados dos hidrocarbonetos, sais, etc.</t>
  </si>
  <si>
    <t>Permanganato de potássio</t>
  </si>
  <si>
    <t>Outros produtos laminados planos, de ferro ou aços não ligados, de largura =&gt; 600 mm, folheados ou chapeados ou revestidos</t>
  </si>
  <si>
    <t>Outros produtos laminados planos, de ferro ou aço não ligado, de largura igual ou superior a 600 mm, folheados ou chapeados, ou revestidos</t>
  </si>
  <si>
    <t>Outros éteres monoalquílicos do etilenoglicol</t>
  </si>
  <si>
    <t>Preparação opacificante à base de ioversol/iopromida, para exame radiográfico</t>
  </si>
  <si>
    <t>Alcatrões de madeira; óleos de alcatrão de madeira; creosoto de madeira; metileno; breu (pez) vegetal; breu (pez) para a indústria da cerveja e preparações semelhantes à base de colofônias, de ácidos resínicos ou de breu (pez) vegetal</t>
  </si>
  <si>
    <t>Alcatrões de madeira; óleos de alcatrão de madeira; creosoto de madeira; metileno; breu vegetal</t>
  </si>
  <si>
    <t>Poeiras de zinco</t>
  </si>
  <si>
    <t>Mica, incluída a mica clivada em lamelas irregulares (splittings); desperdícios de mica</t>
  </si>
  <si>
    <t>Mica em pó</t>
  </si>
  <si>
    <t>Outras celuloses e derivados químicos, em formas primárias</t>
  </si>
  <si>
    <t>Aparelhos para desenho e construção de peças cerâmicas para restaurações dentárias, computadorizados</t>
  </si>
  <si>
    <t>Outras bombas de ar, coifas aspirantes para extração ou reciclagem</t>
  </si>
  <si>
    <t>Outros compressores de gases, centrífugos, de vazão máxima inferior a 22.000 m3/h</t>
  </si>
  <si>
    <t>Polipropilenoglicol líquido</t>
  </si>
  <si>
    <t>Outros agentes de apresto ou acabamento para a indústria do papel</t>
  </si>
  <si>
    <t>Outros impermeabilizantes dos tipos utilizados na indústria do papel ou nas indústrias semelhantes</t>
  </si>
  <si>
    <t>Outros policloretos de vinila, em formas primárias</t>
  </si>
  <si>
    <t>Polissulfetos, polissulfonas, etc, com arga, em formas primárias</t>
  </si>
  <si>
    <t>Látex de borracha sintética ou artificial</t>
  </si>
  <si>
    <t>Látex de borracha de estireno-butadieno-carboxilada (XSBR)</t>
  </si>
  <si>
    <t>Guinchos; cabrestantes, de motor elétrico, com capacidade inferior ou igual a 100 toneladas</t>
  </si>
  <si>
    <t>Outros cloretos de zinco</t>
  </si>
  <si>
    <t>Pós de ligas de aços</t>
  </si>
  <si>
    <t>Pós de ligas de aço</t>
  </si>
  <si>
    <t>Madeira de carvalho (Quercus spp.), serrada, cortada em folhas ou desenrolada, de espessura &gt; 6 mm</t>
  </si>
  <si>
    <t>Madeira de carvalho (Quercus spp.), serrada ou fendida longitudinalmente, cortada transversalmente ou desenrolada, mesmo aplainada, lixada ou unida pelas extremidades, de espessura superior a 6 mm</t>
  </si>
  <si>
    <t>Cloreto de titânio</t>
  </si>
  <si>
    <t>Morfolina e seus sais</t>
  </si>
  <si>
    <t>Veículos automóveis sem dispositivo de elevação, dos tipos utilizados em fábricas, armazéns, portos ou aeroportos, para o transporte de mercadorias a curtas distâncias; carros-tractores dos tipos utilizados nas estações ferroviárias; suas partes</t>
  </si>
  <si>
    <t>Outros veículos automóveis, sem dispositivo de elevação, para transporte de mercadorias a curtas distâncias</t>
  </si>
  <si>
    <t>Outros veículos automóveis, sem dispositivo de elevação, utilizados em fábricas, etc.</t>
  </si>
  <si>
    <t>Partes e acessórios de armas de guerra da posição 9301</t>
  </si>
  <si>
    <t>Partes e acessórios de armas de guerra da posição 93.01</t>
  </si>
  <si>
    <t>Ácido sulfanílico e seus sais</t>
  </si>
  <si>
    <t>Outras carnes de merluza-do-alasca, congeladas</t>
  </si>
  <si>
    <t>030494</t>
  </si>
  <si>
    <t>03049400</t>
  </si>
  <si>
    <t>Outros nitratos de potássio</t>
  </si>
  <si>
    <t>Estações-base, de telecomunicação por satélite, digitais, operando em banda C, Ku, L ou S</t>
  </si>
  <si>
    <t>Uísques</t>
  </si>
  <si>
    <t>Uísques, com um teor alcoólico, em volume, superior a 50 % vol, em recipientes de capacidade superior ou igual a 50 litros</t>
  </si>
  <si>
    <t>Foguetes de sinalização ou contra o granizo, bombas, petardos e outros artigos de pirotecnia</t>
  </si>
  <si>
    <t>Outros foguetes de sinalização e artigos de pirotecnia</t>
  </si>
  <si>
    <t>3-(3,5-Di-ter-butil-4-hidroxifenil)propionato de octadecila</t>
  </si>
  <si>
    <t>Grupos eletrogêneos de motor de pistão, de ignição por centelha (motor de explosão), de corrente alternada, de potência inferior ou igual a 210 kVA</t>
  </si>
  <si>
    <t>Outros fios texturizados de filamentos sintéticos</t>
  </si>
  <si>
    <t>Outros fios texturizados</t>
  </si>
  <si>
    <t>Preparações à base de sílica em suspensão coloidal; nitreto de boro de estrutura cristalina cúbica, compactado com substrato de carbeto de tungstênio (volfrâmio)</t>
  </si>
  <si>
    <t>Poliamida-12 em blocos irregulares, pedaços, grumos, etc.</t>
  </si>
  <si>
    <t>Fosfato hidrogeno-ortofosfato de cálcio (dicálcico)</t>
  </si>
  <si>
    <t>Hidrogeno-ortofosfato de cálcio (fosfato dicálcico)</t>
  </si>
  <si>
    <t>Pistões/embolos, com diâmetro superior ou igual a 200 mm, para motores diesel/semidiesel</t>
  </si>
  <si>
    <t>Obras de pérolas naturais ou cultivadas, de pedras preciosas ou semipreciosas, pedras sintéticas ou reconstituídas</t>
  </si>
  <si>
    <t>Outras obras de pedras preciosas ou semipreciosas, ou de pedras sintéticas ou reconstituídas</t>
  </si>
  <si>
    <t>Obras de diamantes sintéticos</t>
  </si>
  <si>
    <t>Gelatinas e seus derivados; ictiocola e outras colas de origem animal, exceto cola de caseína</t>
  </si>
  <si>
    <t>Gelatinas e seus derivados, de osseína, com grau de pureza inferior a 99,98 %, em peso</t>
  </si>
  <si>
    <t>Outras poliaminas acíclicas, seus derivados e seus sais</t>
  </si>
  <si>
    <t>Trietilenotetramina e seus sais</t>
  </si>
  <si>
    <t>Trióxido de cromo</t>
  </si>
  <si>
    <t>Pó e escamas, de cobre</t>
  </si>
  <si>
    <t>Pós de cobre, de estrutura não lamelar</t>
  </si>
  <si>
    <t>Outras formamidas e acetamidas</t>
  </si>
  <si>
    <t>Óleo essencial de outras mentas</t>
  </si>
  <si>
    <t>Óleo essencial, de mentha spearmint (Mentha viridis L.)</t>
  </si>
  <si>
    <t>Outras máquinas para secar roupa</t>
  </si>
  <si>
    <t>Aglutinantes preparados para moldes ou núcleos de fundição</t>
  </si>
  <si>
    <t>Aglutinantes preparados para moldes ou para núcleos de fundição</t>
  </si>
  <si>
    <t>Papel e cartão kraft, crus, não revestidos, de peso &lt;= 150 g/m2, em rolos ou folhas</t>
  </si>
  <si>
    <t>Outros papéis e cartões Kraft de peso não superior a 150 g/m2, crus, de rigidez dielétrica igual ou superior a 600 V (método ASTM D 202 ou equivalente), em rolos ou em folhas</t>
  </si>
  <si>
    <t>Aparelhos de ar condicionado, dos tipos utilizados em paredes ou janelas, formando corpo único ou do tipo splitsystem (sistema com elementos separados)</t>
  </si>
  <si>
    <t>Aparelhos de ar condicionado do tipo split-system (sistema com elementos separados), com capacidade inferior ou igual a 30.000 frigorias/hora, utilizados em paredes ou janelas</t>
  </si>
  <si>
    <t>Outros polímeros de estireno, em formas primárias</t>
  </si>
  <si>
    <t>Copolímeros de metacrilato de metilbutadieno-estireno (MBS)</t>
  </si>
  <si>
    <t>Prostaglandinas, tromboxanas e leucotrienos; seus derivados e análogos estruturais</t>
  </si>
  <si>
    <t>Prostaglandinas, tromboxanas e leucotrienos, seus derivados e análogos estruturais</t>
  </si>
  <si>
    <t>Copolímeros de cloreto de vinila e acetato de vinila, formas primárias</t>
  </si>
  <si>
    <t>Copolímeros de cloreto, acetato de vinila, formas primárias</t>
  </si>
  <si>
    <t>Outras máquinas para retificar superfícies cilíndricas, de comando numérico</t>
  </si>
  <si>
    <t>Barras ou varetas, de vidro, não trabalhado</t>
  </si>
  <si>
    <t>Outros aparelhos de ar condicionado, para janelas, etc.</t>
  </si>
  <si>
    <t>Metafosfatos de sódio</t>
  </si>
  <si>
    <t>Preparações e conservas de outros peixes, inteiros ou em pedaços, exceto peixes picados</t>
  </si>
  <si>
    <t>Preparações e conservas de outros peixes, inteiros, em pedaços</t>
  </si>
  <si>
    <t>Outros caseinatos e derivados das caseínas</t>
  </si>
  <si>
    <t>Éteres monobutilicos do etilenoglicol ou do dietilenoglicol</t>
  </si>
  <si>
    <t>Éteres monobutílicos do dietilenoglicol</t>
  </si>
  <si>
    <t>Outras máquinas para preparação de matérias têxteis</t>
  </si>
  <si>
    <t>Descaroçadeiras e deslintadeiras de algodão</t>
  </si>
  <si>
    <t>Vitaminas k e seus derivados, não misturados</t>
  </si>
  <si>
    <t>Carvões activados; matérias minerais naturais activadas; negros de origem animal, incluído o negro animal esgotado</t>
  </si>
  <si>
    <t>Outras matérias minerais naturais ativadas; negros de origem animal</t>
  </si>
  <si>
    <t>Bentonita (matéria mineral natural ativada)</t>
  </si>
  <si>
    <t>Hidretos, nitretos, azidas, silicietos e boretos, quimicamente definidos ou não</t>
  </si>
  <si>
    <t>Hidretos, azidas, boretos e outros nitretos e silicietos</t>
  </si>
  <si>
    <t>Partes e acessórios dos veículos automóveis das posições 8701 a 8705</t>
  </si>
  <si>
    <t>Outras partes e acessórios de carroçarias (incluídas as cabinas) para veículos automóveis das posições 8701 a 8705</t>
  </si>
  <si>
    <t>Inflador de bolsa de ar, para dispositivo de segurança para automóveis</t>
  </si>
  <si>
    <t>Outros veículos aéreos (por exemplo: helicópteros, aviões); veículos espaciais (incluídos os satélites) e seus veículos de lançamento e veículos suborbitais</t>
  </si>
  <si>
    <t>Helicópteros, de peso &gt; 2.000 kg, vazios</t>
  </si>
  <si>
    <t>Helicópteros, de peso inferior ou igual a 3.500 kg</t>
  </si>
  <si>
    <t>Papel e cartão obtidos por colagem de folhas sobrepostas, não revestidos na superfície nem impregnados, mesmo reforçados interiormente, em rolos ou em folhas</t>
  </si>
  <si>
    <t>Máquinas e aparelhos para encher, fechar, arrolhar, capsular ou rotular garrafas</t>
  </si>
  <si>
    <t>Máquinas de equilibrar peças mecânicas</t>
  </si>
  <si>
    <t>Máquinas de balancear (equilibrar) peças mecânicas</t>
  </si>
  <si>
    <t>Misturas que contenham derivados halogenados de metano, etano ou propano, não especificados nem compreendidos em outras posições, que contenham outros hidrofluorocarbonos (HFC) mas que não contenham clorofluorocarbonos (CFC) ou hidroclorofluorocarbonos (HCFC), não incluídos nas subposições acima, que contenham 20% ou mais em massa de difluorometano (HFC-32) e 20% ou mais em massa de pentafluoroetano (HFC-125)</t>
  </si>
  <si>
    <t>Outras misturas que contenham outros hidrofluorcarbonetos (HFC), mas que não contenham clorofluorcarbonetos (CFC) ou hidroclorofluorcarbonetos (HCFC), não mencionadas nas subposições acima, que contenham, em massa, 20 % ou mais de difluorometano (HFC-32) e 20 % ou mais de pentafluoroetano (HFC-125)</t>
  </si>
  <si>
    <t>Produtos laminados planos, de aços inoxidáveis, laminados a quente, de largura =&gt; 600 mm, não enrolados, de espessura =&gt; 4,75 mm e &lt;= 10 mms</t>
  </si>
  <si>
    <t>Produtos laminados planos de aço inoxidável, de largura igual ou superior a 600 mm, simplesmente laminados a quente, não enrolados, de espessura igual ou superior a 4,75 mm, mas não superior a 10 mm</t>
  </si>
  <si>
    <t>Outros pigmentos que contenham, em peso, 80 % ou mais de dióxido de titânio, calculado sobre matéria seca</t>
  </si>
  <si>
    <t>Moluscos, com ou sem concha, vivos, frescos, refrigerados, congelados, secos, salgados ou em salmoura; invertebrados aquáticos, exceto crustáceos e moluscos, vivos, frescos, refrigerados, congelados, secos, salgados ou em salmoura; farinhas, pó e pellets</t>
  </si>
  <si>
    <t>0307</t>
  </si>
  <si>
    <t>Vieiras, incluindo a americana, e outros moluscos dos gêneros Pecten, Chlamys ou Placopecten, congeladas</t>
  </si>
  <si>
    <t>030722</t>
  </si>
  <si>
    <t>03072200</t>
  </si>
  <si>
    <t>Ferrotitânio e ferrossilício-titânio</t>
  </si>
  <si>
    <t>Ferro-titânio e ferro-silício-titânio</t>
  </si>
  <si>
    <t>Mercadorias mencionadas na Nota de subposições 3 do presente Capítulo, que contenham aldrin, canfecloro, clordano, clordecona , DDT, 1,1,1-tricloro-2,2-bis(p-clorofenil)etano), dieldrin, endossulfan, endrin, heptacloro ou mirex</t>
  </si>
  <si>
    <t>Ácidos policarboxílicos ciclânicos, ciclênicos ou cicloterpênicos, seus anidridos, halogenetos, peróxidos, perácidos e derivados</t>
  </si>
  <si>
    <t>Ácido policarboxílico ciclânico, ciclênico, etc.</t>
  </si>
  <si>
    <t>Resinas uréicas; resinas de tiouréia, em formas primárias</t>
  </si>
  <si>
    <t>Resinas ureicas; resinas de tioureia, em formas primárias</t>
  </si>
  <si>
    <t>Propionato de celulose, em forma primária</t>
  </si>
  <si>
    <t>Outros compostos heterocíclicos com heteroátomo de nitrogênio</t>
  </si>
  <si>
    <t>Pós de tungstênio (volfrâmio)</t>
  </si>
  <si>
    <t>Pós de tungstênio (volframio)</t>
  </si>
  <si>
    <t>Pastas mecânicas de madeira</t>
  </si>
  <si>
    <t>Misturas de ésteres dimetílicos dos ácidos adípico, glutárico e succínico; misturas de ácidos dibásicos de C11 e C12; ácidos naftênicos, seus sais insolúveis em água e seus ésteres</t>
  </si>
  <si>
    <t>Octilfenol, nonilfenol e seus isômeros; sais destes produtos</t>
  </si>
  <si>
    <t>Octilfenol, nonilfenol, e seus isômeros; sais destes produtos</t>
  </si>
  <si>
    <t>Resíduos da fabricação do amido e resíduos semelhantes, polpas de beterraba, bagaço de cana-de-açúcar e outros desperdícios da indústria do açúcar, borras e desperdícios da indústria da cerveja e das destilarias, mesmo em pellets</t>
  </si>
  <si>
    <t>Polpas de beterraba, bagaços de cana-de-açúcar e outros desperdícios da indústria do açúcar</t>
  </si>
  <si>
    <t>Outros propilenoglicóis e seus éteres</t>
  </si>
  <si>
    <t>Politetrametilenoeterglicol, em forma primária</t>
  </si>
  <si>
    <t>Acido butírico e seus sais</t>
  </si>
  <si>
    <t>Cera artificial de polietileno, emulsionáveis</t>
  </si>
  <si>
    <t>Ácidos graxos dimerizados; preparações contendo ácidos graxos dimerizados</t>
  </si>
  <si>
    <t>Pós de molibdênio</t>
  </si>
  <si>
    <t>Máquinas e aparelhos para ensaios de tração/compressão de metais</t>
  </si>
  <si>
    <t>Outros sulfatos de sódio</t>
  </si>
  <si>
    <t>Minérios de molibdênio ustulados e seus concentrados</t>
  </si>
  <si>
    <t>Molibdenita ustulada (minérios de molibdênio)</t>
  </si>
  <si>
    <t>Hidróxido e peróxido de magnésio</t>
  </si>
  <si>
    <t>Hidróxido de magnésio</t>
  </si>
  <si>
    <t>Anetol</t>
  </si>
  <si>
    <t>Máquinas e aparelhos para fabricação de dispositivos semicondutores ou de circuitos integrados eletrônicos</t>
  </si>
  <si>
    <t>Máquinas e aparelhos para a fabricação de dispositivos semicondutores ou de circuitos integrados eletrônicos</t>
  </si>
  <si>
    <t>Ácido tereftálico e seus sais</t>
  </si>
  <si>
    <t>Actínio-225, actínio-227, califórnio-253, curium-240, curium-241, curium-242, curium-243, curium-244, einsteinium-253, einsteinium-254, gadolínio-148, polônio-208, polônio-209, polônio-210, rádio-223, urânio-230 ou urânio-232, e seus compostos; ligas, dispersões (incluindo ceramais (cermets)), produtos cerâmicos e misturas que contenham esses elementos ou compostos</t>
  </si>
  <si>
    <t>Actínio-225, actínio-227, califórnio-253, cúrio-240, cúrio-241, cúrio-242, cúrio-243, cúrio-244, einstêinio-253, einstêinio-254, gadolínio-148, polônio-208, polônio-209, polônio-210, rádio-223, urânio-230 ou urânio-232, e seus compostos; ligas, dispersões (incluindo os cermets), produtos cerâmicos e misturas que contenham estes elementos ou compostos</t>
  </si>
  <si>
    <t>Tontisses, nós e bolotas de matérias têxteis, de aramida</t>
  </si>
  <si>
    <t>Copolímeros de acrilato de metila-etileno com um conteúdo de acrilato de metila superior ou igual a 50 %, em peso, em blocos irregulares, pedaços, pós, etc</t>
  </si>
  <si>
    <t>Sulfato de condroitina e seus sais</t>
  </si>
  <si>
    <t>Partes de máquinas para cortar cabelo/tosquiar, com motor elétrico</t>
  </si>
  <si>
    <t>Tripas artificiais fibrosas, de celulose regenerada, de diâmetro superior ou igual a 150 mm</t>
  </si>
  <si>
    <t>Reagentes de diagnóstico ou de laboratório em um suporte, reagentes de diagnóstico ou de laboratório preparados ou não em um suporte, colocados ou não sob a forma de kits, para a determinação do grupo sanguíneo</t>
  </si>
  <si>
    <t>Reagentes para determinação dos grupos/fatores sanguíneos</t>
  </si>
  <si>
    <t>Outros compostos heterocíclicos contendo ciclo imidazol</t>
  </si>
  <si>
    <t>Estações-base, de telecomunicação por satélite, VSAT (Very Small Aperture Terminal), sem conjunto antena-refletor</t>
  </si>
  <si>
    <t>Interruptores a vácuo, sem dispositivo de acionamento (ampolas a vácuo), para corrente nominal inferior ou igual a 1.600 A</t>
  </si>
  <si>
    <t>Nitreto de boro</t>
  </si>
  <si>
    <t>Outros medicamentos que contenham alcaloides ou seus derivados, apresentados em doses (incluindo os destinados a serem administrados por via percutânea) ou acondicionados para venda a retalho</t>
  </si>
  <si>
    <t>Outros medicamentos (exceto os produtos das posições 30.02, 30.05 ou 30.06)</t>
  </si>
  <si>
    <t>Chapas, folhas, tiras, fitas, películas, de celulose regenerada, sem suporte, não reforçadas</t>
  </si>
  <si>
    <t>Chapas, etc, de celulose regenerada, sem suporte, não reforçada, etc</t>
  </si>
  <si>
    <t>Copolímeros de acrilonitrilo-estireno-acrilato de butilo (ASA)</t>
  </si>
  <si>
    <t>Dextrana, em formas primárias</t>
  </si>
  <si>
    <t>Copolímero de tereftalato de dimetila, cicloexanodimetanol e tetrametil ciclobutanodiol</t>
  </si>
  <si>
    <t>Outros ésteres do ácido ortoftálico</t>
  </si>
  <si>
    <t>Outros aminonaftois, aminofenóis, seus éteres, ésteres, sais</t>
  </si>
  <si>
    <t>Falsos tecidos de polipropileno, de peso superior a 150 g/m2</t>
  </si>
  <si>
    <t>Etilenodiamina e seus sais</t>
  </si>
  <si>
    <t>Ácido propiónico, seus sais e ésteres</t>
  </si>
  <si>
    <t>Sais do ácido propiônico</t>
  </si>
  <si>
    <t>Reboques e semi-reboques para quaisquer veículos; outros veículos não autopropulsores; suas partes</t>
  </si>
  <si>
    <t>Reboques e semi-reboques, para habitação ou para acampar, do tipo trailer</t>
  </si>
  <si>
    <t>Reboques/semi-reboques para habitação/acampar "trailer"</t>
  </si>
  <si>
    <t>Acetaminofen (paracetamol)</t>
  </si>
  <si>
    <t>Outras etilceluloses, em formas primárias</t>
  </si>
  <si>
    <t>Iniciadores de reacção, aceleradores de reacção e preparações catalíticas, não especificados nem compreendidos em outras posições</t>
  </si>
  <si>
    <t>Outras preparações catalíticas</t>
  </si>
  <si>
    <t>Outras preparações catalíticas, tendo como substância ativa óxidos de terras raras</t>
  </si>
  <si>
    <t>Farinha de mostarda</t>
  </si>
  <si>
    <t>Máquinas de vazar (moldar), para metalurgia, aciaria ou fundição</t>
  </si>
  <si>
    <t>Máquinas de vazar (moldar) sob pressão</t>
  </si>
  <si>
    <t>Coenzima Q10 (ubidecarenona (DCI))</t>
  </si>
  <si>
    <t>Hidroquinona e seus sais</t>
  </si>
  <si>
    <t>Outras máquinas e aparelhos de terraplanagem, autopropulsores</t>
  </si>
  <si>
    <t>Outras partes de máquinas e aparelhos de terraplanagem, etc, autopropulsadas</t>
  </si>
  <si>
    <t>Outros aldeídos cíclicos não contendo outras funções oxigenadas</t>
  </si>
  <si>
    <t>Aldeído alfa-hexilcinâmico</t>
  </si>
  <si>
    <t>N, n-dimetil-2-aminoetanol e seus sais protonados</t>
  </si>
  <si>
    <t>Máquinas controladas numericamente para trabalhar tubo, seção oca e barra (excluindo prensas)</t>
  </si>
  <si>
    <t>Máquinas (excluindo as prensas) para trabalhar tubos, perfis ocos, perfis e barras, de comando numérico</t>
  </si>
  <si>
    <t>Acrilamida</t>
  </si>
  <si>
    <t>Sulfetos de molibdênio iv (dissulfeto de molibdênio)</t>
  </si>
  <si>
    <t>Carregadoras e pás carregadoras, de carregamento frontal, autopropulsores</t>
  </si>
  <si>
    <t>Outras carregadoras-transportadoras de carregamento frontal</t>
  </si>
  <si>
    <t>Vacina veterinária, contra a raiva</t>
  </si>
  <si>
    <t>Máquinas e aparelhos para separação de isótopos e suas partes</t>
  </si>
  <si>
    <t>Máquinas e aparelhos para a separação de isótopos, e suas partes</t>
  </si>
  <si>
    <t>2-etilexanoato de estanho ii</t>
  </si>
  <si>
    <t>Glicose quimicamente pura</t>
  </si>
  <si>
    <t>Peroxossulfato (persulfato) de sódio</t>
  </si>
  <si>
    <t>Algodão, não cardado nem penteado</t>
  </si>
  <si>
    <t>Outros tipos de algodão não cardado nem penteado</t>
  </si>
  <si>
    <t>Outros aparelhos de ar condicionado com capacidade inferior ou igual a 30.000 frigorias/hora, utilizados em paredes ou janelas</t>
  </si>
  <si>
    <t>Outras borrachas de estireno-butadieno ou de estireno-butadieno-carboxiladas, em formas primárias ou em chapas, folhas ou tiras</t>
  </si>
  <si>
    <t>Borracha de estireno-butadieno (SBR), grau alimentício de acordo com o estabelecido pelo Food Chemical Codex, em formas primárias</t>
  </si>
  <si>
    <t>Preparações utilizadas na elaboração de meios de cultura; trocadores de íons para o tratamento de águas; preparações à base de zeólitas artificiais</t>
  </si>
  <si>
    <t>Outros medicamentos contendo hormônios ou outros produtos da posição 2937, mas não antibióticos, em doses, para venda a retalho</t>
  </si>
  <si>
    <t>Outros medicamentos contendo hormônios, em doses, etc</t>
  </si>
  <si>
    <t>Óleos e outros produtos da destilação dos alcatrões da hulha a alta temperatura</t>
  </si>
  <si>
    <t>Cresóis</t>
  </si>
  <si>
    <t>Outras máquinas e aparelhos de terraplanagem, exceto autopropulsados</t>
  </si>
  <si>
    <t>Outros equipamentos frontais para escavo-carregadoras ou carregadoras, exceto autopropulsados</t>
  </si>
  <si>
    <t>Obras de asfalto ou de produtos semelhantes (por exemplo: breu ou pez)</t>
  </si>
  <si>
    <t>Outras obras de asfalto ou de produtos semelhantes</t>
  </si>
  <si>
    <t>Outras obras de asfalto ou de produtos semelhantes (por exemplo, breu ou pez)</t>
  </si>
  <si>
    <t>Medicamentos contendo insulina, mas não antibióticos, em doses, para venda a retalho</t>
  </si>
  <si>
    <t>Medicamentos que contenham insulina, em doses</t>
  </si>
  <si>
    <t>Outros uísques</t>
  </si>
  <si>
    <t>Hidroxicloretos de alumínio</t>
  </si>
  <si>
    <t>Produtos laminados planos, de ferro ou aço não ligado, de largura inferior a 600 mm, folheados ou chapeados, revestidos de plásticos, com uma camada intermediária de liga cobre-estanho ou cobre-estanho-chumbo, aplicada por sinterização</t>
  </si>
  <si>
    <t>Álcool tetraidrofurfurílico</t>
  </si>
  <si>
    <t>Vacina veterinária, contra a leptospirose</t>
  </si>
  <si>
    <t>Outros rodenticidas apresentados em formas ou embalagens exclusivamente para uso direto em aplicações domissanitárias</t>
  </si>
  <si>
    <t>Outros óxidos e hidróxidos de cobre</t>
  </si>
  <si>
    <t>Outros polifenóis ou fenóis-álcoois</t>
  </si>
  <si>
    <t>Outros polifenóis</t>
  </si>
  <si>
    <t>Outros permutadores de íons, a base poliestireno/seus copolímeros</t>
  </si>
  <si>
    <t>Outros compostos organometálicos do estanho</t>
  </si>
  <si>
    <t>Paraformaldeído</t>
  </si>
  <si>
    <t>Monensina sódica</t>
  </si>
  <si>
    <t>Máquinas e aparelhos para soldar metais por arco ou jato de plasma, inteira ou parcialmente automáticos</t>
  </si>
  <si>
    <t>Outras máquinas e aparelhos para soldar metais por arco ou jato de plasma, inteira ou parcialmente automáticos</t>
  </si>
  <si>
    <t>Tornos (incluídos os centros de torneamento), para metais</t>
  </si>
  <si>
    <t>Outros tornos, de comando numérico, para trabalhar metais</t>
  </si>
  <si>
    <t>Outros tornos para trabalhar metais, de comando numerico</t>
  </si>
  <si>
    <t>Di-n-propilamina e seus sais</t>
  </si>
  <si>
    <t>Sais de sódio do ácido benzóico</t>
  </si>
  <si>
    <t>Vacina veterinária combinada contra enfermidade Newcastle, Gumboro, etc</t>
  </si>
  <si>
    <t>Outras máquinas e aparelhos para ensaios de têxteis</t>
  </si>
  <si>
    <t>Pó de prata</t>
  </si>
  <si>
    <t>Pós de prata</t>
  </si>
  <si>
    <t>Raticidas apresentados de outro modo</t>
  </si>
  <si>
    <t>Outras estações-base, de telecomunicação por satélite</t>
  </si>
  <si>
    <t>Outros ésteres do ácido salicílico e seus sais</t>
  </si>
  <si>
    <t>Helicópteros, de peso maior que 3500 kg, vazios</t>
  </si>
  <si>
    <t>Vitamina D3 (colecalciferol), não misturada</t>
  </si>
  <si>
    <t>Máquinas-ferramentas que trabalhem por eliminação de qualquer matéria, que operem por jato de plasma</t>
  </si>
  <si>
    <t>Monoisopropilamina e seus sais</t>
  </si>
  <si>
    <t>Éter fenílico do etilenoglicol</t>
  </si>
  <si>
    <t>Polidextrose, sem carga, em blocos irregulares, pedaços, pós, etc, não estabilizados, em formas primárias</t>
  </si>
  <si>
    <t>Metribuzim</t>
  </si>
  <si>
    <t>Carboxipolimetileno, em pó</t>
  </si>
  <si>
    <t>Ácido metacrílico e seus sais</t>
  </si>
  <si>
    <t>Ácido metacrílico</t>
  </si>
  <si>
    <t>Máquinas para fabricação de sacos de quaisquer dimensões ou de envelopes</t>
  </si>
  <si>
    <t>Máquinas para fabricação de sacos de quaisquer dimensões ou de envelopes, de papel</t>
  </si>
  <si>
    <t>Aparelhos electromecânicos com motor eléctrico incorporado, de uso doméstico</t>
  </si>
  <si>
    <t>Trituradores e misturadores de alimentos; espremedores de frutas ou produtos hortícolas, de uso doméstico</t>
  </si>
  <si>
    <t>Batedeiras de alimentos, com motor elétrico incorporado, de uso doméstico</t>
  </si>
  <si>
    <t>Aparelhos eletrônicos digitais para controle de tráfego de vias férreas</t>
  </si>
  <si>
    <t>Cromatógrafos e aparelhos de eletroforese</t>
  </si>
  <si>
    <t>Cromatógrafos de fase líquida</t>
  </si>
  <si>
    <t>Manitol</t>
  </si>
  <si>
    <t>Cianeto e oxicianeto de sódio</t>
  </si>
  <si>
    <t>Anidrido acético</t>
  </si>
  <si>
    <t>Outros copolímeros</t>
  </si>
  <si>
    <t>Propanolaminas, seus outros sais e derivados</t>
  </si>
  <si>
    <t>Medicamentos contendo outros compostos heterocíclicos heteroat.nitrogenados, exceto em doses</t>
  </si>
  <si>
    <t>Outras máquinas de sondagem ou perfuração</t>
  </si>
  <si>
    <t>Outras máquinas de sondagem, rotativas</t>
  </si>
  <si>
    <t>Melamina</t>
  </si>
  <si>
    <t>Borracha de isobuteno-isopreno (butila) (IIR),em formas primárias ou em chapas, folhas ou tiras</t>
  </si>
  <si>
    <t>Borracha de isobuteno-isopreno (butila) (IIR), em chapas, etc.</t>
  </si>
  <si>
    <t>Poli (epsilon caprolactona)</t>
  </si>
  <si>
    <t>Outros tióis, seus derivados e sais</t>
  </si>
  <si>
    <t>Minérios de nióbio, tântalo, vanádio ou de zircónio, e seus concentrados</t>
  </si>
  <si>
    <t>Minérios de zircônio e seus concentrados</t>
  </si>
  <si>
    <t>Zirconita (minério de zircônio)</t>
  </si>
  <si>
    <t>Outros hormônios polipeptídeos, proteicos, etc.</t>
  </si>
  <si>
    <t>Ácido graxo (gordo) do tall oil</t>
  </si>
  <si>
    <t>Ácido graxo (gordo) do "tall oil"</t>
  </si>
  <si>
    <t>Copolímeros de etileno e ácido acrílico, em formas primárias</t>
  </si>
  <si>
    <t>Ésteres de etila do ácido acrílico</t>
  </si>
  <si>
    <t>Hidroperóxido de ter-butila</t>
  </si>
  <si>
    <t>Vacina veterinária contra as seguintes enfermidades: de Newcastle, a vírus vivo ou vírus inativo; de Gumboro, a vírus vivo ou vírus inativo; bronquite, a vírus vivo ou vírus inativo; difteroviruela, a vírus vivo; etc</t>
  </si>
  <si>
    <t>Leite e lacticínios; ovos de aves; mel natural; produtos comestíveis de origem animal, não especificados nem compreendidos noutros Capítulos</t>
  </si>
  <si>
    <t>04</t>
  </si>
  <si>
    <t>Ovos de aves, com casca, frescos, conservados ou cozidos</t>
  </si>
  <si>
    <t>0407</t>
  </si>
  <si>
    <t>Ovos de outras aves, destinados para incubação</t>
  </si>
  <si>
    <t>040719</t>
  </si>
  <si>
    <t>Ovos fertilizados destinados à incubação, de outras aves</t>
  </si>
  <si>
    <t>04071900</t>
  </si>
  <si>
    <t>Outros compostos inorgânicos/orgânicos, amálgamas, de metais preciosos</t>
  </si>
  <si>
    <t>Outras chapas estratificadas, reforçadas ou com suporte, de polietileno, com reforço de napas de fibras de polietileno paralelizadas, superpostas entre si em ângulo de 90º e impregnadas com resinas</t>
  </si>
  <si>
    <t>Outras peças cerâmicas refratárias, que contenham, em peso, mais de 50 % dos elementos Mg, Ca ou Cr, tomados isoladamente ou em conjunto, expressos em MgO, CaO ou Cr2O3</t>
  </si>
  <si>
    <t>Pentassulfeto de difósforo</t>
  </si>
  <si>
    <t>Outros medicamentos contendo ácido monocarboxílico acíclico não saturado, exceto em doses</t>
  </si>
  <si>
    <t>Ésteres de 2-etilexila do ácido acrílico</t>
  </si>
  <si>
    <t>Automóveis de passageiros, incluídos os veículos de uso misto (station wagons) e os automóveis de corrida, com motor de pistão alternativo, de ignição por centelha, de cilindrada &gt; 3.000 cm3</t>
  </si>
  <si>
    <t>Automóveis com motor explosão, cm3 &gt; 3000, superior a 6 passageiros</t>
  </si>
  <si>
    <t>Óleos leves e preparações</t>
  </si>
  <si>
    <t>Diisobutileno</t>
  </si>
  <si>
    <t>Pneumáticos novos, de borracha, do tipo utilizado em veículos e máquinas para a construção civil, de mineração e de manutenção industrial</t>
  </si>
  <si>
    <t>Pneumáticos novos, de borracha, do tipo utilizado em veículos e máquinas para a construção civil, de mineração e de manutenção industrial, com seção de largura igual ou superior a 1.143 mm (45”), para aros de diâmetro igual ou superior a 1.143 mm (45”)</t>
  </si>
  <si>
    <t>Outros tecidos de fibras descontínuas acrílicas ou modacrílicas</t>
  </si>
  <si>
    <t>Papel e cartão kraft, crus, não revestidos, de peso =&gt; 225 g/m2, em rolos ou folhas</t>
  </si>
  <si>
    <t>Outros papéis e cartões Kraft de peso igual ou superior a 225 g/m2, crus, em rolos ou em folhas</t>
  </si>
  <si>
    <t>Copolímeros de acetato de vinila, em dispersão aquosa</t>
  </si>
  <si>
    <t>Outras frações do sangue, preparadas como medicamentos</t>
  </si>
  <si>
    <t>Permutadores de íons à base de copolímeros de estireno-divinilbenzeno, sulfonados, em formas primárias</t>
  </si>
  <si>
    <t>Outros sais dos ácidos ou peroxoácidos inorgânicos (incluindo aluminossilicatos de constituição química definida ou não), exceto azidas</t>
  </si>
  <si>
    <t>Silicatos duplos ou complexos, incluídos os aluminossilicatos de constituição definida ou não</t>
  </si>
  <si>
    <t>Silicatos duplos ou complexos, exceto zeolitas</t>
  </si>
  <si>
    <t>Suportes preparados para gravação de som ou para gravações semelhantes, não gravados, exceto os produtos do Capítulo 37</t>
  </si>
  <si>
    <t>Cartões inteligentes (smart cards)</t>
  </si>
  <si>
    <t>Cartões inteligentes</t>
  </si>
  <si>
    <t>Outras máquinas-ferramentas (incluídas as prensas) para cisalhar metais</t>
  </si>
  <si>
    <t>Outras linhas de corte longitudinal, linhas de corte transversal e outras máquinas (excluindo as prensas) para cisalhar, para produtos planos, exceto as máquinas combinadas de puncionar e cisalhar, não classificados em códigos anteriores</t>
  </si>
  <si>
    <t>Outras cerejas, frescas</t>
  </si>
  <si>
    <t>080929</t>
  </si>
  <si>
    <t>08092900</t>
  </si>
  <si>
    <t>Papel e cartão canelados (ondulados) (mesmo recobertos por colagem), encrespados, plissados, gofrados, estampados ou perfurados, em rolos ou em folhas, exceto o papel dos tipos descritos no texto da posição 4803</t>
  </si>
  <si>
    <t>Papéis Kraft, encrespados ou plissados, mesmo gofrados, estampados ou perfurados</t>
  </si>
  <si>
    <t>Falsos tecidos de raiom viscose, de peso superior a 70 g/m2 mas não superior a 150 g/m2</t>
  </si>
  <si>
    <t>Platina em formas brutas ou em pó</t>
  </si>
  <si>
    <t>Platina, em formas brutas ou em pó</t>
  </si>
  <si>
    <t>Papel e cartão para escrita, impressão e outras finalidades gráficas, contendo &lt;= 10% em peso de fibras obtidas por processo mecânico ou químico-mecânico, revestidos, em rolos</t>
  </si>
  <si>
    <t>Outros papéis e cartões, dos tipos utilizados para escrita, etc, fibra &lt;= 10%, rolos, peso &gt;150g/m2</t>
  </si>
  <si>
    <t>Diisocianato de difenilmetano</t>
  </si>
  <si>
    <t>Outras fibras de náilon ou de outras poliamidas, não cardadas, não penteadas, para fiação</t>
  </si>
  <si>
    <t>Fibras de náilon e outras poliamidas, não cardadas, não penteadas nem transformadas de outro modo para fiação</t>
  </si>
  <si>
    <t>Outros macrolídios e seus sais</t>
  </si>
  <si>
    <t>Ácido ortobórico</t>
  </si>
  <si>
    <t>Outros compostos heterocíclicos com ciclo pirimidina/piperazina</t>
  </si>
  <si>
    <t>Outras monoaminas acíclicas e seus derivados e seus sais</t>
  </si>
  <si>
    <t>Medicamento contendo ciclosporina a, fluspirileno, etc, em doses</t>
  </si>
  <si>
    <t>Ibuprofeno</t>
  </si>
  <si>
    <t>Atapulgita</t>
  </si>
  <si>
    <t>Dimetilamina</t>
  </si>
  <si>
    <t>Papel e cartão revestidos, impregnados ou recobertos de plástico (exceto os adesivos), em tiras ou rolos de largura não superior a 15 cm ou em folhas em que nenhum lado exceda 360 mm, quando não dobradas</t>
  </si>
  <si>
    <t>Álcool cetílico</t>
  </si>
  <si>
    <t>Outros cartuchos e suas partes</t>
  </si>
  <si>
    <t>Produtos de terapia celular</t>
  </si>
  <si>
    <t>Cortadores de grama, motorizados, cujo dispositivo de corte gira num plano horizontal</t>
  </si>
  <si>
    <t>Outros derivados peralogenados dos hidrocarbonetos acíclicos com flúor e cloro</t>
  </si>
  <si>
    <t>Clorotrifluormetano</t>
  </si>
  <si>
    <t>Soroalbumina humana</t>
  </si>
  <si>
    <t>Filmes para as artes gráficas</t>
  </si>
  <si>
    <t>Aparelhos de raios X e aparelhos que utilizem as radiações alfa, beta ou gama, mesmo para usos médicos, cirúrgicos, odontológicos ou veterinários, incluídos os aparelhos de radiofotografia ou de radioterapia, os tubos de raios X e outros dispositivos gera</t>
  </si>
  <si>
    <t>Aparelhos de tomografia computadorizada</t>
  </si>
  <si>
    <t>Dipropilenoglicol</t>
  </si>
  <si>
    <t>Reagentes de origem microbiana para diagnóstico</t>
  </si>
  <si>
    <t>Farinhas silíciosas fósseis (ativadas)</t>
  </si>
  <si>
    <t>Outros compostos heterocíclicos contendo ciclo pirrol</t>
  </si>
  <si>
    <t>Ésteres de dioctila do ácido tereftálico</t>
  </si>
  <si>
    <t>Veículos e carros blindados de combate, armados ou não, e suas partes</t>
  </si>
  <si>
    <t>Outros tecidos de fibras sintéticas descontinuas &gt;= 85%</t>
  </si>
  <si>
    <t>Outras formas de iodo</t>
  </si>
  <si>
    <t>Ácido 2-hidroxi-4-(metiltio)butanóico e seu sal cálcico</t>
  </si>
  <si>
    <t>Outras partes de navalhas e aparelhos de barbear, de metais comuns</t>
  </si>
  <si>
    <t>Outras partes de navalhas/aparelhos de barbear, de metais comuns</t>
  </si>
  <si>
    <t>Bolsas para uso em colostomia, ileostomia/urostomia</t>
  </si>
  <si>
    <t>Outras armas de guerra, exceto revólveres, pistolas e armas brancas</t>
  </si>
  <si>
    <t>Outras armas de guerra, exceto revólveres, pistolas e armas brancas.</t>
  </si>
  <si>
    <t>Copolímeros de estireno-acrilonitrila, em formas primárias</t>
  </si>
  <si>
    <t>Copolímeros de estireno-acrilonitrila (SAN), em formas primárias</t>
  </si>
  <si>
    <t>Látex de borracha de estireno-butadieno (SBR)</t>
  </si>
  <si>
    <t>Outros derivados peralogenados dos hidrocarbonetos acíclicos, contendo ao menos dois halogênios diferentes</t>
  </si>
  <si>
    <t>Poliuretanos, em formas primárias</t>
  </si>
  <si>
    <t>Poliuretano em dispersão aquosa</t>
  </si>
  <si>
    <t>Barras e perfis de aço inoxidável</t>
  </si>
  <si>
    <t>Outras barras de aços inoxidáveis, laminadas, estiradas ou extrudadas a quentes</t>
  </si>
  <si>
    <t>Barras de aço inoxidável simplesmente laminadas, estiradas ou extrudadas, a quente, de seção transversal retangular</t>
  </si>
  <si>
    <t>Âmbar-cinzento, castóreo, algália e almíscar; bílis, mesmo seca; glândulas e outras substâncias de origem animal utilizadas na preparação de produtos farmacêuticos, frescas, refrigeradas, congeladas ou provisoriamente conservadas de outro modo</t>
  </si>
  <si>
    <t>0510</t>
  </si>
  <si>
    <t>051000</t>
  </si>
  <si>
    <t>Outras substâncias de animais, para preparação de produtos farmacêuticos</t>
  </si>
  <si>
    <t>05100090</t>
  </si>
  <si>
    <t>Borracha de cloropreno (clorobutadieno), em formas primárias ou em chapas, folhas ou tiras</t>
  </si>
  <si>
    <t>Outras borrachas de cloropreno (clorobutadieno), em chapas, etc.</t>
  </si>
  <si>
    <t>Misturas de pre-polímeros lineares, etc.(silicone óleo)</t>
  </si>
  <si>
    <t>Ácido fórmico</t>
  </si>
  <si>
    <t>Outras armas (por exemplo, espingardas, carabinas e pistolas, de mola, de ar comprimido ou de gás, cassetetes), exceto as da posição 93.07</t>
  </si>
  <si>
    <t>Outras armas (espingardas, carabinas e pistolas, de mola, de ar comprimido ou de gás, cassetetes)</t>
  </si>
  <si>
    <t>Outros papéis gofrados na face recoberta ou revestida, branqueados, de peso superior a 150 g/m2</t>
  </si>
  <si>
    <t>Outros derivados das toluidinas e seus sais</t>
  </si>
  <si>
    <t>Anidrido maléico</t>
  </si>
  <si>
    <t>Anidrido maleico</t>
  </si>
  <si>
    <t>Butan-1-ol (álcool n-butílico)</t>
  </si>
  <si>
    <t>Carregadoras e pás carregadoras, de potência no volante inferior ou igual a 43,99 kW (59 HP)</t>
  </si>
  <si>
    <t>Preparações antioxidantes e outros estabilizadores compostos, para borracha, que contenham derivados N-substituídos de p-fenilenodiamina</t>
  </si>
  <si>
    <t>Mentol</t>
  </si>
  <si>
    <t>Poli(cloreto de vinila) clorado</t>
  </si>
  <si>
    <t>Outros gases liquefeitos de hidrocarbonetos gasosos</t>
  </si>
  <si>
    <t>Gás liquefeito de petróleo (glp)</t>
  </si>
  <si>
    <t>Acetato de n-butila</t>
  </si>
  <si>
    <t>Outros veículos, equipados unicamente com motor elétrico para propulsão</t>
  </si>
  <si>
    <t>Bentonita</t>
  </si>
  <si>
    <t>Sevoflurano</t>
  </si>
  <si>
    <t>Adubos (fertilizantes) minerais ou químicos, azotados</t>
  </si>
  <si>
    <t>Misturas de ureia com nitrato de amônio, em solução aquosa ou amoniacal</t>
  </si>
  <si>
    <t>Misturas de ureia com nitrato de amônio em soluções aquosas ou amoniacais</t>
  </si>
  <si>
    <t>Acido propiônico</t>
  </si>
  <si>
    <t>Vacina contra a poliomielite, em doses</t>
  </si>
  <si>
    <t>Cartuchos de membrana de aparelhos de osmose inversa</t>
  </si>
  <si>
    <t>Éteres do mono-, di- e tripropilenoglicol</t>
  </si>
  <si>
    <t>Poliamida-6, sem carga, em blocos irregulares, pedaços, etc.</t>
  </si>
  <si>
    <t>Aditivos contendo óleo de petróleo ou de minerais betuminosos, para óleos lubrificantes</t>
  </si>
  <si>
    <t>Aditivos para óleos lubrificantes, que contenham óleos de petróleo ou de minerais betuminosos, melhoradores do índice de viscosidade</t>
  </si>
  <si>
    <t>Aparelhos baseados no uso de raios X, para usos médicos, cirúrgicos ou veterinários</t>
  </si>
  <si>
    <t>Outros aparelhos de raios X, para uso médico, cirúrgico, veterinário</t>
  </si>
  <si>
    <t>Outros brometos e oxibrometos</t>
  </si>
  <si>
    <t>Trigo e mistura de trigo com centeio</t>
  </si>
  <si>
    <t>Trigo duro, exceto para semeadura</t>
  </si>
  <si>
    <t>Outras vitaminas d e seus derivados, não misturados</t>
  </si>
  <si>
    <t>Aparelhos de radiação alfa, beta, gama, para usos médicos, cirúrgicos, odontológicos ou veterinários</t>
  </si>
  <si>
    <t>Outros aparelhos de radiação alfa/beta/gama, para usos médicos, cirúrgicos, odontológicos ou veterinários</t>
  </si>
  <si>
    <t>Hexametilenodiamina e seus sais</t>
  </si>
  <si>
    <t>Outros aditivos para óleos lubrificantes</t>
  </si>
  <si>
    <t>Outras enzimas e seus concentrados</t>
  </si>
  <si>
    <t>Outros ésteres dos ácidos inorgânicos, sais, derivados halogenados, etc</t>
  </si>
  <si>
    <t>Tripas, bexigas e estômagos de animais, exceto peixes, inteiros ou em pedaços, frescos, refrigerados, congelados, salgados, secos ou defumados</t>
  </si>
  <si>
    <t>0504</t>
  </si>
  <si>
    <t>050400</t>
  </si>
  <si>
    <t>Tripas de suínos, frescos, refrigerados, congelados, salgados ou em salmoura, secos ou defumados</t>
  </si>
  <si>
    <t>05040013</t>
  </si>
  <si>
    <t>Espectrômetros de massa</t>
  </si>
  <si>
    <t>Catalisador em suporte, tendo como substância ativa o níquel ou um composto de níquel</t>
  </si>
  <si>
    <t>Catalisadores em suporte, tendo como substância ativa o níquel ou um composto de níquel</t>
  </si>
  <si>
    <t>Outras metioninas</t>
  </si>
  <si>
    <t>Sulfato de amônio</t>
  </si>
  <si>
    <t>Pólvoras propulsivas</t>
  </si>
  <si>
    <t>Epóxidos, epoxi-álcoois, epoxi-fenóis e epoxi-éteres, com três átomos no ciclo, e seus derivados halogenados, sulfonados, nitrados ou nitrosados</t>
  </si>
  <si>
    <t>1-Cloro-2,3-epoxipropano (epicloridrina)</t>
  </si>
  <si>
    <t>1-cloro-2, 3-epoxipropano (epicloridrina)</t>
  </si>
  <si>
    <t>Outras vacinas, toxinas, culturas de microorganismos (excluindo leveduras) e produtos similares, não classificados nos códigos anteriores</t>
  </si>
  <si>
    <t>Outras vacinas, toxinas, culturas de microrganismos (exceto leveduras) e produtos semelhantes, para a saúde humana, não classificados em códigos anteriores</t>
  </si>
  <si>
    <t>Éteres monobutílicos do etilenoglicol</t>
  </si>
  <si>
    <t>Cones de lúpulo, triturados, moídos ou em pellets, lupulina</t>
  </si>
  <si>
    <t>Cones de lúpulo, triturados ou moídos, ou em "pellets"</t>
  </si>
  <si>
    <t>Outros tetraboratos dissódicos (bórax refinado)</t>
  </si>
  <si>
    <t>Outros tetraboratos dissódicos (borax refinado)</t>
  </si>
  <si>
    <t>Outros bulldozers e angledozers</t>
  </si>
  <si>
    <t>Outros bulldozers de potência no volante &gt;= 315 hp</t>
  </si>
  <si>
    <t>Outros poliacetais sem carga, em pó que passe através de uma peneira com abertura de malha de 0,85 mm em proporção superior a 80 %, em peso</t>
  </si>
  <si>
    <t>Hulha antracita, não aglomerada</t>
  </si>
  <si>
    <t>Niveladores</t>
  </si>
  <si>
    <t>Motoniveladores articulados, de potência no volante superior ou igual a 205,07 kW (275 HP)</t>
  </si>
  <si>
    <t>Acetobutirato de celulose, em forma primária</t>
  </si>
  <si>
    <t>Pastas de línteres de algodão</t>
  </si>
  <si>
    <t>Pistácios, sem casca, frescos ou secos</t>
  </si>
  <si>
    <t>080252</t>
  </si>
  <si>
    <t>08025200</t>
  </si>
  <si>
    <t>Memórias</t>
  </si>
  <si>
    <t>Memórias não montadas</t>
  </si>
  <si>
    <t>Outros veículos motorizados para o transporte de mercadorias, com apenas motor elétrico para a propulsão</t>
  </si>
  <si>
    <t>Outros veículos automóveis para transporte de mercadorias, unicamente com motor elétrico para propulsão</t>
  </si>
  <si>
    <t>Copolímeros de etileno - ácido metacrílico, com um conteúdo de etileno superior ou igual a 60 %, em peso</t>
  </si>
  <si>
    <t>Máquinas-ferramentas para fresar metais, sem console, de comando numérico</t>
  </si>
  <si>
    <t>Outras máquinas-ferramentas para fresar metais, sem console, de comando numérico</t>
  </si>
  <si>
    <t>Catalisador em suporte, tendo como substância ativa um metal precioso ou um composto de metal precioso</t>
  </si>
  <si>
    <t>Catalisadores em suporte, tendo como substância ativa um metal precioso ou um composto de metal precioso, com tamanho de partícula inferior a 500 micrômetros (mícrons)</t>
  </si>
  <si>
    <t>Nitrato de amônio, mesmo em solução aquosa</t>
  </si>
  <si>
    <t>Sucralose</t>
  </si>
  <si>
    <t>Outros minérios de molibdênio, ustulados, seus concentrados</t>
  </si>
  <si>
    <t>Outros polímeros fluorados, em formas primárias</t>
  </si>
  <si>
    <t>Aditivos para óleos lubrificantes, que contenham óleos de petróleo ou de minerais betuminosos, detergentes metálicos</t>
  </si>
  <si>
    <t>Poliamida-6,6, sem carga, em blocos irregulares, pedaços, etc.</t>
  </si>
  <si>
    <t>Medicamento contendo leuprolida ou seu acetato, em doses</t>
  </si>
  <si>
    <t>2,2-Oxidietanol (dietilenoglicol)</t>
  </si>
  <si>
    <t>2,2'-Oxidietanol (dietilenoglicol)</t>
  </si>
  <si>
    <t>Basiliximab (DCI); bevacizumab (DCI); daclizumab (DCI); etanercept (DCI); gemtuzumab ozogamicin (DCI); oprelvekin (DCI); rituximab (DCI); trastuzumab (DCI)</t>
  </si>
  <si>
    <t>Medicamento contendo deoxirribonuclease, em doses</t>
  </si>
  <si>
    <t>1, 2-Dicloroetano (cloreto de etileno)</t>
  </si>
  <si>
    <t>Dicloreto de etileno (ISO) (1,2-dicloroetano)</t>
  </si>
  <si>
    <t>Outros alcoóis diois, não saturados</t>
  </si>
  <si>
    <t>Álcool propílico (propan-1-ol) e álcool isopropílico (propan-2-ol)</t>
  </si>
  <si>
    <t>Álcool propílico</t>
  </si>
  <si>
    <t>Outros motores de pistão alternativo, de ignição por centelha, para propulsão de embarcações</t>
  </si>
  <si>
    <t>Outros motores de explosão, para embarcação</t>
  </si>
  <si>
    <t>Adiponitrila (1,4-dicianobutano)</t>
  </si>
  <si>
    <t>Sêmen de bovino</t>
  </si>
  <si>
    <t>051110</t>
  </si>
  <si>
    <t>05111000</t>
  </si>
  <si>
    <t>Pasta química de madeira de conífera, à soda ou ao sulfato, semibranqueada ou branqueada</t>
  </si>
  <si>
    <t>Pastas químicas de madeira, à soda ou ao sulfato, exceto pastas para dissolução, semibranqueadas ou branqueadas, de coníferas</t>
  </si>
  <si>
    <t>Herbicida à base de alaclor, de ametrina, de atrazina ou de diuron</t>
  </si>
  <si>
    <t>Poli(isocianato de fenil metileno) (MDI bruto, MDI polimérico)</t>
  </si>
  <si>
    <t>Uísques, em embalagens de capacidade inferior ou igual a 2 litros</t>
  </si>
  <si>
    <t>Caldeiras de vapor (geradores de vapor), excluídas as caldeiras para aquecimento central concebidas para produção de água quente e vapor de baixa pressão; caldeiras denominadas « de água sobreaquecida »</t>
  </si>
  <si>
    <t>Caldeiras aquatubulares com produção de vapor &gt; 45 t por hora</t>
  </si>
  <si>
    <t>Caldeiras aquatubulares com produção de vapor superior a 45 t por hora</t>
  </si>
  <si>
    <t>Sucos e extratos, de lúpulo</t>
  </si>
  <si>
    <t>Outros querosenes</t>
  </si>
  <si>
    <t>Hidróxido de trifenilestanho</t>
  </si>
  <si>
    <t>Etefon</t>
  </si>
  <si>
    <t>Mistura de hidrocarbonetos acíclicos e cíclicos, saturados, derivados de frações de petróleo, contendo, em peso, &lt; 2 %, de hidrocarbonetos aromáticos, que destila, segundo o método ASTM D 86, uma fração &lt; 90 %, em volume, a 210 °C, ponto final &lt; 360 °C</t>
  </si>
  <si>
    <t>Hidrogeno-ortofosfato de diamônio</t>
  </si>
  <si>
    <t>Hidrogeno-ortofosfato de diamônio (fosfato diamônico ou diamoniacal)</t>
  </si>
  <si>
    <t>Atrazina</t>
  </si>
  <si>
    <t>Couros e peles em bruto de bovinos (incluindo os búfalos) ou de equídeos (frescos, ou salgados, secos, tratados pela cal, « piclados » ou conservados de outro modo, mas não curtidos, nem apergaminhados nem preparados de outro modo), mesmo depilados ou div</t>
  </si>
  <si>
    <t>Couros e peles de bovinos ou de eqüídeos, inteiros, de peso unitário &gt; 16 kg</t>
  </si>
  <si>
    <t>Couros e peles em bruto, de bovinos, inteiros, de peso unitário superior a 16 kg, sem dividir</t>
  </si>
  <si>
    <t>Bulldozers e angledozers, de lagartas, autopropulsores</t>
  </si>
  <si>
    <t>Bulldozers e Angledozers, de lagartas, de potência no volante superior ou igual a 387,76 kW (520 HP)</t>
  </si>
  <si>
    <t>Pastas químicas de madeira, à soda ou ao sulfato, exceto pastas para dissolução, semibranqueadas ou branqueadas, de coníferas em rolos</t>
  </si>
  <si>
    <t>Preparações à base de anidrido poliisobutenilsuccínico, em óleo mineral</t>
  </si>
  <si>
    <t>Policarbonatos em formas primárias em pó ou flocos, com índice de fluidez de massa inferior a 60 g/10 min ou superior a 80 g/10 min segundo Norma ASTM D 1238</t>
  </si>
  <si>
    <t>Aviões e outros veículos aéreos, de peso &lt;= 2.000 kg, vazios</t>
  </si>
  <si>
    <t>Outros aviões e veículos aéreos, de peso menor ou igual a 2000 kg, vazios</t>
  </si>
  <si>
    <t>Outros inseticidas apresentados em formas ou embalagens exclusivamente para uso direto em aplicações domissanitárias</t>
  </si>
  <si>
    <t>Fenoperidina e seus sais</t>
  </si>
  <si>
    <t>Medicamento contendo somatotropina, em doses</t>
  </si>
  <si>
    <t>Outras locomotivas e locotractores; tênderes</t>
  </si>
  <si>
    <t>Locomotivas diesel-elétricas</t>
  </si>
  <si>
    <t>Octanol (álcool octílico) e seus isômeros</t>
  </si>
  <si>
    <t>Octanol (álcool octilico) e seus isômeros</t>
  </si>
  <si>
    <t>Ácido fosfonometiliminodiacético; ácido aminotrimetilenofosfônico</t>
  </si>
  <si>
    <t>Acetato de vinila</t>
  </si>
  <si>
    <t>Outros copolímeros de acetato de vinila, etc.formas prim</t>
  </si>
  <si>
    <t>Ovos de aves da espécie Gallus domesticus, para incubação</t>
  </si>
  <si>
    <t>040711</t>
  </si>
  <si>
    <t>Ovos fertilizados destinados à incubação, de aves da espécie Gallus domesticus</t>
  </si>
  <si>
    <t>04071100</t>
  </si>
  <si>
    <t>Diidrogeno-ortofosfato de amônio, inclusive misturas com hidrogeno-ortofosfato de diamônio</t>
  </si>
  <si>
    <t>Diidrogeno-ortofosfato de amônio (fosfato monoamônico ou monoamoniacal), mesmo misturado com hidrogeno-ortofosfato de diamônio (fosfato diamônico ou diamoniacal)</t>
  </si>
  <si>
    <t>Outros veículos, equipados para propulsão, simultaneamente, com um motor de pistão de ignição por compressão (diesel ou semidiesel) e um motor elétrico, exceto os suscetíveis de serem carregados por conexão a uma fonte externa de energia elétrica</t>
  </si>
  <si>
    <t>Imunoglobulina G, liofilizada ou em solução</t>
  </si>
  <si>
    <t>Carregadoras e pás carregadoras, de potência no volante superior ou igual a 297,5 kW (399 HP), de carregamento frontal</t>
  </si>
  <si>
    <t>Coque de petróleo, betume de petróleo e outros resíduos dos óleos de petróleo ou de minerais betuminosos</t>
  </si>
  <si>
    <t>Betume de petróleo</t>
  </si>
  <si>
    <t>Outros compostos heterocíclicos com flúor e/ou bromo, ligação covalente</t>
  </si>
  <si>
    <t>Coques com granulometria inferior a 80 mm</t>
  </si>
  <si>
    <t>Medicamento contendo Anfotericina B em lipossomas, doses, venda a retalho</t>
  </si>
  <si>
    <t>Fósforo branco</t>
  </si>
  <si>
    <t>Outros compostos heterocíclicos contendo ciclo triazol</t>
  </si>
  <si>
    <t>Borracha de isobuteno-isopreno halogenada (CIIR ou BIIR), em formas primárias ou em chapas, folhas ou tiras</t>
  </si>
  <si>
    <t>Borracha de isobuteno-isopreno halogenada, em chapas, etc</t>
  </si>
  <si>
    <t>Mistura de isômeros de diisocianatos de tolueno</t>
  </si>
  <si>
    <t>Paládio em formas brutas ou em pó</t>
  </si>
  <si>
    <t>Pneumáticos novos, de borracha, radiais, para dumpers concebidos para serem utilizados fora de rodovias, com seção de largura igual ou superior a 940 mm (37”), para aros de diâmetro igual ou superior a 1.448 mm (57”)</t>
  </si>
  <si>
    <t>Acetato de celulose, não plastificado, forma primária</t>
  </si>
  <si>
    <t>Acetato de celulose, não plastificado, sem carga, forma primária</t>
  </si>
  <si>
    <t>Lactalbumina, incluídos os concentrados de duas ou mais proteínas de soro de leite, contendo, em peso, calculado sobre matéria seca, mais de 80% de proteínas de soro de leite</t>
  </si>
  <si>
    <t>Lactalbumina, incluindo os concentrados de duas ou mais proteínas de soro de leite</t>
  </si>
  <si>
    <t>Outras mercadorias mencionadas na Nota de subposições 2 do presente Capítulo</t>
  </si>
  <si>
    <t>Outras mercadorias mencionadas na Nota de subposições 2 do presente Capítulo,</t>
  </si>
  <si>
    <t>Outros veículos, equipados para propulsão, simultaneamente, com um motor de pistão alternativo de ignição por centelha (faísca) e um motor elétrico, suscetíveis de serem carregados por conexão a uma fonte externa de energia elétrica</t>
  </si>
  <si>
    <t>Poli(cloreto de vinila), não misturado com outras substâncias, obtido por processo de suspensão</t>
  </si>
  <si>
    <t>Outros  trigos e misturas de trigo com centeio, exceto para semeadura</t>
  </si>
  <si>
    <t>Outros trigos e misturas de trigo com centeio, exceto para semeadura</t>
  </si>
  <si>
    <t>Enxofre de qualquer espécie, exceto sublimado, precipitado ou coloidal</t>
  </si>
  <si>
    <t>Enxofre de qualquer espécie, exceto o enxofre sublimado, o precipitado e o coloidal, a  granel</t>
  </si>
  <si>
    <t>Outros óleos e produtos da destilação do alcatrão de hulha</t>
  </si>
  <si>
    <t>Outras vacinas para medicina veterinária</t>
  </si>
  <si>
    <t>Outros veículos, equipados para propulsão, simultaneamente, com um motor de pistão alternativo de ignição por centelha (faísca) e um motor elétrico, exceto os suscetíveis de serem carregados por conexão a uma fonte externa de energia elétrica</t>
  </si>
  <si>
    <t>Dumpers concebidos para serem utilizados fora de rodovias</t>
  </si>
  <si>
    <t>Dumpers para transporte de mercadoria &gt;= 85 toneladas, utilizado fora de rodovias</t>
  </si>
  <si>
    <t>Glifosato e seu sal de monoisopropilamina</t>
  </si>
  <si>
    <t>Metanol (álcool metílico)</t>
  </si>
  <si>
    <t>Carbonato dissódico anidro</t>
  </si>
  <si>
    <t>Etilenoglicol (etanodiol)</t>
  </si>
  <si>
    <t>Aviões e outros veículos aéreos, a turboélice, de peso não superior a 2.000 kg, vazios, monomotores</t>
  </si>
  <si>
    <t>Outras máquinas e aparelhos para colheita</t>
  </si>
  <si>
    <t>Outras colheitadeiras de algodão</t>
  </si>
  <si>
    <t>Estireno</t>
  </si>
  <si>
    <t>Aviões e outros veículos aéreos, de peso &gt; 2.000 kg e &lt;= 15.000 kg, vazios</t>
  </si>
  <si>
    <t>Aviões e outros veículos aéreos, a turboélice, multimotores, de peso inferior ou igual a 7.000 kg, vazios</t>
  </si>
  <si>
    <t>Propano, liquefeito</t>
  </si>
  <si>
    <t>Outros propanos liquefeitos</t>
  </si>
  <si>
    <t>Hulha betuminosa, não aglomerada</t>
  </si>
  <si>
    <t>Naftas para petroquimica</t>
  </si>
  <si>
    <t>Quitosan, seus sais ou derivados, em formas primárias</t>
  </si>
  <si>
    <t>Sucos e extratos, de piretro ou de raízes com rotenona</t>
  </si>
  <si>
    <t>Monoalquil- e outras dialquilaminas, alquila de c10 a c18</t>
  </si>
  <si>
    <t>Lisina e seus ésteres e sais</t>
  </si>
  <si>
    <t>Lisina</t>
  </si>
  <si>
    <t>Ácido fenoxiacético, seus sais e seus ésteres</t>
  </si>
  <si>
    <t>Outras barras de aços inoxidáveis</t>
  </si>
  <si>
    <t>Álcoois terpênicos acíclicos, não saturados</t>
  </si>
  <si>
    <t>Geraniol</t>
  </si>
  <si>
    <t>1,3,4,6,7,8-Hexaidro-4,6,6,7,8,8-hexametilciclopenta-gama-2-benzopirano</t>
  </si>
  <si>
    <t>Outros tecidos de malha, de fibras sintéticas, crus ou branqueados, de largura &gt; 30 cm</t>
  </si>
  <si>
    <t>Outros tecidos de malha, de fibras sintéticas, crus ou branqueados, de poliésteres</t>
  </si>
  <si>
    <t>Rolhas (incluídas as cápsulas de coroa, rolhas de parafuso e vertedoras), tampas, cápsulas para garrafas, batoques ou tampões roscados, protectores de batoques ou tampões, selos de garantia e outros acessórios para embalagem, de metais comuns</t>
  </si>
  <si>
    <t>Cápsulas de coroa, de metais comuns, para embalagem</t>
  </si>
  <si>
    <t>Óleo essencial, de pau-santo (Bulnesia sarmientol)</t>
  </si>
  <si>
    <t>Outros alcoóis cíclicos aromáticos e seus derivados</t>
  </si>
  <si>
    <t>Outras obras de amianto ou de misturas à base de amianto</t>
  </si>
  <si>
    <t>Outras obras de amianto trabalhado com fibras com mistura à base de amianto com carbonato de magnésio</t>
  </si>
  <si>
    <t>Fios de fibras sintéticas ou artificiais descontínuas (exceto linhas para costurar), acondicionados para venda a retalho</t>
  </si>
  <si>
    <t>Fios de fibras sintéticas descontínuas, contendo =&gt; 85% em peso destas fibras, para venda a retalho</t>
  </si>
  <si>
    <t>Fios de fibras sintéticas descontínuas, que contenham pelo menos 85 %, em peso, destas fibras, acondicionados para venda a retalho</t>
  </si>
  <si>
    <t>Acetato de tricloro-alfa-feniletila</t>
  </si>
  <si>
    <t>Éter difenílico (eter fenílico)</t>
  </si>
  <si>
    <t>Butilenoglicóis e outros éteres</t>
  </si>
  <si>
    <t>Produtos mucilaginosos e espessantes, de alfarroba, de sementes de alfarroba ou de guaré, mesmo modificados</t>
  </si>
  <si>
    <t>Outros produtos mucilaginosos espessantes, de alfarroba e sementes</t>
  </si>
  <si>
    <t>Outras cetonas-fenóis e cetonas contendo outras funções oxigenadas</t>
  </si>
  <si>
    <t>Outras borrachas sintéticas e artificiais, em chapas, etc</t>
  </si>
  <si>
    <t>Benzaldeído (aldeído benzóico)</t>
  </si>
  <si>
    <t>Resinas de petróleo, de cumarona, de indeno, de cumarona-indeno e politerpenos, em formas primárias</t>
  </si>
  <si>
    <t>Resinas de petróleo, resinas de cumarona, resinas de indeno, resinas de cumarona-indeno e politerpenos, com carga, em formas primárias</t>
  </si>
  <si>
    <t>Butanos, liquefeitos</t>
  </si>
  <si>
    <t>Butanos liquefeitos</t>
  </si>
  <si>
    <t>Oleato de manitol</t>
  </si>
  <si>
    <t>Outras barras de outras ligas de aços</t>
  </si>
  <si>
    <t>Outras máquinas-ferramentas que trabalhem por eliminação de metal ou de ceramais (cermets), não especificadas nem compreendidas noutras posições</t>
  </si>
  <si>
    <t>Fosfatos de cálcio naturais, fosfatos aluminocálcicos naturais e cré fosfatado</t>
  </si>
  <si>
    <t>Fosfatos de cálcio naturais, fosfatos aluminocálcicos naturais, cré-fosfatado, moídos</t>
  </si>
  <si>
    <t>Fosfatos de cálcio naturais, moídos</t>
  </si>
  <si>
    <t>Carnes e miudezas, comestíveis</t>
  </si>
  <si>
    <t>02</t>
  </si>
  <si>
    <t>Carnes e miudezas, comestíveis, salgadas ou em salmoura, secas ou defumadas; farinhas e pós, comestíveis, de carnes ou de miudezas</t>
  </si>
  <si>
    <t>0210</t>
  </si>
  <si>
    <t>Carnes de outros animais, comestíveis, salgadas, secas ou defumadas; miudezas, farinhas e pós</t>
  </si>
  <si>
    <t>021099</t>
  </si>
  <si>
    <t>Carnes de outros animais, salgadas, secas, etc.</t>
  </si>
  <si>
    <t>02109990</t>
  </si>
  <si>
    <t>Mistura de hidrocarbonetos acíclicos e cíclicos</t>
  </si>
  <si>
    <t>Coral e matérias semelhantes, em bruto ou simplesmente preparados, mas não trabalhados de outro modo; conchas e carapaças de moluscos, crustáceos ou de equinodermes e ossos de sépias, em bruto ou simplesmente preparados, etc.</t>
  </si>
  <si>
    <t>0508</t>
  </si>
  <si>
    <t>Coral, conchas, carapaças de moluscos, em bruto ou preparadas; seus pós e desperdícios</t>
  </si>
  <si>
    <t>050800</t>
  </si>
  <si>
    <t>05080000</t>
  </si>
  <si>
    <t>Acetona não contendo outras funções oxigenadas</t>
  </si>
  <si>
    <t>Acetonas que não contenham outras funções oxigenadas</t>
  </si>
  <si>
    <t>Outras formas de enxofre de qualquer espécie, exceto o enxofre sublimado, o precipitado e o coloidal</t>
  </si>
  <si>
    <t>Halogenetos de alquil-trimetilamônio, com grupo alquila de C6 a C22</t>
  </si>
  <si>
    <t>Corindo artificial, quimicamente definido ou não; óxido de alumínio; hidróxido de alumínio</t>
  </si>
  <si>
    <t>Óxidos de alumínio, exceto corindo artificial</t>
  </si>
  <si>
    <t>Outros óxidos de alumínio</t>
  </si>
  <si>
    <t>Luvas, mitenes e semelhantes, de malha</t>
  </si>
  <si>
    <t>Luvas, mitenes e semelhantes, de malha, de algodão</t>
  </si>
  <si>
    <t>Farinha, sêmola, pó, flocos, grânulos e pellets de batata</t>
  </si>
  <si>
    <t>Farinha, sêmola e pó, de batata</t>
  </si>
  <si>
    <t>Farinha, semola e pó, de batata</t>
  </si>
  <si>
    <t>Corantes ácidos, mesmo metalizados e suas preparações</t>
  </si>
  <si>
    <t>Corantes mordentes e suas preparações</t>
  </si>
  <si>
    <t>Outros adubos ou fertilizantes minerais ou químicos potássicos</t>
  </si>
  <si>
    <t>Outros adubos ou fertilizantes minerais/químicos, potássicos</t>
  </si>
  <si>
    <t>Minérios de titânio e seus concentrados</t>
  </si>
  <si>
    <t>Outros minérios de titânio e seus concentrados</t>
  </si>
  <si>
    <t>Hidróxido de potássio (potassa cáustica)</t>
  </si>
  <si>
    <t>Fios de algodão (exceto linhas para costurar), acondicionados para venda a retalho</t>
  </si>
  <si>
    <t>Outros fios de algodão, para venda a retalho</t>
  </si>
  <si>
    <t>Outros fios de algodão (exceto linhas para costurar) acondicionados para venda a retalho</t>
  </si>
  <si>
    <t>Tecido de algodão cru, em ponto sarjado, com fibras sintéticas ou artificiais, contendo &lt; 85% em peso de algodão, com peso &gt; 200 g/m2</t>
  </si>
  <si>
    <t>Tecidos de algodão que contenham menos de 85 %, em peso, de algodão, combinados, principal ou unicamente, com fibras sintéticas ou artificiais, peso &gt; 200 g/m2, crus, em ponto sarjado, incluindo o diagonal, cuja relação de textura não seja superior a 4</t>
  </si>
  <si>
    <t>Trietilamina</t>
  </si>
  <si>
    <t>Outros reguladores de crescimento das plantas, apresentados de outro modo</t>
  </si>
  <si>
    <t>Outros aparelhos eletrotérmicos, de uso doméstico</t>
  </si>
  <si>
    <t>Fritadoras eletrotérmicas, uso doméstico</t>
  </si>
  <si>
    <t>Desperdícios de algodão (incluídos os desperdícios de fios e fiapos)</t>
  </si>
  <si>
    <t>Outros desperdícios de algodão</t>
  </si>
  <si>
    <t>Etileno não saturado</t>
  </si>
  <si>
    <t>Lancetas para vacinação e cautérios</t>
  </si>
  <si>
    <t>Limas, grosas, alicates (mesmo cortantes), tenazes, pinças, cisalhas para metais, corta-tubos, corta-pinos, saca-bocados e ferramentas semelhantes, manuais</t>
  </si>
  <si>
    <t>Cisalhas para metais e ferramentas semelhantes, manuais, de metais comuns</t>
  </si>
  <si>
    <t>Cisalhas para metais e ferramentas semelhantes, uso manual, de metais comuns</t>
  </si>
  <si>
    <t>Poliestireno expansivel, com carga, em forma primária</t>
  </si>
  <si>
    <t>Outros condensadores fixos, elétricos</t>
  </si>
  <si>
    <t>Outros condensadores fixos elétricos para montagem em superfície</t>
  </si>
  <si>
    <t>Isqueiros de bolso, a gás, não recarregáveis</t>
  </si>
  <si>
    <t>Esteiras de fibra de vidro coladas mecanicamente</t>
  </si>
  <si>
    <t>Mantas (mats) de fibras de vidro (incluindo a lã de vidro), consolidadas mecanicamente</t>
  </si>
  <si>
    <t>Resinas de petróleo, total ou parcialmente hidrogenadas, de Cor Gardner inferior a 3, segundo Norma ASTM D 1544</t>
  </si>
  <si>
    <t>Areias naturais de qualquer espécie, mesmo coradas, exceto areias metalíferas do Capítulo 26</t>
  </si>
  <si>
    <t>Outras areias naturais, mesmo coradas</t>
  </si>
  <si>
    <t>Outras areias naturais de qualquer espécie, mesmo coradas, exceto areias metalíferas do Capítulo 26</t>
  </si>
  <si>
    <t>Cocos, castanha do Brasil e castanha de caju, frescos ou secos, mesmo sem casca ou pelados</t>
  </si>
  <si>
    <t>0801</t>
  </si>
  <si>
    <t>Cocos na casca interna (endocarpo)</t>
  </si>
  <si>
    <t>080112</t>
  </si>
  <si>
    <t>08011200</t>
  </si>
  <si>
    <t>Alface (Lactuca sativa) e chicórias (Cichorium spp.), frescas ou refrigeradas</t>
  </si>
  <si>
    <t>0705</t>
  </si>
  <si>
    <t>Outras chicórias, frescas ou refrigeradas</t>
  </si>
  <si>
    <t>070529</t>
  </si>
  <si>
    <t>07052900</t>
  </si>
  <si>
    <t>Pilhas alcalinas, de dióxido de manganês, de tensão igual a 1,5 V, cilíndricas, do tipo LR20 (D)</t>
  </si>
  <si>
    <t>Morangos preparados ou conservados</t>
  </si>
  <si>
    <t>Outros aparelhos de relojoaria, funcionando eletricamente, exceto com maquinismo de pequeno volume</t>
  </si>
  <si>
    <t>Outros artigos de relojoaria, funcionando eletricamente, exceto os com maquinismo de pequeno volume</t>
  </si>
  <si>
    <t>Herbicida à base de glifosato ou seus sais, de imazaquim ou de lactofen</t>
  </si>
  <si>
    <t>Outros açúcares quimicamente puros</t>
  </si>
  <si>
    <t>Ketchup e outros molhos de tomate</t>
  </si>
  <si>
    <t>Outros ketchup e molhos de tomate, preparados</t>
  </si>
  <si>
    <t>Óleo de jojoba</t>
  </si>
  <si>
    <t>Madeira contraplacada ou compensada, madeira folheada, e madeiras estratificadas semelhantes</t>
  </si>
  <si>
    <t>Madeira compensada ou folheada, e madeiras estratificadas semelhantes, de bambu</t>
  </si>
  <si>
    <t>Madeira compensada, madeira folheada, e madeiras estratificadas semelhantes, de bambu</t>
  </si>
  <si>
    <t>Barris, cubas, balsas, dornas, selhas e outras obras de tanoeiro e respectivas partes de madeira, incluindo as aduelas, de outras madeiras</t>
  </si>
  <si>
    <t>Produtos laminados planos, de outras ligas de aços, de largura =&gt; 600 mm, laminados a frios</t>
  </si>
  <si>
    <t>Outros laminados planos, simplesmente laminados a frio, de largura igual ou superior a 600 mm</t>
  </si>
  <si>
    <t>Xales, écharpes, lenços de pescoço, cachenés, cachecóis, mantilhas, véus e artefactos semelhantes</t>
  </si>
  <si>
    <t>Xales, echarpes, cachecóis, mantilhas, véus e artefatos semelhantes, de outras matérias têxteis</t>
  </si>
  <si>
    <t>Xales, echarpes, lenços de pescoço, cachenês, cachecóis, mantilhas, véus e artefatos semelhantes, de outras matérias têxteis</t>
  </si>
  <si>
    <t>Torneiras, válvulas (incluídas as redutoras de pressão e as termostáticas) e dispositivos semelhantes, para canalizações, caldeiras, reservatórios, cubas e outros recipientes</t>
  </si>
  <si>
    <t>Torneiras e outros dispositivos semelhantes para canalizações, caldeiras, reservatórios, cubas e outros recipientes</t>
  </si>
  <si>
    <t>Outras válvulas, dos tipos utilizados em equipamentos a gás, com uma pressão de trabalho inferior ou igual a 50 mbar e dispositivo de segurança termoelétrico incorporado, dos tipos utilizados em aparelhos domésticos</t>
  </si>
  <si>
    <t>Grades e redes, de fios de ferro ou aço, soldadas nos pontos de interseção, galvanizadas</t>
  </si>
  <si>
    <t>Outras grades e redes, soldadas nos pontos de interseção,  de fios de ferro ou aço, galvanizadas</t>
  </si>
  <si>
    <t>Mexilhões (Mytilus spp., Perna spp.) congelados, secos, salgados ou em salmoura</t>
  </si>
  <si>
    <t>030739</t>
  </si>
  <si>
    <t>Mexilhões (Mytilus spp., Perna spp.), congelados, secos, salgados, etc</t>
  </si>
  <si>
    <t>03073900</t>
  </si>
  <si>
    <t>Dietilditiocarbamato de zinco</t>
  </si>
  <si>
    <t>Vestuário e seus acessórios (incluídas as luvas, mitenes e semelhantes), de borracha vulcanizada não endurecida, para quaisquer usos</t>
  </si>
  <si>
    <t>Artigos de vestuário e acessórios de vestuário (incluindo luvas, mitenes), para todos os fins, de borracha vulcanizada que não seja de borracha dura, do tipo utilizado para fins médicos, cirúrgicos, odontológicos ou veterinários</t>
  </si>
  <si>
    <t>Vestuário e seus acessórios (incluindo as luvas, mitenes e semelhantes), de borracha vulcanizada não endurecida, do tipo utilizado em medicina, cirurgia, odontologia ou veterinária</t>
  </si>
  <si>
    <t>Veludos e pelúcias (incluídos os tecidos denominados de « felpa longa » ou « pêlo comprido ») e tecidos de anéis, de malha</t>
  </si>
  <si>
    <t>Tecidos atoalhados, de malha de fibras sintéticas ou artificiais</t>
  </si>
  <si>
    <t>Tecido atoalhado, de malha, de fibras sintéticas ou artificiais</t>
  </si>
  <si>
    <t>Preparações alimentícias não especificadas nem compreendidas noutras posições</t>
  </si>
  <si>
    <t>Outras preparações alimentícias</t>
  </si>
  <si>
    <t>Pós para a fabricação de pudins, em embalagens imediatas de conteúdo inferior ou igual a 1 kg</t>
  </si>
  <si>
    <t>Telas para pneumáticos com fios de alta tenacidade, de náilon ou de outras poliamidas</t>
  </si>
  <si>
    <t>Telas para pneumáticos com fios de alta tenacidade de náilon ou de outras poliamidas, impregnadas, recobertas ou revestidas com borracha</t>
  </si>
  <si>
    <t>Outros papéis e cartões, para escrita ou impressão, revestidos de caulim, contendo mais de 10% das fibras obtidas por processo mecânico, em rolos ou folhas</t>
  </si>
  <si>
    <t>Papel e cartão dos tipos utilizados para escrita, impressão etc, &gt; 10 %, em peso, do conteúdo total de fibras seja constituído por fibras obtidas por processo mecânico ou químico-mecânico, tiras/rolos l &lt; 15 cm ou folhas em que nenhum lado &gt; 360 mm, etc..</t>
  </si>
  <si>
    <t>Tecidos de malha de largura não superior a 30 cm, exceto das posições 6001 e 6002</t>
  </si>
  <si>
    <t>Tecidos de malha de algodão, de largura &lt;= 30 cm</t>
  </si>
  <si>
    <t>Tecidos de malha de largura não superior a 30 cm, exceto os das posições 60.01 e 60.02, de algodão</t>
  </si>
  <si>
    <t>Formas e outras partes, de botões; esboços de botões</t>
  </si>
  <si>
    <t>Formas e outras partes de botões e esboços de botões</t>
  </si>
  <si>
    <t>Produtos hortícolas conservados transitoriamente (por exemplo: com gás sulfuroso ou água salgada, sulfurada ou adicionada de outras substâncias destinadas a assegurar transitoriamente a sua conservação), mas impróprios para a alimentação nesse estado</t>
  </si>
  <si>
    <t>0711</t>
  </si>
  <si>
    <t>Pepinos e pepininhos conservados transitoriamente, mas impróprios para alimentação neste estado</t>
  </si>
  <si>
    <t>071140</t>
  </si>
  <si>
    <t>Pepinos e pepininhos conservados em água salgada, etc.</t>
  </si>
  <si>
    <t>07114000</t>
  </si>
  <si>
    <t>Álcool benzílico</t>
  </si>
  <si>
    <t>Tecidos de filamentos sintéticos obtidos a partir de lâminas ou de formas semelhantes</t>
  </si>
  <si>
    <t>Tecidos obtidos a partir de lâminas ou de formas semelhantes</t>
  </si>
  <si>
    <t>Tampas e tampões refratários, que contenham, em peso, mais de 50 % de alumina (Al2O3) ou de uma mistura ou combinação de alumina e sílica (SiO2)</t>
  </si>
  <si>
    <t>Outros papéis e cartões gomados ou adesivos, coloridos ou decorados à superfície ou impressos, em rolos ou folhas</t>
  </si>
  <si>
    <t>Outros papéis e cartões auto-adesivos, em tiras ou rolos de largura não superior a 15 cm ou em folhas em que nenhum lado exceda 360 mm, quando não dobradas</t>
  </si>
  <si>
    <t>Outros tipos de cimento portland</t>
  </si>
  <si>
    <t>Outros tipos de cimento "portland"</t>
  </si>
  <si>
    <t>Produtos laminados planos, de aços inoxidáveis, laminados a quente, de largura =&gt; 600 mm, não enrolados, de espessura &gt; 10 mms</t>
  </si>
  <si>
    <t>Produtos laminados planos de aço inoxidável, de largura igual ou superior a 600 mm, simplesmente laminados a quente, não enrolados, de espessura superior a 10 mm</t>
  </si>
  <si>
    <t>Couros de suínos, preparados após curtimenta ou após secagem e couros e peles apergaminhados, depilados, mesmo divididos</t>
  </si>
  <si>
    <t>Couros suínos, preparados após curtimenta, etc.</t>
  </si>
  <si>
    <t>Papel vegetal, em rolos ou folhas</t>
  </si>
  <si>
    <t>Papel vegetal, em rolos ou em folhas</t>
  </si>
  <si>
    <t>Outras lâmpadas e tubos de incandescência, de potência &lt;= 200 W e tensão &gt; 100 V</t>
  </si>
  <si>
    <t>Outras lâmpadas/tubos incandescentes, de potência não superior a 200 W e uma tensão superior a 100 V</t>
  </si>
  <si>
    <t>Pilhas e baterias elétricas, de ar-zinco</t>
  </si>
  <si>
    <t>Pilhas e baterias de pilhas, elétricas, ar-zinco, com volume exterior não superior a 300 cm3</t>
  </si>
  <si>
    <t>Castanhas (castaneas spp.), sem casca, frescas ou secas</t>
  </si>
  <si>
    <t>080242</t>
  </si>
  <si>
    <t>Castanhas (Castaneas spp.), sem casca, frescas ou secas</t>
  </si>
  <si>
    <t>08024200</t>
  </si>
  <si>
    <t>Cloreto de hidrogênio (ácido clorídrico), em solução aquosa</t>
  </si>
  <si>
    <t>Cebolas, chalotas, alho comum, alho-porro e outros produtos hortícolas aliáceos, frescos ou refrigerados</t>
  </si>
  <si>
    <t>0703</t>
  </si>
  <si>
    <t>Alhos, frescos ou refrigerados</t>
  </si>
  <si>
    <t>070320</t>
  </si>
  <si>
    <t>Alhos, frescos ou refrigerados, para semeadura</t>
  </si>
  <si>
    <t>07032010</t>
  </si>
  <si>
    <t>Outros produtos corantes orgânicos sintéticos</t>
  </si>
  <si>
    <t>Outras matérias corantes orgânicas sintéticas, etc.</t>
  </si>
  <si>
    <t>Perfis de ferro ou aço, obtidos por soldadura</t>
  </si>
  <si>
    <t>Alfarroba, algas, beterraba sacarina e cana-de-açúcar, frescas, refrigeradas, congeladas ou secas, mesmo em pó; caroços e amêndoas de frutos e outros produtos vegetais (incluídas as raízes de chicória não torradas, da variedade Cichorium intybus sativum)</t>
  </si>
  <si>
    <t>Beterraba sacarina, fresca, refrigerada, congelada ou seca, mesmo em pó</t>
  </si>
  <si>
    <t>Beterraba sacarina, fresca, refrigerada, congelada, seca, em pó</t>
  </si>
  <si>
    <t>Bordados em peça, em tiras ou em motivos para aplicar</t>
  </si>
  <si>
    <t>Outros bordados de fibras sintéticas ou artificiais, em peça, em tiras ou em motivos</t>
  </si>
  <si>
    <t>Bordados de fibras sintéticas ou artificiais, em peça, tiras ou motivos</t>
  </si>
  <si>
    <t>Óleo de soja e respectivas fracções, mesmo refinados, mas não quimicamente modificados</t>
  </si>
  <si>
    <t>Óleo de soja e respectivas frações, mesmo refinados, mas não quimicamente modificados</t>
  </si>
  <si>
    <t>Óleo de soja, refinado, em recipientes com capacidade menor que 5 litros</t>
  </si>
  <si>
    <t>Tecido de fios de diversas cores, contendo &lt; 85% em peso de fibras artificiais descontínuas, combinadas com filamentos sintéticos ou artificiais</t>
  </si>
  <si>
    <t>Tecidos que contenham menos de 85 %, em peso, de fibras artificiais descontínuas, combinadas, principal ou unicamente, com filamentos sintéticos ou artificiais, de fios de diversas cores</t>
  </si>
  <si>
    <t>Café, chá, mate e especiarias</t>
  </si>
  <si>
    <t>09</t>
  </si>
  <si>
    <t>Sementes de anis, badiana, funcho, coentro, cominho ou de alcaravia; bagas de zimbro</t>
  </si>
  <si>
    <t>0909</t>
  </si>
  <si>
    <t>Sementes de anis, badiana, funcho ou alcaravia; bagas de zimbro: não triturado nem em pó</t>
  </si>
  <si>
    <t>090961</t>
  </si>
  <si>
    <t>Outras sementes, não trituradas nem em pó</t>
  </si>
  <si>
    <t>09096190</t>
  </si>
  <si>
    <t>081090</t>
  </si>
  <si>
    <t>08109090</t>
  </si>
  <si>
    <t>Açúcar de bordo (ácer), no estado sólido, e xarope de bordo (ácer), sem adição de aromatizantes ou de corantes</t>
  </si>
  <si>
    <t>Açúcar e xarope, de bordo (ácer)</t>
  </si>
  <si>
    <t>Nitrato de sódio</t>
  </si>
  <si>
    <t>Outros nitratos de sódio</t>
  </si>
  <si>
    <t>Outros papéis e cartões para escrita, impressão e outras finalidades gráficas, contendo &lt;= 10% em peso de fibras obtidas por processo mecânico ou químico-mecânico, revestidos, em folhas</t>
  </si>
  <si>
    <t>Outros papéis metalizados, de peso superior a 150 g/m2, fibra &lt;= 10%</t>
  </si>
  <si>
    <t>Cinzas e resíduos (exceto provenientes da fabricação  do ferro fundido, ferro ou aço) contendo arsénio, metais ou compostos de metais</t>
  </si>
  <si>
    <t>Cinzas e resíduos, contendo outros metais ou compostos de metais</t>
  </si>
  <si>
    <t>Cinzas e resíduos, contendo outros metais</t>
  </si>
  <si>
    <t>Outras vacinas, toxinas, culturas de microrganismos (exceto leveduras) e produtos semelhantes, para a saúde animal, não classificados em códigos anteriores</t>
  </si>
  <si>
    <t>Metildietanolamina e etildietanolamina</t>
  </si>
  <si>
    <t>Transistores, exceto os fototransistores, com capacidade de dissipação inferior a 1 W, não montados</t>
  </si>
  <si>
    <t>Sumos de frutas (incluídos os mostos de uvas) ou de produtos hortícolas, não fermentados, sem adição de álcool, com ou sem adição de açúcar ou de outros edulcorantes</t>
  </si>
  <si>
    <t>Sucos de tomates, não fermentados</t>
  </si>
  <si>
    <t>Inseticida à base de acefato ou de Bacillus thuringiensis, apresentado de outro modo</t>
  </si>
  <si>
    <t>Outras preparações e conservas de carne, miudezas ou sangue</t>
  </si>
  <si>
    <t>Outras preparações alimentícias e conservas de carnes, miudezas ou sangue de animais</t>
  </si>
  <si>
    <t>Outras preparações alimentícias e conservas, de carnes, miudezas, incluindo as preparações de sangue de quaisquer animais</t>
  </si>
  <si>
    <t>Telas (écran) para projeção fotográfica ou cinematográfica</t>
  </si>
  <si>
    <t>Telas para projeção fotográfica/cinematográfica</t>
  </si>
  <si>
    <t>Papel e cartão alcatroados, betuminados, ou asfaltados, em rolos ou folhas</t>
  </si>
  <si>
    <t>Papel e cartão de celulose, alcatroados, betumados ou asfaltados, em tiras ou rolos de largura não superior a 15 cm ou em folhas em que nenhum lado exceda 360 mm, quando não dobradas, em rolos ou em folhas de forma quadrada ou retangular</t>
  </si>
  <si>
    <t>Produtos laminados planos, de aços inoxidáveis, laminados a quente, de largura =&gt; 600 mm, não enrolados, de espessura =&gt; 3 mm e &lt; 4,75 mms</t>
  </si>
  <si>
    <t>Produtos laminados planos de aço inoxidável, de largura igual ou superior a 600 mm, simplesmente laminados a quente, não enrolados, de espessura igual ou superior a 3 mm, mas inferior a 4,75 mm</t>
  </si>
  <si>
    <t>Artigos de higiene ou de farmácia (incluídas as chupetas), de borracha vulcanizada não endurecida, mesmo com partes de borracha endurecida</t>
  </si>
  <si>
    <t>Outros artigos de higiene ou de farmácia, de borracha vulcanizada não endurecida, mesmo com partes de borracha endurecida</t>
  </si>
  <si>
    <t>Bolsas para gelo ou para água quente, de borracha vulcanizada não endurecida, mesmo com partes de borracha endurecida</t>
  </si>
  <si>
    <t>Seringas, mesmo com agulhas, para uso médico, cirúrgico, odontológico ou veterinário</t>
  </si>
  <si>
    <t>Seringas, mesmo com agulhas, de plástico, de capacidade inferior ou igual a 2 cm3</t>
  </si>
  <si>
    <t>Obras cartográficas de qualquer espécie, incluídas as cartas murais, as plantas topográficas e os globos, impressos</t>
  </si>
  <si>
    <t>Mapas e cartas hidrográficas ou similares de todos os tipos, incluindo atlas, mapas de parede, plantas topográficas e globos, impressos, em forma de livro</t>
  </si>
  <si>
    <t>Obras cartográficas, sob a forma de livros ou brochuras</t>
  </si>
  <si>
    <t>Crustáceos, mesmo sem casca, vivos, frescos, refrigerados, congelados, secos, salgados ou em salmoura; crustáceos com casca, cozidos em água ou vapor, mesmo refrigerados, congelados, secos, salgados ou em salmoura; farinhas, pó e pellets de crustáceos, pr</t>
  </si>
  <si>
    <t>0306</t>
  </si>
  <si>
    <t>Outros camarões, vivos, frescos ou refrigerados</t>
  </si>
  <si>
    <t>030636</t>
  </si>
  <si>
    <t>03063600</t>
  </si>
  <si>
    <t>Preparações antioxidantes e outros estabilizadores compostos, para borracha</t>
  </si>
  <si>
    <t>Damascos secos</t>
  </si>
  <si>
    <t>081310</t>
  </si>
  <si>
    <t>08131000</t>
  </si>
  <si>
    <t>Bolas para golfe</t>
  </si>
  <si>
    <t>Ferragens para encadernação de folhas móveis ou para classificadores, molas para papéis, cantos para cartas, clipes, indicadores para fichas ou cavaleiros e objectos semelhantes de escritório, de metais comuns; grampos apresentados em barretas (por exempl</t>
  </si>
  <si>
    <t>Ferragens para encadernação de folhas móveis, ou para classificadores, de metais comuns</t>
  </si>
  <si>
    <t>Ferragens para encadernação de folhas móveis ou para classificadores, de metais comuns</t>
  </si>
  <si>
    <t>Mecanismos de alimentação ou de triagem de papéis ou documentos, suas partes e acessórios</t>
  </si>
  <si>
    <t>Ácido algínico, seus sais e ésteres, em forma primária</t>
  </si>
  <si>
    <t>Madeira (incluídos os tacos e frisos para soalhos, não montados) perfilada (com espigas, ranhuras, filetes, entalhes, chanfrada, com juntas em V, com cercadura, boleada ou semelhantes) ao longo de uma ou mais bordas, faces ou extremidades, mesmo aplainada</t>
  </si>
  <si>
    <t>Madeira de bambu, perfilada</t>
  </si>
  <si>
    <t>Madeira de bambu perfilada (com espigas, ranhuras, filetes, entalhes, chanfrada, com juntas em V, com cercadura, boleada ou semelhantes) ao longo de uma ou mais bordas, faces ou extremidades, mesmo aplainada, lixada ou unida pelas extremidades</t>
  </si>
  <si>
    <t>Carnes de animais da espécie suína, frescas, refrigeradas ou congeladas</t>
  </si>
  <si>
    <t>0203</t>
  </si>
  <si>
    <t>Pernas, pás e pedaços de suíno, não desossados, frescos ou refrigerados</t>
  </si>
  <si>
    <t>020312</t>
  </si>
  <si>
    <t>Pernas, pás e respectivos pedaços, não desossados, de suíno, frescos ou refrigerados.</t>
  </si>
  <si>
    <t>02031200</t>
  </si>
  <si>
    <t>Eucaliptol</t>
  </si>
  <si>
    <t>Outros dispositivos geradores de raios X, mesas de comando, telas de visualização e partes e acessórios da posição 9022</t>
  </si>
  <si>
    <t>Outras partes e acessórios de aparelhos de raios X e aparelhos que utilizem radiações alfa, beta, gama ou outras radiações ionizantes, outras parte e acessórios de aparelhos de geradores de tensão, mesas de comando, telas de visualização, mesas, cadeiras e suportes semelhantes para exame ou tratamento, não classificados em códigos anteriores</t>
  </si>
  <si>
    <t>Outros animais vivos</t>
  </si>
  <si>
    <t>0106</t>
  </si>
  <si>
    <t>Outros insetos</t>
  </si>
  <si>
    <t>010649</t>
  </si>
  <si>
    <t>01064900</t>
  </si>
  <si>
    <t>Filés de arenques (Clupea harengus, Clupea pallasii), congelados</t>
  </si>
  <si>
    <t>030486</t>
  </si>
  <si>
    <t>03048600</t>
  </si>
  <si>
    <t>Aparelhos de projecção fixa; aparelhos fotográficos, de ampliação ou de redução</t>
  </si>
  <si>
    <t>Projetores e aparelhos de ampliação ou redução</t>
  </si>
  <si>
    <t>Tecidos com borracha, exceto os da posição 5902</t>
  </si>
  <si>
    <t>Tecidos de malha, com borracha</t>
  </si>
  <si>
    <t>Tubos de ferro ou aço, de seção circular, de diâmetro exterior &gt; 406,4 mm, soldados longitudinalmente, utilizados para oleodutos ou gasodutos</t>
  </si>
  <si>
    <t>Outros tubos dos tipos utilizados em oleodutos ou gasodutos, soldados longitudinalmente, de seção circular, de diâmetro exterior superior a 406,4 mm, de ferro ou aço</t>
  </si>
  <si>
    <t>Chapas, tiras e folhas, de ligas de níquel</t>
  </si>
  <si>
    <t>Caranguejos vivos, frescos ou refrigerados</t>
  </si>
  <si>
    <t>030633</t>
  </si>
  <si>
    <t>03063300</t>
  </si>
  <si>
    <t>Chapas, folhas, tiras, fitas, películas, de poliuretanos, alveolares</t>
  </si>
  <si>
    <t>Produtos alveolares de poliuretano, com base poliéster, de células abertas, com um número de poros por decímetro linear &gt;= a 24 e &lt;= 157 (6 a 40 poros por polegada linear), com resistência à compressão 50 % (RC50) &gt;= 3,0 kPa e inferior ou igual a 6,0 kPa</t>
  </si>
  <si>
    <t>Preparação opacificante, de iocarmato dimeglumina ou gadoterato meglumina</t>
  </si>
  <si>
    <t>Medicamento cont.lidocaína/seu cloridrato, etc, em doses</t>
  </si>
  <si>
    <t>Outro vestuário de malha</t>
  </si>
  <si>
    <t>Outro vestuário de malha, de outras matérias têxteis</t>
  </si>
  <si>
    <t>Vestuário de malha, de lã ou de pelos finos</t>
  </si>
  <si>
    <t>Amêndoas frescas ou secas, sem casca</t>
  </si>
  <si>
    <t>080212</t>
  </si>
  <si>
    <t>08021200</t>
  </si>
  <si>
    <t>Cloridrato de vitamina b1 (tiamina), não misturado</t>
  </si>
  <si>
    <t>Outras barras de ferro ou aço não ligado, forjadas, a quente</t>
  </si>
  <si>
    <t>Partes de aparelhos de iluminação, de vidro</t>
  </si>
  <si>
    <t>Partes para aparelhos de iluminação, de vidro</t>
  </si>
  <si>
    <t>010690</t>
  </si>
  <si>
    <t>01069000</t>
  </si>
  <si>
    <t>Lactose, no estado sólido, e xarope de lactose contendo, em peso, =&gt; 99% de lactose, expressos em lactose anidra, calculado sobre a matéria seca</t>
  </si>
  <si>
    <t>Lactose e xarope de lactose, que contenham, em peso, 99 % ou mais de lactose, expresso em lactose anidra, calculado sobre a matéria seca</t>
  </si>
  <si>
    <t>Cimentos aluminosos</t>
  </si>
  <si>
    <t>Outros compostos dos metais das terras raras, de ítrio, etc</t>
  </si>
  <si>
    <t>Noz-moscada, macis, amomos e cardamomos</t>
  </si>
  <si>
    <t>0908</t>
  </si>
  <si>
    <t>Amomos e cardamomos, não triturado nem em pó</t>
  </si>
  <si>
    <t>090831</t>
  </si>
  <si>
    <t>09083100</t>
  </si>
  <si>
    <t>Papel e cartão dos tipos utilizados para escrita,impressão ou outras finalidades gráficas,sem fibras obtidas por processo mecânico ou químico-mecânico ou em que a percentagem destas fibras &lt; 10 %,em peso,do conteúdo total de fibras,em rolos,largura &lt; 15cm</t>
  </si>
  <si>
    <t>Roupas de cama, mesa, toucador ou cozinha</t>
  </si>
  <si>
    <t>Outras roupas de cama, de fibras sintéticas ou artificiais, estampadas</t>
  </si>
  <si>
    <t>Roupas de cama, de fibras sintéticas ou artificiais, estampadas</t>
  </si>
  <si>
    <t>Cimentos não pulverizados (clinkers)</t>
  </si>
  <si>
    <t>Cimentos não pulverizados, denominados clinkers</t>
  </si>
  <si>
    <t>Gasolinas para aviação</t>
  </si>
  <si>
    <t>Bagaços e outros resíduos sólidos, mesmo triturados ou em pellets, da extracção de gorduras ou óleos vegetais, exceto das posições 2304 e 2305</t>
  </si>
  <si>
    <t>Tortas e outros resíduos sólidos da extração de óleo de algodão</t>
  </si>
  <si>
    <t>Tortas e outros resíduos sólidos, de sementes de algodão</t>
  </si>
  <si>
    <t>Acessórios para tubos de plástico</t>
  </si>
  <si>
    <t>Acessórios para tubos, de plásticos, utilizados em hemodiálise</t>
  </si>
  <si>
    <t>Queijos e requeijão</t>
  </si>
  <si>
    <t>0406</t>
  </si>
  <si>
    <t>Queijos ralados ou em pó, de qualquer tipo</t>
  </si>
  <si>
    <t>040620</t>
  </si>
  <si>
    <t>04062000</t>
  </si>
  <si>
    <t>Maionese e outros condimentos e temperos compostos</t>
  </si>
  <si>
    <t>Outras maioneses</t>
  </si>
  <si>
    <t>Carvão vegetal (incluindo o carvão de cascas ou de caroços), mesmo aglomerado</t>
  </si>
  <si>
    <t>Carvão vegetal de bambu, mesmo aglomerado</t>
  </si>
  <si>
    <t>Carvão vegetal (incluindo o carvão de cascas ou de caroços), mesmo aglomerado, de bambu</t>
  </si>
  <si>
    <t>Tecidos de lã cardada ou de pêlos finos cardados</t>
  </si>
  <si>
    <t>Outros tecidos de lã cardada ou de pêlos finos cardados</t>
  </si>
  <si>
    <t>Outros tecidos de lã ou de pelos finos, cardados</t>
  </si>
  <si>
    <t>Guarda-chuvas de haste ou cabo telescópico, cobertos de tecido de seda ou de matérias têxteis sintéticas ou artificiais</t>
  </si>
  <si>
    <t>Bonitos-listrados ou do-ventre-raiado, congelados, exceto fígado, ovas, sêmen, ou filés e outras carnes da posição 0304</t>
  </si>
  <si>
    <t>030343</t>
  </si>
  <si>
    <t>Bonito-listrado, congelados, exceto filés, fígados, ovas e sêmen</t>
  </si>
  <si>
    <t>03034300</t>
  </si>
  <si>
    <t>Outros fios texturizados, de náilon, de título superior a 50 tex por fio simples</t>
  </si>
  <si>
    <t>Vacina contra a gripe, em doses</t>
  </si>
  <si>
    <t>Medicamento cont.nifedipina/nitrendipina, etc, em doses</t>
  </si>
  <si>
    <t>Outros artigos para acampamento, outros encerados e toldos</t>
  </si>
  <si>
    <t>Cimentos "portland", comuns</t>
  </si>
  <si>
    <t>Outros derivados orgânicos da hidrazina e hidroxilamina</t>
  </si>
  <si>
    <t>Dietilamina sais, exceto etansilato (ethamsylate)</t>
  </si>
  <si>
    <t>Veios (árvores) de transmissão [incluídas as árvores de cames (excênticos) e cambotas (virabrequins)] e manivelas; chumaceiras (mancais) e bronzes; engrenagens e rodas de fricção; eixos de esferas ou de roletes; redutores, multiplicadores, caixas de trans</t>
  </si>
  <si>
    <t>Árvores (veios) de transmissão, incluídas as de excêntricos (cames) e virabrequins (cambotas) e manivelas</t>
  </si>
  <si>
    <t>Árvores de transmissão providas de acoplamentos dentados com entalhes de proteção contra sobrecarga, de comprimento superior ou igual a 1500 mm e diâmetro do eixo superior ou igual a 400 mm</t>
  </si>
  <si>
    <t>Ácido acético</t>
  </si>
  <si>
    <t>Pilhas alcalinas, de dióxido de manganês, de tensão igual a 1,5 V, cilíndricas, do tipo LR14 (C)</t>
  </si>
  <si>
    <t>Leite e nata, não concentrados nem adicionados de açúcar ou de outros edulcorantes</t>
  </si>
  <si>
    <t>0401</t>
  </si>
  <si>
    <t>Leite e creme de leite, não concentrados, não adocicados, com um teor, em peso, de matérias gordas superior a 1% e &lt;= 6%</t>
  </si>
  <si>
    <t>040120</t>
  </si>
  <si>
    <t>Outros leites e cremes, com um teor, em peso, de matérias gordas, superior a 1 %, mas não superior a 6 %, não concentrados nem adicionados de açúcar ou de outros edulcorantes</t>
  </si>
  <si>
    <t>04012090</t>
  </si>
  <si>
    <t>Ácido etilenodiaminotetracético (EDTA) e seus sais</t>
  </si>
  <si>
    <t>Café, mesmo torrado ou descafeinado; cascas e películas de café; sucedâneos do café contendo café em qualquer proporção</t>
  </si>
  <si>
    <t>0901</t>
  </si>
  <si>
    <t>Café não torrado, descafeinado</t>
  </si>
  <si>
    <t>090112</t>
  </si>
  <si>
    <t>09011200</t>
  </si>
  <si>
    <t>Máquinas, aparelhos e material (exceto as máquinas-ferramentas das posições 8456 a 8465), para fundir ou compor caracteres tipográficos ou para preparação ou fabricação de clichés, blocos, cilindros ou outros elementos de impressão; caracteres tipográfic</t>
  </si>
  <si>
    <t>Partes de máquinas, aparelhos e equipamentos da subposição 8442.30</t>
  </si>
  <si>
    <t>Partes de máquinas, aparelhos e equipamentos, de compor por processo fotográfico</t>
  </si>
  <si>
    <t>Medicamento contendo diclofenaco de sódio, etc.em doses</t>
  </si>
  <si>
    <t>Outras chapas de alumínio não ligado, espessura &gt; 0.2 mm, de forma quadrada ou retangular, etc</t>
  </si>
  <si>
    <t>Outras argilas e terras ativadas</t>
  </si>
  <si>
    <t>Leite e nata, concentrados ou adicionados de açúcar ou de outros edulcorantes</t>
  </si>
  <si>
    <t>0402</t>
  </si>
  <si>
    <t>Leite em pó, grânulos ou outras formas sólidas, com um teor, em peso, de matérias gordas superior a 1,5%, concentrados, não adocicados</t>
  </si>
  <si>
    <t>040221</t>
  </si>
  <si>
    <t>Creme de leite, em pó, com um teor, em peso, de matérias gordas, superior a 1,5 %, sem adição de açúcar ou de outros edulcorantes</t>
  </si>
  <si>
    <t>04022130</t>
  </si>
  <si>
    <t>Soro de leite, mesmo concentrado ou adicionado de açúcar ou de outros edulcorantes; produtos constituídos por componentes naturais do leite, mesmo adicionados de açúcar ou de outros edulcorantes, não especificados nem compreendidos em outras posições</t>
  </si>
  <si>
    <t>0404</t>
  </si>
  <si>
    <t>Outros produtos constituídos do leite, mesmo concentrados ou adocicados</t>
  </si>
  <si>
    <t>040490</t>
  </si>
  <si>
    <t>Outros produtos constituídos do leite, mesmo adocicados, etc</t>
  </si>
  <si>
    <t>04049000</t>
  </si>
  <si>
    <t>Plainas, formões, goivas e ferramentas cortantes semelhantes, para trabalhar madeira, manuais, de metais comuns</t>
  </si>
  <si>
    <t>Plainas, formões, goivas e ferramentas cortantes semelhantes, para trabalhar madeira</t>
  </si>
  <si>
    <t>Papel cuché leve (LWC -light weight coated), contendo &gt; 10% de fibras obtidas por processo mecânico</t>
  </si>
  <si>
    <t>Outros papéis cuchê leves (L.W.C. - lightweight coated)</t>
  </si>
  <si>
    <t>Desperdícios de fios de algodão</t>
  </si>
  <si>
    <t>Outros herbicidas apresentados de outro modo, à base de ácido 2,4-diclorofenoxiacético (2,4-D), de ácido 4-(2,4-diclorofenoxi)butírico (2,4-DB), de ácido (4-cloro-2-metil)fenoxiacético (MCPA) ou de derivados de 2,4-D ou 2,4-DB</t>
  </si>
  <si>
    <t>Facas (exceto da posição 8208) de lâmina cortante ou serrilhada, incluídas as podadeiras de lâmina móvel, e suas lâminas</t>
  </si>
  <si>
    <t>Cabos de metais comuns para facas</t>
  </si>
  <si>
    <t>Cabos de metais comuns para facas de metais comuns</t>
  </si>
  <si>
    <t>Outras vacinas para medicina humana, em doses</t>
  </si>
  <si>
    <t>Minérios de nióbio, tântalo ou vanádio, e seus concentrados</t>
  </si>
  <si>
    <t>Minérios de nióbio, tântalo ou vanádio, seus concentrados</t>
  </si>
  <si>
    <t>Mudas de outras plantas</t>
  </si>
  <si>
    <t>06029089</t>
  </si>
  <si>
    <t>Outros papeis, cartões e têxteis fotográficos, sensibilizados, não impressionados</t>
  </si>
  <si>
    <t>Outros papéis, cartões e têxteis fotográficos, sensibilizados, não impressionados</t>
  </si>
  <si>
    <t>Outros papéis e cartões próprios para fabricação de papéis ou cartões fotossensíveis, termossensíveis ou eletrossensíveis</t>
  </si>
  <si>
    <t>Couros preparados após curtimenta ou após secagem e couros e peles apergaminhados, de bovinos (incluindo os búfalos) ou de equídeos, depilados, mesmo divididos, exceto os da posição 4114</t>
  </si>
  <si>
    <t>Couros e peles inteiros, de bovinos ou de eqüídeos, preparados após curtimenta ou secagem e couros e peles apergaminhados, depilados, plena flor, não divididos</t>
  </si>
  <si>
    <t>Couros e peles inteiros, de bovinos (incluindo os búfalos), plena flor, não divididos, de superfície unitária não superior a 2,6 m2</t>
  </si>
  <si>
    <t>Outras sementes e frutos oleaginosos, mesmo triturados</t>
  </si>
  <si>
    <t>Sementes de algodão, exceto para semeadura</t>
  </si>
  <si>
    <t>Vaporizadores de toucador, suas armações e cabeças de armações; borlas ou esponjas para pós ou para aplicação de outros cosméticos ou de produtos de toucador</t>
  </si>
  <si>
    <t>Borlas ou esponjas para pós ou para aplicação de outros cosméticos ou de produtos de toucador</t>
  </si>
  <si>
    <t>Outros tecidos de malha-urdidura (incluindo os fabricados em teares para galões), exceto os das posições 60.01 a 60.04, de fibras sintéticas, crus ou branqueados</t>
  </si>
  <si>
    <t>Vestuário confeccionado com as matérias das posições 5602, 5603, 5903, 5906 ou 5907</t>
  </si>
  <si>
    <t>Outros mantôs, impermeáveis, capas e semelhantes, confeccionados com feltro, falsos tecidos, tecidos com borracha, plástico ou demais tecidos impregnados, revestidos ou recobertos ou estratificados, de uso feminino</t>
  </si>
  <si>
    <t>Mantos, impermeáveis, etc, de matéria têxtil com plástico/borracha</t>
  </si>
  <si>
    <t>Outras partes e acessórios que possam ser utilizados indiferentemente com as máquinas ou aparelhos de duas ou mais das posições 84.69 a 84.72</t>
  </si>
  <si>
    <t>Artefatos de vidro para sinalização e elementos de óptica de vidro (exceto os da posição 70.15), não trabalhados opticamente</t>
  </si>
  <si>
    <t>Artefatos de vidro para sinalização e elementos de óptica de vidro</t>
  </si>
  <si>
    <t>Hidróxido de sódio (soda cáustica) em solução aquosa</t>
  </si>
  <si>
    <t>Hidróxido de sódio (soda cáustica), em solução aquosa (lixívia de soda cáustica)</t>
  </si>
  <si>
    <t>Outras carnes de tilápias, bagres, carpas, enguias (congeladas)</t>
  </si>
  <si>
    <t>030493</t>
  </si>
  <si>
    <t>Outras carnes de tilápias, bagres, carpas, enguias, congeladas</t>
  </si>
  <si>
    <t>03049300</t>
  </si>
  <si>
    <t>Abrasivos naturais ou artificiais, em pó ou em grãos, aplicados sobre matérias têxteis, papel, cartão ou outras matérias, mesmo recortados, costurados ou reunidos de outro modo</t>
  </si>
  <si>
    <t>Abrasivos naturais ou artificiais, em pó ou em grãos, aplicados sobre outras matérias</t>
  </si>
  <si>
    <t>Abrasivos naturais ou artificiais, com suporte de papel ou cartão combinados com matérias têxteis</t>
  </si>
  <si>
    <t>Ferros elétricos de passar</t>
  </si>
  <si>
    <t>Ferros elétricos de passar, uso doméstico</t>
  </si>
  <si>
    <t>Aros e raios para bicicletas e outros ciclos</t>
  </si>
  <si>
    <t>Máquinas para esmerilar, lixar ou polir madeira, plásticos duros ou matérias duras semelhantes</t>
  </si>
  <si>
    <t>Outras máquinas-ferramentas para esmerilar/polir madeira, cortiça, etc.</t>
  </si>
  <si>
    <t>Falsos tecidos de filamento de polietileno alta densidade, de peso superior a 70 g/m2 mas não superior a 150 g/m2</t>
  </si>
  <si>
    <t>Envelopes, aerogramas, bilhetes-postais não ilustrados, cartões e papéis para correspondência, de papel ou cartão; caixas, sacos e semelhantes, de papel ou cartão, contendo um sortido de artigos para correspondência</t>
  </si>
  <si>
    <t>Aerogramas, bilhetes-postais não ilustrados, cartões para correspondência</t>
  </si>
  <si>
    <t>Aerogramas, bilhetes-postais não ilustrados e cartões para correspondência</t>
  </si>
  <si>
    <t>Escória de altos-fornos granulada (areia de escória) proveniente da fabricação de ferro fundido, ferro ou aço</t>
  </si>
  <si>
    <t>Escória de altos-fornos granulada, proveniente da fabricação do ferro e aço</t>
  </si>
  <si>
    <t>Preparações alimentícias e conservas de galos e de galinhas</t>
  </si>
  <si>
    <t>Preparações e conservas de galos e galinhas, com conteúdo de carne ou de miudezas superior ou igual a 57 %, em peso, não cozidas</t>
  </si>
  <si>
    <t>Mechas ligeiramente torcidas (rovings), de fibras de vidro</t>
  </si>
  <si>
    <t>Mechas de vidro, impregnadas ou recobertas com resina de poliuretano ou borracha de estireno-butadieno</t>
  </si>
  <si>
    <t>Outros transistores com capacidade de dissipação &lt; 1 w, exceto os fototransistores</t>
  </si>
  <si>
    <t>Castanha de caju, fresca ou seca, com casca</t>
  </si>
  <si>
    <t>080131</t>
  </si>
  <si>
    <t>08013100</t>
  </si>
  <si>
    <t>Arroz (paddy) com casca</t>
  </si>
  <si>
    <t>Arroz com casca (arroz paddy), para semeadura</t>
  </si>
  <si>
    <t>Couros e peles curtidos ou em crosta, de bovinos (incluindo os búfalos) ou de equídeos, depilados, mesmo divididos, mas não preparados de outro modo</t>
  </si>
  <si>
    <t>Couros e peles curtidos, de bovinos ou de eqüídeos, depilados, no estado úmido (incluindo wet blue), plena flor, não divididos; divididos, com a flor</t>
  </si>
  <si>
    <t>Outros couros e peles de bovinos (incluindo os búfalos), divididos, com o lado flor, no estado úmido</t>
  </si>
  <si>
    <t>Outros tecidos estampados, contendo =&gt; 85% em peso de filamentos de náilon ou de outras poliamidas</t>
  </si>
  <si>
    <t>Outros tecidos, que contenham pelo menos 85 %, em peso, de filamentos de náilon ou de outras poliamidas, estampados</t>
  </si>
  <si>
    <t>Produtos hortícolas secos, mesmo cortados em pedaços ou fatias, ou ainda triturados ou em pó, mas sem qualquer outro preparo</t>
  </si>
  <si>
    <t>0712</t>
  </si>
  <si>
    <t>Cogumelos do gênero agaricus, secos, mesmo cortados em pedaços, triturados ou em pó, mas sem qualquer outro preparo</t>
  </si>
  <si>
    <t>071231</t>
  </si>
  <si>
    <t>Cogumelos do gênero Agaricus, secos, mesmo cortados, etc.</t>
  </si>
  <si>
    <t>07123100</t>
  </si>
  <si>
    <t>Partes de máquinas e aparelhos para soldar e de máquinas e aparelhos a gás para têmpera superficial</t>
  </si>
  <si>
    <t>Partes de máquinas e aparelhos para soldar por fricção</t>
  </si>
  <si>
    <t>Outros peixes congelados, exceto os filés de peixes e outra carne de peixes da posição 03.04</t>
  </si>
  <si>
    <t>030359</t>
  </si>
  <si>
    <t>03035990</t>
  </si>
  <si>
    <t>Fosfatos de cálcio naturais, fosfatos aluminocálcicos naturais, cré-fosfatado, não moídos</t>
  </si>
  <si>
    <t>Fosfatos de cálcio naturais, não moídos</t>
  </si>
  <si>
    <t>Aparelhos de mecanoterapia; aparelhos de massagem; aparelhos de psicotécnica; aparelhos de ozonoterapia, de oxigenoterapia, de aerossolterapia, aparelhos respiratórios de reanimação e outros aparelhos de terapia respiratória</t>
  </si>
  <si>
    <t>Aparelhos de ozonoterapia, de oxigenoterapia, de aerossolterapia e outros de terapia respiratória</t>
  </si>
  <si>
    <t>Aparelhos de aerossolterapia</t>
  </si>
  <si>
    <t>Outras obras de cortiça natural</t>
  </si>
  <si>
    <t>Outros tubos de ferro ou aço, soldados, de seção circular, de diâmetro exterior &gt; 406,4 mm</t>
  </si>
  <si>
    <t>Outros tubos ferro ou aço, soldado, de seção circular, de diâmetro exterior superior a 406,4 mm</t>
  </si>
  <si>
    <t>Veludos e pelúcias, de malha de outras matérias têxteis</t>
  </si>
  <si>
    <t>Veludo e pelúcia, de malha de outras matérias têxteis</t>
  </si>
  <si>
    <t>Outros tornos, sem comando numérico, para trabalhar metais</t>
  </si>
  <si>
    <t>Outros tornos para trabalhar metais, sem comando numérico</t>
  </si>
  <si>
    <t>Óleo essencial, de cedro</t>
  </si>
  <si>
    <t>Outros tecidos de malha-urdidura (incluindo os fabricados em teares para galões), exceto os das posições 60.01 a 60.04, estampados</t>
  </si>
  <si>
    <t>Dietanolamidas de ácidos graxos de c12 a c18</t>
  </si>
  <si>
    <t>Aguarrás mineral (white spirit)</t>
  </si>
  <si>
    <t>Preparações para caldos e sopas; caldos e sopas preparados; preparações alimentícias compostas homogeneizadas</t>
  </si>
  <si>
    <t>Preparações para caldos e sopas; caldos e sopas preparados</t>
  </si>
  <si>
    <t>Caldos e sopas, preparados, em embalagens imediatas de conteúdo inferior ou igual a 1 kg</t>
  </si>
  <si>
    <t>Linóleos, mesmo recortados; revestimentos para pavimentos constituídos por um induto ou recobrimento aplicado sobre suporte têxtil, mesmo recortados</t>
  </si>
  <si>
    <t>Revestimentos para pavimentos constituídos por um induto ou recobrimento aplicado sobre suporte têxtil, mesmo recortados</t>
  </si>
  <si>
    <t>Revestimentos para pisos (pavimentos) constituídos por um induto ou recobrimento aplicado sobre suporte têxtil, mesmo recortados</t>
  </si>
  <si>
    <t>Outros tecidos estampados, contendo &lt; 85% em peso de filamentos sintéticos</t>
  </si>
  <si>
    <t>Outros tecidos de filamentos sintéticos, estampados</t>
  </si>
  <si>
    <t>Outros osciloscópios catódicos analógicos</t>
  </si>
  <si>
    <t>Discos para sistema de leitura por raio laser</t>
  </si>
  <si>
    <t>Discos para sistema de leitura por raios laser com possibilidade de serem gravados uma única vez</t>
  </si>
  <si>
    <t>Outras chapas e folhas, não armadas, de vidro vazado ou laminado</t>
  </si>
  <si>
    <t>Outras chapas e folhas, não armadas, de vidro vazado/laminado</t>
  </si>
  <si>
    <t>Roupas de toucador ou de cozinha, de outras matérias têxteis</t>
  </si>
  <si>
    <t>Outras roupas/cama/cozinha/toucador/mesa, de linho</t>
  </si>
  <si>
    <t>Carambolas (Averrhoa carambola)</t>
  </si>
  <si>
    <t>08109011</t>
  </si>
  <si>
    <t>Artefactos para apetrechamento de construções, de plástico, não especificados nem compreendidos em outras posições</t>
  </si>
  <si>
    <t>Outros artefatos para apetrechamento de construções, de plásticos</t>
  </si>
  <si>
    <t>Artefatos para apetrechamento de construções, de plásticos, de poliestireno expandido (EPS)</t>
  </si>
  <si>
    <t>Produtos hortícolas, não cozidos ou cozidos em água ou vapor, congelados</t>
  </si>
  <si>
    <t>0710</t>
  </si>
  <si>
    <t>Ervilhas congeladas, com ou sem vagem, não cozidas ou cozidas em água ou vapor</t>
  </si>
  <si>
    <t>071021</t>
  </si>
  <si>
    <t>Ervilhas, não cozidas ou cozidas em água ou vapor, congeladas</t>
  </si>
  <si>
    <t>07102100</t>
  </si>
  <si>
    <t>Selos postais, selos fiscais, marcas postais, envelopes de primeiro dia (first-day covers), inteiros postais e semelhantes, obliterados, ou não obliterados, exceto os artigos da posição 49.07</t>
  </si>
  <si>
    <t>Selos postais e fiscais, marcas postais e artigos semelhantes, sem curso nem destinados a ter curso no país de destino</t>
  </si>
  <si>
    <t>Desperdícios, resíduos e aparas, de plástico</t>
  </si>
  <si>
    <t>Desperdícios, resíduos e aparas, de polímeros de etileno</t>
  </si>
  <si>
    <t>Ovos frescos de outras aves</t>
  </si>
  <si>
    <t>040729</t>
  </si>
  <si>
    <t>04072900</t>
  </si>
  <si>
    <t>Contas, imitações de pérolas naturais ou cultivadas, imitações de pedras preciosas ou semipreciosas e artefactos semelhantes de vidro e suas obras, exceto de bijutaria; olhos de vidro, exceto de prótese; estatuetas e outros objectos de ornamentação, de</t>
  </si>
  <si>
    <t>Outras obras e objetos de ornamentação, de vidro</t>
  </si>
  <si>
    <t>Lulas e sépias, congeladas</t>
  </si>
  <si>
    <t>030743</t>
  </si>
  <si>
    <t>Lulas, congeladas</t>
  </si>
  <si>
    <t>03074310</t>
  </si>
  <si>
    <t>Outras vitaminas A e seus derivados, não misturados</t>
  </si>
  <si>
    <t>Fitas de outras matérias têxteis</t>
  </si>
  <si>
    <t>Sucos e extratos, valepotriatos</t>
  </si>
  <si>
    <t>Linhas para costurar, de fibras sintéticas descontínuas, mesmo para venda a retalho</t>
  </si>
  <si>
    <t>Linhas para costurar, de fibras sintéticas descontínuas, mesmo acondicionadas para venda a retalho</t>
  </si>
  <si>
    <t>Lenha em qualquer estado, madeira em estilhas ou em partículas; serradura, desperdícios e resíduos de madeira, mesmo aglomerados em bolas, briquetes, pellets ou em formas semelhantes</t>
  </si>
  <si>
    <t>Madeira de não coníferas, em estilhas ou em partículas</t>
  </si>
  <si>
    <t>Madeira em estilhas ou em partículas, de não coníferas</t>
  </si>
  <si>
    <t>Cal viva, cal apagada e cal hidráulica, com exclusão do óxido e do hidróxido de cálcio da posição 2825</t>
  </si>
  <si>
    <t>Cal viva</t>
  </si>
  <si>
    <t>Chapas e filmes planos para raios X, sensibilizados nas duas faces, próprios para uso odontológico, não impressionados</t>
  </si>
  <si>
    <t>Outros polietilenos com carga, densidade &gt;= 0.94, em formas primárias</t>
  </si>
  <si>
    <t>Aparelhos terminais com teclado alfanumérico video monocromático</t>
  </si>
  <si>
    <t>Fios de ferro ou aço não ligado</t>
  </si>
  <si>
    <t>Fios de ferro ou aços não ligados, não revestidos, mesmo polidoss</t>
  </si>
  <si>
    <t>Outros fios de ferro ou aço não ligado, não revestidos, mesmo polidos, com um teor de carbono superior ou igual a 0,6 %, em peso</t>
  </si>
  <si>
    <t>Pesos para balanças e partes de aparelhos ou instrumentos de pesagem, incluídas as básculas</t>
  </si>
  <si>
    <t>Partes de balanças para pessoas, inclusive para bebês, uso doméstico</t>
  </si>
  <si>
    <t>Instrumentos e aparelhos para regulação ou controlo, automáticos</t>
  </si>
  <si>
    <t>Outros instrumentos e aparelhos para regulação ou controle, automáticos</t>
  </si>
  <si>
    <t>Controladores eletrônicos para sistema de suspensão, automático</t>
  </si>
  <si>
    <t>Tecidos de lã penteada ou de pêlos finos penteados, combinados com filamentos sintéticos ou artificiais</t>
  </si>
  <si>
    <t>Outros, combinados, principal ou unicamente, com filamentos sintéticos ou artificiais, de lã</t>
  </si>
  <si>
    <t>Tecido de fibras descontínuas acrílicas ou modacrílicas combinadas com filamentos sintéticos ou artificiais</t>
  </si>
  <si>
    <t>Tecido de fibras descontínuas acrílicas ou modacrílicas, combinadas, principal ou unicamente, com filamentos sintéticos ou artificiais</t>
  </si>
  <si>
    <t>Partes e acessórios para contadores de gases, líquidos ou de eletricidade</t>
  </si>
  <si>
    <t>Partes e acessórios para contadores de gases/líquidos</t>
  </si>
  <si>
    <t>Miudezas comestíveis de animais das espécies bovina, suína, ovina, caprina, cavalar, asinina e muar, frescas, refrigeradas ou congeladas</t>
  </si>
  <si>
    <t>0206</t>
  </si>
  <si>
    <t>Fígados de bovino, congelados</t>
  </si>
  <si>
    <t>020622</t>
  </si>
  <si>
    <t>02062200</t>
  </si>
  <si>
    <t>Chapas, folhas, tiras, fitas, películas, de polímeros de etileno, sem suporte, não reforçadas</t>
  </si>
  <si>
    <t>Chapas de polímero de etileno, de densidade inferior a 0,94, com óleo de parafina e carga (sílica e negro-de-carbono), apresentando nervuras paralelas entre si, com uma resistência elétrica &gt;= 0,030 ohms.cm2 mas inferior ou igual a 0,120 ohms.cm2, etc...</t>
  </si>
  <si>
    <t>Carnes e miudezas comestíveis, frescas, refrigeradas ou congeladas, das aves da posição 0105</t>
  </si>
  <si>
    <t>0207</t>
  </si>
  <si>
    <t>Pedaços e miudezas comestíveis de galos e galinhas da espécie doméstica, congelados</t>
  </si>
  <si>
    <t>020714</t>
  </si>
  <si>
    <t>Peitos não desossados de galinha, comestíveis, congelados</t>
  </si>
  <si>
    <t>02071411</t>
  </si>
  <si>
    <t>Outras memórias RAM com tempo de acesso inferior ou igual a 25 ns</t>
  </si>
  <si>
    <t>Cartões com tarja magnética</t>
  </si>
  <si>
    <t>Cartôes magnéticos não gravados</t>
  </si>
  <si>
    <t>Tecidos de algodão, de fios de diversas cores, denim, com fibras sintéticas ou artificiais, contendo &lt; 85% em peso de algodão, com peso &gt; 200 g/m2</t>
  </si>
  <si>
    <t>Tecidos de algodão que contenham menos de 85 %, em peso, de algodão, combinados, principal ou unicamente, com fibras sintéticas ou artificiais, com peso superior a 200 g/m2, com fios tintos em indigo blue segundo Color Index 73.000</t>
  </si>
  <si>
    <t>Outros medicamentos contendo vitaminas ou provitaminas, em doses, para venda a retalho</t>
  </si>
  <si>
    <t>Medicamento contendo d-pantotenato de cálcio/etc, em doses</t>
  </si>
  <si>
    <t>Desperdícios de fiapos de algodão</t>
  </si>
  <si>
    <t>Fiapos de algodão</t>
  </si>
  <si>
    <t>Outros tecidos de algodão crus, com peso &lt;= 200 g/m2</t>
  </si>
  <si>
    <t>Outros tecidos de algodão, com peso não superior a 200 g/m2, crus</t>
  </si>
  <si>
    <t>Diodos não montados, de intensidade de corrente&lt;=3a</t>
  </si>
  <si>
    <t>Fios de algodão simples, de fibras não penteadas, contendo =&gt; 85% em peso de algodão, título =&gt; 714,29 decitex, não acondicionadas para venda a retalho</t>
  </si>
  <si>
    <t>Fios simples de algodão, de fibras não penteadas, de título igual ou superior a 714,29 decitex (número métrico não superior a 14), não acondicionados para venda a retalho</t>
  </si>
  <si>
    <t>Papel sulfito para embalagem, não revestido, em rolos ou folhas</t>
  </si>
  <si>
    <t>Papel sulfite de embalagem, não revestido, em rolos ou folhas</t>
  </si>
  <si>
    <t>Tecidos de malha de largura superior a 30 cm, contendo, em peso, 5 % ou mais de fios de elastómeros ou de fios de borracha, exceto da posição 6001</t>
  </si>
  <si>
    <t>Tecidos de malha, de largura &gt; 30 cm, contendo em peso =&gt; 5% de fios de elastômeros, mas não contendo fios de borracha</t>
  </si>
  <si>
    <t>Tecidos de malha de largura superior a 30 cm, que contenham, em peso, 5 % ou mais de fios de elastômeros, mas que não contenham fios de borracha, exceto os da posição 60.01, de fibras artificiais, de fios de diversas cores</t>
  </si>
  <si>
    <t>Outros tecidos de malha, de largura &gt; 30 cm, contendo em peso =&gt; 5% fios de elastômeros ou de borracha</t>
  </si>
  <si>
    <t>Outros tecidos de malha de largura superior a 30 cm,que contenham, em peso, 5 % ou mais de fios de elastômeros ou de fios de borracha, exceto os da posição 60.01, de outras matérias têxteis</t>
  </si>
  <si>
    <t>Miudezas comestíveis de suíno, frescas ou refrigeradas</t>
  </si>
  <si>
    <t>020630</t>
  </si>
  <si>
    <t>02063000</t>
  </si>
  <si>
    <t>Pinhões de rodas livres para bicibletas e outros ciclos</t>
  </si>
  <si>
    <t>Grampos apresentados em barretas, de metais comuns</t>
  </si>
  <si>
    <t>Outros pedaços desossados, comestíveis de galos/galinhas, congelados</t>
  </si>
  <si>
    <t>02071429</t>
  </si>
  <si>
    <t>Outras barras e perfis, de ligas de cobre</t>
  </si>
  <si>
    <t>Outros perfis ocos de cobre</t>
  </si>
  <si>
    <t>Leitelho, leite e nata coalhados, iogurte, kefir e outros leites e natas fermentados ou acidificados, mesmo concentrados ou adicionados de açúcar ou de outros edulcorantes, ou aromatizados ou adicionados de frutas ou de cacau</t>
  </si>
  <si>
    <t>0403</t>
  </si>
  <si>
    <t>Leitelho, leite, creme de leite, coalhados, quefir e outros leites e cremes de leite, fermentados ou acidificados, mesmo concentrados, adocicados ou aromatizados</t>
  </si>
  <si>
    <t>040390</t>
  </si>
  <si>
    <t>Leitelho, leite, creme de leite, coalhados, fermentados, etc</t>
  </si>
  <si>
    <t>04039000</t>
  </si>
  <si>
    <t>Amitraz</t>
  </si>
  <si>
    <t>Metanal (formaldeído)</t>
  </si>
  <si>
    <t>Geradores e distribuidores de ar quente e suas partes, não elétricos, de ferro fundido, ferro ou aço</t>
  </si>
  <si>
    <t>Outros geradores, etc. não elétrico, de ferro fundido, ferro, aço</t>
  </si>
  <si>
    <t>Cloreto de ferro</t>
  </si>
  <si>
    <t>Ternos de malha, de uso masculino</t>
  </si>
  <si>
    <t>Ternos, de malha, de lã ou de pelos finos, uso masculino</t>
  </si>
  <si>
    <t>Outras telas metálicas, grades e redes, de fios de ferro ou aço, galvanizadas</t>
  </si>
  <si>
    <t>Aparelhos e dispositivos elétricos de ignição ou de arranque para motores de ignição por faísca ou por compressão (por exemplo, magnetos, dínamos-magnetos, bobinas de ignição, velas de ignição ou de aquecimento, motores de arranque); geradores (dínamos e</t>
  </si>
  <si>
    <t>Outros aparelhos e dispositivos elétricos de ignição ou de arranque para motores de ignição por centelha ou por compressão</t>
  </si>
  <si>
    <t>Velas de aquecimento para motores de ignição por centelha ou por compressão</t>
  </si>
  <si>
    <t>Outros derivados halogenados dos hormônios corticossupra-renais</t>
  </si>
  <si>
    <t>Ceras artificiais e ceras preparadas de polietileno-glicóis</t>
  </si>
  <si>
    <t>Ceras preparadas de poli(oxietileno) (polietilenoglicol)</t>
  </si>
  <si>
    <t>Tecidos de fibras de carbono para usos não elétricos</t>
  </si>
  <si>
    <t>Têxteis de fibras de carbono</t>
  </si>
  <si>
    <t>Tubos de borracha vulcanizada não endurecida, mesmo providos dos respectivos acessórios (por exemplo: juntas, cotovelos, flanges, uniões)</t>
  </si>
  <si>
    <t>Tubos de borracha vulcanizada não endurecida, não reforçados com outras matérias, com acessórios</t>
  </si>
  <si>
    <t>Tubo de borracha vulcanizada não endurecida, com acessórios, com uma pressão de ruptura superior ou igual a 17,3 MPa</t>
  </si>
  <si>
    <t>Minérios de metais preciosos e seus concentrados</t>
  </si>
  <si>
    <t>Minérios de outros metais preciosos e seus concentrados</t>
  </si>
  <si>
    <t>Relógios de parede funcionado de outro modo, exceto os com maquinismo de pequeno volume</t>
  </si>
  <si>
    <t>Poliamida-6 ou poliamida-6, 6, sem carga, em líquidos, pastas</t>
  </si>
  <si>
    <t>Interruptores horários e outros aparelhos que permitam acionar um mecanismo em tempo determinado, com maquinismo de aparelhos de relojoaria ou de motor síncrono</t>
  </si>
  <si>
    <t>Interruptores horários</t>
  </si>
  <si>
    <t>Legumes de vagem, com ou sem vagem, frescos ou refrigerados</t>
  </si>
  <si>
    <t>0708</t>
  </si>
  <si>
    <t>Ervilhas (pisum sativum), frescas ou refrigeradas, com ou sem vagem</t>
  </si>
  <si>
    <t>070810</t>
  </si>
  <si>
    <t>Ervilhas (Pisum sativum), frescas ou refrigeradas</t>
  </si>
  <si>
    <t>07081000</t>
  </si>
  <si>
    <t>Produtos imunológicos, não misturados, não apresentados em doses nem acondicionados para venda a retalho</t>
  </si>
  <si>
    <t>Pés e patas de galinha, comestíveis, congelados</t>
  </si>
  <si>
    <t>02071434</t>
  </si>
  <si>
    <t>Tecido de algodão estampado, em ponto sarjado, contendo =&gt; 85% em peso de algodão, com peso &gt; 200 g/m2</t>
  </si>
  <si>
    <t>Tecidos de algodão que contenham pelo menos 85 %, em peso, de algodão, com peso superior a 200 g/m2, estampados, em ponto sarjado, incluindo o diagonal, cuja relação de textura não seja superior a 4</t>
  </si>
  <si>
    <t>Airelas, mirtilos e outras frutas do gênero vaccinium, frescos</t>
  </si>
  <si>
    <t>081040</t>
  </si>
  <si>
    <t>Airelas, mirtilos e outras frutas do gênero Vaccinium, frescas</t>
  </si>
  <si>
    <t>08104000</t>
  </si>
  <si>
    <t>Borrachas de apagar, de borracha vulcanizada não endurecida</t>
  </si>
  <si>
    <t>Borrachas de apagar</t>
  </si>
  <si>
    <t>Fios de ferro ou aços não ligados, revestidos de outros metais comunss</t>
  </si>
  <si>
    <t>Fios de ferro ou aço não ligado, revestidos de outros metais comuns, com um teor de carbono superior ou igual a 0,6 %, em peso</t>
  </si>
  <si>
    <t>Garrafões, garrafas, frascos, boiões, vasos e outros recipientes, de vidro, próprios para transporte ou embalagem</t>
  </si>
  <si>
    <t>Garrafões e garrafas, de vidro, de capacidade superior a 1 l</t>
  </si>
  <si>
    <t>Ferramentas intercambiáveis para ferramentas manuais, mesmo mecânicas, ou para máquinas-ferramentas (por exemplo: de embutir, estampar, puncionar, roscar (interior ou exteriormente), furar, escarear, mandrilar, fresar, tornear, aparafusar), incluídas as f</t>
  </si>
  <si>
    <t>Fieiras de estiragem ou de extrusão, para metais, de metais comuns</t>
  </si>
  <si>
    <t>Fieiras de estiramento ou de extrusão, para metais</t>
  </si>
  <si>
    <t>Vaselina; parafina, cera de petróleo microcristalina, slack wax, ozocerite, cera de linhite, cera de turfa, outras ceras minerais e produtos semelhantes obtidos por síntese ou por outros processos, mesmo corados</t>
  </si>
  <si>
    <t>Vaselina</t>
  </si>
  <si>
    <t>Miudezas comestíveis de bovino, frescas ou refrigeradas</t>
  </si>
  <si>
    <t>020610</t>
  </si>
  <si>
    <t>02061000</t>
  </si>
  <si>
    <t>Outros papéis e cartões kraft, não revestidos, de peso &gt; 150 g/m2 e &lt; 225 g/m2, em rolos ou folhas</t>
  </si>
  <si>
    <t>Outros papéis e cartões Kraft de peso superior a 150 g/m2, mas inferior a 225 g/m2, em rolos ou em folhas</t>
  </si>
  <si>
    <t>Outros produtos hortícolas, frescos ou refrigerados</t>
  </si>
  <si>
    <t>0709</t>
  </si>
  <si>
    <t>Espinafres, espinafres-da-nova zelândia e espinafres gigantes, frescos ou refrigerados</t>
  </si>
  <si>
    <t>070970</t>
  </si>
  <si>
    <t>Espinafres, espinafres-da-nova-zelândia e espinafres gigantes, frescos ou refrigerados</t>
  </si>
  <si>
    <t>07097000</t>
  </si>
  <si>
    <t>Produtos ferrosos obtidos por redução directa dos minérios de ferro e outros produtos ferrosos esponjosos, em pedaços, esferas ou formas semelhantes; ferro de pureza mínima, em peso, de 99,94 %, em pedaços, esferas ou formas semelhantes</t>
  </si>
  <si>
    <t>Produtos ferrosos obtidos por redução direta dos minérios de ferro</t>
  </si>
  <si>
    <t>Outros feijões (Vigna spp. ou Phaseolus spp.), secos, em grão, mesmo pelados ou partidos</t>
  </si>
  <si>
    <t>071339</t>
  </si>
  <si>
    <t>Outros feijões (Vigna ou Phaseolus), secos, em grãos</t>
  </si>
  <si>
    <t>07133990</t>
  </si>
  <si>
    <t>Matérias para entrançar e outros produtos de origem vegetal, não especificados nem compreendidos noutros Capítulos</t>
  </si>
  <si>
    <t>Matérias vegetais das espécies principalmente utilizadas em cestaria ou espartaria (por exemplo: bambus, rotins, canas, juncos, vimes, ráfia, palha de cereais limpa, branqueada ou tingida, casca de tília)</t>
  </si>
  <si>
    <t>Outras matérias vegetais para cestaria ou espartaria</t>
  </si>
  <si>
    <t>Tecido de fios de diversas cores, contendo &lt; 85% em peso de fibras artificiais descontínuas, combinadas com algodão</t>
  </si>
  <si>
    <t>Tecidos que contenham menos de 85 %, em peso, de fibras artificiais descontínuas, combinadas, principal ou unicamente, com algodão, de fios de diversas cores</t>
  </si>
  <si>
    <t>Pulseiras de relógios e suas partes</t>
  </si>
  <si>
    <t>Pulseiras de relógios, e suas partes, de metais comuns, mesmo dourados ou prateados</t>
  </si>
  <si>
    <t>Pulseiras para relógios, de metal comum</t>
  </si>
  <si>
    <t>Couros preparados após curtimenta ou após secagem e couros e peles apergaminhados, de ovinos, depilados, mesmo divididos, exceto os da posição 41.14</t>
  </si>
  <si>
    <t>Couros de ovinos, preparados após curtimenta ou após secagem e couros e peles apergaminhados, depilados, mesmo divididos</t>
  </si>
  <si>
    <t>Meias acima do joelho e meias até o joelho, de uso feminino, de título inferior a 67 decitex por fio simples, de algodão</t>
  </si>
  <si>
    <t>Chapas, etc, de polímeros de fluoreto de vinila, sem suporte, não reforçada, etc.</t>
  </si>
  <si>
    <t>Aluminatos de sódio</t>
  </si>
  <si>
    <t>Outras preparações e conservas de peixes</t>
  </si>
  <si>
    <t>Outras preparações e conservas, de atuns</t>
  </si>
  <si>
    <t>Aparelhos de controlo do tempo e contadores de tempo, de mecanismo de relojoaria ou motor síncrono (por exemplo: relógios de ponto, relógios datadores, contadores de horas)</t>
  </si>
  <si>
    <t>Relógios de ponto; relógios datadores e contadores de horas</t>
  </si>
  <si>
    <t>Pastas (ouates) de outras fibras sintéticas ou artificiais</t>
  </si>
  <si>
    <t>Óleo de soja, em bruto, mesmo degomado</t>
  </si>
  <si>
    <t>Produtos laminados planos, de ferro ou aços não ligados, de largura &gt; 150 mm e &lt; 600 mm, de espessura =&gt; 4 mm, laminados a quente nas quatro faces, não enrolados, sem motivos em relevos</t>
  </si>
  <si>
    <t>Produtos laminados planos, de ferro ou aço não ligado, largura &lt; 600 mm,não folheados ou chapeados,nem revestidos,laminados a quente, laminados nas quatro faces ou em caixa fechada,l &gt; 150 mm e esp. &gt;= 4 mm,n/enrolados e n/apresentando motivos em relevo</t>
  </si>
  <si>
    <t>Tecidos de algodão, fios de diversas cores, denim, contendo =&gt; 85% em peso de algodão, com peso &gt; 200 g/m2</t>
  </si>
  <si>
    <t>Tecidos de algodão que contenham pelo menos 85 %, em peso, de algodão, com peso superior a 200 g/m2, denominados Denim, com fios tintos em indigo blue segundo Color Index 73.000</t>
  </si>
  <si>
    <t>Chicórias (witloof), frescas ou refrigeradas</t>
  </si>
  <si>
    <t>070521</t>
  </si>
  <si>
    <t>Chicórias Endívia (Cichorium intybus var. foliosum), frescas ou refrigeradas</t>
  </si>
  <si>
    <t>07052100</t>
  </si>
  <si>
    <t>Medicamento contendo polipeptídios/outros derivados, exceto em doses</t>
  </si>
  <si>
    <t>Frascos, boiões, vasos, embalagens tubulares e outros recipientes próprios para transporte ou embalagem; boiões para conservas, de vidro, capacidade &gt; 1 litro</t>
  </si>
  <si>
    <t>Outros tecidos fechados de fibras de vidro, ligados quimicamente, não classificados nos códigos anteriores</t>
  </si>
  <si>
    <t>Outros tecidos de fibras de vidro de malha fechada consolidados quimicamente</t>
  </si>
  <si>
    <t>Tecidos atoalhados, de malha de algodão</t>
  </si>
  <si>
    <t>Tecido atoalhado, de malha, de algodão</t>
  </si>
  <si>
    <t>Lenços de assoar e de bolso</t>
  </si>
  <si>
    <t>Lenços de assoar e de bolso, de algodão</t>
  </si>
  <si>
    <t>Óleo de jojoba e respectivas frações</t>
  </si>
  <si>
    <t>Óleos de petróleo ou minerais betuminosos (exceto óleo bruto)</t>
  </si>
  <si>
    <t>Leite em pó, grânulos ou outras formas sólidas, concentrados ou adocicados, com um teor, em peso, de matérias gordas &lt;= 1,5%</t>
  </si>
  <si>
    <t>040210</t>
  </si>
  <si>
    <t>Leite em pó, grânulos ou outras formas sólidas, com um teor, em peso, de matérias gordas, não superior a 1,5 %, com um teor de arsênio, chumbo ou cobre, considerados isoladamente,inferior a 5 ppm, concentrados ou adicionados de açúcar/outros edulcorantes.</t>
  </si>
  <si>
    <t>04021010</t>
  </si>
  <si>
    <t>Chapas de polímeros de etileno, não reforçadas, sem suporte, de densidade superior ou igual a 0,94, espessura inferior ou igual a 19 micrômetros (mícrons), em rolos de largura inferior ou igual a 66 cm</t>
  </si>
  <si>
    <t>Tereftalato polibutileno com carga fibra vidro, forma primária</t>
  </si>
  <si>
    <t>Outros papéis para escrita, etc, fibra &lt;= 10%, em folhas em que um dos lados &lt; 435 mm e o outro &lt;  297 mm, quando não dobradas</t>
  </si>
  <si>
    <t>Medicamentos com levotiroxina sódica, em doses</t>
  </si>
  <si>
    <t>Medicamentos contendo penicilinas ou seus derivados, com estrutura de ácido penicilânico, ou estreptomicinas ou seus derivados, em doses, para venda a retalho</t>
  </si>
  <si>
    <t>Medicamento contendo ampicilina ou seus sais, em doses</t>
  </si>
  <si>
    <t>Medicamento contendo triazolam/alprazolam, etc, em doses</t>
  </si>
  <si>
    <t>Medicamento contendo amoxicilina ou seus sais, em doses</t>
  </si>
  <si>
    <t>Medicamento contendo ácido o-acetilsalicílico, etc, em doses</t>
  </si>
  <si>
    <t>Fios e cordas, de borracha, recobertos de têxteis; fios têxteis, lâminas e formas semelhantes das posições 5404 ou 5405, impregnados, revestidos, recobertos ou embainhados de borracha ou de plásticos</t>
  </si>
  <si>
    <t>Outros fios têxteis, lâminas e formas semelhantes, impregnados, revestidos, recobertos ou embainhados de borracha ou plástico</t>
  </si>
  <si>
    <t>Outros fios de alta tenacidade, de poliésteres, náilon ou de outras poliamidas, ou de raiom viscose, impregnados ou revestidos</t>
  </si>
  <si>
    <t>Cores em sortidos para pintura artística, atividades educativas e similares</t>
  </si>
  <si>
    <t>Cores em sortidos para pintura artística, atividade educativa, etc.</t>
  </si>
  <si>
    <t>Medicamento contendo paracetamol ou bromoprida, em doses</t>
  </si>
  <si>
    <t>Desperdícios e resíduos de pilhas, de baterias de pilhas e de acumuladores, elétricos; pilhas, baterias de pilhas e acumuladores, elétricos, inservíveis; partes elétricas de máquinas e aparelhos, não especificadas nem compreendidas em outras posições d</t>
  </si>
  <si>
    <t>Partes elétricas de máquinas ou aparelhos, não especificadas ou incluídas em outras partes deste capítulo</t>
  </si>
  <si>
    <t>Termopares dos tipos utilizados em dispositivos termoelétricos de segurança de aparelhos alimentados a gás</t>
  </si>
  <si>
    <t>Minérios de niquel e seus concentrados</t>
  </si>
  <si>
    <t>Minérios de níquel e seus concentrados</t>
  </si>
  <si>
    <t>Outros óleos de soja</t>
  </si>
  <si>
    <t>Selos postais ou fiscais, não obliterados; papel selado, papel-moeda, cheques, certificados de ações ou de obrigações e títulos semelhantes</t>
  </si>
  <si>
    <t>Selos postais, fiscais, etc, não obliterados, com curso legal</t>
  </si>
  <si>
    <t>Peixes frescos ou refrigerados, exceto os filés de peixes e outra carne de peixes da posição 03.04</t>
  </si>
  <si>
    <t>0302</t>
  </si>
  <si>
    <t>Chicharros (trachurus spp.), frescos ou refrigerados</t>
  </si>
  <si>
    <t>030245</t>
  </si>
  <si>
    <t>03024500</t>
  </si>
  <si>
    <t>Outras impressoras alimentadas por folhas</t>
  </si>
  <si>
    <t>Tungstênio em formas brutas, incluídas as barras simplesmente obtidas por sinterização</t>
  </si>
  <si>
    <t>Tungstênio (volfrâmio) em formas brutas, incluindo as barras simplesmente obtidas por sinterização</t>
  </si>
  <si>
    <t>Medicamento contendo propofol, busulfano, mitotano, exceto em doses</t>
  </si>
  <si>
    <t>Maracujás (Passiflora edulis)</t>
  </si>
  <si>
    <t>08109015</t>
  </si>
  <si>
    <t>Outros tecidos de malha, de fibras artificiais, com fios de diversas cores, de largura &gt; 30 cm</t>
  </si>
  <si>
    <t>Outros tecidos de malha, de fibras artificiais, de fios de diversas cores</t>
  </si>
  <si>
    <t>Metais comuns folheados ou chapeados (plaquê) de prata, em formas brutas ou semimanufaturadas</t>
  </si>
  <si>
    <t>Metais comuns folheados ou chapeados de prata, em formas brutas ou semimanufaturadas</t>
  </si>
  <si>
    <t>Contas, imitações de pérolas naturais ou cultivadas, de pedras preciosas ou semipreciosas e artefatos semelhantes, de vidro</t>
  </si>
  <si>
    <t>Contas de vidro</t>
  </si>
  <si>
    <t>Medicamento contendo silimarina, em doses</t>
  </si>
  <si>
    <t>Carretéis, bobinas, tubos, canelas e suportes semelhantes, de pasta de papel, papel ou cartão, mesmo perfurados ou endurecidos</t>
  </si>
  <si>
    <t>Carretéis, bobinas, canelas e suportes semelhantes, de papel ou cartão, para enrolamento de fios têxteis</t>
  </si>
  <si>
    <t>Carreteis, bobinas, canelas e suportes semelhantes, de pasta de papel, papel ou cartão, mesmo perfurados ou endurecidos, dos tipos utilizados para enrolamento de fios têxteis</t>
  </si>
  <si>
    <t>Pastas para modelar, ceras para dentistas e outras composições para dentistas à base de gesso</t>
  </si>
  <si>
    <t>Ceras para dentistas</t>
  </si>
  <si>
    <t>Volantes, barras, caixas de direção, e suas partes, para veículos automóveis das posições 8701 a 8705</t>
  </si>
  <si>
    <t>Caixa de direção para "dumpers" e tratores, exceto rodoviários</t>
  </si>
  <si>
    <t>Pneumáticos recauchutados ou usados, de borracha; protectores, bandas de rodagem para pneumáticos e flaps, de borracha</t>
  </si>
  <si>
    <t>Pneus recauchutados, dos tipos utilizados em veículos aéreos</t>
  </si>
  <si>
    <t>Pneumáticos recauchutados, dos tipos utilizados em veículos aéreos</t>
  </si>
  <si>
    <t>Sacarina e seus sais</t>
  </si>
  <si>
    <t>Pigmentos (incluídos os pós e flocos metálicos) dispersos em meios não aquosos, no estado líquido ou pastoso, dos tipos utilizados na fabricação de tintas; folhas para marcar a ferro; tinturas e outras matérias corantes apresentadas em formas próprias ou</t>
  </si>
  <si>
    <t>Folhas para marcar a ferro</t>
  </si>
  <si>
    <t>Borracha natural granulada ou prensada</t>
  </si>
  <si>
    <t>Corantes solúveis em solventes (corantes solventes)</t>
  </si>
  <si>
    <t>Outros carboximetilceluloses em formas primárias</t>
  </si>
  <si>
    <t>Cravo-da-índia (frutos, flores e pedúnculos)</t>
  </si>
  <si>
    <t>0907</t>
  </si>
  <si>
    <t>Cravo-da-índia (frutos, flores e pedúnculo), triturado ou em pó</t>
  </si>
  <si>
    <t>090720</t>
  </si>
  <si>
    <t>Cravo-da-índia (frutos, flores e pedúnculos), triturado ou em pó</t>
  </si>
  <si>
    <t>09072000</t>
  </si>
  <si>
    <t>Amendoins não torrados nem de outro modo cozidos, mesmo descascados ou triturados</t>
  </si>
  <si>
    <t>Amendoins com casca, não torrados nem cozidos</t>
  </si>
  <si>
    <t>Amendoins com casca, não torrados, nem cozidos</t>
  </si>
  <si>
    <t>Fasímetros</t>
  </si>
  <si>
    <t>Outros tapetes e revestimentos para pavimentos, não aveludados, não confeccionados</t>
  </si>
  <si>
    <t>Tapetes revestidos para pavimento, não aveludado, não confeccionado, outras matérias</t>
  </si>
  <si>
    <t>Terminais ou repetidores sobre linhas metálicas</t>
  </si>
  <si>
    <t>Pensos adesivos cirúrgicos de observação direta de feridas</t>
  </si>
  <si>
    <t>Carnes de peruas e de perus, da espécie doméstica, em pedaços e miudezas comestíveis, congeladas</t>
  </si>
  <si>
    <t>020727</t>
  </si>
  <si>
    <t>Carnes de peruas/perus, em pedaços e miudezas, congeladas</t>
  </si>
  <si>
    <t>02072700</t>
  </si>
  <si>
    <t>Combustíveis líquidos ou gasosos liquefeitos, utilizados para carregar isqueiros, com capacidade &lt;= 300 cm3</t>
  </si>
  <si>
    <t>Combustíveis líquidos e combustíveis gasosos liquefeitos, em recipientes dos tipos utilizados para carregar ou recarregar isqueiros ou acendedores, com capacidade não superior a 300 cm3</t>
  </si>
  <si>
    <t>Outras composições para dentistas, à base de gesso</t>
  </si>
  <si>
    <t>Outros veludos e pelúcias, de malha de algodão</t>
  </si>
  <si>
    <t>Veludo e pelúcia, de malha de algodão</t>
  </si>
  <si>
    <t>Gelatinas e seus derivados, de osseína, com grau de pureza superior ou igual a 99,98 %, em peso</t>
  </si>
  <si>
    <t>Cabeças magnéticas, que possam ser utilizados indiferentemente com as máquinas ou aparelhos de duas ou mais das posições 84.69 a 84.72</t>
  </si>
  <si>
    <t>Fios de alta tenacidade, de poliésteres, náilon ou de outras poliamidas, ou de raiom viscose, impregnados ou revestidos, com borracha</t>
  </si>
  <si>
    <t>Resinas (silicone)</t>
  </si>
  <si>
    <t>Outros fios simples de poliésteres, tintos, sem torção ou com torção não superior a 50 voltas por metro</t>
  </si>
  <si>
    <t>Pernas, pás e pedaços de suíno, não desossados, salgados ou em salmoura, secos ou defumados</t>
  </si>
  <si>
    <t>021011</t>
  </si>
  <si>
    <t>Pernas/pás/pedaços, de suíno, não desossados, salgados, etc.</t>
  </si>
  <si>
    <t>02101100</t>
  </si>
  <si>
    <t>Tubos rígidos, de polímeros de propileno, inclusive com acessórios</t>
  </si>
  <si>
    <t>Tubo rígido, de polímeros de propileno</t>
  </si>
  <si>
    <t>Outras bolas</t>
  </si>
  <si>
    <t>Matérias polarizantes, em folhas e placas</t>
  </si>
  <si>
    <t>Matérias polarizantes, em folhas ou em placas</t>
  </si>
  <si>
    <t>Outros refrigeradores, de tipo doméstico</t>
  </si>
  <si>
    <t>Outros refrigeradores do tipo doméstico</t>
  </si>
  <si>
    <t>Veículos automóveis, elétricos, sem dispositivo de elevação, para transporte de mercadorias a curtas distâncias</t>
  </si>
  <si>
    <t>Veículos automóveis elétricos, sem dispositivo de elevação, utilizados em fábricas, etc.</t>
  </si>
  <si>
    <t>Alhos-porros e outros produtos hortícolas aliáceos, frescos ou refrigerados</t>
  </si>
  <si>
    <t>070390</t>
  </si>
  <si>
    <t>Alhos-porros e outros produtos hortícolas aliáceos, frescos ou refrigerados, para semeadura</t>
  </si>
  <si>
    <t>07039010</t>
  </si>
  <si>
    <t>Cobre não refinado; ânodos de cobre para refinação eletrolítica</t>
  </si>
  <si>
    <t>Cobre não refinado (afinado); ânodos de cobre para refinação (afinação) eletrolítica</t>
  </si>
  <si>
    <t>Outros diodos zener</t>
  </si>
  <si>
    <t>Outras meias e artefatos semelhantes de malha, de lã ou de pêlos finos</t>
  </si>
  <si>
    <t>Outras meias-calças e semelhantes, de lã ou de pelos finos</t>
  </si>
  <si>
    <t>Outros mecanismos de impressão, suas partes e acessórios</t>
  </si>
  <si>
    <t>Clorexidina e seus sais</t>
  </si>
  <si>
    <t>Carnes de animais das espécies ovina ou caprina, frescas, refrigeradas ou congeladas</t>
  </si>
  <si>
    <t>0204</t>
  </si>
  <si>
    <t>Carnes de ovino, desossadas, congeladas</t>
  </si>
  <si>
    <t>020443</t>
  </si>
  <si>
    <t>Carnes desossadas de ovino, congeladas</t>
  </si>
  <si>
    <t>02044300</t>
  </si>
  <si>
    <t>Cadeiras de rodas e outros veículos para inválidos, mesmo com motor ou outro mecanismo de propulsão</t>
  </si>
  <si>
    <t>Cadeiras de rodas e outros veículos para inválidos, sem mecanismo de propulsão</t>
  </si>
  <si>
    <t>Cadeiras de rodas, etc, sem mecanismo de propulsão</t>
  </si>
  <si>
    <t>Sabões; produtos e preparações orgânicos tensoactivos utilizados como sabão, em barras, pães, pedaços ou figuras moldadas, mesmo contendo sabão; produtos e preparações orgânicos tensoactivos para lavagem da pele, sob a forma de líquido ou de creme, acondi</t>
  </si>
  <si>
    <t>Sabões, produtos ou preparações tensoativos de toucador, incluídos os de uso medicinal</t>
  </si>
  <si>
    <t>Sabões medicinais, em barras, pedaços, figura moldada, etc.</t>
  </si>
  <si>
    <t>Tecidos de seda ou de desperdícios de seda</t>
  </si>
  <si>
    <t>Outros tecidos de seda e seus desperdícios, exceto bourrette, contendo =&gt; 85%, em peso de seda</t>
  </si>
  <si>
    <t>Outros tecidos que contenham pelo menos 85 %, em peso, de seda ou de desperdícios de seda, exceto bourrette</t>
  </si>
  <si>
    <t>Raízes de mandioca, de araruta e de salepo, topinambos, batatas-doces e raízes ou tubérculos semelhantes, com elevado teor de fécula ou de inulina, frescos, refrigerados, congelados ou secos, mesmo cortados em pedaços ou em pellets; medula de sagueiro</t>
  </si>
  <si>
    <t>0714</t>
  </si>
  <si>
    <t>Outras raízes ou tubérculos com elevado teor de fécula ou de inulina, frescos ou secos, mesmo em pedaços ou em pellets; medula de sagueiro</t>
  </si>
  <si>
    <t>071490</t>
  </si>
  <si>
    <t>Outras raízes, tubérculos, frescos, etc, e medula de sagueiro</t>
  </si>
  <si>
    <t>07149000</t>
  </si>
  <si>
    <t>Aditivos para óleos lubrificantes, que contenham óleos de petróleo ou de minerais betuminosos, antidesgastes, anticorrosivos ou antioxidantes, contendo dialquilditiofosfato de zinco ou diarilditiofosfato de zinco</t>
  </si>
  <si>
    <t>Câmaras-de-ar de borracha</t>
  </si>
  <si>
    <t>Câmaras-de-ar de borracha, dos tipos utilizados em automóveis de passageiros, ônibus ou caminhões</t>
  </si>
  <si>
    <t>Câmaras de ar de borracha, para pneumáticos do tipo dos utilizados em ônibus ou caminhões, de medida 11,00-24</t>
  </si>
  <si>
    <t>Outros produtos intermediários da fabricação de antibióticos ou de vitaminas ou de outros produtos da posição 29.36</t>
  </si>
  <si>
    <t>Peles e outras partes de aves, com as suas penas ou penugem, penas, partes de penas, penugem e artefatos destas matérias, exceto os produtos da posição 05.05, bem como os cálamos e outros canos de penas, trabalhados</t>
  </si>
  <si>
    <t>Peles e outras partes de aves, com suas penas ou penugem; penas, partes de penas, penugem e artefatos de estas matérias</t>
  </si>
  <si>
    <t>Anzóis, mesmo montados em sedelas (terminais)</t>
  </si>
  <si>
    <t>Anzóis, mesmo montados em sedelas</t>
  </si>
  <si>
    <t>Chapas, filmes, papéis, cartões e têxteis, fotográficos, impressionados mas não revelados</t>
  </si>
  <si>
    <t>Chapas, filmes, papéis, cartões e têxteis fotográficos, impressionados, mas não revelados</t>
  </si>
  <si>
    <t>Medicamentos contendo penicilinas ou seus derivados, com estrutura de ácido penicilânico, ou estreptomicinas ou seus derivados, mas não para venda a retalho</t>
  </si>
  <si>
    <t>Medicamento contendo ampicilina ou seus sais, exceto em doses</t>
  </si>
  <si>
    <t>Outras chapas sensibilizadas com polímeros fotossensíveis, cuja dimensão de pelo menos um dos lados seja superior a 255 mm</t>
  </si>
  <si>
    <t>Carrinhos e veículos semelhantes para transporte de crianças, e suas partes</t>
  </si>
  <si>
    <t>Carrinhos e veículos semelhantes e suas partes, para transporte de crianças</t>
  </si>
  <si>
    <t>Outras fibras ópticas</t>
  </si>
  <si>
    <t>Coxas com sobrecoxas desossadas de galinha, comestíveis, congelados</t>
  </si>
  <si>
    <t>02071423</t>
  </si>
  <si>
    <t>Doces, geleias, marmelades, purés e pastas de frutas, obtidos por cozimento, com ou sem adição de açúcar ou de outros edulcorantes</t>
  </si>
  <si>
    <t>Geleias, doces, purês e marmelades, de outras frutas</t>
  </si>
  <si>
    <t>Purês de manga (Mangifera indica)</t>
  </si>
  <si>
    <t>Cenouras, nabos, beterrabas para salada, cercefi, aipo-rábano, rabanetes e raízes comestíveis semelhantes, frescos ou refrigerados</t>
  </si>
  <si>
    <t>0706</t>
  </si>
  <si>
    <t>Beterrabas, rabanetes e outras raízes, frescas ou refrigeradas</t>
  </si>
  <si>
    <t>070690</t>
  </si>
  <si>
    <t>Beterrabas, rabanetes e outras raízes, frescas, refrigeradas</t>
  </si>
  <si>
    <t>07069000</t>
  </si>
  <si>
    <t>Estiletes para duplicadores, porta-lápis e artigos semelhantes</t>
  </si>
  <si>
    <t>Outros tubo rígidos, de polímeros de propileno</t>
  </si>
  <si>
    <t>Medicamento contendo rifamicina sv sódica, exceto em doses</t>
  </si>
  <si>
    <t>Lanternas elétricas portáteis destinadas a funcionar por meio da sua própria fonte de energia (por exemplo: de pilhas, de acumuladores, de magnetos), excluídos os aparelhos de iluminação da posição 8512</t>
  </si>
  <si>
    <t>Partes de lanternas elétricas portáteis</t>
  </si>
  <si>
    <t>Partes de lanternas elétricas portáteis, destinadas a funcionar por meio de sua própria fonte de energia (por exemplo, de pilhas, de acumuladores, de magnetos)</t>
  </si>
  <si>
    <t>Outros queijos</t>
  </si>
  <si>
    <t>040690</t>
  </si>
  <si>
    <t>Queijos, com um teor de umidade superior ou igual a 46,0 % e inferior a 55,0 %, em peso (massa macia)</t>
  </si>
  <si>
    <t>04069030</t>
  </si>
  <si>
    <t>Outros artigos de transporte ou de embalagem, de plásticos</t>
  </si>
  <si>
    <t>Outros fluoretos</t>
  </si>
  <si>
    <t>Aviões e outros veículos aéreos, 7 toneladas &lt; peso &lt;= 15 toneladas, vazios, a turboélice</t>
  </si>
  <si>
    <t>Condensadores fixos com dielétrico de cerâmica, de camadas múltiplas</t>
  </si>
  <si>
    <t>Outros condensadores fixos, com dielétrico de cerâmica, de camadas múltiplas</t>
  </si>
  <si>
    <t>Pérolas naturais ou cultivadas, mesmo trabalhadas ou combinadas, mas não enfiadas, nem montadas, nem engastadas; pérolas naturais ou cultivadas, enfiadas temporariamente para facilidade de transporte</t>
  </si>
  <si>
    <t>Pérolas cultivadas, trabalhadas, não montadas, nem engastadas</t>
  </si>
  <si>
    <t>Pérolas cultivadas, trabalhadas, não montadas, não engastadas</t>
  </si>
  <si>
    <t>Outros hemodialisadores</t>
  </si>
  <si>
    <t>Outros ésteres fosfóricos e seus sais, incluindo os lactofosfatos; seus derivados halogenados, sulfonados, nitrados ou nitrosados</t>
  </si>
  <si>
    <t>Aspiradores</t>
  </si>
  <si>
    <t>Outros aspiradores de pó com motor elétrico incorporado</t>
  </si>
  <si>
    <t>Outros aspiradores com motor elétrico incorporado</t>
  </si>
  <si>
    <t>Peitos desossados de galinha, comestíveis, congelados</t>
  </si>
  <si>
    <t>02071422</t>
  </si>
  <si>
    <t>Outros tijolos, placas, ladrilhos e peças cerâmicas, para construção, refratários</t>
  </si>
  <si>
    <t>Tijolos e outras peças cerâmicas refratárias, de grafita</t>
  </si>
  <si>
    <t>Tubos soldados, de aços inoxidáveis, de revestimento de poços, de suprimento ou de produção, dos tipos utilizados na extração de petróleo ou gás</t>
  </si>
  <si>
    <t>Tubos para revestimento de poços, de produção ou suprimento, dos tipos utilizados na extração de petróleo ou de gás, soldados, de aço inoxidável</t>
  </si>
  <si>
    <t>Lâmpadas e tubos de descarga, fluorescentes, de cátodo quente</t>
  </si>
  <si>
    <t>Outras lâmpadas/tubos descarga, fluorescente, de catodo quente</t>
  </si>
  <si>
    <t>Artefatos de madeira para mesa ou cozinha</t>
  </si>
  <si>
    <t>Outros artigos de madeira para mesa ou cozinha, de bambu</t>
  </si>
  <si>
    <t>Produtos laminados planos, de aços inoxidáveis, laminados a quente, de largura &lt; 600 mm e espessura =&gt; 4,75 mms</t>
  </si>
  <si>
    <t>Produtos laminados planos de aço inoxidável, de largura inferior a 600 mm, de espessura igual ou superior a 4,75 mm</t>
  </si>
  <si>
    <t>Máquinas para corte ou ruptura de fibras têxteis sintéticas ou artificiais</t>
  </si>
  <si>
    <t>Outras obras de cobre</t>
  </si>
  <si>
    <t>Outros artigos de cobre, não classificados nos códigos anteriores</t>
  </si>
  <si>
    <t>Grades e redes, de fio de cobre; chapas e tiras, distendidas</t>
  </si>
  <si>
    <t>Guarnições, ferragens e artigos semelhantes, de metais comuns, para móveis, portas, escadas, janelas, persianas, carroçarias, artigos de seleiro, malas, cofres, caixas de segurança e outras obras semelhantes; pateras, porta-chapéus, cabides e artigos seme</t>
  </si>
  <si>
    <t>Fechos automáticos para portas, de metais comuns</t>
  </si>
  <si>
    <t>Partes e acessórios de máquinas da posição 8444 ou das suas máquinas e aparelhos auxiliares</t>
  </si>
  <si>
    <t>Outras partes e acessórios de máquinas para estirar, etc, matéria têxtil</t>
  </si>
  <si>
    <t>Outros herbicidas apresentados em formas ou embalagens exclusivamente para uso direto em aplicações domissanitárias</t>
  </si>
  <si>
    <t>Outras preparações à base de caratenóides</t>
  </si>
  <si>
    <t>Outras máquinas e aparelhos a gás, para têmpera superficial</t>
  </si>
  <si>
    <t>Outras máquinas e aparelhos a gás, para tempera superficial</t>
  </si>
  <si>
    <t>Tecido de fibras descontínuas de poliéster combinadas com lã ou pêlos finos</t>
  </si>
  <si>
    <t>Tecido de fibras descontínuas de poliéster, combinadas, principal ou unicamente, com lã ou pelos finos</t>
  </si>
  <si>
    <t>Outros salmões-do-pacífico, congelados</t>
  </si>
  <si>
    <t>030312</t>
  </si>
  <si>
    <t>03031200</t>
  </si>
  <si>
    <t>Ameixas e abrunhos, frescos</t>
  </si>
  <si>
    <t>080940</t>
  </si>
  <si>
    <t>08094000</t>
  </si>
  <si>
    <t>Outros produtos cerâmicos refratrários</t>
  </si>
  <si>
    <t>Polieterimidas (PEI) e seus copolímeros, sem carga, em formas primárias</t>
  </si>
  <si>
    <t>Obras de carpintaria para construções, incluídos os painéis celulares, os painéis para soalhos e as fasquias para telhados (shingles e shakes), de madeira</t>
  </si>
  <si>
    <t>Fasquias de madeira, para telhados (shingles e shakes)</t>
  </si>
  <si>
    <t>Fasquias para telhados (shingles e shakes), de madeira</t>
  </si>
  <si>
    <t>Combinações, saiotes, calcinhas, camisas de noite, pijamas, déshabillés, roupões de banho, robes de quarto e semelhantes, de malha, de uso feminino</t>
  </si>
  <si>
    <t>Combinações e anáguas, de malha, de outras matérias têxteis</t>
  </si>
  <si>
    <t>Combinações e anáguas, de malha de outras matérias têxteis</t>
  </si>
  <si>
    <t>Coifas com dimensão horizontal máxima &lt;= 120 cm</t>
  </si>
  <si>
    <t>Coifas com dimensão horizontal máxima não superior a 120 cm</t>
  </si>
  <si>
    <t>Outros móveis e suas partes</t>
  </si>
  <si>
    <t>Partes para móveis</t>
  </si>
  <si>
    <t>Partes para móveis, de madeira</t>
  </si>
  <si>
    <t>Sementes de mostarda, mesmo trituradas</t>
  </si>
  <si>
    <t>Outras sementes de mostarda, mesmo trituradas</t>
  </si>
  <si>
    <t>Aspiradores de pó com motor elétrico incorporado, de potência não superior a 1.500W, e cujo volume de reservatório não exceda 20 litros</t>
  </si>
  <si>
    <t>Aspiradores com motor elétrico incorporado, de potência não superior a 1.500 W e cujo volume do reservatório não exceda 20 litros</t>
  </si>
  <si>
    <t>Contadores de eletricidade</t>
  </si>
  <si>
    <t>Outros contadores monofásicos, para corrente elétrica alternada</t>
  </si>
  <si>
    <t>Selins de bicicletas e outros ciclos</t>
  </si>
  <si>
    <t>Móveis de rotim</t>
  </si>
  <si>
    <t>Outras ampolas, etc, de vidro, para iluminação elétrica</t>
  </si>
  <si>
    <t>Mexilhões (Mytilus spp., Perna spp.) vivos, frescos ou refrigerados</t>
  </si>
  <si>
    <t>030731</t>
  </si>
  <si>
    <t>Mexilhões (Mytilus spp., Perna spp.), vivos, frescos, refrigerados</t>
  </si>
  <si>
    <t>03073100</t>
  </si>
  <si>
    <t>Outros falsos tecidos raiom viscose, de peso superior a 70 g/m2 mas não superior a 150 g/m2</t>
  </si>
  <si>
    <t>Desperdícios e resíduos de molibdênio</t>
  </si>
  <si>
    <t>Conjuntos de viagem para toucador de pessoas, para costura ou para limpeza de calçados ou de roupas</t>
  </si>
  <si>
    <t>Sortidos de viagem, para toucador de pessoas, para costura ou limpeza de calçado ou de roupas</t>
  </si>
  <si>
    <t>Corta-tubos, corta-pinos, saca-bocados e ferramentas semelhantes, manuais, de metais comuns</t>
  </si>
  <si>
    <t>Corta-tubos, corta-pinos, saca-bocados e ferramentas semelhantes, de metais comuns</t>
  </si>
  <si>
    <t>Outros aparelhos para medida da pressão arterial</t>
  </si>
  <si>
    <t>Outras borrachas de butadieno (BR)</t>
  </si>
  <si>
    <t>Vaporizadores de toucador, armações e suas cabeças</t>
  </si>
  <si>
    <t>Vaporizadores de toucador, suas armações e cabeças de armações</t>
  </si>
  <si>
    <t>Desperdícios e resíduos de metais preciosos ou de metais folheados ou chapeados de metais preciosos; outros desperdícios e resíduos contendo metais preciosos ou compostos de metais preciosos, do tipo dos utilizados principalmente para a recuperação de met</t>
  </si>
  <si>
    <t>Cinzas contendo metais preciosos ou compostos de metais preciosos</t>
  </si>
  <si>
    <t>Cinzas que contenham ouro, mas que não contenham outros metais preciosos</t>
  </si>
  <si>
    <t>Pedra-pomes</t>
  </si>
  <si>
    <t>Pedra-pomes; esmerilhado/outros abrasivos naturais tratamento térmico</t>
  </si>
  <si>
    <t>Tules, filó e tecidos de malhas com nós</t>
  </si>
  <si>
    <t>Outras tules, filós e tecidos de malhas com nós</t>
  </si>
  <si>
    <t>Relógios de pulso, funcionando eletricamente, mesmo com contador de tempo incorporado, de mostrador exclusivamente optoeletrônico, com caixa de metal comum</t>
  </si>
  <si>
    <t>Pilhas e baterias elétricas, de óxido de mercúrio</t>
  </si>
  <si>
    <t>Outras pilhas e baterias de pilhas, de óxido de mercúrio</t>
  </si>
  <si>
    <t>Partes para lâmpadas, tubos e válvulas, eletrônicos</t>
  </si>
  <si>
    <t>Partes para lâmpadas, outros tubos e válvulas, eletrônicos, etc.</t>
  </si>
  <si>
    <t>Outros estrogênios e progestogênios</t>
  </si>
  <si>
    <t>Molho de soja</t>
  </si>
  <si>
    <t>Outros molhos de soja, preparados</t>
  </si>
  <si>
    <t>Luvas, mitenes e semelhantes, de malha, impregnadas, revestidas ou recobertas, de plástico ou de borracha</t>
  </si>
  <si>
    <t>Luvas, mitenes e semelhantes, de malha, impregnadas, revestidas ou recobertas, de plásticos ou de borracha</t>
  </si>
  <si>
    <t>Tecido de algodão tinto, em ponto de tafetá, com fibras sintéticas ou artificiais, contendo &lt; 85% em peso de algodão, com peso &lt;= 200 g/m2</t>
  </si>
  <si>
    <t>Tecidos de algodão que contenham menos de 85 %, em peso, de algodão, combinados, principal ou unicamente, com fibras sintéticas ou artificiais, com peso não superior a 200 g/m2, tintos, em ponto de tafetá</t>
  </si>
  <si>
    <t>Outros tecidos com borracha</t>
  </si>
  <si>
    <t>Outros tecidos com borracha, exceto os da posição 59.02</t>
  </si>
  <si>
    <t>Outros brinquedos; modelos reduzidos e modelos semelhantes para divertimento, mesmo animados; quebra-cabeças (puzzles) de qualquer tipo</t>
  </si>
  <si>
    <t>Triciclos, patinetes, carros de pedais e outros brinquedos semelhantes de rodas; carrinhos para bonecos; bonecos; outros brinquedos; modelos reduzidos e modelos semelhantes para divertimento, mesmo animados; quebra-cabeças (“puzzles”) de qualquer tipo.</t>
  </si>
  <si>
    <t>Instrumentos e aparelhos musicais, de brinquedo</t>
  </si>
  <si>
    <t>Cuecas e ceroulas, de algodão</t>
  </si>
  <si>
    <t>Carcaças e meias-carcaças de suíno, frescas ou refrigeradas</t>
  </si>
  <si>
    <t>020311</t>
  </si>
  <si>
    <t>02031100</t>
  </si>
  <si>
    <t>Outras grafitas coloidais ou semicoloidais</t>
  </si>
  <si>
    <t>Outras peças cerâmicas refratárias silicoso, semi-silicoso ou de sílica</t>
  </si>
  <si>
    <t>Outras máquinas e aparelhos para agricultura, horticultura, silvicultura, avicultura ou apicultura, incluídos os germinadores equipados com dispositivos mecânicos ou térmicos e as chocadeiras e criadeiras para avicultura</t>
  </si>
  <si>
    <t>Chocadeiras e criadeiras</t>
  </si>
  <si>
    <t>Chocadeiras e criadeiras, para avicultura</t>
  </si>
  <si>
    <t>Outros suportes semicondutores para gravação ou reprodução</t>
  </si>
  <si>
    <t>Outros suportes de semicondutores</t>
  </si>
  <si>
    <t>Outros papéis e cartões de celulose, alcatroados, betumados ou asfaltados, em rolos ou em folhas de forma quadrada ou retangular</t>
  </si>
  <si>
    <t>Luvas, mitenes e semelhantes, de malha, de lã ou de pêlos finos</t>
  </si>
  <si>
    <t>Luvas, mitenes e semelhantes, de malha, de lã ou de pelos finos</t>
  </si>
  <si>
    <t>Papel e cartão kraft, branqueados, não revestidos, de peso &gt; 150 g/m2 e &lt; 225 g/m2, contendo mais de 95% em peso das fibras de madeira obtidas por processo químico, em rolos ou em folhas</t>
  </si>
  <si>
    <t>Outros papéis e cartões Kraft de peso superior a 150 g/m2,mas inferior a 225 g/m2,branqueados uniformemente na massa e em que mais de 95 %,em peso,do conteúdo total de fibras seja constituído por fibras de madeira obtidas por processo químico,rolos/folhas</t>
  </si>
  <si>
    <t>Tubos de alumínio</t>
  </si>
  <si>
    <t>Tubos de alumínio não ligado</t>
  </si>
  <si>
    <t>Outras argilas</t>
  </si>
  <si>
    <t>Argilas plásticas, com teor de Fe2O3, em peso, inferior a 1,5 % e com perda por calcinação, em peso, superior a 12 %</t>
  </si>
  <si>
    <t>Feijão adzuki (Phaseolus ou Vigna angularis), seco, em grão, mesmo pelado ou partido</t>
  </si>
  <si>
    <t>071332</t>
  </si>
  <si>
    <t>Outros feijões adzuki (Phaseolus ou Vigna angularis), secos, em grãos</t>
  </si>
  <si>
    <t>07133290</t>
  </si>
  <si>
    <t>Vidros para relógios e aparelhos semelhantes e vidros semelhantes, vidros para lentes, mesmo correctivas, curvos ou arqueados, ocos ou semelhantes, não trabalhados opticamente; esferas ocas e segmentos de esferas, de vidro, para fabricação desses vidros</t>
  </si>
  <si>
    <t>Vidros para relógios e aparelhos semelhantes, lentes não corretivas, não trabalhados opticamente, esferas de vidro ocas e seus segmentos</t>
  </si>
  <si>
    <t>Outros vidros para aparelhos semelhantes a relógio, esferas de vidro, etc</t>
  </si>
  <si>
    <t>Fios de algodão simples, de fibras não penteadas, contendo &lt; 85% em peso de algodão, título =&gt; 714,29 decitex, não acondicionados para venda a retalho</t>
  </si>
  <si>
    <t>Fios simples de algodão, de fibras não penteadas, que contenham menos de 85 %, em peso, de algodão, não acondicionados para venda a retalho, de título igual ou superior a 714,29 decitex (número métrico não superior a 14)</t>
  </si>
  <si>
    <t>Paletes simples, paletes-caixas e outros estrados para carga; taipais de paletes</t>
  </si>
  <si>
    <t>Frutas, não cozidas ou cozidas em água ou vapor, congeladas, mesmo adicionadas de açúcar ou de outros edulcorantes</t>
  </si>
  <si>
    <t>0811</t>
  </si>
  <si>
    <t>Framboesas, amoras, groselhas, congeladas, não cozidas ou cozidas em água ou vapor, mesmo adicionadas de açúcar ou de outros edulcorantes</t>
  </si>
  <si>
    <t>081120</t>
  </si>
  <si>
    <t>Framboesas, amoras, incluindo as silvestres, amoras-framboesas e groselhas, não cozidas ou cozidas em água ou vapor, congeladas, mesmo adicionadas de açúcar ou de outros edulcorantes</t>
  </si>
  <si>
    <t>08112000</t>
  </si>
  <si>
    <t>Outros camarões, congelados</t>
  </si>
  <si>
    <t>030617</t>
  </si>
  <si>
    <t>Outros camarões inteiros, congelados</t>
  </si>
  <si>
    <t>03061710</t>
  </si>
  <si>
    <t>Outros produtos hortícolas congelados, não cozidos ou cozidos em água ou vapor</t>
  </si>
  <si>
    <t>071080</t>
  </si>
  <si>
    <t>Outros produtos hortícolas congelados, não cozidos ou cozidos em água ou vapor, congelados</t>
  </si>
  <si>
    <t>07108000</t>
  </si>
  <si>
    <t>Sacos de quaisquer dimensões, para embalagem</t>
  </si>
  <si>
    <t>Sacos para embalagem, de outras matérias têxteis sintéticas ou artificiais</t>
  </si>
  <si>
    <t>Outros papéis e cartões revestidos, impregnados, branqueados, de peso superior a 150 g/m2</t>
  </si>
  <si>
    <t>Bolsas infláveis de segurança com sistema de insuflação (“airbags"), suas partes, para veículos automóveis das posições 8701 a 8705</t>
  </si>
  <si>
    <t>Bolsas infláveis para airbags</t>
  </si>
  <si>
    <t>Partes, guarnições e acessórios, para os artefactos das posições 6601 e 6602</t>
  </si>
  <si>
    <t>Armações montadas, mesmo com hastes ou cabos, para guarda-chuvas, sobrinhas ou guarda-sóis</t>
  </si>
  <si>
    <t>Armações montadas, mesmo com hastes ou cabos, para guarda-chuvas, sombrinhas ou guarda-sóis</t>
  </si>
  <si>
    <t>Outros tecidos de fios de diversas cores, de fibras artificiais descontínuas</t>
  </si>
  <si>
    <t>Outros tecidos de fibras artificiais descontínuas, de fios de diversas cores</t>
  </si>
  <si>
    <t>Outras máquinas-ferramentas para furar metais</t>
  </si>
  <si>
    <t>Espinafres, espinafres-da-nova zelândia e espinafres gigantes, congelados, não cozidos ou cozidos em água ou vapor</t>
  </si>
  <si>
    <t>071030</t>
  </si>
  <si>
    <t>Espinafres, espinafres-da-nova-zelândia e espinafres gigantes, não cozidos ou cozidos em água ou vapor, congelados</t>
  </si>
  <si>
    <t>07103000</t>
  </si>
  <si>
    <t>Fios metálicos constituídos por fios têxteis, lâminas ou formas semelhantes, combinados com metal</t>
  </si>
  <si>
    <t>Outros fios metálicos e fios metalizados, mesmo revestidos por enrolamento, constituídos por fios têxteis, lâminas ou formas semelhantes das posições 54.04 ou 54.05, combinados com metal sob a forma de fios, de lâminas ou de pós, ou recobertos de metal</t>
  </si>
  <si>
    <t>Outras carnes de ovino, não desossadas, congeladas</t>
  </si>
  <si>
    <t>020442</t>
  </si>
  <si>
    <t>Outras peças não desossadas de ovino, congeladas</t>
  </si>
  <si>
    <t>02044200</t>
  </si>
  <si>
    <t>Álcool isopropílico</t>
  </si>
  <si>
    <t>Outros tubos</t>
  </si>
  <si>
    <t>Outros elementos de vias férreas, de ferro fundido, ferro ou aço</t>
  </si>
  <si>
    <t>Outras preparações alimentícias e conservas de suínos, incluídas as misturas</t>
  </si>
  <si>
    <t>Outras preparações alimentícias e conservas, de suínos e misturas</t>
  </si>
  <si>
    <t>Produtos laminados planos, de ferro ou aços não ligados, de largura =&gt; 600 mm, não enrolados, laminados a frio, de espessura =&gt; 0,5 mm e &lt;= 1 mm, não folheados nem revestidos</t>
  </si>
  <si>
    <t>Produtos laminados planos, de ferro ou aço não ligado, de largura igual ou superior a 600 mm, não folheados ou chapeados, nem revestidos, não enrolados, simplesmente laminados a frio, de espessura igual ou superior a 0,5 mm, mas não superior a 1 mm</t>
  </si>
  <si>
    <t>Lapiseiras</t>
  </si>
  <si>
    <t>D-Pantotenato de cálcio, não misturado</t>
  </si>
  <si>
    <t>Outros cogumelos e trufas, frescos ou refrigerados</t>
  </si>
  <si>
    <t>070959</t>
  </si>
  <si>
    <t>Outros cogumelos frescos ou refrigerados</t>
  </si>
  <si>
    <t>07095900</t>
  </si>
  <si>
    <t>Artefatos de matérias têxteis, calçados, chapéus e artefatos de uso semelhante, usados</t>
  </si>
  <si>
    <t>Artefatos de matérias têxteis, calçados, chapéus e similares, usados</t>
  </si>
  <si>
    <t>Outros artefatos de matérias têxteis, usados</t>
  </si>
  <si>
    <t>Outros peroxossulfatos (persulfatos)</t>
  </si>
  <si>
    <t>Fios de outras ligas de aço</t>
  </si>
  <si>
    <t>Fios de ligas de aços silício-manganês</t>
  </si>
  <si>
    <t>Resinóides</t>
  </si>
  <si>
    <t>Sobretudos, impermeáveis e artigos semelhantes, confeccionados com feltros, filamentos sintéticos ou tecidos revestidos de plástico ou borracha, de uso masculino</t>
  </si>
  <si>
    <t>Sobretudos, impermeáveis, etc, de matéria têxtil com plástico/borracha</t>
  </si>
  <si>
    <t>Armações para óculos e artigos semelhantes, e suas partes</t>
  </si>
  <si>
    <t>Partes para armações de óculos e artigos semelhantes</t>
  </si>
  <si>
    <t>Charneiras para armações de óculos</t>
  </si>
  <si>
    <t>Garrafões, garrafas, frascos, artigos semelhantes, de plásticos</t>
  </si>
  <si>
    <t>Recipientes para gás liquefeito de petróleo (GLP)</t>
  </si>
  <si>
    <t>Óleo essencial de hortelã-pimenta (mentha piperita)</t>
  </si>
  <si>
    <t>Óleo essencial, de hortelã-pimenta (Mentha piperita)</t>
  </si>
  <si>
    <t>Outras obras de zinco</t>
  </si>
  <si>
    <t>Tubos e seus acessórios, de zinco</t>
  </si>
  <si>
    <t>Molduras de madeira para quadros, fotografias, espelhos ou objetos semelhantes</t>
  </si>
  <si>
    <t>Molduras de madeira para pinturas, fotografias, espelhos ou objetos similares, de madeira tropical</t>
  </si>
  <si>
    <t>Molduras para quadros, fotografias, espelhos ou objetos semelhantes, de madeira tropical</t>
  </si>
  <si>
    <t>Arcos de madeira; estacas fendidas; estacas aguçadas, não serradas longitudinalmente; madeira simplesmente desbastada ou arredondada, não torneada, não recurvada nem trabalhada de qualquer outro modo, para fabricação de bengalas, guarda-chuvas, cabos de f</t>
  </si>
  <si>
    <t>Arcos de madeira, estacas fendidas, estacas aguçadas; madeira simplesmente desbastada ou arredondada para fabricação de bengalas, cabos de ferramenta e semelhantes; de coníferas</t>
  </si>
  <si>
    <t>Arcos de madeira; estacas fendidas; estacas aguçadas, não serradas longitudinalmente; madeira simplesmente desbastada ou arredondada, não torneada, não recurvada nem trabalhada de qualquer outro modo, para fabricação de bengalas, etc... de coníferas</t>
  </si>
  <si>
    <t>Outras máquinas e aparelhos para empacotar ou embalar mercadorias</t>
  </si>
  <si>
    <t>Máquinas e aparelhos de empacotar embalagens confeccionadas com papel ou cartão dos subitens 4811.51.22 ou 4811.59.23 em caixas ou bandejas de papel ou cartão dobráveis, com capacidade superior ou igual a 5.000 embalagens por hora</t>
  </si>
  <si>
    <t>Veludos e pelúcias tecidos e tecidos de froco (chenille), exceto os artefactos das posições 5802 ou 5806</t>
  </si>
  <si>
    <t>Veludos e pelúcias, tecidos, de algodão, obtidos por trama, cortados, canelados (côtelés)</t>
  </si>
  <si>
    <t>Veludos e pelúcias obtidos por trama, cortados, canelados (côtelés), de algodão</t>
  </si>
  <si>
    <t>Carnes de galos e galinhas da espécie doméstica, não cortadas em pedaços, frescas ou refrigeradas</t>
  </si>
  <si>
    <t>020711</t>
  </si>
  <si>
    <t>Carnes de galos/galinhas, não cortadas em pedaços, frescas/refrigeradas</t>
  </si>
  <si>
    <t>02071100</t>
  </si>
  <si>
    <t>Partes e acessórios de lunetas e outros instrumentos de astronomia</t>
  </si>
  <si>
    <t>Outros compressores de ar, montados sobre chassis com rodas e rebocáveis</t>
  </si>
  <si>
    <t>Pastas semiquímicas de outras matérias fibrosas celulósicas</t>
  </si>
  <si>
    <t>Artefactos de uso doméstico, de higiene ou de toucador, e suas partes, de alumínio; esponjas, esfregões, luvas e artefactos semelhantes, para limpeza, polimento e usos semelhantes, de alumínio</t>
  </si>
  <si>
    <t>Artefatos de higiene ou toucador, e suas partes, de alumínio</t>
  </si>
  <si>
    <t>Artefatos de higiene ou de toucador, e suas partes, de alumínio</t>
  </si>
  <si>
    <t>Motores diesel/semidiesel, para veículos do capítulo 87,  1500 &lt; cm3 &lt;=2500</t>
  </si>
  <si>
    <t>Outros discos para sistema de leitura por raio laser</t>
  </si>
  <si>
    <t>Produtos laminados planos, de ferro ou aço não ligado, de largura inferior a 600 mm, não folheados ou chapeados, nem revestidos, simplesmente laminados a frio, com um teor de carbono superior ou igual a 0,6 %, em peso</t>
  </si>
  <si>
    <t>Meias acima do joelho e meias até o joelho, de uso feminino, de título inferior a 67 decitex por fio simples, de outras matérias têxteis</t>
  </si>
  <si>
    <t>Cuecas e ceroulas, de outras matérias têxteis</t>
  </si>
  <si>
    <t>Preparações e conservas de sardinhas, sardinelas e espadilhas, inteiras ou em pedaços, exceto peixes picados</t>
  </si>
  <si>
    <t>Preparações e conservas, de sardinhas, inteiros ou em pedaços, exceto peixes picados</t>
  </si>
  <si>
    <t>Outras luminárias e luminárias elétricas, fotovoltaicas, projetadas para uso exclusivo com fontes de luz de diodo emissor de luz (LED)</t>
  </si>
  <si>
    <t>Outras luminárias e aparelhos de iluminação, elétricos, fotovoltaicos, concebidos para serem utilizados unicamente com fontes de luz de diodos emissores de luz (led)</t>
  </si>
  <si>
    <t>Argilas refratárias</t>
  </si>
  <si>
    <t>Lenços de assoar e de bolso, de outras matérias têxteis</t>
  </si>
  <si>
    <t>Lenços de assoar e de bolso, de seda ou de desperdícios de seda</t>
  </si>
  <si>
    <t>Papel e cartão revestidos impregnados ou recobertos de cera, parafina, estearina, óleo ou glicerol, em rolos ou folhas</t>
  </si>
  <si>
    <t>Outros papéis e cartões revestidos, impregnados ou recobertos de cera, parafina, estearina, óleo ou glicerol</t>
  </si>
  <si>
    <t>Outros tecidos de malha, de fibras sintéticas, crus ou branqueados, de outros tipos</t>
  </si>
  <si>
    <t>Cordéis, cordas e cabos, entrançados ou não, mesmo impregnados, revestidos, recobertos ou embainhados de borracha ou de plástico</t>
  </si>
  <si>
    <t>Outros cordéis, cordas e cabos, de outras matérias têxteis</t>
  </si>
  <si>
    <t>Cordéis, corda, cabo, de juta, inferior ao número métrico 0,75 por fio simples</t>
  </si>
  <si>
    <t>Outras obras de borracha vulcanizada, não endurecida</t>
  </si>
  <si>
    <t>Tampões vedadores para capacitores, de EPDM, com perfurações para terminais, de borracha vulcanizada não endurecida</t>
  </si>
  <si>
    <t>Outros reservatórios, etc, de ferro/aço, capacidade &lt; 50 litros, próprios para acondicionar produtos alimentícios</t>
  </si>
  <si>
    <t>Chapéus (flats) de cardas</t>
  </si>
  <si>
    <t>Outros mamíferos vivos</t>
  </si>
  <si>
    <t>010619</t>
  </si>
  <si>
    <t>01061900</t>
  </si>
  <si>
    <t>Outros produtos laminados planos, de aços inoxidáveis, de largura =&gt; 600 mms</t>
  </si>
  <si>
    <t>Outros laminados aços inoxidáveis largura &gt;= 600 mm</t>
  </si>
  <si>
    <t>Tubos de ligas de cobre-zinco (latão)</t>
  </si>
  <si>
    <t>Outros tubos de ligas de cobre-zinco</t>
  </si>
  <si>
    <t>Máquinas de cortar o cabelo ou de tosquiar, com motor elétrico</t>
  </si>
  <si>
    <t>Máquinas de cortar o cabelo ou de tosquiar, com motor elétrico incorporado</t>
  </si>
  <si>
    <t>Omeprazol</t>
  </si>
  <si>
    <t>Outros pedais e suas partes</t>
  </si>
  <si>
    <t>Carnes de galos e galinhas da espécie doméstica não cortadas em pedaços, congeladas</t>
  </si>
  <si>
    <t>020712</t>
  </si>
  <si>
    <t>Carnes de galos/galinhas, não cortadas em pedaços, congeladas, com miudezas</t>
  </si>
  <si>
    <t>02071210</t>
  </si>
  <si>
    <t>Outros perfis de cobre</t>
  </si>
  <si>
    <t>Silos metálicos para cereais, fixos (não transportáveis), incluindo as baterias, com mecanismos elevadores ou extratores incorporados</t>
  </si>
  <si>
    <t>Carnes de galos/galinhas, não cortadas em pedaços, congeladas, sem miudezas</t>
  </si>
  <si>
    <t>02071220</t>
  </si>
  <si>
    <t>Produtos residuais das indústrias químicas ou das indústrias conexas, não especificados nem compreendidos em outras posições; resíduos municipais; lamas de depuração; outros resíduos mencionados na Nota 6 do presente capítulo</t>
  </si>
  <si>
    <t>Outros produtos residuais das indústrias químicas ou das indústrias conexas não especificados</t>
  </si>
  <si>
    <t>Outros produtos residuais das indústrias químicas, etc.</t>
  </si>
  <si>
    <t>Butanos, outros hidrocarbonetos e gás petróleo, no estado gasoso</t>
  </si>
  <si>
    <t>Outros hidrocarbonetos gasosos e gás petróleo, no estado gasoso</t>
  </si>
  <si>
    <t>Fatos de saia-casaco, conjuntos, casacos, vestidos, saias, saias-calças, calças, jardineiras, bermudas e calções (shorts) (exceto de banho), de malha, de uso feminino</t>
  </si>
  <si>
    <t>Conjuntos de malha, de outras matérias têxteis, de uso feminino</t>
  </si>
  <si>
    <t>Conjuntos de malha, de uso feminino, de lã ou de pelos finos</t>
  </si>
  <si>
    <t>Polimentos líquidos e preparações semelhantes</t>
  </si>
  <si>
    <t>Inseticida à base de cipermetrinas ou de permetrina, apresentado de outro modo</t>
  </si>
  <si>
    <t>Propilenoglicol (propano-1, 2-diol)</t>
  </si>
  <si>
    <t>Chapas, etc, de polímeros de propileno, de largura inferior ou igual a 50 cm e espessura inferior ou igual a 25 micrômetros (mícrons), com uma ou ambas as faces rugosas de rugosidade relativa (relação entre a espessura média e a máxima) &gt;= 6 %, etc...</t>
  </si>
  <si>
    <t>Chapas e tiras, de alumínio não ligado, de espessura &gt; 0,2 mm, de forma quadrada ou retangular</t>
  </si>
  <si>
    <t>Chapas de alumínio não ligado, espessura &gt; 0.2 mm, quadrada teor silício, etc</t>
  </si>
  <si>
    <t>Outros tecidos estampados, contendo =&gt; 85% em peso de filamentos sintéticos</t>
  </si>
  <si>
    <t>Outros tecidos, que contenham pelo menos 85 %, em peso, de filamentos sintéticos, estampados</t>
  </si>
  <si>
    <t>Ferramentas intercambiáveis de tornear, de metais comuns</t>
  </si>
  <si>
    <t>Ferramentas de tornear, de metais comuns</t>
  </si>
  <si>
    <t>Feltros, mesmo impregnados, revestidos, recobertos ou estratificados</t>
  </si>
  <si>
    <t>Feltros agulhados e artefatos de costura por entrelaçamento</t>
  </si>
  <si>
    <t>Feltros agulhados e artefatos obtidos por costura por entrelaçamento (cousus-tricotés)</t>
  </si>
  <si>
    <t>Outros telefones, de radiotelefonia, analógicos, para redes celulares ou para outras redes sem fio</t>
  </si>
  <si>
    <t>Outros aparelhos e instrumentos para medida ou controle da tensão, intensidade, resistência ou potência, sem dispositivo registrador</t>
  </si>
  <si>
    <t>Amperímetros sem dispositivo registrador, do tipo dos utilizados em veículos automóveis</t>
  </si>
  <si>
    <t>Outros condensadores fixos eletrolítico, de tântalo</t>
  </si>
  <si>
    <t>Imidazol</t>
  </si>
  <si>
    <t>Hipocloritos de sódio</t>
  </si>
  <si>
    <t>Assentos de madeira, convertíveis em camas, que não assentos de jardim ou equipamentos de acampamento.</t>
  </si>
  <si>
    <t>Assentos (exceto de jardim ou de acampamento) transformáveis em camas, de madeira</t>
  </si>
  <si>
    <t>Cuecas e ceroulas, de malha, de algodão</t>
  </si>
  <si>
    <t>Cuecas e ceroulas, de malha, de uso masculino, de algodão</t>
  </si>
  <si>
    <t>Tapetes e outros revestimentos para pavimentos, de lã ou pêlos finos, não aveludados, confeccionados</t>
  </si>
  <si>
    <t>Tapete, etc, de lã ou de pelos finos, não aveludado, confeccionado</t>
  </si>
  <si>
    <t>Outros papéis de jornal, em rolos ou em folhas</t>
  </si>
  <si>
    <t>Outros sais e ésteres do ácido palmítico</t>
  </si>
  <si>
    <t>Outros pigmentos e preparações à base de dióxido de titânio</t>
  </si>
  <si>
    <t>Pigmento constituído por mica revestida película dióxido titânio</t>
  </si>
  <si>
    <t>Cadeados, fechaduras e ferrolhos (de chave, de segredo ou elétricos), de metais comuns; fechos e armações com fecho, com fechadura, de metais comuns; chaves para estes artigos, de metais comuns</t>
  </si>
  <si>
    <t>Cadeados de metais comuns</t>
  </si>
  <si>
    <t>Peixes secos, salgados ou em salmoura; peixes defumados, mesmo cozidos antes ou durante a defumação; farinhas, pós e pellets, de peixe, próprios para alimentação humana</t>
  </si>
  <si>
    <t>0305</t>
  </si>
  <si>
    <t>Bacalhaus secos, mesmo salgados, mas não defumados</t>
  </si>
  <si>
    <t>030551</t>
  </si>
  <si>
    <t>Bacalhaus (gadus) secos, mesmo salgados, mas não defumados</t>
  </si>
  <si>
    <t>03055100</t>
  </si>
  <si>
    <t>Farinhas de sementes ou de frutos oleaginosos, exceto farinha de mostarda</t>
  </si>
  <si>
    <t>Farinha de soja</t>
  </si>
  <si>
    <t>Carcaças e meias-carcaças de suíno, congeladas</t>
  </si>
  <si>
    <t>020321</t>
  </si>
  <si>
    <t>02032100</t>
  </si>
  <si>
    <t>Tecido de fibras descontínuas de poliéster combinadas com fibras descontínuas de raiom viscose</t>
  </si>
  <si>
    <t>Tecido de fibras descontínuas de poliéster, combinadas, principal ou unicamente, com fibras descontínuas de raiom viscose</t>
  </si>
  <si>
    <t>Azeite de oliveira e respectivas fracções, mesmo refinados, mas não quimicamente modificados</t>
  </si>
  <si>
    <t>Azeite de oliva refinado e outros azeites de oliva, não quimicamente modificados</t>
  </si>
  <si>
    <t>Azeite de oliva, refinado</t>
  </si>
  <si>
    <t>Carnes de animais da espécie bovina, frescas ou refrigeradas</t>
  </si>
  <si>
    <t>0201</t>
  </si>
  <si>
    <t>Carcaças e meias carcaças de bovino, frescas ou refrigeradas</t>
  </si>
  <si>
    <t>020110</t>
  </si>
  <si>
    <t>02011000</t>
  </si>
  <si>
    <t>Flores e seus botões, cortados para ramos ou para ornamentação, frescos, secos, branqueados, tingidos, impregnados ou preparados de outro modo</t>
  </si>
  <si>
    <t>0603</t>
  </si>
  <si>
    <t>Outras flores frescas e seus botões, cortadas para buquês ou para ornamentação</t>
  </si>
  <si>
    <t>060319</t>
  </si>
  <si>
    <t>Outros flores e seus botões, cortados para buquês, ornamentais frescos</t>
  </si>
  <si>
    <t>06031900</t>
  </si>
  <si>
    <t>Postigos, estores e artefatos semelhantes e suas partes, de plásticos</t>
  </si>
  <si>
    <t>Postigos, estores (incluindo as venezianas) e artefatos semelhantes, e suas partes, de plásticos</t>
  </si>
  <si>
    <t>Medicamento contendo outras enzimas, em doses</t>
  </si>
  <si>
    <t>Sulfato de magnésio</t>
  </si>
  <si>
    <t>Outros botões</t>
  </si>
  <si>
    <t>Plantas, partes de plantas, sementes e frutos, das espécies utilizadas principalmente em perfumaria, medicina ou como insecticidas, parasiticidas e semelhantes, frescos ou secos, mesmo cortados, triturados ou em pó</t>
  </si>
  <si>
    <t>Raízes de ginseng, frescas ou secas, mesmo cortadas, trituradas ou em pó</t>
  </si>
  <si>
    <t>Raízes de ginseng, frescas, secas, inclusive cortadas, trituradas, em pó</t>
  </si>
  <si>
    <t>Outros artefactos para guarnição de interiores, exceto da posição 9404</t>
  </si>
  <si>
    <t>Outras colchas, exceto de malha</t>
  </si>
  <si>
    <t>Colchas de outras matérias têxteis</t>
  </si>
  <si>
    <t>Artigos de mesa e de cozinha, de madeira tropical</t>
  </si>
  <si>
    <t>Outros artigos para mesa ou cozinha, de madeira tropical</t>
  </si>
  <si>
    <t>Corantes à cuba e suas preparações</t>
  </si>
  <si>
    <t>Outros corantes a cuba e suas preparações</t>
  </si>
  <si>
    <t>Compostos diazóicos fotossensíveis para preparação de emulsões</t>
  </si>
  <si>
    <t>Acessórios para tubos [por exemplo: uniões, cotovelos, mangas (luvas)], de ferro fundido, ferro ou aço</t>
  </si>
  <si>
    <t>Acessórios para soldar topo a topo, de aços inoxidáveis</t>
  </si>
  <si>
    <t>Acessórios para soldar topo a topo, para tubos de aços inoxidável</t>
  </si>
  <si>
    <t>Outros veludos e pelúcias, tecidos, de algodão, obtidos por trama</t>
  </si>
  <si>
    <t>Outros veludos e pelúcias obtidos por trama, de algodão</t>
  </si>
  <si>
    <t>Outros relógio de pulso, de corda automática</t>
  </si>
  <si>
    <t>Relógio de pulso, de corda automático</t>
  </si>
  <si>
    <t>Outros derivados halogenados, etc, dos éteres aromáticos</t>
  </si>
  <si>
    <t>Automotoras, mesmo para circulação urbana, exceto as da posição 8604</t>
  </si>
  <si>
    <t>Litorinas (automotoras), de fonte externa de eletricidade</t>
  </si>
  <si>
    <t>Litorinas, mesmo para circulação urbana, exceto as da posição 86.04, de fonte externa de eletricidade</t>
  </si>
  <si>
    <t>Outros nematicidas apresentados de outro modo</t>
  </si>
  <si>
    <t>Outros tecidos de filamentos sintéticos, tintos</t>
  </si>
  <si>
    <t>Chapas, etc, de poli(clorotrifluoretileno), não reforçadas, etc</t>
  </si>
  <si>
    <t>Lentes de vidro, para óculos</t>
  </si>
  <si>
    <t>Blazers de malha, de lã ou de pêlos finos, de uso feminino</t>
  </si>
  <si>
    <t>Blazers de malha de uso feminino, de lã ou de pelos finos</t>
  </si>
  <si>
    <t>Fios de alumínio</t>
  </si>
  <si>
    <t>Outros fios de alumínio não ligado</t>
  </si>
  <si>
    <t>Outros fios de alumínio, não ligados</t>
  </si>
  <si>
    <t>Cilindros recobertos de matéria semicondutora fotoelétrica</t>
  </si>
  <si>
    <t>Outras preparações e conservas, de outros peixes</t>
  </si>
  <si>
    <t>Recipientes de plástico, suas tampas e tampões, para acumuladores elétricos</t>
  </si>
  <si>
    <t>Papel para cigarros, mesmo cortado nas dimensões próprias, em livros ou em tubos</t>
  </si>
  <si>
    <t>Papel para cigarros, em cadernos ou em tubos</t>
  </si>
  <si>
    <t>Papel para cigarros, mesmo cortado nas dimensões próprias, em cadernos ou em tubos</t>
  </si>
  <si>
    <t>Aspargos frescos ou refrigerados</t>
  </si>
  <si>
    <t>070920</t>
  </si>
  <si>
    <t>07092000</t>
  </si>
  <si>
    <t>Óleo essencial, de menta japonesa (Mentha arvensis)</t>
  </si>
  <si>
    <t>Calçados para esqui e para surfe de neve, de borracha ou plástico</t>
  </si>
  <si>
    <t>Calçados para esqui e para surfe de neve, de borracha/plástico</t>
  </si>
  <si>
    <t>Águas, incluídas as águas minerais e as águas gaseificadas, adicionadas de açúcar ou de outros edulcorantes ou aromatizadas e outras bebidas não alcoólicas, exceto sumos de frutas ou de produtos hortícolas, da posição 2009</t>
  </si>
  <si>
    <t>Cerveja sem álcool</t>
  </si>
  <si>
    <t>Objetos para serviço de mesa, de vidro (exceto de vitrocerãmica), com coeficiente de dilatação linear não superior a 5x10-6 por Kelvin, entre 0°C e 300°C</t>
  </si>
  <si>
    <t>Outros objetos de vidro para serviço de mesa/cozinha, dilatação não superior a 5x10-6 kelvin</t>
  </si>
  <si>
    <t>Preparações para barbear (antes, durante ou após), desodorizantes corporais, preparações para banhos, depilatórios, outros produtos de perfumaria ou de toucador preparados e outras preparações cosméticas, não especificados nem compreendidos em outras posi</t>
  </si>
  <si>
    <t>Sais perfumados e outras preparações para banhos</t>
  </si>
  <si>
    <t>Tecidos abertos de fibras de vidro de largura superior a 30 cm, ligados mecanicamente</t>
  </si>
  <si>
    <t>Tecidos de fibras de vidro de malha aberta de largura superior a 30 cm</t>
  </si>
  <si>
    <t>Outros elastômeros de silicone</t>
  </si>
  <si>
    <t>Barras e perfis, de alumínio</t>
  </si>
  <si>
    <t>Outras barras e perfis, de ligas de alumínio</t>
  </si>
  <si>
    <t>Barras de liga alumínio, forjadas, de seção transversal circular, de diâmetro superior ou igual a 400 mm mas inferior ou igual a 760 mm</t>
  </si>
  <si>
    <t>Outras partes e acessórios de aparelhos de relojoaria</t>
  </si>
  <si>
    <t>Outras partes de artigos de relojoaria, não classificados em códigos anteriores</t>
  </si>
  <si>
    <t>Veludos e pelúcias obtidos por urdidura, de fibras sintéticas ou artificiais</t>
  </si>
  <si>
    <t>Outros produtos e misturas hortícolas, secos, inclusive em pedaços ou fatias, trituradas ou em pó, sem qualquer outro preparo</t>
  </si>
  <si>
    <t>071290</t>
  </si>
  <si>
    <t>Alho comum em pó sem qualquer outro preparo</t>
  </si>
  <si>
    <t>07129010</t>
  </si>
  <si>
    <t>Óleos minerais brancos (óleos de vaselina ou de parafina)</t>
  </si>
  <si>
    <t>Outros rodenticidas apresentados de outro modo</t>
  </si>
  <si>
    <t>Microesferas de vidro, de diâmetro &lt;= 1 mm</t>
  </si>
  <si>
    <t>Microsferas de vidro, de diâmetro não superior a 1 mm</t>
  </si>
  <si>
    <t>Papel para fabricação de papel higiênico ou de toucador e artigos semelhantes; pasta de celulose e mantas de fibras de celulose</t>
  </si>
  <si>
    <t>Pasta de celulose e mantas de fibras de celulose</t>
  </si>
  <si>
    <t>Outros despertadores, exceto com maquinismo de pequeno volume</t>
  </si>
  <si>
    <t>Despertadores funcionando de outro modo, exceto os com maquinismo de pequeno volume</t>
  </si>
  <si>
    <t>Livros de registo e de contabilidade, blocos de notas, de encomendas, de recibos, de apontamentos, de papel para cartas, agendas e artigos semelhantes, cadernos, pastas para documentos, classificadores, capas para encadernação (de folhas soltas ou outras)</t>
  </si>
  <si>
    <t>Formulários em blocos tipo manifold, mesmo com papel-carbono</t>
  </si>
  <si>
    <t>Formulários em blocos tipo manifold, mesmo com folhas intercaladas de papel-carbono</t>
  </si>
  <si>
    <t>Preparações e conservas de galos e galinhas, com conteúdo de carne ou de miudezas superior ou igual a 57 %, em peso, cozidas</t>
  </si>
  <si>
    <t>Berinjelas, frescas ou refrigeradas</t>
  </si>
  <si>
    <t>070930</t>
  </si>
  <si>
    <t>Berinjelas frescas ou refrigeradas</t>
  </si>
  <si>
    <t>07093000</t>
  </si>
  <si>
    <t>Bolas de tênis, exceto tênis de mesa</t>
  </si>
  <si>
    <t>Bolas de tênis</t>
  </si>
  <si>
    <t>Outros produtos laminados planos, de aços inoxidáveis, de largura &lt; 600 mms</t>
  </si>
  <si>
    <t>Outros produtos laminados planos de aço inoxidável, de largura inferior a 600 mm</t>
  </si>
  <si>
    <t>Outras chapas/folhas, de outros derivados da celulose, de fibra vulcanizada, de espessura inferior ou igual a 1 mm</t>
  </si>
  <si>
    <t>Tâmaras, figos, ananases (abacaxis), abacates, goiabas, mangas e mangostões, frescos ou secos</t>
  </si>
  <si>
    <t>0804</t>
  </si>
  <si>
    <t>Abacates frescos ou secos</t>
  </si>
  <si>
    <t>080440</t>
  </si>
  <si>
    <t>08044000</t>
  </si>
  <si>
    <t>Falsos tecidos de poliéster, de peso superior a 70 g/m2 mas não superior a 150 g/m2</t>
  </si>
  <si>
    <t>Preparações alimentícias e conservas de pernas e respectivos pedaços, de suínos</t>
  </si>
  <si>
    <t>Preparações alimentícias em conservas, de pernas, seus pedaços, de suínos</t>
  </si>
  <si>
    <t>Outros tecidos tintos de fibras descontínuas de poliéster, contendo &lt; 85% em peso destas fibras, combinadas com algodão, de peso &lt;= 170 g/m2</t>
  </si>
  <si>
    <t>Outros tecidos de fibras descontínuas de poliéster, tintos</t>
  </si>
  <si>
    <t>Falsos tecidos de outros filamentos sintéticos/artificiais, de peso superior a 70 g/m2 mas não superior a 150 g/m2</t>
  </si>
  <si>
    <t>Camarões</t>
  </si>
  <si>
    <t>030695</t>
  </si>
  <si>
    <t>03069500</t>
  </si>
  <si>
    <t>Blazers de malha, de algodão, de uso feminino</t>
  </si>
  <si>
    <t>Blazers de malha de algodão, de uso feminino</t>
  </si>
  <si>
    <t>Outros guarda-chuvas e sombrinhas</t>
  </si>
  <si>
    <t>Outros guarda-chuvas, sombrinhas e guarda-sóis</t>
  </si>
  <si>
    <t>Partes reconhecíveis como exclusiva ou principalmente destinadas aos aparelhos das posições 8525 a 8528</t>
  </si>
  <si>
    <t>Outras partes destinadas aos aparelhos das posições 8525 a 8528</t>
  </si>
  <si>
    <t>Gabinetes e bastidores, de aparelhos transmissores e receptores</t>
  </si>
  <si>
    <t>Partes e acessórios para aparelhos utilizados nos laboratórios fotográficos ou cinematográficos, para negatoscópios e telas de projeção</t>
  </si>
  <si>
    <t>Partes e acessórios para outros aparelhos utilizados em laboratórios fotográficos, etc</t>
  </si>
  <si>
    <t>Papel fabricado principalmente a partir de pasta branqueada ou pasta obtida por um processo mecânico, de peso inferior a 19 g/m2</t>
  </si>
  <si>
    <t>Máquinas e aparelhos para obras públicas, construção civil ou semelhantes</t>
  </si>
  <si>
    <t>Outras máquinas e aparelhos para obras públicas, construção civil, etc</t>
  </si>
  <si>
    <t>Outros pós</t>
  </si>
  <si>
    <t>Artigos para jogos de salão, incluídos os jogos com motor ou outro mecanismo, os bilhares, as mesas especiais para jogos de casino e os jogos de paulitos automáticos (boliche, por exemplo)</t>
  </si>
  <si>
    <t>Bilhares e seus acessórios</t>
  </si>
  <si>
    <t>Bilhares de qualquer tipo e seus acessórios</t>
  </si>
  <si>
    <t>Aparelhos mecânicos de acionamento manual, pesando &lt;= 10 kg, utilizados para preparar, acondicionar ou servir alimentos ou bebidas</t>
  </si>
  <si>
    <t>Moinhos mecânicos de acionamento manual, pesando até 10 kg, utilizados para preparar, acondicionar ou servir alimentos ou bebidas</t>
  </si>
  <si>
    <t>Outros produtos hortícolas preparados ou conservados, exceto em vinagre ou em ácido acético, não congelados, com excepção dos produtos da posição 2006</t>
  </si>
  <si>
    <t>Outros feijões preparados ou conservados, exceto em vinagre ou em ácido acético, não congelados</t>
  </si>
  <si>
    <t>Outros feijões, preparados ou conservados, exceto em vinagre ou em ácido acético, não congelados</t>
  </si>
  <si>
    <t>Aparelhos mecânicos (mesmo manuais) para projectar, dispersar ou pulverizar líquidos ou pós; extintores, mesmo carregados; pistolas aerográficas e aparelhos semelhantes; máquinas e aparelhos de jacto de areia, de jacto de vapor e aparelhos de jacto semelh</t>
  </si>
  <si>
    <t>Outros aparelhos mecânicos (mesmo manuais) para projetar ou pulverizar líquidos ou pós</t>
  </si>
  <si>
    <t>Aparelho de pulverização constituído por botão de pressão com bocal,válvula tipo aerossol,junta de estanqueidade e tubo de imersão,montado sobre um corpo metálico,utilizado para ser montado no gargalo de recipientes,para projetar líquidos,pós ou espumas</t>
  </si>
  <si>
    <t>Quivis (kiwis), frescos</t>
  </si>
  <si>
    <t>081050</t>
  </si>
  <si>
    <t>Kiwis (quivis), frescos</t>
  </si>
  <si>
    <t>08105000</t>
  </si>
  <si>
    <t>Fios de algodão retorcidos ou retorcidos múltiplos, de fibras não penteadas, contendo =&gt; 85% em peso de algodão, título =&gt; 125 decitex, mas &lt; 192,31 decitex por fio simples, não acondicionados para venda a retalho</t>
  </si>
  <si>
    <t>Fios de algodão retorcidos ou retorcidos múltiplos, de fibras não penteadas, que contenham pelo menos 85 %, em peso, de algodão, de título &lt; 192,31 decitex mas &gt; 125 decitex, por fio simples (número métrico &gt; 52 mas &lt; 80, por fio simples)</t>
  </si>
  <si>
    <t>Cobertores e mantas</t>
  </si>
  <si>
    <t>Cobertores e mantas, elétricos</t>
  </si>
  <si>
    <t>Reveladores à base de negro-de-carbono ou de um corante e resinas termoplásticas, para a reprodução de documentos por processo eletrostático</t>
  </si>
  <si>
    <t>Hexano comercial</t>
  </si>
  <si>
    <t>Fechaduras para móveis, de metais comuns</t>
  </si>
  <si>
    <t>Fechaduras dos tipos utilizados em móveis, de metais comuns</t>
  </si>
  <si>
    <t>Câmeras fotográficas digitais e câmeras de vídeo, com três ou mais captadores de imagem</t>
  </si>
  <si>
    <t>Chaves de fenda, manuais, de metais comuns</t>
  </si>
  <si>
    <t>Canela e flores de caneleira</t>
  </si>
  <si>
    <t>0906</t>
  </si>
  <si>
    <t>Outras canelas e flores de caneleira, não trituradas nem em pó</t>
  </si>
  <si>
    <t>090619</t>
  </si>
  <si>
    <t>Outras canela e flores de caneleira, não trituradas nem em pó</t>
  </si>
  <si>
    <t>09061900</t>
  </si>
  <si>
    <t>Preparações na forma de gel para uso como lubrificante em medicina ou veterinária</t>
  </si>
  <si>
    <t>Preparações em gel, utilizadas em intervenção cirúrgica, etc.</t>
  </si>
  <si>
    <t>Pós e escamas, de estanho</t>
  </si>
  <si>
    <t>Barrigas e peitos, entremeados, e seus pedaços, de suíno, salgados ou em salmoura, secos ou defumados</t>
  </si>
  <si>
    <t>021012</t>
  </si>
  <si>
    <t>Barrigas e peitos, entremeados, de suíno, salgados, etc.</t>
  </si>
  <si>
    <t>02101200</t>
  </si>
  <si>
    <t>Outros aparelhos receptores para radiodifusão combinados com um aparelho de gravação ou de reprodução de som</t>
  </si>
  <si>
    <t>Aparelhos receptores para radiodifusão, com aparelho de gravação ou reprodução do som</t>
  </si>
  <si>
    <t>Madeira marchetada e madeira incrustada; estojos e guarda-jóias, para joalharia e ourivesaria, e obras semelhantes, de madeira; estatuetas e outros objectos de ornamentação, de madeira; artigos de mobiliário, de madeira, que não se incluam no Capítulo 94</t>
  </si>
  <si>
    <t>Estatuetas e outros objetos, de madeira, para ornamentação</t>
  </si>
  <si>
    <t>Estatuetas e outros objetos de ornamentação, de madeira</t>
  </si>
  <si>
    <t>Quebra-cabeças ("puzzles")</t>
  </si>
  <si>
    <t>Aparelhos dentários de brocar, mesmo combinados com outros equipamentos dentários</t>
  </si>
  <si>
    <t>Aparelhos dentários de brocar, mesmo combinados numa base comum com outros equipamentos dentários</t>
  </si>
  <si>
    <t>Botões de pressão e suas partes</t>
  </si>
  <si>
    <t>Outros legumes de vagem, frescas ou refrigeradas, com ou sem vagem</t>
  </si>
  <si>
    <t>070890</t>
  </si>
  <si>
    <t>Outros legumes de vagem, frescos ou refrigerados</t>
  </si>
  <si>
    <t>07089000</t>
  </si>
  <si>
    <t>Nitrito de sódio</t>
  </si>
  <si>
    <t>Misturas e preparações contendo ésteres de ácidos inorgânicos e seus derivados</t>
  </si>
  <si>
    <t>Aquecedores (fogões de sala), caldeiras de fornalha, fogões de cozinha (incluídos os que possam ser utilizados acessoriamente no aquecimento central), grelhadores (churrasqueiras), braseiras, fogareiros a gás, aquecedores de pratos, e aparelhos não eléctr</t>
  </si>
  <si>
    <t>Aquecedores de ambientes (fogões de sala) e caldeiras de fornalha, de uso doméstico, de ferro fundido, ferro ou aço, a combustíveis líquidos</t>
  </si>
  <si>
    <t>Outros aquecedores, etc, de ferro/aço, a combustíveis líquidos</t>
  </si>
  <si>
    <t>Tesouras de podar, (incluídas as tesuras para aves) manipuladas com uma das mãos, de metais comuns</t>
  </si>
  <si>
    <t>Tesouras de podar (incluindo as tesouras para aves) manipuladas com uma das mãos, de metais comuns</t>
  </si>
  <si>
    <t>Carbonatos de potássio</t>
  </si>
  <si>
    <t>Bijutarias</t>
  </si>
  <si>
    <t>Abotoaduras (botões de punho) e outros botões, de metais comuns, mesmo prateados, dourados ou platinados</t>
  </si>
  <si>
    <t>Abotoaduras e artefatos semelhantes, de metais comuns, mesmo prateados, dourados ou platinados</t>
  </si>
  <si>
    <t>Ferramentas pneumáticas rotativas, de uso manual</t>
  </si>
  <si>
    <t>Furadeiras pneumáticas rotativas, de uso manual</t>
  </si>
  <si>
    <t>Outros medicam.c/compostos de funcao amina,etc.em doses</t>
  </si>
  <si>
    <t>Máquinas e aparelhos para encher caixas ou sacos com pó ou grãos</t>
  </si>
  <si>
    <t>Tecido de algodão tinto, em ponto sarjado, com fibras sintéticas ou artificiais, contendo &lt; 85% em peso de algodão, com peso &lt;= 200 g/m2</t>
  </si>
  <si>
    <t>Tecidos de algodão que contenham menos de 85 %, em peso, de algodão, combinados, principal ou unicamente, com fibras sintéticas ou artificiais, peso &lt; 200 g/m2, tintos, em ponto sarjado, incluindo o diagonal, cuja relação de textura não seja superior a 4</t>
  </si>
  <si>
    <t>Outros circuitos integrados monolíticos chipset</t>
  </si>
  <si>
    <t>Armações para óculos e artigos semelhantes, de outras matérias</t>
  </si>
  <si>
    <t>Armações de outras matérias, para óculos</t>
  </si>
  <si>
    <t>Outros papéis autocopiativos, estênceis, chapa ofsete</t>
  </si>
  <si>
    <t>Outras roupas/cama/cozinha/toucador/mesa, de outras matérias têxteis</t>
  </si>
  <si>
    <t>Betumes e asfaltos, naturais; xistos e areias betuminosos; asfaltites e rochas asfálticas</t>
  </si>
  <si>
    <t>Xistos e areias betuminosos</t>
  </si>
  <si>
    <t>Outros cogumelos e trufas, secos, mesmo cortados em pedaços, triturados ou em pó, mas sem qualquer outro preparo</t>
  </si>
  <si>
    <t>071239</t>
  </si>
  <si>
    <t>Outros cogumelos e trufas, secos, mesmo cortados, etc.</t>
  </si>
  <si>
    <t>07123900</t>
  </si>
  <si>
    <t>Outros tecidos de algodão estampado, contendo =&gt; 85% em peso de algodão, com peso &gt; 200 g/m2</t>
  </si>
  <si>
    <t>Outros tecidos de algodão que contenham pelo menos 85 %, em peso, de algodão, com peso superior a 200 g/m2, estampados</t>
  </si>
  <si>
    <t>Impressoras de impacto, matriciais (por pontos)</t>
  </si>
  <si>
    <t>Mecanismos de impressão, mesmo sem cilindro fotossensível incorporado</t>
  </si>
  <si>
    <t>Fios simples, de raiom viscose, sem torção ou com torção &lt;= 120 voltas por metro</t>
  </si>
  <si>
    <t>Outros Fios de raiom viscose, sem torção ou com torção não superior a 120 voltas por metro</t>
  </si>
  <si>
    <t>Carbonatos de amônio comercial e outros carbonatos de amônio</t>
  </si>
  <si>
    <t>Misturas de produtos hortícolas congelados, não cozidos ou cozidos em água ou vapor</t>
  </si>
  <si>
    <t>071090</t>
  </si>
  <si>
    <t>Misturas de produtos hortícolas, não cozidos ou cozidos em água ou vapor, congelados</t>
  </si>
  <si>
    <t>07109000</t>
  </si>
  <si>
    <t>Diodos laser não montados</t>
  </si>
  <si>
    <t>Máquinas-ferramentas para furar, mandrilar, fresar ou roscar metais, unidades com cabeça deslizante</t>
  </si>
  <si>
    <t>Máquinas-ferramentas para furar, mandrilar, fresar, roscar interior ou exteriormente metais, unidades com cabeça deslizante</t>
  </si>
  <si>
    <t>Outros tubos soldados e perfis ocos, de ferro ou aço, de seção não circular (exceto quadrada ou retangular)</t>
  </si>
  <si>
    <t>Outros tubos soldados de seção não circular</t>
  </si>
  <si>
    <t>Dicromato de sódio</t>
  </si>
  <si>
    <t>Papéis e cartões metalizados, sem fibras obtidas por processo mecânico ou químico-mecânico ou em que a percentagem destas fibras não seja superior a 10 %, em peso, do conteúdo total de fibras, em rolos, de peso superior a 150 g/m2</t>
  </si>
  <si>
    <t>Flores, folhagem e frutos, artificiais, e suas partes; artefactos confeccionados com flores, folhagem e frutos, artificiais</t>
  </si>
  <si>
    <t>Flores, folhagem e frutos, artificiais e suas partes; artefatos confeccionados com flores, folhagem e frutos, artificiais, de plástico</t>
  </si>
  <si>
    <t>Flores, folhagem e frutos, artificiais, e suas partes; artefatos confeccionados com flores, folhagem e frutos, artificiais, de plástico</t>
  </si>
  <si>
    <t>Instrumentos e aparelhos, especialmente concebidos para telecomunicação</t>
  </si>
  <si>
    <t>Analisadores digitais de transmissão, para telecomunicação</t>
  </si>
  <si>
    <t>Alhos, frescos ou refrigerados, exceto para semeadura</t>
  </si>
  <si>
    <t>07032090</t>
  </si>
  <si>
    <t>Sementes de coentro, trituradas ou em pó</t>
  </si>
  <si>
    <t>090922</t>
  </si>
  <si>
    <t>09092200</t>
  </si>
  <si>
    <t>Tijolos para construção, tijoleiras, tapa-vigas e produtos semelhantes, de cerâmica</t>
  </si>
  <si>
    <t>Tijolos para construção, de cerâmica</t>
  </si>
  <si>
    <t>Tijolos de cerâmica</t>
  </si>
  <si>
    <t>Outras máquinas e aparelhos para soldadura forte ou fraca</t>
  </si>
  <si>
    <t>Outros tecidos de malha, de fibras sintéticas, estampados, de náilon ou de outras poliamidas</t>
  </si>
  <si>
    <t>Colméia de cerâmica à base de alumina (Al2O3), sílica (SiO2) e óxido de magnésio (MgO), de depuradores por conversão catalítica de gases de escape de veículos</t>
  </si>
  <si>
    <t>Quinoa (Chenopodium quinoa)</t>
  </si>
  <si>
    <t>Quinoa (Chenopodium quinoa), exceto para semeadura</t>
  </si>
  <si>
    <t>Pimenta (do género Piper); pimentos dos géneros Capsicum ou Pimenta, secos ou triturados ou em pó</t>
  </si>
  <si>
    <t>0904</t>
  </si>
  <si>
    <t>Pimentões e pimentas, secos, não triturados nem em pó</t>
  </si>
  <si>
    <t>090421</t>
  </si>
  <si>
    <t>Pimentões e pimentas dos gêneros Capsicum ou Pimenta, secos, não triturados nem em pó</t>
  </si>
  <si>
    <t>09042100</t>
  </si>
  <si>
    <t>Outros papéis e cartões, sem fibras obtidas por processo mecânico ou químico-mecânico ou em que a percentagem destas fibras não seja superior a 10 %, em peso, do conteúdo total de fibras, de peso igual ou superior a 40 g/m2, mas não superior a 150 g/m2</t>
  </si>
  <si>
    <t>Outros falsos tecidos de raiom viscose, de peso superior a 25 g/m2 mas não superior a 70 g/m2</t>
  </si>
  <si>
    <t>Raquetes de tênis, mesmo não encordoadas</t>
  </si>
  <si>
    <t>Outros motores, elétricos, de corrente alternada, monofásicos</t>
  </si>
  <si>
    <t>Outros motores de corrente alternada, monofásicos, de potência superior a 15 kW, síncronos</t>
  </si>
  <si>
    <t>Cogumelos do gênero agaricus, frescos ou refrigerados</t>
  </si>
  <si>
    <t>070951</t>
  </si>
  <si>
    <t>Cogumelos frescos ou refrigerados</t>
  </si>
  <si>
    <t>07095100</t>
  </si>
  <si>
    <t>Flocos, grânulos e pellets, de batata</t>
  </si>
  <si>
    <t>Motocicletas e outros ciclos com motor de pistão alternativo, de cilindrada &gt; 250 cm3 e &lt;= 500 cm3</t>
  </si>
  <si>
    <t>Motocicletas, etc, com motor a pistão alternativo, 250 &lt; cilindrada &lt;= 500 cm3</t>
  </si>
  <si>
    <t>Albacoras e atuns-de-barbatana-amarela, congelados, exceto fígado, ovas, sêmen, ou filés e outras carnes da posição 0304</t>
  </si>
  <si>
    <t>030342</t>
  </si>
  <si>
    <t>Albacora-laje (Thunnus albacares), congeladas, exceto filés, etc</t>
  </si>
  <si>
    <t>03034200</t>
  </si>
  <si>
    <t>Outros tecidos crus ou branqueados, contendo &lt; 85% em peso de filamentos sintéticos, combinados com algodão</t>
  </si>
  <si>
    <t>Outros tecidos, que contenham menos de 85 %, em peso, de filamentos sintéticos, combinados, principal ou unicamente, com algodão, crus ou branqueados</t>
  </si>
  <si>
    <t>Outras pulseiras para relógios, e suas partes, de outras matérias</t>
  </si>
  <si>
    <t>Pulseiras para relógios, de outras matérias, e partes para pulseiras</t>
  </si>
  <si>
    <t>Obras de gesso ou de composições à base de gesso</t>
  </si>
  <si>
    <t>Outras chapas, placas, painéis e ladrilhos, de gesso ou de composições à base de gesso, não ornamentados</t>
  </si>
  <si>
    <t>Outras chapas, placas, painéis, ladrilhos e semelhantes, não ornamentados, de gesso ou de composições à base de gesso</t>
  </si>
  <si>
    <t>Bonecos, mesmo vestidos, com mecanismo a corda ou elétrico, que representem somente seres humanos</t>
  </si>
  <si>
    <t>Tecidos de malha de largura superior a 30 cm, que contenham, em peso, 5 % ou mais de fios de elastômeros, mas que não contenham fios de borracha, exceto os da posição 60.01, de algodão, tintos</t>
  </si>
  <si>
    <t>Falsos tecidos de raiom viscose, de peso superior a 25 g/m2, mas não superior a 70 g/m2</t>
  </si>
  <si>
    <t>Filés de merluzas e abroteas, congelados</t>
  </si>
  <si>
    <t>030474</t>
  </si>
  <si>
    <t>03047400</t>
  </si>
  <si>
    <t>Fios e cordas, de borracha vulcanizada</t>
  </si>
  <si>
    <t>Outros fios de borracha vulcanizada</t>
  </si>
  <si>
    <t>Carbonato de magnésio natural (magnesite); magnésia electrofundida; magnésia calcinada a fundo (sinterizada), mesmo contendo pequenas quantidades de outros óxidos adicionados antes da sinterização; outro óxido de magnésio, mesmo puro</t>
  </si>
  <si>
    <t>Carbonato de magnésio natural (magnesita)</t>
  </si>
  <si>
    <t>Calças, jardineiras, bermudas e shorts (calções), de malha, de lã ou de pêlos finos, de uso masculino</t>
  </si>
  <si>
    <t>Calças, jardineiras, bermudas e shorts (calções), de malha, de uso masculino, de lã ou de pelos finos</t>
  </si>
  <si>
    <t>Outros poliuretanos em blocos irregulares, pedaços, pós, etc</t>
  </si>
  <si>
    <t>Outros alcoóis terpênicos acíclicos, não saturados</t>
  </si>
  <si>
    <t>Outras obras de cobalto</t>
  </si>
  <si>
    <t>Chapas, folhas, tiras, fios, hastes, pastilhas e plaquetas, de cobalto</t>
  </si>
  <si>
    <t>Veludos e pelúcias, tecidos, de lã ou de pêlos finos</t>
  </si>
  <si>
    <t>Veludos e pelúcias tecidos, de lã ou pelos finos</t>
  </si>
  <si>
    <t>Camisas de uso masculino</t>
  </si>
  <si>
    <t>Camisas de outras matérias têxteis, de uso masculino</t>
  </si>
  <si>
    <t>Camisas de uso masculino, de lã ou de pelos finos</t>
  </si>
  <si>
    <t>Lanternas</t>
  </si>
  <si>
    <t>Outras lanternas elétricas portáteis, destinadas a funcionar por meio de sua própria fonte de energia (por exemplo, de pilhas, de acumuladores, de magnetos)</t>
  </si>
  <si>
    <t>Misturas que contenham derivados halogenados de metano, etano ou propano, não especificados nem compreendidos em outras posições, que contenham outros hidrofluorocarbonos (HFC) mas que não contenham clorofluorocarbonos (CFC) ou hidroclorofluorocarbonos (HCFC), não incluídos nas subposições acima, que contenham 40% ou mais em massa de pentafluoroetano (HFC-125)</t>
  </si>
  <si>
    <t>Outras misturas que contenham outros hidrofluorcarbonetos (HFC), mas que não contenham clorofluorcarbonetos (CFC) ou hidroclorofluorcarbonetos (HCFC), não mencionadas nas subposições acima, que contenham, em massa, 40 % ou mais de pentafluoroetano (HFC-125)</t>
  </si>
  <si>
    <t>Abacaxis preparados ou conservados</t>
  </si>
  <si>
    <t>Abacaxis (ananases), preparados ou conservados de outro modo</t>
  </si>
  <si>
    <t>Outras válvulas e tubos eletrônicos</t>
  </si>
  <si>
    <t>Válvulas de potência para transmissores</t>
  </si>
  <si>
    <t>2,6-Di-ter-butil-p-cresol e seus sais</t>
  </si>
  <si>
    <t>Medicamento contendo vitamina a1 (retinol), etc, exceto em doses</t>
  </si>
  <si>
    <t>Outros tecidos de malha, de fibras sintéticas, de fios de diversas cores, de poliésteres</t>
  </si>
  <si>
    <t>Outros tecidos tintos de fibras sintéticas descontínuas, contendo &lt; 85% em peso destas fibras, combinadas com algodão, de peso &gt; 170 g/m2</t>
  </si>
  <si>
    <t>Outros tecidos de fibra sintética &lt; 85% com algodão, peso &gt; 170 g/m2, tintos</t>
  </si>
  <si>
    <t>Outros motores e máquinas motrizes</t>
  </si>
  <si>
    <t>Partes de outros motores e máquinas motrizes</t>
  </si>
  <si>
    <t>Partes de máquinas a vapor, de movimento retilíneo</t>
  </si>
  <si>
    <t>Outras barras de ferro ou aço não ligado</t>
  </si>
  <si>
    <t>Outras barras de ferro ou aços não ligados</t>
  </si>
  <si>
    <t>Citrinos, frescos ou secos</t>
  </si>
  <si>
    <t>0805</t>
  </si>
  <si>
    <t>Mandarinas (incluindo as tangerinas e as satsumas)</t>
  </si>
  <si>
    <t>080521</t>
  </si>
  <si>
    <t>08052100</t>
  </si>
  <si>
    <t>Sais do ácido fórmico</t>
  </si>
  <si>
    <t>Outros sais do ácido fórmico</t>
  </si>
  <si>
    <t>Metilexilcetona</t>
  </si>
  <si>
    <t>Roupões de banho e semelhantes, de malha, de algodão, de uso masculino</t>
  </si>
  <si>
    <t>Roupões de banho, robes e semelhantes, de malha, de uso masculino, de algodão</t>
  </si>
  <si>
    <t>Tecidos em ponto de gaze, exceto os artefactos da posição 5806</t>
  </si>
  <si>
    <t>Tecidos em ponto de gaze, exceto os artefatos da posição 5806</t>
  </si>
  <si>
    <t>Tecidos em ponto de gaze, exceto os artefatos da posição 58.06, de outras matérias têxteis</t>
  </si>
  <si>
    <t>Cordas de iluminação do tipo utilizado para árvores de Natal, projetadas para uso exclusivo com fontes de luz de diodo emissor de luz (LED)</t>
  </si>
  <si>
    <t>Guirlandas elétricas do tipo utilizado em árvores de Natal, concebidas para serem utilizadas unicamente com fontes de luz de diodos emissores de luz (LED)</t>
  </si>
  <si>
    <t>Outras pedras sintéticas ou reconstituídas preciosas ou semipreciosas, trabalhadas ou não, mas não encordoadas, montadas ou engastadas; outras pedras sintéticas ou reconstituídas preciosas ou semipreciosas, não encordoadas temporariamente por conveniência de transporte; não classificadas nos códigos anteriores</t>
  </si>
  <si>
    <t>Outras pedras sintéticas ou reconstituídas, mesmo trabalhadas ou combinadas, mas não enfiadas, nem montadas, nem engastadas; outras pedras sintéticas ou reconstituídas, não combinadas, enfiadas temporariamente para facilidade de transporte, não classificadas em códigos anteriores</t>
  </si>
  <si>
    <t>Outros compressores de gases, de pistão</t>
  </si>
  <si>
    <t>Tecido de algodão branqueado, em ponto sarjado, contendo =&gt; 85% em peso de algodão, com peso &gt; 200 g/m2</t>
  </si>
  <si>
    <t>Tecidos de algodão que contenham pelo menos 85 %, em peso, de algodão, com peso superior a 200 g/m2, branqueados, em ponto sarjado, incluindo o diagonal, cuja relação de textura não seja superior a 4</t>
  </si>
  <si>
    <t>Álbuns para amostras ou coleções, de papel ou cartão</t>
  </si>
  <si>
    <t>Camisolas e pulôveres, cardigans, coletes e artigos semelhantes, de malha</t>
  </si>
  <si>
    <t>Suéteres, pulôveres, cardigãs, coletes e artigos semelhantes, de malha, de outros pêlos finos</t>
  </si>
  <si>
    <t>Suéteres, pulôveres, cardigãs, coletes e artigos semelhantes, de malha, de outros pelos finos</t>
  </si>
  <si>
    <t>Pastas (ouates) e outros artigos, de matérias têxteis</t>
  </si>
  <si>
    <t>Pastas/outros artigos de pastas, de outras matérias têxteis</t>
  </si>
  <si>
    <t>Partes de aquecedores de água das subposições 8419.11 ou 8419.19</t>
  </si>
  <si>
    <t>Outros produtos ferrosos esponjosos, em pedaços, esferas ou formas semelhantes; ferro de pureza mínima, em peso, de 99,94%, em pedaços, esferas ou formas semelhantes</t>
  </si>
  <si>
    <t>Outros produtos ferrosos esponjosos, em pedaços, esferas,  etc</t>
  </si>
  <si>
    <t>Cloreto de cálcio</t>
  </si>
  <si>
    <t>Outros cloretos de cálcio</t>
  </si>
  <si>
    <t>Preparações tanantes, à base de compostos de cromo</t>
  </si>
  <si>
    <t>Osciloscópios catódicos análogicos, de frequência superior ou igual a 60 MHz</t>
  </si>
  <si>
    <t>Cetonas-álcoois e cetonas-aldeídos</t>
  </si>
  <si>
    <t>Outras cetonas-alcoóis e cetonas-aldeídos</t>
  </si>
  <si>
    <t>Manteiga e outras matérias gordas provenientes do leite; pastas de barrar (espalhar) de produtos provenientes do leite</t>
  </si>
  <si>
    <t>0405</t>
  </si>
  <si>
    <t>Óleo butírico de manteiga (butter oil) e outras matérias gordas provenientes do leite</t>
  </si>
  <si>
    <t>040590</t>
  </si>
  <si>
    <t>Outras matérias gordas provenientes do leite</t>
  </si>
  <si>
    <t>04059090</t>
  </si>
  <si>
    <t>Cordéis, cordas e cabos, de outras fibras sintéticas</t>
  </si>
  <si>
    <t>Cordéis, cordas e cabos, de fibras de outras poliamidas</t>
  </si>
  <si>
    <t>Glutaraldeído</t>
  </si>
  <si>
    <t>Partes de outras máquinas ou aparelhos sem conexões elétricas, etc</t>
  </si>
  <si>
    <t>Laminados planos de aços de corte rápido, de largura igual ou superior a 600 mm</t>
  </si>
  <si>
    <t>Máquinas-ferramentas para afiar metais ou ceramais, de comando numérico</t>
  </si>
  <si>
    <t>Máquinas-ferramentas para afiar metais/ceramais, de comando numérico</t>
  </si>
  <si>
    <t>Óleos de coco (óleo de copra), de palmiste ou de babaçu e respectivas fracções, mesmo refinados, mas não quimicamente modificados</t>
  </si>
  <si>
    <t>Óleo de palmiste ou de babaçu, em bruto</t>
  </si>
  <si>
    <t>Outros óleos em bruto</t>
  </si>
  <si>
    <t>Cocos frescos, mesmo sem casca ou pelados</t>
  </si>
  <si>
    <t>080119</t>
  </si>
  <si>
    <t>Cocos frescos</t>
  </si>
  <si>
    <t>08011900</t>
  </si>
  <si>
    <t>Outros relógios de pulso, funcionando eletricamente</t>
  </si>
  <si>
    <t>Outros relógios de pulso, funcionamento elétrico</t>
  </si>
  <si>
    <t>Outras barras de aço inoxidável simplesmente laminadas, estiradas ou extrudadas, a quente</t>
  </si>
  <si>
    <t>Ácido oxálico, seus sais e ésteres</t>
  </si>
  <si>
    <t>Ácido oxálico e seus sais</t>
  </si>
  <si>
    <t>Preparações para decapagem de metais; fluxos para soldar e outras preparações auxiliares para soldar metais; pastas e pós para soldar, compostos de metal e outras matérias; preparações dos tipos utilizados para enchimento ou revestimento de eléctrodos ou</t>
  </si>
  <si>
    <t>Preparações para decapagem de metais; pastas e pós para soldar, constituídos por metal e outras matérias</t>
  </si>
  <si>
    <t>Preparações para decapagem de metais</t>
  </si>
  <si>
    <t>Álbuns ou livros de ilustrações e álbuns para desenhar ou colorir, para crianças</t>
  </si>
  <si>
    <t>Tecidos crus ou branqueados de fibras descontínuas acrílicas ou modacrílicas, contendo =&gt; 85% em peso destas fibras</t>
  </si>
  <si>
    <t>Tecidos que contenham pelo menos 85 %, em peso, de fibras descontínuas acrílicas ou modacrílicas, crus ou branqueados</t>
  </si>
  <si>
    <t>Outras partes para armações de óculos e artigos semelhantes</t>
  </si>
  <si>
    <t>Outros tecidos de malha, de fibras sintéticas, crus ou branqueados, de náilon ou de outras poliamidas</t>
  </si>
  <si>
    <t>Outros brinquedos, com motor não elétrico</t>
  </si>
  <si>
    <t>Molas para papéis e outros objetos de escritório, de metais comuns</t>
  </si>
  <si>
    <t>Molas para papéis, outros objetos de escritório, de metais comuns</t>
  </si>
  <si>
    <t>Mesas e máquinas de desenhar, mesmo automáticas</t>
  </si>
  <si>
    <t>Outras mesas e máquinas de desenhar</t>
  </si>
  <si>
    <t>Sementes de coentro, não trituradas nem em pó</t>
  </si>
  <si>
    <t>090921</t>
  </si>
  <si>
    <t>09092100</t>
  </si>
  <si>
    <t>Outros copolímeros de acetato de vinila, formas primárias</t>
  </si>
  <si>
    <t>Tecidos de malha de largura superior a 30 cm, que contenham, em peso, 5 % ou mais de fios de elastômeros, mas que não contenham fios de borracha, exceto os da posição 60.01, de algodão, crus ou branqueados</t>
  </si>
  <si>
    <t>Preparações para higiene bucal ou dentária, incluídos os pós e cremes para facilitar a aderência das dentaduras; fios utilizados para limpar os espaços interdentais (fio dental), em embalagens para venda a retalho</t>
  </si>
  <si>
    <t>Fios utilizados para limpar espaços interdentais (fio dental)</t>
  </si>
  <si>
    <t>Fios utilizados para limpar os espaços interdentais (fios dentais)</t>
  </si>
  <si>
    <t>Outras preparações à base de grafita ou de outros carbonos, em pasta, blocos, lamelas ou outros produtos intermediários</t>
  </si>
  <si>
    <t>Outras preparações à base de grafita/outros carbonos, em pasta, etc</t>
  </si>
  <si>
    <t>Tubo de tereftalato de polietileno, não reforçado, sem acessórios</t>
  </si>
  <si>
    <t>Cordéis, cordas e cabos, de algodão</t>
  </si>
  <si>
    <t>Pianos verticais</t>
  </si>
  <si>
    <t>Outras cetonas aromáticas não contendo outras funções oxigenadas</t>
  </si>
  <si>
    <t>Outras cetonas aromáticas, não contendo outras funções oxigenadas</t>
  </si>
  <si>
    <t>d-Glucitol (sorbitol) (poliálcool)</t>
  </si>
  <si>
    <t>D-glucitol (sorbitol) (poliálcool)</t>
  </si>
  <si>
    <t>Outros monoalcoóis saturados</t>
  </si>
  <si>
    <t>Ratieras e mecanismos jacquard; redutores, perfuradores e copiadores de cartões; máquinas para enlaçar cartões após perfuração</t>
  </si>
  <si>
    <t>Redutores, perfuradores e copiadores de cartões, etc.</t>
  </si>
  <si>
    <t>Tubos refratrários, que contenham, em peso, mais de 50 % de alumina (Al2O3) ou de uma mistura ou combinação de alumina e sílica (SiO2)</t>
  </si>
  <si>
    <t>Filmes cinematográficos impressionados e revelados, contendo ou não gravação de som ou contendo apenas gravação de som</t>
  </si>
  <si>
    <t>Outros filmes cinematográficos impressionados e revelados, contendo ou não gravação de som ou contendo apenas gravação de som</t>
  </si>
  <si>
    <t>Outros filmes cinematográficos impressos e revelados</t>
  </si>
  <si>
    <t>Máquinas-ferramentas que operem por ultrassom, de comando numérico</t>
  </si>
  <si>
    <t>Outras máquinas e aparelhos para moldar ou dar forma a borrachas ou plásticos</t>
  </si>
  <si>
    <t>Outras prensas para moldar borracha/plástico</t>
  </si>
  <si>
    <t>Partes e acessórios de máquinas para corte ou ruptura de fibra têxtil</t>
  </si>
  <si>
    <t>Núcleos de pó ferromagnético</t>
  </si>
  <si>
    <t>Outras preparações e conservas de galos e galinhas</t>
  </si>
  <si>
    <t>Cortiça aglomerada (com ou sem aglutinantes) e suas obras</t>
  </si>
  <si>
    <t>Cortiça aglomerada, em cubos, blocos, chapas, folhas e tiras; cilindros maciços, incluídos os discos</t>
  </si>
  <si>
    <t>Cubos, blocos, chapas, folhas e tiras; ladrilhos de qualquer formato; cilindros maciços, incluindo os discos, de cortiça aglomerada</t>
  </si>
  <si>
    <t>Fios texturizados de poliésteres</t>
  </si>
  <si>
    <t>Fios texturizados de poliésteres, crus</t>
  </si>
  <si>
    <t>Chapas, folhas, tiras, fitas, películas, de polímeros de cloreto de vinila, com conteúdo de plastificante =&gt; 6% em peso, sem suporte, não reforçadas</t>
  </si>
  <si>
    <t>Chapas de poli(cloreto de vinila), transparentes, termocontráteis, de espessura inferior ou igual a 250 micrômetros (mícrons), que contenham, em peso, pelo menos 6 % de plastificantes</t>
  </si>
  <si>
    <t>Outros tecidos de malha, de fibras sintéticas, crus ou branqueados, acrílicos ou modacrílicos</t>
  </si>
  <si>
    <t>Tecidos de algodão, contendo pelo menos 85 %, em peso, de algodão, com peso não superior a 200 g/m2</t>
  </si>
  <si>
    <t>Outros tecidos de algodão estampado, contendo =&gt; 85% em peso de algodão, com peso &lt;= 200 g/m2</t>
  </si>
  <si>
    <t>Tecidos de algodão que contenham pelo menos 85 %, em peso, de algodão, estampados, em ponto sarjado, incluindo o diagonal, cuja relação de textura não seja superior a 4</t>
  </si>
  <si>
    <t>Camisetas interiores, robes e semelhantes, de algodão, de uso masculino</t>
  </si>
  <si>
    <t>Camisetas interiores, etc, de algodão, de uso masculino</t>
  </si>
  <si>
    <t>Tecido cru ou branqueado, contendo =&gt; 85% em peso de fibras artificiais descontínuas</t>
  </si>
  <si>
    <t>Tecidos que contenham pelo menos 85 %, em peso, de fibras artificiais descontínuas, crus ou branqueados</t>
  </si>
  <si>
    <t>Falsos tecidos de poliéster, de peso superior a 25 g/m2, mas não superior a 70 g/m2</t>
  </si>
  <si>
    <t>Penas (aparos) e suas pontas, para canetas-tinteiro</t>
  </si>
  <si>
    <t>Outros contadores (por exemplo: contadores de voltas, contadores de produção, taxímetros, totalizadores de caminho percorrido, podómetros); indicadores de velocidade e tacómetros, exceto os das posições 9014 ou 9015; estroboscópios</t>
  </si>
  <si>
    <t>Indicadores de velocidade e tacômetros; estroboscópios</t>
  </si>
  <si>
    <t>Estroboscópios</t>
  </si>
  <si>
    <t>Faróis e projetores, em unidades seladas</t>
  </si>
  <si>
    <t>Artigos denominados "faróis e projetores, em unidades seladas", para uma tensão inferior ou igual a 15 V</t>
  </si>
  <si>
    <t>Melaços resultantes da extracção ou refinação do açúcar</t>
  </si>
  <si>
    <t>Outros melaços da extração ou refinação do açúcar</t>
  </si>
  <si>
    <t>Vestuário e seus acessórios, de malha, para bebés</t>
  </si>
  <si>
    <t>Vestuário e seus acessórios, de malha, de outras matérias têxteis, para bebês</t>
  </si>
  <si>
    <t>Vestuário para bebês e acessórios, de malha, de outras matérias têxteis</t>
  </si>
  <si>
    <t>Encerados e toldos, de algodão</t>
  </si>
  <si>
    <t>Desperdícios e resíduos da metalurgia do cobalto</t>
  </si>
  <si>
    <t>Pesos para balanças</t>
  </si>
  <si>
    <t>Combinações e anáguas, de malha, de fibras sintéticas ou artificiais</t>
  </si>
  <si>
    <t>Combinações e anáguas, de malha, de uso feminino, de fibras sintéticas ou artificiais</t>
  </si>
  <si>
    <t>Morangos frescos</t>
  </si>
  <si>
    <t>081010</t>
  </si>
  <si>
    <t>08101000</t>
  </si>
  <si>
    <t>Preparações alimentícias e conservas de peru</t>
  </si>
  <si>
    <t>Preparações alimentícias e conservas, de peruas e de perus</t>
  </si>
  <si>
    <t>Batatas-doces, frescas ou secas, mesmo cortadas em pedaços ou em pellets</t>
  </si>
  <si>
    <t>071420</t>
  </si>
  <si>
    <t>Batatas-doces, frescas, refrigeradas, congeladas ou secas</t>
  </si>
  <si>
    <t>07142000</t>
  </si>
  <si>
    <t>Outras partes e acessórios de teares para tecidos</t>
  </si>
  <si>
    <t>Outros tecidos contendo =&gt; 85% em peso de lã cardada ou de pêlos finos cardados</t>
  </si>
  <si>
    <t>Outros tecidos de lã/pelos finos, cardados que contenham pelo menos 85 %, em peso, de lã ou de pelos finos</t>
  </si>
  <si>
    <t>Camisas de cilindro soldadas a cabeçotes, com diâmetro superior ou igual a 200 mm</t>
  </si>
  <si>
    <t>Outros aparelhos para acionar mecanismo em tempo determinado, etc</t>
  </si>
  <si>
    <t>Outros macacos</t>
  </si>
  <si>
    <t>Outros óleos de girassol</t>
  </si>
  <si>
    <t>Papel, cartões, têxteis, sensibilizados, não impressionados, em rolos de largura &gt; 610 mm</t>
  </si>
  <si>
    <t>Papéis, cartões e têxteis, fotográficos, sensibilizados, não impressionados, em rolos de largura superior a 610 mm, para fotografia a cores (policromo)</t>
  </si>
  <si>
    <t>Outros aparelhos e instrumentos de pesagem, de capacidade &lt;= 30 kg</t>
  </si>
  <si>
    <t>Outros aparelhos e instrumentos de pesagem, de capacidade não superior a 30 kg</t>
  </si>
  <si>
    <t>Gás natural, liquefeito</t>
  </si>
  <si>
    <t>Gás natural liquefeito</t>
  </si>
  <si>
    <t>Tecido de algodão cru, em ponto de tafetá, com fibras sintéticas ou artificiais, contendo &lt; 85% em peso de algodão, com peso &gt; 200 g/m2</t>
  </si>
  <si>
    <t>Tecidos de algodão que contenham menos de 85 %, em peso, de algodão, combinados, principal ou unicamente, com fibras sintéticas ou artificiais, com peso superior a 200 g/m2, crus, em ponto de tafetá</t>
  </si>
  <si>
    <t>Polímeros de propileno ou de outras olefinas, em formas primárias</t>
  </si>
  <si>
    <t>Polipropileno, em forma primária</t>
  </si>
  <si>
    <t>Polipropileno com carga, em forma primária</t>
  </si>
  <si>
    <t>Produtos laminados planos, de ferro ou aços não ligados, de largura =&gt; 600 mm, galvanizados por outro processo, onduladoss</t>
  </si>
  <si>
    <t>Outros produtos laminados planos, de ferro ou aço não ligado, de largura igual ou superior a 600 mm, folheados ou chapeados, ou revestidos, galvanizados por outro processo, ondulados</t>
  </si>
  <si>
    <t>Fio de aramida, simples, com torção superior a 50 voltas por metro</t>
  </si>
  <si>
    <t>Pomelos (grapefruit), frescos ou secos</t>
  </si>
  <si>
    <t>080540</t>
  </si>
  <si>
    <t>Toranjas e pomelos, frescos ou secos</t>
  </si>
  <si>
    <t>08054000</t>
  </si>
  <si>
    <t>Guarnições de fricção (por exemplo: placas, rolos, tiras, segmentos, discos, anéis, pastilhas), não montadas, para travões (freios), embraiagens ou qualquer outro mecanismo de fricção, à base de amianto (asbesto), de outras substâncias minerais ou de celu</t>
  </si>
  <si>
    <t>Guarnição de fricção para freios, embreagens ou qualquer outro mecanismo de fricção, não montadas, contendo amianto</t>
  </si>
  <si>
    <t>Guarniçao de fricção</t>
  </si>
  <si>
    <t>Outros tecidos de malha de largura &lt;= 30 cm, contendo em peso =&gt; 5% fios de elastômeros ou de borracha</t>
  </si>
  <si>
    <t>Outros tecidos de malha de largura não superior a 30 cm, que contenham, em peso, 5 % ou mais de fios de elastômeros ou de fios de borracha, exceto os da posição 60.01, de outras matérias têxteis</t>
  </si>
  <si>
    <t>Óleos essenciais de alfazema ou de lavanda</t>
  </si>
  <si>
    <t>Fitas de veludo, de pelúcia, de tecidos de froco (chenille) ou atoalhados</t>
  </si>
  <si>
    <t>Fitas de veludo, de pelúcias, de tecidos de froco (chenille) ou de tecidos atoalhados</t>
  </si>
  <si>
    <t>Cobertores e mantas, de lã ou de pêlos finos, não elétricos</t>
  </si>
  <si>
    <t>Cobertores e mantas (exceto os elétricos), de lã ou de pelos finos</t>
  </si>
  <si>
    <t>Outros compostos heterocíclicos, com ciclo piperazina</t>
  </si>
  <si>
    <t>Chá, mesmo aromatizado</t>
  </si>
  <si>
    <t>0902</t>
  </si>
  <si>
    <t>Chá preto (fermentado ou parcialmente fermentado), em embalagens imediatas &lt;= 3 kg</t>
  </si>
  <si>
    <t>090230</t>
  </si>
  <si>
    <t>Chá preto (fermentado) e chá parcialmente fermentado, em embalagens imediatas de conteúdo não superior a 3 kg</t>
  </si>
  <si>
    <t>09023000</t>
  </si>
  <si>
    <t>Máquinas de cisalhamento controladas numericamente, para trabalhar metais</t>
  </si>
  <si>
    <t>Máquinas para cisalhar, de comando numérico</t>
  </si>
  <si>
    <t>Polietileno glicol 400, em forma primária</t>
  </si>
  <si>
    <t>Produtos laminados planos, de ferro ou aços não ligados, de largura =&gt; 600 mm, revestidos de óxido de cromo ou de cromo e óxido de cromos</t>
  </si>
  <si>
    <t>Produtos laminados planos, de ferro ou aço não ligado, de largura igual ou superior a 600 mm, revestidos de óxidos de cromo ou de cromo e óxidos de cromo</t>
  </si>
  <si>
    <t>Ácido adípico, seus sais e ésteres</t>
  </si>
  <si>
    <t>Sais e ésteres do ácido adípico</t>
  </si>
  <si>
    <t>Outras tintas e vernizes; pigmentos a água preparados, utilizados para acabamento de couros</t>
  </si>
  <si>
    <t>Pigmentos a água preparados, dos tipos utilizados para acabamento de couros</t>
  </si>
  <si>
    <t>Pastas e pós para soldar</t>
  </si>
  <si>
    <t>Outras grades e redes, de fios de ferro ou aço, soldadas nos pontos de interseção</t>
  </si>
  <si>
    <t>Outras grades e redes, soldadas nos pontos de interseção,  de fios de ferro ou aço</t>
  </si>
  <si>
    <t>Filmes de revelação e copiagem instantâneas, para fotografia a cores (policromo)</t>
  </si>
  <si>
    <t>Outros tecidos, contendo =&gt; 85% em peso de outros filamentos de poliéster</t>
  </si>
  <si>
    <t>Tecido de outros filamentos de poliéster que contenham pelo menos 85 %, em peso, de filamentos sintéticos</t>
  </si>
  <si>
    <t>Fatos de saia-casaco, conjuntos, casacos, vestidos, saias, saias-calças, calças, jardineiras, bermudas e calções (shorts) (exceto de banho), de uso feminino</t>
  </si>
  <si>
    <t>Tailleurs (fatos de saia-casaco), de fibras sintéticas, de uso feminino</t>
  </si>
  <si>
    <t>Tailleurs, de uso feminino, de fibras sintéticas</t>
  </si>
  <si>
    <t>Tubos e perfis ocos de outras ligas de aços, sem costura, de seção circular, estirados ou laminados a frio</t>
  </si>
  <si>
    <t>Outros tubos de diâmetro exterior inferior ou igual a 229 mm</t>
  </si>
  <si>
    <t>Pastas para modelar</t>
  </si>
  <si>
    <t>Sondas, cateteres e cânulas, de borracha</t>
  </si>
  <si>
    <t>Casca de cereja africana (Prunus africana)</t>
  </si>
  <si>
    <t>Casca de cerejeira africana (Prunus africana)</t>
  </si>
  <si>
    <t>Fios, varetas, tubos, chapas, eléctrodos e artefactos semelhantes, de metais comuns ou de carbonetos metálicos, revestidos interior ou exteriormente de decapantes ou de fundentes, para soldadura (soldagem) ou depósito de metal ou de carbonetos metálicos;</t>
  </si>
  <si>
    <t>Outros fios, varetas, tubos, chapas e semelhantes, de metais comuns, para soldagem ou depósito de metal</t>
  </si>
  <si>
    <t>Outros fios, varetas, tubos, chapas, etc, de metais comuns</t>
  </si>
  <si>
    <t>Abóboras, abobrinhas e cabaças, frescas ou refrigerada</t>
  </si>
  <si>
    <t>070993</t>
  </si>
  <si>
    <t>Abóboras, abobrinhas e cabaças, fresca ou refrigerada</t>
  </si>
  <si>
    <t>07099300</t>
  </si>
  <si>
    <t>Ácido palmítico</t>
  </si>
  <si>
    <t>Resistências elétricas (incluídos os reóstatos e os potenciómetros), exceto de aquecimento</t>
  </si>
  <si>
    <t>Resistências variáveis bobinadas, elétricas, para potência &lt;= 20 W</t>
  </si>
  <si>
    <t>Outras resistências elétricas variáveis bobinadas para potência não superior a 20 W</t>
  </si>
  <si>
    <t>Outras partes para módulos de visualização de tela (ecrã) plana, mesmo que incorporem telas sensíveis ao toque (ecrãs tácteis)</t>
  </si>
  <si>
    <t>Filmes para as artes gráficas, sensibilizados, não impressionados, em rolos, de largura superior a 610 mm e comprimento superior a 200 m, exceto para fotografia a cores (policromo)</t>
  </si>
  <si>
    <t>Outros tecidos de fibras descontínuas de poliéster</t>
  </si>
  <si>
    <t>Outras máquinas-ferramentas para trabalhar metais ou ceramais (cermets), que trabalhem sem eliminação de matéria</t>
  </si>
  <si>
    <t>Outros pós de ferro fundido bruto, de ferro spiegel (especular), de ferro ou aço</t>
  </si>
  <si>
    <t>Outros tecidos de malha, de algodão, crus ou branqueados, de largura &gt; 30 cm</t>
  </si>
  <si>
    <t>Outros tecidos de malha, de algodão, crus ou branqueados</t>
  </si>
  <si>
    <t>Máquinas de costura de uso da espécie doméstica</t>
  </si>
  <si>
    <t>Máquinas de costura de uso doméstico</t>
  </si>
  <si>
    <t>Aparelhos de tubo de descarga para produção de luz-relâmpago (flashes eletrônicos)</t>
  </si>
  <si>
    <t>Aparelhos de tubo de descarga para produção de luz-relâmpago (denominados "flashes eletrônicos")</t>
  </si>
  <si>
    <t>Outras carnes de suíno, frescas ou refrigeradas</t>
  </si>
  <si>
    <t>020319</t>
  </si>
  <si>
    <t>02031900</t>
  </si>
  <si>
    <t>Poliamida-6 ou poliamida-6, 6, com carga, em líquidos, pastas</t>
  </si>
  <si>
    <t>Obras de espartaria ou de cestaria</t>
  </si>
  <si>
    <t>Tranças e artigos semelhantes, de matérias para entrançar, mesmo reunidos em tiras; matérias para entrançar, tranças e artigos semelhantes, de matérias para entrançar, tecidos ou paralelizados, em formas planas, mesmo acabados (por exemplo: esteiras, capa</t>
  </si>
  <si>
    <t>Esteiras, capachos, divisórias de outras matérias vegetais</t>
  </si>
  <si>
    <t>Esteiras, capachos e divisórias, de outras matérias vegetais</t>
  </si>
  <si>
    <t>Folhagem, folhas, ramos e outras partes de plantas, sem flores nem botões de flores, e ervas, musgos e líquenes, para ramos ou para ornamentação, frescos, secos, branqueados, tingidos, impregnados ou preparados de outro modo</t>
  </si>
  <si>
    <t>0604</t>
  </si>
  <si>
    <t>Folhagem, folhas, ramos de plantas, frescos, para buquês, etc.</t>
  </si>
  <si>
    <t>060420</t>
  </si>
  <si>
    <t>Folhagem, folhas, ramos e outras partes de plantas, sem flores nem botões de flores, e ervas, musgos e líquenes, para buquês ou para ornamentação, frescos, secos, branqueados, tingidos, impregnados ou preparados de outro modo, frescos</t>
  </si>
  <si>
    <t>06042000</t>
  </si>
  <si>
    <t>Papel higiênico</t>
  </si>
  <si>
    <t>Obras de cestaria obtidas directamente na sua forma a partir de matérias para entrançar ou fabricadas com os artigos da posição 4601; obras de lufa</t>
  </si>
  <si>
    <t>Obras de cestaria de bambu</t>
  </si>
  <si>
    <t>Obras de cestaria, de bambu</t>
  </si>
  <si>
    <t>Tecidos fechados de fibras de vidro, tafetá, de fios, não revestidos nem laminados, ligados mecanicamente</t>
  </si>
  <si>
    <t>Tecidos de fibras de vidro consolidados mecanicamente, de fios de malha fechada, em ponto de tafetá, não revestidos nem estratificados</t>
  </si>
  <si>
    <t>Terminais de conexão para capacitores, mesmo montados em suporte isolante, para uma tensão não superior a 1.000 V</t>
  </si>
  <si>
    <t>Instrumentos, aparelhos e máquinas para controle dimensional de pneumáticos, em condições de carga</t>
  </si>
  <si>
    <t>Veludos e pelúcias, tecidos, de algodão, obtidos por trama, não cortados</t>
  </si>
  <si>
    <t>Veludos e pelúcias obtidos por trama, não cortados, de algodão</t>
  </si>
  <si>
    <t>Partes e acessórios de outras armas</t>
  </si>
  <si>
    <t>Suco (sumo) de airela vermelha</t>
  </si>
  <si>
    <t>Máquinas e aparelhos para a indústria cervejaria</t>
  </si>
  <si>
    <t>Máquinas e aparelhos para a indústria cervejeira</t>
  </si>
  <si>
    <t>Outras pedras de cantaria ou de construção em formatos quadrados ou retangulares</t>
  </si>
  <si>
    <t>Outras pedras de cantaria ou de construção</t>
  </si>
  <si>
    <t>Parafusos, pernos ou pinos, roscados, porcas, tira-fundos, ganchos roscados, rebites, chavetas, cavilhas, contrapinos ou troços, anilhas ou arruelas (incluídas as de pressão) e artefactos semelhantes, de ferro fundido, ferro ou aço</t>
  </si>
  <si>
    <t>Outros parafusos para madeira, de ferro fundido, ferro ou aço</t>
  </si>
  <si>
    <t>Outros parafusos de ferro fundido/ferro/aço, para madeira</t>
  </si>
  <si>
    <t>Blazers de malha, de outras matérias têxteis, de uso feminino</t>
  </si>
  <si>
    <t>Blazers de malha de outras matérias têxteis, de uso feminino</t>
  </si>
  <si>
    <t>Outras roupas de cama, de fibras sintéticas ou artificiais</t>
  </si>
  <si>
    <t>Outras telas metálicas, grades e redes, de fios de ferro ou aço</t>
  </si>
  <si>
    <t>Peneiras e crivos, manuais</t>
  </si>
  <si>
    <t>Tecidos de malha de largura superior a 30 cm, que contenham, em peso, 5 % ou mais de fios de elastômeros, mas que não contenham fios de borracha, exceto os da posição 60.01, de fibras artificiais, tintos</t>
  </si>
  <si>
    <t>Motores e geradores, elétricos, de corrente contínua, de potência &gt; 75 kW e &lt;= 375 kW</t>
  </si>
  <si>
    <t>Motor elétrico de corrente contínua, de potência superior a 75 kW, mas não superior a 375 kW</t>
  </si>
  <si>
    <t>070999</t>
  </si>
  <si>
    <t>07099990</t>
  </si>
  <si>
    <t>Aparelhos para analise de têxteis, computadorizados</t>
  </si>
  <si>
    <t>Roupas de toucador ou de cozinha, de fibras sintéticas ou artificiais</t>
  </si>
  <si>
    <t>Roupas de toucador/cozinha, de fibras sintéticas ou artificiais</t>
  </si>
  <si>
    <t>Queijos de pasta mofada (azul)</t>
  </si>
  <si>
    <t>040640</t>
  </si>
  <si>
    <t>Queijos de pasta mofada e outros queijos que apresentem veios obtidos utilizando Penicillium roqueforti</t>
  </si>
  <si>
    <t>04064000</t>
  </si>
  <si>
    <t>Chapas, etc, de silicone, sem suporte, não reforçadas, etc.</t>
  </si>
  <si>
    <t>Outros medicamentos com compostos de função carboxiamida, etc, em doses</t>
  </si>
  <si>
    <t>Outras talhas, cadernais e moitões</t>
  </si>
  <si>
    <t>Outras partes exclusiva ou principalmente destinadas aos motores de pistão, de ignição por centelha</t>
  </si>
  <si>
    <t>Camisas de cilindro, para motores de explosão</t>
  </si>
  <si>
    <t>Pó de ouro (incluído o ouro platinado), para usos não monetários</t>
  </si>
  <si>
    <t>Pós de ouro (incluindo o ouro platinado), para usos não monetários</t>
  </si>
  <si>
    <t>Rendas de fabricação manual</t>
  </si>
  <si>
    <t>Outras rendas de fabricação manual</t>
  </si>
  <si>
    <t>Preparações contendo triglicerídios dos ácidos caprílico e cáprico</t>
  </si>
  <si>
    <t>Roupões de banho, penhoares e semelhantes, de malha, de algodão, de uso feminino</t>
  </si>
  <si>
    <t>Roupões de banho, penhoares e semelhantes, de malha, de uso feminino, de algodão</t>
  </si>
  <si>
    <t>Soja, mesmo triturada</t>
  </si>
  <si>
    <t>Soja, mesmo triturada, para semeadura</t>
  </si>
  <si>
    <t>Papel testliner (fibras recicladas), não revestido, em rolos ou em folhas, de peso &lt;= 150 g/m2</t>
  </si>
  <si>
    <t>Papel testliner (fibras recicladas), não revestido, em rolos ou folhas, de peso não superior a 150 g/m2</t>
  </si>
  <si>
    <t>Vestuário e seus acessórios, para bebés</t>
  </si>
  <si>
    <t>Vestuários e seus acessórios de outras matérias têxteis, para bebês</t>
  </si>
  <si>
    <t>Vestuário e seus acessórios, para bebês, de lã ou de pelos finos</t>
  </si>
  <si>
    <t>Louça, outros artigos de uso doméstico e artigos de higiene ou de toucador, de porcelana</t>
  </si>
  <si>
    <t>Outros artigos de uso doméstico e de higiene ou de toucador, de porcelana</t>
  </si>
  <si>
    <t>Outros artigos de uso doméstico, higiene, etc, de porcelana</t>
  </si>
  <si>
    <t>Outros tecidos de algodão cru, contendo =&gt; 85% em peso de algodão, com peso &lt;= 200 g/m2</t>
  </si>
  <si>
    <t>Outros tecidos de algodão que contenham pelo menos 85 %, em peso, de algodão, com peso não superior a 200 g/m2, crus</t>
  </si>
  <si>
    <t>Tecidos de malha-urdidura (incluídos os obtidos em teares para galões), de fibras artificiais, tingidos, de largura &gt; 30 cm</t>
  </si>
  <si>
    <t>Tecidos de malha-urdidura (incluindo os fabricados em teares para galões), exceto os das posições 60.01 a 60.04, de fibras artificiais, tintos</t>
  </si>
  <si>
    <t>Outras lâmpadas e tubos de descarga</t>
  </si>
  <si>
    <t>Outros tubos fluorescentes de cátodo frio ou de eletrodo externo, para telas eletrônicas</t>
  </si>
  <si>
    <t>Tecidos de fios de metal e tecidos de fios metálicos ou de fios têxteis metalizados da posição 56.05, dos tipos utilizados em vestuário, para guarnição de interiores ou usos semelhantes, não especificados nem compreendidos noutras posições</t>
  </si>
  <si>
    <t>Tecidos de fios de metal ou de fios têxteis metalizados da posição 5605, para vestuário, guarnição de interiores ou usos semelhantes</t>
  </si>
  <si>
    <t>Diodos zener montados, próprios para montagem em superfície (SMD - Surface Mounted Device)</t>
  </si>
  <si>
    <t>Outros bisturis</t>
  </si>
  <si>
    <t>Pepinos e pepininhos (cornichons), frescos ou refrigerados</t>
  </si>
  <si>
    <t>0707</t>
  </si>
  <si>
    <t>Pepinos e pepininhos cornichons, frescos ou refrigerados</t>
  </si>
  <si>
    <t>070700</t>
  </si>
  <si>
    <t>07070000</t>
  </si>
  <si>
    <t>Outros isqueiros e acendedores</t>
  </si>
  <si>
    <t>Bauxita não calcinada (minério de alumínio)</t>
  </si>
  <si>
    <t>Partes de reboques e semi-reboques, para quaisquer veículos e outros veículos não autopropulsores</t>
  </si>
  <si>
    <t>Chassis de reboques e semi-reboques</t>
  </si>
  <si>
    <t>Outras meias e semelhanrtes, de malha, de algodão</t>
  </si>
  <si>
    <t>Ferramentas intercambiáveis de furar, de metais comuns</t>
  </si>
  <si>
    <t>Outras ferramentas de furar, de metais comuns</t>
  </si>
  <si>
    <t>Filtros ópticos, montados</t>
  </si>
  <si>
    <t>Outros filtros ópticos, montados</t>
  </si>
  <si>
    <t>Artigos e aparelhos ortopédicos, incluídas as cintas e fundas médico-cirúrgicas e as muletas; talas, goteiras e outros artigos e aparelhos para fracturas; artigos e aparelhos de prótese; aparelhos para facilitar a audição dos surdos e outros aparelhos par</t>
  </si>
  <si>
    <t>Marca-passos (estimuladores) cardíacos, exceto as partes e acessórios</t>
  </si>
  <si>
    <t>Marca-passos cardíacos, exceto as partes e acessórios</t>
  </si>
  <si>
    <t>Outras barras de ferro ou aço não ligado, com um teor de carbono inferior ou igual a 0,6 %, em peso</t>
  </si>
  <si>
    <t>Álcool polivinílico, mesmo contendo grupos acetato não hidrolisados, em forma primária</t>
  </si>
  <si>
    <t>Álcool polivinílico, em forma primária</t>
  </si>
  <si>
    <t>Bordados químicos ou aéreos e bordados com fundo recortado</t>
  </si>
  <si>
    <t>Bordados químicos ou aéreos e bordados com fundo recortado, em tiras ou em motivos</t>
  </si>
  <si>
    <t>Carmim de cochonilha (matéria corante)</t>
  </si>
  <si>
    <t>Tecidos abertos de fibras de vidro de largura não superior a 30 cm, ligados mecanicamente</t>
  </si>
  <si>
    <t>Tecidos de fibras de vidro consolidados mecanicamente, de malha aberta de largura não superior a 30 cm</t>
  </si>
  <si>
    <t>Óleo de palma e respectivas fracções, mesmo refinados, mas não quimicamente modificados</t>
  </si>
  <si>
    <t>Óleos de dendê, em bruto</t>
  </si>
  <si>
    <t>Óleos de dende, em bruto</t>
  </si>
  <si>
    <t>Cloreto de amônio</t>
  </si>
  <si>
    <t>Geradores de gás de ar (gás pobre) ou de gás de água, com ou sem depuradores; geradores de acetileno e geradores semelhantes de gás, operados a água, com ou sem depuradores</t>
  </si>
  <si>
    <t>Partes de geradores de gás de ar ou de água, de acetileno e geradores semelhantes de gás, operados a água, com ou sem depuradores</t>
  </si>
  <si>
    <t>Partes de geradores de gás de ar/gás de água, etc.</t>
  </si>
  <si>
    <t>Óleo essencial, de outras mentas</t>
  </si>
  <si>
    <t>Outros subprodutos comestíveis de peixes, congelado</t>
  </si>
  <si>
    <t>030399</t>
  </si>
  <si>
    <t>03039990</t>
  </si>
  <si>
    <t>Tecido de algodão estampado, em ponto de tafetá, contendo =&gt; 85% em peso de algodão, com peso &gt; 200 g/m2</t>
  </si>
  <si>
    <t>Tecidos de algodão que contenham pelo menos 85 %, em peso, de algodão, com peso superior a 200 g/m2, estampados, em ponto de tafetá</t>
  </si>
  <si>
    <t>Outros diodos "laser"</t>
  </si>
  <si>
    <t>Outros compostos heterocíclicos com um ciclo tiazol não condensado</t>
  </si>
  <si>
    <t>Unidade chaveadora de conversor de subida e descida para sistema de telecomunicações via satélite, para uma tensão não superior a 1.000 V</t>
  </si>
  <si>
    <t>Fatos, conjuntos, casacos, calças, jardineiras, bermudas e calções (shorts) (exceto de banho), de uso masculino</t>
  </si>
  <si>
    <t>Ternos (fatos), de outras matérias têxteis, de uso masculino</t>
  </si>
  <si>
    <t>Ternos, de uso masculino, de outras matérias têxteis</t>
  </si>
  <si>
    <t>Filé de salmão-do-pacífico, do-danúbio, do-atlântico, congelados</t>
  </si>
  <si>
    <t>030481</t>
  </si>
  <si>
    <t>Filé de salmão-do-pacífico, do-danúbio, do-atlântico, congelado</t>
  </si>
  <si>
    <t>03048100</t>
  </si>
  <si>
    <t>Outras impressoras com largura de impressão &gt; 580 mm</t>
  </si>
  <si>
    <t>Outros aparelhos e instrumentos de pesagem, de capacidade não superior a 30 kg, de mesa, com dispositivo registrador ou impressor de etiquetas</t>
  </si>
  <si>
    <t>Framboesas, amoras e amoras-framboesas, frescas</t>
  </si>
  <si>
    <t>081020</t>
  </si>
  <si>
    <t>Framboesas, amoras, incluindo as silvestres, e amoras-framboesas, frescas</t>
  </si>
  <si>
    <t>08102000</t>
  </si>
  <si>
    <t>Contadores monofásicos, para corrente elétrica alternada, digitais</t>
  </si>
  <si>
    <t>Outras máquinas de lavar louça</t>
  </si>
  <si>
    <t>Máquinas e aparelhos de jato de areia, de jato de vapor e aparelhos de jato semelhantes</t>
  </si>
  <si>
    <t>Perfuradoras por jato de água com pressão de trabalho máxima superior ou igual a 10 MPa</t>
  </si>
  <si>
    <t>Barras e perfis, de alumínio não ligado</t>
  </si>
  <si>
    <t>Perfis ocos de alumínio não ligado</t>
  </si>
  <si>
    <t>Aparelhos transmissores (emissores) para radiodifusão ou televisão</t>
  </si>
  <si>
    <t>Aparelho de televisão, de frequência superior a 7 GHz</t>
  </si>
  <si>
    <t>Outras culturas celulares, modificadas ou não, não classificadas nos códigos anteriores</t>
  </si>
  <si>
    <t>Outras culturas de células, mesmo modificadas</t>
  </si>
  <si>
    <t>Controladores eletrônicos para sistema de ignição, automáticos</t>
  </si>
  <si>
    <t>Outras substâncias humanas ou animais, para fins terapêuticos ou profiláticos</t>
  </si>
  <si>
    <t>Outras substâncias humanas/animais, para fins terapêuticos/profiláticos</t>
  </si>
  <si>
    <t>Misturas betuminosas à base de asfalto ou de betume naturais, de betume de petróleo, de alcatrão mineral ou de breu de alcatrão mineral (por exemplo, mástiques betuminosos e cut-backs)</t>
  </si>
  <si>
    <t>Misturas betuminosas à base de asfalto, de betumes, de alcatrão ou de breu de alcatrão mineral</t>
  </si>
  <si>
    <t>Câmeras fotográficas para fotografia submarina ou aérea, para exame médico de órgão internos, para laboratórios de medicina legal ou investigação judicial</t>
  </si>
  <si>
    <t>Câmeras fotográficas especialmente concebidas para fotografia submarina ou aérea, para exame médico de órgãos internos ou para laboratórios de medicina legal ou de investigação judicial</t>
  </si>
  <si>
    <t>Produtos hortícolas, frutas, cascas de frutas e outras partes de plantas, conservados com açúcar (passados por calda, glaceados ou cristalizados)</t>
  </si>
  <si>
    <t>Produtos hortícolas, frutas e cascas, conservados em açúcar</t>
  </si>
  <si>
    <t>Tecidos em ponto de gaze, exceto os artefatos da posição 58.06, de algodão</t>
  </si>
  <si>
    <t>Soro de leite, modificado ou não, mesmo concentrado ou adocicado</t>
  </si>
  <si>
    <t>040410</t>
  </si>
  <si>
    <t>Soro de leite, modificado ou não, mesmo concentrado ou adicionado de açúcar ou de outros edulcorantes</t>
  </si>
  <si>
    <t>04041000</t>
  </si>
  <si>
    <t>Filmes para fotografia a cores, sensibilizados, não impressionados, de largura &lt;= 16 mm e comprimento &gt; 14 m, rolos</t>
  </si>
  <si>
    <t>Outros filmes, para fotografia a cores (policromo), sensibilizado, não impressionado, de largura não superior a 16 mm, em rolos</t>
  </si>
  <si>
    <t>Perucas completas, de matérias têxteis sintéticas</t>
  </si>
  <si>
    <t>Produtos semimanufacturados de ferro ou aço não ligado</t>
  </si>
  <si>
    <t>Produtos semimanufaturados, de ferro ou aços, não ligados, contendo em peso &lt; 0,25% de carbono, de seção transversal quadrada ou retangular e largura &lt; 2 vezes a espessura</t>
  </si>
  <si>
    <t>Outros produtos semimanufaturados de ferro ou aço não ligado, de seção transversal quadrada ou retangular, com largura inferior a duas vezes a espessura, que contenham, em peso, menos de 0,25 % de carbono</t>
  </si>
  <si>
    <t>Mármores, travertinos, granitos belgas e outras pedras calcárias de cantaria ou de construção, de densidade aparente igual ou superior a 2,5, e alabastro, mesmo desbastados ou simplesmente cortados à serra ou por outro meio, em blocos ou placas de forma q</t>
  </si>
  <si>
    <t>Mármores e travertinos, cortados em blocos ou placas de forma quadrada ou retangular</t>
  </si>
  <si>
    <t>Travertinos, simplesmente cortados a serra ou por outro meio, em blocos ou placas de forma quadrada ou retangular</t>
  </si>
  <si>
    <t>Outros tecidos de malha, de fibras sintéticas, tintos, de poliésteres</t>
  </si>
  <si>
    <t>Reservatórios, barris, tambores, latas, caixas e recipientes semelhantes (incluídos os recipientes tubulares, rígidos ou flexíveis) para quaisquer matérias (exceto gases comprimidos ou liquefeitos), de alumínio, de capacidade não superior a 300 litros, s</t>
  </si>
  <si>
    <t>Outros reservatórios, de alumínio, de capacidade &lt;= 300 litros, sem dispositivos mecânicos ou térmicos</t>
  </si>
  <si>
    <t>Recipientes tubulares, de alumínio, isotérmicos, refrigerados a nitrogênio (azoto) líquido, dos tipos utilizados para sêmen, sangue, tecidos biológicos e outros produtos similares</t>
  </si>
  <si>
    <t>Fios de borracha vulcanizada, recobertos com silicone</t>
  </si>
  <si>
    <t>Facas, exceto as de lâminas fixas, incluídas as podadeiras de lâmina móvel, de metais comuns</t>
  </si>
  <si>
    <t>Outras facas exceto de lâmina fixa, de metais comuns</t>
  </si>
  <si>
    <t>Outras partes e acessórios para aparelhos e dispositivos para fotografia</t>
  </si>
  <si>
    <t>Outras partes e acessórios para parelhos e dispositivos para fotografia</t>
  </si>
  <si>
    <t>Couros e peles acamurçados (incluída a camurça combinada); couros e peles envernizados ou revestidos; couros e peles metalizados</t>
  </si>
  <si>
    <t>Couros e peles envernizados ou revestidos; couros e peles metalizados</t>
  </si>
  <si>
    <t>Couros/peles envernizados ou revestidos</t>
  </si>
  <si>
    <t>Outros projetores</t>
  </si>
  <si>
    <t>Projetores, com tecnologia de dispositivo digital de microespelhos (DMD - Digital Micromirror Device)</t>
  </si>
  <si>
    <t>Camisolões e pijamas, de malha, de fibras sintéticas ou artificiais, de uso masculino</t>
  </si>
  <si>
    <t>Camisolões e pijamas, de malha, de uso masculino, de fibras sintéticas ou artificiais</t>
  </si>
  <si>
    <t>Outros artefatos de cerâmica, com dureza =&gt; 9 Mohs</t>
  </si>
  <si>
    <t>Guia-fios para máquinas têxteis, com uma dureza equivalente a 9 ou mais na escala de Mohs</t>
  </si>
  <si>
    <t>Facas e lâminas cortantes, para máquinas ou para aparelhos mecânicos</t>
  </si>
  <si>
    <t>Facas e lâminas cortantes para aparelhos mecânicos, para trabalhar madeira, de metais comuns</t>
  </si>
  <si>
    <t>Facas e lâminas cortantes, para máquinas ou para aparelhos mecânicos, para trabalhar madeira</t>
  </si>
  <si>
    <t>Outros aparelhos e materiais para laboratório fotográfico, cinematográfico, etc</t>
  </si>
  <si>
    <t>Empilhadores; outros veículos para movimentação de carga e semelhantes, equipados com dispositivo de elevação</t>
  </si>
  <si>
    <t>Autopropulsores, de motor elétrico</t>
  </si>
  <si>
    <t>Outras empilhadeiras autopropulsadas, de motor elétrico</t>
  </si>
  <si>
    <t>Controladores de edição para vídeo</t>
  </si>
  <si>
    <t>Sementes de linho (linhaça), mesmo trituradas</t>
  </si>
  <si>
    <t>Outras sementes de linho (linhaça), mesmo trituradas</t>
  </si>
  <si>
    <t>Charutos, cigarrilhas e cigarros, de tabaco ou dos seus sucedâneos</t>
  </si>
  <si>
    <t>Charutos e cigarrilhas, de fumo</t>
  </si>
  <si>
    <t>Charutos e cigarrilhas, que contenham tabaco</t>
  </si>
  <si>
    <t>Misturas e preparações para borracha ou plástico e outras misturas e preparações para endurecer resinas sintéticas, colas, pinturas ou usos similares, que contenham aminas graxas de C8 a C22</t>
  </si>
  <si>
    <t>Filtros eletrostáticos para gases</t>
  </si>
  <si>
    <t>Outros tioéteres, tioésteres, seus derivados e sais</t>
  </si>
  <si>
    <t>Conjuntos de outras matérias têxteis, de uso masculino</t>
  </si>
  <si>
    <t>Colheres, garfos, conchas, escumadeiras, pás para tortas, facas especiais para peixe ou para manteiga, pinças para açúcar e artefactos semelhantes</t>
  </si>
  <si>
    <t>Sortidos de colheres, garfos, conchas e outros artigos de posição 8215, contendo pelo menos um objeto prateado, dourado ou platinado, de metais comuns</t>
  </si>
  <si>
    <t>Colheres, garfos, conchas, escumadeiras, pás para tortas, facas especiais para peixe ou para manteiga, pinças para açúcar e artefatos semelhantes, sortidos que contenham pelo menos um objeto prateado, dourado ou platinado</t>
  </si>
  <si>
    <t>Fios de alta tenacidade, de poliésteres, náilon ou de outras poliamidas, ou de raiom viscose, impregnados ou revestidos, com plástico</t>
  </si>
  <si>
    <t>Calçados com sola exterior de couro natural e parte superior constituída por tiras de couro natural, passando pelopeito do pé e envolvendo o dedo grande</t>
  </si>
  <si>
    <t>Calçados de couro natural, com parte superior em tiras, etc.</t>
  </si>
  <si>
    <t>Produtos laminados planos, de ferro ou aços não ligados, de largura =&gt; 600 mm, não enrolados, laminados a frio, de espessura &gt; 1 mm e &lt; 3 mm, não folheados nem revestidos</t>
  </si>
  <si>
    <t>Produtos laminados planos, de ferro ou aço não ligado, de largura igual ou superior a 600 mm, não folheados ou chapeados, nem revestidos, não enrolados simplesmente laminados a frio, de espessura superior a 1 mm, mas inferior a 3 mm</t>
  </si>
  <si>
    <t>Sementes de cominho, trituradas ou em pó</t>
  </si>
  <si>
    <t>090932</t>
  </si>
  <si>
    <t>09093200</t>
  </si>
  <si>
    <t>Partes reconhecíveis como exclusiva ou principalmente destinadas às máquinas e aparelhos das posições 8425 a 8430</t>
  </si>
  <si>
    <t>Partes das máquinas e aparelhos da posição 8427</t>
  </si>
  <si>
    <t>Partes de outras empilhadeiras</t>
  </si>
  <si>
    <t>Fios texturizados de poliésteres, tintos</t>
  </si>
  <si>
    <t>Caramelos, confeitos, pastilhas e produtos semelhantes, sem açúcar</t>
  </si>
  <si>
    <t>Fios e cordas, de borracha, recobertos de têxteis</t>
  </si>
  <si>
    <t>Lápis (exceto os da posição 9608), minas, pastéis, carvões, gizes para escrever ou desenhar e gizes de alfaiate</t>
  </si>
  <si>
    <t>Pastéis, carvões, gizes para escrever ou desenhar e de alfaiate</t>
  </si>
  <si>
    <t>Pastéis, carvões, gizes para escrever/desenhar e de alfaiate</t>
  </si>
  <si>
    <t>Linho em bruto ou trabalhado, mas não fiado; estopas e desperdícios de linho (incluídos os desperdícios de fios e fiapos)</t>
  </si>
  <si>
    <t>Linho em bruto ou macerado</t>
  </si>
  <si>
    <t>Molduras de madeira, para quadros, fotografias, espelho ou objetos semelhantes</t>
  </si>
  <si>
    <t>Colchões de borracha ou de plásticos alveolares, mesmo recobertos</t>
  </si>
  <si>
    <t>Colchões de borracha alveolar ou de plásticos alveolares, mesmo recobertos</t>
  </si>
  <si>
    <t>Aparelhos receptores de televisão, não concebidos para incorporar um dispositivo de visualização (visual display) ou uma tela de vídeo</t>
  </si>
  <si>
    <t>Outros aparelhos receptores de televisão, mesmo combinado, com outras cores</t>
  </si>
  <si>
    <t>Outros calçados com biqueira protetora de metal, parte superior de couro natural</t>
  </si>
  <si>
    <t>Outros calçados de couro natural, com biqueira protetora de metal</t>
  </si>
  <si>
    <t>Outros aldeídos-éteres, aldeídos-fenóis e com funções oxigenadas</t>
  </si>
  <si>
    <t>Conjuntos, de uso masculino, de lã ou de pelos finos</t>
  </si>
  <si>
    <t>Condensador fixo elétrico, de tântalo, próprios para montagem em superfície (SMD - Surface Mounted Device), com tensão de isolação inferior ou igual a 125 V</t>
  </si>
  <si>
    <t>Meias-calças, de malha, de outras matérias têxteis</t>
  </si>
  <si>
    <t>Partes de maçaricos de uso manual</t>
  </si>
  <si>
    <t>Aipo fresco ou refrigerado, exceto aipo-rábano</t>
  </si>
  <si>
    <t>070940</t>
  </si>
  <si>
    <t>Aipo fresco ou refrigerado, exceto aipo-rabano</t>
  </si>
  <si>
    <t>07094000</t>
  </si>
  <si>
    <t>Tecido de algodão estampado, em ponto de tafetá, contendo =&gt; 85% em peso de algodão, com peso &lt;= 100 g/m2</t>
  </si>
  <si>
    <t>Tecidos de algodão que contenham pelo menos 85 %, em peso, de algodão, estampados, em ponto de tafetá, com peso não superior a 100 g/m2</t>
  </si>
  <si>
    <t>Outros instrumentos musicais de sopro (por exemplo: clarinetes, trompetes, gaitas de foles)</t>
  </si>
  <si>
    <t>Instrumentos musicais de sopro denominados metais</t>
  </si>
  <si>
    <t>Instrumentos musicais de sopro denominados "metais"</t>
  </si>
  <si>
    <t>Sabões sob outras formas</t>
  </si>
  <si>
    <t>Outros sabões</t>
  </si>
  <si>
    <t>Outros tecidos, de fios de diversas cores, contendo &lt; 85% em peso de filamentos sintéticos, combinados com algodão</t>
  </si>
  <si>
    <t>Outros tecidos, que contenham menos de 85 %, em peso, de filamentos sintéticos, combinados, principal ou unicamente, com algodão, de fios de diversas cores</t>
  </si>
  <si>
    <t>Partes de aspiradores</t>
  </si>
  <si>
    <t>Partes para aspiradores</t>
  </si>
  <si>
    <t>Outros peixes, exceto fígados, ovas e sêmen</t>
  </si>
  <si>
    <t>030389</t>
  </si>
  <si>
    <t>Piaus (leporinus spp.) congelados</t>
  </si>
  <si>
    <t>03038955</t>
  </si>
  <si>
    <t>Outras obras de fibrocimento, cimento-celulose ou semelhantes, não contendo amianto</t>
  </si>
  <si>
    <t>Outras obras de fibrocimento, cimento-celulose; produtos semelhantes</t>
  </si>
  <si>
    <t>Bielas para motores de explosão</t>
  </si>
  <si>
    <t>Outras telas para pneumáticos, de fios de alta tenacidade de náilon ou de outras poliamidas</t>
  </si>
  <si>
    <t>Perfis de ferro ou aços não ligados, em I, laminados, estirados ou extrudados a quente, altura =&gt; 80 mms</t>
  </si>
  <si>
    <t>Perfis de ferro ou aço não ligado, em I, simplesmente laminados, estirados ou extrudados, a quente, de altura igual ou superior a 80 mm</t>
  </si>
  <si>
    <t>Outros tântalo e suas obras, incluindo resíduos e sucata, não classificados nos códigos anteriores</t>
  </si>
  <si>
    <t>Tântalo e suas obras, incluindo os desperdícios e resíduos, e sucata, não classificados em códigos anteriores</t>
  </si>
  <si>
    <t>Outras lâmpadas de arco</t>
  </si>
  <si>
    <t>Produtos hortícolas, frutas e outras partes comestíveis de plantas, preparados ou conservados em vinagre ou em ácido acético</t>
  </si>
  <si>
    <t>Pepinos e pepininhos, preparados ou conservados em vinagre ou em ácido acético</t>
  </si>
  <si>
    <t>Pepinos e pepininhos (cornichons), preparados ou conservados em vinagre ou em ácido acético</t>
  </si>
  <si>
    <t>Pranchas a vela</t>
  </si>
  <si>
    <t>Pranchas à vela</t>
  </si>
  <si>
    <t>Outras formas de carbono</t>
  </si>
  <si>
    <t>Quadros, pinturas e desenhos, feitos inteiramente à mâo, exceto os desenhos da posiçâo 4906 e os artigos manufacturados decorados à mâo; colagens e quadros decorativos semelhantes</t>
  </si>
  <si>
    <t>Mosaicos com mais de 100 anos de idade</t>
  </si>
  <si>
    <t>Mosaicos, feitos inteiramente à mão, com mais de 100 anos</t>
  </si>
  <si>
    <t>Outros relógios de bolso e semelhantes, funcionando eletricamente</t>
  </si>
  <si>
    <t>Relógio de bolso, semelhantes, funcionament elétrico</t>
  </si>
  <si>
    <t>Outros condensadores fixos próprios para montagem por inserção (PHP - Pin Through Hole)</t>
  </si>
  <si>
    <t>Outros tecidos obtidos a partir de fios de alta tenacidade, de náilon ou de outras poliamidas ou de poliésteres, sem fios de borracha</t>
  </si>
  <si>
    <t>Facas e lâminas cortantes, para máquinas ou aparelhos mecânicos, para trabalhar metais, de metais comuns</t>
  </si>
  <si>
    <t>Facas e lâminas cortantes, para máquinas ou para aparelhos mecânicos, para trabalhar metais</t>
  </si>
  <si>
    <t>Outros tecidos de algodão branqueados, com fibras sintéticas ou artificiais, contendo &lt; 85% em peso de algodão, com peso &lt;= 200 g/m2</t>
  </si>
  <si>
    <t>Outros tecidos de algodão que contenham menos de 85 %, em peso, de algodão, combinados, principal ou unicamente, com fibras sintéticas ou artificiais, com peso não superior a 200 g/m2, branqueados</t>
  </si>
  <si>
    <t>Portas para "dumpers" e tratores exceto os rodoviários</t>
  </si>
  <si>
    <t>Máquinas para apontar lápis, perfuradores, grampeadores e desgrampeadores</t>
  </si>
  <si>
    <t>Outros artigos de passamanaria e ornamentais análogos; borlas, pompons e artigos semelhantes</t>
  </si>
  <si>
    <t>Artigos de passamanaria e artigos ornamentais análogos, em peça, não bordados, exceto de malha; borlas, pompons e artefatos semelhantes</t>
  </si>
  <si>
    <t>Veludos e pelúcias obtidos por urdidura, de algodão</t>
  </si>
  <si>
    <t>Outras agulhas</t>
  </si>
  <si>
    <t>Outros freios (travões), incluídos os cubos de freios, e suas partes, para bicicletas e outros ciclos</t>
  </si>
  <si>
    <t>Cubos de freios para bicicletas e outros ciclos</t>
  </si>
  <si>
    <t>Máquinas-ferramentas para fazer roscas internas ou externas por laminagem</t>
  </si>
  <si>
    <t>Outras máquinas-ferramentas para fazer roscas por laminagem de metais, etc</t>
  </si>
  <si>
    <t>Tecido de algodão tinto, em ponto de tafetá, com fibras sintéticas ou artificiais, contendo &lt; 85% em peso de algodão, com peso &gt; 200 g/m2</t>
  </si>
  <si>
    <t>Tecidos de algodão que contenham menos de 85 %, em peso, de algodão, combinados, principal ou unicamente, com fibras sintéticas ou artificiais, com peso superior a 200 g/m2, tintos, em ponto de tafetá</t>
  </si>
  <si>
    <t>Poliamidas-6, 9 ou 6, 10 ou 6-12, em líquidos e pastas</t>
  </si>
  <si>
    <t>Outros amplificadores de radiofrequência, para transmissão de sinais de micro-ondas</t>
  </si>
  <si>
    <t>Outros fios de alta tenacidade, de náilon ou de outras poliamidas</t>
  </si>
  <si>
    <t>Fios de alta tenacidade, de náilon</t>
  </si>
  <si>
    <t>Maçãs, pêras e marmelos, frescos</t>
  </si>
  <si>
    <t>0808</t>
  </si>
  <si>
    <t>Pêras, frescas</t>
  </si>
  <si>
    <t>080830</t>
  </si>
  <si>
    <t>08083000</t>
  </si>
  <si>
    <t>Veículos automóveis para transporte de mercadorias, com motor de pistão, de ignição por compressão, de peso em carga máxima &gt; 20 t</t>
  </si>
  <si>
    <t>Chassis com motor diesel e cabina, capacidade de carga &gt; 20 toneladas</t>
  </si>
  <si>
    <t>Outras aves vivas</t>
  </si>
  <si>
    <t>010639</t>
  </si>
  <si>
    <t>01063900</t>
  </si>
  <si>
    <t>Outros materiais, máquinas e aparelhos, para produção de frio</t>
  </si>
  <si>
    <t>Resfriadores de água, de absorção por brometo de lítio</t>
  </si>
  <si>
    <t>Electroímanes; ímanes permanentes e artefactos destinados a tornarem-se ímanes permanentes após magnetização; placas, mandris e dispositivos semelhantes, magnéticos ou electromagnéticos, de fixação; acoplamentos, embraiagens, variadores de velocidade e fr</t>
  </si>
  <si>
    <t>Outros ímãs permanentes e artefatos destinados a tornarem-se ímãs permanentes</t>
  </si>
  <si>
    <t>Ímãs permanentes e artefatos destinados a tornarem-se ímãs permanentes após magnetização, de ferrita (cerâmicos)</t>
  </si>
  <si>
    <t>Termômetros e pirômetros, de líquido, leitura direta que contenham mercúrio</t>
  </si>
  <si>
    <t>Obras de couro; artigos de correeiro ou de seleiro; artigos de viagem, bolsas e artefatos semelhantes; obras de tripa</t>
  </si>
  <si>
    <t>Vestuário e seus acessórios, de couro natural ou reconstituído</t>
  </si>
  <si>
    <t>Luvas, mitenes e semelhantes, concebidas para a prática de esportes, de couro natural ou reconstituído</t>
  </si>
  <si>
    <t>Luvas, mitenes e semelhantes, especialmente concebidas para a prática de esportes, de couro natural ou reconstituído</t>
  </si>
  <si>
    <t>Pias, lavatórios, colunas para lavatórios, banheiras, bidés, sanitários, reservatórios de autoclismos, mictórios e aparelhos fixos semelhantes para usos sanitários, de cerâmica</t>
  </si>
  <si>
    <t>Pias, lavatórios, banheiras, bidês e semelhantes, de porcelana, para usos sanitários</t>
  </si>
  <si>
    <t>Pias, lavatórios, etc, para sanitários, de porcelana</t>
  </si>
  <si>
    <t>Outros ácidos carboxílicos função fenol, anidridos, etc.</t>
  </si>
  <si>
    <t>Artefactos de uso doméstico, de higiene ou de toucador, e suas partes, de cobre; esponjas, esfregões, luvas e artefactos semelhantes, para limpeza, polimento ou usos semelhantes, de cobre</t>
  </si>
  <si>
    <t>Artefatos de higiene ou de toucador e suas partes, de cobre</t>
  </si>
  <si>
    <t>Artefatos de higiene ou de toucador, e suas partes, de cobre</t>
  </si>
  <si>
    <t>Paletós de malha, de fibras sintéticas, de uso masculino</t>
  </si>
  <si>
    <t>Paletós, de malha, de uso masculino, de fibras sintéticas</t>
  </si>
  <si>
    <t>Aparelhos videofônicos de gravação ou de reprodução, em cassete, de largura de fita igual a 12,65 mm (1/2")</t>
  </si>
  <si>
    <t>Luvas, mitenes e semelhantes, de malha, de fibras sintéticas</t>
  </si>
  <si>
    <t>Outras alfaces frescas ou refrigeradas</t>
  </si>
  <si>
    <t>070519</t>
  </si>
  <si>
    <t>07051900</t>
  </si>
  <si>
    <t>Vitamina B12 (cianocobalamina), não misturada</t>
  </si>
  <si>
    <t>Outras máquinas e aparelhos para preparação ou fabricação industriais de alimentos ou de bebidas</t>
  </si>
  <si>
    <t>Máquinas para extração de óleo essencial de cítricos</t>
  </si>
  <si>
    <t>Outros acessórios de vestuário, confeccionados, de malha; partes de vestuário ou de seus acessórios, de malha</t>
  </si>
  <si>
    <t>Outros acessórios de vestuário, confeccionados, de malha</t>
  </si>
  <si>
    <t>Gravatas, gravatas-borboletas e plastrons, de malha</t>
  </si>
  <si>
    <t>Bananas frescas ou secas</t>
  </si>
  <si>
    <t>0803</t>
  </si>
  <si>
    <t>Bananas-da-terra, frescas ou secas</t>
  </si>
  <si>
    <t>080310</t>
  </si>
  <si>
    <t>08031000</t>
  </si>
  <si>
    <t>Xarope de glicose contendo estado seco, peso &lt; 20% de frutose</t>
  </si>
  <si>
    <t>Medicamento contendo outras vitaminas/provitaminas, etc.em doses</t>
  </si>
  <si>
    <t>Outros veludos e pelúcias, tecidos, de fibras sintéticas ou artificiais, obtidos por trama, cortados</t>
  </si>
  <si>
    <t>Outros veludos e pelúcias obtidos por trama, de fibras sintéticas ou artificiais</t>
  </si>
  <si>
    <t>Lãs de escórias de altos fornos, de outras escórias, lã de rocha e lãs minerais semelhantes; vermiculite e argilas, expandidas, espuma de escórias e produtos minerais semelhantes, expandidos; misturas e obras de matérias minerais para isolamento do calor</t>
  </si>
  <si>
    <t>Vermiculita e argilas, expandidas, espuma de escórias e produtos minerais semelhantes</t>
  </si>
  <si>
    <t>Vermiculita e argilas, expandidas, espuma de escórias e produtos minerais semelhantes, expandidos, mesmo misturados entre si</t>
  </si>
  <si>
    <t>Outros discos para leitura</t>
  </si>
  <si>
    <t>Discos para leitura por laser, para reprodução apenas do som</t>
  </si>
  <si>
    <t>Resíduos radioativos</t>
  </si>
  <si>
    <t>Coleções e peças de coleção de interesse arqueológico, etnográfico ou histórico</t>
  </si>
  <si>
    <t>Coleções e peças de coleção que apresentem um interesse arqueológico, etnográfico ou histórico</t>
  </si>
  <si>
    <t>Outras partes para acumuladores elétricos</t>
  </si>
  <si>
    <t>Outros falsos tecidos, de peso superior a 70 g/m2 mas não superior a 150 g/m2</t>
  </si>
  <si>
    <t>Outros caldos e sopas, preparados</t>
  </si>
  <si>
    <t>Roupões de banho, penhoares e semelhantes, de malha, de outras matérias têxteis, de uso feminino</t>
  </si>
  <si>
    <t>Roupões de banho, penhoares e semelhantes, de malha, de uso feminino, de outras matérias têxteis</t>
  </si>
  <si>
    <t>Paletós (casacos), de algodão, de uso masculino</t>
  </si>
  <si>
    <t>Paletós, de uso masculino, de algodão</t>
  </si>
  <si>
    <t>Aparelhos elétricos de iluminação ou de sinalização (exceto os da posição 8539), limpadores de pára-brisas, degeladores e desembaciadores elétricos, dos tipos utilizados em ciclos e automóveis</t>
  </si>
  <si>
    <t>Limpadores de pára-brisas, degeladores e desembaçadores para automóveis, elétricos</t>
  </si>
  <si>
    <t>Limpadores de pára-brisas para automóveis</t>
  </si>
  <si>
    <t>Papel e cartão revestidos, impregnados ou recobertos de plástico (exceto os adesivos), branqueados, de peso superior a 150 g/m2, em tiras ou rolos de largura não superior a 15 cm ou em folhas em que nenhum lado exceda 360 mm, quando não dobradas</t>
  </si>
  <si>
    <t>Condensadores para máquinas a vapor</t>
  </si>
  <si>
    <t>Produtos laminados planos, de ferro ou aços não ligados, de largura =&gt; 600 mm, não enrolados, laminados a quente, de espessura =&gt; 3 mm e &lt; 4,75 mm, não folheados nem revestidos</t>
  </si>
  <si>
    <t>Produtos laminados planos, de ferro ou aço não ligado, de largura igual ou superior a 600 mm, não folheados ou chapeados, nem revestidos, não enrolados, simplesmente laminados a quente, de espessura igual ou superior a 3 mm, mas inferior a 4,75 mm</t>
  </si>
  <si>
    <t>Outras roupas de mesa, de outras matérias têxteis</t>
  </si>
  <si>
    <t>Outras roupas de mesa de outras matérias têxteis</t>
  </si>
  <si>
    <t>Ferramentas intercambiáveis de roscar interior ou exteriormente, de metais comuns</t>
  </si>
  <si>
    <t>Ferramentas de roscar exteriormente, de metais comuns</t>
  </si>
  <si>
    <t>Aparelhos e material para revelação automática de películas fotográficas, de filmes cinematográficos ou de papel fotográfico, em rolos, ou para copiagem automática de películas reveladas em rolos de papel fotográfico</t>
  </si>
  <si>
    <t>Outros aparelhos e materiais para revelação automática de filmes de fotografia, etc</t>
  </si>
  <si>
    <t>Tailleurs de malha, de outras matérias têxteis, de uso feminino</t>
  </si>
  <si>
    <t>Tailleurs de malha, de uso feminino, de outras matérias têxteis</t>
  </si>
  <si>
    <t>Cateteres de poli(cloreto de vinila), para embolectomia arterial</t>
  </si>
  <si>
    <t>Triciclos, patinetes, carros de pedais e outros brinquedos semelhantes com rodas; carrinhos para bonecos</t>
  </si>
  <si>
    <t>Outros antissoros e outras frações do sangue</t>
  </si>
  <si>
    <t>Ganchos, e outros sistemas de engate, pára-choques e suas partes, de veículos para vias férreas</t>
  </si>
  <si>
    <t>Ganchos e outros sistemas de engate, pára-choques, e suas partes, de veículos para vias férreas</t>
  </si>
  <si>
    <t>Bambus para cestaria ou espartaria</t>
  </si>
  <si>
    <t>Aparelhos para medida da pressão arterial que contenham mercúrio</t>
  </si>
  <si>
    <t>Unidades fornecedoras de água ou sucos</t>
  </si>
  <si>
    <t>Outros aparelhos e instrumentos de pesagem</t>
  </si>
  <si>
    <t>Outros artefatos para guarnição de interiores, de malha</t>
  </si>
  <si>
    <t>Partes e acessórios de máquinas-ferramentas para furar, fresar, etc, metais (máquinas da posição 84.59)</t>
  </si>
  <si>
    <t>Outros tecidos tintos, contendo =&gt; 85% em peso de filamentos sintéticos</t>
  </si>
  <si>
    <t>Outros tecidos, que contenham pelo menos 85 %, em peso, de filamentos sintéticos, tintos</t>
  </si>
  <si>
    <t>Gravatas, gravatas-borboleta e plastrons, de seda ou de desperdícios de seda</t>
  </si>
  <si>
    <t>Gravatas, gravatas-borboletas e plastrons, de seda ou de desperdícios de seda</t>
  </si>
  <si>
    <t>Misturas de outras frutas</t>
  </si>
  <si>
    <t>Misturas de frutas preparadas,conservadas de outro modo</t>
  </si>
  <si>
    <t>Couves, couve-flor, repolho ou couve frisada, couve-rábano e produtos comestíveis semelhantes do género Brassica, frescos ou refrigerados</t>
  </si>
  <si>
    <t>0704</t>
  </si>
  <si>
    <t>Couves, repolhos e produtos comestíveis semelhantes do gênero brassica, frescos ou refrigerados</t>
  </si>
  <si>
    <t>070490</t>
  </si>
  <si>
    <t>Couves, repolho, etc, do gênero Brassica, frescos ou refrigerados</t>
  </si>
  <si>
    <t>07049000</t>
  </si>
  <si>
    <t>Sobretudos, japonas, gabões, capas, anoraques, blusões e semelhantes, de malha, de uso masculino, exceto os artefactos da posição 6103</t>
  </si>
  <si>
    <t>Sobretudos, japonas, gabões, capas, casacos e semelhantes, de malha de outras matérias têxteis, de uso masculino</t>
  </si>
  <si>
    <t>Sobretudos, japonas, gabões, capas, anoraques, casacos e semelhantes, de malha, de uso masculino, exceto os artefatos da posição 61.03, de lã ou pelos finos</t>
  </si>
  <si>
    <t>Outras máquinas-ferramentas (incluindo prensas) para trabalhar metal, forjando, martelando ou forjando (excluindo laminadores); outras máquinas-ferramentas (incluindo prensas, linhas de corte e linhas de corte em comprimento) para trabalhar metal dobrando, dobrando, endireitando, achatando, cisalhando, perfurando, entalhando ou mordiscando (excluindo bancos de estiramento); outras prensas para trabalhar metal ou carbonetos metálicos, não especificadas acima; não classificadas nos códigos anteriores</t>
  </si>
  <si>
    <t>Outras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classificados em códigos anteriores</t>
  </si>
  <si>
    <t>Lâminas para facas, de metais comuns</t>
  </si>
  <si>
    <t>Véus de fibra de vidro (folhas finas), quimicamente ligados</t>
  </si>
  <si>
    <t>Véus de fibras de vidro, não tecidos</t>
  </si>
  <si>
    <t>Tecido de algodão branqueado, em ponto de tafetá, com fibras sintéticas ou artificiais, contendo &lt; 85%em peso de algodão, com peso &lt;= 200 g/m2</t>
  </si>
  <si>
    <t>Tecidos de algodão que contenham menos de 85 %, em peso, de algodão, combinados, principal ou unicamente, com fibras sintéticas ou artificiais, com peso não superior a 200 g/m2, branqueados, em ponto de tafetá</t>
  </si>
  <si>
    <t>Outras máquinas e aparelhos para soldar metais por arco ou jato de plasma</t>
  </si>
  <si>
    <t>Peptonas e seus derivados; outras matérias protéicas e seus derivados; pó de peles</t>
  </si>
  <si>
    <t>Proteínas de soja em pó, com teor de proteínas superior ou igual a 90 %, em peso, em base seca</t>
  </si>
  <si>
    <t>Outros aparelhos receptores de radiodifusão, suscetíveis de funcionarem sem uma fonte externa de energia</t>
  </si>
  <si>
    <t>Outros aparelhos receptores de radiodifusão suscetíveis de funcionarem sem fonte externa de energia, não classificados em códigos anteriores</t>
  </si>
  <si>
    <t>Partes de elevadores de líquidos</t>
  </si>
  <si>
    <t>Fibras de aramida, não cardadas, não penteadas, para fiação</t>
  </si>
  <si>
    <t>Fibras sintéticas descontínuas, de aramida, não cardadas, não penteadas nem transformadas de outro modo para fiação</t>
  </si>
  <si>
    <t>Líquidos para transmissões hidráulicas</t>
  </si>
  <si>
    <t>Açúcares de cana ou de beterraba e sacarose quimicamente pura, no estado sólido</t>
  </si>
  <si>
    <t>Açúcar de cana mencionado na nota 2 da subposiçao 1701</t>
  </si>
  <si>
    <t>Açúcar de cana mencionado na nota 2 da posição 1701</t>
  </si>
  <si>
    <t>Poli (ácido láctico)</t>
  </si>
  <si>
    <t>Poli(ácido láctico) formas primárias</t>
  </si>
  <si>
    <t>Medicamento contendo hormônios corticosteróides, em doses</t>
  </si>
  <si>
    <t>Monofilamentos cuja maior dimensão do corte transversal seja superior a 1 mm (monofios), varas, bastões e perfis, mesmo trabalhados à superfície mas sem qualquer outro trabalho, de plásticos</t>
  </si>
  <si>
    <t>Monofilamentos cuja maior dimensão do corte transversal seja &gt; 1 mm, varas, bastões e perfis de polímeros de etileno, mesmo trabalhados à superfície</t>
  </si>
  <si>
    <t>Monofilamentos (monofios), etc, de polímeros de etileno</t>
  </si>
  <si>
    <t>Outros fios de filamentos artificiais, retorcidos ou retorcidos múltiplos</t>
  </si>
  <si>
    <t>Fio de outros filamentos artificiais, retorcidos/retorcido múltiplo</t>
  </si>
  <si>
    <t>Outros motores de pistão, de ignição por compressão, diesel ou semidiesel</t>
  </si>
  <si>
    <t>Outros motores diesel, estacionários, potência &gt;= 337,5 kw, rpm &gt; 1000</t>
  </si>
  <si>
    <t>Partes e acessórios de outros instrumentos de desenho, medida, etc.</t>
  </si>
  <si>
    <t>Outros reboques e semi-reboques</t>
  </si>
  <si>
    <t>Tranças e matérias semelhantes de outras matérias, tecidas ou paralelizadas</t>
  </si>
  <si>
    <t>Tranças/etc, de outras matérias, tecidas ou paralelizadas</t>
  </si>
  <si>
    <t>Outros papéis/cartões, revestidos de caulim, em rolos/folhas</t>
  </si>
  <si>
    <t>Diodos emissores de luz (LED), exceto diodos laser, não montados</t>
  </si>
  <si>
    <t>Argamassas e concretos, não refratários</t>
  </si>
  <si>
    <t>Outros éteres-fenóis</t>
  </si>
  <si>
    <t>Outros acumuladores elétricos de niquel-hidreto metálico</t>
  </si>
  <si>
    <t>Alfaces repolhudas, frescas ou refrigeradas</t>
  </si>
  <si>
    <t>070511</t>
  </si>
  <si>
    <t>07051100</t>
  </si>
  <si>
    <t>Linalol</t>
  </si>
  <si>
    <t>Esterilizadores médico-cirúrgicos ou de laboratórios</t>
  </si>
  <si>
    <t>Esterilizadores médico-cirúrgicos ou de laboratório</t>
  </si>
  <si>
    <t>Molas de cobre</t>
  </si>
  <si>
    <t>Medicamento contendo paracetamol ou bromoprida, exceto em doses</t>
  </si>
  <si>
    <t>Outras resistências, elétricas, variáveis bobinadas</t>
  </si>
  <si>
    <t>Outras resistências elétricas variáveis bobinadas</t>
  </si>
  <si>
    <t>Rolhas, tampas e outros dispositivos de uso semelhantes, de vidro</t>
  </si>
  <si>
    <t>Rolhas, tampas e outros dispositivos de uso semelhante, de vidro</t>
  </si>
  <si>
    <t>Outros alcoóis graxos industriais</t>
  </si>
  <si>
    <t>Outros aparelhos e instrumentos para análises físicas ou químicas que utilizem radiações ópticas (uv, visíveis, iv)</t>
  </si>
  <si>
    <t>Citômetro de fluxo</t>
  </si>
  <si>
    <t>Outros fungicidas apresentados de outro modo</t>
  </si>
  <si>
    <t>Pentes, travessas para o cabelo e artigos semelhantes; alfinetes para cabelo; picos, onduladores, bigudis e artefactos semelhantes para penteados, exceto os da posição 8516, e suas partes</t>
  </si>
  <si>
    <t>Pentes e travessas para cabelo, de borracha endurecida ou de plásticos</t>
  </si>
  <si>
    <t>Pentes, travessas para cabelo e artigos semelhantes, de borracha endurecida ou de plásticos</t>
  </si>
  <si>
    <t>Instrumentos e aparelhos para medida ou controlo do caudal (vazão), do nível, da pressão ou de outras características variáveis dos líquidos ou gases (por exemplo: medidores de caudal, indicadores de nível, manómetros, contadores de calor), exceto os ins</t>
  </si>
  <si>
    <t>Instrumentos e aparelhos para medida ou controle de vazão (caudal) ou do nível dos líquidos</t>
  </si>
  <si>
    <t>Instrumentos e aparelhos para medida/controle do nivel, de metais</t>
  </si>
  <si>
    <t>Pastas (ouates); outros artigos de pastas (ouates), de algodão</t>
  </si>
  <si>
    <t>Pastas (ouates) de algodão</t>
  </si>
  <si>
    <t>Motocicletas (incluindo os ciclomotores) e outros ciclos equipados com motor auxiliar, mesmo com carro lateral, com motor elétrico para propulsão</t>
  </si>
  <si>
    <t>Outras preparações próprias para colorir alimentos</t>
  </si>
  <si>
    <t>Colas e outros adesivos preparados, não especificados nem compreendidos em outras posições; produtos de qualquer espécie utilizados como colas ou adesivos, acondicionados para venda a retalho como colas ou adesivos, com peso líquido não superior a 1 kg</t>
  </si>
  <si>
    <t>Adesivos à base de polímeros das posições 3901 a 3913 ou de borracha</t>
  </si>
  <si>
    <t>Adesivos à base de polímeros das posições 39.01 a 39.13, dispersos ou para dispersar em meio aquoso</t>
  </si>
  <si>
    <t>Roupas de cama, de malha</t>
  </si>
  <si>
    <t>Outras facas de lâmina fixa, de metais comuns</t>
  </si>
  <si>
    <t>Facas de lâmina fixa, para caça, de metais comuns</t>
  </si>
  <si>
    <t>Camisolas interiores, combinações, saiotes, calcinhas, camisas de noite, pijamas, déshabillés, roupões de banho, robes de quarto e artefactos semelhantes, de uso feminino</t>
  </si>
  <si>
    <t>Combinações e anáguas, de fibras sintéticas ou artificiais, de uso feminino</t>
  </si>
  <si>
    <t>Combinações e anáguas, de uso feminino, de fibras sintéticas ou artificiais</t>
  </si>
  <si>
    <t>Outros tecidos de malha, de fibras artificiais, tingidos, de largura &gt; 30 cm</t>
  </si>
  <si>
    <t>Outros tecidos de malha, de fibras artificiais, tingidos</t>
  </si>
  <si>
    <t>Ácidos nucleicos e seus sais</t>
  </si>
  <si>
    <t>Couve-flor e brócolos, frescos ou refrigerados</t>
  </si>
  <si>
    <t>070410</t>
  </si>
  <si>
    <t>Couve-flor e brócolis, frescos ou refrigerados</t>
  </si>
  <si>
    <t>07041000</t>
  </si>
  <si>
    <t>Outras resistências, elétricas, variáveis (incluídos os reostatos e os potenciômetros)</t>
  </si>
  <si>
    <t>Outros potenciômetros de carvão</t>
  </si>
  <si>
    <t>Noz-moscada, triturada ou em pó</t>
  </si>
  <si>
    <t>090812</t>
  </si>
  <si>
    <t>09081200</t>
  </si>
  <si>
    <t>Grãos de cereais trabalhados de outro modo (por exemplo: descascados, pelados, esmagados, em flocos, em pérolas, cortados ou partidos), com exclusão do arroz da posição 1006; germes de cereais, inteiros, esmagados, em flocos ou moídos</t>
  </si>
  <si>
    <t>Germes de cereais, inteiros, esmagados, em flocos ou moídos</t>
  </si>
  <si>
    <t>Ternos (fatos), de fibras sintéticas, de uso masculino</t>
  </si>
  <si>
    <t>Ternos, de uso masculino, de fibras sintéticas</t>
  </si>
  <si>
    <t>Outras tintas, dos tipos utilizados para acabamento de couros</t>
  </si>
  <si>
    <t>Fios de algodão simples, de fibras penteadas, contendo =&gt; 85% em peso de algodão, título =&gt; 192,31 decitex, mas &lt; 232,56 decitex, não acondicionados para venda a retalho</t>
  </si>
  <si>
    <t>Fios de algodão simples, de fibras penteadas, de título inferior a 232,56 decitex mas não inferior a 192,31 decitex (número métrico superior a 43 mas não superior a 52), crus</t>
  </si>
  <si>
    <t>Fusos, suas aletas e anéis, para máquinas de preparação de matéria têxtil</t>
  </si>
  <si>
    <t>Outros tecidos de algodão tinto, com fibras sintéticas ou artificiais, contendo &lt; 85% em peso de algodão, com peso &lt;= 200 g/m2</t>
  </si>
  <si>
    <t>Outros tecidos de algodão que contenham menos de 85 %, em peso, de algodão, combinados, principal ou unicamente, com fibras sintéticas ou artificiais, com peso não superior a 200 g/m2, tintos</t>
  </si>
  <si>
    <t>Outros tubos de outras ligas de aços, sem costura, de seção circular</t>
  </si>
  <si>
    <t>Outros tubos de outras ligas de aços, sem costura, seção circular</t>
  </si>
  <si>
    <t>Parafusadeiras e rosqueadeiras, com motor elétrico</t>
  </si>
  <si>
    <t>Transcodificadores ou conversores de padrões de televisão</t>
  </si>
  <si>
    <t>Fios de fibras sintéticas descontínuas, contendo &lt; 85% em peso destas fibras, para venda a retalho</t>
  </si>
  <si>
    <t>Fios de fibras sintéticas descontínuas, que contenham menos de 85 %, em peso, destas fibras, acondicionados para venda a retalho</t>
  </si>
  <si>
    <t>Outras memórias dos tipos RAM estáticas (SRAM) com tempo de acesso inferior ou igual a 25 ns, EPROM, EEPROM, PROM, ROM e FLASH</t>
  </si>
  <si>
    <t>Alguidares, gamelas e outros recipientes semelhantes, de cerâmica, para usos rurais</t>
  </si>
  <si>
    <t>Alguidares e outros recipientes de cerâmica para uso rural, etc.</t>
  </si>
  <si>
    <t>Roupões de banho e semelhantes, de malha, de outras matérias têxteis, de uso masculino</t>
  </si>
  <si>
    <t>Outros roupões de banho, robes e semelhantes, de malha, de uso masculino</t>
  </si>
  <si>
    <t>Filés e outras carnes de espadarte (Xyphias gladius)</t>
  </si>
  <si>
    <t>030445</t>
  </si>
  <si>
    <t>03044500</t>
  </si>
  <si>
    <t>Vassouras e escovas, mesmo constituindo partes de máquinas, de aparelhos ou de veículos, vassouras mecânicas de uso manual, exceto as motorizadas, espanadores; cabeças preparadas para escovas, pincéis e artigos semelhantes; bonecas e rolos para pintura;</t>
  </si>
  <si>
    <t>Vassouras e escovas, de matérias vegetais em feixes, com ou sem cabo</t>
  </si>
  <si>
    <t>Vassouras e escovas constituídas por pequenos ramos ou outras matérias vegetais reunidas em feixes, com ou sem cabo</t>
  </si>
  <si>
    <t>Outros ésteres do ácido fórmico</t>
  </si>
  <si>
    <t>Outras matérias minerais (espodumênio, areias de zircônio, terras corantes)</t>
  </si>
  <si>
    <t>Espodumênio</t>
  </si>
  <si>
    <t>Outros sais duplos e misturas de sulfato e nitrato de amônio</t>
  </si>
  <si>
    <t>Outros sais duplos e misturas, de sulfato de amônio e nitrato de amônio:</t>
  </si>
  <si>
    <t>Outros tubos e perfis ocos, de ferro ou aço, sem costura</t>
  </si>
  <si>
    <t>Outros tubos e perfis ocos, de ferro ou aço,  sem costura, de diâmetro exterior inferior ou igual a 229 mm</t>
  </si>
  <si>
    <t>Outros guinchos e cabrestantes</t>
  </si>
  <si>
    <t>Outros aminoalcoóis, seus éteres, ésteres e sais</t>
  </si>
  <si>
    <t>Ácido acrílico e seus sais</t>
  </si>
  <si>
    <t>Sais do ácido acrílico</t>
  </si>
  <si>
    <t>Feixes e cabos de fibras ópticas</t>
  </si>
  <si>
    <t>Outras máquinas e aparelhos para brochura ou encadernação</t>
  </si>
  <si>
    <t>Peles com pelo e suas obras; peles com pelo artificiais</t>
  </si>
  <si>
    <t>Peles com pelo artificiais, e suas obras</t>
  </si>
  <si>
    <t>Peleteria artificial e suas obras</t>
  </si>
  <si>
    <t>Telas metálicas tecidas, de aços inoxidáveis, contínuas ou sem fim, para máquinas</t>
  </si>
  <si>
    <t>Telas metálicas, contínuas ou sem fim, para máquinas, de aço inoxidável, tecidas</t>
  </si>
  <si>
    <t>Camisolas e pijamas, de malha de algodão, de uso feminino</t>
  </si>
  <si>
    <t>Camisolas e pijamas, de malha, de uso feminino, de algodão</t>
  </si>
  <si>
    <t>Vestuários e seus acessórios de fibras sintéticas, para bebês</t>
  </si>
  <si>
    <t>Vestuário e seus acessórios, para bebês, de fibras sintéticas</t>
  </si>
  <si>
    <t>Tailleurs de malha, de fibras sintéticas, de uso feminino</t>
  </si>
  <si>
    <t>Tailleurs de malha, de uso feminino, de fibras sintéticas</t>
  </si>
  <si>
    <t>Fios de seda (exceto fios de desperdícios de seda) não acondicionados para venda a retalho</t>
  </si>
  <si>
    <t>Fios de seda, não acondicionados para venda a retalho</t>
  </si>
  <si>
    <t>Vernizes de outros polímeros sintéticos, etc, dispersos/dissolvidos em meio não aquoso</t>
  </si>
  <si>
    <t>Fornos elétricos industriais ou de laboratório, incluídos os que funcionam por indução ou por perdas dielétricas; outros aparelhos industriais ou de laboratório, para tratamento térmico de matérias por indução ou por perdas dielétricas</t>
  </si>
  <si>
    <t>Fornos elétricos industriais ou de laboratório, funcionando por indução ou por perdas dielétricas</t>
  </si>
  <si>
    <t>Fornos que funcionam por perdas dielétricas, industriais ou de laboratório</t>
  </si>
  <si>
    <t>Outros instrumentos musicais, de sopro</t>
  </si>
  <si>
    <t>Outros instrumentos musicais de sopro</t>
  </si>
  <si>
    <t>Suco (sumo) de qualquer outra fruta ou produto hortícola</t>
  </si>
  <si>
    <t>Suco de pêssego com valor Brix igual ou superior a 60, com adição de açúcar e outros edulcorantes ou não</t>
  </si>
  <si>
    <t>Papaína</t>
  </si>
  <si>
    <t>Respiratórios de reanimação</t>
  </si>
  <si>
    <t>Cicloexano</t>
  </si>
  <si>
    <t>Camisolões e pijamas, de fibras sintéticas ou artificiais, de uso masculino</t>
  </si>
  <si>
    <t>Camisolões e pijamas, de uso masculino, de fibras sintéticas ou artificiais</t>
  </si>
  <si>
    <t>Trocadores (permutadores) de calor</t>
  </si>
  <si>
    <t>Trocadores de calor, tubulares, de grafite</t>
  </si>
  <si>
    <t>Outras máquinas e aparelhos para acabamento de papel/cartão</t>
  </si>
  <si>
    <t>Tubos para câmeras de televisão; tubos conversores ou intensificadores de imagens; outros tubos de fotocátodo</t>
  </si>
  <si>
    <t>Outros tubos conversores ou intensificadores de imagens, etc.</t>
  </si>
  <si>
    <t>Tecido de algodão branqueado, em ponto de tafetá, contendo =&gt; 85% em peso de algodão,com peso &lt;= 100 g/m2</t>
  </si>
  <si>
    <t>Tecidos de algodão que contenham pelo menos 85 %, em peso, de algodão, branqueados, em ponto de tafetá, com peso não superior a 100 g/m2</t>
  </si>
  <si>
    <t>Analisadores de protocolo, para telecomunicação</t>
  </si>
  <si>
    <t>Outros falsos tecidos, de peso superior a 25 g/m2 mas não superior a 70 g/m2</t>
  </si>
  <si>
    <t>Castinas; pedras calcárias utilizadas na fabricação de cal ou de cimento</t>
  </si>
  <si>
    <t>Castinas; pedras calcárias para fabricação de cal ou de cimento</t>
  </si>
  <si>
    <t>Falsos tecidos de filamento de polietileno de alta densidade, de peso superior a 25 g/m2, mas não superior a 70 g/m2</t>
  </si>
  <si>
    <t>Válvulas cardíacas, lentes intra-oculares e outros artigos e aparelhos de prótese, inclusive partes e acessórios</t>
  </si>
  <si>
    <t>Lentes intraoculares</t>
  </si>
  <si>
    <t>Impressora a laser, LED (Diodos Emissores de Luz) ou LCS (Sistema de Cristal Líquido), monocromáticas, com largura de impressão inferior ou igual a 280 mm</t>
  </si>
  <si>
    <t>Outros tecidos tintos, contendo &lt; 85% em peso de filamentos sintéticos, combinados com algodão</t>
  </si>
  <si>
    <t>Outros tecidos, que contenham menos de 85 %, em peso, de filamentos sintéticos, combinados, principal ou unicamente, com algodão, tintos</t>
  </si>
  <si>
    <t>Outros aparelhos e instrumentos para medida ou controle da tensão, intensidade, resistência ou potência, com dispositivo registrador</t>
  </si>
  <si>
    <t>Instrumento/aparelho com dispositivo registrador, de teste de continuidade em circuitos impressos</t>
  </si>
  <si>
    <t>Chapéus e artefatos de uso semelhante, e suas partes</t>
  </si>
  <si>
    <t>Chapéus e outros artefactos de uso semelhante, de malha ou confeccionados com rendas, feltro ou outros produtos têxteis, em peça (mas não em tiras), mesmo guarnecidos; coifas e redes, para o cabelo, de qualquer matéria, mesmo guarnecidas</t>
  </si>
  <si>
    <t>Chapéus e artigos de uso semelhante a chapéus</t>
  </si>
  <si>
    <t>Gorros de algodão</t>
  </si>
  <si>
    <t>Misturas e preparações constituídas principalmente por metilfosfonato de (5-etil-2-metil-2-óxido-1,3,2-dioxafosfinan-5-il)metil metila e metilfosfonato de bis[(5-etil-2-metil-2-óxido-1,3,2-dioxafosfinan-5-il)metila]</t>
  </si>
  <si>
    <t>Condensadores fixos, com dielétrico de cerâmica, de uma só camada</t>
  </si>
  <si>
    <t>Condensadores fixos com dielétrico de cerâmica, de uma só camada, próprios para montagem em superfície (SMD - Surface Mounted Device)</t>
  </si>
  <si>
    <t>Outros fios texturizados de poliésteres</t>
  </si>
  <si>
    <t>Produtos e artefactos, de matérias têxteis, para usos técnicos, indicados na Nota 7 do presente capítulo</t>
  </si>
  <si>
    <t>Tecidos, feltros e tecidos forrados de feltro, combinados com camadas de borracha, utilizados na fabricação de guarnições de cardas e produtos análogos</t>
  </si>
  <si>
    <t>Tecidos, feltros e tecidos forrados de feltro, combinados com uma ou mais camadas de borracha, couro ou de outras matérias, dos tipos utilizados na fabricação de guarnições de cardas, e produtos análogos para outros usos técnicos, etc...</t>
  </si>
  <si>
    <t>Laminas de barbear, de segurança, incluídos os esboços em tiras, de metais comuns</t>
  </si>
  <si>
    <t>Lâminas de barbear, de segurança, de metais comuns</t>
  </si>
  <si>
    <t>Partes e acessórios para instrumentos e aparelhos para regulação ou controle, automáticos</t>
  </si>
  <si>
    <t>Partes e acessórios para termostatos automáticos</t>
  </si>
  <si>
    <t>Placa corrugada, de aço inoxidável ou de alumínio, com superfície de troca térmica de área superior a 0,4 m2</t>
  </si>
  <si>
    <t>Outras máquinas-ferramentas para fresar metais, sem console, sem comando numérico</t>
  </si>
  <si>
    <t>Máquinas-ferramentas para fresar metais, sem console, sem comando numérico</t>
  </si>
  <si>
    <t>Tecido de fibras descontínuas de poliéster combinadas com filamentos sintéticos ou artificiais</t>
  </si>
  <si>
    <t>Tecido de fibras descontínuas de poliéster, combinadas, principal ou unicamente, com filamentos sintéticos ou artificiais</t>
  </si>
  <si>
    <t>Outros termômetros e pirômetros, de líquido, leitura direta</t>
  </si>
  <si>
    <t>Fios de cobre refinado, com a maior dimensão da seção transversal &gt; 6 mm</t>
  </si>
  <si>
    <t>Fios de cobre refinado, com a maior dimensão da seção transversal superior a 6 mm</t>
  </si>
  <si>
    <t>Tomates, frescos ou refrigerados</t>
  </si>
  <si>
    <t>0702</t>
  </si>
  <si>
    <t>070200</t>
  </si>
  <si>
    <t>07020000</t>
  </si>
  <si>
    <t>Outros papéis e cartões não revestidos, contendo &gt; 10% de fibras obtidas por processo mecânico ou químico-mecânico</t>
  </si>
  <si>
    <t>Outros papéis/cartões, fibra mecânica &gt;10%</t>
  </si>
  <si>
    <t>Sistema de insuflação, para dispositivo de segurança para automóveis (airbag)</t>
  </si>
  <si>
    <t>Outros aparelhos mecânicos de acionamento manual, pesando até 10 kg, utilizados para preparar, acondicionar ou servir alimentos ou bebidas</t>
  </si>
  <si>
    <t>Outros falsos tecidos de poliéster, de peso superior a 25 g/m2 mas não superior a 70 g/m2</t>
  </si>
  <si>
    <t>Aparelhos de funções múltiplas, providos de acessórios intercambiáveis, para processar alimentos, com motor elétrico incorporado, de uso doméstico</t>
  </si>
  <si>
    <t>Outros óxidos férricos</t>
  </si>
  <si>
    <t>Outras obras de cerâmica</t>
  </si>
  <si>
    <t>Outras obras de porcelana</t>
  </si>
  <si>
    <t>Veículos automóveis para o transporte de dez pessoas ou mais, incluíndo o condutor</t>
  </si>
  <si>
    <t>Veículos automóveis para transporte =&gt; 10 pessoas, com motor de pistão, de ignição por compressão - ônibus microônibus</t>
  </si>
  <si>
    <t>Veículos automóveis para transporte de dez pessoas ou mais, incluindo o motorista, com motor de pistão, de ignição por compressão (diesel ou semidiesel)</t>
  </si>
  <si>
    <t>Outros isocianatos</t>
  </si>
  <si>
    <t>Ferramentas manuais de furar ou de roscar, de metais comuns</t>
  </si>
  <si>
    <t>Ferramentas de furar ou de roscar, de metais comuns, manuais</t>
  </si>
  <si>
    <t>Cadeiras de rodas e outros veículos para inválidos, com motor ou outro mecanismo de propulsão</t>
  </si>
  <si>
    <t>Outras cadeiras de rodas e outras veículos para inválidos</t>
  </si>
  <si>
    <t>Filtros polarizantes, montados</t>
  </si>
  <si>
    <t>Unidades de construção modulares, de aço</t>
  </si>
  <si>
    <t>Outros tubos de revestimento de poços, de suprimento ou de produção, de ferro ou aço, sem costura, utilizados na extração de petróleo e gás</t>
  </si>
  <si>
    <t>Tubos de aço não ligado, sem costura, para revestimento de poços, de produção ou suprimento</t>
  </si>
  <si>
    <t>Sementes de anis (erva-doce), não trituradas nem em pó</t>
  </si>
  <si>
    <t>09096110</t>
  </si>
  <si>
    <t>Cordas para instrumentos musicais</t>
  </si>
  <si>
    <t>Copolímeros de etileno e alfa-olefina, de densidade inferior a 0,94</t>
  </si>
  <si>
    <t>Outros ésteres do ácido acrílico</t>
  </si>
  <si>
    <t>Tecidos e feltros sem fim, utilizados em máquinas para fabricação de papel, de peso &lt; 650 g/m2</t>
  </si>
  <si>
    <t>Tecidos e feltros, sem fim ou com dispositivos de união, dos tipos utilizados nas máquinas para fabricação de papel ou máquinas semelhantes (para obtenção de pasta de papel ou fibrocimento, por exemplo), de peso inferior a 650 g/m2</t>
  </si>
  <si>
    <t>Fieiras para a extrusão de matéria têxtil sintética/artificial</t>
  </si>
  <si>
    <t>Parafina contendo, em peso, &lt; 0,75% de óleo</t>
  </si>
  <si>
    <t>Parafina contendo peso &lt; 0.75% de óleo</t>
  </si>
  <si>
    <t>Tomates preparados ou conservados, exceto em vinagre ou em ácido acético</t>
  </si>
  <si>
    <t>Tomates inteiros ou em pedaços, preparados ou conservados em vinagre ou em ácido acético</t>
  </si>
  <si>
    <t>Tomates inteiros ou pedaços, preparados ou conservados, exceto em vinagre ou em ácido acético</t>
  </si>
  <si>
    <t>Outras obras de metais preciosos ou de metais folheados ou chapeados de metais preciosos</t>
  </si>
  <si>
    <t>Telas ou grades catalisadoras, de platina</t>
  </si>
  <si>
    <t>Noz-moscada, não triturada nem em pó</t>
  </si>
  <si>
    <t>090811</t>
  </si>
  <si>
    <t>09081100</t>
  </si>
  <si>
    <t>Turborreactores, turbopropulsores e outras turbinas a gás</t>
  </si>
  <si>
    <t>Turborreatores, de empuxo &lt;= 25 kN</t>
  </si>
  <si>
    <t>Turborreatores de empuxo não superior a 25 kN</t>
  </si>
  <si>
    <t>Cenouras e nabos, frescos ou refrigerados</t>
  </si>
  <si>
    <t>070610</t>
  </si>
  <si>
    <t>07061000</t>
  </si>
  <si>
    <t>Outras preparações para caldos e sopas</t>
  </si>
  <si>
    <t>Outros artigos de pastas (ouates) de algodão</t>
  </si>
  <si>
    <t>Falsos tecidos de outros filamentos sintéticos ou artificiais, de peso superior a 150 g/m2</t>
  </si>
  <si>
    <t>Tintas e vernizes à base de polímeros acrílicos ou vinílicos dispersos ou dissolvidos em meio aquoso</t>
  </si>
  <si>
    <t>Vernizes de polímeros acrílicos/vinílicos, dispersos/dissolvidos em meio aquoso</t>
  </si>
  <si>
    <t>Outros compostos oxigenados inorgânicos de elemento não metal</t>
  </si>
  <si>
    <t>Máquinas de comprimir ou compactar terra, exceto autopropulsores</t>
  </si>
  <si>
    <t>Máquinas de comprimir ou de compactar terra, exceto autopropulsadas</t>
  </si>
  <si>
    <t>Câmeras</t>
  </si>
  <si>
    <t>Outras resistências elétricas fixas, para potência &lt;= 20 W</t>
  </si>
  <si>
    <t>Outras resistências elétricas fixas, para potência não superior a 20 W</t>
  </si>
  <si>
    <t>Outros aspiradores</t>
  </si>
  <si>
    <t>Outras carnes de suíno, salgadas ou em salmoura, secas, defumadas</t>
  </si>
  <si>
    <t>021019</t>
  </si>
  <si>
    <t>Outras carnes de suíno, salgadas ou em salmoura, secas, etc.</t>
  </si>
  <si>
    <t>02101900</t>
  </si>
  <si>
    <t>Outros produtos laminados planos, de ferro ou aços não ligados, de largura =&gt; 600 mm, galvanizados por outro processos</t>
  </si>
  <si>
    <t>Outros produtos laminados planos, de ferro ou aço não ligado, de largura igual ou superior a 600 mm, folheados ou chapeados, ou revestidos, galvanizados por outro processo</t>
  </si>
  <si>
    <t>Outros condensadores fixos com dielétrico de cerâmica, de uma só camada</t>
  </si>
  <si>
    <t>Alhos-porros e outros produtos hortícolas aliáceos, frescos ou refrigerados, exceto para semeadura</t>
  </si>
  <si>
    <t>07039090</t>
  </si>
  <si>
    <t>Construções pré-fabricadas com estrutura de ferro ou aço e paredes exteriores constituídas principalmente dessas matérias</t>
  </si>
  <si>
    <t>Prata, em outras formas semimanufaturadas</t>
  </si>
  <si>
    <t>Chapas e filmes planos, para raios X, sensibilizados em uma face, não impressionados</t>
  </si>
  <si>
    <t>Outro niquel não ligado, em formas brutas</t>
  </si>
  <si>
    <t>Outros papéis e cartões, em que mais de 10 %, em peso, do conteúdo total de fibras seja constituído por fibras obtidas por processo mecânico ou químico-mecânico, em rolos, de peso inferior ou igual a 57 g/m2, em que 65 % ou mais, em peso, etc..</t>
  </si>
  <si>
    <t>Feltros de outras matérias têxteis, não impregnados, não revestidos, não recobertos nem estratificados</t>
  </si>
  <si>
    <t>Outros feltros, não impregnados, nem revestidos, nem recobertos, nem estratificados, de outras matérias têxteis</t>
  </si>
  <si>
    <t>Colheres, garfos, conchas e semelhantes, prateados, dourados ou platinados, de metais comuns</t>
  </si>
  <si>
    <t>Colher, garfo, concha, etc, de metais comuns, prateado/dourado/platinado</t>
  </si>
  <si>
    <t>Barras de alumínio não ligado</t>
  </si>
  <si>
    <t>Tecido de algodão cru, em ponto sarjado, contendo =&gt; 85% em peso de algodão, com peso &gt; 200 g/m2</t>
  </si>
  <si>
    <t>Tecidos de algodão que contenham pelo menos 85 %, em peso, de algodão, com peso superior a 200 g/m2, crus, em ponto sarjado, incluindo o diagonal, cuja relação de textura não seja superior a 4</t>
  </si>
  <si>
    <t>Calcinhas de malha de algodão</t>
  </si>
  <si>
    <t>Calcinhas, de malha, de uso feminino, de algodão</t>
  </si>
  <si>
    <t>Outros fios de outras ligas de aços</t>
  </si>
  <si>
    <t>Fios de outras ligas de aços</t>
  </si>
  <si>
    <t>Endoscópios</t>
  </si>
  <si>
    <t>Outros dialdeídos</t>
  </si>
  <si>
    <t>Outros tubos e perfis ocos, de ferro ou aço, soldados, rebitados, agrafados</t>
  </si>
  <si>
    <t>Outros tubos e perfis ocos, de aço inoxidável</t>
  </si>
  <si>
    <t>Abrigos (fatos de treino) para esporte e outro vestuário não classificado em outra parte, de algodão, de uso feminino</t>
  </si>
  <si>
    <t>Outro vestuário de uso feminino, de algodão</t>
  </si>
  <si>
    <t>Outras pastas, gazes, semelhantes, para uso medicinal, cirúrgico, etc.</t>
  </si>
  <si>
    <t>Partes de outras correntes e cadeias, de ferro ou aço</t>
  </si>
  <si>
    <t>Válvulas para transmissões óleo-hidráulicas ou pneumáticas</t>
  </si>
  <si>
    <t>Válvulas para transmissões óleo-hidráulicas ou pneumáticas, rotativas, de caixas de direção hidráulica, com pinhão</t>
  </si>
  <si>
    <t>Recipientes do tipo aerossol que contenham produtos químicos ou oleorresina de Capsicum, com fins irritantes</t>
  </si>
  <si>
    <t>Cafeína e seus sais</t>
  </si>
  <si>
    <t>Cafeína</t>
  </si>
  <si>
    <t>Misturas de substâncias odoríferas e misturas (incluídas as soluções alcoólicas) à base de uma ou mais destas substâncias, dos tipos utilizados como matérias básicas para a indústria; outras preparações à base de substâncias odoríferas, dos tipos utilizad</t>
  </si>
  <si>
    <t>Outras misturas de substâncias odoríferas utilizadas como matéria básica para a indústria</t>
  </si>
  <si>
    <t>Misturas à base de substâncias odoríferas apresentadas sob a forma de microcápsulas</t>
  </si>
  <si>
    <t>Camisolões e pijamas, de malha, de outras matérias têxteis, de uso masculino</t>
  </si>
  <si>
    <t>Camisolões e pijamas, de malha, de uso masculino, de outras matérias têxteis</t>
  </si>
  <si>
    <t>Diamantes, mesmo trabalhados, mas não montados nem engastados</t>
  </si>
  <si>
    <t>Diamantes não selecionados, não montados, nem engastados</t>
  </si>
  <si>
    <t>Diamantes, mesmo trabalhados, mas não montados nem engastados, não selecionados</t>
  </si>
  <si>
    <t>Mate</t>
  </si>
  <si>
    <t>0903</t>
  </si>
  <si>
    <t>090300</t>
  </si>
  <si>
    <t>Mate simplesmente cancheado</t>
  </si>
  <si>
    <t>09030010</t>
  </si>
  <si>
    <t>Outros móveis (arcas, armários, vitrines, balcões e móveis semelhantes), para a conservação e exposição de produtos que incorporem um equipamento para a produção de drio</t>
  </si>
  <si>
    <t>Outros congeladores (freezers)</t>
  </si>
  <si>
    <t>Aquecedores de água a gás instantâneos, não elétricos</t>
  </si>
  <si>
    <t>Aquecedores solares de água</t>
  </si>
  <si>
    <t>Tábuas para cortar pão, outras tábuas para cortar e artigos semelhantes, de bambu</t>
  </si>
  <si>
    <t>Balanças sensíveis a pesos não superiores a 0,2 mg</t>
  </si>
  <si>
    <t>Tendas de fibras sintéticas</t>
  </si>
  <si>
    <t>Tendas, de fibras sintéticas</t>
  </si>
  <si>
    <t>Outras guarnições de fricção, não montadas, não contendo amianto</t>
  </si>
  <si>
    <t>Outras guarnições não montadas, para embreagens, etc, de amianto</t>
  </si>
  <si>
    <t>Cabos de fibras ópticas revestimento externo de aço para instalação submarina</t>
  </si>
  <si>
    <t>Maçãs frescas</t>
  </si>
  <si>
    <t>080810</t>
  </si>
  <si>
    <t>08081000</t>
  </si>
  <si>
    <t>Correias transportadoras ou de transmissão, de borracha vulcanizada</t>
  </si>
  <si>
    <t>Correias de transmissão sem fim, de borracha vulcanizada, síncronas, com uma circunferência externa &gt; 150 cm e &lt;= 198 cm</t>
  </si>
  <si>
    <t>Correias de transmissão sem fim, síncronas, com uma circunferência externa superior a 150 cm, mas não superior a 198 cm, de borracha vulcanizada</t>
  </si>
  <si>
    <t>Outros óleos de milho e respectivas frações, mesmo refinados, mas não quimicamente modificados</t>
  </si>
  <si>
    <t>Outros óleos de milho</t>
  </si>
  <si>
    <t>Resistências elétricas fixas, de carbono, aglomeradas ou de camada</t>
  </si>
  <si>
    <t>Resistências elétricas fixas de carbono, aglomeradas ou de camada</t>
  </si>
  <si>
    <t>Roupas de mesa de linho, exceto de malha</t>
  </si>
  <si>
    <t>Outros motores de corrente alternada, monofásicos, de potência superior a 15 kW</t>
  </si>
  <si>
    <t>Outros produtos da Posição 28.53</t>
  </si>
  <si>
    <t>Medicamento contendo lincosamidas/outs.derivs.exceto em doses</t>
  </si>
  <si>
    <t>Chapas, folhas, tiras, fitas, películas, de polímeros de cloreto vinila, alveolares</t>
  </si>
  <si>
    <t>Outras chapas, folhas, películas, tiras e lâminas, de plásticos, de polímeros de cloreto de vinila</t>
  </si>
  <si>
    <t>Espectrofotômetros</t>
  </si>
  <si>
    <t>Carvona</t>
  </si>
  <si>
    <t>Outros papéis e cartões Kraft de peso não superior a 150 g/m2, crus, em rolos ou em folhas</t>
  </si>
  <si>
    <t>Preservativos de borracha vulcanizada, não endurecida</t>
  </si>
  <si>
    <t>Canetas-tinteiro e outras canetas</t>
  </si>
  <si>
    <t>Tecidos de malha de largura superior a 30 cm, que contenham, em peso, 5 % ou mais de fios de elastômeros, mas que não contenham fios de borracha, exceto os da posição 60.01, de fibras sintéticas, de fios de diversas cores</t>
  </si>
  <si>
    <t>Tubos soldados, de aços inoxidáveis, dos tipos utilizados em oleodutos ou gasodutos</t>
  </si>
  <si>
    <t>Tubos dos tipos utilizados em oleodutos ou gasodutos, soldados, de aço inoxidável</t>
  </si>
  <si>
    <t>Fitas adesivas de largura &lt;= 20 cm</t>
  </si>
  <si>
    <t>Fitas adesivas de largura não superior a 20 cm, com borracha</t>
  </si>
  <si>
    <t>Partes de máquinas e aparelhos de ar condicionado</t>
  </si>
  <si>
    <t>Unidades condensadoras (externas) de aparelho de ar-condicionado do tipo split-system (sistema com elementos separados), com capacidade inferior ou igual a 30.000 frigorias/hora</t>
  </si>
  <si>
    <t>Máquinas para montagem de lâmpadas, tubos ou válvulas, elétricos ou electrónicos, ou de lâmpadas de luz-relâmpago (flash), que tenham invólucro de vidro; máquinas para fabricação ou trabalho a quente do vidro ou das suas obras</t>
  </si>
  <si>
    <t>Outras máquinas para fabricação ou trabalho a quente do vidro e suas obras</t>
  </si>
  <si>
    <t>Outras máquinas para fabricação ou trabalho a quente do vidro ou das suas obras</t>
  </si>
  <si>
    <t>Molas e folhas de molas, de ferro ou aço</t>
  </si>
  <si>
    <t>Molas de folhas e suas folhas, de ferro ou aço</t>
  </si>
  <si>
    <t>Tailleurs (fatos de saia-casaco), de algodão, de uso feminino</t>
  </si>
  <si>
    <t>Tailleurs, de uso feminino, de algodão</t>
  </si>
  <si>
    <t>Máquinas de vazar (moldar) por centrífugação</t>
  </si>
  <si>
    <t>Tiristores, diacs e triacs, exceto os dispositivos fotossensíveis, montados, de intensidade de corrente inferior ou igual a 3 A</t>
  </si>
  <si>
    <t>Amplificadores de radiofrequência, para distribuição de sinais de televisão</t>
  </si>
  <si>
    <t>Compostos de ouro</t>
  </si>
  <si>
    <t>Outros compostos de ouro, exclusivamente auranofina, etc.</t>
  </si>
  <si>
    <t>Outros compressores de ar, de lóbulos paralelos ("roots")</t>
  </si>
  <si>
    <t>Outros tecidos crus ou branqueados, contendo =&gt; 85% em peso de filamentos de poliéster texturizados</t>
  </si>
  <si>
    <t>Outros tecidos, que contenham pelo menos 85 %, em peso, de filamentos de poliéster texturizados, crus ou branqueados</t>
  </si>
  <si>
    <t>Gorros de fibras sintéticas ou artificiais</t>
  </si>
  <si>
    <t>Máquinas, aparelhos e equipamentos para preparação ou fabricação de clichês, blocos, cilindros e outros elementos de impressão</t>
  </si>
  <si>
    <t>Outras máquinas, aparelhos e material não citados anteriormente</t>
  </si>
  <si>
    <t>Produtos de beleza ou de maquilhagem preparados e preparações para conservação ou cuidados da pele (exceto medicamentos), incluídas as preparações anti-solares e os bronzeadores; preparações para manicuros e pedicuros</t>
  </si>
  <si>
    <t>Pós, incluídos os compactos, para maquilagem</t>
  </si>
  <si>
    <t>Pós, incluídos os compactos, para maquiagem</t>
  </si>
  <si>
    <t>Outras válvulas dos tipos utilizados em equipamentos a gás</t>
  </si>
  <si>
    <t>Outros tubos e perfis ocos, de diâmetro exterior inferior ou igual a 229 mm, de aço inoxidável</t>
  </si>
  <si>
    <t>Outros mapas e cartas hidrográficas ou similares de todos os tipos, incluindo atlas, mapas de parede, plantas topográficas e globos, não classificados nos códigos anteriores</t>
  </si>
  <si>
    <t>Obras cartográficas de qualquer espécie, incluindo as cartas murais, as plantas topográficas e os globos, impressas, exceto sob a forma de livros ou brochuras</t>
  </si>
  <si>
    <t>Material fixo de vias férreas ou semelhantes; suas partes</t>
  </si>
  <si>
    <t>Cordas, cabos, entrançados, lingas e artefactos semelhantes, de ferro ou aço, não isolados para usos elétricos</t>
  </si>
  <si>
    <t>Cordas e cabos, de ferro ou aço, não isolados para usos elétricos</t>
  </si>
  <si>
    <t>Cordas e cabos, de fios de aço revestidos de bronze ou latão, não isolados para usos elétricos</t>
  </si>
  <si>
    <t>Outros tecidos de malha, de fibras artificiais, crus ou branqueados, de largura &gt; 30 cm</t>
  </si>
  <si>
    <t>Outros tecidos de malha, de fibras artificiais, crus ou branqueados</t>
  </si>
  <si>
    <t>Outros poliálcoois, não saturados</t>
  </si>
  <si>
    <t>Outros polialcoóis, não saturados</t>
  </si>
  <si>
    <t>Outros azeites de oliva</t>
  </si>
  <si>
    <t>Outros aparelhos transportados à mão ou sobre as pessoas ou implantados no organismo para compensar deficiências</t>
  </si>
  <si>
    <t>Oclusores interauriculares constituídos por uma malha de fios de níquel e titânio preenchida com tecido de poliéster, mesmo apresentados com seu respectivo cateter</t>
  </si>
  <si>
    <t>Outras formas de gesso</t>
  </si>
  <si>
    <t>Artefactos de vidro para laboratório, higiene e farmácia, mesmo graduados ou calibrados</t>
  </si>
  <si>
    <t>Artefatos de outro vidro, com coeficiente de dilatação linear &lt;= 5x106 por Kelvin, para laboratório</t>
  </si>
  <si>
    <t>Artefatos de outro vidro com um coeficiente de dilatação linear não superior a 5x10-6 por Kelvin, entre 0 °C e 300 °C, para laboratório, etc</t>
  </si>
  <si>
    <t>Outras chapas/tiras de alumínio não ligado, espessura &gt; 0.2. mm, quadrada/retangular</t>
  </si>
  <si>
    <t>Outros tecidos, de fios de diversas cores, contendo =&gt; 85% em peso de filamentos de poliéster texturizados</t>
  </si>
  <si>
    <t>Outros tecidos, que contenham pelo menos 85 %, em peso, de filamentos de poliéster texturizados, de fios de diversas cores</t>
  </si>
  <si>
    <t>Classificadores, capas para encadernação, de papel ou cartão</t>
  </si>
  <si>
    <t>Classificadores, capas para encadernação (exceto as capas para livros) e capas de processos</t>
  </si>
  <si>
    <t>Goiabas, mangas e mangostões, frescos ou secos</t>
  </si>
  <si>
    <t>080450</t>
  </si>
  <si>
    <t>Mangostões frescos ou secos</t>
  </si>
  <si>
    <t>08045030</t>
  </si>
  <si>
    <t>Telas metálicas de fio de cobre</t>
  </si>
  <si>
    <t>Escovas e pincéis para pintar, caiar, envernizar ou semelhantes; bonecas e rolos para pintura</t>
  </si>
  <si>
    <t>Escovas e pincéis para pintar, caiar, envernizar, etc, bonecas</t>
  </si>
  <si>
    <t>Amplificadores de radiofrequência, para transmissão de sinais de micro-ondas de alta potência (HPA), a válvula TWT do tipo Phase Combiner, com potência de saída superior a 2,7 kW</t>
  </si>
  <si>
    <t>Ameixas secas, com caroço</t>
  </si>
  <si>
    <t>08132010</t>
  </si>
  <si>
    <t>Vidro das posições 70.03, 70.04 ou 70.05, recurvado, biselado, gravado, brocado, esmaltado ou trabalhado de outro modo, mas não emoldurado nem associado a outras matérias</t>
  </si>
  <si>
    <t>Vidro recurvado, biselado, gravado, brocado ou trabalhado de outro modo, mas não emoldurado</t>
  </si>
  <si>
    <t>Tecidos obtidos a partir de fios de alta tenacidade, de aramidas, com fios de borracha</t>
  </si>
  <si>
    <t>Praziquantel</t>
  </si>
  <si>
    <t>Motores de pistão alternativo, de ignição por centelha, para propulsão de veículos do capítulo 87, de cilindrada superior a 50 cm3 até 250 cm3</t>
  </si>
  <si>
    <t>Motores de explosão, para veículos do capítulo 87, de cilindrada superior a 50 cm3, mas não superior a 250 cm3</t>
  </si>
  <si>
    <t>Outros veículos automóveis para transporte de mercadorias</t>
  </si>
  <si>
    <t>Outros polímeros de vinila, em formas primárias</t>
  </si>
  <si>
    <t>Abacaxis frescos ou secos</t>
  </si>
  <si>
    <t>080430</t>
  </si>
  <si>
    <t>08043000</t>
  </si>
  <si>
    <t>Abajures (candeeiros) de cabeceira, de escritório e lampadários de interior, elétricos</t>
  </si>
  <si>
    <t>Abajures de cabeceira, de escritório e lampadários de interior, elétricos</t>
  </si>
  <si>
    <t>Aparelhos digitais, de uso em veículos automóveis, para medida e indicação de múltiplas grandezas tais como: velocidade média, consumos instantâneo e médio e autonomia (computador de bordo)</t>
  </si>
  <si>
    <t>Outros tubos e perfis ocos, de ferro ou aço não ligado</t>
  </si>
  <si>
    <t>Uvas frescas ou secas</t>
  </si>
  <si>
    <t>0806</t>
  </si>
  <si>
    <t>Uvas secas</t>
  </si>
  <si>
    <t>080620</t>
  </si>
  <si>
    <t>Uvas secas (passas)</t>
  </si>
  <si>
    <t>08062000</t>
  </si>
  <si>
    <t>Receptor-decodificador integrado (IRD) de sinais digitalizados de vídeo codificados,sem saída de RF modulada nos canais 3 ou 4,com saídas de áudio balanceadas com impedância de 600 Ohms, próprio para montagem em racks e com saída de vídeo com conector BNC</t>
  </si>
  <si>
    <t>Partes e acessórios para instrumentos e aparelhos de medida ou controle</t>
  </si>
  <si>
    <t>Partes e acessórios para bancos de ensaio</t>
  </si>
  <si>
    <t>Vestuário e seus acessórios, de pasta de papel, papel, pasta (ouate) de celulose ou de mantas de fibras de celulose</t>
  </si>
  <si>
    <t>Vestuário e seus acessórios, de papel</t>
  </si>
  <si>
    <t>Máquinas automáticas para bordar</t>
  </si>
  <si>
    <t>Motores de explosão para propulsão de embarcações, de fixação externa ao casco (tipo outboard)</t>
  </si>
  <si>
    <t>Outros motores de explosão, para embarcação, do tipo fora-de-borda</t>
  </si>
  <si>
    <t>Esteiras de fibra de vidro coladas quimicamente</t>
  </si>
  <si>
    <t>Mantas (mats) de fibras de vidro (incluindo a lã de vidro), consolidadas quimicamente</t>
  </si>
  <si>
    <t>Carnes de animais da espécie bovina, congeladas</t>
  </si>
  <si>
    <t>0202</t>
  </si>
  <si>
    <t>Outras peças de bovino, não desossadas, congeladas</t>
  </si>
  <si>
    <t>020220</t>
  </si>
  <si>
    <t>Outras peças não desossadas de bovino, congeladas</t>
  </si>
  <si>
    <t>02022090</t>
  </si>
  <si>
    <t>Armários de segurança biológica à prova de gás</t>
  </si>
  <si>
    <t>Cabinas (câmaras) de segurança biológica estanques aos gases</t>
  </si>
  <si>
    <t>Outros óleos de coco (óleos de copra) e suas frações, mesmo refinados, mas não quimicamente modificados</t>
  </si>
  <si>
    <t>Outros óleos de coco (óleos de copra)</t>
  </si>
  <si>
    <t>Outros couros e peles de caprinos, curtidos</t>
  </si>
  <si>
    <t>Fatos de treino para desporto, fatos-macacos e conjuntos de esqui, malhôs, biquinis, calções (shorts) e slips, de banho, de malha</t>
  </si>
  <si>
    <t>Abrigos para esportes, de malha, de fibras sintéticas</t>
  </si>
  <si>
    <t>Abrigos para esporte, de malha, de fibras sintéticas</t>
  </si>
  <si>
    <t>Adubos (fertilizantes) de origem animal ou vegetal, mesmo misturados entre si ou tratados quimicamente; adubos (fertilizantes) resultantes da mistura ou do tratamento químico de produtos de origem animal ou vegetal</t>
  </si>
  <si>
    <t>Adubos ou fertilizantes de origem animal ou vegetal, mesmo misturados entre si ou tratados quimicamente</t>
  </si>
  <si>
    <t>Ligas de cobre-estanho (bronze), em formas brutas</t>
  </si>
  <si>
    <t>Ligas de cobre à base de cobre-estanho (bronze), em formas brutas</t>
  </si>
  <si>
    <t>Ultramar e suas preparações</t>
  </si>
  <si>
    <t>Piritas de ferro não ustuladas</t>
  </si>
  <si>
    <t>Carneiras, forros, capas, armações, palas e barbicachos, para chapéus e artefatos de uso semelhante</t>
  </si>
  <si>
    <t>Tiras para guarnição interior, forros, capas, armações, para chapéus e artefatos de uso semelhante</t>
  </si>
  <si>
    <t>Válvulas tipo aerossol</t>
  </si>
  <si>
    <t>Outras impressoras de impacto</t>
  </si>
  <si>
    <t>Resinas fenólicas, em formas primárias</t>
  </si>
  <si>
    <t>Outras resinas fenólicas em formas primárias</t>
  </si>
  <si>
    <t>Partes para móveis, de outras matérias</t>
  </si>
  <si>
    <t>Pigmentos tipo rutilo</t>
  </si>
  <si>
    <t>Fornalhas automáticas, incluídas as antefornalhas, grelhas mecânicas, descarregadores mecânicos de cinzas e dispositivos semelhantes</t>
  </si>
  <si>
    <t>Fornalhas automáticas, incluindo as antefornalhas, grelhas mecânicas, descarregadores mecânicos de cinzas e dispositivos semelhantes</t>
  </si>
  <si>
    <t>Outros aparelhos para agricultura ou horticultura</t>
  </si>
  <si>
    <t>Jornais e publicações periódicas, impressos, mesmo ilustrados ou contendo publicidade</t>
  </si>
  <si>
    <t>Jornais e publicações periódicas, impressos, mesmo ilustrados, com freqüência =&gt; 4 vezes/semana</t>
  </si>
  <si>
    <t>Jornais e publicações periódicas, impressos, mesmo ilustrados ou que contenham publicidade, que se publiquem pelo menos quatro vezes por semana</t>
  </si>
  <si>
    <t>Outros tecidos de algodão cru, com fibras sintéticas ou artificiais, contendo &lt; 85% em peso de algodão, com peso &gt; 200 g/m2</t>
  </si>
  <si>
    <t>Outros tecidos de algodão que contenham menos de 85 %, em peso, de algodão, combinados, principal ou unicamente, com fibras sintéticas ou artificiais, com peso superior a 200 g/m2, crus</t>
  </si>
  <si>
    <t>Óleos de nabo silvestre ou de colza, com baixo teor de ácido erúcico, refinados e outros</t>
  </si>
  <si>
    <t>Óleos de nabo silvestre, baixo teor, refinados</t>
  </si>
  <si>
    <t>Cortadeiras de papel ou cartão</t>
  </si>
  <si>
    <t>Cortadeiras bobinadoras com velocidade de bobinado superior a 2.000 m/min</t>
  </si>
  <si>
    <t>Heparina e seus sais</t>
  </si>
  <si>
    <t>Eixos e rodas e suas partes, de veículos para vias férreas</t>
  </si>
  <si>
    <t>Mancais com rolamentos incorporados, de diâmetro exterior superior a 190 mm, do tipo dos utilizados em eixos de rodas de vagões ferroviários</t>
  </si>
  <si>
    <t>Outros epóxidos, epoxálcoois, epoxifenóis e epoxiéteres com 3 (três) átomos no ciclo e seus derivados halogenados, sulfonados, nitrados ou nitrosados</t>
  </si>
  <si>
    <t>Outros epóxidos, epoxialcoóis, etc, com três átomos no ciclo</t>
  </si>
  <si>
    <t>Outros produtos laminados planos de aço, de largura maior ou igual a 600 mm</t>
  </si>
  <si>
    <t>Hidróxidos de cromo</t>
  </si>
  <si>
    <t>Falsos tecidos de outros filamentos sintéticos ou artificiais, de peso superior a 25 g/m2, mas não superior a 70 g/m2</t>
  </si>
  <si>
    <t>Transdutores baseados em semicondutores</t>
  </si>
  <si>
    <t>Transdutores à base de semicondutores</t>
  </si>
  <si>
    <t>Radiadores para aquecimento central e suas partes, não elétricos, de ferro e aço</t>
  </si>
  <si>
    <t>Radiadores para aquecimento central, não elétrico, partes, de ferro/aço</t>
  </si>
  <si>
    <t>Rolamentos de esferas, de roletes ou de agulhas</t>
  </si>
  <si>
    <t>Esferas, roletes e agulhas para rolamentos</t>
  </si>
  <si>
    <t>Roletes cônicos para rolamentos</t>
  </si>
  <si>
    <t>Aparelho de televisão, em banda VHF, com potência de saída superior ou igual a 20 kW</t>
  </si>
  <si>
    <t>Sulfeto de ouro em dispersão de gelatina</t>
  </si>
  <si>
    <t>Outras células fotovoltaicas não montadas em módulos nem em painéis</t>
  </si>
  <si>
    <t>Outras meias e artefatos semelhantes de malha, de fibras sintéticas</t>
  </si>
  <si>
    <t>Outras meias-calças e semelhantes, de malha. de fibras sintéticas</t>
  </si>
  <si>
    <t>Tecidos de malha de largura não superior a 30 cm, que contenham, em peso, 5 % ou mais de fios de elastômeros, mas que não contenham fios de borracha, exceto os da posição 60.01, de algodão</t>
  </si>
  <si>
    <t>Outros desperdícios de óleos</t>
  </si>
  <si>
    <t>Outros resíduos de óleos</t>
  </si>
  <si>
    <t>Doces, geléias, marmelades, purês e pastas de cítricos</t>
  </si>
  <si>
    <t>Doces, geléias, "marmelades", pures e pastas, de cítricos</t>
  </si>
  <si>
    <t>Outros acessórios moldados para tubos, de ferro fundido, ferro ou aço</t>
  </si>
  <si>
    <t>Acessórios moldados para tubos de ferro fundido maleável, de diâmetro interior superior a 50,8 mm</t>
  </si>
  <si>
    <t>Eletrificadores de cercas</t>
  </si>
  <si>
    <t>Meias-calças de fibras sintéticas, de malha, de título inferior a 67 decitex, por fio simples</t>
  </si>
  <si>
    <t>Outras meias-calças de fibras sintéticas, de título inferior a 67 decitex, por fio simples</t>
  </si>
  <si>
    <t>Outros brinquedos, com motor elétrico</t>
  </si>
  <si>
    <t>Artefactos de uso doméstico, e suas partes, de ferro fundido, ferro ou aço; palha de ferro ou aço; esponjas, esfregões, luvas e artefactos semelhantes para limpeza, polimento e usos semelhantes, de ferro ou aço</t>
  </si>
  <si>
    <t>Outros artefatos de uso doméstico e suas partes, de ferro fundido, esmaltados</t>
  </si>
  <si>
    <t>Outros artefatos domésticos, de ferro fundido, esmaltados, e partes</t>
  </si>
  <si>
    <t>Canetas esferográficas</t>
  </si>
  <si>
    <t>Shorts e sungas, de banho, exceto de malha, de uso masculino</t>
  </si>
  <si>
    <t>Shorts e sungas, de banho, exceto de malha</t>
  </si>
  <si>
    <t>Ácido sórbico, seus outros sais e ésteres</t>
  </si>
  <si>
    <t>Outros aparelhos para interrupção, seccionamento, ligação de circuitos elétricos, para tensão &gt; 1 kV</t>
  </si>
  <si>
    <t>Comutadores com ampolas a vácuo, sem interrupção de circulação de corrente durante a comutação, para uma corrente nominal igual ou superior a 100 A</t>
  </si>
  <si>
    <t>Centros de maquinagem, máquinas de sistema monostático (single station) e máquinas de estações múltiplas, para trabalhar metais</t>
  </si>
  <si>
    <t>Máquinas de sistema monostático, para trabalhar metais</t>
  </si>
  <si>
    <t>Outras máquinas de sistema monostático, para trabalhar metais</t>
  </si>
  <si>
    <t>Fechos, armações com fecho, fivelas, fivelas-fecho, grampos, colchetes, ilhoses e artefactos semelhantes, de metais comuns, para vestuário, calçado, toldos, bolsas, artigos de viagem e para quaisquer outras confecções ou equipamentos; rebites tubulares ou</t>
  </si>
  <si>
    <t>Outros fechos, fivelas e artefatos semelhantes, de metais comuns, para vestuário, calçados, bolsas</t>
  </si>
  <si>
    <t>Fivelas de metais comuns</t>
  </si>
  <si>
    <t>Conjuntos de malha, de algodão, de uso masculino</t>
  </si>
  <si>
    <t>Conjuntos de malha, de uso masculino, de algodão</t>
  </si>
  <si>
    <t>Gabinetes ou móveis para receber um equipamento para a produção de frio</t>
  </si>
  <si>
    <t>Móveis concebidos para receber um equipamento para a produção de frio</t>
  </si>
  <si>
    <t>Outros acessórios de vestuário, de couro natural ou reconstituído</t>
  </si>
  <si>
    <t>Microtomos</t>
  </si>
  <si>
    <t>Ésteres de bornila</t>
  </si>
  <si>
    <t>Tailleurs (fatos de saia-casaco), de outras matérias têxteis, de uso feminino</t>
  </si>
  <si>
    <t>Tailleurs, de uso feminino, de outras matérias têxteis</t>
  </si>
  <si>
    <t>Tecido de algodão cru, em ponto de tafetá, contendo =&gt; 85% em peso de algodão, com peso &gt; 200 g/m2</t>
  </si>
  <si>
    <t>Tecidos de algodão que contenham pelo menos 85 %, em peso, de algodão, com peso superior a 200 g/m2, crus, em ponto de tafetá</t>
  </si>
  <si>
    <t>Fios simples de náilon, sem torção ou com torção não superior a 50 voltas por metro</t>
  </si>
  <si>
    <t>Calças, jardineiras, bermudas e shorts, de malha, de lã ou de pêlos finos, de uso feminino</t>
  </si>
  <si>
    <t>Calças, jardineiras, bermudas e shorts (calções), de malha, de lã ou pelos finos, uso feminino</t>
  </si>
  <si>
    <t>Outros produtos semimanufaturados, de ferro ou aços, não ligados, contendo, em peso, &lt; 0,25% de carbonos</t>
  </si>
  <si>
    <t>Outros produtos semimanufaturados de ferro ou aço não ligado, que contenham, em peso, menos de 0,25 % de carbono</t>
  </si>
  <si>
    <t>Shorts e sungas, de banho, de malha, de outras matérias têxteis, de uso masculino</t>
  </si>
  <si>
    <t>Maiôs, shorts (calções) e sungas de banho, de malha, de uso masculino, de outras matérias têxteis</t>
  </si>
  <si>
    <t>Licores</t>
  </si>
  <si>
    <t>Outras roupas de toucador ou de cozinha, de algodão</t>
  </si>
  <si>
    <t>Chapéus e outros artefatos de uso semelhante, entrançados por tiras, de qualquer matéria</t>
  </si>
  <si>
    <t>Chapéus e outros artefatos de uso semelhante, entrançados ou obtidos por reunião de tiras, de qualquer matéria, mesmo guarnecidos, de palha fina (manila, panamá e semelhantes)</t>
  </si>
  <si>
    <t>Partes de máquinas e aparelhos para brochura ou encadernação</t>
  </si>
  <si>
    <t>Tubo de silicones, não reforçado, sem acessórios</t>
  </si>
  <si>
    <t>Tapetes e outros revestimentos para pavimentos, de outras matérias têxteis, aveludados, confeccionados</t>
  </si>
  <si>
    <t>Tapete, etc, de outras matérias têxteis, aveludado, confeccionado</t>
  </si>
  <si>
    <t>Tornos de apertar, sargentos e semelhantes, de metais comuns</t>
  </si>
  <si>
    <t>Outros artigos de cobre, fundidos, moldados, estampados ou forjados, mas não mais trabalhados</t>
  </si>
  <si>
    <t>Outras obras de cobre vazadas, moldadas, estampadas ou forjadas, mas não trabalhadas de outro modo</t>
  </si>
  <si>
    <t>Aldeído alfa-amilcinâmico</t>
  </si>
  <si>
    <t>Pomadas e cremes para calçado, encáusticos, preparações para dar brilho a pinturas de carroçarias, vidros ou metais, pastas e pós para arear e preparações semelhantes [mesmo apresentados em papel, pastas (ouates), feltros, falsos tecidos, plástico ou borr</t>
  </si>
  <si>
    <t>Pomadas, cremes e preparações semelhantes para calçados ou para couros</t>
  </si>
  <si>
    <t>Pomadas, cremes e preparações semelhantes, para calçados ou para couros</t>
  </si>
  <si>
    <t>Metais comuns ou prata, folheados ou chapeados (plaquê) de ouro, em formas brutas ou semimanufaturadas</t>
  </si>
  <si>
    <t>Metais comuns ou prata, folheados ou chapeados de ouro, em formas brutas ou semimanufaturadas</t>
  </si>
  <si>
    <t>Outros peixes chatos, congelados, exceto fígado, ovas, sêmen, ou filés e outras carnes da posição 0304</t>
  </si>
  <si>
    <t>030339</t>
  </si>
  <si>
    <t>Outros peixes chatos, congelados, exceto filés, outras carnes, etc</t>
  </si>
  <si>
    <t>03033900</t>
  </si>
  <si>
    <t>Outras composições e cargas para aparelhos extintores; granadas e bombas extintoras</t>
  </si>
  <si>
    <t>Aviões e outros veículos aéreos, a turbojato, de peso inferior ou igual a 7.000 kg, vazios</t>
  </si>
  <si>
    <t>Escovas de dentes, incluídas as escovas para dentaduras</t>
  </si>
  <si>
    <t>Escovas de dentes, incluindo as escovas para dentaduras</t>
  </si>
  <si>
    <t>Outras obras de madeira</t>
  </si>
  <si>
    <t>Outras obras em bambu</t>
  </si>
  <si>
    <t>Chaves de porcas, manuais (incluídas as chaves dinamométricas); chaves de caixa intercambiáveis, mesmo com cabos</t>
  </si>
  <si>
    <t>Chaves de porcas, manuais, de abertura variáveis, de metais comuns</t>
  </si>
  <si>
    <t>Chaves de porcas, manuais, de abertura variável, de metais comuns</t>
  </si>
  <si>
    <t>Camisolões e pijamas, de outras matérias têxteis, de uso masculino</t>
  </si>
  <si>
    <t>Camisolões e pijamas, de uso masculino, de outras matérias têxteis</t>
  </si>
  <si>
    <t>Outras composições vitrificáveis e preparações semelhantes</t>
  </si>
  <si>
    <t>Pérolas naturais, não montadas, nem engastadas</t>
  </si>
  <si>
    <t>Outros compostos heterocíclicos com três heteroátomos de enxofre</t>
  </si>
  <si>
    <t>Blazers (casacos) de lã ou de pêlos finos, de uso feminino</t>
  </si>
  <si>
    <t>Blazers, de uso feminino, de lã ou de pelos finos</t>
  </si>
  <si>
    <t>Óleos para isolamento elétrico</t>
  </si>
  <si>
    <t>Outros laminadores a quente e/ou frio, de metais</t>
  </si>
  <si>
    <t>Condensadores variáveis ou ajustáveis, elétricos</t>
  </si>
  <si>
    <t>Outros condensadores variáveis ou ajustáveis, elétricos</t>
  </si>
  <si>
    <t>Outros tecidos fechados de fibras de vidro de mechas, não classificados nos códigos anteriores</t>
  </si>
  <si>
    <t>Outros tecidos de fibras de vidro consolidados mecanicamente, obtidos de mechas ligeiramente torcidas (rovings) de malha fechada (other closed fabrics)</t>
  </si>
  <si>
    <t>Acessórios para tubos [por exemplo: uniões, cotovelos, mangas (luvas)], de cobre</t>
  </si>
  <si>
    <t>Acessórios para tubos de cobre refinado (afinado)</t>
  </si>
  <si>
    <t>Acessórios para tubos (por exemplo, uniões, cotovelos, luvas), de cobre refinado</t>
  </si>
  <si>
    <t>Raquetes de badminton e outras raquetes semelhantes, mesmo não encordoadas</t>
  </si>
  <si>
    <t>Raquetes de badminton e raquetes semelhantes, mesmo não encordoadas</t>
  </si>
  <si>
    <t>Partes e acessórios de marca-passos cardíacos</t>
  </si>
  <si>
    <t>Outras telas metálicas tecidas, de fios de ferro ou aço</t>
  </si>
  <si>
    <t>Outras telas metálicas tecidas, de ferro ou aço</t>
  </si>
  <si>
    <t>Outros compostos heterocíclicos contendo piridina, n- rad.alquila, etc</t>
  </si>
  <si>
    <t>Contadores trifásicos de eletricidade, digitais</t>
  </si>
  <si>
    <t>Outros instrumentos musicais cujo som é produzido ou amplificado por meios elétricos (órgãos, guitarras, acordeões)</t>
  </si>
  <si>
    <t>Outros instrumentos musicais com som amplificado por meio elétrico</t>
  </si>
  <si>
    <t>Outros ácidos carboxílicos que contenham funções oxigenadas suplementares e seus anidridos</t>
  </si>
  <si>
    <t>Mica trabalhada e suas obras, incluída a mica aglomerada ou reconstituída, mesmo com suporte de papel, de cartão ou de outras matérias</t>
  </si>
  <si>
    <t>Outras obras de mica trabalhada</t>
  </si>
  <si>
    <t>Outras obras de mica ou mica trabalhada</t>
  </si>
  <si>
    <t>Outros tecidos tintos, contendo =&gt; 85%, em peso, de filamentos de náilon ou de outras poliamidas</t>
  </si>
  <si>
    <t>Outros tecidos, que contenham pelo menos 85 %, em peso, de filamentos de náilon ou de outras poliamidas, tintos</t>
  </si>
  <si>
    <t>Partes e acessórios para cadeiras de rodas ou outros veículos para inválidos</t>
  </si>
  <si>
    <t>Partes e acessórios para cadeiras de rodas/outros veículos para inválidos</t>
  </si>
  <si>
    <t>Outras máquinas e aparelhos de escritório, bancário, etc.</t>
  </si>
  <si>
    <t>Sementes de anis, badiana, funcho ou alcaravia; bagas de zimbro: triturado ou em pó</t>
  </si>
  <si>
    <t>090962</t>
  </si>
  <si>
    <t>Outras sementes, trituradas ou em pó</t>
  </si>
  <si>
    <t>09096290</t>
  </si>
  <si>
    <t>Abacaxis (ananases), preparados ou conservados em água edulcorada, incluindo os xaropes</t>
  </si>
  <si>
    <t>Lentilhas secas, em grãos, mesmo peladas ou partidas</t>
  </si>
  <si>
    <t>071340</t>
  </si>
  <si>
    <t>Outras lentilhas secas, em grãos</t>
  </si>
  <si>
    <t>07134090</t>
  </si>
  <si>
    <t>Poliamidas-6, 9 ou 6, 10 ou 6-12, em blocos irregulares, pedaços, grumos, etc.</t>
  </si>
  <si>
    <t>Tubos de ligas de alumínio</t>
  </si>
  <si>
    <t>Tubos de ligas de alumínio, sem costura, extrudados e trefilados, segundo Norma ASTM B210, de seção circular, de liga AA 6061 (Aluminium Association), com limite elástico aparente de Johnson (JAEL) &gt; 3.000 Nm, segundo Norma SAE AE7, diâmetro externo &gt;= 85</t>
  </si>
  <si>
    <t>Cortinados, cortinas e estores; sanefas e reposteiros</t>
  </si>
  <si>
    <t>Cortinas, sanefas e artigos semelhantes para cama, de malha, de fibras sintéticas</t>
  </si>
  <si>
    <t>Cortinados, cortinas, reposteiros e estores; sanefas, de malha, de fibras sintéticas</t>
  </si>
  <si>
    <t>Carreteis, bobinas, canelas e suportes semelhantes, de pasta de papel, papel ou cartão, mesmo perfurados ou endurecidos, para outros usos</t>
  </si>
  <si>
    <t>Preparações anticongelantes e líquidos preparados para descongelamento</t>
  </si>
  <si>
    <t>Preparações anticongelantes e líquidos preparados para descongelação</t>
  </si>
  <si>
    <t>Tijoleiras, tapa-vigas e outros produtos semelhantes, para construção, de cerâmica</t>
  </si>
  <si>
    <t>Tijoleiras e outros produtos para construção, de cerâmica</t>
  </si>
  <si>
    <t>Ligas de cobre-zinco (latão), em formas brutas</t>
  </si>
  <si>
    <t>Ligas de cobre à base de cobre-zinco (latão), em formas brutas</t>
  </si>
  <si>
    <t>Partes e acessórios de projetores cinematográficos</t>
  </si>
  <si>
    <t>Partes e acessprios para projetores cinematográficos</t>
  </si>
  <si>
    <t>Outros medicamentos contendo produtos misturados, para fins terapêuticos, etc</t>
  </si>
  <si>
    <t>Desfibriladores externos que operem unicamente em modo automático (AED - Automatic External Defibrillator)</t>
  </si>
  <si>
    <t>Feltros de lã ou de pêlos finos, não impregnados, não revestidos, não recobertos nem estratificados</t>
  </si>
  <si>
    <t>Outros feltros, não impregnados, nem revestidos, nem recobertos, nem estratificados, de lã ou de pelos finos</t>
  </si>
  <si>
    <t>Calandras e laminadores, exceto os destinados ao tratamento de metais ou vidro, e seus cilindros</t>
  </si>
  <si>
    <t>Outras partes para calandras e laminadores</t>
  </si>
  <si>
    <t>Pistolas aerográficas e aparelhos semelhantes</t>
  </si>
  <si>
    <t>Cebolas e echalotes, frescas ou refrigeradas</t>
  </si>
  <si>
    <t>070310</t>
  </si>
  <si>
    <t>Cebolas, frescas ou refrigeradas, exceto para semeadura</t>
  </si>
  <si>
    <t>07031019</t>
  </si>
  <si>
    <t>Aparelhos elétricos de iluminação ou sinalização visual utilizados em bicicletas</t>
  </si>
  <si>
    <t>Aparelhos de iluminação ou de sinalização visual dos tipos utilizados em bicicletas, elétricos</t>
  </si>
  <si>
    <t>Máquinas horizontais, próprias para empacotamento de massas alimentícias longas (comprimento superior a 200 mm) em pacotes tipo almofadas (pillow pack), com capacidade de produção superior a 100 pacotes por minuto e controlador lógico programável (CLP)</t>
  </si>
  <si>
    <t>Camisolas e pijamas, de algodão, de uso feminino</t>
  </si>
  <si>
    <t>Camisolas e pijamas, de uso feminino, de algodão</t>
  </si>
  <si>
    <t>ImpressorasdDe jato de tinta líquida, com largura de impressão inferior ou igual a 420 mm</t>
  </si>
  <si>
    <t>Outras ferramentas intercambiáveis de perfuração ou de sondagem, incluídas as partes, de metais comuns</t>
  </si>
  <si>
    <t>Outras ferramentas de perfuração ou de sondagem, de metais comuns, inclusive partes</t>
  </si>
  <si>
    <t>Artefatos de quartzo ou de outras sílicas fundidos, para laboratório</t>
  </si>
  <si>
    <t>Artefatos de quartzo ou de outras sílicas, fundidos, para laboratório, etc.</t>
  </si>
  <si>
    <t>Envelopes de papel ou cartão</t>
  </si>
  <si>
    <t>Envelopes, de papel ou cartão</t>
  </si>
  <si>
    <t>Outros amperímetros sem dispositivo registrador</t>
  </si>
  <si>
    <t>Cerejas preparadas ou conservadas</t>
  </si>
  <si>
    <t>Cerejas preparadas/conservadas em água edulcorada, inclusive xarope</t>
  </si>
  <si>
    <t>Sinais luminosos, placas de identificação iluminadas e similares, projetados para uso exclusivo com fontes de luz de diodo emissor de luz (LED)</t>
  </si>
  <si>
    <t>Anúncios, cartazes ou tabuletas e placas indicadoras, luminosos, e artigos semelhantes, concebidos para serem utilizados unicamente com fontes de luz de diodos emissores de luz (LED)</t>
  </si>
  <si>
    <t>Suéteres, pulôveres, cardigãs, coletes e artigos semelhantes, de malha, de pêlo fino de cabra de Cachemira</t>
  </si>
  <si>
    <t>Suéteres, pulôveres, cardigãs, coletes e artigos semelhantes, de malha, de cabra de Caxemira</t>
  </si>
  <si>
    <t>Outros contadores de gás natural comprimido, eletrônicos</t>
  </si>
  <si>
    <t>Outras ervilhas (Pisum sativum), secos, em grão, mesmo pelados ou partidos</t>
  </si>
  <si>
    <t>07131090</t>
  </si>
  <si>
    <t>070190</t>
  </si>
  <si>
    <t>Batatas, frescas ou refrigeradas, exceto para semeadura</t>
  </si>
  <si>
    <t>07019000</t>
  </si>
  <si>
    <t>Ésteres do ácido esteárico</t>
  </si>
  <si>
    <t>Outros papéis e cartões, não revestidos, em rolos ou em folhas, de peso =&gt; 225 g/m2</t>
  </si>
  <si>
    <t>Outros papéis e cartões não revestidos, em rolos ou folhas, de peso igual ou superior a 225 g/m2</t>
  </si>
  <si>
    <t>Objetos para serviço de mesa ou de cozinha (exceto copos), de cristal de chumbo</t>
  </si>
  <si>
    <t>Objetos para serviço de mesa (exceto copos) ou de cozinha, exceto de vitrocerâmica, de cristal de chumbo</t>
  </si>
  <si>
    <t>Outros ésteres do ácido benzóico</t>
  </si>
  <si>
    <t>Outros chapéus e artefactos de uso semelhante, mesmo guarnecidos</t>
  </si>
  <si>
    <t>Capacetes e outros artefatos de uso semelhante, de proteção</t>
  </si>
  <si>
    <t>Capacetes e artefatos de uso semelhante, de proteção</t>
  </si>
  <si>
    <t>Tecido de algodão tinto, em ponto de tafetá, contendo =&gt; 85% em peso de algodão, com peso &lt;= 100 g/m2</t>
  </si>
  <si>
    <t>Tecidos de algodão que contenham pelo menos 85 %, em peso, de algodão, tintos, em ponto de tafetá, com peso não superior a 100 g/m2</t>
  </si>
  <si>
    <t>Blocos e chapas, filtrantes, de pasta de papel</t>
  </si>
  <si>
    <t>Partes de aparelhos eletromecânicos, com motor elétrico incorporado, de uso doméstico</t>
  </si>
  <si>
    <t>Partes de aparelhos eletromecânicos com motor elétrico incorporado, uso doméstico</t>
  </si>
  <si>
    <t>Gengibre, açafrão, curcuma, tomilho, louro, caril e outras especiarias</t>
  </si>
  <si>
    <t>0910</t>
  </si>
  <si>
    <t>Misturas de especiarias</t>
  </si>
  <si>
    <t>091091</t>
  </si>
  <si>
    <t>09109100</t>
  </si>
  <si>
    <t>Outros instrumentos e aparelhos para oftalmologia</t>
  </si>
  <si>
    <t>Microscópios binoculares, dos tipos utilizados em cirurgia oftalmológica</t>
  </si>
  <si>
    <t>Óculos de segurança</t>
  </si>
  <si>
    <t>Sal (incluídos o sal de mesa e o sal desnaturado) e cloreto de sódio puro, mesmo em solução aquosa ou adicionados de agentes antiaglomerantes</t>
  </si>
  <si>
    <t>Outros tipos de sal a granel, sem agregados</t>
  </si>
  <si>
    <t>Prensas isostáticas quentes para uso industrial ou laboratorial</t>
  </si>
  <si>
    <t>Prensas isostáticas a quente</t>
  </si>
  <si>
    <t>Camarões de água fria (Pandalus spp., Crangon crangon),congelados</t>
  </si>
  <si>
    <t>030616</t>
  </si>
  <si>
    <t>Camarões de água fria (pandalus spp.) inteiros, congelados</t>
  </si>
  <si>
    <t>03061610</t>
  </si>
  <si>
    <t>Outros carburadores para motores de pistão</t>
  </si>
  <si>
    <t>Platina, em barras, fios e perfis de seção maciça</t>
  </si>
  <si>
    <t>Tubo refratrário, de carboneto de silício</t>
  </si>
  <si>
    <t>Luvas, mitenes e semelhantes, de malha, de outras matérias têxteis</t>
  </si>
  <si>
    <t>Cortinas, sanefas e artigos semelhantes para cama, de malha, de outras matérias têxteis</t>
  </si>
  <si>
    <t>Cortinados, cortinas, reposteiros e estores; sanefas, de malha, de algodão</t>
  </si>
  <si>
    <t>Outros tecidos de fibras descontínuas de poliéster, contendo =&gt; 85% em peso destas fibras</t>
  </si>
  <si>
    <t>Outros tecidos que contenham pelo menos 85 %, em peso, de fibras descontínuas de poliéster</t>
  </si>
  <si>
    <t>Batatas congeladas, não cozidas ou cozidas em água ou vapor</t>
  </si>
  <si>
    <t>071010</t>
  </si>
  <si>
    <t>Batatas, não cozidas ou cozidas em água ou vapor, congeladas</t>
  </si>
  <si>
    <t>07101000</t>
  </si>
  <si>
    <t>Endoscópio</t>
  </si>
  <si>
    <t>Milho</t>
  </si>
  <si>
    <t>Milho, exceto para semeadura</t>
  </si>
  <si>
    <t>Milho, exceto em grão</t>
  </si>
  <si>
    <t>Polímeros de cloreto vinilideno, formas primárias</t>
  </si>
  <si>
    <t>Outros polímeros de cloreto vinilideno, formas primárias</t>
  </si>
  <si>
    <t>Fios de raiom de viscose, retorcidos ou retorcidos múltiplos</t>
  </si>
  <si>
    <t>Fio de raiom viscose, retorcido ou retorcido múltiplo</t>
  </si>
  <si>
    <t>Saias e saias-calças, de lã ou de pêlos finos, de uso feminino</t>
  </si>
  <si>
    <t>Saias e saias-calças, de uso feminino, de lã ou de pelos finos</t>
  </si>
  <si>
    <t>Outros elementos de óptica, de qualquer matéria, montados</t>
  </si>
  <si>
    <t>Outras lentes, prismas e elementos de óptica, montados</t>
  </si>
  <si>
    <t>Outros fios de ferro ou aços não ligados</t>
  </si>
  <si>
    <t>Outros fios de ferro/aço, não ligados</t>
  </si>
  <si>
    <t>Luvas, mitenes e semelhantes</t>
  </si>
  <si>
    <t>Outros instrumentos musicais de cordas (por exemplo: guitarras, violinos, harpas)</t>
  </si>
  <si>
    <t>Instrumentos musicais de cordas, tocados com auxílio de um arco</t>
  </si>
  <si>
    <t>Instrumentos musicais de cordas, tocados com o auxílio de um arco</t>
  </si>
  <si>
    <t>Estojos e caixas de primeiros-socorros, guarnecidos</t>
  </si>
  <si>
    <t>Outro vestuário de uso masculino, de lã ou de pelos finos</t>
  </si>
  <si>
    <t>Eletroímãs; placas, mandris e outros dispositivos semelhantes magnéticos ou eletromagnéticos de fixação; cabeças de elevação eletromagnéticas; suas partes</t>
  </si>
  <si>
    <t>Outros eletroímãs</t>
  </si>
  <si>
    <t>Automóveis de passageiros, incluídos os veículos de uso misto (station wagons) e os automóveis de corrida, com motor de pistão, de ignição por compressão (diesel ou semidiesel), de cilindrada &lt;= 1.500 cm3</t>
  </si>
  <si>
    <t>Automóveis com motor diesel, cm3 &lt;= 1500, até 6 passageiros</t>
  </si>
  <si>
    <t>Partes e acessórios para máquinas e aparelhos da posição 8472</t>
  </si>
  <si>
    <t>Circuitos impressos com componentes elétricos ou eletrônicos, montados, para máquinas e aparelhos de escritório</t>
  </si>
  <si>
    <t>Obras de cimento, de betão (concreto) ou de pedra artificial, mesmo armadas</t>
  </si>
  <si>
    <t>Elementos pré-fabricados para construção ou engenharia civil, de cimento, de concreto ou de pedra artificial</t>
  </si>
  <si>
    <t>Elementos pré-fabricados para a construção ou engenharia civil, de cimento, de concreto ou de pedra artificial, mesmo armadas</t>
  </si>
  <si>
    <t>Outros compostos heterocíclicos 1 ciclo piridina não condensado</t>
  </si>
  <si>
    <t>Tecido tinto, contendo &lt; 85% em peso de fibras artificiais descontínuas, combinadas com algodão</t>
  </si>
  <si>
    <t>Tecidos que contenham menos de 85 %, em peso, de fibras artificiais descontínuas, combinadas, principal ou unicamente, com algodão, tintos</t>
  </si>
  <si>
    <t>Cabides de madeira, para vestuário</t>
  </si>
  <si>
    <t>Cabides para vestuário, de madeira</t>
  </si>
  <si>
    <t>Tira-fundos (roscados), de ferro fundido, ferro ou aço</t>
  </si>
  <si>
    <t>Flores, folhagem e frutos, artificiais e suas partes, de outras matérias</t>
  </si>
  <si>
    <t>Flores, folhagem e frutos, artificiais, e suas partes; artefatos confeccionados com flores, folhagem e frutos, artificiais, de outras matérias</t>
  </si>
  <si>
    <t>Produtos à base de cereais, obtidos por expansão ou por torrefacção [por exemplo: flocos de milho (corn flakes)]; cereais (exceto milho) em grãos ou sob a forma de flocos ou de outros grãos trabalhados (com excepção da farinha, do grumo e da sêmola), pré</t>
  </si>
  <si>
    <t>Preparações alimentícias obtidas de flocos de cereais e misturas</t>
  </si>
  <si>
    <t>Preparações alimentícias obtidas a partir de flocos de cereais não torrados ou de misturas de flocos de cereais não torrados com flocos de cereais torrados ou expandidos</t>
  </si>
  <si>
    <t>Fios texturizados, de náilon ou de outras poliamidas, título &lt;= 50 tex por fio simples</t>
  </si>
  <si>
    <t>Outros fios texturizados, de náilon, de título igual ou inferior a 50 tex por fio simples</t>
  </si>
  <si>
    <t>Juntas e outros elementos com função semelhante de vedação, de amianto</t>
  </si>
  <si>
    <t>Acetato de linalila</t>
  </si>
  <si>
    <t>Outras plantas, partes de plantas, sementes e frutos, frescos ou secos, mesmo cortados, triturados ou em pó, para uso em perfumaria, medicina ou como inseticidas, parasiticidas ou semelhantes</t>
  </si>
  <si>
    <t>Orégano (Origanum vulgare) fresco ou seco, para perfumaria, medicina, etc.</t>
  </si>
  <si>
    <t>Grãos de aveia, esmagados ou em flocos</t>
  </si>
  <si>
    <t>Aparelhos auxiliares para caldeiras das posições 8402 ou 8403</t>
  </si>
  <si>
    <t>Aparelhos auxiliares para caldeiras de aquecimento central (posição 8403)</t>
  </si>
  <si>
    <t>Outros fios para bobinar, isolados para usos elétricos</t>
  </si>
  <si>
    <t>Outros fios para bobinar, isolados para usos elétricos (incluindo os envernizados ou oxidados anodicamente)</t>
  </si>
  <si>
    <t>Caulim e outras argilas caulínicas, mesmo calcinadas</t>
  </si>
  <si>
    <t>Outras argilas caulínicas, mesmo calcinadas</t>
  </si>
  <si>
    <t>Outros tecidos de malha, de algodão, tintos, de largura &gt; 30 cm</t>
  </si>
  <si>
    <t>Outros tecidos de malha, de algodão, tingidos</t>
  </si>
  <si>
    <t>Outras chapas, de poli(tereftalato de etileno), com camada antiestática à base de gelatina ou de látex em ambas as faces, mesmo com halogenetos de potássio</t>
  </si>
  <si>
    <t>Outros tecidos crus ou branqueados, contendo =&gt; 85% em peso de filamentos sintéticos</t>
  </si>
  <si>
    <t>Outros tecidos, que contenham pelo menos 85 %, em peso, de filamentos sintéticos, crus ou branqueados</t>
  </si>
  <si>
    <t>Chapas sensibilizadas com polímeros fotossensíveis, de poliéster, cuja dimensão de pelo menos um dos lados seja superior a 255 mm</t>
  </si>
  <si>
    <t>Outros tecidos de filamentos sintéticos, de fios de diversas cores</t>
  </si>
  <si>
    <t>Pedras para amolar ou polir, manualmente, de pedra natural ou artificial aglomerada</t>
  </si>
  <si>
    <t>Pedras para amolar ou para polir, manualmente</t>
  </si>
  <si>
    <t>Outros tecidos de fibras descontínuas acrílicas ou modacrílicas, contendo =&gt; 85% em peso destas fibras</t>
  </si>
  <si>
    <t>Outros tecidos que contenham pelo menos 85 %, em peso, de fibras descontínuas acrílicas ou modacrílicas</t>
  </si>
  <si>
    <t>Açúcar de beterraba, em bruto, sem adição de aromatizantes ou de corantes</t>
  </si>
  <si>
    <t>Açúcar de beterraba, em bruto</t>
  </si>
  <si>
    <t>Óleo de algodão e respectivas frações, mesmo refinados, mas não quimicamente modificados</t>
  </si>
  <si>
    <t>Óleo de algodão, refinado</t>
  </si>
  <si>
    <t>Aparelhos de radiação alfa, beta, gama, para outros usos</t>
  </si>
  <si>
    <t>Outros aparelhos de radiação alfa, beta ou gama</t>
  </si>
  <si>
    <t>Produtos de maquilagem para os lábios</t>
  </si>
  <si>
    <t>Produtos de maquiagem para os lábios</t>
  </si>
  <si>
    <t>Papel e cartão ondulados, mesmo perfurados, em rolos ou folhas</t>
  </si>
  <si>
    <t>Papel e cartão ondulados, mesmo perfurados, em rolos ou em folhas</t>
  </si>
  <si>
    <t>Pastas, pós e outros preparações para arear</t>
  </si>
  <si>
    <t>Pastas, pós e outras preparações para arear</t>
  </si>
  <si>
    <t>Tubos para microondas, magnétrons</t>
  </si>
  <si>
    <t>Artefactos de ourivesaria e suas partes, de metais preciosos ou de metais folheados ou chapeados de metais preciosos</t>
  </si>
  <si>
    <t>Artefatos de ourivesaria e suas partes, de metais comuns folheados ou chapeados de metais preciosos - jóias</t>
  </si>
  <si>
    <t>Artefatos de ourivesaria, de metais comuns folheados ou chapeados de metais preciosos (plaquê)</t>
  </si>
  <si>
    <t>Pincéis e escovas para artistas, pincéis de escrever e semelhantes para aplicação de produtos cosméticos</t>
  </si>
  <si>
    <t>Pincéis e escovas, para artistas, pincéis de escrever e pincéis semelhantes para aplicação de produtos cosméticos</t>
  </si>
  <si>
    <t>Brinquedos que representem animais ou seres não humanos, com enchimento</t>
  </si>
  <si>
    <t>Painéis de instrumentos para veículos automóveis</t>
  </si>
  <si>
    <t>Outras folhas/tiras, de cobre refinado com suporte, espessura &lt;= 0.15 mm</t>
  </si>
  <si>
    <t>Corantes reagentes e suas preparações</t>
  </si>
  <si>
    <t>Corantes reagentes e preparações à base desses corantes</t>
  </si>
  <si>
    <t>Outras preparações químicas para usos fotográficos, etc.</t>
  </si>
  <si>
    <t>Suportes para lâmpadas, para tensão &lt; = 1 kV</t>
  </si>
  <si>
    <t>Suportes para lâmpadas, para uma tensão não superior a 1.000 V</t>
  </si>
  <si>
    <t>Camisolas e pijamas, de outras matérias têxteis, de uso feminino</t>
  </si>
  <si>
    <t>Camisolas e pijamas, de uso feminino, de outras matérias têxteis</t>
  </si>
  <si>
    <t>Termostatos automáticos</t>
  </si>
  <si>
    <t>Termostatos automáticos, de expansão de fluidos</t>
  </si>
  <si>
    <t>Outros condensadores fixos elétricos, de tântalo, próprios para montagem em superfície (SMD - Surface Mounted Device)</t>
  </si>
  <si>
    <t>Partes das máquinas e aparelhos da posição 8425</t>
  </si>
  <si>
    <t>Partes de talhas, cadernais, moitões manuais, guinchos, etc</t>
  </si>
  <si>
    <t>Tripas artificiais de outros plásticos celulósicos</t>
  </si>
  <si>
    <t>Aparelhos de ar condicionado, do tipo utilizado nos veículos automóveis</t>
  </si>
  <si>
    <t>Outros aparelhos de ar-condicionado, do tipo dos utilizados para o conforto dos passageiros nos veículos automóveis</t>
  </si>
  <si>
    <t>Tecido tinto, contendo =&gt; 85% em peso de fibras artificiais descontínuas</t>
  </si>
  <si>
    <t>Tecidos que contenham pelo menos 85 %, em peso, de fibras artificiais descontínuas, tintos</t>
  </si>
  <si>
    <t>Tubos de recepção ou de amplificação</t>
  </si>
  <si>
    <t>Outras lâmpadas</t>
  </si>
  <si>
    <t>Pimentões e pimentas, triturados ou em pó</t>
  </si>
  <si>
    <t>090422</t>
  </si>
  <si>
    <t>Pimentões e pimentas dos gêneros Capsicum ou Pimenta, triturados ou em pó</t>
  </si>
  <si>
    <t>09042200</t>
  </si>
  <si>
    <t>Tapetes e outros revestimentos para pavimentos, de lã ou pêlos finos, aveludados, não confeccionados</t>
  </si>
  <si>
    <t>Tapete, etc, de lã ou de pelos finos, aveludado, não confeccionado</t>
  </si>
  <si>
    <t>Pneumáticos novos, de borracha, do tipo utilizado em veículos e máquinas agrícolas ou florestais</t>
  </si>
  <si>
    <t>Pneumáticos novos, de borracha, do tipo utilizado em veículos e máquinas agrícolas ou florestais, nas seguintes medidas: 4,00-15; 4,00-18; 4,00-19; 5,00-15; 5,00-16; 5,50-16; 6,00-16; 6,00-19; 6,00-20; 6,50-16; 6,50-20; 7,50-16; 7,50-18; 7,50-20</t>
  </si>
  <si>
    <t>Outros seccionadores/interruptores, para uma tensão superior a 1.000 V, para corrente nominal inferior ou igual a 1.600 A</t>
  </si>
  <si>
    <t>Discos, fitas e outros suportes magnéticos para gravação</t>
  </si>
  <si>
    <t>Outros discos magnéticos não gravados</t>
  </si>
  <si>
    <t>Nozes de cola (cola spp.), frescas ou secas</t>
  </si>
  <si>
    <t>080270</t>
  </si>
  <si>
    <t>Nozes de cola (Cola spp.), frescas ou secas</t>
  </si>
  <si>
    <t>08027000</t>
  </si>
  <si>
    <t>Tecidos impregnados, revestidos, recobertos ou estratificados com plástico, exceto os da posição 5902</t>
  </si>
  <si>
    <t>Outros tecidos impregnados, revestidos, recobertos ou estratificados com plásticos</t>
  </si>
  <si>
    <t>Tecidos impregnados, revestidos, recobertos ou estratificados, com outros plásticos</t>
  </si>
  <si>
    <t>Hipocloritos de cálcio, inclusive o comercial</t>
  </si>
  <si>
    <t>Hipoclorito de cálcio comercial e outros hipocloritos de cálcio</t>
  </si>
  <si>
    <t>Partes de vestuários ou de seus acessórios, de malha</t>
  </si>
  <si>
    <t>Partes de vestuários ou seus acessórios, de malha</t>
  </si>
  <si>
    <t>Martelos e marretas, manuais, de metais comuns</t>
  </si>
  <si>
    <t>Blazers (casacos) de algodão, de uso feminino</t>
  </si>
  <si>
    <t>Blazers, de uso feminino, de algodão</t>
  </si>
  <si>
    <t>Aparelhos não elétricos de iluminação</t>
  </si>
  <si>
    <t>Pêssegos preparados ou conservados</t>
  </si>
  <si>
    <t>Pêssegos, incluindo as nectarinas, preparados ou conservados em água edulcorada, incluindo os xaropes</t>
  </si>
  <si>
    <t>Paletós (casacos), de outras matérias têxteis, de uso masculino</t>
  </si>
  <si>
    <t>Paletós, de uso masculino, de outras matérias têxteis</t>
  </si>
  <si>
    <t>Artigos para festas, carnaval ou outros divertimentos, incluídos os artigos de magia e artigos surpresa</t>
  </si>
  <si>
    <t>Artigos para festas de natal</t>
  </si>
  <si>
    <t>Chapas, folhas, tiras, fitas, películas, de polímeros de estireno, alveolares</t>
  </si>
  <si>
    <t>Outras chapas, folhas, películas, tiras e lâminas, de plásticos, de polímeros de estireno</t>
  </si>
  <si>
    <t>Chapéus e outros artefatos de uso semelhante, entrançados ou obtidos por reunião de tiras, de qualquer matéria, mesmo guarnecidos, de outras matérias</t>
  </si>
  <si>
    <t>Pimenta (do gênero piper), triturada ou em pó</t>
  </si>
  <si>
    <t>090412</t>
  </si>
  <si>
    <t>Pimenta (do gênero Piper), triturada ou em pó</t>
  </si>
  <si>
    <t>09041200</t>
  </si>
  <si>
    <t>Aços inoxidáveis, em lingotes ou outras formas primáriass</t>
  </si>
  <si>
    <t>Aços inoxidáveis, em lingotes e outras formas primárias</t>
  </si>
  <si>
    <t>Elastômeros de silicone, de vulcanização a quente</t>
  </si>
  <si>
    <t>Vidro para máscaras, óculos ou anteparos, protetores</t>
  </si>
  <si>
    <t>Vestuário confeccionado com tecidos de malha das posições 59.03, 59.06 ou 59.07</t>
  </si>
  <si>
    <t>Vestuário confeccionado com tecidos de malha, com plástico ou borracha</t>
  </si>
  <si>
    <t>Óleo de girassol, refinado, em recipientes com capacidade inferior ou igual a 5 litros</t>
  </si>
  <si>
    <t>Distribuidores e bobinas de ignição para motores de ignição por centelha ou por compressão</t>
  </si>
  <si>
    <t>Distribuidores para motores de ignição por centelha ou por compressão</t>
  </si>
  <si>
    <t>Óleo de milho, refinado, em recipientes com capacidade inferior ou igual a 5 litros</t>
  </si>
  <si>
    <t>Grampos para cabelo, pinças, onduladores, bobs (rolos) e outros artigos para penteados, e suas partes</t>
  </si>
  <si>
    <t>Grampos para cabelo, pinças e outros artigos para penteados</t>
  </si>
  <si>
    <t>Ácido dodecilbenzenossulfônico e seus sais</t>
  </si>
  <si>
    <t>Prismas, espelhos e outros elementos de óptica, de qualquer matéria, não montados</t>
  </si>
  <si>
    <t>Prismas, espelhos e outros elementos de óptica, não montados</t>
  </si>
  <si>
    <t>Desperdícios, resíduos e sucata de ferro fundido, ferro ou aço; desperdícios de ferro ou aço, em lingotes</t>
  </si>
  <si>
    <t>Desperdícios e resíduos de ferro fundido</t>
  </si>
  <si>
    <t>Outras fitas, contendo, em peso, =&gt; 5% de fios de elastômeros ou de fios de borracha</t>
  </si>
  <si>
    <t>Outras fitas que contenham, em peso, 5 % ou mais de fios de elastômeros ou de fios de borracha</t>
  </si>
  <si>
    <t>Etiquetas, emblemas e artefactos semelhantes de matérias têxteis, em peça, em fitas ou recortados em forma própria, não bordados</t>
  </si>
  <si>
    <t>Outras etiquetas, emblemas e artefatos semelhantes, de matérias têxteis, não bordados</t>
  </si>
  <si>
    <t>Etiquetas, emblemas e artefatos semelhantes de matérias têxteis, em peça, em fitas ou recortados em forma própria, não bordados, outros materiais</t>
  </si>
  <si>
    <t>Outros dispositivos semicondutores, não classificados nos códigos anteriores</t>
  </si>
  <si>
    <t>Outros dispositivos semicondutores, exceto transdutores à base de semicondutores</t>
  </si>
  <si>
    <t>Cebolas secas, inclusive em pedaços ou fatias, trituradas ou em pó, sem qualquer outro preparo</t>
  </si>
  <si>
    <t>071220</t>
  </si>
  <si>
    <t>Cebolas secas, inclusive pedaços, fatias, pó, etc. sem qualquer outra preparação</t>
  </si>
  <si>
    <t>07122000</t>
  </si>
  <si>
    <t>Válvulas tipo gaveta</t>
  </si>
  <si>
    <t>Outros tecidos que contenham pelo menos 85 %, em peso, de seda ou de desperdícios de seda, exceto bourrette, estampados, tintos ou de fios de diversas cores</t>
  </si>
  <si>
    <t>Arroz (cargo ou castanho), descascado</t>
  </si>
  <si>
    <t>Arroz descascado (arroz cargo ou castanho), descascado, parboilizado</t>
  </si>
  <si>
    <t>Partes e acessórios de bonecos que representem somente seres humanos</t>
  </si>
  <si>
    <t>Outros aparelhos de ar condicionado, com dispositivos de refrigeração</t>
  </si>
  <si>
    <t>Outros aparelhos de ar condicionado, com dispositivo de refrigeração, com capacidade inferior ou igual a 30.000 frigorias/hora</t>
  </si>
  <si>
    <t>Concentrados naturais de vitaminas e misturas de vitaminas e provitaminas</t>
  </si>
  <si>
    <t>Provitaminas e vitaminas, misturadas</t>
  </si>
  <si>
    <t>Outros tecidos impregnados, revestidos ou recobertos; telas pintadas para cenários teatrais, para fundos de estúdio ou para usos semelhantes</t>
  </si>
  <si>
    <t>Outros tecidos impregnados, revestidos ou recobertos; telas pintadas para cenários ou usos semelhantes</t>
  </si>
  <si>
    <t>Qualquer outro voltímetro</t>
  </si>
  <si>
    <t>Vidros para lentes corretivas, não trabalhados opticamente</t>
  </si>
  <si>
    <t>Vidro para lentes corretivas, branco, não trabalhado opticamente</t>
  </si>
  <si>
    <t>Outras obras contendo magnesita, dolomita ou cromita</t>
  </si>
  <si>
    <t>Canela e flores de caneleira, trituradas ou em pó</t>
  </si>
  <si>
    <t>090620</t>
  </si>
  <si>
    <t>09062000</t>
  </si>
  <si>
    <t>Outras câmeras de televisão com sensor de imagem a semicondutor tipo CCD, de mais de 490 x 580 elementos de imagem (pixels) ativos, sensíveis a intensidades de iluminação inferiores a 0,20 lux</t>
  </si>
  <si>
    <t>Outros veículos para movimentação de carga, autopropulsados, de motor elétrico</t>
  </si>
  <si>
    <t>Veículos automóveis para transporte de mercadorias, com motor de pistão, de ignição por compressão, de peso em carga máxima &lt;= 5 t</t>
  </si>
  <si>
    <t>Chassis com motor diesel e cabina, para carga &lt;= 5 toneladas</t>
  </si>
  <si>
    <t>Botões de metais comuns, não recobertos de matérias têxteis</t>
  </si>
  <si>
    <t>Botões de metais comuns,  não recobertos de matérias têxteis</t>
  </si>
  <si>
    <t>Iononas e metiliononas</t>
  </si>
  <si>
    <t>Iononas</t>
  </si>
  <si>
    <t>Outras câmeras fotográficas digitais e câmeras de vídeo, próprias para captar imagens exclusivamente no espectro infravermelho de comprimento de onda igual ou superior a 2 micrômetros (mícrons), mas não superior a 14 micrômetros (mícrons)</t>
  </si>
  <si>
    <t>Geradores elétricos de corrente contínua, potência &gt; 375kw</t>
  </si>
  <si>
    <t>Colagens e placas decorativas semelhantes, de idade superior a 100 anos</t>
  </si>
  <si>
    <t>Outros quadros, pinturas e desenhos, feitos inteiramente à mão, exceto os desenhos da posição 49.06 e os artigos manufaturados decorados à mão; colagens, mosaicos e quadros decorativos semelhantes, com mais de 100 anos</t>
  </si>
  <si>
    <t>Relógios de bolso e semelhantes, com caixa de metais preciosos folheados ou chapeados, funcionando eletricamente</t>
  </si>
  <si>
    <t>Relógio de bolso e semelhantes, com caixa de metal precioso, etc, funcionando eletricamente</t>
  </si>
  <si>
    <t>Fios de algodão simples, de fibras não penteadas, contendo =&gt; 85% em peso de algodão, título =&gt; 232,56 decitex, mas &lt; 714,29 decitex, não acondicionados para venda a retalho</t>
  </si>
  <si>
    <t>Fios simples de algodão, de fibras não penteadas, de título inferior a 714,29 decitex mas não inferior a 232,56 decitex (número métrico superior a 14 mas não superior a 43), não acondicionados para venda a retalho</t>
  </si>
  <si>
    <t>Saias e saias-calças, de malha, de lã ou de pêlos finos, de uso feminino</t>
  </si>
  <si>
    <t>Saias e saias-calças, de malha, de lã ou de pelos finos</t>
  </si>
  <si>
    <t>Outros aparelhos e dispositivos de luz-relâmpago para fotografia</t>
  </si>
  <si>
    <t>Outros aparelhos e dispositivos para fotografia</t>
  </si>
  <si>
    <t>Vestidos de malha, de lã ou de pêlos finos, de uso feminino</t>
  </si>
  <si>
    <t>Vestidos de malha de lã ou pelos finos, de uso feminino</t>
  </si>
  <si>
    <t>Partes de calçado (incluídas as partes superiores, mesmo fixadas a solas que não sejam as solas exteriores); palmilhas amovíveis; reforços interiores e artefactos semelhantes amovíveis; polainas, perneiras e artefactos semelhantes, e suas partes</t>
  </si>
  <si>
    <t>Partes superiores de calçados e seus componentes, exceto contrafortes e biqueiras rígidas</t>
  </si>
  <si>
    <t>Partes superiores de calçados e seus componentes</t>
  </si>
  <si>
    <t>Tecido de algodão tinto, em ponto sarjado, contendo =&gt; 85% em peso de algodão, com peso &lt;= 200 g/m2</t>
  </si>
  <si>
    <t>Tecidos de algodão que contenham pelo menos 85 %, em peso, de algodão, tintos, em ponto sarjado, incluindo o diagonal, cuja relação de textura não seja superior a 4</t>
  </si>
  <si>
    <t>Outros motores elétricos de corrente alternada, polifásicos, de potência &gt; 750 W e &lt;= 75 kW</t>
  </si>
  <si>
    <t>Motor elétrico de corrente alternada, trifásico, de potência superior a 750 W, mas não superior a 75 kW, com rotor de anéis</t>
  </si>
  <si>
    <t>Encáusticas e preparações semelhantes para conservação e limpeza de móveis, soalhos e artigos de madeira</t>
  </si>
  <si>
    <t>Encáusticas e preparações semelhantes, para conservação e limpeza de móveis de madeira, soalhos e de outros artigos de madeira</t>
  </si>
  <si>
    <t>Outras câmeras de televisão com sensor de imagem a semicondutor tipo cmos, de mais de 490 x 580 elementos de imagem (pixels) ativos, sensíveis a intensidades de iluminação inferiores a 0,20 lux</t>
  </si>
  <si>
    <t>Dietanolamina e seus sais</t>
  </si>
  <si>
    <t>Multímetros, sem dispositivo registrador</t>
  </si>
  <si>
    <t>Multímetros sem dispositivo registrador</t>
  </si>
  <si>
    <t>Lã de vidro e artigos de lã de vidro</t>
  </si>
  <si>
    <t>Lã de vidro e suas obras</t>
  </si>
  <si>
    <t>Papel-diagrama para aparelhos registradores, em bobinas, folhas ou discos</t>
  </si>
  <si>
    <t>Papéis-diagrama para aparelhos registradores, em bobinas, em folhas ou em discos</t>
  </si>
  <si>
    <t>Outros produtos hortícolas preparados ou conservados, exceto em vinagre ou em ácido acético, congelados, com excepção dos produtos da posição 2006</t>
  </si>
  <si>
    <t>Outros produtos hortícolas preparados ou conservados, exceto em vinagre ou em ácido acético, congelados</t>
  </si>
  <si>
    <t>Outros produtos hortícolas e misturas de produtos hortícolas, preparados ou conservados, exceto em vinagre ou em ácido acético, congelados, com exceção dos produtos da posição 20.06</t>
  </si>
  <si>
    <t>Tecido de algodão tinto, em ponto sarjado, contendo =&gt; 85% em peso de algodão, com peso &gt; 200 g/m2</t>
  </si>
  <si>
    <t>Essências de terebintina, de pinheiro ou provenientes da fabricação da pasta de papel ao sulfato e outras essências terpénicas provenientes da destilação ou de outros tratamentos das madeiras de coníferas; dipenteno em bruto; essência proveniente da fabri</t>
  </si>
  <si>
    <t>Outras essências terpênicas da destilação ou do tratamento de madeiras</t>
  </si>
  <si>
    <t>Óleo de pinho</t>
  </si>
  <si>
    <t>Antenas e refletores aéreos de todos os tipos; peças adequadas para uso com eles, para redes celulares ou para outras redes sem fio</t>
  </si>
  <si>
    <t>Antenas próprias para telefones celulares portáteis, exceto as telescópicas</t>
  </si>
  <si>
    <t>Outros circuitos integrados eletrônicos, amplificadores, híbridos</t>
  </si>
  <si>
    <t>Tapetes e outros revestimentos para pavimentos, de matérias têxteis sintéticas ou artificiais, não aveludados, confeccionados</t>
  </si>
  <si>
    <t>Tapete, etc, de matérias têxteis sintéticas ou artificiais, não aveludado, confeccionado</t>
  </si>
  <si>
    <t>«Tecidos turcos», exceto os artefactos da posição 5806; tecidos tufados, exceto os artefactos da posição 5703</t>
  </si>
  <si>
    <t>Tecidos de algodão felpudo e tecidos similares, de algodão felpudo</t>
  </si>
  <si>
    <t>Tecidos atoalhados (turcos), exceto os artigos da posição 58.06</t>
  </si>
  <si>
    <t>Sacos, bolsas e cartuchos, de outros plásticos</t>
  </si>
  <si>
    <t>Sacos, bolsas e cartuchos, de outros plásticos, de capacidade inferior ou igual a 1.000 cm3</t>
  </si>
  <si>
    <t>Outras chapas, painéis, ladrilhos, telhas e artigos semelhantes, de fibrocimento, cimento-celulose ou produtos semelhantes</t>
  </si>
  <si>
    <t>Outros aparelhos receptores de televisão em cores</t>
  </si>
  <si>
    <t>Outros aparelhos receptores de televisão, a cores (policromo)</t>
  </si>
  <si>
    <t>Níveis</t>
  </si>
  <si>
    <t>Outros contadores de eletricidade</t>
  </si>
  <si>
    <t>Partes e acessórios para instrumentos e aparelhos das subposições 9030.10/31/39/82/83</t>
  </si>
  <si>
    <t>Partes e acessórios para aparelhos de medida, etc, radiação ionizante</t>
  </si>
  <si>
    <t>Tecido de algodão branqueado, em ponto sarjado, contendo =&gt; 85% em peso de algodão, com peso &lt;= 200 g/m2</t>
  </si>
  <si>
    <t>Tecidos de algodão que contenham pelo menos 85 %, em peso, de algodão, com peso não superior a 200 g/m2, branqueados, em ponto sarjado, incluindo o diagonal, cuja relação de textura não seja superior a 4</t>
  </si>
  <si>
    <t>Óleo essencial, de lemongrass</t>
  </si>
  <si>
    <t>Suco de maçã, não fermentado, com valor Brix &lt;= 20</t>
  </si>
  <si>
    <t>Suco (sumo) de maçã, com valor Brix não superior a 20</t>
  </si>
  <si>
    <t>Manivelas</t>
  </si>
  <si>
    <t>Máquinas-ferramentas para serrar ou seccionar metais, de fitas sem fim</t>
  </si>
  <si>
    <t>Outras telas metálicas tecidas, de aços inoxidáveis</t>
  </si>
  <si>
    <t>Outras telas metálicas tecidas, de aço inoxidável</t>
  </si>
  <si>
    <t>Vinhos de uvas frescas, incluídos os vinhos enriquecidos com álcool; mostos de uvas, excluídos os da posição 2009</t>
  </si>
  <si>
    <t>Vinhos espumantes e espumosos</t>
  </si>
  <si>
    <t>Outros vinhos de uvas frescas, espumantes e espumosos</t>
  </si>
  <si>
    <t>Outros mecanismos de impressão por jato de tinta, mesmo sem cabeça incorporada</t>
  </si>
  <si>
    <t>Tecido de algodão tinto, em ponto de tafetá, contendo =&gt; 85% em peso de algodão, com peso &gt; 200 g/m2</t>
  </si>
  <si>
    <t>Tecidos de algodão que contenham pelo menos 85 %, em peso, de algodão, com peso superior a 200 g/m2, tintos, em ponto de tafetá</t>
  </si>
  <si>
    <t>Outras classificadoras automáticas de documentos, com leitores ou gravadores do item 8471.90.1 incorporados</t>
  </si>
  <si>
    <t>Ovos de outras aves, não para incubação ou não frescos</t>
  </si>
  <si>
    <t>040790</t>
  </si>
  <si>
    <t>04079000</t>
  </si>
  <si>
    <t>Outros diodos não montados</t>
  </si>
  <si>
    <t>Transistores, exceto os fototransistores, com capacidade de dissipação inferior a 1 W, montados, próprios para montagem em superfície (SMD - Surface Mounted Device)</t>
  </si>
  <si>
    <t>Barcos infláveis (incluindo casco rígido inflável) equipados ou projetados para serem equipados com motor, sem carga (peso líquido) (excluindo o motor) que não exceda 100 kg</t>
  </si>
  <si>
    <t>Barcos infláveis, mesmo com casco rígido, equipados com um motor ou concebidos para comportá-lo, de peso vazio (sem carga) sem motor não superior a 100 kg</t>
  </si>
  <si>
    <t>Quadros, garfos e suas partes, para bicicletas e outros ciclos</t>
  </si>
  <si>
    <t>Partes de próteses modulares que substituem membros superiores ou inferiores</t>
  </si>
  <si>
    <t>Outros instrumentos musicais de teclado</t>
  </si>
  <si>
    <t>Outras obras de alumínio</t>
  </si>
  <si>
    <t>Telas metálicas, grades e redes, de fio de alumínio</t>
  </si>
  <si>
    <t>Telas metálicas, grades e redes, de fios de alumínio</t>
  </si>
  <si>
    <t>Outros produtos laminados planos, de ferro ou aços não ligados, de largura &lt; 600 mm, laminados a frio, não folheados ou chapeados, nem revestidos</t>
  </si>
  <si>
    <t>Outros produtos laminados planos, de ferro ou aço não ligado, de largura inferior a 600 mm, não folheados ou chapeados, nem revestidos, com um teor de carbono superior ou igual a 0,6 %, em peso</t>
  </si>
  <si>
    <t>Diodos emissores de luz (led) montados, para montagem em superfície</t>
  </si>
  <si>
    <t>Partes de veículos automóveis, sem dispositivo de elevação, para transporte de mercadorias a curtas distâncias</t>
  </si>
  <si>
    <t>Partes de veículos automóveis sem dispositivo de elevação, utilizado em fábricas</t>
  </si>
  <si>
    <t>Tecido de algodão, de fios de diversas cores, em ponto sarjado, contendo &lt; 85% em peso de algodão, com peso &gt; 200 g/m2</t>
  </si>
  <si>
    <t>Outros tecidos de algodão em ponto sarjado, incluindo o diagonal, cuja relação de textura não seja superior a 4, combinados, principal ou unicamente, com fibras sintéticas ou artificiais, com peso superior a 200 g/m2</t>
  </si>
  <si>
    <t>Peles com pêlo curtidas ou acabadas (incluídas as cabeças, caudas, patas e outras partes, desperdícios e aparas), não reunidas (não montadas) ou reunidas (montadas) sem adição de outras matérias, com excepção das da posição 4303</t>
  </si>
  <si>
    <t>Cabeças, caudas, patas, desperdícios e aparas, curtidas ou acabadas, não reunidas</t>
  </si>
  <si>
    <t>Cabeças, caudas, patas e outras partes, desperdícios e aparas, não reunidos (não montados)</t>
  </si>
  <si>
    <t>Outros aparelhos de controle de tempo e contadores de tempo, com maquinismo de aparelhos de relojoaria ou com motor síncrono</t>
  </si>
  <si>
    <t>Outras preparações tensoativas e preparações para lavagem e limpeza</t>
  </si>
  <si>
    <t>Preparações para lavagem (detergentes), à base de nonilfenol etoxilado</t>
  </si>
  <si>
    <t>Outros veículos automóveis para transporte =&gt; 10 pessoas</t>
  </si>
  <si>
    <t>Outros veículos automóveis para transporte de dez pessoas ou mais, incluindo o motorista</t>
  </si>
  <si>
    <t>Chapas e tiras, distendidas, de ferro ou aço</t>
  </si>
  <si>
    <t>Outros sacos para embalagem, de lâminas ou formas semelhantes de polietileno ou polipropileno</t>
  </si>
  <si>
    <t>Outros sacos para embalagem, de lâminas de polietileno, etc.</t>
  </si>
  <si>
    <t>Outros artigos de cutelaria (por exemplo: máquinas de cortar o cabelo ou tosquiar, fendeleiras, cutelos, incluídos os de açougue e de cozinha, e corta-papéis); utensílios e sortidos de utensílios, de manicuros ou de pedicuros (incluídas as limas para unha</t>
  </si>
  <si>
    <t>Espátulas, abre-cartas, raspadeiras, apontadores de lápis (apara-lápis) e suas lâminas, de metais comuns</t>
  </si>
  <si>
    <t>Espátulas, abre-cartas, etc, e suas lâminas, de metais comuns</t>
  </si>
  <si>
    <t>Tubos de borracha vulcanizada não endurecida, reforçados ou associados apenas com matérias têxteis, com acessórios</t>
  </si>
  <si>
    <t>Tubos de borracha vulcanizada não endurecida, reforçados apenas com matérias têxteis ou associados de outra forma apenas com matérias têxteis, com acessórios, com uma pressão de ruptura superior ou igual a 17,3 MPa</t>
  </si>
  <si>
    <t>Correias de transmissão sem fim, de borracha vulcanizada, síncronas, com uma circunferência externa &gt; 60 cm e &lt;= 150 cm</t>
  </si>
  <si>
    <t>Correias de transmissão sem fim, síncronas, com uma circunferência externa superior a 60 cm, mas não superior a 150 cm, de borracha vulcanizada</t>
  </si>
  <si>
    <t>Sais de fenciclidina, fenoperidina ou fentanil</t>
  </si>
  <si>
    <t>Filtros-prensas para líquidos</t>
  </si>
  <si>
    <t>Partes e acessórios de máquinas-ferramentas para aplainar, etc, engrenagem (máquinas da posição 84.61)</t>
  </si>
  <si>
    <t>Outros brinquedos, apresentados em sortidos ou em panóplias</t>
  </si>
  <si>
    <t>Macacões e conjuntos, de esqui, exceto de malha</t>
  </si>
  <si>
    <t>Conjuntos de malha, de algodão, de uso feminino</t>
  </si>
  <si>
    <t>Conjuntos de malha, de uso feminino, de algodão</t>
  </si>
  <si>
    <t>Outros tecidos de algodão, de fios de diversas cores, com fibras sintéticas ou artificiais, contendo &lt; 85% em peso de algodão, com peso &lt;= 200 g/m2</t>
  </si>
  <si>
    <t>Outros tecidos de algodão que contenham menos de 85 %, em peso, de algodão, combinados, principal ou unicamente, com fibras sintéticas ou artificiais, com peso não superior a 200 g/m2, de fios de diversas cores</t>
  </si>
  <si>
    <t>Outros tubos de polipropileno, não reforçados, sem acessórios</t>
  </si>
  <si>
    <t>Outros ésteres do ácido butírico</t>
  </si>
  <si>
    <t>Carvões ativados</t>
  </si>
  <si>
    <t>Outras fitas de algodão</t>
  </si>
  <si>
    <t>Fitas de algodão</t>
  </si>
  <si>
    <t>Produtos de maquilagem para os olhos</t>
  </si>
  <si>
    <t>Outros produtos de maquiagem para os olhos</t>
  </si>
  <si>
    <t>Polarógrafos</t>
  </si>
  <si>
    <t>Preparações à base de óxido de alumínio e óxido de zircônio, com um conteúdo de óxido de zircônio igual ou superior a 20 %, em peso</t>
  </si>
  <si>
    <t>Outros tubos de ferro ou de aços não ligados, sem costura, de seção circular</t>
  </si>
  <si>
    <t>Tubos revestidos, de diâmetro exterior inferior ou igual a 229 mm, de seção circular, de ferro ou aço não ligado</t>
  </si>
  <si>
    <t>Máquinas de lavar roupa, mesmo com dispositivo de secagem</t>
  </si>
  <si>
    <t>Outras máquinas de lavar roupa, com secador centrífugo incorporado, de capacidade &lt;= 10 kg em peso de roupa seca</t>
  </si>
  <si>
    <t>Máquinas de lavar roupa, de capacidade, expressa em peso de roupa seca, não superior a 10 kg, com secadora centrífuga incorporada</t>
  </si>
  <si>
    <t>Outros artefatos para guarnição de interiores, de fibras sintéticas, exceto de malha</t>
  </si>
  <si>
    <t>Outros artefatos para guarnição de interiores, de fibra sintética, exceto de malha</t>
  </si>
  <si>
    <t>Vestuário e acessórios, calçados, chapéus e artefatos de uso semelhante, de amianto ou de misturas à base de amianto</t>
  </si>
  <si>
    <t>Vestuário, acessórios de vestuário, calçados e chapéus, de amianto/das misturas</t>
  </si>
  <si>
    <t>Outros conjuntos e brinquedos, para construção</t>
  </si>
  <si>
    <t>Relógios de pulso, funcionando eletricamente, de mostrador exclusivamente mecânico</t>
  </si>
  <si>
    <t>Outros relógios de pulso, funcionando eletricamente, mesmo com contador de tempo incorporado, de mostrador exclusivamente mecânico</t>
  </si>
  <si>
    <t>Outros tubos, não reforçados com outras matérias, nem associados de outra forma com outras matérias, sem acessórios, de copolímeros de etileno</t>
  </si>
  <si>
    <t>Vestuário e seus acessórios, para bebês, de outras matérias têxteis</t>
  </si>
  <si>
    <t>Fios de fibras artificiais descontínuas, para venda a retalho</t>
  </si>
  <si>
    <t>Fios de fibras artificiais descontínuas, acondicionados para venda a retalho</t>
  </si>
  <si>
    <t>Outras partes e acessórios de máquinas para extrusão de matéria têxtil</t>
  </si>
  <si>
    <t>Outras esferas de aço calibradas, para rolamentos</t>
  </si>
  <si>
    <t>Partes de assentos (exceto os da posição 94.02), conversíveis ou não em camas, e suas partes de madeira</t>
  </si>
  <si>
    <t>Partes para assentos, de madeira</t>
  </si>
  <si>
    <t>Ganchos e armelas (pitões), de ferro fundido, ferro ou aço</t>
  </si>
  <si>
    <t>Ganchos e armelas, de ferro fundido, ferro ou aço</t>
  </si>
  <si>
    <t>Polietileno clorossulfonado, em forma primária</t>
  </si>
  <si>
    <t>Fosfatos mono ou dissódico</t>
  </si>
  <si>
    <t>Fosfato mono ou dissódico</t>
  </si>
  <si>
    <t>Borracha clorada ou cloridratada, em pedaços, grumos, etc.</t>
  </si>
  <si>
    <t>Produtos de peixes ou crustáceos, moluscos ou de outros invertebrados aquáticos, animais mortos do capítulo 3, impróprios para alimentação humana</t>
  </si>
  <si>
    <t>051191</t>
  </si>
  <si>
    <t>Outros produtos de peixes, etc, impróprios para alimentação humana</t>
  </si>
  <si>
    <t>05119190</t>
  </si>
  <si>
    <t>Outras miudezas comestíveis de bovino, congeladas</t>
  </si>
  <si>
    <t>020629</t>
  </si>
  <si>
    <t>Rabos de bovino, congelados</t>
  </si>
  <si>
    <t>02062910</t>
  </si>
  <si>
    <t>Lixívias residuais da fabricação de pasta de celulose, incluídos os lignossulfonatos</t>
  </si>
  <si>
    <t>Lignossulfonatos</t>
  </si>
  <si>
    <t>Geradores fotovoltaicos CC de uma potência não superior a 50 W</t>
  </si>
  <si>
    <t>Geradores fotovoltaicos de corrente contínua, de potência não superior a 50 W</t>
  </si>
  <si>
    <t>Outros tecidos de algodão branqueados, com peso &gt; 200 g/m2</t>
  </si>
  <si>
    <t>Outros tecidos de algodão, com peso superior a 200 g/m2, branqueados</t>
  </si>
  <si>
    <t>Outros gravadores de suporte magnético, sem dispositivo de reprodução do som</t>
  </si>
  <si>
    <t>Aparelhos baseados no uso de raios X, para uso odontológico</t>
  </si>
  <si>
    <t>Outros aparelhos de raios X, para odontologia</t>
  </si>
  <si>
    <t>Outras partes, guarnições e acessórios, para artigos das posições 6601 e 6602</t>
  </si>
  <si>
    <t>Outras partes, guarnições e acessórios para guarda-chuvas, etc.</t>
  </si>
  <si>
    <t>Conjuntos de algodão, de uso feminino</t>
  </si>
  <si>
    <t>Conjuntos, de uso feminino, de algodão</t>
  </si>
  <si>
    <t>Tecido tinto, contendo &lt; 85% em peso de fibras artificiais descontínuas, combinadas com filamentos sintéticos ou artificiais</t>
  </si>
  <si>
    <t>Tecidos que contenham menos de 85 %, em peso, de fibras artificiais descontínuas, combinadas, principal ou unicamente, com filamentos sintéticos ou artificiais, tintos</t>
  </si>
  <si>
    <t>Calcinhas de malha, de outras matérias têxteis</t>
  </si>
  <si>
    <t>Calcinhas, de malha, de uso feminino, de outras matérias têxteis</t>
  </si>
  <si>
    <t>Matérias pécticas, pectinatos e pectatos</t>
  </si>
  <si>
    <t>Outras matérias pécticas, pectinatos e pectatos</t>
  </si>
  <si>
    <t>Metiliononas</t>
  </si>
  <si>
    <t>Fornos que funcionam por indução, industriais</t>
  </si>
  <si>
    <t>Tecidos obtidos a partir de fios de alta tenacidade, de aramida, sem fios de borracha</t>
  </si>
  <si>
    <t>Outras lentes objetivas, montadas</t>
  </si>
  <si>
    <t>Outras lentes objetivas montadas</t>
  </si>
  <si>
    <t>Ouro (incluído o ouro platinado) em outras formas semimanufaturadas, para usos não monetários</t>
  </si>
  <si>
    <t>Ouro em outras formas semimanufaturadas, bulhão dourado, uso não monetário</t>
  </si>
  <si>
    <t>Azeite de oliva extra-virgem</t>
  </si>
  <si>
    <t>Azeite de oliva (oliveira) extra virgem</t>
  </si>
  <si>
    <t>Artefatos de ourivesaria e suas partes, de prata, mesmo revestida, folheada ou chapeada de outros metais preciosos - jóias</t>
  </si>
  <si>
    <t>Artefatos de ourivesaria, de prata, mesmo revestida, folheada ou chapeada de outros metais preciosos (plaquê)</t>
  </si>
  <si>
    <t>Ácidos alquilbenzeno sulfônicos lineares e seus sais</t>
  </si>
  <si>
    <t>Ácidos sulfônicos de alquilbenzenos lineares e seus sais</t>
  </si>
  <si>
    <t>Tubos conversores ou intensificadores de imagens, de raios X</t>
  </si>
  <si>
    <t>Partes e acessórios para máquinas e aparelhos das subposições 8486.10, 8486.20, 8486.30 e 8486.40</t>
  </si>
  <si>
    <t>Partes e acessórios de máquinas/aparelhos para fabricar esferas/plaquetas</t>
  </si>
  <si>
    <t>Outros condensadores fixos elétricos</t>
  </si>
  <si>
    <t>Cabos de poliésteres</t>
  </si>
  <si>
    <t>Sombra, delineador, lápis para sobrancelhas e rímel (produtos de maquiagem para os olhos)</t>
  </si>
  <si>
    <t>Fio-máquina de ferro ou aço não ligado</t>
  </si>
  <si>
    <t>Fio-máquina de ferro ou aços não ligados, de seção circular de diâmetro &lt; 14 mms</t>
  </si>
  <si>
    <t>Outros fios-máquinas de ferro ou aço não ligado, de seção circular, de diâmetro inferior a 14 mm</t>
  </si>
  <si>
    <t>Outros móveis de metal</t>
  </si>
  <si>
    <t>Outros mecanismos de impressão a laser, led, lcs, partes e acessórios</t>
  </si>
  <si>
    <t>Cobertores e mantas, de algodão, não elétricos</t>
  </si>
  <si>
    <t>Cobertores e mantas (exceto os elétricos), de algodão</t>
  </si>
  <si>
    <t>Outros ácidos monocarboxílicos ciclânicos, ciclênicos, etc.</t>
  </si>
  <si>
    <t>Produções originais de arte estatuária ou de escultura, de quaisquer matérias</t>
  </si>
  <si>
    <t>Outros mecanismos de impressão por impacto</t>
  </si>
  <si>
    <t>Toalhas e guardanapos, de papel, de mesa</t>
  </si>
  <si>
    <t>Toalhas de mesa e guardanapos, de papel</t>
  </si>
  <si>
    <t>Partes de microfones, fones de ouvido, amplificadores, alto-falantes</t>
  </si>
  <si>
    <t>Partes de microfones, fones de ouvido, amplificadores, etc</t>
  </si>
  <si>
    <t>Couros de caprinos, preparados após curtimenta ou após secagem e couros e peles apergaminhados, depilados, mesmo divididos</t>
  </si>
  <si>
    <t>Outros couros de caprinos, preparados após curtimenta, etc.</t>
  </si>
  <si>
    <t>Outras obras de cortiça aglomerada</t>
  </si>
  <si>
    <t>Carpas (cyprinus carpio, carassius carassius, etc.)</t>
  </si>
  <si>
    <t>030273</t>
  </si>
  <si>
    <t>Carpas (Cyprinus carpio, Carassius carassius, etc)</t>
  </si>
  <si>
    <t>03027300</t>
  </si>
  <si>
    <t>Outras aeronaves não tripuladas, somente para vôos com controle remoto, com peso máximo de decolagem superior a 7 kg mas não superior a 25 kg</t>
  </si>
  <si>
    <t>Veículos aéreos (aeronaves) não tripulados, concebidos unicamente para serem pilotados remotamente, de peso máximo de decolagem superior a 7 kg, mas não superior a 25 kg</t>
  </si>
  <si>
    <t>Tecidos de froco (chenille) de fibras sintéticas ou artificiais</t>
  </si>
  <si>
    <t>Tecido de froco (chenille) de fibras sintéticas ou artificiais</t>
  </si>
  <si>
    <t>Painéis de instrumentos para "dumpers"/tratores, exceto rodoviário</t>
  </si>
  <si>
    <t>Produtos laminados planos, de ferro ou aços não ligados, de largura &lt; 600 mm, folheados ou chapeadoss</t>
  </si>
  <si>
    <t>Produtos laminados planos, de ferro ou aço não ligado, de largura inferior a 600 mm, folheados ou chapeados</t>
  </si>
  <si>
    <t>Queijos fundidos, exceto ralados ou em pó</t>
  </si>
  <si>
    <t>040630</t>
  </si>
  <si>
    <t>04063000</t>
  </si>
  <si>
    <t>Outras lâmpadas e tubos de incandescência</t>
  </si>
  <si>
    <t>Outras lâmpadas/tubos incandescentes, para uma tensão inferior ou igual a 15 V</t>
  </si>
  <si>
    <t>Tampas detonantes</t>
  </si>
  <si>
    <t>Cápsulas fulminantes</t>
  </si>
  <si>
    <t>Gorros de outras matérias têxteis</t>
  </si>
  <si>
    <t>Outras máquinas-ferramentas (incluídas as prensas) para puncionar ou chanfrar metais</t>
  </si>
  <si>
    <t>Máquinas (incluindo as prensas) para puncionar ou para chanfrar metais, incluindo as máquinas combinadas de puncionar e cisalhar</t>
  </si>
  <si>
    <t>Calhaus, cascalho, pedras britadas, dos tipos geralmente usados em betão (concreto) ou para empedramento de estradas, de vias férreas ou outros balastros, seixos rolados e sílex, mesmo tratados termicamente; macadame de escórias de altos fornos, de outras</t>
  </si>
  <si>
    <t>Grânulos, lascas e pós, de granito e de outras pedras de cantaria</t>
  </si>
  <si>
    <t>Grânulos, lascas e pós, das pedras das posições 25.15 ou 25.16, mesmo tratados termicamente, de outras pedras de cantaria</t>
  </si>
  <si>
    <t>Outros imãs permanentes e artefatos destinados a tornarem-se ímãs permanentes após magnetização</t>
  </si>
  <si>
    <t>Outros acessórios de vestidos confeccionados, de malha</t>
  </si>
  <si>
    <t>030289</t>
  </si>
  <si>
    <t>Dourada (Brachyplatystoma flavicans), fresco ou refrigerado</t>
  </si>
  <si>
    <t>03028942</t>
  </si>
  <si>
    <t>Borracha natural em outras formas</t>
  </si>
  <si>
    <t>Tintas, vernizes e soluções à base de polímeros acrílicos ou vinílicos, dispersos ou dissolvidos em meio não aquoso</t>
  </si>
  <si>
    <t>Tintas à base de polímeros acrílicos, dos tipos utilizados para a fabricação de circuitos impressos</t>
  </si>
  <si>
    <t>Controladores eletrônicos para sistema antibloqueio de freios, automático</t>
  </si>
  <si>
    <t>Outros tecidos de malha, de algodão, com fios de diversas cores, de largura &gt; 30 cm</t>
  </si>
  <si>
    <t>Outros tecidos de malha, de algodão, de fios de diversas cores</t>
  </si>
  <si>
    <t>Pacu (Piaractus mesopotamicus), congelado, exceto filés, outras carnes, etc.</t>
  </si>
  <si>
    <t>03038963</t>
  </si>
  <si>
    <t>Outras resinas epoxidas sem carga, em formas primárias</t>
  </si>
  <si>
    <t>Discos para reprodução de fenômenos diferentes do som ou da imagem</t>
  </si>
  <si>
    <t>Comutadores codificadores digitais, próprios para montagem em circuitos impressos</t>
  </si>
  <si>
    <t>Emulsões para sensibilização de superfícies para uso fotográfico</t>
  </si>
  <si>
    <t>Emulsões para sensibilização de superfícies, para uso fotográfico</t>
  </si>
  <si>
    <t>Misturador digital, em tempo real, com oito ou mais entradas</t>
  </si>
  <si>
    <t>Resistências elétricas fixas, para potência não superior a 20 W, de fio</t>
  </si>
  <si>
    <t>Preparações capilares</t>
  </si>
  <si>
    <t>Laquês para o cabelo</t>
  </si>
  <si>
    <t>Outros instrumentos e aparelhos para transfusão de sangue ou infusão intravenosa</t>
  </si>
  <si>
    <t>Cascas, películas de café e sucedâneos do café</t>
  </si>
  <si>
    <t>090190</t>
  </si>
  <si>
    <t>09019000</t>
  </si>
  <si>
    <t>Máquinas para fabricação de recipientes de vidro (posição 70.10), exceto ampolas</t>
  </si>
  <si>
    <t>Produtos laminados planos, de ferro ou aços não ligados, de largura =&gt; 600 mm, não enrolados, laminados a quente, de espessura &lt; 3 mm, não folheados nem revestidos</t>
  </si>
  <si>
    <t>Produtos laminados planos, de ferro ou aço não ligado, de largura igual ou superior a 600 mm, não folheados ou chapeados, nem revestidos, não enrolados, simplesmente laminados a quente, de espessura inferior a 3 mm</t>
  </si>
  <si>
    <t>Guarnições, ferragens e artefatos semelhantes, para construções, de metais comuns</t>
  </si>
  <si>
    <t>Outras guarnições, ferragens e artigos semelhantes, para construções, de mteais comuns</t>
  </si>
  <si>
    <t>Dourada (Brachyplatystoma flavicans), congeladas, exceto filés, outras carnes, etc.</t>
  </si>
  <si>
    <t>03038962</t>
  </si>
  <si>
    <t>Suéteres, pulôveres, cardigãs, coletes e artigos semelhantes, de malha, de outras matérias têxteis</t>
  </si>
  <si>
    <t>Ureia, mesmo em solução aquosa</t>
  </si>
  <si>
    <t>Outra ureia, mesmo em solução aquosa</t>
  </si>
  <si>
    <t>Soutiens, cintas, espartilhos, suspensórios, ligas e artefactos semelhantes, e suas partes, mesmo de malha</t>
  </si>
  <si>
    <t>Modeladores de torso inteiro (cintas soutiens)</t>
  </si>
  <si>
    <t>Modeladores de torso inteiro</t>
  </si>
  <si>
    <t>Outros transformadores elétricos, de potência &gt; 1 kVA e &lt;= 16 kVA</t>
  </si>
  <si>
    <t>Transformadores elétricos, de potência inferior ou igual a 3 kVA, para frequências inferiores ou iguais a 60 Hz</t>
  </si>
  <si>
    <t>Sacos de quaisquer dimensões, para embalagem, de malha, de polietileno ou de polipropileno</t>
  </si>
  <si>
    <t>Purês de outras frutas</t>
  </si>
  <si>
    <t>Tendas de outras matérias têxteis</t>
  </si>
  <si>
    <t>Tendas, de outras matérias têxteis</t>
  </si>
  <si>
    <t>Abrigos (fatos de treino) para esporte e outro vestuário não classificado em outra parte, de outras matérias têxteis, de uso feminino</t>
  </si>
  <si>
    <t>Outro vestuário de uso feminino, de outras matérias têxteis</t>
  </si>
  <si>
    <t>Polissulfeto de fenileno, sem carga, em formas primárias</t>
  </si>
  <si>
    <t>Fios de filamentos sintéticos (exceto linhas para costurar), acondicionados para venda a retalho</t>
  </si>
  <si>
    <t>Outros diamantes industriais, não montados, nem engastados</t>
  </si>
  <si>
    <t>Outros filmes para foto a cores, sensibilizados, não impressionados, não perfurados, de largura &lt;= 105 mm, em rolos</t>
  </si>
  <si>
    <t>Outros filmes, não perfurados, de largura não superior a 105 mm, para fotografia a cores (policromo</t>
  </si>
  <si>
    <t>Classificadoras e classificadoras-depuradoras de pasta de celulose</t>
  </si>
  <si>
    <t>Outros aparelhos e dispositivos para tratamento de matérias por meio de operações que impliquem mudança de temperatura</t>
  </si>
  <si>
    <t>Outros esterilizadores</t>
  </si>
  <si>
    <t>Fios de algodão retorcidos ou retorcidos múltiplos, de fibras não penteadas, contendo =&gt; 85% em peso de algodão, título =&gt; 232,56 decitex, mas &lt; 714,29 decitex, não acondicionados para venda a retalho</t>
  </si>
  <si>
    <t>Fios de algodão retorcidos ou retorcidos múltiplos, de fibras não penteadas, que contenham pelo menos 85 %, em peso, de algodão, de título &lt; 714,29 decitex mas &gt; 232,56 decitex, por fio simples (número métrico &gt; 14 e &lt; 43, por fio simples)</t>
  </si>
  <si>
    <t>Pára-lamas para "dumpers" e tratores, exceto os rodoviários</t>
  </si>
  <si>
    <t>Camiseiros, blusas, blusas-camiseiros, de uso feminino</t>
  </si>
  <si>
    <t>Camisas, blusas, blusas chemisiers, de lã ou de pêlos finos, de uso feminino</t>
  </si>
  <si>
    <t>Camisas, blusas, blusas chemisiers, de uso feminino, de lã ou de pelos finos</t>
  </si>
  <si>
    <t>Outros couros e peles inteiros, de bovinos (incluindo os búfalos), plena flor, não divididos</t>
  </si>
  <si>
    <t>Conectores para cabos planos constituídos por condutores paralelos isolados individualmente, para uma tensão não superior a 1.000 V</t>
  </si>
  <si>
    <t>Paletós (casacos), de fibras sintéticas, de uso masculino</t>
  </si>
  <si>
    <t>Paletós, de uso masculino, de fibras sintéticas</t>
  </si>
  <si>
    <t>Xales, echarpes, cachecóis, mantilhas, véus e artefatos semelhantes, de lã ou de pêlos finos</t>
  </si>
  <si>
    <t>Xales, echarpes, lenços de pescoço, cachenês, cachecóis, mantilhas, véus e artefatos semelhantes, de lã ou de pelos finos</t>
  </si>
  <si>
    <t>Outras chapas, etc, polímero de propileno, sem suporte, não reforçada, etc.</t>
  </si>
  <si>
    <t>Copolímeros de óxido de etileno</t>
  </si>
  <si>
    <t>Vestuário e seus acessórios, de malha, de fibras sintéticas, para bebês</t>
  </si>
  <si>
    <t>Vestuário para bebês e acessórios, de malha de fibras sintéticas</t>
  </si>
  <si>
    <t>Partes de máquinas de lavar roupa, mesmo com dispositivo de secagem</t>
  </si>
  <si>
    <t>Partes de máquinas de lavar roupa, capacidade &lt;= 10 kg de roupa seca</t>
  </si>
  <si>
    <t>Outros aparelhos elétricos de sinalização, de segurança, de controle ou de comando para vias terrestres ou fluviais, para áreas ou parques de estacionamento, instalações portuárias ou para aeródromos (exceto os da posição 86.88)</t>
  </si>
  <si>
    <t>Outros aparelhos elétricos de sinalização, etc, para vias terrestres, etc</t>
  </si>
  <si>
    <t>Frequencímetros</t>
  </si>
  <si>
    <t>Congeladores (freezers) verticais tipo armário, de capacidade &lt;= 900 litros</t>
  </si>
  <si>
    <t>Congeladores (freezers) verticais tipo armário, de capacidade não superior a 900 litros</t>
  </si>
  <si>
    <t>Ésteres do ácido propiônico</t>
  </si>
  <si>
    <t>Pórticos móveis de pneumáticos e carros-pórticos</t>
  </si>
  <si>
    <t>Papel de parede, revestido do lado direito por uma camada de plástico granida, colorida ou decorada</t>
  </si>
  <si>
    <t>Papel de parede e revestimentos de parede semelhantes, constituídos por papel revestido ou recoberto, no lado da face, por uma camada de plástico granida, gofrada, colorida, impressa com desenhos ou decorada de qualquer outra forma</t>
  </si>
  <si>
    <t>Circuitos impressos, simples face, rígidos, com isolante de resina epóxida e tecido de fibra de vidro</t>
  </si>
  <si>
    <t>Produtos laminados planos de aço inoxidável, de largura inferior a 600 mm, de espessura superior a 1,5 mm, mas inferior ou igual a 3 mm</t>
  </si>
  <si>
    <t>Outros amidos e féculas</t>
  </si>
  <si>
    <t>Circuitos impressos com componentes elétricos ou eletrônicos, montados, que possam ser utilizados indiferentemente com as máquinas ou aparelhos de duas ou mais das posições 84.69 a 84.72</t>
  </si>
  <si>
    <t>Outras luvas, mitenes ou semelhantes, para outros usos, de couro natural ou reconstituído</t>
  </si>
  <si>
    <t>Outras luvas, mitenes e semelhantes, de couro natural ou reconstituído</t>
  </si>
  <si>
    <t>Lanternas manuais</t>
  </si>
  <si>
    <t>Queijos, com um teor de umidade inferior a 36,0 %, em peso (massa dura)</t>
  </si>
  <si>
    <t>04069010</t>
  </si>
  <si>
    <t>Dinamômetros</t>
  </si>
  <si>
    <t>Pimentões e pimentas dos gêneros capsicum ou pimenta, frescos ou refrigerados</t>
  </si>
  <si>
    <t>070960</t>
  </si>
  <si>
    <t>Pimentões e pimentas dos gêneros Capsicum ou Pimenta, frescos ou refrigerados</t>
  </si>
  <si>
    <t>07096000</t>
  </si>
  <si>
    <t>Ervilhas preparadas ou conservadas, exceto em vinagre ou ácido acético, não congeladas</t>
  </si>
  <si>
    <t>Ervilhas, preparados ou conservados, exceto em vinagre ou em ácido acético, não congelados</t>
  </si>
  <si>
    <t>Outras ferramentas pneumáticas rotativas, de uso manual</t>
  </si>
  <si>
    <t>Outras luvas de borracha vulcanizada, não endurecida</t>
  </si>
  <si>
    <t>Camisolas e pijamas, de malha, de outras matérias têxteis, de uso feminino</t>
  </si>
  <si>
    <t>Camisolas e pijamas, de malha, de uso feminino, de outras matérias têxteis</t>
  </si>
  <si>
    <t>Gazes e telas para peneirar, mesmo confeccionadas</t>
  </si>
  <si>
    <t>Gazes e telas para peneirar, mesmo confeccionadas, de outras matérias têxteis</t>
  </si>
  <si>
    <t>Bombas de calor, exceto as máquinas e aparelhos de ar-condicionado da posição 8415</t>
  </si>
  <si>
    <t>Bombas de calor, excluindo as máquinas e aparelhos de ar-condicionado da posição 8415</t>
  </si>
  <si>
    <t>Blocos de cilindros, cabeçotes e cárteres, para compressores</t>
  </si>
  <si>
    <t>Outras aeronaves não tripuladas, com peso máximo de decolagem superior a 7 kg mas não superior a 25 kg</t>
  </si>
  <si>
    <t>Outros veículos aéreos (aeronaves) não tripulados, de peso máximo de decolagem superior a 7 kg, mas não superior a 25 kg</t>
  </si>
  <si>
    <t>Outros aparelhos elétricos de sinalização visual para automóveis</t>
  </si>
  <si>
    <t>Luzes fixas para automóveis e outros ciclos</t>
  </si>
  <si>
    <t>Correias de transmissão sem fim, de borracha vulcanizada, de seção trapezoidal, estriadas, com uma circunferência externa &gt; 180 cm e &lt;= 240 cm</t>
  </si>
  <si>
    <t>Correias de transmissão sem fim, de seção trapezoidal, estriadas, com uma circunferência externa superior a 180 cm, mas não superior a 240 cm, de borracha vulcanizada</t>
  </si>
  <si>
    <t>Máquinas-ferramentas para serrar ou seccionar metais, circulares</t>
  </si>
  <si>
    <t>Guarnições para freios, não montadas, não contendo amianto</t>
  </si>
  <si>
    <t>Pastilhas para freios</t>
  </si>
  <si>
    <t>Outras formas de gipsitas</t>
  </si>
  <si>
    <t>Aparelhos de cintilografia</t>
  </si>
  <si>
    <t>Outros aparelhos de cintilografia</t>
  </si>
  <si>
    <t>Barras de aços para tornear, simplesmente obtidas ou completamente acabadas a frios</t>
  </si>
  <si>
    <t>Barras de aços para tornear, simplesmente obtidas ou completamente acabadas a frio</t>
  </si>
  <si>
    <t>Blazers de malha, de fibras sintéticas, de uso feminino</t>
  </si>
  <si>
    <t>Blazers de malha de fibras sintéticas, de uso feminino</t>
  </si>
  <si>
    <t>Corantes diretos e suas preparações</t>
  </si>
  <si>
    <t>Outros motores de corrente alternada, monofásicos, de potência inferior ou igual a 15 kW, síncronos</t>
  </si>
  <si>
    <t>Partes e acessórios para outros microscópios e difratógrafos</t>
  </si>
  <si>
    <t>Acetoacetamida, outros derivados/sais do produto</t>
  </si>
  <si>
    <t>Açafrão</t>
  </si>
  <si>
    <t>091020</t>
  </si>
  <si>
    <t>09102000</t>
  </si>
  <si>
    <t>Contadores de voltas ou de produção, taxímetros, podômetros e contadores semelhantes</t>
  </si>
  <si>
    <t>Contadores de voltas, contadores de produção ou de horas de trabalho</t>
  </si>
  <si>
    <t>Correntes de elos soldados, de ferro fundido, ferro ou aço</t>
  </si>
  <si>
    <t>Outras correntes de elos soldados, de ferro fundido, ferro ou aço</t>
  </si>
  <si>
    <t>Sobretudos, japonas, gabões, capas, anoraques, casacos e semelhantes, de malha, de uso masculino, exceto os artefatos da posição 61.03, de outras matérias têxteis</t>
  </si>
  <si>
    <t>Misturas entre si de agentes orgânicos de superfície, que contenham exclusivamente produtos não iônicos</t>
  </si>
  <si>
    <t>Calças, jardineiras, bermudas e shorts, de lã ou de pêlos finos, de uso feminino</t>
  </si>
  <si>
    <t>Calças, jardineiras, bermudas e shorts (calções), de uso feminino, de lã ou de pelos finos</t>
  </si>
  <si>
    <t>Outros tecidos, contendo =&gt; 85% em peso, de filamentos de poliéster não texturizados</t>
  </si>
  <si>
    <t>Outros tecidos, que contenham pelo menos 85 %, em peso, de filamentos de poliéster não texturizados</t>
  </si>
  <si>
    <t>Tranças e artigos semelhantes de outras matérias vegetais, mesmo reunidas em tiras</t>
  </si>
  <si>
    <t>Outras matérias para entrançar de matérias vegetais</t>
  </si>
  <si>
    <t>Chapas, folhas, tiras, fitas, películas, de polímeros de estireno, sem suporte, não reforçadas</t>
  </si>
  <si>
    <t>Chapas, etc, de polímeros de estireno, sem suporte, não reforçadas, etc</t>
  </si>
  <si>
    <t>Shorts e sungas, de banho, de malha, de fibras sintéticas, de uso masculino</t>
  </si>
  <si>
    <t>Maiôs, shorts (calções) e sungas de banho, de malha, de uso masculino, de fibras sintéticas</t>
  </si>
  <si>
    <t>Rolos para pintura</t>
  </si>
  <si>
    <t>Outros tecidos de algodão cru, contendo =&gt; 85% em peso de algodão, com peso &gt; 200 g/m2</t>
  </si>
  <si>
    <t>Outros tecidos de algodão que contenham pelo menos 85 %, em peso, de algodão, com peso superior a 200 g/m2, crus</t>
  </si>
  <si>
    <t>Banheiras, « chuveiros », pias, lavatórios, bidés, sanitários e seus assentos e tampas, caixas de descarga (autoclismos) e artigos semelhantes para usos sanitários ou higiénicos, de plástico</t>
  </si>
  <si>
    <t>Banheiras, banheiras para duchas, pias e lavatórios, de plásticos</t>
  </si>
  <si>
    <t>Banheiras, boxes para chuveiros, pias e lavatórios, de plásticos</t>
  </si>
  <si>
    <t>Melaços de cana</t>
  </si>
  <si>
    <t>Outros tecidos de seda e seus desperdícios</t>
  </si>
  <si>
    <t>Outros tecidos de seda ou de desperdícios de seda</t>
  </si>
  <si>
    <t>Lousas e quadros para escrever ou desenhar, mesmo emoldurados</t>
  </si>
  <si>
    <t>Interfones com receptor incorporado, digitais</t>
  </si>
  <si>
    <t>Tapetes e outros revestimentos para pavimentos de matérias têxteis, tufados, mesmo confeccionados</t>
  </si>
  <si>
    <t>Outros tapetes e outros revestimentos têxteis para pisos (incluindo gramados), tufados, confeccionados ou não, de outras matérias têxteis artificiais, não classificados nos códigos anteriores</t>
  </si>
  <si>
    <t>Outros tapetes e revestimentos para pisos (pavimentos), de outras matérias têxteis sintéticas ou de matérias têxteis artificiais, exceto grama (relva), tufados, mesmo confeccionados</t>
  </si>
  <si>
    <t>Baterias de pilhas, de dióxido de manganês, alcalinas, de tensão igual a 9 V</t>
  </si>
  <si>
    <t>Cordéis, cordas e cabos, de fibras de náilon</t>
  </si>
  <si>
    <t>Papel e cartão feitos à mão (folha a folha)</t>
  </si>
  <si>
    <t>Papel e cartão feitos a mão (folha a folha)</t>
  </si>
  <si>
    <t>Outros carvões e artigos de grafita/carvão para uso elétrico</t>
  </si>
  <si>
    <t>Outros tubos capilares estirados ou laminados, a frio</t>
  </si>
  <si>
    <t>Perucas, barbas, sobrancelhas, pestanas, madeixas e semelhantes, de cabelo</t>
  </si>
  <si>
    <t>Perucas, barbas, sobrancelhas, etc, de cabelo</t>
  </si>
  <si>
    <t>Pescadas (cynocion spp.), fresca ou refrigerada</t>
  </si>
  <si>
    <t>03028938</t>
  </si>
  <si>
    <t>Outras lentes para câmeras fotográficas ou cinematográficas ou para projetores</t>
  </si>
  <si>
    <t>Caixas de música, órgãos mecânicos de feira, realejos, pássaros cantores mecânicos, serrotes musicais e outros instrumentos musicais não especificados em outra posição do presente capítulo; chamarizes de qualquer tipo; apitos, cornetas de sinais e outros</t>
  </si>
  <si>
    <t>Órgãos mecânicos de feira, realejos, serrotes musicais e outros instrumentos musicais</t>
  </si>
  <si>
    <t>Órgãos mecânicos de feira e outros instrumentos musicais</t>
  </si>
  <si>
    <t>Cordas de borracha vulcanizada</t>
  </si>
  <si>
    <t>Sacarímetros</t>
  </si>
  <si>
    <t>Solas, saltos, palmilhas e outras partes de calçados</t>
  </si>
  <si>
    <t>Palmilhas</t>
  </si>
  <si>
    <t>Falsos tecidos de outros filamentos sintéticos ou artificiais, de peso não superior a 25 g/m2</t>
  </si>
  <si>
    <t>Outros artigos para jogos de salão</t>
  </si>
  <si>
    <t>Xales, echarpes, lenços de pescoço, cachenês, cachecóis, mantilhas, véus e artefatos semelhantes, de algodão</t>
  </si>
  <si>
    <t>Metiletilacetoxima</t>
  </si>
  <si>
    <t>Outras partes e acessórios de carrocerias para veículos automóveis</t>
  </si>
  <si>
    <t>Outras grades, escarificadores, cultivadores, extirpadores, enxadas e sachadores</t>
  </si>
  <si>
    <t>Outras grades, escarificadores, cultivadores, enxadas, etc.</t>
  </si>
  <si>
    <t>Toca-discos sem dispositivos de amplificação de som</t>
  </si>
  <si>
    <t>Relógios de pulso, funcionando eletricamente, mesmo com contador de tempo incorporado, de mostrador exclusivamente optoeletrônico, com caixa de plástico, exceto as reforçadas com fibra de vidro</t>
  </si>
  <si>
    <t>Outras lâmpadas, tubos e válvulas, eletrônicos, etc.</t>
  </si>
  <si>
    <t>Medicamento contendo ácido glucônico/sais/ésteres, exceto em doses</t>
  </si>
  <si>
    <t>Lenços e toalhas de mão, de papel</t>
  </si>
  <si>
    <t>Lenços, incluindo os de desmaquiar, e toalhas de mão, de papel</t>
  </si>
  <si>
    <t>Bolas infláveis</t>
  </si>
  <si>
    <t>Morangos congelados, não cozidos ou cozidos em água ou vapor, mesmo adicionados de açúcar ou de outros edulcorantes</t>
  </si>
  <si>
    <t>081110</t>
  </si>
  <si>
    <t>Morangos, não cozidos ou cozidos em água ou vapor, congelados, mesmo adicionados de açúcar ou de outros edulcorantes</t>
  </si>
  <si>
    <t>08111000</t>
  </si>
  <si>
    <t>Outros policarbonatos em formas primárias</t>
  </si>
  <si>
    <t>Paletós de malha, de algodão, de uso masculino</t>
  </si>
  <si>
    <t>Paletós, de malha, de uso masculino, de algodão</t>
  </si>
  <si>
    <t>Gazes e telas para peneirar, mesmo confeccionadas, de matéria têxtil sintética ou artificial, em peça</t>
  </si>
  <si>
    <t>Encerados e toldos, de fibras sintéticas</t>
  </si>
  <si>
    <t>Grão-de-bico, seco, em grão, mesmo pelado ou partido</t>
  </si>
  <si>
    <t>071320</t>
  </si>
  <si>
    <t>Outros grãos-de-bico, secos</t>
  </si>
  <si>
    <t>07132090</t>
  </si>
  <si>
    <t>Outros instrumentos de desenho, de traçado ou de cálculo</t>
  </si>
  <si>
    <t>Fitas impressoras</t>
  </si>
  <si>
    <t>Outras lâmpadas/tubos de descarga</t>
  </si>
  <si>
    <t>Papel e cartão kraft, crus, não revestidos, de peso &gt; 150 g/m2 e &lt; 225 g/m2, em rolos ou folhas</t>
  </si>
  <si>
    <t>Outros papéis e cartões Kraft de peso superior a 150 g/m2, mas inferior a 225 g/m2, crus, em rolos ou em folhas</t>
  </si>
  <si>
    <t>Falsos tecidos de polipropileno, de peso superior a 70 g/m2 mas não superior a 150 g/m2</t>
  </si>
  <si>
    <t>Acetato de 2-etoxietila</t>
  </si>
  <si>
    <t>Impressoras de transferência térmica de cera sólida (por exemplo, solid ink e dye sublimation)</t>
  </si>
  <si>
    <t>Copolímero de fluoreto de vinilideno e hexafluorpropileno</t>
  </si>
  <si>
    <t>Painéis, chapas, ladrilhos, blocos e semelhantes, de fibras vegetais, de palha ou de aparas, partículas, serragem ou de outros desperdícios de madeira, aglomerados com cimento, gesso ou outros aglutinantes minerais</t>
  </si>
  <si>
    <t>Painéis, chapas, ladrilhos e semelhantes, de fibras vegetais, de palha, ou de desperdícios aglomerados com aglutinantes</t>
  </si>
  <si>
    <t>Outros produtos endurecidos ou tolerantes à radiação, conforme especificado na Nota de Subposição 2 deste Capítulo</t>
  </si>
  <si>
    <t>Outras câmeras de televisão, câmeras fotográficas digitais e câmeras de vídeo, resistentes à radiação, mencionadas na Nota de subposições 2 do presente Capítulo</t>
  </si>
  <si>
    <t>Prensas para moldar borracha/plástico, com capacidade inferior ou igual a 30.000 kN</t>
  </si>
  <si>
    <t>Outros sabões, produtos ou preparações tensoativas, em barras, pedaços</t>
  </si>
  <si>
    <t>Outros sabões/produtos/preparações, em barras, pedaços, etc.</t>
  </si>
  <si>
    <t>Outros produtos laminados planos, de ferro ou aços não ligados, de largura =&gt; 600 mm, laminados a quente, não folheados ou chapeados, nem revestidos</t>
  </si>
  <si>
    <t>Outros produtos laminados planos, de ferro ou aço não ligado, de largura igual ou superior a 600 mm, laminados a quente, não folheados ou chapeados, nem revestidos</t>
  </si>
  <si>
    <t>Conjuntos de fibras sintéticas, de uso masculino</t>
  </si>
  <si>
    <t>Conjuntos, de uso masculino, de fibras sintéticas</t>
  </si>
  <si>
    <t>Chaves apresentadas isoladamente, de metais comuns</t>
  </si>
  <si>
    <t>Chaves de metais comuns, apresentadas isoladamente</t>
  </si>
  <si>
    <t>Resistências aquecedoras desprovidas de revestimento e de terminais</t>
  </si>
  <si>
    <t>Tecidos de algodão, branqueados, com fibras sintéticas ou artificiais, contendo &lt; 85% em peso de algodão, com peso &gt; 200 g/m2</t>
  </si>
  <si>
    <t>Outros tecidos de algodão que contenham menos de 85 %, em peso, de algodão, combinados, principal ou unicamente, com fibras sintéticas ou artificiais, com peso superior a 200 g/m2, branqueados</t>
  </si>
  <si>
    <t>Fios de ligas de níquel</t>
  </si>
  <si>
    <t>Fios de ligas de niquel à base de niqueltitânio (nitinol)</t>
  </si>
  <si>
    <t>Revestimento para paredes, de matérias têxteis</t>
  </si>
  <si>
    <t>Revestimentos para paredes, de matérias têxteis</t>
  </si>
  <si>
    <t>Castanhas (castaneas spp.) com casca, frescas ou secas</t>
  </si>
  <si>
    <t>080241</t>
  </si>
  <si>
    <t>Castanhas (Castaneas spp.) com casca, frescas ou secas</t>
  </si>
  <si>
    <t>08024100</t>
  </si>
  <si>
    <t>Outras máquinas e aparelhos para soldar por outros processos, elétricos</t>
  </si>
  <si>
    <t>Outras máquinas e aparelhos para soldar a laser</t>
  </si>
  <si>
    <t>Circuitos do tipo chipset, montados, próprios para montagem em superfície (SMD - Surface Mounted Device)</t>
  </si>
  <si>
    <t>Outras roupas de cama, de outras matérias têxteis</t>
  </si>
  <si>
    <t>Outras partes e acessórios para aparelhos fotográficos</t>
  </si>
  <si>
    <t>Grades de radiadores para "dumpers"/tratores, exceto de uso rodoviário</t>
  </si>
  <si>
    <t>Telhas, elementos de chaminés, condutores de fumo, ornamentos arquitectónicos, de cerâmica, e outros produtos cerâmicos para construção</t>
  </si>
  <si>
    <t>Outros produtos cerâmicos para construção</t>
  </si>
  <si>
    <t>Circuitos impressos com componentes elétricos ou eletrônicos, montados</t>
  </si>
  <si>
    <t>Irrigadores e sistemas de irrigação para a agricultura ou horticultura, exceto por aspersão</t>
  </si>
  <si>
    <t>Tecido de algodão branqueado, em ponto de tafetá, contendo =&gt; 85% em peso de algodão, com peso &gt; 200 g/m2</t>
  </si>
  <si>
    <t>Tecidos de algodão que contenham pelo menos 85 %, em peso, de algodão, com peso superior a 200 g/m2, branqueados, em ponto de tafetá</t>
  </si>
  <si>
    <t>Outros relógios de pulso, operados apenas manualmente</t>
  </si>
  <si>
    <t>Outros relógios de pulso</t>
  </si>
  <si>
    <t>Metais comuns, prata ou ouro, folheados ou chapeados (plaquê) de platina, em formas brutas ou semimanufaturadas</t>
  </si>
  <si>
    <t>Metais comuns, prata ou ouro, folheados ou chapeados de platina, em formas brutas ou semimanufaturadas</t>
  </si>
  <si>
    <t>Macacões e conjuntos, de esqui, de malha</t>
  </si>
  <si>
    <t>Macacões e conjuntos de esqui, de malha</t>
  </si>
  <si>
    <t>Outros cabos de filamentos sintéticos, de nylon ou outras poliamidas, não classificados nos códigos anteriores</t>
  </si>
  <si>
    <t>Outros cabos de filamentos sintéticos, de náilon ou de outras poliamidas, não classificados em códigos anteriores</t>
  </si>
  <si>
    <t>Calendários de qualquer espécie, impressos, incluindo os blocos-calendários para desfolhar</t>
  </si>
  <si>
    <t>Calendários impressos, inclusive blocos-calendário para desfolhar</t>
  </si>
  <si>
    <t>Discos magnéticos não gravados, dos tipos utilizados em unidades de discos rígidos</t>
  </si>
  <si>
    <t>Serras manuais, de metais comuns</t>
  </si>
  <si>
    <t>Irrigadores e sistemas de irrigação por aspersão, para agricultura ou horticultura</t>
  </si>
  <si>
    <t>Outros produtos hortícolas; misturas de produtos hortícolas, secos, inclusive pedaços, fatias, etc</t>
  </si>
  <si>
    <t>07129090</t>
  </si>
  <si>
    <t>Vitamina C (ácido L- ou DL-ascórbico), não misturada</t>
  </si>
  <si>
    <t>Papel ou cartão para reciclar (desperdícios e aparas)</t>
  </si>
  <si>
    <t>Desperdícios de papel ou cartões, kraft, crus ou papéis ou cartões ondulados, de reciclar</t>
  </si>
  <si>
    <t>Papéis ou cartões, Kraft, crus, ou papéis ou cartões ondulados, para reciclar</t>
  </si>
  <si>
    <t>Sulfato de bário natural (baritina); carbonato de bário natural (witherite), mesmo calcinado, exceto o óxido de bário da posição 2816</t>
  </si>
  <si>
    <t>Sulfato de bário natural (baritina)</t>
  </si>
  <si>
    <t>Cuecas e ceroulas, de malha, de fibras sintéticas ou artificiais</t>
  </si>
  <si>
    <t>Cuecas e ceroulas, de malha, de uso masculino, de fibras sintéticas ou artificiais</t>
  </si>
  <si>
    <t>Vidros isolantes de paredes múltiplas</t>
  </si>
  <si>
    <t>Outros aparelhos receptores de radiodifusão, suscetíveis de funcionarem sem uma fonte externa de energia, combinados com um aparelho de gravação ou de reprodução de som</t>
  </si>
  <si>
    <t>Outros aparelhos combinados com aparelhos de gravação ou reprodução do som</t>
  </si>
  <si>
    <t>Partes de máquinas de sondagem ou de perfuração, das subposições 8430.41 ou 8430.49</t>
  </si>
  <si>
    <t>Partes das máquinas de sondagem rotativas</t>
  </si>
  <si>
    <t>Resinas alquídicas, em formas primárias</t>
  </si>
  <si>
    <t>Resinas alquídicas em outras formas primárias</t>
  </si>
  <si>
    <t>Outros recipientes tubulares, de alumínio, de capacidade não superior a 300 litros</t>
  </si>
  <si>
    <t>Câmeras fotográficas para filmes de revelação e copiagem instantâneas</t>
  </si>
  <si>
    <t>Cateteres intravenosos periféricos, de plástico</t>
  </si>
  <si>
    <t>Outros aparelhos telefônicos</t>
  </si>
  <si>
    <t>Outros telefones não combinados com outros aparelhos</t>
  </si>
  <si>
    <t>Dormentes de madeira para vias férreas ou semelhantes</t>
  </si>
  <si>
    <t>Dormentes de madeira para vias férreas ou semelhantes, de não coníferas</t>
  </si>
  <si>
    <t>Perfis de aços inoxidáveis</t>
  </si>
  <si>
    <t>Outros perfis de aço inoxidável</t>
  </si>
  <si>
    <t>Falsos tecidos de polipropileno, mesmo impregnados, revestidos, recobertos ou estratificados, de peso não superior a 25 g/m2</t>
  </si>
  <si>
    <t>Outros diodos emissores de luz (led) exceto diodos "laser"</t>
  </si>
  <si>
    <t>Adubos ou fertilizantes contendo nitrogênio, fósforo e potássio</t>
  </si>
  <si>
    <t>Adubos (fertilizantes) minerais ou químicos, que contenham os três elementos fertilizantes: nitrogênio (azoto), fósforo e potássio</t>
  </si>
  <si>
    <t>Instrumentos e aparelhos de fotogrametria</t>
  </si>
  <si>
    <t>Chapas, folhas, tiras, varetas e perfis, de borracha vulcanizada não endurecida</t>
  </si>
  <si>
    <t>Chapas, folhas e tiras, de borracha vulcanizada alveolar não endurecida</t>
  </si>
  <si>
    <t>Chapas, folhas e tiras, de borracha vulcanizada não endurecida, de borracha alveolar</t>
  </si>
  <si>
    <t>Derivados do mentol</t>
  </si>
  <si>
    <t>Chá verde (não fermentado), em embalagens imediatas &lt;= 3 kg</t>
  </si>
  <si>
    <t>090210</t>
  </si>
  <si>
    <t>Chá verde (não fermentado) em embalagens imediatas de conteúdo não superior a 3 kg</t>
  </si>
  <si>
    <t>09021000</t>
  </si>
  <si>
    <t>Copolímero de poli(acrilato de potássio) e poli(acrilamida), com capacidade de absorção de água destilada de até quatrocentas vezes seu próprio peso, em blocos irregulares, pedaços, pós, etc</t>
  </si>
  <si>
    <t>Outros compostos heterocíclicos com 1 ciclo furano, não condensado</t>
  </si>
  <si>
    <t>Tratores de lagartas</t>
  </si>
  <si>
    <t>Máquinas de ordenhar e máquinas e aparelhos, para a indústria de lacticínios</t>
  </si>
  <si>
    <t>Máquinas e aparelhos para a indústria de laticínios</t>
  </si>
  <si>
    <t>Outras máquinas e aparelhos para a indústria de lacticínios</t>
  </si>
  <si>
    <t>Papel e cartão auto-adesivos, coloridos ou decorados à superfície ou impressos, em rolos ou folhas</t>
  </si>
  <si>
    <t>Papel e cartão auto-adesivos, em tiras ou rolos de largura não superior a 15 cm ou em folhas em que nenhum lado exceda 360 mm, quando não dobradas</t>
  </si>
  <si>
    <t>Perfis de ferro ou aços não ligados, obtidos de produtos laminados planos, acabados a frios</t>
  </si>
  <si>
    <t>Perfis simplesmente obtidos ou completamente acabados a frio, obtidos a partir de produtos laminados planos, de altura inferior a 80 mm</t>
  </si>
  <si>
    <t>Mármores e travertinos, em bruto ou desbastados</t>
  </si>
  <si>
    <t>Micrômetros, paquímetros; calibres e semelhantes (instrumentos de medida de distância, de uso manual)</t>
  </si>
  <si>
    <t>Micrômetros (instrumento de medida manual de distância)</t>
  </si>
  <si>
    <t>Aparelhos de osmose inversa</t>
  </si>
  <si>
    <t>Outros calçados</t>
  </si>
  <si>
    <t>Outros calçados de couro natural ou reconstituído</t>
  </si>
  <si>
    <t>Calçados de couro reconstituído, sola exterior de couro</t>
  </si>
  <si>
    <t>Brocas para odontologia, de carboneto de tungstênio (volfrâmio)</t>
  </si>
  <si>
    <t>Borracha acrilonitrila-butadieno hidrogenada</t>
  </si>
  <si>
    <t>Partes e acessórios reconhecíveis como sendo exclusiva ou principalmente destinados aos aparelhos das posições 8519 a 8521</t>
  </si>
  <si>
    <t>Outras partes e acessórios para aparelhos das posições 8519 a 8521</t>
  </si>
  <si>
    <t>Outras partes e acessórios reconhecíveis como sendo exclusiva ou principalmente destinados aos aparelhos das posições 85.19 ou 85.21, não classificadas em códigos anteriores</t>
  </si>
  <si>
    <t>Outras roupas de mesa, de fibras sintéticas ou artificiais, exceto de malha</t>
  </si>
  <si>
    <t>Roupas de mesa, de fibras sintéticas ou artificiais, exceto de malha</t>
  </si>
  <si>
    <t>Instruments e aparelhos com dispositivo registrador, de teste automático de circuito impresso montado (ATE)</t>
  </si>
  <si>
    <t>Partes e acessórios de câmeras cinematográficas</t>
  </si>
  <si>
    <t>Partes e acessórios para câmeras cinematográficas</t>
  </si>
  <si>
    <t>Resistências de aquecimento</t>
  </si>
  <si>
    <t>Resistências de aquecimento, para aparelhos da presente posição (eletrotérmico, uso doméstico)</t>
  </si>
  <si>
    <t>Outros aparelhos elétricos de iluminação para automóveis e outros ciclos</t>
  </si>
  <si>
    <t>Xales, echarpes, cachecóis, mantilhas, véus e artefatos semelhantes, de fibras artificiais</t>
  </si>
  <si>
    <t>Xales, echarpes, lenços de pescoço, cachenês, cachecóis, mantilhas, véus e artefatos semelhantes, de fibras artificiais</t>
  </si>
  <si>
    <t>Casacos compridos, capas, anoraques, blusões e semelhantes, de malha, de uso feminino, exceto os artefactos da posição 6104</t>
  </si>
  <si>
    <t>Mantôs, casacos, capas, anoraques e semelhantes, de malha de lã ou pêlos finos, de uso feminino</t>
  </si>
  <si>
    <t>Mantôs, capas, anoraques, casacos e semelhantes, de malha, de uso feminino, exceto os artefatos da posição 61.04, de lã ou de pelos finos</t>
  </si>
  <si>
    <t>Conjuntos de outras matérias têxteis, de uso feminino</t>
  </si>
  <si>
    <t>Conjuntos, de uso feminino, de outras matérias têxteis</t>
  </si>
  <si>
    <t>Outros motores elétricos de corrente alternada, polifásicos, de potência &lt;= 750 W</t>
  </si>
  <si>
    <t>Outros motores de corrente alternada, polifásicos, de potência não superior a 750 W, trifásicos, com rotor de anéis</t>
  </si>
  <si>
    <t>Dormentes de madeira para vias férreas ou semelhantes, não impregnados, de não coníferas</t>
  </si>
  <si>
    <t>Outros dispositivos de cristais líquidos e outros aparelhos e instrumentos ópticos</t>
  </si>
  <si>
    <t>Outros dispositivos, aparelhos e instrumentos ópticos</t>
  </si>
  <si>
    <t>Outros peixes frescos ou refrigerados, exceto os filés de peixes e outra carne de peixes da posição 03.04</t>
  </si>
  <si>
    <t>030249</t>
  </si>
  <si>
    <t>03024990</t>
  </si>
  <si>
    <t>Calçados para outros esportes, de borracha ou plástico</t>
  </si>
  <si>
    <t>Arroz descascado (arroz cargo ou castanho), não parboilizado</t>
  </si>
  <si>
    <t>Partes de máquinas de lavar roupa, de capacidade, expressa em peso de roupa seca, superior a 10 kg</t>
  </si>
  <si>
    <t>Eletrodos revestidos exteriormente para soldar a arco, de metais comuns</t>
  </si>
  <si>
    <t>Sacos para embalagem, de juta ou de outras fibras têxteis liberianas</t>
  </si>
  <si>
    <t>Sacos de quaisquer dimensões, para embalagem, de juta ou de outras fibras têxteis liberianas da posição 53.03</t>
  </si>
  <si>
    <t>Aparelhos para cozinhar e aquecedores de pratos, de uso doméstico, de ferro fundido, ferro ou aço, a combustíveis líquidos</t>
  </si>
  <si>
    <t>Aparelhos para cozinhar e aquecedores de pratos, de ferro fundido, ferro ou aço, a combustíveis líquidos</t>
  </si>
  <si>
    <t>Papel e cartão revestidos, impregnados ou recobertos de plástico (exceto os adesivos), recobertos ou revestidos com outros plásticos, em rolos ou folhas</t>
  </si>
  <si>
    <t>Outros derivados da acrilamida</t>
  </si>
  <si>
    <t>Outras meias e artefatos semelhantes de malha, de outras matérias têxteis</t>
  </si>
  <si>
    <t>Outras meias de malha de outras matérias têxteis</t>
  </si>
  <si>
    <t>Partes de ferramentas pneumáticas, de uso manual</t>
  </si>
  <si>
    <t>Anéis de segmento, para compressores de ar ou outros gases</t>
  </si>
  <si>
    <t>Silicato de magnésio</t>
  </si>
  <si>
    <t>Tecido de algodão branqueado, em ponto de tafetá, contendo =&gt; 85% em peso de algodão, com peso &gt; 100 g/m2 e &lt;= 200 g/m2</t>
  </si>
  <si>
    <t>Tecidos de algodão que contenham pelo menos 85 %, em peso, de algodão, branqueados, em ponto de tafetá, com peso superior a 100 g/m2</t>
  </si>
  <si>
    <t>Outros tecidos de malha, de fibras sintéticas, de fios de diversas cores, de náilon ou de outras poliamidas</t>
  </si>
  <si>
    <t>Unidades de memória</t>
  </si>
  <si>
    <t>Unidades de discos para leitura ou gravação de dados por meios ópticos (unidade de disco óptico)</t>
  </si>
  <si>
    <t>Outros artefactos confeccionados, incluídos os moldes para vestuário</t>
  </si>
  <si>
    <t>Rodilhas, esfregões, panos de prato ou de cozinha, flanelas e artefatos de limpeza semelhantes</t>
  </si>
  <si>
    <t>Feijão em grão, preparado ou conservado, exceto em vinagre ou ácido acético, não congelado</t>
  </si>
  <si>
    <t>Feijões em grãos, preparados ou conservados, exceto em vinagre ou em ácido acético, não congelados</t>
  </si>
  <si>
    <t>Paletós de malha, de outras matérias têxteis, de uso masculino</t>
  </si>
  <si>
    <t>Paletós, de malha, de uso masculino, de outras matérias têxteis</t>
  </si>
  <si>
    <t>Máquinas e aparelhos de impressão por offset, alimentados por bobinas</t>
  </si>
  <si>
    <t>Outras máquinas e aparelhos de impressão, por ofsete, alimentados por bobinas</t>
  </si>
  <si>
    <t>Vinagres e seus sucedâneos obtidos a partir do ácido acético, para usos alimentares</t>
  </si>
  <si>
    <t>Vinagres e sucedâneos obtidos a partir do ácido acético, para uso alimentar</t>
  </si>
  <si>
    <t>Ácido láctico, seus sais e ésteres</t>
  </si>
  <si>
    <t>Evaporadores</t>
  </si>
  <si>
    <t>Corpetes, calcinhas, penhoares e artefatos semelhantes, de outras matérias têxteis</t>
  </si>
  <si>
    <t>Corpetes, calcinhas, penhoares, etc, de outras matérias têxteis</t>
  </si>
  <si>
    <t>Fritas e outros vidros, em pó, em grânulos, em lamelas ou flocos</t>
  </si>
  <si>
    <t>Outros vidros em pó, em grânulos, em lamelas ou em flocos</t>
  </si>
  <si>
    <t>Sementes de anis (erva-doce), trituradas ou em pó</t>
  </si>
  <si>
    <t>09096210</t>
  </si>
  <si>
    <t>Dioctilsulfossuccinato de sódio</t>
  </si>
  <si>
    <t>Outros leites e cremes, em pó, com um teor, em peso, de matérias gordas, não superior a 1,5 %, concentrados ou adicionados de açúcar ou de outros edulcorantes</t>
  </si>
  <si>
    <t>04021090</t>
  </si>
  <si>
    <t>Outros termômetros e pirômetros, não combinados com outros instrumentos</t>
  </si>
  <si>
    <t>Pirômetros ópticos</t>
  </si>
  <si>
    <t>Cardiodesfibriladores automáticos</t>
  </si>
  <si>
    <t>Álcool isobutílico (2-metil-1-propanol)</t>
  </si>
  <si>
    <t>Circuitos impressos, simples face, flexíveis</t>
  </si>
  <si>
    <t>Tall oil, mesmo refinado</t>
  </si>
  <si>
    <t>Tall-oil mesmo refinado</t>
  </si>
  <si>
    <t>Tall oil, mesmo refinado, em bruto</t>
  </si>
  <si>
    <t>Tecido estampado, contendo =&gt; 85% em peso de fibras artificiais descontínuas</t>
  </si>
  <si>
    <t>Tecidos que contenham pelo menos 85 %, em peso, de fibras artificiais descontínuas, estampados</t>
  </si>
  <si>
    <t>Eixos de transmissão com diferencial, mesmo providos de outros órgãos de transmissão, e suas partes, para veículos automóveis das posições 8701 a 8705</t>
  </si>
  <si>
    <t>Eixos e partes, exceto de transmissão, para tratores/"dumpers"</t>
  </si>
  <si>
    <t>Outros aparelhos emissores com receptor incorporado, digitais</t>
  </si>
  <si>
    <t>Lentes para câmeras fotográficas ou cinematográficas ou para projetores</t>
  </si>
  <si>
    <t>Máquinas de lavar roupa, inteiramente automáticas, de capacidade &lt;= 10 kg em peso de roupa seca</t>
  </si>
  <si>
    <t>Máquinas de lavar roupa, de capacidade, expressa em peso de roupa seca, não superior a 10 kg, inteiramente automática</t>
  </si>
  <si>
    <t>Tecido de algodão, fios de diversas cores, em ponto sarjado, contendo =&gt; 85% em peso de algodão, com peso &lt;= 200 g/m2</t>
  </si>
  <si>
    <t>Tecidos de algodão que contenham pelo menos 85 %, em peso, de algodão, de fios de diversas cores, em ponto sarjado, incluindo o diagonal, cuja relação de textura não seja superior a 4</t>
  </si>
  <si>
    <t>Outros copos de cristal de chumbo</t>
  </si>
  <si>
    <t>Outros copos, exceto de vitrocerâmica, de cristal de chumbo</t>
  </si>
  <si>
    <t>Geradores de caracteres, digitais</t>
  </si>
  <si>
    <t>Outras sulfonas</t>
  </si>
  <si>
    <t>Outros mecanismos de impressão, com cabeça de impressão</t>
  </si>
  <si>
    <t>Microscópios eletrônicos</t>
  </si>
  <si>
    <t>Mostarda preparada, em embalagens imediatas de conteúdo inferior ou igual a 1 kg</t>
  </si>
  <si>
    <t>Sobretudos, japonas, gabões, capas, anoraques, blusões e semelhantes, de uso masculino, exceto os artefactos da posição 6203</t>
  </si>
  <si>
    <t>Sobretudos, japonas, capas, capas, anoraques (incluindo os casacos de esqui), blusões e semelhantes, de outras matérias têxteis, excepto os da posição 62.03, de uso masculino</t>
  </si>
  <si>
    <t>Sobretudos, japonas, gabões, capas, anoraques, casacos (blusões) e semelhantes, de outras matérias têxteis, de uso masculino, exceto os artigos da posição 62.03</t>
  </si>
  <si>
    <t>Outros gases raros</t>
  </si>
  <si>
    <t>Canivetes com uma ou várias lâminas ou outras peças</t>
  </si>
  <si>
    <t>Soluções ou emulsões hidroalcoólicas de (1-perfluoralquil-2-acetoxi)propil-betaína</t>
  </si>
  <si>
    <t>Contrastes para exames de diagnóstico por imagens de ressonância magnética ou de ecografia, à base de gadobenato de dimeglumina, de gadobutrol, de gadopentetato de dimeglumina, de gadoterato de meglumina, de gadoteridol ou de gadoxetato dissódico.</t>
  </si>
  <si>
    <t>Partes e acessórios para microscópios ópticos</t>
  </si>
  <si>
    <t>Outras aeronaves não tripuladas, somente para vôos com controle remoto, com peso máximo de decolagem superior a 25 kg mas não superior a 150 kg</t>
  </si>
  <si>
    <t>Veículos aéreos (aeronaves) não tripulados, concebidos unicamente para serem pilotados remotamente, de peso máximo de decolagem superior a 25 kg, mas não superior a 150 kg</t>
  </si>
  <si>
    <t>Outro vestuário de malha, de algodão</t>
  </si>
  <si>
    <t>Outros vestuários de malha de algodão</t>
  </si>
  <si>
    <t>Sobretudos, japonas, capas, capas, capas, anoraques (incluindo os casacos de esqui), blusões e semelhantes, excepto os da posição 62.03, de lã ou de pêlos finos, de uso masculino</t>
  </si>
  <si>
    <t>Sobretudos, japonas, gabões, capas, anoraques, casacos (blusões) e semelhantes, de lã ou de pelos finos, de uso masculino, exceto os artigos da posição 62.03</t>
  </si>
  <si>
    <t>Outros aparelhos elétricos de sinalização visual, dos tipos utilizados em ciclos ou automóveis</t>
  </si>
  <si>
    <t>Pêssegos, incluindo as nectarinas, preparados ou conservados de outro modo</t>
  </si>
  <si>
    <t>Outros vernizes, dos tipos utilizados para acabamento de couros</t>
  </si>
  <si>
    <t>Madeira laminada com cola (glulam)</t>
  </si>
  <si>
    <t>Madeira laminada (lamelada) colada (glulam ou MLC)</t>
  </si>
  <si>
    <t>Partes de máquinas e aparelhos elétricos com função própria</t>
  </si>
  <si>
    <t>Partes das máquinas ou aparelhos da subposição 8543.70</t>
  </si>
  <si>
    <t>Contadores de líquidos</t>
  </si>
  <si>
    <t>Contadores de líquidos, peso &gt; 50kg</t>
  </si>
  <si>
    <t>Anéis de seção transversal circular (O-rings), de tetrafluoretileno e éter perfluormetilvinil, de plástico</t>
  </si>
  <si>
    <t>Partes e acessórios de termômetros e outros instrumentos da posição 9025</t>
  </si>
  <si>
    <t>Partes e acessórios de termómetros</t>
  </si>
  <si>
    <t>Outros tecidos de algodão que contenham pelo menos 85 %, em peso, de algodão, com peso não superior a 200 g/m2, estampados</t>
  </si>
  <si>
    <t>Outros circuitos impressos multicamadas</t>
  </si>
  <si>
    <t>Magnésia eletrofundida, magnésia calcinada a fundo e outros óxidos de magnésio</t>
  </si>
  <si>
    <t>Magnésia eletrofundida</t>
  </si>
  <si>
    <t>Obras de asfalto ou de produtos semelhantes, em rolos</t>
  </si>
  <si>
    <t>Obras de asfalto ou de produtos semelhantes (por exemplo, breu ou pez), em rolos</t>
  </si>
  <si>
    <t>Extratos, essências, concentrados de chá ou mate e preparações à base destes produtos</t>
  </si>
  <si>
    <t>Extratos, essências e concentrados e preparações à base destes extratos, essências ou concentrados, à base de chá</t>
  </si>
  <si>
    <t>Acetato de D- ou DL-alfa-tocoferol, não misturados</t>
  </si>
  <si>
    <t>Outros brinquedos que representem animais ou seres não humanos</t>
  </si>
  <si>
    <t>Conjuntos de malha, de uso feminino, de outras matérias têxteis</t>
  </si>
  <si>
    <t>Outros aparelhos eletrotérmicos, uso doméstico</t>
  </si>
  <si>
    <t>Outros tecidos de filamentos artificiais, estampados</t>
  </si>
  <si>
    <t>Dolomite, mesmo sinterizada ou calcinada, incluindo a dolomite desbastada ou simplesmente cortada à serra ou por outro meio, em blocos ou placas de forma quadrada ou rectangular; aglomerado de dolomite</t>
  </si>
  <si>
    <t>Dolomita não calcinada nem sinterizada (crua), cortada em blocos ou placas de forma quadrada ou retangular</t>
  </si>
  <si>
    <t>Dolomita não calcinada nem sinterizada, denominada "crua"</t>
  </si>
  <si>
    <t>Leite e creme de leite não concentrados, não adocicados, com um teor, em peso, de matérias gordas &lt;= 1%</t>
  </si>
  <si>
    <t>040110</t>
  </si>
  <si>
    <t>Outros leites e cremes, com um teor, em peso, de matérias gordas, não superior a 1 %, não concentrados nem adicionados de açúcar ou de outros edulcorantes</t>
  </si>
  <si>
    <t>04011090</t>
  </si>
  <si>
    <t>Resinas epoxidas com carga, em líquidos e pastas</t>
  </si>
  <si>
    <t>Cordéis, cordas e cabos, de outras matérias têxteis</t>
  </si>
  <si>
    <t>Partes de acoplamentos, embreagens, etc, eletromagnéticos</t>
  </si>
  <si>
    <t>Outras obras de gesso ou de composições à base de gesso</t>
  </si>
  <si>
    <t>Tubos de outros vidros, não trabalhados</t>
  </si>
  <si>
    <t>Aparelhos telefônicos por fio com unidade auscultador-microfone sem fio</t>
  </si>
  <si>
    <t>Artigos de uso semelhante a chapéu; coifas e rede para cabelo</t>
  </si>
  <si>
    <t>Tecidos de linho</t>
  </si>
  <si>
    <t>Tecidos de linho crus ou branqueados, contendo =&gt; 85% em peso de linho</t>
  </si>
  <si>
    <t>Tecidos de linho, que contenham pelo menos 85 %, em peso, de linho, crus ou branqueados</t>
  </si>
  <si>
    <t>Fornos de microondas</t>
  </si>
  <si>
    <t>Fornos de microondas, uso doméstico</t>
  </si>
  <si>
    <t>Multímetros, com dispositivo registrador</t>
  </si>
  <si>
    <t>Multímetros com dispositivo registrador</t>
  </si>
  <si>
    <t>Outros instrumentos de medida de distâncias de uso manual</t>
  </si>
  <si>
    <t>Metros (instrumentos de medida manual de distâncias)</t>
  </si>
  <si>
    <t>Vestidos de lã ou de pêlos finos, de uso feminino</t>
  </si>
  <si>
    <t>Vestidos, de uso feminino, de lã ou de pelos finos</t>
  </si>
  <si>
    <t>Palha de ferro ou aço; esponjas, esfregões, luvas e artefatos semelhantes para limpeza ou polimento</t>
  </si>
  <si>
    <t>Palha de ferro ou aço; esponjas, esfregões, luvas e artefatos semelhantes para limpeza, polimento ou usos semelhantes</t>
  </si>
  <si>
    <t>Massas alimentícias recheadas, mesmo cozidas ou preparadas de outro modo</t>
  </si>
  <si>
    <t>Massas alimentícias recheadas (mesmo cozidas ou preparadas de outro modo)</t>
  </si>
  <si>
    <t>Calças, jardineiras, bermudas e shorts, de lã ou de pêlos finos, de uso masculino</t>
  </si>
  <si>
    <t>Calças, jardineiras, bermudas e shorts (calções), de uso masculino, de lã ou de pelos finos</t>
  </si>
  <si>
    <t>Outras obras moldadas, de ferro fundido, ferro ou aço</t>
  </si>
  <si>
    <t>Esferas e artefatos semelhantes, para moinhos, moldadas, de ferro fundido, ferro ou aço</t>
  </si>
  <si>
    <t>Canela (Cinnamomum zeylanicum blume), não triturada nem em pó</t>
  </si>
  <si>
    <t>090611</t>
  </si>
  <si>
    <t>Canela (Cinnamomum zeylanicum blume) e flores de caneleira, não trituradas nem em pó</t>
  </si>
  <si>
    <t>09061100</t>
  </si>
  <si>
    <t>Outros bordados de algodão, em peça, em tiras ou em motivos</t>
  </si>
  <si>
    <t>Bordados de algodão, em peça, em tiras ou em motivos</t>
  </si>
  <si>
    <t>Conjuntos de malha, de fibras sintéticas, de uso masculino</t>
  </si>
  <si>
    <t>Conjuntos de malha, de uso masculino, de fibras sintéticas</t>
  </si>
  <si>
    <t>Outros guinchos e cabrestantes, com capacidade inferior ou igual a 100 toneladas</t>
  </si>
  <si>
    <t>Discos abrasivos de fibra vulcanizada, recobertos com óxido de alumínio ou carboneto de silício</t>
  </si>
  <si>
    <t>Luminárias elétricas de mesa, escrivaninha, cabeceira ou piso, projetadas para uso exclusivo com fontes de luz de diodo emissor de luz (LED)</t>
  </si>
  <si>
    <t>Abajures (candeeiros) de mesa, de escritório, de cabeceira e luminárias (candeeiros) de pé, elétricos, concebidos para serem utilizados unicamente com fontes de luz de diodos emissores de luz (LED)</t>
  </si>
  <si>
    <t>Camisas, blusas, blusas chemisiers, de seda ou de seus desperdícios, de uso feminino</t>
  </si>
  <si>
    <t>Camisas, blusas, blusas chemisiers, de uso feminino, de seda ou de desperdícios de seda</t>
  </si>
  <si>
    <t>Outras vacinas, toxinas, culturas de microrganismos (exceto leveduras) e produtos semelhantes, não classificados em códigos anteriores</t>
  </si>
  <si>
    <t>Grampos de fio curvado, de ferro fundido, ferro ou aço</t>
  </si>
  <si>
    <t>Outros aparelhos industriais ou de laboratório para tratamento térmico de matérias, por indução ou por perdas dielétricas</t>
  </si>
  <si>
    <t>Outros aparelhos para tratamento térmico de matérias por indução ou por perdas dielétricas</t>
  </si>
  <si>
    <t>Outros minérios e seus concentrados</t>
  </si>
  <si>
    <t>Estatuetas e outros objectos de ornamentação, de cerâmica</t>
  </si>
  <si>
    <t>Estatuetas e outros objetos de ornamentação, de porcelana</t>
  </si>
  <si>
    <t>Estatuetas/outros objetos ornamentais .de porcelana</t>
  </si>
  <si>
    <t>Sêmen animal</t>
  </si>
  <si>
    <t>05119920</t>
  </si>
  <si>
    <t>Outros assentos giratórios com ajuste de altura variável, não classificados nos códigos anteriores</t>
  </si>
  <si>
    <t>Assentos giratórios de altura ajustável, de outras matérias</t>
  </si>
  <si>
    <t>Tecidos de malha de largura não superior a 30 cm, que contenham, em peso, 5 % ou mais de fios de elastômeros, mas que não contenham fios de borracha, exceto os da posição 60.01, de fibras sintéticas ou artificiais</t>
  </si>
  <si>
    <t>Ésteres e sais, da lisina</t>
  </si>
  <si>
    <t>Microscópios para microprojeção</t>
  </si>
  <si>
    <t>Outras máquinas e aparelhos para ensaios de papel, cartão, linóleo, etc</t>
  </si>
  <si>
    <t>Outros aparelhos receptores para radiodifusão</t>
  </si>
  <si>
    <t>Outros aparelhos recptores radiodifusão c/radiotel.-radioteleg.</t>
  </si>
  <si>
    <t>Máquinas e aparelhos de impressão, flexográficos</t>
  </si>
  <si>
    <t>Distribuidores de adubos (fertilizantes)</t>
  </si>
  <si>
    <t>Abrigos para esportes, de malha, de algodão</t>
  </si>
  <si>
    <t>Abrigos para esporte, de malha, de algodão</t>
  </si>
  <si>
    <t>Óleos lubrificantes sem aditivos</t>
  </si>
  <si>
    <t>Blazers (casacos) de fibras sintéticas, de uso feminino</t>
  </si>
  <si>
    <t>Blazers, de uso feminino, de fibras sintéticas</t>
  </si>
  <si>
    <t>Unidades evaporadoras (internas) de aparelho de ar-condicionado do tipo split-system (sistema com elementos separados), com capacidade inferior ou igual a 30.000 frigorias/hora</t>
  </si>
  <si>
    <t>Trapos, cordéis, cordas e cabos de matérias têxteis, em forma de desperdícios ou de artefactos inutilizados</t>
  </si>
  <si>
    <t>Trapos; cordéis, cordas e cabos, de matérias têxteis, em forma de desperdícios, escolhidos</t>
  </si>
  <si>
    <t>Trapos, cordéis, cordas e cabos de matérias têxteis, em forma de desperdícios ou de artefatos inutilizados,  escolhidos</t>
  </si>
  <si>
    <t>Outros fios simples de elastômeros, sem torção ou  com torção &lt;= 50 voltas por metro</t>
  </si>
  <si>
    <t>Outros fios, simples, sem torção ou com torção não superior a 50 voltas por metro, de elastômeros</t>
  </si>
  <si>
    <t>Iogurte</t>
  </si>
  <si>
    <t>040320</t>
  </si>
  <si>
    <t>04032000</t>
  </si>
  <si>
    <t>Outras formas (por exemplo: varetas, tubos, perfis) e artigos (por exemplo: discos e anilhas (arruelas)) de borracha não vulcanizada</t>
  </si>
  <si>
    <t>Outras formas e artigos, de borracha não vulcanizada</t>
  </si>
  <si>
    <t>Outros produtos imunológicos, apresentados em doses ou acondicionados para venda a retalho</t>
  </si>
  <si>
    <t>Outros lustres e outros acessórios elétricos para iluminação de teto ou parede, excluindo os do tipo utilizado para iluminação de espaços abertos públicos ou vias, não classificados nos códigos anteriores</t>
  </si>
  <si>
    <t>Outros focos cirúrgicos (luzes sem sombra, do tipo utilizado em medicina, cirurgia ou odontologia)</t>
  </si>
  <si>
    <t>Camisolas e pijamas, de fibras sintéticas ou artificiais, de uso feminino</t>
  </si>
  <si>
    <t>Camisolas e pijamas, de uso feminino, de fibras sintéticas ou artificiais</t>
  </si>
  <si>
    <t>Couros e peles inteiros, de bovinos ou de eqüídeos, preparados após curtimenta ou secagem e couros e peles apergaminhados, depilados, divididos, com a flor</t>
  </si>
  <si>
    <t>Couros e peles, inteiros, de equídeos, preparados</t>
  </si>
  <si>
    <t>Amplificador com sintonizador ("receiver")</t>
  </si>
  <si>
    <t>Silicones em outras formas primárias</t>
  </si>
  <si>
    <t>Tubos flexíveis de plásticos, não reforçados, com acessórios</t>
  </si>
  <si>
    <t>Tubo de plástico, não reforçado, com acessórios</t>
  </si>
  <si>
    <t>Pedras de cantaria ou de construção (exceto de ardósia) trabalhadas e obras destas pedras, exceto as da posição 6801; cubos, pastilhas e artigos semelhantes, para mosaicos, de pedra natural (incluída a ardósia), mesmo com suporte; grânulos, fragmentos e</t>
  </si>
  <si>
    <t>Outras pedras calcárias, trabalhadas de outro modo e suas obras</t>
  </si>
  <si>
    <t>Outras pedras calcárias, trabalhadas de outro modo e obras</t>
  </si>
  <si>
    <t>Dentifrícios</t>
  </si>
  <si>
    <t>Outros cobertores e mantas de matérias têxteis</t>
  </si>
  <si>
    <t>Outros cobertores e mantas</t>
  </si>
  <si>
    <t>Poli(sulfeto de fenileno), chargé, em formas primárias</t>
  </si>
  <si>
    <t>Edredons e colchas</t>
  </si>
  <si>
    <t>Colchas, edredões e artigos semelhantes</t>
  </si>
  <si>
    <t>Preparações para barbear (antes, durante ou após)</t>
  </si>
  <si>
    <t>Outros tecidos estampados, contendo =&gt; 85%, de filamentos de poliéster texturizados</t>
  </si>
  <si>
    <t>Outros tecidos, que contenham pelo menos 85 %, em peso, de filamentos de poliéster texturizados, estampados</t>
  </si>
  <si>
    <t>Poli(óxido de fenileno), mesmo modificado com estireno ou estireno-acrilonitrila, sem carga, em forma primária</t>
  </si>
  <si>
    <t>Pós de cobre, de estrutura lamelar; escamas de cobre</t>
  </si>
  <si>
    <t>Pós de estrutura lamelar; escamas; de cobre</t>
  </si>
  <si>
    <t>Chapas, folhas, tiras, fitas, películas, de polimetacrilato de metila, sem suporte, não reforçadas</t>
  </si>
  <si>
    <t>Chapas, etc, de poli(metacrilato de metila), sem suporte, não reforçada, etc</t>
  </si>
  <si>
    <t>Macacos manuais</t>
  </si>
  <si>
    <t>Traíra (Hoplias malabaricus e H. cf. lacerdae) (congeladas), exceto filés, outras carnes, etc</t>
  </si>
  <si>
    <t>03038954</t>
  </si>
  <si>
    <t>Automóveis de passageiros, incluídos os veículos de uso misto (station wagons) e os automóveis de corrida, com motor de pistão, de ignição por compressão, de cilindrada &gt; 2.500 cm3</t>
  </si>
  <si>
    <t>Automóveis com motor diesel, cm3 &gt; 2500, até 6 passageiros</t>
  </si>
  <si>
    <t>Ímãs permanentes de metal</t>
  </si>
  <si>
    <t>Ímãs permanentes e artefatos destinados a tornarem-se ímãs permanentes após magnetização, de metal</t>
  </si>
  <si>
    <t>Outros mós de pedras naturais e artefatos semelhantes</t>
  </si>
  <si>
    <t>Outros mós e artefatos semelhantes, de pedras naturais</t>
  </si>
  <si>
    <t>Pilhas e baterias elétricas, de lítio</t>
  </si>
  <si>
    <t>Pilhas e baterias de pilhas, elétricas, de lítio, com volume exterior não superior a 300 cm3</t>
  </si>
  <si>
    <t>Outras câmaras-de-ar borracha, para pneus de automóveis, etc</t>
  </si>
  <si>
    <t>Tintas, vernizes e soluções à base de poliésteres, dispersos ou dissolvidos em meio não aquoso</t>
  </si>
  <si>
    <t>Soluções de poliésteres, dispersos/dissolvidos em meio não aquoso</t>
  </si>
  <si>
    <t>Malas e maletas, incluídas as de toucador e as maletas e pastas para documentos e de estudantes, os estojos para óculos, binóculos, máquinas fotográficas e de filmar, instrumentos musicais, armas, e artefactos semelhantes; sacos de viagem, sacos isolantes</t>
  </si>
  <si>
    <t>Malas, maletas, pastas e artefatos semelhantes, com a superfície exterior de couro natural ou reconstituído ou de couro envernizado</t>
  </si>
  <si>
    <t>Baús para viagem, malas e maletas, incluindo as de toucador e as maletas e pastas de documentos e para estudantes e artefatos semelhantes, com a superfície exterior de couro natural ou reconstituído</t>
  </si>
  <si>
    <t>Motores elétricos de potência &lt;= 37,5 W</t>
  </si>
  <si>
    <t>Motores de potência não superior a 37,5 W, de corrente alternada, síncronos</t>
  </si>
  <si>
    <t>Sequenciadores automáticos de ADN mediante eletroforese capilar</t>
  </si>
  <si>
    <t>Leite e creme de leite, com teor em peso, de matérias gordas, superior a 6 %, mas não superior a 10 %</t>
  </si>
  <si>
    <t>040140</t>
  </si>
  <si>
    <t>Creme de leite UHT (Ultra High Temperature), com um teor, em peso, de matérias gordas, superior a 6 %, mas não superior a 10 %, não concentrados nem adicionados de açúcar ou de outros edulcorantes</t>
  </si>
  <si>
    <t>04014021</t>
  </si>
  <si>
    <t>Relógios para painéis de instrumentos e relógios semelhantes, para automóveis, veículos aéreos, embarcações ou para outros veículos</t>
  </si>
  <si>
    <t>Relógios para painéis de instrumentos e relógios semelhantes para automóveis, veículos aéreos, embarcações ou outros veículos</t>
  </si>
  <si>
    <t>Conjuntos de fibras sintéticas, de uso feminino</t>
  </si>
  <si>
    <t>Conjuntos, de uso feminino, de fibras sintéticas</t>
  </si>
  <si>
    <t>Antenas e refletores de antenas de qualquer tipo; partes reconhecíveis como de utilização conjunta com esses artefatos</t>
  </si>
  <si>
    <t>Antenas para telefones celulares portáteis, exceto telescópicas</t>
  </si>
  <si>
    <t>Outras máquinas-ferramentas para amolar, etc, metais/ceramais</t>
  </si>
  <si>
    <t>Máquinas e aparelhos automotrizes para espalhar e calcar pisos (pavimentos) betuminosos</t>
  </si>
  <si>
    <t>Laranjas frescas ou secas</t>
  </si>
  <si>
    <t>080510</t>
  </si>
  <si>
    <t>Laranjas, frescas ou secas</t>
  </si>
  <si>
    <t>08051000</t>
  </si>
  <si>
    <t>Outras máquinas para a fabricação de aditivos, não classificadas nos códigos anteriores</t>
  </si>
  <si>
    <t>Outras máquinas para fabricação aditiva, não classificadas em códigos anteriores</t>
  </si>
  <si>
    <t>Obras de borracha vulcanizada alveolar não endurecida</t>
  </si>
  <si>
    <t>Partes de veículos automóveis ou tratores e de máquinas ou aparelhos, não domésticos, dos Capítulos 84, 85 ou 90, de borracha alveolar vulcanizada não endurecida</t>
  </si>
  <si>
    <t>Abrigos (fatos de treino) para esporte e outro vestuário não classificado em outra parte, de fibras sintéticas ou artificiais, de uso feminino</t>
  </si>
  <si>
    <t>Outro vestuário de uso feminino, de fibras sintéticas ou artificiais</t>
  </si>
  <si>
    <t>Farinhas de cereais, exceto de trigo ou de mistura de trigo com centeio</t>
  </si>
  <si>
    <t>Farinha de outros cereais</t>
  </si>
  <si>
    <t>Outros contadores de gases</t>
  </si>
  <si>
    <t>Máquinas e aparelhos, para preparar, curtir ou trabalhar couros ou peles, ou para fabricar ou consertar calçado e outras obras de couro ou de pele, exceto máquinas de costura</t>
  </si>
  <si>
    <t>Máquinas e aparelhos para preparar, curtir ou trabalhar couros ou peles</t>
  </si>
  <si>
    <t>Outras máquinas e aparelhos para preparação, curtimenta e trabalho em couros e peles</t>
  </si>
  <si>
    <t>Balanças para pessoas, incluídas aquelas para bebês, de uso da espécie doméstica</t>
  </si>
  <si>
    <t>Balanças para pessoas, incluindo as balanças para bebês; balanças de uso doméstico</t>
  </si>
  <si>
    <t>Contêineres flexíveis para produtos a granel, de matérias têxteis sintéticas ou artificiais</t>
  </si>
  <si>
    <t>Recipientes flexíveis para produtos a granel, de matérias têxteis sintéticas ou artificiais</t>
  </si>
  <si>
    <t>Outros couros e peles inteiros, de bovinos ou de eqüídeos, preparados após curtimenta ou secagem e couros e peles apergaminhados, depilados</t>
  </si>
  <si>
    <t>Outros couros e peles inteiros de bovinos (incluindo os búfalos), preparados</t>
  </si>
  <si>
    <t>Outros mós de outros abrasivos aglomerados ou de cerâmica</t>
  </si>
  <si>
    <t>Outros mós de outros abrasivos aglomerados ou de cerâmica, de diâmetro inferior a 53,34 cm</t>
  </si>
  <si>
    <t>Vidros de segurança consistindo em vidros temperados ou formados por folhas contracoladas</t>
  </si>
  <si>
    <t>Outros vidros de segurança, formados de folhas contracoladas</t>
  </si>
  <si>
    <t>Outros vidros de segurança, de folhas contracoladas</t>
  </si>
  <si>
    <t>Outras escovas e pincéis de barba, escovas para cabelos, cílios ou para unhas e outras escovas de toucador</t>
  </si>
  <si>
    <t>Escovas e pincéis de barba, escovas para cabelos, cílios, etc</t>
  </si>
  <si>
    <t>Partes e acessórios de máquinas e aparelhos de impressão que operem por meio de blocos, cilindros e outros elementos de impressão da posição 8442</t>
  </si>
  <si>
    <t>Partes de máquinas e aparelhos da subposição 8443.12 (Máquinas e aparelhos de impressão por offset, alimentados por folhas de formato &lt;= 22x36 cm)</t>
  </si>
  <si>
    <t>Embreagens e dispositivos de acoplamento, incluídas as juntas de articulação</t>
  </si>
  <si>
    <t>Embreagens de fricção</t>
  </si>
  <si>
    <t>Partes de máquinas e aparelhos de ordenhar e da indústria de laticínios</t>
  </si>
  <si>
    <t>Partes de máquinas e aparelhos de ordenhar/indústria de laticínios</t>
  </si>
  <si>
    <t>Folhas e tiras, de ligas de cobre, com suporte, de espessura &lt;= 0,15 mm (excluído o suporte)</t>
  </si>
  <si>
    <t>Folha e tira, de ligas de cobre, com suporte, espessura &lt;= 0.15mm</t>
  </si>
  <si>
    <t>Aparelhos de ar-condicionado, com capacidade inferior ou igual a 30.000 frigorias/hora, do tipo dos utilizados para o conforto dos passageiros nos veículos automóveis</t>
  </si>
  <si>
    <t>Fio de alta tenacidade, de outras poliamidas</t>
  </si>
  <si>
    <t>Outros trilhos de vias férreas, de ferro fundido, ferro ou aço</t>
  </si>
  <si>
    <t>Outros pós de pedras preciosas, semipreciosas ou sintéticas</t>
  </si>
  <si>
    <t>Pó de pedras preciosas ou semipreciosas ou de pedras sintéticas</t>
  </si>
  <si>
    <t>Cintos de segurança, para veículos automóveis das posições 87.01 a 87.05</t>
  </si>
  <si>
    <t>Cintos de segurança para veículos automóveis</t>
  </si>
  <si>
    <t>Outros tubos de ligas de alumínio</t>
  </si>
  <si>
    <t>Aviões e outros veículos aéreos, a hélice, de peso superior a 2.000 kg, mas não superior a 15.000 kg, vazios</t>
  </si>
  <si>
    <t>Resfriadores de leite</t>
  </si>
  <si>
    <t>Peróxido de benzoila</t>
  </si>
  <si>
    <t>Acetais, semi-acetais, mesmo contendo outras funções oxigenadas, e seus derivados halogenados, sulfonados, nitrados ou nitrosados</t>
  </si>
  <si>
    <t>Outros acetais e hemiacetais, mesmo que contenham outras funções oxigenadas, e seus derivados halogenados, sulfonados, nitrados ou nitrosados</t>
  </si>
  <si>
    <t>Partes de correntes de elos articulados, de ferro fundido ou aço</t>
  </si>
  <si>
    <t>Partes de correntes de elos articulados, de ferro ou aço</t>
  </si>
  <si>
    <t>Outros tecidos tintos de fibras descontínuas de poliéster, contendo &lt; 85% em peso destas fibras, combinadas com algodão, de peso &gt; 170 g/m2</t>
  </si>
  <si>
    <t>Outros tecidos de poliéster &lt; 85% com algodão,  peso &gt; 170 g/m2, tintos</t>
  </si>
  <si>
    <t>Dolomita calcinada ou sinterizada, em blocos e placas em formatos quadrados ou retangulares</t>
  </si>
  <si>
    <t>Dolomita calcinada ou sinterizada</t>
  </si>
  <si>
    <t>Outros circuitos integrados híbridos</t>
  </si>
  <si>
    <t>Álcool esteárico (álcool graxo industrial)</t>
  </si>
  <si>
    <t>Artigos moldados ou prensados, de pasta de papel</t>
  </si>
  <si>
    <t>Outros turbocompressores de ar</t>
  </si>
  <si>
    <t>Outros poliacetais, em grânulos, com diâmetro de partícula superior a 2 mm, segundo a Norma ASTM E 11-70</t>
  </si>
  <si>
    <t>Música manuscrita ou impressa, ilustrada ou não, mesmo encadernada</t>
  </si>
  <si>
    <t>Outros freios e suas partes para bicicletas e outros ciclos</t>
  </si>
  <si>
    <t>Corpetes, calcinhas, penhoares e artefatos semelhantes, de fibras sintéticas ou artificiais</t>
  </si>
  <si>
    <t>Corpetes, calcinhas, penhoares, etc, de fibras sintéticas/artificiais</t>
  </si>
  <si>
    <t>Outros artefatos de uso doméstico e suas partes, de ferro fundido, não esmaltados</t>
  </si>
  <si>
    <t>Outros artefatos domésticos, de ferro fundido, não esmaltados, e partes</t>
  </si>
  <si>
    <t>Desinfetantes</t>
  </si>
  <si>
    <t>Outros desinfetantes, apresentados em formas ou embalagens exclusivamente para uso direto em aplicações domissanitárias</t>
  </si>
  <si>
    <t>Medicamento contendo outros estrogênios/progestogênios, em doses</t>
  </si>
  <si>
    <t>Unidades fornecedoras de bebidas carbonatadas</t>
  </si>
  <si>
    <t>Gabinete com fonte de alimentação para máquinas automáticas de processamento de dados</t>
  </si>
  <si>
    <t>Pinhões, com casca</t>
  </si>
  <si>
    <t>080291</t>
  </si>
  <si>
    <t>08029100</t>
  </si>
  <si>
    <t>Leite UHT (Ultra High Temperature), com um teor, em peso, de matérias gordas, superior a 1 %, mas não superior a 6 %, não concentrados nem adicionados de açúcar ou de outros edulcorantes</t>
  </si>
  <si>
    <t>04012010</t>
  </si>
  <si>
    <t>Conversores elétricos estáticos</t>
  </si>
  <si>
    <t>Aparelhos eletrônicos de alimentação de energia dos tipos utilizados para iluminação de emergência</t>
  </si>
  <si>
    <t>Pastas de fibras obtidas do papel ou cartão reciclados (desperdícios e aparas)</t>
  </si>
  <si>
    <t>Pastas de fibras obtidas a partir de papel ou de cartão reciclados (desperdícios e aparas)</t>
  </si>
  <si>
    <t>Correias de transmissão sem fim, de borracha vulcanizada, de seção trapezoidal, não estriadas, com uma circunferência externa &gt; 60 cm e &lt;= 180 cm</t>
  </si>
  <si>
    <t>Correias de transmissão sem fim, de seção trapezoidal, não estriadas, com uma circunferência externa superior a 60 cm, mas não superior a 180 cm, de borracha vulcanizada</t>
  </si>
  <si>
    <t>Veios flexíveis de transmissão</t>
  </si>
  <si>
    <t>Vodca</t>
  </si>
  <si>
    <t>Dispositivos divisores e outros especiais, para máquinas-ferramentas</t>
  </si>
  <si>
    <t>Dispositivos divisores e outros dispositivos especiais, para máquinas-ferramentas</t>
  </si>
  <si>
    <t>Diodos montados, próprios para montagem em superfície (SMD - Surface Mounted Device), de intensidade de corrente inferior ou igual a 3 A</t>
  </si>
  <si>
    <t>Outro receptor-decodificador integrado (IRD) de sinais digitalizados de vídeo codificados</t>
  </si>
  <si>
    <t>Répteis vivos (incluídos as serpentes e tartarugas marinhas)</t>
  </si>
  <si>
    <t>010620</t>
  </si>
  <si>
    <t>Répteis (incluindo as serpentes e as tartarugas marinhas)</t>
  </si>
  <si>
    <t>01062000</t>
  </si>
  <si>
    <t>Peixes das famílias Bregmacerotidae, Euclichthyidae, Gadidae, Macrouridae, Melanonidae, Merlucciidae, Moridae e Muraenolepididae, exceto bacalhau (Gadus morhua, Gadus ogac, Gadus macrocephalus), secos, mesmo salgados, mas não defumados</t>
  </si>
  <si>
    <t>030553</t>
  </si>
  <si>
    <t>Outros peixes secos, exceto subprodutos comestíveis de peixes, mesmo salgados, mas não defumados (fumados)</t>
  </si>
  <si>
    <t>03055390</t>
  </si>
  <si>
    <t>Calças, jardineiras, bermudas e shorts (calções), de malha, de outras matérias têxteis, de uso masculino</t>
  </si>
  <si>
    <t>Calças, jardineiras, bermudas e shorts (calções), de malha, de uso masculino, de outras matérias têxteis</t>
  </si>
  <si>
    <t>Outras esferas, roletes e agulhas, para rolamentos</t>
  </si>
  <si>
    <t>Mancais (chumaceiras) sem rolamentos; bronzes</t>
  </si>
  <si>
    <t>Bronzes, com diâmetro interno superior ou igual a 200 mm</t>
  </si>
  <si>
    <t>02062990</t>
  </si>
  <si>
    <t>Outros papéis/cartões fibra processo mecânico &lt;= 10%, peso &gt; 150 g/m2</t>
  </si>
  <si>
    <t>Folhas e tiras, delgadas, de alumínio (mesmo impressas ou com suporte de papel, cartão, plástico ou semelhantes), de espessura não superior a 0,2 mm (excluído o suporte)</t>
  </si>
  <si>
    <t>Folhas e tiras, de alumínio, de espessura &lt;= 0,2 mm, sem suporte, simplesmente laminadas</t>
  </si>
  <si>
    <t>Folhas de alumínio sem suporte, simplesmente laminado, espessura &lt;= 0.2 mm, etc</t>
  </si>
  <si>
    <t>Pigmentos preparados à base de compostos de cádmio</t>
  </si>
  <si>
    <t>Chapéus de algodão</t>
  </si>
  <si>
    <t>Poliuretanos hidroxilados, com propriedades adesivas, em blocos irregulares, pedaços, etc.</t>
  </si>
  <si>
    <t>Semeadores, plantadores e transplantadores, de plantio direto</t>
  </si>
  <si>
    <t>Plantadores e transplantadores, de plantio direto</t>
  </si>
  <si>
    <t>Câmaras gama</t>
  </si>
  <si>
    <t>Telas radiológicas para aparelhos de raios X/outras radiações</t>
  </si>
  <si>
    <t>Lacas corantes e suas preparações</t>
  </si>
  <si>
    <t>Lacas corantes; preparações indicadas na Nota 3 do presente Capítulo, à base de lacas corantes</t>
  </si>
  <si>
    <t>Ácido poliacrílico e sais, em liquido/pasta, solúvel em água</t>
  </si>
  <si>
    <t>Resinas epóxidas sem carga, em líquido e pastas</t>
  </si>
  <si>
    <t>Ácido valérico e seus outros sais e ésteres</t>
  </si>
  <si>
    <t>Outras aeronaves não tripuladas, não classificadas em códigos anteriores</t>
  </si>
  <si>
    <t>Outros veículos aéreos (aeronaves) não tripulados, não classificados em códigos anteriores</t>
  </si>
  <si>
    <t>Cortinados, cortinado estampado, sanefas, semelhantes, de malha de outra matéria têxtil</t>
  </si>
  <si>
    <t>Vestuários e seus acessórios de algodão, para bebês</t>
  </si>
  <si>
    <t>Vestuário e seus acessórios, para bebês, de algodão</t>
  </si>
  <si>
    <t>Cromatógrafos de fase gasosa</t>
  </si>
  <si>
    <t>Vestuário, seus acessórios e outros artefactos de peles com pêlo</t>
  </si>
  <si>
    <t>Vestuário e seus acessórios, de peleteria</t>
  </si>
  <si>
    <t>Vestuário e seus acessórios, de peles com pelo</t>
  </si>
  <si>
    <t>Diversões de feiras</t>
  </si>
  <si>
    <t>Atrações de parques e feiras</t>
  </si>
  <si>
    <t>Chapas, folhas, tiras, fitas, películas, de outros poliésteres, sem suporte, não reforçadas</t>
  </si>
  <si>
    <t>Chapas, etc, de outros poliésteres, sem suporte, não reforçadas, etc</t>
  </si>
  <si>
    <t>Ladrilhos, cubos, pastilhas e artigos semelhantes, de pedra natural, de lado &lt; 7 cm</t>
  </si>
  <si>
    <t>Ladrilhos, cubos, pastilhas e artigos semelhantes, mesmo de forma diferente da quadrada ou retangular, cuja maior superfície possa ser inscrita num quadrado de lado inferior a 7 cm; grânulos, fragmentos e pós, corados artificialmente</t>
  </si>
  <si>
    <t>Outros tapetes e revestimentos para pisos (pavimentos), de matérias têxteis, mesmo confeccionados</t>
  </si>
  <si>
    <t>Outros tapetes e revestimentos para pavimentos, de matérias têxteis</t>
  </si>
  <si>
    <t>Outros veludos e pelúcias, de malha de fibras sintéticas ou artificiais</t>
  </si>
  <si>
    <t>Veludo e pelúcia, de malha de fibra sintética/artificial</t>
  </si>
  <si>
    <t>Outros dióxidos de silício</t>
  </si>
  <si>
    <t>Chapas, folhas, tiras, fitas, películas, de poli(tereftalato de etileno), sem suporte, não reforçadas</t>
  </si>
  <si>
    <t>Chapas, etc, de poli(tereftalato de etileno), com largura superior a 12 cm, sem qualquer trabalho à superfície</t>
  </si>
  <si>
    <t>Outros tecidos de algodão tintos, com peso &gt; 200 g/m2</t>
  </si>
  <si>
    <t>Outros tecidos de algodão, com peso superior a 200 g/m2, tintos</t>
  </si>
  <si>
    <t>Matérias vegetais ou minerais de entalhar, trabalhadas, e suas obras</t>
  </si>
  <si>
    <t>Outras matérias vegetais/minerais de entalhar, trabalhos e obras, etc</t>
  </si>
  <si>
    <t>Outras perfuratrizes de percussão</t>
  </si>
  <si>
    <t>Outras misturas e preparações desincrustantes, anticorrosivas ou antioxidantes; fluidos para a transferência de calor</t>
  </si>
  <si>
    <t>Outras máquinas-ferramentas (incluindo prensas) para trabalhar metais forjando, martelando ou forjando (excluindo laminadores), não classificadas nos códigos anteriores</t>
  </si>
  <si>
    <t>Outras máquinas para trabalhar a quente (incluindo as prensas) para forjar por matrizagem ou de forjamento livre ou de estampar, martelos, martelos-pilões e martinetes</t>
  </si>
  <si>
    <t>Aparelhos transmissores (emissores) que incorporem um aparelho receptor, de radiodifusão</t>
  </si>
  <si>
    <t>Etiquetas de qualquer espécie, de papel ou cartão, impressas ou não</t>
  </si>
  <si>
    <t>Outros etiquetas de papel ou cartão</t>
  </si>
  <si>
    <t>Etiquetas de qualquer espécie, de papel ou cartão, exceto impressas</t>
  </si>
  <si>
    <t>Chapas, folhas, tiras, fitas, películas e outras formas planas, auto-adesivas, de plástico, mesmo em rolos</t>
  </si>
  <si>
    <t>Chapas, folhas, tiras, fitas e outras formas planas, de plásticos, auto-adesivas, em rolos de largura &lt;= 20 cm</t>
  </si>
  <si>
    <t>Chapas, folhas, tiras, fitas, películas e outras formas planas, auto-adesivas, de plásticos, em rolos de largura não superior a 20 cm, de polipropileno</t>
  </si>
  <si>
    <t>Tijolos sílico-aluminosos, refratrários</t>
  </si>
  <si>
    <t>Lâmpadas e tubos de raios ultravioleta ou infravermelhos</t>
  </si>
  <si>
    <t>Lâmpadas/tubos de raios ultravioleta ou infravermelhos</t>
  </si>
  <si>
    <t>Outros tubos de ferro fundido, ferro ou aço, sem costura, para revestimento de poços, etc</t>
  </si>
  <si>
    <t>Outros tecidos de algodão, de fios de diversas cores, com fibras sintéticas ou artificiais, contendo &lt; 85% em peso de algodão, com peso &gt; 200 g/m2</t>
  </si>
  <si>
    <t>Outros tecidos de algodão, que contenham menos de 85 %, em peso, de algodão, combinados, principal ou unicamente, com fibras sintéticas ou artificiais, com peso superior a 200 g/m2</t>
  </si>
  <si>
    <t>Outras toxinas, culturas de microorganismos e produtos semelhantes</t>
  </si>
  <si>
    <t>Outros sangue humano; sangue animal preparado para usos terapêuticos, profiláticos ou de diagnóstico; antissoros, outras frações do sangue e produtos imunológicos; vacinas, toxinas, culturas de microrganismos (exceto leveduras) e produtos semelhantes; culturas de células, mesmo modificadas, não classificados em códigos anteriores</t>
  </si>
  <si>
    <t>Outros tecidos de malha, de fibras artificiais, estampados, de largura &gt; 30 cm</t>
  </si>
  <si>
    <t>Outros tecidos de malha, de fibras artificiais, estampados</t>
  </si>
  <si>
    <t>Circuitos impressos, dupla face, flexíveis</t>
  </si>
  <si>
    <t>Adubos ou fertilizantes em tabletes ou em embalagens com peso &lt;= 10 kg</t>
  </si>
  <si>
    <t>Produtos do presente Capítulo (adubos ou fertilizantes) apresentados em tabletes ou formas semelhantes, ou ainda em embalagens com peso bruto não superior a 10 kg</t>
  </si>
  <si>
    <t>Granito em bruto ou desbastado</t>
  </si>
  <si>
    <t>Máquinas para fabricação de cordas ou cabos</t>
  </si>
  <si>
    <t>Solas exteriores e saltos, de borracha ou plástico - calçados sapatos</t>
  </si>
  <si>
    <t>Solas exteriores e saltos, de borracha ou plástico</t>
  </si>
  <si>
    <t>Goma-laca; gomas, resinas, gomas-resinas e oleorresinas (bálsamos por exemplo), naturais</t>
  </si>
  <si>
    <t>Outras gomas, resinas, gomas-resinas, oleorresinas, naturais</t>
  </si>
  <si>
    <t>Goma-laca</t>
  </si>
  <si>
    <t>Bombas manuais para líquidos</t>
  </si>
  <si>
    <t>Bombas para líquidos, manuais, exceto das subposições 8413.11 ou 8413.19</t>
  </si>
  <si>
    <t>Outras máquinas de vazar (moldar), para metalurgia, aciaria ou fundição</t>
  </si>
  <si>
    <t>Absorventes e tampões higiênicos, cueiros e fraldas para bebês e artigos higiênicos semelhantes, de qualquer matéria</t>
  </si>
  <si>
    <t>Absorventes e tampões higiênicos, cueiro e fralda para bebê</t>
  </si>
  <si>
    <t>Partes e acessórios para microscópios para fotomicrografia, etc.</t>
  </si>
  <si>
    <t>Acoplamentos, embreagens, variadores de velocidade e freios (travões), eletromagnéticos</t>
  </si>
  <si>
    <t>Freios que atuam por corrente de Foucault, do tipo dos utilizados nos veículos das posições 87.01 a 87.05 (veículos automóveis)</t>
  </si>
  <si>
    <t>Outras partes e acessórios para aparelhos de fotocópia eletrostático</t>
  </si>
  <si>
    <t>Acumuladores elétricos, de níquel-cádmio</t>
  </si>
  <si>
    <t>Outros acumuladores elétricos, de níquel-cádmio</t>
  </si>
  <si>
    <t>Partes e acessórios de máquinas-ferramentas da posições 8462 ou 8463</t>
  </si>
  <si>
    <t>Partes e acessórios de máquinas-ferramentas para forjar, etc, metais (máquinas da subposição 8462.10)</t>
  </si>
  <si>
    <t>Látex de borracha natural, mesmo pré-vulcanizado</t>
  </si>
  <si>
    <t>Látex de borracha natural, mesmo pre-vulcanizado</t>
  </si>
  <si>
    <t>Outros tecidos de algodão tinto, com fibras sintéticas ou artificiais, contendo &lt; 85% em peso de algodão, com peso &gt; 200 g/m2</t>
  </si>
  <si>
    <t>Outros tecidos de algodão que contenham menos de 85 %, em peso, de algodão, combinados, principal ou unicamente, com fibras sintéticas ou artificiais, com peso superior a 200 g/m2, tintos</t>
  </si>
  <si>
    <t>Outros diodos montados para montagem em superfície ("smd")</t>
  </si>
  <si>
    <t>Magnetos; dínamos-magnetos; volantes magnéticos, para motores de ignição por centelha ou por compressão</t>
  </si>
  <si>
    <t>Magnetos para motores de ignição por centelha ou por compressão</t>
  </si>
  <si>
    <t>Disco de fricção para embreagens, que não contenham amianto</t>
  </si>
  <si>
    <t>Tecidos fechados de fibras de vidro de mechas, ligados mecanicamente</t>
  </si>
  <si>
    <t>Tecidos de fibras de vidro consolidados mecanicamente, de mechas ligeiramente torcidas (rovings) de malha fechada (closed woven fabrics)</t>
  </si>
  <si>
    <t>Calorímetros</t>
  </si>
  <si>
    <t>Cerdas de porco ou de javali; pêlos de texugo e outros pêlos para escovas, pincéis e artigos semelhantes; desperdícios destas cerdas e pêlos</t>
  </si>
  <si>
    <t>0502</t>
  </si>
  <si>
    <t>Pêlos de texugo, outros pelos e desperdícios de pêlos para escovas, pincéis e artigos semelhantes</t>
  </si>
  <si>
    <t>050290</t>
  </si>
  <si>
    <t>Pelos de texugo e outros pelos para escovas, pincéis e artigos semelhantes</t>
  </si>
  <si>
    <t>05029010</t>
  </si>
  <si>
    <t>Outras máquinas-ferramentas para afiar metais ou ceramais</t>
  </si>
  <si>
    <t>Outras máquinas-ferramentas para afiar metais/ceramais</t>
  </si>
  <si>
    <t>Outras matérias minerais</t>
  </si>
  <si>
    <t>Aparelhos de destilação ou de retificação</t>
  </si>
  <si>
    <t>Aparelhos de destilação de água</t>
  </si>
  <si>
    <t>Leite UHT (Ultra High Temperature), com um teor, em peso, de matérias gordas, não superior a 1 %, não concentrados nem adicionados de açúcar ou de outros edulcorantes</t>
  </si>
  <si>
    <t>04011010</t>
  </si>
  <si>
    <t>Outros filés de peixes, frescos ou refrigerados</t>
  </si>
  <si>
    <t>030459</t>
  </si>
  <si>
    <t>03045900</t>
  </si>
  <si>
    <t>Sebacato de dibutila</t>
  </si>
  <si>
    <t>Limas e grosas, de metais comuns</t>
  </si>
  <si>
    <t>Outras ferramentas manuais, de metais comuns, igual limas</t>
  </si>
  <si>
    <t>Alto-falantes múltiplos montados no mesmo receptáculo</t>
  </si>
  <si>
    <t>Alto-falantes (altifalantes) múltiplos montados no mesmo receptáculo</t>
  </si>
  <si>
    <t>Aparelhos terminais com teclado alfanumérico video policromático</t>
  </si>
  <si>
    <t>Ligas de níquel, em formas brutas</t>
  </si>
  <si>
    <t>Ligas de níquel, em forma bruta</t>
  </si>
  <si>
    <t>Outras folhas/tiras, de cobre refinado, sem suporte, espessura &lt;= 0.15 mm</t>
  </si>
  <si>
    <t>Ferramentas intercambiáveis de perfuração ou de sondagem, com parte operante de ceramais (cermets), de metais comuns</t>
  </si>
  <si>
    <t>Ferramentas de perfuração ou de sondagem, de metais comuns, com parte operante de ceramais (cermets)</t>
  </si>
  <si>
    <t>Aparelhos e dispositivos para lançamento de veículos aéreos; aparelhos e dispositivos para aterragem de veículos aéreos em porta-aviões e aparelhos e dispositivos semelhantes; aparelhos simuladores de voo em terra; suas partes</t>
  </si>
  <si>
    <t>Outros aparelhos de treinamento de voo em terra, e suas partes</t>
  </si>
  <si>
    <t>Outros aparelhos de treinamento de voo em terra e suas partes</t>
  </si>
  <si>
    <t>Reguladores de voltagem (conjuntores-disjuntores) para motores de ignição por centelha ou por compressão</t>
  </si>
  <si>
    <t>Chapéus de fibras sintéticas ou artificiais</t>
  </si>
  <si>
    <t>Esteatite natural, mesmo desbastada ou simplesmente cortada à serra ou por outro meio, em blocos ou placas de forma quadrada ou rectangular; talco</t>
  </si>
  <si>
    <t>Esteatita natural, não triturada nem em pó</t>
  </si>
  <si>
    <t>Esteatita natural, mesmo desbastada ou simplesmente cortada a serra ou por outro meio, em blocos ou placas de forma quadrada ou retangular, não triturada nem em pó</t>
  </si>
  <si>
    <t>Chassis com motor a explosão e cabina, de peso em carga máxima não superior a 5 toneladas</t>
  </si>
  <si>
    <t>Milho doce, frescos ou refrigerados, exceto para semeadura</t>
  </si>
  <si>
    <t>07099919</t>
  </si>
  <si>
    <t>Correntes de rolos, de ferro fundido, ferro ou aço</t>
  </si>
  <si>
    <t>Outras correntes de rolos</t>
  </si>
  <si>
    <t>Ovos frescos de aves da espécie Gallus domesticus</t>
  </si>
  <si>
    <t>040721</t>
  </si>
  <si>
    <t>Outros ovos frescos de aves da espécie Gallus domesticus</t>
  </si>
  <si>
    <t>04072100</t>
  </si>
  <si>
    <t>Carimbos, incluindo os datadores e numeradores, sinetes e artigos semelhantes (incluindo os aparelhos para impressão de etiquetas), manuais; dispositivos manuais de composição tipográfica e jogos de impressão manuais que contenham tais dispositivos</t>
  </si>
  <si>
    <t>Carimbos, datadores, numeradores, sinetes e artigos semelhantes (incluídos os aparelhos para impressão de etiquetas), manuais</t>
  </si>
  <si>
    <t>Chapéus e outros artefatos de uso semelhante, de borracha ou de plástico</t>
  </si>
  <si>
    <t>Outros chapéus e artefatos de uso semelhante, mesmo guarnecidos, de borracha ou de plástico</t>
  </si>
  <si>
    <t>Outros acessórios confeccionados de vestuário; partes de vestuário ou dos seus acessórios, exceto da posição 6212</t>
  </si>
  <si>
    <t>Outras partes de vestuário ou dos seus acessórios</t>
  </si>
  <si>
    <t>Cartões magnéticos gravados</t>
  </si>
  <si>
    <t>Soluções concentradas, subprodutos terpênicos e soluções aquosas de óleos essenciais; óleoressinas de extração</t>
  </si>
  <si>
    <t>Soluções concentradas de óleos essenciais em gorduras, em óleos fixos, em ceras ou em matérias análogas, obtidas por tratamento de flores através de substâncias gordas ou por maceração</t>
  </si>
  <si>
    <t>Monofilamentos cuja maior dimensão do corte transversal seja &gt; 1 mm, varas, bastões e perfis de polímeros de outros plásticos, mesmo trabalhados à superfície</t>
  </si>
  <si>
    <t>Monofilamentos (monofios), de outros plásticos</t>
  </si>
  <si>
    <t>Paletós (casacos), de lã ou de pêlos finos, de uso masculino</t>
  </si>
  <si>
    <t>Paletós, de uso masculino, de lã ou de pelos finos</t>
  </si>
  <si>
    <t>Partes de máquinas e aparelhos mecânicos com função própria</t>
  </si>
  <si>
    <t>Partes de limpadores de pára-brisas, etc, para aeronaves</t>
  </si>
  <si>
    <t>Cobertores e mantas, de fibras sintéticas, não elétricos</t>
  </si>
  <si>
    <t>Cobertores e mantas (exceto os elétricos), de fibras sintéticas</t>
  </si>
  <si>
    <t>Soquetes para microestruturas eletrônicas, para uma tensão não superior a 1.000 V</t>
  </si>
  <si>
    <t>Paquímetros (instrumento de medida manual de distância)</t>
  </si>
  <si>
    <t>Bússolas, incluídas as agulhas de marear; outros instrumentos e aparelhos de navegação</t>
  </si>
  <si>
    <t>Instrumentos e aparelhos para navegação aérea ou espacial (exceto bússolas)</t>
  </si>
  <si>
    <t>Inclinômetros para navegação aérea ou espacial</t>
  </si>
  <si>
    <t>Outros ácidos monocarboxílicos acíclicos não saturados, etc.</t>
  </si>
  <si>
    <t>Outras baterias de pilhas, de dióxido de manganês</t>
  </si>
  <si>
    <t>Discos, fitas e outros suportes para gravação de som ou para gravações semelhantes, gravados, incluídos os moldes e matrizes galvânicos para fabricação de discos, com exclusão dos produtos do Capítulo 37</t>
  </si>
  <si>
    <t>Outros módulos de tela plana, incorporando ou não telas sensíveis ao toque, de diodos orgânicos emissores de luz (OLED)</t>
  </si>
  <si>
    <t>Outros módulos de visualização de tela (ecrã) plana, mesmo que incorporem telas sensíveis ao toque (ecrãs tácteis), de diodos emissores de luz orgânicos (OLED)</t>
  </si>
  <si>
    <t>Analisadores de espectro de frequência</t>
  </si>
  <si>
    <t>Ceramais (cermets) e suas obras, incluídos os desperdícios e resíduos</t>
  </si>
  <si>
    <t>Chapas, folhas, tiras, fios, hastes, pastilhas e plaquetas, de ceramais</t>
  </si>
  <si>
    <t>Suéteres, pulôveres, cardigãs, coletes e artigos semelhantes, de malha, de fibras sintéticas ou artificiais</t>
  </si>
  <si>
    <t>Outros moldes para borracha ou plásticos</t>
  </si>
  <si>
    <t>Moldes para borracha ou plásticos, para vulcanização de pneumáticos</t>
  </si>
  <si>
    <t>Outros falsos tecidos, de peso &gt; 150 g/m2</t>
  </si>
  <si>
    <t>Outros falsos tecidos de poliéster, de peso superior a 150 g/m2</t>
  </si>
  <si>
    <t>Outros couros e peles de bovinos ou de eqüídeos, incluídos os dorsos, meios-dorsos e flancos</t>
  </si>
  <si>
    <t>Outros couros e peles, de bovino, incluindo dorsos, meios-dorsos e flancos, divididos, sem dividir</t>
  </si>
  <si>
    <t>Folhas para folheados (incluindo as obtidas por corte de madeira estratificada), folhas para compensados ou para madeiras estratificadas semelhantes e outras madeiras, etc..., de espessura &lt;= 6 mm, de cedro</t>
  </si>
  <si>
    <t>Outros ácidos fosfóricos</t>
  </si>
  <si>
    <t>Partes para circuitos integrados eletrônicos</t>
  </si>
  <si>
    <t>Partes de circuitos integrados eletrônicos</t>
  </si>
  <si>
    <t>Surubins (congelados), exceto filés, outras carnes, etc</t>
  </si>
  <si>
    <t>03038953</t>
  </si>
  <si>
    <t>Tecidos contendo =&gt; 85% em peso de lã penteada ou de pêlos finos penteados, de peso &lt;= 200 g/m2</t>
  </si>
  <si>
    <t>Tecidos de lã penteada ou de pelos finos penteados, que contenham pelo menos 85 %, em peso, de lã ou de pelos finos, de peso não superior a 200 g/m2</t>
  </si>
  <si>
    <t>Artigos de fios, lâminas ou formas semelhantes das posições 54.04 ou 54.05, cordéis, cordas ou cabos, não especificados nem compreendidos noutras posições, de outras matérias</t>
  </si>
  <si>
    <t>Cacau e suas preparações</t>
  </si>
  <si>
    <t>Cacau inteiro ou partido, em bruto ou torrado</t>
  </si>
  <si>
    <t>Aparelhos computadorizados de diagnóstico, para densitometria óssea</t>
  </si>
  <si>
    <t>Xales, echarpes, lenços de pescoço, cachenés, mantilhas, véus e semelhantes, de malha</t>
  </si>
  <si>
    <t>Xales, echarpes, lenços de pescoço, cachenês, cachecóis, mantilhas, véus e semelhantes, de malha</t>
  </si>
  <si>
    <t>Filés de bagres (Pangasius spp., Silurus spp., Clarias spp., Ictalurus spp.), congelado</t>
  </si>
  <si>
    <t>030462</t>
  </si>
  <si>
    <t>Outros filés de peixes, congelados</t>
  </si>
  <si>
    <t>03046290</t>
  </si>
  <si>
    <t>Borracha de estireno-butadieno (SBR), em chapas, folhas, tiras</t>
  </si>
  <si>
    <t>Carbonato de cálcio</t>
  </si>
  <si>
    <t>Outros potenciômetros</t>
  </si>
  <si>
    <t>Fluidos para freios hidráulicos e outros líquidos preparados para transmissões hidráulicas, que não contenham óleos de petróleo nem de minerais betuminosos, ou que os contenham em proporção inferior a 70 %, em peso</t>
  </si>
  <si>
    <t>Líquidos para freios hidráulicos ou líquidos para transmissões hidráulicas, contendo óleos petróleo em proporção &lt;= 70%, em peso</t>
  </si>
  <si>
    <t>Blazers (casacos) de outras matérias têxteis, de uso feminino</t>
  </si>
  <si>
    <t>Blazers, de uso feminino, de outras matérias têxteis</t>
  </si>
  <si>
    <t>Outros vidros flotados e desbastados não armados, em chapas ou em folhas</t>
  </si>
  <si>
    <t>Outras chapas/folhas de vidro flotado, desbastado, etc, não armado</t>
  </si>
  <si>
    <t>Outros aparelhos e instrumentos de pesagem, de capacidade &gt; 30 kg e &lt;= 5.000 kg</t>
  </si>
  <si>
    <t>Aparelhos e instrumentos pesagem, de capacidade superior a 30 kg, mas não superior a 5.000 kg</t>
  </si>
  <si>
    <t>Outros freios e suas partes, de veículos para vias férreas</t>
  </si>
  <si>
    <t>Serras, com motor elétrico incorporado, de uso manual</t>
  </si>
  <si>
    <t>Serras com motor elétrico incorporado</t>
  </si>
  <si>
    <t>Correias de transmissão, de plásticos</t>
  </si>
  <si>
    <t>Misturas de frutas secas ou de frutas de casca rija</t>
  </si>
  <si>
    <t>081350</t>
  </si>
  <si>
    <t>Misturas de frutas secas ou de frutas de casca rija, do presente Capítulo</t>
  </si>
  <si>
    <t>08135000</t>
  </si>
  <si>
    <t>Outros aparelhos de raios X, para disgnóstico odontológico</t>
  </si>
  <si>
    <t>Partes de máquinas e aparelhos para preparar, curtir ou trabalhar couros ou peles ou para fabricar ou consertar calçados e outras obras de couro ou peles</t>
  </si>
  <si>
    <t>Partes de máquinas e aparelhos para preparar, curtir ou trabalhar couros ou peles</t>
  </si>
  <si>
    <t>Estatuetas e outros objetos de ornamentação, de cerâmica</t>
  </si>
  <si>
    <t>Estatuetas/outros objetos ornamentais de cerâmica, exceto porcelana</t>
  </si>
  <si>
    <t>Colchas de algodão, exceto de malha</t>
  </si>
  <si>
    <t>Cal sodada; carbonato de cálcio hidrófugo</t>
  </si>
  <si>
    <t>Casacos compridos, capas, anoraques, blusões e semelhantes, de uso feminino, exceto os artefactos da posição 6204</t>
  </si>
  <si>
    <t>Sobretudos, capas, capas, capas, anoraques (incluindo os casacos de esqui), blusões e semelhantes, de lã ou de pêlos finos, de uso feminino, excepto os da posição 62.04</t>
  </si>
  <si>
    <t>Mantôs (Casacos compridos), capas, anoraques, casacos (blusões) e semelhantes, de lã ou de pelos finos, de uso feminino, exceto os artigos da posição 62.04</t>
  </si>
  <si>
    <t>Outros aparelhos de eletroforese</t>
  </si>
  <si>
    <t>Redes de malhas com nós, em panos ou em peça, obtidas a partir de cordéis, cordas ou cabos; redes confeccionadas para a pesca e outras redes confeccionadas, de matérias têxteis</t>
  </si>
  <si>
    <t>Outras redes confeccionadas de matérias têxteis sintéticas ou artificiais</t>
  </si>
  <si>
    <t>Lâmpadas e tubos de incandescência, halogêneos, de tungstênio</t>
  </si>
  <si>
    <t>Outras lâmpadas e tubos de incandescência, exceto de raios ultravioleta ou infravermelhos, halógenos, de tungstênio, para uma tensão inferior ou igual a 15 V</t>
  </si>
  <si>
    <t>Panelas eletrotérmicas, uso doméstico</t>
  </si>
  <si>
    <t>Oxigênio</t>
  </si>
  <si>
    <t>Quadros, painéis, consolas, cabinas, armários e outros suportes, com dois ou mais aparelhos das posições 8535 ou 8536, para comando eléctrico ou distribuição de energia eléctrica, incluídos os que incorporem instrumentos ou aparelhos do Capítulo 90, assim</t>
  </si>
  <si>
    <t>Quadros, painéis, consoles e outros suportes com dois ou mais aparelhos das posições 8535 ou 8536, para comando ou distribuição de energia elétrica, para tensão &lt;= 1 kV</t>
  </si>
  <si>
    <t>Outros quadros, painéis, etc, comando numérico computadorizado (CNC), para uma tensão não superior a 1.000 V</t>
  </si>
  <si>
    <t>Partes de aquecedores elétricos, aparelhos elétricos para aquecimento e outros aparelhos da posição 8516</t>
  </si>
  <si>
    <t>Partes de aquecedores e aparelhos elétricos para aquecimento, uso doméstico</t>
  </si>
  <si>
    <t>Outras roupas de mesa, de algodão, exceto de malha</t>
  </si>
  <si>
    <t>Roupas de mesa, de algodão, exceto de malha</t>
  </si>
  <si>
    <t>Outras chapas, etc, de poliuretanos, alveolares</t>
  </si>
  <si>
    <t>Garoupas (acanthistius spp.), congeladas</t>
  </si>
  <si>
    <t>03038942</t>
  </si>
  <si>
    <t>Outros produtos laminados planos, de ferro ou aços não ligados, de largura &lt; 600 mm, laminados a quente, não folheados nem revestidos</t>
  </si>
  <si>
    <t>Outros produtos laminados planos, de ferro ou aço não ligado, de largura inferior a 600 mm, não folheados ou chapeados, nem revestidos, simplesmente laminados a quente</t>
  </si>
  <si>
    <t>Outras preparações para lavagem (detergentes)</t>
  </si>
  <si>
    <t>Outras preparações tensoativas e preparações para limpeza</t>
  </si>
  <si>
    <t>Reagentes de diagnóstico ou de laboratório em um suporte, reagentes de diagnóstico ou de laboratório preparados, com ou sem suporte, colocados ou não em forma de kits, para Zika e outras doenças transmitidas por mosquitos do gênero Aedes</t>
  </si>
  <si>
    <t>Reagentes de para a zika e outras doenças transmitidas por mosquitos do gênero Aedes</t>
  </si>
  <si>
    <t>Outros dispositivos geradores de raios X</t>
  </si>
  <si>
    <t>Gomas de mascar, sem açúcar</t>
  </si>
  <si>
    <t>Outros bonecos, mesmo vestidos, que representem somente seres humanos</t>
  </si>
  <si>
    <t>Chapéus de outras matérias têxteis</t>
  </si>
  <si>
    <t>Tubos rígidos, de polímeros de cloreto de vinila, inclusive com acessórios</t>
  </si>
  <si>
    <t>Tubo rígido, de polímeros de cloreto de vinila</t>
  </si>
  <si>
    <t>Coxas com sobrecoxas não desossadas de galinha, comestíveis, congelados</t>
  </si>
  <si>
    <t>02071412</t>
  </si>
  <si>
    <t>Outras obras de tungstênio</t>
  </si>
  <si>
    <t>Outras máquinas e aparelhos para indústrias de confeitaria</t>
  </si>
  <si>
    <t>Chaves de caixa intercambiáveis, mesmo com cabos, de metais comuns</t>
  </si>
  <si>
    <t>Grades e redes soldadas nos pontos de interseção, de fios de ferro ou aço =&gt; 3 mm na maior dimensão do corte transversal, com malha de superfície =&gt; 100 cm2</t>
  </si>
  <si>
    <t>Grades e redes, soldadas nos pontos de interseção, de fios de ferro ou aço com, pelo menos, 3 mm na maior dimensão do corte transversal e com malhas de 100 cm2 ou mais, de superfície</t>
  </si>
  <si>
    <t>Tecidos de malha de fibras sintéticas, de largura &lt;= 30 cm</t>
  </si>
  <si>
    <t>Tecidos de malha de largura não superior a 30 cm, exceto os das posições 60.01 e 60.02, de fibras sintéticas</t>
  </si>
  <si>
    <t>Outras preparações para o tratamento de couros e peles</t>
  </si>
  <si>
    <t>Outras seringas, mesmo com agulhas, de plástico</t>
  </si>
  <si>
    <t>Camisas de fibras sintéticas ou artificiais, de uso masculino</t>
  </si>
  <si>
    <t>Camisas de uso masculino, de fibras sintéticas ou artificiais</t>
  </si>
  <si>
    <t>Extractos de malte; preparações alimentícias de farinhas, grumos, sêmolas, amidos, féculas ou extractos de malte, não contendo cacau ou contendo-o numa proporção inferior a 40 %, em peso, não especificadas nem compreendidas noutras posições; preparações a</t>
  </si>
  <si>
    <t>Preparações para alimentação de crianças acondicionadas para venda a retalho</t>
  </si>
  <si>
    <t>Leite modificado, para alimentação de crianças, acondicionadas para venda a retalho</t>
  </si>
  <si>
    <t>Outras preparações para higiene bucal ou dentária</t>
  </si>
  <si>
    <t>Outras preparações para higiene bucal ou dentária, etc.</t>
  </si>
  <si>
    <t>Monitores com tubo de raios catódicos, capazes de serem conectados diretamente a uma máquina automática para processamento de dados da posição 84.71 e concebidos para serem utilizados com esta máquina</t>
  </si>
  <si>
    <t>Monitores com tubo de raios catódicos capazes de serem conectados diretamente a uma máquina automática para processamento de dados da posição 84.71 e concebidos para serem utilizados com esta máquina</t>
  </si>
  <si>
    <t>Instrumentos e aparelhos automáticos para controle da umidade</t>
  </si>
  <si>
    <t>Outras obras de magnésio</t>
  </si>
  <si>
    <t>Flaps, protetores, bandas de rodagem, para pneus de borracha</t>
  </si>
  <si>
    <t>Flaps para pneus de borracha</t>
  </si>
  <si>
    <t>Aparelhos de raios X, de diagnóstico para mamografia</t>
  </si>
  <si>
    <t>Camisas de malha, de uso masculino</t>
  </si>
  <si>
    <t>Camisas de malha, de outras matérias têxteis, de uso masculino</t>
  </si>
  <si>
    <t>Camisas de malha, de uso masculino, de outras matérias têxteis</t>
  </si>
  <si>
    <t>Partes e acessórios de máquinas de franquear, emitir tíquetes, etc</t>
  </si>
  <si>
    <t>Chapas, folhas, tiras, fitas, películas e outras formas planas, auto-adesivas, de plásticos, em rolos de largura não superior a 20 cm, de poli(cloreto de vinila)</t>
  </si>
  <si>
    <t>Bancos de ensaio</t>
  </si>
  <si>
    <t>Bancos de ensaio para motores</t>
  </si>
  <si>
    <t>Grânulos, lascas e pós, de mármore</t>
  </si>
  <si>
    <t>Grânulos, lascas e pós, das pedras das posições 25.15 ou 25.16, mesmo tratados termicamente, de mármore</t>
  </si>
  <si>
    <t>Chapas, folhas, tiras, fitas, películas de outros polímeros acrílicos, sem suporte, não reforçadas</t>
  </si>
  <si>
    <t>Outras chapas, etc, de polímeros acrílicos, sem suporte, não reforçadas</t>
  </si>
  <si>
    <t>Outros feijões comuns, brancos, secos, em grãos</t>
  </si>
  <si>
    <t>07133329</t>
  </si>
  <si>
    <t>Cloreto de potássio para uso como fertilizante</t>
  </si>
  <si>
    <t>Cloreto de potássio, com teor de óxido de potássio (K2O) não superior a 60 %, em peso</t>
  </si>
  <si>
    <t>Lixadeiras para madeira, cortiça, osso, borracha endurecida, plásticos duros ou matérias duras semelhantes</t>
  </si>
  <si>
    <t>Sortido de serras, limas, etc.uso manual, de metais comuns</t>
  </si>
  <si>
    <t>Sortidos de dois ou mais artefatos das posições 8202 até 8205, para venda a retalho</t>
  </si>
  <si>
    <t>Ferramentas de pelo menos duas das posições 82.02 a 82.05, acondicionadas em sortidos para venda a retalho</t>
  </si>
  <si>
    <t>Artigos infláveis de salvamento e outros artigos infláveis, de borracha vulcanizada não endurecida</t>
  </si>
  <si>
    <t>Outros artigos infláveis, de borracha vulcanizada não endurecida</t>
  </si>
  <si>
    <t>Chapas e tiras, de outras ligas de cobre, de espessura &gt; 0,15 mm</t>
  </si>
  <si>
    <t>Chapas e tiras, de outras ligas de cobre, de espessura superior a 0,15 mm</t>
  </si>
  <si>
    <t>Malas, maletas, pastas e artefatos semelhantes, com a superfície exterior de plástico ou de matérias têxteis</t>
  </si>
  <si>
    <t>Malas, maletas e pastas, de matérias têxteis</t>
  </si>
  <si>
    <t>Viscosímetros</t>
  </si>
  <si>
    <t>Outros copos de vidro, exceto de vitrocerâmica</t>
  </si>
  <si>
    <t>Outros copos de vidro exceto de vitrocerâmica</t>
  </si>
  <si>
    <t>Outros polímeros de propileno ou de outras olefinas, em formas primárias</t>
  </si>
  <si>
    <t>Heterósidos, naturais ou sintéticos, seus sais, éteres, ésteres e outros derivados</t>
  </si>
  <si>
    <t>Rutosídeo (rutina) e seus derivados</t>
  </si>
  <si>
    <t>Rutosidio (rutina) e seus derivados</t>
  </si>
  <si>
    <t>Camisas de malha de algodão, de uso masculino</t>
  </si>
  <si>
    <t>Camisas de malha, de uso masculino, de algodão</t>
  </si>
  <si>
    <t>Plastificantes compostos para borracha ou plástico</t>
  </si>
  <si>
    <t>Plastificantes compostos para borracha ou plásticos</t>
  </si>
  <si>
    <t>Circuitos impressos, dupla face, rígidos, com isolante de resina epóxida e tecido de fibra de vidro</t>
  </si>
  <si>
    <t>Borracha de isopreno (IR) em formas primárias ou em chapas, folhas ou tiras</t>
  </si>
  <si>
    <t>Borracha de isopreno (ir) em chapas, folhas, tiras, etc.</t>
  </si>
  <si>
    <t>Partes e acessórios de miras telescópicas, periscópios, lunetas, lasers e dispositivos de cristais líquidos</t>
  </si>
  <si>
    <t>Partes e acessórios de miras telescópicas, periscópios, etc.</t>
  </si>
  <si>
    <t>Outros artefatos têxteis confeccionados</t>
  </si>
  <si>
    <t>Outros artefatos confeccionados, de falso tecido</t>
  </si>
  <si>
    <t>Máquinas e aparelhos, para preparar ou transformar tabaco, não especificados nem compreendidos em outras posições deste capítulo</t>
  </si>
  <si>
    <t>Partes de máquinas e aparelhos para preparar ou transformar fumo (tabaco)</t>
  </si>
  <si>
    <t>Partes de máquinas e aparelhos para preparar ou transformar tabaco</t>
  </si>
  <si>
    <t>Óxido de zinco; peróxido de zinco</t>
  </si>
  <si>
    <t>Óxido de zinco (branco de zinco)</t>
  </si>
  <si>
    <t>Outros aparelhos eletromecânicos, com motor elétrico incorporado, de uso doméstico</t>
  </si>
  <si>
    <t>Outros aparelhos eletromecânicos com motor elétrico incorporado, uso doméstico</t>
  </si>
  <si>
    <t>Cilindros para calandras e laminadores</t>
  </si>
  <si>
    <t>Roupões de banho, penhoares e semelhantes, de malha, de fibras sintéticas ou artificiais, de uso feminino</t>
  </si>
  <si>
    <t>Roupões de banho, penhoares e semelhantes, de malha, de uso feminino, de fibras sintéticas ou artificiais</t>
  </si>
  <si>
    <t>Bússolas, incluídas as agulhas de marear</t>
  </si>
  <si>
    <t>Bússolas, incluindo as agulhas de marear</t>
  </si>
  <si>
    <t>Outras serragens, desperdícios e resíduos, de madeira</t>
  </si>
  <si>
    <t>Serragem, desperdícios e resíduos, de madeira, mesmo aglomerados em toras, briquetes ou em formas semelhantes</t>
  </si>
  <si>
    <t>Outras brocas de metais comuns, mesmo diamantadas</t>
  </si>
  <si>
    <t>Papel químico (papel carbono), papel autocopiativo e outros papéis para cópia ou duplicação (incluídos os papéis revestidos ou impregnados, para stencils ou para chapas offset), mesmo impressos, em rolos ou em folhas</t>
  </si>
  <si>
    <t>Outros papéis para cópia ou duplicação, em rolos ou folhas</t>
  </si>
  <si>
    <t>Outros papéis para cópia ou duplicação (incluindo os papéis, revestidos ou impregnados, para estênceis ou para chapas ofsete), mesmo impressos, em rolos ou em folhas</t>
  </si>
  <si>
    <t>Relógios de pulso, funcionando eletricamente, mesmo com contador de tempo incorporado, de mostrador exclusivamente mecânico, com caixa de metal comum</t>
  </si>
  <si>
    <t>Partes de máquinas para fabricação ou trabalho a quente de vidro e suas obras</t>
  </si>
  <si>
    <t>Partes de máquinas para fabricação ou trabalho a quente do vidro ou das suas obras</t>
  </si>
  <si>
    <t>Outros trituradores, etc, para alimentos, com motor elétrico incorporado, de uso doméstico</t>
  </si>
  <si>
    <t>Diidromircenol (2,6-dimetil-7-octen-2-ol)</t>
  </si>
  <si>
    <t>Varetas e perfis, de borracha vulcanizada alveolar não endurecida</t>
  </si>
  <si>
    <t>Varetas e perfis, de borracha vulcanizada não endurecida, de borracha alveolar</t>
  </si>
  <si>
    <t>Outras impressoras multifuncionais</t>
  </si>
  <si>
    <t>Outros papéis filtro/cartão filtro, de celulose</t>
  </si>
  <si>
    <t>Outros óleos de petróleo ou de minerais betuminosos</t>
  </si>
  <si>
    <t>Outros produtos laminados planos, de ferro ou aço não ligado, de largura inferior a 600 mm, não folheados ou chapeados, nem revestidos</t>
  </si>
  <si>
    <t>Modelos reduzidos, mesmo animados, em conjuntos para montagem, exceto os do item 9503.00.40 (trens elétricos)</t>
  </si>
  <si>
    <t>Teclados para máquinas automáticas de processamento de dados</t>
  </si>
  <si>
    <t>Calandras e laminadores</t>
  </si>
  <si>
    <t>Calandras e laminadores, para papel ou cartão</t>
  </si>
  <si>
    <t>Sortidos constituídos por cortes de tecido e fios, mesmo com acessórios, para confecção de tapetes, tapeçarias, toalhas de mesa ou guardanapos, bordados, ou artefatos têxteis semelhantes, em embalagens para venda a retalho</t>
  </si>
  <si>
    <t>Sortidos de cortes de tecidos e fios, para confecção de tapetes, tapeçarias, toalhas de mesa ou de artefatos têxteis semelhantes, para venda a retalho</t>
  </si>
  <si>
    <t>Preparações dos tipos utilizados na alimentação de animais</t>
  </si>
  <si>
    <t>Outras preparações para alimentação de animais</t>
  </si>
  <si>
    <t>Preparações à base de sal iodado, farinha de ossos, farinha de concha, cobre e cobalto</t>
  </si>
  <si>
    <t>Outros artefatos para guarnição de interiores, de algodão, exceto de malha</t>
  </si>
  <si>
    <t>Artigos do tipo dos normalmente levados nos bolsos ou bolsas, com a superfície exterior de outras matérias</t>
  </si>
  <si>
    <t>Artigos do tipo dos normalmente levados nos bolsos ou em bolsas, com a superfície exterior de outras matérias</t>
  </si>
  <si>
    <t>Outras pilhas alcalinas, de dióxido de manganês</t>
  </si>
  <si>
    <t>Dínamos-magnetos; volantes magnéticos, para motores de ignição por centelha ou por compressão</t>
  </si>
  <si>
    <t>Outras barras de ferro ou aços não ligados, estiradas ou extrudadas a quentes</t>
  </si>
  <si>
    <t>Outras barras de ferro ou aço não ligado, laminadas a quente, etc</t>
  </si>
  <si>
    <t>Adubos (fertilizantes) foliares contendo zinco ou manganês</t>
  </si>
  <si>
    <t>Outros tecidos de algodão tinto, contendo =&gt; 85% em peso de algodão, com peso &gt; 200 g/m2</t>
  </si>
  <si>
    <t>Outros tecidos de algodão que contenham pelo menos 85 %, em peso, de algodão, com peso superior a 200 g/m2, tintos</t>
  </si>
  <si>
    <t>Pedras para calcetar, meios-fios e placas (lajes) para pavimentação, de pedra natural (exceto a ardósia)</t>
  </si>
  <si>
    <t>Pedras para calcetar, meios-fios e placas (lajes), para pavimentação, de pedra natural</t>
  </si>
  <si>
    <t>Máquinas e aparelhos para tratamento preliminar das matérias primas, para fabricação de pasta de matérias fibrosas celulósicas</t>
  </si>
  <si>
    <t>Produtos laminados planos de aço inoxidável, de largura inferior a 600 mm, de espessura inferior ou igual a 1,5 mm</t>
  </si>
  <si>
    <t>Outros reservatórios, etc, de ferro/aço, capacidade menor que 50 litros</t>
  </si>
  <si>
    <t>Veludos e pelúcias, tecidos, de outras matérias têxteis</t>
  </si>
  <si>
    <t>Veludos e pelúcias, tecido, de outras matérias têxteis</t>
  </si>
  <si>
    <t>Borracha endurecida (ebonite, por exemplo) sob qualquer forma, incluindo os desperdícios e resíduos; obras de borracha endurecida</t>
  </si>
  <si>
    <t>Borracha endurecida; obras de borracha endurecida</t>
  </si>
  <si>
    <t>Outras estatuetas e outros ornamentos, de madeira tropical, não classificados nos códigos anteriores</t>
  </si>
  <si>
    <t>Outras estatuetas e outros objetos de ornamentação, não classificados em códigos anteriores</t>
  </si>
  <si>
    <t>Xales, echarpes, cachecóis, mantilhas, véus e artefatos semelhantes, de seda ou de desperdícios de seda</t>
  </si>
  <si>
    <t>Xales, echarpes, lenços de pescoço, cachenês, cachecóis, mantilhas, véus e artefatos semelhantes, de seda ou de desperdícios de seda</t>
  </si>
  <si>
    <t>Outros vidros de segurança, temperados</t>
  </si>
  <si>
    <t>Outros tecidos de linho, contendo &lt; 85% em peso de linho</t>
  </si>
  <si>
    <t>Outros tecidos de linho, que contenham menos de 85 %, em peso, de linho</t>
  </si>
  <si>
    <t>Camas dotadas de mecanismos para usos clínicos</t>
  </si>
  <si>
    <t>Outros compostos heterocíclicos 1 ciclo triazina não condensado</t>
  </si>
  <si>
    <t>Outros disjuntores para tensão = &gt; 72,5 kV</t>
  </si>
  <si>
    <t>Outros disjuntores para tensão igual ou superior a 72,5 kv</t>
  </si>
  <si>
    <t>Produtos hortícolas homogeneizados, preparados ou conservados, não congelados</t>
  </si>
  <si>
    <t>Produtos hortícolas homogeneizados, preparados ou conservados, exceto em vinagre ou em ácido acético, não congelados</t>
  </si>
  <si>
    <t>Outros barcos infláveis (incluindo casco rígido inflável), não classificados nos códigos anteriores</t>
  </si>
  <si>
    <t>Outros barcos infláveis, mesmo com casco rígido, não classificados em códigos anteriores</t>
  </si>
  <si>
    <t>Trietanolamina</t>
  </si>
  <si>
    <t>Outros automóveis de passageiros, incluídos os veículos de uso misto e os automóveis de corrida</t>
  </si>
  <si>
    <t>Outros automóveis de passageiros, inclusive de uso misto, etc.</t>
  </si>
  <si>
    <t>Outras ferramentas pneumáticas, de uso manual</t>
  </si>
  <si>
    <t>Produtos mucilaginosos e espessantes, de sementes de guaré</t>
  </si>
  <si>
    <t>Lâmpadas de diodo emissor de luz (LED)</t>
  </si>
  <si>
    <t>Lâmpadas e tubos de diodos emissores de luz (LED)</t>
  </si>
  <si>
    <t>Outros perfis de ferro ou aços não ligados</t>
  </si>
  <si>
    <t>Outros perfis de ferro/aço, não ligados</t>
  </si>
  <si>
    <t>Mantôs, casacos, capas, anoraques e semelhantes, de malha, de outras matérias têxteis, de uso feminino</t>
  </si>
  <si>
    <t>Mantôs, capas, anoraques, casacos e semelhantes, de malha, de uso feminino, exceto os artefatos da posição 61.04, de outras matérias têxteis</t>
  </si>
  <si>
    <t>Outros papéis e cartões de camadas múltiplas, revestidos de caulim, em rolos ou folhas</t>
  </si>
  <si>
    <t>Tecidos de malha de largura superior a 30 cm, que contenham, em peso, 5 % ou mais de fios de elastômeros, mas que não contenham fios de borracha, exceto os da posição 60.01, de fibras sintéticas, crus ou branqueados</t>
  </si>
  <si>
    <t>Partes e acessórios de máquinas-ferramentas para afiar, amolar, etc, metais (máquinas da posição 84.60)</t>
  </si>
  <si>
    <t>N-Metil-N-oleiltaurato de sódio</t>
  </si>
  <si>
    <t>Toucinho sem partes magras, gorduras de porco e de aves, não fundidas nem extraídas de outro modo, frescos, refrigerados, congelados, salgados ou em salmoura, secos ou defumados</t>
  </si>
  <si>
    <t>0209</t>
  </si>
  <si>
    <t>Outros toucinhos e gorduras</t>
  </si>
  <si>
    <t>020990</t>
  </si>
  <si>
    <t>02099000</t>
  </si>
  <si>
    <t>Outras partes para lâmpadas/tubos elétricos incandescência, etc</t>
  </si>
  <si>
    <t>Vitamina h (biotina), não misturada</t>
  </si>
  <si>
    <t>Tapetes de matérias têxteis, de pontos nodados ou enrolados, mesmo confeccionados</t>
  </si>
  <si>
    <t>Tapetes de lã ou de pêlos finos, de pontos nodados ou enrolados</t>
  </si>
  <si>
    <t>Tapete de lã, de pontos nodados ou enrolados, feitos a mão</t>
  </si>
  <si>
    <t>Estacas não enraizadas e enxertos</t>
  </si>
  <si>
    <t>060210</t>
  </si>
  <si>
    <t>06021000</t>
  </si>
  <si>
    <t>Tubos sem costura, de aços inoxidáveis, para oleodutos e gasodutos</t>
  </si>
  <si>
    <t>Tubos dos tipos utilizados em oleodutos ou gasodutos, de aço inoxidável</t>
  </si>
  <si>
    <t>Outro vestuário confeccionado com feltro, falsos tecidos, tecidos com borracha, plástico ou demais tecidos impregnados, revestidos ou recobertos ou estratificados, de uso feminino</t>
  </si>
  <si>
    <t>Outros vestuários confeccionados com plástico/borracha, feminino</t>
  </si>
  <si>
    <t>Obras de cestaria de outras matérias vegetais</t>
  </si>
  <si>
    <t>Obras de cestaria, de outras matérias vegetais</t>
  </si>
  <si>
    <t>Aparelhos eletromecânicos de sinalização, de segurança, de controle ou de comando para vias férreas ou semelhantes, rodoviárias ou fluviais, para áreas ou parques de estacionamento, instalações portuárias ou para aeródromos</t>
  </si>
  <si>
    <t>Outros circuitos impressos, simples face, rígidos</t>
  </si>
  <si>
    <t>Ceras artificiais de poli(oxietileno) (polietilenoglicol)</t>
  </si>
  <si>
    <t>Saias e saias-calças, de malha, de algodão, de uso feminino</t>
  </si>
  <si>
    <t>Saias e saias-calças, de malha, de algodão</t>
  </si>
  <si>
    <t>Sobretudos, capas, gabardines, anoraques, blusões, blusões e artigos semelhantes, de outras matérias têxteis, de uso feminino, excepto os da posição 62.04</t>
  </si>
  <si>
    <t>Mantôs (casacos compridos), capas, anoraques, casacos (blusões) e semelhantes, de outras matérias têxteis, exceto os artigos da posição 62.04</t>
  </si>
  <si>
    <t>Bonés de outras matérias têxteis</t>
  </si>
  <si>
    <t>Portas para veículos automóveis</t>
  </si>
  <si>
    <t>Motocicletas e outros ciclos com motor de pistão alternativo, de cilindrada &gt; 50 cm3 e &lt;= 250 cm3</t>
  </si>
  <si>
    <t>Outros ciclos com motor a pistão alternativo, 50 cm3 &lt; cilindrada &lt;= 250 cm3</t>
  </si>
  <si>
    <t>Outros fechos, etc, de metais comuns, para vestuário, calçados, etc.</t>
  </si>
  <si>
    <t>Conjuntos de malha, de fibras sintéticas, de uso feminino</t>
  </si>
  <si>
    <t>Conjuntos de malha, de uso feminino, de fibras sintéticas</t>
  </si>
  <si>
    <t>Recipientes tubulares, flexíveis, de alumínio, de capacidade &lt;= 300 litros, sem dispositivos mecânicos ou térmicos</t>
  </si>
  <si>
    <t>Recipientes tubulares, flexíveis, de alumínio, de capacidade não superior a 300 litros, sem dispositivo mecânico</t>
  </si>
  <si>
    <t>Partes e acessórios de artigos/aparelhos para compensar deficiência</t>
  </si>
  <si>
    <t>Liquidificador de alimentos, com motor elétrico incorporado, de uso doméstico</t>
  </si>
  <si>
    <t>Outros trapos, cordéis, etc, de matérias têxteis, em desperdícios</t>
  </si>
  <si>
    <t>Osciloscópios catódicos, digitais</t>
  </si>
  <si>
    <t>Partes de fechos ecler</t>
  </si>
  <si>
    <t>Partes de fechos ecler (fechos de correr)</t>
  </si>
  <si>
    <t>Outras partes/acessórios de impressão traçadores gráficos</t>
  </si>
  <si>
    <t>Outros poliéteres, em formas primárias, não classificados em códigos anteriores</t>
  </si>
  <si>
    <t>Outros monoaldeídos não saturados</t>
  </si>
  <si>
    <t>Tecidos revestidos de cola ou de matérias amiláceas, dos tipos utilizados na encadernação, cartonagem ou usos semelhantes; telas para decalque e telas transparentes para desenho; telas preparadas para pintura; entretelas e tecidos rígidos semelhantes dos</t>
  </si>
  <si>
    <t>Telas para decalque, telas transparentes para desenho, telas preparadas para pintura, entretelas do tipo utilizado em chapéus e para usos semelhantes</t>
  </si>
  <si>
    <t>Telas para decalque e telas transparentes para desenho; telas preparadas para pintura; entretelas e tecidos rígidos semelhantes, dos tipos utilizados em chapéus e artefatos de uso semelhante</t>
  </si>
  <si>
    <t>Outros tecidos de algodão, de fios de diversas cores, com peso &gt; 200 g/m2</t>
  </si>
  <si>
    <t>Outros tecidos de algodão, com peso superior a 200 g/m2, de fios de diversas cores</t>
  </si>
  <si>
    <t>Outras chapas, folhas, tiras, fitas, películas, de polímeros de cloreto de vinila, sem suporte, não reforçadas</t>
  </si>
  <si>
    <t>Outras chapas, folhas, etc, de polímeros de cloreto vinila</t>
  </si>
  <si>
    <t>Fios de lã ou de pêlos finos, acondicionados para venda a retalho</t>
  </si>
  <si>
    <t>Fios de lã ou de pêlos finos, contendo =&gt; 85%, em peso de lã ou de pêlos finos, para venda a retalho</t>
  </si>
  <si>
    <t>Fios de lã ou de pelos finos, acondicionados para venda a retalho, que contenham pelo menos 85 %, em peso, de lã ou de pelos finos</t>
  </si>
  <si>
    <t>Pêssegos, excluindo as nectarinas, frescos</t>
  </si>
  <si>
    <t>08093010</t>
  </si>
  <si>
    <t>Outros cromatógrafos</t>
  </si>
  <si>
    <t>Máquinas automáticas para processamento de dados, portáteis, de peso &lt;= 10 kg, contendo pelo menos uma unidade central de processamento, um teclado e uma tela - computadores</t>
  </si>
  <si>
    <t>Outras máquinas automáticas digitais para processamento de dados, portáteis, peso &lt;= 10 kg, etc</t>
  </si>
  <si>
    <t>Suportes elásticos para camas</t>
  </si>
  <si>
    <t>Suportes para camas (somiês)</t>
  </si>
  <si>
    <t>Scanner de tomografia por emissão de posítrons (PET - Positron Emission Tomography)</t>
  </si>
  <si>
    <t>Outras fitas impressoras de plástico</t>
  </si>
  <si>
    <t>Estanho em formas brutas</t>
  </si>
  <si>
    <t>Ligas de estanho, em formas brutas</t>
  </si>
  <si>
    <t>Ligas de estanho, em forma bruta</t>
  </si>
  <si>
    <t>Reservatórios, tonéis, cubas e recipientes semelhantes, de ferro fundido, ferro ou aço, de capacidade &gt; 300 litros, sem dispositivos mecânicos nem térmicos</t>
  </si>
  <si>
    <t>Recipientes isotérmicos refrigerados a nitrogênio (azoto) líquido, dos tipos utilizados para sêmen, sangue, tecidos biológicos e outros produtos similares, de capacidade superior a 300 litros</t>
  </si>
  <si>
    <t>Outras preparações para alimentação de crianças, acondicionadas para venda a retalho</t>
  </si>
  <si>
    <t>Desperdícios e resíduos do titânio</t>
  </si>
  <si>
    <t>Revestimentos para pavimentos e capachos, de borracha vulcanizada não endurecida</t>
  </si>
  <si>
    <t>Revestimentos para pisos (pavimentos) e capachos, de borracha vulcanizada não endurecida</t>
  </si>
  <si>
    <t>Xales, echarpes, cachecóis, mantilhas, véus e artefatos semelhantes, de fibras sintéticas</t>
  </si>
  <si>
    <t>Xales, echarpes, lenços de pescoço, cachenês, cachecóis, mantilhas, véus e artefatos semelhantes, de fibras sintéticas</t>
  </si>
  <si>
    <t>Outras meias e artefatos semelhantes de malha, de algodão</t>
  </si>
  <si>
    <t>Outras meias e semelhantes, de malha de algodão</t>
  </si>
  <si>
    <t>Resistências elétricas fixas, para potência não superior a 20 W, para montagem em superfície</t>
  </si>
  <si>
    <t>Caranguejos congelados</t>
  </si>
  <si>
    <t>030614</t>
  </si>
  <si>
    <t>03061400</t>
  </si>
  <si>
    <t>Interfones para recepção, transmissão ou regeneração de voz, imagens ou outros dados em rede com fio</t>
  </si>
  <si>
    <t>Outros acessórios para tubos moldados de ferro fundido, etc</t>
  </si>
  <si>
    <t>Grades de radiadores para veículos automóveis</t>
  </si>
  <si>
    <t>Outros telefones para redes celulares ou para outras redes sem fio, não classificados em códigos anteriores</t>
  </si>
  <si>
    <t>Outras correias transportadoras, de borracha vulcanizada</t>
  </si>
  <si>
    <t>04069090</t>
  </si>
  <si>
    <t>Outras partes e acessórios, para veículos automóveis das posições 8701 a 8705</t>
  </si>
  <si>
    <t>Dispositivo para comando, acelerador, freio, etc, para veículo automóvel</t>
  </si>
  <si>
    <t>Prensas, esmagadores e máquinas e aparelhos semelhantes, para fabricação de vinho, sidra, sumos de frutas ou bebidas semelhantes</t>
  </si>
  <si>
    <t>Prensas, esmagadores e máquinas e aparelhos para fabricação de vinho, sidra, suco de frutas ou bebidas semelhantes</t>
  </si>
  <si>
    <t>Máquinas e aparelhos para fabricação de vinho, sidra, suco de frutas, etc.</t>
  </si>
  <si>
    <t>Outras unidades de entrada, para máquinas automáticas de processamento de dados</t>
  </si>
  <si>
    <t>Artigos e aparelhos ortopédicos ou para fraturas, inclusive partes e acessórios</t>
  </si>
  <si>
    <t>Partes e acessórios de artigos/aparelhos de ortopedia/articulação</t>
  </si>
  <si>
    <t>Guarda-sóis de jardim e artefatos semelhantes</t>
  </si>
  <si>
    <t>Aparelhos de diatermia</t>
  </si>
  <si>
    <t>Sementes de gergelim, mesmo trituradas</t>
  </si>
  <si>
    <t>Outras sementes de gergelim, mesmo trituradas</t>
  </si>
  <si>
    <t>Ventiladores de teto, com motor elétrico incorporado de potência não superior a 125 W</t>
  </si>
  <si>
    <t>Motores de potência não superior a 37,5 W, de corrente contínua, de passo inferior ou igual a 1,8°</t>
  </si>
  <si>
    <t>Partes de isqueiros e acendedores</t>
  </si>
  <si>
    <t>Partes de isqueiros e outros acendedores</t>
  </si>
  <si>
    <t>Outras partes para aparelhos transmissores/receptores</t>
  </si>
  <si>
    <t>Caixas de luzes combinadas dos tipos utilizados em ciclos ou automóveis</t>
  </si>
  <si>
    <t>Outros catalisadores em suporte</t>
  </si>
  <si>
    <t>Outros catalizadores em suporte</t>
  </si>
  <si>
    <t>Outros reveladores para uso fotográfico</t>
  </si>
  <si>
    <t>Sortidos de dois ou mais artefatos das subposições 8205.70 e 8205.80</t>
  </si>
  <si>
    <t>Outros, incluindo os sortidos constituídos por artefatos incluídos em pelo menos duas das subposições da presente posição</t>
  </si>
  <si>
    <t>2-Cloro-N-metilacetoacetamida</t>
  </si>
  <si>
    <t>Anéis de carboneto de silício para juntas de vedação mecânicas, com uma dureza equivalente a 9 ou mais na escala de Mohs</t>
  </si>
  <si>
    <t>Partes e acessórios para instrumentos da posição 9029</t>
  </si>
  <si>
    <t>Partes e acessórios de outros contadores/estroboscópios</t>
  </si>
  <si>
    <t>Outros sais do ácido esteárico</t>
  </si>
  <si>
    <t>Cascas de frutos cítricos, de melões ou de melancias, frescas, secas, congeladas ou apresentadas em água salgada, sulfurada ou adicionada de outras substâncias destinadas a assegurar transitoriamente a sua conservação</t>
  </si>
  <si>
    <t>0814</t>
  </si>
  <si>
    <t>Cascas de cítricos, de melões ou de melancias, frescas, secas, congeladas ou conservadas temporariamente</t>
  </si>
  <si>
    <t>081400</t>
  </si>
  <si>
    <t>08140000</t>
  </si>
  <si>
    <t>Tapetes e outros revestimentos para pavimentos, de matérias têxteis sintéticas ou artificiais, aveludados, confeccionados</t>
  </si>
  <si>
    <t>Tapete, etc, de matérias têxteis sintéticas ou artificiais, aveludado, confeccionado</t>
  </si>
  <si>
    <t>Produtos de padaria, pastelaria ou da indústria de bolachas e biscoitos, mesmo adicionados de cacau; hóstias, cápsulas vazias para medicamentos, obreias, pastas secas de farinha, amido ou fécula em folhas e produtos semelhantes</t>
  </si>
  <si>
    <t>Pão de especiarias</t>
  </si>
  <si>
    <t>Outros pães de especiarias</t>
  </si>
  <si>
    <t>Farinhas siliciosas fósseis (por exemplo, kieselguhr, tripolita, diatomita) e outras terras siliciosas análogas de densidade aparente não superior a 1, mesmo calcinadas</t>
  </si>
  <si>
    <t>Farinhas siliciosas fósseis e outras terras siliciosas, de densidade aparente &lt;= 1</t>
  </si>
  <si>
    <t>Chapas, folhas, tiras, fitas, películas, de poli(butiral de vinila), sem suporte, não reforçadas</t>
  </si>
  <si>
    <t>Chapas, etc, de poli(butiral de vinila), sem suporte, não reforçada, etc.</t>
  </si>
  <si>
    <t>Preparações e conservas de cavalas, cavalinhas e sardas, inteiras ou em pedaços, exceto peixes picados</t>
  </si>
  <si>
    <t>Preparações e conservas, de cavalas, cavalinhas, etc, inteiros ou em pedaços, exceto peixes picados:</t>
  </si>
  <si>
    <t>Tubos de borracha vulcanizada não endurecida, reforçados ou associados apenas com outras matérias, com acessórios</t>
  </si>
  <si>
    <t>Tubos de borracha vulcanizada não endurecida, reforçados com outras matérias ou associados de outra forma com outras matérias, com acessórios, com uma pressão de ruptura superior ou igual a 17,3 MPa</t>
  </si>
  <si>
    <t>Abrigos (fatos de treino) para esporte e outro vestuário não classificado em outra parte, de fibras sintéticas ou artificiais, de uso masculino</t>
  </si>
  <si>
    <t>Outro vestuário de uso masculino, de fibras sintéticas ou artificiais</t>
  </si>
  <si>
    <t>Suéteres, pulôveres, cardigãs, coletes e artigos semelhantes, de malha, de algodão</t>
  </si>
  <si>
    <t>Produtos laminados planos, de aços inoxidáveis, laminados a quente, de largura =&gt; 600 mm, em rolos, de espessura =&gt; 3 mm e &lt; 4,75 mms</t>
  </si>
  <si>
    <t>Produtos laminados planos de aço inoxidável, de largura igual ou superior a 600 mm, simplesmente laminados a quente, em rolos, de espessura igual ou superior a 3 mm, mas inferior a 4,75 mm</t>
  </si>
  <si>
    <t>Conjuntos cabeça-disco (HDA - Head Disk Assembly) de unidades de discos rígidos, montados</t>
  </si>
  <si>
    <t>Rodízios com armação, de metais comuns</t>
  </si>
  <si>
    <t>Fotocompositoras a laser para preparação de clichês</t>
  </si>
  <si>
    <t>Polietileno de densidade &lt; 0,94, em forma primária</t>
  </si>
  <si>
    <t>Polietileno de densidade inferior a 0,94, com carga</t>
  </si>
  <si>
    <t>Tecido de algodão tinto, em ponto de tafetá, contendo =&gt; 85% em peso de algodão, com peso &gt; 100 g/m2 e &lt;= 200 g/m2</t>
  </si>
  <si>
    <t>Tecidos de algodão que contenham pelo menos 85 %, em peso, de algodão, tintos, em ponto de tafetá, com peso superior a 100 g/m2</t>
  </si>
  <si>
    <t>Calcinhas de malha, de fibras sintéticas ou artificiais</t>
  </si>
  <si>
    <t>Calcinhas, de malha, de uso feminino, de fibras sintéticas ou artificiais</t>
  </si>
  <si>
    <t>Bonés de fibras sintéticas ou artificiais</t>
  </si>
  <si>
    <t>Outros artefatos para guarnição de interiores, de outras matérias têxteis, exceto de malha</t>
  </si>
  <si>
    <t>Outros artefatos para guarnição de interiores, de outras matérias têxteis, exceto malha</t>
  </si>
  <si>
    <t>Outros objetos de cristal de chumbo, para toucador, escritório decoração e usos semelhantes</t>
  </si>
  <si>
    <t>Objetos de cristal de chumbo, para ornamentação de interiores</t>
  </si>
  <si>
    <t>Peróxido de hidrogênio (água oxigenada), mesmo solidificado com ureia</t>
  </si>
  <si>
    <t>Peróxido de hidrogênio (água oxigenada), mesmo solidificado com uréia</t>
  </si>
  <si>
    <t>Aparelhos receptores de radiodifusão que só funcionem com fonte externa de energia combinados com aparelho de gravação ou de reprodução de som, dos tipos utilizados nos veículos automóveis</t>
  </si>
  <si>
    <t>Aparelhos receptores de radiodifusão que só funcionem com fonte externa de energia, do tipo utilizado em veículos automóveis, combinados com um aparelho de gravação ou reprodução de som</t>
  </si>
  <si>
    <t>Outros ácidos carboxilicos função álcool, anidridos, etc.</t>
  </si>
  <si>
    <t>Copos com pé, de cristal de chumbo</t>
  </si>
  <si>
    <t>Copos de cristal de chumbo, exceto de vitrocerâmica, com pé</t>
  </si>
  <si>
    <t>Corantes orgânico-sintéticos dispersos e suas preparações</t>
  </si>
  <si>
    <t>Corantes dispersos e suas preparações</t>
  </si>
  <si>
    <t>Produtos laminados planos, de aços inoxidáveis, laminados a quente, de largura =&gt; 600 mm, em rolos, de espessura =&gt; 4,75 mm e &lt;= 10 mms</t>
  </si>
  <si>
    <t>Produtos laminados planos de aço inoxidável, de largura igual ou superior a 600 mm, simplesmente laminados a quente, em rolos, de espessura igual ou superior a 4,75 mm, mas não superior a 10 mm</t>
  </si>
  <si>
    <t>Porta-peças para outras máquinas-ferramentas</t>
  </si>
  <si>
    <t>Parafusos, pinos ou pernos e porcas de cobre, ou de ferro e aço com cabeça de cobre</t>
  </si>
  <si>
    <t>Parafusos; pinos ou pernos e porcas, de cobre</t>
  </si>
  <si>
    <t>Outros calçados, cobrindo o tornozelo, parte superior de couro natural</t>
  </si>
  <si>
    <t>Obras de cestaria, de outras matérias para entrançar, etc.</t>
  </si>
  <si>
    <t>Ferramentas intercambiáveis de fresar, de metais comuns</t>
  </si>
  <si>
    <t>Outras ferramentas de fresar, de metais comuns</t>
  </si>
  <si>
    <t>Terminais sobre linhas de fibras ópticas, com velocidade de transmissão superior a 2,5 Gbits/s</t>
  </si>
  <si>
    <t>Máquinas, aparelhos e equipamentos, de compor por processo fotográfico</t>
  </si>
  <si>
    <t>Outros condensadores fixos, com dielétrico de cerâmica, de camadas múltiplas, próprios para montagem em superfície (SMD - Surface Mounted Device)</t>
  </si>
  <si>
    <t>Bicicletas sem motor</t>
  </si>
  <si>
    <t>Espartilhos, suspensórios, ligas, artefatos semelhantes e partes</t>
  </si>
  <si>
    <t>Espartilhos, suspensórios, ligas, artefatos semelhantes e suas partes</t>
  </si>
  <si>
    <t>Conjuntos de algodão, de uso masculino</t>
  </si>
  <si>
    <t>Conjuntos, de uso masculino, de algodão</t>
  </si>
  <si>
    <t>Construções e suas partes (por exemplo: pontes e elementos de pontes, comportas, torres, pórticos, pilares, colunas, armações, estruturas para telhados, portas e janelas, e seus caixilhos, alizares e soleiras, portas de correr, balaustradas), de ferro fun</t>
  </si>
  <si>
    <t>Material para andaimes, armações e escoramentos, de ferro fundido, ferro ou aço</t>
  </si>
  <si>
    <t>Material para andaimes, para armações ou para escoramentos, de ferro fundido, ferro ou aço</t>
  </si>
  <si>
    <t>Outras máquinas e aparelhos para preparação/fabricação da indústria de alimentos, etc.</t>
  </si>
  <si>
    <t>Alicates (mesmo cortantes), tenazes, pinças e ferramentas semelhantes, manuais, de metais comuns</t>
  </si>
  <si>
    <t>Tenazes, pinças, ferramentas manuais semelhantes de metais comuns</t>
  </si>
  <si>
    <t>Cigarros contendo fumo</t>
  </si>
  <si>
    <t>Cigarros que contenham tabaco</t>
  </si>
  <si>
    <t>Outros instrumentos musicais, de cordas</t>
  </si>
  <si>
    <t>Outros instrumentos musicais de cordas</t>
  </si>
  <si>
    <t>Memórias, montadas, próprias para montagem em superfície (SMD - Surface Mounted Device), dos tipos RAM estáticas (SRAM) com tempo de acesso inferior ou igual a 25 ns, EPROM, EEPROM, PROM, ROM e FLASH</t>
  </si>
  <si>
    <t>Telêmetros</t>
  </si>
  <si>
    <t>Calças, jardineiras, bermudas e shorts, de fibras sintéticas, de uso masculino</t>
  </si>
  <si>
    <t>Calças, jardineiras, bermudas e shorts (calções),de fibras sintéticas</t>
  </si>
  <si>
    <t>Sucos e extratos de piretro ou de raízes de plantas que contenha rotenona</t>
  </si>
  <si>
    <t>Painéis de fibras de madeira ou de outras matérias lenhosas, mesmo aglomeradas com resinas ou com outros aglutinantes orgânicos</t>
  </si>
  <si>
    <t>Painéis de fibra de madeira ou de outras matérias lenhosas, mesmo aglomeradas com resinas ou outros algutinantes orgânicos, com densidade não superior a 0,5g/cm3</t>
  </si>
  <si>
    <t>Outros painéis de fibras madeira de média densidade (denominados MDF), com densidade não superior a 0,5 g/cm3</t>
  </si>
  <si>
    <t>Outros óleos de palmiste ou de babaçu e suas frações, mesmo refinados, mas não quimicamente modificados</t>
  </si>
  <si>
    <t>Outros óleos de babaçu</t>
  </si>
  <si>
    <t>Outros instrumentos, com dispositivo registrador</t>
  </si>
  <si>
    <t>Máquinas para fabricação de aditivos, por plástico ou depósito de borracha</t>
  </si>
  <si>
    <t>Máquinas para fabricação aditiva, por depósito de plástico ou de borracha</t>
  </si>
  <si>
    <t>Outros microscópios ópticos</t>
  </si>
  <si>
    <t>Sutiãs e bustiers (soutiens de cós alto)</t>
  </si>
  <si>
    <t>Sutiãs e bustiês</t>
  </si>
  <si>
    <t>Processadores e controladores, mesmo combinados com memórias, conversores, circuitos lógicos, amplificadores, circuitos temporizadores e de sincronização, ou outros circuitos</t>
  </si>
  <si>
    <t>Processadores e controladores, mesmo combinados com memórias, conversores, circuitos lógicos, amplificadores, circuitos temporizadores e de sincronização, ou outros circuitos, não montados</t>
  </si>
  <si>
    <t>Outros tecidos de algodão tinto, contendo =&gt; 85% em peso de algodão, com peso &lt;= 200 g/m2</t>
  </si>
  <si>
    <t>Outros tecidos de algodão que contenham pelo menos 85 %, em peso, de algodão, com peso não superior a 200 g/m2, tintos</t>
  </si>
  <si>
    <t>Outros centrifugadores</t>
  </si>
  <si>
    <t>Outros centrífugadores</t>
  </si>
  <si>
    <t>Turbopropulsores, de potência &gt; 1.100 kW</t>
  </si>
  <si>
    <t>Turbopropulsores de potência superior a 1.100 kW</t>
  </si>
  <si>
    <t>Fibras de carbono, não especificadas ou incluídas em outros lugares</t>
  </si>
  <si>
    <t>Fibras de carbono, para usos não elétricos</t>
  </si>
  <si>
    <t>Partes e acessórios de tornos para metais (máquinas da posição 84.58)</t>
  </si>
  <si>
    <t>Chocolate e outras preparações alimentícias contendo cacau</t>
  </si>
  <si>
    <t>Chocolate e outras preparações alimentícias com cacau, recheadas, em tabletes, barras e paus</t>
  </si>
  <si>
    <t>Outras preparações alimentícias com cacau, recheadas, em tabletes, barras e paus</t>
  </si>
  <si>
    <t>Vestuário e seus acessórios, inclusive luvas, mitenes e semelhantes, de plásticos</t>
  </si>
  <si>
    <t>Vestuário e seus acessórios, de plásticos, inclusive luvas</t>
  </si>
  <si>
    <t>Perfis de ferro ou aços não ligados, em L, laminados, estirados ou extrudados a quente, de altura &lt; 80 mms</t>
  </si>
  <si>
    <t>Perfis de ferro ou aço não ligado, em L, simplesmente laminados, estirados ou extrudados, a quente, de altura inferior a 80 mm</t>
  </si>
  <si>
    <t>Luzes indicadoras de manobras, dos tipos utilizados em ciclos ou automóveis</t>
  </si>
  <si>
    <t>Tubos de outras ligas de aço não revestidos, sem costura, para revestimento de poços, de diâmetro exterior inferior ou igual a 229 mm</t>
  </si>
  <si>
    <t>Outras bobinas de reatância e de auto-indução</t>
  </si>
  <si>
    <t>Outras bobinas de reatância e de auto-indução de largura e comprimento não superior a 45 mm e altura não superior a 30 mm, próprias para montagem por inserção (PTH -Pin Through Hole) ou montagem em superfície (SMD -Surface Mounted Device)</t>
  </si>
  <si>
    <t>Máquinas de moldar artigos de pasta de papel, papel ou de cartão</t>
  </si>
  <si>
    <t>Máquinas de moldar artigos de pasta de papel, papel ou cartão</t>
  </si>
  <si>
    <t>Válvulas cardiacas mecânicas</t>
  </si>
  <si>
    <t>Monopés, bipés, tripés e artigos semelhantes</t>
  </si>
  <si>
    <t>Barcos a motor, exceto infláveis, não incluindo barcos a motor fora de borda de comprimento não superior a 7,5 m</t>
  </si>
  <si>
    <t>Barcos a motor, exceto os infláveis, não equipados com motor fora de borda, de comprimento não superior a 7,5 m</t>
  </si>
  <si>
    <t>Outros passeios de parques de diversões e outras diversões de parques aquáticos</t>
  </si>
  <si>
    <t>Outros equipamentos para parques de diversões e equipamentos para parques aquáticos</t>
  </si>
  <si>
    <t>Sementes de nabo silvestre baixo teor, exceto para semeadura</t>
  </si>
  <si>
    <t>Disjuntores, para tensão &gt; 1 kV e &lt; 72,5 kV</t>
  </si>
  <si>
    <t>Disjuntores, para uma tensão inferior a 72,5 kV</t>
  </si>
  <si>
    <t>Outros calçados, parte superior de couro natural</t>
  </si>
  <si>
    <t>Fotômetros</t>
  </si>
  <si>
    <t>Outras colheres, garfos, conchas e artefatos semelhantes, de metais comuns</t>
  </si>
  <si>
    <t>Outras colheres, garfos, conchas, etc, de metais comuns</t>
  </si>
  <si>
    <t>Aparelhos medidores de pH</t>
  </si>
  <si>
    <t>Suéteres, pulôveres, cardigãs, coletes e artigos semelhantes, de malha, de lã</t>
  </si>
  <si>
    <t>Outros calçados com a parte superior de matérias têxteis</t>
  </si>
  <si>
    <t>Outros calçados de matérias têxteis</t>
  </si>
  <si>
    <t>Sais e ésteres do ácido trimelítico (1, 2, 4-benzenotricarb)</t>
  </si>
  <si>
    <t>Outros tecidos de algodão, fios de diversas cores, contendo =&gt; 85% em peso de algodão, com peso &lt;= 200 g/m2</t>
  </si>
  <si>
    <t>Outros tecidos de algodão que contenham pelo menos 85 %, em peso, de algodão, com peso não superior a 200 g/m2, de fios de diversas cores</t>
  </si>
  <si>
    <t>Outros aparelhos telefônicos, incluindo os telefones inteligentes (smartphones) e outros telefones para redes celulares ou para outras redes sem fio, não classificados em códigos anteriores</t>
  </si>
  <si>
    <t>Pargo (Lutjanus purpureus), frescos ou refrigerados</t>
  </si>
  <si>
    <t>03028910</t>
  </si>
  <si>
    <t>Outras ceras artificiais, de polietileno</t>
  </si>
  <si>
    <t>Tapetes e outros revestimentos para pavimentos, de lã ou pêlos finos, tufados, mesmo confeccionados</t>
  </si>
  <si>
    <t>Tapete/revestimento para pavimento, de lã ou de pelos finos, tufado</t>
  </si>
  <si>
    <t>Arruelas de cobre</t>
  </si>
  <si>
    <t>Arruelas (incluindo as de pressão), de cobre</t>
  </si>
  <si>
    <t>Milho em grão, exceto para semeadura</t>
  </si>
  <si>
    <t>Automóveis de passageiros, incluídos os veículos de uso misto (station wagons) e os automóveis de corrida, com motor de pistão, de ignição por compressão, de cilindrada &gt; 1.500 cm3 e &lt;= 2.500 cm3</t>
  </si>
  <si>
    <t>Automóveis com motor diesel, 1500 &lt; cm3 &lt;= 2500, até 6 passageiros</t>
  </si>
  <si>
    <t>Alicates (mesmo cortantes)</t>
  </si>
  <si>
    <t>Motores elétricos universais de potência &gt; 37,5 W</t>
  </si>
  <si>
    <t>Motores universais de potência superior a 37,5 W, elétricos</t>
  </si>
  <si>
    <t>Relógio de pulso, funcionando eletricamente, com caixa de metais preciosos folheados ou chapeados, de mostrador exclusivamente mecânico</t>
  </si>
  <si>
    <t>Relógios de pulso, com caixa de metais preciosos, funcionando eletricamente, mesmo com contador de tempo incorporado, de mostrador exclusivamente mecânico</t>
  </si>
  <si>
    <t>Chassis com motor diesel e cabina, 5 toneladas &lt; carga &lt;= 20 toneladas</t>
  </si>
  <si>
    <t>Outras obras de metais preciosos, metais folheados/chapeados preciosos</t>
  </si>
  <si>
    <t>Velas, pavios, cirios e artigos semelhantes</t>
  </si>
  <si>
    <t>Velas, pavios, círios e artigos semelhantes</t>
  </si>
  <si>
    <t>Outras preparações contendo, pelo menos, um de quaisquer dos produtos compreendidos nos itens 3811.21.10, 3811.21.20, 3811.21.30 e 3811.21.40</t>
  </si>
  <si>
    <t>Outras chapas, folhas, peliculas, tiras, lâminas, de plásticos</t>
  </si>
  <si>
    <t>Outros copos com pé, de vidro, exceto de vitrocerâmica</t>
  </si>
  <si>
    <t>Outros copos de cristal de chumbo, exceto de vitrocerâmica, com pé</t>
  </si>
  <si>
    <t>Espelhos de vidro, mesmo emoldurados, incluídos os espelhos retrovisores</t>
  </si>
  <si>
    <t>Espelhos de vidro, não emoldurados</t>
  </si>
  <si>
    <t>Acessórios moldados para tubos, de ferro fundido não maleável</t>
  </si>
  <si>
    <t>Acessórios moldados para tubos de ferro fundido não maleável</t>
  </si>
  <si>
    <t>Recipiente refrigerador, com dispositivo de circulação de fluido refrigerante</t>
  </si>
  <si>
    <t>Arruelas (anilhas) de plásticos</t>
  </si>
  <si>
    <t>Outros desinfetantes apresentados de outro modo</t>
  </si>
  <si>
    <t>Nitrogênio</t>
  </si>
  <si>
    <t>Nitrogênio (azoto)</t>
  </si>
  <si>
    <t>Outras ceras de abelha</t>
  </si>
  <si>
    <t>Aparelhos de ozonoterapia e outros de terapia respiratória</t>
  </si>
  <si>
    <t>Circuitos impressos com componentes elétricos ou eletrônicos, montados, para aparelhos transmissores e receptores</t>
  </si>
  <si>
    <t>Barras e perfis de ligas de cobre, à base de cobre-zinco (latão)</t>
  </si>
  <si>
    <t>Perfis de ligas  à base de cobre-zinco (latão)</t>
  </si>
  <si>
    <t>Colchões de outras matérias</t>
  </si>
  <si>
    <t>Outras obras de vidro</t>
  </si>
  <si>
    <t>Outras obras de vidro não especificadas</t>
  </si>
  <si>
    <t>Outros bancos de ensaio, exceto para motores</t>
  </si>
  <si>
    <t>Livros, brochuras e impressos semelhantes, mesmo em folhas soltas</t>
  </si>
  <si>
    <t>Dicionários e enciclopédias, mesmo em fascículos</t>
  </si>
  <si>
    <t>Correias de transmissão sem fim, de borracha vulcanizada, de seção trapezoidal, não estriadas, com uma circunferência externa &gt; 180 cm e &lt;= 240 cm</t>
  </si>
  <si>
    <t>Correias de transmissão sem fim, de seção trapezoidal, não estriadas, com uma circunferência externa superior a 180 cm, mas não superior a 240 cm, de borracha vulcanizada</t>
  </si>
  <si>
    <t>Potenciômetros para potência não superior a 20 W</t>
  </si>
  <si>
    <t>Mangueiras e tubos semelhantes, de matérias têxteis, mesmo com reforço ou acessórios de outras matérias</t>
  </si>
  <si>
    <t>Mangueiras e tubos semelhantes, de matérias têxteis</t>
  </si>
  <si>
    <t>Outras partes para aparelhos de radiodetecção e radiosondagem</t>
  </si>
  <si>
    <t>Mástique de vidraceiro, cimentos de resina e outros mástiques; indutos utilizados em pintura; indutos não refractários do tipo dos utilizados em alvenaria</t>
  </si>
  <si>
    <t>Indutos não refratários do tipo utilizado em alvenaria</t>
  </si>
  <si>
    <t>Indutos não refratrários dos tipos utilizados em alvenaria</t>
  </si>
  <si>
    <t>Outros letreiros iluminados, placas de identificação iluminadas e similares, não classificados nos códigos anteriores</t>
  </si>
  <si>
    <t>Outros anúncios, cartazes ou tabuletas e placas indicadoras, luminosos, e artigos semelhantes, não classificados em códigos anteriores</t>
  </si>
  <si>
    <t>Borracha estireno-isopreno-estireno em chapas, folhas, etc.</t>
  </si>
  <si>
    <t>Tabaco não manufacturado; desperdícios de tabaco</t>
  </si>
  <si>
    <t>Fumo não manufaturado, total ou parcialmente destalado</t>
  </si>
  <si>
    <t>Outros tabaco não manufaturados, total ou parcialmente destalado</t>
  </si>
  <si>
    <t>Melamina-formaldeído, com carga, em pó</t>
  </si>
  <si>
    <t>Calçados para outros esportes, parte superior de couro natural</t>
  </si>
  <si>
    <t>Calçados para outros esportes, de couro natural</t>
  </si>
  <si>
    <t>Outras bombas para líquidos, com dispositivo medidor ou concebidas para comportá-lo</t>
  </si>
  <si>
    <t>Outras bombas com dispositivo medidor ou concebidas para comportá-lo</t>
  </si>
  <si>
    <t>Colorímetros</t>
  </si>
  <si>
    <t>Soluções de polímeros acrílicos/vinílicos, dispersos/dissolvidos em meio não aquoso</t>
  </si>
  <si>
    <t>Cartões-postais impressos ou ilustrados; cartões impressos com votos ou mensagens pessoais, mesmo ilustrados, com ou sem envelopes, guarnições ou aplicações</t>
  </si>
  <si>
    <t>Cartões-postais, impressos ou ilustrados; cartões impressos, mesmo ilustrados, com ou sem envelopes</t>
  </si>
  <si>
    <t>Partes de fornos elétricos industriais ou de laboratório</t>
  </si>
  <si>
    <t>Partes de fornos elétricos, industriais ou de laboratorio, etc.</t>
  </si>
  <si>
    <t>Frascos, boiões, vasos, embalagens tubulares e outros recipientes próprios para transporte ou embalagem; boiões para conservas, de vidro, de capacidade superior a 0,33 l mas não superior a 1 l</t>
  </si>
  <si>
    <t>Tapetes e outros revestimentos para pavimentos, de matérias têxteis sintéticas ou artificiais, aveludados, não confeccionados</t>
  </si>
  <si>
    <t>Tapete, etc, de matérias têxteis sintéticas ou artificiais, aveludado, não confeccionado</t>
  </si>
  <si>
    <t>Refinadoras para fabricação de pasta de matéria celulósica</t>
  </si>
  <si>
    <t>Outras pinturas, desenhos e pastéis, executados inteiramente à mão, com exceção dos desenhos da posição 49.06 e dos artigos manufaturados pintados à mão ou decorados à mão; outras colagens, mosaicos e placas decorativas semelhantes, não classificados nos códigos anteriores</t>
  </si>
  <si>
    <t>Outros quadros, pinturas e desenhos, feitos inteiramente à mão, exceto os desenhos da posição 49.06 e os artigos manufaturados decorados à mão; colagens, mosaicos e quadros decorativos semelhantes</t>
  </si>
  <si>
    <t>Outros dispositivos semicondutores fotossensíveis, incluindo células fotovoltaicas, montadas ou não em módulos ou em painéis; díodos emissores de luz (LED); não classificados nos códigos anteriores</t>
  </si>
  <si>
    <t>Outros dispositivos fotossensíveis semicondutores, incluindo as células fotovoltaicas, mesmo montadas em módulos ou em painéis; outros diodos emissores de luz (led)s</t>
  </si>
  <si>
    <t>Outros tiristores, diacs e triacs, exceto os dispositivos fotossensíveis, montados</t>
  </si>
  <si>
    <t>Minas para lápis ou lapiseiras</t>
  </si>
  <si>
    <t>Minas para lápis/lapiseiras</t>
  </si>
  <si>
    <t>Revestimentos de pavimentos, de plástico, mesmo auto-adesivos, em rolos ou em forma de ladrilhos ou de mosaicos; revestimentos de paredes ou de tectos, de plásticos, definidos na Nota 9 do presente capítulo</t>
  </si>
  <si>
    <t>Revestimentos de pavimentos, paredes ou tetos, de polímeros de cloreto vinila</t>
  </si>
  <si>
    <t>Revestimentos de pavimentos, etc, de polímeros de cloreto vinila</t>
  </si>
  <si>
    <t>Outros tecidos tintos, contendo =&gt; 85% em peso de filamentos de poliéster texturizados</t>
  </si>
  <si>
    <t>Outros tecidos, que contenham pelo menos 85 %, em peso, de filamentos de poliéster texturizados, tintos, sem fios de borracha</t>
  </si>
  <si>
    <t>Cabelos em bruto, mesmo lavados ou desengordurados; desperdícios de cabelo</t>
  </si>
  <si>
    <t>0501</t>
  </si>
  <si>
    <t>Cabelos em bruto, mesmo lavados e desengordurados; desperdícios de cabelo</t>
  </si>
  <si>
    <t>050100</t>
  </si>
  <si>
    <t>05010000</t>
  </si>
  <si>
    <t>Outros tubos de perfuração, sem costura, de ferro ou aço, para extração de petróleo e gás</t>
  </si>
  <si>
    <t>Outras hastes de perfuração de aço não ligado, dos tipos utilizados na extração de petróleo ou de gás, sem costura</t>
  </si>
  <si>
    <t>Extratores centrífugos de sucos, com motor elétrico incorporado, de uso doméstico</t>
  </si>
  <si>
    <t>Barra de direção para "dumpers" e tratores, exceto rodoviários</t>
  </si>
  <si>
    <t>Gorduras e óleos animais ou vegetais, cozidos, oxidados, desidratados ou modificados quimicamente por qualquer outro processo</t>
  </si>
  <si>
    <t>Óleo vegetal epoxidado</t>
  </si>
  <si>
    <t>Pilocarpina, seu nitrato e seu cloridrato</t>
  </si>
  <si>
    <t>Prensas</t>
  </si>
  <si>
    <t>Cairo (fibras de coco), abacá (cânhamo-de-manila ou Musa textilis Nee), rami e outras fibras têxteis vegetais não especificadas nem compreendidas noutras posições, em bruto ou trabalhados, mas não fiados; estopas e desperdícios destas fibras (incluídos os</t>
  </si>
  <si>
    <t>Cairo (fibras de coco), abacá (cânhamo-de-manilha ou Musa textilis Nee), rami e outras fibras têxteis vegetais não especificadas nem compreendidas noutras posições, em bruto ou trabalhados, mas não fiados; estopas e desperdícios destas fibras (incluídos o</t>
  </si>
  <si>
    <t>Outras fibras têxteis vegetais, estopas, desperdícios trabalhados</t>
  </si>
  <si>
    <t>Outras chapas de polímero cloreto de vinila, que contenham, em peso, pelo menos 6 % de plastificantes</t>
  </si>
  <si>
    <t>Partes de outros aparelhos e instrumentos de pesagem, inclusive báscula</t>
  </si>
  <si>
    <t>Metros padrões</t>
  </si>
  <si>
    <t>Outros acumuladores elétricos, de chumbo</t>
  </si>
  <si>
    <t>Secantes preparados</t>
  </si>
  <si>
    <t>Outros óculos para proteção ou outros fins e artigos semelhantes</t>
  </si>
  <si>
    <t>Microscópios ópticos binoculares de platina móvel</t>
  </si>
  <si>
    <t>Pias e lavatórios, de aços inoxidáveis</t>
  </si>
  <si>
    <t>Outros aparelhos receptores de radiodifusão, que só funcionem com uma fonte externa de energia, utilizados nos veículos automóveis</t>
  </si>
  <si>
    <t>Outros aparelhos receptores de radiodifusão, para veículos automóveis, etc</t>
  </si>
  <si>
    <t>Assentos e tampas de sanitários, de plásticos</t>
  </si>
  <si>
    <t>Assentos e tampas, de sanitários, de plásticos</t>
  </si>
  <si>
    <t>Outras máquinas-ferramentas para retificar metais ou ceramais, cujo posicionamento pode ser estabelecido com precisão de pelo menos 0,01 mm</t>
  </si>
  <si>
    <t>Outras máquinas para retificar, cujo posicionamento sobre qualquer dos eixos pode ser estabelecido com precisão de pelo menos 0,01 mm</t>
  </si>
  <si>
    <t>Automóveis com motor diesel, 1500 &lt; cm3 &lt;= 2500, superior a 6 passageiros</t>
  </si>
  <si>
    <t>Básculas de pesagem constante e balanças e básculas ensacadoras ou dosadoras</t>
  </si>
  <si>
    <t>Básculas dosadoras, com aparelhos periféricos, que constituam unidade funcional</t>
  </si>
  <si>
    <t>Gomas ésteres (gomas fundidas)</t>
  </si>
  <si>
    <t>Gomas ésteres</t>
  </si>
  <si>
    <t>Cinzas contendo outros metais preciosos, seus compostos</t>
  </si>
  <si>
    <t>Calças, jardineiras, bermudas e shorts (calções), de malha, de fibras sintéticas, de uso masculino</t>
  </si>
  <si>
    <t>Calças, jardineiras, bermudas e shorts (calções), de malha, de uso masculino, de fibras sintéticas</t>
  </si>
  <si>
    <t>Outros couros e peles, incluídas as ilhargas, de bovinos ou de eqüídeos, preparados após curtimenta ou secagem</t>
  </si>
  <si>
    <t>Outros couros e peles, de bovinos, preparados</t>
  </si>
  <si>
    <t>Outras lâmpadas/tubos incandescentes halogenos, de tungstênio</t>
  </si>
  <si>
    <t>Tapetes e outros revestimentos para pavimentos, de outras matérias têxteis, não aveludados, confeccionados</t>
  </si>
  <si>
    <t>Tapete, etc, de outras matérias têxteis, não aveludado, confeccionado</t>
  </si>
  <si>
    <t>Acoplamentos, embreagens, variadores de velocidade, eletromagnéticos</t>
  </si>
  <si>
    <t>Metil-, etil- e propilcelulose, hidroxiladas</t>
  </si>
  <si>
    <t>Monofilamentos cuja maior dimensão do corte transversal seja &gt; 1 mm, varas, bastões e perfis de polímeros de cloreto de vinila, mesmo trabalhados à superfície</t>
  </si>
  <si>
    <t>Monofilamentos (monofios), etc, de polímeros de cloreto de vinila</t>
  </si>
  <si>
    <t>Outros resíduos de solventes orgânicos</t>
  </si>
  <si>
    <t>Virabrequins forjados, de peso superior ou igual a 900 kg e comprimento superior ou igual a 2.000 mm</t>
  </si>
  <si>
    <t>Tintas de impressão, tintas de escrever ou de desenhar e outras tintas, mesmo concentradas ou no estado sólido</t>
  </si>
  <si>
    <t>Tintas de escrever ou de desenhar e outras tintas</t>
  </si>
  <si>
    <t>Tintas de escrever ou de desenhar e outras tintas, mesmo concentradas ou no estado sólido</t>
  </si>
  <si>
    <t>Motores pneumáticos, de movimento retilíneo (cilindros)</t>
  </si>
  <si>
    <t>Outros motores pneumáticos, de movimento retilíneo</t>
  </si>
  <si>
    <t>Outros cabos de fibras ópticas</t>
  </si>
  <si>
    <t>Ignição eletrônica digital para motor explosão/diesel</t>
  </si>
  <si>
    <t>Outras máquinas de impressão jato de tinta</t>
  </si>
  <si>
    <t>Parafusos perfurantes, de ferro fundido, ferro ou aço</t>
  </si>
  <si>
    <t>Outros papéis e cartões gomados ou adesivos, em rolos ou em folhas</t>
  </si>
  <si>
    <t>Outros tubos de ferro ou de aços não ligados, sem costura, de seção circular, estirados ou laminados a frio</t>
  </si>
  <si>
    <t>Outros tubos, estirados ou laminados, a frio, de seção circular, de ferro ou aço não ligado</t>
  </si>
  <si>
    <t>Outros vinhos; mostos de uvas cuja fermentação tenha sido impedida ou interrompida por adição de álcool, em recipientes de capacidade superior a 2 litros, mas não superior a 10 litros</t>
  </si>
  <si>
    <t>Vinhos em recipientes de capacidade não superior a 5 litros</t>
  </si>
  <si>
    <t>Potenciômetro de carvão, do tipo dos utilizados para determinar o ângulo de abertura da borboleta, em sistemas de injeção de combustível controlados eletronicamente</t>
  </si>
  <si>
    <t>Carroçarias para os veículos automóveis das posições 8701 a 8705, incluídas as cabinas</t>
  </si>
  <si>
    <t>Outras carroçarias para tratores, veículos automóveis para transporte de ao menos 10 passageiros, para carga ou usos especiais</t>
  </si>
  <si>
    <t>Carrocerias pata "dumpers"/tratores, exceto rodoviário, inclusive cabina</t>
  </si>
  <si>
    <t>Outras partes e acessórios de cardas</t>
  </si>
  <si>
    <t>Talhas, cadernais e moitões, de motor elétrico</t>
  </si>
  <si>
    <t>Açafrão-da-terra (curcuma)</t>
  </si>
  <si>
    <t>091030</t>
  </si>
  <si>
    <t>09103000</t>
  </si>
  <si>
    <t>Outros cartuchos de tinta</t>
  </si>
  <si>
    <t>Redes de malhas com nós, etc, de outras matérias têxteis</t>
  </si>
  <si>
    <t>Suco de outras frutas ou produtos hortícolas, com adição de açúcar e outros edulcorantes ou não</t>
  </si>
  <si>
    <t>Volante de direção para "dumpers" e tratores, exceto rodoviário</t>
  </si>
  <si>
    <t>Outros produtos hortícolas preparados ou conservados, exceto em vinagre ou em ácido acético, não congelados</t>
  </si>
  <si>
    <t>Outros produtos hortícolas, preparados ou conservados, exceto em vinagre ou em ácido acético, não congelados</t>
  </si>
  <si>
    <t>Outros artefatos roscados, de cobre</t>
  </si>
  <si>
    <t>Obras de pérolas naturais ou cultivadas</t>
  </si>
  <si>
    <t>Ácido oleico, outros sais e ésteres (ácido monocarboxílico acíclico)</t>
  </si>
  <si>
    <t>Vanilina (aldeído metilprotocatéquico)</t>
  </si>
  <si>
    <t>Máquina automática, para embalar tubos ou barras de metal, em atados de peso inferior ou igual a 2.000 kg e comprimento inferior ou igual a 12 m</t>
  </si>
  <si>
    <t>Outras obras de ceramais, desperdícios e resíduos de ceramais</t>
  </si>
  <si>
    <t>Água de coco (Cocos nucifera) com valor Brix superior a 7,4</t>
  </si>
  <si>
    <t>Outro vestuário confeccionado com feltros, filamentos sintéticos ou tecidos revestidos de plástico ou borracha, de uso masculino</t>
  </si>
  <si>
    <t>Outros vestuários confeccionados com plástico/borracha, masculino</t>
  </si>
  <si>
    <t>Outros circuitos impressos, dupla face, rígidos</t>
  </si>
  <si>
    <t>Café torrado, descafeinado</t>
  </si>
  <si>
    <t>090122</t>
  </si>
  <si>
    <t>09012200</t>
  </si>
  <si>
    <t>Sacos, bolsas, cartuchos, de polímeros de etileno</t>
  </si>
  <si>
    <t>Sacos, bolsas, cartuchos, de polímeros de etileno, de capacidade inferior ou igual a 1.000 cm3</t>
  </si>
  <si>
    <t>Outros fluossilicatos, fluoraluminatos e sais complexos de flúor</t>
  </si>
  <si>
    <t>Outros fluossilicatos, fluoraluminatos, sais complexos fluor</t>
  </si>
  <si>
    <t>Outros boratos</t>
  </si>
  <si>
    <t>Outras pilhas/baterias elétricas</t>
  </si>
  <si>
    <t>Outros circuitos montados</t>
  </si>
  <si>
    <t>Partes de máquinas ou de aparelhos, não especificadas nem compreendidas noutras posições do presente Capítulo, que não contenham conexões elétricas, partes isoladas eletricamente, bobinas, contatos nem quaisquer outros elementos com características elétri</t>
  </si>
  <si>
    <t>Hélices para embarcações e suas pás</t>
  </si>
  <si>
    <t>Copolímeros de acrilonitrila-butadieno-estireno (ABS), sem carga</t>
  </si>
  <si>
    <t>Camisas de uso masculino, de outras matérias têxteis</t>
  </si>
  <si>
    <t>Chapas, folhas, tiras, fitas, películas, de outros plásticos, alveolares</t>
  </si>
  <si>
    <t>Outras chapas, folhas, películas, tiras e lâminas, produtos alveolares, de outros plásticos</t>
  </si>
  <si>
    <t>Outras máquinas e aparelhos para moldar borracha/plástico</t>
  </si>
  <si>
    <t>Éteres ciclânicos, ciclênicos, cicloterpênicos e derivados halogenados, sufonados, nitrados ou nitrosados</t>
  </si>
  <si>
    <t>Éteres ciclânicos, ciclênicos, cicloterpênicos e seus derivados halogenados, sulfonados, nitrados ou nitrosados</t>
  </si>
  <si>
    <t>Vestuário e seus acessórios, de malha, de algodão, para bebês</t>
  </si>
  <si>
    <t>Vestuário para bebês e acessórios, de malha, de algodão</t>
  </si>
  <si>
    <t>Outros reservatórios, etc, de alumínio, de capacidade não superior a 300 litros, sem dispositivo mecânico/termal</t>
  </si>
  <si>
    <t>Tapetes e outros revestimentos para pavimentos, de outras matérias têxteis, tufados, mesmo confeccionados</t>
  </si>
  <si>
    <t>Tapete/revestimento para pavimento, de outras matérias têxteis</t>
  </si>
  <si>
    <t>Trigo burgol (bulgur)</t>
  </si>
  <si>
    <t>Trigo bulgur</t>
  </si>
  <si>
    <t>Preparações alimentícias e conservas de fígados de quaisquer animais</t>
  </si>
  <si>
    <t>Preparações alimentícias e conservas, de fígados de quaisquer animais</t>
  </si>
  <si>
    <t>Outras cabeças de impressão para mecanismos de impressão por jato de tinta</t>
  </si>
  <si>
    <t>Malas, maletas, pastas e artefatos semelhantes, de outras matérias</t>
  </si>
  <si>
    <t>Malas, maletas e pastas, de outras matérias</t>
  </si>
  <si>
    <t>Outras câmaras-de-ar de borracha</t>
  </si>
  <si>
    <t>Outras barras de ligas de alumínio</t>
  </si>
  <si>
    <t>Outros artigos de papel ou cartão, para escritório ou papelaria</t>
  </si>
  <si>
    <t>Outros artigos de papel/cartão, para escritório/papelaria, etc</t>
  </si>
  <si>
    <t>Óleos essenciais de vetiver</t>
  </si>
  <si>
    <t>Outros transistores, exceto fototransistores</t>
  </si>
  <si>
    <t>Outros transistores, não montados, exceto os fototransistores</t>
  </si>
  <si>
    <t>Outros artefatos de uso doméstico e suas partes, de ferro ou aço, esmaltados</t>
  </si>
  <si>
    <t>Outros artefatos domésticos, de ferro ou aço, esmaltados, e partes</t>
  </si>
  <si>
    <t>Chaves de porcas, manuais, de abertura fixa, de metais comuns</t>
  </si>
  <si>
    <t>Partes e acessórios de indicadores de velocidade e tacômetros</t>
  </si>
  <si>
    <t>Molduras para fotografias, gravuras, ou semelhantes; espelhos, de metais comuns</t>
  </si>
  <si>
    <t>Molduras para fotografias, gravuras ou semelhantes; espelhos, de metais comuns</t>
  </si>
  <si>
    <t>Clichês, blocos, cilindros e outros elementos de impressão; pedras litográficas, blocos, placas e cilindros, preparados para impressão</t>
  </si>
  <si>
    <t>Clichês, blocos, cilindros e outros elementos de impressão; pedras litográficas, blocos, placas e cilindros, preparados para impressão (por exemplo, aplainados, granulados ou polidos)</t>
  </si>
  <si>
    <t>Outras máquinas e aparelhos para trabalhar matérias têxteis</t>
  </si>
  <si>
    <t>Outras máquinas de sondagem/perfuração</t>
  </si>
  <si>
    <t>Outros aparelhos respiratórios e máscaras contra gases, exceto as de proteção desprovidas de mecanismo e de elemento filtrante amovível</t>
  </si>
  <si>
    <t>Máscaras contra gases</t>
  </si>
  <si>
    <t>Automóveis com motor diesel, cm3 &gt; 2500, superior a 6 passageiros</t>
  </si>
  <si>
    <t>Outras cabeças de impressão</t>
  </si>
  <si>
    <t>Bijupira (Rachycentron canadum), frescas ou refrigeradas</t>
  </si>
  <si>
    <t>030246</t>
  </si>
  <si>
    <t>Bijupira (Rachycentron canadum), fresco ou refrigerado</t>
  </si>
  <si>
    <t>03024600</t>
  </si>
  <si>
    <t>Próteses de artérias vasculares revestidas</t>
  </si>
  <si>
    <t>Outros agentes de apresto/acabamento, etc, para indústria do papel</t>
  </si>
  <si>
    <t>Eletroímãs</t>
  </si>
  <si>
    <t>Álcool esteárico</t>
  </si>
  <si>
    <t>Lunetas e outros instrumentos de astronomia e suas armações</t>
  </si>
  <si>
    <t>Lunetas e outros instrumentos de astronomia, suas armações</t>
  </si>
  <si>
    <t>Propulsores a reação, excluídos os turborreatores</t>
  </si>
  <si>
    <t>Propulsores a reação, exceto os turborreatores</t>
  </si>
  <si>
    <t>Taninos</t>
  </si>
  <si>
    <t>Cintos e coletes salva-vidas</t>
  </si>
  <si>
    <t>Tecidos filtrantes (étreindelles) e espessos, utilizados em prensas de óleo e outros usos técnicos análogos</t>
  </si>
  <si>
    <t>Tecidos filtrantes e tecidos espessos, compreendendo os de cabelo, dos tipos usados em prensas de óleo ou outros usos técnicos análogos</t>
  </si>
  <si>
    <t>Mantôs, casacos, capas, anoraques e semelhantes, de malha de algodão, de uso feminino</t>
  </si>
  <si>
    <t>Mantôs, capas, anoraques, casacos e semelhantes, de malha, de uso feminino, exceto os artefatos da posição 61.04, de algodão</t>
  </si>
  <si>
    <t>Outros aparelhos transmissores de televisão</t>
  </si>
  <si>
    <t>Fios de ligas alumínio, com a maior dimensão da seção transversal &gt; 7 mm</t>
  </si>
  <si>
    <t>Outros fios de ligas de alumínio, com a maior dimensão da seção transversal superior a 7 mm</t>
  </si>
  <si>
    <t>Caixas de fundição</t>
  </si>
  <si>
    <t>Feldspato</t>
  </si>
  <si>
    <t>Arame farpado, de ferro ou aço; arames ou tiras, retorcidos, mesmo farpados, de ferro ou aço, dos tipos utilizados em cercas</t>
  </si>
  <si>
    <t>Arame farpado, arames ou tiras retorcidos, de ferro ou aço, dos tipos utilizados em cercas</t>
  </si>
  <si>
    <t>Correias de transmissão sem fim, de borracha vulcanizada, de seção trapezoidal, estriadas, com uma circunferência externa &gt; 60 cm e &lt;= 180 cm</t>
  </si>
  <si>
    <t>Correias de transmissão sem fim, de seção trapezoidal, estriadas, com uma circunferência externa superior a 60 cm, mas não superior a 180 cm, de borracha vulcanizada</t>
  </si>
  <si>
    <t>Outras máquinas automáticas para processamento de dados e suas unidades</t>
  </si>
  <si>
    <t>Digitalizadores de imagens (scanners)</t>
  </si>
  <si>
    <t>Cachimbos (incluindo os seus fornilhos), piteiras (boquilhas) para charutos ou cigarros, e suas partes</t>
  </si>
  <si>
    <t>Cachimbos e piteiras para charutos e para cigarros, e suas partes</t>
  </si>
  <si>
    <t>Mástique de vidraceiro, cimentos de resinas, outros mástiques; indutos utilizados em pintura</t>
  </si>
  <si>
    <t>Indutos utilizados em pintura</t>
  </si>
  <si>
    <t>Leitores ou gravadores de cartões magnéticos</t>
  </si>
  <si>
    <t>Injeção eletrônica, para motores de explosão</t>
  </si>
  <si>
    <t>Outros pós e escamas, de níquel</t>
  </si>
  <si>
    <t>Outros tipos de sal, cloreto de sódio puro e água do mar</t>
  </si>
  <si>
    <t>Outras máquinas e aparelhos para ensaios de dureza, etc, de materiais</t>
  </si>
  <si>
    <t>Lãs de escórias de altos-fornos, de outras escórias, lã de rocha e lãs minerais semelhantes, mesmo misturadas entre si, em massa, em folhas ou rolos</t>
  </si>
  <si>
    <t>Lãs de escórias de altos-fornos, lãs de outras escórias, lã de rocha e lãs minerais semelhantes, mesmo misturadas entre si, a granel, em folhas ou em rolos</t>
  </si>
  <si>
    <t>Difenila (1,1'-bifenila)</t>
  </si>
  <si>
    <t>Saias e saias-calças, de outras matérias têxteis, de uso feminino</t>
  </si>
  <si>
    <t>Saias e saias-calças, de uso feminino, de outras matérias têxteis</t>
  </si>
  <si>
    <t>Outros fios de ligas de níquel</t>
  </si>
  <si>
    <t>Revestimentos de pavimentos, paredes ou tetos, de outros plásticos</t>
  </si>
  <si>
    <t>Revestimentos de pavimentos/paredes/tetos, de outros plásticos</t>
  </si>
  <si>
    <t>Sobretudos, japonas, gabões, capas, casacos e semelhantes, de malha de fibras sintéticas ou artificiais, de uso masculino</t>
  </si>
  <si>
    <t>Sobretudos, japonas, gabões, capas, anoraques, casacos e semelhantes, de malha, de uso masculino, exceto os artefatos da posição 61.03, de fibras sintéticas ou artificiais</t>
  </si>
  <si>
    <t>Folhas para folheados (incluindo as obtidas por corte de madeira estratificada), folhas para compensados ou para madeiras estratificadas semelhantes e outras madeiras, etc..., de espessura &lt;= 6 mm, de outras coníferas</t>
  </si>
  <si>
    <t>Reservatórios, etc, de ferro/aço, de capacidade superior a 300 litros, para armazenamento de grãos e outras matérias sólidas</t>
  </si>
  <si>
    <t>Sidra e outras bebidas fermentadas e misturas de bebidas fermentadas</t>
  </si>
  <si>
    <t>Outras bebidas fermentadas e misturas de bebidas fermentadas e misturas de bebidas fermentadas com bebidas não alcoólicas, não especificadas nem compreendidas noutras posições</t>
  </si>
  <si>
    <t>Aparelhos para filtrar ou depurar bebidas, exceto água</t>
  </si>
  <si>
    <t>Tubos flexíveis, de plásticos, para suportar pressão =&gt; 27,6 MPa, inclusive com acessórios</t>
  </si>
  <si>
    <t>Tubos flexíveis podendo suportar uma pressão mínima de 27,6 Mpa, de plástico</t>
  </si>
  <si>
    <t>Pára-raios, limitadores de tensão e eliminadores de onda, elétricos, para tensão &gt; 1 kV</t>
  </si>
  <si>
    <t>Limitadores de tensão e supressores de picos de tensão (supressores de sobretensões), para uma tensão superior a 1.000 V</t>
  </si>
  <si>
    <t>Outros papéis e cartões ondulados, encrespados, em rolos ou folhas</t>
  </si>
  <si>
    <t>Outros papéis/cartões ondulados, encrespados, etc, em rolos ou folhas</t>
  </si>
  <si>
    <t>Tambaqui (Colossoma macropomum) congelado, exceto filés, outras carnes, etc</t>
  </si>
  <si>
    <t>03038964</t>
  </si>
  <si>
    <t>Perfis ocos, de ligas de alumínio</t>
  </si>
  <si>
    <t>Perfis ocos de ligas de alumínio</t>
  </si>
  <si>
    <t>Tapetes de outras matérias têxteis, de pontos nodados ou enrolados</t>
  </si>
  <si>
    <t>Tapete de pontos nodados ou enrolados, mesmo confeccionados, de outras matérias têxteis</t>
  </si>
  <si>
    <t>Outros aparelhos transmissores/receptores de telecomunicação por satélite</t>
  </si>
  <si>
    <t>Máquinas e aparelhos para preparação de alimentos ou rações para animais</t>
  </si>
  <si>
    <t>Partes e acessórios para outros instrumentos musicais</t>
  </si>
  <si>
    <t>Partes de outros aparelhos para filtrar ou depurar gases</t>
  </si>
  <si>
    <t>Construções e suas partes (por exemplo: pontes e elementos de pontes, torres, pórticos ou pilonos, pilares, colunas, armações, estruturas para telhados, portas e janelas, e seus caixilhos, alizares e soleiras, balaustradas), de alumínio, exceto as constr</t>
  </si>
  <si>
    <t>Outros, chapas, barras, tubos e semelhantes, de alumínio, para construções</t>
  </si>
  <si>
    <t>Construções e suas partes, chapas, barras, etc, de alumínio</t>
  </si>
  <si>
    <t>Outros ácidos carboxílicos função aldeído, cetona, etc.</t>
  </si>
  <si>
    <t>Preparações para o tratamento de matérias têxteis, que contenham óleos de petróleo ou de minerais betuminosos</t>
  </si>
  <si>
    <t>Outros tecidos de algodão branqueado, contendo =&gt; 85% em peso de algodão, com peso &lt;= 200 g/m2</t>
  </si>
  <si>
    <t>Outros tecidos de algodão que contenham pelo menos 85 %, em peso, de algodão, com peso não superior a 200 g/m2, branqueados</t>
  </si>
  <si>
    <t>Desperdícios de outros papéis ou cartões, de reciclar, inclusive não selecionados</t>
  </si>
  <si>
    <t>Outros papéis ou cartões, incluindo os desperdícios e aparas não selecionados, para reciclar</t>
  </si>
  <si>
    <t>Guitarras e contrabaixos</t>
  </si>
  <si>
    <t>Outras partes e acessórios de aparelhos de ortopedia/fraturas</t>
  </si>
  <si>
    <t>Estatuetas e outros objetos de ornamentação, de plásticos</t>
  </si>
  <si>
    <t>Congeladores (freezers) horizontais tipo arca, de capacidade &lt;= 800 litros</t>
  </si>
  <si>
    <t>Congeladores (freezers) horizontais tipo arca, de capacidade não superior a 800 litros</t>
  </si>
  <si>
    <t>Ferromanganês, contendo, em peso &gt; 2% de carbono</t>
  </si>
  <si>
    <t>Ferro-manganês, que contenham, em peso, mais de 2 % de carbono</t>
  </si>
  <si>
    <t>Fornos industriais ou de laboratório, incluídos os incineradores, não elétricos</t>
  </si>
  <si>
    <t>Fornos industriais de padaria, pastelaria ou da indústria de bolachas e biscoitos, não elétricos</t>
  </si>
  <si>
    <t>Fornos de padaria, pastelaria ou para a indústria de bolachas e biscoitos, não elétricos</t>
  </si>
  <si>
    <t>Outros peixes de famílias específicas, exceto fígados, ovos e sêmen</t>
  </si>
  <si>
    <t>030369</t>
  </si>
  <si>
    <t>Outros peixes congelados, exceto filé e outras carnes</t>
  </si>
  <si>
    <t>03036990</t>
  </si>
  <si>
    <t>Outros perfis de alumínio não ligado</t>
  </si>
  <si>
    <t>Camisolas e pijamas, de malha, de fibras sintéticas ou artificiais, de uso feminino</t>
  </si>
  <si>
    <t>Camisolas e pijamas, de malha, de uso feminino, de fibras sintéticas ou artificiais</t>
  </si>
  <si>
    <t>Outras plantas vivas</t>
  </si>
  <si>
    <t>06029090</t>
  </si>
  <si>
    <t>Outras ferramentas hidráulicas ou de motor não elétrico, de uso manual</t>
  </si>
  <si>
    <t>Outras ferramentas hidráulicas de motor não elétrico, de uso manual</t>
  </si>
  <si>
    <t>Tapetes Kelim, Schumacks, Karamanie e semelhantes, tecidos à mão</t>
  </si>
  <si>
    <t>Tapetes denominados Kelim ou Kilim, Schumacks ou Soumak, Karamanie e tapetes semelhantes tecidos a mão</t>
  </si>
  <si>
    <t>Outros agentes de apresto/acabamento, etc, para indústria têxtil</t>
  </si>
  <si>
    <t>Moldes para matérias minerais</t>
  </si>
  <si>
    <t>Básculas de pesagem constante e básculas ensacadoras</t>
  </si>
  <si>
    <t>Margarina; misturas ou preparações alimentícias de gorduras ou de óleos animais ou vegetais ou de fracções das diferentes gorduras ou óleos do presente capítulo, exceto as gorduras e óleos alimentícios, e respectivas fracções, da posição 1516</t>
  </si>
  <si>
    <t>Misturas ou preparações alimentícias de gorduras ou de óleos animais ou vegetais</t>
  </si>
  <si>
    <t>Outras misturas, preparações alimentícias de gorduras, óleos, etc.</t>
  </si>
  <si>
    <t>Milho doce, frescos ou refrigerados, para semeadura</t>
  </si>
  <si>
    <t>07099911</t>
  </si>
  <si>
    <t>Cogumelos e trufas, preparados ou conservados, exceto em vinagre ou em ácido acético</t>
  </si>
  <si>
    <t>Cogumelos do gênero agaricus preparados ou conservados, exceto em vinagre ou em ácido acético</t>
  </si>
  <si>
    <t>Cogumelos do gênero Agaricus, preparados ou conservados, exceto em vinagre ou em ácido acético</t>
  </si>
  <si>
    <t>Outros tecidos de algodão crus, com peso &gt; 200 g/m2</t>
  </si>
  <si>
    <t>Outros tecidos de algodão, com peso superior a 200 g/m2, crus</t>
  </si>
  <si>
    <t>Preparações desincrustantes, anticorrosivas ou antioxidantes</t>
  </si>
  <si>
    <t>Comando numérico computadorizado (CNC),com processador e barramento &gt;= 32 bits,incorporando recursos gráficos e execução de macros,resolução &lt;= 1 micrômetro e capacidade de conexão digital para servo-acionamento, com monitor policromático,tensão &lt; 1.000 V</t>
  </si>
  <si>
    <t>Centrifugadores para laboratórios de análises, ensaios ou pesquisas científicas</t>
  </si>
  <si>
    <t>Partes e acessórios de máquinas-ferramentas operadas por "laser", etc.</t>
  </si>
  <si>
    <t>Outros ventiladores com motor elétrico incorporado de potência não superior a 125 W</t>
  </si>
  <si>
    <t>Outros fios de ferro ou aço não ligado, não revestidos</t>
  </si>
  <si>
    <t>Outras partes e acessórios de unidades de discos/fitas magnéticos</t>
  </si>
  <si>
    <t>Sobretudos, japonas, gabões, capas, casacos e semelhantes, de malha de algodão, de uso masculino</t>
  </si>
  <si>
    <t>Sobretudos, japonas, gabões, capas, anoraques, casacos e semelhantes, de malha, de uso masculino, exceto os artefatos da posição 61.03, de algodão</t>
  </si>
  <si>
    <t>Couros e peles, incluídas as ilhargas, de bovinos ou de eqüídeos, preparados após curtimenta ou secagem e couros e peles apergaminhados, depilados, plena flor, não divididos</t>
  </si>
  <si>
    <t>Couros e peles, incluindo as tiras, de bovinos (incluindo os búfalos), preparados, plena flor, não divididos</t>
  </si>
  <si>
    <t>Outros laminados de outras ligas de aços, a quente,  largura &gt;= 600 mm, não enrolado</t>
  </si>
  <si>
    <t>Sabões de toucador, sob outras formas</t>
  </si>
  <si>
    <t>Outras colas e adesivos preparados</t>
  </si>
  <si>
    <t>Filés de outros peixes, frescos ou refrigerados</t>
  </si>
  <si>
    <t>030449</t>
  </si>
  <si>
    <t>03044990</t>
  </si>
  <si>
    <t>Amendoins descascados, mesmo triturados</t>
  </si>
  <si>
    <t>Partes de outras talhas, cadernais, moitões, guinchos, etc.</t>
  </si>
  <si>
    <t>Bolachas e biscoitos, dos tipos utilizados na alimentação de animais</t>
  </si>
  <si>
    <t>Outros espectrógrafos</t>
  </si>
  <si>
    <t>Máquinas e prensas para passar roupa, automáticas</t>
  </si>
  <si>
    <t>Barras, perfis e fios de chumbo</t>
  </si>
  <si>
    <t>Outros artefatos com a superfície exterior de outras matérias</t>
  </si>
  <si>
    <t>Outros artefatos, de outras matérias</t>
  </si>
  <si>
    <t>Vestuário de couro natural ou reconstituído</t>
  </si>
  <si>
    <t>Vestuário, de couro natural ou reconstituído</t>
  </si>
  <si>
    <t>Partes de outras turbinas a gás</t>
  </si>
  <si>
    <t>Outros ácidos policarboxílicos acíclicos, etc.</t>
  </si>
  <si>
    <t>Pára-lamas para veículos automóveis</t>
  </si>
  <si>
    <t>Varas, bastões e perfis, de outros plásticos</t>
  </si>
  <si>
    <t>Outras partes de centrífugadores</t>
  </si>
  <si>
    <t>Outras pedras de cantaria trabalhadas de outro modo e suas obras</t>
  </si>
  <si>
    <t>Esferas para moinho, de outras pedras de cantaria, etc.</t>
  </si>
  <si>
    <t>Outros couros e peles, de bovino, incluindo dorsos, meios-dorsos e flancos, divididos, sem o lado flor</t>
  </si>
  <si>
    <t>Perfumes (extratos) e águas-de-colônia</t>
  </si>
  <si>
    <t>Perfumes (extratos)</t>
  </si>
  <si>
    <t>Abrigos (fatos de treino) para esporte e outro vestuário não classificado em outra parte, de algodão, de uso masculino</t>
  </si>
  <si>
    <t>Outro vestuário de uso masculino, de algodão</t>
  </si>
  <si>
    <t>Partes de aparelhos de iluminação, de plásticos</t>
  </si>
  <si>
    <t>Partes para aparelhos de iluminação, de plásticos</t>
  </si>
  <si>
    <t>Outros aparelhos transmissores com receptor incorporado</t>
  </si>
  <si>
    <t>Outras telhas, ladrilhos, placas (lajes), tijolos e artefatos semelhantes, de cimento, de concreto ou de pedra artificial</t>
  </si>
  <si>
    <t>Outras telhas, ladrilhos, semelhantes, de cimento, de concreto ou de pedra artificial, mesmo armadas</t>
  </si>
  <si>
    <t>Maçaricos de uso manual</t>
  </si>
  <si>
    <t>Partes de outras máquinas e aparelhos para preparação/fabricação de clichês</t>
  </si>
  <si>
    <t>Pós para preparações de cremes, sorvetes, flans, gelatinas ou preparações similares</t>
  </si>
  <si>
    <t>Outras partes e acessórios para máquinas e aparelhos de escritório, etc.</t>
  </si>
  <si>
    <t>Máquinas e aparelhos para tratamento do leite</t>
  </si>
  <si>
    <t>Partes de máquinas e aparelhos para o trabalho da pasta de papel, do papel ou do cartão</t>
  </si>
  <si>
    <t>Partes de máquinas e aparelhos para trabalho da pasta de papel, papel ou cartão</t>
  </si>
  <si>
    <t>Outras partes e acessórios de máquinas para preparação de matéria têxtil</t>
  </si>
  <si>
    <t>Outros acessórios para soldar topo a topo, de ferro fundido, ferro ou aço</t>
  </si>
  <si>
    <t>Outros acessórios para soldar topo a topo, tubos de ferro/aço</t>
  </si>
  <si>
    <t>Leite integral, em pó, com um teor, em peso, de matérias gordas, superior a 1,5 %, sem adição de açúcar ou de outros edulcorantes</t>
  </si>
  <si>
    <t>04022110</t>
  </si>
  <si>
    <t>Mármores, simplesmente cortados a serra ou por outro meio, em blocos ou placas de forma quadrada ou retangular</t>
  </si>
  <si>
    <t>Câmbio de velocidades para bicicletas e outros ciclos</t>
  </si>
  <si>
    <t>Barras de outras ligas de aços, forjadas</t>
  </si>
  <si>
    <t>Barras de outras ligas de aços, simplesmente forjadas</t>
  </si>
  <si>
    <t>Outras máquinas e aparelhos de elevação, próprios para serem montados em veículos rodoviários</t>
  </si>
  <si>
    <t>Máquinas e aparelhos para montagem em veículos rodoviários</t>
  </si>
  <si>
    <t>Goma xantana, em formas primárias</t>
  </si>
  <si>
    <t>Outros interruptores, com dispositivo de acionamento automático, exceto os de contatos imersos em meio líquido</t>
  </si>
  <si>
    <t>Pneus usados de borracha</t>
  </si>
  <si>
    <t>Pneumáticos usados de borracha</t>
  </si>
  <si>
    <t>Roletes cilíndricos para rolamentos</t>
  </si>
  <si>
    <t>Automóveis com motor explosão, cm3 &gt; 3000, até 6 passageiros</t>
  </si>
  <si>
    <t>Partes e acessórios de máquinas-ferramentas para enrolar, etc, metais (máquinas das subposições 8462.21 ou 8462.29)</t>
  </si>
  <si>
    <t>Outras soluções de polímeros sintéticos, etc, dispersos/dissolvidos em meio não aquoso</t>
  </si>
  <si>
    <t>Saias e saias-calças, de malha, de outras matérias têxteis, de uso feminino</t>
  </si>
  <si>
    <t>Saias e saias-calças, de malha, de outras matérias têxteis</t>
  </si>
  <si>
    <t>Outros aparelhos videofônicos de gravação ou de reprodução, em cassete, para fitas de largura inferior a 19,05 mm (3/4")</t>
  </si>
  <si>
    <t>Portas e janelas, e seus caixilhos, alizares e soleiras, de ferro fundido, ferro ou aço</t>
  </si>
  <si>
    <t>Falsos tecidos de poliéster, de peso superior a 150 g/m2</t>
  </si>
  <si>
    <t>Perfis de outras ligas de aços</t>
  </si>
  <si>
    <t>Refratômetros</t>
  </si>
  <si>
    <t>Perfis de ferro ou aços não ligados, em L ou T, laminados, estirados ou extrudados a quente, altura =&gt; 80 mms</t>
  </si>
  <si>
    <t>Outros perfis de ferro ou aço não ligado, em L ou T, simplesmente laminados, estirados ou extrudados, a quente, de altura igual ou superior a 80 mm</t>
  </si>
  <si>
    <t>Outras molduras de madeira para quadros, fotografias, espelhos ou objetos similares, não classificados nos códigos anteriores</t>
  </si>
  <si>
    <t>Molduras de madeira para quadros, fotografias, espelhos ou objetos semelhante, exceto de madeira tropical</t>
  </si>
  <si>
    <t>Aparelhos de raios X, de radiofotografia ou de radioterapia, para outros usos</t>
  </si>
  <si>
    <t>Espectrômetros ou espectrógrafos, de raios X</t>
  </si>
  <si>
    <t>Couros e peles inteiros, de bovinos (incluindo os búfalos), divididos, com o lado flor, de superfície unitária não superior a 2,6 m2</t>
  </si>
  <si>
    <t>Aparelhos elétricos de amplificação de som</t>
  </si>
  <si>
    <t>Outras roupas de cama, de outras matérias têxteis, estampadas</t>
  </si>
  <si>
    <t>Roupas de cama, de outras matérias têxteis, estampadas</t>
  </si>
  <si>
    <t>Partes de outras máquinas e aparelhos para soldar, máquinas e aparelhos a gás</t>
  </si>
  <si>
    <t>Outros compostos orgânicos</t>
  </si>
  <si>
    <t>Outros óleos de "palmiste"</t>
  </si>
  <si>
    <t>Outros etilenoglicóis e seus éteres</t>
  </si>
  <si>
    <t>Aparelhos de mecanoterapia, de massagem ou de psicotécnica</t>
  </si>
  <si>
    <t>Aparelhos de mecanoterapia; aparelhos de massagem; aparelhos de psicotécnica</t>
  </si>
  <si>
    <t>Éter etílico do etilenoglicol</t>
  </si>
  <si>
    <t>Outros feltros, impregnados, revestidos, recobertos ou estratificados</t>
  </si>
  <si>
    <t>Outros feltros, mesmo impregnados, revestidos, recobertos ou estratificados</t>
  </si>
  <si>
    <t>Máquinas de moldar borracha ou plásticos a vácuo, e outras máquinas de termoformar</t>
  </si>
  <si>
    <t>Outras máquinas de moldar a vácuo ou de termoformar</t>
  </si>
  <si>
    <t>Vernizes de poliésteres, dispersos/dissolvidos em meio não aquoso</t>
  </si>
  <si>
    <t>Tubos flexíveis de outros metais comuns</t>
  </si>
  <si>
    <t>Outros éteres e ésteres de açúcares e seus sais</t>
  </si>
  <si>
    <t>Camisas de algodão, de uso masculino</t>
  </si>
  <si>
    <t>Camisas de uso masculino, de algodão</t>
  </si>
  <si>
    <t>Outros compostos heterocíclicos triazina, sem cloro ligação covalente</t>
  </si>
  <si>
    <t>Válvulas para escoamento, dos tipos utilizados em banheiros ou cozinhas</t>
  </si>
  <si>
    <t>Outras válvulas para transmissões óleo-hidráulicas ou pneumáticas, rotativas, de caixas de direção hidráulica</t>
  </si>
  <si>
    <t>Circuitos impressos multicamadas, com isolante de resina epóxida e tecido de fibra de vidro</t>
  </si>
  <si>
    <t>Outros mós de diamante natural ou sintético, aglomerado</t>
  </si>
  <si>
    <t>Mós de diamante natural ou sintético, aglomerado, de diâmetro inferior a 53,34 cm, aglomerados com resina</t>
  </si>
  <si>
    <t>Cintas e cintas-calças</t>
  </si>
  <si>
    <t>Células de carga</t>
  </si>
  <si>
    <t>Secadores de cabelo, eletrotérmicos</t>
  </si>
  <si>
    <t>Secadores de cabelo, eletrotérmicos, uso doméstico</t>
  </si>
  <si>
    <t>Madeira marchetada e madeira incrustada; cofres e estojos para joalharia, de madeira</t>
  </si>
  <si>
    <t>Madeira marchetada e madeira incrustada; estojos e guarda-jóias para joalheria e ourivesaria, e obras semelhantes, de madeira; artigos de mobiliário, de madeira, que não se incluam no Capítulo 94</t>
  </si>
  <si>
    <t>Partes de cadeados ou fechaduras, de metais comuns</t>
  </si>
  <si>
    <t>Partes de cadeados, fechaduras, etc, de metais comuns</t>
  </si>
  <si>
    <t>Falsos tecidos de filamentos de aramida, de peso superior a 150 g/m2</t>
  </si>
  <si>
    <t>Adesivos à base de borracha</t>
  </si>
  <si>
    <t>Máquinas-ferramentas para esmerilar/polir pedra, etc.</t>
  </si>
  <si>
    <t>Outros produtos de padaria, pastelaria ou da indústria de biscoitos, mesmo com adição de cacau</t>
  </si>
  <si>
    <t>Pão de forma</t>
  </si>
  <si>
    <t>Produtos laminados planos, de ferro ou aço não ligado, de largura igual ou superior a 600 mm, folheados ou chapeados, pintados ou envernizados</t>
  </si>
  <si>
    <t>Partes e acessórios para espectrómetros de emissão óptica</t>
  </si>
  <si>
    <t>Outros compostos heterocíclicos</t>
  </si>
  <si>
    <t>Outras poliamidas em formas primárias</t>
  </si>
  <si>
    <t>Outros produtos laminados planos de aço inoxidável, de largura inferior a 600 mm, simplesmente laminados a frio</t>
  </si>
  <si>
    <t>Solventes e diluentes orgânicos compostos; preparações para remover tintas ou vernizes</t>
  </si>
  <si>
    <t>Outros solventes e diluentes orgânicos compostos, etc.</t>
  </si>
  <si>
    <t>Chapéus e outros artefatos de uso semelhante, de outras matérias</t>
  </si>
  <si>
    <t>Outros chapéus e artefatos de uso semelhante, mesmo guarnecidos, de outras matérias</t>
  </si>
  <si>
    <t>Equipamento digital automático para controle de veículos férreos</t>
  </si>
  <si>
    <t>Tecido de algodão cru, em ponto de tafetá, contendo = &gt; 85% em peso de algodão, com peso &gt; 100 g/m2 e &lt;= 200 g/m2</t>
  </si>
  <si>
    <t>Tecidos de algodão que contenham pelo menos 85 %, em peso, de algodão, crus, em ponto de tafetá, com peso superior a 100 g/m2</t>
  </si>
  <si>
    <t>Correia transportadora de borracha vulcanizada reforçada apenas com matérias têxteis</t>
  </si>
  <si>
    <t>Correias transportadoras, de borracha vulcanizada, reforçadas apenas com matérias têxteis</t>
  </si>
  <si>
    <t>Balões e dirigíveis; planadores, asas voadoras e outros veículos aéreos, não concebidos para propulsão a motor</t>
  </si>
  <si>
    <t>Balões e dirigíveis; planadores, asas voadoras e outros veículos aéreos, não concebidos para propulsão com motor</t>
  </si>
  <si>
    <t>Máquinas e aparelhos para outros ensaios de metais</t>
  </si>
  <si>
    <t>Outros sacos para embalagem, de outras matérias têxteis</t>
  </si>
  <si>
    <t>Outros sacos para embalagem</t>
  </si>
  <si>
    <t>Fios de lã penteada, não acondicionados para venda a retalho</t>
  </si>
  <si>
    <t>Fios de lã penteada, contendo =&gt; 85%, em peso, de lã</t>
  </si>
  <si>
    <t>Fios de lã penteada, não acondicionados para venda a retalho, que contenham pelo menos 85 %, em peso, de lã, retorcidos ou retorcidos múltiplos, de dois cabos, de título inferior ou igual a 184,58 decitex por cabo</t>
  </si>
  <si>
    <t>Aparelhos raios X, dos tipos utilizados para inspeção de bagagens, com túnel de altura inferior ou igual a 0,4 m, largura inferior ou igual a 0,6 m e comprimento inferior ou igual a 1,2 m</t>
  </si>
  <si>
    <t>Tailleurs de malha, de uso feminino, de algodão</t>
  </si>
  <si>
    <t>Calças, jardineiras, bermudas e shorts, de malha, de algodão, de uso feminino</t>
  </si>
  <si>
    <t>Calças, jardineiras, bermudas e shorts (calções), de malha, de algodão, de uso feminino</t>
  </si>
  <si>
    <t>Artigos do tipo dos normalmente levados nos bolsos ou bolsas, com a superfície exterior de couro natural, reconstituído ou envernizado</t>
  </si>
  <si>
    <t>Artigos do tipo dos normalmente levados nos bolsos ou em bolsas, com a superfície exterior de couro natural ou reconstituído</t>
  </si>
  <si>
    <t>Borracha, não vulcanizada, adicionada de negro de fumo ou de sílica, em formas primárias ou em chapas, folhas ou tiras</t>
  </si>
  <si>
    <t>Borracha etileno-propileno-dieno não conjugado-propileno (EPDM-propileno), com sílica e plastificante, em grânulos</t>
  </si>
  <si>
    <t>Grampos, colchetes e ilhoses, de metais comuns, para vestuário</t>
  </si>
  <si>
    <t>Grampos, colchetes e ilhoses, de metais comuns, para vestuário, etc</t>
  </si>
  <si>
    <t>Agarbate e outras preparações odoríferas que atuem por combustão</t>
  </si>
  <si>
    <t>Agarbate e outras preparações odoriferas que atuem por combustão</t>
  </si>
  <si>
    <t>Outras partes de outros transformadores, conversores, etc</t>
  </si>
  <si>
    <t>Classificadores, fichários, caixas de classificação, porta-cópias, porta-canetas, porta-carimbos e artefatos semelhantes, de escritório, de metais comuns, excluindo os móveis de escritório da posição 94.03</t>
  </si>
  <si>
    <t>Classificadores, fichários, porta-canetas, porta-carimbos e outros artefatos semelhantes, de escritório, de metais comuns</t>
  </si>
  <si>
    <t>Raízes de mandioca cassava, frescas ou secas, mesmo cortadas em pedaços ou em pellets</t>
  </si>
  <si>
    <t>071410</t>
  </si>
  <si>
    <t>Raízes de mandioca, frescas, refrigeradas, congeladas ou secas</t>
  </si>
  <si>
    <t>07141000</t>
  </si>
  <si>
    <t>Grama de outros materiais têxteis fabricados pelo homem</t>
  </si>
  <si>
    <t>Grama sintética ou artificial, exceto de náilon ou de outras poliamidas</t>
  </si>
  <si>
    <t>Outras obras de borracha alveolar vulcanizada não endurecida</t>
  </si>
  <si>
    <t>Outros artigos e aparelhos de prótese</t>
  </si>
  <si>
    <t>Goma-arábica</t>
  </si>
  <si>
    <t>Esquis aquáticos e outros equipamentos para prática de esportes aquáticos</t>
  </si>
  <si>
    <t>Esquis aquáticos e outros equipamentos para esportes aquáticos</t>
  </si>
  <si>
    <t>Recipientes p/gases comprimidos/liquefeitos, de alumínio</t>
  </si>
  <si>
    <t>Recipientes para gases comprimidos ou liquefeitos, de alumínio</t>
  </si>
  <si>
    <t>Outras roupas de cama, de algodão</t>
  </si>
  <si>
    <t>Etilvanilina (aldeído etilprotocatéquico)</t>
  </si>
  <si>
    <t>Outros couros e peles em bruto (frescos, ou salgados, secos, tratados pela cal, « piclados » ou conservados de outro modo, mas não curtidos, nem apergaminhados nem preparados de outro modo), mesmo depilados ou divididos, com excepção das excluídos pela No</t>
  </si>
  <si>
    <t>Couros e peles em bruto, de outros animais, mesmo depilados ou divididos</t>
  </si>
  <si>
    <t>Peles em bruto, de outros animais</t>
  </si>
  <si>
    <t>Outras pilhas e baterias de pilhas, elétricas, de lítio</t>
  </si>
  <si>
    <t>Purês de goiaba (Psidium guajava)</t>
  </si>
  <si>
    <t>Sementes de azevém, para semeadura</t>
  </si>
  <si>
    <t>Outros tubos de borracha vulcanizada não endurecida, com acessórios</t>
  </si>
  <si>
    <t>Aparelhos e dispositivos para lançamento de veículos aéreos; aparelhos e dispositivos para aterrissagem de veículos aéreos em porta-aviões e aparelhos e dispositivos semelhantes; aparelhos de treinamento de vôo em terra; suas partes</t>
  </si>
  <si>
    <t>Aparelhos e dispositivos para lançamento de veículos aéreos, e suas partes; aparelhos e dispositivos para aterrissagem de veículos aéreos em porta-aviões e aparelhos e dispositivos semelhantes, e suas partes</t>
  </si>
  <si>
    <t>Caixas, sacos e semelhantes, de papel ou cartão, contendo um sortido de artigos para correspondência</t>
  </si>
  <si>
    <t>Caixas, sacos e semelhantes, de papel ou cartão, que contenham um sortido de artigos para correspondência</t>
  </si>
  <si>
    <t>Figos frescos ou secos</t>
  </si>
  <si>
    <t>080420</t>
  </si>
  <si>
    <t>Figos frescos</t>
  </si>
  <si>
    <t>08042010</t>
  </si>
  <si>
    <t>Coletores de admissão ou escape, para motores de explosão</t>
  </si>
  <si>
    <t>Iodatos de potássio</t>
  </si>
  <si>
    <t>Calças, jardineiras, bermudas e shorts (calções), de malha, de algodão, de uso masculino</t>
  </si>
  <si>
    <t>Calças, jardineiras, bermudas e shorts (calções), de malha, de uso masculino, de algodão</t>
  </si>
  <si>
    <t>Outros ácidos monocarboxílicos acíclicos saturados, etc.</t>
  </si>
  <si>
    <t>Freios (travões) à ar comprimido e suas partes, de veículos para vias férreas</t>
  </si>
  <si>
    <t>Freios a ar comprimido e suas partes, de veículos para vias férreas</t>
  </si>
  <si>
    <t>Outros artefatos de higiene ou de toucador e suas partes, de ferro fundido, ferro ou aço</t>
  </si>
  <si>
    <t>Outros artefatos de higiene e toucador, de ferro ou aço,  incluindo as partes</t>
  </si>
  <si>
    <t>Tubos de outras ligas de cobre, não aletados não ranhurados</t>
  </si>
  <si>
    <t>Artigos de uso doméstico e partes; esponjas, esfregão, luva,et.p/lim.cob</t>
  </si>
  <si>
    <t>Artefatos de uso doméstico e suas partes; esponjas, esfregões, luvas e artefatos semelhantes, para limpeza, polimento ou usos semelhantes</t>
  </si>
  <si>
    <t>Geradores de tensão, para aparelhos de raios X/outras radiações</t>
  </si>
  <si>
    <t>Mantôs, casacos, capas, anoraques e semelhantes, de malha, de fibras sintéticas ou artificiais, de uso feminino</t>
  </si>
  <si>
    <t>Mantôs, capas, anoraques, casacos e semelhantes, de malha, de uso feminino, exceto os artefatos da posição 61.04, de fibras sintéticas ou artificiais</t>
  </si>
  <si>
    <t>Ácido 12-hidroxiesteárico</t>
  </si>
  <si>
    <t>Painéis de fibra de madeira ou de outras matérias lenhosas, mesmo aglomeradas com resinas ou outros algutinantes orgânicos, com densidade superior a 0,5g/cm3 mas não superior a 0,8g/cm3</t>
  </si>
  <si>
    <t>Painéis de fibras madeira de média densidade (denominados MDF), com densidade superior a 0,5 g/cm3 mas não superior a 0,8 g/cm3, não trabalhados mecanicamente nem recobertos à superfície</t>
  </si>
  <si>
    <t>Tubos de quartzo ou de outras sílicas fundidos, não trabalhados</t>
  </si>
  <si>
    <t>Tubos de vidro, de quartzo ou de outras sílicas fundidos, não trabalhado</t>
  </si>
  <si>
    <t>Outras partes e acessórios para impressão</t>
  </si>
  <si>
    <t>Fios de ferro ou aços não ligados, galvanizados</t>
  </si>
  <si>
    <t>Outros fios de ferro ou aço não ligado, galvanizados</t>
  </si>
  <si>
    <t>Partes de máquinas e aparelhos para avicultura</t>
  </si>
  <si>
    <t>Couros e peles curtidos, de bovinos ou de eqüídeos, depilados, no estado seco (crust), plena flor; não divididos; divididos, com a flor</t>
  </si>
  <si>
    <t>Couros e peles inteiros, de bovinos (incluindo os búfalos), de superfície unitária não superior a 2,6 m2, no estado seco (crust)</t>
  </si>
  <si>
    <t>Outras lentes não montadas</t>
  </si>
  <si>
    <t>Minérios de manganês e seus concentrados, incluídos os minérios de manganês ferruginosos e seus concentrados, de teor de manganês de =&gt; 20%, em peso, sobre o produto seco</t>
  </si>
  <si>
    <t>Outros minérios de manganês e seus concentrados, incluindo os minérios de manganês ferruginosos e seus concentrados, de teor em manganês de 20 % ou mais, em peso, sobre o produto seco</t>
  </si>
  <si>
    <t>Zeólitas dos tipos utilizados como trocadores de íons para o tratamento de águas</t>
  </si>
  <si>
    <t>Garrafões e garrafas, de vidro, de capacidade superior a 0,33 l mas não superior a 1 l</t>
  </si>
  <si>
    <t>Tubos e perfis ocos, de ferro fundido</t>
  </si>
  <si>
    <t>Sal de sódio, do ácido fórmico</t>
  </si>
  <si>
    <t>Vestuário confeccionado com feltros ou falsos tecidos</t>
  </si>
  <si>
    <t>Arados e charruas</t>
  </si>
  <si>
    <t>Outras dicetonas</t>
  </si>
  <si>
    <t>Sobretudos, capas, capas, capas, anoraques (incluindo casacos de esqui), blusões e semelhantes, excepto os da posição 62.03, de fibras sintéticas ou artificiais, de uso masculino</t>
  </si>
  <si>
    <t>Sobretudos, japonas, gabões, capas, anoraques, casacos (blusões) e semelhantes, de fibras sintéticas ou artificiais, de uso masculino, exceto os artigos da posição 62.03</t>
  </si>
  <si>
    <t>Tubos de ligas de níquel</t>
  </si>
  <si>
    <t>Outros interruptores com dispositivo de acionamento não automático, para corrente nominal inferior ou igual a 1.600 A</t>
  </si>
  <si>
    <t>Outros pentes e travessas para cabelo, de outras matérias</t>
  </si>
  <si>
    <t>Grumos, sêmolas e pellets, de cereais</t>
  </si>
  <si>
    <t>Grumos e sêmolas, de trigo</t>
  </si>
  <si>
    <t>Partes e acessórios de máquinas-ferramentas da posição 8464</t>
  </si>
  <si>
    <t>Partes e acessórios de máquinas-ferramentas para trabalhar pedra, concreto, etc (posição 84.64)</t>
  </si>
  <si>
    <t>Cortinas, sanefas e artigos semelhantes para cama, de fibras sintéticas, exceto malha</t>
  </si>
  <si>
    <t>Cortinados, cortinas, reposteiros e estores; sanefas, de fibras sintéticas, exceto de malha</t>
  </si>
  <si>
    <t>Artigos para outras festas, carnaval ou outros divertimentos, incluídos os de magia e artigos-surpresa</t>
  </si>
  <si>
    <t>Outros artigos para festas, carnaval ou outros divertimentos, incluindo os artigos de magia e artigos-surpresa</t>
  </si>
  <si>
    <t>Minérios de cromo e seus concentrados</t>
  </si>
  <si>
    <t>Outros minérios de cromo e seus concentrados</t>
  </si>
  <si>
    <t>Outras máquinas-ferramentas que trabalhem por eliminação de qualquer matéria, que operem por laser</t>
  </si>
  <si>
    <t>Outros peixes ornamentais vivos</t>
  </si>
  <si>
    <t>030119</t>
  </si>
  <si>
    <t>03011900</t>
  </si>
  <si>
    <t>Outros aparelhos e artefatos de cerâmica, para uso químico/técnico</t>
  </si>
  <si>
    <t>Instrumentos e aparelhos automáticos para controle de velocidade de motores</t>
  </si>
  <si>
    <t>Lentes de contato</t>
  </si>
  <si>
    <t>Outras máquinas-ferramentas de serrar madeira, cortiça, osso, borracha endurecida ou matérias duras semelhantes</t>
  </si>
  <si>
    <t>Máquinas-ferramentas de serrar madeira, cortiça, osso, borracha endurecida, plásticos duros ou matérias duras semelhantes, de fita sem fim</t>
  </si>
  <si>
    <t>Outras máquinas de sondagem ou perfuração, autopropulsores</t>
  </si>
  <si>
    <t>Perfuratriz de percussão, autopropulsada</t>
  </si>
  <si>
    <t>Carrocerias para veículos automóveis com capacidade de transporte =&gt; 10 pessoas, ou para carga</t>
  </si>
  <si>
    <t>Tortas e outros resíduos sólidos da extração do óleo de soja</t>
  </si>
  <si>
    <t>Farinhas e pellets, da extração do óleo de soja</t>
  </si>
  <si>
    <t>Limões e limas, frescos ou secos</t>
  </si>
  <si>
    <t>080550</t>
  </si>
  <si>
    <t>Limões (Citrus limon, Citrus limonum) e limas (Citrus aurantifolia, Citrus latifolia), frescos ou secos</t>
  </si>
  <si>
    <t>08055000</t>
  </si>
  <si>
    <t>Cristais piezo elétricos montados</t>
  </si>
  <si>
    <t>Cristais piezelétricos montados, de quartzo, de frequência superior ou igual a 1 MHz, mas inferior ou igual a 100 MHz</t>
  </si>
  <si>
    <t>Etiquetas de papel ou cartão, impressas</t>
  </si>
  <si>
    <t>Etiquetas de qualquer espécie, de papel ou cartão, impressas</t>
  </si>
  <si>
    <t>Partes e acessórios de aparelhos para facilitar a audição dos surdos</t>
  </si>
  <si>
    <t>Papel Kraft, sem fibras obtidas por processo mecânico ou químico-mecânico ou em que a percentagem destas fibras &lt; 10 %, em peso, do conteúdo total de fibras, de peso &gt; 150 g/m2</t>
  </si>
  <si>
    <t>Azeitonas preparadas ou conservadas, exceto em vinagre ou ácido acético, não congeladas</t>
  </si>
  <si>
    <t>Azeitonas, preparadas ou conservadas, exceto em vinagre ou em ácido acético, não congeladas</t>
  </si>
  <si>
    <t>Partes de aparelhos de iluminação, de outras matérias</t>
  </si>
  <si>
    <t>Partes para aparelhos de iluminação, de outras matérias</t>
  </si>
  <si>
    <t>Outros produtos de tabaco e seus sucedâneos, manufaturados; tabaco "homogeneizado" ou "reconstituído"; extratos e molhos de tabaco</t>
  </si>
  <si>
    <t>Extratos, molhos e outros produtos do fumo e seus sucedâneos, manufaturados</t>
  </si>
  <si>
    <t>Outros produtos de tabaco e seus sucedâneos, manufaturados</t>
  </si>
  <si>
    <t>Madeira em bruto, mesmo descascada, desalburnada ou esquadriada</t>
  </si>
  <si>
    <t>Madeira em bruto, mesmo descascada, desalburnada ou esquadriada, de eucalipto (Eucalyptus spp.)</t>
  </si>
  <si>
    <t>Maionese, em embalagens imediatas de conteúdo inferior ou igual a 1 kg</t>
  </si>
  <si>
    <t>Outros mancais de veículos para vias férreas</t>
  </si>
  <si>
    <t>Partes reconhecíveis como exclusiva ou principalmente destinadas aos aparelhos das posições 8535, 8536 ou 8537</t>
  </si>
  <si>
    <t>Outras partes destinadas aos aparelhos das posições 8535, 8536 e 8537</t>
  </si>
  <si>
    <t>Outras partes para aparelhos de interrupção/proteção de circuito elétrico</t>
  </si>
  <si>
    <t>Couros/peles metalizados</t>
  </si>
  <si>
    <t>Arcos de madeira, estacas fendidas, estacas aguçadas; madeira simplesmente desbastada ou arredondada para fabricação de bengalas, cabos de ferramenta e semelhantes; madeira em fasquias, lâminas, fitas e semelhantes; de não coníferas</t>
  </si>
  <si>
    <t>Arcos de madeira; estacas fendidas; estacas aguçadas, não serradas longitudinalmente; madeira simplesmente desbastada ou arredondada, não torneada, não recurvada nem trabalhada de qualquer outro modo, para fabricação de bengalas, etc... de não coníferas</t>
  </si>
  <si>
    <t>Implantes expansíveis (stents), mesmo montados sobre cateter do tipo balão</t>
  </si>
  <si>
    <t>Acetofenona</t>
  </si>
  <si>
    <t>Outras madeiras folheadas laminadas (LVL), com pelo menos uma camada externa de madeira não conífera</t>
  </si>
  <si>
    <t>Outras madeiras microlaminadas (microlamelada) colada (LVL), com, pelo menos, uma camada exterior de madeira não conífera</t>
  </si>
  <si>
    <t>Sobretudos, capas, capas, capas, anoraques (incluindo coletes de esqui), blusões e semelhantes, de algodão, de uso feminino, excepto os da posição 62.04</t>
  </si>
  <si>
    <t>Mantôs (casacos compridos), capas, anoraques, casacos (blusões) e semelhantes, de algodão, de uso feminino, exceto os artigos da posição 62.04</t>
  </si>
  <si>
    <t>Varetas revestidas exteriormente e fios revestidos interiormente, para soldar à chama, de metais comuns</t>
  </si>
  <si>
    <t>Outras ligas de cobre (exceto ligas-mães), em formas brutas</t>
  </si>
  <si>
    <t>Outras ligas de cobre (exceto ligas-mãe da posição 74.05), em formas brutas</t>
  </si>
  <si>
    <t>Fritas de vidro, em pó, em grânulos, em lamelas ou flocos</t>
  </si>
  <si>
    <t>Outras ceras artificiais</t>
  </si>
  <si>
    <t>Instrumentos e aparelhos para medida ou detecção de radiações ionizantes</t>
  </si>
  <si>
    <t>Medidores de radioatividade</t>
  </si>
  <si>
    <t>Sobretudos, capas, capas, capas, anoraques (incluindo coletes de esqui), blusões e semelhantes, de uso masculino, excepto os da posição 62.03, de algodão</t>
  </si>
  <si>
    <t>Sobretudos, japonas, gabões, capas, anoraques, casacos (blusões) e semelhantes, de algodão, de uso masculino, exceto os artigos da posição 62.03</t>
  </si>
  <si>
    <t>Outros tecidos, de fios de diversas cores, contendo =&gt; 85% em peso de filamentos sintéticos</t>
  </si>
  <si>
    <t>Outros tecidos, que contenham pelo menos 85 %, em peso, de filamentos sintéticos, de fios de diversas cores</t>
  </si>
  <si>
    <t>Quadros, pinturas e desenhos, feitos inteiramente à mão</t>
  </si>
  <si>
    <t>Quadros, pinturas e desenhos, feitos inteiramente a mão</t>
  </si>
  <si>
    <t>Perfis de ferro ou aços não ligados, em U, I ou H, laminados, estirados ou extrudados a quente, de altura &lt; 80 mms</t>
  </si>
  <si>
    <t>Perfis de ferro ou aço não ligado, em U, I ou H, simplesmente laminados, estirados ou extrudados, a quente, de altura inferior a 80 mm</t>
  </si>
  <si>
    <t>Outros decanóis, saturados</t>
  </si>
  <si>
    <t>Calibres e semelhantes (instrumento de medida manual de distância)</t>
  </si>
  <si>
    <t>Leveduras (vivas ou mortas); outros microrganismos monocelulares mortos (exceto as vacinas da posição 3002); pós para levedar, preparados</t>
  </si>
  <si>
    <t>Pós para levedar, preparados</t>
  </si>
  <si>
    <t>Outros papéis e cartões dos tipos utilizados para escrita, impressão ou outras finalidades gráficas,sem fibras obtidas por processo mecânico ou químico-mecânico ou em que a percentagem destas fibras &lt; 10 %,em peso,do conteúdo total de fibras, p &gt; 150 g/m2</t>
  </si>
  <si>
    <t>Outras luminárias elétricas de mesa, escrivaninha, cabeceira ou piso, não classificadas nos códigos anteriores</t>
  </si>
  <si>
    <t>Outros abajures (candeeiros) de mesa, de escritório, de cabeceira e luminárias (candeeiros) de pé, elétricos, não classificados em códigos anteriores</t>
  </si>
  <si>
    <t>Outros artefatos não roscados, de cobre</t>
  </si>
  <si>
    <t>Partes de aparelhos e dispositivos para preparação de bebida quente, etc</t>
  </si>
  <si>
    <t>Baunilha</t>
  </si>
  <si>
    <t>0905</t>
  </si>
  <si>
    <t>Baunilha, não triturada nem em pó</t>
  </si>
  <si>
    <t>090510</t>
  </si>
  <si>
    <t>09051000</t>
  </si>
  <si>
    <t>Outros cristais piezoelétricos montados</t>
  </si>
  <si>
    <t>Ácido fumárico, seus sais e ésteres</t>
  </si>
  <si>
    <t>Outros peixes chatos, frescos ou refrigerados, exceto fígado, ovas, sêmen, ou filés e outras carnes da posição 0304</t>
  </si>
  <si>
    <t>030229</t>
  </si>
  <si>
    <t>Outros peixes chatos, frescos, refrigerados, exceto filés, etc.</t>
  </si>
  <si>
    <t>03022900</t>
  </si>
  <si>
    <t>Linhas para costurar, de poliéster, não acondicionadas para venda a retalho</t>
  </si>
  <si>
    <t>Caldeiras aquatubulares com produção de vapor &lt;= 45 t por hora</t>
  </si>
  <si>
    <t>Caldeiras aquatubulares com produção de vapor não superior a 45 t por hora</t>
  </si>
  <si>
    <t>Aparelhos emissores de frequência inferior a 15 GHz e de taxa de transmissão inferior ou igual a 34 Mbits/s, exceto os de sistema bidirecional de radiomensagens de taxa de transmissão inferior ou igual a 112 kbits/s</t>
  </si>
  <si>
    <t>Vestuário de malha, de outras matérias têxteis</t>
  </si>
  <si>
    <t>Produtos laminados planos, de aços inoxidáveis, laminados a quente, de largura =&gt; 600 mm, de espessura &lt; 3 mms</t>
  </si>
  <si>
    <t>Produtos laminados planos de aço inoxidável, de largura igual ou superior a 600 mm, simplesmente laminados a quente, não enrolados, de espessura inferior a 3 mm</t>
  </si>
  <si>
    <t>Outros produtos e misturas hortícolas conservadas transitoriamente, mas impróprios para alimentação neste estado</t>
  </si>
  <si>
    <t>071190</t>
  </si>
  <si>
    <t>Outros produtos hortícolas/misturas, conservados em água salgada, etc</t>
  </si>
  <si>
    <t>07119000</t>
  </si>
  <si>
    <t>Outras ureínas, seus derivados e sais</t>
  </si>
  <si>
    <t>Outras partes e acessórios das máquinas bancária, distribuidoras de papel-moeda (do item 8472.90.10 e dos subitens 8472.90.21 ou 8472.90.29)</t>
  </si>
  <si>
    <t>Outros fios de cobre refinado</t>
  </si>
  <si>
    <t>Águas, incluídas as águas minerais, naturais ou artificiais, e as águas gaseificadas, não adicionadas de açúcar ou de outros edulcorantes nem aromatizadas; gelo e neve</t>
  </si>
  <si>
    <t>Outras águas, não adicionadas de açúcar nem aromatizadas; gelo e neve</t>
  </si>
  <si>
    <t>Outras águas, não adicionadas de açúcar ou de outros edulcorantes nem aromatizadas; gelo e neve</t>
  </si>
  <si>
    <t>Saias e saias-calças, de algodão, de uso feminino</t>
  </si>
  <si>
    <t>Saias e saias-calças, de uso feminino, de algodão</t>
  </si>
  <si>
    <t>Borracha de estireno-butadieno carboxilada (XSBR), em chapas, etc</t>
  </si>
  <si>
    <t>Câmeras de televisão, câmeras fotográficas digitais e câmeras de vídeo</t>
  </si>
  <si>
    <t>Outras câmeras de vídeo de imagens fixas</t>
  </si>
  <si>
    <t>Outros falsos tecidos, de peso superior a 150 g/m2</t>
  </si>
  <si>
    <t>Talhas, cadernais e moitões, manuais</t>
  </si>
  <si>
    <t>Maiôs e biquínis, de banho, de malha, de outras matérias, de uso feminino</t>
  </si>
  <si>
    <t>Maiôs e biquínis de banho, de malha, de uso feminino, de outras matérias têxteis</t>
  </si>
  <si>
    <t>Fornos que funcionam por indução, de laboratório</t>
  </si>
  <si>
    <t>Sacos para embalagem, de algodão</t>
  </si>
  <si>
    <t>Sacos de quaisquer dimensões, para embalagem, de algodão</t>
  </si>
  <si>
    <t>Éter etílico do dietilenoglicol</t>
  </si>
  <si>
    <t>Distribuidores de conexões para redes ("hubs")</t>
  </si>
  <si>
    <t>Dióxido de manganês com um teor de MnO 2 igual ou superior a 91 %, em peso (manganês eletrolítico)</t>
  </si>
  <si>
    <t>Tintas de outros polímeros sintéticos, etc, dispersos/dissolvidos em meio aquoso</t>
  </si>
  <si>
    <t>Outras resistências elétricas variaveis</t>
  </si>
  <si>
    <t>Outras máquinas e aparelhos auxiliares para vídeo</t>
  </si>
  <si>
    <t>Rodas, suas partes e acessórios, para veículos automóveis das posições 87.01 a 87.05</t>
  </si>
  <si>
    <t>Rodas de eixos propulsor, suas partes, para "dumpers"/tratores</t>
  </si>
  <si>
    <t>Partes de serras de corrente, de uso manual</t>
  </si>
  <si>
    <t>Outras preparações contendo óleos de petróleo ou de minerais betuminosos</t>
  </si>
  <si>
    <t>Outras preparações que contenham óleos de petróleo ou de minerais betuminosos</t>
  </si>
  <si>
    <t>Jogos de balizas automáticos</t>
  </si>
  <si>
    <t>Outros artigos de papel, para uso sanitário/doméstico/hospitalar</t>
  </si>
  <si>
    <t>Corrente de rolos, de ferro fundido, de ferro ou aço</t>
  </si>
  <si>
    <t>Chapas sensibilizadas por outros procedimentos, de alumínio, cuja dimensão de pelo menos um dos lados seja superior a 255 mm</t>
  </si>
  <si>
    <t>Vernizes de polímeros acrílicos/vinílicos, dispersos/dissolvidos em meio não aquoso</t>
  </si>
  <si>
    <t>Facas e lâminas cortantes, para aparelhos de cozinha ou para máquinas das indústrias alimentares, de metais comuns</t>
  </si>
  <si>
    <t>Facas e lâminas cortantes, para máquinas ou para aparelhos mecânicos, para aparelhos de cozinha ou para máquinas das indústrias alimentares</t>
  </si>
  <si>
    <t>Caquis (diospiros), frescos</t>
  </si>
  <si>
    <t>081070</t>
  </si>
  <si>
    <t>Caquis (dióspiros), frescos</t>
  </si>
  <si>
    <t>08107000</t>
  </si>
  <si>
    <t>Outros politerpenos, etc, sem carga, em formas primárias</t>
  </si>
  <si>
    <t>Outras escovas que constituam partes de máquinas, aparelhos ou de veículos</t>
  </si>
  <si>
    <t>Outras escovas que constituam partes de máquinas, aparelhos ou veículos</t>
  </si>
  <si>
    <t>Desperdícios de fibras sintéticas ou artificiais (incluídos os desperdícios da penteação, os de fios e os fiapos)</t>
  </si>
  <si>
    <t>Desperdícios de fibras sintéticas</t>
  </si>
  <si>
    <t>Desperdícios de fibras sintéticas (incluindo os desperdícios da penteação, os de fios e os fiapos)</t>
  </si>
  <si>
    <t>Minérios de cobre e seus concentrados</t>
  </si>
  <si>
    <t>Outros minérios de cobre e seus concentrados</t>
  </si>
  <si>
    <t>Portas e seus caixilhos e soleiras, de madeira tropical</t>
  </si>
  <si>
    <t>Portas e respectivos caixilhos, alizares e soleiras, de madeira tropical</t>
  </si>
  <si>
    <t>Garrafas térmicas e outros recipientes isotérmicos, com isolamento produzido pelo vácuo</t>
  </si>
  <si>
    <t>Outras facas e lâminas cortantes, para máquinas ou para aparelhos mecânicos, de metais comuns</t>
  </si>
  <si>
    <t>Outras facas e lâminas cortantes, para máquinas ou para aparelhos mecânicos</t>
  </si>
  <si>
    <t>Ferrossilício-cromo</t>
  </si>
  <si>
    <t>Ferro-silício-cromo</t>
  </si>
  <si>
    <t>Máquinas para fabricação de fibras ópticas e seus esboços</t>
  </si>
  <si>
    <t>Máquinas para fabricação de fibras ópticas e de seus esboços</t>
  </si>
  <si>
    <t>Outros agentes orgânicos tenso-ativos, acondicionados ou não para venda a varejo, não classificados nos códigos anteriores</t>
  </si>
  <si>
    <t>Outros agentes orgânicos de superfície</t>
  </si>
  <si>
    <t>Aparelhos de diagnóstico por varredura ultra-sônica (scanners)</t>
  </si>
  <si>
    <t>Outros aparelhos de eletrodiagnóstico varredura ultra-sônica</t>
  </si>
  <si>
    <t>Compressores para equipamentos frigoríficos</t>
  </si>
  <si>
    <t>Outros compressores para equipamentos frigoríficos</t>
  </si>
  <si>
    <t>Fios de fibras de vidro, cortados, de comprimento &lt;= 50 mm</t>
  </si>
  <si>
    <t>Fios de fibra de vidro cortados (chopped strands), de comprimento não superior a 50 mm</t>
  </si>
  <si>
    <t>Máquinas e aparelhos para misturar, amassar, moer, separar, peneirar, homogeneizar, emulsionar ou agitar</t>
  </si>
  <si>
    <t>Outros misturadores</t>
  </si>
  <si>
    <t>Calçados impermeáveis de borracha ou plástico, cobrindo o tornozelo, mas não o joelho</t>
  </si>
  <si>
    <t>Calçados impermeáveis de borracha/plástico cobrindo tornozelo</t>
  </si>
  <si>
    <t>Outros papéis para ondular, não revestidos, em rolos ou em folhas</t>
  </si>
  <si>
    <t>Outros papéis para ondular, não revestidos, em rolos ou em folhas, não tendo sofrido trabalho complementar nem tratamentos</t>
  </si>
  <si>
    <t>Tecido algodão estampado, em ponto de tafetá, contendo =&gt; 85% em peso de algodão, com peso &gt; 100 g/m2 e &lt;= 200 g/m2</t>
  </si>
  <si>
    <t>Tecidos de algodão que contenham pelo menos 85 %, em peso, de algodão, estampados, em ponto de tafetá, com peso superior a 100 g/m2</t>
  </si>
  <si>
    <t>Outros varistores</t>
  </si>
  <si>
    <t>Retificadores, exceto carregadores de acumuladores, eletrolíticos</t>
  </si>
  <si>
    <t>Outros artefatos de vidro, para laboratório, higiene e farmácia</t>
  </si>
  <si>
    <t>Outros aparelhos para transmissão ou recepção de voz, imagem ou outros dados, incluidos os aparelhos de comunicação em rede local (LAN) ou em área estendida (WAN)</t>
  </si>
  <si>
    <t>Outros aparelhos elétricos para telefonia/telegrafia, por fio</t>
  </si>
  <si>
    <t>Produtos laminados planos, de ferro ou aços não ligados, de largura &lt; 600 mm, galvanizados eletroliticamente</t>
  </si>
  <si>
    <t>Outros produtos laminados planos, de ferro ou aço não ligado, de largura inferior a 600 mm, folheados ou chapeados, ou revestidos, galvanizados eletroliticamente</t>
  </si>
  <si>
    <t>Montanhas-russas</t>
  </si>
  <si>
    <t>Outras montanhas-russas</t>
  </si>
  <si>
    <t>Outros ventiladores</t>
  </si>
  <si>
    <t>Microventiladores com área de carcaça inferior a 90 cm2</t>
  </si>
  <si>
    <t>Glândulas e outros órgãos, dessecados, mesmo em pó</t>
  </si>
  <si>
    <t>Outros diodos, exceto fotodiodos e diodos emissores de luz</t>
  </si>
  <si>
    <t>Outros aparelhos de gravação e de reprodução de som</t>
  </si>
  <si>
    <t>Modelos para moldes</t>
  </si>
  <si>
    <t>Outros fios simples de filamentos sintéticos, sem torção ou com torção &lt;= 50 voltas por metro</t>
  </si>
  <si>
    <t>Fio de outros filamentos sintéticos simples, com torção superior a 50 voltas por metro</t>
  </si>
  <si>
    <t>Grumos e sêmolas, de milho</t>
  </si>
  <si>
    <t>Máquinas e aparelhos de desobstrução de tubulação ou de limpeza, por jato de água</t>
  </si>
  <si>
    <t>Máquinas e aparelhos para preparar ou transformar fumo (tabaco)</t>
  </si>
  <si>
    <t>Outras máquinas e aparelhos para preparar ou transformar tabaco</t>
  </si>
  <si>
    <t>Estatuetas e outros objetos de ornamentação, prateados, dourados ou platinados, de metais comuns</t>
  </si>
  <si>
    <t>Estatuetas/objetos de ornamentação, de metais comuns, folheado, prateados, dourados ou platinados</t>
  </si>
  <si>
    <t>Outros mós de diamante natural ou sintético, aglomerado, de diâmetro inferior a 53,34 cm</t>
  </si>
  <si>
    <t>Outras obras de fibras de vidro</t>
  </si>
  <si>
    <t>Outras fibras de vidro e suas obras</t>
  </si>
  <si>
    <t>Ferramentas intercambiáveis de mandrilar ou de brochar, de metais comuns</t>
  </si>
  <si>
    <t>Ferramentas de mandrilar ou de brochar, de metais comuns</t>
  </si>
  <si>
    <t>Outros transistores, montados, exceto os fototransistores</t>
  </si>
  <si>
    <t>Outros fios simples de polietileno, sem torção ou com torção não superior a 50 voltas por metro, com tenacidade superior ou igual a 26 cN/tex</t>
  </si>
  <si>
    <t>Transformadores elétricos, de potência superior a 3 kVA, para frequências inferiores ou iguais a 60 Hz</t>
  </si>
  <si>
    <t>Pilotos automáticos para navegação aérea ou espacial</t>
  </si>
  <si>
    <t>Dispositivos de armazenamento não-volátil de dados à base de semicondutores</t>
  </si>
  <si>
    <t>Cartões de memória (memory cards)</t>
  </si>
  <si>
    <t>Gravador-reprodutor de fita magnética, sem sintonizador</t>
  </si>
  <si>
    <t>Voltímetros digitais</t>
  </si>
  <si>
    <t>Gerador elétrico de corrente contínua, de potência superior a 75 kW, mas não superior a 375 kW</t>
  </si>
  <si>
    <t>Acumuladores elétricos de níquel-cádmio, peso &lt;= 2500 kg, capacidade &lt;= 15 ah</t>
  </si>
  <si>
    <t>Outros queimadores para alimentação de fornalhas, incluídos os mistos</t>
  </si>
  <si>
    <t>Queimadores para alimentação de fornalhas, de gases</t>
  </si>
  <si>
    <t>Papel semiquímico para ondular, não revestido, em rolos ou em folhas</t>
  </si>
  <si>
    <t>Papel semiquímico para ondular, não revestidos, em rolos ou em folhas, não tendo sofrido trabalho complementar nem tratamentos</t>
  </si>
  <si>
    <t>Outros artefatos com a superfície exterior de couro natural, reconstituído ou envernizado</t>
  </si>
  <si>
    <t>Outros artefatos, com a superfície exterior de couro natural ou reconstituído</t>
  </si>
  <si>
    <t>Calçados de couro reconstituído, sola exterior de borracha/plástico</t>
  </si>
  <si>
    <t>Outros elementos, isótopos e compostos, radioativos; ligas, dispersões (incluindo os cermets), produtos cerâmicos e misturas que contenham estes elementos, isótopos ou compostos, não classificados em códigos anteriores</t>
  </si>
  <si>
    <t>Outros produtos cerâmicos refratários de carboneto de silício</t>
  </si>
  <si>
    <t>Porta-peças para tornos</t>
  </si>
  <si>
    <t>Outros compostos heterocíclicos com ciclos de benzotiazol</t>
  </si>
  <si>
    <t>Pára-raios para proteção de linhas de transmissão de eletricidade, para uma tensão superior a 1.000 V</t>
  </si>
  <si>
    <t>Partes e acessórios de instrumentos musicais cujo som produzido ou amplificado por meios elétricos</t>
  </si>
  <si>
    <t>Partes e acessórios de instrumentos musicais da posição 92.07 (instrumentos musicais com som amplificado por meio elétrico)</t>
  </si>
  <si>
    <t>Manequins e artigos semelhantes; autômatos e cenas animadas, para vitrines e mostruários</t>
  </si>
  <si>
    <t>Outros artigos denominados "faróis e projetores, em unidades seladas"</t>
  </si>
  <si>
    <t>Contêineres, incluindo os de transporte de fluidos, especialmente concebidos e equipados para um ou vários meios de transporte</t>
  </si>
  <si>
    <t>Contêineres (contentores), incluídos os de transporte de fluidos</t>
  </si>
  <si>
    <t>Outros pigmentos dispersos em meios não aquosos, no estado líquido ou pastoso</t>
  </si>
  <si>
    <t>Outros pigmentos dispersos em meios não aquosos, estado líquido, etc.</t>
  </si>
  <si>
    <t>Outros adubos ou fertilizantes minerais ou químicos nitrogenados, incluídas as misturas</t>
  </si>
  <si>
    <t>Outros adubos ou fertilizantes minerais/químicos, nitrogenados, incluindo as misturas não mencionadas nas subposições precedentes</t>
  </si>
  <si>
    <t>Outros heterosídeos, seus sais, éteres, ésteres e derivados</t>
  </si>
  <si>
    <t>Esteviosídeo</t>
  </si>
  <si>
    <t>Outros secadores</t>
  </si>
  <si>
    <t>Outros aparelhos de radiotelefonia, radiotelegrafia, analógicos</t>
  </si>
  <si>
    <t>Outros trocadores de calor, tubulares</t>
  </si>
  <si>
    <t>Pateras, porta-chapéus, cabides e artefatos semelhantes, de metais comuns</t>
  </si>
  <si>
    <t>Pateras, porta-chapéus, cabides e artigos semelhantes, de metais comuns</t>
  </si>
  <si>
    <t>Dentes artificiais</t>
  </si>
  <si>
    <t>Dentes artificiais, exceto de acrílico</t>
  </si>
  <si>
    <t>Aparelhos elétricos de sinalização acústica ou visual (por exemplo: campainhas, sirenes, quadros indicadores, aparelhos de alarme para protecção contra roubo ou incêndio), exceto os das posições 8512 ou 8530</t>
  </si>
  <si>
    <t>Aparelhos elétricos de alarme, para proteção contra roubo ou incêndio e aparelhos semelhantes</t>
  </si>
  <si>
    <t>Alarmes contra incêndio ou sobreaquecimento</t>
  </si>
  <si>
    <t>Outras argininas e sais</t>
  </si>
  <si>
    <t>Outros aparelhos e instrumentos para medida/controle tensão, etc</t>
  </si>
  <si>
    <t>Partes de outras máquinas e aparelhos para trabalhar material têxtil</t>
  </si>
  <si>
    <t>Adubos ou fertilizantes contendo fósforo e potássio</t>
  </si>
  <si>
    <t>Adubos (fertilizantes) minerais ou químicos, que contenham os dois elementos fertilizantes: fósforo e potássio</t>
  </si>
  <si>
    <t>Cravo-da-índia (frutos, flores e pedúnculo) não triturados nem em pó</t>
  </si>
  <si>
    <t>090710</t>
  </si>
  <si>
    <t>Cravo-da-índia (frutos, flores e pedúnculos), não triturado nem em pó</t>
  </si>
  <si>
    <t>09071000</t>
  </si>
  <si>
    <t>Tapetes revestidos para pavimento, não aveludado, não confeccionado, de matérias têxteis sintéticas ou artificiais</t>
  </si>
  <si>
    <t>Peptonas e peptonatos</t>
  </si>
  <si>
    <t>Outro vestuário de malha, de fibras sintéticas ou artificiais</t>
  </si>
  <si>
    <t>Outros vestuários de malha de fibra sintética/artificial</t>
  </si>
  <si>
    <t>Instrumentos musicais de percussão (por exemplo, tambores, caixas, xilofones, pratos, castanholas, maracás)</t>
  </si>
  <si>
    <t>Instrumentos musicais de percussão (tambores, caixas, xilofones, pratos, castanholas e maracas)</t>
  </si>
  <si>
    <t>Partes de aparelhos mecânicos para projetar, dispersar ou pulverizar líquidos ou pós</t>
  </si>
  <si>
    <t>Partes de extintores/aparelhos para pulverizar, etc, manuais</t>
  </si>
  <si>
    <t>Outros tecidos de malha, de fibras sintéticas, tintos, de náilon ou de outras poliamidas</t>
  </si>
  <si>
    <t>Coletores de admissão ou escape, para motores diesel/semi</t>
  </si>
  <si>
    <t>Outros perfis simplesmente obtidos ou completamente acabados a frio, obtidos a partir de produtos laminados planos</t>
  </si>
  <si>
    <t>Óleo essencial, de eucalipto</t>
  </si>
  <si>
    <t>Perfis para recauchutagem, de borracha não vulcanizada</t>
  </si>
  <si>
    <t>Bolachas</t>
  </si>
  <si>
    <t>Outros produtos vegetais utilizados principalmente na alimentação humana</t>
  </si>
  <si>
    <t>Stevia rebaudiana</t>
  </si>
  <si>
    <t>Outros tecidos de algodão branqueado, contendo =&gt; 85% em peso de algodão, com peso &gt; 200 g/m2</t>
  </si>
  <si>
    <t>Outros tecidos de algodão que contenham pelo menos 85 %, em peso, de algodão, com peso superior a 200 g/m2, branqueados</t>
  </si>
  <si>
    <t>Produtos laminados planos, de ferro ou aços não ligados, de largura =&gt; 600 mm, em rolos, laminados a quente, decapados, de espessura &lt; 3 mm, não folheados nem revestidos</t>
  </si>
  <si>
    <t>Laminados de ferro/aço, quente, de largura igual ou superior a 600 mm, em rolos, de espessura inferior a 3 mm, com um limite mínimo de elasticidade de 275 MPa</t>
  </si>
  <si>
    <t>Farinhas de trigo ou de mistura de trigo com centeio</t>
  </si>
  <si>
    <t>Farinha de trigo</t>
  </si>
  <si>
    <t>Outros tubos e perfis ocos, de ferro ou aço, soldados, rebitados, agrafados ou com os bordos simplesmente aproximados</t>
  </si>
  <si>
    <t>Tecido de algodão, fios de diversas cores, em ponto de tafetá, contendo =&gt; 85% em peso de algodão, com peso =&gt; 100 g/m2 e &lt;= 200 g/m2</t>
  </si>
  <si>
    <t>Tecidos de algodão que contenham pelo menos 85 %, em peso, de algodão, de fios de diversas cores, em ponto de tafetá, com peso superior a 100 g/m2</t>
  </si>
  <si>
    <t>Ácido azelaico, seus sais e ésteres</t>
  </si>
  <si>
    <t>Outros transformadores elétricos de potência não superior a 1 kVA</t>
  </si>
  <si>
    <t>Outros preparações para perfumar ou desodorizar ambientes</t>
  </si>
  <si>
    <t>Outras preparações para perfumar ou desodorizar ambientes</t>
  </si>
  <si>
    <t>Camiseiros, blusas, blusas-camiseiros, de malha, de uso feminino</t>
  </si>
  <si>
    <t>Camisas, blusas, blusas, chemisier, de malha, de outras matérias têxteis, de uso feminino</t>
  </si>
  <si>
    <t>Camisas, blusas, blusas chemisiers, de malha, de uso feminino, de outras matérias têxteis</t>
  </si>
  <si>
    <t>Leitores de codigos de barras</t>
  </si>
  <si>
    <t>Outros acessórios de vestuário, confeccionados</t>
  </si>
  <si>
    <t>Outros acessórios confeccionados de vestuário</t>
  </si>
  <si>
    <t>Partes de resistências elétricas</t>
  </si>
  <si>
    <t>Bombas de ar, de mão ou de pé</t>
  </si>
  <si>
    <t>Outros papéis kraft para sacos de grande capacidade, não revestidos, em rolos ou folhas</t>
  </si>
  <si>
    <t>Outros papéis Kraft para sacos de grande capacidade, em rolos ou em folhas</t>
  </si>
  <si>
    <t>Outras resinas melamínicas, sem carga, em formas primárias</t>
  </si>
  <si>
    <t>Acumuladores elétricos, de chumbo, utilizados para arranque dos motores de pistão</t>
  </si>
  <si>
    <t>Acumuladores elétricos de chumbo, do tipo utilizado para o arranque dos motores de pistão, de capacidade inferior ou igual a 20 Ah e tensão inferior ou igual a 12 V</t>
  </si>
  <si>
    <t>Tapeçarias tecidas à mão (gêneros gobelino, flandres, aubusson e semelhantes) e feitas à agulha (em petit point, ponto de cruz)</t>
  </si>
  <si>
    <t>Tapeçarias de outras matérias têxteis, tecidas à mão, etc</t>
  </si>
  <si>
    <t>Livros, brochuras, impressos semelhantes, em folhas soltas, mesmo dobradas</t>
  </si>
  <si>
    <t>Livros, brochuras e impressos semelhantes, em folhas soltas, mesmo dobradas</t>
  </si>
  <si>
    <t>Vestidos de malha, de algodão, de uso feminino</t>
  </si>
  <si>
    <t>Vestidos de malha de algodão, de uso feminino</t>
  </si>
  <si>
    <t>Perfis de ferro ou aço não ligado, em L ou T, simplesmente laminados, estirados ou extrudados, a quente, de altura inferior ou igual a 200 mm</t>
  </si>
  <si>
    <t>Outras máquinas e aparelhos agrícolas, hortícolas ou florestais, para preparação do solo</t>
  </si>
  <si>
    <t>Outras máquinas e aparelhos de uso agrícola, hortícola ou florestal, para preparação ou trabalho do solo</t>
  </si>
  <si>
    <t>Ferramentas de perfuração brocas drill bits</t>
  </si>
  <si>
    <t>Máquinas para limpeza, selecção ou peneiração de grãos ou de produtos hortícolas secos; máquinas e aparelhos para a indústria de moagem ou tratamento de cereais ou de produtos hortícolas secos, exceto dos tipos utilizados em fazendas</t>
  </si>
  <si>
    <t>Outras máquinas e aparelhos para a indústria de moagem ou tratamento de cereais ou de produtos hortícolas secos</t>
  </si>
  <si>
    <t>Outras máquinas e aparelhos para a indústria de moagem, tratamento de cereais, etc</t>
  </si>
  <si>
    <t>Esteatita natural, triturada ou em pó e talco</t>
  </si>
  <si>
    <t>Esteatita natural, mesmo desbastada ou simplesmente cortada a serra ou por outro meio, em blocos ou placas de forma quadrada ou retangular, triturada ou em pó e talco</t>
  </si>
  <si>
    <t>Outras correntes de elos articulados, de ferro fundido, ferro ou aço</t>
  </si>
  <si>
    <t>Corrente de transmissão, de ferro fundido, de ferro ou aço</t>
  </si>
  <si>
    <t>Sucos de tomates e outros tomates preparados ou conservados, exceto em vinagre ou em ácido acético</t>
  </si>
  <si>
    <t>Outros tomates preparados ou conservados, exceto em vinagre ou em ácido acético, exceto tomates inteiros ou em pedaços</t>
  </si>
  <si>
    <t>Outros condimentos e temperos, compostos</t>
  </si>
  <si>
    <t>Geradores de gás de ar ou de água, de acetileno e geradores semelhantes de gás, operados a água, com ou sem depuradores</t>
  </si>
  <si>
    <t>Terpineóis</t>
  </si>
  <si>
    <t>Folhas e tiras, de ligas de cobre, sem suporte, de espessura &lt;= 0,15 mm</t>
  </si>
  <si>
    <t>Folha e tira, de ligas de cobre, sem suporte, espessura &lt;= 0.15 mm</t>
  </si>
  <si>
    <t>Produtos laminados planos, de outras ligas de aços, de largura =&gt; 600 mm, galvanizados por outro processos</t>
  </si>
  <si>
    <t>Laminados de outras ligas de aço, de largura igual ou superior a 600 mm, galvanizados por outro processo</t>
  </si>
  <si>
    <t>Resinas epoxidas com carga, em outras formas primárias</t>
  </si>
  <si>
    <t>Outros diodos de intensidade de corrente &lt;= 3 a</t>
  </si>
  <si>
    <t>Outros instrumentos de medida manual de distâncias</t>
  </si>
  <si>
    <t>Outras chapas e tiras, de ligas  à base de cobre-estanho (bronze), de espessura superior a 0,15 mm</t>
  </si>
  <si>
    <t>Preparações para caldos e sopas, em embalagens imediatas de conteúdo inferior ou igual a 1 kg</t>
  </si>
  <si>
    <t>Bisturis elétricos</t>
  </si>
  <si>
    <t>Gim e genebra</t>
  </si>
  <si>
    <t>Gim (gin) e genebra</t>
  </si>
  <si>
    <t>Outros vestuários e acessórios, de borracha vulcanizada não endurecida</t>
  </si>
  <si>
    <t>Outras ferramentas com motor elétrico incorporado</t>
  </si>
  <si>
    <t>Tubos de cobre refinado (afinado)</t>
  </si>
  <si>
    <t>Outros tubos de cobre refinado</t>
  </si>
  <si>
    <t>Outros tubos e perfis ocos soldados, de ferro ou aço, de seção quadrada ou retangular</t>
  </si>
  <si>
    <t>Outros tubos soldados, de seção quadrada ou retangular</t>
  </si>
  <si>
    <t>Outros acumuladores elétricos, de chumbo, peso &lt;= 1000 kg</t>
  </si>
  <si>
    <t>Outros anéis de seção transversal circular (O-rings), de plástico</t>
  </si>
  <si>
    <t>Outros monofilamentos sintéticos, cuja largura aparente não seja superior a 5 mm</t>
  </si>
  <si>
    <t>Guarnições, ferragens e artefatos semelhantes, para veículos automóveis, de metais comuns</t>
  </si>
  <si>
    <t>Outras guarnições, ferragens e artigos semelhantes, para veículos automóveis, de metais comuns</t>
  </si>
  <si>
    <t>Outros aparelhos para cozinhar e aquecedores de pratos, de uso doméstico, de ferro fundido, ferro ou aço, não elétricos, incluídos os aparelhos a combustíveis sólidos</t>
  </si>
  <si>
    <t>Outros aparelhos para cozinhar e aquecedores de pratos, incluindo os aparelhos a combustíveis sólidos</t>
  </si>
  <si>
    <t>Assentos de outras matérias, exceto de ratã ou bambu</t>
  </si>
  <si>
    <t>Assentos de vime ou matérias semelhantes</t>
  </si>
  <si>
    <t>Outros macacos hidráulicos</t>
  </si>
  <si>
    <t>Outros macacos, hidráulicos</t>
  </si>
  <si>
    <t>Outras estatuetas e outros objetos de ornamentação, de metais comuns</t>
  </si>
  <si>
    <t>Outras estatuetas/objetos de ornamentação, de metais comuns</t>
  </si>
  <si>
    <t>Pellets de madeira</t>
  </si>
  <si>
    <t>Sobretudos, capas, capas, capas, anoraques (incluindo coletes de esqui), blusões e semelhantes, de fibras sintéticas ou artificiais, de uso feminino, excepto os da posição 62.04</t>
  </si>
  <si>
    <t>Mantôs (casacos compridos), capas, anoraques, casacos (blusões) e semelhantes, de fibras sintéticas ou artificiais, exceto os artigos da posição 62.04</t>
  </si>
  <si>
    <t>Controladores eletrônico para sistema de transmissão, automáticos</t>
  </si>
  <si>
    <t>Hidrogenocarbonato (bicarbonato) de sódio</t>
  </si>
  <si>
    <t>Produtos tanantes orgânicos sintéticos</t>
  </si>
  <si>
    <t>Monóxido de chumbo (litargírio, massicote)</t>
  </si>
  <si>
    <t>Monóxido de chumbo (litargirio, massicote)</t>
  </si>
  <si>
    <t>Fios de algodão retorcidos ou retorcidos múltiplos, de fibras não penteadas, contendo =&gt; 85% em peso de algodão, título =&gt; 714,29 decitex, não acondicionados para venda a retalho</t>
  </si>
  <si>
    <t>Fios de algodão retorcidos ou retorcidos múltiplos, de fibras não penteadas, que contenham pelo menos 85 %, em peso, de algodão, não acondicionados para venda a retalho, de título &gt;= 714,29 decitex por fio simples (número métrico &lt; 14, por fio simples)</t>
  </si>
  <si>
    <t>Outros aparelhos elétricos de alarme, para proteção contra roubo</t>
  </si>
  <si>
    <t>Outros sacos, bolsas e cartuchos, de outros plásticos</t>
  </si>
  <si>
    <t>Ceifeiras, incluídas as barras de corte para montagem em tratores</t>
  </si>
  <si>
    <t>Outras ceifeiras, incluindo as barras de corte para montagem em tratores</t>
  </si>
  <si>
    <t>Indicadores de velocidade e tacômetros</t>
  </si>
  <si>
    <t>Taxímetros, totalizadores de caminho percorrido, etc.</t>
  </si>
  <si>
    <t>Outros papéis, cartões, pasta de celulose e mantas de fibras de celulose, em rolos ou folhas</t>
  </si>
  <si>
    <t>Outros papéis, cartões, pasta (ouate) de celulose e mantas de fibras de celulose, em tiras ou rolos de largura não superior a 15 cm ou em folhas em que nenhum lado exceda 360 mm, quando não dobradas</t>
  </si>
  <si>
    <t>Granalhas de ferro fundido bruto, spiegel, ferro ou aço</t>
  </si>
  <si>
    <t>Granalhas, de ferro fundido bruto, de ferro spiegel (especular), de ferro ou aço</t>
  </si>
  <si>
    <t>Outros autopropulsores</t>
  </si>
  <si>
    <t>Empilhadeiras com capacidade de carga superior a 6,5 toneladas, autopropulsadas</t>
  </si>
  <si>
    <t>Outros impressos, incluídas as estampas, gravuras e fotografias</t>
  </si>
  <si>
    <t>Impressos publicitários, catálogos comerciais e semelhantes</t>
  </si>
  <si>
    <t>Impressos publicitários, catálogos comerciais e semelhantes, que contenham informações relativas ao funcionamento, manutenção, reparo ou utilização de máquinas, aparelhos, veículos e outras mercadorias de origem extrazona</t>
  </si>
  <si>
    <t>Acessórios moldados para tubos de aço</t>
  </si>
  <si>
    <t>Outras chapas e tiras de ligas à base de cobre-níquel (cuproníquel) ou de cobre-níquel-zinco (maillechort), de espessura superior a 0,15 mm, em rolos</t>
  </si>
  <si>
    <t>Outras sementes forrageiras, para semeadura</t>
  </si>
  <si>
    <t>Camisas, blusas, blusas chemisiers, de outras matérias têxteis, de uso feminino</t>
  </si>
  <si>
    <t>Camisas, blusas, blusas chemisiers, de uso feminino, de outras matérias têxteis</t>
  </si>
  <si>
    <t>Outros artefatos de uso doméstico e suas partes, de ferro fundido, ferro ou aço</t>
  </si>
  <si>
    <t>Outros artefatos domésticos, de ferro fundido, ferro ou aço, e partes</t>
  </si>
  <si>
    <t>Outros motores elétricos de corrente alternada, polifásicos, de potência não superior a 750 W</t>
  </si>
  <si>
    <t>Outros instrumentos e aparelhos para telecomunicação</t>
  </si>
  <si>
    <t>Partes de conversores, etc, para metalurgia, aciaria ou fundição</t>
  </si>
  <si>
    <t>Máquinas para limpar/selecionar ovos e outros produtos agricolas</t>
  </si>
  <si>
    <t>Preparações à base de extratos, essências e concentrados de café</t>
  </si>
  <si>
    <t>Preparações à base de extratos, essências ou concentrados ou à base de café</t>
  </si>
  <si>
    <t>Outras partes para aparelhos de radiotelecomando/câmeras de TV/vídeo</t>
  </si>
  <si>
    <t>Outras máquinas-ferramentas para desbastar, etc, madeira, cortiça, etc</t>
  </si>
  <si>
    <t>Combinações de refrigeradores e congeladores (freezers), com portas exteriores separadas</t>
  </si>
  <si>
    <t>Combinações de refrigeradores e congeladores (freezers), munidos de portas exteriores separadas</t>
  </si>
  <si>
    <t>Saias e saias-calças, de fibras sintéticas, de uso feminino</t>
  </si>
  <si>
    <t>Saias e saias-calças, de uso feminino, de fibras sintéticas</t>
  </si>
  <si>
    <t>Borras de vinho; tártaro em bruto</t>
  </si>
  <si>
    <t>Medicamentos com outros hormônios polipeptídicos, etc, em doses</t>
  </si>
  <si>
    <t>Fones de ouvido (auscultadores), mesmo cobinados com microfone, e conjuntos ou sortidos constituídos por um microfone e um ou mais alto-falantes</t>
  </si>
  <si>
    <t>Fones de ouvido, mesmo combinados com um microfone, e conjuntos ou sortidos constituídos por um microfone e um ou mais alto-falantes (altifalantes)</t>
  </si>
  <si>
    <t>Outros compressores de gases</t>
  </si>
  <si>
    <t>Extratos, essências e concentrados de café</t>
  </si>
  <si>
    <t>Outros extratos, essências e concentrados, de café</t>
  </si>
  <si>
    <t>Máquinas-ferramentas para serrar pedra, produtos cerâmicos, concreto ou matérias minerais semelhantes, inclusive trabalho a frio do vidro</t>
  </si>
  <si>
    <t>Máquinas-ferramentas para serrar pedra, produtos cerâmicos, concreto, fibrocimento ou matérias minerais semelhantes, ou para o trabalho a frio do vidro</t>
  </si>
  <si>
    <t>Outras máquinas e aparelhos para soldar, elétricas, por outros processos</t>
  </si>
  <si>
    <t>Etiquetas, emblemas e artefatos semelhantes, de matérias têxteis, não bordados, tecidos</t>
  </si>
  <si>
    <t>Etiquetas, emblemas e artefatos semelhantes de matérias têxteis, em peça, em fitas ou recortados em forma própria, não bordados, de tecidos</t>
  </si>
  <si>
    <t>Outras ferramentas manuais, de uso da espécie doméstica, de metais comuns</t>
  </si>
  <si>
    <t>Outras ferramentas manuais, de metais comuns, uso doméstico</t>
  </si>
  <si>
    <t>Outras misturas de agentes orgânicos de superfície</t>
  </si>
  <si>
    <t>Papel kraft para sacos de grande capacidade, não revestido, cru, em rolos ou folhas</t>
  </si>
  <si>
    <t>Papel Kraft para sacos de grande capacidade, cru, em rolos ou em folhas</t>
  </si>
  <si>
    <t>Outras resistências de aquecimento, uso doméstico</t>
  </si>
  <si>
    <t>Peleteria (peles com pêlo) curtida ou acabada, inteira e respectivos pedaços, reunidos (montados)</t>
  </si>
  <si>
    <t>Peles com pelo inteiras e respectivos pedaços e aparas, reunidos (montados)</t>
  </si>
  <si>
    <t>Limas para odontologia</t>
  </si>
  <si>
    <t>Impressora de jato de tinta líquida, com largura de impressão inferior ou igual a 420 mm</t>
  </si>
  <si>
    <t>Outros sais e ésteres dos ácidos mirístico ou caprílico</t>
  </si>
  <si>
    <t>Outros aparelhos elevadores ou transportadores, de ação contínua, para mercadorias</t>
  </si>
  <si>
    <t>Aparelhos elevadores ou transportadores, de ação contínua, para mercadorias, de rolos motores</t>
  </si>
  <si>
    <t>Preparações tensoativas, preparações para lavagem (incluídas as preparações auxiliares de lavagem) e preparações para limpeza, mesmo que contenham sabão, exceto as da posição 34.01, acondicionadas para venda a retalho</t>
  </si>
  <si>
    <t>Preparações tensoativas, para lavagem e limpeza, acondicionadas para venda e retalho</t>
  </si>
  <si>
    <t>Partes elétricas de outras máquinas e aparelhos</t>
  </si>
  <si>
    <t>Outros moldes para metais ou carbonetos metálicos</t>
  </si>
  <si>
    <t>Outros moldes para metais/carbonetos metálicos</t>
  </si>
  <si>
    <t>Fios revestidos interiormente para soldar a arco, de metais comuns</t>
  </si>
  <si>
    <t>Tubos de borracha vulcanizada não endurecida, reforçados ou associados apenas com outras matérias, sem acessórios</t>
  </si>
  <si>
    <t>Tubos de borracha vulcanizada não endurecida, reforçados com outras matérias ou associados de outra forma com outras matérias, sem acessórios</t>
  </si>
  <si>
    <t>Calças, jardineiras, bermudas e shorts, de fibras sintéticas, de uso feminino</t>
  </si>
  <si>
    <t>Calças, jardineiras, bermudas e shorts (calções), de uso feminino, de fibras sintéticas</t>
  </si>
  <si>
    <t>Móveis de metal para escritórios</t>
  </si>
  <si>
    <t>Móveis de metal, do tipo utilizado em escritórios</t>
  </si>
  <si>
    <t>Outros pigmentos e prepars.à base de dióxido de titânio</t>
  </si>
  <si>
    <t>Cacau em pó, com adição de açúcar ou outros edulcorantes</t>
  </si>
  <si>
    <t>Outras preparações lubrificantes, antiaderentes ou antiferruginosas</t>
  </si>
  <si>
    <t>Outras preparações lubrificantes/antiaderentes/antiferrugem, etc</t>
  </si>
  <si>
    <t>Vestidos de malha, de outras matérias têxteis, de uso feminino</t>
  </si>
  <si>
    <t>Vestidos de malha de outras matérias têxteis, de uso feminino</t>
  </si>
  <si>
    <t>Abrigos para esportes, de malha, de outras matérias têxteis</t>
  </si>
  <si>
    <t>Abrigos para esporte, de malha, de outras matérias têxteis</t>
  </si>
  <si>
    <t>Produtos vegetais não especificados nem compreendidos noutras posições</t>
  </si>
  <si>
    <t>Outros produtos de origem vegetal não especificados nem compreendidos em outras posições</t>
  </si>
  <si>
    <t>Outros produtos de origem vegetal, para entrançar</t>
  </si>
  <si>
    <t>Calças, jardineiras, bermudas e shorts, de outras matérias têxteis, de uso masculino</t>
  </si>
  <si>
    <t>Calças, jardineiras, bermudas e shorts (calções), de uso masculino, de outras matérias têxteis</t>
  </si>
  <si>
    <t>Outros instrumentos e aparelhos para medida radiações ionizantes</t>
  </si>
  <si>
    <t>Solas exteriores e saltos, de couro natural ou reconstituído</t>
  </si>
  <si>
    <t>Tubos de borracha vulcanizada não endurecida, reforçados ou associados apenas com metal, com acessórios</t>
  </si>
  <si>
    <t>Outros tubos de borracha vulcanizada não endurecida, reforçados apenas com metal ou associados de outra forma apenas com metal, com acessórios</t>
  </si>
  <si>
    <t>Outros fios de ferro ou aço não ligado, revestidos de outros metais comuns</t>
  </si>
  <si>
    <t>Termistores</t>
  </si>
  <si>
    <t>Outros acumuladores elétricos</t>
  </si>
  <si>
    <t>Outros sucos de uvas (inclusive os mostos de uvas), não fermentados</t>
  </si>
  <si>
    <t>Outros sucos de uvas</t>
  </si>
  <si>
    <t>Outros motores elétricos de corrente alternada, de potência não superior a 37,5 W</t>
  </si>
  <si>
    <t>Aparelhos de radiodetecção e de radiossondagem (radar), aparelhos de radionavegação e aparelhos de radiotelecomando</t>
  </si>
  <si>
    <t>Aparelhos de radiotelecomando</t>
  </si>
  <si>
    <t>Tecidos denominados de felpa longa ou pêlo comprido</t>
  </si>
  <si>
    <t>Tecidos de malha denominados de "felpa longa" ou "pelo comprido", de fibras sintéticas ou artificiais</t>
  </si>
  <si>
    <t>Outras cetonas ciclânicas, etc, não contendo outras funções oxigenadas</t>
  </si>
  <si>
    <t>Outras máquinas e aparelhos para agricultura, horticultura, silvicultura, avicultura ou apicultura</t>
  </si>
  <si>
    <t>Outras máquinas e aparelhos para agricultura, horticultura, etc</t>
  </si>
  <si>
    <t>Enchidos e produtos semelhantes, de carne, de miudezas ou de sangue; preparações alimentícias à base de tais produtos</t>
  </si>
  <si>
    <t>Enchidos e produtos semelhantes de carne, miudezas ou sangue; preparações alimentícias à base de tais produtos</t>
  </si>
  <si>
    <t>Próteses articulares</t>
  </si>
  <si>
    <t>Próteses articulares femurais</t>
  </si>
  <si>
    <t>Tubos de borracha vulcanizada não endurecida, não reforçados com outras matérias, sem acessórios</t>
  </si>
  <si>
    <t>Tubo de borracha vulcanizada não endurecida, não reforçado, sem acessórios</t>
  </si>
  <si>
    <t>Calças, jardineiras, bermudas e shorts, de algodão, de uso masculino</t>
  </si>
  <si>
    <t>Calças, jardineiras, bermudas e shorts (calções), de uso masculino, de algodão</t>
  </si>
  <si>
    <t>Outros tubos, soldados, de seção circular, de ferro ou de aço não ligados</t>
  </si>
  <si>
    <t>Outros tubos soldados, de seção circular, de ferro ou aço não ligado</t>
  </si>
  <si>
    <t>Outro vidro flotado não armado, corado na massa, opacificado, folheado (chapeado), ou simplesmente desbastado, em chapas ou folhas</t>
  </si>
  <si>
    <t>Outro vidro não armado, corado na massa, opacificado, folheado (chapeado) ou simplesmente desbastado, em chapas ou folhas</t>
  </si>
  <si>
    <t>Carrosséis, balanços e rotundas</t>
  </si>
  <si>
    <t>Outros carrosséis, balanços (baloiços) e equipamentos giratórios semelhantes, não classificados em códigos anteriores</t>
  </si>
  <si>
    <t>Partes de válvulas, torneiras e outros dispositivos semelhantes</t>
  </si>
  <si>
    <t>Partes de válvulas tipo aerossol ou dos dispositivos do item 8481.80.1 (dispositivos utilizados em banheiros, etc)</t>
  </si>
  <si>
    <t>Outros reagentes de diagnóstico ou de laboratório sobre um suporte, reagentes de diagnóstico ou de laboratório preparados, com ou sem suporte, apresentados ou não sob a forma de kits, exceto os da posição 30.06; materiais de referência certificados, não classificados nos códigos anteriores</t>
  </si>
  <si>
    <t>Outros reagentes de diagnóstico ou de laboratório em qualquer suporte e reagentes de diagnóstico ou de laboratório preparados, mesmo num suporte, mesmo apresentados sob a forma de estojos, exceto os da posição 30.06, não classificados em códigos anteriores; materiais de referência certificados, não classificados em códigos anteriores</t>
  </si>
  <si>
    <t>Outras partes de rolamentos</t>
  </si>
  <si>
    <t>Selos, capas e porta-esferas de aço</t>
  </si>
  <si>
    <t>Outros aparelhos implantáveis orgânicos, para compensar defeito/incapacidade</t>
  </si>
  <si>
    <t>Feijão-fradinho (Vigna unguiculata)</t>
  </si>
  <si>
    <t>071335</t>
  </si>
  <si>
    <t>Feijão-fradinho, exceto para semeadura</t>
  </si>
  <si>
    <t>07133590</t>
  </si>
  <si>
    <t>Painéis de partículas e painéis semelhantes (por exemplo, painéis denominados «  oriented strand board » e painéis denominados «  waferboard »), de madeira ou de outras matérias lenhosas, mesmo aglomeradas com resinas ou com outros aglutinantes orgânicos</t>
  </si>
  <si>
    <t>Painéis de partículas, de madeira</t>
  </si>
  <si>
    <t>Outros painéis de partículas de madeira, recobertos na superfície com papel impregnado de melamina</t>
  </si>
  <si>
    <t>Outros ésteres do ácido metacrílico</t>
  </si>
  <si>
    <t>Outras preparações alimentícias com cacau, em blocos ou barras, com peso &gt; 2 kg</t>
  </si>
  <si>
    <t>Outras preparações com cacau, em blocos ou em barras, com peso superior a 2 kg, ou no estado líquido, em pasta, em pó, grânulos ou formas semelhantes, em recipientes ou embalagens imediatas de conteúdo superior a 2 kg</t>
  </si>
  <si>
    <t>Máquinas-ferramentas para arquear ou reunir madeira, plásticos duros ou matérias duras semelhantes</t>
  </si>
  <si>
    <t>Máquinas-ferramentas para arquear/reunir madeira, cortiça, osso, etc.</t>
  </si>
  <si>
    <t>Bolsas, mesmo com tiracolo ou sem alças, com a superfície exterior de outras matérias</t>
  </si>
  <si>
    <t>Bolsas de outras matérias</t>
  </si>
  <si>
    <t>Acumuladores hidráulicos, para aeronaves</t>
  </si>
  <si>
    <t>Outras básculas dosadoras</t>
  </si>
  <si>
    <t>Corpetes, calcinhas, penhoares e artefatos semelhantes, de algodão</t>
  </si>
  <si>
    <t>Corpetes, calcinhas, penhoares, etc., de algodão</t>
  </si>
  <si>
    <t>Ferramentas, armações e cabos de ferramentas, de escovas e de vassouras, de madeira; formas, alargadeiras e esticadores, de madeira, para calçados</t>
  </si>
  <si>
    <t>Ferramentas de madeira</t>
  </si>
  <si>
    <t>Outras luminárias elétricas e acessórios de iluminação, não classificados nos códigos anteriores</t>
  </si>
  <si>
    <t>Outras luminárias e aparelhos de iluminação, elétricos, não classificados em códigos anteriores</t>
  </si>
  <si>
    <t>Fio-máquina de outras ligas de aço</t>
  </si>
  <si>
    <t>Outros fio-máquinas de outras ligas de aços</t>
  </si>
  <si>
    <t>Outro fio-máquina de outras ligas de aço</t>
  </si>
  <si>
    <t>Outros tecidos de algodão estampados, com peso &gt; 200 g/m2</t>
  </si>
  <si>
    <t>Outros tecidos de algodão, com peso superior a 200 g/m2, estampados</t>
  </si>
  <si>
    <t>Ededrões, almofadas, pufes, travesseiros e artigos semelhantes</t>
  </si>
  <si>
    <t>Edredões, almofadas, pufes, travesseiros e artigos semelhantes</t>
  </si>
  <si>
    <t>Outros cloretos de potássio</t>
  </si>
  <si>
    <t>Aluminato de magnésio</t>
  </si>
  <si>
    <t>Bonés de algodão</t>
  </si>
  <si>
    <t>Cabeçotes, com diâmetro superior ou igual a 200 mm, para motores/semidiesel</t>
  </si>
  <si>
    <t>Outros suportes para gravação de som/semelhantes, gravados, etc.</t>
  </si>
  <si>
    <t>Outros suportes para gravação de som/semelhantes, gravados, etc</t>
  </si>
  <si>
    <t>Turboalimentadores de ar, de peso superior a 50 kg para motores das posições 84.07 ou 84.08 (motor a explosão/diesel), acionados pelos gases de escapamento dos mesmos</t>
  </si>
  <si>
    <t>Outros microfones e seus suportes</t>
  </si>
  <si>
    <t>Outros jogos funcionando por introdução de uma moeda, papel-moeda, ficha ou de outros artigos similares, exceto os jogos de balizas (paulitos) automáticas (boliche)</t>
  </si>
  <si>
    <t>Outros jogos que funcionem por introdução de moedas, papéis-moeda, cartões de banco, fichas ou por outros meios de pagamento, exceto os jogos de balizas automáticos (boliche)</t>
  </si>
  <si>
    <t>Outras meias acima do joelho e meias até o joelho, de uso feminino, de título inferior a 67 decitex por fio simples, de fibras sintéticas ou artificiais</t>
  </si>
  <si>
    <t>Outros aparelhos de raios X, para diagnóstico médico, cirúrgico, etc.</t>
  </si>
  <si>
    <t>Outros dispositivos dos tipos utilizados em banheiros ou cozinhas</t>
  </si>
  <si>
    <t>Grãos de outros cereais trabalhados (descascados, em pérolas, cortados ou partidos)</t>
  </si>
  <si>
    <t>Outros grãos trabalhados (por exemplo, descascados, em pérolas, cortados ou partidos), de outros cereais</t>
  </si>
  <si>
    <t>Outros rotores de turbinas a vapor</t>
  </si>
  <si>
    <t>Tecidos de malha de largura superior a 30 cm, que contenham, em peso, 5 % ou mais de fios de elastômeros, mas que não contenham fios de borracha, exceto os da posição 60.01, de fibras sintéticas, estampados</t>
  </si>
  <si>
    <t>Fios de alumínio não ligado, com a maior dimensão da seção transversal &gt; 7 mm</t>
  </si>
  <si>
    <t>Fios de alumínio não ligado, com a maior dimensão da seção transversal superior a 7 mm, com um teor de alumínio superior ou igual a 99,45 %, em peso, e uma resistividade elétrica inferior ou igual a 0,0283 ohm.mm2/m</t>
  </si>
  <si>
    <t>Outros veículos não autopropulsores</t>
  </si>
  <si>
    <t>Fornos para ustulação, fusão ou outros tratamentos térmicos de minérios ou de metais, não elétricos</t>
  </si>
  <si>
    <t>Fornos industriais para tratamento térmico de metais, não elétricos</t>
  </si>
  <si>
    <t>Artigos para serviço de mesa ou cozinha, de porcelana</t>
  </si>
  <si>
    <t>Conjunto (jogo ou aparelho) para jantar, café ou chá, apresentado em embalagem comum, de porcelana</t>
  </si>
  <si>
    <t>Óleo de rícino e respectivas frações, mesmo refinados, mas não quimicamente modificados</t>
  </si>
  <si>
    <t>Óleo de rícino e respectivas frações</t>
  </si>
  <si>
    <t>Distribuidores e doseadores de sólidos ou de líquidos</t>
  </si>
  <si>
    <t>Aquecedores elétricos de água, incluídos os de imersão</t>
  </si>
  <si>
    <t>Aquecedores elétricos de água, incluindo os de imersão</t>
  </si>
  <si>
    <t>Turbinas hidráulicas, rodas hidráulicas, e seus reguladores</t>
  </si>
  <si>
    <t>Turbinas e rodas hidráulicas, de potência &lt;= 1.000 kW</t>
  </si>
  <si>
    <t>Turbinas e rodas hidráulicas, de potência não superior a 1.000 kW</t>
  </si>
  <si>
    <t>Fenol-formaldeído, lipossolúvel, puro ou modificado</t>
  </si>
  <si>
    <t>Outras construções pré-fabricadas, exceto de madeira</t>
  </si>
  <si>
    <t>Calças, jardineiras, bermudas e shorts, de outras matérias têxteis, de uso feminino</t>
  </si>
  <si>
    <t>Calças, jardineiras, bermudas e shorts (calções), de uso feminino, de outras matérias têxteis</t>
  </si>
  <si>
    <t>Outros sortidos de colheres, garfos, conchas ou outros artigos da posição 8215, de metais comuns</t>
  </si>
  <si>
    <t>Outros sortidos de colher, garfo, concha, etc, de metais comuns</t>
  </si>
  <si>
    <t>Calçado com sola exterior de borracha, plástico, couro natural ou reconstituído e parte superior de matérias têxteis</t>
  </si>
  <si>
    <t>Calçados para esporte; calçados para tênis, basquetebol, ginástica, de matérias têxteis, com sola de borracha ou plástico</t>
  </si>
  <si>
    <t>Calçados para esportes, etc, de matérias têxteis, sola borracha/plástico</t>
  </si>
  <si>
    <t>Outros objetos de serviço de mesa ou de cozinha, exceto de vitrocerâmica</t>
  </si>
  <si>
    <t>Outros objetos para serviços de mesa e cozinha, exceto aqueles citados anteriormente</t>
  </si>
  <si>
    <t>Chapas, folhas, tiras, fitas, películas e outras formas planas, de plásticos, auto-adesivas</t>
  </si>
  <si>
    <t>Outras chapas, folhas, tiras, fitas, películas e outras formas planas, auto-adesivas, de plásticos, mesmo em rolos, de polipropileno</t>
  </si>
  <si>
    <t>Sais e ésteres do ácido tartárico</t>
  </si>
  <si>
    <t>Sais do ácido tartárico</t>
  </si>
  <si>
    <t>Lactonas</t>
  </si>
  <si>
    <t>Máquinas de impressão por jato de tinta</t>
  </si>
  <si>
    <t>Outros poliésteres em formas primárias</t>
  </si>
  <si>
    <t>Eixos de transmissão com diferencial para veículos automóveis</t>
  </si>
  <si>
    <t>Cabelos dispostos no mesmo sentido, adelgaçados, branqueados ou preparados de outro modo; lã, pelos e outras matérias têxteis, preparados para a fabricação de perucas ou de artefatos semelhantes</t>
  </si>
  <si>
    <t>Cabelos, lã, pêlos e outras matérias têxteis, preparados para a fabricação de perucas ou artefatos semelhantes</t>
  </si>
  <si>
    <t>Cadinhos refratrários, elaborados com uma mistura de grafita e carboneto de silício</t>
  </si>
  <si>
    <t>Eletrocardiógrafos</t>
  </si>
  <si>
    <t>Cocos secos, mesmo sem casca ou ralados</t>
  </si>
  <si>
    <t>080111</t>
  </si>
  <si>
    <t>Cocos, frescos ou secos, dessecados</t>
  </si>
  <si>
    <t>08011100</t>
  </si>
  <si>
    <t>Outros jornais e publicações periódicas ou impressos, mesmo ilustrados</t>
  </si>
  <si>
    <t>Outros jornais e publicações periódicas, impressos, mesmo ilustrados ou que contenham publicidade</t>
  </si>
  <si>
    <t>Meias-calças, de fibras sintéticas, de título igual ou superior a 67 decitex, por fio simples</t>
  </si>
  <si>
    <t>Amêndoas frescas ou secas, com casca</t>
  </si>
  <si>
    <t>080211</t>
  </si>
  <si>
    <t>08021100</t>
  </si>
  <si>
    <t>Folhas de serras circulares, com parte operante de aço, de metais comuns</t>
  </si>
  <si>
    <t>Folhas de serras circulares (incluindo as fresas-serras), com parte operante de aço</t>
  </si>
  <si>
    <t>Outras máquinas para enrolar, desenrolar, dobrar e dentear tecidos</t>
  </si>
  <si>
    <t>Chocolate e outras preparações alimentícias com cacau, não recheadas, em tabletes, barras e paus</t>
  </si>
  <si>
    <t>Outras preparações alimentícias com cacau, não recheadas, em tabletes, etc.</t>
  </si>
  <si>
    <t>Pigmentos opacificantes e cores preparados e preparações semelhantes</t>
  </si>
  <si>
    <t>Outros pigmentos, opacificantes/cores, preparados e preparações</t>
  </si>
  <si>
    <t>Outras luminárias elétricas e acessórios de iluminação, exceto fotovoltaicos, projetados para uso exclusivo com fontes de luz de diodo emissor de luz (LED)</t>
  </si>
  <si>
    <t>Outras luminárias e aparelhos de iluminação, elétricos, exceto fotovoltaicos, concebidos para serem utilizados unicamente com fontes de luz de diodos emissores de luz (LED)</t>
  </si>
  <si>
    <t>Ureia, mesmo em solução aquosa, com teor de nitrogênio (azoto) superior a 45 %, em peso, calculado sobre o produto anidro no estado seco</t>
  </si>
  <si>
    <t>Couros e peles acamurçados (incluída a camurça combinada)</t>
  </si>
  <si>
    <t>Couros e peles acamurçados (incluindo a camurça combinada)</t>
  </si>
  <si>
    <t>Controladores de demanda de energia elétrica, para uma tensão não superior a 1.000 V</t>
  </si>
  <si>
    <t>Óxidos, hidróxidos, peróxidos de estrôncio, etc.</t>
  </si>
  <si>
    <t>Partes de outras máquinas e aparelhos das posições 8426, 8429 e 8430</t>
  </si>
  <si>
    <t>Lagartas de máquinas ou aparelhos das posições 84.29 ou 84.30</t>
  </si>
  <si>
    <t>Iprodiona</t>
  </si>
  <si>
    <t>Esboços não enformados nem na copa nem na aba, discos e cilindros, mesmo cortados no sentido da altura, de feltro, para chapéus</t>
  </si>
  <si>
    <t>Esboços não enformados nem na copa nem na aba, discos e cilindros, de feltro, para chapéus</t>
  </si>
  <si>
    <t>Partes reconhecíveis como destinadas às máquinas das posições 8501 ou 8502</t>
  </si>
  <si>
    <t>Partes reconhecíveis como destinadas às máquinas das posições 8501ou 8502</t>
  </si>
  <si>
    <t>Partes de motores/geradores de potência &lt;= 75 kva</t>
  </si>
  <si>
    <t>Mastique de vidraceiro, cimentos de resinas, outros mastiques</t>
  </si>
  <si>
    <t>Outros couros e peles de bovinos (incluindo os búfalos), plena flor, não divididos, no estado úmido</t>
  </si>
  <si>
    <t>Cera de abelha, em bruto</t>
  </si>
  <si>
    <t>Outros tecidos de malha-urdidura (incluindo os fabricados em teares para galões), exceto os das posições 60.01 a 60.04, de fios de diversas cores</t>
  </si>
  <si>
    <t>Outros papéis e cartões dos tipos utilizados para escrita, impressão ou outras finalidades gráficas,sem fibras obtidas por processo mecânico ou químico-mecânico ou em que a percentagem destas fibras &lt; 10 %,em peso,do conteúdo total de fibras</t>
  </si>
  <si>
    <t>Outros aparelhos elétricos para aquecimento de ambientes, do solo ou para usos semelhantes</t>
  </si>
  <si>
    <t>Outros aparelhos elétricos para aquecimento de ambientes, uso doméstico</t>
  </si>
  <si>
    <t>Outros teodolitos e taqueômetros</t>
  </si>
  <si>
    <t>Outros transformadores elétricos de potência inferior ou igual a 3 kVA</t>
  </si>
  <si>
    <t>Sal de mesa</t>
  </si>
  <si>
    <t>Acrilonitrila</t>
  </si>
  <si>
    <t>Purês de banana (Musa spp.)</t>
  </si>
  <si>
    <t>Pitaias (Hylocereus spp., Selenicereus undatus)</t>
  </si>
  <si>
    <t>08109016</t>
  </si>
  <si>
    <t>Cavalinhas, frescas ou refrigeradas</t>
  </si>
  <si>
    <t>030244</t>
  </si>
  <si>
    <t>03024400</t>
  </si>
  <si>
    <t>Outros tubos de outras ligas de aços, sem costura, seção circular, laminados a frio</t>
  </si>
  <si>
    <t>Outras barras de ferro ou aços não ligados, simplesmente obtidas ou completamente acabadas a frios</t>
  </si>
  <si>
    <t>Outras barras de ferro ou aço não ligado, simplesmente obtidas ou completamente acabadas a frio</t>
  </si>
  <si>
    <t>Conectores para fibras óticas, feixes ou cabos de fibra óptica</t>
  </si>
  <si>
    <t>Conectores para fibras ópticas, feixes ou cabos de fibras ópticas</t>
  </si>
  <si>
    <t>Outras próteses articulares</t>
  </si>
  <si>
    <t>Outras misturas utilizadas como materia básica para indústria</t>
  </si>
  <si>
    <t>Iodetos de potássio</t>
  </si>
  <si>
    <t>Milho doce, preparado ou conservado, exceto em vinagre ou ácido acético, não congelado</t>
  </si>
  <si>
    <t>Milho doce (Zea mays var. saccharata), preparados ou conservados, exceto em vinagre ou em ácido acético, não congelados</t>
  </si>
  <si>
    <t>Motores e geradores elétricos de corrente contínua, de potência &gt; 750 W e &lt;= 75 kW</t>
  </si>
  <si>
    <t>Gerador elétrico de corrente contínua, de potência superior a 750 W, mas não superior a 75 kW</t>
  </si>
  <si>
    <t>Outros tubos de perfuração, sem costura, de ferro ou aço, dos tipos utilizados na extração de petróleo ou de gás</t>
  </si>
  <si>
    <t>Contadores de líquidos, peso &lt;= 50kg</t>
  </si>
  <si>
    <t>Mudas de plantas ornamentais orquídeas</t>
  </si>
  <si>
    <t>06029021</t>
  </si>
  <si>
    <t>Outros aparelhos e instrumentos para navegação</t>
  </si>
  <si>
    <t>Sondas acústicas (ecobatímetros) ou de ultrassom (sonar e semelhantes)</t>
  </si>
  <si>
    <t>Outras preparações para molhos e molhos preparados</t>
  </si>
  <si>
    <t>Bolsas, mesmo com tiracolo ou sem alças, com a superfície exterior de plástico ou de matérias têxteis</t>
  </si>
  <si>
    <t>Bolsas, mesmo com tiracolo, incluindo as que não possuam alças, com a superfície exterior de matérias têxteis</t>
  </si>
  <si>
    <t>Outros tornos horizontais, sem comando numérico, para trabalhar metais</t>
  </si>
  <si>
    <t>Outros tornos horizontais para trabalhar metais, sem comando numérico</t>
  </si>
  <si>
    <t>Anonas e outras frutas do gênero Annona</t>
  </si>
  <si>
    <t>08109012</t>
  </si>
  <si>
    <t>Óleos lubrificantes com aditivos</t>
  </si>
  <si>
    <t>Outras peças isolantes, para usos elétricos; tubos isoladores e suas peças de ligação</t>
  </si>
  <si>
    <t>Outras peças/tubos isolantes para máquinas, aparelhos e instalações elétricas</t>
  </si>
  <si>
    <t>Outras ceras preparadas</t>
  </si>
  <si>
    <t>Artigos infláveis de salvamento, de borracha vulcanizada não endurecida</t>
  </si>
  <si>
    <t>Meios de cultura preparados para o desenvolvimento e a manutenção de microrganismos (incluindo os vírus e os organismos similares) ou de células vegetais, humanas ou animais</t>
  </si>
  <si>
    <t>Meios de cultura preparados para o desenvolvimento de microrganismos ou de células vegetais, humanas ou animais</t>
  </si>
  <si>
    <t>Preparações e conservas de atuns, bonitos-listrados e bonitos-cachorros, inteiros ou em pedaços, exceto peixes picados</t>
  </si>
  <si>
    <t>Preparações e conservas, de atuns, inteiros ou em pedaços, exceto peixes picados</t>
  </si>
  <si>
    <t>Desperdícios e resíduos de outras ligas de aços</t>
  </si>
  <si>
    <t>Desperdícios e resíduos de outras ligas de aço</t>
  </si>
  <si>
    <t>Eletrodos para lâmpadas/tubos elétricos, de incandescência, etc.</t>
  </si>
  <si>
    <t>Bobinas, carretéis e suportes semelhantes, de plásticos</t>
  </si>
  <si>
    <t>Bobinas, carretéis, canelas e suportes semelhantes, de plásticos</t>
  </si>
  <si>
    <t>Peleteria (peles com pêlo) curtida ou acabada de outros animais, inteira, não reunida</t>
  </si>
  <si>
    <t>Peles com pelo inteiras, com ou sem cabeça, cauda ou patas, não reunidas (não montadas), de ovinos</t>
  </si>
  <si>
    <t>Vestidos de malha, de fibras artificiais, de uso feminino</t>
  </si>
  <si>
    <t>Vestidos de malha de fibras artificiais, de uso feminino</t>
  </si>
  <si>
    <t>Utensílios e sortidos de utensílios de manicuros ou de pedicuros (incluídas as limas para unhas), de metais comuns</t>
  </si>
  <si>
    <t>Utensílios e sortidos de utensílios de manicuros ou de pedicuros (incluindo as limas para unhas)</t>
  </si>
  <si>
    <t>Outras gomas, resinas, goma-resinas, bálsamos naturais</t>
  </si>
  <si>
    <t>Outros móveis (arcas, armários, vitrines, balcões e móveis semelhantes) para a conservação e exposição de produtos, que incorporem um equipamento para a produção de frio</t>
  </si>
  <si>
    <t>Cobalto em formas brutas</t>
  </si>
  <si>
    <t>Outros gabinetes para máquinas automáticas de processamento de dados</t>
  </si>
  <si>
    <t>Esculturas e estatuária originais, em qualquer material, de idade superior a 100 anos</t>
  </si>
  <si>
    <t>Produções originais de arte estatuária ou de escultura, de quaisquer matérias, com mais de 100 anos</t>
  </si>
  <si>
    <t>Acessórios para tubos, de níquel</t>
  </si>
  <si>
    <t>Acessórios para tubos de níquel (por exemplo, uniões, cotovelos, luvas)</t>
  </si>
  <si>
    <t>Outras roupas de cama, de algodão, estampadas</t>
  </si>
  <si>
    <t>Roupas de cama, de algodão, estampadas</t>
  </si>
  <si>
    <t>Células fotovoltaicas montadas em módulos ou compostas em painéis</t>
  </si>
  <si>
    <t>Células fotovoltaicas montadas em módulos ou em painéis</t>
  </si>
  <si>
    <t>Medicamentos contendo outros antibióticos, em doses</t>
  </si>
  <si>
    <t>Tecidos de linho crus ou branqueados, contendo &lt; 85% em peso de linho</t>
  </si>
  <si>
    <t>Tecidos de linho, que contenham menos de 85 %, em peso, de linho, crus ou branqueados</t>
  </si>
  <si>
    <t>Outras unidades de entrada e saída, para máquinas de processamento de dados</t>
  </si>
  <si>
    <t>Tereftalato de polibutileno em outras formas primárias</t>
  </si>
  <si>
    <t>Chumbos para carabinas de ar comprimido; partes de cartuchos</t>
  </si>
  <si>
    <t>Chumbos para carabinas de ar comprimido, partes para cartuchos</t>
  </si>
  <si>
    <t>Extintores, mesmo carregados</t>
  </si>
  <si>
    <t>Aparelhos e dispositivos para liqüefação do ar ou de outros gases</t>
  </si>
  <si>
    <t>Aparelhos e dispositivos para liquefação do ar ou de outros gases</t>
  </si>
  <si>
    <t>Camisas, blusas, blusas chemisiers, de algodão, de uso feminino</t>
  </si>
  <si>
    <t>Camisas, blusas, blusas chemisiers, de uso feminino, de algodão</t>
  </si>
  <si>
    <t>Rebites tubulares ou de haste fendida, de metais comuns</t>
  </si>
  <si>
    <t>Outros artigos semelhantes a caixas, engradados, etc, de plástico</t>
  </si>
  <si>
    <t>Compressor para equipamento frigorífico, capacidade &lt;= 16000 frigorias/hora</t>
  </si>
  <si>
    <t>Outros motores elétricos de corrente contínua, de potência superior a 375 kW</t>
  </si>
  <si>
    <t>Borracha natural tecnicamente especificada (TSNR)</t>
  </si>
  <si>
    <t>Borracha natural tecnicamente especificada (TSNR), em outras formas</t>
  </si>
  <si>
    <t>Outras misturas e obras de matérias minerais para isolamento do calor e do som</t>
  </si>
  <si>
    <t>Produtos minerais aluminosos ou silicoaluminosos</t>
  </si>
  <si>
    <t>Tubos rígidos, de polímeros de etileno, inclusive com acessórios</t>
  </si>
  <si>
    <t>Tubo rígido, de polímeros de etileno</t>
  </si>
  <si>
    <t>Papel próprio para fabricação de papéis de parede, em rolos ou folhas</t>
  </si>
  <si>
    <t>Outros papéis para fabricação de papéis de parede, em rolos/folhas</t>
  </si>
  <si>
    <t>Abrasivos naturais ou artificiais, em pó ou em grãos, aplicados apenas sobre tecidos de matérias têxteis</t>
  </si>
  <si>
    <t>Abrasivos naturais ou artificiais, em pó ou em grãos, aplicados sobre matérias têxteis, papel, cartão ou outras matérias, mesmo recortados, costurados ou reunidos de outro modo, aplicados apenas sobre tecidos de matérias têxteis</t>
  </si>
  <si>
    <t>1,2,3,4,5,6-Hexaclorocicloexano</t>
  </si>
  <si>
    <t>2,3,3,3-Tetrafluoropropeno (HFO-1234yf), 1,3,3,3-tetrafluoropropeno (HFO-1234ze) e (Z)-1,1,1,4,4,4-hexafluoro-2-buteno (HFO-1336mzz)</t>
  </si>
  <si>
    <t>Outros calçados impermeáveis de borracha ou plástico, sem costura</t>
  </si>
  <si>
    <t>Outros calçados impermeáveis de borracha/plástico s/const.</t>
  </si>
  <si>
    <t>Partes e acessórios de instrumentos e aparelhos de geodesia, etc.</t>
  </si>
  <si>
    <t>Outras máquinas-ferramentas (incluindo as prensas) para enrolar, arquear, dobrar, endireitar ou aplanar metais</t>
  </si>
  <si>
    <t>Outros flanges para tubos, de ferro fundido, ferro ou aço</t>
  </si>
  <si>
    <t>Outras flanges para tubos, de ferro fundido/ferro ou aço</t>
  </si>
  <si>
    <t>Outros fornos industriais ou de laboratório, não elétricos</t>
  </si>
  <si>
    <t>Produtos e preparações orgânicos tensoativos destinados à lavagem de pele, acondicionados para venda a retalho</t>
  </si>
  <si>
    <t>Produtos e preparações organânicas tensoativos, para lavar pele</t>
  </si>
  <si>
    <t>Fumo não manufaturado, não destalado</t>
  </si>
  <si>
    <t>Tabaco não manufaturado, não destalado, em folhas secas, com um conteúdo de óleos voláteis superior a 0,2 %, em peso, do tipo turco</t>
  </si>
  <si>
    <t>Gravuras, estampas e litografias, originais</t>
  </si>
  <si>
    <t>Outras gravuras, impressões e litografias originais, não classificadas nos códigos anteriores</t>
  </si>
  <si>
    <t>Outras gravuras, estampas e litografias, originais</t>
  </si>
  <si>
    <t>Outros fios de ligas alumínio</t>
  </si>
  <si>
    <t>Outros tijolos, placas, de carboneto de silício</t>
  </si>
  <si>
    <t>Produtos de confeitaria sem cacau (incluído o chocolate branco)</t>
  </si>
  <si>
    <t>Gomas de mascar, sem cacau, mesmo revestidas de açúcar</t>
  </si>
  <si>
    <t>Gomas de mascar, mesmo revestidas de açúcar, sem cacau</t>
  </si>
  <si>
    <t>Desperdícios de seda (incluídos os casulos de bicho-da-seda impróprios para dobar, os desperdícios de fios e os fiapos)</t>
  </si>
  <si>
    <t>Desperdícios de seda, não cardados, não penteados</t>
  </si>
  <si>
    <t>Outros aparelhos transmissores/receptores por satélite</t>
  </si>
  <si>
    <t>Outros tecidos contendo =&gt; 85% em peso de lã penteada ou de pêlos finos penteados</t>
  </si>
  <si>
    <t>Outros tecidos de lã penteada, que contenham pelo menos 85 %, em peso, de lã</t>
  </si>
  <si>
    <t>Outras obras de cerâmica, exceto porcelana</t>
  </si>
  <si>
    <t>Papel autocopiativo, em rolos ou em folhas</t>
  </si>
  <si>
    <t>Sardinhas, congeladas</t>
  </si>
  <si>
    <t>030353</t>
  </si>
  <si>
    <t>Sardinhas (Sardina pilchardus, Sardinops spp., Sardinella spp.), anchoveta (Sprattus sprattus), congeladas</t>
  </si>
  <si>
    <t>03035300</t>
  </si>
  <si>
    <t>Extrusoras para borracha ou plástico</t>
  </si>
  <si>
    <t>Extrusora para materiais termoplásticos, com diâmetro da rosca inferior ou igual a 300 mm</t>
  </si>
  <si>
    <t>Ketchup e outros molhos de tomate, preparado, em embalagens imediatas de conteúdo inferior ou igual a 1 kg</t>
  </si>
  <si>
    <t>Outros conversores rotativos elétricos</t>
  </si>
  <si>
    <t>Conectores para circuito impresso, para uma tensão não superior a 1.000 V</t>
  </si>
  <si>
    <t>Outras fechaduras e ferrolhos, de metais comuns</t>
  </si>
  <si>
    <t>Outras fechaduras; ferrolhos, de metais comuns</t>
  </si>
  <si>
    <t>Partes e acessórios não especificados nem compreendidos noutras posições do presente Capítulo, para máquinas, aparelhos, instrumentos ou artigos do Capítulo 90</t>
  </si>
  <si>
    <t>Partes e acessórios para máquinas, aparelhos e instrumentos ou artigos do capítulo 90</t>
  </si>
  <si>
    <t>Motores elétricos universais, de potência não superior a 37,5 W</t>
  </si>
  <si>
    <t>Aditivos preparados para cimentos, argamassas ou concretos</t>
  </si>
  <si>
    <t>Outros acumuladores elétricos de chumbo</t>
  </si>
  <si>
    <t>Máquinas e aparelhos para trituração ou moagem de grãos</t>
  </si>
  <si>
    <t>Ardósia, mesmo desbastada ou simplesmente cortada a serra ou por outro meio, em blocos ou placas de forma quadrada ou retangular</t>
  </si>
  <si>
    <t>Ardósia, inclusive desbastada ou cortada em blocos ou placas</t>
  </si>
  <si>
    <t>Outros tratores, com uma potência de motor superior a 130 Kw</t>
  </si>
  <si>
    <t>Tratores especialmente concebidos para arrastar troncos (log skidders), com uma potência de motor superior a 130 Kw</t>
  </si>
  <si>
    <t>Outros discos, fitas, suporte para gravação de som, não gravados</t>
  </si>
  <si>
    <t>Máquinas para misturar matérias minerais com betume</t>
  </si>
  <si>
    <t>Outros reservatórios, etc, de ferro/aço, capacidade &gt; 300 litros, sem dispersão térmica</t>
  </si>
  <si>
    <t>Outros dispositivos utilizados em refrigeração</t>
  </si>
  <si>
    <t>Lasers, exceto os diodos laser</t>
  </si>
  <si>
    <t>Lasers, exceto diodos laser</t>
  </si>
  <si>
    <t>Placas indicadoras, placas sinalizadoras, placas-endereços e placas semelhantes, números, letras e sinais diversos, de metais comuns, exceto os da posição 94.05.</t>
  </si>
  <si>
    <t>Placas indicadoras e sinalizadoras, placas-endereços e semelhantes, números, letras e sinais diversos, de metais comuns, não elétricos</t>
  </si>
  <si>
    <t>Outras máquinas e aparelhos de jato de areia/jato de vapor, etc.</t>
  </si>
  <si>
    <t>Máquinas-ferramentas para desbastar, etc, madeira, cortiça, etc, de comando numérico</t>
  </si>
  <si>
    <t>Outras formas brutas de magnésio</t>
  </si>
  <si>
    <t>Outros veículos automóveis com motor a explosão, carga &lt;= 5 toneladas</t>
  </si>
  <si>
    <t>Chapas, folhas, tiras, fitas, películas, de policarbonatos, sem suporte, não reforçadas</t>
  </si>
  <si>
    <t>Chapas, etc, de policarbonatos, sem suporte, não reforçadas, etc</t>
  </si>
  <si>
    <t>Sais do ácido glutâmico</t>
  </si>
  <si>
    <t>Outros produtos laminados planos, de largura =&gt; 600 mm, de ligas de aços ao silícios</t>
  </si>
  <si>
    <t>Outros produtos laminados planos, de outras ligas de aço, de largura igual ou superior a 600 mm, de aços ao silício, denominados "magnéticos"</t>
  </si>
  <si>
    <t>Outras partes de máquinas e aparelhos, que não contenham conexão elétrica, bobinas, contatos, nem quaisquer outros elementos com características elétricas, não compreendidas em outras posições do Capítulo 84.</t>
  </si>
  <si>
    <t>Partes de outras máquina ou aparelhos sem conexão elétrica, etc</t>
  </si>
  <si>
    <t>Outras preparações catalíticas, substância ativa óxido de zinco</t>
  </si>
  <si>
    <t>Outros aparelhos videofônicos de gravação ou de reprodução</t>
  </si>
  <si>
    <t>Outros aparelhos videofônicos de gravação/reprodução</t>
  </si>
  <si>
    <t>Outros artigos para pesca à linha, puçás e redes semelhantes para qualquer finalidade</t>
  </si>
  <si>
    <t>Outros artigos para pesca à linha, pucas, redes, iscas, caca, etc</t>
  </si>
  <si>
    <t>Cotovelos, curvas e luvas (mangas), roscados, para tubos, de aços inoxidáveis</t>
  </si>
  <si>
    <t>Cotovelos, curvas e luvas, roscados, para tubos, de aço inoxidável</t>
  </si>
  <si>
    <t>Bananas frescas ou secas, exceto bananas-da-terra</t>
  </si>
  <si>
    <t>080390</t>
  </si>
  <si>
    <t>08039000</t>
  </si>
  <si>
    <t>Telhas de cerâmicas</t>
  </si>
  <si>
    <t>Telhas de cerâmica</t>
  </si>
  <si>
    <t>Carbonatos de magnésio, de densidade aparente inferior a 200 kg/m3</t>
  </si>
  <si>
    <t>Aparelhos para cozinhar e aquecedores de pratos, de uso doméstico, de ferro fundido, ferro ou aço, a combustíveis gasosos ou a gás e outros combustíveis</t>
  </si>
  <si>
    <t>Aparelhos para cozinhar e aquecedores de pratos, de ferro fundido, ferro ou aço, a combustíveis gasosos, ou a gás e outros combustíveis</t>
  </si>
  <si>
    <t>Outros objetis de cristal de chumbo, para toucador/escritório</t>
  </si>
  <si>
    <t>Volantes de direção para veículos automóveis</t>
  </si>
  <si>
    <t>Camisas de malha, de fibras sintéticas ou artificiais, de uso masculino</t>
  </si>
  <si>
    <t>Camisas de malha, de uso masculino, de fibras sintéticas ou artificiais</t>
  </si>
  <si>
    <t>Outros impressos publicitários, catálogos comerciais e semelhantes</t>
  </si>
  <si>
    <t>Outros derivados das fenilenodiaminas e seus sais</t>
  </si>
  <si>
    <t>Outros mobiliários para medicina, cirurgia, odontologia, etc.</t>
  </si>
  <si>
    <t>Outras máquinas para fabricação de caixas, tubos, tambores, de papel, etc</t>
  </si>
  <si>
    <t>Outras máquinas automáticas para processamento de dados, suas unidades</t>
  </si>
  <si>
    <t>Tintas de impressão pretas</t>
  </si>
  <si>
    <t>Tintas pretas, de impressão</t>
  </si>
  <si>
    <t>Outras máquinas e aparelhos de impressão, por offset</t>
  </si>
  <si>
    <t>Máquinas e aparelhos de impressão, por ofsete, para impressão multicolor de recipientes de matérias plásticas, cilíndricos, cônicos ou de faces planas</t>
  </si>
  <si>
    <t>Extrato tanante de mimosa</t>
  </si>
  <si>
    <t>Extrato tanante, de mimosa</t>
  </si>
  <si>
    <t>Outras máquinas para preparação de matéria têxtil</t>
  </si>
  <si>
    <t>Radiadores e suas partes, para veículos automóveis das posições 87.01 a 87.05</t>
  </si>
  <si>
    <t>Radiadores para tratores e veículos automóveis</t>
  </si>
  <si>
    <t>Chapas, folhas, tiras, fitas, películas e outras formas planas, auto-adesivas, de plásticos, em rolos de largura não superior a 20 cm, de outros materiais</t>
  </si>
  <si>
    <t>Ictiocola, outras colas de origem animal, exceto cola de caseína</t>
  </si>
  <si>
    <t>Palhas, cascas de cereais, em bruto, moidas, prensadas, etc.</t>
  </si>
  <si>
    <t>Palhas e cascas de cereais, em bruto, mesmo picadas, moídas, prensadas ou em pellets</t>
  </si>
  <si>
    <t>Outros sais e ésteres</t>
  </si>
  <si>
    <t>Eletroímãs do tipo utilizado em aparelhos de diagnóstico de imagem por ressonância magnética</t>
  </si>
  <si>
    <t>Glicina e seus sais</t>
  </si>
  <si>
    <t>Calças, jardineiras, bermudas e shorts, de malha, de outras matérias têxteis, de uso feminino</t>
  </si>
  <si>
    <t>Calças, jardineiras, bermudas e shorts (calções), de malha, de outras matérias têxteis, uso feminino</t>
  </si>
  <si>
    <t>Caixas de marchas (velocidade) e suas partes, para veículos automóveis das posições 8701 a 8705</t>
  </si>
  <si>
    <t>Servo-assistidas, próprias para torques de entrada superiores ou iguais a 750 Nm, de tratores/"dumpers"</t>
  </si>
  <si>
    <t>Outras proteases e seus concentrados</t>
  </si>
  <si>
    <t>Outros objetos de vidro (exceto vitrocerãmica), para toucador, escritório, decoração e usos semelhantes</t>
  </si>
  <si>
    <t>Outros objetos de vidro, para toucador, escritório,  etc.</t>
  </si>
  <si>
    <t>Camisas, blusas, blusas chemisiers, de fibras sintéticas ou artificiais, de uso feminino</t>
  </si>
  <si>
    <t>Camisas, blusas, blusas chemisiers, de uso feminino, de fibras sintéticas ou artificiais</t>
  </si>
  <si>
    <t>Outras pás mecânicas, escavadores e carregadoras, autopropulsores</t>
  </si>
  <si>
    <t>Outras pás mecânicas, escavadores, carregadoras, etc.</t>
  </si>
  <si>
    <t>Recipientes tubulares de alumínio, para aerossóis, com capacidade inferior ou igual a 700 cm3</t>
  </si>
  <si>
    <t>Outras lâmpadas/tubos incandescentes</t>
  </si>
  <si>
    <t>Outros cloratos</t>
  </si>
  <si>
    <t>Cloratos de potássio</t>
  </si>
  <si>
    <t>Outros secadores, para madeira, pasta de papel, papel ou cartão</t>
  </si>
  <si>
    <t>Outros secadores, para madeiras, pastas de papel, papel ou cartão</t>
  </si>
  <si>
    <t>Preparações enzimáticas, para a pre-curtimenta</t>
  </si>
  <si>
    <t>Conversores catalíticos ou filtros de partículas, combinados ou não, para purificação ou filtragem de gases de escape de motores de combustão interna</t>
  </si>
  <si>
    <t>Conversores catalíticos e filtros de partículas, mesmo combinados, para depurar ou filtrar os gases de escape dos motores de ignição por centelha (faísca) ou por compressão</t>
  </si>
  <si>
    <t>Barcos de pesca; navios-fábricas e outras embarcações para o tratamento ou conservação de produtos da pesca</t>
  </si>
  <si>
    <t>Outros barcos de pesca; navios-fábricas e outras embarcações para o tratamento ou conservação de produtos da pesca</t>
  </si>
  <si>
    <t>Máquinas-ferramentas para trabalhar madeira, cortiça, plásticos duros e semelhantes, capazes de realizar diferentes tipos de operações sem troca de ferramentas</t>
  </si>
  <si>
    <t>Máquinas-ferramentas capazes de efetuar diferentes tipos de operações sem troca de ferramentas, para trabalhar madeira, cortiça, osso, borracha endurecida, plásticos duros ou matérias duras semelhantes</t>
  </si>
  <si>
    <t>Aparelhos de raios ultravioleta ou infravermelhos, para uso médico, cirúrgico, odontológico ou veterinário</t>
  </si>
  <si>
    <t>Aparelhos de raios ultravioleta ou infravermelhos, para cirurgia, que operem por laser</t>
  </si>
  <si>
    <t>Desperdícios, resíduos e aparas, de outros plásticos</t>
  </si>
  <si>
    <t>Cortinas, sanefas e artigos semelhantes para cama, de outras matérias têxteis, exceto malha</t>
  </si>
  <si>
    <t>Cortinados, cortinas, reposteiros e estores; sanefas, de outras matérias têxteis, exceto de malha</t>
  </si>
  <si>
    <t>Preparações para dar brilho a pintura de carroçarias e produtos semelhantes, exceto para dar brilho a metais</t>
  </si>
  <si>
    <t>Preparações para dar brilho a pinturas de carroçarias e produtos semelhantes, exceto preparações para dar brilho a metais</t>
  </si>
  <si>
    <t>Vestuário, seus acessórios e suas partes, usados</t>
  </si>
  <si>
    <t>Corindo artificial, quimicamente definido ou não</t>
  </si>
  <si>
    <t>Corindo artificial, de constituição química definida ou não, branco, que passe através de uma peneira com abertura de malha de 63 micrômetros (mícrons) em proporção superior a 90 %, em peso</t>
  </si>
  <si>
    <t>Preparações destinadas a fornecer ao animal a totalidade dos elementos nutritivos necessários para uma alimentação diária racional e equilibrada (alimentos compostos completos)</t>
  </si>
  <si>
    <t>Óleo de amendoim e respectivas fracções, mesmo refinados, mas não quimicamente modificados</t>
  </si>
  <si>
    <t>Outros óleos de amendoim e respectivas frações, mesmo refinados, mas não quimicamente modificados</t>
  </si>
  <si>
    <t>Outros óleos de amendoim</t>
  </si>
  <si>
    <t>Vestidos de outras matérias têxteis, de uso feminino</t>
  </si>
  <si>
    <t>Vestidos, de uso feminino, de outras matérias têxteis</t>
  </si>
  <si>
    <t>Flanges para tubos, de aços inoxidáveis</t>
  </si>
  <si>
    <t>Aparelhos eletrônicos digitais para controle de tráfego de automotores</t>
  </si>
  <si>
    <t>Manteiga</t>
  </si>
  <si>
    <t>040510</t>
  </si>
  <si>
    <t>04051000</t>
  </si>
  <si>
    <t>Tubos de borracha vulcanizada não endurecida, reforçados ou associados apenas com metal, sem acessórios</t>
  </si>
  <si>
    <t>Outros tubos de borracha vulcanizada não endurecida, reforçados apenas com metal ou associados de outra forma apenas com metal, sem acessórios</t>
  </si>
  <si>
    <t>Folhas para folheados (incluindo as obtidas por corte de madeira estratificada), folhas para compensados ou para madeiras estratificadas semelhantes e outras madeiras, etc..., de espessura &lt;= 6 mm, de outras madeiras</t>
  </si>
  <si>
    <t>Aparelhos emissores com receptor incorporado por satélite, digitais, operando em banda C, Ku, L ou S</t>
  </si>
  <si>
    <t>Máquinas de sondagem, rotativas, autopropulsada</t>
  </si>
  <si>
    <t>Outros atuns frescos ou refrigerados, exceto fígado, ovas, sêmen, ou filés e outras carnes da posição 0304</t>
  </si>
  <si>
    <t>030239</t>
  </si>
  <si>
    <t>Outros atuns frescos, refrigerados, exceto filés, outras carnes, etc.</t>
  </si>
  <si>
    <t>03023900</t>
  </si>
  <si>
    <t>Antiguidades com mais de 100 anos</t>
  </si>
  <si>
    <t>Outras antiguidades com idade superior a 100 anos, não classificadas nos códigos anteriores</t>
  </si>
  <si>
    <t>Outras Antiguidades com mais de 100 anos, não classificados em códigos anteriores</t>
  </si>
  <si>
    <t>Veículos para inspeção e manutenção de vias férreas ou semelhantes, mesmo autopropulsores</t>
  </si>
  <si>
    <t>Outros veículos para inspeção e manutenção de vias férreas ou semelhantes</t>
  </si>
  <si>
    <t>Máquinas-ferramentas para furar ou escatelar madeira, plásticos duros ou matérias duras semelhantes</t>
  </si>
  <si>
    <t>Outras máquinas-ferramentas para furar madeira, cortiça, osso, etc.</t>
  </si>
  <si>
    <t>Outras obras de cobre não classificadas em códigos anteriores</t>
  </si>
  <si>
    <t>Outros circuitos integrados monolíticos</t>
  </si>
  <si>
    <t>Faróis para automóveis e outros ciclos</t>
  </si>
  <si>
    <t>Outras bombas centrífugas</t>
  </si>
  <si>
    <t>Outras bombas centrífugas, de vazão inferior ou igual a 300 l/min</t>
  </si>
  <si>
    <t>Histidina e seus sais</t>
  </si>
  <si>
    <t>Cavalinhas, congeladas</t>
  </si>
  <si>
    <t>030354</t>
  </si>
  <si>
    <t>Cavalinhas (Scomber scombrus, Scomber australasicus, Scomber japonicus), congeladas</t>
  </si>
  <si>
    <t>03035400</t>
  </si>
  <si>
    <t>Pasta de cacau, mesmo desengordurada</t>
  </si>
  <si>
    <t>Pasta de cacau, não desengordurada</t>
  </si>
  <si>
    <t>Seringas, mesmo com agulhas, de outras matérias</t>
  </si>
  <si>
    <t>Couros e peles depilados de caprinos, mesmo divididos, no estado seco (crust)</t>
  </si>
  <si>
    <t>Couros e peles de caprinos, no estado seco "crust"</t>
  </si>
  <si>
    <t>Dióxido de carbono</t>
  </si>
  <si>
    <t>Granito, cortado em blocos ou placas de forma quadrada ou retangular</t>
  </si>
  <si>
    <t>Granito, simplesmente cortado a serra ou por outro meio, em blocos ou placas de forma quadrada ou retangular</t>
  </si>
  <si>
    <t>Filés de tilápias (Oreochromis spp.), congelados</t>
  </si>
  <si>
    <t>030461</t>
  </si>
  <si>
    <t>03046100</t>
  </si>
  <si>
    <t>Unidades de processamento (exceto as das subposições 8471.41 ou 8471.49), podendo conter, no mesmo corpo, um ou dois dos seguintes tipos de unidades: de memória, de entrada e de saída</t>
  </si>
  <si>
    <t>Unidade de processamento digital de grande capacidade, máximo 1 unidade de entrada e 1 de saída da subposição 8471.60, com capacidade de instalação interna, de unidades de memória da subposição 8471.70, FOB &gt; US$ 46.000 e &lt;= US$ 100.000</t>
  </si>
  <si>
    <t>Unidade de processamento digital de muito grande capacidade, 1 unidade de entrada e 1 de saída da subposição 8471.60, de unidades de memória da subposição 8471.70, valor FOB &gt; US$ 100.000 por unidade</t>
  </si>
  <si>
    <t>Placas de fundo para moldes</t>
  </si>
  <si>
    <t>Outros iates e outras embarcações de recreio ou esporte; outros barcos a remo e canoas; de comprimento não superior a 7,5 m</t>
  </si>
  <si>
    <t>Outros iates e outros barcos e embarcações de recreio ou de esporte; barcos a remos e canoas, de comprimento não superior a 7,5 m</t>
  </si>
  <si>
    <t>Chocolate recheado, em tabletes, barras e paus</t>
  </si>
  <si>
    <t>Preparações denominadas aceleradores de vulcanização</t>
  </si>
  <si>
    <t>Preparações denominadas "aceleradores de vulcanização"</t>
  </si>
  <si>
    <t>Guarnições de cardas</t>
  </si>
  <si>
    <t>Artefatos de ourivesaria e suas partes, de outros metais preciosos, mesmo revestidos, folheados ou chapeados de metais preciosos - jóias</t>
  </si>
  <si>
    <t>Artefatos de ourivesaria, de outros metais preciosos, mesmo revestidos, folheados ou chapeados de metais preciosos (plaquê)</t>
  </si>
  <si>
    <t>Nozes de macadâmia, sem casca, frescas ou secas</t>
  </si>
  <si>
    <t>080262</t>
  </si>
  <si>
    <t>08026200</t>
  </si>
  <si>
    <t>Espelhos retrovisores para veículos</t>
  </si>
  <si>
    <t>Outras misturas e preparações para borracha ou plástico e outras misturas e preparações para endurecer resinas sintéticas, colas, pinturas ou usos similares</t>
  </si>
  <si>
    <t>Metais preciosos no estado coloidal</t>
  </si>
  <si>
    <t>Outros produtos ou preparados de perfumaria, toucador ou cosmética</t>
  </si>
  <si>
    <t>Outros produtos de perfumaria ou toucador, preparados, etc.</t>
  </si>
  <si>
    <t>Calças, jardineiras, bermudas e shorts, de algodão, de uso feminino</t>
  </si>
  <si>
    <t>Calças, jardineiras, bermudas e shorts (calções), de uso feminino, de algodão</t>
  </si>
  <si>
    <t>Vestidos de fibras artificiais, de uso feminino</t>
  </si>
  <si>
    <t>Vestidos, de uso feminino, de fibras artificiais</t>
  </si>
  <si>
    <t>Outros tecidos ligados mecanicamente de fibras de vidro, não classificados nos códigos anteriores</t>
  </si>
  <si>
    <t>Outros tecidos de fibras de vidro consolidados mecanicamente</t>
  </si>
  <si>
    <t>Cardas para preparação de matérias têxteis</t>
  </si>
  <si>
    <t>Cardas para preparação de outras matérias têxteis</t>
  </si>
  <si>
    <t>Fígados, ovas e gônadas masculinas, ovas de tainhas (Mugil spp.)</t>
  </si>
  <si>
    <t>03039110</t>
  </si>
  <si>
    <t>Partes e acessórios para instrumentos e aparelhos para medida ou controle de líquidos ou gases</t>
  </si>
  <si>
    <t>Partes e acessórios para instrumentos e aparelhos de medida/controle nível</t>
  </si>
  <si>
    <t>Aparelhos eletrotérmicos para preparação de café ou de chá, de uso doméstico</t>
  </si>
  <si>
    <t>Aparelhos para preparação de café ou de chá, eletrotérmicos</t>
  </si>
  <si>
    <t>Pára-choques e suas partes, para veículos automóveis das posições 87.01 a 87.05</t>
  </si>
  <si>
    <t>Pára-choques e suas partes para veículos automóveis</t>
  </si>
  <si>
    <t>Partes de alto-falantes</t>
  </si>
  <si>
    <t>Outros embalagens de papel ou cartão, incluídas as capas para discos</t>
  </si>
  <si>
    <t>Outras embalagens, incluindo as capas para discos, de papel ou cartão</t>
  </si>
  <si>
    <t>Rebites de ferro fundido, ferro ou aço</t>
  </si>
  <si>
    <t>Produtos utilizados como colas ou adesivos, acondicionados para venda a retalho, com peso líquido &lt;= 1 kg</t>
  </si>
  <si>
    <t>Produtos de qualquer espécie utilizados como colas ou adesivos, acondicionados para venda a retalho como colas ou adesivos, com peso líquido não superior a 1 kg, à base de cianoacrilatos</t>
  </si>
  <si>
    <t>Produtos laminados planos, de aços inoxidáveis, laminados a frio, de largura =&gt; 600 mm, de espessura =&gt; 3 mm e &lt; 4,75 mms</t>
  </si>
  <si>
    <t>Produtos laminados planos de aço inoxidável, de largura igual ou superior a 600 mm, simplesmente laminados a frio, de espessura igual ou superior a 3 mm, mas inferior a 4,75 mm</t>
  </si>
  <si>
    <t>Óleo de babaçu, em bruto</t>
  </si>
  <si>
    <t>Outras janelas, janelas francesas e seus caixilhos, não classificados nos códigos anteriores</t>
  </si>
  <si>
    <t>Outras janelas, janelas de sacada e respectivos caixilhos e alizares, exceto de madeira tropical</t>
  </si>
  <si>
    <t>Papel Kraft, de peso igual ou superior a 40 g/m2, mas não superior a 150 g/m2, em folhas em que um lado não seja superior a 435 mm e o outro não seja superior a 297 mm, quando não dobradas</t>
  </si>
  <si>
    <t>Moduladores/demoduladores (modems)</t>
  </si>
  <si>
    <t>Outras máquinas de sondagem e perfuração, autopropulsadas</t>
  </si>
  <si>
    <t>Outros açúcares de cana ou de beterraba, adicionados de aromatizantes ou de corantes, no estado sólido</t>
  </si>
  <si>
    <t>Outros açúcares de cana, beterraba, com aromatizante corante</t>
  </si>
  <si>
    <t>Cadeiras de dentista, para salões de cabeleireiro e cadeiras semelhantes, e suas partes</t>
  </si>
  <si>
    <t>Cadeiras de dentista, cadeiras para salões de cabeleireiro e cadeiras semelhantes, e suas partes</t>
  </si>
  <si>
    <t>Minérios de ferro e seus concentrados, incluídas as pirites de ferro ustuladas (cinzas de pirites)</t>
  </si>
  <si>
    <t>Minérios de ferro aglomerados e seus concentrados</t>
  </si>
  <si>
    <t>Outros minérios de ferro aglomerados</t>
  </si>
  <si>
    <t>Centros de usinagem (fabricação)</t>
  </si>
  <si>
    <t>Látex de borracha de acrilonitrila-butadieno (NBR)</t>
  </si>
  <si>
    <t>Partes de transformadores das subposições 8504.21, 8504.22, 8504.23, 8504.33 ou 8504.34 (dielétricos líquidos ou de potência &gt; 16 Kva</t>
  </si>
  <si>
    <t>Betoneiras e aparelhos para amassar cimento</t>
  </si>
  <si>
    <t>Ladrilhos e placas (lajes), para pavimentação ou revestimento, não vidrados nem esmaltados, de cerâmica; cubos, pastilhas e artigos semelhantes, para mosaicos, não vidrados nem esmaltados, de cerâmica, mesmo com suporte</t>
  </si>
  <si>
    <t>Cubos, pastilhas e artigos semelhantes, para mosaicos, exceto os da subposição 6907.40</t>
  </si>
  <si>
    <t>Pedaços de pericárdio de origem bovina ou suína</t>
  </si>
  <si>
    <t>Outras preparações alimentícias de farinhas, sêmolas, amidos, féculas ou de extratos de malte sem cacau ou contendo menos de 40% de cacau em peso</t>
  </si>
  <si>
    <t>Extrato de malte</t>
  </si>
  <si>
    <t>Partes e acessórios de espingardas ou carabinas da posição 9303</t>
  </si>
  <si>
    <t>Partes e acessórios de espingardas ou carabinas da posição 93.03</t>
  </si>
  <si>
    <t>Perfis de ferro ou aços não ligados, em U, laminados, estirados ou extrudados a quente, altura =&gt; 80 mms</t>
  </si>
  <si>
    <t>Perfis de ferro ou aço não ligado, em U, simplesmente laminados, estirados ou extrudados, a quente, de altura igual ou superior a 80 mm</t>
  </si>
  <si>
    <t>Gálio, germânio, háfnio, índio, nióbio, rênio e vanádio, em formas brutas; desperdícios e resíduos; pós</t>
  </si>
  <si>
    <t>Gálio, nióbio, etc, em formas brutas; desperdícios e resíduos; pós</t>
  </si>
  <si>
    <t>Calhaus, cascalhos e pedras britadas, para uso em concreto ou para empedramento de estradas ou de vias férreas</t>
  </si>
  <si>
    <t>Calhaus, cascalho, pedras britadas, dos tipos geralmente usados em concreto ou para empedramento de estradas, de vias férreas ou outros balastros, seixos rolados e sílex, mesmo tratados termicamente</t>
  </si>
  <si>
    <t>Caixões de madeira</t>
  </si>
  <si>
    <t>Urnas funerárias (caixões) em madeira</t>
  </si>
  <si>
    <t>Partes de máquinas e aparelhos para soldar ou para projeção a quente de metais ou ceramais, elétricos</t>
  </si>
  <si>
    <t>Partes de máquinas e aparelhos para soldar, elétricos</t>
  </si>
  <si>
    <t>Tomada polarizada e tomada blindada, para uma tensão não superior a 1.000 V</t>
  </si>
  <si>
    <t>Cervejas de malte</t>
  </si>
  <si>
    <t>Plaquetas ou pastilhas, não montadas, de ceramais (cermets), intercambiáveis</t>
  </si>
  <si>
    <t>Bandejas, travessas, pratos, xícaras ou chávenas, taças, copos e artigos semelhantes, de papel ou cartão</t>
  </si>
  <si>
    <t>Bandejas, travessas, pratos, xícaras (chávenas), taças, copos e artigos semelhantes, de papel ou cartão</t>
  </si>
  <si>
    <t>Fios de alumínio para bobinar, isolados para usos elétricos (incluindo os envernizados ou oxidados anodicamente)</t>
  </si>
  <si>
    <t>Placas, mandris e dispositivos magnéticos, etc, de fixação</t>
  </si>
  <si>
    <t>Farinha láctea, para alimentação de crianças, acondicionadas para venda a retalho</t>
  </si>
  <si>
    <t>Sais, éteres, ésteres e outros derivados dos taninos</t>
  </si>
  <si>
    <t>Tecidos e feltros sem fim, utilizados em máquinas para fabricação de papel, de peso =&gt; 650 g/m2</t>
  </si>
  <si>
    <t>Tecidos e feltros, sem fim ou com dispositivos de união, dos tipos utilizados nas máquinas para fabricação de papel ou máquinas semelhantes (para obtenção de pasta de papel ou fibrocimento, por exemplo), de peso igual ou superior a 650 g/m2</t>
  </si>
  <si>
    <t>Fios de algodão, para venda a retalho, contendo =&gt; 85% em peso de algodão</t>
  </si>
  <si>
    <t>Fios de algodão (exceto linhas para costurar) acondicionados para venda a retalho, que contenham pelo menos 85 %, em peso, de algodão</t>
  </si>
  <si>
    <t>Produtos laminados planos, de largura &lt; 600 mm, de outras ligas de aços, laminados a frios</t>
  </si>
  <si>
    <t>Produtos laminados planos, de outras ligas de aço, de largura inferior a 600 mm, simplesmente laminados a frio</t>
  </si>
  <si>
    <t>Outros aparelhos de ar condicionado, sem dispositivo de refrigeração</t>
  </si>
  <si>
    <t>T-shirts e camisolas interiores, de malha</t>
  </si>
  <si>
    <t>Camisetas (T-shirts) e camisetas interiores, de malha, de algodão</t>
  </si>
  <si>
    <t>Camisetas, incluindo as interiores, de malha, de algodão</t>
  </si>
  <si>
    <t>Outros calçados de couro natural ou reconstituido</t>
  </si>
  <si>
    <t>Outras misturas utilizadas como materia básica para perfumaria</t>
  </si>
  <si>
    <t>Assentos para veículos automóveis</t>
  </si>
  <si>
    <t>Assentos dos tipos utilizados em veículos automóveis</t>
  </si>
  <si>
    <t>Pigmentos e suas preparações</t>
  </si>
  <si>
    <t>Pigmentos e preparações à base desses pigmentos</t>
  </si>
  <si>
    <t>Silenciosos e tubos de escape, e suas partes, para veículos automóveis das posições 8701 a 8705</t>
  </si>
  <si>
    <t>Silenciosos e tubos de escape para tratores/veículos automóveis</t>
  </si>
  <si>
    <t>Outros artigos de cutelaria e suas partes, de metais comuns</t>
  </si>
  <si>
    <t>Outros artigos de cutelaria de metais comuns, e suas partes</t>
  </si>
  <si>
    <t>Outras correias de transmissão, de borracha vulcanizada</t>
  </si>
  <si>
    <t>Outras correias de transmissão</t>
  </si>
  <si>
    <t>Aparelhos transmissores (emissores) de radiotelefonia/radiotelegrafia</t>
  </si>
  <si>
    <t>Águas minerais e águas gaseificadas</t>
  </si>
  <si>
    <t>Águas minerais e águas gaseificadas, não adicionadas de açúcar ou de outros edulcorantes nem aromatizadas</t>
  </si>
  <si>
    <t>Outras chapas e tiras, de alumínio não ligado, de espessura &gt; 0,2 mm</t>
  </si>
  <si>
    <t>Outras chapas e tiras, de alumínio não ligado, espessura &gt; 0.2mm</t>
  </si>
  <si>
    <t>Farinha de milho</t>
  </si>
  <si>
    <t>Tanques de combustível e demais reservatórios</t>
  </si>
  <si>
    <t>Eixos com diferencial com capacidade de suportar cargas superiores ou iguais a 14.000 kg, redutores planetários nos extremos e dispositivo de freio incorporado, do tipo dos utilizados em veículos da subposição 8704.10</t>
  </si>
  <si>
    <t>Vinhos espumantes e vinhos espumosos, tipo champanha (champagne)</t>
  </si>
  <si>
    <t>Outros papéis impregnados de plásticos em rolos/folhas</t>
  </si>
  <si>
    <t>Circuitos impressos com componentes elétricos ou eletrônicos, montados, para aparelhos interruptores de circuito elétrico</t>
  </si>
  <si>
    <t>Partes de aparelhos para cozinhar e de aquecedores de ambientes, de uso doméstico, de ferro fundido, ferro ou aço, não elétricos</t>
  </si>
  <si>
    <t>Partes de aparelhos para cozinhar, etc, de ferro/aço, não elétrico</t>
  </si>
  <si>
    <t>Outros cordéis, cordas e cabos, de polietileno ou polipropileno</t>
  </si>
  <si>
    <t>Outros cordéis, cordas, etc, de polietileno/polipropileno</t>
  </si>
  <si>
    <t>Outras embreagens</t>
  </si>
  <si>
    <t>Tintas de polímeros acrílicos/vinílicos, dispersos/dissolvidos em meio aquoso</t>
  </si>
  <si>
    <t>Outros óleos de dendê, mesmo refinados, mas não quimicamente modificados</t>
  </si>
  <si>
    <t>Outros óleos de dende</t>
  </si>
  <si>
    <t>Pescadas (Cynoscion spp.), congeladas</t>
  </si>
  <si>
    <t>03038920</t>
  </si>
  <si>
    <t>Talas de junção e placas de apoio ou assentamento, de ferro fundido, ferro ou aço</t>
  </si>
  <si>
    <t>Partes e acessórios de máquinas-ferramentas da posição 8465</t>
  </si>
  <si>
    <t>Partes e acessórios de máquinas-ferramentas para trabalhar madeira, osso, etc. (posição 84.65)</t>
  </si>
  <si>
    <t>Elevadores fixos de veículos, para garagens</t>
  </si>
  <si>
    <t>Macacos elevadores fixos de veículos, para garagens (oficinas)</t>
  </si>
  <si>
    <t>Carvão vegetal (incluindo carvão vegetal de casca ou castanha), aglomerado ou não, de casca ou castanha</t>
  </si>
  <si>
    <t>Carvão vegetal, mesmo aglomerado, de cascas ou de caroços</t>
  </si>
  <si>
    <t>Bordados de outras matérias têxteis, em peça, em tiras ou em motivos</t>
  </si>
  <si>
    <t>Bordados de outras matérias têxteis, em peça/tiras/motivos</t>
  </si>
  <si>
    <t>Produtos laminados planos, de outras ligas de aços, de largura &lt; 600 mms</t>
  </si>
  <si>
    <t>Outros laminados de outras ligas de aços, largura &lt; 600 mm</t>
  </si>
  <si>
    <t>Produtos laminados planos, de aços inoxidáveis, laminados a quente, de largura =&gt; 600 mm, em rolos, de espessura &lt; 3 mms</t>
  </si>
  <si>
    <t>Produtos laminados planos de aço inoxidável, de largura igual ou superior a 600 mm, simplesmente laminados a quente, em rolos, de espessura inferior a 3 mm</t>
  </si>
  <si>
    <t>Tintas de outros polímeros sintéticos, etc, dispersos/dissolvidos em meio não aquoso</t>
  </si>
  <si>
    <t>Tubos de borracha vulcanizada não endurecida, reforçados apenas com metal ou associados de outra forma apenas com metal, com acessórios, com uma pressão de ruptura superior ou igual a 17,3 MPa</t>
  </si>
  <si>
    <t>Peixes ornamentais de água doce</t>
  </si>
  <si>
    <t>030111</t>
  </si>
  <si>
    <t>Outros peixes ornamentais, vivos, de água doce</t>
  </si>
  <si>
    <t>03011190</t>
  </si>
  <si>
    <t>Freios e servo-freios, suas partes, para veículos automóveis das posições 8701 a 8705</t>
  </si>
  <si>
    <t>Guarnições de freios, montadas, para tratores e "dumpers"</t>
  </si>
  <si>
    <t>Outras unidades de memória</t>
  </si>
  <si>
    <t>Guarnições para móveis, carroçarias ou semelhantes, de plásticos</t>
  </si>
  <si>
    <t>Guarnições para móveis, carrocerias e semelhantes, de plásticos</t>
  </si>
  <si>
    <t>Tecidos impregnados, revestidos, recobertos ou estratificados com policloreto de vinila</t>
  </si>
  <si>
    <t>Tecidos impregnados, revestidos, recobertos ou estratificados, com plástico, exceto os da posição 59.02, com poli(cloreto de vinila)</t>
  </si>
  <si>
    <t>Outras partes de calçados, etc</t>
  </si>
  <si>
    <t>Feijões das espécies Vigna mungo (l.) Hepper ou Vigna radiata (l.) Wilczek, secos, em grão, mesmo pelados ou partidos</t>
  </si>
  <si>
    <t>071331</t>
  </si>
  <si>
    <t>Outros feijões (vigna mungo ou radiata), secos, em grãos</t>
  </si>
  <si>
    <t>07133190</t>
  </si>
  <si>
    <t>Silicato de alumínio</t>
  </si>
  <si>
    <t>Pára-quedas (incluindo os pára-quedas dirigíveis e os parapentes) e os pára-quedas giratórios; suas partes e acessórios</t>
  </si>
  <si>
    <t>Pára-quedas (incluídos os dirigíveis e os parapentes) e os pára-quedas giratórios, suas partes e acessórios</t>
  </si>
  <si>
    <t>Outras extrusoras para borracha ou plástico</t>
  </si>
  <si>
    <t>Correias transportadoras ou de transmissão, de matérias têxteis, mesmo impregnadas, revestidas ou recobertas, de plástico, ou estratificadas com plástico ou reforçadas com metal ou com outras matérias</t>
  </si>
  <si>
    <t>Correias transportadoras ou de transmissão, de matérias têxteis, mesmo impregnadas, revestidas ou recobertas de outras matérias</t>
  </si>
  <si>
    <t>Pentanol (álcool amílico) e seus isômeros</t>
  </si>
  <si>
    <t>Outros pórticos e pontes-guindastes</t>
  </si>
  <si>
    <t>Tachas, pregos, escápulas, parafusos, pinos, roscados, porcas, rebites, chavetas, cavilhas, contrapinos, arruelas e artefatos semelhantes, de alumínio</t>
  </si>
  <si>
    <t>Tachas, pregos, escápulas, parafusos, pinos ou pernos roscados, porcas, ganchos roscados, rebites, chavetas, cavilhas, contrapinos ou troços, arruelas e artefatos semelhantes, de alumínio</t>
  </si>
  <si>
    <t>Explosivos preparados, exceto pólvoras propulsivas</t>
  </si>
  <si>
    <t>Aparelhos para filtrar ou depurar água</t>
  </si>
  <si>
    <t>Partes de máquinas ou aparelhos para fabricação de pasta de matérias fibrosas celulósicas</t>
  </si>
  <si>
    <t>Partes de máquinas e aparelhos para fabricação de pasta de matéria celulósica</t>
  </si>
  <si>
    <t>Equipamento de alimentação ininterrupta de energia (UPS ou No break)</t>
  </si>
  <si>
    <t>Camisetas (T-shirts) e camisetas interiores, de malha, de outras matérias têxteis</t>
  </si>
  <si>
    <t>Camisetas, incluindo as interiores, de malha, de outras matérias têxteis</t>
  </si>
  <si>
    <t>Outros leitores ou gravadores, de processamento de dados</t>
  </si>
  <si>
    <t>Outros tubos de plásticos, não reforçados, sem acessórios</t>
  </si>
  <si>
    <t>Tradutores (conversores) de protocolos para interconexão de redes (gateways)</t>
  </si>
  <si>
    <t>Bexigas e estômagos, de animais, exceto peixes, frescas, etc.</t>
  </si>
  <si>
    <t>05040090</t>
  </si>
  <si>
    <t>Suco de abacaxi (ananás), não fermentado, com valor Brix &lt;= 20</t>
  </si>
  <si>
    <t>Suco (sumo) de abacaxi (ananás), com valor Brix não superior a 20</t>
  </si>
  <si>
    <t>Outros produtos de qualquer espécie utilizados como colas ou adesivos, acondicionados para venda a retalho como colas ou adesivos, com peso líquido não superior a 1 kg,</t>
  </si>
  <si>
    <t>Línteres de algodão</t>
  </si>
  <si>
    <t>Línteres de algodão, em bruto</t>
  </si>
  <si>
    <t>Aparelhos de evaporação para arrefecimento do ar</t>
  </si>
  <si>
    <t>Artefactos de joalharia e suas partes, de metais preciosos ou de metais folheados ou chapeados de metais preciosos</t>
  </si>
  <si>
    <t>Artefatos de joalharia, de prata, mesmo revestida, folheada ou chapeada de metais preciosos - jóias</t>
  </si>
  <si>
    <t>Artefatos de joalharia, de prata, mesmo revestida, folheada ou chapeada de outros metais preciosos (plaquê)</t>
  </si>
  <si>
    <t>Linhas para costurar, de outros filamentos sintéticos</t>
  </si>
  <si>
    <t>Outros tubos de borracha vulcanizada não endurecida, reforçados com outras matérias ou associados de outra forma com outras matérias, com acessórios</t>
  </si>
  <si>
    <t>Outras máquinas automáticas para processamento de dados, apresentadas sob a forma de sistemas - computadores</t>
  </si>
  <si>
    <t>Outras máquinas automáticas de processamento de dados sob forma de sistemas</t>
  </si>
  <si>
    <t>Fechos e armações com fecho, com fechadura, de metais comuns</t>
  </si>
  <si>
    <t>Café não torrado, não descafeinado</t>
  </si>
  <si>
    <t>090111</t>
  </si>
  <si>
    <t>Café não torrado, não descafeinado, exceto em grão</t>
  </si>
  <si>
    <t>09011190</t>
  </si>
  <si>
    <t>Fio-máquina de aços de corte rápidos</t>
  </si>
  <si>
    <t>Fio-máquina de outras ligas de aço, de aços de corte rápido</t>
  </si>
  <si>
    <t>Tranças, lingas e artefatos semelhantes, de ferro ou aço, não isolados para usos elétricos</t>
  </si>
  <si>
    <t>Algodão não cardado nem penteado, simplesmente debulhado</t>
  </si>
  <si>
    <t>Outras partes para aparelhos receptores de radiodifusão, televisão, etc.</t>
  </si>
  <si>
    <t>Produtos laminados planos, de ferro ou aços não ligados, de largura =&gt; 600 mm, estanhados, de espessura &lt; 0,5 mms</t>
  </si>
  <si>
    <t>Produtos laminados planos, de ferro ou aço não ligado, de largura igual ou superior a 600 mm, folheados ou chapeados, ou revestidos, estanhados, de espessura inferior a 0,5 mm</t>
  </si>
  <si>
    <t>Partes para quadros, painéis e outros artefatos da posição 8537</t>
  </si>
  <si>
    <t>Quadros, painéis, consoles, cabinas, armários e outros suportes, da posição 85.37, desprovidos dos seus aparelhos</t>
  </si>
  <si>
    <t>Alumínio em formas brutas</t>
  </si>
  <si>
    <t>Ligas de alumínio, em formas brutas</t>
  </si>
  <si>
    <t>Fios de alta tenacidade de aramidas</t>
  </si>
  <si>
    <t>Fios de alta tenacidade, de aramidas</t>
  </si>
  <si>
    <t>Outras caldeiras para produção de vapor, incluídas as caldeiras mistas</t>
  </si>
  <si>
    <t>Outras caldeiras para produção de vapor, incluindo as caldeiras mistas</t>
  </si>
  <si>
    <t>Outras resistências elétricas variáveis, não lineares semicondutoras</t>
  </si>
  <si>
    <t>Polimetacrilato de metila, em forma primária</t>
  </si>
  <si>
    <t>Produtos laminados planos, de largura =&gt; 600 mm, de ligas de aços ao silício, denominados magnéticos, de grãos orientados</t>
  </si>
  <si>
    <t>Produtos laminados planos, de outras ligas de aço, de largura igual ou superior a 600 mm, de aços ao silício, denominados "magnéticos", de grãos orientados</t>
  </si>
  <si>
    <t>Outros fluxos e preparações auxiliares para enchimento ou revestimento de eletrodos ou varetas, para soldar</t>
  </si>
  <si>
    <t>Outros fluxos/preparações auxiliares/varetas, para soldar, etc.</t>
  </si>
  <si>
    <t>Eixos de transmissão com diferencial para "dumpers"/tratores</t>
  </si>
  <si>
    <t>Outras máquinas digitais para processamento de dados, bateria/elétrica, portáteis, peso &lt;= 10 kg</t>
  </si>
  <si>
    <t>Outras máquinas-ferramentas de serrar madeira, cortiça, osso, etc</t>
  </si>
  <si>
    <t>Outras cortadeiras para pasta de papel, papel ou cartão</t>
  </si>
  <si>
    <t>Reatores para lâmpadas ou tubos de descargas</t>
  </si>
  <si>
    <t>Reatores para lâmpadas/tubos de descargas</t>
  </si>
  <si>
    <t>Folha de serras retilíneas, para trabalhar metais, de metais comuns</t>
  </si>
  <si>
    <t>Folhas de serras retilíneas, para trabalhar metais</t>
  </si>
  <si>
    <t>Outros fornos e fornos aquecidos por resistência para uso industrial ou laboratorial, não classificados nos códigos anteriores</t>
  </si>
  <si>
    <t>Outros fornos elétricos industriais ou de laboratório, exceto os que funcionam por indução ou por perdas dielétricas</t>
  </si>
  <si>
    <t>Camisas, blusas, blusas chemisier, de malha, de algodão, de uso feminino</t>
  </si>
  <si>
    <t>Camisas, blusas, blusas chemisiers, de malha, de uso feminino, de algodão</t>
  </si>
  <si>
    <t>Outros motores diesel/semidiesel, para embarcação</t>
  </si>
  <si>
    <t>Outros desperdícios e resíduos de ferro ou aço</t>
  </si>
  <si>
    <t>Outras bombas para líquidos</t>
  </si>
  <si>
    <t>Máquinas-ferramentas de serrar madeira, cortiça, osso, borracha endurecida, plásticos duros ou matérias duras semelhantes, circulares</t>
  </si>
  <si>
    <t>Outras peças isolantes de plástico para máquinas, aparelhos e instalações elétricas</t>
  </si>
  <si>
    <t>Outros brinquedos de qualquer tipo</t>
  </si>
  <si>
    <t>Outros artigos para serviços de mesa/cozinha, de porcelana</t>
  </si>
  <si>
    <t>Margarina, exceto a margarina líquida</t>
  </si>
  <si>
    <t>Bombas para distribuição de combustíveis ou lubrificantes, com dispositivo medidor, utilizadas em postos de serviço ou garagens</t>
  </si>
  <si>
    <t>Bombas para distribuição de combustíveis ou lubrificantes, dos tipos utilizados em postos de serviço ou garagens</t>
  </si>
  <si>
    <t>Mechas de matérias têxteis, tecidas, entrançadas ou tricotadas, para candeeiros, fogareiros, isqueiros, velas e semelhantes; camisas de incandescência e tecidos tubulares tricotados para a sua fabricação, mesmo impregnados</t>
  </si>
  <si>
    <t>Mechas de matérias têxteis, tecidas, entrançadas ou tricotadas, para candeeiros, velas e semelhantes</t>
  </si>
  <si>
    <t>Aparelhos de barbear, não elétricos</t>
  </si>
  <si>
    <t>Guias de válvulas, para motores diesel ou semidiesel</t>
  </si>
  <si>
    <t>Outros reservatórios, etc, de ferro/aço, capacidade de 50 até 300 litros, sem dispersão térmica</t>
  </si>
  <si>
    <t>Oleorresinas de extração</t>
  </si>
  <si>
    <t>Elevadores de líquidos</t>
  </si>
  <si>
    <t>Máquinas e aparelhos para preparação de frutas ou produtos hortícolas</t>
  </si>
  <si>
    <t>Máquinas e aparelhos para preparação de frutas ou de produtos hortícolas</t>
  </si>
  <si>
    <t>Partes de máquinas e aparelhos para fabricação ou acabamento de papel ou cartão</t>
  </si>
  <si>
    <t>Outras partes de máquinas/aparelhos para fabricação/acabamento de papel/cartão</t>
  </si>
  <si>
    <t>Outrps aparelhos de raios X, para radiofotografia/radioterapia</t>
  </si>
  <si>
    <t>Outros tubos de aços inoxidáveis, sem costura, de seção circular</t>
  </si>
  <si>
    <t>Outros tubos de aços inoxidáveis, sem costura, seção circular</t>
  </si>
  <si>
    <t>Canetas e marcadores, com ponta de feltro ou com outras pontas porosas</t>
  </si>
  <si>
    <t>Purês de açaí (Euterpe oleracea)</t>
  </si>
  <si>
    <t>Poliamida-6 ou poliamida-6, 6, com carga, em blocos irregulares, pedaços, etc.</t>
  </si>
  <si>
    <t>Outras poliamidas obtidas por condensação de ácidos graxos dimerizados ou trimerizados com etilenaminas</t>
  </si>
  <si>
    <t>Grãos de milho trabalhados (descascados, em pérolas, cortados ou partidos)</t>
  </si>
  <si>
    <t>Outros grãos trabalhados (por exemplo, descascados, em pérolas, cortados ou partidos), de milho</t>
  </si>
  <si>
    <t>Martelos com motor elétrico incorporado</t>
  </si>
  <si>
    <t>Outras partes de locomotivas ou de locotratores</t>
  </si>
  <si>
    <t>Outras algas, frescas, refrigeradas, congeladas ou secas</t>
  </si>
  <si>
    <t>Outras turbinas a gás, de potência &gt; 5.000 kW</t>
  </si>
  <si>
    <t>Outras turbinas a gás, de potência superior a 5.000 kW</t>
  </si>
  <si>
    <t>Outras calandras e laminadores</t>
  </si>
  <si>
    <t>Percloratos</t>
  </si>
  <si>
    <t>Outros instrumentos e aparelhos de geodesia, topografia, etc.</t>
  </si>
  <si>
    <t>Sais e ésteres do ácido maleico</t>
  </si>
  <si>
    <t>Caixas e cartonagens, dobráveis, de papel ou cartão, não ondulados</t>
  </si>
  <si>
    <t>Outras tintas à base de polímeros acrílicos ou vinílicos</t>
  </si>
  <si>
    <t>Tecidos fechados de fibras de vidro, tafetá, de fios, revestidos ou laminados, ligados mecanicamente</t>
  </si>
  <si>
    <t>Tecidos de fibras de vidro consolidados mecanicamente, de fios de malha fechada, em ponto de tafetá, revestidos ou estratificados</t>
  </si>
  <si>
    <t>Correia transportadora de borracha vulcanizada reforçada apenas com metal</t>
  </si>
  <si>
    <t>Correias transportadoras, de borracha vulcanizada, reforçadas apenas com metal</t>
  </si>
  <si>
    <t>Manostatos automáticos (pressostatos)</t>
  </si>
  <si>
    <t>Outros tubos de aços inoxidáveis, soldados, de seção circular</t>
  </si>
  <si>
    <t>Outros tubos soldados, de seção circular, de aço inoxidável</t>
  </si>
  <si>
    <t>Outros impressos</t>
  </si>
  <si>
    <t>Camisas de cilindro, para motores diesel ou semidiesel</t>
  </si>
  <si>
    <t>Outras empilhadeiras, outros veículos para movimentação de carga e semelhantes, com dispositivos de elevação</t>
  </si>
  <si>
    <t>Outras empilhadeiras e veículos para movimentação de carga, equipados com dispositivos de elevação</t>
  </si>
  <si>
    <t>Aparelhos de raios X, de diagnóstico, de tomadas maxilares panorâmicas</t>
  </si>
  <si>
    <t>Tilápias (Tilapia spp., Sarotherodon spp., Danakilia spp.; seus híbridos), congeladas, exceto filés, outras carnes, etc</t>
  </si>
  <si>
    <t>03038952</t>
  </si>
  <si>
    <t>Artigos de escritório e artigos escolares, de plásticos</t>
  </si>
  <si>
    <t>Outros perfis de ligas de alumínio</t>
  </si>
  <si>
    <t>Serviços de mesa e outros artigos de uso doméstico, de higiene ou de toucador, de plástico</t>
  </si>
  <si>
    <t>Serviços de mesa e outros artigos de mesa ou cozinha, de plásticos</t>
  </si>
  <si>
    <t>Serviços de mesa e outros utensílios de mesa ou de cozinha, de plásticos</t>
  </si>
  <si>
    <t>Outros tubos de outras ligas de aços, soldados, de seção circular</t>
  </si>
  <si>
    <t>Outros tubos soldados, de seção circular, de outras ligas de aço</t>
  </si>
  <si>
    <t>Outros agentes orgânicos tenso-ativos, com ou sem venda a varejo, catiônicos</t>
  </si>
  <si>
    <t>Outros agentes orgânicos de superfície, catiônicos</t>
  </si>
  <si>
    <t>Algas próprias para a alimentação humana</t>
  </si>
  <si>
    <t>Outras partes e acessórios das máquinas da posição 84.71</t>
  </si>
  <si>
    <t>Máquinas e aparelhos para encher/fechar latas, capsular vasos, etc.</t>
  </si>
  <si>
    <t>Gengibre, triturado ou em pó</t>
  </si>
  <si>
    <t>091012</t>
  </si>
  <si>
    <t>09101200</t>
  </si>
  <si>
    <t>Folhagem, folhas, ramos de plantas, secos, etc., para buquês, etc</t>
  </si>
  <si>
    <t>060490</t>
  </si>
  <si>
    <t>Outras folhagens, folhas, ramos e outras partes de plantas, sem flores nem botões de flores, e ervas, musgos e líquenes, para buquês ou para ornamentação, frescos, secos, branqueados, tingidos, impregnados ou preparados de outro modo</t>
  </si>
  <si>
    <t>06049000</t>
  </si>
  <si>
    <t>Ferramentas de fresar de topo, de metais comuns</t>
  </si>
  <si>
    <t>Reservatórios, tonéis, cubas e recipientes semelhantes para quaisquer matérias (exceto gases comprimidos ou liquefeitos), de alumínio, de capacidade superior a 300 l, sem dispositivos mecânicos ou térmicos, mesmo com revestimento interior ou calorífugo.</t>
  </si>
  <si>
    <t>Reservatórios, tonéis, cubas e recipientes semelhantes, de alumínio, de capacidade &gt; 300 litros, sem dispositivos mecânicos ou térmicos</t>
  </si>
  <si>
    <t>Outros aquecedores de ambientes (fogões de sala) e caldeiras de fornalha, de uso doméstico, de ferro fundido, ferro ou aço, não elétricos, incluídos os aparelhos a combustíveis sólidos</t>
  </si>
  <si>
    <t>Outros aparelhos, incluindo os aparelhos a combustíveis sólidos</t>
  </si>
  <si>
    <t>Máquinas para medição tridimensional</t>
  </si>
  <si>
    <t>Desnatadeiras centrífugas</t>
  </si>
  <si>
    <t>Outras desnatadeiras centrífugas</t>
  </si>
  <si>
    <t>Outros motores elétricos de corrente alternada, polifásicos, de potência superior a 750 W, mas não superior a 75 kW</t>
  </si>
  <si>
    <t>Soluções de silicones, dispersos/dissolvidos em meio não aquoso</t>
  </si>
  <si>
    <t>Máquinas e aparelhos para fabricar ou consertar calçados</t>
  </si>
  <si>
    <t>Cera de petróleo microcristalina, slack wax, ozocerite, outras ceras minerais e produtos semelhantes</t>
  </si>
  <si>
    <t>Cera de petróleo microcristalina, ceras minerais, etc.</t>
  </si>
  <si>
    <t>Outros retificadores, exceto carregadores de acumuladores</t>
  </si>
  <si>
    <t>Furadeiras de todos os tipos, incluídas as perfuratrizes rotativas, com motor elétrico incorporado, de uso manual</t>
  </si>
  <si>
    <t>Furadeiras com motor elétrico incorporado</t>
  </si>
  <si>
    <t>Misturas e preparações para borracha ou plástico e outras misturas e preparações para endurecer resinas sintéticas, colas, pinturas ou usos similares, que contenham isocianatos de hexametileno ou outros isocianatos</t>
  </si>
  <si>
    <t>Outros fornos para ustulação, etc, de minérios/metais, não elétricos</t>
  </si>
  <si>
    <t>Fechaduras utilizadas em veículos automóveis, de metais comuns</t>
  </si>
  <si>
    <t>Fechaduras dos tipos utilizados em veículos automóveis, de metais comuns</t>
  </si>
  <si>
    <t>Cábreas e outros guindastes</t>
  </si>
  <si>
    <t>Cabreas e outros guindastes</t>
  </si>
  <si>
    <t>Outros produtos/preparações de toucador, em barras, pedaços, etc.</t>
  </si>
  <si>
    <t>Facas e lâminas cortantes, para máquinas de agricultura, horticultura ou silvicultura, de metais comuns</t>
  </si>
  <si>
    <t>Facas e lâminas cortantes, para máquinas ou para aparelhos mecânicos, para máquinas de agricultura, horticultura ou silvicultura</t>
  </si>
  <si>
    <t>Artigos de seleiro ou de correeiro para animais, de quaisquer matérias</t>
  </si>
  <si>
    <t>Artigos de seleiro ou de correeiro, de couro natural ou reconstituído</t>
  </si>
  <si>
    <t>Outros rolamentos de roletes, incluídos os rolamentos combinados</t>
  </si>
  <si>
    <t>Outros rolamentos de roletes, incluindo os rolamentos combinados</t>
  </si>
  <si>
    <t>Correias transportadoras, de plásticos</t>
  </si>
  <si>
    <t>Misturas de substâncias odoríferas utilizadas como matéria básica para indústrias alimentares ou de bebida</t>
  </si>
  <si>
    <t>Misturas utilizadas em materia básica para indústria alimentar/de bebida</t>
  </si>
  <si>
    <t>Outros queimadores para alimentação de fornalhas, inclusive os mistos</t>
  </si>
  <si>
    <t>Tubos não revestidos, estirados ou laminados, a frio, de seção circular, de ferro ou aço não ligado</t>
  </si>
  <si>
    <t>Outros motocompressores hermético, dos tipos utilizados nos equipamentos frigoríficos</t>
  </si>
  <si>
    <t>Outros artigos para usos sanitários ou higiênicos, de plásticos</t>
  </si>
  <si>
    <t>Produtos laminados planos, de aços inoxidáveis, laminados a frio, de largura =&gt; 600 mm e espessura &lt; 0,5 mms</t>
  </si>
  <si>
    <t>Produtos laminados planos de aço inoxidável, de largura igual ou superior a 600 mm, simplesmente laminados a frio, de espessura inferior a 0,5 mm</t>
  </si>
  <si>
    <t>Outros amplificadores de radiofrequência</t>
  </si>
  <si>
    <t>Outros aparelhos receptores radiotelefonia/radiotelegrafia/radiofonia</t>
  </si>
  <si>
    <t>Desperdícios, resíduos e aparas, de borracha não endurecida, mesmo reduzidos a pó ou a grânulos</t>
  </si>
  <si>
    <t>Desperdícios, resíduos e aparas, de borracha não endurecida</t>
  </si>
  <si>
    <t>Outras madeiras tropicais (cedro, ipê, pau-marfim, louro, etc), serradas, cortadas em folhas ou desenroladas, de espessura &gt; 6 mm</t>
  </si>
  <si>
    <t>Madeira de louro, serrada ou fendida longitudinalmente, cortada transversalmente ou desenrolada, mesmo aplainada, lixada ou unida pelas extremidades, de espessura superior a 6 mm</t>
  </si>
  <si>
    <t>Garoupas (acanthistius spp.), fresco ou refrigerado</t>
  </si>
  <si>
    <t>03028922</t>
  </si>
  <si>
    <t>Outras partes para aparelhos de radionavegação</t>
  </si>
  <si>
    <t>Papel impermeável a gorduras, em rolos ou folhas</t>
  </si>
  <si>
    <t>Papel impermeável a gorduras, em rolos ou em folhas</t>
  </si>
  <si>
    <t>Outras preparações para dar brilho em vidros ou metais</t>
  </si>
  <si>
    <t>Outras preparações para dar brilho em vidros, metais, etc.</t>
  </si>
  <si>
    <t>Densímetros, areômetros, higrômetros e outros instrumentos semelhantes</t>
  </si>
  <si>
    <t>Densímetros, areômetros, higrômetros e outros instrumentos</t>
  </si>
  <si>
    <t>Estatuetas e outros ornamentos, de madeira tropical</t>
  </si>
  <si>
    <t>Estatuetas e outros objetos de ornamentação, de madeira tropical</t>
  </si>
  <si>
    <t>Varistores para uma tensão inferior ou igual a 1.000 V</t>
  </si>
  <si>
    <t>Dietilenotriamina e seus sais</t>
  </si>
  <si>
    <t>Outros motores elétricos de corrente alternada, polifásicos, de potência &gt; 75 kW</t>
  </si>
  <si>
    <t>Outros motores elétricos de corrente alternada, polifásicos, potência maior que 30.000 Kw</t>
  </si>
  <si>
    <t>Outras chapas, etc, de outros plásticos, não alveolar, sem suporte, etc</t>
  </si>
  <si>
    <t>Outros aparelhos emissores com receptor incorporado, digitais, de frequência inferior a 15 GHz</t>
  </si>
  <si>
    <t>Fumo manufaturado, homogeneizado ou reconstituído</t>
  </si>
  <si>
    <t>Tabaco manufaturado "homogeneizado" ou "reconstituído"</t>
  </si>
  <si>
    <t>Mudas de outras plantas ornamentais</t>
  </si>
  <si>
    <t>06029029</t>
  </si>
  <si>
    <t>Outros óxidos de manganês</t>
  </si>
  <si>
    <t>Óxido manganoso</t>
  </si>
  <si>
    <t>Maiôs e biquínis, de banho, exceto de malha, de uso feminino</t>
  </si>
  <si>
    <t>Maiôs e biquínis, de banho, exceto de malha</t>
  </si>
  <si>
    <t>Automóveis de passageiros, incluídos os veículos de uso misto (station wagons) e os automóveis de corrida, com motor de pistão alternativo, de ignição por centelha, de cilindrada &lt;= 1.000 cm3</t>
  </si>
  <si>
    <t>Automóveis com motor explosão, de cilindrada não superior a 1.000 cm3</t>
  </si>
  <si>
    <t>Partes e acessórios para outros instrumentos e aparelhos de medida/controle</t>
  </si>
  <si>
    <t>Outras partes de turbinas a vapor</t>
  </si>
  <si>
    <t>Outras bombas volumétricas alternativas</t>
  </si>
  <si>
    <t>Outros vinhos; mostos de uvas, cuja fermentação tenha sido impedida por adição de álcool, em recipientes com capacidade &lt;= 2 litros</t>
  </si>
  <si>
    <t>Outros vinhos, mostos de uvas, fermentados, impedidos álcool, em recipientes de capacidade não superior a 2 litros</t>
  </si>
  <si>
    <t>Sais e ésteres do ácido cítrico</t>
  </si>
  <si>
    <t>Grãos de outros cereais, esmagados ou em flocos</t>
  </si>
  <si>
    <t>Outras folhas de serras circulares (incluídas as fresas-serras), de metais comuns</t>
  </si>
  <si>
    <t>Outras folhas de serras circulares (incluindo as fresas-serras), incluindo as partes</t>
  </si>
  <si>
    <t>Carregadores de acumuladores (conversores estáticos)</t>
  </si>
  <si>
    <t>Filé de garoupa (Acanthistius spp), fresco/refrigerado</t>
  </si>
  <si>
    <t>03044920</t>
  </si>
  <si>
    <t>Vestidos de algodão, de uso feminino</t>
  </si>
  <si>
    <t>Vestidos, de uso feminino, de algodão</t>
  </si>
  <si>
    <t>Outros suportes para gravação de som ou semelhantes</t>
  </si>
  <si>
    <t>Outros suportes preparados para gravação de som/semelhantes</t>
  </si>
  <si>
    <t>Reservatórios, cisternas, cubas e recipientes análogos, de plásticos, com capacidade &gt; 300 litros</t>
  </si>
  <si>
    <t>Reservatórios, cisternas, cubas e recipientes análogos, de capacidade superior a 300 litros, de plástico</t>
  </si>
  <si>
    <t>Peças isolantes de cerâmica, para máquinas, aparelhos e instalações elétricas</t>
  </si>
  <si>
    <t>Outros artigos de fibras de carbono para usos não elétricos</t>
  </si>
  <si>
    <t>Outras obras de fibras de carbono</t>
  </si>
  <si>
    <t>Outros produtos cerâmicos refratários de grafita ou outro carbono &gt; 50%</t>
  </si>
  <si>
    <t>Barras de direção para veículos automóveis</t>
  </si>
  <si>
    <t>Outros resíduos e sucata elétrica e eletrônica, do tipo utilizado principalmente para a recuperação de metais preciosos, não classificados nos códigos anteriores</t>
  </si>
  <si>
    <t>Outros desperdícios e resíduos do tipo utilizado principalmente para a recuperação de metais preciosos, não classificados em códigos anteriores</t>
  </si>
  <si>
    <t>Outros suportes gravados, para reprodução de fenômenos diferentes de som ou imagem</t>
  </si>
  <si>
    <t>Outros suportes gravados, para reprodução de fenômeno diferente de som ou imagem</t>
  </si>
  <si>
    <t>Robôs industriais</t>
  </si>
  <si>
    <t>Robôs industriais, não especificados nem compreendidos noutras posições</t>
  </si>
  <si>
    <t>Produtos laminados planos, de ferro ou aços não ligados, de largura =&gt; 600 mm, galvanizados eletroliticamente</t>
  </si>
  <si>
    <t>Produtos laminados planos, de ferro ou aço não ligado, de largura igual ou superior a 600 mm, folheados ou chapeados, ou revestidos, galvanizados eletroliticamente, de espessura inferior a 4,75 mm</t>
  </si>
  <si>
    <t>Outros instrumentos e aparelhos para medida controle de eletricidade, etc</t>
  </si>
  <si>
    <t>Outros peróxidos de álcoois, peróxidos de éteres, peróxidos de acetais e de hemiacetais, peróxidos de cetonas, e seus derivados halogenados, sulfonados, nitrados ou nitrosados</t>
  </si>
  <si>
    <t>Dióxido de silício obtido por precipitação química</t>
  </si>
  <si>
    <t>Bombas para combustíveis, lubrificantes ou líquidos de arrefecimento, para motores de ignição por centelha ou por compressão</t>
  </si>
  <si>
    <t>Bombas para gasolina ou álcool, próprias para motores de ignição por centelha ou por compressão</t>
  </si>
  <si>
    <t>Baús para viagem, malas e maletas, incluindo as de toucador e as maletas e pastas de documentos e para estudantes e artefatos semelhantes, com a superfície exterior de plásticos ou de matérias têxteis</t>
  </si>
  <si>
    <t>Desodorantes corporais e antiperspirantes</t>
  </si>
  <si>
    <t>Desodorantes (desodorizantes) corporais e antiperspirantes, líquidos</t>
  </si>
  <si>
    <t>Outras unidades de entrada/saída, para máquinas de processamento de dados</t>
  </si>
  <si>
    <t>Outros tijolos e pecas cerâmicas para construção, refratários</t>
  </si>
  <si>
    <t>Louça, outros artigos de uso doméstico e artigos de higiene ou de toucador, de cerâmica, exceto de porcelana</t>
  </si>
  <si>
    <t>Louças, outros artigos de uso da espécie doméstica e de higiene ou de toucador, de cerâmica, exceto de porcelana</t>
  </si>
  <si>
    <t>Outras partes de ferramentas hidráulicas ou de motor não elétrico, de uso manual</t>
  </si>
  <si>
    <t>Partes de ferramentas hidráulicas, de motor não elétrico, manuais</t>
  </si>
  <si>
    <t>Outros próprios para aparelhos telefônicos</t>
  </si>
  <si>
    <t>Partes de queimadores, fornalhas automáticas e dispositivos semelhantes</t>
  </si>
  <si>
    <t>Partes de queimadores, fornalhas automativas, etc.</t>
  </si>
  <si>
    <t>Lagostas congeladas</t>
  </si>
  <si>
    <t>030611</t>
  </si>
  <si>
    <t>Lagostas (Palinurus spp., Panulirus spp., Jasus spp.) inteiras, congeladas</t>
  </si>
  <si>
    <t>03061110</t>
  </si>
  <si>
    <t>Outros acessórios para tubos, de aços inoxidáveis</t>
  </si>
  <si>
    <t>Indicadores ou apontadores (mouse e track-ball, por exemplo), para máquinas automáticas de processamento de dados</t>
  </si>
  <si>
    <t>Outras embarcações, incluídos os navios de guerra e os barcos salva-vidas, exceto os barcos a remos</t>
  </si>
  <si>
    <t>Outras embarcações, incluídos os barcos salva-vidas, exceto os barcos a remo</t>
  </si>
  <si>
    <t>Outras embarcações, inclusive barco salva-vidas, exceto os barcos a remos</t>
  </si>
  <si>
    <t>Outros salmonídeos, congelados, exceto fígado, ovas, sêmen, ou filés e outras carnes da posição 0304</t>
  </si>
  <si>
    <t>030329</t>
  </si>
  <si>
    <t>Outros salmonídeos congelados, exceto filés, outras carnes, etc</t>
  </si>
  <si>
    <t>03032900</t>
  </si>
  <si>
    <t>Areias siliciosas e areias quartzosas</t>
  </si>
  <si>
    <t>Areias silíciosas e areias quartzosas</t>
  </si>
  <si>
    <t>Calças, jardineiras, bermudas e shorts, de malha, de fibras sintéticas, de uso feminino</t>
  </si>
  <si>
    <t>Calças, jardineiras, bermudas e shorts (calções), de malha, de fibras sintéticas, uso feminino</t>
  </si>
  <si>
    <t>Outros acetatos monoalcoóis acíclicos saturados, átomo de c &lt;= 8</t>
  </si>
  <si>
    <t>Rolamentos de roletes em forma de tonel</t>
  </si>
  <si>
    <t>Óleo de soja, refinado, em recipientes com capacidade inferior ou igual a 5 litros</t>
  </si>
  <si>
    <t>Outros produtos de confeitaria, sem cacau</t>
  </si>
  <si>
    <t>Chocolate branco, sem cacau</t>
  </si>
  <si>
    <t>Outros motores pneumáticos</t>
  </si>
  <si>
    <t>Glicerol em bruto; águas e lixívias, glicéricas</t>
  </si>
  <si>
    <t>Glicerol em bruto</t>
  </si>
  <si>
    <t>Instrumentos e aparelhos hidráulicos ou pneumáticos, para regulação ou controle, automáticos</t>
  </si>
  <si>
    <t>Instrumentos e aparelhos hidráulicos/pneumáticos, automáticos</t>
  </si>
  <si>
    <t>Preparações para manicuros e pedicuros</t>
  </si>
  <si>
    <t>Partes e acessórios para osciloscópios, oscilógrafos, etc.</t>
  </si>
  <si>
    <t>Máquinas digitais de processamento de dados, bateria/elétrica, portáteis, peso &lt; 350 g, tamanho &lt;= 140 cm2</t>
  </si>
  <si>
    <t>Outras memórias digitais montadas</t>
  </si>
  <si>
    <t>Partes de máquinas e aparelhos para colheita ou debulha de produtos agrícolas, ou para limpar ou selecionar ovos, frutas ou outros produtos agrícolas</t>
  </si>
  <si>
    <t>Partes de cortadores de grama</t>
  </si>
  <si>
    <t>Outras decalcomanias de qualquer espécie</t>
  </si>
  <si>
    <t>Outras máquinas e aparelhos de terraplanagem, etc, exceto autopropulsados</t>
  </si>
  <si>
    <t>Outras chapas e tiras, de ligas de alumínio, de espessura &gt; 0,2 mm</t>
  </si>
  <si>
    <t>Outras chapas e tiras, de ligas de alumínio, espessura &gt; 0.2mm</t>
  </si>
  <si>
    <t>Outras resistências elétricas fixas</t>
  </si>
  <si>
    <t>Camisas, blusas, blusas chemisier, de malha, de fibras sintéticas ou artificiais, de uso feminino</t>
  </si>
  <si>
    <t>Camisas, blusas, blusas chemisiers, de malha, de uso feminino, de fibras sintéticas ou artificiais</t>
  </si>
  <si>
    <t>Outros painéis de matérias lenhosas, mesmo aglomeradas com resinas ou aglutinantes</t>
  </si>
  <si>
    <t>Painéis de outras matérias lenhosas</t>
  </si>
  <si>
    <t>Outros relógios de pulso, funcionando eletricamente, com caixa de metais preciosos folheados ou chapeados</t>
  </si>
  <si>
    <t>Outros relógios de pulso, com caixa de metais preciosos, funcionando eletricamente, mesmo com contador de tempo incorporado</t>
  </si>
  <si>
    <t>Outras estruturas flutuantes (por exemplo: balsas, reservatórios, caixões, bóias de amarração, bóias de sinalização e semelhantes)</t>
  </si>
  <si>
    <t>Outras estruturas flutuantes</t>
  </si>
  <si>
    <t>Outras estruturas flutuantes (por exemplo, reservatórios, caixões, bóias de amarração, bóias de sinalização e semelhantes)</t>
  </si>
  <si>
    <t>Outras caixas de marchas para tratores ou "dumpers"</t>
  </si>
  <si>
    <t>Pára-brisas dianteiros (pára-brisas), vidros traseiros e outros vidros especificados na Nota de Subposição 1 deste Capítulo</t>
  </si>
  <si>
    <t>Para-brisas, vidros traseiros e outros vidros especificados na Nota de subposição 1 do presente Capítulo</t>
  </si>
  <si>
    <t>Lâminas para bulldozers ou angledozers</t>
  </si>
  <si>
    <t>Válvulas tipo globo</t>
  </si>
  <si>
    <t>Carroçarias para os veículos da posição 8703, incluídas as cabinas</t>
  </si>
  <si>
    <t>Carrocerias para automóveis de passageiros, inclusive as cabinas</t>
  </si>
  <si>
    <t>Hélio líquido (gases raros)</t>
  </si>
  <si>
    <t>Aparelhos elevadores ou transportadores, pneumáticos</t>
  </si>
  <si>
    <t>Outros aparelhos elevadores ou transportadores, pneumáticos</t>
  </si>
  <si>
    <t>Outros aparelhos de ar condicionado, com dispositivo de refrigeração</t>
  </si>
  <si>
    <t>Outros abrasivos naturais/artificiais em pó/grãos aplicados sobre outras matérias têxteis</t>
  </si>
  <si>
    <t>Sêmeas, farelos e outros resíduos de outros cereais</t>
  </si>
  <si>
    <t>Sêmeas, farelos e outros resíduos, de outros cereais</t>
  </si>
  <si>
    <t>Correntes cortantes de serras, de metais comuns</t>
  </si>
  <si>
    <t>Outros tubos de borracha vulcanizada não endurecida, reforçados apenas com matérias têxteis ou associados de outra forma apenas com matérias têxteis, com acessórios</t>
  </si>
  <si>
    <t>Artigos e equipamentos para cultura física, ginástica ou atletismo</t>
  </si>
  <si>
    <t>Saias e saias-calças, de malha, de fibras sintéticas, de uso feminino</t>
  </si>
  <si>
    <t>Saias e saias-calças, de malha, de fibras sintéticas</t>
  </si>
  <si>
    <t>Outros papéis e cartões auto-adesivos, em rolos ou folhas</t>
  </si>
  <si>
    <t>Moldes para moldagem de metais ou carbonetos metálicos, por injeção ou compressão</t>
  </si>
  <si>
    <t>Moldes para metais ou carbonetos metálicos, para moldagem por injeção ou por compressão</t>
  </si>
  <si>
    <t>Outras partes/acessórios de artigos e aparelhos de prótese</t>
  </si>
  <si>
    <t>Automóveis de passageiros, incluídos os veículos de uso misto (station wagons) e os automóveis de corrida, com motor de pistão alternativo, de ignição por centelha, de cilindrada &gt; 1.000 cm3 e &lt;= 1.500 cm3</t>
  </si>
  <si>
    <t>Automóveis com motor explosão, de cilindrada superior a 1.000 cm3, mas não superior a 1.500 cm3, com capacidade de transporte de pessoas sentadas inferior ou igual a seis, incluindo o motorista</t>
  </si>
  <si>
    <t>Partes e acessórios de máquinas e aparelhos para ensaios de propriedades mecânicas de materiais</t>
  </si>
  <si>
    <t>Partes e acessórios de máquinas e aparelhos para ensaios de dureza, etc.</t>
  </si>
  <si>
    <t>Outros artigos e aparelhos de prótese dentária</t>
  </si>
  <si>
    <t>Couro reconstituído à base de couro ou de fibras de couro, em chapas, folhas ou tiras, mesmo enroladas; aparas e outros desperdícios de couros ou de peles preparados ou de couro reconstituído, não utilizáveis para fabricação de obras de couro; serragem, p</t>
  </si>
  <si>
    <t>Couro reconstituído, à base de couro ou de fibras de couro, em placas, folhas ou tiras, mesmo enroladas</t>
  </si>
  <si>
    <t>Couro reconstituído, à base de couro, etc.</t>
  </si>
  <si>
    <t>Outros circuitos integrados monolíticos digitais</t>
  </si>
  <si>
    <t>Pneus novos de borracha dos tipos utilizados em aviões</t>
  </si>
  <si>
    <t>Pneumáticos novos, de borracha, dos tipos utilizados em veículos aéreos</t>
  </si>
  <si>
    <t>Tubos de borracha vulcanizada não endurecida, reforçados apenas com metal ou associados de outra forma apenas com metal, sem acessórios, com uma pressão de ruptura superior ou igual a 17,3 MPa</t>
  </si>
  <si>
    <t>Coquilhas para metais/carbonetos metálicos</t>
  </si>
  <si>
    <t>Pós de alumínio, de estrutura não lamelar</t>
  </si>
  <si>
    <t>Outros polímeros acrílicos, em líquido/pasta, em solvente orgânico</t>
  </si>
  <si>
    <t>Mica em bruto ou clivada em folhas ou lamelas irregulares</t>
  </si>
  <si>
    <t>Mica em bruto ou clivada em folhas ou lamelas irregulares (splittings)</t>
  </si>
  <si>
    <t>Resíduos e desperdícios de ouro ou de metais folheados ou chapeados de ouro</t>
  </si>
  <si>
    <t>Outros resíduos/desperdícios de ouro, de metais folheados ou chapeados (plaquê) de ouro, exceto varreduras que contenham outros metais preciosos</t>
  </si>
  <si>
    <t>Torrefadores</t>
  </si>
  <si>
    <t>Portas e janelas, e seus caixilhos, alizares e soleiras, de alumínio</t>
  </si>
  <si>
    <t>Espelhos de vidro, emoldurados</t>
  </si>
  <si>
    <t>Vidros de segurança, formados de folhas contracoladas, de dimensões e formatos para aplicação em automóveis, barcos ou outros veículos</t>
  </si>
  <si>
    <t>Vidros de segurança, formados por folhas contracoladas, de dimensões e formatos que permitam a sua aplicação em automóveis, veículos aéreos, barcos ou outros veículos</t>
  </si>
  <si>
    <t>Obras e outros produtos de titânio</t>
  </si>
  <si>
    <t>Obras de titânio</t>
  </si>
  <si>
    <t>Geleias e marmelades, de outras frutas</t>
  </si>
  <si>
    <t>Outras câmeras fotográficas digitais e câmeras de vídeo</t>
  </si>
  <si>
    <t>Volantes e polias, incluídas as cadernais</t>
  </si>
  <si>
    <t>Volantes e outras polias</t>
  </si>
  <si>
    <t>Elevadores e monta-cargas</t>
  </si>
  <si>
    <t>Outras chapas e tiras, de ligas de cobre-zinco (latão), de espessura &gt; 0,15 mm</t>
  </si>
  <si>
    <t>Outras chapas e tiras, de ligas à base de cobre-zinco (latão), de espessura superior a 0,15 mm</t>
  </si>
  <si>
    <t>Resíduos e desperdícios de platina ou de metais folheados ou chapeados de platina</t>
  </si>
  <si>
    <t>Outros resíduos/desperdícios de platina, de metais folheados ou chapeados (plaquê) de platina, exceto varreduras que contenham outros metais preciosos</t>
  </si>
  <si>
    <t>Artigos do tipo dos normalmente levados nos bolsos ou bolsas, com a superfície exterior de folhas de plástico ou de matérias têxteis</t>
  </si>
  <si>
    <t>Artigos do tipo dos normalmente levados nos bolsos ou em bolsas, com a superfície exterior de folhas de plásticos ou de matérias têxteis</t>
  </si>
  <si>
    <t>Outras massas alimentícias</t>
  </si>
  <si>
    <t>Outros herbicidas apresentados de outro modo</t>
  </si>
  <si>
    <t>Automóveis de passageiros, incluídos os veículos de uso misto (station wagons) e os automóveis de corrida, com motor de pistão alternativo, de ignição por centelha, de cilindrada &gt; 1.500 cm3 e &lt;= 3.000 cm3</t>
  </si>
  <si>
    <t>Automóveis com motor explosão, 1500 &lt; cm3 &lt;=3000, superior a 6 passageiros</t>
  </si>
  <si>
    <t>Desperdícios e resíduos de ferro ou aço estanhados</t>
  </si>
  <si>
    <t>Desperdícios e resíduos de ferro ou aço, estanhados</t>
  </si>
  <si>
    <t>Produtos comestíveis de origem animal, não especificados nem compreendidos noutras posições</t>
  </si>
  <si>
    <t>0410</t>
  </si>
  <si>
    <t>Outros produtos comestíveis de origem animal, não especificados ou incluídos em outros lugares</t>
  </si>
  <si>
    <t>041090</t>
  </si>
  <si>
    <t>04109000</t>
  </si>
  <si>
    <t>Outras turbinas a gás, de potência &lt;= 5.000 kW</t>
  </si>
  <si>
    <t>Outras turbinas a gás, de potência não superior a 5.000 kW</t>
  </si>
  <si>
    <t>Misturas e pastas, para preparação de produtos de padaria, pastelaria</t>
  </si>
  <si>
    <t>Misturas e pastas para a preparação de produtos de padaria, pastelaria e da indústria de bolachas e biscoitos, da posição 19.05</t>
  </si>
  <si>
    <t>Aparelhos de oxigenoterapia</t>
  </si>
  <si>
    <t>Outros produtos para obturação dentária</t>
  </si>
  <si>
    <t>Cordas detonantes</t>
  </si>
  <si>
    <t>Cordéis (cordões) detonantes</t>
  </si>
  <si>
    <t>Cofres-fortes, portas blindadas e compartimentos para casas-fortes, cofres e caixas de segurança e artefatos semelhantes, de metais comuns</t>
  </si>
  <si>
    <t>Agulhas para máquinas de costura</t>
  </si>
  <si>
    <t>Outras câmeras de televisão</t>
  </si>
  <si>
    <t>Artefatos de joalharia, de metais comuns folheados ou chapeados de metais preciosos - jóias</t>
  </si>
  <si>
    <t>Artefatos de joalharia, de metais comuns folheados ou chapeados de metais preciosos (plaquê)</t>
  </si>
  <si>
    <t>Barras de ferro ou aços não ligados, laminadas a quente, de seção transversal retangulars</t>
  </si>
  <si>
    <t>Barras de ferro ou aço não ligado, laminadas, etc, quente, de seção transversal retangular</t>
  </si>
  <si>
    <t>Acessórios para tubos (por exemplo, uniões, cotovelos, luvas), de alumínio</t>
  </si>
  <si>
    <t>Acessórios para tubos de alumínio</t>
  </si>
  <si>
    <t>Pregos, percevejos e artefatos semelhantes, de ferro fundido, ferro ou aço</t>
  </si>
  <si>
    <t>Outros suportes ópticos</t>
  </si>
  <si>
    <t>Outras folhas e tiras, de alumínio, de espessura &lt;= 0,2 mm, sem suporte</t>
  </si>
  <si>
    <t>Outras folhas e tiras, de alumínio, sem suporte, espessura &lt;= 0.2mm</t>
  </si>
  <si>
    <t>Outras bombas de ar/coifas aspirantes para extração/reciclagem</t>
  </si>
  <si>
    <t>Outros termostatos automáticos</t>
  </si>
  <si>
    <t>Outros motores de pistão alternativo ou rotativo, de ignição por centelha</t>
  </si>
  <si>
    <t>Outros motores de explosão</t>
  </si>
  <si>
    <t>Bolsas, mesmo com tiracolo ou sem alças, com a superfície exterior de couro natural, reconstituído ou envernizado</t>
  </si>
  <si>
    <t>Bolsas, mesmo com tiracolo, incluindo as que não possuam alças, com a superfície exterior de couro natural ou reconstituído</t>
  </si>
  <si>
    <t>Guias de válvulas, para motores de explosão</t>
  </si>
  <si>
    <t>Cubos, pastilhas e outros artigos semelhantes, de vidro, mesmo com suporte, para mosaicos ou decorações semelhantes</t>
  </si>
  <si>
    <t>Cubos, pastilhas e outros artigos semelhantes de vidro, mesmo com suporte, para mosaicos ou decorações semelhantes</t>
  </si>
  <si>
    <t>Bolbos, tubérculos, raízes tuberosas, rebentos e rizomas, em repouso vegetativo, em vegetação ou em flor; mudas, plantas e raízes de chicória, exceto as raízes da posição 1212</t>
  </si>
  <si>
    <t>0601</t>
  </si>
  <si>
    <t>Bulbos, tubérculos, raízes tuberosas, rebentos e rizomas, em repouso vegetativo</t>
  </si>
  <si>
    <t>060110</t>
  </si>
  <si>
    <t>06011000</t>
  </si>
  <si>
    <t>Robôs industriais para elevação, manuseio, carga ou descarga</t>
  </si>
  <si>
    <t>Robôs industriais de elevação, de carga, de descarga ou de movimentação</t>
  </si>
  <si>
    <t>Válvulas tipo borboleta</t>
  </si>
  <si>
    <t>Outros garrafões, garrafas, frascos, artigos semelhantes, de plásticos</t>
  </si>
  <si>
    <t>Outros aparelhos para proteção de circuitos elétricos, para uma tensão não superior a 1.000 V</t>
  </si>
  <si>
    <t>Cabos coaxiais e outros condutores elétricos coaxiais</t>
  </si>
  <si>
    <t>Juntas metaloplásticas; jogos ou sortidos de juntas de composições diferentes, apresentados em bolsas, envelopes ou embalagens semelhantes; juntas de vedação mecânicas</t>
  </si>
  <si>
    <t>Jogos ou sortidos de juntas de composições diferentes, apresentados em bolsas, envelopes ou embalagens semelhantes</t>
  </si>
  <si>
    <t>Policloreto de vinila, plastificado, em forma primária</t>
  </si>
  <si>
    <t>Outros concretos e composições semelhantes, refratrários</t>
  </si>
  <si>
    <t>Outras partes de refrigeradores, congeladores e bombas de calor</t>
  </si>
  <si>
    <t>Outras partes de refrigeradores, congeladores, etc.</t>
  </si>
  <si>
    <t>Outros reguladores de voltagem, automáticos</t>
  </si>
  <si>
    <t>Mercadorias mencionadas na Nota de subposições 2 do presente Capítulo, acondicionadas em embalagens com um conteúdo de peso líquido superior a 300 g, mas não superior a 7,5 kg</t>
  </si>
  <si>
    <t>Outras mercadorias mencionadas na Nota de subposições 2 do presente Capítulo, acondicionadas em embalagens com um conteúdo de peso líquido não superior a 300 g</t>
  </si>
  <si>
    <t>Papel e cartão recobertos ou revestidos de polietileno, estratificado com alumínio, impresso, branqueados, de peso superior a 150 g/m2</t>
  </si>
  <si>
    <t>Automóveis com motor explosão, 1500 &lt; cm3 &lt;= 3000, até 6 passageiros</t>
  </si>
  <si>
    <t>Folhas para folheados (incluindo as obtidas por corte de madeira estratificada), folhas para compensados ou para madeiras estratificadas semelhantes e outras madeiras, etc..., de espessura &lt;= 6 mm, de outras madeiras tropicais</t>
  </si>
  <si>
    <t>Produtos laminados planos, de ferro ou aço não ligado, de largura inferior a 600 mm, folheados ou chapeados, pintados ou envernizados</t>
  </si>
  <si>
    <t>Outros calçados de borracha ou plástico, cobrindo o tornozelo</t>
  </si>
  <si>
    <t>Outros calçados com sola exterior e parte superior de borracha ou plástico, cobrindo o tornozelo, não classificados em códigos anteriores</t>
  </si>
  <si>
    <t>Pedaços e miudezas, comestíveis de galos/galinhas, congelados</t>
  </si>
  <si>
    <t>02071400</t>
  </si>
  <si>
    <t>Cilindros pneumáticos</t>
  </si>
  <si>
    <t>Melões, melancias e papaias (mamões), frescos</t>
  </si>
  <si>
    <t>0807</t>
  </si>
  <si>
    <t>Melões frescos</t>
  </si>
  <si>
    <t>080719</t>
  </si>
  <si>
    <t>08071900</t>
  </si>
  <si>
    <t>Outras castanhas, frescas ou secas, descascadas ou não descascadas, não classificadas nos códigos anteriores</t>
  </si>
  <si>
    <t>080299</t>
  </si>
  <si>
    <t>Outras frutas de casca rija, fresca ou seca, mesmo com casca ou pelada, não classificados em códigos anteriores</t>
  </si>
  <si>
    <t>08029900</t>
  </si>
  <si>
    <t>Outros compostos organossilícicos</t>
  </si>
  <si>
    <t>Juntas metaloplásticas</t>
  </si>
  <si>
    <t>Outras correntes de elos articulados, de ferro ou aço</t>
  </si>
  <si>
    <t>Outros motores elétricos, de corrente contínua, de potência não superior a 37,5 W</t>
  </si>
  <si>
    <t>Produtos mucilaginosos e espessantes, derivados de outros vegetais</t>
  </si>
  <si>
    <t>Outras máquinas e aparelhos de galvanoplastia, eletrólise ou eletroforese</t>
  </si>
  <si>
    <t>Fios revestidos por enrolamento, lâminas e formas semelhantes das posições 5404 ou 5405,revestidas por enrolamento, exceto os da posição 5605 e os fios de crina revestidos por enrolamento;fios de froco (chenille);fios denominados "de cadeia" (chaînette)</t>
  </si>
  <si>
    <t>Fios revestidos por enrolamento, lâminas e formas semelhantes das posições 5404 ou 5405, revestidas por enrolamento; fios de froco (chenille) e de cadeia (chainette)</t>
  </si>
  <si>
    <t>Tesouras e suas lâminas, de metais comuns</t>
  </si>
  <si>
    <t>Outras especiarias</t>
  </si>
  <si>
    <t>091099</t>
  </si>
  <si>
    <t>09109900</t>
  </si>
  <si>
    <t>Outras máquinas automáticas para processamento de dados, contendo, no mesmo corpo, pelo menos uma unidade central de processamento e, mesmo combinadas, uma unidade de entrada e uma unidade de saída - computadores</t>
  </si>
  <si>
    <t>Outras máquinas automáticas para processamento de dados que contenham, no mesmo corpo, pelo menos uma unidade central de processamento e, mesmo combinadas, uma unidade de entrada e uma unidade de saída</t>
  </si>
  <si>
    <t>Outros aparelhos de transmissão para radiodifusão</t>
  </si>
  <si>
    <t>Outras tintas de impressão</t>
  </si>
  <si>
    <t>Bulbos, tubérculos, raízes tuberosas, rebentos e rizomas, em vegetação ou em flor; mudas, plantas e raízes de chicória</t>
  </si>
  <si>
    <t>060120</t>
  </si>
  <si>
    <t>06012000</t>
  </si>
  <si>
    <t>Vestidos de malha, de fibras sintéticas, de uso feminino</t>
  </si>
  <si>
    <t>Vestidos de malha de fibras sintéticas, de uso feminino</t>
  </si>
  <si>
    <t>Óleo essencial de outros cítricos</t>
  </si>
  <si>
    <t>Óleos essenciais de lima</t>
  </si>
  <si>
    <t>Antiguidades com idade superior a 250 anos</t>
  </si>
  <si>
    <t>Antiguidades com mais de 250 anos</t>
  </si>
  <si>
    <t>Outras ferramentas intercambiáveis para ferramentas manuais, de metais comuns</t>
  </si>
  <si>
    <t>Outras ferramentas intercambiáveis, de metais comuns</t>
  </si>
  <si>
    <t>Gorduras e óleos de peixe e respectivas frações, exceto óleos de fígados, mesmo refinados, mas não modificados quimicamente</t>
  </si>
  <si>
    <t>Gorduras e óleos de peixes e respectivas frações, exceto óleos de fígados</t>
  </si>
  <si>
    <t>Produtos laminados planos, de ferro ou aço não ligado, de largura inferior a 600 mm, folheados ou chapeados, ou revestidos, galvanizados eletroliticamente, de espessura inferior a 4,75 mm</t>
  </si>
  <si>
    <t>Barras de aços inoxidáveis, obtidas ou completamente acabadas a frio</t>
  </si>
  <si>
    <t>Barras de aço inxodiável simplesmente obtidas ou completamente acabadas a frio</t>
  </si>
  <si>
    <t>Queijos frescos (não curados), incluído o queijo do soro de leite e o requeijão</t>
  </si>
  <si>
    <t>040610</t>
  </si>
  <si>
    <t>Queijo tipo mussarela, fresco (não curado)</t>
  </si>
  <si>
    <t>04061010</t>
  </si>
  <si>
    <t>Construções e suas partes, de ferro fundido, ferro ou aço</t>
  </si>
  <si>
    <t>Chapas, barras, perfis, tubos e semelhantes, próprios para construções, de ferro fundido, ferro ou aço</t>
  </si>
  <si>
    <t>Produtos laminados planos, de ferro ou aços não ligados, de largura =&gt; 600 mm, em rolos, laminados a quente, decapados, de espessura =&gt; 4,75 mm, não folheados nem revestidos</t>
  </si>
  <si>
    <t>Outros produtos laminados planos, de ferro ou aço não ligado, de largura igual ou superior a 600 mm, em rolos, simplesmente laminados a quente, decapados, de espessura igual ou superior a 4,75 mm</t>
  </si>
  <si>
    <t>Aparelhos para facilitar a audição dos surdos, exceto as partes e acessórios</t>
  </si>
  <si>
    <t>Mancais (chumaceiras) sem rolamentos, montados com "bronzes" de metal antifricção</t>
  </si>
  <si>
    <t>Válvulas tipo esfera</t>
  </si>
  <si>
    <t>Suco de uvas (inclusive os mostos de uvas), não fermentado, com valor Brix &lt;= 30</t>
  </si>
  <si>
    <t>Suco (sumo) de uva (incluindo os mostos de uvas), com valor Brix não superior a 30</t>
  </si>
  <si>
    <t>Rolamentos de roletes cônicos</t>
  </si>
  <si>
    <t>Outros rolamentos de roletes cônicos</t>
  </si>
  <si>
    <t>Rolamentos de roletes cônicos, incluindo os conjuntos constituídos por cones e roletes cônicos, de carga radial</t>
  </si>
  <si>
    <t>Aparelhos de destilação ou retificação de álcoois e outros fluídos voláteis ou de hidrocarbonetos</t>
  </si>
  <si>
    <t>Outros carbonatos</t>
  </si>
  <si>
    <t>Outras bijuterias</t>
  </si>
  <si>
    <t>Outros transformadores elétricos, de potência &gt; 500 kVA</t>
  </si>
  <si>
    <t>Transformador elétrico de potência superior a 500 kVA</t>
  </si>
  <si>
    <t>Máquinas e aparelhos para soldar metais por resistência, inteira ou parcialmente automáticos</t>
  </si>
  <si>
    <t>Outros compressores de ar</t>
  </si>
  <si>
    <t>Projetores, capazes de serem conectados diretamente a uma máquina automática para processamento de dados da posição 84.71 e concebidos para serem utilizados com esta máquina</t>
  </si>
  <si>
    <t>Outros aparelhos e dispositivos para preparação de bebidas quentes ou para cozimento ou aquecimento de alimentos</t>
  </si>
  <si>
    <t>Autoclaves para preparação de bebidas quentes ou para cozimento ou aquecimento de alimentos</t>
  </si>
  <si>
    <t>Outras bombas volumétricas rotativas</t>
  </si>
  <si>
    <t>Outras bombas volumétricas rotativas, de vazão inferior ou igual a 300 l/min</t>
  </si>
  <si>
    <t>Cabinas para máquinas e aparelhos de terraplanagem e etc.</t>
  </si>
  <si>
    <t>Outros geradores elétricos para motores de ignição por centelha ou por compressão</t>
  </si>
  <si>
    <t>Dínamos e alternadores para motores de ignição por centelha ou por compressão</t>
  </si>
  <si>
    <t>Outros transformadores elétricos de potência superior a 3 kVA</t>
  </si>
  <si>
    <t>Outros aparelhos elétricos de sinalização acústica ou visual</t>
  </si>
  <si>
    <t>Outros aparelhos elétricos de sinalização acústica/visual</t>
  </si>
  <si>
    <t>Outros móveis de metal do tipo utilizado em cozinhas</t>
  </si>
  <si>
    <t>Chumbo em formas brutas</t>
  </si>
  <si>
    <t>Outros chumbos em formas brutas</t>
  </si>
  <si>
    <t>Outras formas brutas de chumbo</t>
  </si>
  <si>
    <t>Processadores e controladores, mesmo combinados com memórias, conversores, circuitos lógicos, amplificadores, circuitos temporizadores e de sincronização, ou outros circuitos, montados, próprios para montagem em superfície (SMD - Surface Mounted Device)</t>
  </si>
  <si>
    <t>Outs.aditivos cont.óleo de petróleo, etc.p/óleos lubrif.</t>
  </si>
  <si>
    <t>Outros aparelhos de raios ultravioleta ou infravermelho</t>
  </si>
  <si>
    <t>Retificadores, exceto carregadores de acumuladores, de cristal (semicondutores)</t>
  </si>
  <si>
    <t>Outros aparelhos de comutação para telefonia e telegrafia</t>
  </si>
  <si>
    <t>Outros fornos; fogões de cozinha, fogareiros, grelhas e assadeiras, eletrotérmicos, de uso doméstico</t>
  </si>
  <si>
    <t>Outros fornos; fogões de cozinha, fogareiros (incluindo as chapas de cocção), grelhas e assadeiras, eletrotérmicos, uso doméstico</t>
  </si>
  <si>
    <t>Outros poliésteres em líquidos e pastas</t>
  </si>
  <si>
    <t>Suco de maracujá (Passiflora edulis) com adição de açúcar e outros edulcorantes ou não</t>
  </si>
  <si>
    <t>Chá verde (não fermentado), apresentado em qualquer outra forma</t>
  </si>
  <si>
    <t>090220</t>
  </si>
  <si>
    <t>Chá verde (não fermentado) apresentado de qualquer outra forma</t>
  </si>
  <si>
    <t>09022000</t>
  </si>
  <si>
    <t>Outros sais dos ácidos ou peroxoácidos inorgânicos, exceto azidas</t>
  </si>
  <si>
    <t>Outros sais dos ácidos ou peroxoácidos inorgânicos</t>
  </si>
  <si>
    <t>Outros artefatos com a superfície exterior de folhas de plástico ou matérias têxteis</t>
  </si>
  <si>
    <t>Outros artefatos, com a superfície exterior de folhas de plásticos ou de matérias têxteis</t>
  </si>
  <si>
    <t>Outros óleos leves e preparações</t>
  </si>
  <si>
    <t>Molho de soja, preparado, em embalagens imediatas de conteúdo inferior ou igual a 1 kg</t>
  </si>
  <si>
    <t>Cintos, cinturões, bandoleiras ou talabartes de couro natural ou reconstituído</t>
  </si>
  <si>
    <t>Cintos, cinturões e bandoleiras ou talabartes, de couro natural ou reconstituído</t>
  </si>
  <si>
    <t>Outros aditivos preparados, para óleos minerais e outros líquidos</t>
  </si>
  <si>
    <t>Estampas, gravuras e fotografias</t>
  </si>
  <si>
    <t>Outras máquinas-ferramentas para trabalhar madeira, cortiça, osso, plásticos duros e matérias duras semelhantes</t>
  </si>
  <si>
    <t>Outras máquinas-ferramentas para trabalhar madeira, cortiça, osso, etc.</t>
  </si>
  <si>
    <t>Chapas e tiras de ligas à base de cobre-estanho (bronze), de espessura &gt; 0,15 mm, em rolos</t>
  </si>
  <si>
    <t>Outras chapas de ligas à base de cobre-estanho (bronze), de espessura superior a 0,15 mm, em rolos</t>
  </si>
  <si>
    <t>Preparações à base de farinha, grumos, sêmola ou amido, para alimentação de crianças, acondicionadas para venda a retalho</t>
  </si>
  <si>
    <t>Outras ferramentas manuais, de metais comuns</t>
  </si>
  <si>
    <t>Guarnições, ferragens e artefatos semelhantes, para móveis, de metais comuns</t>
  </si>
  <si>
    <t>Outras guarnições, ferragens e artigos semelhantes, para móveis, de mteais comuns</t>
  </si>
  <si>
    <t>Mármore, travertino e alabastro, talhados ou serrados, de superfície plana ou lisa</t>
  </si>
  <si>
    <t>Mármore, travertino e alabastro, simplesmente talhados ou serrados, de superfície plana ou lisa</t>
  </si>
  <si>
    <t>Outros aparelhos mecânicos, para projetar, etc, líquidos, pós</t>
  </si>
  <si>
    <t>Outros tapetes e outros revestimentos têxteis para pisos (incluindo gramados), tufados, mesmo confeccionados, de nylon ou outras poliamidas, não classificados nos códigos anteriores</t>
  </si>
  <si>
    <t>Outros tapetes e revestimentos para pisos (pavimentos), de náilon ou de outras poliamidas, tufados, mesmo confeccionados</t>
  </si>
  <si>
    <t>Arruelas de pressão e de segurança, não roscadas, de ferro fundido, ferro ou aço</t>
  </si>
  <si>
    <t>Arruelas de pressão e outras arruelas de segurança, de ferro fundido, ferro ou aço</t>
  </si>
  <si>
    <t>Cabos de fibras ópticas revestimento externo de material dielétrico</t>
  </si>
  <si>
    <t>Dobradiças de qualquer tipo (incluídos os gonzos e as charneiras), de metais comuns</t>
  </si>
  <si>
    <t>Dobradiças de qualquer tipo (incluindo os gonzos e as charneiras), de metais comuns</t>
  </si>
  <si>
    <t>Glicerol</t>
  </si>
  <si>
    <t>Outros politetrafluoretilenos em formas primárias</t>
  </si>
  <si>
    <t>Máquinas e aparelhos para indústria de cacau ou de chocolate</t>
  </si>
  <si>
    <t>Outros compressores de gases, de parafuso</t>
  </si>
  <si>
    <t>Outros feijões comuns, pretos, secos, em grãos</t>
  </si>
  <si>
    <t>07133319</t>
  </si>
  <si>
    <t>Madeira de mogno (Swietenia spp), serrada, cortada em folhas ou desenrolada, de espessura &gt; 6mm</t>
  </si>
  <si>
    <t>Madeira de mahogany (Mogno) (Swietenia spp.), serrada ou fendida longitudinalmente, cortada transversalmente ou desenrolada, mesmo aplainada, lixada ou unida pelas extremidades, de espessura superior a 6 mm</t>
  </si>
  <si>
    <t>Aparelhos elétricos de sinalização acústica utilizados em ciclos e automóveis</t>
  </si>
  <si>
    <t>Aparelhos de sinalização acústica, dos tipos utilizados em ciclos ou automóveis</t>
  </si>
  <si>
    <t>Outros papéis fabricados obtidos a partir de pasta branqueada, etc</t>
  </si>
  <si>
    <t>Robôs para soldar, por arco, em atmosfera inerte (MIG - Metal Inert Gas) ou atmosfera ativa (MAG - Metal Active Gas), de comando numérico</t>
  </si>
  <si>
    <t>Rolhas, outras tampas e acessórios para embalagem, de metais comuns</t>
  </si>
  <si>
    <t>Instrumentos e aparelhos automáticos para controle de pressão</t>
  </si>
  <si>
    <t>Filtros de entrada de ar para motores de ignição por centelha ou por compressão</t>
  </si>
  <si>
    <t>Estufas</t>
  </si>
  <si>
    <t>Outras máquinas auxiliares para impressão</t>
  </si>
  <si>
    <t>Desodorantes (desodorizantes) corporais e antiperspirantes, em outras formas</t>
  </si>
  <si>
    <t>Outros veículos para movimentar carga, autopropulsados</t>
  </si>
  <si>
    <t>Unidades de fitas magnéticas</t>
  </si>
  <si>
    <t>Escovas de carvão, para usos elétricos</t>
  </si>
  <si>
    <t>Fios de cobre para bobinar, isolados para usos elétricos</t>
  </si>
  <si>
    <t>Fios de cobre para bobinar, isolados para usos elétricos (incluindo os envernizados ou oxidados anodicamente)</t>
  </si>
  <si>
    <t>Outros aparelhos de destilação ou de retificação</t>
  </si>
  <si>
    <t>Marfim, carapaças de tartaruga, barbas, incluídas as franjas, de baleia ou de outros mamíferos marinhos, chifres, galhadas, cascos, unhas, garras e bicos, em bruto ou simplesmente preparados, mas não cortados em forma determinada; pós e desperdícios desta</t>
  </si>
  <si>
    <t>0507</t>
  </si>
  <si>
    <t>Carapaças de tartarugas, barbas, chifres, galhadas, cascos, em bruto ou simplesmente preparados; seus pós e desperdícios</t>
  </si>
  <si>
    <t>050790</t>
  </si>
  <si>
    <t>Carapaças de tartarugas, chifres, galhadas, cascos, etc.</t>
  </si>
  <si>
    <t>05079000</t>
  </si>
  <si>
    <t>Outras partes, acessórios para tratores e veículos automóveis</t>
  </si>
  <si>
    <t>Outros aparelhos e instrumentos sem dispositivo registrador</t>
  </si>
  <si>
    <t>Partes de outros veículos para movimentação de carga, com dispositivo de elevação</t>
  </si>
  <si>
    <t>Aquecedores de ambientes (fogões de sala) e caldeiras de fornalha, de uso doméstico, de ferro fundido, ferro ou aço, a combustíveis gasosos ou a gás</t>
  </si>
  <si>
    <t>Outros aquecedores, etc, de ferro/aço, a combustíveis gasosos, ou a gás e outros combustíveis</t>
  </si>
  <si>
    <t>Outros diamantes não industriais, não montados, nem engastados</t>
  </si>
  <si>
    <t>Outros diamantes não industriais, não montados, não engastados</t>
  </si>
  <si>
    <t>Vestidos de fibras sintéticas, de uso feminino</t>
  </si>
  <si>
    <t>Vestidos, de uso feminino, de fibras sintéticas</t>
  </si>
  <si>
    <t>Outros cordéis, cordas e cabos, de sisal ou de outras fibras têxteis agave</t>
  </si>
  <si>
    <t>Outros cordéis, cordas e cabos, de sisal/outras fibras "agave"</t>
  </si>
  <si>
    <t>Partes de bombas para líquidos</t>
  </si>
  <si>
    <t>Hastes de bombeamento para extração de petróleo</t>
  </si>
  <si>
    <t>Chavetas, cavilhas e contrapinos ou troços, de ferro fundido, ferro ou aço</t>
  </si>
  <si>
    <t>Leite e creme de leite, com teor em peso, de matérias gordas, superior a 10 %</t>
  </si>
  <si>
    <t>040150</t>
  </si>
  <si>
    <t>Creme de leite UHT (Ultra High Temperature), com um teor, em peso, de matérias gordas, superior a 10 %, não concentrados nem adicionados de açúcar ou de outros edulcorantes</t>
  </si>
  <si>
    <t>04015021</t>
  </si>
  <si>
    <t>Outros artefatos de cerâmica, exceto porcelana, com uma dureza equivalente a 9 ou mais na escala de Mohs</t>
  </si>
  <si>
    <t>Outros monitores, capazes de serem conectados diretamente a uma máquina automática para processamento de dados da posição 84.71 e concebidos para serem utilizados com esta máquina</t>
  </si>
  <si>
    <t>Outros monitores capazes de serem conectados diretamente a uma máquina automática para processamento de dados da posição 84.71 e concebidos para serem utilizados com esta máquina</t>
  </si>
  <si>
    <t>Queijos, com um teor de umidade superior ou igual a 36,0 % e inferior a 46,0 %, em peso (massa semidura)</t>
  </si>
  <si>
    <t>04069020</t>
  </si>
  <si>
    <t>Partes de máquinas da posição 8437</t>
  </si>
  <si>
    <t>Partes de máquinas e aparelhos para limpeza, seleção, etc, de grãos</t>
  </si>
  <si>
    <t>Outras sementes, frutos e esporos, para semeadura</t>
  </si>
  <si>
    <t>Ossos e núcleos córneos, em bruto, desengordurados ou simplesmente preparados (mas não cortados sob forma determinada), acidulados ou degelatinados; pós e desperdícios destas matérias</t>
  </si>
  <si>
    <t>0506</t>
  </si>
  <si>
    <t>Ossos e núcleos córneos, em bruto, desengordurados, degelatinados ou simplesmente preparados; pós e desperdícios destas matérias</t>
  </si>
  <si>
    <t>050690</t>
  </si>
  <si>
    <t>Outros ossos e núcleos córneos, em bruto, desengordurado, etc.</t>
  </si>
  <si>
    <t>05069000</t>
  </si>
  <si>
    <t>Outros couros e peles de bovinos (incluindo os búfalos), curtidos ao vegetal, para solas, no estado seco (crust)</t>
  </si>
  <si>
    <t>Quartzo (exceto areias naturais); quartzites, mesmo desbastadas ou simplesmente cortadas à serra ou por outro meio, em blocos ou placas de forma quadrada ou rectangular</t>
  </si>
  <si>
    <t>Quartzo</t>
  </si>
  <si>
    <t>Outras ligas de ferrossilício</t>
  </si>
  <si>
    <t>Outras ligas de ferro-silício</t>
  </si>
  <si>
    <t>Transformadores de corrente, elétricos, para frequências inferiores ou iguais a 60 Hz, de potência não superior a 1 kVA</t>
  </si>
  <si>
    <t>Geradores de sinais, elétricos</t>
  </si>
  <si>
    <t>Geradores de sinais</t>
  </si>
  <si>
    <t>Outras tomadas de corrente, para uma tensão não superior a 1.000 V</t>
  </si>
  <si>
    <t>Outros telefones portáteis para redes celulares, exceto por satélite</t>
  </si>
  <si>
    <t>Misturas de sucos, não fermentados</t>
  </si>
  <si>
    <t>Misturas de sucos (sumos), não fermentados, sem adição de álcool, com ou sem adição de açúcar ou de outros edulcorantes</t>
  </si>
  <si>
    <t>Filés de outros peixes, congelados</t>
  </si>
  <si>
    <t>030489</t>
  </si>
  <si>
    <t>Filé de pargo (Lutjanus purpureus)</t>
  </si>
  <si>
    <t>03048910</t>
  </si>
  <si>
    <t>Gorduras e óleos animais ou vegetais, e respectivas fracções, parcial ou totalmente hidrogenados, interesterificados, reesterificados ou elaidinizados, mesmo refinados, mas não preparados de outro modo</t>
  </si>
  <si>
    <t>Gorduras e óleos vegetais e respectivas frações, parcial ou totalmente hidrogenados, interesterificados, reesterificados ou elaidinizados, mesmo refinados, mas não preparados de outro modo</t>
  </si>
  <si>
    <t>Gorduras e óleos vegetais e respectivas frações</t>
  </si>
  <si>
    <t>Outros lustres e outras luminárias, elétricos, próprios para serem suspensos ou fixados no teto ou na parede, exceto os do tipo utilizado na iluminação pública, concebidos para serem utilizados unicamente com fontes de luz de diodos emissores de luz (LED)</t>
  </si>
  <si>
    <t>Outras fitas de fibras sintéticas ou artificiais</t>
  </si>
  <si>
    <t>Fitas de fibras sintéticas ou artificiais</t>
  </si>
  <si>
    <t>Tubos não revestidos, de diâmetro exterior inferior ou igual a 229 mm, de seção circular, de ferro ou aço não ligado</t>
  </si>
  <si>
    <t>Outros assentos</t>
  </si>
  <si>
    <t>Livros de registro, de contabilidade, blocos de notas, agendas e artigos semelhantes</t>
  </si>
  <si>
    <t>Livros de registro e de contabilidade, blocos de notas, de encomendas, de recibos, de apontamentos, de papel para cartas, agendas e artigos semelhantes</t>
  </si>
  <si>
    <t>Águas-de-colônia</t>
  </si>
  <si>
    <t>Desperdícios e resíduos, de cobre</t>
  </si>
  <si>
    <t>Lustres e outras luminárias, elétricos, próprios para serem suspensos ou fixados no teto ou na parede, exceto os do tipo utilizado na iluminação pública</t>
  </si>
  <si>
    <t>Outras molas de ferro ou aço</t>
  </si>
  <si>
    <t>Papel cristal e outros papéis calandrados transparentes ou translúcidos, em rolos ou folhas</t>
  </si>
  <si>
    <t>Papel cristal e outros papéis calandrados transparentes ou translúcidos, em rolos ou em folhas</t>
  </si>
  <si>
    <t>Alumínio em pó ou em lamelas, empastado com solvente do tipo hidrocarbonetos, com teor de alumínio superior ou igual a 60 %, em peso</t>
  </si>
  <si>
    <t>Outros papéis, cartões de celulose e outras obras de papel</t>
  </si>
  <si>
    <t>Nozes frescas ou secas, sem casca</t>
  </si>
  <si>
    <t>080232</t>
  </si>
  <si>
    <t>08023200</t>
  </si>
  <si>
    <t>Máquinas e aparelhos para encher e fechar embalagens confeccionadas com papel ou cartão dos subitens 4811.51.22 ou 4811.59.23, mesmo com dispositivo de rotulagem</t>
  </si>
  <si>
    <t>Acessórios para tubos de ligas de cobre</t>
  </si>
  <si>
    <t>Acessórios para tubos (por exemplo, uniões, cotovelos, luvas), de ligas de cobre</t>
  </si>
  <si>
    <t>Filé de garoupa (Acanthistius spp.), congelados</t>
  </si>
  <si>
    <t>03048930</t>
  </si>
  <si>
    <t>Armações de metais comuns, para óculos, mesmo folheado, etc.</t>
  </si>
  <si>
    <t>Móveis de outras matérias, exceto de ratã ou bambu</t>
  </si>
  <si>
    <t>Móveis de vime ou de matérias semelhantes</t>
  </si>
  <si>
    <t>Outros geradores para motores de ignição por centelha ou por compressão</t>
  </si>
  <si>
    <t>Preparações para ondulação ou alisamento permanentes dos cabelos</t>
  </si>
  <si>
    <t>Preparações para ondulação ou alisamento, permanentes, dos cabelos</t>
  </si>
  <si>
    <t>Pistões ou embolos, de compressores de ar/outros gases</t>
  </si>
  <si>
    <t>Partes de caldeiras de vapor e de água superaquecida</t>
  </si>
  <si>
    <t>Partes de caldeiras de vapor e "de água superaquecida"</t>
  </si>
  <si>
    <t>Tilápias (oreochromis spp.), frescas ou refrigeradas</t>
  </si>
  <si>
    <t>030271</t>
  </si>
  <si>
    <t>03027100</t>
  </si>
  <si>
    <t>Partes e acessórios de motocicletas (inclusive ciclomotores)</t>
  </si>
  <si>
    <t>Partes de aparelhos elétricos de sinalização, de segurança, de controle ou de comando</t>
  </si>
  <si>
    <t>Partes de aparelhos elétricos de sinalização, etc, para vias férreas, etc</t>
  </si>
  <si>
    <t>Outras resinas de petróleo sem carga</t>
  </si>
  <si>
    <t>Varetas e perfis de borracha vulcanizada não alveolar, não endurecida</t>
  </si>
  <si>
    <t>Varetas e perfis, de borracha vulcanizada não endurecida, de borracha não alveolar</t>
  </si>
  <si>
    <t>Portas, janelas, seus caixilhos, alizares e soleiras, de plásticos</t>
  </si>
  <si>
    <t>Portas, janelas e seus caixilhos, alizares e soleiras, de plásticos</t>
  </si>
  <si>
    <t>Tubos de borracha vulcanizada não endurecida, reforçados ou associados apenas com matérias têxteis, sem acessórios</t>
  </si>
  <si>
    <t>Tubos de borracha vulcanizada não endurecida, reforçados apenas com matérias têxteis ou associados de outra forma apenas com matérias têxteis, sem acessórios</t>
  </si>
  <si>
    <t>Cimentos para obturação dentária</t>
  </si>
  <si>
    <t>Suarda e substâncias gordas dela derivadas, incluindo a lanolina</t>
  </si>
  <si>
    <t>Suarda e substâncias gordas dela derivadas, incluída a lanolina</t>
  </si>
  <si>
    <t>Lanolina</t>
  </si>
  <si>
    <t>Outras preparações para elaboração de bebidas</t>
  </si>
  <si>
    <t>Motor elétrico de corrente contínua, de potência superior a 750 W, mas não superior a 75 kW</t>
  </si>
  <si>
    <t>Outros agentes orgânicos tenso-ativos, com ou sem venda a varejo, não iônicos</t>
  </si>
  <si>
    <t>Agentes orgânicos de superfície, não iônicos</t>
  </si>
  <si>
    <t>Rolamentos de roletes cilíndricos</t>
  </si>
  <si>
    <t>Outros rolamentos de roletes cilíndricos</t>
  </si>
  <si>
    <t>Fibras de carbono; artigos de fibras de carbono para usos não elétricos; outros artigos de grafite ou outros artigos de carbono para usos não elétricos; não classificados nos códigos anteriores</t>
  </si>
  <si>
    <t>Outras fibras de carbono; outras obras de fibras de carbono para usos não elétricos; outras obras de grafita ou de outros carbonos, para usos não elétricos, não classificados em códigos anteriores</t>
  </si>
  <si>
    <t>Outros garrafões, garrafas, frascos, etc, de vidro</t>
  </si>
  <si>
    <t>Outros veículos automóveis com motor diesel, para carga &lt;= 5 toneladas</t>
  </si>
  <si>
    <t>Doce de leite</t>
  </si>
  <si>
    <t>Máquinas e aparelhos para fabricação de papel ou cartão</t>
  </si>
  <si>
    <t>Outras guarnições, ferragens e artefatos semelhantes, de metais comuns</t>
  </si>
  <si>
    <t>Outras guarnições, ferragens e artigos semelhantes, de metais comuns</t>
  </si>
  <si>
    <t>Melancias frescas</t>
  </si>
  <si>
    <t>080711</t>
  </si>
  <si>
    <t>08071100</t>
  </si>
  <si>
    <t>Outros fios de alumínio para bobinar, isolados para usos elétricos (incluindo os envernizados ou oxidados anodicamente)</t>
  </si>
  <si>
    <t>Outras centrais automatícas comutação linha telefônica, exceto videotexto</t>
  </si>
  <si>
    <t>Ésteres de metila do ácido metacrílico</t>
  </si>
  <si>
    <t>Outros filés congelados, de peixes</t>
  </si>
  <si>
    <t>03048990</t>
  </si>
  <si>
    <t>Outros aparelhos transmissores com receptor de TV</t>
  </si>
  <si>
    <t>Ecógrafos com análise espectral doppler</t>
  </si>
  <si>
    <t>Partes de outras máquinas de sondagem/perfuração</t>
  </si>
  <si>
    <t>Abrasivos naturais ou artificiais, em pó ou em grãos, aplicados apenas sobre papel ou cartão</t>
  </si>
  <si>
    <t>Abrasivos naturais ou artificiais, em pó ou em grãos, aplicados sobre matérias têxteis, papel, cartão ou outras matérias, mesmo recortados, costurados ou reunidos de outro modo, aplicados apenas sobre papel ou cartão</t>
  </si>
  <si>
    <t>Fio-máquina de aços para tornear</t>
  </si>
  <si>
    <t>Consoles e máquinas de jogos de vídeo (exceto da subposição 9504.30)</t>
  </si>
  <si>
    <t>Consoles e máquinas de jogos de vídeo, exceto os classificados na subposição 9504.30</t>
  </si>
  <si>
    <t>Outros instrumentos e aparelhos que utilizem radiações ópticas</t>
  </si>
  <si>
    <t>Acumuladores elétricos de ion de lítio</t>
  </si>
  <si>
    <t>Acumuladores eletricos de ion de litio</t>
  </si>
  <si>
    <t>Artigos e aparelhos para fraturas</t>
  </si>
  <si>
    <t>Batatas preparadas ou conservadas, exceto em vinagre ou ácido acético, não congeladas</t>
  </si>
  <si>
    <t>Batatas, preparados ou conservados, exceto em vinagre ou em ácido acético, não congelados</t>
  </si>
  <si>
    <t>Circuito impresso montado, para aparelhos automáticos de regulação, etc</t>
  </si>
  <si>
    <t>Diflubenzuron</t>
  </si>
  <si>
    <t>Máquinas e aparelhos para a indústria de açúcar</t>
  </si>
  <si>
    <t>Outros instrumentos e aparelhos para medida ou controle de líquidos ou gases</t>
  </si>
  <si>
    <t>Outros instrumentos e aparelhos para medida/controle de líquido, etc.</t>
  </si>
  <si>
    <t>Outros transformadores elétricos, para frequências inferiores ou iguais a 60 Hz, de potência não superior a 1 kVA</t>
  </si>
  <si>
    <t>Sorgo de grão</t>
  </si>
  <si>
    <t>Sorgo de grão, para semeadura</t>
  </si>
  <si>
    <t>Álcool sec-butílico (2-butanol)</t>
  </si>
  <si>
    <t>Semeadores-adubadores, de plantio direto</t>
  </si>
  <si>
    <t>Partes de aparelhos elétricos de iluminação ou de sinalização para ciclos e automóveis</t>
  </si>
  <si>
    <t>Partes de aparelhos elétricos de iluminação ou de sinalização, dos tipos utilizados em ciclos ou automóveis</t>
  </si>
  <si>
    <t>Aparelhos emissores com receptor incorporado de tecnologia celular</t>
  </si>
  <si>
    <t>Máquinas para limpeza, seleção ou peneiração de grãos ou de produtos hortícolas secos</t>
  </si>
  <si>
    <t>Máquinas para limpeza, seleção, etc, de grãos, produtos hortícolas, secos</t>
  </si>
  <si>
    <t>Outros tecidos de linho, contendo =&gt; 85% em peso de linho</t>
  </si>
  <si>
    <t>Outros tecidos de linho, que contenham pelo menos 85 %, em peso, de linho</t>
  </si>
  <si>
    <t>Módulos de diodos emissores de luz (LED)</t>
  </si>
  <si>
    <t>Farinhas, pó e pellets, de carnes, miudezas, peixes ou crustáceos, moluscos ou outros invertebrados aquáticos, impróprios para a alimentação humana; torresmos</t>
  </si>
  <si>
    <t>Farinhas, pós e pellets de carnes ou de miudezas, impróprios para alimentação humana; torresmos</t>
  </si>
  <si>
    <t>Farinhas, pós e pellets, de carnes; torresmos, impróprios para alimentação humana</t>
  </si>
  <si>
    <t>Artigos de seleiro ou de correeiro, de outras matérias</t>
  </si>
  <si>
    <t>Outros poli(tereftalato de etileno)</t>
  </si>
  <si>
    <t>Outras máquinas e aparelhos para misturar ou amassar substâncias minerais sólidas</t>
  </si>
  <si>
    <t>Outras máquinas e aparelhos para misturar/amassar substâncias minerais sólidas</t>
  </si>
  <si>
    <t>Partes de máquinas e aparelhos para limpar, secar, encher, fechar, etc</t>
  </si>
  <si>
    <t>Máquinas e aparelhos para preparação de carnes</t>
  </si>
  <si>
    <t>Bolsas, mesmo com tiracolo, incluindo as que não possuam alças, com a superfície exterior de folhas de plásticos</t>
  </si>
  <si>
    <t>Partes de aparelhos elétricos de sinalização acústica ou visual</t>
  </si>
  <si>
    <t>Outros produtos de beleza ou de maquilagem preparados</t>
  </si>
  <si>
    <t>Cremes de beleza e cremes nutritivos; loções tônicas</t>
  </si>
  <si>
    <t>Falsos tecidos de polipropileno, de peso superior a 25 g/m2, mas não superior a 70 g/m2</t>
  </si>
  <si>
    <t>Outros assentos com armação de metal</t>
  </si>
  <si>
    <t>Produtos laminados planos, de ferro ou aços não ligados, de largura =&gt; 600 mm, em rolos, laminados a quente, de espessura &gt; 10 mm, não folheados nem revestidos</t>
  </si>
  <si>
    <t>Outros laminados de ferro ou aço não ligado, de largura igual ou superior a 600 mm, à quente, em rolos, de espessura superior a 10 mm</t>
  </si>
  <si>
    <t>Tubos de raios X</t>
  </si>
  <si>
    <t>Partes e acessórios de instrumentos musicais de cordas</t>
  </si>
  <si>
    <t>Partes e acessórios de instrumentos musicais da posição 92.02 (instrumentos musicais de cordas)</t>
  </si>
  <si>
    <t>Outras essências e derivados de colofônias ou de ácidos resínicos e óleos de colofônia</t>
  </si>
  <si>
    <t>Outras essências de colofonia e óleos de colofonia</t>
  </si>
  <si>
    <t>Máquinas para preparação de sorvetes, não domésticas</t>
  </si>
  <si>
    <t>Dispositivos de acoplamento, inclusive juntas de articulação</t>
  </si>
  <si>
    <t>Outras obras forjadas ou estampadas, de ferro ou aço</t>
  </si>
  <si>
    <t>Outras obras simplesmente forjadas ou estampadas, de ferro ou aço</t>
  </si>
  <si>
    <t>Quartzitos, mesmo desbastados ou cortados, em blocos ou placas de forma quadrada ou retangular</t>
  </si>
  <si>
    <t>Quartzitos, mesmo desbastados ou simplesmente cortados a serra ou por outro meio, em blocos ou placas de forma quadrada ou retangular</t>
  </si>
  <si>
    <t>Geradores de corrente alternada, de potência &lt;= 75 kVA</t>
  </si>
  <si>
    <t>Geradores de corrente alternada, potência &lt;= 75 kva</t>
  </si>
  <si>
    <t>Quadros, painéis, consoles com dois ou mais aparelhos das posições 85.35 ou 85.36, para comando ou distribuição de energia elétrica, para tensão &gt; 1 kV</t>
  </si>
  <si>
    <t>Outros quadros, painéis, etc, com aparelho interruptor de circuito elétrico, para uma tensão superior a 1.000 V</t>
  </si>
  <si>
    <t>Matérias vegetais e desperdícios vegetais, resíduos e subprodutos vegetais, mesmo em pellets, dos tipos utilizados na alimentação de animais, não especificados nem compreendidos noutras posições</t>
  </si>
  <si>
    <t>Matérias vegetais, subprodutos, resíduos e desperdícios vegetais, utilizados na alimentação de animais</t>
  </si>
  <si>
    <t>Outros instrumentos e aparelhos para análise/ensaio/medida</t>
  </si>
  <si>
    <t>Outras borrachas misturadas, não vulcanizadas, em chapas, folhas ou tiras</t>
  </si>
  <si>
    <t>Outras borrachas misturadas, não vulcanizadas, em chapas, folhas, tiras</t>
  </si>
  <si>
    <t>Outras arruelas de ferro fundido, ferro ou aço</t>
  </si>
  <si>
    <t>Partes de bombas de ar ou de vácuo</t>
  </si>
  <si>
    <t>Couros de outros animais, preparados após curtimenta ou após secagem e couros e peles apergaminhados, depilados, mesmo divididos</t>
  </si>
  <si>
    <t>Couros de outros animais, preparados após curtimento, etc.</t>
  </si>
  <si>
    <t>Partes de empilhadeiras, autopropulsadas</t>
  </si>
  <si>
    <t>Caixotes, caixas, engradados, barricas e embalagens semelhantes, de madeira; carretéis para cabos, de madeira; paletes simples, « paletes-caixas » e outros estrados para carga, de madeira; taipais de paletes de madeira</t>
  </si>
  <si>
    <t>Paletes simples, paletes-caixas e estrados para carga, de madeira; taipais de paletes</t>
  </si>
  <si>
    <t>Paletes simples, paletes-caixas e outros estrados para carga; taipais de paletes; de madeira</t>
  </si>
  <si>
    <t>Outros acessórios para tubos, de ferro fundido, ferro ou aço</t>
  </si>
  <si>
    <t>Outros acessórios para tubos de ferro fundido, ferro ou aço</t>
  </si>
  <si>
    <t>Outros aparelhos para compensar deficiências ou enfermidades</t>
  </si>
  <si>
    <t>Barras de aços para tornear, laminadas a quentes</t>
  </si>
  <si>
    <t>Barras de aços para tornear, laminadas, etc. a quente</t>
  </si>
  <si>
    <t>Partes de máquinas e aparelhos para fabricação de vinho, sidra, suco de frutas ou bebidas semelhantes</t>
  </si>
  <si>
    <t>Partes de máquinas e aparelhos para fabricação de vinho, sidra, etc.</t>
  </si>
  <si>
    <t>Castanha-do-pará, fresca ou seca, com casca</t>
  </si>
  <si>
    <t>080121</t>
  </si>
  <si>
    <t>08012100</t>
  </si>
  <si>
    <t>Carburadores para motores de explosão</t>
  </si>
  <si>
    <t>Motores e geradores elétricos, de corrente contínua, de potência &lt;= 750 W</t>
  </si>
  <si>
    <t>Gerador elétrico de corrente contínua, de potência não superior a 750 W</t>
  </si>
  <si>
    <t>Partes e acessórios de contadores de eletricidade</t>
  </si>
  <si>
    <t>Cítricos preparados ou conservados</t>
  </si>
  <si>
    <t>Roupas de toucador ou de cozinha, de tecidos atoalhados, de algodão</t>
  </si>
  <si>
    <t>Roupas de toucador ou de cozinha, de tecidos atoalhados de algodão</t>
  </si>
  <si>
    <t>Máquinas de lavar roupa, de capacidade &gt; 10 kg, em peso de roupa seca</t>
  </si>
  <si>
    <t>Outras máquinas, de capacidade não superior a 18 kg</t>
  </si>
  <si>
    <t>Multiplexadores</t>
  </si>
  <si>
    <t>Partes e acessórios para manômetros</t>
  </si>
  <si>
    <t>Artigos de laboratório ou de farmácia, de plásticos</t>
  </si>
  <si>
    <t>Tubos de ligas de cobre-zinco, não aletados, não ranhurados</t>
  </si>
  <si>
    <t>Outras peças cerâmicas refratária, que contenham, em peso, mais de 50 % de alumina (Al2O3), de sílica (SiO2) ou de uma mistura ou combinação destes produtos</t>
  </si>
  <si>
    <t>Latas de ferro fundido, ferro ou aço, para fechar por soldadura ou cravação, de capacidade &lt; 50 litros</t>
  </si>
  <si>
    <t>Outras latas próprias para serem fechadas por soldadura ou cravação, de ferro fundido, ferro ou aço</t>
  </si>
  <si>
    <t>Outros instrumentos e aparelhos de oftalmologia</t>
  </si>
  <si>
    <t>Outras misturas de hidrocarbonetos aromáticos</t>
  </si>
  <si>
    <t>Misturas que contenham trimetilbenzenos e etiltoluenos, como componentes majoritários</t>
  </si>
  <si>
    <t>Outros cartões inteligentes</t>
  </si>
  <si>
    <t>Outros artefatos de peleteria</t>
  </si>
  <si>
    <t>Outros artefatos de peles com pelo</t>
  </si>
  <si>
    <t>Outros acumuladores elétricos, de níquel-cádmio, peso &lt;= 2500 kg</t>
  </si>
  <si>
    <t>Outros aparelhos respiratórios</t>
  </si>
  <si>
    <t>Tubos de diâmetro exterior inferior ou igual a 229 mm</t>
  </si>
  <si>
    <t>Outros acessórios para tubos, de plásticos</t>
  </si>
  <si>
    <t>Prata, em chapas, lâminas, folhas e tiras</t>
  </si>
  <si>
    <t>Partes e acessórios de centros de usinagem, etc, para trabalhar metais (máquinas da posição 84.57)</t>
  </si>
  <si>
    <t>Outras obras de matérias minerais para isolamento do calor, som,  etc.</t>
  </si>
  <si>
    <t>Desperdícios e resíduos de aços inoxidáveis</t>
  </si>
  <si>
    <t>Palmitos preparados ou conservados</t>
  </si>
  <si>
    <t>Máquinas e aparelhos para selecionar, peneirar, separar ou lavar substâncias minerais sólidas</t>
  </si>
  <si>
    <t>Eletrobombas submersíveis</t>
  </si>
  <si>
    <t>Sementes de melão</t>
  </si>
  <si>
    <t>Sementes de melão, para semeadura</t>
  </si>
  <si>
    <t>Leveduras vivas</t>
  </si>
  <si>
    <t>Outras leveduras vivas</t>
  </si>
  <si>
    <t>Óxidos e hidróxidos de vanádio</t>
  </si>
  <si>
    <t>Outros óxidos e hidróxidos de vanádio</t>
  </si>
  <si>
    <t>Outros grupos eletrogêneos, de energia eólica</t>
  </si>
  <si>
    <t>Outros grupos eletrogêneos de energia eólica</t>
  </si>
  <si>
    <t>Madeira de ipê, serrada ou fendida longitudinalmente, cortada transversalmente ou desenrolada, mesmo aplainada, lixada ou unida pelas extremidades, de espessura superior a 6 mm</t>
  </si>
  <si>
    <t>Polipropileno sem carga, em forma primária</t>
  </si>
  <si>
    <t>Outros tubos, dos tipos utilizados na extração de petróleo ou de gás, de aço inoxidável</t>
  </si>
  <si>
    <t>Outros tubos flexíveis de ferro ou aço</t>
  </si>
  <si>
    <t>Unidade de processamento digital de média capacidade,máximo de 1 unidade de entrada e 1 de saída da subposição 8471.60,com capacidade de instalação,no mesmo gabinete,de memórias 8471.70, podendo conter múltiplos slots,valor FOB &gt; US$ 12.500  &lt;= US$ 46.000</t>
  </si>
  <si>
    <t>Carnes de outros peixes, exceto filés, mesmo picadas, congeladas</t>
  </si>
  <si>
    <t>030499</t>
  </si>
  <si>
    <t>Outras carnes de peixes, frescos, refrigerados ou congelados</t>
  </si>
  <si>
    <t>03049900</t>
  </si>
  <si>
    <t>Copolímeros de etileno e acetato vinila, em formas primárias</t>
  </si>
  <si>
    <t>Outros copolímeros de etileno e acetato de vinila, em formas primárias</t>
  </si>
  <si>
    <t>Outros dispositivos de armazenamento não volátil de dados</t>
  </si>
  <si>
    <t>Cartuchos de revelador (toners)</t>
  </si>
  <si>
    <t>Diamantes não industriais, em bruto ou serrados, clivados ou desbastados</t>
  </si>
  <si>
    <t>Diamantes não industriais, em bruto ou simplesmente serrados, clivados ou desbastados</t>
  </si>
  <si>
    <t>Outros papéis e cartões revestidos, recobertos de plástico (exceto os adesivos), branqueados, de peso superior a 150 g/m2</t>
  </si>
  <si>
    <t>Outras unidades de processamento, exceto as das subposições 8471.41 ou 8471.49, podendo conter, no mesmo corpo, um ou dois dos seguintes tipos de unidades: unidade de memória, unidade de entrada e unidade de saída</t>
  </si>
  <si>
    <t>Cana-de-açúcar, fresca, regrigerada, congelada ou seca</t>
  </si>
  <si>
    <t>Peças de acabamento, de cerâmica</t>
  </si>
  <si>
    <t>Módulos de tela plana, incorporando ou não telas sensíveis ao toque, sem controladores ou circuitos de controle, de cristais líquidos</t>
  </si>
  <si>
    <t>Módulos de visualização de tela (ecrã) plana, mesmo que incorporem telas sensíveis ao toque (ecrãs tácteis), sem controladores (drivers) nem circuitos de controle, de cristais líquidos</t>
  </si>
  <si>
    <t>Iodatos de cálcio</t>
  </si>
  <si>
    <t>Outros adubos/fertilizantes minerais químicos com nitrogênio e potássio</t>
  </si>
  <si>
    <t>Motores de arranque, mesmo funcionando como geradores, para motores de ignição por centelha ou por compressão</t>
  </si>
  <si>
    <t>Juntas de vedação, mecânicas</t>
  </si>
  <si>
    <t>Outros produtos semimanufaturados, de aços inoxidáveis</t>
  </si>
  <si>
    <t>Outras máquinas e aparelhos de impressão por offset</t>
  </si>
  <si>
    <t>Nicarbazina</t>
  </si>
  <si>
    <t>Óxido ferroso-férrico (óxido magnético de ferro), com teor de Fe3O4 superior ou igual a 93 %, em peso</t>
  </si>
  <si>
    <t>Bombas para óleo lubrificante, para motor a explosão/diesel/semi</t>
  </si>
  <si>
    <t>Bombas volumétricas rotativas, de vazão inferior ou igual a 300 l/min, de engrenagem</t>
  </si>
  <si>
    <t>Máquinas digitais de processamento de dados, bateria/elétrica, portáteis, peso &lt; 3,5 kg, tamanho &lt;= 560 cm2</t>
  </si>
  <si>
    <t>Outras máquinas e aparelhos de elevação, de carga, de descarga, etc.</t>
  </si>
  <si>
    <t>Medidor-transmissor eletrônico indução eletromagnética, de vazão</t>
  </si>
  <si>
    <t>Partes de outras máquinas e aparelhos da posição 8428</t>
  </si>
  <si>
    <t>Partes de outras máquinas e aparelhos de elevação de carga, etc.</t>
  </si>
  <si>
    <t>Outros fosfatos de cálcio</t>
  </si>
  <si>
    <t>Rodos de borracha ou de outros materiais flexíveis; outras vassouras e pincéis</t>
  </si>
  <si>
    <t>Outras vassouras, escovas, pincéis, espanadores, rodos, etc.</t>
  </si>
  <si>
    <t>Outros circuitos impressos para máquinas automáticas de processamento de dados</t>
  </si>
  <si>
    <t>Outras preparações catalíticas para craqueamento de petróleo</t>
  </si>
  <si>
    <t>Poli(tereftalato de etileno), de um índice de viscosidade de 78 ml/g ou mais</t>
  </si>
  <si>
    <t>Incubadoras para bebês</t>
  </si>
  <si>
    <t>Partes dos aparelhos das posições 88.01, 88.02 ou 88.06</t>
  </si>
  <si>
    <t>Outras partes de produtos das posições 88.01, 88.02 ou 88.06, não classificadas nos códigos anteriores</t>
  </si>
  <si>
    <t>Outras partes para veículos aéreos/espaciais</t>
  </si>
  <si>
    <t>Molibdato de sódio</t>
  </si>
  <si>
    <t>Outras misturas de alquilidenos</t>
  </si>
  <si>
    <t>Outras máquinas e aparelhos para avicultura</t>
  </si>
  <si>
    <t>Aparelhos auxiliares para caldeiras de vapor/"água superaquecida"</t>
  </si>
  <si>
    <t>Outros aparelhos elevadores ou transportadores de mercadorias, de tira ou correia</t>
  </si>
  <si>
    <t>Aparelhos elevadores ou transportadores, de ação contínua, para mercadorias, de tira ou correia</t>
  </si>
  <si>
    <t>Outros adubos ou fertilizantes minerais ou químicos contendo nitrogênio e fósforo</t>
  </si>
  <si>
    <t>Outros adubos/fertilizantes minerais químicos, com nitrogênio e fósforo</t>
  </si>
  <si>
    <t>Condimentos e temperos, compostos, em embalagens imediatas de conteúdo inferior ou igual a 1 kg</t>
  </si>
  <si>
    <t>Partes e acessórios para outros aparelhos automáticos de regulação, etc</t>
  </si>
  <si>
    <t>Outros agentes de apresto ou acabamento para a indústria do couro</t>
  </si>
  <si>
    <t>Outros agentes de apresto/acabamento, etc, para a indústria do couro</t>
  </si>
  <si>
    <t>Outros papéis e cartões para escrita, etc, fibra &lt;= 10%, em rolos</t>
  </si>
  <si>
    <t>Bolsas infláveis de segurança com sistema de insuflação (airbags)</t>
  </si>
  <si>
    <t>Cavalos, asininos e muares, vivos</t>
  </si>
  <si>
    <t>0101</t>
  </si>
  <si>
    <t>Cavalos reprodutores de raça pura</t>
  </si>
  <si>
    <t>010121</t>
  </si>
  <si>
    <t>01012100</t>
  </si>
  <si>
    <t>Outras cordas e cabos, de ferro ou aço, não isolados para usos elétricos</t>
  </si>
  <si>
    <t>Grades de discos, de uso agrícola, para preparação ou trabalho do solo</t>
  </si>
  <si>
    <t>Grades de discos, de uso agrícola, hortícola ou florestal, para preparação ou trabalho do solo ou para cultura</t>
  </si>
  <si>
    <t>Válvulas de retenção</t>
  </si>
  <si>
    <t>Tecidos impregnados, revestidos, recobertos ou estratificados com poliuretano</t>
  </si>
  <si>
    <t>Tecidos impregnados, revestidos, recobertos ou estratificados, com plástico, exceto os da posição 59.02, com poliuretano</t>
  </si>
  <si>
    <t>Unidades de discos magnéticos</t>
  </si>
  <si>
    <t>Conversores elétricos de corrente contínua</t>
  </si>
  <si>
    <t>Trocadores de calor, tubulares, metálicos</t>
  </si>
  <si>
    <t>Preparações à base de matérias corantes, origem vegetal/animal</t>
  </si>
  <si>
    <t>Móveis de madeira para escritórios</t>
  </si>
  <si>
    <t>Móveis de madeira, do tipo utilizado em escritórios</t>
  </si>
  <si>
    <t>Milho para semeadura</t>
  </si>
  <si>
    <t>Pasta química de madeira de não conífera, à soda ou sulfato, crua</t>
  </si>
  <si>
    <t>Pastas químicas de madeira, à soda ou ao sulfato, exceto pastas para dissolução, cruas, de não coníferas</t>
  </si>
  <si>
    <t>Outros artefatos roscados, de ferro fundido, ferro ou aço</t>
  </si>
  <si>
    <t>Outros produtos cerâmicos refratários, que contenham, em peso, mais de 50 % de alumina (Al2O3) ou de uma mistura ou combinação de alumina e sílica (SiO2)</t>
  </si>
  <si>
    <t>Anidrido ftálico</t>
  </si>
  <si>
    <t>Outros fornos e fornos para uso industrial ou laboratorial, não classificados nos códigos anteriores</t>
  </si>
  <si>
    <t>Outros fornos elétricos industriais ou de laboratório, incluindo os que funcionam por indução ou por perdas dielétricas; outros aparelhos industriais ou de laboratório para tratamento térmico de matérias por indução ou por perdas dielétricas, não classificados em códigos anteriores</t>
  </si>
  <si>
    <t>Outras chapas, folhas, tiras, fitas, películas e outras formas planas, auto-adesivas, de plásticos, mesmo em rolos, de outras matérias</t>
  </si>
  <si>
    <t>Rolamentos de esferas</t>
  </si>
  <si>
    <t>Outros rolamentos de esferas</t>
  </si>
  <si>
    <t>Gravadores de som de cabines de aeronaves</t>
  </si>
  <si>
    <t>Partes de conversores estáticos, exceto de carregadores de acumuladores e de retificadores</t>
  </si>
  <si>
    <t>Facas de lâmina fixa, para cozinha e açougue, de metais comuns</t>
  </si>
  <si>
    <t>Chocolate não recheado, em tabletes, barras e paus</t>
  </si>
  <si>
    <t>Ácido 2-etilexanóico (acido 2-etilexóico)</t>
  </si>
  <si>
    <t>Produtos laminados planos, de ferro ou aços não ligados, de largura =&gt; 600 mm, não enrolados, laminados a quente, de espessura =&gt; 4,75 mm e &lt;= 10 mm, não folheados nem revestidos</t>
  </si>
  <si>
    <t>Produtos laminados planos, de ferro ou aço não ligado, de largura igual ou superior a 600 mm, não folheados ou chapeados, nem revestidos, não enrolados, simplesmente laminados a quente, de espessura igual ou superior a 4,75 mm, mas não superior a 10 mm</t>
  </si>
  <si>
    <t>Turboalimentadores de ar, de peso inferior ou igual a 50 kg para motores das posições 84.07 ou 84.08 (motor a explosão/diesel), acionado pelos gases de escapamento dos mesmos</t>
  </si>
  <si>
    <t>Amendoins preparados ou conservados</t>
  </si>
  <si>
    <t>Outros perfis de ferro ou aços não ligados, obtidos ou completamente acabados a frio a partir de produtos laminados planoss</t>
  </si>
  <si>
    <t>Outros perfis de ferro ou aço não ligado, obtidos ou acabados a frio a partir de produtos laminados planos</t>
  </si>
  <si>
    <t>Machados, podões e ferramentas semelhantes com gume, de metais comuns</t>
  </si>
  <si>
    <t>Outras partes de aparelhos e dispositivos para tratamento de matérias por meio de operações que impliquem mudança de temperatura</t>
  </si>
  <si>
    <t>Colheres, garfos, conchas, escumadeiras, etc, de aços inoxidáveis</t>
  </si>
  <si>
    <t>Outras partes de reboques/semi-reboques/veículos não autopropulsados</t>
  </si>
  <si>
    <t>Outros artigos de madeira para mesa ou cozinha</t>
  </si>
  <si>
    <t>Helicópteros, de peso &lt;= 2.000 kg, vazios</t>
  </si>
  <si>
    <t>Helicópteros, de peso não superior a 2.000 kg, vazios</t>
  </si>
  <si>
    <t>Madeira serrada ou lascada longitudinalmente, cortada ou descascada, mesmo aplainada, lixada ou unida pelas extremidades, de espessura superior a 6 mm, de teca</t>
  </si>
  <si>
    <t>Madeira serrada ou fendida longitudinalmente, cortada transversalmente ou desenrolada, mesmo aplainada, lixada ou unida pelas extremidades, de espessura superior a 6 mm, de teca</t>
  </si>
  <si>
    <t>Lagostas (Palinurus spp., Panulirus spp., Jasus spp.), vivas, frescos ou refrigerados</t>
  </si>
  <si>
    <t>030631</t>
  </si>
  <si>
    <t>03063100</t>
  </si>
  <si>
    <t>Outras soluções ou emulsões de produtos tensoativos, etc</t>
  </si>
  <si>
    <t>Unidade de processamento digital de pequena capacidade,baseadas em microprocessadores,com capacidade de instalação,dentro do mesmo gabinete,de unidades de memória da subposição 8471.70,podendo conter múltiplos slots, FOB &lt;= US$ 12.500 por unidade</t>
  </si>
  <si>
    <t>Torradas, pão torrado e produtos semelhantes torrados</t>
  </si>
  <si>
    <t>Válvulas de compressores de ar/outros gases</t>
  </si>
  <si>
    <t>Outras máquinas e aparelhos para aglomerar ou moldar combustíveis minerais sólidos, pastas cerâmicas, cimento ou gesso, em pó ou em pasta</t>
  </si>
  <si>
    <t>Máquinas para aglomerar ou moldar combustíveis minerais sólidos, pastas cerâmicas, cimento, gesso ou outras matérias minerais em pó ou em pasta</t>
  </si>
  <si>
    <t>Balsas infláveis</t>
  </si>
  <si>
    <t>Outros polieterpolióis, em formas primárias</t>
  </si>
  <si>
    <t>Partes de aparelhos de eletrodiagnóstico</t>
  </si>
  <si>
    <t>Brocas para odontologia, de outras matérias</t>
  </si>
  <si>
    <t>Carboneto de cálcio, quimicamente definido ou não</t>
  </si>
  <si>
    <t>Carbonetos de constituição química definida ou não, de cálcio</t>
  </si>
  <si>
    <t>Outros grupos eletrogêneos</t>
  </si>
  <si>
    <t>Tripas de bovinos, frescos, refrigerados, congelados, salgados ou em salmoura, secos ou defumados</t>
  </si>
  <si>
    <t>05040011</t>
  </si>
  <si>
    <t>Outros tubos de seção circular, de ferro ou aço não ligado</t>
  </si>
  <si>
    <t>Placas, folhas ou tiras, de mica aglomerada ou reconstituída</t>
  </si>
  <si>
    <t>Placas, folhas ou tiras, de mica aglomerada ou reconstituída, mesmo com suporte</t>
  </si>
  <si>
    <t>Mancais (chumaceiras) com rolamentos incorporados</t>
  </si>
  <si>
    <t>Facas de lâmina cortante ou serrilhada e suas lâminas, sortidos</t>
  </si>
  <si>
    <t>Sortido de facas (exceto as da posição 82.08) de lâmina cortante ou serrilhada, incluindo as podadeiras de lâmina móvel, e suas lâminas</t>
  </si>
  <si>
    <t>Desperdícios e resíduos de tungstênio</t>
  </si>
  <si>
    <t>Produtos à base de cereais, obtidos por expansão ou por torrefação (por exemplo: flocos de milho)</t>
  </si>
  <si>
    <t>Produtos à base de cereais, obtidos por expansão ou por torrefação</t>
  </si>
  <si>
    <t>Caixas de papel ou cartão, ondulados (canelados)</t>
  </si>
  <si>
    <t>Caixas de papel ou cartão, ondulados</t>
  </si>
  <si>
    <t>Outras partes de laminadores de metais</t>
  </si>
  <si>
    <t>Artigos e equipamentos para outros esportes ou jogos ao ar livre; piscinas, incluídas as infantis</t>
  </si>
  <si>
    <t>Artigos e equipamentos para outros esportes e piscinas</t>
  </si>
  <si>
    <t>Mós de outros abrasivos aglomerados ou de cerâmica, de diâmetro inferior a 53,34 cm, aglomerados com resina</t>
  </si>
  <si>
    <t>Marfim, osso, carapaça de tartaruga, chifre, pontas, coral, madrepérola e outras matérias animais para entalhar, trabalhados, e suas obras (incluídas as obras obtidas por moldagem)</t>
  </si>
  <si>
    <t>Outras matérias animais para entalhar, trabalhadas, e suas obras</t>
  </si>
  <si>
    <t>Outras matérias animais para entalhar, trabalhados e obras</t>
  </si>
  <si>
    <t>Anéis de segmento, para motores de explosão</t>
  </si>
  <si>
    <t>Válvulas tipo macho</t>
  </si>
  <si>
    <t>Aditivos para óleos lubrificantes, que contenham óleos de petróleo ou de minerais betuminosos, dispersantes sem cinzas</t>
  </si>
  <si>
    <t>Produtos laminados planos, de ferro ou aços não ligados, de largura =&gt; 600 mm, em rolos, laminados a quente, de espessura &lt; 3 mm, não folheados nem revestidos</t>
  </si>
  <si>
    <t>Produtos laminados planos, de ferro ou aço não ligado, de largura igual ou superior a 600 mm,não folheados ou chapeados, nem revestidos, em rolos, simplesmente laminados a quente,de espessura inferior a 3 mm,com um limite mínimo de elasticidade de 275 MPa</t>
  </si>
  <si>
    <t>Tall oil, mesmo refinado, em outra forma que não bruto</t>
  </si>
  <si>
    <t>Relés, para tensão &lt;= 60 V</t>
  </si>
  <si>
    <t>Relés para uma tensão não superior a 60 V</t>
  </si>
  <si>
    <t>Painéis de partículas de madeira, mesmo aglomeradas com resinas ou com outros aglutinantes orgânicos, em bruto ou simplesmente polidos</t>
  </si>
  <si>
    <t>Injetores/bicos injetores, com diâmetro superior ou igual a 20 mm, para motores diesel/semidiesel</t>
  </si>
  <si>
    <t>Tampas de percussão</t>
  </si>
  <si>
    <t>Escorvas fulminantes</t>
  </si>
  <si>
    <t>Lingoteiras de fundição</t>
  </si>
  <si>
    <t>Madeira serrada ou fendida longitudinalmente, cortada transversalmente ou desenrolada, mesmo aplainada, lixada ou unida pelas extremidades, de espessura superior a 6 mm, de outras coníferas</t>
  </si>
  <si>
    <t>Outros iodetos</t>
  </si>
  <si>
    <t>Assentos estofados, com armação de metal</t>
  </si>
  <si>
    <t>Outros cotovelos, curvas e luvas (mangas), roscados, para tubos, de ferro fundido, ferro ou aço</t>
  </si>
  <si>
    <t>Outros cotovelos, curvas e luvas, roscados, para tubos de ferro/aço</t>
  </si>
  <si>
    <t>Outros polímeros acrílicos, em líquido e pastas, em outros solventes, etc.</t>
  </si>
  <si>
    <t>Tornos horizontais, de comando numérico, para trabalhar metais</t>
  </si>
  <si>
    <t>Outros tornos horizontais para trabalhar metais, de comando numérico</t>
  </si>
  <si>
    <t>Outros materiais/máquinas/aparelhos, para produzir frio, e bombas de calor</t>
  </si>
  <si>
    <t>Grampos e clipes, seus aplicadores e extratores</t>
  </si>
  <si>
    <t>Outras matérias corantes, de origem vegetal</t>
  </si>
  <si>
    <t>Outros monoálcoois acíclicos não saturados</t>
  </si>
  <si>
    <t>Outros monoalcoóis não saturados</t>
  </si>
  <si>
    <t>Outros produtos e preparações à base de elementos químicos ou de seus compostos inorgânicos, não especificados nem compreendidos noutras posições</t>
  </si>
  <si>
    <t>Produtos laminados planos, de aços inoxidáveis, laminados a frio, de largura =&gt; 600 mm, de espessura =&gt; 0,5 mm e &lt;= 1 mms</t>
  </si>
  <si>
    <t>Produtos laminados planos de aço inoxidável, de largura igual ou superior a 600 mm, simplesmente laminados a frio, de espessura igual ou superior a 0,5 mm, mas não superior a 1 mm</t>
  </si>
  <si>
    <t>Outros fenóis-formaldeídos em formas primárias</t>
  </si>
  <si>
    <t>Outras preparações alimentícias de farinhas, etc, cacau &lt; 40%</t>
  </si>
  <si>
    <t>Outros isoladores de qualquer matéria, para usos elétricos</t>
  </si>
  <si>
    <t>Isoladores de outras matérias para uso elétrico</t>
  </si>
  <si>
    <t>Analisadores de gases ou de fumaça (fumo)</t>
  </si>
  <si>
    <t>Analisadores de gases ou de fumaça</t>
  </si>
  <si>
    <t>Outras essências terpênicas de fabricação de madeira/papel</t>
  </si>
  <si>
    <t>Placas (módulos) de memória com uma superfície inferior ou igual a 50 cm2</t>
  </si>
  <si>
    <t>Outros produtos hortícolas, frutas e outras partes comestíveis de plantas, preparados ou conservados em vinagre ou em ácido acético</t>
  </si>
  <si>
    <t>Partes e acessórios de densímetros e outros instrumentos</t>
  </si>
  <si>
    <t>Pêras e outras frutas secas</t>
  </si>
  <si>
    <t>081340</t>
  </si>
  <si>
    <t>Outras frutas secas</t>
  </si>
  <si>
    <t>08134090</t>
  </si>
  <si>
    <t>Óleo de milho, em bruto</t>
  </si>
  <si>
    <t>Partes de elevadores, monta-cargas ou de escadas rolantes</t>
  </si>
  <si>
    <t>Partes de elevadores</t>
  </si>
  <si>
    <t>Outros reagentes de diagnóstico ou de laboratório em qualquer suporte e reagentes de diagnóstico ou de laboratório preparados, mesmo num suporte, mesmo apresentados sob a forma de estojos, não classificados em códigos anteriores</t>
  </si>
  <si>
    <t>Outros óleos essenciais de cítricos</t>
  </si>
  <si>
    <t>Pensos adesivos impregnados/recobertos substância farmacêutica</t>
  </si>
  <si>
    <t>Outros compressores de ar, de parafuso</t>
  </si>
  <si>
    <t>Válvulas solenóides</t>
  </si>
  <si>
    <t>Outras madeiras folheadas laminadas (LVL), com ambas as camadas externas de madeira de coníferas</t>
  </si>
  <si>
    <t>Outras madeiras microlaminadas (microlamelada) colada (LVL), com ambas as camadas exteriores de madeira de coníferas</t>
  </si>
  <si>
    <t>Outras obras moldadas, de aço</t>
  </si>
  <si>
    <t>Tubos de outros vidros, com coeficiente de dilatação linear &lt;= 5x106 por Kelvin, não trabalhados</t>
  </si>
  <si>
    <t>Tubos de outro vidro com um coeficiente de dilatação linear não superior a 5x10-6 por Kelvin, entre 0 °C e 300 °C, não trabalhado</t>
  </si>
  <si>
    <t>Outras turbinas a vapor, de potência &lt;= 40 MW</t>
  </si>
  <si>
    <t>Outras turbinas a vapor, de potência não superior a 40 MW</t>
  </si>
  <si>
    <t>Chapas e tiras, de cobre refinado, de espessura &gt; 0,15 mm, em rolos</t>
  </si>
  <si>
    <t>Chapas e tiras, de cobre refinado, de espessura superior a 0,15 mm, em rolos</t>
  </si>
  <si>
    <t>Madeira compensada, constituída por folhas de madeira (exceto bambu), cada uma das quais de espessura não superior a 6 mm, com pelo menos uma face de madeira tropicais</t>
  </si>
  <si>
    <t>Outras madeiras compensadas, constituídas exclusivamente por folhas de madeira (exceto de bambu) cada uma das quais de espessura não superior a 6 mm, com pelo menos uma face de madeiras tropicais mencionadas na Nota 2 de subposições do presente Capítulo</t>
  </si>
  <si>
    <t>Outros cremes de leite, com um teor, em peso, de matérias gordas, superior a 10 %, não concentrados nem adicionados de açúcar ou de outros edulcorantes</t>
  </si>
  <si>
    <t>04015029</t>
  </si>
  <si>
    <t>Outros peixes das famílias bregmacerotidae, gadidae, etc.</t>
  </si>
  <si>
    <t>030259</t>
  </si>
  <si>
    <t>03025900</t>
  </si>
  <si>
    <t>Ácido cítrico</t>
  </si>
  <si>
    <t>Outras frutas de casca rija e outras sementes, preparadas ou conservadas</t>
  </si>
  <si>
    <t>Outras frutas de casca rija, outras sementes, preparadas/conservadas</t>
  </si>
  <si>
    <t>Gasóleo (óleo diesel)</t>
  </si>
  <si>
    <t>Outros tabacos não manufaturados, não destalados</t>
  </si>
  <si>
    <t>Quercetina</t>
  </si>
  <si>
    <t>Outras preparações para molhos, molhos preparados, em embalagens imediatas de conteúdo inferior ou igual a 1 kg</t>
  </si>
  <si>
    <t>Tecidos de malha de largura superior a 30 cm, que contenham, em peso, 5 % ou mais de fios de elastômeros, mas que não contenham fios de borracha, exceto os da posição 60.01, de fibras sintéticas, tintos</t>
  </si>
  <si>
    <t>Partes de outras máquinas e aparelhos elétricos com função própria</t>
  </si>
  <si>
    <t>Misturas de frutas preparadas em água edulcorada, inclusive corantes</t>
  </si>
  <si>
    <t>Partes de motores para aviação</t>
  </si>
  <si>
    <t>Outros assentos com armação de madeira</t>
  </si>
  <si>
    <t>Motor elétrico de corrente alternada, trifásico, de potência superior a 7.500 kW mas não superior a 30.000 kW</t>
  </si>
  <si>
    <t>Tubos rígidos, de outros plásticos, inclusive com acessórios</t>
  </si>
  <si>
    <t>Tubo rígido, de outros plásticos</t>
  </si>
  <si>
    <t>Outros conversores elétricos estáticos</t>
  </si>
  <si>
    <t>Outras antenas exceto para telefones celulares</t>
  </si>
  <si>
    <t>Outros trocadores de calor</t>
  </si>
  <si>
    <t>Ferramentas de fresar para cortar engrenagens, de metais comuns</t>
  </si>
  <si>
    <t>Gel de silica (dióxido de silício)</t>
  </si>
  <si>
    <t>Preparações homogeneizadas de frutas, obtidas por cozimento</t>
  </si>
  <si>
    <t>Preparações homogeneizadas de frutas, obtidos por cozimento, com ou sem adição de açúcar ou de outros edulcorantes</t>
  </si>
  <si>
    <t>Acetato de etila</t>
  </si>
  <si>
    <t>Outros aparelhos eletrotérmicos para arranjos do cabelo</t>
  </si>
  <si>
    <t>Outros aparelhos para arranjos do cabelo, eletrotérmico, uso doméstico</t>
  </si>
  <si>
    <t>Pasta carbonada para eletrodos</t>
  </si>
  <si>
    <t>Válvulas de expansão termostáticas ou pressostáticas</t>
  </si>
  <si>
    <t>Aviões e outros veículos aéreos, a hélice, de peso não superior a 2.000 kg, vazios</t>
  </si>
  <si>
    <t>Outros silicatos</t>
  </si>
  <si>
    <t>Motores para aviação</t>
  </si>
  <si>
    <t>Motores de explosão, para aviação</t>
  </si>
  <si>
    <t>Alfa-metilestireno</t>
  </si>
  <si>
    <t>Outras-máquinas ferramentas para trabalhar pedra, produtos cerâmicos, concreto, fibrocimento ou matérias minerais semelhantes, ou para o trabalho a frio do vidro.</t>
  </si>
  <si>
    <t>Partes e acessórios para aparelhos de raios X/outras radiações, etc.</t>
  </si>
  <si>
    <t>Outros compensados, painéis folheados e madeira laminada similar, com pelo menos uma folha exterior de madeira tropical, não classificados nos códigos anteriores</t>
  </si>
  <si>
    <t>Madeira compensada (contraplacada), madeira folheada, e madeiras estratificadas semelhantes com, pelo menos, uma camada exterior de madeira tropical</t>
  </si>
  <si>
    <t>Outras massas alimentícias, não cozidas, nem recheadas, nem preparadas de outro modo</t>
  </si>
  <si>
    <t>Outras massas alimentícias não cozidas, nem recheadas, nem preparadas de outro modo</t>
  </si>
  <si>
    <t>Outros condutores elétricos, para tensão &gt; 1.000 V</t>
  </si>
  <si>
    <t>Outros condutores elétricos para tensão &gt; 1000 v</t>
  </si>
  <si>
    <t>Outros tecidos de malha-urdidura (incluindo os fabricados em teares para galões), exceto os das posições 60.01 a 60.04, de fibras sintéticas, tintos</t>
  </si>
  <si>
    <t>Partes de aparelhos e dispositivos elétricos de ignição ou de arranque da posição 8511</t>
  </si>
  <si>
    <t>Partes de aparelhos e dispositivos eletrônicos de ignição, etc, para motores a explosão</t>
  </si>
  <si>
    <t>Pneumáticos novos, de borracha, do tipo utilizado em veículos e máquinas agrícolas ou florestais, em outras medidas</t>
  </si>
  <si>
    <t>Partes de ventiladores ou coifas aspirantes</t>
  </si>
  <si>
    <t>Cartas de jogar</t>
  </si>
  <si>
    <t>Porta-ferramentas e fieiras de abertura automática</t>
  </si>
  <si>
    <t>Trocadores de calor, de placas</t>
  </si>
  <si>
    <t>Motor elétrico de corrente contínua, de potência não superior a 750 W</t>
  </si>
  <si>
    <t>Outras partes/acessórios de carrocerias para "dumpers" e tratores</t>
  </si>
  <si>
    <t>Caçambas, pás, ganchos e tenazes, para máquinas e aparelhos das posições 8426, 8429 e 8430</t>
  </si>
  <si>
    <t>Caçambas, mesmo de mandíbulas, pás, ganchos e tenazes, para máquinas e aparelhos de terraplanagem (aparelhos das posições 84.26, 84.29 ou 84.30)</t>
  </si>
  <si>
    <t>Produtos laminados planos, de ferro ou aços não ligados, de largura =&gt; 600 mm, em rolos, laminados a frio, de espessura &lt; 0,5 mm, não folheados nem revestidos</t>
  </si>
  <si>
    <t>Produtos laminados planos, de ferro ou aço não ligado, de largura igual ou superior a 600 mm, não folheados ou chapeados, nem revestidos, em rolos simplesmente laminados a frio, de espessura inferior a 0,5 mm</t>
  </si>
  <si>
    <t>Butanona (metiletilcetona)</t>
  </si>
  <si>
    <t>Barras de ferro ou aço não ligado, laminadas a quente, de seção circular</t>
  </si>
  <si>
    <t>Outros cimentos e argamassas, refratrários</t>
  </si>
  <si>
    <t>Polias, exceto as de rolamentos reguladoras de tensão</t>
  </si>
  <si>
    <t>Outros compressores de ar, estacionários, de pistão</t>
  </si>
  <si>
    <t>Outras chapas estratificadas, reforçadas ou com suporte, de resina melamina-formaldeído</t>
  </si>
  <si>
    <t>Automóveis com motor explosão, de cilindrada superior a 1.000 cm3, mas não superior a 1.500 cm3, superior a 6 passageiros</t>
  </si>
  <si>
    <t>Outros tipos de mate</t>
  </si>
  <si>
    <t>09030090</t>
  </si>
  <si>
    <t>Batatas preparadas ou conservadas, congeladas, exceto em vinagre ou ácido acético</t>
  </si>
  <si>
    <t>Batatas, preparadas ou conservadas, exceto em vinagre ou em ácido acético, congeladas</t>
  </si>
  <si>
    <t>Máquinas e aparelhos para tratamento de metais, incluídas as bobinadoras para enrolamentos elétricos</t>
  </si>
  <si>
    <t>Outras máquinas e aparelhos para tratamento de metais</t>
  </si>
  <si>
    <t>Turbopropulsores, de potência &lt;= 1.100 kW</t>
  </si>
  <si>
    <t>Turbopropulsores de potência não superior a 1.100 kW</t>
  </si>
  <si>
    <t>Outros instrumentos e aparelhos para medida/controle do nível</t>
  </si>
  <si>
    <t>Massas alimentícias, não cozidas nem recheadas, contendo ovos</t>
  </si>
  <si>
    <t>Massas alimentícias não cozidas, nem recheadas, nem preparadas de outro modo, que contenham ovos</t>
  </si>
  <si>
    <t>Partes e acessórios para armas</t>
  </si>
  <si>
    <t>Partes e acessórios para outras armas</t>
  </si>
  <si>
    <t>Tapioca e seus sucedâneos preparados a partir de féculas, em flocos, grumos, grãos, pérolas ou formas semelhantes</t>
  </si>
  <si>
    <t>Outras placas de trocadores (permutadores) de calor</t>
  </si>
  <si>
    <t>Outros alcoóis ciclânicos, ciclênicos e cicloterpênicos</t>
  </si>
  <si>
    <t>Embreagens e suas partes, para veículos automóveis das posições 87.01 a 87.05</t>
  </si>
  <si>
    <t>Embreagens e suas partes para tratores/veículos automóveis</t>
  </si>
  <si>
    <t>Metilato de sódio em metanol</t>
  </si>
  <si>
    <t>Papel para cigarros, em rolos de largura &lt;= 5 cm</t>
  </si>
  <si>
    <t>Papel para cigarros, em rolos de largura não superior a 5 cm</t>
  </si>
  <si>
    <t>Outros poliuretanos em líquidos e pastas</t>
  </si>
  <si>
    <t>Moldes para moldagem de borracha ou plásticos, por injeção ou compressão</t>
  </si>
  <si>
    <t>Moldes para borracha ou plásticos, para moldagem por injeção ou por compressão</t>
  </si>
  <si>
    <t>Desperdícios e resíduos, de níquel</t>
  </si>
  <si>
    <t>Lentes de outras matérias, para óculos</t>
  </si>
  <si>
    <t>Outros hidrocarbonetos ciclânicos, ciclênicos, cicloterpênicos</t>
  </si>
  <si>
    <t>Limoneno</t>
  </si>
  <si>
    <t>Resinas alquídicas em líquidos e pastas</t>
  </si>
  <si>
    <t>Fios de ligas de cobre-zinco (latão)</t>
  </si>
  <si>
    <t>Fios de ligas à base de cobre-zinco (latão)</t>
  </si>
  <si>
    <t>Farinhas de outras sementes ou de frutos oleaginosos</t>
  </si>
  <si>
    <t>Farinhas de outras sementes, frutos oleaginosos, exceto de mostarda</t>
  </si>
  <si>
    <t>Alimentos para cães e gatos, acondicionados para venda a retalho</t>
  </si>
  <si>
    <t>Alimentos para cães ou gatos, acondicionados para venda a retalho</t>
  </si>
  <si>
    <t>Outros adesivos à base de plásticos</t>
  </si>
  <si>
    <t>Partes de monta-cargas ou de escadas rolantes</t>
  </si>
  <si>
    <t>Outros instrumentos e aparelhos automático para controle de grandeza, não elétrico</t>
  </si>
  <si>
    <t>Assentos para veículos aéreos</t>
  </si>
  <si>
    <t>Assentos dos tipos utilizados em veículos aéreos, exceto ejetáveis</t>
  </si>
  <si>
    <t>Instrumentos, aparelhos e modelos, concebidos para demonstração (por exemplo, no ensino e nas exposições), não suscetíveis de outros usos</t>
  </si>
  <si>
    <t>Instrumentos, aparelhos e modelos, para demonstração (ensino, exposições) não suscetíveis de outros usos</t>
  </si>
  <si>
    <t>Grafita artificial</t>
  </si>
  <si>
    <t>Outros poliésteres, não saturados, em formas primárias</t>
  </si>
  <si>
    <t>Outros poliéteres não saturados, em formas primárias</t>
  </si>
  <si>
    <t>Cápsulas de gelatinas digeríveis</t>
  </si>
  <si>
    <t>Fios de outras fibras têxteis vegetais; fios de papel</t>
  </si>
  <si>
    <t>Fios de outras fibras têxteis vegetais</t>
  </si>
  <si>
    <t>Máquinas e aparelhos para as indústrias de panificação, pastelaria, bolachas e biscoitos e de massas alimentícias</t>
  </si>
  <si>
    <t>Máquinas e aparelhos para indústria de panificação, pastelaria, etc.</t>
  </si>
  <si>
    <t>Facas de mesa, de lâmina fixa, de metais comuns</t>
  </si>
  <si>
    <t>Mamões (papaias) frescos</t>
  </si>
  <si>
    <t>080720</t>
  </si>
  <si>
    <t>08072000</t>
  </si>
  <si>
    <t>Outros produtos de beleza ou de maquiagem preparados, etc</t>
  </si>
  <si>
    <t>Controladores eletrônicos para sistema de injeção, automáticos</t>
  </si>
  <si>
    <t>Extratos e sucos de carne, de peixes ou de crustáceos, de moluscos ou de outros invertebrados aquáticos</t>
  </si>
  <si>
    <t>Extratos e sucos de carnes, de peixes ou de crustáceos ou de outros invertebrados aquáticos</t>
  </si>
  <si>
    <t>Meias acima do joelho e meias até o joelho, de uso feminino, de título inferior a 67 decitex por fio simples, de fibras sintéticas ou artificiais</t>
  </si>
  <si>
    <t>Madeira serrada ou fendida longitudinalmente, cortada ou descascada, mesmo aplainada, lixada ou unida pelas extremidades, de espessura superior a 6 mm de S-P-F (Picea spp.), pinus (Pinus spp.) e abeto (Abies spp.)</t>
  </si>
  <si>
    <t>Madeira serrada ou fendida longitudinalmente, cortada transversalmente ou desenrolada, mesmo aplainada, lixada ou unida pelas extremidades, de espessura superior a 6 mm, de S-P-F (espruce (pícea) (Picea spp.), pinheiro (Pinus spp.) e abeto (Abies spp.))</t>
  </si>
  <si>
    <t>Outros compressores de gases, centrífugos</t>
  </si>
  <si>
    <t>Máquinas de moldar borracha ou plásticos, por insuflação</t>
  </si>
  <si>
    <t>Outras máquinas de moldar borracha/plástico, por insuflação</t>
  </si>
  <si>
    <t>Aparelhos de diagnóstico por visualização de ressonância magnética</t>
  </si>
  <si>
    <t>Outros produtos e artefatos, de matérias têxteis, para usos técnicos</t>
  </si>
  <si>
    <t>Outros produtos/artefatos, de matérias têxteis, para uso técnico</t>
  </si>
  <si>
    <t>Madeira de virola, imbuia e balsa, serrada ou fendida longitudinalmente, cortada transversalmente ou desenrolada, mesmo aplainada, lixada ou unida pelas extremidades, de espessura superior a 6 mm</t>
  </si>
  <si>
    <t>Alto-falante único montado no seu próprio receptáculo</t>
  </si>
  <si>
    <t>Alto-falante (altifalante) único montado no seu receptáculo</t>
  </si>
  <si>
    <t>Perfuratriz rotativa, autopropulsada</t>
  </si>
  <si>
    <t>Barras, perfis e fios, de estanho</t>
  </si>
  <si>
    <t>Outros reboques e semi-reboques, para transporte de mercadorias</t>
  </si>
  <si>
    <t>Outros reboques e semi-reboques para transporte de mercadorias</t>
  </si>
  <si>
    <t>Pulverizadores portáteis, para agricultura ou horticultura</t>
  </si>
  <si>
    <t>Rolhas, tampas, cápsulas e outros dispositivos para fechar recipientes, de plástico</t>
  </si>
  <si>
    <t>Outras sulfonamidas cuja estrutura contém exclusivamente heterociclo(s) com heteroátomo(s) de nitrogênio (azoto)</t>
  </si>
  <si>
    <t>Cimento/argamassa, a base de magnesita calcinada, refratrário</t>
  </si>
  <si>
    <t>Concentrados de proteínas e substâncias protéicas texturizadas</t>
  </si>
  <si>
    <t>Concentrados de proteínas e substâncias proteicas texturizadas</t>
  </si>
  <si>
    <t>Altimetros para navegação aérea ou espacial</t>
  </si>
  <si>
    <t>Outros mancais sem rolamentos</t>
  </si>
  <si>
    <t>Chumbo refinado (afinado), em formas brutas</t>
  </si>
  <si>
    <t>Chumbo refinado, eletrolítico, em lingotes</t>
  </si>
  <si>
    <t>Molas helicoidais de ferro ou aço</t>
  </si>
  <si>
    <t>Outras molas helicoidais de ferro ou aço</t>
  </si>
  <si>
    <t>Maiôs e biquínis, de banho, de malha, de fibras sintéticas, de uso feminino</t>
  </si>
  <si>
    <t>Maiôs e biquínis de banho, de malha, de uso feminino, de fibras sintéticas</t>
  </si>
  <si>
    <t>Outros carvões vegetais, mesmo aglomerados</t>
  </si>
  <si>
    <t>Outro carvão vegetal (incluindo o carvão de cascas ou de caroços), mesmo aglomerado</t>
  </si>
  <si>
    <t>Cordas, cabos, tranças e artefatos semelhantes, de cobre, não isolados para usos elétricos</t>
  </si>
  <si>
    <t>Cordas, cabos, tranças e semelhantes, de cobre, não isolados para usos elétricos</t>
  </si>
  <si>
    <t>Outras obras moldadas, de ferro fundido, não maleável</t>
  </si>
  <si>
    <t>Outras obras moldadas de ferro fundido, não maleável</t>
  </si>
  <si>
    <t>Outras partes de outros móveis e suas partes, não classificadas nos códigos anteriores</t>
  </si>
  <si>
    <t>Máquinas escavadoras, com capacidade de efetuar uma rotação de 360 graus, autopropulsores</t>
  </si>
  <si>
    <t>Outras escavadoras, cuja superestrutura é capaz de efetuar uma rotação de 360°</t>
  </si>
  <si>
    <t>Velas de ignição para motores de ignição por centelha ou por compressão</t>
  </si>
  <si>
    <t>Unidades de memória de estado sólido (SSD - Solid-State Drive)</t>
  </si>
  <si>
    <t>Outros artigos de higiene ou de farmácia (incluindo as chupetas), de borracha vulcanizada não endurecida, mesmo com partes de borracha endurecida</t>
  </si>
  <si>
    <t>Outros tubos flexíveis de plástico, inclusive com acessórios</t>
  </si>
  <si>
    <t>Outros tubos de plásticos</t>
  </si>
  <si>
    <t>Partes de máquinas e aparelhos para trabalhar borracha ou plásticos ou para fabricação de seus produtos</t>
  </si>
  <si>
    <t>Partes máquinas e aparelhos para trabalhar borracha ou plásticos ou para fabricação de produtos dessas matérias</t>
  </si>
  <si>
    <t>Outras misturas e pastas para a preparação de produtos de padaria, pastelaria e da indústria de bolachas e biscoitos, da posição 19.05</t>
  </si>
  <si>
    <t>Outros compostos heterocíclicos ciclo pirimidina, halogenado ligação covalente</t>
  </si>
  <si>
    <t>Cavalos vivos, exceto reprodutores de raça pura</t>
  </si>
  <si>
    <t>010129</t>
  </si>
  <si>
    <t>Cavalos, exceto reprodutores de raça pura</t>
  </si>
  <si>
    <t>01012900</t>
  </si>
  <si>
    <t>Pasta de cacau, total ou parcialmente desengordurada</t>
  </si>
  <si>
    <t>Cachaça e caninha (rum e tafiá)</t>
  </si>
  <si>
    <t>Rum e outras aguardentes provenientes da destilação, após fermentação, de produtos da cana-de-açúcar</t>
  </si>
  <si>
    <t>Caixas registradoras</t>
  </si>
  <si>
    <t>Caixas registradoras eletrônicas</t>
  </si>
  <si>
    <t>Outros relés, para tensão &gt; 60 V e &lt; = 1.000 V</t>
  </si>
  <si>
    <t>Outros reles, para tensão maior que 60 Volts, mas menor que 1.000 Volts</t>
  </si>
  <si>
    <t>Outras obras de couro natural ou reconstituido</t>
  </si>
  <si>
    <t>Outras obras de couro natural ou reconstituído</t>
  </si>
  <si>
    <t>Massa para a preparação de pão, sem adição de grãos ou sementes integrais, congelada</t>
  </si>
  <si>
    <t>Guarnições de freios, montadas, para veículos automóveis</t>
  </si>
  <si>
    <t>Ovos de aves, sem casca, e gemas de ovos, frescos, secos, cozidos em água ou vapor, moldados, congelados ou conservados de outro modo, mesmo adicionados de açúcar ou de outros edulcorantes</t>
  </si>
  <si>
    <t>0408</t>
  </si>
  <si>
    <t>Ovos de aves, sem casca, secos, mesmo adicionados de açúcar</t>
  </si>
  <si>
    <t>040891</t>
  </si>
  <si>
    <t>Ovos de aves, sem casca, secos</t>
  </si>
  <si>
    <t>04089100</t>
  </si>
  <si>
    <t>Outras máquinas e aparelhos para empacotar/embalar mercadorias</t>
  </si>
  <si>
    <t>Sementes de produtos hortícolas, para semeadura</t>
  </si>
  <si>
    <t>Materiais para suturas cirúrgicas, de polidiexanona</t>
  </si>
  <si>
    <t>Outros aparelhos/dispositivos para preparação de bebidas quentes, etc</t>
  </si>
  <si>
    <t>Outras frações do sangue, exceto as preparadas como medicamentos</t>
  </si>
  <si>
    <t>Obras de fios de ferro ou aço</t>
  </si>
  <si>
    <t>Controladores programáveis, para uma tensão não superior a 1.000 V</t>
  </si>
  <si>
    <t>Partes de motores hidráulicos/pneumáticos, de movimento retilíneo</t>
  </si>
  <si>
    <t>Outros aparelhos e dispositivos eletrônicos de ignição, etc, para motores a explosão</t>
  </si>
  <si>
    <t>Outros termômetros e pirômetros</t>
  </si>
  <si>
    <t>Partes de outros aparelhos mecânicos para projetar, etc, líquidos/pós, etc</t>
  </si>
  <si>
    <t>Albacoras ou atuns-de-barbatanas-amarelas, frescos ou refrigerados, exceto fígado, ovas, sêmen, ou filés e outras carnes da posição 0304</t>
  </si>
  <si>
    <t>030232</t>
  </si>
  <si>
    <t>Albacoras/atuns barbatana amarela, frescas/refrigerado, exceto filés</t>
  </si>
  <si>
    <t>03023200</t>
  </si>
  <si>
    <t>Outros papéis e cartões, não revestidos, em rolos ou em folhas, de peso &lt;= 150 g/m2</t>
  </si>
  <si>
    <t>Outros papéis e cartões não revestidos, em rolos ou folhas, de peso não superior a 150 g/m2</t>
  </si>
  <si>
    <t>Aparelhos elevadores ou transportadores, de ação contínua, para mercadorias, de correntes</t>
  </si>
  <si>
    <t>Outras plantas e partes, para perfumaria, medicina e semelhantes</t>
  </si>
  <si>
    <t>Outras correntes e cadeias, de ferro fundido, ferro ou aço</t>
  </si>
  <si>
    <t>Outros instrumentos semelhantes a seringas, agulhas, catéteres, etc</t>
  </si>
  <si>
    <t>Outras frutas congeladas, não cozidas ou cozidas em água ou vapor, mesmo adicionadas de açúcar ou de outros edulcorantes</t>
  </si>
  <si>
    <t>081190</t>
  </si>
  <si>
    <t>Outras frutas não cozidas ou cozidas em água ou vapor, congeladas, mesmo adicionadas de açúcar ou de outros edulcorantes</t>
  </si>
  <si>
    <t>08119000</t>
  </si>
  <si>
    <t>Tintas de poliésteres, dispersos/dissolv.meio não aquoso</t>
  </si>
  <si>
    <t>Aparelho transmissor de telefonia celular, para estação-base</t>
  </si>
  <si>
    <t>Metiloxirano (óxido de propileno)</t>
  </si>
  <si>
    <t>Outros roteadores digitais</t>
  </si>
  <si>
    <t>Outras resinas fenólicas, lipossolúveis, puras/modificadas</t>
  </si>
  <si>
    <t>o-Xileno</t>
  </si>
  <si>
    <t>O-xileno</t>
  </si>
  <si>
    <t>Outros inseticidas, apresentados de outro modo</t>
  </si>
  <si>
    <t>Outras madeiras compensadas com, pelo menos, uma camada exterior de madeira não conífera, não especificadas na subposição 4412.33</t>
  </si>
  <si>
    <t>Outros medicamentos contendo produtos das posições 2930 a 2932, etc, em doses</t>
  </si>
  <si>
    <t>Outras lactamas</t>
  </si>
  <si>
    <t>Outras máquinas de lavar roupa, de capacidade, expressa em peso de roupa seca, superior a 10 kg</t>
  </si>
  <si>
    <t>Outras matérias minerais naturais ativadas, etc.</t>
  </si>
  <si>
    <t>Obras de tripa, de baudruches, de bexiga ou de tendões</t>
  </si>
  <si>
    <t>Rolamentos de roletes cilíndricos, de carga radial</t>
  </si>
  <si>
    <t>Rolamentos de agulhas</t>
  </si>
  <si>
    <t>Rolos, corrugadores ou de pressão, de máquinas para ondular, com largura útil superior ou igual a 2.500 mm</t>
  </si>
  <si>
    <t>Outras partes de aparelhos telefônicos, incluindo os smartphones e outros telefones para redes celulares ou para outras redes sem fio; outros aparelhos para transmissão ou recepção de voz, imagens ou outros dados, incluindo os aparelhos para comunicação em redes com ou sem fio (como uma rede local ou de área ampla), exceto os aparelhos de transmissão ou recepção das posições 84.43, 85.25, 85.27 ou 85.28, não classificados nos códigos anteriores</t>
  </si>
  <si>
    <t>Outras partes de aparelhos telefônicos, incluindo smartphones e aparelhos para redes celulares ou redes sem fio</t>
  </si>
  <si>
    <t>Polidimetilsiloxano, polimetilidrogenosiloxano ou misturas destes produtos, em dispersão</t>
  </si>
  <si>
    <t>Outros feijões comuns, secos, em grãos</t>
  </si>
  <si>
    <t>07133399</t>
  </si>
  <si>
    <t>Motores diesel/semidiesel, para veículos do capítulo 87,  2500 &lt; cm3 &lt;= 3500</t>
  </si>
  <si>
    <t>Geradores de corrente alternada, de potência &gt; 750 kVA</t>
  </si>
  <si>
    <t>Geradores de corrente alternada, potência &gt; 750 kva</t>
  </si>
  <si>
    <t>Outros poliestirenos, em formas primárias</t>
  </si>
  <si>
    <t>Outros poliestirenos em formas primárias</t>
  </si>
  <si>
    <t>Outros queijos frescos (não curados), inclusive requeijão, etc.</t>
  </si>
  <si>
    <t>04061090</t>
  </si>
  <si>
    <t>Outras partes de assentos (exceto os da posição 94.02), conversíveis ou não em camas, e suas partes</t>
  </si>
  <si>
    <t>Partes para assentos, de outras matérias</t>
  </si>
  <si>
    <t>Fusíveis e corta-circuito de fusíveis, para tensão &gt; 1.000 V</t>
  </si>
  <si>
    <t>Fusíveis e corta-circuitos de fusíveis, para uma tensão superior a 1.000 V</t>
  </si>
  <si>
    <t>Fios de aços inoxidáveis</t>
  </si>
  <si>
    <t>Fios de aço inoxidável</t>
  </si>
  <si>
    <t>Outros leites, cremes de leite, concentrados, adocicados</t>
  </si>
  <si>
    <t>040299</t>
  </si>
  <si>
    <t>04029900</t>
  </si>
  <si>
    <t>Outras bebidas não-alcoólicas (exceto água, cerveja sem álcool e itens da posição 20.09)</t>
  </si>
  <si>
    <t>Aparelhos de radiodetecção e de radiossondagem (radar)</t>
  </si>
  <si>
    <t>Poliuretano em soluções em solventes orgânicos</t>
  </si>
  <si>
    <t>Outras partes de máquinas e aparelhos mecânicos com função própria</t>
  </si>
  <si>
    <t>Outras agulhas tubulares de metal</t>
  </si>
  <si>
    <t>Outros polímeros acrílicos, em líquidos e pastas, solúveis em água</t>
  </si>
  <si>
    <t>Reguladores eletrônicos, de voltagem, automáticos</t>
  </si>
  <si>
    <t>Papel e cartão revestidos, impregnados ou recobertos de cera, parafina, estearina, óleo ou glicerol, em tiras ou rolos de largura não superior a 15 cm ou em folhas em que nenhum lado exceda 360 mm, quando não dobradas</t>
  </si>
  <si>
    <t>Grafita natural, em pó ou em escamas</t>
  </si>
  <si>
    <t>Grafita natural em pó ou em escamas</t>
  </si>
  <si>
    <t>Virgíniamicinas e seus sais</t>
  </si>
  <si>
    <t>Válvulas de segurança ou de alívio</t>
  </si>
  <si>
    <t>Válvulas de admissão ou de escape, para motores de explosão</t>
  </si>
  <si>
    <t>Partes e acessórios para outros instrumentos e aparelhos para análise</t>
  </si>
  <si>
    <t>Águas destiladas aromáticas e soluções aquosas de óleos essenciais</t>
  </si>
  <si>
    <t>Vidros de segurança, temperados, de dimensões e formatos para uso em automóveis, barcos ou outros veículos</t>
  </si>
  <si>
    <t>Vidros temperados, de segurança, de dimensões e formatos que permitam a sua aplicação em automóveis, veículos aéreos, barcos ou outros veículos</t>
  </si>
  <si>
    <t>Outras partes de compressores de ar/outros gases</t>
  </si>
  <si>
    <t>Outros aparelhos para interrupção, etc, de circuitos elétricos, para uma tensão superior a 1.000 V</t>
  </si>
  <si>
    <t>Bobinas de ignição para motores de ignição por centelha ou por compressão</t>
  </si>
  <si>
    <t>Outros monitores</t>
  </si>
  <si>
    <t>Outros monitores, que não incorporem aparelho receptor de televisão, não classificados em códigos anteriores</t>
  </si>
  <si>
    <t>Outros tabacos para fumar</t>
  </si>
  <si>
    <t>Outros tabacos manufaturados para fumar, mesmo que contenha sucedâneos de tabaco em qualquer proporção</t>
  </si>
  <si>
    <t>Outras partes para motores diesel e semidiesel</t>
  </si>
  <si>
    <t>Grupos frigoríficos de compressão com capacidade inferior ou igual a 30.000 frigorias/hora</t>
  </si>
  <si>
    <t>4-hidroxi-4-metilpentano-2-ona (diacetona álcool)</t>
  </si>
  <si>
    <t>Outros calçados com solas exteriores de borracha ou plástico</t>
  </si>
  <si>
    <t>Produtos laminados planos, de ferro ou aços não ligados, de largura =&gt; 600 mm, em rolos, laminados a quente, decapados, de espessura =&gt; 3 mm e &lt; 4,75 mm, não folheados nem revestidos</t>
  </si>
  <si>
    <t>Outros laminados de ferro ou aço, largura &gt;= 600 mm, quente, em rolos, decapados, de espessura igual ou superior a 3 mm, mas inferior a 4,75 mm</t>
  </si>
  <si>
    <t>Outras máquinas e aparelhos para trabalhar borracha ou plásticos ou para fabricação de seus produtos</t>
  </si>
  <si>
    <t>Outras máquinas e aparelhos para trabalhar borracha ou plásticos ou para fabricação de produtos dessas matérias</t>
  </si>
  <si>
    <t>Outros motores hidráulicos</t>
  </si>
  <si>
    <t>Outros circuitos integrados</t>
  </si>
  <si>
    <t>Bauxita calcinada (minério de alumínio)</t>
  </si>
  <si>
    <t>Partes de guindastes, outras máquinas e aparelhos de carga/descarga</t>
  </si>
  <si>
    <t>Outros artefatos não roscados, de ferro fundido, ferro ou aço</t>
  </si>
  <si>
    <t>Monoetanolamina e seus sais</t>
  </si>
  <si>
    <t>Armações e cabos, de ferramentas, de escovas e de vassouras, de madeira</t>
  </si>
  <si>
    <t>Outras sondas, catéteres e cânulas</t>
  </si>
  <si>
    <t>Outros instrumentos e aparelhos para medida/controle de vazão</t>
  </si>
  <si>
    <t>Outros derivados de ácidos graxos industriais; outras misturas e preparações contendo álcoois graxos ou ácidos carboxílicos ou derivados destes produtos</t>
  </si>
  <si>
    <t>Outros óleos silicones em formas primárias</t>
  </si>
  <si>
    <t>Ferrossilício-manganês</t>
  </si>
  <si>
    <t>Ferro-silício-manganês</t>
  </si>
  <si>
    <t>Outros medicamentos contendo macrolídeos/derivados, em doses</t>
  </si>
  <si>
    <t>Partes e acessórios de outras máquinas-ferramentas para trabalhar metais, etc</t>
  </si>
  <si>
    <t>Barras de ligas à base de cobre-zinco (latão)</t>
  </si>
  <si>
    <t>Geradores de corrente alternada, de potência &gt; 375 kVA e &lt;= 750 kVA</t>
  </si>
  <si>
    <t>Geradores de corrente alternada, 375 kva &lt; potência &lt;= 750 kva</t>
  </si>
  <si>
    <t>Sulfato cúprico</t>
  </si>
  <si>
    <t>Recipientes para gases comprimidos ou liquefeitos, de ferro fundido, ferro ou aço</t>
  </si>
  <si>
    <t>Barras de ligas de níquel</t>
  </si>
  <si>
    <t>Árvores de cames para comando de válvulas</t>
  </si>
  <si>
    <t>Rolamentos de esferas, de carga radial</t>
  </si>
  <si>
    <t>Produtos laminados planos, de ferro ou aços não ligados, de largura =&gt; 600 mm, não enrolados, laminados a quente, de espessura &gt; 10 mm, não folheados nem revestidos</t>
  </si>
  <si>
    <t>Produtos laminados planos, de ferro ou aço não ligado, de largura igual ou superior a 600 mm, não folheados ou chapeados, nem revestidos, não enrolados, simplesmente laminados a quente, de espessura superior a 10 mm</t>
  </si>
  <si>
    <t>Válvulas redutoras de pressão</t>
  </si>
  <si>
    <t>Outros papéis/cartões sem fibra obtida por processo mecânico, de peso igual ou superior a 40 g/m2, mas não superior a 150 g/m2, em rolos</t>
  </si>
  <si>
    <t>Instrumentos e aparelhos para medida ou controle da pressão dos líquidos ou gases</t>
  </si>
  <si>
    <t>Outros instrumentos e aparelhos para medida/controle da pressão</t>
  </si>
  <si>
    <t>Outros categutes esterilizados, etc, para suturas cirúrgicas</t>
  </si>
  <si>
    <t>Outras construções e suas partes, de ferro fundido/ferro/aço</t>
  </si>
  <si>
    <t>Outras chapas, etc, de poli(tereftalato de etileno), sem suporte</t>
  </si>
  <si>
    <t>Aparelhos para comutação de pacotes de dados (switches)</t>
  </si>
  <si>
    <t>Outras caixas de marchas</t>
  </si>
  <si>
    <t>Prensas mecânicas para o trabalho a frio de metais</t>
  </si>
  <si>
    <t>Prensas mecânicas para trabalhar metal a frio</t>
  </si>
  <si>
    <t>Colofônias e ácidos resínicos</t>
  </si>
  <si>
    <t>Colofonias e ácidos resínicos</t>
  </si>
  <si>
    <t>Outras bijuterias de metais comuns</t>
  </si>
  <si>
    <t>Motocicletas com motor a pistão alternativo, de cilindrada inferior ou igual a 125 cm3</t>
  </si>
  <si>
    <t>Outras bombas volumétricas alternativas, de potência superior a 3,73 kW (5 HP) e inferior ou igual a 447,42 kW (600 HP), excluídas as para oxigênio líquido</t>
  </si>
  <si>
    <t>Outros aminoalcoóisfenóis, aminoácidosfenóis, etc, função oxigenada</t>
  </si>
  <si>
    <t>Café torrado, não descafeinado</t>
  </si>
  <si>
    <t>090121</t>
  </si>
  <si>
    <t>09012100</t>
  </si>
  <si>
    <t>Produtos laminados planos, de ferro ou aços não ligados, de largura &lt; 600 mm, revestidos de outras matérias</t>
  </si>
  <si>
    <t>Outros laminados de ferro ou aço, largura &lt; 60 cm,  revestido de outras matérias</t>
  </si>
  <si>
    <t>Ésteres de etila do ácido metacrílico</t>
  </si>
  <si>
    <t>Outros anéis de segmento, para motores diesel/semidiesel</t>
  </si>
  <si>
    <t>Minérios de ferro não aglomerados e seus concentrados</t>
  </si>
  <si>
    <t>Minérios de ferro e seus concentrados, exceto as piritas de ferro ustuladas (cinzas de piritas), não aglomerados</t>
  </si>
  <si>
    <t>Outras antenas e refletores de antenas, e suas partes</t>
  </si>
  <si>
    <t>Outras madeiras compensadas, folheadas ou estratificadas</t>
  </si>
  <si>
    <t>Prensas hidráulicas para o trabalho a frio de metais</t>
  </si>
  <si>
    <t>Prensas hidráulicas para trabalhar metal a frio</t>
  </si>
  <si>
    <t>Outros produtos e preparações à base de compostos orgânicos, não especificados nem compreendidos noutras posições</t>
  </si>
  <si>
    <t>Roteadores digitais, em redes com ou sem fio, com capacidade de conexão sem fio</t>
  </si>
  <si>
    <t>Outros compostos heterocíclicos de heteroátomos de oxigênio</t>
  </si>
  <si>
    <t>Outras máquinas e aparelhos para o trabalho da pasta de papel, do papel ou cartão</t>
  </si>
  <si>
    <t>Outras máquinas e aparelhos para trabalho da pasta de papel, papel ou cartão</t>
  </si>
  <si>
    <t>Xampus para os cabelos</t>
  </si>
  <si>
    <t>Bombas injetoras de combustível, próprias para motores de ignição por centelha ou por compressão</t>
  </si>
  <si>
    <t>Outros produtos de padaria, pastelaria, indústria de biscoitos, etc</t>
  </si>
  <si>
    <t>Outras partes de máquinas e aparelhos para agricultura, horticultura, silvicultura ou apicultura</t>
  </si>
  <si>
    <t>Partes de máquinas e aparelhos para agricultura, horticultura, etc.</t>
  </si>
  <si>
    <t>Folhas e tiras, de alumínio, de espessura &lt;= 0,2 mm, com suporte</t>
  </si>
  <si>
    <t>Folhas e tiras, delgadas, de alumínio (mesmo impressas ou com suporte de papel, cartão, plásticos ou semelhantes), de espessura não superior a 0,2 mm, com suporte</t>
  </si>
  <si>
    <t>Magnésio em formas brutas, contendo =&gt; 99,80%, em peso, de magnésio</t>
  </si>
  <si>
    <t>Magnésio em formas brutas, que contenha pelo menos 99,8 %, em peso, de magnésio</t>
  </si>
  <si>
    <t>Barras de ferro ou aços não ligadas, laminadas a quente, dentadas, com nervuras, sulcos ou relevos, obtidos durante a laminagem, ou torcidas após a laminagems</t>
  </si>
  <si>
    <t>Barras de ferro ou aço não ligado, a quente, dentadas, com nervuras, sulcos ou relevos, obtidos durante a laminagem, ou torcidas após laminagem</t>
  </si>
  <si>
    <t>Outros motores de corrente alternada, polifásicos, de potência não superior a 750 W, trifásicos, com rotor de gaiola</t>
  </si>
  <si>
    <t>Outras partes para motores de explosão</t>
  </si>
  <si>
    <t>Outros medicamentos contendo produtos para fins terapêuticos, etc, doses</t>
  </si>
  <si>
    <t>Granito, talhado ou serrado, de superfície plana ou lisa</t>
  </si>
  <si>
    <t>Granito, simplesmente talhados ou serrados, de superfície plana ou lisa</t>
  </si>
  <si>
    <t>Desperdícios de fumo</t>
  </si>
  <si>
    <t>Desperdícios de tabaco</t>
  </si>
  <si>
    <t>Outras chapas estratificadas, reforçadas ou com suporte</t>
  </si>
  <si>
    <t>Barras de aços inoxidáveis, laminadas, estiradas ou extrudadas a quente, de seção circulars</t>
  </si>
  <si>
    <t>Barras de aço inoxidável simplesmente laminadas, estiradas ou extrudadas, a quente, de seção circular</t>
  </si>
  <si>
    <t>Porcas de ferro fundido, ferro ou aço</t>
  </si>
  <si>
    <t>Instrumentos e aparelhos automáticos para controle da temperatura</t>
  </si>
  <si>
    <t>Sal marinho, a granel, sem agregados</t>
  </si>
  <si>
    <t>Medicamento contendo nitrovin ou moxidectina, em doses</t>
  </si>
  <si>
    <t>Bombas de vácuo</t>
  </si>
  <si>
    <t>Pneus novos de borracha dos tipos utilizados em motocicletas</t>
  </si>
  <si>
    <t>Pneumáticos novos, de borracha, dos tipos utilizados em motocicletas</t>
  </si>
  <si>
    <t>Outros condensadores fixos com dielétrico de papel ou de plásticos</t>
  </si>
  <si>
    <t>Vermiculita e cloritas, não expandidas</t>
  </si>
  <si>
    <t>Painéis de média densidade (MDF), de espessura superior a 9 mm</t>
  </si>
  <si>
    <t>Outros painéis de fibras madeira de média densidade (denominados MDF), de espessura superior a 9 mm</t>
  </si>
  <si>
    <t>Cartões e etiquetas de acionamento por aproximação</t>
  </si>
  <si>
    <t>Outras obras de cimento, concreto ou de pedra artificial</t>
  </si>
  <si>
    <t>Outras obras de cimento, de concreto ou de pedra artificial, mesmo armadas</t>
  </si>
  <si>
    <t>Outros motores diesel/semidiesel, para veículos do capítulo 87</t>
  </si>
  <si>
    <t>Outros medicamentos com compostos heterocíclicos, etc, em doses</t>
  </si>
  <si>
    <t>Suco de acerola (Malpighia spp.), com adição de açúcar e outros edulcorantes ou não</t>
  </si>
  <si>
    <t>Molas helicoidais cilíndricas, de ferro ou aço</t>
  </si>
  <si>
    <t>Outros açúcares no estado sólido, xaropes de açúcares, incluído o açúcar invertido, sucedâneos do mel, sem adição de aromatizantes ou de corantes</t>
  </si>
  <si>
    <t>Outros açúcares, xaropes de açúcares, sucedâneos do mel, etc, que contenham, em peso, no estado seco, 50 % de frutose (levulose)</t>
  </si>
  <si>
    <t>Complementos alimentares</t>
  </si>
  <si>
    <t>Outras bebidas alcoólicas</t>
  </si>
  <si>
    <t>Doces, pures e pastas, de outras frutas</t>
  </si>
  <si>
    <t>Outras madeiras, serradas, cortadas em folhas ou desenroladas, de espessura &gt; 6 mm</t>
  </si>
  <si>
    <t>Outra madeira serrada ou fendida longitudinalmente, cortada transversalmente ou desenrolada, mesmo aplainada, lixada ou unida pelas extremidades, de espessura superior a 6 mm</t>
  </si>
  <si>
    <t>Farinhas, sêmolas e pós de frutas (dos produtos do capítulo 8)</t>
  </si>
  <si>
    <t>Farinhas, sêmolas e pós, dos produtos do Capítulo 8 (frutas, cascas de cítricos, etc)</t>
  </si>
  <si>
    <t>Lecitinas e outros fosfoaminolipídios</t>
  </si>
  <si>
    <t>Lecitinas e outros fosfoaminolipidios</t>
  </si>
  <si>
    <t>Arroz semibranqueado ou branqueado, parboilizado, polido ou brunido</t>
  </si>
  <si>
    <t>Outros sacos, bolsas e cartuchos, de papel ou cartão</t>
  </si>
  <si>
    <t>Outros sacos; bolsas e cartuchos, de papel ou cartão</t>
  </si>
  <si>
    <t>Catalisadores em suporte, tendo como substância ativa um metal precioso ou um composto de metal precioso, em colméia cerâmica ou metálica para conversão catalítica de gases de escape de veículos</t>
  </si>
  <si>
    <t>Condensadores fixos eletrolíticos, de alumínio</t>
  </si>
  <si>
    <t>Condensador fixo eletrolítico, de alumínio</t>
  </si>
  <si>
    <t>Isoladores de cerâmica, para usos elétricos</t>
  </si>
  <si>
    <t>Isoladores de cerâmica para uso elétrico</t>
  </si>
  <si>
    <t>Outros controladores eletrônicos automáticos para veículos automóveis</t>
  </si>
  <si>
    <t>Carboximetilcelulose com teor&gt; =75%, em formas primárias</t>
  </si>
  <si>
    <t>Dentes artificiais de acrílico</t>
  </si>
  <si>
    <t>Outros interruptores, etc, de circuitos elétricos, para uma tensão não superior a 1.000 V</t>
  </si>
  <si>
    <t>Outros éteres acíclicos e seus derivados halogenados, etc.</t>
  </si>
  <si>
    <t>Ésteres de butila do ácido acrílico</t>
  </si>
  <si>
    <t>Condensadores fixos para linhas elétricas de 50/60 Hz e capazes de absorver uma potência reativa =&gt; 0,5 kvar</t>
  </si>
  <si>
    <t>Condensadores fixos concebidos para linhas elétricas de 50/60 Hz e capazes de absorver uma potência reativa igual ou superior a 0,5 kvar (condensadores de potência)</t>
  </si>
  <si>
    <t>Albacoras-bandolim (patudos), frescos ou refrigerados, exceto fígado, ovas, sêmen, ou filés e outras carnes da posição 0304</t>
  </si>
  <si>
    <t>030234</t>
  </si>
  <si>
    <t>Albacoras-bandolim (patudos) frescos, refrigerados</t>
  </si>
  <si>
    <t>03023400</t>
  </si>
  <si>
    <t>Caixotes, caixas, engradados, barricas e embalagens semelhantes, de madeira; carretéis para cabos, de madeira</t>
  </si>
  <si>
    <t>Caixotes, caixas, engradados, barricas e embalagens semelhantes; carretéis para cabos; de madeira</t>
  </si>
  <si>
    <t>Outros negros de carbono</t>
  </si>
  <si>
    <t>Móveis de madeira para cozinhas</t>
  </si>
  <si>
    <t>Móveis de madeira, do tipo utilizado em cozinhas</t>
  </si>
  <si>
    <t>Armações para óculos e artigos semelhantes, de plásticos</t>
  </si>
  <si>
    <t>Armações de plásticos, para óculos</t>
  </si>
  <si>
    <t>Outros sucos de abacaxi, não fermentados</t>
  </si>
  <si>
    <t>Outros sucos de abacaxi</t>
  </si>
  <si>
    <t>Geradores de corrente alternada, de potência &gt; 75 kVA e &lt;= 375 kVA</t>
  </si>
  <si>
    <t>Geradores de corrente alternada, 75 kva &lt; potência &lt;= 375 kva</t>
  </si>
  <si>
    <t>Folhas de serras de fita, de metais comuns</t>
  </si>
  <si>
    <t>Partes de aparelhos auxilliares para caldeiras aquecimento central</t>
  </si>
  <si>
    <t>Borracha de acrilonitrila-butadieno (NBR), em formas primárias ou em chapas, folhas ou tiras</t>
  </si>
  <si>
    <t>Borracha de acrilonitrila-butadieno em chapas, folhas, etc.</t>
  </si>
  <si>
    <t>Borracha de etileno-propileno-dieno (EPDM) não conjugada, em formas primárias ou em chapas, folhas ou tiras</t>
  </si>
  <si>
    <t>Borracha de etileno-propileno-dieno não conjugada (EPDM)</t>
  </si>
  <si>
    <t>Painéis de fibra de madeira ou de outras matérias lenhosas, mesmo aglomeradas com resinas ou outros algutinantes orgânicos, com densidade superior a 0,8g/cm3</t>
  </si>
  <si>
    <t>Outros painéis de fibras madeira de média densidade (denominados MDF), com densidade superior a 0,8 g/cm3</t>
  </si>
  <si>
    <t>Outros cereais em grãos, pré-cozidos ou preparados de outro modo</t>
  </si>
  <si>
    <t>Outros cereais em grãos, pre-cozidos, preparados de outro modo</t>
  </si>
  <si>
    <t>Barras de outras ligas de aços laminadas, estiradas ou extrudadas a quentes</t>
  </si>
  <si>
    <t>Barras de outras ligas de aços, simplesmente laminadas, estiradas ou extrudadas, a quente</t>
  </si>
  <si>
    <t>Outras amidas acíclicas, derivados e sais deste produto</t>
  </si>
  <si>
    <t>Outros livros, brochuras e impressos semelhantes</t>
  </si>
  <si>
    <t>Produtos laminados planos, de ferro ou aços não ligados, de largura =&gt; 600 mm, em rolos, laminados a quente, de espessura =&gt; 4,75 mm e &lt;= 10 mm, não folheados nem revestidos</t>
  </si>
  <si>
    <t>Produtos laminados planos, de ferro ou aço não ligado, de largura igual ou superior a 600 mm, laminados a quente, não folheados ou chapeados, nem revestidos, em rolos, simplesmente laminados a quente, de espessura &gt;= 4,75 mm, mas não superior a 10 mm</t>
  </si>
  <si>
    <t>Chapas, folhas e tiras de borracha vulcanizada não alveolar, não endurecida</t>
  </si>
  <si>
    <t>Chapas, folhas e tiras, de borracha vulcanizada não endurecida, de borracha não alveolar</t>
  </si>
  <si>
    <t>Águas, incluídas as águas minerais e as águas gaseificadas, adicionadas de açúcar ou aromatizadas</t>
  </si>
  <si>
    <t>Águas, incluindo as águas minerais e as águas gaseificadas, adicionadas de açúcar ou de outros edulcorantes ou aromatizadas</t>
  </si>
  <si>
    <t>Calçados de matérias têxteis, com sola exterior de couro natural</t>
  </si>
  <si>
    <t>Calçados de materia têxtil, com sola exterior de couro</t>
  </si>
  <si>
    <t>Outras barras de cobre</t>
  </si>
  <si>
    <t>Produtos laminados planos, de aços inoxidáveis, laminados a frio, de largura =&gt; 600 mm, de espessura &gt; 1 mm e &lt; 3 mms</t>
  </si>
  <si>
    <t>Produtos laminados planos de aço inoxidável, de largura igual ou superior a 600 mm, simplesmente laminados a frio, de espessura superior a 1 mm, mas inferior a 3 mm</t>
  </si>
  <si>
    <t>Outros agentes orgânicos de superfície aniônicos, mesmo acondicionados para venda a retalho, não classificados em códigos anteriores</t>
  </si>
  <si>
    <t>Outros corindos artificiais, de constituição química definida ou não</t>
  </si>
  <si>
    <t>Outros papéis e cartões kraftliner, não revestidos, para cobertura, em rolos ou folhas</t>
  </si>
  <si>
    <t>Outros papéis e cartões para cobertura, denominados Kraftliner, em rolos ou em folhas</t>
  </si>
  <si>
    <t>Farinhas, sêmolas e pós, de sagu ou de raízes e tubérculos da posição 0714</t>
  </si>
  <si>
    <t>Farinhas, sêmolas e pós, de sagu ou das raízes ou tubérculos, da posição 07.14</t>
  </si>
  <si>
    <t>Calçados de borracha ou plástico, com parte superior em tiras ou correias, com saliências (espigões) que se encaixam na sola</t>
  </si>
  <si>
    <t>Calçados de borracha ou plásticos, com parte superior em tiras ou correias, fixados à sola por pregos, tachas, pinos e semelhantes</t>
  </si>
  <si>
    <t>Outros compostos heterocíclicos com cloro, sem fluor nem bromo</t>
  </si>
  <si>
    <t>Essências de terebintina, de pinheiro ou da pasta de papel ao sulfato</t>
  </si>
  <si>
    <t>Essências de terebintina, de pinheiro ou provenientes da fabricação da pasta de papel ao sulfato</t>
  </si>
  <si>
    <t>Outras borrachas de estireno-butadieno (SBR)</t>
  </si>
  <si>
    <t>Outros painéis montados para soalhos</t>
  </si>
  <si>
    <t>Amido de milho</t>
  </si>
  <si>
    <t>Outras cefalosporinas e cefamicinas, derivados e sais</t>
  </si>
  <si>
    <t>Outras ligas de ferrocromo</t>
  </si>
  <si>
    <t>Outras ligas de ferro-cromo</t>
  </si>
  <si>
    <t>Motores hidráulicos, de movimento retilíneo (cilindros)</t>
  </si>
  <si>
    <t>Outros motores hidráulicos, de movimento retilíneo</t>
  </si>
  <si>
    <t>Outras barras de ligas aços de corte rápido</t>
  </si>
  <si>
    <t>Outros papéis e cartões dos tipos utilizados para escrita, impressão ou outras finalidades gráficas, em que mais de 10 %, em peso, do conteúdo total de fibras seja constituído por fibras obtidas por processo mecânico ou químico-mecânico</t>
  </si>
  <si>
    <t>Grupos eletrogêneos de motor de pistão, de ignição por compressão (motores diesel ou semidiesel), de potência não superior a 75 kVA, de corrente alternada</t>
  </si>
  <si>
    <t>Outras ferramentas manuais, para agricultura, horticultura e silvicultura, de metais comuns</t>
  </si>
  <si>
    <t>Outras ferramentas manuais para agricultura, horticultura e silvicultura</t>
  </si>
  <si>
    <t>Placas-mãe (mother boards), montadas, para máquinas de procesamento de dados</t>
  </si>
  <si>
    <t>Manômetros</t>
  </si>
  <si>
    <t>Outros couros e peles de bovinos (incluindo os búfalos), no estado seco (crust)</t>
  </si>
  <si>
    <t>Outras obras moldadas, de ferro fundido ou ferro</t>
  </si>
  <si>
    <t>Outros artigos de higiene ou de toucador, de plásticos</t>
  </si>
  <si>
    <t>Outros artigos de higiene ou de toucador, de plástico</t>
  </si>
  <si>
    <t>Partes de fornos industriais ou de laboratório, não elétricos</t>
  </si>
  <si>
    <t>Cadernos</t>
  </si>
  <si>
    <t>Serras de corrente, hidráulicas o de motor não elétrico, de uso manual</t>
  </si>
  <si>
    <t>Serras de corrente, de uso manual</t>
  </si>
  <si>
    <t>Chapas sensibilizadas com polímeros fotossensíveis, de alumínio, cuja dimensão de pelo menos um dos lados seja superior a 255 mm</t>
  </si>
  <si>
    <t>Espadarte (Xiphias gladius), frescos ou refrigerados</t>
  </si>
  <si>
    <t>030247</t>
  </si>
  <si>
    <t>03024700</t>
  </si>
  <si>
    <t>Partes de turbinas e rodas hidráulicas, incluídos os reguladores</t>
  </si>
  <si>
    <t>Partes de turbinas e rodas hidráulicas, inclusive reguladores</t>
  </si>
  <si>
    <t>Óleo de amendoim, em bruto</t>
  </si>
  <si>
    <t>Outros chocolates e preparações alimentícias contendo cacau</t>
  </si>
  <si>
    <t>Ardósia natural trabalhada e obras de ardósia natural ou aglomerada</t>
  </si>
  <si>
    <t>Outros produtos laminados planos, de ferro ou aço não ligado, de largura igual ou superior a 600 mm, não folheados ou chapeados, nem revestidos, em rolos, simplesmente laminados a quente, de espessura inferior a 3 mm</t>
  </si>
  <si>
    <t>Outras gorduras e óleos vegetais, mesmo refinado</t>
  </si>
  <si>
    <t>Outros painéis montados para revestimento de pisos (pavimentos), de camadas múltiplas</t>
  </si>
  <si>
    <t>Bolachas e biscoitos adicionados de edulcorantes</t>
  </si>
  <si>
    <t>Bolachas e biscoitos, adicionados de edulcorante</t>
  </si>
  <si>
    <t>Farinhas, pós e pellets de peixes ou crustáceos, impróprios para alimentação humana</t>
  </si>
  <si>
    <t>Farinhas, pós e pellets, de peixes, impróprios para alimentação humana</t>
  </si>
  <si>
    <t>Outros calçados, com sola exterior de couro natural, cobrindo o tornozelo, parte superior de couro natural</t>
  </si>
  <si>
    <t>Outros calçados sola exterior de couro natural, cobrindo o tornozelo</t>
  </si>
  <si>
    <t>Dextrina e outros amidos e féculas modificados</t>
  </si>
  <si>
    <t>Outros instrumentos, aparelhos e máquinas de medida/controle</t>
  </si>
  <si>
    <t>Outras madeiras tropicais serrada ou fendida longitudinalmente, cortada transversalmente ou desenrolada, mesmo aplainada, lixada ou unida pelas extremidades, de espessura superior a 6 mm</t>
  </si>
  <si>
    <t>Outros instrumentos e aparelhos automáticos, para regulação/controle</t>
  </si>
  <si>
    <t>Hidrocarbonetos acíclicos saturados</t>
  </si>
  <si>
    <t>Outros módulos de tela plana, incorporando ou não telas sensíveis ao toque, sem controladores ou circuitos de controle, não classificados em códigos anteriores</t>
  </si>
  <si>
    <t>Outros módulos de visualização de tela (ecrã) plana, mesmo que incorporem telas sensíveis ao toque (ecrãs tácteis), sem controladores (drivers) nem circuitos de controle</t>
  </si>
  <si>
    <t>Outros calçados de matérias têxteis, com sola de borracha ou plástico</t>
  </si>
  <si>
    <t>Outros calçados de matéria têxtil, sola de borracha/plástico</t>
  </si>
  <si>
    <t>Artefatos de joalharia, de outros metais preciosos, mesmo revestidos, folheados ou chapeados de metais preciosos - jóias</t>
  </si>
  <si>
    <t>Artefatos de joalharia, de outros metais preciosos, mesmo revestidos, folheados ou chapeados de metais preciosos (plaquê)</t>
  </si>
  <si>
    <t>Corvina (Micropogonias furnieri), congelada</t>
  </si>
  <si>
    <t>03038910</t>
  </si>
  <si>
    <t>Outros polietilenos sem carga, densidade &gt;= 0.94, em formas primárias</t>
  </si>
  <si>
    <t>Outras máquinas e aparelhos autopropulsados</t>
  </si>
  <si>
    <t>Ferramentas de roscar interiormente, de metais comuns</t>
  </si>
  <si>
    <t>Inhames (dioscorea spp.)</t>
  </si>
  <si>
    <t>071430</t>
  </si>
  <si>
    <t>Inhames (Dioscorea spp.)</t>
  </si>
  <si>
    <t>07143000</t>
  </si>
  <si>
    <t>Carboneto de silício, quimicamente definido ou não</t>
  </si>
  <si>
    <t>Carbonetos de constituição química definida ou não, de silício</t>
  </si>
  <si>
    <t>Outras turbinas a vapor, de potência &gt; 40 MW</t>
  </si>
  <si>
    <t>Outras turbinas a vapor, de potência superior a 40 MW</t>
  </si>
  <si>
    <t>2-Metil-2,4-pentanodiol (hexilenoglicol)</t>
  </si>
  <si>
    <t>Óleo essencial de limão</t>
  </si>
  <si>
    <t>Óleo essencial, de limão</t>
  </si>
  <si>
    <t>Detonadores elétricos</t>
  </si>
  <si>
    <t>Outros sucos e extratos vegetais</t>
  </si>
  <si>
    <t>Eixos, rodas e suas partes de veículos para vias férreas</t>
  </si>
  <si>
    <t>Pinturas, desenhos e pastéis com idade superior a 100 anos</t>
  </si>
  <si>
    <t>Quadros, pinturas e desenhos, feitos inteiramente à mão, exceto os desenhos da posição 49.06, com mais de 100 anos</t>
  </si>
  <si>
    <t>Outras bombas para combustíveis, etc, para motor a explosão/diesel</t>
  </si>
  <si>
    <t>Carnes de bovinos, salgadas ou em salmoura, secas ou defumadas</t>
  </si>
  <si>
    <t>021020</t>
  </si>
  <si>
    <t>Carnes de bovinos, salgadas/em salmoura/secas/defumadas</t>
  </si>
  <si>
    <t>02102000</t>
  </si>
  <si>
    <t>Fusíveis e corta-circuito de fusíveis, para tensão &lt;= 1 kV</t>
  </si>
  <si>
    <t>Fusíveis e corta-circuitos de fusíveis, para uma tensão não superior a 1.000 V</t>
  </si>
  <si>
    <t>Outros transformadores elétricos, de potência &gt; 16 kVA e &lt;= 500 kVA</t>
  </si>
  <si>
    <t>Transformadores elétricos, de potência superior a 16 kVA, mas não superior a 500 kVA</t>
  </si>
  <si>
    <t>Smartphones</t>
  </si>
  <si>
    <t>Telefones inteligentes (smartphones)</t>
  </si>
  <si>
    <t>Outras máquinas e aparelhos para amassar, esmagar, moer, separar, etc.</t>
  </si>
  <si>
    <t>Outros sacos, bolsas e cartuchos, de polímeros de etileno</t>
  </si>
  <si>
    <t>Suco de outros cítricos, não fermentado, com valor Brix &lt;= 20</t>
  </si>
  <si>
    <t>Suco (sumo) de qualquer outro fruto cítrico, com valor Brix não superior a 20</t>
  </si>
  <si>
    <t>Outros pistões ou embolos, para motores diesel/semidiesel</t>
  </si>
  <si>
    <t>Outros aminoácidos, seus ésteres e sais</t>
  </si>
  <si>
    <t>Extratos, essências e concentrados e preparações à base destes extratos, essências ou concentrados, à base de mate</t>
  </si>
  <si>
    <t>Castanha-do-pará, fresca ou seca, sem casca</t>
  </si>
  <si>
    <t>080122</t>
  </si>
  <si>
    <t>08012200</t>
  </si>
  <si>
    <t>Outros laminados de ferro/aço, quente, de largura igual ou superior a 600 mm, em rolos, de espessura inferior a 3 mm</t>
  </si>
  <si>
    <t>Outras obras de pedras preciosas/semi, sintética/reconstituída</t>
  </si>
  <si>
    <t>Outras preparações dos tipos utilizados na alimentação de animais</t>
  </si>
  <si>
    <t>Gorduras de porco (incluindo a banha) e gordura de aves</t>
  </si>
  <si>
    <t>Outras gorduras de porco</t>
  </si>
  <si>
    <t>Ferramentas intercambiáveis de embutir, estampar ou de puncionar, de metais comuns</t>
  </si>
  <si>
    <t>Ferramentas de embutir, de estampar ou de puncionar</t>
  </si>
  <si>
    <t>Outras partes para aparelhos de interrupção de circuito elétrico</t>
  </si>
  <si>
    <t>Painéis de média densidade (MDF) de espessura superior a 5mm, mas não superior a 9mm</t>
  </si>
  <si>
    <t>Painéis de fibras madeira de média densidade (denominados MDF), de espessura superior a 5 mm mas não superior a 9 mm, não trabalhados mecanicamente nem recobertos à superfície</t>
  </si>
  <si>
    <t>Painéis indicadores com dispositivos de cristais líquidos (LCD) ou de diodos emissores de luz (LED)</t>
  </si>
  <si>
    <t>Fécula de mandioca</t>
  </si>
  <si>
    <t>Nitrato de celulose, em forma primária</t>
  </si>
  <si>
    <t>Outros nitratos de celulose, sem carga, em forma primária</t>
  </si>
  <si>
    <t>Pás, de metais comuns</t>
  </si>
  <si>
    <t>Pás de metais comuns</t>
  </si>
  <si>
    <t>Outras partes de aparelhos para filtrar ou depurar líquidos, etc.</t>
  </si>
  <si>
    <t>Papel Kraft, de peso igual ou superior a 40 g/m2, mas não superior a 150 g/m2</t>
  </si>
  <si>
    <t>Buta-1, 3-dieno e isopreno não saturados</t>
  </si>
  <si>
    <t>Isopreno não saturado</t>
  </si>
  <si>
    <t>Outros painéis de fibras madeira de média densidade (denominados MDF), de espessura superior a 5 mm mas não superior a 9 mm</t>
  </si>
  <si>
    <t>Outros tijolos refratários magnesianos ou à base de óxido de cromo</t>
  </si>
  <si>
    <t>Pedras preciosas (exceto diamantes) ou semipreciosas, mesmo trabalhadas ou combinadas, mas não enfiadas, nem montadas, nem engastadas; pedras preciosas (exceto diamantes) ou semipreciosas, não combinadas, enfiadas temporariamente para facilidade de tran</t>
  </si>
  <si>
    <t>Rubis, safiras e esmeraldas, trabalhadas de outro modo</t>
  </si>
  <si>
    <t>Polisobutileno, em forma primária</t>
  </si>
  <si>
    <t>Poliisobutileno em forma primária</t>
  </si>
  <si>
    <t>Ouro em barras, fios e perfis de seção maciça</t>
  </si>
  <si>
    <t>Escavadoras, de potência no volante inferior ou igual a 40,3 kW (54 HP), cuja superestrutura é capaz de efetuar uma rotação de 360°</t>
  </si>
  <si>
    <t>Couros e peles, incluídas as ilhargas, de bovinos ou de eqüídeos, preparados após curtimenta ou secagem, divididos, com a flor</t>
  </si>
  <si>
    <t>Couros e peles, incluindo as tiras, de bovinos (incluindo os búfalos), preparados, divididos, com o lado flor</t>
  </si>
  <si>
    <t>Cordas, cabos e tranças, de alumínio, com alma de aço, não isolados para usos elétricos</t>
  </si>
  <si>
    <t>Cordas e cabos, de alumínio, com alma de aço, não isolados para usos elétricos</t>
  </si>
  <si>
    <t>Cordéis de sisal ou de outras fibras têxteis do gênero agave, para atadeiras ou enfardadeiras</t>
  </si>
  <si>
    <t>Cordéis para atadeiras ou enfardadeiras, de sisal ou de outras fibras têxteis do gênero Agave</t>
  </si>
  <si>
    <t>Outras peles com pelo inteiras, com ou sem cabeça, cauda ou patas, não reunidas (não montadas)</t>
  </si>
  <si>
    <t>Painéis de média densidade (MDF), de espessura não superior a 5mm</t>
  </si>
  <si>
    <t>Painéis de fibras madeira de média densidade (denominados MDF), de espessura não superior a 5 mm, não trabalhados mecanicamente nem recobertos à superfície</t>
  </si>
  <si>
    <t>Outros cabos de alumínio, não isolados para usos elétricos</t>
  </si>
  <si>
    <t>Cacau em pó, sem adição de açúcar ou outros edulcorantes</t>
  </si>
  <si>
    <t>Partes de máquinas e aparelhos agrícolas, hortícolas ou florestais, para preparação do solo</t>
  </si>
  <si>
    <t>Partes de máquinas e aparelhos de uso agrícola, hortícola ou florestal, para preparação ou trabalho do solo</t>
  </si>
  <si>
    <t>Madeira densificada, em blocos, pranchas, lâminas ou perfis</t>
  </si>
  <si>
    <t>Colofônias oxidadas, hidrogenadas, desidrogenadas, polimerizadas ou modificadas com ácidos fumárico ou maléico ou com anidrido maléico</t>
  </si>
  <si>
    <t>Outros pulverizadores, para a agricultura ou horticultura</t>
  </si>
  <si>
    <t>Transformadores de dielétrico líquido, de potência &gt; 650 kVA e &lt;= 10.000 kVA</t>
  </si>
  <si>
    <t>Transformadores de dielétrico líquido, de potência superior a 650 kVA, mas não superior a 10.000 kVA</t>
  </si>
  <si>
    <t>Outras, com, pelo menos, uma camada exterior de madeira não conífera, das espécies amieiro freixo, faia, bétula, prunóidea, castanheiro, olmo eucalipto, nogueira, castanheiro-da-índia, tília, bordo, carvalho, plátano, choupo,robínia,tulipeiro  ou nogueira</t>
  </si>
  <si>
    <t>Panetone</t>
  </si>
  <si>
    <t>Polietileno de densidade inferior a 0,94, sem carga</t>
  </si>
  <si>
    <t>Castanha de caju, fresca ou seca, sem casca</t>
  </si>
  <si>
    <t>080132</t>
  </si>
  <si>
    <t>08013200</t>
  </si>
  <si>
    <t>Sorvetes, mesmo contendo cacau</t>
  </si>
  <si>
    <t>Outros sorvetes, mesmo que contenham cacau</t>
  </si>
  <si>
    <t>Alviões, picaretas, enxadas, sachos, ancinhos e raspadeiras, de metais comuns</t>
  </si>
  <si>
    <t>Celulose microcristalina, em pó</t>
  </si>
  <si>
    <t>Outros derivados de colofonias ou de ácidos resínicos</t>
  </si>
  <si>
    <t>Centros de usinagem, para trabalhar metais</t>
  </si>
  <si>
    <t>Partes de outros móveis e suas partes, de madeira</t>
  </si>
  <si>
    <t>Outras obras em madeira</t>
  </si>
  <si>
    <t>Outras máquinas e aparelhos elétricos com função própria</t>
  </si>
  <si>
    <t>Outras chapas de polímeros de etileno, não reforçadas nem estratificadas, sem suporte, nem associadas de forma semelhante a outras matérias</t>
  </si>
  <si>
    <t>Outras chapas, folhas, tiras, fitas, películas e outras formas planas, auto-adesivas, de plásticos, mesmo em rolos, de poli(cloreto de vinila)</t>
  </si>
  <si>
    <t>Outras chapas e tiras, de cobre refinado, de espessura &gt; 0,15 mm</t>
  </si>
  <si>
    <t>Outras chapas e tiras, de cobre refinado,de espessura superior a 0,15 mm</t>
  </si>
  <si>
    <t>Tubos de ferro ou aço, soldados, de seção circular, de diâmetro exterior &gt; 406,4 mm, para revestimento de poços, utilizados na extração de petróleo ou de gás</t>
  </si>
  <si>
    <t>Tubos para revestimento de poços, dos tipos utilizados na extração de petróleo ou de gás, de seção circular, de diâmetro exterior superior a 406,4 mm, de ferro ou aço</t>
  </si>
  <si>
    <t>Desperdícios e resíduos, de alumínio</t>
  </si>
  <si>
    <t>Outros condutores elétricos para tensão não superior a 1000 V, munidos de peças de conexão</t>
  </si>
  <si>
    <t>Outros condutores elétricos tensão &lt;= 100 v, com peças de conexão</t>
  </si>
  <si>
    <t>Pistões ou embolos, para motores de explosão</t>
  </si>
  <si>
    <t>Acido adípico</t>
  </si>
  <si>
    <t>Chapas, etc, de poli(tereftalato de etileno), de espessura superior ou igual a 5 micrômetros (mícrons)</t>
  </si>
  <si>
    <t>Outras chapas, etc, de polímero de propileno, biaxialmente orientados, sem suporte</t>
  </si>
  <si>
    <t>Outros eixos e partes, para veículos automóveis</t>
  </si>
  <si>
    <t>Produtos laminados planos, de ferro ou aços não ligados, de largura =&gt; 600 mm, em rolos, laminados a frio, de espessura &gt; 1 mm e &lt; 3 mm, não folheados nem revestidos</t>
  </si>
  <si>
    <t>Produtos laminados planos, de ferro ou aço não ligado, de largura igual ou superior a 600 mm, não folheados ou chapeados, nem revestidos, em rolos simplesmente laminados a frio, de espessura superior a 1 mm, mas inferior a 3 mm</t>
  </si>
  <si>
    <t>Pedras preciosas ou semipreciosas, em bruto ou simplesmente serradas ou desbastadas</t>
  </si>
  <si>
    <t>Pedras preciosas (exceto diamantes) ou semipreciosas, em bruto ou simplesmente serradas ou desbastadas</t>
  </si>
  <si>
    <t>Ácido acrílico</t>
  </si>
  <si>
    <t>Arroz semibranqueado ou branqueado, não parboilizado, polido ou brunido</t>
  </si>
  <si>
    <t>Billets de ferro ou aço não ligado, de seção transversal quadrada ou retangular, com largura inferior a duas vezes a espessura, que contenham, em peso, menos de 0,25 % de carbono</t>
  </si>
  <si>
    <t>Outras borrachas vulcanizadas com negro de fumo/silica, em chapas, etc</t>
  </si>
  <si>
    <t>Copolímeros de propileno, em formas primárias</t>
  </si>
  <si>
    <t>Outros medicamentos contendo compostos heterocíclicos heteroátomos nitrogenados, em doses</t>
  </si>
  <si>
    <t>Aparelhos de radionavegação</t>
  </si>
  <si>
    <t>Outras pedras de cantaria, talhadas ou serradas, de superfície plana ou lisa</t>
  </si>
  <si>
    <t>Outras pedras de cantaria, simplesmente talhadas ou serradas, de superfície plana ou lisa</t>
  </si>
  <si>
    <t>Brocas helicoidais, com diâmetro inferior ou igual a 52 mm, de metais comuns, inclusive diamantada</t>
  </si>
  <si>
    <t>Tilápias (oreochromis spp.), congeladas</t>
  </si>
  <si>
    <t>030323</t>
  </si>
  <si>
    <t>03032300</t>
  </si>
  <si>
    <t>Outros papéis para cigarros</t>
  </si>
  <si>
    <t>Outras máquinas e aparelhos para esmagar, moer ou pulverizar substâncias minerais sólidas</t>
  </si>
  <si>
    <t>Juntas, gaxetas e semelhantes de borracha vulcanizada não endurecida</t>
  </si>
  <si>
    <t>Juntas, gaxetas e semelhantes, de borracha vulcanizada não endurecida</t>
  </si>
  <si>
    <t>Aparelhos para filtrar óleos minerais nos motores de ignição por centelha ou por compressão</t>
  </si>
  <si>
    <t>Outros produtos semimanufaturados, de ferro ou aços, não ligados, contendo em peso =&gt; 0,25% de carbonos</t>
  </si>
  <si>
    <t>Produtos semimanufaturados de ferro ou aço não ligado, que contenham, em peso, 0,25 % ou mais de carbono</t>
  </si>
  <si>
    <t>Assentos estofados, com armação de madeira</t>
  </si>
  <si>
    <t>Outros derivados clorados saturados dos hidrocarbonetos acíclicos</t>
  </si>
  <si>
    <t>Outros sucos de outros cítricos, não fermentados</t>
  </si>
  <si>
    <t>Outros sucos de outros cítricos</t>
  </si>
  <si>
    <t>Óculos de sol</t>
  </si>
  <si>
    <t>Partes e acessórios para instrumentos e aparelhos de navegação</t>
  </si>
  <si>
    <t>Partes e acessórios para instrumentos e aparelhos para navegação</t>
  </si>
  <si>
    <t>Tolueno</t>
  </si>
  <si>
    <t>Painéis de fibras madeira de média densidade (denominados MDF), de espessura superior a 9 mm, não trabalhados mecanicamente nem recobertos à superfície</t>
  </si>
  <si>
    <t>Outros instrumentos e aparelhos para medicina, cirurgia, etc</t>
  </si>
  <si>
    <t>Sistemas de suspensão e suas partes (incluídos os amortecedores de suspensão), para veículos automóveis das posições 87.01 a 87.05</t>
  </si>
  <si>
    <t>Amortecedores de suspensão para tratores e veículos automóveis</t>
  </si>
  <si>
    <t>Outras obras de plásticos</t>
  </si>
  <si>
    <t>Outros equipamentos terminais ou repetidores</t>
  </si>
  <si>
    <t>Engrenagens e rodas de fricção, eixos de esferas ou de roletes; caixas de transmissão, redutores, multiplicadores e variadores de velocidade</t>
  </si>
  <si>
    <t>Redutores, multiplicadores, caixas de transmissão e variadores de velocidade, incluindo os conversores de torque</t>
  </si>
  <si>
    <t>Produtos laminados planos, de ferro ou aços não ligados, de largura =&gt; 600 mm, em rolos, laminados a quente, de espessura =&gt; 3 mm e &lt; 4,75 mm, não folheados nem revestidos</t>
  </si>
  <si>
    <t>Outros produtos laminados planos, de ferro ou aço não ligado, de largura igual ou superior a 600 mm, não folheados ou chapeados, nem revestidos, em rolos, simplesmente laminados a quente, de espessura &gt;= 3 mm, mas inferior a 4,75 mm</t>
  </si>
  <si>
    <t>Outros condutores elétricos, para tensão não superior a 1000 V</t>
  </si>
  <si>
    <t>Outros condutores elétricos para tensão &lt;= 80 v</t>
  </si>
  <si>
    <t>Pentóxido de divanádio</t>
  </si>
  <si>
    <t>Distribuidores (dispensadores) automáticos de papéis-moeda, incluindo os que efetuam outras operações bancárias</t>
  </si>
  <si>
    <t>Outros derivados das peptonas</t>
  </si>
  <si>
    <t>Partes de caixas de marchas</t>
  </si>
  <si>
    <t>Outros motores diesel/semidiesel</t>
  </si>
  <si>
    <t>Outros sucos de maçã, não fermentados</t>
  </si>
  <si>
    <t>Outros sucos de maçã</t>
  </si>
  <si>
    <t>Outros bronzes</t>
  </si>
  <si>
    <t>Outros tratores, com uma potência de motor superior a 37 kW, mas não superior a 75 kW</t>
  </si>
  <si>
    <t>Papel dos tipos utilizados para papel de toucador, toalhas, guardanapos ou para papéis semelhantes de uso doméstico, higiênico ou toucador</t>
  </si>
  <si>
    <t>Outras partes de bombas para líquidos</t>
  </si>
  <si>
    <t>Ceifeiras-debulhadoras</t>
  </si>
  <si>
    <t>Colheitadeiras combinadas com debulhadoras</t>
  </si>
  <si>
    <t>Produtos laminados planos, de ferro ou aços não ligados, de largura =&gt; 600 mm, em rolos, laminados a frio, de espessura =&gt; 0,5 mm e &lt;= 1 mm, não folheados nem revestidos</t>
  </si>
  <si>
    <t>Produtos laminados planos, de ferro ou aço não ligado, de largura igual ou superior a 600 mm, não folheados ou chapeados, nem revestidos, em rolos simplesmente laminados a frio, de espessura igual ou superior a 0,5 mm, mas não superior a 1 mm</t>
  </si>
  <si>
    <t>Outros parafusos e pinos ou pernos, mesmo com as porcas e arruelas, de ferro fundido, ferro ou aço</t>
  </si>
  <si>
    <t>Papel Kraft, sem fibra obtida por processo mecânico, de peso igual ou superior a 40 g/m2, mas não superior a 150 g/m2, em rolos</t>
  </si>
  <si>
    <t>Outras mechas de vidro, ligeiramente torcidas</t>
  </si>
  <si>
    <t>Caulim (caulino), mesmo calcinados</t>
  </si>
  <si>
    <t>Magnésia calcinada a fundo e outros óxidos de magnésio</t>
  </si>
  <si>
    <t>Móveis de plásticos</t>
  </si>
  <si>
    <t>Gengibre, não triturado nem em pó</t>
  </si>
  <si>
    <t>091011</t>
  </si>
  <si>
    <t>09101100</t>
  </si>
  <si>
    <t>Barcos a motor, exceto infláveis, não incluindo barcos a motor fora de borda de comprimento superior a 7,5 m mas não superior a 24 m</t>
  </si>
  <si>
    <t>Barcos a motor, exceto os infláveis, não equipados com motor fora de borda, de comprimento superior a 7,5 m, mas não superior a 24 m</t>
  </si>
  <si>
    <t>Pimenta (do gênero piper), seca, não triturada nem em pó</t>
  </si>
  <si>
    <t>090411</t>
  </si>
  <si>
    <t>Pimenta (do gênero Piper), não triturada nem em pó</t>
  </si>
  <si>
    <t>09041100</t>
  </si>
  <si>
    <t>Hidróxidos de ferro</t>
  </si>
  <si>
    <t>Outras unidades de ar condicionado</t>
  </si>
  <si>
    <t>Outros artefatos de uso doméstico e suas partes, de aços inoxidáveis</t>
  </si>
  <si>
    <t>Outros artefatos domésticos, de aços inoxidáveis, e partes</t>
  </si>
  <si>
    <t>Outros quadros, etc, com aparelhos interruptores circuito elétrico, para uma tensão não superior a 1.000 V</t>
  </si>
  <si>
    <t>Outros motores de corrente alternada, monofásicos, de potência inferior ou igual a 15 kW</t>
  </si>
  <si>
    <t>Barras de outras ligas de aços, obtidas ou completamente acabadas a frios</t>
  </si>
  <si>
    <t>Barras de outras ligas de aços, simplesmente obtidas ou completamente acabadas a frio</t>
  </si>
  <si>
    <t>Pias, lavatórios, banheiras, bidês e semelhantes, de cerâmica, exceto porcelana, para usos sanitários</t>
  </si>
  <si>
    <t>Pias, lavatórios, etc, para sanitários, de cerâmica, exceto porcelana</t>
  </si>
  <si>
    <t>Partes de máquinas e aparelhos da posição 8474</t>
  </si>
  <si>
    <t>Partes de máquinas e aparelhos para selecionar, peneirar, separar, lavar, esmagar, moer, misturar ou amassar terras, pedras, minérios ou outras substâncias minerais sólidas</t>
  </si>
  <si>
    <t>Matérias pécticas (pectinas)</t>
  </si>
  <si>
    <t>Torres e pórticos, de ferro fundido, ferro ou aço</t>
  </si>
  <si>
    <t>Partes de outras máquinas e aparelhos para colheita, debulha, etc.</t>
  </si>
  <si>
    <t>Produtos laminados planos, de ferro ou aços não ligados, de largura =&gt; 600 mm, revestidos de ligas de alumínio-zincos</t>
  </si>
  <si>
    <t>Produtos laminados planos, de ferro ou aço não ligado, de largura igual ou superior a 600 mm, revestidos de ligas de alumínio-zinco</t>
  </si>
  <si>
    <t>Alumínio não ligado em forma bruta</t>
  </si>
  <si>
    <t>Alumínio não ligado, em formas brutas</t>
  </si>
  <si>
    <t>Outras válvulas para transmissões óleo-hidráulicas ou pneumáticas</t>
  </si>
  <si>
    <t>Outros silicatos de sódio</t>
  </si>
  <si>
    <t>Artigos e aparelhos ortopédicos</t>
  </si>
  <si>
    <t>Painéis de fibras madeira de média densidade (denominados MDF), com densidade superior a 0,8 g/cm3, não trabalhados mecanicamente nem recobertos à superfície</t>
  </si>
  <si>
    <t>Jogos de fios para velas de ignição e outros utilizados em quaisquer veículos</t>
  </si>
  <si>
    <t>Jogos de fios para velas de ignição e outros jogos de fios dos tipos utilizados em quaisquer veículos</t>
  </si>
  <si>
    <t>Terpina e seu hidrato</t>
  </si>
  <si>
    <t>Cilindros de laminadores, de metais</t>
  </si>
  <si>
    <t>Outros cilindros de laminadores de metais</t>
  </si>
  <si>
    <t>Ladrilhos e placas (lajes), para pavimentação ou revestimento, exceto os das subposições 6907.30 e 6907.40, com um coeficiente de absorção de água, em peso, superior a 0,5 %, mas não superior a 10 %</t>
  </si>
  <si>
    <t>Outras partes de veículos para vias férreas</t>
  </si>
  <si>
    <t>Sacos de papel ou cartão, cuja base tenha largura =&gt; 40 cm</t>
  </si>
  <si>
    <t>Sacos cuja base tenha largura igual ou superior a 40 cm, de papel ou cartão</t>
  </si>
  <si>
    <t>Engrenagens e rodas de fricção, eixos de esferas/roletes</t>
  </si>
  <si>
    <t>Waffles e wafers</t>
  </si>
  <si>
    <t>Hélices e rotores e suas partes de produtos das posições 88.01, 88.02 ou 88.06</t>
  </si>
  <si>
    <t>Hélices e rotores, e suas partes, para veículos aéreos, etc.</t>
  </si>
  <si>
    <t>Álcool etílico não desnaturado com volume de teor alcoólico =&gt; 80%</t>
  </si>
  <si>
    <t>Outro álcool etílico não desnaturado</t>
  </si>
  <si>
    <t>Outras árvores (veios) de transmissão</t>
  </si>
  <si>
    <t>Outros injetores para motores diesel/semidiesel</t>
  </si>
  <si>
    <t>Outros painéis de fibras de madeira de média densidade (denominados MDF), de espessura não superior a 5 mm</t>
  </si>
  <si>
    <t>Cilindros de laminadores, fundidos, de aço ou ferro fundido nodular</t>
  </si>
  <si>
    <t>Outras madeiras perfiladas de não coníferas</t>
  </si>
  <si>
    <t>Outras madeiras de não coníferas perfilada (com espigas, ranhuras, filetes, entalhes, chanfrada, com juntas em V, com cercadura, boleada ou semelhantes) ao longo de uma ou mais bordas, faces ou extremidades, mesmo aplainada, lixada ou unida pelas extremid</t>
  </si>
  <si>
    <t>Coque de petróleo calcinado</t>
  </si>
  <si>
    <t>Outras preparações capilares</t>
  </si>
  <si>
    <t>Outros barcos e embarcações de recreio ou de esporte; barcos a remo e canoas</t>
  </si>
  <si>
    <t>Outros barcos/embarcações de recreio/esporte, inclusive canoas</t>
  </si>
  <si>
    <t>Motocicletas com motor a pistão alternativo, de cilindrada superior a 125 cm3</t>
  </si>
  <si>
    <t>Farinhas, pós e pellets, de miudezas; torresmos, impróprios para alimentação humana</t>
  </si>
  <si>
    <t>Gorduras de animais das espécies bovina, ovina ou caprina, exceto as da posição 1503</t>
  </si>
  <si>
    <t>Sebo de bovinos, ovinos ou caprinos</t>
  </si>
  <si>
    <t>Sebo bovino, em bruto</t>
  </si>
  <si>
    <t>Partes de máquinas e aparelhos para preparação ou fabricação industriais de alimentos ou de bebidas</t>
  </si>
  <si>
    <t>Partes de máquinas e aparelhos para preparação/fabricação de alimentos, etc.</t>
  </si>
  <si>
    <t>Outros catalisadores, tendo substância ativa metal precioso</t>
  </si>
  <si>
    <t>Sorvetes, mesmo que contenham cacau, em embalagens imediatas de conteúdo inferior ou igual a 2 kg</t>
  </si>
  <si>
    <t>Outras válvulas cardíacas</t>
  </si>
  <si>
    <t>Outros tratores, com uma potência de motor superior a 75 kW, mas não superior a 130 kW</t>
  </si>
  <si>
    <t>Amplificadores elétricos de audiofreqüência</t>
  </si>
  <si>
    <t>Amplificadores elétricos de audiofrequência</t>
  </si>
  <si>
    <t>Conversores eletrônicos de frequência, para variação de velocidade de motores elétricos</t>
  </si>
  <si>
    <t>Papel e cartão revestidos, impregnados ou recobertos de plástico (exceto os adesivos), recobertos ou revestidos de polietileno, estratificado com alumínio, impresso, em rolos ou folhas</t>
  </si>
  <si>
    <t>Outras frutas e partes de plantas, preparadas ou conservadas</t>
  </si>
  <si>
    <t>Outras frutas, partes de plantas, preparadas/conservadas de outro modo</t>
  </si>
  <si>
    <t>Subprodutos terpênicos residuais da desterpenação dos óleos essenciais</t>
  </si>
  <si>
    <t>Outros aparelhos para interrupção, etc, para circuitos elétricos, para uma tensão não superior a 1.000 V</t>
  </si>
  <si>
    <t>Outros calçados com sola exterior e parte superior de borracha ou plástico, não classificados em códigos anteriores</t>
  </si>
  <si>
    <t>Ceras vegetais, mesmo refinadas ou coradas (exceto triglicerídeos)</t>
  </si>
  <si>
    <t>Ceras vegetais</t>
  </si>
  <si>
    <t>Outros medicamentos contendo cefalosporinas, etc, em dose</t>
  </si>
  <si>
    <t>Ladrilhos e placas (lajes), para pavimentação ou revestimento, exceto os das subposições 6907.30 e 6907.40, com um coeficiente de absorção de água, em peso, superior a 10 %</t>
  </si>
  <si>
    <t>Outras rodas, suas partes e acessórios, para veículos automóveis</t>
  </si>
  <si>
    <t>Válvulas de admissão ou de escape, para motores diesel/semi</t>
  </si>
  <si>
    <t>Caixas de direção para veículos automóveis</t>
  </si>
  <si>
    <t>Outros pneumáticos novos, de borracha, do tipo utilizado em veículos e máquinas para a construção civil, de mineração e de manutenção industrial</t>
  </si>
  <si>
    <t>Rodas dentadas e outros órgãos elementares de transmissão apresentados separadamente; partes de produtos da posição 8483</t>
  </si>
  <si>
    <t>Rodas dentadas e outros órgãos elementares de transmissão apresentados separadamente; partes</t>
  </si>
  <si>
    <t>Obras que contenham magnesita, dolomita ou cromita, crus, aglomerados com aglutinante químico</t>
  </si>
  <si>
    <t>Resíduos e desperdícios de prata ou de metais folheados ou chapeados de prata</t>
  </si>
  <si>
    <t>Outros resíduos/desperdícios, de outros metais preciosos, etc</t>
  </si>
  <si>
    <t>Outros peixes congelados, exceto filés, outras carnes,etc.</t>
  </si>
  <si>
    <t>03038990</t>
  </si>
  <si>
    <t>Outros peixes frescos ou refrigerados</t>
  </si>
  <si>
    <t>03028990</t>
  </si>
  <si>
    <t>Outras espingardas e carabinas, de caça ou de tiro-ao-alvo, com pelo menos um cano liso</t>
  </si>
  <si>
    <t>Outras espingardas e carabinas de caça ou de tiro ao alvo, com pelo menos um cano liso</t>
  </si>
  <si>
    <t>Cilindros hidráulicos</t>
  </si>
  <si>
    <t>Outras lagostas (Palinurus spp., Panulirus spp., Jasus spp.), congeladas, exceto as inteiras</t>
  </si>
  <si>
    <t>03061190</t>
  </si>
  <si>
    <t>Outras gorduras e óleos animais/vegetais cozidos, oxidados, etc.</t>
  </si>
  <si>
    <t>Outras esculturas e estatuárias originais, em qualquer material, não classificadas nos códigos anteriores</t>
  </si>
  <si>
    <t>Outras produções originais de arte estatuária ou de escultura, de quaisquer matérias</t>
  </si>
  <si>
    <t>Outros hidrocarbonetos acíclicos não saturados</t>
  </si>
  <si>
    <t>Disjuntores para tensão &lt;= 1 kV</t>
  </si>
  <si>
    <t>Disjuntores, para uma tensão não superior a 1.000 V</t>
  </si>
  <si>
    <t>Outras pedras preciosas ou semipreciosas, trabalhadas de outro modo</t>
  </si>
  <si>
    <t>Outras pedras preciosas (exceto diamantes) ou semipreciosas, trabalhadas de outro modo</t>
  </si>
  <si>
    <t>Pargo (Lutjanus purpureus), congelado</t>
  </si>
  <si>
    <t>03038932</t>
  </si>
  <si>
    <t>Outras partes de máquinas e aparelhos de terraplanagem etc</t>
  </si>
  <si>
    <t>Agulhas para suturas</t>
  </si>
  <si>
    <t>Outros instrumentos e aparelhos para navegação aérea ou espacial</t>
  </si>
  <si>
    <t>Buta-1, 3-dieno não saturado</t>
  </si>
  <si>
    <t>Outros motores de explosão, para veículos do capítulo 87, de cilindrada superior a 1.000 cm3</t>
  </si>
  <si>
    <t>Filés de tilápias (frescos, refrigerados ou congelados)</t>
  </si>
  <si>
    <t>030431</t>
  </si>
  <si>
    <t>Filés de tilápias (frescos, refrigerados ou conelados)</t>
  </si>
  <si>
    <t>03043100</t>
  </si>
  <si>
    <t>Ferrocromo, contendo, em peso &gt; 4% de carbono</t>
  </si>
  <si>
    <t>Ferro-cromo, que contenham, em peso, mais de 4 % de carbono</t>
  </si>
  <si>
    <t>Barras de cobre refinado</t>
  </si>
  <si>
    <t>Lápis</t>
  </si>
  <si>
    <t>Partes de outros motores/geradores/grupos eletrogeradores, etc.</t>
  </si>
  <si>
    <t>Sucos (sumo) de outras frutas, não fermentado, sem adição de açúcar</t>
  </si>
  <si>
    <t>Torneiras, e dispositivos semelhantes, para canalizações</t>
  </si>
  <si>
    <t>Outras bielas, para motores diesel/semidiesel</t>
  </si>
  <si>
    <t>Outras naftas, exceto para petroquímica</t>
  </si>
  <si>
    <t>Leveduras mortas e outros microorganismos monocelulares mortos</t>
  </si>
  <si>
    <t>Leveduras mortas; outros microrganismos monocelulares mortos</t>
  </si>
  <si>
    <t>Outras obras de marcenaria e peças de carpintaria para construções, incluindo os painéis celulares, os painéis montados para revestimento de pisos (pavimentos) e as fasquias para telhados (shingles e shakes)</t>
  </si>
  <si>
    <t>Uvas frescas</t>
  </si>
  <si>
    <t>080610</t>
  </si>
  <si>
    <t>08061000</t>
  </si>
  <si>
    <t>Outras bases inorgânicas; óxidos, hidróxidos e peróxidos de outros metais</t>
  </si>
  <si>
    <t>Óxidos, hidróxidos e peróxidos de outros metais, etc.</t>
  </si>
  <si>
    <t>Outras guarnições para freios</t>
  </si>
  <si>
    <t>Outros papéis, cartões, pasta (ouate) de celulose e mantas de fibras de celulose</t>
  </si>
  <si>
    <t>Coque de petróleo não calcinado</t>
  </si>
  <si>
    <t>Ferrossilício, contendo em peso &gt; 55% de silício</t>
  </si>
  <si>
    <t>Ferro-silício, que contenham, em peso, mais de 55 % de silício</t>
  </si>
  <si>
    <t>Grupos eletrogêneos de motor de pistão, de ignição por compressão, de potência &gt; 75 kVA e &lt;= 375 kVA</t>
  </si>
  <si>
    <t>Grupos eletrogêneos de motor de pistão, de ignição por compressão (motores diesel ou semidiesel), de potência superior a 75 kVA, mas não superior a 375 kVA, de corrente alternada</t>
  </si>
  <si>
    <t>Carrocerias e suas partes de produtos das posições 88.01, 88.02 ou 88.06</t>
  </si>
  <si>
    <t>Trens de aterrissagem e suas partes, para veículos aéreos, etc.</t>
  </si>
  <si>
    <t>Outras folhas e tiras, de alumínio sem suporte, laminado, espessura &lt;= 0.2 mm</t>
  </si>
  <si>
    <t>Ladrilhos e placas (lajes), para pavimentação ou revestimento, exceto os das subposições 6907.30 e 6907.40, com um coeficiente de absorção de água, em peso, não superior a 0,5 %</t>
  </si>
  <si>
    <t>Mangas frescas ou secas</t>
  </si>
  <si>
    <t>08045020</t>
  </si>
  <si>
    <t>Mármore, travertino e alabastro, trabalhados de outro modo e suas obras</t>
  </si>
  <si>
    <t>Mármore, travertino e alabastro, trabalhado de outro modo, e obras</t>
  </si>
  <si>
    <t>Outros tubos, sem costura, de ferro ou aço, para oleodutos e gasodutos</t>
  </si>
  <si>
    <t>Outros tubos e perfis ocos, sem costura, de ferro ou aço, dos tipos utilizados em oleodutos ou gasodutos</t>
  </si>
  <si>
    <t>Grupos eletrogêneos de motor de pistão, de ignição por compressão, de potência &gt; 375 kVA</t>
  </si>
  <si>
    <t>Grupos eletrogêneos de motor de pistão, de ignição por compressão (motores diesel ou semidiesel), de potência superior a 375 kVA, de corrente alternada</t>
  </si>
  <si>
    <t>Blocos de cilindros, cabeçotes, etc, para motores de explosão</t>
  </si>
  <si>
    <t>Protetores, bandas de rodagem, etc, para pneus de borracha</t>
  </si>
  <si>
    <t>Água de coco (Cocos nucifera) com valor Brix não superior a 7,4</t>
  </si>
  <si>
    <t>Motocompressores herméticos, com capacidade inferior a 4.700 frigorias/hora, dos tipos utilizados nos equipamentos frigoríficos</t>
  </si>
  <si>
    <t>Outros compostos heterocíclicos contendo ciclo pirazina</t>
  </si>
  <si>
    <t>Servo-prensas para o trabalho a frio do metal</t>
  </si>
  <si>
    <t>Servoprensas para trabalhar metal a frio</t>
  </si>
  <si>
    <t>Manteiga, gordura e óleo, de cacau</t>
  </si>
  <si>
    <t>Manteiga, gordura e óleo de cacau</t>
  </si>
  <si>
    <t>Soja, mesmo triturada, exceto para semeadura</t>
  </si>
  <si>
    <t>Outros papéis e cartões,sem fibras obtidas por processo mecânico ou químico-mecânico ou em que a percentagem destas fibras &lt; 10 %, em peso,do conteúdo total de fibras,de peso &gt;= 40 g/m2, mas &lt; 150 g/m2,em que nenhum lado exceda 360 mm, quando não dobradas</t>
  </si>
  <si>
    <t>Benzeno</t>
  </si>
  <si>
    <t>Outros pensos adesivos, artigos análogos, com camada adesiva</t>
  </si>
  <si>
    <t>Outras carnes de suíno, congeladas</t>
  </si>
  <si>
    <t>020329</t>
  </si>
  <si>
    <t>02032900</t>
  </si>
  <si>
    <t>Mesa, cozinha, ou outros artigos de uso doméstico e suas partes; esponjas e limpeza, polimento ou almofadas, luvas e semelhantes, de alumínio</t>
  </si>
  <si>
    <t>Artefatos de uso doméstico e suas partes; esponjas, esfregões, luvas e artefatos semelhantes, para limpeza, polimento ou usos semelhantes, de alumínio</t>
  </si>
  <si>
    <t>Carnes de bovino, desossadas, frescas ou refrigeradas</t>
  </si>
  <si>
    <t>020130</t>
  </si>
  <si>
    <t>Carnes desossadas de bovino, frescas ou refrigeradas</t>
  </si>
  <si>
    <t>02013000</t>
  </si>
  <si>
    <t>Caramelos, confeitos, dropes, pastilhas, e produtos semelhantes, sem cacau</t>
  </si>
  <si>
    <t>Tubos de cobre refinado, não aletados nem ranhurados</t>
  </si>
  <si>
    <t>Ouro (incluído o ouro platinado) em outras formas brutas, para usos não monetários</t>
  </si>
  <si>
    <t>Ouro em outras formas brutas, para uso não monetário</t>
  </si>
  <si>
    <t>Outros freios e partes, para tratores/veículos automóveis</t>
  </si>
  <si>
    <t>Compactadores e rolos ou cilindros compressores, autopropulsores</t>
  </si>
  <si>
    <t>Compactadores e rolos ou cilindros compressores, autopropulsados</t>
  </si>
  <si>
    <t>Outras gelatinas e seus derivados</t>
  </si>
  <si>
    <t>Outras unidades de máquinas automáticas para processamento de dados</t>
  </si>
  <si>
    <t>Zinco não ligado, que contenha, em peso, 99,99 % ou mais de zinco, eletrolítico, em lingotes</t>
  </si>
  <si>
    <t>Estanho não ligado, em formas brutas</t>
  </si>
  <si>
    <t>Estanho não ligado, em forma bruta</t>
  </si>
  <si>
    <t>Mel natural</t>
  </si>
  <si>
    <t>0409</t>
  </si>
  <si>
    <t>040900</t>
  </si>
  <si>
    <t>04090000</t>
  </si>
  <si>
    <t>Outros móveis de madeira</t>
  </si>
  <si>
    <t>Outros pneumáticos novos, de borracha, dos tipos utilizados em ônibus ou caminhões</t>
  </si>
  <si>
    <t>Fio-máquina de ferro ou aço não ligado, de seção circular, de diâmetro inferior a 14 mm, com um teor de carbono superior ou igual a 0,6 %, em peso</t>
  </si>
  <si>
    <t>Outras pinturas, desenhos e pastéis, não classificados nos códigos anteriores</t>
  </si>
  <si>
    <t>Outros quadros, pinturas e desenhos, feitos inteiramente à mão, exceto os desenhos da posição 49.06</t>
  </si>
  <si>
    <t>Madeiras tropicais perfilada (com espigas, ranhuras, filetes, entalhes, chanfrada, com juntas em V, com cercadura, boleada ou semelhantes) ao longo de uma ou mais bordas, faces ou extremidades, mesmo aplainada, lixada ou unida pelas extremidades</t>
  </si>
  <si>
    <t>Tabaco não manufaturado, total ou parcialmente destalado, em folhas secas (light air cured), do tipo Burley</t>
  </si>
  <si>
    <t>Outras chapas e tiras, de ligas alumínio, espessura &gt; 0.2mm</t>
  </si>
  <si>
    <t>Móveis de madeira para quartos de dormir</t>
  </si>
  <si>
    <t>Móveis de madeira, do tipo utilizado em quartos de dormir</t>
  </si>
  <si>
    <t>Motor elétrico de corrente alternada, trifásico, de potência superior a 750 W, mas não superior a 75 kW, com rotor de gaiola</t>
  </si>
  <si>
    <t>Ferroníquel</t>
  </si>
  <si>
    <t>Ferro-níquel</t>
  </si>
  <si>
    <t>Outras partes e acessórios para tratores e veículos automóveis</t>
  </si>
  <si>
    <t>Produtos laminados planos, de ferro ou aço não ligado, de largura igual ou superior a 600 mm, folheados ou chapeados, ou revestidos, galvanizados por outro processo, de espessura inferior a 4,75 mm</t>
  </si>
  <si>
    <t>Outros virabrequins</t>
  </si>
  <si>
    <t>Partes de torneiras, outros dispositivos para canalizações, etc.</t>
  </si>
  <si>
    <t>Outros calçados sola exterior borracha/plástico, de couro/natural</t>
  </si>
  <si>
    <t>Turborreatores, de empuxo &gt; 25 kN</t>
  </si>
  <si>
    <t>Turborreatores de empuxo superior a 25 kN</t>
  </si>
  <si>
    <t>Chapas e tiras de ligas à base cobre-zinco, (latão), de espessura &gt; 0,15 mm, em rolos</t>
  </si>
  <si>
    <t>Chapas e tiras de ligas à base de cobre-zinco (latão, de espessura superior a 0,15 mm, em rolos</t>
  </si>
  <si>
    <t>Bulhão dourado (bullion doré), em formas brutas, para uso não monetário</t>
  </si>
  <si>
    <t>Obras e outros produtos de gálio, germánio, háfnio, índio, nióbio, rênio e vanádio</t>
  </si>
  <si>
    <t>Obras de gálio, hafnio, índio, nióbio, renio e tálio</t>
  </si>
  <si>
    <t>Hidróxido de alumínio</t>
  </si>
  <si>
    <t>Motor elétrico de corrente alternada, trifásico, de potência inferior ou igual a 7.500 kW</t>
  </si>
  <si>
    <t>Pasta química de madeira, para dissolução</t>
  </si>
  <si>
    <t>Outros cabeçotes para motores diesel/semidiesel</t>
  </si>
  <si>
    <t>Outros produtos de origem animal, impróprios para alimentação humana</t>
  </si>
  <si>
    <t>05119999</t>
  </si>
  <si>
    <t>Outras espingardas e carabinas, de caça ou de tiro-ao-alvo</t>
  </si>
  <si>
    <t>Outras espingardas e carabinas de caça ou de tiro ao alvo</t>
  </si>
  <si>
    <t>Outros couros e peles inteiros, de bovinos (incluindo os búfalos), divididos, com o lado flor</t>
  </si>
  <si>
    <t>Blocos de cilindros, cabeçotes, etc, para motores diesel/semi</t>
  </si>
  <si>
    <t>Outros tubos de ligas de aços, não revestidos, sem costura, para revestimento de poços, etc</t>
  </si>
  <si>
    <t>Cartuchos para espingardas ou carabinas de cano liso</t>
  </si>
  <si>
    <t>Outras matérias proteicas, seus derivados e pó de peles</t>
  </si>
  <si>
    <t>Tabaco não manufaturado, total ou parcialmente destalado, em folhas secas em secador de ar quente (flue cured), do tipo Virgínia</t>
  </si>
  <si>
    <t>Álcool etílico não desnaturado, com um teor alcoólico, em volume, igual ou superior a 80 % vol, com um teor de água igual ou inferior a 1 % vol</t>
  </si>
  <si>
    <t>Ferronióbio</t>
  </si>
  <si>
    <t>Ferro-nióbio</t>
  </si>
  <si>
    <t>Outros açúcares de cana, de beterraba e sacarose quimicamente pura, no estado sólido</t>
  </si>
  <si>
    <t>Outros açúcares de cana, beterraba, sacarose químicamente pura, sol.</t>
  </si>
  <si>
    <t>Transformadores de dielétrico líquido, de potência &lt;= 650 kVA</t>
  </si>
  <si>
    <t>Transformadores de dielétrico líquido, de potência não superior a 650 kVA</t>
  </si>
  <si>
    <t>Café solúvel, mesmo descafeinado</t>
  </si>
  <si>
    <t>Sucos de laranjas, congelados, não fermentados</t>
  </si>
  <si>
    <t>Suco (sumo) de laranja, não fermentados, sem adição de álcool, com ou sem adição de açúcar ou de outros edulcorantes, congelado</t>
  </si>
  <si>
    <t>Outros óleos essenciais, de laranja</t>
  </si>
  <si>
    <t>Partes de turborreatores ou de turbopropulsores</t>
  </si>
  <si>
    <t>Pneus novos de borracha dos tipos utilizados em automóveis de passageiros</t>
  </si>
  <si>
    <t>Pneumáticos novos, de borracha, dos tipos utilizados em automóveis de passageiros (incluindo os veículos de uso misto (station wagons) e os automóveis de corrida)</t>
  </si>
  <si>
    <t>Granitos trabalhados de outro modo e suas obras</t>
  </si>
  <si>
    <t>Outros granitos trabalhados de outro modo e suas obras</t>
  </si>
  <si>
    <t>Outros sucos de laranjas, não fermentados</t>
  </si>
  <si>
    <t>Outros sucos de laranjas, não fermentados, sem adição de álcool, com ou sem adição de açúcar ou de outros edulcorantes</t>
  </si>
  <si>
    <t>Outros silícios</t>
  </si>
  <si>
    <t>Madeira serrada ou fendida longitudinalmente, cortada transversalmente ou desenrolada, mesmo aplainada, lixada ou unida pelas extremidades, de espessura superior a 6 mm, de pinheiro (Pinus spp.)</t>
  </si>
  <si>
    <t>Outros "dumpers" para transporte de mercadoria, utilizado fora de rodovias</t>
  </si>
  <si>
    <t>Outras partes de aviões, helicópteros ou aviões não tripulados das posições 88.01, 88.02 ou 88.06</t>
  </si>
  <si>
    <t>Outras partes de aviões ou de helicópteros</t>
  </si>
  <si>
    <t>Sebo bovino fundido (incluindo o premier jus)</t>
  </si>
  <si>
    <t>Outras madeiras compensadas constituídas por folhas de madeira, cada uma das quais de espessura não superior a 6 mm</t>
  </si>
  <si>
    <t>Outras madeiras compensadas, constituídas exclusivamente por folhas de madeira (exceto de bambu) cada uma das quais de espessura não superior a 6 mm</t>
  </si>
  <si>
    <t>Transformadores de dielétrico líquido, de potência &gt; 10.000 kVA</t>
  </si>
  <si>
    <t>Transformadores de dielétrico líquido, de potência superior a 10.000 kVA</t>
  </si>
  <si>
    <t>Fuel oil</t>
  </si>
  <si>
    <t>Outros niveladores</t>
  </si>
  <si>
    <t>Outras portas e seus caixilhos e soleiras, não classificados nos códigos anteriores</t>
  </si>
  <si>
    <t>Outras portas e respectivos caixilhos, alizares e soleiras, de madeira, não classificadas em códigos anteriores</t>
  </si>
  <si>
    <t>Madeira de coníferas, perfilada</t>
  </si>
  <si>
    <t>Madeira de coníferas perfilada (com espigas, ranhuras, filetes, entalhes, chanfrada, com juntas em V, com cercadura, boleada ou semelhantes) ao longo de uma ou mais bordas, faces ou extremidades, mesmo aplainada, lixada ou unida pelas extremidades</t>
  </si>
  <si>
    <t>Minérios de ferro e seus concentrados, exceto as piritas de ferro ustuladas (cinzas de piritas), aglomerados por processo de peletização, de diâmetro superior ou igual a 8mm e inferior ou igual a 18mm</t>
  </si>
  <si>
    <t>Alumina calcinada</t>
  </si>
  <si>
    <t>Querosenes de aviação</t>
  </si>
  <si>
    <t>Preparações alimentícias e conservas, de bovinos</t>
  </si>
  <si>
    <t>Preparações alimentícias e conservas, da espécie bovina</t>
  </si>
  <si>
    <t>Outras pedras de cantaria, etc, trabalhadas de outro modo e obra</t>
  </si>
  <si>
    <t>Outros açúcares de cana</t>
  </si>
  <si>
    <t>Outras carregadoras e pás carregadoras, de carregamento frontal</t>
  </si>
  <si>
    <t>Outros bulldozers e angledozers, de lagartas</t>
  </si>
  <si>
    <t>Sucos de laranja não congelados, não fermentados, com valor Brix &lt;= 20</t>
  </si>
  <si>
    <t>Suco (sumo) de laranja, não fermentados, sem adição de álcool, com ou sem adição de açúcar ou de outros edulcorantes, não congelado, com valor Brix não superior a 20</t>
  </si>
  <si>
    <t>Outras ligas de aço, em lingotes ou outras formas primárias; produtos semimanufacturados, de outras ligas de aço</t>
  </si>
  <si>
    <t>Produtos semimanufaturados, de outras ligas de aços</t>
  </si>
  <si>
    <t>Carnes de bovino, desossadas, congeladas</t>
  </si>
  <si>
    <t>020230</t>
  </si>
  <si>
    <t>Carnes desossadas de bovino, congeladas</t>
  </si>
  <si>
    <t>02023000</t>
  </si>
  <si>
    <t>Aviões e outros veículos aéreos, a turbojato, 7000 kg &lt; peso &lt;= 15000 kg, vazios</t>
  </si>
  <si>
    <t>Outras gasolinas, exceto para aviação</t>
  </si>
  <si>
    <t>Aviões e outros veículos aéreos, de peso &gt; 15.000 kg, vazios</t>
  </si>
  <si>
    <t>Outros aviões e outros veículos aéreos, de peso superior a 15.000 kg, vazios</t>
  </si>
  <si>
    <t>Ferro fundido bruto e ferro spiegel (especular), em lingotes, linguados ou outras formas primárias</t>
  </si>
  <si>
    <t>Ferro fundido bruto não ligado, contendo, em peso &lt;= 0,5% de fósforo</t>
  </si>
  <si>
    <t>Ferro fundido bruto não ligado, que contenha, em peso, 0,5 % ou menos de fósforo</t>
  </si>
  <si>
    <t>Pasta química de madeira de não conífera, à soda ou sulfato, semibranqueada ou branqueada</t>
  </si>
  <si>
    <t>Pastas químicas de madeira, à soda ou ao sulfato, exceto pastas para dissolução, semibranqueadas ou branqueadas, de não coníferas</t>
  </si>
  <si>
    <t>Café não torrado, não descafeinado, em grão</t>
  </si>
  <si>
    <t>09011110</t>
  </si>
  <si>
    <t>Outros produtos semimanufaturados, de ferro ou aços, não ligados, contendo em peso &lt; 0,25% de carbono, de seção transversal retangulars</t>
  </si>
  <si>
    <t>Outros produtos semimanufaturados de ferro ou aço não ligado, de seção transversal retangular, que contenham, em peso, menos de 0,25 % de carbono</t>
  </si>
  <si>
    <t>Óleos brutos de petróleo</t>
  </si>
  <si>
    <t>Importação - 2024 - Quilograma Líquido</t>
  </si>
  <si>
    <t>Importação - 2024 - Valor US$ FOB</t>
  </si>
  <si>
    <t>Exportação - 2024 - Quilograma Líquido</t>
  </si>
  <si>
    <t>Exportação - 2024 - Valor US$ FOB</t>
  </si>
  <si>
    <t>Países</t>
  </si>
  <si>
    <t>Descrição Seção</t>
  </si>
  <si>
    <t>Código Seção</t>
  </si>
  <si>
    <t>Descrição SH2</t>
  </si>
  <si>
    <t>Código SH2</t>
  </si>
  <si>
    <t>Descrição SH4</t>
  </si>
  <si>
    <t>Código SH4</t>
  </si>
  <si>
    <t>Descrição SH6</t>
  </si>
  <si>
    <t>Código SH6</t>
  </si>
  <si>
    <t>Descrição NCM</t>
  </si>
  <si>
    <t>Código NCM</t>
  </si>
  <si>
    <t>Iodamida</t>
  </si>
  <si>
    <t>Pentacloreto de fósforo</t>
  </si>
  <si>
    <t>Farinhas, pós e pellets, de peixe, crustáceos, moluscos e de outros invertebrados aquáticos, próprios para alimentação humana</t>
  </si>
  <si>
    <t>0309</t>
  </si>
  <si>
    <t>Farinhas, pós e "pellets" de peixes, para alimentação humana</t>
  </si>
  <si>
    <t>030910</t>
  </si>
  <si>
    <t>03091000</t>
  </si>
  <si>
    <t>Polivalentes</t>
  </si>
  <si>
    <t>Linhas para costurar, de algodão, não acondicionadas para venda a retalho, de algodão branqueado ou colorido, de título superior a 5.000 decitex por fio simples</t>
  </si>
  <si>
    <t>Madeira serrada ou fendida longitudinalmente, cortada transversalmente ou desenrolada, mesmo aplainada, lixada ou unida pelas extremidades, de espessura superior a 6 mm, de bétula (vidoeiro) (Betula spp.)</t>
  </si>
  <si>
    <t>Bromobenzeno</t>
  </si>
  <si>
    <t>Anidrido isatóico (2h-3, 1-benzoxazina-2, 4-(1h</t>
  </si>
  <si>
    <t>Peróxido de magnésio</t>
  </si>
  <si>
    <t>Outras chapas e filmes cuja dimensão de pelo menos um dos lados seja superior a 255 mm, para fotografia a cores (policromo)</t>
  </si>
  <si>
    <t>Corpos moldados por fundição</t>
  </si>
  <si>
    <t>Outros cianetos</t>
  </si>
  <si>
    <t>Tricloreto de fósforo</t>
  </si>
  <si>
    <t>Petidina</t>
  </si>
  <si>
    <t>Heroina e seus sais</t>
  </si>
  <si>
    <t>Azinfos etílico</t>
  </si>
  <si>
    <t>Urânio empobrecido em U235 e seus compostos; tório e seus compostos; ligas, dispersões e misturas ou compostos destes produtos</t>
  </si>
  <si>
    <t>Urânio empobrecido em U235 e seus compostos; tório e seus compostos; ligas, dispersões (incluindo os ceramais (cermets)), produtos cerâmicos e misturas que contenham urânio empobrecido em U235, tório ou compostos destes produtos</t>
  </si>
  <si>
    <t>Propanil</t>
  </si>
  <si>
    <t>Pendimetalina</t>
  </si>
  <si>
    <t>Banheiras de ferro fundido, mesmo esmaltadas</t>
  </si>
  <si>
    <t>Fluoroacetamida, fosfamidona e monocrotofós</t>
  </si>
  <si>
    <t>Fosfamidona</t>
  </si>
  <si>
    <t>Outros cartuchos, com um ou mais projéteis de elastômeros</t>
  </si>
  <si>
    <t>Cloridrato do cloreto de d(-)alfa-aminobenzenoacetila</t>
  </si>
  <si>
    <t>Ácido lisérgico e seus sais</t>
  </si>
  <si>
    <t>Diisobutilamina e seus sais</t>
  </si>
  <si>
    <t>Outros moluscos, invertebrados aquáticos, exceto os crustáceos, vivos, frescos ou refrigerados, incluídos as farinhas, pós e pellets próprios para alimentação humana</t>
  </si>
  <si>
    <t>030791</t>
  </si>
  <si>
    <t>Outros moluscos, invertebrados aquáticos, vivos, frescos, refrigerados</t>
  </si>
  <si>
    <t>03079100</t>
  </si>
  <si>
    <t>Anfetamina e seus sais</t>
  </si>
  <si>
    <t>Outros falsos tecidos de raiom viscose, de peso não superior a 25 g/m2</t>
  </si>
  <si>
    <t>Ácido clorossulfúrico</t>
  </si>
  <si>
    <t>Falsos tecidos de raiom viscose, mesmo impregnados, revestidos, recobertos ou estratificados, de peso não superior a 25 g/m2</t>
  </si>
  <si>
    <t>4-Cloro-2-toluidina</t>
  </si>
  <si>
    <t>Metam sódio</t>
  </si>
  <si>
    <t>Misturas que contenham clorofluorcarbonetos (CFC), mesmo que contenham hidroclorofluorcarbonetos (HCFC), perfluorcarbonetos (PFC) ou hidrofluorcarbonetos (HFC)</t>
  </si>
  <si>
    <t>Outras misturas que contenham clorofluorcarbonetos (CFC), mesmo que contenham hidroclorofluorcarbonetos (HCFC), perfluorcarbonetos (PFC) ou hidrofluorcarbonetos (HFC), não classificadas em códigos anteriores</t>
  </si>
  <si>
    <t>Azinfós metil (ISO)</t>
  </si>
  <si>
    <t>Fios de filamentos de acetato de celulose, retorcidos ou retorcidos múltiplos</t>
  </si>
  <si>
    <t>Fio de acetato de celulose, retorcido ou retorcido múltiplo</t>
  </si>
  <si>
    <t>Triazofos (fósforotioato de o, o-dietila o-(1</t>
  </si>
  <si>
    <t>Buflomedil e seus derivados; sais destes produtos</t>
  </si>
  <si>
    <t>Mazindol</t>
  </si>
  <si>
    <t>Anilazina</t>
  </si>
  <si>
    <t>Hexaclorobenzeno (ISO) e DDT (ISO) (clofenotano (DCI), 1,1,1-tricloro-2,2-bis(p-clorofenil)etano)</t>
  </si>
  <si>
    <t>DDT</t>
  </si>
  <si>
    <t>Temazepam</t>
  </si>
  <si>
    <t>Fios de juta ou de outras fibras têxteis liberianas da posição 5303</t>
  </si>
  <si>
    <t>Fios múltiplos de juta ou de outras fibras liberianas da posição 5303, retorcidos ou retorcidos</t>
  </si>
  <si>
    <t>Fios de outras fibras têxteis liberianas, retorcidos ou retorcidos múltiplos</t>
  </si>
  <si>
    <t>Outros papéis baritados (revestidos de óxido ou sulfato de bário), de peso superior a 150 g/m2, fibra &lt;= 10%</t>
  </si>
  <si>
    <t>4,6-dinitro-o-cresol (dnoc (iso)) e seus sais</t>
  </si>
  <si>
    <t>Cromato de chumbo</t>
  </si>
  <si>
    <t>Aldrin (ISO), clordano (ISO) e heptacloro (ISO)</t>
  </si>
  <si>
    <t>Aldrin</t>
  </si>
  <si>
    <t>Paration-metila (metil paration)</t>
  </si>
  <si>
    <t>Tetraclorofenóis e seus sais</t>
  </si>
  <si>
    <t>Ácido 2,4,5-triclorofenoxiacético, seus sais e ésteres</t>
  </si>
  <si>
    <t>Ácido 2, 4, 5-triclorofenoxiacético</t>
  </si>
  <si>
    <t>Sementes de dormideira ou papoula, mesmo trituradas</t>
  </si>
  <si>
    <t>Outras sementes de dormideira ou papoula, mesmo trituradas</t>
  </si>
  <si>
    <t>Outros guias de agulhas para cabeças de impressão, de outras cerâmicas</t>
  </si>
  <si>
    <t>Dieldrin</t>
  </si>
  <si>
    <t>Bobinas de deflexão (yokes), para tubos catódicos</t>
  </si>
  <si>
    <t>Endossulfan (ISO)</t>
  </si>
  <si>
    <t>Hidrazida maleica e seus sais</t>
  </si>
  <si>
    <t>Outras granadas, que produzem efeitos fumígenos, de iluminação, de som ou de identificação mediante tintas ou corantes</t>
  </si>
  <si>
    <t>Nitropropanos</t>
  </si>
  <si>
    <t>1,2,3,4,5,6-Hexaclorocicloexano (HCH (ISO)), incluindo o lindano (ISO, DCI)</t>
  </si>
  <si>
    <t>Lindano</t>
  </si>
  <si>
    <t>Pirovalerona</t>
  </si>
  <si>
    <t>Linhas para costurar, contendo =&gt; 85% em peso de algodão, não acondicionadas para venda a retalho</t>
  </si>
  <si>
    <t>Linhas para costurar, não acondicionadas para venda a retalho, que contenham pelo menos 85 %, em peso, de algodão, de algodão branqueado ou colorido, de título superior a 5.000 decitex por fio simples</t>
  </si>
  <si>
    <t>Clordecona (ISO)</t>
  </si>
  <si>
    <t>3,4,5-Trimetoxibenzaldeído</t>
  </si>
  <si>
    <t>Alaclor (ISO)</t>
  </si>
  <si>
    <t>Outros filmes para foto a cores, não impressionado, de largura superior a 16 mm, mas não superior a 35 mm, e comprimento não superior a 30 m, em rolos</t>
  </si>
  <si>
    <t>Centrais automáticas públicas, para comutação eletrônica, incluindo as de trânsito</t>
  </si>
  <si>
    <t>Fenvalerato</t>
  </si>
  <si>
    <t>Rifamicina s</t>
  </si>
  <si>
    <t>Outros desperdícios de seda</t>
  </si>
  <si>
    <t>Ciclobarbital e seus sais</t>
  </si>
  <si>
    <t>Clordimeforme</t>
  </si>
  <si>
    <t>Perfis ocos de ligas de níquel</t>
  </si>
  <si>
    <t>Partes de propulsores à reação</t>
  </si>
  <si>
    <t>Cocaína, ecgonina; sais, ésteres e outros derivados</t>
  </si>
  <si>
    <t>Cocaína e seus sais</t>
  </si>
  <si>
    <t>1,1,2-Tricloroetano</t>
  </si>
  <si>
    <t>Pentaclorofenol</t>
  </si>
  <si>
    <t>Pentaclorofenol (ISO) e seus sais</t>
  </si>
  <si>
    <t>Papel baritado, sem fibra obtida por processo mecânico ou químico-mecânico ou em que a percentagem destas fibras &lt; 10 %,em peso,do conteúdo total de fibras,de peso &gt; 150 g/m2,em folhas em que um dos lados &lt; 435 mm e o outro &lt;  297 mm,quando não dobradas</t>
  </si>
  <si>
    <t>Triclorofenóis e seus sais</t>
  </si>
  <si>
    <t>Ácido 4-cloro-3-nitrobenzóico</t>
  </si>
  <si>
    <t>Molinate (hexaidroazepin-1-carbotioato de s-e</t>
  </si>
  <si>
    <t>Proteínas endurecidas, em formas primárias</t>
  </si>
  <si>
    <t>Fosfetos, de constituição química definida ou não, de magnésio</t>
  </si>
  <si>
    <t>Sais da cafeína</t>
  </si>
  <si>
    <t>Morfina</t>
  </si>
  <si>
    <t>Papel de desenho, de peso igual ou superior a 40 g/m2, mas não superior a 150 g/m2, em folhas em que um lado não seja superior a 435 mm e o outro não seja superior a 297 mm, quando não dobradas</t>
  </si>
  <si>
    <t>Madeira serrada ou fendida longitudinalmente, cortada transversalmente ou desenrolada, mesmo aplainada, lixada ou unida pelas extremidades, de espessura superior a 6 mm, de canafístula (Peltophorum vogelianum)</t>
  </si>
  <si>
    <t>Ferricianeto de ferro ii (ferricianeto ferroso)</t>
  </si>
  <si>
    <t>Sulfato de lítio</t>
  </si>
  <si>
    <t>Cromato de amônio; dicromato de amônio</t>
  </si>
  <si>
    <t>Sulfaguanidina</t>
  </si>
  <si>
    <t>Cloreto de zircônio</t>
  </si>
  <si>
    <t>Fios de algodão simples, de fibras penteadas, contendo =&gt; 85% em peso de algodão, título =&gt; 714,29 decitex, não acondicionados para venda a retalho</t>
  </si>
  <si>
    <t>Fios de algodão simples, de fibras penteadas, de título igual ou superior a 714,29 decitex (número métrico não superior a 14)</t>
  </si>
  <si>
    <t>Dietilamina e seus sais</t>
  </si>
  <si>
    <t>Cloridrato de 2-cloroetil(N,N-dimetilamina)</t>
  </si>
  <si>
    <t>Ácido clodrônico e seu sal dissódico</t>
  </si>
  <si>
    <t>Ácido quenodeoxicólico</t>
  </si>
  <si>
    <t>Vacina contra a hepatite B, exceto em doses</t>
  </si>
  <si>
    <t>Fios de algodão retorcidos ou retorcidos múltiplos, de fibras penteadas, contendo &lt; 85% em peso de algodão, título =&gt; 192,31 decitex, mas &lt; 232,56 decitex por fio simples, não acondicionados para venda a retalho</t>
  </si>
  <si>
    <t>Fios retorcidos ou retorcidos múltiplos de algodão, de fibras penteadas, que contenham menos de 85 %, em peso, de algodão, não acondicionados para venda a retalho, de título &lt; 232,56 decitex mas não inferior a 192,31 decitex (número métrico superior a 43</t>
  </si>
  <si>
    <t>Ésteres e outros derivados de cocaína e ecgonina</t>
  </si>
  <si>
    <t>Outros tecidos estampados de fibras sintéticas descontínuas, contendo &lt; 85% em peso destas fibras, combinadas com algodão, de peso &lt;= 170 g/m2</t>
  </si>
  <si>
    <t>Outros tecidos &lt; 85% de fibras descontínuas sintéticas combinadas com algodão</t>
  </si>
  <si>
    <t>Tiofeno</t>
  </si>
  <si>
    <t>Outros filmes, para fotografia a cores (policromo), de largura igual a 35 mm, exceto para diapositivos, em bobinas (filmpacks)</t>
  </si>
  <si>
    <t>Madeira serrada ou fendida longitudinalmente, cortada transversalmente ou desenrolada, mesmo aplainada, lixada ou unida pelas extremidades, de espessura superior a 6 mm, de cabreúva Parda (Myrocarpus spp.)</t>
  </si>
  <si>
    <t>Cloreto de bismuto</t>
  </si>
  <si>
    <t>4,4'-Bipiridina</t>
  </si>
  <si>
    <t>Tailleurs de malha, de uso feminino, de lã ou de pelos finos</t>
  </si>
  <si>
    <t>Outros perbromatos</t>
  </si>
  <si>
    <t>Cortisona</t>
  </si>
  <si>
    <t>Pêras preparadas ou conservadas</t>
  </si>
  <si>
    <t>Pêras, preparadas ou conservadas em água edulcorada, incluindo os xaropes</t>
  </si>
  <si>
    <t>Fenilidrazina</t>
  </si>
  <si>
    <t>Caixas de outros aparelhos de relojoaria e suas partes</t>
  </si>
  <si>
    <t>Partes para caixas e semelhantes de aparelhos de relojoaria</t>
  </si>
  <si>
    <t>Partes para caixas e semelhantes para aparelhos de relojoaria</t>
  </si>
  <si>
    <t>Medicamento contendo topotecan, uracil, etc, exceto em doses</t>
  </si>
  <si>
    <t>Outros derivados peralogenados</t>
  </si>
  <si>
    <t>Perfluoroctanossulfonato de dietanolamônio</t>
  </si>
  <si>
    <t>Canhões eletrônicos para tubos catódicos</t>
  </si>
  <si>
    <t>Ácido antranílico e seus sais</t>
  </si>
  <si>
    <t>Ácido antranilico e seus sais</t>
  </si>
  <si>
    <t>Outros calçados cobrindo o joelho, sola exterior de borracha/plástico</t>
  </si>
  <si>
    <t>4-Metil-3-tiosemicarbazida</t>
  </si>
  <si>
    <t>Outras partes e acessórios para máquinas automáticas de processamento de dados</t>
  </si>
  <si>
    <t>Hexaclorobenzeno e DDT [1,1,1-tricloro-2,2-bis (p-clorofenil)etano]</t>
  </si>
  <si>
    <t>Dibrometo de etileno (ISO) (1,2-dibromoetano)</t>
  </si>
  <si>
    <t>Oxifluorfeno</t>
  </si>
  <si>
    <t>Conjuntos de malha, de outras matérias têxteis, de uso masculino</t>
  </si>
  <si>
    <t>Conjuntos de malha, de uso masculino, de lã ou de pelos finos</t>
  </si>
  <si>
    <t>Papel de jornal, em folhas, mas que nenhum lado exceda 360 mm, quando não dobradas</t>
  </si>
  <si>
    <t>Madeira em bruto, mesmo descascada, desalburnada ou esquadriada, de pinheiro (Pinus spp.), cuja maior dimensão da seção transversal é igual ou superior a 15 cm</t>
  </si>
  <si>
    <t>Outros compostos de mercúrio</t>
  </si>
  <si>
    <t>Coleções e peças de coleção de espécies extintas ou ameaçadas de extinção, e suas partes</t>
  </si>
  <si>
    <t>Espécies extintas ou ameaçadas de extinção, e suas partes</t>
  </si>
  <si>
    <t>Papel com fibras de vidro, de peso superior a 150 g/m2, mas inferior a 225 g/m2</t>
  </si>
  <si>
    <t>Óleo de algodão, em bruto, mesmo desprovido de gossypol</t>
  </si>
  <si>
    <t>Óleo de algodão, em bruto, mesmo desprovido de gossipol</t>
  </si>
  <si>
    <t>Cloridrato de tiazolidina</t>
  </si>
  <si>
    <t>Zincatos</t>
  </si>
  <si>
    <t>Desperdícios de fibras artificiais</t>
  </si>
  <si>
    <t>Desperdícios de fibras artificiais (incluindo os desperdícios da penteação, os de fios e os fiapos)</t>
  </si>
  <si>
    <t>Linhas para costurar, de algodão, não acondicionadas para venda a retalho, de algodão branqueado ou colorido, de título inferior ou igual a 5.000 decitex por fio simples, de dois cabos</t>
  </si>
  <si>
    <t>Tecidos de lã cardada ou de pêlos finos cardados, combinados com fibras sintéticas ou artificiais descontínuas</t>
  </si>
  <si>
    <t>Tecido de lã, cardada, feltrados, com trama combinada exclusivamente com fibras sintéticas e urdidura exclusivamente de algodão, de peso superior ou igual a 600 g/m2, próprios para fabricação de bolas de tênis</t>
  </si>
  <si>
    <t>Vidro para os demais óculos</t>
  </si>
  <si>
    <t>Macis, triturado ou em pó</t>
  </si>
  <si>
    <t>090822</t>
  </si>
  <si>
    <t>09082200</t>
  </si>
  <si>
    <t>Máquinas para fabricação de redes, tules ou filós</t>
  </si>
  <si>
    <t>Dicloreto de paraquat</t>
  </si>
  <si>
    <t>Fios de fibras artificiais descontínuas (exceto linhas para costurar), não acondicionados para venda a retalho</t>
  </si>
  <si>
    <t>Outros fios de fibras artificiais descontínuas, não para venda a retalho</t>
  </si>
  <si>
    <t>Outros fios de fibras artificiais descontínuas, obtidos a partir de fibras de celulose, de liocel</t>
  </si>
  <si>
    <t>Velas para embarcações, para pranchas a vela ou para carros a vela, de outras matérias têxteis</t>
  </si>
  <si>
    <t>Caixas de metais preciosos ou de metais folheados ou chapeados, para relógios de pulso e de bolso</t>
  </si>
  <si>
    <t>Caixas de relógios, de metais preciosos ou de metais folheados ou chapeados de metais preciosos (plaquê)</t>
  </si>
  <si>
    <t>Diisopropilamina e seus sais</t>
  </si>
  <si>
    <t>Formas, alargadeiras e esticadores para calçados, de madeira</t>
  </si>
  <si>
    <t>Couros e peles inteiros de equídeos, preparados após curtimenta</t>
  </si>
  <si>
    <t>1-Cloro-2,4-dinitrobenzeno</t>
  </si>
  <si>
    <t>Deslanosídio</t>
  </si>
  <si>
    <t>Pirazinamida</t>
  </si>
  <si>
    <t>Politerpenos modificados quimicamente, exceto com fenóis, com carga, em formas primárias</t>
  </si>
  <si>
    <t>Gadopentetato de dimeglumina</t>
  </si>
  <si>
    <t>Ácido nalidíxico</t>
  </si>
  <si>
    <t>Ácido 6-aminopenicilânico</t>
  </si>
  <si>
    <t>Morina (matéria corante)</t>
  </si>
  <si>
    <t>Pontas ou dentes para máquinas têxteis, de ferro fundido, ferro ou aço</t>
  </si>
  <si>
    <t>Painel de vidro, máscara de sombra e blindagem interna, reunidos, para tubos tricromáticos</t>
  </si>
  <si>
    <t>Fluorcortolona e outros derivados</t>
  </si>
  <si>
    <t>Máquinas para imprimir endereços ou para estampar placas de endereços</t>
  </si>
  <si>
    <t>Outros crustáceos congelados, incluídos as farinhas, pós e pellets próprios para alimentação humana</t>
  </si>
  <si>
    <t>030619</t>
  </si>
  <si>
    <t>Krill (Euphausia superba), congelado</t>
  </si>
  <si>
    <t>03061910</t>
  </si>
  <si>
    <t>Sufentanila e seus sais</t>
  </si>
  <si>
    <t>Outros pêlos finos, cardados ou penteados</t>
  </si>
  <si>
    <t>Outros pelos finos, cardados ou penteados</t>
  </si>
  <si>
    <t>Polietersulfonas (PES) e seus copolímeros, com carga, em formas primárias</t>
  </si>
  <si>
    <t>Etilato de sódio</t>
  </si>
  <si>
    <t>Madeira de cerejeira (Prunus spp.), serrada, cortada em folhas ou desenrolada, de espessura &gt; 6mm</t>
  </si>
  <si>
    <t>Madeira de cerejeira (Prunus spp.), serrada ou fendida longitudinalmente, cortada transversalmente ou desenrolada, mesmo aplainada, lixada ou unida pelas extremidades, de espessura superior a 6 mm</t>
  </si>
  <si>
    <t>Butirilacetato de metila</t>
  </si>
  <si>
    <t>Linhas para costurar, não acondicionadas para venda a retalho, que contenham pelo menos 85 %, em peso, de algodão, de algodão cru, de título superior a 5.000 decitex por fio simples</t>
  </si>
  <si>
    <t>Vidro para lentes corretivas, fotocromático, não trabalhado opticamente</t>
  </si>
  <si>
    <t>Teatros itinerantes</t>
  </si>
  <si>
    <t>Teatros ambulantes</t>
  </si>
  <si>
    <t>Outras máquinas-ferramentas para escatelar madeira, cortiça, osso, etc.</t>
  </si>
  <si>
    <t>Outros aparelhos receptores de radiodifusão, à pilha/elétricos, etc</t>
  </si>
  <si>
    <t>Ácido 7-aminodesacetoxicefalosporânico</t>
  </si>
  <si>
    <t>Tecidos de malha-urdidura (incluídos os obtidos em teares para galões), de fibras artificiais, com fios de diversas cores, de largura &gt; 30 cm</t>
  </si>
  <si>
    <t>Tecidos de malha-urdidura (incluindo os fabricados em teares para galões), exceto os das posições 60.01 a 60.04, de fibras artificiais, de fios de diversas cores</t>
  </si>
  <si>
    <t>Outras diaminodifenilaminas, seus derivados e seus sais</t>
  </si>
  <si>
    <t>Abridoras de fibras de lã</t>
  </si>
  <si>
    <t>Partes e acessórios de máquinas de filatórios intermitentes (selfatinas), para preparação de matérias têxteis</t>
  </si>
  <si>
    <t>Outros poliéteres e seus sais</t>
  </si>
  <si>
    <t>Cloridrato de prazosina</t>
  </si>
  <si>
    <t>Produtos intermediários da fabricação de antibióticos ou de vitaminas ou de outros produtos da posição 29.36, da fabricação da primicina amônica</t>
  </si>
  <si>
    <t>Tapetes revestidos para pavimento, não aveludado, não confeccionado, de lã ou de pelos finos</t>
  </si>
  <si>
    <t>Tecido de fibras descontínuas acrílicas ou modacrílicas combinadas com lã ou pêlos finos</t>
  </si>
  <si>
    <t>Tecido de fibras descontínuas acrílicas ou modacrílicas, combinadas, principal ou unicamente, com lã ou pelos finos</t>
  </si>
  <si>
    <t>Minérios de cobalto e seus concentrados</t>
  </si>
  <si>
    <t>Papel metalizado,sem fibra obtida por processo mecânico ou químico-mecânico ou em que a percentagem destas fibras &lt; 10 %,em peso,do conteúdo total de fibras,de peso &gt; 150 g/m2,em folhas em que um dos lados &lt; 435 mm e o outro &lt;  297 mm,quando não dobradas</t>
  </si>
  <si>
    <t>Minérios de antimônio e seus concentrados</t>
  </si>
  <si>
    <t>Obras e outros produtos de berílio</t>
  </si>
  <si>
    <t>Obras de berílio</t>
  </si>
  <si>
    <t>Óxidos de mercúrio, inorgânicos</t>
  </si>
  <si>
    <t>Fio-máquina de ligas de aços silício-manganês</t>
  </si>
  <si>
    <t>Fio-máquina de outras ligas de aço, de aços silício-manganês</t>
  </si>
  <si>
    <t>Cloreto de vinila (cloroetileno)</t>
  </si>
  <si>
    <t>Cloreto de p-toluenossulfonila (cloreto de tosila)</t>
  </si>
  <si>
    <t>Bulbos de diâmetro inferior ou igual a 90 mm, de vidro, para lâmpadas de incandescência</t>
  </si>
  <si>
    <t>Tendas, de algodão</t>
  </si>
  <si>
    <t>Furazolidona</t>
  </si>
  <si>
    <t>Fios de algodão retorcidos ou retorcidos múltiplos, de fibras não penteadas, contendo =&gt; 85% em peso de algodão, título &lt; 125 decitex por fio simples, não acondicionados para venda a retalho</t>
  </si>
  <si>
    <t>Fios de algodão retorcidos ou retorcidos múltiplos, de fibras não penteadas, que contenham pelo menos 85 %, em peso, de algodão, não acondicionados para venda a retalho, de título &lt; 125 decitex por fio simples (número métrico &gt; 80, por fio simples)</t>
  </si>
  <si>
    <t>Outros filmes sensibilizados, não impressionados, de largura superior a 35 mm</t>
  </si>
  <si>
    <t>Fio de fibras artificiais descontínuas combinados com algodão, não para venda a retalho</t>
  </si>
  <si>
    <t>Outros fios de fibras artificiais descontínuas, combinados, principal ou unicamente, com algodão, obtidos a partir de fibras que não sejam de celulose</t>
  </si>
  <si>
    <t>Sais do ácido iminodiacético</t>
  </si>
  <si>
    <t>Cloridrato de mepivacaína</t>
  </si>
  <si>
    <t>Outros compostos orgânicos de mercúrio</t>
  </si>
  <si>
    <t>Marmelos, frescos</t>
  </si>
  <si>
    <t>080840</t>
  </si>
  <si>
    <t>08084000</t>
  </si>
  <si>
    <t>Tubos capilares de diâmetro exterior inferior ou igual a 3 mm e diâmetro interior inferior ou igual a 0,2 mm</t>
  </si>
  <si>
    <t>Fios de algodão simples, de fibras penteadas, contendo &lt; 85% em peso de algodão, título &lt; 125 decitex, não acondicionados para venda a retalho</t>
  </si>
  <si>
    <t>Fios simples de algodão, de fibras penteadas, que contenham menos de 85 %, em peso, de algodão, não acondicionados para venda a retalho, de título inferior a 125 decitex (número métrico superior a 80)</t>
  </si>
  <si>
    <t>Rênio em formas brutas; resíduos e desperdícios de rênio; pós</t>
  </si>
  <si>
    <t>Obras e outros produtos de rênio</t>
  </si>
  <si>
    <t>Tebaína e seus sais</t>
  </si>
  <si>
    <t>Outros diaminodifenilmetanos</t>
  </si>
  <si>
    <t>Aparelhos para revelação automática de chapas de fotopolímeros com suporte metálico</t>
  </si>
  <si>
    <t>Outras meadeiras de matérias têxteis</t>
  </si>
  <si>
    <t>Outras obras de marcenaria e peças de carpintaria para construções, incluindo os painéis celulares, os painéis montados para revestimento de pisos (pavimentos) e as fasquias para telhados (shingles e shakes), de bambu</t>
  </si>
  <si>
    <t>Óxido de estireno</t>
  </si>
  <si>
    <t>Cubas e cubetas, de operação automática e programáveis, para revelação de filmes</t>
  </si>
  <si>
    <t>Outros derivados da ergometrina (DCI) e seus sais</t>
  </si>
  <si>
    <t>Pêlos finos, de cabra de Cachemira, cardados ou penteados</t>
  </si>
  <si>
    <t>Pelos finos, cardados ou penteados, de cabra de Caxemira</t>
  </si>
  <si>
    <t>Bergamal (3,7-dimetil-2-metileno-6-octenal)</t>
  </si>
  <si>
    <t>Teares retilíneos para malhas; máquinas de costura por entrelaçamento (couture-tricotage)</t>
  </si>
  <si>
    <t>Teares retilíneos, para malhas, manuais</t>
  </si>
  <si>
    <t>Cardas para fibras do Capítulo 53</t>
  </si>
  <si>
    <t>Cloridrato de trimetilamina</t>
  </si>
  <si>
    <t>Partes e acessórios de máquinas para preparação da seda</t>
  </si>
  <si>
    <t>Nitrato de isoconazol</t>
  </si>
  <si>
    <t>Bumetanida</t>
  </si>
  <si>
    <t>Rodenticidas apresentados em formas ou embalagens exclusivamente para uso direto em aplicações domissanitárias, que contenham bromometano (brometo de metila) ou bromoclorometano</t>
  </si>
  <si>
    <t>Ácido pirofosfórico</t>
  </si>
  <si>
    <t>Outras unidades de discos magnéticos</t>
  </si>
  <si>
    <t>Sais de bezitramida ou de bromazepam</t>
  </si>
  <si>
    <t>Orelhas-de-judas secas, mesmo cortadas em pedaços, trituradas ou em pó, mas sem qualquer outro preparo</t>
  </si>
  <si>
    <t>071232</t>
  </si>
  <si>
    <t>Orelhas-de-judas (Auricularia spp.), secos, mesmo cortados, etc.</t>
  </si>
  <si>
    <t>07123200</t>
  </si>
  <si>
    <t>Sulfato de antimônio</t>
  </si>
  <si>
    <t>Ácido 2,3-quinolinodicarboxílico</t>
  </si>
  <si>
    <t>Tecidos de malha de largura superior a 30 cm, que contenham, em peso, 5 % ou mais de fios de elastômeros, mas que não contenham fios de borracha, exceto os da posição 60.01, de outras matérias têxteis, de fios de diversas cores</t>
  </si>
  <si>
    <t>2,4-Diclorofenoxiacetato de triisopropanolamina</t>
  </si>
  <si>
    <t>Ésteres fosfóricos e sais de trifenila</t>
  </si>
  <si>
    <t>Soluções ou emulsões hidroalcoólicas de sulfonatos de perfluoralquiltrimetilamônio e de perfluoralquilacrilamida</t>
  </si>
  <si>
    <t>Madeira de freixo (Fraxinus spp.), serrada ou fendida longitudinalmente, cortada transversalmente ou desenrolada, mesmo aplainada, lixada ou unida pelas extremidades, de espessura superior a 6 mm</t>
  </si>
  <si>
    <t>Fios de liga de alumínio, com a maior dimensão da seção transversal &gt; 7 mm, com um teor, em peso, de alumínio &gt;=  98,45 %, e de magnésio e silício, considerados individualmente, &gt;= 0,45 % e &lt;= 0,55 % e uma resistividade elétrica &lt;= 0,0328 ohm.mm2/m</t>
  </si>
  <si>
    <t>Tecidos de juta ou de outras fibras têxteis liberianas da posição 5303</t>
  </si>
  <si>
    <t>Outros tecidos de juta ou outras fibras têxteis liberianas da posição 5303</t>
  </si>
  <si>
    <t>Outros tecidos de juta ou outras fibras têxteis liberianas</t>
  </si>
  <si>
    <t>Oxifendazol</t>
  </si>
  <si>
    <t>Tailleurs (fatos saia-casaco), de lã ou de pêlos finos, de uso feminino</t>
  </si>
  <si>
    <t>Tailleurs, de uso feminino, de lã ou de pelos finos</t>
  </si>
  <si>
    <t>Sais de mazindol, medazepam ou midazolam</t>
  </si>
  <si>
    <t>Desperdícios de papel e cartão obtidos da pasta mecânica, de reciclar</t>
  </si>
  <si>
    <t>Papéis ou cartões, obtidos principalmente a partir de pasta mecânica (por exemplo, jornais, periódicos e impressos semelhantes), praa reciclar</t>
  </si>
  <si>
    <t>Partes e acessórios de teares retilíneos manuais, para fabricação de malhas</t>
  </si>
  <si>
    <t>Linhas para costurar, de raiom viscose, de alta tenacidade, acondicionadas para venda a retalho</t>
  </si>
  <si>
    <t>Buclosamida</t>
  </si>
  <si>
    <t>Outros monossulfetos de tiourama</t>
  </si>
  <si>
    <t>Cardas para lã</t>
  </si>
  <si>
    <t>Medicamento contendo disofenol/crisarobina, etc, em doses</t>
  </si>
  <si>
    <t>Máquinas-ferramentas que trabalhem por eliminação de qualquer matéria, que operem por outro feixe de luz ou de fótons</t>
  </si>
  <si>
    <t>Máquinas-ferramentas que trabalhem por eliminação de qualquer matéria, que operem por outro feixe de luz ou de fótons, de comando numérico, para corte de outras chapas</t>
  </si>
  <si>
    <t>Outros derivados nitrados do benzeno</t>
  </si>
  <si>
    <t>Difenilfosfonato(4,4'-bis((dimetoxifosfinil)metil)difenila)</t>
  </si>
  <si>
    <t>Outras máquinas copiadoras eletrostáticas, por processo indireto</t>
  </si>
  <si>
    <t>Outros papéis e cartões Kraft, em que mais de 10 %, em peso, do conteúdo total de fibras seja constituído por fibras obtidas por processo mecânico ou químico-mecânico</t>
  </si>
  <si>
    <t>Outros tecidos de malha, de fibras sintéticas, estampados, acrílicos ou modacrílicos</t>
  </si>
  <si>
    <t>Madeira de Sapelli, serrada ou fendida longitudinalmente, cortada transversalmente ou desenrolada, mesmo aplainada, lixada ou unida pelas extremidades, de espessura superior a 6 mm</t>
  </si>
  <si>
    <t>Simuladores de combate aéreo e suas partes</t>
  </si>
  <si>
    <t>Prensas para passar roupa, de peso inferior ou igual a 14 kg</t>
  </si>
  <si>
    <t>Metilcicloexanonas</t>
  </si>
  <si>
    <t>Outros derivados peralogenados dos hidrocarbonetos acíclicos com pelo menos dois halogenados diferentes</t>
  </si>
  <si>
    <t>Outros derivados peralogenados dos hidrocarbonetos acíclicos, contendo dois halogênios diferentes</t>
  </si>
  <si>
    <t>Tecidos de malha-urdidura (incluindo os fabricados em teares para galões), exceto os das posições 60.01 a 60.04, de lã ou pelos finos</t>
  </si>
  <si>
    <t>Tecidos de malha-urdidura (incluídos os obtidos em teares para galões), de algodão, estampados, de largura &gt; 30 cm</t>
  </si>
  <si>
    <t>Tecidos de malha-urdidura (incluindo os fabricados em teares para galões), exceto os das posições 60.01 a 60.04, de algodão, estampados</t>
  </si>
  <si>
    <t>Outras máquinas-ferramentas que trabalhem por eliminação de qualquer matéria, que operem por outro feixe de luz ou de fótons</t>
  </si>
  <si>
    <t>Desperdícios de lã ou de pêlos finos ou grosseiros, incluídos os desperdícios de fios e excluídos os fiapos</t>
  </si>
  <si>
    <t>Outros desperdícios de lã ou de pêlos finos</t>
  </si>
  <si>
    <t>Outros desperdícios de lã ou de pelos finos</t>
  </si>
  <si>
    <t>Buprenorfina e seus sais</t>
  </si>
  <si>
    <t>Maquinismo montado para outros relógios, etc</t>
  </si>
  <si>
    <t>Ésteres fosfóricos e sais de tricresila</t>
  </si>
  <si>
    <t>Mesas e máquinas de desenhar, automáticas</t>
  </si>
  <si>
    <t>Outros fosforoamidotioatos, seus derivados e sais</t>
  </si>
  <si>
    <t>Outras fentanilas e seus derivados</t>
  </si>
  <si>
    <t>Outros N,N-Dialquilfosforoamidatos e seus derivados</t>
  </si>
  <si>
    <t>Fio simples de aramidas, sem torção ou com torção não superior a 50 voltas por metro</t>
  </si>
  <si>
    <t>Outros fios de fibras artificiais descontínuas, combinados, principal ou unicamente, com algodão, obtidos a partir de fibras de celulose, de outros materiais</t>
  </si>
  <si>
    <t>Renda de algodão, de fabricação manual</t>
  </si>
  <si>
    <t>Fornos de plasma e arco a vácuo para uso industrial ou laboratorial</t>
  </si>
  <si>
    <t>Fornos de plasma e fornos de arco a vácuo</t>
  </si>
  <si>
    <t>Platinas e pontes para aparelhos de relojoaria</t>
  </si>
  <si>
    <t>Platinas e pontes para artigos de relojoaria</t>
  </si>
  <si>
    <t>Tecido cru ou branqueado, contendo &lt; 85% em peso de fibras artificiais descontínuas, combinadas com lã ou pêlos finos</t>
  </si>
  <si>
    <t>Tecidos que contenham menos de 85 %, em peso, de fibras artificiais descontínuas, combinadas, principal ou unicamente, com lã ou pelos finos, crus ou branqueados</t>
  </si>
  <si>
    <t>Fibras artificiais descontínuas, cardadas, penteadas ou transformadas de outro modo para fiação</t>
  </si>
  <si>
    <t>Fibras artificiais descontínuas, cardadas, penteadas, para fiação</t>
  </si>
  <si>
    <t>Papéis e cartões baritados, sem fibras obtidas por processo mecânico ou químico-mecânico ou em que a percentagem destas fibras não seja superior a 10 %, em peso, do conteúdo total de fibras, em rolos, de peso superior a 150 g/m2</t>
  </si>
  <si>
    <t>Bromolactobionato de cálcio</t>
  </si>
  <si>
    <t>Outros, combinados, principal ou unicamente, com fibras sintéticas ou artificiais descontínuas, de pelos finos</t>
  </si>
  <si>
    <t>Outros sulfatos de bário</t>
  </si>
  <si>
    <t>Outros aparelhos elétricos de iluminação</t>
  </si>
  <si>
    <t>Outros aparelhos elétricos de iluminação, de outras matérias</t>
  </si>
  <si>
    <t>Maquinismos completos, de pequeno volume, não montados ou parcialmente montados (chablons), para outros relógios</t>
  </si>
  <si>
    <t>Ramnose</t>
  </si>
  <si>
    <t>Medicamento contendo corticotropina (ACTH), em doses</t>
  </si>
  <si>
    <t>Fios de fibras descontínuas de poliéster combinadas com lã ou pêlos finos, não para venda a retalho</t>
  </si>
  <si>
    <t>Fio de fibras de poliésteres, combinadas, principal ou unicamente, com lã ou pelos finos</t>
  </si>
  <si>
    <t>Acetato de mercúrio</t>
  </si>
  <si>
    <t>Cartuchos que contenham produtos químicos ou oleorresina de Capsicum, com fins irritantes</t>
  </si>
  <si>
    <t>Máquinas de contabilidade, máquinas de franquear, emitir bilhetes e máquinas semelhantes, com dispositivo de cálculo incorporado</t>
  </si>
  <si>
    <t>Máquinas de franquear correspondência</t>
  </si>
  <si>
    <t>Máquinas e aparelhos para fabricação de dispositivos de visualização de tela plana</t>
  </si>
  <si>
    <t>Máquinas e aparelhos para a fabricação de dispositivos de visualização de tela plana</t>
  </si>
  <si>
    <t>Partes e acessórios de máquinas para fabricar guipuras, rendas, etc.</t>
  </si>
  <si>
    <t>Tecidos de bourrette, de seda</t>
  </si>
  <si>
    <t>Outros tecidos de bourrette de seda</t>
  </si>
  <si>
    <t>Papel para fotocomposição, sensibilizado, não impressionado</t>
  </si>
  <si>
    <t>Aparelho de televisão, em banda UHF, com potência de saída superior a 10 kW</t>
  </si>
  <si>
    <t>Madeira em bruto, mesmo descascada, desalburnada ou esquadriada, de faia (Fagus spp.), outras</t>
  </si>
  <si>
    <t>Acetato de benzestrol</t>
  </si>
  <si>
    <t>Traçadores gráficos por meio de penas</t>
  </si>
  <si>
    <t>Outros papéis para escrita, etc, fibra &lt;= 10%, em tiras de largura não superior a 15 cm ou em folhas em que nenhum lado exceda 360 mm, quando não dobradas</t>
  </si>
  <si>
    <t>Partes e acessórios para aparelhos de projeção fixa e aparelhos fotográficos de ampliação ou de redução</t>
  </si>
  <si>
    <t>Partes e acessórios para aparelhos de projeção fixa, etc.</t>
  </si>
  <si>
    <t>Hidrato de cloral</t>
  </si>
  <si>
    <t>Meadeiras com controle de comprimento ou peso e atador automático, de matérias têxteis,</t>
  </si>
  <si>
    <t>Imitações de categute constituídas por fios de seda</t>
  </si>
  <si>
    <t>Dicofol</t>
  </si>
  <si>
    <t>Outros painéis montados para revestimento de pisos (pavimentos), para pisos (pavimentos) em mosaico</t>
  </si>
  <si>
    <t>Medicamento contendo dicoflenaco resinato, exceto em doses</t>
  </si>
  <si>
    <t>Cortiça natural, sem a crosta ou simplesmente esquadriada, ou em cubos, chapas, folhas ou tiras, de forma quadrada ou retangular (incluindo os esboços com arestas vivas, para rolhas)</t>
  </si>
  <si>
    <t>Cortiça natural, sem a crosta ou esquadriada, ou em cubos, chapas, folhas ou tiras de forma quadrada ou retangular</t>
  </si>
  <si>
    <t>Pirofosfato de zinco</t>
  </si>
  <si>
    <t>Madeira de pau-marfim, serrada ou fendida longitudinalmente, cortada transversalmente ou desenrolada, mesmo aplainada, lixada ou unida pelas extremidades, de espessura superior a 6 mm</t>
  </si>
  <si>
    <t>Sulfonitrato de amônio</t>
  </si>
  <si>
    <t>Fios de algodão simples, de fibras penteadas, contendo &lt; 85% em peso de algodão, título =&gt; 125 decitex, mas &lt; 192,31 decitex, não acondicionados para venda a retalho</t>
  </si>
  <si>
    <t>Fios simples de algodão, de fibras penteadas, que contenham menos de 85 %, em peso, de algodão, não acondicionados para venda a retalho, de título &lt; 192,31 decitex mas não inferior a 125 decitex (número métrico superior a 52 mas não superior a 80)</t>
  </si>
  <si>
    <t>Tapete de pelos finos, de pontos nodados ou enrolados, mesmo confeccionados</t>
  </si>
  <si>
    <t>Halofosfatos de cálcio, etc, sem substância radioativa, utilizado em luminóforos</t>
  </si>
  <si>
    <t>Outros derivados da vitamina h, não misturados</t>
  </si>
  <si>
    <t>Óleo de cártamo, em bruto</t>
  </si>
  <si>
    <t>Fosfato de ferro</t>
  </si>
  <si>
    <t>Ácido 4,4'-diaminodifenilamino-2-sulfônico e seus sais</t>
  </si>
  <si>
    <t>Veludos e pelúcias, tecidos, de fibras sintéticas ou artificiais, obtidos por trama, não cortados</t>
  </si>
  <si>
    <t>Veludos e pelúcias obtidos por trama, não cortados, de fibras sintéticas ou artificiais</t>
  </si>
  <si>
    <t>Outros maquinismos de pequeno volume para relógios, montados</t>
  </si>
  <si>
    <t>Fonocaptores para aparelhos das posições 8519 a 8521</t>
  </si>
  <si>
    <t>Fonocaptores, para aparelhos de gravação/reprodução</t>
  </si>
  <si>
    <t>Outros tecidos &lt; 85% de fibras descontínuas de poliéster combinada com algodão</t>
  </si>
  <si>
    <t>Módulos de tela plana, incorporando ou não telas sensíveis ao toque, sem controladores ou circuitos de controle, de diodos orgânicos emissores de luz (OLED)</t>
  </si>
  <si>
    <t>Módulos de visualização de tela (ecrã) plana, mesmo que incorporem telas sensíveis ao toque (ecrãs tácteis), sem controladores (drivers) nem circuitos de controle, de diodos emissores de luz orgânicos (OLED)</t>
  </si>
  <si>
    <t>Produtos tanantes, à base de sais de titânio</t>
  </si>
  <si>
    <t>Diamantes, sintéticos ou reconstruídos, não trabalhados ou simplesmente serrados ou com forma grosseira</t>
  </si>
  <si>
    <t>Diamantes sintéticos/reconstituídos, em bruto ou simplesmente serradas ou desbastadas</t>
  </si>
  <si>
    <t>Cilindros ocos de seção variável, obtidos por centrifugação, dos tipos utilizados em reformadores estequiométricos de gás natural</t>
  </si>
  <si>
    <t>Bancas para estirar tubos de metais ou ceramais (cermets)</t>
  </si>
  <si>
    <t>Tiocolquicósido</t>
  </si>
  <si>
    <t>Mates de cobalto e outros produtos intermediários metálicos</t>
  </si>
  <si>
    <t>Outros laminados planos, simplesmente laminados a frio, de aços de corte rápido, de largura igual ou superior a 600 mm</t>
  </si>
  <si>
    <t>Cloreto de mercúrio ii (cloreto mercúrico), em outro modo</t>
  </si>
  <si>
    <t>Outros papéis e cartões, em que mais de 10 %, em peso, do conteúdo total de fibras seja constituído por fibras obtidas por processo mecânico ou químico-mecânico, em rolos, de largura não superior a 15 cm</t>
  </si>
  <si>
    <t>1,1,1,1,3,3-Pentafluorobutano (HFC-365mfc) e 1,1,1,2,2,2,3,4,5,5,5-decafluoropentano (HFC-43-10mee)</t>
  </si>
  <si>
    <t>1,1,1,3,3-Pentafluorobutano (HFC-365mfc) e 1,1,1,2,2,3,4,5,5,5-decafluoropentano (HFC-43-10mee)</t>
  </si>
  <si>
    <t>Outros pigmentos, opacificantes/cores, preparados e preparações à base de zircônio ou seus sais</t>
  </si>
  <si>
    <t>Outras armas de fogo Lançadores do tipo utilizado com cartuchos dos itens 9306.21.10, 9306.21.20 ou 9306.21.30</t>
  </si>
  <si>
    <t>Papel fibra de peso igual ou superior a 40 g/m2, mas não superior a 150 g/m2, em rolos, De largura não superior a 15 cm</t>
  </si>
  <si>
    <t>Medicamento com ciclosporina a, exceto em doses</t>
  </si>
  <si>
    <t>Outros, combinados, principal ou unicamente, com filamentos sintéticos ou artificiais, de pelos finos</t>
  </si>
  <si>
    <t>Cloxazolam</t>
  </si>
  <si>
    <t>Bancas de estiramento de matéria têxtil</t>
  </si>
  <si>
    <t>Forona</t>
  </si>
  <si>
    <t>Sulfeto de bis(2-hidroxietila) (tiodiglicol (DCI))</t>
  </si>
  <si>
    <t>Outros tecidos de malha de largura superior a 30 cm,que contenham, em peso, 5 % ou mais de fios de elastômeros ou de fios de borracha, exceto os da posição 60.01, de fibras sintéticas</t>
  </si>
  <si>
    <t>Outros mosaicos, não classificados nos códigos anteriores</t>
  </si>
  <si>
    <t>Outros mosaicos, feitos inteiramente à mão</t>
  </si>
  <si>
    <t>Papel e cartão kraft, branqueados, não revestidos, de peso =&gt; 225 g/m2, contendo em peso mais de 95% das fibras de madeira obtidas por processo químico, em rolos ou em folhas</t>
  </si>
  <si>
    <t>Outros papéis e cartões Kraft de peso igual ou superior a 225 g/m2, branqueados uniformemente na massa e em que mais de 95 %, em peso, do conteúdo total de fibras seja constituído por fibras de madeira obtidas por processo químico, em rolos ou em folhas</t>
  </si>
  <si>
    <t>Terras corantes</t>
  </si>
  <si>
    <t>Madeira serrada ou fendida longitudinalmente, cortada transversalmente ou desenrolada, mesmo aplainada, lixada ou unida pelas extremidades, de espessura superior a 6 mm, de abeto (Abies spp.) e de espruce (pícea) (Picea spp.)</t>
  </si>
  <si>
    <t>Folhas para folheados (incluindo as obtidas por corte de madeira estratificada), folhas para compensados ou para madeiras estratificadas semelhantes e outras madeiras, etc..., de espessura &lt;= 6 mm, de pau-marfim</t>
  </si>
  <si>
    <t>Lenha em qualquer forma, de não coníferas</t>
  </si>
  <si>
    <t>Titanatos de lantânio ou de neodímio</t>
  </si>
  <si>
    <t>Transformadores elétricos de FI, de detecção, de relação, de linearidade ou de foco, de potência não superior a 1 kVA</t>
  </si>
  <si>
    <t>Peles em bruto de ovinos (frescas, ou salgadas, secas, tratadas pela cal, « picladas » ou conservadas de outro modo, mas não curtidas, nem apergaminhadas, nem preparadas de outro modo), mesmo depiladas ou divididas, com excepção das excluídas pela Nota 1</t>
  </si>
  <si>
    <t>Peles em bruto, de ovinos, sem lã, picladas</t>
  </si>
  <si>
    <t>Peles em bruto, de ovinos, depiladas ou sem lã, piqueladas</t>
  </si>
  <si>
    <t>Peróxidos de sódio ou de potássio</t>
  </si>
  <si>
    <t>Chapas e tiras de ligas à base de cobre-níquel (cuproníquel) ou de cobre-níquel-zinco (maillechort), de espessura superior a 0,15 mm, em rolos, de liga de cobreniquelsilício, galvanizadas</t>
  </si>
  <si>
    <t>Produtos laminados planos, de ferro ou aços não ligados, de largura =&gt; 600 mm, revestidos de chumbo, incluídos os revestidos de chumbo-estanhos</t>
  </si>
  <si>
    <t>Produtos laminados planos, de ferro ou aço não ligado, de largura igual ou superior a 600 mm, folheados ou chapeados, ou revestidos, estanhados, revestidos de chumbo, incluindo os revestidos de uma liga de chumbo-estanho</t>
  </si>
  <si>
    <t>Fios de fibras artificiais descontínuas combinados com lã ou pêlos finos, não para venda a retalho</t>
  </si>
  <si>
    <t>Outros fios de fibras artificiais descontínuas, combinados, principal ou unicamente, com lã ou pelos finos, obtidos a partir de fibras que não sejam de celulose</t>
  </si>
  <si>
    <t>Outros aparelhos receptores para radiodifusão não combinados com um aparelho de gravação ou de reprodução de som, mas combinados com relógio</t>
  </si>
  <si>
    <t>Outros receptores não combinados com aparelhos de gravação/reprodução do som, mas combinados com relógio</t>
  </si>
  <si>
    <t>N-metilformamida</t>
  </si>
  <si>
    <t>Outros derivados da manolinuréia (ácido barbitúrico); sais destes produtos</t>
  </si>
  <si>
    <t>Outros derivados da manolinureia (ácido barbitúrico)</t>
  </si>
  <si>
    <t>Halofosfatos de cálcio ou de estrôncio, com substância radioativa, utilizado em luminóforos</t>
  </si>
  <si>
    <t>Tecidos de algodão que contenham menos de 85 %, em peso, de algodão, combinados, principal ou unicamente, com fibras sintéticas ou artificiais, com peso superior a 200 g/m2, branqueados, em ponto de tafetá</t>
  </si>
  <si>
    <t>Outras máquinas para secar roupa, que funcionem por meio de ondas eletromagnéticas (micro-ondas), cuja produção seja superior ou igual a 120 kg/h de produto seco</t>
  </si>
  <si>
    <t>Caracóis, exceto os do mar, vivos, frescos, refrigerados, congelados, secos, salgados ou em salmoura</t>
  </si>
  <si>
    <t>030760</t>
  </si>
  <si>
    <t>Caracóis, exceto os do mar, vivos, frescos, refrigerados, etc.</t>
  </si>
  <si>
    <t>03076000</t>
  </si>
  <si>
    <t>Outros tubos para câmeras de televisão</t>
  </si>
  <si>
    <t>Disofenol</t>
  </si>
  <si>
    <t>Outros papéis e cartões obtidos da pasta química branqueada, de reciclar</t>
  </si>
  <si>
    <t>Outros papéis ou cartões, obtidos principalmente a partir de pasta química branqueada, não corada na massa, para reciclar</t>
  </si>
  <si>
    <t>Ácido metafosfórico</t>
  </si>
  <si>
    <t>Amisulprida</t>
  </si>
  <si>
    <t>Malte, mesmo torrado</t>
  </si>
  <si>
    <t>Malte não torrado</t>
  </si>
  <si>
    <t>Malte não torrado, moído ou em farinha</t>
  </si>
  <si>
    <t>Outros falsos tecidos de raiom viscose, de peso superior a 150 g/m2</t>
  </si>
  <si>
    <t>Outros produtos que contenham tabaco, tabaco reconstituído, nicotina ou tabaco ou sucedâneos da nicotina, destinados à inalação sem combustão; outros produtos contendo nicotina destinados à ingestão de nicotina no corpo humano; não classificado nos códigos anteriores</t>
  </si>
  <si>
    <t>Outros produtos que contenham nicotina destinados à absorção da nicotina pelo corpo humano, não classificados em códigos anteriores</t>
  </si>
  <si>
    <t>Máquinas auxiliares de impressão, dobradoras</t>
  </si>
  <si>
    <t>Lã não cardada nem penteada</t>
  </si>
  <si>
    <t>Outras lãs, desengorduradas, não carbonizadas, não cardadas nem penteadas</t>
  </si>
  <si>
    <t>Outras lãs desengorduradas não carbonizadas, não cardadas,  não penteadas</t>
  </si>
  <si>
    <t>Painéis denominados “oriented strand board” (OSB)</t>
  </si>
  <si>
    <t>Outros painéis denominados oriented strand board (OSB), mesmo aglomeradas com resinas ou com outros aglutinantes orgânicos</t>
  </si>
  <si>
    <t>Fosfonato (fosfito) dibásico de chumbo</t>
  </si>
  <si>
    <t>Outros tecidos de fibras sintéticas descontínuas, combinados, principal ou unicamente, com lã ou pelos finos</t>
  </si>
  <si>
    <t>Analisadores de nível seletivo, para telecomunicação</t>
  </si>
  <si>
    <t>4-Cloro-alfa,alfa,alfa-trifluortolueno</t>
  </si>
  <si>
    <t>Tecido estampado &lt; 85% fibras descontínuas de poliéster, em ponto sarjado, incluindo o diagonal, cuja relação de textura não seja superior a 4</t>
  </si>
  <si>
    <t>Outros tecidos crus ou branqueados de fibras descontínuas de poliéster, contendo &lt; 85% em peso destas fibras, combinadas com algodão, de peso &lt;= 170 g/m2</t>
  </si>
  <si>
    <t>Outros tecidos de poliéster &lt; 85% com algodão, peso &lt;= 170 g/m2, cru/branqueado</t>
  </si>
  <si>
    <t>Outros equipamentos para esquiar na neve</t>
  </si>
  <si>
    <t>Maquinismos incompletos, montados, para aparelhos de relojoaria, de pequeno volume</t>
  </si>
  <si>
    <t>Maquinismos incompletos, montados, de pequeno volume</t>
  </si>
  <si>
    <t>N-(3,7-Dimetil-7-hidroxioctilideno)antranilato de metila</t>
  </si>
  <si>
    <t>Outras máquinas copiadoras eletrostáticas</t>
  </si>
  <si>
    <t>Óleo essencial, de cabreúva (cabriúva)</t>
  </si>
  <si>
    <t>3-Fenoxibenzaldeído</t>
  </si>
  <si>
    <t>Ergometrina e seus sais</t>
  </si>
  <si>
    <t>Ergometrina (DCI) e seus sais</t>
  </si>
  <si>
    <t>Outras máquinas para perfuração de túneis e galerias</t>
  </si>
  <si>
    <t>Ácido metilarsínico e seus sais</t>
  </si>
  <si>
    <t>Cação e outros tubarões</t>
  </si>
  <si>
    <t>030381</t>
  </si>
  <si>
    <t>Outros tubarões-azuis, congelados</t>
  </si>
  <si>
    <t>03038119</t>
  </si>
  <si>
    <t>Couros e peles depilados de suínos, mesmo divididos, curtidos, no estado seco (crust)</t>
  </si>
  <si>
    <t>Couros e peles de suínos, no estado seco (crust)</t>
  </si>
  <si>
    <t>Crustáceos, moluscos e outros invertebrados aquáticos, preparados ou em conservas</t>
  </si>
  <si>
    <t>Preparações e conservas, de caracóis (exceto os do mar)</t>
  </si>
  <si>
    <t>Tecido estampado, contendo &lt; 85% em peso de fibras artificiais descontínuas, combinadas com algodão</t>
  </si>
  <si>
    <t>Tecidos que contenham menos de 85 %, em peso, de fibras artificiais descontínuas, combinadas, principal ou unicamente, com algodão, estampados</t>
  </si>
  <si>
    <t>Perfis ocos de cobre refinado</t>
  </si>
  <si>
    <t>Ouriços-do-mar (Strongylocentrotus spp., Paracentrotus lividus, Loxechinus albus, Echinus esculentus), congelados</t>
  </si>
  <si>
    <t>030822</t>
  </si>
  <si>
    <t>03082200</t>
  </si>
  <si>
    <t>Tules, filó e tecidos de malhas com nós, de algodão</t>
  </si>
  <si>
    <t>Desinfetantes apresentados de outro modo, à base de 2-(tiocianometiltio) benzotiazol</t>
  </si>
  <si>
    <t>Tijolos e outras peças cerâmicas refratárias não fundidos, com um teor de óxido de zircônio (ZrO2) superior a 25 %, em peso</t>
  </si>
  <si>
    <t>Madeira de amendoim (Pterogyne nitens), serrada ou fendida longitudinalmente, cortada transversalmente ou desenrolada, mesmo aplainada, lixada ou unida pelas extremidades, de espessura superior a 6 mm</t>
  </si>
  <si>
    <t>Papel e cartão Kraft, branqueados uniformemente na massa e &gt; 95 %,em peso,do conteúdo total de fibras seja constituído por fibras de madeira obtidas por processo químico,p &gt; 150 g/m2,tiras ou rolos de largura &lt; 15 cm ou em folhas em que nenhum lado &gt;360mm</t>
  </si>
  <si>
    <t>Veleiros, exceto infláveis, com ou sem motor auxiliar, de comprimento superior a 24 m</t>
  </si>
  <si>
    <t>Barcos à vela, exceto os infláveis, mesmo com motor auxiliar de comprimento superior a 24 m</t>
  </si>
  <si>
    <t>Outros extratos tanantes, de origem vegetal</t>
  </si>
  <si>
    <t>Impressoras de código de barras postais, tipo 3 em 5, a jato de tinta fluorescente, com velocidade de até 4,5 m/s e passo de 1,4 mm</t>
  </si>
  <si>
    <t>Amêijoas, berbigões e arcas (famílias Arcidae, Arcticidae, Cardiidae, Donacidae, Hiatellidae, Mactridae, Mesodesmatidae, Myidae, Semelidae, Solecurtidae, Solenidae, Tridacnidae e Veneridae), congelados</t>
  </si>
  <si>
    <t>030772</t>
  </si>
  <si>
    <t>03077200</t>
  </si>
  <si>
    <t>Outros cabos de filamentos artificiais</t>
  </si>
  <si>
    <t>Cabos de filamentos artificiais, de raiom viscose</t>
  </si>
  <si>
    <t>Tecido estampado de fibras descontínuas de poliéster, contendo &lt; 85% em peso destas fibras, combinadas com algodão, de peso &gt; 170 g/m2, em ponto de tafetá</t>
  </si>
  <si>
    <t>Tecido de poliéster &lt; 85% com algodão, peso &gt; 170 g/m2, tafetá,  estampado</t>
  </si>
  <si>
    <t>Células solares orgânicas fotovoltaicas não montadas em módulos nem em painéis</t>
  </si>
  <si>
    <t>Prensas isostáticas a frio</t>
  </si>
  <si>
    <t>Outros pianos, mesmo automáticos; cravos e outros instrumentos de cordas, com teclado</t>
  </si>
  <si>
    <t>Outros pianos, cravos e outros instrumentos de cordas, com teclado</t>
  </si>
  <si>
    <t>Esteiras, capachos, divisórias, de ratã</t>
  </si>
  <si>
    <t>Esteiras, capachos e divisórias, de rotim</t>
  </si>
  <si>
    <t>Coleções e peças de colecionador de espécimes humanos e suas partes</t>
  </si>
  <si>
    <t>Espécimes humanos e suas partes</t>
  </si>
  <si>
    <t>Tornos horizontais para trabalhar metais, sem comando numérico, tipo revólver</t>
  </si>
  <si>
    <t>Cloreto de cloroacetila</t>
  </si>
  <si>
    <t>Chapas de ligas à base de cobre-estanho (bronze), de espessura superior a 0,15 mm, revestidas de plástico, com uma camada intermediária de liga de cobre-estanho ou cobre-estanho-chumbo, aplicada por sinterização</t>
  </si>
  <si>
    <t>Fios de pêlos finos, cardados ou penteados, não acondicionados para venda a retalho</t>
  </si>
  <si>
    <t>Fios de pêlos finos, penteados, não acondicionados para venda a retalho</t>
  </si>
  <si>
    <t>Fios de pelos finos, penteados, não acondicionados para venda a retalho.</t>
  </si>
  <si>
    <t>Tecidos de malha-urdidura (incluídos os obtidos em teares para galões), de algodão, crus ou branqueados, de largura &gt; 30 cm</t>
  </si>
  <si>
    <t>Tecidos de malha-urdidura (incluindo os fabricados em teares para galões), exceto os das posições 60.01 a 60.04, de algodão, crus ou branqueados</t>
  </si>
  <si>
    <t>Bogiese bísseis, de tração, de veículos para vias férreas ou semelhantes</t>
  </si>
  <si>
    <t>Bogies de tração de veículos para vias férreas</t>
  </si>
  <si>
    <t>Outros copolímeros de cloreto de vinila, com acetato de vinila, com um ácido dibásico ou com álcool vinílico, nas formas previstas na Nota 6 b) deste Capítulo</t>
  </si>
  <si>
    <t>Partes para remalhadeiras</t>
  </si>
  <si>
    <t>Diamantes industriais, em bruto ou serrados, clivados ou desbastados</t>
  </si>
  <si>
    <t>Diamantes industriais, em bruto ou simplesmente serrados, clivados ou desbastados</t>
  </si>
  <si>
    <t>Ceras preparadas à base de hidroxiestearil cetil éter</t>
  </si>
  <si>
    <t>Outros falsos tecidos de polipropileno, de peso superior a 25 g/m2 mas não superior a 70 g/m2</t>
  </si>
  <si>
    <t>Maduramicina amônica, em solução alcoólica, da fabricação da maduramicina</t>
  </si>
  <si>
    <t>Tecidos de bourrette de seda, estampados, tintos ou de fios de diversas cores</t>
  </si>
  <si>
    <t>Carbocisteína</t>
  </si>
  <si>
    <t>Folha de cobre, de espessura inferior ou igual a 0,04 mm e uma resistividade elétrica inferior ou igual a 0,017241 ohm.mm2/m</t>
  </si>
  <si>
    <t>Outros tecidos de malha, de lã ou de pêlos finos, de largura &gt; 30 cm</t>
  </si>
  <si>
    <t>Outros tecidos de malha, de lã ou de pelos finos</t>
  </si>
  <si>
    <t>Fosfato de manganês</t>
  </si>
  <si>
    <t>Nitrazepam</t>
  </si>
  <si>
    <t>Mononitrotoluenos (MNT)</t>
  </si>
  <si>
    <t>Diferenciadores das tensões de tração de entrada e saída da chapa, em instalações de galvanoplastia</t>
  </si>
  <si>
    <t>Filé de merluza negra e merluza antártica (Dissostichus spp.), congelado</t>
  </si>
  <si>
    <t>030485</t>
  </si>
  <si>
    <t>Filé de merluza negra (Dissostichus eleginoides), congelado</t>
  </si>
  <si>
    <t>03048510</t>
  </si>
  <si>
    <t>Fios simples de fibras artificiais descontínuas, contendo =&gt; 85% em peso destas fibras, não para venda a retalho</t>
  </si>
  <si>
    <t>Fios que contenham pelo menos 85 %, em peso, de fibras artificiais descontínuas, simples, obtidos a partir de fibras de celulose, de outros materiais</t>
  </si>
  <si>
    <t>Vagões para transporte de mercadorias sobre vias férreas</t>
  </si>
  <si>
    <t>Outros vagões para transporte de mercadorias em vias férreas</t>
  </si>
  <si>
    <t>Outros vagões para transporte de mercadorias sobre vias férreas</t>
  </si>
  <si>
    <t>Outros fios de ligas de cobre-estanho (bronze) fosforosos</t>
  </si>
  <si>
    <t>Tecido de fios de diversas cores, contendo &lt; 85% em peso de fibras artificiais descontínuas, combinadas com lã ou pêlos finos</t>
  </si>
  <si>
    <t>Tecidos que contenham menos de 85 %, em peso, de fibras artificiais descontínuas, combinadas, principal ou unicamente, com lã ou pelos finos, de fios de diversas cores</t>
  </si>
  <si>
    <t>Borracha clorada em outras formas primárias</t>
  </si>
  <si>
    <t>Frutose, no estado sólido, e xarope de frutose, contendo, em peso, no estado seco, mais de 50% de frutose</t>
  </si>
  <si>
    <t>Frutose que contenha, em peso, no estado seco, um teor de frutose (levulose) superior a 50 %, com exceção do açúcar invertido</t>
  </si>
  <si>
    <t>Outros tecidos crus ou branqueados de fibras sintéticas descontínuas, contendo &lt; 85% em peso destas fibras, combinadas com algodão, de peso &gt; 170 g/m2</t>
  </si>
  <si>
    <t>Outros tecidos &lt; 85% fibra descontínuas poliéster, cru/branqueado, com algo</t>
  </si>
  <si>
    <t>Comutadores (switches) optomecânicos, do tipo utilizado em redes ópticas de transmissão de dados, próprios para montagem por inserção (PTH -Pin Through Hole)</t>
  </si>
  <si>
    <t>Sal sódico do poli(ácido acrilamídico), solúvel em água, em blocos irregulares, pedaços, pós, etc</t>
  </si>
  <si>
    <t>Fios de fibras descontínuas acrílicas ou modacrílicas combinadas com lã ou pêlos finos, não para venda a retalho</t>
  </si>
  <si>
    <t>Fio de fibras acrílicas ou modacrílicas, combinadas, principal ou unicamente, com lã ou pelos finos</t>
  </si>
  <si>
    <t>Máquinas-ferramentas que trabalhem por eliminação de qualquer matéria, que operem por outro feixe de luz ou de fótons, de comando numérico, para corte de chapas metálicas de espessura superior a 8 mm</t>
  </si>
  <si>
    <t>Closantel</t>
  </si>
  <si>
    <t>Fio texturizado, de outras poliamidas, tinto, de título igual ou inferior a 50 tex por fio simples</t>
  </si>
  <si>
    <t>Melamina-formaldeído, sem carga, em pó</t>
  </si>
  <si>
    <t>Máquinas de tosquiar e suas partes, de metais comuns</t>
  </si>
  <si>
    <t>Sulfato de tranilcipromina</t>
  </si>
  <si>
    <t>Fios de cânhamo</t>
  </si>
  <si>
    <t>Linóleos, mesmo recortados</t>
  </si>
  <si>
    <t>Fios de alta tenacidade, de raiom viscose</t>
  </si>
  <si>
    <t>Fio de alta tenacidade, de raiom viscose</t>
  </si>
  <si>
    <t>Outros tecidos de malha fibra sintética/artificial, largura &lt;=30 cm</t>
  </si>
  <si>
    <t>Ácido hidroxinaftóico</t>
  </si>
  <si>
    <t>Outras cloronitroanilinas e seus sais</t>
  </si>
  <si>
    <t>Palhetas fixas (de estator), de turbinas a vapor</t>
  </si>
  <si>
    <t>Mesterolona e seus derivados</t>
  </si>
  <si>
    <t>Outros motores de explosão, para embarcação, monocilíndricos</t>
  </si>
  <si>
    <t>Máquinas para fabricação de recipientes termoplásticos de capacidade inferior ou igual a 5 litros, com uma produção inferior ou igual a 1.000 unidades por hora, referente a recipiente de 1 litro</t>
  </si>
  <si>
    <t>3-Nitro-4-toluidina e seus sais</t>
  </si>
  <si>
    <t>Acetato de triclorometilfenilcarbinila</t>
  </si>
  <si>
    <t>Pós e escamas, de chumbo</t>
  </si>
  <si>
    <t>Pós e escamas de chumbo</t>
  </si>
  <si>
    <t>Máquinas para dividir couros com largura útil inferior ou igual a 3.000 mm, com lâmina sem fim, com controle eletrônico programável</t>
  </si>
  <si>
    <t>Outras aeronaves não tripuladas, somente para vôos com controle remoto, não classificadas sob códigos anteriores</t>
  </si>
  <si>
    <t>Outros veículos aéreos (aeronaves) não tripulados, concebidos unicamente para serem pilotados remotamente, não classificados em códigos anteriores</t>
  </si>
  <si>
    <t>Máquinas para fazer roscas internas ou externas por laminagem, de comando numérico</t>
  </si>
  <si>
    <t>Outras impressoras com capacidade de impressão &lt;= 45 páginas por minuto</t>
  </si>
  <si>
    <t>Ftalilsulfatiazol</t>
  </si>
  <si>
    <t>Plainas-limadoras e máquinas para escatelar</t>
  </si>
  <si>
    <t>Máquinas-ferramentas para escatelar engrenagens</t>
  </si>
  <si>
    <t>Outras máquinas de franquear, emitir tíquetes e máquinas semelhantes</t>
  </si>
  <si>
    <t>Cloridrato de 2-cloroetil(N,N-dietilamina)</t>
  </si>
  <si>
    <t>Condensadores variáveis ou ajustáveis, próprios para montagem em superfície (SMD - Surface Mounted Device), elétricos</t>
  </si>
  <si>
    <t>Fios metálicos e fios metalizados, mesmo revestidos por enrolamento, constituídos por fios têxteis,lâminas ou formas semelhantes das posições 5404/5405,combinados com metal sob a forma de fios,de lâminas ou pós,ou recobertos de metal, com metais preciosos</t>
  </si>
  <si>
    <t>Filmes de largura superior a 105 mm, mas não superior a 610 mm, sensibilizado, não impressionado, para fotografia a cores (policromo)</t>
  </si>
  <si>
    <t>Multifilamento com efeito antiestático permanente, de título superior a 110 tex</t>
  </si>
  <si>
    <t>Derivados sulfonados das fenilenodiaminas e de seus derivados; sais destes produtos</t>
  </si>
  <si>
    <t>Rotins para cestaria ou espartaria</t>
  </si>
  <si>
    <t>Outros maquinismos de pequeno volume para relógios, completos e montados, funcionando eletricamente</t>
  </si>
  <si>
    <t>Fios que contenham pelo menos 85 %, em peso, de fibras artificiais descontínuas, obtidos a partir de fibras de celulose, simples, de liocel</t>
  </si>
  <si>
    <t>Eptc (tiocarbamato)</t>
  </si>
  <si>
    <t>Tianfenicol e seus ésteres</t>
  </si>
  <si>
    <t>Outras impressoras com largura de impressão &gt; 420 mm</t>
  </si>
  <si>
    <t>Outros perfis de ferro ou aços não ligados, acabados a frios</t>
  </si>
  <si>
    <t>Outros perfis de ferro ou aço não ligado, obtidos ou completamente acabados a frio, de altura inferior a 80 mm</t>
  </si>
  <si>
    <t>Tetraóxido de trimanganês (óxido salino de manganês)</t>
  </si>
  <si>
    <t>Flunitrazepam</t>
  </si>
  <si>
    <t>Outros falsos tecidos de polietileno de alta densidade, de peso superior a 70 g/m2 mas não superior a 150 g/m2</t>
  </si>
  <si>
    <t>Abridoras de outras fibras têxteis vegetais</t>
  </si>
  <si>
    <t>Shiitake (Lentinus edodes), seco, inteiro, cortado, fatiado, partido ou em pó, mas não preparado de outro modo</t>
  </si>
  <si>
    <t>071234</t>
  </si>
  <si>
    <t>Shitake (Lentinus edodes), secos ou ainda triturados ou em pó</t>
  </si>
  <si>
    <t>07123400</t>
  </si>
  <si>
    <t>Butanos no estado gasoso</t>
  </si>
  <si>
    <t>Granisetron; tropisetrona ou seu cloridrato, apresentados em doses (incluindo os destinados a serem administrados por via percutânea) ou acondicionados para venda a retalho</t>
  </si>
  <si>
    <t>Ésteres do ácido m-ftálico</t>
  </si>
  <si>
    <t>Diclofenaco</t>
  </si>
  <si>
    <t>Bissulfito sódico de menadiona</t>
  </si>
  <si>
    <t>Clofazimina</t>
  </si>
  <si>
    <t>Ésteres do ácido o-acetilsalicílico</t>
  </si>
  <si>
    <t>Medicamento contendo carmustina/lomustina, etc, em doses</t>
  </si>
  <si>
    <t>Circos e coleções de animais ambulantes</t>
  </si>
  <si>
    <t>Circos ambulantes e coleções de animais ambulantes</t>
  </si>
  <si>
    <t>Outros filmes para fotografia monocromática, com emulsão de halogenetos de prata, sensibilizados, não impressionados, não perfurados, de largura &lt;= 105 mm, em rolos</t>
  </si>
  <si>
    <t>Outros filmes, não perfurados, de largura não superior a 105 mm, que contenham uma emulsão de halogenetos de prata</t>
  </si>
  <si>
    <t>Madeira de guaiuvira (Patagonula americana), serrada ou fendida longitudinalmente, cortada transversalmente ou desenrolada, mesmo aplainada, lixada ou unida pelas extremidades, de espessura superior a 6 mm</t>
  </si>
  <si>
    <t>Fios de algodão retorcidos ou retorcidos múltiplos, de fibras não penteadas, contendo &lt; 85% em peso de algodão, título =&gt; 714,29 decitex por fio simples, não acondicionados para venda a retalho</t>
  </si>
  <si>
    <t>Fios retorcidos ou retorcidos múltiplos de algodão, de fibras não penteadas, que contenham menos de 85 %, em peso, de algodão, não acondicionados para venda a retalho, de título igual ou superior a 714,29 decitex (número métrico não superior a 14)</t>
  </si>
  <si>
    <t>Propiltiouracil</t>
  </si>
  <si>
    <t>Cilindros de laminadores, forjados, de aço de corte rápido, com um teor, em peso, de carbono &gt;= 0,80 % e &lt;= 0,90 %, de cromo &gt;= 3,50 % e &lt;=4 %, de vanádio &gt;= 1,60 % e &lt;= 2,30 %, de molibdênio &lt;= 8,50 % e de tungstênio (volfrâmio) inferior ou igual a 7 %</t>
  </si>
  <si>
    <t>Cabos de náilon ou de outras poliamidas</t>
  </si>
  <si>
    <t>Veleiros, exceto infláveis, com ou sem motor auxiliar de comprimento não superior a 7,5 m</t>
  </si>
  <si>
    <t>Barcos à vela, exceto os infláveis, mesmo com motor auxiliar de comprimento não superior a 7,5 m</t>
  </si>
  <si>
    <t>Esferas de aço calibradas, para carga de canetas esferográficas</t>
  </si>
  <si>
    <t>Medicamento contendo actinomicinas, em doses</t>
  </si>
  <si>
    <t>N-(1-(Metoxicarbonil)propen-2-il)-alfa-amino-p-hidroxifenilacetato de sódio (NAPOH)</t>
  </si>
  <si>
    <t>Aletrinas</t>
  </si>
  <si>
    <t>Painéis celulares de madeira</t>
  </si>
  <si>
    <t>Fornos de feixe elétrico para uso industrial ou laboratorial</t>
  </si>
  <si>
    <t>Fornos de feixe de elétrons</t>
  </si>
  <si>
    <t>Naftaleno, produto da destilação dos alcatrões de hulha a alta temperatura</t>
  </si>
  <si>
    <t>Naftaleno (produtos da destilação dos alcatrões de hulha)</t>
  </si>
  <si>
    <t>Outros fios de fibras artificiais descontínuas, obtidos a partir de fibras de celulose, de modal</t>
  </si>
  <si>
    <t>Verdinhos, congelados (exceto filés, outras carnes)</t>
  </si>
  <si>
    <t>030368</t>
  </si>
  <si>
    <t>Verdinhos (Micromesistius poutassou, Micromesistius australis), congelados (exceto filés, outras carnes)</t>
  </si>
  <si>
    <t>03036800</t>
  </si>
  <si>
    <t>Papéis/cartões/pasta e mantas de fibras de celulose em tiras ou rolos de largura não superior a 15 cm ou em folhas em que nenhum lado exceda 360 mm, quando não dobradas recobertos de pasta eletrolítica à base de amido modificado, de peso igual ou superior a 75 g/m2, mas não superior a 120 g/m2</t>
  </si>
  <si>
    <t>Óleo de borracha de butadieno (br)</t>
  </si>
  <si>
    <t>Impressora de transferência térmica de cera sólida (por exemplo, solid ink e dye sublimation)</t>
  </si>
  <si>
    <t>beta-Naftol e seus sais</t>
  </si>
  <si>
    <t>Outros fios de fibras artificiais descontínuas, combinados, principal ou unicamente, com algodão, obtidos a partir de fibras de celulose, de liocel</t>
  </si>
  <si>
    <t>Medicamento contendo estriol ou seu succinato, em doses</t>
  </si>
  <si>
    <t>Máquinas tipo zigue-zague para inserir elástico, não automática</t>
  </si>
  <si>
    <t>2, 4-xilidina e seus sais</t>
  </si>
  <si>
    <t>Máquinas para dobragem ou torção, de matérias têxteis</t>
  </si>
  <si>
    <t>Outras máquinas para dobragem ou torção, de matérias têxteis</t>
  </si>
  <si>
    <t>Medicamento contendo penicilina g potássica, exceto em doses</t>
  </si>
  <si>
    <t>4, 4'-ditiodimorfolina</t>
  </si>
  <si>
    <t>Outras imunoglobulinas séricas</t>
  </si>
  <si>
    <t>Máquinas de costura por entrelaçamento (couture-tricotage)</t>
  </si>
  <si>
    <t>Trufas (Tuber spp.)</t>
  </si>
  <si>
    <t>070956</t>
  </si>
  <si>
    <t>07095600</t>
  </si>
  <si>
    <t>Óxido de cádmio</t>
  </si>
  <si>
    <t>Vimblastina; vincristina; derivados destes produtos; topotecan ou seu cloridrato, apresentados em doses (incluindo os destinados a serem administrados por via percutânea) ou acondicionados para venda a retalho</t>
  </si>
  <si>
    <t>Cana-de-açúcar fresca, refrigerada, congelada, seca, em pó</t>
  </si>
  <si>
    <t>Isotridecanol</t>
  </si>
  <si>
    <t>Outros tecidos &lt; 85% fibra sintética descontínua cru/branqueado, com algodão</t>
  </si>
  <si>
    <t>Outros benzotiazois-sulfenamidas</t>
  </si>
  <si>
    <t>Cloridrato de fenfluramina</t>
  </si>
  <si>
    <t>Flunarizina e seu dicloridrato</t>
  </si>
  <si>
    <t>Fios retorcidos ou retorcidos múltiplos, de fibras artificiais descontínuas, contendo =&gt; 85% em peso destas fibras, não para venda a retalho</t>
  </si>
  <si>
    <t>Fios que contenham pelo menos 85 %, em peso, de fibras artificiais descontínuas, retorcidos ou retorcidos múltiplos, obtidos a partir de fibras de celulose, de raiom viscose, exceto modal</t>
  </si>
  <si>
    <t>Tecidos de malha-urdidura (incluídos os obtidos em teares para galões), de algodão, tingidos, de largura &gt; 30 cm</t>
  </si>
  <si>
    <t>Tecidos de malha-urdidura (incluindo os fabricados em teares para galões), exceto os das posições 60.01 a 60.04, de algodão, tintos</t>
  </si>
  <si>
    <t>Outros cianetos complexos</t>
  </si>
  <si>
    <t>Mecanismos de relojoaria, completos e montados, exceto de pequeno volume</t>
  </si>
  <si>
    <t>Maquinismo de artefatos de relojoaria, funcionando eletricamente</t>
  </si>
  <si>
    <t>Maquinismos de artigos de relojoaria, completos e montados, exceto de pequeno volume, funcionando eletricamente</t>
  </si>
  <si>
    <t>Máquinas e aparelhos para encher e fechar recipientes tubulares flexíveis (bisnagas), com capacidade superior ou igual a 100 unidades por minuto</t>
  </si>
  <si>
    <t>Papel Kraft de peso igual ou superior a 225 g/m2, semibranqueados, com um conteúdo de 100 %, em peso, de fibras de madeira obtidas por processo químico, em rolos ou em folhas</t>
  </si>
  <si>
    <t>Fios de algodão simples, de fibras penteadas, contendo &lt; 85% em peso de algodão, título =&gt; 232,56 decitex, mas &lt; 714,29 decitex, não acondicionados para venda a retalho</t>
  </si>
  <si>
    <t>Fios simples de algodão, de fibras penteadas, que contenham menos de 85 %, em peso, de algodão, não acondicionados para venda a retalho, de título &lt; 714,29 decitex mas não inferior a 232,56 decitex (número métrico superior a 14 mas não superior a 43)</t>
  </si>
  <si>
    <t>Poli (vinilformal)</t>
  </si>
  <si>
    <t>Medicamento contendo eritromicina ou seus sais, em doses</t>
  </si>
  <si>
    <t>Teares para tecidos</t>
  </si>
  <si>
    <t>Teares para tecidos, de largura &gt; 30 cm, sem lançadeiras</t>
  </si>
  <si>
    <t>Teares para tecidos de largura superior a 30 cm, sem lançadeira, a jato d'água</t>
  </si>
  <si>
    <t>Outros fios-máquinas de ferro ou aços não ligados</t>
  </si>
  <si>
    <t>Outros fios-máquina de ferro ou aço não ligado, com um teor de carbono superior ou igual a 0,6 %, em peso</t>
  </si>
  <si>
    <t>Veículos aéreos (aeronaves) não tripulados, concebidos para o transporte de passageiros</t>
  </si>
  <si>
    <t>Outros fios de fibras artificiais descontínuas, combinados, principal ou unicamente, com algodão, obtidos a partir de fibras de celulose, de raiom viscose, exceto modal</t>
  </si>
  <si>
    <t>Carbaril</t>
  </si>
  <si>
    <t>Pensos reabsorvíveis de copolímero de ácido glicólico/láctico</t>
  </si>
  <si>
    <t>Metileno-bis-tiocianato</t>
  </si>
  <si>
    <t>2-(4-Morfoliniltio)benzotiazol (N-oxidietileno-benzotiazol-sulfenamida)</t>
  </si>
  <si>
    <t>Carrosséis, mesmo dotados de dispositivo de elevação, de diâmetro inferior a 16 m</t>
  </si>
  <si>
    <t>Metanossulfonato de diidroergocristina</t>
  </si>
  <si>
    <t>Outros derivados da difenilamina e seus sais</t>
  </si>
  <si>
    <t>Veículos para inspeção e manutenção de vias férreas ou semelhantes, autopropulsados, equipados com batedores de balastro e alinhadores de vias férreas</t>
  </si>
  <si>
    <t>Outros perfis de níquel não ligado</t>
  </si>
  <si>
    <t>Álcool cetílico (álcool graxo industrial)</t>
  </si>
  <si>
    <t>Flubendazol</t>
  </si>
  <si>
    <t>Laminadores de tubos metálicos</t>
  </si>
  <si>
    <t>Laminadores de tubos, de metais</t>
  </si>
  <si>
    <t>Outros grupos eletrogêneos de motor de pistão, de ignição por compressão (motores diesel ou semidiesel), de potência superior a 75 kVA, mas não superior a 375 kVA</t>
  </si>
  <si>
    <t>Oxicloreto de fósforo</t>
  </si>
  <si>
    <t>Copolímeros de cloreto de vinilideno, sem emulsionante nem plastificante</t>
  </si>
  <si>
    <t>Clorfenvinfós</t>
  </si>
  <si>
    <t>Ésteres do ácido tartárico</t>
  </si>
  <si>
    <t>Vigas de madeira I</t>
  </si>
  <si>
    <t>Vigas em I, de madeira</t>
  </si>
  <si>
    <t>Fios de desperdícios de seda, não acondicionados para venda a retalho</t>
  </si>
  <si>
    <t>Imitações de categute, reabsorvíveis</t>
  </si>
  <si>
    <t>Madeira de faia (Fagus spp.), serrada, cortada em folhas ou desenrolada, de espessura &gt; 6 mm</t>
  </si>
  <si>
    <t>Madeira de faia (Fagus spp.), serrada ou fendida longitudinalmente, cortada transversalmente ou desenrolada, mesmo aplainada, lixada ou unida pelas extremidades, de espessura superior a 6 mm</t>
  </si>
  <si>
    <t>Outras nitroanilinas e seus sais</t>
  </si>
  <si>
    <t>Máquinas automáticas de venda de produtos (por exemplo:alimentos), com dispositivo de aquecimento ou de refrigeração incorporado</t>
  </si>
  <si>
    <t>Máquinas automáticas para venda de alimentos, com dispositivo de aquecimento ou de refrigeração incorporado</t>
  </si>
  <si>
    <t>Pensos reabsorvíveis, de ácido poliglicólico</t>
  </si>
  <si>
    <t>Pêssegos, incluindo as nectarinas, preparados ou conservados em água, polpa com valor Brix igual ou superior a 20</t>
  </si>
  <si>
    <t>Bobinadeiras automáticas para fios elastanos</t>
  </si>
  <si>
    <t>Fios de algodão retorcidos ou retorcidos múltiplos, de fibras penteadas, contendo =&gt; 85% em peso de algodão, título =&gt; 125 decitex, mas &lt; 192,31 decitex, não acondicionados para venda a retalho</t>
  </si>
  <si>
    <t>Fios de algodão contendo ao menos 85 %,em peso,de algodão,não acondicionados para venda a retalho, retorcidos ou retorcidos múltiplos, fibras penteadas, título &lt; 192,31 decitex mas &gt; 125 decitex,por fio simples (número métrico &gt; 52 mas &lt;  80, fio simples)</t>
  </si>
  <si>
    <t>Cloreto de tionila</t>
  </si>
  <si>
    <t>Tornos horizontais para trabalhar metais, com comando numérico tipo revólver</t>
  </si>
  <si>
    <t>Esboços de chapéus, entrançados ou obtidos por reunião de tiras de qualquer matéria, sem copa nem aba enformadas e sem guarnições, de palha fina (manila, panamá e semelhantes)</t>
  </si>
  <si>
    <t>Esboços de chapéus, entrançados ou obtidos por reunião de tiras de qualquer matéria, sem copa nem aba enformadas e sem guarnições</t>
  </si>
  <si>
    <t>Partes de máquinas, aparelhos e equipamentos, de compor caracteres tipográficos por outros processos, mesmo com dispositivo de fundir</t>
  </si>
  <si>
    <t>Outras máquinas para mandrilar (escarear), de comando numérico</t>
  </si>
  <si>
    <t>5'-Fosfato sódico de vitamina B2 (5'-fosfato sódico de riboflavina), não misturado</t>
  </si>
  <si>
    <t>Ácido 2-(2metil-3cloroanilino) nicotínico/sal de lisina</t>
  </si>
  <si>
    <t>Farinhas, pós e pellets, de crustáceos, de moluscos ou de outros invertebrados aquáticos, impróprios para alimentação humana</t>
  </si>
  <si>
    <t>Fios de algodão simples, de fibras penteadas, contendo =&gt; 85% em peso de algodão, título =&gt; 83,33 decitex, mas &lt; 106,38 decitex, não acondicionados para venda a retalho</t>
  </si>
  <si>
    <t>Fios simples de algodão,de fibras penteadas,que contenham pelo menos 85 %,em peso,de algodão,não acondicionados para venda a retalho,de título inferior a 106,38 decitex mas não inferior a 83,33 decitex (número métrico superior a 94 mas não superior a 120)</t>
  </si>
  <si>
    <t>Cloreto de hexadimetrina</t>
  </si>
  <si>
    <t>Poli(1,3-fenilenometilfosfonato)</t>
  </si>
  <si>
    <t>Poli(1,3-fenileno metilfosfonato)</t>
  </si>
  <si>
    <t>Outras máquinas escavadoras, etc, cuja superestrutura é capaz de efetuar uma rotação de 360°</t>
  </si>
  <si>
    <t>Outros falsos tecidos de polipropileno, de peso não superior a 25 g/m2</t>
  </si>
  <si>
    <t>Mercúrio</t>
  </si>
  <si>
    <t>Fios simples de fibras descontínuas de náilon ou de outras poliamidas, contendo =&gt; 85% em peso destas fibras, não para venda a retalho</t>
  </si>
  <si>
    <t>Fio que contenham pelo menos 85 %, em peso, de fibras descontínuas de náilon ou de outras poliamidas, simples</t>
  </si>
  <si>
    <t>Máquinas-ferramentas para fresar metais, de console, de comando numérico</t>
  </si>
  <si>
    <t>Máquinas-ferramentas para fresar metais, com console, de comando numérico</t>
  </si>
  <si>
    <t>Outros aparelhos para emissão, transmissão ou recepção de voz, imagens ou outros dados, digitais, de frequência superior ou igual a 15 GHz e inferior ou igual a 23 GHz e taxa de transmissão inferior ou igual a 8 Mbits/s</t>
  </si>
  <si>
    <t>o-Fenilfenol e seus sais</t>
  </si>
  <si>
    <t>Fios simples, de raiom viscose, com torção &gt; 120 voltas por metro</t>
  </si>
  <si>
    <t>Fio de raiom viscose, com torção superior a 120 voltas por metro</t>
  </si>
  <si>
    <t>Litopônio e outros pigmentos e preparações à base de sulfeto de zinco</t>
  </si>
  <si>
    <t>Litopônio</t>
  </si>
  <si>
    <t>Mínio (zarcão) e mínio-laranja (mine-orange)</t>
  </si>
  <si>
    <t>Propoxur</t>
  </si>
  <si>
    <t>2,4,6-Tribromofenol</t>
  </si>
  <si>
    <t>Etilato de magnésio</t>
  </si>
  <si>
    <t>o-Nitroclorobenzeno; m-nitroclorobenzeno</t>
  </si>
  <si>
    <t>Bromatos de sódio</t>
  </si>
  <si>
    <t>Tricloreto de etilalumínio (sesquicloreto de etilalumínio)</t>
  </si>
  <si>
    <t>Fibras sintéticas descontínuas bicomponentes, de diferentes pontos de fusão</t>
  </si>
  <si>
    <t>Fios de outras fibras sintéticas descontínuas combinadas com algodão, não para venda a retalho</t>
  </si>
  <si>
    <t>Fio de outras fibras sintéticas, combinados, principal ou unicamente, com algodão</t>
  </si>
  <si>
    <t>Fios de algodão simples, de fibras penteadas, contendo =&gt; 85% em peso de algodão, título =&gt; 106,38 decitex, mas &lt; 125 decitex, não acondicionados para venda a retalho</t>
  </si>
  <si>
    <t>Fios simples de algodão,de fibras penteadas,que contenham pelo menos 85 %, em peso, de algodão,não acondicionados para venda a retalho, de título inferior a 125 decitex mas não inferior a 106,38 decitex (número métrico superior a 80 mas não superior a 94)</t>
  </si>
  <si>
    <t>Máquinas para perfuração de túneis e galerias, autopropulsoras</t>
  </si>
  <si>
    <t>Cortadores de carvão ou de rocha, autopropulsados</t>
  </si>
  <si>
    <t>Fios de algodão retorcidos ou retorcidos múltiplos, de fibras penteadas, contendo =&gt; 85% em peso de algodão, título &lt; 83,33 decitex, não acondicionados para venda a retalho</t>
  </si>
  <si>
    <t>Fios de algodão contendo ao menos 85 %, em peso,de algodão, não acondicionados para venda a retalho,retorcidos ou retorcidos múltiplos,de fibras penteadas, de título inferior a 83,33 decitex por fio simples (número métrico superior a 120, por fio simples)</t>
  </si>
  <si>
    <t>Fios de linho, retorcidos ou retorcidos múltiplos</t>
  </si>
  <si>
    <t>Cloreto de 2-etilexanoila</t>
  </si>
  <si>
    <t>Simuladores de movimento e teatros em movimento</t>
  </si>
  <si>
    <t>Simuladores de movimentos e cinemas dinâmicos</t>
  </si>
  <si>
    <t>Rifamicina sv sódica</t>
  </si>
  <si>
    <t>Medicamento contendo pirarubicina, em doses</t>
  </si>
  <si>
    <t>Outras máquinas e aparelhos para fabricação e preparação de fios têxteis</t>
  </si>
  <si>
    <t>Urdideiras de matéria têxtil</t>
  </si>
  <si>
    <t>Outros fios retorcidos ou retorcidos múltiplos, de fibras sintéticas descontínuas, contendo =&gt; 85% em peso destas fibras, não para venda a retalho</t>
  </si>
  <si>
    <t>Fio de outras fibras sintéticas &gt;=85%, retorcido/retorcido múltiplo</t>
  </si>
  <si>
    <t>Outras sementes de nabo silvestre ou de colza, mesmo trituradas</t>
  </si>
  <si>
    <t>Outras sementes de nabo silvestre, para semeadura</t>
  </si>
  <si>
    <t>Máquinas de sistema monostático (single station), de comando numérico, para trabalhar metais</t>
  </si>
  <si>
    <t>Sementes de trevo (Trifolium spp.), para semeadura</t>
  </si>
  <si>
    <t>Sementes de trevo (Trifolium spp), para semeadura</t>
  </si>
  <si>
    <t>Benzoína</t>
  </si>
  <si>
    <t>Iodo-131</t>
  </si>
  <si>
    <t>Simazina</t>
  </si>
  <si>
    <t>Retorcedeiras de matérias têxteis</t>
  </si>
  <si>
    <t>Outros medicamentos contendo ansamicinas/derivados, em doses</t>
  </si>
  <si>
    <t>Liga de cério, com teor de ferro inferior ou igual a 5 %, em peso (Mischmetal)</t>
  </si>
  <si>
    <t>Medicamento contendo rifampicina, em doses</t>
  </si>
  <si>
    <t>Agulhas ponta de lápis, do tipo das utilizadas em anestesia epidural ou raquidiana</t>
  </si>
  <si>
    <t>Corante dibenzantrona</t>
  </si>
  <si>
    <t>Medicamento contendo penicilina g benzatínica, exceto em doses</t>
  </si>
  <si>
    <t>Medicamento contendo melfalano, clorambucil, etc, em doses</t>
  </si>
  <si>
    <t>Outros produtos que contenham nicotina destinados à absorção da nicotina pelo corpo humano, para aplicação percutânea</t>
  </si>
  <si>
    <t>5-Etil-2,3-dicarboxipiridina (5-EPDC)</t>
  </si>
  <si>
    <t>Tricloreto de rutênio em solução aquosa com uma concentração igual ou superior a 17 %, mas inferior ou igual a 27 %, em peso</t>
  </si>
  <si>
    <t>4,4'-Diaminodifenilmetano</t>
  </si>
  <si>
    <t>Outras máquinas-ferramentas, de comando numérico, para retificar, fresar e perfurar vidro</t>
  </si>
  <si>
    <t>Oxicloretos e hidroxicloretos de cobre</t>
  </si>
  <si>
    <t>Oxicloretos de cobre</t>
  </si>
  <si>
    <t>Metildialquilaminas</t>
  </si>
  <si>
    <t>Fluoreto ácido de amônio</t>
  </si>
  <si>
    <t>Tornos horizontais para trabalhar metais, de 6 ou mais fusos porta-peças</t>
  </si>
  <si>
    <t>Nematicidas à base de metam sódio</t>
  </si>
  <si>
    <t>Tecido estampado, contendo &lt; 85% em peso de fibras artificiais descontínuas, combinadas com filamentos sintéticos ou artificiais</t>
  </si>
  <si>
    <t>Tecidos que contenham menos de 85 %, em peso, de fibras artificiais descontínuas, combinadas, principal ou unicamente, com filamentos sintéticos ou artificiais, estampados</t>
  </si>
  <si>
    <t>Fios simples de juta ou de outras fibras liberianas da posição 5303</t>
  </si>
  <si>
    <t>Fios de juta, simples</t>
  </si>
  <si>
    <t>Outros fios de alumínio não ligado, com um teor de alumínio superior ou igual a 99,45 %, em peso, e uma resistividade elétrica inferior ou igual a 0,0283 ohm.mm2/m</t>
  </si>
  <si>
    <t>Maquinismos de pequeno volume para relógios, completos e montados, funcionando eletricamente, de mostrador opto-eletrônico</t>
  </si>
  <si>
    <t>Maquinismos de pequeno volume para relógios, completos e montados, funcionando eletricamente, de mostrador exclusivamente optoeletrônico, para relógios das posições 91.01 ou 91.02</t>
  </si>
  <si>
    <t>Peles em bruto, de ovinos, com lã (não depiladas)</t>
  </si>
  <si>
    <t>Peles em bruto de ovinos, com lã (não depiladas)</t>
  </si>
  <si>
    <t>Montanha-russa com percurso superior ou igual a 300 m</t>
  </si>
  <si>
    <t>Máquinas automáticas de venda de bebidas, com dispositivo de aquecimento ou de refrigeração incorporado</t>
  </si>
  <si>
    <t>Medicamento contendo daunorubicina, em doses</t>
  </si>
  <si>
    <t>Linho penteado ou trabalhado de outra forma, mas não fiado</t>
  </si>
  <si>
    <t>Linho penteado, mas não fiado</t>
  </si>
  <si>
    <t>Clobazam e metilprilona</t>
  </si>
  <si>
    <t>Clobazam</t>
  </si>
  <si>
    <t>Grupos eletrogêneos de motor de pistão, de ignição por compressão (motores diesel ou semidiesel), de potência superior a 375 kVA</t>
  </si>
  <si>
    <t>Cubos, exceto de freios (travões) para bicicletas e outros ciclos, sem rosca, para pinhões do tipo cassete</t>
  </si>
  <si>
    <t>Caixas de outros materiais, para relógios de pulso e de bolso</t>
  </si>
  <si>
    <t>Caixas para relógio de pulso/bolso, de outras matérias</t>
  </si>
  <si>
    <t>Fios de algodão simples, de fibras penteadas, contendo &lt; 85% em peso de algodão, título =&gt; 192,31 decitex, mas &lt; 232,56 decitex, não acondicionados para venda a retalho</t>
  </si>
  <si>
    <t>Fios simples de algodão, de fibras penteadas, que contenham menos de 85 %, em peso, de algodão, não acondicionados para venda a retalho, de título &lt; 232,56 decitex mas não inferior a 192,31 decitex (número métrico superior a 43 mas não superior a 52)</t>
  </si>
  <si>
    <t>Locomotivas e locotractores, de fonte externa de electricidade ou de acumuladores elétricos</t>
  </si>
  <si>
    <t>Locomotivas e locotratores, de acumuladores elétricos</t>
  </si>
  <si>
    <t>Outros produtos laminados planos de aço inoxidável, de largura igual ou superior a 600 mm, de espessura inferior a 4,75 mm e dureza superior ou igual a 42 HRC</t>
  </si>
  <si>
    <t>Outros tecidos de fios de diversas cores de fibras sintéticas descontínuas, contendo &lt; 85% em peso destas fibras, combinadas com algodão, de peso &lt;= 170 g/m2</t>
  </si>
  <si>
    <t>Tecido de fios de diversas cores de fibras descontínuas de poliéster &lt; 85%, em ponto sarjado, incluindo o diagonal, cuja relação de textura não seja superior a 4, peso &lt;= 170 g/m2</t>
  </si>
  <si>
    <t>Partes de reatores nucleares</t>
  </si>
  <si>
    <t>Outros fios de fibras artificiais descontínuas, obtidos a partir de fibras de celulose, de raiom viscose, exceto modal</t>
  </si>
  <si>
    <t>Fios de alumínio revestido de cobre (CCA -Copper Clad Aluminum) para bobinar, isolados para usos elétricos (incluindo os envernizados ou oxidados anodicamente)</t>
  </si>
  <si>
    <t>Bancas de estiramento (bancas de fusos) para matérias têxteis</t>
  </si>
  <si>
    <t>Bancas de estiramento (bancas de fusos), de matérias têxteis</t>
  </si>
  <si>
    <t>Máquinas para casear tecidos, não automáticas</t>
  </si>
  <si>
    <t>Fluoreto de perfluoroctanossulfonila</t>
  </si>
  <si>
    <t>Outros laminados de ferro/aço</t>
  </si>
  <si>
    <t>4-nitroanilina</t>
  </si>
  <si>
    <t>Ácido hexacloroirídico em solução aquosa com uma concentração igual ou superior a 17 %, mas inferior ou igual a 27 %, em peso</t>
  </si>
  <si>
    <t>L-Asparaginase</t>
  </si>
  <si>
    <t>Avilamicinas</t>
  </si>
  <si>
    <t>Amido de trigo</t>
  </si>
  <si>
    <t>Sêmeas, farelos e outros resíduos de leguminosas</t>
  </si>
  <si>
    <t>Sêmeas, farelos e outros resíduos, de leguminosas</t>
  </si>
  <si>
    <t>Fios de algodão retorcidos ou retorcidos múltiplos, de fibras penteadas, contendo =&gt; 85% em peso de algodão, título =&gt; 192,31 decitex, mas &lt; 232,56 decitex, não acondicionados para venda a retalho</t>
  </si>
  <si>
    <t>Fios de algodão contendo ao menos 85 %,em peso,de algodão,não acondicionados para venda retalho,retorcidos ou retorcidos múltiplos,fibras penteadas,título &lt; 232,56 decitex mas &gt; 192,31 decitex,por fio simples (núm.met.&gt; 43 mas &lt; 52, por fio simples)</t>
  </si>
  <si>
    <t>Esterilizadores de alimentos, mediante Ultra Alta Temperatura (UHT - Ultra High Temperature) por injeção direta de vapor, com capacidade superior ou igual a 6.500 l/h</t>
  </si>
  <si>
    <t>Outras máquinas para furar metais, de comando numérico</t>
  </si>
  <si>
    <t>Outras máquinas-ferramentas para furar metais, de comando numérico</t>
  </si>
  <si>
    <t>Máquinas de estações múltiplas, para trabalhar metais</t>
  </si>
  <si>
    <t>Outras máquinas de estações múltiplas, para trabalhar metais</t>
  </si>
  <si>
    <t>Fio de aramida, retorcido ou retorcido múltiplo</t>
  </si>
  <si>
    <t>Filés de cação e outros tubarões, e filés de rais (Rajidae), congelado</t>
  </si>
  <si>
    <t>030488</t>
  </si>
  <si>
    <t>Filés de tubarão-azul (Prionace glauca), congelados</t>
  </si>
  <si>
    <t>03048810</t>
  </si>
  <si>
    <t>Medicamento contendo hidroxocobalamina, etc, exceto em doses</t>
  </si>
  <si>
    <t>Tubo refratrário, de compostos de zircônio</t>
  </si>
  <si>
    <t>Outros cortadores de carvão ou de rocha</t>
  </si>
  <si>
    <t>Cloridrato de clobutinol</t>
  </si>
  <si>
    <t>Fios de algodão retorcidos ou retorcidos múltiplos, de fibras penteadas, contendo =&gt; 85% em peso de algodão, título =&gt; 232,56 decitex, mas &lt; 714,29 decitex, não acondicionados para venda a retalho</t>
  </si>
  <si>
    <t>Fios de algodão que contenham pelo menos 85 %,em peso,de algodão,não acondicionados para venda a retalho,retorcidos ou retorcidos múltiplos,fibras penteadas,título &lt; 714,29 decitex mas &gt; 232,56 decitex,por fio simples (num.met &gt;14 e &lt; 43, por fio simples)</t>
  </si>
  <si>
    <t>Máquinas para retificar superfícies planas, de comando numérico</t>
  </si>
  <si>
    <t>Medicamento contendo cefalosporinas/cefamicinas/etc, exceto em doses</t>
  </si>
  <si>
    <t>Medicamento contendo ciclosporina a, fluspirileno, etc, exceto em doses</t>
  </si>
  <si>
    <t>Correntes de rolos do tipo utilizado em bicicletas, com passo de 12,7 mm (1/2") e largura interna igual ou superior a 1,98 mm (5/64"), mas inferior ou igual a 3,17 mm (1/8")</t>
  </si>
  <si>
    <t>Diclorotetrafluoretanos e cloropentafluoretano</t>
  </si>
  <si>
    <t>Bobinadeiras de trama (espuladeiras), automáticas, de matérias têxteis</t>
  </si>
  <si>
    <t>Maleato de metotrimeprazina (maleato de levomepromazina)</t>
  </si>
  <si>
    <t>Preparações antidetonantes para combustíveis à base de compostos de chumbo</t>
  </si>
  <si>
    <t>Preparações antidetonantes à base de compostos de chumbo</t>
  </si>
  <si>
    <t>Fio de retorcidos ou retorcidos múltiploes, que contenham pelo menos 85 %, em peso, de aramidas</t>
  </si>
  <si>
    <t>Outros medicamentos, que contenham princípios ativos antimaláricos (antipalúdicos) descritos na Nota de subposições 2 do presente Capítulo</t>
  </si>
  <si>
    <t>Cloreto de benzila</t>
  </si>
  <si>
    <t>Empilhadeiras autopropulsadas, de motor elétrico, de capacidade de carga superior a 6,5 toneladas</t>
  </si>
  <si>
    <t>Saithe (Pollachius virens), congelado</t>
  </si>
  <si>
    <t>030365</t>
  </si>
  <si>
    <t>03036500</t>
  </si>
  <si>
    <t>Outras máquinas para retificar, de comando numérico</t>
  </si>
  <si>
    <t>Preparações base para a fabricação de gomas de mascar, em chapas, folhas e tiras</t>
  </si>
  <si>
    <t>Mecanismos Jacquard para teares</t>
  </si>
  <si>
    <t>Fibras acrílicas ou modacrílicas, cardadas, penteadas</t>
  </si>
  <si>
    <t>Fibras acrílicas ou modacrílicas, cardadas, penteadas ou transformadas de outro modo para fiação</t>
  </si>
  <si>
    <t>Halquinol; tetraclorohidroxiglicina de alumínio e zircônio</t>
  </si>
  <si>
    <t>Outros fios de fibras artificiais descontínuas, obtidos a partir de fibras que não sejam de celulose</t>
  </si>
  <si>
    <t>Herbicida à base de dicloreto de paraquat, de propanil ou de simazina</t>
  </si>
  <si>
    <t>Triadimenol</t>
  </si>
  <si>
    <t>Tecido estampado de fibras descontínuas de poliéster, contendo &lt; 85% em peso destas fibras, combinadas com algodão, de peso &gt; 170 g/m2, em ponto sarjado</t>
  </si>
  <si>
    <t>Tecido de poliéster &lt; 85% com algodão, peso &gt; 170 g/m2, sarjado,  estampado</t>
  </si>
  <si>
    <t>Pontes de embarque para passageiros, usado em aeroportos</t>
  </si>
  <si>
    <t>Pontes de embarque para passageiros, dos tipos utilizados em aeroportos</t>
  </si>
  <si>
    <t>Outras aeronaves não tripuladas, com peso máximo de decolagem superior a 25 kg, mas não superior a 150 kg</t>
  </si>
  <si>
    <t>Outros veículos aéreos (aeronaves) não tripulados, de peso máximo de decolagem superior a 25 kg, mas não superior a 150 kg</t>
  </si>
  <si>
    <t>Complexo de ferro dextrana</t>
  </si>
  <si>
    <t>Tambores rotativos com pratos ou discos separadores, de peso superior a 300 kg</t>
  </si>
  <si>
    <t>Carbonato de zircônio</t>
  </si>
  <si>
    <t>Fio de raiom crus ou branqueados viscose, sem torção ou com torção não superior a 120 voltas por metro</t>
  </si>
  <si>
    <t>Fibras descontínuas acrílicas ou modacrílicas, não cardadas, não penteadas, para fiação</t>
  </si>
  <si>
    <t>Fibras acrílicas ou modacrílicas, não cardadas, não penteadas nem transformadas de outro modo para fiação</t>
  </si>
  <si>
    <t>Teares para tecidos de largura &gt; 30 cm, de lançadeiras a motor</t>
  </si>
  <si>
    <t>Teares para tecidos de largura superior a 30 cm, de lançadeiras, a motor</t>
  </si>
  <si>
    <t>Folha de cobre refinado, com suporte isolante de resina epóxida e fibra de vidro, dos tipos utilizados para circuitos impressos</t>
  </si>
  <si>
    <t>Outras bobinadeiras de matérias têxteis, com atador automático</t>
  </si>
  <si>
    <t>Cianamida e seus derivados metálicos</t>
  </si>
  <si>
    <t>Zinco não ligado, em formas brutas, contendo, em peso, &lt; 99,99% de zinco</t>
  </si>
  <si>
    <t>Zinco não ligado, que contenha, em peso, menos de 99,99 % de zinco, em outras formas</t>
  </si>
  <si>
    <t>Outras mandriladoras-fresadoras de metais, de comando numérico</t>
  </si>
  <si>
    <t>Veículos automóveis para transporte de dez pessoas ou mais, incluindo o motorista, unicamente com motor elétrico para propulsão</t>
  </si>
  <si>
    <t>Outros veículos automóveis para transporte de dez pessoas ou mais, incluindo o motorista, unicamente com motor elétrico para propulsão</t>
  </si>
  <si>
    <t>Medicamento contendo menotropinas, em doses</t>
  </si>
  <si>
    <t>Medicamentos contendo levotiroxina sódica, exceto em doses</t>
  </si>
  <si>
    <t>Máquinas e aparelhos de impressão, heliográficos</t>
  </si>
  <si>
    <t>Máquinas rotativas para heliogravura</t>
  </si>
  <si>
    <t>Sondas vesicais estéreis de poliuretano, com revestimento hidrofílico, de uso intermitente, apresentadas em embalagens com solução salina</t>
  </si>
  <si>
    <t>Cartap</t>
  </si>
  <si>
    <t>Cloreto de 3-cloro-2-hidroxipropiltrimetilamônio</t>
  </si>
  <si>
    <t>Preparações e conservas, de bonitos-listrados, inteiros ou em pedaços, exceto peixes picados</t>
  </si>
  <si>
    <t>Fios de algodão simples, de fibras penteadas, contendo =&gt; 85% em peso de algodão, título =&gt; 125 decitex, mas &lt; 192,31 decitex, não acondicionados para venda a retalho</t>
  </si>
  <si>
    <t>Fios simples de algodão, de fibras penteadas, que contenham pelo menos 85 %,em peso,de algodão,não acondicionados para venda a retalho, de título inferior a 192,31 decitex mas não inferior a 125 decitex (número métrico superior a 52 mas não superior a 80)</t>
  </si>
  <si>
    <t>Ácido monocloroacético</t>
  </si>
  <si>
    <t>Desperdícios e resíduos, de magnésio</t>
  </si>
  <si>
    <t>Linho trabalhado de outra forma, mas não fiado</t>
  </si>
  <si>
    <t>Máquinas e aparelhos para fabricar falsos tecidos</t>
  </si>
  <si>
    <t>Outros medicamentos (exceto os produtos das posições 30.02, 30.05 ou 30.06) que contenham alcaloides ou seus derivados, preparados para fins terapêuticos ou profiláticos, mas não apresentados em doses nem acondicionados para venda a retalho</t>
  </si>
  <si>
    <t>Vagões de passageiros, furgões para bagagem, vagões-postais, e outros vagões especiais, para vias férreas ou semelhantes</t>
  </si>
  <si>
    <t>Furgões para bagagem, vagões-postais e outros vagões especiais, para vias férreas ou semelhantes (excluindo as viaturas da posição 86.04).</t>
  </si>
  <si>
    <t>Triflumuron</t>
  </si>
  <si>
    <t>Medicamento contendo outras penicilinas/derivados, exceto em doses</t>
  </si>
  <si>
    <t>Vacina contra a hepatite b, em doses</t>
  </si>
  <si>
    <t>Peças de artilharia (exemplo: canhões, obuses, morteiros)</t>
  </si>
  <si>
    <t>Peças de artilharia (por exemplo, canhões, obuses e morteiros)</t>
  </si>
  <si>
    <t>Ésteres tiofosfóricos (fosforotioatos) e seus sais</t>
  </si>
  <si>
    <t>Fenitrotion</t>
  </si>
  <si>
    <t>Máquinas de moldar a vácuo poliestireno expandido (EPS) ou polipropileno expandido (EPP)</t>
  </si>
  <si>
    <t>4-Cloro-alfa,alfa,alfa-trifluor-3,5-dinitrotolueno</t>
  </si>
  <si>
    <t>Malte torrado</t>
  </si>
  <si>
    <t>Malte torrado, inteiro ou partido</t>
  </si>
  <si>
    <t>Filés de peixes de famílias específicas, não defumado</t>
  </si>
  <si>
    <t>030532</t>
  </si>
  <si>
    <t>Filés de bacalhau, secos, salgados, em salmoura, não defumado</t>
  </si>
  <si>
    <t>03053210</t>
  </si>
  <si>
    <t>Isocianato de 3,4-diclorofenila</t>
  </si>
  <si>
    <t>Propargite</t>
  </si>
  <si>
    <t>Dobradeiras de painel controladas numericamente para trabalhar metal</t>
  </si>
  <si>
    <t>Prensas para painéis, de comando numérico</t>
  </si>
  <si>
    <t>Óleos de nabo silvestre ou de colza, com baixo teor de ácido erúcico, em bruto</t>
  </si>
  <si>
    <t>Óleos de nabo silvestre, baixo teor, em bruto</t>
  </si>
  <si>
    <t>Fluoreto de hidrogênio (ácido fluorídrico)</t>
  </si>
  <si>
    <t>Molibdênio-99 absorvido em alumina, apto para a obtenção de tecnécio-99 (reativo de diagnóstico para medicina nuclear)</t>
  </si>
  <si>
    <t>Urânio enriquecido em U235 e seus compostos; plutônio e seus compostos; ligas, dispersões e misturas ou compostos destes produtos</t>
  </si>
  <si>
    <t>Urânio enriquecido em U235 e seus compostos; plutônio e seus compostos; ligas, dispersões (incluindo os ceramais (cermets)), produtos cerâmicos e misturas que contenham urânio enriquecido em U235, plutônio ou compostos destes produtos</t>
  </si>
  <si>
    <t>Outros teares retilíneos, motorizados, para malhas</t>
  </si>
  <si>
    <t>Coques com granulometria igual ou superior a 80 mm</t>
  </si>
  <si>
    <t>Medicamento contendo triptorelina ou seus sais, em doses</t>
  </si>
  <si>
    <t>Haloxifop (ácido (RS)-2-(4-(3-cloro-5-trifluorometil-2-piridiloxi)fenoxi)propiônico)</t>
  </si>
  <si>
    <t>Corante indigo blue, segundo colour index 73000</t>
  </si>
  <si>
    <t>Propiconazol</t>
  </si>
  <si>
    <t>Subestações isoladas a gás (GIS - Gas-Insulated Switchgear ou HIS - Highly Integrated Switchgear), para uma tensão superior a 52 kV</t>
  </si>
  <si>
    <t>Blocos de grafite, dos tipos utilizados como cátodos em cubas eletrolíticas</t>
  </si>
  <si>
    <t>Iobitridol</t>
  </si>
  <si>
    <t>Vacina contra a poliomielite, exceto em doses</t>
  </si>
  <si>
    <t>Clorpirifós</t>
  </si>
  <si>
    <t>Aparelhos de raios X, de diagnóstico para angiografia</t>
  </si>
  <si>
    <t>Vacina contra a rubéola, sarampo e caxumba (tríplice), exceto em doses</t>
  </si>
  <si>
    <t>Medicamento contendo goserelina ou seu acetato, em doses</t>
  </si>
  <si>
    <t>Outras vacinas tríplices, em doses</t>
  </si>
  <si>
    <t>Urânio natural e seus compostos; ligas, dispersões e misturas contendo urânio natural</t>
  </si>
  <si>
    <t>Urânio natural e seus compostos; ligas, dispersões (incluindo os ceramais (cermets)), produtos cerâmicos e misturas que contenham urânio natural ou compostos de urânio natural</t>
  </si>
  <si>
    <t>Máquinas e aparelhos para ondular papel ou cartão</t>
  </si>
  <si>
    <t>Tiofanato-Metila</t>
  </si>
  <si>
    <t>Medicamento contendo alfa-Agalsidase; alfavelaglicerase</t>
  </si>
  <si>
    <t>Medicamento contendo Idursulfase, em doses</t>
  </si>
  <si>
    <t>Fosforotioato de O-(4-bromo-2-clorofenila) O-etila e de S-propila (profenofós)</t>
  </si>
  <si>
    <t>Sulfatos de cromo</t>
  </si>
  <si>
    <t>Outros aviões/veículos aéreos, 2000 kg &lt; peso &lt;= 15000 kg, vazios</t>
  </si>
  <si>
    <t>Carbosulfan ((dibutilaminotio)metilcarbamato de 2,3-diidro-2,2-dimetilbenzofuran-7-ila)</t>
  </si>
  <si>
    <t>Caminhões-guindastes</t>
  </si>
  <si>
    <t>Caminhões-guindastes com todos os eixos de rodas direcionáveis e capacidade máxima de elevação inferior a 100 t</t>
  </si>
  <si>
    <t>Glufosinato de amônio</t>
  </si>
  <si>
    <t>Fios de fibras descontínuas de poliéster combinadas com fibras artificiais descontínuas, não para venda a retalho</t>
  </si>
  <si>
    <t>Fio de fibras de poliésteres, combinadas, principal ou unicamente, com fibras artificiais descontínuas</t>
  </si>
  <si>
    <t>Outros fios simples de poliésteres parcialmente orientados, sem torção ou com torção &lt;= 50 voltas por metro</t>
  </si>
  <si>
    <t>Outros fios simples de poliésteres, parcialmente orientados, sem torção ou com torção não superior a 50 voltas por metro</t>
  </si>
  <si>
    <t>Escavadoras, de potência no volante superior ou igual a 484,7 kW (650 HP), cuja superestrutura é capaz de efetuar uma rotação de 360°</t>
  </si>
  <si>
    <t>Granadas que contenham produtos químicos ou oleorresina de Capsicum, com fins irritantes</t>
  </si>
  <si>
    <t>Bifentrin</t>
  </si>
  <si>
    <t>Metomil</t>
  </si>
  <si>
    <t>Ródio em formas brutas ou em pó</t>
  </si>
  <si>
    <t>Tapetes e outros revestimentos para pavimentos, de outras matérias têxteis, aveludados, não confeccionados</t>
  </si>
  <si>
    <t>Tapete, etc, de outras matérias têxteis, aveludado, não confeccionado</t>
  </si>
  <si>
    <t>Gestodeno</t>
  </si>
  <si>
    <t>Outros fios de lã ou de pêlos finos, para venda a retalho</t>
  </si>
  <si>
    <t>Outros fios de lã ou de pelos finos, acondicionados para venda a retalho</t>
  </si>
  <si>
    <t>Dégras; resíduos provenientes do tratamento das substâncias gordas ou das ceras animais ou vegetais</t>
  </si>
  <si>
    <t>Dégras e resíduos do tratamento das matérias graxas ou das ceras</t>
  </si>
  <si>
    <t>Senduramicina sódica, da fabricação da senduramicina</t>
  </si>
  <si>
    <t>Couros e peles, depilados, de caprinos, no estado úmido (incluindo wet-blue), com pré-curtimenta vegetal</t>
  </si>
  <si>
    <t>Tecidos estampados, contendo =&gt; 85% em peso de filamentos artificiais</t>
  </si>
  <si>
    <t>Outros tecidos, que contenham pelo menos 85 %, em peso, de filamentos ou de lâminas ou formas semelhantes, artificiais, estampados</t>
  </si>
  <si>
    <t>Abelhas</t>
  </si>
  <si>
    <t>010641</t>
  </si>
  <si>
    <t>01064100</t>
  </si>
  <si>
    <t>Tecidos de fios de alta tenacidade, de raiom viscose</t>
  </si>
  <si>
    <t>Tecidos obtidos a partir de fios de alta tenacidade, de raiom viscose</t>
  </si>
  <si>
    <t>Fios que contenham pelo menos 85 %, em peso, de fibras artificiais descontínuas, simples, obtidos a partir de fibras de celulose, de modal</t>
  </si>
  <si>
    <t>Fios de lã cardada, não acondicionados para venda a retalho</t>
  </si>
  <si>
    <t>Fios de lã cardada, contendo =&gt; 85%, em peso, de lã</t>
  </si>
  <si>
    <t>Fios de lã cardada, não acondicionados para venda a retalho, que contenham pelo menos 85 %, em peso, de lã</t>
  </si>
  <si>
    <t>Cevada</t>
  </si>
  <si>
    <t>Cevada, exceto para semeadura</t>
  </si>
  <si>
    <t>Cevada cervejeira</t>
  </si>
  <si>
    <t>Sobretudos, impermeáveis, japonas, gabões, capas e semelhantes, de fibras sintéticas ou artificiais, de uso masculino</t>
  </si>
  <si>
    <t>Sobretudos, impermeáveis, japonas, gabões, capas e semelhantes, de uso masculino, de fibras sintéticas ou artificiais</t>
  </si>
  <si>
    <t>Liotironina sódica</t>
  </si>
  <si>
    <t>Sementes de rícino</t>
  </si>
  <si>
    <t>Outras sementes de rícino, mesmo trituradas</t>
  </si>
  <si>
    <t>Outros relógios de bolso e semelhantes, com caixa de metais preciosos folheados ou chapeados, com corda manual ou automática</t>
  </si>
  <si>
    <t>Outros relógios de bolso, semelhantes, caixa de metal precioso, etc.</t>
  </si>
  <si>
    <t>Fios de outras fibras têxteis liberianas, simples</t>
  </si>
  <si>
    <t>Duplicadores hectográficos ou a estêncil, para escritório</t>
  </si>
  <si>
    <t>Duplicadores hectográficos ou a estencil, para escritório</t>
  </si>
  <si>
    <t>Pilhas e baterias de pilhas, de óxido de mercúrio, com volume exterior não superior a 300 cm3</t>
  </si>
  <si>
    <t>Cerdas de porco ou de javali e seus desperdícios</t>
  </si>
  <si>
    <t>050210</t>
  </si>
  <si>
    <t>Cerdas de porco, lavadas, alvejadas ou desengorduradas, mesmo tintas</t>
  </si>
  <si>
    <t>05021011</t>
  </si>
  <si>
    <t>Leite em pó, grânulos ou outras formas sólidas, com um teor, em peso, de matérias gordas superior a 1,5%, adocicados</t>
  </si>
  <si>
    <t>040229</t>
  </si>
  <si>
    <t>Leite parcialmente desnatado, em pó, com um teor, em peso, de matérias gordas, superior a 1,5 %, adocicado</t>
  </si>
  <si>
    <t>04022920</t>
  </si>
  <si>
    <t>Piracetam</t>
  </si>
  <si>
    <t>Medicamento contendo levodopa/alfa-metildopa, exceto em doses</t>
  </si>
  <si>
    <t>Maquinismos de artigos de relojoaria, completos e montados, exceto de pequeno volume, funcionando de outro modo</t>
  </si>
  <si>
    <t>Pepinos-do-mar, em outras formas</t>
  </si>
  <si>
    <t>030819</t>
  </si>
  <si>
    <t>Pepinos-do-mar (Stichopus japonicus, Holothurioidea), em outras formas</t>
  </si>
  <si>
    <t>03081900</t>
  </si>
  <si>
    <t>Outros vinhos; mostos de uvas, cuja fermentação tenha sido impedida por adição de álcool, em recipientes com capacidade &gt; 2 litros</t>
  </si>
  <si>
    <t>Mostos</t>
  </si>
  <si>
    <t>Albacoras-azuis (atuns-azuis), frescos ou refrigerados, exceto fígado, ovas, sêmen, ou filés e outras carnes da posição 0304</t>
  </si>
  <si>
    <t>030235</t>
  </si>
  <si>
    <t>Albacoras-azuis (atuns-azuis) frescos, refrigerados</t>
  </si>
  <si>
    <t>03023500</t>
  </si>
  <si>
    <t>Máquinas automáticas de venda de bebidas, sem dispositivo de aquecimento ou de refrigeração incorporado</t>
  </si>
  <si>
    <t>Outras máquinas automáticas de venda de bebidas</t>
  </si>
  <si>
    <t>Aparelhos para cozinhar/aquecer, de cobre, não elétrico, uso doméstico</t>
  </si>
  <si>
    <t>Outras preparações e conservas, de bonitos-listrados</t>
  </si>
  <si>
    <t>Outros derivados halogenados dos hidrocarbonetos ciclânicos, ciclênicos e cicloterpênicos</t>
  </si>
  <si>
    <t>Outros derivados halogenados dos hidrocarbonetos ciclânicos, etc.</t>
  </si>
  <si>
    <t>Outros despertadores e outros relógios, com maquinismo de pequeno volume</t>
  </si>
  <si>
    <t>Despertadores e outros relógios, com maquinismo de pequeno volume, funcionamento não elétrico</t>
  </si>
  <si>
    <t>Outros sucos de pomelo (grapefruit), não fermentados</t>
  </si>
  <si>
    <t>Outros sucos de pomelo</t>
  </si>
  <si>
    <t>Lenha em qualquer forma, de coníferas</t>
  </si>
  <si>
    <t>Anfepramona, metadona e normetadona; sais destes produtos</t>
  </si>
  <si>
    <t>Metadona e seus sais</t>
  </si>
  <si>
    <t>Pmsg (gonadotropina serica)</t>
  </si>
  <si>
    <t>Papel e cartão revestidos, impregnados ou recobertos de plástico (exceto os adesivos), recobertos ou revestidos de polietileno ou polipropileno, em ambas as faces, base para papel fotográfico, em rolos ou folhas</t>
  </si>
  <si>
    <t>Feijão-fradinho (Vigna unguiculata), para semeadura</t>
  </si>
  <si>
    <t>07133510</t>
  </si>
  <si>
    <t>Produtos laminados planos, de ferro ou aço não ligado, de largura igual ou superior a 600 mm, folheados ou chapeados, ou revestidos, galvanizados por outro processo, ondulados, de espessura inferior a 4,75 mm</t>
  </si>
  <si>
    <t>Macis, não triturado nem em pó</t>
  </si>
  <si>
    <t>090821</t>
  </si>
  <si>
    <t>09082100</t>
  </si>
  <si>
    <t>Cogumelos do gênero Cantharellus</t>
  </si>
  <si>
    <t>070953</t>
  </si>
  <si>
    <t>07095300</t>
  </si>
  <si>
    <t>Enguias congeladas (anguilla spp.), congeladas</t>
  </si>
  <si>
    <t>030326</t>
  </si>
  <si>
    <t>03032600</t>
  </si>
  <si>
    <t>Outras sementes e frutos oleaginosos, para semeadura</t>
  </si>
  <si>
    <t>Outros tomates preparados ou conservados, exceto em vinagre ou em ácido acético</t>
  </si>
  <si>
    <t>Outras carnes e miudezas comestíveis, frescas, refrigeradas ou congeladas</t>
  </si>
  <si>
    <t>0208</t>
  </si>
  <si>
    <t>Carnes e miudezas comestíveis de répteis (incluídas as serpentes e as tartarugas marinhas), frescas, refrigeradas ou congeladas</t>
  </si>
  <si>
    <t>020850</t>
  </si>
  <si>
    <t>Carnes de répteis, congeladas, frescas, refrigeradas</t>
  </si>
  <si>
    <t>02085000</t>
  </si>
  <si>
    <t>Acetato de celulose, não plastificado, com carga, forma primária</t>
  </si>
  <si>
    <t>Outros nitratos de sódio, naturais</t>
  </si>
  <si>
    <t>Filmes para foto a cores, sensibilizado, não impressionado, de largura superior a 16 mm, mas não superior a 35 mm, e comprimento superior a 30 m, em rolos</t>
  </si>
  <si>
    <t>Papel próprio para fabricação de papéis de parede, em tiras ou rolos de largura não superior a 15 cm</t>
  </si>
  <si>
    <t>Estações-base, de telecomunicação por satélite, principal terrena fixa, sem conjunto antena-refletor</t>
  </si>
  <si>
    <t>Maleato de metilergometrina</t>
  </si>
  <si>
    <t>painéis de madeira, para soalhos</t>
  </si>
  <si>
    <t>Painéis de madeira, para soalhos</t>
  </si>
  <si>
    <t>Outros resíduos das indústrias químicas ou das indústrias conexas, contendo principalmente constituintes orgânicos</t>
  </si>
  <si>
    <t>Resíduos das indústrias químicas contendo constituinte orgânico</t>
  </si>
  <si>
    <t>p-Diclorobenzeno</t>
  </si>
  <si>
    <t>Álcool alílico</t>
  </si>
  <si>
    <t>Polidextrose, sem carga, em líquidos e pastas, etc, não estabilizados, em formas primárias</t>
  </si>
  <si>
    <t>Cortiça natural, em bruto ou simplesmente preparada</t>
  </si>
  <si>
    <t>Sementes de alfafa (luzerna), para semeadura</t>
  </si>
  <si>
    <t>Papel heliográfico, não impressionados, em rolos de largura superior a 610 mm, para fotografia a cores (policromo), para fotografia monocromática</t>
  </si>
  <si>
    <t>Outras litorinas (automotoras)</t>
  </si>
  <si>
    <t>Outras litorinas, mesmo para circulação urbana, exceto as da posição 86.04</t>
  </si>
  <si>
    <t>Cevada, para semeadura</t>
  </si>
  <si>
    <t>Tortas e outros resíduos sólidos da extração de óleo de girassol</t>
  </si>
  <si>
    <t>Outros resíduos sólidos, do girassol</t>
  </si>
  <si>
    <t>Tubos fluorescentes de cátodo frio ou de eletrodo externo, para telas eletrônicas, de comprimento não superior a 500 mm e que contenham mais de 3,5 mg de mercúrio</t>
  </si>
  <si>
    <t>Caldeiras para aquecimento central, exceto as da posição 8402</t>
  </si>
  <si>
    <t>Outras caldeiras para aquecimento central, exceto as da posição 84.02</t>
  </si>
  <si>
    <t>Nifedipina</t>
  </si>
  <si>
    <t>Outros cogumelos e trufas conservados transitoriamente, mas impróprios para alimentação nesse estado</t>
  </si>
  <si>
    <t>071159</t>
  </si>
  <si>
    <t>Outros cogumelos e trufas conservados em água salgada, etc</t>
  </si>
  <si>
    <t>07115900</t>
  </si>
  <si>
    <t>Mates de galvanização (contendo zinco)</t>
  </si>
  <si>
    <t>Álcool alfa-ciano-3-fenoxibenzílico</t>
  </si>
  <si>
    <t>Baunilha, triturada ou em pó</t>
  </si>
  <si>
    <t>090520</t>
  </si>
  <si>
    <t>09052000</t>
  </si>
  <si>
    <t>Clementinas</t>
  </si>
  <si>
    <t>080522</t>
  </si>
  <si>
    <t>08052200</t>
  </si>
  <si>
    <t>Outros óleos de nabo silvestre, baixo teor</t>
  </si>
  <si>
    <t>Medicamento contendo clembuterol ou seu cloridrato, em doses</t>
  </si>
  <si>
    <t>Mangaritos (Xanthosomo spp.)</t>
  </si>
  <si>
    <t>071450</t>
  </si>
  <si>
    <t>07145000</t>
  </si>
  <si>
    <t>Medicamento contendo furosemida/clortalidona, etc, exceto em doses</t>
  </si>
  <si>
    <t>Óleo de cocombocaya(Acrocomia totai), em bruto</t>
  </si>
  <si>
    <t>Preparações e conservas, de pepinos-do-mar</t>
  </si>
  <si>
    <t>Cerejas-ácidas (prunus cerasus), frescas</t>
  </si>
  <si>
    <t>080921</t>
  </si>
  <si>
    <t>Cerejas-ácidas (Prunus cerasus), frescas</t>
  </si>
  <si>
    <t>08092100</t>
  </si>
  <si>
    <t>Folhas de vidro estirado ou soprado, corado na massa, opacificado, folheado (chapeado), ou com camada absorvente, refletora ou não</t>
  </si>
  <si>
    <t>Folhas de vidro estirado/soprado, corado na massa, etc.</t>
  </si>
  <si>
    <t>Inseticida à base de dissulfoton ou de endossulfan, apresentado de outro modo</t>
  </si>
  <si>
    <t>Medicamento contendo sulfato de gentamicina, exceto em doses</t>
  </si>
  <si>
    <t>Outras coleções e peças de colecionador de interesse zoológico, botânico, mineralógico, anatômico ou paleontológico, não classificadas em códigos anteriores</t>
  </si>
  <si>
    <t>Outras coleções e peças de coleção que apresentem um interesse zoológico, botânico, mineralógico, anatômico ou paleontológico</t>
  </si>
  <si>
    <t>Tortas e outros resíduos sólidos da extração do óleo de coco ou de copra</t>
  </si>
  <si>
    <t>Tortas e outros resíduos sólidos, de coco ou de copra</t>
  </si>
  <si>
    <t>Unidades de discos ópticos, para leitura de dados</t>
  </si>
  <si>
    <t>Outras linhas para costurar, de algodão cru, de título inferior ou igual a 5.000 decitex por fio simples</t>
  </si>
  <si>
    <t>Sódio (metal alcalino)</t>
  </si>
  <si>
    <t>Outros feijões (Vigna ou Phaseolus), secos, para semeadura</t>
  </si>
  <si>
    <t>07133910</t>
  </si>
  <si>
    <t>Outras cinzas e resíduos contendo zinco</t>
  </si>
  <si>
    <t>Mudas de café</t>
  </si>
  <si>
    <t>06029083</t>
  </si>
  <si>
    <t>Outros búfalos</t>
  </si>
  <si>
    <t>010239</t>
  </si>
  <si>
    <t>01023990</t>
  </si>
  <si>
    <t>Outros antissoros, outras frações do sangue e produtos imunológicos, mesmo modificados ou obtidos por via biotecnológica</t>
  </si>
  <si>
    <t>Medicamento contendo triazolam/alprazolam, etc, exceto em doses</t>
  </si>
  <si>
    <t>Medicamento contendo cloridrato de amiodarona, em doses</t>
  </si>
  <si>
    <t>Núcleos de pó ferromagnético para bobinas de deflexão (yokes)</t>
  </si>
  <si>
    <t>Lagosta norueguesa (Lagostim) (Nephrops norvegicus)</t>
  </si>
  <si>
    <t>030694</t>
  </si>
  <si>
    <t>03069400</t>
  </si>
  <si>
    <t>Máquinas de forjamento em matriz fechada</t>
  </si>
  <si>
    <t>Máquinas para forjamento em matriz fechada</t>
  </si>
  <si>
    <t>Minerais de metais das terras raras</t>
  </si>
  <si>
    <t>Outros filmes para fotografia monocromática, sensibilizados, não impressionados, de largura superior a 105 mm, mas não superior a 610 mm, em rolos</t>
  </si>
  <si>
    <t>Fosfatos aluminocálcicos, naturais, cré fosfatado, moídos</t>
  </si>
  <si>
    <t>03048890</t>
  </si>
  <si>
    <t>Medicamento contendo exemestano, em doses</t>
  </si>
  <si>
    <t>Papel cuchê leve (L.W.C. - lightweight coated), em tiras ou rolos de largura não superior a 15 cm ou em folhas em que nenhum lado exceda 360 mm, quando não dobradas</t>
  </si>
  <si>
    <t>Sais do ácido metacrílico</t>
  </si>
  <si>
    <t>Nozes e amêndoas de palma (palmiste)</t>
  </si>
  <si>
    <t>Nozes e "palmiste", para semeadura</t>
  </si>
  <si>
    <t>Sucos e extratos de gin kgo biloba, seco</t>
  </si>
  <si>
    <t>Sulpirida</t>
  </si>
  <si>
    <t>Taros (colocasia spp.)</t>
  </si>
  <si>
    <t>071440</t>
  </si>
  <si>
    <t>Taros (Colocasia spp.)</t>
  </si>
  <si>
    <t>07144000</t>
  </si>
  <si>
    <t>Levotiroxina sódica</t>
  </si>
  <si>
    <t>Tranças, etc, de alumínio, com alma de aço, não isolados para usos elétricos</t>
  </si>
  <si>
    <t>Outros derivados nitrados e seus sais</t>
  </si>
  <si>
    <t>Sementes de linho (linhaça) para semeadura</t>
  </si>
  <si>
    <t>Outras sementes de nabo silvestre, exceto para semeadura</t>
  </si>
  <si>
    <t>Merluza rosada (Macruronus megellanicus), congelada</t>
  </si>
  <si>
    <t>03036910</t>
  </si>
  <si>
    <t>Fígados, ovas e gônadas masculinas, frescos ou refrigerados</t>
  </si>
  <si>
    <t>030291</t>
  </si>
  <si>
    <t>Outros fígados, ovas e gônadas masculinas, frescos ou refrigerados</t>
  </si>
  <si>
    <t>03029190</t>
  </si>
  <si>
    <t>Peixes-rei (atherina spp.), fresco ou refrigerado</t>
  </si>
  <si>
    <t>03028924</t>
  </si>
  <si>
    <t>Curimatas (prochilodus spp.), fresco ou refrigerado</t>
  </si>
  <si>
    <t>03028931</t>
  </si>
  <si>
    <t>Tecidos de pêlos grosseiros ou de crina</t>
  </si>
  <si>
    <t>Tecidos de crina</t>
  </si>
  <si>
    <t>Azeite de oliva e respectivas frações, virgem</t>
  </si>
  <si>
    <t>Azeite de oliva, virgem</t>
  </si>
  <si>
    <t>Preparações e conservas, de outros moluscos</t>
  </si>
  <si>
    <t>Esquis para neve</t>
  </si>
  <si>
    <t>Esquis para esquiar na neve</t>
  </si>
  <si>
    <t>Solventes e diluentes orgânicos compostos, não especificados nem compreendidos noutras posições; preparações concebidas para remover tintas ou vernizes, que contenham HCFC, mas que não contenham CFC</t>
  </si>
  <si>
    <t>Pigmento, opacificante, etc, à base de zircônio/seus sais</t>
  </si>
  <si>
    <t>Piramutaba (Brachyplatystoma vaillantii), congelado, exceto  filés, outras carnes, etc</t>
  </si>
  <si>
    <t>03038961</t>
  </si>
  <si>
    <t>Fígados, ovas e sêmen de peixes, secos, defumados, salgados ou em salmoura</t>
  </si>
  <si>
    <t>030520</t>
  </si>
  <si>
    <t>Ovas de tainhas (Mugil spp.) de peixes, secos, defumados, etc.</t>
  </si>
  <si>
    <t>03052010</t>
  </si>
  <si>
    <t>Tecido &lt; 85% fibras descontínuas, fios de diversas cores, com algodão, ponto sarjado</t>
  </si>
  <si>
    <t>Medicamento contendo nifedipina/nitrendipina, etc, exceto em doses</t>
  </si>
  <si>
    <t>Acetato de decila</t>
  </si>
  <si>
    <t>Outros derivados halogenados dos hidrocarbonetos acíclicos, peralogenados unicamente com flúor e cloro</t>
  </si>
  <si>
    <t>Outros derivados peralogenados dos hidrocarbonetos acíclicos, com fluor e bromo</t>
  </si>
  <si>
    <t>Trufas frescas ou refrigeradas</t>
  </si>
  <si>
    <t>070952</t>
  </si>
  <si>
    <t>07095200</t>
  </si>
  <si>
    <t>Lavagantes (homards) congelados</t>
  </si>
  <si>
    <t>030612</t>
  </si>
  <si>
    <t>Lavagantes (Homarus spp.), congelados</t>
  </si>
  <si>
    <t>03061200</t>
  </si>
  <si>
    <t>Fios de algodão retorcidos ou retorcidos múltiplos, de fibras penteadas, contendo =&gt; 85% em peso de algodão, título =&gt; 83,33 decitex, mas &lt; 106,38 decitex, não acondicionados para venda a retalho</t>
  </si>
  <si>
    <t>Fios de algodão contendo ao menos 85 %, em peso,de algodão, não acondicionados para venda a retalho, retorcidos ou retorcidos múltiplos, fibras penteadas, título &lt; 106,38 decitex mas &gt; 83,33 decitex,por fio simples (núm.mét. &gt; 94 e &lt; 120, por fio simples)</t>
  </si>
  <si>
    <t>Agentes orgânicos de superfície, aniônicos, mesmo acondicionados para venda a retalho</t>
  </si>
  <si>
    <t>Outros agentes orgânicos de superfície, aniônicos</t>
  </si>
  <si>
    <t>Misturas contendo fosfato de tris (2, 3-dibromopropila)</t>
  </si>
  <si>
    <t>Misturas que contenham fosfato de tris(2,3-dibromopropila)</t>
  </si>
  <si>
    <t>Outras carnes de marlongas (Dissostichus spp.) exceto filés, mesmo picadas, frescas, refrigeradas ou congeladas</t>
  </si>
  <si>
    <t>030492</t>
  </si>
  <si>
    <t>Outros peixes marlongas-negras, frescos/refrigerados/congelados</t>
  </si>
  <si>
    <t>03049219</t>
  </si>
  <si>
    <t>Quinoa (Chenopodium quinoa), para semeadura</t>
  </si>
  <si>
    <t>Tortas e outros resíduos sólidos da extração de outros óleos ou gorduras vegetais</t>
  </si>
  <si>
    <t>Tortas, resíduos, etc, de germe de milho</t>
  </si>
  <si>
    <t>Trutas vivas</t>
  </si>
  <si>
    <t>030191</t>
  </si>
  <si>
    <t>Outras trutas (Salmo trutta e Oncorhynchus), vivas</t>
  </si>
  <si>
    <t>03019190</t>
  </si>
  <si>
    <t>Arenques salgados e em salmoura, não secos nem defumados</t>
  </si>
  <si>
    <t>030561</t>
  </si>
  <si>
    <t>Arenques (Clupea harengus, Clupea pallasii) salgados, não secos, não defumados e em salmoura</t>
  </si>
  <si>
    <t>03056100</t>
  </si>
  <si>
    <t>Bagres (Pangasius spp., Silurus spp., Clarias spp., Ictalurus spp.)</t>
  </si>
  <si>
    <t>030272</t>
  </si>
  <si>
    <t>Bagre (Ictalurus puntactus), fresco ou refrigerado</t>
  </si>
  <si>
    <t>03027210</t>
  </si>
  <si>
    <t>Desperdícios de óleos, contendo difenilas policloradas ou polibromadas, ou terfenilas policloradas</t>
  </si>
  <si>
    <t>Outros resíduos de óleos que contenham terfenilas policloradas (PCT) ou bifenilas polibromadas (PBB), mesmo que também contenham bifenilas policloradas (PCB) numa concentração inferior a 50 mg/kg</t>
  </si>
  <si>
    <t>Fungicida à base de enxofre ou de ziram</t>
  </si>
  <si>
    <t>Medicamento contendo clorexidina/seus sais, etc, exceto em doses</t>
  </si>
  <si>
    <t>Maloniluréia (ácido barbitúrico) e seus sais</t>
  </si>
  <si>
    <t>Malonilureia (acido barbitúrico) e seus sais</t>
  </si>
  <si>
    <t>Outras máquinas de calcular, eletrônicas</t>
  </si>
  <si>
    <t>Outras matérias corantes, de origem animal</t>
  </si>
  <si>
    <t>Proteínas de batata em pó, com teor de proteínas superior ou igual a 80 %, em peso, em base seca</t>
  </si>
  <si>
    <t>Vacina contra a meningite, em doses</t>
  </si>
  <si>
    <t>Preparações e conservas de arenques inteiros ou em pedaços, exceto peixes picados</t>
  </si>
  <si>
    <t>Preparações e conservas, de arenques, inteiros ou em pedaços, exceto peixes picados:</t>
  </si>
  <si>
    <t>Éter feniletil-isoamílico</t>
  </si>
  <si>
    <t>Arenques (Clupea arengus, Clupea pallasii) congelados, exceto fígado, ovas, sêmen, ou filés e outras carnes da posição 0304</t>
  </si>
  <si>
    <t>030351</t>
  </si>
  <si>
    <t>Arenques, congelados, exceto fígado, ovas, sêmen</t>
  </si>
  <si>
    <t>03035100</t>
  </si>
  <si>
    <t>Filés de merluza negra e merluza antártica, fresco ou refrigerado</t>
  </si>
  <si>
    <t>030455</t>
  </si>
  <si>
    <t>03045500</t>
  </si>
  <si>
    <t>Preparações e conservas de camarões, não acondicionados em recipientes hermeticamente fechados</t>
  </si>
  <si>
    <t>Caixas para relógios de metais comuns, mesmo dourados ou prateados, de latão, em esboço</t>
  </si>
  <si>
    <t>Couros e peles de suínos, em bruto, mesmo depilados ou divididos</t>
  </si>
  <si>
    <t>Couros e peles, de suínos, em bruto</t>
  </si>
  <si>
    <t>Mercadorias especificadas na Nota de Subposição 3 deste Capítulo, contendo parafinas cloradas de cadeia curta</t>
  </si>
  <si>
    <t>Mercadorias mencionadas na Nota de subposições 3 do presente Capítulo, que contenham parafinas cloradas de cadeia curta</t>
  </si>
  <si>
    <t>Medicamento contendo enantato de flufenazina, etc, em doses</t>
  </si>
  <si>
    <t>Outros perfis de ferro ou aço não ligado, obtidos ou completamente acabados a frio</t>
  </si>
  <si>
    <t>Chicharros (trachurus spp.), congelados</t>
  </si>
  <si>
    <t>030355</t>
  </si>
  <si>
    <t>03035500</t>
  </si>
  <si>
    <t>Cherne-poveiro (Polypirion americanus), fresco ou refrigerado</t>
  </si>
  <si>
    <t>03028921</t>
  </si>
  <si>
    <t>Favas e fava forrageira, secas, em grãos, mesmo peladas ou partidas</t>
  </si>
  <si>
    <t>071350</t>
  </si>
  <si>
    <t>Favas (Vicia faba var. major) e fava forrageira (Vicia faba var. equina, Vicia faba var. minor), secas, para semeadura</t>
  </si>
  <si>
    <t>07135010</t>
  </si>
  <si>
    <t>Camarões de água fria (Pandalus spp., Crangon crangon), vivos, frescos ou refrigerados</t>
  </si>
  <si>
    <t>030635</t>
  </si>
  <si>
    <t>03063500</t>
  </si>
  <si>
    <t>Leveduras vivas Saccharomyces boulardii</t>
  </si>
  <si>
    <t>Filés de peixes chatos (pleuronectidae, soleidae, etc)</t>
  </si>
  <si>
    <t>030443</t>
  </si>
  <si>
    <t>03044300</t>
  </si>
  <si>
    <t>Máquinas-ferramentas para brochar</t>
  </si>
  <si>
    <t>Outras máquinas-ferramentas para brochar engrenagens</t>
  </si>
  <si>
    <t>Polietileno com carga, vulcanizado, densidade &gt; 1.3, em forma primária</t>
  </si>
  <si>
    <t>Outros oxicloretos</t>
  </si>
  <si>
    <t>Circuitos impressos, dupla face, rígidos, com isolante de resina fenólica e papel celulósico</t>
  </si>
  <si>
    <t>Fios de algodão retorcidos ou retorcidos múltiplos, de fibras penteadas, contendo &lt; 85% em peso de algodão, título =&gt; 714,29 decitex por fio simples, não acondicionados para venda a retalho</t>
  </si>
  <si>
    <t>Fios retorcidos ou retorcidos múltiplos de algodão, de fibras penteadas, que contenham menos de 85 %, em peso, de algodão, não acondicionados para venda a retalho, de título igual ou superior a 714,29 decitex (número métrico não superior a 14)</t>
  </si>
  <si>
    <t>Resíduos e sucata de acumuladores de chumbo-ácido; acumuladores de chumbo-ácido gastos</t>
  </si>
  <si>
    <t>Desperdícios/resíduos de acumuladores elétricos de chumbo, etc</t>
  </si>
  <si>
    <t>Perfis de aço inoxidável, de altura superior ou igual a 80 mm</t>
  </si>
  <si>
    <t>Medicamento contendo acetato de megestrol; formestano; fulvestranto, em doses</t>
  </si>
  <si>
    <t>Miudezas comestíveis das espécies ovino, caprino, cavalar, asinino e muar, frescas ou refrigeradas</t>
  </si>
  <si>
    <t>020680</t>
  </si>
  <si>
    <t>Miudezas comestíveis, de ovino, etc, frescas/refrigeradas</t>
  </si>
  <si>
    <t>02068000</t>
  </si>
  <si>
    <t>Outras pilhas e baterias de pilhas, de óxido de praa</t>
  </si>
  <si>
    <t>Silicato de etila</t>
  </si>
  <si>
    <t>Outros resíduos das industrias químicas ou das indústrias conexas</t>
  </si>
  <si>
    <t>Outros resíduos das industrias químicas/conexas</t>
  </si>
  <si>
    <t>Oxicloretos de zircônio</t>
  </si>
  <si>
    <t>Seda crua (não fiada)</t>
  </si>
  <si>
    <t>Esteiras, capachos, divisórias, de bambu</t>
  </si>
  <si>
    <t>Esteiras, capachos e divisórias, de bambu</t>
  </si>
  <si>
    <t>Filé e outras carnes de salmonídeos, fresco ou refrigerado</t>
  </si>
  <si>
    <t>030452</t>
  </si>
  <si>
    <t>03045200</t>
  </si>
  <si>
    <t>Outros filés de peixes, secos, salgados/salmoura, não defumado</t>
  </si>
  <si>
    <t>03053290</t>
  </si>
  <si>
    <t>Câmeras de televisão, com sensor de imagem a semicondutor tipo CCD, de mais de 490 x 580 elementos de imagem (pixels) ativos, sensíveis a intensidades de iluminação inferiores a 0,20 lux</t>
  </si>
  <si>
    <t>Patos, gansos, perus, galinhas d'angola e outras aves vivas, das espécies domésticas, de peso superior a 185 g</t>
  </si>
  <si>
    <t>010599</t>
  </si>
  <si>
    <t>Patos, gansos, perus, peruas e pintadas, vivos, de peso &gt;185 g</t>
  </si>
  <si>
    <t>01059900</t>
  </si>
  <si>
    <t>Máquinas e aparelhos de impressão por offset, alimentados por folhas de formato &lt;= 22x36 cm</t>
  </si>
  <si>
    <t>Máquinas e aparelhos de impressão, por ofsete, dos tipos utilizados em escritórios, alimentados por folhas em que um lado não seja superior a 22 cm e que o outro não seja superior a 36 cm, quando não dobradas</t>
  </si>
  <si>
    <t>Diclorofluoroetanos</t>
  </si>
  <si>
    <t>Discos próprios para cunhagem de moedas</t>
  </si>
  <si>
    <t>Cloreto de cálcio, com teor de CaCl2 superior ou igual a 98 %, em peso, em base seca</t>
  </si>
  <si>
    <t>Tecidos de malha de largura superior a 30 cm, que contenham, em peso, 5 % ou mais de fios de elastômeros, mas que não contenham fios de borracha, exceto os da posição 60.01, de outras matérias têxteis, crus ou branqueados</t>
  </si>
  <si>
    <t>Outros peixes, defumados, mesmo em filés</t>
  </si>
  <si>
    <t>030549</t>
  </si>
  <si>
    <t>Saithes (Polachius virens), lings e zarbos (Brosme brosme)</t>
  </si>
  <si>
    <t>03054920</t>
  </si>
  <si>
    <t>Outros aparelhos para tratamento bucal, que operem por laser</t>
  </si>
  <si>
    <t>Peles curtidas ou em crosta de ovinos, depiladas, mesmo divididas, mas não preparadas de outro modo</t>
  </si>
  <si>
    <t>Peles de ovinos, depiladas, mesmo divididas, no estado úmido (incluindo wet blue)</t>
  </si>
  <si>
    <t>Peles curtidas ou crust de ovinos, depiladas, mesmo divididas, mas não preparadas de outro modo, no estado úmido (incluindo wet-blue), pré-curtidas ao cromo (wet-blue)</t>
  </si>
  <si>
    <t>Cânhamo (Cannabis sativa L.), em bruto ou trabalhado, mas não fiado; estopas e desperdícios de cânhamo (incluídos os desperdícios de fios e fiapos)</t>
  </si>
  <si>
    <t>Cânhamo trabalhado, mas não fiado; estopas e desperdícios</t>
  </si>
  <si>
    <t>Cânhamo trabalhado de outra forma, mas não fiado, estopas, desperdícios</t>
  </si>
  <si>
    <t>Tainhas (mugil spp), fresco ou refrigerado</t>
  </si>
  <si>
    <t>03028936</t>
  </si>
  <si>
    <t>Pasta química de madeira de conífera, ao bissulfito, semibranqueada ou branqueada</t>
  </si>
  <si>
    <t>Pastas químicas de madeira, ao bissulfito, exceto pastas para dissolução, semibranqueadas ou branqueadas, de coníferas</t>
  </si>
  <si>
    <t>Espadins, marlins, veleiros (Istiophoridae), congelados</t>
  </si>
  <si>
    <t>03035910</t>
  </si>
  <si>
    <t>Turbinas a vapor para propulsão de embarcações</t>
  </si>
  <si>
    <t>Turbinas para propulsão de embarcações, a  vapor</t>
  </si>
  <si>
    <t>030479</t>
  </si>
  <si>
    <t>03047900</t>
  </si>
  <si>
    <t>Medicamento contendo ácido retiníco (tretinoína), em doses</t>
  </si>
  <si>
    <t>Bromoprida</t>
  </si>
  <si>
    <t>Cação e outros tubarões, frescos ou refrigerados</t>
  </si>
  <si>
    <t>030281</t>
  </si>
  <si>
    <t>03028100</t>
  </si>
  <si>
    <t>Sucedâneos de caviar</t>
  </si>
  <si>
    <t>Medicamento contendo macrolídios/outros derivados, exceto em doses</t>
  </si>
  <si>
    <t>Máquinas e aparelhos de jato de areia, própria para desgaste localizado de peças de vestuário</t>
  </si>
  <si>
    <t>Amianto trabalhado, em fibras</t>
  </si>
  <si>
    <t>Cerejas preparadas ou conservadas de outro modo</t>
  </si>
  <si>
    <t>Shiitake (Lentinus edodes), fresco ou refrigerado</t>
  </si>
  <si>
    <t>070954</t>
  </si>
  <si>
    <t>Shitake (Lentinus edodes), frescos ou refrigerados</t>
  </si>
  <si>
    <t>07095400</t>
  </si>
  <si>
    <t>Outs.pigmentos e preparações à base de sulfeto de zinco</t>
  </si>
  <si>
    <t>Máquinas para preparação da seda</t>
  </si>
  <si>
    <t>Outros papéis e cartões Kraft de peso não superior a 150 g/m2, de rigidez dielétrica igual ou superior a 600 V (método ASTM D 202 ou equivalente), em rolos ou em folhas</t>
  </si>
  <si>
    <t>Feijão-bambara (Vigna subterranea ou Voandzeia subterranea)</t>
  </si>
  <si>
    <t>071334</t>
  </si>
  <si>
    <t>Feijão-bambara (Vigna subterranea ou Voandzeia subterranea), exceto para semeadura</t>
  </si>
  <si>
    <t>07133490</t>
  </si>
  <si>
    <t>Trigo mourisco</t>
  </si>
  <si>
    <t>Trigo mourisco para semeadura</t>
  </si>
  <si>
    <t>Outros leites, cremes de leite, concentrados, não adocicados</t>
  </si>
  <si>
    <t>040291</t>
  </si>
  <si>
    <t>Outros leites, cremes de leite, concentrados, sem adição de açúcar ou de outros edulcorantes</t>
  </si>
  <si>
    <t>04029100</t>
  </si>
  <si>
    <t>Filés de trutas, congelados</t>
  </si>
  <si>
    <t>030482</t>
  </si>
  <si>
    <t>03048200</t>
  </si>
  <si>
    <t>Outras meias-calças de malha, de outras matérias têxteis</t>
  </si>
  <si>
    <t>Outras meias-calças de malha, de lã ou de pelos finos</t>
  </si>
  <si>
    <t>Lixívias residuais da fabricação de pastas de celulose, à soda ou ao sulfato</t>
  </si>
  <si>
    <t>Medicamento contendo ftalilsulfatiazol/bumetanida, etc, em doses</t>
  </si>
  <si>
    <t>Medicamentos que contenham pseudoefedrina (DCI) ou seus sais, apresentados em doses (incluindo os destinados a serem administrados por via percutânea) ou acondicionados para venda a retalho</t>
  </si>
  <si>
    <t>Pêras preparadas ou conservadas de outro modo</t>
  </si>
  <si>
    <t>Outros fios que contenham pelo menos 85 %, em peso, de fibras artificiais descontínuas, simples</t>
  </si>
  <si>
    <t>Papel de desenho, de peso igual ou superior a 40 g/m2, mas não superior a 150 g/m2</t>
  </si>
  <si>
    <t>DDT (ISO) (clofenotano (DCI)), acondicionado em embalagens com um conteúdo de peso líquido não superior a 300 gramas</t>
  </si>
  <si>
    <t>Iogurte, mesmo aromatizado ou adicionado de açúcar ou de outros edulcorantes, de frutas ou de cacau</t>
  </si>
  <si>
    <t>040310</t>
  </si>
  <si>
    <t>04031000</t>
  </si>
  <si>
    <t>Medicamento contendo terfenadina/talniflumato, etc, exceto em doses</t>
  </si>
  <si>
    <t>Outros resíduos e sucata de células primárias, baterias primárias e acumuladores elétricos; células primárias usadas, baterias primárias usadas e acumuladores elétricos usados; contendo chumbo, cádmio ou mercúrio</t>
  </si>
  <si>
    <t>Outros desperdícios e resíduos, e sucata, de pilhas, de baterias de pilhas e de acumuladores, elétricos, que contenham chumbo, cádmio ou mercúrio</t>
  </si>
  <si>
    <t>Isoniazida</t>
  </si>
  <si>
    <t>Animais da espécie asinina/muar, reprodutores de raça pura</t>
  </si>
  <si>
    <t>010130</t>
  </si>
  <si>
    <t>Animais espécie asinina/muar, reprodutores de raça pura</t>
  </si>
  <si>
    <t>01013000</t>
  </si>
  <si>
    <t>Outras cevadas, exceto em grão</t>
  </si>
  <si>
    <t>Medicamento contendo ácido nicotínico, etc, exceto em doses</t>
  </si>
  <si>
    <t>Rendas de outras matérias têxteis, de fabricação mecânica</t>
  </si>
  <si>
    <t>Renda de outras matérias têxteis, de fabricação mecânica</t>
  </si>
  <si>
    <t>Outros tecidos crus ou branqueados de fibras sintéticas descontínuas, contendo &lt; 85% em peso destas fibras, combinadas com algodão, de peso &lt;= 170 g/m2</t>
  </si>
  <si>
    <t>Outros tecidos de fibra sintética &lt; 85% com algodão, peso &lt;= 170 g/m2, cru/branqueado</t>
  </si>
  <si>
    <t>Sementes de mostarda, para semeadura</t>
  </si>
  <si>
    <t>Robalos (Dicentrarchus spp.), frescos ou refrigerados</t>
  </si>
  <si>
    <t>030284</t>
  </si>
  <si>
    <t>Robalos (Dicentrarchus spp.), fresco ou refrigerado</t>
  </si>
  <si>
    <t>03028400</t>
  </si>
  <si>
    <t>Damascos preparados ou conservados</t>
  </si>
  <si>
    <t>Óleo de bagaço de azeitona bruto</t>
  </si>
  <si>
    <t>Óleos de bagaço de azeitona em bruto, obtidos exclusivamente a partir de azeitonas, mesmo refinados, mas não quimicamente modificados, e misturas desses óleos ou frações com óleos ou frações da posição 15.09</t>
  </si>
  <si>
    <t>Tubarão-azul em pedaços, com pele, congelado</t>
  </si>
  <si>
    <t>03038113</t>
  </si>
  <si>
    <t>Tecidos, de fios de diversas cores, contendo =&gt; 85% em peso de filamentos artificiais</t>
  </si>
  <si>
    <t>Outros tecidos, que contenham pelo menos 85 %, em peso, de filamentos ou de lâminas ou formas semelhantes, artificiais, de fios de diversas cores</t>
  </si>
  <si>
    <t>Outros couros e peles, de bovino, incluindo dorsos, meios-dorsos e flancos, divididos, com o lado flor</t>
  </si>
  <si>
    <t>Azeitonas conservadas transitoriamente, mas impróprias para alimentação neste estado</t>
  </si>
  <si>
    <t>071120</t>
  </si>
  <si>
    <t>Outras azeitonas conservadas transitoriamente</t>
  </si>
  <si>
    <t>07112090</t>
  </si>
  <si>
    <t>Prometazina</t>
  </si>
  <si>
    <t>Filmes heliográficos, de poliéster</t>
  </si>
  <si>
    <t>Aviões e outros veículos aéreos, de peso não superior a 2.000 kg, vazios, a turboélice, multimotores</t>
  </si>
  <si>
    <t>2,4,6-Triclorotriazina (cloreto cianúrico)</t>
  </si>
  <si>
    <t>Outros suínos vivos de peso inferior a 50 kg</t>
  </si>
  <si>
    <t>010391</t>
  </si>
  <si>
    <t>Outros suínos vivos, de peso inferior a 50 kg</t>
  </si>
  <si>
    <t>01039100</t>
  </si>
  <si>
    <t>Outros painéis de madeira (waferboard e outros)</t>
  </si>
  <si>
    <t>Outros painéis de madeiras recobertos na superfície com papel impregnado de melamina</t>
  </si>
  <si>
    <t>Preparações e conservas, de outros invertebrados aquáticos</t>
  </si>
  <si>
    <t>Lagosta norueguesa (Lagostim) (Nephrops norvegicus), viva, frescos ou refrigerados</t>
  </si>
  <si>
    <t>030634</t>
  </si>
  <si>
    <t>03063400</t>
  </si>
  <si>
    <t>Feijão comum ((Phaseolus vulgaris), preto, seco, para semeadura</t>
  </si>
  <si>
    <t>07133311</t>
  </si>
  <si>
    <t>Pastas químicas de outras matérias fibrosas celulósicas</t>
  </si>
  <si>
    <t>Imitações de pérolas naturais ou cultivadas, pedras preciosas ou semipreciosas, de vidro</t>
  </si>
  <si>
    <t>Filés de bagres (Pangasius spp., Silurus spp., Clarias spp., Ictalurus spp.), frescos ou refrigerados</t>
  </si>
  <si>
    <t>030432</t>
  </si>
  <si>
    <t>Filés de bagre (Ictalurus puntactus), frescos, refrigerados ou congelados</t>
  </si>
  <si>
    <t>03043210</t>
  </si>
  <si>
    <t>Outras formas brutas de chumbo refinado, eletrolítico</t>
  </si>
  <si>
    <t>Outras meias-calças, de malha, de outras matérias têxteis</t>
  </si>
  <si>
    <t>Outros peixes salgados e em salmoura, não secos nem defumados</t>
  </si>
  <si>
    <t>030569</t>
  </si>
  <si>
    <t>Saithe (Pollachius virens), ling (Molva molva) e zarbo (Brosme brosme)</t>
  </si>
  <si>
    <t>03056910</t>
  </si>
  <si>
    <t>Preparações e conservas, de sardinelas, espadilhas, inteiras ou em pedaços</t>
  </si>
  <si>
    <t>Partes e acessórios para aparelhos de revelação automática película fotográfica, etc</t>
  </si>
  <si>
    <t>Óleos de tungue, refinado, não modificado químicamente</t>
  </si>
  <si>
    <t>Assentos de bambu</t>
  </si>
  <si>
    <t>N-Etil-N-(2-hidroxietil)perfluoroctano sulfonamida</t>
  </si>
  <si>
    <t>Termômetros clínicos que contenham mercúrio</t>
  </si>
  <si>
    <t>Outros pneus recauchutados</t>
  </si>
  <si>
    <t>Outros pneumáticos  recauchutados</t>
  </si>
  <si>
    <t>Discos de cobre próprios para cunhagem de moedas</t>
  </si>
  <si>
    <t>Outras favas (Vicia faba var. major) e fava forrageira (Vicia faba var. equina, Vicia faba var. minor), secas, em grãos</t>
  </si>
  <si>
    <t>07135090</t>
  </si>
  <si>
    <t>Purês de acerola (Malpighia spp.)</t>
  </si>
  <si>
    <t>Espadins, marlins, veleiros (Istiophoridae), frescos ou refrigerados</t>
  </si>
  <si>
    <t>03024910</t>
  </si>
  <si>
    <t>Outras meias acima do joelho e meias até o joelho, de uso feminino, de título inferior a 67 decitex por fio simples, de algodão</t>
  </si>
  <si>
    <t>Outros peixes defumados, mesmo em filés</t>
  </si>
  <si>
    <t>03054990</t>
  </si>
  <si>
    <t>Outros tecidos de malha de algodão, largura &lt;=30cm</t>
  </si>
  <si>
    <t>Aglomerados de dolomita</t>
  </si>
  <si>
    <t>Outros tecidos de malha de largura superior a 30 cm,que contenham, em peso, 5 % ou mais de fios de elastômeros ou de fios de borracha, exceto os da posição 60.01, de algodão</t>
  </si>
  <si>
    <t>Medicamento contendo aminoglicosídios/outros derivados, exceto em doses</t>
  </si>
  <si>
    <t>Outros crustáceos, incluindo as farinhas, pós e pellets de crustáceos, próprios para alimentação humana</t>
  </si>
  <si>
    <t>030699</t>
  </si>
  <si>
    <t>03069990</t>
  </si>
  <si>
    <t>Outros desperdicios comestíveis, de peixes</t>
  </si>
  <si>
    <t>030579</t>
  </si>
  <si>
    <t>Outros desperdicios comestiveis, de peixes</t>
  </si>
  <si>
    <t>03057900</t>
  </si>
  <si>
    <t>Madeira folheada laminada (LVL), com pelo menos uma camada externa de madeira tropical</t>
  </si>
  <si>
    <t>Madeira microlaminada (microlamelada) colada (LVL), com, pelo menos, uma camada exterior de madeira tropical</t>
  </si>
  <si>
    <t>Sementes de gergelim, para semeadura</t>
  </si>
  <si>
    <t>Anchoita (Engraulis anchoita), congelado</t>
  </si>
  <si>
    <t>03035920</t>
  </si>
  <si>
    <t>Inibidores de germinação, que contenham bromometano (brometo de metila) ou bromoclorometano</t>
  </si>
  <si>
    <t>Raízes de chicória, fresca, refrigerada, congelada ou seca</t>
  </si>
  <si>
    <t>Outros derivados da efedrina e seus sais</t>
  </si>
  <si>
    <t>Lentilhas secas, para semeadura</t>
  </si>
  <si>
    <t>07134010</t>
  </si>
  <si>
    <t>Codeína ou seus sais, apresentados em doses (incluindo os destinados a serem administrados por via percutânea) ou acondicionados para venda a retalho</t>
  </si>
  <si>
    <t>Suco de pomelo (grapefruit) não fermentado, com valor Brix &lt;= 20</t>
  </si>
  <si>
    <t>Suco (sumo) de toranja e de pomelo, com valor Brix não superior a 20</t>
  </si>
  <si>
    <t>Biperideno e seus sais</t>
  </si>
  <si>
    <t>Preparações e conservas, de ostras</t>
  </si>
  <si>
    <t>Tortas, farinhas e pellets, de sementes de girassol</t>
  </si>
  <si>
    <t>Medicamento contendo anfenicóis/outros derivados, exceto em doses</t>
  </si>
  <si>
    <t>Tambacu (hibrido de tambaqui e pacu), congelado, exceto filé, etc</t>
  </si>
  <si>
    <t>03038965</t>
  </si>
  <si>
    <t>Trutas (Salmo trutta, Oncorhynchus mykiss, etc.), congeladas</t>
  </si>
  <si>
    <t>030314</t>
  </si>
  <si>
    <t>03031400</t>
  </si>
  <si>
    <t>Outros azeites virgens</t>
  </si>
  <si>
    <t>Outros azeites de oliva (oliveira) virgens</t>
  </si>
  <si>
    <t>Outros contadores bifásicos de eletricidade</t>
  </si>
  <si>
    <t>Pulseiras de relógios, e suas partes, de metais preciosos ou de metais folheados ou chapeados de metais preciosos</t>
  </si>
  <si>
    <t>Pulseiras para relógios, de metal precioso, folheado, etc.</t>
  </si>
  <si>
    <t>Painéis montados para revestimento de pisos (pavimentos), de bambu ou com, pelo menos, a camada superior de bambu</t>
  </si>
  <si>
    <t>Camelos e outros camelídeos (camelidae)</t>
  </si>
  <si>
    <t>010613</t>
  </si>
  <si>
    <t>Camelos e outros camelídeos (Camelidae), vivos</t>
  </si>
  <si>
    <t>01061300</t>
  </si>
  <si>
    <t>Toucinhos ou gorduras, de porco</t>
  </si>
  <si>
    <t>020910</t>
  </si>
  <si>
    <t>02091029</t>
  </si>
  <si>
    <t>Ampolas de vidro, etc, para lâmpadas de incandescência</t>
  </si>
  <si>
    <t>Farinhas, refeições e pellets de crustáceos, moluscos e outros invertebrados aquáticos, próprios para consumo humano</t>
  </si>
  <si>
    <t>030990</t>
  </si>
  <si>
    <t>Farinhas, pós e pellets, de peixe, crustáceos, moluscos e de outros invertebrados aquáticos, para alimentação humana, não classificados em códigos anteriores</t>
  </si>
  <si>
    <t>03099000</t>
  </si>
  <si>
    <t>Alcachofras, frescas ou refrigeradas</t>
  </si>
  <si>
    <t>070991</t>
  </si>
  <si>
    <t>07099100</t>
  </si>
  <si>
    <t>Ternos de malha de fibras sintéticas, uso masculino</t>
  </si>
  <si>
    <t>Enguias (anguilla spp.), frescas ou refrigeradas</t>
  </si>
  <si>
    <t>030274</t>
  </si>
  <si>
    <t>03027400</t>
  </si>
  <si>
    <t>Outros tecidos tintos de fibras sintéticas descontínuas, contendo &lt; 85% em peso destas fibras, combinadas com algodão, de peso &lt;= 170 g/m2</t>
  </si>
  <si>
    <t>Outros tecidos de fibra sintética &lt; 85% com algodão, peso &lt;= 170 g/m2, tintos</t>
  </si>
  <si>
    <t>Máquinas de calcular, eletrônicas, com dispositivo impressor incorporado</t>
  </si>
  <si>
    <t>Máquinas de calcular, eletrônica, com dispositivo de impressão incorporado</t>
  </si>
  <si>
    <t>Sementes de badiana (anis-estrelado), trituradas ou em pó</t>
  </si>
  <si>
    <t>09096220</t>
  </si>
  <si>
    <t>Outras cevadas, em grão</t>
  </si>
  <si>
    <t>Artefato tubular com tratamento ignífugo, próprio para saída de emergência de pessoas, mesmo com seus elementos de montagem</t>
  </si>
  <si>
    <t>Medicamento contendo carbocisteína ou sulfiram, em doses</t>
  </si>
  <si>
    <t>Piaus (leporinus spp.), fresco ou refrigerado</t>
  </si>
  <si>
    <t>03028935</t>
  </si>
  <si>
    <t>Respiradores automáticos (pulmões de aço)</t>
  </si>
  <si>
    <t>Gorduras e óleos microbianos e suas frações, parcial ou totalmente hidrogenados, interesterificados, reesterificados ou elaidinizados, refinados ou não, mas não preparados de outro modo</t>
  </si>
  <si>
    <t>Gorduras e óleos de origem microbiana e respectivas frações, parcial ou totalmente hidrogenados, interesterificados, reesterificados ou elaidinizados, mesmo refinados, mas não preparados de outro modo</t>
  </si>
  <si>
    <t>Óleos de fígados de outros peixes e respectivas frações</t>
  </si>
  <si>
    <t>Medicamento contendo bleomicinas ou seus sais, em doses</t>
  </si>
  <si>
    <t>Nozes de areca (nozes de betele), frescas ou secas</t>
  </si>
  <si>
    <t>080280</t>
  </si>
  <si>
    <t>Nozes de areca (nozes de bétele), frescas ou secas</t>
  </si>
  <si>
    <t>08028000</t>
  </si>
  <si>
    <t>Barro cozido em pó (terra chamotte) e terra de dinas</t>
  </si>
  <si>
    <t>Barro cozido em pó (terra de chamotte) e terra de dinas</t>
  </si>
  <si>
    <t>Crisântemos frescos e seus botões, cortados para buquês ou para ornamentação</t>
  </si>
  <si>
    <t>060314</t>
  </si>
  <si>
    <t>Crisântemos e seus botões, cortados para buquês, ornamentais frescos</t>
  </si>
  <si>
    <t>06031400</t>
  </si>
  <si>
    <t>Vidro para relógios</t>
  </si>
  <si>
    <t>Tecidos de pelos grosseiros, que contenham menos de 85 %, em peso, de pelos grosseiros e que contenham algodão</t>
  </si>
  <si>
    <t>Contas e lantejoulas, de metais comuns</t>
  </si>
  <si>
    <t>Tubos fluorescentes de cátodo frio ou de eletrodo externo, para telas eletrônicas, de comprimento superior a 1.500 mm e que contenham mais de 13 mg de mercúrio</t>
  </si>
  <si>
    <t>Cianeto de zinco</t>
  </si>
  <si>
    <t>Inseticidas apresentados de outro modo, contendo bromometano (brometo de metila) ou bromoclorometano</t>
  </si>
  <si>
    <t>Linhas para costurar, não acondicionadas para venda a retalho, que contenham pelo menos 85 %, em peso, de algodão, de algodão branqueado ou colorido, de título inferior ou igual a 5.000 decitex por fio simples, de dois cabos</t>
  </si>
  <si>
    <t>Ferro e aços não ligados, em lingotes</t>
  </si>
  <si>
    <t>Ferro e aços, em lingotes</t>
  </si>
  <si>
    <t>Diclorodifluorometano</t>
  </si>
  <si>
    <t>Bacalhau-do-atlântico,da-groelândia.e do-pacífico, frescos ou refrigerados</t>
  </si>
  <si>
    <t>030251</t>
  </si>
  <si>
    <t>Bacalhau-do-Atlântico, da-Groelândia e do-Pacífico, fresco ou refrigerado</t>
  </si>
  <si>
    <t>03025100</t>
  </si>
  <si>
    <t>Aparelhos de gravação que funcionem por introdução de moedas, papel-moeda, cartões de banco, fichas ou por outros meios de pagamento</t>
  </si>
  <si>
    <t>Aparelhos que funcionem por introdução de moedas, papéis-moeda, cartões de banco, fichas ou por outros meios de pagamento</t>
  </si>
  <si>
    <t>Xarope de frutose, que contenha, em peso, no estado seco, um teor de frutose (levulose) superior a 50 %, com exceção do açúcar invertido</t>
  </si>
  <si>
    <t>Papel para impressão de papel-moeda, de peso igual ou superior a 40 g/m2, mas não superior a 150 g/m2, em folhas em que um lado não seja superior a 435 mm e o outro não seja superior a 297 mm, quando não dobradas</t>
  </si>
  <si>
    <t>Máquinas e aparelhos de impressão, tipográficos, não alimentados por bobinas, exceto máquinas e aparelhos flexográficos</t>
  </si>
  <si>
    <t>Máquinas e aparelhos de impressão, tipográficos, não alimentados por bobinas, excluindo as máquinas e aparelhos flexográficos</t>
  </si>
  <si>
    <t>Máquinas formadoras de rolos de controle numérico para trabalhar metais</t>
  </si>
  <si>
    <t>Máquinas de conformação por rolos, de comando numérico</t>
  </si>
  <si>
    <t>Atuns do sul, frescos ou refrigerados, exceto fígado, ovas, sêmen, ou filés e outras carnes da posição 0304</t>
  </si>
  <si>
    <t>030236</t>
  </si>
  <si>
    <t>Atuns do sul frescos ou refrigerados</t>
  </si>
  <si>
    <t>03023600</t>
  </si>
  <si>
    <t>Outros aparelhos de relojoaria, exceto com maquinismo de pequeno volume</t>
  </si>
  <si>
    <t>Outros aparelhos de relojoaria, exceto os com maquinismo de pequeno volume</t>
  </si>
  <si>
    <t>Lagostas (Palinurus spp., Panulirus spp., Jasus spp.)</t>
  </si>
  <si>
    <t>030691</t>
  </si>
  <si>
    <t>03069100</t>
  </si>
  <si>
    <t>Filés de outros peixes, não defumado</t>
  </si>
  <si>
    <t>030539</t>
  </si>
  <si>
    <t>Filés de outros peixes, secos, salgados ou em salmoura, mas não defumados</t>
  </si>
  <si>
    <t>03053900</t>
  </si>
  <si>
    <t>Propano em bruto, liquefeito</t>
  </si>
  <si>
    <t>Facas podadeiras e suas partes, de metais comuns</t>
  </si>
  <si>
    <t>Feijão comum, branco, seco, para semeadura</t>
  </si>
  <si>
    <t>07133321</t>
  </si>
  <si>
    <t>Outras miudezas comestíveis</t>
  </si>
  <si>
    <t>02109940</t>
  </si>
  <si>
    <t>Mudas de cana-de-açúcar</t>
  </si>
  <si>
    <t>06029081</t>
  </si>
  <si>
    <t>Mirex (ISO)</t>
  </si>
  <si>
    <t>Tecidos de lã cardada ou de pêlos finos cardados, combinados com filamentos sintéticos ou artificiais</t>
  </si>
  <si>
    <t>Tecido de lã/pelos finos, cardados, combinados, principal ou unicamente, com filamentos sintéticos ou artificiais</t>
  </si>
  <si>
    <t>Tecidos &lt; 85% fibra descontínua de poliéster, tafetá, combinado com algodão</t>
  </si>
  <si>
    <t>Tapeçarias de fibras sintéticas ou artificiais, tecidas à mão, etc</t>
  </si>
  <si>
    <t>Bacalhaus (gadus) defumados, mesmo em filés</t>
  </si>
  <si>
    <t>03054910</t>
  </si>
  <si>
    <t>Elementos, isótopos e compostos, radioativos; ligas, dispersões e misturas destes produtos; resíduos radiativos</t>
  </si>
  <si>
    <t>Outros elementos, isotopos e compostos, radioativos, etc.</t>
  </si>
  <si>
    <t>Pacu (Piaractus mesopotamicus), fr. ou refrig.</t>
  </si>
  <si>
    <t>03028943</t>
  </si>
  <si>
    <t>Filés de bagre (Ictalarus puntactus), congelados</t>
  </si>
  <si>
    <t>03046210</t>
  </si>
  <si>
    <t>Psitaciformes vivos (incluídos os papagaios, os periquitos, as araras e as cacatuas)</t>
  </si>
  <si>
    <t>010632</t>
  </si>
  <si>
    <t>Psitaciformes (incluindo os papagaios, os periquitos, as araras e as cacatuas)</t>
  </si>
  <si>
    <t>01063200</t>
  </si>
  <si>
    <t>Tortas e outros resíduos sólidos da extração do óleo de nozes ou de palmiste</t>
  </si>
  <si>
    <t>Tortas e outros resíduos sólidos, de nozes ou de "palmiste"</t>
  </si>
  <si>
    <t>Ameijoas, berbigões e arcas, em outras formas</t>
  </si>
  <si>
    <t>030779</t>
  </si>
  <si>
    <t>Ameijoas, berbigões e arcas (famílias Arcidae, Arcticidae, Cardiidae, Donacidae, Hiatellidae, Mactridae, Mesodesmatidae, Myidae, Semelidae, Solecurtidae, Solenidae, Tridacnidae e Veneridae), em outras formas</t>
  </si>
  <si>
    <t>03077900</t>
  </si>
  <si>
    <t>Resíduos de soluções desoxidantes para metais, de fluidos hidráulicos, de fluidos para freios e de líquidos anticongelantes</t>
  </si>
  <si>
    <t>Resíduos de soluções decapantes para metais, de fluidos hidráulicos, de fluidos para freios e de fluidos anticongelantes</t>
  </si>
  <si>
    <t>Caixas de música</t>
  </si>
  <si>
    <t>Chalotas, frescas ou refrigeradas, exceto para semeadura</t>
  </si>
  <si>
    <t>07031029</t>
  </si>
  <si>
    <t>Aparelhos eletrotérmicos para secar as mãos</t>
  </si>
  <si>
    <t>Aparelhos para secar as mãos, eletrotérmicos, uso doméstico</t>
  </si>
  <si>
    <t>Máquinas copiadoras eletrostáticas,de reprodução da imagem do original sobre a cópia por meio de um suporte intermediário (processo indireto),monocromáticas,para cópias de superfície inferior ou igual a 1 m2,com velocidade inferior a 100 cópias por minuto</t>
  </si>
  <si>
    <t>Máquinas para recuperação de cordas, fios, trapos ou qualquer outro desperdício, transformando-os em fibras adequadas para cardagem</t>
  </si>
  <si>
    <t>Tubos com fósforo em halofosfato e que contenham mais de 10 mg de mercúrio</t>
  </si>
  <si>
    <t>Merluza-do-alasca (Theragra chalcogramma), fresca ou refrigerada</t>
  </si>
  <si>
    <t>030255</t>
  </si>
  <si>
    <t>03025500</t>
  </si>
  <si>
    <t>Móveis de bambu</t>
  </si>
  <si>
    <t>Medicamento contendo cafalotina sódica, em doses</t>
  </si>
  <si>
    <t>Cera preparada à base de vaselina e álcoois de lanolina (eucerina anidra)</t>
  </si>
  <si>
    <t>Grão-de-bico, seco, para semeadura</t>
  </si>
  <si>
    <t>07132010</t>
  </si>
  <si>
    <t>Tecidos tufados</t>
  </si>
  <si>
    <t>Medicamento contendo LH-RH (gonadorelina), em doses</t>
  </si>
  <si>
    <t>Agulhas tubulares de metal, gengivais</t>
  </si>
  <si>
    <t>Bandejas, travessas, pratos, xícaras ou chávenas, taças, copos e artigos semelhantes, de bambu</t>
  </si>
  <si>
    <t>Bandejas, travessas, pratos, xícaras (chávenas), taças, copos e artigos semelhantes, de bambu</t>
  </si>
  <si>
    <t>Medicamento contendo outros hormônios polipeptídicos, etc, exceto em doses</t>
  </si>
  <si>
    <t>Outras chapas de ligas à base de cobre-estanho (bronze), de espessura superior a 0,15 mm, em rolos, revestidas de plástico</t>
  </si>
  <si>
    <t>Ternos de malha de outras matérias têxteis, uso masculino</t>
  </si>
  <si>
    <t>Thiram</t>
  </si>
  <si>
    <t>Produtos laminados planos, de largura &lt; 600 mm, de ligas de aços de corte rápidos</t>
  </si>
  <si>
    <t>Produtos laminados planos, de outras ligas de aço, de largura inferior a 600 mm, de aços de corte rápido, de espessura superior ou igual a 1 mm mas inferior ou igual a 4 mm</t>
  </si>
  <si>
    <t>Outros moluscos, incluindo as farinhas, pós e pellets, próprios para alimentação humana, congelados</t>
  </si>
  <si>
    <t>030792</t>
  </si>
  <si>
    <t>03079200</t>
  </si>
  <si>
    <t>Outros fios, retorcidos ou retorcidos múltiplos, de polipropileno</t>
  </si>
  <si>
    <t>Outras fibras artificiais descontínuas, não cardadas, não penteadas</t>
  </si>
  <si>
    <t>Outras fibras artificiais descontínuas, não cardadas, não penteadas nem transformadas de outro modo para fiação</t>
  </si>
  <si>
    <t>Polvos (Octopus spp.) congelados, secos, salgados ou em salmoura</t>
  </si>
  <si>
    <t>030759</t>
  </si>
  <si>
    <t>Polvos (Octopus spp.) em outra forma que não vivos, frescos, refrigerados ou congelados</t>
  </si>
  <si>
    <t>03075900</t>
  </si>
  <si>
    <t>Fios de algodão retorcidos ou retorcidos múltiplos, de fibras penteadas, contendo =&gt; 85% em peso de algodão, título =&gt; 714,29 decitex por fio simples, não acondicionados para venda a retalho</t>
  </si>
  <si>
    <t>Fios de algodão que contenham pelo menos 85 %, em peso, de algodão, não acondicionados para venda a retalho, retorcidos ou retorcidos múltiplos, de fibras penteadas, de título &gt;= 714,29 decitex por fio simples (número métrico &lt; 14, por fio simples)</t>
  </si>
  <si>
    <t>Combinações e anáguas, de outras matérias têxteis, de uso feminino</t>
  </si>
  <si>
    <t>Combinações e anáguas, de uso feminino, de outras matérias têxteis</t>
  </si>
  <si>
    <t>Máquinas e aparelhos para impregnar papel ou cartão</t>
  </si>
  <si>
    <t>Sulfetos de minérios de zinco</t>
  </si>
  <si>
    <t>Obras de cestaria de ratã</t>
  </si>
  <si>
    <t>Obras de cestaria, de rotim</t>
  </si>
  <si>
    <t>Instrumentos e aparelhos ópticos, para controle de discos (wafers) ou de dispositivos semicondutores ou para controle de máscaras ou retículas utilizadas na fabricação de dispositivos semicondutores</t>
  </si>
  <si>
    <t>Outros instrumentos e aparelhos ópticos, para controle de plaquetas (wafers) ou de dispositivos semicondutores ou para controle de máscaras ou retículos utilizados na fabricação de dispositivos semicondutores</t>
  </si>
  <si>
    <t>Outros fios de lã penteada que contenham pelo menos 85 %, em peso, de lã</t>
  </si>
  <si>
    <t>Leite, com um teor, em peso, de matérias gordas, superior a 6 %, mas não superior a 10 %, não concentrados nem adicionados de açúcar ou de outros edulcorantes</t>
  </si>
  <si>
    <t>04014010</t>
  </si>
  <si>
    <t>Carnes de patos, não cortadas em pedaços, frescas ou refrigeradas</t>
  </si>
  <si>
    <t>020741</t>
  </si>
  <si>
    <t>Carnes de patos, nãoo cortada em pedaços, frescas ou refrigeradas</t>
  </si>
  <si>
    <t>02074100</t>
  </si>
  <si>
    <t>Circuitos impressos, dupla face, rígidos, com isolante de resina epóxida e papel celulósico</t>
  </si>
  <si>
    <t>Vermutes e outros vinhos de uvas frescas aromatizados por plantas ou substâncias aromáticas</t>
  </si>
  <si>
    <t>Outros vermutes e vinhos de uvas frescas, aromatizados</t>
  </si>
  <si>
    <t>Outros filmes para fotografia monocromática, sensibilizados, não impressionados, não perfurados, de largura &lt;= 105 mm, em rolos</t>
  </si>
  <si>
    <t>Outros filmes não perfurados, sensibilizados, não impressos, de largura não superior a 105 mm, em rolos</t>
  </si>
  <si>
    <t>Filé de bacalhau-do-atlântico, da-groenlândia, do-pacífico, congelado</t>
  </si>
  <si>
    <t>030471</t>
  </si>
  <si>
    <t>Filé de bacalhau do Atlântico, da Groelândia e do Pacífico, congelado</t>
  </si>
  <si>
    <t>03047100</t>
  </si>
  <si>
    <t>Ópio</t>
  </si>
  <si>
    <t>Outros sucos e extratos vegetais, de ópio</t>
  </si>
  <si>
    <t>Fibras artificiais descontínuas, não cardadas, não penteadas nem transformadas de outro modo para fiação, de liocel</t>
  </si>
  <si>
    <t>Lírios (lilium spp.)</t>
  </si>
  <si>
    <t>060315</t>
  </si>
  <si>
    <t>06031500</t>
  </si>
  <si>
    <t>Diclorotrifluoroetanos</t>
  </si>
  <si>
    <t>Tecidos atoalhados, de malha de outras matérias têxteis</t>
  </si>
  <si>
    <t>Tecido atoalhado, de malha, de outras matérias têxteis</t>
  </si>
  <si>
    <t>Amomos e cardamomos, triturados ou em pó</t>
  </si>
  <si>
    <t>090832</t>
  </si>
  <si>
    <t>09083200</t>
  </si>
  <si>
    <t>Animais vivos das espécies cavalar, asinina e muar, exceto reprodutores raça pura</t>
  </si>
  <si>
    <t>010190</t>
  </si>
  <si>
    <t>Animais espécie asinina/muar, exceto reprodutores de raça pura</t>
  </si>
  <si>
    <t>01019000</t>
  </si>
  <si>
    <t>Antitoxinas de origem microbiana</t>
  </si>
  <si>
    <t>030324</t>
  </si>
  <si>
    <t>Bagre (Ictalurus puntactus) congelado</t>
  </si>
  <si>
    <t>03032410</t>
  </si>
  <si>
    <t>Tela para microcomputadores portáteis, policromática</t>
  </si>
  <si>
    <t>Medicamento contendo outrasvitaminas, provitaminas derivados, exceto em doses</t>
  </si>
  <si>
    <t>Outros papéis e cartões Kraft, exceto dos tipos utilizados para escrita, impressão ou outras finalidades gráficas, em tiras ou rolos de largura não superior a 15 cm ou em folhas em que nenhum lado exceda 360 mm, quando não dobradas</t>
  </si>
  <si>
    <t>Trutas frescas ou refrigeradas, exceto fígado, ovas, sêmen, ou filés e outras carnes da posição 0304</t>
  </si>
  <si>
    <t>030211</t>
  </si>
  <si>
    <t>Trutas frescas, refrigeradas, exceto filés, outras carnes, fígados, etc</t>
  </si>
  <si>
    <t>03021100</t>
  </si>
  <si>
    <t>Outros (camisetas, robes, semelhantes), de outras matérias têxteis, uso masculino</t>
  </si>
  <si>
    <t>Motores para propulsão de embarcações, de ignição por centelha (motores de explosão), do tipo fora-de-borda, monocilíndricos</t>
  </si>
  <si>
    <t>Outros papéis e cartões, em que mais de 10 %, em peso, do conteúdo total de fibras seja constituído por fibras obtidas por processo mecânico ou químico-mecânico, em tiras de largura &lt; 15 cm ou em folhas em que nenhum lado exceda 360 mm,quando não dobradas</t>
  </si>
  <si>
    <t>Charutos, cigarrilhas e cigarros de sucedâneos de fumo (tabaco)</t>
  </si>
  <si>
    <t>Charutos, cigarrilhas e cigarros, de sucedâneos do tabaco</t>
  </si>
  <si>
    <t>Máquinas para extrudar matérias têxteis sintéticas ou artificiais</t>
  </si>
  <si>
    <t>Máquinas para lavar a seco</t>
  </si>
  <si>
    <t>Máquinas para lavar roupa, a seco</t>
  </si>
  <si>
    <t>Juta e outras fibras têxteis liberianas (exceto linho, cânhamo e rami), em bruto ou trabalhadas, mas não fiadas; estopas e desperdícios destas fibras (incluídos os desperdícios de fios e fiapos)</t>
  </si>
  <si>
    <t>Juta e outras fibras têxteis liberianas trabalhadas, mas não fiadas; estopas e desperdícios</t>
  </si>
  <si>
    <t>Juta trabalhada de outro modo, mas não fiada, estopas, desperdícios</t>
  </si>
  <si>
    <t>Outros artefatos de vidro semelhantes a imitação de pedras preciosas</t>
  </si>
  <si>
    <t>Damascos frescos</t>
  </si>
  <si>
    <t>080910</t>
  </si>
  <si>
    <t>08091000</t>
  </si>
  <si>
    <t>Peles com pêlo em bruto (incluídas as cabeças, caudas, patas e outras partes, utilizáveis na indústria de peles), exceto as peles em bruto das posições 4101, 4102 ou 4103</t>
  </si>
  <si>
    <t>Cabeças, caudas, patas e outras partes utilizáveis na indústria de peles</t>
  </si>
  <si>
    <t>Outros medicamentos contendo lincosamidas/derivados, em dose</t>
  </si>
  <si>
    <t>Outros tecidos de algodão estampados, com fibras sintéticas ou artificiais, contendo &lt; 85% em peso de algodão, com peso &lt;= 200 g/m2</t>
  </si>
  <si>
    <t>Tecidos de algodão que contenham menos de 85 %, em peso, de algodão, combinados,principal ou unicamente, com fibras sintéticas ou artificiais, peso &lt; 200 g/m2, estampados,em ponto sarjado,incluindo o diagonal, cuja relação de textura não seja superior a 4</t>
  </si>
  <si>
    <t>Aparelhos automáticos para projetar lubrificantes sobre pneumáticos, contendo uma estação de secagem por ar pré-aquecido e dispositivos para agarrar e movimentar pneumáticos</t>
  </si>
  <si>
    <t>Mosquiteiros para camas mencionados na Nota de subposição 1 do presente Capítulo</t>
  </si>
  <si>
    <t>Medicamento contendo atenolol/prilocaína, etc, em doses</t>
  </si>
  <si>
    <t>Outros peixes secos, mesmo salgados, mas não defumados</t>
  </si>
  <si>
    <t>030559</t>
  </si>
  <si>
    <t>Outros peixes secos, exceto subprodutos comestíveis de peixes, mesmo salgados, mas não defumados</t>
  </si>
  <si>
    <t>03055900</t>
  </si>
  <si>
    <t>Figos secos</t>
  </si>
  <si>
    <t>08042020</t>
  </si>
  <si>
    <t>Outros crustáceos congelados, inclusive farinhas, etc, para alimentação humana</t>
  </si>
  <si>
    <t>03061990</t>
  </si>
  <si>
    <t>Pirarucu (Arapaima gigas), fresco ou refrigerado</t>
  </si>
  <si>
    <t>03028937</t>
  </si>
  <si>
    <t>Numeradores automáticos</t>
  </si>
  <si>
    <t>Preparações e conservas, de bonitos-cachorros, inteiros ou em pedaços, exceto peixes picados</t>
  </si>
  <si>
    <t>Cravos frescos e seus botões, cortados para buquês ou para ornamentação</t>
  </si>
  <si>
    <t>060312</t>
  </si>
  <si>
    <t>Cravos e seus botôes, cortados para buquês, ornamentais, frescos</t>
  </si>
  <si>
    <t>06031200</t>
  </si>
  <si>
    <t>Preparações e conservas de salmões inteiros ou em pedaços, exceto peixes picados</t>
  </si>
  <si>
    <t>Preparações e conservas, de salmões, inteiros ou em pedaços, exceto peixes picados</t>
  </si>
  <si>
    <t>Outros bromatos</t>
  </si>
  <si>
    <t>Couros e peles inteiros, de bovinos (incluindo os búfalos), de superfície unitária não superior a 2,6 m2, simplesmente curtidos ao cromo (wet-blue), plena flor, não divididos, no estado úmido</t>
  </si>
  <si>
    <t>Pneus recauchutados, dos tipos utilizados em automóveis de passageiros (incluídos os veículos de uso misto e automóveis de corrida)</t>
  </si>
  <si>
    <t>Pneumáticos recauchutados, dos tipos utilizados em automóveis de passageiros (incluindo os veículos de uso misto (station wagons) e os automóveis de corrida)</t>
  </si>
  <si>
    <t>Outras máquinas-ferramentas de pente plano, com capacidade de produção superior ou igual a 160 unidades por minuto, de diâmetro de rosca compreendido entre 3 mm e 10 mm</t>
  </si>
  <si>
    <t>Albacoras-bandolim (patudos), congelados, exceto fígado, ovas, sêmen, ou filés e outras carnes da posição 0304</t>
  </si>
  <si>
    <t>030344</t>
  </si>
  <si>
    <t>Albacora-bandolim (Thunnus obesus), congelados, exceto filés, fígados, ovas e sêmen</t>
  </si>
  <si>
    <t>03034400</t>
  </si>
  <si>
    <t>Pastas de espalhar (barrar) de produtos provenientes do leite</t>
  </si>
  <si>
    <t>040520</t>
  </si>
  <si>
    <t>Pasta de espalhar (pasta de barrar) de produtos provenientes do leite</t>
  </si>
  <si>
    <t>04052000</t>
  </si>
  <si>
    <t>Pinhões, descascados</t>
  </si>
  <si>
    <t>080292</t>
  </si>
  <si>
    <t>Pinhões, sem casca</t>
  </si>
  <si>
    <t>08029200</t>
  </si>
  <si>
    <t>Jacas (Artocarpus heterophyllus)</t>
  </si>
  <si>
    <t>08109013</t>
  </si>
  <si>
    <t>Linhas para costurar, de algodão, não acondicionadas para venda a retalho, de algodão branqueado ou colorido, de título inferior ou igual a 5.000 decitex por fio simples, de três ou mais cabos</t>
  </si>
  <si>
    <t>Ladrilhos de feltro, para revestimentos de pavimentos, de superfície &lt;= 0,3 m2</t>
  </si>
  <si>
    <t>Ladrilhos de feltro, para revestimento de pavimento, de superfície não superior a 0,3 m2</t>
  </si>
  <si>
    <t>Máquinas e aparelhos para fabricação de esferas (boules) ou de plaquetas (wafers)</t>
  </si>
  <si>
    <t>Máquinas e aparelhos para a fabricação de "esferas" (boules) ou de plaquetas (wafers)</t>
  </si>
  <si>
    <t>Outros derivados de ácidos fenoxiacéticos, sais, ésteres</t>
  </si>
  <si>
    <t>Sibas, sepiolas, potas e lulas, congelados, secos, salgados ou em salmoura</t>
  </si>
  <si>
    <t>030749</t>
  </si>
  <si>
    <t>Outras sépias (Chocos) (Chocos e chopos); lulas (potas e lulas)</t>
  </si>
  <si>
    <t>03074900</t>
  </si>
  <si>
    <t>Outros ésteres tiofosfóricos, sais e derivados</t>
  </si>
  <si>
    <t>Lã de madeira; farinha de madeira</t>
  </si>
  <si>
    <t>Lã de madeira e farinha de madeira</t>
  </si>
  <si>
    <t>Gipsita em pedaços irregulares (pedras)</t>
  </si>
  <si>
    <t>Tecidos crus ou branqueados, contendo =&gt; 85% em peso de filamentos artificiais</t>
  </si>
  <si>
    <t>Outros tecidos, que contenham pelo menos 85 %, em peso, de filamentos ou de lâminas ou formas semelhantes, artificiais, crus ou branqueados</t>
  </si>
  <si>
    <t>Avelãs (Corylus spp.) frescas ou secas, com casca</t>
  </si>
  <si>
    <t>080221</t>
  </si>
  <si>
    <t>Avelãs (Corylus spp) frescas ou secas, com casca</t>
  </si>
  <si>
    <t>08022100</t>
  </si>
  <si>
    <t>Ácido lactobiônico</t>
  </si>
  <si>
    <t>Obras de tungstênio, do tipo dos utilizados na fabricação de contatos elétricos</t>
  </si>
  <si>
    <t>Fosfato de cobre</t>
  </si>
  <si>
    <t>Azeitonas conservadas com água salgada</t>
  </si>
  <si>
    <t>07112010</t>
  </si>
  <si>
    <t>Desperdícios, resíduos, e aparas de polímeros de cloreto de vinila</t>
  </si>
  <si>
    <t>Desperdícios, resíduos e aparas, de polímero de cloreto de vinila</t>
  </si>
  <si>
    <t>Fios de algodão simples, de fibras não penteadas, contendo =&gt; 85% em peso de algodão, título =&gt; 125 decitex, mas &lt; 192,31 decitex, não acondicionados para venda a retalho</t>
  </si>
  <si>
    <t>Fios de algodão simples, de fibras não penteadas, de título inferior a 192,31 decitex mas não inferior a 125 decitex (número métrico superior a 52 mas não superior a 80), não acondicionados para venda a retalho</t>
  </si>
  <si>
    <t>Farinha de mistura de trigo com centeio (méteil)</t>
  </si>
  <si>
    <t>Tranças e artigos semelhantes de bambu, mesmo reunidos em tiras</t>
  </si>
  <si>
    <t>Outras matérias para entrançar, de bambu</t>
  </si>
  <si>
    <t>Maquinismos de pequeno volume para relógios, completos e montados, de corda automática</t>
  </si>
  <si>
    <t>Maquinismo montado para relógio de pequeno volume, de corda automática</t>
  </si>
  <si>
    <t>Extratos e molhos, de tabaco, manufaturados</t>
  </si>
  <si>
    <t>Tecido de fios de diversas cores de fibras descontínuas de poliéster, contendo &lt; 85% em peso destas fibras, combinadas com algodão, de peso &lt;= 170 g/m2, em ponto de tafetá</t>
  </si>
  <si>
    <t>Tecido poliéster &lt; 85% com algodão, peso &lt;= 170 g/m2, tafetá, diversas cores</t>
  </si>
  <si>
    <t>Fios de algodão retorcidos ou retorcidos múltiplos, de fibras não penteadas, contendo =&gt; 85% em peso de algodão, título =&gt; 192,31 decitex, mas &lt; 232,56 decitex, não acondicionados para venda a retalho</t>
  </si>
  <si>
    <t>Fios de algodão retorcidos ou retorcidos múltiplos, de fibras não penteadas, que contenham pelo menos 85 %, em peso, de algodão, de título &lt; 232,56 decitex mas &gt; 192,31 decitex, por fio simples (número métrico &gt; 43 mas &lt; 52, por fio simples)</t>
  </si>
  <si>
    <t>Produtos laminados planos, de aços inoxidáveis, laminados a quente, de largura =&gt; 600 mm, em rolos, de espessura &gt; 10 mms</t>
  </si>
  <si>
    <t>Produtos laminados planos de aço inoxidável, de largura igual ou superior a 600 mm, simplesmente laminados a quente, em rolos, de espessura superior a 10 mm</t>
  </si>
  <si>
    <t>Corações de galinha, comestíveis, congelados</t>
  </si>
  <si>
    <t>02071433</t>
  </si>
  <si>
    <t>Carnes de peruas e de perus, da espécie doméstica, em pedaços e miudezas comestíveis, frescas ou refrigeradas</t>
  </si>
  <si>
    <t>020726</t>
  </si>
  <si>
    <t>Carnes de peruas/perus, em pedaços, miudezas, frescas/refrigeradas</t>
  </si>
  <si>
    <t>02072600</t>
  </si>
  <si>
    <t>Linguados frescos ou refrigerados, exceto fígado, ovas, sêmen, ou filés e outras carnes da posição 0304</t>
  </si>
  <si>
    <t>030223</t>
  </si>
  <si>
    <t>Linguados frescos, refrigerados, exceto filés, outras carnes, etc.</t>
  </si>
  <si>
    <t>03022300</t>
  </si>
  <si>
    <t>Partes de assentos</t>
  </si>
  <si>
    <t>Solventes e diluentes orgânicos compostos, não especificados nem compreendidos noutras posições; preparações concebidas para remover tintas ou vernizes, que contenham clorofluorcarbonetos do metano, do etano ou do propano (CFC), mesmo que contenham HCFC</t>
  </si>
  <si>
    <t>Truta defumada, mesmo em filés</t>
  </si>
  <si>
    <t>030543</t>
  </si>
  <si>
    <t>03054300</t>
  </si>
  <si>
    <t>Outros ditionitos e sulfoxilatos</t>
  </si>
  <si>
    <t>Peróxido de zinco</t>
  </si>
  <si>
    <t>Feijão-adzuki (Phaseolus ou Vigna angularis), seco, para semeadura</t>
  </si>
  <si>
    <t>07133210</t>
  </si>
  <si>
    <t>Outras partes de peixes merluza antártica (Dissostichus mawsoni) frescos/refrigerados/congelados</t>
  </si>
  <si>
    <t>03049229</t>
  </si>
  <si>
    <t>Filé de peixe cabeça-de-serpente, congelado</t>
  </si>
  <si>
    <t>030469</t>
  </si>
  <si>
    <t>03046900</t>
  </si>
  <si>
    <t>Sucos e extratos, de ginseng</t>
  </si>
  <si>
    <t>Exposímetros</t>
  </si>
  <si>
    <t>Ésteres poliglicólicos de ácido metilfosfônico</t>
  </si>
  <si>
    <t>Ésteres de poliglicol do ácido metilfosfônico</t>
  </si>
  <si>
    <t>Tecido cru o branqueado de fibras descontínuas de poliéster, contendo &lt; 85% em peso destas fibras, combinadas com algodão, de peso &gt; 170 g/m2, em ponto de tafetá</t>
  </si>
  <si>
    <t>Tecido de fibras descontínuas de poliéster, que contenham menos de 85 %, em peso, destas fibras, combinados, principal ou unicamente, com algodão, de peso superior a 170 g/m2, em ponto de tafetá</t>
  </si>
  <si>
    <t>Partes e acessórios de passadeiras para liço e pente</t>
  </si>
  <si>
    <t>Gás natural no estado gasoso</t>
  </si>
  <si>
    <t>Couros e peles em bruto, de bovinos, inteiros, de peso unitário superior a 16 kg, divididos, com o lado flor</t>
  </si>
  <si>
    <t>Tecido cru ou branqueado de fibras descontínuas de poliéster, contendo &lt; 85% em peso destas fibras, combinadas com algodão, de peso &gt; 170 g/m2, em ponto sarjado</t>
  </si>
  <si>
    <t>Tecido de fibras descontínuas de poliéster, que contenham menos de 85 %, em peso, destas fibras, combinados, principal ou unicamente, com algodão, de peso &gt; 170 g/m2, em ponto sarjado, incluindo o diagonal, cuja relação de textura não seja superior a 4</t>
  </si>
  <si>
    <t>Roupas de mesa, de malha</t>
  </si>
  <si>
    <t>Brotos de bambu preparados ou conservados, exceto em vinagre ou em ácido acético, não congelados</t>
  </si>
  <si>
    <t>Brotos de bambu, preparados ou conservados, exceto em vinagre ou em ácido acético, não congelados</t>
  </si>
  <si>
    <t>Desinfetantes, apresentados em formas ou embalagens exclusivamente para uso direto em aplicações domissanitárias, que contenham bromometano (brometo de metila) ou bromoclorometano</t>
  </si>
  <si>
    <t>Orquídeas frescas e seus botões, cortadas para buquês ou para ornamentação</t>
  </si>
  <si>
    <t>060313</t>
  </si>
  <si>
    <t>Orquídeas e seus botões, cortadas para buquês, ornamentais frescos</t>
  </si>
  <si>
    <t>06031300</t>
  </si>
  <si>
    <t>Linguados-gigantes, frescos ou refrigerados, exceto fígado, ovas, sêmen, ou filés e outras carnes da posição 0304</t>
  </si>
  <si>
    <t>030221</t>
  </si>
  <si>
    <t>Linguados-gigantes, frescos, refrig.exceto filés, etc.</t>
  </si>
  <si>
    <t>03022100</t>
  </si>
  <si>
    <t>Leite integral, em pó, etc, com um teor, em peso, de matérias gordas, superior a 1,5 %, adocicado</t>
  </si>
  <si>
    <t>04022910</t>
  </si>
  <si>
    <t>Ostras, congeladas</t>
  </si>
  <si>
    <t>030712</t>
  </si>
  <si>
    <t>03071200</t>
  </si>
  <si>
    <t>Preparações e conservas de outros crustáceos</t>
  </si>
  <si>
    <t>Preparações e conservas, de outros crustáceos</t>
  </si>
  <si>
    <t>Máquinas e aparelhos de impressão, por ofsete, alimentados por bobinas, para impressão multicolor de jornais, de largura superior ou igual a 900 mm, com unidades de impressão em configuração torre e dispositivos automáticos de emendar bobinas</t>
  </si>
  <si>
    <t>Outros fios de fibras descontínuas acrílicas ou modacrílicas, não para venda a retalho</t>
  </si>
  <si>
    <t>Outros fios de fibras acrílicas ou modacrílicas</t>
  </si>
  <si>
    <t>Sardinhas (Sardina pilchardus,etc), anchoveta, frescos ou refrigerado</t>
  </si>
  <si>
    <t>030243</t>
  </si>
  <si>
    <t>Sardinhas (sardina pilchardus, etc), anchoveta, fresca ou refrigerada</t>
  </si>
  <si>
    <t>03024300</t>
  </si>
  <si>
    <t>Azeitonas, frescas ou refrigeradas</t>
  </si>
  <si>
    <t>070992</t>
  </si>
  <si>
    <t>07099200</t>
  </si>
  <si>
    <t>Unidades de discos magnéticos, para discos rígidos</t>
  </si>
  <si>
    <t>Feijões (vigna mungo ou radiata) secos, para semeadura</t>
  </si>
  <si>
    <t>07133110</t>
  </si>
  <si>
    <t>Pão denominado knackebrot</t>
  </si>
  <si>
    <t>Pão denominado knäckebrot</t>
  </si>
  <si>
    <t>Outras carnes de patos, frescas ou refrigeradas</t>
  </si>
  <si>
    <t>020744</t>
  </si>
  <si>
    <t>02074400</t>
  </si>
  <si>
    <t>4-(4-Hidroxi-4-metilpentil)-3-cicloexeno-1-carboxialdeído</t>
  </si>
  <si>
    <t>Outras cordas de iluminação do tipo utilizado para árvores de Natal, não classificadas nos códigos anteriores</t>
  </si>
  <si>
    <t>Outras guirlandas elétricas do tipo utilizado em árvores de Natal, não classificados em códigos anteriores</t>
  </si>
  <si>
    <t>Tamarindos (Tamarindus indica)</t>
  </si>
  <si>
    <t>08109017</t>
  </si>
  <si>
    <t>Outros bovinos domésticos</t>
  </si>
  <si>
    <t>010229</t>
  </si>
  <si>
    <t>Outros bovinos para reprodução</t>
  </si>
  <si>
    <t>01022919</t>
  </si>
  <si>
    <t>Transatlânticos, barcos de cruzeiro, ferry-boats, cargueiros, chatas e embarcações semelhantes, para o transporte de pessoas ou de mercadorias</t>
  </si>
  <si>
    <t>Transatlânticos, barcos de cruzeiro e embarcações semelhantes para o transporte de pessoas, ferry-boats</t>
  </si>
  <si>
    <t>Transatlânticos, barcos de excursão e embarcações semelhantes principalmente concebidas para o transporte de pessoas; ferryboats</t>
  </si>
  <si>
    <t>Juta e outras fibras têxteis liberianas, em bruto ou maceradas</t>
  </si>
  <si>
    <t>Juta</t>
  </si>
  <si>
    <t>Perca-do-nilo, peixe cabeça-de-serpente, fresco ou refrigerado</t>
  </si>
  <si>
    <t>030279</t>
  </si>
  <si>
    <t>03027900</t>
  </si>
  <si>
    <t>Aruana (Osteoglossum bicirrhosum)</t>
  </si>
  <si>
    <t>03011110</t>
  </si>
  <si>
    <t>Filé de saithe (Pollachius virens), congelado</t>
  </si>
  <si>
    <t>030473</t>
  </si>
  <si>
    <t>03047300</t>
  </si>
  <si>
    <t>Fios de ferro ou aço não ligado, não revestidos, mesmo polidos, com um teor de carbono &gt;=0,6 %, em peso, com um teor, em peso, de fósforo &lt; 0,035 % e de enxofre &lt; 0,035 %, temperado e revenido, flexa máxima sem carga de 1 cm em 1 m, etc...</t>
  </si>
  <si>
    <t>Produtos laminados planos, de ferro ou aço não ligado, de largura &lt; 600 mm,revestidos com uma camada de liga cobre-estanho ou cobre-estanho-chumbo,aplicada por sinterização,inclusive com revestimento misto metal-plástico ou metal-plástico-fibra de carbono</t>
  </si>
  <si>
    <t>Hidroperóxido de p-mentano</t>
  </si>
  <si>
    <t>Diacetila</t>
  </si>
  <si>
    <t>Outras nozes e "palmiste", mesmo triturados</t>
  </si>
  <si>
    <t>Água e lixívia, glicéricas</t>
  </si>
  <si>
    <t>Outros tubarões, congelados</t>
  </si>
  <si>
    <t>03038190</t>
  </si>
  <si>
    <t>Grumos e sêmolas, de outros cereais</t>
  </si>
  <si>
    <t>Colas de caseína</t>
  </si>
  <si>
    <t>Brocas para odontologia, de aço-vanádio</t>
  </si>
  <si>
    <t>Ciflutrin</t>
  </si>
  <si>
    <t>Filés de tilápia, bagre, carpa, enguias, fresco ou refrigerado</t>
  </si>
  <si>
    <t>030451</t>
  </si>
  <si>
    <t>03045100</t>
  </si>
  <si>
    <t>Peles curtidas ou crust de ovinos, depiladas, mesmo divididas, mas não preparadas de outro modo, no estado úmido (incluindo wet-blue), pré-curtidas de outro modo</t>
  </si>
  <si>
    <t>Produtos laminados planos, de ferro ou aços não ligados, de largura =&gt; 600 mm, não enrolados, laminados a frio, de espessura &lt; 0,5 mm, não folheados nem revestidos</t>
  </si>
  <si>
    <t>Produtos laminados planos, de ferro ou aço não ligado, de largura igual ou superior a 600 mm, não folheados ou chapeados, nem revestidos, não enrolados, simplesmente laminados a frio, de espessura inferior a 0,5 mm</t>
  </si>
  <si>
    <t>Couve-de-bruxelas, fresca ou refrigerada</t>
  </si>
  <si>
    <t>070420</t>
  </si>
  <si>
    <t>07042000</t>
  </si>
  <si>
    <t>Arroz com casca (arroz paddy), parboilizado</t>
  </si>
  <si>
    <t>Merluzas e abroteas (Merluccius, Urophycis), congeladas</t>
  </si>
  <si>
    <t>030366</t>
  </si>
  <si>
    <t>Merluzas e abroteas (merluccius , urophycis ), congeladas</t>
  </si>
  <si>
    <t>03036600</t>
  </si>
  <si>
    <t>Tecidos de malha-urdidura (incluídos os obtidos em teares para galões), de algodão, com fios de diversas cores, de largura &gt; 30 cm</t>
  </si>
  <si>
    <t>Tecidos de malha-urdidura (incluindo os fabricados em teares para galões), exceto os das posições 60.01 a 60.04, de algodão, de fios de diversas cores</t>
  </si>
  <si>
    <t>Ferrocianeto de sódio</t>
  </si>
  <si>
    <t>Preparações e conservas de caranguejos</t>
  </si>
  <si>
    <t>Preparações e conservas, de caranguejos</t>
  </si>
  <si>
    <t>Cabo de filamento sintético, de aramidas</t>
  </si>
  <si>
    <t>Cabos de filamentos sintéticos, de aramidas</t>
  </si>
  <si>
    <t>Grama de nylon ou outras poliamidas</t>
  </si>
  <si>
    <t>Grama (relva), de náilon ou de outras poliamidas</t>
  </si>
  <si>
    <t>Lâmpadas, com reator eletrônico incorporado e base rosca E 14, E 27 ou E 40 que contenham mais de 5 mg de mercúrio por cada invólucro (tubo)</t>
  </si>
  <si>
    <t>Máquinas para costurar tecidos, galoneiras, não automáticas</t>
  </si>
  <si>
    <t>Medicamento contendo gonadotropina coriônica (hCG), em doses</t>
  </si>
  <si>
    <t>Outros grupos eletrogêneos para motor à explosão</t>
  </si>
  <si>
    <t>Outros bagres frescos ou refrigerados</t>
  </si>
  <si>
    <t>03027290</t>
  </si>
  <si>
    <t>Pilocarpina, seu nitrato ou seu cloridrato, apresentados em doses (incluindo os destinados a serem administrados por via percutânea) ou acondicionados para venda a retalho</t>
  </si>
  <si>
    <t>Purês de mamão (papaia) (Carica papaya L.)</t>
  </si>
  <si>
    <t>Tubo rígido, de polímeros de propileno de seção transversal interna redonda de diâmetro inferior a 6 mm e externa hexagonal</t>
  </si>
  <si>
    <t>Anchovas salgadas e em salmoura, não secas nem defumadas</t>
  </si>
  <si>
    <t>030563</t>
  </si>
  <si>
    <t>Anchovas salgadas, não secas, não defumadas e em salmoura</t>
  </si>
  <si>
    <t>03056300</t>
  </si>
  <si>
    <t>Outros produtos laminados planos, de outras ligas de aço, de largura inferior a 600 mm, de aços de corte rápido</t>
  </si>
  <si>
    <t>Lactofosfato de cálcio</t>
  </si>
  <si>
    <t>Anchovas (Engraulis spp.)</t>
  </si>
  <si>
    <t>030242</t>
  </si>
  <si>
    <t>Anchoita (Engraulis anchoita), frescas ou refrigeradas</t>
  </si>
  <si>
    <t>03024210</t>
  </si>
  <si>
    <t>Outros fios de lã penteada, retorcidos ou retorcidos múltiplos, que contenham pelo menos 85 %, em peso, de lã</t>
  </si>
  <si>
    <t>Produtos laminados planos, de ferro ou aços não ligados, de largura =&gt; 600 mm, em rolos, laminados a frio, de espessura =&gt; 3 mm, não folheados nem revestidos</t>
  </si>
  <si>
    <t>Produtos laminados planos, de ferro ou aço não ligado, de largura igual ou superior a 600 mm, não folheados ou chapeados, nem revestidos, em rolos simplesmente laminados a frio, de espessura igual ou superior a 3 mm</t>
  </si>
  <si>
    <t>Esboços de chapéus, entrançados ou obtidos por reunião de tiras de qualquer matéria, sem copa nem aba enformadas e sem guarnições, de outras matérias</t>
  </si>
  <si>
    <t>Outros tecidos de algodão, de fios de diversas cores, com peso &lt;= 200 g/m2</t>
  </si>
  <si>
    <t>Outros tecidos de algodão, com peso não superior a 200 g/m2, de fios de diversas cores</t>
  </si>
  <si>
    <t>Outros contrastes para exames de diagnóstico por imagens de ressonância magnética ou de ecografia</t>
  </si>
  <si>
    <t>Frutas conservadas transitoriamente (por exemplo: com gás sulfuroso ou água salgada, sulfurada ou adicionada de outras substâncias destinadas a assegurar transitoriamente a sua conservação), mas impróprias para alimentação nesse estado</t>
  </si>
  <si>
    <t>0812</t>
  </si>
  <si>
    <t>Cerejas conservadas transitoriamente, mas impróprias para alimentação neste estado</t>
  </si>
  <si>
    <t>081210</t>
  </si>
  <si>
    <t>Cerejas conservadas transitoriamente (por exemplo, com gás sulfuroso ou água salgada, sulfurada ou adicionada de outras substâncias destinadas a assegurar transitoriamente a sua conservação), mas impróprias para alimentação nesse estado</t>
  </si>
  <si>
    <t>08121000</t>
  </si>
  <si>
    <t>Vagões de descarga automática, para transporte de mercadorias em vias férreas</t>
  </si>
  <si>
    <t>Vagões de descarga automática, exceto os da subposição 8606.10, para transporte de mercadorias sobre vias férreas</t>
  </si>
  <si>
    <t>Polvos (Octopus spp.) vivos, frescos ou refrigerados</t>
  </si>
  <si>
    <t>030751</t>
  </si>
  <si>
    <t>Polvos (Octopus spp) vivos, frescos ou refrigerados</t>
  </si>
  <si>
    <t>03075100</t>
  </si>
  <si>
    <t>Couros e peles depilados de suínos, mesmo divididos, curtidos, no estado úmido (incluindo wet blue)</t>
  </si>
  <si>
    <t>Outros couros e peles de suínos, no estado úmido (incluindo wet-blue)</t>
  </si>
  <si>
    <t>Aparelhos para eletrocutar insetos</t>
  </si>
  <si>
    <t>Pauzinhos (hashi ou fachi), de bambu</t>
  </si>
  <si>
    <t>Esboços de lâminas, em tiras, de metais comuns</t>
  </si>
  <si>
    <t>Fluossilicatos de sódio ou de potássio</t>
  </si>
  <si>
    <t>Aguardente desnaturado com qualquer teor alcoólico</t>
  </si>
  <si>
    <t>Outros tecidos de filamentos artificiais, tintos</t>
  </si>
  <si>
    <t>Papel-filtro e cartão-filtro, em tiras ou rolos de largura superior a 15 cm, mas não superior a 36 cm</t>
  </si>
  <si>
    <t>Polímeros cíclicos dos aldeídos</t>
  </si>
  <si>
    <t>Fios de lã cardada, contendo &lt; 85%, em peso, de lã</t>
  </si>
  <si>
    <t>Fios de lã cardada, não acondicionados para venda a retalho, que contenham menos de 85 %, em peso, de lã</t>
  </si>
  <si>
    <t>Rosas frescas e seus botões, cortadas para buquês ou para ornamentação</t>
  </si>
  <si>
    <t>060311</t>
  </si>
  <si>
    <t>Rosas e seus botões, cortados para buquês, ornamentais frescos</t>
  </si>
  <si>
    <t>06031100</t>
  </si>
  <si>
    <t>Fios de algodão retorcidos ou retorcidos múltiplos, de fibras penteadas, contendo &lt; 85% em peso de algodão, título =&gt; 232,56 decitex, mas &lt; 714,29 decitex por fio simples, não acondicionados para venda a retalho</t>
  </si>
  <si>
    <t>Fios retorcidos ou retorcidos múltiplos de algodão, de fibras penteadas, que contenham menos de 85 %, em peso, de algodão, não acondicionados para venda a retalho, de título &lt; 714,29 decitex mas não inferior a 232,56 decitex (número métrico superior a 14</t>
  </si>
  <si>
    <t>Salmões-do-pacífico (Oncorhynchus nerka, etc), fresco ou refrigerado</t>
  </si>
  <si>
    <t>030213</t>
  </si>
  <si>
    <t>Salmões-do-pacifico (oncorhynchus nerka, etc), fresco ou refrigerado</t>
  </si>
  <si>
    <t>03021300</t>
  </si>
  <si>
    <t>Peixes-rei (atherina spp.), congelados</t>
  </si>
  <si>
    <t>03038945</t>
  </si>
  <si>
    <t>Acetato de ciproterona</t>
  </si>
  <si>
    <t>Cordéis de polietileno ou polipropileno, para atadeiras ou enfardadeiras</t>
  </si>
  <si>
    <t>Cordéis para atadeiras ou enfardadeiras, de polietileno ou de polipropileno</t>
  </si>
  <si>
    <t>Maçãs secas</t>
  </si>
  <si>
    <t>081330</t>
  </si>
  <si>
    <t>08133000</t>
  </si>
  <si>
    <t>Acetato de oleilamina (agente orgânico de superfície)</t>
  </si>
  <si>
    <t>Preparações e conservas de camarões, exceto não acondicionados em recipientes hermeticamente fechados</t>
  </si>
  <si>
    <t>Preparações e conservas de camarões, exceto não acondicionadas em recipientes hermeticamente fechados</t>
  </si>
  <si>
    <t>Mexilhões (Mytilus spp., Perna spp.), congelados</t>
  </si>
  <si>
    <t>030732</t>
  </si>
  <si>
    <t>03073200</t>
  </si>
  <si>
    <t>Leite, com um teor, em peso, de matérias gordas, superior a 10 %, não concentrados nem adicionados de açúcar ou de outros edulcorantes</t>
  </si>
  <si>
    <t>04015010</t>
  </si>
  <si>
    <t>Lixos clínicos</t>
  </si>
  <si>
    <t>Resíduos clínicos</t>
  </si>
  <si>
    <t>Filés de merluza negra e merluza antártica</t>
  </si>
  <si>
    <t>030446</t>
  </si>
  <si>
    <t>03044600</t>
  </si>
  <si>
    <t>Insetos</t>
  </si>
  <si>
    <t>041010</t>
  </si>
  <si>
    <t>Insetos comestíveis, não classificados em códigos anteriores</t>
  </si>
  <si>
    <t>04101000</t>
  </si>
  <si>
    <t>Diclorodifluormetano</t>
  </si>
  <si>
    <t>Preparações e conservas, de vieiras e outros mariscos</t>
  </si>
  <si>
    <t>Sementes de melão, exceto para semeadura</t>
  </si>
  <si>
    <t>Tapeçarias de algodão, tecidas à mão ou feitas à agulha</t>
  </si>
  <si>
    <t>Fios de algodão retorcidos ou retorcidos múltiplos, de fibras não penteadas, contendo &lt; 85% em peso de algodão, título =&gt; 232,56 decitex, mas &lt; 714,29 decitex por fio simples, não acondicionados para venda a retalho</t>
  </si>
  <si>
    <t>Fios retorcidos ou retorcidos múltiplos de algodão, de fibras não penteadas, que contenham menos de 85 %, em peso, de algodão, não acondicionados para venda a retalho, de título &lt; 714,29 decitex mas &gt; 232,56 decitex (número métrico &gt;14 mas &lt; 43)</t>
  </si>
  <si>
    <t>Assentos giratórios com regulagem de altura variável, de madeira</t>
  </si>
  <si>
    <t>Assentos giratórios de altura ajustável, de madeira</t>
  </si>
  <si>
    <t>Fornos industriais para cerâmica, não elétricos</t>
  </si>
  <si>
    <t>Outros derivados fluorados, bromados e iodados dos hidrocarbonetos acíclicos</t>
  </si>
  <si>
    <t>1,1,1,2-Tetrafluoroetano</t>
  </si>
  <si>
    <t>Meias-calças, de malha, de algodão</t>
  </si>
  <si>
    <t>Outros citros híbridos</t>
  </si>
  <si>
    <t>080529</t>
  </si>
  <si>
    <t>08052900</t>
  </si>
  <si>
    <t>Máquinas e aparelhos do tipo dos utilizados para desembarque de botes salva-vidas, motorizados ou providos de dispositivo de compensação de inclinação</t>
  </si>
  <si>
    <t>Veículos automóveis frigoríficos, etc, com motor a explosão, carga &gt; 5 toneladas</t>
  </si>
  <si>
    <t>Outros cogumelos, preparados ou conservados, exceto em vinagre ou ácido acético</t>
  </si>
  <si>
    <t>Outros cogumelos, preparados ou conservados, exceto em vinagre ou em ácido acético</t>
  </si>
  <si>
    <t>Amendoins, não torrados nem cozidos, para semeadura</t>
  </si>
  <si>
    <t>Medicamento contendo folinato de cálcio (leucovorina), em doses</t>
  </si>
  <si>
    <t>Outros peixes salgados não secos, não defumado e em salmoura</t>
  </si>
  <si>
    <t>03056990</t>
  </si>
  <si>
    <t>Triisocianato de tiofosfato de fenila ou de trifenilmetano, em solução de cloreto de metileno ou de acetato de etila; preparações à base de tetraacetiletilenodiamina (TAED), em grânulos</t>
  </si>
  <si>
    <t>Outros fios de algodão simples, de fibras penteadas, de título inferior a 232,56 decitex mas não inferior a 192,31 decitex (número métrico superior a 43 mas não superior a 52)</t>
  </si>
  <si>
    <t>Papel para escrita, etc, em folhas em que um dos lados não seja superior a 435 mm e o outro não seja superior a 297 mm, quando não dobradas, em que nenhum lado exceda 360 mm, quando não dobradas</t>
  </si>
  <si>
    <t>Medicamento contendo amoxicilina ou seus sais, exceto em doses</t>
  </si>
  <si>
    <t>2-(Dicicloexilaminotio)benzotiazol (N,N-dicicloexil-benzotiazol-sulfenamida)</t>
  </si>
  <si>
    <t>Abietatos de metila ou de benzila; hidroabietato de metila</t>
  </si>
  <si>
    <t>Outras escórias e cinzas, incluídas as cinzas de algas; cinzas e resíduos provenientes da incineração de resíduos municipais</t>
  </si>
  <si>
    <t>Outras escórias e cinzas, incluídas as cinzas de algas</t>
  </si>
  <si>
    <t>Cinzas de origem vegetal</t>
  </si>
  <si>
    <t>Partes dos veículos e aparelhos das posições 8801 ou 8802</t>
  </si>
  <si>
    <t>Trens de aterrissagem e suas partes, para veículos aéreos</t>
  </si>
  <si>
    <t>Medicamento contendo outros tiocompostos orgânicos, etc.exceto em doses</t>
  </si>
  <si>
    <t>Tecidos de malha denominados de "felpa longa" ou "pelo comprido", de outras matérias têxteis</t>
  </si>
  <si>
    <t>Desperdícios farmacêuticos</t>
  </si>
  <si>
    <t>Desnatadeira centrífuga, com capacidade de processamento de leite superior ou igual a 30.000 l/h</t>
  </si>
  <si>
    <t>Preparações alimentícias homogeneizadas de carnes, miudezas ou sangue</t>
  </si>
  <si>
    <t>Preparações alimentícias homogeneizadas, de carnes, miudezas, sangue</t>
  </si>
  <si>
    <t>Outros bovinos para reprodução, prenhe ou com cria ao pé</t>
  </si>
  <si>
    <t>01022911</t>
  </si>
  <si>
    <t>N,N'-Difenilguanidina</t>
  </si>
  <si>
    <t>Flores e seus botões, secos, branqueados, tingidos ou preparados de outro modo, cortados para buquês ou para ornamentação</t>
  </si>
  <si>
    <t>060390</t>
  </si>
  <si>
    <t>Flores e seus botões, secos, etc, cortados para buquês, etc.</t>
  </si>
  <si>
    <t>06039000</t>
  </si>
  <si>
    <t>Outros tecidos &lt; 85% de fibras descontínuas sintéticas combinadas com algo</t>
  </si>
  <si>
    <t>Filés de peixes chatos, congelados</t>
  </si>
  <si>
    <t>030483</t>
  </si>
  <si>
    <t>03048300</t>
  </si>
  <si>
    <t>Desperdícios de mica</t>
  </si>
  <si>
    <t>N-Isopropil-N'-fenil-p-fenilenodiamina</t>
  </si>
  <si>
    <t>Óleo butírico de manteiga (butter oil)</t>
  </si>
  <si>
    <t>04059010</t>
  </si>
  <si>
    <t>Outras máquinas de bobinar ou de dobar, matéria têxtil</t>
  </si>
  <si>
    <t>Cloreto de magnésio, com teor de MgCl2 inferior a 98 %, em peso, e de cálcio (Ca) inferior ou igual a 0,5 %, em peso</t>
  </si>
  <si>
    <t>Bacalhaus salgados e em salmoura, não secos nem defumados</t>
  </si>
  <si>
    <t>030562</t>
  </si>
  <si>
    <t>Bacalhau-do-atlântico (Gadus mohrua), bacalhau-da-groelândia (Gadus ogac) e bacalhau-do-pacífico (Gadus macrocephalus) salgados, não secos, não defumados, salmoura</t>
  </si>
  <si>
    <t>03056200</t>
  </si>
  <si>
    <t>Tapete de lã, de pontos nodados ou enrolados, feitos a máquina</t>
  </si>
  <si>
    <t>Outros tubos de ferro ou aço, rebitados, de seção circular, de diâmetro exterior &gt; 406,4 mm</t>
  </si>
  <si>
    <t>Outros tubos de ferro ou aço, rebitados, de seção circular, de diâmetro exterior superior a 406,4 mm</t>
  </si>
  <si>
    <t>Tubarão-azul (prionace glauca) inteiro, congelado</t>
  </si>
  <si>
    <t>03038111</t>
  </si>
  <si>
    <t>Outros moluscos, invertebrados aquáticos, exceto os crustáceos, congelados, secos, salgados ou em salmoura, incluídos as farinhas, pós e pellets próprios para alimentação humana</t>
  </si>
  <si>
    <t>030799</t>
  </si>
  <si>
    <t>Outros moluscos, invertebrados aquáticos, congelados, secos</t>
  </si>
  <si>
    <t>03079900</t>
  </si>
  <si>
    <t>Outros fios simples, de filamentos sintéticos, com torção &gt; 50 voltas por metro</t>
  </si>
  <si>
    <t>Medicamento contendo ácido 2-(2 metil-3 cloroanilina) nicotínico, exceto em doses</t>
  </si>
  <si>
    <t>Túneis contínuos de lavar roupa, de capacidade, expressa em peso de roupa seca, superior a 10 kg</t>
  </si>
  <si>
    <t>Caviar</t>
  </si>
  <si>
    <t>Plainas-limadoras de engrenagens</t>
  </si>
  <si>
    <t>Medicamento contendo extrato de polen, em doses</t>
  </si>
  <si>
    <t>Máquinas-ferramentas de esmerilhar, com duas ou mais cabeças e porta-peças rotativo, de comando numérico</t>
  </si>
  <si>
    <t>Assentos (exceto de jardim ou de acampar) transformáveis em camas</t>
  </si>
  <si>
    <t>Vagões cobertos e fechados, para transporte de mercadorias em vias férreas</t>
  </si>
  <si>
    <t>Vagões cobertos e fechados, para transporte de mercadorias sobre vias férreas</t>
  </si>
  <si>
    <t>Outros fios simples de algodão, de fibras não penteadas, de título inferior a 232,56 decitex mas não inferior a 192,31 decitex (número métrico superior a 43 mas não superior a 52), não acondicionados para venda a retalho</t>
  </si>
  <si>
    <t>Albacoras-azuis (atuns-azuis), congelados, exceto fígado, ovas, sêmen, ou filés e outras carnes da posição 0304</t>
  </si>
  <si>
    <t>030345</t>
  </si>
  <si>
    <t>Atuns azuis (Thunnus thynnus, Thunnus orientalis), congelados, exceto filés, fígados, ovas e sêmen</t>
  </si>
  <si>
    <t>03034500</t>
  </si>
  <si>
    <t>Câmaras-de-ar de borracha, dos tipos utilizados em pneus de bicicletas</t>
  </si>
  <si>
    <t>Câmaras-de-ar de borracha, dos tipos utilizados em bicicletas</t>
  </si>
  <si>
    <t>Cuecas e ceroulas, de malha, de outras matérias têxteis</t>
  </si>
  <si>
    <t>Cuecas e ceroulas, de malha, de uso masculino, de outras matérias têxteis</t>
  </si>
  <si>
    <t>Outros reagentes de diagnóstico ou de laboratório</t>
  </si>
  <si>
    <t>Outros resíduos dos óleos de petróleo ou de minerais betuminosos</t>
  </si>
  <si>
    <t>Outras meias-calças de outras matérias têxteis</t>
  </si>
  <si>
    <t>Preparações e conservas, de polvos</t>
  </si>
  <si>
    <t>Batedoras-separadoras automáticas de talos e folhas de tabaco</t>
  </si>
  <si>
    <t>Outros veículos automóveis para transporte de mercadorias, equipados para propulsão, simultaneamente, com motor de pistão de ignição por compressão (diesel ou semidiesel) e motor elétrico, de peso em carga máxima (bruto) não superior a 5 toneladas</t>
  </si>
  <si>
    <t>Leitores de caracteres magnetizaveis</t>
  </si>
  <si>
    <t>Tecidos de juta crus ou de outras fibras têxteis liberianas da posição 5303</t>
  </si>
  <si>
    <t>Tecidos de outras fibras têxteis liberianas, crus</t>
  </si>
  <si>
    <t>Pêras secas</t>
  </si>
  <si>
    <t>08134010</t>
  </si>
  <si>
    <t>Creme de leite, em pó, etc. com um teor, em peso, de matérias gordas, superior a 1,5 %, adocicado</t>
  </si>
  <si>
    <t>04022930</t>
  </si>
  <si>
    <t>Preparação opacificante, de iopamidol/iobitridol, para exame radiográfico</t>
  </si>
  <si>
    <t>Tecidos tintos, contendo =&gt; 85% em peso de filamentos artificiais</t>
  </si>
  <si>
    <t>Outros tecidos, que contenham pelo menos 85 %, em peso, de filamentos ou de lâminas ou formas semelhantes, artificiais, tintos</t>
  </si>
  <si>
    <t>Carnes de galinhas dangola (pintadas)</t>
  </si>
  <si>
    <t>020760</t>
  </si>
  <si>
    <t>02076000</t>
  </si>
  <si>
    <t>Medicamento contendo outros compostos função amina, etc, exceto em doses</t>
  </si>
  <si>
    <t>Carcaças e meias-carcaças, de ovino, congeladas</t>
  </si>
  <si>
    <t>020441</t>
  </si>
  <si>
    <t>Carcaças e meias-carcaças de ovino, congeladas</t>
  </si>
  <si>
    <t>02044100</t>
  </si>
  <si>
    <t>Papel e cartão Kraft, exceto dos tipos utilizados para escrita, impressão ou outras finalidades gráficas, branqueado uniformemente na massa e em que mais de 95 %, em peso, do conteúdo total de fibras seja constituído por fibras de madeira obtidas etc...</t>
  </si>
  <si>
    <t>Couros e peles inteiros, de equídeos, plena flor, não divididos</t>
  </si>
  <si>
    <t>Outras formas brutas de chumbo refinado</t>
  </si>
  <si>
    <t>Carcaças e meias-carcaças de bovino, congeladas</t>
  </si>
  <si>
    <t>020210</t>
  </si>
  <si>
    <t>02021000</t>
  </si>
  <si>
    <t>Ligas de zinco, em formas brutas</t>
  </si>
  <si>
    <t>Outras ligas de zinco</t>
  </si>
  <si>
    <t>Outras pilhas e baterias de pilhas, elétricas, ar-zinco</t>
  </si>
  <si>
    <t>Máquinas-ferramentas para furar, mandrilar, fresar, roscar interior ou exteriormente metais, de comando numérico, de mais de um cabeçote mono ou multifuso</t>
  </si>
  <si>
    <t>Tubos com fósforo tribanda e que contenham mais de 5 mg de mercúrio</t>
  </si>
  <si>
    <t>Outros blockboard, laminboard e battenboard, com pelo menos uma camada externa de madeira não conífera</t>
  </si>
  <si>
    <t>Outras madeiras compensadas (contraplacadas), madeiras folheadas e madeiras estratificadas semelhantes, com alma aglomerada, alveolada ou lamelada, com, pelo menos, uma camada exterior de madeira não conífera</t>
  </si>
  <si>
    <t>Cabeças, caudas, bexigas-natatórias e outros subprodutos comestíveis de peixes</t>
  </si>
  <si>
    <t>030299</t>
  </si>
  <si>
    <t>03029900</t>
  </si>
  <si>
    <t>Malte não torrado, inteiro ou partido</t>
  </si>
  <si>
    <t>Outras preparações e conservas, de sardinhas, sardinelas, etc.</t>
  </si>
  <si>
    <t>Barbatanas de tubarão</t>
  </si>
  <si>
    <t>030571</t>
  </si>
  <si>
    <t>03057100</t>
  </si>
  <si>
    <t>Bengalas, bengalas-assentos, chicotes, pingalins e artefatos semelhantes</t>
  </si>
  <si>
    <t>Bengalas, bengalas-assentos, chicotes e artefatos semelhantes</t>
  </si>
  <si>
    <t>Azeite de oliva virgem</t>
  </si>
  <si>
    <t>Azeite de oliva (oliveira) virgem</t>
  </si>
  <si>
    <t>Outros fígados, ovas e semen, de peixes, secos, defumados, etc.</t>
  </si>
  <si>
    <t>03052090</t>
  </si>
  <si>
    <t>Escadas e tapetes, rolantes</t>
  </si>
  <si>
    <t>Bacalhau polar(Boreogadus saida),saithe (Pollachius virens), ling (Molva molva),ling azul (Molva dypterygia),zarbo (Brosme brosme),abrotea-do-alto (Urophycis blennoides) e haddock ou lubina (Melanogrammus aeglefinus),secos,mesmo salgados,mas não defumados</t>
  </si>
  <si>
    <t>03055310</t>
  </si>
  <si>
    <t>Cogumelos do gênero agaricus conservados transitoriamente, mas impróprios para alimentação nesse estado</t>
  </si>
  <si>
    <t>071151</t>
  </si>
  <si>
    <t>Cogumelos "agaricus" conservado água salgada, etc.</t>
  </si>
  <si>
    <t>07115100</t>
  </si>
  <si>
    <t>Medicamento contendo ácido o-acetilsalicilico/etc, exceto em doses</t>
  </si>
  <si>
    <t>Granitos belgas, outras pedras calcárias de cantaria ou de construção; alabastro</t>
  </si>
  <si>
    <t>Granitos belgas e outras pedras calcárias de cantaria ou de construção; alabastro</t>
  </si>
  <si>
    <t>Roseiras, enxertadas ou não</t>
  </si>
  <si>
    <t>060240</t>
  </si>
  <si>
    <t>06024000</t>
  </si>
  <si>
    <t>Filés de salmões-do-pacifico e salmão-do-danúbio</t>
  </si>
  <si>
    <t>030441</t>
  </si>
  <si>
    <t>Filés de salmões-do-pacífico e salmão-do-danúbio</t>
  </si>
  <si>
    <t>03044100</t>
  </si>
  <si>
    <t>Aspargos preparados ou conservados, exceto em vinagre ou ácido acético, não congelados</t>
  </si>
  <si>
    <t>Aspargos, preparados ou conservados, exceto em vinagre ou em ácido acético, não congelados</t>
  </si>
  <si>
    <t>Surubins (pseudoplatystoma spp.), frescos ou refrigerados</t>
  </si>
  <si>
    <t>03028933</t>
  </si>
  <si>
    <t>Máquinas de estações múltiplas, de comando numérico, para trabalhar metais</t>
  </si>
  <si>
    <t>Cálcio</t>
  </si>
  <si>
    <t>Outros salmonídeos frescos ou refrigerados, exceto fígado, ovas, sêmen, ou filés e outras carnes da posição 0304</t>
  </si>
  <si>
    <t>030219</t>
  </si>
  <si>
    <t>Outros salmonídeos frescos, refrigerados, exceto filés, etc.</t>
  </si>
  <si>
    <t>03021900</t>
  </si>
  <si>
    <t>Tâmaras frescas ou secas</t>
  </si>
  <si>
    <t>080410</t>
  </si>
  <si>
    <t>Tâmaras secas</t>
  </si>
  <si>
    <t>08041020</t>
  </si>
  <si>
    <t>Outras motocicletas (incluídos os ciclomotores) e outros ciclos equipados com motor auxiliar, mesmo com carro lateral; carros laterais</t>
  </si>
  <si>
    <t>Outras motocicletas/ciclos, com motor auxiliar, carros laterais</t>
  </si>
  <si>
    <t>Filmes para as artes gráficas, de largura superior a 105 mm, mas não superior a 610 mm, sensibilizado, não impressionado, para fotografia monocromática</t>
  </si>
  <si>
    <t>Terras corantes contendo, em peso, =&gt; 70% de ferro combinado, expresso em FE2O3</t>
  </si>
  <si>
    <t>Terras corantes, peso &gt;= 70% de ferro combinado, em fe2o3</t>
  </si>
  <si>
    <t>Outras bobinadeiras de matérias têxteis, automática</t>
  </si>
  <si>
    <t>Carnes e miudezas comestíveis de outros animais, frescas, refrigeradas ou congeladas</t>
  </si>
  <si>
    <t>020890</t>
  </si>
  <si>
    <t>Carnes e miudezas, de outros animais, frescas/refrigeradas/congeladas</t>
  </si>
  <si>
    <t>02089000</t>
  </si>
  <si>
    <t>Outros tubos de ferro aço, soldados, de seção circular, de diâmetro exterior &gt; 406,4 mm, utilizados para oleodutos ou gasodutos</t>
  </si>
  <si>
    <t>Outros tubos dos tipos utilizados em oleodutos ou gasodutos, de seção circular, de diâmetro exterior superior a 406,4 mm, de ferro ou aço</t>
  </si>
  <si>
    <t>Outros falsos tecidos de polipropileno, de peso superior a 70 g/m2 mas não superior a 150 g/m2</t>
  </si>
  <si>
    <t>Linguados, congelados, exceto fígado, ovas, sêmen, ou filés e outras carnes da posição 0304</t>
  </si>
  <si>
    <t>030333</t>
  </si>
  <si>
    <t>Linguados congelados, exceto filés, outras carnes, fígados, etc.</t>
  </si>
  <si>
    <t>03033300</t>
  </si>
  <si>
    <t>Feijão-guando (Cajanus cajan)</t>
  </si>
  <si>
    <t>071360</t>
  </si>
  <si>
    <t>Feijão-guando (Cajanus cajan), para semeadura</t>
  </si>
  <si>
    <t>07136010</t>
  </si>
  <si>
    <t>Fios metálicos e fios metalizados, mesmo revestidos por enrolamento, constituídos por fios têxteis,lâminas ou formas semelhantes das posições 5404/5405,combinados com metal sob a forma de fios,de lâminas ou pós,ou recobertos de metal</t>
  </si>
  <si>
    <t>Outros adubos ou fertilizantes minerais ou químicos fosfatados</t>
  </si>
  <si>
    <t>Outros hidrogenos-ortofosfatos de cálcio</t>
  </si>
  <si>
    <t>Carnes e miudezas comestíveis de coelhos ou de lebres, frescas, refrigeradas ou congeladas</t>
  </si>
  <si>
    <t>020810</t>
  </si>
  <si>
    <t>Carnes/miudezas, de coelhos/lebres, frescas/refrigeradas/congeladas</t>
  </si>
  <si>
    <t>02081000</t>
  </si>
  <si>
    <t>Outros toucinhos de porco</t>
  </si>
  <si>
    <t>02091019</t>
  </si>
  <si>
    <t>Borracha natural em folhas fumadas</t>
  </si>
  <si>
    <t>Alpiste</t>
  </si>
  <si>
    <t>Alpiste, exceto para semeadura</t>
  </si>
  <si>
    <t>Centeio</t>
  </si>
  <si>
    <t>Centeio, exceto para semeadura</t>
  </si>
  <si>
    <t>Outras embarcações para o transporte de mercadorias ou de pessoas e de mercadorias</t>
  </si>
  <si>
    <t>Outras embarcações para o transporte de mercadorias ou para o transporte de pessoas e de mercadorias</t>
  </si>
  <si>
    <t>Sementes de cominho, não trituradas nem em pó</t>
  </si>
  <si>
    <t>090931</t>
  </si>
  <si>
    <t>09093100</t>
  </si>
  <si>
    <t>Madeira em bruto, mesmo descascada, desalburnada ou esquadriada, tratada com tinta, creosoto ou outros agentes de conservação, de não coníferas</t>
  </si>
  <si>
    <t>Vieiras e outros mariscos (gêneros pecten, chlamys ou placopecten) vivos, frescos ou refrigerados</t>
  </si>
  <si>
    <t>030721</t>
  </si>
  <si>
    <t>Vieiras e outros mariscos dos gêneros Pecten, Chlamys ou Placopecten, vivos, frescos ou refrigerados</t>
  </si>
  <si>
    <t>03072100</t>
  </si>
  <si>
    <t>Fios simples, de fibras descontínuas acrílicas ou modacrílicas, contendo =&gt; 85% em peso destas fibras, não para venda a retalho</t>
  </si>
  <si>
    <t>Fio de fibras acrílicas/modacrílicas &gt;= 85%, simples</t>
  </si>
  <si>
    <t>Teares circulares para malhas, com cilindro de diâmetro &lt;= 165 mm</t>
  </si>
  <si>
    <t>Teares circulares para malhas, com cilindro de diâmetro não superior a 165 mm</t>
  </si>
  <si>
    <t>Isoeugenol</t>
  </si>
  <si>
    <t>Preparações e conservas, de mexilhões</t>
  </si>
  <si>
    <t>Caldeiras denominadas de água superaquecida</t>
  </si>
  <si>
    <t>Caldeiras denominadas "de água superaquecida"</t>
  </si>
  <si>
    <t>Feijões congelados, com ou sem vagem, não cozidos ou cozidos em água ou vapor</t>
  </si>
  <si>
    <t>071022</t>
  </si>
  <si>
    <t>Feijões (Vigna spp., Phaseolus spp.), não cozidos ou cozidos em água ou vapor, congelados.</t>
  </si>
  <si>
    <t>07102200</t>
  </si>
  <si>
    <t>Outros legumes de vagem, secos, em grãos, mesmo pelados ou partidos</t>
  </si>
  <si>
    <t>071390</t>
  </si>
  <si>
    <t>Outros legumes de vagem, secos, em grãos</t>
  </si>
  <si>
    <t>07139090</t>
  </si>
  <si>
    <t>Outros fios de fibras sintéticas descontínuas, não para venda a retalho</t>
  </si>
  <si>
    <t>Outros fios de fibras sintéticas</t>
  </si>
  <si>
    <t>Revestimentos para pavimentos, de cairo (fibras de coco), obtidos por tecelagem, mesmo confeccionados</t>
  </si>
  <si>
    <t>Revestimentos para pisos (pavimentos), de cairo (fibras de coco)</t>
  </si>
  <si>
    <t>Outros impermeabilizantes dos tipos utilizados na indústria do couro ou nas indústrias semelhantes</t>
  </si>
  <si>
    <t>Tilápias, peixes para reprodução</t>
  </si>
  <si>
    <t>03019911</t>
  </si>
  <si>
    <t>2-(Tiocianometiltio)benzotiazol (TCMTB)</t>
  </si>
  <si>
    <t>Atuns-brancos ou germões, frescos ou refrigerados, exceto fígado, ovas, sêmen, ou filés e outras carnes da posição 0304</t>
  </si>
  <si>
    <t>030231</t>
  </si>
  <si>
    <t>Atuns-brancos ou germões, frescos/refrigerados, exceto filés, etc</t>
  </si>
  <si>
    <t>03023100</t>
  </si>
  <si>
    <t>Conjuntos de lã ou de pêlos finos, de uso feminino</t>
  </si>
  <si>
    <t>Conjuntos, de uso feminino, de lã ou de pelos finos</t>
  </si>
  <si>
    <t>Carcaças e meias-carcaças de ovino, frescas ou refrigeradas</t>
  </si>
  <si>
    <t>020421</t>
  </si>
  <si>
    <t>02042100</t>
  </si>
  <si>
    <t>Tecidos de algodão que contenham menos de 85 %, em peso, de algodão, combinados, principal ou unicamente, com fibras sintéticas ou artificiais, peso &lt; 200 g/m2, crus, em ponto sarjado, incluindo o diagonal, cuja relação de textura não seja superior a 4</t>
  </si>
  <si>
    <t>Teares para tecidos de largura superior a 30 cm, sem lançadeira, a jato de ar</t>
  </si>
  <si>
    <t>Medicamento contendo oxifendazol/albendazol, etc, exceto em doses</t>
  </si>
  <si>
    <t>Tecido de algodão, de fios de diversas cores, em ponto de tafetá, com fibras sintéticas ou artificiais, contendo &lt; 85% em peso de algodão, com peso &gt; 200 g/m2</t>
  </si>
  <si>
    <t>Tecidos de algodão que contenham menos de 85 %, em peso, de algodão, combinados, principal ou unicamente, com fibras sintéticas ou artificiais, com peso superior a 200 g/m2, de fios de diversas cores, em ponto de tafetá</t>
  </si>
  <si>
    <t>Construções pré-fabricadas, de madeira</t>
  </si>
  <si>
    <t>Estufas, de madeira</t>
  </si>
  <si>
    <t>Máquinas-ferramentas para brochar engrenagens, de comando numérico</t>
  </si>
  <si>
    <t>Bovinos reprodutores raça pura, prenhe ou com cria ao pé</t>
  </si>
  <si>
    <t>01022110</t>
  </si>
  <si>
    <t>Janelas, janelas francesas e seus caixilhos, de madeira tropical</t>
  </si>
  <si>
    <t>Janelas, janelas de sacada e respectivos caixilhos e alizares, de madeira tropical</t>
  </si>
  <si>
    <t>Pellets de cereais</t>
  </si>
  <si>
    <t>Colchas de malha</t>
  </si>
  <si>
    <t>Lagosta norueguesa (nephrops norvegicus)</t>
  </si>
  <si>
    <t>030615</t>
  </si>
  <si>
    <t>03061500</t>
  </si>
  <si>
    <t>Malte torrado, moído ou em farinha</t>
  </si>
  <si>
    <t>Portas e respectivos caixilhos, alizares e soleiras, de madeira</t>
  </si>
  <si>
    <t>Tecidos revestidos de cola ou de matérias amiláceas, para encadernação, cartonagem e usos semelhantes</t>
  </si>
  <si>
    <t>Tecidos revestidos de cola ou de matérias amiláceas, dos tipos utilizados na encadernação, cartonagem ou usos semelhantes</t>
  </si>
  <si>
    <t>Cacos, fragmentos e outros desperdícios e resíduos de vidro; vidro em blocos ou massas</t>
  </si>
  <si>
    <t>Betumes e asfaltos naturais, asfaltitas e rochas asfálticas</t>
  </si>
  <si>
    <t>Betumes, asfaltos naturais, asfaltitas, rochas asfálticas</t>
  </si>
  <si>
    <t>Partes de aparelhos telefônicos, telefones para redes celulares ou redes sem fio, aparelhos de  transmissão ou recepção de voz, imagens ou outros dados</t>
  </si>
  <si>
    <t>Outras partes para aparelhos de telefonia/telegrafia</t>
  </si>
  <si>
    <t>Carnes de caprino, frescas, refrigeradas ou congeladas</t>
  </si>
  <si>
    <t>020450</t>
  </si>
  <si>
    <t>02045000</t>
  </si>
  <si>
    <t>Preparações e conservas de anchovas, inteiras ou em pedaços, exceto peixes picados</t>
  </si>
  <si>
    <t>Preparações e conservas, de anchovas, inteiros ou em pedaços, exceto peixes picados</t>
  </si>
  <si>
    <t>Medicamento contendo permetrina/nitrato propatila, etc, em doses</t>
  </si>
  <si>
    <t>Outras mercadorias mencionadas na Nota de subposições 1 do presente Capítulo</t>
  </si>
  <si>
    <t>Outras mercadorias mencionadas na Nota de subposições 1 do presente Capítulo, apresentadas em formas ou embalagens exclusivamente para uso direto em aplicações domissanitárias</t>
  </si>
  <si>
    <t>Ligas de ferro fundido bruto, ferro spiegel (especular)</t>
  </si>
  <si>
    <t>Ligas de ferro fundido bruto; ferro spiegel (especular)</t>
  </si>
  <si>
    <t>Outros tecidos estampados de fibras sintéticas descontínuas, contendo &lt; 85% em peso destas fibras, combinadas com algodão, de peso &gt; 170 g/m2</t>
  </si>
  <si>
    <t>Outros tecidos de fibra sintética &lt; 85% com algodão, peso &gt; 170 g/m2, estampado</t>
  </si>
  <si>
    <t>Assentos de rotim</t>
  </si>
  <si>
    <t>Tecidos de aniagem de juta, crus</t>
  </si>
  <si>
    <t>Enceradeiras de pisos eletromecânicas - uso doméstico</t>
  </si>
  <si>
    <t>Couros e peles de equídeos, inlcuindo as tiras, preparados, divididos, com o lado flor</t>
  </si>
  <si>
    <t>Etidronato dissódico</t>
  </si>
  <si>
    <t>Máquinas e aparelhos de impressão, tipográficos, alimentados por bobinas, exceto máquinas e aparelhos flexográficos</t>
  </si>
  <si>
    <t>Máquinas e aparelhos de impressão, tipográficos, alimentados por bobinas, excluindo as máquinas e aparelhos flexográficos</t>
  </si>
  <si>
    <t>Farinha de endosperma</t>
  </si>
  <si>
    <t>Bonitos, frescos ou refrigerados, exceto fígado, ovas, sêmen, ou filés e outras carnes da posição 0304</t>
  </si>
  <si>
    <t>030233</t>
  </si>
  <si>
    <t>Bonitos-listrados, etc, frescos, refrigerados, exceto filés, etc.</t>
  </si>
  <si>
    <t>03023300</t>
  </si>
  <si>
    <t>Outros tecidos de lã/pelos finos, cardados, com fibra sintética/artificial</t>
  </si>
  <si>
    <t>Filés/outras carnes de outros peixes, frescos, refrigerados ou congelados</t>
  </si>
  <si>
    <t>030439</t>
  </si>
  <si>
    <t>Files/outras carnes de outros peixes, frescos, refrigerados ou congelados</t>
  </si>
  <si>
    <t>03043900</t>
  </si>
  <si>
    <t>Folhas/tiras, de alumínio, sem suporte, laminadas, constituídas de, pelo menos, duas camadas de diferentes ligas de alumínio, sendo uma o núcleo e as outras de revestimento, exceto: núcleo de liga da Aluminium Association AA 3003 modificada (liga de alumínio com um teor, em peso, de silício inferior ou igual a 0,60 %, de ferro inferior ou igual a 0,70 %, decobre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</si>
  <si>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Artigo para fístula arteriovenosa, composto de agulha, base de fixação tipo borboleta, tubo plástico com conector e obturador</t>
  </si>
  <si>
    <t>Máquinas, aparelhos e equipamentos, de compor caracteres tipográficos por outros processos, mesmo com dispositivo de fundir</t>
  </si>
  <si>
    <t>Tecidos de algodão que contenham menos de 85 %,em peso,de algodão,combinados, principal ou unicamente, com fibras sintéticas ou artificiais, peso &lt; 200 g/m2, branqueados,em ponto sarjado, incluindo o diagonal, cuja relação de textura não seja superior a 4</t>
  </si>
  <si>
    <t>Pontes e elementos de pontes, de ferro fundido, ferro ou aço</t>
  </si>
  <si>
    <t>Pontes e elementos de pontes, de ferro fundido/ferro/aço</t>
  </si>
  <si>
    <t>Vieiras e outros mariscos (gêneros pecten, chlamys ou placopecten) congelados, secos, salgados ou em salmoura</t>
  </si>
  <si>
    <t>030729</t>
  </si>
  <si>
    <t>Vieiras e outros mariscos dos gêneros Pecten, Chlamys ou Placopecten, congelados, secos, etc</t>
  </si>
  <si>
    <t>03072900</t>
  </si>
  <si>
    <t>Outros couros e peles de equídeos, preparados</t>
  </si>
  <si>
    <t>Metacrilamidas</t>
  </si>
  <si>
    <t>Tiossulfato de amônio</t>
  </si>
  <si>
    <t>Laminadores a frio, de cilindro liso, de metais</t>
  </si>
  <si>
    <t>Fios de algodão simples, de fibras não penteadas, contendo &lt; 85% em peso de algodão, título =&gt; 232,56 decitex, mas &lt; 714,29 decitex, não acondicionados para venda a retalho</t>
  </si>
  <si>
    <t>Fios simples de algodão, de fibras não penteadas, que contenham menos de 85 %, em peso, de algodão, não acondicionados para venda a retalho, de título &lt; 714,29 decitex mas não inferior a 232,56 decitex (número métrico superior a 14 mas não superior a 43)</t>
  </si>
  <si>
    <t>Tecido de algodão cru, em ponto sarjado, contendo =&gt; 85% em peso de algodão, com peso &lt;= 200 g/m2</t>
  </si>
  <si>
    <t>Tecidos de algodão que contenham pelo menos 85 %, em peso, de algodão, com peso não superior a 200 g/m2, crus, em ponto sarjado, incluindo o diagonal, cuja relação de textura não seja superior a 4</t>
  </si>
  <si>
    <t>Outros tecidos de malha, de fibras sintéticas, estampados, de poliésteres</t>
  </si>
  <si>
    <t>Outras escórias e cinzas</t>
  </si>
  <si>
    <t>Outros cítricos frescos ou secos</t>
  </si>
  <si>
    <t>080590</t>
  </si>
  <si>
    <t>08059000</t>
  </si>
  <si>
    <t>Renda de algodão, de fabricação mecânica</t>
  </si>
  <si>
    <t>Fosfinato (hipofosfito) de sódio</t>
  </si>
  <si>
    <t>Sal sódico do poli(ácido acrilamídico), solúvel em água</t>
  </si>
  <si>
    <t>Ditionitos (hidrossulfitos) de sódio estabilizados</t>
  </si>
  <si>
    <t>Sementes de badiana (anis-estrelado), não triturado nem em pó</t>
  </si>
  <si>
    <t>09096120</t>
  </si>
  <si>
    <t>Vetiverol para perfumaria</t>
  </si>
  <si>
    <t>Osseína e ossos acidulados</t>
  </si>
  <si>
    <t>050610</t>
  </si>
  <si>
    <t>05061000</t>
  </si>
  <si>
    <t>Tainhas (mujil spp.), congeladas</t>
  </si>
  <si>
    <t>03038943</t>
  </si>
  <si>
    <t>Medicamento contendo metoclopramida, etc, exceto em doses</t>
  </si>
  <si>
    <t>Vinhos em recipientes de capacidade superior a 5 litros</t>
  </si>
  <si>
    <t>Guindastes de torre</t>
  </si>
  <si>
    <t>Tranças e artigos semelhantes de ratã, mesmo reunidos em tiras</t>
  </si>
  <si>
    <t>Outras matérias para entrançar, de rotim</t>
  </si>
  <si>
    <t>Estopas e desperdícios de linho</t>
  </si>
  <si>
    <t>Tecidos contendo =&gt; 85% em peso de lã cardada ou de pêlos finos cardados, de peso &lt;= 300 g/m2</t>
  </si>
  <si>
    <t>Tecidos de lã cardada, que contenham pelo menos 85 %, em peso, de lã, de peso não superior a 300 g/m2</t>
  </si>
  <si>
    <t>Outros agentes orgânicos de superfície, mesmo acondicionados para venda a retalho</t>
  </si>
  <si>
    <t>Medicamento contendo etoposidio, em doses</t>
  </si>
  <si>
    <t>Vinhos em recipientes de capacidade superior a 10 litros</t>
  </si>
  <si>
    <t>Cebolas, frescas ou refrigeradas, para semeadura</t>
  </si>
  <si>
    <t>07031011</t>
  </si>
  <si>
    <t>Salmão-do-atlântico e salmão-do-danúbio, fresco ou refrigerado</t>
  </si>
  <si>
    <t>030214</t>
  </si>
  <si>
    <t>Salmão-do-atlantico e salmão-do-danubio, fresco ou refrigerado</t>
  </si>
  <si>
    <t>03021400</t>
  </si>
  <si>
    <t>Perfis de vidro vazado ou laminado</t>
  </si>
  <si>
    <t>Preparações alimentícias compostas, homogeneizadas</t>
  </si>
  <si>
    <t>Preparações alimentícias compostas homogeneizadas</t>
  </si>
  <si>
    <t>Ésteres de dimetilbenzilcarbinila</t>
  </si>
  <si>
    <t>Esferas para moinho, de granito</t>
  </si>
  <si>
    <t>Fios de cairo (fios de fibras de coco)</t>
  </si>
  <si>
    <t>Outras carnes de ovino, não desossadas, frescas ou refrigeradas</t>
  </si>
  <si>
    <t>020422</t>
  </si>
  <si>
    <t>Outras peças não desossadas de ovino, frescas ou refrigeradas</t>
  </si>
  <si>
    <t>02042200</t>
  </si>
  <si>
    <t>Ameijoas, berbigões e arcas, vivos, frescos ou refrigerados</t>
  </si>
  <si>
    <t>030771</t>
  </si>
  <si>
    <t>Ameijoas, berbigões e arcas (famílias Arcidae, Arcticidae, Cardiidae, Donacidae, Hiatellidae, Mactridae, Mesodesmatidae, Myidae, Semelidae, Solecurtidae, Solenidae, Tridacnidae e Veneridae), vivos, frescos ou refrigerados</t>
  </si>
  <si>
    <t>03077100</t>
  </si>
  <si>
    <t>Roupões de banho, robes e semelhantes, de malha, de uso masculino, de fibras sintéticas ou artificiais</t>
  </si>
  <si>
    <t>Próteses articulares mioelétricas</t>
  </si>
  <si>
    <t>030639</t>
  </si>
  <si>
    <t>Lagosta de água doce (Cherax quadricarinatus), vivo, fresco ou refrigerado</t>
  </si>
  <si>
    <t>03063910</t>
  </si>
  <si>
    <t>Atuns do sul, congelados, exceto fígado, ovas, sêmen, ou filés e outras carnes da posição 0304</t>
  </si>
  <si>
    <t>030346</t>
  </si>
  <si>
    <t>Atum azul do Sul (Thunnus maccoyii), congelado, exceto filés, fígados, ovas e sêmen</t>
  </si>
  <si>
    <t>03034600</t>
  </si>
  <si>
    <t>Feijões (Vigna spp., Phaseolus spp.) frescos ou refrigerados, com ou sem vagem</t>
  </si>
  <si>
    <t>070820</t>
  </si>
  <si>
    <t>Feijões (vigna, phaseolus spp) frescos ou refrigerados</t>
  </si>
  <si>
    <t>07082000</t>
  </si>
  <si>
    <t>N,N'-(Diestearoil)etilenodiamina (N,N'-etilen-bis-estearamida)</t>
  </si>
  <si>
    <t>Outras ligas de aços, em lingotes e outras formas primáriass</t>
  </si>
  <si>
    <t>Outras ligas de aços, em lingotes e outras formas primárias</t>
  </si>
  <si>
    <t>Tecido tinto de fibras descontínuas de poliéster, contendo &lt; 85% em peso destas fibras, combinadas com algodão, de peso &lt;= 170 g/m2, em ponto de tafetá</t>
  </si>
  <si>
    <t>Tecido de poliéster &lt; 85% com algodão,  peso &lt;= 170g/m2, tafetá, tinto</t>
  </si>
  <si>
    <t>Cianeto de cobre i (cianeto cuproso)</t>
  </si>
  <si>
    <t>Oxirano (óxido de etileno)</t>
  </si>
  <si>
    <t>Máquinas para tingir tecidos em rolos, por pressão estática, etc</t>
  </si>
  <si>
    <t>Árvores, arbustos e silvados, de frutos comestíveis, enxertados ou não</t>
  </si>
  <si>
    <t>060220</t>
  </si>
  <si>
    <t>06022000</t>
  </si>
  <si>
    <t>Máquinas para amarrar urdideiras de matéria têxtil</t>
  </si>
  <si>
    <t>Chá preto (fermentado ou parcialmente fermentado) apresentado em qualquer outra forma</t>
  </si>
  <si>
    <t>090240</t>
  </si>
  <si>
    <t>Chá preto (fermentado) e chá parcialmente fermentado, apresentados de qualquer outra forma</t>
  </si>
  <si>
    <t>09024000</t>
  </si>
  <si>
    <t>Outros  trigos e misturas de trigo com centeio, para semeadura</t>
  </si>
  <si>
    <t>Outrros trigos e misturas de trigo com centeio, para semeadura</t>
  </si>
  <si>
    <t>Motores de pistão alternativo, de ignição por centelha, para propulsão de veículos do capítulo 87, de cilindrada até 50 cm3</t>
  </si>
  <si>
    <t>Outros motores de explosão para veículos do capítulo 87, de cilindrada não superior a 50 cm3</t>
  </si>
  <si>
    <t>Medicamento contendo tamoxifen ou seu citrato, em doses</t>
  </si>
  <si>
    <t>Trigo duro, para semeadura</t>
  </si>
  <si>
    <t>Caldeiras para aquecimento central, com capacidade inferior ou igual a 200.000 kcal/hora, exceto as da posição 84.02</t>
  </si>
  <si>
    <t>Sêmeas, farelos e outros resíduos de trigo</t>
  </si>
  <si>
    <t>Farelo de trigo</t>
  </si>
  <si>
    <t>Medicamentos que contenham efedrina ou seus sais, apresentados em doses (incluindo os destinados a serem administrados por via percutânea) ou acondicionados para venda a retalho</t>
  </si>
  <si>
    <t>Teares retilíneos, motorizados, para fabricação de malhas de urdidura</t>
  </si>
  <si>
    <t>Baterias de pilhas, de dióxido de manganês, alcalinas, de tensão igual a 12 V</t>
  </si>
  <si>
    <t>Ternos (fatos), de lã ou de pêlos finos, de uso masculino</t>
  </si>
  <si>
    <t>Ternos, de uso masculino, de lã ou de pelos finos</t>
  </si>
  <si>
    <t>Fios de algodão simples, de fibras não penteadas, contendo &lt; 85% em peso de algodão, título =&gt; 192,31 decitex, mas &lt; 232,56 decitex, não acondicionados para venda a retalho</t>
  </si>
  <si>
    <t>Fios simples de algodão, de fibras não penteadas, que contenham menos de 85 %, em peso, de algodão, não acondicionados para venda a retalho, de título &lt; 232,56 decitex mas não inferior a 192,31 decitex (número métrico superior a 43 mas não superior a 52)</t>
  </si>
  <si>
    <t>Polvos (Octopus spp.), congelados</t>
  </si>
  <si>
    <t>030752</t>
  </si>
  <si>
    <t>03075200</t>
  </si>
  <si>
    <t>Leite parcialmente desnatado, em pó, com um teor, em peso, de matérias gordas, superior a 1,5 %, sem adição de açúcar ou de outros edulcorantes</t>
  </si>
  <si>
    <t>04022120</t>
  </si>
  <si>
    <t>Fios de lã penteada, contendo &lt; 85%, em peso, de lã</t>
  </si>
  <si>
    <t>Fios de lã penteada que contenham menos de 85 %, em peso, de lã</t>
  </si>
  <si>
    <t>Dimetilacetal do 2-nitrobenzaldeído</t>
  </si>
  <si>
    <t>Medicamento contendo penicilina g potássica, em doses</t>
  </si>
  <si>
    <t>Outras máquinas e aparelhos para fabricar ou consertar outras obras de couros ou pele</t>
  </si>
  <si>
    <t>Máquinas e aparelhos para fabricar ou consertar outras obras de couro ou de pele</t>
  </si>
  <si>
    <t>Armações de madeira, para concreto</t>
  </si>
  <si>
    <t>Armações para concreto, de madeira</t>
  </si>
  <si>
    <t>Outras peças de bovino, não desossadas, frescas ou refrigeradas</t>
  </si>
  <si>
    <t>020120</t>
  </si>
  <si>
    <t>Quartos traseiros não desossados de bovino, frescos/refrigados</t>
  </si>
  <si>
    <t>02012020</t>
  </si>
  <si>
    <t>Outros aditivos detergentes metálicos</t>
  </si>
  <si>
    <t>Próteses mamárias não implantáveis</t>
  </si>
  <si>
    <t>Cal hidráulica</t>
  </si>
  <si>
    <t>Briquetes, bolas em aglomerados e combustíveis sólidos obtidos da hulha</t>
  </si>
  <si>
    <t>Briquetes, bolas em aglomerados, etc, obtidos da hulha</t>
  </si>
  <si>
    <t>Robalos (dicentrarchus spp.), congelados</t>
  </si>
  <si>
    <t>030384</t>
  </si>
  <si>
    <t>03038400</t>
  </si>
  <si>
    <t>Tecidos de malha denominados de "felpa longa" ou "pelo comprido", de algodão</t>
  </si>
  <si>
    <t>Misturas de mono-, di- e triisopropanolaminas</t>
  </si>
  <si>
    <t>Outras sementes de girassol, mesmo trituradas</t>
  </si>
  <si>
    <t>Guindastes de pórtico</t>
  </si>
  <si>
    <t>Minérios de manganês e seus concentrados, incluindo os minérios de manganês ferruginosos e seus concentrados, de teor em manganês de 20 % ou mais, em peso, sobre o produto seco, aglomerados</t>
  </si>
  <si>
    <t>Ampolas de vidro para garrafa térmica, outros recipientes isotérmicos</t>
  </si>
  <si>
    <t>Outros fios simples de poliésteres, crus, sem torção ou com torção não superior a 50 voltas por metro</t>
  </si>
  <si>
    <t>Máquina automática, para descabeçar, cortar a cauda e eviscerar peixes, com capacidade superior a 350 unidades por minuto</t>
  </si>
  <si>
    <t>Sêmeas e outros resíduos, de trigo</t>
  </si>
  <si>
    <t>Folhas para folheados (incluindo as obtidas por corte de madeira estratificada), folhas para compensados ou para madeiras estratificadas semelhantes e outras madeiras, etc..., de espessura &lt;= 6 mm, de pinho brasil (Araucaria angustifolia)</t>
  </si>
  <si>
    <t>Preparações e conservas, sépias e lulas</t>
  </si>
  <si>
    <t>Herbicida à base de imazetapir</t>
  </si>
  <si>
    <t>Outros produtos de engenharia estrutural de madeira, não classificados nos códigos anteriores</t>
  </si>
  <si>
    <t>Outros produtos de madeira para engenharia estrutural, não classificados em códigos anteriores</t>
  </si>
  <si>
    <t>Tecido de algodão, fios de diversas cores, em ponto de tafetá, contendo =&gt; 85% em peso de algodão, com peso &lt;= 100 g/m2</t>
  </si>
  <si>
    <t>Tecidos de algodão que contenham pelo menos 85 %, em peso, de algodão, de fios de diversas cores, em ponto de tafetá, com peso não superior a 100 g/m2</t>
  </si>
  <si>
    <t>Moedores de carne, com motor elétrico incorporado, de uso doméstico</t>
  </si>
  <si>
    <t>Outras zincos não ligados, que contenha, em peso, 99,99 % ou mais de zinco, eletrolítico</t>
  </si>
  <si>
    <t>Tecido de fios de diversas cores de fibras descontínuas de poliéster &lt; 85%, peso &lt;= 170 g/m2</t>
  </si>
  <si>
    <t>Espatoflúor, contendo peso &lt;= 97% de fluoreto de cálcio</t>
  </si>
  <si>
    <t>Espatoflúor, que contenha, em peso, 97 % ou menos de fluoreto de cálcio</t>
  </si>
  <si>
    <t>Pastas de madeira obtidas por combinação de um tratamento mecânico com um tratamento químico</t>
  </si>
  <si>
    <t>Pastas de madeira obtidas pela combinação de um tratamento mecânico e de um tratamento químico</t>
  </si>
  <si>
    <t>Plantadores e transplantadores, exceto de plantio direto</t>
  </si>
  <si>
    <t>Monofilamentos artificiais, de título &gt;=67 decitex e cuja maior dimensão da seção transversal não seja superior a 1 mm; lâminas e formas semelhantes (palha artificial, por exemplo) de matérias têxteis artificiais, com largura aparente &lt;= 5 mm</t>
  </si>
  <si>
    <t>Monofilamentos artificiais, título =&gt; 67 decitex e seção transversal &lt;= 1 mm; lâminas e formas semelhantes de matérias têxteis artificiais, com largura &lt; = 5mm</t>
  </si>
  <si>
    <t>Monocloroacetato de sódio</t>
  </si>
  <si>
    <t>Molibdenita não ustulada (minérios de molibdênio)</t>
  </si>
  <si>
    <t>Medicamento contendo cloridrato de fenilefrina, etc, em doses</t>
  </si>
  <si>
    <t>Tuabarão-azul em pedaços, sem pele, congelado</t>
  </si>
  <si>
    <t>03038114</t>
  </si>
  <si>
    <t>Misturas à base de ascorbato de sódio e glucose próprias para embutidos</t>
  </si>
  <si>
    <t>Medicamento contendo ácido glucônico/sais/ésteres, em doses</t>
  </si>
  <si>
    <t>Outros fentanilhos e seus derivados de compostos heterocíclicos com hetero-átomo(s) de nitrogênio somente, contendo um anel de piridina não utilizado (hidrogenado ou não) na estrutura</t>
  </si>
  <si>
    <t>Linhas para costurar, não acondicionadas para venda a retalho, que contenham pelo menos 85 %, em peso, de algodão, de algodão cru, de título inferior ou igual a 5.000 decitex por fio simples, de dois cabos</t>
  </si>
  <si>
    <t>Circuitos impressos, simples face, rígidos, com isolante de resina epóxida e papel celulósico</t>
  </si>
  <si>
    <t>Medicamento contendo fenitoína/seu sal sódico, etc, em doses</t>
  </si>
  <si>
    <t>Outras máquinas-ferramentas que operem por eletroerosão, de comando numérico</t>
  </si>
  <si>
    <t>Outras meias-calças de malha, de algodão</t>
  </si>
  <si>
    <t>Filés de outros bagres, frescos, refrigerados ou congelados</t>
  </si>
  <si>
    <t>03043290</t>
  </si>
  <si>
    <t>Outros tecidos de filamentos sintéticos, crus ou branqueados</t>
  </si>
  <si>
    <t>Carnes de ovino, desossadas, frescas ou refrigeradas</t>
  </si>
  <si>
    <t>020423</t>
  </si>
  <si>
    <t>Carnes desossadas de ovino, frescas ou refrigeradas</t>
  </si>
  <si>
    <t>02042300</t>
  </si>
  <si>
    <t>Veludos e pelúcias, tecidos, de fibras sintéticas ou artificiais, obtidos por trama, cortados, canelados (côtelés)</t>
  </si>
  <si>
    <t>Veludos e pelúcias obtidos por trama, cortados, canelados (côtelés), de fibras sintéticas ou artificiais</t>
  </si>
  <si>
    <t>Meias-calças de fibras sintéticas, de malha, de título maior ou igual a 67 decitex, por fio simples</t>
  </si>
  <si>
    <t>Outras meias-calças de fibras sintéticas, de título igual ou superior a 67 decitex, por fio simples</t>
  </si>
  <si>
    <t>Atuns-brancos ou germões, congelados, exceto fígado, ovas, sêmen, ou filés e outras carnes da posição 0304</t>
  </si>
  <si>
    <t>030341</t>
  </si>
  <si>
    <t>Atuns-brancos ou germões, congelados, exceto filés, etc.</t>
  </si>
  <si>
    <t>03034100</t>
  </si>
  <si>
    <t>Veículo automóvel com motor diesel, caixa basculante 5 toneladas &lt; carga &lt;= 20 toneladas</t>
  </si>
  <si>
    <t>Tratores especialmente concebidos para arrastar troncos (log skidders), com uma potência de motor superior a 75 kW, mas não superior a 130 kW</t>
  </si>
  <si>
    <t>Medicamento contendo diclofenaco de sódio, etc, exceto em doses</t>
  </si>
  <si>
    <t>Molibdênio em formas brutas, incluídas as barras simplesmente obtidas por sinterização</t>
  </si>
  <si>
    <t>Molibdênio em formas brutas, incluindo as barras simplesmente obtidas por sinterização</t>
  </si>
  <si>
    <t>Ésteres do ácido oxálico</t>
  </si>
  <si>
    <t>Outros couros e peles inteiros, de bovinos (incluindo os búfalos), de superfície unitária não superior a 2,6 m2, divididos, com o lado flor, no estado úmido</t>
  </si>
  <si>
    <t>Sulfeto de potássio</t>
  </si>
  <si>
    <t>Maquinismos de aparelhos de relojoaria, completos, não montados, exceto de pequeno volume</t>
  </si>
  <si>
    <t>Maquinismo não montado completo para aparelhos de relojoaria, exceto de pequeno volume</t>
  </si>
  <si>
    <t>Medicamento contendo outros estrogênios/progestogênios, exceto em doses</t>
  </si>
  <si>
    <t>Outros cremes de leite, com um teor, em peso, de matérias gordas, superior a 6 %, mas não superior a 10 %, não concentrados nem adicionados de açúcar ou de outros edulcorantes</t>
  </si>
  <si>
    <t>04014029</t>
  </si>
  <si>
    <t>Desperdícios e resíduos de tântalo</t>
  </si>
  <si>
    <t>Linhas de corte em tiras, linhas de corte em comprimento para produtos planos, para trabalhar metais</t>
  </si>
  <si>
    <t>Linhas de corte longitudinal e linhas de corte transversal</t>
  </si>
  <si>
    <t>Filés de saithe, secos, salgados, em salmoura, não defumados</t>
  </si>
  <si>
    <t>03053220</t>
  </si>
  <si>
    <t>Outras legumes de vagem congeladas, com ou sem vagem, não cozidas ou cozidas em água ou vapor</t>
  </si>
  <si>
    <t>071029</t>
  </si>
  <si>
    <t>Outros legumes de vagem, não cozidos ou cozidos em água ou vapor, congelados</t>
  </si>
  <si>
    <t>07102900</t>
  </si>
  <si>
    <t>Tecidos de outras matérias têxteis, de largura &lt;= 30 cm</t>
  </si>
  <si>
    <t>Outros tecidos de outras matérias têxteis, largura &lt;= 30 cm</t>
  </si>
  <si>
    <t>Tripas de ovinos, frescos, refrigerados, congelados, salgados ou em salmoura, secos ou defumados</t>
  </si>
  <si>
    <t>05040012</t>
  </si>
  <si>
    <t>Peleteria em bruto, de outros animais, inteira, mesmo sem cabeça, cauda ou patas</t>
  </si>
  <si>
    <t>Peles com pelo em bruto, de outros animais, inteiras, com ou sem cabeça, cauda ou patas</t>
  </si>
  <si>
    <t>Preparações contendo beta-caroteno, ésteres metílico ou etílico do ácido 8'-apo-beta-carotenóico ou cantaxantina, com óleos ou gorduras vegetais, amido, gelatina, sacarose ou dextrina, próprias para colorir alimentos</t>
  </si>
  <si>
    <t>Carnes de peruas e de perus, da espécie doméstica, não cortadas em pedaços, frescas ou refrigeradas</t>
  </si>
  <si>
    <t>020724</t>
  </si>
  <si>
    <t>Carnes de peruas/perus, não cortadas em pedaços, frescas/refrigeradas</t>
  </si>
  <si>
    <t>02072400</t>
  </si>
  <si>
    <t>Impermeabilizantes à base de parafina ou de derivados de ácidos graxos</t>
  </si>
  <si>
    <t>Espadarte (Xiphias gladius), congelado</t>
  </si>
  <si>
    <t>030357</t>
  </si>
  <si>
    <t>Espadarte (Xiphias galdius), congelado</t>
  </si>
  <si>
    <t>03035700</t>
  </si>
  <si>
    <t>Outs.madeiras compensadas, c/camada de madeira tropical</t>
  </si>
  <si>
    <t>Outras madeiras compensadas, com camada de madeira tropical</t>
  </si>
  <si>
    <t>Radiadores de acumulação, elétricos, para aquecimento de ambientes</t>
  </si>
  <si>
    <t>Radiadores de acumulação, elétricos, para aquecimento de ambientes, do solo ou para usos semelhantes</t>
  </si>
  <si>
    <t>Tubarão-azul, eviscerado, sem cabeça e sem barbatana, congelado</t>
  </si>
  <si>
    <t>03038112</t>
  </si>
  <si>
    <t>Couros e peles depilados de outros animais, mesmo divididos, curtidos, no estado seco (crust)</t>
  </si>
  <si>
    <t>Couros e peles de outros animais, no estado seco (crust)</t>
  </si>
  <si>
    <t>Tecidos (mantas) de fios de filamento sintético</t>
  </si>
  <si>
    <t>Tecidos mantas de fios de filamento sintético ("Tecidos" mencionados na Nota 9 da Seção XI)</t>
  </si>
  <si>
    <t>Outros sulfoxilatos de sódio</t>
  </si>
  <si>
    <t>Pargos ou sargos (Sparidae), frescos ou refrigerados</t>
  </si>
  <si>
    <t>030285</t>
  </si>
  <si>
    <t>Pargos ou sargos (sparidae), fresco ou refrigerado</t>
  </si>
  <si>
    <t>03028500</t>
  </si>
  <si>
    <t>Vestuário para bebês e acessórios, de malha, de lã ou pelos finos</t>
  </si>
  <si>
    <t>Carbonato de bário natural (witherita)</t>
  </si>
  <si>
    <t>2-(Terbutilaminotio)benzotiazol (N-terbutil-benzotiazol-sulfenamida)</t>
  </si>
  <si>
    <t>Máquinas para montagem de lâmpadas, tubos ou válvulas, elétricos ou eletrônicos, ou de lâmpadas de luz relâmpago (flash)</t>
  </si>
  <si>
    <t>Máquinas para montagem de lâmpadas, tubos ou válvulas, elétricos ou eletrônicos, ou de lâmpadas de luz relâmpago (flash), que tenham invólucro de vidro</t>
  </si>
  <si>
    <t>Couros e peles de répteis, mesmo divididos, curtidos ou crust</t>
  </si>
  <si>
    <t>Couros e peles de répteis, curtidos ou "crust"</t>
  </si>
  <si>
    <t>Misturas contendo perfluorcarbonetos (PFC) ou hidrofluorcarbonetos (HFC), mas que não contenham clorofluorcarbonetos (CFC) ou hidroclorofluorcarbonetos (HCFC)</t>
  </si>
  <si>
    <t>Preparações que contenham tetrafluoretano e pentafluoretano</t>
  </si>
  <si>
    <t>Outros tecidos, que contenham pelo menos 85 %, em peso, de filamentos de poliéster texturizados, tintos, com fios de borracha</t>
  </si>
  <si>
    <t>Linhas para costurar, não acondicionadas para venda a retalho, que contenham pelo menos 85 %, em peso, de algodão, de algodão branqueado ou colorido, de título inferior ou igual a 5.000 decitex por fio simples, de três ou mais cabos</t>
  </si>
  <si>
    <t>Desperdícios da penteação de lã ou de pêlos finos</t>
  </si>
  <si>
    <t>Desperdícios da penteação de lã ou de pelos finos</t>
  </si>
  <si>
    <t>Outros projetores cinematográficos</t>
  </si>
  <si>
    <t>Outros ácidos naftalenossulfônicos, sais, ésteres etílicos</t>
  </si>
  <si>
    <t>Medicamentos contendo metoclopramida/cloridrato, etc, em doses</t>
  </si>
  <si>
    <t>Placas, laminas e ripas, com pelo menos uma lona externa de madeira tropical</t>
  </si>
  <si>
    <t>Madeira compensada (contraplacada), madeira folheada, e madeiras estratificadas semelhantes, com alma aglomerada, alveolada ou lamelada, com, pelo menos, uma camada exterior de madeira tropical</t>
  </si>
  <si>
    <t>Madeira em bruto, mesmo descascada, desalburnada ou esquadriada, tratada com tinta, creosoto ou outros agentes de conservação, de coníferas</t>
  </si>
  <si>
    <t>Linhas para costurar, não acondicionadas para venda a retalho, que contenham pelo menos 85 %, em peso, de algodão, de algodão cru, de título inferior ou igual a 5.000 decitex por fio simples, de três ou mais cabos</t>
  </si>
  <si>
    <t>Medicamento contendo vitamina a1 (retinol), etc, em doses</t>
  </si>
  <si>
    <t>Outras caixas registradoras</t>
  </si>
  <si>
    <t>Fios de juta, retorcidos ou retorcidos múltiplos</t>
  </si>
  <si>
    <t>Máquinas-ferramentas para cerâmica, de polir placas, para pavimentação ou revestimento, com oito ou mais cabeças</t>
  </si>
  <si>
    <t>Lã de tosquia, desengordurada, não carbonizada, não cardada nem penteada</t>
  </si>
  <si>
    <t>Lã de tosquia, desengordurada, não carbonizada, não cardada, não penteada</t>
  </si>
  <si>
    <t>Outros tecidos estampados de fibras artificiais descontínuas</t>
  </si>
  <si>
    <t>Outros tecidos de fibras artificiais descontínuas, estampados</t>
  </si>
  <si>
    <t>Caixas registradoras, eletrônicas, com capacidade de comunicação com computador, etc</t>
  </si>
  <si>
    <t>Tecidos de malha de largura superior a 30 cm, que contenham, em peso, 5 % ou mais de fios de elastômeros, mas que não contenham fios de borracha, exceto os da posição 60.01, de outras matérias têxteis, tintos</t>
  </si>
  <si>
    <t>Tecidos de froco (chenille), de algodão</t>
  </si>
  <si>
    <t>Tecido de froco (chenille), de algodão</t>
  </si>
  <si>
    <t>Carregadoras-transportadoras, do tipo das utilizadas em minas subterrâneas</t>
  </si>
  <si>
    <t>Sementes de festuca, para semeadura</t>
  </si>
  <si>
    <t>Cortinas, sanefas e artigos semelhantes para cama, de algodão, exceto malha</t>
  </si>
  <si>
    <t>Cortinados, cortinas, reposteiros e estores; sanefas, de algodão, exceto de malha</t>
  </si>
  <si>
    <t>Medicamento contendo lidocaína/seu cloridrato, etc, exceto em doses</t>
  </si>
  <si>
    <t>Cafeteiras e chaleiras, de vidro com um coeficiente de dilatação linear não superior a 5x10-6 por Kelvin, entre 0 °C e 300 °C</t>
  </si>
  <si>
    <t>Tecido tinto de fibras descontínuas de poliéster, contendo &lt; 85% em peso destas fibras, combinadas com algodão, de peso &gt; 170 g/m2, em ponto sarjado</t>
  </si>
  <si>
    <t>Tecido de poliéster &lt; 85% com algodão, peso &gt; 170 g/m2,  sarjado, tinto</t>
  </si>
  <si>
    <t>Serradura, não aglomerada</t>
  </si>
  <si>
    <t>Serragem (serradura)</t>
  </si>
  <si>
    <t>Outras máquinas-ferramentas para fresar metais, de console, sem comando numérico</t>
  </si>
  <si>
    <t>Máquinas-ferramentas para fresar metais, com console, sem comando numérico</t>
  </si>
  <si>
    <t>Bauxita (matéria mineral natural ativada)</t>
  </si>
  <si>
    <t>Salmão-do-atlântico e salmão-do-danúbio, congelados</t>
  </si>
  <si>
    <t>030313</t>
  </si>
  <si>
    <t>03031300</t>
  </si>
  <si>
    <t>Milheto (Pennisetum glaucum), exceto para semeadura</t>
  </si>
  <si>
    <t>Feijão-guando (Cajanus cajan), exceto para semeadura</t>
  </si>
  <si>
    <t>07136090</t>
  </si>
  <si>
    <t>Tâmaras frescas</t>
  </si>
  <si>
    <t>08041010</t>
  </si>
  <si>
    <t>Preparação opacificante, de loexol, para exame radiográfico</t>
  </si>
  <si>
    <t>Outros atuns, congelados, exceto fígado, ovas, sêmen, ou filés e outras carnes da posição 0304</t>
  </si>
  <si>
    <t>030349</t>
  </si>
  <si>
    <t>Outros atuns congelados, exceto filés, outras carnes, fígados, etc</t>
  </si>
  <si>
    <t>03034900</t>
  </si>
  <si>
    <t>Impermeabilizantes dos tipos utilizados na indústria do couro ou nas indústrias semelhantes, à base de parafina ou de derivados de ácidos graxos</t>
  </si>
  <si>
    <t>Tecido cru ou branqueado, contendo &lt; 85% em peso de fibras artificiais descontínuas, combinadas com algodão</t>
  </si>
  <si>
    <t>Tecidos que contenham menos de 85 %, em peso, de fibras artificiais descontínuas, combinadas, principal ou unicamente, com algodão, crus ou branqueados</t>
  </si>
  <si>
    <t>Aparas e outros desperdícios de couros ou de peles preparados ou reconstituídos; serragem, pó e farinha de couro</t>
  </si>
  <si>
    <t>Aparas e outros desperdícios de couros, etc.</t>
  </si>
  <si>
    <t>Clorodifluorometanos</t>
  </si>
  <si>
    <t>Outras máquinas e aparelhos de impressão, heliográficos</t>
  </si>
  <si>
    <t>Outras lãs sujas, incluída a lã lavada a dorso, não cardadas nem penteadas</t>
  </si>
  <si>
    <t>Outras lãs sujas, não cardadas nem penteadas</t>
  </si>
  <si>
    <t>Outros fosfinatos (hipofosfitos)</t>
  </si>
  <si>
    <t>Ferrito de estrôncio</t>
  </si>
  <si>
    <t>Outras mercadorias mencionadas na Nota de subposições 2 do presente Capítulo, à base de alfa-cipermetrina (ISO)</t>
  </si>
  <si>
    <t>Carcaças e meias-carcaças de cordeiro, frescas ou refrigeradas</t>
  </si>
  <si>
    <t>020410</t>
  </si>
  <si>
    <t>02041000</t>
  </si>
  <si>
    <t>Couros de caprinos, curtidos ao cromo, com acabamento</t>
  </si>
  <si>
    <t>Salmões-do-pacífico, do-atlântico e do-danúbio, defumados, mesmo em filés</t>
  </si>
  <si>
    <t>030541</t>
  </si>
  <si>
    <t>Salmões-do-pacífico, do atlântico e do danúbio, defumados</t>
  </si>
  <si>
    <t>03054100</t>
  </si>
  <si>
    <t>Medicamento contendo espirolactona, em doses</t>
  </si>
  <si>
    <t>Outros ditionitos (hidrossulfitos) de sódio</t>
  </si>
  <si>
    <t>Gorduras e óleos animais e respectivas frações, parcial ou totalmente hidrogenados, interesterificados, reesterificados ou elaidinizados, mesmo refinados, mas não preparados de outro modo</t>
  </si>
  <si>
    <t>Gorduras e óleos animais e respectivas frações</t>
  </si>
  <si>
    <t>Fios de algodão simples, de fibras penteadas, contendo &lt; 85% em peso de algodão, título =&gt; 714,29 decitex, não acondicionados para venda a retalho</t>
  </si>
  <si>
    <t>Fios simples de algodão, de fibras penteadas, que contenham menos de 85 %, em peso, de algodão, não acondicionados para venda a retalho, de título igual ou superior a 714,29 decitex (número métrico não superior a 14)</t>
  </si>
  <si>
    <t>Chapas e tiras de ligas à base de cobre-níquel (cuproníquel) ou de cobre-níquel-zinco (maillechort), de espessura superior a 0,15 mm, em rolos</t>
  </si>
  <si>
    <t>Medicamento contendo ácido sulfanílico/seus sais, etc, em doses</t>
  </si>
  <si>
    <t>Outros produtos laminados planos, de ferro ou aço não ligado, de largura igual ou superior a 600 mm, folheados ou chapeados, ou revestidos, galvanizados eletroliticamente</t>
  </si>
  <si>
    <t>Vacina veterinária, contra a querato-conjuntivite</t>
  </si>
  <si>
    <t>Sulfiram</t>
  </si>
  <si>
    <t>Copolímero de acrilato de etila, acrilato de n-butila e acrilato de 2-metoxietila</t>
  </si>
  <si>
    <t>Medicamento contendo levamisol/seus sais/tetramisol, em doses</t>
  </si>
  <si>
    <t>Outros produtos laminados planos, de ferro ou aço não ligado, de largura igual ou superior a 600 mm, em rolos, simplesmente laminados a quente, decapados, de espessura &gt;= 3 mm, mas inferior a 4,75 mm, com um limite mínimo de elasticidade de 355 MPa</t>
  </si>
  <si>
    <t>Medicamento com cloridrato de tizanidina, etc, exceto em doses</t>
  </si>
  <si>
    <t>Chapas, placas, painéis e ladrilhos, de gesso ou de composições à base de gesso, não ornamentados, revestidos ou reforçados exclusivamente com papel ou cartão</t>
  </si>
  <si>
    <t>Chapas, placas, painéis, ladrilhos e semelhantes, não ornamentados, revestidos ou reforçados exclusivamente com papel ou cartão, de gesso ou de composições à base de gesso</t>
  </si>
  <si>
    <t>Outros fios de fibras artificiais descontínuas, obtidos a partir de fibras de celulose, de outros materiais</t>
  </si>
  <si>
    <t>Marfim, em bruto ou simplesmente preparado; seus pós e desperdícios</t>
  </si>
  <si>
    <t>050710</t>
  </si>
  <si>
    <t>Marfim; pó e desperdícios de marfim</t>
  </si>
  <si>
    <t>05071000</t>
  </si>
  <si>
    <t>Outros peixes tilápias, vivos</t>
  </si>
  <si>
    <t>03019991</t>
  </si>
  <si>
    <t>Camarões de água fria, que não inteiros, congelados</t>
  </si>
  <si>
    <t>03061690</t>
  </si>
  <si>
    <t>Medicamento contendo sal sódico ou éster metílico do ácido 9,11,15-triidroxi-16-(3-clorofenoxi)prosta-5,13-dien-1-óico (derivado da prostaglandina F2alfa), em doses</t>
  </si>
  <si>
    <t>Medicamento contendo l-asparaginase, em doses</t>
  </si>
  <si>
    <t>Fios de fibras descontínuas de poliéster combinadas com algodão, não para venda a retalho</t>
  </si>
  <si>
    <t>Fio de fibras de poliésteres, combinadas, principal ou unicamente, com algodão</t>
  </si>
  <si>
    <t>Outros fios de liga de alumínio, resistência &lt;= 0.0328 ohm.mm2</t>
  </si>
  <si>
    <t>Preparações que contenham xilanase e betagluconase, com suporte de farinha de trigo, dos tipos utilizados na alimentação de animais</t>
  </si>
  <si>
    <t>Carnes de galos/galinhas, não cortadas em pedaços, congeladas</t>
  </si>
  <si>
    <t>02071200</t>
  </si>
  <si>
    <t>Trens elétricos, incluindo os trilhos, sinais e outros acessórios</t>
  </si>
  <si>
    <t>Fenproporex e seus sais; intermediário da metadona (4-ciano-2-dimetilamino-4,4-difenilbutano)</t>
  </si>
  <si>
    <t>Sais do fenproporex</t>
  </si>
  <si>
    <t>Outros tecidos de algodão que contenham menos de 85 %, em peso, de algodão, combinados, principal ou unicamente, com fibras sintéticas ou artificiais, com peso não superior a 200 g/m2, estampados</t>
  </si>
  <si>
    <t>Medicamento contendo outros compostos de função carboxiamida, etc, exceto em doses</t>
  </si>
  <si>
    <t>Tecidos de algodão que contenham menos de 85 %, em peso, de algodão, combinados, principal ou unicamente, com fibras sintéticas/artificiais, p &lt; 200 g/m2, de fios de diversas cores, em ponto sarjado, incluindo o diagonal, cuja relação de textura &lt; 4</t>
  </si>
  <si>
    <t>Máquinas-ferramentas (incluídas as prensas) para forjar ou estampar, martelos, martelos-pilões e martinetes</t>
  </si>
  <si>
    <t>Máquinas-ferramentas para estampar metais, de comando numérico</t>
  </si>
  <si>
    <t>Tecidos de algodão que contenham menos de 85 %, em peso, de algodão, combinados, principal ou unicamente, com fibras sintéticas ou artificiais, com peso superior a 200 g/m2, branqueados, em ponto sarjado, incluindo o diagonal, cuja relação de textura não</t>
  </si>
  <si>
    <t>Meias-calças, de fibras sintéticas, de título inferior a 67 decitex, por fio simples</t>
  </si>
  <si>
    <t>Rododendros e azaléias, enxertados ou não</t>
  </si>
  <si>
    <t>060230</t>
  </si>
  <si>
    <t>Rododendros e azaleias, enxertados ou não</t>
  </si>
  <si>
    <t>06023000</t>
  </si>
  <si>
    <t>Medicamento contendo ácido nicotínico/seu sal sódico, etc, em doses</t>
  </si>
  <si>
    <t>Máquinas e aparelhos para moldar ou recauchutar pneumáticos ou moldar câmaras-de-ar</t>
  </si>
  <si>
    <t>Máquinas para moldar ou recauchutar pneumáticos ou para moldar ou dar forma a câmaras de ar</t>
  </si>
  <si>
    <t>Máquinas e aparelhos para fabricação/acabamento de feltros</t>
  </si>
  <si>
    <t>Glúten de trigo, mesmo seco</t>
  </si>
  <si>
    <t>Máquinas para cortar ou acabar engrenagens, com comando numérico</t>
  </si>
  <si>
    <t>Filés de atuns e bonito-listrado, congelados</t>
  </si>
  <si>
    <t>030487</t>
  </si>
  <si>
    <t>03048700</t>
  </si>
  <si>
    <t>Medicamento contendo outros compostos heterocíclicos, etc, exceto em doses</t>
  </si>
  <si>
    <t>Medicamento contendo nicarbazina/norfloxacina, etc, exceto em doses</t>
  </si>
  <si>
    <t>Tecido tinto, contendo &lt; 85% em peso de fibras artificiais descontínuas, combinadas com lã ou pêlos finos</t>
  </si>
  <si>
    <t>Tecidos que contenham menos de 85 %, em peso, de fibras artificiais descontínuas, combinadas, principal ou unicamente, com lã ou pelos finos, tintos</t>
  </si>
  <si>
    <t>Folhas e tiras, de alumínio, sem suporte, gravadas, mesmo com camada de óxido de alumínio, de espessura inferior ou igual a 110 micrômetros (mícrons) e com um conteúdo de alumínio superior ou igual a 99,9 %, em peso</t>
  </si>
  <si>
    <t>Medicamento cont.outs.penicilinas/seus derivs.em doses</t>
  </si>
  <si>
    <t>Medicamento contendo oxitocina, em doses</t>
  </si>
  <si>
    <t>Outras máquinas de moldar borracha/plástico, por injeção, de comando numérico</t>
  </si>
  <si>
    <t>Outros couros e peles de bovinos (incluindo os búfalos), com pré-curtimenta vegetal, plena flor, não divididos</t>
  </si>
  <si>
    <t>Pentes, liços e quadros de liços, de teares para tecidos</t>
  </si>
  <si>
    <t>Outros teares para tecidos de largura superior a 30 cm, sem lançadeira</t>
  </si>
  <si>
    <t>Desperdícios de ferro ou aço, em lingotes</t>
  </si>
  <si>
    <t>Desperdícios de ferro ou aço em lingotes</t>
  </si>
  <si>
    <t>Lâmpadas de vapor de sódio</t>
  </si>
  <si>
    <t>Outros tecidos crus ou branqueados de fibras artificiais descontínuas</t>
  </si>
  <si>
    <t>Outros tecidos de fibras artificiais descontínuas, crus ou branqueados</t>
  </si>
  <si>
    <t>Geradores de ar quente a combustível líquido, utilizados em veículos automóveis</t>
  </si>
  <si>
    <t>Outros fios de alumínio não ligado, com a maior dimensão da seção transversal superior a 7 mm</t>
  </si>
  <si>
    <t>Penteadoras de matérias têxteis</t>
  </si>
  <si>
    <t>Teares para tecidos de largura &lt;= 30 cm</t>
  </si>
  <si>
    <t>Teares para tecidos de largura não superior a 30 cm, com mecanismo Jacquard</t>
  </si>
  <si>
    <t>Tecidos atoalhados, de outras matérias têxteis</t>
  </si>
  <si>
    <t>Tecido atoalhado, de outras matérias têxteis</t>
  </si>
  <si>
    <t>Medicamento contendo desogestrel, em doses</t>
  </si>
  <si>
    <t>Aparelho de radiofusão em AM</t>
  </si>
  <si>
    <t>Máquinas para furar madeira, cortiça, etc, de comando numérico</t>
  </si>
  <si>
    <t>Grãos de aveia trabalhados (descascados, em pérolas, cortados ou partidos)</t>
  </si>
  <si>
    <t>Outros grãos trabalhados (por exemplo, descascados, em pérolas, cortados ou partidos), de aveia</t>
  </si>
  <si>
    <t>Extrato tanante de quebracho</t>
  </si>
  <si>
    <t>Extrato tanante, de quebracho</t>
  </si>
  <si>
    <t>Preparações mordentes dos tipos utilizados na indústria têxtil ou nas indústrias semelhantes</t>
  </si>
  <si>
    <t>Máquinas para limpar ou selecionar ovos, com capacidade superior ou igual a 250.000 ovos por hora</t>
  </si>
  <si>
    <t>Iodofórmio</t>
  </si>
  <si>
    <t>Outros papéis, cartões, pasta (ouate) de celulose e mantas de fibras de celulose impregnados e revestidos em ambas as faces com látex numa proporção total, em peso, igual ou superior a 15 %, de peso igual ou superior a 105 g/m2, mas não superior a 135 g/m2, do tipo utilizado como suporte para fabricação de abrasivos (lixas), em rolo</t>
  </si>
  <si>
    <t>Medicamento contendo estreptomicinas/seus derivados, em doses</t>
  </si>
  <si>
    <t>Grupos eletrogêneos de motor de pistão, de ignição por compressão (motores diesel ou semidiesel), de potência inferior ou igual a 430 kVA, de corrente alternada</t>
  </si>
  <si>
    <t>Outras peças cerâmicas refratárias de silimanita</t>
  </si>
  <si>
    <t>Outros painéis de madeiras</t>
  </si>
  <si>
    <t>Outros veículos automóveis para usos especiais</t>
  </si>
  <si>
    <t>Caminhões para perfilagem de pocos petroliferos</t>
  </si>
  <si>
    <t>Chapas, folhas, tiras, fios, hastes, pastilhas e plaquetas, de manganês</t>
  </si>
  <si>
    <t>Embarcações e outras estruturas flutuantes, a serem desmanteladas</t>
  </si>
  <si>
    <t>Embarcações e outras estruturas flutuantes, para demolição</t>
  </si>
  <si>
    <t>Outras máquinas e aparelhos para fabricação/preparação de fios têxteis</t>
  </si>
  <si>
    <t>Poliacetais, com carga, nas formas previstas na Nota 6 a) deste Capítulo (em líquidos e pastas)</t>
  </si>
  <si>
    <t>Azodicarbonamida</t>
  </si>
  <si>
    <t>Tecido de algodão estampado, em ponto sarjado, com fibras sintéticas ou artificiais, contendo &lt; 85%em peso de algodão, com peso &gt; 200 g/m2</t>
  </si>
  <si>
    <t>Tecidos de algodão que contenham menos de 85 %,em peso, de algodão,combinados, principal ou unicamente, com fibras sintéticas ou artificiais, peso &gt; 200 g/m2, estampados,em ponto sarjado, incluindo o diagonal, cuja relação de textura não seja superior a 4</t>
  </si>
  <si>
    <t>Outros contadores trifásicos de eletricidade</t>
  </si>
  <si>
    <t>Couros e peles de bovinos (incluindo os búfalos), preparados, de superfície unitária não superior a 2,6 m2</t>
  </si>
  <si>
    <t>Transportadores tubulares (transvasadores) móveis, acionados com motor de potência superior a 90 kW (120 HP), pneumáticos</t>
  </si>
  <si>
    <t>Medicamento contendo hidroxocovalamina/seus sais, etc, em doses</t>
  </si>
  <si>
    <t>Merluzas e abroteas (merluccius spp., urophycis spp.), fresco ou refrigerado</t>
  </si>
  <si>
    <t>030254</t>
  </si>
  <si>
    <t>Merluzas e abroteas (Merluccius spp., Urophycis spp.), fresco ou refrigerado</t>
  </si>
  <si>
    <t>03025400</t>
  </si>
  <si>
    <t>Couros de equideos, não dividido, no estado úmido, plena flor, não divididos, no estado úmido</t>
  </si>
  <si>
    <t>Máquinas de puncionar, entalhar ou mordiscar com controle numérico (excluindo prensas) para produtos planos, incluindo máquinas combinadas de puncionar e cisalhar</t>
  </si>
  <si>
    <t>Máquinas (excluindo as prensas) para puncionar, chanfrar ou mordiscar, para produtos planos, incluindo as máquinas combinadas de puncionar e cisalhar, de comando numérico</t>
  </si>
  <si>
    <t>Ziram; dimetilditiocarbamato de sódio</t>
  </si>
  <si>
    <t>Máquinas para fabricar capas de papelão, com dispositivo de colagem e capacidade de produção superior a 60 unidades por minuto</t>
  </si>
  <si>
    <t>Preparações com teor de cloridrato de ractopamina igual ou superior a 2 %, em peso, com suporte de farelo de soja, dos tipos utilizados na alimentação de animais</t>
  </si>
  <si>
    <t>Linhas para costurar, de algodão, para venda a retalho</t>
  </si>
  <si>
    <t>Outras linhas para costura, de algodão, acondicionadas para venda a retalho</t>
  </si>
  <si>
    <t>Outros falsos tecidos de polipropileno, de peso superior a 150 g/m2</t>
  </si>
  <si>
    <t>Couros e peles inteiros, de bovinos (incluindo os búfalos), de superfície unitária não superior a 2,6 m2, simplesmente curtidos ao cromo (wet-blue), divididos, com o lado flor, no estado úmido</t>
  </si>
  <si>
    <t>Salmões vermelhos, congelados, exceto fígado, ovas, sêmen, ou filés e outras carnes da posição 0304</t>
  </si>
  <si>
    <t>030311</t>
  </si>
  <si>
    <t>Salmões vermelhos congelados</t>
  </si>
  <si>
    <t>03031100</t>
  </si>
  <si>
    <t>Misturas de nitrato de amônio com carbonato de cálcio ou com matérias inorgânicas desprovidas de poder fertilizante</t>
  </si>
  <si>
    <t>Misturas de nitrato de amônio com carbonato de cálcio ou com outras matérias inorgânicas desprovidas de poder fertilizante</t>
  </si>
  <si>
    <t>Tecido de algodão, fios de diversas cores, em ponto de tafetá, com fibras sintéticas ou artificiais, contendo &lt; 85% em peso de algodão, com peso &lt;= 200 g/m2</t>
  </si>
  <si>
    <t>Tecidos de algodão que contenham menos de 85 %, em peso, de algodão, combinados, principal ou unicamente, com fibras sintéticas ou artificiais, com peso não superior a 200 g/m2, de fios de diversas cores, em ponto de tafetá</t>
  </si>
  <si>
    <t>Outros tipos de salmões, congelados, exceto fígado, ovas, sêmen, ou filés e outras carnes da posição 0304</t>
  </si>
  <si>
    <t>030319</t>
  </si>
  <si>
    <t>Outros tipos de salmões, congelados</t>
  </si>
  <si>
    <t>03031900</t>
  </si>
  <si>
    <t>Medicamento contendo sulfato de gentamicina, em doses</t>
  </si>
  <si>
    <t>Ésteres de 2-ter-butilcicloexila</t>
  </si>
  <si>
    <t>Cianidrina de acetona (acetona cianidrina)</t>
  </si>
  <si>
    <t>Tabaco para narguile, mencionado na nota 1 da subposição 2403</t>
  </si>
  <si>
    <t>Tabaco para narguilé (cachimbo de água) mencionado na Nota 1 de subposição do presente Capítulo</t>
  </si>
  <si>
    <t>Outros relógios de pulso, com caixa de metais preciosos folheados ou chapeados, operado manualmente</t>
  </si>
  <si>
    <t>Outros relógios de pulso, mesmo com contador de tempo incorporado, com caixa de metal precioso</t>
  </si>
  <si>
    <t>Tecido de algodão cru, em ponto de tafetá, contendo =&gt; 85% em peso de algodão, com peso &lt;= 100 g/m2</t>
  </si>
  <si>
    <t>Tecidos de algodão que contenham pelo menos 85 %, em peso, de algodão, crus, em ponto de tafetá, com peso não superior a 100 g/m2</t>
  </si>
  <si>
    <t>Pedaços e miudezas comestíveis, de galos e galinhas da espécie doméstica, frescos ou refrigerados</t>
  </si>
  <si>
    <t>020713</t>
  </si>
  <si>
    <t>Pedaços e miudezas, de galos/galinhas, frescos/refrigerados</t>
  </si>
  <si>
    <t>02071300</t>
  </si>
  <si>
    <t>Carcaças e meias-carcaças de cordeiro, congeladas</t>
  </si>
  <si>
    <t>020430</t>
  </si>
  <si>
    <t>02043000</t>
  </si>
  <si>
    <t>Ovalbumina (exceto seca)</t>
  </si>
  <si>
    <t>Outras ovalbuminas</t>
  </si>
  <si>
    <t>Antiofídicos e outros antivenenosos</t>
  </si>
  <si>
    <t>Tratores motocultores</t>
  </si>
  <si>
    <t>Outros resíduos e sucata de células primárias, baterias primárias e acumuladores elétricos; células primárias usadas, baterias primárias usadas e acumuladores elétricos usados, não especificados ou incluídos em outros pontos deste Capítulo</t>
  </si>
  <si>
    <t>Outros desperdícios e resíduos, e sucata, de pilhas, de baterias de pilhas e de acumuladores, elétricos; outras pilhas, baterias de pilhas e acumuladores, elétricos, inservíveis, não classificados em códigos anteriores</t>
  </si>
  <si>
    <t>Rutabagas, raízes forrageiras e outros produtos forrageiros, mesmo em pellets</t>
  </si>
  <si>
    <t>Rutabagas, raízes forrageiras e outros produtos forrageiros</t>
  </si>
  <si>
    <t>Chapas, etc, de poli(tereftalato de etileno), de espessura inferior a 5 micrômetros (mícrons)</t>
  </si>
  <si>
    <t>Cinzas e resíduos contendo cobre</t>
  </si>
  <si>
    <t>Cinzas e resíduos que contenham principalmente cobre</t>
  </si>
  <si>
    <t>Tecido cru ou branqueado de fibras descontínuas de poliéster, contendo &lt; 85% em peso destas fibras, combinadas com algodão, de peso &lt;= 170 g/m2, em ponto sarjado</t>
  </si>
  <si>
    <t>Tecido de poliéster &lt; 85% com algodão, peso &lt;= 170 g/m2,  sarjado, cru/branqueado</t>
  </si>
  <si>
    <t>Diuron</t>
  </si>
  <si>
    <t>Misturas que contenham derivados halogenados de metano, etano ou propano, não especificados nem incluídos em outras posições, que contenham outros hidrofluorocarbonos (HFC) mas que não contenham clorofluorocarbonos (CFC) ou hidroclorofluorocarbonos (HCFC), que contenham 15% ou mais em massa de 1,1,1-trifluoroetano (HFC-143a)</t>
  </si>
  <si>
    <t>Misturas que contenham outros hidrofluorcarbonetos (HFC), mas que não contenham clorofluorcarbonetos (CFC) ou hidroclorofluorcarbonetos (HCFC), que contenham, em massa, 15 % ou mais de 1,1,1-trifluoroetano (HFC-143a)</t>
  </si>
  <si>
    <t>Produtos laminados planos, de ferro ou aços não ligados, de largura =&gt; 600 mm, não enrolados, laminados a quente, motivos em relevo, não folheados nem revestidos</t>
  </si>
  <si>
    <t>Produtos laminados planos, de ferro ou aço não ligado, de largura igual ou superior a 600 mm, não folheados ou chapeados, nem revestidos, não enrolados, simplesmente laminados a quente, apresentando motivos em relevo</t>
  </si>
  <si>
    <t>Medicamento contendo sulfadiazina/seu sal sódico, etc, em doses</t>
  </si>
  <si>
    <t>Outros mostos de uvas parcialmente fermentados</t>
  </si>
  <si>
    <t>Outros mostos de uvas</t>
  </si>
  <si>
    <t>Medicamento contendo fumarato de tiamulina, exceto em doses</t>
  </si>
  <si>
    <t>Assentos ejetáveis, dos tipos utilizados em veículos aéreos</t>
  </si>
  <si>
    <t>Motores de explosão, para veículos do capítulo 87, de cilindrada não superior a 50 cm3, monocilíndricos</t>
  </si>
  <si>
    <t>Outros papéis e cartões para escrita, etc, fibra &lt;= 10%, em rolos, revestidos ou recobertos em uma face, do tipo wet strength, resistentes à umidade e ao meio alcalino</t>
  </si>
  <si>
    <t>Lechias (Litchi chinensis)</t>
  </si>
  <si>
    <t>08109014</t>
  </si>
  <si>
    <t>N,N,N-Triidroxietilexaidrotriazina</t>
  </si>
  <si>
    <t>Perca-do-nilo e cabeças-de-serpente, congelados</t>
  </si>
  <si>
    <t>03032490</t>
  </si>
  <si>
    <t>Boratos naturais e seus concentrados (calcinados ou não), exceto boratos extraídos de salmouras naturais; ácido bórico natural com um teor máximo de 85 % de H3BO3, em produto seco</t>
  </si>
  <si>
    <t>Boratos naturais e seus concentrados (calcinados ou não)</t>
  </si>
  <si>
    <t>Preparações que contenham Diclazuril, dos tipos utilizados na alimentação de animais</t>
  </si>
  <si>
    <t>Outras máquinas e aparelhos para colher e dispor o feno</t>
  </si>
  <si>
    <t>Outras substâncias gordas derivadas da lanolina, incluindo a suarda</t>
  </si>
  <si>
    <t>Desperdícios e resíduos, de zinco</t>
  </si>
  <si>
    <t>Couros e peles de equídeos, secos, pena flor</t>
  </si>
  <si>
    <t>Outros painéis de fibras madeira de média densidade (denominados MDF), com densidade superior a 0,5 g/cm3 mas não superior a 0,8 g/cm3</t>
  </si>
  <si>
    <t>Aparelhos elevadores ou transportadores, de ação contínua, para mercadorias, de pinças laterais, do tipo dos utilizados para o transporte de jornais</t>
  </si>
  <si>
    <t>Medicamento contendo ketazolam/sulpirida, etc, em doses</t>
  </si>
  <si>
    <t>Fungicida à base de thiram</t>
  </si>
  <si>
    <t>Teleféricos (incluídos as telecadeiras e os telesquis); mecanismos de tração para funiculares</t>
  </si>
  <si>
    <t>Teleféricos (incluindo as telecadeiras e os telesquis); mecanismos de tração para funiculares</t>
  </si>
  <si>
    <t>Outros tipode de arroz semibranqueado ou branqueado, não parboilizado</t>
  </si>
  <si>
    <t>Teares para tecidos de largura superior a 30 cm, sem lançadeira, de pinças</t>
  </si>
  <si>
    <t>Outros tecidos tintos de fibras artificiais descontínuas</t>
  </si>
  <si>
    <t>Outros tecidos de fibras artificiais descontínuas, tintos</t>
  </si>
  <si>
    <t>Máquinas e aparelhos de costurar cadernos, com alimentação automática</t>
  </si>
  <si>
    <t>Fios texturizados de polipropileno</t>
  </si>
  <si>
    <t>Multifilamento de polipropileno, título &gt; 110 tex</t>
  </si>
  <si>
    <t>Medicamento contendo ácido láctico/seus sais, etc, em doses</t>
  </si>
  <si>
    <t>Hidrogeno-ortofosfato de cálcio, com teor de pentóxido de fósforo (P2O5) não superior a 46 %, em peso</t>
  </si>
  <si>
    <t>Degeladores e desembaçadores, dos tipos utilizados em ciclos ou automóveis</t>
  </si>
  <si>
    <t>Geradores fotovoltaicos de corrente contínua, de potência superior a 50 W, mas não superior a 75 kW</t>
  </si>
  <si>
    <t>Outros, incluindo as farinhas, pós e pellets de crustáceos, próprios para alimentação humana</t>
  </si>
  <si>
    <t>03063990</t>
  </si>
  <si>
    <t>Tuberculinas</t>
  </si>
  <si>
    <t>Tortas, resíduos, etc, da extração de outros óleos vegetais</t>
  </si>
  <si>
    <t>Tecidos de malha de largura superior a 30 cm, que contenham, em peso, 5 % ou mais de fios de elastômeros, mas que não contenham fios de borracha, exceto os da posição 60.01, de fibras artificiais, estampados</t>
  </si>
  <si>
    <t>Outros fios de fibras descontínuas de poliéster, não para venda a retalho</t>
  </si>
  <si>
    <t>Outros fios de fibras de poliésteres</t>
  </si>
  <si>
    <t>Máquinas e aparelhos para fabricação de pincéis, brochas ou escovas</t>
  </si>
  <si>
    <t>Veículos automóveis frigoríficos com motor diesel, capacidade de carga maior que 20 toneladas</t>
  </si>
  <si>
    <t>Selecionadores de frutas</t>
  </si>
  <si>
    <t>Outras anchovas, frescas ou refrigeradas</t>
  </si>
  <si>
    <t>03024290</t>
  </si>
  <si>
    <t>Massa para a preparação de pão, com adição de grãos ou sementes integrais, congelada</t>
  </si>
  <si>
    <t>Conjuntos de malha, de uso masculino, de outras matérias têxteis</t>
  </si>
  <si>
    <t>Outros teares para tecidos de largura não superior a 30 cm</t>
  </si>
  <si>
    <t>Outros resíduos e aparas de serradura e madeira, não aglomerados, não classificados nos códigos anteriores</t>
  </si>
  <si>
    <t>Outras serragens (serradura), desperdícios e resíduos, de madeira, não aglomerados, não classificados em códigos anteriores</t>
  </si>
  <si>
    <t>Máquinas para lavar fios, tecidos, obras de matérias têxteis</t>
  </si>
  <si>
    <t>Produtos tanantes, à base de sais de cromo</t>
  </si>
  <si>
    <t>Fio-máquina de aço inoxidável</t>
  </si>
  <si>
    <t>Fio-máquina de aços inoxidáveis</t>
  </si>
  <si>
    <t>Sementes de algodão, para semeadura</t>
  </si>
  <si>
    <t>Tecidos de malha de largura superior a 30 cm, que contenham, em peso, 5 % ou mais de fios de elastômeros, mas que não contenham fios de borracha, exceto os da posição 60.01, de algodão, de fios de diversas cores</t>
  </si>
  <si>
    <t>Máquinas para inspecionar tecidos</t>
  </si>
  <si>
    <t>Tecidos de malha de largura superior a 30 cm, que contenham, em peso, 5 % ou mais de fios de elastômeros, mas que não contenham fios de borracha, exceto os da posição 60.01, de algodão, estampados</t>
  </si>
  <si>
    <t>Copolímeros de etileno e acetato de vinila, nas formas previstas na Nota 6 a) deste Capítulo, em formas primárias</t>
  </si>
  <si>
    <t>Óleo de coco (óleo de copra), em bruto</t>
  </si>
  <si>
    <t>Resíduos e sucata de células primárias, baterias primárias e acumuladores elétricos; pilhas primárias gastas, baterias primárias gastas e acumuladores elétricos gastos; classificados por tipo químico e não contendo chumbo, cádmio ou mercúrio</t>
  </si>
  <si>
    <t>Desperdícios e resíduos, e sucata, de pilhas, de baterias de pilhas e de acumuladores, elétricos, selecionados por tipo de componente químico e que não contenham chumbo, cádmio ou mercúrio</t>
  </si>
  <si>
    <t>Ceifeiras, incluindo as barras de corte para montagem em tratores, com dispositivo de acondicionamento em fileiras constituído por rotor de dedos e pente</t>
  </si>
  <si>
    <t>Sais duplos e misturas de nitratos de cálcio e amônio</t>
  </si>
  <si>
    <t>Sais duplos e misturas de nitrato de cálcio e nitrato de amônio</t>
  </si>
  <si>
    <t>Medicamento contendo buserelina ou seu acetato, em doses</t>
  </si>
  <si>
    <t>Medicamento contendo rifamicina sv sódica, em doses</t>
  </si>
  <si>
    <t>Tecidos de malha de largura superior a 30 cm, que contenham, em peso, 5 % ou mais de fios de elastômeros, mas que não contenham fios de borracha, exceto os da posição 60.01, de fibras artificiais, crus ou branqueados</t>
  </si>
  <si>
    <t>Nitrato de sódio, natural, com teor de nitrogênio (azoto) não superior a 16,3 %, em peso</t>
  </si>
  <si>
    <t>Ferrito de bário</t>
  </si>
  <si>
    <t>Outros couros e peles curtidos, de bovinos ou de equídeos, depilados, no estado seco (crust)</t>
  </si>
  <si>
    <t>Couros/peles equídeos, no estado seco (crust)</t>
  </si>
  <si>
    <t>Fios texturizados, de náilon, tintos, de título igual ou inferior a 50 tex por fio simples</t>
  </si>
  <si>
    <t>Misturas de óleos refinados, em recipientes com capacidade inferior ou igual a 5 litros</t>
  </si>
  <si>
    <t>Outros produtos laminados planos, de ferro ou aços não ligados, de largura &lt; 600 mm, laminados a quente, de espessura =&gt; 4,75 mm, não folheados nem revestidos</t>
  </si>
  <si>
    <t>Produtos laminados planos, de ferro ou aço não ligado, de largura inferior a 600 mm, não folheados ou chapeados, nem revestidos, simplesmente laminados a quente, de espessura igual ou superior a 4,75 mm</t>
  </si>
  <si>
    <t>Trióxido de tungstênio (volframio)</t>
  </si>
  <si>
    <t>Outras peças não desossadas de bovino, frescas ou refrigeradas</t>
  </si>
  <si>
    <t>02012090</t>
  </si>
  <si>
    <t>Outros couros e peles curtidos, de bovinos ou de equídeos, depilados, no estado úmido (incluindo wet blue)</t>
  </si>
  <si>
    <t>Couros e peles inteiros, de bovinos (incluindo os búfalos), de superfície unitária não superior a 2,6 m2, simplesmente curtidos ao cromo (wet-blue), no estado úmido</t>
  </si>
  <si>
    <t>Turbinas e rodas hidráulicas, de potência &gt; 1.000 kW e &lt;= 10.000 kW</t>
  </si>
  <si>
    <t>Turbinas e rodas hidráulicas, de potência superior a 1.000 kW, mas não superior a 10.000 kW</t>
  </si>
  <si>
    <t>Aveia</t>
  </si>
  <si>
    <t>Aveia, para semeadura</t>
  </si>
  <si>
    <t>Outras madeiras tropicais, em bruto</t>
  </si>
  <si>
    <t>Outras madeiras tropicais em bruto, mesmo descascada, desalburnada ou esquadriada</t>
  </si>
  <si>
    <t>Outros fios, simples, com torção superior a 50 voltas por metro, de polipropileno</t>
  </si>
  <si>
    <t>Glioxal</t>
  </si>
  <si>
    <t>Fungicida à base de propiconazol</t>
  </si>
  <si>
    <t>Outras frutas conservadas transitoriamente, mas impróprias para alimentação neste estado</t>
  </si>
  <si>
    <t>081290</t>
  </si>
  <si>
    <t>Outras frutas conservadas transitoriamente (por exemplo, com gás sulfuroso ou água salgada, sulfurada ou adicionada de outras substâncias destinadas a assegurar transitoriamente a sua conservação), mas impróprias para alimentação nesse estado</t>
  </si>
  <si>
    <t>08129000</t>
  </si>
  <si>
    <t>Tecido de algodão estampado, em ponto de tafetá, com fibras sintéticas ou artificiais, contendo &lt; 85%em peso de algodão, com peso &lt;= 200 g/m2</t>
  </si>
  <si>
    <t>Tecidos de algodão que contenham menos de 85 %, em peso, de algodão, combinados, principal ou unicamente, com fibras sintéticas ou artificiais, com peso não superior a 200 g/m2, estampados, em ponto de tafetá</t>
  </si>
  <si>
    <t>Outros produtos laminados planos, de ferro ou aço não ligado, de largura &gt;= 600 mm, revestidos de ligas de alumínio-silício, com peso superior ou igual a 120 g/m2 e com conteúdo de silício superior ou igual a 5 % porém inferior ou igual a 11 %, em peso</t>
  </si>
  <si>
    <t>Nozes frescas ou secas, com casca</t>
  </si>
  <si>
    <t>080231</t>
  </si>
  <si>
    <t>08023100</t>
  </si>
  <si>
    <t>Freios de prensa controlados numericamente para trabalhar metal</t>
  </si>
  <si>
    <t>Prensas dobradeiras, de comando numérico</t>
  </si>
  <si>
    <t>Gordura de aves</t>
  </si>
  <si>
    <t>Tecido de algodão estampado, em ponto de tafetá, com fibras sintéticas ou artificiais, contendo &lt; 85% em peso de algodão, com peso &gt; 200 g/m2</t>
  </si>
  <si>
    <t>Tecidos de algodão que contenham menos de 85 %, em peso, de algodão, combinados, principal ou unicamente, com fibras sintéticas ou artificiais, com peso superior a 200 g/m2, estampados, em ponto de tafetá</t>
  </si>
  <si>
    <t>Tecido cru ou branqueado de fibras descontínuas de poliéster, contendo &lt; 85% em peso destas fibras, combinadas com algodão, de peso &lt;= 170 g/m2, em ponto de tafetá</t>
  </si>
  <si>
    <t>Tecido de fibras descontínuas de poliéster &lt; 85%, em ponto de tafetá, com algodão, peso &lt;= 170 g/m2, cru/branqueado</t>
  </si>
  <si>
    <t>Fios de fibras descontínuas acrílicas ou modacrílicas combinadas com algodão, não para venda a retalho</t>
  </si>
  <si>
    <t>Fio de fibras acrílicas ou modacrílicas, combinadas, principal ou unicamente, com algodão</t>
  </si>
  <si>
    <t>Matérias vegetais das espécies principalmente utilizadas na fabricação de vassouras, escovas, pincéis e artigos semelhantes (por exemplo, sorgo, piaçaba, raiz de grama, tampico), mesmo torcidas ou em feixes</t>
  </si>
  <si>
    <t>Resíduos da fabricação do amido e resíduos semelhantes</t>
  </si>
  <si>
    <t>Quartos dianteiros não desossadados de bovino, frescos/refrigerados</t>
  </si>
  <si>
    <t>02012010</t>
  </si>
  <si>
    <t>Outras peças cerâmicas refratrárias magnesianas ou à base de óxido de cromo</t>
  </si>
  <si>
    <t>Outros fios-máquina de ferro ou aço não ligado</t>
  </si>
  <si>
    <t>Teares para tecidos de largura superior a 30 cm, sem lançadeira, de projétil</t>
  </si>
  <si>
    <t>Óleos de creosoto</t>
  </si>
  <si>
    <t>Veículos espaciais (incluídos os satélites) e seus veículos de lançamento e veículos suborbitais</t>
  </si>
  <si>
    <t>Veículos espaciais (incluindo os satélites) e seus veículos de lançamento, e veículos suborbitais</t>
  </si>
  <si>
    <t>Peles e outras partes de aves, com as suas penas ou penugem, penas e partes de penas (mesmo aparadas), penugem, em bruto ou simplesmente limpas, desinfectadas ou preparadas tendo em vista a sua conservação; pós e desperdícios de penas ou de partes de pena</t>
  </si>
  <si>
    <t>0505</t>
  </si>
  <si>
    <t>Peles e outras partes de aves, com suas penas ou penugem</t>
  </si>
  <si>
    <t>050590</t>
  </si>
  <si>
    <t>Peles e outras partes de aves, com suas penas, penugem, etc.</t>
  </si>
  <si>
    <t>05059000</t>
  </si>
  <si>
    <t>Vermutes e outros vinhos de uvas frescas, aromatizados, em recipientes com capacidade &lt;= 2 litros</t>
  </si>
  <si>
    <t>Vermutes, outros vinhos de uvas frescas, aromatizados, em recipientes de capacidade não superior a 2 litros</t>
  </si>
  <si>
    <t>Peles em bruto, de répteis</t>
  </si>
  <si>
    <t>Preparações alimentícias e conservas de patos, gansos e galinhas d'angola</t>
  </si>
  <si>
    <t>Preparações alimentícias e conservas, de outras aves</t>
  </si>
  <si>
    <t>Outros óleos de amêndoa de palma (palmiste) (coconote) de coco mbocaya (Acrocomia totai)</t>
  </si>
  <si>
    <t>Peixe-sapo (Lophius gastrophysus), congelado</t>
  </si>
  <si>
    <t>03038933</t>
  </si>
  <si>
    <t>03039100</t>
  </si>
  <si>
    <t>Penas para enchimento ou estofamento; penugem; em bruto ou simplesmente limpas, desinfetadas ou preparadas para conservação</t>
  </si>
  <si>
    <t>050510</t>
  </si>
  <si>
    <t>Penas dos tipos utilizados para enchimento ou estofamento; penugem</t>
  </si>
  <si>
    <t>05051000</t>
  </si>
  <si>
    <t>Caminhões-guindastes com capacidade máxima de elevação igual ou superior a 100 t</t>
  </si>
  <si>
    <t>Tambaqui (Colossoma macropomum)</t>
  </si>
  <si>
    <t>03028944</t>
  </si>
  <si>
    <t>Outros tecidos de algodão denominados "Denim", que contenham menos de 85 %, em peso, de algodão, combinados, principal ou unicamente, com fibras sintéticas ou artificiais, com peso superior a 200 g/m2, de fios de diversas cores</t>
  </si>
  <si>
    <t>Painéis de partículas de madeira, recobertos na superfície com papel impregnado de melamina, em ambas as faces, com película protetora na face superior e trabalho de encaixe nas quatro laterais, dos tipos utilizados para pisos (pavimentos)</t>
  </si>
  <si>
    <t>Coalho e seus concentrados</t>
  </si>
  <si>
    <t>Produtos laminados planos, de ferro ou aço não ligado, de largura igual ou superior a 600 mm, não folheados ou chapeados, nem revestidos, em rolos, simplesmente laminados a quente, de espessura &gt; 10 mm, com um limite mínimo de elasticidade de 355 MPa</t>
  </si>
  <si>
    <t>Fios de algodão simples, de fibras penteadas, contendo =&gt; 85% em peso de algodão, título =&gt; 232,56 decitex, mas &lt; 714,29 decitex, não acondicionados para venda a retalho</t>
  </si>
  <si>
    <t>Fios de algodão simples, de fibras penteadas, de título inferior a 714,29 decitex mas não inferior a 232,56 decitex (número métrico superior a 14 mas não superior a 43)</t>
  </si>
  <si>
    <t>Máquinas-ferramentas para furar, mandrilar, fresar, roscar interior ou exteriormente metais, de comando numérico, radiais</t>
  </si>
  <si>
    <t>Máquinas formadoras de perfis para trabalhar metais</t>
  </si>
  <si>
    <t>Máquinas para formação de perfis</t>
  </si>
  <si>
    <t>Crinas e seus desperdícios, mesmo em mantas, com ou sem suportes</t>
  </si>
  <si>
    <t>05119991</t>
  </si>
  <si>
    <t>Pâncreas de bovinos, utilizadas na preparação de produtos farmacêuticos, frescas, refrigeradas, congeladas ou provisoriamente conservadas de outro modo</t>
  </si>
  <si>
    <t>05100010</t>
  </si>
  <si>
    <t>Medicamento contendo oxifendazol/albendazol, etc, em doses</t>
  </si>
  <si>
    <t>Medicamento contendo cloridrato de tizanidina, etc, em doses</t>
  </si>
  <si>
    <t>Cascas, peliculas e outros desperdícios de cacau</t>
  </si>
  <si>
    <t>Cascas, películas e outros desperdícios de cacau</t>
  </si>
  <si>
    <t>Couros/peles, equídeos, úmidos</t>
  </si>
  <si>
    <t>Outros couros e peles de bovinos (incluindo os búfalos), com pré-curtimenta vegetal, divididos, com o lado flor, no estado úmido</t>
  </si>
  <si>
    <t>Medicamento contendo fumarato de tiamulina, em doses</t>
  </si>
  <si>
    <t>Outras gorduras bovinas</t>
  </si>
  <si>
    <t>Máquinas para colheita de raízes ou tubérculos</t>
  </si>
  <si>
    <t>Tratores rodoviários para semi-reboques com apenas motor elétrico para propulsão</t>
  </si>
  <si>
    <t>Tratores rodoviários para semirreboques, unicamente com motor elétrico para propulsão</t>
  </si>
  <si>
    <t>Contadores bifásicos de eletricidade, digitais</t>
  </si>
  <si>
    <t>Redes confeccionadas de matérias têxteis sintéticas ou artificiais, para a pesca</t>
  </si>
  <si>
    <t>Redes confeccionadas para a pesca, de matérias têxteis sintéticas ou artificiais</t>
  </si>
  <si>
    <t>Aveia, exceto para semeadura</t>
  </si>
  <si>
    <t>Palanquilhas de cobre refinado</t>
  </si>
  <si>
    <t>Palanquilhas (billets) de cobre refinado, em formas brutas</t>
  </si>
  <si>
    <t>Outros nitratos de sódio potássico</t>
  </si>
  <si>
    <t>Mates de cobre; cobre de cementação (precipitado de cobre)</t>
  </si>
  <si>
    <t>Mates de cobre, cobre de cementação (precipitado de cobre)</t>
  </si>
  <si>
    <t>Desperdícios e resíduos, de chumbo</t>
  </si>
  <si>
    <t>Miudezas comestíveis das espécies ovino, caprino, cavalar, asinino e muar, congeladas</t>
  </si>
  <si>
    <t>020690</t>
  </si>
  <si>
    <t>Miudezas comestíveis, de ovino, caprino, etc, congeladas</t>
  </si>
  <si>
    <t>02069000</t>
  </si>
  <si>
    <t>Veículos automóveis frigoríficos, etc, com motor diesel, 5 toneladas &lt; carga &lt;= 20 toneladas</t>
  </si>
  <si>
    <t>Máquinas de moldar por injeção, horizontais, de comando numérico, monocolor, para materiais termoplásticos, com capacidade de injeção inferior ou igual a 5.000 g e força de fechamento inferior ou igual a 12.000 kN</t>
  </si>
  <si>
    <t>Espalhadores de estrume</t>
  </si>
  <si>
    <t>Pensos adesivos impermeáveis aplicáveis sobre mucosas</t>
  </si>
  <si>
    <t>Rins artificiais</t>
  </si>
  <si>
    <t>Outras contruções pré-fabricadas, de madeira</t>
  </si>
  <si>
    <t>Sidra</t>
  </si>
  <si>
    <t>Tecido de algodão, fios de diversas cores, em ponto sarjado, contendo =&gt; 85% em peso de algodão, com peso &gt; 200 g/m2</t>
  </si>
  <si>
    <t>Tecidos de algodão que contenham pelo menos 85 %, em peso, de algodão, com peso superior a 200 g/m2, de fios de diversas cores, em ponto sarjado, incluindo o diagonal, cuja relação de textura não seja superior a 4</t>
  </si>
  <si>
    <t>Ácido metanossulfônico</t>
  </si>
  <si>
    <t>Máquinas de ordenhar</t>
  </si>
  <si>
    <t>Borracha regenerada, em formas primárias ou em chapas, folhas ou tiras</t>
  </si>
  <si>
    <t>Mercadorias mencionadas na Nota de subposições 2 do presente Capítulo, acondicionadas em embalagens com um conteúdo de peso líquido não superior a 300 g</t>
  </si>
  <si>
    <t>Chapas onduladas de fibrocimento, cimento-celulose ou semelhantes, não contendo amianto</t>
  </si>
  <si>
    <t>Chapas onduladas de fibrocimento, cimento-celulose, ou produtos semelhantes, que não contenham amianto</t>
  </si>
  <si>
    <t>Adubos ou fertilizantes contendo nitrato e fosfato</t>
  </si>
  <si>
    <t>Adubos ou fertilizantes que contenham nitratos e fosfatos</t>
  </si>
  <si>
    <t>Outras carnes de patos, congeladas</t>
  </si>
  <si>
    <t>020745</t>
  </si>
  <si>
    <t>02074500</t>
  </si>
  <si>
    <t>Máquinas para fiação de matérias têxteis</t>
  </si>
  <si>
    <t>2,4,6-Trinitrotolueno (TNT)</t>
  </si>
  <si>
    <t>Preparações alimentícias e conservas de pás e respectivos pedaços, de suínos</t>
  </si>
  <si>
    <t>Preparações alimentícias/conservas, de pás, seus pedaços, de suínos</t>
  </si>
  <si>
    <t>Madeira de cedro, serrada ou fendida longitudinalmente, cortada transversalmente ou desenrolada, mesmo aplainada, lixada ou unida pelas extremidades, de espessura superior a 6 mm</t>
  </si>
  <si>
    <t>Medicamento contendo penicilina g procaínica, em doses</t>
  </si>
  <si>
    <t>Fibras de poliésteres bicomponentes, de diferentes pontos de fusão</t>
  </si>
  <si>
    <t>Tortas e outros resíduos sólidos, mesmo triturados ou em pellets, da extração do óleo de amendoim</t>
  </si>
  <si>
    <t>Tortas e outros resíduos sólidos da extração de óleo de amendoim</t>
  </si>
  <si>
    <t>Antitetânico</t>
  </si>
  <si>
    <t>Torta de sementes de nabo silvestre ou de colza, de baixo teor de ácido erúcico</t>
  </si>
  <si>
    <t>Torta de sementes de nabo silvestre ou de colza, com baixo teor de ácido erúcico</t>
  </si>
  <si>
    <t>Painço, para semeadura</t>
  </si>
  <si>
    <t>Milheto (Pennisetum glaucum), para semeadura</t>
  </si>
  <si>
    <t>Antraquinona</t>
  </si>
  <si>
    <t>Gordura de porco, fresca, refrigerada ou congelada</t>
  </si>
  <si>
    <t>02091021</t>
  </si>
  <si>
    <t>Ferrovanádio</t>
  </si>
  <si>
    <t>Ferro-vanádio</t>
  </si>
  <si>
    <t>Máquinas para secar roupa, de capacidade &lt;= 10 kg em peso de roupa seca</t>
  </si>
  <si>
    <t>Máquinas para secar roupa, de capacidade, expressa em peso de roupa seca, não superior a 10 kg</t>
  </si>
  <si>
    <t>Outras ligas de ferromanganês</t>
  </si>
  <si>
    <t>Outras ligas de ferro-manganês</t>
  </si>
  <si>
    <t>Cal apagada</t>
  </si>
  <si>
    <t>Tripas de outros animais (exceto peixes), frescos, refrigerados, congelados, salgados ou em salmoura, secos ou defumados</t>
  </si>
  <si>
    <t>05040019</t>
  </si>
  <si>
    <t>Medicamento contendo ácido 2-(2-metil-3-cloroanilina) nicotínico, em doses</t>
  </si>
  <si>
    <t>Outros painéis de partículas de madeira</t>
  </si>
  <si>
    <t>Outras madeiras em bruto</t>
  </si>
  <si>
    <t>Outras madeiras em bruto, mesmo descascada, desalburnada ou esquadriada</t>
  </si>
  <si>
    <t>Suspensão de pigmentos em solventes orgânicos, do tipo utilizado em impressoras de jato de tinta para decoração de superfícies cerâmicas por cozimento</t>
  </si>
  <si>
    <t>Fios que contenham pelo menos 85 %, em peso, de fibras artificiais descontínuas, simples, obtidos a partir de fibras de celulose, de raiom viscose, exceto modal</t>
  </si>
  <si>
    <t>Oxadiazona</t>
  </si>
  <si>
    <t>Tops de lã penteada</t>
  </si>
  <si>
    <t>Outros tecidos de malha, de algodão, estampados, de largura &gt; 30 cm</t>
  </si>
  <si>
    <t>Outros tecidos de malha, de algodão, estampados</t>
  </si>
  <si>
    <t>Medicamento contendo nicarbazina/norfloxacina, etc, em doses</t>
  </si>
  <si>
    <t>Desperdícios, resíduos e aparas, de polímeros de estireno</t>
  </si>
  <si>
    <t>Couros e peles em bruto, de bovinos, inteiros, de peso unitário superior a 16 kg, divididos, sem o lado flor</t>
  </si>
  <si>
    <t>Turfa (incluindo a turfa para cama de animais), mesmo aglomerada</t>
  </si>
  <si>
    <t>Turfa (incluída a turfa para cama de animais), mesmo aglomerada</t>
  </si>
  <si>
    <t>Milho doce congelado, não cozido ou cozido em água ou vapor</t>
  </si>
  <si>
    <t>071040</t>
  </si>
  <si>
    <t>Milho doce congelado, não cozidos ou cozidos em água ou vapor, congelados</t>
  </si>
  <si>
    <t>07104000</t>
  </si>
  <si>
    <t>Outros nitratos de ésteres de ácidos inorgânicos</t>
  </si>
  <si>
    <t>Herbicida à base de trifluralina</t>
  </si>
  <si>
    <t>Outros papéis e cartões dos tipos utilizados para escrita, impressão ou outras finalidades gráficas,sem fibras obtidas por processo mecânico ou químico-mecânico ou em que a percentagem destas fibras &lt; 10 %,em peso,do conteúdo total de fibras, revestidos ou recobertos em uma face, do tipo wet strength, resistentes à umidade e ao meio alcalino</t>
  </si>
  <si>
    <t>Motor elétrico de corrente alternada trifásico, de potência superior a 30.000 kW mas não superior a 50.000 kW</t>
  </si>
  <si>
    <t>Outros superfosfatos</t>
  </si>
  <si>
    <t>Tabaco não manufaturado, total ou parcialmente destalado, em folhas secas ou fermentadas tipo capeiro</t>
  </si>
  <si>
    <t>Areia de zircônio micronizada, própria para a preparação de esmaltes cerâmicos</t>
  </si>
  <si>
    <t>Tecido de algodão tinto, em ponto sarjado, com fibras sintéticas ou artificiais, contendo &lt; 85% em peso de algodão, com peso &gt; 200 g/m2</t>
  </si>
  <si>
    <t>Tecidos de algodão que contenham menos de 85 %, em peso, de algodão, combinados, principal ou unicamente, com fibras sintéticas ou artificiais, peso &gt; 200 g/m2, tintos, em ponto sarjado, incluindo o diagonal, cuja relação de textura não seja superior a 4</t>
  </si>
  <si>
    <t>Medicamento contendo penicilina g benzatínica, em doses</t>
  </si>
  <si>
    <t>Toucinho de porco, fresco, refrigerado ou congelado</t>
  </si>
  <si>
    <t>02091011</t>
  </si>
  <si>
    <t>Ferrotungstênio e ferrossilício-tungstênio</t>
  </si>
  <si>
    <t>Ferro-tungstênio (ferro-volfrâmio) e ferro-silício-tungstênio (ferro-silício-volfrâmio)</t>
  </si>
  <si>
    <t>Fios retorcidos ou retorcidos múltiplos, de fibras descontínuas acrílicas ou modacrílicas, contendo =&gt; 85% em peso destas fibras, não para venda a retalho</t>
  </si>
  <si>
    <t>Fio de fibras acrílicas/modacrílicas &gt;= 85%, retorcido,  etc</t>
  </si>
  <si>
    <t>Vacina veterinária, contra a cinomose</t>
  </si>
  <si>
    <t>Curimatas (prochilodus spp.), congelados</t>
  </si>
  <si>
    <t>03038951</t>
  </si>
  <si>
    <t>Medicamento contendo furosemida/clortalidona, etc, em doses</t>
  </si>
  <si>
    <t>Inseticida à base de diclorvós ou de triclorfon, apresentado de outro modo</t>
  </si>
  <si>
    <t>Medicamento contendo amitraz ou cipermetrina, em doses</t>
  </si>
  <si>
    <t>Rebocadores e barcos concebidos para empurrar outras embarcações</t>
  </si>
  <si>
    <t>Rebocadores e barcos para empurrar outras embarcações</t>
  </si>
  <si>
    <t>Outras brunidoras para cilindros de diâmetro inferior ou igual a 312 mm</t>
  </si>
  <si>
    <t>Teares circulares para malhas, com cilindro de diâmetro &gt; 165 mm</t>
  </si>
  <si>
    <t>Teares circulares para malhas, com cilindro de diâmetro superior a 165 mm</t>
  </si>
  <si>
    <t>Medicamento contendo terfenadina/talniflumato, etc.em doses</t>
  </si>
  <si>
    <t>Peles depiladas de ovinos, mesmo divididas, no estado seco (crust)</t>
  </si>
  <si>
    <t>Peles curtidas ou crust de ovinos, depiladas, mesmo divididas, mas não preparadas de outro modo, no estado seco (crust)</t>
  </si>
  <si>
    <t>Mercadorias à base de outras substâncias, apresentadas de outro modo</t>
  </si>
  <si>
    <t>Blocos e tijolos para construção, de cimento, de concreto, ou de pedra artificial</t>
  </si>
  <si>
    <t>Blocos e tijolos para a construção, cimento, de concreto ou de pedra artificial, mesmo armadas</t>
  </si>
  <si>
    <t>Papel autocopiativo, mesmo em caixas</t>
  </si>
  <si>
    <t>Papel autocopiativo, mesmo acondicionados em caixas</t>
  </si>
  <si>
    <t>Máquina de unir lâminas de borracha entre si ou com tecidos com borracha, para fabricação de pneumáticos</t>
  </si>
  <si>
    <t>Medicamento contendo gonadotropina sérica (PMSG), em doses</t>
  </si>
  <si>
    <t>Raias (rajidae), congeladas</t>
  </si>
  <si>
    <t>030382</t>
  </si>
  <si>
    <t>03038200</t>
  </si>
  <si>
    <t>Fornos industriais para fusão de vidro, não elétricos</t>
  </si>
  <si>
    <t>Salinomicina micelial</t>
  </si>
  <si>
    <t>Medicamento contendo anfenicóis/outros sais, em doses</t>
  </si>
  <si>
    <t>Fluoraluminato de potássio</t>
  </si>
  <si>
    <t>Madeira de coníferas, em estilhas ou em partículas</t>
  </si>
  <si>
    <t>Madeira em estilhas ou em partículas, de coníferas</t>
  </si>
  <si>
    <t>Outros caminhões-guindastes</t>
  </si>
  <si>
    <t>Gemas de ovos, secas, mesmo adicionadas de açúcar</t>
  </si>
  <si>
    <t>040811</t>
  </si>
  <si>
    <t>Gemas de ovos, secas</t>
  </si>
  <si>
    <t>04081100</t>
  </si>
  <si>
    <t>Couros e peles de bovinos ou de eqüídeos, inteiros, de peso &lt;= 8 kg quando secas, &lt;= 10 kg quando salgadas-secas e &lt;= 16 kg quando frescas, salgadas-úmidas ou conservadas de outro modo</t>
  </si>
  <si>
    <t>Couros e peles em bruto, inteiros, não divididos, de peso unitário não superior a 8 kg quando secos, a 10 kg quando salgados a seco e a 16 kg quando frescos, salgados a úmido ou conservados de outro modo</t>
  </si>
  <si>
    <t>Goiabas frescas ou secas</t>
  </si>
  <si>
    <t>08045010</t>
  </si>
  <si>
    <t>Outros camarões, que não inteiros, congelados</t>
  </si>
  <si>
    <t>03061790</t>
  </si>
  <si>
    <t>Vacina veterinária, contra a febre aftosa</t>
  </si>
  <si>
    <t>Nozes de macadâmia, com casca, frescas ou secas</t>
  </si>
  <si>
    <t>080261</t>
  </si>
  <si>
    <t>08026100</t>
  </si>
  <si>
    <t>Produtos laminados planos, de ferro ou aço não ligado, de largura &gt;= 600 mm,não folheados ou chapeados, nem revestidos, em rolos, simplesmente laminados a quente, de espessura &gt;= 3 mm,mas inferior a 4,75 mm, com um limite mínimo de elasticidade de 355 Mpa</t>
  </si>
  <si>
    <t>Outros óleos de algodão</t>
  </si>
  <si>
    <t>Outros painéis de fibras madeira denominados MDF, espessura &gt; 5 mm e &lt; 9 mm, recobertos em ambas as faces com papel impregnado de melamina, película protetora na face superior e trabalho de encaixe nas quatro laterais, dos tipos utilizados para pisos</t>
  </si>
  <si>
    <t>Latas próprias para serem fechadas por soldadura ou cravação, próprias para acondicionar produtos alimentícios, de ferro fundido, ferro ou aço</t>
  </si>
  <si>
    <t>Medicamento contendo cloranfenicol/seu palmitato, etc, em doses</t>
  </si>
  <si>
    <t>Desperdícios e resíduos, de estanho</t>
  </si>
  <si>
    <t>Ligas de zinco, em lingotes</t>
  </si>
  <si>
    <t>Medicamento contendo cefalotina sódica, exceto em doses</t>
  </si>
  <si>
    <t>Compressores de ar montados sobre chassis com rodas e rebocáveis, de parafuso</t>
  </si>
  <si>
    <t>Chumbo contendo antimônio como segundo elemento predominante em peso, em formas brutas</t>
  </si>
  <si>
    <t>Chumbos que contenham antimônio como segundo elemento predominante em peso</t>
  </si>
  <si>
    <t>Acaricidas à base de amitraz, de clorfenvinfós ou de propargite</t>
  </si>
  <si>
    <t>Outros medicamentos contendo aminoglucosídios/derivados, em doses</t>
  </si>
  <si>
    <t>Enzimas preparadas à base de transglutaminase</t>
  </si>
  <si>
    <t>Trigo mourisco, exceto para semeadura</t>
  </si>
  <si>
    <t>Medicamento contendo vancomicina, em doses</t>
  </si>
  <si>
    <t>Turbinas e rodas hidráulicas, de potência &gt; 10.000 kW</t>
  </si>
  <si>
    <t>Turbinas e rodas hidráulicas, de potência superior a 10.000 kW</t>
  </si>
  <si>
    <t>Caminhões-betoneiras</t>
  </si>
  <si>
    <t>Borras e desperdícios da indústria da cerveja e das destilarias</t>
  </si>
  <si>
    <t>Banha de porco</t>
  </si>
  <si>
    <t>Cromita (minérios de cromo)</t>
  </si>
  <si>
    <t>Outros veículos automóveis motor diesel, carga &gt; 20 toneladas</t>
  </si>
  <si>
    <t>Fios de ferro ou aço não ligado, galvanizados, com um teor de carbono superior ou igual a 0,6 %, em peso</t>
  </si>
  <si>
    <t>Lã de tosquia suja, incluída a lã lavada a dorso, não cardada nem penteada</t>
  </si>
  <si>
    <t>Outras lãs de tosquia, suja, incluindo a lã lavada a dorso, não cardada nem penteada</t>
  </si>
  <si>
    <t>Barcos-faróis, barcos-bombas, dragas, guindastes flutuantes e outras embarcações em que a navegação é acessória da função principal; docas flutuantes; plataformas de perfuração ou de exploração, flutuantes ou submersíveis</t>
  </si>
  <si>
    <t>Dragas</t>
  </si>
  <si>
    <t>Cilindros para filtros de cigarros, de pastas fibras sintéticas ou artificiais</t>
  </si>
  <si>
    <t>Fornos industriais para fusão de metais, não elétricos</t>
  </si>
  <si>
    <t>Madeira em bruto, mesmo descascada, desalburnada ou esquadriada, de pinheiro (Pinus spp.)</t>
  </si>
  <si>
    <t>Mercadorias mencionadas na Nota de subposições 2 do presente Capítulo, acondicionadas em embalagens com um conteúdo de peso líquido superior a 300 g, mas não superior a 7,5 kg, à base de alfa-cipermetrina (ISO)</t>
  </si>
  <si>
    <t>Quartos dianteiros não desossados de bovino, congelados</t>
  </si>
  <si>
    <t>02022010</t>
  </si>
  <si>
    <t>Minérios de estanho e seus concentrados</t>
  </si>
  <si>
    <t>Quartos traseiros não desossados de bovino, congelados</t>
  </si>
  <si>
    <t>02022020</t>
  </si>
  <si>
    <t>Medicamento contendo cloridrato de lincomicina, em doses</t>
  </si>
  <si>
    <t>Gemas de ovos, frescas, cozidas em água ou vapor, congeladas ou preservadas de outro modo, mesmo adicionadas de açúcar</t>
  </si>
  <si>
    <t>040819</t>
  </si>
  <si>
    <t>Gemas de ovos, frescas, cozidas em água ou vapor, etc.</t>
  </si>
  <si>
    <t>04081900</t>
  </si>
  <si>
    <t>Outros línteres de algodão</t>
  </si>
  <si>
    <t>Fígados de suíno, congelados</t>
  </si>
  <si>
    <t>020641</t>
  </si>
  <si>
    <t>02064100</t>
  </si>
  <si>
    <t>Outras máquinas de lavar roupa, de capacidade &lt;= 10 kg em peso de roupa seca</t>
  </si>
  <si>
    <t>Outras máquinas de lavar roupa, de capacidade, expressa em peso de roupa seca, não superior a 10 kg</t>
  </si>
  <si>
    <t>Outras máquinas/aparelhos de impressão por offset</t>
  </si>
  <si>
    <t>Máquinas e aparelhos para fabricação de moldes de areia para fundição</t>
  </si>
  <si>
    <t>Outros ovos de aves, sem casca, frescos, cozidos em água ou vapor, congelados ou preservados de outro modo, mesmo adicionados de açúcar</t>
  </si>
  <si>
    <t>040899</t>
  </si>
  <si>
    <t>Outros ovos de aves, sem casca, frescos, cozidos em água, etc</t>
  </si>
  <si>
    <t>04089900</t>
  </si>
  <si>
    <t>Impermeabilizantes dos tipos utilizados na indústria do papel ou nas indústrias semelhantes, à base de parafina ou de derivados de ácidos graxos</t>
  </si>
  <si>
    <t>Outros tecidos de algodão que contenham pelo menos 85 %, em peso, de algodão, com peso superior a 200 g/m2, denominados Denim</t>
  </si>
  <si>
    <t>Carnes de peruas e de perus, da espécie doméstica, não cortadas em pedaços, congeladas</t>
  </si>
  <si>
    <t>020725</t>
  </si>
  <si>
    <t>Carnes de peruas/perus, não cortadas em pedaços, congeladas</t>
  </si>
  <si>
    <t>02072500</t>
  </si>
  <si>
    <t>Nitrato de celulose, sem carga, em álcool, teor n/volat&gt;=65%</t>
  </si>
  <si>
    <t>Inseticida à base de fosfeto de alumínio, apresentado de outro modo</t>
  </si>
  <si>
    <t>Barcos a motor, exceto infláveis, exceto barcos a motor de popa, de comprimento superior a 24 m</t>
  </si>
  <si>
    <t>Barcos a motor, exceto os infláveis, não equipados com motor fora de borda, de comprimento superior a 24 m</t>
  </si>
  <si>
    <t>Outros suínos vivos de peso igual ou superior a 50 kg</t>
  </si>
  <si>
    <t>010392</t>
  </si>
  <si>
    <t>Outros suínos vivos, de peso igual ou superior a 50kg</t>
  </si>
  <si>
    <t>01039200</t>
  </si>
  <si>
    <t>Cinzas que contenham platina, mas que não contenham outros metais preciosos</t>
  </si>
  <si>
    <t>Resíduos do torno e da fresa, aparas, lascas, limalhas e desperdícios da estampagem ou do corte, de ferro ou aço</t>
  </si>
  <si>
    <t>Resíduos do torno e da fresa, aparas, lascas (meulures), pó de serra, limalhas e desperdícios da estampagem ou do corte, mesmo em fardos</t>
  </si>
  <si>
    <t>Vagões abertos com paredes fixas de altura &gt; 60 cm, para vias férreas</t>
  </si>
  <si>
    <t>Vagões abertos, com paredes fixas de altura superior a 60 cm, para transporte de mercadorias sobre vias férreas</t>
  </si>
  <si>
    <t>Tabaco não manufaturado, não destalado, em folhas secas em secador de ar quente (flue cured), do tipo Virgínia</t>
  </si>
  <si>
    <t>Lã suja, incluindo a lã lavada a dorso, não cardada nem penteada, de tosquia, de finura superior ou igual 22,05 micrômetros (mícrons) mas inferior ou igual a 32,6 micrômetros (mícrons)</t>
  </si>
  <si>
    <t>Fígados de galinha, comestíveis, congelados</t>
  </si>
  <si>
    <t>02071431</t>
  </si>
  <si>
    <t>Fósforos, exceto os artigos de pirotecnia</t>
  </si>
  <si>
    <t>Fósforos, exceto os artigos de pirotecnia da posição 36.04</t>
  </si>
  <si>
    <t>Outros adubos ou fertilizantes minerais/químicos, fosfatados</t>
  </si>
  <si>
    <t>Sementes de rícino, para semeadura</t>
  </si>
  <si>
    <t>Outras máquinas e aparelhos para debulhar</t>
  </si>
  <si>
    <t>Outras máquinas e aparelhos para debulha</t>
  </si>
  <si>
    <t>Outros galos e galinhas, vivos, peso não superior a 185g</t>
  </si>
  <si>
    <t>01051190</t>
  </si>
  <si>
    <t>Reboques e semi-reboques, autocarregáveis ou autodescarregáveis, para usos agrícolas</t>
  </si>
  <si>
    <t>Reboques/semi-reboques autocarregáveis, etc, para uso agrícola</t>
  </si>
  <si>
    <t>Chassis, com motor, para veículos automóveis das posições 87.01 a 87.05</t>
  </si>
  <si>
    <t>Chassis com motor para veículos automóveis das posições 8701 a 8705</t>
  </si>
  <si>
    <t>Chassis com motor para "dumpers" e tratores, exceto rodoviários</t>
  </si>
  <si>
    <t>Outros chassis com motor, para automóveis de passageiros/mercadorias</t>
  </si>
  <si>
    <t>Ilmenita (minérios de titânio)</t>
  </si>
  <si>
    <t>Produtos laminados planos, de outras ligas de aços, de largura =&gt; 600 mm, laminados a quente, em roloss</t>
  </si>
  <si>
    <t>Laminados de outras ligas de aços, simplesmente laminados a quente, em rolos, de largura igual ou superior a 600 mm</t>
  </si>
  <si>
    <t>Carnes de animais das espécies cavalar, asinina e muar, frescas, refrigeradas ou congeladas</t>
  </si>
  <si>
    <t>0205</t>
  </si>
  <si>
    <t>Carnes de cavalo, asinino e muar, frescas, refrigeradas ou congeladas</t>
  </si>
  <si>
    <t>020500</t>
  </si>
  <si>
    <t>Carnes de animais das espécies cavalar, asinina e muar, frescas, refrigeradas ou congeladas.</t>
  </si>
  <si>
    <t>02050000</t>
  </si>
  <si>
    <t>Carnes de patos, não cortadas em pedaços, congeladas</t>
  </si>
  <si>
    <t>020742</t>
  </si>
  <si>
    <t>02074200</t>
  </si>
  <si>
    <t>Derivados do ácido 4,4-bis-(1,3,5)triazinil-6-aminoestilbeno-2,2-dissulfônico</t>
  </si>
  <si>
    <t>Veículos automóveis com motor diesel, caixa bascular, carga &gt; 20 toneladas</t>
  </si>
  <si>
    <t>Papéis-moeda</t>
  </si>
  <si>
    <t>Preparações químicas contraceptivas à base de hormônios, de outros produtos da posição 2937 ou de espermicidas</t>
  </si>
  <si>
    <t>Prepars.quims.contraceptivas, de hormônios/espermicidas</t>
  </si>
  <si>
    <t>Tabaco não manufaturado, não destalado, em folhas secas ou fermentadas tipo capeiro</t>
  </si>
  <si>
    <t>Outras preparações opacificantes, para exames radiológicos</t>
  </si>
  <si>
    <t>Reboques-cisternas para transporte de mercadorias</t>
  </si>
  <si>
    <t>Vagões de passageiros para vias férreas ou semelhantes (excluindo as viaturas da posição 86.04)</t>
  </si>
  <si>
    <t>Outros sebos bovinos</t>
  </si>
  <si>
    <t>Alcatrões de hulha, de linhita ou de turfa e outros alcatrões minerais, mesmo desidratados ou parcialmente destilados, incluindo os alcatrões reconstituídos</t>
  </si>
  <si>
    <t>Alcatrões de hulha, de linhita, de turfa e outros alcatrões minerais</t>
  </si>
  <si>
    <t>Outros tratores rodoviários para semi-reboques, não classificados nos códigos anteriores</t>
  </si>
  <si>
    <t>Outros tratores rodoviários para semirreboques, não classificados em códigos anteriores</t>
  </si>
  <si>
    <t>Outros secadores, para produtos agrícolas</t>
  </si>
  <si>
    <t>Outras miudezas de galinha, comestíveis, congelados</t>
  </si>
  <si>
    <t>02071439</t>
  </si>
  <si>
    <t>Cabeças, caudas e bexigas natatórias, de peixes</t>
  </si>
  <si>
    <t>030572</t>
  </si>
  <si>
    <t>03057200</t>
  </si>
  <si>
    <t>Moelas de galinha, comestíveis, congelados</t>
  </si>
  <si>
    <t>02071432</t>
  </si>
  <si>
    <t>Fio-máquina de ferro ou aços não ligados, dentados, com nervuras, sulcos ou relevos, obtidos durante a laminagems</t>
  </si>
  <si>
    <t>Fio-máquina de ferro ou aço não ligado, dentados, com nervuras, sulcos ou relevos, obtidos durante a laminagem</t>
  </si>
  <si>
    <t>Gorduras ovinas ou caprinas</t>
  </si>
  <si>
    <t>Barcos-faróis, guindastes, docas, diques flutuantes e outras embarcações em que a navegação e acessória da função principal</t>
  </si>
  <si>
    <t>Barcos-faróis/guindastes/docas/diques flutuantes, etc.</t>
  </si>
  <si>
    <t>Sorgo de grão, exceto para semeadura</t>
  </si>
  <si>
    <t>Papel para impressão de papel-moeda, de peso igual ou superior a 40 g/m2, mas não superior a 150 g/m2</t>
  </si>
  <si>
    <t>Línguas de bovino, congeladas</t>
  </si>
  <si>
    <t>020621</t>
  </si>
  <si>
    <t>02062100</t>
  </si>
  <si>
    <t>Outros bovinos vivos</t>
  </si>
  <si>
    <t>010290</t>
  </si>
  <si>
    <t>Outros animais vivos da espécie bovina</t>
  </si>
  <si>
    <t>01029000</t>
  </si>
  <si>
    <t>Painéis denominados oriented strand board (OSB), mesmo aglomeradas com resinas ou com outros aglutinantes orgânicos, em bruto ou simplesmente polidos</t>
  </si>
  <si>
    <t>Ferromolibdênio</t>
  </si>
  <si>
    <t>Ferro-molibdênio</t>
  </si>
  <si>
    <t>Minérios de chumbo e seus concentrados</t>
  </si>
  <si>
    <t>Preparações e conservas de galos e galinhas, com conteúdo de carne ou de miudezas superior ou igual a 25 % e inferior a 57 %, em peso</t>
  </si>
  <si>
    <t>Madeira em bruto, descascada ou não, descascada ou esquadriada, de teca</t>
  </si>
  <si>
    <t>Madeira em bruto, mesmo descascada, desalburnada ou esquadriada, de teca</t>
  </si>
  <si>
    <t>Biodiesel e suas misturas, que não contenham ou que contenham menos de 70 %, em peso, de óleos de petróleo ou de óleos minerais betuminosos</t>
  </si>
  <si>
    <t>Biodiesel e suas misturas, com &gt; 70% peso de petróleo ou mineral betuminoso</t>
  </si>
  <si>
    <t>Amianto</t>
  </si>
  <si>
    <t>Outras formas de amianto (asbesto)</t>
  </si>
  <si>
    <t>Outras formas de amianto</t>
  </si>
  <si>
    <t>Carne mecanicamente separada de galinha, desossada, comestível, congelada</t>
  </si>
  <si>
    <t>02071424</t>
  </si>
  <si>
    <t>Pernas, pás e pedaços de suínos, não desossados, congelados</t>
  </si>
  <si>
    <t>020322</t>
  </si>
  <si>
    <t>Pernas, pás e pedaços não desossados de suíno, congelados</t>
  </si>
  <si>
    <t>02032200</t>
  </si>
  <si>
    <t>Zinco não ligado, que contenha, em peso, menos de 99,99 % de zinco, em lingotes</t>
  </si>
  <si>
    <t>Peitos, coxas e sobrecoxas, formando uma só peça, desossados de galinha, comestíveis, congelados</t>
  </si>
  <si>
    <t>02071421</t>
  </si>
  <si>
    <t>Outros pedaços e miudezas não desossados, comestíveis de galos/galinhas, congelados</t>
  </si>
  <si>
    <t>02071419</t>
  </si>
  <si>
    <t>Outras miudezas comestíveis de suíno, congeladas</t>
  </si>
  <si>
    <t>020649</t>
  </si>
  <si>
    <t>02064900</t>
  </si>
  <si>
    <t>Outros couros e peles de bovinos (incluindo os búfalos), no estado úmido</t>
  </si>
  <si>
    <t>Tubos de ferro ou aço, de seção circular, de diâmetro exterior &gt; 406,4 mm, soldados longitudinalmente por arco imerso, utilizados para oleodutos ou gasodutos</t>
  </si>
  <si>
    <t>Tubos dos tipos utilizados em oleodutos ou gasodutos, soldados longitudinalmente por arco imerso, de seção circular, de diâmetro exterior superior a 406,4 mm, de ferro ou aço</t>
  </si>
  <si>
    <t>Arroz com casca (arroz paddy), não parboilizado</t>
  </si>
  <si>
    <t>Energia elétrica</t>
  </si>
  <si>
    <t>Arroz quebrado (trinca de arroz)</t>
  </si>
  <si>
    <t>Arroz quebrado</t>
  </si>
  <si>
    <t>Asas não desossadas de galinha, comestíveis, congelados</t>
  </si>
  <si>
    <t>02071413</t>
  </si>
  <si>
    <t>Chassis com motor para veículos automóveis transporte pessoas &gt;= 10</t>
  </si>
  <si>
    <t>Carnes de galos e de galinhas</t>
  </si>
  <si>
    <t>02109911</t>
  </si>
  <si>
    <t>Plataformas de perfuração ou de exploração, flutuantes ou submersíveis</t>
  </si>
  <si>
    <t>01022990</t>
  </si>
  <si>
    <t>Sulfetos de minérios de cobre e seus concentrados</t>
  </si>
  <si>
    <t>Bagaços e outros resíduos sólidos, da extração do óleo de soja</t>
  </si>
  <si>
    <t>HTSUS</t>
  </si>
  <si>
    <t>Articles of Civil Aircraft only</t>
  </si>
  <si>
    <t>Description</t>
  </si>
  <si>
    <t>0801.21.00</t>
  </si>
  <si>
    <t>Brazil nuts in shell, fresh or dried</t>
  </si>
  <si>
    <t>2008.30.35</t>
  </si>
  <si>
    <t>Orange pulp</t>
  </si>
  <si>
    <t>2009.11.00</t>
  </si>
  <si>
    <t>Orange juice, frozen</t>
  </si>
  <si>
    <t>2009.12.25</t>
  </si>
  <si>
    <t>Orange juice, not frozen, Brix value &lt;20, not concentrated</t>
  </si>
  <si>
    <t>2009.12.45</t>
  </si>
  <si>
    <t>Orange juice, not frozen, Brix value &lt;20, other</t>
  </si>
  <si>
    <t>2525.10.00</t>
  </si>
  <si>
    <t>Crude mica</t>
  </si>
  <si>
    <t>2601.11.00</t>
  </si>
  <si>
    <t>Iron ore, non-agglomerated</t>
  </si>
  <si>
    <t>2601.12.00</t>
  </si>
  <si>
    <t>Iron ore, agglomerated</t>
  </si>
  <si>
    <t>2609.00.00</t>
  </si>
  <si>
    <t>Tin ores and concentrates</t>
  </si>
  <si>
    <t>2701.11.00</t>
  </si>
  <si>
    <t>Coal, anthracite, whether or not pulverized, but not agglomerated</t>
  </si>
  <si>
    <t>2701.12.00</t>
  </si>
  <si>
    <t>Coal, bituminous, whether or not pulverized, but not agglomerated</t>
  </si>
  <si>
    <t>2701.19.00</t>
  </si>
  <si>
    <t>Coal, other than anthracite or bituminous, whether or not pulverized, but not agglomerated</t>
  </si>
  <si>
    <t>2701.20.00</t>
  </si>
  <si>
    <t>Coal, briquettes, ovoids and similar solid fuels manufactured from coal</t>
  </si>
  <si>
    <t>2702.10.00</t>
  </si>
  <si>
    <t>Lignite (excluding jet), whether or not pulverized, but not agglomerated</t>
  </si>
  <si>
    <t>2702.20.00</t>
  </si>
  <si>
    <t>Lignite (excluding jet), agglomerated</t>
  </si>
  <si>
    <t>2703.00.00</t>
  </si>
  <si>
    <t>Peat (including peat litter), whether or not agglomerated</t>
  </si>
  <si>
    <t>2704.00.00</t>
  </si>
  <si>
    <t>Coke and semicoke of coal, lignite or peat, whether or not agglomerated; retort carbon</t>
  </si>
  <si>
    <t>2705.00.00</t>
  </si>
  <si>
    <t>Coal gas, water gas, producer gas and similar gases, other than petroleum gases and other gaseous hydrocarbons</t>
  </si>
  <si>
    <t>2706.00.00</t>
  </si>
  <si>
    <t>Tars (including reconstituted tars), distilled from coal, lignite or peat, and other mineral tars, whether or not dehydrated or partially distilled</t>
  </si>
  <si>
    <t>2707.10.00</t>
  </si>
  <si>
    <t>Benzene, from the distillation of high-temperature coal tar, or in which the weight of the aromatic constituents exceeds that of the nonaromatic constituents</t>
  </si>
  <si>
    <t>2707.20.00</t>
  </si>
  <si>
    <t>Toluene, from the distillation of high-temperature coal tar, or in which the weight of aromatic constituents exceeds that of the nonaromatic constituents</t>
  </si>
  <si>
    <t>2707.30.00</t>
  </si>
  <si>
    <t>Xylenes, from the distillation of high-temperature coal tar, or in which the weight of the aromatic constituents exceeds that of the nonaromatic constituents</t>
  </si>
  <si>
    <t>2707.40.00</t>
  </si>
  <si>
    <t>Naphthalene, from the distillation of high-temperature coal tar, or in which the weight of the aromatic constituents exceeds that of the nonaromatic constituents</t>
  </si>
  <si>
    <t>2707.50.00</t>
  </si>
  <si>
    <t>Aromatic hydrocarbon mixtures (from the distillation of high-temperature coal tar, or similar products in which the weight of the aromatic constituents exceeds that of the nonaromatic constituents), other than Benzene, Toluene, Xylenes, and Naphathalene, in which 65% or more by volume (including losses) distills at 250 C by the ISO 3405 method (equivalent to the ASTM D 86 method)</t>
  </si>
  <si>
    <t>2707.91.00</t>
  </si>
  <si>
    <t>Creosote oils, from the distillation of high-temperature coal tar or similar products in which the weight of the aromatic constituents exceeds that of the nonaromatic constituents</t>
  </si>
  <si>
    <t>2707.99.10</t>
  </si>
  <si>
    <t>Light oil, from the distillation of high-temperature coal tar or similar products in which the weight of the aromatic constituents exceeds that of the nonaromatic constituents</t>
  </si>
  <si>
    <t>2707.99.20</t>
  </si>
  <si>
    <t>Picolines, from the distillation of high-temperature coal tar or similar products in which the weight of the aromatic constituents exceeds that of the nonaromatic constituents</t>
  </si>
  <si>
    <t>2707.99.40</t>
  </si>
  <si>
    <t>Carbazole, from the distillation of high-temperature coal tar or similar products in which the weight of the aromatic constituents exceeds that of the nonaromatic constituents, having a purity of 65% or more by weight</t>
  </si>
  <si>
    <t>2707.99.51</t>
  </si>
  <si>
    <t>Phenols, from the distillation of high-temperature coal tar or similar products in which the weight of aromatic constituents exceeds that of nonaromatic constituents, containing more than 50% by weight of hydroxybenzene</t>
  </si>
  <si>
    <t>2707.99.55</t>
  </si>
  <si>
    <t>Metacresol, orthocresol, paracresol, and metaparacresol, from the distillation of high-temperature coal tar or similar products where the weight of the aromatic constituents exceeds that of the nonaromatic constituents, having a purity of 75% or more by weight</t>
  </si>
  <si>
    <t>2707.99.59</t>
  </si>
  <si>
    <t>Phenols, nesoi</t>
  </si>
  <si>
    <t>2707.99.90</t>
  </si>
  <si>
    <t>Other products of the distillation of high-temperature coal tar and similar products in which the weight of the aromatic constituents exceed that of the nonaromatic constituents, nesoi</t>
  </si>
  <si>
    <t>2708.10.00</t>
  </si>
  <si>
    <t>Pitch, obtained from coal tar or other mineral tars</t>
  </si>
  <si>
    <t>2708.20.00</t>
  </si>
  <si>
    <t>Pitch coke, obtained from coal tar or other mineral tars</t>
  </si>
  <si>
    <t>2709.00.10</t>
  </si>
  <si>
    <t>Petroleum oils and oils from bituminous minerals, crude, testing under 25 degrees A.P.I.</t>
  </si>
  <si>
    <t>2709.00.20</t>
  </si>
  <si>
    <t>Petroleum oils and oils from bituminous minerals, crude, testing 25 degrees A.P.I. or more</t>
  </si>
  <si>
    <t>2710.12.15</t>
  </si>
  <si>
    <t>Light oil motor fuel from petroleum oils and oils of bituminous minerals (other than crude) or preparations nesoi containing by weight 70%+ of petroleum oils or oils obtained from bituminous minerals, other than those containing biodiesel, and other than waste oils</t>
  </si>
  <si>
    <t>2710.12.18</t>
  </si>
  <si>
    <t>Light oil motor fuel blending stock from petroleum oils and oils of bituminous minerals (other than crude) or preparations nesoi containing by weight 70%+ of petroleum oils or oils obtained from bituminous minerals, other than those containing biodiesel, and other than waste oils</t>
  </si>
  <si>
    <t>2710.12.25</t>
  </si>
  <si>
    <t>Naphthas (except motor fuel or motor fuel blending stock) from petroleum oils and oils of bituminous minerals (other than crude) or preparations nesoi containing by weight 70%+ of petroleum oils or oils obtained from bituminous minerals, other than those containing biodiesel, and other than waste oils</t>
  </si>
  <si>
    <t>2710.12.45</t>
  </si>
  <si>
    <t>Other light oil mixtures of hydrocarbons nesoi, containing by weight not over 50% of any single hydrocarbon compound, from petroleum oils and oils of bituminous minerals (other than crude) or preparations nesoi containing by weight 70%+ of petroleum oils or oils obtained from bituminous minerals, other than those containing biodiesel, and other than waste oils</t>
  </si>
  <si>
    <t>2710.12.90</t>
  </si>
  <si>
    <t>Other light oils and preparations from petroleum oils and oils of bituminous minerals (other than crude) or preparations nesoi containing by weight 70%+ of petroleum oils or oils obtained from bituminous minerals, other than those containing biodiesel, and other than waste oils</t>
  </si>
  <si>
    <t>2710.19.06</t>
  </si>
  <si>
    <t>Distillate and residual fuel oils (including blended fuel oils), testing under 25 degrees A.P.I., from petroleum oils and oils of bituminous minerals (other than crude) or preparations nesoi containing by weight 70%+ of petroleum oils or oils obtained from bituminous minerals, other than those containing biodiesel, and other than waste oils</t>
  </si>
  <si>
    <t>2710.19.11</t>
  </si>
  <si>
    <t>Distillate and residual fuel oils (including blended fuel oils), testing 25 degrees A.P.I. or more, from petroleum oils and oils of bituminous minerals (other than crude) or preparations nesoi containing by weight 70%+ of petroleum oils or oils obtained from bituminous minerals, other than those containing biodiesel, and other than waste oils</t>
  </si>
  <si>
    <t>2710.19.16</t>
  </si>
  <si>
    <t>Kerosene-type jet fuel from petroleum oils and oils of bituminous minerals (other than crude) or preparations nesoi containing by weight 70%+ of petroleum oils or oils obtained from bituminous minerals, other than those containing biodiesel, and other than waste oils</t>
  </si>
  <si>
    <t>2710.19.24</t>
  </si>
  <si>
    <t>Kerosene motor fuel (except kerosene-type jet fuel) from petroleum oils and oils of bituminous minerals (other than crude) or preparations nesoi containing by weight 70%+ of petroleum oils or oils obtained from bituminous minerals, other than those containing biodiesel, and other than waste oils</t>
  </si>
  <si>
    <t>2710.19.25</t>
  </si>
  <si>
    <t>Kerosene motor fuel blending stock (except kerosene-type jet fuel) from petroleum oils and oils of bituminous minerals (other than crude) or preparations nesoi containing by weight 70%+ of petroleum oils or oils obtained from bituminous minerals, other than those containing biodiesel, and other than waste oils</t>
  </si>
  <si>
    <t>2710.19.26</t>
  </si>
  <si>
    <t>Kerosene (except kerosene-type jet fuel, kerosene motor fuel, and kerosene motor fuel blending stock) from petroleum oils and oils of bituminous minerals (other than crude) or preparations nesoi containing by weight 70%+ of petroleum oils or oils obtained from bituminous minerals, other than those containing biodiesel, and other than waste oils</t>
  </si>
  <si>
    <t>2710.19.30</t>
  </si>
  <si>
    <t>Lubricating oils, with or without additives, from petroleum oils and oils of bituminous minerals (other than crude) or preparations nesoi containing by weight 70%+ of petroleum oils or oils obtained from bituminous minerals, other than those containing biodiesel, and other than waste oils</t>
  </si>
  <si>
    <t>2710.19.35</t>
  </si>
  <si>
    <t>Lubricating greases, containing not over 10% by weight of salts of fatty acids of animal (including marine animal) or vegetable origin, from petroleum oils and oils of bituminous minerals (other than crude) or preparations nesoi containing by weight 70%+ of petroleum oils or oils obtained from bituminous minerals, other than those containing biodiesel, and other than waste oils</t>
  </si>
  <si>
    <t>2710.19.40</t>
  </si>
  <si>
    <t>Other lubricating greases from petroleum oils and oils of bituminous minerals (other than crude) or preparations containing by weight 70%+ of petroleum oils or oils obtained from bituminous minerals, other than those containing biodiesel, and other than waste oils</t>
  </si>
  <si>
    <t>2710.19.45</t>
  </si>
  <si>
    <t>Mixtures of hydrocarbons nesoi, which contain by weight not over 50% of any single hydrocarbon compound, from petroleum oils and oils of bituminous minerals (other than crude) or preparations containing by weight 70%+ of petroleum oils or oils obtained from bituminous minerals</t>
  </si>
  <si>
    <t>2710.19.90</t>
  </si>
  <si>
    <t>Other petroleum oils and oils from bituminous minerals or preparations nesoi containing by weight 70% or more of petroleum oils or oils obtained from bituminous minerals</t>
  </si>
  <si>
    <t>2710.20.05</t>
  </si>
  <si>
    <t>Distillate and residual fuel oils (including blended fuel oils), testing under 25 degrees A.P.I., from petroleum oils and oils of bituminous minerals (other than crude) or preparations nesoi containing by weight 70%+ of petroleum oils or oils obtained from bituminous minerals, containing biodiesel, and other than waste oils</t>
  </si>
  <si>
    <t>2710.20.10</t>
  </si>
  <si>
    <t>Distillate and residual fuel oils (including blended fuel oils), testing 25 degrees A.P.I. or more, from petroleum oils and oils of bituminous minerals (other than crude) or preparations nesoi containing by weight 70%+ of petroleum oils or oils obtained from bituminous minerals, containing biodiesel, and other than waste oils</t>
  </si>
  <si>
    <t>2710.20.15</t>
  </si>
  <si>
    <t>Kerosene-type jet fuel, motor fuel or motor fuel blending stock, from petroleum oils and oils of bituminous minerals (other than crude) or preparations nesoi containing by weight 70%+ of petroleum oils or oils obtained from bituminous minerals, containing biodiesel, and other than waste oils</t>
  </si>
  <si>
    <t>2710.20.25</t>
  </si>
  <si>
    <t>Kerosene (except kerosene-type jet fuel, motor fuel or motor fuel blending stock, from petroleum oils and oils of bituminous minerals (other than crude) or preparations nesoi containing by weight 70%+ of petroleum oils or oils obtained from bituminous minerals, containing biodiesel, other than waste oils</t>
  </si>
  <si>
    <t>2710.91.00</t>
  </si>
  <si>
    <t>Waste oils containing polychlorinated biphenyls (PCBs), polychlorinated terphenyls (PCTs) or polybrominated biphenyls (PBBs)</t>
  </si>
  <si>
    <t>2710.99.05</t>
  </si>
  <si>
    <t>Wastes of distillate and residual fuel oil (including blends) testing under 25 degrees A.P.I.</t>
  </si>
  <si>
    <t>2710.99.10</t>
  </si>
  <si>
    <t>Wastes of distillate and residual fuel oil (including blends) testing 25 degrees A.P.I. or more</t>
  </si>
  <si>
    <t>2710.99.16</t>
  </si>
  <si>
    <t>Waste motor fuel or motor fuel blending stock</t>
  </si>
  <si>
    <t>2710.99.21</t>
  </si>
  <si>
    <t>Waste kerosene or naphthas</t>
  </si>
  <si>
    <t>2710.99.31</t>
  </si>
  <si>
    <t>Waste lubricating oils, with or without additives</t>
  </si>
  <si>
    <t>2710.99.32</t>
  </si>
  <si>
    <t>Waste lubricating greases, containing not over 10% by weight of fatty acids of animal (including marine animal) or vegetable origin</t>
  </si>
  <si>
    <t>2710.99.39</t>
  </si>
  <si>
    <t>Other wastes of lubricating oils and greases</t>
  </si>
  <si>
    <t>2710.99.45</t>
  </si>
  <si>
    <t>Waste oil mixtures of hydrocarbons nesoi containing not over 50% of any single hydrocarbon compound</t>
  </si>
  <si>
    <t>2710.99.90</t>
  </si>
  <si>
    <t>Other waste oils</t>
  </si>
  <si>
    <t>2711.11.00</t>
  </si>
  <si>
    <t>Natural gas, liquefied</t>
  </si>
  <si>
    <t>2711.12.00</t>
  </si>
  <si>
    <t>Propane, liquefied</t>
  </si>
  <si>
    <t>2711.13.00</t>
  </si>
  <si>
    <t>Butanes, liquefied</t>
  </si>
  <si>
    <t>2711.14.00</t>
  </si>
  <si>
    <t>Ethylene, propylene, butylene and butadiene, liquefied</t>
  </si>
  <si>
    <t>2711.19.00</t>
  </si>
  <si>
    <t>Petroleum gases and other gaseous hydrocarbons, liquefied, nesoi</t>
  </si>
  <si>
    <t>2711.21.00</t>
  </si>
  <si>
    <t>Natural gas, in gaseous state</t>
  </si>
  <si>
    <t>2711.29.00</t>
  </si>
  <si>
    <t>Petroleum gases and other gaseous hydrocarbons, except natural gas</t>
  </si>
  <si>
    <t>2712.10.00</t>
  </si>
  <si>
    <t>Petroleum jelly</t>
  </si>
  <si>
    <t>2712.20.00</t>
  </si>
  <si>
    <t>Paraffin wax (whether or not colored), obtained by synthesis or other process and less than 0.75% oil by weight</t>
  </si>
  <si>
    <t>2712.90.10</t>
  </si>
  <si>
    <t>Montan wax (whether or not colored), obtained by synthesis or other process</t>
  </si>
  <si>
    <t>2712.90.20</t>
  </si>
  <si>
    <t>Mineral waxes (i.e., paraffin with 0.75%+ oil, microcrystalline wax, slack lignite and peat waxes, ozokerite), obtained by synthesis</t>
  </si>
  <si>
    <t>2713.11.00</t>
  </si>
  <si>
    <t>Petroleum coke, not calcined</t>
  </si>
  <si>
    <t>2713.12.00</t>
  </si>
  <si>
    <t>Petroleum coke, calcined</t>
  </si>
  <si>
    <t>2713.20.00</t>
  </si>
  <si>
    <t>Petroleum bitumen</t>
  </si>
  <si>
    <t>2713.90.00</t>
  </si>
  <si>
    <t>Residues (except petroleum coke or petroleum bitumen) of petroleum oils or of oils obtained from bituminous materials</t>
  </si>
  <si>
    <t>2714.10.00</t>
  </si>
  <si>
    <t>Bituminous or oil shale and tar sands</t>
  </si>
  <si>
    <t>2714.90.00</t>
  </si>
  <si>
    <t>Bitumen and asphalt, natural; asphaltites and asphaltic rocks</t>
  </si>
  <si>
    <t>2715.00.00</t>
  </si>
  <si>
    <t>Bituminous mixtures based on natural asphalt, natural bitumen, petroleum bitumen, mineral tar or mineral tar pitch</t>
  </si>
  <si>
    <t>2716.00.00</t>
  </si>
  <si>
    <t>Electrical energy</t>
  </si>
  <si>
    <t>2804.69.10</t>
  </si>
  <si>
    <t>Silicon, containing by weight less than 99.99% but not less than 99% of silicon</t>
  </si>
  <si>
    <t>2804.69.50</t>
  </si>
  <si>
    <t>Silicon, containing by weight less than 99% of silicon</t>
  </si>
  <si>
    <t>2815.20.00</t>
  </si>
  <si>
    <t>Potassium hydroxide (Caustic potash)</t>
  </si>
  <si>
    <t>2818.20.00</t>
  </si>
  <si>
    <t>Aluminum oxide, other than artificial corundum</t>
  </si>
  <si>
    <t>2825.90.20</t>
  </si>
  <si>
    <t>Tin oxides</t>
  </si>
  <si>
    <t>2827.39.25</t>
  </si>
  <si>
    <t>Tin chlorides</t>
  </si>
  <si>
    <t>2903.19.05</t>
  </si>
  <si>
    <t>1,2-dichloropropane (propylene dichloride) and dichlorobutanes</t>
  </si>
  <si>
    <t>2903.19.10</t>
  </si>
  <si>
    <t>Hexachloroethane and tetrachloroethane</t>
  </si>
  <si>
    <t>2903.19.30</t>
  </si>
  <si>
    <r>
      <t>Sec</t>
    </r>
    <r>
      <rPr>
        <sz val="11"/>
        <rFont val="Calibri"/>
        <family val="2"/>
      </rPr>
      <t>-butyl chloride</t>
    </r>
  </si>
  <si>
    <t>2903.19.60</t>
  </si>
  <si>
    <t>Other saturated chlorinated hydrocarbons, other</t>
  </si>
  <si>
    <t>3105.10.00</t>
  </si>
  <si>
    <t>Fertilizers of chapter 31 in tablets or similar forms or in packages of a gross weight not exceeding 10 kg</t>
  </si>
  <si>
    <t>3105.20.00</t>
  </si>
  <si>
    <t>Mineral or chemical fertilizers containing the three fertilizing elements nitrogen, phosphorus and potassium</t>
  </si>
  <si>
    <t>3105.60.00</t>
  </si>
  <si>
    <t>Mineral or chemical fertilizers containing the two fertilizing elements phosphorous and potassium</t>
  </si>
  <si>
    <t>3917.21.00</t>
  </si>
  <si>
    <t>*</t>
  </si>
  <si>
    <t>Tubes, pipes and hoses, rigid, of polymers of ethylene</t>
  </si>
  <si>
    <t>3917.22.00</t>
  </si>
  <si>
    <t>Tubes, pipes and hoses, rigid, of polymers of propylene</t>
  </si>
  <si>
    <t>3917.23.00</t>
  </si>
  <si>
    <t>Tubes, pipes and hoses, rigid, of polymers of vinyl chloride</t>
  </si>
  <si>
    <t>3917.29.00</t>
  </si>
  <si>
    <t>Tubes, pipes and hoses, rigid, of other plastics, nesoi</t>
  </si>
  <si>
    <t>3917.31.00</t>
  </si>
  <si>
    <t>Flexible plastic tubes, pipes and hoses, having a minimum burst pressure of 27.6 MPa</t>
  </si>
  <si>
    <t>3917.33.00</t>
  </si>
  <si>
    <t>Flexible plastic tubes, pipes and hoses, nesoi, with fittings, not reinforced or otherwise combined with other materials, with fittings</t>
  </si>
  <si>
    <t>3917.39.00</t>
  </si>
  <si>
    <t>Flexible plastic tubes, pipes and hoses, nesoi</t>
  </si>
  <si>
    <t>3917.40.00</t>
  </si>
  <si>
    <t>Fittings of plastics for other tubes, pipes and hoses, nesoi</t>
  </si>
  <si>
    <t>3926.90.45</t>
  </si>
  <si>
    <t>Gaskets, washers and other seals of plastics</t>
  </si>
  <si>
    <t>3926.90.94</t>
  </si>
  <si>
    <t>Cards, not punched, suitable for use as, or in making, jacquard cards; Jacquard cards and jacquard heads for power-driven weaving machines, and parts thereof; and Transparent sheeting of plastics containing 30% or more by weight of lead</t>
  </si>
  <si>
    <t>3926.90.96</t>
  </si>
  <si>
    <t>Casing for bicycle derailleur cables and casing for cable or inner wire for caliper and cantilever brakes, whether or not cut to length, of plastic</t>
  </si>
  <si>
    <t>3926.90.99</t>
  </si>
  <si>
    <t>Other articles of plastic, nesoi</t>
  </si>
  <si>
    <t>4008.29.20</t>
  </si>
  <si>
    <t>Profile shapes of noncellular, vulcanized rubber other than hard rubber</t>
  </si>
  <si>
    <t>4009.12.00</t>
  </si>
  <si>
    <t>Tubes, pipes and hoses of vulcanized rubber other than hard rubber, not reinforced or combined with other materials, with fittings</t>
  </si>
  <si>
    <t>4009.22.00</t>
  </si>
  <si>
    <t>Tubes, pipes and hoses of vulcanized rubber other than hard rubber, reinforced or combined only with metal, with fittings</t>
  </si>
  <si>
    <t>4009.32.00</t>
  </si>
  <si>
    <t>Tubes, pipes and hoses of vulcanized rubber other than hard rubber, reinforced or combined only with textile materials, with fittings</t>
  </si>
  <si>
    <t>4009.42.00</t>
  </si>
  <si>
    <t>Tubes, pipes and hoses of vulcanized rubber other than hard rubber, reinforced or combined with other materials, nesoi, with fittings</t>
  </si>
  <si>
    <t>4011.30.00</t>
  </si>
  <si>
    <t>New pneumatic tires, of rubber, of a kind used on aircraft</t>
  </si>
  <si>
    <t>4012.13.00</t>
  </si>
  <si>
    <t>Retreaded pneumatic tires, of rubber, of a kind used on aircraft</t>
  </si>
  <si>
    <t>4012.20.10</t>
  </si>
  <si>
    <t>Used pneumatic tires of rubber, for aircraft</t>
  </si>
  <si>
    <t>4016.10.00</t>
  </si>
  <si>
    <t>Articles of cellular vulcanized rubber other than hard rubber</t>
  </si>
  <si>
    <t>4016.93.50</t>
  </si>
  <si>
    <t>Gaskets, washers and other seals, of noncellular vulcanized rubber other than hard rubber, not for use in the automotive goods of chapter 87</t>
  </si>
  <si>
    <t>4016.99.35</t>
  </si>
  <si>
    <t>Articles made of noncellular vulcanized natural rubber other than hard rubber, not used as vibration control goods in the vehicles of headings 8701 through 8705, nesoi</t>
  </si>
  <si>
    <t>4016.99.60</t>
  </si>
  <si>
    <t>Articles of noncellular vulcanized synthetic rubber other than hard rubber</t>
  </si>
  <si>
    <t>4017.00.00</t>
  </si>
  <si>
    <t>Hard rubber (for example, ebonite) in all forms, including waste and scrap; articles of hard rubber</t>
  </si>
  <si>
    <t>4407.29.02</t>
  </si>
  <si>
    <t>Tropical wood, nesoi, sawn or chipped lengthwise, sliced or peeled, whether or not planed, sanded or end-jointed, of a thickness exceeding 6 mm</t>
  </si>
  <si>
    <t>4504.90.00</t>
  </si>
  <si>
    <t>Agglomerated cork and articles of agglomerated cork, nesoi</t>
  </si>
  <si>
    <t>4702.00.00</t>
  </si>
  <si>
    <t>Chemical woodpulp, dissolving grades</t>
  </si>
  <si>
    <t>4703.11.00</t>
  </si>
  <si>
    <t>Chemical woodpulp, soda or sulfate, other than dissolving grades, of unbleached coniferous wood</t>
  </si>
  <si>
    <t>4703.19.00</t>
  </si>
  <si>
    <t>Chemical woodpulp, soda or sulfate, other than dissolving grades, of unbleached nonconiferous wood</t>
  </si>
  <si>
    <t>4703.21.00</t>
  </si>
  <si>
    <t>Chemical woodpulp, soda or sulfate, other than dissolving grades, of semibleached or bleached coniferous wood</t>
  </si>
  <si>
    <t>4703.29.00</t>
  </si>
  <si>
    <t>Chemical woodpulp, soda or sulfate, other than dissolving grades, of semibleached or bleached nonconiferous wood</t>
  </si>
  <si>
    <t>4704.11.00</t>
  </si>
  <si>
    <t>Chemical woodpulp, sulfite, other than dissolving grades, of unbleached coniferous wood</t>
  </si>
  <si>
    <t>4704.19.00</t>
  </si>
  <si>
    <t>Chemical woodpulp, sulfite, other than dissolving grades, of unbleached nonconiferous wood</t>
  </si>
  <si>
    <t>4704.21.00</t>
  </si>
  <si>
    <t>Chemical woodpulp, sulfite, other than dissolving grades, of semibleached or bleached coniferous wood</t>
  </si>
  <si>
    <t>4704.29.00</t>
  </si>
  <si>
    <t>Chemical woodpulp, sulfite, other than dissolving grades, of semibleached or bleached nonconiferous wood</t>
  </si>
  <si>
    <t>4705.00.00</t>
  </si>
  <si>
    <t>Semichemical woodpulp</t>
  </si>
  <si>
    <t>4706.10.00</t>
  </si>
  <si>
    <t>Cotton linters pulp</t>
  </si>
  <si>
    <t>4706.20.00</t>
  </si>
  <si>
    <t>Pulps of fibers derived from recovered (waste and scrap) paper or paperboard</t>
  </si>
  <si>
    <t>4706.30.00</t>
  </si>
  <si>
    <t>Pulps of fibrous cellulosic material, of bamboo</t>
  </si>
  <si>
    <t>4706.91.00</t>
  </si>
  <si>
    <t>Pulps of fibrous cellulosic material, mechanical</t>
  </si>
  <si>
    <t>4706.92.01</t>
  </si>
  <si>
    <t>Pulps of fibrous cellulosic material, chemical</t>
  </si>
  <si>
    <t>4706.93.01</t>
  </si>
  <si>
    <t>Pulps of fibrous cellulosic material, semichemical</t>
  </si>
  <si>
    <t>4823.90.10</t>
  </si>
  <si>
    <t>Articles of paper pulp, nesoi</t>
  </si>
  <si>
    <t>4823.90.20</t>
  </si>
  <si>
    <t>Articles of papier-mâché, nesoi</t>
  </si>
  <si>
    <t>4823.90.31</t>
  </si>
  <si>
    <t>Cards of paper or paperboard, nesoi, not punched, for punchcard machines, whether or not in strips</t>
  </si>
  <si>
    <t>4823.90.40</t>
  </si>
  <si>
    <t>Frames or mounts for photographic slides of paper or paperboard</t>
  </si>
  <si>
    <t>4823.90.50</t>
  </si>
  <si>
    <t>Hand fans of paper or paperboard</t>
  </si>
  <si>
    <t>4823.90.60</t>
  </si>
  <si>
    <t>Gaskets, washers and other seals of coated paper or paperboard</t>
  </si>
  <si>
    <t>4823.90.67</t>
  </si>
  <si>
    <t>Coated paper or paperboard, nesoi</t>
  </si>
  <si>
    <t>4823.90.70</t>
  </si>
  <si>
    <t>Articles of cellulose wadding, nesoi</t>
  </si>
  <si>
    <t>4823.90.80</t>
  </si>
  <si>
    <t>Gaskets, washers and other seals of paper, paperboard and webs of cellulose fibers, nesoi</t>
  </si>
  <si>
    <t>4823.90.86</t>
  </si>
  <si>
    <t>Articles of paper pulp, paper, paperboard, cellulose wadding or webs of cellulose fibers, nesoi</t>
  </si>
  <si>
    <t>5607.21.00</t>
  </si>
  <si>
    <t>Binder or baler twine of sisal or other textile fibers of the genus Agave</t>
  </si>
  <si>
    <t>6802.99.00</t>
  </si>
  <si>
    <t>Worked monumental or building stone, nesoi</t>
  </si>
  <si>
    <t>6812.80.90</t>
  </si>
  <si>
    <t>Articles or mixtures of crocidolite, nesoi</t>
  </si>
  <si>
    <t>6812.99.10</t>
  </si>
  <si>
    <t>Paper, millboard and felt of asbestos, other than crocidolite</t>
  </si>
  <si>
    <t>6812.99.20</t>
  </si>
  <si>
    <t>Compressed asbestos (other than crocidolite) fiber jointing, in sheets or rolls</t>
  </si>
  <si>
    <t>6812.99.90</t>
  </si>
  <si>
    <t>Articles of mixtures of or with a basis of asbestos, nesoi, other than crocidolite</t>
  </si>
  <si>
    <t>6813.20.00</t>
  </si>
  <si>
    <t>Friction material and articles thereof, not mounted, containing asbestos</t>
  </si>
  <si>
    <t>6813.81.00</t>
  </si>
  <si>
    <t>Brake linings and pads, not containing asbestos</t>
  </si>
  <si>
    <t>6813.89.00</t>
  </si>
  <si>
    <t>Friction material and articles thereof, not mounted, not containing asbestos, nesoi</t>
  </si>
  <si>
    <t>7007.21.11</t>
  </si>
  <si>
    <t>Laminated safety glass windshields, of size and shape suitable for incorporation in vehicles, aircraft, spacecraft or vessels</t>
  </si>
  <si>
    <t>7106.91.10</t>
  </si>
  <si>
    <t>Silver bullion and dore</t>
  </si>
  <si>
    <t>7108.12.10</t>
  </si>
  <si>
    <t>Gold, nonmonetary, bullion and dore</t>
  </si>
  <si>
    <t>7201.10.00</t>
  </si>
  <si>
    <t>Nonalloy pig iron containing by weight 0.5% or less of phosphorus</t>
  </si>
  <si>
    <t>7201.20.00</t>
  </si>
  <si>
    <t>Nonalloy pig iron containing by weight more than 0.5% of phosphorus</t>
  </si>
  <si>
    <t>7201.50.30</t>
  </si>
  <si>
    <t>Alloy pig iron in pigs, blocks or other primary forms</t>
  </si>
  <si>
    <t>7201.50.60</t>
  </si>
  <si>
    <t>Spiegeleisen in pigs, blocks or other primary forms</t>
  </si>
  <si>
    <t>7202.60.00</t>
  </si>
  <si>
    <t>Ferronickel</t>
  </si>
  <si>
    <t>7202.93.40</t>
  </si>
  <si>
    <t>Ferroniobium, containing by weight less than 0.02% of phosphorus or sulfur or less than 0.4% of silicon</t>
  </si>
  <si>
    <t>7202.93.80</t>
  </si>
  <si>
    <t>Ferroniobium, other</t>
  </si>
  <si>
    <t>7203.10.00</t>
  </si>
  <si>
    <t>Ferrous products obtained by direct reduction of iron ore</t>
  </si>
  <si>
    <t>7203.90.00</t>
  </si>
  <si>
    <t>Spongy ferrous products, in lumps, pellets or like forms; iron of a minimum purity by weight of 99.94% in lumps, pellets or like forms</t>
  </si>
  <si>
    <t>7304.31.30</t>
  </si>
  <si>
    <t>Iron (other than cast) or nonalloy steel, seamless, cold-drawn or cold-rolled, hollow bars with circular cross section</t>
  </si>
  <si>
    <t>7304.31.60</t>
  </si>
  <si>
    <t>Iron (other than cast) or nonalloy steel, seamless, cold-drawn or cold-rolled, tubes, pipes and hollow profiles, with circular cross section, nesoi</t>
  </si>
  <si>
    <t>7304.39.00</t>
  </si>
  <si>
    <t>Iron (other than cast) or nonalloy steel, seamless, not cold-drawn or cold-rolled, tubes, pipes and hollow profiles, with circular cross section, nesoi</t>
  </si>
  <si>
    <t>7304.41.30</t>
  </si>
  <si>
    <t>Stainless steel, seamless, cold-drawn or cold-rolled, tubes, pipes and hollow profiles, with circular cross section and external diameter of less than 19mm</t>
  </si>
  <si>
    <t>7304.41.60</t>
  </si>
  <si>
    <t>Stainless steel, seamless, cold-drawn or cold-rolled, tubes, pipes and hollow profiles, with circular cross section and external diameter of 19mm or more</t>
  </si>
  <si>
    <t>7304.49.00</t>
  </si>
  <si>
    <t>Stainless steel, seamless, not cold-drawn or cold-rolled, tubes, pipes and hollow profiles, with circular cross section</t>
  </si>
  <si>
    <t>7304.51.10</t>
  </si>
  <si>
    <t>Alloy steel (other than stainless), seamless, cold-drawn or cold-rolled, tubes, pipes and hollow profiles, with circular cross section, for manufacture of ball or roller bearings</t>
  </si>
  <si>
    <t>7304.51.50</t>
  </si>
  <si>
    <t>Alloy steel (other than stainless), seamless, cold-drawn or cold-rolled, tubes, pipes and hollow profiles, with circular cross section, nesoi</t>
  </si>
  <si>
    <t>7304.59.10</t>
  </si>
  <si>
    <t>Alloy steel (other than stainless), seamless, not old-drawn or cold-rolled, tubes, pipes and hollow profiles, with circular cross section, for manufacture of ball or roller bearings</t>
  </si>
  <si>
    <t>7304.59.20</t>
  </si>
  <si>
    <t>Alloy steel (other than stainless), seamless, not cold-drawn or cold-rolled, tubes, pipes and hollow profiles, with circular cross section, for boilers, heaters, etc.</t>
  </si>
  <si>
    <t>7304.59.60</t>
  </si>
  <si>
    <t>Heat-resisting alloy steel (other than stainless), seamless, not cold-drawn or cold-rolled, tubes, pipes and hollow profiles, with circular cross section, nesoi</t>
  </si>
  <si>
    <t>7304.59.80</t>
  </si>
  <si>
    <t>Alloy steel (other than heat-resist or stainless), seamless, not cold-drawn or cold-rolled, tubes, pipes and hollow profiles, with circular cross section, nesoi</t>
  </si>
  <si>
    <t>7304.90.10</t>
  </si>
  <si>
    <t>Iron (other than cast) or nonalloy steel, seamless, tubes, pipes and hollow profiles, other than circular cross section, with wall thickness of 4 mm or more</t>
  </si>
  <si>
    <t>7304.90.30</t>
  </si>
  <si>
    <t>Alloy steel (other than stainless), seamless, tubes, pipes and hollow profiles, other than circular cross section, with wall thickness of 4 mm or more</t>
  </si>
  <si>
    <t>7304.90.50</t>
  </si>
  <si>
    <t>Iron (other than cast) or nonalloy steel, seamless, tubes, pipes and hollow profiles, other than circular cross section, with wall thickness of less than 4 mm</t>
  </si>
  <si>
    <t>7304.90.70</t>
  </si>
  <si>
    <t>Alloy steel (other than stainless), seamless, tubes, pipes and hollow profiles, other than circular cross section, with wall thickness of less than 4 mm</t>
  </si>
  <si>
    <t>7306.30.10</t>
  </si>
  <si>
    <t>Iron or nonalloy steel, welded, with circular cross section and external diameter of 406.4mm or less, tubes, pipes and hollow profiles, with wall thickness of less than 1.65 mm</t>
  </si>
  <si>
    <t>7306.30.30</t>
  </si>
  <si>
    <t>Nonalloy steel, welded, with circular cross-section and external diameter 406.4mm or less, tapered pipes and tubes, with wall thickness of 1.65 mm+, principally used as parts of illuminating articles</t>
  </si>
  <si>
    <t>7306.30.50</t>
  </si>
  <si>
    <t>Iron or nonalloy steel, welded, with circular cross section and external diameter of 406.4mm or less, pipes, tubes and hollow profiles, with wall thickness of 1.65 mm or more</t>
  </si>
  <si>
    <t>7306.40.10</t>
  </si>
  <si>
    <t>Stainless steel, welded, with circular cross section and external diameter of 406.4mm or less, tubes, pipes and hollow profiles, with wall thickness of less than 1.65 mm</t>
  </si>
  <si>
    <t>7306.40.50</t>
  </si>
  <si>
    <t>Stainless steel, welded, with circular cross section and external diameter of 406.4mm or less, tubes, pipes and hollow profiles, with wall thickness of 1.65 mm or more</t>
  </si>
  <si>
    <t>7306.50.10</t>
  </si>
  <si>
    <t>Alloy steel (other than stainless), welded, with circular cross section and external diameter of 406.4mm or less, tubes, pipes and hollow profiles, with wall thickness of less than 1.65 mm</t>
  </si>
  <si>
    <t>7306.50.30</t>
  </si>
  <si>
    <t>Alloy steel (other than stainless), welded, with circular cross section and external diameter 406.4mm or less, tapered pipes and tubes, with wall thickness of 1.65 mm+, principally used as parts of illuminating articles</t>
  </si>
  <si>
    <t>7306.50.50</t>
  </si>
  <si>
    <t>Alloy steel (other than stainless), welded, with circular cross section and external diameter of 406.4mm or less, tubes, pipes and hollow profiles, with wall thickness of 1.65 mm+</t>
  </si>
  <si>
    <t>7306.61.10</t>
  </si>
  <si>
    <t>Iron or nonalloy steel, welded, with square or rectangular cross section, tubes, pipes and hollow profiles, with wall thickness of 4 mm or more</t>
  </si>
  <si>
    <t>7306.61.30</t>
  </si>
  <si>
    <t>Alloy steel, welded, with square or rectangular cross section, tubes, pipes and hollow profiles, with wall thickness of 4 mm or more</t>
  </si>
  <si>
    <t>7306.61.50</t>
  </si>
  <si>
    <t>Iron or nonalloy steel, welded, with square or rectangular cross section, tubes, pipes and hollow profiles, with wall thickness of less than 4 mm</t>
  </si>
  <si>
    <t>7306.61.70</t>
  </si>
  <si>
    <t>Alloy steel, welded, with square or rectangular cross section, tubes, pipes and hollow profiles, with wall thickness of less than 4 mm</t>
  </si>
  <si>
    <t>7306.69.10</t>
  </si>
  <si>
    <t>Iron or nonalloy steel, welded, with other non-circular cross section, tubes, pipes and hollow profiles, with wall thickness of 4 mm or more</t>
  </si>
  <si>
    <t>7306.69.30</t>
  </si>
  <si>
    <t>Alloy steel, welded, with other non-circular cross-section, tubes, pipes and hollow profiles, with wall thickness of 4 mm or more</t>
  </si>
  <si>
    <t>7306.69.50</t>
  </si>
  <si>
    <t>Iron or nonalloy steel, welded, with other non-circular cross section, tubes, pipes and hollow profiles, with wall thickness of less than 4 mm</t>
  </si>
  <si>
    <t>7306.69.70</t>
  </si>
  <si>
    <t>Alloy steel, welded, with other non-circular cross section, tubes, pipes and hollow profiles, with wall thickness of less than 4 mm</t>
  </si>
  <si>
    <t>7312.10.05</t>
  </si>
  <si>
    <t>Stainless steel, stranded wire, not electrically insulated, fitted with fittings or made up into articles</t>
  </si>
  <si>
    <t>7312.10.10</t>
  </si>
  <si>
    <t>Stainless steel, stranded wire, not electrically insulated, not fitted with fittings or made up into articles</t>
  </si>
  <si>
    <t>7312.10.20</t>
  </si>
  <si>
    <t>Iron or steel (other than stainless), stranded wire, not electrically insulated, fitted with fittings or made up into articles</t>
  </si>
  <si>
    <t>7312.10.30</t>
  </si>
  <si>
    <t>Iron or steel (other than stainless), stranded wire, not electrically insulated, not fitted with fittings or made up into articles</t>
  </si>
  <si>
    <t>7312.10.50</t>
  </si>
  <si>
    <t>Stainless steel, ropes, cables and cordage (other than stranded wire), not electrically insulated, fitted with fittings or made up into articles</t>
  </si>
  <si>
    <t>7312.10.60</t>
  </si>
  <si>
    <t>Stainless steel, ropes, cables and cordage (other than stranded wire), not electrically insulated, not fitted with fittings or made up into articles</t>
  </si>
  <si>
    <t>7312.10.70</t>
  </si>
  <si>
    <t>Iron or steel (other than stainless), ropes, cables and cordage (other than stranded wire), not electrically insulated, fitted with fittings or made up into articles</t>
  </si>
  <si>
    <t>7312.10.80</t>
  </si>
  <si>
    <t>Iron or steel (other than stainless), ropes, cables and cordage, of brass plated wire (other than stranded wire), not electrically insulated, without fittings or arts.</t>
  </si>
  <si>
    <t>7312.10.90</t>
  </si>
  <si>
    <t>Iron or steel (other than stainless), ropes, cables and cordage, other than of brass plate wire (other than stranded wire), not electrically insulated, without fittings etc.</t>
  </si>
  <si>
    <t>7312.90.00</t>
  </si>
  <si>
    <t>Iron or steel (other than stainless), plaited bands, slings and the like, not electrically insulated</t>
  </si>
  <si>
    <t>7322.90.00</t>
  </si>
  <si>
    <t>Iron or steel, non-electrically heated air heaters and hot air distributors with motor driven fan or blower and parts thereof</t>
  </si>
  <si>
    <t>7324.10.00</t>
  </si>
  <si>
    <t>Stainless steel, sinks and wash basins</t>
  </si>
  <si>
    <t>7324.90.00</t>
  </si>
  <si>
    <t>Iron or steel, sanitary ware (other than baths or stainless steel sinks and wash basins) and parts thereof</t>
  </si>
  <si>
    <t>7326.20.00</t>
  </si>
  <si>
    <t>Iron or steel, articles of wire, nesoi</t>
  </si>
  <si>
    <t>7413.00.90</t>
  </si>
  <si>
    <t>Copper, stranded wire, cables, plaited bands and the like, not electrically insulated, fitted with fittings or made up into articles</t>
  </si>
  <si>
    <t>7608.10.00</t>
  </si>
  <si>
    <t>Tubes and pipes, aluminum, not alloyed</t>
  </si>
  <si>
    <t>7608.20.00</t>
  </si>
  <si>
    <t>Tubes and pipes, of aluminum alloys</t>
  </si>
  <si>
    <t>8002.00.00</t>
  </si>
  <si>
    <t>Tin waste and scrap</t>
  </si>
  <si>
    <t>8108.90.60</t>
  </si>
  <si>
    <t>Wrought titanium, nesoi</t>
  </si>
  <si>
    <t>8302.10.60</t>
  </si>
  <si>
    <t>Iron or steel, aluminum, or zinc hinges and base metal parts thereof, not designed for motor vehicles</t>
  </si>
  <si>
    <t>8302.10.90</t>
  </si>
  <si>
    <t>Base metal (other than iron or steel or aluminum or zinc) hinges and base metal parts thereof</t>
  </si>
  <si>
    <t>8302.20.00</t>
  </si>
  <si>
    <t>Base metal castors and base metal parts thereof</t>
  </si>
  <si>
    <t>8302.42.30</t>
  </si>
  <si>
    <t>Iron or steel, aluminum, or zinc mountings, fittings and similar articles, suitable for furniture, and base metal parts thereof</t>
  </si>
  <si>
    <t>8302.42.60</t>
  </si>
  <si>
    <t>Base metal (other than iron or steel or aluminum or zinc) mountings, fittings and similar articles, suitable for furniture, and base metal parts thereof</t>
  </si>
  <si>
    <t>8302.49.40</t>
  </si>
  <si>
    <t>Base metal harness, saddlery or riding-bridle hardware, not coated or plated with precious metal, and base metal parts thereof</t>
  </si>
  <si>
    <t>8302.49.60</t>
  </si>
  <si>
    <t>Iron or steel, aluminum, or zinc, mountings, fittings and similar articles nesoi, and base metal parts thereof</t>
  </si>
  <si>
    <t>8302.49.80</t>
  </si>
  <si>
    <t>Base metal (other than iron or steel or aluminum or zinc) mountings, fittings and similar articles nesoi, and base metal parts thereof</t>
  </si>
  <si>
    <t>8302.60.30</t>
  </si>
  <si>
    <t>Base metal automatic door closers</t>
  </si>
  <si>
    <t>8307.10.30</t>
  </si>
  <si>
    <t>Iron or steel flexible tubing, with fittings</t>
  </si>
  <si>
    <t>8307.90.30</t>
  </si>
  <si>
    <t>Base metal (other than iron or steel) flexible tubing, with fittings</t>
  </si>
  <si>
    <t>8407.10.00</t>
  </si>
  <si>
    <t>Spark-ignition reciprocating or rotary internal combustion piston engines for use in aircraft</t>
  </si>
  <si>
    <t>8408.90.90</t>
  </si>
  <si>
    <t>Compression-ignition internal combustion piston engines, for machinery or equipment, nesoi</t>
  </si>
  <si>
    <t>8409.10.00</t>
  </si>
  <si>
    <t>Parts for internal combustion aircraft engines</t>
  </si>
  <si>
    <t>8411.11.40</t>
  </si>
  <si>
    <t>Aircraft turbojets of a thrust not exceeding 25 kN</t>
  </si>
  <si>
    <t>8411.11.80</t>
  </si>
  <si>
    <t>Turbojets of a thrust not exceeding 25 kN, other than aircraft</t>
  </si>
  <si>
    <t>8411.12.40</t>
  </si>
  <si>
    <t>Aircraft turbojets of a thrust exceeding 25 kN</t>
  </si>
  <si>
    <t>8411.12.80</t>
  </si>
  <si>
    <t>Turbojets of a thrust exceeding 25 kN, other than aircraft</t>
  </si>
  <si>
    <t>8411.21.40</t>
  </si>
  <si>
    <t>Aircraft turbopropellers of a power not exceeding 1,100 kW</t>
  </si>
  <si>
    <t>8411.21.80</t>
  </si>
  <si>
    <t>Turbopropellers of a power not exceeding 1,100 kW, other than aircraft</t>
  </si>
  <si>
    <t>8411.22.40</t>
  </si>
  <si>
    <t>Aircraft turbopropellers of a power exceeding 1,100 kW</t>
  </si>
  <si>
    <t>8411.22.80</t>
  </si>
  <si>
    <t>Turbopropellers of a power exceeding 1,100 kW, other than aircraft</t>
  </si>
  <si>
    <t>8411.81.40</t>
  </si>
  <si>
    <t>Aircraft gas turbines other than turbojets or turbopropellers, of a power not exceeding 5,000 kW</t>
  </si>
  <si>
    <t>8411.82.40</t>
  </si>
  <si>
    <t>Aircraft gas turbines other than turbojets or turbopropellers, of a power exceeding 5,000 kW</t>
  </si>
  <si>
    <t>8411.91.10</t>
  </si>
  <si>
    <t>Cast-iron parts of turbojets or turbopropellers, not advanced beyond cleaning, machined only for removal of fins, gates, sprues and risers, or to permit location in machinery</t>
  </si>
  <si>
    <t>8411.91.90</t>
  </si>
  <si>
    <t>Parts of turbojets or turbopropellers other than those of subheading 8411.91.10</t>
  </si>
  <si>
    <t>8411.99.10</t>
  </si>
  <si>
    <t>Cast-iron parts of gas turbines nesoi, not advanced beyond cleaning, and machined only for removal of fins, gates, sprues and risers</t>
  </si>
  <si>
    <t>8411.99.90</t>
  </si>
  <si>
    <t>Parts of gas turbines nesoi, other than those of subheading 8411.99.10</t>
  </si>
  <si>
    <t>8412.10.00</t>
  </si>
  <si>
    <t>Reaction engines other than turbojets</t>
  </si>
  <si>
    <t>8412.21.00</t>
  </si>
  <si>
    <t>Hydraulic power engines and motors, linear acting (cylinders)</t>
  </si>
  <si>
    <t>8412.29.40</t>
  </si>
  <si>
    <t>Hydrojet engines for marine propulsion</t>
  </si>
  <si>
    <t>8412.29.80</t>
  </si>
  <si>
    <t>Hydraulic power engines and motors, nesoi</t>
  </si>
  <si>
    <t>8412.31.00</t>
  </si>
  <si>
    <t>Pneumatic power engines and motors, linear acting (cylinders)</t>
  </si>
  <si>
    <t>8412.39.00</t>
  </si>
  <si>
    <t>Pneumatic power engines and motors, other than linear acting</t>
  </si>
  <si>
    <t>8412.80.10</t>
  </si>
  <si>
    <t>Spring-operated and weight-operated motors</t>
  </si>
  <si>
    <t>8412.80.90</t>
  </si>
  <si>
    <t>Engines and motors, nesoi (excluding motors of heading 8501)</t>
  </si>
  <si>
    <t>8412.90.90</t>
  </si>
  <si>
    <t>Parts for engines of heading 8412 other than hydrojet engines for marine propulsion</t>
  </si>
  <si>
    <t>8413.19.00</t>
  </si>
  <si>
    <t>Pumps for liquids fitted or designed to be fitted with a measuring device, nesoi</t>
  </si>
  <si>
    <t>8413.20.00</t>
  </si>
  <si>
    <t>Hand pumps other than those of subheading 8413.11 or 8413.19, not fitted with a measuring device</t>
  </si>
  <si>
    <t>8413.30.10</t>
  </si>
  <si>
    <t>Fuel-injection pumps for compression-ignition engines, not fitted with a measuring device</t>
  </si>
  <si>
    <t>8413.30.90</t>
  </si>
  <si>
    <t>Fuel, lubricating or cooling medium pumps for internal combustion piston engines, not fitted with a measuring device, nesoi</t>
  </si>
  <si>
    <t>8413.50.00</t>
  </si>
  <si>
    <t>Reciprocating positive displacement pumps for liquids, not fitted with a measuring device, nesoi</t>
  </si>
  <si>
    <t>8413.60.00</t>
  </si>
  <si>
    <t>Rotary positive displacement pumps for liquids, not fitted with a measuring device, nesoi</t>
  </si>
  <si>
    <t>8413.70.10</t>
  </si>
  <si>
    <t>Stock centrifugal pumps imported for use with machines for making cellulosic pulp, paper or paperboard, not fitted with a measuring device</t>
  </si>
  <si>
    <t>8413.70.20</t>
  </si>
  <si>
    <t>Centrifugal pumps for liquids, not fitted with a measuring device, nesoi</t>
  </si>
  <si>
    <t>8413.81.00</t>
  </si>
  <si>
    <t>Pumps for liquids, not fitted with a measuring device, nesoi</t>
  </si>
  <si>
    <t>8413.91.10</t>
  </si>
  <si>
    <t>Parts of fuel-injection pumps for compression-ignition engines</t>
  </si>
  <si>
    <t>8413.91.20</t>
  </si>
  <si>
    <t>Parts of stock pumps imported for use with machines for making cellulosic pulp, paper or paperboard</t>
  </si>
  <si>
    <t>8413.91.90</t>
  </si>
  <si>
    <t>Parts of pumps, nesoi</t>
  </si>
  <si>
    <t>8414.10.00</t>
  </si>
  <si>
    <t>Vacuum pumps</t>
  </si>
  <si>
    <t>8414.20.00</t>
  </si>
  <si>
    <t>Hand-operated or foot-operated air pumps</t>
  </si>
  <si>
    <t>8414.30.40</t>
  </si>
  <si>
    <t>Compressors of a kind used in refrigerating equipment (including air conditioning) not exceeding 1/4 horsepower</t>
  </si>
  <si>
    <t>8414.30.80</t>
  </si>
  <si>
    <t>Compressors of a kind used in refrigerating equipment (including air conditioning) exceeding 1/4 horsepower</t>
  </si>
  <si>
    <t>8414.51.30</t>
  </si>
  <si>
    <t>Ceiling fans for permanent installation, with a self-contained electric motor of an output not exceeding 125 W</t>
  </si>
  <si>
    <t>8414.51.90</t>
  </si>
  <si>
    <t>Table, floor, wall, window or roof fans, with a self-contained electric motor of an output not exceeding 125 W</t>
  </si>
  <si>
    <t>8414.59.30</t>
  </si>
  <si>
    <t>Turbocharger and supercharger fans</t>
  </si>
  <si>
    <t>8414.59.65</t>
  </si>
  <si>
    <t>Other fans, nesoi</t>
  </si>
  <si>
    <t>8414.80.05</t>
  </si>
  <si>
    <t>Turbocharger and supercharger air compressors</t>
  </si>
  <si>
    <t>8414.80.16</t>
  </si>
  <si>
    <t>Air compressors, nesoi</t>
  </si>
  <si>
    <t>8414.80.20</t>
  </si>
  <si>
    <t>Gas compressors, nesoi</t>
  </si>
  <si>
    <t>8414.80.90</t>
  </si>
  <si>
    <t>Air or gas pumps, compressors and fans, nesoi</t>
  </si>
  <si>
    <t>8414.90.10</t>
  </si>
  <si>
    <t>Parts of fans (including blowers) and ventilating or recycling hoods</t>
  </si>
  <si>
    <t>8414.90.30</t>
  </si>
  <si>
    <t>Stators and rotors of goods of subheading 8414.30</t>
  </si>
  <si>
    <t>8414.90.41</t>
  </si>
  <si>
    <t>Parts of air or gas compressors, nesoi</t>
  </si>
  <si>
    <t>8414.90.91</t>
  </si>
  <si>
    <t>Parts of air or vacuum pumps, ventilating or recycling hoods, gas-tight biological safety cabinets</t>
  </si>
  <si>
    <t>8415.10.60</t>
  </si>
  <si>
    <t>Window or wall type air conditioning machines, split-system, incorporating a refrigerating unit and valve for reversal of cooling/heat cycle</t>
  </si>
  <si>
    <t>8415.10.90</t>
  </si>
  <si>
    <t>Window or wall type air conditioning machines, split-system, nesoi</t>
  </si>
  <si>
    <t>8415.81.01</t>
  </si>
  <si>
    <t>Air conditioning machines incorporating a refrigerating unit and valve for reversal of cooling/heat cycle, nesoi</t>
  </si>
  <si>
    <t>8415.82.01</t>
  </si>
  <si>
    <t>Air conditioning machines incorporating a refrigerating unit, nesoi</t>
  </si>
  <si>
    <t>8415.83.00</t>
  </si>
  <si>
    <t>Air conditioning machines not incorporating a refrigerating unit</t>
  </si>
  <si>
    <t>8415.90.40</t>
  </si>
  <si>
    <t>Chassis, chassis bases and outer cabinets for air conditioning machines</t>
  </si>
  <si>
    <t>8415.90.80</t>
  </si>
  <si>
    <t>Parts for air conditioning machines, nesoi</t>
  </si>
  <si>
    <t>8418.10.00</t>
  </si>
  <si>
    <t>Combined refrigerator-freezers, fitted with separate external doors or drawers, electric or other</t>
  </si>
  <si>
    <t>8418.30.00</t>
  </si>
  <si>
    <t>Freezers of the chest type, not exceeding 800 liters capacity, electric or other</t>
  </si>
  <si>
    <t>8418.40.00</t>
  </si>
  <si>
    <t>Freezers of the upright type, not exceeding 900 liters capacity, electric or other</t>
  </si>
  <si>
    <t>8418.61.01</t>
  </si>
  <si>
    <t>Heat pumps other than the air conditioning machines of heading 8415</t>
  </si>
  <si>
    <t>8418.69.01</t>
  </si>
  <si>
    <t>Refrigerating or freezing equipment, nesoi</t>
  </si>
  <si>
    <t>8419.50.10</t>
  </si>
  <si>
    <t>Brazed aluminum plate-fin heat exchangers</t>
  </si>
  <si>
    <t>8419.50.50</t>
  </si>
  <si>
    <t>Heat exchange units, nesoi</t>
  </si>
  <si>
    <t>8419.81.50</t>
  </si>
  <si>
    <t>Cooking stoves, ranges and ovens, other than microwaves, for making hot drinks or for cooking or heating food, not used for domestic purposes</t>
  </si>
  <si>
    <t>8419.81.90</t>
  </si>
  <si>
    <t>Machinery and equipment nesoi, for making hot drinks or for cooking or heating food, not used for domestic purposes</t>
  </si>
  <si>
    <t>8419.90.10</t>
  </si>
  <si>
    <t>Parts of instantaneous or storage water heaters</t>
  </si>
  <si>
    <t>8419.90.20</t>
  </si>
  <si>
    <t>Parts of machinery and plant, for making paper pulp, paper or paperboard</t>
  </si>
  <si>
    <t>8419.90.30</t>
  </si>
  <si>
    <t>Parts of heat exchange units</t>
  </si>
  <si>
    <t>8419.90.50</t>
  </si>
  <si>
    <t>Parts of molten-salt-cooled acrylic acid reactors, nesoi; parts of medical, surgical or laboratory sterilizers, nesoi</t>
  </si>
  <si>
    <t>8419.90.85</t>
  </si>
  <si>
    <t>Parts of electromechanical tools for working in the hand, with self-contained electric motor</t>
  </si>
  <si>
    <t>8421.19.00</t>
  </si>
  <si>
    <t>Centrifuges, other than cream separators or clothes dryers</t>
  </si>
  <si>
    <t>8421.21.00</t>
  </si>
  <si>
    <t>Machinery and apparatus for filtering or purifying water</t>
  </si>
  <si>
    <t>8421.23.00</t>
  </si>
  <si>
    <t>Oil or fuel filters for internal combustion engines</t>
  </si>
  <si>
    <t>8421.29.00</t>
  </si>
  <si>
    <t>Filtering or purifying machinery and apparatus for liquids, nesoi</t>
  </si>
  <si>
    <t>8421.31.00</t>
  </si>
  <si>
    <t>Intake air filters for internal combustion engines</t>
  </si>
  <si>
    <t>8421.32.00</t>
  </si>
  <si>
    <t>Catalytic converters or particulate filters, whether or not combined, for purifying or filtering exhaust gases from internal combustion engines</t>
  </si>
  <si>
    <t>8421.39.01</t>
  </si>
  <si>
    <t>Filtering or purifying machinery and apparatus for exhaust gases, other than intake air filters or catalytic converters, for internal combustion engines</t>
  </si>
  <si>
    <t>8424.10.00</t>
  </si>
  <si>
    <t>Fire extinguishers, whether or not charged</t>
  </si>
  <si>
    <t>8425.11.00</t>
  </si>
  <si>
    <t>Pulley tackle and hoists other than skip hoists or hoists used for raising vehicles, powered by electric motor</t>
  </si>
  <si>
    <t>8425.19.00</t>
  </si>
  <si>
    <t>Pulley tackle and hoists other than skip hoists or hoists used for raising vehicles, not powered by electric motor</t>
  </si>
  <si>
    <t>8425.31.01</t>
  </si>
  <si>
    <t>Winches and capstans, powered by electric motor</t>
  </si>
  <si>
    <t>8425.39.01</t>
  </si>
  <si>
    <t>Winches and capstans, not powered by electric motor</t>
  </si>
  <si>
    <t>8425.42.00</t>
  </si>
  <si>
    <t>Hydraulic jacks and hoists, nesoi</t>
  </si>
  <si>
    <t>8425.49.00</t>
  </si>
  <si>
    <t>Jacks and hoists of a kind used for raising vehicles, other than hydraulic, nesoi</t>
  </si>
  <si>
    <t>8426.99.00</t>
  </si>
  <si>
    <t>Ships’ derricks, cranes and other lifting machinery, nesoi</t>
  </si>
  <si>
    <t>8428.10.00</t>
  </si>
  <si>
    <t>Passenger or freight elevators other than continuous action; skip hoists</t>
  </si>
  <si>
    <t>8428.20.00</t>
  </si>
  <si>
    <t>Pneumatic elevators and conveyors</t>
  </si>
  <si>
    <t>8428.33.00</t>
  </si>
  <si>
    <t>Belt type continuous-action elevators and conveyors, for goods or materials</t>
  </si>
  <si>
    <t>8428.39.00</t>
  </si>
  <si>
    <t>Continuous-action elevators and conveyors, for goods or materials, nesoi</t>
  </si>
  <si>
    <t>8428.90.03</t>
  </si>
  <si>
    <t>Machinery for lifting, handling, loading or unloading, nesoi</t>
  </si>
  <si>
    <t>8443.31.00</t>
  </si>
  <si>
    <t>Multifunction units (machines which perform two or more of the functions of printing, copying or facsimile transmission, capable of connecting to an automatic data processing machine or to a network)</t>
  </si>
  <si>
    <t>8443.32.10</t>
  </si>
  <si>
    <t>Printer units, capable of connecting to an automatic data processing machine or to a network</t>
  </si>
  <si>
    <t>8443.32.50</t>
  </si>
  <si>
    <t>Single function units other than printer units (machines which perform only one of the functions of printing, copying or facsimile transmission)</t>
  </si>
  <si>
    <t>8471.41.01</t>
  </si>
  <si>
    <t>Automatic data processing machines, nonportable or over 10 kg, comprising in the same housing at least a central processing unit and an input and output unit, whether or not combined</t>
  </si>
  <si>
    <t>8471.49.00</t>
  </si>
  <si>
    <t>Automatic data processing machines, nesoi, entered in the form of systems (consisting of at least a central processing unit, and an input and output unit)</t>
  </si>
  <si>
    <t>8471.50.01</t>
  </si>
  <si>
    <t>Processing units other than those of subheading 8471.41 and 8471.49, nesoi</t>
  </si>
  <si>
    <t>8471.60.10</t>
  </si>
  <si>
    <t>Combined input/output units for automatic data processing machines not entered with the rest of a system</t>
  </si>
  <si>
    <t>8471.60.20</t>
  </si>
  <si>
    <t>Keyboards for automatic data processing machines not entered with the rest of a system</t>
  </si>
  <si>
    <t>8471.60.70</t>
  </si>
  <si>
    <t>Input or output units suitable for physical incorporation into an automatic data processing machine or unit thereof, nesoi, not entered with the rest of a system</t>
  </si>
  <si>
    <t>8471.60.80</t>
  </si>
  <si>
    <t>Optical scanners and magnetic ink recognition devices not entered with the rest of an automatic data processing system</t>
  </si>
  <si>
    <t>8471.60.90</t>
  </si>
  <si>
    <t>Other input or output units of digital automatic data processing machines, nesoi, not entered with the rest of a system</t>
  </si>
  <si>
    <t>8471.70.10</t>
  </si>
  <si>
    <t>Automatic data processing magnetic disk drive storage units, disk diameter exceeding 21 cm, without read-write unit assembled therein; read-write units; all not entered with the rest of a system</t>
  </si>
  <si>
    <t>8471.70.20</t>
  </si>
  <si>
    <t>Automatic data processing magnetic disk drive storage units, disk diameter exceeding 21 cm, for incorporation into automatic data processing machines or units, not entered with the rest of a system</t>
  </si>
  <si>
    <t>8471.70.30</t>
  </si>
  <si>
    <t>Automatic data processing magnetic disk drive storage units, disk diameter exceeding 21 cm, nesoi, not entered with the rest of a system</t>
  </si>
  <si>
    <t>8471.70.40</t>
  </si>
  <si>
    <t>Automatic data processing magnetic disk drive storage units, disk diameter not exceeding 21 cm, not assembled in cabinets, without attached external power supply, not entered with the rest of a system</t>
  </si>
  <si>
    <t>8471.70.50</t>
  </si>
  <si>
    <t>Automatic data processing magnetic disk drive storage units, disk diameter not exceeding 21 cm, nesoi, not entered with the rest of a system</t>
  </si>
  <si>
    <t>8471.70.60</t>
  </si>
  <si>
    <t>Automatic data processing storage units other than magnetic disk, not assembled in cabinets for placing on a table etc., not entered with the rest of a system</t>
  </si>
  <si>
    <t>8471.70.90</t>
  </si>
  <si>
    <t>Automatic data processing storage units other than magnetic disk drive units, nesoi, not entered with the rest of a system</t>
  </si>
  <si>
    <t>8479.89.10</t>
  </si>
  <si>
    <t>Air humidifiers or dehumidifiers with self-contained electric motor, other than for domestic purposes</t>
  </si>
  <si>
    <t>8479.89.20</t>
  </si>
  <si>
    <t>Floor polishers with self-contained electric motor, other than for domestic purposes</t>
  </si>
  <si>
    <t>8479.89.65</t>
  </si>
  <si>
    <t>Electromechanical appliances with self-contained electric motor, nesoi</t>
  </si>
  <si>
    <t>8479.89.70</t>
  </si>
  <si>
    <t>Carpet sweepers, not electromechanical appliances with self-contained electric motor</t>
  </si>
  <si>
    <t>8479.89.95</t>
  </si>
  <si>
    <t>Other machines and mechanical appliances having individual functions, not specified or included elsewhere in chapter 84, nesoi</t>
  </si>
  <si>
    <t>8479.90.41</t>
  </si>
  <si>
    <t>Parts of air humidifiers or dehumidifiers of subheading 8479.89.10; parts of carpet sweepers of subheading 8479.89.70</t>
  </si>
  <si>
    <t>8479.90.45</t>
  </si>
  <si>
    <t>Parts of trash compactors, frame assemblies</t>
  </si>
  <si>
    <t>8479.90.55</t>
  </si>
  <si>
    <t>Parts of trash compactors, ram assemblies</t>
  </si>
  <si>
    <t>8479.90.65</t>
  </si>
  <si>
    <t>Parts of trash compactors, container assemblies</t>
  </si>
  <si>
    <t>8479.90.75</t>
  </si>
  <si>
    <t>Parts of trash compactors, cabinets or cases</t>
  </si>
  <si>
    <t>8479.90.85</t>
  </si>
  <si>
    <t>Parts of trash compactors, nesoi</t>
  </si>
  <si>
    <t>8479.90.95</t>
  </si>
  <si>
    <t>Parts of machines and mechanical appliances having individual functions, not specified or included elsewhere in chapter 84, nesoi</t>
  </si>
  <si>
    <t>8483.10.10</t>
  </si>
  <si>
    <t>Camshafts and crankshafts for use solely or principally with spark-ignition internal combustion piston or rotary engines</t>
  </si>
  <si>
    <t>8483.10.30</t>
  </si>
  <si>
    <t>Camshafts and crankshafts, nesoi</t>
  </si>
  <si>
    <t>8483.10.50</t>
  </si>
  <si>
    <t>Transmission shafts and cranks other than camshafts and crankshafts</t>
  </si>
  <si>
    <t>8483.30.40</t>
  </si>
  <si>
    <t>Bearing housings of the flange, take-up, cartridge and hanger unit type</t>
  </si>
  <si>
    <t>8483.30.80</t>
  </si>
  <si>
    <t>Bearing housings nesoi; plain shaft bearings</t>
  </si>
  <si>
    <t>8483.40.10</t>
  </si>
  <si>
    <t>Torque converters</t>
  </si>
  <si>
    <t>8483.40.30</t>
  </si>
  <si>
    <t>Fixed, multiple and variable ratio speed changers, imported for use with machines for making cellulosic pulp, paper or paperboard</t>
  </si>
  <si>
    <t>8483.40.50</t>
  </si>
  <si>
    <t>Fixed, multiple and variable ratio speed changers, not imported for use with machines for making cellulosic pulp, paper or paperboard</t>
  </si>
  <si>
    <t>8483.40.70</t>
  </si>
  <si>
    <t>Speed changers other than fixed, multiple and variable ratio speed changers</t>
  </si>
  <si>
    <t>8483.40.80</t>
  </si>
  <si>
    <t>Ball or roller screws</t>
  </si>
  <si>
    <t>8483.40.90</t>
  </si>
  <si>
    <t>Gears and gearing, other than toothed wheels, chain sprockets and other transmission elements entered separately</t>
  </si>
  <si>
    <t>8483.50.40</t>
  </si>
  <si>
    <t>Gray-iron awning or tackle pulleys, not over 6.4 cm in wheel diameter</t>
  </si>
  <si>
    <t>8483.50.60</t>
  </si>
  <si>
    <t>Flywheels</t>
  </si>
  <si>
    <t>8483.50.90</t>
  </si>
  <si>
    <t>Pulleys, including pulley blocks, nesoi</t>
  </si>
  <si>
    <t>8483.60.40</t>
  </si>
  <si>
    <t>Clutches and universal joints</t>
  </si>
  <si>
    <t>8483.60.80</t>
  </si>
  <si>
    <t>Shaft couplings (other than universal joints)</t>
  </si>
  <si>
    <t>8483.90.10</t>
  </si>
  <si>
    <t>Chain sprockets and parts thereof</t>
  </si>
  <si>
    <t>8483.90.20</t>
  </si>
  <si>
    <t>Parts of flange, take-up, cartridge and hanger units</t>
  </si>
  <si>
    <t>8483.90.30</t>
  </si>
  <si>
    <t>Parts of bearing housings and plain shaft bearings, nesoi</t>
  </si>
  <si>
    <t>8483.90.50</t>
  </si>
  <si>
    <t>Parts of gearing, gear boxes and other speed changers</t>
  </si>
  <si>
    <t>8483.90.80</t>
  </si>
  <si>
    <t>Parts of transmission equipment, nesoi</t>
  </si>
  <si>
    <t>8484.10.00</t>
  </si>
  <si>
    <t>Gaskets and similar joints of metal sheeting combined with other material or of two or more layers of metal</t>
  </si>
  <si>
    <t>8484.90.00</t>
  </si>
  <si>
    <t>Sets or assortments of gaskets and similar joints dissimilar in composition, put up in pouches, envelopes or similar packings</t>
  </si>
  <si>
    <t>8501.20.50</t>
  </si>
  <si>
    <t>Universal AC/DC motors of an output exceeding 735 W but under 746 W</t>
  </si>
  <si>
    <t>8501.20.60</t>
  </si>
  <si>
    <t>Universal AC/DC motors of an output of 746 W or more</t>
  </si>
  <si>
    <t>8501.31.50</t>
  </si>
  <si>
    <t>DC motors, nesoi, of an output exceeding 735 W but under 746 W</t>
  </si>
  <si>
    <t>8501.31.60</t>
  </si>
  <si>
    <t>DC motors nesoi, of an output of 746 W or more but not exceeding 750 W</t>
  </si>
  <si>
    <t>8501.31.81</t>
  </si>
  <si>
    <t>DC generators, other than photovoltaic generators, of an output not exceeding 750 W</t>
  </si>
  <si>
    <t>8501.32.20</t>
  </si>
  <si>
    <t>DC motors nesoi, of an output exceeding 750 W but not exceeding 14.92 kW</t>
  </si>
  <si>
    <t>8501.32.55</t>
  </si>
  <si>
    <t>DC motors nesoi, of an output exceeding 14.92 kW but not exceeding 75 kW</t>
  </si>
  <si>
    <t>8501.32.61</t>
  </si>
  <si>
    <t>DC generators, other than photovoltaic generators, of an output exceeding 750 W but not exceeding 75 kW</t>
  </si>
  <si>
    <t>8501.33.20</t>
  </si>
  <si>
    <t>DC motors nesoi, of an output exceeding 75 kW but under 149.2 kW</t>
  </si>
  <si>
    <t>8501.33.30</t>
  </si>
  <si>
    <t>DC motors nesoi, of an output of 149.2 kW or more but not exceeding 150 kW</t>
  </si>
  <si>
    <t>8501.33.61</t>
  </si>
  <si>
    <t>DC generators, other than photovoltaic generators, of an output exceeding 75 kW but not exceeding 375 kW</t>
  </si>
  <si>
    <t>8501.34.61</t>
  </si>
  <si>
    <t>DC generators, other than photovoltaic generators, of an output exceeding 375 kW</t>
  </si>
  <si>
    <t>8501.40.50</t>
  </si>
  <si>
    <t>AC motors nesoi, single-phase, of an output exceeding 735 W but under 746 W</t>
  </si>
  <si>
    <t>8501.40.60</t>
  </si>
  <si>
    <t>AC motors nesoi, single-phase, of an output of 746 W or more</t>
  </si>
  <si>
    <t>8501.51.50</t>
  </si>
  <si>
    <t>AC motors nesoi, multi-phase, of an output exceeding 735 W but under 746 W</t>
  </si>
  <si>
    <t>8501.51.60</t>
  </si>
  <si>
    <t>AC motors nesoi, multi-phase, of an output of 746 W or more but not exceeding 750 W</t>
  </si>
  <si>
    <t>8501.52.40</t>
  </si>
  <si>
    <t>AC motors nesoi, multi-phase, of an output exceeding 750 W but not exceeding 14.92 kW</t>
  </si>
  <si>
    <t>8501.52.80</t>
  </si>
  <si>
    <t>AC motors nesoi, multi-phase, of an output exceeding 14.92 kW but not exceeding 75 kW</t>
  </si>
  <si>
    <t>8501.53.40</t>
  </si>
  <si>
    <t>AC motors nesoi, multi-phase, of an output exceeding 75 kW but under 149.2 kW</t>
  </si>
  <si>
    <t>8501.53.60</t>
  </si>
  <si>
    <t>AC motors nesoi, multi-phase, of an output of 149.2 kW or more but not exceeding 150 kW</t>
  </si>
  <si>
    <t>8501.61.01</t>
  </si>
  <si>
    <t>AC generators (alternators), other than photovoltaic generators, of an output not exceeding 75 kVA</t>
  </si>
  <si>
    <t>8501.62.01</t>
  </si>
  <si>
    <t>AC generators (alternators), other than photovoltaic generators, of an output exceeding 75 kVA but not exceeding 375 kVA</t>
  </si>
  <si>
    <t>8501.63.01</t>
  </si>
  <si>
    <t>AC generators (alternators), other than photovoltaic generators, of an output exceeding 375 kVA but not exceeding 750 kVA</t>
  </si>
  <si>
    <t>8501.71.00</t>
  </si>
  <si>
    <t>Photovoltaic DC generators, of an output not exceeding 50 W</t>
  </si>
  <si>
    <t>8501.72.10</t>
  </si>
  <si>
    <t>Photovoltaic DC generators, of an output exceeding 50 W but not exceeding 750 W</t>
  </si>
  <si>
    <t>8501.72.20</t>
  </si>
  <si>
    <t>Photovoltaic DC generators, of an output exceeding 750 W but not exceeding 75 kW</t>
  </si>
  <si>
    <t>8501.72.30</t>
  </si>
  <si>
    <t>Photovoltaic DC generators, of an output exceeding 75 kW but not exceeding 375 kW</t>
  </si>
  <si>
    <t>8501.72.90</t>
  </si>
  <si>
    <t>Photovoltaic DC generators, of an output exceeding 375 kW</t>
  </si>
  <si>
    <t>8501.80.10</t>
  </si>
  <si>
    <t>Photovoltaic AC generators, of an output not exceeding 75 kVA</t>
  </si>
  <si>
    <t>8501.80.20</t>
  </si>
  <si>
    <t>Photovoltaic AC generators, of an output exceeding 75 kVA but not exceeding 375 kVA</t>
  </si>
  <si>
    <t>8501.80.30</t>
  </si>
  <si>
    <t>Photovoltaic AC generators, of an output exceeding 375 kVA but not exceeding 750 kVA</t>
  </si>
  <si>
    <t>8502.11.00</t>
  </si>
  <si>
    <t>Electric generating sets with compression-ignition internal combustion piston engines, of an output not exceeding 75 kVA</t>
  </si>
  <si>
    <t>8502.12.00</t>
  </si>
  <si>
    <t>Electric generating sets with compression-ignition internal combustion piston engines, of an output exceeding 75 kVA but not exceeding 375 kVA</t>
  </si>
  <si>
    <t>8502.13.00</t>
  </si>
  <si>
    <t>Electric generating sets with compression-ignition internal combustion piston engines, of an output exceeding 375 kVA</t>
  </si>
  <si>
    <t>8502.20.00</t>
  </si>
  <si>
    <t>Electric generating sets with spark-ignition internal combustion piston engines</t>
  </si>
  <si>
    <t>8502.31.00</t>
  </si>
  <si>
    <t>Wind-powered electric generating sets</t>
  </si>
  <si>
    <t>8502.39.00</t>
  </si>
  <si>
    <t>Electric generating sets, nesoi</t>
  </si>
  <si>
    <t>8502.40.00</t>
  </si>
  <si>
    <t>Electric rotary converters</t>
  </si>
  <si>
    <t>8504.10.00</t>
  </si>
  <si>
    <t>Ballasts for discharge lamps or tubes</t>
  </si>
  <si>
    <t>8504.31.20</t>
  </si>
  <si>
    <t>Unrated electrical transformers other than liquid dielectric, having a power handling capacity not exceeding 1 kVA</t>
  </si>
  <si>
    <t>8504.31.40</t>
  </si>
  <si>
    <t>Electrical transformers other than liquid dielectric, having a power handling capacity less than 1 kVA, other than unrated</t>
  </si>
  <si>
    <t>8504.31.60</t>
  </si>
  <si>
    <t>Electrical transformers other than liquid dielectric, having a power handling capacity of l kVA, other than unrated</t>
  </si>
  <si>
    <t>8504.32.00</t>
  </si>
  <si>
    <t>Electrical transformers other than liquid dielectric, having a power handling capacity exceeding 1 kVA but not exceeding 16 kVA</t>
  </si>
  <si>
    <t>8504.33.00</t>
  </si>
  <si>
    <t>Electrical transformers other than liquid dielectric, having a power handling capacity exceeding 16 kVA but not exceeding 500 kVA</t>
  </si>
  <si>
    <t>8504.40.40</t>
  </si>
  <si>
    <t>Electrical speed drive controllers for electric motors (static converters)</t>
  </si>
  <si>
    <t>8504.40.60</t>
  </si>
  <si>
    <t>Power supplies suitable for physical incorporation into automatic data processing machines or units thereof of heading 8471</t>
  </si>
  <si>
    <t>8504.40.70</t>
  </si>
  <si>
    <t>Power supplies for automatic data processing machines or units thereof of heading 8471, nesoi</t>
  </si>
  <si>
    <t>8504.40.85</t>
  </si>
  <si>
    <t>Static converters (for example, rectifiers) for telecommunication apparatus</t>
  </si>
  <si>
    <t>8504.40.95</t>
  </si>
  <si>
    <t>Static converters (for example, rectifiers), nesoi</t>
  </si>
  <si>
    <t>8504.50.40</t>
  </si>
  <si>
    <t>Other inductors for power supplies for automatic data processing machines or units of heading 8471 or for telecommunication apparatus</t>
  </si>
  <si>
    <t>8504.50.80</t>
  </si>
  <si>
    <t>Other inductors, nesoi</t>
  </si>
  <si>
    <t>8507.10.00</t>
  </si>
  <si>
    <t>Lead-acid storage batteries, of a kind used for starting piston engines</t>
  </si>
  <si>
    <t>8507.20.80</t>
  </si>
  <si>
    <t>Lead-acid storage batteries, other than of a kind used for starting piston engines or as the primary source of power for electric vehicles</t>
  </si>
  <si>
    <t>8507.30.80</t>
  </si>
  <si>
    <t>Nickel-cadmium storage batteries, other than of a kind used as the primary source of power for electric vehicles</t>
  </si>
  <si>
    <t>8507.50.00</t>
  </si>
  <si>
    <t>Nickel-metal hydride batteries</t>
  </si>
  <si>
    <t>8507.60.00</t>
  </si>
  <si>
    <t>Lithium-ion batteries</t>
  </si>
  <si>
    <t>8507.80.82</t>
  </si>
  <si>
    <t>Other storage batteries nesoi, other than of a kind used as the primary source of power for electric vehicles</t>
  </si>
  <si>
    <t>8507.90.40</t>
  </si>
  <si>
    <t>Parts of lead-acid storage batteries, including separators therefor</t>
  </si>
  <si>
    <t>8507.90.80</t>
  </si>
  <si>
    <t>Parts of storage batteries, including separators therefor, other than parts of lead-acid storage batteries</t>
  </si>
  <si>
    <t>8511.10.00</t>
  </si>
  <si>
    <t>Spark plugs</t>
  </si>
  <si>
    <t>8511.20.00</t>
  </si>
  <si>
    <t>Ignition magnetos, magneto-dynamos and magnetic flywheels</t>
  </si>
  <si>
    <t>8511.30.00</t>
  </si>
  <si>
    <t>Distributors and ignition coils</t>
  </si>
  <si>
    <t>8511.40.00</t>
  </si>
  <si>
    <t>Starter motors and dual purpose starter-generators</t>
  </si>
  <si>
    <t>8511.50.00</t>
  </si>
  <si>
    <t>Generators nesoi, of a kind used in conjunction with spark-ignition or compression-ignition internal combustion engines</t>
  </si>
  <si>
    <t>8511.80.20</t>
  </si>
  <si>
    <t>Voltage and voltage-current regulators with cut-out relays designed for use on 6, 12 or 24 V systems</t>
  </si>
  <si>
    <t>8511.80.40</t>
  </si>
  <si>
    <t>Voltage and voltage-current regulators with cut-out relays other than those designed for use on 6, 12 or 24 V systems</t>
  </si>
  <si>
    <t>8511.80.60</t>
  </si>
  <si>
    <t>Electrical ignition or starting equipment of a kind used for spark-ignition internal combustion or compression-ignition engines, nesoi</t>
  </si>
  <si>
    <t>8514.20.40</t>
  </si>
  <si>
    <t>Industrial or laboratory microwave ovens for making hot drinks or for cooking or heating food</t>
  </si>
  <si>
    <t>8516.80.40</t>
  </si>
  <si>
    <t>Electric heating resistors assembled only with simple insulated former and electrical connections, used for anti-icing or de-icing</t>
  </si>
  <si>
    <t>8516.80.80</t>
  </si>
  <si>
    <t>Electric heating resistors, nesoi</t>
  </si>
  <si>
    <t>8517.13.00</t>
  </si>
  <si>
    <t>Smartphones for cellular networks or for other wireless networks</t>
  </si>
  <si>
    <t>8517.14.00</t>
  </si>
  <si>
    <t>Other telephones for cellular networks or for other wireless networks, other than smartphones</t>
  </si>
  <si>
    <t>8517.61.00</t>
  </si>
  <si>
    <t>Base stations</t>
  </si>
  <si>
    <t>8517.62.00</t>
  </si>
  <si>
    <t>Machines for the reception, conversion and transmission or regeneration of voice, images or other data, including switching and routing apparatus</t>
  </si>
  <si>
    <t>8517.69.00</t>
  </si>
  <si>
    <t>Other apparatus for transmission or reception of voice, images or other data, nesoi, but not apparatus of headings 8443, 8525, 8527 or 8528</t>
  </si>
  <si>
    <t>8517.71.00</t>
  </si>
  <si>
    <t>Aerials and aerial reflectors of all kinds; parts suitable for use therewith</t>
  </si>
  <si>
    <t>8518.10.40</t>
  </si>
  <si>
    <t>Microphones having a frequency range of 300Hz to 3.4kHz with a diameter not over 10 mm and a height not over 3 mm, for telecommunication</t>
  </si>
  <si>
    <t>8518.10.80</t>
  </si>
  <si>
    <t>Microphones and stands therefor, nesoi</t>
  </si>
  <si>
    <t>8518.21.00</t>
  </si>
  <si>
    <t>Single loudspeakers mounted in their enclosures</t>
  </si>
  <si>
    <t>8518.22.00</t>
  </si>
  <si>
    <t>Multiple loudspeakers mounted in the same enclosure</t>
  </si>
  <si>
    <t>8518.29.40</t>
  </si>
  <si>
    <t>Loudspeakers not mounted in their enclosures, with a frequency range of 300Hz to 3.4kHz, with a diameter not over 50 mm, for telecommunication</t>
  </si>
  <si>
    <t>8518.29.80</t>
  </si>
  <si>
    <t>Loudspeakers not mounted in their enclosures, nesoi</t>
  </si>
  <si>
    <t>8518.30.10</t>
  </si>
  <si>
    <t>Line telephone handsets</t>
  </si>
  <si>
    <t>8518.30.20</t>
  </si>
  <si>
    <t>Headphones, earphones and combined microphone/speaker sets, other than telephone handsets</t>
  </si>
  <si>
    <t>8518.40.10</t>
  </si>
  <si>
    <t>Audio-frequency electric amplifiers for use as repeaters in line telephony</t>
  </si>
  <si>
    <t>8518.40.20</t>
  </si>
  <si>
    <t>Audio-frequency electric amplifiers, other than for use as repeaters in line telephony</t>
  </si>
  <si>
    <t>8518.50.00</t>
  </si>
  <si>
    <t>Electric sound amplifier sets</t>
  </si>
  <si>
    <t>8519.81.10</t>
  </si>
  <si>
    <t>Transcribing machines</t>
  </si>
  <si>
    <t>8519.81.20</t>
  </si>
  <si>
    <t>Cassette players (non-recording) designed exclusively for motor-vehicle installation</t>
  </si>
  <si>
    <t>8519.81.25</t>
  </si>
  <si>
    <t>Cassette players (non-recording), nesoi</t>
  </si>
  <si>
    <t>8519.81.30</t>
  </si>
  <si>
    <t>Sound reproducing apparatus nesoi, not incorporating a sound recording device</t>
  </si>
  <si>
    <t>8519.81.41</t>
  </si>
  <si>
    <t>Other sound recording and reproducing apparatus using magnetic tape, optical media, or semiconductor media</t>
  </si>
  <si>
    <t>8519.89.10</t>
  </si>
  <si>
    <t>Record players, other than coin- or token-operated, without loudspeaker</t>
  </si>
  <si>
    <t>8519.89.20</t>
  </si>
  <si>
    <t>Record players, other than coin- or token-operated, with loudspeakers</t>
  </si>
  <si>
    <t>8519.89.30</t>
  </si>
  <si>
    <t>Sound recording and reproducing apparatus, nesoi</t>
  </si>
  <si>
    <t>8521.10.30</t>
  </si>
  <si>
    <t>Color, cartridge or cassette magnetic tape-type video players</t>
  </si>
  <si>
    <t>8521.10.60</t>
  </si>
  <si>
    <t>Color, cartridge or cassette magnetic tape-type video recording and reproducing apparatus, nesoi</t>
  </si>
  <si>
    <t>8521.10.90</t>
  </si>
  <si>
    <t>Magnetic tape-type video recording or reproducing apparatus, other than color, cartridge or cassette type</t>
  </si>
  <si>
    <t>8522.90.25</t>
  </si>
  <si>
    <t>Printed circuit assemblies of articles of subheading 8519.81.41, consisting of 2 or more pieces fastened or joined together</t>
  </si>
  <si>
    <t>8522.90.36</t>
  </si>
  <si>
    <t>Other assemblies and subassemblies of articles of 8519.81.41, consisting of 2 or more pieces fastened together, other than printed circuit assemblies</t>
  </si>
  <si>
    <t>8522.90.45</t>
  </si>
  <si>
    <t>Other parts of telephone answering machines, printed circuit assemblies</t>
  </si>
  <si>
    <t>8522.90.58</t>
  </si>
  <si>
    <t>Other parts of telephone answering machines, other than printed circuit assemblies</t>
  </si>
  <si>
    <t>8522.90.65</t>
  </si>
  <si>
    <t>Parts and accessories of apparatus of headings 8519 to 8521, nesoi, printed circuit assemblies</t>
  </si>
  <si>
    <t>8522.90.80</t>
  </si>
  <si>
    <t>Parts and accessories of apparatus of headings 8519 to 8521, nesoi, other than printed circuit assemblies</t>
  </si>
  <si>
    <t>8526.10.00</t>
  </si>
  <si>
    <t>Radar apparatus</t>
  </si>
  <si>
    <t>8526.91.00</t>
  </si>
  <si>
    <t>Radio navigational aid apparatus, other than radar</t>
  </si>
  <si>
    <t>8526.92.10</t>
  </si>
  <si>
    <t>Radio remote control apparatus for video game consoles</t>
  </si>
  <si>
    <t>8526.92.50</t>
  </si>
  <si>
    <t>Radio remote control apparatus other than for video game consoles</t>
  </si>
  <si>
    <t>8528.42.00</t>
  </si>
  <si>
    <t>Cathode-ray tube monitors capable of directly connecting to and designed for use with an automatic data processing machine of heading 8471</t>
  </si>
  <si>
    <t>8528.52.00</t>
  </si>
  <si>
    <t>Other monitors capable of directly connecting to and designed for use with an automatic data processing machine of heading 8471</t>
  </si>
  <si>
    <t>8528.62.00</t>
  </si>
  <si>
    <t>Projectors capable of directly connecting to and designed for use with an automatic data processing machine of heading 8471</t>
  </si>
  <si>
    <t>8529.10.21</t>
  </si>
  <si>
    <t>Television antennas and antenna reflectors, and parts suitable for use therewith</t>
  </si>
  <si>
    <t>8529.10.40</t>
  </si>
  <si>
    <t>Radar, radio navigational aid and radio remote control antennas and antenna reflectors, and parts suitable for use therewith</t>
  </si>
  <si>
    <t>8529.10.91</t>
  </si>
  <si>
    <t>Other antennas and antenna reflectors of all kinds, and parts suitable for use therewith</t>
  </si>
  <si>
    <t>8529.90.04</t>
  </si>
  <si>
    <t>Tuners (printed circuit assemblies)</t>
  </si>
  <si>
    <t>8529.90.05</t>
  </si>
  <si>
    <t>Printed circuit boards and ceramic substrates and subassemblies thereof, for color TV, with components listed in additional U.S. note 4 to this chapter</t>
  </si>
  <si>
    <t>8529.90.06</t>
  </si>
  <si>
    <t>Printed circuit boards and ceramic substrates and subassemblies thereof, for color TV, not with components listed in additional U.S. note 4 to this chapter</t>
  </si>
  <si>
    <t>8529.90.09</t>
  </si>
  <si>
    <t>Printed circuit assemblies for television cameras</t>
  </si>
  <si>
    <t>8529.90.13</t>
  </si>
  <si>
    <t>Printed circuit assemblies for television apparatus, nesoi</t>
  </si>
  <si>
    <t>8529.90.16</t>
  </si>
  <si>
    <t>Printed circuit assemblies which are subassemblies of radar, radio nav. aid or remote control apparatus, of 2 or more parts joined together</t>
  </si>
  <si>
    <t>8529.90.19</t>
  </si>
  <si>
    <t>Printed circuit assemblies, nesoi, for radar, radio navigational aid or radio remote control apparatus</t>
  </si>
  <si>
    <t>8529.90.21</t>
  </si>
  <si>
    <t>Other printed circuit assemblies suitable for use solely or principally with the apparatus of headings 8524 to 8528, nesoi</t>
  </si>
  <si>
    <t>8529.90.24</t>
  </si>
  <si>
    <t>Transceiver assemblies for the apparatus of subheading 8526.10, other than printed circuit assemblies</t>
  </si>
  <si>
    <t>8529.90.29</t>
  </si>
  <si>
    <t>Tuners for television apparatus, other than printed circuit assemblies</t>
  </si>
  <si>
    <t>8529.90.33</t>
  </si>
  <si>
    <t>Subassemblies with 2 or more printed circuit boards or ceramic substrates, for color TV, entered with components in additional U.S. note 4 to this chapter</t>
  </si>
  <si>
    <t>8529.90.36</t>
  </si>
  <si>
    <t>Subassemblies with 2 or more printed circuit boards or ceramic substrates, for color TV, other</t>
  </si>
  <si>
    <t>8529.90.39</t>
  </si>
  <si>
    <t>Parts of television receivers specified in U.S. note 9 to chapter 85, other than printed circuit assemblies, nesoi</t>
  </si>
  <si>
    <t>8529.90.43</t>
  </si>
  <si>
    <t>Printed circuit boards and ceramic substrates and subassemblies thereof for color TV, with components listed in additional U.S. note 4 to chapter 85</t>
  </si>
  <si>
    <t>8529.90.46</t>
  </si>
  <si>
    <t>Combinations of printed circuit boards and ceramic substrates and subassemblies thereof for color TV, with components listed in additional U.S. note 4 to chapter 85</t>
  </si>
  <si>
    <t>8529.90.49</t>
  </si>
  <si>
    <t>Combinations of parts of television receivers specified in U.S. note 10 to chapter 85, other than printed circuit assemblies, nesoi</t>
  </si>
  <si>
    <t>8529.90.55</t>
  </si>
  <si>
    <t>Flat panel screen assemblies for TV reception apparatus, color video monitors and video projectors</t>
  </si>
  <si>
    <t>8529.90.63</t>
  </si>
  <si>
    <t>Parts of printed circuit assemblies (including face plates and lock latches) for television cameras</t>
  </si>
  <si>
    <t>8529.90.68</t>
  </si>
  <si>
    <t>Parts of printed circuit assemblies (including face plates and lock latches) for television apparatus other than television cameras</t>
  </si>
  <si>
    <t>8529.90.73</t>
  </si>
  <si>
    <t>Parts of printed circuit assemblies (including face plates and lock latches) for radar, radio navigational aid or radio remote control apparatus</t>
  </si>
  <si>
    <t>8529.90.77</t>
  </si>
  <si>
    <t>Parts of printed circuit assemblies (including face plates and lock latches) for other apparatus of headings 8524 to 8528, nesoi</t>
  </si>
  <si>
    <t>8529.90.78</t>
  </si>
  <si>
    <t>Mounted lenses for use in closed circuit television cameras, separately imported, with or without attached electrical connectors or motors</t>
  </si>
  <si>
    <t>8529.90.81</t>
  </si>
  <si>
    <t>Other parts of television cameras, nesoi</t>
  </si>
  <si>
    <t>8529.90.83</t>
  </si>
  <si>
    <t>Other parts of television apparatus (other than television cameras), nesoi</t>
  </si>
  <si>
    <t>8529.90.87</t>
  </si>
  <si>
    <t>Parts suitable for use solely or principally with the apparatus of 8524 and 8527 (except television apparatus or cellular phones), nesoi</t>
  </si>
  <si>
    <t>8529.90.88</t>
  </si>
  <si>
    <t>Subassemblies with 2 or more printed circuit boards or ceramic substrates, except tuners or convergence assemblies, for color TV, entered with components in additional U.S. note 4 to this chapter</t>
  </si>
  <si>
    <t>8529.90.89</t>
  </si>
  <si>
    <t>Subassemblies with 2 or more printed circuit boards or ceramic substrates, except tuners or convergence assemblies, for color TV, other</t>
  </si>
  <si>
    <t>8529.90.93</t>
  </si>
  <si>
    <t>Parts of television apparatus, nesoi</t>
  </si>
  <si>
    <t>8529.90.95</t>
  </si>
  <si>
    <t>Assemblies and subassemblies of radar, radio navigational aid or remote control apparatus, of 2 or more parts joined together, nesoi</t>
  </si>
  <si>
    <t>8529.90.97</t>
  </si>
  <si>
    <t>Parts suitable for use solely or principally in radar, radio navigational aid or radio remote control apparatus, nesoi</t>
  </si>
  <si>
    <t>8529.90.98</t>
  </si>
  <si>
    <t>Parts suitable for use solely or principally with the apparatus of headings 8524 to 8528, nesoi</t>
  </si>
  <si>
    <t>8531.10.00</t>
  </si>
  <si>
    <t>Electric burglar or fire alarms and similar apparatus</t>
  </si>
  <si>
    <t>8531.20.00</t>
  </si>
  <si>
    <t>Indicator panels incorporating liquid crystal devices (LCD’s) or light emitting diodes (LED’s)</t>
  </si>
  <si>
    <t>8531.80.15</t>
  </si>
  <si>
    <t>Doorbells, chimes, buzzers, and similar apparatus</t>
  </si>
  <si>
    <t>8531.80.90</t>
  </si>
  <si>
    <t>Electric sound or visual signaling apparatus, nesoi</t>
  </si>
  <si>
    <t>8536.70.00</t>
  </si>
  <si>
    <t>Connectors for optical fibers, optical fiber bundles or cables</t>
  </si>
  <si>
    <t>8539.10.00</t>
  </si>
  <si>
    <t>Sealed beam lamp units</t>
  </si>
  <si>
    <t>8539.51.00</t>
  </si>
  <si>
    <t>Light-emitting diode (LED) modules</t>
  </si>
  <si>
    <t>8543.70.42</t>
  </si>
  <si>
    <t>Flight data recorders</t>
  </si>
  <si>
    <t>8543.70.45</t>
  </si>
  <si>
    <t>Other electric synchros and transducers; defrosters and demisters with electric resistors for aircraft</t>
  </si>
  <si>
    <t>8543.70.60</t>
  </si>
  <si>
    <t>Electrical machines and apparatus nesoi, designed for connection to telegraphic or telephonic apparatus, instruments or networks</t>
  </si>
  <si>
    <t>8543.70.80</t>
  </si>
  <si>
    <t>Microwave amplifiers</t>
  </si>
  <si>
    <t>8543.70.91</t>
  </si>
  <si>
    <t>Digital signal processing apparatus capable of connecting to a wired or wireless network for sound mixing</t>
  </si>
  <si>
    <t>8543.70.95</t>
  </si>
  <si>
    <t>Touch screens without display capabilities for incorporation in apparatus having a display</t>
  </si>
  <si>
    <t>8543.90.12</t>
  </si>
  <si>
    <t>Parts of physical vapor deposition apparatus of subheading 8543.70</t>
  </si>
  <si>
    <t>8543.90.15</t>
  </si>
  <si>
    <t>Assemblies and subassemblies for flight data recorders, consisting of 2 or more parts pieces fastened together, printed circuit assemblies</t>
  </si>
  <si>
    <t>8543.90.35</t>
  </si>
  <si>
    <t>Assemblies and subassemblies for flight data recorders, consisting of 2 or more parts pieces fastened together, not printed circuit assys.</t>
  </si>
  <si>
    <t>8543.90.65</t>
  </si>
  <si>
    <t>Printed circuit assemblies of flat panel displays other than for reception apparatus for television of heading 8528</t>
  </si>
  <si>
    <t>8543.90.68</t>
  </si>
  <si>
    <t>Printed circuit assemblies of electrical machines and apparatus, having individual functions, nesoi</t>
  </si>
  <si>
    <t>8543.90.85</t>
  </si>
  <si>
    <t>Parts, nesoi, of flat panel displays other than for reception apparatus for television of heading 8528</t>
  </si>
  <si>
    <t>8543.90.88</t>
  </si>
  <si>
    <t>Parts (other than printed circuit assemblies) of electrical machines and apparatus, having individual functions, nesoi</t>
  </si>
  <si>
    <t>8544.30.00</t>
  </si>
  <si>
    <t>Insulated ignition wiring sets and other wiring sets of a kind used in vehicles, aircraft or ships</t>
  </si>
  <si>
    <t>8801.00.00</t>
  </si>
  <si>
    <t>Balloons, dirigibles and non-powered aircraft, gliders and hang gliders</t>
  </si>
  <si>
    <t>8802.11.01</t>
  </si>
  <si>
    <t>Helicopters (except unmanned aircraft of heading 8806), with an unladen weight not over 2,000 kg</t>
  </si>
  <si>
    <t>8802.12.01</t>
  </si>
  <si>
    <t>Helicopters (except unmanned aircraft of heading 8806), with an unladen weight over 2,000 kg</t>
  </si>
  <si>
    <t>8802.20.01</t>
  </si>
  <si>
    <t>Airplanes and other powered aircraft (except unmanned aircraft of heading 8806), nesoi, with an unladen weight not over 2,000 kg</t>
  </si>
  <si>
    <t>8802.30.01</t>
  </si>
  <si>
    <t>Airplanes and other powered aircraft (except unmanned aircraft of heading 8806), nesoi, with an unladen weight over 2,000 kg but not over 15,000 kg</t>
  </si>
  <si>
    <t>8802.40.01</t>
  </si>
  <si>
    <t>Airplanes and other powered aircraft (except unmanned aircraft of heading 8806), nesoi, with an unladen weight over 15,000 kg</t>
  </si>
  <si>
    <t>8805.29.00</t>
  </si>
  <si>
    <t>Ground flying trainers and parts thereof, other than air combat simulators</t>
  </si>
  <si>
    <t>8806.10.00</t>
  </si>
  <si>
    <t>Unmanned aircraft designed for the carriage of passengers</t>
  </si>
  <si>
    <t>8806.21.00</t>
  </si>
  <si>
    <t>Unmanned aircraft, not for the carriage of passengers, for remote-controlled flight only, max take-off weight not more than 250g</t>
  </si>
  <si>
    <t>8806.22.00</t>
  </si>
  <si>
    <t>Unmanned aircraft, not for the carriage of passengers, for remote-controlled flight only, max take-off weight more than 250g but not more than 7kg</t>
  </si>
  <si>
    <t>8806.23.00</t>
  </si>
  <si>
    <t>Unmanned aircraft, not for the carriage of passengers, for remote-controlled flight only, max take-off weight more than 7kg but not more than 25kg</t>
  </si>
  <si>
    <t>8806.24.00</t>
  </si>
  <si>
    <t>Unmanned aircraft, not for the carriage of passengers, for remote-controlled flight only, max take-off weight more than 25kg but not more than 150 kg</t>
  </si>
  <si>
    <t>8806.29.00</t>
  </si>
  <si>
    <t>Unmanned aircraft, not for the carriage of passengers, for remote-controlled flight only, max take-off weight more than 150 kg</t>
  </si>
  <si>
    <t>8806.91.00</t>
  </si>
  <si>
    <t>Unmanned aircraft, not for the carriage of passengers, not for remote-controlled flight only, nesoi, max take-off weight not more than 250g</t>
  </si>
  <si>
    <t>8806.92.00</t>
  </si>
  <si>
    <t>Unmanned aircraft, not for the carriage of passengers, not for remote-controlled flight only, nesoi, max take-off weight more than 250g but not more than 7kg</t>
  </si>
  <si>
    <t>8806.93.00</t>
  </si>
  <si>
    <t>Unmanned aircraft, not for the carriage of passengers, not for remote-controlled flight only, nesoi, max take-off weight more than 7kg but not more than 25kg</t>
  </si>
  <si>
    <t>8806.94.00</t>
  </si>
  <si>
    <t>Unmanned aircraft, not for the carriage of passengers, not for remote-controlled flight only, nesoi, max take-off weight more than 25kg but not more than 150 kg</t>
  </si>
  <si>
    <t>8806.99.00</t>
  </si>
  <si>
    <t>Unmanned aircraft, not for the carriage of passengers, not for remote-controlled flight only, nesoi, max take-off weight more than 150 kg</t>
  </si>
  <si>
    <t>8807.10.00</t>
  </si>
  <si>
    <t>Parts of aircraft of headings 8801, 8802, 8806, propellers and rotors and parts thereof</t>
  </si>
  <si>
    <t>8807.20.00</t>
  </si>
  <si>
    <t>Parts of aircraft of headings 8801, 8802, 8806, undercarriages and parts thereof</t>
  </si>
  <si>
    <t>8807.30.00</t>
  </si>
  <si>
    <t>Parts of aircraft of headings 8801, 8802, 8806, for airplanes, helicopters, unmanned aircraft, other than propellers or rotors or undercarriages, nesoi</t>
  </si>
  <si>
    <t>8807.90.90</t>
  </si>
  <si>
    <t>Parts of aircraft of headings 8801, 8802, 8806, not for airplanes, helicopters, unmanned aircraft, nesoi</t>
  </si>
  <si>
    <t>9001.90.40</t>
  </si>
  <si>
    <t>Lenses nesoi, unmounted</t>
  </si>
  <si>
    <t>9001.90.50</t>
  </si>
  <si>
    <t>Prisms, unmounted</t>
  </si>
  <si>
    <t>9001.90.60</t>
  </si>
  <si>
    <t>Mirrors, unmounted</t>
  </si>
  <si>
    <t>9001.90.80</t>
  </si>
  <si>
    <t>Half-tone screens designed for use in engraving or photographic processes, unmounted</t>
  </si>
  <si>
    <t>9001.90.90</t>
  </si>
  <si>
    <t>Optical elements nesoi, unmounted</t>
  </si>
  <si>
    <t>9002.90.20</t>
  </si>
  <si>
    <t>Prisms, mounted, for optical uses</t>
  </si>
  <si>
    <t>9002.90.40</t>
  </si>
  <si>
    <t>Mirrors, mounted, for optical uses</t>
  </si>
  <si>
    <t>9002.90.70</t>
  </si>
  <si>
    <t>Half-tone screens, mounted, designed for use in engraving or photographic processes</t>
  </si>
  <si>
    <t>9002.90.85</t>
  </si>
  <si>
    <t>Mounted lenses suitable for use in, and entered separately from, closed-circuit television cameras, with or without attached electrical connectors or motors</t>
  </si>
  <si>
    <t>9002.90.95</t>
  </si>
  <si>
    <t>Mounted optical elements, nesoi; parts and accessories of mounted optical elements, nesoi</t>
  </si>
  <si>
    <t>9014.10.10</t>
  </si>
  <si>
    <t>Optical direction finding compasses</t>
  </si>
  <si>
    <t>9014.10.60</t>
  </si>
  <si>
    <t>Gyroscopic directing finding compasses, other than electrical</t>
  </si>
  <si>
    <t>9014.10.70</t>
  </si>
  <si>
    <t>Electrical direction finding compasses</t>
  </si>
  <si>
    <t>9014.10.90</t>
  </si>
  <si>
    <t>Direction finding compasses, other than optical instruments, gyroscopic compasses or electrical</t>
  </si>
  <si>
    <t>9014.20.20</t>
  </si>
  <si>
    <t>Optical instruments and appliances (other than compasses) for aeronautical or space navigation</t>
  </si>
  <si>
    <t>9014.20.40</t>
  </si>
  <si>
    <t>Automatic pilots for aeronautical or space navigation</t>
  </si>
  <si>
    <t>9014.20.60</t>
  </si>
  <si>
    <t>Electrical instruments and appliances (other than compasses) for aeronautical or space navigation</t>
  </si>
  <si>
    <t>9014.20.80</t>
  </si>
  <si>
    <t>Nonelectrical instruments and appliances (other than compasses) for aeronautical or space navigation</t>
  </si>
  <si>
    <t>9014.90.10</t>
  </si>
  <si>
    <t>Parts and accessories of automatic pilots for aeronautical or space navigation of subheading 9014.20.40</t>
  </si>
  <si>
    <t>9014.90.20</t>
  </si>
  <si>
    <t>Parts and accessories of nonelectrical instruments and appliances for aeronautical or space navigation of subheading 9014.20.80</t>
  </si>
  <si>
    <t>9014.90.40</t>
  </si>
  <si>
    <t>Parts and accessories of nonelectrical navigational instruments and appliances nesoi of subheading 9014.80.50</t>
  </si>
  <si>
    <t>9014.90.60</t>
  </si>
  <si>
    <t>Parts and accessories of navigational instruments and appliances, nesoi</t>
  </si>
  <si>
    <t>9020.00.40</t>
  </si>
  <si>
    <t>Underwater breathing devices designed as a complete unit to be carried on the person and not requiring attendants, parts and accessories thereof</t>
  </si>
  <si>
    <t>9020.00.60</t>
  </si>
  <si>
    <t>Breathing appliances, nesoi, and gas masks, except protective masks having neither mechanical parts or replaceable filters, parts, accessories thereof</t>
  </si>
  <si>
    <t>9025.11.20</t>
  </si>
  <si>
    <t>Clinical thermometers, liquid-filled, for direct reading, not combined with other instruments</t>
  </si>
  <si>
    <t>9025.11.40</t>
  </si>
  <si>
    <t>Liquid-filled thermometers, for direct reading, not combined with other instruments, other than clinical thermometers</t>
  </si>
  <si>
    <t>9025.19.40</t>
  </si>
  <si>
    <t>Pyrometers, not combined with other instruments</t>
  </si>
  <si>
    <t>9025.19.80</t>
  </si>
  <si>
    <t>Thermometers, for direct reading, not combined with other instruments, other than liquid-filled thermometers</t>
  </si>
  <si>
    <t>9025.80.10</t>
  </si>
  <si>
    <t>Electrical hydrometers and similar floating instruments, thermometers, pyrometers, barometers, hygrometers, psychometers, and any combination</t>
  </si>
  <si>
    <t>9025.80.15</t>
  </si>
  <si>
    <t>Nonelectrical barometers, not combined with other instruments</t>
  </si>
  <si>
    <t>9025.80.20</t>
  </si>
  <si>
    <t>Hydrometers and similar floating instruments, whether or not incorporating a thermometer, non-recording, other than electrical</t>
  </si>
  <si>
    <t>9025.80.35</t>
  </si>
  <si>
    <t>Hygrometers and psychrometers, non-electrical, non-recording</t>
  </si>
  <si>
    <t>9025.80.40</t>
  </si>
  <si>
    <t>Thermographs, barographs, hygrographs and other recording instruments, other than electrical</t>
  </si>
  <si>
    <t>9025.80.50</t>
  </si>
  <si>
    <t>Combinations of thermometers, barometers and similar temperature and atmosphere measuring and recording instruments, nonelectrical</t>
  </si>
  <si>
    <t>9025.90.06</t>
  </si>
  <si>
    <t>Other parts and accessories of hydrometers and like floating instruments, thermometers, pyrometers, barometers, hygrometers, psychrometers and combinations</t>
  </si>
  <si>
    <t>9026.10.20</t>
  </si>
  <si>
    <t>Electrical instruments and apparatus for measuring or checking the flow or level of liquids</t>
  </si>
  <si>
    <t>9026.10.40</t>
  </si>
  <si>
    <t>Flow meters, other than electrical, for measuring or checking the flow of liquids</t>
  </si>
  <si>
    <t>9026.10.60</t>
  </si>
  <si>
    <t>Instruments and apparatus for measuring or checking the level of liquids, other than flow meters, non-electrical</t>
  </si>
  <si>
    <t>9026.20.40</t>
  </si>
  <si>
    <t>Electrical instruments and apparatus for measuring or checking the pressure of liquids or gases</t>
  </si>
  <si>
    <t>9026.20.80</t>
  </si>
  <si>
    <t>Instruments and apparatus, other than electrical, for measuring or checking the pressure of liquids or gases</t>
  </si>
  <si>
    <t>9026.80.20</t>
  </si>
  <si>
    <t>Electrical instruments and apparatus for measuring or checking variables of liquids or gases, nesoi</t>
  </si>
  <si>
    <t>9026.80.40</t>
  </si>
  <si>
    <t>Nonelectrical heat meters incorporating liquid supply meters, and anemometers</t>
  </si>
  <si>
    <t>9026.80.60</t>
  </si>
  <si>
    <t>Nonelectrical instruments and apparatus for measuring or checking variables of liquids or gases, nesoi</t>
  </si>
  <si>
    <t>9026.90.20</t>
  </si>
  <si>
    <t>Parts and accessories of electrical instruments and apparatus for measuring or checking variables of liquids or gases</t>
  </si>
  <si>
    <t>9026.90.40</t>
  </si>
  <si>
    <t>Parts and accessories of nonelectrical flow meters, heat meters incorporating liquid supply meters and anemometers</t>
  </si>
  <si>
    <t>9026.90.60</t>
  </si>
  <si>
    <t>Parts and accessories of nonelectrical instruments and apparatus for measuring or checking variables of liquids or gases, nesoi</t>
  </si>
  <si>
    <t>9029.10.80</t>
  </si>
  <si>
    <t>Revolution counters, production counters, odometers, pedometers and the like, other than taximeters</t>
  </si>
  <si>
    <t>9029.20.40</t>
  </si>
  <si>
    <t>Speedometers and tachometers, other than bicycle speedometers</t>
  </si>
  <si>
    <t>9029.90.80</t>
  </si>
  <si>
    <t>Parts and accessories of revolution counters, production counters, odometers, pedometers and the like, of speedometers nesoi and tachometers</t>
  </si>
  <si>
    <t>9030.10.00</t>
  </si>
  <si>
    <t>Instruments and apparatus for measuring or detecting ionizing radiations</t>
  </si>
  <si>
    <t>9030.20.05</t>
  </si>
  <si>
    <t>Oscilloscopes and oscillographs, specially designed for telecommunications</t>
  </si>
  <si>
    <t>9030.20.10</t>
  </si>
  <si>
    <t>Oscilloscopes and oscillographs, NESOI</t>
  </si>
  <si>
    <t>9030.31.00</t>
  </si>
  <si>
    <t>Multimeters for measuring or checking electrical voltage, current, resistance or power, without a recording device</t>
  </si>
  <si>
    <t>9030.32.00</t>
  </si>
  <si>
    <t>Multimeters, with a recording device</t>
  </si>
  <si>
    <t>9030.33.34</t>
  </si>
  <si>
    <t>Resistance measuring instruments</t>
  </si>
  <si>
    <t>9030.33.38</t>
  </si>
  <si>
    <t>Other instruments and apparatus, nesoi, for measuring or checking electrical voltage, current, resistance or power, without a recording device</t>
  </si>
  <si>
    <t>9030.39.01</t>
  </si>
  <si>
    <t>Instruments and apparatus, nesoi, for measuring or checking electrical voltage, current, resistance or power, with a recording device</t>
  </si>
  <si>
    <t>9030.40.00</t>
  </si>
  <si>
    <t>Instruments and apparatus specially designed for telecommunications</t>
  </si>
  <si>
    <t>9030.84.00</t>
  </si>
  <si>
    <t>Instruments and apparatus for measuring, checking or detecting electrical quantities or ionizing radiations, nesoi, with a recording device</t>
  </si>
  <si>
    <t>9030.89.01</t>
  </si>
  <si>
    <t>Instruments and apparatus for measuring, checking or detecting electrical quantities or ionizing radiations, nesoi, without a recording device</t>
  </si>
  <si>
    <t>9030.90.25</t>
  </si>
  <si>
    <t>Printed circuit assemblies for instruments and apparatus for measuring or detecting ionizing radiation</t>
  </si>
  <si>
    <t>9030.90.46</t>
  </si>
  <si>
    <t>Parts and accessories for instruments and apparatus for measuring or detecting ionizing radiation, nesoi</t>
  </si>
  <si>
    <t>9030.90.66</t>
  </si>
  <si>
    <t>Printed circuit assemblies for subheadings and apparatus of subheading 9030.40 and 9030.82</t>
  </si>
  <si>
    <t>9030.90.68</t>
  </si>
  <si>
    <t>Printed circuit assemblies, nesoi</t>
  </si>
  <si>
    <t>9030.90.84</t>
  </si>
  <si>
    <t>Parts and accessories for instruments and apparatus for measuring or checking semiconductor wafers or devices, nesoi</t>
  </si>
  <si>
    <t>9030.90.89</t>
  </si>
  <si>
    <t>Parts and accessories for articles of subheadings 9030.20 to 9030.40, and 9030.84, nesoi</t>
  </si>
  <si>
    <t>9031.80.40</t>
  </si>
  <si>
    <t>Electron beam microscopes fitted with equipment specifically designed for the handling and transport of semiconductor devices or reticles</t>
  </si>
  <si>
    <t>9031.80.80</t>
  </si>
  <si>
    <t>Measuring and checking instruments, appliances and machines, nesoi</t>
  </si>
  <si>
    <t>9031.90.21</t>
  </si>
  <si>
    <t>Parts and accessories of profile projectors</t>
  </si>
  <si>
    <t>9031.90.45</t>
  </si>
  <si>
    <t>Bases and frames for the optical coordinate-measuring machines of subheading 9031.49.40</t>
  </si>
  <si>
    <t>9031.90.54</t>
  </si>
  <si>
    <t>Parts and accessories of measuring and checking optical instruments and appliances of subheading 9031.41 or 9031.49.70</t>
  </si>
  <si>
    <t>9031.90.59</t>
  </si>
  <si>
    <t>Parts and accessories of measuring and checking optical instruments and appliances, other than test benches or profile projectors, nesoi</t>
  </si>
  <si>
    <t>9031.90.70</t>
  </si>
  <si>
    <t>Parts and accessories of articles of subheading 9031.80.40</t>
  </si>
  <si>
    <t>9031.90.91</t>
  </si>
  <si>
    <t>Parts and accessories of measuring or checking instruments, appliances and machines, nesoi</t>
  </si>
  <si>
    <t>9032.10.00</t>
  </si>
  <si>
    <t>Automatic thermostats</t>
  </si>
  <si>
    <t>9032.20.00</t>
  </si>
  <si>
    <t>Automatic manostats</t>
  </si>
  <si>
    <t>9032.81.00</t>
  </si>
  <si>
    <t>Hydraulic and pneumatic automatic regulating or controlling instruments and apparatus</t>
  </si>
  <si>
    <t>9032.89.20</t>
  </si>
  <si>
    <t>Automatic voltage and voltage-current regulators, designed for use in a 6, 12, or 24 V system</t>
  </si>
  <si>
    <t>9032.89.40</t>
  </si>
  <si>
    <t>Automatic voltage and voltage-current regulators, not designed for use in a 6, 12, or 24 V system</t>
  </si>
  <si>
    <t>9032.89.60</t>
  </si>
  <si>
    <t>Automatic regulating or controlling instruments and apparatus, nesoi</t>
  </si>
  <si>
    <t>9032.90.21</t>
  </si>
  <si>
    <t>Parts and accessories of automatic voltage and voltage-current regulators designed for use in a 6, 12, or 24 V system, nesoi</t>
  </si>
  <si>
    <t>9032.90.41</t>
  </si>
  <si>
    <t>Parts and accessories of automatic voltage and voltage-current regulators, not designed for use in a 6, 12, or 24 V system, nesoi</t>
  </si>
  <si>
    <t>9032.90.61</t>
  </si>
  <si>
    <t>Parts and accessories for automatic regulating or controlling instruments and apparatus, nesoi</t>
  </si>
  <si>
    <t>9033.00.90</t>
  </si>
  <si>
    <t>Other parts and accessories for machines, appliances, instruments or apparatus of chapter 90, nesoi</t>
  </si>
  <si>
    <t>9104.00.05</t>
  </si>
  <si>
    <t>Instrument panel clocks for vehicles, air/spacecraft, vessels, clock movement over 50 mm wide, opto-electronic display only, not over $10 each</t>
  </si>
  <si>
    <t>9104.00.10</t>
  </si>
  <si>
    <t>Instrument panel clocks for vehicles, air/spacecraft or vessels, clock movement over 50 mm wide, electric, not optoelectronic display, not over $10 each</t>
  </si>
  <si>
    <t>9104.00.20</t>
  </si>
  <si>
    <t>Instrument panel clocks for vehicles, air/spacecraft or vessels, with clock movement over 50 mm wide, valued not over $10 each, nonelectric</t>
  </si>
  <si>
    <t>9104.00.25</t>
  </si>
  <si>
    <t>Instrument panel clocks for vehicles, air/spacecraft or vessels, with clock movement over 50 mm wide, opto-electronic display only, over $10 each</t>
  </si>
  <si>
    <t>9104.00.30</t>
  </si>
  <si>
    <t>Instrument panel clocks for vehicles, air/spacecraft or vessels, with clock movement over 50 mm wide, electric, not optoelectronic display, over $10 each</t>
  </si>
  <si>
    <t>9104.00.40</t>
  </si>
  <si>
    <t>Instrument panel clocks for vehicles, air/spacecraft or vessels, with clock movement over 50 mm wide, valued over $10 each, non-electric</t>
  </si>
  <si>
    <t>9104.00.45</t>
  </si>
  <si>
    <t>Instrument panel clocks for vehicles, air/spacecraft or vessels, with watch or clock movement under 50 mm wide, opto-electronic display only</t>
  </si>
  <si>
    <t>9104.00.50</t>
  </si>
  <si>
    <t>Instrument panel clocks for vehicles, air/spacecraft or vessels, with watch or clock movement under 50 mm wide, electric, not opto-electronic display</t>
  </si>
  <si>
    <t>9104.00.60</t>
  </si>
  <si>
    <t>Instrument panel clocks for vehicles, air/spacecraft or vessels, with clock or watch movement under 50 mm wide, nonelectric</t>
  </si>
  <si>
    <t>9109.10.50</t>
  </si>
  <si>
    <t>Clock movements nesoi, complete and assembled, electrically operated, with opto-electronic display only</t>
  </si>
  <si>
    <t>9109.10.60</t>
  </si>
  <si>
    <t>Clock movements nesoi, complete and assembled, electrically operated, with display nesoi, measuring not over 50 mm in width or diameter</t>
  </si>
  <si>
    <t>9109.90.20</t>
  </si>
  <si>
    <t>Clock movements, complete and assembled, not electrically operated, measuring not over 50 mm in width or diameter</t>
  </si>
  <si>
    <t>9401.10.40</t>
  </si>
  <si>
    <t>Seats, of a kind used for aircraft, leather upholstered</t>
  </si>
  <si>
    <t>9401.10.80</t>
  </si>
  <si>
    <t>Seats, of a kind used for aircraft (other than leather upholstered)</t>
  </si>
  <si>
    <t>9403.20.00</t>
  </si>
  <si>
    <t>Furniture (other than seats) of metal nesoi, other than of a kind used in offices</t>
  </si>
  <si>
    <t>9403.70.40</t>
  </si>
  <si>
    <t>Furniture (other than seats and other than of heading 9402) of reinforced or laminated plastics nesoi</t>
  </si>
  <si>
    <t>9403.70.80</t>
  </si>
  <si>
    <t>Furniture (other than seats and other than of heading 9402) of plastics (other than reinforced or laminated) nesoi</t>
  </si>
  <si>
    <t>9405.11.40</t>
  </si>
  <si>
    <t>Chandeliers and other electric ceiling or wall lighting fittings, of brass, designed for use solely with LED sources</t>
  </si>
  <si>
    <t>9405.11.60</t>
  </si>
  <si>
    <t>Chandeliers and other electric ceiling or wall lighting fixtures, of base metal (other than brass), designed for use solely with LED sources</t>
  </si>
  <si>
    <t>9405.11.80</t>
  </si>
  <si>
    <t>Chandeliers and other electric ceiling or wall lighting fixtures, not of base metal, designed for use solely with LED sources</t>
  </si>
  <si>
    <t>9405.19.40</t>
  </si>
  <si>
    <t>Chandeliers and other electric ceiling or wall lighting fittings, of brass, not designed for use solely with LED sources</t>
  </si>
  <si>
    <t>9405.19.60</t>
  </si>
  <si>
    <t>Chandeliers and other electric ceiling or wall lighting fixtures, of base metal (other than brass), not designed for use solely with LED sources</t>
  </si>
  <si>
    <t>9405.19.80</t>
  </si>
  <si>
    <t>Chandeliers and other electric ceiling or wall lighting fixtures, not of base metal, not designed for use solely with LED sources</t>
  </si>
  <si>
    <t>9405.61.20</t>
  </si>
  <si>
    <t>Illuminated signs, illuminated name plates and the like, of brass, designed for use solely with LED sources</t>
  </si>
  <si>
    <t>9405.61.40</t>
  </si>
  <si>
    <t>Illuminated signs, illuminated name plates and the like, of base metal (other than brass), designed for use solely with LED sources</t>
  </si>
  <si>
    <t>9405.61.60</t>
  </si>
  <si>
    <t>Illuminated signs, illuminated name plates and the like, not of base metal, designed for use solely with LED sources</t>
  </si>
  <si>
    <t>9405.69.20</t>
  </si>
  <si>
    <t>Illuminated signs, illuminated name plates and the like, of brass, not designed for use solely with LED sources</t>
  </si>
  <si>
    <t>9405.69.40</t>
  </si>
  <si>
    <t>Illuminated signs, illuminated name plates and the like, of base metal (other than brass), not designed for use solely with LED sources</t>
  </si>
  <si>
    <t>9405.69.60</t>
  </si>
  <si>
    <t>Illuminated signs, illuminated name plates and the like, not of base metal, not designed for use solely with LED sources</t>
  </si>
  <si>
    <t>9405.92.00</t>
  </si>
  <si>
    <t>Parts of lamps, lighting fixtures, illuminated signs and the like, of plastics</t>
  </si>
  <si>
    <t>9405.99.20</t>
  </si>
  <si>
    <t>Parts of lamps, lighting fixtures, illuminated signs and the like, of brass</t>
  </si>
  <si>
    <t>9405.99.40</t>
  </si>
  <si>
    <t>Parts of lamps, lighting fixtures, illuminated signs and the like, not of glass, plastics or brass</t>
  </si>
  <si>
    <t>9620.00.50</t>
  </si>
  <si>
    <t>Monopods, bipods, tripods and similar articles of plastics, nesoi</t>
  </si>
  <si>
    <t>9620.00.60</t>
  </si>
  <si>
    <t>Monopods, bipods, tripods and similar articles of graphite and other carbon, nesoi</t>
  </si>
  <si>
    <t>9802.00.40</t>
  </si>
  <si>
    <t>Articles returned to the United States after having been exported for repairs or alterations made pursuant to a warranty</t>
  </si>
  <si>
    <t>9802.00.50</t>
  </si>
  <si>
    <t>Articles returned to the United States after having been exported for repairs or alterations, other</t>
  </si>
  <si>
    <t>9802.00.60</t>
  </si>
  <si>
    <t>Any article of metal (as defined in U.S. note 3(e) to this subchapter) manufactured in the United States or subjected to a process of manufacture in the United States, if exported for further processing, and if the exported article as processed outside the United States, or the article which results from the processing outside the United States, is returned to the United States for further processing</t>
  </si>
  <si>
    <t>9802.00.80</t>
  </si>
  <si>
    <t>Articles, except goods of heading 9802.00.91 and goods imported under provisions of subchapter XIX of this chapter and goods imported under provisions of subchapter XX, assembled abroad in whole or in part of fabricated components, the product of the United States, which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such as cleaning, lubricating and painting</t>
  </si>
  <si>
    <t>9818.00.05</t>
  </si>
  <si>
    <t>Spare parts necessarily installed before first entry into the United States, upon first entry into the United States of each such spare part purchased in, or imported from, a foreign country</t>
  </si>
  <si>
    <t>9818.00.07</t>
  </si>
  <si>
    <t>Other, upon first arrival in any port of the United States of any vessel described in U.S. note 1 to this subchapter</t>
  </si>
  <si>
    <t>ANNEX II</t>
  </si>
  <si>
    <t>HS 6 digítos</t>
  </si>
  <si>
    <t>200830</t>
  </si>
  <si>
    <t>200911</t>
  </si>
  <si>
    <t>200912</t>
  </si>
  <si>
    <t>252510</t>
  </si>
  <si>
    <t>260111</t>
  </si>
  <si>
    <t>260112</t>
  </si>
  <si>
    <t>260900</t>
  </si>
  <si>
    <t>270111</t>
  </si>
  <si>
    <t>270112</t>
  </si>
  <si>
    <t>270119</t>
  </si>
  <si>
    <t>270120</t>
  </si>
  <si>
    <t>270210</t>
  </si>
  <si>
    <t>270220</t>
  </si>
  <si>
    <t>270300</t>
  </si>
  <si>
    <t>270400</t>
  </si>
  <si>
    <t>270500</t>
  </si>
  <si>
    <t>270600</t>
  </si>
  <si>
    <t>270710</t>
  </si>
  <si>
    <t>270720</t>
  </si>
  <si>
    <t>270730</t>
  </si>
  <si>
    <t>270740</t>
  </si>
  <si>
    <t>270750</t>
  </si>
  <si>
    <t>270791</t>
  </si>
  <si>
    <t>270799</t>
  </si>
  <si>
    <t>270810</t>
  </si>
  <si>
    <t>270820</t>
  </si>
  <si>
    <t>270900</t>
  </si>
  <si>
    <t>271012</t>
  </si>
  <si>
    <t>271019</t>
  </si>
  <si>
    <t>271020</t>
  </si>
  <si>
    <t>271091</t>
  </si>
  <si>
    <t>271099</t>
  </si>
  <si>
    <t>271111</t>
  </si>
  <si>
    <t>271112</t>
  </si>
  <si>
    <t>271113</t>
  </si>
  <si>
    <t>271114</t>
  </si>
  <si>
    <t>271119</t>
  </si>
  <si>
    <t>271121</t>
  </si>
  <si>
    <t>271129</t>
  </si>
  <si>
    <t>271210</t>
  </si>
  <si>
    <t>271220</t>
  </si>
  <si>
    <t>271290</t>
  </si>
  <si>
    <t>271311</t>
  </si>
  <si>
    <t>271312</t>
  </si>
  <si>
    <t>271320</t>
  </si>
  <si>
    <t>271390</t>
  </si>
  <si>
    <t>271410</t>
  </si>
  <si>
    <t>271490</t>
  </si>
  <si>
    <t>271500</t>
  </si>
  <si>
    <t>271600</t>
  </si>
  <si>
    <t>280469</t>
  </si>
  <si>
    <t>281520</t>
  </si>
  <si>
    <t>281820</t>
  </si>
  <si>
    <t>282590</t>
  </si>
  <si>
    <t>282739</t>
  </si>
  <si>
    <t>290319</t>
  </si>
  <si>
    <t>310510</t>
  </si>
  <si>
    <t>310520</t>
  </si>
  <si>
    <t>310560</t>
  </si>
  <si>
    <t>391721</t>
  </si>
  <si>
    <t>391722</t>
  </si>
  <si>
    <t>391723</t>
  </si>
  <si>
    <t>391729</t>
  </si>
  <si>
    <t>391731</t>
  </si>
  <si>
    <t>391733</t>
  </si>
  <si>
    <t>391739</t>
  </si>
  <si>
    <t>391740</t>
  </si>
  <si>
    <t>392690</t>
  </si>
  <si>
    <t>400829</t>
  </si>
  <si>
    <t>400912</t>
  </si>
  <si>
    <t>400922</t>
  </si>
  <si>
    <t>400932</t>
  </si>
  <si>
    <t>400942</t>
  </si>
  <si>
    <t>401130</t>
  </si>
  <si>
    <t>401213</t>
  </si>
  <si>
    <t>401220</t>
  </si>
  <si>
    <t>401610</t>
  </si>
  <si>
    <t>401693</t>
  </si>
  <si>
    <t>401699</t>
  </si>
  <si>
    <t>401700</t>
  </si>
  <si>
    <t>440729</t>
  </si>
  <si>
    <t>450490</t>
  </si>
  <si>
    <t>470200</t>
  </si>
  <si>
    <t>470311</t>
  </si>
  <si>
    <t>470319</t>
  </si>
  <si>
    <t>470321</t>
  </si>
  <si>
    <t>470329</t>
  </si>
  <si>
    <t>470411</t>
  </si>
  <si>
    <t>470419</t>
  </si>
  <si>
    <t>470421</t>
  </si>
  <si>
    <t>470429</t>
  </si>
  <si>
    <t>470500</t>
  </si>
  <si>
    <t>470610</t>
  </si>
  <si>
    <t>470620</t>
  </si>
  <si>
    <t>470630</t>
  </si>
  <si>
    <t>470691</t>
  </si>
  <si>
    <t>470692</t>
  </si>
  <si>
    <t>470693</t>
  </si>
  <si>
    <t>482390</t>
  </si>
  <si>
    <t>560721</t>
  </si>
  <si>
    <t>680299</t>
  </si>
  <si>
    <t>681280</t>
  </si>
  <si>
    <t>681299</t>
  </si>
  <si>
    <t>681320</t>
  </si>
  <si>
    <t>681381</t>
  </si>
  <si>
    <t>681389</t>
  </si>
  <si>
    <t>700721</t>
  </si>
  <si>
    <t>710691</t>
  </si>
  <si>
    <t>710812</t>
  </si>
  <si>
    <t>720110</t>
  </si>
  <si>
    <t>720120</t>
  </si>
  <si>
    <t>720150</t>
  </si>
  <si>
    <t>720260</t>
  </si>
  <si>
    <t>720293</t>
  </si>
  <si>
    <t>720310</t>
  </si>
  <si>
    <t>720390</t>
  </si>
  <si>
    <t>730431</t>
  </si>
  <si>
    <t>730439</t>
  </si>
  <si>
    <t>730441</t>
  </si>
  <si>
    <t>730449</t>
  </si>
  <si>
    <t>730451</t>
  </si>
  <si>
    <t>730459</t>
  </si>
  <si>
    <t>730490</t>
  </si>
  <si>
    <t>730630</t>
  </si>
  <si>
    <t>730640</t>
  </si>
  <si>
    <t>730650</t>
  </si>
  <si>
    <t>730661</t>
  </si>
  <si>
    <t>730669</t>
  </si>
  <si>
    <t>731210</t>
  </si>
  <si>
    <t>731290</t>
  </si>
  <si>
    <t>732290</t>
  </si>
  <si>
    <t>732410</t>
  </si>
  <si>
    <t>732490</t>
  </si>
  <si>
    <t>732620</t>
  </si>
  <si>
    <t>741300</t>
  </si>
  <si>
    <t>760810</t>
  </si>
  <si>
    <t>760820</t>
  </si>
  <si>
    <t>800200</t>
  </si>
  <si>
    <t>810890</t>
  </si>
  <si>
    <t>830210</t>
  </si>
  <si>
    <t>830220</t>
  </si>
  <si>
    <t>830242</t>
  </si>
  <si>
    <t>830249</t>
  </si>
  <si>
    <t>830260</t>
  </si>
  <si>
    <t>830710</t>
  </si>
  <si>
    <t>830790</t>
  </si>
  <si>
    <t>840710</t>
  </si>
  <si>
    <t>840890</t>
  </si>
  <si>
    <t>840910</t>
  </si>
  <si>
    <t>841111</t>
  </si>
  <si>
    <t>841112</t>
  </si>
  <si>
    <t>841121</t>
  </si>
  <si>
    <t>841122</t>
  </si>
  <si>
    <t>841181</t>
  </si>
  <si>
    <t>841182</t>
  </si>
  <si>
    <t>841191</t>
  </si>
  <si>
    <t>841199</t>
  </si>
  <si>
    <t>841210</t>
  </si>
  <si>
    <t>841221</t>
  </si>
  <si>
    <t>841229</t>
  </si>
  <si>
    <t>841231</t>
  </si>
  <si>
    <t>841239</t>
  </si>
  <si>
    <t>841280</t>
  </si>
  <si>
    <t>841290</t>
  </si>
  <si>
    <t>841319</t>
  </si>
  <si>
    <t>841320</t>
  </si>
  <si>
    <t>841330</t>
  </si>
  <si>
    <t>841350</t>
  </si>
  <si>
    <t>841360</t>
  </si>
  <si>
    <t>841370</t>
  </si>
  <si>
    <t>841381</t>
  </si>
  <si>
    <t>841391</t>
  </si>
  <si>
    <t>841410</t>
  </si>
  <si>
    <t>841420</t>
  </si>
  <si>
    <t>841430</t>
  </si>
  <si>
    <t>841451</t>
  </si>
  <si>
    <t>841459</t>
  </si>
  <si>
    <t>841480</t>
  </si>
  <si>
    <t>841490</t>
  </si>
  <si>
    <t>841510</t>
  </si>
  <si>
    <t>841581</t>
  </si>
  <si>
    <t>841582</t>
  </si>
  <si>
    <t>841583</t>
  </si>
  <si>
    <t>841590</t>
  </si>
  <si>
    <t>841810</t>
  </si>
  <si>
    <t>841830</t>
  </si>
  <si>
    <t>841840</t>
  </si>
  <si>
    <t>841861</t>
  </si>
  <si>
    <t>841869</t>
  </si>
  <si>
    <t>841950</t>
  </si>
  <si>
    <t>841981</t>
  </si>
  <si>
    <t>841990</t>
  </si>
  <si>
    <t>842119</t>
  </si>
  <si>
    <t>842121</t>
  </si>
  <si>
    <t>842123</t>
  </si>
  <si>
    <t>842129</t>
  </si>
  <si>
    <t>842131</t>
  </si>
  <si>
    <t>842132</t>
  </si>
  <si>
    <t>842139</t>
  </si>
  <si>
    <t>842410</t>
  </si>
  <si>
    <t>842511</t>
  </si>
  <si>
    <t>842519</t>
  </si>
  <si>
    <t>842531</t>
  </si>
  <si>
    <t>842539</t>
  </si>
  <si>
    <t>842542</t>
  </si>
  <si>
    <t>842549</t>
  </si>
  <si>
    <t>842699</t>
  </si>
  <si>
    <t>842810</t>
  </si>
  <si>
    <t>842820</t>
  </si>
  <si>
    <t>842833</t>
  </si>
  <si>
    <t>842839</t>
  </si>
  <si>
    <t>842890</t>
  </si>
  <si>
    <t>844331</t>
  </si>
  <si>
    <t>844332</t>
  </si>
  <si>
    <t>847141</t>
  </si>
  <si>
    <t>847149</t>
  </si>
  <si>
    <t>847150</t>
  </si>
  <si>
    <t>847160</t>
  </si>
  <si>
    <t>847170</t>
  </si>
  <si>
    <t>847989</t>
  </si>
  <si>
    <t>847990</t>
  </si>
  <si>
    <t>848310</t>
  </si>
  <si>
    <t>848330</t>
  </si>
  <si>
    <t>848340</t>
  </si>
  <si>
    <t>848350</t>
  </si>
  <si>
    <t>848360</t>
  </si>
  <si>
    <t>848390</t>
  </si>
  <si>
    <t>848410</t>
  </si>
  <si>
    <t>848490</t>
  </si>
  <si>
    <t>850120</t>
  </si>
  <si>
    <t>850131</t>
  </si>
  <si>
    <t>850132</t>
  </si>
  <si>
    <t>850133</t>
  </si>
  <si>
    <t>850134</t>
  </si>
  <si>
    <t>850140</t>
  </si>
  <si>
    <t>850151</t>
  </si>
  <si>
    <t>850152</t>
  </si>
  <si>
    <t>850153</t>
  </si>
  <si>
    <t>850161</t>
  </si>
  <si>
    <t>850162</t>
  </si>
  <si>
    <t>850163</t>
  </si>
  <si>
    <t>850171</t>
  </si>
  <si>
    <t>850172</t>
  </si>
  <si>
    <t>850180</t>
  </si>
  <si>
    <t>850211</t>
  </si>
  <si>
    <t>850212</t>
  </si>
  <si>
    <t>850213</t>
  </si>
  <si>
    <t>850220</t>
  </si>
  <si>
    <t>850231</t>
  </si>
  <si>
    <t>850239</t>
  </si>
  <si>
    <t>850240</t>
  </si>
  <si>
    <t>850410</t>
  </si>
  <si>
    <t>850431</t>
  </si>
  <si>
    <t>850432</t>
  </si>
  <si>
    <t>850433</t>
  </si>
  <si>
    <t>850440</t>
  </si>
  <si>
    <t>850450</t>
  </si>
  <si>
    <t>850710</t>
  </si>
  <si>
    <t>850720</t>
  </si>
  <si>
    <t>850730</t>
  </si>
  <si>
    <t>850750</t>
  </si>
  <si>
    <t>850760</t>
  </si>
  <si>
    <t>850780</t>
  </si>
  <si>
    <t>850790</t>
  </si>
  <si>
    <t>851110</t>
  </si>
  <si>
    <t>851120</t>
  </si>
  <si>
    <t>851130</t>
  </si>
  <si>
    <t>851140</t>
  </si>
  <si>
    <t>851150</t>
  </si>
  <si>
    <t>851180</t>
  </si>
  <si>
    <t>851420</t>
  </si>
  <si>
    <t>851680</t>
  </si>
  <si>
    <t>851713</t>
  </si>
  <si>
    <t>851714</t>
  </si>
  <si>
    <t>851761</t>
  </si>
  <si>
    <t>851762</t>
  </si>
  <si>
    <t>851769</t>
  </si>
  <si>
    <t>851771</t>
  </si>
  <si>
    <t>851810</t>
  </si>
  <si>
    <t>851821</t>
  </si>
  <si>
    <t>851822</t>
  </si>
  <si>
    <t>851829</t>
  </si>
  <si>
    <t>851830</t>
  </si>
  <si>
    <t>851840</t>
  </si>
  <si>
    <t>851850</t>
  </si>
  <si>
    <t>851981</t>
  </si>
  <si>
    <t>851989</t>
  </si>
  <si>
    <t>852110</t>
  </si>
  <si>
    <t>852290</t>
  </si>
  <si>
    <t>852610</t>
  </si>
  <si>
    <t>852691</t>
  </si>
  <si>
    <t>852692</t>
  </si>
  <si>
    <t>852842</t>
  </si>
  <si>
    <t>852852</t>
  </si>
  <si>
    <t>852862</t>
  </si>
  <si>
    <t>852910</t>
  </si>
  <si>
    <t>852990</t>
  </si>
  <si>
    <t>853110</t>
  </si>
  <si>
    <t>853120</t>
  </si>
  <si>
    <t>853180</t>
  </si>
  <si>
    <t>853670</t>
  </si>
  <si>
    <t>853910</t>
  </si>
  <si>
    <t>853951</t>
  </si>
  <si>
    <t>854370</t>
  </si>
  <si>
    <t>854390</t>
  </si>
  <si>
    <t>854430</t>
  </si>
  <si>
    <t>880100</t>
  </si>
  <si>
    <t>880211</t>
  </si>
  <si>
    <t>880212</t>
  </si>
  <si>
    <t>880220</t>
  </si>
  <si>
    <t>880230</t>
  </si>
  <si>
    <t>880240</t>
  </si>
  <si>
    <t>880529</t>
  </si>
  <si>
    <t>880610</t>
  </si>
  <si>
    <t>880621</t>
  </si>
  <si>
    <t>880622</t>
  </si>
  <si>
    <t>880623</t>
  </si>
  <si>
    <t>880624</t>
  </si>
  <si>
    <t>880629</t>
  </si>
  <si>
    <t>880691</t>
  </si>
  <si>
    <t>880692</t>
  </si>
  <si>
    <t>880693</t>
  </si>
  <si>
    <t>880694</t>
  </si>
  <si>
    <t>880699</t>
  </si>
  <si>
    <t>880710</t>
  </si>
  <si>
    <t>880720</t>
  </si>
  <si>
    <t>880730</t>
  </si>
  <si>
    <t>880790</t>
  </si>
  <si>
    <t>900190</t>
  </si>
  <si>
    <t>900290</t>
  </si>
  <si>
    <t>901410</t>
  </si>
  <si>
    <t>901420</t>
  </si>
  <si>
    <t>901490</t>
  </si>
  <si>
    <t>902000</t>
  </si>
  <si>
    <t>902511</t>
  </si>
  <si>
    <t>902519</t>
  </si>
  <si>
    <t>902580</t>
  </si>
  <si>
    <t>902590</t>
  </si>
  <si>
    <t>902610</t>
  </si>
  <si>
    <t>902620</t>
  </si>
  <si>
    <t>902680</t>
  </si>
  <si>
    <t>902690</t>
  </si>
  <si>
    <t>902910</t>
  </si>
  <si>
    <t>902920</t>
  </si>
  <si>
    <t>902990</t>
  </si>
  <si>
    <t>903010</t>
  </si>
  <si>
    <t>903020</t>
  </si>
  <si>
    <t>903031</t>
  </si>
  <si>
    <t>903032</t>
  </si>
  <si>
    <t>903033</t>
  </si>
  <si>
    <t>903039</t>
  </si>
  <si>
    <t>903040</t>
  </si>
  <si>
    <t>903084</t>
  </si>
  <si>
    <t>903089</t>
  </si>
  <si>
    <t>903090</t>
  </si>
  <si>
    <t>903180</t>
  </si>
  <si>
    <t>903190</t>
  </si>
  <si>
    <t>903210</t>
  </si>
  <si>
    <t>903220</t>
  </si>
  <si>
    <t>903281</t>
  </si>
  <si>
    <t>903289</t>
  </si>
  <si>
    <t>903290</t>
  </si>
  <si>
    <t>903300</t>
  </si>
  <si>
    <t>910400</t>
  </si>
  <si>
    <t>910910</t>
  </si>
  <si>
    <t>910990</t>
  </si>
  <si>
    <t>940110</t>
  </si>
  <si>
    <t>940320</t>
  </si>
  <si>
    <t>940370</t>
  </si>
  <si>
    <t>940511</t>
  </si>
  <si>
    <t>940519</t>
  </si>
  <si>
    <t>940561</t>
  </si>
  <si>
    <t>940569</t>
  </si>
  <si>
    <t>940592</t>
  </si>
  <si>
    <t>940599</t>
  </si>
  <si>
    <t>962000</t>
  </si>
  <si>
    <t>980200</t>
  </si>
  <si>
    <t>981800</t>
  </si>
  <si>
    <t>Exportações Brasil - Mundo (A)</t>
  </si>
  <si>
    <t>Exportações Brasil - EUA (B)</t>
  </si>
  <si>
    <t>Grau de Exposição (B) / (A)</t>
  </si>
  <si>
    <t>Contemplado com tarifa adicional de 40%?</t>
  </si>
  <si>
    <t>Part. % do setor no total Ref. (A) - Mundo</t>
  </si>
  <si>
    <t>Part. % do setor no total Ref. (B) - EUA</t>
  </si>
  <si>
    <t>Total</t>
  </si>
  <si>
    <t>-</t>
  </si>
  <si>
    <t>SH2</t>
  </si>
  <si>
    <r>
      <t xml:space="preserve">Exportações </t>
    </r>
    <r>
      <rPr>
        <b/>
        <u/>
        <sz val="11"/>
        <color rgb="FFFF0000"/>
        <rFont val="Calibri"/>
        <family val="2"/>
      </rPr>
      <t>não</t>
    </r>
    <r>
      <rPr>
        <b/>
        <sz val="11"/>
        <rFont val="Calibri"/>
        <family val="2"/>
      </rPr>
      <t xml:space="preserve"> sujeitas à tarifa extra de 40% (C) </t>
    </r>
  </si>
  <si>
    <t>HS 2 digítos</t>
  </si>
  <si>
    <t>Descrição do Setor</t>
  </si>
  <si>
    <t>Peso dos setores isentos da tarifa extra nas exportações totais (C) / (A)</t>
  </si>
  <si>
    <t>Peso dos setores isentos da tarifa extra nas exportações p/ EUA (C) / (B)</t>
  </si>
  <si>
    <t>Exportações Brasileiras - Valor US$ FOB ou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</si>
</sst>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8" formatCode="0.0%"/>
  </numFmts>
  <fonts count="9">
    <font>
      <sz val="11"/>
      <name val="Calibri"/>
    </font>
    <font>
      <sz val="11"/>
      <color theme="1"/>
      <name val="Calibri"/>
      <family val="2"/>
      <scheme val="minor"/>
    </font>
    <font>
      <b/>
      <sz val="11"/>
      <name val="Calibri"/>
    </font>
    <font>
      <b/>
      <sz val="16"/>
      <color rgb="FF293340"/>
      <name val="Arial"/>
      <family val="2"/>
    </font>
    <font>
      <sz val="11"/>
      <name val="Calibri"/>
      <family val="2"/>
    </font>
    <font>
      <b/>
      <sz val="11"/>
      <name val="Calibri"/>
      <family val="2"/>
    </font>
    <font>
      <i/>
      <sz val="11"/>
      <name val="Calibri"/>
      <family val="2"/>
    </font>
    <font>
      <b/>
      <u/>
      <sz val="11"/>
      <color rgb="FFFF0000"/>
      <name val="Calibri"/>
      <family val="2"/>
    </font>
    <font>
      <b/>
      <sz val="18"/>
      <name val="Calibri"/>
      <family val="2"/>
    </font>
  </fonts>
  <fills count="2">
    <fill>
      <patternFill patternType="none"/>
    </fill>
    <fill>
      <patternFill patternType="gray125"/>
    </fill>
  </fills>
  <borders count="4">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0" fillId="0" borderId="0" xfId="0" applyFont="1" applyFill="1" applyBorder="1"/>
    <xf numFmtId="0" fontId="2" fillId="0" borderId="0" xfId="0" applyFont="1" applyFill="1" applyBorder="1"/>
    <xf numFmtId="0" fontId="0" fillId="0" borderId="0" xfId="0" applyAlignment="1">
      <alignment horizontal="center" vertical="center"/>
    </xf>
    <xf numFmtId="0" fontId="3" fillId="0" borderId="0" xfId="0" applyFont="1" applyAlignment="1">
      <alignment horizontal="center" vertical="center"/>
    </xf>
    <xf numFmtId="0" fontId="5" fillId="0" borderId="1" xfId="0" applyFont="1" applyBorder="1" applyAlignment="1">
      <alignment vertical="center"/>
    </xf>
    <xf numFmtId="0" fontId="4" fillId="0" borderId="1" xfId="0" applyFont="1" applyBorder="1" applyAlignment="1">
      <alignment vertical="center"/>
    </xf>
    <xf numFmtId="0" fontId="6" fillId="0" borderId="1" xfId="0" applyFont="1" applyBorder="1" applyAlignment="1">
      <alignment vertical="center"/>
    </xf>
    <xf numFmtId="0" fontId="0" fillId="0" borderId="0" xfId="0" applyAlignment="1"/>
    <xf numFmtId="0" fontId="5" fillId="0" borderId="1" xfId="0" applyFont="1" applyBorder="1" applyAlignment="1">
      <alignment horizontal="center" vertical="center"/>
    </xf>
    <xf numFmtId="0" fontId="4" fillId="0" borderId="1" xfId="0" applyFont="1" applyBorder="1" applyAlignment="1">
      <alignment horizontal="center" vertical="center"/>
    </xf>
    <xf numFmtId="0" fontId="2" fillId="0" borderId="0" xfId="0" applyFont="1" applyFill="1" applyBorder="1" applyAlignment="1">
      <alignment horizontal="center" vertical="center"/>
    </xf>
    <xf numFmtId="1" fontId="0" fillId="0" borderId="0" xfId="0" applyNumberFormat="1" applyFont="1" applyFill="1" applyBorder="1" applyAlignment="1">
      <alignment horizontal="center" vertical="center"/>
    </xf>
    <xf numFmtId="0" fontId="0" fillId="0" borderId="0" xfId="0" applyFont="1" applyFill="1" applyBorder="1" applyAlignment="1">
      <alignment horizontal="center" vertical="center"/>
    </xf>
    <xf numFmtId="0" fontId="5" fillId="0" borderId="1" xfId="0" applyFont="1" applyBorder="1" applyAlignment="1">
      <alignment horizontal="center" vertical="center" wrapText="1"/>
    </xf>
    <xf numFmtId="168" fontId="0" fillId="0" borderId="0" xfId="1" applyNumberFormat="1" applyFont="1" applyAlignment="1">
      <alignment horizontal="center" vertical="center"/>
    </xf>
    <xf numFmtId="168" fontId="5" fillId="0" borderId="1" xfId="1" applyNumberFormat="1" applyFont="1" applyBorder="1" applyAlignment="1">
      <alignment horizontal="center" vertical="center"/>
    </xf>
    <xf numFmtId="168" fontId="4" fillId="0" borderId="1" xfId="1" applyNumberFormat="1" applyFont="1" applyBorder="1" applyAlignment="1">
      <alignment horizontal="center" vertical="center"/>
    </xf>
    <xf numFmtId="3" fontId="0" fillId="0" borderId="0" xfId="0" applyNumberFormat="1" applyAlignment="1">
      <alignment horizontal="center" vertical="center"/>
    </xf>
    <xf numFmtId="3" fontId="5" fillId="0" borderId="1" xfId="0" applyNumberFormat="1" applyFont="1" applyBorder="1" applyAlignment="1">
      <alignment horizontal="center" vertical="center" wrapText="1"/>
    </xf>
    <xf numFmtId="3" fontId="4" fillId="0" borderId="1" xfId="0" applyNumberFormat="1" applyFont="1" applyBorder="1" applyAlignment="1">
      <alignment horizontal="center" vertical="center"/>
    </xf>
    <xf numFmtId="168" fontId="5" fillId="0" borderId="1" xfId="1" applyNumberFormat="1" applyFont="1" applyBorder="1" applyAlignment="1">
      <alignment horizontal="center" vertical="center" wrapText="1"/>
    </xf>
    <xf numFmtId="0" fontId="4" fillId="0" borderId="0" xfId="0" applyFont="1"/>
    <xf numFmtId="0" fontId="0" fillId="0" borderId="0" xfId="0" applyAlignment="1">
      <alignment horizontal="center" vertical="center" wrapText="1"/>
    </xf>
    <xf numFmtId="0" fontId="4" fillId="0" borderId="1" xfId="0" applyFont="1" applyBorder="1" applyAlignment="1">
      <alignment horizontal="left" vertical="center" wrapText="1"/>
    </xf>
    <xf numFmtId="0" fontId="0" fillId="0" borderId="0" xfId="0" applyAlignment="1">
      <alignment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8" fillId="0" borderId="0" xfId="0" applyFont="1" applyAlignment="1">
      <alignment horizontal="left" vertical="center"/>
    </xf>
  </cellXfs>
  <cellStyles count="2">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330"/>
  <sheetViews>
    <sheetView workbookViewId="0">
      <selection activeCell="A2" sqref="A2"/>
    </sheetView>
  </sheetViews>
  <sheetFormatPr defaultRowHeight="15"/>
  <cols>
    <col min="1" max="1" width="13.42578125" style="13" customWidth="1"/>
    <col min="2" max="2" width="54" style="1" customWidth="1"/>
    <col min="3" max="3" width="13.42578125" style="13" customWidth="1"/>
    <col min="4" max="4" width="54" style="1" customWidth="1"/>
    <col min="5" max="5" width="13.42578125" style="13" customWidth="1"/>
    <col min="6" max="6" width="54" style="1" customWidth="1"/>
    <col min="7" max="7" width="13.42578125" style="13" customWidth="1"/>
    <col min="8" max="8" width="54" style="1" customWidth="1"/>
    <col min="9" max="9" width="16.140625" style="1" customWidth="1"/>
    <col min="10" max="10" width="54" style="1" customWidth="1"/>
    <col min="11" max="11" width="18.85546875" style="1" customWidth="1"/>
    <col min="12" max="12" width="44.5703125" style="1" customWidth="1"/>
    <col min="13" max="13" width="51.28515625" style="1" customWidth="1"/>
    <col min="14" max="14" width="44.5703125" style="1" customWidth="1"/>
    <col min="15" max="15" width="51.28515625" style="1" customWidth="1"/>
    <col min="16" max="16384" width="9.140625" style="1"/>
  </cols>
  <sheetData>
    <row r="1" spans="1:15">
      <c r="A1" s="11" t="s">
        <v>12427</v>
      </c>
      <c r="B1" s="2" t="s">
        <v>12426</v>
      </c>
      <c r="C1" s="11" t="s">
        <v>12425</v>
      </c>
      <c r="D1" s="2" t="s">
        <v>12424</v>
      </c>
      <c r="E1" s="11" t="s">
        <v>12423</v>
      </c>
      <c r="F1" s="2" t="s">
        <v>12422</v>
      </c>
      <c r="G1" s="11" t="s">
        <v>12421</v>
      </c>
      <c r="H1" s="2" t="s">
        <v>12420</v>
      </c>
      <c r="I1" s="2" t="s">
        <v>12419</v>
      </c>
      <c r="J1" s="2" t="s">
        <v>12418</v>
      </c>
      <c r="K1" s="2" t="s">
        <v>12417</v>
      </c>
      <c r="L1" s="2" t="s">
        <v>12416</v>
      </c>
      <c r="M1" s="2" t="s">
        <v>12415</v>
      </c>
      <c r="N1" s="2" t="s">
        <v>12414</v>
      </c>
      <c r="O1" s="2" t="s">
        <v>12413</v>
      </c>
    </row>
    <row r="2" spans="1:15">
      <c r="A2" s="12">
        <v>27090010</v>
      </c>
      <c r="B2" s="1" t="s">
        <v>12412</v>
      </c>
      <c r="C2" s="12">
        <v>270900</v>
      </c>
      <c r="D2" s="1" t="s">
        <v>1272</v>
      </c>
      <c r="E2" s="12">
        <v>2709</v>
      </c>
      <c r="F2" s="1" t="s">
        <v>1272</v>
      </c>
      <c r="G2" s="12">
        <v>27</v>
      </c>
      <c r="H2" s="1" t="s">
        <v>486</v>
      </c>
      <c r="I2" s="1" t="s">
        <v>225</v>
      </c>
      <c r="J2" s="1" t="s">
        <v>224</v>
      </c>
      <c r="K2" s="1" t="s">
        <v>0</v>
      </c>
      <c r="L2" s="1">
        <v>5830983860</v>
      </c>
      <c r="M2" s="1">
        <v>12196489370</v>
      </c>
      <c r="N2" s="1">
        <v>1454300550</v>
      </c>
      <c r="O2" s="1">
        <v>2253700650</v>
      </c>
    </row>
    <row r="3" spans="1:15">
      <c r="A3" s="12">
        <v>72071200</v>
      </c>
      <c r="B3" s="1" t="s">
        <v>12411</v>
      </c>
      <c r="C3" s="12">
        <v>720712</v>
      </c>
      <c r="D3" s="1" t="s">
        <v>12410</v>
      </c>
      <c r="E3" s="12">
        <v>7207</v>
      </c>
      <c r="F3" s="1" t="s">
        <v>6016</v>
      </c>
      <c r="G3" s="12">
        <v>72</v>
      </c>
      <c r="H3" s="1" t="s">
        <v>436</v>
      </c>
      <c r="I3" s="1" t="s">
        <v>107</v>
      </c>
      <c r="J3" s="1" t="s">
        <v>106</v>
      </c>
      <c r="K3" s="1" t="s">
        <v>0</v>
      </c>
      <c r="L3" s="1">
        <v>2774470802</v>
      </c>
      <c r="M3" s="1">
        <v>4294474874</v>
      </c>
      <c r="N3" s="1">
        <v>38223</v>
      </c>
      <c r="O3" s="1">
        <v>6333</v>
      </c>
    </row>
    <row r="4" spans="1:15">
      <c r="A4" s="13" t="s">
        <v>12409</v>
      </c>
      <c r="B4" s="1" t="s">
        <v>12408</v>
      </c>
      <c r="C4" s="13" t="s">
        <v>10406</v>
      </c>
      <c r="D4" s="1" t="s">
        <v>10405</v>
      </c>
      <c r="E4" s="13" t="s">
        <v>4487</v>
      </c>
      <c r="F4" s="1" t="s">
        <v>4486</v>
      </c>
      <c r="G4" s="13" t="s">
        <v>4326</v>
      </c>
      <c r="H4" s="1" t="s">
        <v>4325</v>
      </c>
      <c r="I4" s="1" t="s">
        <v>59</v>
      </c>
      <c r="J4" s="1" t="s">
        <v>58</v>
      </c>
      <c r="K4" s="1" t="s">
        <v>0</v>
      </c>
      <c r="L4" s="1">
        <v>1895591133</v>
      </c>
      <c r="M4" s="1">
        <v>453115167</v>
      </c>
      <c r="N4" s="1">
        <v>0</v>
      </c>
      <c r="O4" s="1">
        <v>0</v>
      </c>
    </row>
    <row r="5" spans="1:15">
      <c r="A5" s="12">
        <v>47032900</v>
      </c>
      <c r="B5" s="1" t="s">
        <v>12407</v>
      </c>
      <c r="C5" s="12">
        <v>470329</v>
      </c>
      <c r="D5" s="1" t="s">
        <v>12406</v>
      </c>
      <c r="E5" s="12">
        <v>4703</v>
      </c>
      <c r="F5" s="1" t="s">
        <v>2108</v>
      </c>
      <c r="G5" s="12">
        <v>47</v>
      </c>
      <c r="H5" s="1" t="s">
        <v>564</v>
      </c>
      <c r="I5" s="1" t="s">
        <v>18</v>
      </c>
      <c r="J5" s="1" t="s">
        <v>17</v>
      </c>
      <c r="K5" s="1" t="s">
        <v>0</v>
      </c>
      <c r="L5" s="1">
        <v>1551604956</v>
      </c>
      <c r="M5" s="1">
        <v>2835251484</v>
      </c>
      <c r="N5" s="1">
        <v>22271</v>
      </c>
      <c r="O5" s="1">
        <v>23545</v>
      </c>
    </row>
    <row r="6" spans="1:15">
      <c r="A6" s="12">
        <v>72011000</v>
      </c>
      <c r="B6" s="1" t="s">
        <v>12405</v>
      </c>
      <c r="C6" s="12">
        <v>720110</v>
      </c>
      <c r="D6" s="1" t="s">
        <v>12404</v>
      </c>
      <c r="E6" s="12">
        <v>7201</v>
      </c>
      <c r="F6" s="1" t="s">
        <v>12403</v>
      </c>
      <c r="G6" s="12">
        <v>72</v>
      </c>
      <c r="H6" s="1" t="s">
        <v>436</v>
      </c>
      <c r="I6" s="1" t="s">
        <v>107</v>
      </c>
      <c r="J6" s="1" t="s">
        <v>106</v>
      </c>
      <c r="K6" s="1" t="s">
        <v>0</v>
      </c>
      <c r="L6" s="1">
        <v>1423332945</v>
      </c>
      <c r="M6" s="1">
        <v>3269674150</v>
      </c>
      <c r="N6" s="1">
        <v>0</v>
      </c>
      <c r="O6" s="1">
        <v>0</v>
      </c>
    </row>
    <row r="7" spans="1:15">
      <c r="A7" s="12">
        <v>88024090</v>
      </c>
      <c r="B7" s="1" t="s">
        <v>12402</v>
      </c>
      <c r="C7" s="12">
        <v>880240</v>
      </c>
      <c r="D7" s="1" t="s">
        <v>12401</v>
      </c>
      <c r="E7" s="12">
        <v>8802</v>
      </c>
      <c r="F7" s="1" t="s">
        <v>3643</v>
      </c>
      <c r="G7" s="12">
        <v>88</v>
      </c>
      <c r="H7" s="1" t="s">
        <v>273</v>
      </c>
      <c r="I7" s="1" t="s">
        <v>272</v>
      </c>
      <c r="J7" s="1" t="s">
        <v>271</v>
      </c>
      <c r="K7" s="1" t="s">
        <v>0</v>
      </c>
      <c r="L7" s="1">
        <v>1421488481</v>
      </c>
      <c r="M7" s="1">
        <v>1333623</v>
      </c>
      <c r="N7" s="1">
        <v>167338499</v>
      </c>
      <c r="O7" s="1">
        <v>154118</v>
      </c>
    </row>
    <row r="8" spans="1:15">
      <c r="A8" s="12">
        <v>27101259</v>
      </c>
      <c r="B8" s="1" t="s">
        <v>12400</v>
      </c>
      <c r="C8" s="12">
        <v>271012</v>
      </c>
      <c r="D8" s="1" t="s">
        <v>3850</v>
      </c>
      <c r="E8" s="12">
        <v>2710</v>
      </c>
      <c r="F8" s="1" t="s">
        <v>487</v>
      </c>
      <c r="G8" s="12">
        <v>27</v>
      </c>
      <c r="H8" s="1" t="s">
        <v>486</v>
      </c>
      <c r="I8" s="1" t="s">
        <v>225</v>
      </c>
      <c r="J8" s="1" t="s">
        <v>224</v>
      </c>
      <c r="K8" s="1" t="s">
        <v>0</v>
      </c>
      <c r="L8" s="1">
        <v>996972918</v>
      </c>
      <c r="M8" s="1">
        <v>1344529551</v>
      </c>
      <c r="N8" s="1">
        <v>126901452</v>
      </c>
      <c r="O8" s="1">
        <v>169862449</v>
      </c>
    </row>
    <row r="9" spans="1:15">
      <c r="A9" s="12">
        <v>88023039</v>
      </c>
      <c r="B9" s="1" t="s">
        <v>12399</v>
      </c>
      <c r="C9" s="12">
        <v>880230</v>
      </c>
      <c r="D9" s="1" t="s">
        <v>4116</v>
      </c>
      <c r="E9" s="12">
        <v>8802</v>
      </c>
      <c r="F9" s="1" t="s">
        <v>3643</v>
      </c>
      <c r="G9" s="12">
        <v>88</v>
      </c>
      <c r="H9" s="1" t="s">
        <v>273</v>
      </c>
      <c r="I9" s="1" t="s">
        <v>272</v>
      </c>
      <c r="J9" s="1" t="s">
        <v>271</v>
      </c>
      <c r="K9" s="1" t="s">
        <v>0</v>
      </c>
      <c r="L9" s="1">
        <v>955642000</v>
      </c>
      <c r="M9" s="1">
        <v>585968</v>
      </c>
      <c r="N9" s="1">
        <v>36442960</v>
      </c>
      <c r="O9" s="1">
        <v>36428</v>
      </c>
    </row>
    <row r="10" spans="1:15">
      <c r="A10" s="13" t="s">
        <v>12398</v>
      </c>
      <c r="B10" s="1" t="s">
        <v>12397</v>
      </c>
      <c r="C10" s="13" t="s">
        <v>12396</v>
      </c>
      <c r="D10" s="1" t="s">
        <v>12395</v>
      </c>
      <c r="E10" s="13" t="s">
        <v>6688</v>
      </c>
      <c r="F10" s="1" t="s">
        <v>6687</v>
      </c>
      <c r="G10" s="13" t="s">
        <v>4162</v>
      </c>
      <c r="H10" s="1" t="s">
        <v>4161</v>
      </c>
      <c r="I10" s="1" t="s">
        <v>204</v>
      </c>
      <c r="J10" s="1" t="s">
        <v>203</v>
      </c>
      <c r="K10" s="1" t="s">
        <v>0</v>
      </c>
      <c r="L10" s="1">
        <v>885026418</v>
      </c>
      <c r="M10" s="1">
        <v>179736649</v>
      </c>
      <c r="N10" s="1">
        <v>6372</v>
      </c>
      <c r="O10" s="1">
        <v>579</v>
      </c>
    </row>
    <row r="11" spans="1:15">
      <c r="A11" s="12">
        <v>72249000</v>
      </c>
      <c r="B11" s="1" t="s">
        <v>12394</v>
      </c>
      <c r="C11" s="12">
        <v>722490</v>
      </c>
      <c r="D11" s="1" t="s">
        <v>12394</v>
      </c>
      <c r="E11" s="12">
        <v>7224</v>
      </c>
      <c r="F11" s="1" t="s">
        <v>12393</v>
      </c>
      <c r="G11" s="12">
        <v>72</v>
      </c>
      <c r="H11" s="1" t="s">
        <v>436</v>
      </c>
      <c r="I11" s="1" t="s">
        <v>107</v>
      </c>
      <c r="J11" s="1" t="s">
        <v>106</v>
      </c>
      <c r="K11" s="1" t="s">
        <v>0</v>
      </c>
      <c r="L11" s="1">
        <v>738433075</v>
      </c>
      <c r="M11" s="1">
        <v>1006951138</v>
      </c>
      <c r="N11" s="1">
        <v>69217</v>
      </c>
      <c r="O11" s="1">
        <v>1139</v>
      </c>
    </row>
    <row r="12" spans="1:15">
      <c r="A12" s="12">
        <v>20091200</v>
      </c>
      <c r="B12" s="1" t="s">
        <v>12392</v>
      </c>
      <c r="C12" s="12">
        <v>200912</v>
      </c>
      <c r="D12" s="1" t="s">
        <v>12391</v>
      </c>
      <c r="E12" s="12">
        <v>2009</v>
      </c>
      <c r="F12" s="1" t="s">
        <v>4347</v>
      </c>
      <c r="G12" s="12">
        <v>20</v>
      </c>
      <c r="H12" s="1" t="s">
        <v>3274</v>
      </c>
      <c r="I12" s="1" t="s">
        <v>751</v>
      </c>
      <c r="J12" s="1" t="s">
        <v>750</v>
      </c>
      <c r="K12" s="1" t="s">
        <v>0</v>
      </c>
      <c r="L12" s="1">
        <v>637056046</v>
      </c>
      <c r="M12" s="1">
        <v>1116148601</v>
      </c>
      <c r="N12" s="1">
        <v>0</v>
      </c>
      <c r="O12" s="1">
        <v>0</v>
      </c>
    </row>
    <row r="13" spans="1:15">
      <c r="A13" s="12">
        <v>84291190</v>
      </c>
      <c r="B13" s="1" t="s">
        <v>12390</v>
      </c>
      <c r="C13" s="12">
        <v>842911</v>
      </c>
      <c r="D13" s="1" t="s">
        <v>4053</v>
      </c>
      <c r="E13" s="12">
        <v>8429</v>
      </c>
      <c r="F13" s="1" t="s">
        <v>3389</v>
      </c>
      <c r="G13" s="12">
        <v>84</v>
      </c>
      <c r="H13" s="1" t="s">
        <v>28</v>
      </c>
      <c r="I13" s="1" t="s">
        <v>27</v>
      </c>
      <c r="J13" s="1" t="s">
        <v>26</v>
      </c>
      <c r="K13" s="1" t="s">
        <v>0</v>
      </c>
      <c r="L13" s="1">
        <v>520411073</v>
      </c>
      <c r="M13" s="1">
        <v>52935187</v>
      </c>
      <c r="N13" s="1">
        <v>3484656</v>
      </c>
      <c r="O13" s="1">
        <v>303620</v>
      </c>
    </row>
    <row r="14" spans="1:15">
      <c r="A14" s="12">
        <v>84295199</v>
      </c>
      <c r="B14" s="1" t="s">
        <v>12389</v>
      </c>
      <c r="C14" s="12">
        <v>842951</v>
      </c>
      <c r="D14" s="1" t="s">
        <v>3741</v>
      </c>
      <c r="E14" s="12">
        <v>8429</v>
      </c>
      <c r="F14" s="1" t="s">
        <v>3389</v>
      </c>
      <c r="G14" s="12">
        <v>84</v>
      </c>
      <c r="H14" s="1" t="s">
        <v>28</v>
      </c>
      <c r="I14" s="1" t="s">
        <v>27</v>
      </c>
      <c r="J14" s="1" t="s">
        <v>26</v>
      </c>
      <c r="K14" s="1" t="s">
        <v>0</v>
      </c>
      <c r="L14" s="1">
        <v>502917725</v>
      </c>
      <c r="M14" s="1">
        <v>53278288</v>
      </c>
      <c r="N14" s="1">
        <v>11337712</v>
      </c>
      <c r="O14" s="1">
        <v>1137784</v>
      </c>
    </row>
    <row r="15" spans="1:15">
      <c r="A15" s="12">
        <v>17011400</v>
      </c>
      <c r="B15" s="1" t="s">
        <v>12388</v>
      </c>
      <c r="C15" s="12">
        <v>170114</v>
      </c>
      <c r="D15" s="1" t="s">
        <v>12388</v>
      </c>
      <c r="E15" s="12">
        <v>1701</v>
      </c>
      <c r="F15" s="1" t="s">
        <v>6273</v>
      </c>
      <c r="G15" s="12">
        <v>17</v>
      </c>
      <c r="H15" s="1" t="s">
        <v>2516</v>
      </c>
      <c r="I15" s="1" t="s">
        <v>751</v>
      </c>
      <c r="J15" s="1" t="s">
        <v>750</v>
      </c>
      <c r="K15" s="1" t="s">
        <v>0</v>
      </c>
      <c r="L15" s="1">
        <v>439661317</v>
      </c>
      <c r="M15" s="1">
        <v>876756829</v>
      </c>
      <c r="N15" s="1">
        <v>2419731</v>
      </c>
      <c r="O15" s="1">
        <v>1754192</v>
      </c>
    </row>
    <row r="16" spans="1:15">
      <c r="A16" s="12">
        <v>68029990</v>
      </c>
      <c r="B16" s="1" t="s">
        <v>12387</v>
      </c>
      <c r="C16" s="12">
        <v>680299</v>
      </c>
      <c r="D16" s="1" t="s">
        <v>9120</v>
      </c>
      <c r="E16" s="12">
        <v>6802</v>
      </c>
      <c r="F16" s="1" t="s">
        <v>7940</v>
      </c>
      <c r="G16" s="12">
        <v>68</v>
      </c>
      <c r="H16" s="1" t="s">
        <v>8</v>
      </c>
      <c r="I16" s="1" t="s">
        <v>7</v>
      </c>
      <c r="J16" s="1" t="s">
        <v>6</v>
      </c>
      <c r="K16" s="1" t="s">
        <v>0</v>
      </c>
      <c r="L16" s="1">
        <v>414166605</v>
      </c>
      <c r="M16" s="1">
        <v>177209794</v>
      </c>
      <c r="N16" s="1">
        <v>2316</v>
      </c>
      <c r="O16" s="1">
        <v>1</v>
      </c>
    </row>
    <row r="17" spans="1:15">
      <c r="A17" s="12">
        <v>16025000</v>
      </c>
      <c r="B17" s="1" t="s">
        <v>12386</v>
      </c>
      <c r="C17" s="12">
        <v>160250</v>
      </c>
      <c r="D17" s="1" t="s">
        <v>12385</v>
      </c>
      <c r="E17" s="12">
        <v>1602</v>
      </c>
      <c r="F17" s="1" t="s">
        <v>4350</v>
      </c>
      <c r="G17" s="12">
        <v>16</v>
      </c>
      <c r="H17" s="1" t="s">
        <v>2758</v>
      </c>
      <c r="I17" s="1" t="s">
        <v>751</v>
      </c>
      <c r="J17" s="1" t="s">
        <v>750</v>
      </c>
      <c r="K17" s="1" t="s">
        <v>0</v>
      </c>
      <c r="L17" s="1">
        <v>393554539</v>
      </c>
      <c r="M17" s="1">
        <v>38084858</v>
      </c>
      <c r="N17" s="1">
        <v>0</v>
      </c>
      <c r="O17" s="1">
        <v>0</v>
      </c>
    </row>
    <row r="18" spans="1:15">
      <c r="A18" s="12">
        <v>27101911</v>
      </c>
      <c r="B18" s="1" t="s">
        <v>12384</v>
      </c>
      <c r="C18" s="12">
        <v>271019</v>
      </c>
      <c r="D18" s="1" t="s">
        <v>488</v>
      </c>
      <c r="E18" s="12">
        <v>2710</v>
      </c>
      <c r="F18" s="1" t="s">
        <v>487</v>
      </c>
      <c r="G18" s="12">
        <v>27</v>
      </c>
      <c r="H18" s="1" t="s">
        <v>486</v>
      </c>
      <c r="I18" s="1" t="s">
        <v>225</v>
      </c>
      <c r="J18" s="1" t="s">
        <v>224</v>
      </c>
      <c r="K18" s="1" t="s">
        <v>0</v>
      </c>
      <c r="L18" s="1">
        <v>391568531</v>
      </c>
      <c r="M18" s="1">
        <v>415060870</v>
      </c>
      <c r="N18" s="1">
        <v>98030749</v>
      </c>
      <c r="O18" s="1">
        <v>124827940</v>
      </c>
    </row>
    <row r="19" spans="1:15">
      <c r="A19" s="12">
        <v>28182010</v>
      </c>
      <c r="B19" s="1" t="s">
        <v>12383</v>
      </c>
      <c r="C19" s="12">
        <v>281820</v>
      </c>
      <c r="D19" s="1" t="s">
        <v>4180</v>
      </c>
      <c r="E19" s="12">
        <v>2818</v>
      </c>
      <c r="F19" s="1" t="s">
        <v>4179</v>
      </c>
      <c r="G19" s="12">
        <v>28</v>
      </c>
      <c r="H19" s="1" t="s">
        <v>118</v>
      </c>
      <c r="I19" s="1" t="s">
        <v>12</v>
      </c>
      <c r="J19" s="1" t="s">
        <v>11</v>
      </c>
      <c r="K19" s="1" t="s">
        <v>0</v>
      </c>
      <c r="L19" s="1">
        <v>387972513</v>
      </c>
      <c r="M19" s="1">
        <v>852961174</v>
      </c>
      <c r="N19" s="1">
        <v>1688705</v>
      </c>
      <c r="O19" s="1">
        <v>394951</v>
      </c>
    </row>
    <row r="20" spans="1:15">
      <c r="A20" s="12">
        <v>26011210</v>
      </c>
      <c r="B20" s="1" t="s">
        <v>12382</v>
      </c>
      <c r="C20" s="12">
        <v>260112</v>
      </c>
      <c r="D20" s="1" t="s">
        <v>10263</v>
      </c>
      <c r="E20" s="12">
        <v>2601</v>
      </c>
      <c r="F20" s="1" t="s">
        <v>10262</v>
      </c>
      <c r="G20" s="12">
        <v>26</v>
      </c>
      <c r="H20" s="1" t="s">
        <v>888</v>
      </c>
      <c r="I20" s="1" t="s">
        <v>225</v>
      </c>
      <c r="J20" s="1" t="s">
        <v>224</v>
      </c>
      <c r="K20" s="1" t="s">
        <v>0</v>
      </c>
      <c r="L20" s="1">
        <v>386695957</v>
      </c>
      <c r="M20" s="1">
        <v>2735416480</v>
      </c>
      <c r="N20" s="1">
        <v>0</v>
      </c>
      <c r="O20" s="1">
        <v>0</v>
      </c>
    </row>
    <row r="21" spans="1:15">
      <c r="A21" s="12">
        <v>44091000</v>
      </c>
      <c r="B21" s="1" t="s">
        <v>12381</v>
      </c>
      <c r="C21" s="12">
        <v>440910</v>
      </c>
      <c r="D21" s="1" t="s">
        <v>12380</v>
      </c>
      <c r="E21" s="12">
        <v>4409</v>
      </c>
      <c r="F21" s="1" t="s">
        <v>4382</v>
      </c>
      <c r="G21" s="12">
        <v>44</v>
      </c>
      <c r="H21" s="1" t="s">
        <v>2121</v>
      </c>
      <c r="I21" s="1" t="s">
        <v>1129</v>
      </c>
      <c r="J21" s="1" t="s">
        <v>1128</v>
      </c>
      <c r="K21" s="1" t="s">
        <v>0</v>
      </c>
      <c r="L21" s="1">
        <v>374917935</v>
      </c>
      <c r="M21" s="1">
        <v>206930392</v>
      </c>
      <c r="N21" s="1">
        <v>0</v>
      </c>
      <c r="O21" s="1">
        <v>0</v>
      </c>
    </row>
    <row r="22" spans="1:15">
      <c r="A22" s="12">
        <v>44182900</v>
      </c>
      <c r="B22" s="1" t="s">
        <v>12379</v>
      </c>
      <c r="C22" s="12">
        <v>441829</v>
      </c>
      <c r="D22" s="1" t="s">
        <v>12378</v>
      </c>
      <c r="E22" s="12">
        <v>4418</v>
      </c>
      <c r="F22" s="1" t="s">
        <v>5041</v>
      </c>
      <c r="G22" s="12">
        <v>44</v>
      </c>
      <c r="H22" s="1" t="s">
        <v>2121</v>
      </c>
      <c r="I22" s="1" t="s">
        <v>1129</v>
      </c>
      <c r="J22" s="1" t="s">
        <v>1128</v>
      </c>
      <c r="K22" s="1" t="s">
        <v>0</v>
      </c>
      <c r="L22" s="1">
        <v>342080655</v>
      </c>
      <c r="M22" s="1">
        <v>152200368</v>
      </c>
      <c r="N22" s="1">
        <v>0</v>
      </c>
      <c r="O22" s="1">
        <v>0</v>
      </c>
    </row>
    <row r="23" spans="1:15">
      <c r="A23" s="12">
        <v>84292090</v>
      </c>
      <c r="B23" s="1" t="s">
        <v>12377</v>
      </c>
      <c r="C23" s="12">
        <v>842920</v>
      </c>
      <c r="D23" s="1" t="s">
        <v>3996</v>
      </c>
      <c r="E23" s="12">
        <v>8429</v>
      </c>
      <c r="F23" s="1" t="s">
        <v>3389</v>
      </c>
      <c r="G23" s="12">
        <v>84</v>
      </c>
      <c r="H23" s="1" t="s">
        <v>28</v>
      </c>
      <c r="I23" s="1" t="s">
        <v>27</v>
      </c>
      <c r="J23" s="1" t="s">
        <v>26</v>
      </c>
      <c r="K23" s="1" t="s">
        <v>0</v>
      </c>
      <c r="L23" s="1">
        <v>311749705</v>
      </c>
      <c r="M23" s="1">
        <v>28837148</v>
      </c>
      <c r="N23" s="1">
        <v>0</v>
      </c>
      <c r="O23" s="1">
        <v>0</v>
      </c>
    </row>
    <row r="24" spans="1:15">
      <c r="A24" s="12">
        <v>27101922</v>
      </c>
      <c r="B24" s="1" t="s">
        <v>12376</v>
      </c>
      <c r="C24" s="12">
        <v>271019</v>
      </c>
      <c r="D24" s="1" t="s">
        <v>488</v>
      </c>
      <c r="E24" s="12">
        <v>2710</v>
      </c>
      <c r="F24" s="1" t="s">
        <v>487</v>
      </c>
      <c r="G24" s="12">
        <v>27</v>
      </c>
      <c r="H24" s="1" t="s">
        <v>486</v>
      </c>
      <c r="I24" s="1" t="s">
        <v>225</v>
      </c>
      <c r="J24" s="1" t="s">
        <v>224</v>
      </c>
      <c r="K24" s="1" t="s">
        <v>0</v>
      </c>
      <c r="L24" s="1">
        <v>307291433</v>
      </c>
      <c r="M24" s="1">
        <v>579886499</v>
      </c>
      <c r="N24" s="1">
        <v>0</v>
      </c>
      <c r="O24" s="1">
        <v>0</v>
      </c>
    </row>
    <row r="25" spans="1:15">
      <c r="A25" s="12">
        <v>85042300</v>
      </c>
      <c r="B25" s="1" t="s">
        <v>12375</v>
      </c>
      <c r="C25" s="12">
        <v>850423</v>
      </c>
      <c r="D25" s="1" t="s">
        <v>12374</v>
      </c>
      <c r="E25" s="12">
        <v>8504</v>
      </c>
      <c r="F25" s="1" t="s">
        <v>495</v>
      </c>
      <c r="G25" s="12">
        <v>85</v>
      </c>
      <c r="H25" s="1" t="s">
        <v>102</v>
      </c>
      <c r="I25" s="1" t="s">
        <v>27</v>
      </c>
      <c r="J25" s="1" t="s">
        <v>26</v>
      </c>
      <c r="K25" s="1" t="s">
        <v>0</v>
      </c>
      <c r="L25" s="1">
        <v>306378745</v>
      </c>
      <c r="M25" s="1">
        <v>16425390</v>
      </c>
      <c r="N25" s="1">
        <v>0</v>
      </c>
      <c r="O25" s="1">
        <v>0</v>
      </c>
    </row>
    <row r="26" spans="1:15">
      <c r="A26" s="12">
        <v>44123900</v>
      </c>
      <c r="B26" s="1" t="s">
        <v>12373</v>
      </c>
      <c r="C26" s="12">
        <v>441239</v>
      </c>
      <c r="D26" s="1" t="s">
        <v>12372</v>
      </c>
      <c r="E26" s="12">
        <v>4412</v>
      </c>
      <c r="F26" s="1" t="s">
        <v>4239</v>
      </c>
      <c r="G26" s="12">
        <v>44</v>
      </c>
      <c r="H26" s="1" t="s">
        <v>2121</v>
      </c>
      <c r="I26" s="1" t="s">
        <v>1129</v>
      </c>
      <c r="J26" s="1" t="s">
        <v>1128</v>
      </c>
      <c r="K26" s="1" t="s">
        <v>0</v>
      </c>
      <c r="L26" s="1">
        <v>270533404</v>
      </c>
      <c r="M26" s="1">
        <v>418860033</v>
      </c>
      <c r="N26" s="1">
        <v>12766</v>
      </c>
      <c r="O26" s="1">
        <v>157</v>
      </c>
    </row>
    <row r="27" spans="1:15">
      <c r="A27" s="12">
        <v>15021012</v>
      </c>
      <c r="B27" s="1" t="s">
        <v>12371</v>
      </c>
      <c r="C27" s="12">
        <v>150210</v>
      </c>
      <c r="D27" s="1" t="s">
        <v>12177</v>
      </c>
      <c r="E27" s="12">
        <v>1502</v>
      </c>
      <c r="F27" s="1" t="s">
        <v>12176</v>
      </c>
      <c r="G27" s="12">
        <v>15</v>
      </c>
      <c r="H27" s="1" t="s">
        <v>413</v>
      </c>
      <c r="I27" s="1" t="s">
        <v>412</v>
      </c>
      <c r="J27" s="1" t="s">
        <v>411</v>
      </c>
      <c r="K27" s="1" t="s">
        <v>0</v>
      </c>
      <c r="L27" s="1">
        <v>267166395</v>
      </c>
      <c r="M27" s="1">
        <v>279092177</v>
      </c>
      <c r="N27" s="1">
        <v>0</v>
      </c>
      <c r="O27" s="1">
        <v>0</v>
      </c>
    </row>
    <row r="28" spans="1:15">
      <c r="A28" s="12">
        <v>88073000</v>
      </c>
      <c r="B28" s="1" t="s">
        <v>12370</v>
      </c>
      <c r="C28" s="12">
        <v>880730</v>
      </c>
      <c r="D28" s="1" t="s">
        <v>12369</v>
      </c>
      <c r="E28" s="12">
        <v>8807</v>
      </c>
      <c r="F28" s="1" t="s">
        <v>11255</v>
      </c>
      <c r="G28" s="12">
        <v>88</v>
      </c>
      <c r="H28" s="1" t="s">
        <v>273</v>
      </c>
      <c r="I28" s="1" t="s">
        <v>272</v>
      </c>
      <c r="J28" s="1" t="s">
        <v>271</v>
      </c>
      <c r="K28" s="1" t="s">
        <v>0</v>
      </c>
      <c r="L28" s="1">
        <v>238978675</v>
      </c>
      <c r="M28" s="1">
        <v>311509</v>
      </c>
      <c r="N28" s="1">
        <v>325444860</v>
      </c>
      <c r="O28" s="1">
        <v>853373</v>
      </c>
    </row>
    <row r="29" spans="1:15">
      <c r="A29" s="12">
        <v>87041090</v>
      </c>
      <c r="B29" s="1" t="s">
        <v>12368</v>
      </c>
      <c r="C29" s="12">
        <v>870410</v>
      </c>
      <c r="D29" s="1" t="s">
        <v>4106</v>
      </c>
      <c r="E29" s="12">
        <v>8704</v>
      </c>
      <c r="F29" s="1" t="s">
        <v>1072</v>
      </c>
      <c r="G29" s="12">
        <v>87</v>
      </c>
      <c r="H29" s="1" t="s">
        <v>633</v>
      </c>
      <c r="I29" s="1" t="s">
        <v>272</v>
      </c>
      <c r="J29" s="1" t="s">
        <v>271</v>
      </c>
      <c r="K29" s="1" t="s">
        <v>0</v>
      </c>
      <c r="L29" s="1">
        <v>236728641</v>
      </c>
      <c r="M29" s="1">
        <v>26387642</v>
      </c>
      <c r="N29" s="1">
        <v>0</v>
      </c>
      <c r="O29" s="1">
        <v>0</v>
      </c>
    </row>
    <row r="30" spans="1:15">
      <c r="A30" s="12">
        <v>44071100</v>
      </c>
      <c r="B30" s="1" t="s">
        <v>12367</v>
      </c>
      <c r="C30" s="12">
        <v>440711</v>
      </c>
      <c r="D30" s="1" t="s">
        <v>12367</v>
      </c>
      <c r="E30" s="12">
        <v>4407</v>
      </c>
      <c r="F30" s="1" t="s">
        <v>2204</v>
      </c>
      <c r="G30" s="12">
        <v>44</v>
      </c>
      <c r="H30" s="1" t="s">
        <v>2121</v>
      </c>
      <c r="I30" s="1" t="s">
        <v>1129</v>
      </c>
      <c r="J30" s="1" t="s">
        <v>1128</v>
      </c>
      <c r="K30" s="1" t="s">
        <v>0</v>
      </c>
      <c r="L30" s="1">
        <v>227780410</v>
      </c>
      <c r="M30" s="1">
        <v>417470458</v>
      </c>
      <c r="N30" s="1">
        <v>0</v>
      </c>
      <c r="O30" s="1">
        <v>0</v>
      </c>
    </row>
    <row r="31" spans="1:15">
      <c r="A31" s="12">
        <v>28046900</v>
      </c>
      <c r="B31" s="1" t="s">
        <v>12366</v>
      </c>
      <c r="C31" s="12">
        <v>280469</v>
      </c>
      <c r="D31" s="1" t="s">
        <v>12366</v>
      </c>
      <c r="E31" s="12">
        <v>2804</v>
      </c>
      <c r="F31" s="1" t="s">
        <v>455</v>
      </c>
      <c r="G31" s="12">
        <v>28</v>
      </c>
      <c r="H31" s="1" t="s">
        <v>118</v>
      </c>
      <c r="I31" s="1" t="s">
        <v>12</v>
      </c>
      <c r="J31" s="1" t="s">
        <v>11</v>
      </c>
      <c r="K31" s="1" t="s">
        <v>0</v>
      </c>
      <c r="L31" s="1">
        <v>227404839</v>
      </c>
      <c r="M31" s="1">
        <v>76627062</v>
      </c>
      <c r="N31" s="1">
        <v>185340</v>
      </c>
      <c r="O31" s="1">
        <v>100000</v>
      </c>
    </row>
    <row r="32" spans="1:15">
      <c r="A32" s="12">
        <v>20091900</v>
      </c>
      <c r="B32" s="1" t="s">
        <v>12365</v>
      </c>
      <c r="C32" s="12">
        <v>200919</v>
      </c>
      <c r="D32" s="1" t="s">
        <v>12364</v>
      </c>
      <c r="E32" s="12">
        <v>2009</v>
      </c>
      <c r="F32" s="1" t="s">
        <v>4347</v>
      </c>
      <c r="G32" s="12">
        <v>20</v>
      </c>
      <c r="H32" s="1" t="s">
        <v>3274</v>
      </c>
      <c r="I32" s="1" t="s">
        <v>751</v>
      </c>
      <c r="J32" s="1" t="s">
        <v>750</v>
      </c>
      <c r="K32" s="1" t="s">
        <v>0</v>
      </c>
      <c r="L32" s="1">
        <v>222088656</v>
      </c>
      <c r="M32" s="1">
        <v>54577831</v>
      </c>
      <c r="N32" s="1">
        <v>0</v>
      </c>
      <c r="O32" s="1">
        <v>0</v>
      </c>
    </row>
    <row r="33" spans="1:15">
      <c r="A33" s="12">
        <v>68029390</v>
      </c>
      <c r="B33" s="1" t="s">
        <v>12363</v>
      </c>
      <c r="C33" s="12">
        <v>680293</v>
      </c>
      <c r="D33" s="1" t="s">
        <v>12362</v>
      </c>
      <c r="E33" s="12">
        <v>6802</v>
      </c>
      <c r="F33" s="1" t="s">
        <v>7940</v>
      </c>
      <c r="G33" s="12">
        <v>68</v>
      </c>
      <c r="H33" s="1" t="s">
        <v>8</v>
      </c>
      <c r="I33" s="1" t="s">
        <v>7</v>
      </c>
      <c r="J33" s="1" t="s">
        <v>6</v>
      </c>
      <c r="K33" s="1" t="s">
        <v>0</v>
      </c>
      <c r="L33" s="1">
        <v>217551544</v>
      </c>
      <c r="M33" s="1">
        <v>387447123</v>
      </c>
      <c r="N33" s="1">
        <v>0</v>
      </c>
      <c r="O33" s="1">
        <v>0</v>
      </c>
    </row>
    <row r="34" spans="1:15">
      <c r="A34" s="12">
        <v>40111000</v>
      </c>
      <c r="B34" s="1" t="s">
        <v>12361</v>
      </c>
      <c r="C34" s="12">
        <v>401110</v>
      </c>
      <c r="D34" s="1" t="s">
        <v>12360</v>
      </c>
      <c r="E34" s="12">
        <v>4011</v>
      </c>
      <c r="F34" s="1" t="s">
        <v>423</v>
      </c>
      <c r="G34" s="12">
        <v>40</v>
      </c>
      <c r="H34" s="1" t="s">
        <v>422</v>
      </c>
      <c r="I34" s="1" t="s">
        <v>37</v>
      </c>
      <c r="J34" s="1" t="s">
        <v>36</v>
      </c>
      <c r="K34" s="1" t="s">
        <v>0</v>
      </c>
      <c r="L34" s="1">
        <v>207581452</v>
      </c>
      <c r="M34" s="1">
        <v>35830006</v>
      </c>
      <c r="N34" s="1">
        <v>4413806</v>
      </c>
      <c r="O34" s="1">
        <v>503651</v>
      </c>
    </row>
    <row r="35" spans="1:15">
      <c r="A35" s="12">
        <v>84119100</v>
      </c>
      <c r="B35" s="1" t="s">
        <v>12359</v>
      </c>
      <c r="C35" s="12">
        <v>841191</v>
      </c>
      <c r="D35" s="1" t="s">
        <v>12359</v>
      </c>
      <c r="E35" s="12">
        <v>8411</v>
      </c>
      <c r="F35" s="1" t="s">
        <v>6493</v>
      </c>
      <c r="G35" s="12">
        <v>84</v>
      </c>
      <c r="H35" s="1" t="s">
        <v>28</v>
      </c>
      <c r="I35" s="1" t="s">
        <v>27</v>
      </c>
      <c r="J35" s="1" t="s">
        <v>26</v>
      </c>
      <c r="K35" s="1" t="s">
        <v>0</v>
      </c>
      <c r="L35" s="1">
        <v>206486873</v>
      </c>
      <c r="M35" s="1">
        <v>30680</v>
      </c>
      <c r="N35" s="1">
        <v>3208453769</v>
      </c>
      <c r="O35" s="1">
        <v>177780</v>
      </c>
    </row>
    <row r="36" spans="1:15">
      <c r="A36" s="12">
        <v>33011290</v>
      </c>
      <c r="B36" s="1" t="s">
        <v>12358</v>
      </c>
      <c r="C36" s="12">
        <v>330112</v>
      </c>
      <c r="D36" s="1" t="s">
        <v>1013</v>
      </c>
      <c r="E36" s="12">
        <v>3301</v>
      </c>
      <c r="F36" s="1" t="s">
        <v>407</v>
      </c>
      <c r="G36" s="12">
        <v>33</v>
      </c>
      <c r="H36" s="1" t="s">
        <v>406</v>
      </c>
      <c r="I36" s="1" t="s">
        <v>12</v>
      </c>
      <c r="J36" s="1" t="s">
        <v>11</v>
      </c>
      <c r="K36" s="1" t="s">
        <v>0</v>
      </c>
      <c r="L36" s="1">
        <v>202595896</v>
      </c>
      <c r="M36" s="1">
        <v>14658593</v>
      </c>
      <c r="N36" s="1">
        <v>5042689</v>
      </c>
      <c r="O36" s="1">
        <v>63307</v>
      </c>
    </row>
    <row r="37" spans="1:15">
      <c r="A37" s="12">
        <v>20091100</v>
      </c>
      <c r="B37" s="1" t="s">
        <v>12357</v>
      </c>
      <c r="C37" s="12">
        <v>200911</v>
      </c>
      <c r="D37" s="1" t="s">
        <v>12356</v>
      </c>
      <c r="E37" s="12">
        <v>2009</v>
      </c>
      <c r="F37" s="1" t="s">
        <v>4347</v>
      </c>
      <c r="G37" s="12">
        <v>20</v>
      </c>
      <c r="H37" s="1" t="s">
        <v>3274</v>
      </c>
      <c r="I37" s="1" t="s">
        <v>751</v>
      </c>
      <c r="J37" s="1" t="s">
        <v>750</v>
      </c>
      <c r="K37" s="1" t="s">
        <v>0</v>
      </c>
      <c r="L37" s="1">
        <v>187296307</v>
      </c>
      <c r="M37" s="1">
        <v>46511670</v>
      </c>
      <c r="N37" s="1">
        <v>0</v>
      </c>
      <c r="O37" s="1">
        <v>0</v>
      </c>
    </row>
    <row r="38" spans="1:15">
      <c r="A38" s="12">
        <v>21011110</v>
      </c>
      <c r="B38" s="1" t="s">
        <v>12355</v>
      </c>
      <c r="C38" s="12">
        <v>210111</v>
      </c>
      <c r="D38" s="1" t="s">
        <v>9719</v>
      </c>
      <c r="E38" s="12">
        <v>2101</v>
      </c>
      <c r="F38" s="1" t="s">
        <v>753</v>
      </c>
      <c r="G38" s="12">
        <v>21</v>
      </c>
      <c r="H38" s="1" t="s">
        <v>752</v>
      </c>
      <c r="I38" s="1" t="s">
        <v>751</v>
      </c>
      <c r="J38" s="1" t="s">
        <v>750</v>
      </c>
      <c r="K38" s="1" t="s">
        <v>0</v>
      </c>
      <c r="L38" s="1">
        <v>172885414</v>
      </c>
      <c r="M38" s="1">
        <v>17459412</v>
      </c>
      <c r="N38" s="1">
        <v>89887</v>
      </c>
      <c r="O38" s="1">
        <v>2544</v>
      </c>
    </row>
    <row r="39" spans="1:15">
      <c r="A39" s="12">
        <v>85042100</v>
      </c>
      <c r="B39" s="1" t="s">
        <v>12354</v>
      </c>
      <c r="C39" s="12">
        <v>850421</v>
      </c>
      <c r="D39" s="1" t="s">
        <v>12353</v>
      </c>
      <c r="E39" s="12">
        <v>8504</v>
      </c>
      <c r="F39" s="1" t="s">
        <v>495</v>
      </c>
      <c r="G39" s="12">
        <v>85</v>
      </c>
      <c r="H39" s="1" t="s">
        <v>102</v>
      </c>
      <c r="I39" s="1" t="s">
        <v>27</v>
      </c>
      <c r="J39" s="1" t="s">
        <v>26</v>
      </c>
      <c r="K39" s="1" t="s">
        <v>0</v>
      </c>
      <c r="L39" s="1">
        <v>167552143</v>
      </c>
      <c r="M39" s="1">
        <v>13589538</v>
      </c>
      <c r="N39" s="1">
        <v>485709</v>
      </c>
      <c r="O39" s="1">
        <v>39261</v>
      </c>
    </row>
    <row r="40" spans="1:15">
      <c r="A40" s="12">
        <v>17019900</v>
      </c>
      <c r="B40" s="1" t="s">
        <v>12352</v>
      </c>
      <c r="C40" s="12">
        <v>170199</v>
      </c>
      <c r="D40" s="1" t="s">
        <v>12351</v>
      </c>
      <c r="E40" s="12">
        <v>1701</v>
      </c>
      <c r="F40" s="1" t="s">
        <v>6273</v>
      </c>
      <c r="G40" s="12">
        <v>17</v>
      </c>
      <c r="H40" s="1" t="s">
        <v>2516</v>
      </c>
      <c r="I40" s="1" t="s">
        <v>751</v>
      </c>
      <c r="J40" s="1" t="s">
        <v>750</v>
      </c>
      <c r="K40" s="1" t="s">
        <v>0</v>
      </c>
      <c r="L40" s="1">
        <v>163930808</v>
      </c>
      <c r="M40" s="1">
        <v>238503378</v>
      </c>
      <c r="N40" s="1">
        <v>709612</v>
      </c>
      <c r="O40" s="1">
        <v>288882</v>
      </c>
    </row>
    <row r="41" spans="1:15">
      <c r="A41" s="12">
        <v>72029300</v>
      </c>
      <c r="B41" s="1" t="s">
        <v>12350</v>
      </c>
      <c r="C41" s="12">
        <v>720293</v>
      </c>
      <c r="D41" s="1" t="s">
        <v>12349</v>
      </c>
      <c r="E41" s="12">
        <v>7202</v>
      </c>
      <c r="F41" s="1" t="s">
        <v>1624</v>
      </c>
      <c r="G41" s="12">
        <v>72</v>
      </c>
      <c r="H41" s="1" t="s">
        <v>436</v>
      </c>
      <c r="I41" s="1" t="s">
        <v>107</v>
      </c>
      <c r="J41" s="1" t="s">
        <v>106</v>
      </c>
      <c r="K41" s="1" t="s">
        <v>0</v>
      </c>
      <c r="L41" s="1">
        <v>161952977</v>
      </c>
      <c r="M41" s="1">
        <v>6532153</v>
      </c>
      <c r="N41" s="1">
        <v>0</v>
      </c>
      <c r="O41" s="1">
        <v>0</v>
      </c>
    </row>
    <row r="42" spans="1:15">
      <c r="A42" s="12">
        <v>22071010</v>
      </c>
      <c r="B42" s="1" t="s">
        <v>12348</v>
      </c>
      <c r="C42" s="12">
        <v>220710</v>
      </c>
      <c r="D42" s="1" t="s">
        <v>12162</v>
      </c>
      <c r="E42" s="12">
        <v>2207</v>
      </c>
      <c r="F42" s="1" t="s">
        <v>1087</v>
      </c>
      <c r="G42" s="12">
        <v>22</v>
      </c>
      <c r="H42" s="1" t="s">
        <v>1086</v>
      </c>
      <c r="I42" s="1" t="s">
        <v>751</v>
      </c>
      <c r="J42" s="1" t="s">
        <v>750</v>
      </c>
      <c r="K42" s="1" t="s">
        <v>0</v>
      </c>
      <c r="L42" s="1">
        <v>160843628</v>
      </c>
      <c r="M42" s="1">
        <v>226036097</v>
      </c>
      <c r="N42" s="1">
        <v>50187722</v>
      </c>
      <c r="O42" s="1">
        <v>86259897</v>
      </c>
    </row>
    <row r="43" spans="1:15">
      <c r="A43" s="12">
        <v>24012030</v>
      </c>
      <c r="B43" s="1" t="s">
        <v>12347</v>
      </c>
      <c r="C43" s="12">
        <v>240120</v>
      </c>
      <c r="D43" s="1" t="s">
        <v>8805</v>
      </c>
      <c r="E43" s="12">
        <v>2401</v>
      </c>
      <c r="F43" s="1" t="s">
        <v>8804</v>
      </c>
      <c r="G43" s="12">
        <v>24</v>
      </c>
      <c r="H43" s="1" t="s">
        <v>2943</v>
      </c>
      <c r="I43" s="1" t="s">
        <v>751</v>
      </c>
      <c r="J43" s="1" t="s">
        <v>750</v>
      </c>
      <c r="K43" s="1" t="s">
        <v>0</v>
      </c>
      <c r="L43" s="1">
        <v>157106773</v>
      </c>
      <c r="M43" s="1">
        <v>19959214</v>
      </c>
      <c r="N43" s="1">
        <v>190928</v>
      </c>
      <c r="O43" s="1">
        <v>17690</v>
      </c>
    </row>
    <row r="44" spans="1:15">
      <c r="A44" s="12">
        <v>35040090</v>
      </c>
      <c r="B44" s="1" t="s">
        <v>12346</v>
      </c>
      <c r="C44" s="12">
        <v>350400</v>
      </c>
      <c r="D44" s="1" t="s">
        <v>6265</v>
      </c>
      <c r="E44" s="12">
        <v>3504</v>
      </c>
      <c r="F44" s="1" t="s">
        <v>6265</v>
      </c>
      <c r="G44" s="12">
        <v>35</v>
      </c>
      <c r="H44" s="1" t="s">
        <v>432</v>
      </c>
      <c r="I44" s="1" t="s">
        <v>12</v>
      </c>
      <c r="J44" s="1" t="s">
        <v>11</v>
      </c>
      <c r="K44" s="1" t="s">
        <v>0</v>
      </c>
      <c r="L44" s="1">
        <v>156380101</v>
      </c>
      <c r="M44" s="1">
        <v>17833165</v>
      </c>
      <c r="N44" s="1">
        <v>14494984</v>
      </c>
      <c r="O44" s="1">
        <v>224303</v>
      </c>
    </row>
    <row r="45" spans="1:15">
      <c r="A45" s="12">
        <v>93062100</v>
      </c>
      <c r="B45" s="1" t="s">
        <v>12345</v>
      </c>
      <c r="C45" s="12">
        <v>930621</v>
      </c>
      <c r="D45" s="1" t="s">
        <v>1169</v>
      </c>
      <c r="E45" s="12">
        <v>9306</v>
      </c>
      <c r="F45" s="1" t="s">
        <v>1168</v>
      </c>
      <c r="G45" s="12">
        <v>93</v>
      </c>
      <c r="H45" s="1" t="s">
        <v>619</v>
      </c>
      <c r="I45" s="1" t="s">
        <v>620</v>
      </c>
      <c r="J45" s="1" t="s">
        <v>619</v>
      </c>
      <c r="K45" s="1" t="s">
        <v>0</v>
      </c>
      <c r="L45" s="1">
        <v>153313225</v>
      </c>
      <c r="M45" s="1">
        <v>9026162</v>
      </c>
      <c r="N45" s="1">
        <v>0</v>
      </c>
      <c r="O45" s="1">
        <v>0</v>
      </c>
    </row>
    <row r="46" spans="1:15">
      <c r="A46" s="12">
        <v>73042939</v>
      </c>
      <c r="B46" s="1" t="s">
        <v>12344</v>
      </c>
      <c r="C46" s="12">
        <v>730429</v>
      </c>
      <c r="D46" s="1" t="s">
        <v>6473</v>
      </c>
      <c r="E46" s="12">
        <v>7304</v>
      </c>
      <c r="F46" s="1" t="s">
        <v>2163</v>
      </c>
      <c r="G46" s="12">
        <v>73</v>
      </c>
      <c r="H46" s="1" t="s">
        <v>108</v>
      </c>
      <c r="I46" s="1" t="s">
        <v>107</v>
      </c>
      <c r="J46" s="1" t="s">
        <v>106</v>
      </c>
      <c r="K46" s="1" t="s">
        <v>0</v>
      </c>
      <c r="L46" s="1">
        <v>152340160</v>
      </c>
      <c r="M46" s="1">
        <v>52896878</v>
      </c>
      <c r="N46" s="1">
        <v>376157</v>
      </c>
      <c r="O46" s="1">
        <v>11589</v>
      </c>
    </row>
    <row r="47" spans="1:15">
      <c r="A47" s="12">
        <v>84099912</v>
      </c>
      <c r="B47" s="1" t="s">
        <v>12343</v>
      </c>
      <c r="C47" s="12">
        <v>840999</v>
      </c>
      <c r="D47" s="1" t="s">
        <v>2583</v>
      </c>
      <c r="E47" s="12">
        <v>8409</v>
      </c>
      <c r="F47" s="1" t="s">
        <v>2582</v>
      </c>
      <c r="G47" s="12">
        <v>84</v>
      </c>
      <c r="H47" s="1" t="s">
        <v>28</v>
      </c>
      <c r="I47" s="1" t="s">
        <v>27</v>
      </c>
      <c r="J47" s="1" t="s">
        <v>26</v>
      </c>
      <c r="K47" s="1" t="s">
        <v>0</v>
      </c>
      <c r="L47" s="1">
        <v>144224184</v>
      </c>
      <c r="M47" s="1">
        <v>57440184</v>
      </c>
      <c r="N47" s="1">
        <v>28225813</v>
      </c>
      <c r="O47" s="1">
        <v>3668621</v>
      </c>
    </row>
    <row r="48" spans="1:15">
      <c r="A48" s="12">
        <v>41071220</v>
      </c>
      <c r="B48" s="1" t="s">
        <v>12342</v>
      </c>
      <c r="C48" s="12">
        <v>410712</v>
      </c>
      <c r="D48" s="1" t="s">
        <v>7934</v>
      </c>
      <c r="E48" s="12">
        <v>4107</v>
      </c>
      <c r="F48" s="1" t="s">
        <v>4526</v>
      </c>
      <c r="G48" s="12">
        <v>41</v>
      </c>
      <c r="H48" s="1" t="s">
        <v>2610</v>
      </c>
      <c r="I48" s="1" t="s">
        <v>2609</v>
      </c>
      <c r="J48" s="1" t="s">
        <v>2608</v>
      </c>
      <c r="K48" s="1" t="s">
        <v>0</v>
      </c>
      <c r="L48" s="1">
        <v>142621005</v>
      </c>
      <c r="M48" s="1">
        <v>9274081</v>
      </c>
      <c r="N48" s="1">
        <v>14977</v>
      </c>
      <c r="O48" s="1">
        <v>900</v>
      </c>
    </row>
    <row r="49" spans="1:15">
      <c r="A49" s="12">
        <v>93033000</v>
      </c>
      <c r="B49" s="1" t="s">
        <v>12341</v>
      </c>
      <c r="C49" s="12">
        <v>930330</v>
      </c>
      <c r="D49" s="1" t="s">
        <v>12340</v>
      </c>
      <c r="E49" s="12">
        <v>9303</v>
      </c>
      <c r="F49" s="1" t="s">
        <v>1902</v>
      </c>
      <c r="G49" s="12">
        <v>93</v>
      </c>
      <c r="H49" s="1" t="s">
        <v>619</v>
      </c>
      <c r="I49" s="1" t="s">
        <v>620</v>
      </c>
      <c r="J49" s="1" t="s">
        <v>619</v>
      </c>
      <c r="K49" s="1" t="s">
        <v>0</v>
      </c>
      <c r="L49" s="1">
        <v>134713645</v>
      </c>
      <c r="M49" s="1">
        <v>861094</v>
      </c>
      <c r="N49" s="1">
        <v>114697</v>
      </c>
      <c r="O49" s="1">
        <v>262</v>
      </c>
    </row>
    <row r="50" spans="1:15">
      <c r="A50" s="13" t="s">
        <v>12339</v>
      </c>
      <c r="B50" s="1" t="s">
        <v>12338</v>
      </c>
      <c r="C50" s="13" t="s">
        <v>3424</v>
      </c>
      <c r="D50" s="1" t="s">
        <v>3423</v>
      </c>
      <c r="E50" s="13" t="s">
        <v>3422</v>
      </c>
      <c r="F50" s="1" t="s">
        <v>3421</v>
      </c>
      <c r="G50" s="13" t="s">
        <v>3420</v>
      </c>
      <c r="H50" s="1" t="s">
        <v>3419</v>
      </c>
      <c r="I50" s="1" t="s">
        <v>204</v>
      </c>
      <c r="J50" s="1" t="s">
        <v>203</v>
      </c>
      <c r="K50" s="1" t="s">
        <v>0</v>
      </c>
      <c r="L50" s="1">
        <v>130566003</v>
      </c>
      <c r="M50" s="1">
        <v>14948293</v>
      </c>
      <c r="N50" s="1">
        <v>0</v>
      </c>
      <c r="O50" s="1">
        <v>0</v>
      </c>
    </row>
    <row r="51" spans="1:15">
      <c r="A51" s="12">
        <v>84099959</v>
      </c>
      <c r="B51" s="1" t="s">
        <v>12337</v>
      </c>
      <c r="C51" s="12">
        <v>840999</v>
      </c>
      <c r="D51" s="1" t="s">
        <v>2583</v>
      </c>
      <c r="E51" s="12">
        <v>8409</v>
      </c>
      <c r="F51" s="1" t="s">
        <v>2582</v>
      </c>
      <c r="G51" s="12">
        <v>84</v>
      </c>
      <c r="H51" s="1" t="s">
        <v>28</v>
      </c>
      <c r="I51" s="1" t="s">
        <v>27</v>
      </c>
      <c r="J51" s="1" t="s">
        <v>26</v>
      </c>
      <c r="K51" s="1" t="s">
        <v>0</v>
      </c>
      <c r="L51" s="1">
        <v>129604394</v>
      </c>
      <c r="M51" s="1">
        <v>38538834</v>
      </c>
      <c r="N51" s="1">
        <v>23312588</v>
      </c>
      <c r="O51" s="1">
        <v>1722833</v>
      </c>
    </row>
    <row r="52" spans="1:15">
      <c r="A52" s="12">
        <v>47020000</v>
      </c>
      <c r="B52" s="1" t="s">
        <v>12336</v>
      </c>
      <c r="C52" s="12">
        <v>470200</v>
      </c>
      <c r="D52" s="1" t="s">
        <v>12336</v>
      </c>
      <c r="E52" s="12">
        <v>4702</v>
      </c>
      <c r="F52" s="1" t="s">
        <v>12336</v>
      </c>
      <c r="G52" s="12">
        <v>47</v>
      </c>
      <c r="H52" s="1" t="s">
        <v>564</v>
      </c>
      <c r="I52" s="1" t="s">
        <v>18</v>
      </c>
      <c r="J52" s="1" t="s">
        <v>17</v>
      </c>
      <c r="K52" s="1" t="s">
        <v>0</v>
      </c>
      <c r="L52" s="1">
        <v>120589330</v>
      </c>
      <c r="M52" s="1">
        <v>160007514</v>
      </c>
      <c r="N52" s="1">
        <v>4219977</v>
      </c>
      <c r="O52" s="1">
        <v>2179807</v>
      </c>
    </row>
    <row r="53" spans="1:15">
      <c r="A53" s="12">
        <v>85015310</v>
      </c>
      <c r="B53" s="1" t="s">
        <v>12335</v>
      </c>
      <c r="C53" s="12">
        <v>850153</v>
      </c>
      <c r="D53" s="1" t="s">
        <v>10573</v>
      </c>
      <c r="E53" s="12">
        <v>8501</v>
      </c>
      <c r="F53" s="1" t="s">
        <v>827</v>
      </c>
      <c r="G53" s="12">
        <v>85</v>
      </c>
      <c r="H53" s="1" t="s">
        <v>102</v>
      </c>
      <c r="I53" s="1" t="s">
        <v>27</v>
      </c>
      <c r="J53" s="1" t="s">
        <v>26</v>
      </c>
      <c r="K53" s="1" t="s">
        <v>0</v>
      </c>
      <c r="L53" s="1">
        <v>117822347</v>
      </c>
      <c r="M53" s="1">
        <v>14795763</v>
      </c>
      <c r="N53" s="1">
        <v>3930670</v>
      </c>
      <c r="O53" s="1">
        <v>89496</v>
      </c>
    </row>
    <row r="54" spans="1:15">
      <c r="A54" s="12">
        <v>28183000</v>
      </c>
      <c r="B54" s="1" t="s">
        <v>12334</v>
      </c>
      <c r="C54" s="12">
        <v>281830</v>
      </c>
      <c r="D54" s="1" t="s">
        <v>12334</v>
      </c>
      <c r="E54" s="12">
        <v>2818</v>
      </c>
      <c r="F54" s="1" t="s">
        <v>4179</v>
      </c>
      <c r="G54" s="12">
        <v>28</v>
      </c>
      <c r="H54" s="1" t="s">
        <v>118</v>
      </c>
      <c r="I54" s="1" t="s">
        <v>12</v>
      </c>
      <c r="J54" s="1" t="s">
        <v>11</v>
      </c>
      <c r="K54" s="1" t="s">
        <v>0</v>
      </c>
      <c r="L54" s="1">
        <v>113270062</v>
      </c>
      <c r="M54" s="1">
        <v>470217660</v>
      </c>
      <c r="N54" s="1">
        <v>1188555</v>
      </c>
      <c r="O54" s="1">
        <v>850514</v>
      </c>
    </row>
    <row r="55" spans="1:15">
      <c r="A55" s="12">
        <v>81129900</v>
      </c>
      <c r="B55" s="1" t="s">
        <v>12333</v>
      </c>
      <c r="C55" s="12">
        <v>811299</v>
      </c>
      <c r="D55" s="1" t="s">
        <v>12332</v>
      </c>
      <c r="E55" s="12">
        <v>8112</v>
      </c>
      <c r="F55" s="1" t="s">
        <v>591</v>
      </c>
      <c r="G55" s="12">
        <v>81</v>
      </c>
      <c r="H55" s="1" t="s">
        <v>176</v>
      </c>
      <c r="I55" s="1" t="s">
        <v>107</v>
      </c>
      <c r="J55" s="1" t="s">
        <v>106</v>
      </c>
      <c r="K55" s="1" t="s">
        <v>0</v>
      </c>
      <c r="L55" s="1">
        <v>110988240</v>
      </c>
      <c r="M55" s="1">
        <v>2477108</v>
      </c>
      <c r="N55" s="1">
        <v>36833</v>
      </c>
      <c r="O55" s="1">
        <v>55</v>
      </c>
    </row>
    <row r="56" spans="1:15">
      <c r="A56" s="12">
        <v>71081210</v>
      </c>
      <c r="B56" s="1" t="s">
        <v>12331</v>
      </c>
      <c r="C56" s="12">
        <v>710812</v>
      </c>
      <c r="D56" s="1" t="s">
        <v>12295</v>
      </c>
      <c r="E56" s="12">
        <v>7108</v>
      </c>
      <c r="F56" s="1" t="s">
        <v>2256</v>
      </c>
      <c r="G56" s="12">
        <v>71</v>
      </c>
      <c r="H56" s="1" t="s">
        <v>200</v>
      </c>
      <c r="I56" s="1" t="s">
        <v>199</v>
      </c>
      <c r="J56" s="1" t="s">
        <v>198</v>
      </c>
      <c r="K56" s="1" t="s">
        <v>0</v>
      </c>
      <c r="L56" s="1">
        <v>108205194</v>
      </c>
      <c r="M56" s="1">
        <v>1661</v>
      </c>
      <c r="N56" s="1">
        <v>0</v>
      </c>
      <c r="O56" s="1">
        <v>0</v>
      </c>
    </row>
    <row r="57" spans="1:15">
      <c r="A57" s="12">
        <v>74092100</v>
      </c>
      <c r="B57" s="1" t="s">
        <v>12330</v>
      </c>
      <c r="C57" s="12">
        <v>740921</v>
      </c>
      <c r="D57" s="1" t="s">
        <v>12329</v>
      </c>
      <c r="E57" s="12">
        <v>7409</v>
      </c>
      <c r="F57" s="1" t="s">
        <v>1511</v>
      </c>
      <c r="G57" s="12">
        <v>74</v>
      </c>
      <c r="H57" s="1" t="s">
        <v>491</v>
      </c>
      <c r="I57" s="1" t="s">
        <v>107</v>
      </c>
      <c r="J57" s="1" t="s">
        <v>106</v>
      </c>
      <c r="K57" s="1" t="s">
        <v>0</v>
      </c>
      <c r="L57" s="1">
        <v>106361246</v>
      </c>
      <c r="M57" s="1">
        <v>12973804</v>
      </c>
      <c r="N57" s="1">
        <v>48455</v>
      </c>
      <c r="O57" s="1">
        <v>2171</v>
      </c>
    </row>
    <row r="58" spans="1:15">
      <c r="A58" s="12">
        <v>84111200</v>
      </c>
      <c r="B58" s="1" t="s">
        <v>12328</v>
      </c>
      <c r="C58" s="12">
        <v>841112</v>
      </c>
      <c r="D58" s="1" t="s">
        <v>12327</v>
      </c>
      <c r="E58" s="12">
        <v>8411</v>
      </c>
      <c r="F58" s="1" t="s">
        <v>6493</v>
      </c>
      <c r="G58" s="12">
        <v>84</v>
      </c>
      <c r="H58" s="1" t="s">
        <v>28</v>
      </c>
      <c r="I58" s="1" t="s">
        <v>27</v>
      </c>
      <c r="J58" s="1" t="s">
        <v>26</v>
      </c>
      <c r="K58" s="1" t="s">
        <v>0</v>
      </c>
      <c r="L58" s="1">
        <v>100652702</v>
      </c>
      <c r="M58" s="1">
        <v>51038</v>
      </c>
      <c r="N58" s="1">
        <v>2893621703</v>
      </c>
      <c r="O58" s="1">
        <v>1861436</v>
      </c>
    </row>
    <row r="59" spans="1:15">
      <c r="A59" s="12">
        <v>64039990</v>
      </c>
      <c r="B59" s="1" t="s">
        <v>12326</v>
      </c>
      <c r="C59" s="12">
        <v>640399</v>
      </c>
      <c r="D59" s="1" t="s">
        <v>8737</v>
      </c>
      <c r="E59" s="12">
        <v>6403</v>
      </c>
      <c r="F59" s="1" t="s">
        <v>1043</v>
      </c>
      <c r="G59" s="12">
        <v>64</v>
      </c>
      <c r="H59" s="1" t="s">
        <v>155</v>
      </c>
      <c r="I59" s="1" t="s">
        <v>154</v>
      </c>
      <c r="J59" s="1" t="s">
        <v>153</v>
      </c>
      <c r="K59" s="1" t="s">
        <v>0</v>
      </c>
      <c r="L59" s="1">
        <v>100539254</v>
      </c>
      <c r="M59" s="1">
        <v>2601283</v>
      </c>
      <c r="N59" s="1">
        <v>139730</v>
      </c>
      <c r="O59" s="1">
        <v>1645</v>
      </c>
    </row>
    <row r="60" spans="1:15">
      <c r="A60" s="12">
        <v>84819090</v>
      </c>
      <c r="B60" s="1" t="s">
        <v>12325</v>
      </c>
      <c r="C60" s="12">
        <v>848190</v>
      </c>
      <c r="D60" s="1" t="s">
        <v>9795</v>
      </c>
      <c r="E60" s="12">
        <v>8481</v>
      </c>
      <c r="F60" s="1" t="s">
        <v>4248</v>
      </c>
      <c r="G60" s="12">
        <v>84</v>
      </c>
      <c r="H60" s="1" t="s">
        <v>28</v>
      </c>
      <c r="I60" s="1" t="s">
        <v>27</v>
      </c>
      <c r="J60" s="1" t="s">
        <v>26</v>
      </c>
      <c r="K60" s="1" t="s">
        <v>0</v>
      </c>
      <c r="L60" s="1">
        <v>99458136</v>
      </c>
      <c r="M60" s="1">
        <v>3069421</v>
      </c>
      <c r="N60" s="1">
        <v>44643334</v>
      </c>
      <c r="O60" s="1">
        <v>303424</v>
      </c>
    </row>
    <row r="61" spans="1:15">
      <c r="A61" s="12">
        <v>84831019</v>
      </c>
      <c r="B61" s="1" t="s">
        <v>12324</v>
      </c>
      <c r="C61" s="12">
        <v>848310</v>
      </c>
      <c r="D61" s="1" t="s">
        <v>4475</v>
      </c>
      <c r="E61" s="12">
        <v>8483</v>
      </c>
      <c r="F61" s="1" t="s">
        <v>4474</v>
      </c>
      <c r="G61" s="12">
        <v>84</v>
      </c>
      <c r="H61" s="1" t="s">
        <v>28</v>
      </c>
      <c r="I61" s="1" t="s">
        <v>27</v>
      </c>
      <c r="J61" s="1" t="s">
        <v>26</v>
      </c>
      <c r="K61" s="1" t="s">
        <v>0</v>
      </c>
      <c r="L61" s="1">
        <v>94743845</v>
      </c>
      <c r="M61" s="1">
        <v>19823191</v>
      </c>
      <c r="N61" s="1">
        <v>5142679</v>
      </c>
      <c r="O61" s="1">
        <v>216139</v>
      </c>
    </row>
    <row r="62" spans="1:15">
      <c r="A62" s="12">
        <v>72104910</v>
      </c>
      <c r="B62" s="1" t="s">
        <v>12323</v>
      </c>
      <c r="C62" s="12">
        <v>721049</v>
      </c>
      <c r="D62" s="1" t="s">
        <v>6515</v>
      </c>
      <c r="E62" s="12">
        <v>7210</v>
      </c>
      <c r="F62" s="1" t="s">
        <v>964</v>
      </c>
      <c r="G62" s="12">
        <v>72</v>
      </c>
      <c r="H62" s="1" t="s">
        <v>436</v>
      </c>
      <c r="I62" s="1" t="s">
        <v>107</v>
      </c>
      <c r="J62" s="1" t="s">
        <v>106</v>
      </c>
      <c r="K62" s="1" t="s">
        <v>0</v>
      </c>
      <c r="L62" s="1">
        <v>93830221</v>
      </c>
      <c r="M62" s="1">
        <v>94918947</v>
      </c>
      <c r="N62" s="1">
        <v>7630</v>
      </c>
      <c r="O62" s="1">
        <v>1297</v>
      </c>
    </row>
    <row r="63" spans="1:15">
      <c r="A63" s="12">
        <v>87089990</v>
      </c>
      <c r="B63" s="1" t="s">
        <v>12322</v>
      </c>
      <c r="C63" s="12">
        <v>870899</v>
      </c>
      <c r="D63" s="1" t="s">
        <v>8587</v>
      </c>
      <c r="E63" s="12">
        <v>8708</v>
      </c>
      <c r="F63" s="1" t="s">
        <v>3640</v>
      </c>
      <c r="G63" s="12">
        <v>87</v>
      </c>
      <c r="H63" s="1" t="s">
        <v>633</v>
      </c>
      <c r="I63" s="1" t="s">
        <v>272</v>
      </c>
      <c r="J63" s="1" t="s">
        <v>271</v>
      </c>
      <c r="K63" s="1" t="s">
        <v>0</v>
      </c>
      <c r="L63" s="1">
        <v>92779076</v>
      </c>
      <c r="M63" s="1">
        <v>14366769</v>
      </c>
      <c r="N63" s="1">
        <v>74118695</v>
      </c>
      <c r="O63" s="1">
        <v>3943543</v>
      </c>
    </row>
    <row r="64" spans="1:15">
      <c r="A64" s="12">
        <v>72026000</v>
      </c>
      <c r="B64" s="1" t="s">
        <v>12321</v>
      </c>
      <c r="C64" s="12">
        <v>720260</v>
      </c>
      <c r="D64" s="1" t="s">
        <v>12320</v>
      </c>
      <c r="E64" s="12">
        <v>7202</v>
      </c>
      <c r="F64" s="1" t="s">
        <v>1624</v>
      </c>
      <c r="G64" s="12">
        <v>72</v>
      </c>
      <c r="H64" s="1" t="s">
        <v>436</v>
      </c>
      <c r="I64" s="1" t="s">
        <v>107</v>
      </c>
      <c r="J64" s="1" t="s">
        <v>106</v>
      </c>
      <c r="K64" s="1" t="s">
        <v>0</v>
      </c>
      <c r="L64" s="1">
        <v>92343319</v>
      </c>
      <c r="M64" s="1">
        <v>29644980</v>
      </c>
      <c r="N64" s="1">
        <v>0</v>
      </c>
      <c r="O64" s="1">
        <v>0</v>
      </c>
    </row>
    <row r="65" spans="1:15">
      <c r="A65" s="12">
        <v>85015210</v>
      </c>
      <c r="B65" s="1" t="s">
        <v>12319</v>
      </c>
      <c r="C65" s="12">
        <v>850152</v>
      </c>
      <c r="D65" s="1" t="s">
        <v>7173</v>
      </c>
      <c r="E65" s="12">
        <v>8501</v>
      </c>
      <c r="F65" s="1" t="s">
        <v>827</v>
      </c>
      <c r="G65" s="12">
        <v>85</v>
      </c>
      <c r="H65" s="1" t="s">
        <v>102</v>
      </c>
      <c r="I65" s="1" t="s">
        <v>27</v>
      </c>
      <c r="J65" s="1" t="s">
        <v>26</v>
      </c>
      <c r="K65" s="1" t="s">
        <v>0</v>
      </c>
      <c r="L65" s="1">
        <v>92198324</v>
      </c>
      <c r="M65" s="1">
        <v>21538687</v>
      </c>
      <c r="N65" s="1">
        <v>966153</v>
      </c>
      <c r="O65" s="1">
        <v>28481</v>
      </c>
    </row>
    <row r="66" spans="1:15">
      <c r="A66" s="12">
        <v>94035000</v>
      </c>
      <c r="B66" s="1" t="s">
        <v>12318</v>
      </c>
      <c r="C66" s="12">
        <v>940350</v>
      </c>
      <c r="D66" s="1" t="s">
        <v>12317</v>
      </c>
      <c r="E66" s="12">
        <v>9403</v>
      </c>
      <c r="F66" s="1" t="s">
        <v>5049</v>
      </c>
      <c r="G66" s="12">
        <v>94</v>
      </c>
      <c r="H66" s="1" t="s">
        <v>259</v>
      </c>
      <c r="I66" s="1" t="s">
        <v>127</v>
      </c>
      <c r="J66" s="1" t="s">
        <v>126</v>
      </c>
      <c r="K66" s="1" t="s">
        <v>0</v>
      </c>
      <c r="L66" s="1">
        <v>91964780</v>
      </c>
      <c r="M66" s="1">
        <v>29539644</v>
      </c>
      <c r="N66" s="1">
        <v>5290</v>
      </c>
      <c r="O66" s="1">
        <v>711</v>
      </c>
    </row>
    <row r="67" spans="1:15">
      <c r="A67" s="12">
        <v>76061290</v>
      </c>
      <c r="B67" s="1" t="s">
        <v>12316</v>
      </c>
      <c r="C67" s="12">
        <v>760612</v>
      </c>
      <c r="D67" s="1" t="s">
        <v>2038</v>
      </c>
      <c r="E67" s="12">
        <v>7606</v>
      </c>
      <c r="F67" s="1" t="s">
        <v>2037</v>
      </c>
      <c r="G67" s="12">
        <v>76</v>
      </c>
      <c r="H67" s="1" t="s">
        <v>1262</v>
      </c>
      <c r="I67" s="1" t="s">
        <v>107</v>
      </c>
      <c r="J67" s="1" t="s">
        <v>106</v>
      </c>
      <c r="K67" s="1" t="s">
        <v>0</v>
      </c>
      <c r="L67" s="1">
        <v>88687196</v>
      </c>
      <c r="M67" s="1">
        <v>28520578</v>
      </c>
      <c r="N67" s="1">
        <v>22495884</v>
      </c>
      <c r="O67" s="1">
        <v>2738282</v>
      </c>
    </row>
    <row r="68" spans="1:15">
      <c r="A68" s="12">
        <v>24012040</v>
      </c>
      <c r="B68" s="1" t="s">
        <v>12315</v>
      </c>
      <c r="C68" s="12">
        <v>240120</v>
      </c>
      <c r="D68" s="1" t="s">
        <v>8805</v>
      </c>
      <c r="E68" s="12">
        <v>2401</v>
      </c>
      <c r="F68" s="1" t="s">
        <v>8804</v>
      </c>
      <c r="G68" s="12">
        <v>24</v>
      </c>
      <c r="H68" s="1" t="s">
        <v>2943</v>
      </c>
      <c r="I68" s="1" t="s">
        <v>751</v>
      </c>
      <c r="J68" s="1" t="s">
        <v>750</v>
      </c>
      <c r="K68" s="1" t="s">
        <v>0</v>
      </c>
      <c r="L68" s="1">
        <v>84163153</v>
      </c>
      <c r="M68" s="1">
        <v>9766783</v>
      </c>
      <c r="N68" s="1">
        <v>0</v>
      </c>
      <c r="O68" s="1">
        <v>0</v>
      </c>
    </row>
    <row r="69" spans="1:15">
      <c r="A69" s="12">
        <v>44092200</v>
      </c>
      <c r="B69" s="1" t="s">
        <v>12314</v>
      </c>
      <c r="C69" s="12">
        <v>440922</v>
      </c>
      <c r="D69" s="1" t="s">
        <v>12314</v>
      </c>
      <c r="E69" s="12">
        <v>4409</v>
      </c>
      <c r="F69" s="1" t="s">
        <v>4382</v>
      </c>
      <c r="G69" s="12">
        <v>44</v>
      </c>
      <c r="H69" s="1" t="s">
        <v>2121</v>
      </c>
      <c r="I69" s="1" t="s">
        <v>1129</v>
      </c>
      <c r="J69" s="1" t="s">
        <v>1128</v>
      </c>
      <c r="K69" s="1" t="s">
        <v>0</v>
      </c>
      <c r="L69" s="1">
        <v>84113384</v>
      </c>
      <c r="M69" s="1">
        <v>35757556</v>
      </c>
      <c r="N69" s="1">
        <v>0</v>
      </c>
      <c r="O69" s="1">
        <v>0</v>
      </c>
    </row>
    <row r="70" spans="1:15">
      <c r="A70" s="12">
        <v>97019100</v>
      </c>
      <c r="B70" s="1" t="s">
        <v>12313</v>
      </c>
      <c r="C70" s="12">
        <v>970191</v>
      </c>
      <c r="D70" s="1" t="s">
        <v>12312</v>
      </c>
      <c r="E70" s="12">
        <v>9701</v>
      </c>
      <c r="F70" s="1" t="s">
        <v>6125</v>
      </c>
      <c r="G70" s="12">
        <v>97</v>
      </c>
      <c r="H70" s="1" t="s">
        <v>2229</v>
      </c>
      <c r="I70" s="1" t="s">
        <v>2230</v>
      </c>
      <c r="J70" s="1" t="s">
        <v>2229</v>
      </c>
      <c r="K70" s="1" t="s">
        <v>0</v>
      </c>
      <c r="L70" s="1">
        <v>83989809</v>
      </c>
      <c r="M70" s="1">
        <v>26574</v>
      </c>
      <c r="N70" s="1">
        <v>1375061</v>
      </c>
      <c r="O70" s="1">
        <v>795</v>
      </c>
    </row>
    <row r="71" spans="1:15">
      <c r="A71" s="12">
        <v>72139110</v>
      </c>
      <c r="B71" s="1" t="s">
        <v>12311</v>
      </c>
      <c r="C71" s="12">
        <v>721391</v>
      </c>
      <c r="D71" s="1" t="s">
        <v>7354</v>
      </c>
      <c r="E71" s="12">
        <v>7213</v>
      </c>
      <c r="F71" s="1" t="s">
        <v>7353</v>
      </c>
      <c r="G71" s="12">
        <v>72</v>
      </c>
      <c r="H71" s="1" t="s">
        <v>436</v>
      </c>
      <c r="I71" s="1" t="s">
        <v>107</v>
      </c>
      <c r="J71" s="1" t="s">
        <v>106</v>
      </c>
      <c r="K71" s="1" t="s">
        <v>0</v>
      </c>
      <c r="L71" s="1">
        <v>83185308</v>
      </c>
      <c r="M71" s="1">
        <v>105684919</v>
      </c>
      <c r="N71" s="1">
        <v>0</v>
      </c>
      <c r="O71" s="1">
        <v>0</v>
      </c>
    </row>
    <row r="72" spans="1:15">
      <c r="A72" s="12">
        <v>40112090</v>
      </c>
      <c r="B72" s="1" t="s">
        <v>12310</v>
      </c>
      <c r="C72" s="12">
        <v>401120</v>
      </c>
      <c r="D72" s="1" t="s">
        <v>2384</v>
      </c>
      <c r="E72" s="12">
        <v>4011</v>
      </c>
      <c r="F72" s="1" t="s">
        <v>423</v>
      </c>
      <c r="G72" s="12">
        <v>40</v>
      </c>
      <c r="H72" s="1" t="s">
        <v>422</v>
      </c>
      <c r="I72" s="1" t="s">
        <v>37</v>
      </c>
      <c r="J72" s="1" t="s">
        <v>36</v>
      </c>
      <c r="K72" s="1" t="s">
        <v>0</v>
      </c>
      <c r="L72" s="1">
        <v>82706016</v>
      </c>
      <c r="M72" s="1">
        <v>18815614</v>
      </c>
      <c r="N72" s="1">
        <v>534717</v>
      </c>
      <c r="O72" s="1">
        <v>112530</v>
      </c>
    </row>
    <row r="73" spans="1:15">
      <c r="A73" s="12">
        <v>94036000</v>
      </c>
      <c r="B73" s="1" t="s">
        <v>12309</v>
      </c>
      <c r="C73" s="12">
        <v>940360</v>
      </c>
      <c r="D73" s="1" t="s">
        <v>12309</v>
      </c>
      <c r="E73" s="12">
        <v>9403</v>
      </c>
      <c r="F73" s="1" t="s">
        <v>5049</v>
      </c>
      <c r="G73" s="12">
        <v>94</v>
      </c>
      <c r="H73" s="1" t="s">
        <v>259</v>
      </c>
      <c r="I73" s="1" t="s">
        <v>127</v>
      </c>
      <c r="J73" s="1" t="s">
        <v>126</v>
      </c>
      <c r="K73" s="1" t="s">
        <v>0</v>
      </c>
      <c r="L73" s="1">
        <v>79370877</v>
      </c>
      <c r="M73" s="1">
        <v>21603798</v>
      </c>
      <c r="N73" s="1">
        <v>41839</v>
      </c>
      <c r="O73" s="1">
        <v>1901</v>
      </c>
    </row>
    <row r="74" spans="1:15">
      <c r="A74" s="13" t="s">
        <v>12308</v>
      </c>
      <c r="B74" s="1" t="s">
        <v>12305</v>
      </c>
      <c r="C74" s="13" t="s">
        <v>12307</v>
      </c>
      <c r="D74" s="1" t="s">
        <v>12305</v>
      </c>
      <c r="E74" s="13" t="s">
        <v>12306</v>
      </c>
      <c r="F74" s="1" t="s">
        <v>12305</v>
      </c>
      <c r="G74" s="13" t="s">
        <v>3835</v>
      </c>
      <c r="H74" s="1" t="s">
        <v>3834</v>
      </c>
      <c r="I74" s="1" t="s">
        <v>204</v>
      </c>
      <c r="J74" s="1" t="s">
        <v>203</v>
      </c>
      <c r="K74" s="1" t="s">
        <v>0</v>
      </c>
      <c r="L74" s="1">
        <v>78637770</v>
      </c>
      <c r="M74" s="1">
        <v>29984910</v>
      </c>
      <c r="N74" s="1">
        <v>0</v>
      </c>
      <c r="O74" s="1">
        <v>0</v>
      </c>
    </row>
    <row r="75" spans="1:15">
      <c r="A75" s="12">
        <v>80011000</v>
      </c>
      <c r="B75" s="1" t="s">
        <v>12304</v>
      </c>
      <c r="C75" s="12">
        <v>800110</v>
      </c>
      <c r="D75" s="1" t="s">
        <v>12303</v>
      </c>
      <c r="E75" s="12">
        <v>8001</v>
      </c>
      <c r="F75" s="1" t="s">
        <v>8564</v>
      </c>
      <c r="G75" s="12">
        <v>80</v>
      </c>
      <c r="H75" s="1" t="s">
        <v>1020</v>
      </c>
      <c r="I75" s="1" t="s">
        <v>107</v>
      </c>
      <c r="J75" s="1" t="s">
        <v>106</v>
      </c>
      <c r="K75" s="1" t="s">
        <v>0</v>
      </c>
      <c r="L75" s="1">
        <v>74837591</v>
      </c>
      <c r="M75" s="1">
        <v>2442007</v>
      </c>
      <c r="N75" s="1">
        <v>0</v>
      </c>
      <c r="O75" s="1">
        <v>0</v>
      </c>
    </row>
    <row r="76" spans="1:15">
      <c r="A76" s="12">
        <v>79011111</v>
      </c>
      <c r="B76" s="1" t="s">
        <v>12302</v>
      </c>
      <c r="C76" s="12">
        <v>790111</v>
      </c>
      <c r="D76" s="1" t="s">
        <v>218</v>
      </c>
      <c r="E76" s="12">
        <v>7901</v>
      </c>
      <c r="F76" s="1" t="s">
        <v>217</v>
      </c>
      <c r="G76" s="12">
        <v>79</v>
      </c>
      <c r="H76" s="1" t="s">
        <v>216</v>
      </c>
      <c r="I76" s="1" t="s">
        <v>107</v>
      </c>
      <c r="J76" s="1" t="s">
        <v>106</v>
      </c>
      <c r="K76" s="1" t="s">
        <v>0</v>
      </c>
      <c r="L76" s="1">
        <v>71081515</v>
      </c>
      <c r="M76" s="1">
        <v>26210733</v>
      </c>
      <c r="N76" s="1">
        <v>0</v>
      </c>
      <c r="O76" s="1">
        <v>0</v>
      </c>
    </row>
    <row r="77" spans="1:15">
      <c r="A77" s="12">
        <v>84718000</v>
      </c>
      <c r="B77" s="1" t="s">
        <v>12301</v>
      </c>
      <c r="C77" s="12">
        <v>847180</v>
      </c>
      <c r="D77" s="1" t="s">
        <v>12301</v>
      </c>
      <c r="E77" s="12">
        <v>8471</v>
      </c>
      <c r="F77" s="1" t="s">
        <v>1897</v>
      </c>
      <c r="G77" s="12">
        <v>84</v>
      </c>
      <c r="H77" s="1" t="s">
        <v>28</v>
      </c>
      <c r="I77" s="1" t="s">
        <v>27</v>
      </c>
      <c r="J77" s="1" t="s">
        <v>26</v>
      </c>
      <c r="K77" s="1" t="s">
        <v>0</v>
      </c>
      <c r="L77" s="1">
        <v>70651649</v>
      </c>
      <c r="M77" s="1">
        <v>8679</v>
      </c>
      <c r="N77" s="1">
        <v>42324796</v>
      </c>
      <c r="O77" s="1">
        <v>10510</v>
      </c>
    </row>
    <row r="78" spans="1:15">
      <c r="A78" s="12">
        <v>35030019</v>
      </c>
      <c r="B78" s="1" t="s">
        <v>12300</v>
      </c>
      <c r="C78" s="12">
        <v>350300</v>
      </c>
      <c r="D78" s="1" t="s">
        <v>3600</v>
      </c>
      <c r="E78" s="12">
        <v>3503</v>
      </c>
      <c r="F78" s="1" t="s">
        <v>3600</v>
      </c>
      <c r="G78" s="12">
        <v>35</v>
      </c>
      <c r="H78" s="1" t="s">
        <v>432</v>
      </c>
      <c r="I78" s="1" t="s">
        <v>12</v>
      </c>
      <c r="J78" s="1" t="s">
        <v>11</v>
      </c>
      <c r="K78" s="1" t="s">
        <v>0</v>
      </c>
      <c r="L78" s="1">
        <v>70201050</v>
      </c>
      <c r="M78" s="1">
        <v>12519628</v>
      </c>
      <c r="N78" s="1">
        <v>164692</v>
      </c>
      <c r="O78" s="1">
        <v>15658</v>
      </c>
    </row>
    <row r="79" spans="1:15">
      <c r="A79" s="12">
        <v>84294000</v>
      </c>
      <c r="B79" s="1" t="s">
        <v>12299</v>
      </c>
      <c r="C79" s="12">
        <v>842940</v>
      </c>
      <c r="D79" s="1" t="s">
        <v>12298</v>
      </c>
      <c r="E79" s="12">
        <v>8429</v>
      </c>
      <c r="F79" s="1" t="s">
        <v>3389</v>
      </c>
      <c r="G79" s="12">
        <v>84</v>
      </c>
      <c r="H79" s="1" t="s">
        <v>28</v>
      </c>
      <c r="I79" s="1" t="s">
        <v>27</v>
      </c>
      <c r="J79" s="1" t="s">
        <v>26</v>
      </c>
      <c r="K79" s="1" t="s">
        <v>0</v>
      </c>
      <c r="L79" s="1">
        <v>68453463</v>
      </c>
      <c r="M79" s="1">
        <v>9132230</v>
      </c>
      <c r="N79" s="1">
        <v>2521418</v>
      </c>
      <c r="O79" s="1">
        <v>172644</v>
      </c>
    </row>
    <row r="80" spans="1:15">
      <c r="A80" s="12">
        <v>87083090</v>
      </c>
      <c r="B80" s="1" t="s">
        <v>12297</v>
      </c>
      <c r="C80" s="12">
        <v>870830</v>
      </c>
      <c r="D80" s="1" t="s">
        <v>10357</v>
      </c>
      <c r="E80" s="12">
        <v>8708</v>
      </c>
      <c r="F80" s="1" t="s">
        <v>3640</v>
      </c>
      <c r="G80" s="12">
        <v>87</v>
      </c>
      <c r="H80" s="1" t="s">
        <v>633</v>
      </c>
      <c r="I80" s="1" t="s">
        <v>272</v>
      </c>
      <c r="J80" s="1" t="s">
        <v>271</v>
      </c>
      <c r="K80" s="1" t="s">
        <v>0</v>
      </c>
      <c r="L80" s="1">
        <v>66833611</v>
      </c>
      <c r="M80" s="1">
        <v>26327334</v>
      </c>
      <c r="N80" s="1">
        <v>15211840</v>
      </c>
      <c r="O80" s="1">
        <v>851558</v>
      </c>
    </row>
    <row r="81" spans="1:15">
      <c r="A81" s="12">
        <v>71081290</v>
      </c>
      <c r="B81" s="1" t="s">
        <v>12296</v>
      </c>
      <c r="C81" s="12">
        <v>710812</v>
      </c>
      <c r="D81" s="1" t="s">
        <v>12295</v>
      </c>
      <c r="E81" s="12">
        <v>7108</v>
      </c>
      <c r="F81" s="1" t="s">
        <v>2256</v>
      </c>
      <c r="G81" s="12">
        <v>71</v>
      </c>
      <c r="H81" s="1" t="s">
        <v>200</v>
      </c>
      <c r="I81" s="1" t="s">
        <v>199</v>
      </c>
      <c r="J81" s="1" t="s">
        <v>198</v>
      </c>
      <c r="K81" s="1" t="s">
        <v>0</v>
      </c>
      <c r="L81" s="1">
        <v>66157191</v>
      </c>
      <c r="M81" s="1">
        <v>966</v>
      </c>
      <c r="N81" s="1">
        <v>231562</v>
      </c>
      <c r="O81" s="1">
        <v>2</v>
      </c>
    </row>
    <row r="82" spans="1:15">
      <c r="A82" s="12">
        <v>74111010</v>
      </c>
      <c r="B82" s="1" t="s">
        <v>12294</v>
      </c>
      <c r="C82" s="12">
        <v>741110</v>
      </c>
      <c r="D82" s="1" t="s">
        <v>9653</v>
      </c>
      <c r="E82" s="12">
        <v>7411</v>
      </c>
      <c r="F82" s="1" t="s">
        <v>1442</v>
      </c>
      <c r="G82" s="12">
        <v>74</v>
      </c>
      <c r="H82" s="1" t="s">
        <v>491</v>
      </c>
      <c r="I82" s="1" t="s">
        <v>107</v>
      </c>
      <c r="J82" s="1" t="s">
        <v>106</v>
      </c>
      <c r="K82" s="1" t="s">
        <v>0</v>
      </c>
      <c r="L82" s="1">
        <v>65216104</v>
      </c>
      <c r="M82" s="1">
        <v>6160697</v>
      </c>
      <c r="N82" s="1">
        <v>88507</v>
      </c>
      <c r="O82" s="1">
        <v>5337</v>
      </c>
    </row>
    <row r="83" spans="1:15">
      <c r="A83" s="12">
        <v>17049020</v>
      </c>
      <c r="B83" s="1" t="s">
        <v>12293</v>
      </c>
      <c r="C83" s="12">
        <v>170490</v>
      </c>
      <c r="D83" s="1" t="s">
        <v>10655</v>
      </c>
      <c r="E83" s="12">
        <v>1704</v>
      </c>
      <c r="F83" s="1" t="s">
        <v>10036</v>
      </c>
      <c r="G83" s="12">
        <v>17</v>
      </c>
      <c r="H83" s="1" t="s">
        <v>2516</v>
      </c>
      <c r="I83" s="1" t="s">
        <v>751</v>
      </c>
      <c r="J83" s="1" t="s">
        <v>750</v>
      </c>
      <c r="K83" s="1" t="s">
        <v>0</v>
      </c>
      <c r="L83" s="1">
        <v>63638814</v>
      </c>
      <c r="M83" s="1">
        <v>24235124</v>
      </c>
      <c r="N83" s="1">
        <v>562672</v>
      </c>
      <c r="O83" s="1">
        <v>69985</v>
      </c>
    </row>
    <row r="84" spans="1:15">
      <c r="A84" s="13" t="s">
        <v>12292</v>
      </c>
      <c r="B84" s="1" t="s">
        <v>12291</v>
      </c>
      <c r="C84" s="13" t="s">
        <v>12290</v>
      </c>
      <c r="D84" s="1" t="s">
        <v>12289</v>
      </c>
      <c r="E84" s="13" t="s">
        <v>5313</v>
      </c>
      <c r="F84" s="1" t="s">
        <v>5312</v>
      </c>
      <c r="G84" s="13" t="s">
        <v>4162</v>
      </c>
      <c r="H84" s="1" t="s">
        <v>4161</v>
      </c>
      <c r="I84" s="1" t="s">
        <v>204</v>
      </c>
      <c r="J84" s="1" t="s">
        <v>203</v>
      </c>
      <c r="K84" s="1" t="s">
        <v>0</v>
      </c>
      <c r="L84" s="1">
        <v>59752695</v>
      </c>
      <c r="M84" s="1">
        <v>9509640</v>
      </c>
      <c r="N84" s="1">
        <v>0</v>
      </c>
      <c r="O84" s="1">
        <v>0</v>
      </c>
    </row>
    <row r="85" spans="1:15">
      <c r="A85" s="12">
        <v>76151000</v>
      </c>
      <c r="B85" s="1" t="s">
        <v>12288</v>
      </c>
      <c r="C85" s="12">
        <v>761510</v>
      </c>
      <c r="D85" s="1" t="s">
        <v>12287</v>
      </c>
      <c r="E85" s="12">
        <v>7615</v>
      </c>
      <c r="F85" s="1" t="s">
        <v>5213</v>
      </c>
      <c r="G85" s="12">
        <v>76</v>
      </c>
      <c r="H85" s="1" t="s">
        <v>1262</v>
      </c>
      <c r="I85" s="1" t="s">
        <v>107</v>
      </c>
      <c r="J85" s="1" t="s">
        <v>106</v>
      </c>
      <c r="K85" s="1" t="s">
        <v>0</v>
      </c>
      <c r="L85" s="1">
        <v>59507050</v>
      </c>
      <c r="M85" s="1">
        <v>10396542</v>
      </c>
      <c r="N85" s="1">
        <v>292550</v>
      </c>
      <c r="O85" s="1">
        <v>22658</v>
      </c>
    </row>
    <row r="86" spans="1:15">
      <c r="A86" s="13" t="s">
        <v>12286</v>
      </c>
      <c r="B86" s="1" t="s">
        <v>12284</v>
      </c>
      <c r="C86" s="13" t="s">
        <v>12285</v>
      </c>
      <c r="D86" s="1" t="s">
        <v>12284</v>
      </c>
      <c r="E86" s="13" t="s">
        <v>4386</v>
      </c>
      <c r="F86" s="1" t="s">
        <v>4385</v>
      </c>
      <c r="G86" s="13" t="s">
        <v>4162</v>
      </c>
      <c r="H86" s="1" t="s">
        <v>4161</v>
      </c>
      <c r="I86" s="1" t="s">
        <v>204</v>
      </c>
      <c r="J86" s="1" t="s">
        <v>203</v>
      </c>
      <c r="K86" s="1" t="s">
        <v>0</v>
      </c>
      <c r="L86" s="1">
        <v>59399773</v>
      </c>
      <c r="M86" s="1">
        <v>18438109</v>
      </c>
      <c r="N86" s="1">
        <v>0</v>
      </c>
      <c r="O86" s="1">
        <v>0</v>
      </c>
    </row>
    <row r="87" spans="1:15">
      <c r="A87" s="12">
        <v>30051090</v>
      </c>
      <c r="B87" s="1" t="s">
        <v>12283</v>
      </c>
      <c r="C87" s="12">
        <v>300510</v>
      </c>
      <c r="D87" s="1" t="s">
        <v>2918</v>
      </c>
      <c r="E87" s="12">
        <v>3005</v>
      </c>
      <c r="F87" s="1" t="s">
        <v>2917</v>
      </c>
      <c r="G87" s="12">
        <v>30</v>
      </c>
      <c r="H87" s="1" t="s">
        <v>63</v>
      </c>
      <c r="I87" s="1" t="s">
        <v>12</v>
      </c>
      <c r="J87" s="1" t="s">
        <v>11</v>
      </c>
      <c r="K87" s="1" t="s">
        <v>0</v>
      </c>
      <c r="L87" s="1">
        <v>59297621</v>
      </c>
      <c r="M87" s="1">
        <v>2071055</v>
      </c>
      <c r="N87" s="1">
        <v>9232783</v>
      </c>
      <c r="O87" s="1">
        <v>148212</v>
      </c>
    </row>
    <row r="88" spans="1:15">
      <c r="A88" s="12">
        <v>29022000</v>
      </c>
      <c r="B88" s="1" t="s">
        <v>12282</v>
      </c>
      <c r="C88" s="12">
        <v>290220</v>
      </c>
      <c r="D88" s="1" t="s">
        <v>12282</v>
      </c>
      <c r="E88" s="12">
        <v>2902</v>
      </c>
      <c r="F88" s="1" t="s">
        <v>230</v>
      </c>
      <c r="G88" s="12">
        <v>29</v>
      </c>
      <c r="H88" s="1" t="s">
        <v>13</v>
      </c>
      <c r="I88" s="1" t="s">
        <v>12</v>
      </c>
      <c r="J88" s="1" t="s">
        <v>11</v>
      </c>
      <c r="K88" s="1" t="s">
        <v>0</v>
      </c>
      <c r="L88" s="1">
        <v>58568691</v>
      </c>
      <c r="M88" s="1">
        <v>64439291</v>
      </c>
      <c r="N88" s="1">
        <v>11643</v>
      </c>
      <c r="O88" s="1">
        <v>1</v>
      </c>
    </row>
    <row r="89" spans="1:15">
      <c r="A89" s="12">
        <v>48025610</v>
      </c>
      <c r="B89" s="1" t="s">
        <v>12281</v>
      </c>
      <c r="C89" s="12">
        <v>480256</v>
      </c>
      <c r="D89" s="1" t="s">
        <v>946</v>
      </c>
      <c r="E89" s="12">
        <v>4802</v>
      </c>
      <c r="F89" s="1" t="s">
        <v>150</v>
      </c>
      <c r="G89" s="12">
        <v>48</v>
      </c>
      <c r="H89" s="1" t="s">
        <v>19</v>
      </c>
      <c r="I89" s="1" t="s">
        <v>18</v>
      </c>
      <c r="J89" s="1" t="s">
        <v>17</v>
      </c>
      <c r="K89" s="1" t="s">
        <v>0</v>
      </c>
      <c r="L89" s="1">
        <v>57900239</v>
      </c>
      <c r="M89" s="1">
        <v>66259908</v>
      </c>
      <c r="N89" s="1">
        <v>3524</v>
      </c>
      <c r="O89" s="1">
        <v>716</v>
      </c>
    </row>
    <row r="90" spans="1:15">
      <c r="A90" s="12">
        <v>12019000</v>
      </c>
      <c r="B90" s="1" t="s">
        <v>12280</v>
      </c>
      <c r="C90" s="12">
        <v>120190</v>
      </c>
      <c r="D90" s="1" t="s">
        <v>12280</v>
      </c>
      <c r="E90" s="12">
        <v>1201</v>
      </c>
      <c r="F90" s="1" t="s">
        <v>5915</v>
      </c>
      <c r="G90" s="12">
        <v>12</v>
      </c>
      <c r="H90" s="1" t="s">
        <v>331</v>
      </c>
      <c r="I90" s="1" t="s">
        <v>59</v>
      </c>
      <c r="J90" s="1" t="s">
        <v>58</v>
      </c>
      <c r="K90" s="1" t="s">
        <v>0</v>
      </c>
      <c r="L90" s="1">
        <v>57481952</v>
      </c>
      <c r="M90" s="1">
        <v>134887561</v>
      </c>
      <c r="N90" s="1">
        <v>0</v>
      </c>
      <c r="O90" s="1">
        <v>0</v>
      </c>
    </row>
    <row r="91" spans="1:15">
      <c r="A91" s="12">
        <v>18040000</v>
      </c>
      <c r="B91" s="1" t="s">
        <v>12278</v>
      </c>
      <c r="C91" s="12">
        <v>180400</v>
      </c>
      <c r="D91" s="1" t="s">
        <v>12279</v>
      </c>
      <c r="E91" s="12">
        <v>1804</v>
      </c>
      <c r="F91" s="1" t="s">
        <v>12278</v>
      </c>
      <c r="G91" s="12">
        <v>18</v>
      </c>
      <c r="H91" s="1" t="s">
        <v>8279</v>
      </c>
      <c r="I91" s="1" t="s">
        <v>751</v>
      </c>
      <c r="J91" s="1" t="s">
        <v>750</v>
      </c>
      <c r="K91" s="1" t="s">
        <v>0</v>
      </c>
      <c r="L91" s="1">
        <v>57223686</v>
      </c>
      <c r="M91" s="1">
        <v>4353953</v>
      </c>
      <c r="N91" s="1">
        <v>1814</v>
      </c>
      <c r="O91" s="1">
        <v>368</v>
      </c>
    </row>
    <row r="92" spans="1:15">
      <c r="A92" s="12">
        <v>84626300</v>
      </c>
      <c r="B92" s="1" t="s">
        <v>12277</v>
      </c>
      <c r="C92" s="12">
        <v>846263</v>
      </c>
      <c r="D92" s="1" t="s">
        <v>12276</v>
      </c>
      <c r="E92" s="12">
        <v>8462</v>
      </c>
      <c r="F92" s="1" t="s">
        <v>1453</v>
      </c>
      <c r="G92" s="12">
        <v>84</v>
      </c>
      <c r="H92" s="1" t="s">
        <v>28</v>
      </c>
      <c r="I92" s="1" t="s">
        <v>27</v>
      </c>
      <c r="J92" s="1" t="s">
        <v>26</v>
      </c>
      <c r="K92" s="1" t="s">
        <v>0</v>
      </c>
      <c r="L92" s="1">
        <v>54453497</v>
      </c>
      <c r="M92" s="1">
        <v>4854340</v>
      </c>
      <c r="N92" s="1">
        <v>151034</v>
      </c>
      <c r="O92" s="1">
        <v>2514</v>
      </c>
    </row>
    <row r="93" spans="1:15">
      <c r="A93" s="12">
        <v>21069090</v>
      </c>
      <c r="B93" s="1" t="s">
        <v>4265</v>
      </c>
      <c r="C93" s="12">
        <v>210690</v>
      </c>
      <c r="D93" s="1" t="s">
        <v>4265</v>
      </c>
      <c r="E93" s="12">
        <v>2106</v>
      </c>
      <c r="F93" s="1" t="s">
        <v>4264</v>
      </c>
      <c r="G93" s="12">
        <v>21</v>
      </c>
      <c r="H93" s="1" t="s">
        <v>752</v>
      </c>
      <c r="I93" s="1" t="s">
        <v>751</v>
      </c>
      <c r="J93" s="1" t="s">
        <v>750</v>
      </c>
      <c r="K93" s="1" t="s">
        <v>0</v>
      </c>
      <c r="L93" s="1">
        <v>51350241</v>
      </c>
      <c r="M93" s="1">
        <v>9826095</v>
      </c>
      <c r="N93" s="1">
        <v>14596321</v>
      </c>
      <c r="O93" s="1">
        <v>1374931</v>
      </c>
    </row>
    <row r="94" spans="1:15">
      <c r="A94" s="12">
        <v>29339919</v>
      </c>
      <c r="B94" s="1" t="s">
        <v>12275</v>
      </c>
      <c r="C94" s="12">
        <v>293399</v>
      </c>
      <c r="D94" s="1" t="s">
        <v>596</v>
      </c>
      <c r="E94" s="12">
        <v>2933</v>
      </c>
      <c r="F94" s="1" t="s">
        <v>67</v>
      </c>
      <c r="G94" s="12">
        <v>29</v>
      </c>
      <c r="H94" s="1" t="s">
        <v>13</v>
      </c>
      <c r="I94" s="1" t="s">
        <v>12</v>
      </c>
      <c r="J94" s="1" t="s">
        <v>11</v>
      </c>
      <c r="K94" s="1" t="s">
        <v>0</v>
      </c>
      <c r="L94" s="1">
        <v>50928756</v>
      </c>
      <c r="M94" s="1">
        <v>6961601</v>
      </c>
      <c r="N94" s="1">
        <v>789322</v>
      </c>
      <c r="O94" s="1">
        <v>810</v>
      </c>
    </row>
    <row r="95" spans="1:15">
      <c r="A95" s="12">
        <v>84143011</v>
      </c>
      <c r="B95" s="1" t="s">
        <v>12274</v>
      </c>
      <c r="C95" s="12">
        <v>841430</v>
      </c>
      <c r="D95" s="1" t="s">
        <v>9482</v>
      </c>
      <c r="E95" s="12">
        <v>8414</v>
      </c>
      <c r="F95" s="1" t="s">
        <v>1529</v>
      </c>
      <c r="G95" s="12">
        <v>84</v>
      </c>
      <c r="H95" s="1" t="s">
        <v>28</v>
      </c>
      <c r="I95" s="1" t="s">
        <v>27</v>
      </c>
      <c r="J95" s="1" t="s">
        <v>26</v>
      </c>
      <c r="K95" s="1" t="s">
        <v>0</v>
      </c>
      <c r="L95" s="1">
        <v>50714541</v>
      </c>
      <c r="M95" s="1">
        <v>10724275</v>
      </c>
      <c r="N95" s="1">
        <v>19821</v>
      </c>
      <c r="O95" s="1">
        <v>411</v>
      </c>
    </row>
    <row r="96" spans="1:15">
      <c r="A96" s="12">
        <v>20098921</v>
      </c>
      <c r="B96" s="1" t="s">
        <v>12273</v>
      </c>
      <c r="C96" s="12">
        <v>200989</v>
      </c>
      <c r="D96" s="1" t="s">
        <v>6401</v>
      </c>
      <c r="E96" s="12">
        <v>2009</v>
      </c>
      <c r="F96" s="1" t="s">
        <v>4347</v>
      </c>
      <c r="G96" s="12">
        <v>20</v>
      </c>
      <c r="H96" s="1" t="s">
        <v>3274</v>
      </c>
      <c r="I96" s="1" t="s">
        <v>751</v>
      </c>
      <c r="J96" s="1" t="s">
        <v>750</v>
      </c>
      <c r="K96" s="1" t="s">
        <v>0</v>
      </c>
      <c r="L96" s="1">
        <v>50392702</v>
      </c>
      <c r="M96" s="1">
        <v>49946858</v>
      </c>
      <c r="N96" s="1">
        <v>0</v>
      </c>
      <c r="O96" s="1">
        <v>0</v>
      </c>
    </row>
    <row r="97" spans="1:15">
      <c r="A97" s="12">
        <v>40129090</v>
      </c>
      <c r="B97" s="1" t="s">
        <v>12272</v>
      </c>
      <c r="C97" s="12">
        <v>401290</v>
      </c>
      <c r="D97" s="1" t="s">
        <v>8368</v>
      </c>
      <c r="E97" s="12">
        <v>4012</v>
      </c>
      <c r="F97" s="1" t="s">
        <v>4874</v>
      </c>
      <c r="G97" s="12">
        <v>40</v>
      </c>
      <c r="H97" s="1" t="s">
        <v>422</v>
      </c>
      <c r="I97" s="1" t="s">
        <v>37</v>
      </c>
      <c r="J97" s="1" t="s">
        <v>36</v>
      </c>
      <c r="K97" s="1" t="s">
        <v>0</v>
      </c>
      <c r="L97" s="1">
        <v>49789297</v>
      </c>
      <c r="M97" s="1">
        <v>15850683</v>
      </c>
      <c r="N97" s="1">
        <v>299607</v>
      </c>
      <c r="O97" s="1">
        <v>46990</v>
      </c>
    </row>
    <row r="98" spans="1:15">
      <c r="A98" s="12">
        <v>84099112</v>
      </c>
      <c r="B98" s="1" t="s">
        <v>12271</v>
      </c>
      <c r="C98" s="12">
        <v>840991</v>
      </c>
      <c r="D98" s="1" t="s">
        <v>5906</v>
      </c>
      <c r="E98" s="12">
        <v>8409</v>
      </c>
      <c r="F98" s="1" t="s">
        <v>2582</v>
      </c>
      <c r="G98" s="12">
        <v>84</v>
      </c>
      <c r="H98" s="1" t="s">
        <v>28</v>
      </c>
      <c r="I98" s="1" t="s">
        <v>27</v>
      </c>
      <c r="J98" s="1" t="s">
        <v>26</v>
      </c>
      <c r="K98" s="1" t="s">
        <v>0</v>
      </c>
      <c r="L98" s="1">
        <v>48486166</v>
      </c>
      <c r="M98" s="1">
        <v>1810814</v>
      </c>
      <c r="N98" s="1">
        <v>3949777</v>
      </c>
      <c r="O98" s="1">
        <v>181722</v>
      </c>
    </row>
    <row r="99" spans="1:15">
      <c r="A99" s="12">
        <v>85021319</v>
      </c>
      <c r="B99" s="1" t="s">
        <v>12270</v>
      </c>
      <c r="C99" s="12">
        <v>850213</v>
      </c>
      <c r="D99" s="1" t="s">
        <v>12269</v>
      </c>
      <c r="E99" s="12">
        <v>8502</v>
      </c>
      <c r="F99" s="1" t="s">
        <v>1067</v>
      </c>
      <c r="G99" s="12">
        <v>85</v>
      </c>
      <c r="H99" s="1" t="s">
        <v>102</v>
      </c>
      <c r="I99" s="1" t="s">
        <v>27</v>
      </c>
      <c r="J99" s="1" t="s">
        <v>26</v>
      </c>
      <c r="K99" s="1" t="s">
        <v>0</v>
      </c>
      <c r="L99" s="1">
        <v>48102558</v>
      </c>
      <c r="M99" s="1">
        <v>2922877</v>
      </c>
      <c r="N99" s="1">
        <v>63815566</v>
      </c>
      <c r="O99" s="1">
        <v>2422016</v>
      </c>
    </row>
    <row r="100" spans="1:15">
      <c r="A100" s="12">
        <v>73041900</v>
      </c>
      <c r="B100" s="1" t="s">
        <v>12268</v>
      </c>
      <c r="C100" s="12">
        <v>730419</v>
      </c>
      <c r="D100" s="1" t="s">
        <v>12267</v>
      </c>
      <c r="E100" s="12">
        <v>7304</v>
      </c>
      <c r="F100" s="1" t="s">
        <v>2163</v>
      </c>
      <c r="G100" s="12">
        <v>73</v>
      </c>
      <c r="H100" s="1" t="s">
        <v>108</v>
      </c>
      <c r="I100" s="1" t="s">
        <v>107</v>
      </c>
      <c r="J100" s="1" t="s">
        <v>106</v>
      </c>
      <c r="K100" s="1" t="s">
        <v>0</v>
      </c>
      <c r="L100" s="1">
        <v>48021780</v>
      </c>
      <c r="M100" s="1">
        <v>22718066</v>
      </c>
      <c r="N100" s="1">
        <v>152559</v>
      </c>
      <c r="O100" s="1">
        <v>2811</v>
      </c>
    </row>
    <row r="101" spans="1:15">
      <c r="A101" s="12">
        <v>68029100</v>
      </c>
      <c r="B101" s="1" t="s">
        <v>12266</v>
      </c>
      <c r="C101" s="12">
        <v>680291</v>
      </c>
      <c r="D101" s="1" t="s">
        <v>12265</v>
      </c>
      <c r="E101" s="12">
        <v>6802</v>
      </c>
      <c r="F101" s="1" t="s">
        <v>7940</v>
      </c>
      <c r="G101" s="12">
        <v>68</v>
      </c>
      <c r="H101" s="1" t="s">
        <v>8</v>
      </c>
      <c r="I101" s="1" t="s">
        <v>7</v>
      </c>
      <c r="J101" s="1" t="s">
        <v>6</v>
      </c>
      <c r="K101" s="1" t="s">
        <v>0</v>
      </c>
      <c r="L101" s="1">
        <v>47642670</v>
      </c>
      <c r="M101" s="1">
        <v>39699640</v>
      </c>
      <c r="N101" s="1">
        <v>0</v>
      </c>
      <c r="O101" s="1">
        <v>0</v>
      </c>
    </row>
    <row r="102" spans="1:15">
      <c r="A102" s="13" t="s">
        <v>12264</v>
      </c>
      <c r="B102" s="1" t="s">
        <v>12263</v>
      </c>
      <c r="C102" s="13" t="s">
        <v>6647</v>
      </c>
      <c r="D102" s="1" t="s">
        <v>6646</v>
      </c>
      <c r="E102" s="13" t="s">
        <v>5412</v>
      </c>
      <c r="F102" s="1" t="s">
        <v>5411</v>
      </c>
      <c r="G102" s="13" t="s">
        <v>2082</v>
      </c>
      <c r="H102" s="1" t="s">
        <v>2081</v>
      </c>
      <c r="I102" s="1" t="s">
        <v>59</v>
      </c>
      <c r="J102" s="1" t="s">
        <v>58</v>
      </c>
      <c r="K102" s="1" t="s">
        <v>0</v>
      </c>
      <c r="L102" s="1">
        <v>45824831</v>
      </c>
      <c r="M102" s="1">
        <v>36849345</v>
      </c>
      <c r="N102" s="1">
        <v>0</v>
      </c>
      <c r="O102" s="1">
        <v>0</v>
      </c>
    </row>
    <row r="103" spans="1:15">
      <c r="A103" s="12">
        <v>69072100</v>
      </c>
      <c r="B103" s="1" t="s">
        <v>12262</v>
      </c>
      <c r="C103" s="12">
        <v>690721</v>
      </c>
      <c r="D103" s="1" t="s">
        <v>12262</v>
      </c>
      <c r="E103" s="12">
        <v>6907</v>
      </c>
      <c r="F103" s="1" t="s">
        <v>10269</v>
      </c>
      <c r="G103" s="12">
        <v>69</v>
      </c>
      <c r="H103" s="1" t="s">
        <v>933</v>
      </c>
      <c r="I103" s="1" t="s">
        <v>7</v>
      </c>
      <c r="J103" s="1" t="s">
        <v>6</v>
      </c>
      <c r="K103" s="1" t="s">
        <v>0</v>
      </c>
      <c r="L103" s="1">
        <v>45735472</v>
      </c>
      <c r="M103" s="1">
        <v>108786229</v>
      </c>
      <c r="N103" s="1">
        <v>14232</v>
      </c>
      <c r="O103" s="1">
        <v>11073</v>
      </c>
    </row>
    <row r="104" spans="1:15">
      <c r="A104" s="12">
        <v>76071190</v>
      </c>
      <c r="B104" s="1" t="s">
        <v>12261</v>
      </c>
      <c r="C104" s="12">
        <v>760711</v>
      </c>
      <c r="D104" s="1" t="s">
        <v>8094</v>
      </c>
      <c r="E104" s="12">
        <v>7607</v>
      </c>
      <c r="F104" s="1" t="s">
        <v>8093</v>
      </c>
      <c r="G104" s="12">
        <v>76</v>
      </c>
      <c r="H104" s="1" t="s">
        <v>1262</v>
      </c>
      <c r="I104" s="1" t="s">
        <v>107</v>
      </c>
      <c r="J104" s="1" t="s">
        <v>106</v>
      </c>
      <c r="K104" s="1" t="s">
        <v>0</v>
      </c>
      <c r="L104" s="1">
        <v>45348787</v>
      </c>
      <c r="M104" s="1">
        <v>11429706</v>
      </c>
      <c r="N104" s="1">
        <v>524170</v>
      </c>
      <c r="O104" s="1">
        <v>48947</v>
      </c>
    </row>
    <row r="105" spans="1:15">
      <c r="A105" s="12">
        <v>88072000</v>
      </c>
      <c r="B105" s="1" t="s">
        <v>12260</v>
      </c>
      <c r="C105" s="12">
        <v>880720</v>
      </c>
      <c r="D105" s="1" t="s">
        <v>12259</v>
      </c>
      <c r="E105" s="12">
        <v>8807</v>
      </c>
      <c r="F105" s="1" t="s">
        <v>11255</v>
      </c>
      <c r="G105" s="12">
        <v>88</v>
      </c>
      <c r="H105" s="1" t="s">
        <v>273</v>
      </c>
      <c r="I105" s="1" t="s">
        <v>272</v>
      </c>
      <c r="J105" s="1" t="s">
        <v>271</v>
      </c>
      <c r="K105" s="1" t="s">
        <v>0</v>
      </c>
      <c r="L105" s="1">
        <v>45196520</v>
      </c>
      <c r="M105" s="1">
        <v>112103</v>
      </c>
      <c r="N105" s="1">
        <v>71879210</v>
      </c>
      <c r="O105" s="1">
        <v>138443</v>
      </c>
    </row>
    <row r="106" spans="1:15">
      <c r="A106" s="12">
        <v>85021210</v>
      </c>
      <c r="B106" s="1" t="s">
        <v>12258</v>
      </c>
      <c r="C106" s="12">
        <v>850212</v>
      </c>
      <c r="D106" s="1" t="s">
        <v>12257</v>
      </c>
      <c r="E106" s="12">
        <v>8502</v>
      </c>
      <c r="F106" s="1" t="s">
        <v>1067</v>
      </c>
      <c r="G106" s="12">
        <v>85</v>
      </c>
      <c r="H106" s="1" t="s">
        <v>102</v>
      </c>
      <c r="I106" s="1" t="s">
        <v>27</v>
      </c>
      <c r="J106" s="1" t="s">
        <v>26</v>
      </c>
      <c r="K106" s="1" t="s">
        <v>0</v>
      </c>
      <c r="L106" s="1">
        <v>43966136</v>
      </c>
      <c r="M106" s="1">
        <v>2764433</v>
      </c>
      <c r="N106" s="1">
        <v>1181205</v>
      </c>
      <c r="O106" s="1">
        <v>29904</v>
      </c>
    </row>
    <row r="107" spans="1:15">
      <c r="A107" s="12">
        <v>72022100</v>
      </c>
      <c r="B107" s="1" t="s">
        <v>12256</v>
      </c>
      <c r="C107" s="12">
        <v>720221</v>
      </c>
      <c r="D107" s="1" t="s">
        <v>12255</v>
      </c>
      <c r="E107" s="12">
        <v>7202</v>
      </c>
      <c r="F107" s="1" t="s">
        <v>1624</v>
      </c>
      <c r="G107" s="12">
        <v>72</v>
      </c>
      <c r="H107" s="1" t="s">
        <v>436</v>
      </c>
      <c r="I107" s="1" t="s">
        <v>107</v>
      </c>
      <c r="J107" s="1" t="s">
        <v>106</v>
      </c>
      <c r="K107" s="1" t="s">
        <v>0</v>
      </c>
      <c r="L107" s="1">
        <v>43862979</v>
      </c>
      <c r="M107" s="1">
        <v>30514950</v>
      </c>
      <c r="N107" s="1">
        <v>74039</v>
      </c>
      <c r="O107" s="1">
        <v>15000</v>
      </c>
    </row>
    <row r="108" spans="1:15">
      <c r="A108" s="12">
        <v>27131100</v>
      </c>
      <c r="B108" s="1" t="s">
        <v>12254</v>
      </c>
      <c r="C108" s="12">
        <v>271311</v>
      </c>
      <c r="D108" s="1" t="s">
        <v>12254</v>
      </c>
      <c r="E108" s="12">
        <v>2713</v>
      </c>
      <c r="F108" s="1" t="s">
        <v>4079</v>
      </c>
      <c r="G108" s="12">
        <v>27</v>
      </c>
      <c r="H108" s="1" t="s">
        <v>486</v>
      </c>
      <c r="I108" s="1" t="s">
        <v>225</v>
      </c>
      <c r="J108" s="1" t="s">
        <v>224</v>
      </c>
      <c r="K108" s="1" t="s">
        <v>0</v>
      </c>
      <c r="L108" s="1">
        <v>42580990</v>
      </c>
      <c r="M108" s="1">
        <v>248174649</v>
      </c>
      <c r="N108" s="1">
        <v>260319891</v>
      </c>
      <c r="O108" s="1">
        <v>3391776509</v>
      </c>
    </row>
    <row r="109" spans="1:15">
      <c r="A109" s="12">
        <v>48119090</v>
      </c>
      <c r="B109" s="1" t="s">
        <v>12253</v>
      </c>
      <c r="C109" s="12">
        <v>481190</v>
      </c>
      <c r="D109" s="1" t="s">
        <v>9686</v>
      </c>
      <c r="E109" s="12">
        <v>4811</v>
      </c>
      <c r="F109" s="1" t="s">
        <v>2415</v>
      </c>
      <c r="G109" s="12">
        <v>48</v>
      </c>
      <c r="H109" s="1" t="s">
        <v>19</v>
      </c>
      <c r="I109" s="1" t="s">
        <v>18</v>
      </c>
      <c r="J109" s="1" t="s">
        <v>17</v>
      </c>
      <c r="K109" s="1" t="s">
        <v>0</v>
      </c>
      <c r="L109" s="1">
        <v>41697504</v>
      </c>
      <c r="M109" s="1">
        <v>21121550</v>
      </c>
      <c r="N109" s="1">
        <v>1614526</v>
      </c>
      <c r="O109" s="1">
        <v>270921</v>
      </c>
    </row>
    <row r="110" spans="1:15">
      <c r="A110" s="12">
        <v>68138190</v>
      </c>
      <c r="B110" s="1" t="s">
        <v>12252</v>
      </c>
      <c r="C110" s="12">
        <v>681381</v>
      </c>
      <c r="D110" s="1" t="s">
        <v>7508</v>
      </c>
      <c r="E110" s="12">
        <v>6813</v>
      </c>
      <c r="F110" s="1" t="s">
        <v>5790</v>
      </c>
      <c r="G110" s="12">
        <v>68</v>
      </c>
      <c r="H110" s="1" t="s">
        <v>8</v>
      </c>
      <c r="I110" s="1" t="s">
        <v>7</v>
      </c>
      <c r="J110" s="1" t="s">
        <v>6</v>
      </c>
      <c r="K110" s="1" t="s">
        <v>0</v>
      </c>
      <c r="L110" s="1">
        <v>41682711</v>
      </c>
      <c r="M110" s="1">
        <v>17913264</v>
      </c>
      <c r="N110" s="1">
        <v>1820343</v>
      </c>
      <c r="O110" s="1">
        <v>46437</v>
      </c>
    </row>
    <row r="111" spans="1:15">
      <c r="A111" s="12">
        <v>28259090</v>
      </c>
      <c r="B111" s="1" t="s">
        <v>12251</v>
      </c>
      <c r="C111" s="12">
        <v>282590</v>
      </c>
      <c r="D111" s="1" t="s">
        <v>12250</v>
      </c>
      <c r="E111" s="12">
        <v>2825</v>
      </c>
      <c r="F111" s="1" t="s">
        <v>429</v>
      </c>
      <c r="G111" s="12">
        <v>28</v>
      </c>
      <c r="H111" s="1" t="s">
        <v>118</v>
      </c>
      <c r="I111" s="1" t="s">
        <v>12</v>
      </c>
      <c r="J111" s="1" t="s">
        <v>11</v>
      </c>
      <c r="K111" s="1" t="s">
        <v>0</v>
      </c>
      <c r="L111" s="1">
        <v>41670953</v>
      </c>
      <c r="M111" s="1">
        <v>1320050</v>
      </c>
      <c r="N111" s="1">
        <v>210215</v>
      </c>
      <c r="O111" s="1">
        <v>25227</v>
      </c>
    </row>
    <row r="112" spans="1:15">
      <c r="A112" s="13" t="s">
        <v>12249</v>
      </c>
      <c r="B112" s="1" t="s">
        <v>12247</v>
      </c>
      <c r="C112" s="13" t="s">
        <v>12248</v>
      </c>
      <c r="D112" s="1" t="s">
        <v>12247</v>
      </c>
      <c r="E112" s="13" t="s">
        <v>6672</v>
      </c>
      <c r="F112" s="1" t="s">
        <v>6671</v>
      </c>
      <c r="G112" s="13" t="s">
        <v>2082</v>
      </c>
      <c r="H112" s="1" t="s">
        <v>2081</v>
      </c>
      <c r="I112" s="1" t="s">
        <v>59</v>
      </c>
      <c r="J112" s="1" t="s">
        <v>58</v>
      </c>
      <c r="K112" s="1" t="s">
        <v>0</v>
      </c>
      <c r="L112" s="1">
        <v>41525768</v>
      </c>
      <c r="M112" s="1">
        <v>13824702</v>
      </c>
      <c r="N112" s="1">
        <v>0</v>
      </c>
      <c r="O112" s="1">
        <v>0</v>
      </c>
    </row>
    <row r="113" spans="1:15">
      <c r="A113" s="12">
        <v>44189900</v>
      </c>
      <c r="B113" s="1" t="s">
        <v>12246</v>
      </c>
      <c r="C113" s="12">
        <v>441899</v>
      </c>
      <c r="D113" s="1" t="s">
        <v>12246</v>
      </c>
      <c r="E113" s="12">
        <v>4418</v>
      </c>
      <c r="F113" s="1" t="s">
        <v>5041</v>
      </c>
      <c r="G113" s="12">
        <v>44</v>
      </c>
      <c r="H113" s="1" t="s">
        <v>2121</v>
      </c>
      <c r="I113" s="1" t="s">
        <v>1129</v>
      </c>
      <c r="J113" s="1" t="s">
        <v>1128</v>
      </c>
      <c r="K113" s="1" t="s">
        <v>0</v>
      </c>
      <c r="L113" s="1">
        <v>40784704</v>
      </c>
      <c r="M113" s="1">
        <v>27506832</v>
      </c>
      <c r="N113" s="1">
        <v>40106</v>
      </c>
      <c r="O113" s="1">
        <v>19628</v>
      </c>
    </row>
    <row r="114" spans="1:15">
      <c r="A114" s="12">
        <v>21022000</v>
      </c>
      <c r="B114" s="1" t="s">
        <v>12245</v>
      </c>
      <c r="C114" s="12">
        <v>210220</v>
      </c>
      <c r="D114" s="1" t="s">
        <v>12244</v>
      </c>
      <c r="E114" s="12">
        <v>2102</v>
      </c>
      <c r="F114" s="1" t="s">
        <v>9392</v>
      </c>
      <c r="G114" s="12">
        <v>21</v>
      </c>
      <c r="H114" s="1" t="s">
        <v>752</v>
      </c>
      <c r="I114" s="1" t="s">
        <v>751</v>
      </c>
      <c r="J114" s="1" t="s">
        <v>750</v>
      </c>
      <c r="K114" s="1" t="s">
        <v>0</v>
      </c>
      <c r="L114" s="1">
        <v>40396547</v>
      </c>
      <c r="M114" s="1">
        <v>28935944</v>
      </c>
      <c r="N114" s="1">
        <v>890367</v>
      </c>
      <c r="O114" s="1">
        <v>211018</v>
      </c>
    </row>
    <row r="115" spans="1:15">
      <c r="A115" s="12">
        <v>27101249</v>
      </c>
      <c r="B115" s="1" t="s">
        <v>12243</v>
      </c>
      <c r="C115" s="12">
        <v>271012</v>
      </c>
      <c r="D115" s="1" t="s">
        <v>3850</v>
      </c>
      <c r="E115" s="12">
        <v>2710</v>
      </c>
      <c r="F115" s="1" t="s">
        <v>487</v>
      </c>
      <c r="G115" s="12">
        <v>27</v>
      </c>
      <c r="H115" s="1" t="s">
        <v>486</v>
      </c>
      <c r="I115" s="1" t="s">
        <v>225</v>
      </c>
      <c r="J115" s="1" t="s">
        <v>224</v>
      </c>
      <c r="K115" s="1" t="s">
        <v>0</v>
      </c>
      <c r="L115" s="1">
        <v>39944393</v>
      </c>
      <c r="M115" s="1">
        <v>56841619</v>
      </c>
      <c r="N115" s="1">
        <v>111943042</v>
      </c>
      <c r="O115" s="1">
        <v>147160793</v>
      </c>
    </row>
    <row r="116" spans="1:15">
      <c r="A116" s="12">
        <v>73269090</v>
      </c>
      <c r="B116" s="1" t="s">
        <v>124</v>
      </c>
      <c r="C116" s="12">
        <v>732690</v>
      </c>
      <c r="D116" s="1" t="s">
        <v>124</v>
      </c>
      <c r="E116" s="12">
        <v>7326</v>
      </c>
      <c r="F116" s="1" t="s">
        <v>124</v>
      </c>
      <c r="G116" s="12">
        <v>73</v>
      </c>
      <c r="H116" s="1" t="s">
        <v>108</v>
      </c>
      <c r="I116" s="1" t="s">
        <v>107</v>
      </c>
      <c r="J116" s="1" t="s">
        <v>106</v>
      </c>
      <c r="K116" s="1" t="s">
        <v>0</v>
      </c>
      <c r="L116" s="1">
        <v>39384250</v>
      </c>
      <c r="M116" s="1">
        <v>6962223</v>
      </c>
      <c r="N116" s="1">
        <v>95014255</v>
      </c>
      <c r="O116" s="1">
        <v>2104999</v>
      </c>
    </row>
    <row r="117" spans="1:15">
      <c r="A117" s="12">
        <v>84099949</v>
      </c>
      <c r="B117" s="1" t="s">
        <v>12242</v>
      </c>
      <c r="C117" s="12">
        <v>840999</v>
      </c>
      <c r="D117" s="1" t="s">
        <v>2583</v>
      </c>
      <c r="E117" s="12">
        <v>8409</v>
      </c>
      <c r="F117" s="1" t="s">
        <v>2582</v>
      </c>
      <c r="G117" s="12">
        <v>84</v>
      </c>
      <c r="H117" s="1" t="s">
        <v>28</v>
      </c>
      <c r="I117" s="1" t="s">
        <v>27</v>
      </c>
      <c r="J117" s="1" t="s">
        <v>26</v>
      </c>
      <c r="K117" s="1" t="s">
        <v>0</v>
      </c>
      <c r="L117" s="1">
        <v>38291898</v>
      </c>
      <c r="M117" s="1">
        <v>4869184</v>
      </c>
      <c r="N117" s="1">
        <v>996340</v>
      </c>
      <c r="O117" s="1">
        <v>24292</v>
      </c>
    </row>
    <row r="118" spans="1:15">
      <c r="A118" s="12">
        <v>84818099</v>
      </c>
      <c r="B118" s="1" t="s">
        <v>12241</v>
      </c>
      <c r="C118" s="12">
        <v>848180</v>
      </c>
      <c r="D118" s="1" t="s">
        <v>4249</v>
      </c>
      <c r="E118" s="12">
        <v>8481</v>
      </c>
      <c r="F118" s="1" t="s">
        <v>4248</v>
      </c>
      <c r="G118" s="12">
        <v>84</v>
      </c>
      <c r="H118" s="1" t="s">
        <v>28</v>
      </c>
      <c r="I118" s="1" t="s">
        <v>27</v>
      </c>
      <c r="J118" s="1" t="s">
        <v>26</v>
      </c>
      <c r="K118" s="1" t="s">
        <v>0</v>
      </c>
      <c r="L118" s="1">
        <v>38237364</v>
      </c>
      <c r="M118" s="1">
        <v>522564</v>
      </c>
      <c r="N118" s="1">
        <v>74722690</v>
      </c>
      <c r="O118" s="1">
        <v>729340</v>
      </c>
    </row>
    <row r="119" spans="1:15">
      <c r="A119" s="12">
        <v>20098990</v>
      </c>
      <c r="B119" s="1" t="s">
        <v>12240</v>
      </c>
      <c r="C119" s="12">
        <v>200989</v>
      </c>
      <c r="D119" s="1" t="s">
        <v>6401</v>
      </c>
      <c r="E119" s="12">
        <v>2009</v>
      </c>
      <c r="F119" s="1" t="s">
        <v>4347</v>
      </c>
      <c r="G119" s="12">
        <v>20</v>
      </c>
      <c r="H119" s="1" t="s">
        <v>3274</v>
      </c>
      <c r="I119" s="1" t="s">
        <v>751</v>
      </c>
      <c r="J119" s="1" t="s">
        <v>750</v>
      </c>
      <c r="K119" s="1" t="s">
        <v>0</v>
      </c>
      <c r="L119" s="1">
        <v>38179812</v>
      </c>
      <c r="M119" s="1">
        <v>11781462</v>
      </c>
      <c r="N119" s="1">
        <v>3952</v>
      </c>
      <c r="O119" s="1">
        <v>157</v>
      </c>
    </row>
    <row r="120" spans="1:15">
      <c r="A120" s="12">
        <v>85030090</v>
      </c>
      <c r="B120" s="1" t="s">
        <v>12239</v>
      </c>
      <c r="C120" s="12">
        <v>850300</v>
      </c>
      <c r="D120" s="1" t="s">
        <v>9916</v>
      </c>
      <c r="E120" s="12">
        <v>8503</v>
      </c>
      <c r="F120" s="1" t="s">
        <v>9915</v>
      </c>
      <c r="G120" s="12">
        <v>85</v>
      </c>
      <c r="H120" s="1" t="s">
        <v>102</v>
      </c>
      <c r="I120" s="1" t="s">
        <v>27</v>
      </c>
      <c r="J120" s="1" t="s">
        <v>26</v>
      </c>
      <c r="K120" s="1" t="s">
        <v>0</v>
      </c>
      <c r="L120" s="1">
        <v>37820841</v>
      </c>
      <c r="M120" s="1">
        <v>4070120</v>
      </c>
      <c r="N120" s="1">
        <v>28200811</v>
      </c>
      <c r="O120" s="1">
        <v>335767</v>
      </c>
    </row>
    <row r="121" spans="1:15">
      <c r="A121" s="12">
        <v>96091000</v>
      </c>
      <c r="B121" s="1" t="s">
        <v>12238</v>
      </c>
      <c r="C121" s="12">
        <v>960910</v>
      </c>
      <c r="D121" s="1" t="s">
        <v>12238</v>
      </c>
      <c r="E121" s="12">
        <v>9609</v>
      </c>
      <c r="F121" s="1" t="s">
        <v>6074</v>
      </c>
      <c r="G121" s="12">
        <v>96</v>
      </c>
      <c r="H121" s="1" t="s">
        <v>128</v>
      </c>
      <c r="I121" s="1" t="s">
        <v>127</v>
      </c>
      <c r="J121" s="1" t="s">
        <v>126</v>
      </c>
      <c r="K121" s="1" t="s">
        <v>0</v>
      </c>
      <c r="L121" s="1">
        <v>37750862</v>
      </c>
      <c r="M121" s="1">
        <v>5679305</v>
      </c>
      <c r="N121" s="1">
        <v>25330</v>
      </c>
      <c r="O121" s="1">
        <v>401</v>
      </c>
    </row>
    <row r="122" spans="1:15">
      <c r="A122" s="12">
        <v>74071010</v>
      </c>
      <c r="B122" s="1" t="s">
        <v>12237</v>
      </c>
      <c r="C122" s="12">
        <v>740710</v>
      </c>
      <c r="D122" s="1" t="s">
        <v>1739</v>
      </c>
      <c r="E122" s="12">
        <v>7407</v>
      </c>
      <c r="F122" s="1" t="s">
        <v>1738</v>
      </c>
      <c r="G122" s="12">
        <v>74</v>
      </c>
      <c r="H122" s="1" t="s">
        <v>491</v>
      </c>
      <c r="I122" s="1" t="s">
        <v>107</v>
      </c>
      <c r="J122" s="1" t="s">
        <v>106</v>
      </c>
      <c r="K122" s="1" t="s">
        <v>0</v>
      </c>
      <c r="L122" s="1">
        <v>36350991</v>
      </c>
      <c r="M122" s="1">
        <v>3477262</v>
      </c>
      <c r="N122" s="1">
        <v>80882</v>
      </c>
      <c r="O122" s="1">
        <v>1418</v>
      </c>
    </row>
    <row r="123" spans="1:15">
      <c r="A123" s="12">
        <v>72024100</v>
      </c>
      <c r="B123" s="1" t="s">
        <v>12236</v>
      </c>
      <c r="C123" s="12">
        <v>720241</v>
      </c>
      <c r="D123" s="1" t="s">
        <v>12235</v>
      </c>
      <c r="E123" s="12">
        <v>7202</v>
      </c>
      <c r="F123" s="1" t="s">
        <v>1624</v>
      </c>
      <c r="G123" s="12">
        <v>72</v>
      </c>
      <c r="H123" s="1" t="s">
        <v>436</v>
      </c>
      <c r="I123" s="1" t="s">
        <v>107</v>
      </c>
      <c r="J123" s="1" t="s">
        <v>106</v>
      </c>
      <c r="K123" s="1" t="s">
        <v>0</v>
      </c>
      <c r="L123" s="1">
        <v>36245208</v>
      </c>
      <c r="M123" s="1">
        <v>29396595</v>
      </c>
      <c r="N123" s="1">
        <v>0</v>
      </c>
      <c r="O123" s="1">
        <v>0</v>
      </c>
    </row>
    <row r="124" spans="1:15">
      <c r="A124" s="13" t="s">
        <v>12234</v>
      </c>
      <c r="B124" s="1" t="s">
        <v>12233</v>
      </c>
      <c r="C124" s="13" t="s">
        <v>12232</v>
      </c>
      <c r="D124" s="1" t="s">
        <v>12231</v>
      </c>
      <c r="E124" s="13" t="s">
        <v>1238</v>
      </c>
      <c r="F124" s="1" t="s">
        <v>1237</v>
      </c>
      <c r="G124" s="13" t="s">
        <v>206</v>
      </c>
      <c r="H124" s="1" t="s">
        <v>205</v>
      </c>
      <c r="I124" s="1" t="s">
        <v>204</v>
      </c>
      <c r="J124" s="1" t="s">
        <v>203</v>
      </c>
      <c r="K124" s="1" t="s">
        <v>0</v>
      </c>
      <c r="L124" s="1">
        <v>35781349</v>
      </c>
      <c r="M124" s="1">
        <v>4658773</v>
      </c>
      <c r="N124" s="1">
        <v>0</v>
      </c>
      <c r="O124" s="1">
        <v>0</v>
      </c>
    </row>
    <row r="125" spans="1:15">
      <c r="A125" s="12">
        <v>84073490</v>
      </c>
      <c r="B125" s="1" t="s">
        <v>12230</v>
      </c>
      <c r="C125" s="12">
        <v>840734</v>
      </c>
      <c r="D125" s="1" t="s">
        <v>1736</v>
      </c>
      <c r="E125" s="12">
        <v>8407</v>
      </c>
      <c r="F125" s="1" t="s">
        <v>1025</v>
      </c>
      <c r="G125" s="12">
        <v>84</v>
      </c>
      <c r="H125" s="1" t="s">
        <v>28</v>
      </c>
      <c r="I125" s="1" t="s">
        <v>27</v>
      </c>
      <c r="J125" s="1" t="s">
        <v>26</v>
      </c>
      <c r="K125" s="1" t="s">
        <v>0</v>
      </c>
      <c r="L125" s="1">
        <v>35470704</v>
      </c>
      <c r="M125" s="1">
        <v>2089461</v>
      </c>
      <c r="N125" s="1">
        <v>826511</v>
      </c>
      <c r="O125" s="1">
        <v>21904</v>
      </c>
    </row>
    <row r="126" spans="1:15">
      <c r="A126" s="12">
        <v>29012410</v>
      </c>
      <c r="B126" s="1" t="s">
        <v>12229</v>
      </c>
      <c r="C126" s="12">
        <v>290124</v>
      </c>
      <c r="D126" s="1" t="s">
        <v>11995</v>
      </c>
      <c r="E126" s="12">
        <v>2901</v>
      </c>
      <c r="F126" s="1" t="s">
        <v>2740</v>
      </c>
      <c r="G126" s="12">
        <v>29</v>
      </c>
      <c r="H126" s="1" t="s">
        <v>13</v>
      </c>
      <c r="I126" s="1" t="s">
        <v>12</v>
      </c>
      <c r="J126" s="1" t="s">
        <v>11</v>
      </c>
      <c r="K126" s="1" t="s">
        <v>0</v>
      </c>
      <c r="L126" s="1">
        <v>35237149</v>
      </c>
      <c r="M126" s="1">
        <v>42420520</v>
      </c>
      <c r="N126" s="1">
        <v>0</v>
      </c>
      <c r="O126" s="1">
        <v>0</v>
      </c>
    </row>
    <row r="127" spans="1:15">
      <c r="A127" s="12">
        <v>90142090</v>
      </c>
      <c r="B127" s="1" t="s">
        <v>12228</v>
      </c>
      <c r="C127" s="12">
        <v>901420</v>
      </c>
      <c r="D127" s="1" t="s">
        <v>8253</v>
      </c>
      <c r="E127" s="12">
        <v>9014</v>
      </c>
      <c r="F127" s="1" t="s">
        <v>8252</v>
      </c>
      <c r="G127" s="12">
        <v>90</v>
      </c>
      <c r="H127" s="1" t="s">
        <v>512</v>
      </c>
      <c r="I127" s="1" t="s">
        <v>49</v>
      </c>
      <c r="J127" s="1" t="s">
        <v>48</v>
      </c>
      <c r="K127" s="1" t="s">
        <v>0</v>
      </c>
      <c r="L127" s="1">
        <v>35164599</v>
      </c>
      <c r="M127" s="1">
        <v>4109</v>
      </c>
      <c r="N127" s="1">
        <v>78137286</v>
      </c>
      <c r="O127" s="1">
        <v>10978</v>
      </c>
    </row>
    <row r="128" spans="1:15">
      <c r="A128" s="12">
        <v>90183220</v>
      </c>
      <c r="B128" s="1" t="s">
        <v>12227</v>
      </c>
      <c r="C128" s="12">
        <v>901832</v>
      </c>
      <c r="D128" s="1" t="s">
        <v>808</v>
      </c>
      <c r="E128" s="12">
        <v>9018</v>
      </c>
      <c r="F128" s="1" t="s">
        <v>807</v>
      </c>
      <c r="G128" s="12">
        <v>90</v>
      </c>
      <c r="H128" s="1" t="s">
        <v>512</v>
      </c>
      <c r="I128" s="1" t="s">
        <v>49</v>
      </c>
      <c r="J128" s="1" t="s">
        <v>48</v>
      </c>
      <c r="K128" s="1" t="s">
        <v>0</v>
      </c>
      <c r="L128" s="1">
        <v>35119460</v>
      </c>
      <c r="M128" s="1">
        <v>49571</v>
      </c>
      <c r="N128" s="1">
        <v>5559283</v>
      </c>
      <c r="O128" s="1">
        <v>9463</v>
      </c>
    </row>
    <row r="129" spans="1:15">
      <c r="A129" s="12">
        <v>84314929</v>
      </c>
      <c r="B129" s="1" t="s">
        <v>12226</v>
      </c>
      <c r="C129" s="12">
        <v>843149</v>
      </c>
      <c r="D129" s="1" t="s">
        <v>9910</v>
      </c>
      <c r="E129" s="12">
        <v>8431</v>
      </c>
      <c r="F129" s="1" t="s">
        <v>6068</v>
      </c>
      <c r="G129" s="12">
        <v>84</v>
      </c>
      <c r="H129" s="1" t="s">
        <v>28</v>
      </c>
      <c r="I129" s="1" t="s">
        <v>27</v>
      </c>
      <c r="J129" s="1" t="s">
        <v>26</v>
      </c>
      <c r="K129" s="1" t="s">
        <v>0</v>
      </c>
      <c r="L129" s="1">
        <v>34944972</v>
      </c>
      <c r="M129" s="1">
        <v>4668956</v>
      </c>
      <c r="N129" s="1">
        <v>151956230</v>
      </c>
      <c r="O129" s="1">
        <v>15075893</v>
      </c>
    </row>
    <row r="130" spans="1:15">
      <c r="A130" s="13" t="s">
        <v>12225</v>
      </c>
      <c r="B130" s="1" t="s">
        <v>12224</v>
      </c>
      <c r="C130" s="13" t="s">
        <v>6107</v>
      </c>
      <c r="D130" s="1" t="s">
        <v>6106</v>
      </c>
      <c r="E130" s="13" t="s">
        <v>1855</v>
      </c>
      <c r="F130" s="1" t="s">
        <v>1854</v>
      </c>
      <c r="G130" s="13" t="s">
        <v>206</v>
      </c>
      <c r="H130" s="1" t="s">
        <v>205</v>
      </c>
      <c r="I130" s="1" t="s">
        <v>204</v>
      </c>
      <c r="J130" s="1" t="s">
        <v>203</v>
      </c>
      <c r="K130" s="1" t="s">
        <v>0</v>
      </c>
      <c r="L130" s="1">
        <v>33949674</v>
      </c>
      <c r="M130" s="1">
        <v>3436706</v>
      </c>
      <c r="N130" s="1">
        <v>0</v>
      </c>
      <c r="O130" s="1">
        <v>0</v>
      </c>
    </row>
    <row r="131" spans="1:15">
      <c r="A131" s="12">
        <v>71039900</v>
      </c>
      <c r="B131" s="1" t="s">
        <v>12223</v>
      </c>
      <c r="C131" s="12">
        <v>710399</v>
      </c>
      <c r="D131" s="1" t="s">
        <v>12222</v>
      </c>
      <c r="E131" s="12">
        <v>7103</v>
      </c>
      <c r="F131" s="1" t="s">
        <v>11999</v>
      </c>
      <c r="G131" s="12">
        <v>71</v>
      </c>
      <c r="H131" s="1" t="s">
        <v>200</v>
      </c>
      <c r="I131" s="1" t="s">
        <v>199</v>
      </c>
      <c r="J131" s="1" t="s">
        <v>198</v>
      </c>
      <c r="K131" s="1" t="s">
        <v>0</v>
      </c>
      <c r="L131" s="1">
        <v>33948278</v>
      </c>
      <c r="M131" s="1">
        <v>1678485</v>
      </c>
      <c r="N131" s="1">
        <v>279955</v>
      </c>
      <c r="O131" s="1">
        <v>598</v>
      </c>
    </row>
    <row r="132" spans="1:15">
      <c r="A132" s="12">
        <v>85362000</v>
      </c>
      <c r="B132" s="1" t="s">
        <v>12221</v>
      </c>
      <c r="C132" s="12">
        <v>853620</v>
      </c>
      <c r="D132" s="1" t="s">
        <v>12220</v>
      </c>
      <c r="E132" s="12">
        <v>8536</v>
      </c>
      <c r="F132" s="1" t="s">
        <v>442</v>
      </c>
      <c r="G132" s="12">
        <v>85</v>
      </c>
      <c r="H132" s="1" t="s">
        <v>102</v>
      </c>
      <c r="I132" s="1" t="s">
        <v>27</v>
      </c>
      <c r="J132" s="1" t="s">
        <v>26</v>
      </c>
      <c r="K132" s="1" t="s">
        <v>0</v>
      </c>
      <c r="L132" s="1">
        <v>33854945</v>
      </c>
      <c r="M132" s="1">
        <v>4038518</v>
      </c>
      <c r="N132" s="1">
        <v>2850432</v>
      </c>
      <c r="O132" s="1">
        <v>29168</v>
      </c>
    </row>
    <row r="133" spans="1:15">
      <c r="A133" s="12">
        <v>29012900</v>
      </c>
      <c r="B133" s="1" t="s">
        <v>12219</v>
      </c>
      <c r="C133" s="12">
        <v>290129</v>
      </c>
      <c r="D133" s="1" t="s">
        <v>12219</v>
      </c>
      <c r="E133" s="12">
        <v>2901</v>
      </c>
      <c r="F133" s="1" t="s">
        <v>2740</v>
      </c>
      <c r="G133" s="12">
        <v>29</v>
      </c>
      <c r="H133" s="1" t="s">
        <v>13</v>
      </c>
      <c r="I133" s="1" t="s">
        <v>12</v>
      </c>
      <c r="J133" s="1" t="s">
        <v>11</v>
      </c>
      <c r="K133" s="1" t="s">
        <v>0</v>
      </c>
      <c r="L133" s="1">
        <v>33828312</v>
      </c>
      <c r="M133" s="1">
        <v>33385982</v>
      </c>
      <c r="N133" s="1">
        <v>41928607</v>
      </c>
      <c r="O133" s="1">
        <v>27382738</v>
      </c>
    </row>
    <row r="134" spans="1:15">
      <c r="A134" s="12">
        <v>97039000</v>
      </c>
      <c r="B134" s="1" t="s">
        <v>12218</v>
      </c>
      <c r="C134" s="12">
        <v>970390</v>
      </c>
      <c r="D134" s="1" t="s">
        <v>12217</v>
      </c>
      <c r="E134" s="12">
        <v>9703</v>
      </c>
      <c r="F134" s="1" t="s">
        <v>7361</v>
      </c>
      <c r="G134" s="12">
        <v>97</v>
      </c>
      <c r="H134" s="1" t="s">
        <v>2229</v>
      </c>
      <c r="I134" s="1" t="s">
        <v>2230</v>
      </c>
      <c r="J134" s="1" t="s">
        <v>2229</v>
      </c>
      <c r="K134" s="1" t="s">
        <v>0</v>
      </c>
      <c r="L134" s="1">
        <v>33687145</v>
      </c>
      <c r="M134" s="1">
        <v>20584</v>
      </c>
      <c r="N134" s="1">
        <v>13613348</v>
      </c>
      <c r="O134" s="1">
        <v>135029</v>
      </c>
    </row>
    <row r="135" spans="1:15">
      <c r="A135" s="12">
        <v>15180090</v>
      </c>
      <c r="B135" s="1" t="s">
        <v>12216</v>
      </c>
      <c r="C135" s="12">
        <v>151800</v>
      </c>
      <c r="D135" s="1" t="s">
        <v>8843</v>
      </c>
      <c r="E135" s="12">
        <v>1518</v>
      </c>
      <c r="F135" s="1" t="s">
        <v>8843</v>
      </c>
      <c r="G135" s="12">
        <v>15</v>
      </c>
      <c r="H135" s="1" t="s">
        <v>413</v>
      </c>
      <c r="I135" s="1" t="s">
        <v>412</v>
      </c>
      <c r="J135" s="1" t="s">
        <v>411</v>
      </c>
      <c r="K135" s="1" t="s">
        <v>0</v>
      </c>
      <c r="L135" s="1">
        <v>33099294</v>
      </c>
      <c r="M135" s="1">
        <v>34260793</v>
      </c>
      <c r="N135" s="1">
        <v>206813</v>
      </c>
      <c r="O135" s="1">
        <v>11116</v>
      </c>
    </row>
    <row r="136" spans="1:15">
      <c r="A136" s="13" t="s">
        <v>12215</v>
      </c>
      <c r="B136" s="1" t="s">
        <v>12214</v>
      </c>
      <c r="C136" s="13" t="s">
        <v>10636</v>
      </c>
      <c r="D136" s="1" t="s">
        <v>10635</v>
      </c>
      <c r="E136" s="13" t="s">
        <v>4368</v>
      </c>
      <c r="F136" s="1" t="s">
        <v>4367</v>
      </c>
      <c r="G136" s="13" t="s">
        <v>206</v>
      </c>
      <c r="H136" s="1" t="s">
        <v>205</v>
      </c>
      <c r="I136" s="1" t="s">
        <v>204</v>
      </c>
      <c r="J136" s="1" t="s">
        <v>203</v>
      </c>
      <c r="K136" s="1" t="s">
        <v>0</v>
      </c>
      <c r="L136" s="1">
        <v>32791647</v>
      </c>
      <c r="M136" s="1">
        <v>841540</v>
      </c>
      <c r="N136" s="1">
        <v>0</v>
      </c>
      <c r="O136" s="1">
        <v>0</v>
      </c>
    </row>
    <row r="137" spans="1:15">
      <c r="A137" s="12">
        <v>84122110</v>
      </c>
      <c r="B137" s="1" t="s">
        <v>12213</v>
      </c>
      <c r="C137" s="12">
        <v>841221</v>
      </c>
      <c r="D137" s="1" t="s">
        <v>11889</v>
      </c>
      <c r="E137" s="12">
        <v>8412</v>
      </c>
      <c r="F137" s="1" t="s">
        <v>5616</v>
      </c>
      <c r="G137" s="12">
        <v>84</v>
      </c>
      <c r="H137" s="1" t="s">
        <v>28</v>
      </c>
      <c r="I137" s="1" t="s">
        <v>27</v>
      </c>
      <c r="J137" s="1" t="s">
        <v>26</v>
      </c>
      <c r="K137" s="1" t="s">
        <v>0</v>
      </c>
      <c r="L137" s="1">
        <v>32508195</v>
      </c>
      <c r="M137" s="1">
        <v>2400634</v>
      </c>
      <c r="N137" s="1">
        <v>50691627</v>
      </c>
      <c r="O137" s="1">
        <v>1519406</v>
      </c>
    </row>
    <row r="138" spans="1:15">
      <c r="A138" s="12">
        <v>93032000</v>
      </c>
      <c r="B138" s="1" t="s">
        <v>12212</v>
      </c>
      <c r="C138" s="12">
        <v>930320</v>
      </c>
      <c r="D138" s="1" t="s">
        <v>12211</v>
      </c>
      <c r="E138" s="12">
        <v>9303</v>
      </c>
      <c r="F138" s="1" t="s">
        <v>1902</v>
      </c>
      <c r="G138" s="12">
        <v>93</v>
      </c>
      <c r="H138" s="1" t="s">
        <v>619</v>
      </c>
      <c r="I138" s="1" t="s">
        <v>620</v>
      </c>
      <c r="J138" s="1" t="s">
        <v>619</v>
      </c>
      <c r="K138" s="1" t="s">
        <v>0</v>
      </c>
      <c r="L138" s="1">
        <v>32397702</v>
      </c>
      <c r="M138" s="1">
        <v>402237</v>
      </c>
      <c r="N138" s="1">
        <v>15386</v>
      </c>
      <c r="O138" s="1">
        <v>16</v>
      </c>
    </row>
    <row r="139" spans="1:15">
      <c r="A139" s="12">
        <v>64035990</v>
      </c>
      <c r="B139" s="1" t="s">
        <v>11923</v>
      </c>
      <c r="C139" s="12">
        <v>640359</v>
      </c>
      <c r="D139" s="1" t="s">
        <v>1044</v>
      </c>
      <c r="E139" s="12">
        <v>6403</v>
      </c>
      <c r="F139" s="1" t="s">
        <v>1043</v>
      </c>
      <c r="G139" s="12">
        <v>64</v>
      </c>
      <c r="H139" s="1" t="s">
        <v>155</v>
      </c>
      <c r="I139" s="1" t="s">
        <v>154</v>
      </c>
      <c r="J139" s="1" t="s">
        <v>153</v>
      </c>
      <c r="K139" s="1" t="s">
        <v>0</v>
      </c>
      <c r="L139" s="1">
        <v>31538217</v>
      </c>
      <c r="M139" s="1">
        <v>491368</v>
      </c>
      <c r="N139" s="1">
        <v>3530</v>
      </c>
      <c r="O139" s="1">
        <v>200</v>
      </c>
    </row>
    <row r="140" spans="1:15">
      <c r="A140" s="13" t="s">
        <v>12210</v>
      </c>
      <c r="B140" s="1" t="s">
        <v>12209</v>
      </c>
      <c r="C140" s="13" t="s">
        <v>7396</v>
      </c>
      <c r="D140" s="1" t="s">
        <v>6106</v>
      </c>
      <c r="E140" s="13" t="s">
        <v>4850</v>
      </c>
      <c r="F140" s="1" t="s">
        <v>4849</v>
      </c>
      <c r="G140" s="13" t="s">
        <v>206</v>
      </c>
      <c r="H140" s="1" t="s">
        <v>205</v>
      </c>
      <c r="I140" s="1" t="s">
        <v>204</v>
      </c>
      <c r="J140" s="1" t="s">
        <v>203</v>
      </c>
      <c r="K140" s="1" t="s">
        <v>0</v>
      </c>
      <c r="L140" s="1">
        <v>31405563</v>
      </c>
      <c r="M140" s="1">
        <v>3342019</v>
      </c>
      <c r="N140" s="1">
        <v>0</v>
      </c>
      <c r="O140" s="1">
        <v>0</v>
      </c>
    </row>
    <row r="141" spans="1:15">
      <c r="A141" s="13" t="s">
        <v>12208</v>
      </c>
      <c r="B141" s="1" t="s">
        <v>12207</v>
      </c>
      <c r="C141" s="13" t="s">
        <v>6107</v>
      </c>
      <c r="D141" s="1" t="s">
        <v>6106</v>
      </c>
      <c r="E141" s="13" t="s">
        <v>1855</v>
      </c>
      <c r="F141" s="1" t="s">
        <v>1854</v>
      </c>
      <c r="G141" s="13" t="s">
        <v>206</v>
      </c>
      <c r="H141" s="1" t="s">
        <v>205</v>
      </c>
      <c r="I141" s="1" t="s">
        <v>204</v>
      </c>
      <c r="J141" s="1" t="s">
        <v>203</v>
      </c>
      <c r="K141" s="1" t="s">
        <v>0</v>
      </c>
      <c r="L141" s="1">
        <v>31032264</v>
      </c>
      <c r="M141" s="1">
        <v>5232147</v>
      </c>
      <c r="N141" s="1">
        <v>414563</v>
      </c>
      <c r="O141" s="1">
        <v>30891</v>
      </c>
    </row>
    <row r="142" spans="1:15">
      <c r="A142" s="12">
        <v>71129900</v>
      </c>
      <c r="B142" s="1" t="s">
        <v>12206</v>
      </c>
      <c r="C142" s="12">
        <v>711299</v>
      </c>
      <c r="D142" s="1" t="s">
        <v>12205</v>
      </c>
      <c r="E142" s="12">
        <v>7112</v>
      </c>
      <c r="F142" s="1" t="s">
        <v>5075</v>
      </c>
      <c r="G142" s="12">
        <v>71</v>
      </c>
      <c r="H142" s="1" t="s">
        <v>200</v>
      </c>
      <c r="I142" s="1" t="s">
        <v>199</v>
      </c>
      <c r="J142" s="1" t="s">
        <v>198</v>
      </c>
      <c r="K142" s="1" t="s">
        <v>0</v>
      </c>
      <c r="L142" s="1">
        <v>30844772</v>
      </c>
      <c r="M142" s="1">
        <v>443078</v>
      </c>
      <c r="N142" s="1">
        <v>52</v>
      </c>
      <c r="O142" s="1">
        <v>3</v>
      </c>
    </row>
    <row r="143" spans="1:15">
      <c r="A143" s="12">
        <v>68159110</v>
      </c>
      <c r="B143" s="1" t="s">
        <v>12204</v>
      </c>
      <c r="C143" s="12">
        <v>681591</v>
      </c>
      <c r="D143" s="1" t="s">
        <v>7142</v>
      </c>
      <c r="E143" s="12">
        <v>6815</v>
      </c>
      <c r="F143" s="1" t="s">
        <v>9</v>
      </c>
      <c r="G143" s="12">
        <v>68</v>
      </c>
      <c r="H143" s="1" t="s">
        <v>8</v>
      </c>
      <c r="I143" s="1" t="s">
        <v>7</v>
      </c>
      <c r="J143" s="1" t="s">
        <v>6</v>
      </c>
      <c r="K143" s="1" t="s">
        <v>0</v>
      </c>
      <c r="L143" s="1">
        <v>30842573</v>
      </c>
      <c r="M143" s="1">
        <v>17428732</v>
      </c>
      <c r="N143" s="1">
        <v>1910970</v>
      </c>
      <c r="O143" s="1">
        <v>2355341</v>
      </c>
    </row>
    <row r="144" spans="1:15">
      <c r="A144" s="12">
        <v>84839000</v>
      </c>
      <c r="B144" s="1" t="s">
        <v>12203</v>
      </c>
      <c r="C144" s="12">
        <v>848390</v>
      </c>
      <c r="D144" s="1" t="s">
        <v>12202</v>
      </c>
      <c r="E144" s="12">
        <v>8483</v>
      </c>
      <c r="F144" s="1" t="s">
        <v>4474</v>
      </c>
      <c r="G144" s="12">
        <v>84</v>
      </c>
      <c r="H144" s="1" t="s">
        <v>28</v>
      </c>
      <c r="I144" s="1" t="s">
        <v>27</v>
      </c>
      <c r="J144" s="1" t="s">
        <v>26</v>
      </c>
      <c r="K144" s="1" t="s">
        <v>0</v>
      </c>
      <c r="L144" s="1">
        <v>30198484</v>
      </c>
      <c r="M144" s="1">
        <v>3386367</v>
      </c>
      <c r="N144" s="1">
        <v>75139129</v>
      </c>
      <c r="O144" s="1">
        <v>4007024</v>
      </c>
    </row>
    <row r="145" spans="1:15">
      <c r="A145" s="12">
        <v>40118090</v>
      </c>
      <c r="B145" s="1" t="s">
        <v>12201</v>
      </c>
      <c r="C145" s="12">
        <v>401180</v>
      </c>
      <c r="D145" s="1" t="s">
        <v>3852</v>
      </c>
      <c r="E145" s="12">
        <v>4011</v>
      </c>
      <c r="F145" s="1" t="s">
        <v>423</v>
      </c>
      <c r="G145" s="12">
        <v>40</v>
      </c>
      <c r="H145" s="1" t="s">
        <v>422</v>
      </c>
      <c r="I145" s="1" t="s">
        <v>37</v>
      </c>
      <c r="J145" s="1" t="s">
        <v>36</v>
      </c>
      <c r="K145" s="1" t="s">
        <v>0</v>
      </c>
      <c r="L145" s="1">
        <v>29330017</v>
      </c>
      <c r="M145" s="1">
        <v>3990842</v>
      </c>
      <c r="N145" s="1">
        <v>13437241</v>
      </c>
      <c r="O145" s="1">
        <v>1615657</v>
      </c>
    </row>
    <row r="146" spans="1:15">
      <c r="A146" s="12">
        <v>87089483</v>
      </c>
      <c r="B146" s="1" t="s">
        <v>12200</v>
      </c>
      <c r="C146" s="12">
        <v>870894</v>
      </c>
      <c r="D146" s="1" t="s">
        <v>4872</v>
      </c>
      <c r="E146" s="12">
        <v>8708</v>
      </c>
      <c r="F146" s="1" t="s">
        <v>3640</v>
      </c>
      <c r="G146" s="12">
        <v>87</v>
      </c>
      <c r="H146" s="1" t="s">
        <v>633</v>
      </c>
      <c r="I146" s="1" t="s">
        <v>272</v>
      </c>
      <c r="J146" s="1" t="s">
        <v>271</v>
      </c>
      <c r="K146" s="1" t="s">
        <v>0</v>
      </c>
      <c r="L146" s="1">
        <v>29153198</v>
      </c>
      <c r="M146" s="1">
        <v>1765428</v>
      </c>
      <c r="N146" s="1">
        <v>15981092</v>
      </c>
      <c r="O146" s="1">
        <v>746824</v>
      </c>
    </row>
    <row r="147" spans="1:15">
      <c r="A147" s="12">
        <v>84099914</v>
      </c>
      <c r="B147" s="1" t="s">
        <v>12199</v>
      </c>
      <c r="C147" s="12">
        <v>840999</v>
      </c>
      <c r="D147" s="1" t="s">
        <v>2583</v>
      </c>
      <c r="E147" s="12">
        <v>8409</v>
      </c>
      <c r="F147" s="1" t="s">
        <v>2582</v>
      </c>
      <c r="G147" s="12">
        <v>84</v>
      </c>
      <c r="H147" s="1" t="s">
        <v>28</v>
      </c>
      <c r="I147" s="1" t="s">
        <v>27</v>
      </c>
      <c r="J147" s="1" t="s">
        <v>26</v>
      </c>
      <c r="K147" s="1" t="s">
        <v>0</v>
      </c>
      <c r="L147" s="1">
        <v>28054417</v>
      </c>
      <c r="M147" s="1">
        <v>509473</v>
      </c>
      <c r="N147" s="1">
        <v>1408905</v>
      </c>
      <c r="O147" s="1">
        <v>13216</v>
      </c>
    </row>
    <row r="148" spans="1:15">
      <c r="A148" s="12">
        <v>87087090</v>
      </c>
      <c r="B148" s="1" t="s">
        <v>12198</v>
      </c>
      <c r="C148" s="12">
        <v>870870</v>
      </c>
      <c r="D148" s="1" t="s">
        <v>9445</v>
      </c>
      <c r="E148" s="12">
        <v>8708</v>
      </c>
      <c r="F148" s="1" t="s">
        <v>3640</v>
      </c>
      <c r="G148" s="12">
        <v>87</v>
      </c>
      <c r="H148" s="1" t="s">
        <v>633</v>
      </c>
      <c r="I148" s="1" t="s">
        <v>272</v>
      </c>
      <c r="J148" s="1" t="s">
        <v>271</v>
      </c>
      <c r="K148" s="1" t="s">
        <v>0</v>
      </c>
      <c r="L148" s="1">
        <v>27618119</v>
      </c>
      <c r="M148" s="1">
        <v>12314284</v>
      </c>
      <c r="N148" s="1">
        <v>2735266</v>
      </c>
      <c r="O148" s="1">
        <v>370277</v>
      </c>
    </row>
    <row r="149" spans="1:15">
      <c r="A149" s="12">
        <v>69072300</v>
      </c>
      <c r="B149" s="1" t="s">
        <v>12197</v>
      </c>
      <c r="C149" s="12">
        <v>690723</v>
      </c>
      <c r="D149" s="1" t="s">
        <v>12197</v>
      </c>
      <c r="E149" s="12">
        <v>6907</v>
      </c>
      <c r="F149" s="1" t="s">
        <v>10269</v>
      </c>
      <c r="G149" s="12">
        <v>69</v>
      </c>
      <c r="H149" s="1" t="s">
        <v>933</v>
      </c>
      <c r="I149" s="1" t="s">
        <v>7</v>
      </c>
      <c r="J149" s="1" t="s">
        <v>6</v>
      </c>
      <c r="K149" s="1" t="s">
        <v>0</v>
      </c>
      <c r="L149" s="1">
        <v>27446751</v>
      </c>
      <c r="M149" s="1">
        <v>46676998</v>
      </c>
      <c r="N149" s="1">
        <v>0</v>
      </c>
      <c r="O149" s="1">
        <v>0</v>
      </c>
    </row>
    <row r="150" spans="1:15">
      <c r="A150" s="12">
        <v>30042059</v>
      </c>
      <c r="B150" s="1" t="s">
        <v>12196</v>
      </c>
      <c r="C150" s="12">
        <v>300420</v>
      </c>
      <c r="D150" s="1" t="s">
        <v>365</v>
      </c>
      <c r="E150" s="12">
        <v>3004</v>
      </c>
      <c r="F150" s="1" t="s">
        <v>364</v>
      </c>
      <c r="G150" s="12">
        <v>30</v>
      </c>
      <c r="H150" s="1" t="s">
        <v>63</v>
      </c>
      <c r="I150" s="1" t="s">
        <v>12</v>
      </c>
      <c r="J150" s="1" t="s">
        <v>11</v>
      </c>
      <c r="K150" s="1" t="s">
        <v>0</v>
      </c>
      <c r="L150" s="1">
        <v>27347752</v>
      </c>
      <c r="M150" s="1">
        <v>28054</v>
      </c>
      <c r="N150" s="1">
        <v>5824171</v>
      </c>
      <c r="O150" s="1">
        <v>35744</v>
      </c>
    </row>
    <row r="151" spans="1:15">
      <c r="A151" s="12">
        <v>15211000</v>
      </c>
      <c r="B151" s="1" t="s">
        <v>12195</v>
      </c>
      <c r="C151" s="12">
        <v>152110</v>
      </c>
      <c r="D151" s="1" t="s">
        <v>12194</v>
      </c>
      <c r="E151" s="12">
        <v>1521</v>
      </c>
      <c r="F151" s="1" t="s">
        <v>1559</v>
      </c>
      <c r="G151" s="12">
        <v>15</v>
      </c>
      <c r="H151" s="1" t="s">
        <v>413</v>
      </c>
      <c r="I151" s="1" t="s">
        <v>412</v>
      </c>
      <c r="J151" s="1" t="s">
        <v>411</v>
      </c>
      <c r="K151" s="1" t="s">
        <v>0</v>
      </c>
      <c r="L151" s="1">
        <v>26964651</v>
      </c>
      <c r="M151" s="1">
        <v>3890826</v>
      </c>
      <c r="N151" s="1">
        <v>635168</v>
      </c>
      <c r="O151" s="1">
        <v>29803</v>
      </c>
    </row>
    <row r="152" spans="1:15">
      <c r="A152" s="12">
        <v>87082999</v>
      </c>
      <c r="B152" s="1" t="s">
        <v>7576</v>
      </c>
      <c r="C152" s="12">
        <v>870829</v>
      </c>
      <c r="D152" s="1" t="s">
        <v>3641</v>
      </c>
      <c r="E152" s="12">
        <v>8708</v>
      </c>
      <c r="F152" s="1" t="s">
        <v>3640</v>
      </c>
      <c r="G152" s="12">
        <v>87</v>
      </c>
      <c r="H152" s="1" t="s">
        <v>633</v>
      </c>
      <c r="I152" s="1" t="s">
        <v>272</v>
      </c>
      <c r="J152" s="1" t="s">
        <v>271</v>
      </c>
      <c r="K152" s="1" t="s">
        <v>0</v>
      </c>
      <c r="L152" s="1">
        <v>26698344</v>
      </c>
      <c r="M152" s="1">
        <v>3324325</v>
      </c>
      <c r="N152" s="1">
        <v>16122283</v>
      </c>
      <c r="O152" s="1">
        <v>594916</v>
      </c>
    </row>
    <row r="153" spans="1:15">
      <c r="A153" s="12">
        <v>64029990</v>
      </c>
      <c r="B153" s="1" t="s">
        <v>12193</v>
      </c>
      <c r="C153" s="12">
        <v>640299</v>
      </c>
      <c r="D153" s="1" t="s">
        <v>157</v>
      </c>
      <c r="E153" s="12">
        <v>6402</v>
      </c>
      <c r="F153" s="1" t="s">
        <v>156</v>
      </c>
      <c r="G153" s="12">
        <v>64</v>
      </c>
      <c r="H153" s="1" t="s">
        <v>155</v>
      </c>
      <c r="I153" s="1" t="s">
        <v>154</v>
      </c>
      <c r="J153" s="1" t="s">
        <v>153</v>
      </c>
      <c r="K153" s="1" t="s">
        <v>0</v>
      </c>
      <c r="L153" s="1">
        <v>26455828</v>
      </c>
      <c r="M153" s="1">
        <v>1004282</v>
      </c>
      <c r="N153" s="1">
        <v>18998</v>
      </c>
      <c r="O153" s="1">
        <v>591</v>
      </c>
    </row>
    <row r="154" spans="1:15">
      <c r="A154" s="12">
        <v>85369090</v>
      </c>
      <c r="B154" s="1" t="s">
        <v>12192</v>
      </c>
      <c r="C154" s="12">
        <v>853690</v>
      </c>
      <c r="D154" s="1" t="s">
        <v>443</v>
      </c>
      <c r="E154" s="12">
        <v>8536</v>
      </c>
      <c r="F154" s="1" t="s">
        <v>442</v>
      </c>
      <c r="G154" s="12">
        <v>85</v>
      </c>
      <c r="H154" s="1" t="s">
        <v>102</v>
      </c>
      <c r="I154" s="1" t="s">
        <v>27</v>
      </c>
      <c r="J154" s="1" t="s">
        <v>26</v>
      </c>
      <c r="K154" s="1" t="s">
        <v>0</v>
      </c>
      <c r="L154" s="1">
        <v>26215995</v>
      </c>
      <c r="M154" s="1">
        <v>478941</v>
      </c>
      <c r="N154" s="1">
        <v>65315235</v>
      </c>
      <c r="O154" s="1">
        <v>641514</v>
      </c>
    </row>
    <row r="155" spans="1:15">
      <c r="A155" s="12">
        <v>27075090</v>
      </c>
      <c r="B155" s="1" t="s">
        <v>11188</v>
      </c>
      <c r="C155" s="12">
        <v>270750</v>
      </c>
      <c r="D155" s="1" t="s">
        <v>11188</v>
      </c>
      <c r="E155" s="12">
        <v>2707</v>
      </c>
      <c r="F155" s="1" t="s">
        <v>1377</v>
      </c>
      <c r="G155" s="12">
        <v>27</v>
      </c>
      <c r="H155" s="1" t="s">
        <v>486</v>
      </c>
      <c r="I155" s="1" t="s">
        <v>225</v>
      </c>
      <c r="J155" s="1" t="s">
        <v>224</v>
      </c>
      <c r="K155" s="1" t="s">
        <v>0</v>
      </c>
      <c r="L155" s="1">
        <v>25756740</v>
      </c>
      <c r="M155" s="1">
        <v>35021478</v>
      </c>
      <c r="N155" s="1">
        <v>28070120</v>
      </c>
      <c r="O155" s="1">
        <v>21404741</v>
      </c>
    </row>
    <row r="156" spans="1:15">
      <c r="A156" s="12">
        <v>33019020</v>
      </c>
      <c r="B156" s="1" t="s">
        <v>12191</v>
      </c>
      <c r="C156" s="12">
        <v>330190</v>
      </c>
      <c r="D156" s="1" t="s">
        <v>8240</v>
      </c>
      <c r="E156" s="12">
        <v>3301</v>
      </c>
      <c r="F156" s="1" t="s">
        <v>407</v>
      </c>
      <c r="G156" s="12">
        <v>33</v>
      </c>
      <c r="H156" s="1" t="s">
        <v>406</v>
      </c>
      <c r="I156" s="1" t="s">
        <v>12</v>
      </c>
      <c r="J156" s="1" t="s">
        <v>11</v>
      </c>
      <c r="K156" s="1" t="s">
        <v>0</v>
      </c>
      <c r="L156" s="1">
        <v>25492170</v>
      </c>
      <c r="M156" s="1">
        <v>7067896</v>
      </c>
      <c r="N156" s="1">
        <v>576150</v>
      </c>
      <c r="O156" s="1">
        <v>96624</v>
      </c>
    </row>
    <row r="157" spans="1:15">
      <c r="A157" s="12">
        <v>20089900</v>
      </c>
      <c r="B157" s="1" t="s">
        <v>12190</v>
      </c>
      <c r="C157" s="12">
        <v>200899</v>
      </c>
      <c r="D157" s="1" t="s">
        <v>12189</v>
      </c>
      <c r="E157" s="12">
        <v>2008</v>
      </c>
      <c r="F157" s="1" t="s">
        <v>3275</v>
      </c>
      <c r="G157" s="12">
        <v>20</v>
      </c>
      <c r="H157" s="1" t="s">
        <v>3274</v>
      </c>
      <c r="I157" s="1" t="s">
        <v>751</v>
      </c>
      <c r="J157" s="1" t="s">
        <v>750</v>
      </c>
      <c r="K157" s="1" t="s">
        <v>0</v>
      </c>
      <c r="L157" s="1">
        <v>24747404</v>
      </c>
      <c r="M157" s="1">
        <v>7755231</v>
      </c>
      <c r="N157" s="1">
        <v>212900</v>
      </c>
      <c r="O157" s="1">
        <v>22914</v>
      </c>
    </row>
    <row r="158" spans="1:15">
      <c r="A158" s="12">
        <v>84798999</v>
      </c>
      <c r="B158" s="1" t="s">
        <v>2349</v>
      </c>
      <c r="C158" s="12">
        <v>847989</v>
      </c>
      <c r="D158" s="1" t="s">
        <v>2349</v>
      </c>
      <c r="E158" s="12">
        <v>8479</v>
      </c>
      <c r="F158" s="1" t="s">
        <v>310</v>
      </c>
      <c r="G158" s="12">
        <v>84</v>
      </c>
      <c r="H158" s="1" t="s">
        <v>28</v>
      </c>
      <c r="I158" s="1" t="s">
        <v>27</v>
      </c>
      <c r="J158" s="1" t="s">
        <v>26</v>
      </c>
      <c r="K158" s="1" t="s">
        <v>0</v>
      </c>
      <c r="L158" s="1">
        <v>24684498</v>
      </c>
      <c r="M158" s="1">
        <v>703010</v>
      </c>
      <c r="N158" s="1">
        <v>144695961</v>
      </c>
      <c r="O158" s="1">
        <v>5306360</v>
      </c>
    </row>
    <row r="159" spans="1:15">
      <c r="A159" s="12">
        <v>48115923</v>
      </c>
      <c r="B159" s="1" t="s">
        <v>12188</v>
      </c>
      <c r="C159" s="12">
        <v>481159</v>
      </c>
      <c r="D159" s="1" t="s">
        <v>3442</v>
      </c>
      <c r="E159" s="12">
        <v>4811</v>
      </c>
      <c r="F159" s="1" t="s">
        <v>2415</v>
      </c>
      <c r="G159" s="12">
        <v>48</v>
      </c>
      <c r="H159" s="1" t="s">
        <v>19</v>
      </c>
      <c r="I159" s="1" t="s">
        <v>18</v>
      </c>
      <c r="J159" s="1" t="s">
        <v>17</v>
      </c>
      <c r="K159" s="1" t="s">
        <v>0</v>
      </c>
      <c r="L159" s="1">
        <v>24487785</v>
      </c>
      <c r="M159" s="1">
        <v>9086155</v>
      </c>
      <c r="N159" s="1">
        <v>0</v>
      </c>
      <c r="O159" s="1">
        <v>0</v>
      </c>
    </row>
    <row r="160" spans="1:15">
      <c r="A160" s="12">
        <v>85044050</v>
      </c>
      <c r="B160" s="1" t="s">
        <v>12187</v>
      </c>
      <c r="C160" s="12">
        <v>850440</v>
      </c>
      <c r="D160" s="1" t="s">
        <v>8066</v>
      </c>
      <c r="E160" s="12">
        <v>8504</v>
      </c>
      <c r="F160" s="1" t="s">
        <v>495</v>
      </c>
      <c r="G160" s="12">
        <v>85</v>
      </c>
      <c r="H160" s="1" t="s">
        <v>102</v>
      </c>
      <c r="I160" s="1" t="s">
        <v>27</v>
      </c>
      <c r="J160" s="1" t="s">
        <v>26</v>
      </c>
      <c r="K160" s="1" t="s">
        <v>0</v>
      </c>
      <c r="L160" s="1">
        <v>24182164</v>
      </c>
      <c r="M160" s="1">
        <v>552441</v>
      </c>
      <c r="N160" s="1">
        <v>26732047</v>
      </c>
      <c r="O160" s="1">
        <v>639888</v>
      </c>
    </row>
    <row r="161" spans="1:15">
      <c r="A161" s="12">
        <v>85184000</v>
      </c>
      <c r="B161" s="1" t="s">
        <v>12186</v>
      </c>
      <c r="C161" s="12">
        <v>851840</v>
      </c>
      <c r="D161" s="1" t="s">
        <v>12185</v>
      </c>
      <c r="E161" s="12">
        <v>8518</v>
      </c>
      <c r="F161" s="1" t="s">
        <v>279</v>
      </c>
      <c r="G161" s="12">
        <v>85</v>
      </c>
      <c r="H161" s="1" t="s">
        <v>102</v>
      </c>
      <c r="I161" s="1" t="s">
        <v>27</v>
      </c>
      <c r="J161" s="1" t="s">
        <v>26</v>
      </c>
      <c r="K161" s="1" t="s">
        <v>0</v>
      </c>
      <c r="L161" s="1">
        <v>23710319</v>
      </c>
      <c r="M161" s="1">
        <v>407230</v>
      </c>
      <c r="N161" s="1">
        <v>1158843</v>
      </c>
      <c r="O161" s="1">
        <v>7270</v>
      </c>
    </row>
    <row r="162" spans="1:15">
      <c r="A162" s="12">
        <v>87019490</v>
      </c>
      <c r="B162" s="1" t="s">
        <v>12184</v>
      </c>
      <c r="C162" s="12">
        <v>870194</v>
      </c>
      <c r="D162" s="1" t="s">
        <v>12184</v>
      </c>
      <c r="E162" s="12">
        <v>8701</v>
      </c>
      <c r="F162" s="1" t="s">
        <v>1401</v>
      </c>
      <c r="G162" s="12">
        <v>87</v>
      </c>
      <c r="H162" s="1" t="s">
        <v>633</v>
      </c>
      <c r="I162" s="1" t="s">
        <v>272</v>
      </c>
      <c r="J162" s="1" t="s">
        <v>271</v>
      </c>
      <c r="K162" s="1" t="s">
        <v>0</v>
      </c>
      <c r="L162" s="1">
        <v>23222928</v>
      </c>
      <c r="M162" s="1">
        <v>1867472</v>
      </c>
      <c r="N162" s="1">
        <v>0</v>
      </c>
      <c r="O162" s="1">
        <v>0</v>
      </c>
    </row>
    <row r="163" spans="1:15">
      <c r="A163" s="12">
        <v>90213919</v>
      </c>
      <c r="B163" s="1" t="s">
        <v>12183</v>
      </c>
      <c r="C163" s="12">
        <v>902139</v>
      </c>
      <c r="D163" s="1" t="s">
        <v>6420</v>
      </c>
      <c r="E163" s="12">
        <v>9021</v>
      </c>
      <c r="F163" s="1" t="s">
        <v>5949</v>
      </c>
      <c r="G163" s="12">
        <v>90</v>
      </c>
      <c r="H163" s="1" t="s">
        <v>512</v>
      </c>
      <c r="I163" s="1" t="s">
        <v>49</v>
      </c>
      <c r="J163" s="1" t="s">
        <v>48</v>
      </c>
      <c r="K163" s="1" t="s">
        <v>0</v>
      </c>
      <c r="L163" s="1">
        <v>23204132</v>
      </c>
      <c r="M163" s="1">
        <v>4832</v>
      </c>
      <c r="N163" s="1">
        <v>8352297</v>
      </c>
      <c r="O163" s="1">
        <v>2017</v>
      </c>
    </row>
    <row r="164" spans="1:15">
      <c r="A164" s="12">
        <v>21050010</v>
      </c>
      <c r="B164" s="1" t="s">
        <v>12182</v>
      </c>
      <c r="C164" s="12">
        <v>210500</v>
      </c>
      <c r="D164" s="1" t="s">
        <v>12029</v>
      </c>
      <c r="E164" s="12">
        <v>2105</v>
      </c>
      <c r="F164" s="1" t="s">
        <v>12029</v>
      </c>
      <c r="G164" s="12">
        <v>21</v>
      </c>
      <c r="H164" s="1" t="s">
        <v>752</v>
      </c>
      <c r="I164" s="1" t="s">
        <v>751</v>
      </c>
      <c r="J164" s="1" t="s">
        <v>750</v>
      </c>
      <c r="K164" s="1" t="s">
        <v>0</v>
      </c>
      <c r="L164" s="1">
        <v>23140076</v>
      </c>
      <c r="M164" s="1">
        <v>9202864</v>
      </c>
      <c r="N164" s="1">
        <v>2312459</v>
      </c>
      <c r="O164" s="1">
        <v>502813</v>
      </c>
    </row>
    <row r="165" spans="1:15">
      <c r="A165" s="12">
        <v>38151290</v>
      </c>
      <c r="B165" s="1" t="s">
        <v>12181</v>
      </c>
      <c r="C165" s="12">
        <v>381512</v>
      </c>
      <c r="D165" s="1" t="s">
        <v>4010</v>
      </c>
      <c r="E165" s="12">
        <v>3815</v>
      </c>
      <c r="F165" s="1" t="s">
        <v>3724</v>
      </c>
      <c r="G165" s="12">
        <v>38</v>
      </c>
      <c r="H165" s="1" t="s">
        <v>244</v>
      </c>
      <c r="I165" s="1" t="s">
        <v>12</v>
      </c>
      <c r="J165" s="1" t="s">
        <v>11</v>
      </c>
      <c r="K165" s="1" t="s">
        <v>0</v>
      </c>
      <c r="L165" s="1">
        <v>22810609</v>
      </c>
      <c r="M165" s="1">
        <v>73668</v>
      </c>
      <c r="N165" s="1">
        <v>1239222</v>
      </c>
      <c r="O165" s="1">
        <v>6898</v>
      </c>
    </row>
    <row r="166" spans="1:15">
      <c r="A166" s="12">
        <v>84389000</v>
      </c>
      <c r="B166" s="1" t="s">
        <v>12180</v>
      </c>
      <c r="C166" s="12">
        <v>843890</v>
      </c>
      <c r="D166" s="1" t="s">
        <v>12179</v>
      </c>
      <c r="E166" s="12">
        <v>8438</v>
      </c>
      <c r="F166" s="1" t="s">
        <v>1601</v>
      </c>
      <c r="G166" s="12">
        <v>84</v>
      </c>
      <c r="H166" s="1" t="s">
        <v>28</v>
      </c>
      <c r="I166" s="1" t="s">
        <v>27</v>
      </c>
      <c r="J166" s="1" t="s">
        <v>26</v>
      </c>
      <c r="K166" s="1" t="s">
        <v>0</v>
      </c>
      <c r="L166" s="1">
        <v>22579288</v>
      </c>
      <c r="M166" s="1">
        <v>1920899</v>
      </c>
      <c r="N166" s="1">
        <v>9177611</v>
      </c>
      <c r="O166" s="1">
        <v>93895</v>
      </c>
    </row>
    <row r="167" spans="1:15">
      <c r="A167" s="12">
        <v>15021011</v>
      </c>
      <c r="B167" s="1" t="s">
        <v>12178</v>
      </c>
      <c r="C167" s="12">
        <v>150210</v>
      </c>
      <c r="D167" s="1" t="s">
        <v>12177</v>
      </c>
      <c r="E167" s="12">
        <v>1502</v>
      </c>
      <c r="F167" s="1" t="s">
        <v>12176</v>
      </c>
      <c r="G167" s="12">
        <v>15</v>
      </c>
      <c r="H167" s="1" t="s">
        <v>413</v>
      </c>
      <c r="I167" s="1" t="s">
        <v>412</v>
      </c>
      <c r="J167" s="1" t="s">
        <v>411</v>
      </c>
      <c r="K167" s="1" t="s">
        <v>0</v>
      </c>
      <c r="L167" s="1">
        <v>22418025</v>
      </c>
      <c r="M167" s="1">
        <v>23993810</v>
      </c>
      <c r="N167" s="1">
        <v>0</v>
      </c>
      <c r="O167" s="1">
        <v>0</v>
      </c>
    </row>
    <row r="168" spans="1:15">
      <c r="A168" s="12">
        <v>23011090</v>
      </c>
      <c r="B168" s="1" t="s">
        <v>12175</v>
      </c>
      <c r="C168" s="12">
        <v>230110</v>
      </c>
      <c r="D168" s="1" t="s">
        <v>11117</v>
      </c>
      <c r="E168" s="12">
        <v>2301</v>
      </c>
      <c r="F168" s="1" t="s">
        <v>11116</v>
      </c>
      <c r="G168" s="12">
        <v>23</v>
      </c>
      <c r="H168" s="1" t="s">
        <v>2749</v>
      </c>
      <c r="I168" s="1" t="s">
        <v>751</v>
      </c>
      <c r="J168" s="1" t="s">
        <v>750</v>
      </c>
      <c r="K168" s="1" t="s">
        <v>0</v>
      </c>
      <c r="L168" s="1">
        <v>22344615</v>
      </c>
      <c r="M168" s="1">
        <v>24339400</v>
      </c>
      <c r="N168" s="1">
        <v>0</v>
      </c>
      <c r="O168" s="1">
        <v>0</v>
      </c>
    </row>
    <row r="169" spans="1:15">
      <c r="A169" s="12">
        <v>87112020</v>
      </c>
      <c r="B169" s="1" t="s">
        <v>12174</v>
      </c>
      <c r="C169" s="12">
        <v>871120</v>
      </c>
      <c r="D169" s="1" t="s">
        <v>8529</v>
      </c>
      <c r="E169" s="12">
        <v>8711</v>
      </c>
      <c r="F169" s="1" t="s">
        <v>1227</v>
      </c>
      <c r="G169" s="12">
        <v>87</v>
      </c>
      <c r="H169" s="1" t="s">
        <v>633</v>
      </c>
      <c r="I169" s="1" t="s">
        <v>272</v>
      </c>
      <c r="J169" s="1" t="s">
        <v>271</v>
      </c>
      <c r="K169" s="1" t="s">
        <v>0</v>
      </c>
      <c r="L169" s="1">
        <v>22157780</v>
      </c>
      <c r="M169" s="1">
        <v>783603</v>
      </c>
      <c r="N169" s="1">
        <v>0</v>
      </c>
      <c r="O169" s="1">
        <v>0</v>
      </c>
    </row>
    <row r="170" spans="1:15">
      <c r="A170" s="12">
        <v>89039900</v>
      </c>
      <c r="B170" s="1" t="s">
        <v>12173</v>
      </c>
      <c r="C170" s="12">
        <v>890399</v>
      </c>
      <c r="D170" s="1" t="s">
        <v>12172</v>
      </c>
      <c r="E170" s="12">
        <v>8903</v>
      </c>
      <c r="F170" s="1" t="s">
        <v>1976</v>
      </c>
      <c r="G170" s="12">
        <v>89</v>
      </c>
      <c r="H170" s="1" t="s">
        <v>1975</v>
      </c>
      <c r="I170" s="1" t="s">
        <v>272</v>
      </c>
      <c r="J170" s="1" t="s">
        <v>271</v>
      </c>
      <c r="K170" s="1" t="s">
        <v>0</v>
      </c>
      <c r="L170" s="1">
        <v>22151332</v>
      </c>
      <c r="M170" s="1">
        <v>567850</v>
      </c>
      <c r="N170" s="1">
        <v>3170190</v>
      </c>
      <c r="O170" s="1">
        <v>22877</v>
      </c>
    </row>
    <row r="171" spans="1:15">
      <c r="A171" s="12">
        <v>33059000</v>
      </c>
      <c r="B171" s="1" t="s">
        <v>12171</v>
      </c>
      <c r="C171" s="12">
        <v>330590</v>
      </c>
      <c r="D171" s="1" t="s">
        <v>12171</v>
      </c>
      <c r="E171" s="12">
        <v>3305</v>
      </c>
      <c r="F171" s="1" t="s">
        <v>7414</v>
      </c>
      <c r="G171" s="12">
        <v>33</v>
      </c>
      <c r="H171" s="1" t="s">
        <v>406</v>
      </c>
      <c r="I171" s="1" t="s">
        <v>12</v>
      </c>
      <c r="J171" s="1" t="s">
        <v>11</v>
      </c>
      <c r="K171" s="1" t="s">
        <v>0</v>
      </c>
      <c r="L171" s="1">
        <v>22084365</v>
      </c>
      <c r="M171" s="1">
        <v>4819354</v>
      </c>
      <c r="N171" s="1">
        <v>3174173</v>
      </c>
      <c r="O171" s="1">
        <v>215574</v>
      </c>
    </row>
    <row r="172" spans="1:15">
      <c r="A172" s="12">
        <v>27131200</v>
      </c>
      <c r="B172" s="1" t="s">
        <v>12170</v>
      </c>
      <c r="C172" s="12">
        <v>271312</v>
      </c>
      <c r="D172" s="1" t="s">
        <v>12170</v>
      </c>
      <c r="E172" s="12">
        <v>2713</v>
      </c>
      <c r="F172" s="1" t="s">
        <v>4079</v>
      </c>
      <c r="G172" s="12">
        <v>27</v>
      </c>
      <c r="H172" s="1" t="s">
        <v>486</v>
      </c>
      <c r="I172" s="1" t="s">
        <v>225</v>
      </c>
      <c r="J172" s="1" t="s">
        <v>224</v>
      </c>
      <c r="K172" s="1" t="s">
        <v>0</v>
      </c>
      <c r="L172" s="1">
        <v>22072985</v>
      </c>
      <c r="M172" s="1">
        <v>53787390</v>
      </c>
      <c r="N172" s="1">
        <v>83540356</v>
      </c>
      <c r="O172" s="1">
        <v>219438848</v>
      </c>
    </row>
    <row r="173" spans="1:15">
      <c r="A173" s="12">
        <v>44092900</v>
      </c>
      <c r="B173" s="1" t="s">
        <v>12169</v>
      </c>
      <c r="C173" s="12">
        <v>440929</v>
      </c>
      <c r="D173" s="1" t="s">
        <v>12168</v>
      </c>
      <c r="E173" s="12">
        <v>4409</v>
      </c>
      <c r="F173" s="1" t="s">
        <v>4382</v>
      </c>
      <c r="G173" s="12">
        <v>44</v>
      </c>
      <c r="H173" s="1" t="s">
        <v>2121</v>
      </c>
      <c r="I173" s="1" t="s">
        <v>1129</v>
      </c>
      <c r="J173" s="1" t="s">
        <v>1128</v>
      </c>
      <c r="K173" s="1" t="s">
        <v>0</v>
      </c>
      <c r="L173" s="1">
        <v>21951523</v>
      </c>
      <c r="M173" s="1">
        <v>9906886</v>
      </c>
      <c r="N173" s="1">
        <v>0</v>
      </c>
      <c r="O173" s="1">
        <v>0</v>
      </c>
    </row>
    <row r="174" spans="1:15">
      <c r="A174" s="12">
        <v>84553010</v>
      </c>
      <c r="B174" s="1" t="s">
        <v>12167</v>
      </c>
      <c r="C174" s="12">
        <v>845530</v>
      </c>
      <c r="D174" s="1" t="s">
        <v>12152</v>
      </c>
      <c r="E174" s="12">
        <v>8455</v>
      </c>
      <c r="F174" s="1" t="s">
        <v>2677</v>
      </c>
      <c r="G174" s="12">
        <v>84</v>
      </c>
      <c r="H174" s="1" t="s">
        <v>28</v>
      </c>
      <c r="I174" s="1" t="s">
        <v>27</v>
      </c>
      <c r="J174" s="1" t="s">
        <v>26</v>
      </c>
      <c r="K174" s="1" t="s">
        <v>0</v>
      </c>
      <c r="L174" s="1">
        <v>21926897</v>
      </c>
      <c r="M174" s="1">
        <v>3872168</v>
      </c>
      <c r="N174" s="1">
        <v>568220</v>
      </c>
      <c r="O174" s="1">
        <v>210991</v>
      </c>
    </row>
    <row r="175" spans="1:15">
      <c r="A175" s="12">
        <v>44111290</v>
      </c>
      <c r="B175" s="1" t="s">
        <v>12166</v>
      </c>
      <c r="C175" s="12">
        <v>441112</v>
      </c>
      <c r="D175" s="1" t="s">
        <v>12012</v>
      </c>
      <c r="E175" s="12">
        <v>4411</v>
      </c>
      <c r="F175" s="1" t="s">
        <v>8693</v>
      </c>
      <c r="G175" s="12">
        <v>44</v>
      </c>
      <c r="H175" s="1" t="s">
        <v>2121</v>
      </c>
      <c r="I175" s="1" t="s">
        <v>1129</v>
      </c>
      <c r="J175" s="1" t="s">
        <v>1128</v>
      </c>
      <c r="K175" s="1" t="s">
        <v>0</v>
      </c>
      <c r="L175" s="1">
        <v>21354188</v>
      </c>
      <c r="M175" s="1">
        <v>28980362</v>
      </c>
      <c r="N175" s="1">
        <v>0</v>
      </c>
      <c r="O175" s="1">
        <v>0</v>
      </c>
    </row>
    <row r="176" spans="1:15">
      <c r="A176" s="12">
        <v>84099969</v>
      </c>
      <c r="B176" s="1" t="s">
        <v>12165</v>
      </c>
      <c r="C176" s="12">
        <v>840999</v>
      </c>
      <c r="D176" s="1" t="s">
        <v>2583</v>
      </c>
      <c r="E176" s="12">
        <v>8409</v>
      </c>
      <c r="F176" s="1" t="s">
        <v>2582</v>
      </c>
      <c r="G176" s="12">
        <v>84</v>
      </c>
      <c r="H176" s="1" t="s">
        <v>28</v>
      </c>
      <c r="I176" s="1" t="s">
        <v>27</v>
      </c>
      <c r="J176" s="1" t="s">
        <v>26</v>
      </c>
      <c r="K176" s="1" t="s">
        <v>0</v>
      </c>
      <c r="L176" s="1">
        <v>21295366</v>
      </c>
      <c r="M176" s="1">
        <v>236012</v>
      </c>
      <c r="N176" s="1">
        <v>27247237</v>
      </c>
      <c r="O176" s="1">
        <v>181641</v>
      </c>
    </row>
    <row r="177" spans="1:15">
      <c r="A177" s="12">
        <v>84831090</v>
      </c>
      <c r="B177" s="1" t="s">
        <v>12164</v>
      </c>
      <c r="C177" s="12">
        <v>848310</v>
      </c>
      <c r="D177" s="1" t="s">
        <v>4475</v>
      </c>
      <c r="E177" s="12">
        <v>8483</v>
      </c>
      <c r="F177" s="1" t="s">
        <v>4474</v>
      </c>
      <c r="G177" s="12">
        <v>84</v>
      </c>
      <c r="H177" s="1" t="s">
        <v>28</v>
      </c>
      <c r="I177" s="1" t="s">
        <v>27</v>
      </c>
      <c r="J177" s="1" t="s">
        <v>26</v>
      </c>
      <c r="K177" s="1" t="s">
        <v>0</v>
      </c>
      <c r="L177" s="1">
        <v>21044427</v>
      </c>
      <c r="M177" s="1">
        <v>912349</v>
      </c>
      <c r="N177" s="1">
        <v>130017289</v>
      </c>
      <c r="O177" s="1">
        <v>1360370</v>
      </c>
    </row>
    <row r="178" spans="1:15">
      <c r="A178" s="12">
        <v>22071090</v>
      </c>
      <c r="B178" s="1" t="s">
        <v>12163</v>
      </c>
      <c r="C178" s="12">
        <v>220710</v>
      </c>
      <c r="D178" s="1" t="s">
        <v>12162</v>
      </c>
      <c r="E178" s="12">
        <v>2207</v>
      </c>
      <c r="F178" s="1" t="s">
        <v>1087</v>
      </c>
      <c r="G178" s="12">
        <v>22</v>
      </c>
      <c r="H178" s="1" t="s">
        <v>1086</v>
      </c>
      <c r="I178" s="1" t="s">
        <v>751</v>
      </c>
      <c r="J178" s="1" t="s">
        <v>750</v>
      </c>
      <c r="K178" s="1" t="s">
        <v>0</v>
      </c>
      <c r="L178" s="1">
        <v>20984583</v>
      </c>
      <c r="M178" s="1">
        <v>21739397</v>
      </c>
      <c r="N178" s="1">
        <v>272102</v>
      </c>
      <c r="O178" s="1">
        <v>1116591</v>
      </c>
    </row>
    <row r="179" spans="1:15">
      <c r="A179" s="12">
        <v>88071000</v>
      </c>
      <c r="B179" s="1" t="s">
        <v>12161</v>
      </c>
      <c r="C179" s="12">
        <v>880710</v>
      </c>
      <c r="D179" s="1" t="s">
        <v>12160</v>
      </c>
      <c r="E179" s="12">
        <v>8807</v>
      </c>
      <c r="F179" s="1" t="s">
        <v>11255</v>
      </c>
      <c r="G179" s="12">
        <v>88</v>
      </c>
      <c r="H179" s="1" t="s">
        <v>273</v>
      </c>
      <c r="I179" s="1" t="s">
        <v>272</v>
      </c>
      <c r="J179" s="1" t="s">
        <v>271</v>
      </c>
      <c r="K179" s="1" t="s">
        <v>0</v>
      </c>
      <c r="L179" s="1">
        <v>20882662</v>
      </c>
      <c r="M179" s="1">
        <v>4670</v>
      </c>
      <c r="N179" s="1">
        <v>27302702</v>
      </c>
      <c r="O179" s="1">
        <v>30373</v>
      </c>
    </row>
    <row r="180" spans="1:15">
      <c r="A180" s="12">
        <v>19053200</v>
      </c>
      <c r="B180" s="1" t="s">
        <v>12159</v>
      </c>
      <c r="C180" s="12">
        <v>190532</v>
      </c>
      <c r="D180" s="1" t="s">
        <v>12159</v>
      </c>
      <c r="E180" s="12">
        <v>1905</v>
      </c>
      <c r="F180" s="1" t="s">
        <v>8622</v>
      </c>
      <c r="G180" s="12">
        <v>19</v>
      </c>
      <c r="H180" s="1" t="s">
        <v>1029</v>
      </c>
      <c r="I180" s="1" t="s">
        <v>751</v>
      </c>
      <c r="J180" s="1" t="s">
        <v>750</v>
      </c>
      <c r="K180" s="1" t="s">
        <v>0</v>
      </c>
      <c r="L180" s="1">
        <v>20815785</v>
      </c>
      <c r="M180" s="1">
        <v>7647658</v>
      </c>
      <c r="N180" s="1">
        <v>76053</v>
      </c>
      <c r="O180" s="1">
        <v>2862</v>
      </c>
    </row>
    <row r="181" spans="1:15">
      <c r="A181" s="12">
        <v>84834090</v>
      </c>
      <c r="B181" s="1" t="s">
        <v>12158</v>
      </c>
      <c r="C181" s="12">
        <v>848340</v>
      </c>
      <c r="D181" s="1" t="s">
        <v>12090</v>
      </c>
      <c r="E181" s="12">
        <v>8483</v>
      </c>
      <c r="F181" s="1" t="s">
        <v>4474</v>
      </c>
      <c r="G181" s="12">
        <v>84</v>
      </c>
      <c r="H181" s="1" t="s">
        <v>28</v>
      </c>
      <c r="I181" s="1" t="s">
        <v>27</v>
      </c>
      <c r="J181" s="1" t="s">
        <v>26</v>
      </c>
      <c r="K181" s="1" t="s">
        <v>0</v>
      </c>
      <c r="L181" s="1">
        <v>20796849</v>
      </c>
      <c r="M181" s="1">
        <v>1823445</v>
      </c>
      <c r="N181" s="1">
        <v>44593245</v>
      </c>
      <c r="O181" s="1">
        <v>1087548</v>
      </c>
    </row>
    <row r="182" spans="1:15">
      <c r="A182" s="12">
        <v>48193000</v>
      </c>
      <c r="B182" s="1" t="s">
        <v>12157</v>
      </c>
      <c r="C182" s="12">
        <v>481930</v>
      </c>
      <c r="D182" s="1" t="s">
        <v>12156</v>
      </c>
      <c r="E182" s="12">
        <v>4819</v>
      </c>
      <c r="F182" s="1" t="s">
        <v>1009</v>
      </c>
      <c r="G182" s="12">
        <v>48</v>
      </c>
      <c r="H182" s="1" t="s">
        <v>19</v>
      </c>
      <c r="I182" s="1" t="s">
        <v>18</v>
      </c>
      <c r="J182" s="1" t="s">
        <v>17</v>
      </c>
      <c r="K182" s="1" t="s">
        <v>0</v>
      </c>
      <c r="L182" s="1">
        <v>20767042</v>
      </c>
      <c r="M182" s="1">
        <v>11685615</v>
      </c>
      <c r="N182" s="1">
        <v>1284</v>
      </c>
      <c r="O182" s="1">
        <v>342</v>
      </c>
    </row>
    <row r="183" spans="1:15">
      <c r="A183" s="12">
        <v>86079900</v>
      </c>
      <c r="B183" s="1" t="s">
        <v>12155</v>
      </c>
      <c r="C183" s="12">
        <v>860799</v>
      </c>
      <c r="D183" s="1" t="s">
        <v>12155</v>
      </c>
      <c r="E183" s="12">
        <v>8607</v>
      </c>
      <c r="F183" s="1" t="s">
        <v>1733</v>
      </c>
      <c r="G183" s="12">
        <v>86</v>
      </c>
      <c r="H183" s="1" t="s">
        <v>1732</v>
      </c>
      <c r="I183" s="1" t="s">
        <v>272</v>
      </c>
      <c r="J183" s="1" t="s">
        <v>271</v>
      </c>
      <c r="K183" s="1" t="s">
        <v>0</v>
      </c>
      <c r="L183" s="1">
        <v>20337913</v>
      </c>
      <c r="M183" s="1">
        <v>9987822</v>
      </c>
      <c r="N183" s="1">
        <v>3235801</v>
      </c>
      <c r="O183" s="1">
        <v>343914</v>
      </c>
    </row>
    <row r="184" spans="1:15">
      <c r="A184" s="12">
        <v>33012990</v>
      </c>
      <c r="B184" s="1" t="s">
        <v>408</v>
      </c>
      <c r="C184" s="12">
        <v>330129</v>
      </c>
      <c r="D184" s="1" t="s">
        <v>408</v>
      </c>
      <c r="E184" s="12">
        <v>3301</v>
      </c>
      <c r="F184" s="1" t="s">
        <v>407</v>
      </c>
      <c r="G184" s="12">
        <v>33</v>
      </c>
      <c r="H184" s="1" t="s">
        <v>406</v>
      </c>
      <c r="I184" s="1" t="s">
        <v>12</v>
      </c>
      <c r="J184" s="1" t="s">
        <v>11</v>
      </c>
      <c r="K184" s="1" t="s">
        <v>0</v>
      </c>
      <c r="L184" s="1">
        <v>20266959</v>
      </c>
      <c r="M184" s="1">
        <v>1053042</v>
      </c>
      <c r="N184" s="1">
        <v>2316480</v>
      </c>
      <c r="O184" s="1">
        <v>37111</v>
      </c>
    </row>
    <row r="185" spans="1:15">
      <c r="A185" s="12">
        <v>72029990</v>
      </c>
      <c r="B185" s="1" t="s">
        <v>1625</v>
      </c>
      <c r="C185" s="12">
        <v>720299</v>
      </c>
      <c r="D185" s="1" t="s">
        <v>1625</v>
      </c>
      <c r="E185" s="12">
        <v>7202</v>
      </c>
      <c r="F185" s="1" t="s">
        <v>1624</v>
      </c>
      <c r="G185" s="12">
        <v>72</v>
      </c>
      <c r="H185" s="1" t="s">
        <v>436</v>
      </c>
      <c r="I185" s="1" t="s">
        <v>107</v>
      </c>
      <c r="J185" s="1" t="s">
        <v>106</v>
      </c>
      <c r="K185" s="1" t="s">
        <v>0</v>
      </c>
      <c r="L185" s="1">
        <v>20057772</v>
      </c>
      <c r="M185" s="1">
        <v>10580095</v>
      </c>
      <c r="N185" s="1">
        <v>565158</v>
      </c>
      <c r="O185" s="1">
        <v>225676</v>
      </c>
    </row>
    <row r="186" spans="1:15">
      <c r="A186" s="12">
        <v>69072200</v>
      </c>
      <c r="B186" s="1" t="s">
        <v>12154</v>
      </c>
      <c r="C186" s="12">
        <v>690722</v>
      </c>
      <c r="D186" s="1" t="s">
        <v>12154</v>
      </c>
      <c r="E186" s="12">
        <v>6907</v>
      </c>
      <c r="F186" s="1" t="s">
        <v>10269</v>
      </c>
      <c r="G186" s="12">
        <v>69</v>
      </c>
      <c r="H186" s="1" t="s">
        <v>933</v>
      </c>
      <c r="I186" s="1" t="s">
        <v>7</v>
      </c>
      <c r="J186" s="1" t="s">
        <v>6</v>
      </c>
      <c r="K186" s="1" t="s">
        <v>0</v>
      </c>
      <c r="L186" s="1">
        <v>19936607</v>
      </c>
      <c r="M186" s="1">
        <v>83311473</v>
      </c>
      <c r="N186" s="1">
        <v>12090</v>
      </c>
      <c r="O186" s="1">
        <v>2436</v>
      </c>
    </row>
    <row r="187" spans="1:15">
      <c r="A187" s="12">
        <v>84553090</v>
      </c>
      <c r="B187" s="1" t="s">
        <v>12153</v>
      </c>
      <c r="C187" s="12">
        <v>845530</v>
      </c>
      <c r="D187" s="1" t="s">
        <v>12152</v>
      </c>
      <c r="E187" s="12">
        <v>8455</v>
      </c>
      <c r="F187" s="1" t="s">
        <v>2677</v>
      </c>
      <c r="G187" s="12">
        <v>84</v>
      </c>
      <c r="H187" s="1" t="s">
        <v>28</v>
      </c>
      <c r="I187" s="1" t="s">
        <v>27</v>
      </c>
      <c r="J187" s="1" t="s">
        <v>26</v>
      </c>
      <c r="K187" s="1" t="s">
        <v>0</v>
      </c>
      <c r="L187" s="1">
        <v>19778642</v>
      </c>
      <c r="M187" s="1">
        <v>3751390</v>
      </c>
      <c r="N187" s="1">
        <v>905385</v>
      </c>
      <c r="O187" s="1">
        <v>223707</v>
      </c>
    </row>
    <row r="188" spans="1:15">
      <c r="A188" s="12">
        <v>29061930</v>
      </c>
      <c r="B188" s="1" t="s">
        <v>12151</v>
      </c>
      <c r="C188" s="12">
        <v>290619</v>
      </c>
      <c r="D188" s="1" t="s">
        <v>15</v>
      </c>
      <c r="E188" s="12">
        <v>2906</v>
      </c>
      <c r="F188" s="1" t="s">
        <v>14</v>
      </c>
      <c r="G188" s="12">
        <v>29</v>
      </c>
      <c r="H188" s="1" t="s">
        <v>13</v>
      </c>
      <c r="I188" s="1" t="s">
        <v>12</v>
      </c>
      <c r="J188" s="1" t="s">
        <v>11</v>
      </c>
      <c r="K188" s="1" t="s">
        <v>0</v>
      </c>
      <c r="L188" s="1">
        <v>19686144</v>
      </c>
      <c r="M188" s="1">
        <v>467460</v>
      </c>
      <c r="N188" s="1">
        <v>240</v>
      </c>
      <c r="O188" s="1">
        <v>0</v>
      </c>
    </row>
    <row r="189" spans="1:15">
      <c r="A189" s="12">
        <v>85443000</v>
      </c>
      <c r="B189" s="1" t="s">
        <v>12150</v>
      </c>
      <c r="C189" s="12">
        <v>854430</v>
      </c>
      <c r="D189" s="1" t="s">
        <v>12149</v>
      </c>
      <c r="E189" s="12">
        <v>8544</v>
      </c>
      <c r="F189" s="1" t="s">
        <v>1658</v>
      </c>
      <c r="G189" s="12">
        <v>85</v>
      </c>
      <c r="H189" s="1" t="s">
        <v>102</v>
      </c>
      <c r="I189" s="1" t="s">
        <v>27</v>
      </c>
      <c r="J189" s="1" t="s">
        <v>26</v>
      </c>
      <c r="K189" s="1" t="s">
        <v>0</v>
      </c>
      <c r="L189" s="1">
        <v>19513444</v>
      </c>
      <c r="M189" s="1">
        <v>224572</v>
      </c>
      <c r="N189" s="1">
        <v>18171250</v>
      </c>
      <c r="O189" s="1">
        <v>231029</v>
      </c>
    </row>
    <row r="190" spans="1:15">
      <c r="A190" s="12">
        <v>44119210</v>
      </c>
      <c r="B190" s="1" t="s">
        <v>12148</v>
      </c>
      <c r="C190" s="12">
        <v>441192</v>
      </c>
      <c r="D190" s="1" t="s">
        <v>11853</v>
      </c>
      <c r="E190" s="12">
        <v>4411</v>
      </c>
      <c r="F190" s="1" t="s">
        <v>8693</v>
      </c>
      <c r="G190" s="12">
        <v>44</v>
      </c>
      <c r="H190" s="1" t="s">
        <v>2121</v>
      </c>
      <c r="I190" s="1" t="s">
        <v>1129</v>
      </c>
      <c r="J190" s="1" t="s">
        <v>1128</v>
      </c>
      <c r="K190" s="1" t="s">
        <v>0</v>
      </c>
      <c r="L190" s="1">
        <v>19453732</v>
      </c>
      <c r="M190" s="1">
        <v>58098617</v>
      </c>
      <c r="N190" s="1">
        <v>0</v>
      </c>
      <c r="O190" s="1">
        <v>0</v>
      </c>
    </row>
    <row r="191" spans="1:15">
      <c r="A191" s="12">
        <v>90211010</v>
      </c>
      <c r="B191" s="1" t="s">
        <v>12147</v>
      </c>
      <c r="C191" s="12">
        <v>902110</v>
      </c>
      <c r="D191" s="1" t="s">
        <v>8593</v>
      </c>
      <c r="E191" s="12">
        <v>9021</v>
      </c>
      <c r="F191" s="1" t="s">
        <v>5949</v>
      </c>
      <c r="G191" s="12">
        <v>90</v>
      </c>
      <c r="H191" s="1" t="s">
        <v>512</v>
      </c>
      <c r="I191" s="1" t="s">
        <v>49</v>
      </c>
      <c r="J191" s="1" t="s">
        <v>48</v>
      </c>
      <c r="K191" s="1" t="s">
        <v>0</v>
      </c>
      <c r="L191" s="1">
        <v>19445647</v>
      </c>
      <c r="M191" s="1">
        <v>50967</v>
      </c>
      <c r="N191" s="1">
        <v>7901871</v>
      </c>
      <c r="O191" s="1">
        <v>17873</v>
      </c>
    </row>
    <row r="192" spans="1:15">
      <c r="A192" s="12">
        <v>84335990</v>
      </c>
      <c r="B192" s="1" t="s">
        <v>4113</v>
      </c>
      <c r="C192" s="12">
        <v>843359</v>
      </c>
      <c r="D192" s="1" t="s">
        <v>4113</v>
      </c>
      <c r="E192" s="12">
        <v>8433</v>
      </c>
      <c r="F192" s="1" t="s">
        <v>2988</v>
      </c>
      <c r="G192" s="12">
        <v>84</v>
      </c>
      <c r="H192" s="1" t="s">
        <v>28</v>
      </c>
      <c r="I192" s="1" t="s">
        <v>27</v>
      </c>
      <c r="J192" s="1" t="s">
        <v>26</v>
      </c>
      <c r="K192" s="1" t="s">
        <v>0</v>
      </c>
      <c r="L192" s="1">
        <v>19375014</v>
      </c>
      <c r="M192" s="1">
        <v>1509730</v>
      </c>
      <c r="N192" s="1">
        <v>23226978</v>
      </c>
      <c r="O192" s="1">
        <v>776868</v>
      </c>
    </row>
    <row r="193" spans="1:15">
      <c r="A193" s="12">
        <v>28391900</v>
      </c>
      <c r="B193" s="1" t="s">
        <v>12146</v>
      </c>
      <c r="C193" s="12">
        <v>283919</v>
      </c>
      <c r="D193" s="1" t="s">
        <v>12146</v>
      </c>
      <c r="E193" s="12">
        <v>2839</v>
      </c>
      <c r="F193" s="1" t="s">
        <v>1819</v>
      </c>
      <c r="G193" s="12">
        <v>28</v>
      </c>
      <c r="H193" s="1" t="s">
        <v>118</v>
      </c>
      <c r="I193" s="1" t="s">
        <v>12</v>
      </c>
      <c r="J193" s="1" t="s">
        <v>11</v>
      </c>
      <c r="K193" s="1" t="s">
        <v>0</v>
      </c>
      <c r="L193" s="1">
        <v>19181392</v>
      </c>
      <c r="M193" s="1">
        <v>52323400</v>
      </c>
      <c r="N193" s="1">
        <v>36672</v>
      </c>
      <c r="O193" s="1">
        <v>22535</v>
      </c>
    </row>
    <row r="194" spans="1:15">
      <c r="A194" s="12">
        <v>84812090</v>
      </c>
      <c r="B194" s="1" t="s">
        <v>12145</v>
      </c>
      <c r="C194" s="12">
        <v>848120</v>
      </c>
      <c r="D194" s="1" t="s">
        <v>6544</v>
      </c>
      <c r="E194" s="12">
        <v>8481</v>
      </c>
      <c r="F194" s="1" t="s">
        <v>4248</v>
      </c>
      <c r="G194" s="12">
        <v>84</v>
      </c>
      <c r="H194" s="1" t="s">
        <v>28</v>
      </c>
      <c r="I194" s="1" t="s">
        <v>27</v>
      </c>
      <c r="J194" s="1" t="s">
        <v>26</v>
      </c>
      <c r="K194" s="1" t="s">
        <v>0</v>
      </c>
      <c r="L194" s="1">
        <v>19170712</v>
      </c>
      <c r="M194" s="1">
        <v>118721</v>
      </c>
      <c r="N194" s="1">
        <v>78466875</v>
      </c>
      <c r="O194" s="1">
        <v>1346889</v>
      </c>
    </row>
    <row r="195" spans="1:15">
      <c r="A195" s="12">
        <v>76011000</v>
      </c>
      <c r="B195" s="1" t="s">
        <v>12144</v>
      </c>
      <c r="C195" s="12">
        <v>760110</v>
      </c>
      <c r="D195" s="1" t="s">
        <v>12143</v>
      </c>
      <c r="E195" s="12">
        <v>7601</v>
      </c>
      <c r="F195" s="1" t="s">
        <v>10418</v>
      </c>
      <c r="G195" s="12">
        <v>76</v>
      </c>
      <c r="H195" s="1" t="s">
        <v>1262</v>
      </c>
      <c r="I195" s="1" t="s">
        <v>107</v>
      </c>
      <c r="J195" s="1" t="s">
        <v>106</v>
      </c>
      <c r="K195" s="1" t="s">
        <v>0</v>
      </c>
      <c r="L195" s="1">
        <v>18947769</v>
      </c>
      <c r="M195" s="1">
        <v>7136734</v>
      </c>
      <c r="N195" s="1">
        <v>850</v>
      </c>
      <c r="O195" s="1">
        <v>1</v>
      </c>
    </row>
    <row r="196" spans="1:15">
      <c r="A196" s="12">
        <v>72106100</v>
      </c>
      <c r="B196" s="1" t="s">
        <v>12142</v>
      </c>
      <c r="C196" s="12">
        <v>721061</v>
      </c>
      <c r="D196" s="1" t="s">
        <v>12141</v>
      </c>
      <c r="E196" s="12">
        <v>7210</v>
      </c>
      <c r="F196" s="1" t="s">
        <v>964</v>
      </c>
      <c r="G196" s="12">
        <v>72</v>
      </c>
      <c r="H196" s="1" t="s">
        <v>436</v>
      </c>
      <c r="I196" s="1" t="s">
        <v>107</v>
      </c>
      <c r="J196" s="1" t="s">
        <v>106</v>
      </c>
      <c r="K196" s="1" t="s">
        <v>0</v>
      </c>
      <c r="L196" s="1">
        <v>18916690</v>
      </c>
      <c r="M196" s="1">
        <v>16817840</v>
      </c>
      <c r="N196" s="1">
        <v>1158</v>
      </c>
      <c r="O196" s="1">
        <v>3</v>
      </c>
    </row>
    <row r="197" spans="1:15">
      <c r="A197" s="12">
        <v>84339090</v>
      </c>
      <c r="B197" s="1" t="s">
        <v>12140</v>
      </c>
      <c r="C197" s="12">
        <v>843390</v>
      </c>
      <c r="D197" s="1" t="s">
        <v>10666</v>
      </c>
      <c r="E197" s="12">
        <v>8433</v>
      </c>
      <c r="F197" s="1" t="s">
        <v>2988</v>
      </c>
      <c r="G197" s="12">
        <v>84</v>
      </c>
      <c r="H197" s="1" t="s">
        <v>28</v>
      </c>
      <c r="I197" s="1" t="s">
        <v>27</v>
      </c>
      <c r="J197" s="1" t="s">
        <v>26</v>
      </c>
      <c r="K197" s="1" t="s">
        <v>0</v>
      </c>
      <c r="L197" s="1">
        <v>18872412</v>
      </c>
      <c r="M197" s="1">
        <v>2261523</v>
      </c>
      <c r="N197" s="1">
        <v>74571870</v>
      </c>
      <c r="O197" s="1">
        <v>4848611</v>
      </c>
    </row>
    <row r="198" spans="1:15">
      <c r="A198" s="12">
        <v>73082000</v>
      </c>
      <c r="B198" s="1" t="s">
        <v>12139</v>
      </c>
      <c r="C198" s="12">
        <v>730820</v>
      </c>
      <c r="D198" s="1" t="s">
        <v>12139</v>
      </c>
      <c r="E198" s="12">
        <v>7308</v>
      </c>
      <c r="F198" s="1" t="s">
        <v>8678</v>
      </c>
      <c r="G198" s="12">
        <v>73</v>
      </c>
      <c r="H198" s="1" t="s">
        <v>108</v>
      </c>
      <c r="I198" s="1" t="s">
        <v>107</v>
      </c>
      <c r="J198" s="1" t="s">
        <v>106</v>
      </c>
      <c r="K198" s="1" t="s">
        <v>0</v>
      </c>
      <c r="L198" s="1">
        <v>18843300</v>
      </c>
      <c r="M198" s="1">
        <v>9096136</v>
      </c>
      <c r="N198" s="1">
        <v>1653346</v>
      </c>
      <c r="O198" s="1">
        <v>1809</v>
      </c>
    </row>
    <row r="199" spans="1:15">
      <c r="A199" s="12">
        <v>13022010</v>
      </c>
      <c r="B199" s="1" t="s">
        <v>12138</v>
      </c>
      <c r="C199" s="12">
        <v>130220</v>
      </c>
      <c r="D199" s="1" t="s">
        <v>7332</v>
      </c>
      <c r="E199" s="12">
        <v>1302</v>
      </c>
      <c r="F199" s="1" t="s">
        <v>61</v>
      </c>
      <c r="G199" s="12">
        <v>13</v>
      </c>
      <c r="H199" s="1" t="s">
        <v>60</v>
      </c>
      <c r="I199" s="1" t="s">
        <v>59</v>
      </c>
      <c r="J199" s="1" t="s">
        <v>58</v>
      </c>
      <c r="K199" s="1" t="s">
        <v>0</v>
      </c>
      <c r="L199" s="1">
        <v>18788786</v>
      </c>
      <c r="M199" s="1">
        <v>1974745</v>
      </c>
      <c r="N199" s="1">
        <v>789601</v>
      </c>
      <c r="O199" s="1">
        <v>63196</v>
      </c>
    </row>
    <row r="200" spans="1:15">
      <c r="A200" s="12">
        <v>84749000</v>
      </c>
      <c r="B200" s="1" t="s">
        <v>12137</v>
      </c>
      <c r="C200" s="12">
        <v>847490</v>
      </c>
      <c r="D200" s="1" t="s">
        <v>12136</v>
      </c>
      <c r="E200" s="12">
        <v>8474</v>
      </c>
      <c r="F200" s="1" t="s">
        <v>2722</v>
      </c>
      <c r="G200" s="12">
        <v>84</v>
      </c>
      <c r="H200" s="1" t="s">
        <v>28</v>
      </c>
      <c r="I200" s="1" t="s">
        <v>27</v>
      </c>
      <c r="J200" s="1" t="s">
        <v>26</v>
      </c>
      <c r="K200" s="1" t="s">
        <v>0</v>
      </c>
      <c r="L200" s="1">
        <v>18785625</v>
      </c>
      <c r="M200" s="1">
        <v>2135985</v>
      </c>
      <c r="N200" s="1">
        <v>8458856</v>
      </c>
      <c r="O200" s="1">
        <v>291268</v>
      </c>
    </row>
    <row r="201" spans="1:15">
      <c r="A201" s="12">
        <v>69109000</v>
      </c>
      <c r="B201" s="1" t="s">
        <v>12135</v>
      </c>
      <c r="C201" s="12">
        <v>691090</v>
      </c>
      <c r="D201" s="1" t="s">
        <v>12134</v>
      </c>
      <c r="E201" s="12">
        <v>6910</v>
      </c>
      <c r="F201" s="1" t="s">
        <v>6172</v>
      </c>
      <c r="G201" s="12">
        <v>69</v>
      </c>
      <c r="H201" s="1" t="s">
        <v>933</v>
      </c>
      <c r="I201" s="1" t="s">
        <v>7</v>
      </c>
      <c r="J201" s="1" t="s">
        <v>6</v>
      </c>
      <c r="K201" s="1" t="s">
        <v>0</v>
      </c>
      <c r="L201" s="1">
        <v>18770655</v>
      </c>
      <c r="M201" s="1">
        <v>6512039</v>
      </c>
      <c r="N201" s="1">
        <v>78307</v>
      </c>
      <c r="O201" s="1">
        <v>4531</v>
      </c>
    </row>
    <row r="202" spans="1:15">
      <c r="A202" s="12">
        <v>72285000</v>
      </c>
      <c r="B202" s="1" t="s">
        <v>12133</v>
      </c>
      <c r="C202" s="12">
        <v>722850</v>
      </c>
      <c r="D202" s="1" t="s">
        <v>12132</v>
      </c>
      <c r="E202" s="12">
        <v>7228</v>
      </c>
      <c r="F202" s="1" t="s">
        <v>1706</v>
      </c>
      <c r="G202" s="12">
        <v>72</v>
      </c>
      <c r="H202" s="1" t="s">
        <v>436</v>
      </c>
      <c r="I202" s="1" t="s">
        <v>107</v>
      </c>
      <c r="J202" s="1" t="s">
        <v>106</v>
      </c>
      <c r="K202" s="1" t="s">
        <v>0</v>
      </c>
      <c r="L202" s="1">
        <v>18712424</v>
      </c>
      <c r="M202" s="1">
        <v>5384872</v>
      </c>
      <c r="N202" s="1">
        <v>1243215</v>
      </c>
      <c r="O202" s="1">
        <v>56996</v>
      </c>
    </row>
    <row r="203" spans="1:15">
      <c r="A203" s="12">
        <v>85014019</v>
      </c>
      <c r="B203" s="1" t="s">
        <v>12131</v>
      </c>
      <c r="C203" s="12">
        <v>850140</v>
      </c>
      <c r="D203" s="1" t="s">
        <v>5562</v>
      </c>
      <c r="E203" s="12">
        <v>8501</v>
      </c>
      <c r="F203" s="1" t="s">
        <v>827</v>
      </c>
      <c r="G203" s="12">
        <v>85</v>
      </c>
      <c r="H203" s="1" t="s">
        <v>102</v>
      </c>
      <c r="I203" s="1" t="s">
        <v>27</v>
      </c>
      <c r="J203" s="1" t="s">
        <v>26</v>
      </c>
      <c r="K203" s="1" t="s">
        <v>0</v>
      </c>
      <c r="L203" s="1">
        <v>18651754</v>
      </c>
      <c r="M203" s="1">
        <v>3315076</v>
      </c>
      <c r="N203" s="1">
        <v>541834</v>
      </c>
      <c r="O203" s="1">
        <v>87956</v>
      </c>
    </row>
    <row r="204" spans="1:15">
      <c r="A204" s="12">
        <v>85371090</v>
      </c>
      <c r="B204" s="1" t="s">
        <v>12130</v>
      </c>
      <c r="C204" s="12">
        <v>853710</v>
      </c>
      <c r="D204" s="1" t="s">
        <v>8325</v>
      </c>
      <c r="E204" s="12">
        <v>8537</v>
      </c>
      <c r="F204" s="1" t="s">
        <v>8324</v>
      </c>
      <c r="G204" s="12">
        <v>85</v>
      </c>
      <c r="H204" s="1" t="s">
        <v>102</v>
      </c>
      <c r="I204" s="1" t="s">
        <v>27</v>
      </c>
      <c r="J204" s="1" t="s">
        <v>26</v>
      </c>
      <c r="K204" s="1" t="s">
        <v>0</v>
      </c>
      <c r="L204" s="1">
        <v>18617623</v>
      </c>
      <c r="M204" s="1">
        <v>248949</v>
      </c>
      <c r="N204" s="1">
        <v>54351524</v>
      </c>
      <c r="O204" s="1">
        <v>356604</v>
      </c>
    </row>
    <row r="205" spans="1:15">
      <c r="A205" s="12">
        <v>73239300</v>
      </c>
      <c r="B205" s="1" t="s">
        <v>12129</v>
      </c>
      <c r="C205" s="12">
        <v>732393</v>
      </c>
      <c r="D205" s="1" t="s">
        <v>12128</v>
      </c>
      <c r="E205" s="12">
        <v>7323</v>
      </c>
      <c r="F205" s="1" t="s">
        <v>6758</v>
      </c>
      <c r="G205" s="12">
        <v>73</v>
      </c>
      <c r="H205" s="1" t="s">
        <v>108</v>
      </c>
      <c r="I205" s="1" t="s">
        <v>107</v>
      </c>
      <c r="J205" s="1" t="s">
        <v>106</v>
      </c>
      <c r="K205" s="1" t="s">
        <v>0</v>
      </c>
      <c r="L205" s="1">
        <v>18435615</v>
      </c>
      <c r="M205" s="1">
        <v>2021174</v>
      </c>
      <c r="N205" s="1">
        <v>263392</v>
      </c>
      <c r="O205" s="1">
        <v>5537</v>
      </c>
    </row>
    <row r="206" spans="1:15">
      <c r="A206" s="12">
        <v>84159090</v>
      </c>
      <c r="B206" s="1" t="s">
        <v>12127</v>
      </c>
      <c r="C206" s="12">
        <v>841590</v>
      </c>
      <c r="D206" s="1" t="s">
        <v>6599</v>
      </c>
      <c r="E206" s="12">
        <v>8415</v>
      </c>
      <c r="F206" s="1" t="s">
        <v>2534</v>
      </c>
      <c r="G206" s="12">
        <v>84</v>
      </c>
      <c r="H206" s="1" t="s">
        <v>28</v>
      </c>
      <c r="I206" s="1" t="s">
        <v>27</v>
      </c>
      <c r="J206" s="1" t="s">
        <v>26</v>
      </c>
      <c r="K206" s="1" t="s">
        <v>0</v>
      </c>
      <c r="L206" s="1">
        <v>18415904</v>
      </c>
      <c r="M206" s="1">
        <v>790201</v>
      </c>
      <c r="N206" s="1">
        <v>13897820</v>
      </c>
      <c r="O206" s="1">
        <v>191244</v>
      </c>
    </row>
    <row r="207" spans="1:15">
      <c r="A207" s="12">
        <v>28211030</v>
      </c>
      <c r="B207" s="1" t="s">
        <v>12126</v>
      </c>
      <c r="C207" s="12">
        <v>282110</v>
      </c>
      <c r="D207" s="1" t="s">
        <v>2799</v>
      </c>
      <c r="E207" s="12">
        <v>2821</v>
      </c>
      <c r="F207" s="1" t="s">
        <v>2798</v>
      </c>
      <c r="G207" s="12">
        <v>28</v>
      </c>
      <c r="H207" s="1" t="s">
        <v>118</v>
      </c>
      <c r="I207" s="1" t="s">
        <v>12</v>
      </c>
      <c r="J207" s="1" t="s">
        <v>11</v>
      </c>
      <c r="K207" s="1" t="s">
        <v>0</v>
      </c>
      <c r="L207" s="1">
        <v>18344686</v>
      </c>
      <c r="M207" s="1">
        <v>13777779</v>
      </c>
      <c r="N207" s="1">
        <v>226058</v>
      </c>
      <c r="O207" s="1">
        <v>13500</v>
      </c>
    </row>
    <row r="208" spans="1:15">
      <c r="A208" s="13" t="s">
        <v>12125</v>
      </c>
      <c r="B208" s="1" t="s">
        <v>12124</v>
      </c>
      <c r="C208" s="13" t="s">
        <v>12123</v>
      </c>
      <c r="D208" s="1" t="s">
        <v>12122</v>
      </c>
      <c r="E208" s="13" t="s">
        <v>5554</v>
      </c>
      <c r="F208" s="1" t="s">
        <v>5553</v>
      </c>
      <c r="G208" s="13" t="s">
        <v>4326</v>
      </c>
      <c r="H208" s="1" t="s">
        <v>4325</v>
      </c>
      <c r="I208" s="1" t="s">
        <v>59</v>
      </c>
      <c r="J208" s="1" t="s">
        <v>58</v>
      </c>
      <c r="K208" s="1" t="s">
        <v>0</v>
      </c>
      <c r="L208" s="1">
        <v>18288886</v>
      </c>
      <c r="M208" s="1">
        <v>3725346</v>
      </c>
      <c r="N208" s="1">
        <v>254</v>
      </c>
      <c r="O208" s="1">
        <v>5</v>
      </c>
    </row>
    <row r="209" spans="1:15">
      <c r="A209" s="12">
        <v>89033200</v>
      </c>
      <c r="B209" s="1" t="s">
        <v>12121</v>
      </c>
      <c r="C209" s="12">
        <v>890332</v>
      </c>
      <c r="D209" s="1" t="s">
        <v>12120</v>
      </c>
      <c r="E209" s="12">
        <v>8903</v>
      </c>
      <c r="F209" s="1" t="s">
        <v>1976</v>
      </c>
      <c r="G209" s="12">
        <v>89</v>
      </c>
      <c r="H209" s="1" t="s">
        <v>1975</v>
      </c>
      <c r="I209" s="1" t="s">
        <v>272</v>
      </c>
      <c r="J209" s="1" t="s">
        <v>271</v>
      </c>
      <c r="K209" s="1" t="s">
        <v>0</v>
      </c>
      <c r="L209" s="1">
        <v>18213552</v>
      </c>
      <c r="M209" s="1">
        <v>352523</v>
      </c>
      <c r="N209" s="1">
        <v>324674</v>
      </c>
      <c r="O209" s="1">
        <v>7690</v>
      </c>
    </row>
    <row r="210" spans="1:15">
      <c r="A210" s="13" t="s">
        <v>12119</v>
      </c>
      <c r="B210" s="1" t="s">
        <v>12117</v>
      </c>
      <c r="C210" s="13" t="s">
        <v>12118</v>
      </c>
      <c r="D210" s="1" t="s">
        <v>12117</v>
      </c>
      <c r="E210" s="13" t="s">
        <v>6930</v>
      </c>
      <c r="F210" s="1" t="s">
        <v>6929</v>
      </c>
      <c r="G210" s="13" t="s">
        <v>4326</v>
      </c>
      <c r="H210" s="1" t="s">
        <v>4325</v>
      </c>
      <c r="I210" s="1" t="s">
        <v>59</v>
      </c>
      <c r="J210" s="1" t="s">
        <v>58</v>
      </c>
      <c r="K210" s="1" t="s">
        <v>0</v>
      </c>
      <c r="L210" s="1">
        <v>18174100</v>
      </c>
      <c r="M210" s="1">
        <v>11005196</v>
      </c>
      <c r="N210" s="1">
        <v>0</v>
      </c>
      <c r="O210" s="1">
        <v>0</v>
      </c>
    </row>
    <row r="211" spans="1:15">
      <c r="A211" s="12">
        <v>64039190</v>
      </c>
      <c r="B211" s="1" t="s">
        <v>11923</v>
      </c>
      <c r="C211" s="12">
        <v>640391</v>
      </c>
      <c r="D211" s="1" t="s">
        <v>8666</v>
      </c>
      <c r="E211" s="12">
        <v>6403</v>
      </c>
      <c r="F211" s="1" t="s">
        <v>1043</v>
      </c>
      <c r="G211" s="12">
        <v>64</v>
      </c>
      <c r="H211" s="1" t="s">
        <v>155</v>
      </c>
      <c r="I211" s="1" t="s">
        <v>154</v>
      </c>
      <c r="J211" s="1" t="s">
        <v>153</v>
      </c>
      <c r="K211" s="1" t="s">
        <v>0</v>
      </c>
      <c r="L211" s="1">
        <v>18139273</v>
      </c>
      <c r="M211" s="1">
        <v>469061</v>
      </c>
      <c r="N211" s="1">
        <v>6779</v>
      </c>
      <c r="O211" s="1">
        <v>302</v>
      </c>
    </row>
    <row r="212" spans="1:15">
      <c r="A212" s="12">
        <v>94037000</v>
      </c>
      <c r="B212" s="1" t="s">
        <v>12116</v>
      </c>
      <c r="C212" s="12">
        <v>940370</v>
      </c>
      <c r="D212" s="1" t="s">
        <v>12116</v>
      </c>
      <c r="E212" s="12">
        <v>9403</v>
      </c>
      <c r="F212" s="1" t="s">
        <v>5049</v>
      </c>
      <c r="G212" s="12">
        <v>94</v>
      </c>
      <c r="H212" s="1" t="s">
        <v>259</v>
      </c>
      <c r="I212" s="1" t="s">
        <v>127</v>
      </c>
      <c r="J212" s="1" t="s">
        <v>126</v>
      </c>
      <c r="K212" s="1" t="s">
        <v>0</v>
      </c>
      <c r="L212" s="1">
        <v>18110434</v>
      </c>
      <c r="M212" s="1">
        <v>31703</v>
      </c>
      <c r="N212" s="1">
        <v>307132</v>
      </c>
      <c r="O212" s="1">
        <v>22783</v>
      </c>
    </row>
    <row r="213" spans="1:15">
      <c r="A213" s="12">
        <v>90184999</v>
      </c>
      <c r="B213" s="1" t="s">
        <v>1265</v>
      </c>
      <c r="C213" s="12">
        <v>901849</v>
      </c>
      <c r="D213" s="1" t="s">
        <v>1265</v>
      </c>
      <c r="E213" s="12">
        <v>9018</v>
      </c>
      <c r="F213" s="1" t="s">
        <v>807</v>
      </c>
      <c r="G213" s="12">
        <v>90</v>
      </c>
      <c r="H213" s="1" t="s">
        <v>512</v>
      </c>
      <c r="I213" s="1" t="s">
        <v>49</v>
      </c>
      <c r="J213" s="1" t="s">
        <v>48</v>
      </c>
      <c r="K213" s="1" t="s">
        <v>0</v>
      </c>
      <c r="L213" s="1">
        <v>18071682</v>
      </c>
      <c r="M213" s="1">
        <v>13934</v>
      </c>
      <c r="N213" s="1">
        <v>5966151</v>
      </c>
      <c r="O213" s="1">
        <v>12221</v>
      </c>
    </row>
    <row r="214" spans="1:15">
      <c r="A214" s="12">
        <v>25199090</v>
      </c>
      <c r="B214" s="1" t="s">
        <v>12115</v>
      </c>
      <c r="C214" s="12">
        <v>251990</v>
      </c>
      <c r="D214" s="1" t="s">
        <v>7835</v>
      </c>
      <c r="E214" s="12">
        <v>2519</v>
      </c>
      <c r="F214" s="1" t="s">
        <v>5590</v>
      </c>
      <c r="G214" s="12">
        <v>25</v>
      </c>
      <c r="H214" s="1" t="s">
        <v>226</v>
      </c>
      <c r="I214" s="1" t="s">
        <v>225</v>
      </c>
      <c r="J214" s="1" t="s">
        <v>224</v>
      </c>
      <c r="K214" s="1" t="s">
        <v>0</v>
      </c>
      <c r="L214" s="1">
        <v>18031252</v>
      </c>
      <c r="M214" s="1">
        <v>47624866</v>
      </c>
      <c r="N214" s="1">
        <v>783015</v>
      </c>
      <c r="O214" s="1">
        <v>350256</v>
      </c>
    </row>
    <row r="215" spans="1:15">
      <c r="A215" s="12">
        <v>25070010</v>
      </c>
      <c r="B215" s="1" t="s">
        <v>12114</v>
      </c>
      <c r="C215" s="12">
        <v>250700</v>
      </c>
      <c r="D215" s="1" t="s">
        <v>7008</v>
      </c>
      <c r="E215" s="12">
        <v>2507</v>
      </c>
      <c r="F215" s="1" t="s">
        <v>7008</v>
      </c>
      <c r="G215" s="12">
        <v>25</v>
      </c>
      <c r="H215" s="1" t="s">
        <v>226</v>
      </c>
      <c r="I215" s="1" t="s">
        <v>225</v>
      </c>
      <c r="J215" s="1" t="s">
        <v>224</v>
      </c>
      <c r="K215" s="1" t="s">
        <v>0</v>
      </c>
      <c r="L215" s="1">
        <v>18011039</v>
      </c>
      <c r="M215" s="1">
        <v>164312933</v>
      </c>
      <c r="N215" s="1">
        <v>20704375</v>
      </c>
      <c r="O215" s="1">
        <v>29484938</v>
      </c>
    </row>
    <row r="216" spans="1:15">
      <c r="A216" s="12">
        <v>70191290</v>
      </c>
      <c r="B216" s="1" t="s">
        <v>12113</v>
      </c>
      <c r="C216" s="12">
        <v>701912</v>
      </c>
      <c r="D216" s="1" t="s">
        <v>4562</v>
      </c>
      <c r="E216" s="12">
        <v>7019</v>
      </c>
      <c r="F216" s="1" t="s">
        <v>3110</v>
      </c>
      <c r="G216" s="12">
        <v>70</v>
      </c>
      <c r="H216" s="1" t="s">
        <v>83</v>
      </c>
      <c r="I216" s="1" t="s">
        <v>7</v>
      </c>
      <c r="J216" s="1" t="s">
        <v>6</v>
      </c>
      <c r="K216" s="1" t="s">
        <v>0</v>
      </c>
      <c r="L216" s="1">
        <v>17418944</v>
      </c>
      <c r="M216" s="1">
        <v>13584525</v>
      </c>
      <c r="N216" s="1">
        <v>80397</v>
      </c>
      <c r="O216" s="1">
        <v>2211</v>
      </c>
    </row>
    <row r="217" spans="1:15">
      <c r="A217" s="12">
        <v>48025592</v>
      </c>
      <c r="B217" s="1" t="s">
        <v>12112</v>
      </c>
      <c r="C217" s="12">
        <v>480255</v>
      </c>
      <c r="D217" s="1" t="s">
        <v>643</v>
      </c>
      <c r="E217" s="12">
        <v>4802</v>
      </c>
      <c r="F217" s="1" t="s">
        <v>150</v>
      </c>
      <c r="G217" s="12">
        <v>48</v>
      </c>
      <c r="H217" s="1" t="s">
        <v>19</v>
      </c>
      <c r="I217" s="1" t="s">
        <v>18</v>
      </c>
      <c r="J217" s="1" t="s">
        <v>17</v>
      </c>
      <c r="K217" s="1" t="s">
        <v>0</v>
      </c>
      <c r="L217" s="1">
        <v>17360742</v>
      </c>
      <c r="M217" s="1">
        <v>18995885</v>
      </c>
      <c r="N217" s="1">
        <v>11287</v>
      </c>
      <c r="O217" s="1">
        <v>3565</v>
      </c>
    </row>
    <row r="218" spans="1:15">
      <c r="A218" s="12">
        <v>73181500</v>
      </c>
      <c r="B218" s="1" t="s">
        <v>12111</v>
      </c>
      <c r="C218" s="12">
        <v>731815</v>
      </c>
      <c r="D218" s="1" t="s">
        <v>12111</v>
      </c>
      <c r="E218" s="12">
        <v>7318</v>
      </c>
      <c r="F218" s="1" t="s">
        <v>5883</v>
      </c>
      <c r="G218" s="12">
        <v>73</v>
      </c>
      <c r="H218" s="1" t="s">
        <v>108</v>
      </c>
      <c r="I218" s="1" t="s">
        <v>107</v>
      </c>
      <c r="J218" s="1" t="s">
        <v>106</v>
      </c>
      <c r="K218" s="1" t="s">
        <v>0</v>
      </c>
      <c r="L218" s="1">
        <v>17115475</v>
      </c>
      <c r="M218" s="1">
        <v>2931748</v>
      </c>
      <c r="N218" s="1">
        <v>71656229</v>
      </c>
      <c r="O218" s="1">
        <v>4378844</v>
      </c>
    </row>
    <row r="219" spans="1:15">
      <c r="A219" s="12">
        <v>72091700</v>
      </c>
      <c r="B219" s="1" t="s">
        <v>12110</v>
      </c>
      <c r="C219" s="12">
        <v>720917</v>
      </c>
      <c r="D219" s="1" t="s">
        <v>12109</v>
      </c>
      <c r="E219" s="12">
        <v>7209</v>
      </c>
      <c r="F219" s="1" t="s">
        <v>2330</v>
      </c>
      <c r="G219" s="12">
        <v>72</v>
      </c>
      <c r="H219" s="1" t="s">
        <v>436</v>
      </c>
      <c r="I219" s="1" t="s">
        <v>107</v>
      </c>
      <c r="J219" s="1" t="s">
        <v>106</v>
      </c>
      <c r="K219" s="1" t="s">
        <v>0</v>
      </c>
      <c r="L219" s="1">
        <v>16998035</v>
      </c>
      <c r="M219" s="1">
        <v>19607003</v>
      </c>
      <c r="N219" s="1">
        <v>69101</v>
      </c>
      <c r="O219" s="1">
        <v>96502</v>
      </c>
    </row>
    <row r="220" spans="1:15">
      <c r="A220" s="12">
        <v>84335100</v>
      </c>
      <c r="B220" s="1" t="s">
        <v>12108</v>
      </c>
      <c r="C220" s="12">
        <v>843351</v>
      </c>
      <c r="D220" s="1" t="s">
        <v>12107</v>
      </c>
      <c r="E220" s="12">
        <v>8433</v>
      </c>
      <c r="F220" s="1" t="s">
        <v>2988</v>
      </c>
      <c r="G220" s="12">
        <v>84</v>
      </c>
      <c r="H220" s="1" t="s">
        <v>28</v>
      </c>
      <c r="I220" s="1" t="s">
        <v>27</v>
      </c>
      <c r="J220" s="1" t="s">
        <v>26</v>
      </c>
      <c r="K220" s="1" t="s">
        <v>0</v>
      </c>
      <c r="L220" s="1">
        <v>16791464</v>
      </c>
      <c r="M220" s="1">
        <v>1335456</v>
      </c>
      <c r="N220" s="1">
        <v>22468366</v>
      </c>
      <c r="O220" s="1">
        <v>1289811</v>
      </c>
    </row>
    <row r="221" spans="1:15">
      <c r="A221" s="12">
        <v>84139190</v>
      </c>
      <c r="B221" s="1" t="s">
        <v>12106</v>
      </c>
      <c r="C221" s="12">
        <v>841391</v>
      </c>
      <c r="D221" s="1" t="s">
        <v>10973</v>
      </c>
      <c r="E221" s="12">
        <v>8413</v>
      </c>
      <c r="F221" s="1" t="s">
        <v>3532</v>
      </c>
      <c r="G221" s="12">
        <v>84</v>
      </c>
      <c r="H221" s="1" t="s">
        <v>28</v>
      </c>
      <c r="I221" s="1" t="s">
        <v>27</v>
      </c>
      <c r="J221" s="1" t="s">
        <v>26</v>
      </c>
      <c r="K221" s="1" t="s">
        <v>0</v>
      </c>
      <c r="L221" s="1">
        <v>16696424</v>
      </c>
      <c r="M221" s="1">
        <v>1264781</v>
      </c>
      <c r="N221" s="1">
        <v>37963935</v>
      </c>
      <c r="O221" s="1">
        <v>669230</v>
      </c>
    </row>
    <row r="222" spans="1:15">
      <c r="A222" s="12">
        <v>48030090</v>
      </c>
      <c r="B222" s="1" t="s">
        <v>12105</v>
      </c>
      <c r="C222" s="12">
        <v>480300</v>
      </c>
      <c r="D222" s="1" t="s">
        <v>5394</v>
      </c>
      <c r="E222" s="12">
        <v>4803</v>
      </c>
      <c r="F222" s="1" t="s">
        <v>5394</v>
      </c>
      <c r="G222" s="12">
        <v>48</v>
      </c>
      <c r="H222" s="1" t="s">
        <v>19</v>
      </c>
      <c r="I222" s="1" t="s">
        <v>18</v>
      </c>
      <c r="J222" s="1" t="s">
        <v>17</v>
      </c>
      <c r="K222" s="1" t="s">
        <v>0</v>
      </c>
      <c r="L222" s="1">
        <v>16633777</v>
      </c>
      <c r="M222" s="1">
        <v>15810896</v>
      </c>
      <c r="N222" s="1">
        <v>21503</v>
      </c>
      <c r="O222" s="1">
        <v>16383</v>
      </c>
    </row>
    <row r="223" spans="1:15">
      <c r="A223" s="12">
        <v>87019300</v>
      </c>
      <c r="B223" s="1" t="s">
        <v>12104</v>
      </c>
      <c r="C223" s="12">
        <v>870193</v>
      </c>
      <c r="D223" s="1" t="s">
        <v>12104</v>
      </c>
      <c r="E223" s="12">
        <v>8701</v>
      </c>
      <c r="F223" s="1" t="s">
        <v>1401</v>
      </c>
      <c r="G223" s="12">
        <v>87</v>
      </c>
      <c r="H223" s="1" t="s">
        <v>633</v>
      </c>
      <c r="I223" s="1" t="s">
        <v>272</v>
      </c>
      <c r="J223" s="1" t="s">
        <v>271</v>
      </c>
      <c r="K223" s="1" t="s">
        <v>0</v>
      </c>
      <c r="L223" s="1">
        <v>16575834</v>
      </c>
      <c r="M223" s="1">
        <v>1369998</v>
      </c>
      <c r="N223" s="1">
        <v>0</v>
      </c>
      <c r="O223" s="1">
        <v>0</v>
      </c>
    </row>
    <row r="224" spans="1:15">
      <c r="A224" s="12">
        <v>84833029</v>
      </c>
      <c r="B224" s="1" t="s">
        <v>12103</v>
      </c>
      <c r="C224" s="12">
        <v>848330</v>
      </c>
      <c r="D224" s="1" t="s">
        <v>8089</v>
      </c>
      <c r="E224" s="12">
        <v>8483</v>
      </c>
      <c r="F224" s="1" t="s">
        <v>4474</v>
      </c>
      <c r="G224" s="12">
        <v>84</v>
      </c>
      <c r="H224" s="1" t="s">
        <v>28</v>
      </c>
      <c r="I224" s="1" t="s">
        <v>27</v>
      </c>
      <c r="J224" s="1" t="s">
        <v>26</v>
      </c>
      <c r="K224" s="1" t="s">
        <v>0</v>
      </c>
      <c r="L224" s="1">
        <v>16520392</v>
      </c>
      <c r="M224" s="1">
        <v>470318</v>
      </c>
      <c r="N224" s="1">
        <v>22461358</v>
      </c>
      <c r="O224" s="1">
        <v>159763</v>
      </c>
    </row>
    <row r="225" spans="1:15">
      <c r="A225" s="12">
        <v>20097900</v>
      </c>
      <c r="B225" s="1" t="s">
        <v>12102</v>
      </c>
      <c r="C225" s="12">
        <v>200979</v>
      </c>
      <c r="D225" s="1" t="s">
        <v>12101</v>
      </c>
      <c r="E225" s="12">
        <v>2009</v>
      </c>
      <c r="F225" s="1" t="s">
        <v>4347</v>
      </c>
      <c r="G225" s="12">
        <v>20</v>
      </c>
      <c r="H225" s="1" t="s">
        <v>3274</v>
      </c>
      <c r="I225" s="1" t="s">
        <v>751</v>
      </c>
      <c r="J225" s="1" t="s">
        <v>750</v>
      </c>
      <c r="K225" s="1" t="s">
        <v>0</v>
      </c>
      <c r="L225" s="1">
        <v>16455237</v>
      </c>
      <c r="M225" s="1">
        <v>8796351</v>
      </c>
      <c r="N225" s="1">
        <v>0</v>
      </c>
      <c r="O225" s="1">
        <v>0</v>
      </c>
    </row>
    <row r="226" spans="1:15">
      <c r="A226" s="12">
        <v>84089090</v>
      </c>
      <c r="B226" s="1" t="s">
        <v>12100</v>
      </c>
      <c r="C226" s="12">
        <v>840890</v>
      </c>
      <c r="D226" s="1" t="s">
        <v>6284</v>
      </c>
      <c r="E226" s="12">
        <v>8408</v>
      </c>
      <c r="F226" s="1" t="s">
        <v>1383</v>
      </c>
      <c r="G226" s="12">
        <v>84</v>
      </c>
      <c r="H226" s="1" t="s">
        <v>28</v>
      </c>
      <c r="I226" s="1" t="s">
        <v>27</v>
      </c>
      <c r="J226" s="1" t="s">
        <v>26</v>
      </c>
      <c r="K226" s="1" t="s">
        <v>0</v>
      </c>
      <c r="L226" s="1">
        <v>16303867</v>
      </c>
      <c r="M226" s="1">
        <v>1153229</v>
      </c>
      <c r="N226" s="1">
        <v>142369172</v>
      </c>
      <c r="O226" s="1">
        <v>7011791</v>
      </c>
    </row>
    <row r="227" spans="1:15">
      <c r="A227" s="12">
        <v>87084090</v>
      </c>
      <c r="B227" s="1" t="s">
        <v>12099</v>
      </c>
      <c r="C227" s="12">
        <v>870840</v>
      </c>
      <c r="D227" s="1" t="s">
        <v>10128</v>
      </c>
      <c r="E227" s="12">
        <v>8708</v>
      </c>
      <c r="F227" s="1" t="s">
        <v>3640</v>
      </c>
      <c r="G227" s="12">
        <v>87</v>
      </c>
      <c r="H227" s="1" t="s">
        <v>633</v>
      </c>
      <c r="I227" s="1" t="s">
        <v>272</v>
      </c>
      <c r="J227" s="1" t="s">
        <v>271</v>
      </c>
      <c r="K227" s="1" t="s">
        <v>0</v>
      </c>
      <c r="L227" s="1">
        <v>16175390</v>
      </c>
      <c r="M227" s="1">
        <v>1864333</v>
      </c>
      <c r="N227" s="1">
        <v>22618795</v>
      </c>
      <c r="O227" s="1">
        <v>1619067</v>
      </c>
    </row>
    <row r="228" spans="1:15">
      <c r="A228" s="12">
        <v>35040019</v>
      </c>
      <c r="B228" s="1" t="s">
        <v>12098</v>
      </c>
      <c r="C228" s="12">
        <v>350400</v>
      </c>
      <c r="D228" s="1" t="s">
        <v>6265</v>
      </c>
      <c r="E228" s="12">
        <v>3504</v>
      </c>
      <c r="F228" s="1" t="s">
        <v>6265</v>
      </c>
      <c r="G228" s="12">
        <v>35</v>
      </c>
      <c r="H228" s="1" t="s">
        <v>432</v>
      </c>
      <c r="I228" s="1" t="s">
        <v>12</v>
      </c>
      <c r="J228" s="1" t="s">
        <v>11</v>
      </c>
      <c r="K228" s="1" t="s">
        <v>0</v>
      </c>
      <c r="L228" s="1">
        <v>16115202</v>
      </c>
      <c r="M228" s="1">
        <v>2305281</v>
      </c>
      <c r="N228" s="1">
        <v>33515</v>
      </c>
      <c r="O228" s="1">
        <v>267</v>
      </c>
    </row>
    <row r="229" spans="1:15">
      <c r="A229" s="12">
        <v>84729010</v>
      </c>
      <c r="B229" s="1" t="s">
        <v>12097</v>
      </c>
      <c r="C229" s="12">
        <v>847290</v>
      </c>
      <c r="D229" s="1" t="s">
        <v>1930</v>
      </c>
      <c r="E229" s="12">
        <v>8472</v>
      </c>
      <c r="F229" s="1" t="s">
        <v>1556</v>
      </c>
      <c r="G229" s="12">
        <v>84</v>
      </c>
      <c r="H229" s="1" t="s">
        <v>28</v>
      </c>
      <c r="I229" s="1" t="s">
        <v>27</v>
      </c>
      <c r="J229" s="1" t="s">
        <v>26</v>
      </c>
      <c r="K229" s="1" t="s">
        <v>0</v>
      </c>
      <c r="L229" s="1">
        <v>15903015</v>
      </c>
      <c r="M229" s="1">
        <v>934249</v>
      </c>
      <c r="N229" s="1">
        <v>0</v>
      </c>
      <c r="O229" s="1">
        <v>0</v>
      </c>
    </row>
    <row r="230" spans="1:15">
      <c r="A230" s="12">
        <v>28253010</v>
      </c>
      <c r="B230" s="1" t="s">
        <v>12096</v>
      </c>
      <c r="C230" s="12">
        <v>282530</v>
      </c>
      <c r="D230" s="1" t="s">
        <v>11208</v>
      </c>
      <c r="E230" s="12">
        <v>2825</v>
      </c>
      <c r="F230" s="1" t="s">
        <v>429</v>
      </c>
      <c r="G230" s="12">
        <v>28</v>
      </c>
      <c r="H230" s="1" t="s">
        <v>118</v>
      </c>
      <c r="I230" s="1" t="s">
        <v>12</v>
      </c>
      <c r="J230" s="1" t="s">
        <v>11</v>
      </c>
      <c r="K230" s="1" t="s">
        <v>0</v>
      </c>
      <c r="L230" s="1">
        <v>15647588</v>
      </c>
      <c r="M230" s="1">
        <v>1325000</v>
      </c>
      <c r="N230" s="1">
        <v>0</v>
      </c>
      <c r="O230" s="1">
        <v>0</v>
      </c>
    </row>
    <row r="231" spans="1:15">
      <c r="A231" s="12">
        <v>85444900</v>
      </c>
      <c r="B231" s="1" t="s">
        <v>12095</v>
      </c>
      <c r="C231" s="12">
        <v>854449</v>
      </c>
      <c r="D231" s="1" t="s">
        <v>12094</v>
      </c>
      <c r="E231" s="12">
        <v>8544</v>
      </c>
      <c r="F231" s="1" t="s">
        <v>1658</v>
      </c>
      <c r="G231" s="12">
        <v>85</v>
      </c>
      <c r="H231" s="1" t="s">
        <v>102</v>
      </c>
      <c r="I231" s="1" t="s">
        <v>27</v>
      </c>
      <c r="J231" s="1" t="s">
        <v>26</v>
      </c>
      <c r="K231" s="1" t="s">
        <v>0</v>
      </c>
      <c r="L231" s="1">
        <v>15506750</v>
      </c>
      <c r="M231" s="1">
        <v>1811832</v>
      </c>
      <c r="N231" s="1">
        <v>21271638</v>
      </c>
      <c r="O231" s="1">
        <v>431413</v>
      </c>
    </row>
    <row r="232" spans="1:15">
      <c r="A232" s="12">
        <v>72083890</v>
      </c>
      <c r="B232" s="1" t="s">
        <v>12093</v>
      </c>
      <c r="C232" s="12">
        <v>720838</v>
      </c>
      <c r="D232" s="1" t="s">
        <v>12092</v>
      </c>
      <c r="E232" s="12">
        <v>7208</v>
      </c>
      <c r="F232" s="1" t="s">
        <v>1630</v>
      </c>
      <c r="G232" s="12">
        <v>72</v>
      </c>
      <c r="H232" s="1" t="s">
        <v>436</v>
      </c>
      <c r="I232" s="1" t="s">
        <v>107</v>
      </c>
      <c r="J232" s="1" t="s">
        <v>106</v>
      </c>
      <c r="K232" s="1" t="s">
        <v>0</v>
      </c>
      <c r="L232" s="1">
        <v>15360559</v>
      </c>
      <c r="M232" s="1">
        <v>22750862</v>
      </c>
      <c r="N232" s="1">
        <v>0</v>
      </c>
      <c r="O232" s="1">
        <v>0</v>
      </c>
    </row>
    <row r="233" spans="1:15">
      <c r="A233" s="12">
        <v>84834010</v>
      </c>
      <c r="B233" s="1" t="s">
        <v>12091</v>
      </c>
      <c r="C233" s="12">
        <v>848340</v>
      </c>
      <c r="D233" s="1" t="s">
        <v>12090</v>
      </c>
      <c r="E233" s="12">
        <v>8483</v>
      </c>
      <c r="F233" s="1" t="s">
        <v>4474</v>
      </c>
      <c r="G233" s="12">
        <v>84</v>
      </c>
      <c r="H233" s="1" t="s">
        <v>28</v>
      </c>
      <c r="I233" s="1" t="s">
        <v>27</v>
      </c>
      <c r="J233" s="1" t="s">
        <v>26</v>
      </c>
      <c r="K233" s="1" t="s">
        <v>0</v>
      </c>
      <c r="L233" s="1">
        <v>15320013</v>
      </c>
      <c r="M233" s="1">
        <v>680381</v>
      </c>
      <c r="N233" s="1">
        <v>55658059</v>
      </c>
      <c r="O233" s="1">
        <v>2871310</v>
      </c>
    </row>
    <row r="234" spans="1:15">
      <c r="A234" s="12">
        <v>85176259</v>
      </c>
      <c r="B234" s="1" t="s">
        <v>12089</v>
      </c>
      <c r="C234" s="12">
        <v>851762</v>
      </c>
      <c r="D234" s="1" t="s">
        <v>853</v>
      </c>
      <c r="E234" s="12">
        <v>8517</v>
      </c>
      <c r="F234" s="1" t="s">
        <v>852</v>
      </c>
      <c r="G234" s="12">
        <v>85</v>
      </c>
      <c r="H234" s="1" t="s">
        <v>102</v>
      </c>
      <c r="I234" s="1" t="s">
        <v>27</v>
      </c>
      <c r="J234" s="1" t="s">
        <v>26</v>
      </c>
      <c r="K234" s="1" t="s">
        <v>0</v>
      </c>
      <c r="L234" s="1">
        <v>15155106</v>
      </c>
      <c r="M234" s="1">
        <v>23223</v>
      </c>
      <c r="N234" s="1">
        <v>34971376</v>
      </c>
      <c r="O234" s="1">
        <v>52737</v>
      </c>
    </row>
    <row r="235" spans="1:15">
      <c r="A235" s="12">
        <v>39269090</v>
      </c>
      <c r="B235" s="1" t="s">
        <v>12088</v>
      </c>
      <c r="C235" s="12">
        <v>392690</v>
      </c>
      <c r="D235" s="1" t="s">
        <v>970</v>
      </c>
      <c r="E235" s="12">
        <v>3926</v>
      </c>
      <c r="F235" s="1" t="s">
        <v>969</v>
      </c>
      <c r="G235" s="12">
        <v>39</v>
      </c>
      <c r="H235" s="1" t="s">
        <v>38</v>
      </c>
      <c r="I235" s="1" t="s">
        <v>37</v>
      </c>
      <c r="J235" s="1" t="s">
        <v>36</v>
      </c>
      <c r="K235" s="1" t="s">
        <v>0</v>
      </c>
      <c r="L235" s="1">
        <v>15095401</v>
      </c>
      <c r="M235" s="1">
        <v>1228341</v>
      </c>
      <c r="N235" s="1">
        <v>86473906</v>
      </c>
      <c r="O235" s="1">
        <v>2318766</v>
      </c>
    </row>
    <row r="236" spans="1:15">
      <c r="A236" s="12">
        <v>87088000</v>
      </c>
      <c r="B236" s="1" t="s">
        <v>12087</v>
      </c>
      <c r="C236" s="12">
        <v>870880</v>
      </c>
      <c r="D236" s="1" t="s">
        <v>12086</v>
      </c>
      <c r="E236" s="12">
        <v>8708</v>
      </c>
      <c r="F236" s="1" t="s">
        <v>3640</v>
      </c>
      <c r="G236" s="12">
        <v>87</v>
      </c>
      <c r="H236" s="1" t="s">
        <v>633</v>
      </c>
      <c r="I236" s="1" t="s">
        <v>272</v>
      </c>
      <c r="J236" s="1" t="s">
        <v>271</v>
      </c>
      <c r="K236" s="1" t="s">
        <v>0</v>
      </c>
      <c r="L236" s="1">
        <v>15070007</v>
      </c>
      <c r="M236" s="1">
        <v>4566259</v>
      </c>
      <c r="N236" s="1">
        <v>7783993</v>
      </c>
      <c r="O236" s="1">
        <v>519488</v>
      </c>
    </row>
    <row r="237" spans="1:15">
      <c r="A237" s="12">
        <v>90189099</v>
      </c>
      <c r="B237" s="1" t="s">
        <v>12085</v>
      </c>
      <c r="C237" s="12">
        <v>901890</v>
      </c>
      <c r="D237" s="1" t="s">
        <v>2856</v>
      </c>
      <c r="E237" s="12">
        <v>9018</v>
      </c>
      <c r="F237" s="1" t="s">
        <v>807</v>
      </c>
      <c r="G237" s="12">
        <v>90</v>
      </c>
      <c r="H237" s="1" t="s">
        <v>512</v>
      </c>
      <c r="I237" s="1" t="s">
        <v>49</v>
      </c>
      <c r="J237" s="1" t="s">
        <v>48</v>
      </c>
      <c r="K237" s="1" t="s">
        <v>0</v>
      </c>
      <c r="L237" s="1">
        <v>15042051</v>
      </c>
      <c r="M237" s="1">
        <v>58762</v>
      </c>
      <c r="N237" s="1">
        <v>122169683</v>
      </c>
      <c r="O237" s="1">
        <v>493650</v>
      </c>
    </row>
    <row r="238" spans="1:15">
      <c r="A238" s="12">
        <v>44111410</v>
      </c>
      <c r="B238" s="1" t="s">
        <v>12084</v>
      </c>
      <c r="C238" s="12">
        <v>441114</v>
      </c>
      <c r="D238" s="1" t="s">
        <v>11796</v>
      </c>
      <c r="E238" s="12">
        <v>4411</v>
      </c>
      <c r="F238" s="1" t="s">
        <v>8693</v>
      </c>
      <c r="G238" s="12">
        <v>44</v>
      </c>
      <c r="H238" s="1" t="s">
        <v>2121</v>
      </c>
      <c r="I238" s="1" t="s">
        <v>1129</v>
      </c>
      <c r="J238" s="1" t="s">
        <v>1128</v>
      </c>
      <c r="K238" s="1" t="s">
        <v>0</v>
      </c>
      <c r="L238" s="1">
        <v>14975298</v>
      </c>
      <c r="M238" s="1">
        <v>40588175</v>
      </c>
      <c r="N238" s="1">
        <v>0</v>
      </c>
      <c r="O238" s="1">
        <v>0</v>
      </c>
    </row>
    <row r="239" spans="1:15">
      <c r="A239" s="12">
        <v>29023000</v>
      </c>
      <c r="B239" s="1" t="s">
        <v>12083</v>
      </c>
      <c r="C239" s="12">
        <v>290230</v>
      </c>
      <c r="D239" s="1" t="s">
        <v>12083</v>
      </c>
      <c r="E239" s="12">
        <v>2902</v>
      </c>
      <c r="F239" s="1" t="s">
        <v>230</v>
      </c>
      <c r="G239" s="12">
        <v>29</v>
      </c>
      <c r="H239" s="1" t="s">
        <v>13</v>
      </c>
      <c r="I239" s="1" t="s">
        <v>12</v>
      </c>
      <c r="J239" s="1" t="s">
        <v>11</v>
      </c>
      <c r="K239" s="1" t="s">
        <v>0</v>
      </c>
      <c r="L239" s="1">
        <v>14970527</v>
      </c>
      <c r="M239" s="1">
        <v>18161484</v>
      </c>
      <c r="N239" s="1">
        <v>33493</v>
      </c>
      <c r="O239" s="1">
        <v>2201</v>
      </c>
    </row>
    <row r="240" spans="1:15">
      <c r="A240" s="12">
        <v>90149000</v>
      </c>
      <c r="B240" s="1" t="s">
        <v>12082</v>
      </c>
      <c r="C240" s="12">
        <v>901490</v>
      </c>
      <c r="D240" s="1" t="s">
        <v>12081</v>
      </c>
      <c r="E240" s="12">
        <v>9014</v>
      </c>
      <c r="F240" s="1" t="s">
        <v>8252</v>
      </c>
      <c r="G240" s="12">
        <v>90</v>
      </c>
      <c r="H240" s="1" t="s">
        <v>512</v>
      </c>
      <c r="I240" s="1" t="s">
        <v>49</v>
      </c>
      <c r="J240" s="1" t="s">
        <v>48</v>
      </c>
      <c r="K240" s="1" t="s">
        <v>0</v>
      </c>
      <c r="L240" s="1">
        <v>14819609</v>
      </c>
      <c r="M240" s="1">
        <v>891</v>
      </c>
      <c r="N240" s="1">
        <v>18152672</v>
      </c>
      <c r="O240" s="1">
        <v>8469</v>
      </c>
    </row>
    <row r="241" spans="1:15">
      <c r="A241" s="12">
        <v>90041000</v>
      </c>
      <c r="B241" s="1" t="s">
        <v>12080</v>
      </c>
      <c r="C241" s="12">
        <v>900410</v>
      </c>
      <c r="D241" s="1" t="s">
        <v>12080</v>
      </c>
      <c r="E241" s="12">
        <v>9004</v>
      </c>
      <c r="F241" s="1" t="s">
        <v>1692</v>
      </c>
      <c r="G241" s="12">
        <v>90</v>
      </c>
      <c r="H241" s="1" t="s">
        <v>512</v>
      </c>
      <c r="I241" s="1" t="s">
        <v>49</v>
      </c>
      <c r="J241" s="1" t="s">
        <v>48</v>
      </c>
      <c r="K241" s="1" t="s">
        <v>0</v>
      </c>
      <c r="L241" s="1">
        <v>14806170</v>
      </c>
      <c r="M241" s="1">
        <v>128036</v>
      </c>
      <c r="N241" s="1">
        <v>4678767</v>
      </c>
      <c r="O241" s="1">
        <v>20034</v>
      </c>
    </row>
    <row r="242" spans="1:15">
      <c r="A242" s="12">
        <v>20093900</v>
      </c>
      <c r="B242" s="1" t="s">
        <v>12079</v>
      </c>
      <c r="C242" s="12">
        <v>200939</v>
      </c>
      <c r="D242" s="1" t="s">
        <v>12078</v>
      </c>
      <c r="E242" s="12">
        <v>2009</v>
      </c>
      <c r="F242" s="1" t="s">
        <v>4347</v>
      </c>
      <c r="G242" s="12">
        <v>20</v>
      </c>
      <c r="H242" s="1" t="s">
        <v>3274</v>
      </c>
      <c r="I242" s="1" t="s">
        <v>751</v>
      </c>
      <c r="J242" s="1" t="s">
        <v>750</v>
      </c>
      <c r="K242" s="1" t="s">
        <v>0</v>
      </c>
      <c r="L242" s="1">
        <v>14784987</v>
      </c>
      <c r="M242" s="1">
        <v>11513650</v>
      </c>
      <c r="N242" s="1">
        <v>0</v>
      </c>
      <c r="O242" s="1">
        <v>0</v>
      </c>
    </row>
    <row r="243" spans="1:15">
      <c r="A243" s="12">
        <v>29031990</v>
      </c>
      <c r="B243" s="1" t="s">
        <v>12077</v>
      </c>
      <c r="C243" s="12">
        <v>290319</v>
      </c>
      <c r="D243" s="1" t="s">
        <v>12077</v>
      </c>
      <c r="E243" s="12">
        <v>2903</v>
      </c>
      <c r="F243" s="1" t="s">
        <v>300</v>
      </c>
      <c r="G243" s="12">
        <v>29</v>
      </c>
      <c r="H243" s="1" t="s">
        <v>13</v>
      </c>
      <c r="I243" s="1" t="s">
        <v>12</v>
      </c>
      <c r="J243" s="1" t="s">
        <v>11</v>
      </c>
      <c r="K243" s="1" t="s">
        <v>0</v>
      </c>
      <c r="L243" s="1">
        <v>14746724</v>
      </c>
      <c r="M243" s="1">
        <v>11632161</v>
      </c>
      <c r="N243" s="1">
        <v>87178</v>
      </c>
      <c r="O243" s="1">
        <v>2120</v>
      </c>
    </row>
    <row r="244" spans="1:15">
      <c r="A244" s="12">
        <v>94016100</v>
      </c>
      <c r="B244" s="1" t="s">
        <v>12076</v>
      </c>
      <c r="C244" s="12">
        <v>940161</v>
      </c>
      <c r="D244" s="1" t="s">
        <v>12076</v>
      </c>
      <c r="E244" s="12">
        <v>9401</v>
      </c>
      <c r="F244" s="1" t="s">
        <v>1915</v>
      </c>
      <c r="G244" s="12">
        <v>94</v>
      </c>
      <c r="H244" s="1" t="s">
        <v>259</v>
      </c>
      <c r="I244" s="1" t="s">
        <v>127</v>
      </c>
      <c r="J244" s="1" t="s">
        <v>126</v>
      </c>
      <c r="K244" s="1" t="s">
        <v>0</v>
      </c>
      <c r="L244" s="1">
        <v>14512106</v>
      </c>
      <c r="M244" s="1">
        <v>1049490</v>
      </c>
      <c r="N244" s="1">
        <v>27397</v>
      </c>
      <c r="O244" s="1">
        <v>970</v>
      </c>
    </row>
    <row r="245" spans="1:15">
      <c r="A245" s="12">
        <v>72072000</v>
      </c>
      <c r="B245" s="1" t="s">
        <v>12075</v>
      </c>
      <c r="C245" s="12">
        <v>720720</v>
      </c>
      <c r="D245" s="1" t="s">
        <v>12074</v>
      </c>
      <c r="E245" s="12">
        <v>7207</v>
      </c>
      <c r="F245" s="1" t="s">
        <v>6016</v>
      </c>
      <c r="G245" s="12">
        <v>72</v>
      </c>
      <c r="H245" s="1" t="s">
        <v>436</v>
      </c>
      <c r="I245" s="1" t="s">
        <v>107</v>
      </c>
      <c r="J245" s="1" t="s">
        <v>106</v>
      </c>
      <c r="K245" s="1" t="s">
        <v>0</v>
      </c>
      <c r="L245" s="1">
        <v>14508576</v>
      </c>
      <c r="M245" s="1">
        <v>17522598</v>
      </c>
      <c r="N245" s="1">
        <v>0</v>
      </c>
      <c r="O245" s="1">
        <v>0</v>
      </c>
    </row>
    <row r="246" spans="1:15">
      <c r="A246" s="12">
        <v>84212300</v>
      </c>
      <c r="B246" s="1" t="s">
        <v>12073</v>
      </c>
      <c r="C246" s="12">
        <v>842123</v>
      </c>
      <c r="D246" s="1" t="s">
        <v>12073</v>
      </c>
      <c r="E246" s="12">
        <v>8421</v>
      </c>
      <c r="F246" s="1" t="s">
        <v>403</v>
      </c>
      <c r="G246" s="12">
        <v>84</v>
      </c>
      <c r="H246" s="1" t="s">
        <v>28</v>
      </c>
      <c r="I246" s="1" t="s">
        <v>27</v>
      </c>
      <c r="J246" s="1" t="s">
        <v>26</v>
      </c>
      <c r="K246" s="1" t="s">
        <v>0</v>
      </c>
      <c r="L246" s="1">
        <v>14379464</v>
      </c>
      <c r="M246" s="1">
        <v>965201</v>
      </c>
      <c r="N246" s="1">
        <v>49053990</v>
      </c>
      <c r="O246" s="1">
        <v>2013185</v>
      </c>
    </row>
    <row r="247" spans="1:15">
      <c r="A247" s="12">
        <v>40169300</v>
      </c>
      <c r="B247" s="1" t="s">
        <v>12072</v>
      </c>
      <c r="C247" s="12">
        <v>401693</v>
      </c>
      <c r="D247" s="1" t="s">
        <v>12071</v>
      </c>
      <c r="E247" s="12">
        <v>4016</v>
      </c>
      <c r="F247" s="1" t="s">
        <v>2884</v>
      </c>
      <c r="G247" s="12">
        <v>40</v>
      </c>
      <c r="H247" s="1" t="s">
        <v>422</v>
      </c>
      <c r="I247" s="1" t="s">
        <v>37</v>
      </c>
      <c r="J247" s="1" t="s">
        <v>36</v>
      </c>
      <c r="K247" s="1" t="s">
        <v>0</v>
      </c>
      <c r="L247" s="1">
        <v>14352601</v>
      </c>
      <c r="M247" s="1">
        <v>182849</v>
      </c>
      <c r="N247" s="1">
        <v>75503168</v>
      </c>
      <c r="O247" s="1">
        <v>700278</v>
      </c>
    </row>
    <row r="248" spans="1:15">
      <c r="A248" s="12">
        <v>84742090</v>
      </c>
      <c r="B248" s="1" t="s">
        <v>12070</v>
      </c>
      <c r="C248" s="12">
        <v>847420</v>
      </c>
      <c r="D248" s="1" t="s">
        <v>2723</v>
      </c>
      <c r="E248" s="12">
        <v>8474</v>
      </c>
      <c r="F248" s="1" t="s">
        <v>2722</v>
      </c>
      <c r="G248" s="12">
        <v>84</v>
      </c>
      <c r="H248" s="1" t="s">
        <v>28</v>
      </c>
      <c r="I248" s="1" t="s">
        <v>27</v>
      </c>
      <c r="J248" s="1" t="s">
        <v>26</v>
      </c>
      <c r="K248" s="1" t="s">
        <v>0</v>
      </c>
      <c r="L248" s="1">
        <v>14307823</v>
      </c>
      <c r="M248" s="1">
        <v>1689084</v>
      </c>
      <c r="N248" s="1">
        <v>176254</v>
      </c>
      <c r="O248" s="1">
        <v>3866</v>
      </c>
    </row>
    <row r="249" spans="1:15">
      <c r="A249" s="12">
        <v>48139000</v>
      </c>
      <c r="B249" s="1" t="s">
        <v>12069</v>
      </c>
      <c r="C249" s="12">
        <v>481390</v>
      </c>
      <c r="D249" s="1" t="s">
        <v>12069</v>
      </c>
      <c r="E249" s="12">
        <v>4813</v>
      </c>
      <c r="F249" s="1" t="s">
        <v>5362</v>
      </c>
      <c r="G249" s="12">
        <v>48</v>
      </c>
      <c r="H249" s="1" t="s">
        <v>19</v>
      </c>
      <c r="I249" s="1" t="s">
        <v>18</v>
      </c>
      <c r="J249" s="1" t="s">
        <v>17</v>
      </c>
      <c r="K249" s="1" t="s">
        <v>0</v>
      </c>
      <c r="L249" s="1">
        <v>14293264</v>
      </c>
      <c r="M249" s="1">
        <v>2586074</v>
      </c>
      <c r="N249" s="1">
        <v>0</v>
      </c>
      <c r="O249" s="1">
        <v>0</v>
      </c>
    </row>
    <row r="250" spans="1:15">
      <c r="A250" s="13" t="s">
        <v>12068</v>
      </c>
      <c r="B250" s="1" t="s">
        <v>12066</v>
      </c>
      <c r="C250" s="13" t="s">
        <v>12067</v>
      </c>
      <c r="D250" s="1" t="s">
        <v>12066</v>
      </c>
      <c r="E250" s="13" t="s">
        <v>1855</v>
      </c>
      <c r="F250" s="1" t="s">
        <v>1854</v>
      </c>
      <c r="G250" s="13" t="s">
        <v>206</v>
      </c>
      <c r="H250" s="1" t="s">
        <v>205</v>
      </c>
      <c r="I250" s="1" t="s">
        <v>204</v>
      </c>
      <c r="J250" s="1" t="s">
        <v>203</v>
      </c>
      <c r="K250" s="1" t="s">
        <v>0</v>
      </c>
      <c r="L250" s="1">
        <v>14282713</v>
      </c>
      <c r="M250" s="1">
        <v>5263196</v>
      </c>
      <c r="N250" s="1">
        <v>0</v>
      </c>
      <c r="O250" s="1">
        <v>0</v>
      </c>
    </row>
    <row r="251" spans="1:15">
      <c r="A251" s="12">
        <v>82075011</v>
      </c>
      <c r="B251" s="1" t="s">
        <v>12065</v>
      </c>
      <c r="C251" s="12">
        <v>820750</v>
      </c>
      <c r="D251" s="1" t="s">
        <v>5945</v>
      </c>
      <c r="E251" s="12">
        <v>8207</v>
      </c>
      <c r="F251" s="1" t="s">
        <v>4763</v>
      </c>
      <c r="G251" s="12">
        <v>82</v>
      </c>
      <c r="H251" s="1" t="s">
        <v>768</v>
      </c>
      <c r="I251" s="1" t="s">
        <v>107</v>
      </c>
      <c r="J251" s="1" t="s">
        <v>106</v>
      </c>
      <c r="K251" s="1" t="s">
        <v>0</v>
      </c>
      <c r="L251" s="1">
        <v>14246947</v>
      </c>
      <c r="M251" s="1">
        <v>326545</v>
      </c>
      <c r="N251" s="1">
        <v>465423</v>
      </c>
      <c r="O251" s="1">
        <v>2129</v>
      </c>
    </row>
    <row r="252" spans="1:15">
      <c r="A252" s="12">
        <v>68022900</v>
      </c>
      <c r="B252" s="1" t="s">
        <v>12064</v>
      </c>
      <c r="C252" s="12">
        <v>680229</v>
      </c>
      <c r="D252" s="1" t="s">
        <v>12063</v>
      </c>
      <c r="E252" s="12">
        <v>6802</v>
      </c>
      <c r="F252" s="1" t="s">
        <v>7940</v>
      </c>
      <c r="G252" s="12">
        <v>68</v>
      </c>
      <c r="H252" s="1" t="s">
        <v>8</v>
      </c>
      <c r="I252" s="1" t="s">
        <v>7</v>
      </c>
      <c r="J252" s="1" t="s">
        <v>6</v>
      </c>
      <c r="K252" s="1" t="s">
        <v>0</v>
      </c>
      <c r="L252" s="1">
        <v>14201907</v>
      </c>
      <c r="M252" s="1">
        <v>11616608</v>
      </c>
      <c r="N252" s="1">
        <v>485</v>
      </c>
      <c r="O252" s="1">
        <v>0</v>
      </c>
    </row>
    <row r="253" spans="1:15">
      <c r="A253" s="12">
        <v>85269100</v>
      </c>
      <c r="B253" s="1" t="s">
        <v>12062</v>
      </c>
      <c r="C253" s="12">
        <v>852691</v>
      </c>
      <c r="D253" s="1" t="s">
        <v>12062</v>
      </c>
      <c r="E253" s="12">
        <v>8526</v>
      </c>
      <c r="F253" s="1" t="s">
        <v>9774</v>
      </c>
      <c r="G253" s="12">
        <v>85</v>
      </c>
      <c r="H253" s="1" t="s">
        <v>102</v>
      </c>
      <c r="I253" s="1" t="s">
        <v>27</v>
      </c>
      <c r="J253" s="1" t="s">
        <v>26</v>
      </c>
      <c r="K253" s="1" t="s">
        <v>0</v>
      </c>
      <c r="L253" s="1">
        <v>14153049</v>
      </c>
      <c r="M253" s="1">
        <v>6869</v>
      </c>
      <c r="N253" s="1">
        <v>61158804</v>
      </c>
      <c r="O253" s="1">
        <v>58926</v>
      </c>
    </row>
    <row r="254" spans="1:15">
      <c r="A254" s="12">
        <v>30049069</v>
      </c>
      <c r="B254" s="1" t="s">
        <v>12061</v>
      </c>
      <c r="C254" s="12">
        <v>300490</v>
      </c>
      <c r="D254" s="1" t="s">
        <v>741</v>
      </c>
      <c r="E254" s="12">
        <v>3004</v>
      </c>
      <c r="F254" s="1" t="s">
        <v>364</v>
      </c>
      <c r="G254" s="12">
        <v>30</v>
      </c>
      <c r="H254" s="1" t="s">
        <v>63</v>
      </c>
      <c r="I254" s="1" t="s">
        <v>12</v>
      </c>
      <c r="J254" s="1" t="s">
        <v>11</v>
      </c>
      <c r="K254" s="1" t="s">
        <v>0</v>
      </c>
      <c r="L254" s="1">
        <v>14149165</v>
      </c>
      <c r="M254" s="1">
        <v>18110</v>
      </c>
      <c r="N254" s="1">
        <v>290914194</v>
      </c>
      <c r="O254" s="1">
        <v>53167</v>
      </c>
    </row>
    <row r="255" spans="1:15">
      <c r="A255" s="12">
        <v>39023000</v>
      </c>
      <c r="B255" s="1" t="s">
        <v>12060</v>
      </c>
      <c r="C255" s="12">
        <v>390230</v>
      </c>
      <c r="D255" s="1" t="s">
        <v>12060</v>
      </c>
      <c r="E255" s="12">
        <v>3902</v>
      </c>
      <c r="F255" s="1" t="s">
        <v>5780</v>
      </c>
      <c r="G255" s="12">
        <v>39</v>
      </c>
      <c r="H255" s="1" t="s">
        <v>38</v>
      </c>
      <c r="I255" s="1" t="s">
        <v>37</v>
      </c>
      <c r="J255" s="1" t="s">
        <v>36</v>
      </c>
      <c r="K255" s="1" t="s">
        <v>0</v>
      </c>
      <c r="L255" s="1">
        <v>14109528</v>
      </c>
      <c r="M255" s="1">
        <v>4605507</v>
      </c>
      <c r="N255" s="1">
        <v>15014546</v>
      </c>
      <c r="O255" s="1">
        <v>6525659</v>
      </c>
    </row>
    <row r="256" spans="1:15">
      <c r="A256" s="12">
        <v>40051090</v>
      </c>
      <c r="B256" s="1" t="s">
        <v>12059</v>
      </c>
      <c r="C256" s="12">
        <v>400510</v>
      </c>
      <c r="D256" s="1" t="s">
        <v>9238</v>
      </c>
      <c r="E256" s="12">
        <v>4005</v>
      </c>
      <c r="F256" s="1" t="s">
        <v>2428</v>
      </c>
      <c r="G256" s="12">
        <v>40</v>
      </c>
      <c r="H256" s="1" t="s">
        <v>422</v>
      </c>
      <c r="I256" s="1" t="s">
        <v>37</v>
      </c>
      <c r="J256" s="1" t="s">
        <v>36</v>
      </c>
      <c r="K256" s="1" t="s">
        <v>0</v>
      </c>
      <c r="L256" s="1">
        <v>13812515</v>
      </c>
      <c r="M256" s="1">
        <v>5503300</v>
      </c>
      <c r="N256" s="1">
        <v>2599391</v>
      </c>
      <c r="O256" s="1">
        <v>1052332</v>
      </c>
    </row>
    <row r="257" spans="1:15">
      <c r="A257" s="12">
        <v>72071110</v>
      </c>
      <c r="B257" s="1" t="s">
        <v>12058</v>
      </c>
      <c r="C257" s="12">
        <v>720711</v>
      </c>
      <c r="D257" s="1" t="s">
        <v>6017</v>
      </c>
      <c r="E257" s="12">
        <v>7207</v>
      </c>
      <c r="F257" s="1" t="s">
        <v>6016</v>
      </c>
      <c r="G257" s="12">
        <v>72</v>
      </c>
      <c r="H257" s="1" t="s">
        <v>436</v>
      </c>
      <c r="I257" s="1" t="s">
        <v>107</v>
      </c>
      <c r="J257" s="1" t="s">
        <v>106</v>
      </c>
      <c r="K257" s="1" t="s">
        <v>0</v>
      </c>
      <c r="L257" s="1">
        <v>13786484</v>
      </c>
      <c r="M257" s="1">
        <v>25518795</v>
      </c>
      <c r="N257" s="1">
        <v>0</v>
      </c>
      <c r="O257" s="1">
        <v>0</v>
      </c>
    </row>
    <row r="258" spans="1:15">
      <c r="A258" s="12">
        <v>10063021</v>
      </c>
      <c r="B258" s="1" t="s">
        <v>12057</v>
      </c>
      <c r="C258" s="12">
        <v>100630</v>
      </c>
      <c r="D258" s="1" t="s">
        <v>1180</v>
      </c>
      <c r="E258" s="12">
        <v>1006</v>
      </c>
      <c r="F258" s="1" t="s">
        <v>1179</v>
      </c>
      <c r="G258" s="12">
        <v>10</v>
      </c>
      <c r="H258" s="1" t="s">
        <v>1178</v>
      </c>
      <c r="I258" s="1" t="s">
        <v>59</v>
      </c>
      <c r="J258" s="1" t="s">
        <v>58</v>
      </c>
      <c r="K258" s="1" t="s">
        <v>0</v>
      </c>
      <c r="L258" s="1">
        <v>13786072</v>
      </c>
      <c r="M258" s="1">
        <v>12945228</v>
      </c>
      <c r="N258" s="1">
        <v>33992</v>
      </c>
      <c r="O258" s="1">
        <v>38556</v>
      </c>
    </row>
    <row r="259" spans="1:15">
      <c r="A259" s="12">
        <v>29161110</v>
      </c>
      <c r="B259" s="1" t="s">
        <v>12056</v>
      </c>
      <c r="C259" s="12">
        <v>291611</v>
      </c>
      <c r="D259" s="1" t="s">
        <v>6378</v>
      </c>
      <c r="E259" s="12">
        <v>2916</v>
      </c>
      <c r="F259" s="1" t="s">
        <v>80</v>
      </c>
      <c r="G259" s="12">
        <v>29</v>
      </c>
      <c r="H259" s="1" t="s">
        <v>13</v>
      </c>
      <c r="I259" s="1" t="s">
        <v>12</v>
      </c>
      <c r="J259" s="1" t="s">
        <v>11</v>
      </c>
      <c r="K259" s="1" t="s">
        <v>0</v>
      </c>
      <c r="L259" s="1">
        <v>13659182</v>
      </c>
      <c r="M259" s="1">
        <v>9713534</v>
      </c>
      <c r="N259" s="1">
        <v>2446443</v>
      </c>
      <c r="O259" s="1">
        <v>1560081</v>
      </c>
    </row>
    <row r="260" spans="1:15">
      <c r="A260" s="12">
        <v>71031000</v>
      </c>
      <c r="B260" s="1" t="s">
        <v>12055</v>
      </c>
      <c r="C260" s="12">
        <v>710310</v>
      </c>
      <c r="D260" s="1" t="s">
        <v>12054</v>
      </c>
      <c r="E260" s="12">
        <v>7103</v>
      </c>
      <c r="F260" s="1" t="s">
        <v>11999</v>
      </c>
      <c r="G260" s="12">
        <v>71</v>
      </c>
      <c r="H260" s="1" t="s">
        <v>200</v>
      </c>
      <c r="I260" s="1" t="s">
        <v>199</v>
      </c>
      <c r="J260" s="1" t="s">
        <v>198</v>
      </c>
      <c r="K260" s="1" t="s">
        <v>0</v>
      </c>
      <c r="L260" s="1">
        <v>13641417</v>
      </c>
      <c r="M260" s="1">
        <v>847652</v>
      </c>
      <c r="N260" s="1">
        <v>42302</v>
      </c>
      <c r="O260" s="1">
        <v>2047</v>
      </c>
    </row>
    <row r="261" spans="1:15">
      <c r="A261" s="12">
        <v>72091600</v>
      </c>
      <c r="B261" s="1" t="s">
        <v>12053</v>
      </c>
      <c r="C261" s="12">
        <v>720916</v>
      </c>
      <c r="D261" s="1" t="s">
        <v>12052</v>
      </c>
      <c r="E261" s="12">
        <v>7209</v>
      </c>
      <c r="F261" s="1" t="s">
        <v>2330</v>
      </c>
      <c r="G261" s="12">
        <v>72</v>
      </c>
      <c r="H261" s="1" t="s">
        <v>436</v>
      </c>
      <c r="I261" s="1" t="s">
        <v>107</v>
      </c>
      <c r="J261" s="1" t="s">
        <v>106</v>
      </c>
      <c r="K261" s="1" t="s">
        <v>0</v>
      </c>
      <c r="L261" s="1">
        <v>13628929</v>
      </c>
      <c r="M261" s="1">
        <v>15878849</v>
      </c>
      <c r="N261" s="1">
        <v>960</v>
      </c>
      <c r="O261" s="1">
        <v>50</v>
      </c>
    </row>
    <row r="262" spans="1:15">
      <c r="A262" s="12">
        <v>87085099</v>
      </c>
      <c r="B262" s="1" t="s">
        <v>12051</v>
      </c>
      <c r="C262" s="12">
        <v>870850</v>
      </c>
      <c r="D262" s="1" t="s">
        <v>7792</v>
      </c>
      <c r="E262" s="12">
        <v>8708</v>
      </c>
      <c r="F262" s="1" t="s">
        <v>3640</v>
      </c>
      <c r="G262" s="12">
        <v>87</v>
      </c>
      <c r="H262" s="1" t="s">
        <v>633</v>
      </c>
      <c r="I262" s="1" t="s">
        <v>272</v>
      </c>
      <c r="J262" s="1" t="s">
        <v>271</v>
      </c>
      <c r="K262" s="1" t="s">
        <v>0</v>
      </c>
      <c r="L262" s="1">
        <v>13546652</v>
      </c>
      <c r="M262" s="1">
        <v>2707634</v>
      </c>
      <c r="N262" s="1">
        <v>32218500</v>
      </c>
      <c r="O262" s="1">
        <v>3589277</v>
      </c>
    </row>
    <row r="263" spans="1:15">
      <c r="A263" s="12">
        <v>39202019</v>
      </c>
      <c r="B263" s="1" t="s">
        <v>12050</v>
      </c>
      <c r="C263" s="12">
        <v>392020</v>
      </c>
      <c r="D263" s="1" t="s">
        <v>538</v>
      </c>
      <c r="E263" s="12">
        <v>3920</v>
      </c>
      <c r="F263" s="1" t="s">
        <v>39</v>
      </c>
      <c r="G263" s="12">
        <v>39</v>
      </c>
      <c r="H263" s="1" t="s">
        <v>38</v>
      </c>
      <c r="I263" s="1" t="s">
        <v>37</v>
      </c>
      <c r="J263" s="1" t="s">
        <v>36</v>
      </c>
      <c r="K263" s="1" t="s">
        <v>0</v>
      </c>
      <c r="L263" s="1">
        <v>13416006</v>
      </c>
      <c r="M263" s="1">
        <v>6059684</v>
      </c>
      <c r="N263" s="1">
        <v>2087754</v>
      </c>
      <c r="O263" s="1">
        <v>408951</v>
      </c>
    </row>
    <row r="264" spans="1:15">
      <c r="A264" s="12">
        <v>39206219</v>
      </c>
      <c r="B264" s="1" t="s">
        <v>12049</v>
      </c>
      <c r="C264" s="12">
        <v>392062</v>
      </c>
      <c r="D264" s="1" t="s">
        <v>8128</v>
      </c>
      <c r="E264" s="12">
        <v>3920</v>
      </c>
      <c r="F264" s="1" t="s">
        <v>39</v>
      </c>
      <c r="G264" s="12">
        <v>39</v>
      </c>
      <c r="H264" s="1" t="s">
        <v>38</v>
      </c>
      <c r="I264" s="1" t="s">
        <v>37</v>
      </c>
      <c r="J264" s="1" t="s">
        <v>36</v>
      </c>
      <c r="K264" s="1" t="s">
        <v>0</v>
      </c>
      <c r="L264" s="1">
        <v>13342664</v>
      </c>
      <c r="M264" s="1">
        <v>4774462</v>
      </c>
      <c r="N264" s="1">
        <v>4206142</v>
      </c>
      <c r="O264" s="1">
        <v>465185</v>
      </c>
    </row>
    <row r="265" spans="1:15">
      <c r="A265" s="12">
        <v>29171210</v>
      </c>
      <c r="B265" s="1" t="s">
        <v>12048</v>
      </c>
      <c r="C265" s="12">
        <v>291712</v>
      </c>
      <c r="D265" s="1" t="s">
        <v>5812</v>
      </c>
      <c r="E265" s="12">
        <v>2917</v>
      </c>
      <c r="F265" s="1" t="s">
        <v>93</v>
      </c>
      <c r="G265" s="12">
        <v>29</v>
      </c>
      <c r="H265" s="1" t="s">
        <v>13</v>
      </c>
      <c r="I265" s="1" t="s">
        <v>12</v>
      </c>
      <c r="J265" s="1" t="s">
        <v>11</v>
      </c>
      <c r="K265" s="1" t="s">
        <v>0</v>
      </c>
      <c r="L265" s="1">
        <v>13341393</v>
      </c>
      <c r="M265" s="1">
        <v>6543000</v>
      </c>
      <c r="N265" s="1">
        <v>33252</v>
      </c>
      <c r="O265" s="1">
        <v>1218</v>
      </c>
    </row>
    <row r="266" spans="1:15">
      <c r="A266" s="12">
        <v>84099120</v>
      </c>
      <c r="B266" s="1" t="s">
        <v>12047</v>
      </c>
      <c r="C266" s="12">
        <v>840991</v>
      </c>
      <c r="D266" s="1" t="s">
        <v>5906</v>
      </c>
      <c r="E266" s="12">
        <v>8409</v>
      </c>
      <c r="F266" s="1" t="s">
        <v>2582</v>
      </c>
      <c r="G266" s="12">
        <v>84</v>
      </c>
      <c r="H266" s="1" t="s">
        <v>28</v>
      </c>
      <c r="I266" s="1" t="s">
        <v>27</v>
      </c>
      <c r="J266" s="1" t="s">
        <v>26</v>
      </c>
      <c r="K266" s="1" t="s">
        <v>0</v>
      </c>
      <c r="L266" s="1">
        <v>13214432</v>
      </c>
      <c r="M266" s="1">
        <v>436849</v>
      </c>
      <c r="N266" s="1">
        <v>2068738</v>
      </c>
      <c r="O266" s="1">
        <v>35711</v>
      </c>
    </row>
    <row r="267" spans="1:15">
      <c r="A267" s="12">
        <v>40169990</v>
      </c>
      <c r="B267" s="1" t="s">
        <v>5234</v>
      </c>
      <c r="C267" s="12">
        <v>401699</v>
      </c>
      <c r="D267" s="1" t="s">
        <v>5234</v>
      </c>
      <c r="E267" s="12">
        <v>4016</v>
      </c>
      <c r="F267" s="1" t="s">
        <v>2884</v>
      </c>
      <c r="G267" s="12">
        <v>40</v>
      </c>
      <c r="H267" s="1" t="s">
        <v>422</v>
      </c>
      <c r="I267" s="1" t="s">
        <v>37</v>
      </c>
      <c r="J267" s="1" t="s">
        <v>36</v>
      </c>
      <c r="K267" s="1" t="s">
        <v>0</v>
      </c>
      <c r="L267" s="1">
        <v>13206376</v>
      </c>
      <c r="M267" s="1">
        <v>624637</v>
      </c>
      <c r="N267" s="1">
        <v>49687041</v>
      </c>
      <c r="O267" s="1">
        <v>1312090</v>
      </c>
    </row>
    <row r="268" spans="1:15">
      <c r="A268" s="12">
        <v>85444200</v>
      </c>
      <c r="B268" s="1" t="s">
        <v>12046</v>
      </c>
      <c r="C268" s="12">
        <v>854442</v>
      </c>
      <c r="D268" s="1" t="s">
        <v>12045</v>
      </c>
      <c r="E268" s="12">
        <v>8544</v>
      </c>
      <c r="F268" s="1" t="s">
        <v>1658</v>
      </c>
      <c r="G268" s="12">
        <v>85</v>
      </c>
      <c r="H268" s="1" t="s">
        <v>102</v>
      </c>
      <c r="I268" s="1" t="s">
        <v>27</v>
      </c>
      <c r="J268" s="1" t="s">
        <v>26</v>
      </c>
      <c r="K268" s="1" t="s">
        <v>0</v>
      </c>
      <c r="L268" s="1">
        <v>13089908</v>
      </c>
      <c r="M268" s="1">
        <v>64260</v>
      </c>
      <c r="N268" s="1">
        <v>55062234</v>
      </c>
      <c r="O268" s="1">
        <v>455717</v>
      </c>
    </row>
    <row r="269" spans="1:15">
      <c r="A269" s="12">
        <v>76020000</v>
      </c>
      <c r="B269" s="1" t="s">
        <v>12044</v>
      </c>
      <c r="C269" s="12">
        <v>760200</v>
      </c>
      <c r="D269" s="1" t="s">
        <v>12044</v>
      </c>
      <c r="E269" s="12">
        <v>7602</v>
      </c>
      <c r="F269" s="1" t="s">
        <v>12044</v>
      </c>
      <c r="G269" s="12">
        <v>76</v>
      </c>
      <c r="H269" s="1" t="s">
        <v>1262</v>
      </c>
      <c r="I269" s="1" t="s">
        <v>107</v>
      </c>
      <c r="J269" s="1" t="s">
        <v>106</v>
      </c>
      <c r="K269" s="1" t="s">
        <v>0</v>
      </c>
      <c r="L269" s="1">
        <v>13076097</v>
      </c>
      <c r="M269" s="1">
        <v>7579902</v>
      </c>
      <c r="N269" s="1">
        <v>10480204</v>
      </c>
      <c r="O269" s="1">
        <v>5105364</v>
      </c>
    </row>
    <row r="270" spans="1:15">
      <c r="A270" s="12">
        <v>73052000</v>
      </c>
      <c r="B270" s="1" t="s">
        <v>12043</v>
      </c>
      <c r="C270" s="12">
        <v>730520</v>
      </c>
      <c r="D270" s="1" t="s">
        <v>12042</v>
      </c>
      <c r="E270" s="12">
        <v>7305</v>
      </c>
      <c r="F270" s="1" t="s">
        <v>1498</v>
      </c>
      <c r="G270" s="12">
        <v>73</v>
      </c>
      <c r="H270" s="1" t="s">
        <v>108</v>
      </c>
      <c r="I270" s="1" t="s">
        <v>107</v>
      </c>
      <c r="J270" s="1" t="s">
        <v>106</v>
      </c>
      <c r="K270" s="1" t="s">
        <v>0</v>
      </c>
      <c r="L270" s="1">
        <v>13047591</v>
      </c>
      <c r="M270" s="1">
        <v>2897736</v>
      </c>
      <c r="N270" s="1">
        <v>27022</v>
      </c>
      <c r="O270" s="1">
        <v>7316</v>
      </c>
    </row>
    <row r="271" spans="1:15">
      <c r="A271" s="12">
        <v>74091900</v>
      </c>
      <c r="B271" s="1" t="s">
        <v>12041</v>
      </c>
      <c r="C271" s="12">
        <v>740919</v>
      </c>
      <c r="D271" s="1" t="s">
        <v>12040</v>
      </c>
      <c r="E271" s="12">
        <v>7409</v>
      </c>
      <c r="F271" s="1" t="s">
        <v>1511</v>
      </c>
      <c r="G271" s="12">
        <v>74</v>
      </c>
      <c r="H271" s="1" t="s">
        <v>491</v>
      </c>
      <c r="I271" s="1" t="s">
        <v>107</v>
      </c>
      <c r="J271" s="1" t="s">
        <v>106</v>
      </c>
      <c r="K271" s="1" t="s">
        <v>0</v>
      </c>
      <c r="L271" s="1">
        <v>13038755</v>
      </c>
      <c r="M271" s="1">
        <v>1273306</v>
      </c>
      <c r="N271" s="1">
        <v>121090</v>
      </c>
      <c r="O271" s="1">
        <v>1770</v>
      </c>
    </row>
    <row r="272" spans="1:15">
      <c r="A272" s="12">
        <v>39199020</v>
      </c>
      <c r="B272" s="1" t="s">
        <v>12039</v>
      </c>
      <c r="C272" s="12">
        <v>391990</v>
      </c>
      <c r="D272" s="1" t="s">
        <v>9874</v>
      </c>
      <c r="E272" s="12">
        <v>3919</v>
      </c>
      <c r="F272" s="1" t="s">
        <v>8142</v>
      </c>
      <c r="G272" s="12">
        <v>39</v>
      </c>
      <c r="H272" s="1" t="s">
        <v>38</v>
      </c>
      <c r="I272" s="1" t="s">
        <v>37</v>
      </c>
      <c r="J272" s="1" t="s">
        <v>36</v>
      </c>
      <c r="K272" s="1" t="s">
        <v>0</v>
      </c>
      <c r="L272" s="1">
        <v>12918000</v>
      </c>
      <c r="M272" s="1">
        <v>1853975</v>
      </c>
      <c r="N272" s="1">
        <v>6968048</v>
      </c>
      <c r="O272" s="1">
        <v>314446</v>
      </c>
    </row>
    <row r="273" spans="1:15">
      <c r="A273" s="12">
        <v>39201099</v>
      </c>
      <c r="B273" s="1" t="s">
        <v>12038</v>
      </c>
      <c r="C273" s="12">
        <v>392010</v>
      </c>
      <c r="D273" s="1" t="s">
        <v>4673</v>
      </c>
      <c r="E273" s="12">
        <v>3920</v>
      </c>
      <c r="F273" s="1" t="s">
        <v>39</v>
      </c>
      <c r="G273" s="12">
        <v>39</v>
      </c>
      <c r="H273" s="1" t="s">
        <v>38</v>
      </c>
      <c r="I273" s="1" t="s">
        <v>37</v>
      </c>
      <c r="J273" s="1" t="s">
        <v>36</v>
      </c>
      <c r="K273" s="1" t="s">
        <v>0</v>
      </c>
      <c r="L273" s="1">
        <v>12851198</v>
      </c>
      <c r="M273" s="1">
        <v>5055974</v>
      </c>
      <c r="N273" s="1">
        <v>20035926</v>
      </c>
      <c r="O273" s="1">
        <v>3116920</v>
      </c>
    </row>
    <row r="274" spans="1:15">
      <c r="A274" s="12">
        <v>85437099</v>
      </c>
      <c r="B274" s="1" t="s">
        <v>12037</v>
      </c>
      <c r="C274" s="12">
        <v>854370</v>
      </c>
      <c r="D274" s="1" t="s">
        <v>764</v>
      </c>
      <c r="E274" s="12">
        <v>8543</v>
      </c>
      <c r="F274" s="1" t="s">
        <v>763</v>
      </c>
      <c r="G274" s="12">
        <v>85</v>
      </c>
      <c r="H274" s="1" t="s">
        <v>102</v>
      </c>
      <c r="I274" s="1" t="s">
        <v>27</v>
      </c>
      <c r="J274" s="1" t="s">
        <v>26</v>
      </c>
      <c r="K274" s="1" t="s">
        <v>0</v>
      </c>
      <c r="L274" s="1">
        <v>12848238</v>
      </c>
      <c r="M274" s="1">
        <v>89303</v>
      </c>
      <c r="N274" s="1">
        <v>37909436</v>
      </c>
      <c r="O274" s="1">
        <v>90780</v>
      </c>
    </row>
    <row r="275" spans="1:15">
      <c r="A275" s="12">
        <v>44219900</v>
      </c>
      <c r="B275" s="1" t="s">
        <v>12036</v>
      </c>
      <c r="C275" s="12">
        <v>442199</v>
      </c>
      <c r="D275" s="1" t="s">
        <v>12036</v>
      </c>
      <c r="E275" s="12">
        <v>4421</v>
      </c>
      <c r="F275" s="1" t="s">
        <v>6816</v>
      </c>
      <c r="G275" s="12">
        <v>44</v>
      </c>
      <c r="H275" s="1" t="s">
        <v>2121</v>
      </c>
      <c r="I275" s="1" t="s">
        <v>1129</v>
      </c>
      <c r="J275" s="1" t="s">
        <v>1128</v>
      </c>
      <c r="K275" s="1" t="s">
        <v>0</v>
      </c>
      <c r="L275" s="1">
        <v>12708851</v>
      </c>
      <c r="M275" s="1">
        <v>7432049</v>
      </c>
      <c r="N275" s="1">
        <v>149212</v>
      </c>
      <c r="O275" s="1">
        <v>36941</v>
      </c>
    </row>
    <row r="276" spans="1:15">
      <c r="A276" s="12">
        <v>94039100</v>
      </c>
      <c r="B276" s="1" t="s">
        <v>5051</v>
      </c>
      <c r="C276" s="12">
        <v>940391</v>
      </c>
      <c r="D276" s="1" t="s">
        <v>12035</v>
      </c>
      <c r="E276" s="12">
        <v>9403</v>
      </c>
      <c r="F276" s="1" t="s">
        <v>5049</v>
      </c>
      <c r="G276" s="12">
        <v>94</v>
      </c>
      <c r="H276" s="1" t="s">
        <v>259</v>
      </c>
      <c r="I276" s="1" t="s">
        <v>127</v>
      </c>
      <c r="J276" s="1" t="s">
        <v>126</v>
      </c>
      <c r="K276" s="1" t="s">
        <v>0</v>
      </c>
      <c r="L276" s="1">
        <v>12589582</v>
      </c>
      <c r="M276" s="1">
        <v>2794315</v>
      </c>
      <c r="N276" s="1">
        <v>2330</v>
      </c>
      <c r="O276" s="1">
        <v>155</v>
      </c>
    </row>
    <row r="277" spans="1:15">
      <c r="A277" s="12">
        <v>84571000</v>
      </c>
      <c r="B277" s="1" t="s">
        <v>12034</v>
      </c>
      <c r="C277" s="12">
        <v>845710</v>
      </c>
      <c r="D277" s="1" t="s">
        <v>12034</v>
      </c>
      <c r="E277" s="12">
        <v>8457</v>
      </c>
      <c r="F277" s="1" t="s">
        <v>6767</v>
      </c>
      <c r="G277" s="12">
        <v>84</v>
      </c>
      <c r="H277" s="1" t="s">
        <v>28</v>
      </c>
      <c r="I277" s="1" t="s">
        <v>27</v>
      </c>
      <c r="J277" s="1" t="s">
        <v>26</v>
      </c>
      <c r="K277" s="1" t="s">
        <v>0</v>
      </c>
      <c r="L277" s="1">
        <v>12575411</v>
      </c>
      <c r="M277" s="1">
        <v>371997</v>
      </c>
      <c r="N277" s="1">
        <v>5204316</v>
      </c>
      <c r="O277" s="1">
        <v>261928</v>
      </c>
    </row>
    <row r="278" spans="1:15">
      <c r="A278" s="12">
        <v>38069019</v>
      </c>
      <c r="B278" s="1" t="s">
        <v>12033</v>
      </c>
      <c r="C278" s="12">
        <v>380690</v>
      </c>
      <c r="D278" s="1" t="s">
        <v>11136</v>
      </c>
      <c r="E278" s="12">
        <v>3806</v>
      </c>
      <c r="F278" s="1" t="s">
        <v>2902</v>
      </c>
      <c r="G278" s="12">
        <v>38</v>
      </c>
      <c r="H278" s="1" t="s">
        <v>244</v>
      </c>
      <c r="I278" s="1" t="s">
        <v>12</v>
      </c>
      <c r="J278" s="1" t="s">
        <v>11</v>
      </c>
      <c r="K278" s="1" t="s">
        <v>0</v>
      </c>
      <c r="L278" s="1">
        <v>12551863</v>
      </c>
      <c r="M278" s="1">
        <v>8322660</v>
      </c>
      <c r="N278" s="1">
        <v>726539</v>
      </c>
      <c r="O278" s="1">
        <v>208485</v>
      </c>
    </row>
    <row r="279" spans="1:15">
      <c r="A279" s="12">
        <v>39129031</v>
      </c>
      <c r="B279" s="1" t="s">
        <v>12032</v>
      </c>
      <c r="C279" s="12">
        <v>391290</v>
      </c>
      <c r="D279" s="1" t="s">
        <v>3493</v>
      </c>
      <c r="E279" s="12">
        <v>3912</v>
      </c>
      <c r="F279" s="1" t="s">
        <v>1933</v>
      </c>
      <c r="G279" s="12">
        <v>39</v>
      </c>
      <c r="H279" s="1" t="s">
        <v>38</v>
      </c>
      <c r="I279" s="1" t="s">
        <v>37</v>
      </c>
      <c r="J279" s="1" t="s">
        <v>36</v>
      </c>
      <c r="K279" s="1" t="s">
        <v>0</v>
      </c>
      <c r="L279" s="1">
        <v>12465608</v>
      </c>
      <c r="M279" s="1">
        <v>2589302</v>
      </c>
      <c r="N279" s="1">
        <v>3243718</v>
      </c>
      <c r="O279" s="1">
        <v>419911</v>
      </c>
    </row>
    <row r="280" spans="1:15">
      <c r="A280" s="12">
        <v>82013000</v>
      </c>
      <c r="B280" s="1" t="s">
        <v>12031</v>
      </c>
      <c r="C280" s="12">
        <v>820130</v>
      </c>
      <c r="D280" s="1" t="s">
        <v>12031</v>
      </c>
      <c r="E280" s="12">
        <v>8201</v>
      </c>
      <c r="F280" s="1" t="s">
        <v>1096</v>
      </c>
      <c r="G280" s="12">
        <v>82</v>
      </c>
      <c r="H280" s="1" t="s">
        <v>768</v>
      </c>
      <c r="I280" s="1" t="s">
        <v>107</v>
      </c>
      <c r="J280" s="1" t="s">
        <v>106</v>
      </c>
      <c r="K280" s="1" t="s">
        <v>0</v>
      </c>
      <c r="L280" s="1">
        <v>12407761</v>
      </c>
      <c r="M280" s="1">
        <v>2900034</v>
      </c>
      <c r="N280" s="1">
        <v>6752</v>
      </c>
      <c r="O280" s="1">
        <v>298</v>
      </c>
    </row>
    <row r="281" spans="1:15">
      <c r="A281" s="12">
        <v>21050090</v>
      </c>
      <c r="B281" s="1" t="s">
        <v>12030</v>
      </c>
      <c r="C281" s="12">
        <v>210500</v>
      </c>
      <c r="D281" s="1" t="s">
        <v>12029</v>
      </c>
      <c r="E281" s="12">
        <v>2105</v>
      </c>
      <c r="F281" s="1" t="s">
        <v>12029</v>
      </c>
      <c r="G281" s="12">
        <v>21</v>
      </c>
      <c r="H281" s="1" t="s">
        <v>752</v>
      </c>
      <c r="I281" s="1" t="s">
        <v>751</v>
      </c>
      <c r="J281" s="1" t="s">
        <v>750</v>
      </c>
      <c r="K281" s="1" t="s">
        <v>0</v>
      </c>
      <c r="L281" s="1">
        <v>12385214</v>
      </c>
      <c r="M281" s="1">
        <v>3887058</v>
      </c>
      <c r="N281" s="1">
        <v>40950</v>
      </c>
      <c r="O281" s="1">
        <v>7754</v>
      </c>
    </row>
    <row r="282" spans="1:15">
      <c r="A282" s="13" t="s">
        <v>12028</v>
      </c>
      <c r="B282" s="1" t="s">
        <v>12026</v>
      </c>
      <c r="C282" s="13" t="s">
        <v>12027</v>
      </c>
      <c r="D282" s="1" t="s">
        <v>12026</v>
      </c>
      <c r="E282" s="13" t="s">
        <v>4221</v>
      </c>
      <c r="F282" s="1" t="s">
        <v>4220</v>
      </c>
      <c r="G282" s="13" t="s">
        <v>2082</v>
      </c>
      <c r="H282" s="1" t="s">
        <v>2081</v>
      </c>
      <c r="I282" s="1" t="s">
        <v>59</v>
      </c>
      <c r="J282" s="1" t="s">
        <v>58</v>
      </c>
      <c r="K282" s="1" t="s">
        <v>0</v>
      </c>
      <c r="L282" s="1">
        <v>12316984</v>
      </c>
      <c r="M282" s="1">
        <v>2152280</v>
      </c>
      <c r="N282" s="1">
        <v>0</v>
      </c>
      <c r="O282" s="1">
        <v>0</v>
      </c>
    </row>
    <row r="283" spans="1:15">
      <c r="A283" s="12">
        <v>39011030</v>
      </c>
      <c r="B283" s="1" t="s">
        <v>12025</v>
      </c>
      <c r="C283" s="12">
        <v>390110</v>
      </c>
      <c r="D283" s="1" t="s">
        <v>8641</v>
      </c>
      <c r="E283" s="12">
        <v>3901</v>
      </c>
      <c r="F283" s="1" t="s">
        <v>2030</v>
      </c>
      <c r="G283" s="12">
        <v>39</v>
      </c>
      <c r="H283" s="1" t="s">
        <v>38</v>
      </c>
      <c r="I283" s="1" t="s">
        <v>37</v>
      </c>
      <c r="J283" s="1" t="s">
        <v>36</v>
      </c>
      <c r="K283" s="1" t="s">
        <v>0</v>
      </c>
      <c r="L283" s="1">
        <v>12167537</v>
      </c>
      <c r="M283" s="1">
        <v>5200386</v>
      </c>
      <c r="N283" s="1">
        <v>382742911</v>
      </c>
      <c r="O283" s="1">
        <v>353223058</v>
      </c>
    </row>
    <row r="284" spans="1:15">
      <c r="A284" s="12">
        <v>19052010</v>
      </c>
      <c r="B284" s="1" t="s">
        <v>12024</v>
      </c>
      <c r="C284" s="12">
        <v>190520</v>
      </c>
      <c r="D284" s="1" t="s">
        <v>8623</v>
      </c>
      <c r="E284" s="12">
        <v>1905</v>
      </c>
      <c r="F284" s="1" t="s">
        <v>8622</v>
      </c>
      <c r="G284" s="12">
        <v>19</v>
      </c>
      <c r="H284" s="1" t="s">
        <v>1029</v>
      </c>
      <c r="I284" s="1" t="s">
        <v>751</v>
      </c>
      <c r="J284" s="1" t="s">
        <v>750</v>
      </c>
      <c r="K284" s="1" t="s">
        <v>0</v>
      </c>
      <c r="L284" s="1">
        <v>12127391</v>
      </c>
      <c r="M284" s="1">
        <v>3159402</v>
      </c>
      <c r="N284" s="1">
        <v>0</v>
      </c>
      <c r="O284" s="1">
        <v>0</v>
      </c>
    </row>
    <row r="285" spans="1:15">
      <c r="A285" s="12">
        <v>85045000</v>
      </c>
      <c r="B285" s="1" t="s">
        <v>8724</v>
      </c>
      <c r="C285" s="12">
        <v>850450</v>
      </c>
      <c r="D285" s="1" t="s">
        <v>8724</v>
      </c>
      <c r="E285" s="12">
        <v>8504</v>
      </c>
      <c r="F285" s="1" t="s">
        <v>495</v>
      </c>
      <c r="G285" s="12">
        <v>85</v>
      </c>
      <c r="H285" s="1" t="s">
        <v>102</v>
      </c>
      <c r="I285" s="1" t="s">
        <v>27</v>
      </c>
      <c r="J285" s="1" t="s">
        <v>26</v>
      </c>
      <c r="K285" s="1" t="s">
        <v>0</v>
      </c>
      <c r="L285" s="1">
        <v>12114430</v>
      </c>
      <c r="M285" s="1">
        <v>441709</v>
      </c>
      <c r="N285" s="1">
        <v>953878</v>
      </c>
      <c r="O285" s="1">
        <v>18043</v>
      </c>
    </row>
    <row r="286" spans="1:15">
      <c r="A286" s="12">
        <v>44123300</v>
      </c>
      <c r="B286" s="1" t="s">
        <v>12023</v>
      </c>
      <c r="C286" s="12">
        <v>441233</v>
      </c>
      <c r="D286" s="1" t="s">
        <v>12023</v>
      </c>
      <c r="E286" s="12">
        <v>4412</v>
      </c>
      <c r="F286" s="1" t="s">
        <v>4239</v>
      </c>
      <c r="G286" s="12">
        <v>44</v>
      </c>
      <c r="H286" s="1" t="s">
        <v>2121</v>
      </c>
      <c r="I286" s="1" t="s">
        <v>1129</v>
      </c>
      <c r="J286" s="1" t="s">
        <v>1128</v>
      </c>
      <c r="K286" s="1" t="s">
        <v>0</v>
      </c>
      <c r="L286" s="1">
        <v>11928612</v>
      </c>
      <c r="M286" s="1">
        <v>17595038</v>
      </c>
      <c r="N286" s="1">
        <v>319854</v>
      </c>
      <c r="O286" s="1">
        <v>2102</v>
      </c>
    </row>
    <row r="287" spans="1:15">
      <c r="A287" s="12">
        <v>85042200</v>
      </c>
      <c r="B287" s="1" t="s">
        <v>12022</v>
      </c>
      <c r="C287" s="12">
        <v>850422</v>
      </c>
      <c r="D287" s="1" t="s">
        <v>12021</v>
      </c>
      <c r="E287" s="12">
        <v>8504</v>
      </c>
      <c r="F287" s="1" t="s">
        <v>495</v>
      </c>
      <c r="G287" s="12">
        <v>85</v>
      </c>
      <c r="H287" s="1" t="s">
        <v>102</v>
      </c>
      <c r="I287" s="1" t="s">
        <v>27</v>
      </c>
      <c r="J287" s="1" t="s">
        <v>26</v>
      </c>
      <c r="K287" s="1" t="s">
        <v>0</v>
      </c>
      <c r="L287" s="1">
        <v>11852738</v>
      </c>
      <c r="M287" s="1">
        <v>996490</v>
      </c>
      <c r="N287" s="1">
        <v>194</v>
      </c>
      <c r="O287" s="1">
        <v>17</v>
      </c>
    </row>
    <row r="288" spans="1:15">
      <c r="A288" s="12">
        <v>84244900</v>
      </c>
      <c r="B288" s="1" t="s">
        <v>12020</v>
      </c>
      <c r="C288" s="12">
        <v>842449</v>
      </c>
      <c r="D288" s="1" t="s">
        <v>12020</v>
      </c>
      <c r="E288" s="12">
        <v>8424</v>
      </c>
      <c r="F288" s="1" t="s">
        <v>5446</v>
      </c>
      <c r="G288" s="12">
        <v>84</v>
      </c>
      <c r="H288" s="1" t="s">
        <v>28</v>
      </c>
      <c r="I288" s="1" t="s">
        <v>27</v>
      </c>
      <c r="J288" s="1" t="s">
        <v>26</v>
      </c>
      <c r="K288" s="1" t="s">
        <v>0</v>
      </c>
      <c r="L288" s="1">
        <v>11785408</v>
      </c>
      <c r="M288" s="1">
        <v>584968</v>
      </c>
      <c r="N288" s="1">
        <v>9187083</v>
      </c>
      <c r="O288" s="1">
        <v>358656</v>
      </c>
    </row>
    <row r="289" spans="1:15">
      <c r="A289" s="12">
        <v>38069011</v>
      </c>
      <c r="B289" s="1" t="s">
        <v>12019</v>
      </c>
      <c r="C289" s="12">
        <v>380690</v>
      </c>
      <c r="D289" s="1" t="s">
        <v>11136</v>
      </c>
      <c r="E289" s="12">
        <v>3806</v>
      </c>
      <c r="F289" s="1" t="s">
        <v>2902</v>
      </c>
      <c r="G289" s="12">
        <v>38</v>
      </c>
      <c r="H289" s="1" t="s">
        <v>244</v>
      </c>
      <c r="I289" s="1" t="s">
        <v>12</v>
      </c>
      <c r="J289" s="1" t="s">
        <v>11</v>
      </c>
      <c r="K289" s="1" t="s">
        <v>0</v>
      </c>
      <c r="L289" s="1">
        <v>11716496</v>
      </c>
      <c r="M289" s="1">
        <v>7937150</v>
      </c>
      <c r="N289" s="1">
        <v>4180</v>
      </c>
      <c r="O289" s="1">
        <v>406</v>
      </c>
    </row>
    <row r="290" spans="1:15">
      <c r="A290" s="12">
        <v>44130000</v>
      </c>
      <c r="B290" s="1" t="s">
        <v>12018</v>
      </c>
      <c r="C290" s="12">
        <v>441300</v>
      </c>
      <c r="D290" s="1" t="s">
        <v>12018</v>
      </c>
      <c r="E290" s="12">
        <v>4413</v>
      </c>
      <c r="F290" s="1" t="s">
        <v>12018</v>
      </c>
      <c r="G290" s="12">
        <v>44</v>
      </c>
      <c r="H290" s="1" t="s">
        <v>2121</v>
      </c>
      <c r="I290" s="1" t="s">
        <v>1129</v>
      </c>
      <c r="J290" s="1" t="s">
        <v>1128</v>
      </c>
      <c r="K290" s="1" t="s">
        <v>0</v>
      </c>
      <c r="L290" s="1">
        <v>11670297</v>
      </c>
      <c r="M290" s="1">
        <v>23464154</v>
      </c>
      <c r="N290" s="1">
        <v>553972</v>
      </c>
      <c r="O290" s="1">
        <v>98651</v>
      </c>
    </row>
    <row r="291" spans="1:15">
      <c r="A291" s="12">
        <v>84329000</v>
      </c>
      <c r="B291" s="1" t="s">
        <v>12017</v>
      </c>
      <c r="C291" s="12">
        <v>843290</v>
      </c>
      <c r="D291" s="1" t="s">
        <v>12016</v>
      </c>
      <c r="E291" s="12">
        <v>8432</v>
      </c>
      <c r="F291" s="1" t="s">
        <v>2466</v>
      </c>
      <c r="G291" s="12">
        <v>84</v>
      </c>
      <c r="H291" s="1" t="s">
        <v>28</v>
      </c>
      <c r="I291" s="1" t="s">
        <v>27</v>
      </c>
      <c r="J291" s="1" t="s">
        <v>26</v>
      </c>
      <c r="K291" s="1" t="s">
        <v>0</v>
      </c>
      <c r="L291" s="1">
        <v>11633426</v>
      </c>
      <c r="M291" s="1">
        <v>3239607</v>
      </c>
      <c r="N291" s="1">
        <v>17557573</v>
      </c>
      <c r="O291" s="1">
        <v>423250</v>
      </c>
    </row>
    <row r="292" spans="1:15">
      <c r="A292" s="12">
        <v>18050000</v>
      </c>
      <c r="B292" s="1" t="s">
        <v>12015</v>
      </c>
      <c r="C292" s="12">
        <v>180500</v>
      </c>
      <c r="D292" s="1" t="s">
        <v>12015</v>
      </c>
      <c r="E292" s="12">
        <v>1805</v>
      </c>
      <c r="F292" s="1" t="s">
        <v>12015</v>
      </c>
      <c r="G292" s="12">
        <v>18</v>
      </c>
      <c r="H292" s="1" t="s">
        <v>8279</v>
      </c>
      <c r="I292" s="1" t="s">
        <v>751</v>
      </c>
      <c r="J292" s="1" t="s">
        <v>750</v>
      </c>
      <c r="K292" s="1" t="s">
        <v>0</v>
      </c>
      <c r="L292" s="1">
        <v>11606945</v>
      </c>
      <c r="M292" s="1">
        <v>2108089</v>
      </c>
      <c r="N292" s="1">
        <v>12573</v>
      </c>
      <c r="O292" s="1">
        <v>1741</v>
      </c>
    </row>
    <row r="293" spans="1:15">
      <c r="A293" s="12">
        <v>76149010</v>
      </c>
      <c r="B293" s="1" t="s">
        <v>12014</v>
      </c>
      <c r="C293" s="12">
        <v>761490</v>
      </c>
      <c r="D293" s="1" t="s">
        <v>3146</v>
      </c>
      <c r="E293" s="12">
        <v>7614</v>
      </c>
      <c r="F293" s="1" t="s">
        <v>3145</v>
      </c>
      <c r="G293" s="12">
        <v>76</v>
      </c>
      <c r="H293" s="1" t="s">
        <v>1262</v>
      </c>
      <c r="I293" s="1" t="s">
        <v>107</v>
      </c>
      <c r="J293" s="1" t="s">
        <v>106</v>
      </c>
      <c r="K293" s="1" t="s">
        <v>0</v>
      </c>
      <c r="L293" s="1">
        <v>11584578</v>
      </c>
      <c r="M293" s="1">
        <v>2868089</v>
      </c>
      <c r="N293" s="1">
        <v>541750</v>
      </c>
      <c r="O293" s="1">
        <v>24360</v>
      </c>
    </row>
    <row r="294" spans="1:15">
      <c r="A294" s="12">
        <v>44111210</v>
      </c>
      <c r="B294" s="1" t="s">
        <v>12013</v>
      </c>
      <c r="C294" s="12">
        <v>441112</v>
      </c>
      <c r="D294" s="1" t="s">
        <v>12012</v>
      </c>
      <c r="E294" s="12">
        <v>4411</v>
      </c>
      <c r="F294" s="1" t="s">
        <v>8693</v>
      </c>
      <c r="G294" s="12">
        <v>44</v>
      </c>
      <c r="H294" s="1" t="s">
        <v>2121</v>
      </c>
      <c r="I294" s="1" t="s">
        <v>1129</v>
      </c>
      <c r="J294" s="1" t="s">
        <v>1128</v>
      </c>
      <c r="K294" s="1" t="s">
        <v>0</v>
      </c>
      <c r="L294" s="1">
        <v>11561749</v>
      </c>
      <c r="M294" s="1">
        <v>28530359</v>
      </c>
      <c r="N294" s="1">
        <v>0</v>
      </c>
      <c r="O294" s="1">
        <v>0</v>
      </c>
    </row>
    <row r="295" spans="1:15">
      <c r="A295" s="12">
        <v>43021990</v>
      </c>
      <c r="B295" s="1" t="s">
        <v>12011</v>
      </c>
      <c r="C295" s="12">
        <v>430219</v>
      </c>
      <c r="D295" s="1" t="s">
        <v>9974</v>
      </c>
      <c r="E295" s="12">
        <v>4302</v>
      </c>
      <c r="F295" s="1" t="s">
        <v>7245</v>
      </c>
      <c r="G295" s="12">
        <v>43</v>
      </c>
      <c r="H295" s="1" t="s">
        <v>6382</v>
      </c>
      <c r="I295" s="1" t="s">
        <v>2609</v>
      </c>
      <c r="J295" s="1" t="s">
        <v>2608</v>
      </c>
      <c r="K295" s="1" t="s">
        <v>0</v>
      </c>
      <c r="L295" s="1">
        <v>11529230</v>
      </c>
      <c r="M295" s="1">
        <v>692791</v>
      </c>
      <c r="N295" s="1">
        <v>0</v>
      </c>
      <c r="O295" s="1">
        <v>0</v>
      </c>
    </row>
    <row r="296" spans="1:15">
      <c r="A296" s="12">
        <v>56072100</v>
      </c>
      <c r="B296" s="1" t="s">
        <v>12010</v>
      </c>
      <c r="C296" s="12">
        <v>560721</v>
      </c>
      <c r="D296" s="1" t="s">
        <v>12009</v>
      </c>
      <c r="E296" s="12">
        <v>5607</v>
      </c>
      <c r="F296" s="1" t="s">
        <v>5231</v>
      </c>
      <c r="G296" s="12">
        <v>56</v>
      </c>
      <c r="H296" s="1" t="s">
        <v>54</v>
      </c>
      <c r="I296" s="1" t="s">
        <v>2</v>
      </c>
      <c r="J296" s="1" t="s">
        <v>1</v>
      </c>
      <c r="K296" s="1" t="s">
        <v>0</v>
      </c>
      <c r="L296" s="1">
        <v>11459120</v>
      </c>
      <c r="M296" s="1">
        <v>7008393</v>
      </c>
      <c r="N296" s="1">
        <v>0</v>
      </c>
      <c r="O296" s="1">
        <v>0</v>
      </c>
    </row>
    <row r="297" spans="1:15">
      <c r="A297" s="12">
        <v>76141010</v>
      </c>
      <c r="B297" s="1" t="s">
        <v>12008</v>
      </c>
      <c r="C297" s="12">
        <v>761410</v>
      </c>
      <c r="D297" s="1" t="s">
        <v>12007</v>
      </c>
      <c r="E297" s="12">
        <v>7614</v>
      </c>
      <c r="F297" s="1" t="s">
        <v>3145</v>
      </c>
      <c r="G297" s="12">
        <v>76</v>
      </c>
      <c r="H297" s="1" t="s">
        <v>1262</v>
      </c>
      <c r="I297" s="1" t="s">
        <v>107</v>
      </c>
      <c r="J297" s="1" t="s">
        <v>106</v>
      </c>
      <c r="K297" s="1" t="s">
        <v>0</v>
      </c>
      <c r="L297" s="1">
        <v>11458114</v>
      </c>
      <c r="M297" s="1">
        <v>2596246</v>
      </c>
      <c r="N297" s="1">
        <v>37832</v>
      </c>
      <c r="O297" s="1">
        <v>5363</v>
      </c>
    </row>
    <row r="298" spans="1:15">
      <c r="A298" s="12">
        <v>41079210</v>
      </c>
      <c r="B298" s="1" t="s">
        <v>12006</v>
      </c>
      <c r="C298" s="12">
        <v>410792</v>
      </c>
      <c r="D298" s="1" t="s">
        <v>12005</v>
      </c>
      <c r="E298" s="12">
        <v>4107</v>
      </c>
      <c r="F298" s="1" t="s">
        <v>4526</v>
      </c>
      <c r="G298" s="12">
        <v>41</v>
      </c>
      <c r="H298" s="1" t="s">
        <v>2610</v>
      </c>
      <c r="I298" s="1" t="s">
        <v>2609</v>
      </c>
      <c r="J298" s="1" t="s">
        <v>2608</v>
      </c>
      <c r="K298" s="1" t="s">
        <v>0</v>
      </c>
      <c r="L298" s="1">
        <v>11414605</v>
      </c>
      <c r="M298" s="1">
        <v>768968</v>
      </c>
      <c r="N298" s="1">
        <v>0</v>
      </c>
      <c r="O298" s="1">
        <v>0</v>
      </c>
    </row>
    <row r="299" spans="1:15">
      <c r="A299" s="12">
        <v>84295212</v>
      </c>
      <c r="B299" s="1" t="s">
        <v>12004</v>
      </c>
      <c r="C299" s="12">
        <v>842952</v>
      </c>
      <c r="D299" s="1" t="s">
        <v>11579</v>
      </c>
      <c r="E299" s="12">
        <v>8429</v>
      </c>
      <c r="F299" s="1" t="s">
        <v>3389</v>
      </c>
      <c r="G299" s="12">
        <v>84</v>
      </c>
      <c r="H299" s="1" t="s">
        <v>28</v>
      </c>
      <c r="I299" s="1" t="s">
        <v>27</v>
      </c>
      <c r="J299" s="1" t="s">
        <v>26</v>
      </c>
      <c r="K299" s="1" t="s">
        <v>0</v>
      </c>
      <c r="L299" s="1">
        <v>11341070</v>
      </c>
      <c r="M299" s="1">
        <v>1294700</v>
      </c>
      <c r="N299" s="1">
        <v>0</v>
      </c>
      <c r="O299" s="1">
        <v>0</v>
      </c>
    </row>
    <row r="300" spans="1:15">
      <c r="A300" s="12">
        <v>71081310</v>
      </c>
      <c r="B300" s="1" t="s">
        <v>12003</v>
      </c>
      <c r="C300" s="12">
        <v>710813</v>
      </c>
      <c r="D300" s="1" t="s">
        <v>7339</v>
      </c>
      <c r="E300" s="12">
        <v>7108</v>
      </c>
      <c r="F300" s="1" t="s">
        <v>2256</v>
      </c>
      <c r="G300" s="12">
        <v>71</v>
      </c>
      <c r="H300" s="1" t="s">
        <v>200</v>
      </c>
      <c r="I300" s="1" t="s">
        <v>199</v>
      </c>
      <c r="J300" s="1" t="s">
        <v>198</v>
      </c>
      <c r="K300" s="1" t="s">
        <v>0</v>
      </c>
      <c r="L300" s="1">
        <v>11286037</v>
      </c>
      <c r="M300" s="1">
        <v>160</v>
      </c>
      <c r="N300" s="1">
        <v>1638995</v>
      </c>
      <c r="O300" s="1">
        <v>21</v>
      </c>
    </row>
    <row r="301" spans="1:15">
      <c r="A301" s="12">
        <v>39022000</v>
      </c>
      <c r="B301" s="1" t="s">
        <v>12002</v>
      </c>
      <c r="C301" s="12">
        <v>390220</v>
      </c>
      <c r="D301" s="1" t="s">
        <v>12001</v>
      </c>
      <c r="E301" s="12">
        <v>3902</v>
      </c>
      <c r="F301" s="1" t="s">
        <v>5780</v>
      </c>
      <c r="G301" s="12">
        <v>39</v>
      </c>
      <c r="H301" s="1" t="s">
        <v>38</v>
      </c>
      <c r="I301" s="1" t="s">
        <v>37</v>
      </c>
      <c r="J301" s="1" t="s">
        <v>36</v>
      </c>
      <c r="K301" s="1" t="s">
        <v>0</v>
      </c>
      <c r="L301" s="1">
        <v>11257159</v>
      </c>
      <c r="M301" s="1">
        <v>8899920</v>
      </c>
      <c r="N301" s="1">
        <v>3387411</v>
      </c>
      <c r="O301" s="1">
        <v>1296125</v>
      </c>
    </row>
    <row r="302" spans="1:15">
      <c r="A302" s="12">
        <v>71039100</v>
      </c>
      <c r="B302" s="1" t="s">
        <v>12000</v>
      </c>
      <c r="C302" s="12">
        <v>710391</v>
      </c>
      <c r="D302" s="1" t="s">
        <v>12000</v>
      </c>
      <c r="E302" s="12">
        <v>7103</v>
      </c>
      <c r="F302" s="1" t="s">
        <v>11999</v>
      </c>
      <c r="G302" s="12">
        <v>71</v>
      </c>
      <c r="H302" s="1" t="s">
        <v>200</v>
      </c>
      <c r="I302" s="1" t="s">
        <v>199</v>
      </c>
      <c r="J302" s="1" t="s">
        <v>198</v>
      </c>
      <c r="K302" s="1" t="s">
        <v>0</v>
      </c>
      <c r="L302" s="1">
        <v>11199696</v>
      </c>
      <c r="M302" s="1">
        <v>9</v>
      </c>
      <c r="N302" s="1">
        <v>817582</v>
      </c>
      <c r="O302" s="1">
        <v>5</v>
      </c>
    </row>
    <row r="303" spans="1:15">
      <c r="A303" s="12">
        <v>69021018</v>
      </c>
      <c r="B303" s="1" t="s">
        <v>11998</v>
      </c>
      <c r="C303" s="12">
        <v>690210</v>
      </c>
      <c r="D303" s="1" t="s">
        <v>2352</v>
      </c>
      <c r="E303" s="12">
        <v>6902</v>
      </c>
      <c r="F303" s="1" t="s">
        <v>2351</v>
      </c>
      <c r="G303" s="12">
        <v>69</v>
      </c>
      <c r="H303" s="1" t="s">
        <v>933</v>
      </c>
      <c r="I303" s="1" t="s">
        <v>7</v>
      </c>
      <c r="J303" s="1" t="s">
        <v>6</v>
      </c>
      <c r="K303" s="1" t="s">
        <v>0</v>
      </c>
      <c r="L303" s="1">
        <v>11197773</v>
      </c>
      <c r="M303" s="1">
        <v>8732871</v>
      </c>
      <c r="N303" s="1">
        <v>420205</v>
      </c>
      <c r="O303" s="1">
        <v>384792</v>
      </c>
    </row>
    <row r="304" spans="1:15">
      <c r="A304" s="12">
        <v>44111399</v>
      </c>
      <c r="B304" s="1" t="s">
        <v>11997</v>
      </c>
      <c r="C304" s="12">
        <v>441113</v>
      </c>
      <c r="D304" s="1" t="s">
        <v>11985</v>
      </c>
      <c r="E304" s="12">
        <v>4411</v>
      </c>
      <c r="F304" s="1" t="s">
        <v>8693</v>
      </c>
      <c r="G304" s="12">
        <v>44</v>
      </c>
      <c r="H304" s="1" t="s">
        <v>2121</v>
      </c>
      <c r="I304" s="1" t="s">
        <v>1129</v>
      </c>
      <c r="J304" s="1" t="s">
        <v>1128</v>
      </c>
      <c r="K304" s="1" t="s">
        <v>0</v>
      </c>
      <c r="L304" s="1">
        <v>11189989</v>
      </c>
      <c r="M304" s="1">
        <v>16360963</v>
      </c>
      <c r="N304" s="1">
        <v>0</v>
      </c>
      <c r="O304" s="1">
        <v>0</v>
      </c>
    </row>
    <row r="305" spans="1:15">
      <c r="A305" s="12">
        <v>29012420</v>
      </c>
      <c r="B305" s="1" t="s">
        <v>11996</v>
      </c>
      <c r="C305" s="12">
        <v>290124</v>
      </c>
      <c r="D305" s="1" t="s">
        <v>11995</v>
      </c>
      <c r="E305" s="12">
        <v>2901</v>
      </c>
      <c r="F305" s="1" t="s">
        <v>2740</v>
      </c>
      <c r="G305" s="12">
        <v>29</v>
      </c>
      <c r="H305" s="1" t="s">
        <v>13</v>
      </c>
      <c r="I305" s="1" t="s">
        <v>12</v>
      </c>
      <c r="J305" s="1" t="s">
        <v>11</v>
      </c>
      <c r="K305" s="1" t="s">
        <v>0</v>
      </c>
      <c r="L305" s="1">
        <v>11171306</v>
      </c>
      <c r="M305" s="1">
        <v>8465219</v>
      </c>
      <c r="N305" s="1">
        <v>359</v>
      </c>
      <c r="O305" s="1">
        <v>2</v>
      </c>
    </row>
    <row r="306" spans="1:15">
      <c r="A306" s="12">
        <v>48025793</v>
      </c>
      <c r="B306" s="1" t="s">
        <v>11994</v>
      </c>
      <c r="C306" s="12">
        <v>480257</v>
      </c>
      <c r="D306" s="1" t="s">
        <v>904</v>
      </c>
      <c r="E306" s="12">
        <v>4802</v>
      </c>
      <c r="F306" s="1" t="s">
        <v>150</v>
      </c>
      <c r="G306" s="12">
        <v>48</v>
      </c>
      <c r="H306" s="1" t="s">
        <v>19</v>
      </c>
      <c r="I306" s="1" t="s">
        <v>18</v>
      </c>
      <c r="J306" s="1" t="s">
        <v>17</v>
      </c>
      <c r="K306" s="1" t="s">
        <v>0</v>
      </c>
      <c r="L306" s="1">
        <v>11091333</v>
      </c>
      <c r="M306" s="1">
        <v>11714875</v>
      </c>
      <c r="N306" s="1">
        <v>2</v>
      </c>
      <c r="O306" s="1">
        <v>6</v>
      </c>
    </row>
    <row r="307" spans="1:15">
      <c r="A307" s="12">
        <v>84219999</v>
      </c>
      <c r="B307" s="1" t="s">
        <v>11993</v>
      </c>
      <c r="C307" s="12">
        <v>842199</v>
      </c>
      <c r="D307" s="1" t="s">
        <v>404</v>
      </c>
      <c r="E307" s="12">
        <v>8421</v>
      </c>
      <c r="F307" s="1" t="s">
        <v>403</v>
      </c>
      <c r="G307" s="12">
        <v>84</v>
      </c>
      <c r="H307" s="1" t="s">
        <v>28</v>
      </c>
      <c r="I307" s="1" t="s">
        <v>27</v>
      </c>
      <c r="J307" s="1" t="s">
        <v>26</v>
      </c>
      <c r="K307" s="1" t="s">
        <v>0</v>
      </c>
      <c r="L307" s="1">
        <v>11010561</v>
      </c>
      <c r="M307" s="1">
        <v>414381</v>
      </c>
      <c r="N307" s="1">
        <v>50119642</v>
      </c>
      <c r="O307" s="1">
        <v>1344363</v>
      </c>
    </row>
    <row r="308" spans="1:15">
      <c r="A308" s="12">
        <v>82011000</v>
      </c>
      <c r="B308" s="1" t="s">
        <v>11992</v>
      </c>
      <c r="C308" s="12">
        <v>820110</v>
      </c>
      <c r="D308" s="1" t="s">
        <v>11991</v>
      </c>
      <c r="E308" s="12">
        <v>8201</v>
      </c>
      <c r="F308" s="1" t="s">
        <v>1096</v>
      </c>
      <c r="G308" s="12">
        <v>82</v>
      </c>
      <c r="H308" s="1" t="s">
        <v>768</v>
      </c>
      <c r="I308" s="1" t="s">
        <v>107</v>
      </c>
      <c r="J308" s="1" t="s">
        <v>106</v>
      </c>
      <c r="K308" s="1" t="s">
        <v>0</v>
      </c>
      <c r="L308" s="1">
        <v>10984378</v>
      </c>
      <c r="M308" s="1">
        <v>3563651</v>
      </c>
      <c r="N308" s="1">
        <v>1454</v>
      </c>
      <c r="O308" s="1">
        <v>3</v>
      </c>
    </row>
    <row r="309" spans="1:15">
      <c r="A309" s="12">
        <v>75089090</v>
      </c>
      <c r="B309" s="1" t="s">
        <v>1306</v>
      </c>
      <c r="C309" s="12">
        <v>750890</v>
      </c>
      <c r="D309" s="1" t="s">
        <v>1306</v>
      </c>
      <c r="E309" s="12">
        <v>7508</v>
      </c>
      <c r="F309" s="1" t="s">
        <v>1306</v>
      </c>
      <c r="G309" s="12">
        <v>75</v>
      </c>
      <c r="H309" s="1" t="s">
        <v>393</v>
      </c>
      <c r="I309" s="1" t="s">
        <v>107</v>
      </c>
      <c r="J309" s="1" t="s">
        <v>106</v>
      </c>
      <c r="K309" s="1" t="s">
        <v>0</v>
      </c>
      <c r="L309" s="1">
        <v>10914034</v>
      </c>
      <c r="M309" s="1">
        <v>27204</v>
      </c>
      <c r="N309" s="1">
        <v>56537542</v>
      </c>
      <c r="O309" s="1">
        <v>26327</v>
      </c>
    </row>
    <row r="310" spans="1:15">
      <c r="A310" s="12">
        <v>39122029</v>
      </c>
      <c r="B310" s="1" t="s">
        <v>11990</v>
      </c>
      <c r="C310" s="12">
        <v>391220</v>
      </c>
      <c r="D310" s="1" t="s">
        <v>11989</v>
      </c>
      <c r="E310" s="12">
        <v>3912</v>
      </c>
      <c r="F310" s="1" t="s">
        <v>1933</v>
      </c>
      <c r="G310" s="12">
        <v>39</v>
      </c>
      <c r="H310" s="1" t="s">
        <v>38</v>
      </c>
      <c r="I310" s="1" t="s">
        <v>37</v>
      </c>
      <c r="J310" s="1" t="s">
        <v>36</v>
      </c>
      <c r="K310" s="1" t="s">
        <v>0</v>
      </c>
      <c r="L310" s="1">
        <v>10861678</v>
      </c>
      <c r="M310" s="1">
        <v>2520647</v>
      </c>
      <c r="N310" s="1">
        <v>55061</v>
      </c>
      <c r="O310" s="1">
        <v>2021</v>
      </c>
    </row>
    <row r="311" spans="1:15">
      <c r="A311" s="12">
        <v>11081400</v>
      </c>
      <c r="B311" s="1" t="s">
        <v>11988</v>
      </c>
      <c r="C311" s="12">
        <v>110814</v>
      </c>
      <c r="D311" s="1" t="s">
        <v>11988</v>
      </c>
      <c r="E311" s="12">
        <v>1108</v>
      </c>
      <c r="F311" s="1" t="s">
        <v>1145</v>
      </c>
      <c r="G311" s="12">
        <v>11</v>
      </c>
      <c r="H311" s="1" t="s">
        <v>1144</v>
      </c>
      <c r="I311" s="1" t="s">
        <v>59</v>
      </c>
      <c r="J311" s="1" t="s">
        <v>58</v>
      </c>
      <c r="K311" s="1" t="s">
        <v>0</v>
      </c>
      <c r="L311" s="1">
        <v>10836863</v>
      </c>
      <c r="M311" s="1">
        <v>10772602</v>
      </c>
      <c r="N311" s="1">
        <v>0</v>
      </c>
      <c r="O311" s="1">
        <v>0</v>
      </c>
    </row>
    <row r="312" spans="1:15">
      <c r="A312" s="12">
        <v>84283990</v>
      </c>
      <c r="B312" s="1" t="s">
        <v>9737</v>
      </c>
      <c r="C312" s="12">
        <v>842839</v>
      </c>
      <c r="D312" s="1" t="s">
        <v>9737</v>
      </c>
      <c r="E312" s="12">
        <v>8428</v>
      </c>
      <c r="F312" s="1" t="s">
        <v>2769</v>
      </c>
      <c r="G312" s="12">
        <v>84</v>
      </c>
      <c r="H312" s="1" t="s">
        <v>28</v>
      </c>
      <c r="I312" s="1" t="s">
        <v>27</v>
      </c>
      <c r="J312" s="1" t="s">
        <v>26</v>
      </c>
      <c r="K312" s="1" t="s">
        <v>0</v>
      </c>
      <c r="L312" s="1">
        <v>10828464</v>
      </c>
      <c r="M312" s="1">
        <v>446460</v>
      </c>
      <c r="N312" s="1">
        <v>16751550</v>
      </c>
      <c r="O312" s="1">
        <v>280205</v>
      </c>
    </row>
    <row r="313" spans="1:15">
      <c r="A313" s="12">
        <v>85312000</v>
      </c>
      <c r="B313" s="1" t="s">
        <v>11987</v>
      </c>
      <c r="C313" s="12">
        <v>853120</v>
      </c>
      <c r="D313" s="1" t="s">
        <v>11987</v>
      </c>
      <c r="E313" s="12">
        <v>8531</v>
      </c>
      <c r="F313" s="1" t="s">
        <v>9563</v>
      </c>
      <c r="G313" s="12">
        <v>85</v>
      </c>
      <c r="H313" s="1" t="s">
        <v>102</v>
      </c>
      <c r="I313" s="1" t="s">
        <v>27</v>
      </c>
      <c r="J313" s="1" t="s">
        <v>26</v>
      </c>
      <c r="K313" s="1" t="s">
        <v>0</v>
      </c>
      <c r="L313" s="1">
        <v>10821510</v>
      </c>
      <c r="M313" s="1">
        <v>10938</v>
      </c>
      <c r="N313" s="1">
        <v>5176601</v>
      </c>
      <c r="O313" s="1">
        <v>16318</v>
      </c>
    </row>
    <row r="314" spans="1:15">
      <c r="A314" s="12">
        <v>44111310</v>
      </c>
      <c r="B314" s="1" t="s">
        <v>11986</v>
      </c>
      <c r="C314" s="12">
        <v>441113</v>
      </c>
      <c r="D314" s="1" t="s">
        <v>11985</v>
      </c>
      <c r="E314" s="12">
        <v>4411</v>
      </c>
      <c r="F314" s="1" t="s">
        <v>8693</v>
      </c>
      <c r="G314" s="12">
        <v>44</v>
      </c>
      <c r="H314" s="1" t="s">
        <v>2121</v>
      </c>
      <c r="I314" s="1" t="s">
        <v>1129</v>
      </c>
      <c r="J314" s="1" t="s">
        <v>1128</v>
      </c>
      <c r="K314" s="1" t="s">
        <v>0</v>
      </c>
      <c r="L314" s="1">
        <v>10641221</v>
      </c>
      <c r="M314" s="1">
        <v>24346014</v>
      </c>
      <c r="N314" s="1">
        <v>0</v>
      </c>
      <c r="O314" s="1">
        <v>0</v>
      </c>
    </row>
    <row r="315" spans="1:15">
      <c r="A315" s="12">
        <v>85389090</v>
      </c>
      <c r="B315" s="1" t="s">
        <v>11984</v>
      </c>
      <c r="C315" s="12">
        <v>853890</v>
      </c>
      <c r="D315" s="1" t="s">
        <v>9364</v>
      </c>
      <c r="E315" s="12">
        <v>8538</v>
      </c>
      <c r="F315" s="1" t="s">
        <v>9363</v>
      </c>
      <c r="G315" s="12">
        <v>85</v>
      </c>
      <c r="H315" s="1" t="s">
        <v>102</v>
      </c>
      <c r="I315" s="1" t="s">
        <v>27</v>
      </c>
      <c r="J315" s="1" t="s">
        <v>26</v>
      </c>
      <c r="K315" s="1" t="s">
        <v>0</v>
      </c>
      <c r="L315" s="1">
        <v>10520411</v>
      </c>
      <c r="M315" s="1">
        <v>369805</v>
      </c>
      <c r="N315" s="1">
        <v>34738796</v>
      </c>
      <c r="O315" s="1">
        <v>472990</v>
      </c>
    </row>
    <row r="316" spans="1:15">
      <c r="A316" s="12">
        <v>82073000</v>
      </c>
      <c r="B316" s="1" t="s">
        <v>11983</v>
      </c>
      <c r="C316" s="12">
        <v>820730</v>
      </c>
      <c r="D316" s="1" t="s">
        <v>11982</v>
      </c>
      <c r="E316" s="12">
        <v>8207</v>
      </c>
      <c r="F316" s="1" t="s">
        <v>4763</v>
      </c>
      <c r="G316" s="12">
        <v>82</v>
      </c>
      <c r="H316" s="1" t="s">
        <v>768</v>
      </c>
      <c r="I316" s="1" t="s">
        <v>107</v>
      </c>
      <c r="J316" s="1" t="s">
        <v>106</v>
      </c>
      <c r="K316" s="1" t="s">
        <v>0</v>
      </c>
      <c r="L316" s="1">
        <v>10509005</v>
      </c>
      <c r="M316" s="1">
        <v>587643</v>
      </c>
      <c r="N316" s="1">
        <v>11160674</v>
      </c>
      <c r="O316" s="1">
        <v>88001</v>
      </c>
    </row>
    <row r="317" spans="1:15">
      <c r="A317" s="12">
        <v>15012000</v>
      </c>
      <c r="B317" s="1" t="s">
        <v>11981</v>
      </c>
      <c r="C317" s="12">
        <v>150120</v>
      </c>
      <c r="D317" s="1" t="s">
        <v>11981</v>
      </c>
      <c r="E317" s="12">
        <v>1501</v>
      </c>
      <c r="F317" s="1" t="s">
        <v>11980</v>
      </c>
      <c r="G317" s="12">
        <v>15</v>
      </c>
      <c r="H317" s="1" t="s">
        <v>413</v>
      </c>
      <c r="I317" s="1" t="s">
        <v>412</v>
      </c>
      <c r="J317" s="1" t="s">
        <v>411</v>
      </c>
      <c r="K317" s="1" t="s">
        <v>0</v>
      </c>
      <c r="L317" s="1">
        <v>10477425</v>
      </c>
      <c r="M317" s="1">
        <v>11161802</v>
      </c>
      <c r="N317" s="1">
        <v>0</v>
      </c>
      <c r="O317" s="1">
        <v>0</v>
      </c>
    </row>
    <row r="318" spans="1:15">
      <c r="A318" s="12">
        <v>23099090</v>
      </c>
      <c r="B318" s="1" t="s">
        <v>11979</v>
      </c>
      <c r="C318" s="12">
        <v>230990</v>
      </c>
      <c r="D318" s="1" t="s">
        <v>8450</v>
      </c>
      <c r="E318" s="12">
        <v>2309</v>
      </c>
      <c r="F318" s="1" t="s">
        <v>8449</v>
      </c>
      <c r="G318" s="12">
        <v>23</v>
      </c>
      <c r="H318" s="1" t="s">
        <v>2749</v>
      </c>
      <c r="I318" s="1" t="s">
        <v>751</v>
      </c>
      <c r="J318" s="1" t="s">
        <v>750</v>
      </c>
      <c r="K318" s="1" t="s">
        <v>0</v>
      </c>
      <c r="L318" s="1">
        <v>10462200</v>
      </c>
      <c r="M318" s="1">
        <v>3966202</v>
      </c>
      <c r="N318" s="1">
        <v>61316495</v>
      </c>
      <c r="O318" s="1">
        <v>16650680</v>
      </c>
    </row>
    <row r="319" spans="1:15">
      <c r="A319" s="12">
        <v>71162090</v>
      </c>
      <c r="B319" s="1" t="s">
        <v>11978</v>
      </c>
      <c r="C319" s="12">
        <v>711620</v>
      </c>
      <c r="D319" s="1" t="s">
        <v>3598</v>
      </c>
      <c r="E319" s="12">
        <v>7116</v>
      </c>
      <c r="F319" s="1" t="s">
        <v>3597</v>
      </c>
      <c r="G319" s="12">
        <v>71</v>
      </c>
      <c r="H319" s="1" t="s">
        <v>200</v>
      </c>
      <c r="I319" s="1" t="s">
        <v>199</v>
      </c>
      <c r="J319" s="1" t="s">
        <v>198</v>
      </c>
      <c r="K319" s="1" t="s">
        <v>0</v>
      </c>
      <c r="L319" s="1">
        <v>10350590</v>
      </c>
      <c r="M319" s="1">
        <v>542010</v>
      </c>
      <c r="N319" s="1">
        <v>79870</v>
      </c>
      <c r="O319" s="1">
        <v>169</v>
      </c>
    </row>
    <row r="320" spans="1:15">
      <c r="A320" s="12">
        <v>72082790</v>
      </c>
      <c r="B320" s="1" t="s">
        <v>11977</v>
      </c>
      <c r="C320" s="12">
        <v>720827</v>
      </c>
      <c r="D320" s="1" t="s">
        <v>9593</v>
      </c>
      <c r="E320" s="12">
        <v>7208</v>
      </c>
      <c r="F320" s="1" t="s">
        <v>1630</v>
      </c>
      <c r="G320" s="12">
        <v>72</v>
      </c>
      <c r="H320" s="1" t="s">
        <v>436</v>
      </c>
      <c r="I320" s="1" t="s">
        <v>107</v>
      </c>
      <c r="J320" s="1" t="s">
        <v>106</v>
      </c>
      <c r="K320" s="1" t="s">
        <v>0</v>
      </c>
      <c r="L320" s="1">
        <v>10312090</v>
      </c>
      <c r="M320" s="1">
        <v>13590067</v>
      </c>
      <c r="N320" s="1">
        <v>7</v>
      </c>
      <c r="O320" s="1">
        <v>1</v>
      </c>
    </row>
    <row r="321" spans="1:15">
      <c r="A321" s="13" t="s">
        <v>11976</v>
      </c>
      <c r="B321" s="1" t="s">
        <v>11974</v>
      </c>
      <c r="C321" s="13" t="s">
        <v>11975</v>
      </c>
      <c r="D321" s="1" t="s">
        <v>11974</v>
      </c>
      <c r="E321" s="13" t="s">
        <v>4221</v>
      </c>
      <c r="F321" s="1" t="s">
        <v>4220</v>
      </c>
      <c r="G321" s="13" t="s">
        <v>2082</v>
      </c>
      <c r="H321" s="1" t="s">
        <v>2081</v>
      </c>
      <c r="I321" s="1" t="s">
        <v>59</v>
      </c>
      <c r="J321" s="1" t="s">
        <v>58</v>
      </c>
      <c r="K321" s="1" t="s">
        <v>0</v>
      </c>
      <c r="L321" s="1">
        <v>10209484</v>
      </c>
      <c r="M321" s="1">
        <v>1334549</v>
      </c>
      <c r="N321" s="1">
        <v>0</v>
      </c>
      <c r="O321" s="1">
        <v>0</v>
      </c>
    </row>
    <row r="322" spans="1:15">
      <c r="A322" s="12">
        <v>21012020</v>
      </c>
      <c r="B322" s="1" t="s">
        <v>11973</v>
      </c>
      <c r="C322" s="12">
        <v>210120</v>
      </c>
      <c r="D322" s="1" t="s">
        <v>7839</v>
      </c>
      <c r="E322" s="12">
        <v>2101</v>
      </c>
      <c r="F322" s="1" t="s">
        <v>753</v>
      </c>
      <c r="G322" s="12">
        <v>21</v>
      </c>
      <c r="H322" s="1" t="s">
        <v>752</v>
      </c>
      <c r="I322" s="1" t="s">
        <v>751</v>
      </c>
      <c r="J322" s="1" t="s">
        <v>750</v>
      </c>
      <c r="K322" s="1" t="s">
        <v>0</v>
      </c>
      <c r="L322" s="1">
        <v>10190288</v>
      </c>
      <c r="M322" s="1">
        <v>272755</v>
      </c>
      <c r="N322" s="1">
        <v>1738</v>
      </c>
      <c r="O322" s="1">
        <v>80</v>
      </c>
    </row>
    <row r="323" spans="1:15">
      <c r="A323" s="12">
        <v>29224990</v>
      </c>
      <c r="B323" s="1" t="s">
        <v>11972</v>
      </c>
      <c r="C323" s="12">
        <v>292249</v>
      </c>
      <c r="D323" s="1" t="s">
        <v>669</v>
      </c>
      <c r="E323" s="12">
        <v>2922</v>
      </c>
      <c r="F323" s="1" t="s">
        <v>294</v>
      </c>
      <c r="G323" s="12">
        <v>29</v>
      </c>
      <c r="H323" s="1" t="s">
        <v>13</v>
      </c>
      <c r="I323" s="1" t="s">
        <v>12</v>
      </c>
      <c r="J323" s="1" t="s">
        <v>11</v>
      </c>
      <c r="K323" s="1" t="s">
        <v>0</v>
      </c>
      <c r="L323" s="1">
        <v>10151532</v>
      </c>
      <c r="M323" s="1">
        <v>605293</v>
      </c>
      <c r="N323" s="1">
        <v>8103845</v>
      </c>
      <c r="O323" s="1">
        <v>640804</v>
      </c>
    </row>
    <row r="324" spans="1:15">
      <c r="A324" s="12">
        <v>84099929</v>
      </c>
      <c r="B324" s="1" t="s">
        <v>11971</v>
      </c>
      <c r="C324" s="12">
        <v>840999</v>
      </c>
      <c r="D324" s="1" t="s">
        <v>2583</v>
      </c>
      <c r="E324" s="12">
        <v>8409</v>
      </c>
      <c r="F324" s="1" t="s">
        <v>2582</v>
      </c>
      <c r="G324" s="12">
        <v>84</v>
      </c>
      <c r="H324" s="1" t="s">
        <v>28</v>
      </c>
      <c r="I324" s="1" t="s">
        <v>27</v>
      </c>
      <c r="J324" s="1" t="s">
        <v>26</v>
      </c>
      <c r="K324" s="1" t="s">
        <v>0</v>
      </c>
      <c r="L324" s="1">
        <v>10150296</v>
      </c>
      <c r="M324" s="1">
        <v>581254</v>
      </c>
      <c r="N324" s="1">
        <v>8230009</v>
      </c>
      <c r="O324" s="1">
        <v>325384</v>
      </c>
    </row>
    <row r="325" spans="1:15">
      <c r="A325" s="12">
        <v>20093100</v>
      </c>
      <c r="B325" s="1" t="s">
        <v>11970</v>
      </c>
      <c r="C325" s="12">
        <v>200931</v>
      </c>
      <c r="D325" s="1" t="s">
        <v>11969</v>
      </c>
      <c r="E325" s="12">
        <v>2009</v>
      </c>
      <c r="F325" s="1" t="s">
        <v>4347</v>
      </c>
      <c r="G325" s="12">
        <v>20</v>
      </c>
      <c r="H325" s="1" t="s">
        <v>3274</v>
      </c>
      <c r="I325" s="1" t="s">
        <v>751</v>
      </c>
      <c r="J325" s="1" t="s">
        <v>750</v>
      </c>
      <c r="K325" s="1" t="s">
        <v>0</v>
      </c>
      <c r="L325" s="1">
        <v>10098884</v>
      </c>
      <c r="M325" s="1">
        <v>22473054</v>
      </c>
      <c r="N325" s="1">
        <v>0</v>
      </c>
      <c r="O325" s="1">
        <v>0</v>
      </c>
    </row>
    <row r="326" spans="1:15">
      <c r="A326" s="12">
        <v>39232190</v>
      </c>
      <c r="B326" s="1" t="s">
        <v>11968</v>
      </c>
      <c r="C326" s="12">
        <v>392321</v>
      </c>
      <c r="D326" s="1" t="s">
        <v>8925</v>
      </c>
      <c r="E326" s="12">
        <v>3923</v>
      </c>
      <c r="F326" s="1" t="s">
        <v>1199</v>
      </c>
      <c r="G326" s="12">
        <v>39</v>
      </c>
      <c r="H326" s="1" t="s">
        <v>38</v>
      </c>
      <c r="I326" s="1" t="s">
        <v>37</v>
      </c>
      <c r="J326" s="1" t="s">
        <v>36</v>
      </c>
      <c r="K326" s="1" t="s">
        <v>0</v>
      </c>
      <c r="L326" s="1">
        <v>10077636</v>
      </c>
      <c r="M326" s="1">
        <v>2646063</v>
      </c>
      <c r="N326" s="1">
        <v>4495634</v>
      </c>
      <c r="O326" s="1">
        <v>204337</v>
      </c>
    </row>
    <row r="327" spans="1:15">
      <c r="A327" s="12">
        <v>84798290</v>
      </c>
      <c r="B327" s="1" t="s">
        <v>11967</v>
      </c>
      <c r="C327" s="12">
        <v>847982</v>
      </c>
      <c r="D327" s="1" t="s">
        <v>9486</v>
      </c>
      <c r="E327" s="12">
        <v>8479</v>
      </c>
      <c r="F327" s="1" t="s">
        <v>310</v>
      </c>
      <c r="G327" s="12">
        <v>84</v>
      </c>
      <c r="H327" s="1" t="s">
        <v>28</v>
      </c>
      <c r="I327" s="1" t="s">
        <v>27</v>
      </c>
      <c r="J327" s="1" t="s">
        <v>26</v>
      </c>
      <c r="K327" s="1" t="s">
        <v>0</v>
      </c>
      <c r="L327" s="1">
        <v>10022110</v>
      </c>
      <c r="M327" s="1">
        <v>348127</v>
      </c>
      <c r="N327" s="1">
        <v>4985890</v>
      </c>
      <c r="O327" s="1">
        <v>94726</v>
      </c>
    </row>
    <row r="328" spans="1:15">
      <c r="A328" s="12">
        <v>85171300</v>
      </c>
      <c r="B328" s="1" t="s">
        <v>11966</v>
      </c>
      <c r="C328" s="12">
        <v>851713</v>
      </c>
      <c r="D328" s="1" t="s">
        <v>11965</v>
      </c>
      <c r="E328" s="12">
        <v>8517</v>
      </c>
      <c r="F328" s="1" t="s">
        <v>852</v>
      </c>
      <c r="G328" s="12">
        <v>85</v>
      </c>
      <c r="H328" s="1" t="s">
        <v>102</v>
      </c>
      <c r="I328" s="1" t="s">
        <v>27</v>
      </c>
      <c r="J328" s="1" t="s">
        <v>26</v>
      </c>
      <c r="K328" s="1" t="s">
        <v>0</v>
      </c>
      <c r="L328" s="1">
        <v>10019681</v>
      </c>
      <c r="M328" s="1">
        <v>25729</v>
      </c>
      <c r="N328" s="1">
        <v>28702</v>
      </c>
      <c r="O328" s="1">
        <v>23</v>
      </c>
    </row>
    <row r="329" spans="1:15">
      <c r="A329" s="12">
        <v>85043300</v>
      </c>
      <c r="B329" s="1" t="s">
        <v>11964</v>
      </c>
      <c r="C329" s="12">
        <v>850433</v>
      </c>
      <c r="D329" s="1" t="s">
        <v>11963</v>
      </c>
      <c r="E329" s="12">
        <v>8504</v>
      </c>
      <c r="F329" s="1" t="s">
        <v>495</v>
      </c>
      <c r="G329" s="12">
        <v>85</v>
      </c>
      <c r="H329" s="1" t="s">
        <v>102</v>
      </c>
      <c r="I329" s="1" t="s">
        <v>27</v>
      </c>
      <c r="J329" s="1" t="s">
        <v>26</v>
      </c>
      <c r="K329" s="1" t="s">
        <v>0</v>
      </c>
      <c r="L329" s="1">
        <v>9877244</v>
      </c>
      <c r="M329" s="1">
        <v>364919</v>
      </c>
      <c r="N329" s="1">
        <v>633462</v>
      </c>
      <c r="O329" s="1">
        <v>22196</v>
      </c>
    </row>
    <row r="330" spans="1:15">
      <c r="A330" s="12">
        <v>85361000</v>
      </c>
      <c r="B330" s="1" t="s">
        <v>11962</v>
      </c>
      <c r="C330" s="12">
        <v>853610</v>
      </c>
      <c r="D330" s="1" t="s">
        <v>11961</v>
      </c>
      <c r="E330" s="12">
        <v>8536</v>
      </c>
      <c r="F330" s="1" t="s">
        <v>442</v>
      </c>
      <c r="G330" s="12">
        <v>85</v>
      </c>
      <c r="H330" s="1" t="s">
        <v>102</v>
      </c>
      <c r="I330" s="1" t="s">
        <v>27</v>
      </c>
      <c r="J330" s="1" t="s">
        <v>26</v>
      </c>
      <c r="K330" s="1" t="s">
        <v>0</v>
      </c>
      <c r="L330" s="1">
        <v>9862941</v>
      </c>
      <c r="M330" s="1">
        <v>115194</v>
      </c>
      <c r="N330" s="1">
        <v>1799675</v>
      </c>
      <c r="O330" s="1">
        <v>25486</v>
      </c>
    </row>
    <row r="331" spans="1:15">
      <c r="A331" s="13" t="s">
        <v>11960</v>
      </c>
      <c r="B331" s="1" t="s">
        <v>11959</v>
      </c>
      <c r="C331" s="13" t="s">
        <v>11958</v>
      </c>
      <c r="D331" s="1" t="s">
        <v>11957</v>
      </c>
      <c r="E331" s="13" t="s">
        <v>4164</v>
      </c>
      <c r="F331" s="1" t="s">
        <v>4163</v>
      </c>
      <c r="G331" s="13" t="s">
        <v>4162</v>
      </c>
      <c r="H331" s="1" t="s">
        <v>4161</v>
      </c>
      <c r="I331" s="1" t="s">
        <v>204</v>
      </c>
      <c r="J331" s="1" t="s">
        <v>203</v>
      </c>
      <c r="K331" s="1" t="s">
        <v>0</v>
      </c>
      <c r="L331" s="1">
        <v>9841946</v>
      </c>
      <c r="M331" s="1">
        <v>1715687</v>
      </c>
      <c r="N331" s="1">
        <v>0</v>
      </c>
      <c r="O331" s="1">
        <v>0</v>
      </c>
    </row>
    <row r="332" spans="1:15">
      <c r="A332" s="12">
        <v>84133090</v>
      </c>
      <c r="B332" s="1" t="s">
        <v>11956</v>
      </c>
      <c r="C332" s="12">
        <v>841330</v>
      </c>
      <c r="D332" s="1" t="s">
        <v>10621</v>
      </c>
      <c r="E332" s="12">
        <v>8413</v>
      </c>
      <c r="F332" s="1" t="s">
        <v>3532</v>
      </c>
      <c r="G332" s="12">
        <v>84</v>
      </c>
      <c r="H332" s="1" t="s">
        <v>28</v>
      </c>
      <c r="I332" s="1" t="s">
        <v>27</v>
      </c>
      <c r="J332" s="1" t="s">
        <v>26</v>
      </c>
      <c r="K332" s="1" t="s">
        <v>0</v>
      </c>
      <c r="L332" s="1">
        <v>9745714</v>
      </c>
      <c r="M332" s="1">
        <v>74526</v>
      </c>
      <c r="N332" s="1">
        <v>18819002</v>
      </c>
      <c r="O332" s="1">
        <v>174462</v>
      </c>
    </row>
    <row r="333" spans="1:15">
      <c r="A333" s="12">
        <v>97012100</v>
      </c>
      <c r="B333" s="1" t="s">
        <v>11955</v>
      </c>
      <c r="C333" s="12">
        <v>970121</v>
      </c>
      <c r="D333" s="1" t="s">
        <v>11954</v>
      </c>
      <c r="E333" s="12">
        <v>9701</v>
      </c>
      <c r="F333" s="1" t="s">
        <v>6125</v>
      </c>
      <c r="G333" s="12">
        <v>97</v>
      </c>
      <c r="H333" s="1" t="s">
        <v>2229</v>
      </c>
      <c r="I333" s="1" t="s">
        <v>2230</v>
      </c>
      <c r="J333" s="1" t="s">
        <v>2229</v>
      </c>
      <c r="K333" s="1" t="s">
        <v>0</v>
      </c>
      <c r="L333" s="1">
        <v>9697959</v>
      </c>
      <c r="M333" s="1">
        <v>10717</v>
      </c>
      <c r="N333" s="1">
        <v>7867</v>
      </c>
      <c r="O333" s="1">
        <v>16</v>
      </c>
    </row>
    <row r="334" spans="1:15">
      <c r="A334" s="12">
        <v>86071990</v>
      </c>
      <c r="B334" s="1" t="s">
        <v>11953</v>
      </c>
      <c r="C334" s="12">
        <v>860719</v>
      </c>
      <c r="D334" s="1" t="s">
        <v>6728</v>
      </c>
      <c r="E334" s="12">
        <v>8607</v>
      </c>
      <c r="F334" s="1" t="s">
        <v>1733</v>
      </c>
      <c r="G334" s="12">
        <v>86</v>
      </c>
      <c r="H334" s="1" t="s">
        <v>1732</v>
      </c>
      <c r="I334" s="1" t="s">
        <v>272</v>
      </c>
      <c r="J334" s="1" t="s">
        <v>271</v>
      </c>
      <c r="K334" s="1" t="s">
        <v>0</v>
      </c>
      <c r="L334" s="1">
        <v>9594611</v>
      </c>
      <c r="M334" s="1">
        <v>5257467</v>
      </c>
      <c r="N334" s="1">
        <v>6983096</v>
      </c>
      <c r="O334" s="1">
        <v>694425</v>
      </c>
    </row>
    <row r="335" spans="1:15">
      <c r="A335" s="12">
        <v>13021999</v>
      </c>
      <c r="B335" s="1" t="s">
        <v>11952</v>
      </c>
      <c r="C335" s="12">
        <v>130219</v>
      </c>
      <c r="D335" s="1" t="s">
        <v>1926</v>
      </c>
      <c r="E335" s="12">
        <v>1302</v>
      </c>
      <c r="F335" s="1" t="s">
        <v>61</v>
      </c>
      <c r="G335" s="12">
        <v>13</v>
      </c>
      <c r="H335" s="1" t="s">
        <v>60</v>
      </c>
      <c r="I335" s="1" t="s">
        <v>59</v>
      </c>
      <c r="J335" s="1" t="s">
        <v>58</v>
      </c>
      <c r="K335" s="1" t="s">
        <v>0</v>
      </c>
      <c r="L335" s="1">
        <v>9574519</v>
      </c>
      <c r="M335" s="1">
        <v>2042727</v>
      </c>
      <c r="N335" s="1">
        <v>4833742</v>
      </c>
      <c r="O335" s="1">
        <v>236487</v>
      </c>
    </row>
    <row r="336" spans="1:15">
      <c r="A336" s="12">
        <v>36036000</v>
      </c>
      <c r="B336" s="1" t="s">
        <v>11951</v>
      </c>
      <c r="C336" s="12">
        <v>360360</v>
      </c>
      <c r="D336" s="1" t="s">
        <v>11951</v>
      </c>
      <c r="E336" s="12">
        <v>3603</v>
      </c>
      <c r="F336" s="1" t="s">
        <v>2156</v>
      </c>
      <c r="G336" s="12">
        <v>36</v>
      </c>
      <c r="H336" s="1" t="s">
        <v>1643</v>
      </c>
      <c r="I336" s="1" t="s">
        <v>12</v>
      </c>
      <c r="J336" s="1" t="s">
        <v>11</v>
      </c>
      <c r="K336" s="1" t="s">
        <v>0</v>
      </c>
      <c r="L336" s="1">
        <v>9559000</v>
      </c>
      <c r="M336" s="1">
        <v>6506</v>
      </c>
      <c r="N336" s="1">
        <v>346904</v>
      </c>
      <c r="O336" s="1">
        <v>118</v>
      </c>
    </row>
    <row r="337" spans="1:15">
      <c r="A337" s="12">
        <v>33011300</v>
      </c>
      <c r="B337" s="1" t="s">
        <v>11950</v>
      </c>
      <c r="C337" s="12">
        <v>330113</v>
      </c>
      <c r="D337" s="1" t="s">
        <v>11949</v>
      </c>
      <c r="E337" s="12">
        <v>3301</v>
      </c>
      <c r="F337" s="1" t="s">
        <v>407</v>
      </c>
      <c r="G337" s="12">
        <v>33</v>
      </c>
      <c r="H337" s="1" t="s">
        <v>406</v>
      </c>
      <c r="I337" s="1" t="s">
        <v>12</v>
      </c>
      <c r="J337" s="1" t="s">
        <v>11</v>
      </c>
      <c r="K337" s="1" t="s">
        <v>0</v>
      </c>
      <c r="L337" s="1">
        <v>9482754</v>
      </c>
      <c r="M337" s="1">
        <v>489079</v>
      </c>
      <c r="N337" s="1">
        <v>753035</v>
      </c>
      <c r="O337" s="1">
        <v>46780</v>
      </c>
    </row>
    <row r="338" spans="1:15">
      <c r="A338" s="12">
        <v>29053910</v>
      </c>
      <c r="B338" s="1" t="s">
        <v>11948</v>
      </c>
      <c r="C338" s="12">
        <v>290539</v>
      </c>
      <c r="D338" s="1" t="s">
        <v>2064</v>
      </c>
      <c r="E338" s="12">
        <v>2905</v>
      </c>
      <c r="F338" s="1" t="s">
        <v>527</v>
      </c>
      <c r="G338" s="12">
        <v>29</v>
      </c>
      <c r="H338" s="1" t="s">
        <v>13</v>
      </c>
      <c r="I338" s="1" t="s">
        <v>12</v>
      </c>
      <c r="J338" s="1" t="s">
        <v>11</v>
      </c>
      <c r="K338" s="1" t="s">
        <v>0</v>
      </c>
      <c r="L338" s="1">
        <v>9476286</v>
      </c>
      <c r="M338" s="1">
        <v>5461500</v>
      </c>
      <c r="N338" s="1">
        <v>0</v>
      </c>
      <c r="O338" s="1">
        <v>0</v>
      </c>
    </row>
    <row r="339" spans="1:15">
      <c r="A339" s="12">
        <v>84068100</v>
      </c>
      <c r="B339" s="1" t="s">
        <v>11947</v>
      </c>
      <c r="C339" s="12">
        <v>840681</v>
      </c>
      <c r="D339" s="1" t="s">
        <v>11946</v>
      </c>
      <c r="E339" s="12">
        <v>8406</v>
      </c>
      <c r="F339" s="1" t="s">
        <v>1891</v>
      </c>
      <c r="G339" s="12">
        <v>84</v>
      </c>
      <c r="H339" s="1" t="s">
        <v>28</v>
      </c>
      <c r="I339" s="1" t="s">
        <v>27</v>
      </c>
      <c r="J339" s="1" t="s">
        <v>26</v>
      </c>
      <c r="K339" s="1" t="s">
        <v>0</v>
      </c>
      <c r="L339" s="1">
        <v>9451582</v>
      </c>
      <c r="M339" s="1">
        <v>219948</v>
      </c>
      <c r="N339" s="1">
        <v>0</v>
      </c>
      <c r="O339" s="1">
        <v>0</v>
      </c>
    </row>
    <row r="340" spans="1:15">
      <c r="A340" s="12">
        <v>28492000</v>
      </c>
      <c r="B340" s="1" t="s">
        <v>11945</v>
      </c>
      <c r="C340" s="12">
        <v>284920</v>
      </c>
      <c r="D340" s="1" t="s">
        <v>11944</v>
      </c>
      <c r="E340" s="12">
        <v>2849</v>
      </c>
      <c r="F340" s="1" t="s">
        <v>3122</v>
      </c>
      <c r="G340" s="12">
        <v>28</v>
      </c>
      <c r="H340" s="1" t="s">
        <v>118</v>
      </c>
      <c r="I340" s="1" t="s">
        <v>12</v>
      </c>
      <c r="J340" s="1" t="s">
        <v>11</v>
      </c>
      <c r="K340" s="1" t="s">
        <v>0</v>
      </c>
      <c r="L340" s="1">
        <v>9445460</v>
      </c>
      <c r="M340" s="1">
        <v>5132604</v>
      </c>
      <c r="N340" s="1">
        <v>280255</v>
      </c>
      <c r="O340" s="1">
        <v>30119</v>
      </c>
    </row>
    <row r="341" spans="1:15">
      <c r="A341" s="13" t="s">
        <v>11943</v>
      </c>
      <c r="B341" s="1" t="s">
        <v>11942</v>
      </c>
      <c r="C341" s="13" t="s">
        <v>11941</v>
      </c>
      <c r="D341" s="1" t="s">
        <v>11940</v>
      </c>
      <c r="E341" s="13" t="s">
        <v>4951</v>
      </c>
      <c r="F341" s="1" t="s">
        <v>4950</v>
      </c>
      <c r="G341" s="13" t="s">
        <v>1488</v>
      </c>
      <c r="H341" s="1" t="s">
        <v>1487</v>
      </c>
      <c r="I341" s="1" t="s">
        <v>59</v>
      </c>
      <c r="J341" s="1" t="s">
        <v>58</v>
      </c>
      <c r="K341" s="1" t="s">
        <v>0</v>
      </c>
      <c r="L341" s="1">
        <v>9405238</v>
      </c>
      <c r="M341" s="1">
        <v>6812580</v>
      </c>
      <c r="N341" s="1">
        <v>0</v>
      </c>
      <c r="O341" s="1">
        <v>0</v>
      </c>
    </row>
    <row r="342" spans="1:15">
      <c r="A342" s="12">
        <v>82074010</v>
      </c>
      <c r="B342" s="1" t="s">
        <v>11939</v>
      </c>
      <c r="C342" s="12">
        <v>820740</v>
      </c>
      <c r="D342" s="1" t="s">
        <v>6225</v>
      </c>
      <c r="E342" s="12">
        <v>8207</v>
      </c>
      <c r="F342" s="1" t="s">
        <v>4763</v>
      </c>
      <c r="G342" s="12">
        <v>82</v>
      </c>
      <c r="H342" s="1" t="s">
        <v>768</v>
      </c>
      <c r="I342" s="1" t="s">
        <v>107</v>
      </c>
      <c r="J342" s="1" t="s">
        <v>106</v>
      </c>
      <c r="K342" s="1" t="s">
        <v>0</v>
      </c>
      <c r="L342" s="1">
        <v>9355057</v>
      </c>
      <c r="M342" s="1">
        <v>26965</v>
      </c>
      <c r="N342" s="1">
        <v>254978</v>
      </c>
      <c r="O342" s="1">
        <v>667</v>
      </c>
    </row>
    <row r="343" spans="1:15">
      <c r="A343" s="12">
        <v>84264990</v>
      </c>
      <c r="B343" s="1" t="s">
        <v>11938</v>
      </c>
      <c r="C343" s="12">
        <v>842649</v>
      </c>
      <c r="D343" s="1" t="s">
        <v>3015</v>
      </c>
      <c r="E343" s="12">
        <v>8426</v>
      </c>
      <c r="F343" s="1" t="s">
        <v>766</v>
      </c>
      <c r="G343" s="12">
        <v>84</v>
      </c>
      <c r="H343" s="1" t="s">
        <v>28</v>
      </c>
      <c r="I343" s="1" t="s">
        <v>27</v>
      </c>
      <c r="J343" s="1" t="s">
        <v>26</v>
      </c>
      <c r="K343" s="1" t="s">
        <v>0</v>
      </c>
      <c r="L343" s="1">
        <v>9260793</v>
      </c>
      <c r="M343" s="1">
        <v>898616</v>
      </c>
      <c r="N343" s="1">
        <v>949945</v>
      </c>
      <c r="O343" s="1">
        <v>95086</v>
      </c>
    </row>
    <row r="344" spans="1:15">
      <c r="A344" s="12">
        <v>39012029</v>
      </c>
      <c r="B344" s="1" t="s">
        <v>11937</v>
      </c>
      <c r="C344" s="12">
        <v>390120</v>
      </c>
      <c r="D344" s="1" t="s">
        <v>3431</v>
      </c>
      <c r="E344" s="12">
        <v>3901</v>
      </c>
      <c r="F344" s="1" t="s">
        <v>2030</v>
      </c>
      <c r="G344" s="12">
        <v>39</v>
      </c>
      <c r="H344" s="1" t="s">
        <v>38</v>
      </c>
      <c r="I344" s="1" t="s">
        <v>37</v>
      </c>
      <c r="J344" s="1" t="s">
        <v>36</v>
      </c>
      <c r="K344" s="1" t="s">
        <v>0</v>
      </c>
      <c r="L344" s="1">
        <v>9253760</v>
      </c>
      <c r="M344" s="1">
        <v>3727951</v>
      </c>
      <c r="N344" s="1">
        <v>500340077</v>
      </c>
      <c r="O344" s="1">
        <v>468126674</v>
      </c>
    </row>
    <row r="345" spans="1:15">
      <c r="A345" s="13" t="s">
        <v>11936</v>
      </c>
      <c r="B345" s="1" t="s">
        <v>11935</v>
      </c>
      <c r="C345" s="13" t="s">
        <v>6107</v>
      </c>
      <c r="D345" s="1" t="s">
        <v>6106</v>
      </c>
      <c r="E345" s="13" t="s">
        <v>1855</v>
      </c>
      <c r="F345" s="1" t="s">
        <v>1854</v>
      </c>
      <c r="G345" s="13" t="s">
        <v>206</v>
      </c>
      <c r="H345" s="1" t="s">
        <v>205</v>
      </c>
      <c r="I345" s="1" t="s">
        <v>204</v>
      </c>
      <c r="J345" s="1" t="s">
        <v>203</v>
      </c>
      <c r="K345" s="1" t="s">
        <v>0</v>
      </c>
      <c r="L345" s="1">
        <v>9240859</v>
      </c>
      <c r="M345" s="1">
        <v>2734900</v>
      </c>
      <c r="N345" s="1">
        <v>0</v>
      </c>
      <c r="O345" s="1">
        <v>0</v>
      </c>
    </row>
    <row r="346" spans="1:15">
      <c r="A346" s="12">
        <v>71131900</v>
      </c>
      <c r="B346" s="1" t="s">
        <v>11934</v>
      </c>
      <c r="C346" s="12">
        <v>711319</v>
      </c>
      <c r="D346" s="1" t="s">
        <v>11933</v>
      </c>
      <c r="E346" s="12">
        <v>7113</v>
      </c>
      <c r="F346" s="1" t="s">
        <v>10397</v>
      </c>
      <c r="G346" s="12">
        <v>71</v>
      </c>
      <c r="H346" s="1" t="s">
        <v>200</v>
      </c>
      <c r="I346" s="1" t="s">
        <v>199</v>
      </c>
      <c r="J346" s="1" t="s">
        <v>198</v>
      </c>
      <c r="K346" s="1" t="s">
        <v>0</v>
      </c>
      <c r="L346" s="1">
        <v>9175860</v>
      </c>
      <c r="M346" s="1">
        <v>636</v>
      </c>
      <c r="N346" s="1">
        <v>20804704</v>
      </c>
      <c r="O346" s="1">
        <v>177</v>
      </c>
    </row>
    <row r="347" spans="1:15">
      <c r="A347" s="12">
        <v>64041900</v>
      </c>
      <c r="B347" s="1" t="s">
        <v>11932</v>
      </c>
      <c r="C347" s="12">
        <v>640419</v>
      </c>
      <c r="D347" s="1" t="s">
        <v>11931</v>
      </c>
      <c r="E347" s="12">
        <v>6404</v>
      </c>
      <c r="F347" s="1" t="s">
        <v>9869</v>
      </c>
      <c r="G347" s="12">
        <v>64</v>
      </c>
      <c r="H347" s="1" t="s">
        <v>155</v>
      </c>
      <c r="I347" s="1" t="s">
        <v>154</v>
      </c>
      <c r="J347" s="1" t="s">
        <v>153</v>
      </c>
      <c r="K347" s="1" t="s">
        <v>0</v>
      </c>
      <c r="L347" s="1">
        <v>9119378</v>
      </c>
      <c r="M347" s="1">
        <v>269611</v>
      </c>
      <c r="N347" s="1">
        <v>58567</v>
      </c>
      <c r="O347" s="1">
        <v>559</v>
      </c>
    </row>
    <row r="348" spans="1:15">
      <c r="A348" s="12">
        <v>85241900</v>
      </c>
      <c r="B348" s="1" t="s">
        <v>11930</v>
      </c>
      <c r="C348" s="12">
        <v>852419</v>
      </c>
      <c r="D348" s="1" t="s">
        <v>11929</v>
      </c>
      <c r="E348" s="12">
        <v>8524</v>
      </c>
      <c r="F348" s="1" t="s">
        <v>8257</v>
      </c>
      <c r="G348" s="12">
        <v>85</v>
      </c>
      <c r="H348" s="1" t="s">
        <v>102</v>
      </c>
      <c r="I348" s="1" t="s">
        <v>27</v>
      </c>
      <c r="J348" s="1" t="s">
        <v>26</v>
      </c>
      <c r="K348" s="1" t="s">
        <v>0</v>
      </c>
      <c r="L348" s="1">
        <v>9115470</v>
      </c>
      <c r="M348" s="1">
        <v>384</v>
      </c>
      <c r="N348" s="1">
        <v>27746</v>
      </c>
      <c r="O348" s="1">
        <v>53</v>
      </c>
    </row>
    <row r="349" spans="1:15">
      <c r="A349" s="12">
        <v>29011000</v>
      </c>
      <c r="B349" s="1" t="s">
        <v>11928</v>
      </c>
      <c r="C349" s="12">
        <v>290110</v>
      </c>
      <c r="D349" s="1" t="s">
        <v>11928</v>
      </c>
      <c r="E349" s="12">
        <v>2901</v>
      </c>
      <c r="F349" s="1" t="s">
        <v>2740</v>
      </c>
      <c r="G349" s="12">
        <v>29</v>
      </c>
      <c r="H349" s="1" t="s">
        <v>13</v>
      </c>
      <c r="I349" s="1" t="s">
        <v>12</v>
      </c>
      <c r="J349" s="1" t="s">
        <v>11</v>
      </c>
      <c r="K349" s="1" t="s">
        <v>0</v>
      </c>
      <c r="L349" s="1">
        <v>9063210</v>
      </c>
      <c r="M349" s="1">
        <v>858551</v>
      </c>
      <c r="N349" s="1">
        <v>25254592</v>
      </c>
      <c r="O349" s="1">
        <v>76639343</v>
      </c>
    </row>
    <row r="350" spans="1:15">
      <c r="A350" s="12">
        <v>90328990</v>
      </c>
      <c r="B350" s="1" t="s">
        <v>11927</v>
      </c>
      <c r="C350" s="12">
        <v>903289</v>
      </c>
      <c r="D350" s="1" t="s">
        <v>4660</v>
      </c>
      <c r="E350" s="12">
        <v>9032</v>
      </c>
      <c r="F350" s="1" t="s">
        <v>4659</v>
      </c>
      <c r="G350" s="12">
        <v>90</v>
      </c>
      <c r="H350" s="1" t="s">
        <v>512</v>
      </c>
      <c r="I350" s="1" t="s">
        <v>49</v>
      </c>
      <c r="J350" s="1" t="s">
        <v>48</v>
      </c>
      <c r="K350" s="1" t="s">
        <v>0</v>
      </c>
      <c r="L350" s="1">
        <v>9049527</v>
      </c>
      <c r="M350" s="1">
        <v>18974</v>
      </c>
      <c r="N350" s="1">
        <v>77741388</v>
      </c>
      <c r="O350" s="1">
        <v>74058</v>
      </c>
    </row>
    <row r="351" spans="1:15">
      <c r="A351" s="12">
        <v>44072990</v>
      </c>
      <c r="B351" s="1" t="s">
        <v>11926</v>
      </c>
      <c r="C351" s="12">
        <v>440729</v>
      </c>
      <c r="D351" s="1" t="s">
        <v>10558</v>
      </c>
      <c r="E351" s="12">
        <v>4407</v>
      </c>
      <c r="F351" s="1" t="s">
        <v>2204</v>
      </c>
      <c r="G351" s="12">
        <v>44</v>
      </c>
      <c r="H351" s="1" t="s">
        <v>2121</v>
      </c>
      <c r="I351" s="1" t="s">
        <v>1129</v>
      </c>
      <c r="J351" s="1" t="s">
        <v>1128</v>
      </c>
      <c r="K351" s="1" t="s">
        <v>0</v>
      </c>
      <c r="L351" s="1">
        <v>9032993</v>
      </c>
      <c r="M351" s="1">
        <v>11089765</v>
      </c>
      <c r="N351" s="1">
        <v>9085</v>
      </c>
      <c r="O351" s="1">
        <v>1295</v>
      </c>
    </row>
    <row r="352" spans="1:15">
      <c r="A352" s="12">
        <v>90318099</v>
      </c>
      <c r="B352" s="1" t="s">
        <v>11925</v>
      </c>
      <c r="C352" s="12">
        <v>903180</v>
      </c>
      <c r="D352" s="1" t="s">
        <v>1883</v>
      </c>
      <c r="E352" s="12">
        <v>9031</v>
      </c>
      <c r="F352" s="1" t="s">
        <v>836</v>
      </c>
      <c r="G352" s="12">
        <v>90</v>
      </c>
      <c r="H352" s="1" t="s">
        <v>512</v>
      </c>
      <c r="I352" s="1" t="s">
        <v>49</v>
      </c>
      <c r="J352" s="1" t="s">
        <v>48</v>
      </c>
      <c r="K352" s="1" t="s">
        <v>0</v>
      </c>
      <c r="L352" s="1">
        <v>9028902</v>
      </c>
      <c r="M352" s="1">
        <v>45796</v>
      </c>
      <c r="N352" s="1">
        <v>88934436</v>
      </c>
      <c r="O352" s="1">
        <v>326727</v>
      </c>
    </row>
    <row r="353" spans="1:15">
      <c r="A353" s="12">
        <v>35051000</v>
      </c>
      <c r="B353" s="1" t="s">
        <v>11924</v>
      </c>
      <c r="C353" s="12">
        <v>350510</v>
      </c>
      <c r="D353" s="1" t="s">
        <v>11924</v>
      </c>
      <c r="E353" s="12">
        <v>3505</v>
      </c>
      <c r="F353" s="1" t="s">
        <v>1278</v>
      </c>
      <c r="G353" s="12">
        <v>35</v>
      </c>
      <c r="H353" s="1" t="s">
        <v>432</v>
      </c>
      <c r="I353" s="1" t="s">
        <v>12</v>
      </c>
      <c r="J353" s="1" t="s">
        <v>11</v>
      </c>
      <c r="K353" s="1" t="s">
        <v>0</v>
      </c>
      <c r="L353" s="1">
        <v>9018117</v>
      </c>
      <c r="M353" s="1">
        <v>5836586</v>
      </c>
      <c r="N353" s="1">
        <v>7461977</v>
      </c>
      <c r="O353" s="1">
        <v>2574384</v>
      </c>
    </row>
    <row r="354" spans="1:15">
      <c r="A354" s="12">
        <v>64035190</v>
      </c>
      <c r="B354" s="1" t="s">
        <v>11923</v>
      </c>
      <c r="C354" s="12">
        <v>640351</v>
      </c>
      <c r="D354" s="1" t="s">
        <v>11922</v>
      </c>
      <c r="E354" s="12">
        <v>6403</v>
      </c>
      <c r="F354" s="1" t="s">
        <v>1043</v>
      </c>
      <c r="G354" s="12">
        <v>64</v>
      </c>
      <c r="H354" s="1" t="s">
        <v>155</v>
      </c>
      <c r="I354" s="1" t="s">
        <v>154</v>
      </c>
      <c r="J354" s="1" t="s">
        <v>153</v>
      </c>
      <c r="K354" s="1" t="s">
        <v>0</v>
      </c>
      <c r="L354" s="1">
        <v>8989801</v>
      </c>
      <c r="M354" s="1">
        <v>137282</v>
      </c>
      <c r="N354" s="1">
        <v>8602</v>
      </c>
      <c r="O354" s="1">
        <v>425</v>
      </c>
    </row>
    <row r="355" spans="1:15">
      <c r="A355" s="12">
        <v>23012010</v>
      </c>
      <c r="B355" s="1" t="s">
        <v>11921</v>
      </c>
      <c r="C355" s="12">
        <v>230120</v>
      </c>
      <c r="D355" s="1" t="s">
        <v>11920</v>
      </c>
      <c r="E355" s="12">
        <v>2301</v>
      </c>
      <c r="F355" s="1" t="s">
        <v>11116</v>
      </c>
      <c r="G355" s="12">
        <v>23</v>
      </c>
      <c r="H355" s="1" t="s">
        <v>2749</v>
      </c>
      <c r="I355" s="1" t="s">
        <v>751</v>
      </c>
      <c r="J355" s="1" t="s">
        <v>750</v>
      </c>
      <c r="K355" s="1" t="s">
        <v>0</v>
      </c>
      <c r="L355" s="1">
        <v>8981262</v>
      </c>
      <c r="M355" s="1">
        <v>7554344</v>
      </c>
      <c r="N355" s="1">
        <v>0</v>
      </c>
      <c r="O355" s="1">
        <v>0</v>
      </c>
    </row>
    <row r="356" spans="1:15">
      <c r="A356" s="12">
        <v>19053100</v>
      </c>
      <c r="B356" s="1" t="s">
        <v>11919</v>
      </c>
      <c r="C356" s="12">
        <v>190531</v>
      </c>
      <c r="D356" s="1" t="s">
        <v>11918</v>
      </c>
      <c r="E356" s="12">
        <v>1905</v>
      </c>
      <c r="F356" s="1" t="s">
        <v>8622</v>
      </c>
      <c r="G356" s="12">
        <v>19</v>
      </c>
      <c r="H356" s="1" t="s">
        <v>1029</v>
      </c>
      <c r="I356" s="1" t="s">
        <v>751</v>
      </c>
      <c r="J356" s="1" t="s">
        <v>750</v>
      </c>
      <c r="K356" s="1" t="s">
        <v>0</v>
      </c>
      <c r="L356" s="1">
        <v>8831276</v>
      </c>
      <c r="M356" s="1">
        <v>2915252</v>
      </c>
      <c r="N356" s="1">
        <v>27797</v>
      </c>
      <c r="O356" s="1">
        <v>4284</v>
      </c>
    </row>
    <row r="357" spans="1:15">
      <c r="A357" s="12">
        <v>44187500</v>
      </c>
      <c r="B357" s="1" t="s">
        <v>11917</v>
      </c>
      <c r="C357" s="12">
        <v>441875</v>
      </c>
      <c r="D357" s="1" t="s">
        <v>11917</v>
      </c>
      <c r="E357" s="12">
        <v>4418</v>
      </c>
      <c r="F357" s="1" t="s">
        <v>5041</v>
      </c>
      <c r="G357" s="12">
        <v>44</v>
      </c>
      <c r="H357" s="1" t="s">
        <v>2121</v>
      </c>
      <c r="I357" s="1" t="s">
        <v>1129</v>
      </c>
      <c r="J357" s="1" t="s">
        <v>1128</v>
      </c>
      <c r="K357" s="1" t="s">
        <v>0</v>
      </c>
      <c r="L357" s="1">
        <v>8757893</v>
      </c>
      <c r="M357" s="1">
        <v>2279084</v>
      </c>
      <c r="N357" s="1">
        <v>0</v>
      </c>
      <c r="O357" s="1">
        <v>0</v>
      </c>
    </row>
    <row r="358" spans="1:15">
      <c r="A358" s="12">
        <v>84145990</v>
      </c>
      <c r="B358" s="1" t="s">
        <v>9503</v>
      </c>
      <c r="C358" s="12">
        <v>841459</v>
      </c>
      <c r="D358" s="1" t="s">
        <v>9503</v>
      </c>
      <c r="E358" s="12">
        <v>8414</v>
      </c>
      <c r="F358" s="1" t="s">
        <v>1529</v>
      </c>
      <c r="G358" s="12">
        <v>84</v>
      </c>
      <c r="H358" s="1" t="s">
        <v>28</v>
      </c>
      <c r="I358" s="1" t="s">
        <v>27</v>
      </c>
      <c r="J358" s="1" t="s">
        <v>26</v>
      </c>
      <c r="K358" s="1" t="s">
        <v>0</v>
      </c>
      <c r="L358" s="1">
        <v>8752610</v>
      </c>
      <c r="M358" s="1">
        <v>339353</v>
      </c>
      <c r="N358" s="1">
        <v>24840480</v>
      </c>
      <c r="O358" s="1">
        <v>724657</v>
      </c>
    </row>
    <row r="359" spans="1:15">
      <c r="A359" s="12">
        <v>15159090</v>
      </c>
      <c r="B359" s="1" t="s">
        <v>11916</v>
      </c>
      <c r="C359" s="12">
        <v>151590</v>
      </c>
      <c r="D359" s="1" t="s">
        <v>863</v>
      </c>
      <c r="E359" s="12">
        <v>1515</v>
      </c>
      <c r="F359" s="1" t="s">
        <v>862</v>
      </c>
      <c r="G359" s="12">
        <v>15</v>
      </c>
      <c r="H359" s="1" t="s">
        <v>413</v>
      </c>
      <c r="I359" s="1" t="s">
        <v>412</v>
      </c>
      <c r="J359" s="1" t="s">
        <v>411</v>
      </c>
      <c r="K359" s="1" t="s">
        <v>0</v>
      </c>
      <c r="L359" s="1">
        <v>8712466</v>
      </c>
      <c r="M359" s="1">
        <v>4166951</v>
      </c>
      <c r="N359" s="1">
        <v>629114</v>
      </c>
      <c r="O359" s="1">
        <v>67002</v>
      </c>
    </row>
    <row r="360" spans="1:15">
      <c r="A360" s="12">
        <v>72083990</v>
      </c>
      <c r="B360" s="1" t="s">
        <v>11915</v>
      </c>
      <c r="C360" s="12">
        <v>720839</v>
      </c>
      <c r="D360" s="1" t="s">
        <v>11359</v>
      </c>
      <c r="E360" s="12">
        <v>7208</v>
      </c>
      <c r="F360" s="1" t="s">
        <v>1630</v>
      </c>
      <c r="G360" s="12">
        <v>72</v>
      </c>
      <c r="H360" s="1" t="s">
        <v>436</v>
      </c>
      <c r="I360" s="1" t="s">
        <v>107</v>
      </c>
      <c r="J360" s="1" t="s">
        <v>106</v>
      </c>
      <c r="K360" s="1" t="s">
        <v>0</v>
      </c>
      <c r="L360" s="1">
        <v>8641142</v>
      </c>
      <c r="M360" s="1">
        <v>12617257</v>
      </c>
      <c r="N360" s="1">
        <v>163744</v>
      </c>
      <c r="O360" s="1">
        <v>284330</v>
      </c>
    </row>
    <row r="361" spans="1:15">
      <c r="A361" s="12">
        <v>68030000</v>
      </c>
      <c r="B361" s="1" t="s">
        <v>11914</v>
      </c>
      <c r="C361" s="12">
        <v>680300</v>
      </c>
      <c r="D361" s="1" t="s">
        <v>11914</v>
      </c>
      <c r="E361" s="12">
        <v>6803</v>
      </c>
      <c r="F361" s="1" t="s">
        <v>11914</v>
      </c>
      <c r="G361" s="12">
        <v>68</v>
      </c>
      <c r="H361" s="1" t="s">
        <v>8</v>
      </c>
      <c r="I361" s="1" t="s">
        <v>7</v>
      </c>
      <c r="J361" s="1" t="s">
        <v>6</v>
      </c>
      <c r="K361" s="1" t="s">
        <v>0</v>
      </c>
      <c r="L361" s="1">
        <v>8545599</v>
      </c>
      <c r="M361" s="1">
        <v>16465537</v>
      </c>
      <c r="N361" s="1">
        <v>0</v>
      </c>
      <c r="O361" s="1">
        <v>0</v>
      </c>
    </row>
    <row r="362" spans="1:15">
      <c r="A362" s="12">
        <v>18069000</v>
      </c>
      <c r="B362" s="1" t="s">
        <v>11913</v>
      </c>
      <c r="C362" s="12">
        <v>180690</v>
      </c>
      <c r="D362" s="1" t="s">
        <v>11913</v>
      </c>
      <c r="E362" s="12">
        <v>1806</v>
      </c>
      <c r="F362" s="1" t="s">
        <v>8715</v>
      </c>
      <c r="G362" s="12">
        <v>18</v>
      </c>
      <c r="H362" s="1" t="s">
        <v>8279</v>
      </c>
      <c r="I362" s="1" t="s">
        <v>751</v>
      </c>
      <c r="J362" s="1" t="s">
        <v>750</v>
      </c>
      <c r="K362" s="1" t="s">
        <v>0</v>
      </c>
      <c r="L362" s="1">
        <v>8456567</v>
      </c>
      <c r="M362" s="1">
        <v>1457526</v>
      </c>
      <c r="N362" s="1">
        <v>4282543</v>
      </c>
      <c r="O362" s="1">
        <v>286992</v>
      </c>
    </row>
    <row r="363" spans="1:15">
      <c r="A363" s="12">
        <v>15081000</v>
      </c>
      <c r="B363" s="1" t="s">
        <v>11912</v>
      </c>
      <c r="C363" s="12">
        <v>150810</v>
      </c>
      <c r="D363" s="1" t="s">
        <v>11912</v>
      </c>
      <c r="E363" s="12">
        <v>1508</v>
      </c>
      <c r="F363" s="1" t="s">
        <v>10161</v>
      </c>
      <c r="G363" s="12">
        <v>15</v>
      </c>
      <c r="H363" s="1" t="s">
        <v>413</v>
      </c>
      <c r="I363" s="1" t="s">
        <v>412</v>
      </c>
      <c r="J363" s="1" t="s">
        <v>411</v>
      </c>
      <c r="K363" s="1" t="s">
        <v>0</v>
      </c>
      <c r="L363" s="1">
        <v>8420125</v>
      </c>
      <c r="M363" s="1">
        <v>4383504</v>
      </c>
      <c r="N363" s="1">
        <v>4200</v>
      </c>
      <c r="O363" s="1">
        <v>907</v>
      </c>
    </row>
    <row r="364" spans="1:15">
      <c r="A364" s="12">
        <v>85045090</v>
      </c>
      <c r="B364" s="1" t="s">
        <v>8724</v>
      </c>
      <c r="C364" s="12">
        <v>850450</v>
      </c>
      <c r="D364" s="1" t="s">
        <v>8724</v>
      </c>
      <c r="E364" s="12">
        <v>8504</v>
      </c>
      <c r="F364" s="1" t="s">
        <v>495</v>
      </c>
      <c r="G364" s="12">
        <v>85</v>
      </c>
      <c r="H364" s="1" t="s">
        <v>102</v>
      </c>
      <c r="I364" s="1" t="s">
        <v>27</v>
      </c>
      <c r="J364" s="1" t="s">
        <v>26</v>
      </c>
      <c r="K364" s="1" t="s">
        <v>0</v>
      </c>
      <c r="L364" s="1">
        <v>8384734</v>
      </c>
      <c r="M364" s="1">
        <v>278548</v>
      </c>
      <c r="N364" s="1">
        <v>828976</v>
      </c>
      <c r="O364" s="1">
        <v>17187</v>
      </c>
    </row>
    <row r="365" spans="1:15">
      <c r="A365" s="12">
        <v>84109000</v>
      </c>
      <c r="B365" s="1" t="s">
        <v>11911</v>
      </c>
      <c r="C365" s="12">
        <v>841090</v>
      </c>
      <c r="D365" s="1" t="s">
        <v>11910</v>
      </c>
      <c r="E365" s="12">
        <v>8410</v>
      </c>
      <c r="F365" s="1" t="s">
        <v>9860</v>
      </c>
      <c r="G365" s="12">
        <v>84</v>
      </c>
      <c r="H365" s="1" t="s">
        <v>28</v>
      </c>
      <c r="I365" s="1" t="s">
        <v>27</v>
      </c>
      <c r="J365" s="1" t="s">
        <v>26</v>
      </c>
      <c r="K365" s="1" t="s">
        <v>0</v>
      </c>
      <c r="L365" s="1">
        <v>8270877</v>
      </c>
      <c r="M365" s="1">
        <v>375821</v>
      </c>
      <c r="N365" s="1">
        <v>1363096</v>
      </c>
      <c r="O365" s="1">
        <v>82366</v>
      </c>
    </row>
    <row r="366" spans="1:15">
      <c r="A366" s="13" t="s">
        <v>11909</v>
      </c>
      <c r="B366" s="1" t="s">
        <v>11907</v>
      </c>
      <c r="C366" s="13" t="s">
        <v>11908</v>
      </c>
      <c r="D366" s="1" t="s">
        <v>11907</v>
      </c>
      <c r="E366" s="13" t="s">
        <v>4850</v>
      </c>
      <c r="F366" s="1" t="s">
        <v>4849</v>
      </c>
      <c r="G366" s="13" t="s">
        <v>206</v>
      </c>
      <c r="H366" s="1" t="s">
        <v>205</v>
      </c>
      <c r="I366" s="1" t="s">
        <v>204</v>
      </c>
      <c r="J366" s="1" t="s">
        <v>203</v>
      </c>
      <c r="K366" s="1" t="s">
        <v>0</v>
      </c>
      <c r="L366" s="1">
        <v>8226475</v>
      </c>
      <c r="M366" s="1">
        <v>1252803</v>
      </c>
      <c r="N366" s="1">
        <v>0</v>
      </c>
      <c r="O366" s="1">
        <v>0</v>
      </c>
    </row>
    <row r="367" spans="1:15">
      <c r="A367" s="12">
        <v>37013021</v>
      </c>
      <c r="B367" s="1" t="s">
        <v>11906</v>
      </c>
      <c r="C367" s="12">
        <v>370130</v>
      </c>
      <c r="D367" s="1" t="s">
        <v>2577</v>
      </c>
      <c r="E367" s="12">
        <v>3701</v>
      </c>
      <c r="F367" s="1" t="s">
        <v>2398</v>
      </c>
      <c r="G367" s="12">
        <v>37</v>
      </c>
      <c r="H367" s="1" t="s">
        <v>1090</v>
      </c>
      <c r="I367" s="1" t="s">
        <v>12</v>
      </c>
      <c r="J367" s="1" t="s">
        <v>11</v>
      </c>
      <c r="K367" s="1" t="s">
        <v>0</v>
      </c>
      <c r="L367" s="1">
        <v>8204338</v>
      </c>
      <c r="M367" s="1">
        <v>950072</v>
      </c>
      <c r="N367" s="1">
        <v>0</v>
      </c>
      <c r="O367" s="1">
        <v>0</v>
      </c>
    </row>
    <row r="368" spans="1:15">
      <c r="A368" s="12">
        <v>84678100</v>
      </c>
      <c r="B368" s="1" t="s">
        <v>11905</v>
      </c>
      <c r="C368" s="12">
        <v>846781</v>
      </c>
      <c r="D368" s="1" t="s">
        <v>11904</v>
      </c>
      <c r="E368" s="12">
        <v>8467</v>
      </c>
      <c r="F368" s="1" t="s">
        <v>500</v>
      </c>
      <c r="G368" s="12">
        <v>84</v>
      </c>
      <c r="H368" s="1" t="s">
        <v>28</v>
      </c>
      <c r="I368" s="1" t="s">
        <v>27</v>
      </c>
      <c r="J368" s="1" t="s">
        <v>26</v>
      </c>
      <c r="K368" s="1" t="s">
        <v>0</v>
      </c>
      <c r="L368" s="1">
        <v>8191634</v>
      </c>
      <c r="M368" s="1">
        <v>317539</v>
      </c>
      <c r="N368" s="1">
        <v>2748581</v>
      </c>
      <c r="O368" s="1">
        <v>74312</v>
      </c>
    </row>
    <row r="369" spans="1:15">
      <c r="A369" s="12">
        <v>48202000</v>
      </c>
      <c r="B369" s="1" t="s">
        <v>11903</v>
      </c>
      <c r="C369" s="12">
        <v>482020</v>
      </c>
      <c r="D369" s="1" t="s">
        <v>11903</v>
      </c>
      <c r="E369" s="12">
        <v>4820</v>
      </c>
      <c r="F369" s="1" t="s">
        <v>5398</v>
      </c>
      <c r="G369" s="12">
        <v>48</v>
      </c>
      <c r="H369" s="1" t="s">
        <v>19</v>
      </c>
      <c r="I369" s="1" t="s">
        <v>18</v>
      </c>
      <c r="J369" s="1" t="s">
        <v>17</v>
      </c>
      <c r="K369" s="1" t="s">
        <v>0</v>
      </c>
      <c r="L369" s="1">
        <v>8132019</v>
      </c>
      <c r="M369" s="1">
        <v>4663273</v>
      </c>
      <c r="N369" s="1">
        <v>22560</v>
      </c>
      <c r="O369" s="1">
        <v>2330</v>
      </c>
    </row>
    <row r="370" spans="1:15">
      <c r="A370" s="12">
        <v>84179000</v>
      </c>
      <c r="B370" s="1" t="s">
        <v>11902</v>
      </c>
      <c r="C370" s="12">
        <v>841790</v>
      </c>
      <c r="D370" s="1" t="s">
        <v>11902</v>
      </c>
      <c r="E370" s="12">
        <v>8417</v>
      </c>
      <c r="F370" s="1" t="s">
        <v>9059</v>
      </c>
      <c r="G370" s="12">
        <v>84</v>
      </c>
      <c r="H370" s="1" t="s">
        <v>28</v>
      </c>
      <c r="I370" s="1" t="s">
        <v>27</v>
      </c>
      <c r="J370" s="1" t="s">
        <v>26</v>
      </c>
      <c r="K370" s="1" t="s">
        <v>0</v>
      </c>
      <c r="L370" s="1">
        <v>8126532</v>
      </c>
      <c r="M370" s="1">
        <v>252645</v>
      </c>
      <c r="N370" s="1">
        <v>779182</v>
      </c>
      <c r="O370" s="1">
        <v>15726</v>
      </c>
    </row>
    <row r="371" spans="1:15">
      <c r="A371" s="12">
        <v>39249000</v>
      </c>
      <c r="B371" s="1" t="s">
        <v>11901</v>
      </c>
      <c r="C371" s="12">
        <v>392490</v>
      </c>
      <c r="D371" s="1" t="s">
        <v>11900</v>
      </c>
      <c r="E371" s="12">
        <v>3924</v>
      </c>
      <c r="F371" s="1" t="s">
        <v>10499</v>
      </c>
      <c r="G371" s="12">
        <v>39</v>
      </c>
      <c r="H371" s="1" t="s">
        <v>38</v>
      </c>
      <c r="I371" s="1" t="s">
        <v>37</v>
      </c>
      <c r="J371" s="1" t="s">
        <v>36</v>
      </c>
      <c r="K371" s="1" t="s">
        <v>0</v>
      </c>
      <c r="L371" s="1">
        <v>8053922</v>
      </c>
      <c r="M371" s="1">
        <v>1195590</v>
      </c>
      <c r="N371" s="1">
        <v>672733</v>
      </c>
      <c r="O371" s="1">
        <v>49759</v>
      </c>
    </row>
    <row r="372" spans="1:15">
      <c r="A372" s="12">
        <v>73259990</v>
      </c>
      <c r="B372" s="1" t="s">
        <v>11899</v>
      </c>
      <c r="C372" s="12">
        <v>732599</v>
      </c>
      <c r="D372" s="1" t="s">
        <v>7877</v>
      </c>
      <c r="E372" s="12">
        <v>7325</v>
      </c>
      <c r="F372" s="1" t="s">
        <v>7877</v>
      </c>
      <c r="G372" s="12">
        <v>73</v>
      </c>
      <c r="H372" s="1" t="s">
        <v>108</v>
      </c>
      <c r="I372" s="1" t="s">
        <v>107</v>
      </c>
      <c r="J372" s="1" t="s">
        <v>106</v>
      </c>
      <c r="K372" s="1" t="s">
        <v>0</v>
      </c>
      <c r="L372" s="1">
        <v>8052069</v>
      </c>
      <c r="M372" s="1">
        <v>1445533</v>
      </c>
      <c r="N372" s="1">
        <v>295707</v>
      </c>
      <c r="O372" s="1">
        <v>29526</v>
      </c>
    </row>
    <row r="373" spans="1:15">
      <c r="A373" s="12">
        <v>41044130</v>
      </c>
      <c r="B373" s="1" t="s">
        <v>11898</v>
      </c>
      <c r="C373" s="12">
        <v>410441</v>
      </c>
      <c r="D373" s="1" t="s">
        <v>9301</v>
      </c>
      <c r="E373" s="12">
        <v>4104</v>
      </c>
      <c r="F373" s="1" t="s">
        <v>4570</v>
      </c>
      <c r="G373" s="12">
        <v>41</v>
      </c>
      <c r="H373" s="1" t="s">
        <v>2610</v>
      </c>
      <c r="I373" s="1" t="s">
        <v>2609</v>
      </c>
      <c r="J373" s="1" t="s">
        <v>2608</v>
      </c>
      <c r="K373" s="1" t="s">
        <v>0</v>
      </c>
      <c r="L373" s="1">
        <v>8004105</v>
      </c>
      <c r="M373" s="1">
        <v>696633</v>
      </c>
      <c r="N373" s="1">
        <v>23334</v>
      </c>
      <c r="O373" s="1">
        <v>3587</v>
      </c>
    </row>
    <row r="374" spans="1:15">
      <c r="A374" s="12">
        <v>90262010</v>
      </c>
      <c r="B374" s="1" t="s">
        <v>11897</v>
      </c>
      <c r="C374" s="12">
        <v>902620</v>
      </c>
      <c r="D374" s="1" t="s">
        <v>11733</v>
      </c>
      <c r="E374" s="12">
        <v>9026</v>
      </c>
      <c r="F374" s="1" t="s">
        <v>6314</v>
      </c>
      <c r="G374" s="12">
        <v>90</v>
      </c>
      <c r="H374" s="1" t="s">
        <v>512</v>
      </c>
      <c r="I374" s="1" t="s">
        <v>49</v>
      </c>
      <c r="J374" s="1" t="s">
        <v>48</v>
      </c>
      <c r="K374" s="1" t="s">
        <v>0</v>
      </c>
      <c r="L374" s="1">
        <v>7919866</v>
      </c>
      <c r="M374" s="1">
        <v>149721</v>
      </c>
      <c r="N374" s="1">
        <v>3345027</v>
      </c>
      <c r="O374" s="1">
        <v>23142</v>
      </c>
    </row>
    <row r="375" spans="1:15">
      <c r="A375" s="12">
        <v>84733041</v>
      </c>
      <c r="B375" s="1" t="s">
        <v>11896</v>
      </c>
      <c r="C375" s="12">
        <v>847330</v>
      </c>
      <c r="D375" s="1" t="s">
        <v>651</v>
      </c>
      <c r="E375" s="12">
        <v>8473</v>
      </c>
      <c r="F375" s="1" t="s">
        <v>650</v>
      </c>
      <c r="G375" s="12">
        <v>84</v>
      </c>
      <c r="H375" s="1" t="s">
        <v>28</v>
      </c>
      <c r="I375" s="1" t="s">
        <v>27</v>
      </c>
      <c r="J375" s="1" t="s">
        <v>26</v>
      </c>
      <c r="K375" s="1" t="s">
        <v>0</v>
      </c>
      <c r="L375" s="1">
        <v>7857260</v>
      </c>
      <c r="M375" s="1">
        <v>23928</v>
      </c>
      <c r="N375" s="1">
        <v>816960</v>
      </c>
      <c r="O375" s="1">
        <v>2712</v>
      </c>
    </row>
    <row r="376" spans="1:15">
      <c r="A376" s="12">
        <v>82019000</v>
      </c>
      <c r="B376" s="1" t="s">
        <v>11895</v>
      </c>
      <c r="C376" s="12">
        <v>820190</v>
      </c>
      <c r="D376" s="1" t="s">
        <v>11894</v>
      </c>
      <c r="E376" s="12">
        <v>8201</v>
      </c>
      <c r="F376" s="1" t="s">
        <v>1096</v>
      </c>
      <c r="G376" s="12">
        <v>82</v>
      </c>
      <c r="H376" s="1" t="s">
        <v>768</v>
      </c>
      <c r="I376" s="1" t="s">
        <v>107</v>
      </c>
      <c r="J376" s="1" t="s">
        <v>106</v>
      </c>
      <c r="K376" s="1" t="s">
        <v>0</v>
      </c>
      <c r="L376" s="1">
        <v>7830212</v>
      </c>
      <c r="M376" s="1">
        <v>2703497</v>
      </c>
      <c r="N376" s="1">
        <v>1648</v>
      </c>
      <c r="O376" s="1">
        <v>25</v>
      </c>
    </row>
    <row r="377" spans="1:15">
      <c r="A377" s="12">
        <v>85021110</v>
      </c>
      <c r="B377" s="1" t="s">
        <v>11893</v>
      </c>
      <c r="C377" s="12">
        <v>850211</v>
      </c>
      <c r="D377" s="1" t="s">
        <v>2217</v>
      </c>
      <c r="E377" s="12">
        <v>8502</v>
      </c>
      <c r="F377" s="1" t="s">
        <v>1067</v>
      </c>
      <c r="G377" s="12">
        <v>85</v>
      </c>
      <c r="H377" s="1" t="s">
        <v>102</v>
      </c>
      <c r="I377" s="1" t="s">
        <v>27</v>
      </c>
      <c r="J377" s="1" t="s">
        <v>26</v>
      </c>
      <c r="K377" s="1" t="s">
        <v>0</v>
      </c>
      <c r="L377" s="1">
        <v>7824431</v>
      </c>
      <c r="M377" s="1">
        <v>490168</v>
      </c>
      <c r="N377" s="1">
        <v>4321527</v>
      </c>
      <c r="O377" s="1">
        <v>137548</v>
      </c>
    </row>
    <row r="378" spans="1:15">
      <c r="A378" s="12">
        <v>48102990</v>
      </c>
      <c r="B378" s="1" t="s">
        <v>11892</v>
      </c>
      <c r="C378" s="12">
        <v>481029</v>
      </c>
      <c r="D378" s="1" t="s">
        <v>4269</v>
      </c>
      <c r="E378" s="12">
        <v>4810</v>
      </c>
      <c r="F378" s="1" t="s">
        <v>20</v>
      </c>
      <c r="G378" s="12">
        <v>48</v>
      </c>
      <c r="H378" s="1" t="s">
        <v>19</v>
      </c>
      <c r="I378" s="1" t="s">
        <v>18</v>
      </c>
      <c r="J378" s="1" t="s">
        <v>17</v>
      </c>
      <c r="K378" s="1" t="s">
        <v>0</v>
      </c>
      <c r="L378" s="1">
        <v>7812444</v>
      </c>
      <c r="M378" s="1">
        <v>9189878</v>
      </c>
      <c r="N378" s="1">
        <v>50</v>
      </c>
      <c r="O378" s="1">
        <v>42</v>
      </c>
    </row>
    <row r="379" spans="1:15">
      <c r="A379" s="12">
        <v>72281090</v>
      </c>
      <c r="B379" s="1" t="s">
        <v>11891</v>
      </c>
      <c r="C379" s="12">
        <v>722810</v>
      </c>
      <c r="D379" s="1" t="s">
        <v>1707</v>
      </c>
      <c r="E379" s="12">
        <v>7228</v>
      </c>
      <c r="F379" s="1" t="s">
        <v>1706</v>
      </c>
      <c r="G379" s="12">
        <v>72</v>
      </c>
      <c r="H379" s="1" t="s">
        <v>436</v>
      </c>
      <c r="I379" s="1" t="s">
        <v>107</v>
      </c>
      <c r="J379" s="1" t="s">
        <v>106</v>
      </c>
      <c r="K379" s="1" t="s">
        <v>0</v>
      </c>
      <c r="L379" s="1">
        <v>7789317</v>
      </c>
      <c r="M379" s="1">
        <v>619628</v>
      </c>
      <c r="N379" s="1">
        <v>11806</v>
      </c>
      <c r="O379" s="1">
        <v>3175</v>
      </c>
    </row>
    <row r="380" spans="1:15">
      <c r="A380" s="12">
        <v>84122190</v>
      </c>
      <c r="B380" s="1" t="s">
        <v>11890</v>
      </c>
      <c r="C380" s="12">
        <v>841221</v>
      </c>
      <c r="D380" s="1" t="s">
        <v>11889</v>
      </c>
      <c r="E380" s="12">
        <v>8412</v>
      </c>
      <c r="F380" s="1" t="s">
        <v>5616</v>
      </c>
      <c r="G380" s="12">
        <v>84</v>
      </c>
      <c r="H380" s="1" t="s">
        <v>28</v>
      </c>
      <c r="I380" s="1" t="s">
        <v>27</v>
      </c>
      <c r="J380" s="1" t="s">
        <v>26</v>
      </c>
      <c r="K380" s="1" t="s">
        <v>0</v>
      </c>
      <c r="L380" s="1">
        <v>7734387</v>
      </c>
      <c r="M380" s="1">
        <v>44741</v>
      </c>
      <c r="N380" s="1">
        <v>32291283</v>
      </c>
      <c r="O380" s="1">
        <v>551873</v>
      </c>
    </row>
    <row r="381" spans="1:15">
      <c r="A381" s="12">
        <v>29389090</v>
      </c>
      <c r="B381" s="1" t="s">
        <v>9554</v>
      </c>
      <c r="C381" s="12">
        <v>293890</v>
      </c>
      <c r="D381" s="1" t="s">
        <v>9554</v>
      </c>
      <c r="E381" s="12">
        <v>2938</v>
      </c>
      <c r="F381" s="1" t="s">
        <v>8400</v>
      </c>
      <c r="G381" s="12">
        <v>29</v>
      </c>
      <c r="H381" s="1" t="s">
        <v>13</v>
      </c>
      <c r="I381" s="1" t="s">
        <v>12</v>
      </c>
      <c r="J381" s="1" t="s">
        <v>11</v>
      </c>
      <c r="K381" s="1" t="s">
        <v>0</v>
      </c>
      <c r="L381" s="1">
        <v>7689630</v>
      </c>
      <c r="M381" s="1">
        <v>61941</v>
      </c>
      <c r="N381" s="1">
        <v>2509539</v>
      </c>
      <c r="O381" s="1">
        <v>17584</v>
      </c>
    </row>
    <row r="382" spans="1:15">
      <c r="A382" s="12">
        <v>72024900</v>
      </c>
      <c r="B382" s="1" t="s">
        <v>11888</v>
      </c>
      <c r="C382" s="12">
        <v>720249</v>
      </c>
      <c r="D382" s="1" t="s">
        <v>11887</v>
      </c>
      <c r="E382" s="12">
        <v>7202</v>
      </c>
      <c r="F382" s="1" t="s">
        <v>1624</v>
      </c>
      <c r="G382" s="12">
        <v>72</v>
      </c>
      <c r="H382" s="1" t="s">
        <v>436</v>
      </c>
      <c r="I382" s="1" t="s">
        <v>107</v>
      </c>
      <c r="J382" s="1" t="s">
        <v>106</v>
      </c>
      <c r="K382" s="1" t="s">
        <v>0</v>
      </c>
      <c r="L382" s="1">
        <v>7648606</v>
      </c>
      <c r="M382" s="1">
        <v>3110000</v>
      </c>
      <c r="N382" s="1">
        <v>0</v>
      </c>
      <c r="O382" s="1">
        <v>0</v>
      </c>
    </row>
    <row r="383" spans="1:15">
      <c r="A383" s="12">
        <v>29419039</v>
      </c>
      <c r="B383" s="1" t="s">
        <v>11886</v>
      </c>
      <c r="C383" s="12">
        <v>294190</v>
      </c>
      <c r="D383" s="1" t="s">
        <v>532</v>
      </c>
      <c r="E383" s="12">
        <v>2941</v>
      </c>
      <c r="F383" s="1" t="s">
        <v>361</v>
      </c>
      <c r="G383" s="12">
        <v>29</v>
      </c>
      <c r="H383" s="1" t="s">
        <v>13</v>
      </c>
      <c r="I383" s="1" t="s">
        <v>12</v>
      </c>
      <c r="J383" s="1" t="s">
        <v>11</v>
      </c>
      <c r="K383" s="1" t="s">
        <v>0</v>
      </c>
      <c r="L383" s="1">
        <v>7634209</v>
      </c>
      <c r="M383" s="1">
        <v>7558</v>
      </c>
      <c r="N383" s="1">
        <v>159998</v>
      </c>
      <c r="O383" s="1">
        <v>6</v>
      </c>
    </row>
    <row r="384" spans="1:15">
      <c r="A384" s="12">
        <v>11081200</v>
      </c>
      <c r="B384" s="1" t="s">
        <v>11885</v>
      </c>
      <c r="C384" s="12">
        <v>110812</v>
      </c>
      <c r="D384" s="1" t="s">
        <v>11885</v>
      </c>
      <c r="E384" s="12">
        <v>1108</v>
      </c>
      <c r="F384" s="1" t="s">
        <v>1145</v>
      </c>
      <c r="G384" s="12">
        <v>11</v>
      </c>
      <c r="H384" s="1" t="s">
        <v>1144</v>
      </c>
      <c r="I384" s="1" t="s">
        <v>59</v>
      </c>
      <c r="J384" s="1" t="s">
        <v>58</v>
      </c>
      <c r="K384" s="1" t="s">
        <v>0</v>
      </c>
      <c r="L384" s="1">
        <v>7541243</v>
      </c>
      <c r="M384" s="1">
        <v>7365086</v>
      </c>
      <c r="N384" s="1">
        <v>598855</v>
      </c>
      <c r="O384" s="1">
        <v>177006</v>
      </c>
    </row>
    <row r="385" spans="1:15">
      <c r="A385" s="12">
        <v>44187900</v>
      </c>
      <c r="B385" s="1" t="s">
        <v>11884</v>
      </c>
      <c r="C385" s="12">
        <v>441879</v>
      </c>
      <c r="D385" s="1" t="s">
        <v>11884</v>
      </c>
      <c r="E385" s="12">
        <v>4418</v>
      </c>
      <c r="F385" s="1" t="s">
        <v>5041</v>
      </c>
      <c r="G385" s="12">
        <v>44</v>
      </c>
      <c r="H385" s="1" t="s">
        <v>2121</v>
      </c>
      <c r="I385" s="1" t="s">
        <v>1129</v>
      </c>
      <c r="J385" s="1" t="s">
        <v>1128</v>
      </c>
      <c r="K385" s="1" t="s">
        <v>0</v>
      </c>
      <c r="L385" s="1">
        <v>7530006</v>
      </c>
      <c r="M385" s="1">
        <v>3357112</v>
      </c>
      <c r="N385" s="1">
        <v>0</v>
      </c>
      <c r="O385" s="1">
        <v>0</v>
      </c>
    </row>
    <row r="386" spans="1:15">
      <c r="A386" s="12">
        <v>40021919</v>
      </c>
      <c r="B386" s="1" t="s">
        <v>11883</v>
      </c>
      <c r="C386" s="12">
        <v>400219</v>
      </c>
      <c r="D386" s="1" t="s">
        <v>3752</v>
      </c>
      <c r="E386" s="12">
        <v>4002</v>
      </c>
      <c r="F386" s="1" t="s">
        <v>1960</v>
      </c>
      <c r="G386" s="12">
        <v>40</v>
      </c>
      <c r="H386" s="1" t="s">
        <v>422</v>
      </c>
      <c r="I386" s="1" t="s">
        <v>37</v>
      </c>
      <c r="J386" s="1" t="s">
        <v>36</v>
      </c>
      <c r="K386" s="1" t="s">
        <v>0</v>
      </c>
      <c r="L386" s="1">
        <v>7521021</v>
      </c>
      <c r="M386" s="1">
        <v>3514504</v>
      </c>
      <c r="N386" s="1">
        <v>30379092</v>
      </c>
      <c r="O386" s="1">
        <v>14511871</v>
      </c>
    </row>
    <row r="387" spans="1:15">
      <c r="A387" s="12">
        <v>38051000</v>
      </c>
      <c r="B387" s="1" t="s">
        <v>11882</v>
      </c>
      <c r="C387" s="12">
        <v>380510</v>
      </c>
      <c r="D387" s="1" t="s">
        <v>11881</v>
      </c>
      <c r="E387" s="12">
        <v>3805</v>
      </c>
      <c r="F387" s="1" t="s">
        <v>7189</v>
      </c>
      <c r="G387" s="12">
        <v>38</v>
      </c>
      <c r="H387" s="1" t="s">
        <v>244</v>
      </c>
      <c r="I387" s="1" t="s">
        <v>12</v>
      </c>
      <c r="J387" s="1" t="s">
        <v>11</v>
      </c>
      <c r="K387" s="1" t="s">
        <v>0</v>
      </c>
      <c r="L387" s="1">
        <v>7494121</v>
      </c>
      <c r="M387" s="1">
        <v>3713320</v>
      </c>
      <c r="N387" s="1">
        <v>14959</v>
      </c>
      <c r="O387" s="1">
        <v>1400</v>
      </c>
    </row>
    <row r="388" spans="1:15">
      <c r="A388" s="12">
        <v>82031010</v>
      </c>
      <c r="B388" s="1" t="s">
        <v>8206</v>
      </c>
      <c r="C388" s="12">
        <v>820310</v>
      </c>
      <c r="D388" s="1" t="s">
        <v>8206</v>
      </c>
      <c r="E388" s="12">
        <v>8203</v>
      </c>
      <c r="F388" s="1" t="s">
        <v>4207</v>
      </c>
      <c r="G388" s="12">
        <v>82</v>
      </c>
      <c r="H388" s="1" t="s">
        <v>768</v>
      </c>
      <c r="I388" s="1" t="s">
        <v>107</v>
      </c>
      <c r="J388" s="1" t="s">
        <v>106</v>
      </c>
      <c r="K388" s="1" t="s">
        <v>0</v>
      </c>
      <c r="L388" s="1">
        <v>7467443</v>
      </c>
      <c r="M388" s="1">
        <v>401738</v>
      </c>
      <c r="N388" s="1">
        <v>92395</v>
      </c>
      <c r="O388" s="1">
        <v>3866</v>
      </c>
    </row>
    <row r="389" spans="1:15">
      <c r="A389" s="12">
        <v>29333929</v>
      </c>
      <c r="B389" s="1" t="s">
        <v>11880</v>
      </c>
      <c r="C389" s="12">
        <v>293339</v>
      </c>
      <c r="D389" s="1" t="s">
        <v>68</v>
      </c>
      <c r="E389" s="12">
        <v>2933</v>
      </c>
      <c r="F389" s="1" t="s">
        <v>67</v>
      </c>
      <c r="G389" s="12">
        <v>29</v>
      </c>
      <c r="H389" s="1" t="s">
        <v>13</v>
      </c>
      <c r="I389" s="1" t="s">
        <v>12</v>
      </c>
      <c r="J389" s="1" t="s">
        <v>11</v>
      </c>
      <c r="K389" s="1" t="s">
        <v>0</v>
      </c>
      <c r="L389" s="1">
        <v>7415909</v>
      </c>
      <c r="M389" s="1">
        <v>224250</v>
      </c>
      <c r="N389" s="1">
        <v>4767439</v>
      </c>
      <c r="O389" s="1">
        <v>323321</v>
      </c>
    </row>
    <row r="390" spans="1:15">
      <c r="A390" s="12">
        <v>64022000</v>
      </c>
      <c r="B390" s="1" t="s">
        <v>11879</v>
      </c>
      <c r="C390" s="12">
        <v>640220</v>
      </c>
      <c r="D390" s="1" t="s">
        <v>11878</v>
      </c>
      <c r="E390" s="12">
        <v>6402</v>
      </c>
      <c r="F390" s="1" t="s">
        <v>156</v>
      </c>
      <c r="G390" s="12">
        <v>64</v>
      </c>
      <c r="H390" s="1" t="s">
        <v>155</v>
      </c>
      <c r="I390" s="1" t="s">
        <v>154</v>
      </c>
      <c r="J390" s="1" t="s">
        <v>153</v>
      </c>
      <c r="K390" s="1" t="s">
        <v>0</v>
      </c>
      <c r="L390" s="1">
        <v>7415109</v>
      </c>
      <c r="M390" s="1">
        <v>640755</v>
      </c>
      <c r="N390" s="1">
        <v>66643</v>
      </c>
      <c r="O390" s="1">
        <v>2756</v>
      </c>
    </row>
    <row r="391" spans="1:15">
      <c r="A391" s="12">
        <v>11062000</v>
      </c>
      <c r="B391" s="1" t="s">
        <v>11877</v>
      </c>
      <c r="C391" s="12">
        <v>110620</v>
      </c>
      <c r="D391" s="1" t="s">
        <v>11876</v>
      </c>
      <c r="E391" s="12">
        <v>1106</v>
      </c>
      <c r="F391" s="1" t="s">
        <v>1647</v>
      </c>
      <c r="G391" s="12">
        <v>11</v>
      </c>
      <c r="H391" s="1" t="s">
        <v>1144</v>
      </c>
      <c r="I391" s="1" t="s">
        <v>59</v>
      </c>
      <c r="J391" s="1" t="s">
        <v>58</v>
      </c>
      <c r="K391" s="1" t="s">
        <v>0</v>
      </c>
      <c r="L391" s="1">
        <v>7411504</v>
      </c>
      <c r="M391" s="1">
        <v>6027407</v>
      </c>
      <c r="N391" s="1">
        <v>0</v>
      </c>
      <c r="O391" s="1">
        <v>0</v>
      </c>
    </row>
    <row r="392" spans="1:15">
      <c r="A392" s="12">
        <v>48041900</v>
      </c>
      <c r="B392" s="1" t="s">
        <v>11875</v>
      </c>
      <c r="C392" s="12">
        <v>480419</v>
      </c>
      <c r="D392" s="1" t="s">
        <v>11874</v>
      </c>
      <c r="E392" s="12">
        <v>4804</v>
      </c>
      <c r="F392" s="1" t="s">
        <v>1847</v>
      </c>
      <c r="G392" s="12">
        <v>48</v>
      </c>
      <c r="H392" s="1" t="s">
        <v>19</v>
      </c>
      <c r="I392" s="1" t="s">
        <v>18</v>
      </c>
      <c r="J392" s="1" t="s">
        <v>17</v>
      </c>
      <c r="K392" s="1" t="s">
        <v>0</v>
      </c>
      <c r="L392" s="1">
        <v>7396204</v>
      </c>
      <c r="M392" s="1">
        <v>10881721</v>
      </c>
      <c r="N392" s="1">
        <v>1847064</v>
      </c>
      <c r="O392" s="1">
        <v>2240437</v>
      </c>
    </row>
    <row r="393" spans="1:15">
      <c r="A393" s="12">
        <v>28181090</v>
      </c>
      <c r="B393" s="1" t="s">
        <v>11873</v>
      </c>
      <c r="C393" s="12">
        <v>281810</v>
      </c>
      <c r="D393" s="1" t="s">
        <v>10158</v>
      </c>
      <c r="E393" s="12">
        <v>2818</v>
      </c>
      <c r="F393" s="1" t="s">
        <v>4179</v>
      </c>
      <c r="G393" s="12">
        <v>28</v>
      </c>
      <c r="H393" s="1" t="s">
        <v>118</v>
      </c>
      <c r="I393" s="1" t="s">
        <v>12</v>
      </c>
      <c r="J393" s="1" t="s">
        <v>11</v>
      </c>
      <c r="K393" s="1" t="s">
        <v>0</v>
      </c>
      <c r="L393" s="1">
        <v>7381137</v>
      </c>
      <c r="M393" s="1">
        <v>8032202</v>
      </c>
      <c r="N393" s="1">
        <v>1103419</v>
      </c>
      <c r="O393" s="1">
        <v>2234088</v>
      </c>
    </row>
    <row r="394" spans="1:15">
      <c r="A394" s="12">
        <v>34023990</v>
      </c>
      <c r="B394" s="1" t="s">
        <v>11872</v>
      </c>
      <c r="C394" s="12">
        <v>340239</v>
      </c>
      <c r="D394" s="1" t="s">
        <v>521</v>
      </c>
      <c r="E394" s="12">
        <v>3402</v>
      </c>
      <c r="F394" s="1" t="s">
        <v>520</v>
      </c>
      <c r="G394" s="12">
        <v>34</v>
      </c>
      <c r="H394" s="1" t="s">
        <v>519</v>
      </c>
      <c r="I394" s="1" t="s">
        <v>12</v>
      </c>
      <c r="J394" s="1" t="s">
        <v>11</v>
      </c>
      <c r="K394" s="1" t="s">
        <v>0</v>
      </c>
      <c r="L394" s="1">
        <v>7374655</v>
      </c>
      <c r="M394" s="1">
        <v>1557861</v>
      </c>
      <c r="N394" s="1">
        <v>9544062</v>
      </c>
      <c r="O394" s="1">
        <v>2473610</v>
      </c>
    </row>
    <row r="395" spans="1:15">
      <c r="A395" s="12">
        <v>72193300</v>
      </c>
      <c r="B395" s="1" t="s">
        <v>11871</v>
      </c>
      <c r="C395" s="12">
        <v>721933</v>
      </c>
      <c r="D395" s="1" t="s">
        <v>11870</v>
      </c>
      <c r="E395" s="12">
        <v>7219</v>
      </c>
      <c r="F395" s="1" t="s">
        <v>1582</v>
      </c>
      <c r="G395" s="12">
        <v>72</v>
      </c>
      <c r="H395" s="1" t="s">
        <v>436</v>
      </c>
      <c r="I395" s="1" t="s">
        <v>107</v>
      </c>
      <c r="J395" s="1" t="s">
        <v>106</v>
      </c>
      <c r="K395" s="1" t="s">
        <v>0</v>
      </c>
      <c r="L395" s="1">
        <v>7333619</v>
      </c>
      <c r="M395" s="1">
        <v>2957745</v>
      </c>
      <c r="N395" s="1">
        <v>4180192</v>
      </c>
      <c r="O395" s="1">
        <v>1664800</v>
      </c>
    </row>
    <row r="396" spans="1:15">
      <c r="A396" s="12">
        <v>74072910</v>
      </c>
      <c r="B396" s="1" t="s">
        <v>11869</v>
      </c>
      <c r="C396" s="12">
        <v>740729</v>
      </c>
      <c r="D396" s="1" t="s">
        <v>4709</v>
      </c>
      <c r="E396" s="12">
        <v>7407</v>
      </c>
      <c r="F396" s="1" t="s">
        <v>1738</v>
      </c>
      <c r="G396" s="12">
        <v>74</v>
      </c>
      <c r="H396" s="1" t="s">
        <v>491</v>
      </c>
      <c r="I396" s="1" t="s">
        <v>107</v>
      </c>
      <c r="J396" s="1" t="s">
        <v>106</v>
      </c>
      <c r="K396" s="1" t="s">
        <v>0</v>
      </c>
      <c r="L396" s="1">
        <v>7326461</v>
      </c>
      <c r="M396" s="1">
        <v>621840</v>
      </c>
      <c r="N396" s="1">
        <v>1225626</v>
      </c>
      <c r="O396" s="1">
        <v>32112</v>
      </c>
    </row>
    <row r="397" spans="1:15">
      <c r="A397" s="12">
        <v>64042000</v>
      </c>
      <c r="B397" s="1" t="s">
        <v>11868</v>
      </c>
      <c r="C397" s="12">
        <v>640420</v>
      </c>
      <c r="D397" s="1" t="s">
        <v>11867</v>
      </c>
      <c r="E397" s="12">
        <v>6404</v>
      </c>
      <c r="F397" s="1" t="s">
        <v>9869</v>
      </c>
      <c r="G397" s="12">
        <v>64</v>
      </c>
      <c r="H397" s="1" t="s">
        <v>155</v>
      </c>
      <c r="I397" s="1" t="s">
        <v>154</v>
      </c>
      <c r="J397" s="1" t="s">
        <v>153</v>
      </c>
      <c r="K397" s="1" t="s">
        <v>0</v>
      </c>
      <c r="L397" s="1">
        <v>7313675</v>
      </c>
      <c r="M397" s="1">
        <v>108757</v>
      </c>
      <c r="N397" s="1">
        <v>401</v>
      </c>
      <c r="O397" s="1">
        <v>1</v>
      </c>
    </row>
    <row r="398" spans="1:15">
      <c r="A398" s="12">
        <v>22021000</v>
      </c>
      <c r="B398" s="1" t="s">
        <v>11866</v>
      </c>
      <c r="C398" s="12">
        <v>220210</v>
      </c>
      <c r="D398" s="1" t="s">
        <v>11865</v>
      </c>
      <c r="E398" s="12">
        <v>2202</v>
      </c>
      <c r="F398" s="1" t="s">
        <v>5371</v>
      </c>
      <c r="G398" s="12">
        <v>22</v>
      </c>
      <c r="H398" s="1" t="s">
        <v>1086</v>
      </c>
      <c r="I398" s="1" t="s">
        <v>751</v>
      </c>
      <c r="J398" s="1" t="s">
        <v>750</v>
      </c>
      <c r="K398" s="1" t="s">
        <v>0</v>
      </c>
      <c r="L398" s="1">
        <v>7278365</v>
      </c>
      <c r="M398" s="1">
        <v>11161793</v>
      </c>
      <c r="N398" s="1">
        <v>81337</v>
      </c>
      <c r="O398" s="1">
        <v>95567</v>
      </c>
    </row>
    <row r="399" spans="1:15">
      <c r="A399" s="12">
        <v>40082100</v>
      </c>
      <c r="B399" s="1" t="s">
        <v>11864</v>
      </c>
      <c r="C399" s="12">
        <v>400821</v>
      </c>
      <c r="D399" s="1" t="s">
        <v>11863</v>
      </c>
      <c r="E399" s="12">
        <v>4008</v>
      </c>
      <c r="F399" s="1" t="s">
        <v>7688</v>
      </c>
      <c r="G399" s="12">
        <v>40</v>
      </c>
      <c r="H399" s="1" t="s">
        <v>422</v>
      </c>
      <c r="I399" s="1" t="s">
        <v>37</v>
      </c>
      <c r="J399" s="1" t="s">
        <v>36</v>
      </c>
      <c r="K399" s="1" t="s">
        <v>0</v>
      </c>
      <c r="L399" s="1">
        <v>7274282</v>
      </c>
      <c r="M399" s="1">
        <v>269116</v>
      </c>
      <c r="N399" s="1">
        <v>2528672</v>
      </c>
      <c r="O399" s="1">
        <v>101423</v>
      </c>
    </row>
    <row r="400" spans="1:15">
      <c r="A400" s="12">
        <v>72083700</v>
      </c>
      <c r="B400" s="1" t="s">
        <v>11862</v>
      </c>
      <c r="C400" s="12">
        <v>720837</v>
      </c>
      <c r="D400" s="1" t="s">
        <v>11861</v>
      </c>
      <c r="E400" s="12">
        <v>7208</v>
      </c>
      <c r="F400" s="1" t="s">
        <v>1630</v>
      </c>
      <c r="G400" s="12">
        <v>72</v>
      </c>
      <c r="H400" s="1" t="s">
        <v>436</v>
      </c>
      <c r="I400" s="1" t="s">
        <v>107</v>
      </c>
      <c r="J400" s="1" t="s">
        <v>106</v>
      </c>
      <c r="K400" s="1" t="s">
        <v>0</v>
      </c>
      <c r="L400" s="1">
        <v>7249224</v>
      </c>
      <c r="M400" s="1">
        <v>10595609</v>
      </c>
      <c r="N400" s="1">
        <v>0</v>
      </c>
      <c r="O400" s="1">
        <v>0</v>
      </c>
    </row>
    <row r="401" spans="1:15">
      <c r="A401" s="12">
        <v>49019900</v>
      </c>
      <c r="B401" s="1" t="s">
        <v>11860</v>
      </c>
      <c r="C401" s="12">
        <v>490199</v>
      </c>
      <c r="D401" s="1" t="s">
        <v>11860</v>
      </c>
      <c r="E401" s="12">
        <v>4901</v>
      </c>
      <c r="F401" s="1" t="s">
        <v>8790</v>
      </c>
      <c r="G401" s="12">
        <v>49</v>
      </c>
      <c r="H401" s="1" t="s">
        <v>790</v>
      </c>
      <c r="I401" s="1" t="s">
        <v>18</v>
      </c>
      <c r="J401" s="1" t="s">
        <v>17</v>
      </c>
      <c r="K401" s="1" t="s">
        <v>0</v>
      </c>
      <c r="L401" s="1">
        <v>7246818</v>
      </c>
      <c r="M401" s="1">
        <v>854420</v>
      </c>
      <c r="N401" s="1">
        <v>15726166</v>
      </c>
      <c r="O401" s="1">
        <v>608349</v>
      </c>
    </row>
    <row r="402" spans="1:15">
      <c r="A402" s="12">
        <v>29241999</v>
      </c>
      <c r="B402" s="1" t="s">
        <v>11859</v>
      </c>
      <c r="C402" s="12">
        <v>292419</v>
      </c>
      <c r="D402" s="1" t="s">
        <v>24</v>
      </c>
      <c r="E402" s="12">
        <v>2924</v>
      </c>
      <c r="F402" s="1" t="s">
        <v>23</v>
      </c>
      <c r="G402" s="12">
        <v>29</v>
      </c>
      <c r="H402" s="1" t="s">
        <v>13</v>
      </c>
      <c r="I402" s="1" t="s">
        <v>12</v>
      </c>
      <c r="J402" s="1" t="s">
        <v>11</v>
      </c>
      <c r="K402" s="1" t="s">
        <v>0</v>
      </c>
      <c r="L402" s="1">
        <v>7242325</v>
      </c>
      <c r="M402" s="1">
        <v>845300</v>
      </c>
      <c r="N402" s="1">
        <v>1466696</v>
      </c>
      <c r="O402" s="1">
        <v>68687</v>
      </c>
    </row>
    <row r="403" spans="1:15">
      <c r="A403" s="12">
        <v>72283000</v>
      </c>
      <c r="B403" s="1" t="s">
        <v>11858</v>
      </c>
      <c r="C403" s="12">
        <v>722830</v>
      </c>
      <c r="D403" s="1" t="s">
        <v>11857</v>
      </c>
      <c r="E403" s="12">
        <v>7228</v>
      </c>
      <c r="F403" s="1" t="s">
        <v>1706</v>
      </c>
      <c r="G403" s="12">
        <v>72</v>
      </c>
      <c r="H403" s="1" t="s">
        <v>436</v>
      </c>
      <c r="I403" s="1" t="s">
        <v>107</v>
      </c>
      <c r="J403" s="1" t="s">
        <v>106</v>
      </c>
      <c r="K403" s="1" t="s">
        <v>0</v>
      </c>
      <c r="L403" s="1">
        <v>7189267</v>
      </c>
      <c r="M403" s="1">
        <v>5999028</v>
      </c>
      <c r="N403" s="1">
        <v>694054</v>
      </c>
      <c r="O403" s="1">
        <v>196278</v>
      </c>
    </row>
    <row r="404" spans="1:15">
      <c r="A404" s="12">
        <v>19049000</v>
      </c>
      <c r="B404" s="1" t="s">
        <v>11856</v>
      </c>
      <c r="C404" s="12">
        <v>190490</v>
      </c>
      <c r="D404" s="1" t="s">
        <v>11855</v>
      </c>
      <c r="E404" s="12">
        <v>1904</v>
      </c>
      <c r="F404" s="1" t="s">
        <v>6994</v>
      </c>
      <c r="G404" s="12">
        <v>19</v>
      </c>
      <c r="H404" s="1" t="s">
        <v>1029</v>
      </c>
      <c r="I404" s="1" t="s">
        <v>751</v>
      </c>
      <c r="J404" s="1" t="s">
        <v>750</v>
      </c>
      <c r="K404" s="1" t="s">
        <v>0</v>
      </c>
      <c r="L404" s="1">
        <v>7138770</v>
      </c>
      <c r="M404" s="1">
        <v>2437581</v>
      </c>
      <c r="N404" s="1">
        <v>1379</v>
      </c>
      <c r="O404" s="1">
        <v>306</v>
      </c>
    </row>
    <row r="405" spans="1:15">
      <c r="A405" s="12">
        <v>44119290</v>
      </c>
      <c r="B405" s="1" t="s">
        <v>11854</v>
      </c>
      <c r="C405" s="12">
        <v>441192</v>
      </c>
      <c r="D405" s="1" t="s">
        <v>11853</v>
      </c>
      <c r="E405" s="12">
        <v>4411</v>
      </c>
      <c r="F405" s="1" t="s">
        <v>8693</v>
      </c>
      <c r="G405" s="12">
        <v>44</v>
      </c>
      <c r="H405" s="1" t="s">
        <v>2121</v>
      </c>
      <c r="I405" s="1" t="s">
        <v>1129</v>
      </c>
      <c r="J405" s="1" t="s">
        <v>1128</v>
      </c>
      <c r="K405" s="1" t="s">
        <v>0</v>
      </c>
      <c r="L405" s="1">
        <v>7114988</v>
      </c>
      <c r="M405" s="1">
        <v>14509615</v>
      </c>
      <c r="N405" s="1">
        <v>0</v>
      </c>
      <c r="O405" s="1">
        <v>0</v>
      </c>
    </row>
    <row r="406" spans="1:15">
      <c r="A406" s="12">
        <v>40027000</v>
      </c>
      <c r="B406" s="1" t="s">
        <v>11852</v>
      </c>
      <c r="C406" s="12">
        <v>400270</v>
      </c>
      <c r="D406" s="1" t="s">
        <v>11851</v>
      </c>
      <c r="E406" s="12">
        <v>4002</v>
      </c>
      <c r="F406" s="1" t="s">
        <v>1960</v>
      </c>
      <c r="G406" s="12">
        <v>40</v>
      </c>
      <c r="H406" s="1" t="s">
        <v>422</v>
      </c>
      <c r="I406" s="1" t="s">
        <v>37</v>
      </c>
      <c r="J406" s="1" t="s">
        <v>36</v>
      </c>
      <c r="K406" s="1" t="s">
        <v>0</v>
      </c>
      <c r="L406" s="1">
        <v>7033631</v>
      </c>
      <c r="M406" s="1">
        <v>2430025</v>
      </c>
      <c r="N406" s="1">
        <v>10534460</v>
      </c>
      <c r="O406" s="1">
        <v>4753406</v>
      </c>
    </row>
    <row r="407" spans="1:15">
      <c r="A407" s="12">
        <v>40025900</v>
      </c>
      <c r="B407" s="1" t="s">
        <v>11850</v>
      </c>
      <c r="C407" s="12">
        <v>400259</v>
      </c>
      <c r="D407" s="1" t="s">
        <v>11849</v>
      </c>
      <c r="E407" s="12">
        <v>4002</v>
      </c>
      <c r="F407" s="1" t="s">
        <v>1960</v>
      </c>
      <c r="G407" s="12">
        <v>40</v>
      </c>
      <c r="H407" s="1" t="s">
        <v>422</v>
      </c>
      <c r="I407" s="1" t="s">
        <v>37</v>
      </c>
      <c r="J407" s="1" t="s">
        <v>36</v>
      </c>
      <c r="K407" s="1" t="s">
        <v>0</v>
      </c>
      <c r="L407" s="1">
        <v>6986209</v>
      </c>
      <c r="M407" s="1">
        <v>2458320</v>
      </c>
      <c r="N407" s="1">
        <v>389312</v>
      </c>
      <c r="O407" s="1">
        <v>61975</v>
      </c>
    </row>
    <row r="408" spans="1:15">
      <c r="A408" s="12">
        <v>84049090</v>
      </c>
      <c r="B408" s="1" t="s">
        <v>11848</v>
      </c>
      <c r="C408" s="12">
        <v>840490</v>
      </c>
      <c r="D408" s="1" t="s">
        <v>3163</v>
      </c>
      <c r="E408" s="12">
        <v>8404</v>
      </c>
      <c r="F408" s="1" t="s">
        <v>3162</v>
      </c>
      <c r="G408" s="12">
        <v>84</v>
      </c>
      <c r="H408" s="1" t="s">
        <v>28</v>
      </c>
      <c r="I408" s="1" t="s">
        <v>27</v>
      </c>
      <c r="J408" s="1" t="s">
        <v>26</v>
      </c>
      <c r="K408" s="1" t="s">
        <v>0</v>
      </c>
      <c r="L408" s="1">
        <v>6953299</v>
      </c>
      <c r="M408" s="1">
        <v>82407</v>
      </c>
      <c r="N408" s="1">
        <v>166338</v>
      </c>
      <c r="O408" s="1">
        <v>2404</v>
      </c>
    </row>
    <row r="409" spans="1:15">
      <c r="A409" s="12">
        <v>82022000</v>
      </c>
      <c r="B409" s="1" t="s">
        <v>11847</v>
      </c>
      <c r="C409" s="12">
        <v>820220</v>
      </c>
      <c r="D409" s="1" t="s">
        <v>11847</v>
      </c>
      <c r="E409" s="12">
        <v>8202</v>
      </c>
      <c r="F409" s="1" t="s">
        <v>769</v>
      </c>
      <c r="G409" s="12">
        <v>82</v>
      </c>
      <c r="H409" s="1" t="s">
        <v>768</v>
      </c>
      <c r="I409" s="1" t="s">
        <v>107</v>
      </c>
      <c r="J409" s="1" t="s">
        <v>106</v>
      </c>
      <c r="K409" s="1" t="s">
        <v>0</v>
      </c>
      <c r="L409" s="1">
        <v>6943229</v>
      </c>
      <c r="M409" s="1">
        <v>246468</v>
      </c>
      <c r="N409" s="1">
        <v>2491174</v>
      </c>
      <c r="O409" s="1">
        <v>131210</v>
      </c>
    </row>
    <row r="410" spans="1:15">
      <c r="A410" s="12">
        <v>85016200</v>
      </c>
      <c r="B410" s="1" t="s">
        <v>11846</v>
      </c>
      <c r="C410" s="12">
        <v>850162</v>
      </c>
      <c r="D410" s="1" t="s">
        <v>11845</v>
      </c>
      <c r="E410" s="12">
        <v>8501</v>
      </c>
      <c r="F410" s="1" t="s">
        <v>827</v>
      </c>
      <c r="G410" s="12">
        <v>85</v>
      </c>
      <c r="H410" s="1" t="s">
        <v>102</v>
      </c>
      <c r="I410" s="1" t="s">
        <v>27</v>
      </c>
      <c r="J410" s="1" t="s">
        <v>26</v>
      </c>
      <c r="K410" s="1" t="s">
        <v>0</v>
      </c>
      <c r="L410" s="1">
        <v>6910715</v>
      </c>
      <c r="M410" s="1">
        <v>92437</v>
      </c>
      <c r="N410" s="1">
        <v>14409015</v>
      </c>
      <c r="O410" s="1">
        <v>3849</v>
      </c>
    </row>
    <row r="411" spans="1:15">
      <c r="A411" s="12">
        <v>20094900</v>
      </c>
      <c r="B411" s="1" t="s">
        <v>11844</v>
      </c>
      <c r="C411" s="12">
        <v>200949</v>
      </c>
      <c r="D411" s="1" t="s">
        <v>11843</v>
      </c>
      <c r="E411" s="12">
        <v>2009</v>
      </c>
      <c r="F411" s="1" t="s">
        <v>4347</v>
      </c>
      <c r="G411" s="12">
        <v>20</v>
      </c>
      <c r="H411" s="1" t="s">
        <v>3274</v>
      </c>
      <c r="I411" s="1" t="s">
        <v>751</v>
      </c>
      <c r="J411" s="1" t="s">
        <v>750</v>
      </c>
      <c r="K411" s="1" t="s">
        <v>0</v>
      </c>
      <c r="L411" s="1">
        <v>6888105</v>
      </c>
      <c r="M411" s="1">
        <v>2414850</v>
      </c>
      <c r="N411" s="1">
        <v>0</v>
      </c>
      <c r="O411" s="1">
        <v>0</v>
      </c>
    </row>
    <row r="412" spans="1:15">
      <c r="A412" s="12">
        <v>90031100</v>
      </c>
      <c r="B412" s="1" t="s">
        <v>11842</v>
      </c>
      <c r="C412" s="12">
        <v>900311</v>
      </c>
      <c r="D412" s="1" t="s">
        <v>11841</v>
      </c>
      <c r="E412" s="12">
        <v>9003</v>
      </c>
      <c r="F412" s="1" t="s">
        <v>5186</v>
      </c>
      <c r="G412" s="12">
        <v>90</v>
      </c>
      <c r="H412" s="1" t="s">
        <v>512</v>
      </c>
      <c r="I412" s="1" t="s">
        <v>49</v>
      </c>
      <c r="J412" s="1" t="s">
        <v>48</v>
      </c>
      <c r="K412" s="1" t="s">
        <v>0</v>
      </c>
      <c r="L412" s="1">
        <v>6818879</v>
      </c>
      <c r="M412" s="1">
        <v>110046</v>
      </c>
      <c r="N412" s="1">
        <v>179088</v>
      </c>
      <c r="O412" s="1">
        <v>1020</v>
      </c>
    </row>
    <row r="413" spans="1:15">
      <c r="A413" s="12">
        <v>94034000</v>
      </c>
      <c r="B413" s="1" t="s">
        <v>11840</v>
      </c>
      <c r="C413" s="12">
        <v>940340</v>
      </c>
      <c r="D413" s="1" t="s">
        <v>11839</v>
      </c>
      <c r="E413" s="12">
        <v>9403</v>
      </c>
      <c r="F413" s="1" t="s">
        <v>5049</v>
      </c>
      <c r="G413" s="12">
        <v>94</v>
      </c>
      <c r="H413" s="1" t="s">
        <v>259</v>
      </c>
      <c r="I413" s="1" t="s">
        <v>127</v>
      </c>
      <c r="J413" s="1" t="s">
        <v>126</v>
      </c>
      <c r="K413" s="1" t="s">
        <v>0</v>
      </c>
      <c r="L413" s="1">
        <v>6813050</v>
      </c>
      <c r="M413" s="1">
        <v>1815050</v>
      </c>
      <c r="N413" s="1">
        <v>867</v>
      </c>
      <c r="O413" s="1">
        <v>86</v>
      </c>
    </row>
    <row r="414" spans="1:15">
      <c r="A414" s="12">
        <v>28030019</v>
      </c>
      <c r="B414" s="1" t="s">
        <v>11838</v>
      </c>
      <c r="C414" s="12">
        <v>280300</v>
      </c>
      <c r="D414" s="1" t="s">
        <v>2372</v>
      </c>
      <c r="E414" s="12">
        <v>2803</v>
      </c>
      <c r="F414" s="1" t="s">
        <v>2372</v>
      </c>
      <c r="G414" s="12">
        <v>28</v>
      </c>
      <c r="H414" s="1" t="s">
        <v>118</v>
      </c>
      <c r="I414" s="1" t="s">
        <v>12</v>
      </c>
      <c r="J414" s="1" t="s">
        <v>11</v>
      </c>
      <c r="K414" s="1" t="s">
        <v>0</v>
      </c>
      <c r="L414" s="1">
        <v>6802742</v>
      </c>
      <c r="M414" s="1">
        <v>4099986</v>
      </c>
      <c r="N414" s="1">
        <v>7906178</v>
      </c>
      <c r="O414" s="1">
        <v>2822360</v>
      </c>
    </row>
    <row r="415" spans="1:15">
      <c r="A415" s="12">
        <v>44151000</v>
      </c>
      <c r="B415" s="1" t="s">
        <v>11837</v>
      </c>
      <c r="C415" s="12">
        <v>441510</v>
      </c>
      <c r="D415" s="1" t="s">
        <v>11836</v>
      </c>
      <c r="E415" s="12">
        <v>4415</v>
      </c>
      <c r="F415" s="1" t="s">
        <v>11158</v>
      </c>
      <c r="G415" s="12">
        <v>44</v>
      </c>
      <c r="H415" s="1" t="s">
        <v>2121</v>
      </c>
      <c r="I415" s="1" t="s">
        <v>1129</v>
      </c>
      <c r="J415" s="1" t="s">
        <v>1128</v>
      </c>
      <c r="K415" s="1" t="s">
        <v>0</v>
      </c>
      <c r="L415" s="1">
        <v>6777251</v>
      </c>
      <c r="M415" s="1">
        <v>5839576</v>
      </c>
      <c r="N415" s="1">
        <v>133620</v>
      </c>
      <c r="O415" s="1">
        <v>6206</v>
      </c>
    </row>
    <row r="416" spans="1:15">
      <c r="A416" s="13" t="s">
        <v>11835</v>
      </c>
      <c r="B416" s="1" t="s">
        <v>11834</v>
      </c>
      <c r="C416" s="13" t="s">
        <v>11833</v>
      </c>
      <c r="D416" s="1" t="s">
        <v>11832</v>
      </c>
      <c r="E416" s="13" t="s">
        <v>4850</v>
      </c>
      <c r="F416" s="1" t="s">
        <v>4849</v>
      </c>
      <c r="G416" s="13" t="s">
        <v>206</v>
      </c>
      <c r="H416" s="1" t="s">
        <v>205</v>
      </c>
      <c r="I416" s="1" t="s">
        <v>204</v>
      </c>
      <c r="J416" s="1" t="s">
        <v>203</v>
      </c>
      <c r="K416" s="1" t="s">
        <v>0</v>
      </c>
      <c r="L416" s="1">
        <v>6766639</v>
      </c>
      <c r="M416" s="1">
        <v>659813</v>
      </c>
      <c r="N416" s="1">
        <v>0</v>
      </c>
      <c r="O416" s="1">
        <v>0</v>
      </c>
    </row>
    <row r="417" spans="1:15">
      <c r="A417" s="12">
        <v>85321000</v>
      </c>
      <c r="B417" s="1" t="s">
        <v>11831</v>
      </c>
      <c r="C417" s="12">
        <v>853210</v>
      </c>
      <c r="D417" s="1" t="s">
        <v>11830</v>
      </c>
      <c r="E417" s="12">
        <v>8532</v>
      </c>
      <c r="F417" s="1" t="s">
        <v>1542</v>
      </c>
      <c r="G417" s="12">
        <v>85</v>
      </c>
      <c r="H417" s="1" t="s">
        <v>102</v>
      </c>
      <c r="I417" s="1" t="s">
        <v>27</v>
      </c>
      <c r="J417" s="1" t="s">
        <v>26</v>
      </c>
      <c r="K417" s="1" t="s">
        <v>0</v>
      </c>
      <c r="L417" s="1">
        <v>6725068</v>
      </c>
      <c r="M417" s="1">
        <v>426837</v>
      </c>
      <c r="N417" s="1">
        <v>245890</v>
      </c>
      <c r="O417" s="1">
        <v>7304</v>
      </c>
    </row>
    <row r="418" spans="1:15">
      <c r="A418" s="12">
        <v>29161230</v>
      </c>
      <c r="B418" s="1" t="s">
        <v>11829</v>
      </c>
      <c r="C418" s="12">
        <v>291612</v>
      </c>
      <c r="D418" s="1" t="s">
        <v>2479</v>
      </c>
      <c r="E418" s="12">
        <v>2916</v>
      </c>
      <c r="F418" s="1" t="s">
        <v>80</v>
      </c>
      <c r="G418" s="12">
        <v>29</v>
      </c>
      <c r="H418" s="1" t="s">
        <v>13</v>
      </c>
      <c r="I418" s="1" t="s">
        <v>12</v>
      </c>
      <c r="J418" s="1" t="s">
        <v>11</v>
      </c>
      <c r="K418" s="1" t="s">
        <v>0</v>
      </c>
      <c r="L418" s="1">
        <v>6698421</v>
      </c>
      <c r="M418" s="1">
        <v>4073399</v>
      </c>
      <c r="N418" s="1">
        <v>8014042</v>
      </c>
      <c r="O418" s="1">
        <v>4549437</v>
      </c>
    </row>
    <row r="419" spans="1:15">
      <c r="A419" s="12">
        <v>29091990</v>
      </c>
      <c r="B419" s="1" t="s">
        <v>11828</v>
      </c>
      <c r="C419" s="12">
        <v>290919</v>
      </c>
      <c r="D419" s="1" t="s">
        <v>2073</v>
      </c>
      <c r="E419" s="12">
        <v>2909</v>
      </c>
      <c r="F419" s="1" t="s">
        <v>377</v>
      </c>
      <c r="G419" s="12">
        <v>29</v>
      </c>
      <c r="H419" s="1" t="s">
        <v>13</v>
      </c>
      <c r="I419" s="1" t="s">
        <v>12</v>
      </c>
      <c r="J419" s="1" t="s">
        <v>11</v>
      </c>
      <c r="K419" s="1" t="s">
        <v>0</v>
      </c>
      <c r="L419" s="1">
        <v>6650616</v>
      </c>
      <c r="M419" s="1">
        <v>6568010</v>
      </c>
      <c r="N419" s="1">
        <v>217788</v>
      </c>
      <c r="O419" s="1">
        <v>17675</v>
      </c>
    </row>
    <row r="420" spans="1:15">
      <c r="A420" s="12">
        <v>85365090</v>
      </c>
      <c r="B420" s="1" t="s">
        <v>11827</v>
      </c>
      <c r="C420" s="12">
        <v>853650</v>
      </c>
      <c r="D420" s="1" t="s">
        <v>1875</v>
      </c>
      <c r="E420" s="12">
        <v>8536</v>
      </c>
      <c r="F420" s="1" t="s">
        <v>442</v>
      </c>
      <c r="G420" s="12">
        <v>85</v>
      </c>
      <c r="H420" s="1" t="s">
        <v>102</v>
      </c>
      <c r="I420" s="1" t="s">
        <v>27</v>
      </c>
      <c r="J420" s="1" t="s">
        <v>26</v>
      </c>
      <c r="K420" s="1" t="s">
        <v>0</v>
      </c>
      <c r="L420" s="1">
        <v>6648210</v>
      </c>
      <c r="M420" s="1">
        <v>56758</v>
      </c>
      <c r="N420" s="1">
        <v>37545523</v>
      </c>
      <c r="O420" s="1">
        <v>171680</v>
      </c>
    </row>
    <row r="421" spans="1:15">
      <c r="A421" s="12">
        <v>90212110</v>
      </c>
      <c r="B421" s="1" t="s">
        <v>11826</v>
      </c>
      <c r="C421" s="12">
        <v>902121</v>
      </c>
      <c r="D421" s="1" t="s">
        <v>9561</v>
      </c>
      <c r="E421" s="12">
        <v>9021</v>
      </c>
      <c r="F421" s="1" t="s">
        <v>5949</v>
      </c>
      <c r="G421" s="12">
        <v>90</v>
      </c>
      <c r="H421" s="1" t="s">
        <v>512</v>
      </c>
      <c r="I421" s="1" t="s">
        <v>49</v>
      </c>
      <c r="J421" s="1" t="s">
        <v>48</v>
      </c>
      <c r="K421" s="1" t="s">
        <v>0</v>
      </c>
      <c r="L421" s="1">
        <v>6617000</v>
      </c>
      <c r="M421" s="1">
        <v>12673</v>
      </c>
      <c r="N421" s="1">
        <v>0</v>
      </c>
      <c r="O421" s="1">
        <v>0</v>
      </c>
    </row>
    <row r="422" spans="1:15">
      <c r="A422" s="12">
        <v>39123111</v>
      </c>
      <c r="B422" s="1" t="s">
        <v>11825</v>
      </c>
      <c r="C422" s="12">
        <v>391231</v>
      </c>
      <c r="D422" s="1" t="s">
        <v>1934</v>
      </c>
      <c r="E422" s="12">
        <v>3912</v>
      </c>
      <c r="F422" s="1" t="s">
        <v>1933</v>
      </c>
      <c r="G422" s="12">
        <v>39</v>
      </c>
      <c r="H422" s="1" t="s">
        <v>38</v>
      </c>
      <c r="I422" s="1" t="s">
        <v>37</v>
      </c>
      <c r="J422" s="1" t="s">
        <v>36</v>
      </c>
      <c r="K422" s="1" t="s">
        <v>0</v>
      </c>
      <c r="L422" s="1">
        <v>6544770</v>
      </c>
      <c r="M422" s="1">
        <v>643200</v>
      </c>
      <c r="N422" s="1">
        <v>660516</v>
      </c>
      <c r="O422" s="1">
        <v>48273</v>
      </c>
    </row>
    <row r="423" spans="1:15">
      <c r="A423" s="12">
        <v>90328929</v>
      </c>
      <c r="B423" s="1" t="s">
        <v>11824</v>
      </c>
      <c r="C423" s="12">
        <v>903289</v>
      </c>
      <c r="D423" s="1" t="s">
        <v>4660</v>
      </c>
      <c r="E423" s="12">
        <v>9032</v>
      </c>
      <c r="F423" s="1" t="s">
        <v>4659</v>
      </c>
      <c r="G423" s="12">
        <v>90</v>
      </c>
      <c r="H423" s="1" t="s">
        <v>512</v>
      </c>
      <c r="I423" s="1" t="s">
        <v>49</v>
      </c>
      <c r="J423" s="1" t="s">
        <v>48</v>
      </c>
      <c r="K423" s="1" t="s">
        <v>0</v>
      </c>
      <c r="L423" s="1">
        <v>6511587</v>
      </c>
      <c r="M423" s="1">
        <v>46027</v>
      </c>
      <c r="N423" s="1">
        <v>90148763</v>
      </c>
      <c r="O423" s="1">
        <v>740481</v>
      </c>
    </row>
    <row r="424" spans="1:15">
      <c r="A424" s="12">
        <v>85462000</v>
      </c>
      <c r="B424" s="1" t="s">
        <v>11823</v>
      </c>
      <c r="C424" s="12">
        <v>854620</v>
      </c>
      <c r="D424" s="1" t="s">
        <v>11822</v>
      </c>
      <c r="E424" s="12">
        <v>8546</v>
      </c>
      <c r="F424" s="1" t="s">
        <v>3435</v>
      </c>
      <c r="G424" s="12">
        <v>85</v>
      </c>
      <c r="H424" s="1" t="s">
        <v>102</v>
      </c>
      <c r="I424" s="1" t="s">
        <v>27</v>
      </c>
      <c r="J424" s="1" t="s">
        <v>26</v>
      </c>
      <c r="K424" s="1" t="s">
        <v>0</v>
      </c>
      <c r="L424" s="1">
        <v>6507062</v>
      </c>
      <c r="M424" s="1">
        <v>2123223</v>
      </c>
      <c r="N424" s="1">
        <v>3339600</v>
      </c>
      <c r="O424" s="1">
        <v>95317</v>
      </c>
    </row>
    <row r="425" spans="1:15">
      <c r="A425" s="12">
        <v>85322200</v>
      </c>
      <c r="B425" s="1" t="s">
        <v>11821</v>
      </c>
      <c r="C425" s="12">
        <v>853222</v>
      </c>
      <c r="D425" s="1" t="s">
        <v>11820</v>
      </c>
      <c r="E425" s="12">
        <v>8532</v>
      </c>
      <c r="F425" s="1" t="s">
        <v>1542</v>
      </c>
      <c r="G425" s="12">
        <v>85</v>
      </c>
      <c r="H425" s="1" t="s">
        <v>102</v>
      </c>
      <c r="I425" s="1" t="s">
        <v>27</v>
      </c>
      <c r="J425" s="1" t="s">
        <v>26</v>
      </c>
      <c r="K425" s="1" t="s">
        <v>0</v>
      </c>
      <c r="L425" s="1">
        <v>6474797</v>
      </c>
      <c r="M425" s="1">
        <v>144938</v>
      </c>
      <c r="N425" s="1">
        <v>1781316</v>
      </c>
      <c r="O425" s="1">
        <v>48326</v>
      </c>
    </row>
    <row r="426" spans="1:15">
      <c r="A426" s="12">
        <v>38151210</v>
      </c>
      <c r="B426" s="1" t="s">
        <v>11819</v>
      </c>
      <c r="C426" s="12">
        <v>381512</v>
      </c>
      <c r="D426" s="1" t="s">
        <v>4010</v>
      </c>
      <c r="E426" s="12">
        <v>3815</v>
      </c>
      <c r="F426" s="1" t="s">
        <v>3724</v>
      </c>
      <c r="G426" s="12">
        <v>38</v>
      </c>
      <c r="H426" s="1" t="s">
        <v>244</v>
      </c>
      <c r="I426" s="1" t="s">
        <v>12</v>
      </c>
      <c r="J426" s="1" t="s">
        <v>11</v>
      </c>
      <c r="K426" s="1" t="s">
        <v>0</v>
      </c>
      <c r="L426" s="1">
        <v>6433091</v>
      </c>
      <c r="M426" s="1">
        <v>249465</v>
      </c>
      <c r="N426" s="1">
        <v>2137696</v>
      </c>
      <c r="O426" s="1">
        <v>27523</v>
      </c>
    </row>
    <row r="427" spans="1:15">
      <c r="A427" s="12">
        <v>48194000</v>
      </c>
      <c r="B427" s="1" t="s">
        <v>11818</v>
      </c>
      <c r="C427" s="12">
        <v>481940</v>
      </c>
      <c r="D427" s="1" t="s">
        <v>11817</v>
      </c>
      <c r="E427" s="12">
        <v>4819</v>
      </c>
      <c r="F427" s="1" t="s">
        <v>1009</v>
      </c>
      <c r="G427" s="12">
        <v>48</v>
      </c>
      <c r="H427" s="1" t="s">
        <v>19</v>
      </c>
      <c r="I427" s="1" t="s">
        <v>18</v>
      </c>
      <c r="J427" s="1" t="s">
        <v>17</v>
      </c>
      <c r="K427" s="1" t="s">
        <v>0</v>
      </c>
      <c r="L427" s="1">
        <v>6423866</v>
      </c>
      <c r="M427" s="1">
        <v>3347084</v>
      </c>
      <c r="N427" s="1">
        <v>941391</v>
      </c>
      <c r="O427" s="1">
        <v>220090</v>
      </c>
    </row>
    <row r="428" spans="1:15">
      <c r="A428" s="12">
        <v>10063011</v>
      </c>
      <c r="B428" s="1" t="s">
        <v>11816</v>
      </c>
      <c r="C428" s="12">
        <v>100630</v>
      </c>
      <c r="D428" s="1" t="s">
        <v>1180</v>
      </c>
      <c r="E428" s="12">
        <v>1006</v>
      </c>
      <c r="F428" s="1" t="s">
        <v>1179</v>
      </c>
      <c r="G428" s="12">
        <v>10</v>
      </c>
      <c r="H428" s="1" t="s">
        <v>1178</v>
      </c>
      <c r="I428" s="1" t="s">
        <v>59</v>
      </c>
      <c r="J428" s="1" t="s">
        <v>58</v>
      </c>
      <c r="K428" s="1" t="s">
        <v>0</v>
      </c>
      <c r="L428" s="1">
        <v>6386977</v>
      </c>
      <c r="M428" s="1">
        <v>7371477</v>
      </c>
      <c r="N428" s="1">
        <v>0</v>
      </c>
      <c r="O428" s="1">
        <v>0</v>
      </c>
    </row>
    <row r="429" spans="1:15">
      <c r="A429" s="12">
        <v>29232000</v>
      </c>
      <c r="B429" s="1" t="s">
        <v>11815</v>
      </c>
      <c r="C429" s="12">
        <v>292320</v>
      </c>
      <c r="D429" s="1" t="s">
        <v>11814</v>
      </c>
      <c r="E429" s="12">
        <v>2923</v>
      </c>
      <c r="F429" s="1" t="s">
        <v>2000</v>
      </c>
      <c r="G429" s="12">
        <v>29</v>
      </c>
      <c r="H429" s="1" t="s">
        <v>13</v>
      </c>
      <c r="I429" s="1" t="s">
        <v>12</v>
      </c>
      <c r="J429" s="1" t="s">
        <v>11</v>
      </c>
      <c r="K429" s="1" t="s">
        <v>0</v>
      </c>
      <c r="L429" s="1">
        <v>6386789</v>
      </c>
      <c r="M429" s="1">
        <v>1250759</v>
      </c>
      <c r="N429" s="1">
        <v>5683009</v>
      </c>
      <c r="O429" s="1">
        <v>2133054</v>
      </c>
    </row>
    <row r="430" spans="1:15">
      <c r="A430" s="12">
        <v>11063000</v>
      </c>
      <c r="B430" s="1" t="s">
        <v>11813</v>
      </c>
      <c r="C430" s="12">
        <v>110630</v>
      </c>
      <c r="D430" s="1" t="s">
        <v>11812</v>
      </c>
      <c r="E430" s="12">
        <v>1106</v>
      </c>
      <c r="F430" s="1" t="s">
        <v>1647</v>
      </c>
      <c r="G430" s="12">
        <v>11</v>
      </c>
      <c r="H430" s="1" t="s">
        <v>1144</v>
      </c>
      <c r="I430" s="1" t="s">
        <v>59</v>
      </c>
      <c r="J430" s="1" t="s">
        <v>58</v>
      </c>
      <c r="K430" s="1" t="s">
        <v>0</v>
      </c>
      <c r="L430" s="1">
        <v>6358116</v>
      </c>
      <c r="M430" s="1">
        <v>198954</v>
      </c>
      <c r="N430" s="1">
        <v>2582849</v>
      </c>
      <c r="O430" s="1">
        <v>537632</v>
      </c>
    </row>
    <row r="431" spans="1:15">
      <c r="A431" s="12">
        <v>44079990</v>
      </c>
      <c r="B431" s="1" t="s">
        <v>11811</v>
      </c>
      <c r="C431" s="12">
        <v>440799</v>
      </c>
      <c r="D431" s="1" t="s">
        <v>11810</v>
      </c>
      <c r="E431" s="12">
        <v>4407</v>
      </c>
      <c r="F431" s="1" t="s">
        <v>2204</v>
      </c>
      <c r="G431" s="12">
        <v>44</v>
      </c>
      <c r="H431" s="1" t="s">
        <v>2121</v>
      </c>
      <c r="I431" s="1" t="s">
        <v>1129</v>
      </c>
      <c r="J431" s="1" t="s">
        <v>1128</v>
      </c>
      <c r="K431" s="1" t="s">
        <v>0</v>
      </c>
      <c r="L431" s="1">
        <v>6356092</v>
      </c>
      <c r="M431" s="1">
        <v>12383458</v>
      </c>
      <c r="N431" s="1">
        <v>354054</v>
      </c>
      <c r="O431" s="1">
        <v>84507</v>
      </c>
    </row>
    <row r="432" spans="1:15">
      <c r="A432" s="12">
        <v>20079990</v>
      </c>
      <c r="B432" s="1" t="s">
        <v>11809</v>
      </c>
      <c r="C432" s="12">
        <v>200799</v>
      </c>
      <c r="D432" s="1" t="s">
        <v>4976</v>
      </c>
      <c r="E432" s="12">
        <v>2007</v>
      </c>
      <c r="F432" s="1" t="s">
        <v>4975</v>
      </c>
      <c r="G432" s="12">
        <v>20</v>
      </c>
      <c r="H432" s="1" t="s">
        <v>3274</v>
      </c>
      <c r="I432" s="1" t="s">
        <v>751</v>
      </c>
      <c r="J432" s="1" t="s">
        <v>750</v>
      </c>
      <c r="K432" s="1" t="s">
        <v>0</v>
      </c>
      <c r="L432" s="1">
        <v>6308649</v>
      </c>
      <c r="M432" s="1">
        <v>5077771</v>
      </c>
      <c r="N432" s="1">
        <v>20327</v>
      </c>
      <c r="O432" s="1">
        <v>2790</v>
      </c>
    </row>
    <row r="433" spans="1:15">
      <c r="A433" s="12">
        <v>22089000</v>
      </c>
      <c r="B433" s="1" t="s">
        <v>11808</v>
      </c>
      <c r="C433" s="12">
        <v>220890</v>
      </c>
      <c r="D433" s="1" t="s">
        <v>11808</v>
      </c>
      <c r="E433" s="12">
        <v>2208</v>
      </c>
      <c r="F433" s="1" t="s">
        <v>1605</v>
      </c>
      <c r="G433" s="12">
        <v>22</v>
      </c>
      <c r="H433" s="1" t="s">
        <v>1086</v>
      </c>
      <c r="I433" s="1" t="s">
        <v>751</v>
      </c>
      <c r="J433" s="1" t="s">
        <v>750</v>
      </c>
      <c r="K433" s="1" t="s">
        <v>0</v>
      </c>
      <c r="L433" s="1">
        <v>6256550</v>
      </c>
      <c r="M433" s="1">
        <v>6685966</v>
      </c>
      <c r="N433" s="1">
        <v>1803738</v>
      </c>
      <c r="O433" s="1">
        <v>1044984</v>
      </c>
    </row>
    <row r="434" spans="1:15">
      <c r="A434" s="12">
        <v>21069030</v>
      </c>
      <c r="B434" s="1" t="s">
        <v>11807</v>
      </c>
      <c r="C434" s="12">
        <v>210690</v>
      </c>
      <c r="D434" s="1" t="s">
        <v>4265</v>
      </c>
      <c r="E434" s="12">
        <v>2106</v>
      </c>
      <c r="F434" s="1" t="s">
        <v>4264</v>
      </c>
      <c r="G434" s="12">
        <v>21</v>
      </c>
      <c r="H434" s="1" t="s">
        <v>752</v>
      </c>
      <c r="I434" s="1" t="s">
        <v>751</v>
      </c>
      <c r="J434" s="1" t="s">
        <v>750</v>
      </c>
      <c r="K434" s="1" t="s">
        <v>0</v>
      </c>
      <c r="L434" s="1">
        <v>6180574</v>
      </c>
      <c r="M434" s="1">
        <v>209832</v>
      </c>
      <c r="N434" s="1">
        <v>13290774</v>
      </c>
      <c r="O434" s="1">
        <v>344676</v>
      </c>
    </row>
    <row r="435" spans="1:15">
      <c r="A435" s="12">
        <v>17029000</v>
      </c>
      <c r="B435" s="1" t="s">
        <v>11806</v>
      </c>
      <c r="C435" s="12">
        <v>170290</v>
      </c>
      <c r="D435" s="1" t="s">
        <v>11805</v>
      </c>
      <c r="E435" s="12">
        <v>1702</v>
      </c>
      <c r="F435" s="1" t="s">
        <v>2517</v>
      </c>
      <c r="G435" s="12">
        <v>17</v>
      </c>
      <c r="H435" s="1" t="s">
        <v>2516</v>
      </c>
      <c r="I435" s="1" t="s">
        <v>751</v>
      </c>
      <c r="J435" s="1" t="s">
        <v>750</v>
      </c>
      <c r="K435" s="1" t="s">
        <v>0</v>
      </c>
      <c r="L435" s="1">
        <v>6161671</v>
      </c>
      <c r="M435" s="1">
        <v>12485577</v>
      </c>
      <c r="N435" s="1">
        <v>1064639</v>
      </c>
      <c r="O435" s="1">
        <v>608774</v>
      </c>
    </row>
    <row r="436" spans="1:15">
      <c r="A436" s="12">
        <v>73202010</v>
      </c>
      <c r="B436" s="1" t="s">
        <v>11804</v>
      </c>
      <c r="C436" s="12">
        <v>732020</v>
      </c>
      <c r="D436" s="1" t="s">
        <v>11568</v>
      </c>
      <c r="E436" s="12">
        <v>7320</v>
      </c>
      <c r="F436" s="1" t="s">
        <v>6604</v>
      </c>
      <c r="G436" s="12">
        <v>73</v>
      </c>
      <c r="H436" s="1" t="s">
        <v>108</v>
      </c>
      <c r="I436" s="1" t="s">
        <v>107</v>
      </c>
      <c r="J436" s="1" t="s">
        <v>106</v>
      </c>
      <c r="K436" s="1" t="s">
        <v>0</v>
      </c>
      <c r="L436" s="1">
        <v>6150255</v>
      </c>
      <c r="M436" s="1">
        <v>251844</v>
      </c>
      <c r="N436" s="1">
        <v>5942425</v>
      </c>
      <c r="O436" s="1">
        <v>248083</v>
      </c>
    </row>
    <row r="437" spans="1:15">
      <c r="A437" s="12">
        <v>20098912</v>
      </c>
      <c r="B437" s="1" t="s">
        <v>11803</v>
      </c>
      <c r="C437" s="12">
        <v>200989</v>
      </c>
      <c r="D437" s="1" t="s">
        <v>6401</v>
      </c>
      <c r="E437" s="12">
        <v>2009</v>
      </c>
      <c r="F437" s="1" t="s">
        <v>4347</v>
      </c>
      <c r="G437" s="12">
        <v>20</v>
      </c>
      <c r="H437" s="1" t="s">
        <v>3274</v>
      </c>
      <c r="I437" s="1" t="s">
        <v>751</v>
      </c>
      <c r="J437" s="1" t="s">
        <v>750</v>
      </c>
      <c r="K437" s="1" t="s">
        <v>0</v>
      </c>
      <c r="L437" s="1">
        <v>6145796</v>
      </c>
      <c r="M437" s="1">
        <v>485792</v>
      </c>
      <c r="N437" s="1">
        <v>0</v>
      </c>
      <c r="O437" s="1">
        <v>0</v>
      </c>
    </row>
    <row r="438" spans="1:15">
      <c r="A438" s="12">
        <v>30049079</v>
      </c>
      <c r="B438" s="1" t="s">
        <v>11802</v>
      </c>
      <c r="C438" s="12">
        <v>300490</v>
      </c>
      <c r="D438" s="1" t="s">
        <v>741</v>
      </c>
      <c r="E438" s="12">
        <v>3004</v>
      </c>
      <c r="F438" s="1" t="s">
        <v>364</v>
      </c>
      <c r="G438" s="12">
        <v>30</v>
      </c>
      <c r="H438" s="1" t="s">
        <v>63</v>
      </c>
      <c r="I438" s="1" t="s">
        <v>12</v>
      </c>
      <c r="J438" s="1" t="s">
        <v>11</v>
      </c>
      <c r="K438" s="1" t="s">
        <v>0</v>
      </c>
      <c r="L438" s="1">
        <v>6112815</v>
      </c>
      <c r="M438" s="1">
        <v>82464</v>
      </c>
      <c r="N438" s="1">
        <v>149384876</v>
      </c>
      <c r="O438" s="1">
        <v>233100</v>
      </c>
    </row>
    <row r="439" spans="1:15">
      <c r="A439" s="12">
        <v>84082090</v>
      </c>
      <c r="B439" s="1" t="s">
        <v>11801</v>
      </c>
      <c r="C439" s="12">
        <v>840820</v>
      </c>
      <c r="D439" s="1" t="s">
        <v>1384</v>
      </c>
      <c r="E439" s="12">
        <v>8408</v>
      </c>
      <c r="F439" s="1" t="s">
        <v>1383</v>
      </c>
      <c r="G439" s="12">
        <v>84</v>
      </c>
      <c r="H439" s="1" t="s">
        <v>28</v>
      </c>
      <c r="I439" s="1" t="s">
        <v>27</v>
      </c>
      <c r="J439" s="1" t="s">
        <v>26</v>
      </c>
      <c r="K439" s="1" t="s">
        <v>0</v>
      </c>
      <c r="L439" s="1">
        <v>6109374</v>
      </c>
      <c r="M439" s="1">
        <v>1367474</v>
      </c>
      <c r="N439" s="1">
        <v>24991807</v>
      </c>
      <c r="O439" s="1">
        <v>1224157</v>
      </c>
    </row>
    <row r="440" spans="1:15">
      <c r="A440" s="12">
        <v>68109900</v>
      </c>
      <c r="B440" s="1" t="s">
        <v>11800</v>
      </c>
      <c r="C440" s="12">
        <v>681099</v>
      </c>
      <c r="D440" s="1" t="s">
        <v>11799</v>
      </c>
      <c r="E440" s="12">
        <v>6810</v>
      </c>
      <c r="F440" s="1" t="s">
        <v>6983</v>
      </c>
      <c r="G440" s="12">
        <v>68</v>
      </c>
      <c r="H440" s="1" t="s">
        <v>8</v>
      </c>
      <c r="I440" s="1" t="s">
        <v>7</v>
      </c>
      <c r="J440" s="1" t="s">
        <v>6</v>
      </c>
      <c r="K440" s="1" t="s">
        <v>0</v>
      </c>
      <c r="L440" s="1">
        <v>6085945</v>
      </c>
      <c r="M440" s="1">
        <v>5664299</v>
      </c>
      <c r="N440" s="1">
        <v>227939</v>
      </c>
      <c r="O440" s="1">
        <v>34830</v>
      </c>
    </row>
    <row r="441" spans="1:15">
      <c r="A441" s="12">
        <v>85235210</v>
      </c>
      <c r="B441" s="1" t="s">
        <v>11798</v>
      </c>
      <c r="C441" s="12">
        <v>852352</v>
      </c>
      <c r="D441" s="1" t="s">
        <v>3864</v>
      </c>
      <c r="E441" s="12">
        <v>8523</v>
      </c>
      <c r="F441" s="1" t="s">
        <v>3863</v>
      </c>
      <c r="G441" s="12">
        <v>85</v>
      </c>
      <c r="H441" s="1" t="s">
        <v>102</v>
      </c>
      <c r="I441" s="1" t="s">
        <v>27</v>
      </c>
      <c r="J441" s="1" t="s">
        <v>26</v>
      </c>
      <c r="K441" s="1" t="s">
        <v>0</v>
      </c>
      <c r="L441" s="1">
        <v>6084920</v>
      </c>
      <c r="M441" s="1">
        <v>169905</v>
      </c>
      <c r="N441" s="1">
        <v>1311484</v>
      </c>
      <c r="O441" s="1">
        <v>5473</v>
      </c>
    </row>
    <row r="442" spans="1:15">
      <c r="A442" s="12">
        <v>44111490</v>
      </c>
      <c r="B442" s="1" t="s">
        <v>11797</v>
      </c>
      <c r="C442" s="12">
        <v>441114</v>
      </c>
      <c r="D442" s="1" t="s">
        <v>11796</v>
      </c>
      <c r="E442" s="12">
        <v>4411</v>
      </c>
      <c r="F442" s="1" t="s">
        <v>8693</v>
      </c>
      <c r="G442" s="12">
        <v>44</v>
      </c>
      <c r="H442" s="1" t="s">
        <v>2121</v>
      </c>
      <c r="I442" s="1" t="s">
        <v>1129</v>
      </c>
      <c r="J442" s="1" t="s">
        <v>1128</v>
      </c>
      <c r="K442" s="1" t="s">
        <v>0</v>
      </c>
      <c r="L442" s="1">
        <v>6066625</v>
      </c>
      <c r="M442" s="1">
        <v>4951806</v>
      </c>
      <c r="N442" s="1">
        <v>226156</v>
      </c>
      <c r="O442" s="1">
        <v>80527</v>
      </c>
    </row>
    <row r="443" spans="1:15">
      <c r="A443" s="12">
        <v>25301090</v>
      </c>
      <c r="B443" s="1" t="s">
        <v>11795</v>
      </c>
      <c r="C443" s="12">
        <v>253010</v>
      </c>
      <c r="D443" s="1" t="s">
        <v>1535</v>
      </c>
      <c r="E443" s="12">
        <v>2530</v>
      </c>
      <c r="F443" s="1" t="s">
        <v>1534</v>
      </c>
      <c r="G443" s="12">
        <v>25</v>
      </c>
      <c r="H443" s="1" t="s">
        <v>226</v>
      </c>
      <c r="I443" s="1" t="s">
        <v>225</v>
      </c>
      <c r="J443" s="1" t="s">
        <v>224</v>
      </c>
      <c r="K443" s="1" t="s">
        <v>0</v>
      </c>
      <c r="L443" s="1">
        <v>6066368</v>
      </c>
      <c r="M443" s="1">
        <v>16037000</v>
      </c>
      <c r="N443" s="1">
        <v>4656</v>
      </c>
      <c r="O443" s="1">
        <v>2162</v>
      </c>
    </row>
    <row r="444" spans="1:15">
      <c r="A444" s="12">
        <v>85322590</v>
      </c>
      <c r="B444" s="1" t="s">
        <v>11794</v>
      </c>
      <c r="C444" s="12">
        <v>853225</v>
      </c>
      <c r="D444" s="1" t="s">
        <v>1653</v>
      </c>
      <c r="E444" s="12">
        <v>8532</v>
      </c>
      <c r="F444" s="1" t="s">
        <v>1542</v>
      </c>
      <c r="G444" s="12">
        <v>85</v>
      </c>
      <c r="H444" s="1" t="s">
        <v>102</v>
      </c>
      <c r="I444" s="1" t="s">
        <v>27</v>
      </c>
      <c r="J444" s="1" t="s">
        <v>26</v>
      </c>
      <c r="K444" s="1" t="s">
        <v>0</v>
      </c>
      <c r="L444" s="1">
        <v>6062444</v>
      </c>
      <c r="M444" s="1">
        <v>149042</v>
      </c>
      <c r="N444" s="1">
        <v>554677</v>
      </c>
      <c r="O444" s="1">
        <v>5818</v>
      </c>
    </row>
    <row r="445" spans="1:15">
      <c r="A445" s="12">
        <v>40114000</v>
      </c>
      <c r="B445" s="1" t="s">
        <v>11793</v>
      </c>
      <c r="C445" s="12">
        <v>401140</v>
      </c>
      <c r="D445" s="1" t="s">
        <v>11792</v>
      </c>
      <c r="E445" s="12">
        <v>4011</v>
      </c>
      <c r="F445" s="1" t="s">
        <v>423</v>
      </c>
      <c r="G445" s="12">
        <v>40</v>
      </c>
      <c r="H445" s="1" t="s">
        <v>422</v>
      </c>
      <c r="I445" s="1" t="s">
        <v>37</v>
      </c>
      <c r="J445" s="1" t="s">
        <v>36</v>
      </c>
      <c r="K445" s="1" t="s">
        <v>0</v>
      </c>
      <c r="L445" s="1">
        <v>6022125</v>
      </c>
      <c r="M445" s="1">
        <v>914541</v>
      </c>
      <c r="N445" s="1">
        <v>217135</v>
      </c>
      <c r="O445" s="1">
        <v>20240</v>
      </c>
    </row>
    <row r="446" spans="1:15">
      <c r="A446" s="12">
        <v>84141000</v>
      </c>
      <c r="B446" s="1" t="s">
        <v>11791</v>
      </c>
      <c r="C446" s="12">
        <v>841410</v>
      </c>
      <c r="D446" s="1" t="s">
        <v>11791</v>
      </c>
      <c r="E446" s="12">
        <v>8414</v>
      </c>
      <c r="F446" s="1" t="s">
        <v>1529</v>
      </c>
      <c r="G446" s="12">
        <v>84</v>
      </c>
      <c r="H446" s="1" t="s">
        <v>28</v>
      </c>
      <c r="I446" s="1" t="s">
        <v>27</v>
      </c>
      <c r="J446" s="1" t="s">
        <v>26</v>
      </c>
      <c r="K446" s="1" t="s">
        <v>0</v>
      </c>
      <c r="L446" s="1">
        <v>5985456</v>
      </c>
      <c r="M446" s="1">
        <v>211616</v>
      </c>
      <c r="N446" s="1">
        <v>4504417</v>
      </c>
      <c r="O446" s="1">
        <v>76207</v>
      </c>
    </row>
    <row r="447" spans="1:15">
      <c r="A447" s="12">
        <v>30049055</v>
      </c>
      <c r="B447" s="1" t="s">
        <v>11790</v>
      </c>
      <c r="C447" s="12">
        <v>300490</v>
      </c>
      <c r="D447" s="1" t="s">
        <v>741</v>
      </c>
      <c r="E447" s="12">
        <v>3004</v>
      </c>
      <c r="F447" s="1" t="s">
        <v>364</v>
      </c>
      <c r="G447" s="12">
        <v>30</v>
      </c>
      <c r="H447" s="1" t="s">
        <v>63</v>
      </c>
      <c r="I447" s="1" t="s">
        <v>12</v>
      </c>
      <c r="J447" s="1" t="s">
        <v>11</v>
      </c>
      <c r="K447" s="1" t="s">
        <v>0</v>
      </c>
      <c r="L447" s="1">
        <v>5982944</v>
      </c>
      <c r="M447" s="1">
        <v>10113</v>
      </c>
      <c r="N447" s="1">
        <v>562852</v>
      </c>
      <c r="O447" s="1">
        <v>1619</v>
      </c>
    </row>
    <row r="448" spans="1:15">
      <c r="A448" s="12">
        <v>25010011</v>
      </c>
      <c r="B448" s="1" t="s">
        <v>11789</v>
      </c>
      <c r="C448" s="12">
        <v>250100</v>
      </c>
      <c r="D448" s="1" t="s">
        <v>6937</v>
      </c>
      <c r="E448" s="12">
        <v>2501</v>
      </c>
      <c r="F448" s="1" t="s">
        <v>6937</v>
      </c>
      <c r="G448" s="12">
        <v>25</v>
      </c>
      <c r="H448" s="1" t="s">
        <v>226</v>
      </c>
      <c r="I448" s="1" t="s">
        <v>225</v>
      </c>
      <c r="J448" s="1" t="s">
        <v>224</v>
      </c>
      <c r="K448" s="1" t="s">
        <v>0</v>
      </c>
      <c r="L448" s="1">
        <v>5959061</v>
      </c>
      <c r="M448" s="1">
        <v>288997520</v>
      </c>
      <c r="N448" s="1">
        <v>85552</v>
      </c>
      <c r="O448" s="1">
        <v>81648</v>
      </c>
    </row>
    <row r="449" spans="1:15">
      <c r="A449" s="12">
        <v>84198999</v>
      </c>
      <c r="B449" s="1" t="s">
        <v>7447</v>
      </c>
      <c r="C449" s="12">
        <v>841989</v>
      </c>
      <c r="D449" s="1" t="s">
        <v>7447</v>
      </c>
      <c r="E449" s="12">
        <v>8419</v>
      </c>
      <c r="F449" s="1" t="s">
        <v>2867</v>
      </c>
      <c r="G449" s="12">
        <v>84</v>
      </c>
      <c r="H449" s="1" t="s">
        <v>28</v>
      </c>
      <c r="I449" s="1" t="s">
        <v>27</v>
      </c>
      <c r="J449" s="1" t="s">
        <v>26</v>
      </c>
      <c r="K449" s="1" t="s">
        <v>0</v>
      </c>
      <c r="L449" s="1">
        <v>5956852</v>
      </c>
      <c r="M449" s="1">
        <v>131988</v>
      </c>
      <c r="N449" s="1">
        <v>9334739</v>
      </c>
      <c r="O449" s="1">
        <v>146620</v>
      </c>
    </row>
    <row r="450" spans="1:15">
      <c r="A450" s="12">
        <v>90328982</v>
      </c>
      <c r="B450" s="1" t="s">
        <v>11788</v>
      </c>
      <c r="C450" s="12">
        <v>903289</v>
      </c>
      <c r="D450" s="1" t="s">
        <v>4660</v>
      </c>
      <c r="E450" s="12">
        <v>9032</v>
      </c>
      <c r="F450" s="1" t="s">
        <v>4659</v>
      </c>
      <c r="G450" s="12">
        <v>90</v>
      </c>
      <c r="H450" s="1" t="s">
        <v>512</v>
      </c>
      <c r="I450" s="1" t="s">
        <v>49</v>
      </c>
      <c r="J450" s="1" t="s">
        <v>48</v>
      </c>
      <c r="K450" s="1" t="s">
        <v>0</v>
      </c>
      <c r="L450" s="1">
        <v>5926716</v>
      </c>
      <c r="M450" s="1">
        <v>44924</v>
      </c>
      <c r="N450" s="1">
        <v>11305405</v>
      </c>
      <c r="O450" s="1">
        <v>22282</v>
      </c>
    </row>
    <row r="451" spans="1:15">
      <c r="A451" s="12">
        <v>73181600</v>
      </c>
      <c r="B451" s="1" t="s">
        <v>11787</v>
      </c>
      <c r="C451" s="12">
        <v>731816</v>
      </c>
      <c r="D451" s="1" t="s">
        <v>11787</v>
      </c>
      <c r="E451" s="12">
        <v>7318</v>
      </c>
      <c r="F451" s="1" t="s">
        <v>5883</v>
      </c>
      <c r="G451" s="12">
        <v>73</v>
      </c>
      <c r="H451" s="1" t="s">
        <v>108</v>
      </c>
      <c r="I451" s="1" t="s">
        <v>107</v>
      </c>
      <c r="J451" s="1" t="s">
        <v>106</v>
      </c>
      <c r="K451" s="1" t="s">
        <v>0</v>
      </c>
      <c r="L451" s="1">
        <v>5868802</v>
      </c>
      <c r="M451" s="1">
        <v>92487</v>
      </c>
      <c r="N451" s="1">
        <v>33703340</v>
      </c>
      <c r="O451" s="1">
        <v>1335699</v>
      </c>
    </row>
    <row r="452" spans="1:15">
      <c r="A452" s="12">
        <v>72221100</v>
      </c>
      <c r="B452" s="1" t="s">
        <v>11786</v>
      </c>
      <c r="C452" s="12">
        <v>722211</v>
      </c>
      <c r="D452" s="1" t="s">
        <v>11785</v>
      </c>
      <c r="E452" s="12">
        <v>7222</v>
      </c>
      <c r="F452" s="1" t="s">
        <v>3920</v>
      </c>
      <c r="G452" s="12">
        <v>72</v>
      </c>
      <c r="H452" s="1" t="s">
        <v>436</v>
      </c>
      <c r="I452" s="1" t="s">
        <v>107</v>
      </c>
      <c r="J452" s="1" t="s">
        <v>106</v>
      </c>
      <c r="K452" s="1" t="s">
        <v>0</v>
      </c>
      <c r="L452" s="1">
        <v>5864570</v>
      </c>
      <c r="M452" s="1">
        <v>733112</v>
      </c>
      <c r="N452" s="1">
        <v>6777551</v>
      </c>
      <c r="O452" s="1">
        <v>330331</v>
      </c>
    </row>
    <row r="453" spans="1:15">
      <c r="A453" s="12">
        <v>39219019</v>
      </c>
      <c r="B453" s="1" t="s">
        <v>11784</v>
      </c>
      <c r="C453" s="12">
        <v>392190</v>
      </c>
      <c r="D453" s="1" t="s">
        <v>3454</v>
      </c>
      <c r="E453" s="12">
        <v>3921</v>
      </c>
      <c r="F453" s="1" t="s">
        <v>2147</v>
      </c>
      <c r="G453" s="12">
        <v>39</v>
      </c>
      <c r="H453" s="1" t="s">
        <v>38</v>
      </c>
      <c r="I453" s="1" t="s">
        <v>37</v>
      </c>
      <c r="J453" s="1" t="s">
        <v>36</v>
      </c>
      <c r="K453" s="1" t="s">
        <v>0</v>
      </c>
      <c r="L453" s="1">
        <v>5816286</v>
      </c>
      <c r="M453" s="1">
        <v>1012676</v>
      </c>
      <c r="N453" s="1">
        <v>4449501</v>
      </c>
      <c r="O453" s="1">
        <v>553352</v>
      </c>
    </row>
    <row r="454" spans="1:15">
      <c r="A454" s="12">
        <v>24013000</v>
      </c>
      <c r="B454" s="1" t="s">
        <v>11783</v>
      </c>
      <c r="C454" s="12">
        <v>240130</v>
      </c>
      <c r="D454" s="1" t="s">
        <v>11782</v>
      </c>
      <c r="E454" s="12">
        <v>2401</v>
      </c>
      <c r="F454" s="1" t="s">
        <v>8804</v>
      </c>
      <c r="G454" s="12">
        <v>24</v>
      </c>
      <c r="H454" s="1" t="s">
        <v>2943</v>
      </c>
      <c r="I454" s="1" t="s">
        <v>751</v>
      </c>
      <c r="J454" s="1" t="s">
        <v>750</v>
      </c>
      <c r="K454" s="1" t="s">
        <v>0</v>
      </c>
      <c r="L454" s="1">
        <v>5803386</v>
      </c>
      <c r="M454" s="1">
        <v>8200700</v>
      </c>
      <c r="N454" s="1">
        <v>102992</v>
      </c>
      <c r="O454" s="1">
        <v>96003</v>
      </c>
    </row>
    <row r="455" spans="1:15">
      <c r="A455" s="12">
        <v>68022300</v>
      </c>
      <c r="B455" s="1" t="s">
        <v>11781</v>
      </c>
      <c r="C455" s="12">
        <v>680223</v>
      </c>
      <c r="D455" s="1" t="s">
        <v>11780</v>
      </c>
      <c r="E455" s="12">
        <v>6802</v>
      </c>
      <c r="F455" s="1" t="s">
        <v>7940</v>
      </c>
      <c r="G455" s="12">
        <v>68</v>
      </c>
      <c r="H455" s="1" t="s">
        <v>8</v>
      </c>
      <c r="I455" s="1" t="s">
        <v>7</v>
      </c>
      <c r="J455" s="1" t="s">
        <v>6</v>
      </c>
      <c r="K455" s="1" t="s">
        <v>0</v>
      </c>
      <c r="L455" s="1">
        <v>5795806</v>
      </c>
      <c r="M455" s="1">
        <v>6997285</v>
      </c>
      <c r="N455" s="1">
        <v>1535</v>
      </c>
      <c r="O455" s="1">
        <v>16</v>
      </c>
    </row>
    <row r="456" spans="1:15">
      <c r="A456" s="12">
        <v>30049099</v>
      </c>
      <c r="B456" s="1" t="s">
        <v>11779</v>
      </c>
      <c r="C456" s="12">
        <v>300490</v>
      </c>
      <c r="D456" s="1" t="s">
        <v>741</v>
      </c>
      <c r="E456" s="12">
        <v>3004</v>
      </c>
      <c r="F456" s="1" t="s">
        <v>364</v>
      </c>
      <c r="G456" s="12">
        <v>30</v>
      </c>
      <c r="H456" s="1" t="s">
        <v>63</v>
      </c>
      <c r="I456" s="1" t="s">
        <v>12</v>
      </c>
      <c r="J456" s="1" t="s">
        <v>11</v>
      </c>
      <c r="K456" s="1" t="s">
        <v>0</v>
      </c>
      <c r="L456" s="1">
        <v>5789120</v>
      </c>
      <c r="M456" s="1">
        <v>1181255</v>
      </c>
      <c r="N456" s="1">
        <v>109573476</v>
      </c>
      <c r="O456" s="1">
        <v>575143</v>
      </c>
    </row>
    <row r="457" spans="1:15">
      <c r="A457" s="12">
        <v>84099190</v>
      </c>
      <c r="B457" s="1" t="s">
        <v>11778</v>
      </c>
      <c r="C457" s="12">
        <v>840991</v>
      </c>
      <c r="D457" s="1" t="s">
        <v>5906</v>
      </c>
      <c r="E457" s="12">
        <v>8409</v>
      </c>
      <c r="F457" s="1" t="s">
        <v>2582</v>
      </c>
      <c r="G457" s="12">
        <v>84</v>
      </c>
      <c r="H457" s="1" t="s">
        <v>28</v>
      </c>
      <c r="I457" s="1" t="s">
        <v>27</v>
      </c>
      <c r="J457" s="1" t="s">
        <v>26</v>
      </c>
      <c r="K457" s="1" t="s">
        <v>0</v>
      </c>
      <c r="L457" s="1">
        <v>5787515</v>
      </c>
      <c r="M457" s="1">
        <v>278852</v>
      </c>
      <c r="N457" s="1">
        <v>25404640</v>
      </c>
      <c r="O457" s="1">
        <v>560951</v>
      </c>
    </row>
    <row r="458" spans="1:15">
      <c r="A458" s="12">
        <v>85015110</v>
      </c>
      <c r="B458" s="1" t="s">
        <v>11777</v>
      </c>
      <c r="C458" s="12">
        <v>850151</v>
      </c>
      <c r="D458" s="1" t="s">
        <v>7733</v>
      </c>
      <c r="E458" s="12">
        <v>8501</v>
      </c>
      <c r="F458" s="1" t="s">
        <v>827</v>
      </c>
      <c r="G458" s="12">
        <v>85</v>
      </c>
      <c r="H458" s="1" t="s">
        <v>102</v>
      </c>
      <c r="I458" s="1" t="s">
        <v>27</v>
      </c>
      <c r="J458" s="1" t="s">
        <v>26</v>
      </c>
      <c r="K458" s="1" t="s">
        <v>0</v>
      </c>
      <c r="L458" s="1">
        <v>5725790</v>
      </c>
      <c r="M458" s="1">
        <v>851214</v>
      </c>
      <c r="N458" s="1">
        <v>355879</v>
      </c>
      <c r="O458" s="1">
        <v>8955</v>
      </c>
    </row>
    <row r="459" spans="1:15">
      <c r="A459" s="12">
        <v>72142000</v>
      </c>
      <c r="B459" s="1" t="s">
        <v>11776</v>
      </c>
      <c r="C459" s="12">
        <v>721420</v>
      </c>
      <c r="D459" s="1" t="s">
        <v>11775</v>
      </c>
      <c r="E459" s="12">
        <v>7214</v>
      </c>
      <c r="F459" s="1" t="s">
        <v>2237</v>
      </c>
      <c r="G459" s="12">
        <v>72</v>
      </c>
      <c r="H459" s="1" t="s">
        <v>436</v>
      </c>
      <c r="I459" s="1" t="s">
        <v>107</v>
      </c>
      <c r="J459" s="1" t="s">
        <v>106</v>
      </c>
      <c r="K459" s="1" t="s">
        <v>0</v>
      </c>
      <c r="L459" s="1">
        <v>5688781</v>
      </c>
      <c r="M459" s="1">
        <v>8752653</v>
      </c>
      <c r="N459" s="1">
        <v>0</v>
      </c>
      <c r="O459" s="1">
        <v>0</v>
      </c>
    </row>
    <row r="460" spans="1:15">
      <c r="A460" s="12">
        <v>81041100</v>
      </c>
      <c r="B460" s="1" t="s">
        <v>11774</v>
      </c>
      <c r="C460" s="12">
        <v>810411</v>
      </c>
      <c r="D460" s="1" t="s">
        <v>11773</v>
      </c>
      <c r="E460" s="12">
        <v>8104</v>
      </c>
      <c r="F460" s="1" t="s">
        <v>1970</v>
      </c>
      <c r="G460" s="12">
        <v>81</v>
      </c>
      <c r="H460" s="1" t="s">
        <v>176</v>
      </c>
      <c r="I460" s="1" t="s">
        <v>107</v>
      </c>
      <c r="J460" s="1" t="s">
        <v>106</v>
      </c>
      <c r="K460" s="1" t="s">
        <v>0</v>
      </c>
      <c r="L460" s="1">
        <v>5685725</v>
      </c>
      <c r="M460" s="1">
        <v>1088368</v>
      </c>
      <c r="N460" s="1">
        <v>0</v>
      </c>
      <c r="O460" s="1">
        <v>0</v>
      </c>
    </row>
    <row r="461" spans="1:15">
      <c r="A461" s="12">
        <v>76072000</v>
      </c>
      <c r="B461" s="1" t="s">
        <v>11772</v>
      </c>
      <c r="C461" s="12">
        <v>760720</v>
      </c>
      <c r="D461" s="1" t="s">
        <v>11771</v>
      </c>
      <c r="E461" s="12">
        <v>7607</v>
      </c>
      <c r="F461" s="1" t="s">
        <v>8093</v>
      </c>
      <c r="G461" s="12">
        <v>76</v>
      </c>
      <c r="H461" s="1" t="s">
        <v>1262</v>
      </c>
      <c r="I461" s="1" t="s">
        <v>107</v>
      </c>
      <c r="J461" s="1" t="s">
        <v>106</v>
      </c>
      <c r="K461" s="1" t="s">
        <v>0</v>
      </c>
      <c r="L461" s="1">
        <v>5674798</v>
      </c>
      <c r="M461" s="1">
        <v>790179</v>
      </c>
      <c r="N461" s="1">
        <v>3016897</v>
      </c>
      <c r="O461" s="1">
        <v>250934</v>
      </c>
    </row>
    <row r="462" spans="1:15">
      <c r="A462" s="12">
        <v>84369900</v>
      </c>
      <c r="B462" s="1" t="s">
        <v>11770</v>
      </c>
      <c r="C462" s="12">
        <v>843699</v>
      </c>
      <c r="D462" s="1" t="s">
        <v>11769</v>
      </c>
      <c r="E462" s="12">
        <v>8436</v>
      </c>
      <c r="F462" s="1" t="s">
        <v>5105</v>
      </c>
      <c r="G462" s="12">
        <v>84</v>
      </c>
      <c r="H462" s="1" t="s">
        <v>28</v>
      </c>
      <c r="I462" s="1" t="s">
        <v>27</v>
      </c>
      <c r="J462" s="1" t="s">
        <v>26</v>
      </c>
      <c r="K462" s="1" t="s">
        <v>0</v>
      </c>
      <c r="L462" s="1">
        <v>5656847</v>
      </c>
      <c r="M462" s="1">
        <v>342143</v>
      </c>
      <c r="N462" s="1">
        <v>4859077</v>
      </c>
      <c r="O462" s="1">
        <v>228544</v>
      </c>
    </row>
    <row r="463" spans="1:15">
      <c r="A463" s="12">
        <v>19059090</v>
      </c>
      <c r="B463" s="1" t="s">
        <v>11768</v>
      </c>
      <c r="C463" s="12">
        <v>190590</v>
      </c>
      <c r="D463" s="1" t="s">
        <v>9208</v>
      </c>
      <c r="E463" s="12">
        <v>1905</v>
      </c>
      <c r="F463" s="1" t="s">
        <v>8622</v>
      </c>
      <c r="G463" s="12">
        <v>19</v>
      </c>
      <c r="H463" s="1" t="s">
        <v>1029</v>
      </c>
      <c r="I463" s="1" t="s">
        <v>751</v>
      </c>
      <c r="J463" s="1" t="s">
        <v>750</v>
      </c>
      <c r="K463" s="1" t="s">
        <v>0</v>
      </c>
      <c r="L463" s="1">
        <v>5637341</v>
      </c>
      <c r="M463" s="1">
        <v>1564491</v>
      </c>
      <c r="N463" s="1">
        <v>1513137</v>
      </c>
      <c r="O463" s="1">
        <v>268307</v>
      </c>
    </row>
    <row r="464" spans="1:15">
      <c r="A464" s="12">
        <v>84133020</v>
      </c>
      <c r="B464" s="1" t="s">
        <v>11767</v>
      </c>
      <c r="C464" s="12">
        <v>841330</v>
      </c>
      <c r="D464" s="1" t="s">
        <v>10621</v>
      </c>
      <c r="E464" s="12">
        <v>8413</v>
      </c>
      <c r="F464" s="1" t="s">
        <v>3532</v>
      </c>
      <c r="G464" s="12">
        <v>84</v>
      </c>
      <c r="H464" s="1" t="s">
        <v>28</v>
      </c>
      <c r="I464" s="1" t="s">
        <v>27</v>
      </c>
      <c r="J464" s="1" t="s">
        <v>26</v>
      </c>
      <c r="K464" s="1" t="s">
        <v>0</v>
      </c>
      <c r="L464" s="1">
        <v>5608483</v>
      </c>
      <c r="M464" s="1">
        <v>36198</v>
      </c>
      <c r="N464" s="1">
        <v>52933074</v>
      </c>
      <c r="O464" s="1">
        <v>75325</v>
      </c>
    </row>
    <row r="465" spans="1:15">
      <c r="A465" s="12">
        <v>33051000</v>
      </c>
      <c r="B465" s="1" t="s">
        <v>11766</v>
      </c>
      <c r="C465" s="12">
        <v>330510</v>
      </c>
      <c r="D465" s="1" t="s">
        <v>11766</v>
      </c>
      <c r="E465" s="12">
        <v>3305</v>
      </c>
      <c r="F465" s="1" t="s">
        <v>7414</v>
      </c>
      <c r="G465" s="12">
        <v>33</v>
      </c>
      <c r="H465" s="1" t="s">
        <v>406</v>
      </c>
      <c r="I465" s="1" t="s">
        <v>12</v>
      </c>
      <c r="J465" s="1" t="s">
        <v>11</v>
      </c>
      <c r="K465" s="1" t="s">
        <v>0</v>
      </c>
      <c r="L465" s="1">
        <v>5555704</v>
      </c>
      <c r="M465" s="1">
        <v>972550</v>
      </c>
      <c r="N465" s="1">
        <v>1197307</v>
      </c>
      <c r="O465" s="1">
        <v>156579</v>
      </c>
    </row>
    <row r="466" spans="1:15">
      <c r="A466" s="12">
        <v>84418000</v>
      </c>
      <c r="B466" s="1" t="s">
        <v>11765</v>
      </c>
      <c r="C466" s="12">
        <v>844180</v>
      </c>
      <c r="D466" s="1" t="s">
        <v>11764</v>
      </c>
      <c r="E466" s="12">
        <v>8441</v>
      </c>
      <c r="F466" s="1" t="s">
        <v>3505</v>
      </c>
      <c r="G466" s="12">
        <v>84</v>
      </c>
      <c r="H466" s="1" t="s">
        <v>28</v>
      </c>
      <c r="I466" s="1" t="s">
        <v>27</v>
      </c>
      <c r="J466" s="1" t="s">
        <v>26</v>
      </c>
      <c r="K466" s="1" t="s">
        <v>0</v>
      </c>
      <c r="L466" s="1">
        <v>5534306</v>
      </c>
      <c r="M466" s="1">
        <v>227047</v>
      </c>
      <c r="N466" s="1">
        <v>228124</v>
      </c>
      <c r="O466" s="1">
        <v>20636</v>
      </c>
    </row>
    <row r="467" spans="1:15">
      <c r="A467" s="12">
        <v>29329999</v>
      </c>
      <c r="B467" s="1" t="s">
        <v>11763</v>
      </c>
      <c r="C467" s="12">
        <v>293299</v>
      </c>
      <c r="D467" s="1" t="s">
        <v>1368</v>
      </c>
      <c r="E467" s="12">
        <v>2932</v>
      </c>
      <c r="F467" s="1" t="s">
        <v>451</v>
      </c>
      <c r="G467" s="12">
        <v>29</v>
      </c>
      <c r="H467" s="1" t="s">
        <v>13</v>
      </c>
      <c r="I467" s="1" t="s">
        <v>12</v>
      </c>
      <c r="J467" s="1" t="s">
        <v>11</v>
      </c>
      <c r="K467" s="1" t="s">
        <v>0</v>
      </c>
      <c r="L467" s="1">
        <v>5533790</v>
      </c>
      <c r="M467" s="1">
        <v>3321360</v>
      </c>
      <c r="N467" s="1">
        <v>11537944</v>
      </c>
      <c r="O467" s="1">
        <v>427638</v>
      </c>
    </row>
    <row r="468" spans="1:15">
      <c r="A468" s="12">
        <v>85176241</v>
      </c>
      <c r="B468" s="1" t="s">
        <v>11762</v>
      </c>
      <c r="C468" s="12">
        <v>851762</v>
      </c>
      <c r="D468" s="1" t="s">
        <v>853</v>
      </c>
      <c r="E468" s="12">
        <v>8517</v>
      </c>
      <c r="F468" s="1" t="s">
        <v>852</v>
      </c>
      <c r="G468" s="12">
        <v>85</v>
      </c>
      <c r="H468" s="1" t="s">
        <v>102</v>
      </c>
      <c r="I468" s="1" t="s">
        <v>27</v>
      </c>
      <c r="J468" s="1" t="s">
        <v>26</v>
      </c>
      <c r="K468" s="1" t="s">
        <v>0</v>
      </c>
      <c r="L468" s="1">
        <v>5513373</v>
      </c>
      <c r="M468" s="1">
        <v>51591</v>
      </c>
      <c r="N468" s="1">
        <v>124416850</v>
      </c>
      <c r="O468" s="1">
        <v>2402422</v>
      </c>
    </row>
    <row r="469" spans="1:15">
      <c r="A469" s="12">
        <v>76169900</v>
      </c>
      <c r="B469" s="1" t="s">
        <v>7235</v>
      </c>
      <c r="C469" s="12">
        <v>761699</v>
      </c>
      <c r="D469" s="1" t="s">
        <v>7235</v>
      </c>
      <c r="E469" s="12">
        <v>7616</v>
      </c>
      <c r="F469" s="1" t="s">
        <v>7235</v>
      </c>
      <c r="G469" s="12">
        <v>76</v>
      </c>
      <c r="H469" s="1" t="s">
        <v>1262</v>
      </c>
      <c r="I469" s="1" t="s">
        <v>107</v>
      </c>
      <c r="J469" s="1" t="s">
        <v>106</v>
      </c>
      <c r="K469" s="1" t="s">
        <v>0</v>
      </c>
      <c r="L469" s="1">
        <v>5489268</v>
      </c>
      <c r="M469" s="1">
        <v>255073</v>
      </c>
      <c r="N469" s="1">
        <v>27352273</v>
      </c>
      <c r="O469" s="1">
        <v>251929</v>
      </c>
    </row>
    <row r="470" spans="1:15">
      <c r="A470" s="12">
        <v>38249989</v>
      </c>
      <c r="B470" s="1" t="s">
        <v>11761</v>
      </c>
      <c r="C470" s="12">
        <v>382499</v>
      </c>
      <c r="D470" s="1" t="s">
        <v>822</v>
      </c>
      <c r="E470" s="12">
        <v>3824</v>
      </c>
      <c r="F470" s="1" t="s">
        <v>821</v>
      </c>
      <c r="G470" s="12">
        <v>38</v>
      </c>
      <c r="H470" s="1" t="s">
        <v>244</v>
      </c>
      <c r="I470" s="1" t="s">
        <v>12</v>
      </c>
      <c r="J470" s="1" t="s">
        <v>11</v>
      </c>
      <c r="K470" s="1" t="s">
        <v>0</v>
      </c>
      <c r="L470" s="1">
        <v>5479300</v>
      </c>
      <c r="M470" s="1">
        <v>518370</v>
      </c>
      <c r="N470" s="1">
        <v>72044492</v>
      </c>
      <c r="O470" s="1">
        <v>16735408</v>
      </c>
    </row>
    <row r="471" spans="1:15">
      <c r="A471" s="12">
        <v>84626100</v>
      </c>
      <c r="B471" s="1" t="s">
        <v>11760</v>
      </c>
      <c r="C471" s="12">
        <v>846261</v>
      </c>
      <c r="D471" s="1" t="s">
        <v>11759</v>
      </c>
      <c r="E471" s="12">
        <v>8462</v>
      </c>
      <c r="F471" s="1" t="s">
        <v>1453</v>
      </c>
      <c r="G471" s="12">
        <v>84</v>
      </c>
      <c r="H471" s="1" t="s">
        <v>28</v>
      </c>
      <c r="I471" s="1" t="s">
        <v>27</v>
      </c>
      <c r="J471" s="1" t="s">
        <v>26</v>
      </c>
      <c r="K471" s="1" t="s">
        <v>0</v>
      </c>
      <c r="L471" s="1">
        <v>5471004</v>
      </c>
      <c r="M471" s="1">
        <v>448884</v>
      </c>
      <c r="N471" s="1">
        <v>65380</v>
      </c>
      <c r="O471" s="1">
        <v>303</v>
      </c>
    </row>
    <row r="472" spans="1:15">
      <c r="A472" s="12">
        <v>44129900</v>
      </c>
      <c r="B472" s="1" t="s">
        <v>11758</v>
      </c>
      <c r="C472" s="12">
        <v>441299</v>
      </c>
      <c r="D472" s="1" t="s">
        <v>11758</v>
      </c>
      <c r="E472" s="12">
        <v>4412</v>
      </c>
      <c r="F472" s="1" t="s">
        <v>4239</v>
      </c>
      <c r="G472" s="12">
        <v>44</v>
      </c>
      <c r="H472" s="1" t="s">
        <v>2121</v>
      </c>
      <c r="I472" s="1" t="s">
        <v>1129</v>
      </c>
      <c r="J472" s="1" t="s">
        <v>1128</v>
      </c>
      <c r="K472" s="1" t="s">
        <v>0</v>
      </c>
      <c r="L472" s="1">
        <v>5466164</v>
      </c>
      <c r="M472" s="1">
        <v>6694756</v>
      </c>
      <c r="N472" s="1">
        <v>62161</v>
      </c>
      <c r="O472" s="1">
        <v>601</v>
      </c>
    </row>
    <row r="473" spans="1:15">
      <c r="A473" s="12">
        <v>85291090</v>
      </c>
      <c r="B473" s="1" t="s">
        <v>11757</v>
      </c>
      <c r="C473" s="12">
        <v>852910</v>
      </c>
      <c r="D473" s="1" t="s">
        <v>7985</v>
      </c>
      <c r="E473" s="12">
        <v>8529</v>
      </c>
      <c r="F473" s="1" t="s">
        <v>5429</v>
      </c>
      <c r="G473" s="12">
        <v>85</v>
      </c>
      <c r="H473" s="1" t="s">
        <v>102</v>
      </c>
      <c r="I473" s="1" t="s">
        <v>27</v>
      </c>
      <c r="J473" s="1" t="s">
        <v>26</v>
      </c>
      <c r="K473" s="1" t="s">
        <v>0</v>
      </c>
      <c r="L473" s="1">
        <v>5444166</v>
      </c>
      <c r="M473" s="1">
        <v>41637</v>
      </c>
      <c r="N473" s="1">
        <v>25129259</v>
      </c>
      <c r="O473" s="1">
        <v>84405</v>
      </c>
    </row>
    <row r="474" spans="1:15">
      <c r="A474" s="12">
        <v>26011100</v>
      </c>
      <c r="B474" s="1" t="s">
        <v>11756</v>
      </c>
      <c r="C474" s="12">
        <v>260111</v>
      </c>
      <c r="D474" s="1" t="s">
        <v>11755</v>
      </c>
      <c r="E474" s="12">
        <v>2601</v>
      </c>
      <c r="F474" s="1" t="s">
        <v>10262</v>
      </c>
      <c r="G474" s="12">
        <v>26</v>
      </c>
      <c r="H474" s="1" t="s">
        <v>888</v>
      </c>
      <c r="I474" s="1" t="s">
        <v>225</v>
      </c>
      <c r="J474" s="1" t="s">
        <v>224</v>
      </c>
      <c r="K474" s="1" t="s">
        <v>0</v>
      </c>
      <c r="L474" s="1">
        <v>5410724</v>
      </c>
      <c r="M474" s="1">
        <v>77277171</v>
      </c>
      <c r="N474" s="1">
        <v>1090650</v>
      </c>
      <c r="O474" s="1">
        <v>2137329</v>
      </c>
    </row>
    <row r="475" spans="1:15">
      <c r="A475" s="12">
        <v>84099979</v>
      </c>
      <c r="B475" s="1" t="s">
        <v>11754</v>
      </c>
      <c r="C475" s="12">
        <v>840999</v>
      </c>
      <c r="D475" s="1" t="s">
        <v>2583</v>
      </c>
      <c r="E475" s="12">
        <v>8409</v>
      </c>
      <c r="F475" s="1" t="s">
        <v>2582</v>
      </c>
      <c r="G475" s="12">
        <v>84</v>
      </c>
      <c r="H475" s="1" t="s">
        <v>28</v>
      </c>
      <c r="I475" s="1" t="s">
        <v>27</v>
      </c>
      <c r="J475" s="1" t="s">
        <v>26</v>
      </c>
      <c r="K475" s="1" t="s">
        <v>0</v>
      </c>
      <c r="L475" s="1">
        <v>5405980</v>
      </c>
      <c r="M475" s="1">
        <v>135678</v>
      </c>
      <c r="N475" s="1">
        <v>2192027</v>
      </c>
      <c r="O475" s="1">
        <v>16499</v>
      </c>
    </row>
    <row r="476" spans="1:15">
      <c r="A476" s="12">
        <v>29161420</v>
      </c>
      <c r="B476" s="1" t="s">
        <v>11753</v>
      </c>
      <c r="C476" s="12">
        <v>291614</v>
      </c>
      <c r="D476" s="1" t="s">
        <v>2745</v>
      </c>
      <c r="E476" s="12">
        <v>2916</v>
      </c>
      <c r="F476" s="1" t="s">
        <v>80</v>
      </c>
      <c r="G476" s="12">
        <v>29</v>
      </c>
      <c r="H476" s="1" t="s">
        <v>13</v>
      </c>
      <c r="I476" s="1" t="s">
        <v>12</v>
      </c>
      <c r="J476" s="1" t="s">
        <v>11</v>
      </c>
      <c r="K476" s="1" t="s">
        <v>0</v>
      </c>
      <c r="L476" s="1">
        <v>5404881</v>
      </c>
      <c r="M476" s="1">
        <v>1285270</v>
      </c>
      <c r="N476" s="1">
        <v>462106</v>
      </c>
      <c r="O476" s="1">
        <v>27628</v>
      </c>
    </row>
    <row r="477" spans="1:15">
      <c r="A477" s="12">
        <v>72125090</v>
      </c>
      <c r="B477" s="1" t="s">
        <v>11752</v>
      </c>
      <c r="C477" s="12">
        <v>721250</v>
      </c>
      <c r="D477" s="1" t="s">
        <v>11751</v>
      </c>
      <c r="E477" s="12">
        <v>7212</v>
      </c>
      <c r="F477" s="1" t="s">
        <v>893</v>
      </c>
      <c r="G477" s="12">
        <v>72</v>
      </c>
      <c r="H477" s="1" t="s">
        <v>436</v>
      </c>
      <c r="I477" s="1" t="s">
        <v>107</v>
      </c>
      <c r="J477" s="1" t="s">
        <v>106</v>
      </c>
      <c r="K477" s="1" t="s">
        <v>0</v>
      </c>
      <c r="L477" s="1">
        <v>5402039</v>
      </c>
      <c r="M477" s="1">
        <v>1950785</v>
      </c>
      <c r="N477" s="1">
        <v>742598</v>
      </c>
      <c r="O477" s="1">
        <v>132678</v>
      </c>
    </row>
    <row r="478" spans="1:15">
      <c r="A478" s="13" t="s">
        <v>11750</v>
      </c>
      <c r="B478" s="1" t="s">
        <v>11748</v>
      </c>
      <c r="C478" s="13" t="s">
        <v>11749</v>
      </c>
      <c r="D478" s="1" t="s">
        <v>11748</v>
      </c>
      <c r="E478" s="13" t="s">
        <v>4487</v>
      </c>
      <c r="F478" s="1" t="s">
        <v>4486</v>
      </c>
      <c r="G478" s="13" t="s">
        <v>4326</v>
      </c>
      <c r="H478" s="1" t="s">
        <v>4325</v>
      </c>
      <c r="I478" s="1" t="s">
        <v>59</v>
      </c>
      <c r="J478" s="1" t="s">
        <v>58</v>
      </c>
      <c r="K478" s="1" t="s">
        <v>0</v>
      </c>
      <c r="L478" s="1">
        <v>5399529</v>
      </c>
      <c r="M478" s="1">
        <v>800030</v>
      </c>
      <c r="N478" s="1">
        <v>1777338</v>
      </c>
      <c r="O478" s="1">
        <v>147551</v>
      </c>
    </row>
    <row r="479" spans="1:15">
      <c r="A479" s="12">
        <v>29225099</v>
      </c>
      <c r="B479" s="1" t="s">
        <v>11747</v>
      </c>
      <c r="C479" s="12">
        <v>292250</v>
      </c>
      <c r="D479" s="1" t="s">
        <v>1617</v>
      </c>
      <c r="E479" s="12">
        <v>2922</v>
      </c>
      <c r="F479" s="1" t="s">
        <v>294</v>
      </c>
      <c r="G479" s="12">
        <v>29</v>
      </c>
      <c r="H479" s="1" t="s">
        <v>13</v>
      </c>
      <c r="I479" s="1" t="s">
        <v>12</v>
      </c>
      <c r="J479" s="1" t="s">
        <v>11</v>
      </c>
      <c r="K479" s="1" t="s">
        <v>0</v>
      </c>
      <c r="L479" s="1">
        <v>5372520</v>
      </c>
      <c r="M479" s="1">
        <v>4020000</v>
      </c>
      <c r="N479" s="1">
        <v>480331</v>
      </c>
      <c r="O479" s="1">
        <v>12417</v>
      </c>
    </row>
    <row r="480" spans="1:15">
      <c r="A480" s="12">
        <v>84135010</v>
      </c>
      <c r="B480" s="1" t="s">
        <v>11746</v>
      </c>
      <c r="C480" s="12">
        <v>841350</v>
      </c>
      <c r="D480" s="1" t="s">
        <v>10589</v>
      </c>
      <c r="E480" s="12">
        <v>8413</v>
      </c>
      <c r="F480" s="1" t="s">
        <v>3532</v>
      </c>
      <c r="G480" s="12">
        <v>84</v>
      </c>
      <c r="H480" s="1" t="s">
        <v>28</v>
      </c>
      <c r="I480" s="1" t="s">
        <v>27</v>
      </c>
      <c r="J480" s="1" t="s">
        <v>26</v>
      </c>
      <c r="K480" s="1" t="s">
        <v>0</v>
      </c>
      <c r="L480" s="1">
        <v>5365845</v>
      </c>
      <c r="M480" s="1">
        <v>243908</v>
      </c>
      <c r="N480" s="1">
        <v>27197525</v>
      </c>
      <c r="O480" s="1">
        <v>993194</v>
      </c>
    </row>
    <row r="481" spans="1:15">
      <c r="A481" s="12">
        <v>87112010</v>
      </c>
      <c r="B481" s="1" t="s">
        <v>11745</v>
      </c>
      <c r="C481" s="12">
        <v>871120</v>
      </c>
      <c r="D481" s="1" t="s">
        <v>8529</v>
      </c>
      <c r="E481" s="12">
        <v>8711</v>
      </c>
      <c r="F481" s="1" t="s">
        <v>1227</v>
      </c>
      <c r="G481" s="12">
        <v>87</v>
      </c>
      <c r="H481" s="1" t="s">
        <v>633</v>
      </c>
      <c r="I481" s="1" t="s">
        <v>272</v>
      </c>
      <c r="J481" s="1" t="s">
        <v>271</v>
      </c>
      <c r="K481" s="1" t="s">
        <v>0</v>
      </c>
      <c r="L481" s="1">
        <v>5313531</v>
      </c>
      <c r="M481" s="1">
        <v>177422</v>
      </c>
      <c r="N481" s="1">
        <v>0</v>
      </c>
      <c r="O481" s="1">
        <v>0</v>
      </c>
    </row>
    <row r="482" spans="1:15">
      <c r="A482" s="12">
        <v>84136090</v>
      </c>
      <c r="B482" s="1" t="s">
        <v>10879</v>
      </c>
      <c r="C482" s="12">
        <v>841360</v>
      </c>
      <c r="D482" s="1" t="s">
        <v>10879</v>
      </c>
      <c r="E482" s="12">
        <v>8413</v>
      </c>
      <c r="F482" s="1" t="s">
        <v>3532</v>
      </c>
      <c r="G482" s="12">
        <v>84</v>
      </c>
      <c r="H482" s="1" t="s">
        <v>28</v>
      </c>
      <c r="I482" s="1" t="s">
        <v>27</v>
      </c>
      <c r="J482" s="1" t="s">
        <v>26</v>
      </c>
      <c r="K482" s="1" t="s">
        <v>0</v>
      </c>
      <c r="L482" s="1">
        <v>5281037</v>
      </c>
      <c r="M482" s="1">
        <v>89410</v>
      </c>
      <c r="N482" s="1">
        <v>9230200</v>
      </c>
      <c r="O482" s="1">
        <v>169403</v>
      </c>
    </row>
    <row r="483" spans="1:15">
      <c r="A483" s="12">
        <v>71171900</v>
      </c>
      <c r="B483" s="1" t="s">
        <v>11744</v>
      </c>
      <c r="C483" s="12">
        <v>711719</v>
      </c>
      <c r="D483" s="1" t="s">
        <v>11744</v>
      </c>
      <c r="E483" s="12">
        <v>7117</v>
      </c>
      <c r="F483" s="1" t="s">
        <v>5497</v>
      </c>
      <c r="G483" s="12">
        <v>71</v>
      </c>
      <c r="H483" s="1" t="s">
        <v>200</v>
      </c>
      <c r="I483" s="1" t="s">
        <v>199</v>
      </c>
      <c r="J483" s="1" t="s">
        <v>198</v>
      </c>
      <c r="K483" s="1" t="s">
        <v>0</v>
      </c>
      <c r="L483" s="1">
        <v>5260180</v>
      </c>
      <c r="M483" s="1">
        <v>13999</v>
      </c>
      <c r="N483" s="1">
        <v>161945</v>
      </c>
      <c r="O483" s="1">
        <v>13536</v>
      </c>
    </row>
    <row r="484" spans="1:15">
      <c r="A484" s="12">
        <v>38061000</v>
      </c>
      <c r="B484" s="1" t="s">
        <v>11743</v>
      </c>
      <c r="C484" s="12">
        <v>380610</v>
      </c>
      <c r="D484" s="1" t="s">
        <v>11742</v>
      </c>
      <c r="E484" s="12">
        <v>3806</v>
      </c>
      <c r="F484" s="1" t="s">
        <v>2902</v>
      </c>
      <c r="G484" s="12">
        <v>38</v>
      </c>
      <c r="H484" s="1" t="s">
        <v>244</v>
      </c>
      <c r="I484" s="1" t="s">
        <v>12</v>
      </c>
      <c r="J484" s="1" t="s">
        <v>11</v>
      </c>
      <c r="K484" s="1" t="s">
        <v>0</v>
      </c>
      <c r="L484" s="1">
        <v>5254153</v>
      </c>
      <c r="M484" s="1">
        <v>4601720</v>
      </c>
      <c r="N484" s="1">
        <v>475366</v>
      </c>
      <c r="O484" s="1">
        <v>231542</v>
      </c>
    </row>
    <row r="485" spans="1:15">
      <c r="A485" s="12">
        <v>84626200</v>
      </c>
      <c r="B485" s="1" t="s">
        <v>11741</v>
      </c>
      <c r="C485" s="12">
        <v>846262</v>
      </c>
      <c r="D485" s="1" t="s">
        <v>11740</v>
      </c>
      <c r="E485" s="12">
        <v>8462</v>
      </c>
      <c r="F485" s="1" t="s">
        <v>1453</v>
      </c>
      <c r="G485" s="12">
        <v>84</v>
      </c>
      <c r="H485" s="1" t="s">
        <v>28</v>
      </c>
      <c r="I485" s="1" t="s">
        <v>27</v>
      </c>
      <c r="J485" s="1" t="s">
        <v>26</v>
      </c>
      <c r="K485" s="1" t="s">
        <v>0</v>
      </c>
      <c r="L485" s="1">
        <v>5227200</v>
      </c>
      <c r="M485" s="1">
        <v>106818</v>
      </c>
      <c r="N485" s="1">
        <v>1148097</v>
      </c>
      <c r="O485" s="1">
        <v>54264</v>
      </c>
    </row>
    <row r="486" spans="1:15">
      <c r="A486" s="12">
        <v>87084080</v>
      </c>
      <c r="B486" s="1" t="s">
        <v>11739</v>
      </c>
      <c r="C486" s="12">
        <v>870840</v>
      </c>
      <c r="D486" s="1" t="s">
        <v>10128</v>
      </c>
      <c r="E486" s="12">
        <v>8708</v>
      </c>
      <c r="F486" s="1" t="s">
        <v>3640</v>
      </c>
      <c r="G486" s="12">
        <v>87</v>
      </c>
      <c r="H486" s="1" t="s">
        <v>633</v>
      </c>
      <c r="I486" s="1" t="s">
        <v>272</v>
      </c>
      <c r="J486" s="1" t="s">
        <v>271</v>
      </c>
      <c r="K486" s="1" t="s">
        <v>0</v>
      </c>
      <c r="L486" s="1">
        <v>5203179</v>
      </c>
      <c r="M486" s="1">
        <v>262255</v>
      </c>
      <c r="N486" s="1">
        <v>200908151</v>
      </c>
      <c r="O486" s="1">
        <v>7575221</v>
      </c>
    </row>
    <row r="487" spans="1:15">
      <c r="A487" s="12">
        <v>85176234</v>
      </c>
      <c r="B487" s="1" t="s">
        <v>11738</v>
      </c>
      <c r="C487" s="12">
        <v>851762</v>
      </c>
      <c r="D487" s="1" t="s">
        <v>853</v>
      </c>
      <c r="E487" s="12">
        <v>8517</v>
      </c>
      <c r="F487" s="1" t="s">
        <v>852</v>
      </c>
      <c r="G487" s="12">
        <v>85</v>
      </c>
      <c r="H487" s="1" t="s">
        <v>102</v>
      </c>
      <c r="I487" s="1" t="s">
        <v>27</v>
      </c>
      <c r="J487" s="1" t="s">
        <v>26</v>
      </c>
      <c r="K487" s="1" t="s">
        <v>0</v>
      </c>
      <c r="L487" s="1">
        <v>5181748</v>
      </c>
      <c r="M487" s="1">
        <v>33034</v>
      </c>
      <c r="N487" s="1">
        <v>26141873</v>
      </c>
      <c r="O487" s="1">
        <v>218293</v>
      </c>
    </row>
    <row r="488" spans="1:15">
      <c r="A488" s="12">
        <v>39206299</v>
      </c>
      <c r="B488" s="1" t="s">
        <v>11737</v>
      </c>
      <c r="C488" s="12">
        <v>392062</v>
      </c>
      <c r="D488" s="1" t="s">
        <v>8128</v>
      </c>
      <c r="E488" s="12">
        <v>3920</v>
      </c>
      <c r="F488" s="1" t="s">
        <v>39</v>
      </c>
      <c r="G488" s="12">
        <v>39</v>
      </c>
      <c r="H488" s="1" t="s">
        <v>38</v>
      </c>
      <c r="I488" s="1" t="s">
        <v>37</v>
      </c>
      <c r="J488" s="1" t="s">
        <v>36</v>
      </c>
      <c r="K488" s="1" t="s">
        <v>0</v>
      </c>
      <c r="L488" s="1">
        <v>5180586</v>
      </c>
      <c r="M488" s="1">
        <v>563121</v>
      </c>
      <c r="N488" s="1">
        <v>657694</v>
      </c>
      <c r="O488" s="1">
        <v>107383</v>
      </c>
    </row>
    <row r="489" spans="1:15">
      <c r="A489" s="12">
        <v>73089090</v>
      </c>
      <c r="B489" s="1" t="s">
        <v>11736</v>
      </c>
      <c r="C489" s="12">
        <v>730890</v>
      </c>
      <c r="D489" s="1" t="s">
        <v>10857</v>
      </c>
      <c r="E489" s="12">
        <v>7308</v>
      </c>
      <c r="F489" s="1" t="s">
        <v>8678</v>
      </c>
      <c r="G489" s="12">
        <v>73</v>
      </c>
      <c r="H489" s="1" t="s">
        <v>108</v>
      </c>
      <c r="I489" s="1" t="s">
        <v>107</v>
      </c>
      <c r="J489" s="1" t="s">
        <v>106</v>
      </c>
      <c r="K489" s="1" t="s">
        <v>0</v>
      </c>
      <c r="L489" s="1">
        <v>5155044</v>
      </c>
      <c r="M489" s="1">
        <v>720500</v>
      </c>
      <c r="N489" s="1">
        <v>7020644</v>
      </c>
      <c r="O489" s="1">
        <v>555119</v>
      </c>
    </row>
    <row r="490" spans="1:15">
      <c r="A490" s="12">
        <v>30061090</v>
      </c>
      <c r="B490" s="1" t="s">
        <v>11735</v>
      </c>
      <c r="C490" s="12">
        <v>300610</v>
      </c>
      <c r="D490" s="1" t="s">
        <v>2547</v>
      </c>
      <c r="E490" s="12">
        <v>3006</v>
      </c>
      <c r="F490" s="1" t="s">
        <v>1428</v>
      </c>
      <c r="G490" s="12">
        <v>30</v>
      </c>
      <c r="H490" s="1" t="s">
        <v>63</v>
      </c>
      <c r="I490" s="1" t="s">
        <v>12</v>
      </c>
      <c r="J490" s="1" t="s">
        <v>11</v>
      </c>
      <c r="K490" s="1" t="s">
        <v>0</v>
      </c>
      <c r="L490" s="1">
        <v>5153917</v>
      </c>
      <c r="M490" s="1">
        <v>18068</v>
      </c>
      <c r="N490" s="1">
        <v>13300962</v>
      </c>
      <c r="O490" s="1">
        <v>31745</v>
      </c>
    </row>
    <row r="491" spans="1:15">
      <c r="A491" s="12">
        <v>90262090</v>
      </c>
      <c r="B491" s="1" t="s">
        <v>11734</v>
      </c>
      <c r="C491" s="12">
        <v>902620</v>
      </c>
      <c r="D491" s="1" t="s">
        <v>11733</v>
      </c>
      <c r="E491" s="12">
        <v>9026</v>
      </c>
      <c r="F491" s="1" t="s">
        <v>6314</v>
      </c>
      <c r="G491" s="12">
        <v>90</v>
      </c>
      <c r="H491" s="1" t="s">
        <v>512</v>
      </c>
      <c r="I491" s="1" t="s">
        <v>49</v>
      </c>
      <c r="J491" s="1" t="s">
        <v>48</v>
      </c>
      <c r="K491" s="1" t="s">
        <v>0</v>
      </c>
      <c r="L491" s="1">
        <v>5152301</v>
      </c>
      <c r="M491" s="1">
        <v>16662</v>
      </c>
      <c r="N491" s="1">
        <v>28398858</v>
      </c>
      <c r="O491" s="1">
        <v>86222</v>
      </c>
    </row>
    <row r="492" spans="1:15">
      <c r="A492" s="12">
        <v>48025599</v>
      </c>
      <c r="B492" s="1" t="s">
        <v>11732</v>
      </c>
      <c r="C492" s="12">
        <v>480255</v>
      </c>
      <c r="D492" s="1" t="s">
        <v>643</v>
      </c>
      <c r="E492" s="12">
        <v>4802</v>
      </c>
      <c r="F492" s="1" t="s">
        <v>150</v>
      </c>
      <c r="G492" s="12">
        <v>48</v>
      </c>
      <c r="H492" s="1" t="s">
        <v>19</v>
      </c>
      <c r="I492" s="1" t="s">
        <v>18</v>
      </c>
      <c r="J492" s="1" t="s">
        <v>17</v>
      </c>
      <c r="K492" s="1" t="s">
        <v>0</v>
      </c>
      <c r="L492" s="1">
        <v>5142167</v>
      </c>
      <c r="M492" s="1">
        <v>4453009</v>
      </c>
      <c r="N492" s="1">
        <v>272147</v>
      </c>
      <c r="O492" s="1">
        <v>334588</v>
      </c>
    </row>
    <row r="493" spans="1:15">
      <c r="A493" s="12">
        <v>84811000</v>
      </c>
      <c r="B493" s="1" t="s">
        <v>11731</v>
      </c>
      <c r="C493" s="12">
        <v>848110</v>
      </c>
      <c r="D493" s="1" t="s">
        <v>11731</v>
      </c>
      <c r="E493" s="12">
        <v>8481</v>
      </c>
      <c r="F493" s="1" t="s">
        <v>4248</v>
      </c>
      <c r="G493" s="12">
        <v>84</v>
      </c>
      <c r="H493" s="1" t="s">
        <v>28</v>
      </c>
      <c r="I493" s="1" t="s">
        <v>27</v>
      </c>
      <c r="J493" s="1" t="s">
        <v>26</v>
      </c>
      <c r="K493" s="1" t="s">
        <v>0</v>
      </c>
      <c r="L493" s="1">
        <v>5114468</v>
      </c>
      <c r="M493" s="1">
        <v>12431</v>
      </c>
      <c r="N493" s="1">
        <v>25640296</v>
      </c>
      <c r="O493" s="1">
        <v>252914</v>
      </c>
    </row>
    <row r="494" spans="1:15">
      <c r="A494" s="12">
        <v>72085100</v>
      </c>
      <c r="B494" s="1" t="s">
        <v>11730</v>
      </c>
      <c r="C494" s="12">
        <v>720851</v>
      </c>
      <c r="D494" s="1" t="s">
        <v>11729</v>
      </c>
      <c r="E494" s="12">
        <v>7208</v>
      </c>
      <c r="F494" s="1" t="s">
        <v>1630</v>
      </c>
      <c r="G494" s="12">
        <v>72</v>
      </c>
      <c r="H494" s="1" t="s">
        <v>436</v>
      </c>
      <c r="I494" s="1" t="s">
        <v>107</v>
      </c>
      <c r="J494" s="1" t="s">
        <v>106</v>
      </c>
      <c r="K494" s="1" t="s">
        <v>0</v>
      </c>
      <c r="L494" s="1">
        <v>5102523</v>
      </c>
      <c r="M494" s="1">
        <v>5233243</v>
      </c>
      <c r="N494" s="1">
        <v>20419</v>
      </c>
      <c r="O494" s="1">
        <v>1881</v>
      </c>
    </row>
    <row r="495" spans="1:15">
      <c r="A495" s="12">
        <v>84821010</v>
      </c>
      <c r="B495" s="1" t="s">
        <v>11728</v>
      </c>
      <c r="C495" s="12">
        <v>848210</v>
      </c>
      <c r="D495" s="1" t="s">
        <v>11298</v>
      </c>
      <c r="E495" s="12">
        <v>8482</v>
      </c>
      <c r="F495" s="1" t="s">
        <v>6739</v>
      </c>
      <c r="G495" s="12">
        <v>84</v>
      </c>
      <c r="H495" s="1" t="s">
        <v>28</v>
      </c>
      <c r="I495" s="1" t="s">
        <v>27</v>
      </c>
      <c r="J495" s="1" t="s">
        <v>26</v>
      </c>
      <c r="K495" s="1" t="s">
        <v>0</v>
      </c>
      <c r="L495" s="1">
        <v>5099086</v>
      </c>
      <c r="M495" s="1">
        <v>221073</v>
      </c>
      <c r="N495" s="1">
        <v>13347255</v>
      </c>
      <c r="O495" s="1">
        <v>351460</v>
      </c>
    </row>
    <row r="496" spans="1:15">
      <c r="A496" s="12">
        <v>84831020</v>
      </c>
      <c r="B496" s="1" t="s">
        <v>11727</v>
      </c>
      <c r="C496" s="12">
        <v>848310</v>
      </c>
      <c r="D496" s="1" t="s">
        <v>4475</v>
      </c>
      <c r="E496" s="12">
        <v>8483</v>
      </c>
      <c r="F496" s="1" t="s">
        <v>4474</v>
      </c>
      <c r="G496" s="12">
        <v>84</v>
      </c>
      <c r="H496" s="1" t="s">
        <v>28</v>
      </c>
      <c r="I496" s="1" t="s">
        <v>27</v>
      </c>
      <c r="J496" s="1" t="s">
        <v>26</v>
      </c>
      <c r="K496" s="1" t="s">
        <v>0</v>
      </c>
      <c r="L496" s="1">
        <v>5060203</v>
      </c>
      <c r="M496" s="1">
        <v>607101</v>
      </c>
      <c r="N496" s="1">
        <v>3730810</v>
      </c>
      <c r="O496" s="1">
        <v>86203</v>
      </c>
    </row>
    <row r="497" spans="1:15">
      <c r="A497" s="12">
        <v>75051210</v>
      </c>
      <c r="B497" s="1" t="s">
        <v>11726</v>
      </c>
      <c r="C497" s="12">
        <v>750512</v>
      </c>
      <c r="D497" s="1" t="s">
        <v>2815</v>
      </c>
      <c r="E497" s="12">
        <v>7505</v>
      </c>
      <c r="F497" s="1" t="s">
        <v>394</v>
      </c>
      <c r="G497" s="12">
        <v>75</v>
      </c>
      <c r="H497" s="1" t="s">
        <v>393</v>
      </c>
      <c r="I497" s="1" t="s">
        <v>107</v>
      </c>
      <c r="J497" s="1" t="s">
        <v>106</v>
      </c>
      <c r="K497" s="1" t="s">
        <v>0</v>
      </c>
      <c r="L497" s="1">
        <v>5056631</v>
      </c>
      <c r="M497" s="1">
        <v>150236</v>
      </c>
      <c r="N497" s="1">
        <v>1829555</v>
      </c>
      <c r="O497" s="1">
        <v>62089</v>
      </c>
    </row>
    <row r="498" spans="1:15">
      <c r="A498" s="12">
        <v>73110000</v>
      </c>
      <c r="B498" s="1" t="s">
        <v>11725</v>
      </c>
      <c r="C498" s="12">
        <v>731100</v>
      </c>
      <c r="D498" s="1" t="s">
        <v>11725</v>
      </c>
      <c r="E498" s="12">
        <v>7311</v>
      </c>
      <c r="F498" s="1" t="s">
        <v>11725</v>
      </c>
      <c r="G498" s="12">
        <v>73</v>
      </c>
      <c r="H498" s="1" t="s">
        <v>108</v>
      </c>
      <c r="I498" s="1" t="s">
        <v>107</v>
      </c>
      <c r="J498" s="1" t="s">
        <v>106</v>
      </c>
      <c r="K498" s="1" t="s">
        <v>0</v>
      </c>
      <c r="L498" s="1">
        <v>5056329</v>
      </c>
      <c r="M498" s="1">
        <v>940063</v>
      </c>
      <c r="N498" s="1">
        <v>4803218</v>
      </c>
      <c r="O498" s="1">
        <v>130659</v>
      </c>
    </row>
    <row r="499" spans="1:15">
      <c r="A499" s="12">
        <v>28332520</v>
      </c>
      <c r="B499" s="1" t="s">
        <v>11724</v>
      </c>
      <c r="C499" s="12">
        <v>283325</v>
      </c>
      <c r="D499" s="1" t="s">
        <v>716</v>
      </c>
      <c r="E499" s="12">
        <v>2833</v>
      </c>
      <c r="F499" s="1" t="s">
        <v>187</v>
      </c>
      <c r="G499" s="12">
        <v>28</v>
      </c>
      <c r="H499" s="1" t="s">
        <v>118</v>
      </c>
      <c r="I499" s="1" t="s">
        <v>12</v>
      </c>
      <c r="J499" s="1" t="s">
        <v>11</v>
      </c>
      <c r="K499" s="1" t="s">
        <v>0</v>
      </c>
      <c r="L499" s="1">
        <v>5017023</v>
      </c>
      <c r="M499" s="1">
        <v>2030391</v>
      </c>
      <c r="N499" s="1">
        <v>67026</v>
      </c>
      <c r="O499" s="1">
        <v>919</v>
      </c>
    </row>
    <row r="500" spans="1:15">
      <c r="A500" s="12">
        <v>85016300</v>
      </c>
      <c r="B500" s="1" t="s">
        <v>11723</v>
      </c>
      <c r="C500" s="12">
        <v>850163</v>
      </c>
      <c r="D500" s="1" t="s">
        <v>11722</v>
      </c>
      <c r="E500" s="12">
        <v>8501</v>
      </c>
      <c r="F500" s="1" t="s">
        <v>827</v>
      </c>
      <c r="G500" s="12">
        <v>85</v>
      </c>
      <c r="H500" s="1" t="s">
        <v>102</v>
      </c>
      <c r="I500" s="1" t="s">
        <v>27</v>
      </c>
      <c r="J500" s="1" t="s">
        <v>26</v>
      </c>
      <c r="K500" s="1" t="s">
        <v>0</v>
      </c>
      <c r="L500" s="1">
        <v>4993169</v>
      </c>
      <c r="M500" s="1">
        <v>1077399</v>
      </c>
      <c r="N500" s="1">
        <v>0</v>
      </c>
      <c r="O500" s="1">
        <v>0</v>
      </c>
    </row>
    <row r="501" spans="1:15">
      <c r="A501" s="12">
        <v>74072110</v>
      </c>
      <c r="B501" s="1" t="s">
        <v>11721</v>
      </c>
      <c r="C501" s="12">
        <v>740721</v>
      </c>
      <c r="D501" s="1" t="s">
        <v>8784</v>
      </c>
      <c r="E501" s="12">
        <v>7407</v>
      </c>
      <c r="F501" s="1" t="s">
        <v>1738</v>
      </c>
      <c r="G501" s="12">
        <v>74</v>
      </c>
      <c r="H501" s="1" t="s">
        <v>491</v>
      </c>
      <c r="I501" s="1" t="s">
        <v>107</v>
      </c>
      <c r="J501" s="1" t="s">
        <v>106</v>
      </c>
      <c r="K501" s="1" t="s">
        <v>0</v>
      </c>
      <c r="L501" s="1">
        <v>4959727</v>
      </c>
      <c r="M501" s="1">
        <v>680636</v>
      </c>
      <c r="N501" s="1">
        <v>55100</v>
      </c>
      <c r="O501" s="1">
        <v>2150</v>
      </c>
    </row>
    <row r="502" spans="1:15">
      <c r="A502" s="12">
        <v>84669490</v>
      </c>
      <c r="B502" s="1" t="s">
        <v>11720</v>
      </c>
      <c r="C502" s="12">
        <v>846694</v>
      </c>
      <c r="D502" s="1" t="s">
        <v>8176</v>
      </c>
      <c r="E502" s="12">
        <v>8466</v>
      </c>
      <c r="F502" s="1" t="s">
        <v>2025</v>
      </c>
      <c r="G502" s="12">
        <v>84</v>
      </c>
      <c r="H502" s="1" t="s">
        <v>28</v>
      </c>
      <c r="I502" s="1" t="s">
        <v>27</v>
      </c>
      <c r="J502" s="1" t="s">
        <v>26</v>
      </c>
      <c r="K502" s="1" t="s">
        <v>0</v>
      </c>
      <c r="L502" s="1">
        <v>4923464</v>
      </c>
      <c r="M502" s="1">
        <v>375042</v>
      </c>
      <c r="N502" s="1">
        <v>9418362</v>
      </c>
      <c r="O502" s="1">
        <v>46399</v>
      </c>
    </row>
    <row r="503" spans="1:15">
      <c r="A503" s="12">
        <v>30042029</v>
      </c>
      <c r="B503" s="1" t="s">
        <v>11719</v>
      </c>
      <c r="C503" s="12">
        <v>300420</v>
      </c>
      <c r="D503" s="1" t="s">
        <v>365</v>
      </c>
      <c r="E503" s="12">
        <v>3004</v>
      </c>
      <c r="F503" s="1" t="s">
        <v>364</v>
      </c>
      <c r="G503" s="12">
        <v>30</v>
      </c>
      <c r="H503" s="1" t="s">
        <v>63</v>
      </c>
      <c r="I503" s="1" t="s">
        <v>12</v>
      </c>
      <c r="J503" s="1" t="s">
        <v>11</v>
      </c>
      <c r="K503" s="1" t="s">
        <v>0</v>
      </c>
      <c r="L503" s="1">
        <v>4898778</v>
      </c>
      <c r="M503" s="1">
        <v>23750</v>
      </c>
      <c r="N503" s="1">
        <v>182185</v>
      </c>
      <c r="O503" s="1">
        <v>476</v>
      </c>
    </row>
    <row r="504" spans="1:15">
      <c r="A504" s="12">
        <v>72023000</v>
      </c>
      <c r="B504" s="1" t="s">
        <v>11718</v>
      </c>
      <c r="C504" s="12">
        <v>720230</v>
      </c>
      <c r="D504" s="1" t="s">
        <v>11717</v>
      </c>
      <c r="E504" s="12">
        <v>7202</v>
      </c>
      <c r="F504" s="1" t="s">
        <v>1624</v>
      </c>
      <c r="G504" s="12">
        <v>72</v>
      </c>
      <c r="H504" s="1" t="s">
        <v>436</v>
      </c>
      <c r="I504" s="1" t="s">
        <v>107</v>
      </c>
      <c r="J504" s="1" t="s">
        <v>106</v>
      </c>
      <c r="K504" s="1" t="s">
        <v>0</v>
      </c>
      <c r="L504" s="1">
        <v>4841107</v>
      </c>
      <c r="M504" s="1">
        <v>4590040</v>
      </c>
      <c r="N504" s="1">
        <v>0</v>
      </c>
      <c r="O504" s="1">
        <v>0</v>
      </c>
    </row>
    <row r="505" spans="1:15">
      <c r="A505" s="12">
        <v>39100019</v>
      </c>
      <c r="B505" s="1" t="s">
        <v>11716</v>
      </c>
      <c r="C505" s="12">
        <v>391000</v>
      </c>
      <c r="D505" s="1" t="s">
        <v>1159</v>
      </c>
      <c r="E505" s="12">
        <v>3910</v>
      </c>
      <c r="F505" s="1" t="s">
        <v>1159</v>
      </c>
      <c r="G505" s="12">
        <v>39</v>
      </c>
      <c r="H505" s="1" t="s">
        <v>38</v>
      </c>
      <c r="I505" s="1" t="s">
        <v>37</v>
      </c>
      <c r="J505" s="1" t="s">
        <v>36</v>
      </c>
      <c r="K505" s="1" t="s">
        <v>0</v>
      </c>
      <c r="L505" s="1">
        <v>4812010</v>
      </c>
      <c r="M505" s="1">
        <v>960113</v>
      </c>
      <c r="N505" s="1">
        <v>12998625</v>
      </c>
      <c r="O505" s="1">
        <v>2240764</v>
      </c>
    </row>
    <row r="506" spans="1:15">
      <c r="A506" s="12">
        <v>38249929</v>
      </c>
      <c r="B506" s="1" t="s">
        <v>11715</v>
      </c>
      <c r="C506" s="12">
        <v>382499</v>
      </c>
      <c r="D506" s="1" t="s">
        <v>822</v>
      </c>
      <c r="E506" s="12">
        <v>3824</v>
      </c>
      <c r="F506" s="1" t="s">
        <v>821</v>
      </c>
      <c r="G506" s="12">
        <v>38</v>
      </c>
      <c r="H506" s="1" t="s">
        <v>244</v>
      </c>
      <c r="I506" s="1" t="s">
        <v>12</v>
      </c>
      <c r="J506" s="1" t="s">
        <v>11</v>
      </c>
      <c r="K506" s="1" t="s">
        <v>0</v>
      </c>
      <c r="L506" s="1">
        <v>4790140</v>
      </c>
      <c r="M506" s="1">
        <v>1015698</v>
      </c>
      <c r="N506" s="1">
        <v>25410132</v>
      </c>
      <c r="O506" s="1">
        <v>11891479</v>
      </c>
    </row>
    <row r="507" spans="1:15">
      <c r="A507" s="12">
        <v>90261019</v>
      </c>
      <c r="B507" s="1" t="s">
        <v>11714</v>
      </c>
      <c r="C507" s="12">
        <v>902610</v>
      </c>
      <c r="D507" s="1" t="s">
        <v>6315</v>
      </c>
      <c r="E507" s="12">
        <v>9026</v>
      </c>
      <c r="F507" s="1" t="s">
        <v>6314</v>
      </c>
      <c r="G507" s="12">
        <v>90</v>
      </c>
      <c r="H507" s="1" t="s">
        <v>512</v>
      </c>
      <c r="I507" s="1" t="s">
        <v>49</v>
      </c>
      <c r="J507" s="1" t="s">
        <v>48</v>
      </c>
      <c r="K507" s="1" t="s">
        <v>0</v>
      </c>
      <c r="L507" s="1">
        <v>4773790</v>
      </c>
      <c r="M507" s="1">
        <v>1433</v>
      </c>
      <c r="N507" s="1">
        <v>75048711</v>
      </c>
      <c r="O507" s="1">
        <v>37224</v>
      </c>
    </row>
    <row r="508" spans="1:15">
      <c r="A508" s="12">
        <v>90183929</v>
      </c>
      <c r="B508" s="1" t="s">
        <v>11713</v>
      </c>
      <c r="C508" s="12">
        <v>901839</v>
      </c>
      <c r="D508" s="1" t="s">
        <v>3259</v>
      </c>
      <c r="E508" s="12">
        <v>9018</v>
      </c>
      <c r="F508" s="1" t="s">
        <v>807</v>
      </c>
      <c r="G508" s="12">
        <v>90</v>
      </c>
      <c r="H508" s="1" t="s">
        <v>512</v>
      </c>
      <c r="I508" s="1" t="s">
        <v>49</v>
      </c>
      <c r="J508" s="1" t="s">
        <v>48</v>
      </c>
      <c r="K508" s="1" t="s">
        <v>0</v>
      </c>
      <c r="L508" s="1">
        <v>4773111</v>
      </c>
      <c r="M508" s="1">
        <v>59018</v>
      </c>
      <c r="N508" s="1">
        <v>117122836</v>
      </c>
      <c r="O508" s="1">
        <v>379077</v>
      </c>
    </row>
    <row r="509" spans="1:15">
      <c r="A509" s="12">
        <v>44170090</v>
      </c>
      <c r="B509" s="1" t="s">
        <v>11712</v>
      </c>
      <c r="C509" s="12">
        <v>441700</v>
      </c>
      <c r="D509" s="1" t="s">
        <v>9820</v>
      </c>
      <c r="E509" s="12">
        <v>4417</v>
      </c>
      <c r="F509" s="1" t="s">
        <v>9820</v>
      </c>
      <c r="G509" s="12">
        <v>44</v>
      </c>
      <c r="H509" s="1" t="s">
        <v>2121</v>
      </c>
      <c r="I509" s="1" t="s">
        <v>1129</v>
      </c>
      <c r="J509" s="1" t="s">
        <v>1128</v>
      </c>
      <c r="K509" s="1" t="s">
        <v>0</v>
      </c>
      <c r="L509" s="1">
        <v>4757365</v>
      </c>
      <c r="M509" s="1">
        <v>2133907</v>
      </c>
      <c r="N509" s="1">
        <v>684</v>
      </c>
      <c r="O509" s="1">
        <v>26</v>
      </c>
    </row>
    <row r="510" spans="1:15">
      <c r="A510" s="12">
        <v>29221100</v>
      </c>
      <c r="B510" s="1" t="s">
        <v>11711</v>
      </c>
      <c r="C510" s="12">
        <v>292211</v>
      </c>
      <c r="D510" s="1" t="s">
        <v>11711</v>
      </c>
      <c r="E510" s="12">
        <v>2922</v>
      </c>
      <c r="F510" s="1" t="s">
        <v>294</v>
      </c>
      <c r="G510" s="12">
        <v>29</v>
      </c>
      <c r="H510" s="1" t="s">
        <v>13</v>
      </c>
      <c r="I510" s="1" t="s">
        <v>12</v>
      </c>
      <c r="J510" s="1" t="s">
        <v>11</v>
      </c>
      <c r="K510" s="1" t="s">
        <v>0</v>
      </c>
      <c r="L510" s="1">
        <v>4729183</v>
      </c>
      <c r="M510" s="1">
        <v>2829160</v>
      </c>
      <c r="N510" s="1">
        <v>510771</v>
      </c>
      <c r="O510" s="1">
        <v>409017</v>
      </c>
    </row>
    <row r="511" spans="1:15">
      <c r="A511" s="12">
        <v>73182900</v>
      </c>
      <c r="B511" s="1" t="s">
        <v>11710</v>
      </c>
      <c r="C511" s="12">
        <v>731829</v>
      </c>
      <c r="D511" s="1" t="s">
        <v>11710</v>
      </c>
      <c r="E511" s="12">
        <v>7318</v>
      </c>
      <c r="F511" s="1" t="s">
        <v>5883</v>
      </c>
      <c r="G511" s="12">
        <v>73</v>
      </c>
      <c r="H511" s="1" t="s">
        <v>108</v>
      </c>
      <c r="I511" s="1" t="s">
        <v>107</v>
      </c>
      <c r="J511" s="1" t="s">
        <v>106</v>
      </c>
      <c r="K511" s="1" t="s">
        <v>0</v>
      </c>
      <c r="L511" s="1">
        <v>4715241</v>
      </c>
      <c r="M511" s="1">
        <v>85419</v>
      </c>
      <c r="N511" s="1">
        <v>39357633</v>
      </c>
      <c r="O511" s="1">
        <v>1371972</v>
      </c>
    </row>
    <row r="512" spans="1:15">
      <c r="A512" s="12">
        <v>84314910</v>
      </c>
      <c r="B512" s="1" t="s">
        <v>11709</v>
      </c>
      <c r="C512" s="12">
        <v>843149</v>
      </c>
      <c r="D512" s="1" t="s">
        <v>9910</v>
      </c>
      <c r="E512" s="12">
        <v>8431</v>
      </c>
      <c r="F512" s="1" t="s">
        <v>6068</v>
      </c>
      <c r="G512" s="12">
        <v>84</v>
      </c>
      <c r="H512" s="1" t="s">
        <v>28</v>
      </c>
      <c r="I512" s="1" t="s">
        <v>27</v>
      </c>
      <c r="J512" s="1" t="s">
        <v>26</v>
      </c>
      <c r="K512" s="1" t="s">
        <v>0</v>
      </c>
      <c r="L512" s="1">
        <v>4704450</v>
      </c>
      <c r="M512" s="1">
        <v>495373</v>
      </c>
      <c r="N512" s="1">
        <v>3543478</v>
      </c>
      <c r="O512" s="1">
        <v>305514</v>
      </c>
    </row>
    <row r="513" spans="1:15">
      <c r="A513" s="12">
        <v>26060012</v>
      </c>
      <c r="B513" s="1" t="s">
        <v>11708</v>
      </c>
      <c r="C513" s="12">
        <v>260600</v>
      </c>
      <c r="D513" s="1" t="s">
        <v>1055</v>
      </c>
      <c r="E513" s="12">
        <v>2606</v>
      </c>
      <c r="F513" s="1" t="s">
        <v>1055</v>
      </c>
      <c r="G513" s="12">
        <v>26</v>
      </c>
      <c r="H513" s="1" t="s">
        <v>888</v>
      </c>
      <c r="I513" s="1" t="s">
        <v>225</v>
      </c>
      <c r="J513" s="1" t="s">
        <v>224</v>
      </c>
      <c r="K513" s="1" t="s">
        <v>0</v>
      </c>
      <c r="L513" s="1">
        <v>4686188</v>
      </c>
      <c r="M513" s="1">
        <v>10847019</v>
      </c>
      <c r="N513" s="1">
        <v>0</v>
      </c>
      <c r="O513" s="1">
        <v>0</v>
      </c>
    </row>
    <row r="514" spans="1:15">
      <c r="A514" s="12">
        <v>85423190</v>
      </c>
      <c r="B514" s="1" t="s">
        <v>11707</v>
      </c>
      <c r="C514" s="12">
        <v>854231</v>
      </c>
      <c r="D514" s="1" t="s">
        <v>8704</v>
      </c>
      <c r="E514" s="12">
        <v>8542</v>
      </c>
      <c r="F514" s="1" t="s">
        <v>297</v>
      </c>
      <c r="G514" s="12">
        <v>85</v>
      </c>
      <c r="H514" s="1" t="s">
        <v>102</v>
      </c>
      <c r="I514" s="1" t="s">
        <v>27</v>
      </c>
      <c r="J514" s="1" t="s">
        <v>26</v>
      </c>
      <c r="K514" s="1" t="s">
        <v>0</v>
      </c>
      <c r="L514" s="1">
        <v>4681778</v>
      </c>
      <c r="M514" s="1">
        <v>4311</v>
      </c>
      <c r="N514" s="1">
        <v>2917144</v>
      </c>
      <c r="O514" s="1">
        <v>11707</v>
      </c>
    </row>
    <row r="515" spans="1:15">
      <c r="A515" s="12">
        <v>84122900</v>
      </c>
      <c r="B515" s="1" t="s">
        <v>11706</v>
      </c>
      <c r="C515" s="12">
        <v>841229</v>
      </c>
      <c r="D515" s="1" t="s">
        <v>11706</v>
      </c>
      <c r="E515" s="12">
        <v>8412</v>
      </c>
      <c r="F515" s="1" t="s">
        <v>5616</v>
      </c>
      <c r="G515" s="12">
        <v>84</v>
      </c>
      <c r="H515" s="1" t="s">
        <v>28</v>
      </c>
      <c r="I515" s="1" t="s">
        <v>27</v>
      </c>
      <c r="J515" s="1" t="s">
        <v>26</v>
      </c>
      <c r="K515" s="1" t="s">
        <v>0</v>
      </c>
      <c r="L515" s="1">
        <v>4652015</v>
      </c>
      <c r="M515" s="1">
        <v>58676</v>
      </c>
      <c r="N515" s="1">
        <v>32113665</v>
      </c>
      <c r="O515" s="1">
        <v>1202194</v>
      </c>
    </row>
    <row r="516" spans="1:15">
      <c r="A516" s="12">
        <v>84778090</v>
      </c>
      <c r="B516" s="1" t="s">
        <v>11705</v>
      </c>
      <c r="C516" s="12">
        <v>847780</v>
      </c>
      <c r="D516" s="1" t="s">
        <v>11704</v>
      </c>
      <c r="E516" s="12">
        <v>8477</v>
      </c>
      <c r="F516" s="1" t="s">
        <v>585</v>
      </c>
      <c r="G516" s="12">
        <v>84</v>
      </c>
      <c r="H516" s="1" t="s">
        <v>28</v>
      </c>
      <c r="I516" s="1" t="s">
        <v>27</v>
      </c>
      <c r="J516" s="1" t="s">
        <v>26</v>
      </c>
      <c r="K516" s="1" t="s">
        <v>0</v>
      </c>
      <c r="L516" s="1">
        <v>4632848</v>
      </c>
      <c r="M516" s="1">
        <v>199539</v>
      </c>
      <c r="N516" s="1">
        <v>5731703</v>
      </c>
      <c r="O516" s="1">
        <v>78793</v>
      </c>
    </row>
    <row r="517" spans="1:15">
      <c r="A517" s="12">
        <v>72082690</v>
      </c>
      <c r="B517" s="1" t="s">
        <v>11703</v>
      </c>
      <c r="C517" s="12">
        <v>720826</v>
      </c>
      <c r="D517" s="1" t="s">
        <v>11702</v>
      </c>
      <c r="E517" s="12">
        <v>7208</v>
      </c>
      <c r="F517" s="1" t="s">
        <v>1630</v>
      </c>
      <c r="G517" s="12">
        <v>72</v>
      </c>
      <c r="H517" s="1" t="s">
        <v>436</v>
      </c>
      <c r="I517" s="1" t="s">
        <v>107</v>
      </c>
      <c r="J517" s="1" t="s">
        <v>106</v>
      </c>
      <c r="K517" s="1" t="s">
        <v>0</v>
      </c>
      <c r="L517" s="1">
        <v>4618812</v>
      </c>
      <c r="M517" s="1">
        <v>6303392</v>
      </c>
      <c r="N517" s="1">
        <v>18435</v>
      </c>
      <c r="O517" s="1">
        <v>618</v>
      </c>
    </row>
    <row r="518" spans="1:15">
      <c r="A518" s="12">
        <v>84212990</v>
      </c>
      <c r="B518" s="1" t="s">
        <v>714</v>
      </c>
      <c r="C518" s="12">
        <v>842129</v>
      </c>
      <c r="D518" s="1" t="s">
        <v>714</v>
      </c>
      <c r="E518" s="12">
        <v>8421</v>
      </c>
      <c r="F518" s="1" t="s">
        <v>403</v>
      </c>
      <c r="G518" s="12">
        <v>84</v>
      </c>
      <c r="H518" s="1" t="s">
        <v>28</v>
      </c>
      <c r="I518" s="1" t="s">
        <v>27</v>
      </c>
      <c r="J518" s="1" t="s">
        <v>26</v>
      </c>
      <c r="K518" s="1" t="s">
        <v>0</v>
      </c>
      <c r="L518" s="1">
        <v>4618418</v>
      </c>
      <c r="M518" s="1">
        <v>158136</v>
      </c>
      <c r="N518" s="1">
        <v>42750518</v>
      </c>
      <c r="O518" s="1">
        <v>711604</v>
      </c>
    </row>
    <row r="519" spans="1:15">
      <c r="A519" s="12">
        <v>64059000</v>
      </c>
      <c r="B519" s="1" t="s">
        <v>7710</v>
      </c>
      <c r="C519" s="12">
        <v>640590</v>
      </c>
      <c r="D519" s="1" t="s">
        <v>11701</v>
      </c>
      <c r="E519" s="12">
        <v>6405</v>
      </c>
      <c r="F519" s="1" t="s">
        <v>7710</v>
      </c>
      <c r="G519" s="12">
        <v>64</v>
      </c>
      <c r="H519" s="1" t="s">
        <v>155</v>
      </c>
      <c r="I519" s="1" t="s">
        <v>154</v>
      </c>
      <c r="J519" s="1" t="s">
        <v>153</v>
      </c>
      <c r="K519" s="1" t="s">
        <v>0</v>
      </c>
      <c r="L519" s="1">
        <v>4581148</v>
      </c>
      <c r="M519" s="1">
        <v>113784</v>
      </c>
      <c r="N519" s="1">
        <v>10047</v>
      </c>
      <c r="O519" s="1">
        <v>45</v>
      </c>
    </row>
    <row r="520" spans="1:15">
      <c r="A520" s="12">
        <v>29144010</v>
      </c>
      <c r="B520" s="1" t="s">
        <v>11700</v>
      </c>
      <c r="C520" s="12">
        <v>291440</v>
      </c>
      <c r="D520" s="1" t="s">
        <v>5654</v>
      </c>
      <c r="E520" s="12">
        <v>2914</v>
      </c>
      <c r="F520" s="1" t="s">
        <v>45</v>
      </c>
      <c r="G520" s="12">
        <v>29</v>
      </c>
      <c r="H520" s="1" t="s">
        <v>13</v>
      </c>
      <c r="I520" s="1" t="s">
        <v>12</v>
      </c>
      <c r="J520" s="1" t="s">
        <v>11</v>
      </c>
      <c r="K520" s="1" t="s">
        <v>0</v>
      </c>
      <c r="L520" s="1">
        <v>4578181</v>
      </c>
      <c r="M520" s="1">
        <v>3095200</v>
      </c>
      <c r="N520" s="1">
        <v>0</v>
      </c>
      <c r="O520" s="1">
        <v>0</v>
      </c>
    </row>
    <row r="521" spans="1:15">
      <c r="A521" s="12">
        <v>84186940</v>
      </c>
      <c r="B521" s="1" t="s">
        <v>11699</v>
      </c>
      <c r="C521" s="12">
        <v>841869</v>
      </c>
      <c r="D521" s="1" t="s">
        <v>6162</v>
      </c>
      <c r="E521" s="12">
        <v>8418</v>
      </c>
      <c r="F521" s="1" t="s">
        <v>2425</v>
      </c>
      <c r="G521" s="12">
        <v>84</v>
      </c>
      <c r="H521" s="1" t="s">
        <v>28</v>
      </c>
      <c r="I521" s="1" t="s">
        <v>27</v>
      </c>
      <c r="J521" s="1" t="s">
        <v>26</v>
      </c>
      <c r="K521" s="1" t="s">
        <v>0</v>
      </c>
      <c r="L521" s="1">
        <v>4573768</v>
      </c>
      <c r="M521" s="1">
        <v>249121</v>
      </c>
      <c r="N521" s="1">
        <v>20652959</v>
      </c>
      <c r="O521" s="1">
        <v>1182602</v>
      </c>
    </row>
    <row r="522" spans="1:15">
      <c r="A522" s="12">
        <v>84099999</v>
      </c>
      <c r="B522" s="1" t="s">
        <v>11698</v>
      </c>
      <c r="C522" s="12">
        <v>840999</v>
      </c>
      <c r="D522" s="1" t="s">
        <v>2583</v>
      </c>
      <c r="E522" s="12">
        <v>8409</v>
      </c>
      <c r="F522" s="1" t="s">
        <v>2582</v>
      </c>
      <c r="G522" s="12">
        <v>84</v>
      </c>
      <c r="H522" s="1" t="s">
        <v>28</v>
      </c>
      <c r="I522" s="1" t="s">
        <v>27</v>
      </c>
      <c r="J522" s="1" t="s">
        <v>26</v>
      </c>
      <c r="K522" s="1" t="s">
        <v>0</v>
      </c>
      <c r="L522" s="1">
        <v>4550722</v>
      </c>
      <c r="M522" s="1">
        <v>254833</v>
      </c>
      <c r="N522" s="1">
        <v>44726390</v>
      </c>
      <c r="O522" s="1">
        <v>1184902</v>
      </c>
    </row>
    <row r="523" spans="1:15">
      <c r="A523" s="12">
        <v>24031900</v>
      </c>
      <c r="B523" s="1" t="s">
        <v>11697</v>
      </c>
      <c r="C523" s="12">
        <v>240319</v>
      </c>
      <c r="D523" s="1" t="s">
        <v>11696</v>
      </c>
      <c r="E523" s="12">
        <v>2403</v>
      </c>
      <c r="F523" s="1" t="s">
        <v>9356</v>
      </c>
      <c r="G523" s="12">
        <v>24</v>
      </c>
      <c r="H523" s="1" t="s">
        <v>2943</v>
      </c>
      <c r="I523" s="1" t="s">
        <v>751</v>
      </c>
      <c r="J523" s="1" t="s">
        <v>750</v>
      </c>
      <c r="K523" s="1" t="s">
        <v>0</v>
      </c>
      <c r="L523" s="1">
        <v>4525899</v>
      </c>
      <c r="M523" s="1">
        <v>1325161</v>
      </c>
      <c r="N523" s="1">
        <v>28</v>
      </c>
      <c r="O523" s="1">
        <v>0</v>
      </c>
    </row>
    <row r="524" spans="1:15">
      <c r="A524" s="12">
        <v>85285900</v>
      </c>
      <c r="B524" s="1" t="s">
        <v>11695</v>
      </c>
      <c r="C524" s="12">
        <v>852859</v>
      </c>
      <c r="D524" s="1" t="s">
        <v>11694</v>
      </c>
      <c r="E524" s="12">
        <v>8528</v>
      </c>
      <c r="F524" s="1" t="s">
        <v>1098</v>
      </c>
      <c r="G524" s="12">
        <v>85</v>
      </c>
      <c r="H524" s="1" t="s">
        <v>102</v>
      </c>
      <c r="I524" s="1" t="s">
        <v>27</v>
      </c>
      <c r="J524" s="1" t="s">
        <v>26</v>
      </c>
      <c r="K524" s="1" t="s">
        <v>0</v>
      </c>
      <c r="L524" s="1">
        <v>4516707</v>
      </c>
      <c r="M524" s="1">
        <v>1432</v>
      </c>
      <c r="N524" s="1">
        <v>3766445</v>
      </c>
      <c r="O524" s="1">
        <v>3595</v>
      </c>
    </row>
    <row r="525" spans="1:15">
      <c r="A525" s="12">
        <v>85113020</v>
      </c>
      <c r="B525" s="1" t="s">
        <v>11693</v>
      </c>
      <c r="C525" s="12">
        <v>851130</v>
      </c>
      <c r="D525" s="1" t="s">
        <v>7107</v>
      </c>
      <c r="E525" s="12">
        <v>8511</v>
      </c>
      <c r="F525" s="1" t="s">
        <v>4725</v>
      </c>
      <c r="G525" s="12">
        <v>85</v>
      </c>
      <c r="H525" s="1" t="s">
        <v>102</v>
      </c>
      <c r="I525" s="1" t="s">
        <v>27</v>
      </c>
      <c r="J525" s="1" t="s">
        <v>26</v>
      </c>
      <c r="K525" s="1" t="s">
        <v>0</v>
      </c>
      <c r="L525" s="1">
        <v>4506787</v>
      </c>
      <c r="M525" s="1">
        <v>135141</v>
      </c>
      <c r="N525" s="1">
        <v>910918</v>
      </c>
      <c r="O525" s="1">
        <v>8248</v>
      </c>
    </row>
    <row r="526" spans="1:15">
      <c r="A526" s="12">
        <v>85359090</v>
      </c>
      <c r="B526" s="1" t="s">
        <v>11692</v>
      </c>
      <c r="C526" s="12">
        <v>853590</v>
      </c>
      <c r="D526" s="1" t="s">
        <v>6765</v>
      </c>
      <c r="E526" s="12">
        <v>8535</v>
      </c>
      <c r="F526" s="1" t="s">
        <v>1566</v>
      </c>
      <c r="G526" s="12">
        <v>85</v>
      </c>
      <c r="H526" s="1" t="s">
        <v>102</v>
      </c>
      <c r="I526" s="1" t="s">
        <v>27</v>
      </c>
      <c r="J526" s="1" t="s">
        <v>26</v>
      </c>
      <c r="K526" s="1" t="s">
        <v>0</v>
      </c>
      <c r="L526" s="1">
        <v>4503503</v>
      </c>
      <c r="M526" s="1">
        <v>125785</v>
      </c>
      <c r="N526" s="1">
        <v>5496243</v>
      </c>
      <c r="O526" s="1">
        <v>39371</v>
      </c>
    </row>
    <row r="527" spans="1:15">
      <c r="A527" s="12">
        <v>84149039</v>
      </c>
      <c r="B527" s="1" t="s">
        <v>11691</v>
      </c>
      <c r="C527" s="12">
        <v>841490</v>
      </c>
      <c r="D527" s="1" t="s">
        <v>1573</v>
      </c>
      <c r="E527" s="12">
        <v>8414</v>
      </c>
      <c r="F527" s="1" t="s">
        <v>1529</v>
      </c>
      <c r="G527" s="12">
        <v>84</v>
      </c>
      <c r="H527" s="1" t="s">
        <v>28</v>
      </c>
      <c r="I527" s="1" t="s">
        <v>27</v>
      </c>
      <c r="J527" s="1" t="s">
        <v>26</v>
      </c>
      <c r="K527" s="1" t="s">
        <v>0</v>
      </c>
      <c r="L527" s="1">
        <v>4492520</v>
      </c>
      <c r="M527" s="1">
        <v>229601</v>
      </c>
      <c r="N527" s="1">
        <v>13928664</v>
      </c>
      <c r="O527" s="1">
        <v>187365</v>
      </c>
    </row>
    <row r="528" spans="1:15">
      <c r="A528" s="12">
        <v>70071100</v>
      </c>
      <c r="B528" s="1" t="s">
        <v>11690</v>
      </c>
      <c r="C528" s="12">
        <v>700711</v>
      </c>
      <c r="D528" s="1" t="s">
        <v>11689</v>
      </c>
      <c r="E528" s="12">
        <v>7007</v>
      </c>
      <c r="F528" s="1" t="s">
        <v>8013</v>
      </c>
      <c r="G528" s="12">
        <v>70</v>
      </c>
      <c r="H528" s="1" t="s">
        <v>83</v>
      </c>
      <c r="I528" s="1" t="s">
        <v>7</v>
      </c>
      <c r="J528" s="1" t="s">
        <v>6</v>
      </c>
      <c r="K528" s="1" t="s">
        <v>0</v>
      </c>
      <c r="L528" s="1">
        <v>4478474</v>
      </c>
      <c r="M528" s="1">
        <v>1076609</v>
      </c>
      <c r="N528" s="1">
        <v>1768204</v>
      </c>
      <c r="O528" s="1">
        <v>173523</v>
      </c>
    </row>
    <row r="529" spans="1:15">
      <c r="A529" s="12">
        <v>33019030</v>
      </c>
      <c r="B529" s="1" t="s">
        <v>11688</v>
      </c>
      <c r="C529" s="12">
        <v>330190</v>
      </c>
      <c r="D529" s="1" t="s">
        <v>8240</v>
      </c>
      <c r="E529" s="12">
        <v>3301</v>
      </c>
      <c r="F529" s="1" t="s">
        <v>407</v>
      </c>
      <c r="G529" s="12">
        <v>33</v>
      </c>
      <c r="H529" s="1" t="s">
        <v>406</v>
      </c>
      <c r="I529" s="1" t="s">
        <v>12</v>
      </c>
      <c r="J529" s="1" t="s">
        <v>11</v>
      </c>
      <c r="K529" s="1" t="s">
        <v>0</v>
      </c>
      <c r="L529" s="1">
        <v>4472874</v>
      </c>
      <c r="M529" s="1">
        <v>1896052</v>
      </c>
      <c r="N529" s="1">
        <v>59633</v>
      </c>
      <c r="O529" s="1">
        <v>701</v>
      </c>
    </row>
    <row r="530" spans="1:15">
      <c r="A530" s="12">
        <v>90279099</v>
      </c>
      <c r="B530" s="1" t="s">
        <v>11687</v>
      </c>
      <c r="C530" s="12">
        <v>902790</v>
      </c>
      <c r="D530" s="1" t="s">
        <v>2193</v>
      </c>
      <c r="E530" s="12">
        <v>9027</v>
      </c>
      <c r="F530" s="1" t="s">
        <v>2192</v>
      </c>
      <c r="G530" s="12">
        <v>90</v>
      </c>
      <c r="H530" s="1" t="s">
        <v>512</v>
      </c>
      <c r="I530" s="1" t="s">
        <v>49</v>
      </c>
      <c r="J530" s="1" t="s">
        <v>48</v>
      </c>
      <c r="K530" s="1" t="s">
        <v>0</v>
      </c>
      <c r="L530" s="1">
        <v>4436791</v>
      </c>
      <c r="M530" s="1">
        <v>448133</v>
      </c>
      <c r="N530" s="1">
        <v>59114882</v>
      </c>
      <c r="O530" s="1">
        <v>219254</v>
      </c>
    </row>
    <row r="531" spans="1:15">
      <c r="A531" s="12">
        <v>84099114</v>
      </c>
      <c r="B531" s="1" t="s">
        <v>11686</v>
      </c>
      <c r="C531" s="12">
        <v>840991</v>
      </c>
      <c r="D531" s="1" t="s">
        <v>5906</v>
      </c>
      <c r="E531" s="12">
        <v>8409</v>
      </c>
      <c r="F531" s="1" t="s">
        <v>2582</v>
      </c>
      <c r="G531" s="12">
        <v>84</v>
      </c>
      <c r="H531" s="1" t="s">
        <v>28</v>
      </c>
      <c r="I531" s="1" t="s">
        <v>27</v>
      </c>
      <c r="J531" s="1" t="s">
        <v>26</v>
      </c>
      <c r="K531" s="1" t="s">
        <v>0</v>
      </c>
      <c r="L531" s="1">
        <v>4425619</v>
      </c>
      <c r="M531" s="1">
        <v>77067</v>
      </c>
      <c r="N531" s="1">
        <v>178813</v>
      </c>
      <c r="O531" s="1">
        <v>905</v>
      </c>
    </row>
    <row r="532" spans="1:15">
      <c r="A532" s="12">
        <v>84814000</v>
      </c>
      <c r="B532" s="1" t="s">
        <v>11685</v>
      </c>
      <c r="C532" s="12">
        <v>848140</v>
      </c>
      <c r="D532" s="1" t="s">
        <v>11685</v>
      </c>
      <c r="E532" s="12">
        <v>8481</v>
      </c>
      <c r="F532" s="1" t="s">
        <v>4248</v>
      </c>
      <c r="G532" s="12">
        <v>84</v>
      </c>
      <c r="H532" s="1" t="s">
        <v>28</v>
      </c>
      <c r="I532" s="1" t="s">
        <v>27</v>
      </c>
      <c r="J532" s="1" t="s">
        <v>26</v>
      </c>
      <c r="K532" s="1" t="s">
        <v>0</v>
      </c>
      <c r="L532" s="1">
        <v>4395483</v>
      </c>
      <c r="M532" s="1">
        <v>6675</v>
      </c>
      <c r="N532" s="1">
        <v>56181760</v>
      </c>
      <c r="O532" s="1">
        <v>227920</v>
      </c>
    </row>
    <row r="533" spans="1:15">
      <c r="A533" s="12">
        <v>29419083</v>
      </c>
      <c r="B533" s="1" t="s">
        <v>11684</v>
      </c>
      <c r="C533" s="12">
        <v>294190</v>
      </c>
      <c r="D533" s="1" t="s">
        <v>532</v>
      </c>
      <c r="E533" s="12">
        <v>2941</v>
      </c>
      <c r="F533" s="1" t="s">
        <v>361</v>
      </c>
      <c r="G533" s="12">
        <v>29</v>
      </c>
      <c r="H533" s="1" t="s">
        <v>13</v>
      </c>
      <c r="I533" s="1" t="s">
        <v>12</v>
      </c>
      <c r="J533" s="1" t="s">
        <v>11</v>
      </c>
      <c r="K533" s="1" t="s">
        <v>0</v>
      </c>
      <c r="L533" s="1">
        <v>4384920</v>
      </c>
      <c r="M533" s="1">
        <v>49678</v>
      </c>
      <c r="N533" s="1">
        <v>0</v>
      </c>
      <c r="O533" s="1">
        <v>0</v>
      </c>
    </row>
    <row r="534" spans="1:15">
      <c r="A534" s="12">
        <v>25041000</v>
      </c>
      <c r="B534" s="1" t="s">
        <v>11683</v>
      </c>
      <c r="C534" s="12">
        <v>250410</v>
      </c>
      <c r="D534" s="1" t="s">
        <v>11682</v>
      </c>
      <c r="E534" s="12">
        <v>2504</v>
      </c>
      <c r="F534" s="1" t="s">
        <v>227</v>
      </c>
      <c r="G534" s="12">
        <v>25</v>
      </c>
      <c r="H534" s="1" t="s">
        <v>226</v>
      </c>
      <c r="I534" s="1" t="s">
        <v>225</v>
      </c>
      <c r="J534" s="1" t="s">
        <v>224</v>
      </c>
      <c r="K534" s="1" t="s">
        <v>0</v>
      </c>
      <c r="L534" s="1">
        <v>4374724</v>
      </c>
      <c r="M534" s="1">
        <v>1903542</v>
      </c>
      <c r="N534" s="1">
        <v>8681</v>
      </c>
      <c r="O534" s="1">
        <v>1230</v>
      </c>
    </row>
    <row r="535" spans="1:15">
      <c r="A535" s="12">
        <v>48116010</v>
      </c>
      <c r="B535" s="1" t="s">
        <v>11681</v>
      </c>
      <c r="C535" s="12">
        <v>481160</v>
      </c>
      <c r="D535" s="1" t="s">
        <v>5228</v>
      </c>
      <c r="E535" s="12">
        <v>4811</v>
      </c>
      <c r="F535" s="1" t="s">
        <v>2415</v>
      </c>
      <c r="G535" s="12">
        <v>48</v>
      </c>
      <c r="H535" s="1" t="s">
        <v>19</v>
      </c>
      <c r="I535" s="1" t="s">
        <v>18</v>
      </c>
      <c r="J535" s="1" t="s">
        <v>17</v>
      </c>
      <c r="K535" s="1" t="s">
        <v>0</v>
      </c>
      <c r="L535" s="1">
        <v>4351996</v>
      </c>
      <c r="M535" s="1">
        <v>722512</v>
      </c>
      <c r="N535" s="1">
        <v>2961</v>
      </c>
      <c r="O535" s="1">
        <v>532</v>
      </c>
    </row>
    <row r="536" spans="1:15">
      <c r="A536" s="12">
        <v>90328911</v>
      </c>
      <c r="B536" s="1" t="s">
        <v>11680</v>
      </c>
      <c r="C536" s="12">
        <v>903289</v>
      </c>
      <c r="D536" s="1" t="s">
        <v>4660</v>
      </c>
      <c r="E536" s="12">
        <v>9032</v>
      </c>
      <c r="F536" s="1" t="s">
        <v>4659</v>
      </c>
      <c r="G536" s="12">
        <v>90</v>
      </c>
      <c r="H536" s="1" t="s">
        <v>512</v>
      </c>
      <c r="I536" s="1" t="s">
        <v>49</v>
      </c>
      <c r="J536" s="1" t="s">
        <v>48</v>
      </c>
      <c r="K536" s="1" t="s">
        <v>0</v>
      </c>
      <c r="L536" s="1">
        <v>4350318</v>
      </c>
      <c r="M536" s="1">
        <v>63821</v>
      </c>
      <c r="N536" s="1">
        <v>3616358</v>
      </c>
      <c r="O536" s="1">
        <v>10458</v>
      </c>
    </row>
    <row r="537" spans="1:15">
      <c r="A537" s="12">
        <v>39069019</v>
      </c>
      <c r="B537" s="1" t="s">
        <v>11679</v>
      </c>
      <c r="C537" s="12">
        <v>390690</v>
      </c>
      <c r="D537" s="1" t="s">
        <v>734</v>
      </c>
      <c r="E537" s="12">
        <v>3906</v>
      </c>
      <c r="F537" s="1" t="s">
        <v>733</v>
      </c>
      <c r="G537" s="12">
        <v>39</v>
      </c>
      <c r="H537" s="1" t="s">
        <v>38</v>
      </c>
      <c r="I537" s="1" t="s">
        <v>37</v>
      </c>
      <c r="J537" s="1" t="s">
        <v>36</v>
      </c>
      <c r="K537" s="1" t="s">
        <v>0</v>
      </c>
      <c r="L537" s="1">
        <v>4349966</v>
      </c>
      <c r="M537" s="1">
        <v>845162</v>
      </c>
      <c r="N537" s="1">
        <v>15949305</v>
      </c>
      <c r="O537" s="1">
        <v>5702417</v>
      </c>
    </row>
    <row r="538" spans="1:15">
      <c r="A538" s="12">
        <v>90183219</v>
      </c>
      <c r="B538" s="1" t="s">
        <v>11678</v>
      </c>
      <c r="C538" s="12">
        <v>901832</v>
      </c>
      <c r="D538" s="1" t="s">
        <v>808</v>
      </c>
      <c r="E538" s="12">
        <v>9018</v>
      </c>
      <c r="F538" s="1" t="s">
        <v>807</v>
      </c>
      <c r="G538" s="12">
        <v>90</v>
      </c>
      <c r="H538" s="1" t="s">
        <v>512</v>
      </c>
      <c r="I538" s="1" t="s">
        <v>49</v>
      </c>
      <c r="J538" s="1" t="s">
        <v>48</v>
      </c>
      <c r="K538" s="1" t="s">
        <v>0</v>
      </c>
      <c r="L538" s="1">
        <v>4330505</v>
      </c>
      <c r="M538" s="1">
        <v>48314</v>
      </c>
      <c r="N538" s="1">
        <v>3613627</v>
      </c>
      <c r="O538" s="1">
        <v>124964</v>
      </c>
    </row>
    <row r="539" spans="1:15">
      <c r="A539" s="12">
        <v>84799090</v>
      </c>
      <c r="B539" s="1" t="s">
        <v>11677</v>
      </c>
      <c r="C539" s="12">
        <v>847990</v>
      </c>
      <c r="D539" s="1" t="s">
        <v>8246</v>
      </c>
      <c r="E539" s="12">
        <v>8479</v>
      </c>
      <c r="F539" s="1" t="s">
        <v>310</v>
      </c>
      <c r="G539" s="12">
        <v>84</v>
      </c>
      <c r="H539" s="1" t="s">
        <v>28</v>
      </c>
      <c r="I539" s="1" t="s">
        <v>27</v>
      </c>
      <c r="J539" s="1" t="s">
        <v>26</v>
      </c>
      <c r="K539" s="1" t="s">
        <v>0</v>
      </c>
      <c r="L539" s="1">
        <v>4316232</v>
      </c>
      <c r="M539" s="1">
        <v>103625</v>
      </c>
      <c r="N539" s="1">
        <v>31111575</v>
      </c>
      <c r="O539" s="1">
        <v>397527</v>
      </c>
    </row>
    <row r="540" spans="1:15">
      <c r="A540" s="12">
        <v>39095011</v>
      </c>
      <c r="B540" s="1" t="s">
        <v>11676</v>
      </c>
      <c r="C540" s="12">
        <v>390950</v>
      </c>
      <c r="D540" s="1" t="s">
        <v>3918</v>
      </c>
      <c r="E540" s="12">
        <v>3909</v>
      </c>
      <c r="F540" s="1" t="s">
        <v>2501</v>
      </c>
      <c r="G540" s="12">
        <v>39</v>
      </c>
      <c r="H540" s="1" t="s">
        <v>38</v>
      </c>
      <c r="I540" s="1" t="s">
        <v>37</v>
      </c>
      <c r="J540" s="1" t="s">
        <v>36</v>
      </c>
      <c r="K540" s="1" t="s">
        <v>0</v>
      </c>
      <c r="L540" s="1">
        <v>4294267</v>
      </c>
      <c r="M540" s="1">
        <v>1402800</v>
      </c>
      <c r="N540" s="1">
        <v>646485</v>
      </c>
      <c r="O540" s="1">
        <v>49034</v>
      </c>
    </row>
    <row r="541" spans="1:15">
      <c r="A541" s="12">
        <v>85261000</v>
      </c>
      <c r="B541" s="1" t="s">
        <v>11675</v>
      </c>
      <c r="C541" s="12">
        <v>852610</v>
      </c>
      <c r="D541" s="1" t="s">
        <v>11675</v>
      </c>
      <c r="E541" s="12">
        <v>8526</v>
      </c>
      <c r="F541" s="1" t="s">
        <v>9774</v>
      </c>
      <c r="G541" s="12">
        <v>85</v>
      </c>
      <c r="H541" s="1" t="s">
        <v>102</v>
      </c>
      <c r="I541" s="1" t="s">
        <v>27</v>
      </c>
      <c r="J541" s="1" t="s">
        <v>26</v>
      </c>
      <c r="K541" s="1" t="s">
        <v>0</v>
      </c>
      <c r="L541" s="1">
        <v>4274128</v>
      </c>
      <c r="M541" s="1">
        <v>613</v>
      </c>
      <c r="N541" s="1">
        <v>10134832</v>
      </c>
      <c r="O541" s="1">
        <v>11062</v>
      </c>
    </row>
    <row r="542" spans="1:15">
      <c r="A542" s="12">
        <v>22029900</v>
      </c>
      <c r="B542" s="1" t="s">
        <v>11674</v>
      </c>
      <c r="C542" s="12">
        <v>220299</v>
      </c>
      <c r="D542" s="1" t="s">
        <v>11674</v>
      </c>
      <c r="E542" s="12">
        <v>2202</v>
      </c>
      <c r="F542" s="1" t="s">
        <v>5371</v>
      </c>
      <c r="G542" s="12">
        <v>22</v>
      </c>
      <c r="H542" s="1" t="s">
        <v>1086</v>
      </c>
      <c r="I542" s="1" t="s">
        <v>751</v>
      </c>
      <c r="J542" s="1" t="s">
        <v>750</v>
      </c>
      <c r="K542" s="1" t="s">
        <v>0</v>
      </c>
      <c r="L542" s="1">
        <v>4251845</v>
      </c>
      <c r="M542" s="1">
        <v>5814486</v>
      </c>
      <c r="N542" s="1">
        <v>81787</v>
      </c>
      <c r="O542" s="1">
        <v>60936</v>
      </c>
    </row>
    <row r="543" spans="1:15">
      <c r="A543" s="13" t="s">
        <v>11673</v>
      </c>
      <c r="B543" s="1" t="s">
        <v>11671</v>
      </c>
      <c r="C543" s="13" t="s">
        <v>11672</v>
      </c>
      <c r="D543" s="1" t="s">
        <v>11671</v>
      </c>
      <c r="E543" s="13" t="s">
        <v>4498</v>
      </c>
      <c r="F543" s="1" t="s">
        <v>4497</v>
      </c>
      <c r="G543" s="13" t="s">
        <v>3835</v>
      </c>
      <c r="H543" s="1" t="s">
        <v>3834</v>
      </c>
      <c r="I543" s="1" t="s">
        <v>204</v>
      </c>
      <c r="J543" s="1" t="s">
        <v>203</v>
      </c>
      <c r="K543" s="1" t="s">
        <v>0</v>
      </c>
      <c r="L543" s="1">
        <v>4233214</v>
      </c>
      <c r="M543" s="1">
        <v>1640514</v>
      </c>
      <c r="N543" s="1">
        <v>0</v>
      </c>
      <c r="O543" s="1">
        <v>0</v>
      </c>
    </row>
    <row r="544" spans="1:15">
      <c r="A544" s="12">
        <v>72230000</v>
      </c>
      <c r="B544" s="1" t="s">
        <v>11670</v>
      </c>
      <c r="C544" s="12">
        <v>722300</v>
      </c>
      <c r="D544" s="1" t="s">
        <v>11669</v>
      </c>
      <c r="E544" s="12">
        <v>7223</v>
      </c>
      <c r="F544" s="1" t="s">
        <v>11669</v>
      </c>
      <c r="G544" s="12">
        <v>72</v>
      </c>
      <c r="H544" s="1" t="s">
        <v>436</v>
      </c>
      <c r="I544" s="1" t="s">
        <v>107</v>
      </c>
      <c r="J544" s="1" t="s">
        <v>106</v>
      </c>
      <c r="K544" s="1" t="s">
        <v>0</v>
      </c>
      <c r="L544" s="1">
        <v>4230484</v>
      </c>
      <c r="M544" s="1">
        <v>76358</v>
      </c>
      <c r="N544" s="1">
        <v>12613894</v>
      </c>
      <c r="O544" s="1">
        <v>634206</v>
      </c>
    </row>
    <row r="545" spans="1:15">
      <c r="A545" s="12">
        <v>85351000</v>
      </c>
      <c r="B545" s="1" t="s">
        <v>11668</v>
      </c>
      <c r="C545" s="12">
        <v>853510</v>
      </c>
      <c r="D545" s="1" t="s">
        <v>11667</v>
      </c>
      <c r="E545" s="12">
        <v>8535</v>
      </c>
      <c r="F545" s="1" t="s">
        <v>1566</v>
      </c>
      <c r="G545" s="12">
        <v>85</v>
      </c>
      <c r="H545" s="1" t="s">
        <v>102</v>
      </c>
      <c r="I545" s="1" t="s">
        <v>27</v>
      </c>
      <c r="J545" s="1" t="s">
        <v>26</v>
      </c>
      <c r="K545" s="1" t="s">
        <v>0</v>
      </c>
      <c r="L545" s="1">
        <v>4208685</v>
      </c>
      <c r="M545" s="1">
        <v>138067</v>
      </c>
      <c r="N545" s="1">
        <v>617644</v>
      </c>
      <c r="O545" s="1">
        <v>6678</v>
      </c>
    </row>
    <row r="546" spans="1:15">
      <c r="A546" s="12">
        <v>94019900</v>
      </c>
      <c r="B546" s="1" t="s">
        <v>11666</v>
      </c>
      <c r="C546" s="12">
        <v>940199</v>
      </c>
      <c r="D546" s="1" t="s">
        <v>11665</v>
      </c>
      <c r="E546" s="12">
        <v>9401</v>
      </c>
      <c r="F546" s="1" t="s">
        <v>1915</v>
      </c>
      <c r="G546" s="12">
        <v>94</v>
      </c>
      <c r="H546" s="1" t="s">
        <v>259</v>
      </c>
      <c r="I546" s="1" t="s">
        <v>127</v>
      </c>
      <c r="J546" s="1" t="s">
        <v>126</v>
      </c>
      <c r="K546" s="1" t="s">
        <v>0</v>
      </c>
      <c r="L546" s="1">
        <v>4188975</v>
      </c>
      <c r="M546" s="1">
        <v>207837</v>
      </c>
      <c r="N546" s="1">
        <v>31346134</v>
      </c>
      <c r="O546" s="1">
        <v>1745115</v>
      </c>
    </row>
    <row r="547" spans="1:15">
      <c r="A547" s="13" t="s">
        <v>11664</v>
      </c>
      <c r="B547" s="1" t="s">
        <v>11663</v>
      </c>
      <c r="C547" s="13" t="s">
        <v>10854</v>
      </c>
      <c r="D547" s="1" t="s">
        <v>10853</v>
      </c>
      <c r="E547" s="13" t="s">
        <v>4450</v>
      </c>
      <c r="F547" s="1" t="s">
        <v>4449</v>
      </c>
      <c r="G547" s="13" t="s">
        <v>3835</v>
      </c>
      <c r="H547" s="1" t="s">
        <v>3834</v>
      </c>
      <c r="I547" s="1" t="s">
        <v>204</v>
      </c>
      <c r="J547" s="1" t="s">
        <v>203</v>
      </c>
      <c r="K547" s="1" t="s">
        <v>0</v>
      </c>
      <c r="L547" s="1">
        <v>4177707</v>
      </c>
      <c r="M547" s="1">
        <v>645752</v>
      </c>
      <c r="N547" s="1">
        <v>0</v>
      </c>
      <c r="O547" s="1">
        <v>0</v>
      </c>
    </row>
    <row r="548" spans="1:15">
      <c r="A548" s="12">
        <v>39031900</v>
      </c>
      <c r="B548" s="1" t="s">
        <v>11662</v>
      </c>
      <c r="C548" s="12">
        <v>390319</v>
      </c>
      <c r="D548" s="1" t="s">
        <v>11661</v>
      </c>
      <c r="E548" s="12">
        <v>3903</v>
      </c>
      <c r="F548" s="1" t="s">
        <v>3101</v>
      </c>
      <c r="G548" s="12">
        <v>39</v>
      </c>
      <c r="H548" s="1" t="s">
        <v>38</v>
      </c>
      <c r="I548" s="1" t="s">
        <v>37</v>
      </c>
      <c r="J548" s="1" t="s">
        <v>36</v>
      </c>
      <c r="K548" s="1" t="s">
        <v>0</v>
      </c>
      <c r="L548" s="1">
        <v>4174831</v>
      </c>
      <c r="M548" s="1">
        <v>2727447</v>
      </c>
      <c r="N548" s="1">
        <v>64363</v>
      </c>
      <c r="O548" s="1">
        <v>5105</v>
      </c>
    </row>
    <row r="549" spans="1:15">
      <c r="A549" s="12">
        <v>85016400</v>
      </c>
      <c r="B549" s="1" t="s">
        <v>11660</v>
      </c>
      <c r="C549" s="12">
        <v>850164</v>
      </c>
      <c r="D549" s="1" t="s">
        <v>11659</v>
      </c>
      <c r="E549" s="12">
        <v>8501</v>
      </c>
      <c r="F549" s="1" t="s">
        <v>827</v>
      </c>
      <c r="G549" s="12">
        <v>85</v>
      </c>
      <c r="H549" s="1" t="s">
        <v>102</v>
      </c>
      <c r="I549" s="1" t="s">
        <v>27</v>
      </c>
      <c r="J549" s="1" t="s">
        <v>26</v>
      </c>
      <c r="K549" s="1" t="s">
        <v>0</v>
      </c>
      <c r="L549" s="1">
        <v>4160179</v>
      </c>
      <c r="M549" s="1">
        <v>538609</v>
      </c>
      <c r="N549" s="1">
        <v>5783969</v>
      </c>
      <c r="O549" s="1">
        <v>320277</v>
      </c>
    </row>
    <row r="550" spans="1:15">
      <c r="A550" s="12">
        <v>84082030</v>
      </c>
      <c r="B550" s="1" t="s">
        <v>11658</v>
      </c>
      <c r="C550" s="12">
        <v>840820</v>
      </c>
      <c r="D550" s="1" t="s">
        <v>1384</v>
      </c>
      <c r="E550" s="12">
        <v>8408</v>
      </c>
      <c r="F550" s="1" t="s">
        <v>1383</v>
      </c>
      <c r="G550" s="12">
        <v>84</v>
      </c>
      <c r="H550" s="1" t="s">
        <v>28</v>
      </c>
      <c r="I550" s="1" t="s">
        <v>27</v>
      </c>
      <c r="J550" s="1" t="s">
        <v>26</v>
      </c>
      <c r="K550" s="1" t="s">
        <v>0</v>
      </c>
      <c r="L550" s="1">
        <v>4126469</v>
      </c>
      <c r="M550" s="1">
        <v>208760</v>
      </c>
      <c r="N550" s="1">
        <v>7418</v>
      </c>
      <c r="O550" s="1">
        <v>364</v>
      </c>
    </row>
    <row r="551" spans="1:15">
      <c r="A551" s="12">
        <v>68159990</v>
      </c>
      <c r="B551" s="1" t="s">
        <v>269</v>
      </c>
      <c r="C551" s="12">
        <v>681599</v>
      </c>
      <c r="D551" s="1" t="s">
        <v>269</v>
      </c>
      <c r="E551" s="12">
        <v>6815</v>
      </c>
      <c r="F551" s="1" t="s">
        <v>9</v>
      </c>
      <c r="G551" s="12">
        <v>68</v>
      </c>
      <c r="H551" s="1" t="s">
        <v>8</v>
      </c>
      <c r="I551" s="1" t="s">
        <v>7</v>
      </c>
      <c r="J551" s="1" t="s">
        <v>6</v>
      </c>
      <c r="K551" s="1" t="s">
        <v>0</v>
      </c>
      <c r="L551" s="1">
        <v>4116335</v>
      </c>
      <c r="M551" s="1">
        <v>676473</v>
      </c>
      <c r="N551" s="1">
        <v>854734</v>
      </c>
      <c r="O551" s="1">
        <v>67250</v>
      </c>
    </row>
    <row r="552" spans="1:15">
      <c r="A552" s="13" t="s">
        <v>11657</v>
      </c>
      <c r="B552" s="1" t="s">
        <v>11656</v>
      </c>
      <c r="C552" s="13" t="s">
        <v>2836</v>
      </c>
      <c r="D552" s="1" t="s">
        <v>2835</v>
      </c>
      <c r="E552" s="13" t="s">
        <v>1490</v>
      </c>
      <c r="F552" s="1" t="s">
        <v>1489</v>
      </c>
      <c r="G552" s="13" t="s">
        <v>1488</v>
      </c>
      <c r="H552" s="1" t="s">
        <v>1487</v>
      </c>
      <c r="I552" s="1" t="s">
        <v>59</v>
      </c>
      <c r="J552" s="1" t="s">
        <v>58</v>
      </c>
      <c r="K552" s="1" t="s">
        <v>0</v>
      </c>
      <c r="L552" s="1">
        <v>4115555</v>
      </c>
      <c r="M552" s="1">
        <v>2914211</v>
      </c>
      <c r="N552" s="1">
        <v>62442</v>
      </c>
      <c r="O552" s="1">
        <v>39916</v>
      </c>
    </row>
    <row r="553" spans="1:15">
      <c r="A553" s="12">
        <v>39100012</v>
      </c>
      <c r="B553" s="1" t="s">
        <v>11655</v>
      </c>
      <c r="C553" s="12">
        <v>391000</v>
      </c>
      <c r="D553" s="1" t="s">
        <v>1159</v>
      </c>
      <c r="E553" s="12">
        <v>3910</v>
      </c>
      <c r="F553" s="1" t="s">
        <v>1159</v>
      </c>
      <c r="G553" s="12">
        <v>39</v>
      </c>
      <c r="H553" s="1" t="s">
        <v>38</v>
      </c>
      <c r="I553" s="1" t="s">
        <v>37</v>
      </c>
      <c r="J553" s="1" t="s">
        <v>36</v>
      </c>
      <c r="K553" s="1" t="s">
        <v>0</v>
      </c>
      <c r="L553" s="1">
        <v>4114464</v>
      </c>
      <c r="M553" s="1">
        <v>1018483</v>
      </c>
      <c r="N553" s="1">
        <v>14784488</v>
      </c>
      <c r="O553" s="1">
        <v>699508</v>
      </c>
    </row>
    <row r="554" spans="1:15">
      <c r="A554" s="12">
        <v>85177900</v>
      </c>
      <c r="B554" s="1" t="s">
        <v>11654</v>
      </c>
      <c r="C554" s="12">
        <v>851779</v>
      </c>
      <c r="D554" s="1" t="s">
        <v>11653</v>
      </c>
      <c r="E554" s="12">
        <v>8517</v>
      </c>
      <c r="F554" s="1" t="s">
        <v>852</v>
      </c>
      <c r="G554" s="12">
        <v>85</v>
      </c>
      <c r="H554" s="1" t="s">
        <v>102</v>
      </c>
      <c r="I554" s="1" t="s">
        <v>27</v>
      </c>
      <c r="J554" s="1" t="s">
        <v>26</v>
      </c>
      <c r="K554" s="1" t="s">
        <v>0</v>
      </c>
      <c r="L554" s="1">
        <v>4103737</v>
      </c>
      <c r="M554" s="1">
        <v>31110</v>
      </c>
      <c r="N554" s="1">
        <v>9470194</v>
      </c>
      <c r="O554" s="1">
        <v>87656</v>
      </c>
    </row>
    <row r="555" spans="1:15">
      <c r="A555" s="12">
        <v>84399910</v>
      </c>
      <c r="B555" s="1" t="s">
        <v>11652</v>
      </c>
      <c r="C555" s="12">
        <v>843999</v>
      </c>
      <c r="D555" s="1" t="s">
        <v>10461</v>
      </c>
      <c r="E555" s="12">
        <v>8439</v>
      </c>
      <c r="F555" s="1" t="s">
        <v>3118</v>
      </c>
      <c r="G555" s="12">
        <v>84</v>
      </c>
      <c r="H555" s="1" t="s">
        <v>28</v>
      </c>
      <c r="I555" s="1" t="s">
        <v>27</v>
      </c>
      <c r="J555" s="1" t="s">
        <v>26</v>
      </c>
      <c r="K555" s="1" t="s">
        <v>0</v>
      </c>
      <c r="L555" s="1">
        <v>4083084</v>
      </c>
      <c r="M555" s="1">
        <v>207945</v>
      </c>
      <c r="N555" s="1">
        <v>3661</v>
      </c>
      <c r="O555" s="1">
        <v>12</v>
      </c>
    </row>
    <row r="556" spans="1:15">
      <c r="A556" s="12">
        <v>84824000</v>
      </c>
      <c r="B556" s="1" t="s">
        <v>11651</v>
      </c>
      <c r="C556" s="12">
        <v>848240</v>
      </c>
      <c r="D556" s="1" t="s">
        <v>11651</v>
      </c>
      <c r="E556" s="12">
        <v>8482</v>
      </c>
      <c r="F556" s="1" t="s">
        <v>6739</v>
      </c>
      <c r="G556" s="12">
        <v>84</v>
      </c>
      <c r="H556" s="1" t="s">
        <v>28</v>
      </c>
      <c r="I556" s="1" t="s">
        <v>27</v>
      </c>
      <c r="J556" s="1" t="s">
        <v>26</v>
      </c>
      <c r="K556" s="1" t="s">
        <v>0</v>
      </c>
      <c r="L556" s="1">
        <v>4061877</v>
      </c>
      <c r="M556" s="1">
        <v>235370</v>
      </c>
      <c r="N556" s="1">
        <v>4026730</v>
      </c>
      <c r="O556" s="1">
        <v>112599</v>
      </c>
    </row>
    <row r="557" spans="1:15">
      <c r="A557" s="12">
        <v>84825010</v>
      </c>
      <c r="B557" s="1" t="s">
        <v>11650</v>
      </c>
      <c r="C557" s="12">
        <v>848250</v>
      </c>
      <c r="D557" s="1" t="s">
        <v>11066</v>
      </c>
      <c r="E557" s="12">
        <v>8482</v>
      </c>
      <c r="F557" s="1" t="s">
        <v>6739</v>
      </c>
      <c r="G557" s="12">
        <v>84</v>
      </c>
      <c r="H557" s="1" t="s">
        <v>28</v>
      </c>
      <c r="I557" s="1" t="s">
        <v>27</v>
      </c>
      <c r="J557" s="1" t="s">
        <v>26</v>
      </c>
      <c r="K557" s="1" t="s">
        <v>0</v>
      </c>
      <c r="L557" s="1">
        <v>4051436</v>
      </c>
      <c r="M557" s="1">
        <v>110840</v>
      </c>
      <c r="N557" s="1">
        <v>14466334</v>
      </c>
      <c r="O557" s="1">
        <v>158487</v>
      </c>
    </row>
    <row r="558" spans="1:15">
      <c r="A558" s="12">
        <v>42060000</v>
      </c>
      <c r="B558" s="1" t="s">
        <v>11649</v>
      </c>
      <c r="C558" s="12">
        <v>420600</v>
      </c>
      <c r="D558" s="1" t="s">
        <v>11649</v>
      </c>
      <c r="E558" s="12">
        <v>4206</v>
      </c>
      <c r="F558" s="1" t="s">
        <v>11649</v>
      </c>
      <c r="G558" s="12">
        <v>42</v>
      </c>
      <c r="H558" s="1" t="s">
        <v>6168</v>
      </c>
      <c r="I558" s="1" t="s">
        <v>2609</v>
      </c>
      <c r="J558" s="1" t="s">
        <v>2608</v>
      </c>
      <c r="K558" s="1" t="s">
        <v>0</v>
      </c>
      <c r="L558" s="1">
        <v>4030506</v>
      </c>
      <c r="M558" s="1">
        <v>931</v>
      </c>
      <c r="N558" s="1">
        <v>0</v>
      </c>
      <c r="O558" s="1">
        <v>0</v>
      </c>
    </row>
    <row r="559" spans="1:15">
      <c r="A559" s="12">
        <v>38029090</v>
      </c>
      <c r="B559" s="1" t="s">
        <v>11648</v>
      </c>
      <c r="C559" s="12">
        <v>380290</v>
      </c>
      <c r="D559" s="1" t="s">
        <v>3636</v>
      </c>
      <c r="E559" s="12">
        <v>3802</v>
      </c>
      <c r="F559" s="1" t="s">
        <v>3635</v>
      </c>
      <c r="G559" s="12">
        <v>38</v>
      </c>
      <c r="H559" s="1" t="s">
        <v>244</v>
      </c>
      <c r="I559" s="1" t="s">
        <v>12</v>
      </c>
      <c r="J559" s="1" t="s">
        <v>11</v>
      </c>
      <c r="K559" s="1" t="s">
        <v>0</v>
      </c>
      <c r="L559" s="1">
        <v>4005010</v>
      </c>
      <c r="M559" s="1">
        <v>1294571</v>
      </c>
      <c r="N559" s="1">
        <v>4603</v>
      </c>
      <c r="O559" s="1">
        <v>98</v>
      </c>
    </row>
    <row r="560" spans="1:15">
      <c r="A560" s="12">
        <v>84502090</v>
      </c>
      <c r="B560" s="1" t="s">
        <v>11647</v>
      </c>
      <c r="C560" s="12">
        <v>845020</v>
      </c>
      <c r="D560" s="1" t="s">
        <v>11178</v>
      </c>
      <c r="E560" s="12">
        <v>8450</v>
      </c>
      <c r="F560" s="1" t="s">
        <v>7283</v>
      </c>
      <c r="G560" s="12">
        <v>84</v>
      </c>
      <c r="H560" s="1" t="s">
        <v>28</v>
      </c>
      <c r="I560" s="1" t="s">
        <v>27</v>
      </c>
      <c r="J560" s="1" t="s">
        <v>26</v>
      </c>
      <c r="K560" s="1" t="s">
        <v>0</v>
      </c>
      <c r="L560" s="1">
        <v>3997809</v>
      </c>
      <c r="M560" s="1">
        <v>1075183</v>
      </c>
      <c r="N560" s="1">
        <v>898841</v>
      </c>
      <c r="O560" s="1">
        <v>64367</v>
      </c>
    </row>
    <row r="561" spans="1:15">
      <c r="A561" s="12">
        <v>29337990</v>
      </c>
      <c r="B561" s="1" t="s">
        <v>11646</v>
      </c>
      <c r="C561" s="12">
        <v>293379</v>
      </c>
      <c r="D561" s="1" t="s">
        <v>11646</v>
      </c>
      <c r="E561" s="12">
        <v>2933</v>
      </c>
      <c r="F561" s="1" t="s">
        <v>67</v>
      </c>
      <c r="G561" s="12">
        <v>29</v>
      </c>
      <c r="H561" s="1" t="s">
        <v>13</v>
      </c>
      <c r="I561" s="1" t="s">
        <v>12</v>
      </c>
      <c r="J561" s="1" t="s">
        <v>11</v>
      </c>
      <c r="K561" s="1" t="s">
        <v>0</v>
      </c>
      <c r="L561" s="1">
        <v>3982201</v>
      </c>
      <c r="M561" s="1">
        <v>271708</v>
      </c>
      <c r="N561" s="1">
        <v>4784397</v>
      </c>
      <c r="O561" s="1">
        <v>801686</v>
      </c>
    </row>
    <row r="562" spans="1:15">
      <c r="A562" s="12">
        <v>94032090</v>
      </c>
      <c r="B562" s="1" t="s">
        <v>7356</v>
      </c>
      <c r="C562" s="12">
        <v>940320</v>
      </c>
      <c r="D562" s="1" t="s">
        <v>7356</v>
      </c>
      <c r="E562" s="12">
        <v>9403</v>
      </c>
      <c r="F562" s="1" t="s">
        <v>5049</v>
      </c>
      <c r="G562" s="12">
        <v>94</v>
      </c>
      <c r="H562" s="1" t="s">
        <v>259</v>
      </c>
      <c r="I562" s="1" t="s">
        <v>127</v>
      </c>
      <c r="J562" s="1" t="s">
        <v>126</v>
      </c>
      <c r="K562" s="1" t="s">
        <v>0</v>
      </c>
      <c r="L562" s="1">
        <v>3924070</v>
      </c>
      <c r="M562" s="1">
        <v>315722</v>
      </c>
      <c r="N562" s="1">
        <v>2145345</v>
      </c>
      <c r="O562" s="1">
        <v>104684</v>
      </c>
    </row>
    <row r="563" spans="1:15">
      <c r="A563" s="12">
        <v>30049059</v>
      </c>
      <c r="B563" s="1" t="s">
        <v>11645</v>
      </c>
      <c r="C563" s="12">
        <v>300490</v>
      </c>
      <c r="D563" s="1" t="s">
        <v>741</v>
      </c>
      <c r="E563" s="12">
        <v>3004</v>
      </c>
      <c r="F563" s="1" t="s">
        <v>364</v>
      </c>
      <c r="G563" s="12">
        <v>30</v>
      </c>
      <c r="H563" s="1" t="s">
        <v>63</v>
      </c>
      <c r="I563" s="1" t="s">
        <v>12</v>
      </c>
      <c r="J563" s="1" t="s">
        <v>11</v>
      </c>
      <c r="K563" s="1" t="s">
        <v>0</v>
      </c>
      <c r="L563" s="1">
        <v>3923369</v>
      </c>
      <c r="M563" s="1">
        <v>46091</v>
      </c>
      <c r="N563" s="1">
        <v>60531065</v>
      </c>
      <c r="O563" s="1">
        <v>128397</v>
      </c>
    </row>
    <row r="564" spans="1:15">
      <c r="A564" s="12">
        <v>44123400</v>
      </c>
      <c r="B564" s="1" t="s">
        <v>11644</v>
      </c>
      <c r="C564" s="12">
        <v>441234</v>
      </c>
      <c r="D564" s="1" t="s">
        <v>11644</v>
      </c>
      <c r="E564" s="12">
        <v>4412</v>
      </c>
      <c r="F564" s="1" t="s">
        <v>4239</v>
      </c>
      <c r="G564" s="12">
        <v>44</v>
      </c>
      <c r="H564" s="1" t="s">
        <v>2121</v>
      </c>
      <c r="I564" s="1" t="s">
        <v>1129</v>
      </c>
      <c r="J564" s="1" t="s">
        <v>1128</v>
      </c>
      <c r="K564" s="1" t="s">
        <v>0</v>
      </c>
      <c r="L564" s="1">
        <v>3918143</v>
      </c>
      <c r="M564" s="1">
        <v>3789703</v>
      </c>
      <c r="N564" s="1">
        <v>293856</v>
      </c>
      <c r="O564" s="1">
        <v>1352</v>
      </c>
    </row>
    <row r="565" spans="1:15">
      <c r="A565" s="12">
        <v>38089199</v>
      </c>
      <c r="B565" s="1" t="s">
        <v>11643</v>
      </c>
      <c r="C565" s="12">
        <v>380891</v>
      </c>
      <c r="D565" s="1" t="s">
        <v>746</v>
      </c>
      <c r="E565" s="12">
        <v>3808</v>
      </c>
      <c r="F565" s="1" t="s">
        <v>288</v>
      </c>
      <c r="G565" s="12">
        <v>38</v>
      </c>
      <c r="H565" s="1" t="s">
        <v>244</v>
      </c>
      <c r="I565" s="1" t="s">
        <v>12</v>
      </c>
      <c r="J565" s="1" t="s">
        <v>11</v>
      </c>
      <c r="K565" s="1" t="s">
        <v>0</v>
      </c>
      <c r="L565" s="1">
        <v>3905372</v>
      </c>
      <c r="M565" s="1">
        <v>187690</v>
      </c>
      <c r="N565" s="1">
        <v>406082909</v>
      </c>
      <c r="O565" s="1">
        <v>6747776</v>
      </c>
    </row>
    <row r="566" spans="1:15">
      <c r="A566" s="12">
        <v>29024100</v>
      </c>
      <c r="B566" s="1" t="s">
        <v>11642</v>
      </c>
      <c r="C566" s="12">
        <v>290241</v>
      </c>
      <c r="D566" s="1" t="s">
        <v>11641</v>
      </c>
      <c r="E566" s="12">
        <v>2902</v>
      </c>
      <c r="F566" s="1" t="s">
        <v>230</v>
      </c>
      <c r="G566" s="12">
        <v>29</v>
      </c>
      <c r="H566" s="1" t="s">
        <v>13</v>
      </c>
      <c r="I566" s="1" t="s">
        <v>12</v>
      </c>
      <c r="J566" s="1" t="s">
        <v>11</v>
      </c>
      <c r="K566" s="1" t="s">
        <v>0</v>
      </c>
      <c r="L566" s="1">
        <v>3895865</v>
      </c>
      <c r="M566" s="1">
        <v>3913063</v>
      </c>
      <c r="N566" s="1">
        <v>8263</v>
      </c>
      <c r="O566" s="1">
        <v>1812</v>
      </c>
    </row>
    <row r="567" spans="1:15">
      <c r="A567" s="12">
        <v>39094019</v>
      </c>
      <c r="B567" s="1" t="s">
        <v>11640</v>
      </c>
      <c r="C567" s="12">
        <v>390940</v>
      </c>
      <c r="D567" s="1" t="s">
        <v>6711</v>
      </c>
      <c r="E567" s="12">
        <v>3909</v>
      </c>
      <c r="F567" s="1" t="s">
        <v>2501</v>
      </c>
      <c r="G567" s="12">
        <v>39</v>
      </c>
      <c r="H567" s="1" t="s">
        <v>38</v>
      </c>
      <c r="I567" s="1" t="s">
        <v>37</v>
      </c>
      <c r="J567" s="1" t="s">
        <v>36</v>
      </c>
      <c r="K567" s="1" t="s">
        <v>0</v>
      </c>
      <c r="L567" s="1">
        <v>3884698</v>
      </c>
      <c r="M567" s="1">
        <v>1437973</v>
      </c>
      <c r="N567" s="1">
        <v>547027</v>
      </c>
      <c r="O567" s="1">
        <v>197203</v>
      </c>
    </row>
    <row r="568" spans="1:15">
      <c r="A568" s="12">
        <v>84829990</v>
      </c>
      <c r="B568" s="1" t="s">
        <v>9799</v>
      </c>
      <c r="C568" s="12">
        <v>848299</v>
      </c>
      <c r="D568" s="1" t="s">
        <v>9799</v>
      </c>
      <c r="E568" s="12">
        <v>8482</v>
      </c>
      <c r="F568" s="1" t="s">
        <v>6739</v>
      </c>
      <c r="G568" s="12">
        <v>84</v>
      </c>
      <c r="H568" s="1" t="s">
        <v>28</v>
      </c>
      <c r="I568" s="1" t="s">
        <v>27</v>
      </c>
      <c r="J568" s="1" t="s">
        <v>26</v>
      </c>
      <c r="K568" s="1" t="s">
        <v>0</v>
      </c>
      <c r="L568" s="1">
        <v>3873870</v>
      </c>
      <c r="M568" s="1">
        <v>166535</v>
      </c>
      <c r="N568" s="1">
        <v>7251541</v>
      </c>
      <c r="O568" s="1">
        <v>203350</v>
      </c>
    </row>
    <row r="569" spans="1:15">
      <c r="A569" s="12">
        <v>85176249</v>
      </c>
      <c r="B569" s="1" t="s">
        <v>11639</v>
      </c>
      <c r="C569" s="12">
        <v>851762</v>
      </c>
      <c r="D569" s="1" t="s">
        <v>853</v>
      </c>
      <c r="E569" s="12">
        <v>8517</v>
      </c>
      <c r="F569" s="1" t="s">
        <v>852</v>
      </c>
      <c r="G569" s="12">
        <v>85</v>
      </c>
      <c r="H569" s="1" t="s">
        <v>102</v>
      </c>
      <c r="I569" s="1" t="s">
        <v>27</v>
      </c>
      <c r="J569" s="1" t="s">
        <v>26</v>
      </c>
      <c r="K569" s="1" t="s">
        <v>0</v>
      </c>
      <c r="L569" s="1">
        <v>3866034</v>
      </c>
      <c r="M569" s="1">
        <v>12329</v>
      </c>
      <c r="N569" s="1">
        <v>4352231</v>
      </c>
      <c r="O569" s="1">
        <v>4355</v>
      </c>
    </row>
    <row r="570" spans="1:15">
      <c r="A570" s="12">
        <v>29102000</v>
      </c>
      <c r="B570" s="1" t="s">
        <v>11638</v>
      </c>
      <c r="C570" s="12">
        <v>291020</v>
      </c>
      <c r="D570" s="1" t="s">
        <v>11638</v>
      </c>
      <c r="E570" s="12">
        <v>2910</v>
      </c>
      <c r="F570" s="1" t="s">
        <v>3982</v>
      </c>
      <c r="G570" s="12">
        <v>29</v>
      </c>
      <c r="H570" s="1" t="s">
        <v>13</v>
      </c>
      <c r="I570" s="1" t="s">
        <v>12</v>
      </c>
      <c r="J570" s="1" t="s">
        <v>11</v>
      </c>
      <c r="K570" s="1" t="s">
        <v>0</v>
      </c>
      <c r="L570" s="1">
        <v>3848333</v>
      </c>
      <c r="M570" s="1">
        <v>2004340</v>
      </c>
      <c r="N570" s="1">
        <v>11898058</v>
      </c>
      <c r="O570" s="1">
        <v>9605660</v>
      </c>
    </row>
    <row r="571" spans="1:15">
      <c r="A571" s="12">
        <v>85176130</v>
      </c>
      <c r="B571" s="1" t="s">
        <v>11637</v>
      </c>
      <c r="C571" s="12">
        <v>851761</v>
      </c>
      <c r="D571" s="1" t="s">
        <v>1881</v>
      </c>
      <c r="E571" s="12">
        <v>8517</v>
      </c>
      <c r="F571" s="1" t="s">
        <v>852</v>
      </c>
      <c r="G571" s="12">
        <v>85</v>
      </c>
      <c r="H571" s="1" t="s">
        <v>102</v>
      </c>
      <c r="I571" s="1" t="s">
        <v>27</v>
      </c>
      <c r="J571" s="1" t="s">
        <v>26</v>
      </c>
      <c r="K571" s="1" t="s">
        <v>0</v>
      </c>
      <c r="L571" s="1">
        <v>3848202</v>
      </c>
      <c r="M571" s="1">
        <v>48530</v>
      </c>
      <c r="N571" s="1">
        <v>101217</v>
      </c>
      <c r="O571" s="1">
        <v>312</v>
      </c>
    </row>
    <row r="572" spans="1:15">
      <c r="A572" s="12">
        <v>32081010</v>
      </c>
      <c r="B572" s="1" t="s">
        <v>11636</v>
      </c>
      <c r="C572" s="12">
        <v>320810</v>
      </c>
      <c r="D572" s="1" t="s">
        <v>7969</v>
      </c>
      <c r="E572" s="12">
        <v>3208</v>
      </c>
      <c r="F572" s="1" t="s">
        <v>1665</v>
      </c>
      <c r="G572" s="12">
        <v>32</v>
      </c>
      <c r="H572" s="1" t="s">
        <v>1112</v>
      </c>
      <c r="I572" s="1" t="s">
        <v>12</v>
      </c>
      <c r="J572" s="1" t="s">
        <v>11</v>
      </c>
      <c r="K572" s="1" t="s">
        <v>0</v>
      </c>
      <c r="L572" s="1">
        <v>3847756</v>
      </c>
      <c r="M572" s="1">
        <v>580072</v>
      </c>
      <c r="N572" s="1">
        <v>1309602</v>
      </c>
      <c r="O572" s="1">
        <v>81175</v>
      </c>
    </row>
    <row r="573" spans="1:15">
      <c r="A573" s="13" t="s">
        <v>11635</v>
      </c>
      <c r="B573" s="1" t="s">
        <v>11634</v>
      </c>
      <c r="C573" s="13" t="s">
        <v>11633</v>
      </c>
      <c r="D573" s="1" t="s">
        <v>11632</v>
      </c>
      <c r="E573" s="13" t="s">
        <v>5130</v>
      </c>
      <c r="F573" s="1" t="s">
        <v>5129</v>
      </c>
      <c r="G573" s="13" t="s">
        <v>2082</v>
      </c>
      <c r="H573" s="1" t="s">
        <v>2081</v>
      </c>
      <c r="I573" s="1" t="s">
        <v>59</v>
      </c>
      <c r="J573" s="1" t="s">
        <v>58</v>
      </c>
      <c r="K573" s="1" t="s">
        <v>0</v>
      </c>
      <c r="L573" s="1">
        <v>3839265</v>
      </c>
      <c r="M573" s="1">
        <v>1433920</v>
      </c>
      <c r="N573" s="1">
        <v>44884</v>
      </c>
      <c r="O573" s="1">
        <v>7312</v>
      </c>
    </row>
    <row r="574" spans="1:15">
      <c r="A574" s="12">
        <v>90183999</v>
      </c>
      <c r="B574" s="1" t="s">
        <v>11631</v>
      </c>
      <c r="C574" s="12">
        <v>901839</v>
      </c>
      <c r="D574" s="1" t="s">
        <v>3259</v>
      </c>
      <c r="E574" s="12">
        <v>9018</v>
      </c>
      <c r="F574" s="1" t="s">
        <v>807</v>
      </c>
      <c r="G574" s="12">
        <v>90</v>
      </c>
      <c r="H574" s="1" t="s">
        <v>512</v>
      </c>
      <c r="I574" s="1" t="s">
        <v>49</v>
      </c>
      <c r="J574" s="1" t="s">
        <v>48</v>
      </c>
      <c r="K574" s="1" t="s">
        <v>0</v>
      </c>
      <c r="L574" s="1">
        <v>3833727</v>
      </c>
      <c r="M574" s="1">
        <v>420160</v>
      </c>
      <c r="N574" s="1">
        <v>10181797</v>
      </c>
      <c r="O574" s="1">
        <v>283988</v>
      </c>
    </row>
    <row r="575" spans="1:15">
      <c r="A575" s="12">
        <v>39259090</v>
      </c>
      <c r="B575" s="1" t="s">
        <v>4620</v>
      </c>
      <c r="C575" s="12">
        <v>392590</v>
      </c>
      <c r="D575" s="1" t="s">
        <v>4620</v>
      </c>
      <c r="E575" s="12">
        <v>3925</v>
      </c>
      <c r="F575" s="1" t="s">
        <v>4619</v>
      </c>
      <c r="G575" s="12">
        <v>39</v>
      </c>
      <c r="H575" s="1" t="s">
        <v>38</v>
      </c>
      <c r="I575" s="1" t="s">
        <v>37</v>
      </c>
      <c r="J575" s="1" t="s">
        <v>36</v>
      </c>
      <c r="K575" s="1" t="s">
        <v>0</v>
      </c>
      <c r="L575" s="1">
        <v>3812116</v>
      </c>
      <c r="M575" s="1">
        <v>1070839</v>
      </c>
      <c r="N575" s="1">
        <v>432891</v>
      </c>
      <c r="O575" s="1">
        <v>20458</v>
      </c>
    </row>
    <row r="576" spans="1:15">
      <c r="A576" s="12">
        <v>73158900</v>
      </c>
      <c r="B576" s="1" t="s">
        <v>11630</v>
      </c>
      <c r="C576" s="12">
        <v>731589</v>
      </c>
      <c r="D576" s="1" t="s">
        <v>11630</v>
      </c>
      <c r="E576" s="12">
        <v>7315</v>
      </c>
      <c r="F576" s="1" t="s">
        <v>661</v>
      </c>
      <c r="G576" s="12">
        <v>73</v>
      </c>
      <c r="H576" s="1" t="s">
        <v>108</v>
      </c>
      <c r="I576" s="1" t="s">
        <v>107</v>
      </c>
      <c r="J576" s="1" t="s">
        <v>106</v>
      </c>
      <c r="K576" s="1" t="s">
        <v>0</v>
      </c>
      <c r="L576" s="1">
        <v>3809834</v>
      </c>
      <c r="M576" s="1">
        <v>407958</v>
      </c>
      <c r="N576" s="1">
        <v>123296</v>
      </c>
      <c r="O576" s="1">
        <v>5357</v>
      </c>
    </row>
    <row r="577" spans="1:15">
      <c r="A577" s="12">
        <v>12119090</v>
      </c>
      <c r="B577" s="1" t="s">
        <v>11629</v>
      </c>
      <c r="C577" s="12">
        <v>121190</v>
      </c>
      <c r="D577" s="1" t="s">
        <v>7001</v>
      </c>
      <c r="E577" s="12">
        <v>1211</v>
      </c>
      <c r="F577" s="1" t="s">
        <v>5328</v>
      </c>
      <c r="G577" s="12">
        <v>12</v>
      </c>
      <c r="H577" s="1" t="s">
        <v>331</v>
      </c>
      <c r="I577" s="1" t="s">
        <v>59</v>
      </c>
      <c r="J577" s="1" t="s">
        <v>58</v>
      </c>
      <c r="K577" s="1" t="s">
        <v>0</v>
      </c>
      <c r="L577" s="1">
        <v>3809156</v>
      </c>
      <c r="M577" s="1">
        <v>271018</v>
      </c>
      <c r="N577" s="1">
        <v>2467201</v>
      </c>
      <c r="O577" s="1">
        <v>523027</v>
      </c>
    </row>
    <row r="578" spans="1:15">
      <c r="A578" s="12">
        <v>84283910</v>
      </c>
      <c r="B578" s="1" t="s">
        <v>11628</v>
      </c>
      <c r="C578" s="12">
        <v>842839</v>
      </c>
      <c r="D578" s="1" t="s">
        <v>9737</v>
      </c>
      <c r="E578" s="12">
        <v>8428</v>
      </c>
      <c r="F578" s="1" t="s">
        <v>2769</v>
      </c>
      <c r="G578" s="12">
        <v>84</v>
      </c>
      <c r="H578" s="1" t="s">
        <v>28</v>
      </c>
      <c r="I578" s="1" t="s">
        <v>27</v>
      </c>
      <c r="J578" s="1" t="s">
        <v>26</v>
      </c>
      <c r="K578" s="1" t="s">
        <v>0</v>
      </c>
      <c r="L578" s="1">
        <v>3792278</v>
      </c>
      <c r="M578" s="1">
        <v>94432</v>
      </c>
      <c r="N578" s="1">
        <v>645111</v>
      </c>
      <c r="O578" s="1">
        <v>60441</v>
      </c>
    </row>
    <row r="579" spans="1:15">
      <c r="A579" s="12">
        <v>48059100</v>
      </c>
      <c r="B579" s="1" t="s">
        <v>11627</v>
      </c>
      <c r="C579" s="12">
        <v>480591</v>
      </c>
      <c r="D579" s="1" t="s">
        <v>11626</v>
      </c>
      <c r="E579" s="12">
        <v>4805</v>
      </c>
      <c r="F579" s="1" t="s">
        <v>42</v>
      </c>
      <c r="G579" s="12">
        <v>48</v>
      </c>
      <c r="H579" s="1" t="s">
        <v>19</v>
      </c>
      <c r="I579" s="1" t="s">
        <v>18</v>
      </c>
      <c r="J579" s="1" t="s">
        <v>17</v>
      </c>
      <c r="K579" s="1" t="s">
        <v>0</v>
      </c>
      <c r="L579" s="1">
        <v>3772454</v>
      </c>
      <c r="M579" s="1">
        <v>1757611</v>
      </c>
      <c r="N579" s="1">
        <v>107740</v>
      </c>
      <c r="O579" s="1">
        <v>62017</v>
      </c>
    </row>
    <row r="580" spans="1:15">
      <c r="A580" s="13" t="s">
        <v>11625</v>
      </c>
      <c r="B580" s="1" t="s">
        <v>11624</v>
      </c>
      <c r="C580" s="13" t="s">
        <v>11623</v>
      </c>
      <c r="D580" s="1" t="s">
        <v>11622</v>
      </c>
      <c r="E580" s="13" t="s">
        <v>4850</v>
      </c>
      <c r="F580" s="1" t="s">
        <v>4849</v>
      </c>
      <c r="G580" s="13" t="s">
        <v>206</v>
      </c>
      <c r="H580" s="1" t="s">
        <v>205</v>
      </c>
      <c r="I580" s="1" t="s">
        <v>204</v>
      </c>
      <c r="J580" s="1" t="s">
        <v>203</v>
      </c>
      <c r="K580" s="1" t="s">
        <v>0</v>
      </c>
      <c r="L580" s="1">
        <v>3770411</v>
      </c>
      <c r="M580" s="1">
        <v>361175</v>
      </c>
      <c r="N580" s="1">
        <v>0</v>
      </c>
      <c r="O580" s="1">
        <v>0</v>
      </c>
    </row>
    <row r="581" spans="1:15">
      <c r="A581" s="12">
        <v>84249090</v>
      </c>
      <c r="B581" s="1" t="s">
        <v>11621</v>
      </c>
      <c r="C581" s="12">
        <v>842490</v>
      </c>
      <c r="D581" s="1" t="s">
        <v>9581</v>
      </c>
      <c r="E581" s="12">
        <v>8424</v>
      </c>
      <c r="F581" s="1" t="s">
        <v>5446</v>
      </c>
      <c r="G581" s="12">
        <v>84</v>
      </c>
      <c r="H581" s="1" t="s">
        <v>28</v>
      </c>
      <c r="I581" s="1" t="s">
        <v>27</v>
      </c>
      <c r="J581" s="1" t="s">
        <v>26</v>
      </c>
      <c r="K581" s="1" t="s">
        <v>0</v>
      </c>
      <c r="L581" s="1">
        <v>3763269</v>
      </c>
      <c r="M581" s="1">
        <v>361960</v>
      </c>
      <c r="N581" s="1">
        <v>33472031</v>
      </c>
      <c r="O581" s="1">
        <v>614335</v>
      </c>
    </row>
    <row r="582" spans="1:15">
      <c r="A582" s="12">
        <v>90251990</v>
      </c>
      <c r="B582" s="1" t="s">
        <v>11620</v>
      </c>
      <c r="C582" s="12">
        <v>902519</v>
      </c>
      <c r="D582" s="1" t="s">
        <v>7782</v>
      </c>
      <c r="E582" s="12">
        <v>9025</v>
      </c>
      <c r="F582" s="1" t="s">
        <v>1687</v>
      </c>
      <c r="G582" s="12">
        <v>90</v>
      </c>
      <c r="H582" s="1" t="s">
        <v>512</v>
      </c>
      <c r="I582" s="1" t="s">
        <v>49</v>
      </c>
      <c r="J582" s="1" t="s">
        <v>48</v>
      </c>
      <c r="K582" s="1" t="s">
        <v>0</v>
      </c>
      <c r="L582" s="1">
        <v>3740675</v>
      </c>
      <c r="M582" s="1">
        <v>2453</v>
      </c>
      <c r="N582" s="1">
        <v>11666228</v>
      </c>
      <c r="O582" s="1">
        <v>107179</v>
      </c>
    </row>
    <row r="583" spans="1:15">
      <c r="A583" s="12">
        <v>85118090</v>
      </c>
      <c r="B583" s="1" t="s">
        <v>11619</v>
      </c>
      <c r="C583" s="12">
        <v>851180</v>
      </c>
      <c r="D583" s="1" t="s">
        <v>4726</v>
      </c>
      <c r="E583" s="12">
        <v>8511</v>
      </c>
      <c r="F583" s="1" t="s">
        <v>4725</v>
      </c>
      <c r="G583" s="12">
        <v>85</v>
      </c>
      <c r="H583" s="1" t="s">
        <v>102</v>
      </c>
      <c r="I583" s="1" t="s">
        <v>27</v>
      </c>
      <c r="J583" s="1" t="s">
        <v>26</v>
      </c>
      <c r="K583" s="1" t="s">
        <v>0</v>
      </c>
      <c r="L583" s="1">
        <v>3716967</v>
      </c>
      <c r="M583" s="1">
        <v>2276</v>
      </c>
      <c r="N583" s="1">
        <v>2568379</v>
      </c>
      <c r="O583" s="1">
        <v>1879</v>
      </c>
    </row>
    <row r="584" spans="1:15">
      <c r="A584" s="12">
        <v>84129080</v>
      </c>
      <c r="B584" s="1" t="s">
        <v>11618</v>
      </c>
      <c r="C584" s="12">
        <v>841290</v>
      </c>
      <c r="D584" s="1" t="s">
        <v>5617</v>
      </c>
      <c r="E584" s="12">
        <v>8412</v>
      </c>
      <c r="F584" s="1" t="s">
        <v>5616</v>
      </c>
      <c r="G584" s="12">
        <v>84</v>
      </c>
      <c r="H584" s="1" t="s">
        <v>28</v>
      </c>
      <c r="I584" s="1" t="s">
        <v>27</v>
      </c>
      <c r="J584" s="1" t="s">
        <v>26</v>
      </c>
      <c r="K584" s="1" t="s">
        <v>0</v>
      </c>
      <c r="L584" s="1">
        <v>3700921</v>
      </c>
      <c r="M584" s="1">
        <v>79177</v>
      </c>
      <c r="N584" s="1">
        <v>12677989</v>
      </c>
      <c r="O584" s="1">
        <v>213143</v>
      </c>
    </row>
    <row r="585" spans="1:15">
      <c r="A585" s="12">
        <v>85371020</v>
      </c>
      <c r="B585" s="1" t="s">
        <v>11617</v>
      </c>
      <c r="C585" s="12">
        <v>853710</v>
      </c>
      <c r="D585" s="1" t="s">
        <v>8325</v>
      </c>
      <c r="E585" s="12">
        <v>8537</v>
      </c>
      <c r="F585" s="1" t="s">
        <v>8324</v>
      </c>
      <c r="G585" s="12">
        <v>85</v>
      </c>
      <c r="H585" s="1" t="s">
        <v>102</v>
      </c>
      <c r="I585" s="1" t="s">
        <v>27</v>
      </c>
      <c r="J585" s="1" t="s">
        <v>26</v>
      </c>
      <c r="K585" s="1" t="s">
        <v>0</v>
      </c>
      <c r="L585" s="1">
        <v>3678783</v>
      </c>
      <c r="M585" s="1">
        <v>14453</v>
      </c>
      <c r="N585" s="1">
        <v>21080888</v>
      </c>
      <c r="O585" s="1">
        <v>59690</v>
      </c>
    </row>
    <row r="586" spans="1:15">
      <c r="A586" s="12">
        <v>38231990</v>
      </c>
      <c r="B586" s="1" t="s">
        <v>1470</v>
      </c>
      <c r="C586" s="12">
        <v>382319</v>
      </c>
      <c r="D586" s="1" t="s">
        <v>1470</v>
      </c>
      <c r="E586" s="12">
        <v>3823</v>
      </c>
      <c r="F586" s="1" t="s">
        <v>1312</v>
      </c>
      <c r="G586" s="12">
        <v>38</v>
      </c>
      <c r="H586" s="1" t="s">
        <v>244</v>
      </c>
      <c r="I586" s="1" t="s">
        <v>12</v>
      </c>
      <c r="J586" s="1" t="s">
        <v>11</v>
      </c>
      <c r="K586" s="1" t="s">
        <v>0</v>
      </c>
      <c r="L586" s="1">
        <v>3672594</v>
      </c>
      <c r="M586" s="1">
        <v>1814381</v>
      </c>
      <c r="N586" s="1">
        <v>729619</v>
      </c>
      <c r="O586" s="1">
        <v>47639</v>
      </c>
    </row>
    <row r="587" spans="1:15">
      <c r="A587" s="12">
        <v>73262000</v>
      </c>
      <c r="B587" s="1" t="s">
        <v>11616</v>
      </c>
      <c r="C587" s="12">
        <v>732620</v>
      </c>
      <c r="D587" s="1" t="s">
        <v>11616</v>
      </c>
      <c r="E587" s="12">
        <v>7326</v>
      </c>
      <c r="F587" s="1" t="s">
        <v>124</v>
      </c>
      <c r="G587" s="12">
        <v>73</v>
      </c>
      <c r="H587" s="1" t="s">
        <v>108</v>
      </c>
      <c r="I587" s="1" t="s">
        <v>107</v>
      </c>
      <c r="J587" s="1" t="s">
        <v>106</v>
      </c>
      <c r="K587" s="1" t="s">
        <v>0</v>
      </c>
      <c r="L587" s="1">
        <v>3661904</v>
      </c>
      <c r="M587" s="1">
        <v>836435</v>
      </c>
      <c r="N587" s="1">
        <v>1788558</v>
      </c>
      <c r="O587" s="1">
        <v>81535</v>
      </c>
    </row>
    <row r="588" spans="1:15">
      <c r="A588" s="12">
        <v>30021229</v>
      </c>
      <c r="B588" s="1" t="s">
        <v>11615</v>
      </c>
      <c r="C588" s="12">
        <v>300212</v>
      </c>
      <c r="D588" s="1" t="s">
        <v>1704</v>
      </c>
      <c r="E588" s="12">
        <v>3002</v>
      </c>
      <c r="F588" s="1" t="s">
        <v>919</v>
      </c>
      <c r="G588" s="12">
        <v>30</v>
      </c>
      <c r="H588" s="1" t="s">
        <v>63</v>
      </c>
      <c r="I588" s="1" t="s">
        <v>12</v>
      </c>
      <c r="J588" s="1" t="s">
        <v>11</v>
      </c>
      <c r="K588" s="1" t="s">
        <v>0</v>
      </c>
      <c r="L588" s="1">
        <v>3642386</v>
      </c>
      <c r="M588" s="1">
        <v>3843018</v>
      </c>
      <c r="N588" s="1">
        <v>17861650</v>
      </c>
      <c r="O588" s="1">
        <v>164953</v>
      </c>
    </row>
    <row r="589" spans="1:15">
      <c r="A589" s="12">
        <v>84198190</v>
      </c>
      <c r="B589" s="1" t="s">
        <v>11614</v>
      </c>
      <c r="C589" s="12">
        <v>841981</v>
      </c>
      <c r="D589" s="1" t="s">
        <v>10877</v>
      </c>
      <c r="E589" s="12">
        <v>8419</v>
      </c>
      <c r="F589" s="1" t="s">
        <v>2867</v>
      </c>
      <c r="G589" s="12">
        <v>84</v>
      </c>
      <c r="H589" s="1" t="s">
        <v>28</v>
      </c>
      <c r="I589" s="1" t="s">
        <v>27</v>
      </c>
      <c r="J589" s="1" t="s">
        <v>26</v>
      </c>
      <c r="K589" s="1" t="s">
        <v>0</v>
      </c>
      <c r="L589" s="1">
        <v>3640989</v>
      </c>
      <c r="M589" s="1">
        <v>731760</v>
      </c>
      <c r="N589" s="1">
        <v>4211078</v>
      </c>
      <c r="O589" s="1">
        <v>97001</v>
      </c>
    </row>
    <row r="590" spans="1:15">
      <c r="A590" s="12">
        <v>30061010</v>
      </c>
      <c r="B590" s="1" t="s">
        <v>11613</v>
      </c>
      <c r="C590" s="12">
        <v>300610</v>
      </c>
      <c r="D590" s="1" t="s">
        <v>2547</v>
      </c>
      <c r="E590" s="12">
        <v>3006</v>
      </c>
      <c r="F590" s="1" t="s">
        <v>1428</v>
      </c>
      <c r="G590" s="12">
        <v>30</v>
      </c>
      <c r="H590" s="1" t="s">
        <v>63</v>
      </c>
      <c r="I590" s="1" t="s">
        <v>12</v>
      </c>
      <c r="J590" s="1" t="s">
        <v>11</v>
      </c>
      <c r="K590" s="1" t="s">
        <v>0</v>
      </c>
      <c r="L590" s="1">
        <v>3610967</v>
      </c>
      <c r="M590" s="1">
        <v>14850</v>
      </c>
      <c r="N590" s="1">
        <v>708154</v>
      </c>
      <c r="O590" s="1">
        <v>4380</v>
      </c>
    </row>
    <row r="591" spans="1:15">
      <c r="A591" s="12">
        <v>12099100</v>
      </c>
      <c r="B591" s="1" t="s">
        <v>11612</v>
      </c>
      <c r="C591" s="12">
        <v>120991</v>
      </c>
      <c r="D591" s="1" t="s">
        <v>11612</v>
      </c>
      <c r="E591" s="12">
        <v>1209</v>
      </c>
      <c r="F591" s="1" t="s">
        <v>3279</v>
      </c>
      <c r="G591" s="12">
        <v>12</v>
      </c>
      <c r="H591" s="1" t="s">
        <v>331</v>
      </c>
      <c r="I591" s="1" t="s">
        <v>59</v>
      </c>
      <c r="J591" s="1" t="s">
        <v>58</v>
      </c>
      <c r="K591" s="1" t="s">
        <v>0</v>
      </c>
      <c r="L591" s="1">
        <v>3590446</v>
      </c>
      <c r="M591" s="1">
        <v>8837</v>
      </c>
      <c r="N591" s="1">
        <v>8078574</v>
      </c>
      <c r="O591" s="1">
        <v>163162</v>
      </c>
    </row>
    <row r="592" spans="1:15">
      <c r="A592" s="12">
        <v>84224090</v>
      </c>
      <c r="B592" s="1" t="s">
        <v>11611</v>
      </c>
      <c r="C592" s="12">
        <v>842240</v>
      </c>
      <c r="D592" s="1" t="s">
        <v>5201</v>
      </c>
      <c r="E592" s="12">
        <v>8422</v>
      </c>
      <c r="F592" s="1" t="s">
        <v>1135</v>
      </c>
      <c r="G592" s="12">
        <v>84</v>
      </c>
      <c r="H592" s="1" t="s">
        <v>28</v>
      </c>
      <c r="I592" s="1" t="s">
        <v>27</v>
      </c>
      <c r="J592" s="1" t="s">
        <v>26</v>
      </c>
      <c r="K592" s="1" t="s">
        <v>0</v>
      </c>
      <c r="L592" s="1">
        <v>3588173</v>
      </c>
      <c r="M592" s="1">
        <v>69857</v>
      </c>
      <c r="N592" s="1">
        <v>10141878</v>
      </c>
      <c r="O592" s="1">
        <v>161205</v>
      </c>
    </row>
    <row r="593" spans="1:15">
      <c r="A593" s="13" t="s">
        <v>11610</v>
      </c>
      <c r="B593" s="1" t="s">
        <v>11609</v>
      </c>
      <c r="C593" s="13" t="s">
        <v>11608</v>
      </c>
      <c r="D593" s="1" t="s">
        <v>11607</v>
      </c>
      <c r="E593" s="13" t="s">
        <v>11606</v>
      </c>
      <c r="F593" s="1" t="s">
        <v>11605</v>
      </c>
      <c r="G593" s="13" t="s">
        <v>3835</v>
      </c>
      <c r="H593" s="1" t="s">
        <v>3834</v>
      </c>
      <c r="I593" s="1" t="s">
        <v>204</v>
      </c>
      <c r="J593" s="1" t="s">
        <v>203</v>
      </c>
      <c r="K593" s="1" t="s">
        <v>0</v>
      </c>
      <c r="L593" s="1">
        <v>3587706</v>
      </c>
      <c r="M593" s="1">
        <v>2096122</v>
      </c>
      <c r="N593" s="1">
        <v>0</v>
      </c>
      <c r="O593" s="1">
        <v>0</v>
      </c>
    </row>
    <row r="594" spans="1:15">
      <c r="A594" s="12">
        <v>29021990</v>
      </c>
      <c r="B594" s="1" t="s">
        <v>11510</v>
      </c>
      <c r="C594" s="12">
        <v>290219</v>
      </c>
      <c r="D594" s="1" t="s">
        <v>11510</v>
      </c>
      <c r="E594" s="12">
        <v>2902</v>
      </c>
      <c r="F594" s="1" t="s">
        <v>230</v>
      </c>
      <c r="G594" s="12">
        <v>29</v>
      </c>
      <c r="H594" s="1" t="s">
        <v>13</v>
      </c>
      <c r="I594" s="1" t="s">
        <v>12</v>
      </c>
      <c r="J594" s="1" t="s">
        <v>11</v>
      </c>
      <c r="K594" s="1" t="s">
        <v>0</v>
      </c>
      <c r="L594" s="1">
        <v>3562012</v>
      </c>
      <c r="M594" s="1">
        <v>4806496</v>
      </c>
      <c r="N594" s="1">
        <v>1692878</v>
      </c>
      <c r="O594" s="1">
        <v>350870</v>
      </c>
    </row>
    <row r="595" spans="1:15">
      <c r="A595" s="12">
        <v>87083019</v>
      </c>
      <c r="B595" s="1" t="s">
        <v>11604</v>
      </c>
      <c r="C595" s="12">
        <v>870830</v>
      </c>
      <c r="D595" s="1" t="s">
        <v>10357</v>
      </c>
      <c r="E595" s="12">
        <v>8708</v>
      </c>
      <c r="F595" s="1" t="s">
        <v>3640</v>
      </c>
      <c r="G595" s="12">
        <v>87</v>
      </c>
      <c r="H595" s="1" t="s">
        <v>633</v>
      </c>
      <c r="I595" s="1" t="s">
        <v>272</v>
      </c>
      <c r="J595" s="1" t="s">
        <v>271</v>
      </c>
      <c r="K595" s="1" t="s">
        <v>0</v>
      </c>
      <c r="L595" s="1">
        <v>3559255</v>
      </c>
      <c r="M595" s="1">
        <v>446362</v>
      </c>
      <c r="N595" s="1">
        <v>1689751</v>
      </c>
      <c r="O595" s="1">
        <v>74682</v>
      </c>
    </row>
    <row r="596" spans="1:15">
      <c r="A596" s="12">
        <v>19012010</v>
      </c>
      <c r="B596" s="1" t="s">
        <v>11603</v>
      </c>
      <c r="C596" s="12">
        <v>190120</v>
      </c>
      <c r="D596" s="1" t="s">
        <v>10755</v>
      </c>
      <c r="E596" s="12">
        <v>1901</v>
      </c>
      <c r="F596" s="1" t="s">
        <v>8359</v>
      </c>
      <c r="G596" s="12">
        <v>19</v>
      </c>
      <c r="H596" s="1" t="s">
        <v>1029</v>
      </c>
      <c r="I596" s="1" t="s">
        <v>751</v>
      </c>
      <c r="J596" s="1" t="s">
        <v>750</v>
      </c>
      <c r="K596" s="1" t="s">
        <v>0</v>
      </c>
      <c r="L596" s="1">
        <v>3549726</v>
      </c>
      <c r="M596" s="1">
        <v>1097258</v>
      </c>
      <c r="N596" s="1">
        <v>0</v>
      </c>
      <c r="O596" s="1">
        <v>0</v>
      </c>
    </row>
    <row r="597" spans="1:15">
      <c r="A597" s="12">
        <v>42050000</v>
      </c>
      <c r="B597" s="1" t="s">
        <v>11602</v>
      </c>
      <c r="C597" s="12">
        <v>420500</v>
      </c>
      <c r="D597" s="1" t="s">
        <v>11602</v>
      </c>
      <c r="E597" s="12">
        <v>4205</v>
      </c>
      <c r="F597" s="1" t="s">
        <v>11601</v>
      </c>
      <c r="G597" s="12">
        <v>42</v>
      </c>
      <c r="H597" s="1" t="s">
        <v>6168</v>
      </c>
      <c r="I597" s="1" t="s">
        <v>2609</v>
      </c>
      <c r="J597" s="1" t="s">
        <v>2608</v>
      </c>
      <c r="K597" s="1" t="s">
        <v>0</v>
      </c>
      <c r="L597" s="1">
        <v>3549608</v>
      </c>
      <c r="M597" s="1">
        <v>289032</v>
      </c>
      <c r="N597" s="1">
        <v>298458</v>
      </c>
      <c r="O597" s="1">
        <v>3153</v>
      </c>
    </row>
    <row r="598" spans="1:15">
      <c r="A598" s="12">
        <v>85364900</v>
      </c>
      <c r="B598" s="1" t="s">
        <v>11600</v>
      </c>
      <c r="C598" s="12">
        <v>853649</v>
      </c>
      <c r="D598" s="1" t="s">
        <v>11599</v>
      </c>
      <c r="E598" s="12">
        <v>8536</v>
      </c>
      <c r="F598" s="1" t="s">
        <v>442</v>
      </c>
      <c r="G598" s="12">
        <v>85</v>
      </c>
      <c r="H598" s="1" t="s">
        <v>102</v>
      </c>
      <c r="I598" s="1" t="s">
        <v>27</v>
      </c>
      <c r="J598" s="1" t="s">
        <v>26</v>
      </c>
      <c r="K598" s="1" t="s">
        <v>0</v>
      </c>
      <c r="L598" s="1">
        <v>3547248</v>
      </c>
      <c r="M598" s="1">
        <v>94919</v>
      </c>
      <c r="N598" s="1">
        <v>21780377</v>
      </c>
      <c r="O598" s="1">
        <v>49629</v>
      </c>
    </row>
    <row r="599" spans="1:15">
      <c r="A599" s="12">
        <v>84705010</v>
      </c>
      <c r="B599" s="1" t="s">
        <v>11598</v>
      </c>
      <c r="C599" s="12">
        <v>847050</v>
      </c>
      <c r="D599" s="1" t="s">
        <v>11597</v>
      </c>
      <c r="E599" s="12">
        <v>8470</v>
      </c>
      <c r="F599" s="1" t="s">
        <v>474</v>
      </c>
      <c r="G599" s="12">
        <v>84</v>
      </c>
      <c r="H599" s="1" t="s">
        <v>28</v>
      </c>
      <c r="I599" s="1" t="s">
        <v>27</v>
      </c>
      <c r="J599" s="1" t="s">
        <v>26</v>
      </c>
      <c r="K599" s="1" t="s">
        <v>0</v>
      </c>
      <c r="L599" s="1">
        <v>3541486</v>
      </c>
      <c r="M599" s="1">
        <v>20362</v>
      </c>
      <c r="N599" s="1">
        <v>0</v>
      </c>
      <c r="O599" s="1">
        <v>0</v>
      </c>
    </row>
    <row r="600" spans="1:15">
      <c r="A600" s="12">
        <v>22084000</v>
      </c>
      <c r="B600" s="1" t="s">
        <v>11596</v>
      </c>
      <c r="C600" s="12">
        <v>220840</v>
      </c>
      <c r="D600" s="1" t="s">
        <v>11595</v>
      </c>
      <c r="E600" s="12">
        <v>2208</v>
      </c>
      <c r="F600" s="1" t="s">
        <v>1605</v>
      </c>
      <c r="G600" s="12">
        <v>22</v>
      </c>
      <c r="H600" s="1" t="s">
        <v>1086</v>
      </c>
      <c r="I600" s="1" t="s">
        <v>751</v>
      </c>
      <c r="J600" s="1" t="s">
        <v>750</v>
      </c>
      <c r="K600" s="1" t="s">
        <v>0</v>
      </c>
      <c r="L600" s="1">
        <v>3537884</v>
      </c>
      <c r="M600" s="1">
        <v>895422</v>
      </c>
      <c r="N600" s="1">
        <v>36532</v>
      </c>
      <c r="O600" s="1">
        <v>4472</v>
      </c>
    </row>
    <row r="601" spans="1:15">
      <c r="A601" s="12">
        <v>18032000</v>
      </c>
      <c r="B601" s="1" t="s">
        <v>11594</v>
      </c>
      <c r="C601" s="12">
        <v>180320</v>
      </c>
      <c r="D601" s="1" t="s">
        <v>11594</v>
      </c>
      <c r="E601" s="12">
        <v>1803</v>
      </c>
      <c r="F601" s="1" t="s">
        <v>10197</v>
      </c>
      <c r="G601" s="12">
        <v>18</v>
      </c>
      <c r="H601" s="1" t="s">
        <v>8279</v>
      </c>
      <c r="I601" s="1" t="s">
        <v>751</v>
      </c>
      <c r="J601" s="1" t="s">
        <v>750</v>
      </c>
      <c r="K601" s="1" t="s">
        <v>0</v>
      </c>
      <c r="L601" s="1">
        <v>3521431</v>
      </c>
      <c r="M601" s="1">
        <v>1622793</v>
      </c>
      <c r="N601" s="1">
        <v>1224863</v>
      </c>
      <c r="O601" s="1">
        <v>1703089</v>
      </c>
    </row>
    <row r="602" spans="1:15">
      <c r="A602" s="13" t="s">
        <v>11593</v>
      </c>
      <c r="B602" s="1" t="s">
        <v>11592</v>
      </c>
      <c r="C602" s="13" t="s">
        <v>11591</v>
      </c>
      <c r="D602" s="1" t="s">
        <v>11590</v>
      </c>
      <c r="E602" s="13" t="s">
        <v>11273</v>
      </c>
      <c r="F602" s="1" t="s">
        <v>11272</v>
      </c>
      <c r="G602" s="13" t="s">
        <v>3187</v>
      </c>
      <c r="H602" s="1" t="s">
        <v>3186</v>
      </c>
      <c r="I602" s="1" t="s">
        <v>204</v>
      </c>
      <c r="J602" s="1" t="s">
        <v>203</v>
      </c>
      <c r="K602" s="1" t="s">
        <v>0</v>
      </c>
      <c r="L602" s="1">
        <v>3520510</v>
      </c>
      <c r="M602" s="1">
        <v>32350</v>
      </c>
      <c r="N602" s="1">
        <v>60000</v>
      </c>
      <c r="O602" s="1">
        <v>1000</v>
      </c>
    </row>
    <row r="603" spans="1:15">
      <c r="A603" s="12">
        <v>29335929</v>
      </c>
      <c r="B603" s="1" t="s">
        <v>11589</v>
      </c>
      <c r="C603" s="12">
        <v>293359</v>
      </c>
      <c r="D603" s="1" t="s">
        <v>145</v>
      </c>
      <c r="E603" s="12">
        <v>2933</v>
      </c>
      <c r="F603" s="1" t="s">
        <v>67</v>
      </c>
      <c r="G603" s="12">
        <v>29</v>
      </c>
      <c r="H603" s="1" t="s">
        <v>13</v>
      </c>
      <c r="I603" s="1" t="s">
        <v>12</v>
      </c>
      <c r="J603" s="1" t="s">
        <v>11</v>
      </c>
      <c r="K603" s="1" t="s">
        <v>0</v>
      </c>
      <c r="L603" s="1">
        <v>3519600</v>
      </c>
      <c r="M603" s="1">
        <v>30000</v>
      </c>
      <c r="N603" s="1">
        <v>117656793</v>
      </c>
      <c r="O603" s="1">
        <v>567525</v>
      </c>
    </row>
    <row r="604" spans="1:15">
      <c r="A604" s="12">
        <v>19012090</v>
      </c>
      <c r="B604" s="1" t="s">
        <v>11588</v>
      </c>
      <c r="C604" s="12">
        <v>190120</v>
      </c>
      <c r="D604" s="1" t="s">
        <v>10755</v>
      </c>
      <c r="E604" s="12">
        <v>1901</v>
      </c>
      <c r="F604" s="1" t="s">
        <v>8359</v>
      </c>
      <c r="G604" s="12">
        <v>19</v>
      </c>
      <c r="H604" s="1" t="s">
        <v>1029</v>
      </c>
      <c r="I604" s="1" t="s">
        <v>751</v>
      </c>
      <c r="J604" s="1" t="s">
        <v>750</v>
      </c>
      <c r="K604" s="1" t="s">
        <v>0</v>
      </c>
      <c r="L604" s="1">
        <v>3507756</v>
      </c>
      <c r="M604" s="1">
        <v>1071977</v>
      </c>
      <c r="N604" s="1">
        <v>151218</v>
      </c>
      <c r="O604" s="1">
        <v>77837</v>
      </c>
    </row>
    <row r="605" spans="1:15">
      <c r="A605" s="12">
        <v>84779000</v>
      </c>
      <c r="B605" s="1" t="s">
        <v>11587</v>
      </c>
      <c r="C605" s="12">
        <v>847790</v>
      </c>
      <c r="D605" s="1" t="s">
        <v>11586</v>
      </c>
      <c r="E605" s="12">
        <v>8477</v>
      </c>
      <c r="F605" s="1" t="s">
        <v>585</v>
      </c>
      <c r="G605" s="12">
        <v>84</v>
      </c>
      <c r="H605" s="1" t="s">
        <v>28</v>
      </c>
      <c r="I605" s="1" t="s">
        <v>27</v>
      </c>
      <c r="J605" s="1" t="s">
        <v>26</v>
      </c>
      <c r="K605" s="1" t="s">
        <v>0</v>
      </c>
      <c r="L605" s="1">
        <v>3479067</v>
      </c>
      <c r="M605" s="1">
        <v>86637</v>
      </c>
      <c r="N605" s="1">
        <v>9715236</v>
      </c>
      <c r="O605" s="1">
        <v>64149</v>
      </c>
    </row>
    <row r="606" spans="1:15">
      <c r="A606" s="12">
        <v>39173900</v>
      </c>
      <c r="B606" s="1" t="s">
        <v>11585</v>
      </c>
      <c r="C606" s="12">
        <v>391739</v>
      </c>
      <c r="D606" s="1" t="s">
        <v>11584</v>
      </c>
      <c r="E606" s="12">
        <v>3917</v>
      </c>
      <c r="F606" s="1" t="s">
        <v>2271</v>
      </c>
      <c r="G606" s="12">
        <v>39</v>
      </c>
      <c r="H606" s="1" t="s">
        <v>38</v>
      </c>
      <c r="I606" s="1" t="s">
        <v>37</v>
      </c>
      <c r="J606" s="1" t="s">
        <v>36</v>
      </c>
      <c r="K606" s="1" t="s">
        <v>0</v>
      </c>
      <c r="L606" s="1">
        <v>3471284</v>
      </c>
      <c r="M606" s="1">
        <v>71464</v>
      </c>
      <c r="N606" s="1">
        <v>13365398</v>
      </c>
      <c r="O606" s="1">
        <v>979612</v>
      </c>
    </row>
    <row r="607" spans="1:15">
      <c r="A607" s="12">
        <v>40149090</v>
      </c>
      <c r="B607" s="1" t="s">
        <v>11583</v>
      </c>
      <c r="C607" s="12">
        <v>401490</v>
      </c>
      <c r="D607" s="1" t="s">
        <v>4360</v>
      </c>
      <c r="E607" s="12">
        <v>4014</v>
      </c>
      <c r="F607" s="1" t="s">
        <v>4359</v>
      </c>
      <c r="G607" s="12">
        <v>40</v>
      </c>
      <c r="H607" s="1" t="s">
        <v>422</v>
      </c>
      <c r="I607" s="1" t="s">
        <v>37</v>
      </c>
      <c r="J607" s="1" t="s">
        <v>36</v>
      </c>
      <c r="K607" s="1" t="s">
        <v>0</v>
      </c>
      <c r="L607" s="1">
        <v>3458645</v>
      </c>
      <c r="M607" s="1">
        <v>76750</v>
      </c>
      <c r="N607" s="1">
        <v>356827</v>
      </c>
      <c r="O607" s="1">
        <v>14815</v>
      </c>
    </row>
    <row r="608" spans="1:15">
      <c r="A608" s="12">
        <v>84717040</v>
      </c>
      <c r="B608" s="1" t="s">
        <v>11582</v>
      </c>
      <c r="C608" s="12">
        <v>847170</v>
      </c>
      <c r="D608" s="1" t="s">
        <v>7759</v>
      </c>
      <c r="E608" s="12">
        <v>8471</v>
      </c>
      <c r="F608" s="1" t="s">
        <v>1897</v>
      </c>
      <c r="G608" s="12">
        <v>84</v>
      </c>
      <c r="H608" s="1" t="s">
        <v>28</v>
      </c>
      <c r="I608" s="1" t="s">
        <v>27</v>
      </c>
      <c r="J608" s="1" t="s">
        <v>26</v>
      </c>
      <c r="K608" s="1" t="s">
        <v>0</v>
      </c>
      <c r="L608" s="1">
        <v>3389643</v>
      </c>
      <c r="M608" s="1">
        <v>5567</v>
      </c>
      <c r="N608" s="1">
        <v>13850626</v>
      </c>
      <c r="O608" s="1">
        <v>33535</v>
      </c>
    </row>
    <row r="609" spans="1:15">
      <c r="A609" s="12">
        <v>85111000</v>
      </c>
      <c r="B609" s="1" t="s">
        <v>11581</v>
      </c>
      <c r="C609" s="12">
        <v>851110</v>
      </c>
      <c r="D609" s="1" t="s">
        <v>11581</v>
      </c>
      <c r="E609" s="12">
        <v>8511</v>
      </c>
      <c r="F609" s="1" t="s">
        <v>4725</v>
      </c>
      <c r="G609" s="12">
        <v>85</v>
      </c>
      <c r="H609" s="1" t="s">
        <v>102</v>
      </c>
      <c r="I609" s="1" t="s">
        <v>27</v>
      </c>
      <c r="J609" s="1" t="s">
        <v>26</v>
      </c>
      <c r="K609" s="1" t="s">
        <v>0</v>
      </c>
      <c r="L609" s="1">
        <v>3385177</v>
      </c>
      <c r="M609" s="1">
        <v>82502</v>
      </c>
      <c r="N609" s="1">
        <v>6379906</v>
      </c>
      <c r="O609" s="1">
        <v>17215</v>
      </c>
    </row>
    <row r="610" spans="1:15">
      <c r="A610" s="12">
        <v>84295219</v>
      </c>
      <c r="B610" s="1" t="s">
        <v>11580</v>
      </c>
      <c r="C610" s="12">
        <v>842952</v>
      </c>
      <c r="D610" s="1" t="s">
        <v>11579</v>
      </c>
      <c r="E610" s="12">
        <v>8429</v>
      </c>
      <c r="F610" s="1" t="s">
        <v>3389</v>
      </c>
      <c r="G610" s="12">
        <v>84</v>
      </c>
      <c r="H610" s="1" t="s">
        <v>28</v>
      </c>
      <c r="I610" s="1" t="s">
        <v>27</v>
      </c>
      <c r="J610" s="1" t="s">
        <v>26</v>
      </c>
      <c r="K610" s="1" t="s">
        <v>0</v>
      </c>
      <c r="L610" s="1">
        <v>3373607</v>
      </c>
      <c r="M610" s="1">
        <v>630945</v>
      </c>
      <c r="N610" s="1">
        <v>331002</v>
      </c>
      <c r="O610" s="1">
        <v>48772</v>
      </c>
    </row>
    <row r="611" spans="1:15">
      <c r="A611" s="12">
        <v>94039900</v>
      </c>
      <c r="B611" s="1" t="s">
        <v>6713</v>
      </c>
      <c r="C611" s="12">
        <v>940399</v>
      </c>
      <c r="D611" s="1" t="s">
        <v>11578</v>
      </c>
      <c r="E611" s="12">
        <v>9403</v>
      </c>
      <c r="F611" s="1" t="s">
        <v>5049</v>
      </c>
      <c r="G611" s="12">
        <v>94</v>
      </c>
      <c r="H611" s="1" t="s">
        <v>259</v>
      </c>
      <c r="I611" s="1" t="s">
        <v>127</v>
      </c>
      <c r="J611" s="1" t="s">
        <v>126</v>
      </c>
      <c r="K611" s="1" t="s">
        <v>0</v>
      </c>
      <c r="L611" s="1">
        <v>3364376</v>
      </c>
      <c r="M611" s="1">
        <v>110850</v>
      </c>
      <c r="N611" s="1">
        <v>259367</v>
      </c>
      <c r="O611" s="1">
        <v>6558</v>
      </c>
    </row>
    <row r="612" spans="1:15">
      <c r="A612" s="12">
        <v>73251000</v>
      </c>
      <c r="B612" s="1" t="s">
        <v>11577</v>
      </c>
      <c r="C612" s="12">
        <v>732510</v>
      </c>
      <c r="D612" s="1" t="s">
        <v>11576</v>
      </c>
      <c r="E612" s="12">
        <v>7325</v>
      </c>
      <c r="F612" s="1" t="s">
        <v>7877</v>
      </c>
      <c r="G612" s="12">
        <v>73</v>
      </c>
      <c r="H612" s="1" t="s">
        <v>108</v>
      </c>
      <c r="I612" s="1" t="s">
        <v>107</v>
      </c>
      <c r="J612" s="1" t="s">
        <v>106</v>
      </c>
      <c r="K612" s="1" t="s">
        <v>0</v>
      </c>
      <c r="L612" s="1">
        <v>3362415</v>
      </c>
      <c r="M612" s="1">
        <v>800618</v>
      </c>
      <c r="N612" s="1">
        <v>86081</v>
      </c>
      <c r="O612" s="1">
        <v>1730</v>
      </c>
    </row>
    <row r="613" spans="1:15">
      <c r="A613" s="12">
        <v>74130000</v>
      </c>
      <c r="B613" s="1" t="s">
        <v>11574</v>
      </c>
      <c r="C613" s="12">
        <v>741300</v>
      </c>
      <c r="D613" s="1" t="s">
        <v>11575</v>
      </c>
      <c r="E613" s="12">
        <v>7413</v>
      </c>
      <c r="F613" s="1" t="s">
        <v>11574</v>
      </c>
      <c r="G613" s="12">
        <v>74</v>
      </c>
      <c r="H613" s="1" t="s">
        <v>491</v>
      </c>
      <c r="I613" s="1" t="s">
        <v>107</v>
      </c>
      <c r="J613" s="1" t="s">
        <v>106</v>
      </c>
      <c r="K613" s="1" t="s">
        <v>0</v>
      </c>
      <c r="L613" s="1">
        <v>3361663</v>
      </c>
      <c r="M613" s="1">
        <v>301310</v>
      </c>
      <c r="N613" s="1">
        <v>578842</v>
      </c>
      <c r="O613" s="1">
        <v>11005</v>
      </c>
    </row>
    <row r="614" spans="1:15">
      <c r="A614" s="12">
        <v>17049090</v>
      </c>
      <c r="B614" s="1" t="s">
        <v>10655</v>
      </c>
      <c r="C614" s="12">
        <v>170490</v>
      </c>
      <c r="D614" s="1" t="s">
        <v>10655</v>
      </c>
      <c r="E614" s="12">
        <v>1704</v>
      </c>
      <c r="F614" s="1" t="s">
        <v>10036</v>
      </c>
      <c r="G614" s="12">
        <v>17</v>
      </c>
      <c r="H614" s="1" t="s">
        <v>2516</v>
      </c>
      <c r="I614" s="1" t="s">
        <v>751</v>
      </c>
      <c r="J614" s="1" t="s">
        <v>750</v>
      </c>
      <c r="K614" s="1" t="s">
        <v>0</v>
      </c>
      <c r="L614" s="1">
        <v>3350464</v>
      </c>
      <c r="M614" s="1">
        <v>1417000</v>
      </c>
      <c r="N614" s="1">
        <v>135964</v>
      </c>
      <c r="O614" s="1">
        <v>41021</v>
      </c>
    </row>
    <row r="615" spans="1:15">
      <c r="A615" s="12">
        <v>44029000</v>
      </c>
      <c r="B615" s="1" t="s">
        <v>11573</v>
      </c>
      <c r="C615" s="12">
        <v>440290</v>
      </c>
      <c r="D615" s="1" t="s">
        <v>11572</v>
      </c>
      <c r="E615" s="12">
        <v>4402</v>
      </c>
      <c r="F615" s="1" t="s">
        <v>4456</v>
      </c>
      <c r="G615" s="12">
        <v>44</v>
      </c>
      <c r="H615" s="1" t="s">
        <v>2121</v>
      </c>
      <c r="I615" s="1" t="s">
        <v>1129</v>
      </c>
      <c r="J615" s="1" t="s">
        <v>1128</v>
      </c>
      <c r="K615" s="1" t="s">
        <v>0</v>
      </c>
      <c r="L615" s="1">
        <v>3349399</v>
      </c>
      <c r="M615" s="1">
        <v>5301555</v>
      </c>
      <c r="N615" s="1">
        <v>19605</v>
      </c>
      <c r="O615" s="1">
        <v>18521</v>
      </c>
    </row>
    <row r="616" spans="1:15">
      <c r="A616" s="12">
        <v>61124100</v>
      </c>
      <c r="B616" s="1" t="s">
        <v>11571</v>
      </c>
      <c r="C616" s="12">
        <v>611241</v>
      </c>
      <c r="D616" s="1" t="s">
        <v>11570</v>
      </c>
      <c r="E616" s="12">
        <v>6112</v>
      </c>
      <c r="F616" s="1" t="s">
        <v>6698</v>
      </c>
      <c r="G616" s="12">
        <v>61</v>
      </c>
      <c r="H616" s="1" t="s">
        <v>234</v>
      </c>
      <c r="I616" s="1" t="s">
        <v>2</v>
      </c>
      <c r="J616" s="1" t="s">
        <v>1</v>
      </c>
      <c r="K616" s="1" t="s">
        <v>0</v>
      </c>
      <c r="L616" s="1">
        <v>3329678</v>
      </c>
      <c r="M616" s="1">
        <v>108072</v>
      </c>
      <c r="N616" s="1">
        <v>3682</v>
      </c>
      <c r="O616" s="1">
        <v>6</v>
      </c>
    </row>
    <row r="617" spans="1:15">
      <c r="A617" s="12">
        <v>73202090</v>
      </c>
      <c r="B617" s="1" t="s">
        <v>11569</v>
      </c>
      <c r="C617" s="12">
        <v>732020</v>
      </c>
      <c r="D617" s="1" t="s">
        <v>11568</v>
      </c>
      <c r="E617" s="12">
        <v>7320</v>
      </c>
      <c r="F617" s="1" t="s">
        <v>6604</v>
      </c>
      <c r="G617" s="12">
        <v>73</v>
      </c>
      <c r="H617" s="1" t="s">
        <v>108</v>
      </c>
      <c r="I617" s="1" t="s">
        <v>107</v>
      </c>
      <c r="J617" s="1" t="s">
        <v>106</v>
      </c>
      <c r="K617" s="1" t="s">
        <v>0</v>
      </c>
      <c r="L617" s="1">
        <v>3328629</v>
      </c>
      <c r="M617" s="1">
        <v>281328</v>
      </c>
      <c r="N617" s="1">
        <v>1463562</v>
      </c>
      <c r="O617" s="1">
        <v>52678</v>
      </c>
    </row>
    <row r="618" spans="1:15">
      <c r="A618" s="12">
        <v>78011011</v>
      </c>
      <c r="B618" s="1" t="s">
        <v>11567</v>
      </c>
      <c r="C618" s="12">
        <v>780110</v>
      </c>
      <c r="D618" s="1" t="s">
        <v>11566</v>
      </c>
      <c r="E618" s="12">
        <v>7801</v>
      </c>
      <c r="F618" s="1" t="s">
        <v>10888</v>
      </c>
      <c r="G618" s="12">
        <v>78</v>
      </c>
      <c r="H618" s="1" t="s">
        <v>997</v>
      </c>
      <c r="I618" s="1" t="s">
        <v>107</v>
      </c>
      <c r="J618" s="1" t="s">
        <v>106</v>
      </c>
      <c r="K618" s="1" t="s">
        <v>0</v>
      </c>
      <c r="L618" s="1">
        <v>3326252</v>
      </c>
      <c r="M618" s="1">
        <v>1743890</v>
      </c>
      <c r="N618" s="1">
        <v>0</v>
      </c>
      <c r="O618" s="1">
        <v>0</v>
      </c>
    </row>
    <row r="619" spans="1:15">
      <c r="A619" s="12">
        <v>84833090</v>
      </c>
      <c r="B619" s="1" t="s">
        <v>11565</v>
      </c>
      <c r="C619" s="12">
        <v>848330</v>
      </c>
      <c r="D619" s="1" t="s">
        <v>8089</v>
      </c>
      <c r="E619" s="12">
        <v>8483</v>
      </c>
      <c r="F619" s="1" t="s">
        <v>4474</v>
      </c>
      <c r="G619" s="12">
        <v>84</v>
      </c>
      <c r="H619" s="1" t="s">
        <v>28</v>
      </c>
      <c r="I619" s="1" t="s">
        <v>27</v>
      </c>
      <c r="J619" s="1" t="s">
        <v>26</v>
      </c>
      <c r="K619" s="1" t="s">
        <v>0</v>
      </c>
      <c r="L619" s="1">
        <v>3310543</v>
      </c>
      <c r="M619" s="1">
        <v>234346</v>
      </c>
      <c r="N619" s="1">
        <v>17526869</v>
      </c>
      <c r="O619" s="1">
        <v>479377</v>
      </c>
    </row>
    <row r="620" spans="1:15">
      <c r="A620" s="12">
        <v>90142010</v>
      </c>
      <c r="B620" s="1" t="s">
        <v>11564</v>
      </c>
      <c r="C620" s="12">
        <v>901420</v>
      </c>
      <c r="D620" s="1" t="s">
        <v>8253</v>
      </c>
      <c r="E620" s="12">
        <v>9014</v>
      </c>
      <c r="F620" s="1" t="s">
        <v>8252</v>
      </c>
      <c r="G620" s="12">
        <v>90</v>
      </c>
      <c r="H620" s="1" t="s">
        <v>512</v>
      </c>
      <c r="I620" s="1" t="s">
        <v>49</v>
      </c>
      <c r="J620" s="1" t="s">
        <v>48</v>
      </c>
      <c r="K620" s="1" t="s">
        <v>0</v>
      </c>
      <c r="L620" s="1">
        <v>3294095</v>
      </c>
      <c r="M620" s="1">
        <v>341</v>
      </c>
      <c r="N620" s="1">
        <v>3444828</v>
      </c>
      <c r="O620" s="1">
        <v>550</v>
      </c>
    </row>
    <row r="621" spans="1:15">
      <c r="A621" s="12">
        <v>21061000</v>
      </c>
      <c r="B621" s="1" t="s">
        <v>11563</v>
      </c>
      <c r="C621" s="12">
        <v>210610</v>
      </c>
      <c r="D621" s="1" t="s">
        <v>11562</v>
      </c>
      <c r="E621" s="12">
        <v>2106</v>
      </c>
      <c r="F621" s="1" t="s">
        <v>4264</v>
      </c>
      <c r="G621" s="12">
        <v>21</v>
      </c>
      <c r="H621" s="1" t="s">
        <v>752</v>
      </c>
      <c r="I621" s="1" t="s">
        <v>751</v>
      </c>
      <c r="J621" s="1" t="s">
        <v>750</v>
      </c>
      <c r="K621" s="1" t="s">
        <v>0</v>
      </c>
      <c r="L621" s="1">
        <v>3251096</v>
      </c>
      <c r="M621" s="1">
        <v>1728511</v>
      </c>
      <c r="N621" s="1">
        <v>7792997</v>
      </c>
      <c r="O621" s="1">
        <v>975397</v>
      </c>
    </row>
    <row r="622" spans="1:15">
      <c r="A622" s="12">
        <v>38160011</v>
      </c>
      <c r="B622" s="1" t="s">
        <v>11561</v>
      </c>
      <c r="C622" s="12">
        <v>381600</v>
      </c>
      <c r="D622" s="1" t="s">
        <v>3175</v>
      </c>
      <c r="E622" s="12">
        <v>3816</v>
      </c>
      <c r="F622" s="1" t="s">
        <v>3175</v>
      </c>
      <c r="G622" s="12">
        <v>38</v>
      </c>
      <c r="H622" s="1" t="s">
        <v>244</v>
      </c>
      <c r="I622" s="1" t="s">
        <v>12</v>
      </c>
      <c r="J622" s="1" t="s">
        <v>11</v>
      </c>
      <c r="K622" s="1" t="s">
        <v>0</v>
      </c>
      <c r="L622" s="1">
        <v>3208094</v>
      </c>
      <c r="M622" s="1">
        <v>6129525</v>
      </c>
      <c r="N622" s="1">
        <v>123049</v>
      </c>
      <c r="O622" s="1">
        <v>128580</v>
      </c>
    </row>
    <row r="623" spans="1:15">
      <c r="A623" s="12">
        <v>87019590</v>
      </c>
      <c r="B623" s="1" t="s">
        <v>10065</v>
      </c>
      <c r="C623" s="12">
        <v>870195</v>
      </c>
      <c r="D623" s="1" t="s">
        <v>10065</v>
      </c>
      <c r="E623" s="12">
        <v>8701</v>
      </c>
      <c r="F623" s="1" t="s">
        <v>1401</v>
      </c>
      <c r="G623" s="12">
        <v>87</v>
      </c>
      <c r="H623" s="1" t="s">
        <v>633</v>
      </c>
      <c r="I623" s="1" t="s">
        <v>272</v>
      </c>
      <c r="J623" s="1" t="s">
        <v>271</v>
      </c>
      <c r="K623" s="1" t="s">
        <v>0</v>
      </c>
      <c r="L623" s="1">
        <v>3206331</v>
      </c>
      <c r="M623" s="1">
        <v>324020</v>
      </c>
      <c r="N623" s="1">
        <v>113107772</v>
      </c>
      <c r="O623" s="1">
        <v>8869591</v>
      </c>
    </row>
    <row r="624" spans="1:15">
      <c r="A624" s="12">
        <v>29359019</v>
      </c>
      <c r="B624" s="1" t="s">
        <v>11560</v>
      </c>
      <c r="C624" s="12">
        <v>293590</v>
      </c>
      <c r="D624" s="1" t="s">
        <v>505</v>
      </c>
      <c r="E624" s="12">
        <v>2935</v>
      </c>
      <c r="F624" s="1" t="s">
        <v>504</v>
      </c>
      <c r="G624" s="12">
        <v>29</v>
      </c>
      <c r="H624" s="1" t="s">
        <v>13</v>
      </c>
      <c r="I624" s="1" t="s">
        <v>12</v>
      </c>
      <c r="J624" s="1" t="s">
        <v>11</v>
      </c>
      <c r="K624" s="1" t="s">
        <v>0</v>
      </c>
      <c r="L624" s="1">
        <v>3173000</v>
      </c>
      <c r="M624" s="1">
        <v>100000</v>
      </c>
      <c r="N624" s="1">
        <v>335750</v>
      </c>
      <c r="O624" s="1">
        <v>87</v>
      </c>
    </row>
    <row r="625" spans="1:15">
      <c r="A625" s="12">
        <v>39235000</v>
      </c>
      <c r="B625" s="1" t="s">
        <v>11559</v>
      </c>
      <c r="C625" s="12">
        <v>392350</v>
      </c>
      <c r="D625" s="1" t="s">
        <v>11559</v>
      </c>
      <c r="E625" s="12">
        <v>3923</v>
      </c>
      <c r="F625" s="1" t="s">
        <v>1199</v>
      </c>
      <c r="G625" s="12">
        <v>39</v>
      </c>
      <c r="H625" s="1" t="s">
        <v>38</v>
      </c>
      <c r="I625" s="1" t="s">
        <v>37</v>
      </c>
      <c r="J625" s="1" t="s">
        <v>36</v>
      </c>
      <c r="K625" s="1" t="s">
        <v>0</v>
      </c>
      <c r="L625" s="1">
        <v>3155211</v>
      </c>
      <c r="M625" s="1">
        <v>434424</v>
      </c>
      <c r="N625" s="1">
        <v>10411149</v>
      </c>
      <c r="O625" s="1">
        <v>617190</v>
      </c>
    </row>
    <row r="626" spans="1:15">
      <c r="A626" s="12">
        <v>84244100</v>
      </c>
      <c r="B626" s="1" t="s">
        <v>11558</v>
      </c>
      <c r="C626" s="12">
        <v>842441</v>
      </c>
      <c r="D626" s="1" t="s">
        <v>11558</v>
      </c>
      <c r="E626" s="12">
        <v>8424</v>
      </c>
      <c r="F626" s="1" t="s">
        <v>5446</v>
      </c>
      <c r="G626" s="12">
        <v>84</v>
      </c>
      <c r="H626" s="1" t="s">
        <v>28</v>
      </c>
      <c r="I626" s="1" t="s">
        <v>27</v>
      </c>
      <c r="J626" s="1" t="s">
        <v>26</v>
      </c>
      <c r="K626" s="1" t="s">
        <v>0</v>
      </c>
      <c r="L626" s="1">
        <v>3122235</v>
      </c>
      <c r="M626" s="1">
        <v>120064</v>
      </c>
      <c r="N626" s="1">
        <v>13704</v>
      </c>
      <c r="O626" s="1">
        <v>267</v>
      </c>
    </row>
    <row r="627" spans="1:15">
      <c r="A627" s="12">
        <v>84213990</v>
      </c>
      <c r="B627" s="1" t="s">
        <v>2876</v>
      </c>
      <c r="C627" s="12">
        <v>842139</v>
      </c>
      <c r="D627" s="1" t="s">
        <v>2876</v>
      </c>
      <c r="E627" s="12">
        <v>8421</v>
      </c>
      <c r="F627" s="1" t="s">
        <v>403</v>
      </c>
      <c r="G627" s="12">
        <v>84</v>
      </c>
      <c r="H627" s="1" t="s">
        <v>28</v>
      </c>
      <c r="I627" s="1" t="s">
        <v>27</v>
      </c>
      <c r="J627" s="1" t="s">
        <v>26</v>
      </c>
      <c r="K627" s="1" t="s">
        <v>0</v>
      </c>
      <c r="L627" s="1">
        <v>3118537</v>
      </c>
      <c r="M627" s="1">
        <v>106626</v>
      </c>
      <c r="N627" s="1">
        <v>27757546</v>
      </c>
      <c r="O627" s="1">
        <v>556869</v>
      </c>
    </row>
    <row r="628" spans="1:15">
      <c r="A628" s="12">
        <v>87163900</v>
      </c>
      <c r="B628" s="1" t="s">
        <v>11557</v>
      </c>
      <c r="C628" s="12">
        <v>871639</v>
      </c>
      <c r="D628" s="1" t="s">
        <v>11556</v>
      </c>
      <c r="E628" s="12">
        <v>8716</v>
      </c>
      <c r="F628" s="1" t="s">
        <v>3719</v>
      </c>
      <c r="G628" s="12">
        <v>87</v>
      </c>
      <c r="H628" s="1" t="s">
        <v>633</v>
      </c>
      <c r="I628" s="1" t="s">
        <v>272</v>
      </c>
      <c r="J628" s="1" t="s">
        <v>271</v>
      </c>
      <c r="K628" s="1" t="s">
        <v>0</v>
      </c>
      <c r="L628" s="1">
        <v>3107802</v>
      </c>
      <c r="M628" s="1">
        <v>656331</v>
      </c>
      <c r="N628" s="1">
        <v>3221604</v>
      </c>
      <c r="O628" s="1">
        <v>153658</v>
      </c>
    </row>
    <row r="629" spans="1:15">
      <c r="A629" s="12">
        <v>80030000</v>
      </c>
      <c r="B629" s="1" t="s">
        <v>11555</v>
      </c>
      <c r="C629" s="12">
        <v>800300</v>
      </c>
      <c r="D629" s="1" t="s">
        <v>11555</v>
      </c>
      <c r="E629" s="12">
        <v>8003</v>
      </c>
      <c r="F629" s="1" t="s">
        <v>11555</v>
      </c>
      <c r="G629" s="12">
        <v>80</v>
      </c>
      <c r="H629" s="1" t="s">
        <v>1020</v>
      </c>
      <c r="I629" s="1" t="s">
        <v>107</v>
      </c>
      <c r="J629" s="1" t="s">
        <v>106</v>
      </c>
      <c r="K629" s="1" t="s">
        <v>0</v>
      </c>
      <c r="L629" s="1">
        <v>3100209</v>
      </c>
      <c r="M629" s="1">
        <v>107447</v>
      </c>
      <c r="N629" s="1">
        <v>176611</v>
      </c>
      <c r="O629" s="1">
        <v>3586</v>
      </c>
    </row>
    <row r="630" spans="1:15">
      <c r="A630" s="12">
        <v>84304120</v>
      </c>
      <c r="B630" s="1" t="s">
        <v>11554</v>
      </c>
      <c r="C630" s="12">
        <v>843041</v>
      </c>
      <c r="D630" s="1" t="s">
        <v>9337</v>
      </c>
      <c r="E630" s="12">
        <v>8430</v>
      </c>
      <c r="F630" s="1" t="s">
        <v>3526</v>
      </c>
      <c r="G630" s="12">
        <v>84</v>
      </c>
      <c r="H630" s="1" t="s">
        <v>28</v>
      </c>
      <c r="I630" s="1" t="s">
        <v>27</v>
      </c>
      <c r="J630" s="1" t="s">
        <v>26</v>
      </c>
      <c r="K630" s="1" t="s">
        <v>0</v>
      </c>
      <c r="L630" s="1">
        <v>3097492</v>
      </c>
      <c r="M630" s="1">
        <v>202432</v>
      </c>
      <c r="N630" s="1">
        <v>38071585</v>
      </c>
      <c r="O630" s="1">
        <v>1168046</v>
      </c>
    </row>
    <row r="631" spans="1:15">
      <c r="A631" s="12">
        <v>85182100</v>
      </c>
      <c r="B631" s="1" t="s">
        <v>11553</v>
      </c>
      <c r="C631" s="12">
        <v>851821</v>
      </c>
      <c r="D631" s="1" t="s">
        <v>11552</v>
      </c>
      <c r="E631" s="12">
        <v>8518</v>
      </c>
      <c r="F631" s="1" t="s">
        <v>279</v>
      </c>
      <c r="G631" s="12">
        <v>85</v>
      </c>
      <c r="H631" s="1" t="s">
        <v>102</v>
      </c>
      <c r="I631" s="1" t="s">
        <v>27</v>
      </c>
      <c r="J631" s="1" t="s">
        <v>26</v>
      </c>
      <c r="K631" s="1" t="s">
        <v>0</v>
      </c>
      <c r="L631" s="1">
        <v>3086488</v>
      </c>
      <c r="M631" s="1">
        <v>175727</v>
      </c>
      <c r="N631" s="1">
        <v>3825512</v>
      </c>
      <c r="O631" s="1">
        <v>248134</v>
      </c>
    </row>
    <row r="632" spans="1:15">
      <c r="A632" s="12">
        <v>44072200</v>
      </c>
      <c r="B632" s="1" t="s">
        <v>11551</v>
      </c>
      <c r="C632" s="12">
        <v>440722</v>
      </c>
      <c r="D632" s="1" t="s">
        <v>11551</v>
      </c>
      <c r="E632" s="12">
        <v>4407</v>
      </c>
      <c r="F632" s="1" t="s">
        <v>2204</v>
      </c>
      <c r="G632" s="12">
        <v>44</v>
      </c>
      <c r="H632" s="1" t="s">
        <v>2121</v>
      </c>
      <c r="I632" s="1" t="s">
        <v>1129</v>
      </c>
      <c r="J632" s="1" t="s">
        <v>1128</v>
      </c>
      <c r="K632" s="1" t="s">
        <v>0</v>
      </c>
      <c r="L632" s="1">
        <v>3083648</v>
      </c>
      <c r="M632" s="1">
        <v>1797165</v>
      </c>
      <c r="N632" s="1">
        <v>0</v>
      </c>
      <c r="O632" s="1">
        <v>0</v>
      </c>
    </row>
    <row r="633" spans="1:15">
      <c r="A633" s="12">
        <v>59119000</v>
      </c>
      <c r="B633" s="1" t="s">
        <v>11550</v>
      </c>
      <c r="C633" s="12">
        <v>591190</v>
      </c>
      <c r="D633" s="1" t="s">
        <v>11549</v>
      </c>
      <c r="E633" s="12">
        <v>5911</v>
      </c>
      <c r="F633" s="1" t="s">
        <v>6435</v>
      </c>
      <c r="G633" s="12">
        <v>59</v>
      </c>
      <c r="H633" s="1" t="s">
        <v>32</v>
      </c>
      <c r="I633" s="1" t="s">
        <v>2</v>
      </c>
      <c r="J633" s="1" t="s">
        <v>1</v>
      </c>
      <c r="K633" s="1" t="s">
        <v>0</v>
      </c>
      <c r="L633" s="1">
        <v>3082180</v>
      </c>
      <c r="M633" s="1">
        <v>137490</v>
      </c>
      <c r="N633" s="1">
        <v>3637537</v>
      </c>
      <c r="O633" s="1">
        <v>158863</v>
      </c>
    </row>
    <row r="634" spans="1:15">
      <c r="A634" s="12">
        <v>90181300</v>
      </c>
      <c r="B634" s="1" t="s">
        <v>11548</v>
      </c>
      <c r="C634" s="12">
        <v>901813</v>
      </c>
      <c r="D634" s="1" t="s">
        <v>11548</v>
      </c>
      <c r="E634" s="12">
        <v>9018</v>
      </c>
      <c r="F634" s="1" t="s">
        <v>807</v>
      </c>
      <c r="G634" s="12">
        <v>90</v>
      </c>
      <c r="H634" s="1" t="s">
        <v>512</v>
      </c>
      <c r="I634" s="1" t="s">
        <v>49</v>
      </c>
      <c r="J634" s="1" t="s">
        <v>48</v>
      </c>
      <c r="K634" s="1" t="s">
        <v>0</v>
      </c>
      <c r="L634" s="1">
        <v>3074048</v>
      </c>
      <c r="M634" s="1">
        <v>31592</v>
      </c>
      <c r="N634" s="1">
        <v>43416021</v>
      </c>
      <c r="O634" s="1">
        <v>545217</v>
      </c>
    </row>
    <row r="635" spans="1:15">
      <c r="A635" s="12">
        <v>84773090</v>
      </c>
      <c r="B635" s="1" t="s">
        <v>11547</v>
      </c>
      <c r="C635" s="12">
        <v>847730</v>
      </c>
      <c r="D635" s="1" t="s">
        <v>11546</v>
      </c>
      <c r="E635" s="12">
        <v>8477</v>
      </c>
      <c r="F635" s="1" t="s">
        <v>585</v>
      </c>
      <c r="G635" s="12">
        <v>84</v>
      </c>
      <c r="H635" s="1" t="s">
        <v>28</v>
      </c>
      <c r="I635" s="1" t="s">
        <v>27</v>
      </c>
      <c r="J635" s="1" t="s">
        <v>26</v>
      </c>
      <c r="K635" s="1" t="s">
        <v>0</v>
      </c>
      <c r="L635" s="1">
        <v>3054790</v>
      </c>
      <c r="M635" s="1">
        <v>64150</v>
      </c>
      <c r="N635" s="1">
        <v>762666</v>
      </c>
      <c r="O635" s="1">
        <v>14633</v>
      </c>
    </row>
    <row r="636" spans="1:15">
      <c r="A636" s="12">
        <v>84148038</v>
      </c>
      <c r="B636" s="1" t="s">
        <v>11545</v>
      </c>
      <c r="C636" s="12">
        <v>841480</v>
      </c>
      <c r="D636" s="1" t="s">
        <v>3556</v>
      </c>
      <c r="E636" s="12">
        <v>8414</v>
      </c>
      <c r="F636" s="1" t="s">
        <v>1529</v>
      </c>
      <c r="G636" s="12">
        <v>84</v>
      </c>
      <c r="H636" s="1" t="s">
        <v>28</v>
      </c>
      <c r="I636" s="1" t="s">
        <v>27</v>
      </c>
      <c r="J636" s="1" t="s">
        <v>26</v>
      </c>
      <c r="K636" s="1" t="s">
        <v>0</v>
      </c>
      <c r="L636" s="1">
        <v>3052453</v>
      </c>
      <c r="M636" s="1">
        <v>30889</v>
      </c>
      <c r="N636" s="1">
        <v>0</v>
      </c>
      <c r="O636" s="1">
        <v>0</v>
      </c>
    </row>
    <row r="637" spans="1:15">
      <c r="A637" s="12">
        <v>44071300</v>
      </c>
      <c r="B637" s="1" t="s">
        <v>11544</v>
      </c>
      <c r="C637" s="12">
        <v>440713</v>
      </c>
      <c r="D637" s="1" t="s">
        <v>11543</v>
      </c>
      <c r="E637" s="12">
        <v>4407</v>
      </c>
      <c r="F637" s="1" t="s">
        <v>2204</v>
      </c>
      <c r="G637" s="12">
        <v>44</v>
      </c>
      <c r="H637" s="1" t="s">
        <v>2121</v>
      </c>
      <c r="I637" s="1" t="s">
        <v>1129</v>
      </c>
      <c r="J637" s="1" t="s">
        <v>1128</v>
      </c>
      <c r="K637" s="1" t="s">
        <v>0</v>
      </c>
      <c r="L637" s="1">
        <v>3050649</v>
      </c>
      <c r="M637" s="1">
        <v>2165662</v>
      </c>
      <c r="N637" s="1">
        <v>0</v>
      </c>
      <c r="O637" s="1">
        <v>0</v>
      </c>
    </row>
    <row r="638" spans="1:15">
      <c r="A638" s="12">
        <v>61151021</v>
      </c>
      <c r="B638" s="1" t="s">
        <v>11542</v>
      </c>
      <c r="C638" s="12">
        <v>611510</v>
      </c>
      <c r="D638" s="1" t="s">
        <v>2956</v>
      </c>
      <c r="E638" s="12">
        <v>6115</v>
      </c>
      <c r="F638" s="1" t="s">
        <v>1321</v>
      </c>
      <c r="G638" s="12">
        <v>61</v>
      </c>
      <c r="H638" s="1" t="s">
        <v>234</v>
      </c>
      <c r="I638" s="1" t="s">
        <v>2</v>
      </c>
      <c r="J638" s="1" t="s">
        <v>1</v>
      </c>
      <c r="K638" s="1" t="s">
        <v>0</v>
      </c>
      <c r="L638" s="1">
        <v>3045822</v>
      </c>
      <c r="M638" s="1">
        <v>41591</v>
      </c>
      <c r="N638" s="1">
        <v>4993</v>
      </c>
      <c r="O638" s="1">
        <v>25</v>
      </c>
    </row>
    <row r="639" spans="1:15">
      <c r="A639" s="12">
        <v>16030000</v>
      </c>
      <c r="B639" s="1" t="s">
        <v>11540</v>
      </c>
      <c r="C639" s="12">
        <v>160300</v>
      </c>
      <c r="D639" s="1" t="s">
        <v>11541</v>
      </c>
      <c r="E639" s="12">
        <v>1603</v>
      </c>
      <c r="F639" s="1" t="s">
        <v>11540</v>
      </c>
      <c r="G639" s="12">
        <v>16</v>
      </c>
      <c r="H639" s="1" t="s">
        <v>2758</v>
      </c>
      <c r="I639" s="1" t="s">
        <v>751</v>
      </c>
      <c r="J639" s="1" t="s">
        <v>750</v>
      </c>
      <c r="K639" s="1" t="s">
        <v>0</v>
      </c>
      <c r="L639" s="1">
        <v>3042407</v>
      </c>
      <c r="M639" s="1">
        <v>240752</v>
      </c>
      <c r="N639" s="1">
        <v>727803</v>
      </c>
      <c r="O639" s="1">
        <v>65638</v>
      </c>
    </row>
    <row r="640" spans="1:15">
      <c r="A640" s="12">
        <v>90328925</v>
      </c>
      <c r="B640" s="1" t="s">
        <v>11539</v>
      </c>
      <c r="C640" s="12">
        <v>903289</v>
      </c>
      <c r="D640" s="1" t="s">
        <v>4660</v>
      </c>
      <c r="E640" s="12">
        <v>9032</v>
      </c>
      <c r="F640" s="1" t="s">
        <v>4659</v>
      </c>
      <c r="G640" s="12">
        <v>90</v>
      </c>
      <c r="H640" s="1" t="s">
        <v>512</v>
      </c>
      <c r="I640" s="1" t="s">
        <v>49</v>
      </c>
      <c r="J640" s="1" t="s">
        <v>48</v>
      </c>
      <c r="K640" s="1" t="s">
        <v>0</v>
      </c>
      <c r="L640" s="1">
        <v>3038455</v>
      </c>
      <c r="M640" s="1">
        <v>4865</v>
      </c>
      <c r="N640" s="1">
        <v>45300284</v>
      </c>
      <c r="O640" s="1">
        <v>401574</v>
      </c>
    </row>
    <row r="641" spans="1:15">
      <c r="A641" s="12">
        <v>33049990</v>
      </c>
      <c r="B641" s="1" t="s">
        <v>11538</v>
      </c>
      <c r="C641" s="12">
        <v>330499</v>
      </c>
      <c r="D641" s="1" t="s">
        <v>11127</v>
      </c>
      <c r="E641" s="12">
        <v>3304</v>
      </c>
      <c r="F641" s="1" t="s">
        <v>6619</v>
      </c>
      <c r="G641" s="12">
        <v>33</v>
      </c>
      <c r="H641" s="1" t="s">
        <v>406</v>
      </c>
      <c r="I641" s="1" t="s">
        <v>12</v>
      </c>
      <c r="J641" s="1" t="s">
        <v>11</v>
      </c>
      <c r="K641" s="1" t="s">
        <v>0</v>
      </c>
      <c r="L641" s="1">
        <v>3001920</v>
      </c>
      <c r="M641" s="1">
        <v>102488</v>
      </c>
      <c r="N641" s="1">
        <v>9764884</v>
      </c>
      <c r="O641" s="1">
        <v>294060</v>
      </c>
    </row>
    <row r="642" spans="1:15">
      <c r="A642" s="13" t="s">
        <v>11537</v>
      </c>
      <c r="B642" s="1" t="s">
        <v>11535</v>
      </c>
      <c r="C642" s="13" t="s">
        <v>11536</v>
      </c>
      <c r="D642" s="1" t="s">
        <v>11535</v>
      </c>
      <c r="E642" s="13" t="s">
        <v>10813</v>
      </c>
      <c r="F642" s="1" t="s">
        <v>10812</v>
      </c>
      <c r="G642" s="13" t="s">
        <v>2082</v>
      </c>
      <c r="H642" s="1" t="s">
        <v>2081</v>
      </c>
      <c r="I642" s="1" t="s">
        <v>59</v>
      </c>
      <c r="J642" s="1" t="s">
        <v>58</v>
      </c>
      <c r="K642" s="1" t="s">
        <v>0</v>
      </c>
      <c r="L642" s="1">
        <v>2996675</v>
      </c>
      <c r="M642" s="1">
        <v>2176538</v>
      </c>
      <c r="N642" s="1">
        <v>0</v>
      </c>
      <c r="O642" s="1">
        <v>0</v>
      </c>
    </row>
    <row r="643" spans="1:15">
      <c r="A643" s="12">
        <v>82119100</v>
      </c>
      <c r="B643" s="1" t="s">
        <v>11534</v>
      </c>
      <c r="C643" s="12">
        <v>821191</v>
      </c>
      <c r="D643" s="1" t="s">
        <v>11534</v>
      </c>
      <c r="E643" s="12">
        <v>8211</v>
      </c>
      <c r="F643" s="1" t="s">
        <v>4515</v>
      </c>
      <c r="G643" s="12">
        <v>82</v>
      </c>
      <c r="H643" s="1" t="s">
        <v>768</v>
      </c>
      <c r="I643" s="1" t="s">
        <v>107</v>
      </c>
      <c r="J643" s="1" t="s">
        <v>106</v>
      </c>
      <c r="K643" s="1" t="s">
        <v>0</v>
      </c>
      <c r="L643" s="1">
        <v>2996534</v>
      </c>
      <c r="M643" s="1">
        <v>239223</v>
      </c>
      <c r="N643" s="1">
        <v>17691</v>
      </c>
      <c r="O643" s="1">
        <v>70</v>
      </c>
    </row>
    <row r="644" spans="1:15">
      <c r="A644" s="12">
        <v>84381000</v>
      </c>
      <c r="B644" s="1" t="s">
        <v>11533</v>
      </c>
      <c r="C644" s="12">
        <v>843810</v>
      </c>
      <c r="D644" s="1" t="s">
        <v>11532</v>
      </c>
      <c r="E644" s="12">
        <v>8438</v>
      </c>
      <c r="F644" s="1" t="s">
        <v>1601</v>
      </c>
      <c r="G644" s="12">
        <v>84</v>
      </c>
      <c r="H644" s="1" t="s">
        <v>28</v>
      </c>
      <c r="I644" s="1" t="s">
        <v>27</v>
      </c>
      <c r="J644" s="1" t="s">
        <v>26</v>
      </c>
      <c r="K644" s="1" t="s">
        <v>0</v>
      </c>
      <c r="L644" s="1">
        <v>2995249</v>
      </c>
      <c r="M644" s="1">
        <v>124881</v>
      </c>
      <c r="N644" s="1">
        <v>2730375</v>
      </c>
      <c r="O644" s="1">
        <v>27670</v>
      </c>
    </row>
    <row r="645" spans="1:15">
      <c r="A645" s="12">
        <v>53089000</v>
      </c>
      <c r="B645" s="1" t="s">
        <v>11531</v>
      </c>
      <c r="C645" s="12">
        <v>530890</v>
      </c>
      <c r="D645" s="1" t="s">
        <v>11531</v>
      </c>
      <c r="E645" s="12">
        <v>5308</v>
      </c>
      <c r="F645" s="1" t="s">
        <v>11530</v>
      </c>
      <c r="G645" s="12">
        <v>53</v>
      </c>
      <c r="H645" s="1" t="s">
        <v>3</v>
      </c>
      <c r="I645" s="1" t="s">
        <v>2</v>
      </c>
      <c r="J645" s="1" t="s">
        <v>1</v>
      </c>
      <c r="K645" s="1" t="s">
        <v>0</v>
      </c>
      <c r="L645" s="1">
        <v>2993633</v>
      </c>
      <c r="M645" s="1">
        <v>1829841</v>
      </c>
      <c r="N645" s="1">
        <v>0</v>
      </c>
      <c r="O645" s="1">
        <v>0</v>
      </c>
    </row>
    <row r="646" spans="1:15">
      <c r="A646" s="12">
        <v>96020010</v>
      </c>
      <c r="B646" s="1" t="s">
        <v>11529</v>
      </c>
      <c r="C646" s="12">
        <v>960200</v>
      </c>
      <c r="D646" s="1" t="s">
        <v>8132</v>
      </c>
      <c r="E646" s="12">
        <v>9602</v>
      </c>
      <c r="F646" s="1" t="s">
        <v>8132</v>
      </c>
      <c r="G646" s="12">
        <v>96</v>
      </c>
      <c r="H646" s="1" t="s">
        <v>128</v>
      </c>
      <c r="I646" s="1" t="s">
        <v>127</v>
      </c>
      <c r="J646" s="1" t="s">
        <v>126</v>
      </c>
      <c r="K646" s="1" t="s">
        <v>0</v>
      </c>
      <c r="L646" s="1">
        <v>2981796</v>
      </c>
      <c r="M646" s="1">
        <v>150741</v>
      </c>
      <c r="N646" s="1">
        <v>9090357</v>
      </c>
      <c r="O646" s="1">
        <v>255064</v>
      </c>
    </row>
    <row r="647" spans="1:15">
      <c r="A647" s="12">
        <v>39079100</v>
      </c>
      <c r="B647" s="1" t="s">
        <v>11528</v>
      </c>
      <c r="C647" s="12">
        <v>390791</v>
      </c>
      <c r="D647" s="1" t="s">
        <v>11527</v>
      </c>
      <c r="E647" s="12">
        <v>3907</v>
      </c>
      <c r="F647" s="1" t="s">
        <v>775</v>
      </c>
      <c r="G647" s="12">
        <v>39</v>
      </c>
      <c r="H647" s="1" t="s">
        <v>38</v>
      </c>
      <c r="I647" s="1" t="s">
        <v>37</v>
      </c>
      <c r="J647" s="1" t="s">
        <v>36</v>
      </c>
      <c r="K647" s="1" t="s">
        <v>0</v>
      </c>
      <c r="L647" s="1">
        <v>2958639</v>
      </c>
      <c r="M647" s="1">
        <v>633304</v>
      </c>
      <c r="N647" s="1">
        <v>1649855</v>
      </c>
      <c r="O647" s="1">
        <v>373770</v>
      </c>
    </row>
    <row r="648" spans="1:15">
      <c r="A648" s="12">
        <v>38011000</v>
      </c>
      <c r="B648" s="1" t="s">
        <v>11526</v>
      </c>
      <c r="C648" s="12">
        <v>380110</v>
      </c>
      <c r="D648" s="1" t="s">
        <v>11526</v>
      </c>
      <c r="E648" s="12">
        <v>3801</v>
      </c>
      <c r="F648" s="1" t="s">
        <v>2225</v>
      </c>
      <c r="G648" s="12">
        <v>38</v>
      </c>
      <c r="H648" s="1" t="s">
        <v>244</v>
      </c>
      <c r="I648" s="1" t="s">
        <v>12</v>
      </c>
      <c r="J648" s="1" t="s">
        <v>11</v>
      </c>
      <c r="K648" s="1" t="s">
        <v>0</v>
      </c>
      <c r="L648" s="1">
        <v>2949359</v>
      </c>
      <c r="M648" s="1">
        <v>1995701</v>
      </c>
      <c r="N648" s="1">
        <v>3519855</v>
      </c>
      <c r="O648" s="1">
        <v>440906</v>
      </c>
    </row>
    <row r="649" spans="1:15">
      <c r="A649" s="12">
        <v>90230000</v>
      </c>
      <c r="B649" s="1" t="s">
        <v>11524</v>
      </c>
      <c r="C649" s="12">
        <v>902300</v>
      </c>
      <c r="D649" s="1" t="s">
        <v>11525</v>
      </c>
      <c r="E649" s="12">
        <v>9023</v>
      </c>
      <c r="F649" s="1" t="s">
        <v>11524</v>
      </c>
      <c r="G649" s="12">
        <v>90</v>
      </c>
      <c r="H649" s="1" t="s">
        <v>512</v>
      </c>
      <c r="I649" s="1" t="s">
        <v>49</v>
      </c>
      <c r="J649" s="1" t="s">
        <v>48</v>
      </c>
      <c r="K649" s="1" t="s">
        <v>0</v>
      </c>
      <c r="L649" s="1">
        <v>2945833</v>
      </c>
      <c r="M649" s="1">
        <v>68707</v>
      </c>
      <c r="N649" s="1">
        <v>6817181</v>
      </c>
      <c r="O649" s="1">
        <v>37807</v>
      </c>
    </row>
    <row r="650" spans="1:15">
      <c r="A650" s="12">
        <v>94011090</v>
      </c>
      <c r="B650" s="1" t="s">
        <v>11523</v>
      </c>
      <c r="C650" s="12">
        <v>940110</v>
      </c>
      <c r="D650" s="1" t="s">
        <v>11522</v>
      </c>
      <c r="E650" s="12">
        <v>9401</v>
      </c>
      <c r="F650" s="1" t="s">
        <v>1915</v>
      </c>
      <c r="G650" s="12">
        <v>94</v>
      </c>
      <c r="H650" s="1" t="s">
        <v>259</v>
      </c>
      <c r="I650" s="1" t="s">
        <v>127</v>
      </c>
      <c r="J650" s="1" t="s">
        <v>126</v>
      </c>
      <c r="K650" s="1" t="s">
        <v>0</v>
      </c>
      <c r="L650" s="1">
        <v>2943306</v>
      </c>
      <c r="M650" s="1">
        <v>2776</v>
      </c>
      <c r="N650" s="1">
        <v>50768548</v>
      </c>
      <c r="O650" s="1">
        <v>174653</v>
      </c>
    </row>
    <row r="651" spans="1:15">
      <c r="A651" s="12">
        <v>90328989</v>
      </c>
      <c r="B651" s="1" t="s">
        <v>11521</v>
      </c>
      <c r="C651" s="12">
        <v>903289</v>
      </c>
      <c r="D651" s="1" t="s">
        <v>4660</v>
      </c>
      <c r="E651" s="12">
        <v>9032</v>
      </c>
      <c r="F651" s="1" t="s">
        <v>4659</v>
      </c>
      <c r="G651" s="12">
        <v>90</v>
      </c>
      <c r="H651" s="1" t="s">
        <v>512</v>
      </c>
      <c r="I651" s="1" t="s">
        <v>49</v>
      </c>
      <c r="J651" s="1" t="s">
        <v>48</v>
      </c>
      <c r="K651" s="1" t="s">
        <v>0</v>
      </c>
      <c r="L651" s="1">
        <v>2941466</v>
      </c>
      <c r="M651" s="1">
        <v>8735</v>
      </c>
      <c r="N651" s="1">
        <v>89421586</v>
      </c>
      <c r="O651" s="1">
        <v>92319</v>
      </c>
    </row>
    <row r="652" spans="1:15">
      <c r="A652" s="12">
        <v>84313190</v>
      </c>
      <c r="B652" s="1" t="s">
        <v>11520</v>
      </c>
      <c r="C652" s="12">
        <v>843131</v>
      </c>
      <c r="D652" s="1" t="s">
        <v>11400</v>
      </c>
      <c r="E652" s="12">
        <v>8431</v>
      </c>
      <c r="F652" s="1" t="s">
        <v>6068</v>
      </c>
      <c r="G652" s="12">
        <v>84</v>
      </c>
      <c r="H652" s="1" t="s">
        <v>28</v>
      </c>
      <c r="I652" s="1" t="s">
        <v>27</v>
      </c>
      <c r="J652" s="1" t="s">
        <v>26</v>
      </c>
      <c r="K652" s="1" t="s">
        <v>0</v>
      </c>
      <c r="L652" s="1">
        <v>2939808</v>
      </c>
      <c r="M652" s="1">
        <v>737154</v>
      </c>
      <c r="N652" s="1">
        <v>255110</v>
      </c>
      <c r="O652" s="1">
        <v>5933</v>
      </c>
    </row>
    <row r="653" spans="1:15">
      <c r="A653" s="12">
        <v>35069190</v>
      </c>
      <c r="B653" s="1" t="s">
        <v>11519</v>
      </c>
      <c r="C653" s="12">
        <v>350691</v>
      </c>
      <c r="D653" s="1" t="s">
        <v>6322</v>
      </c>
      <c r="E653" s="12">
        <v>3506</v>
      </c>
      <c r="F653" s="1" t="s">
        <v>6321</v>
      </c>
      <c r="G653" s="12">
        <v>35</v>
      </c>
      <c r="H653" s="1" t="s">
        <v>432</v>
      </c>
      <c r="I653" s="1" t="s">
        <v>12</v>
      </c>
      <c r="J653" s="1" t="s">
        <v>11</v>
      </c>
      <c r="K653" s="1" t="s">
        <v>0</v>
      </c>
      <c r="L653" s="1">
        <v>2929270</v>
      </c>
      <c r="M653" s="1">
        <v>511494</v>
      </c>
      <c r="N653" s="1">
        <v>12936340</v>
      </c>
      <c r="O653" s="1">
        <v>2034331</v>
      </c>
    </row>
    <row r="654" spans="1:15">
      <c r="A654" s="12">
        <v>23091000</v>
      </c>
      <c r="B654" s="1" t="s">
        <v>11518</v>
      </c>
      <c r="C654" s="12">
        <v>230910</v>
      </c>
      <c r="D654" s="1" t="s">
        <v>11517</v>
      </c>
      <c r="E654" s="12">
        <v>2309</v>
      </c>
      <c r="F654" s="1" t="s">
        <v>8449</v>
      </c>
      <c r="G654" s="12">
        <v>23</v>
      </c>
      <c r="H654" s="1" t="s">
        <v>2749</v>
      </c>
      <c r="I654" s="1" t="s">
        <v>751</v>
      </c>
      <c r="J654" s="1" t="s">
        <v>750</v>
      </c>
      <c r="K654" s="1" t="s">
        <v>0</v>
      </c>
      <c r="L654" s="1">
        <v>2923722</v>
      </c>
      <c r="M654" s="1">
        <v>354776</v>
      </c>
      <c r="N654" s="1">
        <v>5947637</v>
      </c>
      <c r="O654" s="1">
        <v>2414468</v>
      </c>
    </row>
    <row r="655" spans="1:15">
      <c r="A655" s="12">
        <v>12089000</v>
      </c>
      <c r="B655" s="1" t="s">
        <v>11516</v>
      </c>
      <c r="C655" s="12">
        <v>120890</v>
      </c>
      <c r="D655" s="1" t="s">
        <v>11515</v>
      </c>
      <c r="E655" s="12">
        <v>1208</v>
      </c>
      <c r="F655" s="1" t="s">
        <v>5302</v>
      </c>
      <c r="G655" s="12">
        <v>12</v>
      </c>
      <c r="H655" s="1" t="s">
        <v>331</v>
      </c>
      <c r="I655" s="1" t="s">
        <v>59</v>
      </c>
      <c r="J655" s="1" t="s">
        <v>58</v>
      </c>
      <c r="K655" s="1" t="s">
        <v>0</v>
      </c>
      <c r="L655" s="1">
        <v>2923245</v>
      </c>
      <c r="M655" s="1">
        <v>808384</v>
      </c>
      <c r="N655" s="1">
        <v>2265</v>
      </c>
      <c r="O655" s="1">
        <v>209</v>
      </c>
    </row>
    <row r="656" spans="1:15">
      <c r="A656" s="12">
        <v>74082100</v>
      </c>
      <c r="B656" s="1" t="s">
        <v>11514</v>
      </c>
      <c r="C656" s="12">
        <v>740821</v>
      </c>
      <c r="D656" s="1" t="s">
        <v>11513</v>
      </c>
      <c r="E656" s="12">
        <v>7408</v>
      </c>
      <c r="F656" s="1" t="s">
        <v>1838</v>
      </c>
      <c r="G656" s="12">
        <v>74</v>
      </c>
      <c r="H656" s="1" t="s">
        <v>491</v>
      </c>
      <c r="I656" s="1" t="s">
        <v>107</v>
      </c>
      <c r="J656" s="1" t="s">
        <v>106</v>
      </c>
      <c r="K656" s="1" t="s">
        <v>0</v>
      </c>
      <c r="L656" s="1">
        <v>2916227</v>
      </c>
      <c r="M656" s="1">
        <v>380252</v>
      </c>
      <c r="N656" s="1">
        <v>7580672</v>
      </c>
      <c r="O656" s="1">
        <v>733610</v>
      </c>
    </row>
    <row r="657" spans="1:15">
      <c r="A657" s="12">
        <v>39075010</v>
      </c>
      <c r="B657" s="1" t="s">
        <v>11512</v>
      </c>
      <c r="C657" s="12">
        <v>390750</v>
      </c>
      <c r="D657" s="1" t="s">
        <v>7672</v>
      </c>
      <c r="E657" s="12">
        <v>3907</v>
      </c>
      <c r="F657" s="1" t="s">
        <v>775</v>
      </c>
      <c r="G657" s="12">
        <v>39</v>
      </c>
      <c r="H657" s="1" t="s">
        <v>38</v>
      </c>
      <c r="I657" s="1" t="s">
        <v>37</v>
      </c>
      <c r="J657" s="1" t="s">
        <v>36</v>
      </c>
      <c r="K657" s="1" t="s">
        <v>0</v>
      </c>
      <c r="L657" s="1">
        <v>2906014</v>
      </c>
      <c r="M657" s="1">
        <v>1073959</v>
      </c>
      <c r="N657" s="1">
        <v>76301</v>
      </c>
      <c r="O657" s="1">
        <v>9963</v>
      </c>
    </row>
    <row r="658" spans="1:15">
      <c r="A658" s="12">
        <v>29021910</v>
      </c>
      <c r="B658" s="1" t="s">
        <v>11511</v>
      </c>
      <c r="C658" s="12">
        <v>290219</v>
      </c>
      <c r="D658" s="1" t="s">
        <v>11510</v>
      </c>
      <c r="E658" s="12">
        <v>2902</v>
      </c>
      <c r="F658" s="1" t="s">
        <v>230</v>
      </c>
      <c r="G658" s="12">
        <v>29</v>
      </c>
      <c r="H658" s="1" t="s">
        <v>13</v>
      </c>
      <c r="I658" s="1" t="s">
        <v>12</v>
      </c>
      <c r="J658" s="1" t="s">
        <v>11</v>
      </c>
      <c r="K658" s="1" t="s">
        <v>0</v>
      </c>
      <c r="L658" s="1">
        <v>2905577</v>
      </c>
      <c r="M658" s="1">
        <v>307620</v>
      </c>
      <c r="N658" s="1">
        <v>204922</v>
      </c>
      <c r="O658" s="1">
        <v>21892</v>
      </c>
    </row>
    <row r="659" spans="1:15">
      <c r="A659" s="12">
        <v>90015000</v>
      </c>
      <c r="B659" s="1" t="s">
        <v>11509</v>
      </c>
      <c r="C659" s="12">
        <v>900150</v>
      </c>
      <c r="D659" s="1" t="s">
        <v>11509</v>
      </c>
      <c r="E659" s="12">
        <v>9001</v>
      </c>
      <c r="F659" s="1" t="s">
        <v>3458</v>
      </c>
      <c r="G659" s="12">
        <v>90</v>
      </c>
      <c r="H659" s="1" t="s">
        <v>512</v>
      </c>
      <c r="I659" s="1" t="s">
        <v>49</v>
      </c>
      <c r="J659" s="1" t="s">
        <v>48</v>
      </c>
      <c r="K659" s="1" t="s">
        <v>0</v>
      </c>
      <c r="L659" s="1">
        <v>2878638</v>
      </c>
      <c r="M659" s="1">
        <v>86737</v>
      </c>
      <c r="N659" s="1">
        <v>4855755</v>
      </c>
      <c r="O659" s="1">
        <v>30513</v>
      </c>
    </row>
    <row r="660" spans="1:15">
      <c r="A660" s="12">
        <v>75030000</v>
      </c>
      <c r="B660" s="1" t="s">
        <v>11508</v>
      </c>
      <c r="C660" s="12">
        <v>750300</v>
      </c>
      <c r="D660" s="1" t="s">
        <v>11508</v>
      </c>
      <c r="E660" s="12">
        <v>7503</v>
      </c>
      <c r="F660" s="1" t="s">
        <v>11508</v>
      </c>
      <c r="G660" s="12">
        <v>75</v>
      </c>
      <c r="H660" s="1" t="s">
        <v>393</v>
      </c>
      <c r="I660" s="1" t="s">
        <v>107</v>
      </c>
      <c r="J660" s="1" t="s">
        <v>106</v>
      </c>
      <c r="K660" s="1" t="s">
        <v>0</v>
      </c>
      <c r="L660" s="1">
        <v>2865517</v>
      </c>
      <c r="M660" s="1">
        <v>211473</v>
      </c>
      <c r="N660" s="1">
        <v>57665</v>
      </c>
      <c r="O660" s="1">
        <v>8916</v>
      </c>
    </row>
    <row r="661" spans="1:15">
      <c r="A661" s="12">
        <v>84807100</v>
      </c>
      <c r="B661" s="1" t="s">
        <v>11507</v>
      </c>
      <c r="C661" s="12">
        <v>848071</v>
      </c>
      <c r="D661" s="1" t="s">
        <v>11506</v>
      </c>
      <c r="E661" s="12">
        <v>8480</v>
      </c>
      <c r="F661" s="1" t="s">
        <v>3063</v>
      </c>
      <c r="G661" s="12">
        <v>84</v>
      </c>
      <c r="H661" s="1" t="s">
        <v>28</v>
      </c>
      <c r="I661" s="1" t="s">
        <v>27</v>
      </c>
      <c r="J661" s="1" t="s">
        <v>26</v>
      </c>
      <c r="K661" s="1" t="s">
        <v>0</v>
      </c>
      <c r="L661" s="1">
        <v>2863112</v>
      </c>
      <c r="M661" s="1">
        <v>99918</v>
      </c>
      <c r="N661" s="1">
        <v>5802170</v>
      </c>
      <c r="O661" s="1">
        <v>37963</v>
      </c>
    </row>
    <row r="662" spans="1:15">
      <c r="A662" s="12">
        <v>39095019</v>
      </c>
      <c r="B662" s="1" t="s">
        <v>11505</v>
      </c>
      <c r="C662" s="12">
        <v>390950</v>
      </c>
      <c r="D662" s="1" t="s">
        <v>3918</v>
      </c>
      <c r="E662" s="12">
        <v>3909</v>
      </c>
      <c r="F662" s="1" t="s">
        <v>2501</v>
      </c>
      <c r="G662" s="12">
        <v>39</v>
      </c>
      <c r="H662" s="1" t="s">
        <v>38</v>
      </c>
      <c r="I662" s="1" t="s">
        <v>37</v>
      </c>
      <c r="J662" s="1" t="s">
        <v>36</v>
      </c>
      <c r="K662" s="1" t="s">
        <v>0</v>
      </c>
      <c r="L662" s="1">
        <v>2858882</v>
      </c>
      <c r="M662" s="1">
        <v>816929</v>
      </c>
      <c r="N662" s="1">
        <v>6055452</v>
      </c>
      <c r="O662" s="1">
        <v>1261952</v>
      </c>
    </row>
    <row r="663" spans="1:15">
      <c r="A663" s="12">
        <v>48132000</v>
      </c>
      <c r="B663" s="1" t="s">
        <v>11504</v>
      </c>
      <c r="C663" s="12">
        <v>481320</v>
      </c>
      <c r="D663" s="1" t="s">
        <v>11503</v>
      </c>
      <c r="E663" s="12">
        <v>4813</v>
      </c>
      <c r="F663" s="1" t="s">
        <v>5362</v>
      </c>
      <c r="G663" s="12">
        <v>48</v>
      </c>
      <c r="H663" s="1" t="s">
        <v>19</v>
      </c>
      <c r="I663" s="1" t="s">
        <v>18</v>
      </c>
      <c r="J663" s="1" t="s">
        <v>17</v>
      </c>
      <c r="K663" s="1" t="s">
        <v>0</v>
      </c>
      <c r="L663" s="1">
        <v>2857683</v>
      </c>
      <c r="M663" s="1">
        <v>1238353</v>
      </c>
      <c r="N663" s="1">
        <v>0</v>
      </c>
      <c r="O663" s="1">
        <v>0</v>
      </c>
    </row>
    <row r="664" spans="1:15">
      <c r="A664" s="12">
        <v>38249985</v>
      </c>
      <c r="B664" s="1" t="s">
        <v>11502</v>
      </c>
      <c r="C664" s="12">
        <v>382499</v>
      </c>
      <c r="D664" s="1" t="s">
        <v>822</v>
      </c>
      <c r="E664" s="12">
        <v>3824</v>
      </c>
      <c r="F664" s="1" t="s">
        <v>821</v>
      </c>
      <c r="G664" s="12">
        <v>38</v>
      </c>
      <c r="H664" s="1" t="s">
        <v>244</v>
      </c>
      <c r="I664" s="1" t="s">
        <v>12</v>
      </c>
      <c r="J664" s="1" t="s">
        <v>11</v>
      </c>
      <c r="K664" s="1" t="s">
        <v>0</v>
      </c>
      <c r="L664" s="1">
        <v>2843961</v>
      </c>
      <c r="M664" s="1">
        <v>3531290</v>
      </c>
      <c r="N664" s="1">
        <v>17</v>
      </c>
      <c r="O664" s="1">
        <v>10</v>
      </c>
    </row>
    <row r="665" spans="1:15">
      <c r="A665" s="12">
        <v>87089300</v>
      </c>
      <c r="B665" s="1" t="s">
        <v>11501</v>
      </c>
      <c r="C665" s="12">
        <v>870893</v>
      </c>
      <c r="D665" s="1" t="s">
        <v>11500</v>
      </c>
      <c r="E665" s="12">
        <v>8708</v>
      </c>
      <c r="F665" s="1" t="s">
        <v>3640</v>
      </c>
      <c r="G665" s="12">
        <v>87</v>
      </c>
      <c r="H665" s="1" t="s">
        <v>633</v>
      </c>
      <c r="I665" s="1" t="s">
        <v>272</v>
      </c>
      <c r="J665" s="1" t="s">
        <v>271</v>
      </c>
      <c r="K665" s="1" t="s">
        <v>0</v>
      </c>
      <c r="L665" s="1">
        <v>2843634</v>
      </c>
      <c r="M665" s="1">
        <v>227809</v>
      </c>
      <c r="N665" s="1">
        <v>5456541</v>
      </c>
      <c r="O665" s="1">
        <v>336449</v>
      </c>
    </row>
    <row r="666" spans="1:15">
      <c r="A666" s="12">
        <v>29061990</v>
      </c>
      <c r="B666" s="1" t="s">
        <v>11499</v>
      </c>
      <c r="C666" s="12">
        <v>290619</v>
      </c>
      <c r="D666" s="1" t="s">
        <v>15</v>
      </c>
      <c r="E666" s="12">
        <v>2906</v>
      </c>
      <c r="F666" s="1" t="s">
        <v>14</v>
      </c>
      <c r="G666" s="12">
        <v>29</v>
      </c>
      <c r="H666" s="1" t="s">
        <v>13</v>
      </c>
      <c r="I666" s="1" t="s">
        <v>12</v>
      </c>
      <c r="J666" s="1" t="s">
        <v>11</v>
      </c>
      <c r="K666" s="1" t="s">
        <v>0</v>
      </c>
      <c r="L666" s="1">
        <v>2840273</v>
      </c>
      <c r="M666" s="1">
        <v>24600</v>
      </c>
      <c r="N666" s="1">
        <v>1016319</v>
      </c>
      <c r="O666" s="1">
        <v>178681</v>
      </c>
    </row>
    <row r="667" spans="1:15">
      <c r="A667" s="12">
        <v>84199039</v>
      </c>
      <c r="B667" s="1" t="s">
        <v>11498</v>
      </c>
      <c r="C667" s="12">
        <v>841990</v>
      </c>
      <c r="D667" s="1" t="s">
        <v>3406</v>
      </c>
      <c r="E667" s="12">
        <v>8419</v>
      </c>
      <c r="F667" s="1" t="s">
        <v>2867</v>
      </c>
      <c r="G667" s="12">
        <v>84</v>
      </c>
      <c r="H667" s="1" t="s">
        <v>28</v>
      </c>
      <c r="I667" s="1" t="s">
        <v>27</v>
      </c>
      <c r="J667" s="1" t="s">
        <v>26</v>
      </c>
      <c r="K667" s="1" t="s">
        <v>0</v>
      </c>
      <c r="L667" s="1">
        <v>2836741</v>
      </c>
      <c r="M667" s="1">
        <v>122573</v>
      </c>
      <c r="N667" s="1">
        <v>1250044</v>
      </c>
      <c r="O667" s="1">
        <v>27695</v>
      </c>
    </row>
    <row r="668" spans="1:15">
      <c r="A668" s="12">
        <v>19030000</v>
      </c>
      <c r="B668" s="1" t="s">
        <v>11497</v>
      </c>
      <c r="C668" s="12">
        <v>190300</v>
      </c>
      <c r="D668" s="1" t="s">
        <v>11497</v>
      </c>
      <c r="E668" s="12">
        <v>1903</v>
      </c>
      <c r="F668" s="1" t="s">
        <v>11497</v>
      </c>
      <c r="G668" s="12">
        <v>19</v>
      </c>
      <c r="H668" s="1" t="s">
        <v>1029</v>
      </c>
      <c r="I668" s="1" t="s">
        <v>751</v>
      </c>
      <c r="J668" s="1" t="s">
        <v>750</v>
      </c>
      <c r="K668" s="1" t="s">
        <v>0</v>
      </c>
      <c r="L668" s="1">
        <v>2836693</v>
      </c>
      <c r="M668" s="1">
        <v>2025266</v>
      </c>
      <c r="N668" s="1">
        <v>0</v>
      </c>
      <c r="O668" s="1">
        <v>0</v>
      </c>
    </row>
    <row r="669" spans="1:15">
      <c r="A669" s="12">
        <v>93059090</v>
      </c>
      <c r="B669" s="1" t="s">
        <v>11496</v>
      </c>
      <c r="C669" s="12">
        <v>930590</v>
      </c>
      <c r="D669" s="1" t="s">
        <v>11495</v>
      </c>
      <c r="E669" s="12">
        <v>9305</v>
      </c>
      <c r="F669" s="1" t="s">
        <v>3317</v>
      </c>
      <c r="G669" s="12">
        <v>93</v>
      </c>
      <c r="H669" s="1" t="s">
        <v>619</v>
      </c>
      <c r="I669" s="1" t="s">
        <v>620</v>
      </c>
      <c r="J669" s="1" t="s">
        <v>619</v>
      </c>
      <c r="K669" s="1" t="s">
        <v>0</v>
      </c>
      <c r="L669" s="1">
        <v>2824552</v>
      </c>
      <c r="M669" s="1">
        <v>17560</v>
      </c>
      <c r="N669" s="1">
        <v>0</v>
      </c>
      <c r="O669" s="1">
        <v>0</v>
      </c>
    </row>
    <row r="670" spans="1:15">
      <c r="A670" s="12">
        <v>19021100</v>
      </c>
      <c r="B670" s="1" t="s">
        <v>11494</v>
      </c>
      <c r="C670" s="12">
        <v>190211</v>
      </c>
      <c r="D670" s="1" t="s">
        <v>11493</v>
      </c>
      <c r="E670" s="12">
        <v>1902</v>
      </c>
      <c r="F670" s="1" t="s">
        <v>1030</v>
      </c>
      <c r="G670" s="12">
        <v>19</v>
      </c>
      <c r="H670" s="1" t="s">
        <v>1029</v>
      </c>
      <c r="I670" s="1" t="s">
        <v>751</v>
      </c>
      <c r="J670" s="1" t="s">
        <v>750</v>
      </c>
      <c r="K670" s="1" t="s">
        <v>0</v>
      </c>
      <c r="L670" s="1">
        <v>2823540</v>
      </c>
      <c r="M670" s="1">
        <v>1583885</v>
      </c>
      <c r="N670" s="1">
        <v>0</v>
      </c>
      <c r="O670" s="1">
        <v>0</v>
      </c>
    </row>
    <row r="671" spans="1:15">
      <c r="A671" s="12">
        <v>90261029</v>
      </c>
      <c r="B671" s="1" t="s">
        <v>11492</v>
      </c>
      <c r="C671" s="12">
        <v>902610</v>
      </c>
      <c r="D671" s="1" t="s">
        <v>6315</v>
      </c>
      <c r="E671" s="12">
        <v>9026</v>
      </c>
      <c r="F671" s="1" t="s">
        <v>6314</v>
      </c>
      <c r="G671" s="12">
        <v>90</v>
      </c>
      <c r="H671" s="1" t="s">
        <v>512</v>
      </c>
      <c r="I671" s="1" t="s">
        <v>49</v>
      </c>
      <c r="J671" s="1" t="s">
        <v>48</v>
      </c>
      <c r="K671" s="1" t="s">
        <v>0</v>
      </c>
      <c r="L671" s="1">
        <v>2822609</v>
      </c>
      <c r="M671" s="1">
        <v>5760</v>
      </c>
      <c r="N671" s="1">
        <v>17208333</v>
      </c>
      <c r="O671" s="1">
        <v>80004</v>
      </c>
    </row>
    <row r="672" spans="1:15">
      <c r="A672" s="12">
        <v>84112100</v>
      </c>
      <c r="B672" s="1" t="s">
        <v>11491</v>
      </c>
      <c r="C672" s="12">
        <v>841121</v>
      </c>
      <c r="D672" s="1" t="s">
        <v>11490</v>
      </c>
      <c r="E672" s="12">
        <v>8411</v>
      </c>
      <c r="F672" s="1" t="s">
        <v>6493</v>
      </c>
      <c r="G672" s="12">
        <v>84</v>
      </c>
      <c r="H672" s="1" t="s">
        <v>28</v>
      </c>
      <c r="I672" s="1" t="s">
        <v>27</v>
      </c>
      <c r="J672" s="1" t="s">
        <v>26</v>
      </c>
      <c r="K672" s="1" t="s">
        <v>0</v>
      </c>
      <c r="L672" s="1">
        <v>2793190</v>
      </c>
      <c r="M672" s="1">
        <v>3373</v>
      </c>
      <c r="N672" s="1">
        <v>467532</v>
      </c>
      <c r="O672" s="1">
        <v>2114</v>
      </c>
    </row>
    <row r="673" spans="1:15">
      <c r="A673" s="12">
        <v>84798190</v>
      </c>
      <c r="B673" s="1" t="s">
        <v>11489</v>
      </c>
      <c r="C673" s="12">
        <v>847981</v>
      </c>
      <c r="D673" s="1" t="s">
        <v>11488</v>
      </c>
      <c r="E673" s="12">
        <v>8479</v>
      </c>
      <c r="F673" s="1" t="s">
        <v>310</v>
      </c>
      <c r="G673" s="12">
        <v>84</v>
      </c>
      <c r="H673" s="1" t="s">
        <v>28</v>
      </c>
      <c r="I673" s="1" t="s">
        <v>27</v>
      </c>
      <c r="J673" s="1" t="s">
        <v>26</v>
      </c>
      <c r="K673" s="1" t="s">
        <v>0</v>
      </c>
      <c r="L673" s="1">
        <v>2785028</v>
      </c>
      <c r="M673" s="1">
        <v>50332</v>
      </c>
      <c r="N673" s="1">
        <v>145168</v>
      </c>
      <c r="O673" s="1">
        <v>1075</v>
      </c>
    </row>
    <row r="674" spans="1:15">
      <c r="A674" s="12">
        <v>20041000</v>
      </c>
      <c r="B674" s="1" t="s">
        <v>11487</v>
      </c>
      <c r="C674" s="12">
        <v>200410</v>
      </c>
      <c r="D674" s="1" t="s">
        <v>11486</v>
      </c>
      <c r="E674" s="12">
        <v>2004</v>
      </c>
      <c r="F674" s="1" t="s">
        <v>7185</v>
      </c>
      <c r="G674" s="12">
        <v>20</v>
      </c>
      <c r="H674" s="1" t="s">
        <v>3274</v>
      </c>
      <c r="I674" s="1" t="s">
        <v>751</v>
      </c>
      <c r="J674" s="1" t="s">
        <v>750</v>
      </c>
      <c r="K674" s="1" t="s">
        <v>0</v>
      </c>
      <c r="L674" s="1">
        <v>2782441</v>
      </c>
      <c r="M674" s="1">
        <v>2156858</v>
      </c>
      <c r="N674" s="1">
        <v>326913</v>
      </c>
      <c r="O674" s="1">
        <v>195298</v>
      </c>
    </row>
    <row r="675" spans="1:15">
      <c r="A675" s="13" t="s">
        <v>11485</v>
      </c>
      <c r="B675" s="1" t="s">
        <v>11484</v>
      </c>
      <c r="C675" s="13" t="s">
        <v>6559</v>
      </c>
      <c r="D675" s="1" t="s">
        <v>6557</v>
      </c>
      <c r="E675" s="13" t="s">
        <v>6558</v>
      </c>
      <c r="F675" s="1" t="s">
        <v>6557</v>
      </c>
      <c r="G675" s="13" t="s">
        <v>4326</v>
      </c>
      <c r="H675" s="1" t="s">
        <v>4325</v>
      </c>
      <c r="I675" s="1" t="s">
        <v>59</v>
      </c>
      <c r="J675" s="1" t="s">
        <v>58</v>
      </c>
      <c r="K675" s="1" t="s">
        <v>0</v>
      </c>
      <c r="L675" s="1">
        <v>2771107</v>
      </c>
      <c r="M675" s="1">
        <v>670105</v>
      </c>
      <c r="N675" s="1">
        <v>0</v>
      </c>
      <c r="O675" s="1">
        <v>0</v>
      </c>
    </row>
    <row r="676" spans="1:15">
      <c r="A676" s="12">
        <v>87032290</v>
      </c>
      <c r="B676" s="1" t="s">
        <v>11483</v>
      </c>
      <c r="C676" s="12">
        <v>870322</v>
      </c>
      <c r="D676" s="1" t="s">
        <v>10705</v>
      </c>
      <c r="E676" s="12">
        <v>8703</v>
      </c>
      <c r="F676" s="1" t="s">
        <v>2927</v>
      </c>
      <c r="G676" s="12">
        <v>87</v>
      </c>
      <c r="H676" s="1" t="s">
        <v>633</v>
      </c>
      <c r="I676" s="1" t="s">
        <v>272</v>
      </c>
      <c r="J676" s="1" t="s">
        <v>271</v>
      </c>
      <c r="K676" s="1" t="s">
        <v>0</v>
      </c>
      <c r="L676" s="1">
        <v>2767970</v>
      </c>
      <c r="M676" s="1">
        <v>160867</v>
      </c>
      <c r="N676" s="1">
        <v>0</v>
      </c>
      <c r="O676" s="1">
        <v>0</v>
      </c>
    </row>
    <row r="677" spans="1:15">
      <c r="A677" s="12">
        <v>39219011</v>
      </c>
      <c r="B677" s="1" t="s">
        <v>11482</v>
      </c>
      <c r="C677" s="12">
        <v>392190</v>
      </c>
      <c r="D677" s="1" t="s">
        <v>3454</v>
      </c>
      <c r="E677" s="12">
        <v>3921</v>
      </c>
      <c r="F677" s="1" t="s">
        <v>2147</v>
      </c>
      <c r="G677" s="12">
        <v>39</v>
      </c>
      <c r="H677" s="1" t="s">
        <v>38</v>
      </c>
      <c r="I677" s="1" t="s">
        <v>37</v>
      </c>
      <c r="J677" s="1" t="s">
        <v>36</v>
      </c>
      <c r="K677" s="1" t="s">
        <v>0</v>
      </c>
      <c r="L677" s="1">
        <v>2767732</v>
      </c>
      <c r="M677" s="1">
        <v>749963</v>
      </c>
      <c r="N677" s="1">
        <v>76614</v>
      </c>
      <c r="O677" s="1">
        <v>4588</v>
      </c>
    </row>
    <row r="678" spans="1:15">
      <c r="A678" s="12">
        <v>84148011</v>
      </c>
      <c r="B678" s="1" t="s">
        <v>11481</v>
      </c>
      <c r="C678" s="12">
        <v>841480</v>
      </c>
      <c r="D678" s="1" t="s">
        <v>3556</v>
      </c>
      <c r="E678" s="12">
        <v>8414</v>
      </c>
      <c r="F678" s="1" t="s">
        <v>1529</v>
      </c>
      <c r="G678" s="12">
        <v>84</v>
      </c>
      <c r="H678" s="1" t="s">
        <v>28</v>
      </c>
      <c r="I678" s="1" t="s">
        <v>27</v>
      </c>
      <c r="J678" s="1" t="s">
        <v>26</v>
      </c>
      <c r="K678" s="1" t="s">
        <v>0</v>
      </c>
      <c r="L678" s="1">
        <v>2756177</v>
      </c>
      <c r="M678" s="1">
        <v>489451</v>
      </c>
      <c r="N678" s="1">
        <v>5908289</v>
      </c>
      <c r="O678" s="1">
        <v>298646</v>
      </c>
    </row>
    <row r="679" spans="1:15">
      <c r="A679" s="12">
        <v>84835010</v>
      </c>
      <c r="B679" s="1" t="s">
        <v>11480</v>
      </c>
      <c r="C679" s="12">
        <v>848350</v>
      </c>
      <c r="D679" s="1" t="s">
        <v>10733</v>
      </c>
      <c r="E679" s="12">
        <v>8483</v>
      </c>
      <c r="F679" s="1" t="s">
        <v>4474</v>
      </c>
      <c r="G679" s="12">
        <v>84</v>
      </c>
      <c r="H679" s="1" t="s">
        <v>28</v>
      </c>
      <c r="I679" s="1" t="s">
        <v>27</v>
      </c>
      <c r="J679" s="1" t="s">
        <v>26</v>
      </c>
      <c r="K679" s="1" t="s">
        <v>0</v>
      </c>
      <c r="L679" s="1">
        <v>2747392</v>
      </c>
      <c r="M679" s="1">
        <v>157765</v>
      </c>
      <c r="N679" s="1">
        <v>5975288</v>
      </c>
      <c r="O679" s="1">
        <v>330406</v>
      </c>
    </row>
    <row r="680" spans="1:15">
      <c r="A680" s="12">
        <v>38160019</v>
      </c>
      <c r="B680" s="1" t="s">
        <v>11479</v>
      </c>
      <c r="C680" s="12">
        <v>381600</v>
      </c>
      <c r="D680" s="1" t="s">
        <v>3175</v>
      </c>
      <c r="E680" s="12">
        <v>3816</v>
      </c>
      <c r="F680" s="1" t="s">
        <v>3175</v>
      </c>
      <c r="G680" s="12">
        <v>38</v>
      </c>
      <c r="H680" s="1" t="s">
        <v>244</v>
      </c>
      <c r="I680" s="1" t="s">
        <v>12</v>
      </c>
      <c r="J680" s="1" t="s">
        <v>11</v>
      </c>
      <c r="K680" s="1" t="s">
        <v>0</v>
      </c>
      <c r="L680" s="1">
        <v>2745990</v>
      </c>
      <c r="M680" s="1">
        <v>1290078</v>
      </c>
      <c r="N680" s="1">
        <v>1100025</v>
      </c>
      <c r="O680" s="1">
        <v>166211</v>
      </c>
    </row>
    <row r="681" spans="1:15">
      <c r="A681" s="12">
        <v>72149910</v>
      </c>
      <c r="B681" s="1" t="s">
        <v>11478</v>
      </c>
      <c r="C681" s="12">
        <v>721499</v>
      </c>
      <c r="D681" s="1" t="s">
        <v>8457</v>
      </c>
      <c r="E681" s="12">
        <v>7214</v>
      </c>
      <c r="F681" s="1" t="s">
        <v>2237</v>
      </c>
      <c r="G681" s="12">
        <v>72</v>
      </c>
      <c r="H681" s="1" t="s">
        <v>436</v>
      </c>
      <c r="I681" s="1" t="s">
        <v>107</v>
      </c>
      <c r="J681" s="1" t="s">
        <v>106</v>
      </c>
      <c r="K681" s="1" t="s">
        <v>0</v>
      </c>
      <c r="L681" s="1">
        <v>2733459</v>
      </c>
      <c r="M681" s="1">
        <v>3462995</v>
      </c>
      <c r="N681" s="1">
        <v>65145</v>
      </c>
      <c r="O681" s="1">
        <v>4943</v>
      </c>
    </row>
    <row r="682" spans="1:15">
      <c r="A682" s="12">
        <v>29141200</v>
      </c>
      <c r="B682" s="1" t="s">
        <v>11477</v>
      </c>
      <c r="C682" s="12">
        <v>291412</v>
      </c>
      <c r="D682" s="1" t="s">
        <v>11477</v>
      </c>
      <c r="E682" s="12">
        <v>2914</v>
      </c>
      <c r="F682" s="1" t="s">
        <v>45</v>
      </c>
      <c r="G682" s="12">
        <v>29</v>
      </c>
      <c r="H682" s="1" t="s">
        <v>13</v>
      </c>
      <c r="I682" s="1" t="s">
        <v>12</v>
      </c>
      <c r="J682" s="1" t="s">
        <v>11</v>
      </c>
      <c r="K682" s="1" t="s">
        <v>0</v>
      </c>
      <c r="L682" s="1">
        <v>2717645</v>
      </c>
      <c r="M682" s="1">
        <v>2323955</v>
      </c>
      <c r="N682" s="1">
        <v>375116</v>
      </c>
      <c r="O682" s="1">
        <v>24931</v>
      </c>
    </row>
    <row r="683" spans="1:15">
      <c r="A683" s="12">
        <v>72091800</v>
      </c>
      <c r="B683" s="1" t="s">
        <v>11476</v>
      </c>
      <c r="C683" s="12">
        <v>720918</v>
      </c>
      <c r="D683" s="1" t="s">
        <v>11475</v>
      </c>
      <c r="E683" s="12">
        <v>7209</v>
      </c>
      <c r="F683" s="1" t="s">
        <v>2330</v>
      </c>
      <c r="G683" s="12">
        <v>72</v>
      </c>
      <c r="H683" s="1" t="s">
        <v>436</v>
      </c>
      <c r="I683" s="1" t="s">
        <v>107</v>
      </c>
      <c r="J683" s="1" t="s">
        <v>106</v>
      </c>
      <c r="K683" s="1" t="s">
        <v>0</v>
      </c>
      <c r="L683" s="1">
        <v>2713990</v>
      </c>
      <c r="M683" s="1">
        <v>3446183</v>
      </c>
      <c r="N683" s="1">
        <v>5125</v>
      </c>
      <c r="O683" s="1">
        <v>930</v>
      </c>
    </row>
    <row r="684" spans="1:15">
      <c r="A684" s="12">
        <v>84314100</v>
      </c>
      <c r="B684" s="1" t="s">
        <v>11474</v>
      </c>
      <c r="C684" s="12">
        <v>843141</v>
      </c>
      <c r="D684" s="1" t="s">
        <v>11473</v>
      </c>
      <c r="E684" s="12">
        <v>8431</v>
      </c>
      <c r="F684" s="1" t="s">
        <v>6068</v>
      </c>
      <c r="G684" s="12">
        <v>84</v>
      </c>
      <c r="H684" s="1" t="s">
        <v>28</v>
      </c>
      <c r="I684" s="1" t="s">
        <v>27</v>
      </c>
      <c r="J684" s="1" t="s">
        <v>26</v>
      </c>
      <c r="K684" s="1" t="s">
        <v>0</v>
      </c>
      <c r="L684" s="1">
        <v>2704645</v>
      </c>
      <c r="M684" s="1">
        <v>190505</v>
      </c>
      <c r="N684" s="1">
        <v>10138470</v>
      </c>
      <c r="O684" s="1">
        <v>914714</v>
      </c>
    </row>
    <row r="685" spans="1:15">
      <c r="A685" s="12">
        <v>87082919</v>
      </c>
      <c r="B685" s="1" t="s">
        <v>11472</v>
      </c>
      <c r="C685" s="12">
        <v>870829</v>
      </c>
      <c r="D685" s="1" t="s">
        <v>3641</v>
      </c>
      <c r="E685" s="12">
        <v>8708</v>
      </c>
      <c r="F685" s="1" t="s">
        <v>3640</v>
      </c>
      <c r="G685" s="12">
        <v>87</v>
      </c>
      <c r="H685" s="1" t="s">
        <v>633</v>
      </c>
      <c r="I685" s="1" t="s">
        <v>272</v>
      </c>
      <c r="J685" s="1" t="s">
        <v>271</v>
      </c>
      <c r="K685" s="1" t="s">
        <v>0</v>
      </c>
      <c r="L685" s="1">
        <v>2697591</v>
      </c>
      <c r="M685" s="1">
        <v>194267</v>
      </c>
      <c r="N685" s="1">
        <v>9773764</v>
      </c>
      <c r="O685" s="1">
        <v>602850</v>
      </c>
    </row>
    <row r="686" spans="1:15">
      <c r="A686" s="12">
        <v>85013110</v>
      </c>
      <c r="B686" s="1" t="s">
        <v>11471</v>
      </c>
      <c r="C686" s="12">
        <v>850131</v>
      </c>
      <c r="D686" s="1" t="s">
        <v>11172</v>
      </c>
      <c r="E686" s="12">
        <v>8501</v>
      </c>
      <c r="F686" s="1" t="s">
        <v>827</v>
      </c>
      <c r="G686" s="12">
        <v>85</v>
      </c>
      <c r="H686" s="1" t="s">
        <v>102</v>
      </c>
      <c r="I686" s="1" t="s">
        <v>27</v>
      </c>
      <c r="J686" s="1" t="s">
        <v>26</v>
      </c>
      <c r="K686" s="1" t="s">
        <v>0</v>
      </c>
      <c r="L686" s="1">
        <v>2694628</v>
      </c>
      <c r="M686" s="1">
        <v>7320</v>
      </c>
      <c r="N686" s="1">
        <v>20773716</v>
      </c>
      <c r="O686" s="1">
        <v>381806</v>
      </c>
    </row>
    <row r="687" spans="1:15">
      <c r="A687" s="12">
        <v>84195010</v>
      </c>
      <c r="B687" s="1" t="s">
        <v>11470</v>
      </c>
      <c r="C687" s="12">
        <v>841950</v>
      </c>
      <c r="D687" s="1" t="s">
        <v>6408</v>
      </c>
      <c r="E687" s="12">
        <v>8419</v>
      </c>
      <c r="F687" s="1" t="s">
        <v>2867</v>
      </c>
      <c r="G687" s="12">
        <v>84</v>
      </c>
      <c r="H687" s="1" t="s">
        <v>28</v>
      </c>
      <c r="I687" s="1" t="s">
        <v>27</v>
      </c>
      <c r="J687" s="1" t="s">
        <v>26</v>
      </c>
      <c r="K687" s="1" t="s">
        <v>0</v>
      </c>
      <c r="L687" s="1">
        <v>2690783</v>
      </c>
      <c r="M687" s="1">
        <v>19538</v>
      </c>
      <c r="N687" s="1">
        <v>7671245</v>
      </c>
      <c r="O687" s="1">
        <v>365432</v>
      </c>
    </row>
    <row r="688" spans="1:15">
      <c r="A688" s="12">
        <v>84661000</v>
      </c>
      <c r="B688" s="1" t="s">
        <v>11469</v>
      </c>
      <c r="C688" s="12">
        <v>846610</v>
      </c>
      <c r="D688" s="1" t="s">
        <v>11469</v>
      </c>
      <c r="E688" s="12">
        <v>8466</v>
      </c>
      <c r="F688" s="1" t="s">
        <v>2025</v>
      </c>
      <c r="G688" s="12">
        <v>84</v>
      </c>
      <c r="H688" s="1" t="s">
        <v>28</v>
      </c>
      <c r="I688" s="1" t="s">
        <v>27</v>
      </c>
      <c r="J688" s="1" t="s">
        <v>26</v>
      </c>
      <c r="K688" s="1" t="s">
        <v>0</v>
      </c>
      <c r="L688" s="1">
        <v>2682508</v>
      </c>
      <c r="M688" s="1">
        <v>27644</v>
      </c>
      <c r="N688" s="1">
        <v>2038808</v>
      </c>
      <c r="O688" s="1">
        <v>11783</v>
      </c>
    </row>
    <row r="689" spans="1:15">
      <c r="A689" s="12">
        <v>95044000</v>
      </c>
      <c r="B689" s="1" t="s">
        <v>11468</v>
      </c>
      <c r="C689" s="12">
        <v>950440</v>
      </c>
      <c r="D689" s="1" t="s">
        <v>11468</v>
      </c>
      <c r="E689" s="12">
        <v>9504</v>
      </c>
      <c r="F689" s="1" t="s">
        <v>5438</v>
      </c>
      <c r="G689" s="12">
        <v>95</v>
      </c>
      <c r="H689" s="1" t="s">
        <v>940</v>
      </c>
      <c r="I689" s="1" t="s">
        <v>127</v>
      </c>
      <c r="J689" s="1" t="s">
        <v>126</v>
      </c>
      <c r="K689" s="1" t="s">
        <v>0</v>
      </c>
      <c r="L689" s="1">
        <v>2677218</v>
      </c>
      <c r="M689" s="1">
        <v>222802</v>
      </c>
      <c r="N689" s="1">
        <v>294073</v>
      </c>
      <c r="O689" s="1">
        <v>10232</v>
      </c>
    </row>
    <row r="690" spans="1:15">
      <c r="A690" s="12">
        <v>84149020</v>
      </c>
      <c r="B690" s="1" t="s">
        <v>11467</v>
      </c>
      <c r="C690" s="12">
        <v>841490</v>
      </c>
      <c r="D690" s="1" t="s">
        <v>1573</v>
      </c>
      <c r="E690" s="12">
        <v>8414</v>
      </c>
      <c r="F690" s="1" t="s">
        <v>1529</v>
      </c>
      <c r="G690" s="12">
        <v>84</v>
      </c>
      <c r="H690" s="1" t="s">
        <v>28</v>
      </c>
      <c r="I690" s="1" t="s">
        <v>27</v>
      </c>
      <c r="J690" s="1" t="s">
        <v>26</v>
      </c>
      <c r="K690" s="1" t="s">
        <v>0</v>
      </c>
      <c r="L690" s="1">
        <v>2673981</v>
      </c>
      <c r="M690" s="1">
        <v>166560</v>
      </c>
      <c r="N690" s="1">
        <v>8785063</v>
      </c>
      <c r="O690" s="1">
        <v>480823</v>
      </c>
    </row>
    <row r="691" spans="1:15">
      <c r="A691" s="12">
        <v>40117090</v>
      </c>
      <c r="B691" s="1" t="s">
        <v>11466</v>
      </c>
      <c r="C691" s="12">
        <v>401170</v>
      </c>
      <c r="D691" s="1" t="s">
        <v>7067</v>
      </c>
      <c r="E691" s="12">
        <v>4011</v>
      </c>
      <c r="F691" s="1" t="s">
        <v>423</v>
      </c>
      <c r="G691" s="12">
        <v>40</v>
      </c>
      <c r="H691" s="1" t="s">
        <v>422</v>
      </c>
      <c r="I691" s="1" t="s">
        <v>37</v>
      </c>
      <c r="J691" s="1" t="s">
        <v>36</v>
      </c>
      <c r="K691" s="1" t="s">
        <v>0</v>
      </c>
      <c r="L691" s="1">
        <v>2639448</v>
      </c>
      <c r="M691" s="1">
        <v>473865</v>
      </c>
      <c r="N691" s="1">
        <v>3826058</v>
      </c>
      <c r="O691" s="1">
        <v>510001</v>
      </c>
    </row>
    <row r="692" spans="1:15">
      <c r="A692" s="12">
        <v>85119000</v>
      </c>
      <c r="B692" s="1" t="s">
        <v>11465</v>
      </c>
      <c r="C692" s="12">
        <v>851190</v>
      </c>
      <c r="D692" s="1" t="s">
        <v>11464</v>
      </c>
      <c r="E692" s="12">
        <v>8511</v>
      </c>
      <c r="F692" s="1" t="s">
        <v>4725</v>
      </c>
      <c r="G692" s="12">
        <v>85</v>
      </c>
      <c r="H692" s="1" t="s">
        <v>102</v>
      </c>
      <c r="I692" s="1" t="s">
        <v>27</v>
      </c>
      <c r="J692" s="1" t="s">
        <v>26</v>
      </c>
      <c r="K692" s="1" t="s">
        <v>0</v>
      </c>
      <c r="L692" s="1">
        <v>2635280</v>
      </c>
      <c r="M692" s="1">
        <v>81383</v>
      </c>
      <c r="N692" s="1">
        <v>3410563</v>
      </c>
      <c r="O692" s="1">
        <v>29446</v>
      </c>
    </row>
    <row r="693" spans="1:15">
      <c r="A693" s="12">
        <v>60053700</v>
      </c>
      <c r="B693" s="1" t="s">
        <v>11463</v>
      </c>
      <c r="C693" s="12">
        <v>600537</v>
      </c>
      <c r="D693" s="1" t="s">
        <v>11463</v>
      </c>
      <c r="E693" s="12">
        <v>6005</v>
      </c>
      <c r="F693" s="1" t="s">
        <v>162</v>
      </c>
      <c r="G693" s="12">
        <v>60</v>
      </c>
      <c r="H693" s="1" t="s">
        <v>161</v>
      </c>
      <c r="I693" s="1" t="s">
        <v>2</v>
      </c>
      <c r="J693" s="1" t="s">
        <v>1</v>
      </c>
      <c r="K693" s="1" t="s">
        <v>0</v>
      </c>
      <c r="L693" s="1">
        <v>2622164</v>
      </c>
      <c r="M693" s="1">
        <v>162806</v>
      </c>
      <c r="N693" s="1">
        <v>0</v>
      </c>
      <c r="O693" s="1">
        <v>0</v>
      </c>
    </row>
    <row r="694" spans="1:15">
      <c r="A694" s="12">
        <v>85446000</v>
      </c>
      <c r="B694" s="1" t="s">
        <v>11462</v>
      </c>
      <c r="C694" s="12">
        <v>854460</v>
      </c>
      <c r="D694" s="1" t="s">
        <v>11461</v>
      </c>
      <c r="E694" s="12">
        <v>8544</v>
      </c>
      <c r="F694" s="1" t="s">
        <v>1658</v>
      </c>
      <c r="G694" s="12">
        <v>85</v>
      </c>
      <c r="H694" s="1" t="s">
        <v>102</v>
      </c>
      <c r="I694" s="1" t="s">
        <v>27</v>
      </c>
      <c r="J694" s="1" t="s">
        <v>26</v>
      </c>
      <c r="K694" s="1" t="s">
        <v>0</v>
      </c>
      <c r="L694" s="1">
        <v>2620976</v>
      </c>
      <c r="M694" s="1">
        <v>174277</v>
      </c>
      <c r="N694" s="1">
        <v>16575098</v>
      </c>
      <c r="O694" s="1">
        <v>822582</v>
      </c>
    </row>
    <row r="695" spans="1:15">
      <c r="A695" s="12">
        <v>19021900</v>
      </c>
      <c r="B695" s="1" t="s">
        <v>11460</v>
      </c>
      <c r="C695" s="12">
        <v>190219</v>
      </c>
      <c r="D695" s="1" t="s">
        <v>11459</v>
      </c>
      <c r="E695" s="12">
        <v>1902</v>
      </c>
      <c r="F695" s="1" t="s">
        <v>1030</v>
      </c>
      <c r="G695" s="12">
        <v>19</v>
      </c>
      <c r="H695" s="1" t="s">
        <v>1029</v>
      </c>
      <c r="I695" s="1" t="s">
        <v>751</v>
      </c>
      <c r="J695" s="1" t="s">
        <v>750</v>
      </c>
      <c r="K695" s="1" t="s">
        <v>0</v>
      </c>
      <c r="L695" s="1">
        <v>2619439</v>
      </c>
      <c r="M695" s="1">
        <v>2309929</v>
      </c>
      <c r="N695" s="1">
        <v>129803</v>
      </c>
      <c r="O695" s="1">
        <v>48516</v>
      </c>
    </row>
    <row r="696" spans="1:15">
      <c r="A696" s="12">
        <v>44129100</v>
      </c>
      <c r="B696" s="1" t="s">
        <v>11458</v>
      </c>
      <c r="C696" s="12">
        <v>441291</v>
      </c>
      <c r="D696" s="1" t="s">
        <v>11457</v>
      </c>
      <c r="E696" s="12">
        <v>4412</v>
      </c>
      <c r="F696" s="1" t="s">
        <v>4239</v>
      </c>
      <c r="G696" s="12">
        <v>44</v>
      </c>
      <c r="H696" s="1" t="s">
        <v>2121</v>
      </c>
      <c r="I696" s="1" t="s">
        <v>1129</v>
      </c>
      <c r="J696" s="1" t="s">
        <v>1128</v>
      </c>
      <c r="K696" s="1" t="s">
        <v>0</v>
      </c>
      <c r="L696" s="1">
        <v>2615889</v>
      </c>
      <c r="M696" s="1">
        <v>2248000</v>
      </c>
      <c r="N696" s="1">
        <v>0</v>
      </c>
      <c r="O696" s="1">
        <v>0</v>
      </c>
    </row>
    <row r="697" spans="1:15">
      <c r="A697" s="12">
        <v>90229091</v>
      </c>
      <c r="B697" s="1" t="s">
        <v>11456</v>
      </c>
      <c r="C697" s="12">
        <v>902290</v>
      </c>
      <c r="D697" s="1" t="s">
        <v>4392</v>
      </c>
      <c r="E697" s="12">
        <v>9022</v>
      </c>
      <c r="F697" s="1" t="s">
        <v>3898</v>
      </c>
      <c r="G697" s="12">
        <v>90</v>
      </c>
      <c r="H697" s="1" t="s">
        <v>512</v>
      </c>
      <c r="I697" s="1" t="s">
        <v>49</v>
      </c>
      <c r="J697" s="1" t="s">
        <v>48</v>
      </c>
      <c r="K697" s="1" t="s">
        <v>0</v>
      </c>
      <c r="L697" s="1">
        <v>2599994</v>
      </c>
      <c r="M697" s="1">
        <v>15240</v>
      </c>
      <c r="N697" s="1">
        <v>12215368</v>
      </c>
      <c r="O697" s="1">
        <v>29430</v>
      </c>
    </row>
    <row r="698" spans="1:15">
      <c r="A698" s="12">
        <v>84649090</v>
      </c>
      <c r="B698" s="1" t="s">
        <v>11455</v>
      </c>
      <c r="C698" s="12">
        <v>846490</v>
      </c>
      <c r="D698" s="1" t="s">
        <v>1742</v>
      </c>
      <c r="E698" s="12">
        <v>8464</v>
      </c>
      <c r="F698" s="1" t="s">
        <v>1741</v>
      </c>
      <c r="G698" s="12">
        <v>84</v>
      </c>
      <c r="H698" s="1" t="s">
        <v>28</v>
      </c>
      <c r="I698" s="1" t="s">
        <v>27</v>
      </c>
      <c r="J698" s="1" t="s">
        <v>26</v>
      </c>
      <c r="K698" s="1" t="s">
        <v>0</v>
      </c>
      <c r="L698" s="1">
        <v>2596936</v>
      </c>
      <c r="M698" s="1">
        <v>242396</v>
      </c>
      <c r="N698" s="1">
        <v>26416</v>
      </c>
      <c r="O698" s="1">
        <v>337</v>
      </c>
    </row>
    <row r="699" spans="1:15">
      <c r="A699" s="12">
        <v>29029040</v>
      </c>
      <c r="B699" s="1" t="s">
        <v>11454</v>
      </c>
      <c r="C699" s="12">
        <v>290290</v>
      </c>
      <c r="D699" s="1" t="s">
        <v>231</v>
      </c>
      <c r="E699" s="12">
        <v>2902</v>
      </c>
      <c r="F699" s="1" t="s">
        <v>230</v>
      </c>
      <c r="G699" s="12">
        <v>29</v>
      </c>
      <c r="H699" s="1" t="s">
        <v>13</v>
      </c>
      <c r="I699" s="1" t="s">
        <v>12</v>
      </c>
      <c r="J699" s="1" t="s">
        <v>11</v>
      </c>
      <c r="K699" s="1" t="s">
        <v>0</v>
      </c>
      <c r="L699" s="1">
        <v>2546892</v>
      </c>
      <c r="M699" s="1">
        <v>1375520</v>
      </c>
      <c r="N699" s="1">
        <v>42687</v>
      </c>
      <c r="O699" s="1">
        <v>3845</v>
      </c>
    </row>
    <row r="700" spans="1:15">
      <c r="A700" s="12">
        <v>90148090</v>
      </c>
      <c r="B700" s="1" t="s">
        <v>9951</v>
      </c>
      <c r="C700" s="12">
        <v>901480</v>
      </c>
      <c r="D700" s="1" t="s">
        <v>9951</v>
      </c>
      <c r="E700" s="12">
        <v>9014</v>
      </c>
      <c r="F700" s="1" t="s">
        <v>8252</v>
      </c>
      <c r="G700" s="12">
        <v>90</v>
      </c>
      <c r="H700" s="1" t="s">
        <v>512</v>
      </c>
      <c r="I700" s="1" t="s">
        <v>49</v>
      </c>
      <c r="J700" s="1" t="s">
        <v>48</v>
      </c>
      <c r="K700" s="1" t="s">
        <v>0</v>
      </c>
      <c r="L700" s="1">
        <v>2538453</v>
      </c>
      <c r="M700" s="1">
        <v>3246</v>
      </c>
      <c r="N700" s="1">
        <v>6805007</v>
      </c>
      <c r="O700" s="1">
        <v>4368</v>
      </c>
    </row>
    <row r="701" spans="1:15">
      <c r="A701" s="12">
        <v>84071000</v>
      </c>
      <c r="B701" s="1" t="s">
        <v>11453</v>
      </c>
      <c r="C701" s="12">
        <v>840710</v>
      </c>
      <c r="D701" s="1" t="s">
        <v>11452</v>
      </c>
      <c r="E701" s="12">
        <v>8407</v>
      </c>
      <c r="F701" s="1" t="s">
        <v>1025</v>
      </c>
      <c r="G701" s="12">
        <v>84</v>
      </c>
      <c r="H701" s="1" t="s">
        <v>28</v>
      </c>
      <c r="I701" s="1" t="s">
        <v>27</v>
      </c>
      <c r="J701" s="1" t="s">
        <v>26</v>
      </c>
      <c r="K701" s="1" t="s">
        <v>0</v>
      </c>
      <c r="L701" s="1">
        <v>2525837</v>
      </c>
      <c r="M701" s="1">
        <v>15764</v>
      </c>
      <c r="N701" s="1">
        <v>15177305</v>
      </c>
      <c r="O701" s="1">
        <v>49351</v>
      </c>
    </row>
    <row r="702" spans="1:15">
      <c r="A702" s="12">
        <v>28399090</v>
      </c>
      <c r="B702" s="1" t="s">
        <v>11451</v>
      </c>
      <c r="C702" s="12">
        <v>283990</v>
      </c>
      <c r="D702" s="1" t="s">
        <v>1820</v>
      </c>
      <c r="E702" s="12">
        <v>2839</v>
      </c>
      <c r="F702" s="1" t="s">
        <v>1819</v>
      </c>
      <c r="G702" s="12">
        <v>28</v>
      </c>
      <c r="H702" s="1" t="s">
        <v>118</v>
      </c>
      <c r="I702" s="1" t="s">
        <v>12</v>
      </c>
      <c r="J702" s="1" t="s">
        <v>11</v>
      </c>
      <c r="K702" s="1" t="s">
        <v>0</v>
      </c>
      <c r="L702" s="1">
        <v>2519040</v>
      </c>
      <c r="M702" s="1">
        <v>4096000</v>
      </c>
      <c r="N702" s="1">
        <v>421920</v>
      </c>
      <c r="O702" s="1">
        <v>97392</v>
      </c>
    </row>
    <row r="703" spans="1:15">
      <c r="A703" s="12">
        <v>88022010</v>
      </c>
      <c r="B703" s="1" t="s">
        <v>11450</v>
      </c>
      <c r="C703" s="12">
        <v>880220</v>
      </c>
      <c r="D703" s="1" t="s">
        <v>4058</v>
      </c>
      <c r="E703" s="12">
        <v>8802</v>
      </c>
      <c r="F703" s="1" t="s">
        <v>3643</v>
      </c>
      <c r="G703" s="12">
        <v>88</v>
      </c>
      <c r="H703" s="1" t="s">
        <v>273</v>
      </c>
      <c r="I703" s="1" t="s">
        <v>272</v>
      </c>
      <c r="J703" s="1" t="s">
        <v>271</v>
      </c>
      <c r="K703" s="1" t="s">
        <v>0</v>
      </c>
      <c r="L703" s="1">
        <v>2516741</v>
      </c>
      <c r="M703" s="1">
        <v>5749</v>
      </c>
      <c r="N703" s="1">
        <v>81471937</v>
      </c>
      <c r="O703" s="1">
        <v>151902</v>
      </c>
    </row>
    <row r="704" spans="1:15">
      <c r="A704" s="12">
        <v>84818021</v>
      </c>
      <c r="B704" s="1" t="s">
        <v>11449</v>
      </c>
      <c r="C704" s="12">
        <v>848180</v>
      </c>
      <c r="D704" s="1" t="s">
        <v>4249</v>
      </c>
      <c r="E704" s="12">
        <v>8481</v>
      </c>
      <c r="F704" s="1" t="s">
        <v>4248</v>
      </c>
      <c r="G704" s="12">
        <v>84</v>
      </c>
      <c r="H704" s="1" t="s">
        <v>28</v>
      </c>
      <c r="I704" s="1" t="s">
        <v>27</v>
      </c>
      <c r="J704" s="1" t="s">
        <v>26</v>
      </c>
      <c r="K704" s="1" t="s">
        <v>0</v>
      </c>
      <c r="L704" s="1">
        <v>2510467</v>
      </c>
      <c r="M704" s="1">
        <v>69846</v>
      </c>
      <c r="N704" s="1">
        <v>2422351</v>
      </c>
      <c r="O704" s="1">
        <v>36981</v>
      </c>
    </row>
    <row r="705" spans="1:15">
      <c r="A705" s="12">
        <v>38013010</v>
      </c>
      <c r="B705" s="1" t="s">
        <v>11448</v>
      </c>
      <c r="C705" s="12">
        <v>380130</v>
      </c>
      <c r="D705" s="1" t="s">
        <v>2226</v>
      </c>
      <c r="E705" s="12">
        <v>3801</v>
      </c>
      <c r="F705" s="1" t="s">
        <v>2225</v>
      </c>
      <c r="G705" s="12">
        <v>38</v>
      </c>
      <c r="H705" s="1" t="s">
        <v>244</v>
      </c>
      <c r="I705" s="1" t="s">
        <v>12</v>
      </c>
      <c r="J705" s="1" t="s">
        <v>11</v>
      </c>
      <c r="K705" s="1" t="s">
        <v>0</v>
      </c>
      <c r="L705" s="1">
        <v>2508317</v>
      </c>
      <c r="M705" s="1">
        <v>1911237</v>
      </c>
      <c r="N705" s="1">
        <v>0</v>
      </c>
      <c r="O705" s="1">
        <v>0</v>
      </c>
    </row>
    <row r="706" spans="1:15">
      <c r="A706" s="12">
        <v>85163200</v>
      </c>
      <c r="B706" s="1" t="s">
        <v>11447</v>
      </c>
      <c r="C706" s="12">
        <v>851632</v>
      </c>
      <c r="D706" s="1" t="s">
        <v>11446</v>
      </c>
      <c r="E706" s="12">
        <v>8516</v>
      </c>
      <c r="F706" s="1" t="s">
        <v>2361</v>
      </c>
      <c r="G706" s="12">
        <v>85</v>
      </c>
      <c r="H706" s="1" t="s">
        <v>102</v>
      </c>
      <c r="I706" s="1" t="s">
        <v>27</v>
      </c>
      <c r="J706" s="1" t="s">
        <v>26</v>
      </c>
      <c r="K706" s="1" t="s">
        <v>0</v>
      </c>
      <c r="L706" s="1">
        <v>2496421</v>
      </c>
      <c r="M706" s="1">
        <v>50468</v>
      </c>
      <c r="N706" s="1">
        <v>23932</v>
      </c>
      <c r="O706" s="1">
        <v>85</v>
      </c>
    </row>
    <row r="707" spans="1:15">
      <c r="A707" s="12">
        <v>29153100</v>
      </c>
      <c r="B707" s="1" t="s">
        <v>11445</v>
      </c>
      <c r="C707" s="12">
        <v>291531</v>
      </c>
      <c r="D707" s="1" t="s">
        <v>11445</v>
      </c>
      <c r="E707" s="12">
        <v>2915</v>
      </c>
      <c r="F707" s="1" t="s">
        <v>346</v>
      </c>
      <c r="G707" s="12">
        <v>29</v>
      </c>
      <c r="H707" s="1" t="s">
        <v>13</v>
      </c>
      <c r="I707" s="1" t="s">
        <v>12</v>
      </c>
      <c r="J707" s="1" t="s">
        <v>11</v>
      </c>
      <c r="K707" s="1" t="s">
        <v>0</v>
      </c>
      <c r="L707" s="1">
        <v>2486845</v>
      </c>
      <c r="M707" s="1">
        <v>2309608</v>
      </c>
      <c r="N707" s="1">
        <v>89912</v>
      </c>
      <c r="O707" s="1">
        <v>13396</v>
      </c>
    </row>
    <row r="708" spans="1:15">
      <c r="A708" s="12">
        <v>20071000</v>
      </c>
      <c r="B708" s="1" t="s">
        <v>11444</v>
      </c>
      <c r="C708" s="12">
        <v>200710</v>
      </c>
      <c r="D708" s="1" t="s">
        <v>11443</v>
      </c>
      <c r="E708" s="12">
        <v>2007</v>
      </c>
      <c r="F708" s="1" t="s">
        <v>4975</v>
      </c>
      <c r="G708" s="12">
        <v>20</v>
      </c>
      <c r="H708" s="1" t="s">
        <v>3274</v>
      </c>
      <c r="I708" s="1" t="s">
        <v>751</v>
      </c>
      <c r="J708" s="1" t="s">
        <v>750</v>
      </c>
      <c r="K708" s="1" t="s">
        <v>0</v>
      </c>
      <c r="L708" s="1">
        <v>2466303</v>
      </c>
      <c r="M708" s="1">
        <v>3177041</v>
      </c>
      <c r="N708" s="1">
        <v>0</v>
      </c>
      <c r="O708" s="1">
        <v>0</v>
      </c>
    </row>
    <row r="709" spans="1:15">
      <c r="A709" s="12">
        <v>28112230</v>
      </c>
      <c r="B709" s="1" t="s">
        <v>11442</v>
      </c>
      <c r="C709" s="12">
        <v>281122</v>
      </c>
      <c r="D709" s="1" t="s">
        <v>614</v>
      </c>
      <c r="E709" s="12">
        <v>2811</v>
      </c>
      <c r="F709" s="1" t="s">
        <v>264</v>
      </c>
      <c r="G709" s="12">
        <v>28</v>
      </c>
      <c r="H709" s="1" t="s">
        <v>118</v>
      </c>
      <c r="I709" s="1" t="s">
        <v>12</v>
      </c>
      <c r="J709" s="1" t="s">
        <v>11</v>
      </c>
      <c r="K709" s="1" t="s">
        <v>0</v>
      </c>
      <c r="L709" s="1">
        <v>2452063</v>
      </c>
      <c r="M709" s="1">
        <v>1851081</v>
      </c>
      <c r="N709" s="1">
        <v>927368</v>
      </c>
      <c r="O709" s="1">
        <v>87876</v>
      </c>
    </row>
    <row r="710" spans="1:15">
      <c r="A710" s="12">
        <v>82077020</v>
      </c>
      <c r="B710" s="1" t="s">
        <v>11441</v>
      </c>
      <c r="C710" s="12">
        <v>820770</v>
      </c>
      <c r="D710" s="1" t="s">
        <v>8668</v>
      </c>
      <c r="E710" s="12">
        <v>8207</v>
      </c>
      <c r="F710" s="1" t="s">
        <v>4763</v>
      </c>
      <c r="G710" s="12">
        <v>82</v>
      </c>
      <c r="H710" s="1" t="s">
        <v>768</v>
      </c>
      <c r="I710" s="1" t="s">
        <v>107</v>
      </c>
      <c r="J710" s="1" t="s">
        <v>106</v>
      </c>
      <c r="K710" s="1" t="s">
        <v>0</v>
      </c>
      <c r="L710" s="1">
        <v>2443973</v>
      </c>
      <c r="M710" s="1">
        <v>6564</v>
      </c>
      <c r="N710" s="1">
        <v>53085</v>
      </c>
      <c r="O710" s="1">
        <v>167</v>
      </c>
    </row>
    <row r="711" spans="1:15">
      <c r="A711" s="12">
        <v>84195090</v>
      </c>
      <c r="B711" s="1" t="s">
        <v>11440</v>
      </c>
      <c r="C711" s="12">
        <v>841950</v>
      </c>
      <c r="D711" s="1" t="s">
        <v>6408</v>
      </c>
      <c r="E711" s="12">
        <v>8419</v>
      </c>
      <c r="F711" s="1" t="s">
        <v>2867</v>
      </c>
      <c r="G711" s="12">
        <v>84</v>
      </c>
      <c r="H711" s="1" t="s">
        <v>28</v>
      </c>
      <c r="I711" s="1" t="s">
        <v>27</v>
      </c>
      <c r="J711" s="1" t="s">
        <v>26</v>
      </c>
      <c r="K711" s="1" t="s">
        <v>0</v>
      </c>
      <c r="L711" s="1">
        <v>2438328</v>
      </c>
      <c r="M711" s="1">
        <v>15907</v>
      </c>
      <c r="N711" s="1">
        <v>6376130</v>
      </c>
      <c r="O711" s="1">
        <v>55552</v>
      </c>
    </row>
    <row r="712" spans="1:15">
      <c r="A712" s="12">
        <v>85177190</v>
      </c>
      <c r="B712" s="1" t="s">
        <v>11439</v>
      </c>
      <c r="C712" s="12">
        <v>851771</v>
      </c>
      <c r="D712" s="1" t="s">
        <v>7192</v>
      </c>
      <c r="E712" s="12">
        <v>8517</v>
      </c>
      <c r="F712" s="1" t="s">
        <v>852</v>
      </c>
      <c r="G712" s="12">
        <v>85</v>
      </c>
      <c r="H712" s="1" t="s">
        <v>102</v>
      </c>
      <c r="I712" s="1" t="s">
        <v>27</v>
      </c>
      <c r="J712" s="1" t="s">
        <v>26</v>
      </c>
      <c r="K712" s="1" t="s">
        <v>0</v>
      </c>
      <c r="L712" s="1">
        <v>2405711</v>
      </c>
      <c r="M712" s="1">
        <v>7452</v>
      </c>
      <c r="N712" s="1">
        <v>9926917</v>
      </c>
      <c r="O712" s="1">
        <v>41055</v>
      </c>
    </row>
    <row r="713" spans="1:15">
      <c r="A713" s="12">
        <v>85044090</v>
      </c>
      <c r="B713" s="1" t="s">
        <v>11438</v>
      </c>
      <c r="C713" s="12">
        <v>850440</v>
      </c>
      <c r="D713" s="1" t="s">
        <v>8066</v>
      </c>
      <c r="E713" s="12">
        <v>8504</v>
      </c>
      <c r="F713" s="1" t="s">
        <v>495</v>
      </c>
      <c r="G713" s="12">
        <v>85</v>
      </c>
      <c r="H713" s="1" t="s">
        <v>102</v>
      </c>
      <c r="I713" s="1" t="s">
        <v>27</v>
      </c>
      <c r="J713" s="1" t="s">
        <v>26</v>
      </c>
      <c r="K713" s="1" t="s">
        <v>0</v>
      </c>
      <c r="L713" s="1">
        <v>2403067</v>
      </c>
      <c r="M713" s="1">
        <v>11051</v>
      </c>
      <c r="N713" s="1">
        <v>11200110</v>
      </c>
      <c r="O713" s="1">
        <v>55119</v>
      </c>
    </row>
    <row r="714" spans="1:15">
      <c r="A714" s="12">
        <v>39172900</v>
      </c>
      <c r="B714" s="1" t="s">
        <v>11437</v>
      </c>
      <c r="C714" s="12">
        <v>391729</v>
      </c>
      <c r="D714" s="1" t="s">
        <v>11436</v>
      </c>
      <c r="E714" s="12">
        <v>3917</v>
      </c>
      <c r="F714" s="1" t="s">
        <v>2271</v>
      </c>
      <c r="G714" s="12">
        <v>39</v>
      </c>
      <c r="H714" s="1" t="s">
        <v>38</v>
      </c>
      <c r="I714" s="1" t="s">
        <v>37</v>
      </c>
      <c r="J714" s="1" t="s">
        <v>36</v>
      </c>
      <c r="K714" s="1" t="s">
        <v>0</v>
      </c>
      <c r="L714" s="1">
        <v>2395533</v>
      </c>
      <c r="M714" s="1">
        <v>58419</v>
      </c>
      <c r="N714" s="1">
        <v>1288800</v>
      </c>
      <c r="O714" s="1">
        <v>25205</v>
      </c>
    </row>
    <row r="715" spans="1:15">
      <c r="A715" s="12">
        <v>85015320</v>
      </c>
      <c r="B715" s="1" t="s">
        <v>11435</v>
      </c>
      <c r="C715" s="12">
        <v>850153</v>
      </c>
      <c r="D715" s="1" t="s">
        <v>10573</v>
      </c>
      <c r="E715" s="12">
        <v>8501</v>
      </c>
      <c r="F715" s="1" t="s">
        <v>827</v>
      </c>
      <c r="G715" s="12">
        <v>85</v>
      </c>
      <c r="H715" s="1" t="s">
        <v>102</v>
      </c>
      <c r="I715" s="1" t="s">
        <v>27</v>
      </c>
      <c r="J715" s="1" t="s">
        <v>26</v>
      </c>
      <c r="K715" s="1" t="s">
        <v>0</v>
      </c>
      <c r="L715" s="1">
        <v>2394883</v>
      </c>
      <c r="M715" s="1">
        <v>154670</v>
      </c>
      <c r="N715" s="1">
        <v>0</v>
      </c>
      <c r="O715" s="1">
        <v>0</v>
      </c>
    </row>
    <row r="716" spans="1:15">
      <c r="A716" s="12">
        <v>94016900</v>
      </c>
      <c r="B716" s="1" t="s">
        <v>11434</v>
      </c>
      <c r="C716" s="12">
        <v>940169</v>
      </c>
      <c r="D716" s="1" t="s">
        <v>11434</v>
      </c>
      <c r="E716" s="12">
        <v>9401</v>
      </c>
      <c r="F716" s="1" t="s">
        <v>1915</v>
      </c>
      <c r="G716" s="12">
        <v>94</v>
      </c>
      <c r="H716" s="1" t="s">
        <v>259</v>
      </c>
      <c r="I716" s="1" t="s">
        <v>127</v>
      </c>
      <c r="J716" s="1" t="s">
        <v>126</v>
      </c>
      <c r="K716" s="1" t="s">
        <v>0</v>
      </c>
      <c r="L716" s="1">
        <v>2393455</v>
      </c>
      <c r="M716" s="1">
        <v>450453</v>
      </c>
      <c r="N716" s="1">
        <v>47777</v>
      </c>
      <c r="O716" s="1">
        <v>1397</v>
      </c>
    </row>
    <row r="717" spans="1:15">
      <c r="A717" s="12">
        <v>84091000</v>
      </c>
      <c r="B717" s="1" t="s">
        <v>11433</v>
      </c>
      <c r="C717" s="12">
        <v>840910</v>
      </c>
      <c r="D717" s="1" t="s">
        <v>11433</v>
      </c>
      <c r="E717" s="12">
        <v>8409</v>
      </c>
      <c r="F717" s="1" t="s">
        <v>2582</v>
      </c>
      <c r="G717" s="12">
        <v>84</v>
      </c>
      <c r="H717" s="1" t="s">
        <v>28</v>
      </c>
      <c r="I717" s="1" t="s">
        <v>27</v>
      </c>
      <c r="J717" s="1" t="s">
        <v>26</v>
      </c>
      <c r="K717" s="1" t="s">
        <v>0</v>
      </c>
      <c r="L717" s="1">
        <v>2388867</v>
      </c>
      <c r="M717" s="1">
        <v>1446</v>
      </c>
      <c r="N717" s="1">
        <v>18920783</v>
      </c>
      <c r="O717" s="1">
        <v>42189</v>
      </c>
    </row>
    <row r="718" spans="1:15">
      <c r="A718" s="12">
        <v>20089710</v>
      </c>
      <c r="B718" s="1" t="s">
        <v>11432</v>
      </c>
      <c r="C718" s="12">
        <v>200897</v>
      </c>
      <c r="D718" s="1" t="s">
        <v>6246</v>
      </c>
      <c r="E718" s="12">
        <v>2008</v>
      </c>
      <c r="F718" s="1" t="s">
        <v>3275</v>
      </c>
      <c r="G718" s="12">
        <v>20</v>
      </c>
      <c r="H718" s="1" t="s">
        <v>3274</v>
      </c>
      <c r="I718" s="1" t="s">
        <v>751</v>
      </c>
      <c r="J718" s="1" t="s">
        <v>750</v>
      </c>
      <c r="K718" s="1" t="s">
        <v>0</v>
      </c>
      <c r="L718" s="1">
        <v>2375543</v>
      </c>
      <c r="M718" s="1">
        <v>815709</v>
      </c>
      <c r="N718" s="1">
        <v>0</v>
      </c>
      <c r="O718" s="1">
        <v>0</v>
      </c>
    </row>
    <row r="719" spans="1:15">
      <c r="A719" s="12">
        <v>85439090</v>
      </c>
      <c r="B719" s="1" t="s">
        <v>11431</v>
      </c>
      <c r="C719" s="12">
        <v>854390</v>
      </c>
      <c r="D719" s="1" t="s">
        <v>7826</v>
      </c>
      <c r="E719" s="12">
        <v>8543</v>
      </c>
      <c r="F719" s="1" t="s">
        <v>763</v>
      </c>
      <c r="G719" s="12">
        <v>85</v>
      </c>
      <c r="H719" s="1" t="s">
        <v>102</v>
      </c>
      <c r="I719" s="1" t="s">
        <v>27</v>
      </c>
      <c r="J719" s="1" t="s">
        <v>26</v>
      </c>
      <c r="K719" s="1" t="s">
        <v>0</v>
      </c>
      <c r="L719" s="1">
        <v>2373690</v>
      </c>
      <c r="M719" s="1">
        <v>6838</v>
      </c>
      <c r="N719" s="1">
        <v>2021103</v>
      </c>
      <c r="O719" s="1">
        <v>71559</v>
      </c>
    </row>
    <row r="720" spans="1:15">
      <c r="A720" s="12">
        <v>60041032</v>
      </c>
      <c r="B720" s="1" t="s">
        <v>11430</v>
      </c>
      <c r="C720" s="12">
        <v>600410</v>
      </c>
      <c r="D720" s="1" t="s">
        <v>4698</v>
      </c>
      <c r="E720" s="12">
        <v>6004</v>
      </c>
      <c r="F720" s="1" t="s">
        <v>4697</v>
      </c>
      <c r="G720" s="12">
        <v>60</v>
      </c>
      <c r="H720" s="1" t="s">
        <v>161</v>
      </c>
      <c r="I720" s="1" t="s">
        <v>2</v>
      </c>
      <c r="J720" s="1" t="s">
        <v>1</v>
      </c>
      <c r="K720" s="1" t="s">
        <v>0</v>
      </c>
      <c r="L720" s="1">
        <v>2367360</v>
      </c>
      <c r="M720" s="1">
        <v>133982</v>
      </c>
      <c r="N720" s="1">
        <v>0</v>
      </c>
      <c r="O720" s="1">
        <v>0</v>
      </c>
    </row>
    <row r="721" spans="1:15">
      <c r="A721" s="12">
        <v>21039091</v>
      </c>
      <c r="B721" s="1" t="s">
        <v>11429</v>
      </c>
      <c r="C721" s="12">
        <v>210390</v>
      </c>
      <c r="D721" s="1" t="s">
        <v>4454</v>
      </c>
      <c r="E721" s="12">
        <v>2103</v>
      </c>
      <c r="F721" s="1" t="s">
        <v>3178</v>
      </c>
      <c r="G721" s="12">
        <v>21</v>
      </c>
      <c r="H721" s="1" t="s">
        <v>752</v>
      </c>
      <c r="I721" s="1" t="s">
        <v>751</v>
      </c>
      <c r="J721" s="1" t="s">
        <v>750</v>
      </c>
      <c r="K721" s="1" t="s">
        <v>0</v>
      </c>
      <c r="L721" s="1">
        <v>2362715</v>
      </c>
      <c r="M721" s="1">
        <v>1155663</v>
      </c>
      <c r="N721" s="1">
        <v>4366666</v>
      </c>
      <c r="O721" s="1">
        <v>357965</v>
      </c>
    </row>
    <row r="722" spans="1:15">
      <c r="A722" s="12">
        <v>29329912</v>
      </c>
      <c r="B722" s="1" t="s">
        <v>11428</v>
      </c>
      <c r="C722" s="12">
        <v>293299</v>
      </c>
      <c r="D722" s="1" t="s">
        <v>1368</v>
      </c>
      <c r="E722" s="12">
        <v>2932</v>
      </c>
      <c r="F722" s="1" t="s">
        <v>451</v>
      </c>
      <c r="G722" s="12">
        <v>29</v>
      </c>
      <c r="H722" s="1" t="s">
        <v>13</v>
      </c>
      <c r="I722" s="1" t="s">
        <v>12</v>
      </c>
      <c r="J722" s="1" t="s">
        <v>11</v>
      </c>
      <c r="K722" s="1" t="s">
        <v>0</v>
      </c>
      <c r="L722" s="1">
        <v>2361491</v>
      </c>
      <c r="M722" s="1">
        <v>45480</v>
      </c>
      <c r="N722" s="1">
        <v>4775</v>
      </c>
      <c r="O722" s="1">
        <v>0</v>
      </c>
    </row>
    <row r="723" spans="1:15">
      <c r="A723" s="12">
        <v>24011090</v>
      </c>
      <c r="B723" s="1" t="s">
        <v>11427</v>
      </c>
      <c r="C723" s="12">
        <v>240110</v>
      </c>
      <c r="D723" s="1" t="s">
        <v>10029</v>
      </c>
      <c r="E723" s="12">
        <v>2401</v>
      </c>
      <c r="F723" s="1" t="s">
        <v>8804</v>
      </c>
      <c r="G723" s="12">
        <v>24</v>
      </c>
      <c r="H723" s="1" t="s">
        <v>2943</v>
      </c>
      <c r="I723" s="1" t="s">
        <v>751</v>
      </c>
      <c r="J723" s="1" t="s">
        <v>750</v>
      </c>
      <c r="K723" s="1" t="s">
        <v>0</v>
      </c>
      <c r="L723" s="1">
        <v>2361298</v>
      </c>
      <c r="M723" s="1">
        <v>344682</v>
      </c>
      <c r="N723" s="1">
        <v>0</v>
      </c>
      <c r="O723" s="1">
        <v>0</v>
      </c>
    </row>
    <row r="724" spans="1:15">
      <c r="A724" s="12">
        <v>27101921</v>
      </c>
      <c r="B724" s="1" t="s">
        <v>11426</v>
      </c>
      <c r="C724" s="12">
        <v>271019</v>
      </c>
      <c r="D724" s="1" t="s">
        <v>488</v>
      </c>
      <c r="E724" s="12">
        <v>2710</v>
      </c>
      <c r="F724" s="1" t="s">
        <v>487</v>
      </c>
      <c r="G724" s="12">
        <v>27</v>
      </c>
      <c r="H724" s="1" t="s">
        <v>486</v>
      </c>
      <c r="I724" s="1" t="s">
        <v>225</v>
      </c>
      <c r="J724" s="1" t="s">
        <v>224</v>
      </c>
      <c r="K724" s="1" t="s">
        <v>0</v>
      </c>
      <c r="L724" s="1">
        <v>2351082</v>
      </c>
      <c r="M724" s="1">
        <v>2401722</v>
      </c>
      <c r="N724" s="1">
        <v>1438809112</v>
      </c>
      <c r="O724" s="1">
        <v>2026393948</v>
      </c>
    </row>
    <row r="725" spans="1:15">
      <c r="A725" s="12">
        <v>20081900</v>
      </c>
      <c r="B725" s="1" t="s">
        <v>11425</v>
      </c>
      <c r="C725" s="12">
        <v>200819</v>
      </c>
      <c r="D725" s="1" t="s">
        <v>11424</v>
      </c>
      <c r="E725" s="12">
        <v>2008</v>
      </c>
      <c r="F725" s="1" t="s">
        <v>3275</v>
      </c>
      <c r="G725" s="12">
        <v>20</v>
      </c>
      <c r="H725" s="1" t="s">
        <v>3274</v>
      </c>
      <c r="I725" s="1" t="s">
        <v>751</v>
      </c>
      <c r="J725" s="1" t="s">
        <v>750</v>
      </c>
      <c r="K725" s="1" t="s">
        <v>0</v>
      </c>
      <c r="L725" s="1">
        <v>2335047</v>
      </c>
      <c r="M725" s="1">
        <v>365082</v>
      </c>
      <c r="N725" s="1">
        <v>6251138</v>
      </c>
      <c r="O725" s="1">
        <v>531079</v>
      </c>
    </row>
    <row r="726" spans="1:15">
      <c r="A726" s="12">
        <v>29181400</v>
      </c>
      <c r="B726" s="1" t="s">
        <v>11423</v>
      </c>
      <c r="C726" s="12">
        <v>291814</v>
      </c>
      <c r="D726" s="1" t="s">
        <v>11423</v>
      </c>
      <c r="E726" s="12">
        <v>2918</v>
      </c>
      <c r="F726" s="1" t="s">
        <v>323</v>
      </c>
      <c r="G726" s="12">
        <v>29</v>
      </c>
      <c r="H726" s="1" t="s">
        <v>13</v>
      </c>
      <c r="I726" s="1" t="s">
        <v>12</v>
      </c>
      <c r="J726" s="1" t="s">
        <v>11</v>
      </c>
      <c r="K726" s="1" t="s">
        <v>0</v>
      </c>
      <c r="L726" s="1">
        <v>2328288</v>
      </c>
      <c r="M726" s="1">
        <v>1422713</v>
      </c>
      <c r="N726" s="1">
        <v>60353</v>
      </c>
      <c r="O726" s="1">
        <v>1429</v>
      </c>
    </row>
    <row r="727" spans="1:15">
      <c r="A727" s="13" t="s">
        <v>11422</v>
      </c>
      <c r="B727" s="1" t="s">
        <v>11420</v>
      </c>
      <c r="C727" s="13" t="s">
        <v>11421</v>
      </c>
      <c r="D727" s="1" t="s">
        <v>11420</v>
      </c>
      <c r="E727" s="13" t="s">
        <v>4850</v>
      </c>
      <c r="F727" s="1" t="s">
        <v>4849</v>
      </c>
      <c r="G727" s="13" t="s">
        <v>206</v>
      </c>
      <c r="H727" s="1" t="s">
        <v>205</v>
      </c>
      <c r="I727" s="1" t="s">
        <v>204</v>
      </c>
      <c r="J727" s="1" t="s">
        <v>203</v>
      </c>
      <c r="K727" s="1" t="s">
        <v>0</v>
      </c>
      <c r="L727" s="1">
        <v>2319707</v>
      </c>
      <c r="M727" s="1">
        <v>608462</v>
      </c>
      <c r="N727" s="1">
        <v>0</v>
      </c>
      <c r="O727" s="1">
        <v>0</v>
      </c>
    </row>
    <row r="728" spans="1:15">
      <c r="A728" s="13" t="s">
        <v>11419</v>
      </c>
      <c r="B728" s="1" t="s">
        <v>11418</v>
      </c>
      <c r="C728" s="13" t="s">
        <v>10977</v>
      </c>
      <c r="D728" s="1" t="s">
        <v>10976</v>
      </c>
      <c r="E728" s="13" t="s">
        <v>4480</v>
      </c>
      <c r="F728" s="1" t="s">
        <v>4479</v>
      </c>
      <c r="G728" s="13" t="s">
        <v>3835</v>
      </c>
      <c r="H728" s="1" t="s">
        <v>3834</v>
      </c>
      <c r="I728" s="1" t="s">
        <v>204</v>
      </c>
      <c r="J728" s="1" t="s">
        <v>203</v>
      </c>
      <c r="K728" s="1" t="s">
        <v>0</v>
      </c>
      <c r="L728" s="1">
        <v>2302822</v>
      </c>
      <c r="M728" s="1">
        <v>652782</v>
      </c>
      <c r="N728" s="1">
        <v>0</v>
      </c>
      <c r="O728" s="1">
        <v>0</v>
      </c>
    </row>
    <row r="729" spans="1:15">
      <c r="A729" s="12">
        <v>44123100</v>
      </c>
      <c r="B729" s="1" t="s">
        <v>11417</v>
      </c>
      <c r="C729" s="12">
        <v>441231</v>
      </c>
      <c r="D729" s="1" t="s">
        <v>11416</v>
      </c>
      <c r="E729" s="12">
        <v>4412</v>
      </c>
      <c r="F729" s="1" t="s">
        <v>4239</v>
      </c>
      <c r="G729" s="12">
        <v>44</v>
      </c>
      <c r="H729" s="1" t="s">
        <v>2121</v>
      </c>
      <c r="I729" s="1" t="s">
        <v>1129</v>
      </c>
      <c r="J729" s="1" t="s">
        <v>1128</v>
      </c>
      <c r="K729" s="1" t="s">
        <v>0</v>
      </c>
      <c r="L729" s="1">
        <v>2282715</v>
      </c>
      <c r="M729" s="1">
        <v>2345119</v>
      </c>
      <c r="N729" s="1">
        <v>1328482</v>
      </c>
      <c r="O729" s="1">
        <v>5783</v>
      </c>
    </row>
    <row r="730" spans="1:15">
      <c r="A730" s="12">
        <v>74091100</v>
      </c>
      <c r="B730" s="1" t="s">
        <v>11415</v>
      </c>
      <c r="C730" s="12">
        <v>740911</v>
      </c>
      <c r="D730" s="1" t="s">
        <v>11414</v>
      </c>
      <c r="E730" s="12">
        <v>7409</v>
      </c>
      <c r="F730" s="1" t="s">
        <v>1511</v>
      </c>
      <c r="G730" s="12">
        <v>74</v>
      </c>
      <c r="H730" s="1" t="s">
        <v>491</v>
      </c>
      <c r="I730" s="1" t="s">
        <v>107</v>
      </c>
      <c r="J730" s="1" t="s">
        <v>106</v>
      </c>
      <c r="K730" s="1" t="s">
        <v>0</v>
      </c>
      <c r="L730" s="1">
        <v>2272714</v>
      </c>
      <c r="M730" s="1">
        <v>219019</v>
      </c>
      <c r="N730" s="1">
        <v>44585</v>
      </c>
      <c r="O730" s="1">
        <v>676</v>
      </c>
    </row>
    <row r="731" spans="1:15">
      <c r="A731" s="12">
        <v>84068200</v>
      </c>
      <c r="B731" s="1" t="s">
        <v>11413</v>
      </c>
      <c r="C731" s="12">
        <v>840682</v>
      </c>
      <c r="D731" s="1" t="s">
        <v>11412</v>
      </c>
      <c r="E731" s="12">
        <v>8406</v>
      </c>
      <c r="F731" s="1" t="s">
        <v>1891</v>
      </c>
      <c r="G731" s="12">
        <v>84</v>
      </c>
      <c r="H731" s="1" t="s">
        <v>28</v>
      </c>
      <c r="I731" s="1" t="s">
        <v>27</v>
      </c>
      <c r="J731" s="1" t="s">
        <v>26</v>
      </c>
      <c r="K731" s="1" t="s">
        <v>0</v>
      </c>
      <c r="L731" s="1">
        <v>2265444</v>
      </c>
      <c r="M731" s="1">
        <v>38279</v>
      </c>
      <c r="N731" s="1">
        <v>10794</v>
      </c>
      <c r="O731" s="1">
        <v>1</v>
      </c>
    </row>
    <row r="732" spans="1:15">
      <c r="A732" s="12">
        <v>70023200</v>
      </c>
      <c r="B732" s="1" t="s">
        <v>11411</v>
      </c>
      <c r="C732" s="12">
        <v>700232</v>
      </c>
      <c r="D732" s="1" t="s">
        <v>11410</v>
      </c>
      <c r="E732" s="12">
        <v>7002</v>
      </c>
      <c r="F732" s="1" t="s">
        <v>990</v>
      </c>
      <c r="G732" s="12">
        <v>70</v>
      </c>
      <c r="H732" s="1" t="s">
        <v>83</v>
      </c>
      <c r="I732" s="1" t="s">
        <v>7</v>
      </c>
      <c r="J732" s="1" t="s">
        <v>6</v>
      </c>
      <c r="K732" s="1" t="s">
        <v>0</v>
      </c>
      <c r="L732" s="1">
        <v>2261154</v>
      </c>
      <c r="M732" s="1">
        <v>1066404</v>
      </c>
      <c r="N732" s="1">
        <v>0</v>
      </c>
      <c r="O732" s="1">
        <v>0</v>
      </c>
    </row>
    <row r="733" spans="1:15">
      <c r="A733" s="12">
        <v>73259910</v>
      </c>
      <c r="B733" s="1" t="s">
        <v>11409</v>
      </c>
      <c r="C733" s="12">
        <v>732599</v>
      </c>
      <c r="D733" s="1" t="s">
        <v>7877</v>
      </c>
      <c r="E733" s="12">
        <v>7325</v>
      </c>
      <c r="F733" s="1" t="s">
        <v>7877</v>
      </c>
      <c r="G733" s="12">
        <v>73</v>
      </c>
      <c r="H733" s="1" t="s">
        <v>108</v>
      </c>
      <c r="I733" s="1" t="s">
        <v>107</v>
      </c>
      <c r="J733" s="1" t="s">
        <v>106</v>
      </c>
      <c r="K733" s="1" t="s">
        <v>0</v>
      </c>
      <c r="L733" s="1">
        <v>2246061</v>
      </c>
      <c r="M733" s="1">
        <v>132998</v>
      </c>
      <c r="N733" s="1">
        <v>782280</v>
      </c>
      <c r="O733" s="1">
        <v>13852</v>
      </c>
    </row>
    <row r="734" spans="1:15">
      <c r="A734" s="12">
        <v>44124900</v>
      </c>
      <c r="B734" s="1" t="s">
        <v>11408</v>
      </c>
      <c r="C734" s="12">
        <v>441249</v>
      </c>
      <c r="D734" s="1" t="s">
        <v>11407</v>
      </c>
      <c r="E734" s="12">
        <v>4412</v>
      </c>
      <c r="F734" s="1" t="s">
        <v>4239</v>
      </c>
      <c r="G734" s="12">
        <v>44</v>
      </c>
      <c r="H734" s="1" t="s">
        <v>2121</v>
      </c>
      <c r="I734" s="1" t="s">
        <v>1129</v>
      </c>
      <c r="J734" s="1" t="s">
        <v>1128</v>
      </c>
      <c r="K734" s="1" t="s">
        <v>0</v>
      </c>
      <c r="L734" s="1">
        <v>2231878</v>
      </c>
      <c r="M734" s="1">
        <v>1985271</v>
      </c>
      <c r="N734" s="1">
        <v>0</v>
      </c>
      <c r="O734" s="1">
        <v>0</v>
      </c>
    </row>
    <row r="735" spans="1:15">
      <c r="A735" s="12">
        <v>84818092</v>
      </c>
      <c r="B735" s="1" t="s">
        <v>11406</v>
      </c>
      <c r="C735" s="12">
        <v>848180</v>
      </c>
      <c r="D735" s="1" t="s">
        <v>4249</v>
      </c>
      <c r="E735" s="12">
        <v>8481</v>
      </c>
      <c r="F735" s="1" t="s">
        <v>4248</v>
      </c>
      <c r="G735" s="12">
        <v>84</v>
      </c>
      <c r="H735" s="1" t="s">
        <v>28</v>
      </c>
      <c r="I735" s="1" t="s">
        <v>27</v>
      </c>
      <c r="J735" s="1" t="s">
        <v>26</v>
      </c>
      <c r="K735" s="1" t="s">
        <v>0</v>
      </c>
      <c r="L735" s="1">
        <v>2231375</v>
      </c>
      <c r="M735" s="1">
        <v>11462</v>
      </c>
      <c r="N735" s="1">
        <v>32166943</v>
      </c>
      <c r="O735" s="1">
        <v>356158</v>
      </c>
    </row>
    <row r="736" spans="1:15">
      <c r="A736" s="12">
        <v>84148012</v>
      </c>
      <c r="B736" s="1" t="s">
        <v>11405</v>
      </c>
      <c r="C736" s="12">
        <v>841480</v>
      </c>
      <c r="D736" s="1" t="s">
        <v>3556</v>
      </c>
      <c r="E736" s="12">
        <v>8414</v>
      </c>
      <c r="F736" s="1" t="s">
        <v>1529</v>
      </c>
      <c r="G736" s="12">
        <v>84</v>
      </c>
      <c r="H736" s="1" t="s">
        <v>28</v>
      </c>
      <c r="I736" s="1" t="s">
        <v>27</v>
      </c>
      <c r="J736" s="1" t="s">
        <v>26</v>
      </c>
      <c r="K736" s="1" t="s">
        <v>0</v>
      </c>
      <c r="L736" s="1">
        <v>2226997</v>
      </c>
      <c r="M736" s="1">
        <v>239360</v>
      </c>
      <c r="N736" s="1">
        <v>1810526</v>
      </c>
      <c r="O736" s="1">
        <v>92253</v>
      </c>
    </row>
    <row r="737" spans="1:15">
      <c r="A737" s="12">
        <v>30051010</v>
      </c>
      <c r="B737" s="1" t="s">
        <v>11404</v>
      </c>
      <c r="C737" s="12">
        <v>300510</v>
      </c>
      <c r="D737" s="1" t="s">
        <v>2918</v>
      </c>
      <c r="E737" s="12">
        <v>3005</v>
      </c>
      <c r="F737" s="1" t="s">
        <v>2917</v>
      </c>
      <c r="G737" s="12">
        <v>30</v>
      </c>
      <c r="H737" s="1" t="s">
        <v>63</v>
      </c>
      <c r="I737" s="1" t="s">
        <v>12</v>
      </c>
      <c r="J737" s="1" t="s">
        <v>11</v>
      </c>
      <c r="K737" s="1" t="s">
        <v>0</v>
      </c>
      <c r="L737" s="1">
        <v>2219959</v>
      </c>
      <c r="M737" s="1">
        <v>46780</v>
      </c>
      <c r="N737" s="1">
        <v>39193</v>
      </c>
      <c r="O737" s="1">
        <v>300</v>
      </c>
    </row>
    <row r="738" spans="1:15">
      <c r="A738" s="12">
        <v>33011990</v>
      </c>
      <c r="B738" s="1" t="s">
        <v>11403</v>
      </c>
      <c r="C738" s="12">
        <v>330119</v>
      </c>
      <c r="D738" s="1" t="s">
        <v>10842</v>
      </c>
      <c r="E738" s="12">
        <v>3301</v>
      </c>
      <c r="F738" s="1" t="s">
        <v>407</v>
      </c>
      <c r="G738" s="12">
        <v>33</v>
      </c>
      <c r="H738" s="1" t="s">
        <v>406</v>
      </c>
      <c r="I738" s="1" t="s">
        <v>12</v>
      </c>
      <c r="J738" s="1" t="s">
        <v>11</v>
      </c>
      <c r="K738" s="1" t="s">
        <v>0</v>
      </c>
      <c r="L738" s="1">
        <v>2218963</v>
      </c>
      <c r="M738" s="1">
        <v>47579</v>
      </c>
      <c r="N738" s="1">
        <v>2752004</v>
      </c>
      <c r="O738" s="1">
        <v>30470</v>
      </c>
    </row>
    <row r="739" spans="1:15">
      <c r="A739" s="12">
        <v>38221990</v>
      </c>
      <c r="B739" s="1" t="s">
        <v>11402</v>
      </c>
      <c r="C739" s="12">
        <v>382219</v>
      </c>
      <c r="D739" s="1" t="s">
        <v>961</v>
      </c>
      <c r="E739" s="12">
        <v>3822</v>
      </c>
      <c r="F739" s="1" t="s">
        <v>960</v>
      </c>
      <c r="G739" s="12">
        <v>38</v>
      </c>
      <c r="H739" s="1" t="s">
        <v>244</v>
      </c>
      <c r="I739" s="1" t="s">
        <v>12</v>
      </c>
      <c r="J739" s="1" t="s">
        <v>11</v>
      </c>
      <c r="K739" s="1" t="s">
        <v>0</v>
      </c>
      <c r="L739" s="1">
        <v>2218534</v>
      </c>
      <c r="M739" s="1">
        <v>257995</v>
      </c>
      <c r="N739" s="1">
        <v>212479520</v>
      </c>
      <c r="O739" s="1">
        <v>5663328</v>
      </c>
    </row>
    <row r="740" spans="1:15">
      <c r="A740" s="12">
        <v>84313110</v>
      </c>
      <c r="B740" s="1" t="s">
        <v>11401</v>
      </c>
      <c r="C740" s="12">
        <v>843131</v>
      </c>
      <c r="D740" s="1" t="s">
        <v>11400</v>
      </c>
      <c r="E740" s="12">
        <v>8431</v>
      </c>
      <c r="F740" s="1" t="s">
        <v>6068</v>
      </c>
      <c r="G740" s="12">
        <v>84</v>
      </c>
      <c r="H740" s="1" t="s">
        <v>28</v>
      </c>
      <c r="I740" s="1" t="s">
        <v>27</v>
      </c>
      <c r="J740" s="1" t="s">
        <v>26</v>
      </c>
      <c r="K740" s="1" t="s">
        <v>0</v>
      </c>
      <c r="L740" s="1">
        <v>2216753</v>
      </c>
      <c r="M740" s="1">
        <v>371948</v>
      </c>
      <c r="N740" s="1">
        <v>1143210</v>
      </c>
      <c r="O740" s="1">
        <v>105246</v>
      </c>
    </row>
    <row r="741" spans="1:15">
      <c r="A741" s="12">
        <v>15152100</v>
      </c>
      <c r="B741" s="1" t="s">
        <v>11399</v>
      </c>
      <c r="C741" s="12">
        <v>151521</v>
      </c>
      <c r="D741" s="1" t="s">
        <v>11399</v>
      </c>
      <c r="E741" s="12">
        <v>1515</v>
      </c>
      <c r="F741" s="1" t="s">
        <v>862</v>
      </c>
      <c r="G741" s="12">
        <v>15</v>
      </c>
      <c r="H741" s="1" t="s">
        <v>413</v>
      </c>
      <c r="I741" s="1" t="s">
        <v>412</v>
      </c>
      <c r="J741" s="1" t="s">
        <v>411</v>
      </c>
      <c r="K741" s="1" t="s">
        <v>0</v>
      </c>
      <c r="L741" s="1">
        <v>2213500</v>
      </c>
      <c r="M741" s="1">
        <v>2734772</v>
      </c>
      <c r="N741" s="1">
        <v>484</v>
      </c>
      <c r="O741" s="1">
        <v>0</v>
      </c>
    </row>
    <row r="742" spans="1:15">
      <c r="A742" s="13" t="s">
        <v>11398</v>
      </c>
      <c r="B742" s="1" t="s">
        <v>11397</v>
      </c>
      <c r="C742" s="13" t="s">
        <v>11396</v>
      </c>
      <c r="D742" s="1" t="s">
        <v>11395</v>
      </c>
      <c r="E742" s="13" t="s">
        <v>2285</v>
      </c>
      <c r="F742" s="1" t="s">
        <v>2284</v>
      </c>
      <c r="G742" s="13" t="s">
        <v>2082</v>
      </c>
      <c r="H742" s="1" t="s">
        <v>2081</v>
      </c>
      <c r="I742" s="1" t="s">
        <v>59</v>
      </c>
      <c r="J742" s="1" t="s">
        <v>58</v>
      </c>
      <c r="K742" s="1" t="s">
        <v>0</v>
      </c>
      <c r="L742" s="1">
        <v>2211147</v>
      </c>
      <c r="M742" s="1">
        <v>98859</v>
      </c>
      <c r="N742" s="1">
        <v>5642</v>
      </c>
      <c r="O742" s="1">
        <v>169</v>
      </c>
    </row>
    <row r="743" spans="1:15">
      <c r="A743" s="12">
        <v>90259090</v>
      </c>
      <c r="B743" s="1" t="s">
        <v>11394</v>
      </c>
      <c r="C743" s="12">
        <v>902590</v>
      </c>
      <c r="D743" s="1" t="s">
        <v>7831</v>
      </c>
      <c r="E743" s="12">
        <v>9025</v>
      </c>
      <c r="F743" s="1" t="s">
        <v>1687</v>
      </c>
      <c r="G743" s="12">
        <v>90</v>
      </c>
      <c r="H743" s="1" t="s">
        <v>512</v>
      </c>
      <c r="I743" s="1" t="s">
        <v>49</v>
      </c>
      <c r="J743" s="1" t="s">
        <v>48</v>
      </c>
      <c r="K743" s="1" t="s">
        <v>0</v>
      </c>
      <c r="L743" s="1">
        <v>2192858</v>
      </c>
      <c r="M743" s="1">
        <v>262229</v>
      </c>
      <c r="N743" s="1">
        <v>500175</v>
      </c>
      <c r="O743" s="1">
        <v>5845</v>
      </c>
    </row>
    <row r="744" spans="1:15">
      <c r="A744" s="12">
        <v>20019000</v>
      </c>
      <c r="B744" s="1" t="s">
        <v>11393</v>
      </c>
      <c r="C744" s="12">
        <v>200190</v>
      </c>
      <c r="D744" s="1" t="s">
        <v>11393</v>
      </c>
      <c r="E744" s="12">
        <v>2001</v>
      </c>
      <c r="F744" s="1" t="s">
        <v>6119</v>
      </c>
      <c r="G744" s="12">
        <v>20</v>
      </c>
      <c r="H744" s="1" t="s">
        <v>3274</v>
      </c>
      <c r="I744" s="1" t="s">
        <v>751</v>
      </c>
      <c r="J744" s="1" t="s">
        <v>750</v>
      </c>
      <c r="K744" s="1" t="s">
        <v>0</v>
      </c>
      <c r="L744" s="1">
        <v>2187599</v>
      </c>
      <c r="M744" s="1">
        <v>266744</v>
      </c>
      <c r="N744" s="1">
        <v>473</v>
      </c>
      <c r="O744" s="1">
        <v>33</v>
      </c>
    </row>
    <row r="745" spans="1:15">
      <c r="A745" s="12">
        <v>84733042</v>
      </c>
      <c r="B745" s="1" t="s">
        <v>11392</v>
      </c>
      <c r="C745" s="12">
        <v>847330</v>
      </c>
      <c r="D745" s="1" t="s">
        <v>651</v>
      </c>
      <c r="E745" s="12">
        <v>8473</v>
      </c>
      <c r="F745" s="1" t="s">
        <v>650</v>
      </c>
      <c r="G745" s="12">
        <v>84</v>
      </c>
      <c r="H745" s="1" t="s">
        <v>28</v>
      </c>
      <c r="I745" s="1" t="s">
        <v>27</v>
      </c>
      <c r="J745" s="1" t="s">
        <v>26</v>
      </c>
      <c r="K745" s="1" t="s">
        <v>0</v>
      </c>
      <c r="L745" s="1">
        <v>2187046</v>
      </c>
      <c r="M745" s="1">
        <v>4094</v>
      </c>
      <c r="N745" s="1">
        <v>1652185</v>
      </c>
      <c r="O745" s="1">
        <v>1152</v>
      </c>
    </row>
    <row r="746" spans="1:15">
      <c r="A746" s="12">
        <v>38059090</v>
      </c>
      <c r="B746" s="1" t="s">
        <v>11391</v>
      </c>
      <c r="C746" s="12">
        <v>380590</v>
      </c>
      <c r="D746" s="1" t="s">
        <v>7190</v>
      </c>
      <c r="E746" s="12">
        <v>3805</v>
      </c>
      <c r="F746" s="1" t="s">
        <v>7189</v>
      </c>
      <c r="G746" s="12">
        <v>38</v>
      </c>
      <c r="H746" s="1" t="s">
        <v>244</v>
      </c>
      <c r="I746" s="1" t="s">
        <v>12</v>
      </c>
      <c r="J746" s="1" t="s">
        <v>11</v>
      </c>
      <c r="K746" s="1" t="s">
        <v>0</v>
      </c>
      <c r="L746" s="1">
        <v>2181540</v>
      </c>
      <c r="M746" s="1">
        <v>1220000</v>
      </c>
      <c r="N746" s="1">
        <v>135807</v>
      </c>
      <c r="O746" s="1">
        <v>16556</v>
      </c>
    </row>
    <row r="747" spans="1:15">
      <c r="A747" s="12">
        <v>90271000</v>
      </c>
      <c r="B747" s="1" t="s">
        <v>11390</v>
      </c>
      <c r="C747" s="12">
        <v>902710</v>
      </c>
      <c r="D747" s="1" t="s">
        <v>11389</v>
      </c>
      <c r="E747" s="12">
        <v>9027</v>
      </c>
      <c r="F747" s="1" t="s">
        <v>2192</v>
      </c>
      <c r="G747" s="12">
        <v>90</v>
      </c>
      <c r="H747" s="1" t="s">
        <v>512</v>
      </c>
      <c r="I747" s="1" t="s">
        <v>49</v>
      </c>
      <c r="J747" s="1" t="s">
        <v>48</v>
      </c>
      <c r="K747" s="1" t="s">
        <v>0</v>
      </c>
      <c r="L747" s="1">
        <v>2178321</v>
      </c>
      <c r="M747" s="1">
        <v>11548</v>
      </c>
      <c r="N747" s="1">
        <v>44039375</v>
      </c>
      <c r="O747" s="1">
        <v>263868</v>
      </c>
    </row>
    <row r="748" spans="1:15">
      <c r="A748" s="12">
        <v>85469000</v>
      </c>
      <c r="B748" s="1" t="s">
        <v>11388</v>
      </c>
      <c r="C748" s="12">
        <v>854690</v>
      </c>
      <c r="D748" s="1" t="s">
        <v>11387</v>
      </c>
      <c r="E748" s="12">
        <v>8546</v>
      </c>
      <c r="F748" s="1" t="s">
        <v>3435</v>
      </c>
      <c r="G748" s="12">
        <v>85</v>
      </c>
      <c r="H748" s="1" t="s">
        <v>102</v>
      </c>
      <c r="I748" s="1" t="s">
        <v>27</v>
      </c>
      <c r="J748" s="1" t="s">
        <v>26</v>
      </c>
      <c r="K748" s="1" t="s">
        <v>0</v>
      </c>
      <c r="L748" s="1">
        <v>2169406</v>
      </c>
      <c r="M748" s="1">
        <v>105985</v>
      </c>
      <c r="N748" s="1">
        <v>2540056</v>
      </c>
      <c r="O748" s="1">
        <v>57473</v>
      </c>
    </row>
    <row r="749" spans="1:15">
      <c r="A749" s="12">
        <v>19019090</v>
      </c>
      <c r="B749" s="1" t="s">
        <v>11386</v>
      </c>
      <c r="C749" s="12">
        <v>190190</v>
      </c>
      <c r="D749" s="1" t="s">
        <v>10272</v>
      </c>
      <c r="E749" s="12">
        <v>1901</v>
      </c>
      <c r="F749" s="1" t="s">
        <v>8359</v>
      </c>
      <c r="G749" s="12">
        <v>19</v>
      </c>
      <c r="H749" s="1" t="s">
        <v>1029</v>
      </c>
      <c r="I749" s="1" t="s">
        <v>751</v>
      </c>
      <c r="J749" s="1" t="s">
        <v>750</v>
      </c>
      <c r="K749" s="1" t="s">
        <v>0</v>
      </c>
      <c r="L749" s="1">
        <v>2150692</v>
      </c>
      <c r="M749" s="1">
        <v>766284</v>
      </c>
      <c r="N749" s="1">
        <v>144197</v>
      </c>
      <c r="O749" s="1">
        <v>37398</v>
      </c>
    </row>
    <row r="750" spans="1:15">
      <c r="A750" s="12">
        <v>39094091</v>
      </c>
      <c r="B750" s="1" t="s">
        <v>11385</v>
      </c>
      <c r="C750" s="12">
        <v>390940</v>
      </c>
      <c r="D750" s="1" t="s">
        <v>6711</v>
      </c>
      <c r="E750" s="12">
        <v>3909</v>
      </c>
      <c r="F750" s="1" t="s">
        <v>2501</v>
      </c>
      <c r="G750" s="12">
        <v>39</v>
      </c>
      <c r="H750" s="1" t="s">
        <v>38</v>
      </c>
      <c r="I750" s="1" t="s">
        <v>37</v>
      </c>
      <c r="J750" s="1" t="s">
        <v>36</v>
      </c>
      <c r="K750" s="1" t="s">
        <v>0</v>
      </c>
      <c r="L750" s="1">
        <v>2140443</v>
      </c>
      <c r="M750" s="1">
        <v>633207</v>
      </c>
      <c r="N750" s="1">
        <v>161200</v>
      </c>
      <c r="O750" s="1">
        <v>28150</v>
      </c>
    </row>
    <row r="751" spans="1:15">
      <c r="A751" s="12">
        <v>72193400</v>
      </c>
      <c r="B751" s="1" t="s">
        <v>11384</v>
      </c>
      <c r="C751" s="12">
        <v>721934</v>
      </c>
      <c r="D751" s="1" t="s">
        <v>11383</v>
      </c>
      <c r="E751" s="12">
        <v>7219</v>
      </c>
      <c r="F751" s="1" t="s">
        <v>1582</v>
      </c>
      <c r="G751" s="12">
        <v>72</v>
      </c>
      <c r="H751" s="1" t="s">
        <v>436</v>
      </c>
      <c r="I751" s="1" t="s">
        <v>107</v>
      </c>
      <c r="J751" s="1" t="s">
        <v>106</v>
      </c>
      <c r="K751" s="1" t="s">
        <v>0</v>
      </c>
      <c r="L751" s="1">
        <v>2139920</v>
      </c>
      <c r="M751" s="1">
        <v>731694</v>
      </c>
      <c r="N751" s="1">
        <v>1931625</v>
      </c>
      <c r="O751" s="1">
        <v>1439184</v>
      </c>
    </row>
    <row r="752" spans="1:15">
      <c r="A752" s="12">
        <v>38249979</v>
      </c>
      <c r="B752" s="1" t="s">
        <v>11382</v>
      </c>
      <c r="C752" s="12">
        <v>382499</v>
      </c>
      <c r="D752" s="1" t="s">
        <v>822</v>
      </c>
      <c r="E752" s="12">
        <v>3824</v>
      </c>
      <c r="F752" s="1" t="s">
        <v>821</v>
      </c>
      <c r="G752" s="12">
        <v>38</v>
      </c>
      <c r="H752" s="1" t="s">
        <v>244</v>
      </c>
      <c r="I752" s="1" t="s">
        <v>12</v>
      </c>
      <c r="J752" s="1" t="s">
        <v>11</v>
      </c>
      <c r="K752" s="1" t="s">
        <v>0</v>
      </c>
      <c r="L752" s="1">
        <v>2135406</v>
      </c>
      <c r="M752" s="1">
        <v>1033277</v>
      </c>
      <c r="N752" s="1">
        <v>12432281</v>
      </c>
      <c r="O752" s="1">
        <v>1938995</v>
      </c>
    </row>
    <row r="753" spans="1:15">
      <c r="A753" s="12">
        <v>29052990</v>
      </c>
      <c r="B753" s="1" t="s">
        <v>11381</v>
      </c>
      <c r="C753" s="12">
        <v>290529</v>
      </c>
      <c r="D753" s="1" t="s">
        <v>11380</v>
      </c>
      <c r="E753" s="12">
        <v>2905</v>
      </c>
      <c r="F753" s="1" t="s">
        <v>527</v>
      </c>
      <c r="G753" s="12">
        <v>29</v>
      </c>
      <c r="H753" s="1" t="s">
        <v>13</v>
      </c>
      <c r="I753" s="1" t="s">
        <v>12</v>
      </c>
      <c r="J753" s="1" t="s">
        <v>11</v>
      </c>
      <c r="K753" s="1" t="s">
        <v>0</v>
      </c>
      <c r="L753" s="1">
        <v>2133985</v>
      </c>
      <c r="M753" s="1">
        <v>7840</v>
      </c>
      <c r="N753" s="1">
        <v>573226</v>
      </c>
      <c r="O753" s="1">
        <v>3822</v>
      </c>
    </row>
    <row r="754" spans="1:15">
      <c r="A754" s="12">
        <v>32030019</v>
      </c>
      <c r="B754" s="1" t="s">
        <v>11379</v>
      </c>
      <c r="C754" s="12">
        <v>320300</v>
      </c>
      <c r="D754" s="1" t="s">
        <v>1293</v>
      </c>
      <c r="E754" s="12">
        <v>3203</v>
      </c>
      <c r="F754" s="1" t="s">
        <v>1293</v>
      </c>
      <c r="G754" s="12">
        <v>32</v>
      </c>
      <c r="H754" s="1" t="s">
        <v>1112</v>
      </c>
      <c r="I754" s="1" t="s">
        <v>12</v>
      </c>
      <c r="J754" s="1" t="s">
        <v>11</v>
      </c>
      <c r="K754" s="1" t="s">
        <v>0</v>
      </c>
      <c r="L754" s="1">
        <v>2130575</v>
      </c>
      <c r="M754" s="1">
        <v>209232</v>
      </c>
      <c r="N754" s="1">
        <v>3555650</v>
      </c>
      <c r="O754" s="1">
        <v>27516</v>
      </c>
    </row>
    <row r="755" spans="1:15">
      <c r="A755" s="12">
        <v>90189095</v>
      </c>
      <c r="B755" s="1" t="s">
        <v>11378</v>
      </c>
      <c r="C755" s="12">
        <v>901890</v>
      </c>
      <c r="D755" s="1" t="s">
        <v>2856</v>
      </c>
      <c r="E755" s="12">
        <v>9018</v>
      </c>
      <c r="F755" s="1" t="s">
        <v>807</v>
      </c>
      <c r="G755" s="12">
        <v>90</v>
      </c>
      <c r="H755" s="1" t="s">
        <v>512</v>
      </c>
      <c r="I755" s="1" t="s">
        <v>49</v>
      </c>
      <c r="J755" s="1" t="s">
        <v>48</v>
      </c>
      <c r="K755" s="1" t="s">
        <v>0</v>
      </c>
      <c r="L755" s="1">
        <v>2129624</v>
      </c>
      <c r="M755" s="1">
        <v>1485</v>
      </c>
      <c r="N755" s="1">
        <v>18436391</v>
      </c>
      <c r="O755" s="1">
        <v>76555</v>
      </c>
    </row>
    <row r="756" spans="1:15">
      <c r="A756" s="12">
        <v>84186999</v>
      </c>
      <c r="B756" s="1" t="s">
        <v>11377</v>
      </c>
      <c r="C756" s="12">
        <v>841869</v>
      </c>
      <c r="D756" s="1" t="s">
        <v>6162</v>
      </c>
      <c r="E756" s="12">
        <v>8418</v>
      </c>
      <c r="F756" s="1" t="s">
        <v>2425</v>
      </c>
      <c r="G756" s="12">
        <v>84</v>
      </c>
      <c r="H756" s="1" t="s">
        <v>28</v>
      </c>
      <c r="I756" s="1" t="s">
        <v>27</v>
      </c>
      <c r="J756" s="1" t="s">
        <v>26</v>
      </c>
      <c r="K756" s="1" t="s">
        <v>0</v>
      </c>
      <c r="L756" s="1">
        <v>2126122</v>
      </c>
      <c r="M756" s="1">
        <v>78003</v>
      </c>
      <c r="N756" s="1">
        <v>3096890</v>
      </c>
      <c r="O756" s="1">
        <v>73440</v>
      </c>
    </row>
    <row r="757" spans="1:15">
      <c r="A757" s="12">
        <v>84581199</v>
      </c>
      <c r="B757" s="1" t="s">
        <v>11376</v>
      </c>
      <c r="C757" s="12">
        <v>845811</v>
      </c>
      <c r="D757" s="1" t="s">
        <v>11375</v>
      </c>
      <c r="E757" s="12">
        <v>8458</v>
      </c>
      <c r="F757" s="1" t="s">
        <v>3781</v>
      </c>
      <c r="G757" s="12">
        <v>84</v>
      </c>
      <c r="H757" s="1" t="s">
        <v>28</v>
      </c>
      <c r="I757" s="1" t="s">
        <v>27</v>
      </c>
      <c r="J757" s="1" t="s">
        <v>26</v>
      </c>
      <c r="K757" s="1" t="s">
        <v>0</v>
      </c>
      <c r="L757" s="1">
        <v>2124059</v>
      </c>
      <c r="M757" s="1">
        <v>150622</v>
      </c>
      <c r="N757" s="1">
        <v>2402271</v>
      </c>
      <c r="O757" s="1">
        <v>100299</v>
      </c>
    </row>
    <row r="758" spans="1:15">
      <c r="A758" s="12">
        <v>39069039</v>
      </c>
      <c r="B758" s="1" t="s">
        <v>11374</v>
      </c>
      <c r="C758" s="12">
        <v>390690</v>
      </c>
      <c r="D758" s="1" t="s">
        <v>734</v>
      </c>
      <c r="E758" s="12">
        <v>3906</v>
      </c>
      <c r="F758" s="1" t="s">
        <v>733</v>
      </c>
      <c r="G758" s="12">
        <v>39</v>
      </c>
      <c r="H758" s="1" t="s">
        <v>38</v>
      </c>
      <c r="I758" s="1" t="s">
        <v>37</v>
      </c>
      <c r="J758" s="1" t="s">
        <v>36</v>
      </c>
      <c r="K758" s="1" t="s">
        <v>0</v>
      </c>
      <c r="L758" s="1">
        <v>2115951</v>
      </c>
      <c r="M758" s="1">
        <v>1358241</v>
      </c>
      <c r="N758" s="1">
        <v>6952799</v>
      </c>
      <c r="O758" s="1">
        <v>1692220</v>
      </c>
    </row>
    <row r="759" spans="1:15">
      <c r="A759" s="12">
        <v>73079200</v>
      </c>
      <c r="B759" s="1" t="s">
        <v>11373</v>
      </c>
      <c r="C759" s="12">
        <v>730792</v>
      </c>
      <c r="D759" s="1" t="s">
        <v>11372</v>
      </c>
      <c r="E759" s="12">
        <v>7307</v>
      </c>
      <c r="F759" s="1" t="s">
        <v>5339</v>
      </c>
      <c r="G759" s="12">
        <v>73</v>
      </c>
      <c r="H759" s="1" t="s">
        <v>108</v>
      </c>
      <c r="I759" s="1" t="s">
        <v>107</v>
      </c>
      <c r="J759" s="1" t="s">
        <v>106</v>
      </c>
      <c r="K759" s="1" t="s">
        <v>0</v>
      </c>
      <c r="L759" s="1">
        <v>2103338</v>
      </c>
      <c r="M759" s="1">
        <v>101811</v>
      </c>
      <c r="N759" s="1">
        <v>22400896</v>
      </c>
      <c r="O759" s="1">
        <v>938090</v>
      </c>
    </row>
    <row r="760" spans="1:15">
      <c r="A760" s="12">
        <v>94017100</v>
      </c>
      <c r="B760" s="1" t="s">
        <v>11371</v>
      </c>
      <c r="C760" s="12">
        <v>940171</v>
      </c>
      <c r="D760" s="1" t="s">
        <v>11371</v>
      </c>
      <c r="E760" s="12">
        <v>9401</v>
      </c>
      <c r="F760" s="1" t="s">
        <v>1915</v>
      </c>
      <c r="G760" s="12">
        <v>94</v>
      </c>
      <c r="H760" s="1" t="s">
        <v>259</v>
      </c>
      <c r="I760" s="1" t="s">
        <v>127</v>
      </c>
      <c r="J760" s="1" t="s">
        <v>126</v>
      </c>
      <c r="K760" s="1" t="s">
        <v>0</v>
      </c>
      <c r="L760" s="1">
        <v>2099638</v>
      </c>
      <c r="M760" s="1">
        <v>59760</v>
      </c>
      <c r="N760" s="1">
        <v>143145</v>
      </c>
      <c r="O760" s="1">
        <v>3099</v>
      </c>
    </row>
    <row r="761" spans="1:15">
      <c r="A761" s="12">
        <v>28276019</v>
      </c>
      <c r="B761" s="1" t="s">
        <v>11370</v>
      </c>
      <c r="C761" s="12">
        <v>282760</v>
      </c>
      <c r="D761" s="1" t="s">
        <v>1598</v>
      </c>
      <c r="E761" s="12">
        <v>2827</v>
      </c>
      <c r="F761" s="1" t="s">
        <v>386</v>
      </c>
      <c r="G761" s="12">
        <v>28</v>
      </c>
      <c r="H761" s="1" t="s">
        <v>118</v>
      </c>
      <c r="I761" s="1" t="s">
        <v>12</v>
      </c>
      <c r="J761" s="1" t="s">
        <v>11</v>
      </c>
      <c r="K761" s="1" t="s">
        <v>0</v>
      </c>
      <c r="L761" s="1">
        <v>2091344</v>
      </c>
      <c r="M761" s="1">
        <v>37170</v>
      </c>
      <c r="N761" s="1">
        <v>15092</v>
      </c>
      <c r="O761" s="1">
        <v>26</v>
      </c>
    </row>
    <row r="762" spans="1:15">
      <c r="A762" s="12">
        <v>44071900</v>
      </c>
      <c r="B762" s="1" t="s">
        <v>11369</v>
      </c>
      <c r="C762" s="12">
        <v>440719</v>
      </c>
      <c r="D762" s="1" t="s">
        <v>11369</v>
      </c>
      <c r="E762" s="12">
        <v>4407</v>
      </c>
      <c r="F762" s="1" t="s">
        <v>2204</v>
      </c>
      <c r="G762" s="12">
        <v>44</v>
      </c>
      <c r="H762" s="1" t="s">
        <v>2121</v>
      </c>
      <c r="I762" s="1" t="s">
        <v>1129</v>
      </c>
      <c r="J762" s="1" t="s">
        <v>1128</v>
      </c>
      <c r="K762" s="1" t="s">
        <v>0</v>
      </c>
      <c r="L762" s="1">
        <v>2087377</v>
      </c>
      <c r="M762" s="1">
        <v>1981383</v>
      </c>
      <c r="N762" s="1">
        <v>0</v>
      </c>
      <c r="O762" s="1">
        <v>0</v>
      </c>
    </row>
    <row r="763" spans="1:15">
      <c r="A763" s="12">
        <v>84542010</v>
      </c>
      <c r="B763" s="1" t="s">
        <v>11368</v>
      </c>
      <c r="C763" s="12">
        <v>845420</v>
      </c>
      <c r="D763" s="1" t="s">
        <v>168</v>
      </c>
      <c r="E763" s="12">
        <v>8454</v>
      </c>
      <c r="F763" s="1" t="s">
        <v>167</v>
      </c>
      <c r="G763" s="12">
        <v>84</v>
      </c>
      <c r="H763" s="1" t="s">
        <v>28</v>
      </c>
      <c r="I763" s="1" t="s">
        <v>27</v>
      </c>
      <c r="J763" s="1" t="s">
        <v>26</v>
      </c>
      <c r="K763" s="1" t="s">
        <v>0</v>
      </c>
      <c r="L763" s="1">
        <v>2086586</v>
      </c>
      <c r="M763" s="1">
        <v>125540</v>
      </c>
      <c r="N763" s="1">
        <v>4866</v>
      </c>
      <c r="O763" s="1">
        <v>328</v>
      </c>
    </row>
    <row r="764" spans="1:15">
      <c r="A764" s="12">
        <v>36033000</v>
      </c>
      <c r="B764" s="1" t="s">
        <v>11367</v>
      </c>
      <c r="C764" s="12">
        <v>360330</v>
      </c>
      <c r="D764" s="1" t="s">
        <v>11366</v>
      </c>
      <c r="E764" s="12">
        <v>3603</v>
      </c>
      <c r="F764" s="1" t="s">
        <v>2156</v>
      </c>
      <c r="G764" s="12">
        <v>36</v>
      </c>
      <c r="H764" s="1" t="s">
        <v>1643</v>
      </c>
      <c r="I764" s="1" t="s">
        <v>12</v>
      </c>
      <c r="J764" s="1" t="s">
        <v>11</v>
      </c>
      <c r="K764" s="1" t="s">
        <v>0</v>
      </c>
      <c r="L764" s="1">
        <v>2064405</v>
      </c>
      <c r="M764" s="1">
        <v>17171</v>
      </c>
      <c r="N764" s="1">
        <v>14535</v>
      </c>
      <c r="O764" s="1">
        <v>18</v>
      </c>
    </row>
    <row r="765" spans="1:15">
      <c r="A765" s="12">
        <v>84099961</v>
      </c>
      <c r="B765" s="1" t="s">
        <v>11365</v>
      </c>
      <c r="C765" s="12">
        <v>840999</v>
      </c>
      <c r="D765" s="1" t="s">
        <v>2583</v>
      </c>
      <c r="E765" s="12">
        <v>8409</v>
      </c>
      <c r="F765" s="1" t="s">
        <v>2582</v>
      </c>
      <c r="G765" s="12">
        <v>84</v>
      </c>
      <c r="H765" s="1" t="s">
        <v>28</v>
      </c>
      <c r="I765" s="1" t="s">
        <v>27</v>
      </c>
      <c r="J765" s="1" t="s">
        <v>26</v>
      </c>
      <c r="K765" s="1" t="s">
        <v>0</v>
      </c>
      <c r="L765" s="1">
        <v>2050050</v>
      </c>
      <c r="M765" s="1">
        <v>5235</v>
      </c>
      <c r="N765" s="1">
        <v>1079457</v>
      </c>
      <c r="O765" s="1">
        <v>5888</v>
      </c>
    </row>
    <row r="766" spans="1:15">
      <c r="A766" s="12">
        <v>44101110</v>
      </c>
      <c r="B766" s="1" t="s">
        <v>11364</v>
      </c>
      <c r="C766" s="12">
        <v>441011</v>
      </c>
      <c r="D766" s="1" t="s">
        <v>9807</v>
      </c>
      <c r="E766" s="12">
        <v>4410</v>
      </c>
      <c r="F766" s="1" t="s">
        <v>9806</v>
      </c>
      <c r="G766" s="12">
        <v>44</v>
      </c>
      <c r="H766" s="1" t="s">
        <v>2121</v>
      </c>
      <c r="I766" s="1" t="s">
        <v>1129</v>
      </c>
      <c r="J766" s="1" t="s">
        <v>1128</v>
      </c>
      <c r="K766" s="1" t="s">
        <v>0</v>
      </c>
      <c r="L766" s="1">
        <v>2041767</v>
      </c>
      <c r="M766" s="1">
        <v>7060095</v>
      </c>
      <c r="N766" s="1">
        <v>0</v>
      </c>
      <c r="O766" s="1">
        <v>0</v>
      </c>
    </row>
    <row r="767" spans="1:15">
      <c r="A767" s="12">
        <v>85364100</v>
      </c>
      <c r="B767" s="1" t="s">
        <v>11363</v>
      </c>
      <c r="C767" s="12">
        <v>853641</v>
      </c>
      <c r="D767" s="1" t="s">
        <v>11362</v>
      </c>
      <c r="E767" s="12">
        <v>8536</v>
      </c>
      <c r="F767" s="1" t="s">
        <v>442</v>
      </c>
      <c r="G767" s="12">
        <v>85</v>
      </c>
      <c r="H767" s="1" t="s">
        <v>102</v>
      </c>
      <c r="I767" s="1" t="s">
        <v>27</v>
      </c>
      <c r="J767" s="1" t="s">
        <v>26</v>
      </c>
      <c r="K767" s="1" t="s">
        <v>0</v>
      </c>
      <c r="L767" s="1">
        <v>2031863</v>
      </c>
      <c r="M767" s="1">
        <v>87176</v>
      </c>
      <c r="N767" s="1">
        <v>4703440</v>
      </c>
      <c r="O767" s="1">
        <v>39630</v>
      </c>
    </row>
    <row r="768" spans="1:15">
      <c r="A768" s="12">
        <v>38030090</v>
      </c>
      <c r="B768" s="1" t="s">
        <v>11361</v>
      </c>
      <c r="C768" s="12">
        <v>380300</v>
      </c>
      <c r="D768" s="1" t="s">
        <v>7788</v>
      </c>
      <c r="E768" s="12">
        <v>3803</v>
      </c>
      <c r="F768" s="1" t="s">
        <v>7787</v>
      </c>
      <c r="G768" s="12">
        <v>38</v>
      </c>
      <c r="H768" s="1" t="s">
        <v>244</v>
      </c>
      <c r="I768" s="1" t="s">
        <v>12</v>
      </c>
      <c r="J768" s="1" t="s">
        <v>11</v>
      </c>
      <c r="K768" s="1" t="s">
        <v>0</v>
      </c>
      <c r="L768" s="1">
        <v>2031393</v>
      </c>
      <c r="M768" s="1">
        <v>1889740</v>
      </c>
      <c r="N768" s="1">
        <v>1474896</v>
      </c>
      <c r="O768" s="1">
        <v>539954</v>
      </c>
    </row>
    <row r="769" spans="1:15">
      <c r="A769" s="12">
        <v>72083910</v>
      </c>
      <c r="B769" s="1" t="s">
        <v>11360</v>
      </c>
      <c r="C769" s="12">
        <v>720839</v>
      </c>
      <c r="D769" s="1" t="s">
        <v>11359</v>
      </c>
      <c r="E769" s="12">
        <v>7208</v>
      </c>
      <c r="F769" s="1" t="s">
        <v>1630</v>
      </c>
      <c r="G769" s="12">
        <v>72</v>
      </c>
      <c r="H769" s="1" t="s">
        <v>436</v>
      </c>
      <c r="I769" s="1" t="s">
        <v>107</v>
      </c>
      <c r="J769" s="1" t="s">
        <v>106</v>
      </c>
      <c r="K769" s="1" t="s">
        <v>0</v>
      </c>
      <c r="L769" s="1">
        <v>2029534</v>
      </c>
      <c r="M769" s="1">
        <v>3040711</v>
      </c>
      <c r="N769" s="1">
        <v>0</v>
      </c>
      <c r="O769" s="1">
        <v>0</v>
      </c>
    </row>
    <row r="770" spans="1:15">
      <c r="A770" s="12">
        <v>38112130</v>
      </c>
      <c r="B770" s="1" t="s">
        <v>11358</v>
      </c>
      <c r="C770" s="12">
        <v>381121</v>
      </c>
      <c r="D770" s="1" t="s">
        <v>3957</v>
      </c>
      <c r="E770" s="12">
        <v>3811</v>
      </c>
      <c r="F770" s="1" t="s">
        <v>2886</v>
      </c>
      <c r="G770" s="12">
        <v>38</v>
      </c>
      <c r="H770" s="1" t="s">
        <v>244</v>
      </c>
      <c r="I770" s="1" t="s">
        <v>12</v>
      </c>
      <c r="J770" s="1" t="s">
        <v>11</v>
      </c>
      <c r="K770" s="1" t="s">
        <v>0</v>
      </c>
      <c r="L770" s="1">
        <v>2026048</v>
      </c>
      <c r="M770" s="1">
        <v>647402</v>
      </c>
      <c r="N770" s="1">
        <v>3808204</v>
      </c>
      <c r="O770" s="1">
        <v>993823</v>
      </c>
    </row>
    <row r="771" spans="1:15">
      <c r="A771" s="12">
        <v>84818096</v>
      </c>
      <c r="B771" s="1" t="s">
        <v>11357</v>
      </c>
      <c r="C771" s="12">
        <v>848180</v>
      </c>
      <c r="D771" s="1" t="s">
        <v>4249</v>
      </c>
      <c r="E771" s="12">
        <v>8481</v>
      </c>
      <c r="F771" s="1" t="s">
        <v>4248</v>
      </c>
      <c r="G771" s="12">
        <v>84</v>
      </c>
      <c r="H771" s="1" t="s">
        <v>28</v>
      </c>
      <c r="I771" s="1" t="s">
        <v>27</v>
      </c>
      <c r="J771" s="1" t="s">
        <v>26</v>
      </c>
      <c r="K771" s="1" t="s">
        <v>0</v>
      </c>
      <c r="L771" s="1">
        <v>2025266</v>
      </c>
      <c r="M771" s="1">
        <v>46078</v>
      </c>
      <c r="N771" s="1">
        <v>2528321</v>
      </c>
      <c r="O771" s="1">
        <v>84551</v>
      </c>
    </row>
    <row r="772" spans="1:15">
      <c r="A772" s="12">
        <v>84099116</v>
      </c>
      <c r="B772" s="1" t="s">
        <v>11356</v>
      </c>
      <c r="C772" s="12">
        <v>840991</v>
      </c>
      <c r="D772" s="1" t="s">
        <v>5906</v>
      </c>
      <c r="E772" s="12">
        <v>8409</v>
      </c>
      <c r="F772" s="1" t="s">
        <v>2582</v>
      </c>
      <c r="G772" s="12">
        <v>84</v>
      </c>
      <c r="H772" s="1" t="s">
        <v>28</v>
      </c>
      <c r="I772" s="1" t="s">
        <v>27</v>
      </c>
      <c r="J772" s="1" t="s">
        <v>26</v>
      </c>
      <c r="K772" s="1" t="s">
        <v>0</v>
      </c>
      <c r="L772" s="1">
        <v>2024858</v>
      </c>
      <c r="M772" s="1">
        <v>42026</v>
      </c>
      <c r="N772" s="1">
        <v>3341225</v>
      </c>
      <c r="O772" s="1">
        <v>29906</v>
      </c>
    </row>
    <row r="773" spans="1:15">
      <c r="A773" s="12">
        <v>96019000</v>
      </c>
      <c r="B773" s="1" t="s">
        <v>11355</v>
      </c>
      <c r="C773" s="12">
        <v>960190</v>
      </c>
      <c r="D773" s="1" t="s">
        <v>11354</v>
      </c>
      <c r="E773" s="12">
        <v>9601</v>
      </c>
      <c r="F773" s="1" t="s">
        <v>11353</v>
      </c>
      <c r="G773" s="12">
        <v>96</v>
      </c>
      <c r="H773" s="1" t="s">
        <v>128</v>
      </c>
      <c r="I773" s="1" t="s">
        <v>127</v>
      </c>
      <c r="J773" s="1" t="s">
        <v>126</v>
      </c>
      <c r="K773" s="1" t="s">
        <v>0</v>
      </c>
      <c r="L773" s="1">
        <v>2016505</v>
      </c>
      <c r="M773" s="1">
        <v>250176</v>
      </c>
      <c r="N773" s="1">
        <v>425</v>
      </c>
      <c r="O773" s="1">
        <v>25</v>
      </c>
    </row>
    <row r="774" spans="1:15">
      <c r="A774" s="12">
        <v>68042211</v>
      </c>
      <c r="B774" s="1" t="s">
        <v>11352</v>
      </c>
      <c r="C774" s="12">
        <v>680422</v>
      </c>
      <c r="D774" s="1" t="s">
        <v>8011</v>
      </c>
      <c r="E774" s="12">
        <v>6804</v>
      </c>
      <c r="F774" s="1" t="s">
        <v>3315</v>
      </c>
      <c r="G774" s="12">
        <v>68</v>
      </c>
      <c r="H774" s="1" t="s">
        <v>8</v>
      </c>
      <c r="I774" s="1" t="s">
        <v>7</v>
      </c>
      <c r="J774" s="1" t="s">
        <v>6</v>
      </c>
      <c r="K774" s="1" t="s">
        <v>0</v>
      </c>
      <c r="L774" s="1">
        <v>1994023</v>
      </c>
      <c r="M774" s="1">
        <v>241009</v>
      </c>
      <c r="N774" s="1">
        <v>189971</v>
      </c>
      <c r="O774" s="1">
        <v>5416</v>
      </c>
    </row>
    <row r="775" spans="1:15">
      <c r="A775" s="12">
        <v>95069900</v>
      </c>
      <c r="B775" s="1" t="s">
        <v>11351</v>
      </c>
      <c r="C775" s="12">
        <v>950699</v>
      </c>
      <c r="D775" s="1" t="s">
        <v>11350</v>
      </c>
      <c r="E775" s="12">
        <v>9506</v>
      </c>
      <c r="F775" s="1" t="s">
        <v>1580</v>
      </c>
      <c r="G775" s="12">
        <v>95</v>
      </c>
      <c r="H775" s="1" t="s">
        <v>940</v>
      </c>
      <c r="I775" s="1" t="s">
        <v>127</v>
      </c>
      <c r="J775" s="1" t="s">
        <v>126</v>
      </c>
      <c r="K775" s="1" t="s">
        <v>0</v>
      </c>
      <c r="L775" s="1">
        <v>1993858</v>
      </c>
      <c r="M775" s="1">
        <v>181942</v>
      </c>
      <c r="N775" s="1">
        <v>331317</v>
      </c>
      <c r="O775" s="1">
        <v>15627</v>
      </c>
    </row>
    <row r="776" spans="1:15">
      <c r="A776" s="12">
        <v>84559000</v>
      </c>
      <c r="B776" s="1" t="s">
        <v>11349</v>
      </c>
      <c r="C776" s="12">
        <v>845590</v>
      </c>
      <c r="D776" s="1" t="s">
        <v>11349</v>
      </c>
      <c r="E776" s="12">
        <v>8455</v>
      </c>
      <c r="F776" s="1" t="s">
        <v>2677</v>
      </c>
      <c r="G776" s="12">
        <v>84</v>
      </c>
      <c r="H776" s="1" t="s">
        <v>28</v>
      </c>
      <c r="I776" s="1" t="s">
        <v>27</v>
      </c>
      <c r="J776" s="1" t="s">
        <v>26</v>
      </c>
      <c r="K776" s="1" t="s">
        <v>0</v>
      </c>
      <c r="L776" s="1">
        <v>1988063</v>
      </c>
      <c r="M776" s="1">
        <v>72750</v>
      </c>
      <c r="N776" s="1">
        <v>2543965</v>
      </c>
      <c r="O776" s="1">
        <v>279810</v>
      </c>
    </row>
    <row r="777" spans="1:15">
      <c r="A777" s="12">
        <v>48191000</v>
      </c>
      <c r="B777" s="1" t="s">
        <v>11348</v>
      </c>
      <c r="C777" s="12">
        <v>481910</v>
      </c>
      <c r="D777" s="1" t="s">
        <v>11347</v>
      </c>
      <c r="E777" s="12">
        <v>4819</v>
      </c>
      <c r="F777" s="1" t="s">
        <v>1009</v>
      </c>
      <c r="G777" s="12">
        <v>48</v>
      </c>
      <c r="H777" s="1" t="s">
        <v>19</v>
      </c>
      <c r="I777" s="1" t="s">
        <v>18</v>
      </c>
      <c r="J777" s="1" t="s">
        <v>17</v>
      </c>
      <c r="K777" s="1" t="s">
        <v>0</v>
      </c>
      <c r="L777" s="1">
        <v>1979123</v>
      </c>
      <c r="M777" s="1">
        <v>742655</v>
      </c>
      <c r="N777" s="1">
        <v>928447</v>
      </c>
      <c r="O777" s="1">
        <v>100606</v>
      </c>
    </row>
    <row r="778" spans="1:15">
      <c r="A778" s="12">
        <v>19041000</v>
      </c>
      <c r="B778" s="1" t="s">
        <v>11346</v>
      </c>
      <c r="C778" s="12">
        <v>190410</v>
      </c>
      <c r="D778" s="1" t="s">
        <v>11345</v>
      </c>
      <c r="E778" s="12">
        <v>1904</v>
      </c>
      <c r="F778" s="1" t="s">
        <v>6994</v>
      </c>
      <c r="G778" s="12">
        <v>19</v>
      </c>
      <c r="H778" s="1" t="s">
        <v>1029</v>
      </c>
      <c r="I778" s="1" t="s">
        <v>751</v>
      </c>
      <c r="J778" s="1" t="s">
        <v>750</v>
      </c>
      <c r="K778" s="1" t="s">
        <v>0</v>
      </c>
      <c r="L778" s="1">
        <v>1978680</v>
      </c>
      <c r="M778" s="1">
        <v>254266</v>
      </c>
      <c r="N778" s="1">
        <v>2437</v>
      </c>
      <c r="O778" s="1">
        <v>114</v>
      </c>
    </row>
    <row r="779" spans="1:15">
      <c r="A779" s="12">
        <v>81019700</v>
      </c>
      <c r="B779" s="1" t="s">
        <v>11344</v>
      </c>
      <c r="C779" s="12">
        <v>810197</v>
      </c>
      <c r="D779" s="1" t="s">
        <v>11344</v>
      </c>
      <c r="E779" s="12">
        <v>8101</v>
      </c>
      <c r="F779" s="1" t="s">
        <v>2208</v>
      </c>
      <c r="G779" s="12">
        <v>81</v>
      </c>
      <c r="H779" s="1" t="s">
        <v>176</v>
      </c>
      <c r="I779" s="1" t="s">
        <v>107</v>
      </c>
      <c r="J779" s="1" t="s">
        <v>106</v>
      </c>
      <c r="K779" s="1" t="s">
        <v>0</v>
      </c>
      <c r="L779" s="1">
        <v>1978512</v>
      </c>
      <c r="M779" s="1">
        <v>107243</v>
      </c>
      <c r="N779" s="1">
        <v>3169</v>
      </c>
      <c r="O779" s="1">
        <v>711</v>
      </c>
    </row>
    <row r="780" spans="1:15">
      <c r="A780" s="12">
        <v>82111000</v>
      </c>
      <c r="B780" s="1" t="s">
        <v>11343</v>
      </c>
      <c r="C780" s="12">
        <v>821110</v>
      </c>
      <c r="D780" s="1" t="s">
        <v>11342</v>
      </c>
      <c r="E780" s="12">
        <v>8211</v>
      </c>
      <c r="F780" s="1" t="s">
        <v>4515</v>
      </c>
      <c r="G780" s="12">
        <v>82</v>
      </c>
      <c r="H780" s="1" t="s">
        <v>768</v>
      </c>
      <c r="I780" s="1" t="s">
        <v>107</v>
      </c>
      <c r="J780" s="1" t="s">
        <v>106</v>
      </c>
      <c r="K780" s="1" t="s">
        <v>0</v>
      </c>
      <c r="L780" s="1">
        <v>1969372</v>
      </c>
      <c r="M780" s="1">
        <v>105849</v>
      </c>
      <c r="N780" s="1">
        <v>8426</v>
      </c>
      <c r="O780" s="1">
        <v>789</v>
      </c>
    </row>
    <row r="781" spans="1:15">
      <c r="A781" s="12">
        <v>84832000</v>
      </c>
      <c r="B781" s="1" t="s">
        <v>11341</v>
      </c>
      <c r="C781" s="12">
        <v>848320</v>
      </c>
      <c r="D781" s="1" t="s">
        <v>11341</v>
      </c>
      <c r="E781" s="12">
        <v>8483</v>
      </c>
      <c r="F781" s="1" t="s">
        <v>4474</v>
      </c>
      <c r="G781" s="12">
        <v>84</v>
      </c>
      <c r="H781" s="1" t="s">
        <v>28</v>
      </c>
      <c r="I781" s="1" t="s">
        <v>27</v>
      </c>
      <c r="J781" s="1" t="s">
        <v>26</v>
      </c>
      <c r="K781" s="1" t="s">
        <v>0</v>
      </c>
      <c r="L781" s="1">
        <v>1960366</v>
      </c>
      <c r="M781" s="1">
        <v>85956</v>
      </c>
      <c r="N781" s="1">
        <v>5111632</v>
      </c>
      <c r="O781" s="1">
        <v>124335</v>
      </c>
    </row>
    <row r="782" spans="1:15">
      <c r="A782" s="12">
        <v>68141000</v>
      </c>
      <c r="B782" s="1" t="s">
        <v>11340</v>
      </c>
      <c r="C782" s="12">
        <v>681410</v>
      </c>
      <c r="D782" s="1" t="s">
        <v>11339</v>
      </c>
      <c r="E782" s="12">
        <v>6814</v>
      </c>
      <c r="F782" s="1" t="s">
        <v>6847</v>
      </c>
      <c r="G782" s="12">
        <v>68</v>
      </c>
      <c r="H782" s="1" t="s">
        <v>8</v>
      </c>
      <c r="I782" s="1" t="s">
        <v>7</v>
      </c>
      <c r="J782" s="1" t="s">
        <v>6</v>
      </c>
      <c r="K782" s="1" t="s">
        <v>0</v>
      </c>
      <c r="L782" s="1">
        <v>1956016</v>
      </c>
      <c r="M782" s="1">
        <v>348761</v>
      </c>
      <c r="N782" s="1">
        <v>361444</v>
      </c>
      <c r="O782" s="1">
        <v>8936</v>
      </c>
    </row>
    <row r="783" spans="1:15">
      <c r="A783" s="12">
        <v>73043990</v>
      </c>
      <c r="B783" s="1" t="s">
        <v>11338</v>
      </c>
      <c r="C783" s="12">
        <v>730439</v>
      </c>
      <c r="D783" s="1" t="s">
        <v>7281</v>
      </c>
      <c r="E783" s="12">
        <v>7304</v>
      </c>
      <c r="F783" s="1" t="s">
        <v>2163</v>
      </c>
      <c r="G783" s="12">
        <v>73</v>
      </c>
      <c r="H783" s="1" t="s">
        <v>108</v>
      </c>
      <c r="I783" s="1" t="s">
        <v>107</v>
      </c>
      <c r="J783" s="1" t="s">
        <v>106</v>
      </c>
      <c r="K783" s="1" t="s">
        <v>0</v>
      </c>
      <c r="L783" s="1">
        <v>1952783</v>
      </c>
      <c r="M783" s="1">
        <v>1026398</v>
      </c>
      <c r="N783" s="1">
        <v>189812</v>
      </c>
      <c r="O783" s="1">
        <v>529</v>
      </c>
    </row>
    <row r="784" spans="1:15">
      <c r="A784" s="13" t="s">
        <v>11337</v>
      </c>
      <c r="B784" s="1" t="s">
        <v>11336</v>
      </c>
      <c r="C784" s="13" t="s">
        <v>3973</v>
      </c>
      <c r="D784" s="1" t="s">
        <v>3971</v>
      </c>
      <c r="E784" s="13" t="s">
        <v>3972</v>
      </c>
      <c r="F784" s="1" t="s">
        <v>3971</v>
      </c>
      <c r="G784" s="13" t="s">
        <v>3420</v>
      </c>
      <c r="H784" s="1" t="s">
        <v>3419</v>
      </c>
      <c r="I784" s="1" t="s">
        <v>204</v>
      </c>
      <c r="J784" s="1" t="s">
        <v>203</v>
      </c>
      <c r="K784" s="1" t="s">
        <v>0</v>
      </c>
      <c r="L784" s="1">
        <v>1945859</v>
      </c>
      <c r="M784" s="1">
        <v>489308</v>
      </c>
      <c r="N784" s="1">
        <v>0</v>
      </c>
      <c r="O784" s="1">
        <v>0</v>
      </c>
    </row>
    <row r="785" spans="1:15">
      <c r="A785" s="12">
        <v>85023900</v>
      </c>
      <c r="B785" s="1" t="s">
        <v>11335</v>
      </c>
      <c r="C785" s="12">
        <v>850239</v>
      </c>
      <c r="D785" s="1" t="s">
        <v>11335</v>
      </c>
      <c r="E785" s="12">
        <v>8502</v>
      </c>
      <c r="F785" s="1" t="s">
        <v>1067</v>
      </c>
      <c r="G785" s="12">
        <v>85</v>
      </c>
      <c r="H785" s="1" t="s">
        <v>102</v>
      </c>
      <c r="I785" s="1" t="s">
        <v>27</v>
      </c>
      <c r="J785" s="1" t="s">
        <v>26</v>
      </c>
      <c r="K785" s="1" t="s">
        <v>0</v>
      </c>
      <c r="L785" s="1">
        <v>1944975</v>
      </c>
      <c r="M785" s="1">
        <v>733</v>
      </c>
      <c r="N785" s="1">
        <v>65654628</v>
      </c>
      <c r="O785" s="1">
        <v>1939119</v>
      </c>
    </row>
    <row r="786" spans="1:15">
      <c r="A786" s="12">
        <v>28491000</v>
      </c>
      <c r="B786" s="1" t="s">
        <v>11334</v>
      </c>
      <c r="C786" s="12">
        <v>284910</v>
      </c>
      <c r="D786" s="1" t="s">
        <v>11333</v>
      </c>
      <c r="E786" s="12">
        <v>2849</v>
      </c>
      <c r="F786" s="1" t="s">
        <v>3122</v>
      </c>
      <c r="G786" s="12">
        <v>28</v>
      </c>
      <c r="H786" s="1" t="s">
        <v>118</v>
      </c>
      <c r="I786" s="1" t="s">
        <v>12</v>
      </c>
      <c r="J786" s="1" t="s">
        <v>11</v>
      </c>
      <c r="K786" s="1" t="s">
        <v>0</v>
      </c>
      <c r="L786" s="1">
        <v>1944413</v>
      </c>
      <c r="M786" s="1">
        <v>1480000</v>
      </c>
      <c r="N786" s="1">
        <v>0</v>
      </c>
      <c r="O786" s="1">
        <v>0</v>
      </c>
    </row>
    <row r="787" spans="1:15">
      <c r="A787" s="12">
        <v>90184919</v>
      </c>
      <c r="B787" s="1" t="s">
        <v>11332</v>
      </c>
      <c r="C787" s="12">
        <v>901849</v>
      </c>
      <c r="D787" s="1" t="s">
        <v>1265</v>
      </c>
      <c r="E787" s="12">
        <v>9018</v>
      </c>
      <c r="F787" s="1" t="s">
        <v>807</v>
      </c>
      <c r="G787" s="12">
        <v>90</v>
      </c>
      <c r="H787" s="1" t="s">
        <v>512</v>
      </c>
      <c r="I787" s="1" t="s">
        <v>49</v>
      </c>
      <c r="J787" s="1" t="s">
        <v>48</v>
      </c>
      <c r="K787" s="1" t="s">
        <v>0</v>
      </c>
      <c r="L787" s="1">
        <v>1937329</v>
      </c>
      <c r="M787" s="1">
        <v>2721</v>
      </c>
      <c r="N787" s="1">
        <v>337943</v>
      </c>
      <c r="O787" s="1">
        <v>178</v>
      </c>
    </row>
    <row r="788" spans="1:15">
      <c r="A788" s="12">
        <v>90181990</v>
      </c>
      <c r="B788" s="1" t="s">
        <v>11331</v>
      </c>
      <c r="C788" s="12">
        <v>901819</v>
      </c>
      <c r="D788" s="1" t="s">
        <v>2242</v>
      </c>
      <c r="E788" s="12">
        <v>9018</v>
      </c>
      <c r="F788" s="1" t="s">
        <v>807</v>
      </c>
      <c r="G788" s="12">
        <v>90</v>
      </c>
      <c r="H788" s="1" t="s">
        <v>512</v>
      </c>
      <c r="I788" s="1" t="s">
        <v>49</v>
      </c>
      <c r="J788" s="1" t="s">
        <v>48</v>
      </c>
      <c r="K788" s="1" t="s">
        <v>0</v>
      </c>
      <c r="L788" s="1">
        <v>1927229</v>
      </c>
      <c r="M788" s="1">
        <v>26449</v>
      </c>
      <c r="N788" s="1">
        <v>10298613</v>
      </c>
      <c r="O788" s="1">
        <v>47660</v>
      </c>
    </row>
    <row r="789" spans="1:15">
      <c r="A789" s="12">
        <v>39072939</v>
      </c>
      <c r="B789" s="1" t="s">
        <v>11330</v>
      </c>
      <c r="C789" s="12">
        <v>390729</v>
      </c>
      <c r="D789" s="1" t="s">
        <v>776</v>
      </c>
      <c r="E789" s="12">
        <v>3907</v>
      </c>
      <c r="F789" s="1" t="s">
        <v>775</v>
      </c>
      <c r="G789" s="12">
        <v>39</v>
      </c>
      <c r="H789" s="1" t="s">
        <v>38</v>
      </c>
      <c r="I789" s="1" t="s">
        <v>37</v>
      </c>
      <c r="J789" s="1" t="s">
        <v>36</v>
      </c>
      <c r="K789" s="1" t="s">
        <v>0</v>
      </c>
      <c r="L789" s="1">
        <v>1926612</v>
      </c>
      <c r="M789" s="1">
        <v>649356</v>
      </c>
      <c r="N789" s="1">
        <v>75173124</v>
      </c>
      <c r="O789" s="1">
        <v>45053995</v>
      </c>
    </row>
    <row r="790" spans="1:15">
      <c r="A790" s="12">
        <v>89071000</v>
      </c>
      <c r="B790" s="1" t="s">
        <v>11329</v>
      </c>
      <c r="C790" s="12">
        <v>890710</v>
      </c>
      <c r="D790" s="1" t="s">
        <v>11329</v>
      </c>
      <c r="E790" s="12">
        <v>8907</v>
      </c>
      <c r="F790" s="1" t="s">
        <v>10679</v>
      </c>
      <c r="G790" s="12">
        <v>89</v>
      </c>
      <c r="H790" s="1" t="s">
        <v>1975</v>
      </c>
      <c r="I790" s="1" t="s">
        <v>272</v>
      </c>
      <c r="J790" s="1" t="s">
        <v>271</v>
      </c>
      <c r="K790" s="1" t="s">
        <v>0</v>
      </c>
      <c r="L790" s="1">
        <v>1891199</v>
      </c>
      <c r="M790" s="1">
        <v>1382</v>
      </c>
      <c r="N790" s="1">
        <v>1419679</v>
      </c>
      <c r="O790" s="1">
        <v>2002</v>
      </c>
    </row>
    <row r="791" spans="1:15">
      <c r="A791" s="12">
        <v>84748090</v>
      </c>
      <c r="B791" s="1" t="s">
        <v>11328</v>
      </c>
      <c r="C791" s="12">
        <v>847480</v>
      </c>
      <c r="D791" s="1" t="s">
        <v>11327</v>
      </c>
      <c r="E791" s="12">
        <v>8474</v>
      </c>
      <c r="F791" s="1" t="s">
        <v>2722</v>
      </c>
      <c r="G791" s="12">
        <v>84</v>
      </c>
      <c r="H791" s="1" t="s">
        <v>28</v>
      </c>
      <c r="I791" s="1" t="s">
        <v>27</v>
      </c>
      <c r="J791" s="1" t="s">
        <v>26</v>
      </c>
      <c r="K791" s="1" t="s">
        <v>0</v>
      </c>
      <c r="L791" s="1">
        <v>1887081</v>
      </c>
      <c r="M791" s="1">
        <v>97560</v>
      </c>
      <c r="N791" s="1">
        <v>23298</v>
      </c>
      <c r="O791" s="1">
        <v>674</v>
      </c>
    </row>
    <row r="792" spans="1:15">
      <c r="A792" s="12">
        <v>84149034</v>
      </c>
      <c r="B792" s="1" t="s">
        <v>11326</v>
      </c>
      <c r="C792" s="12">
        <v>841490</v>
      </c>
      <c r="D792" s="1" t="s">
        <v>1573</v>
      </c>
      <c r="E792" s="12">
        <v>8414</v>
      </c>
      <c r="F792" s="1" t="s">
        <v>1529</v>
      </c>
      <c r="G792" s="12">
        <v>84</v>
      </c>
      <c r="H792" s="1" t="s">
        <v>28</v>
      </c>
      <c r="I792" s="1" t="s">
        <v>27</v>
      </c>
      <c r="J792" s="1" t="s">
        <v>26</v>
      </c>
      <c r="K792" s="1" t="s">
        <v>0</v>
      </c>
      <c r="L792" s="1">
        <v>1886724</v>
      </c>
      <c r="M792" s="1">
        <v>38872</v>
      </c>
      <c r="N792" s="1">
        <v>2611070</v>
      </c>
      <c r="O792" s="1">
        <v>58528</v>
      </c>
    </row>
    <row r="793" spans="1:15">
      <c r="A793" s="12">
        <v>19054000</v>
      </c>
      <c r="B793" s="1" t="s">
        <v>11325</v>
      </c>
      <c r="C793" s="12">
        <v>190540</v>
      </c>
      <c r="D793" s="1" t="s">
        <v>11325</v>
      </c>
      <c r="E793" s="12">
        <v>1905</v>
      </c>
      <c r="F793" s="1" t="s">
        <v>8622</v>
      </c>
      <c r="G793" s="12">
        <v>19</v>
      </c>
      <c r="H793" s="1" t="s">
        <v>1029</v>
      </c>
      <c r="I793" s="1" t="s">
        <v>751</v>
      </c>
      <c r="J793" s="1" t="s">
        <v>750</v>
      </c>
      <c r="K793" s="1" t="s">
        <v>0</v>
      </c>
      <c r="L793" s="1">
        <v>1884601</v>
      </c>
      <c r="M793" s="1">
        <v>794667</v>
      </c>
      <c r="N793" s="1">
        <v>3013</v>
      </c>
      <c r="O793" s="1">
        <v>194</v>
      </c>
    </row>
    <row r="794" spans="1:15">
      <c r="A794" s="12">
        <v>84715010</v>
      </c>
      <c r="B794" s="1" t="s">
        <v>11324</v>
      </c>
      <c r="C794" s="12">
        <v>847150</v>
      </c>
      <c r="D794" s="1" t="s">
        <v>10208</v>
      </c>
      <c r="E794" s="12">
        <v>8471</v>
      </c>
      <c r="F794" s="1" t="s">
        <v>1897</v>
      </c>
      <c r="G794" s="12">
        <v>84</v>
      </c>
      <c r="H794" s="1" t="s">
        <v>28</v>
      </c>
      <c r="I794" s="1" t="s">
        <v>27</v>
      </c>
      <c r="J794" s="1" t="s">
        <v>26</v>
      </c>
      <c r="K794" s="1" t="s">
        <v>0</v>
      </c>
      <c r="L794" s="1">
        <v>1883259</v>
      </c>
      <c r="M794" s="1">
        <v>9322</v>
      </c>
      <c r="N794" s="1">
        <v>21779736</v>
      </c>
      <c r="O794" s="1">
        <v>52522</v>
      </c>
    </row>
    <row r="795" spans="1:15">
      <c r="A795" s="12">
        <v>34029029</v>
      </c>
      <c r="B795" s="1" t="s">
        <v>11323</v>
      </c>
      <c r="C795" s="12">
        <v>340290</v>
      </c>
      <c r="D795" s="1" t="s">
        <v>7249</v>
      </c>
      <c r="E795" s="12">
        <v>3402</v>
      </c>
      <c r="F795" s="1" t="s">
        <v>520</v>
      </c>
      <c r="G795" s="12">
        <v>34</v>
      </c>
      <c r="H795" s="1" t="s">
        <v>519</v>
      </c>
      <c r="I795" s="1" t="s">
        <v>12</v>
      </c>
      <c r="J795" s="1" t="s">
        <v>11</v>
      </c>
      <c r="K795" s="1" t="s">
        <v>0</v>
      </c>
      <c r="L795" s="1">
        <v>1876586</v>
      </c>
      <c r="M795" s="1">
        <v>444454</v>
      </c>
      <c r="N795" s="1">
        <v>10342103</v>
      </c>
      <c r="O795" s="1">
        <v>2265113</v>
      </c>
    </row>
    <row r="796" spans="1:15">
      <c r="A796" s="13" t="s">
        <v>11322</v>
      </c>
      <c r="B796" s="1" t="s">
        <v>11320</v>
      </c>
      <c r="C796" s="13" t="s">
        <v>11321</v>
      </c>
      <c r="D796" s="1" t="s">
        <v>11320</v>
      </c>
      <c r="E796" s="13" t="s">
        <v>4368</v>
      </c>
      <c r="F796" s="1" t="s">
        <v>4367</v>
      </c>
      <c r="G796" s="13" t="s">
        <v>206</v>
      </c>
      <c r="H796" s="1" t="s">
        <v>205</v>
      </c>
      <c r="I796" s="1" t="s">
        <v>204</v>
      </c>
      <c r="J796" s="1" t="s">
        <v>203</v>
      </c>
      <c r="K796" s="1" t="s">
        <v>0</v>
      </c>
      <c r="L796" s="1">
        <v>1875806</v>
      </c>
      <c r="M796" s="1">
        <v>78204</v>
      </c>
      <c r="N796" s="1">
        <v>0</v>
      </c>
      <c r="O796" s="1">
        <v>0</v>
      </c>
    </row>
    <row r="797" spans="1:15">
      <c r="A797" s="12">
        <v>44072300</v>
      </c>
      <c r="B797" s="1" t="s">
        <v>11319</v>
      </c>
      <c r="C797" s="12">
        <v>440723</v>
      </c>
      <c r="D797" s="1" t="s">
        <v>11318</v>
      </c>
      <c r="E797" s="12">
        <v>4407</v>
      </c>
      <c r="F797" s="1" t="s">
        <v>2204</v>
      </c>
      <c r="G797" s="12">
        <v>44</v>
      </c>
      <c r="H797" s="1" t="s">
        <v>2121</v>
      </c>
      <c r="I797" s="1" t="s">
        <v>1129</v>
      </c>
      <c r="J797" s="1" t="s">
        <v>1128</v>
      </c>
      <c r="K797" s="1" t="s">
        <v>0</v>
      </c>
      <c r="L797" s="1">
        <v>1875411</v>
      </c>
      <c r="M797" s="1">
        <v>630936</v>
      </c>
      <c r="N797" s="1">
        <v>0</v>
      </c>
      <c r="O797" s="1">
        <v>0</v>
      </c>
    </row>
    <row r="798" spans="1:15">
      <c r="A798" s="12">
        <v>88021100</v>
      </c>
      <c r="B798" s="1" t="s">
        <v>11317</v>
      </c>
      <c r="C798" s="12">
        <v>880211</v>
      </c>
      <c r="D798" s="1" t="s">
        <v>11316</v>
      </c>
      <c r="E798" s="12">
        <v>8802</v>
      </c>
      <c r="F798" s="1" t="s">
        <v>3643</v>
      </c>
      <c r="G798" s="12">
        <v>88</v>
      </c>
      <c r="H798" s="1" t="s">
        <v>273</v>
      </c>
      <c r="I798" s="1" t="s">
        <v>272</v>
      </c>
      <c r="J798" s="1" t="s">
        <v>271</v>
      </c>
      <c r="K798" s="1" t="s">
        <v>0</v>
      </c>
      <c r="L798" s="1">
        <v>1873000</v>
      </c>
      <c r="M798" s="1">
        <v>1471</v>
      </c>
      <c r="N798" s="1">
        <v>90084334</v>
      </c>
      <c r="O798" s="1">
        <v>53082</v>
      </c>
    </row>
    <row r="799" spans="1:15">
      <c r="A799" s="12">
        <v>44199000</v>
      </c>
      <c r="B799" s="1" t="s">
        <v>11315</v>
      </c>
      <c r="C799" s="12">
        <v>441990</v>
      </c>
      <c r="D799" s="1" t="s">
        <v>11315</v>
      </c>
      <c r="E799" s="12">
        <v>4419</v>
      </c>
      <c r="F799" s="1" t="s">
        <v>5015</v>
      </c>
      <c r="G799" s="12">
        <v>44</v>
      </c>
      <c r="H799" s="1" t="s">
        <v>2121</v>
      </c>
      <c r="I799" s="1" t="s">
        <v>1129</v>
      </c>
      <c r="J799" s="1" t="s">
        <v>1128</v>
      </c>
      <c r="K799" s="1" t="s">
        <v>0</v>
      </c>
      <c r="L799" s="1">
        <v>1865661</v>
      </c>
      <c r="M799" s="1">
        <v>386661</v>
      </c>
      <c r="N799" s="1">
        <v>2988</v>
      </c>
      <c r="O799" s="1">
        <v>135</v>
      </c>
    </row>
    <row r="800" spans="1:15">
      <c r="A800" s="12">
        <v>87169090</v>
      </c>
      <c r="B800" s="1" t="s">
        <v>11314</v>
      </c>
      <c r="C800" s="12">
        <v>871690</v>
      </c>
      <c r="D800" s="1" t="s">
        <v>5942</v>
      </c>
      <c r="E800" s="12">
        <v>8716</v>
      </c>
      <c r="F800" s="1" t="s">
        <v>3719</v>
      </c>
      <c r="G800" s="12">
        <v>87</v>
      </c>
      <c r="H800" s="1" t="s">
        <v>633</v>
      </c>
      <c r="I800" s="1" t="s">
        <v>272</v>
      </c>
      <c r="J800" s="1" t="s">
        <v>271</v>
      </c>
      <c r="K800" s="1" t="s">
        <v>0</v>
      </c>
      <c r="L800" s="1">
        <v>1856102</v>
      </c>
      <c r="M800" s="1">
        <v>348429</v>
      </c>
      <c r="N800" s="1">
        <v>449746</v>
      </c>
      <c r="O800" s="1">
        <v>30397</v>
      </c>
    </row>
    <row r="801" spans="1:15">
      <c r="A801" s="12">
        <v>82159910</v>
      </c>
      <c r="B801" s="1" t="s">
        <v>11313</v>
      </c>
      <c r="C801" s="12">
        <v>821599</v>
      </c>
      <c r="D801" s="1" t="s">
        <v>8739</v>
      </c>
      <c r="E801" s="12">
        <v>8215</v>
      </c>
      <c r="F801" s="1" t="s">
        <v>6057</v>
      </c>
      <c r="G801" s="12">
        <v>82</v>
      </c>
      <c r="H801" s="1" t="s">
        <v>768</v>
      </c>
      <c r="I801" s="1" t="s">
        <v>107</v>
      </c>
      <c r="J801" s="1" t="s">
        <v>106</v>
      </c>
      <c r="K801" s="1" t="s">
        <v>0</v>
      </c>
      <c r="L801" s="1">
        <v>1854641</v>
      </c>
      <c r="M801" s="1">
        <v>193935</v>
      </c>
      <c r="N801" s="1">
        <v>56725</v>
      </c>
      <c r="O801" s="1">
        <v>1620</v>
      </c>
    </row>
    <row r="802" spans="1:15">
      <c r="A802" s="12">
        <v>84199090</v>
      </c>
      <c r="B802" s="1" t="s">
        <v>11312</v>
      </c>
      <c r="C802" s="12">
        <v>841990</v>
      </c>
      <c r="D802" s="1" t="s">
        <v>3406</v>
      </c>
      <c r="E802" s="12">
        <v>8419</v>
      </c>
      <c r="F802" s="1" t="s">
        <v>2867</v>
      </c>
      <c r="G802" s="12">
        <v>84</v>
      </c>
      <c r="H802" s="1" t="s">
        <v>28</v>
      </c>
      <c r="I802" s="1" t="s">
        <v>27</v>
      </c>
      <c r="J802" s="1" t="s">
        <v>26</v>
      </c>
      <c r="K802" s="1" t="s">
        <v>0</v>
      </c>
      <c r="L802" s="1">
        <v>1853339</v>
      </c>
      <c r="M802" s="1">
        <v>40733</v>
      </c>
      <c r="N802" s="1">
        <v>4572842</v>
      </c>
      <c r="O802" s="1">
        <v>63801</v>
      </c>
    </row>
    <row r="803" spans="1:15">
      <c r="A803" s="12">
        <v>82014000</v>
      </c>
      <c r="B803" s="1" t="s">
        <v>11311</v>
      </c>
      <c r="C803" s="12">
        <v>820140</v>
      </c>
      <c r="D803" s="1" t="s">
        <v>11311</v>
      </c>
      <c r="E803" s="12">
        <v>8201</v>
      </c>
      <c r="F803" s="1" t="s">
        <v>1096</v>
      </c>
      <c r="G803" s="12">
        <v>82</v>
      </c>
      <c r="H803" s="1" t="s">
        <v>768</v>
      </c>
      <c r="I803" s="1" t="s">
        <v>107</v>
      </c>
      <c r="J803" s="1" t="s">
        <v>106</v>
      </c>
      <c r="K803" s="1" t="s">
        <v>0</v>
      </c>
      <c r="L803" s="1">
        <v>1842884</v>
      </c>
      <c r="M803" s="1">
        <v>179612</v>
      </c>
      <c r="N803" s="1">
        <v>46597</v>
      </c>
      <c r="O803" s="1">
        <v>599</v>
      </c>
    </row>
    <row r="804" spans="1:15">
      <c r="A804" s="12">
        <v>72169100</v>
      </c>
      <c r="B804" s="1" t="s">
        <v>11310</v>
      </c>
      <c r="C804" s="12">
        <v>721691</v>
      </c>
      <c r="D804" s="1" t="s">
        <v>11309</v>
      </c>
      <c r="E804" s="12">
        <v>7216</v>
      </c>
      <c r="F804" s="1" t="s">
        <v>951</v>
      </c>
      <c r="G804" s="12">
        <v>72</v>
      </c>
      <c r="H804" s="1" t="s">
        <v>436</v>
      </c>
      <c r="I804" s="1" t="s">
        <v>107</v>
      </c>
      <c r="J804" s="1" t="s">
        <v>106</v>
      </c>
      <c r="K804" s="1" t="s">
        <v>0</v>
      </c>
      <c r="L804" s="1">
        <v>1837379</v>
      </c>
      <c r="M804" s="1">
        <v>720132</v>
      </c>
      <c r="N804" s="1">
        <v>309</v>
      </c>
      <c r="O804" s="1">
        <v>23</v>
      </c>
    </row>
    <row r="805" spans="1:15">
      <c r="A805" s="12">
        <v>20081100</v>
      </c>
      <c r="B805" s="1" t="s">
        <v>11308</v>
      </c>
      <c r="C805" s="12">
        <v>200811</v>
      </c>
      <c r="D805" s="1" t="s">
        <v>11308</v>
      </c>
      <c r="E805" s="12">
        <v>2008</v>
      </c>
      <c r="F805" s="1" t="s">
        <v>3275</v>
      </c>
      <c r="G805" s="12">
        <v>20</v>
      </c>
      <c r="H805" s="1" t="s">
        <v>3274</v>
      </c>
      <c r="I805" s="1" t="s">
        <v>751</v>
      </c>
      <c r="J805" s="1" t="s">
        <v>750</v>
      </c>
      <c r="K805" s="1" t="s">
        <v>0</v>
      </c>
      <c r="L805" s="1">
        <v>1823140</v>
      </c>
      <c r="M805" s="1">
        <v>627295</v>
      </c>
      <c r="N805" s="1">
        <v>117544</v>
      </c>
      <c r="O805" s="1">
        <v>21536</v>
      </c>
    </row>
    <row r="806" spans="1:15">
      <c r="A806" s="12">
        <v>84148021</v>
      </c>
      <c r="B806" s="1" t="s">
        <v>11307</v>
      </c>
      <c r="C806" s="12">
        <v>841480</v>
      </c>
      <c r="D806" s="1" t="s">
        <v>3556</v>
      </c>
      <c r="E806" s="12">
        <v>8414</v>
      </c>
      <c r="F806" s="1" t="s">
        <v>1529</v>
      </c>
      <c r="G806" s="12">
        <v>84</v>
      </c>
      <c r="H806" s="1" t="s">
        <v>28</v>
      </c>
      <c r="I806" s="1" t="s">
        <v>27</v>
      </c>
      <c r="J806" s="1" t="s">
        <v>26</v>
      </c>
      <c r="K806" s="1" t="s">
        <v>0</v>
      </c>
      <c r="L806" s="1">
        <v>1821896</v>
      </c>
      <c r="M806" s="1">
        <v>48445</v>
      </c>
      <c r="N806" s="1">
        <v>7368216</v>
      </c>
      <c r="O806" s="1">
        <v>119784</v>
      </c>
    </row>
    <row r="807" spans="1:15">
      <c r="A807" s="12">
        <v>72085200</v>
      </c>
      <c r="B807" s="1" t="s">
        <v>11306</v>
      </c>
      <c r="C807" s="12">
        <v>720852</v>
      </c>
      <c r="D807" s="1" t="s">
        <v>11305</v>
      </c>
      <c r="E807" s="12">
        <v>7208</v>
      </c>
      <c r="F807" s="1" t="s">
        <v>1630</v>
      </c>
      <c r="G807" s="12">
        <v>72</v>
      </c>
      <c r="H807" s="1" t="s">
        <v>436</v>
      </c>
      <c r="I807" s="1" t="s">
        <v>107</v>
      </c>
      <c r="J807" s="1" t="s">
        <v>106</v>
      </c>
      <c r="K807" s="1" t="s">
        <v>0</v>
      </c>
      <c r="L807" s="1">
        <v>1821895</v>
      </c>
      <c r="M807" s="1">
        <v>1711147</v>
      </c>
      <c r="N807" s="1">
        <v>3102</v>
      </c>
      <c r="O807" s="1">
        <v>93</v>
      </c>
    </row>
    <row r="808" spans="1:15">
      <c r="A808" s="12">
        <v>29159021</v>
      </c>
      <c r="B808" s="1" t="s">
        <v>11304</v>
      </c>
      <c r="C808" s="12">
        <v>291590</v>
      </c>
      <c r="D808" s="1" t="s">
        <v>1466</v>
      </c>
      <c r="E808" s="12">
        <v>2915</v>
      </c>
      <c r="F808" s="1" t="s">
        <v>346</v>
      </c>
      <c r="G808" s="12">
        <v>29</v>
      </c>
      <c r="H808" s="1" t="s">
        <v>13</v>
      </c>
      <c r="I808" s="1" t="s">
        <v>12</v>
      </c>
      <c r="J808" s="1" t="s">
        <v>11</v>
      </c>
      <c r="K808" s="1" t="s">
        <v>0</v>
      </c>
      <c r="L808" s="1">
        <v>1817233</v>
      </c>
      <c r="M808" s="1">
        <v>1092940</v>
      </c>
      <c r="N808" s="1">
        <v>1661</v>
      </c>
      <c r="O808" s="1">
        <v>6</v>
      </c>
    </row>
    <row r="809" spans="1:15">
      <c r="A809" s="12">
        <v>18063210</v>
      </c>
      <c r="B809" s="1" t="s">
        <v>11303</v>
      </c>
      <c r="C809" s="12">
        <v>180632</v>
      </c>
      <c r="D809" s="1" t="s">
        <v>9899</v>
      </c>
      <c r="E809" s="12">
        <v>1806</v>
      </c>
      <c r="F809" s="1" t="s">
        <v>8715</v>
      </c>
      <c r="G809" s="12">
        <v>18</v>
      </c>
      <c r="H809" s="1" t="s">
        <v>8279</v>
      </c>
      <c r="I809" s="1" t="s">
        <v>751</v>
      </c>
      <c r="J809" s="1" t="s">
        <v>750</v>
      </c>
      <c r="K809" s="1" t="s">
        <v>0</v>
      </c>
      <c r="L809" s="1">
        <v>1810707</v>
      </c>
      <c r="M809" s="1">
        <v>219869</v>
      </c>
      <c r="N809" s="1">
        <v>231042</v>
      </c>
      <c r="O809" s="1">
        <v>8601</v>
      </c>
    </row>
    <row r="810" spans="1:15">
      <c r="A810" s="12">
        <v>82119210</v>
      </c>
      <c r="B810" s="1" t="s">
        <v>11302</v>
      </c>
      <c r="C810" s="12">
        <v>821192</v>
      </c>
      <c r="D810" s="1" t="s">
        <v>6325</v>
      </c>
      <c r="E810" s="12">
        <v>8211</v>
      </c>
      <c r="F810" s="1" t="s">
        <v>4515</v>
      </c>
      <c r="G810" s="12">
        <v>82</v>
      </c>
      <c r="H810" s="1" t="s">
        <v>768</v>
      </c>
      <c r="I810" s="1" t="s">
        <v>107</v>
      </c>
      <c r="J810" s="1" t="s">
        <v>106</v>
      </c>
      <c r="K810" s="1" t="s">
        <v>0</v>
      </c>
      <c r="L810" s="1">
        <v>1803704</v>
      </c>
      <c r="M810" s="1">
        <v>76581</v>
      </c>
      <c r="N810" s="1">
        <v>7655</v>
      </c>
      <c r="O810" s="1">
        <v>66</v>
      </c>
    </row>
    <row r="811" spans="1:15">
      <c r="A811" s="12">
        <v>85049040</v>
      </c>
      <c r="B811" s="1" t="s">
        <v>11301</v>
      </c>
      <c r="C811" s="12">
        <v>850490</v>
      </c>
      <c r="D811" s="1" t="s">
        <v>1918</v>
      </c>
      <c r="E811" s="12">
        <v>8504</v>
      </c>
      <c r="F811" s="1" t="s">
        <v>495</v>
      </c>
      <c r="G811" s="12">
        <v>85</v>
      </c>
      <c r="H811" s="1" t="s">
        <v>102</v>
      </c>
      <c r="I811" s="1" t="s">
        <v>27</v>
      </c>
      <c r="J811" s="1" t="s">
        <v>26</v>
      </c>
      <c r="K811" s="1" t="s">
        <v>0</v>
      </c>
      <c r="L811" s="1">
        <v>1802308</v>
      </c>
      <c r="M811" s="1">
        <v>21966</v>
      </c>
      <c r="N811" s="1">
        <v>2972762</v>
      </c>
      <c r="O811" s="1">
        <v>12951</v>
      </c>
    </row>
    <row r="812" spans="1:15">
      <c r="A812" s="12">
        <v>90269090</v>
      </c>
      <c r="B812" s="1" t="s">
        <v>10587</v>
      </c>
      <c r="C812" s="12">
        <v>902690</v>
      </c>
      <c r="D812" s="1" t="s">
        <v>10238</v>
      </c>
      <c r="E812" s="12">
        <v>9026</v>
      </c>
      <c r="F812" s="1" t="s">
        <v>6314</v>
      </c>
      <c r="G812" s="12">
        <v>90</v>
      </c>
      <c r="H812" s="1" t="s">
        <v>512</v>
      </c>
      <c r="I812" s="1" t="s">
        <v>49</v>
      </c>
      <c r="J812" s="1" t="s">
        <v>48</v>
      </c>
      <c r="K812" s="1" t="s">
        <v>0</v>
      </c>
      <c r="L812" s="1">
        <v>1791751</v>
      </c>
      <c r="M812" s="1">
        <v>6948</v>
      </c>
      <c r="N812" s="1">
        <v>4437089</v>
      </c>
      <c r="O812" s="1">
        <v>24424</v>
      </c>
    </row>
    <row r="813" spans="1:15">
      <c r="A813" s="12">
        <v>85198120</v>
      </c>
      <c r="B813" s="1" t="s">
        <v>11300</v>
      </c>
      <c r="C813" s="12">
        <v>851981</v>
      </c>
      <c r="D813" s="1" t="s">
        <v>1964</v>
      </c>
      <c r="E813" s="12">
        <v>8519</v>
      </c>
      <c r="F813" s="1" t="s">
        <v>1963</v>
      </c>
      <c r="G813" s="12">
        <v>85</v>
      </c>
      <c r="H813" s="1" t="s">
        <v>102</v>
      </c>
      <c r="I813" s="1" t="s">
        <v>27</v>
      </c>
      <c r="J813" s="1" t="s">
        <v>26</v>
      </c>
      <c r="K813" s="1" t="s">
        <v>0</v>
      </c>
      <c r="L813" s="1">
        <v>1787080</v>
      </c>
      <c r="M813" s="1">
        <v>375</v>
      </c>
      <c r="N813" s="1">
        <v>2236892</v>
      </c>
      <c r="O813" s="1">
        <v>430</v>
      </c>
    </row>
    <row r="814" spans="1:15">
      <c r="A814" s="12">
        <v>84821090</v>
      </c>
      <c r="B814" s="1" t="s">
        <v>11299</v>
      </c>
      <c r="C814" s="12">
        <v>848210</v>
      </c>
      <c r="D814" s="1" t="s">
        <v>11298</v>
      </c>
      <c r="E814" s="12">
        <v>8482</v>
      </c>
      <c r="F814" s="1" t="s">
        <v>6739</v>
      </c>
      <c r="G814" s="12">
        <v>84</v>
      </c>
      <c r="H814" s="1" t="s">
        <v>28</v>
      </c>
      <c r="I814" s="1" t="s">
        <v>27</v>
      </c>
      <c r="J814" s="1" t="s">
        <v>26</v>
      </c>
      <c r="K814" s="1" t="s">
        <v>0</v>
      </c>
      <c r="L814" s="1">
        <v>1785511</v>
      </c>
      <c r="M814" s="1">
        <v>10977</v>
      </c>
      <c r="N814" s="1">
        <v>20061633</v>
      </c>
      <c r="O814" s="1">
        <v>86386</v>
      </c>
    </row>
    <row r="815" spans="1:15">
      <c r="A815" s="12">
        <v>39199090</v>
      </c>
      <c r="B815" s="1" t="s">
        <v>11297</v>
      </c>
      <c r="C815" s="12">
        <v>391990</v>
      </c>
      <c r="D815" s="1" t="s">
        <v>9874</v>
      </c>
      <c r="E815" s="12">
        <v>3919</v>
      </c>
      <c r="F815" s="1" t="s">
        <v>8142</v>
      </c>
      <c r="G815" s="12">
        <v>39</v>
      </c>
      <c r="H815" s="1" t="s">
        <v>38</v>
      </c>
      <c r="I815" s="1" t="s">
        <v>37</v>
      </c>
      <c r="J815" s="1" t="s">
        <v>36</v>
      </c>
      <c r="K815" s="1" t="s">
        <v>0</v>
      </c>
      <c r="L815" s="1">
        <v>1783434</v>
      </c>
      <c r="M815" s="1">
        <v>54059</v>
      </c>
      <c r="N815" s="1">
        <v>59233363</v>
      </c>
      <c r="O815" s="1">
        <v>2138372</v>
      </c>
    </row>
    <row r="816" spans="1:15">
      <c r="A816" s="12">
        <v>85143900</v>
      </c>
      <c r="B816" s="1" t="s">
        <v>11296</v>
      </c>
      <c r="C816" s="12">
        <v>851439</v>
      </c>
      <c r="D816" s="1" t="s">
        <v>11295</v>
      </c>
      <c r="E816" s="12">
        <v>8514</v>
      </c>
      <c r="F816" s="1" t="s">
        <v>6396</v>
      </c>
      <c r="G816" s="12">
        <v>85</v>
      </c>
      <c r="H816" s="1" t="s">
        <v>102</v>
      </c>
      <c r="I816" s="1" t="s">
        <v>27</v>
      </c>
      <c r="J816" s="1" t="s">
        <v>26</v>
      </c>
      <c r="K816" s="1" t="s">
        <v>0</v>
      </c>
      <c r="L816" s="1">
        <v>1773345</v>
      </c>
      <c r="M816" s="1">
        <v>48938</v>
      </c>
      <c r="N816" s="1">
        <v>5540361</v>
      </c>
      <c r="O816" s="1">
        <v>107050</v>
      </c>
    </row>
    <row r="817" spans="1:15">
      <c r="A817" s="12">
        <v>29173500</v>
      </c>
      <c r="B817" s="1" t="s">
        <v>11294</v>
      </c>
      <c r="C817" s="12">
        <v>291735</v>
      </c>
      <c r="D817" s="1" t="s">
        <v>11294</v>
      </c>
      <c r="E817" s="12">
        <v>2917</v>
      </c>
      <c r="F817" s="1" t="s">
        <v>93</v>
      </c>
      <c r="G817" s="12">
        <v>29</v>
      </c>
      <c r="H817" s="1" t="s">
        <v>13</v>
      </c>
      <c r="I817" s="1" t="s">
        <v>12</v>
      </c>
      <c r="J817" s="1" t="s">
        <v>11</v>
      </c>
      <c r="K817" s="1" t="s">
        <v>0</v>
      </c>
      <c r="L817" s="1">
        <v>1772863</v>
      </c>
      <c r="M817" s="1">
        <v>1366000</v>
      </c>
      <c r="N817" s="1">
        <v>37237</v>
      </c>
      <c r="O817" s="1">
        <v>7214</v>
      </c>
    </row>
    <row r="818" spans="1:15">
      <c r="A818" s="12">
        <v>69032090</v>
      </c>
      <c r="B818" s="1" t="s">
        <v>11293</v>
      </c>
      <c r="C818" s="12">
        <v>690320</v>
      </c>
      <c r="D818" s="1" t="s">
        <v>2818</v>
      </c>
      <c r="E818" s="12">
        <v>6903</v>
      </c>
      <c r="F818" s="1" t="s">
        <v>934</v>
      </c>
      <c r="G818" s="12">
        <v>69</v>
      </c>
      <c r="H818" s="1" t="s">
        <v>933</v>
      </c>
      <c r="I818" s="1" t="s">
        <v>7</v>
      </c>
      <c r="J818" s="1" t="s">
        <v>6</v>
      </c>
      <c r="K818" s="1" t="s">
        <v>0</v>
      </c>
      <c r="L818" s="1">
        <v>1759951</v>
      </c>
      <c r="M818" s="1">
        <v>93086</v>
      </c>
      <c r="N818" s="1">
        <v>1400484</v>
      </c>
      <c r="O818" s="1">
        <v>103894</v>
      </c>
    </row>
    <row r="819" spans="1:15">
      <c r="A819" s="12">
        <v>73181900</v>
      </c>
      <c r="B819" s="1" t="s">
        <v>11292</v>
      </c>
      <c r="C819" s="12">
        <v>731819</v>
      </c>
      <c r="D819" s="1" t="s">
        <v>11292</v>
      </c>
      <c r="E819" s="12">
        <v>7318</v>
      </c>
      <c r="F819" s="1" t="s">
        <v>5883</v>
      </c>
      <c r="G819" s="12">
        <v>73</v>
      </c>
      <c r="H819" s="1" t="s">
        <v>108</v>
      </c>
      <c r="I819" s="1" t="s">
        <v>107</v>
      </c>
      <c r="J819" s="1" t="s">
        <v>106</v>
      </c>
      <c r="K819" s="1" t="s">
        <v>0</v>
      </c>
      <c r="L819" s="1">
        <v>1759755</v>
      </c>
      <c r="M819" s="1">
        <v>164064</v>
      </c>
      <c r="N819" s="1">
        <v>10713640</v>
      </c>
      <c r="O819" s="1">
        <v>353869</v>
      </c>
    </row>
    <row r="820" spans="1:15">
      <c r="A820" s="12">
        <v>47031900</v>
      </c>
      <c r="B820" s="1" t="s">
        <v>11291</v>
      </c>
      <c r="C820" s="12">
        <v>470319</v>
      </c>
      <c r="D820" s="1" t="s">
        <v>11290</v>
      </c>
      <c r="E820" s="12">
        <v>4703</v>
      </c>
      <c r="F820" s="1" t="s">
        <v>2108</v>
      </c>
      <c r="G820" s="12">
        <v>47</v>
      </c>
      <c r="H820" s="1" t="s">
        <v>564</v>
      </c>
      <c r="I820" s="1" t="s">
        <v>18</v>
      </c>
      <c r="J820" s="1" t="s">
        <v>17</v>
      </c>
      <c r="K820" s="1" t="s">
        <v>0</v>
      </c>
      <c r="L820" s="1">
        <v>1759269</v>
      </c>
      <c r="M820" s="1">
        <v>3140000</v>
      </c>
      <c r="N820" s="1">
        <v>0</v>
      </c>
      <c r="O820" s="1">
        <v>0</v>
      </c>
    </row>
    <row r="821" spans="1:15">
      <c r="A821" s="12">
        <v>10051000</v>
      </c>
      <c r="B821" s="1" t="s">
        <v>11289</v>
      </c>
      <c r="C821" s="12">
        <v>100510</v>
      </c>
      <c r="D821" s="1" t="s">
        <v>11289</v>
      </c>
      <c r="E821" s="12">
        <v>1005</v>
      </c>
      <c r="F821" s="1" t="s">
        <v>6958</v>
      </c>
      <c r="G821" s="12">
        <v>10</v>
      </c>
      <c r="H821" s="1" t="s">
        <v>1178</v>
      </c>
      <c r="I821" s="1" t="s">
        <v>59</v>
      </c>
      <c r="J821" s="1" t="s">
        <v>58</v>
      </c>
      <c r="K821" s="1" t="s">
        <v>0</v>
      </c>
      <c r="L821" s="1">
        <v>1759072</v>
      </c>
      <c r="M821" s="1">
        <v>477618</v>
      </c>
      <c r="N821" s="1">
        <v>7662867</v>
      </c>
      <c r="O821" s="1">
        <v>854283</v>
      </c>
    </row>
    <row r="822" spans="1:15">
      <c r="A822" s="12">
        <v>94033000</v>
      </c>
      <c r="B822" s="1" t="s">
        <v>11288</v>
      </c>
      <c r="C822" s="12">
        <v>940330</v>
      </c>
      <c r="D822" s="1" t="s">
        <v>11287</v>
      </c>
      <c r="E822" s="12">
        <v>9403</v>
      </c>
      <c r="F822" s="1" t="s">
        <v>5049</v>
      </c>
      <c r="G822" s="12">
        <v>94</v>
      </c>
      <c r="H822" s="1" t="s">
        <v>259</v>
      </c>
      <c r="I822" s="1" t="s">
        <v>127</v>
      </c>
      <c r="J822" s="1" t="s">
        <v>126</v>
      </c>
      <c r="K822" s="1" t="s">
        <v>0</v>
      </c>
      <c r="L822" s="1">
        <v>1749405</v>
      </c>
      <c r="M822" s="1">
        <v>659233</v>
      </c>
      <c r="N822" s="1">
        <v>48077</v>
      </c>
      <c r="O822" s="1">
        <v>2075</v>
      </c>
    </row>
    <row r="823" spans="1:15">
      <c r="A823" s="12">
        <v>32030030</v>
      </c>
      <c r="B823" s="1" t="s">
        <v>11286</v>
      </c>
      <c r="C823" s="12">
        <v>320300</v>
      </c>
      <c r="D823" s="1" t="s">
        <v>1293</v>
      </c>
      <c r="E823" s="12">
        <v>3203</v>
      </c>
      <c r="F823" s="1" t="s">
        <v>1293</v>
      </c>
      <c r="G823" s="12">
        <v>32</v>
      </c>
      <c r="H823" s="1" t="s">
        <v>1112</v>
      </c>
      <c r="I823" s="1" t="s">
        <v>12</v>
      </c>
      <c r="J823" s="1" t="s">
        <v>11</v>
      </c>
      <c r="K823" s="1" t="s">
        <v>0</v>
      </c>
      <c r="L823" s="1">
        <v>1746033</v>
      </c>
      <c r="M823" s="1">
        <v>138239</v>
      </c>
      <c r="N823" s="1">
        <v>442165</v>
      </c>
      <c r="O823" s="1">
        <v>2206</v>
      </c>
    </row>
    <row r="824" spans="1:15">
      <c r="A824" s="12">
        <v>84195021</v>
      </c>
      <c r="B824" s="1" t="s">
        <v>11285</v>
      </c>
      <c r="C824" s="12">
        <v>841950</v>
      </c>
      <c r="D824" s="1" t="s">
        <v>6408</v>
      </c>
      <c r="E824" s="12">
        <v>8419</v>
      </c>
      <c r="F824" s="1" t="s">
        <v>2867</v>
      </c>
      <c r="G824" s="12">
        <v>84</v>
      </c>
      <c r="H824" s="1" t="s">
        <v>28</v>
      </c>
      <c r="I824" s="1" t="s">
        <v>27</v>
      </c>
      <c r="J824" s="1" t="s">
        <v>26</v>
      </c>
      <c r="K824" s="1" t="s">
        <v>0</v>
      </c>
      <c r="L824" s="1">
        <v>1739485</v>
      </c>
      <c r="M824" s="1">
        <v>42255</v>
      </c>
      <c r="N824" s="1">
        <v>10762703</v>
      </c>
      <c r="O824" s="1">
        <v>172856</v>
      </c>
    </row>
    <row r="825" spans="1:15">
      <c r="A825" s="12">
        <v>85044030</v>
      </c>
      <c r="B825" s="1" t="s">
        <v>11284</v>
      </c>
      <c r="C825" s="12">
        <v>850440</v>
      </c>
      <c r="D825" s="1" t="s">
        <v>8066</v>
      </c>
      <c r="E825" s="12">
        <v>8504</v>
      </c>
      <c r="F825" s="1" t="s">
        <v>495</v>
      </c>
      <c r="G825" s="12">
        <v>85</v>
      </c>
      <c r="H825" s="1" t="s">
        <v>102</v>
      </c>
      <c r="I825" s="1" t="s">
        <v>27</v>
      </c>
      <c r="J825" s="1" t="s">
        <v>26</v>
      </c>
      <c r="K825" s="1" t="s">
        <v>0</v>
      </c>
      <c r="L825" s="1">
        <v>1734785</v>
      </c>
      <c r="M825" s="1">
        <v>3124</v>
      </c>
      <c r="N825" s="1">
        <v>3782518</v>
      </c>
      <c r="O825" s="1">
        <v>7320</v>
      </c>
    </row>
    <row r="826" spans="1:15">
      <c r="A826" s="12">
        <v>84717010</v>
      </c>
      <c r="B826" s="1" t="s">
        <v>11283</v>
      </c>
      <c r="C826" s="12">
        <v>847170</v>
      </c>
      <c r="D826" s="1" t="s">
        <v>7759</v>
      </c>
      <c r="E826" s="12">
        <v>8471</v>
      </c>
      <c r="F826" s="1" t="s">
        <v>1897</v>
      </c>
      <c r="G826" s="12">
        <v>84</v>
      </c>
      <c r="H826" s="1" t="s">
        <v>28</v>
      </c>
      <c r="I826" s="1" t="s">
        <v>27</v>
      </c>
      <c r="J826" s="1" t="s">
        <v>26</v>
      </c>
      <c r="K826" s="1" t="s">
        <v>0</v>
      </c>
      <c r="L826" s="1">
        <v>1728260</v>
      </c>
      <c r="M826" s="1">
        <v>6589</v>
      </c>
      <c r="N826" s="1">
        <v>18451191</v>
      </c>
      <c r="O826" s="1">
        <v>53627</v>
      </c>
    </row>
    <row r="827" spans="1:15">
      <c r="A827" s="12">
        <v>59032000</v>
      </c>
      <c r="B827" s="1" t="s">
        <v>11282</v>
      </c>
      <c r="C827" s="12">
        <v>590320</v>
      </c>
      <c r="D827" s="1" t="s">
        <v>11281</v>
      </c>
      <c r="E827" s="12">
        <v>5903</v>
      </c>
      <c r="F827" s="1" t="s">
        <v>7076</v>
      </c>
      <c r="G827" s="12">
        <v>59</v>
      </c>
      <c r="H827" s="1" t="s">
        <v>32</v>
      </c>
      <c r="I827" s="1" t="s">
        <v>2</v>
      </c>
      <c r="J827" s="1" t="s">
        <v>1</v>
      </c>
      <c r="K827" s="1" t="s">
        <v>0</v>
      </c>
      <c r="L827" s="1">
        <v>1728086</v>
      </c>
      <c r="M827" s="1">
        <v>156152</v>
      </c>
      <c r="N827" s="1">
        <v>331067</v>
      </c>
      <c r="O827" s="1">
        <v>5668</v>
      </c>
    </row>
    <row r="828" spans="1:15">
      <c r="A828" s="12">
        <v>84813000</v>
      </c>
      <c r="B828" s="1" t="s">
        <v>11280</v>
      </c>
      <c r="C828" s="12">
        <v>848130</v>
      </c>
      <c r="D828" s="1" t="s">
        <v>11280</v>
      </c>
      <c r="E828" s="12">
        <v>8481</v>
      </c>
      <c r="F828" s="1" t="s">
        <v>4248</v>
      </c>
      <c r="G828" s="12">
        <v>84</v>
      </c>
      <c r="H828" s="1" t="s">
        <v>28</v>
      </c>
      <c r="I828" s="1" t="s">
        <v>27</v>
      </c>
      <c r="J828" s="1" t="s">
        <v>26</v>
      </c>
      <c r="K828" s="1" t="s">
        <v>0</v>
      </c>
      <c r="L828" s="1">
        <v>1725278</v>
      </c>
      <c r="M828" s="1">
        <v>4065</v>
      </c>
      <c r="N828" s="1">
        <v>37077921</v>
      </c>
      <c r="O828" s="1">
        <v>346815</v>
      </c>
    </row>
    <row r="829" spans="1:15">
      <c r="A829" s="12">
        <v>84322100</v>
      </c>
      <c r="B829" s="1" t="s">
        <v>11279</v>
      </c>
      <c r="C829" s="12">
        <v>843221</v>
      </c>
      <c r="D829" s="1" t="s">
        <v>11278</v>
      </c>
      <c r="E829" s="12">
        <v>8432</v>
      </c>
      <c r="F829" s="1" t="s">
        <v>2466</v>
      </c>
      <c r="G829" s="12">
        <v>84</v>
      </c>
      <c r="H829" s="1" t="s">
        <v>28</v>
      </c>
      <c r="I829" s="1" t="s">
        <v>27</v>
      </c>
      <c r="J829" s="1" t="s">
        <v>26</v>
      </c>
      <c r="K829" s="1" t="s">
        <v>0</v>
      </c>
      <c r="L829" s="1">
        <v>1722371</v>
      </c>
      <c r="M829" s="1">
        <v>341601</v>
      </c>
      <c r="N829" s="1">
        <v>0</v>
      </c>
      <c r="O829" s="1">
        <v>0</v>
      </c>
    </row>
    <row r="830" spans="1:15">
      <c r="A830" s="12">
        <v>73121090</v>
      </c>
      <c r="B830" s="1" t="s">
        <v>11277</v>
      </c>
      <c r="C830" s="12">
        <v>731210</v>
      </c>
      <c r="D830" s="1" t="s">
        <v>6628</v>
      </c>
      <c r="E830" s="12">
        <v>7312</v>
      </c>
      <c r="F830" s="1" t="s">
        <v>6627</v>
      </c>
      <c r="G830" s="12">
        <v>73</v>
      </c>
      <c r="H830" s="1" t="s">
        <v>108</v>
      </c>
      <c r="I830" s="1" t="s">
        <v>107</v>
      </c>
      <c r="J830" s="1" t="s">
        <v>106</v>
      </c>
      <c r="K830" s="1" t="s">
        <v>0</v>
      </c>
      <c r="L830" s="1">
        <v>1714751</v>
      </c>
      <c r="M830" s="1">
        <v>252976</v>
      </c>
      <c r="N830" s="1">
        <v>5083190</v>
      </c>
      <c r="O830" s="1">
        <v>296400</v>
      </c>
    </row>
    <row r="831" spans="1:15">
      <c r="A831" s="13" t="s">
        <v>11276</v>
      </c>
      <c r="B831" s="1" t="s">
        <v>11274</v>
      </c>
      <c r="C831" s="13" t="s">
        <v>11275</v>
      </c>
      <c r="D831" s="1" t="s">
        <v>11274</v>
      </c>
      <c r="E831" s="13" t="s">
        <v>11273</v>
      </c>
      <c r="F831" s="1" t="s">
        <v>11272</v>
      </c>
      <c r="G831" s="13" t="s">
        <v>3187</v>
      </c>
      <c r="H831" s="1" t="s">
        <v>3186</v>
      </c>
      <c r="I831" s="1" t="s">
        <v>204</v>
      </c>
      <c r="J831" s="1" t="s">
        <v>203</v>
      </c>
      <c r="K831" s="1" t="s">
        <v>0</v>
      </c>
      <c r="L831" s="1">
        <v>1713599</v>
      </c>
      <c r="M831" s="1">
        <v>11615</v>
      </c>
      <c r="N831" s="1">
        <v>3361442</v>
      </c>
      <c r="O831" s="1">
        <v>44500</v>
      </c>
    </row>
    <row r="832" spans="1:15">
      <c r="A832" s="12">
        <v>87089510</v>
      </c>
      <c r="B832" s="1" t="s">
        <v>11271</v>
      </c>
      <c r="C832" s="12">
        <v>870895</v>
      </c>
      <c r="D832" s="1" t="s">
        <v>5146</v>
      </c>
      <c r="E832" s="12">
        <v>8708</v>
      </c>
      <c r="F832" s="1" t="s">
        <v>3640</v>
      </c>
      <c r="G832" s="12">
        <v>87</v>
      </c>
      <c r="H832" s="1" t="s">
        <v>633</v>
      </c>
      <c r="I832" s="1" t="s">
        <v>272</v>
      </c>
      <c r="J832" s="1" t="s">
        <v>271</v>
      </c>
      <c r="K832" s="1" t="s">
        <v>0</v>
      </c>
      <c r="L832" s="1">
        <v>1711895</v>
      </c>
      <c r="M832" s="1">
        <v>64526</v>
      </c>
      <c r="N832" s="1">
        <v>2861665</v>
      </c>
      <c r="O832" s="1">
        <v>84240</v>
      </c>
    </row>
    <row r="833" spans="1:15">
      <c r="A833" s="12">
        <v>90181980</v>
      </c>
      <c r="B833" s="1" t="s">
        <v>2242</v>
      </c>
      <c r="C833" s="12">
        <v>901819</v>
      </c>
      <c r="D833" s="1" t="s">
        <v>2242</v>
      </c>
      <c r="E833" s="12">
        <v>9018</v>
      </c>
      <c r="F833" s="1" t="s">
        <v>807</v>
      </c>
      <c r="G833" s="12">
        <v>90</v>
      </c>
      <c r="H833" s="1" t="s">
        <v>512</v>
      </c>
      <c r="I833" s="1" t="s">
        <v>49</v>
      </c>
      <c r="J833" s="1" t="s">
        <v>48</v>
      </c>
      <c r="K833" s="1" t="s">
        <v>0</v>
      </c>
      <c r="L833" s="1">
        <v>1710455</v>
      </c>
      <c r="M833" s="1">
        <v>5979</v>
      </c>
      <c r="N833" s="1">
        <v>8990643</v>
      </c>
      <c r="O833" s="1">
        <v>16003</v>
      </c>
    </row>
    <row r="834" spans="1:15">
      <c r="A834" s="12">
        <v>48101399</v>
      </c>
      <c r="B834" s="1" t="s">
        <v>11270</v>
      </c>
      <c r="C834" s="12">
        <v>481013</v>
      </c>
      <c r="D834" s="1" t="s">
        <v>3876</v>
      </c>
      <c r="E834" s="12">
        <v>4810</v>
      </c>
      <c r="F834" s="1" t="s">
        <v>20</v>
      </c>
      <c r="G834" s="12">
        <v>48</v>
      </c>
      <c r="H834" s="1" t="s">
        <v>19</v>
      </c>
      <c r="I834" s="1" t="s">
        <v>18</v>
      </c>
      <c r="J834" s="1" t="s">
        <v>17</v>
      </c>
      <c r="K834" s="1" t="s">
        <v>0</v>
      </c>
      <c r="L834" s="1">
        <v>1708391</v>
      </c>
      <c r="M834" s="1">
        <v>1748231</v>
      </c>
      <c r="N834" s="1">
        <v>1320350</v>
      </c>
      <c r="O834" s="1">
        <v>595870</v>
      </c>
    </row>
    <row r="835" spans="1:15">
      <c r="A835" s="12">
        <v>38099390</v>
      </c>
      <c r="B835" s="1" t="s">
        <v>11269</v>
      </c>
      <c r="C835" s="12">
        <v>380993</v>
      </c>
      <c r="D835" s="1" t="s">
        <v>11268</v>
      </c>
      <c r="E835" s="12">
        <v>3809</v>
      </c>
      <c r="F835" s="1" t="s">
        <v>397</v>
      </c>
      <c r="G835" s="12">
        <v>38</v>
      </c>
      <c r="H835" s="1" t="s">
        <v>244</v>
      </c>
      <c r="I835" s="1" t="s">
        <v>12</v>
      </c>
      <c r="J835" s="1" t="s">
        <v>11</v>
      </c>
      <c r="K835" s="1" t="s">
        <v>0</v>
      </c>
      <c r="L835" s="1">
        <v>1706085</v>
      </c>
      <c r="M835" s="1">
        <v>1552004</v>
      </c>
      <c r="N835" s="1">
        <v>458392</v>
      </c>
      <c r="O835" s="1">
        <v>49950</v>
      </c>
    </row>
    <row r="836" spans="1:15">
      <c r="A836" s="12">
        <v>90329099</v>
      </c>
      <c r="B836" s="1" t="s">
        <v>11267</v>
      </c>
      <c r="C836" s="12">
        <v>903290</v>
      </c>
      <c r="D836" s="1" t="s">
        <v>6440</v>
      </c>
      <c r="E836" s="12">
        <v>9032</v>
      </c>
      <c r="F836" s="1" t="s">
        <v>4659</v>
      </c>
      <c r="G836" s="12">
        <v>90</v>
      </c>
      <c r="H836" s="1" t="s">
        <v>512</v>
      </c>
      <c r="I836" s="1" t="s">
        <v>49</v>
      </c>
      <c r="J836" s="1" t="s">
        <v>48</v>
      </c>
      <c r="K836" s="1" t="s">
        <v>0</v>
      </c>
      <c r="L836" s="1">
        <v>1692637</v>
      </c>
      <c r="M836" s="1">
        <v>34932</v>
      </c>
      <c r="N836" s="1">
        <v>10406917</v>
      </c>
      <c r="O836" s="1">
        <v>62097</v>
      </c>
    </row>
    <row r="837" spans="1:15">
      <c r="A837" s="12">
        <v>21039021</v>
      </c>
      <c r="B837" s="1" t="s">
        <v>11266</v>
      </c>
      <c r="C837" s="12">
        <v>210390</v>
      </c>
      <c r="D837" s="1" t="s">
        <v>4454</v>
      </c>
      <c r="E837" s="12">
        <v>2103</v>
      </c>
      <c r="F837" s="1" t="s">
        <v>3178</v>
      </c>
      <c r="G837" s="12">
        <v>21</v>
      </c>
      <c r="H837" s="1" t="s">
        <v>752</v>
      </c>
      <c r="I837" s="1" t="s">
        <v>751</v>
      </c>
      <c r="J837" s="1" t="s">
        <v>750</v>
      </c>
      <c r="K837" s="1" t="s">
        <v>0</v>
      </c>
      <c r="L837" s="1">
        <v>1688141</v>
      </c>
      <c r="M837" s="1">
        <v>445743</v>
      </c>
      <c r="N837" s="1">
        <v>152466</v>
      </c>
      <c r="O837" s="1">
        <v>77497</v>
      </c>
    </row>
    <row r="838" spans="1:15">
      <c r="A838" s="12">
        <v>31055900</v>
      </c>
      <c r="B838" s="1" t="s">
        <v>11265</v>
      </c>
      <c r="C838" s="12">
        <v>310559</v>
      </c>
      <c r="D838" s="1" t="s">
        <v>11264</v>
      </c>
      <c r="E838" s="12">
        <v>3105</v>
      </c>
      <c r="F838" s="1" t="s">
        <v>2326</v>
      </c>
      <c r="G838" s="12">
        <v>31</v>
      </c>
      <c r="H838" s="1" t="s">
        <v>870</v>
      </c>
      <c r="I838" s="1" t="s">
        <v>12</v>
      </c>
      <c r="J838" s="1" t="s">
        <v>11</v>
      </c>
      <c r="K838" s="1" t="s">
        <v>0</v>
      </c>
      <c r="L838" s="1">
        <v>1677117</v>
      </c>
      <c r="M838" s="1">
        <v>495266</v>
      </c>
      <c r="N838" s="1">
        <v>475612621</v>
      </c>
      <c r="O838" s="1">
        <v>910914031</v>
      </c>
    </row>
    <row r="839" spans="1:15">
      <c r="A839" s="12">
        <v>84283300</v>
      </c>
      <c r="B839" s="1" t="s">
        <v>11263</v>
      </c>
      <c r="C839" s="12">
        <v>842833</v>
      </c>
      <c r="D839" s="1" t="s">
        <v>11262</v>
      </c>
      <c r="E839" s="12">
        <v>8428</v>
      </c>
      <c r="F839" s="1" t="s">
        <v>2769</v>
      </c>
      <c r="G839" s="12">
        <v>84</v>
      </c>
      <c r="H839" s="1" t="s">
        <v>28</v>
      </c>
      <c r="I839" s="1" t="s">
        <v>27</v>
      </c>
      <c r="J839" s="1" t="s">
        <v>26</v>
      </c>
      <c r="K839" s="1" t="s">
        <v>0</v>
      </c>
      <c r="L839" s="1">
        <v>1675455</v>
      </c>
      <c r="M839" s="1">
        <v>81302</v>
      </c>
      <c r="N839" s="1">
        <v>729414</v>
      </c>
      <c r="O839" s="1">
        <v>26674</v>
      </c>
    </row>
    <row r="840" spans="1:15">
      <c r="A840" s="12">
        <v>84041010</v>
      </c>
      <c r="B840" s="1" t="s">
        <v>11261</v>
      </c>
      <c r="C840" s="12">
        <v>840410</v>
      </c>
      <c r="D840" s="1" t="s">
        <v>7004</v>
      </c>
      <c r="E840" s="12">
        <v>8404</v>
      </c>
      <c r="F840" s="1" t="s">
        <v>3162</v>
      </c>
      <c r="G840" s="12">
        <v>84</v>
      </c>
      <c r="H840" s="1" t="s">
        <v>28</v>
      </c>
      <c r="I840" s="1" t="s">
        <v>27</v>
      </c>
      <c r="J840" s="1" t="s">
        <v>26</v>
      </c>
      <c r="K840" s="1" t="s">
        <v>0</v>
      </c>
      <c r="L840" s="1">
        <v>1674009</v>
      </c>
      <c r="M840" s="1">
        <v>78606</v>
      </c>
      <c r="N840" s="1">
        <v>126671</v>
      </c>
      <c r="O840" s="1">
        <v>391</v>
      </c>
    </row>
    <row r="841" spans="1:15">
      <c r="A841" s="12">
        <v>84362900</v>
      </c>
      <c r="B841" s="1" t="s">
        <v>11260</v>
      </c>
      <c r="C841" s="12">
        <v>843629</v>
      </c>
      <c r="D841" s="1" t="s">
        <v>11260</v>
      </c>
      <c r="E841" s="12">
        <v>8436</v>
      </c>
      <c r="F841" s="1" t="s">
        <v>5105</v>
      </c>
      <c r="G841" s="12">
        <v>84</v>
      </c>
      <c r="H841" s="1" t="s">
        <v>28</v>
      </c>
      <c r="I841" s="1" t="s">
        <v>27</v>
      </c>
      <c r="J841" s="1" t="s">
        <v>26</v>
      </c>
      <c r="K841" s="1" t="s">
        <v>0</v>
      </c>
      <c r="L841" s="1">
        <v>1670701</v>
      </c>
      <c r="M841" s="1">
        <v>46862</v>
      </c>
      <c r="N841" s="1">
        <v>903251</v>
      </c>
      <c r="O841" s="1">
        <v>7541</v>
      </c>
    </row>
    <row r="842" spans="1:15">
      <c r="A842" s="12">
        <v>27101229</v>
      </c>
      <c r="B842" s="1" t="s">
        <v>11259</v>
      </c>
      <c r="C842" s="12">
        <v>271012</v>
      </c>
      <c r="D842" s="1" t="s">
        <v>3850</v>
      </c>
      <c r="E842" s="12">
        <v>2710</v>
      </c>
      <c r="F842" s="1" t="s">
        <v>487</v>
      </c>
      <c r="G842" s="12">
        <v>27</v>
      </c>
      <c r="H842" s="1" t="s">
        <v>486</v>
      </c>
      <c r="I842" s="1" t="s">
        <v>225</v>
      </c>
      <c r="J842" s="1" t="s">
        <v>224</v>
      </c>
      <c r="K842" s="1" t="s">
        <v>0</v>
      </c>
      <c r="L842" s="1">
        <v>1670428</v>
      </c>
      <c r="M842" s="1">
        <v>1574405</v>
      </c>
      <c r="N842" s="1">
        <v>376166</v>
      </c>
      <c r="O842" s="1">
        <v>80898</v>
      </c>
    </row>
    <row r="843" spans="1:15">
      <c r="A843" s="12">
        <v>28417020</v>
      </c>
      <c r="B843" s="1" t="s">
        <v>11258</v>
      </c>
      <c r="C843" s="12">
        <v>284170</v>
      </c>
      <c r="D843" s="1" t="s">
        <v>802</v>
      </c>
      <c r="E843" s="12">
        <v>2841</v>
      </c>
      <c r="F843" s="1" t="s">
        <v>147</v>
      </c>
      <c r="G843" s="12">
        <v>28</v>
      </c>
      <c r="H843" s="1" t="s">
        <v>118</v>
      </c>
      <c r="I843" s="1" t="s">
        <v>12</v>
      </c>
      <c r="J843" s="1" t="s">
        <v>11</v>
      </c>
      <c r="K843" s="1" t="s">
        <v>0</v>
      </c>
      <c r="L843" s="1">
        <v>1665164</v>
      </c>
      <c r="M843" s="1">
        <v>82000</v>
      </c>
      <c r="N843" s="1">
        <v>54417</v>
      </c>
      <c r="O843" s="1">
        <v>2050</v>
      </c>
    </row>
    <row r="844" spans="1:15">
      <c r="A844" s="12">
        <v>88079000</v>
      </c>
      <c r="B844" s="1" t="s">
        <v>11257</v>
      </c>
      <c r="C844" s="12">
        <v>880790</v>
      </c>
      <c r="D844" s="1" t="s">
        <v>11256</v>
      </c>
      <c r="E844" s="12">
        <v>8807</v>
      </c>
      <c r="F844" s="1" t="s">
        <v>11255</v>
      </c>
      <c r="G844" s="12">
        <v>88</v>
      </c>
      <c r="H844" s="1" t="s">
        <v>273</v>
      </c>
      <c r="I844" s="1" t="s">
        <v>272</v>
      </c>
      <c r="J844" s="1" t="s">
        <v>271</v>
      </c>
      <c r="K844" s="1" t="s">
        <v>0</v>
      </c>
      <c r="L844" s="1">
        <v>1661447</v>
      </c>
      <c r="M844" s="1">
        <v>1586</v>
      </c>
      <c r="N844" s="1">
        <v>3215826</v>
      </c>
      <c r="O844" s="1">
        <v>29502</v>
      </c>
    </row>
    <row r="845" spans="1:15">
      <c r="A845" s="12">
        <v>90189091</v>
      </c>
      <c r="B845" s="1" t="s">
        <v>11254</v>
      </c>
      <c r="C845" s="12">
        <v>901890</v>
      </c>
      <c r="D845" s="1" t="s">
        <v>2856</v>
      </c>
      <c r="E845" s="12">
        <v>9018</v>
      </c>
      <c r="F845" s="1" t="s">
        <v>807</v>
      </c>
      <c r="G845" s="12">
        <v>90</v>
      </c>
      <c r="H845" s="1" t="s">
        <v>512</v>
      </c>
      <c r="I845" s="1" t="s">
        <v>49</v>
      </c>
      <c r="J845" s="1" t="s">
        <v>48</v>
      </c>
      <c r="K845" s="1" t="s">
        <v>0</v>
      </c>
      <c r="L845" s="1">
        <v>1658635</v>
      </c>
      <c r="M845" s="1">
        <v>41624</v>
      </c>
      <c r="N845" s="1">
        <v>2884</v>
      </c>
      <c r="O845" s="1">
        <v>34</v>
      </c>
    </row>
    <row r="846" spans="1:15">
      <c r="A846" s="12">
        <v>39076100</v>
      </c>
      <c r="B846" s="1" t="s">
        <v>11253</v>
      </c>
      <c r="C846" s="12">
        <v>390761</v>
      </c>
      <c r="D846" s="1" t="s">
        <v>11253</v>
      </c>
      <c r="E846" s="12">
        <v>3907</v>
      </c>
      <c r="F846" s="1" t="s">
        <v>775</v>
      </c>
      <c r="G846" s="12">
        <v>39</v>
      </c>
      <c r="H846" s="1" t="s">
        <v>38</v>
      </c>
      <c r="I846" s="1" t="s">
        <v>37</v>
      </c>
      <c r="J846" s="1" t="s">
        <v>36</v>
      </c>
      <c r="K846" s="1" t="s">
        <v>0</v>
      </c>
      <c r="L846" s="1">
        <v>1651258</v>
      </c>
      <c r="M846" s="1">
        <v>1486177</v>
      </c>
      <c r="N846" s="1">
        <v>62173</v>
      </c>
      <c r="O846" s="1">
        <v>32630</v>
      </c>
    </row>
    <row r="847" spans="1:15">
      <c r="A847" s="12">
        <v>38159010</v>
      </c>
      <c r="B847" s="1" t="s">
        <v>11252</v>
      </c>
      <c r="C847" s="12">
        <v>381590</v>
      </c>
      <c r="D847" s="1" t="s">
        <v>3725</v>
      </c>
      <c r="E847" s="12">
        <v>3815</v>
      </c>
      <c r="F847" s="1" t="s">
        <v>3724</v>
      </c>
      <c r="G847" s="12">
        <v>38</v>
      </c>
      <c r="H847" s="1" t="s">
        <v>244</v>
      </c>
      <c r="I847" s="1" t="s">
        <v>12</v>
      </c>
      <c r="J847" s="1" t="s">
        <v>11</v>
      </c>
      <c r="K847" s="1" t="s">
        <v>0</v>
      </c>
      <c r="L847" s="1">
        <v>1646623</v>
      </c>
      <c r="M847" s="1">
        <v>503461</v>
      </c>
      <c r="N847" s="1">
        <v>3233</v>
      </c>
      <c r="O847" s="1">
        <v>71</v>
      </c>
    </row>
    <row r="848" spans="1:15">
      <c r="A848" s="12">
        <v>84733049</v>
      </c>
      <c r="B848" s="1" t="s">
        <v>11251</v>
      </c>
      <c r="C848" s="12">
        <v>847330</v>
      </c>
      <c r="D848" s="1" t="s">
        <v>651</v>
      </c>
      <c r="E848" s="12">
        <v>8473</v>
      </c>
      <c r="F848" s="1" t="s">
        <v>650</v>
      </c>
      <c r="G848" s="12">
        <v>84</v>
      </c>
      <c r="H848" s="1" t="s">
        <v>28</v>
      </c>
      <c r="I848" s="1" t="s">
        <v>27</v>
      </c>
      <c r="J848" s="1" t="s">
        <v>26</v>
      </c>
      <c r="K848" s="1" t="s">
        <v>0</v>
      </c>
      <c r="L848" s="1">
        <v>1645469</v>
      </c>
      <c r="M848" s="1">
        <v>4804</v>
      </c>
      <c r="N848" s="1">
        <v>5700308</v>
      </c>
      <c r="O848" s="1">
        <v>2753</v>
      </c>
    </row>
    <row r="849" spans="1:15">
      <c r="A849" s="12">
        <v>96039000</v>
      </c>
      <c r="B849" s="1" t="s">
        <v>11250</v>
      </c>
      <c r="C849" s="12">
        <v>960390</v>
      </c>
      <c r="D849" s="1" t="s">
        <v>11249</v>
      </c>
      <c r="E849" s="12">
        <v>9603</v>
      </c>
      <c r="F849" s="1" t="s">
        <v>6366</v>
      </c>
      <c r="G849" s="12">
        <v>96</v>
      </c>
      <c r="H849" s="1" t="s">
        <v>128</v>
      </c>
      <c r="I849" s="1" t="s">
        <v>127</v>
      </c>
      <c r="J849" s="1" t="s">
        <v>126</v>
      </c>
      <c r="K849" s="1" t="s">
        <v>0</v>
      </c>
      <c r="L849" s="1">
        <v>1641479</v>
      </c>
      <c r="M849" s="1">
        <v>458367</v>
      </c>
      <c r="N849" s="1">
        <v>839462</v>
      </c>
      <c r="O849" s="1">
        <v>21850</v>
      </c>
    </row>
    <row r="850" spans="1:15">
      <c r="A850" s="12">
        <v>28352600</v>
      </c>
      <c r="B850" s="1" t="s">
        <v>11248</v>
      </c>
      <c r="C850" s="12">
        <v>283526</v>
      </c>
      <c r="D850" s="1" t="s">
        <v>11248</v>
      </c>
      <c r="E850" s="12">
        <v>2835</v>
      </c>
      <c r="F850" s="1" t="s">
        <v>1878</v>
      </c>
      <c r="G850" s="12">
        <v>28</v>
      </c>
      <c r="H850" s="1" t="s">
        <v>118</v>
      </c>
      <c r="I850" s="1" t="s">
        <v>12</v>
      </c>
      <c r="J850" s="1" t="s">
        <v>11</v>
      </c>
      <c r="K850" s="1" t="s">
        <v>0</v>
      </c>
      <c r="L850" s="1">
        <v>1638717</v>
      </c>
      <c r="M850" s="1">
        <v>579456</v>
      </c>
      <c r="N850" s="1">
        <v>2377278</v>
      </c>
      <c r="O850" s="1">
        <v>554602</v>
      </c>
    </row>
    <row r="851" spans="1:15">
      <c r="A851" s="12">
        <v>84313900</v>
      </c>
      <c r="B851" s="1" t="s">
        <v>11247</v>
      </c>
      <c r="C851" s="12">
        <v>843139</v>
      </c>
      <c r="D851" s="1" t="s">
        <v>11246</v>
      </c>
      <c r="E851" s="12">
        <v>8431</v>
      </c>
      <c r="F851" s="1" t="s">
        <v>6068</v>
      </c>
      <c r="G851" s="12">
        <v>84</v>
      </c>
      <c r="H851" s="1" t="s">
        <v>28</v>
      </c>
      <c r="I851" s="1" t="s">
        <v>27</v>
      </c>
      <c r="J851" s="1" t="s">
        <v>26</v>
      </c>
      <c r="K851" s="1" t="s">
        <v>0</v>
      </c>
      <c r="L851" s="1">
        <v>1619099</v>
      </c>
      <c r="M851" s="1">
        <v>135414</v>
      </c>
      <c r="N851" s="1">
        <v>8771574</v>
      </c>
      <c r="O851" s="1">
        <v>398943</v>
      </c>
    </row>
    <row r="852" spans="1:15">
      <c r="A852" s="12">
        <v>90261011</v>
      </c>
      <c r="B852" s="1" t="s">
        <v>11245</v>
      </c>
      <c r="C852" s="12">
        <v>902610</v>
      </c>
      <c r="D852" s="1" t="s">
        <v>6315</v>
      </c>
      <c r="E852" s="12">
        <v>9026</v>
      </c>
      <c r="F852" s="1" t="s">
        <v>6314</v>
      </c>
      <c r="G852" s="12">
        <v>90</v>
      </c>
      <c r="H852" s="1" t="s">
        <v>512</v>
      </c>
      <c r="I852" s="1" t="s">
        <v>49</v>
      </c>
      <c r="J852" s="1" t="s">
        <v>48</v>
      </c>
      <c r="K852" s="1" t="s">
        <v>0</v>
      </c>
      <c r="L852" s="1">
        <v>1611150</v>
      </c>
      <c r="M852" s="1">
        <v>74377</v>
      </c>
      <c r="N852" s="1">
        <v>1888710</v>
      </c>
      <c r="O852" s="1">
        <v>33959</v>
      </c>
    </row>
    <row r="853" spans="1:15">
      <c r="A853" s="12">
        <v>84289090</v>
      </c>
      <c r="B853" s="1" t="s">
        <v>11244</v>
      </c>
      <c r="C853" s="12">
        <v>842890</v>
      </c>
      <c r="D853" s="1" t="s">
        <v>2853</v>
      </c>
      <c r="E853" s="12">
        <v>8428</v>
      </c>
      <c r="F853" s="1" t="s">
        <v>2769</v>
      </c>
      <c r="G853" s="12">
        <v>84</v>
      </c>
      <c r="H853" s="1" t="s">
        <v>28</v>
      </c>
      <c r="I853" s="1" t="s">
        <v>27</v>
      </c>
      <c r="J853" s="1" t="s">
        <v>26</v>
      </c>
      <c r="K853" s="1" t="s">
        <v>0</v>
      </c>
      <c r="L853" s="1">
        <v>1608826</v>
      </c>
      <c r="M853" s="1">
        <v>70815</v>
      </c>
      <c r="N853" s="1">
        <v>7873032</v>
      </c>
      <c r="O853" s="1">
        <v>241735</v>
      </c>
    </row>
    <row r="854" spans="1:15">
      <c r="A854" s="12">
        <v>84713012</v>
      </c>
      <c r="B854" s="1" t="s">
        <v>11243</v>
      </c>
      <c r="C854" s="12">
        <v>847130</v>
      </c>
      <c r="D854" s="1" t="s">
        <v>8558</v>
      </c>
      <c r="E854" s="12">
        <v>8471</v>
      </c>
      <c r="F854" s="1" t="s">
        <v>1897</v>
      </c>
      <c r="G854" s="12">
        <v>84</v>
      </c>
      <c r="H854" s="1" t="s">
        <v>28</v>
      </c>
      <c r="I854" s="1" t="s">
        <v>27</v>
      </c>
      <c r="J854" s="1" t="s">
        <v>26</v>
      </c>
      <c r="K854" s="1" t="s">
        <v>0</v>
      </c>
      <c r="L854" s="1">
        <v>1607259</v>
      </c>
      <c r="M854" s="1">
        <v>3569</v>
      </c>
      <c r="N854" s="1">
        <v>454243</v>
      </c>
      <c r="O854" s="1">
        <v>537</v>
      </c>
    </row>
    <row r="855" spans="1:15">
      <c r="A855" s="12">
        <v>84136011</v>
      </c>
      <c r="B855" s="1" t="s">
        <v>11242</v>
      </c>
      <c r="C855" s="12">
        <v>841360</v>
      </c>
      <c r="D855" s="1" t="s">
        <v>10879</v>
      </c>
      <c r="E855" s="12">
        <v>8413</v>
      </c>
      <c r="F855" s="1" t="s">
        <v>3532</v>
      </c>
      <c r="G855" s="12">
        <v>84</v>
      </c>
      <c r="H855" s="1" t="s">
        <v>28</v>
      </c>
      <c r="I855" s="1" t="s">
        <v>27</v>
      </c>
      <c r="J855" s="1" t="s">
        <v>26</v>
      </c>
      <c r="K855" s="1" t="s">
        <v>0</v>
      </c>
      <c r="L855" s="1">
        <v>1604064</v>
      </c>
      <c r="M855" s="1">
        <v>71422</v>
      </c>
      <c r="N855" s="1">
        <v>7839782</v>
      </c>
      <c r="O855" s="1">
        <v>195673</v>
      </c>
    </row>
    <row r="856" spans="1:15">
      <c r="A856" s="12">
        <v>84133030</v>
      </c>
      <c r="B856" s="1" t="s">
        <v>11241</v>
      </c>
      <c r="C856" s="12">
        <v>841330</v>
      </c>
      <c r="D856" s="1" t="s">
        <v>10621</v>
      </c>
      <c r="E856" s="12">
        <v>8413</v>
      </c>
      <c r="F856" s="1" t="s">
        <v>3532</v>
      </c>
      <c r="G856" s="12">
        <v>84</v>
      </c>
      <c r="H856" s="1" t="s">
        <v>28</v>
      </c>
      <c r="I856" s="1" t="s">
        <v>27</v>
      </c>
      <c r="J856" s="1" t="s">
        <v>26</v>
      </c>
      <c r="K856" s="1" t="s">
        <v>0</v>
      </c>
      <c r="L856" s="1">
        <v>1594402</v>
      </c>
      <c r="M856" s="1">
        <v>34951</v>
      </c>
      <c r="N856" s="1">
        <v>10018727</v>
      </c>
      <c r="O856" s="1">
        <v>78553</v>
      </c>
    </row>
    <row r="857" spans="1:15">
      <c r="A857" s="12">
        <v>28211020</v>
      </c>
      <c r="B857" s="1" t="s">
        <v>11240</v>
      </c>
      <c r="C857" s="12">
        <v>282110</v>
      </c>
      <c r="D857" s="1" t="s">
        <v>2799</v>
      </c>
      <c r="E857" s="12">
        <v>2821</v>
      </c>
      <c r="F857" s="1" t="s">
        <v>2798</v>
      </c>
      <c r="G857" s="12">
        <v>28</v>
      </c>
      <c r="H857" s="1" t="s">
        <v>118</v>
      </c>
      <c r="I857" s="1" t="s">
        <v>12</v>
      </c>
      <c r="J857" s="1" t="s">
        <v>11</v>
      </c>
      <c r="K857" s="1" t="s">
        <v>0</v>
      </c>
      <c r="L857" s="1">
        <v>1589200</v>
      </c>
      <c r="M857" s="1">
        <v>2740</v>
      </c>
      <c r="N857" s="1">
        <v>74906</v>
      </c>
      <c r="O857" s="1">
        <v>5501</v>
      </c>
    </row>
    <row r="858" spans="1:15">
      <c r="A858" s="12">
        <v>29335944</v>
      </c>
      <c r="B858" s="1" t="s">
        <v>11239</v>
      </c>
      <c r="C858" s="12">
        <v>293359</v>
      </c>
      <c r="D858" s="1" t="s">
        <v>145</v>
      </c>
      <c r="E858" s="12">
        <v>2933</v>
      </c>
      <c r="F858" s="1" t="s">
        <v>67</v>
      </c>
      <c r="G858" s="12">
        <v>29</v>
      </c>
      <c r="H858" s="1" t="s">
        <v>13</v>
      </c>
      <c r="I858" s="1" t="s">
        <v>12</v>
      </c>
      <c r="J858" s="1" t="s">
        <v>11</v>
      </c>
      <c r="K858" s="1" t="s">
        <v>0</v>
      </c>
      <c r="L858" s="1">
        <v>1588975</v>
      </c>
      <c r="M858" s="1">
        <v>126875</v>
      </c>
      <c r="N858" s="1">
        <v>0</v>
      </c>
      <c r="O858" s="1">
        <v>0</v>
      </c>
    </row>
    <row r="859" spans="1:15">
      <c r="A859" s="12">
        <v>84431990</v>
      </c>
      <c r="B859" s="1" t="s">
        <v>11238</v>
      </c>
      <c r="C859" s="12">
        <v>844319</v>
      </c>
      <c r="D859" s="1" t="s">
        <v>2914</v>
      </c>
      <c r="E859" s="12">
        <v>8443</v>
      </c>
      <c r="F859" s="1" t="s">
        <v>738</v>
      </c>
      <c r="G859" s="12">
        <v>84</v>
      </c>
      <c r="H859" s="1" t="s">
        <v>28</v>
      </c>
      <c r="I859" s="1" t="s">
        <v>27</v>
      </c>
      <c r="J859" s="1" t="s">
        <v>26</v>
      </c>
      <c r="K859" s="1" t="s">
        <v>0</v>
      </c>
      <c r="L859" s="1">
        <v>1584407</v>
      </c>
      <c r="M859" s="1">
        <v>27079</v>
      </c>
      <c r="N859" s="1">
        <v>3252787</v>
      </c>
      <c r="O859" s="1">
        <v>19311</v>
      </c>
    </row>
    <row r="860" spans="1:15">
      <c r="A860" s="12">
        <v>72189900</v>
      </c>
      <c r="B860" s="1" t="s">
        <v>11237</v>
      </c>
      <c r="C860" s="12">
        <v>721899</v>
      </c>
      <c r="D860" s="1" t="s">
        <v>11237</v>
      </c>
      <c r="E860" s="12">
        <v>7218</v>
      </c>
      <c r="F860" s="1" t="s">
        <v>2315</v>
      </c>
      <c r="G860" s="12">
        <v>72</v>
      </c>
      <c r="H860" s="1" t="s">
        <v>436</v>
      </c>
      <c r="I860" s="1" t="s">
        <v>107</v>
      </c>
      <c r="J860" s="1" t="s">
        <v>106</v>
      </c>
      <c r="K860" s="1" t="s">
        <v>0</v>
      </c>
      <c r="L860" s="1">
        <v>1580473</v>
      </c>
      <c r="M860" s="1">
        <v>68632</v>
      </c>
      <c r="N860" s="1">
        <v>278646</v>
      </c>
      <c r="O860" s="1">
        <v>965</v>
      </c>
    </row>
    <row r="861" spans="1:15">
      <c r="A861" s="12">
        <v>84842000</v>
      </c>
      <c r="B861" s="1" t="s">
        <v>11236</v>
      </c>
      <c r="C861" s="12">
        <v>848420</v>
      </c>
      <c r="D861" s="1" t="s">
        <v>11236</v>
      </c>
      <c r="E861" s="12">
        <v>8484</v>
      </c>
      <c r="F861" s="1" t="s">
        <v>10794</v>
      </c>
      <c r="G861" s="12">
        <v>84</v>
      </c>
      <c r="H861" s="1" t="s">
        <v>28</v>
      </c>
      <c r="I861" s="1" t="s">
        <v>27</v>
      </c>
      <c r="J861" s="1" t="s">
        <v>26</v>
      </c>
      <c r="K861" s="1" t="s">
        <v>0</v>
      </c>
      <c r="L861" s="1">
        <v>1579346</v>
      </c>
      <c r="M861" s="1">
        <v>12293</v>
      </c>
      <c r="N861" s="1">
        <v>22155002</v>
      </c>
      <c r="O861" s="1">
        <v>90640</v>
      </c>
    </row>
    <row r="862" spans="1:15">
      <c r="A862" s="12">
        <v>85114000</v>
      </c>
      <c r="B862" s="1" t="s">
        <v>11235</v>
      </c>
      <c r="C862" s="12">
        <v>851140</v>
      </c>
      <c r="D862" s="1" t="s">
        <v>11235</v>
      </c>
      <c r="E862" s="12">
        <v>8511</v>
      </c>
      <c r="F862" s="1" t="s">
        <v>4725</v>
      </c>
      <c r="G862" s="12">
        <v>85</v>
      </c>
      <c r="H862" s="1" t="s">
        <v>102</v>
      </c>
      <c r="I862" s="1" t="s">
        <v>27</v>
      </c>
      <c r="J862" s="1" t="s">
        <v>26</v>
      </c>
      <c r="K862" s="1" t="s">
        <v>0</v>
      </c>
      <c r="L862" s="1">
        <v>1575407</v>
      </c>
      <c r="M862" s="1">
        <v>44365</v>
      </c>
      <c r="N862" s="1">
        <v>5541498</v>
      </c>
      <c r="O862" s="1">
        <v>120133</v>
      </c>
    </row>
    <row r="863" spans="1:15">
      <c r="A863" s="12">
        <v>31059090</v>
      </c>
      <c r="B863" s="1" t="s">
        <v>11234</v>
      </c>
      <c r="C863" s="12">
        <v>310590</v>
      </c>
      <c r="D863" s="1" t="s">
        <v>2327</v>
      </c>
      <c r="E863" s="12">
        <v>3105</v>
      </c>
      <c r="F863" s="1" t="s">
        <v>2326</v>
      </c>
      <c r="G863" s="12">
        <v>31</v>
      </c>
      <c r="H863" s="1" t="s">
        <v>870</v>
      </c>
      <c r="I863" s="1" t="s">
        <v>12</v>
      </c>
      <c r="J863" s="1" t="s">
        <v>11</v>
      </c>
      <c r="K863" s="1" t="s">
        <v>0</v>
      </c>
      <c r="L863" s="1">
        <v>1573160</v>
      </c>
      <c r="M863" s="1">
        <v>578623</v>
      </c>
      <c r="N863" s="1">
        <v>5281778</v>
      </c>
      <c r="O863" s="1">
        <v>1883093</v>
      </c>
    </row>
    <row r="864" spans="1:15">
      <c r="A864" s="12">
        <v>28299032</v>
      </c>
      <c r="B864" s="1" t="s">
        <v>11233</v>
      </c>
      <c r="C864" s="12">
        <v>282990</v>
      </c>
      <c r="D864" s="1" t="s">
        <v>193</v>
      </c>
      <c r="E864" s="12">
        <v>2829</v>
      </c>
      <c r="F864" s="1" t="s">
        <v>192</v>
      </c>
      <c r="G864" s="12">
        <v>28</v>
      </c>
      <c r="H864" s="1" t="s">
        <v>118</v>
      </c>
      <c r="I864" s="1" t="s">
        <v>12</v>
      </c>
      <c r="J864" s="1" t="s">
        <v>11</v>
      </c>
      <c r="K864" s="1" t="s">
        <v>0</v>
      </c>
      <c r="L864" s="1">
        <v>1571624</v>
      </c>
      <c r="M864" s="1">
        <v>33000</v>
      </c>
      <c r="N864" s="1">
        <v>204361</v>
      </c>
      <c r="O864" s="1">
        <v>10400</v>
      </c>
    </row>
    <row r="865" spans="1:15">
      <c r="A865" s="12">
        <v>85241100</v>
      </c>
      <c r="B865" s="1" t="s">
        <v>11232</v>
      </c>
      <c r="C865" s="12">
        <v>852411</v>
      </c>
      <c r="D865" s="1" t="s">
        <v>11231</v>
      </c>
      <c r="E865" s="12">
        <v>8524</v>
      </c>
      <c r="F865" s="1" t="s">
        <v>8257</v>
      </c>
      <c r="G865" s="12">
        <v>85</v>
      </c>
      <c r="H865" s="1" t="s">
        <v>102</v>
      </c>
      <c r="I865" s="1" t="s">
        <v>27</v>
      </c>
      <c r="J865" s="1" t="s">
        <v>26</v>
      </c>
      <c r="K865" s="1" t="s">
        <v>0</v>
      </c>
      <c r="L865" s="1">
        <v>1565395</v>
      </c>
      <c r="M865" s="1">
        <v>121</v>
      </c>
      <c r="N865" s="1">
        <v>36158</v>
      </c>
      <c r="O865" s="1">
        <v>73</v>
      </c>
    </row>
    <row r="866" spans="1:15">
      <c r="A866" s="12">
        <v>69074000</v>
      </c>
      <c r="B866" s="1" t="s">
        <v>11230</v>
      </c>
      <c r="C866" s="12">
        <v>690740</v>
      </c>
      <c r="D866" s="1" t="s">
        <v>11230</v>
      </c>
      <c r="E866" s="12">
        <v>6907</v>
      </c>
      <c r="F866" s="1" t="s">
        <v>10269</v>
      </c>
      <c r="G866" s="12">
        <v>69</v>
      </c>
      <c r="H866" s="1" t="s">
        <v>933</v>
      </c>
      <c r="I866" s="1" t="s">
        <v>7</v>
      </c>
      <c r="J866" s="1" t="s">
        <v>6</v>
      </c>
      <c r="K866" s="1" t="s">
        <v>0</v>
      </c>
      <c r="L866" s="1">
        <v>1564678</v>
      </c>
      <c r="M866" s="1">
        <v>571903</v>
      </c>
      <c r="N866" s="1">
        <v>13067</v>
      </c>
      <c r="O866" s="1">
        <v>0</v>
      </c>
    </row>
    <row r="867" spans="1:15">
      <c r="A867" s="12">
        <v>12129300</v>
      </c>
      <c r="B867" s="1" t="s">
        <v>11229</v>
      </c>
      <c r="C867" s="12">
        <v>121293</v>
      </c>
      <c r="D867" s="1" t="s">
        <v>11229</v>
      </c>
      <c r="E867" s="12">
        <v>1212</v>
      </c>
      <c r="F867" s="1" t="s">
        <v>4314</v>
      </c>
      <c r="G867" s="12">
        <v>12</v>
      </c>
      <c r="H867" s="1" t="s">
        <v>331</v>
      </c>
      <c r="I867" s="1" t="s">
        <v>59</v>
      </c>
      <c r="J867" s="1" t="s">
        <v>58</v>
      </c>
      <c r="K867" s="1" t="s">
        <v>0</v>
      </c>
      <c r="L867" s="1">
        <v>1554426</v>
      </c>
      <c r="M867" s="1">
        <v>1988464</v>
      </c>
      <c r="N867" s="1">
        <v>0</v>
      </c>
      <c r="O867" s="1">
        <v>0</v>
      </c>
    </row>
    <row r="868" spans="1:15">
      <c r="A868" s="12">
        <v>84715090</v>
      </c>
      <c r="B868" s="1" t="s">
        <v>11228</v>
      </c>
      <c r="C868" s="12">
        <v>847150</v>
      </c>
      <c r="D868" s="1" t="s">
        <v>10208</v>
      </c>
      <c r="E868" s="12">
        <v>8471</v>
      </c>
      <c r="F868" s="1" t="s">
        <v>1897</v>
      </c>
      <c r="G868" s="12">
        <v>84</v>
      </c>
      <c r="H868" s="1" t="s">
        <v>28</v>
      </c>
      <c r="I868" s="1" t="s">
        <v>27</v>
      </c>
      <c r="J868" s="1" t="s">
        <v>26</v>
      </c>
      <c r="K868" s="1" t="s">
        <v>0</v>
      </c>
      <c r="L868" s="1">
        <v>1546064</v>
      </c>
      <c r="M868" s="1">
        <v>2075</v>
      </c>
      <c r="N868" s="1">
        <v>13172806</v>
      </c>
      <c r="O868" s="1">
        <v>38850</v>
      </c>
    </row>
    <row r="869" spans="1:15">
      <c r="A869" s="12">
        <v>48115129</v>
      </c>
      <c r="B869" s="1" t="s">
        <v>11227</v>
      </c>
      <c r="C869" s="12">
        <v>481151</v>
      </c>
      <c r="D869" s="1" t="s">
        <v>2416</v>
      </c>
      <c r="E869" s="12">
        <v>4811</v>
      </c>
      <c r="F869" s="1" t="s">
        <v>2415</v>
      </c>
      <c r="G869" s="12">
        <v>48</v>
      </c>
      <c r="H869" s="1" t="s">
        <v>19</v>
      </c>
      <c r="I869" s="1" t="s">
        <v>18</v>
      </c>
      <c r="J869" s="1" t="s">
        <v>17</v>
      </c>
      <c r="K869" s="1" t="s">
        <v>0</v>
      </c>
      <c r="L869" s="1">
        <v>1543398</v>
      </c>
      <c r="M869" s="1">
        <v>902138</v>
      </c>
      <c r="N869" s="1">
        <v>4399492</v>
      </c>
      <c r="O869" s="1">
        <v>2249511</v>
      </c>
    </row>
    <row r="870" spans="1:15">
      <c r="A870" s="12">
        <v>71023100</v>
      </c>
      <c r="B870" s="1" t="s">
        <v>11226</v>
      </c>
      <c r="C870" s="12">
        <v>710231</v>
      </c>
      <c r="D870" s="1" t="s">
        <v>11225</v>
      </c>
      <c r="E870" s="12">
        <v>7102</v>
      </c>
      <c r="F870" s="1" t="s">
        <v>6554</v>
      </c>
      <c r="G870" s="12">
        <v>71</v>
      </c>
      <c r="H870" s="1" t="s">
        <v>200</v>
      </c>
      <c r="I870" s="1" t="s">
        <v>199</v>
      </c>
      <c r="J870" s="1" t="s">
        <v>198</v>
      </c>
      <c r="K870" s="1" t="s">
        <v>0</v>
      </c>
      <c r="L870" s="1">
        <v>1543225</v>
      </c>
      <c r="M870" s="1">
        <v>0</v>
      </c>
      <c r="N870" s="1">
        <v>0</v>
      </c>
      <c r="O870" s="1">
        <v>0</v>
      </c>
    </row>
    <row r="871" spans="1:15">
      <c r="A871" s="12">
        <v>84439933</v>
      </c>
      <c r="B871" s="1" t="s">
        <v>11224</v>
      </c>
      <c r="C871" s="12">
        <v>844399</v>
      </c>
      <c r="D871" s="1" t="s">
        <v>833</v>
      </c>
      <c r="E871" s="12">
        <v>8443</v>
      </c>
      <c r="F871" s="1" t="s">
        <v>738</v>
      </c>
      <c r="G871" s="12">
        <v>84</v>
      </c>
      <c r="H871" s="1" t="s">
        <v>28</v>
      </c>
      <c r="I871" s="1" t="s">
        <v>27</v>
      </c>
      <c r="J871" s="1" t="s">
        <v>26</v>
      </c>
      <c r="K871" s="1" t="s">
        <v>0</v>
      </c>
      <c r="L871" s="1">
        <v>1536384</v>
      </c>
      <c r="M871" s="1">
        <v>18714</v>
      </c>
      <c r="N871" s="1">
        <v>11150767</v>
      </c>
      <c r="O871" s="1">
        <v>373697</v>
      </c>
    </row>
    <row r="872" spans="1:15">
      <c r="A872" s="12">
        <v>85235190</v>
      </c>
      <c r="B872" s="1" t="s">
        <v>11223</v>
      </c>
      <c r="C872" s="12">
        <v>852351</v>
      </c>
      <c r="D872" s="1" t="s">
        <v>9526</v>
      </c>
      <c r="E872" s="12">
        <v>8523</v>
      </c>
      <c r="F872" s="1" t="s">
        <v>3863</v>
      </c>
      <c r="G872" s="12">
        <v>85</v>
      </c>
      <c r="H872" s="1" t="s">
        <v>102</v>
      </c>
      <c r="I872" s="1" t="s">
        <v>27</v>
      </c>
      <c r="J872" s="1" t="s">
        <v>26</v>
      </c>
      <c r="K872" s="1" t="s">
        <v>0</v>
      </c>
      <c r="L872" s="1">
        <v>1532593</v>
      </c>
      <c r="M872" s="1">
        <v>1665</v>
      </c>
      <c r="N872" s="1">
        <v>6417278</v>
      </c>
      <c r="O872" s="1">
        <v>4861</v>
      </c>
    </row>
    <row r="873" spans="1:15">
      <c r="A873" s="12">
        <v>39013090</v>
      </c>
      <c r="B873" s="1" t="s">
        <v>11222</v>
      </c>
      <c r="C873" s="12">
        <v>390130</v>
      </c>
      <c r="D873" s="1" t="s">
        <v>11221</v>
      </c>
      <c r="E873" s="12">
        <v>3901</v>
      </c>
      <c r="F873" s="1" t="s">
        <v>2030</v>
      </c>
      <c r="G873" s="12">
        <v>39</v>
      </c>
      <c r="H873" s="1" t="s">
        <v>38</v>
      </c>
      <c r="I873" s="1" t="s">
        <v>37</v>
      </c>
      <c r="J873" s="1" t="s">
        <v>36</v>
      </c>
      <c r="K873" s="1" t="s">
        <v>0</v>
      </c>
      <c r="L873" s="1">
        <v>1531026</v>
      </c>
      <c r="M873" s="1">
        <v>364018</v>
      </c>
      <c r="N873" s="1">
        <v>31027290</v>
      </c>
      <c r="O873" s="1">
        <v>15556468</v>
      </c>
    </row>
    <row r="874" spans="1:15">
      <c r="A874" s="13" t="s">
        <v>11220</v>
      </c>
      <c r="B874" s="1" t="s">
        <v>11219</v>
      </c>
      <c r="C874" s="13" t="s">
        <v>11218</v>
      </c>
      <c r="D874" s="1" t="s">
        <v>11217</v>
      </c>
      <c r="E874" s="13" t="s">
        <v>1238</v>
      </c>
      <c r="F874" s="1" t="s">
        <v>1237</v>
      </c>
      <c r="G874" s="13" t="s">
        <v>206</v>
      </c>
      <c r="H874" s="1" t="s">
        <v>205</v>
      </c>
      <c r="I874" s="1" t="s">
        <v>204</v>
      </c>
      <c r="J874" s="1" t="s">
        <v>203</v>
      </c>
      <c r="K874" s="1" t="s">
        <v>0</v>
      </c>
      <c r="L874" s="1">
        <v>1522694</v>
      </c>
      <c r="M874" s="1">
        <v>120410</v>
      </c>
      <c r="N874" s="1">
        <v>0</v>
      </c>
      <c r="O874" s="1">
        <v>0</v>
      </c>
    </row>
    <row r="875" spans="1:15">
      <c r="A875" s="12">
        <v>84715020</v>
      </c>
      <c r="B875" s="1" t="s">
        <v>11216</v>
      </c>
      <c r="C875" s="12">
        <v>847150</v>
      </c>
      <c r="D875" s="1" t="s">
        <v>10208</v>
      </c>
      <c r="E875" s="12">
        <v>8471</v>
      </c>
      <c r="F875" s="1" t="s">
        <v>1897</v>
      </c>
      <c r="G875" s="12">
        <v>84</v>
      </c>
      <c r="H875" s="1" t="s">
        <v>28</v>
      </c>
      <c r="I875" s="1" t="s">
        <v>27</v>
      </c>
      <c r="J875" s="1" t="s">
        <v>26</v>
      </c>
      <c r="K875" s="1" t="s">
        <v>0</v>
      </c>
      <c r="L875" s="1">
        <v>1514108</v>
      </c>
      <c r="M875" s="1">
        <v>1432</v>
      </c>
      <c r="N875" s="1">
        <v>14508562</v>
      </c>
      <c r="O875" s="1">
        <v>20897</v>
      </c>
    </row>
    <row r="876" spans="1:15">
      <c r="A876" s="12">
        <v>83071090</v>
      </c>
      <c r="B876" s="1" t="s">
        <v>11215</v>
      </c>
      <c r="C876" s="12">
        <v>830710</v>
      </c>
      <c r="D876" s="1" t="s">
        <v>931</v>
      </c>
      <c r="E876" s="12">
        <v>8307</v>
      </c>
      <c r="F876" s="1" t="s">
        <v>930</v>
      </c>
      <c r="G876" s="12">
        <v>83</v>
      </c>
      <c r="H876" s="1" t="s">
        <v>929</v>
      </c>
      <c r="I876" s="1" t="s">
        <v>107</v>
      </c>
      <c r="J876" s="1" t="s">
        <v>106</v>
      </c>
      <c r="K876" s="1" t="s">
        <v>0</v>
      </c>
      <c r="L876" s="1">
        <v>1508834</v>
      </c>
      <c r="M876" s="1">
        <v>1688</v>
      </c>
      <c r="N876" s="1">
        <v>9898446</v>
      </c>
      <c r="O876" s="1">
        <v>189795</v>
      </c>
    </row>
    <row r="877" spans="1:15">
      <c r="A877" s="12">
        <v>73042400</v>
      </c>
      <c r="B877" s="1" t="s">
        <v>11214</v>
      </c>
      <c r="C877" s="12">
        <v>730424</v>
      </c>
      <c r="D877" s="1" t="s">
        <v>11214</v>
      </c>
      <c r="E877" s="12">
        <v>7304</v>
      </c>
      <c r="F877" s="1" t="s">
        <v>2163</v>
      </c>
      <c r="G877" s="12">
        <v>73</v>
      </c>
      <c r="H877" s="1" t="s">
        <v>108</v>
      </c>
      <c r="I877" s="1" t="s">
        <v>107</v>
      </c>
      <c r="J877" s="1" t="s">
        <v>106</v>
      </c>
      <c r="K877" s="1" t="s">
        <v>0</v>
      </c>
      <c r="L877" s="1">
        <v>1497604</v>
      </c>
      <c r="M877" s="1">
        <v>739364</v>
      </c>
      <c r="N877" s="1">
        <v>778263</v>
      </c>
      <c r="O877" s="1">
        <v>16384</v>
      </c>
    </row>
    <row r="878" spans="1:15">
      <c r="A878" s="12">
        <v>40119090</v>
      </c>
      <c r="B878" s="1" t="s">
        <v>2295</v>
      </c>
      <c r="C878" s="12">
        <v>401190</v>
      </c>
      <c r="D878" s="1" t="s">
        <v>2295</v>
      </c>
      <c r="E878" s="12">
        <v>4011</v>
      </c>
      <c r="F878" s="1" t="s">
        <v>423</v>
      </c>
      <c r="G878" s="12">
        <v>40</v>
      </c>
      <c r="H878" s="1" t="s">
        <v>422</v>
      </c>
      <c r="I878" s="1" t="s">
        <v>37</v>
      </c>
      <c r="J878" s="1" t="s">
        <v>36</v>
      </c>
      <c r="K878" s="1" t="s">
        <v>0</v>
      </c>
      <c r="L878" s="1">
        <v>1496387</v>
      </c>
      <c r="M878" s="1">
        <v>272641</v>
      </c>
      <c r="N878" s="1">
        <v>5266431</v>
      </c>
      <c r="O878" s="1">
        <v>1146370</v>
      </c>
    </row>
    <row r="879" spans="1:15">
      <c r="A879" s="12">
        <v>39021020</v>
      </c>
      <c r="B879" s="1" t="s">
        <v>11213</v>
      </c>
      <c r="C879" s="12">
        <v>390210</v>
      </c>
      <c r="D879" s="1" t="s">
        <v>5781</v>
      </c>
      <c r="E879" s="12">
        <v>3902</v>
      </c>
      <c r="F879" s="1" t="s">
        <v>5780</v>
      </c>
      <c r="G879" s="12">
        <v>39</v>
      </c>
      <c r="H879" s="1" t="s">
        <v>38</v>
      </c>
      <c r="I879" s="1" t="s">
        <v>37</v>
      </c>
      <c r="J879" s="1" t="s">
        <v>36</v>
      </c>
      <c r="K879" s="1" t="s">
        <v>0</v>
      </c>
      <c r="L879" s="1">
        <v>1495080</v>
      </c>
      <c r="M879" s="1">
        <v>2925000</v>
      </c>
      <c r="N879" s="1">
        <v>5853379</v>
      </c>
      <c r="O879" s="1">
        <v>4357455</v>
      </c>
    </row>
    <row r="880" spans="1:15">
      <c r="A880" s="12">
        <v>44072920</v>
      </c>
      <c r="B880" s="1" t="s">
        <v>11212</v>
      </c>
      <c r="C880" s="12">
        <v>440729</v>
      </c>
      <c r="D880" s="1" t="s">
        <v>10558</v>
      </c>
      <c r="E880" s="12">
        <v>4407</v>
      </c>
      <c r="F880" s="1" t="s">
        <v>2204</v>
      </c>
      <c r="G880" s="12">
        <v>44</v>
      </c>
      <c r="H880" s="1" t="s">
        <v>2121</v>
      </c>
      <c r="I880" s="1" t="s">
        <v>1129</v>
      </c>
      <c r="J880" s="1" t="s">
        <v>1128</v>
      </c>
      <c r="K880" s="1" t="s">
        <v>0</v>
      </c>
      <c r="L880" s="1">
        <v>1490122</v>
      </c>
      <c r="M880" s="1">
        <v>679602</v>
      </c>
      <c r="N880" s="1">
        <v>0</v>
      </c>
      <c r="O880" s="1">
        <v>0</v>
      </c>
    </row>
    <row r="881" spans="1:15">
      <c r="A881" s="12">
        <v>85023100</v>
      </c>
      <c r="B881" s="1" t="s">
        <v>11211</v>
      </c>
      <c r="C881" s="12">
        <v>850231</v>
      </c>
      <c r="D881" s="1" t="s">
        <v>11210</v>
      </c>
      <c r="E881" s="12">
        <v>8502</v>
      </c>
      <c r="F881" s="1" t="s">
        <v>1067</v>
      </c>
      <c r="G881" s="12">
        <v>85</v>
      </c>
      <c r="H881" s="1" t="s">
        <v>102</v>
      </c>
      <c r="I881" s="1" t="s">
        <v>27</v>
      </c>
      <c r="J881" s="1" t="s">
        <v>26</v>
      </c>
      <c r="K881" s="1" t="s">
        <v>0</v>
      </c>
      <c r="L881" s="1">
        <v>1484651</v>
      </c>
      <c r="M881" s="1">
        <v>383</v>
      </c>
      <c r="N881" s="1">
        <v>11047076</v>
      </c>
      <c r="O881" s="1">
        <v>3503</v>
      </c>
    </row>
    <row r="882" spans="1:15">
      <c r="A882" s="12">
        <v>28253090</v>
      </c>
      <c r="B882" s="1" t="s">
        <v>11209</v>
      </c>
      <c r="C882" s="12">
        <v>282530</v>
      </c>
      <c r="D882" s="1" t="s">
        <v>11208</v>
      </c>
      <c r="E882" s="12">
        <v>2825</v>
      </c>
      <c r="F882" s="1" t="s">
        <v>429</v>
      </c>
      <c r="G882" s="12">
        <v>28</v>
      </c>
      <c r="H882" s="1" t="s">
        <v>118</v>
      </c>
      <c r="I882" s="1" t="s">
        <v>12</v>
      </c>
      <c r="J882" s="1" t="s">
        <v>11</v>
      </c>
      <c r="K882" s="1" t="s">
        <v>0</v>
      </c>
      <c r="L882" s="1">
        <v>1482064</v>
      </c>
      <c r="M882" s="1">
        <v>102400</v>
      </c>
      <c r="N882" s="1">
        <v>470</v>
      </c>
      <c r="O882" s="1">
        <v>0</v>
      </c>
    </row>
    <row r="883" spans="1:15">
      <c r="A883" s="12">
        <v>21021090</v>
      </c>
      <c r="B883" s="1" t="s">
        <v>11207</v>
      </c>
      <c r="C883" s="12">
        <v>210210</v>
      </c>
      <c r="D883" s="1" t="s">
        <v>11206</v>
      </c>
      <c r="E883" s="12">
        <v>2102</v>
      </c>
      <c r="F883" s="1" t="s">
        <v>9392</v>
      </c>
      <c r="G883" s="12">
        <v>21</v>
      </c>
      <c r="H883" s="1" t="s">
        <v>752</v>
      </c>
      <c r="I883" s="1" t="s">
        <v>751</v>
      </c>
      <c r="J883" s="1" t="s">
        <v>750</v>
      </c>
      <c r="K883" s="1" t="s">
        <v>0</v>
      </c>
      <c r="L883" s="1">
        <v>1481364</v>
      </c>
      <c r="M883" s="1">
        <v>508760</v>
      </c>
      <c r="N883" s="1">
        <v>166992</v>
      </c>
      <c r="O883" s="1">
        <v>26174</v>
      </c>
    </row>
    <row r="884" spans="1:15">
      <c r="A884" s="12">
        <v>12077010</v>
      </c>
      <c r="B884" s="1" t="s">
        <v>11205</v>
      </c>
      <c r="C884" s="12">
        <v>120770</v>
      </c>
      <c r="D884" s="1" t="s">
        <v>11204</v>
      </c>
      <c r="E884" s="12">
        <v>1207</v>
      </c>
      <c r="F884" s="1" t="s">
        <v>4529</v>
      </c>
      <c r="G884" s="12">
        <v>12</v>
      </c>
      <c r="H884" s="1" t="s">
        <v>331</v>
      </c>
      <c r="I884" s="1" t="s">
        <v>59</v>
      </c>
      <c r="J884" s="1" t="s">
        <v>58</v>
      </c>
      <c r="K884" s="1" t="s">
        <v>0</v>
      </c>
      <c r="L884" s="1">
        <v>1475907</v>
      </c>
      <c r="M884" s="1">
        <v>1894</v>
      </c>
      <c r="N884" s="1">
        <v>1333590</v>
      </c>
      <c r="O884" s="1">
        <v>25461</v>
      </c>
    </row>
    <row r="885" spans="1:15">
      <c r="A885" s="12">
        <v>84137010</v>
      </c>
      <c r="B885" s="1" t="s">
        <v>11203</v>
      </c>
      <c r="C885" s="12">
        <v>841370</v>
      </c>
      <c r="D885" s="1" t="s">
        <v>10190</v>
      </c>
      <c r="E885" s="12">
        <v>8413</v>
      </c>
      <c r="F885" s="1" t="s">
        <v>3532</v>
      </c>
      <c r="G885" s="12">
        <v>84</v>
      </c>
      <c r="H885" s="1" t="s">
        <v>28</v>
      </c>
      <c r="I885" s="1" t="s">
        <v>27</v>
      </c>
      <c r="J885" s="1" t="s">
        <v>26</v>
      </c>
      <c r="K885" s="1" t="s">
        <v>0</v>
      </c>
      <c r="L885" s="1">
        <v>1473941</v>
      </c>
      <c r="M885" s="1">
        <v>64500</v>
      </c>
      <c r="N885" s="1">
        <v>357067</v>
      </c>
      <c r="O885" s="1">
        <v>6003</v>
      </c>
    </row>
    <row r="886" spans="1:15">
      <c r="A886" s="12">
        <v>84741000</v>
      </c>
      <c r="B886" s="1" t="s">
        <v>11202</v>
      </c>
      <c r="C886" s="12">
        <v>847410</v>
      </c>
      <c r="D886" s="1" t="s">
        <v>11202</v>
      </c>
      <c r="E886" s="12">
        <v>8474</v>
      </c>
      <c r="F886" s="1" t="s">
        <v>2722</v>
      </c>
      <c r="G886" s="12">
        <v>84</v>
      </c>
      <c r="H886" s="1" t="s">
        <v>28</v>
      </c>
      <c r="I886" s="1" t="s">
        <v>27</v>
      </c>
      <c r="J886" s="1" t="s">
        <v>26</v>
      </c>
      <c r="K886" s="1" t="s">
        <v>0</v>
      </c>
      <c r="L886" s="1">
        <v>1473583</v>
      </c>
      <c r="M886" s="1">
        <v>81558</v>
      </c>
      <c r="N886" s="1">
        <v>2897128</v>
      </c>
      <c r="O886" s="1">
        <v>210965</v>
      </c>
    </row>
    <row r="887" spans="1:15">
      <c r="A887" s="12">
        <v>20089100</v>
      </c>
      <c r="B887" s="1" t="s">
        <v>11201</v>
      </c>
      <c r="C887" s="12">
        <v>200891</v>
      </c>
      <c r="D887" s="1" t="s">
        <v>11201</v>
      </c>
      <c r="E887" s="12">
        <v>2008</v>
      </c>
      <c r="F887" s="1" t="s">
        <v>3275</v>
      </c>
      <c r="G887" s="12">
        <v>20</v>
      </c>
      <c r="H887" s="1" t="s">
        <v>3274</v>
      </c>
      <c r="I887" s="1" t="s">
        <v>751</v>
      </c>
      <c r="J887" s="1" t="s">
        <v>750</v>
      </c>
      <c r="K887" s="1" t="s">
        <v>0</v>
      </c>
      <c r="L887" s="1">
        <v>1470127</v>
      </c>
      <c r="M887" s="1">
        <v>296988</v>
      </c>
      <c r="N887" s="1">
        <v>0</v>
      </c>
      <c r="O887" s="1">
        <v>0</v>
      </c>
    </row>
    <row r="888" spans="1:15">
      <c r="A888" s="12">
        <v>72042100</v>
      </c>
      <c r="B888" s="1" t="s">
        <v>11200</v>
      </c>
      <c r="C888" s="12">
        <v>720421</v>
      </c>
      <c r="D888" s="1" t="s">
        <v>11200</v>
      </c>
      <c r="E888" s="12">
        <v>7204</v>
      </c>
      <c r="F888" s="1" t="s">
        <v>7115</v>
      </c>
      <c r="G888" s="12">
        <v>72</v>
      </c>
      <c r="H888" s="1" t="s">
        <v>436</v>
      </c>
      <c r="I888" s="1" t="s">
        <v>107</v>
      </c>
      <c r="J888" s="1" t="s">
        <v>106</v>
      </c>
      <c r="K888" s="1" t="s">
        <v>0</v>
      </c>
      <c r="L888" s="1">
        <v>1465469</v>
      </c>
      <c r="M888" s="1">
        <v>588337</v>
      </c>
      <c r="N888" s="1">
        <v>150968</v>
      </c>
      <c r="O888" s="1">
        <v>87506</v>
      </c>
    </row>
    <row r="889" spans="1:15">
      <c r="A889" s="12">
        <v>68069090</v>
      </c>
      <c r="B889" s="1" t="s">
        <v>11199</v>
      </c>
      <c r="C889" s="12">
        <v>680690</v>
      </c>
      <c r="D889" s="1" t="s">
        <v>10010</v>
      </c>
      <c r="E889" s="12">
        <v>6806</v>
      </c>
      <c r="F889" s="1" t="s">
        <v>6201</v>
      </c>
      <c r="G889" s="12">
        <v>68</v>
      </c>
      <c r="H889" s="1" t="s">
        <v>8</v>
      </c>
      <c r="I889" s="1" t="s">
        <v>7</v>
      </c>
      <c r="J889" s="1" t="s">
        <v>6</v>
      </c>
      <c r="K889" s="1" t="s">
        <v>0</v>
      </c>
      <c r="L889" s="1">
        <v>1460742</v>
      </c>
      <c r="M889" s="1">
        <v>618208</v>
      </c>
      <c r="N889" s="1">
        <v>5480217</v>
      </c>
      <c r="O889" s="1">
        <v>4076605</v>
      </c>
    </row>
    <row r="890" spans="1:15">
      <c r="A890" s="12">
        <v>84669320</v>
      </c>
      <c r="B890" s="1" t="s">
        <v>11198</v>
      </c>
      <c r="C890" s="12">
        <v>846693</v>
      </c>
      <c r="D890" s="1" t="s">
        <v>2026</v>
      </c>
      <c r="E890" s="12">
        <v>8466</v>
      </c>
      <c r="F890" s="1" t="s">
        <v>2025</v>
      </c>
      <c r="G890" s="12">
        <v>84</v>
      </c>
      <c r="H890" s="1" t="s">
        <v>28</v>
      </c>
      <c r="I890" s="1" t="s">
        <v>27</v>
      </c>
      <c r="J890" s="1" t="s">
        <v>26</v>
      </c>
      <c r="K890" s="1" t="s">
        <v>0</v>
      </c>
      <c r="L890" s="1">
        <v>1456036</v>
      </c>
      <c r="M890" s="1">
        <v>115343</v>
      </c>
      <c r="N890" s="1">
        <v>652757</v>
      </c>
      <c r="O890" s="1">
        <v>5770</v>
      </c>
    </row>
    <row r="891" spans="1:15">
      <c r="A891" s="12">
        <v>71069220</v>
      </c>
      <c r="B891" s="1" t="s">
        <v>11197</v>
      </c>
      <c r="C891" s="12">
        <v>710692</v>
      </c>
      <c r="D891" s="1" t="s">
        <v>3427</v>
      </c>
      <c r="E891" s="12">
        <v>7106</v>
      </c>
      <c r="F891" s="1" t="s">
        <v>725</v>
      </c>
      <c r="G891" s="12">
        <v>71</v>
      </c>
      <c r="H891" s="1" t="s">
        <v>200</v>
      </c>
      <c r="I891" s="1" t="s">
        <v>199</v>
      </c>
      <c r="J891" s="1" t="s">
        <v>198</v>
      </c>
      <c r="K891" s="1" t="s">
        <v>0</v>
      </c>
      <c r="L891" s="1">
        <v>1453105</v>
      </c>
      <c r="M891" s="1">
        <v>3697</v>
      </c>
      <c r="N891" s="1">
        <v>26995</v>
      </c>
      <c r="O891" s="1">
        <v>30</v>
      </c>
    </row>
    <row r="892" spans="1:15">
      <c r="A892" s="12">
        <v>39174090</v>
      </c>
      <c r="B892" s="1" t="s">
        <v>11196</v>
      </c>
      <c r="C892" s="12">
        <v>391740</v>
      </c>
      <c r="D892" s="1" t="s">
        <v>4447</v>
      </c>
      <c r="E892" s="12">
        <v>3917</v>
      </c>
      <c r="F892" s="1" t="s">
        <v>2271</v>
      </c>
      <c r="G892" s="12">
        <v>39</v>
      </c>
      <c r="H892" s="1" t="s">
        <v>38</v>
      </c>
      <c r="I892" s="1" t="s">
        <v>37</v>
      </c>
      <c r="J892" s="1" t="s">
        <v>36</v>
      </c>
      <c r="K892" s="1" t="s">
        <v>0</v>
      </c>
      <c r="L892" s="1">
        <v>1450098</v>
      </c>
      <c r="M892" s="1">
        <v>43879</v>
      </c>
      <c r="N892" s="1">
        <v>14474074</v>
      </c>
      <c r="O892" s="1">
        <v>430472</v>
      </c>
    </row>
    <row r="893" spans="1:15">
      <c r="A893" s="12">
        <v>73045910</v>
      </c>
      <c r="B893" s="1" t="s">
        <v>11195</v>
      </c>
      <c r="C893" s="12">
        <v>730459</v>
      </c>
      <c r="D893" s="1" t="s">
        <v>6352</v>
      </c>
      <c r="E893" s="12">
        <v>7304</v>
      </c>
      <c r="F893" s="1" t="s">
        <v>2163</v>
      </c>
      <c r="G893" s="12">
        <v>73</v>
      </c>
      <c r="H893" s="1" t="s">
        <v>108</v>
      </c>
      <c r="I893" s="1" t="s">
        <v>107</v>
      </c>
      <c r="J893" s="1" t="s">
        <v>106</v>
      </c>
      <c r="K893" s="1" t="s">
        <v>0</v>
      </c>
      <c r="L893" s="1">
        <v>1450093</v>
      </c>
      <c r="M893" s="1">
        <v>680452</v>
      </c>
      <c r="N893" s="1">
        <v>148727</v>
      </c>
      <c r="O893" s="1">
        <v>5324</v>
      </c>
    </row>
    <row r="894" spans="1:15">
      <c r="A894" s="12">
        <v>90200090</v>
      </c>
      <c r="B894" s="1" t="s">
        <v>11194</v>
      </c>
      <c r="C894" s="12">
        <v>902000</v>
      </c>
      <c r="D894" s="1" t="s">
        <v>8970</v>
      </c>
      <c r="E894" s="12">
        <v>9020</v>
      </c>
      <c r="F894" s="1" t="s">
        <v>8970</v>
      </c>
      <c r="G894" s="12">
        <v>90</v>
      </c>
      <c r="H894" s="1" t="s">
        <v>512</v>
      </c>
      <c r="I894" s="1" t="s">
        <v>49</v>
      </c>
      <c r="J894" s="1" t="s">
        <v>48</v>
      </c>
      <c r="K894" s="1" t="s">
        <v>0</v>
      </c>
      <c r="L894" s="1">
        <v>1449213</v>
      </c>
      <c r="M894" s="1">
        <v>407</v>
      </c>
      <c r="N894" s="1">
        <v>9878922</v>
      </c>
      <c r="O894" s="1">
        <v>93100</v>
      </c>
    </row>
    <row r="895" spans="1:15">
      <c r="A895" s="12">
        <v>85073019</v>
      </c>
      <c r="B895" s="1" t="s">
        <v>11193</v>
      </c>
      <c r="C895" s="12">
        <v>850730</v>
      </c>
      <c r="D895" s="1" t="s">
        <v>8174</v>
      </c>
      <c r="E895" s="12">
        <v>8507</v>
      </c>
      <c r="F895" s="1" t="s">
        <v>1388</v>
      </c>
      <c r="G895" s="12">
        <v>85</v>
      </c>
      <c r="H895" s="1" t="s">
        <v>102</v>
      </c>
      <c r="I895" s="1" t="s">
        <v>27</v>
      </c>
      <c r="J895" s="1" t="s">
        <v>26</v>
      </c>
      <c r="K895" s="1" t="s">
        <v>0</v>
      </c>
      <c r="L895" s="1">
        <v>1446938</v>
      </c>
      <c r="M895" s="1">
        <v>779</v>
      </c>
      <c r="N895" s="1">
        <v>1533690</v>
      </c>
      <c r="O895" s="1">
        <v>12043</v>
      </c>
    </row>
    <row r="896" spans="1:15">
      <c r="A896" s="12">
        <v>43039000</v>
      </c>
      <c r="B896" s="1" t="s">
        <v>11192</v>
      </c>
      <c r="C896" s="12">
        <v>430390</v>
      </c>
      <c r="D896" s="1" t="s">
        <v>11191</v>
      </c>
      <c r="E896" s="12">
        <v>4303</v>
      </c>
      <c r="F896" s="1" t="s">
        <v>8114</v>
      </c>
      <c r="G896" s="12">
        <v>43</v>
      </c>
      <c r="H896" s="1" t="s">
        <v>6382</v>
      </c>
      <c r="I896" s="1" t="s">
        <v>2609</v>
      </c>
      <c r="J896" s="1" t="s">
        <v>2608</v>
      </c>
      <c r="K896" s="1" t="s">
        <v>0</v>
      </c>
      <c r="L896" s="1">
        <v>1445883</v>
      </c>
      <c r="M896" s="1">
        <v>67391</v>
      </c>
      <c r="N896" s="1">
        <v>0</v>
      </c>
      <c r="O896" s="1">
        <v>0</v>
      </c>
    </row>
    <row r="897" spans="1:15">
      <c r="A897" s="12">
        <v>85235290</v>
      </c>
      <c r="B897" s="1" t="s">
        <v>11190</v>
      </c>
      <c r="C897" s="12">
        <v>852352</v>
      </c>
      <c r="D897" s="1" t="s">
        <v>3864</v>
      </c>
      <c r="E897" s="12">
        <v>8523</v>
      </c>
      <c r="F897" s="1" t="s">
        <v>3863</v>
      </c>
      <c r="G897" s="12">
        <v>85</v>
      </c>
      <c r="H897" s="1" t="s">
        <v>102</v>
      </c>
      <c r="I897" s="1" t="s">
        <v>27</v>
      </c>
      <c r="J897" s="1" t="s">
        <v>26</v>
      </c>
      <c r="K897" s="1" t="s">
        <v>0</v>
      </c>
      <c r="L897" s="1">
        <v>1435746</v>
      </c>
      <c r="M897" s="1">
        <v>13369</v>
      </c>
      <c r="N897" s="1">
        <v>0</v>
      </c>
      <c r="O897" s="1">
        <v>0</v>
      </c>
    </row>
    <row r="898" spans="1:15">
      <c r="A898" s="12">
        <v>27075010</v>
      </c>
      <c r="B898" s="1" t="s">
        <v>11189</v>
      </c>
      <c r="C898" s="12">
        <v>270750</v>
      </c>
      <c r="D898" s="1" t="s">
        <v>11188</v>
      </c>
      <c r="E898" s="12">
        <v>2707</v>
      </c>
      <c r="F898" s="1" t="s">
        <v>1377</v>
      </c>
      <c r="G898" s="12">
        <v>27</v>
      </c>
      <c r="H898" s="1" t="s">
        <v>486</v>
      </c>
      <c r="I898" s="1" t="s">
        <v>225</v>
      </c>
      <c r="J898" s="1" t="s">
        <v>224</v>
      </c>
      <c r="K898" s="1" t="s">
        <v>0</v>
      </c>
      <c r="L898" s="1">
        <v>1435198</v>
      </c>
      <c r="M898" s="1">
        <v>1634272</v>
      </c>
      <c r="N898" s="1">
        <v>13294838</v>
      </c>
      <c r="O898" s="1">
        <v>12388011</v>
      </c>
    </row>
    <row r="899" spans="1:15">
      <c r="A899" s="12">
        <v>90185090</v>
      </c>
      <c r="B899" s="1" t="s">
        <v>11187</v>
      </c>
      <c r="C899" s="12">
        <v>901850</v>
      </c>
      <c r="D899" s="1" t="s">
        <v>6934</v>
      </c>
      <c r="E899" s="12">
        <v>9018</v>
      </c>
      <c r="F899" s="1" t="s">
        <v>807</v>
      </c>
      <c r="G899" s="12">
        <v>90</v>
      </c>
      <c r="H899" s="1" t="s">
        <v>512</v>
      </c>
      <c r="I899" s="1" t="s">
        <v>49</v>
      </c>
      <c r="J899" s="1" t="s">
        <v>48</v>
      </c>
      <c r="K899" s="1" t="s">
        <v>0</v>
      </c>
      <c r="L899" s="1">
        <v>1432662</v>
      </c>
      <c r="M899" s="1">
        <v>4617</v>
      </c>
      <c r="N899" s="1">
        <v>34019597</v>
      </c>
      <c r="O899" s="1">
        <v>147262</v>
      </c>
    </row>
    <row r="900" spans="1:15">
      <c r="A900" s="12">
        <v>73102190</v>
      </c>
      <c r="B900" s="1" t="s">
        <v>11186</v>
      </c>
      <c r="C900" s="12">
        <v>731021</v>
      </c>
      <c r="D900" s="1" t="s">
        <v>11185</v>
      </c>
      <c r="E900" s="12">
        <v>7310</v>
      </c>
      <c r="F900" s="1" t="s">
        <v>1991</v>
      </c>
      <c r="G900" s="12">
        <v>73</v>
      </c>
      <c r="H900" s="1" t="s">
        <v>108</v>
      </c>
      <c r="I900" s="1" t="s">
        <v>107</v>
      </c>
      <c r="J900" s="1" t="s">
        <v>106</v>
      </c>
      <c r="K900" s="1" t="s">
        <v>0</v>
      </c>
      <c r="L900" s="1">
        <v>1431127</v>
      </c>
      <c r="M900" s="1">
        <v>197584</v>
      </c>
      <c r="N900" s="1">
        <v>118331</v>
      </c>
      <c r="O900" s="1">
        <v>14442</v>
      </c>
    </row>
    <row r="901" spans="1:15">
      <c r="A901" s="12">
        <v>69022099</v>
      </c>
      <c r="B901" s="1" t="s">
        <v>11184</v>
      </c>
      <c r="C901" s="12">
        <v>690220</v>
      </c>
      <c r="D901" s="1" t="s">
        <v>3037</v>
      </c>
      <c r="E901" s="12">
        <v>6902</v>
      </c>
      <c r="F901" s="1" t="s">
        <v>2351</v>
      </c>
      <c r="G901" s="12">
        <v>69</v>
      </c>
      <c r="H901" s="1" t="s">
        <v>933</v>
      </c>
      <c r="I901" s="1" t="s">
        <v>7</v>
      </c>
      <c r="J901" s="1" t="s">
        <v>6</v>
      </c>
      <c r="K901" s="1" t="s">
        <v>0</v>
      </c>
      <c r="L901" s="1">
        <v>1422110</v>
      </c>
      <c r="M901" s="1">
        <v>362510</v>
      </c>
      <c r="N901" s="1">
        <v>1340111</v>
      </c>
      <c r="O901" s="1">
        <v>81179</v>
      </c>
    </row>
    <row r="902" spans="1:15">
      <c r="A902" s="12">
        <v>74112110</v>
      </c>
      <c r="B902" s="1" t="s">
        <v>11183</v>
      </c>
      <c r="C902" s="12">
        <v>741121</v>
      </c>
      <c r="D902" s="1" t="s">
        <v>5243</v>
      </c>
      <c r="E902" s="12">
        <v>7411</v>
      </c>
      <c r="F902" s="1" t="s">
        <v>1442</v>
      </c>
      <c r="G902" s="12">
        <v>74</v>
      </c>
      <c r="H902" s="1" t="s">
        <v>491</v>
      </c>
      <c r="I902" s="1" t="s">
        <v>107</v>
      </c>
      <c r="J902" s="1" t="s">
        <v>106</v>
      </c>
      <c r="K902" s="1" t="s">
        <v>0</v>
      </c>
      <c r="L902" s="1">
        <v>1420054</v>
      </c>
      <c r="M902" s="1">
        <v>162439</v>
      </c>
      <c r="N902" s="1">
        <v>35819</v>
      </c>
      <c r="O902" s="1">
        <v>184</v>
      </c>
    </row>
    <row r="903" spans="1:15">
      <c r="A903" s="12">
        <v>39269040</v>
      </c>
      <c r="B903" s="1" t="s">
        <v>11182</v>
      </c>
      <c r="C903" s="12">
        <v>392690</v>
      </c>
      <c r="D903" s="1" t="s">
        <v>970</v>
      </c>
      <c r="E903" s="12">
        <v>3926</v>
      </c>
      <c r="F903" s="1" t="s">
        <v>969</v>
      </c>
      <c r="G903" s="12">
        <v>39</v>
      </c>
      <c r="H903" s="1" t="s">
        <v>38</v>
      </c>
      <c r="I903" s="1" t="s">
        <v>37</v>
      </c>
      <c r="J903" s="1" t="s">
        <v>36</v>
      </c>
      <c r="K903" s="1" t="s">
        <v>0</v>
      </c>
      <c r="L903" s="1">
        <v>1418619</v>
      </c>
      <c r="M903" s="1">
        <v>165509</v>
      </c>
      <c r="N903" s="1">
        <v>17793388</v>
      </c>
      <c r="O903" s="1">
        <v>1242556</v>
      </c>
    </row>
    <row r="904" spans="1:15">
      <c r="A904" s="12">
        <v>90269020</v>
      </c>
      <c r="B904" s="1" t="s">
        <v>11181</v>
      </c>
      <c r="C904" s="12">
        <v>902690</v>
      </c>
      <c r="D904" s="1" t="s">
        <v>10238</v>
      </c>
      <c r="E904" s="12">
        <v>9026</v>
      </c>
      <c r="F904" s="1" t="s">
        <v>6314</v>
      </c>
      <c r="G904" s="12">
        <v>90</v>
      </c>
      <c r="H904" s="1" t="s">
        <v>512</v>
      </c>
      <c r="I904" s="1" t="s">
        <v>49</v>
      </c>
      <c r="J904" s="1" t="s">
        <v>48</v>
      </c>
      <c r="K904" s="1" t="s">
        <v>0</v>
      </c>
      <c r="L904" s="1">
        <v>1418248</v>
      </c>
      <c r="M904" s="1">
        <v>60698</v>
      </c>
      <c r="N904" s="1">
        <v>1768158</v>
      </c>
      <c r="O904" s="1">
        <v>8739</v>
      </c>
    </row>
    <row r="905" spans="1:15">
      <c r="A905" s="12">
        <v>85176215</v>
      </c>
      <c r="B905" s="1" t="s">
        <v>11180</v>
      </c>
      <c r="C905" s="12">
        <v>851762</v>
      </c>
      <c r="D905" s="1" t="s">
        <v>853</v>
      </c>
      <c r="E905" s="12">
        <v>8517</v>
      </c>
      <c r="F905" s="1" t="s">
        <v>852</v>
      </c>
      <c r="G905" s="12">
        <v>85</v>
      </c>
      <c r="H905" s="1" t="s">
        <v>102</v>
      </c>
      <c r="I905" s="1" t="s">
        <v>27</v>
      </c>
      <c r="J905" s="1" t="s">
        <v>26</v>
      </c>
      <c r="K905" s="1" t="s">
        <v>0</v>
      </c>
      <c r="L905" s="1">
        <v>1416265</v>
      </c>
      <c r="M905" s="1">
        <v>622</v>
      </c>
      <c r="N905" s="1">
        <v>237204</v>
      </c>
      <c r="O905" s="1">
        <v>219</v>
      </c>
    </row>
    <row r="906" spans="1:15">
      <c r="A906" s="12">
        <v>84502020</v>
      </c>
      <c r="B906" s="1" t="s">
        <v>11179</v>
      </c>
      <c r="C906" s="12">
        <v>845020</v>
      </c>
      <c r="D906" s="1" t="s">
        <v>11178</v>
      </c>
      <c r="E906" s="12">
        <v>8450</v>
      </c>
      <c r="F906" s="1" t="s">
        <v>7283</v>
      </c>
      <c r="G906" s="12">
        <v>84</v>
      </c>
      <c r="H906" s="1" t="s">
        <v>28</v>
      </c>
      <c r="I906" s="1" t="s">
        <v>27</v>
      </c>
      <c r="J906" s="1" t="s">
        <v>26</v>
      </c>
      <c r="K906" s="1" t="s">
        <v>0</v>
      </c>
      <c r="L906" s="1">
        <v>1411123</v>
      </c>
      <c r="M906" s="1">
        <v>403064</v>
      </c>
      <c r="N906" s="1">
        <v>326455</v>
      </c>
      <c r="O906" s="1">
        <v>48333</v>
      </c>
    </row>
    <row r="907" spans="1:15">
      <c r="A907" s="12">
        <v>63026000</v>
      </c>
      <c r="B907" s="1" t="s">
        <v>11177</v>
      </c>
      <c r="C907" s="12">
        <v>630260</v>
      </c>
      <c r="D907" s="1" t="s">
        <v>11176</v>
      </c>
      <c r="E907" s="12">
        <v>6302</v>
      </c>
      <c r="F907" s="1" t="s">
        <v>4438</v>
      </c>
      <c r="G907" s="12">
        <v>63</v>
      </c>
      <c r="H907" s="1" t="s">
        <v>445</v>
      </c>
      <c r="I907" s="1" t="s">
        <v>2</v>
      </c>
      <c r="J907" s="1" t="s">
        <v>1</v>
      </c>
      <c r="K907" s="1" t="s">
        <v>0</v>
      </c>
      <c r="L907" s="1">
        <v>1409876</v>
      </c>
      <c r="M907" s="1">
        <v>125742</v>
      </c>
      <c r="N907" s="1">
        <v>7843</v>
      </c>
      <c r="O907" s="1">
        <v>55</v>
      </c>
    </row>
    <row r="908" spans="1:15">
      <c r="A908" s="12">
        <v>20083000</v>
      </c>
      <c r="B908" s="1" t="s">
        <v>11175</v>
      </c>
      <c r="C908" s="12">
        <v>200830</v>
      </c>
      <c r="D908" s="1" t="s">
        <v>11175</v>
      </c>
      <c r="E908" s="12">
        <v>2008</v>
      </c>
      <c r="F908" s="1" t="s">
        <v>3275</v>
      </c>
      <c r="G908" s="12">
        <v>20</v>
      </c>
      <c r="H908" s="1" t="s">
        <v>3274</v>
      </c>
      <c r="I908" s="1" t="s">
        <v>751</v>
      </c>
      <c r="J908" s="1" t="s">
        <v>750</v>
      </c>
      <c r="K908" s="1" t="s">
        <v>0</v>
      </c>
      <c r="L908" s="1">
        <v>1408199</v>
      </c>
      <c r="M908" s="1">
        <v>644040</v>
      </c>
      <c r="N908" s="1">
        <v>0</v>
      </c>
      <c r="O908" s="1">
        <v>0</v>
      </c>
    </row>
    <row r="909" spans="1:15">
      <c r="A909" s="12">
        <v>90289010</v>
      </c>
      <c r="B909" s="1" t="s">
        <v>11174</v>
      </c>
      <c r="C909" s="12">
        <v>902890</v>
      </c>
      <c r="D909" s="1" t="s">
        <v>4666</v>
      </c>
      <c r="E909" s="12">
        <v>9028</v>
      </c>
      <c r="F909" s="1" t="s">
        <v>3311</v>
      </c>
      <c r="G909" s="12">
        <v>90</v>
      </c>
      <c r="H909" s="1" t="s">
        <v>512</v>
      </c>
      <c r="I909" s="1" t="s">
        <v>49</v>
      </c>
      <c r="J909" s="1" t="s">
        <v>48</v>
      </c>
      <c r="K909" s="1" t="s">
        <v>0</v>
      </c>
      <c r="L909" s="1">
        <v>1406961</v>
      </c>
      <c r="M909" s="1">
        <v>4609</v>
      </c>
      <c r="N909" s="1">
        <v>207</v>
      </c>
      <c r="O909" s="1">
        <v>2</v>
      </c>
    </row>
    <row r="910" spans="1:15">
      <c r="A910" s="12">
        <v>85013120</v>
      </c>
      <c r="B910" s="1" t="s">
        <v>11173</v>
      </c>
      <c r="C910" s="12">
        <v>850131</v>
      </c>
      <c r="D910" s="1" t="s">
        <v>11172</v>
      </c>
      <c r="E910" s="12">
        <v>8501</v>
      </c>
      <c r="F910" s="1" t="s">
        <v>827</v>
      </c>
      <c r="G910" s="12">
        <v>85</v>
      </c>
      <c r="H910" s="1" t="s">
        <v>102</v>
      </c>
      <c r="I910" s="1" t="s">
        <v>27</v>
      </c>
      <c r="J910" s="1" t="s">
        <v>26</v>
      </c>
      <c r="K910" s="1" t="s">
        <v>0</v>
      </c>
      <c r="L910" s="1">
        <v>1403400</v>
      </c>
      <c r="M910" s="1">
        <v>223</v>
      </c>
      <c r="N910" s="1">
        <v>128998</v>
      </c>
      <c r="O910" s="1">
        <v>151</v>
      </c>
    </row>
    <row r="911" spans="1:15">
      <c r="A911" s="12">
        <v>84099113</v>
      </c>
      <c r="B911" s="1" t="s">
        <v>11171</v>
      </c>
      <c r="C911" s="12">
        <v>840991</v>
      </c>
      <c r="D911" s="1" t="s">
        <v>5906</v>
      </c>
      <c r="E911" s="12">
        <v>8409</v>
      </c>
      <c r="F911" s="1" t="s">
        <v>2582</v>
      </c>
      <c r="G911" s="12">
        <v>84</v>
      </c>
      <c r="H911" s="1" t="s">
        <v>28</v>
      </c>
      <c r="I911" s="1" t="s">
        <v>27</v>
      </c>
      <c r="J911" s="1" t="s">
        <v>26</v>
      </c>
      <c r="K911" s="1" t="s">
        <v>0</v>
      </c>
      <c r="L911" s="1">
        <v>1402272</v>
      </c>
      <c r="M911" s="1">
        <v>19312</v>
      </c>
      <c r="N911" s="1">
        <v>304441</v>
      </c>
      <c r="O911" s="1">
        <v>3651</v>
      </c>
    </row>
    <row r="912" spans="1:15">
      <c r="A912" s="13" t="s">
        <v>11170</v>
      </c>
      <c r="B912" s="1" t="s">
        <v>11168</v>
      </c>
      <c r="C912" s="13" t="s">
        <v>11169</v>
      </c>
      <c r="D912" s="1" t="s">
        <v>11168</v>
      </c>
      <c r="E912" s="13" t="s">
        <v>4221</v>
      </c>
      <c r="F912" s="1" t="s">
        <v>4220</v>
      </c>
      <c r="G912" s="13" t="s">
        <v>2082</v>
      </c>
      <c r="H912" s="1" t="s">
        <v>2081</v>
      </c>
      <c r="I912" s="1" t="s">
        <v>59</v>
      </c>
      <c r="J912" s="1" t="s">
        <v>58</v>
      </c>
      <c r="K912" s="1" t="s">
        <v>0</v>
      </c>
      <c r="L912" s="1">
        <v>1400116</v>
      </c>
      <c r="M912" s="1">
        <v>291803</v>
      </c>
      <c r="N912" s="1">
        <v>0</v>
      </c>
      <c r="O912" s="1">
        <v>0</v>
      </c>
    </row>
    <row r="913" spans="1:15">
      <c r="A913" s="12">
        <v>84359000</v>
      </c>
      <c r="B913" s="1" t="s">
        <v>11167</v>
      </c>
      <c r="C913" s="12">
        <v>843590</v>
      </c>
      <c r="D913" s="1" t="s">
        <v>11166</v>
      </c>
      <c r="E913" s="12">
        <v>8435</v>
      </c>
      <c r="F913" s="1" t="s">
        <v>8589</v>
      </c>
      <c r="G913" s="12">
        <v>84</v>
      </c>
      <c r="H913" s="1" t="s">
        <v>28</v>
      </c>
      <c r="I913" s="1" t="s">
        <v>27</v>
      </c>
      <c r="J913" s="1" t="s">
        <v>26</v>
      </c>
      <c r="K913" s="1" t="s">
        <v>0</v>
      </c>
      <c r="L913" s="1">
        <v>1394542</v>
      </c>
      <c r="M913" s="1">
        <v>48968</v>
      </c>
      <c r="N913" s="1">
        <v>11396</v>
      </c>
      <c r="O913" s="1">
        <v>115</v>
      </c>
    </row>
    <row r="914" spans="1:15">
      <c r="A914" s="12">
        <v>72143000</v>
      </c>
      <c r="B914" s="1" t="s">
        <v>11165</v>
      </c>
      <c r="C914" s="12">
        <v>721430</v>
      </c>
      <c r="D914" s="1" t="s">
        <v>11164</v>
      </c>
      <c r="E914" s="12">
        <v>7214</v>
      </c>
      <c r="F914" s="1" t="s">
        <v>2237</v>
      </c>
      <c r="G914" s="12">
        <v>72</v>
      </c>
      <c r="H914" s="1" t="s">
        <v>436</v>
      </c>
      <c r="I914" s="1" t="s">
        <v>107</v>
      </c>
      <c r="J914" s="1" t="s">
        <v>106</v>
      </c>
      <c r="K914" s="1" t="s">
        <v>0</v>
      </c>
      <c r="L914" s="1">
        <v>1391768</v>
      </c>
      <c r="M914" s="1">
        <v>1349234</v>
      </c>
      <c r="N914" s="1">
        <v>0</v>
      </c>
      <c r="O914" s="1">
        <v>0</v>
      </c>
    </row>
    <row r="915" spans="1:15">
      <c r="A915" s="12">
        <v>90219080</v>
      </c>
      <c r="B915" s="1" t="s">
        <v>11163</v>
      </c>
      <c r="C915" s="12">
        <v>902190</v>
      </c>
      <c r="D915" s="1" t="s">
        <v>6635</v>
      </c>
      <c r="E915" s="12">
        <v>9021</v>
      </c>
      <c r="F915" s="1" t="s">
        <v>5949</v>
      </c>
      <c r="G915" s="12">
        <v>90</v>
      </c>
      <c r="H915" s="1" t="s">
        <v>512</v>
      </c>
      <c r="I915" s="1" t="s">
        <v>49</v>
      </c>
      <c r="J915" s="1" t="s">
        <v>48</v>
      </c>
      <c r="K915" s="1" t="s">
        <v>0</v>
      </c>
      <c r="L915" s="1">
        <v>1390380</v>
      </c>
      <c r="M915" s="1">
        <v>279</v>
      </c>
      <c r="N915" s="1">
        <v>3036834</v>
      </c>
      <c r="O915" s="1">
        <v>7638</v>
      </c>
    </row>
    <row r="916" spans="1:15">
      <c r="A916" s="12">
        <v>73079900</v>
      </c>
      <c r="B916" s="1" t="s">
        <v>11162</v>
      </c>
      <c r="C916" s="12">
        <v>730799</v>
      </c>
      <c r="D916" s="1" t="s">
        <v>11161</v>
      </c>
      <c r="E916" s="12">
        <v>7307</v>
      </c>
      <c r="F916" s="1" t="s">
        <v>5339</v>
      </c>
      <c r="G916" s="12">
        <v>73</v>
      </c>
      <c r="H916" s="1" t="s">
        <v>108</v>
      </c>
      <c r="I916" s="1" t="s">
        <v>107</v>
      </c>
      <c r="J916" s="1" t="s">
        <v>106</v>
      </c>
      <c r="K916" s="1" t="s">
        <v>0</v>
      </c>
      <c r="L916" s="1">
        <v>1389710</v>
      </c>
      <c r="M916" s="1">
        <v>71844</v>
      </c>
      <c r="N916" s="1">
        <v>50914835</v>
      </c>
      <c r="O916" s="1">
        <v>965848</v>
      </c>
    </row>
    <row r="917" spans="1:15">
      <c r="A917" s="12">
        <v>84137090</v>
      </c>
      <c r="B917" s="1" t="s">
        <v>10190</v>
      </c>
      <c r="C917" s="12">
        <v>841370</v>
      </c>
      <c r="D917" s="1" t="s">
        <v>10190</v>
      </c>
      <c r="E917" s="12">
        <v>8413</v>
      </c>
      <c r="F917" s="1" t="s">
        <v>3532</v>
      </c>
      <c r="G917" s="12">
        <v>84</v>
      </c>
      <c r="H917" s="1" t="s">
        <v>28</v>
      </c>
      <c r="I917" s="1" t="s">
        <v>27</v>
      </c>
      <c r="J917" s="1" t="s">
        <v>26</v>
      </c>
      <c r="K917" s="1" t="s">
        <v>0</v>
      </c>
      <c r="L917" s="1">
        <v>1388136</v>
      </c>
      <c r="M917" s="1">
        <v>52656</v>
      </c>
      <c r="N917" s="1">
        <v>19997697</v>
      </c>
      <c r="O917" s="1">
        <v>330859</v>
      </c>
    </row>
    <row r="918" spans="1:15">
      <c r="A918" s="12">
        <v>44152000</v>
      </c>
      <c r="B918" s="1" t="s">
        <v>11160</v>
      </c>
      <c r="C918" s="12">
        <v>441520</v>
      </c>
      <c r="D918" s="1" t="s">
        <v>11159</v>
      </c>
      <c r="E918" s="12">
        <v>4415</v>
      </c>
      <c r="F918" s="1" t="s">
        <v>11158</v>
      </c>
      <c r="G918" s="12">
        <v>44</v>
      </c>
      <c r="H918" s="1" t="s">
        <v>2121</v>
      </c>
      <c r="I918" s="1" t="s">
        <v>1129</v>
      </c>
      <c r="J918" s="1" t="s">
        <v>1128</v>
      </c>
      <c r="K918" s="1" t="s">
        <v>0</v>
      </c>
      <c r="L918" s="1">
        <v>1386078</v>
      </c>
      <c r="M918" s="1">
        <v>2338359</v>
      </c>
      <c r="N918" s="1">
        <v>58137</v>
      </c>
      <c r="O918" s="1">
        <v>15088</v>
      </c>
    </row>
    <row r="919" spans="1:15">
      <c r="A919" s="12">
        <v>84312011</v>
      </c>
      <c r="B919" s="1" t="s">
        <v>11157</v>
      </c>
      <c r="C919" s="12">
        <v>843120</v>
      </c>
      <c r="D919" s="1" t="s">
        <v>6069</v>
      </c>
      <c r="E919" s="12">
        <v>8431</v>
      </c>
      <c r="F919" s="1" t="s">
        <v>6068</v>
      </c>
      <c r="G919" s="12">
        <v>84</v>
      </c>
      <c r="H919" s="1" t="s">
        <v>28</v>
      </c>
      <c r="I919" s="1" t="s">
        <v>27</v>
      </c>
      <c r="J919" s="1" t="s">
        <v>26</v>
      </c>
      <c r="K919" s="1" t="s">
        <v>0</v>
      </c>
      <c r="L919" s="1">
        <v>1380942</v>
      </c>
      <c r="M919" s="1">
        <v>201880</v>
      </c>
      <c r="N919" s="1">
        <v>2568811</v>
      </c>
      <c r="O919" s="1">
        <v>159995</v>
      </c>
    </row>
    <row r="920" spans="1:15">
      <c r="A920" s="12">
        <v>41139000</v>
      </c>
      <c r="B920" s="1" t="s">
        <v>11156</v>
      </c>
      <c r="C920" s="12">
        <v>411390</v>
      </c>
      <c r="D920" s="1" t="s">
        <v>11155</v>
      </c>
      <c r="E920" s="12">
        <v>4113</v>
      </c>
      <c r="F920" s="1" t="s">
        <v>2611</v>
      </c>
      <c r="G920" s="12">
        <v>41</v>
      </c>
      <c r="H920" s="1" t="s">
        <v>2610</v>
      </c>
      <c r="I920" s="1" t="s">
        <v>2609</v>
      </c>
      <c r="J920" s="1" t="s">
        <v>2608</v>
      </c>
      <c r="K920" s="1" t="s">
        <v>0</v>
      </c>
      <c r="L920" s="1">
        <v>1379424</v>
      </c>
      <c r="M920" s="1">
        <v>8621</v>
      </c>
      <c r="N920" s="1">
        <v>100414</v>
      </c>
      <c r="O920" s="1">
        <v>2423</v>
      </c>
    </row>
    <row r="921" spans="1:15">
      <c r="A921" s="12">
        <v>84149010</v>
      </c>
      <c r="B921" s="1" t="s">
        <v>11154</v>
      </c>
      <c r="C921" s="12">
        <v>841490</v>
      </c>
      <c r="D921" s="1" t="s">
        <v>1573</v>
      </c>
      <c r="E921" s="12">
        <v>8414</v>
      </c>
      <c r="F921" s="1" t="s">
        <v>1529</v>
      </c>
      <c r="G921" s="12">
        <v>84</v>
      </c>
      <c r="H921" s="1" t="s">
        <v>28</v>
      </c>
      <c r="I921" s="1" t="s">
        <v>27</v>
      </c>
      <c r="J921" s="1" t="s">
        <v>26</v>
      </c>
      <c r="K921" s="1" t="s">
        <v>0</v>
      </c>
      <c r="L921" s="1">
        <v>1379353</v>
      </c>
      <c r="M921" s="1">
        <v>76335</v>
      </c>
      <c r="N921" s="1">
        <v>732152</v>
      </c>
      <c r="O921" s="1">
        <v>13156</v>
      </c>
    </row>
    <row r="922" spans="1:15">
      <c r="A922" s="12">
        <v>73182200</v>
      </c>
      <c r="B922" s="1" t="s">
        <v>11153</v>
      </c>
      <c r="C922" s="12">
        <v>731822</v>
      </c>
      <c r="D922" s="1" t="s">
        <v>11153</v>
      </c>
      <c r="E922" s="12">
        <v>7318</v>
      </c>
      <c r="F922" s="1" t="s">
        <v>5883</v>
      </c>
      <c r="G922" s="12">
        <v>73</v>
      </c>
      <c r="H922" s="1" t="s">
        <v>108</v>
      </c>
      <c r="I922" s="1" t="s">
        <v>107</v>
      </c>
      <c r="J922" s="1" t="s">
        <v>106</v>
      </c>
      <c r="K922" s="1" t="s">
        <v>0</v>
      </c>
      <c r="L922" s="1">
        <v>1375456</v>
      </c>
      <c r="M922" s="1">
        <v>58668</v>
      </c>
      <c r="N922" s="1">
        <v>13300550</v>
      </c>
      <c r="O922" s="1">
        <v>590115</v>
      </c>
    </row>
    <row r="923" spans="1:15">
      <c r="A923" s="12">
        <v>40059190</v>
      </c>
      <c r="B923" s="1" t="s">
        <v>11152</v>
      </c>
      <c r="C923" s="12">
        <v>400591</v>
      </c>
      <c r="D923" s="1" t="s">
        <v>11151</v>
      </c>
      <c r="E923" s="12">
        <v>4005</v>
      </c>
      <c r="F923" s="1" t="s">
        <v>2428</v>
      </c>
      <c r="G923" s="12">
        <v>40</v>
      </c>
      <c r="H923" s="1" t="s">
        <v>422</v>
      </c>
      <c r="I923" s="1" t="s">
        <v>37</v>
      </c>
      <c r="J923" s="1" t="s">
        <v>36</v>
      </c>
      <c r="K923" s="1" t="s">
        <v>0</v>
      </c>
      <c r="L923" s="1">
        <v>1373294</v>
      </c>
      <c r="M923" s="1">
        <v>165864</v>
      </c>
      <c r="N923" s="1">
        <v>492466</v>
      </c>
      <c r="O923" s="1">
        <v>162945</v>
      </c>
    </row>
    <row r="924" spans="1:15">
      <c r="A924" s="12">
        <v>90278999</v>
      </c>
      <c r="B924" s="1" t="s">
        <v>11150</v>
      </c>
      <c r="C924" s="12">
        <v>902789</v>
      </c>
      <c r="D924" s="1" t="s">
        <v>2379</v>
      </c>
      <c r="E924" s="12">
        <v>9027</v>
      </c>
      <c r="F924" s="1" t="s">
        <v>2192</v>
      </c>
      <c r="G924" s="12">
        <v>90</v>
      </c>
      <c r="H924" s="1" t="s">
        <v>512</v>
      </c>
      <c r="I924" s="1" t="s">
        <v>49</v>
      </c>
      <c r="J924" s="1" t="s">
        <v>48</v>
      </c>
      <c r="K924" s="1" t="s">
        <v>0</v>
      </c>
      <c r="L924" s="1">
        <v>1360928</v>
      </c>
      <c r="M924" s="1">
        <v>3872</v>
      </c>
      <c r="N924" s="1">
        <v>62335700</v>
      </c>
      <c r="O924" s="1">
        <v>262299</v>
      </c>
    </row>
    <row r="925" spans="1:15">
      <c r="A925" s="12">
        <v>23080000</v>
      </c>
      <c r="B925" s="1" t="s">
        <v>11148</v>
      </c>
      <c r="C925" s="12">
        <v>230800</v>
      </c>
      <c r="D925" s="1" t="s">
        <v>11149</v>
      </c>
      <c r="E925" s="12">
        <v>2308</v>
      </c>
      <c r="F925" s="1" t="s">
        <v>11148</v>
      </c>
      <c r="G925" s="12">
        <v>23</v>
      </c>
      <c r="H925" s="1" t="s">
        <v>2749</v>
      </c>
      <c r="I925" s="1" t="s">
        <v>751</v>
      </c>
      <c r="J925" s="1" t="s">
        <v>750</v>
      </c>
      <c r="K925" s="1" t="s">
        <v>0</v>
      </c>
      <c r="L925" s="1">
        <v>1348901</v>
      </c>
      <c r="M925" s="1">
        <v>709718</v>
      </c>
      <c r="N925" s="1">
        <v>24910</v>
      </c>
      <c r="O925" s="1">
        <v>15005</v>
      </c>
    </row>
    <row r="926" spans="1:15">
      <c r="A926" s="12">
        <v>85372090</v>
      </c>
      <c r="B926" s="1" t="s">
        <v>11147</v>
      </c>
      <c r="C926" s="12">
        <v>853720</v>
      </c>
      <c r="D926" s="1" t="s">
        <v>11146</v>
      </c>
      <c r="E926" s="12">
        <v>8537</v>
      </c>
      <c r="F926" s="1" t="s">
        <v>8324</v>
      </c>
      <c r="G926" s="12">
        <v>85</v>
      </c>
      <c r="H926" s="1" t="s">
        <v>102</v>
      </c>
      <c r="I926" s="1" t="s">
        <v>27</v>
      </c>
      <c r="J926" s="1" t="s">
        <v>26</v>
      </c>
      <c r="K926" s="1" t="s">
        <v>0</v>
      </c>
      <c r="L926" s="1">
        <v>1348536</v>
      </c>
      <c r="M926" s="1">
        <v>41619</v>
      </c>
      <c r="N926" s="1">
        <v>2548595</v>
      </c>
      <c r="O926" s="1">
        <v>30756</v>
      </c>
    </row>
    <row r="927" spans="1:15">
      <c r="A927" s="12">
        <v>85016100</v>
      </c>
      <c r="B927" s="1" t="s">
        <v>11145</v>
      </c>
      <c r="C927" s="12">
        <v>850161</v>
      </c>
      <c r="D927" s="1" t="s">
        <v>11144</v>
      </c>
      <c r="E927" s="12">
        <v>8501</v>
      </c>
      <c r="F927" s="1" t="s">
        <v>827</v>
      </c>
      <c r="G927" s="12">
        <v>85</v>
      </c>
      <c r="H927" s="1" t="s">
        <v>102</v>
      </c>
      <c r="I927" s="1" t="s">
        <v>27</v>
      </c>
      <c r="J927" s="1" t="s">
        <v>26</v>
      </c>
      <c r="K927" s="1" t="s">
        <v>0</v>
      </c>
      <c r="L927" s="1">
        <v>1346942</v>
      </c>
      <c r="M927" s="1">
        <v>61520</v>
      </c>
      <c r="N927" s="1">
        <v>19603684</v>
      </c>
      <c r="O927" s="1">
        <v>7466</v>
      </c>
    </row>
    <row r="928" spans="1:15">
      <c r="A928" s="12">
        <v>25062000</v>
      </c>
      <c r="B928" s="1" t="s">
        <v>11143</v>
      </c>
      <c r="C928" s="12">
        <v>250620</v>
      </c>
      <c r="D928" s="1" t="s">
        <v>11142</v>
      </c>
      <c r="E928" s="12">
        <v>2506</v>
      </c>
      <c r="F928" s="1" t="s">
        <v>10995</v>
      </c>
      <c r="G928" s="12">
        <v>25</v>
      </c>
      <c r="H928" s="1" t="s">
        <v>226</v>
      </c>
      <c r="I928" s="1" t="s">
        <v>225</v>
      </c>
      <c r="J928" s="1" t="s">
        <v>224</v>
      </c>
      <c r="K928" s="1" t="s">
        <v>0</v>
      </c>
      <c r="L928" s="1">
        <v>1345998</v>
      </c>
      <c r="M928" s="1">
        <v>991703</v>
      </c>
      <c r="N928" s="1">
        <v>0</v>
      </c>
      <c r="O928" s="1">
        <v>0</v>
      </c>
    </row>
    <row r="929" spans="1:15">
      <c r="A929" s="12">
        <v>73261900</v>
      </c>
      <c r="B929" s="1" t="s">
        <v>11141</v>
      </c>
      <c r="C929" s="12">
        <v>732619</v>
      </c>
      <c r="D929" s="1" t="s">
        <v>11140</v>
      </c>
      <c r="E929" s="12">
        <v>7326</v>
      </c>
      <c r="F929" s="1" t="s">
        <v>124</v>
      </c>
      <c r="G929" s="12">
        <v>73</v>
      </c>
      <c r="H929" s="1" t="s">
        <v>108</v>
      </c>
      <c r="I929" s="1" t="s">
        <v>107</v>
      </c>
      <c r="J929" s="1" t="s">
        <v>106</v>
      </c>
      <c r="K929" s="1" t="s">
        <v>0</v>
      </c>
      <c r="L929" s="1">
        <v>1345780</v>
      </c>
      <c r="M929" s="1">
        <v>65582</v>
      </c>
      <c r="N929" s="1">
        <v>7224470</v>
      </c>
      <c r="O929" s="1">
        <v>489151</v>
      </c>
    </row>
    <row r="930" spans="1:15">
      <c r="A930" s="12">
        <v>84836090</v>
      </c>
      <c r="B930" s="1" t="s">
        <v>11139</v>
      </c>
      <c r="C930" s="12">
        <v>848360</v>
      </c>
      <c r="D930" s="1" t="s">
        <v>8020</v>
      </c>
      <c r="E930" s="12">
        <v>8483</v>
      </c>
      <c r="F930" s="1" t="s">
        <v>4474</v>
      </c>
      <c r="G930" s="12">
        <v>84</v>
      </c>
      <c r="H930" s="1" t="s">
        <v>28</v>
      </c>
      <c r="I930" s="1" t="s">
        <v>27</v>
      </c>
      <c r="J930" s="1" t="s">
        <v>26</v>
      </c>
      <c r="K930" s="1" t="s">
        <v>0</v>
      </c>
      <c r="L930" s="1">
        <v>1345536</v>
      </c>
      <c r="M930" s="1">
        <v>16643</v>
      </c>
      <c r="N930" s="1">
        <v>13404954</v>
      </c>
      <c r="O930" s="1">
        <v>154941</v>
      </c>
    </row>
    <row r="931" spans="1:15">
      <c r="A931" s="12">
        <v>84186910</v>
      </c>
      <c r="B931" s="1" t="s">
        <v>11138</v>
      </c>
      <c r="C931" s="12">
        <v>841869</v>
      </c>
      <c r="D931" s="1" t="s">
        <v>6162</v>
      </c>
      <c r="E931" s="12">
        <v>8418</v>
      </c>
      <c r="F931" s="1" t="s">
        <v>2425</v>
      </c>
      <c r="G931" s="12">
        <v>84</v>
      </c>
      <c r="H931" s="1" t="s">
        <v>28</v>
      </c>
      <c r="I931" s="1" t="s">
        <v>27</v>
      </c>
      <c r="J931" s="1" t="s">
        <v>26</v>
      </c>
      <c r="K931" s="1" t="s">
        <v>0</v>
      </c>
      <c r="L931" s="1">
        <v>1343391</v>
      </c>
      <c r="M931" s="1">
        <v>20861</v>
      </c>
      <c r="N931" s="1">
        <v>4707</v>
      </c>
      <c r="O931" s="1">
        <v>12</v>
      </c>
    </row>
    <row r="932" spans="1:15">
      <c r="A932" s="12">
        <v>38069090</v>
      </c>
      <c r="B932" s="1" t="s">
        <v>11137</v>
      </c>
      <c r="C932" s="12">
        <v>380690</v>
      </c>
      <c r="D932" s="1" t="s">
        <v>11136</v>
      </c>
      <c r="E932" s="12">
        <v>3806</v>
      </c>
      <c r="F932" s="1" t="s">
        <v>2902</v>
      </c>
      <c r="G932" s="12">
        <v>38</v>
      </c>
      <c r="H932" s="1" t="s">
        <v>244</v>
      </c>
      <c r="I932" s="1" t="s">
        <v>12</v>
      </c>
      <c r="J932" s="1" t="s">
        <v>11</v>
      </c>
      <c r="K932" s="1" t="s">
        <v>0</v>
      </c>
      <c r="L932" s="1">
        <v>1327999</v>
      </c>
      <c r="M932" s="1">
        <v>308275</v>
      </c>
      <c r="N932" s="1">
        <v>7113</v>
      </c>
      <c r="O932" s="1">
        <v>50192</v>
      </c>
    </row>
    <row r="933" spans="1:15">
      <c r="A933" s="12">
        <v>92099200</v>
      </c>
      <c r="B933" s="1" t="s">
        <v>11135</v>
      </c>
      <c r="C933" s="12">
        <v>920992</v>
      </c>
      <c r="D933" s="1" t="s">
        <v>11134</v>
      </c>
      <c r="E933" s="12">
        <v>9209</v>
      </c>
      <c r="F933" s="1" t="s">
        <v>2858</v>
      </c>
      <c r="G933" s="12">
        <v>92</v>
      </c>
      <c r="H933" s="1" t="s">
        <v>1814</v>
      </c>
      <c r="I933" s="1" t="s">
        <v>49</v>
      </c>
      <c r="J933" s="1" t="s">
        <v>48</v>
      </c>
      <c r="K933" s="1" t="s">
        <v>0</v>
      </c>
      <c r="L933" s="1">
        <v>1326739</v>
      </c>
      <c r="M933" s="1">
        <v>487</v>
      </c>
      <c r="N933" s="1">
        <v>129250</v>
      </c>
      <c r="O933" s="1">
        <v>889</v>
      </c>
    </row>
    <row r="934" spans="1:15">
      <c r="A934" s="12">
        <v>39239090</v>
      </c>
      <c r="B934" s="1" t="s">
        <v>4994</v>
      </c>
      <c r="C934" s="12">
        <v>392390</v>
      </c>
      <c r="D934" s="1" t="s">
        <v>4994</v>
      </c>
      <c r="E934" s="12">
        <v>3923</v>
      </c>
      <c r="F934" s="1" t="s">
        <v>1199</v>
      </c>
      <c r="G934" s="12">
        <v>39</v>
      </c>
      <c r="H934" s="1" t="s">
        <v>38</v>
      </c>
      <c r="I934" s="1" t="s">
        <v>37</v>
      </c>
      <c r="J934" s="1" t="s">
        <v>36</v>
      </c>
      <c r="K934" s="1" t="s">
        <v>0</v>
      </c>
      <c r="L934" s="1">
        <v>1325686</v>
      </c>
      <c r="M934" s="1">
        <v>118121</v>
      </c>
      <c r="N934" s="1">
        <v>7565174</v>
      </c>
      <c r="O934" s="1">
        <v>688254</v>
      </c>
    </row>
    <row r="935" spans="1:15">
      <c r="A935" s="12">
        <v>90223000</v>
      </c>
      <c r="B935" s="1" t="s">
        <v>11133</v>
      </c>
      <c r="C935" s="12">
        <v>902230</v>
      </c>
      <c r="D935" s="1" t="s">
        <v>11133</v>
      </c>
      <c r="E935" s="12">
        <v>9022</v>
      </c>
      <c r="F935" s="1" t="s">
        <v>3898</v>
      </c>
      <c r="G935" s="12">
        <v>90</v>
      </c>
      <c r="H935" s="1" t="s">
        <v>512</v>
      </c>
      <c r="I935" s="1" t="s">
        <v>49</v>
      </c>
      <c r="J935" s="1" t="s">
        <v>48</v>
      </c>
      <c r="K935" s="1" t="s">
        <v>0</v>
      </c>
      <c r="L935" s="1">
        <v>1324021</v>
      </c>
      <c r="M935" s="1">
        <v>62935</v>
      </c>
      <c r="N935" s="1">
        <v>8651712</v>
      </c>
      <c r="O935" s="1">
        <v>20565</v>
      </c>
    </row>
    <row r="936" spans="1:15">
      <c r="A936" s="12">
        <v>72083690</v>
      </c>
      <c r="B936" s="1" t="s">
        <v>11132</v>
      </c>
      <c r="C936" s="12">
        <v>720836</v>
      </c>
      <c r="D936" s="1" t="s">
        <v>11131</v>
      </c>
      <c r="E936" s="12">
        <v>7208</v>
      </c>
      <c r="F936" s="1" t="s">
        <v>1630</v>
      </c>
      <c r="G936" s="12">
        <v>72</v>
      </c>
      <c r="H936" s="1" t="s">
        <v>436</v>
      </c>
      <c r="I936" s="1" t="s">
        <v>107</v>
      </c>
      <c r="J936" s="1" t="s">
        <v>106</v>
      </c>
      <c r="K936" s="1" t="s">
        <v>0</v>
      </c>
      <c r="L936" s="1">
        <v>1318442</v>
      </c>
      <c r="M936" s="1">
        <v>1967543</v>
      </c>
      <c r="N936" s="1">
        <v>0</v>
      </c>
      <c r="O936" s="1">
        <v>0</v>
      </c>
    </row>
    <row r="937" spans="1:15">
      <c r="A937" s="12">
        <v>94017900</v>
      </c>
      <c r="B937" s="1" t="s">
        <v>11130</v>
      </c>
      <c r="C937" s="12">
        <v>940179</v>
      </c>
      <c r="D937" s="1" t="s">
        <v>11130</v>
      </c>
      <c r="E937" s="12">
        <v>9401</v>
      </c>
      <c r="F937" s="1" t="s">
        <v>1915</v>
      </c>
      <c r="G937" s="12">
        <v>94</v>
      </c>
      <c r="H937" s="1" t="s">
        <v>259</v>
      </c>
      <c r="I937" s="1" t="s">
        <v>127</v>
      </c>
      <c r="J937" s="1" t="s">
        <v>126</v>
      </c>
      <c r="K937" s="1" t="s">
        <v>0</v>
      </c>
      <c r="L937" s="1">
        <v>1318367</v>
      </c>
      <c r="M937" s="1">
        <v>71923</v>
      </c>
      <c r="N937" s="1">
        <v>254361</v>
      </c>
      <c r="O937" s="1">
        <v>15526</v>
      </c>
    </row>
    <row r="938" spans="1:15">
      <c r="A938" s="12">
        <v>56031240</v>
      </c>
      <c r="B938" s="1" t="s">
        <v>11129</v>
      </c>
      <c r="C938" s="12">
        <v>560312</v>
      </c>
      <c r="D938" s="1" t="s">
        <v>2767</v>
      </c>
      <c r="E938" s="12">
        <v>5603</v>
      </c>
      <c r="F938" s="1" t="s">
        <v>55</v>
      </c>
      <c r="G938" s="12">
        <v>56</v>
      </c>
      <c r="H938" s="1" t="s">
        <v>54</v>
      </c>
      <c r="I938" s="1" t="s">
        <v>2</v>
      </c>
      <c r="J938" s="1" t="s">
        <v>1</v>
      </c>
      <c r="K938" s="1" t="s">
        <v>0</v>
      </c>
      <c r="L938" s="1">
        <v>1314664</v>
      </c>
      <c r="M938" s="1">
        <v>287884</v>
      </c>
      <c r="N938" s="1">
        <v>589575</v>
      </c>
      <c r="O938" s="1">
        <v>84100</v>
      </c>
    </row>
    <row r="939" spans="1:15">
      <c r="A939" s="12">
        <v>33049910</v>
      </c>
      <c r="B939" s="1" t="s">
        <v>11128</v>
      </c>
      <c r="C939" s="12">
        <v>330499</v>
      </c>
      <c r="D939" s="1" t="s">
        <v>11127</v>
      </c>
      <c r="E939" s="12">
        <v>3304</v>
      </c>
      <c r="F939" s="1" t="s">
        <v>6619</v>
      </c>
      <c r="G939" s="12">
        <v>33</v>
      </c>
      <c r="H939" s="1" t="s">
        <v>406</v>
      </c>
      <c r="I939" s="1" t="s">
        <v>12</v>
      </c>
      <c r="J939" s="1" t="s">
        <v>11</v>
      </c>
      <c r="K939" s="1" t="s">
        <v>0</v>
      </c>
      <c r="L939" s="1">
        <v>1312319</v>
      </c>
      <c r="M939" s="1">
        <v>83465</v>
      </c>
      <c r="N939" s="1">
        <v>8372648</v>
      </c>
      <c r="O939" s="1">
        <v>710471</v>
      </c>
    </row>
    <row r="940" spans="1:15">
      <c r="A940" s="12">
        <v>85319000</v>
      </c>
      <c r="B940" s="1" t="s">
        <v>11126</v>
      </c>
      <c r="C940" s="12">
        <v>853190</v>
      </c>
      <c r="D940" s="1" t="s">
        <v>11126</v>
      </c>
      <c r="E940" s="12">
        <v>8531</v>
      </c>
      <c r="F940" s="1" t="s">
        <v>9563</v>
      </c>
      <c r="G940" s="12">
        <v>85</v>
      </c>
      <c r="H940" s="1" t="s">
        <v>102</v>
      </c>
      <c r="I940" s="1" t="s">
        <v>27</v>
      </c>
      <c r="J940" s="1" t="s">
        <v>26</v>
      </c>
      <c r="K940" s="1" t="s">
        <v>0</v>
      </c>
      <c r="L940" s="1">
        <v>1310664</v>
      </c>
      <c r="M940" s="1">
        <v>1797</v>
      </c>
      <c r="N940" s="1">
        <v>3231023</v>
      </c>
      <c r="O940" s="1">
        <v>23604</v>
      </c>
    </row>
    <row r="941" spans="1:15">
      <c r="A941" s="12">
        <v>42022210</v>
      </c>
      <c r="B941" s="1" t="s">
        <v>11125</v>
      </c>
      <c r="C941" s="12">
        <v>420222</v>
      </c>
      <c r="D941" s="1" t="s">
        <v>9954</v>
      </c>
      <c r="E941" s="12">
        <v>4202</v>
      </c>
      <c r="F941" s="1" t="s">
        <v>7971</v>
      </c>
      <c r="G941" s="12">
        <v>42</v>
      </c>
      <c r="H941" s="1" t="s">
        <v>6168</v>
      </c>
      <c r="I941" s="1" t="s">
        <v>2609</v>
      </c>
      <c r="J941" s="1" t="s">
        <v>2608</v>
      </c>
      <c r="K941" s="1" t="s">
        <v>0</v>
      </c>
      <c r="L941" s="1">
        <v>1307339</v>
      </c>
      <c r="M941" s="1">
        <v>43842</v>
      </c>
      <c r="N941" s="1">
        <v>354237</v>
      </c>
      <c r="O941" s="1">
        <v>2238</v>
      </c>
    </row>
    <row r="942" spans="1:15">
      <c r="A942" s="12">
        <v>84385000</v>
      </c>
      <c r="B942" s="1" t="s">
        <v>11124</v>
      </c>
      <c r="C942" s="12">
        <v>843850</v>
      </c>
      <c r="D942" s="1" t="s">
        <v>11124</v>
      </c>
      <c r="E942" s="12">
        <v>8438</v>
      </c>
      <c r="F942" s="1" t="s">
        <v>1601</v>
      </c>
      <c r="G942" s="12">
        <v>84</v>
      </c>
      <c r="H942" s="1" t="s">
        <v>28</v>
      </c>
      <c r="I942" s="1" t="s">
        <v>27</v>
      </c>
      <c r="J942" s="1" t="s">
        <v>26</v>
      </c>
      <c r="K942" s="1" t="s">
        <v>0</v>
      </c>
      <c r="L942" s="1">
        <v>1305928</v>
      </c>
      <c r="M942" s="1">
        <v>51661</v>
      </c>
      <c r="N942" s="1">
        <v>4692844</v>
      </c>
      <c r="O942" s="1">
        <v>35462</v>
      </c>
    </row>
    <row r="943" spans="1:15">
      <c r="A943" s="12">
        <v>84229090</v>
      </c>
      <c r="B943" s="1" t="s">
        <v>11123</v>
      </c>
      <c r="C943" s="12">
        <v>842290</v>
      </c>
      <c r="D943" s="1" t="s">
        <v>1913</v>
      </c>
      <c r="E943" s="12">
        <v>8422</v>
      </c>
      <c r="F943" s="1" t="s">
        <v>1135</v>
      </c>
      <c r="G943" s="12">
        <v>84</v>
      </c>
      <c r="H943" s="1" t="s">
        <v>28</v>
      </c>
      <c r="I943" s="1" t="s">
        <v>27</v>
      </c>
      <c r="J943" s="1" t="s">
        <v>26</v>
      </c>
      <c r="K943" s="1" t="s">
        <v>0</v>
      </c>
      <c r="L943" s="1">
        <v>1305549</v>
      </c>
      <c r="M943" s="1">
        <v>13185</v>
      </c>
      <c r="N943" s="1">
        <v>5466405</v>
      </c>
      <c r="O943" s="1">
        <v>16259</v>
      </c>
    </row>
    <row r="944" spans="1:15">
      <c r="A944" s="12">
        <v>84743900</v>
      </c>
      <c r="B944" s="1" t="s">
        <v>11122</v>
      </c>
      <c r="C944" s="12">
        <v>847439</v>
      </c>
      <c r="D944" s="1" t="s">
        <v>11121</v>
      </c>
      <c r="E944" s="12">
        <v>8474</v>
      </c>
      <c r="F944" s="1" t="s">
        <v>2722</v>
      </c>
      <c r="G944" s="12">
        <v>84</v>
      </c>
      <c r="H944" s="1" t="s">
        <v>28</v>
      </c>
      <c r="I944" s="1" t="s">
        <v>27</v>
      </c>
      <c r="J944" s="1" t="s">
        <v>26</v>
      </c>
      <c r="K944" s="1" t="s">
        <v>0</v>
      </c>
      <c r="L944" s="1">
        <v>1304285</v>
      </c>
      <c r="M944" s="1">
        <v>41559</v>
      </c>
      <c r="N944" s="1">
        <v>122217</v>
      </c>
      <c r="O944" s="1">
        <v>3096</v>
      </c>
    </row>
    <row r="945" spans="1:15">
      <c r="A945" s="12">
        <v>39076900</v>
      </c>
      <c r="B945" s="1" t="s">
        <v>11120</v>
      </c>
      <c r="C945" s="12">
        <v>390769</v>
      </c>
      <c r="D945" s="1" t="s">
        <v>11120</v>
      </c>
      <c r="E945" s="12">
        <v>3907</v>
      </c>
      <c r="F945" s="1" t="s">
        <v>775</v>
      </c>
      <c r="G945" s="12">
        <v>39</v>
      </c>
      <c r="H945" s="1" t="s">
        <v>38</v>
      </c>
      <c r="I945" s="1" t="s">
        <v>37</v>
      </c>
      <c r="J945" s="1" t="s">
        <v>36</v>
      </c>
      <c r="K945" s="1" t="s">
        <v>0</v>
      </c>
      <c r="L945" s="1">
        <v>1298058</v>
      </c>
      <c r="M945" s="1">
        <v>763301</v>
      </c>
      <c r="N945" s="1">
        <v>4915697</v>
      </c>
      <c r="O945" s="1">
        <v>1732620</v>
      </c>
    </row>
    <row r="946" spans="1:15">
      <c r="A946" s="12">
        <v>42010090</v>
      </c>
      <c r="B946" s="1" t="s">
        <v>11119</v>
      </c>
      <c r="C946" s="12">
        <v>420100</v>
      </c>
      <c r="D946" s="1" t="s">
        <v>10541</v>
      </c>
      <c r="E946" s="12">
        <v>4201</v>
      </c>
      <c r="F946" s="1" t="s">
        <v>10541</v>
      </c>
      <c r="G946" s="12">
        <v>42</v>
      </c>
      <c r="H946" s="1" t="s">
        <v>6168</v>
      </c>
      <c r="I946" s="1" t="s">
        <v>2609</v>
      </c>
      <c r="J946" s="1" t="s">
        <v>2608</v>
      </c>
      <c r="K946" s="1" t="s">
        <v>0</v>
      </c>
      <c r="L946" s="1">
        <v>1298013</v>
      </c>
      <c r="M946" s="1">
        <v>31744</v>
      </c>
      <c r="N946" s="1">
        <v>99187</v>
      </c>
      <c r="O946" s="1">
        <v>10007</v>
      </c>
    </row>
    <row r="947" spans="1:15">
      <c r="A947" s="12">
        <v>23011010</v>
      </c>
      <c r="B947" s="1" t="s">
        <v>11118</v>
      </c>
      <c r="C947" s="12">
        <v>230110</v>
      </c>
      <c r="D947" s="1" t="s">
        <v>11117</v>
      </c>
      <c r="E947" s="12">
        <v>2301</v>
      </c>
      <c r="F947" s="1" t="s">
        <v>11116</v>
      </c>
      <c r="G947" s="12">
        <v>23</v>
      </c>
      <c r="H947" s="1" t="s">
        <v>2749</v>
      </c>
      <c r="I947" s="1" t="s">
        <v>751</v>
      </c>
      <c r="J947" s="1" t="s">
        <v>750</v>
      </c>
      <c r="K947" s="1" t="s">
        <v>0</v>
      </c>
      <c r="L947" s="1">
        <v>1295305</v>
      </c>
      <c r="M947" s="1">
        <v>1295576</v>
      </c>
      <c r="N947" s="1">
        <v>0</v>
      </c>
      <c r="O947" s="1">
        <v>0</v>
      </c>
    </row>
    <row r="948" spans="1:15">
      <c r="A948" s="12">
        <v>85395100</v>
      </c>
      <c r="B948" s="1" t="s">
        <v>11115</v>
      </c>
      <c r="C948" s="12">
        <v>853951</v>
      </c>
      <c r="D948" s="1" t="s">
        <v>11115</v>
      </c>
      <c r="E948" s="12">
        <v>8539</v>
      </c>
      <c r="F948" s="1" t="s">
        <v>1079</v>
      </c>
      <c r="G948" s="12">
        <v>85</v>
      </c>
      <c r="H948" s="1" t="s">
        <v>102</v>
      </c>
      <c r="I948" s="1" t="s">
        <v>27</v>
      </c>
      <c r="J948" s="1" t="s">
        <v>26</v>
      </c>
      <c r="K948" s="1" t="s">
        <v>0</v>
      </c>
      <c r="L948" s="1">
        <v>1294235</v>
      </c>
      <c r="M948" s="1">
        <v>6055</v>
      </c>
      <c r="N948" s="1">
        <v>433519</v>
      </c>
      <c r="O948" s="1">
        <v>617</v>
      </c>
    </row>
    <row r="949" spans="1:15">
      <c r="A949" s="12">
        <v>53091900</v>
      </c>
      <c r="B949" s="1" t="s">
        <v>11114</v>
      </c>
      <c r="C949" s="12">
        <v>530919</v>
      </c>
      <c r="D949" s="1" t="s">
        <v>11113</v>
      </c>
      <c r="E949" s="12">
        <v>5309</v>
      </c>
      <c r="F949" s="1" t="s">
        <v>7860</v>
      </c>
      <c r="G949" s="12">
        <v>53</v>
      </c>
      <c r="H949" s="1" t="s">
        <v>3</v>
      </c>
      <c r="I949" s="1" t="s">
        <v>2</v>
      </c>
      <c r="J949" s="1" t="s">
        <v>1</v>
      </c>
      <c r="K949" s="1" t="s">
        <v>0</v>
      </c>
      <c r="L949" s="1">
        <v>1280809</v>
      </c>
      <c r="M949" s="1">
        <v>57037</v>
      </c>
      <c r="N949" s="1">
        <v>1715</v>
      </c>
      <c r="O949" s="1">
        <v>46</v>
      </c>
    </row>
    <row r="950" spans="1:15">
      <c r="A950" s="12">
        <v>84371000</v>
      </c>
      <c r="B950" s="1" t="s">
        <v>11112</v>
      </c>
      <c r="C950" s="12">
        <v>843710</v>
      </c>
      <c r="D950" s="1" t="s">
        <v>11111</v>
      </c>
      <c r="E950" s="12">
        <v>8437</v>
      </c>
      <c r="F950" s="1" t="s">
        <v>9627</v>
      </c>
      <c r="G950" s="12">
        <v>84</v>
      </c>
      <c r="H950" s="1" t="s">
        <v>28</v>
      </c>
      <c r="I950" s="1" t="s">
        <v>27</v>
      </c>
      <c r="J950" s="1" t="s">
        <v>26</v>
      </c>
      <c r="K950" s="1" t="s">
        <v>0</v>
      </c>
      <c r="L950" s="1">
        <v>1279876</v>
      </c>
      <c r="M950" s="1">
        <v>51480</v>
      </c>
      <c r="N950" s="1">
        <v>4402561</v>
      </c>
      <c r="O950" s="1">
        <v>86023</v>
      </c>
    </row>
    <row r="951" spans="1:15">
      <c r="A951" s="12">
        <v>85176262</v>
      </c>
      <c r="B951" s="1" t="s">
        <v>11110</v>
      </c>
      <c r="C951" s="12">
        <v>851762</v>
      </c>
      <c r="D951" s="1" t="s">
        <v>853</v>
      </c>
      <c r="E951" s="12">
        <v>8517</v>
      </c>
      <c r="F951" s="1" t="s">
        <v>852</v>
      </c>
      <c r="G951" s="12">
        <v>85</v>
      </c>
      <c r="H951" s="1" t="s">
        <v>102</v>
      </c>
      <c r="I951" s="1" t="s">
        <v>27</v>
      </c>
      <c r="J951" s="1" t="s">
        <v>26</v>
      </c>
      <c r="K951" s="1" t="s">
        <v>0</v>
      </c>
      <c r="L951" s="1">
        <v>1278201</v>
      </c>
      <c r="M951" s="1">
        <v>4424</v>
      </c>
      <c r="N951" s="1">
        <v>1046437</v>
      </c>
      <c r="O951" s="1">
        <v>6552</v>
      </c>
    </row>
    <row r="952" spans="1:15">
      <c r="A952" s="12">
        <v>85129000</v>
      </c>
      <c r="B952" s="1" t="s">
        <v>11109</v>
      </c>
      <c r="C952" s="12">
        <v>851290</v>
      </c>
      <c r="D952" s="1" t="s">
        <v>11108</v>
      </c>
      <c r="E952" s="12">
        <v>8512</v>
      </c>
      <c r="F952" s="1" t="s">
        <v>6216</v>
      </c>
      <c r="G952" s="12">
        <v>85</v>
      </c>
      <c r="H952" s="1" t="s">
        <v>102</v>
      </c>
      <c r="I952" s="1" t="s">
        <v>27</v>
      </c>
      <c r="J952" s="1" t="s">
        <v>26</v>
      </c>
      <c r="K952" s="1" t="s">
        <v>0</v>
      </c>
      <c r="L952" s="1">
        <v>1265538</v>
      </c>
      <c r="M952" s="1">
        <v>86396</v>
      </c>
      <c r="N952" s="1">
        <v>6188876</v>
      </c>
      <c r="O952" s="1">
        <v>481235</v>
      </c>
    </row>
    <row r="953" spans="1:15">
      <c r="A953" s="12">
        <v>84323110</v>
      </c>
      <c r="B953" s="1" t="s">
        <v>11107</v>
      </c>
      <c r="C953" s="12">
        <v>843231</v>
      </c>
      <c r="D953" s="1" t="s">
        <v>8099</v>
      </c>
      <c r="E953" s="12">
        <v>8432</v>
      </c>
      <c r="F953" s="1" t="s">
        <v>2466</v>
      </c>
      <c r="G953" s="12">
        <v>84</v>
      </c>
      <c r="H953" s="1" t="s">
        <v>28</v>
      </c>
      <c r="I953" s="1" t="s">
        <v>27</v>
      </c>
      <c r="J953" s="1" t="s">
        <v>26</v>
      </c>
      <c r="K953" s="1" t="s">
        <v>0</v>
      </c>
      <c r="L953" s="1">
        <v>1262590</v>
      </c>
      <c r="M953" s="1">
        <v>122100</v>
      </c>
      <c r="N953" s="1">
        <v>16726</v>
      </c>
      <c r="O953" s="1">
        <v>1358</v>
      </c>
    </row>
    <row r="954" spans="1:15">
      <c r="A954" s="12">
        <v>29051420</v>
      </c>
      <c r="B954" s="1" t="s">
        <v>11106</v>
      </c>
      <c r="C954" s="12">
        <v>290514</v>
      </c>
      <c r="D954" s="1" t="s">
        <v>1851</v>
      </c>
      <c r="E954" s="12">
        <v>2905</v>
      </c>
      <c r="F954" s="1" t="s">
        <v>527</v>
      </c>
      <c r="G954" s="12">
        <v>29</v>
      </c>
      <c r="H954" s="1" t="s">
        <v>13</v>
      </c>
      <c r="I954" s="1" t="s">
        <v>12</v>
      </c>
      <c r="J954" s="1" t="s">
        <v>11</v>
      </c>
      <c r="K954" s="1" t="s">
        <v>0</v>
      </c>
      <c r="L954" s="1">
        <v>1259937</v>
      </c>
      <c r="M954" s="1">
        <v>966970</v>
      </c>
      <c r="N954" s="1">
        <v>10375</v>
      </c>
      <c r="O954" s="1">
        <v>344</v>
      </c>
    </row>
    <row r="955" spans="1:15">
      <c r="A955" s="12">
        <v>10071000</v>
      </c>
      <c r="B955" s="1" t="s">
        <v>11105</v>
      </c>
      <c r="C955" s="12">
        <v>100710</v>
      </c>
      <c r="D955" s="1" t="s">
        <v>11105</v>
      </c>
      <c r="E955" s="12">
        <v>1007</v>
      </c>
      <c r="F955" s="1" t="s">
        <v>11104</v>
      </c>
      <c r="G955" s="12">
        <v>10</v>
      </c>
      <c r="H955" s="1" t="s">
        <v>1178</v>
      </c>
      <c r="I955" s="1" t="s">
        <v>59</v>
      </c>
      <c r="J955" s="1" t="s">
        <v>58</v>
      </c>
      <c r="K955" s="1" t="s">
        <v>0</v>
      </c>
      <c r="L955" s="1">
        <v>1257250</v>
      </c>
      <c r="M955" s="1">
        <v>268209</v>
      </c>
      <c r="N955" s="1">
        <v>31124</v>
      </c>
      <c r="O955" s="1">
        <v>1754</v>
      </c>
    </row>
    <row r="956" spans="1:15">
      <c r="A956" s="12">
        <v>85043119</v>
      </c>
      <c r="B956" s="1" t="s">
        <v>11103</v>
      </c>
      <c r="C956" s="12">
        <v>850431</v>
      </c>
      <c r="D956" s="1" t="s">
        <v>496</v>
      </c>
      <c r="E956" s="12">
        <v>8504</v>
      </c>
      <c r="F956" s="1" t="s">
        <v>495</v>
      </c>
      <c r="G956" s="12">
        <v>85</v>
      </c>
      <c r="H956" s="1" t="s">
        <v>102</v>
      </c>
      <c r="I956" s="1" t="s">
        <v>27</v>
      </c>
      <c r="J956" s="1" t="s">
        <v>26</v>
      </c>
      <c r="K956" s="1" t="s">
        <v>0</v>
      </c>
      <c r="L956" s="1">
        <v>1257147</v>
      </c>
      <c r="M956" s="1">
        <v>48457</v>
      </c>
      <c r="N956" s="1">
        <v>596983</v>
      </c>
      <c r="O956" s="1">
        <v>5959</v>
      </c>
    </row>
    <row r="957" spans="1:15">
      <c r="A957" s="12">
        <v>90268000</v>
      </c>
      <c r="B957" s="1" t="s">
        <v>11102</v>
      </c>
      <c r="C957" s="12">
        <v>902680</v>
      </c>
      <c r="D957" s="1" t="s">
        <v>11101</v>
      </c>
      <c r="E957" s="12">
        <v>9026</v>
      </c>
      <c r="F957" s="1" t="s">
        <v>6314</v>
      </c>
      <c r="G957" s="12">
        <v>90</v>
      </c>
      <c r="H957" s="1" t="s">
        <v>512</v>
      </c>
      <c r="I957" s="1" t="s">
        <v>49</v>
      </c>
      <c r="J957" s="1" t="s">
        <v>48</v>
      </c>
      <c r="K957" s="1" t="s">
        <v>0</v>
      </c>
      <c r="L957" s="1">
        <v>1255260</v>
      </c>
      <c r="M957" s="1">
        <v>21846</v>
      </c>
      <c r="N957" s="1">
        <v>17000168</v>
      </c>
      <c r="O957" s="1">
        <v>27460</v>
      </c>
    </row>
    <row r="958" spans="1:15">
      <c r="A958" s="12">
        <v>84383000</v>
      </c>
      <c r="B958" s="1" t="s">
        <v>11100</v>
      </c>
      <c r="C958" s="12">
        <v>843830</v>
      </c>
      <c r="D958" s="1" t="s">
        <v>11100</v>
      </c>
      <c r="E958" s="12">
        <v>8438</v>
      </c>
      <c r="F958" s="1" t="s">
        <v>1601</v>
      </c>
      <c r="G958" s="12">
        <v>84</v>
      </c>
      <c r="H958" s="1" t="s">
        <v>28</v>
      </c>
      <c r="I958" s="1" t="s">
        <v>27</v>
      </c>
      <c r="J958" s="1" t="s">
        <v>26</v>
      </c>
      <c r="K958" s="1" t="s">
        <v>0</v>
      </c>
      <c r="L958" s="1">
        <v>1254877</v>
      </c>
      <c r="M958" s="1">
        <v>152786</v>
      </c>
      <c r="N958" s="1">
        <v>28750</v>
      </c>
      <c r="O958" s="1">
        <v>15</v>
      </c>
    </row>
    <row r="959" spans="1:15">
      <c r="A959" s="12">
        <v>29242992</v>
      </c>
      <c r="B959" s="1" t="s">
        <v>11099</v>
      </c>
      <c r="C959" s="12">
        <v>292429</v>
      </c>
      <c r="D959" s="1" t="s">
        <v>594</v>
      </c>
      <c r="E959" s="12">
        <v>2924</v>
      </c>
      <c r="F959" s="1" t="s">
        <v>23</v>
      </c>
      <c r="G959" s="12">
        <v>29</v>
      </c>
      <c r="H959" s="1" t="s">
        <v>13</v>
      </c>
      <c r="I959" s="1" t="s">
        <v>12</v>
      </c>
      <c r="J959" s="1" t="s">
        <v>11</v>
      </c>
      <c r="K959" s="1" t="s">
        <v>0</v>
      </c>
      <c r="L959" s="1">
        <v>1254200</v>
      </c>
      <c r="M959" s="1">
        <v>18000</v>
      </c>
      <c r="N959" s="1">
        <v>0</v>
      </c>
      <c r="O959" s="1">
        <v>0</v>
      </c>
    </row>
    <row r="960" spans="1:15">
      <c r="A960" s="12">
        <v>90329010</v>
      </c>
      <c r="B960" s="1" t="s">
        <v>11098</v>
      </c>
      <c r="C960" s="12">
        <v>903290</v>
      </c>
      <c r="D960" s="1" t="s">
        <v>6440</v>
      </c>
      <c r="E960" s="12">
        <v>9032</v>
      </c>
      <c r="F960" s="1" t="s">
        <v>4659</v>
      </c>
      <c r="G960" s="12">
        <v>90</v>
      </c>
      <c r="H960" s="1" t="s">
        <v>512</v>
      </c>
      <c r="I960" s="1" t="s">
        <v>49</v>
      </c>
      <c r="J960" s="1" t="s">
        <v>48</v>
      </c>
      <c r="K960" s="1" t="s">
        <v>0</v>
      </c>
      <c r="L960" s="1">
        <v>1247263</v>
      </c>
      <c r="M960" s="1">
        <v>528988</v>
      </c>
      <c r="N960" s="1">
        <v>1785767</v>
      </c>
      <c r="O960" s="1">
        <v>1815</v>
      </c>
    </row>
    <row r="961" spans="1:15">
      <c r="A961" s="12">
        <v>20052000</v>
      </c>
      <c r="B961" s="1" t="s">
        <v>11097</v>
      </c>
      <c r="C961" s="12">
        <v>200520</v>
      </c>
      <c r="D961" s="1" t="s">
        <v>11096</v>
      </c>
      <c r="E961" s="12">
        <v>2005</v>
      </c>
      <c r="F961" s="1" t="s">
        <v>5443</v>
      </c>
      <c r="G961" s="12">
        <v>20</v>
      </c>
      <c r="H961" s="1" t="s">
        <v>3274</v>
      </c>
      <c r="I961" s="1" t="s">
        <v>751</v>
      </c>
      <c r="J961" s="1" t="s">
        <v>750</v>
      </c>
      <c r="K961" s="1" t="s">
        <v>0</v>
      </c>
      <c r="L961" s="1">
        <v>1244951</v>
      </c>
      <c r="M961" s="1">
        <v>146608</v>
      </c>
      <c r="N961" s="1">
        <v>1324</v>
      </c>
      <c r="O961" s="1">
        <v>581</v>
      </c>
    </row>
    <row r="962" spans="1:15">
      <c r="A962" s="12">
        <v>90211020</v>
      </c>
      <c r="B962" s="1" t="s">
        <v>11095</v>
      </c>
      <c r="C962" s="12">
        <v>902110</v>
      </c>
      <c r="D962" s="1" t="s">
        <v>8593</v>
      </c>
      <c r="E962" s="12">
        <v>9021</v>
      </c>
      <c r="F962" s="1" t="s">
        <v>5949</v>
      </c>
      <c r="G962" s="12">
        <v>90</v>
      </c>
      <c r="H962" s="1" t="s">
        <v>512</v>
      </c>
      <c r="I962" s="1" t="s">
        <v>49</v>
      </c>
      <c r="J962" s="1" t="s">
        <v>48</v>
      </c>
      <c r="K962" s="1" t="s">
        <v>0</v>
      </c>
      <c r="L962" s="1">
        <v>1244127</v>
      </c>
      <c r="M962" s="1">
        <v>1650</v>
      </c>
      <c r="N962" s="1">
        <v>30840829</v>
      </c>
      <c r="O962" s="1">
        <v>24253</v>
      </c>
    </row>
    <row r="963" spans="1:15">
      <c r="A963" s="12">
        <v>85076000</v>
      </c>
      <c r="B963" s="1" t="s">
        <v>11094</v>
      </c>
      <c r="C963" s="12">
        <v>850760</v>
      </c>
      <c r="D963" s="1" t="s">
        <v>11093</v>
      </c>
      <c r="E963" s="12">
        <v>8507</v>
      </c>
      <c r="F963" s="1" t="s">
        <v>1388</v>
      </c>
      <c r="G963" s="12">
        <v>85</v>
      </c>
      <c r="H963" s="1" t="s">
        <v>102</v>
      </c>
      <c r="I963" s="1" t="s">
        <v>27</v>
      </c>
      <c r="J963" s="1" t="s">
        <v>26</v>
      </c>
      <c r="K963" s="1" t="s">
        <v>0</v>
      </c>
      <c r="L963" s="1">
        <v>1243213</v>
      </c>
      <c r="M963" s="1">
        <v>16384</v>
      </c>
      <c r="N963" s="1">
        <v>26362524</v>
      </c>
      <c r="O963" s="1">
        <v>496217</v>
      </c>
    </row>
    <row r="964" spans="1:15">
      <c r="A964" s="12">
        <v>90275090</v>
      </c>
      <c r="B964" s="1" t="s">
        <v>11092</v>
      </c>
      <c r="C964" s="12">
        <v>902750</v>
      </c>
      <c r="D964" s="1" t="s">
        <v>6308</v>
      </c>
      <c r="E964" s="12">
        <v>9027</v>
      </c>
      <c r="F964" s="1" t="s">
        <v>2192</v>
      </c>
      <c r="G964" s="12">
        <v>90</v>
      </c>
      <c r="H964" s="1" t="s">
        <v>512</v>
      </c>
      <c r="I964" s="1" t="s">
        <v>49</v>
      </c>
      <c r="J964" s="1" t="s">
        <v>48</v>
      </c>
      <c r="K964" s="1" t="s">
        <v>0</v>
      </c>
      <c r="L964" s="1">
        <v>1242428</v>
      </c>
      <c r="M964" s="1">
        <v>1828</v>
      </c>
      <c r="N964" s="1">
        <v>33115998</v>
      </c>
      <c r="O964" s="1">
        <v>78574</v>
      </c>
    </row>
    <row r="965" spans="1:15">
      <c r="A965" s="12">
        <v>95045000</v>
      </c>
      <c r="B965" s="1" t="s">
        <v>11091</v>
      </c>
      <c r="C965" s="12">
        <v>950450</v>
      </c>
      <c r="D965" s="1" t="s">
        <v>11090</v>
      </c>
      <c r="E965" s="12">
        <v>9504</v>
      </c>
      <c r="F965" s="1" t="s">
        <v>5438</v>
      </c>
      <c r="G965" s="12">
        <v>95</v>
      </c>
      <c r="H965" s="1" t="s">
        <v>940</v>
      </c>
      <c r="I965" s="1" t="s">
        <v>127</v>
      </c>
      <c r="J965" s="1" t="s">
        <v>126</v>
      </c>
      <c r="K965" s="1" t="s">
        <v>0</v>
      </c>
      <c r="L965" s="1">
        <v>1241167</v>
      </c>
      <c r="M965" s="1">
        <v>69744</v>
      </c>
      <c r="N965" s="1">
        <v>1351097</v>
      </c>
      <c r="O965" s="1">
        <v>11566</v>
      </c>
    </row>
    <row r="966" spans="1:15">
      <c r="A966" s="12">
        <v>72132000</v>
      </c>
      <c r="B966" s="1" t="s">
        <v>11089</v>
      </c>
      <c r="C966" s="12">
        <v>721320</v>
      </c>
      <c r="D966" s="1" t="s">
        <v>11089</v>
      </c>
      <c r="E966" s="12">
        <v>7213</v>
      </c>
      <c r="F966" s="1" t="s">
        <v>7353</v>
      </c>
      <c r="G966" s="12">
        <v>72</v>
      </c>
      <c r="H966" s="1" t="s">
        <v>436</v>
      </c>
      <c r="I966" s="1" t="s">
        <v>107</v>
      </c>
      <c r="J966" s="1" t="s">
        <v>106</v>
      </c>
      <c r="K966" s="1" t="s">
        <v>0</v>
      </c>
      <c r="L966" s="1">
        <v>1233857</v>
      </c>
      <c r="M966" s="1">
        <v>1378023</v>
      </c>
      <c r="N966" s="1">
        <v>0</v>
      </c>
      <c r="O966" s="1">
        <v>0</v>
      </c>
    </row>
    <row r="967" spans="1:15">
      <c r="A967" s="12">
        <v>68052000</v>
      </c>
      <c r="B967" s="1" t="s">
        <v>11088</v>
      </c>
      <c r="C967" s="12">
        <v>680520</v>
      </c>
      <c r="D967" s="1" t="s">
        <v>11087</v>
      </c>
      <c r="E967" s="12">
        <v>6805</v>
      </c>
      <c r="F967" s="1" t="s">
        <v>4546</v>
      </c>
      <c r="G967" s="12">
        <v>68</v>
      </c>
      <c r="H967" s="1" t="s">
        <v>8</v>
      </c>
      <c r="I967" s="1" t="s">
        <v>7</v>
      </c>
      <c r="J967" s="1" t="s">
        <v>6</v>
      </c>
      <c r="K967" s="1" t="s">
        <v>0</v>
      </c>
      <c r="L967" s="1">
        <v>1227920</v>
      </c>
      <c r="M967" s="1">
        <v>96410</v>
      </c>
      <c r="N967" s="1">
        <v>1776943</v>
      </c>
      <c r="O967" s="1">
        <v>66209</v>
      </c>
    </row>
    <row r="968" spans="1:15">
      <c r="A968" s="12">
        <v>84314390</v>
      </c>
      <c r="B968" s="1" t="s">
        <v>11086</v>
      </c>
      <c r="C968" s="12">
        <v>843143</v>
      </c>
      <c r="D968" s="1" t="s">
        <v>7670</v>
      </c>
      <c r="E968" s="12">
        <v>8431</v>
      </c>
      <c r="F968" s="1" t="s">
        <v>6068</v>
      </c>
      <c r="G968" s="12">
        <v>84</v>
      </c>
      <c r="H968" s="1" t="s">
        <v>28</v>
      </c>
      <c r="I968" s="1" t="s">
        <v>27</v>
      </c>
      <c r="J968" s="1" t="s">
        <v>26</v>
      </c>
      <c r="K968" s="1" t="s">
        <v>0</v>
      </c>
      <c r="L968" s="1">
        <v>1226227</v>
      </c>
      <c r="M968" s="1">
        <v>56204</v>
      </c>
      <c r="N968" s="1">
        <v>20179726</v>
      </c>
      <c r="O968" s="1">
        <v>385212</v>
      </c>
    </row>
    <row r="969" spans="1:15">
      <c r="A969" s="12">
        <v>90181210</v>
      </c>
      <c r="B969" s="1" t="s">
        <v>11085</v>
      </c>
      <c r="C969" s="12">
        <v>901812</v>
      </c>
      <c r="D969" s="1" t="s">
        <v>9480</v>
      </c>
      <c r="E969" s="12">
        <v>9018</v>
      </c>
      <c r="F969" s="1" t="s">
        <v>807</v>
      </c>
      <c r="G969" s="12">
        <v>90</v>
      </c>
      <c r="H969" s="1" t="s">
        <v>512</v>
      </c>
      <c r="I969" s="1" t="s">
        <v>49</v>
      </c>
      <c r="J969" s="1" t="s">
        <v>48</v>
      </c>
      <c r="K969" s="1" t="s">
        <v>0</v>
      </c>
      <c r="L969" s="1">
        <v>1220648</v>
      </c>
      <c r="M969" s="1">
        <v>4699</v>
      </c>
      <c r="N969" s="1">
        <v>17353486</v>
      </c>
      <c r="O969" s="1">
        <v>59939</v>
      </c>
    </row>
    <row r="970" spans="1:15">
      <c r="A970" s="12">
        <v>85256090</v>
      </c>
      <c r="B970" s="1" t="s">
        <v>11084</v>
      </c>
      <c r="C970" s="12">
        <v>852560</v>
      </c>
      <c r="D970" s="1" t="s">
        <v>1449</v>
      </c>
      <c r="E970" s="12">
        <v>8525</v>
      </c>
      <c r="F970" s="1" t="s">
        <v>1057</v>
      </c>
      <c r="G970" s="12">
        <v>85</v>
      </c>
      <c r="H970" s="1" t="s">
        <v>102</v>
      </c>
      <c r="I970" s="1" t="s">
        <v>27</v>
      </c>
      <c r="J970" s="1" t="s">
        <v>26</v>
      </c>
      <c r="K970" s="1" t="s">
        <v>0</v>
      </c>
      <c r="L970" s="1">
        <v>1219145</v>
      </c>
      <c r="M970" s="1">
        <v>1077</v>
      </c>
      <c r="N970" s="1">
        <v>2199284</v>
      </c>
      <c r="O970" s="1">
        <v>1257</v>
      </c>
    </row>
    <row r="971" spans="1:15">
      <c r="A971" s="13" t="s">
        <v>11083</v>
      </c>
      <c r="B971" s="1" t="s">
        <v>11082</v>
      </c>
      <c r="C971" s="13" t="s">
        <v>11007</v>
      </c>
      <c r="D971" s="1" t="s">
        <v>11006</v>
      </c>
      <c r="E971" s="13" t="s">
        <v>1238</v>
      </c>
      <c r="F971" s="1" t="s">
        <v>1237</v>
      </c>
      <c r="G971" s="13" t="s">
        <v>206</v>
      </c>
      <c r="H971" s="1" t="s">
        <v>205</v>
      </c>
      <c r="I971" s="1" t="s">
        <v>204</v>
      </c>
      <c r="J971" s="1" t="s">
        <v>203</v>
      </c>
      <c r="K971" s="1" t="s">
        <v>0</v>
      </c>
      <c r="L971" s="1">
        <v>1214326</v>
      </c>
      <c r="M971" s="1">
        <v>144503</v>
      </c>
      <c r="N971" s="1">
        <v>0</v>
      </c>
      <c r="O971" s="1">
        <v>0</v>
      </c>
    </row>
    <row r="972" spans="1:15">
      <c r="A972" s="12">
        <v>29161410</v>
      </c>
      <c r="B972" s="1" t="s">
        <v>11081</v>
      </c>
      <c r="C972" s="12">
        <v>291614</v>
      </c>
      <c r="D972" s="1" t="s">
        <v>2745</v>
      </c>
      <c r="E972" s="12">
        <v>2916</v>
      </c>
      <c r="F972" s="1" t="s">
        <v>80</v>
      </c>
      <c r="G972" s="12">
        <v>29</v>
      </c>
      <c r="H972" s="1" t="s">
        <v>13</v>
      </c>
      <c r="I972" s="1" t="s">
        <v>12</v>
      </c>
      <c r="J972" s="1" t="s">
        <v>11</v>
      </c>
      <c r="K972" s="1" t="s">
        <v>0</v>
      </c>
      <c r="L972" s="1">
        <v>1213465</v>
      </c>
      <c r="M972" s="1">
        <v>415612</v>
      </c>
      <c r="N972" s="1">
        <v>12070250</v>
      </c>
      <c r="O972" s="1">
        <v>5876291</v>
      </c>
    </row>
    <row r="973" spans="1:15">
      <c r="A973" s="12">
        <v>85176229</v>
      </c>
      <c r="B973" s="1" t="s">
        <v>11080</v>
      </c>
      <c r="C973" s="12">
        <v>851762</v>
      </c>
      <c r="D973" s="1" t="s">
        <v>853</v>
      </c>
      <c r="E973" s="12">
        <v>8517</v>
      </c>
      <c r="F973" s="1" t="s">
        <v>852</v>
      </c>
      <c r="G973" s="12">
        <v>85</v>
      </c>
      <c r="H973" s="1" t="s">
        <v>102</v>
      </c>
      <c r="I973" s="1" t="s">
        <v>27</v>
      </c>
      <c r="J973" s="1" t="s">
        <v>26</v>
      </c>
      <c r="K973" s="1" t="s">
        <v>0</v>
      </c>
      <c r="L973" s="1">
        <v>1210192</v>
      </c>
      <c r="M973" s="1">
        <v>4307</v>
      </c>
      <c r="N973" s="1">
        <v>104570</v>
      </c>
      <c r="O973" s="1">
        <v>608</v>
      </c>
    </row>
    <row r="974" spans="1:15">
      <c r="A974" s="12">
        <v>85441919</v>
      </c>
      <c r="B974" s="1" t="s">
        <v>11079</v>
      </c>
      <c r="C974" s="12">
        <v>854419</v>
      </c>
      <c r="D974" s="1" t="s">
        <v>7006</v>
      </c>
      <c r="E974" s="12">
        <v>8544</v>
      </c>
      <c r="F974" s="1" t="s">
        <v>1658</v>
      </c>
      <c r="G974" s="12">
        <v>85</v>
      </c>
      <c r="H974" s="1" t="s">
        <v>102</v>
      </c>
      <c r="I974" s="1" t="s">
        <v>27</v>
      </c>
      <c r="J974" s="1" t="s">
        <v>26</v>
      </c>
      <c r="K974" s="1" t="s">
        <v>0</v>
      </c>
      <c r="L974" s="1">
        <v>1207061</v>
      </c>
      <c r="M974" s="1">
        <v>182512</v>
      </c>
      <c r="N974" s="1">
        <v>147</v>
      </c>
      <c r="O974" s="1">
        <v>0</v>
      </c>
    </row>
    <row r="975" spans="1:15">
      <c r="A975" s="13" t="s">
        <v>11078</v>
      </c>
      <c r="B975" s="1" t="s">
        <v>11076</v>
      </c>
      <c r="C975" s="13" t="s">
        <v>11077</v>
      </c>
      <c r="D975" s="1" t="s">
        <v>11076</v>
      </c>
      <c r="E975" s="13" t="s">
        <v>10813</v>
      </c>
      <c r="F975" s="1" t="s">
        <v>10812</v>
      </c>
      <c r="G975" s="13" t="s">
        <v>2082</v>
      </c>
      <c r="H975" s="1" t="s">
        <v>2081</v>
      </c>
      <c r="I975" s="1" t="s">
        <v>59</v>
      </c>
      <c r="J975" s="1" t="s">
        <v>58</v>
      </c>
      <c r="K975" s="1" t="s">
        <v>0</v>
      </c>
      <c r="L975" s="1">
        <v>1206481</v>
      </c>
      <c r="M975" s="1">
        <v>2285791</v>
      </c>
      <c r="N975" s="1">
        <v>0</v>
      </c>
      <c r="O975" s="1">
        <v>0</v>
      </c>
    </row>
    <row r="976" spans="1:15">
      <c r="A976" s="12">
        <v>83024900</v>
      </c>
      <c r="B976" s="1" t="s">
        <v>11075</v>
      </c>
      <c r="C976" s="12">
        <v>830249</v>
      </c>
      <c r="D976" s="1" t="s">
        <v>11074</v>
      </c>
      <c r="E976" s="12">
        <v>8302</v>
      </c>
      <c r="F976" s="1" t="s">
        <v>5023</v>
      </c>
      <c r="G976" s="12">
        <v>83</v>
      </c>
      <c r="H976" s="1" t="s">
        <v>929</v>
      </c>
      <c r="I976" s="1" t="s">
        <v>107</v>
      </c>
      <c r="J976" s="1" t="s">
        <v>106</v>
      </c>
      <c r="K976" s="1" t="s">
        <v>0</v>
      </c>
      <c r="L976" s="1">
        <v>1206356</v>
      </c>
      <c r="M976" s="1">
        <v>9811</v>
      </c>
      <c r="N976" s="1">
        <v>7513842</v>
      </c>
      <c r="O976" s="1">
        <v>132642</v>
      </c>
    </row>
    <row r="977" spans="1:15">
      <c r="A977" s="12">
        <v>38159099</v>
      </c>
      <c r="B977" s="1" t="s">
        <v>3725</v>
      </c>
      <c r="C977" s="12">
        <v>381590</v>
      </c>
      <c r="D977" s="1" t="s">
        <v>3725</v>
      </c>
      <c r="E977" s="12">
        <v>3815</v>
      </c>
      <c r="F977" s="1" t="s">
        <v>3724</v>
      </c>
      <c r="G977" s="12">
        <v>38</v>
      </c>
      <c r="H977" s="1" t="s">
        <v>244</v>
      </c>
      <c r="I977" s="1" t="s">
        <v>12</v>
      </c>
      <c r="J977" s="1" t="s">
        <v>11</v>
      </c>
      <c r="K977" s="1" t="s">
        <v>0</v>
      </c>
      <c r="L977" s="1">
        <v>1205889</v>
      </c>
      <c r="M977" s="1">
        <v>78868</v>
      </c>
      <c r="N977" s="1">
        <v>12062190</v>
      </c>
      <c r="O977" s="1">
        <v>529129</v>
      </c>
    </row>
    <row r="978" spans="1:15">
      <c r="A978" s="12">
        <v>84392000</v>
      </c>
      <c r="B978" s="1" t="s">
        <v>11073</v>
      </c>
      <c r="C978" s="12">
        <v>843920</v>
      </c>
      <c r="D978" s="1" t="s">
        <v>11073</v>
      </c>
      <c r="E978" s="12">
        <v>8439</v>
      </c>
      <c r="F978" s="1" t="s">
        <v>3118</v>
      </c>
      <c r="G978" s="12">
        <v>84</v>
      </c>
      <c r="H978" s="1" t="s">
        <v>28</v>
      </c>
      <c r="I978" s="1" t="s">
        <v>27</v>
      </c>
      <c r="J978" s="1" t="s">
        <v>26</v>
      </c>
      <c r="K978" s="1" t="s">
        <v>0</v>
      </c>
      <c r="L978" s="1">
        <v>1202212</v>
      </c>
      <c r="M978" s="1">
        <v>23154</v>
      </c>
      <c r="N978" s="1">
        <v>2455</v>
      </c>
      <c r="O978" s="1">
        <v>4</v>
      </c>
    </row>
    <row r="979" spans="1:15">
      <c r="A979" s="12">
        <v>19019020</v>
      </c>
      <c r="B979" s="1" t="s">
        <v>11072</v>
      </c>
      <c r="C979" s="12">
        <v>190190</v>
      </c>
      <c r="D979" s="1" t="s">
        <v>10272</v>
      </c>
      <c r="E979" s="12">
        <v>1901</v>
      </c>
      <c r="F979" s="1" t="s">
        <v>8359</v>
      </c>
      <c r="G979" s="12">
        <v>19</v>
      </c>
      <c r="H979" s="1" t="s">
        <v>1029</v>
      </c>
      <c r="I979" s="1" t="s">
        <v>751</v>
      </c>
      <c r="J979" s="1" t="s">
        <v>750</v>
      </c>
      <c r="K979" s="1" t="s">
        <v>0</v>
      </c>
      <c r="L979" s="1">
        <v>1201955</v>
      </c>
      <c r="M979" s="1">
        <v>261653</v>
      </c>
      <c r="N979" s="1">
        <v>0</v>
      </c>
      <c r="O979" s="1">
        <v>0</v>
      </c>
    </row>
    <row r="980" spans="1:15">
      <c r="A980" s="12">
        <v>87042190</v>
      </c>
      <c r="B980" s="1" t="s">
        <v>11071</v>
      </c>
      <c r="C980" s="12">
        <v>870421</v>
      </c>
      <c r="D980" s="1" t="s">
        <v>7148</v>
      </c>
      <c r="E980" s="12">
        <v>8704</v>
      </c>
      <c r="F980" s="1" t="s">
        <v>1072</v>
      </c>
      <c r="G980" s="12">
        <v>87</v>
      </c>
      <c r="H980" s="1" t="s">
        <v>633</v>
      </c>
      <c r="I980" s="1" t="s">
        <v>272</v>
      </c>
      <c r="J980" s="1" t="s">
        <v>271</v>
      </c>
      <c r="K980" s="1" t="s">
        <v>0</v>
      </c>
      <c r="L980" s="1">
        <v>1197372</v>
      </c>
      <c r="M980" s="1">
        <v>137178</v>
      </c>
      <c r="N980" s="1">
        <v>784123</v>
      </c>
      <c r="O980" s="1">
        <v>48165</v>
      </c>
    </row>
    <row r="981" spans="1:15">
      <c r="A981" s="12">
        <v>70109090</v>
      </c>
      <c r="B981" s="1" t="s">
        <v>11070</v>
      </c>
      <c r="C981" s="12">
        <v>701090</v>
      </c>
      <c r="D981" s="1" t="s">
        <v>4761</v>
      </c>
      <c r="E981" s="12">
        <v>7010</v>
      </c>
      <c r="F981" s="1" t="s">
        <v>2142</v>
      </c>
      <c r="G981" s="12">
        <v>70</v>
      </c>
      <c r="H981" s="1" t="s">
        <v>83</v>
      </c>
      <c r="I981" s="1" t="s">
        <v>7</v>
      </c>
      <c r="J981" s="1" t="s">
        <v>6</v>
      </c>
      <c r="K981" s="1" t="s">
        <v>0</v>
      </c>
      <c r="L981" s="1">
        <v>1197295</v>
      </c>
      <c r="M981" s="1">
        <v>201939</v>
      </c>
      <c r="N981" s="1">
        <v>467038</v>
      </c>
      <c r="O981" s="1">
        <v>35666</v>
      </c>
    </row>
    <row r="982" spans="1:15">
      <c r="A982" s="12">
        <v>68151900</v>
      </c>
      <c r="B982" s="1" t="s">
        <v>11069</v>
      </c>
      <c r="C982" s="12">
        <v>681519</v>
      </c>
      <c r="D982" s="1" t="s">
        <v>11068</v>
      </c>
      <c r="E982" s="12">
        <v>6815</v>
      </c>
      <c r="F982" s="1" t="s">
        <v>9</v>
      </c>
      <c r="G982" s="12">
        <v>68</v>
      </c>
      <c r="H982" s="1" t="s">
        <v>8</v>
      </c>
      <c r="I982" s="1" t="s">
        <v>7</v>
      </c>
      <c r="J982" s="1" t="s">
        <v>6</v>
      </c>
      <c r="K982" s="1" t="s">
        <v>0</v>
      </c>
      <c r="L982" s="1">
        <v>1193697</v>
      </c>
      <c r="M982" s="1">
        <v>27490</v>
      </c>
      <c r="N982" s="1">
        <v>4156289</v>
      </c>
      <c r="O982" s="1">
        <v>22301</v>
      </c>
    </row>
    <row r="983" spans="1:15">
      <c r="A983" s="12">
        <v>84825090</v>
      </c>
      <c r="B983" s="1" t="s">
        <v>11067</v>
      </c>
      <c r="C983" s="12">
        <v>848250</v>
      </c>
      <c r="D983" s="1" t="s">
        <v>11066</v>
      </c>
      <c r="E983" s="12">
        <v>8482</v>
      </c>
      <c r="F983" s="1" t="s">
        <v>6739</v>
      </c>
      <c r="G983" s="12">
        <v>84</v>
      </c>
      <c r="H983" s="1" t="s">
        <v>28</v>
      </c>
      <c r="I983" s="1" t="s">
        <v>27</v>
      </c>
      <c r="J983" s="1" t="s">
        <v>26</v>
      </c>
      <c r="K983" s="1" t="s">
        <v>0</v>
      </c>
      <c r="L983" s="1">
        <v>1189849</v>
      </c>
      <c r="M983" s="1">
        <v>12460</v>
      </c>
      <c r="N983" s="1">
        <v>12046215</v>
      </c>
      <c r="O983" s="1">
        <v>36763</v>
      </c>
    </row>
    <row r="984" spans="1:15">
      <c r="A984" s="12">
        <v>34024200</v>
      </c>
      <c r="B984" s="1" t="s">
        <v>11065</v>
      </c>
      <c r="C984" s="12">
        <v>340242</v>
      </c>
      <c r="D984" s="1" t="s">
        <v>11064</v>
      </c>
      <c r="E984" s="12">
        <v>3402</v>
      </c>
      <c r="F984" s="1" t="s">
        <v>520</v>
      </c>
      <c r="G984" s="12">
        <v>34</v>
      </c>
      <c r="H984" s="1" t="s">
        <v>519</v>
      </c>
      <c r="I984" s="1" t="s">
        <v>12</v>
      </c>
      <c r="J984" s="1" t="s">
        <v>11</v>
      </c>
      <c r="K984" s="1" t="s">
        <v>0</v>
      </c>
      <c r="L984" s="1">
        <v>1167675</v>
      </c>
      <c r="M984" s="1">
        <v>253164</v>
      </c>
      <c r="N984" s="1">
        <v>71127235</v>
      </c>
      <c r="O984" s="1">
        <v>19136294</v>
      </c>
    </row>
    <row r="985" spans="1:15">
      <c r="A985" s="12">
        <v>85013210</v>
      </c>
      <c r="B985" s="1" t="s">
        <v>11063</v>
      </c>
      <c r="C985" s="12">
        <v>850132</v>
      </c>
      <c r="D985" s="1" t="s">
        <v>9945</v>
      </c>
      <c r="E985" s="12">
        <v>8501</v>
      </c>
      <c r="F985" s="1" t="s">
        <v>827</v>
      </c>
      <c r="G985" s="12">
        <v>85</v>
      </c>
      <c r="H985" s="1" t="s">
        <v>102</v>
      </c>
      <c r="I985" s="1" t="s">
        <v>27</v>
      </c>
      <c r="J985" s="1" t="s">
        <v>26</v>
      </c>
      <c r="K985" s="1" t="s">
        <v>0</v>
      </c>
      <c r="L985" s="1">
        <v>1167465</v>
      </c>
      <c r="M985" s="1">
        <v>7950</v>
      </c>
      <c r="N985" s="1">
        <v>9179306</v>
      </c>
      <c r="O985" s="1">
        <v>52202</v>
      </c>
    </row>
    <row r="986" spans="1:15">
      <c r="A986" s="12">
        <v>21069010</v>
      </c>
      <c r="B986" s="1" t="s">
        <v>11062</v>
      </c>
      <c r="C986" s="12">
        <v>210690</v>
      </c>
      <c r="D986" s="1" t="s">
        <v>4265</v>
      </c>
      <c r="E986" s="12">
        <v>2106</v>
      </c>
      <c r="F986" s="1" t="s">
        <v>4264</v>
      </c>
      <c r="G986" s="12">
        <v>21</v>
      </c>
      <c r="H986" s="1" t="s">
        <v>752</v>
      </c>
      <c r="I986" s="1" t="s">
        <v>751</v>
      </c>
      <c r="J986" s="1" t="s">
        <v>750</v>
      </c>
      <c r="K986" s="1" t="s">
        <v>0</v>
      </c>
      <c r="L986" s="1">
        <v>1165621</v>
      </c>
      <c r="M986" s="1">
        <v>161364</v>
      </c>
      <c r="N986" s="1">
        <v>1352488</v>
      </c>
      <c r="O986" s="1">
        <v>160533</v>
      </c>
    </row>
    <row r="987" spans="1:15">
      <c r="A987" s="12">
        <v>15050010</v>
      </c>
      <c r="B987" s="1" t="s">
        <v>11061</v>
      </c>
      <c r="C987" s="12">
        <v>150500</v>
      </c>
      <c r="D987" s="1" t="s">
        <v>11060</v>
      </c>
      <c r="E987" s="12">
        <v>1505</v>
      </c>
      <c r="F987" s="1" t="s">
        <v>11059</v>
      </c>
      <c r="G987" s="12">
        <v>15</v>
      </c>
      <c r="H987" s="1" t="s">
        <v>413</v>
      </c>
      <c r="I987" s="1" t="s">
        <v>412</v>
      </c>
      <c r="J987" s="1" t="s">
        <v>411</v>
      </c>
      <c r="K987" s="1" t="s">
        <v>0</v>
      </c>
      <c r="L987" s="1">
        <v>1165528</v>
      </c>
      <c r="M987" s="1">
        <v>81405</v>
      </c>
      <c r="N987" s="1">
        <v>6434</v>
      </c>
      <c r="O987" s="1">
        <v>189</v>
      </c>
    </row>
    <row r="988" spans="1:15">
      <c r="A988" s="12">
        <v>30064011</v>
      </c>
      <c r="B988" s="1" t="s">
        <v>11058</v>
      </c>
      <c r="C988" s="12">
        <v>300640</v>
      </c>
      <c r="D988" s="1" t="s">
        <v>3472</v>
      </c>
      <c r="E988" s="12">
        <v>3006</v>
      </c>
      <c r="F988" s="1" t="s">
        <v>1428</v>
      </c>
      <c r="G988" s="12">
        <v>30</v>
      </c>
      <c r="H988" s="1" t="s">
        <v>63</v>
      </c>
      <c r="I988" s="1" t="s">
        <v>12</v>
      </c>
      <c r="J988" s="1" t="s">
        <v>11</v>
      </c>
      <c r="K988" s="1" t="s">
        <v>0</v>
      </c>
      <c r="L988" s="1">
        <v>1162892</v>
      </c>
      <c r="M988" s="1">
        <v>2703</v>
      </c>
      <c r="N988" s="1">
        <v>938286</v>
      </c>
      <c r="O988" s="1">
        <v>6638</v>
      </c>
    </row>
    <row r="989" spans="1:15">
      <c r="A989" s="12">
        <v>40093100</v>
      </c>
      <c r="B989" s="1" t="s">
        <v>11057</v>
      </c>
      <c r="C989" s="12">
        <v>400931</v>
      </c>
      <c r="D989" s="1" t="s">
        <v>11056</v>
      </c>
      <c r="E989" s="12">
        <v>4009</v>
      </c>
      <c r="F989" s="1" t="s">
        <v>4733</v>
      </c>
      <c r="G989" s="12">
        <v>40</v>
      </c>
      <c r="H989" s="1" t="s">
        <v>422</v>
      </c>
      <c r="I989" s="1" t="s">
        <v>37</v>
      </c>
      <c r="J989" s="1" t="s">
        <v>36</v>
      </c>
      <c r="K989" s="1" t="s">
        <v>0</v>
      </c>
      <c r="L989" s="1">
        <v>1162274</v>
      </c>
      <c r="M989" s="1">
        <v>62989</v>
      </c>
      <c r="N989" s="1">
        <v>10423688</v>
      </c>
      <c r="O989" s="1">
        <v>873075</v>
      </c>
    </row>
    <row r="990" spans="1:15">
      <c r="A990" s="12">
        <v>39252000</v>
      </c>
      <c r="B990" s="1" t="s">
        <v>11055</v>
      </c>
      <c r="C990" s="12">
        <v>392520</v>
      </c>
      <c r="D990" s="1" t="s">
        <v>11054</v>
      </c>
      <c r="E990" s="12">
        <v>3925</v>
      </c>
      <c r="F990" s="1" t="s">
        <v>4619</v>
      </c>
      <c r="G990" s="12">
        <v>39</v>
      </c>
      <c r="H990" s="1" t="s">
        <v>38</v>
      </c>
      <c r="I990" s="1" t="s">
        <v>37</v>
      </c>
      <c r="J990" s="1" t="s">
        <v>36</v>
      </c>
      <c r="K990" s="1" t="s">
        <v>0</v>
      </c>
      <c r="L990" s="1">
        <v>1157660</v>
      </c>
      <c r="M990" s="1">
        <v>491596</v>
      </c>
      <c r="N990" s="1">
        <v>151894</v>
      </c>
      <c r="O990" s="1">
        <v>2661</v>
      </c>
    </row>
    <row r="991" spans="1:15">
      <c r="A991" s="12">
        <v>40082900</v>
      </c>
      <c r="B991" s="1" t="s">
        <v>11053</v>
      </c>
      <c r="C991" s="12">
        <v>400829</v>
      </c>
      <c r="D991" s="1" t="s">
        <v>11052</v>
      </c>
      <c r="E991" s="12">
        <v>4008</v>
      </c>
      <c r="F991" s="1" t="s">
        <v>7688</v>
      </c>
      <c r="G991" s="12">
        <v>40</v>
      </c>
      <c r="H991" s="1" t="s">
        <v>422</v>
      </c>
      <c r="I991" s="1" t="s">
        <v>37</v>
      </c>
      <c r="J991" s="1" t="s">
        <v>36</v>
      </c>
      <c r="K991" s="1" t="s">
        <v>0</v>
      </c>
      <c r="L991" s="1">
        <v>1156713</v>
      </c>
      <c r="M991" s="1">
        <v>182359</v>
      </c>
      <c r="N991" s="1">
        <v>1770307</v>
      </c>
      <c r="O991" s="1">
        <v>21336</v>
      </c>
    </row>
    <row r="992" spans="1:15">
      <c r="A992" s="12">
        <v>39111029</v>
      </c>
      <c r="B992" s="1" t="s">
        <v>11051</v>
      </c>
      <c r="C992" s="12">
        <v>391110</v>
      </c>
      <c r="D992" s="1" t="s">
        <v>4151</v>
      </c>
      <c r="E992" s="12">
        <v>3911</v>
      </c>
      <c r="F992" s="1" t="s">
        <v>830</v>
      </c>
      <c r="G992" s="12">
        <v>39</v>
      </c>
      <c r="H992" s="1" t="s">
        <v>38</v>
      </c>
      <c r="I992" s="1" t="s">
        <v>37</v>
      </c>
      <c r="J992" s="1" t="s">
        <v>36</v>
      </c>
      <c r="K992" s="1" t="s">
        <v>0</v>
      </c>
      <c r="L992" s="1">
        <v>1155642</v>
      </c>
      <c r="M992" s="1">
        <v>839401</v>
      </c>
      <c r="N992" s="1">
        <v>8855579</v>
      </c>
      <c r="O992" s="1">
        <v>5284862</v>
      </c>
    </row>
    <row r="993" spans="1:15">
      <c r="A993" s="12">
        <v>85309000</v>
      </c>
      <c r="B993" s="1" t="s">
        <v>11050</v>
      </c>
      <c r="C993" s="12">
        <v>853090</v>
      </c>
      <c r="D993" s="1" t="s">
        <v>11049</v>
      </c>
      <c r="E993" s="12">
        <v>8530</v>
      </c>
      <c r="F993" s="1" t="s">
        <v>3308</v>
      </c>
      <c r="G993" s="12">
        <v>85</v>
      </c>
      <c r="H993" s="1" t="s">
        <v>102</v>
      </c>
      <c r="I993" s="1" t="s">
        <v>27</v>
      </c>
      <c r="J993" s="1" t="s">
        <v>26</v>
      </c>
      <c r="K993" s="1" t="s">
        <v>0</v>
      </c>
      <c r="L993" s="1">
        <v>1154133</v>
      </c>
      <c r="M993" s="1">
        <v>172661</v>
      </c>
      <c r="N993" s="1">
        <v>640409</v>
      </c>
      <c r="O993" s="1">
        <v>2080</v>
      </c>
    </row>
    <row r="994" spans="1:15">
      <c r="A994" s="12">
        <v>87141000</v>
      </c>
      <c r="B994" s="1" t="s">
        <v>11048</v>
      </c>
      <c r="C994" s="12">
        <v>871410</v>
      </c>
      <c r="D994" s="1" t="s">
        <v>11048</v>
      </c>
      <c r="E994" s="12">
        <v>8714</v>
      </c>
      <c r="F994" s="1" t="s">
        <v>706</v>
      </c>
      <c r="G994" s="12">
        <v>87</v>
      </c>
      <c r="H994" s="1" t="s">
        <v>633</v>
      </c>
      <c r="I994" s="1" t="s">
        <v>272</v>
      </c>
      <c r="J994" s="1" t="s">
        <v>271</v>
      </c>
      <c r="K994" s="1" t="s">
        <v>0</v>
      </c>
      <c r="L994" s="1">
        <v>1143317</v>
      </c>
      <c r="M994" s="1">
        <v>27244</v>
      </c>
      <c r="N994" s="1">
        <v>28241155</v>
      </c>
      <c r="O994" s="1">
        <v>1514175</v>
      </c>
    </row>
    <row r="995" spans="1:15">
      <c r="A995" s="13" t="s">
        <v>11047</v>
      </c>
      <c r="B995" s="1" t="s">
        <v>11045</v>
      </c>
      <c r="C995" s="13" t="s">
        <v>11046</v>
      </c>
      <c r="D995" s="1" t="s">
        <v>11045</v>
      </c>
      <c r="E995" s="13" t="s">
        <v>4850</v>
      </c>
      <c r="F995" s="1" t="s">
        <v>4849</v>
      </c>
      <c r="G995" s="13" t="s">
        <v>206</v>
      </c>
      <c r="H995" s="1" t="s">
        <v>205</v>
      </c>
      <c r="I995" s="1" t="s">
        <v>204</v>
      </c>
      <c r="J995" s="1" t="s">
        <v>203</v>
      </c>
      <c r="K995" s="1" t="s">
        <v>0</v>
      </c>
      <c r="L995" s="1">
        <v>1142398</v>
      </c>
      <c r="M995" s="1">
        <v>365546</v>
      </c>
      <c r="N995" s="1">
        <v>0</v>
      </c>
      <c r="O995" s="1">
        <v>0</v>
      </c>
    </row>
    <row r="996" spans="1:15">
      <c r="A996" s="12">
        <v>84029000</v>
      </c>
      <c r="B996" s="1" t="s">
        <v>11044</v>
      </c>
      <c r="C996" s="12">
        <v>840290</v>
      </c>
      <c r="D996" s="1" t="s">
        <v>11043</v>
      </c>
      <c r="E996" s="12">
        <v>8402</v>
      </c>
      <c r="F996" s="1" t="s">
        <v>4039</v>
      </c>
      <c r="G996" s="12">
        <v>84</v>
      </c>
      <c r="H996" s="1" t="s">
        <v>28</v>
      </c>
      <c r="I996" s="1" t="s">
        <v>27</v>
      </c>
      <c r="J996" s="1" t="s">
        <v>26</v>
      </c>
      <c r="K996" s="1" t="s">
        <v>0</v>
      </c>
      <c r="L996" s="1">
        <v>1142036</v>
      </c>
      <c r="M996" s="1">
        <v>41082</v>
      </c>
      <c r="N996" s="1">
        <v>211176</v>
      </c>
      <c r="O996" s="1">
        <v>1633</v>
      </c>
    </row>
    <row r="997" spans="1:15">
      <c r="A997" s="12">
        <v>84149031</v>
      </c>
      <c r="B997" s="1" t="s">
        <v>11042</v>
      </c>
      <c r="C997" s="12">
        <v>841490</v>
      </c>
      <c r="D997" s="1" t="s">
        <v>1573</v>
      </c>
      <c r="E997" s="12">
        <v>8414</v>
      </c>
      <c r="F997" s="1" t="s">
        <v>1529</v>
      </c>
      <c r="G997" s="12">
        <v>84</v>
      </c>
      <c r="H997" s="1" t="s">
        <v>28</v>
      </c>
      <c r="I997" s="1" t="s">
        <v>27</v>
      </c>
      <c r="J997" s="1" t="s">
        <v>26</v>
      </c>
      <c r="K997" s="1" t="s">
        <v>0</v>
      </c>
      <c r="L997" s="1">
        <v>1137137</v>
      </c>
      <c r="M997" s="1">
        <v>9349</v>
      </c>
      <c r="N997" s="1">
        <v>469733</v>
      </c>
      <c r="O997" s="1">
        <v>5614</v>
      </c>
    </row>
    <row r="998" spans="1:15">
      <c r="A998" s="12">
        <v>33052000</v>
      </c>
      <c r="B998" s="1" t="s">
        <v>11041</v>
      </c>
      <c r="C998" s="12">
        <v>330520</v>
      </c>
      <c r="D998" s="1" t="s">
        <v>11040</v>
      </c>
      <c r="E998" s="12">
        <v>3305</v>
      </c>
      <c r="F998" s="1" t="s">
        <v>7414</v>
      </c>
      <c r="G998" s="12">
        <v>33</v>
      </c>
      <c r="H998" s="1" t="s">
        <v>406</v>
      </c>
      <c r="I998" s="1" t="s">
        <v>12</v>
      </c>
      <c r="J998" s="1" t="s">
        <v>11</v>
      </c>
      <c r="K998" s="1" t="s">
        <v>0</v>
      </c>
      <c r="L998" s="1">
        <v>1134311</v>
      </c>
      <c r="M998" s="1">
        <v>65382</v>
      </c>
      <c r="N998" s="1">
        <v>0</v>
      </c>
      <c r="O998" s="1">
        <v>0</v>
      </c>
    </row>
    <row r="999" spans="1:15">
      <c r="A999" s="12">
        <v>85115090</v>
      </c>
      <c r="B999" s="1" t="s">
        <v>11039</v>
      </c>
      <c r="C999" s="12">
        <v>851150</v>
      </c>
      <c r="D999" s="1" t="s">
        <v>10882</v>
      </c>
      <c r="E999" s="12">
        <v>8511</v>
      </c>
      <c r="F999" s="1" t="s">
        <v>4725</v>
      </c>
      <c r="G999" s="12">
        <v>85</v>
      </c>
      <c r="H999" s="1" t="s">
        <v>102</v>
      </c>
      <c r="I999" s="1" t="s">
        <v>27</v>
      </c>
      <c r="J999" s="1" t="s">
        <v>26</v>
      </c>
      <c r="K999" s="1" t="s">
        <v>0</v>
      </c>
      <c r="L999" s="1">
        <v>1130540</v>
      </c>
      <c r="M999" s="1">
        <v>533</v>
      </c>
      <c r="N999" s="1">
        <v>893261</v>
      </c>
      <c r="O999" s="1">
        <v>990</v>
      </c>
    </row>
    <row r="1000" spans="1:15">
      <c r="A1000" s="12">
        <v>94038900</v>
      </c>
      <c r="B1000" s="1" t="s">
        <v>11038</v>
      </c>
      <c r="C1000" s="12">
        <v>940389</v>
      </c>
      <c r="D1000" s="1" t="s">
        <v>11037</v>
      </c>
      <c r="E1000" s="12">
        <v>9403</v>
      </c>
      <c r="F1000" s="1" t="s">
        <v>5049</v>
      </c>
      <c r="G1000" s="12">
        <v>94</v>
      </c>
      <c r="H1000" s="1" t="s">
        <v>259</v>
      </c>
      <c r="I1000" s="1" t="s">
        <v>127</v>
      </c>
      <c r="J1000" s="1" t="s">
        <v>126</v>
      </c>
      <c r="K1000" s="1" t="s">
        <v>0</v>
      </c>
      <c r="L1000" s="1">
        <v>1129761</v>
      </c>
      <c r="M1000" s="1">
        <v>33301</v>
      </c>
      <c r="N1000" s="1">
        <v>228207</v>
      </c>
      <c r="O1000" s="1">
        <v>8776</v>
      </c>
    </row>
    <row r="1001" spans="1:15">
      <c r="A1001" s="12">
        <v>90031910</v>
      </c>
      <c r="B1001" s="1" t="s">
        <v>11036</v>
      </c>
      <c r="C1001" s="12">
        <v>900319</v>
      </c>
      <c r="D1001" s="1" t="s">
        <v>5507</v>
      </c>
      <c r="E1001" s="12">
        <v>9003</v>
      </c>
      <c r="F1001" s="1" t="s">
        <v>5186</v>
      </c>
      <c r="G1001" s="12">
        <v>90</v>
      </c>
      <c r="H1001" s="1" t="s">
        <v>512</v>
      </c>
      <c r="I1001" s="1" t="s">
        <v>49</v>
      </c>
      <c r="J1001" s="1" t="s">
        <v>48</v>
      </c>
      <c r="K1001" s="1" t="s">
        <v>0</v>
      </c>
      <c r="L1001" s="1">
        <v>1129350</v>
      </c>
      <c r="M1001" s="1">
        <v>10743</v>
      </c>
      <c r="N1001" s="1">
        <v>72243</v>
      </c>
      <c r="O1001" s="1">
        <v>527</v>
      </c>
    </row>
    <row r="1002" spans="1:15">
      <c r="A1002" s="13" t="s">
        <v>11035</v>
      </c>
      <c r="B1002" s="1" t="s">
        <v>11034</v>
      </c>
      <c r="C1002" s="13" t="s">
        <v>11007</v>
      </c>
      <c r="D1002" s="1" t="s">
        <v>11006</v>
      </c>
      <c r="E1002" s="13" t="s">
        <v>1238</v>
      </c>
      <c r="F1002" s="1" t="s">
        <v>1237</v>
      </c>
      <c r="G1002" s="13" t="s">
        <v>206</v>
      </c>
      <c r="H1002" s="1" t="s">
        <v>205</v>
      </c>
      <c r="I1002" s="1" t="s">
        <v>204</v>
      </c>
      <c r="J1002" s="1" t="s">
        <v>203</v>
      </c>
      <c r="K1002" s="1" t="s">
        <v>0</v>
      </c>
      <c r="L1002" s="1">
        <v>1128484</v>
      </c>
      <c r="M1002" s="1">
        <v>64509</v>
      </c>
      <c r="N1002" s="1">
        <v>0</v>
      </c>
      <c r="O1002" s="1">
        <v>0</v>
      </c>
    </row>
    <row r="1003" spans="1:15">
      <c r="A1003" s="12">
        <v>74122000</v>
      </c>
      <c r="B1003" s="1" t="s">
        <v>11033</v>
      </c>
      <c r="C1003" s="12">
        <v>741220</v>
      </c>
      <c r="D1003" s="1" t="s">
        <v>11032</v>
      </c>
      <c r="E1003" s="12">
        <v>7412</v>
      </c>
      <c r="F1003" s="1" t="s">
        <v>6834</v>
      </c>
      <c r="G1003" s="12">
        <v>74</v>
      </c>
      <c r="H1003" s="1" t="s">
        <v>491</v>
      </c>
      <c r="I1003" s="1" t="s">
        <v>107</v>
      </c>
      <c r="J1003" s="1" t="s">
        <v>106</v>
      </c>
      <c r="K1003" s="1" t="s">
        <v>0</v>
      </c>
      <c r="L1003" s="1">
        <v>1124022</v>
      </c>
      <c r="M1003" s="1">
        <v>20095</v>
      </c>
      <c r="N1003" s="1">
        <v>1564667</v>
      </c>
      <c r="O1003" s="1">
        <v>18605</v>
      </c>
    </row>
    <row r="1004" spans="1:15">
      <c r="A1004" s="12">
        <v>84223022</v>
      </c>
      <c r="B1004" s="1" t="s">
        <v>11031</v>
      </c>
      <c r="C1004" s="12">
        <v>842230</v>
      </c>
      <c r="D1004" s="1" t="s">
        <v>1136</v>
      </c>
      <c r="E1004" s="12">
        <v>8422</v>
      </c>
      <c r="F1004" s="1" t="s">
        <v>1135</v>
      </c>
      <c r="G1004" s="12">
        <v>84</v>
      </c>
      <c r="H1004" s="1" t="s">
        <v>28</v>
      </c>
      <c r="I1004" s="1" t="s">
        <v>27</v>
      </c>
      <c r="J1004" s="1" t="s">
        <v>26</v>
      </c>
      <c r="K1004" s="1" t="s">
        <v>0</v>
      </c>
      <c r="L1004" s="1">
        <v>1122741</v>
      </c>
      <c r="M1004" s="1">
        <v>11525</v>
      </c>
      <c r="N1004" s="1">
        <v>0</v>
      </c>
      <c r="O1004" s="1">
        <v>0</v>
      </c>
    </row>
    <row r="1005" spans="1:15">
      <c r="A1005" s="13" t="s">
        <v>11030</v>
      </c>
      <c r="B1005" s="1" t="s">
        <v>11028</v>
      </c>
      <c r="C1005" s="13" t="s">
        <v>11029</v>
      </c>
      <c r="D1005" s="1" t="s">
        <v>11028</v>
      </c>
      <c r="E1005" s="13" t="s">
        <v>3334</v>
      </c>
      <c r="F1005" s="1" t="s">
        <v>3333</v>
      </c>
      <c r="G1005" s="13" t="s">
        <v>2082</v>
      </c>
      <c r="H1005" s="1" t="s">
        <v>2081</v>
      </c>
      <c r="I1005" s="1" t="s">
        <v>59</v>
      </c>
      <c r="J1005" s="1" t="s">
        <v>58</v>
      </c>
      <c r="K1005" s="1" t="s">
        <v>0</v>
      </c>
      <c r="L1005" s="1">
        <v>1122646</v>
      </c>
      <c r="M1005" s="1">
        <v>190943</v>
      </c>
      <c r="N1005" s="1">
        <v>4118110</v>
      </c>
      <c r="O1005" s="1">
        <v>913531</v>
      </c>
    </row>
    <row r="1006" spans="1:15">
      <c r="A1006" s="12">
        <v>48239099</v>
      </c>
      <c r="B1006" s="1" t="s">
        <v>11027</v>
      </c>
      <c r="C1006" s="12">
        <v>482390</v>
      </c>
      <c r="D1006" s="1" t="s">
        <v>314</v>
      </c>
      <c r="E1006" s="12">
        <v>4823</v>
      </c>
      <c r="F1006" s="1" t="s">
        <v>313</v>
      </c>
      <c r="G1006" s="12">
        <v>48</v>
      </c>
      <c r="H1006" s="1" t="s">
        <v>19</v>
      </c>
      <c r="I1006" s="1" t="s">
        <v>18</v>
      </c>
      <c r="J1006" s="1" t="s">
        <v>17</v>
      </c>
      <c r="K1006" s="1" t="s">
        <v>0</v>
      </c>
      <c r="L1006" s="1">
        <v>1122289</v>
      </c>
      <c r="M1006" s="1">
        <v>757538</v>
      </c>
      <c r="N1006" s="1">
        <v>5550478</v>
      </c>
      <c r="O1006" s="1">
        <v>166993</v>
      </c>
    </row>
    <row r="1007" spans="1:15">
      <c r="A1007" s="12">
        <v>32129010</v>
      </c>
      <c r="B1007" s="1" t="s">
        <v>11026</v>
      </c>
      <c r="C1007" s="12">
        <v>321290</v>
      </c>
      <c r="D1007" s="1" t="s">
        <v>9550</v>
      </c>
      <c r="E1007" s="12">
        <v>3212</v>
      </c>
      <c r="F1007" s="1" t="s">
        <v>4878</v>
      </c>
      <c r="G1007" s="12">
        <v>32</v>
      </c>
      <c r="H1007" s="1" t="s">
        <v>1112</v>
      </c>
      <c r="I1007" s="1" t="s">
        <v>12</v>
      </c>
      <c r="J1007" s="1" t="s">
        <v>11</v>
      </c>
      <c r="K1007" s="1" t="s">
        <v>0</v>
      </c>
      <c r="L1007" s="1">
        <v>1120363</v>
      </c>
      <c r="M1007" s="1">
        <v>238176</v>
      </c>
      <c r="N1007" s="1">
        <v>2373650</v>
      </c>
      <c r="O1007" s="1">
        <v>141273</v>
      </c>
    </row>
    <row r="1008" spans="1:15">
      <c r="A1008" s="12">
        <v>48064000</v>
      </c>
      <c r="B1008" s="1" t="s">
        <v>11025</v>
      </c>
      <c r="C1008" s="12">
        <v>480640</v>
      </c>
      <c r="D1008" s="1" t="s">
        <v>11024</v>
      </c>
      <c r="E1008" s="12">
        <v>4806</v>
      </c>
      <c r="F1008" s="1" t="s">
        <v>1334</v>
      </c>
      <c r="G1008" s="12">
        <v>48</v>
      </c>
      <c r="H1008" s="1" t="s">
        <v>19</v>
      </c>
      <c r="I1008" s="1" t="s">
        <v>18</v>
      </c>
      <c r="J1008" s="1" t="s">
        <v>17</v>
      </c>
      <c r="K1008" s="1" t="s">
        <v>0</v>
      </c>
      <c r="L1008" s="1">
        <v>1116863</v>
      </c>
      <c r="M1008" s="1">
        <v>790705</v>
      </c>
      <c r="N1008" s="1">
        <v>1911</v>
      </c>
      <c r="O1008" s="1">
        <v>257</v>
      </c>
    </row>
    <row r="1009" spans="1:15">
      <c r="A1009" s="12">
        <v>73209000</v>
      </c>
      <c r="B1009" s="1" t="s">
        <v>11023</v>
      </c>
      <c r="C1009" s="12">
        <v>732090</v>
      </c>
      <c r="D1009" s="1" t="s">
        <v>11023</v>
      </c>
      <c r="E1009" s="12">
        <v>7320</v>
      </c>
      <c r="F1009" s="1" t="s">
        <v>6604</v>
      </c>
      <c r="G1009" s="12">
        <v>73</v>
      </c>
      <c r="H1009" s="1" t="s">
        <v>108</v>
      </c>
      <c r="I1009" s="1" t="s">
        <v>107</v>
      </c>
      <c r="J1009" s="1" t="s">
        <v>106</v>
      </c>
      <c r="K1009" s="1" t="s">
        <v>0</v>
      </c>
      <c r="L1009" s="1">
        <v>1116687</v>
      </c>
      <c r="M1009" s="1">
        <v>47845</v>
      </c>
      <c r="N1009" s="1">
        <v>6675073</v>
      </c>
      <c r="O1009" s="1">
        <v>149748</v>
      </c>
    </row>
    <row r="1010" spans="1:15">
      <c r="A1010" s="12">
        <v>94051990</v>
      </c>
      <c r="B1010" s="1" t="s">
        <v>11022</v>
      </c>
      <c r="C1010" s="12">
        <v>940519</v>
      </c>
      <c r="D1010" s="1" t="s">
        <v>7930</v>
      </c>
      <c r="E1010" s="12">
        <v>9405</v>
      </c>
      <c r="F1010" s="1" t="s">
        <v>1905</v>
      </c>
      <c r="G1010" s="12">
        <v>94</v>
      </c>
      <c r="H1010" s="1" t="s">
        <v>259</v>
      </c>
      <c r="I1010" s="1" t="s">
        <v>127</v>
      </c>
      <c r="J1010" s="1" t="s">
        <v>126</v>
      </c>
      <c r="K1010" s="1" t="s">
        <v>0</v>
      </c>
      <c r="L1010" s="1">
        <v>1116612</v>
      </c>
      <c r="M1010" s="1">
        <v>156970</v>
      </c>
      <c r="N1010" s="1">
        <v>167442</v>
      </c>
      <c r="O1010" s="1">
        <v>284</v>
      </c>
    </row>
    <row r="1011" spans="1:15">
      <c r="A1011" s="12">
        <v>74040000</v>
      </c>
      <c r="B1011" s="1" t="s">
        <v>11021</v>
      </c>
      <c r="C1011" s="12">
        <v>740400</v>
      </c>
      <c r="D1011" s="1" t="s">
        <v>11021</v>
      </c>
      <c r="E1011" s="12">
        <v>7404</v>
      </c>
      <c r="F1011" s="1" t="s">
        <v>11021</v>
      </c>
      <c r="G1011" s="12">
        <v>74</v>
      </c>
      <c r="H1011" s="1" t="s">
        <v>491</v>
      </c>
      <c r="I1011" s="1" t="s">
        <v>107</v>
      </c>
      <c r="J1011" s="1" t="s">
        <v>106</v>
      </c>
      <c r="K1011" s="1" t="s">
        <v>0</v>
      </c>
      <c r="L1011" s="1">
        <v>1110071</v>
      </c>
      <c r="M1011" s="1">
        <v>211872</v>
      </c>
      <c r="N1011" s="1">
        <v>3147330</v>
      </c>
      <c r="O1011" s="1">
        <v>448773</v>
      </c>
    </row>
    <row r="1012" spans="1:15">
      <c r="A1012" s="12">
        <v>33030020</v>
      </c>
      <c r="B1012" s="1" t="s">
        <v>11020</v>
      </c>
      <c r="C1012" s="12">
        <v>330300</v>
      </c>
      <c r="D1012" s="1" t="s">
        <v>9123</v>
      </c>
      <c r="E1012" s="12">
        <v>3303</v>
      </c>
      <c r="F1012" s="1" t="s">
        <v>9123</v>
      </c>
      <c r="G1012" s="12">
        <v>33</v>
      </c>
      <c r="H1012" s="1" t="s">
        <v>406</v>
      </c>
      <c r="I1012" s="1" t="s">
        <v>12</v>
      </c>
      <c r="J1012" s="1" t="s">
        <v>11</v>
      </c>
      <c r="K1012" s="1" t="s">
        <v>0</v>
      </c>
      <c r="L1012" s="1">
        <v>1109075</v>
      </c>
      <c r="M1012" s="1">
        <v>57628</v>
      </c>
      <c r="N1012" s="1">
        <v>5213046</v>
      </c>
      <c r="O1012" s="1">
        <v>111891</v>
      </c>
    </row>
    <row r="1013" spans="1:15">
      <c r="A1013" s="12">
        <v>48201000</v>
      </c>
      <c r="B1013" s="1" t="s">
        <v>11019</v>
      </c>
      <c r="C1013" s="12">
        <v>482010</v>
      </c>
      <c r="D1013" s="1" t="s">
        <v>11018</v>
      </c>
      <c r="E1013" s="12">
        <v>4820</v>
      </c>
      <c r="F1013" s="1" t="s">
        <v>5398</v>
      </c>
      <c r="G1013" s="12">
        <v>48</v>
      </c>
      <c r="H1013" s="1" t="s">
        <v>19</v>
      </c>
      <c r="I1013" s="1" t="s">
        <v>18</v>
      </c>
      <c r="J1013" s="1" t="s">
        <v>17</v>
      </c>
      <c r="K1013" s="1" t="s">
        <v>0</v>
      </c>
      <c r="L1013" s="1">
        <v>1106827</v>
      </c>
      <c r="M1013" s="1">
        <v>391119</v>
      </c>
      <c r="N1013" s="1">
        <v>99204</v>
      </c>
      <c r="O1013" s="1">
        <v>8337</v>
      </c>
    </row>
    <row r="1014" spans="1:15">
      <c r="A1014" s="12">
        <v>94018000</v>
      </c>
      <c r="B1014" s="1" t="s">
        <v>11017</v>
      </c>
      <c r="C1014" s="12">
        <v>940180</v>
      </c>
      <c r="D1014" s="1" t="s">
        <v>11017</v>
      </c>
      <c r="E1014" s="12">
        <v>9401</v>
      </c>
      <c r="F1014" s="1" t="s">
        <v>1915</v>
      </c>
      <c r="G1014" s="12">
        <v>94</v>
      </c>
      <c r="H1014" s="1" t="s">
        <v>259</v>
      </c>
      <c r="I1014" s="1" t="s">
        <v>127</v>
      </c>
      <c r="J1014" s="1" t="s">
        <v>126</v>
      </c>
      <c r="K1014" s="1" t="s">
        <v>0</v>
      </c>
      <c r="L1014" s="1">
        <v>1106570</v>
      </c>
      <c r="M1014" s="1">
        <v>120862</v>
      </c>
      <c r="N1014" s="1">
        <v>92655</v>
      </c>
      <c r="O1014" s="1">
        <v>7612</v>
      </c>
    </row>
    <row r="1015" spans="1:15">
      <c r="A1015" s="12">
        <v>73043910</v>
      </c>
      <c r="B1015" s="1" t="s">
        <v>11016</v>
      </c>
      <c r="C1015" s="12">
        <v>730439</v>
      </c>
      <c r="D1015" s="1" t="s">
        <v>7281</v>
      </c>
      <c r="E1015" s="12">
        <v>7304</v>
      </c>
      <c r="F1015" s="1" t="s">
        <v>2163</v>
      </c>
      <c r="G1015" s="12">
        <v>73</v>
      </c>
      <c r="H1015" s="1" t="s">
        <v>108</v>
      </c>
      <c r="I1015" s="1" t="s">
        <v>107</v>
      </c>
      <c r="J1015" s="1" t="s">
        <v>106</v>
      </c>
      <c r="K1015" s="1" t="s">
        <v>0</v>
      </c>
      <c r="L1015" s="1">
        <v>1100141</v>
      </c>
      <c r="M1015" s="1">
        <v>496019</v>
      </c>
      <c r="N1015" s="1">
        <v>150360</v>
      </c>
      <c r="O1015" s="1">
        <v>20299</v>
      </c>
    </row>
    <row r="1016" spans="1:15">
      <c r="A1016" s="12">
        <v>58063200</v>
      </c>
      <c r="B1016" s="1" t="s">
        <v>11015</v>
      </c>
      <c r="C1016" s="12">
        <v>580632</v>
      </c>
      <c r="D1016" s="1" t="s">
        <v>11014</v>
      </c>
      <c r="E1016" s="12">
        <v>5806</v>
      </c>
      <c r="F1016" s="1" t="s">
        <v>3027</v>
      </c>
      <c r="G1016" s="12">
        <v>58</v>
      </c>
      <c r="H1016" s="1" t="s">
        <v>481</v>
      </c>
      <c r="I1016" s="1" t="s">
        <v>2</v>
      </c>
      <c r="J1016" s="1" t="s">
        <v>1</v>
      </c>
      <c r="K1016" s="1" t="s">
        <v>0</v>
      </c>
      <c r="L1016" s="1">
        <v>1093416</v>
      </c>
      <c r="M1016" s="1">
        <v>133485</v>
      </c>
      <c r="N1016" s="1">
        <v>855504</v>
      </c>
      <c r="O1016" s="1">
        <v>17951</v>
      </c>
    </row>
    <row r="1017" spans="1:15">
      <c r="A1017" s="12">
        <v>94051190</v>
      </c>
      <c r="B1017" s="1" t="s">
        <v>11013</v>
      </c>
      <c r="C1017" s="12">
        <v>940511</v>
      </c>
      <c r="D1017" s="1" t="s">
        <v>1906</v>
      </c>
      <c r="E1017" s="12">
        <v>9405</v>
      </c>
      <c r="F1017" s="1" t="s">
        <v>1905</v>
      </c>
      <c r="G1017" s="12">
        <v>94</v>
      </c>
      <c r="H1017" s="1" t="s">
        <v>259</v>
      </c>
      <c r="I1017" s="1" t="s">
        <v>127</v>
      </c>
      <c r="J1017" s="1" t="s">
        <v>126</v>
      </c>
      <c r="K1017" s="1" t="s">
        <v>0</v>
      </c>
      <c r="L1017" s="1">
        <v>1091846</v>
      </c>
      <c r="M1017" s="1">
        <v>9344</v>
      </c>
      <c r="N1017" s="1">
        <v>345815</v>
      </c>
      <c r="O1017" s="1">
        <v>7443</v>
      </c>
    </row>
    <row r="1018" spans="1:15">
      <c r="A1018" s="12">
        <v>15162000</v>
      </c>
      <c r="B1018" s="1" t="s">
        <v>11012</v>
      </c>
      <c r="C1018" s="12">
        <v>151620</v>
      </c>
      <c r="D1018" s="1" t="s">
        <v>11011</v>
      </c>
      <c r="E1018" s="12">
        <v>1516</v>
      </c>
      <c r="F1018" s="1" t="s">
        <v>11010</v>
      </c>
      <c r="G1018" s="12">
        <v>15</v>
      </c>
      <c r="H1018" s="1" t="s">
        <v>413</v>
      </c>
      <c r="I1018" s="1" t="s">
        <v>412</v>
      </c>
      <c r="J1018" s="1" t="s">
        <v>411</v>
      </c>
      <c r="K1018" s="1" t="s">
        <v>0</v>
      </c>
      <c r="L1018" s="1">
        <v>1091315</v>
      </c>
      <c r="M1018" s="1">
        <v>387503</v>
      </c>
      <c r="N1018" s="1">
        <v>2816682</v>
      </c>
      <c r="O1018" s="1">
        <v>479643</v>
      </c>
    </row>
    <row r="1019" spans="1:15">
      <c r="A1019" s="12">
        <v>84807990</v>
      </c>
      <c r="B1019" s="1" t="s">
        <v>8264</v>
      </c>
      <c r="C1019" s="12">
        <v>848079</v>
      </c>
      <c r="D1019" s="1" t="s">
        <v>8264</v>
      </c>
      <c r="E1019" s="12">
        <v>8480</v>
      </c>
      <c r="F1019" s="1" t="s">
        <v>3063</v>
      </c>
      <c r="G1019" s="12">
        <v>84</v>
      </c>
      <c r="H1019" s="1" t="s">
        <v>28</v>
      </c>
      <c r="I1019" s="1" t="s">
        <v>27</v>
      </c>
      <c r="J1019" s="1" t="s">
        <v>26</v>
      </c>
      <c r="K1019" s="1" t="s">
        <v>0</v>
      </c>
      <c r="L1019" s="1">
        <v>1087636</v>
      </c>
      <c r="M1019" s="1">
        <v>21876</v>
      </c>
      <c r="N1019" s="1">
        <v>138371</v>
      </c>
      <c r="O1019" s="1">
        <v>3203</v>
      </c>
    </row>
    <row r="1020" spans="1:15">
      <c r="A1020" s="13" t="s">
        <v>11009</v>
      </c>
      <c r="B1020" s="1" t="s">
        <v>11008</v>
      </c>
      <c r="C1020" s="13" t="s">
        <v>11007</v>
      </c>
      <c r="D1020" s="1" t="s">
        <v>11006</v>
      </c>
      <c r="E1020" s="13" t="s">
        <v>1238</v>
      </c>
      <c r="F1020" s="1" t="s">
        <v>1237</v>
      </c>
      <c r="G1020" s="13" t="s">
        <v>206</v>
      </c>
      <c r="H1020" s="1" t="s">
        <v>205</v>
      </c>
      <c r="I1020" s="1" t="s">
        <v>204</v>
      </c>
      <c r="J1020" s="1" t="s">
        <v>203</v>
      </c>
      <c r="K1020" s="1" t="s">
        <v>0</v>
      </c>
      <c r="L1020" s="1">
        <v>1084128</v>
      </c>
      <c r="M1020" s="1">
        <v>69558</v>
      </c>
      <c r="N1020" s="1">
        <v>0</v>
      </c>
      <c r="O1020" s="1">
        <v>0</v>
      </c>
    </row>
    <row r="1021" spans="1:15">
      <c r="A1021" s="12">
        <v>20099000</v>
      </c>
      <c r="B1021" s="1" t="s">
        <v>11005</v>
      </c>
      <c r="C1021" s="12">
        <v>200990</v>
      </c>
      <c r="D1021" s="1" t="s">
        <v>11004</v>
      </c>
      <c r="E1021" s="12">
        <v>2009</v>
      </c>
      <c r="F1021" s="1" t="s">
        <v>4347</v>
      </c>
      <c r="G1021" s="12">
        <v>20</v>
      </c>
      <c r="H1021" s="1" t="s">
        <v>3274</v>
      </c>
      <c r="I1021" s="1" t="s">
        <v>751</v>
      </c>
      <c r="J1021" s="1" t="s">
        <v>750</v>
      </c>
      <c r="K1021" s="1" t="s">
        <v>0</v>
      </c>
      <c r="L1021" s="1">
        <v>1077756</v>
      </c>
      <c r="M1021" s="1">
        <v>159819</v>
      </c>
      <c r="N1021" s="1">
        <v>1252977</v>
      </c>
      <c r="O1021" s="1">
        <v>533826</v>
      </c>
    </row>
    <row r="1022" spans="1:15">
      <c r="A1022" s="12">
        <v>85171431</v>
      </c>
      <c r="B1022" s="1" t="s">
        <v>11003</v>
      </c>
      <c r="C1022" s="12">
        <v>851714</v>
      </c>
      <c r="D1022" s="1" t="s">
        <v>1191</v>
      </c>
      <c r="E1022" s="12">
        <v>8517</v>
      </c>
      <c r="F1022" s="1" t="s">
        <v>852</v>
      </c>
      <c r="G1022" s="12">
        <v>85</v>
      </c>
      <c r="H1022" s="1" t="s">
        <v>102</v>
      </c>
      <c r="I1022" s="1" t="s">
        <v>27</v>
      </c>
      <c r="J1022" s="1" t="s">
        <v>26</v>
      </c>
      <c r="K1022" s="1" t="s">
        <v>0</v>
      </c>
      <c r="L1022" s="1">
        <v>1075984</v>
      </c>
      <c r="M1022" s="1">
        <v>3736</v>
      </c>
      <c r="N1022" s="1">
        <v>18273</v>
      </c>
      <c r="O1022" s="1">
        <v>19</v>
      </c>
    </row>
    <row r="1023" spans="1:15">
      <c r="A1023" s="12">
        <v>85366990</v>
      </c>
      <c r="B1023" s="1" t="s">
        <v>11002</v>
      </c>
      <c r="C1023" s="12">
        <v>853669</v>
      </c>
      <c r="D1023" s="1" t="s">
        <v>10286</v>
      </c>
      <c r="E1023" s="12">
        <v>8536</v>
      </c>
      <c r="F1023" s="1" t="s">
        <v>442</v>
      </c>
      <c r="G1023" s="12">
        <v>85</v>
      </c>
      <c r="H1023" s="1" t="s">
        <v>102</v>
      </c>
      <c r="I1023" s="1" t="s">
        <v>27</v>
      </c>
      <c r="J1023" s="1" t="s">
        <v>26</v>
      </c>
      <c r="K1023" s="1" t="s">
        <v>0</v>
      </c>
      <c r="L1023" s="1">
        <v>1075126</v>
      </c>
      <c r="M1023" s="1">
        <v>83264</v>
      </c>
      <c r="N1023" s="1">
        <v>7260694</v>
      </c>
      <c r="O1023" s="1">
        <v>44930</v>
      </c>
    </row>
    <row r="1024" spans="1:15">
      <c r="A1024" s="12">
        <v>85432000</v>
      </c>
      <c r="B1024" s="1" t="s">
        <v>11001</v>
      </c>
      <c r="C1024" s="12">
        <v>854320</v>
      </c>
      <c r="D1024" s="1" t="s">
        <v>11000</v>
      </c>
      <c r="E1024" s="12">
        <v>8543</v>
      </c>
      <c r="F1024" s="1" t="s">
        <v>763</v>
      </c>
      <c r="G1024" s="12">
        <v>85</v>
      </c>
      <c r="H1024" s="1" t="s">
        <v>102</v>
      </c>
      <c r="I1024" s="1" t="s">
        <v>27</v>
      </c>
      <c r="J1024" s="1" t="s">
        <v>26</v>
      </c>
      <c r="K1024" s="1" t="s">
        <v>0</v>
      </c>
      <c r="L1024" s="1">
        <v>1075116</v>
      </c>
      <c r="M1024" s="1">
        <v>6118</v>
      </c>
      <c r="N1024" s="1">
        <v>5024717</v>
      </c>
      <c r="O1024" s="1">
        <v>8029</v>
      </c>
    </row>
    <row r="1025" spans="1:15">
      <c r="A1025" s="12">
        <v>85043111</v>
      </c>
      <c r="B1025" s="1" t="s">
        <v>10999</v>
      </c>
      <c r="C1025" s="12">
        <v>850431</v>
      </c>
      <c r="D1025" s="1" t="s">
        <v>496</v>
      </c>
      <c r="E1025" s="12">
        <v>8504</v>
      </c>
      <c r="F1025" s="1" t="s">
        <v>495</v>
      </c>
      <c r="G1025" s="12">
        <v>85</v>
      </c>
      <c r="H1025" s="1" t="s">
        <v>102</v>
      </c>
      <c r="I1025" s="1" t="s">
        <v>27</v>
      </c>
      <c r="J1025" s="1" t="s">
        <v>26</v>
      </c>
      <c r="K1025" s="1" t="s">
        <v>0</v>
      </c>
      <c r="L1025" s="1">
        <v>1071360</v>
      </c>
      <c r="M1025" s="1">
        <v>39138</v>
      </c>
      <c r="N1025" s="1">
        <v>510333</v>
      </c>
      <c r="O1025" s="1">
        <v>9979</v>
      </c>
    </row>
    <row r="1026" spans="1:15">
      <c r="A1026" s="12">
        <v>72022900</v>
      </c>
      <c r="B1026" s="1" t="s">
        <v>10998</v>
      </c>
      <c r="C1026" s="12">
        <v>720229</v>
      </c>
      <c r="D1026" s="1" t="s">
        <v>10997</v>
      </c>
      <c r="E1026" s="12">
        <v>7202</v>
      </c>
      <c r="F1026" s="1" t="s">
        <v>1624</v>
      </c>
      <c r="G1026" s="12">
        <v>72</v>
      </c>
      <c r="H1026" s="1" t="s">
        <v>436</v>
      </c>
      <c r="I1026" s="1" t="s">
        <v>107</v>
      </c>
      <c r="J1026" s="1" t="s">
        <v>106</v>
      </c>
      <c r="K1026" s="1" t="s">
        <v>0</v>
      </c>
      <c r="L1026" s="1">
        <v>1066569</v>
      </c>
      <c r="M1026" s="1">
        <v>438797</v>
      </c>
      <c r="N1026" s="1">
        <v>83201</v>
      </c>
      <c r="O1026" s="1">
        <v>50000</v>
      </c>
    </row>
    <row r="1027" spans="1:15">
      <c r="A1027" s="12">
        <v>25061000</v>
      </c>
      <c r="B1027" s="1" t="s">
        <v>10996</v>
      </c>
      <c r="C1027" s="12">
        <v>250610</v>
      </c>
      <c r="D1027" s="1" t="s">
        <v>10996</v>
      </c>
      <c r="E1027" s="12">
        <v>2506</v>
      </c>
      <c r="F1027" s="1" t="s">
        <v>10995</v>
      </c>
      <c r="G1027" s="12">
        <v>25</v>
      </c>
      <c r="H1027" s="1" t="s">
        <v>226</v>
      </c>
      <c r="I1027" s="1" t="s">
        <v>225</v>
      </c>
      <c r="J1027" s="1" t="s">
        <v>224</v>
      </c>
      <c r="K1027" s="1" t="s">
        <v>0</v>
      </c>
      <c r="L1027" s="1">
        <v>1065965</v>
      </c>
      <c r="M1027" s="1">
        <v>318739</v>
      </c>
      <c r="N1027" s="1">
        <v>242747</v>
      </c>
      <c r="O1027" s="1">
        <v>248198</v>
      </c>
    </row>
    <row r="1028" spans="1:15">
      <c r="A1028" s="12">
        <v>41044120</v>
      </c>
      <c r="B1028" s="1" t="s">
        <v>10994</v>
      </c>
      <c r="C1028" s="12">
        <v>410441</v>
      </c>
      <c r="D1028" s="1" t="s">
        <v>9301</v>
      </c>
      <c r="E1028" s="12">
        <v>4104</v>
      </c>
      <c r="F1028" s="1" t="s">
        <v>4570</v>
      </c>
      <c r="G1028" s="12">
        <v>41</v>
      </c>
      <c r="H1028" s="1" t="s">
        <v>2610</v>
      </c>
      <c r="I1028" s="1" t="s">
        <v>2609</v>
      </c>
      <c r="J1028" s="1" t="s">
        <v>2608</v>
      </c>
      <c r="K1028" s="1" t="s">
        <v>0</v>
      </c>
      <c r="L1028" s="1">
        <v>1060692</v>
      </c>
      <c r="M1028" s="1">
        <v>140388</v>
      </c>
      <c r="N1028" s="1">
        <v>0</v>
      </c>
      <c r="O1028" s="1">
        <v>0</v>
      </c>
    </row>
    <row r="1029" spans="1:15">
      <c r="A1029" s="13" t="s">
        <v>10993</v>
      </c>
      <c r="B1029" s="1" t="s">
        <v>10992</v>
      </c>
      <c r="C1029" s="13" t="s">
        <v>10991</v>
      </c>
      <c r="D1029" s="1" t="s">
        <v>10990</v>
      </c>
      <c r="E1029" s="13" t="s">
        <v>10989</v>
      </c>
      <c r="F1029" s="1" t="s">
        <v>10988</v>
      </c>
      <c r="G1029" s="13" t="s">
        <v>3420</v>
      </c>
      <c r="H1029" s="1" t="s">
        <v>3419</v>
      </c>
      <c r="I1029" s="1" t="s">
        <v>204</v>
      </c>
      <c r="J1029" s="1" t="s">
        <v>203</v>
      </c>
      <c r="K1029" s="1" t="s">
        <v>0</v>
      </c>
      <c r="L1029" s="1">
        <v>1059097</v>
      </c>
      <c r="M1029" s="1">
        <v>547434</v>
      </c>
      <c r="N1029" s="1">
        <v>0</v>
      </c>
      <c r="O1029" s="1">
        <v>0</v>
      </c>
    </row>
    <row r="1030" spans="1:15">
      <c r="A1030" s="12">
        <v>12099900</v>
      </c>
      <c r="B1030" s="1" t="s">
        <v>10987</v>
      </c>
      <c r="C1030" s="12">
        <v>120999</v>
      </c>
      <c r="D1030" s="1" t="s">
        <v>10987</v>
      </c>
      <c r="E1030" s="12">
        <v>1209</v>
      </c>
      <c r="F1030" s="1" t="s">
        <v>3279</v>
      </c>
      <c r="G1030" s="12">
        <v>12</v>
      </c>
      <c r="H1030" s="1" t="s">
        <v>331</v>
      </c>
      <c r="I1030" s="1" t="s">
        <v>59</v>
      </c>
      <c r="J1030" s="1" t="s">
        <v>58</v>
      </c>
      <c r="K1030" s="1" t="s">
        <v>0</v>
      </c>
      <c r="L1030" s="1">
        <v>1059057</v>
      </c>
      <c r="M1030" s="1">
        <v>1823</v>
      </c>
      <c r="N1030" s="1">
        <v>399168</v>
      </c>
      <c r="O1030" s="1">
        <v>2821</v>
      </c>
    </row>
    <row r="1031" spans="1:15">
      <c r="A1031" s="12">
        <v>84379000</v>
      </c>
      <c r="B1031" s="1" t="s">
        <v>10986</v>
      </c>
      <c r="C1031" s="12">
        <v>843790</v>
      </c>
      <c r="D1031" s="1" t="s">
        <v>10985</v>
      </c>
      <c r="E1031" s="12">
        <v>8437</v>
      </c>
      <c r="F1031" s="1" t="s">
        <v>9627</v>
      </c>
      <c r="G1031" s="12">
        <v>84</v>
      </c>
      <c r="H1031" s="1" t="s">
        <v>28</v>
      </c>
      <c r="I1031" s="1" t="s">
        <v>27</v>
      </c>
      <c r="J1031" s="1" t="s">
        <v>26</v>
      </c>
      <c r="K1031" s="1" t="s">
        <v>0</v>
      </c>
      <c r="L1031" s="1">
        <v>1054105</v>
      </c>
      <c r="M1031" s="1">
        <v>28461</v>
      </c>
      <c r="N1031" s="1">
        <v>3275149</v>
      </c>
      <c r="O1031" s="1">
        <v>72506</v>
      </c>
    </row>
    <row r="1032" spans="1:15">
      <c r="A1032" s="13" t="s">
        <v>10984</v>
      </c>
      <c r="B1032" s="1" t="s">
        <v>10983</v>
      </c>
      <c r="C1032" s="13" t="s">
        <v>4991</v>
      </c>
      <c r="D1032" s="1" t="s">
        <v>4990</v>
      </c>
      <c r="E1032" s="13" t="s">
        <v>4450</v>
      </c>
      <c r="F1032" s="1" t="s">
        <v>4449</v>
      </c>
      <c r="G1032" s="13" t="s">
        <v>3835</v>
      </c>
      <c r="H1032" s="1" t="s">
        <v>3834</v>
      </c>
      <c r="I1032" s="1" t="s">
        <v>204</v>
      </c>
      <c r="J1032" s="1" t="s">
        <v>203</v>
      </c>
      <c r="K1032" s="1" t="s">
        <v>0</v>
      </c>
      <c r="L1032" s="1">
        <v>1051850</v>
      </c>
      <c r="M1032" s="1">
        <v>129497</v>
      </c>
      <c r="N1032" s="1">
        <v>0</v>
      </c>
      <c r="O1032" s="1">
        <v>0</v>
      </c>
    </row>
    <row r="1033" spans="1:15">
      <c r="A1033" s="12">
        <v>85285200</v>
      </c>
      <c r="B1033" s="1" t="s">
        <v>10982</v>
      </c>
      <c r="C1033" s="12">
        <v>852852</v>
      </c>
      <c r="D1033" s="1" t="s">
        <v>10981</v>
      </c>
      <c r="E1033" s="12">
        <v>8528</v>
      </c>
      <c r="F1033" s="1" t="s">
        <v>1098</v>
      </c>
      <c r="G1033" s="12">
        <v>85</v>
      </c>
      <c r="H1033" s="1" t="s">
        <v>102</v>
      </c>
      <c r="I1033" s="1" t="s">
        <v>27</v>
      </c>
      <c r="J1033" s="1" t="s">
        <v>26</v>
      </c>
      <c r="K1033" s="1" t="s">
        <v>0</v>
      </c>
      <c r="L1033" s="1">
        <v>1050281</v>
      </c>
      <c r="M1033" s="1">
        <v>14966</v>
      </c>
      <c r="N1033" s="1">
        <v>1555335</v>
      </c>
      <c r="O1033" s="1">
        <v>11884</v>
      </c>
    </row>
    <row r="1034" spans="1:15">
      <c r="A1034" s="12">
        <v>84129090</v>
      </c>
      <c r="B1034" s="1" t="s">
        <v>5617</v>
      </c>
      <c r="C1034" s="12">
        <v>841290</v>
      </c>
      <c r="D1034" s="1" t="s">
        <v>5617</v>
      </c>
      <c r="E1034" s="12">
        <v>8412</v>
      </c>
      <c r="F1034" s="1" t="s">
        <v>5616</v>
      </c>
      <c r="G1034" s="12">
        <v>84</v>
      </c>
      <c r="H1034" s="1" t="s">
        <v>28</v>
      </c>
      <c r="I1034" s="1" t="s">
        <v>27</v>
      </c>
      <c r="J1034" s="1" t="s">
        <v>26</v>
      </c>
      <c r="K1034" s="1" t="s">
        <v>0</v>
      </c>
      <c r="L1034" s="1">
        <v>1047575</v>
      </c>
      <c r="M1034" s="1">
        <v>30795</v>
      </c>
      <c r="N1034" s="1">
        <v>7984901</v>
      </c>
      <c r="O1034" s="1">
        <v>308905</v>
      </c>
    </row>
    <row r="1035" spans="1:15">
      <c r="A1035" s="12">
        <v>69091290</v>
      </c>
      <c r="B1035" s="1" t="s">
        <v>10980</v>
      </c>
      <c r="C1035" s="12">
        <v>690912</v>
      </c>
      <c r="D1035" s="1" t="s">
        <v>6038</v>
      </c>
      <c r="E1035" s="12">
        <v>6909</v>
      </c>
      <c r="F1035" s="1" t="s">
        <v>1943</v>
      </c>
      <c r="G1035" s="12">
        <v>69</v>
      </c>
      <c r="H1035" s="1" t="s">
        <v>933</v>
      </c>
      <c r="I1035" s="1" t="s">
        <v>7</v>
      </c>
      <c r="J1035" s="1" t="s">
        <v>6</v>
      </c>
      <c r="K1035" s="1" t="s">
        <v>0</v>
      </c>
      <c r="L1035" s="1">
        <v>1046866</v>
      </c>
      <c r="M1035" s="1">
        <v>158559</v>
      </c>
      <c r="N1035" s="1">
        <v>326778</v>
      </c>
      <c r="O1035" s="1">
        <v>4192</v>
      </c>
    </row>
    <row r="1036" spans="1:15">
      <c r="A1036" s="13" t="s">
        <v>10979</v>
      </c>
      <c r="B1036" s="1" t="s">
        <v>10978</v>
      </c>
      <c r="C1036" s="13" t="s">
        <v>10977</v>
      </c>
      <c r="D1036" s="1" t="s">
        <v>10976</v>
      </c>
      <c r="E1036" s="13" t="s">
        <v>4480</v>
      </c>
      <c r="F1036" s="1" t="s">
        <v>4479</v>
      </c>
      <c r="G1036" s="13" t="s">
        <v>3835</v>
      </c>
      <c r="H1036" s="1" t="s">
        <v>3834</v>
      </c>
      <c r="I1036" s="1" t="s">
        <v>204</v>
      </c>
      <c r="J1036" s="1" t="s">
        <v>203</v>
      </c>
      <c r="K1036" s="1" t="s">
        <v>0</v>
      </c>
      <c r="L1036" s="1">
        <v>1040448</v>
      </c>
      <c r="M1036" s="1">
        <v>419940</v>
      </c>
      <c r="N1036" s="1">
        <v>0</v>
      </c>
      <c r="O1036" s="1">
        <v>0</v>
      </c>
    </row>
    <row r="1037" spans="1:15">
      <c r="A1037" s="12">
        <v>35079049</v>
      </c>
      <c r="B1037" s="1" t="s">
        <v>434</v>
      </c>
      <c r="C1037" s="12">
        <v>350790</v>
      </c>
      <c r="D1037" s="1" t="s">
        <v>434</v>
      </c>
      <c r="E1037" s="12">
        <v>3507</v>
      </c>
      <c r="F1037" s="1" t="s">
        <v>433</v>
      </c>
      <c r="G1037" s="12">
        <v>35</v>
      </c>
      <c r="H1037" s="1" t="s">
        <v>432</v>
      </c>
      <c r="I1037" s="1" t="s">
        <v>12</v>
      </c>
      <c r="J1037" s="1" t="s">
        <v>11</v>
      </c>
      <c r="K1037" s="1" t="s">
        <v>0</v>
      </c>
      <c r="L1037" s="1">
        <v>1038141</v>
      </c>
      <c r="M1037" s="1">
        <v>163611</v>
      </c>
      <c r="N1037" s="1">
        <v>33528417</v>
      </c>
      <c r="O1037" s="1">
        <v>3955931</v>
      </c>
    </row>
    <row r="1038" spans="1:15">
      <c r="A1038" s="12">
        <v>73182400</v>
      </c>
      <c r="B1038" s="1" t="s">
        <v>10975</v>
      </c>
      <c r="C1038" s="12">
        <v>731824</v>
      </c>
      <c r="D1038" s="1" t="s">
        <v>10975</v>
      </c>
      <c r="E1038" s="12">
        <v>7318</v>
      </c>
      <c r="F1038" s="1" t="s">
        <v>5883</v>
      </c>
      <c r="G1038" s="12">
        <v>73</v>
      </c>
      <c r="H1038" s="1" t="s">
        <v>108</v>
      </c>
      <c r="I1038" s="1" t="s">
        <v>107</v>
      </c>
      <c r="J1038" s="1" t="s">
        <v>106</v>
      </c>
      <c r="K1038" s="1" t="s">
        <v>0</v>
      </c>
      <c r="L1038" s="1">
        <v>1026320</v>
      </c>
      <c r="M1038" s="1">
        <v>34135</v>
      </c>
      <c r="N1038" s="1">
        <v>2591964</v>
      </c>
      <c r="O1038" s="1">
        <v>141517</v>
      </c>
    </row>
    <row r="1039" spans="1:15">
      <c r="A1039" s="12">
        <v>84139110</v>
      </c>
      <c r="B1039" s="1" t="s">
        <v>10974</v>
      </c>
      <c r="C1039" s="12">
        <v>841391</v>
      </c>
      <c r="D1039" s="1" t="s">
        <v>10973</v>
      </c>
      <c r="E1039" s="12">
        <v>8413</v>
      </c>
      <c r="F1039" s="1" t="s">
        <v>3532</v>
      </c>
      <c r="G1039" s="12">
        <v>84</v>
      </c>
      <c r="H1039" s="1" t="s">
        <v>28</v>
      </c>
      <c r="I1039" s="1" t="s">
        <v>27</v>
      </c>
      <c r="J1039" s="1" t="s">
        <v>26</v>
      </c>
      <c r="K1039" s="1" t="s">
        <v>0</v>
      </c>
      <c r="L1039" s="1">
        <v>1022512</v>
      </c>
      <c r="M1039" s="1">
        <v>313023</v>
      </c>
      <c r="N1039" s="1">
        <v>161438</v>
      </c>
      <c r="O1039" s="1">
        <v>589</v>
      </c>
    </row>
    <row r="1040" spans="1:15">
      <c r="A1040" s="12">
        <v>56072900</v>
      </c>
      <c r="B1040" s="1" t="s">
        <v>10972</v>
      </c>
      <c r="C1040" s="12">
        <v>560729</v>
      </c>
      <c r="D1040" s="1" t="s">
        <v>10971</v>
      </c>
      <c r="E1040" s="12">
        <v>5607</v>
      </c>
      <c r="F1040" s="1" t="s">
        <v>5231</v>
      </c>
      <c r="G1040" s="12">
        <v>56</v>
      </c>
      <c r="H1040" s="1" t="s">
        <v>54</v>
      </c>
      <c r="I1040" s="1" t="s">
        <v>2</v>
      </c>
      <c r="J1040" s="1" t="s">
        <v>1</v>
      </c>
      <c r="K1040" s="1" t="s">
        <v>0</v>
      </c>
      <c r="L1040" s="1">
        <v>1020816</v>
      </c>
      <c r="M1040" s="1">
        <v>570975</v>
      </c>
      <c r="N1040" s="1">
        <v>1406</v>
      </c>
      <c r="O1040" s="1">
        <v>10</v>
      </c>
    </row>
    <row r="1041" spans="1:15">
      <c r="A1041" s="12">
        <v>62044300</v>
      </c>
      <c r="B1041" s="1" t="s">
        <v>10970</v>
      </c>
      <c r="C1041" s="12">
        <v>620443</v>
      </c>
      <c r="D1041" s="1" t="s">
        <v>10969</v>
      </c>
      <c r="E1041" s="12">
        <v>6204</v>
      </c>
      <c r="F1041" s="1" t="s">
        <v>5822</v>
      </c>
      <c r="G1041" s="12">
        <v>62</v>
      </c>
      <c r="H1041" s="1" t="s">
        <v>248</v>
      </c>
      <c r="I1041" s="1" t="s">
        <v>2</v>
      </c>
      <c r="J1041" s="1" t="s">
        <v>1</v>
      </c>
      <c r="K1041" s="1" t="s">
        <v>0</v>
      </c>
      <c r="L1041" s="1">
        <v>1016447</v>
      </c>
      <c r="M1041" s="1">
        <v>5776</v>
      </c>
      <c r="N1041" s="1">
        <v>56976</v>
      </c>
      <c r="O1041" s="1">
        <v>1543</v>
      </c>
    </row>
    <row r="1042" spans="1:15">
      <c r="A1042" s="12">
        <v>71023900</v>
      </c>
      <c r="B1042" s="1" t="s">
        <v>10968</v>
      </c>
      <c r="C1042" s="12">
        <v>710239</v>
      </c>
      <c r="D1042" s="1" t="s">
        <v>10967</v>
      </c>
      <c r="E1042" s="12">
        <v>7102</v>
      </c>
      <c r="F1042" s="1" t="s">
        <v>6554</v>
      </c>
      <c r="G1042" s="12">
        <v>71</v>
      </c>
      <c r="H1042" s="1" t="s">
        <v>200</v>
      </c>
      <c r="I1042" s="1" t="s">
        <v>199</v>
      </c>
      <c r="J1042" s="1" t="s">
        <v>198</v>
      </c>
      <c r="K1042" s="1" t="s">
        <v>0</v>
      </c>
      <c r="L1042" s="1">
        <v>1014852</v>
      </c>
      <c r="M1042" s="1">
        <v>0</v>
      </c>
      <c r="N1042" s="1">
        <v>5757676</v>
      </c>
      <c r="O1042" s="1">
        <v>2</v>
      </c>
    </row>
    <row r="1043" spans="1:15">
      <c r="A1043" s="12">
        <v>73218100</v>
      </c>
      <c r="B1043" s="1" t="s">
        <v>10966</v>
      </c>
      <c r="C1043" s="12">
        <v>732181</v>
      </c>
      <c r="D1043" s="1" t="s">
        <v>10965</v>
      </c>
      <c r="E1043" s="12">
        <v>7321</v>
      </c>
      <c r="F1043" s="1" t="s">
        <v>5491</v>
      </c>
      <c r="G1043" s="12">
        <v>73</v>
      </c>
      <c r="H1043" s="1" t="s">
        <v>108</v>
      </c>
      <c r="I1043" s="1" t="s">
        <v>107</v>
      </c>
      <c r="J1043" s="1" t="s">
        <v>106</v>
      </c>
      <c r="K1043" s="1" t="s">
        <v>0</v>
      </c>
      <c r="L1043" s="1">
        <v>1005883</v>
      </c>
      <c r="M1043" s="1">
        <v>30735</v>
      </c>
      <c r="N1043" s="1">
        <v>26577</v>
      </c>
      <c r="O1043" s="1">
        <v>4902</v>
      </c>
    </row>
    <row r="1044" spans="1:15">
      <c r="A1044" s="12">
        <v>84312090</v>
      </c>
      <c r="B1044" s="1" t="s">
        <v>10964</v>
      </c>
      <c r="C1044" s="12">
        <v>843120</v>
      </c>
      <c r="D1044" s="1" t="s">
        <v>6069</v>
      </c>
      <c r="E1044" s="12">
        <v>8431</v>
      </c>
      <c r="F1044" s="1" t="s">
        <v>6068</v>
      </c>
      <c r="G1044" s="12">
        <v>84</v>
      </c>
      <c r="H1044" s="1" t="s">
        <v>28</v>
      </c>
      <c r="I1044" s="1" t="s">
        <v>27</v>
      </c>
      <c r="J1044" s="1" t="s">
        <v>26</v>
      </c>
      <c r="K1044" s="1" t="s">
        <v>0</v>
      </c>
      <c r="L1044" s="1">
        <v>1002310</v>
      </c>
      <c r="M1044" s="1">
        <v>42517</v>
      </c>
      <c r="N1044" s="1">
        <v>1100665</v>
      </c>
      <c r="O1044" s="1">
        <v>53100</v>
      </c>
    </row>
    <row r="1045" spans="1:15">
      <c r="A1045" s="12">
        <v>90303390</v>
      </c>
      <c r="B1045" s="1" t="s">
        <v>10963</v>
      </c>
      <c r="C1045" s="12">
        <v>903033</v>
      </c>
      <c r="D1045" s="1" t="s">
        <v>5279</v>
      </c>
      <c r="E1045" s="12">
        <v>9030</v>
      </c>
      <c r="F1045" s="1" t="s">
        <v>2185</v>
      </c>
      <c r="G1045" s="12">
        <v>90</v>
      </c>
      <c r="H1045" s="1" t="s">
        <v>512</v>
      </c>
      <c r="I1045" s="1" t="s">
        <v>49</v>
      </c>
      <c r="J1045" s="1" t="s">
        <v>48</v>
      </c>
      <c r="K1045" s="1" t="s">
        <v>0</v>
      </c>
      <c r="L1045" s="1">
        <v>1001980</v>
      </c>
      <c r="M1045" s="1">
        <v>2731</v>
      </c>
      <c r="N1045" s="1">
        <v>3646040</v>
      </c>
      <c r="O1045" s="1">
        <v>18359</v>
      </c>
    </row>
    <row r="1046" spans="1:15">
      <c r="A1046" s="12">
        <v>87089490</v>
      </c>
      <c r="B1046" s="1" t="s">
        <v>10962</v>
      </c>
      <c r="C1046" s="12">
        <v>870894</v>
      </c>
      <c r="D1046" s="1" t="s">
        <v>4872</v>
      </c>
      <c r="E1046" s="12">
        <v>8708</v>
      </c>
      <c r="F1046" s="1" t="s">
        <v>3640</v>
      </c>
      <c r="G1046" s="12">
        <v>87</v>
      </c>
      <c r="H1046" s="1" t="s">
        <v>633</v>
      </c>
      <c r="I1046" s="1" t="s">
        <v>272</v>
      </c>
      <c r="J1046" s="1" t="s">
        <v>271</v>
      </c>
      <c r="K1046" s="1" t="s">
        <v>0</v>
      </c>
      <c r="L1046" s="1">
        <v>998435</v>
      </c>
      <c r="M1046" s="1">
        <v>30260</v>
      </c>
      <c r="N1046" s="1">
        <v>3981088</v>
      </c>
      <c r="O1046" s="1">
        <v>141107</v>
      </c>
    </row>
    <row r="1047" spans="1:15">
      <c r="A1047" s="13" t="s">
        <v>10961</v>
      </c>
      <c r="B1047" s="1" t="s">
        <v>10960</v>
      </c>
      <c r="C1047" s="13" t="s">
        <v>10959</v>
      </c>
      <c r="D1047" s="1" t="s">
        <v>10958</v>
      </c>
      <c r="E1047" s="13" t="s">
        <v>10957</v>
      </c>
      <c r="F1047" s="1" t="s">
        <v>10956</v>
      </c>
      <c r="G1047" s="13" t="s">
        <v>3420</v>
      </c>
      <c r="H1047" s="1" t="s">
        <v>3419</v>
      </c>
      <c r="I1047" s="1" t="s">
        <v>204</v>
      </c>
      <c r="J1047" s="1" t="s">
        <v>203</v>
      </c>
      <c r="K1047" s="1" t="s">
        <v>0</v>
      </c>
      <c r="L1047" s="1">
        <v>996863</v>
      </c>
      <c r="M1047" s="1">
        <v>578548</v>
      </c>
      <c r="N1047" s="1">
        <v>0</v>
      </c>
      <c r="O1047" s="1">
        <v>0</v>
      </c>
    </row>
    <row r="1048" spans="1:15">
      <c r="A1048" s="12">
        <v>84194090</v>
      </c>
      <c r="B1048" s="1" t="s">
        <v>10955</v>
      </c>
      <c r="C1048" s="12">
        <v>841940</v>
      </c>
      <c r="D1048" s="1" t="s">
        <v>8198</v>
      </c>
      <c r="E1048" s="12">
        <v>8419</v>
      </c>
      <c r="F1048" s="1" t="s">
        <v>2867</v>
      </c>
      <c r="G1048" s="12">
        <v>84</v>
      </c>
      <c r="H1048" s="1" t="s">
        <v>28</v>
      </c>
      <c r="I1048" s="1" t="s">
        <v>27</v>
      </c>
      <c r="J1048" s="1" t="s">
        <v>26</v>
      </c>
      <c r="K1048" s="1" t="s">
        <v>0</v>
      </c>
      <c r="L1048" s="1">
        <v>993625</v>
      </c>
      <c r="M1048" s="1">
        <v>49630</v>
      </c>
      <c r="N1048" s="1">
        <v>2062279</v>
      </c>
      <c r="O1048" s="1">
        <v>40267</v>
      </c>
    </row>
    <row r="1049" spans="1:15">
      <c r="A1049" s="12">
        <v>85441100</v>
      </c>
      <c r="B1049" s="1" t="s">
        <v>10954</v>
      </c>
      <c r="C1049" s="12">
        <v>854411</v>
      </c>
      <c r="D1049" s="1" t="s">
        <v>10953</v>
      </c>
      <c r="E1049" s="12">
        <v>8544</v>
      </c>
      <c r="F1049" s="1" t="s">
        <v>1658</v>
      </c>
      <c r="G1049" s="12">
        <v>85</v>
      </c>
      <c r="H1049" s="1" t="s">
        <v>102</v>
      </c>
      <c r="I1049" s="1" t="s">
        <v>27</v>
      </c>
      <c r="J1049" s="1" t="s">
        <v>26</v>
      </c>
      <c r="K1049" s="1" t="s">
        <v>0</v>
      </c>
      <c r="L1049" s="1">
        <v>988406</v>
      </c>
      <c r="M1049" s="1">
        <v>78682</v>
      </c>
      <c r="N1049" s="1">
        <v>533120</v>
      </c>
      <c r="O1049" s="1">
        <v>13936</v>
      </c>
    </row>
    <row r="1050" spans="1:15">
      <c r="A1050" s="12">
        <v>85452000</v>
      </c>
      <c r="B1050" s="1" t="s">
        <v>10952</v>
      </c>
      <c r="C1050" s="12">
        <v>854520</v>
      </c>
      <c r="D1050" s="1" t="s">
        <v>10952</v>
      </c>
      <c r="E1050" s="12">
        <v>8545</v>
      </c>
      <c r="F1050" s="1" t="s">
        <v>195</v>
      </c>
      <c r="G1050" s="12">
        <v>85</v>
      </c>
      <c r="H1050" s="1" t="s">
        <v>102</v>
      </c>
      <c r="I1050" s="1" t="s">
        <v>27</v>
      </c>
      <c r="J1050" s="1" t="s">
        <v>26</v>
      </c>
      <c r="K1050" s="1" t="s">
        <v>0</v>
      </c>
      <c r="L1050" s="1">
        <v>988395</v>
      </c>
      <c r="M1050" s="1">
        <v>28211</v>
      </c>
      <c r="N1050" s="1">
        <v>3288001</v>
      </c>
      <c r="O1050" s="1">
        <v>13024</v>
      </c>
    </row>
    <row r="1051" spans="1:15">
      <c r="A1051" s="12">
        <v>84717030</v>
      </c>
      <c r="B1051" s="1" t="s">
        <v>10951</v>
      </c>
      <c r="C1051" s="12">
        <v>847170</v>
      </c>
      <c r="D1051" s="1" t="s">
        <v>7759</v>
      </c>
      <c r="E1051" s="12">
        <v>8471</v>
      </c>
      <c r="F1051" s="1" t="s">
        <v>1897</v>
      </c>
      <c r="G1051" s="12">
        <v>84</v>
      </c>
      <c r="H1051" s="1" t="s">
        <v>28</v>
      </c>
      <c r="I1051" s="1" t="s">
        <v>27</v>
      </c>
      <c r="J1051" s="1" t="s">
        <v>26</v>
      </c>
      <c r="K1051" s="1" t="s">
        <v>0</v>
      </c>
      <c r="L1051" s="1">
        <v>981763</v>
      </c>
      <c r="M1051" s="1">
        <v>2766</v>
      </c>
      <c r="N1051" s="1">
        <v>208590</v>
      </c>
      <c r="O1051" s="1">
        <v>487</v>
      </c>
    </row>
    <row r="1052" spans="1:15">
      <c r="A1052" s="12">
        <v>84272090</v>
      </c>
      <c r="B1052" s="1" t="s">
        <v>10950</v>
      </c>
      <c r="C1052" s="12">
        <v>842720</v>
      </c>
      <c r="D1052" s="1" t="s">
        <v>9690</v>
      </c>
      <c r="E1052" s="12">
        <v>8427</v>
      </c>
      <c r="F1052" s="1" t="s">
        <v>6044</v>
      </c>
      <c r="G1052" s="12">
        <v>84</v>
      </c>
      <c r="H1052" s="1" t="s">
        <v>28</v>
      </c>
      <c r="I1052" s="1" t="s">
        <v>27</v>
      </c>
      <c r="J1052" s="1" t="s">
        <v>26</v>
      </c>
      <c r="K1052" s="1" t="s">
        <v>0</v>
      </c>
      <c r="L1052" s="1">
        <v>981611</v>
      </c>
      <c r="M1052" s="1">
        <v>150750</v>
      </c>
      <c r="N1052" s="1">
        <v>19043788</v>
      </c>
      <c r="O1052" s="1">
        <v>3505819</v>
      </c>
    </row>
    <row r="1053" spans="1:15">
      <c r="A1053" s="12">
        <v>33072090</v>
      </c>
      <c r="B1053" s="1" t="s">
        <v>10949</v>
      </c>
      <c r="C1053" s="12">
        <v>330720</v>
      </c>
      <c r="D1053" s="1" t="s">
        <v>10624</v>
      </c>
      <c r="E1053" s="12">
        <v>3307</v>
      </c>
      <c r="F1053" s="1" t="s">
        <v>5375</v>
      </c>
      <c r="G1053" s="12">
        <v>33</v>
      </c>
      <c r="H1053" s="1" t="s">
        <v>406</v>
      </c>
      <c r="I1053" s="1" t="s">
        <v>12</v>
      </c>
      <c r="J1053" s="1" t="s">
        <v>11</v>
      </c>
      <c r="K1053" s="1" t="s">
        <v>0</v>
      </c>
      <c r="L1053" s="1">
        <v>979133</v>
      </c>
      <c r="M1053" s="1">
        <v>122588</v>
      </c>
      <c r="N1053" s="1">
        <v>4704140</v>
      </c>
      <c r="O1053" s="1">
        <v>455811</v>
      </c>
    </row>
    <row r="1054" spans="1:15">
      <c r="A1054" s="12">
        <v>84439199</v>
      </c>
      <c r="B1054" s="1" t="s">
        <v>10948</v>
      </c>
      <c r="C1054" s="12">
        <v>844391</v>
      </c>
      <c r="D1054" s="1" t="s">
        <v>8018</v>
      </c>
      <c r="E1054" s="12">
        <v>8443</v>
      </c>
      <c r="F1054" s="1" t="s">
        <v>738</v>
      </c>
      <c r="G1054" s="12">
        <v>84</v>
      </c>
      <c r="H1054" s="1" t="s">
        <v>28</v>
      </c>
      <c r="I1054" s="1" t="s">
        <v>27</v>
      </c>
      <c r="J1054" s="1" t="s">
        <v>26</v>
      </c>
      <c r="K1054" s="1" t="s">
        <v>0</v>
      </c>
      <c r="L1054" s="1">
        <v>977908</v>
      </c>
      <c r="M1054" s="1">
        <v>18683</v>
      </c>
      <c r="N1054" s="1">
        <v>4817926</v>
      </c>
      <c r="O1054" s="1">
        <v>68782</v>
      </c>
    </row>
    <row r="1055" spans="1:15">
      <c r="A1055" s="12">
        <v>84198920</v>
      </c>
      <c r="B1055" s="1" t="s">
        <v>10947</v>
      </c>
      <c r="C1055" s="12">
        <v>841989</v>
      </c>
      <c r="D1055" s="1" t="s">
        <v>7447</v>
      </c>
      <c r="E1055" s="12">
        <v>8419</v>
      </c>
      <c r="F1055" s="1" t="s">
        <v>2867</v>
      </c>
      <c r="G1055" s="12">
        <v>84</v>
      </c>
      <c r="H1055" s="1" t="s">
        <v>28</v>
      </c>
      <c r="I1055" s="1" t="s">
        <v>27</v>
      </c>
      <c r="J1055" s="1" t="s">
        <v>26</v>
      </c>
      <c r="K1055" s="1" t="s">
        <v>0</v>
      </c>
      <c r="L1055" s="1">
        <v>977326</v>
      </c>
      <c r="M1055" s="1">
        <v>97035</v>
      </c>
      <c r="N1055" s="1">
        <v>2514972</v>
      </c>
      <c r="O1055" s="1">
        <v>62066</v>
      </c>
    </row>
    <row r="1056" spans="1:15">
      <c r="A1056" s="12">
        <v>84213100</v>
      </c>
      <c r="B1056" s="1" t="s">
        <v>10946</v>
      </c>
      <c r="C1056" s="12">
        <v>842131</v>
      </c>
      <c r="D1056" s="1" t="s">
        <v>10946</v>
      </c>
      <c r="E1056" s="12">
        <v>8421</v>
      </c>
      <c r="F1056" s="1" t="s">
        <v>403</v>
      </c>
      <c r="G1056" s="12">
        <v>84</v>
      </c>
      <c r="H1056" s="1" t="s">
        <v>28</v>
      </c>
      <c r="I1056" s="1" t="s">
        <v>27</v>
      </c>
      <c r="J1056" s="1" t="s">
        <v>26</v>
      </c>
      <c r="K1056" s="1" t="s">
        <v>0</v>
      </c>
      <c r="L1056" s="1">
        <v>971127</v>
      </c>
      <c r="M1056" s="1">
        <v>73919</v>
      </c>
      <c r="N1056" s="1">
        <v>20871527</v>
      </c>
      <c r="O1056" s="1">
        <v>890177</v>
      </c>
    </row>
    <row r="1057" spans="1:15">
      <c r="A1057" s="12">
        <v>90328981</v>
      </c>
      <c r="B1057" s="1" t="s">
        <v>10945</v>
      </c>
      <c r="C1057" s="12">
        <v>903289</v>
      </c>
      <c r="D1057" s="1" t="s">
        <v>4660</v>
      </c>
      <c r="E1057" s="12">
        <v>9032</v>
      </c>
      <c r="F1057" s="1" t="s">
        <v>4659</v>
      </c>
      <c r="G1057" s="12">
        <v>90</v>
      </c>
      <c r="H1057" s="1" t="s">
        <v>512</v>
      </c>
      <c r="I1057" s="1" t="s">
        <v>49</v>
      </c>
      <c r="J1057" s="1" t="s">
        <v>48</v>
      </c>
      <c r="K1057" s="1" t="s">
        <v>0</v>
      </c>
      <c r="L1057" s="1">
        <v>969850</v>
      </c>
      <c r="M1057" s="1">
        <v>390</v>
      </c>
      <c r="N1057" s="1">
        <v>4511538</v>
      </c>
      <c r="O1057" s="1">
        <v>9180</v>
      </c>
    </row>
    <row r="1058" spans="1:15">
      <c r="A1058" s="12">
        <v>83099000</v>
      </c>
      <c r="B1058" s="1" t="s">
        <v>10944</v>
      </c>
      <c r="C1058" s="12">
        <v>830990</v>
      </c>
      <c r="D1058" s="1" t="s">
        <v>10944</v>
      </c>
      <c r="E1058" s="12">
        <v>8309</v>
      </c>
      <c r="F1058" s="1" t="s">
        <v>4134</v>
      </c>
      <c r="G1058" s="12">
        <v>83</v>
      </c>
      <c r="H1058" s="1" t="s">
        <v>929</v>
      </c>
      <c r="I1058" s="1" t="s">
        <v>107</v>
      </c>
      <c r="J1058" s="1" t="s">
        <v>106</v>
      </c>
      <c r="K1058" s="1" t="s">
        <v>0</v>
      </c>
      <c r="L1058" s="1">
        <v>967214</v>
      </c>
      <c r="M1058" s="1">
        <v>152518</v>
      </c>
      <c r="N1058" s="1">
        <v>6225361</v>
      </c>
      <c r="O1058" s="1">
        <v>571501</v>
      </c>
    </row>
    <row r="1059" spans="1:15">
      <c r="A1059" s="12">
        <v>85153110</v>
      </c>
      <c r="B1059" s="1" t="s">
        <v>10943</v>
      </c>
      <c r="C1059" s="12">
        <v>851531</v>
      </c>
      <c r="D1059" s="1" t="s">
        <v>3779</v>
      </c>
      <c r="E1059" s="12">
        <v>8515</v>
      </c>
      <c r="F1059" s="1" t="s">
        <v>1425</v>
      </c>
      <c r="G1059" s="12">
        <v>85</v>
      </c>
      <c r="H1059" s="1" t="s">
        <v>102</v>
      </c>
      <c r="I1059" s="1" t="s">
        <v>27</v>
      </c>
      <c r="J1059" s="1" t="s">
        <v>26</v>
      </c>
      <c r="K1059" s="1" t="s">
        <v>0</v>
      </c>
      <c r="L1059" s="1">
        <v>967016</v>
      </c>
      <c r="M1059" s="1">
        <v>15780</v>
      </c>
      <c r="N1059" s="1">
        <v>1720364</v>
      </c>
      <c r="O1059" s="1">
        <v>21236</v>
      </c>
    </row>
    <row r="1060" spans="1:15">
      <c r="A1060" s="12">
        <v>48025499</v>
      </c>
      <c r="B1060" s="1" t="s">
        <v>10942</v>
      </c>
      <c r="C1060" s="12">
        <v>480254</v>
      </c>
      <c r="D1060" s="1" t="s">
        <v>180</v>
      </c>
      <c r="E1060" s="12">
        <v>4802</v>
      </c>
      <c r="F1060" s="1" t="s">
        <v>150</v>
      </c>
      <c r="G1060" s="12">
        <v>48</v>
      </c>
      <c r="H1060" s="1" t="s">
        <v>19</v>
      </c>
      <c r="I1060" s="1" t="s">
        <v>18</v>
      </c>
      <c r="J1060" s="1" t="s">
        <v>17</v>
      </c>
      <c r="K1060" s="1" t="s">
        <v>0</v>
      </c>
      <c r="L1060" s="1">
        <v>964451</v>
      </c>
      <c r="M1060" s="1">
        <v>893011</v>
      </c>
      <c r="N1060" s="1">
        <v>273743</v>
      </c>
      <c r="O1060" s="1">
        <v>21336</v>
      </c>
    </row>
    <row r="1061" spans="1:15">
      <c r="A1061" s="12">
        <v>85123000</v>
      </c>
      <c r="B1061" s="1" t="s">
        <v>10941</v>
      </c>
      <c r="C1061" s="12">
        <v>851230</v>
      </c>
      <c r="D1061" s="1" t="s">
        <v>10940</v>
      </c>
      <c r="E1061" s="12">
        <v>8512</v>
      </c>
      <c r="F1061" s="1" t="s">
        <v>6216</v>
      </c>
      <c r="G1061" s="12">
        <v>85</v>
      </c>
      <c r="H1061" s="1" t="s">
        <v>102</v>
      </c>
      <c r="I1061" s="1" t="s">
        <v>27</v>
      </c>
      <c r="J1061" s="1" t="s">
        <v>26</v>
      </c>
      <c r="K1061" s="1" t="s">
        <v>0</v>
      </c>
      <c r="L1061" s="1">
        <v>962609</v>
      </c>
      <c r="M1061" s="1">
        <v>85214</v>
      </c>
      <c r="N1061" s="1">
        <v>6813151</v>
      </c>
      <c r="O1061" s="1">
        <v>91479</v>
      </c>
    </row>
    <row r="1062" spans="1:15">
      <c r="A1062" s="12">
        <v>44072100</v>
      </c>
      <c r="B1062" s="1" t="s">
        <v>10939</v>
      </c>
      <c r="C1062" s="12">
        <v>440721</v>
      </c>
      <c r="D1062" s="1" t="s">
        <v>10938</v>
      </c>
      <c r="E1062" s="12">
        <v>4407</v>
      </c>
      <c r="F1062" s="1" t="s">
        <v>2204</v>
      </c>
      <c r="G1062" s="12">
        <v>44</v>
      </c>
      <c r="H1062" s="1" t="s">
        <v>2121</v>
      </c>
      <c r="I1062" s="1" t="s">
        <v>1129</v>
      </c>
      <c r="J1062" s="1" t="s">
        <v>1128</v>
      </c>
      <c r="K1062" s="1" t="s">
        <v>0</v>
      </c>
      <c r="L1062" s="1">
        <v>956983</v>
      </c>
      <c r="M1062" s="1">
        <v>314374</v>
      </c>
      <c r="N1062" s="1">
        <v>0</v>
      </c>
      <c r="O1062" s="1">
        <v>0</v>
      </c>
    </row>
    <row r="1063" spans="1:15">
      <c r="A1063" s="13" t="s">
        <v>10937</v>
      </c>
      <c r="B1063" s="1" t="s">
        <v>10936</v>
      </c>
      <c r="C1063" s="13" t="s">
        <v>2836</v>
      </c>
      <c r="D1063" s="1" t="s">
        <v>2835</v>
      </c>
      <c r="E1063" s="13" t="s">
        <v>1490</v>
      </c>
      <c r="F1063" s="1" t="s">
        <v>1489</v>
      </c>
      <c r="G1063" s="13" t="s">
        <v>1488</v>
      </c>
      <c r="H1063" s="1" t="s">
        <v>1487</v>
      </c>
      <c r="I1063" s="1" t="s">
        <v>59</v>
      </c>
      <c r="J1063" s="1" t="s">
        <v>58</v>
      </c>
      <c r="K1063" s="1" t="s">
        <v>0</v>
      </c>
      <c r="L1063" s="1">
        <v>953246</v>
      </c>
      <c r="M1063" s="1">
        <v>707241</v>
      </c>
      <c r="N1063" s="1">
        <v>0</v>
      </c>
      <c r="O1063" s="1">
        <v>0</v>
      </c>
    </row>
    <row r="1064" spans="1:15">
      <c r="A1064" s="12">
        <v>84148032</v>
      </c>
      <c r="B1064" s="1" t="s">
        <v>10935</v>
      </c>
      <c r="C1064" s="12">
        <v>841480</v>
      </c>
      <c r="D1064" s="1" t="s">
        <v>3556</v>
      </c>
      <c r="E1064" s="12">
        <v>8414</v>
      </c>
      <c r="F1064" s="1" t="s">
        <v>1529</v>
      </c>
      <c r="G1064" s="12">
        <v>84</v>
      </c>
      <c r="H1064" s="1" t="s">
        <v>28</v>
      </c>
      <c r="I1064" s="1" t="s">
        <v>27</v>
      </c>
      <c r="J1064" s="1" t="s">
        <v>26</v>
      </c>
      <c r="K1064" s="1" t="s">
        <v>0</v>
      </c>
      <c r="L1064" s="1">
        <v>951707</v>
      </c>
      <c r="M1064" s="1">
        <v>39391</v>
      </c>
      <c r="N1064" s="1">
        <v>4511</v>
      </c>
      <c r="O1064" s="1">
        <v>33</v>
      </c>
    </row>
    <row r="1065" spans="1:15">
      <c r="A1065" s="12">
        <v>84382090</v>
      </c>
      <c r="B1065" s="1" t="s">
        <v>10934</v>
      </c>
      <c r="C1065" s="12">
        <v>843820</v>
      </c>
      <c r="D1065" s="1" t="s">
        <v>1602</v>
      </c>
      <c r="E1065" s="12">
        <v>8438</v>
      </c>
      <c r="F1065" s="1" t="s">
        <v>1601</v>
      </c>
      <c r="G1065" s="12">
        <v>84</v>
      </c>
      <c r="H1065" s="1" t="s">
        <v>28</v>
      </c>
      <c r="I1065" s="1" t="s">
        <v>27</v>
      </c>
      <c r="J1065" s="1" t="s">
        <v>26</v>
      </c>
      <c r="K1065" s="1" t="s">
        <v>0</v>
      </c>
      <c r="L1065" s="1">
        <v>951370</v>
      </c>
      <c r="M1065" s="1">
        <v>37883</v>
      </c>
      <c r="N1065" s="1">
        <v>0</v>
      </c>
      <c r="O1065" s="1">
        <v>0</v>
      </c>
    </row>
    <row r="1066" spans="1:15">
      <c r="A1066" s="12">
        <v>39046190</v>
      </c>
      <c r="B1066" s="1" t="s">
        <v>10933</v>
      </c>
      <c r="C1066" s="12">
        <v>390461</v>
      </c>
      <c r="D1066" s="1" t="s">
        <v>2598</v>
      </c>
      <c r="E1066" s="12">
        <v>3904</v>
      </c>
      <c r="F1066" s="1" t="s">
        <v>1303</v>
      </c>
      <c r="G1066" s="12">
        <v>39</v>
      </c>
      <c r="H1066" s="1" t="s">
        <v>38</v>
      </c>
      <c r="I1066" s="1" t="s">
        <v>37</v>
      </c>
      <c r="J1066" s="1" t="s">
        <v>36</v>
      </c>
      <c r="K1066" s="1" t="s">
        <v>0</v>
      </c>
      <c r="L1066" s="1">
        <v>950650</v>
      </c>
      <c r="M1066" s="1">
        <v>56486</v>
      </c>
      <c r="N1066" s="1">
        <v>5825366</v>
      </c>
      <c r="O1066" s="1">
        <v>273223</v>
      </c>
    </row>
    <row r="1067" spans="1:15">
      <c r="A1067" s="12">
        <v>29054500</v>
      </c>
      <c r="B1067" s="1" t="s">
        <v>10932</v>
      </c>
      <c r="C1067" s="12">
        <v>290545</v>
      </c>
      <c r="D1067" s="1" t="s">
        <v>10932</v>
      </c>
      <c r="E1067" s="12">
        <v>2905</v>
      </c>
      <c r="F1067" s="1" t="s">
        <v>527</v>
      </c>
      <c r="G1067" s="12">
        <v>29</v>
      </c>
      <c r="H1067" s="1" t="s">
        <v>13</v>
      </c>
      <c r="I1067" s="1" t="s">
        <v>12</v>
      </c>
      <c r="J1067" s="1" t="s">
        <v>11</v>
      </c>
      <c r="K1067" s="1" t="s">
        <v>0</v>
      </c>
      <c r="L1067" s="1">
        <v>948622</v>
      </c>
      <c r="M1067" s="1">
        <v>1449901</v>
      </c>
      <c r="N1067" s="1">
        <v>469905</v>
      </c>
      <c r="O1067" s="1">
        <v>186006</v>
      </c>
    </row>
    <row r="1068" spans="1:15">
      <c r="A1068" s="12">
        <v>83021000</v>
      </c>
      <c r="B1068" s="1" t="s">
        <v>10931</v>
      </c>
      <c r="C1068" s="12">
        <v>830210</v>
      </c>
      <c r="D1068" s="1" t="s">
        <v>10930</v>
      </c>
      <c r="E1068" s="12">
        <v>8302</v>
      </c>
      <c r="F1068" s="1" t="s">
        <v>5023</v>
      </c>
      <c r="G1068" s="12">
        <v>83</v>
      </c>
      <c r="H1068" s="1" t="s">
        <v>929</v>
      </c>
      <c r="I1068" s="1" t="s">
        <v>107</v>
      </c>
      <c r="J1068" s="1" t="s">
        <v>106</v>
      </c>
      <c r="K1068" s="1" t="s">
        <v>0</v>
      </c>
      <c r="L1068" s="1">
        <v>945849</v>
      </c>
      <c r="M1068" s="1">
        <v>20614</v>
      </c>
      <c r="N1068" s="1">
        <v>3689696</v>
      </c>
      <c r="O1068" s="1">
        <v>146824</v>
      </c>
    </row>
    <row r="1069" spans="1:15">
      <c r="A1069" s="12">
        <v>85447010</v>
      </c>
      <c r="B1069" s="1" t="s">
        <v>10929</v>
      </c>
      <c r="C1069" s="12">
        <v>854470</v>
      </c>
      <c r="D1069" s="1" t="s">
        <v>1659</v>
      </c>
      <c r="E1069" s="12">
        <v>8544</v>
      </c>
      <c r="F1069" s="1" t="s">
        <v>1658</v>
      </c>
      <c r="G1069" s="12">
        <v>85</v>
      </c>
      <c r="H1069" s="1" t="s">
        <v>102</v>
      </c>
      <c r="I1069" s="1" t="s">
        <v>27</v>
      </c>
      <c r="J1069" s="1" t="s">
        <v>26</v>
      </c>
      <c r="K1069" s="1" t="s">
        <v>0</v>
      </c>
      <c r="L1069" s="1">
        <v>941565</v>
      </c>
      <c r="M1069" s="1">
        <v>102157</v>
      </c>
      <c r="N1069" s="1">
        <v>6505877</v>
      </c>
      <c r="O1069" s="1">
        <v>62332</v>
      </c>
    </row>
    <row r="1070" spans="1:15">
      <c r="A1070" s="12">
        <v>73182100</v>
      </c>
      <c r="B1070" s="1" t="s">
        <v>10928</v>
      </c>
      <c r="C1070" s="12">
        <v>731821</v>
      </c>
      <c r="D1070" s="1" t="s">
        <v>10927</v>
      </c>
      <c r="E1070" s="12">
        <v>7318</v>
      </c>
      <c r="F1070" s="1" t="s">
        <v>5883</v>
      </c>
      <c r="G1070" s="12">
        <v>73</v>
      </c>
      <c r="H1070" s="1" t="s">
        <v>108</v>
      </c>
      <c r="I1070" s="1" t="s">
        <v>107</v>
      </c>
      <c r="J1070" s="1" t="s">
        <v>106</v>
      </c>
      <c r="K1070" s="1" t="s">
        <v>0</v>
      </c>
      <c r="L1070" s="1">
        <v>936563</v>
      </c>
      <c r="M1070" s="1">
        <v>58801</v>
      </c>
      <c r="N1070" s="1">
        <v>1943248</v>
      </c>
      <c r="O1070" s="1">
        <v>107394</v>
      </c>
    </row>
    <row r="1071" spans="1:15">
      <c r="A1071" s="12">
        <v>57032900</v>
      </c>
      <c r="B1071" s="1" t="s">
        <v>10926</v>
      </c>
      <c r="C1071" s="12">
        <v>570329</v>
      </c>
      <c r="D1071" s="1" t="s">
        <v>10925</v>
      </c>
      <c r="E1071" s="12">
        <v>5703</v>
      </c>
      <c r="F1071" s="1" t="s">
        <v>7551</v>
      </c>
      <c r="G1071" s="12">
        <v>57</v>
      </c>
      <c r="H1071" s="1" t="s">
        <v>467</v>
      </c>
      <c r="I1071" s="1" t="s">
        <v>2</v>
      </c>
      <c r="J1071" s="1" t="s">
        <v>1</v>
      </c>
      <c r="K1071" s="1" t="s">
        <v>0</v>
      </c>
      <c r="L1071" s="1">
        <v>935157</v>
      </c>
      <c r="M1071" s="1">
        <v>13733</v>
      </c>
      <c r="N1071" s="1">
        <v>1404114</v>
      </c>
      <c r="O1071" s="1">
        <v>252447</v>
      </c>
    </row>
    <row r="1072" spans="1:15">
      <c r="A1072" s="12">
        <v>84248990</v>
      </c>
      <c r="B1072" s="1" t="s">
        <v>10924</v>
      </c>
      <c r="C1072" s="12">
        <v>842489</v>
      </c>
      <c r="D1072" s="1" t="s">
        <v>5447</v>
      </c>
      <c r="E1072" s="12">
        <v>8424</v>
      </c>
      <c r="F1072" s="1" t="s">
        <v>5446</v>
      </c>
      <c r="G1072" s="12">
        <v>84</v>
      </c>
      <c r="H1072" s="1" t="s">
        <v>28</v>
      </c>
      <c r="I1072" s="1" t="s">
        <v>27</v>
      </c>
      <c r="J1072" s="1" t="s">
        <v>26</v>
      </c>
      <c r="K1072" s="1" t="s">
        <v>0</v>
      </c>
      <c r="L1072" s="1">
        <v>934749</v>
      </c>
      <c r="M1072" s="1">
        <v>9461</v>
      </c>
      <c r="N1072" s="1">
        <v>18652364</v>
      </c>
      <c r="O1072" s="1">
        <v>322480</v>
      </c>
    </row>
    <row r="1073" spans="1:15">
      <c r="A1073" s="12">
        <v>68022100</v>
      </c>
      <c r="B1073" s="1" t="s">
        <v>10923</v>
      </c>
      <c r="C1073" s="12">
        <v>680221</v>
      </c>
      <c r="D1073" s="1" t="s">
        <v>10922</v>
      </c>
      <c r="E1073" s="12">
        <v>6802</v>
      </c>
      <c r="F1073" s="1" t="s">
        <v>7940</v>
      </c>
      <c r="G1073" s="12">
        <v>68</v>
      </c>
      <c r="H1073" s="1" t="s">
        <v>8</v>
      </c>
      <c r="I1073" s="1" t="s">
        <v>7</v>
      </c>
      <c r="J1073" s="1" t="s">
        <v>6</v>
      </c>
      <c r="K1073" s="1" t="s">
        <v>0</v>
      </c>
      <c r="L1073" s="1">
        <v>931917</v>
      </c>
      <c r="M1073" s="1">
        <v>514459</v>
      </c>
      <c r="N1073" s="1">
        <v>5475</v>
      </c>
      <c r="O1073" s="1">
        <v>88</v>
      </c>
    </row>
    <row r="1074" spans="1:15">
      <c r="A1074" s="12">
        <v>83024200</v>
      </c>
      <c r="B1074" s="1" t="s">
        <v>10921</v>
      </c>
      <c r="C1074" s="12">
        <v>830242</v>
      </c>
      <c r="D1074" s="1" t="s">
        <v>10920</v>
      </c>
      <c r="E1074" s="12">
        <v>8302</v>
      </c>
      <c r="F1074" s="1" t="s">
        <v>5023</v>
      </c>
      <c r="G1074" s="12">
        <v>83</v>
      </c>
      <c r="H1074" s="1" t="s">
        <v>929</v>
      </c>
      <c r="I1074" s="1" t="s">
        <v>107</v>
      </c>
      <c r="J1074" s="1" t="s">
        <v>106</v>
      </c>
      <c r="K1074" s="1" t="s">
        <v>0</v>
      </c>
      <c r="L1074" s="1">
        <v>930851</v>
      </c>
      <c r="M1074" s="1">
        <v>33566</v>
      </c>
      <c r="N1074" s="1">
        <v>1002683</v>
      </c>
      <c r="O1074" s="1">
        <v>86404</v>
      </c>
    </row>
    <row r="1075" spans="1:15">
      <c r="A1075" s="12">
        <v>82055900</v>
      </c>
      <c r="B1075" s="1" t="s">
        <v>9727</v>
      </c>
      <c r="C1075" s="12">
        <v>820559</v>
      </c>
      <c r="D1075" s="1" t="s">
        <v>10919</v>
      </c>
      <c r="E1075" s="12">
        <v>8205</v>
      </c>
      <c r="F1075" s="1" t="s">
        <v>1120</v>
      </c>
      <c r="G1075" s="12">
        <v>82</v>
      </c>
      <c r="H1075" s="1" t="s">
        <v>768</v>
      </c>
      <c r="I1075" s="1" t="s">
        <v>107</v>
      </c>
      <c r="J1075" s="1" t="s">
        <v>106</v>
      </c>
      <c r="K1075" s="1" t="s">
        <v>0</v>
      </c>
      <c r="L1075" s="1">
        <v>930410</v>
      </c>
      <c r="M1075" s="1">
        <v>11053</v>
      </c>
      <c r="N1075" s="1">
        <v>5095857</v>
      </c>
      <c r="O1075" s="1">
        <v>62139</v>
      </c>
    </row>
    <row r="1076" spans="1:15">
      <c r="A1076" s="12">
        <v>19011030</v>
      </c>
      <c r="B1076" s="1" t="s">
        <v>10918</v>
      </c>
      <c r="C1076" s="12">
        <v>190110</v>
      </c>
      <c r="D1076" s="1" t="s">
        <v>8360</v>
      </c>
      <c r="E1076" s="12">
        <v>1901</v>
      </c>
      <c r="F1076" s="1" t="s">
        <v>8359</v>
      </c>
      <c r="G1076" s="12">
        <v>19</v>
      </c>
      <c r="H1076" s="1" t="s">
        <v>1029</v>
      </c>
      <c r="I1076" s="1" t="s">
        <v>751</v>
      </c>
      <c r="J1076" s="1" t="s">
        <v>750</v>
      </c>
      <c r="K1076" s="1" t="s">
        <v>0</v>
      </c>
      <c r="L1076" s="1">
        <v>927900</v>
      </c>
      <c r="M1076" s="1">
        <v>249944</v>
      </c>
      <c r="N1076" s="1">
        <v>0</v>
      </c>
      <c r="O1076" s="1">
        <v>0</v>
      </c>
    </row>
    <row r="1077" spans="1:15">
      <c r="A1077" s="12">
        <v>74093190</v>
      </c>
      <c r="B1077" s="1" t="s">
        <v>10917</v>
      </c>
      <c r="C1077" s="12">
        <v>740931</v>
      </c>
      <c r="D1077" s="1" t="s">
        <v>10916</v>
      </c>
      <c r="E1077" s="12">
        <v>7409</v>
      </c>
      <c r="F1077" s="1" t="s">
        <v>1511</v>
      </c>
      <c r="G1077" s="12">
        <v>74</v>
      </c>
      <c r="H1077" s="1" t="s">
        <v>491</v>
      </c>
      <c r="I1077" s="1" t="s">
        <v>107</v>
      </c>
      <c r="J1077" s="1" t="s">
        <v>106</v>
      </c>
      <c r="K1077" s="1" t="s">
        <v>0</v>
      </c>
      <c r="L1077" s="1">
        <v>927715</v>
      </c>
      <c r="M1077" s="1">
        <v>69080</v>
      </c>
      <c r="N1077" s="1">
        <v>30462</v>
      </c>
      <c r="O1077" s="1">
        <v>919</v>
      </c>
    </row>
    <row r="1078" spans="1:15">
      <c r="A1078" s="12">
        <v>84659900</v>
      </c>
      <c r="B1078" s="1" t="s">
        <v>10915</v>
      </c>
      <c r="C1078" s="12">
        <v>846599</v>
      </c>
      <c r="D1078" s="1" t="s">
        <v>10914</v>
      </c>
      <c r="E1078" s="12">
        <v>8465</v>
      </c>
      <c r="F1078" s="1" t="s">
        <v>1548</v>
      </c>
      <c r="G1078" s="12">
        <v>84</v>
      </c>
      <c r="H1078" s="1" t="s">
        <v>28</v>
      </c>
      <c r="I1078" s="1" t="s">
        <v>27</v>
      </c>
      <c r="J1078" s="1" t="s">
        <v>26</v>
      </c>
      <c r="K1078" s="1" t="s">
        <v>0</v>
      </c>
      <c r="L1078" s="1">
        <v>927489</v>
      </c>
      <c r="M1078" s="1">
        <v>6810</v>
      </c>
      <c r="N1078" s="1">
        <v>19770</v>
      </c>
      <c r="O1078" s="1">
        <v>416</v>
      </c>
    </row>
    <row r="1079" spans="1:15">
      <c r="A1079" s="12">
        <v>49119100</v>
      </c>
      <c r="B1079" s="1" t="s">
        <v>10913</v>
      </c>
      <c r="C1079" s="12">
        <v>491191</v>
      </c>
      <c r="D1079" s="1" t="s">
        <v>10913</v>
      </c>
      <c r="E1079" s="12">
        <v>4911</v>
      </c>
      <c r="F1079" s="1" t="s">
        <v>9692</v>
      </c>
      <c r="G1079" s="12">
        <v>49</v>
      </c>
      <c r="H1079" s="1" t="s">
        <v>790</v>
      </c>
      <c r="I1079" s="1" t="s">
        <v>18</v>
      </c>
      <c r="J1079" s="1" t="s">
        <v>17</v>
      </c>
      <c r="K1079" s="1" t="s">
        <v>0</v>
      </c>
      <c r="L1079" s="1">
        <v>927099</v>
      </c>
      <c r="M1079" s="1">
        <v>2322</v>
      </c>
      <c r="N1079" s="1">
        <v>109322</v>
      </c>
      <c r="O1079" s="1">
        <v>1038</v>
      </c>
    </row>
    <row r="1080" spans="1:15">
      <c r="A1080" s="12">
        <v>38119090</v>
      </c>
      <c r="B1080" s="1" t="s">
        <v>10912</v>
      </c>
      <c r="C1080" s="12">
        <v>381190</v>
      </c>
      <c r="D1080" s="1" t="s">
        <v>2887</v>
      </c>
      <c r="E1080" s="12">
        <v>3811</v>
      </c>
      <c r="F1080" s="1" t="s">
        <v>2886</v>
      </c>
      <c r="G1080" s="12">
        <v>38</v>
      </c>
      <c r="H1080" s="1" t="s">
        <v>244</v>
      </c>
      <c r="I1080" s="1" t="s">
        <v>12</v>
      </c>
      <c r="J1080" s="1" t="s">
        <v>11</v>
      </c>
      <c r="K1080" s="1" t="s">
        <v>0</v>
      </c>
      <c r="L1080" s="1">
        <v>925104</v>
      </c>
      <c r="M1080" s="1">
        <v>249513</v>
      </c>
      <c r="N1080" s="1">
        <v>8379402</v>
      </c>
      <c r="O1080" s="1">
        <v>1405598</v>
      </c>
    </row>
    <row r="1081" spans="1:15">
      <c r="A1081" s="12">
        <v>42033000</v>
      </c>
      <c r="B1081" s="1" t="s">
        <v>10911</v>
      </c>
      <c r="C1081" s="12">
        <v>420330</v>
      </c>
      <c r="D1081" s="1" t="s">
        <v>10910</v>
      </c>
      <c r="E1081" s="12">
        <v>4203</v>
      </c>
      <c r="F1081" s="1" t="s">
        <v>6169</v>
      </c>
      <c r="G1081" s="12">
        <v>42</v>
      </c>
      <c r="H1081" s="1" t="s">
        <v>6168</v>
      </c>
      <c r="I1081" s="1" t="s">
        <v>2609</v>
      </c>
      <c r="J1081" s="1" t="s">
        <v>2608</v>
      </c>
      <c r="K1081" s="1" t="s">
        <v>0</v>
      </c>
      <c r="L1081" s="1">
        <v>922895</v>
      </c>
      <c r="M1081" s="1">
        <v>10200</v>
      </c>
      <c r="N1081" s="1">
        <v>101360</v>
      </c>
      <c r="O1081" s="1">
        <v>307</v>
      </c>
    </row>
    <row r="1082" spans="1:15">
      <c r="A1082" s="12">
        <v>21031010</v>
      </c>
      <c r="B1082" s="1" t="s">
        <v>10909</v>
      </c>
      <c r="C1082" s="12">
        <v>210310</v>
      </c>
      <c r="D1082" s="1" t="s">
        <v>5088</v>
      </c>
      <c r="E1082" s="12">
        <v>2103</v>
      </c>
      <c r="F1082" s="1" t="s">
        <v>3178</v>
      </c>
      <c r="G1082" s="12">
        <v>21</v>
      </c>
      <c r="H1082" s="1" t="s">
        <v>752</v>
      </c>
      <c r="I1082" s="1" t="s">
        <v>751</v>
      </c>
      <c r="J1082" s="1" t="s">
        <v>750</v>
      </c>
      <c r="K1082" s="1" t="s">
        <v>0</v>
      </c>
      <c r="L1082" s="1">
        <v>922372</v>
      </c>
      <c r="M1082" s="1">
        <v>580608</v>
      </c>
      <c r="N1082" s="1">
        <v>33690</v>
      </c>
      <c r="O1082" s="1">
        <v>6617</v>
      </c>
    </row>
    <row r="1083" spans="1:15">
      <c r="A1083" s="12">
        <v>27101290</v>
      </c>
      <c r="B1083" s="1" t="s">
        <v>10908</v>
      </c>
      <c r="C1083" s="12">
        <v>271012</v>
      </c>
      <c r="D1083" s="1" t="s">
        <v>3850</v>
      </c>
      <c r="E1083" s="12">
        <v>2710</v>
      </c>
      <c r="F1083" s="1" t="s">
        <v>487</v>
      </c>
      <c r="G1083" s="12">
        <v>27</v>
      </c>
      <c r="H1083" s="1" t="s">
        <v>486</v>
      </c>
      <c r="I1083" s="1" t="s">
        <v>225</v>
      </c>
      <c r="J1083" s="1" t="s">
        <v>224</v>
      </c>
      <c r="K1083" s="1" t="s">
        <v>0</v>
      </c>
      <c r="L1083" s="1">
        <v>921683</v>
      </c>
      <c r="M1083" s="1">
        <v>1518362</v>
      </c>
      <c r="N1083" s="1">
        <v>8074550</v>
      </c>
      <c r="O1083" s="1">
        <v>5901935</v>
      </c>
    </row>
    <row r="1084" spans="1:15">
      <c r="A1084" s="12">
        <v>42029200</v>
      </c>
      <c r="B1084" s="1" t="s">
        <v>10907</v>
      </c>
      <c r="C1084" s="12">
        <v>420292</v>
      </c>
      <c r="D1084" s="1" t="s">
        <v>10906</v>
      </c>
      <c r="E1084" s="12">
        <v>4202</v>
      </c>
      <c r="F1084" s="1" t="s">
        <v>7971</v>
      </c>
      <c r="G1084" s="12">
        <v>42</v>
      </c>
      <c r="H1084" s="1" t="s">
        <v>6168</v>
      </c>
      <c r="I1084" s="1" t="s">
        <v>2609</v>
      </c>
      <c r="J1084" s="1" t="s">
        <v>2608</v>
      </c>
      <c r="K1084" s="1" t="s">
        <v>0</v>
      </c>
      <c r="L1084" s="1">
        <v>917887</v>
      </c>
      <c r="M1084" s="1">
        <v>11701</v>
      </c>
      <c r="N1084" s="1">
        <v>444456</v>
      </c>
      <c r="O1084" s="1">
        <v>9270</v>
      </c>
    </row>
    <row r="1085" spans="1:15">
      <c r="A1085" s="12">
        <v>28429000</v>
      </c>
      <c r="B1085" s="1" t="s">
        <v>10905</v>
      </c>
      <c r="C1085" s="12">
        <v>284290</v>
      </c>
      <c r="D1085" s="1" t="s">
        <v>10904</v>
      </c>
      <c r="E1085" s="12">
        <v>2842</v>
      </c>
      <c r="F1085" s="1" t="s">
        <v>3860</v>
      </c>
      <c r="G1085" s="12">
        <v>28</v>
      </c>
      <c r="H1085" s="1" t="s">
        <v>118</v>
      </c>
      <c r="I1085" s="1" t="s">
        <v>12</v>
      </c>
      <c r="J1085" s="1" t="s">
        <v>11</v>
      </c>
      <c r="K1085" s="1" t="s">
        <v>0</v>
      </c>
      <c r="L1085" s="1">
        <v>917012</v>
      </c>
      <c r="M1085" s="1">
        <v>254794</v>
      </c>
      <c r="N1085" s="1">
        <v>4247039</v>
      </c>
      <c r="O1085" s="1">
        <v>1065506</v>
      </c>
    </row>
    <row r="1086" spans="1:15">
      <c r="A1086" s="13" t="s">
        <v>10903</v>
      </c>
      <c r="B1086" s="1" t="s">
        <v>10902</v>
      </c>
      <c r="C1086" s="13" t="s">
        <v>10901</v>
      </c>
      <c r="D1086" s="1" t="s">
        <v>10900</v>
      </c>
      <c r="E1086" s="13" t="s">
        <v>5802</v>
      </c>
      <c r="F1086" s="1" t="s">
        <v>5801</v>
      </c>
      <c r="G1086" s="13" t="s">
        <v>4326</v>
      </c>
      <c r="H1086" s="1" t="s">
        <v>4325</v>
      </c>
      <c r="I1086" s="1" t="s">
        <v>59</v>
      </c>
      <c r="J1086" s="1" t="s">
        <v>58</v>
      </c>
      <c r="K1086" s="1" t="s">
        <v>0</v>
      </c>
      <c r="L1086" s="1">
        <v>915794</v>
      </c>
      <c r="M1086" s="1">
        <v>170656</v>
      </c>
      <c r="N1086" s="1">
        <v>0</v>
      </c>
      <c r="O1086" s="1">
        <v>0</v>
      </c>
    </row>
    <row r="1087" spans="1:15">
      <c r="A1087" s="12">
        <v>20098913</v>
      </c>
      <c r="B1087" s="1" t="s">
        <v>10899</v>
      </c>
      <c r="C1087" s="12">
        <v>200989</v>
      </c>
      <c r="D1087" s="1" t="s">
        <v>6401</v>
      </c>
      <c r="E1087" s="12">
        <v>2009</v>
      </c>
      <c r="F1087" s="1" t="s">
        <v>4347</v>
      </c>
      <c r="G1087" s="12">
        <v>20</v>
      </c>
      <c r="H1087" s="1" t="s">
        <v>3274</v>
      </c>
      <c r="I1087" s="1" t="s">
        <v>751</v>
      </c>
      <c r="J1087" s="1" t="s">
        <v>750</v>
      </c>
      <c r="K1087" s="1" t="s">
        <v>0</v>
      </c>
      <c r="L1087" s="1">
        <v>915730</v>
      </c>
      <c r="M1087" s="1">
        <v>450165</v>
      </c>
      <c r="N1087" s="1">
        <v>0</v>
      </c>
      <c r="O1087" s="1">
        <v>0</v>
      </c>
    </row>
    <row r="1088" spans="1:15">
      <c r="A1088" s="12">
        <v>39079991</v>
      </c>
      <c r="B1088" s="1" t="s">
        <v>10898</v>
      </c>
      <c r="C1088" s="12">
        <v>390799</v>
      </c>
      <c r="D1088" s="1" t="s">
        <v>2509</v>
      </c>
      <c r="E1088" s="12">
        <v>3907</v>
      </c>
      <c r="F1088" s="1" t="s">
        <v>775</v>
      </c>
      <c r="G1088" s="12">
        <v>39</v>
      </c>
      <c r="H1088" s="1" t="s">
        <v>38</v>
      </c>
      <c r="I1088" s="1" t="s">
        <v>37</v>
      </c>
      <c r="J1088" s="1" t="s">
        <v>36</v>
      </c>
      <c r="K1088" s="1" t="s">
        <v>0</v>
      </c>
      <c r="L1088" s="1">
        <v>915517</v>
      </c>
      <c r="M1088" s="1">
        <v>278925</v>
      </c>
      <c r="N1088" s="1">
        <v>2526646</v>
      </c>
      <c r="O1088" s="1">
        <v>313524</v>
      </c>
    </row>
    <row r="1089" spans="1:15">
      <c r="A1089" s="12">
        <v>85166000</v>
      </c>
      <c r="B1089" s="1" t="s">
        <v>10897</v>
      </c>
      <c r="C1089" s="12">
        <v>851660</v>
      </c>
      <c r="D1089" s="1" t="s">
        <v>10896</v>
      </c>
      <c r="E1089" s="12">
        <v>8516</v>
      </c>
      <c r="F1089" s="1" t="s">
        <v>2361</v>
      </c>
      <c r="G1089" s="12">
        <v>85</v>
      </c>
      <c r="H1089" s="1" t="s">
        <v>102</v>
      </c>
      <c r="I1089" s="1" t="s">
        <v>27</v>
      </c>
      <c r="J1089" s="1" t="s">
        <v>26</v>
      </c>
      <c r="K1089" s="1" t="s">
        <v>0</v>
      </c>
      <c r="L1089" s="1">
        <v>911057</v>
      </c>
      <c r="M1089" s="1">
        <v>145131</v>
      </c>
      <c r="N1089" s="1">
        <v>276337</v>
      </c>
      <c r="O1089" s="1">
        <v>2417</v>
      </c>
    </row>
    <row r="1090" spans="1:15">
      <c r="A1090" s="12">
        <v>85176239</v>
      </c>
      <c r="B1090" s="1" t="s">
        <v>10895</v>
      </c>
      <c r="C1090" s="12">
        <v>851762</v>
      </c>
      <c r="D1090" s="1" t="s">
        <v>853</v>
      </c>
      <c r="E1090" s="12">
        <v>8517</v>
      </c>
      <c r="F1090" s="1" t="s">
        <v>852</v>
      </c>
      <c r="G1090" s="12">
        <v>85</v>
      </c>
      <c r="H1090" s="1" t="s">
        <v>102</v>
      </c>
      <c r="I1090" s="1" t="s">
        <v>27</v>
      </c>
      <c r="J1090" s="1" t="s">
        <v>26</v>
      </c>
      <c r="K1090" s="1" t="s">
        <v>0</v>
      </c>
      <c r="L1090" s="1">
        <v>910565</v>
      </c>
      <c r="M1090" s="1">
        <v>3938</v>
      </c>
      <c r="N1090" s="1">
        <v>20770662</v>
      </c>
      <c r="O1090" s="1">
        <v>128478</v>
      </c>
    </row>
    <row r="1091" spans="1:15">
      <c r="A1091" s="12">
        <v>85044021</v>
      </c>
      <c r="B1091" s="1" t="s">
        <v>10894</v>
      </c>
      <c r="C1091" s="12">
        <v>850440</v>
      </c>
      <c r="D1091" s="1" t="s">
        <v>8066</v>
      </c>
      <c r="E1091" s="12">
        <v>8504</v>
      </c>
      <c r="F1091" s="1" t="s">
        <v>495</v>
      </c>
      <c r="G1091" s="12">
        <v>85</v>
      </c>
      <c r="H1091" s="1" t="s">
        <v>102</v>
      </c>
      <c r="I1091" s="1" t="s">
        <v>27</v>
      </c>
      <c r="J1091" s="1" t="s">
        <v>26</v>
      </c>
      <c r="K1091" s="1" t="s">
        <v>0</v>
      </c>
      <c r="L1091" s="1">
        <v>910521</v>
      </c>
      <c r="M1091" s="1">
        <v>18215</v>
      </c>
      <c r="N1091" s="1">
        <v>1380652</v>
      </c>
      <c r="O1091" s="1">
        <v>10652</v>
      </c>
    </row>
    <row r="1092" spans="1:15">
      <c r="A1092" s="12">
        <v>90182090</v>
      </c>
      <c r="B1092" s="1" t="s">
        <v>10893</v>
      </c>
      <c r="C1092" s="12">
        <v>901820</v>
      </c>
      <c r="D1092" s="1" t="s">
        <v>10150</v>
      </c>
      <c r="E1092" s="12">
        <v>9018</v>
      </c>
      <c r="F1092" s="1" t="s">
        <v>807</v>
      </c>
      <c r="G1092" s="12">
        <v>90</v>
      </c>
      <c r="H1092" s="1" t="s">
        <v>512</v>
      </c>
      <c r="I1092" s="1" t="s">
        <v>49</v>
      </c>
      <c r="J1092" s="1" t="s">
        <v>48</v>
      </c>
      <c r="K1092" s="1" t="s">
        <v>0</v>
      </c>
      <c r="L1092" s="1">
        <v>909719</v>
      </c>
      <c r="M1092" s="1">
        <v>3464</v>
      </c>
      <c r="N1092" s="1">
        <v>2225625</v>
      </c>
      <c r="O1092" s="1">
        <v>4889</v>
      </c>
    </row>
    <row r="1093" spans="1:15">
      <c r="A1093" s="12">
        <v>38112190</v>
      </c>
      <c r="B1093" s="1" t="s">
        <v>10892</v>
      </c>
      <c r="C1093" s="12">
        <v>381121</v>
      </c>
      <c r="D1093" s="1" t="s">
        <v>3957</v>
      </c>
      <c r="E1093" s="12">
        <v>3811</v>
      </c>
      <c r="F1093" s="1" t="s">
        <v>2886</v>
      </c>
      <c r="G1093" s="12">
        <v>38</v>
      </c>
      <c r="H1093" s="1" t="s">
        <v>244</v>
      </c>
      <c r="I1093" s="1" t="s">
        <v>12</v>
      </c>
      <c r="J1093" s="1" t="s">
        <v>11</v>
      </c>
      <c r="K1093" s="1" t="s">
        <v>0</v>
      </c>
      <c r="L1093" s="1">
        <v>904644</v>
      </c>
      <c r="M1093" s="1">
        <v>184930</v>
      </c>
      <c r="N1093" s="1">
        <v>25422428</v>
      </c>
      <c r="O1093" s="1">
        <v>4212922</v>
      </c>
    </row>
    <row r="1094" spans="1:15">
      <c r="A1094" s="12">
        <v>85423120</v>
      </c>
      <c r="B1094" s="1" t="s">
        <v>10891</v>
      </c>
      <c r="C1094" s="12">
        <v>854231</v>
      </c>
      <c r="D1094" s="1" t="s">
        <v>8704</v>
      </c>
      <c r="E1094" s="12">
        <v>8542</v>
      </c>
      <c r="F1094" s="1" t="s">
        <v>297</v>
      </c>
      <c r="G1094" s="12">
        <v>85</v>
      </c>
      <c r="H1094" s="1" t="s">
        <v>102</v>
      </c>
      <c r="I1094" s="1" t="s">
        <v>27</v>
      </c>
      <c r="J1094" s="1" t="s">
        <v>26</v>
      </c>
      <c r="K1094" s="1" t="s">
        <v>0</v>
      </c>
      <c r="L1094" s="1">
        <v>904141</v>
      </c>
      <c r="M1094" s="1">
        <v>620</v>
      </c>
      <c r="N1094" s="1">
        <v>26401419</v>
      </c>
      <c r="O1094" s="1">
        <v>3203</v>
      </c>
    </row>
    <row r="1095" spans="1:15">
      <c r="A1095" s="12">
        <v>78019900</v>
      </c>
      <c r="B1095" s="1" t="s">
        <v>10890</v>
      </c>
      <c r="C1095" s="12">
        <v>780199</v>
      </c>
      <c r="D1095" s="1" t="s">
        <v>10889</v>
      </c>
      <c r="E1095" s="12">
        <v>7801</v>
      </c>
      <c r="F1095" s="1" t="s">
        <v>10888</v>
      </c>
      <c r="G1095" s="12">
        <v>78</v>
      </c>
      <c r="H1095" s="1" t="s">
        <v>997</v>
      </c>
      <c r="I1095" s="1" t="s">
        <v>107</v>
      </c>
      <c r="J1095" s="1" t="s">
        <v>106</v>
      </c>
      <c r="K1095" s="1" t="s">
        <v>0</v>
      </c>
      <c r="L1095" s="1">
        <v>902379</v>
      </c>
      <c r="M1095" s="1">
        <v>451560</v>
      </c>
      <c r="N1095" s="1">
        <v>0</v>
      </c>
      <c r="O1095" s="1">
        <v>0</v>
      </c>
    </row>
    <row r="1096" spans="1:15">
      <c r="A1096" s="12">
        <v>94032010</v>
      </c>
      <c r="B1096" s="1" t="s">
        <v>10887</v>
      </c>
      <c r="C1096" s="12">
        <v>940320</v>
      </c>
      <c r="D1096" s="1" t="s">
        <v>7356</v>
      </c>
      <c r="E1096" s="12">
        <v>9403</v>
      </c>
      <c r="F1096" s="1" t="s">
        <v>5049</v>
      </c>
      <c r="G1096" s="12">
        <v>94</v>
      </c>
      <c r="H1096" s="1" t="s">
        <v>259</v>
      </c>
      <c r="I1096" s="1" t="s">
        <v>127</v>
      </c>
      <c r="J1096" s="1" t="s">
        <v>126</v>
      </c>
      <c r="K1096" s="1" t="s">
        <v>0</v>
      </c>
      <c r="L1096" s="1">
        <v>900330</v>
      </c>
      <c r="M1096" s="1">
        <v>214223</v>
      </c>
      <c r="N1096" s="1">
        <v>29421</v>
      </c>
      <c r="O1096" s="1">
        <v>590</v>
      </c>
    </row>
    <row r="1097" spans="1:15">
      <c r="A1097" s="12">
        <v>85318000</v>
      </c>
      <c r="B1097" s="1" t="s">
        <v>10886</v>
      </c>
      <c r="C1097" s="12">
        <v>853180</v>
      </c>
      <c r="D1097" s="1" t="s">
        <v>10885</v>
      </c>
      <c r="E1097" s="12">
        <v>8531</v>
      </c>
      <c r="F1097" s="1" t="s">
        <v>9563</v>
      </c>
      <c r="G1097" s="12">
        <v>85</v>
      </c>
      <c r="H1097" s="1" t="s">
        <v>102</v>
      </c>
      <c r="I1097" s="1" t="s">
        <v>27</v>
      </c>
      <c r="J1097" s="1" t="s">
        <v>26</v>
      </c>
      <c r="K1097" s="1" t="s">
        <v>0</v>
      </c>
      <c r="L1097" s="1">
        <v>899792</v>
      </c>
      <c r="M1097" s="1">
        <v>3171</v>
      </c>
      <c r="N1097" s="1">
        <v>2951230</v>
      </c>
      <c r="O1097" s="1">
        <v>13846</v>
      </c>
    </row>
    <row r="1098" spans="1:15">
      <c r="A1098" s="12">
        <v>85043229</v>
      </c>
      <c r="B1098" s="1" t="s">
        <v>10884</v>
      </c>
      <c r="C1098" s="12">
        <v>850432</v>
      </c>
      <c r="D1098" s="1" t="s">
        <v>7433</v>
      </c>
      <c r="E1098" s="12">
        <v>8504</v>
      </c>
      <c r="F1098" s="1" t="s">
        <v>495</v>
      </c>
      <c r="G1098" s="12">
        <v>85</v>
      </c>
      <c r="H1098" s="1" t="s">
        <v>102</v>
      </c>
      <c r="I1098" s="1" t="s">
        <v>27</v>
      </c>
      <c r="J1098" s="1" t="s">
        <v>26</v>
      </c>
      <c r="K1098" s="1" t="s">
        <v>0</v>
      </c>
      <c r="L1098" s="1">
        <v>898861</v>
      </c>
      <c r="M1098" s="1">
        <v>26684</v>
      </c>
      <c r="N1098" s="1">
        <v>190812</v>
      </c>
      <c r="O1098" s="1">
        <v>1289</v>
      </c>
    </row>
    <row r="1099" spans="1:15">
      <c r="A1099" s="12">
        <v>85115010</v>
      </c>
      <c r="B1099" s="1" t="s">
        <v>10883</v>
      </c>
      <c r="C1099" s="12">
        <v>851150</v>
      </c>
      <c r="D1099" s="1" t="s">
        <v>10882</v>
      </c>
      <c r="E1099" s="12">
        <v>8511</v>
      </c>
      <c r="F1099" s="1" t="s">
        <v>4725</v>
      </c>
      <c r="G1099" s="12">
        <v>85</v>
      </c>
      <c r="H1099" s="1" t="s">
        <v>102</v>
      </c>
      <c r="I1099" s="1" t="s">
        <v>27</v>
      </c>
      <c r="J1099" s="1" t="s">
        <v>26</v>
      </c>
      <c r="K1099" s="1" t="s">
        <v>0</v>
      </c>
      <c r="L1099" s="1">
        <v>898635</v>
      </c>
      <c r="M1099" s="1">
        <v>7052</v>
      </c>
      <c r="N1099" s="1">
        <v>2875351</v>
      </c>
      <c r="O1099" s="1">
        <v>46270</v>
      </c>
    </row>
    <row r="1100" spans="1:15">
      <c r="A1100" s="12">
        <v>84314921</v>
      </c>
      <c r="B1100" s="1" t="s">
        <v>10881</v>
      </c>
      <c r="C1100" s="12">
        <v>843149</v>
      </c>
      <c r="D1100" s="1" t="s">
        <v>9910</v>
      </c>
      <c r="E1100" s="12">
        <v>8431</v>
      </c>
      <c r="F1100" s="1" t="s">
        <v>6068</v>
      </c>
      <c r="G1100" s="12">
        <v>84</v>
      </c>
      <c r="H1100" s="1" t="s">
        <v>28</v>
      </c>
      <c r="I1100" s="1" t="s">
        <v>27</v>
      </c>
      <c r="J1100" s="1" t="s">
        <v>26</v>
      </c>
      <c r="K1100" s="1" t="s">
        <v>0</v>
      </c>
      <c r="L1100" s="1">
        <v>896060</v>
      </c>
      <c r="M1100" s="1">
        <v>57178</v>
      </c>
      <c r="N1100" s="1">
        <v>4539368</v>
      </c>
      <c r="O1100" s="1">
        <v>212479</v>
      </c>
    </row>
    <row r="1101" spans="1:15">
      <c r="A1101" s="12">
        <v>84136019</v>
      </c>
      <c r="B1101" s="1" t="s">
        <v>10880</v>
      </c>
      <c r="C1101" s="12">
        <v>841360</v>
      </c>
      <c r="D1101" s="1" t="s">
        <v>10879</v>
      </c>
      <c r="E1101" s="12">
        <v>8413</v>
      </c>
      <c r="F1101" s="1" t="s">
        <v>3532</v>
      </c>
      <c r="G1101" s="12">
        <v>84</v>
      </c>
      <c r="H1101" s="1" t="s">
        <v>28</v>
      </c>
      <c r="I1101" s="1" t="s">
        <v>27</v>
      </c>
      <c r="J1101" s="1" t="s">
        <v>26</v>
      </c>
      <c r="K1101" s="1" t="s">
        <v>0</v>
      </c>
      <c r="L1101" s="1">
        <v>893709</v>
      </c>
      <c r="M1101" s="1">
        <v>3419</v>
      </c>
      <c r="N1101" s="1">
        <v>16309407</v>
      </c>
      <c r="O1101" s="1">
        <v>123695</v>
      </c>
    </row>
    <row r="1102" spans="1:15">
      <c r="A1102" s="12">
        <v>84198110</v>
      </c>
      <c r="B1102" s="1" t="s">
        <v>10878</v>
      </c>
      <c r="C1102" s="12">
        <v>841981</v>
      </c>
      <c r="D1102" s="1" t="s">
        <v>10877</v>
      </c>
      <c r="E1102" s="12">
        <v>8419</v>
      </c>
      <c r="F1102" s="1" t="s">
        <v>2867</v>
      </c>
      <c r="G1102" s="12">
        <v>84</v>
      </c>
      <c r="H1102" s="1" t="s">
        <v>28</v>
      </c>
      <c r="I1102" s="1" t="s">
        <v>27</v>
      </c>
      <c r="J1102" s="1" t="s">
        <v>26</v>
      </c>
      <c r="K1102" s="1" t="s">
        <v>0</v>
      </c>
      <c r="L1102" s="1">
        <v>892910</v>
      </c>
      <c r="M1102" s="1">
        <v>14642</v>
      </c>
      <c r="N1102" s="1">
        <v>85964</v>
      </c>
      <c r="O1102" s="1">
        <v>412</v>
      </c>
    </row>
    <row r="1103" spans="1:15">
      <c r="A1103" s="12">
        <v>85286200</v>
      </c>
      <c r="B1103" s="1" t="s">
        <v>10876</v>
      </c>
      <c r="C1103" s="12">
        <v>852862</v>
      </c>
      <c r="D1103" s="1" t="s">
        <v>10876</v>
      </c>
      <c r="E1103" s="12">
        <v>8528</v>
      </c>
      <c r="F1103" s="1" t="s">
        <v>1098</v>
      </c>
      <c r="G1103" s="12">
        <v>85</v>
      </c>
      <c r="H1103" s="1" t="s">
        <v>102</v>
      </c>
      <c r="I1103" s="1" t="s">
        <v>27</v>
      </c>
      <c r="J1103" s="1" t="s">
        <v>26</v>
      </c>
      <c r="K1103" s="1" t="s">
        <v>0</v>
      </c>
      <c r="L1103" s="1">
        <v>892026</v>
      </c>
      <c r="M1103" s="1">
        <v>4364</v>
      </c>
      <c r="N1103" s="1">
        <v>129418</v>
      </c>
      <c r="O1103" s="1">
        <v>826</v>
      </c>
    </row>
    <row r="1104" spans="1:15">
      <c r="A1104" s="12">
        <v>84148019</v>
      </c>
      <c r="B1104" s="1" t="s">
        <v>10875</v>
      </c>
      <c r="C1104" s="12">
        <v>841480</v>
      </c>
      <c r="D1104" s="1" t="s">
        <v>3556</v>
      </c>
      <c r="E1104" s="12">
        <v>8414</v>
      </c>
      <c r="F1104" s="1" t="s">
        <v>1529</v>
      </c>
      <c r="G1104" s="12">
        <v>84</v>
      </c>
      <c r="H1104" s="1" t="s">
        <v>28</v>
      </c>
      <c r="I1104" s="1" t="s">
        <v>27</v>
      </c>
      <c r="J1104" s="1" t="s">
        <v>26</v>
      </c>
      <c r="K1104" s="1" t="s">
        <v>0</v>
      </c>
      <c r="L1104" s="1">
        <v>891271</v>
      </c>
      <c r="M1104" s="1">
        <v>25068</v>
      </c>
      <c r="N1104" s="1">
        <v>3634030</v>
      </c>
      <c r="O1104" s="1">
        <v>116104</v>
      </c>
    </row>
    <row r="1105" spans="1:15">
      <c r="A1105" s="12">
        <v>85152100</v>
      </c>
      <c r="B1105" s="1" t="s">
        <v>10874</v>
      </c>
      <c r="C1105" s="12">
        <v>851521</v>
      </c>
      <c r="D1105" s="1" t="s">
        <v>10874</v>
      </c>
      <c r="E1105" s="12">
        <v>8515</v>
      </c>
      <c r="F1105" s="1" t="s">
        <v>1425</v>
      </c>
      <c r="G1105" s="12">
        <v>85</v>
      </c>
      <c r="H1105" s="1" t="s">
        <v>102</v>
      </c>
      <c r="I1105" s="1" t="s">
        <v>27</v>
      </c>
      <c r="J1105" s="1" t="s">
        <v>26</v>
      </c>
      <c r="K1105" s="1" t="s">
        <v>0</v>
      </c>
      <c r="L1105" s="1">
        <v>890395</v>
      </c>
      <c r="M1105" s="1">
        <v>7903</v>
      </c>
      <c r="N1105" s="1">
        <v>4114817</v>
      </c>
      <c r="O1105" s="1">
        <v>68789</v>
      </c>
    </row>
    <row r="1106" spans="1:15">
      <c r="A1106" s="12">
        <v>85043400</v>
      </c>
      <c r="B1106" s="1" t="s">
        <v>10873</v>
      </c>
      <c r="C1106" s="12">
        <v>850434</v>
      </c>
      <c r="D1106" s="1" t="s">
        <v>10872</v>
      </c>
      <c r="E1106" s="12">
        <v>8504</v>
      </c>
      <c r="F1106" s="1" t="s">
        <v>495</v>
      </c>
      <c r="G1106" s="12">
        <v>85</v>
      </c>
      <c r="H1106" s="1" t="s">
        <v>102</v>
      </c>
      <c r="I1106" s="1" t="s">
        <v>27</v>
      </c>
      <c r="J1106" s="1" t="s">
        <v>26</v>
      </c>
      <c r="K1106" s="1" t="s">
        <v>0</v>
      </c>
      <c r="L1106" s="1">
        <v>889985</v>
      </c>
      <c r="M1106" s="1">
        <v>68235</v>
      </c>
      <c r="N1106" s="1">
        <v>3941478</v>
      </c>
      <c r="O1106" s="1">
        <v>147955</v>
      </c>
    </row>
    <row r="1107" spans="1:15">
      <c r="A1107" s="12">
        <v>71179000</v>
      </c>
      <c r="B1107" s="1" t="s">
        <v>10871</v>
      </c>
      <c r="C1107" s="12">
        <v>711790</v>
      </c>
      <c r="D1107" s="1" t="s">
        <v>10871</v>
      </c>
      <c r="E1107" s="12">
        <v>7117</v>
      </c>
      <c r="F1107" s="1" t="s">
        <v>5497</v>
      </c>
      <c r="G1107" s="12">
        <v>71</v>
      </c>
      <c r="H1107" s="1" t="s">
        <v>200</v>
      </c>
      <c r="I1107" s="1" t="s">
        <v>199</v>
      </c>
      <c r="J1107" s="1" t="s">
        <v>198</v>
      </c>
      <c r="K1107" s="1" t="s">
        <v>0</v>
      </c>
      <c r="L1107" s="1">
        <v>889920</v>
      </c>
      <c r="M1107" s="1">
        <v>11344</v>
      </c>
      <c r="N1107" s="1">
        <v>17737</v>
      </c>
      <c r="O1107" s="1">
        <v>349</v>
      </c>
    </row>
    <row r="1108" spans="1:15">
      <c r="A1108" s="12">
        <v>28369919</v>
      </c>
      <c r="B1108" s="1" t="s">
        <v>10870</v>
      </c>
      <c r="C1108" s="12">
        <v>283699</v>
      </c>
      <c r="D1108" s="1" t="s">
        <v>3484</v>
      </c>
      <c r="E1108" s="12">
        <v>2836</v>
      </c>
      <c r="F1108" s="1" t="s">
        <v>307</v>
      </c>
      <c r="G1108" s="12">
        <v>28</v>
      </c>
      <c r="H1108" s="1" t="s">
        <v>118</v>
      </c>
      <c r="I1108" s="1" t="s">
        <v>12</v>
      </c>
      <c r="J1108" s="1" t="s">
        <v>11</v>
      </c>
      <c r="K1108" s="1" t="s">
        <v>0</v>
      </c>
      <c r="L1108" s="1">
        <v>886314</v>
      </c>
      <c r="M1108" s="1">
        <v>69015</v>
      </c>
      <c r="N1108" s="1">
        <v>44914</v>
      </c>
      <c r="O1108" s="1">
        <v>18554</v>
      </c>
    </row>
    <row r="1109" spans="1:15">
      <c r="A1109" s="12">
        <v>84194020</v>
      </c>
      <c r="B1109" s="1" t="s">
        <v>10869</v>
      </c>
      <c r="C1109" s="12">
        <v>841940</v>
      </c>
      <c r="D1109" s="1" t="s">
        <v>8198</v>
      </c>
      <c r="E1109" s="12">
        <v>8419</v>
      </c>
      <c r="F1109" s="1" t="s">
        <v>2867</v>
      </c>
      <c r="G1109" s="12">
        <v>84</v>
      </c>
      <c r="H1109" s="1" t="s">
        <v>28</v>
      </c>
      <c r="I1109" s="1" t="s">
        <v>27</v>
      </c>
      <c r="J1109" s="1" t="s">
        <v>26</v>
      </c>
      <c r="K1109" s="1" t="s">
        <v>0</v>
      </c>
      <c r="L1109" s="1">
        <v>884602</v>
      </c>
      <c r="M1109" s="1">
        <v>39935</v>
      </c>
      <c r="N1109" s="1">
        <v>72832</v>
      </c>
      <c r="O1109" s="1">
        <v>209</v>
      </c>
    </row>
    <row r="1110" spans="1:15">
      <c r="A1110" s="12">
        <v>84822010</v>
      </c>
      <c r="B1110" s="1" t="s">
        <v>10868</v>
      </c>
      <c r="C1110" s="12">
        <v>848220</v>
      </c>
      <c r="D1110" s="1" t="s">
        <v>10866</v>
      </c>
      <c r="E1110" s="12">
        <v>8482</v>
      </c>
      <c r="F1110" s="1" t="s">
        <v>6739</v>
      </c>
      <c r="G1110" s="12">
        <v>84</v>
      </c>
      <c r="H1110" s="1" t="s">
        <v>28</v>
      </c>
      <c r="I1110" s="1" t="s">
        <v>27</v>
      </c>
      <c r="J1110" s="1" t="s">
        <v>26</v>
      </c>
      <c r="K1110" s="1" t="s">
        <v>0</v>
      </c>
      <c r="L1110" s="1">
        <v>880733</v>
      </c>
      <c r="M1110" s="1">
        <v>34792</v>
      </c>
      <c r="N1110" s="1">
        <v>31133292</v>
      </c>
      <c r="O1110" s="1">
        <v>1533848</v>
      </c>
    </row>
    <row r="1111" spans="1:15">
      <c r="A1111" s="12">
        <v>84822090</v>
      </c>
      <c r="B1111" s="1" t="s">
        <v>10867</v>
      </c>
      <c r="C1111" s="12">
        <v>848220</v>
      </c>
      <c r="D1111" s="1" t="s">
        <v>10866</v>
      </c>
      <c r="E1111" s="12">
        <v>8482</v>
      </c>
      <c r="F1111" s="1" t="s">
        <v>6739</v>
      </c>
      <c r="G1111" s="12">
        <v>84</v>
      </c>
      <c r="H1111" s="1" t="s">
        <v>28</v>
      </c>
      <c r="I1111" s="1" t="s">
        <v>27</v>
      </c>
      <c r="J1111" s="1" t="s">
        <v>26</v>
      </c>
      <c r="K1111" s="1" t="s">
        <v>0</v>
      </c>
      <c r="L1111" s="1">
        <v>878871</v>
      </c>
      <c r="M1111" s="1">
        <v>58280</v>
      </c>
      <c r="N1111" s="1">
        <v>4197604</v>
      </c>
      <c r="O1111" s="1">
        <v>123090</v>
      </c>
    </row>
    <row r="1112" spans="1:15">
      <c r="A1112" s="12">
        <v>20096100</v>
      </c>
      <c r="B1112" s="1" t="s">
        <v>10865</v>
      </c>
      <c r="C1112" s="12">
        <v>200961</v>
      </c>
      <c r="D1112" s="1" t="s">
        <v>10864</v>
      </c>
      <c r="E1112" s="12">
        <v>2009</v>
      </c>
      <c r="F1112" s="1" t="s">
        <v>4347</v>
      </c>
      <c r="G1112" s="12">
        <v>20</v>
      </c>
      <c r="H1112" s="1" t="s">
        <v>3274</v>
      </c>
      <c r="I1112" s="1" t="s">
        <v>751</v>
      </c>
      <c r="J1112" s="1" t="s">
        <v>750</v>
      </c>
      <c r="K1112" s="1" t="s">
        <v>0</v>
      </c>
      <c r="L1112" s="1">
        <v>877543</v>
      </c>
      <c r="M1112" s="1">
        <v>487537</v>
      </c>
      <c r="N1112" s="1">
        <v>8000</v>
      </c>
      <c r="O1112" s="1">
        <v>15100</v>
      </c>
    </row>
    <row r="1113" spans="1:15">
      <c r="A1113" s="12">
        <v>84818095</v>
      </c>
      <c r="B1113" s="1" t="s">
        <v>10863</v>
      </c>
      <c r="C1113" s="12">
        <v>848180</v>
      </c>
      <c r="D1113" s="1" t="s">
        <v>4249</v>
      </c>
      <c r="E1113" s="12">
        <v>8481</v>
      </c>
      <c r="F1113" s="1" t="s">
        <v>4248</v>
      </c>
      <c r="G1113" s="12">
        <v>84</v>
      </c>
      <c r="H1113" s="1" t="s">
        <v>28</v>
      </c>
      <c r="I1113" s="1" t="s">
        <v>27</v>
      </c>
      <c r="J1113" s="1" t="s">
        <v>26</v>
      </c>
      <c r="K1113" s="1" t="s">
        <v>0</v>
      </c>
      <c r="L1113" s="1">
        <v>875332</v>
      </c>
      <c r="M1113" s="1">
        <v>9894</v>
      </c>
      <c r="N1113" s="1">
        <v>23165315</v>
      </c>
      <c r="O1113" s="1">
        <v>144136</v>
      </c>
    </row>
    <row r="1114" spans="1:15">
      <c r="A1114" s="12">
        <v>84833010</v>
      </c>
      <c r="B1114" s="1" t="s">
        <v>10862</v>
      </c>
      <c r="C1114" s="12">
        <v>848330</v>
      </c>
      <c r="D1114" s="1" t="s">
        <v>8089</v>
      </c>
      <c r="E1114" s="12">
        <v>8483</v>
      </c>
      <c r="F1114" s="1" t="s">
        <v>4474</v>
      </c>
      <c r="G1114" s="12">
        <v>84</v>
      </c>
      <c r="H1114" s="1" t="s">
        <v>28</v>
      </c>
      <c r="I1114" s="1" t="s">
        <v>27</v>
      </c>
      <c r="J1114" s="1" t="s">
        <v>26</v>
      </c>
      <c r="K1114" s="1" t="s">
        <v>0</v>
      </c>
      <c r="L1114" s="1">
        <v>875061</v>
      </c>
      <c r="M1114" s="1">
        <v>8661</v>
      </c>
      <c r="N1114" s="1">
        <v>3565236</v>
      </c>
      <c r="O1114" s="1">
        <v>4839</v>
      </c>
    </row>
    <row r="1115" spans="1:15">
      <c r="A1115" s="12">
        <v>90214000</v>
      </c>
      <c r="B1115" s="1" t="s">
        <v>10861</v>
      </c>
      <c r="C1115" s="12">
        <v>902140</v>
      </c>
      <c r="D1115" s="1" t="s">
        <v>10861</v>
      </c>
      <c r="E1115" s="12">
        <v>9021</v>
      </c>
      <c r="F1115" s="1" t="s">
        <v>5949</v>
      </c>
      <c r="G1115" s="12">
        <v>90</v>
      </c>
      <c r="H1115" s="1" t="s">
        <v>512</v>
      </c>
      <c r="I1115" s="1" t="s">
        <v>49</v>
      </c>
      <c r="J1115" s="1" t="s">
        <v>48</v>
      </c>
      <c r="K1115" s="1" t="s">
        <v>0</v>
      </c>
      <c r="L1115" s="1">
        <v>869701</v>
      </c>
      <c r="M1115" s="1">
        <v>127</v>
      </c>
      <c r="N1115" s="1">
        <v>6051277</v>
      </c>
      <c r="O1115" s="1">
        <v>3880</v>
      </c>
    </row>
    <row r="1116" spans="1:15">
      <c r="A1116" s="12">
        <v>72082500</v>
      </c>
      <c r="B1116" s="1" t="s">
        <v>10860</v>
      </c>
      <c r="C1116" s="12">
        <v>720825</v>
      </c>
      <c r="D1116" s="1" t="s">
        <v>10859</v>
      </c>
      <c r="E1116" s="12">
        <v>7208</v>
      </c>
      <c r="F1116" s="1" t="s">
        <v>1630</v>
      </c>
      <c r="G1116" s="12">
        <v>72</v>
      </c>
      <c r="H1116" s="1" t="s">
        <v>436</v>
      </c>
      <c r="I1116" s="1" t="s">
        <v>107</v>
      </c>
      <c r="J1116" s="1" t="s">
        <v>106</v>
      </c>
      <c r="K1116" s="1" t="s">
        <v>0</v>
      </c>
      <c r="L1116" s="1">
        <v>865879</v>
      </c>
      <c r="M1116" s="1">
        <v>1198341</v>
      </c>
      <c r="N1116" s="1">
        <v>0</v>
      </c>
      <c r="O1116" s="1">
        <v>0</v>
      </c>
    </row>
    <row r="1117" spans="1:15">
      <c r="A1117" s="12">
        <v>73089010</v>
      </c>
      <c r="B1117" s="1" t="s">
        <v>10858</v>
      </c>
      <c r="C1117" s="12">
        <v>730890</v>
      </c>
      <c r="D1117" s="1" t="s">
        <v>10857</v>
      </c>
      <c r="E1117" s="12">
        <v>7308</v>
      </c>
      <c r="F1117" s="1" t="s">
        <v>8678</v>
      </c>
      <c r="G1117" s="12">
        <v>73</v>
      </c>
      <c r="H1117" s="1" t="s">
        <v>108</v>
      </c>
      <c r="I1117" s="1" t="s">
        <v>107</v>
      </c>
      <c r="J1117" s="1" t="s">
        <v>106</v>
      </c>
      <c r="K1117" s="1" t="s">
        <v>0</v>
      </c>
      <c r="L1117" s="1">
        <v>865697</v>
      </c>
      <c r="M1117" s="1">
        <v>78453</v>
      </c>
      <c r="N1117" s="1">
        <v>393836</v>
      </c>
      <c r="O1117" s="1">
        <v>41166</v>
      </c>
    </row>
    <row r="1118" spans="1:15">
      <c r="A1118" s="13" t="s">
        <v>10856</v>
      </c>
      <c r="B1118" s="1" t="s">
        <v>10855</v>
      </c>
      <c r="C1118" s="13" t="s">
        <v>10854</v>
      </c>
      <c r="D1118" s="1" t="s">
        <v>10853</v>
      </c>
      <c r="E1118" s="13" t="s">
        <v>4450</v>
      </c>
      <c r="F1118" s="1" t="s">
        <v>4449</v>
      </c>
      <c r="G1118" s="13" t="s">
        <v>3835</v>
      </c>
      <c r="H1118" s="1" t="s">
        <v>3834</v>
      </c>
      <c r="I1118" s="1" t="s">
        <v>204</v>
      </c>
      <c r="J1118" s="1" t="s">
        <v>203</v>
      </c>
      <c r="K1118" s="1" t="s">
        <v>0</v>
      </c>
      <c r="L1118" s="1">
        <v>865101</v>
      </c>
      <c r="M1118" s="1">
        <v>119380</v>
      </c>
      <c r="N1118" s="1">
        <v>0</v>
      </c>
      <c r="O1118" s="1">
        <v>0</v>
      </c>
    </row>
    <row r="1119" spans="1:15">
      <c r="A1119" s="12">
        <v>72222000</v>
      </c>
      <c r="B1119" s="1" t="s">
        <v>10852</v>
      </c>
      <c r="C1119" s="12">
        <v>722220</v>
      </c>
      <c r="D1119" s="1" t="s">
        <v>10851</v>
      </c>
      <c r="E1119" s="12">
        <v>7222</v>
      </c>
      <c r="F1119" s="1" t="s">
        <v>3920</v>
      </c>
      <c r="G1119" s="12">
        <v>72</v>
      </c>
      <c r="H1119" s="1" t="s">
        <v>436</v>
      </c>
      <c r="I1119" s="1" t="s">
        <v>107</v>
      </c>
      <c r="J1119" s="1" t="s">
        <v>106</v>
      </c>
      <c r="K1119" s="1" t="s">
        <v>0</v>
      </c>
      <c r="L1119" s="1">
        <v>863518</v>
      </c>
      <c r="M1119" s="1">
        <v>58079</v>
      </c>
      <c r="N1119" s="1">
        <v>5016153</v>
      </c>
      <c r="O1119" s="1">
        <v>242366</v>
      </c>
    </row>
    <row r="1120" spans="1:15">
      <c r="A1120" s="12">
        <v>72122010</v>
      </c>
      <c r="B1120" s="1" t="s">
        <v>10850</v>
      </c>
      <c r="C1120" s="12">
        <v>721220</v>
      </c>
      <c r="D1120" s="1" t="s">
        <v>9499</v>
      </c>
      <c r="E1120" s="12">
        <v>7212</v>
      </c>
      <c r="F1120" s="1" t="s">
        <v>893</v>
      </c>
      <c r="G1120" s="12">
        <v>72</v>
      </c>
      <c r="H1120" s="1" t="s">
        <v>436</v>
      </c>
      <c r="I1120" s="1" t="s">
        <v>107</v>
      </c>
      <c r="J1120" s="1" t="s">
        <v>106</v>
      </c>
      <c r="K1120" s="1" t="s">
        <v>0</v>
      </c>
      <c r="L1120" s="1">
        <v>860211</v>
      </c>
      <c r="M1120" s="1">
        <v>350811</v>
      </c>
      <c r="N1120" s="1">
        <v>1282634</v>
      </c>
      <c r="O1120" s="1">
        <v>189327</v>
      </c>
    </row>
    <row r="1121" spans="1:15">
      <c r="A1121" s="12">
        <v>15042000</v>
      </c>
      <c r="B1121" s="1" t="s">
        <v>10849</v>
      </c>
      <c r="C1121" s="12">
        <v>150420</v>
      </c>
      <c r="D1121" s="1" t="s">
        <v>10848</v>
      </c>
      <c r="E1121" s="12">
        <v>1504</v>
      </c>
      <c r="F1121" s="1" t="s">
        <v>691</v>
      </c>
      <c r="G1121" s="12">
        <v>15</v>
      </c>
      <c r="H1121" s="1" t="s">
        <v>413</v>
      </c>
      <c r="I1121" s="1" t="s">
        <v>412</v>
      </c>
      <c r="J1121" s="1" t="s">
        <v>411</v>
      </c>
      <c r="K1121" s="1" t="s">
        <v>0</v>
      </c>
      <c r="L1121" s="1">
        <v>860175</v>
      </c>
      <c r="M1121" s="1">
        <v>683198</v>
      </c>
      <c r="N1121" s="1">
        <v>1129050</v>
      </c>
      <c r="O1121" s="1">
        <v>47492</v>
      </c>
    </row>
    <row r="1122" spans="1:15">
      <c r="A1122" s="12">
        <v>82079000</v>
      </c>
      <c r="B1122" s="1" t="s">
        <v>10847</v>
      </c>
      <c r="C1122" s="12">
        <v>820790</v>
      </c>
      <c r="D1122" s="1" t="s">
        <v>10846</v>
      </c>
      <c r="E1122" s="12">
        <v>8207</v>
      </c>
      <c r="F1122" s="1" t="s">
        <v>4763</v>
      </c>
      <c r="G1122" s="12">
        <v>82</v>
      </c>
      <c r="H1122" s="1" t="s">
        <v>768</v>
      </c>
      <c r="I1122" s="1" t="s">
        <v>107</v>
      </c>
      <c r="J1122" s="1" t="s">
        <v>106</v>
      </c>
      <c r="K1122" s="1" t="s">
        <v>0</v>
      </c>
      <c r="L1122" s="1">
        <v>858801</v>
      </c>
      <c r="M1122" s="1">
        <v>6779</v>
      </c>
      <c r="N1122" s="1">
        <v>3666676</v>
      </c>
      <c r="O1122" s="1">
        <v>49889</v>
      </c>
    </row>
    <row r="1123" spans="1:15">
      <c r="A1123" s="12">
        <v>97061000</v>
      </c>
      <c r="B1123" s="1" t="s">
        <v>10845</v>
      </c>
      <c r="C1123" s="12">
        <v>970610</v>
      </c>
      <c r="D1123" s="1" t="s">
        <v>10844</v>
      </c>
      <c r="E1123" s="12">
        <v>9706</v>
      </c>
      <c r="F1123" s="1" t="s">
        <v>10180</v>
      </c>
      <c r="G1123" s="12">
        <v>97</v>
      </c>
      <c r="H1123" s="1" t="s">
        <v>2229</v>
      </c>
      <c r="I1123" s="1" t="s">
        <v>2230</v>
      </c>
      <c r="J1123" s="1" t="s">
        <v>2229</v>
      </c>
      <c r="K1123" s="1" t="s">
        <v>0</v>
      </c>
      <c r="L1123" s="1">
        <v>857301</v>
      </c>
      <c r="M1123" s="1">
        <v>666</v>
      </c>
      <c r="N1123" s="1">
        <v>0</v>
      </c>
      <c r="O1123" s="1">
        <v>0</v>
      </c>
    </row>
    <row r="1124" spans="1:15">
      <c r="A1124" s="12">
        <v>33011910</v>
      </c>
      <c r="B1124" s="1" t="s">
        <v>10843</v>
      </c>
      <c r="C1124" s="12">
        <v>330119</v>
      </c>
      <c r="D1124" s="1" t="s">
        <v>10842</v>
      </c>
      <c r="E1124" s="12">
        <v>3301</v>
      </c>
      <c r="F1124" s="1" t="s">
        <v>407</v>
      </c>
      <c r="G1124" s="12">
        <v>33</v>
      </c>
      <c r="H1124" s="1" t="s">
        <v>406</v>
      </c>
      <c r="I1124" s="1" t="s">
        <v>12</v>
      </c>
      <c r="J1124" s="1" t="s">
        <v>11</v>
      </c>
      <c r="K1124" s="1" t="s">
        <v>0</v>
      </c>
      <c r="L1124" s="1">
        <v>856849</v>
      </c>
      <c r="M1124" s="1">
        <v>27436</v>
      </c>
      <c r="N1124" s="1">
        <v>1127657</v>
      </c>
      <c r="O1124" s="1">
        <v>9401</v>
      </c>
    </row>
    <row r="1125" spans="1:15">
      <c r="A1125" s="12">
        <v>61044300</v>
      </c>
      <c r="B1125" s="1" t="s">
        <v>10841</v>
      </c>
      <c r="C1125" s="12">
        <v>610443</v>
      </c>
      <c r="D1125" s="1" t="s">
        <v>10840</v>
      </c>
      <c r="E1125" s="12">
        <v>6104</v>
      </c>
      <c r="F1125" s="1" t="s">
        <v>5262</v>
      </c>
      <c r="G1125" s="12">
        <v>61</v>
      </c>
      <c r="H1125" s="1" t="s">
        <v>234</v>
      </c>
      <c r="I1125" s="1" t="s">
        <v>2</v>
      </c>
      <c r="J1125" s="1" t="s">
        <v>1</v>
      </c>
      <c r="K1125" s="1" t="s">
        <v>0</v>
      </c>
      <c r="L1125" s="1">
        <v>855324</v>
      </c>
      <c r="M1125" s="1">
        <v>15045</v>
      </c>
      <c r="N1125" s="1">
        <v>33494</v>
      </c>
      <c r="O1125" s="1">
        <v>990</v>
      </c>
    </row>
    <row r="1126" spans="1:15">
      <c r="A1126" s="13" t="s">
        <v>10839</v>
      </c>
      <c r="B1126" s="1" t="s">
        <v>10837</v>
      </c>
      <c r="C1126" s="13" t="s">
        <v>10838</v>
      </c>
      <c r="D1126" s="1" t="s">
        <v>10837</v>
      </c>
      <c r="E1126" s="13" t="s">
        <v>10784</v>
      </c>
      <c r="F1126" s="1" t="s">
        <v>10783</v>
      </c>
      <c r="G1126" s="13" t="s">
        <v>2054</v>
      </c>
      <c r="H1126" s="1" t="s">
        <v>2053</v>
      </c>
      <c r="I1126" s="1" t="s">
        <v>59</v>
      </c>
      <c r="J1126" s="1" t="s">
        <v>58</v>
      </c>
      <c r="K1126" s="1" t="s">
        <v>0</v>
      </c>
      <c r="L1126" s="1">
        <v>853936</v>
      </c>
      <c r="M1126" s="1">
        <v>79523</v>
      </c>
      <c r="N1126" s="1">
        <v>0</v>
      </c>
      <c r="O1126" s="1">
        <v>0</v>
      </c>
    </row>
    <row r="1127" spans="1:15">
      <c r="A1127" s="12">
        <v>32151900</v>
      </c>
      <c r="B1127" s="1" t="s">
        <v>10836</v>
      </c>
      <c r="C1127" s="12">
        <v>321519</v>
      </c>
      <c r="D1127" s="1" t="s">
        <v>10836</v>
      </c>
      <c r="E1127" s="12">
        <v>3215</v>
      </c>
      <c r="F1127" s="1" t="s">
        <v>8883</v>
      </c>
      <c r="G1127" s="12">
        <v>32</v>
      </c>
      <c r="H1127" s="1" t="s">
        <v>1112</v>
      </c>
      <c r="I1127" s="1" t="s">
        <v>12</v>
      </c>
      <c r="J1127" s="1" t="s">
        <v>11</v>
      </c>
      <c r="K1127" s="1" t="s">
        <v>0</v>
      </c>
      <c r="L1127" s="1">
        <v>853116</v>
      </c>
      <c r="M1127" s="1">
        <v>150621</v>
      </c>
      <c r="N1127" s="1">
        <v>5211937</v>
      </c>
      <c r="O1127" s="1">
        <v>294512</v>
      </c>
    </row>
    <row r="1128" spans="1:15">
      <c r="A1128" s="12">
        <v>85255019</v>
      </c>
      <c r="B1128" s="1" t="s">
        <v>10835</v>
      </c>
      <c r="C1128" s="12">
        <v>852550</v>
      </c>
      <c r="D1128" s="1" t="s">
        <v>5995</v>
      </c>
      <c r="E1128" s="12">
        <v>8525</v>
      </c>
      <c r="F1128" s="1" t="s">
        <v>1057</v>
      </c>
      <c r="G1128" s="12">
        <v>85</v>
      </c>
      <c r="H1128" s="1" t="s">
        <v>102</v>
      </c>
      <c r="I1128" s="1" t="s">
        <v>27</v>
      </c>
      <c r="J1128" s="1" t="s">
        <v>26</v>
      </c>
      <c r="K1128" s="1" t="s">
        <v>0</v>
      </c>
      <c r="L1128" s="1">
        <v>851154</v>
      </c>
      <c r="M1128" s="1">
        <v>530</v>
      </c>
      <c r="N1128" s="1">
        <v>439861</v>
      </c>
      <c r="O1128" s="1">
        <v>1507</v>
      </c>
    </row>
    <row r="1129" spans="1:15">
      <c r="A1129" s="12">
        <v>84714100</v>
      </c>
      <c r="B1129" s="1" t="s">
        <v>10834</v>
      </c>
      <c r="C1129" s="12">
        <v>847141</v>
      </c>
      <c r="D1129" s="1" t="s">
        <v>10833</v>
      </c>
      <c r="E1129" s="12">
        <v>8471</v>
      </c>
      <c r="F1129" s="1" t="s">
        <v>1897</v>
      </c>
      <c r="G1129" s="12">
        <v>84</v>
      </c>
      <c r="H1129" s="1" t="s">
        <v>28</v>
      </c>
      <c r="I1129" s="1" t="s">
        <v>27</v>
      </c>
      <c r="J1129" s="1" t="s">
        <v>26</v>
      </c>
      <c r="K1129" s="1" t="s">
        <v>0</v>
      </c>
      <c r="L1129" s="1">
        <v>848235</v>
      </c>
      <c r="M1129" s="1">
        <v>1815</v>
      </c>
      <c r="N1129" s="1">
        <v>5964637</v>
      </c>
      <c r="O1129" s="1">
        <v>32412</v>
      </c>
    </row>
    <row r="1130" spans="1:15">
      <c r="A1130" s="13" t="s">
        <v>10832</v>
      </c>
      <c r="B1130" s="1" t="s">
        <v>10830</v>
      </c>
      <c r="C1130" s="13" t="s">
        <v>10831</v>
      </c>
      <c r="D1130" s="1" t="s">
        <v>10830</v>
      </c>
      <c r="E1130" s="13" t="s">
        <v>6930</v>
      </c>
      <c r="F1130" s="1" t="s">
        <v>6929</v>
      </c>
      <c r="G1130" s="13" t="s">
        <v>4326</v>
      </c>
      <c r="H1130" s="1" t="s">
        <v>4325</v>
      </c>
      <c r="I1130" s="1" t="s">
        <v>59</v>
      </c>
      <c r="J1130" s="1" t="s">
        <v>58</v>
      </c>
      <c r="K1130" s="1" t="s">
        <v>0</v>
      </c>
      <c r="L1130" s="1">
        <v>846690</v>
      </c>
      <c r="M1130" s="1">
        <v>76532</v>
      </c>
      <c r="N1130" s="1">
        <v>83</v>
      </c>
      <c r="O1130" s="1">
        <v>0</v>
      </c>
    </row>
    <row r="1131" spans="1:15">
      <c r="A1131" s="12">
        <v>82130000</v>
      </c>
      <c r="B1131" s="1" t="s">
        <v>10829</v>
      </c>
      <c r="C1131" s="12">
        <v>821300</v>
      </c>
      <c r="D1131" s="1" t="s">
        <v>10829</v>
      </c>
      <c r="E1131" s="12">
        <v>8213</v>
      </c>
      <c r="F1131" s="1" t="s">
        <v>10829</v>
      </c>
      <c r="G1131" s="12">
        <v>82</v>
      </c>
      <c r="H1131" s="1" t="s">
        <v>768</v>
      </c>
      <c r="I1131" s="1" t="s">
        <v>107</v>
      </c>
      <c r="J1131" s="1" t="s">
        <v>106</v>
      </c>
      <c r="K1131" s="1" t="s">
        <v>0</v>
      </c>
      <c r="L1131" s="1">
        <v>845000</v>
      </c>
      <c r="M1131" s="1">
        <v>28140</v>
      </c>
      <c r="N1131" s="1">
        <v>78929</v>
      </c>
      <c r="O1131" s="1">
        <v>10969</v>
      </c>
    </row>
    <row r="1132" spans="1:15">
      <c r="A1132" s="12">
        <v>56060000</v>
      </c>
      <c r="B1132" s="1" t="s">
        <v>10827</v>
      </c>
      <c r="C1132" s="12">
        <v>560600</v>
      </c>
      <c r="D1132" s="1" t="s">
        <v>10828</v>
      </c>
      <c r="E1132" s="12">
        <v>5606</v>
      </c>
      <c r="F1132" s="1" t="s">
        <v>10827</v>
      </c>
      <c r="G1132" s="12">
        <v>56</v>
      </c>
      <c r="H1132" s="1" t="s">
        <v>54</v>
      </c>
      <c r="I1132" s="1" t="s">
        <v>2</v>
      </c>
      <c r="J1132" s="1" t="s">
        <v>1</v>
      </c>
      <c r="K1132" s="1" t="s">
        <v>0</v>
      </c>
      <c r="L1132" s="1">
        <v>844539</v>
      </c>
      <c r="M1132" s="1">
        <v>63670</v>
      </c>
      <c r="N1132" s="1">
        <v>308594</v>
      </c>
      <c r="O1132" s="1">
        <v>7459</v>
      </c>
    </row>
    <row r="1133" spans="1:15">
      <c r="A1133" s="12">
        <v>85433090</v>
      </c>
      <c r="B1133" s="1" t="s">
        <v>10826</v>
      </c>
      <c r="C1133" s="12">
        <v>854330</v>
      </c>
      <c r="D1133" s="1" t="s">
        <v>3438</v>
      </c>
      <c r="E1133" s="12">
        <v>8543</v>
      </c>
      <c r="F1133" s="1" t="s">
        <v>763</v>
      </c>
      <c r="G1133" s="12">
        <v>85</v>
      </c>
      <c r="H1133" s="1" t="s">
        <v>102</v>
      </c>
      <c r="I1133" s="1" t="s">
        <v>27</v>
      </c>
      <c r="J1133" s="1" t="s">
        <v>26</v>
      </c>
      <c r="K1133" s="1" t="s">
        <v>0</v>
      </c>
      <c r="L1133" s="1">
        <v>844451</v>
      </c>
      <c r="M1133" s="1">
        <v>92252</v>
      </c>
      <c r="N1133" s="1">
        <v>2470174</v>
      </c>
      <c r="O1133" s="1">
        <v>27375</v>
      </c>
    </row>
    <row r="1134" spans="1:15">
      <c r="A1134" s="12">
        <v>13023990</v>
      </c>
      <c r="B1134" s="1" t="s">
        <v>10825</v>
      </c>
      <c r="C1134" s="12">
        <v>130239</v>
      </c>
      <c r="D1134" s="1" t="s">
        <v>3535</v>
      </c>
      <c r="E1134" s="12">
        <v>1302</v>
      </c>
      <c r="F1134" s="1" t="s">
        <v>61</v>
      </c>
      <c r="G1134" s="12">
        <v>13</v>
      </c>
      <c r="H1134" s="1" t="s">
        <v>60</v>
      </c>
      <c r="I1134" s="1" t="s">
        <v>59</v>
      </c>
      <c r="J1134" s="1" t="s">
        <v>58</v>
      </c>
      <c r="K1134" s="1" t="s">
        <v>0</v>
      </c>
      <c r="L1134" s="1">
        <v>840158</v>
      </c>
      <c r="M1134" s="1">
        <v>68120</v>
      </c>
      <c r="N1134" s="1">
        <v>164618</v>
      </c>
      <c r="O1134" s="1">
        <v>19356</v>
      </c>
    </row>
    <row r="1135" spans="1:15">
      <c r="A1135" s="12">
        <v>85011019</v>
      </c>
      <c r="B1135" s="1" t="s">
        <v>10824</v>
      </c>
      <c r="C1135" s="12">
        <v>850110</v>
      </c>
      <c r="D1135" s="1" t="s">
        <v>7974</v>
      </c>
      <c r="E1135" s="12">
        <v>8501</v>
      </c>
      <c r="F1135" s="1" t="s">
        <v>827</v>
      </c>
      <c r="G1135" s="12">
        <v>85</v>
      </c>
      <c r="H1135" s="1" t="s">
        <v>102</v>
      </c>
      <c r="I1135" s="1" t="s">
        <v>27</v>
      </c>
      <c r="J1135" s="1" t="s">
        <v>26</v>
      </c>
      <c r="K1135" s="1" t="s">
        <v>0</v>
      </c>
      <c r="L1135" s="1">
        <v>839164</v>
      </c>
      <c r="M1135" s="1">
        <v>13298</v>
      </c>
      <c r="N1135" s="1">
        <v>5223114</v>
      </c>
      <c r="O1135" s="1">
        <v>84192</v>
      </c>
    </row>
    <row r="1136" spans="1:15">
      <c r="A1136" s="12">
        <v>63079090</v>
      </c>
      <c r="B1136" s="1" t="s">
        <v>8412</v>
      </c>
      <c r="C1136" s="12">
        <v>630790</v>
      </c>
      <c r="D1136" s="1" t="s">
        <v>8412</v>
      </c>
      <c r="E1136" s="12">
        <v>6307</v>
      </c>
      <c r="F1136" s="1" t="s">
        <v>7761</v>
      </c>
      <c r="G1136" s="12">
        <v>63</v>
      </c>
      <c r="H1136" s="1" t="s">
        <v>445</v>
      </c>
      <c r="I1136" s="1" t="s">
        <v>2</v>
      </c>
      <c r="J1136" s="1" t="s">
        <v>1</v>
      </c>
      <c r="K1136" s="1" t="s">
        <v>0</v>
      </c>
      <c r="L1136" s="1">
        <v>835490</v>
      </c>
      <c r="M1136" s="1">
        <v>18077</v>
      </c>
      <c r="N1136" s="1">
        <v>1105428</v>
      </c>
      <c r="O1136" s="1">
        <v>14054</v>
      </c>
    </row>
    <row r="1137" spans="1:15">
      <c r="A1137" s="12">
        <v>73151290</v>
      </c>
      <c r="B1137" s="1" t="s">
        <v>10823</v>
      </c>
      <c r="C1137" s="12">
        <v>731512</v>
      </c>
      <c r="D1137" s="1" t="s">
        <v>9632</v>
      </c>
      <c r="E1137" s="12">
        <v>7315</v>
      </c>
      <c r="F1137" s="1" t="s">
        <v>661</v>
      </c>
      <c r="G1137" s="12">
        <v>73</v>
      </c>
      <c r="H1137" s="1" t="s">
        <v>108</v>
      </c>
      <c r="I1137" s="1" t="s">
        <v>107</v>
      </c>
      <c r="J1137" s="1" t="s">
        <v>106</v>
      </c>
      <c r="K1137" s="1" t="s">
        <v>0</v>
      </c>
      <c r="L1137" s="1">
        <v>833990</v>
      </c>
      <c r="M1137" s="1">
        <v>46415</v>
      </c>
      <c r="N1137" s="1">
        <v>710355</v>
      </c>
      <c r="O1137" s="1">
        <v>40485</v>
      </c>
    </row>
    <row r="1138" spans="1:15">
      <c r="A1138" s="12">
        <v>84841000</v>
      </c>
      <c r="B1138" s="1" t="s">
        <v>10822</v>
      </c>
      <c r="C1138" s="12">
        <v>848410</v>
      </c>
      <c r="D1138" s="1" t="s">
        <v>10822</v>
      </c>
      <c r="E1138" s="12">
        <v>8484</v>
      </c>
      <c r="F1138" s="1" t="s">
        <v>10794</v>
      </c>
      <c r="G1138" s="12">
        <v>84</v>
      </c>
      <c r="H1138" s="1" t="s">
        <v>28</v>
      </c>
      <c r="I1138" s="1" t="s">
        <v>27</v>
      </c>
      <c r="J1138" s="1" t="s">
        <v>26</v>
      </c>
      <c r="K1138" s="1" t="s">
        <v>0</v>
      </c>
      <c r="L1138" s="1">
        <v>829553</v>
      </c>
      <c r="M1138" s="1">
        <v>6814</v>
      </c>
      <c r="N1138" s="1">
        <v>8329968</v>
      </c>
      <c r="O1138" s="1">
        <v>49592</v>
      </c>
    </row>
    <row r="1139" spans="1:15">
      <c r="A1139" s="12">
        <v>29319029</v>
      </c>
      <c r="B1139" s="1" t="s">
        <v>10821</v>
      </c>
      <c r="C1139" s="12">
        <v>293190</v>
      </c>
      <c r="D1139" s="1" t="s">
        <v>214</v>
      </c>
      <c r="E1139" s="12">
        <v>2931</v>
      </c>
      <c r="F1139" s="1" t="s">
        <v>214</v>
      </c>
      <c r="G1139" s="12">
        <v>29</v>
      </c>
      <c r="H1139" s="1" t="s">
        <v>13</v>
      </c>
      <c r="I1139" s="1" t="s">
        <v>12</v>
      </c>
      <c r="J1139" s="1" t="s">
        <v>11</v>
      </c>
      <c r="K1139" s="1" t="s">
        <v>0</v>
      </c>
      <c r="L1139" s="1">
        <v>827242</v>
      </c>
      <c r="M1139" s="1">
        <v>29904</v>
      </c>
      <c r="N1139" s="1">
        <v>9768943</v>
      </c>
      <c r="O1139" s="1">
        <v>2042187</v>
      </c>
    </row>
    <row r="1140" spans="1:15">
      <c r="A1140" s="13" t="s">
        <v>10820</v>
      </c>
      <c r="B1140" s="1" t="s">
        <v>10819</v>
      </c>
      <c r="C1140" s="13" t="s">
        <v>10818</v>
      </c>
      <c r="D1140" s="1" t="s">
        <v>10817</v>
      </c>
      <c r="E1140" s="13" t="s">
        <v>3334</v>
      </c>
      <c r="F1140" s="1" t="s">
        <v>3333</v>
      </c>
      <c r="G1140" s="13" t="s">
        <v>2082</v>
      </c>
      <c r="H1140" s="1" t="s">
        <v>2081</v>
      </c>
      <c r="I1140" s="1" t="s">
        <v>59</v>
      </c>
      <c r="J1140" s="1" t="s">
        <v>58</v>
      </c>
      <c r="K1140" s="1" t="s">
        <v>0</v>
      </c>
      <c r="L1140" s="1">
        <v>827204</v>
      </c>
      <c r="M1140" s="1">
        <v>18921</v>
      </c>
      <c r="N1140" s="1">
        <v>0</v>
      </c>
      <c r="O1140" s="1">
        <v>0</v>
      </c>
    </row>
    <row r="1141" spans="1:15">
      <c r="A1141" s="13" t="s">
        <v>10816</v>
      </c>
      <c r="B1141" s="1" t="s">
        <v>10814</v>
      </c>
      <c r="C1141" s="13" t="s">
        <v>10815</v>
      </c>
      <c r="D1141" s="1" t="s">
        <v>10814</v>
      </c>
      <c r="E1141" s="13" t="s">
        <v>10813</v>
      </c>
      <c r="F1141" s="1" t="s">
        <v>10812</v>
      </c>
      <c r="G1141" s="13" t="s">
        <v>2082</v>
      </c>
      <c r="H1141" s="1" t="s">
        <v>2081</v>
      </c>
      <c r="I1141" s="1" t="s">
        <v>59</v>
      </c>
      <c r="J1141" s="1" t="s">
        <v>58</v>
      </c>
      <c r="K1141" s="1" t="s">
        <v>0</v>
      </c>
      <c r="L1141" s="1">
        <v>825018</v>
      </c>
      <c r="M1141" s="1">
        <v>1531791</v>
      </c>
      <c r="N1141" s="1">
        <v>0</v>
      </c>
      <c r="O1141" s="1">
        <v>0</v>
      </c>
    </row>
    <row r="1142" spans="1:15">
      <c r="A1142" s="12">
        <v>84123110</v>
      </c>
      <c r="B1142" s="1" t="s">
        <v>10811</v>
      </c>
      <c r="C1142" s="12">
        <v>841231</v>
      </c>
      <c r="D1142" s="1" t="s">
        <v>8886</v>
      </c>
      <c r="E1142" s="12">
        <v>8412</v>
      </c>
      <c r="F1142" s="1" t="s">
        <v>5616</v>
      </c>
      <c r="G1142" s="12">
        <v>84</v>
      </c>
      <c r="H1142" s="1" t="s">
        <v>28</v>
      </c>
      <c r="I1142" s="1" t="s">
        <v>27</v>
      </c>
      <c r="J1142" s="1" t="s">
        <v>26</v>
      </c>
      <c r="K1142" s="1" t="s">
        <v>0</v>
      </c>
      <c r="L1142" s="1">
        <v>824955</v>
      </c>
      <c r="M1142" s="1">
        <v>7073</v>
      </c>
      <c r="N1142" s="1">
        <v>3383182</v>
      </c>
      <c r="O1142" s="1">
        <v>52572</v>
      </c>
    </row>
    <row r="1143" spans="1:15">
      <c r="A1143" s="13" t="s">
        <v>10810</v>
      </c>
      <c r="B1143" s="1" t="s">
        <v>10809</v>
      </c>
      <c r="C1143" s="13" t="s">
        <v>4678</v>
      </c>
      <c r="D1143" s="1" t="s">
        <v>4677</v>
      </c>
      <c r="E1143" s="13" t="s">
        <v>4676</v>
      </c>
      <c r="F1143" s="1" t="s">
        <v>4675</v>
      </c>
      <c r="G1143" s="13" t="s">
        <v>4162</v>
      </c>
      <c r="H1143" s="1" t="s">
        <v>4161</v>
      </c>
      <c r="I1143" s="1" t="s">
        <v>204</v>
      </c>
      <c r="J1143" s="1" t="s">
        <v>203</v>
      </c>
      <c r="K1143" s="1" t="s">
        <v>0</v>
      </c>
      <c r="L1143" s="1">
        <v>824294</v>
      </c>
      <c r="M1143" s="1">
        <v>399187</v>
      </c>
      <c r="N1143" s="1">
        <v>0</v>
      </c>
      <c r="O1143" s="1">
        <v>0</v>
      </c>
    </row>
    <row r="1144" spans="1:15">
      <c r="A1144" s="12">
        <v>64029190</v>
      </c>
      <c r="B1144" s="1" t="s">
        <v>10808</v>
      </c>
      <c r="C1144" s="12">
        <v>640291</v>
      </c>
      <c r="D1144" s="1" t="s">
        <v>10807</v>
      </c>
      <c r="E1144" s="12">
        <v>6402</v>
      </c>
      <c r="F1144" s="1" t="s">
        <v>156</v>
      </c>
      <c r="G1144" s="12">
        <v>64</v>
      </c>
      <c r="H1144" s="1" t="s">
        <v>155</v>
      </c>
      <c r="I1144" s="1" t="s">
        <v>154</v>
      </c>
      <c r="J1144" s="1" t="s">
        <v>153</v>
      </c>
      <c r="K1144" s="1" t="s">
        <v>0</v>
      </c>
      <c r="L1144" s="1">
        <v>823863</v>
      </c>
      <c r="M1144" s="1">
        <v>26367</v>
      </c>
      <c r="N1144" s="1">
        <v>0</v>
      </c>
      <c r="O1144" s="1">
        <v>0</v>
      </c>
    </row>
    <row r="1145" spans="1:15">
      <c r="A1145" s="12">
        <v>72124010</v>
      </c>
      <c r="B1145" s="1" t="s">
        <v>10806</v>
      </c>
      <c r="C1145" s="12">
        <v>721240</v>
      </c>
      <c r="D1145" s="1" t="s">
        <v>2896</v>
      </c>
      <c r="E1145" s="12">
        <v>7212</v>
      </c>
      <c r="F1145" s="1" t="s">
        <v>893</v>
      </c>
      <c r="G1145" s="12">
        <v>72</v>
      </c>
      <c r="H1145" s="1" t="s">
        <v>436</v>
      </c>
      <c r="I1145" s="1" t="s">
        <v>107</v>
      </c>
      <c r="J1145" s="1" t="s">
        <v>106</v>
      </c>
      <c r="K1145" s="1" t="s">
        <v>0</v>
      </c>
      <c r="L1145" s="1">
        <v>823072</v>
      </c>
      <c r="M1145" s="1">
        <v>439945</v>
      </c>
      <c r="N1145" s="1">
        <v>2117</v>
      </c>
      <c r="O1145" s="1">
        <v>30</v>
      </c>
    </row>
    <row r="1146" spans="1:15">
      <c r="A1146" s="12">
        <v>44083999</v>
      </c>
      <c r="B1146" s="1" t="s">
        <v>10805</v>
      </c>
      <c r="C1146" s="12">
        <v>440839</v>
      </c>
      <c r="D1146" s="1" t="s">
        <v>2131</v>
      </c>
      <c r="E1146" s="12">
        <v>4408</v>
      </c>
      <c r="F1146" s="1" t="s">
        <v>2122</v>
      </c>
      <c r="G1146" s="12">
        <v>44</v>
      </c>
      <c r="H1146" s="1" t="s">
        <v>2121</v>
      </c>
      <c r="I1146" s="1" t="s">
        <v>1129</v>
      </c>
      <c r="J1146" s="1" t="s">
        <v>1128</v>
      </c>
      <c r="K1146" s="1" t="s">
        <v>0</v>
      </c>
      <c r="L1146" s="1">
        <v>819539</v>
      </c>
      <c r="M1146" s="1">
        <v>517530</v>
      </c>
      <c r="N1146" s="1">
        <v>0</v>
      </c>
      <c r="O1146" s="1">
        <v>0</v>
      </c>
    </row>
    <row r="1147" spans="1:15">
      <c r="A1147" s="12">
        <v>87032310</v>
      </c>
      <c r="B1147" s="1" t="s">
        <v>10804</v>
      </c>
      <c r="C1147" s="12">
        <v>870323</v>
      </c>
      <c r="D1147" s="1" t="s">
        <v>10744</v>
      </c>
      <c r="E1147" s="12">
        <v>8703</v>
      </c>
      <c r="F1147" s="1" t="s">
        <v>2927</v>
      </c>
      <c r="G1147" s="12">
        <v>87</v>
      </c>
      <c r="H1147" s="1" t="s">
        <v>633</v>
      </c>
      <c r="I1147" s="1" t="s">
        <v>272</v>
      </c>
      <c r="J1147" s="1" t="s">
        <v>271</v>
      </c>
      <c r="K1147" s="1" t="s">
        <v>0</v>
      </c>
      <c r="L1147" s="1">
        <v>818588</v>
      </c>
      <c r="M1147" s="1">
        <v>73813</v>
      </c>
      <c r="N1147" s="1">
        <v>4352639</v>
      </c>
      <c r="O1147" s="1">
        <v>259769</v>
      </c>
    </row>
    <row r="1148" spans="1:15">
      <c r="A1148" s="12">
        <v>48115122</v>
      </c>
      <c r="B1148" s="1" t="s">
        <v>10803</v>
      </c>
      <c r="C1148" s="12">
        <v>481151</v>
      </c>
      <c r="D1148" s="1" t="s">
        <v>2416</v>
      </c>
      <c r="E1148" s="12">
        <v>4811</v>
      </c>
      <c r="F1148" s="1" t="s">
        <v>2415</v>
      </c>
      <c r="G1148" s="12">
        <v>48</v>
      </c>
      <c r="H1148" s="1" t="s">
        <v>19</v>
      </c>
      <c r="I1148" s="1" t="s">
        <v>18</v>
      </c>
      <c r="J1148" s="1" t="s">
        <v>17</v>
      </c>
      <c r="K1148" s="1" t="s">
        <v>0</v>
      </c>
      <c r="L1148" s="1">
        <v>817696</v>
      </c>
      <c r="M1148" s="1">
        <v>250876</v>
      </c>
      <c r="N1148" s="1">
        <v>0</v>
      </c>
      <c r="O1148" s="1">
        <v>0</v>
      </c>
    </row>
    <row r="1149" spans="1:15">
      <c r="A1149" s="12">
        <v>38086290</v>
      </c>
      <c r="B1149" s="1" t="s">
        <v>10802</v>
      </c>
      <c r="C1149" s="12">
        <v>380862</v>
      </c>
      <c r="D1149" s="1" t="s">
        <v>10801</v>
      </c>
      <c r="E1149" s="12">
        <v>3808</v>
      </c>
      <c r="F1149" s="1" t="s">
        <v>288</v>
      </c>
      <c r="G1149" s="12">
        <v>38</v>
      </c>
      <c r="H1149" s="1" t="s">
        <v>244</v>
      </c>
      <c r="I1149" s="1" t="s">
        <v>12</v>
      </c>
      <c r="J1149" s="1" t="s">
        <v>11</v>
      </c>
      <c r="K1149" s="1" t="s">
        <v>0</v>
      </c>
      <c r="L1149" s="1">
        <v>817354</v>
      </c>
      <c r="M1149" s="1">
        <v>71509</v>
      </c>
      <c r="N1149" s="1">
        <v>0</v>
      </c>
      <c r="O1149" s="1">
        <v>0</v>
      </c>
    </row>
    <row r="1150" spans="1:15">
      <c r="A1150" s="12">
        <v>90328919</v>
      </c>
      <c r="B1150" s="1" t="s">
        <v>10800</v>
      </c>
      <c r="C1150" s="12">
        <v>903289</v>
      </c>
      <c r="D1150" s="1" t="s">
        <v>4660</v>
      </c>
      <c r="E1150" s="12">
        <v>9032</v>
      </c>
      <c r="F1150" s="1" t="s">
        <v>4659</v>
      </c>
      <c r="G1150" s="12">
        <v>90</v>
      </c>
      <c r="H1150" s="1" t="s">
        <v>512</v>
      </c>
      <c r="I1150" s="1" t="s">
        <v>49</v>
      </c>
      <c r="J1150" s="1" t="s">
        <v>48</v>
      </c>
      <c r="K1150" s="1" t="s">
        <v>0</v>
      </c>
      <c r="L1150" s="1">
        <v>813993</v>
      </c>
      <c r="M1150" s="1">
        <v>14861</v>
      </c>
      <c r="N1150" s="1">
        <v>303534</v>
      </c>
      <c r="O1150" s="1">
        <v>1262</v>
      </c>
    </row>
    <row r="1151" spans="1:15">
      <c r="A1151" s="12">
        <v>84189900</v>
      </c>
      <c r="B1151" s="1" t="s">
        <v>10799</v>
      </c>
      <c r="C1151" s="12">
        <v>841899</v>
      </c>
      <c r="D1151" s="1" t="s">
        <v>10798</v>
      </c>
      <c r="E1151" s="12">
        <v>8418</v>
      </c>
      <c r="F1151" s="1" t="s">
        <v>2425</v>
      </c>
      <c r="G1151" s="12">
        <v>84</v>
      </c>
      <c r="H1151" s="1" t="s">
        <v>28</v>
      </c>
      <c r="I1151" s="1" t="s">
        <v>27</v>
      </c>
      <c r="J1151" s="1" t="s">
        <v>26</v>
      </c>
      <c r="K1151" s="1" t="s">
        <v>0</v>
      </c>
      <c r="L1151" s="1">
        <v>813029</v>
      </c>
      <c r="M1151" s="1">
        <v>38859</v>
      </c>
      <c r="N1151" s="1">
        <v>4419305</v>
      </c>
      <c r="O1151" s="1">
        <v>67064</v>
      </c>
    </row>
    <row r="1152" spans="1:15">
      <c r="A1152" s="12">
        <v>38160090</v>
      </c>
      <c r="B1152" s="1" t="s">
        <v>10797</v>
      </c>
      <c r="C1152" s="12">
        <v>381600</v>
      </c>
      <c r="D1152" s="1" t="s">
        <v>3175</v>
      </c>
      <c r="E1152" s="12">
        <v>3816</v>
      </c>
      <c r="F1152" s="1" t="s">
        <v>3175</v>
      </c>
      <c r="G1152" s="12">
        <v>38</v>
      </c>
      <c r="H1152" s="1" t="s">
        <v>244</v>
      </c>
      <c r="I1152" s="1" t="s">
        <v>12</v>
      </c>
      <c r="J1152" s="1" t="s">
        <v>11</v>
      </c>
      <c r="K1152" s="1" t="s">
        <v>0</v>
      </c>
      <c r="L1152" s="1">
        <v>812042</v>
      </c>
      <c r="M1152" s="1">
        <v>580502</v>
      </c>
      <c r="N1152" s="1">
        <v>1414518</v>
      </c>
      <c r="O1152" s="1">
        <v>592675</v>
      </c>
    </row>
    <row r="1153" spans="1:15">
      <c r="A1153" s="12">
        <v>39042200</v>
      </c>
      <c r="B1153" s="1" t="s">
        <v>10796</v>
      </c>
      <c r="C1153" s="12">
        <v>390422</v>
      </c>
      <c r="D1153" s="1" t="s">
        <v>10796</v>
      </c>
      <c r="E1153" s="12">
        <v>3904</v>
      </c>
      <c r="F1153" s="1" t="s">
        <v>1303</v>
      </c>
      <c r="G1153" s="12">
        <v>39</v>
      </c>
      <c r="H1153" s="1" t="s">
        <v>38</v>
      </c>
      <c r="I1153" s="1" t="s">
        <v>37</v>
      </c>
      <c r="J1153" s="1" t="s">
        <v>36</v>
      </c>
      <c r="K1153" s="1" t="s">
        <v>0</v>
      </c>
      <c r="L1153" s="1">
        <v>809243</v>
      </c>
      <c r="M1153" s="1">
        <v>182557</v>
      </c>
      <c r="N1153" s="1">
        <v>12474738</v>
      </c>
      <c r="O1153" s="1">
        <v>4340728</v>
      </c>
    </row>
    <row r="1154" spans="1:15">
      <c r="A1154" s="12">
        <v>84849000</v>
      </c>
      <c r="B1154" s="1" t="s">
        <v>10795</v>
      </c>
      <c r="C1154" s="12">
        <v>848490</v>
      </c>
      <c r="D1154" s="1" t="s">
        <v>10795</v>
      </c>
      <c r="E1154" s="12">
        <v>8484</v>
      </c>
      <c r="F1154" s="1" t="s">
        <v>10794</v>
      </c>
      <c r="G1154" s="12">
        <v>84</v>
      </c>
      <c r="H1154" s="1" t="s">
        <v>28</v>
      </c>
      <c r="I1154" s="1" t="s">
        <v>27</v>
      </c>
      <c r="J1154" s="1" t="s">
        <v>26</v>
      </c>
      <c r="K1154" s="1" t="s">
        <v>0</v>
      </c>
      <c r="L1154" s="1">
        <v>808928</v>
      </c>
      <c r="M1154" s="1">
        <v>8647</v>
      </c>
      <c r="N1154" s="1">
        <v>9368258</v>
      </c>
      <c r="O1154" s="1">
        <v>55487</v>
      </c>
    </row>
    <row r="1155" spans="1:15">
      <c r="A1155" s="12">
        <v>85442000</v>
      </c>
      <c r="B1155" s="1" t="s">
        <v>10793</v>
      </c>
      <c r="C1155" s="12">
        <v>854420</v>
      </c>
      <c r="D1155" s="1" t="s">
        <v>10793</v>
      </c>
      <c r="E1155" s="12">
        <v>8544</v>
      </c>
      <c r="F1155" s="1" t="s">
        <v>1658</v>
      </c>
      <c r="G1155" s="12">
        <v>85</v>
      </c>
      <c r="H1155" s="1" t="s">
        <v>102</v>
      </c>
      <c r="I1155" s="1" t="s">
        <v>27</v>
      </c>
      <c r="J1155" s="1" t="s">
        <v>26</v>
      </c>
      <c r="K1155" s="1" t="s">
        <v>0</v>
      </c>
      <c r="L1155" s="1">
        <v>806470</v>
      </c>
      <c r="M1155" s="1">
        <v>44437</v>
      </c>
      <c r="N1155" s="1">
        <v>6354082</v>
      </c>
      <c r="O1155" s="1">
        <v>32352</v>
      </c>
    </row>
    <row r="1156" spans="1:15">
      <c r="A1156" s="12">
        <v>85363090</v>
      </c>
      <c r="B1156" s="1" t="s">
        <v>10792</v>
      </c>
      <c r="C1156" s="12">
        <v>853630</v>
      </c>
      <c r="D1156" s="1" t="s">
        <v>2201</v>
      </c>
      <c r="E1156" s="12">
        <v>8536</v>
      </c>
      <c r="F1156" s="1" t="s">
        <v>442</v>
      </c>
      <c r="G1156" s="12">
        <v>85</v>
      </c>
      <c r="H1156" s="1" t="s">
        <v>102</v>
      </c>
      <c r="I1156" s="1" t="s">
        <v>27</v>
      </c>
      <c r="J1156" s="1" t="s">
        <v>26</v>
      </c>
      <c r="K1156" s="1" t="s">
        <v>0</v>
      </c>
      <c r="L1156" s="1">
        <v>805540</v>
      </c>
      <c r="M1156" s="1">
        <v>17263</v>
      </c>
      <c r="N1156" s="1">
        <v>2240708</v>
      </c>
      <c r="O1156" s="1">
        <v>9853</v>
      </c>
    </row>
    <row r="1157" spans="1:15">
      <c r="A1157" s="12">
        <v>39233090</v>
      </c>
      <c r="B1157" s="1" t="s">
        <v>10791</v>
      </c>
      <c r="C1157" s="12">
        <v>392330</v>
      </c>
      <c r="D1157" s="1" t="s">
        <v>5189</v>
      </c>
      <c r="E1157" s="12">
        <v>3923</v>
      </c>
      <c r="F1157" s="1" t="s">
        <v>1199</v>
      </c>
      <c r="G1157" s="12">
        <v>39</v>
      </c>
      <c r="H1157" s="1" t="s">
        <v>38</v>
      </c>
      <c r="I1157" s="1" t="s">
        <v>37</v>
      </c>
      <c r="J1157" s="1" t="s">
        <v>36</v>
      </c>
      <c r="K1157" s="1" t="s">
        <v>0</v>
      </c>
      <c r="L1157" s="1">
        <v>803982</v>
      </c>
      <c r="M1157" s="1">
        <v>84632</v>
      </c>
      <c r="N1157" s="1">
        <v>3801339</v>
      </c>
      <c r="O1157" s="1">
        <v>126227</v>
      </c>
    </row>
    <row r="1158" spans="1:15">
      <c r="A1158" s="12">
        <v>84818097</v>
      </c>
      <c r="B1158" s="1" t="s">
        <v>10790</v>
      </c>
      <c r="C1158" s="12">
        <v>848180</v>
      </c>
      <c r="D1158" s="1" t="s">
        <v>4249</v>
      </c>
      <c r="E1158" s="12">
        <v>8481</v>
      </c>
      <c r="F1158" s="1" t="s">
        <v>4248</v>
      </c>
      <c r="G1158" s="12">
        <v>84</v>
      </c>
      <c r="H1158" s="1" t="s">
        <v>28</v>
      </c>
      <c r="I1158" s="1" t="s">
        <v>27</v>
      </c>
      <c r="J1158" s="1" t="s">
        <v>26</v>
      </c>
      <c r="K1158" s="1" t="s">
        <v>0</v>
      </c>
      <c r="L1158" s="1">
        <v>800231</v>
      </c>
      <c r="M1158" s="1">
        <v>538</v>
      </c>
      <c r="N1158" s="1">
        <v>14752554</v>
      </c>
      <c r="O1158" s="1">
        <v>197139</v>
      </c>
    </row>
    <row r="1159" spans="1:15">
      <c r="A1159" s="12">
        <v>84287000</v>
      </c>
      <c r="B1159" s="1" t="s">
        <v>10789</v>
      </c>
      <c r="C1159" s="12">
        <v>842870</v>
      </c>
      <c r="D1159" s="1" t="s">
        <v>10788</v>
      </c>
      <c r="E1159" s="12">
        <v>8428</v>
      </c>
      <c r="F1159" s="1" t="s">
        <v>2769</v>
      </c>
      <c r="G1159" s="12">
        <v>84</v>
      </c>
      <c r="H1159" s="1" t="s">
        <v>28</v>
      </c>
      <c r="I1159" s="1" t="s">
        <v>27</v>
      </c>
      <c r="J1159" s="1" t="s">
        <v>26</v>
      </c>
      <c r="K1159" s="1" t="s">
        <v>0</v>
      </c>
      <c r="L1159" s="1">
        <v>796978</v>
      </c>
      <c r="M1159" s="1">
        <v>15701</v>
      </c>
      <c r="N1159" s="1">
        <v>0</v>
      </c>
      <c r="O1159" s="1">
        <v>0</v>
      </c>
    </row>
    <row r="1160" spans="1:15">
      <c r="A1160" s="13" t="s">
        <v>10787</v>
      </c>
      <c r="B1160" s="1" t="s">
        <v>10785</v>
      </c>
      <c r="C1160" s="13" t="s">
        <v>10786</v>
      </c>
      <c r="D1160" s="1" t="s">
        <v>10785</v>
      </c>
      <c r="E1160" s="13" t="s">
        <v>10784</v>
      </c>
      <c r="F1160" s="1" t="s">
        <v>10783</v>
      </c>
      <c r="G1160" s="13" t="s">
        <v>2054</v>
      </c>
      <c r="H1160" s="1" t="s">
        <v>2053</v>
      </c>
      <c r="I1160" s="1" t="s">
        <v>59</v>
      </c>
      <c r="J1160" s="1" t="s">
        <v>58</v>
      </c>
      <c r="K1160" s="1" t="s">
        <v>0</v>
      </c>
      <c r="L1160" s="1">
        <v>795852</v>
      </c>
      <c r="M1160" s="1">
        <v>203179</v>
      </c>
      <c r="N1160" s="1">
        <v>25035</v>
      </c>
      <c r="O1160" s="1">
        <v>1334</v>
      </c>
    </row>
    <row r="1161" spans="1:15">
      <c r="A1161" s="12">
        <v>70161000</v>
      </c>
      <c r="B1161" s="1" t="s">
        <v>10782</v>
      </c>
      <c r="C1161" s="12">
        <v>701610</v>
      </c>
      <c r="D1161" s="1" t="s">
        <v>10781</v>
      </c>
      <c r="E1161" s="12">
        <v>7016</v>
      </c>
      <c r="F1161" s="1" t="s">
        <v>3075</v>
      </c>
      <c r="G1161" s="12">
        <v>70</v>
      </c>
      <c r="H1161" s="1" t="s">
        <v>83</v>
      </c>
      <c r="I1161" s="1" t="s">
        <v>7</v>
      </c>
      <c r="J1161" s="1" t="s">
        <v>6</v>
      </c>
      <c r="K1161" s="1" t="s">
        <v>0</v>
      </c>
      <c r="L1161" s="1">
        <v>794065</v>
      </c>
      <c r="M1161" s="1">
        <v>217698</v>
      </c>
      <c r="N1161" s="1">
        <v>34819</v>
      </c>
      <c r="O1161" s="1">
        <v>5601</v>
      </c>
    </row>
    <row r="1162" spans="1:15">
      <c r="A1162" s="12">
        <v>84099117</v>
      </c>
      <c r="B1162" s="1" t="s">
        <v>10780</v>
      </c>
      <c r="C1162" s="12">
        <v>840991</v>
      </c>
      <c r="D1162" s="1" t="s">
        <v>5906</v>
      </c>
      <c r="E1162" s="12">
        <v>8409</v>
      </c>
      <c r="F1162" s="1" t="s">
        <v>2582</v>
      </c>
      <c r="G1162" s="12">
        <v>84</v>
      </c>
      <c r="H1162" s="1" t="s">
        <v>28</v>
      </c>
      <c r="I1162" s="1" t="s">
        <v>27</v>
      </c>
      <c r="J1162" s="1" t="s">
        <v>26</v>
      </c>
      <c r="K1162" s="1" t="s">
        <v>0</v>
      </c>
      <c r="L1162" s="1">
        <v>788709</v>
      </c>
      <c r="M1162" s="1">
        <v>73589</v>
      </c>
      <c r="N1162" s="1">
        <v>979066</v>
      </c>
      <c r="O1162" s="1">
        <v>58494</v>
      </c>
    </row>
    <row r="1163" spans="1:15">
      <c r="A1163" s="12">
        <v>42022100</v>
      </c>
      <c r="B1163" s="1" t="s">
        <v>10779</v>
      </c>
      <c r="C1163" s="12">
        <v>420221</v>
      </c>
      <c r="D1163" s="1" t="s">
        <v>10778</v>
      </c>
      <c r="E1163" s="12">
        <v>4202</v>
      </c>
      <c r="F1163" s="1" t="s">
        <v>7971</v>
      </c>
      <c r="G1163" s="12">
        <v>42</v>
      </c>
      <c r="H1163" s="1" t="s">
        <v>6168</v>
      </c>
      <c r="I1163" s="1" t="s">
        <v>2609</v>
      </c>
      <c r="J1163" s="1" t="s">
        <v>2608</v>
      </c>
      <c r="K1163" s="1" t="s">
        <v>0</v>
      </c>
      <c r="L1163" s="1">
        <v>787633</v>
      </c>
      <c r="M1163" s="1">
        <v>3766</v>
      </c>
      <c r="N1163" s="1">
        <v>233492</v>
      </c>
      <c r="O1163" s="1">
        <v>570</v>
      </c>
    </row>
    <row r="1164" spans="1:15">
      <c r="A1164" s="12">
        <v>84079000</v>
      </c>
      <c r="B1164" s="1" t="s">
        <v>10777</v>
      </c>
      <c r="C1164" s="12">
        <v>840790</v>
      </c>
      <c r="D1164" s="1" t="s">
        <v>10776</v>
      </c>
      <c r="E1164" s="12">
        <v>8407</v>
      </c>
      <c r="F1164" s="1" t="s">
        <v>1025</v>
      </c>
      <c r="G1164" s="12">
        <v>84</v>
      </c>
      <c r="H1164" s="1" t="s">
        <v>28</v>
      </c>
      <c r="I1164" s="1" t="s">
        <v>27</v>
      </c>
      <c r="J1164" s="1" t="s">
        <v>26</v>
      </c>
      <c r="K1164" s="1" t="s">
        <v>0</v>
      </c>
      <c r="L1164" s="1">
        <v>783559</v>
      </c>
      <c r="M1164" s="1">
        <v>30064</v>
      </c>
      <c r="N1164" s="1">
        <v>5756545</v>
      </c>
      <c r="O1164" s="1">
        <v>200157</v>
      </c>
    </row>
    <row r="1165" spans="1:15">
      <c r="A1165" s="12">
        <v>90321090</v>
      </c>
      <c r="B1165" s="1" t="s">
        <v>10775</v>
      </c>
      <c r="C1165" s="12">
        <v>903210</v>
      </c>
      <c r="D1165" s="1" t="s">
        <v>7049</v>
      </c>
      <c r="E1165" s="12">
        <v>9032</v>
      </c>
      <c r="F1165" s="1" t="s">
        <v>4659</v>
      </c>
      <c r="G1165" s="12">
        <v>90</v>
      </c>
      <c r="H1165" s="1" t="s">
        <v>512</v>
      </c>
      <c r="I1165" s="1" t="s">
        <v>49</v>
      </c>
      <c r="J1165" s="1" t="s">
        <v>48</v>
      </c>
      <c r="K1165" s="1" t="s">
        <v>0</v>
      </c>
      <c r="L1165" s="1">
        <v>781720</v>
      </c>
      <c r="M1165" s="1">
        <v>5796</v>
      </c>
      <c r="N1165" s="1">
        <v>2915902</v>
      </c>
      <c r="O1165" s="1">
        <v>10392</v>
      </c>
    </row>
    <row r="1166" spans="1:15">
      <c r="A1166" s="12">
        <v>84148090</v>
      </c>
      <c r="B1166" s="1" t="s">
        <v>10774</v>
      </c>
      <c r="C1166" s="12">
        <v>841480</v>
      </c>
      <c r="D1166" s="1" t="s">
        <v>3556</v>
      </c>
      <c r="E1166" s="12">
        <v>8414</v>
      </c>
      <c r="F1166" s="1" t="s">
        <v>1529</v>
      </c>
      <c r="G1166" s="12">
        <v>84</v>
      </c>
      <c r="H1166" s="1" t="s">
        <v>28</v>
      </c>
      <c r="I1166" s="1" t="s">
        <v>27</v>
      </c>
      <c r="J1166" s="1" t="s">
        <v>26</v>
      </c>
      <c r="K1166" s="1" t="s">
        <v>0</v>
      </c>
      <c r="L1166" s="1">
        <v>777845</v>
      </c>
      <c r="M1166" s="1">
        <v>22396</v>
      </c>
      <c r="N1166" s="1">
        <v>929160</v>
      </c>
      <c r="O1166" s="1">
        <v>10164</v>
      </c>
    </row>
    <row r="1167" spans="1:15">
      <c r="A1167" s="12">
        <v>76071990</v>
      </c>
      <c r="B1167" s="1" t="s">
        <v>10773</v>
      </c>
      <c r="C1167" s="12">
        <v>760719</v>
      </c>
      <c r="D1167" s="1" t="s">
        <v>10772</v>
      </c>
      <c r="E1167" s="12">
        <v>7607</v>
      </c>
      <c r="F1167" s="1" t="s">
        <v>8093</v>
      </c>
      <c r="G1167" s="12">
        <v>76</v>
      </c>
      <c r="H1167" s="1" t="s">
        <v>1262</v>
      </c>
      <c r="I1167" s="1" t="s">
        <v>107</v>
      </c>
      <c r="J1167" s="1" t="s">
        <v>106</v>
      </c>
      <c r="K1167" s="1" t="s">
        <v>0</v>
      </c>
      <c r="L1167" s="1">
        <v>774721</v>
      </c>
      <c r="M1167" s="1">
        <v>53208</v>
      </c>
      <c r="N1167" s="1">
        <v>2233580</v>
      </c>
      <c r="O1167" s="1">
        <v>103581</v>
      </c>
    </row>
    <row r="1168" spans="1:15">
      <c r="A1168" s="12">
        <v>85234990</v>
      </c>
      <c r="B1168" s="1" t="s">
        <v>10771</v>
      </c>
      <c r="C1168" s="12">
        <v>852349</v>
      </c>
      <c r="D1168" s="1" t="s">
        <v>6204</v>
      </c>
      <c r="E1168" s="12">
        <v>8523</v>
      </c>
      <c r="F1168" s="1" t="s">
        <v>3863</v>
      </c>
      <c r="G1168" s="12">
        <v>85</v>
      </c>
      <c r="H1168" s="1" t="s">
        <v>102</v>
      </c>
      <c r="I1168" s="1" t="s">
        <v>27</v>
      </c>
      <c r="J1168" s="1" t="s">
        <v>26</v>
      </c>
      <c r="K1168" s="1" t="s">
        <v>0</v>
      </c>
      <c r="L1168" s="1">
        <v>771487</v>
      </c>
      <c r="M1168" s="1">
        <v>1008879</v>
      </c>
      <c r="N1168" s="1">
        <v>803033</v>
      </c>
      <c r="O1168" s="1">
        <v>8510</v>
      </c>
    </row>
    <row r="1169" spans="1:15">
      <c r="A1169" s="12">
        <v>73170090</v>
      </c>
      <c r="B1169" s="1" t="s">
        <v>10770</v>
      </c>
      <c r="C1169" s="12">
        <v>731700</v>
      </c>
      <c r="D1169" s="1" t="s">
        <v>1325</v>
      </c>
      <c r="E1169" s="12">
        <v>7317</v>
      </c>
      <c r="F1169" s="1" t="s">
        <v>1325</v>
      </c>
      <c r="G1169" s="12">
        <v>73</v>
      </c>
      <c r="H1169" s="1" t="s">
        <v>108</v>
      </c>
      <c r="I1169" s="1" t="s">
        <v>107</v>
      </c>
      <c r="J1169" s="1" t="s">
        <v>106</v>
      </c>
      <c r="K1169" s="1" t="s">
        <v>0</v>
      </c>
      <c r="L1169" s="1">
        <v>770138</v>
      </c>
      <c r="M1169" s="1">
        <v>299582</v>
      </c>
      <c r="N1169" s="1">
        <v>1142259</v>
      </c>
      <c r="O1169" s="1">
        <v>27554</v>
      </c>
    </row>
    <row r="1170" spans="1:15">
      <c r="A1170" s="12">
        <v>76090000</v>
      </c>
      <c r="B1170" s="1" t="s">
        <v>10768</v>
      </c>
      <c r="C1170" s="12">
        <v>760900</v>
      </c>
      <c r="D1170" s="1" t="s">
        <v>10769</v>
      </c>
      <c r="E1170" s="12">
        <v>7609</v>
      </c>
      <c r="F1170" s="1" t="s">
        <v>10768</v>
      </c>
      <c r="G1170" s="12">
        <v>76</v>
      </c>
      <c r="H1170" s="1" t="s">
        <v>1262</v>
      </c>
      <c r="I1170" s="1" t="s">
        <v>107</v>
      </c>
      <c r="J1170" s="1" t="s">
        <v>106</v>
      </c>
      <c r="K1170" s="1" t="s">
        <v>0</v>
      </c>
      <c r="L1170" s="1">
        <v>769278</v>
      </c>
      <c r="M1170" s="1">
        <v>20298</v>
      </c>
      <c r="N1170" s="1">
        <v>8649888</v>
      </c>
      <c r="O1170" s="1">
        <v>34754</v>
      </c>
    </row>
    <row r="1171" spans="1:15">
      <c r="A1171" s="12">
        <v>72149100</v>
      </c>
      <c r="B1171" s="1" t="s">
        <v>10767</v>
      </c>
      <c r="C1171" s="12">
        <v>721491</v>
      </c>
      <c r="D1171" s="1" t="s">
        <v>10766</v>
      </c>
      <c r="E1171" s="12">
        <v>7214</v>
      </c>
      <c r="F1171" s="1" t="s">
        <v>2237</v>
      </c>
      <c r="G1171" s="12">
        <v>72</v>
      </c>
      <c r="H1171" s="1" t="s">
        <v>436</v>
      </c>
      <c r="I1171" s="1" t="s">
        <v>107</v>
      </c>
      <c r="J1171" s="1" t="s">
        <v>106</v>
      </c>
      <c r="K1171" s="1" t="s">
        <v>0</v>
      </c>
      <c r="L1171" s="1">
        <v>767513</v>
      </c>
      <c r="M1171" s="1">
        <v>1187402</v>
      </c>
      <c r="N1171" s="1">
        <v>4660</v>
      </c>
      <c r="O1171" s="1">
        <v>30</v>
      </c>
    </row>
    <row r="1172" spans="1:15">
      <c r="A1172" s="12">
        <v>71132000</v>
      </c>
      <c r="B1172" s="1" t="s">
        <v>10765</v>
      </c>
      <c r="C1172" s="12">
        <v>711320</v>
      </c>
      <c r="D1172" s="1" t="s">
        <v>10764</v>
      </c>
      <c r="E1172" s="12">
        <v>7113</v>
      </c>
      <c r="F1172" s="1" t="s">
        <v>10397</v>
      </c>
      <c r="G1172" s="12">
        <v>71</v>
      </c>
      <c r="H1172" s="1" t="s">
        <v>200</v>
      </c>
      <c r="I1172" s="1" t="s">
        <v>199</v>
      </c>
      <c r="J1172" s="1" t="s">
        <v>198</v>
      </c>
      <c r="K1172" s="1" t="s">
        <v>0</v>
      </c>
      <c r="L1172" s="1">
        <v>763302</v>
      </c>
      <c r="M1172" s="1">
        <v>2554</v>
      </c>
      <c r="N1172" s="1">
        <v>14963</v>
      </c>
      <c r="O1172" s="1">
        <v>220</v>
      </c>
    </row>
    <row r="1173" spans="1:15">
      <c r="A1173" s="12">
        <v>85258919</v>
      </c>
      <c r="B1173" s="1" t="s">
        <v>10763</v>
      </c>
      <c r="C1173" s="12">
        <v>852589</v>
      </c>
      <c r="D1173" s="1" t="s">
        <v>1058</v>
      </c>
      <c r="E1173" s="12">
        <v>8525</v>
      </c>
      <c r="F1173" s="1" t="s">
        <v>1057</v>
      </c>
      <c r="G1173" s="12">
        <v>85</v>
      </c>
      <c r="H1173" s="1" t="s">
        <v>102</v>
      </c>
      <c r="I1173" s="1" t="s">
        <v>27</v>
      </c>
      <c r="J1173" s="1" t="s">
        <v>26</v>
      </c>
      <c r="K1173" s="1" t="s">
        <v>0</v>
      </c>
      <c r="L1173" s="1">
        <v>762330</v>
      </c>
      <c r="M1173" s="1">
        <v>234</v>
      </c>
      <c r="N1173" s="1">
        <v>16879093</v>
      </c>
      <c r="O1173" s="1">
        <v>20090</v>
      </c>
    </row>
    <row r="1174" spans="1:15">
      <c r="A1174" s="12">
        <v>84523000</v>
      </c>
      <c r="B1174" s="1" t="s">
        <v>10762</v>
      </c>
      <c r="C1174" s="12">
        <v>845230</v>
      </c>
      <c r="D1174" s="1" t="s">
        <v>10762</v>
      </c>
      <c r="E1174" s="12">
        <v>8452</v>
      </c>
      <c r="F1174" s="1" t="s">
        <v>926</v>
      </c>
      <c r="G1174" s="12">
        <v>84</v>
      </c>
      <c r="H1174" s="1" t="s">
        <v>28</v>
      </c>
      <c r="I1174" s="1" t="s">
        <v>27</v>
      </c>
      <c r="J1174" s="1" t="s">
        <v>26</v>
      </c>
      <c r="K1174" s="1" t="s">
        <v>0</v>
      </c>
      <c r="L1174" s="1">
        <v>762054</v>
      </c>
      <c r="M1174" s="1">
        <v>12454</v>
      </c>
      <c r="N1174" s="1">
        <v>61093</v>
      </c>
      <c r="O1174" s="1">
        <v>4507</v>
      </c>
    </row>
    <row r="1175" spans="1:15">
      <c r="A1175" s="12">
        <v>83030000</v>
      </c>
      <c r="B1175" s="1" t="s">
        <v>10761</v>
      </c>
      <c r="C1175" s="12">
        <v>830300</v>
      </c>
      <c r="D1175" s="1" t="s">
        <v>10761</v>
      </c>
      <c r="E1175" s="12">
        <v>8303</v>
      </c>
      <c r="F1175" s="1" t="s">
        <v>10761</v>
      </c>
      <c r="G1175" s="12">
        <v>83</v>
      </c>
      <c r="H1175" s="1" t="s">
        <v>929</v>
      </c>
      <c r="I1175" s="1" t="s">
        <v>107</v>
      </c>
      <c r="J1175" s="1" t="s">
        <v>106</v>
      </c>
      <c r="K1175" s="1" t="s">
        <v>0</v>
      </c>
      <c r="L1175" s="1">
        <v>759616</v>
      </c>
      <c r="M1175" s="1">
        <v>235807</v>
      </c>
      <c r="N1175" s="1">
        <v>37230</v>
      </c>
      <c r="O1175" s="1">
        <v>2532</v>
      </c>
    </row>
    <row r="1176" spans="1:15">
      <c r="A1176" s="12">
        <v>36032000</v>
      </c>
      <c r="B1176" s="1" t="s">
        <v>10760</v>
      </c>
      <c r="C1176" s="12">
        <v>360320</v>
      </c>
      <c r="D1176" s="1" t="s">
        <v>10759</v>
      </c>
      <c r="E1176" s="12">
        <v>3603</v>
      </c>
      <c r="F1176" s="1" t="s">
        <v>2156</v>
      </c>
      <c r="G1176" s="12">
        <v>36</v>
      </c>
      <c r="H1176" s="1" t="s">
        <v>1643</v>
      </c>
      <c r="I1176" s="1" t="s">
        <v>12</v>
      </c>
      <c r="J1176" s="1" t="s">
        <v>11</v>
      </c>
      <c r="K1176" s="1" t="s">
        <v>0</v>
      </c>
      <c r="L1176" s="1">
        <v>758589</v>
      </c>
      <c r="M1176" s="1">
        <v>66397</v>
      </c>
      <c r="N1176" s="1">
        <v>434953</v>
      </c>
      <c r="O1176" s="1">
        <v>372</v>
      </c>
    </row>
    <row r="1177" spans="1:15">
      <c r="A1177" s="12">
        <v>30064012</v>
      </c>
      <c r="B1177" s="1" t="s">
        <v>10758</v>
      </c>
      <c r="C1177" s="12">
        <v>300640</v>
      </c>
      <c r="D1177" s="1" t="s">
        <v>3472</v>
      </c>
      <c r="E1177" s="12">
        <v>3006</v>
      </c>
      <c r="F1177" s="1" t="s">
        <v>1428</v>
      </c>
      <c r="G1177" s="12">
        <v>30</v>
      </c>
      <c r="H1177" s="1" t="s">
        <v>63</v>
      </c>
      <c r="I1177" s="1" t="s">
        <v>12</v>
      </c>
      <c r="J1177" s="1" t="s">
        <v>11</v>
      </c>
      <c r="K1177" s="1" t="s">
        <v>0</v>
      </c>
      <c r="L1177" s="1">
        <v>757129</v>
      </c>
      <c r="M1177" s="1">
        <v>2091</v>
      </c>
      <c r="N1177" s="1">
        <v>3380071</v>
      </c>
      <c r="O1177" s="1">
        <v>24808</v>
      </c>
    </row>
    <row r="1178" spans="1:15">
      <c r="A1178" s="12">
        <v>90192010</v>
      </c>
      <c r="B1178" s="1" t="s">
        <v>10757</v>
      </c>
      <c r="C1178" s="12">
        <v>901920</v>
      </c>
      <c r="D1178" s="1" t="s">
        <v>4589</v>
      </c>
      <c r="E1178" s="12">
        <v>9019</v>
      </c>
      <c r="F1178" s="1" t="s">
        <v>4588</v>
      </c>
      <c r="G1178" s="12">
        <v>90</v>
      </c>
      <c r="H1178" s="1" t="s">
        <v>512</v>
      </c>
      <c r="I1178" s="1" t="s">
        <v>49</v>
      </c>
      <c r="J1178" s="1" t="s">
        <v>48</v>
      </c>
      <c r="K1178" s="1" t="s">
        <v>0</v>
      </c>
      <c r="L1178" s="1">
        <v>756833</v>
      </c>
      <c r="M1178" s="1">
        <v>2462</v>
      </c>
      <c r="N1178" s="1">
        <v>4180090</v>
      </c>
      <c r="O1178" s="1">
        <v>104019</v>
      </c>
    </row>
    <row r="1179" spans="1:15">
      <c r="A1179" s="12">
        <v>19012000</v>
      </c>
      <c r="B1179" s="1" t="s">
        <v>10756</v>
      </c>
      <c r="C1179" s="12">
        <v>190120</v>
      </c>
      <c r="D1179" s="1" t="s">
        <v>10755</v>
      </c>
      <c r="E1179" s="12">
        <v>1901</v>
      </c>
      <c r="F1179" s="1" t="s">
        <v>8359</v>
      </c>
      <c r="G1179" s="12">
        <v>19</v>
      </c>
      <c r="H1179" s="1" t="s">
        <v>1029</v>
      </c>
      <c r="I1179" s="1" t="s">
        <v>751</v>
      </c>
      <c r="J1179" s="1" t="s">
        <v>750</v>
      </c>
      <c r="K1179" s="1" t="s">
        <v>0</v>
      </c>
      <c r="L1179" s="1">
        <v>754869</v>
      </c>
      <c r="M1179" s="1">
        <v>190279</v>
      </c>
      <c r="N1179" s="1">
        <v>0</v>
      </c>
      <c r="O1179" s="1">
        <v>0</v>
      </c>
    </row>
    <row r="1180" spans="1:15">
      <c r="A1180" s="12">
        <v>84118100</v>
      </c>
      <c r="B1180" s="1" t="s">
        <v>10754</v>
      </c>
      <c r="C1180" s="12">
        <v>841181</v>
      </c>
      <c r="D1180" s="1" t="s">
        <v>10753</v>
      </c>
      <c r="E1180" s="12">
        <v>8411</v>
      </c>
      <c r="F1180" s="1" t="s">
        <v>6493</v>
      </c>
      <c r="G1180" s="12">
        <v>84</v>
      </c>
      <c r="H1180" s="1" t="s">
        <v>28</v>
      </c>
      <c r="I1180" s="1" t="s">
        <v>27</v>
      </c>
      <c r="J1180" s="1" t="s">
        <v>26</v>
      </c>
      <c r="K1180" s="1" t="s">
        <v>0</v>
      </c>
      <c r="L1180" s="1">
        <v>753979</v>
      </c>
      <c r="M1180" s="1">
        <v>732</v>
      </c>
      <c r="N1180" s="1">
        <v>9786938</v>
      </c>
      <c r="O1180" s="1">
        <v>6210</v>
      </c>
    </row>
    <row r="1181" spans="1:15">
      <c r="A1181" s="13" t="s">
        <v>10752</v>
      </c>
      <c r="B1181" s="1" t="s">
        <v>10748</v>
      </c>
      <c r="C1181" s="13" t="s">
        <v>10751</v>
      </c>
      <c r="D1181" s="1" t="s">
        <v>10750</v>
      </c>
      <c r="E1181" s="13" t="s">
        <v>10749</v>
      </c>
      <c r="F1181" s="1" t="s">
        <v>10748</v>
      </c>
      <c r="G1181" s="13" t="s">
        <v>3835</v>
      </c>
      <c r="H1181" s="1" t="s">
        <v>3834</v>
      </c>
      <c r="I1181" s="1" t="s">
        <v>204</v>
      </c>
      <c r="J1181" s="1" t="s">
        <v>203</v>
      </c>
      <c r="K1181" s="1" t="s">
        <v>0</v>
      </c>
      <c r="L1181" s="1">
        <v>753162</v>
      </c>
      <c r="M1181" s="1">
        <v>4971</v>
      </c>
      <c r="N1181" s="1">
        <v>0</v>
      </c>
      <c r="O1181" s="1">
        <v>0</v>
      </c>
    </row>
    <row r="1182" spans="1:15">
      <c r="A1182" s="12">
        <v>72043000</v>
      </c>
      <c r="B1182" s="1" t="s">
        <v>10747</v>
      </c>
      <c r="C1182" s="12">
        <v>720430</v>
      </c>
      <c r="D1182" s="1" t="s">
        <v>10746</v>
      </c>
      <c r="E1182" s="12">
        <v>7204</v>
      </c>
      <c r="F1182" s="1" t="s">
        <v>7115</v>
      </c>
      <c r="G1182" s="12">
        <v>72</v>
      </c>
      <c r="H1182" s="1" t="s">
        <v>436</v>
      </c>
      <c r="I1182" s="1" t="s">
        <v>107</v>
      </c>
      <c r="J1182" s="1" t="s">
        <v>106</v>
      </c>
      <c r="K1182" s="1" t="s">
        <v>0</v>
      </c>
      <c r="L1182" s="1">
        <v>751911</v>
      </c>
      <c r="M1182" s="1">
        <v>597473</v>
      </c>
      <c r="N1182" s="1">
        <v>75517</v>
      </c>
      <c r="O1182" s="1">
        <v>297658</v>
      </c>
    </row>
    <row r="1183" spans="1:15">
      <c r="A1183" s="12">
        <v>87032390</v>
      </c>
      <c r="B1183" s="1" t="s">
        <v>10745</v>
      </c>
      <c r="C1183" s="12">
        <v>870323</v>
      </c>
      <c r="D1183" s="1" t="s">
        <v>10744</v>
      </c>
      <c r="E1183" s="12">
        <v>8703</v>
      </c>
      <c r="F1183" s="1" t="s">
        <v>2927</v>
      </c>
      <c r="G1183" s="12">
        <v>87</v>
      </c>
      <c r="H1183" s="1" t="s">
        <v>633</v>
      </c>
      <c r="I1183" s="1" t="s">
        <v>272</v>
      </c>
      <c r="J1183" s="1" t="s">
        <v>271</v>
      </c>
      <c r="K1183" s="1" t="s">
        <v>0</v>
      </c>
      <c r="L1183" s="1">
        <v>750608</v>
      </c>
      <c r="M1183" s="1">
        <v>64956</v>
      </c>
      <c r="N1183" s="1">
        <v>43985</v>
      </c>
      <c r="O1183" s="1">
        <v>2205</v>
      </c>
    </row>
    <row r="1184" spans="1:15">
      <c r="A1184" s="12">
        <v>38089329</v>
      </c>
      <c r="B1184" s="1" t="s">
        <v>10743</v>
      </c>
      <c r="C1184" s="12">
        <v>380893</v>
      </c>
      <c r="D1184" s="1" t="s">
        <v>320</v>
      </c>
      <c r="E1184" s="12">
        <v>3808</v>
      </c>
      <c r="F1184" s="1" t="s">
        <v>288</v>
      </c>
      <c r="G1184" s="12">
        <v>38</v>
      </c>
      <c r="H1184" s="1" t="s">
        <v>244</v>
      </c>
      <c r="I1184" s="1" t="s">
        <v>12</v>
      </c>
      <c r="J1184" s="1" t="s">
        <v>11</v>
      </c>
      <c r="K1184" s="1" t="s">
        <v>0</v>
      </c>
      <c r="L1184" s="1">
        <v>749381</v>
      </c>
      <c r="M1184" s="1">
        <v>17850</v>
      </c>
      <c r="N1184" s="1">
        <v>214790910</v>
      </c>
      <c r="O1184" s="1">
        <v>1721685</v>
      </c>
    </row>
    <row r="1185" spans="1:15">
      <c r="A1185" s="12">
        <v>19023000</v>
      </c>
      <c r="B1185" s="1" t="s">
        <v>10742</v>
      </c>
      <c r="C1185" s="12">
        <v>190230</v>
      </c>
      <c r="D1185" s="1" t="s">
        <v>10742</v>
      </c>
      <c r="E1185" s="12">
        <v>1902</v>
      </c>
      <c r="F1185" s="1" t="s">
        <v>1030</v>
      </c>
      <c r="G1185" s="12">
        <v>19</v>
      </c>
      <c r="H1185" s="1" t="s">
        <v>1029</v>
      </c>
      <c r="I1185" s="1" t="s">
        <v>751</v>
      </c>
      <c r="J1185" s="1" t="s">
        <v>750</v>
      </c>
      <c r="K1185" s="1" t="s">
        <v>0</v>
      </c>
      <c r="L1185" s="1">
        <v>749287</v>
      </c>
      <c r="M1185" s="1">
        <v>258441</v>
      </c>
      <c r="N1185" s="1">
        <v>1187854</v>
      </c>
      <c r="O1185" s="1">
        <v>486015</v>
      </c>
    </row>
    <row r="1186" spans="1:15">
      <c r="A1186" s="12">
        <v>42023200</v>
      </c>
      <c r="B1186" s="1" t="s">
        <v>10741</v>
      </c>
      <c r="C1186" s="12">
        <v>420232</v>
      </c>
      <c r="D1186" s="1" t="s">
        <v>10740</v>
      </c>
      <c r="E1186" s="12">
        <v>4202</v>
      </c>
      <c r="F1186" s="1" t="s">
        <v>7971</v>
      </c>
      <c r="G1186" s="12">
        <v>42</v>
      </c>
      <c r="H1186" s="1" t="s">
        <v>6168</v>
      </c>
      <c r="I1186" s="1" t="s">
        <v>2609</v>
      </c>
      <c r="J1186" s="1" t="s">
        <v>2608</v>
      </c>
      <c r="K1186" s="1" t="s">
        <v>0</v>
      </c>
      <c r="L1186" s="1">
        <v>748063</v>
      </c>
      <c r="M1186" s="1">
        <v>757</v>
      </c>
      <c r="N1186" s="1">
        <v>95441</v>
      </c>
      <c r="O1186" s="1">
        <v>749</v>
      </c>
    </row>
    <row r="1187" spans="1:15">
      <c r="A1187" s="12">
        <v>71129200</v>
      </c>
      <c r="B1187" s="1" t="s">
        <v>10739</v>
      </c>
      <c r="C1187" s="12">
        <v>711292</v>
      </c>
      <c r="D1187" s="1" t="s">
        <v>10738</v>
      </c>
      <c r="E1187" s="12">
        <v>7112</v>
      </c>
      <c r="F1187" s="1" t="s">
        <v>5075</v>
      </c>
      <c r="G1187" s="12">
        <v>71</v>
      </c>
      <c r="H1187" s="1" t="s">
        <v>200</v>
      </c>
      <c r="I1187" s="1" t="s">
        <v>199</v>
      </c>
      <c r="J1187" s="1" t="s">
        <v>198</v>
      </c>
      <c r="K1187" s="1" t="s">
        <v>0</v>
      </c>
      <c r="L1187" s="1">
        <v>747565</v>
      </c>
      <c r="M1187" s="1">
        <v>19136</v>
      </c>
      <c r="N1187" s="1">
        <v>0</v>
      </c>
      <c r="O1187" s="1">
        <v>0</v>
      </c>
    </row>
    <row r="1188" spans="1:15">
      <c r="A1188" s="12">
        <v>74092900</v>
      </c>
      <c r="B1188" s="1" t="s">
        <v>10737</v>
      </c>
      <c r="C1188" s="12">
        <v>740929</v>
      </c>
      <c r="D1188" s="1" t="s">
        <v>10736</v>
      </c>
      <c r="E1188" s="12">
        <v>7409</v>
      </c>
      <c r="F1188" s="1" t="s">
        <v>1511</v>
      </c>
      <c r="G1188" s="12">
        <v>74</v>
      </c>
      <c r="H1188" s="1" t="s">
        <v>491</v>
      </c>
      <c r="I1188" s="1" t="s">
        <v>107</v>
      </c>
      <c r="J1188" s="1" t="s">
        <v>106</v>
      </c>
      <c r="K1188" s="1" t="s">
        <v>0</v>
      </c>
      <c r="L1188" s="1">
        <v>747328</v>
      </c>
      <c r="M1188" s="1">
        <v>91605</v>
      </c>
      <c r="N1188" s="1">
        <v>3016</v>
      </c>
      <c r="O1188" s="1">
        <v>16</v>
      </c>
    </row>
    <row r="1189" spans="1:15">
      <c r="A1189" s="12">
        <v>84281000</v>
      </c>
      <c r="B1189" s="1" t="s">
        <v>10735</v>
      </c>
      <c r="C1189" s="12">
        <v>842810</v>
      </c>
      <c r="D1189" s="1" t="s">
        <v>10735</v>
      </c>
      <c r="E1189" s="12">
        <v>8428</v>
      </c>
      <c r="F1189" s="1" t="s">
        <v>2769</v>
      </c>
      <c r="G1189" s="12">
        <v>84</v>
      </c>
      <c r="H1189" s="1" t="s">
        <v>28</v>
      </c>
      <c r="I1189" s="1" t="s">
        <v>27</v>
      </c>
      <c r="J1189" s="1" t="s">
        <v>26</v>
      </c>
      <c r="K1189" s="1" t="s">
        <v>0</v>
      </c>
      <c r="L1189" s="1">
        <v>747307</v>
      </c>
      <c r="M1189" s="1">
        <v>173049</v>
      </c>
      <c r="N1189" s="1">
        <v>80112</v>
      </c>
      <c r="O1189" s="1">
        <v>154</v>
      </c>
    </row>
    <row r="1190" spans="1:15">
      <c r="A1190" s="12">
        <v>84835090</v>
      </c>
      <c r="B1190" s="1" t="s">
        <v>10734</v>
      </c>
      <c r="C1190" s="12">
        <v>848350</v>
      </c>
      <c r="D1190" s="1" t="s">
        <v>10733</v>
      </c>
      <c r="E1190" s="12">
        <v>8483</v>
      </c>
      <c r="F1190" s="1" t="s">
        <v>4474</v>
      </c>
      <c r="G1190" s="12">
        <v>84</v>
      </c>
      <c r="H1190" s="1" t="s">
        <v>28</v>
      </c>
      <c r="I1190" s="1" t="s">
        <v>27</v>
      </c>
      <c r="J1190" s="1" t="s">
        <v>26</v>
      </c>
      <c r="K1190" s="1" t="s">
        <v>0</v>
      </c>
      <c r="L1190" s="1">
        <v>746353</v>
      </c>
      <c r="M1190" s="1">
        <v>49405</v>
      </c>
      <c r="N1190" s="1">
        <v>7568404</v>
      </c>
      <c r="O1190" s="1">
        <v>343341</v>
      </c>
    </row>
    <row r="1191" spans="1:15">
      <c r="A1191" s="12">
        <v>85258929</v>
      </c>
      <c r="B1191" s="1" t="s">
        <v>10732</v>
      </c>
      <c r="C1191" s="12">
        <v>852589</v>
      </c>
      <c r="D1191" s="1" t="s">
        <v>1058</v>
      </c>
      <c r="E1191" s="12">
        <v>8525</v>
      </c>
      <c r="F1191" s="1" t="s">
        <v>1057</v>
      </c>
      <c r="G1191" s="12">
        <v>85</v>
      </c>
      <c r="H1191" s="1" t="s">
        <v>102</v>
      </c>
      <c r="I1191" s="1" t="s">
        <v>27</v>
      </c>
      <c r="J1191" s="1" t="s">
        <v>26</v>
      </c>
      <c r="K1191" s="1" t="s">
        <v>0</v>
      </c>
      <c r="L1191" s="1">
        <v>742629</v>
      </c>
      <c r="M1191" s="1">
        <v>985</v>
      </c>
      <c r="N1191" s="1">
        <v>10482997</v>
      </c>
      <c r="O1191" s="1">
        <v>24383</v>
      </c>
    </row>
    <row r="1192" spans="1:15">
      <c r="A1192" s="12">
        <v>20079910</v>
      </c>
      <c r="B1192" s="1" t="s">
        <v>10731</v>
      </c>
      <c r="C1192" s="12">
        <v>200799</v>
      </c>
      <c r="D1192" s="1" t="s">
        <v>4976</v>
      </c>
      <c r="E1192" s="12">
        <v>2007</v>
      </c>
      <c r="F1192" s="1" t="s">
        <v>4975</v>
      </c>
      <c r="G1192" s="12">
        <v>20</v>
      </c>
      <c r="H1192" s="1" t="s">
        <v>3274</v>
      </c>
      <c r="I1192" s="1" t="s">
        <v>751</v>
      </c>
      <c r="J1192" s="1" t="s">
        <v>750</v>
      </c>
      <c r="K1192" s="1" t="s">
        <v>0</v>
      </c>
      <c r="L1192" s="1">
        <v>741593</v>
      </c>
      <c r="M1192" s="1">
        <v>570770</v>
      </c>
      <c r="N1192" s="1">
        <v>2369</v>
      </c>
      <c r="O1192" s="1">
        <v>880</v>
      </c>
    </row>
    <row r="1193" spans="1:15">
      <c r="A1193" s="12">
        <v>81089000</v>
      </c>
      <c r="B1193" s="1" t="s">
        <v>10730</v>
      </c>
      <c r="C1193" s="12">
        <v>810890</v>
      </c>
      <c r="D1193" s="1" t="s">
        <v>10729</v>
      </c>
      <c r="E1193" s="12">
        <v>8108</v>
      </c>
      <c r="F1193" s="1" t="s">
        <v>3053</v>
      </c>
      <c r="G1193" s="12">
        <v>81</v>
      </c>
      <c r="H1193" s="1" t="s">
        <v>176</v>
      </c>
      <c r="I1193" s="1" t="s">
        <v>107</v>
      </c>
      <c r="J1193" s="1" t="s">
        <v>106</v>
      </c>
      <c r="K1193" s="1" t="s">
        <v>0</v>
      </c>
      <c r="L1193" s="1">
        <v>740419</v>
      </c>
      <c r="M1193" s="1">
        <v>160</v>
      </c>
      <c r="N1193" s="1">
        <v>47941370</v>
      </c>
      <c r="O1193" s="1">
        <v>377537</v>
      </c>
    </row>
    <row r="1194" spans="1:15">
      <c r="A1194" s="12">
        <v>70072100</v>
      </c>
      <c r="B1194" s="1" t="s">
        <v>10728</v>
      </c>
      <c r="C1194" s="12">
        <v>700721</v>
      </c>
      <c r="D1194" s="1" t="s">
        <v>10727</v>
      </c>
      <c r="E1194" s="12">
        <v>7007</v>
      </c>
      <c r="F1194" s="1" t="s">
        <v>8013</v>
      </c>
      <c r="G1194" s="12">
        <v>70</v>
      </c>
      <c r="H1194" s="1" t="s">
        <v>83</v>
      </c>
      <c r="I1194" s="1" t="s">
        <v>7</v>
      </c>
      <c r="J1194" s="1" t="s">
        <v>6</v>
      </c>
      <c r="K1194" s="1" t="s">
        <v>0</v>
      </c>
      <c r="L1194" s="1">
        <v>735340</v>
      </c>
      <c r="M1194" s="1">
        <v>109452</v>
      </c>
      <c r="N1194" s="1">
        <v>539543</v>
      </c>
      <c r="O1194" s="1">
        <v>29198</v>
      </c>
    </row>
    <row r="1195" spans="1:15">
      <c r="A1195" s="12">
        <v>70099200</v>
      </c>
      <c r="B1195" s="1" t="s">
        <v>10726</v>
      </c>
      <c r="C1195" s="12">
        <v>700992</v>
      </c>
      <c r="D1195" s="1" t="s">
        <v>10726</v>
      </c>
      <c r="E1195" s="12">
        <v>7009</v>
      </c>
      <c r="F1195" s="1" t="s">
        <v>8772</v>
      </c>
      <c r="G1195" s="12">
        <v>70</v>
      </c>
      <c r="H1195" s="1" t="s">
        <v>83</v>
      </c>
      <c r="I1195" s="1" t="s">
        <v>7</v>
      </c>
      <c r="J1195" s="1" t="s">
        <v>6</v>
      </c>
      <c r="K1195" s="1" t="s">
        <v>0</v>
      </c>
      <c r="L1195" s="1">
        <v>728399</v>
      </c>
      <c r="M1195" s="1">
        <v>68210</v>
      </c>
      <c r="N1195" s="1">
        <v>231062</v>
      </c>
      <c r="O1195" s="1">
        <v>4521</v>
      </c>
    </row>
    <row r="1196" spans="1:15">
      <c r="A1196" s="12">
        <v>76101000</v>
      </c>
      <c r="B1196" s="1" t="s">
        <v>10725</v>
      </c>
      <c r="C1196" s="12">
        <v>761010</v>
      </c>
      <c r="D1196" s="1" t="s">
        <v>10725</v>
      </c>
      <c r="E1196" s="12">
        <v>7610</v>
      </c>
      <c r="F1196" s="1" t="s">
        <v>9043</v>
      </c>
      <c r="G1196" s="12">
        <v>76</v>
      </c>
      <c r="H1196" s="1" t="s">
        <v>1262</v>
      </c>
      <c r="I1196" s="1" t="s">
        <v>107</v>
      </c>
      <c r="J1196" s="1" t="s">
        <v>106</v>
      </c>
      <c r="K1196" s="1" t="s">
        <v>0</v>
      </c>
      <c r="L1196" s="1">
        <v>727805</v>
      </c>
      <c r="M1196" s="1">
        <v>24556</v>
      </c>
      <c r="N1196" s="1">
        <v>406943</v>
      </c>
      <c r="O1196" s="1">
        <v>1953</v>
      </c>
    </row>
    <row r="1197" spans="1:15">
      <c r="A1197" s="12">
        <v>84198930</v>
      </c>
      <c r="B1197" s="1" t="s">
        <v>10724</v>
      </c>
      <c r="C1197" s="12">
        <v>841989</v>
      </c>
      <c r="D1197" s="1" t="s">
        <v>7447</v>
      </c>
      <c r="E1197" s="12">
        <v>8419</v>
      </c>
      <c r="F1197" s="1" t="s">
        <v>2867</v>
      </c>
      <c r="G1197" s="12">
        <v>84</v>
      </c>
      <c r="H1197" s="1" t="s">
        <v>28</v>
      </c>
      <c r="I1197" s="1" t="s">
        <v>27</v>
      </c>
      <c r="J1197" s="1" t="s">
        <v>26</v>
      </c>
      <c r="K1197" s="1" t="s">
        <v>0</v>
      </c>
      <c r="L1197" s="1">
        <v>725000</v>
      </c>
      <c r="M1197" s="1">
        <v>15609</v>
      </c>
      <c r="N1197" s="1">
        <v>0</v>
      </c>
      <c r="O1197" s="1">
        <v>0</v>
      </c>
    </row>
    <row r="1198" spans="1:15">
      <c r="A1198" s="12">
        <v>71129100</v>
      </c>
      <c r="B1198" s="1" t="s">
        <v>10723</v>
      </c>
      <c r="C1198" s="12">
        <v>711291</v>
      </c>
      <c r="D1198" s="1" t="s">
        <v>10722</v>
      </c>
      <c r="E1198" s="12">
        <v>7112</v>
      </c>
      <c r="F1198" s="1" t="s">
        <v>5075</v>
      </c>
      <c r="G1198" s="12">
        <v>71</v>
      </c>
      <c r="H1198" s="1" t="s">
        <v>200</v>
      </c>
      <c r="I1198" s="1" t="s">
        <v>199</v>
      </c>
      <c r="J1198" s="1" t="s">
        <v>198</v>
      </c>
      <c r="K1198" s="1" t="s">
        <v>0</v>
      </c>
      <c r="L1198" s="1">
        <v>720295</v>
      </c>
      <c r="M1198" s="1">
        <v>229</v>
      </c>
      <c r="N1198" s="1">
        <v>465</v>
      </c>
      <c r="O1198" s="1">
        <v>0</v>
      </c>
    </row>
    <row r="1199" spans="1:15">
      <c r="A1199" s="12">
        <v>25251000</v>
      </c>
      <c r="B1199" s="1" t="s">
        <v>10721</v>
      </c>
      <c r="C1199" s="12">
        <v>252510</v>
      </c>
      <c r="D1199" s="1" t="s">
        <v>10720</v>
      </c>
      <c r="E1199" s="12">
        <v>2525</v>
      </c>
      <c r="F1199" s="1" t="s">
        <v>3552</v>
      </c>
      <c r="G1199" s="12">
        <v>25</v>
      </c>
      <c r="H1199" s="1" t="s">
        <v>226</v>
      </c>
      <c r="I1199" s="1" t="s">
        <v>225</v>
      </c>
      <c r="J1199" s="1" t="s">
        <v>224</v>
      </c>
      <c r="K1199" s="1" t="s">
        <v>0</v>
      </c>
      <c r="L1199" s="1">
        <v>719709</v>
      </c>
      <c r="M1199" s="1">
        <v>577072</v>
      </c>
      <c r="N1199" s="1">
        <v>949</v>
      </c>
      <c r="O1199" s="1">
        <v>2</v>
      </c>
    </row>
    <row r="1200" spans="1:15">
      <c r="A1200" s="12">
        <v>39069029</v>
      </c>
      <c r="B1200" s="1" t="s">
        <v>10719</v>
      </c>
      <c r="C1200" s="12">
        <v>390690</v>
      </c>
      <c r="D1200" s="1" t="s">
        <v>734</v>
      </c>
      <c r="E1200" s="12">
        <v>3906</v>
      </c>
      <c r="F1200" s="1" t="s">
        <v>733</v>
      </c>
      <c r="G1200" s="12">
        <v>39</v>
      </c>
      <c r="H1200" s="1" t="s">
        <v>38</v>
      </c>
      <c r="I1200" s="1" t="s">
        <v>37</v>
      </c>
      <c r="J1200" s="1" t="s">
        <v>36</v>
      </c>
      <c r="K1200" s="1" t="s">
        <v>0</v>
      </c>
      <c r="L1200" s="1">
        <v>717777</v>
      </c>
      <c r="M1200" s="1">
        <v>202978</v>
      </c>
      <c r="N1200" s="1">
        <v>4139804</v>
      </c>
      <c r="O1200" s="1">
        <v>912829</v>
      </c>
    </row>
    <row r="1201" spans="1:15">
      <c r="A1201" s="12">
        <v>76031000</v>
      </c>
      <c r="B1201" s="1" t="s">
        <v>10718</v>
      </c>
      <c r="C1201" s="12">
        <v>760310</v>
      </c>
      <c r="D1201" s="1" t="s">
        <v>10718</v>
      </c>
      <c r="E1201" s="12">
        <v>7603</v>
      </c>
      <c r="F1201" s="1" t="s">
        <v>1263</v>
      </c>
      <c r="G1201" s="12">
        <v>76</v>
      </c>
      <c r="H1201" s="1" t="s">
        <v>1262</v>
      </c>
      <c r="I1201" s="1" t="s">
        <v>107</v>
      </c>
      <c r="J1201" s="1" t="s">
        <v>106</v>
      </c>
      <c r="K1201" s="1" t="s">
        <v>0</v>
      </c>
      <c r="L1201" s="1">
        <v>716476</v>
      </c>
      <c r="M1201" s="1">
        <v>106278</v>
      </c>
      <c r="N1201" s="1">
        <v>282545</v>
      </c>
      <c r="O1201" s="1">
        <v>2354</v>
      </c>
    </row>
    <row r="1202" spans="1:15">
      <c r="A1202" s="12">
        <v>84804910</v>
      </c>
      <c r="B1202" s="1" t="s">
        <v>10717</v>
      </c>
      <c r="C1202" s="12">
        <v>848049</v>
      </c>
      <c r="D1202" s="1" t="s">
        <v>9742</v>
      </c>
      <c r="E1202" s="12">
        <v>8480</v>
      </c>
      <c r="F1202" s="1" t="s">
        <v>3063</v>
      </c>
      <c r="G1202" s="12">
        <v>84</v>
      </c>
      <c r="H1202" s="1" t="s">
        <v>28</v>
      </c>
      <c r="I1202" s="1" t="s">
        <v>27</v>
      </c>
      <c r="J1202" s="1" t="s">
        <v>26</v>
      </c>
      <c r="K1202" s="1" t="s">
        <v>0</v>
      </c>
      <c r="L1202" s="1">
        <v>716316</v>
      </c>
      <c r="M1202" s="1">
        <v>165405</v>
      </c>
      <c r="N1202" s="1">
        <v>22501</v>
      </c>
      <c r="O1202" s="1">
        <v>3083</v>
      </c>
    </row>
    <row r="1203" spans="1:15">
      <c r="A1203" s="12">
        <v>40092110</v>
      </c>
      <c r="B1203" s="1" t="s">
        <v>10716</v>
      </c>
      <c r="C1203" s="12">
        <v>400921</v>
      </c>
      <c r="D1203" s="1" t="s">
        <v>10171</v>
      </c>
      <c r="E1203" s="12">
        <v>4009</v>
      </c>
      <c r="F1203" s="1" t="s">
        <v>4733</v>
      </c>
      <c r="G1203" s="12">
        <v>40</v>
      </c>
      <c r="H1203" s="1" t="s">
        <v>422</v>
      </c>
      <c r="I1203" s="1" t="s">
        <v>37</v>
      </c>
      <c r="J1203" s="1" t="s">
        <v>36</v>
      </c>
      <c r="K1203" s="1" t="s">
        <v>0</v>
      </c>
      <c r="L1203" s="1">
        <v>715603</v>
      </c>
      <c r="M1203" s="1">
        <v>83406</v>
      </c>
      <c r="N1203" s="1">
        <v>9864539</v>
      </c>
      <c r="O1203" s="1">
        <v>883899</v>
      </c>
    </row>
    <row r="1204" spans="1:15">
      <c r="A1204" s="12">
        <v>40113000</v>
      </c>
      <c r="B1204" s="1" t="s">
        <v>10715</v>
      </c>
      <c r="C1204" s="12">
        <v>401130</v>
      </c>
      <c r="D1204" s="1" t="s">
        <v>10714</v>
      </c>
      <c r="E1204" s="12">
        <v>4011</v>
      </c>
      <c r="F1204" s="1" t="s">
        <v>423</v>
      </c>
      <c r="G1204" s="12">
        <v>40</v>
      </c>
      <c r="H1204" s="1" t="s">
        <v>422</v>
      </c>
      <c r="I1204" s="1" t="s">
        <v>37</v>
      </c>
      <c r="J1204" s="1" t="s">
        <v>36</v>
      </c>
      <c r="K1204" s="1" t="s">
        <v>0</v>
      </c>
      <c r="L1204" s="1">
        <v>715570</v>
      </c>
      <c r="M1204" s="1">
        <v>14075</v>
      </c>
      <c r="N1204" s="1">
        <v>13699777</v>
      </c>
      <c r="O1204" s="1">
        <v>460726</v>
      </c>
    </row>
    <row r="1205" spans="1:15">
      <c r="A1205" s="12">
        <v>85423999</v>
      </c>
      <c r="B1205" s="1" t="s">
        <v>10713</v>
      </c>
      <c r="C1205" s="12">
        <v>854239</v>
      </c>
      <c r="D1205" s="1" t="s">
        <v>298</v>
      </c>
      <c r="E1205" s="12">
        <v>8542</v>
      </c>
      <c r="F1205" s="1" t="s">
        <v>297</v>
      </c>
      <c r="G1205" s="12">
        <v>85</v>
      </c>
      <c r="H1205" s="1" t="s">
        <v>102</v>
      </c>
      <c r="I1205" s="1" t="s">
        <v>27</v>
      </c>
      <c r="J1205" s="1" t="s">
        <v>26</v>
      </c>
      <c r="K1205" s="1" t="s">
        <v>0</v>
      </c>
      <c r="L1205" s="1">
        <v>713440</v>
      </c>
      <c r="M1205" s="1">
        <v>136</v>
      </c>
      <c r="N1205" s="1">
        <v>1464398</v>
      </c>
      <c r="O1205" s="1">
        <v>2026</v>
      </c>
    </row>
    <row r="1206" spans="1:15">
      <c r="A1206" s="12">
        <v>41151000</v>
      </c>
      <c r="B1206" s="1" t="s">
        <v>10712</v>
      </c>
      <c r="C1206" s="12">
        <v>411510</v>
      </c>
      <c r="D1206" s="1" t="s">
        <v>10711</v>
      </c>
      <c r="E1206" s="12">
        <v>4115</v>
      </c>
      <c r="F1206" s="1" t="s">
        <v>10710</v>
      </c>
      <c r="G1206" s="12">
        <v>41</v>
      </c>
      <c r="H1206" s="1" t="s">
        <v>2610</v>
      </c>
      <c r="I1206" s="1" t="s">
        <v>2609</v>
      </c>
      <c r="J1206" s="1" t="s">
        <v>2608</v>
      </c>
      <c r="K1206" s="1" t="s">
        <v>0</v>
      </c>
      <c r="L1206" s="1">
        <v>713113</v>
      </c>
      <c r="M1206" s="1">
        <v>111131</v>
      </c>
      <c r="N1206" s="1">
        <v>41</v>
      </c>
      <c r="O1206" s="1">
        <v>0</v>
      </c>
    </row>
    <row r="1207" spans="1:15">
      <c r="A1207" s="12">
        <v>90212900</v>
      </c>
      <c r="B1207" s="1" t="s">
        <v>10709</v>
      </c>
      <c r="C1207" s="12">
        <v>902129</v>
      </c>
      <c r="D1207" s="1" t="s">
        <v>10709</v>
      </c>
      <c r="E1207" s="12">
        <v>9021</v>
      </c>
      <c r="F1207" s="1" t="s">
        <v>5949</v>
      </c>
      <c r="G1207" s="12">
        <v>90</v>
      </c>
      <c r="H1207" s="1" t="s">
        <v>512</v>
      </c>
      <c r="I1207" s="1" t="s">
        <v>49</v>
      </c>
      <c r="J1207" s="1" t="s">
        <v>48</v>
      </c>
      <c r="K1207" s="1" t="s">
        <v>0</v>
      </c>
      <c r="L1207" s="1">
        <v>712009</v>
      </c>
      <c r="M1207" s="1">
        <v>1089</v>
      </c>
      <c r="N1207" s="1">
        <v>1532346</v>
      </c>
      <c r="O1207" s="1">
        <v>5618</v>
      </c>
    </row>
    <row r="1208" spans="1:15">
      <c r="A1208" s="12">
        <v>90249000</v>
      </c>
      <c r="B1208" s="1" t="s">
        <v>10708</v>
      </c>
      <c r="C1208" s="12">
        <v>902490</v>
      </c>
      <c r="D1208" s="1" t="s">
        <v>10707</v>
      </c>
      <c r="E1208" s="12">
        <v>9024</v>
      </c>
      <c r="F1208" s="1" t="s">
        <v>2498</v>
      </c>
      <c r="G1208" s="12">
        <v>90</v>
      </c>
      <c r="H1208" s="1" t="s">
        <v>512</v>
      </c>
      <c r="I1208" s="1" t="s">
        <v>49</v>
      </c>
      <c r="J1208" s="1" t="s">
        <v>48</v>
      </c>
      <c r="K1208" s="1" t="s">
        <v>0</v>
      </c>
      <c r="L1208" s="1">
        <v>710046</v>
      </c>
      <c r="M1208" s="1">
        <v>12522</v>
      </c>
      <c r="N1208" s="1">
        <v>2363156</v>
      </c>
      <c r="O1208" s="1">
        <v>7262</v>
      </c>
    </row>
    <row r="1209" spans="1:15">
      <c r="A1209" s="12">
        <v>87032210</v>
      </c>
      <c r="B1209" s="1" t="s">
        <v>10706</v>
      </c>
      <c r="C1209" s="12">
        <v>870322</v>
      </c>
      <c r="D1209" s="1" t="s">
        <v>10705</v>
      </c>
      <c r="E1209" s="12">
        <v>8703</v>
      </c>
      <c r="F1209" s="1" t="s">
        <v>2927</v>
      </c>
      <c r="G1209" s="12">
        <v>87</v>
      </c>
      <c r="H1209" s="1" t="s">
        <v>633</v>
      </c>
      <c r="I1209" s="1" t="s">
        <v>272</v>
      </c>
      <c r="J1209" s="1" t="s">
        <v>271</v>
      </c>
      <c r="K1209" s="1" t="s">
        <v>0</v>
      </c>
      <c r="L1209" s="1">
        <v>707506</v>
      </c>
      <c r="M1209" s="1">
        <v>48973</v>
      </c>
      <c r="N1209" s="1">
        <v>0</v>
      </c>
      <c r="O1209" s="1">
        <v>0</v>
      </c>
    </row>
    <row r="1210" spans="1:15">
      <c r="A1210" s="12">
        <v>90213999</v>
      </c>
      <c r="B1210" s="1" t="s">
        <v>10704</v>
      </c>
      <c r="C1210" s="12">
        <v>902139</v>
      </c>
      <c r="D1210" s="1" t="s">
        <v>6420</v>
      </c>
      <c r="E1210" s="12">
        <v>9021</v>
      </c>
      <c r="F1210" s="1" t="s">
        <v>5949</v>
      </c>
      <c r="G1210" s="12">
        <v>90</v>
      </c>
      <c r="H1210" s="1" t="s">
        <v>512</v>
      </c>
      <c r="I1210" s="1" t="s">
        <v>49</v>
      </c>
      <c r="J1210" s="1" t="s">
        <v>48</v>
      </c>
      <c r="K1210" s="1" t="s">
        <v>0</v>
      </c>
      <c r="L1210" s="1">
        <v>705231</v>
      </c>
      <c r="M1210" s="1">
        <v>47</v>
      </c>
      <c r="N1210" s="1">
        <v>5114556</v>
      </c>
      <c r="O1210" s="1">
        <v>1733</v>
      </c>
    </row>
    <row r="1211" spans="1:15">
      <c r="A1211" s="12">
        <v>90314990</v>
      </c>
      <c r="B1211" s="1" t="s">
        <v>837</v>
      </c>
      <c r="C1211" s="12">
        <v>903149</v>
      </c>
      <c r="D1211" s="1" t="s">
        <v>837</v>
      </c>
      <c r="E1211" s="12">
        <v>9031</v>
      </c>
      <c r="F1211" s="1" t="s">
        <v>836</v>
      </c>
      <c r="G1211" s="12">
        <v>90</v>
      </c>
      <c r="H1211" s="1" t="s">
        <v>512</v>
      </c>
      <c r="I1211" s="1" t="s">
        <v>49</v>
      </c>
      <c r="J1211" s="1" t="s">
        <v>48</v>
      </c>
      <c r="K1211" s="1" t="s">
        <v>0</v>
      </c>
      <c r="L1211" s="1">
        <v>705223</v>
      </c>
      <c r="M1211" s="1">
        <v>1691</v>
      </c>
      <c r="N1211" s="1">
        <v>12064125</v>
      </c>
      <c r="O1211" s="1">
        <v>48790</v>
      </c>
    </row>
    <row r="1212" spans="1:15">
      <c r="A1212" s="12">
        <v>84804100</v>
      </c>
      <c r="B1212" s="1" t="s">
        <v>10703</v>
      </c>
      <c r="C1212" s="12">
        <v>848041</v>
      </c>
      <c r="D1212" s="1" t="s">
        <v>10702</v>
      </c>
      <c r="E1212" s="12">
        <v>8480</v>
      </c>
      <c r="F1212" s="1" t="s">
        <v>3063</v>
      </c>
      <c r="G1212" s="12">
        <v>84</v>
      </c>
      <c r="H1212" s="1" t="s">
        <v>28</v>
      </c>
      <c r="I1212" s="1" t="s">
        <v>27</v>
      </c>
      <c r="J1212" s="1" t="s">
        <v>26</v>
      </c>
      <c r="K1212" s="1" t="s">
        <v>0</v>
      </c>
      <c r="L1212" s="1">
        <v>705093</v>
      </c>
      <c r="M1212" s="1">
        <v>14452</v>
      </c>
      <c r="N1212" s="1">
        <v>114908</v>
      </c>
      <c r="O1212" s="1">
        <v>557</v>
      </c>
    </row>
    <row r="1213" spans="1:15">
      <c r="A1213" s="12">
        <v>48114190</v>
      </c>
      <c r="B1213" s="1" t="s">
        <v>10701</v>
      </c>
      <c r="C1213" s="12">
        <v>481141</v>
      </c>
      <c r="D1213" s="1" t="s">
        <v>7702</v>
      </c>
      <c r="E1213" s="12">
        <v>4811</v>
      </c>
      <c r="F1213" s="1" t="s">
        <v>2415</v>
      </c>
      <c r="G1213" s="12">
        <v>48</v>
      </c>
      <c r="H1213" s="1" t="s">
        <v>19</v>
      </c>
      <c r="I1213" s="1" t="s">
        <v>18</v>
      </c>
      <c r="J1213" s="1" t="s">
        <v>17</v>
      </c>
      <c r="K1213" s="1" t="s">
        <v>0</v>
      </c>
      <c r="L1213" s="1">
        <v>704861</v>
      </c>
      <c r="M1213" s="1">
        <v>214390</v>
      </c>
      <c r="N1213" s="1">
        <v>2351921</v>
      </c>
      <c r="O1213" s="1">
        <v>447569</v>
      </c>
    </row>
    <row r="1214" spans="1:15">
      <c r="A1214" s="12">
        <v>61045300</v>
      </c>
      <c r="B1214" s="1" t="s">
        <v>10700</v>
      </c>
      <c r="C1214" s="12">
        <v>610453</v>
      </c>
      <c r="D1214" s="1" t="s">
        <v>10699</v>
      </c>
      <c r="E1214" s="12">
        <v>6104</v>
      </c>
      <c r="F1214" s="1" t="s">
        <v>5262</v>
      </c>
      <c r="G1214" s="12">
        <v>61</v>
      </c>
      <c r="H1214" s="1" t="s">
        <v>234</v>
      </c>
      <c r="I1214" s="1" t="s">
        <v>2</v>
      </c>
      <c r="J1214" s="1" t="s">
        <v>1</v>
      </c>
      <c r="K1214" s="1" t="s">
        <v>0</v>
      </c>
      <c r="L1214" s="1">
        <v>704487</v>
      </c>
      <c r="M1214" s="1">
        <v>11150</v>
      </c>
      <c r="N1214" s="1">
        <v>0</v>
      </c>
      <c r="O1214" s="1">
        <v>0</v>
      </c>
    </row>
    <row r="1215" spans="1:15">
      <c r="A1215" s="12">
        <v>95069100</v>
      </c>
      <c r="B1215" s="1" t="s">
        <v>10698</v>
      </c>
      <c r="C1215" s="12">
        <v>950691</v>
      </c>
      <c r="D1215" s="1" t="s">
        <v>10698</v>
      </c>
      <c r="E1215" s="12">
        <v>9506</v>
      </c>
      <c r="F1215" s="1" t="s">
        <v>1580</v>
      </c>
      <c r="G1215" s="12">
        <v>95</v>
      </c>
      <c r="H1215" s="1" t="s">
        <v>940</v>
      </c>
      <c r="I1215" s="1" t="s">
        <v>127</v>
      </c>
      <c r="J1215" s="1" t="s">
        <v>126</v>
      </c>
      <c r="K1215" s="1" t="s">
        <v>0</v>
      </c>
      <c r="L1215" s="1">
        <v>703075</v>
      </c>
      <c r="M1215" s="1">
        <v>36108</v>
      </c>
      <c r="N1215" s="1">
        <v>7547034</v>
      </c>
      <c r="O1215" s="1">
        <v>693157</v>
      </c>
    </row>
    <row r="1216" spans="1:15">
      <c r="A1216" s="12">
        <v>40093290</v>
      </c>
      <c r="B1216" s="1" t="s">
        <v>10697</v>
      </c>
      <c r="C1216" s="12">
        <v>400932</v>
      </c>
      <c r="D1216" s="1" t="s">
        <v>7259</v>
      </c>
      <c r="E1216" s="12">
        <v>4009</v>
      </c>
      <c r="F1216" s="1" t="s">
        <v>4733</v>
      </c>
      <c r="G1216" s="12">
        <v>40</v>
      </c>
      <c r="H1216" s="1" t="s">
        <v>422</v>
      </c>
      <c r="I1216" s="1" t="s">
        <v>37</v>
      </c>
      <c r="J1216" s="1" t="s">
        <v>36</v>
      </c>
      <c r="K1216" s="1" t="s">
        <v>0</v>
      </c>
      <c r="L1216" s="1">
        <v>702506</v>
      </c>
      <c r="M1216" s="1">
        <v>61514</v>
      </c>
      <c r="N1216" s="1">
        <v>1986492</v>
      </c>
      <c r="O1216" s="1">
        <v>40077</v>
      </c>
    </row>
    <row r="1217" spans="1:15">
      <c r="A1217" s="12">
        <v>82024000</v>
      </c>
      <c r="B1217" s="1" t="s">
        <v>10696</v>
      </c>
      <c r="C1217" s="12">
        <v>820240</v>
      </c>
      <c r="D1217" s="1" t="s">
        <v>10696</v>
      </c>
      <c r="E1217" s="12">
        <v>8202</v>
      </c>
      <c r="F1217" s="1" t="s">
        <v>769</v>
      </c>
      <c r="G1217" s="12">
        <v>82</v>
      </c>
      <c r="H1217" s="1" t="s">
        <v>768</v>
      </c>
      <c r="I1217" s="1" t="s">
        <v>107</v>
      </c>
      <c r="J1217" s="1" t="s">
        <v>106</v>
      </c>
      <c r="K1217" s="1" t="s">
        <v>0</v>
      </c>
      <c r="L1217" s="1">
        <v>698428</v>
      </c>
      <c r="M1217" s="1">
        <v>79531</v>
      </c>
      <c r="N1217" s="1">
        <v>1332705</v>
      </c>
      <c r="O1217" s="1">
        <v>72634</v>
      </c>
    </row>
    <row r="1218" spans="1:15">
      <c r="A1218" s="12">
        <v>23024000</v>
      </c>
      <c r="B1218" s="1" t="s">
        <v>10695</v>
      </c>
      <c r="C1218" s="12">
        <v>230240</v>
      </c>
      <c r="D1218" s="1" t="s">
        <v>10694</v>
      </c>
      <c r="E1218" s="12">
        <v>2302</v>
      </c>
      <c r="F1218" s="1" t="s">
        <v>2750</v>
      </c>
      <c r="G1218" s="12">
        <v>23</v>
      </c>
      <c r="H1218" s="1" t="s">
        <v>2749</v>
      </c>
      <c r="I1218" s="1" t="s">
        <v>751</v>
      </c>
      <c r="J1218" s="1" t="s">
        <v>750</v>
      </c>
      <c r="K1218" s="1" t="s">
        <v>0</v>
      </c>
      <c r="L1218" s="1">
        <v>698402</v>
      </c>
      <c r="M1218" s="1">
        <v>440511</v>
      </c>
      <c r="N1218" s="1">
        <v>637</v>
      </c>
      <c r="O1218" s="1">
        <v>1</v>
      </c>
    </row>
    <row r="1219" spans="1:15">
      <c r="A1219" s="12">
        <v>68053090</v>
      </c>
      <c r="B1219" s="1" t="s">
        <v>10693</v>
      </c>
      <c r="C1219" s="12">
        <v>680530</v>
      </c>
      <c r="D1219" s="1" t="s">
        <v>4547</v>
      </c>
      <c r="E1219" s="12">
        <v>6805</v>
      </c>
      <c r="F1219" s="1" t="s">
        <v>4546</v>
      </c>
      <c r="G1219" s="12">
        <v>68</v>
      </c>
      <c r="H1219" s="1" t="s">
        <v>8</v>
      </c>
      <c r="I1219" s="1" t="s">
        <v>7</v>
      </c>
      <c r="J1219" s="1" t="s">
        <v>6</v>
      </c>
      <c r="K1219" s="1" t="s">
        <v>0</v>
      </c>
      <c r="L1219" s="1">
        <v>697454</v>
      </c>
      <c r="M1219" s="1">
        <v>65181</v>
      </c>
      <c r="N1219" s="1">
        <v>3795981</v>
      </c>
      <c r="O1219" s="1">
        <v>122110</v>
      </c>
    </row>
    <row r="1220" spans="1:15">
      <c r="A1220" s="12">
        <v>84158290</v>
      </c>
      <c r="B1220" s="1" t="s">
        <v>10692</v>
      </c>
      <c r="C1220" s="12">
        <v>841582</v>
      </c>
      <c r="D1220" s="1" t="s">
        <v>7133</v>
      </c>
      <c r="E1220" s="12">
        <v>8415</v>
      </c>
      <c r="F1220" s="1" t="s">
        <v>2534</v>
      </c>
      <c r="G1220" s="12">
        <v>84</v>
      </c>
      <c r="H1220" s="1" t="s">
        <v>28</v>
      </c>
      <c r="I1220" s="1" t="s">
        <v>27</v>
      </c>
      <c r="J1220" s="1" t="s">
        <v>26</v>
      </c>
      <c r="K1220" s="1" t="s">
        <v>0</v>
      </c>
      <c r="L1220" s="1">
        <v>693056</v>
      </c>
      <c r="M1220" s="1">
        <v>14603</v>
      </c>
      <c r="N1220" s="1">
        <v>6040230</v>
      </c>
      <c r="O1220" s="1">
        <v>20410</v>
      </c>
    </row>
    <row r="1221" spans="1:15">
      <c r="A1221" s="12">
        <v>84282090</v>
      </c>
      <c r="B1221" s="1" t="s">
        <v>10691</v>
      </c>
      <c r="C1221" s="12">
        <v>842820</v>
      </c>
      <c r="D1221" s="1" t="s">
        <v>10690</v>
      </c>
      <c r="E1221" s="12">
        <v>8428</v>
      </c>
      <c r="F1221" s="1" t="s">
        <v>2769</v>
      </c>
      <c r="G1221" s="12">
        <v>84</v>
      </c>
      <c r="H1221" s="1" t="s">
        <v>28</v>
      </c>
      <c r="I1221" s="1" t="s">
        <v>27</v>
      </c>
      <c r="J1221" s="1" t="s">
        <v>26</v>
      </c>
      <c r="K1221" s="1" t="s">
        <v>0</v>
      </c>
      <c r="L1221" s="1">
        <v>689471</v>
      </c>
      <c r="M1221" s="1">
        <v>50384</v>
      </c>
      <c r="N1221" s="1">
        <v>598454</v>
      </c>
      <c r="O1221" s="1">
        <v>31250</v>
      </c>
    </row>
    <row r="1222" spans="1:15">
      <c r="A1222" s="12">
        <v>28042910</v>
      </c>
      <c r="B1222" s="1" t="s">
        <v>10689</v>
      </c>
      <c r="C1222" s="12">
        <v>280429</v>
      </c>
      <c r="D1222" s="1" t="s">
        <v>7810</v>
      </c>
      <c r="E1222" s="12">
        <v>2804</v>
      </c>
      <c r="F1222" s="1" t="s">
        <v>455</v>
      </c>
      <c r="G1222" s="12">
        <v>28</v>
      </c>
      <c r="H1222" s="1" t="s">
        <v>118</v>
      </c>
      <c r="I1222" s="1" t="s">
        <v>12</v>
      </c>
      <c r="J1222" s="1" t="s">
        <v>11</v>
      </c>
      <c r="K1222" s="1" t="s">
        <v>0</v>
      </c>
      <c r="L1222" s="1">
        <v>687420</v>
      </c>
      <c r="M1222" s="1">
        <v>4207</v>
      </c>
      <c r="N1222" s="1">
        <v>23223996</v>
      </c>
      <c r="O1222" s="1">
        <v>196225</v>
      </c>
    </row>
    <row r="1223" spans="1:15">
      <c r="A1223" s="12">
        <v>87071000</v>
      </c>
      <c r="B1223" s="1" t="s">
        <v>10688</v>
      </c>
      <c r="C1223" s="12">
        <v>870710</v>
      </c>
      <c r="D1223" s="1" t="s">
        <v>10687</v>
      </c>
      <c r="E1223" s="12">
        <v>8707</v>
      </c>
      <c r="F1223" s="1" t="s">
        <v>8898</v>
      </c>
      <c r="G1223" s="12">
        <v>87</v>
      </c>
      <c r="H1223" s="1" t="s">
        <v>633</v>
      </c>
      <c r="I1223" s="1" t="s">
        <v>272</v>
      </c>
      <c r="J1223" s="1" t="s">
        <v>271</v>
      </c>
      <c r="K1223" s="1" t="s">
        <v>0</v>
      </c>
      <c r="L1223" s="1">
        <v>683982</v>
      </c>
      <c r="M1223" s="1">
        <v>9022</v>
      </c>
      <c r="N1223" s="1">
        <v>11779675</v>
      </c>
      <c r="O1223" s="1">
        <v>1068881</v>
      </c>
    </row>
    <row r="1224" spans="1:15">
      <c r="A1224" s="12">
        <v>84818094</v>
      </c>
      <c r="B1224" s="1" t="s">
        <v>10686</v>
      </c>
      <c r="C1224" s="12">
        <v>848180</v>
      </c>
      <c r="D1224" s="1" t="s">
        <v>4249</v>
      </c>
      <c r="E1224" s="12">
        <v>8481</v>
      </c>
      <c r="F1224" s="1" t="s">
        <v>4248</v>
      </c>
      <c r="G1224" s="12">
        <v>84</v>
      </c>
      <c r="H1224" s="1" t="s">
        <v>28</v>
      </c>
      <c r="I1224" s="1" t="s">
        <v>27</v>
      </c>
      <c r="J1224" s="1" t="s">
        <v>26</v>
      </c>
      <c r="K1224" s="1" t="s">
        <v>0</v>
      </c>
      <c r="L1224" s="1">
        <v>683546</v>
      </c>
      <c r="M1224" s="1">
        <v>19218</v>
      </c>
      <c r="N1224" s="1">
        <v>2634246</v>
      </c>
      <c r="O1224" s="1">
        <v>23468</v>
      </c>
    </row>
    <row r="1225" spans="1:15">
      <c r="A1225" s="12">
        <v>84314200</v>
      </c>
      <c r="B1225" s="1" t="s">
        <v>10685</v>
      </c>
      <c r="C1225" s="12">
        <v>843142</v>
      </c>
      <c r="D1225" s="1" t="s">
        <v>10685</v>
      </c>
      <c r="E1225" s="12">
        <v>8431</v>
      </c>
      <c r="F1225" s="1" t="s">
        <v>6068</v>
      </c>
      <c r="G1225" s="12">
        <v>84</v>
      </c>
      <c r="H1225" s="1" t="s">
        <v>28</v>
      </c>
      <c r="I1225" s="1" t="s">
        <v>27</v>
      </c>
      <c r="J1225" s="1" t="s">
        <v>26</v>
      </c>
      <c r="K1225" s="1" t="s">
        <v>0</v>
      </c>
      <c r="L1225" s="1">
        <v>681080</v>
      </c>
      <c r="M1225" s="1">
        <v>118901</v>
      </c>
      <c r="N1225" s="1">
        <v>928780</v>
      </c>
      <c r="O1225" s="1">
        <v>137103</v>
      </c>
    </row>
    <row r="1226" spans="1:15">
      <c r="A1226" s="12">
        <v>87082200</v>
      </c>
      <c r="B1226" s="1" t="s">
        <v>10684</v>
      </c>
      <c r="C1226" s="12">
        <v>870822</v>
      </c>
      <c r="D1226" s="1" t="s">
        <v>10683</v>
      </c>
      <c r="E1226" s="12">
        <v>8708</v>
      </c>
      <c r="F1226" s="1" t="s">
        <v>3640</v>
      </c>
      <c r="G1226" s="12">
        <v>87</v>
      </c>
      <c r="H1226" s="1" t="s">
        <v>633</v>
      </c>
      <c r="I1226" s="1" t="s">
        <v>272</v>
      </c>
      <c r="J1226" s="1" t="s">
        <v>271</v>
      </c>
      <c r="K1226" s="1" t="s">
        <v>0</v>
      </c>
      <c r="L1226" s="1">
        <v>680307</v>
      </c>
      <c r="M1226" s="1">
        <v>310426</v>
      </c>
      <c r="N1226" s="1">
        <v>758260</v>
      </c>
      <c r="O1226" s="1">
        <v>40064</v>
      </c>
    </row>
    <row r="1227" spans="1:15">
      <c r="A1227" s="12">
        <v>87084019</v>
      </c>
      <c r="B1227" s="1" t="s">
        <v>10682</v>
      </c>
      <c r="C1227" s="12">
        <v>870840</v>
      </c>
      <c r="D1227" s="1" t="s">
        <v>10128</v>
      </c>
      <c r="E1227" s="12">
        <v>8708</v>
      </c>
      <c r="F1227" s="1" t="s">
        <v>3640</v>
      </c>
      <c r="G1227" s="12">
        <v>87</v>
      </c>
      <c r="H1227" s="1" t="s">
        <v>633</v>
      </c>
      <c r="I1227" s="1" t="s">
        <v>272</v>
      </c>
      <c r="J1227" s="1" t="s">
        <v>271</v>
      </c>
      <c r="K1227" s="1" t="s">
        <v>0</v>
      </c>
      <c r="L1227" s="1">
        <v>677530</v>
      </c>
      <c r="M1227" s="1">
        <v>47054</v>
      </c>
      <c r="N1227" s="1">
        <v>14978381</v>
      </c>
      <c r="O1227" s="1">
        <v>787680</v>
      </c>
    </row>
    <row r="1228" spans="1:15">
      <c r="A1228" s="12">
        <v>89079000</v>
      </c>
      <c r="B1228" s="1" t="s">
        <v>10681</v>
      </c>
      <c r="C1228" s="12">
        <v>890790</v>
      </c>
      <c r="D1228" s="1" t="s">
        <v>10680</v>
      </c>
      <c r="E1228" s="12">
        <v>8907</v>
      </c>
      <c r="F1228" s="1" t="s">
        <v>10679</v>
      </c>
      <c r="G1228" s="12">
        <v>89</v>
      </c>
      <c r="H1228" s="1" t="s">
        <v>1975</v>
      </c>
      <c r="I1228" s="1" t="s">
        <v>272</v>
      </c>
      <c r="J1228" s="1" t="s">
        <v>271</v>
      </c>
      <c r="K1228" s="1" t="s">
        <v>0</v>
      </c>
      <c r="L1228" s="1">
        <v>676572</v>
      </c>
      <c r="M1228" s="1">
        <v>2030</v>
      </c>
      <c r="N1228" s="1">
        <v>511155</v>
      </c>
      <c r="O1228" s="1">
        <v>463</v>
      </c>
    </row>
    <row r="1229" spans="1:15">
      <c r="A1229" s="12">
        <v>91011900</v>
      </c>
      <c r="B1229" s="1" t="s">
        <v>10678</v>
      </c>
      <c r="C1229" s="12">
        <v>910119</v>
      </c>
      <c r="D1229" s="1" t="s">
        <v>10677</v>
      </c>
      <c r="E1229" s="12">
        <v>9101</v>
      </c>
      <c r="F1229" s="1" t="s">
        <v>719</v>
      </c>
      <c r="G1229" s="12">
        <v>91</v>
      </c>
      <c r="H1229" s="1" t="s">
        <v>50</v>
      </c>
      <c r="I1229" s="1" t="s">
        <v>49</v>
      </c>
      <c r="J1229" s="1" t="s">
        <v>48</v>
      </c>
      <c r="K1229" s="1" t="s">
        <v>0</v>
      </c>
      <c r="L1229" s="1">
        <v>675907</v>
      </c>
      <c r="M1229" s="1">
        <v>21</v>
      </c>
      <c r="N1229" s="1">
        <v>0</v>
      </c>
      <c r="O1229" s="1">
        <v>0</v>
      </c>
    </row>
    <row r="1230" spans="1:15">
      <c r="A1230" s="12">
        <v>44109000</v>
      </c>
      <c r="B1230" s="1" t="s">
        <v>10676</v>
      </c>
      <c r="C1230" s="12">
        <v>441090</v>
      </c>
      <c r="D1230" s="1" t="s">
        <v>10675</v>
      </c>
      <c r="E1230" s="12">
        <v>4410</v>
      </c>
      <c r="F1230" s="1" t="s">
        <v>9806</v>
      </c>
      <c r="G1230" s="12">
        <v>44</v>
      </c>
      <c r="H1230" s="1" t="s">
        <v>2121</v>
      </c>
      <c r="I1230" s="1" t="s">
        <v>1129</v>
      </c>
      <c r="J1230" s="1" t="s">
        <v>1128</v>
      </c>
      <c r="K1230" s="1" t="s">
        <v>0</v>
      </c>
      <c r="L1230" s="1">
        <v>671776</v>
      </c>
      <c r="M1230" s="1">
        <v>474374</v>
      </c>
      <c r="N1230" s="1">
        <v>0</v>
      </c>
      <c r="O1230" s="1">
        <v>0</v>
      </c>
    </row>
    <row r="1231" spans="1:15">
      <c r="A1231" s="12">
        <v>61062000</v>
      </c>
      <c r="B1231" s="1" t="s">
        <v>10674</v>
      </c>
      <c r="C1231" s="12">
        <v>610620</v>
      </c>
      <c r="D1231" s="1" t="s">
        <v>10673</v>
      </c>
      <c r="E1231" s="12">
        <v>6106</v>
      </c>
      <c r="F1231" s="1" t="s">
        <v>9604</v>
      </c>
      <c r="G1231" s="12">
        <v>61</v>
      </c>
      <c r="H1231" s="1" t="s">
        <v>234</v>
      </c>
      <c r="I1231" s="1" t="s">
        <v>2</v>
      </c>
      <c r="J1231" s="1" t="s">
        <v>1</v>
      </c>
      <c r="K1231" s="1" t="s">
        <v>0</v>
      </c>
      <c r="L1231" s="1">
        <v>670645</v>
      </c>
      <c r="M1231" s="1">
        <v>9280</v>
      </c>
      <c r="N1231" s="1">
        <v>0</v>
      </c>
      <c r="O1231" s="1">
        <v>0</v>
      </c>
    </row>
    <row r="1232" spans="1:15">
      <c r="A1232" s="12">
        <v>85332900</v>
      </c>
      <c r="B1232" s="1" t="s">
        <v>10672</v>
      </c>
      <c r="C1232" s="12">
        <v>853329</v>
      </c>
      <c r="D1232" s="1" t="s">
        <v>10672</v>
      </c>
      <c r="E1232" s="12">
        <v>8533</v>
      </c>
      <c r="F1232" s="1" t="s">
        <v>5839</v>
      </c>
      <c r="G1232" s="12">
        <v>85</v>
      </c>
      <c r="H1232" s="1" t="s">
        <v>102</v>
      </c>
      <c r="I1232" s="1" t="s">
        <v>27</v>
      </c>
      <c r="J1232" s="1" t="s">
        <v>26</v>
      </c>
      <c r="K1232" s="1" t="s">
        <v>0</v>
      </c>
      <c r="L1232" s="1">
        <v>668224</v>
      </c>
      <c r="M1232" s="1">
        <v>500</v>
      </c>
      <c r="N1232" s="1">
        <v>1216585</v>
      </c>
      <c r="O1232" s="1">
        <v>30425</v>
      </c>
    </row>
    <row r="1233" spans="1:15">
      <c r="A1233" s="12">
        <v>76069200</v>
      </c>
      <c r="B1233" s="1" t="s">
        <v>10671</v>
      </c>
      <c r="C1233" s="12">
        <v>760692</v>
      </c>
      <c r="D1233" s="1" t="s">
        <v>10670</v>
      </c>
      <c r="E1233" s="12">
        <v>7606</v>
      </c>
      <c r="F1233" s="1" t="s">
        <v>2037</v>
      </c>
      <c r="G1233" s="12">
        <v>76</v>
      </c>
      <c r="H1233" s="1" t="s">
        <v>1262</v>
      </c>
      <c r="I1233" s="1" t="s">
        <v>107</v>
      </c>
      <c r="J1233" s="1" t="s">
        <v>106</v>
      </c>
      <c r="K1233" s="1" t="s">
        <v>0</v>
      </c>
      <c r="L1233" s="1">
        <v>664005</v>
      </c>
      <c r="M1233" s="1">
        <v>40118</v>
      </c>
      <c r="N1233" s="1">
        <v>1031339</v>
      </c>
      <c r="O1233" s="1">
        <v>39275</v>
      </c>
    </row>
    <row r="1234" spans="1:15">
      <c r="A1234" s="12">
        <v>84306990</v>
      </c>
      <c r="B1234" s="1" t="s">
        <v>10669</v>
      </c>
      <c r="C1234" s="12">
        <v>843069</v>
      </c>
      <c r="D1234" s="1" t="s">
        <v>3759</v>
      </c>
      <c r="E1234" s="12">
        <v>8430</v>
      </c>
      <c r="F1234" s="1" t="s">
        <v>3526</v>
      </c>
      <c r="G1234" s="12">
        <v>84</v>
      </c>
      <c r="H1234" s="1" t="s">
        <v>28</v>
      </c>
      <c r="I1234" s="1" t="s">
        <v>27</v>
      </c>
      <c r="J1234" s="1" t="s">
        <v>26</v>
      </c>
      <c r="K1234" s="1" t="s">
        <v>0</v>
      </c>
      <c r="L1234" s="1">
        <v>659984</v>
      </c>
      <c r="M1234" s="1">
        <v>94158</v>
      </c>
      <c r="N1234" s="1">
        <v>1254167</v>
      </c>
      <c r="O1234" s="1">
        <v>163468</v>
      </c>
    </row>
    <row r="1235" spans="1:15">
      <c r="A1235" s="12">
        <v>49089000</v>
      </c>
      <c r="B1235" s="1" t="s">
        <v>10668</v>
      </c>
      <c r="C1235" s="12">
        <v>490890</v>
      </c>
      <c r="D1235" s="1" t="s">
        <v>10668</v>
      </c>
      <c r="E1235" s="12">
        <v>4908</v>
      </c>
      <c r="F1235" s="1" t="s">
        <v>1260</v>
      </c>
      <c r="G1235" s="12">
        <v>49</v>
      </c>
      <c r="H1235" s="1" t="s">
        <v>790</v>
      </c>
      <c r="I1235" s="1" t="s">
        <v>18</v>
      </c>
      <c r="J1235" s="1" t="s">
        <v>17</v>
      </c>
      <c r="K1235" s="1" t="s">
        <v>0</v>
      </c>
      <c r="L1235" s="1">
        <v>657779</v>
      </c>
      <c r="M1235" s="1">
        <v>39898</v>
      </c>
      <c r="N1235" s="1">
        <v>5087715</v>
      </c>
      <c r="O1235" s="1">
        <v>8786</v>
      </c>
    </row>
    <row r="1236" spans="1:15">
      <c r="A1236" s="12">
        <v>84339010</v>
      </c>
      <c r="B1236" s="1" t="s">
        <v>10667</v>
      </c>
      <c r="C1236" s="12">
        <v>843390</v>
      </c>
      <c r="D1236" s="1" t="s">
        <v>10666</v>
      </c>
      <c r="E1236" s="12">
        <v>8433</v>
      </c>
      <c r="F1236" s="1" t="s">
        <v>2988</v>
      </c>
      <c r="G1236" s="12">
        <v>84</v>
      </c>
      <c r="H1236" s="1" t="s">
        <v>28</v>
      </c>
      <c r="I1236" s="1" t="s">
        <v>27</v>
      </c>
      <c r="J1236" s="1" t="s">
        <v>26</v>
      </c>
      <c r="K1236" s="1" t="s">
        <v>0</v>
      </c>
      <c r="L1236" s="1">
        <v>657636</v>
      </c>
      <c r="M1236" s="1">
        <v>177753</v>
      </c>
      <c r="N1236" s="1">
        <v>1281696</v>
      </c>
      <c r="O1236" s="1">
        <v>126235</v>
      </c>
    </row>
    <row r="1237" spans="1:15">
      <c r="A1237" s="12">
        <v>85423229</v>
      </c>
      <c r="B1237" s="1" t="s">
        <v>10665</v>
      </c>
      <c r="C1237" s="12">
        <v>854232</v>
      </c>
      <c r="D1237" s="1" t="s">
        <v>4003</v>
      </c>
      <c r="E1237" s="12">
        <v>8542</v>
      </c>
      <c r="F1237" s="1" t="s">
        <v>297</v>
      </c>
      <c r="G1237" s="12">
        <v>85</v>
      </c>
      <c r="H1237" s="1" t="s">
        <v>102</v>
      </c>
      <c r="I1237" s="1" t="s">
        <v>27</v>
      </c>
      <c r="J1237" s="1" t="s">
        <v>26</v>
      </c>
      <c r="K1237" s="1" t="s">
        <v>0</v>
      </c>
      <c r="L1237" s="1">
        <v>657456</v>
      </c>
      <c r="M1237" s="1">
        <v>112</v>
      </c>
      <c r="N1237" s="1">
        <v>1942896</v>
      </c>
      <c r="O1237" s="1">
        <v>496</v>
      </c>
    </row>
    <row r="1238" spans="1:15">
      <c r="A1238" s="12">
        <v>84713011</v>
      </c>
      <c r="B1238" s="1" t="s">
        <v>10664</v>
      </c>
      <c r="C1238" s="12">
        <v>847130</v>
      </c>
      <c r="D1238" s="1" t="s">
        <v>8558</v>
      </c>
      <c r="E1238" s="12">
        <v>8471</v>
      </c>
      <c r="F1238" s="1" t="s">
        <v>1897</v>
      </c>
      <c r="G1238" s="12">
        <v>84</v>
      </c>
      <c r="H1238" s="1" t="s">
        <v>28</v>
      </c>
      <c r="I1238" s="1" t="s">
        <v>27</v>
      </c>
      <c r="J1238" s="1" t="s">
        <v>26</v>
      </c>
      <c r="K1238" s="1" t="s">
        <v>0</v>
      </c>
      <c r="L1238" s="1">
        <v>656666</v>
      </c>
      <c r="M1238" s="1">
        <v>677</v>
      </c>
      <c r="N1238" s="1">
        <v>98391</v>
      </c>
      <c r="O1238" s="1">
        <v>143</v>
      </c>
    </row>
    <row r="1239" spans="1:15">
      <c r="A1239" s="12">
        <v>81059090</v>
      </c>
      <c r="B1239" s="1" t="s">
        <v>5596</v>
      </c>
      <c r="C1239" s="12">
        <v>810590</v>
      </c>
      <c r="D1239" s="1" t="s">
        <v>5596</v>
      </c>
      <c r="E1239" s="12">
        <v>8105</v>
      </c>
      <c r="F1239" s="1" t="s">
        <v>2403</v>
      </c>
      <c r="G1239" s="12">
        <v>81</v>
      </c>
      <c r="H1239" s="1" t="s">
        <v>176</v>
      </c>
      <c r="I1239" s="1" t="s">
        <v>107</v>
      </c>
      <c r="J1239" s="1" t="s">
        <v>106</v>
      </c>
      <c r="K1239" s="1" t="s">
        <v>0</v>
      </c>
      <c r="L1239" s="1">
        <v>656494</v>
      </c>
      <c r="M1239" s="1">
        <v>34</v>
      </c>
      <c r="N1239" s="1">
        <v>4414167</v>
      </c>
      <c r="O1239" s="1">
        <v>4768</v>
      </c>
    </row>
    <row r="1240" spans="1:15">
      <c r="A1240" s="12">
        <v>90309090</v>
      </c>
      <c r="B1240" s="1" t="s">
        <v>10663</v>
      </c>
      <c r="C1240" s="12">
        <v>903090</v>
      </c>
      <c r="D1240" s="1" t="s">
        <v>7207</v>
      </c>
      <c r="E1240" s="12">
        <v>9030</v>
      </c>
      <c r="F1240" s="1" t="s">
        <v>2185</v>
      </c>
      <c r="G1240" s="12">
        <v>90</v>
      </c>
      <c r="H1240" s="1" t="s">
        <v>512</v>
      </c>
      <c r="I1240" s="1" t="s">
        <v>49</v>
      </c>
      <c r="J1240" s="1" t="s">
        <v>48</v>
      </c>
      <c r="K1240" s="1" t="s">
        <v>0</v>
      </c>
      <c r="L1240" s="1">
        <v>655475</v>
      </c>
      <c r="M1240" s="1">
        <v>1766</v>
      </c>
      <c r="N1240" s="1">
        <v>2688648</v>
      </c>
      <c r="O1240" s="1">
        <v>7829</v>
      </c>
    </row>
    <row r="1241" spans="1:15">
      <c r="A1241" s="12">
        <v>33043000</v>
      </c>
      <c r="B1241" s="1" t="s">
        <v>10662</v>
      </c>
      <c r="C1241" s="12">
        <v>330430</v>
      </c>
      <c r="D1241" s="1" t="s">
        <v>10662</v>
      </c>
      <c r="E1241" s="12">
        <v>3304</v>
      </c>
      <c r="F1241" s="1" t="s">
        <v>6619</v>
      </c>
      <c r="G1241" s="12">
        <v>33</v>
      </c>
      <c r="H1241" s="1" t="s">
        <v>406</v>
      </c>
      <c r="I1241" s="1" t="s">
        <v>12</v>
      </c>
      <c r="J1241" s="1" t="s">
        <v>11</v>
      </c>
      <c r="K1241" s="1" t="s">
        <v>0</v>
      </c>
      <c r="L1241" s="1">
        <v>653079</v>
      </c>
      <c r="M1241" s="1">
        <v>46526</v>
      </c>
      <c r="N1241" s="1">
        <v>348490</v>
      </c>
      <c r="O1241" s="1">
        <v>30732</v>
      </c>
    </row>
    <row r="1242" spans="1:15">
      <c r="A1242" s="12">
        <v>90328100</v>
      </c>
      <c r="B1242" s="1" t="s">
        <v>10661</v>
      </c>
      <c r="C1242" s="12">
        <v>903281</v>
      </c>
      <c r="D1242" s="1" t="s">
        <v>10660</v>
      </c>
      <c r="E1242" s="12">
        <v>9032</v>
      </c>
      <c r="F1242" s="1" t="s">
        <v>4659</v>
      </c>
      <c r="G1242" s="12">
        <v>90</v>
      </c>
      <c r="H1242" s="1" t="s">
        <v>512</v>
      </c>
      <c r="I1242" s="1" t="s">
        <v>49</v>
      </c>
      <c r="J1242" s="1" t="s">
        <v>48</v>
      </c>
      <c r="K1242" s="1" t="s">
        <v>0</v>
      </c>
      <c r="L1242" s="1">
        <v>650657</v>
      </c>
      <c r="M1242" s="1">
        <v>968</v>
      </c>
      <c r="N1242" s="1">
        <v>2257738</v>
      </c>
      <c r="O1242" s="1">
        <v>8315</v>
      </c>
    </row>
    <row r="1243" spans="1:15">
      <c r="A1243" s="12">
        <v>15200010</v>
      </c>
      <c r="B1243" s="1" t="s">
        <v>10659</v>
      </c>
      <c r="C1243" s="12">
        <v>152000</v>
      </c>
      <c r="D1243" s="1" t="s">
        <v>10658</v>
      </c>
      <c r="E1243" s="12">
        <v>1520</v>
      </c>
      <c r="F1243" s="1" t="s">
        <v>10658</v>
      </c>
      <c r="G1243" s="12">
        <v>15</v>
      </c>
      <c r="H1243" s="1" t="s">
        <v>413</v>
      </c>
      <c r="I1243" s="1" t="s">
        <v>412</v>
      </c>
      <c r="J1243" s="1" t="s">
        <v>411</v>
      </c>
      <c r="K1243" s="1" t="s">
        <v>0</v>
      </c>
      <c r="L1243" s="1">
        <v>650146</v>
      </c>
      <c r="M1243" s="1">
        <v>608076</v>
      </c>
      <c r="N1243" s="1">
        <v>563</v>
      </c>
      <c r="O1243" s="1">
        <v>32</v>
      </c>
    </row>
    <row r="1244" spans="1:15">
      <c r="A1244" s="12">
        <v>84123900</v>
      </c>
      <c r="B1244" s="1" t="s">
        <v>10657</v>
      </c>
      <c r="C1244" s="12">
        <v>841239</v>
      </c>
      <c r="D1244" s="1" t="s">
        <v>10657</v>
      </c>
      <c r="E1244" s="12">
        <v>8412</v>
      </c>
      <c r="F1244" s="1" t="s">
        <v>5616</v>
      </c>
      <c r="G1244" s="12">
        <v>84</v>
      </c>
      <c r="H1244" s="1" t="s">
        <v>28</v>
      </c>
      <c r="I1244" s="1" t="s">
        <v>27</v>
      </c>
      <c r="J1244" s="1" t="s">
        <v>26</v>
      </c>
      <c r="K1244" s="1" t="s">
        <v>0</v>
      </c>
      <c r="L1244" s="1">
        <v>649265</v>
      </c>
      <c r="M1244" s="1">
        <v>129</v>
      </c>
      <c r="N1244" s="1">
        <v>15600256</v>
      </c>
      <c r="O1244" s="1">
        <v>44273</v>
      </c>
    </row>
    <row r="1245" spans="1:15">
      <c r="A1245" s="12">
        <v>17049010</v>
      </c>
      <c r="B1245" s="1" t="s">
        <v>10656</v>
      </c>
      <c r="C1245" s="12">
        <v>170490</v>
      </c>
      <c r="D1245" s="1" t="s">
        <v>10655</v>
      </c>
      <c r="E1245" s="12">
        <v>1704</v>
      </c>
      <c r="F1245" s="1" t="s">
        <v>10036</v>
      </c>
      <c r="G1245" s="12">
        <v>17</v>
      </c>
      <c r="H1245" s="1" t="s">
        <v>2516</v>
      </c>
      <c r="I1245" s="1" t="s">
        <v>751</v>
      </c>
      <c r="J1245" s="1" t="s">
        <v>750</v>
      </c>
      <c r="K1245" s="1" t="s">
        <v>0</v>
      </c>
      <c r="L1245" s="1">
        <v>645863</v>
      </c>
      <c r="M1245" s="1">
        <v>58158</v>
      </c>
      <c r="N1245" s="1">
        <v>77717</v>
      </c>
      <c r="O1245" s="1">
        <v>3479</v>
      </c>
    </row>
    <row r="1246" spans="1:15">
      <c r="A1246" s="12">
        <v>15079011</v>
      </c>
      <c r="B1246" s="1" t="s">
        <v>10654</v>
      </c>
      <c r="C1246" s="12">
        <v>150790</v>
      </c>
      <c r="D1246" s="1" t="s">
        <v>4321</v>
      </c>
      <c r="E1246" s="12">
        <v>1507</v>
      </c>
      <c r="F1246" s="1" t="s">
        <v>4320</v>
      </c>
      <c r="G1246" s="12">
        <v>15</v>
      </c>
      <c r="H1246" s="1" t="s">
        <v>413</v>
      </c>
      <c r="I1246" s="1" t="s">
        <v>412</v>
      </c>
      <c r="J1246" s="1" t="s">
        <v>411</v>
      </c>
      <c r="K1246" s="1" t="s">
        <v>0</v>
      </c>
      <c r="L1246" s="1">
        <v>641818</v>
      </c>
      <c r="M1246" s="1">
        <v>534411</v>
      </c>
      <c r="N1246" s="1">
        <v>0</v>
      </c>
      <c r="O1246" s="1">
        <v>0</v>
      </c>
    </row>
    <row r="1247" spans="1:15">
      <c r="A1247" s="12">
        <v>84823000</v>
      </c>
      <c r="B1247" s="1" t="s">
        <v>10653</v>
      </c>
      <c r="C1247" s="12">
        <v>848230</v>
      </c>
      <c r="D1247" s="1" t="s">
        <v>10653</v>
      </c>
      <c r="E1247" s="12">
        <v>8482</v>
      </c>
      <c r="F1247" s="1" t="s">
        <v>6739</v>
      </c>
      <c r="G1247" s="12">
        <v>84</v>
      </c>
      <c r="H1247" s="1" t="s">
        <v>28</v>
      </c>
      <c r="I1247" s="1" t="s">
        <v>27</v>
      </c>
      <c r="J1247" s="1" t="s">
        <v>26</v>
      </c>
      <c r="K1247" s="1" t="s">
        <v>0</v>
      </c>
      <c r="L1247" s="1">
        <v>640618</v>
      </c>
      <c r="M1247" s="1">
        <v>23644</v>
      </c>
      <c r="N1247" s="1">
        <v>9471012</v>
      </c>
      <c r="O1247" s="1">
        <v>394401</v>
      </c>
    </row>
    <row r="1248" spans="1:15">
      <c r="A1248" s="12">
        <v>29153939</v>
      </c>
      <c r="B1248" s="1" t="s">
        <v>10652</v>
      </c>
      <c r="C1248" s="12">
        <v>291539</v>
      </c>
      <c r="D1248" s="1" t="s">
        <v>427</v>
      </c>
      <c r="E1248" s="12">
        <v>2915</v>
      </c>
      <c r="F1248" s="1" t="s">
        <v>346</v>
      </c>
      <c r="G1248" s="12">
        <v>29</v>
      </c>
      <c r="H1248" s="1" t="s">
        <v>13</v>
      </c>
      <c r="I1248" s="1" t="s">
        <v>12</v>
      </c>
      <c r="J1248" s="1" t="s">
        <v>11</v>
      </c>
      <c r="K1248" s="1" t="s">
        <v>0</v>
      </c>
      <c r="L1248" s="1">
        <v>640208</v>
      </c>
      <c r="M1248" s="1">
        <v>259200</v>
      </c>
      <c r="N1248" s="1">
        <v>182195</v>
      </c>
      <c r="O1248" s="1">
        <v>36008</v>
      </c>
    </row>
    <row r="1249" spans="1:15">
      <c r="A1249" s="12">
        <v>61046300</v>
      </c>
      <c r="B1249" s="1" t="s">
        <v>10651</v>
      </c>
      <c r="C1249" s="12">
        <v>610463</v>
      </c>
      <c r="D1249" s="1" t="s">
        <v>10650</v>
      </c>
      <c r="E1249" s="12">
        <v>6104</v>
      </c>
      <c r="F1249" s="1" t="s">
        <v>5262</v>
      </c>
      <c r="G1249" s="12">
        <v>61</v>
      </c>
      <c r="H1249" s="1" t="s">
        <v>234</v>
      </c>
      <c r="I1249" s="1" t="s">
        <v>2</v>
      </c>
      <c r="J1249" s="1" t="s">
        <v>1</v>
      </c>
      <c r="K1249" s="1" t="s">
        <v>0</v>
      </c>
      <c r="L1249" s="1">
        <v>638267</v>
      </c>
      <c r="M1249" s="1">
        <v>9580</v>
      </c>
      <c r="N1249" s="1">
        <v>7061</v>
      </c>
      <c r="O1249" s="1">
        <v>373</v>
      </c>
    </row>
    <row r="1250" spans="1:15">
      <c r="A1250" s="12">
        <v>25051000</v>
      </c>
      <c r="B1250" s="1" t="s">
        <v>10649</v>
      </c>
      <c r="C1250" s="12">
        <v>250510</v>
      </c>
      <c r="D1250" s="1" t="s">
        <v>10648</v>
      </c>
      <c r="E1250" s="12">
        <v>2505</v>
      </c>
      <c r="F1250" s="1" t="s">
        <v>4217</v>
      </c>
      <c r="G1250" s="12">
        <v>25</v>
      </c>
      <c r="H1250" s="1" t="s">
        <v>226</v>
      </c>
      <c r="I1250" s="1" t="s">
        <v>225</v>
      </c>
      <c r="J1250" s="1" t="s">
        <v>224</v>
      </c>
      <c r="K1250" s="1" t="s">
        <v>0</v>
      </c>
      <c r="L1250" s="1">
        <v>637523</v>
      </c>
      <c r="M1250" s="1">
        <v>3510277</v>
      </c>
      <c r="N1250" s="1">
        <v>1659601</v>
      </c>
      <c r="O1250" s="1">
        <v>431448</v>
      </c>
    </row>
    <row r="1251" spans="1:15">
      <c r="A1251" s="13" t="s">
        <v>10647</v>
      </c>
      <c r="B1251" s="1" t="s">
        <v>10646</v>
      </c>
      <c r="C1251" s="13" t="s">
        <v>10645</v>
      </c>
      <c r="D1251" s="1" t="s">
        <v>10644</v>
      </c>
      <c r="E1251" s="13" t="s">
        <v>1855</v>
      </c>
      <c r="F1251" s="1" t="s">
        <v>1854</v>
      </c>
      <c r="G1251" s="13" t="s">
        <v>206</v>
      </c>
      <c r="H1251" s="1" t="s">
        <v>205</v>
      </c>
      <c r="I1251" s="1" t="s">
        <v>204</v>
      </c>
      <c r="J1251" s="1" t="s">
        <v>203</v>
      </c>
      <c r="K1251" s="1" t="s">
        <v>0</v>
      </c>
      <c r="L1251" s="1">
        <v>637519</v>
      </c>
      <c r="M1251" s="1">
        <v>83448</v>
      </c>
      <c r="N1251" s="1">
        <v>0</v>
      </c>
      <c r="O1251" s="1">
        <v>0</v>
      </c>
    </row>
    <row r="1252" spans="1:15">
      <c r="A1252" s="12">
        <v>89069000</v>
      </c>
      <c r="B1252" s="1" t="s">
        <v>10643</v>
      </c>
      <c r="C1252" s="12">
        <v>890690</v>
      </c>
      <c r="D1252" s="1" t="s">
        <v>10642</v>
      </c>
      <c r="E1252" s="12">
        <v>8906</v>
      </c>
      <c r="F1252" s="1" t="s">
        <v>10641</v>
      </c>
      <c r="G1252" s="12">
        <v>89</v>
      </c>
      <c r="H1252" s="1" t="s">
        <v>1975</v>
      </c>
      <c r="I1252" s="1" t="s">
        <v>272</v>
      </c>
      <c r="J1252" s="1" t="s">
        <v>271</v>
      </c>
      <c r="K1252" s="1" t="s">
        <v>0</v>
      </c>
      <c r="L1252" s="1">
        <v>636000</v>
      </c>
      <c r="M1252" s="1">
        <v>30961</v>
      </c>
      <c r="N1252" s="1">
        <v>332860</v>
      </c>
      <c r="O1252" s="1">
        <v>6861</v>
      </c>
    </row>
    <row r="1253" spans="1:15">
      <c r="A1253" s="12">
        <v>84716053</v>
      </c>
      <c r="B1253" s="1" t="s">
        <v>10640</v>
      </c>
      <c r="C1253" s="12">
        <v>847160</v>
      </c>
      <c r="D1253" s="1" t="s">
        <v>1898</v>
      </c>
      <c r="E1253" s="12">
        <v>8471</v>
      </c>
      <c r="F1253" s="1" t="s">
        <v>1897</v>
      </c>
      <c r="G1253" s="12">
        <v>84</v>
      </c>
      <c r="H1253" s="1" t="s">
        <v>28</v>
      </c>
      <c r="I1253" s="1" t="s">
        <v>27</v>
      </c>
      <c r="J1253" s="1" t="s">
        <v>26</v>
      </c>
      <c r="K1253" s="1" t="s">
        <v>0</v>
      </c>
      <c r="L1253" s="1">
        <v>633848</v>
      </c>
      <c r="M1253" s="1">
        <v>197</v>
      </c>
      <c r="N1253" s="1">
        <v>68375</v>
      </c>
      <c r="O1253" s="1">
        <v>266</v>
      </c>
    </row>
    <row r="1254" spans="1:15">
      <c r="A1254" s="12">
        <v>73072900</v>
      </c>
      <c r="B1254" s="1" t="s">
        <v>10639</v>
      </c>
      <c r="C1254" s="12">
        <v>730729</v>
      </c>
      <c r="D1254" s="1" t="s">
        <v>10639</v>
      </c>
      <c r="E1254" s="12">
        <v>7307</v>
      </c>
      <c r="F1254" s="1" t="s">
        <v>5339</v>
      </c>
      <c r="G1254" s="12">
        <v>73</v>
      </c>
      <c r="H1254" s="1" t="s">
        <v>108</v>
      </c>
      <c r="I1254" s="1" t="s">
        <v>107</v>
      </c>
      <c r="J1254" s="1" t="s">
        <v>106</v>
      </c>
      <c r="K1254" s="1" t="s">
        <v>0</v>
      </c>
      <c r="L1254" s="1">
        <v>629973</v>
      </c>
      <c r="M1254" s="1">
        <v>1293</v>
      </c>
      <c r="N1254" s="1">
        <v>18465940</v>
      </c>
      <c r="O1254" s="1">
        <v>50043</v>
      </c>
    </row>
    <row r="1255" spans="1:15">
      <c r="A1255" s="13" t="s">
        <v>10638</v>
      </c>
      <c r="B1255" s="1" t="s">
        <v>10637</v>
      </c>
      <c r="C1255" s="13" t="s">
        <v>10636</v>
      </c>
      <c r="D1255" s="1" t="s">
        <v>10635</v>
      </c>
      <c r="E1255" s="13" t="s">
        <v>4368</v>
      </c>
      <c r="F1255" s="1" t="s">
        <v>4367</v>
      </c>
      <c r="G1255" s="13" t="s">
        <v>206</v>
      </c>
      <c r="H1255" s="1" t="s">
        <v>205</v>
      </c>
      <c r="I1255" s="1" t="s">
        <v>204</v>
      </c>
      <c r="J1255" s="1" t="s">
        <v>203</v>
      </c>
      <c r="K1255" s="1" t="s">
        <v>0</v>
      </c>
      <c r="L1255" s="1">
        <v>628944</v>
      </c>
      <c r="M1255" s="1">
        <v>26676</v>
      </c>
      <c r="N1255" s="1">
        <v>0</v>
      </c>
      <c r="O1255" s="1">
        <v>0</v>
      </c>
    </row>
    <row r="1256" spans="1:15">
      <c r="A1256" s="12">
        <v>84169000</v>
      </c>
      <c r="B1256" s="1" t="s">
        <v>10634</v>
      </c>
      <c r="C1256" s="12">
        <v>841690</v>
      </c>
      <c r="D1256" s="1" t="s">
        <v>10633</v>
      </c>
      <c r="E1256" s="12">
        <v>8416</v>
      </c>
      <c r="F1256" s="1" t="s">
        <v>3072</v>
      </c>
      <c r="G1256" s="12">
        <v>84</v>
      </c>
      <c r="H1256" s="1" t="s">
        <v>28</v>
      </c>
      <c r="I1256" s="1" t="s">
        <v>27</v>
      </c>
      <c r="J1256" s="1" t="s">
        <v>26</v>
      </c>
      <c r="K1256" s="1" t="s">
        <v>0</v>
      </c>
      <c r="L1256" s="1">
        <v>628441</v>
      </c>
      <c r="M1256" s="1">
        <v>19750</v>
      </c>
      <c r="N1256" s="1">
        <v>6505469</v>
      </c>
      <c r="O1256" s="1">
        <v>27741</v>
      </c>
    </row>
    <row r="1257" spans="1:15">
      <c r="A1257" s="12">
        <v>85182990</v>
      </c>
      <c r="B1257" s="1" t="s">
        <v>10632</v>
      </c>
      <c r="C1257" s="12">
        <v>851829</v>
      </c>
      <c r="D1257" s="1" t="s">
        <v>280</v>
      </c>
      <c r="E1257" s="12">
        <v>8518</v>
      </c>
      <c r="F1257" s="1" t="s">
        <v>279</v>
      </c>
      <c r="G1257" s="12">
        <v>85</v>
      </c>
      <c r="H1257" s="1" t="s">
        <v>102</v>
      </c>
      <c r="I1257" s="1" t="s">
        <v>27</v>
      </c>
      <c r="J1257" s="1" t="s">
        <v>26</v>
      </c>
      <c r="K1257" s="1" t="s">
        <v>0</v>
      </c>
      <c r="L1257" s="1">
        <v>628004</v>
      </c>
      <c r="M1257" s="1">
        <v>41678</v>
      </c>
      <c r="N1257" s="1">
        <v>1125677</v>
      </c>
      <c r="O1257" s="1">
        <v>33436</v>
      </c>
    </row>
    <row r="1258" spans="1:15">
      <c r="A1258" s="12">
        <v>84679900</v>
      </c>
      <c r="B1258" s="1" t="s">
        <v>10631</v>
      </c>
      <c r="C1258" s="12">
        <v>846799</v>
      </c>
      <c r="D1258" s="1" t="s">
        <v>10630</v>
      </c>
      <c r="E1258" s="12">
        <v>8467</v>
      </c>
      <c r="F1258" s="1" t="s">
        <v>500</v>
      </c>
      <c r="G1258" s="12">
        <v>84</v>
      </c>
      <c r="H1258" s="1" t="s">
        <v>28</v>
      </c>
      <c r="I1258" s="1" t="s">
        <v>27</v>
      </c>
      <c r="J1258" s="1" t="s">
        <v>26</v>
      </c>
      <c r="K1258" s="1" t="s">
        <v>0</v>
      </c>
      <c r="L1258" s="1">
        <v>626672</v>
      </c>
      <c r="M1258" s="1">
        <v>66532</v>
      </c>
      <c r="N1258" s="1">
        <v>7512067</v>
      </c>
      <c r="O1258" s="1">
        <v>309717</v>
      </c>
    </row>
    <row r="1259" spans="1:15">
      <c r="A1259" s="12">
        <v>69120000</v>
      </c>
      <c r="B1259" s="1" t="s">
        <v>10628</v>
      </c>
      <c r="C1259" s="12">
        <v>691200</v>
      </c>
      <c r="D1259" s="1" t="s">
        <v>10629</v>
      </c>
      <c r="E1259" s="12">
        <v>6912</v>
      </c>
      <c r="F1259" s="1" t="s">
        <v>10628</v>
      </c>
      <c r="G1259" s="12">
        <v>69</v>
      </c>
      <c r="H1259" s="1" t="s">
        <v>933</v>
      </c>
      <c r="I1259" s="1" t="s">
        <v>7</v>
      </c>
      <c r="J1259" s="1" t="s">
        <v>6</v>
      </c>
      <c r="K1259" s="1" t="s">
        <v>0</v>
      </c>
      <c r="L1259" s="1">
        <v>624457</v>
      </c>
      <c r="M1259" s="1">
        <v>153651</v>
      </c>
      <c r="N1259" s="1">
        <v>32389</v>
      </c>
      <c r="O1259" s="1">
        <v>2965</v>
      </c>
    </row>
    <row r="1260" spans="1:15">
      <c r="A1260" s="12">
        <v>69029090</v>
      </c>
      <c r="B1260" s="1" t="s">
        <v>10627</v>
      </c>
      <c r="C1260" s="12">
        <v>690290</v>
      </c>
      <c r="D1260" s="1" t="s">
        <v>5009</v>
      </c>
      <c r="E1260" s="12">
        <v>6902</v>
      </c>
      <c r="F1260" s="1" t="s">
        <v>2351</v>
      </c>
      <c r="G1260" s="12">
        <v>69</v>
      </c>
      <c r="H1260" s="1" t="s">
        <v>933</v>
      </c>
      <c r="I1260" s="1" t="s">
        <v>7</v>
      </c>
      <c r="J1260" s="1" t="s">
        <v>6</v>
      </c>
      <c r="K1260" s="1" t="s">
        <v>0</v>
      </c>
      <c r="L1260" s="1">
        <v>624314</v>
      </c>
      <c r="M1260" s="1">
        <v>307929</v>
      </c>
      <c r="N1260" s="1">
        <v>12554</v>
      </c>
      <c r="O1260" s="1">
        <v>295</v>
      </c>
    </row>
    <row r="1261" spans="1:15">
      <c r="A1261" s="12">
        <v>84716090</v>
      </c>
      <c r="B1261" s="1" t="s">
        <v>10626</v>
      </c>
      <c r="C1261" s="12">
        <v>847160</v>
      </c>
      <c r="D1261" s="1" t="s">
        <v>1898</v>
      </c>
      <c r="E1261" s="12">
        <v>8471</v>
      </c>
      <c r="F1261" s="1" t="s">
        <v>1897</v>
      </c>
      <c r="G1261" s="12">
        <v>84</v>
      </c>
      <c r="H1261" s="1" t="s">
        <v>28</v>
      </c>
      <c r="I1261" s="1" t="s">
        <v>27</v>
      </c>
      <c r="J1261" s="1" t="s">
        <v>26</v>
      </c>
      <c r="K1261" s="1" t="s">
        <v>0</v>
      </c>
      <c r="L1261" s="1">
        <v>624094</v>
      </c>
      <c r="M1261" s="1">
        <v>1326</v>
      </c>
      <c r="N1261" s="1">
        <v>157414</v>
      </c>
      <c r="O1261" s="1">
        <v>1721</v>
      </c>
    </row>
    <row r="1262" spans="1:15">
      <c r="A1262" s="12">
        <v>33072010</v>
      </c>
      <c r="B1262" s="1" t="s">
        <v>10625</v>
      </c>
      <c r="C1262" s="12">
        <v>330720</v>
      </c>
      <c r="D1262" s="1" t="s">
        <v>10624</v>
      </c>
      <c r="E1262" s="12">
        <v>3307</v>
      </c>
      <c r="F1262" s="1" t="s">
        <v>5375</v>
      </c>
      <c r="G1262" s="12">
        <v>33</v>
      </c>
      <c r="H1262" s="1" t="s">
        <v>406</v>
      </c>
      <c r="I1262" s="1" t="s">
        <v>12</v>
      </c>
      <c r="J1262" s="1" t="s">
        <v>11</v>
      </c>
      <c r="K1262" s="1" t="s">
        <v>0</v>
      </c>
      <c r="L1262" s="1">
        <v>622563</v>
      </c>
      <c r="M1262" s="1">
        <v>57862</v>
      </c>
      <c r="N1262" s="1">
        <v>61308</v>
      </c>
      <c r="O1262" s="1">
        <v>6801</v>
      </c>
    </row>
    <row r="1263" spans="1:15">
      <c r="A1263" s="12">
        <v>42021210</v>
      </c>
      <c r="B1263" s="1" t="s">
        <v>10623</v>
      </c>
      <c r="C1263" s="12">
        <v>420212</v>
      </c>
      <c r="D1263" s="1" t="s">
        <v>8394</v>
      </c>
      <c r="E1263" s="12">
        <v>4202</v>
      </c>
      <c r="F1263" s="1" t="s">
        <v>7971</v>
      </c>
      <c r="G1263" s="12">
        <v>42</v>
      </c>
      <c r="H1263" s="1" t="s">
        <v>6168</v>
      </c>
      <c r="I1263" s="1" t="s">
        <v>2609</v>
      </c>
      <c r="J1263" s="1" t="s">
        <v>2608</v>
      </c>
      <c r="K1263" s="1" t="s">
        <v>0</v>
      </c>
      <c r="L1263" s="1">
        <v>621950</v>
      </c>
      <c r="M1263" s="1">
        <v>103346</v>
      </c>
      <c r="N1263" s="1">
        <v>1169634</v>
      </c>
      <c r="O1263" s="1">
        <v>17852</v>
      </c>
    </row>
    <row r="1264" spans="1:15">
      <c r="A1264" s="12">
        <v>84133010</v>
      </c>
      <c r="B1264" s="1" t="s">
        <v>10622</v>
      </c>
      <c r="C1264" s="12">
        <v>841330</v>
      </c>
      <c r="D1264" s="1" t="s">
        <v>10621</v>
      </c>
      <c r="E1264" s="12">
        <v>8413</v>
      </c>
      <c r="F1264" s="1" t="s">
        <v>3532</v>
      </c>
      <c r="G1264" s="12">
        <v>84</v>
      </c>
      <c r="H1264" s="1" t="s">
        <v>28</v>
      </c>
      <c r="I1264" s="1" t="s">
        <v>27</v>
      </c>
      <c r="J1264" s="1" t="s">
        <v>26</v>
      </c>
      <c r="K1264" s="1" t="s">
        <v>0</v>
      </c>
      <c r="L1264" s="1">
        <v>621370</v>
      </c>
      <c r="M1264" s="1">
        <v>8656</v>
      </c>
      <c r="N1264" s="1">
        <v>10329665</v>
      </c>
      <c r="O1264" s="1">
        <v>90293</v>
      </c>
    </row>
    <row r="1265" spans="1:15">
      <c r="A1265" s="12">
        <v>28112210</v>
      </c>
      <c r="B1265" s="1" t="s">
        <v>10620</v>
      </c>
      <c r="C1265" s="12">
        <v>281122</v>
      </c>
      <c r="D1265" s="1" t="s">
        <v>614</v>
      </c>
      <c r="E1265" s="12">
        <v>2811</v>
      </c>
      <c r="F1265" s="1" t="s">
        <v>264</v>
      </c>
      <c r="G1265" s="12">
        <v>28</v>
      </c>
      <c r="H1265" s="1" t="s">
        <v>118</v>
      </c>
      <c r="I1265" s="1" t="s">
        <v>12</v>
      </c>
      <c r="J1265" s="1" t="s">
        <v>11</v>
      </c>
      <c r="K1265" s="1" t="s">
        <v>0</v>
      </c>
      <c r="L1265" s="1">
        <v>620361</v>
      </c>
      <c r="M1265" s="1">
        <v>414270</v>
      </c>
      <c r="N1265" s="1">
        <v>2085213</v>
      </c>
      <c r="O1265" s="1">
        <v>955492</v>
      </c>
    </row>
    <row r="1266" spans="1:15">
      <c r="A1266" s="12">
        <v>29096090</v>
      </c>
      <c r="B1266" s="1" t="s">
        <v>10619</v>
      </c>
      <c r="C1266" s="12">
        <v>290960</v>
      </c>
      <c r="D1266" s="1" t="s">
        <v>3433</v>
      </c>
      <c r="E1266" s="12">
        <v>2909</v>
      </c>
      <c r="F1266" s="1" t="s">
        <v>377</v>
      </c>
      <c r="G1266" s="12">
        <v>29</v>
      </c>
      <c r="H1266" s="1" t="s">
        <v>13</v>
      </c>
      <c r="I1266" s="1" t="s">
        <v>12</v>
      </c>
      <c r="J1266" s="1" t="s">
        <v>11</v>
      </c>
      <c r="K1266" s="1" t="s">
        <v>0</v>
      </c>
      <c r="L1266" s="1">
        <v>618861</v>
      </c>
      <c r="M1266" s="1">
        <v>65136</v>
      </c>
      <c r="N1266" s="1">
        <v>1791243</v>
      </c>
      <c r="O1266" s="1">
        <v>219804</v>
      </c>
    </row>
    <row r="1267" spans="1:15">
      <c r="A1267" s="12">
        <v>90308990</v>
      </c>
      <c r="B1267" s="1" t="s">
        <v>10618</v>
      </c>
      <c r="C1267" s="12">
        <v>903089</v>
      </c>
      <c r="D1267" s="1" t="s">
        <v>2606</v>
      </c>
      <c r="E1267" s="12">
        <v>9030</v>
      </c>
      <c r="F1267" s="1" t="s">
        <v>2185</v>
      </c>
      <c r="G1267" s="12">
        <v>90</v>
      </c>
      <c r="H1267" s="1" t="s">
        <v>512</v>
      </c>
      <c r="I1267" s="1" t="s">
        <v>49</v>
      </c>
      <c r="J1267" s="1" t="s">
        <v>48</v>
      </c>
      <c r="K1267" s="1" t="s">
        <v>0</v>
      </c>
      <c r="L1267" s="1">
        <v>612972</v>
      </c>
      <c r="M1267" s="1">
        <v>3814</v>
      </c>
      <c r="N1267" s="1">
        <v>4956928</v>
      </c>
      <c r="O1267" s="1">
        <v>7129</v>
      </c>
    </row>
    <row r="1268" spans="1:15">
      <c r="A1268" s="12">
        <v>72103010</v>
      </c>
      <c r="B1268" s="1" t="s">
        <v>10617</v>
      </c>
      <c r="C1268" s="12">
        <v>721030</v>
      </c>
      <c r="D1268" s="1" t="s">
        <v>10616</v>
      </c>
      <c r="E1268" s="12">
        <v>7210</v>
      </c>
      <c r="F1268" s="1" t="s">
        <v>964</v>
      </c>
      <c r="G1268" s="12">
        <v>72</v>
      </c>
      <c r="H1268" s="1" t="s">
        <v>436</v>
      </c>
      <c r="I1268" s="1" t="s">
        <v>107</v>
      </c>
      <c r="J1268" s="1" t="s">
        <v>106</v>
      </c>
      <c r="K1268" s="1" t="s">
        <v>0</v>
      </c>
      <c r="L1268" s="1">
        <v>609667</v>
      </c>
      <c r="M1268" s="1">
        <v>526070</v>
      </c>
      <c r="N1268" s="1">
        <v>0</v>
      </c>
      <c r="O1268" s="1">
        <v>0</v>
      </c>
    </row>
    <row r="1269" spans="1:15">
      <c r="A1269" s="12">
        <v>84795000</v>
      </c>
      <c r="B1269" s="1" t="s">
        <v>10615</v>
      </c>
      <c r="C1269" s="12">
        <v>847950</v>
      </c>
      <c r="D1269" s="1" t="s">
        <v>10614</v>
      </c>
      <c r="E1269" s="12">
        <v>8479</v>
      </c>
      <c r="F1269" s="1" t="s">
        <v>310</v>
      </c>
      <c r="G1269" s="12">
        <v>84</v>
      </c>
      <c r="H1269" s="1" t="s">
        <v>28</v>
      </c>
      <c r="I1269" s="1" t="s">
        <v>27</v>
      </c>
      <c r="J1269" s="1" t="s">
        <v>26</v>
      </c>
      <c r="K1269" s="1" t="s">
        <v>0</v>
      </c>
      <c r="L1269" s="1">
        <v>608045</v>
      </c>
      <c r="M1269" s="1">
        <v>9231</v>
      </c>
      <c r="N1269" s="1">
        <v>1718789</v>
      </c>
      <c r="O1269" s="1">
        <v>23316</v>
      </c>
    </row>
    <row r="1270" spans="1:15">
      <c r="A1270" s="12">
        <v>85249100</v>
      </c>
      <c r="B1270" s="1" t="s">
        <v>10613</v>
      </c>
      <c r="C1270" s="12">
        <v>852491</v>
      </c>
      <c r="D1270" s="1" t="s">
        <v>10612</v>
      </c>
      <c r="E1270" s="12">
        <v>8524</v>
      </c>
      <c r="F1270" s="1" t="s">
        <v>8257</v>
      </c>
      <c r="G1270" s="12">
        <v>85</v>
      </c>
      <c r="H1270" s="1" t="s">
        <v>102</v>
      </c>
      <c r="I1270" s="1" t="s">
        <v>27</v>
      </c>
      <c r="J1270" s="1" t="s">
        <v>26</v>
      </c>
      <c r="K1270" s="1" t="s">
        <v>0</v>
      </c>
      <c r="L1270" s="1">
        <v>607776</v>
      </c>
      <c r="M1270" s="1">
        <v>2824</v>
      </c>
      <c r="N1270" s="1">
        <v>370413</v>
      </c>
      <c r="O1270" s="1">
        <v>7067</v>
      </c>
    </row>
    <row r="1271" spans="1:15">
      <c r="A1271" s="12">
        <v>85492900</v>
      </c>
      <c r="B1271" s="1" t="s">
        <v>10611</v>
      </c>
      <c r="C1271" s="12">
        <v>854929</v>
      </c>
      <c r="D1271" s="1" t="s">
        <v>10610</v>
      </c>
      <c r="E1271" s="12">
        <v>8549</v>
      </c>
      <c r="F1271" s="1" t="s">
        <v>582</v>
      </c>
      <c r="G1271" s="12">
        <v>85</v>
      </c>
      <c r="H1271" s="1" t="s">
        <v>102</v>
      </c>
      <c r="I1271" s="1" t="s">
        <v>27</v>
      </c>
      <c r="J1271" s="1" t="s">
        <v>26</v>
      </c>
      <c r="K1271" s="1" t="s">
        <v>0</v>
      </c>
      <c r="L1271" s="1">
        <v>606520</v>
      </c>
      <c r="M1271" s="1">
        <v>112449</v>
      </c>
      <c r="N1271" s="1">
        <v>0</v>
      </c>
      <c r="O1271" s="1">
        <v>0</v>
      </c>
    </row>
    <row r="1272" spans="1:15">
      <c r="A1272" s="12">
        <v>87089482</v>
      </c>
      <c r="B1272" s="1" t="s">
        <v>10609</v>
      </c>
      <c r="C1272" s="12">
        <v>870894</v>
      </c>
      <c r="D1272" s="1" t="s">
        <v>4872</v>
      </c>
      <c r="E1272" s="12">
        <v>8708</v>
      </c>
      <c r="F1272" s="1" t="s">
        <v>3640</v>
      </c>
      <c r="G1272" s="12">
        <v>87</v>
      </c>
      <c r="H1272" s="1" t="s">
        <v>633</v>
      </c>
      <c r="I1272" s="1" t="s">
        <v>272</v>
      </c>
      <c r="J1272" s="1" t="s">
        <v>271</v>
      </c>
      <c r="K1272" s="1" t="s">
        <v>0</v>
      </c>
      <c r="L1272" s="1">
        <v>605851</v>
      </c>
      <c r="M1272" s="1">
        <v>20671</v>
      </c>
      <c r="N1272" s="1">
        <v>2228928</v>
      </c>
      <c r="O1272" s="1">
        <v>122739</v>
      </c>
    </row>
    <row r="1273" spans="1:15">
      <c r="A1273" s="12">
        <v>69031090</v>
      </c>
      <c r="B1273" s="1" t="s">
        <v>10608</v>
      </c>
      <c r="C1273" s="12">
        <v>690310</v>
      </c>
      <c r="D1273" s="1" t="s">
        <v>935</v>
      </c>
      <c r="E1273" s="12">
        <v>6903</v>
      </c>
      <c r="F1273" s="1" t="s">
        <v>934</v>
      </c>
      <c r="G1273" s="12">
        <v>69</v>
      </c>
      <c r="H1273" s="1" t="s">
        <v>933</v>
      </c>
      <c r="I1273" s="1" t="s">
        <v>7</v>
      </c>
      <c r="J1273" s="1" t="s">
        <v>6</v>
      </c>
      <c r="K1273" s="1" t="s">
        <v>0</v>
      </c>
      <c r="L1273" s="1">
        <v>605300</v>
      </c>
      <c r="M1273" s="1">
        <v>95916</v>
      </c>
      <c r="N1273" s="1">
        <v>79779</v>
      </c>
      <c r="O1273" s="1">
        <v>260</v>
      </c>
    </row>
    <row r="1274" spans="1:15">
      <c r="A1274" s="12">
        <v>68151300</v>
      </c>
      <c r="B1274" s="1" t="s">
        <v>10607</v>
      </c>
      <c r="C1274" s="12">
        <v>681513</v>
      </c>
      <c r="D1274" s="1" t="s">
        <v>10606</v>
      </c>
      <c r="E1274" s="12">
        <v>6815</v>
      </c>
      <c r="F1274" s="1" t="s">
        <v>9</v>
      </c>
      <c r="G1274" s="12">
        <v>68</v>
      </c>
      <c r="H1274" s="1" t="s">
        <v>8</v>
      </c>
      <c r="I1274" s="1" t="s">
        <v>7</v>
      </c>
      <c r="J1274" s="1" t="s">
        <v>6</v>
      </c>
      <c r="K1274" s="1" t="s">
        <v>0</v>
      </c>
      <c r="L1274" s="1">
        <v>602955</v>
      </c>
      <c r="M1274" s="1">
        <v>5607</v>
      </c>
      <c r="N1274" s="1">
        <v>27040757</v>
      </c>
      <c r="O1274" s="1">
        <v>1485147</v>
      </c>
    </row>
    <row r="1275" spans="1:15">
      <c r="A1275" s="12">
        <v>85471000</v>
      </c>
      <c r="B1275" s="1" t="s">
        <v>10605</v>
      </c>
      <c r="C1275" s="12">
        <v>854710</v>
      </c>
      <c r="D1275" s="1" t="s">
        <v>10605</v>
      </c>
      <c r="E1275" s="12">
        <v>8547</v>
      </c>
      <c r="F1275" s="1" t="s">
        <v>103</v>
      </c>
      <c r="G1275" s="12">
        <v>85</v>
      </c>
      <c r="H1275" s="1" t="s">
        <v>102</v>
      </c>
      <c r="I1275" s="1" t="s">
        <v>27</v>
      </c>
      <c r="J1275" s="1" t="s">
        <v>26</v>
      </c>
      <c r="K1275" s="1" t="s">
        <v>0</v>
      </c>
      <c r="L1275" s="1">
        <v>600105</v>
      </c>
      <c r="M1275" s="1">
        <v>25741</v>
      </c>
      <c r="N1275" s="1">
        <v>1559991</v>
      </c>
      <c r="O1275" s="1">
        <v>59063</v>
      </c>
    </row>
    <row r="1276" spans="1:15">
      <c r="A1276" s="12">
        <v>39251000</v>
      </c>
      <c r="B1276" s="1" t="s">
        <v>10604</v>
      </c>
      <c r="C1276" s="12">
        <v>392510</v>
      </c>
      <c r="D1276" s="1" t="s">
        <v>10603</v>
      </c>
      <c r="E1276" s="12">
        <v>3925</v>
      </c>
      <c r="F1276" s="1" t="s">
        <v>4619</v>
      </c>
      <c r="G1276" s="12">
        <v>39</v>
      </c>
      <c r="H1276" s="1" t="s">
        <v>38</v>
      </c>
      <c r="I1276" s="1" t="s">
        <v>37</v>
      </c>
      <c r="J1276" s="1" t="s">
        <v>36</v>
      </c>
      <c r="K1276" s="1" t="s">
        <v>0</v>
      </c>
      <c r="L1276" s="1">
        <v>599592</v>
      </c>
      <c r="M1276" s="1">
        <v>200150</v>
      </c>
      <c r="N1276" s="1">
        <v>1307924</v>
      </c>
      <c r="O1276" s="1">
        <v>265970</v>
      </c>
    </row>
    <row r="1277" spans="1:15">
      <c r="A1277" s="12">
        <v>28332990</v>
      </c>
      <c r="B1277" s="1" t="s">
        <v>1269</v>
      </c>
      <c r="C1277" s="12">
        <v>283329</v>
      </c>
      <c r="D1277" s="1" t="s">
        <v>1269</v>
      </c>
      <c r="E1277" s="12">
        <v>2833</v>
      </c>
      <c r="F1277" s="1" t="s">
        <v>187</v>
      </c>
      <c r="G1277" s="12">
        <v>28</v>
      </c>
      <c r="H1277" s="1" t="s">
        <v>118</v>
      </c>
      <c r="I1277" s="1" t="s">
        <v>12</v>
      </c>
      <c r="J1277" s="1" t="s">
        <v>11</v>
      </c>
      <c r="K1277" s="1" t="s">
        <v>0</v>
      </c>
      <c r="L1277" s="1">
        <v>598776</v>
      </c>
      <c r="M1277" s="1">
        <v>63700</v>
      </c>
      <c r="N1277" s="1">
        <v>36498</v>
      </c>
      <c r="O1277" s="1">
        <v>3272</v>
      </c>
    </row>
    <row r="1278" spans="1:15">
      <c r="A1278" s="12">
        <v>85238000</v>
      </c>
      <c r="B1278" s="1" t="s">
        <v>10602</v>
      </c>
      <c r="C1278" s="12">
        <v>852380</v>
      </c>
      <c r="D1278" s="1" t="s">
        <v>10601</v>
      </c>
      <c r="E1278" s="12">
        <v>8523</v>
      </c>
      <c r="F1278" s="1" t="s">
        <v>3863</v>
      </c>
      <c r="G1278" s="12">
        <v>85</v>
      </c>
      <c r="H1278" s="1" t="s">
        <v>102</v>
      </c>
      <c r="I1278" s="1" t="s">
        <v>27</v>
      </c>
      <c r="J1278" s="1" t="s">
        <v>26</v>
      </c>
      <c r="K1278" s="1" t="s">
        <v>0</v>
      </c>
      <c r="L1278" s="1">
        <v>597425</v>
      </c>
      <c r="M1278" s="1">
        <v>6465</v>
      </c>
      <c r="N1278" s="1">
        <v>2522791</v>
      </c>
      <c r="O1278" s="1">
        <v>74952</v>
      </c>
    </row>
    <row r="1279" spans="1:15">
      <c r="A1279" s="12">
        <v>62044200</v>
      </c>
      <c r="B1279" s="1" t="s">
        <v>10600</v>
      </c>
      <c r="C1279" s="12">
        <v>620442</v>
      </c>
      <c r="D1279" s="1" t="s">
        <v>10599</v>
      </c>
      <c r="E1279" s="12">
        <v>6204</v>
      </c>
      <c r="F1279" s="1" t="s">
        <v>5822</v>
      </c>
      <c r="G1279" s="12">
        <v>62</v>
      </c>
      <c r="H1279" s="1" t="s">
        <v>248</v>
      </c>
      <c r="I1279" s="1" t="s">
        <v>2</v>
      </c>
      <c r="J1279" s="1" t="s">
        <v>1</v>
      </c>
      <c r="K1279" s="1" t="s">
        <v>0</v>
      </c>
      <c r="L1279" s="1">
        <v>592665</v>
      </c>
      <c r="M1279" s="1">
        <v>5797</v>
      </c>
      <c r="N1279" s="1">
        <v>5361</v>
      </c>
      <c r="O1279" s="1">
        <v>14</v>
      </c>
    </row>
    <row r="1280" spans="1:15">
      <c r="A1280" s="12">
        <v>28201000</v>
      </c>
      <c r="B1280" s="1" t="s">
        <v>3449</v>
      </c>
      <c r="C1280" s="12">
        <v>282010</v>
      </c>
      <c r="D1280" s="1" t="s">
        <v>3449</v>
      </c>
      <c r="E1280" s="12">
        <v>2820</v>
      </c>
      <c r="F1280" s="1" t="s">
        <v>3448</v>
      </c>
      <c r="G1280" s="12">
        <v>28</v>
      </c>
      <c r="H1280" s="1" t="s">
        <v>118</v>
      </c>
      <c r="I1280" s="1" t="s">
        <v>12</v>
      </c>
      <c r="J1280" s="1" t="s">
        <v>11</v>
      </c>
      <c r="K1280" s="1" t="s">
        <v>0</v>
      </c>
      <c r="L1280" s="1">
        <v>591132</v>
      </c>
      <c r="M1280" s="1">
        <v>920925</v>
      </c>
      <c r="N1280" s="1">
        <v>76631</v>
      </c>
      <c r="O1280" s="1">
        <v>20002</v>
      </c>
    </row>
    <row r="1281" spans="1:15">
      <c r="A1281" s="13" t="s">
        <v>10598</v>
      </c>
      <c r="B1281" s="1" t="s">
        <v>10597</v>
      </c>
      <c r="C1281" s="13" t="s">
        <v>9103</v>
      </c>
      <c r="D1281" s="1" t="s">
        <v>9102</v>
      </c>
      <c r="E1281" s="13" t="s">
        <v>1238</v>
      </c>
      <c r="F1281" s="1" t="s">
        <v>1237</v>
      </c>
      <c r="G1281" s="13" t="s">
        <v>206</v>
      </c>
      <c r="H1281" s="1" t="s">
        <v>205</v>
      </c>
      <c r="I1281" s="1" t="s">
        <v>204</v>
      </c>
      <c r="J1281" s="1" t="s">
        <v>203</v>
      </c>
      <c r="K1281" s="1" t="s">
        <v>0</v>
      </c>
      <c r="L1281" s="1">
        <v>590194</v>
      </c>
      <c r="M1281" s="1">
        <v>29636</v>
      </c>
      <c r="N1281" s="1">
        <v>0</v>
      </c>
      <c r="O1281" s="1">
        <v>0</v>
      </c>
    </row>
    <row r="1282" spans="1:15">
      <c r="A1282" s="12">
        <v>85044010</v>
      </c>
      <c r="B1282" s="1" t="s">
        <v>10596</v>
      </c>
      <c r="C1282" s="12">
        <v>850440</v>
      </c>
      <c r="D1282" s="1" t="s">
        <v>8066</v>
      </c>
      <c r="E1282" s="12">
        <v>8504</v>
      </c>
      <c r="F1282" s="1" t="s">
        <v>495</v>
      </c>
      <c r="G1282" s="12">
        <v>85</v>
      </c>
      <c r="H1282" s="1" t="s">
        <v>102</v>
      </c>
      <c r="I1282" s="1" t="s">
        <v>27</v>
      </c>
      <c r="J1282" s="1" t="s">
        <v>26</v>
      </c>
      <c r="K1282" s="1" t="s">
        <v>0</v>
      </c>
      <c r="L1282" s="1">
        <v>589119</v>
      </c>
      <c r="M1282" s="1">
        <v>3973</v>
      </c>
      <c r="N1282" s="1">
        <v>3238653</v>
      </c>
      <c r="O1282" s="1">
        <v>35549</v>
      </c>
    </row>
    <row r="1283" spans="1:15">
      <c r="A1283" s="12">
        <v>82023900</v>
      </c>
      <c r="B1283" s="1" t="s">
        <v>10595</v>
      </c>
      <c r="C1283" s="12">
        <v>820239</v>
      </c>
      <c r="D1283" s="1" t="s">
        <v>10594</v>
      </c>
      <c r="E1283" s="12">
        <v>8202</v>
      </c>
      <c r="F1283" s="1" t="s">
        <v>769</v>
      </c>
      <c r="G1283" s="12">
        <v>82</v>
      </c>
      <c r="H1283" s="1" t="s">
        <v>768</v>
      </c>
      <c r="I1283" s="1" t="s">
        <v>107</v>
      </c>
      <c r="J1283" s="1" t="s">
        <v>106</v>
      </c>
      <c r="K1283" s="1" t="s">
        <v>0</v>
      </c>
      <c r="L1283" s="1">
        <v>588576</v>
      </c>
      <c r="M1283" s="1">
        <v>4129</v>
      </c>
      <c r="N1283" s="1">
        <v>42423</v>
      </c>
      <c r="O1283" s="1">
        <v>58</v>
      </c>
    </row>
    <row r="1284" spans="1:15">
      <c r="A1284" s="12">
        <v>11041900</v>
      </c>
      <c r="B1284" s="1" t="s">
        <v>10593</v>
      </c>
      <c r="C1284" s="12">
        <v>110419</v>
      </c>
      <c r="D1284" s="1" t="s">
        <v>10593</v>
      </c>
      <c r="E1284" s="12">
        <v>1104</v>
      </c>
      <c r="F1284" s="1" t="s">
        <v>6342</v>
      </c>
      <c r="G1284" s="12">
        <v>11</v>
      </c>
      <c r="H1284" s="1" t="s">
        <v>1144</v>
      </c>
      <c r="I1284" s="1" t="s">
        <v>59</v>
      </c>
      <c r="J1284" s="1" t="s">
        <v>58</v>
      </c>
      <c r="K1284" s="1" t="s">
        <v>0</v>
      </c>
      <c r="L1284" s="1">
        <v>587175</v>
      </c>
      <c r="M1284" s="1">
        <v>412201</v>
      </c>
      <c r="N1284" s="1">
        <v>0</v>
      </c>
      <c r="O1284" s="1">
        <v>0</v>
      </c>
    </row>
    <row r="1285" spans="1:15">
      <c r="A1285" s="12">
        <v>29181500</v>
      </c>
      <c r="B1285" s="1" t="s">
        <v>10592</v>
      </c>
      <c r="C1285" s="12">
        <v>291815</v>
      </c>
      <c r="D1285" s="1" t="s">
        <v>10592</v>
      </c>
      <c r="E1285" s="12">
        <v>2918</v>
      </c>
      <c r="F1285" s="1" t="s">
        <v>323</v>
      </c>
      <c r="G1285" s="12">
        <v>29</v>
      </c>
      <c r="H1285" s="1" t="s">
        <v>13</v>
      </c>
      <c r="I1285" s="1" t="s">
        <v>12</v>
      </c>
      <c r="J1285" s="1" t="s">
        <v>11</v>
      </c>
      <c r="K1285" s="1" t="s">
        <v>0</v>
      </c>
      <c r="L1285" s="1">
        <v>586876</v>
      </c>
      <c r="M1285" s="1">
        <v>269038</v>
      </c>
      <c r="N1285" s="1">
        <v>949316</v>
      </c>
      <c r="O1285" s="1">
        <v>92842</v>
      </c>
    </row>
    <row r="1286" spans="1:15">
      <c r="A1286" s="12">
        <v>22042100</v>
      </c>
      <c r="B1286" s="1" t="s">
        <v>10591</v>
      </c>
      <c r="C1286" s="12">
        <v>220421</v>
      </c>
      <c r="D1286" s="1" t="s">
        <v>10590</v>
      </c>
      <c r="E1286" s="12">
        <v>2204</v>
      </c>
      <c r="F1286" s="1" t="s">
        <v>7218</v>
      </c>
      <c r="G1286" s="12">
        <v>22</v>
      </c>
      <c r="H1286" s="1" t="s">
        <v>1086</v>
      </c>
      <c r="I1286" s="1" t="s">
        <v>751</v>
      </c>
      <c r="J1286" s="1" t="s">
        <v>750</v>
      </c>
      <c r="K1286" s="1" t="s">
        <v>0</v>
      </c>
      <c r="L1286" s="1">
        <v>584241</v>
      </c>
      <c r="M1286" s="1">
        <v>267012</v>
      </c>
      <c r="N1286" s="1">
        <v>1919231</v>
      </c>
      <c r="O1286" s="1">
        <v>273198</v>
      </c>
    </row>
    <row r="1287" spans="1:15">
      <c r="A1287" s="12">
        <v>84135090</v>
      </c>
      <c r="B1287" s="1" t="s">
        <v>10589</v>
      </c>
      <c r="C1287" s="12">
        <v>841350</v>
      </c>
      <c r="D1287" s="1" t="s">
        <v>10589</v>
      </c>
      <c r="E1287" s="12">
        <v>8413</v>
      </c>
      <c r="F1287" s="1" t="s">
        <v>3532</v>
      </c>
      <c r="G1287" s="12">
        <v>84</v>
      </c>
      <c r="H1287" s="1" t="s">
        <v>28</v>
      </c>
      <c r="I1287" s="1" t="s">
        <v>27</v>
      </c>
      <c r="J1287" s="1" t="s">
        <v>26</v>
      </c>
      <c r="K1287" s="1" t="s">
        <v>0</v>
      </c>
      <c r="L1287" s="1">
        <v>582221</v>
      </c>
      <c r="M1287" s="1">
        <v>14909</v>
      </c>
      <c r="N1287" s="1">
        <v>22936837</v>
      </c>
      <c r="O1287" s="1">
        <v>269268</v>
      </c>
    </row>
    <row r="1288" spans="1:15">
      <c r="A1288" s="12">
        <v>29349939</v>
      </c>
      <c r="B1288" s="1" t="s">
        <v>3668</v>
      </c>
      <c r="C1288" s="12">
        <v>293499</v>
      </c>
      <c r="D1288" s="1" t="s">
        <v>97</v>
      </c>
      <c r="E1288" s="12">
        <v>2934</v>
      </c>
      <c r="F1288" s="1" t="s">
        <v>96</v>
      </c>
      <c r="G1288" s="12">
        <v>29</v>
      </c>
      <c r="H1288" s="1" t="s">
        <v>13</v>
      </c>
      <c r="I1288" s="1" t="s">
        <v>12</v>
      </c>
      <c r="J1288" s="1" t="s">
        <v>11</v>
      </c>
      <c r="K1288" s="1" t="s">
        <v>0</v>
      </c>
      <c r="L1288" s="1">
        <v>581537</v>
      </c>
      <c r="M1288" s="1">
        <v>162</v>
      </c>
      <c r="N1288" s="1">
        <v>5225324</v>
      </c>
      <c r="O1288" s="1">
        <v>10475</v>
      </c>
    </row>
    <row r="1289" spans="1:15">
      <c r="A1289" s="12">
        <v>84069090</v>
      </c>
      <c r="B1289" s="1" t="s">
        <v>10588</v>
      </c>
      <c r="C1289" s="12">
        <v>840690</v>
      </c>
      <c r="D1289" s="1" t="s">
        <v>1892</v>
      </c>
      <c r="E1289" s="12">
        <v>8406</v>
      </c>
      <c r="F1289" s="1" t="s">
        <v>1891</v>
      </c>
      <c r="G1289" s="12">
        <v>84</v>
      </c>
      <c r="H1289" s="1" t="s">
        <v>28</v>
      </c>
      <c r="I1289" s="1" t="s">
        <v>27</v>
      </c>
      <c r="J1289" s="1" t="s">
        <v>26</v>
      </c>
      <c r="K1289" s="1" t="s">
        <v>0</v>
      </c>
      <c r="L1289" s="1">
        <v>580908</v>
      </c>
      <c r="M1289" s="1">
        <v>11438</v>
      </c>
      <c r="N1289" s="1">
        <v>1513170</v>
      </c>
      <c r="O1289" s="1">
        <v>1862</v>
      </c>
    </row>
    <row r="1290" spans="1:15">
      <c r="A1290" s="12">
        <v>90319090</v>
      </c>
      <c r="B1290" s="1" t="s">
        <v>10587</v>
      </c>
      <c r="C1290" s="12">
        <v>903190</v>
      </c>
      <c r="D1290" s="1" t="s">
        <v>6678</v>
      </c>
      <c r="E1290" s="12">
        <v>9031</v>
      </c>
      <c r="F1290" s="1" t="s">
        <v>836</v>
      </c>
      <c r="G1290" s="12">
        <v>90</v>
      </c>
      <c r="H1290" s="1" t="s">
        <v>512</v>
      </c>
      <c r="I1290" s="1" t="s">
        <v>49</v>
      </c>
      <c r="J1290" s="1" t="s">
        <v>48</v>
      </c>
      <c r="K1290" s="1" t="s">
        <v>0</v>
      </c>
      <c r="L1290" s="1">
        <v>578041</v>
      </c>
      <c r="M1290" s="1">
        <v>3154</v>
      </c>
      <c r="N1290" s="1">
        <v>16561866</v>
      </c>
      <c r="O1290" s="1">
        <v>67429</v>
      </c>
    </row>
    <row r="1291" spans="1:15">
      <c r="A1291" s="12">
        <v>87032100</v>
      </c>
      <c r="B1291" s="1" t="s">
        <v>10586</v>
      </c>
      <c r="C1291" s="12">
        <v>870321</v>
      </c>
      <c r="D1291" s="1" t="s">
        <v>10585</v>
      </c>
      <c r="E1291" s="12">
        <v>8703</v>
      </c>
      <c r="F1291" s="1" t="s">
        <v>2927</v>
      </c>
      <c r="G1291" s="12">
        <v>87</v>
      </c>
      <c r="H1291" s="1" t="s">
        <v>633</v>
      </c>
      <c r="I1291" s="1" t="s">
        <v>272</v>
      </c>
      <c r="J1291" s="1" t="s">
        <v>271</v>
      </c>
      <c r="K1291" s="1" t="s">
        <v>0</v>
      </c>
      <c r="L1291" s="1">
        <v>576055</v>
      </c>
      <c r="M1291" s="1">
        <v>29090</v>
      </c>
      <c r="N1291" s="1">
        <v>443994</v>
      </c>
      <c r="O1291" s="1">
        <v>28253</v>
      </c>
    </row>
    <row r="1292" spans="1:15">
      <c r="A1292" s="12">
        <v>62111200</v>
      </c>
      <c r="B1292" s="1" t="s">
        <v>10584</v>
      </c>
      <c r="C1292" s="12">
        <v>621112</v>
      </c>
      <c r="D1292" s="1" t="s">
        <v>10583</v>
      </c>
      <c r="E1292" s="12">
        <v>6211</v>
      </c>
      <c r="F1292" s="1" t="s">
        <v>1446</v>
      </c>
      <c r="G1292" s="12">
        <v>62</v>
      </c>
      <c r="H1292" s="1" t="s">
        <v>248</v>
      </c>
      <c r="I1292" s="1" t="s">
        <v>2</v>
      </c>
      <c r="J1292" s="1" t="s">
        <v>1</v>
      </c>
      <c r="K1292" s="1" t="s">
        <v>0</v>
      </c>
      <c r="L1292" s="1">
        <v>574406</v>
      </c>
      <c r="M1292" s="1">
        <v>3665</v>
      </c>
      <c r="N1292" s="1">
        <v>10</v>
      </c>
      <c r="O1292" s="1">
        <v>0</v>
      </c>
    </row>
    <row r="1293" spans="1:15">
      <c r="A1293" s="12">
        <v>28209010</v>
      </c>
      <c r="B1293" s="1" t="s">
        <v>10582</v>
      </c>
      <c r="C1293" s="12">
        <v>282090</v>
      </c>
      <c r="D1293" s="1" t="s">
        <v>10581</v>
      </c>
      <c r="E1293" s="12">
        <v>2820</v>
      </c>
      <c r="F1293" s="1" t="s">
        <v>3448</v>
      </c>
      <c r="G1293" s="12">
        <v>28</v>
      </c>
      <c r="H1293" s="1" t="s">
        <v>118</v>
      </c>
      <c r="I1293" s="1" t="s">
        <v>12</v>
      </c>
      <c r="J1293" s="1" t="s">
        <v>11</v>
      </c>
      <c r="K1293" s="1" t="s">
        <v>0</v>
      </c>
      <c r="L1293" s="1">
        <v>572660</v>
      </c>
      <c r="M1293" s="1">
        <v>1038740</v>
      </c>
      <c r="N1293" s="1">
        <v>3098</v>
      </c>
      <c r="O1293" s="1">
        <v>304</v>
      </c>
    </row>
    <row r="1294" spans="1:15">
      <c r="A1294" s="13" t="s">
        <v>10580</v>
      </c>
      <c r="B1294" s="1" t="s">
        <v>10579</v>
      </c>
      <c r="C1294" s="13" t="s">
        <v>2058</v>
      </c>
      <c r="D1294" s="1" t="s">
        <v>2057</v>
      </c>
      <c r="E1294" s="13" t="s">
        <v>2056</v>
      </c>
      <c r="F1294" s="1" t="s">
        <v>2055</v>
      </c>
      <c r="G1294" s="13" t="s">
        <v>2054</v>
      </c>
      <c r="H1294" s="1" t="s">
        <v>2053</v>
      </c>
      <c r="I1294" s="1" t="s">
        <v>59</v>
      </c>
      <c r="J1294" s="1" t="s">
        <v>58</v>
      </c>
      <c r="K1294" s="1" t="s">
        <v>0</v>
      </c>
      <c r="L1294" s="1">
        <v>570971</v>
      </c>
      <c r="M1294" s="1">
        <v>14589</v>
      </c>
      <c r="N1294" s="1">
        <v>13156</v>
      </c>
      <c r="O1294" s="1">
        <v>100</v>
      </c>
    </row>
    <row r="1295" spans="1:15">
      <c r="A1295" s="12">
        <v>24039100</v>
      </c>
      <c r="B1295" s="1" t="s">
        <v>10578</v>
      </c>
      <c r="C1295" s="12">
        <v>240391</v>
      </c>
      <c r="D1295" s="1" t="s">
        <v>10577</v>
      </c>
      <c r="E1295" s="12">
        <v>2403</v>
      </c>
      <c r="F1295" s="1" t="s">
        <v>9356</v>
      </c>
      <c r="G1295" s="12">
        <v>24</v>
      </c>
      <c r="H1295" s="1" t="s">
        <v>2943</v>
      </c>
      <c r="I1295" s="1" t="s">
        <v>751</v>
      </c>
      <c r="J1295" s="1" t="s">
        <v>750</v>
      </c>
      <c r="K1295" s="1" t="s">
        <v>0</v>
      </c>
      <c r="L1295" s="1">
        <v>570416</v>
      </c>
      <c r="M1295" s="1">
        <v>196020</v>
      </c>
      <c r="N1295" s="1">
        <v>109638</v>
      </c>
      <c r="O1295" s="1">
        <v>5826</v>
      </c>
    </row>
    <row r="1296" spans="1:15">
      <c r="A1296" s="12">
        <v>85176277</v>
      </c>
      <c r="B1296" s="1" t="s">
        <v>10576</v>
      </c>
      <c r="C1296" s="12">
        <v>851762</v>
      </c>
      <c r="D1296" s="1" t="s">
        <v>853</v>
      </c>
      <c r="E1296" s="12">
        <v>8517</v>
      </c>
      <c r="F1296" s="1" t="s">
        <v>852</v>
      </c>
      <c r="G1296" s="12">
        <v>85</v>
      </c>
      <c r="H1296" s="1" t="s">
        <v>102</v>
      </c>
      <c r="I1296" s="1" t="s">
        <v>27</v>
      </c>
      <c r="J1296" s="1" t="s">
        <v>26</v>
      </c>
      <c r="K1296" s="1" t="s">
        <v>0</v>
      </c>
      <c r="L1296" s="1">
        <v>569456</v>
      </c>
      <c r="M1296" s="1">
        <v>1607</v>
      </c>
      <c r="N1296" s="1">
        <v>11594962</v>
      </c>
      <c r="O1296" s="1">
        <v>13177</v>
      </c>
    </row>
    <row r="1297" spans="1:15">
      <c r="A1297" s="12">
        <v>39209990</v>
      </c>
      <c r="B1297" s="1" t="s">
        <v>10575</v>
      </c>
      <c r="C1297" s="12">
        <v>392099</v>
      </c>
      <c r="D1297" s="1" t="s">
        <v>3106</v>
      </c>
      <c r="E1297" s="12">
        <v>3920</v>
      </c>
      <c r="F1297" s="1" t="s">
        <v>39</v>
      </c>
      <c r="G1297" s="12">
        <v>39</v>
      </c>
      <c r="H1297" s="1" t="s">
        <v>38</v>
      </c>
      <c r="I1297" s="1" t="s">
        <v>37</v>
      </c>
      <c r="J1297" s="1" t="s">
        <v>36</v>
      </c>
      <c r="K1297" s="1" t="s">
        <v>0</v>
      </c>
      <c r="L1297" s="1">
        <v>569132</v>
      </c>
      <c r="M1297" s="1">
        <v>112953</v>
      </c>
      <c r="N1297" s="1">
        <v>10684604</v>
      </c>
      <c r="O1297" s="1">
        <v>473015</v>
      </c>
    </row>
    <row r="1298" spans="1:15">
      <c r="A1298" s="12">
        <v>85015390</v>
      </c>
      <c r="B1298" s="1" t="s">
        <v>10574</v>
      </c>
      <c r="C1298" s="12">
        <v>850153</v>
      </c>
      <c r="D1298" s="1" t="s">
        <v>10573</v>
      </c>
      <c r="E1298" s="12">
        <v>8501</v>
      </c>
      <c r="F1298" s="1" t="s">
        <v>827</v>
      </c>
      <c r="G1298" s="12">
        <v>85</v>
      </c>
      <c r="H1298" s="1" t="s">
        <v>102</v>
      </c>
      <c r="I1298" s="1" t="s">
        <v>27</v>
      </c>
      <c r="J1298" s="1" t="s">
        <v>26</v>
      </c>
      <c r="K1298" s="1" t="s">
        <v>0</v>
      </c>
      <c r="L1298" s="1">
        <v>568191</v>
      </c>
      <c r="M1298" s="1">
        <v>26370</v>
      </c>
      <c r="N1298" s="1">
        <v>0</v>
      </c>
      <c r="O1298" s="1">
        <v>0</v>
      </c>
    </row>
    <row r="1299" spans="1:15">
      <c r="A1299" s="12">
        <v>29212910</v>
      </c>
      <c r="B1299" s="1" t="s">
        <v>10572</v>
      </c>
      <c r="C1299" s="12">
        <v>292129</v>
      </c>
      <c r="D1299" s="1" t="s">
        <v>3602</v>
      </c>
      <c r="E1299" s="12">
        <v>2921</v>
      </c>
      <c r="F1299" s="1" t="s">
        <v>73</v>
      </c>
      <c r="G1299" s="12">
        <v>29</v>
      </c>
      <c r="H1299" s="1" t="s">
        <v>13</v>
      </c>
      <c r="I1299" s="1" t="s">
        <v>12</v>
      </c>
      <c r="J1299" s="1" t="s">
        <v>11</v>
      </c>
      <c r="K1299" s="1" t="s">
        <v>0</v>
      </c>
      <c r="L1299" s="1">
        <v>566453</v>
      </c>
      <c r="M1299" s="1">
        <v>76690</v>
      </c>
      <c r="N1299" s="1">
        <v>5396846</v>
      </c>
      <c r="O1299" s="1">
        <v>1741665</v>
      </c>
    </row>
    <row r="1300" spans="1:15">
      <c r="A1300" s="12">
        <v>85334012</v>
      </c>
      <c r="B1300" s="1" t="s">
        <v>10571</v>
      </c>
      <c r="C1300" s="12">
        <v>853340</v>
      </c>
      <c r="D1300" s="1" t="s">
        <v>6337</v>
      </c>
      <c r="E1300" s="12">
        <v>8533</v>
      </c>
      <c r="F1300" s="1" t="s">
        <v>5839</v>
      </c>
      <c r="G1300" s="12">
        <v>85</v>
      </c>
      <c r="H1300" s="1" t="s">
        <v>102</v>
      </c>
      <c r="I1300" s="1" t="s">
        <v>27</v>
      </c>
      <c r="J1300" s="1" t="s">
        <v>26</v>
      </c>
      <c r="K1300" s="1" t="s">
        <v>0</v>
      </c>
      <c r="L1300" s="1">
        <v>565910</v>
      </c>
      <c r="M1300" s="1">
        <v>45375</v>
      </c>
      <c r="N1300" s="1">
        <v>45255</v>
      </c>
      <c r="O1300" s="1">
        <v>113</v>
      </c>
    </row>
    <row r="1301" spans="1:15">
      <c r="A1301" s="12">
        <v>44201100</v>
      </c>
      <c r="B1301" s="1" t="s">
        <v>10570</v>
      </c>
      <c r="C1301" s="12">
        <v>442011</v>
      </c>
      <c r="D1301" s="1" t="s">
        <v>10569</v>
      </c>
      <c r="E1301" s="12">
        <v>4420</v>
      </c>
      <c r="F1301" s="1" t="s">
        <v>5478</v>
      </c>
      <c r="G1301" s="12">
        <v>44</v>
      </c>
      <c r="H1301" s="1" t="s">
        <v>2121</v>
      </c>
      <c r="I1301" s="1" t="s">
        <v>1129</v>
      </c>
      <c r="J1301" s="1" t="s">
        <v>1128</v>
      </c>
      <c r="K1301" s="1" t="s">
        <v>0</v>
      </c>
      <c r="L1301" s="1">
        <v>565734</v>
      </c>
      <c r="M1301" s="1">
        <v>52686</v>
      </c>
      <c r="N1301" s="1">
        <v>0</v>
      </c>
      <c r="O1301" s="1">
        <v>0</v>
      </c>
    </row>
    <row r="1302" spans="1:15">
      <c r="A1302" s="12">
        <v>90258000</v>
      </c>
      <c r="B1302" s="1" t="s">
        <v>10568</v>
      </c>
      <c r="C1302" s="12">
        <v>902580</v>
      </c>
      <c r="D1302" s="1" t="s">
        <v>10567</v>
      </c>
      <c r="E1302" s="12">
        <v>9025</v>
      </c>
      <c r="F1302" s="1" t="s">
        <v>1687</v>
      </c>
      <c r="G1302" s="12">
        <v>90</v>
      </c>
      <c r="H1302" s="1" t="s">
        <v>512</v>
      </c>
      <c r="I1302" s="1" t="s">
        <v>49</v>
      </c>
      <c r="J1302" s="1" t="s">
        <v>48</v>
      </c>
      <c r="K1302" s="1" t="s">
        <v>0</v>
      </c>
      <c r="L1302" s="1">
        <v>561981</v>
      </c>
      <c r="M1302" s="1">
        <v>628</v>
      </c>
      <c r="N1302" s="1">
        <v>3527387</v>
      </c>
      <c r="O1302" s="1">
        <v>4021</v>
      </c>
    </row>
    <row r="1303" spans="1:15">
      <c r="A1303" s="12">
        <v>34059000</v>
      </c>
      <c r="B1303" s="1" t="s">
        <v>10566</v>
      </c>
      <c r="C1303" s="12">
        <v>340590</v>
      </c>
      <c r="D1303" s="1" t="s">
        <v>10565</v>
      </c>
      <c r="E1303" s="12">
        <v>3405</v>
      </c>
      <c r="F1303" s="1" t="s">
        <v>6803</v>
      </c>
      <c r="G1303" s="12">
        <v>34</v>
      </c>
      <c r="H1303" s="1" t="s">
        <v>519</v>
      </c>
      <c r="I1303" s="1" t="s">
        <v>12</v>
      </c>
      <c r="J1303" s="1" t="s">
        <v>11</v>
      </c>
      <c r="K1303" s="1" t="s">
        <v>0</v>
      </c>
      <c r="L1303" s="1">
        <v>558901</v>
      </c>
      <c r="M1303" s="1">
        <v>6211</v>
      </c>
      <c r="N1303" s="1">
        <v>1592867</v>
      </c>
      <c r="O1303" s="1">
        <v>245988</v>
      </c>
    </row>
    <row r="1304" spans="1:15">
      <c r="A1304" s="12">
        <v>48062000</v>
      </c>
      <c r="B1304" s="1" t="s">
        <v>10564</v>
      </c>
      <c r="C1304" s="12">
        <v>480620</v>
      </c>
      <c r="D1304" s="1" t="s">
        <v>10563</v>
      </c>
      <c r="E1304" s="12">
        <v>4806</v>
      </c>
      <c r="F1304" s="1" t="s">
        <v>1334</v>
      </c>
      <c r="G1304" s="12">
        <v>48</v>
      </c>
      <c r="H1304" s="1" t="s">
        <v>19</v>
      </c>
      <c r="I1304" s="1" t="s">
        <v>18</v>
      </c>
      <c r="J1304" s="1" t="s">
        <v>17</v>
      </c>
      <c r="K1304" s="1" t="s">
        <v>0</v>
      </c>
      <c r="L1304" s="1">
        <v>556977</v>
      </c>
      <c r="M1304" s="1">
        <v>188779</v>
      </c>
      <c r="N1304" s="1">
        <v>2106227</v>
      </c>
      <c r="O1304" s="1">
        <v>698401</v>
      </c>
    </row>
    <row r="1305" spans="1:15">
      <c r="A1305" s="12">
        <v>85299040</v>
      </c>
      <c r="B1305" s="1" t="s">
        <v>10562</v>
      </c>
      <c r="C1305" s="12">
        <v>852990</v>
      </c>
      <c r="D1305" s="1" t="s">
        <v>5430</v>
      </c>
      <c r="E1305" s="12">
        <v>8529</v>
      </c>
      <c r="F1305" s="1" t="s">
        <v>5429</v>
      </c>
      <c r="G1305" s="12">
        <v>85</v>
      </c>
      <c r="H1305" s="1" t="s">
        <v>102</v>
      </c>
      <c r="I1305" s="1" t="s">
        <v>27</v>
      </c>
      <c r="J1305" s="1" t="s">
        <v>26</v>
      </c>
      <c r="K1305" s="1" t="s">
        <v>0</v>
      </c>
      <c r="L1305" s="1">
        <v>555100</v>
      </c>
      <c r="M1305" s="1">
        <v>459</v>
      </c>
      <c r="N1305" s="1">
        <v>3995338</v>
      </c>
      <c r="O1305" s="1">
        <v>8582</v>
      </c>
    </row>
    <row r="1306" spans="1:15">
      <c r="A1306" s="13" t="s">
        <v>10561</v>
      </c>
      <c r="B1306" s="1" t="s">
        <v>10560</v>
      </c>
      <c r="C1306" s="13" t="s">
        <v>7396</v>
      </c>
      <c r="D1306" s="1" t="s">
        <v>6106</v>
      </c>
      <c r="E1306" s="13" t="s">
        <v>4850</v>
      </c>
      <c r="F1306" s="1" t="s">
        <v>4849</v>
      </c>
      <c r="G1306" s="13" t="s">
        <v>206</v>
      </c>
      <c r="H1306" s="1" t="s">
        <v>205</v>
      </c>
      <c r="I1306" s="1" t="s">
        <v>204</v>
      </c>
      <c r="J1306" s="1" t="s">
        <v>203</v>
      </c>
      <c r="K1306" s="1" t="s">
        <v>0</v>
      </c>
      <c r="L1306" s="1">
        <v>555097</v>
      </c>
      <c r="M1306" s="1">
        <v>54196</v>
      </c>
      <c r="N1306" s="1">
        <v>0</v>
      </c>
      <c r="O1306" s="1">
        <v>0</v>
      </c>
    </row>
    <row r="1307" spans="1:15">
      <c r="A1307" s="12">
        <v>44072940</v>
      </c>
      <c r="B1307" s="1" t="s">
        <v>10559</v>
      </c>
      <c r="C1307" s="12">
        <v>440729</v>
      </c>
      <c r="D1307" s="1" t="s">
        <v>10558</v>
      </c>
      <c r="E1307" s="12">
        <v>4407</v>
      </c>
      <c r="F1307" s="1" t="s">
        <v>2204</v>
      </c>
      <c r="G1307" s="12">
        <v>44</v>
      </c>
      <c r="H1307" s="1" t="s">
        <v>2121</v>
      </c>
      <c r="I1307" s="1" t="s">
        <v>1129</v>
      </c>
      <c r="J1307" s="1" t="s">
        <v>1128</v>
      </c>
      <c r="K1307" s="1" t="s">
        <v>0</v>
      </c>
      <c r="L1307" s="1">
        <v>550841</v>
      </c>
      <c r="M1307" s="1">
        <v>715723</v>
      </c>
      <c r="N1307" s="1">
        <v>0</v>
      </c>
      <c r="O1307" s="1">
        <v>0</v>
      </c>
    </row>
    <row r="1308" spans="1:15">
      <c r="A1308" s="12">
        <v>40040000</v>
      </c>
      <c r="B1308" s="1" t="s">
        <v>10556</v>
      </c>
      <c r="C1308" s="12">
        <v>400400</v>
      </c>
      <c r="D1308" s="1" t="s">
        <v>10557</v>
      </c>
      <c r="E1308" s="12">
        <v>4004</v>
      </c>
      <c r="F1308" s="1" t="s">
        <v>10556</v>
      </c>
      <c r="G1308" s="12">
        <v>40</v>
      </c>
      <c r="H1308" s="1" t="s">
        <v>422</v>
      </c>
      <c r="I1308" s="1" t="s">
        <v>37</v>
      </c>
      <c r="J1308" s="1" t="s">
        <v>36</v>
      </c>
      <c r="K1308" s="1" t="s">
        <v>0</v>
      </c>
      <c r="L1308" s="1">
        <v>549611</v>
      </c>
      <c r="M1308" s="1">
        <v>1378517</v>
      </c>
      <c r="N1308" s="1">
        <v>1629458</v>
      </c>
      <c r="O1308" s="1">
        <v>2674063</v>
      </c>
    </row>
    <row r="1309" spans="1:15">
      <c r="A1309" s="12">
        <v>85176299</v>
      </c>
      <c r="B1309" s="1" t="s">
        <v>10555</v>
      </c>
      <c r="C1309" s="12">
        <v>851762</v>
      </c>
      <c r="D1309" s="1" t="s">
        <v>853</v>
      </c>
      <c r="E1309" s="12">
        <v>8517</v>
      </c>
      <c r="F1309" s="1" t="s">
        <v>852</v>
      </c>
      <c r="G1309" s="12">
        <v>85</v>
      </c>
      <c r="H1309" s="1" t="s">
        <v>102</v>
      </c>
      <c r="I1309" s="1" t="s">
        <v>27</v>
      </c>
      <c r="J1309" s="1" t="s">
        <v>26</v>
      </c>
      <c r="K1309" s="1" t="s">
        <v>0</v>
      </c>
      <c r="L1309" s="1">
        <v>548587</v>
      </c>
      <c r="M1309" s="1">
        <v>957</v>
      </c>
      <c r="N1309" s="1">
        <v>37593440</v>
      </c>
      <c r="O1309" s="1">
        <v>100202</v>
      </c>
    </row>
    <row r="1310" spans="1:15">
      <c r="A1310" s="12">
        <v>85437019</v>
      </c>
      <c r="B1310" s="1" t="s">
        <v>10554</v>
      </c>
      <c r="C1310" s="12">
        <v>854370</v>
      </c>
      <c r="D1310" s="1" t="s">
        <v>764</v>
      </c>
      <c r="E1310" s="12">
        <v>8543</v>
      </c>
      <c r="F1310" s="1" t="s">
        <v>763</v>
      </c>
      <c r="G1310" s="12">
        <v>85</v>
      </c>
      <c r="H1310" s="1" t="s">
        <v>102</v>
      </c>
      <c r="I1310" s="1" t="s">
        <v>27</v>
      </c>
      <c r="J1310" s="1" t="s">
        <v>26</v>
      </c>
      <c r="K1310" s="1" t="s">
        <v>0</v>
      </c>
      <c r="L1310" s="1">
        <v>548405</v>
      </c>
      <c r="M1310" s="1">
        <v>4781</v>
      </c>
      <c r="N1310" s="1">
        <v>2413500</v>
      </c>
      <c r="O1310" s="1">
        <v>4060</v>
      </c>
    </row>
    <row r="1311" spans="1:15">
      <c r="A1311" s="12">
        <v>72193500</v>
      </c>
      <c r="B1311" s="1" t="s">
        <v>10553</v>
      </c>
      <c r="C1311" s="12">
        <v>721935</v>
      </c>
      <c r="D1311" s="1" t="s">
        <v>10552</v>
      </c>
      <c r="E1311" s="12">
        <v>7219</v>
      </c>
      <c r="F1311" s="1" t="s">
        <v>1582</v>
      </c>
      <c r="G1311" s="12">
        <v>72</v>
      </c>
      <c r="H1311" s="1" t="s">
        <v>436</v>
      </c>
      <c r="I1311" s="1" t="s">
        <v>107</v>
      </c>
      <c r="J1311" s="1" t="s">
        <v>106</v>
      </c>
      <c r="K1311" s="1" t="s">
        <v>0</v>
      </c>
      <c r="L1311" s="1">
        <v>547429</v>
      </c>
      <c r="M1311" s="1">
        <v>237556</v>
      </c>
      <c r="N1311" s="1">
        <v>498716</v>
      </c>
      <c r="O1311" s="1">
        <v>381397</v>
      </c>
    </row>
    <row r="1312" spans="1:15">
      <c r="A1312" s="12">
        <v>39229000</v>
      </c>
      <c r="B1312" s="1" t="s">
        <v>10551</v>
      </c>
      <c r="C1312" s="12">
        <v>392290</v>
      </c>
      <c r="D1312" s="1" t="s">
        <v>10551</v>
      </c>
      <c r="E1312" s="12">
        <v>3922</v>
      </c>
      <c r="F1312" s="1" t="s">
        <v>7543</v>
      </c>
      <c r="G1312" s="12">
        <v>39</v>
      </c>
      <c r="H1312" s="1" t="s">
        <v>38</v>
      </c>
      <c r="I1312" s="1" t="s">
        <v>37</v>
      </c>
      <c r="J1312" s="1" t="s">
        <v>36</v>
      </c>
      <c r="K1312" s="1" t="s">
        <v>0</v>
      </c>
      <c r="L1312" s="1">
        <v>546988</v>
      </c>
      <c r="M1312" s="1">
        <v>36081</v>
      </c>
      <c r="N1312" s="1">
        <v>320636</v>
      </c>
      <c r="O1312" s="1">
        <v>21486</v>
      </c>
    </row>
    <row r="1313" spans="1:15">
      <c r="A1313" s="12">
        <v>84143019</v>
      </c>
      <c r="B1313" s="1" t="s">
        <v>10550</v>
      </c>
      <c r="C1313" s="12">
        <v>841430</v>
      </c>
      <c r="D1313" s="1" t="s">
        <v>9482</v>
      </c>
      <c r="E1313" s="12">
        <v>8414</v>
      </c>
      <c r="F1313" s="1" t="s">
        <v>1529</v>
      </c>
      <c r="G1313" s="12">
        <v>84</v>
      </c>
      <c r="H1313" s="1" t="s">
        <v>28</v>
      </c>
      <c r="I1313" s="1" t="s">
        <v>27</v>
      </c>
      <c r="J1313" s="1" t="s">
        <v>26</v>
      </c>
      <c r="K1313" s="1" t="s">
        <v>0</v>
      </c>
      <c r="L1313" s="1">
        <v>546370</v>
      </c>
      <c r="M1313" s="1">
        <v>12127</v>
      </c>
      <c r="N1313" s="1">
        <v>3933925</v>
      </c>
      <c r="O1313" s="1">
        <v>346113</v>
      </c>
    </row>
    <row r="1314" spans="1:15">
      <c r="A1314" s="12">
        <v>73043110</v>
      </c>
      <c r="B1314" s="1" t="s">
        <v>10549</v>
      </c>
      <c r="C1314" s="12">
        <v>730431</v>
      </c>
      <c r="D1314" s="1" t="s">
        <v>8893</v>
      </c>
      <c r="E1314" s="12">
        <v>7304</v>
      </c>
      <c r="F1314" s="1" t="s">
        <v>2163</v>
      </c>
      <c r="G1314" s="12">
        <v>73</v>
      </c>
      <c r="H1314" s="1" t="s">
        <v>108</v>
      </c>
      <c r="I1314" s="1" t="s">
        <v>107</v>
      </c>
      <c r="J1314" s="1" t="s">
        <v>106</v>
      </c>
      <c r="K1314" s="1" t="s">
        <v>0</v>
      </c>
      <c r="L1314" s="1">
        <v>546028</v>
      </c>
      <c r="M1314" s="1">
        <v>216023</v>
      </c>
      <c r="N1314" s="1">
        <v>332221</v>
      </c>
      <c r="O1314" s="1">
        <v>20361</v>
      </c>
    </row>
    <row r="1315" spans="1:15">
      <c r="A1315" s="12">
        <v>84162090</v>
      </c>
      <c r="B1315" s="1" t="s">
        <v>10548</v>
      </c>
      <c r="C1315" s="12">
        <v>841620</v>
      </c>
      <c r="D1315" s="1" t="s">
        <v>9532</v>
      </c>
      <c r="E1315" s="12">
        <v>8416</v>
      </c>
      <c r="F1315" s="1" t="s">
        <v>3072</v>
      </c>
      <c r="G1315" s="12">
        <v>84</v>
      </c>
      <c r="H1315" s="1" t="s">
        <v>28</v>
      </c>
      <c r="I1315" s="1" t="s">
        <v>27</v>
      </c>
      <c r="J1315" s="1" t="s">
        <v>26</v>
      </c>
      <c r="K1315" s="1" t="s">
        <v>0</v>
      </c>
      <c r="L1315" s="1">
        <v>545593</v>
      </c>
      <c r="M1315" s="1">
        <v>26850</v>
      </c>
      <c r="N1315" s="1">
        <v>268431</v>
      </c>
      <c r="O1315" s="1">
        <v>3131</v>
      </c>
    </row>
    <row r="1316" spans="1:15">
      <c r="A1316" s="12">
        <v>48119019</v>
      </c>
      <c r="B1316" s="1" t="s">
        <v>9687</v>
      </c>
      <c r="C1316" s="12">
        <v>481190</v>
      </c>
      <c r="D1316" s="1" t="s">
        <v>9686</v>
      </c>
      <c r="E1316" s="12">
        <v>4811</v>
      </c>
      <c r="F1316" s="1" t="s">
        <v>2415</v>
      </c>
      <c r="G1316" s="12">
        <v>48</v>
      </c>
      <c r="H1316" s="1" t="s">
        <v>19</v>
      </c>
      <c r="I1316" s="1" t="s">
        <v>18</v>
      </c>
      <c r="J1316" s="1" t="s">
        <v>17</v>
      </c>
      <c r="K1316" s="1" t="s">
        <v>0</v>
      </c>
      <c r="L1316" s="1">
        <v>544761</v>
      </c>
      <c r="M1316" s="1">
        <v>195278</v>
      </c>
      <c r="N1316" s="1">
        <v>3829</v>
      </c>
      <c r="O1316" s="1">
        <v>721</v>
      </c>
    </row>
    <row r="1317" spans="1:15">
      <c r="A1317" s="12">
        <v>33021000</v>
      </c>
      <c r="B1317" s="1" t="s">
        <v>10547</v>
      </c>
      <c r="C1317" s="12">
        <v>330210</v>
      </c>
      <c r="D1317" s="1" t="s">
        <v>10546</v>
      </c>
      <c r="E1317" s="12">
        <v>3302</v>
      </c>
      <c r="F1317" s="1" t="s">
        <v>6549</v>
      </c>
      <c r="G1317" s="12">
        <v>33</v>
      </c>
      <c r="H1317" s="1" t="s">
        <v>406</v>
      </c>
      <c r="I1317" s="1" t="s">
        <v>12</v>
      </c>
      <c r="J1317" s="1" t="s">
        <v>11</v>
      </c>
      <c r="K1317" s="1" t="s">
        <v>0</v>
      </c>
      <c r="L1317" s="1">
        <v>539450</v>
      </c>
      <c r="M1317" s="1">
        <v>108383</v>
      </c>
      <c r="N1317" s="1">
        <v>68813871</v>
      </c>
      <c r="O1317" s="1">
        <v>4585503</v>
      </c>
    </row>
    <row r="1318" spans="1:15">
      <c r="A1318" s="12">
        <v>39269022</v>
      </c>
      <c r="B1318" s="1" t="s">
        <v>10545</v>
      </c>
      <c r="C1318" s="12">
        <v>392690</v>
      </c>
      <c r="D1318" s="1" t="s">
        <v>970</v>
      </c>
      <c r="E1318" s="12">
        <v>3926</v>
      </c>
      <c r="F1318" s="1" t="s">
        <v>969</v>
      </c>
      <c r="G1318" s="12">
        <v>39</v>
      </c>
      <c r="H1318" s="1" t="s">
        <v>38</v>
      </c>
      <c r="I1318" s="1" t="s">
        <v>37</v>
      </c>
      <c r="J1318" s="1" t="s">
        <v>36</v>
      </c>
      <c r="K1318" s="1" t="s">
        <v>0</v>
      </c>
      <c r="L1318" s="1">
        <v>539160</v>
      </c>
      <c r="M1318" s="1">
        <v>14043</v>
      </c>
      <c r="N1318" s="1">
        <v>5393758</v>
      </c>
      <c r="O1318" s="1">
        <v>391173</v>
      </c>
    </row>
    <row r="1319" spans="1:15">
      <c r="A1319" s="12">
        <v>84828000</v>
      </c>
      <c r="B1319" s="1" t="s">
        <v>10544</v>
      </c>
      <c r="C1319" s="12">
        <v>848280</v>
      </c>
      <c r="D1319" s="1" t="s">
        <v>10543</v>
      </c>
      <c r="E1319" s="12">
        <v>8482</v>
      </c>
      <c r="F1319" s="1" t="s">
        <v>6739</v>
      </c>
      <c r="G1319" s="12">
        <v>84</v>
      </c>
      <c r="H1319" s="1" t="s">
        <v>28</v>
      </c>
      <c r="I1319" s="1" t="s">
        <v>27</v>
      </c>
      <c r="J1319" s="1" t="s">
        <v>26</v>
      </c>
      <c r="K1319" s="1" t="s">
        <v>0</v>
      </c>
      <c r="L1319" s="1">
        <v>535267</v>
      </c>
      <c r="M1319" s="1">
        <v>1238</v>
      </c>
      <c r="N1319" s="1">
        <v>5200434</v>
      </c>
      <c r="O1319" s="1">
        <v>17012</v>
      </c>
    </row>
    <row r="1320" spans="1:15">
      <c r="A1320" s="12">
        <v>42010010</v>
      </c>
      <c r="B1320" s="1" t="s">
        <v>10542</v>
      </c>
      <c r="C1320" s="12">
        <v>420100</v>
      </c>
      <c r="D1320" s="1" t="s">
        <v>10541</v>
      </c>
      <c r="E1320" s="12">
        <v>4201</v>
      </c>
      <c r="F1320" s="1" t="s">
        <v>10541</v>
      </c>
      <c r="G1320" s="12">
        <v>42</v>
      </c>
      <c r="H1320" s="1" t="s">
        <v>6168</v>
      </c>
      <c r="I1320" s="1" t="s">
        <v>2609</v>
      </c>
      <c r="J1320" s="1" t="s">
        <v>2608</v>
      </c>
      <c r="K1320" s="1" t="s">
        <v>0</v>
      </c>
      <c r="L1320" s="1">
        <v>532826</v>
      </c>
      <c r="M1320" s="1">
        <v>13387</v>
      </c>
      <c r="N1320" s="1">
        <v>1581</v>
      </c>
      <c r="O1320" s="1">
        <v>27</v>
      </c>
    </row>
    <row r="1321" spans="1:15">
      <c r="A1321" s="12">
        <v>82084000</v>
      </c>
      <c r="B1321" s="1" t="s">
        <v>10540</v>
      </c>
      <c r="C1321" s="12">
        <v>820840</v>
      </c>
      <c r="D1321" s="1" t="s">
        <v>10539</v>
      </c>
      <c r="E1321" s="12">
        <v>8208</v>
      </c>
      <c r="F1321" s="1" t="s">
        <v>6040</v>
      </c>
      <c r="G1321" s="12">
        <v>82</v>
      </c>
      <c r="H1321" s="1" t="s">
        <v>768</v>
      </c>
      <c r="I1321" s="1" t="s">
        <v>107</v>
      </c>
      <c r="J1321" s="1" t="s">
        <v>106</v>
      </c>
      <c r="K1321" s="1" t="s">
        <v>0</v>
      </c>
      <c r="L1321" s="1">
        <v>532205</v>
      </c>
      <c r="M1321" s="1">
        <v>123689</v>
      </c>
      <c r="N1321" s="1">
        <v>4059220</v>
      </c>
      <c r="O1321" s="1">
        <v>365860</v>
      </c>
    </row>
    <row r="1322" spans="1:15">
      <c r="A1322" s="12">
        <v>34011190</v>
      </c>
      <c r="B1322" s="1" t="s">
        <v>10538</v>
      </c>
      <c r="C1322" s="12">
        <v>340111</v>
      </c>
      <c r="D1322" s="1" t="s">
        <v>4945</v>
      </c>
      <c r="E1322" s="12">
        <v>3401</v>
      </c>
      <c r="F1322" s="1" t="s">
        <v>4944</v>
      </c>
      <c r="G1322" s="12">
        <v>34</v>
      </c>
      <c r="H1322" s="1" t="s">
        <v>519</v>
      </c>
      <c r="I1322" s="1" t="s">
        <v>12</v>
      </c>
      <c r="J1322" s="1" t="s">
        <v>11</v>
      </c>
      <c r="K1322" s="1" t="s">
        <v>0</v>
      </c>
      <c r="L1322" s="1">
        <v>531289</v>
      </c>
      <c r="M1322" s="1">
        <v>81566</v>
      </c>
      <c r="N1322" s="1">
        <v>594691</v>
      </c>
      <c r="O1322" s="1">
        <v>54103</v>
      </c>
    </row>
    <row r="1323" spans="1:15">
      <c r="A1323" s="12">
        <v>84269900</v>
      </c>
      <c r="B1323" s="1" t="s">
        <v>10537</v>
      </c>
      <c r="C1323" s="12">
        <v>842699</v>
      </c>
      <c r="D1323" s="1" t="s">
        <v>10536</v>
      </c>
      <c r="E1323" s="12">
        <v>8426</v>
      </c>
      <c r="F1323" s="1" t="s">
        <v>766</v>
      </c>
      <c r="G1323" s="12">
        <v>84</v>
      </c>
      <c r="H1323" s="1" t="s">
        <v>28</v>
      </c>
      <c r="I1323" s="1" t="s">
        <v>27</v>
      </c>
      <c r="J1323" s="1" t="s">
        <v>26</v>
      </c>
      <c r="K1323" s="1" t="s">
        <v>0</v>
      </c>
      <c r="L1323" s="1">
        <v>528743</v>
      </c>
      <c r="M1323" s="1">
        <v>39214</v>
      </c>
      <c r="N1323" s="1">
        <v>557500</v>
      </c>
      <c r="O1323" s="1">
        <v>13672</v>
      </c>
    </row>
    <row r="1324" spans="1:15">
      <c r="A1324" s="12">
        <v>83012000</v>
      </c>
      <c r="B1324" s="1" t="s">
        <v>10535</v>
      </c>
      <c r="C1324" s="12">
        <v>830120</v>
      </c>
      <c r="D1324" s="1" t="s">
        <v>10534</v>
      </c>
      <c r="E1324" s="12">
        <v>8301</v>
      </c>
      <c r="F1324" s="1" t="s">
        <v>5294</v>
      </c>
      <c r="G1324" s="12">
        <v>83</v>
      </c>
      <c r="H1324" s="1" t="s">
        <v>929</v>
      </c>
      <c r="I1324" s="1" t="s">
        <v>107</v>
      </c>
      <c r="J1324" s="1" t="s">
        <v>106</v>
      </c>
      <c r="K1324" s="1" t="s">
        <v>0</v>
      </c>
      <c r="L1324" s="1">
        <v>528635</v>
      </c>
      <c r="M1324" s="1">
        <v>22584</v>
      </c>
      <c r="N1324" s="1">
        <v>7983738</v>
      </c>
      <c r="O1324" s="1">
        <v>376749</v>
      </c>
    </row>
    <row r="1325" spans="1:15">
      <c r="A1325" s="12">
        <v>84171090</v>
      </c>
      <c r="B1325" s="1" t="s">
        <v>10533</v>
      </c>
      <c r="C1325" s="12">
        <v>841710</v>
      </c>
      <c r="D1325" s="1" t="s">
        <v>9851</v>
      </c>
      <c r="E1325" s="12">
        <v>8417</v>
      </c>
      <c r="F1325" s="1" t="s">
        <v>9059</v>
      </c>
      <c r="G1325" s="12">
        <v>84</v>
      </c>
      <c r="H1325" s="1" t="s">
        <v>28</v>
      </c>
      <c r="I1325" s="1" t="s">
        <v>27</v>
      </c>
      <c r="J1325" s="1" t="s">
        <v>26</v>
      </c>
      <c r="K1325" s="1" t="s">
        <v>0</v>
      </c>
      <c r="L1325" s="1">
        <v>527619</v>
      </c>
      <c r="M1325" s="1">
        <v>29701</v>
      </c>
      <c r="N1325" s="1">
        <v>18229</v>
      </c>
      <c r="O1325" s="1">
        <v>96</v>
      </c>
    </row>
    <row r="1326" spans="1:15">
      <c r="A1326" s="12">
        <v>38249931</v>
      </c>
      <c r="B1326" s="1" t="s">
        <v>10532</v>
      </c>
      <c r="C1326" s="12">
        <v>382499</v>
      </c>
      <c r="D1326" s="1" t="s">
        <v>822</v>
      </c>
      <c r="E1326" s="12">
        <v>3824</v>
      </c>
      <c r="F1326" s="1" t="s">
        <v>821</v>
      </c>
      <c r="G1326" s="12">
        <v>38</v>
      </c>
      <c r="H1326" s="1" t="s">
        <v>244</v>
      </c>
      <c r="I1326" s="1" t="s">
        <v>12</v>
      </c>
      <c r="J1326" s="1" t="s">
        <v>11</v>
      </c>
      <c r="K1326" s="1" t="s">
        <v>0</v>
      </c>
      <c r="L1326" s="1">
        <v>526593</v>
      </c>
      <c r="M1326" s="1">
        <v>88464</v>
      </c>
      <c r="N1326" s="1">
        <v>79547</v>
      </c>
      <c r="O1326" s="1">
        <v>12639</v>
      </c>
    </row>
    <row r="1327" spans="1:15">
      <c r="A1327" s="12">
        <v>84672100</v>
      </c>
      <c r="B1327" s="1" t="s">
        <v>10531</v>
      </c>
      <c r="C1327" s="12">
        <v>846721</v>
      </c>
      <c r="D1327" s="1" t="s">
        <v>10530</v>
      </c>
      <c r="E1327" s="12">
        <v>8467</v>
      </c>
      <c r="F1327" s="1" t="s">
        <v>500</v>
      </c>
      <c r="G1327" s="12">
        <v>84</v>
      </c>
      <c r="H1327" s="1" t="s">
        <v>28</v>
      </c>
      <c r="I1327" s="1" t="s">
        <v>27</v>
      </c>
      <c r="J1327" s="1" t="s">
        <v>26</v>
      </c>
      <c r="K1327" s="1" t="s">
        <v>0</v>
      </c>
      <c r="L1327" s="1">
        <v>524441</v>
      </c>
      <c r="M1327" s="1">
        <v>29171</v>
      </c>
      <c r="N1327" s="1">
        <v>202606</v>
      </c>
      <c r="O1327" s="1">
        <v>3754</v>
      </c>
    </row>
    <row r="1328" spans="1:15">
      <c r="A1328" s="12">
        <v>85044029</v>
      </c>
      <c r="B1328" s="1" t="s">
        <v>10529</v>
      </c>
      <c r="C1328" s="12">
        <v>850440</v>
      </c>
      <c r="D1328" s="1" t="s">
        <v>8066</v>
      </c>
      <c r="E1328" s="12">
        <v>8504</v>
      </c>
      <c r="F1328" s="1" t="s">
        <v>495</v>
      </c>
      <c r="G1328" s="12">
        <v>85</v>
      </c>
      <c r="H1328" s="1" t="s">
        <v>102</v>
      </c>
      <c r="I1328" s="1" t="s">
        <v>27</v>
      </c>
      <c r="J1328" s="1" t="s">
        <v>26</v>
      </c>
      <c r="K1328" s="1" t="s">
        <v>0</v>
      </c>
      <c r="L1328" s="1">
        <v>524321</v>
      </c>
      <c r="M1328" s="1">
        <v>6649</v>
      </c>
      <c r="N1328" s="1">
        <v>3631499</v>
      </c>
      <c r="O1328" s="1">
        <v>16853</v>
      </c>
    </row>
    <row r="1329" spans="1:15">
      <c r="A1329" s="12">
        <v>27129000</v>
      </c>
      <c r="B1329" s="1" t="s">
        <v>10528</v>
      </c>
      <c r="C1329" s="12">
        <v>271290</v>
      </c>
      <c r="D1329" s="1" t="s">
        <v>10527</v>
      </c>
      <c r="E1329" s="12">
        <v>2712</v>
      </c>
      <c r="F1329" s="1" t="s">
        <v>4766</v>
      </c>
      <c r="G1329" s="12">
        <v>27</v>
      </c>
      <c r="H1329" s="1" t="s">
        <v>486</v>
      </c>
      <c r="I1329" s="1" t="s">
        <v>225</v>
      </c>
      <c r="J1329" s="1" t="s">
        <v>224</v>
      </c>
      <c r="K1329" s="1" t="s">
        <v>0</v>
      </c>
      <c r="L1329" s="1">
        <v>521835</v>
      </c>
      <c r="M1329" s="1">
        <v>233150</v>
      </c>
      <c r="N1329" s="1">
        <v>2537518</v>
      </c>
      <c r="O1329" s="1">
        <v>1264414</v>
      </c>
    </row>
    <row r="1330" spans="1:15">
      <c r="A1330" s="12">
        <v>84532000</v>
      </c>
      <c r="B1330" s="1" t="s">
        <v>10526</v>
      </c>
      <c r="C1330" s="12">
        <v>845320</v>
      </c>
      <c r="D1330" s="1" t="s">
        <v>10526</v>
      </c>
      <c r="E1330" s="12">
        <v>8453</v>
      </c>
      <c r="F1330" s="1" t="s">
        <v>8002</v>
      </c>
      <c r="G1330" s="12">
        <v>84</v>
      </c>
      <c r="H1330" s="1" t="s">
        <v>28</v>
      </c>
      <c r="I1330" s="1" t="s">
        <v>27</v>
      </c>
      <c r="J1330" s="1" t="s">
        <v>26</v>
      </c>
      <c r="K1330" s="1" t="s">
        <v>0</v>
      </c>
      <c r="L1330" s="1">
        <v>521759</v>
      </c>
      <c r="M1330" s="1">
        <v>13852</v>
      </c>
      <c r="N1330" s="1">
        <v>32170</v>
      </c>
      <c r="O1330" s="1">
        <v>6845</v>
      </c>
    </row>
    <row r="1331" spans="1:15">
      <c r="A1331" s="12">
        <v>32089031</v>
      </c>
      <c r="B1331" s="1" t="s">
        <v>10525</v>
      </c>
      <c r="C1331" s="12">
        <v>320890</v>
      </c>
      <c r="D1331" s="1" t="s">
        <v>1666</v>
      </c>
      <c r="E1331" s="12">
        <v>3208</v>
      </c>
      <c r="F1331" s="1" t="s">
        <v>1665</v>
      </c>
      <c r="G1331" s="12">
        <v>32</v>
      </c>
      <c r="H1331" s="1" t="s">
        <v>1112</v>
      </c>
      <c r="I1331" s="1" t="s">
        <v>12</v>
      </c>
      <c r="J1331" s="1" t="s">
        <v>11</v>
      </c>
      <c r="K1331" s="1" t="s">
        <v>0</v>
      </c>
      <c r="L1331" s="1">
        <v>521253</v>
      </c>
      <c r="M1331" s="1">
        <v>78825</v>
      </c>
      <c r="N1331" s="1">
        <v>3214459</v>
      </c>
      <c r="O1331" s="1">
        <v>223944</v>
      </c>
    </row>
    <row r="1332" spans="1:15">
      <c r="A1332" s="12">
        <v>85015290</v>
      </c>
      <c r="B1332" s="1" t="s">
        <v>10524</v>
      </c>
      <c r="C1332" s="12">
        <v>850152</v>
      </c>
      <c r="D1332" s="1" t="s">
        <v>7173</v>
      </c>
      <c r="E1332" s="12">
        <v>8501</v>
      </c>
      <c r="F1332" s="1" t="s">
        <v>827</v>
      </c>
      <c r="G1332" s="12">
        <v>85</v>
      </c>
      <c r="H1332" s="1" t="s">
        <v>102</v>
      </c>
      <c r="I1332" s="1" t="s">
        <v>27</v>
      </c>
      <c r="J1332" s="1" t="s">
        <v>26</v>
      </c>
      <c r="K1332" s="1" t="s">
        <v>0</v>
      </c>
      <c r="L1332" s="1">
        <v>516812</v>
      </c>
      <c r="M1332" s="1">
        <v>29347</v>
      </c>
      <c r="N1332" s="1">
        <v>1863516</v>
      </c>
      <c r="O1332" s="1">
        <v>20200</v>
      </c>
    </row>
    <row r="1333" spans="1:15">
      <c r="A1333" s="12">
        <v>84211190</v>
      </c>
      <c r="B1333" s="1" t="s">
        <v>10523</v>
      </c>
      <c r="C1333" s="12">
        <v>842111</v>
      </c>
      <c r="D1333" s="1" t="s">
        <v>10522</v>
      </c>
      <c r="E1333" s="12">
        <v>8421</v>
      </c>
      <c r="F1333" s="1" t="s">
        <v>403</v>
      </c>
      <c r="G1333" s="12">
        <v>84</v>
      </c>
      <c r="H1333" s="1" t="s">
        <v>28</v>
      </c>
      <c r="I1333" s="1" t="s">
        <v>27</v>
      </c>
      <c r="J1333" s="1" t="s">
        <v>26</v>
      </c>
      <c r="K1333" s="1" t="s">
        <v>0</v>
      </c>
      <c r="L1333" s="1">
        <v>516393</v>
      </c>
      <c r="M1333" s="1">
        <v>10786</v>
      </c>
      <c r="N1333" s="1">
        <v>10089</v>
      </c>
      <c r="O1333" s="1">
        <v>340</v>
      </c>
    </row>
    <row r="1334" spans="1:15">
      <c r="A1334" s="12">
        <v>90318020</v>
      </c>
      <c r="B1334" s="1" t="s">
        <v>10521</v>
      </c>
      <c r="C1334" s="12">
        <v>903180</v>
      </c>
      <c r="D1334" s="1" t="s">
        <v>1883</v>
      </c>
      <c r="E1334" s="12">
        <v>9031</v>
      </c>
      <c r="F1334" s="1" t="s">
        <v>836</v>
      </c>
      <c r="G1334" s="12">
        <v>90</v>
      </c>
      <c r="H1334" s="1" t="s">
        <v>512</v>
      </c>
      <c r="I1334" s="1" t="s">
        <v>49</v>
      </c>
      <c r="J1334" s="1" t="s">
        <v>48</v>
      </c>
      <c r="K1334" s="1" t="s">
        <v>0</v>
      </c>
      <c r="L1334" s="1">
        <v>515371</v>
      </c>
      <c r="M1334" s="1">
        <v>731</v>
      </c>
      <c r="N1334" s="1">
        <v>3581118</v>
      </c>
      <c r="O1334" s="1">
        <v>70835</v>
      </c>
    </row>
    <row r="1335" spans="1:15">
      <c r="A1335" s="12">
        <v>73218900</v>
      </c>
      <c r="B1335" s="1" t="s">
        <v>10520</v>
      </c>
      <c r="C1335" s="12">
        <v>732189</v>
      </c>
      <c r="D1335" s="1" t="s">
        <v>10519</v>
      </c>
      <c r="E1335" s="12">
        <v>7321</v>
      </c>
      <c r="F1335" s="1" t="s">
        <v>5491</v>
      </c>
      <c r="G1335" s="12">
        <v>73</v>
      </c>
      <c r="H1335" s="1" t="s">
        <v>108</v>
      </c>
      <c r="I1335" s="1" t="s">
        <v>107</v>
      </c>
      <c r="J1335" s="1" t="s">
        <v>106</v>
      </c>
      <c r="K1335" s="1" t="s">
        <v>0</v>
      </c>
      <c r="L1335" s="1">
        <v>513938</v>
      </c>
      <c r="M1335" s="1">
        <v>47695</v>
      </c>
      <c r="N1335" s="1">
        <v>5857</v>
      </c>
      <c r="O1335" s="1">
        <v>316</v>
      </c>
    </row>
    <row r="1336" spans="1:15">
      <c r="A1336" s="12">
        <v>76110000</v>
      </c>
      <c r="B1336" s="1" t="s">
        <v>10517</v>
      </c>
      <c r="C1336" s="12">
        <v>761100</v>
      </c>
      <c r="D1336" s="1" t="s">
        <v>10518</v>
      </c>
      <c r="E1336" s="12">
        <v>7611</v>
      </c>
      <c r="F1336" s="1" t="s">
        <v>10517</v>
      </c>
      <c r="G1336" s="12">
        <v>76</v>
      </c>
      <c r="H1336" s="1" t="s">
        <v>1262</v>
      </c>
      <c r="I1336" s="1" t="s">
        <v>107</v>
      </c>
      <c r="J1336" s="1" t="s">
        <v>106</v>
      </c>
      <c r="K1336" s="1" t="s">
        <v>0</v>
      </c>
      <c r="L1336" s="1">
        <v>513035</v>
      </c>
      <c r="M1336" s="1">
        <v>78217</v>
      </c>
      <c r="N1336" s="1">
        <v>464337</v>
      </c>
      <c r="O1336" s="1">
        <v>12453</v>
      </c>
    </row>
    <row r="1337" spans="1:15">
      <c r="A1337" s="12">
        <v>82077010</v>
      </c>
      <c r="B1337" s="1" t="s">
        <v>10516</v>
      </c>
      <c r="C1337" s="12">
        <v>820770</v>
      </c>
      <c r="D1337" s="1" t="s">
        <v>8668</v>
      </c>
      <c r="E1337" s="12">
        <v>8207</v>
      </c>
      <c r="F1337" s="1" t="s">
        <v>4763</v>
      </c>
      <c r="G1337" s="12">
        <v>82</v>
      </c>
      <c r="H1337" s="1" t="s">
        <v>768</v>
      </c>
      <c r="I1337" s="1" t="s">
        <v>107</v>
      </c>
      <c r="J1337" s="1" t="s">
        <v>106</v>
      </c>
      <c r="K1337" s="1" t="s">
        <v>0</v>
      </c>
      <c r="L1337" s="1">
        <v>511763</v>
      </c>
      <c r="M1337" s="1">
        <v>2642</v>
      </c>
      <c r="N1337" s="1">
        <v>210487</v>
      </c>
      <c r="O1337" s="1">
        <v>450</v>
      </c>
    </row>
    <row r="1338" spans="1:15">
      <c r="A1338" s="12">
        <v>68042290</v>
      </c>
      <c r="B1338" s="1" t="s">
        <v>8011</v>
      </c>
      <c r="C1338" s="12">
        <v>680422</v>
      </c>
      <c r="D1338" s="1" t="s">
        <v>8011</v>
      </c>
      <c r="E1338" s="12">
        <v>6804</v>
      </c>
      <c r="F1338" s="1" t="s">
        <v>3315</v>
      </c>
      <c r="G1338" s="12">
        <v>68</v>
      </c>
      <c r="H1338" s="1" t="s">
        <v>8</v>
      </c>
      <c r="I1338" s="1" t="s">
        <v>7</v>
      </c>
      <c r="J1338" s="1" t="s">
        <v>6</v>
      </c>
      <c r="K1338" s="1" t="s">
        <v>0</v>
      </c>
      <c r="L1338" s="1">
        <v>511138</v>
      </c>
      <c r="M1338" s="1">
        <v>37924</v>
      </c>
      <c r="N1338" s="1">
        <v>800236</v>
      </c>
      <c r="O1338" s="1">
        <v>29450</v>
      </c>
    </row>
    <row r="1339" spans="1:15">
      <c r="A1339" s="13" t="s">
        <v>10515</v>
      </c>
      <c r="B1339" s="1" t="s">
        <v>10514</v>
      </c>
      <c r="C1339" s="13" t="s">
        <v>10513</v>
      </c>
      <c r="D1339" s="1" t="s">
        <v>10512</v>
      </c>
      <c r="E1339" s="13" t="s">
        <v>5862</v>
      </c>
      <c r="F1339" s="1" t="s">
        <v>5861</v>
      </c>
      <c r="G1339" s="13" t="s">
        <v>2054</v>
      </c>
      <c r="H1339" s="1" t="s">
        <v>2053</v>
      </c>
      <c r="I1339" s="1" t="s">
        <v>59</v>
      </c>
      <c r="J1339" s="1" t="s">
        <v>58</v>
      </c>
      <c r="K1339" s="1" t="s">
        <v>0</v>
      </c>
      <c r="L1339" s="1">
        <v>509970</v>
      </c>
      <c r="M1339" s="1">
        <v>47980</v>
      </c>
      <c r="N1339" s="1">
        <v>0</v>
      </c>
      <c r="O1339" s="1">
        <v>0</v>
      </c>
    </row>
    <row r="1340" spans="1:15">
      <c r="A1340" s="12">
        <v>82029990</v>
      </c>
      <c r="B1340" s="1" t="s">
        <v>770</v>
      </c>
      <c r="C1340" s="12">
        <v>820299</v>
      </c>
      <c r="D1340" s="1" t="s">
        <v>770</v>
      </c>
      <c r="E1340" s="12">
        <v>8202</v>
      </c>
      <c r="F1340" s="1" t="s">
        <v>769</v>
      </c>
      <c r="G1340" s="12">
        <v>82</v>
      </c>
      <c r="H1340" s="1" t="s">
        <v>768</v>
      </c>
      <c r="I1340" s="1" t="s">
        <v>107</v>
      </c>
      <c r="J1340" s="1" t="s">
        <v>106</v>
      </c>
      <c r="K1340" s="1" t="s">
        <v>0</v>
      </c>
      <c r="L1340" s="1">
        <v>508838</v>
      </c>
      <c r="M1340" s="1">
        <v>14033</v>
      </c>
      <c r="N1340" s="1">
        <v>1335238</v>
      </c>
      <c r="O1340" s="1">
        <v>62309</v>
      </c>
    </row>
    <row r="1341" spans="1:15">
      <c r="A1341" s="13" t="s">
        <v>10511</v>
      </c>
      <c r="B1341" s="1" t="s">
        <v>10509</v>
      </c>
      <c r="C1341" s="13" t="s">
        <v>10510</v>
      </c>
      <c r="D1341" s="1" t="s">
        <v>10509</v>
      </c>
      <c r="E1341" s="13" t="s">
        <v>6930</v>
      </c>
      <c r="F1341" s="1" t="s">
        <v>6929</v>
      </c>
      <c r="G1341" s="13" t="s">
        <v>4326</v>
      </c>
      <c r="H1341" s="1" t="s">
        <v>4325</v>
      </c>
      <c r="I1341" s="1" t="s">
        <v>59</v>
      </c>
      <c r="J1341" s="1" t="s">
        <v>58</v>
      </c>
      <c r="K1341" s="1" t="s">
        <v>0</v>
      </c>
      <c r="L1341" s="1">
        <v>507132</v>
      </c>
      <c r="M1341" s="1">
        <v>53370</v>
      </c>
      <c r="N1341" s="1">
        <v>0</v>
      </c>
      <c r="O1341" s="1">
        <v>0</v>
      </c>
    </row>
    <row r="1342" spans="1:15">
      <c r="A1342" s="12">
        <v>84223029</v>
      </c>
      <c r="B1342" s="1" t="s">
        <v>10508</v>
      </c>
      <c r="C1342" s="12">
        <v>842230</v>
      </c>
      <c r="D1342" s="1" t="s">
        <v>1136</v>
      </c>
      <c r="E1342" s="12">
        <v>8422</v>
      </c>
      <c r="F1342" s="1" t="s">
        <v>1135</v>
      </c>
      <c r="G1342" s="12">
        <v>84</v>
      </c>
      <c r="H1342" s="1" t="s">
        <v>28</v>
      </c>
      <c r="I1342" s="1" t="s">
        <v>27</v>
      </c>
      <c r="J1342" s="1" t="s">
        <v>26</v>
      </c>
      <c r="K1342" s="1" t="s">
        <v>0</v>
      </c>
      <c r="L1342" s="1">
        <v>504670</v>
      </c>
      <c r="M1342" s="1">
        <v>7349</v>
      </c>
      <c r="N1342" s="1">
        <v>1446922</v>
      </c>
      <c r="O1342" s="1">
        <v>31684</v>
      </c>
    </row>
    <row r="1343" spans="1:15">
      <c r="A1343" s="12">
        <v>84733090</v>
      </c>
      <c r="B1343" s="1" t="s">
        <v>10507</v>
      </c>
      <c r="C1343" s="12">
        <v>847330</v>
      </c>
      <c r="D1343" s="1" t="s">
        <v>651</v>
      </c>
      <c r="E1343" s="12">
        <v>8473</v>
      </c>
      <c r="F1343" s="1" t="s">
        <v>650</v>
      </c>
      <c r="G1343" s="12">
        <v>84</v>
      </c>
      <c r="H1343" s="1" t="s">
        <v>28</v>
      </c>
      <c r="I1343" s="1" t="s">
        <v>27</v>
      </c>
      <c r="J1343" s="1" t="s">
        <v>26</v>
      </c>
      <c r="K1343" s="1" t="s">
        <v>0</v>
      </c>
      <c r="L1343" s="1">
        <v>503753</v>
      </c>
      <c r="M1343" s="1">
        <v>11393</v>
      </c>
      <c r="N1343" s="1">
        <v>3495600</v>
      </c>
      <c r="O1343" s="1">
        <v>22321</v>
      </c>
    </row>
    <row r="1344" spans="1:15">
      <c r="A1344" s="12">
        <v>12122100</v>
      </c>
      <c r="B1344" s="1" t="s">
        <v>10506</v>
      </c>
      <c r="C1344" s="12">
        <v>121221</v>
      </c>
      <c r="D1344" s="1" t="s">
        <v>10506</v>
      </c>
      <c r="E1344" s="12">
        <v>1212</v>
      </c>
      <c r="F1344" s="1" t="s">
        <v>4314</v>
      </c>
      <c r="G1344" s="12">
        <v>12</v>
      </c>
      <c r="H1344" s="1" t="s">
        <v>331</v>
      </c>
      <c r="I1344" s="1" t="s">
        <v>59</v>
      </c>
      <c r="J1344" s="1" t="s">
        <v>58</v>
      </c>
      <c r="K1344" s="1" t="s">
        <v>0</v>
      </c>
      <c r="L1344" s="1">
        <v>502090</v>
      </c>
      <c r="M1344" s="1">
        <v>96000</v>
      </c>
      <c r="N1344" s="1">
        <v>88877</v>
      </c>
      <c r="O1344" s="1">
        <v>1136</v>
      </c>
    </row>
    <row r="1345" spans="1:15">
      <c r="A1345" s="12">
        <v>34024190</v>
      </c>
      <c r="B1345" s="1" t="s">
        <v>10505</v>
      </c>
      <c r="C1345" s="12">
        <v>340241</v>
      </c>
      <c r="D1345" s="1" t="s">
        <v>10504</v>
      </c>
      <c r="E1345" s="12">
        <v>3402</v>
      </c>
      <c r="F1345" s="1" t="s">
        <v>520</v>
      </c>
      <c r="G1345" s="12">
        <v>34</v>
      </c>
      <c r="H1345" s="1" t="s">
        <v>519</v>
      </c>
      <c r="I1345" s="1" t="s">
        <v>12</v>
      </c>
      <c r="J1345" s="1" t="s">
        <v>11</v>
      </c>
      <c r="K1345" s="1" t="s">
        <v>0</v>
      </c>
      <c r="L1345" s="1">
        <v>501660</v>
      </c>
      <c r="M1345" s="1">
        <v>39336</v>
      </c>
      <c r="N1345" s="1">
        <v>12584937</v>
      </c>
      <c r="O1345" s="1">
        <v>2960407</v>
      </c>
    </row>
    <row r="1346" spans="1:15">
      <c r="A1346" s="12">
        <v>73065000</v>
      </c>
      <c r="B1346" s="1" t="s">
        <v>10503</v>
      </c>
      <c r="C1346" s="12">
        <v>730650</v>
      </c>
      <c r="D1346" s="1" t="s">
        <v>10502</v>
      </c>
      <c r="E1346" s="12">
        <v>7306</v>
      </c>
      <c r="F1346" s="1" t="s">
        <v>2336</v>
      </c>
      <c r="G1346" s="12">
        <v>73</v>
      </c>
      <c r="H1346" s="1" t="s">
        <v>108</v>
      </c>
      <c r="I1346" s="1" t="s">
        <v>107</v>
      </c>
      <c r="J1346" s="1" t="s">
        <v>106</v>
      </c>
      <c r="K1346" s="1" t="s">
        <v>0</v>
      </c>
      <c r="L1346" s="1">
        <v>500632</v>
      </c>
      <c r="M1346" s="1">
        <v>5644</v>
      </c>
      <c r="N1346" s="1">
        <v>570940</v>
      </c>
      <c r="O1346" s="1">
        <v>57304</v>
      </c>
    </row>
    <row r="1347" spans="1:15">
      <c r="A1347" s="12">
        <v>39241000</v>
      </c>
      <c r="B1347" s="1" t="s">
        <v>10501</v>
      </c>
      <c r="C1347" s="12">
        <v>392410</v>
      </c>
      <c r="D1347" s="1" t="s">
        <v>10500</v>
      </c>
      <c r="E1347" s="12">
        <v>3924</v>
      </c>
      <c r="F1347" s="1" t="s">
        <v>10499</v>
      </c>
      <c r="G1347" s="12">
        <v>39</v>
      </c>
      <c r="H1347" s="1" t="s">
        <v>38</v>
      </c>
      <c r="I1347" s="1" t="s">
        <v>37</v>
      </c>
      <c r="J1347" s="1" t="s">
        <v>36</v>
      </c>
      <c r="K1347" s="1" t="s">
        <v>0</v>
      </c>
      <c r="L1347" s="1">
        <v>495568</v>
      </c>
      <c r="M1347" s="1">
        <v>149387</v>
      </c>
      <c r="N1347" s="1">
        <v>1337113</v>
      </c>
      <c r="O1347" s="1">
        <v>62125</v>
      </c>
    </row>
    <row r="1348" spans="1:15">
      <c r="A1348" s="12">
        <v>76042920</v>
      </c>
      <c r="B1348" s="1" t="s">
        <v>10498</v>
      </c>
      <c r="C1348" s="12">
        <v>760429</v>
      </c>
      <c r="D1348" s="1" t="s">
        <v>5381</v>
      </c>
      <c r="E1348" s="12">
        <v>7604</v>
      </c>
      <c r="F1348" s="1" t="s">
        <v>5380</v>
      </c>
      <c r="G1348" s="12">
        <v>76</v>
      </c>
      <c r="H1348" s="1" t="s">
        <v>1262</v>
      </c>
      <c r="I1348" s="1" t="s">
        <v>107</v>
      </c>
      <c r="J1348" s="1" t="s">
        <v>106</v>
      </c>
      <c r="K1348" s="1" t="s">
        <v>0</v>
      </c>
      <c r="L1348" s="1">
        <v>495239</v>
      </c>
      <c r="M1348" s="1">
        <v>52425</v>
      </c>
      <c r="N1348" s="1">
        <v>7697239</v>
      </c>
      <c r="O1348" s="1">
        <v>317812</v>
      </c>
    </row>
    <row r="1349" spans="1:15">
      <c r="A1349" s="12">
        <v>39261000</v>
      </c>
      <c r="B1349" s="1" t="s">
        <v>10497</v>
      </c>
      <c r="C1349" s="12">
        <v>392610</v>
      </c>
      <c r="D1349" s="1" t="s">
        <v>10497</v>
      </c>
      <c r="E1349" s="12">
        <v>3926</v>
      </c>
      <c r="F1349" s="1" t="s">
        <v>969</v>
      </c>
      <c r="G1349" s="12">
        <v>39</v>
      </c>
      <c r="H1349" s="1" t="s">
        <v>38</v>
      </c>
      <c r="I1349" s="1" t="s">
        <v>37</v>
      </c>
      <c r="J1349" s="1" t="s">
        <v>36</v>
      </c>
      <c r="K1349" s="1" t="s">
        <v>0</v>
      </c>
      <c r="L1349" s="1">
        <v>492509</v>
      </c>
      <c r="M1349" s="1">
        <v>118920</v>
      </c>
      <c r="N1349" s="1">
        <v>99605</v>
      </c>
      <c r="O1349" s="1">
        <v>3909</v>
      </c>
    </row>
    <row r="1350" spans="1:15">
      <c r="A1350" s="13" t="s">
        <v>10496</v>
      </c>
      <c r="B1350" s="1" t="s">
        <v>10495</v>
      </c>
      <c r="C1350" s="13" t="s">
        <v>6107</v>
      </c>
      <c r="D1350" s="1" t="s">
        <v>6106</v>
      </c>
      <c r="E1350" s="13" t="s">
        <v>1855</v>
      </c>
      <c r="F1350" s="1" t="s">
        <v>1854</v>
      </c>
      <c r="G1350" s="13" t="s">
        <v>206</v>
      </c>
      <c r="H1350" s="1" t="s">
        <v>205</v>
      </c>
      <c r="I1350" s="1" t="s">
        <v>204</v>
      </c>
      <c r="J1350" s="1" t="s">
        <v>203</v>
      </c>
      <c r="K1350" s="1" t="s">
        <v>0</v>
      </c>
      <c r="L1350" s="1">
        <v>491601</v>
      </c>
      <c r="M1350" s="1">
        <v>160010</v>
      </c>
      <c r="N1350" s="1">
        <v>0</v>
      </c>
      <c r="O1350" s="1">
        <v>0</v>
      </c>
    </row>
    <row r="1351" spans="1:15">
      <c r="A1351" s="12">
        <v>90221311</v>
      </c>
      <c r="B1351" s="1" t="s">
        <v>10494</v>
      </c>
      <c r="C1351" s="12">
        <v>902213</v>
      </c>
      <c r="D1351" s="1" t="s">
        <v>7322</v>
      </c>
      <c r="E1351" s="12">
        <v>9022</v>
      </c>
      <c r="F1351" s="1" t="s">
        <v>3898</v>
      </c>
      <c r="G1351" s="12">
        <v>90</v>
      </c>
      <c r="H1351" s="1" t="s">
        <v>512</v>
      </c>
      <c r="I1351" s="1" t="s">
        <v>49</v>
      </c>
      <c r="J1351" s="1" t="s">
        <v>48</v>
      </c>
      <c r="K1351" s="1" t="s">
        <v>0</v>
      </c>
      <c r="L1351" s="1">
        <v>490326</v>
      </c>
      <c r="M1351" s="1">
        <v>7698</v>
      </c>
      <c r="N1351" s="1">
        <v>0</v>
      </c>
      <c r="O1351" s="1">
        <v>0</v>
      </c>
    </row>
    <row r="1352" spans="1:15">
      <c r="A1352" s="12">
        <v>84279000</v>
      </c>
      <c r="B1352" s="1" t="s">
        <v>10493</v>
      </c>
      <c r="C1352" s="12">
        <v>842790</v>
      </c>
      <c r="D1352" s="1" t="s">
        <v>10492</v>
      </c>
      <c r="E1352" s="12">
        <v>8427</v>
      </c>
      <c r="F1352" s="1" t="s">
        <v>6044</v>
      </c>
      <c r="G1352" s="12">
        <v>84</v>
      </c>
      <c r="H1352" s="1" t="s">
        <v>28</v>
      </c>
      <c r="I1352" s="1" t="s">
        <v>27</v>
      </c>
      <c r="J1352" s="1" t="s">
        <v>26</v>
      </c>
      <c r="K1352" s="1" t="s">
        <v>0</v>
      </c>
      <c r="L1352" s="1">
        <v>488967</v>
      </c>
      <c r="M1352" s="1">
        <v>41595</v>
      </c>
      <c r="N1352" s="1">
        <v>1874989</v>
      </c>
      <c r="O1352" s="1">
        <v>33674</v>
      </c>
    </row>
    <row r="1353" spans="1:15">
      <c r="A1353" s="12">
        <v>84099930</v>
      </c>
      <c r="B1353" s="1" t="s">
        <v>10491</v>
      </c>
      <c r="C1353" s="12">
        <v>840999</v>
      </c>
      <c r="D1353" s="1" t="s">
        <v>2583</v>
      </c>
      <c r="E1353" s="12">
        <v>8409</v>
      </c>
      <c r="F1353" s="1" t="s">
        <v>2582</v>
      </c>
      <c r="G1353" s="12">
        <v>84</v>
      </c>
      <c r="H1353" s="1" t="s">
        <v>28</v>
      </c>
      <c r="I1353" s="1" t="s">
        <v>27</v>
      </c>
      <c r="J1353" s="1" t="s">
        <v>26</v>
      </c>
      <c r="K1353" s="1" t="s">
        <v>0</v>
      </c>
      <c r="L1353" s="1">
        <v>488426</v>
      </c>
      <c r="M1353" s="1">
        <v>65301</v>
      </c>
      <c r="N1353" s="1">
        <v>1898227</v>
      </c>
      <c r="O1353" s="1">
        <v>126834</v>
      </c>
    </row>
    <row r="1354" spans="1:15">
      <c r="A1354" s="12">
        <v>49119900</v>
      </c>
      <c r="B1354" s="1" t="s">
        <v>10490</v>
      </c>
      <c r="C1354" s="12">
        <v>491199</v>
      </c>
      <c r="D1354" s="1" t="s">
        <v>10490</v>
      </c>
      <c r="E1354" s="12">
        <v>4911</v>
      </c>
      <c r="F1354" s="1" t="s">
        <v>9692</v>
      </c>
      <c r="G1354" s="12">
        <v>49</v>
      </c>
      <c r="H1354" s="1" t="s">
        <v>790</v>
      </c>
      <c r="I1354" s="1" t="s">
        <v>18</v>
      </c>
      <c r="J1354" s="1" t="s">
        <v>17</v>
      </c>
      <c r="K1354" s="1" t="s">
        <v>0</v>
      </c>
      <c r="L1354" s="1">
        <v>486546</v>
      </c>
      <c r="M1354" s="1">
        <v>8192</v>
      </c>
      <c r="N1354" s="1">
        <v>2739258</v>
      </c>
      <c r="O1354" s="1">
        <v>32813</v>
      </c>
    </row>
    <row r="1355" spans="1:15">
      <c r="A1355" s="12">
        <v>73064000</v>
      </c>
      <c r="B1355" s="1" t="s">
        <v>10489</v>
      </c>
      <c r="C1355" s="12">
        <v>730640</v>
      </c>
      <c r="D1355" s="1" t="s">
        <v>10488</v>
      </c>
      <c r="E1355" s="12">
        <v>7306</v>
      </c>
      <c r="F1355" s="1" t="s">
        <v>2336</v>
      </c>
      <c r="G1355" s="12">
        <v>73</v>
      </c>
      <c r="H1355" s="1" t="s">
        <v>108</v>
      </c>
      <c r="I1355" s="1" t="s">
        <v>107</v>
      </c>
      <c r="J1355" s="1" t="s">
        <v>106</v>
      </c>
      <c r="K1355" s="1" t="s">
        <v>0</v>
      </c>
      <c r="L1355" s="1">
        <v>486305</v>
      </c>
      <c r="M1355" s="1">
        <v>53850</v>
      </c>
      <c r="N1355" s="1">
        <v>1691750</v>
      </c>
      <c r="O1355" s="1">
        <v>25423</v>
      </c>
    </row>
    <row r="1356" spans="1:15">
      <c r="A1356" s="12">
        <v>90322000</v>
      </c>
      <c r="B1356" s="1" t="s">
        <v>10487</v>
      </c>
      <c r="C1356" s="12">
        <v>903220</v>
      </c>
      <c r="D1356" s="1" t="s">
        <v>10487</v>
      </c>
      <c r="E1356" s="12">
        <v>9032</v>
      </c>
      <c r="F1356" s="1" t="s">
        <v>4659</v>
      </c>
      <c r="G1356" s="12">
        <v>90</v>
      </c>
      <c r="H1356" s="1" t="s">
        <v>512</v>
      </c>
      <c r="I1356" s="1" t="s">
        <v>49</v>
      </c>
      <c r="J1356" s="1" t="s">
        <v>48</v>
      </c>
      <c r="K1356" s="1" t="s">
        <v>0</v>
      </c>
      <c r="L1356" s="1">
        <v>483106</v>
      </c>
      <c r="M1356" s="1">
        <v>410</v>
      </c>
      <c r="N1356" s="1">
        <v>2606303</v>
      </c>
      <c r="O1356" s="1">
        <v>6890</v>
      </c>
    </row>
    <row r="1357" spans="1:15">
      <c r="A1357" s="12">
        <v>40101100</v>
      </c>
      <c r="B1357" s="1" t="s">
        <v>10486</v>
      </c>
      <c r="C1357" s="12">
        <v>401011</v>
      </c>
      <c r="D1357" s="1" t="s">
        <v>10485</v>
      </c>
      <c r="E1357" s="12">
        <v>4010</v>
      </c>
      <c r="F1357" s="1" t="s">
        <v>6576</v>
      </c>
      <c r="G1357" s="12">
        <v>40</v>
      </c>
      <c r="H1357" s="1" t="s">
        <v>422</v>
      </c>
      <c r="I1357" s="1" t="s">
        <v>37</v>
      </c>
      <c r="J1357" s="1" t="s">
        <v>36</v>
      </c>
      <c r="K1357" s="1" t="s">
        <v>0</v>
      </c>
      <c r="L1357" s="1">
        <v>481939</v>
      </c>
      <c r="M1357" s="1">
        <v>73760</v>
      </c>
      <c r="N1357" s="1">
        <v>16726</v>
      </c>
      <c r="O1357" s="1">
        <v>81</v>
      </c>
    </row>
    <row r="1358" spans="1:15">
      <c r="A1358" s="12">
        <v>70196400</v>
      </c>
      <c r="B1358" s="1" t="s">
        <v>10484</v>
      </c>
      <c r="C1358" s="12">
        <v>701964</v>
      </c>
      <c r="D1358" s="1" t="s">
        <v>10483</v>
      </c>
      <c r="E1358" s="12">
        <v>7019</v>
      </c>
      <c r="F1358" s="1" t="s">
        <v>3110</v>
      </c>
      <c r="G1358" s="12">
        <v>70</v>
      </c>
      <c r="H1358" s="1" t="s">
        <v>83</v>
      </c>
      <c r="I1358" s="1" t="s">
        <v>7</v>
      </c>
      <c r="J1358" s="1" t="s">
        <v>6</v>
      </c>
      <c r="K1358" s="1" t="s">
        <v>0</v>
      </c>
      <c r="L1358" s="1">
        <v>478681</v>
      </c>
      <c r="M1358" s="1">
        <v>11502</v>
      </c>
      <c r="N1358" s="1">
        <v>378058</v>
      </c>
      <c r="O1358" s="1">
        <v>11820</v>
      </c>
    </row>
    <row r="1359" spans="1:15">
      <c r="A1359" s="12">
        <v>32082019</v>
      </c>
      <c r="B1359" s="1" t="s">
        <v>10482</v>
      </c>
      <c r="C1359" s="12">
        <v>320820</v>
      </c>
      <c r="D1359" s="1" t="s">
        <v>7400</v>
      </c>
      <c r="E1359" s="12">
        <v>3208</v>
      </c>
      <c r="F1359" s="1" t="s">
        <v>1665</v>
      </c>
      <c r="G1359" s="12">
        <v>32</v>
      </c>
      <c r="H1359" s="1" t="s">
        <v>1112</v>
      </c>
      <c r="I1359" s="1" t="s">
        <v>12</v>
      </c>
      <c r="J1359" s="1" t="s">
        <v>11</v>
      </c>
      <c r="K1359" s="1" t="s">
        <v>0</v>
      </c>
      <c r="L1359" s="1">
        <v>477707</v>
      </c>
      <c r="M1359" s="1">
        <v>132257</v>
      </c>
      <c r="N1359" s="1">
        <v>530275</v>
      </c>
      <c r="O1359" s="1">
        <v>49121</v>
      </c>
    </row>
    <row r="1360" spans="1:15">
      <c r="A1360" s="12">
        <v>48192000</v>
      </c>
      <c r="B1360" s="1" t="s">
        <v>10481</v>
      </c>
      <c r="C1360" s="12">
        <v>481920</v>
      </c>
      <c r="D1360" s="1" t="s">
        <v>10481</v>
      </c>
      <c r="E1360" s="12">
        <v>4819</v>
      </c>
      <c r="F1360" s="1" t="s">
        <v>1009</v>
      </c>
      <c r="G1360" s="12">
        <v>48</v>
      </c>
      <c r="H1360" s="1" t="s">
        <v>19</v>
      </c>
      <c r="I1360" s="1" t="s">
        <v>18</v>
      </c>
      <c r="J1360" s="1" t="s">
        <v>17</v>
      </c>
      <c r="K1360" s="1" t="s">
        <v>0</v>
      </c>
      <c r="L1360" s="1">
        <v>477050</v>
      </c>
      <c r="M1360" s="1">
        <v>55195</v>
      </c>
      <c r="N1360" s="1">
        <v>470220</v>
      </c>
      <c r="O1360" s="1">
        <v>97936</v>
      </c>
    </row>
    <row r="1361" spans="1:15">
      <c r="A1361" s="12">
        <v>29171922</v>
      </c>
      <c r="B1361" s="1" t="s">
        <v>10480</v>
      </c>
      <c r="C1361" s="12">
        <v>291719</v>
      </c>
      <c r="D1361" s="1" t="s">
        <v>2861</v>
      </c>
      <c r="E1361" s="12">
        <v>2917</v>
      </c>
      <c r="F1361" s="1" t="s">
        <v>93</v>
      </c>
      <c r="G1361" s="12">
        <v>29</v>
      </c>
      <c r="H1361" s="1" t="s">
        <v>13</v>
      </c>
      <c r="I1361" s="1" t="s">
        <v>12</v>
      </c>
      <c r="J1361" s="1" t="s">
        <v>11</v>
      </c>
      <c r="K1361" s="1" t="s">
        <v>0</v>
      </c>
      <c r="L1361" s="1">
        <v>476287</v>
      </c>
      <c r="M1361" s="1">
        <v>237970</v>
      </c>
      <c r="N1361" s="1">
        <v>10498</v>
      </c>
      <c r="O1361" s="1">
        <v>646</v>
      </c>
    </row>
    <row r="1362" spans="1:15">
      <c r="A1362" s="12">
        <v>90158090</v>
      </c>
      <c r="B1362" s="1" t="s">
        <v>10479</v>
      </c>
      <c r="C1362" s="12">
        <v>901580</v>
      </c>
      <c r="D1362" s="1" t="s">
        <v>1410</v>
      </c>
      <c r="E1362" s="12">
        <v>9015</v>
      </c>
      <c r="F1362" s="1" t="s">
        <v>1409</v>
      </c>
      <c r="G1362" s="12">
        <v>90</v>
      </c>
      <c r="H1362" s="1" t="s">
        <v>512</v>
      </c>
      <c r="I1362" s="1" t="s">
        <v>49</v>
      </c>
      <c r="J1362" s="1" t="s">
        <v>48</v>
      </c>
      <c r="K1362" s="1" t="s">
        <v>0</v>
      </c>
      <c r="L1362" s="1">
        <v>475283</v>
      </c>
      <c r="M1362" s="1">
        <v>351</v>
      </c>
      <c r="N1362" s="1">
        <v>8770054</v>
      </c>
      <c r="O1362" s="1">
        <v>17054</v>
      </c>
    </row>
    <row r="1363" spans="1:15">
      <c r="A1363" s="12">
        <v>28299050</v>
      </c>
      <c r="B1363" s="1" t="s">
        <v>10478</v>
      </c>
      <c r="C1363" s="12">
        <v>282990</v>
      </c>
      <c r="D1363" s="1" t="s">
        <v>193</v>
      </c>
      <c r="E1363" s="12">
        <v>2829</v>
      </c>
      <c r="F1363" s="1" t="s">
        <v>192</v>
      </c>
      <c r="G1363" s="12">
        <v>28</v>
      </c>
      <c r="H1363" s="1" t="s">
        <v>118</v>
      </c>
      <c r="I1363" s="1" t="s">
        <v>12</v>
      </c>
      <c r="J1363" s="1" t="s">
        <v>11</v>
      </c>
      <c r="K1363" s="1" t="s">
        <v>0</v>
      </c>
      <c r="L1363" s="1">
        <v>474157</v>
      </c>
      <c r="M1363" s="1">
        <v>115534</v>
      </c>
      <c r="N1363" s="1">
        <v>46988</v>
      </c>
      <c r="O1363" s="1">
        <v>411</v>
      </c>
    </row>
    <row r="1364" spans="1:15">
      <c r="A1364" s="12">
        <v>84201090</v>
      </c>
      <c r="B1364" s="1" t="s">
        <v>10477</v>
      </c>
      <c r="C1364" s="12">
        <v>842010</v>
      </c>
      <c r="D1364" s="1" t="s">
        <v>8445</v>
      </c>
      <c r="E1364" s="12">
        <v>8420</v>
      </c>
      <c r="F1364" s="1" t="s">
        <v>6883</v>
      </c>
      <c r="G1364" s="12">
        <v>84</v>
      </c>
      <c r="H1364" s="1" t="s">
        <v>28</v>
      </c>
      <c r="I1364" s="1" t="s">
        <v>27</v>
      </c>
      <c r="J1364" s="1" t="s">
        <v>26</v>
      </c>
      <c r="K1364" s="1" t="s">
        <v>0</v>
      </c>
      <c r="L1364" s="1">
        <v>472050</v>
      </c>
      <c r="M1364" s="1">
        <v>14962</v>
      </c>
      <c r="N1364" s="1">
        <v>33941</v>
      </c>
      <c r="O1364" s="1">
        <v>86</v>
      </c>
    </row>
    <row r="1365" spans="1:15">
      <c r="A1365" s="12">
        <v>84118200</v>
      </c>
      <c r="B1365" s="1" t="s">
        <v>10476</v>
      </c>
      <c r="C1365" s="12">
        <v>841182</v>
      </c>
      <c r="D1365" s="1" t="s">
        <v>10475</v>
      </c>
      <c r="E1365" s="12">
        <v>8411</v>
      </c>
      <c r="F1365" s="1" t="s">
        <v>6493</v>
      </c>
      <c r="G1365" s="12">
        <v>84</v>
      </c>
      <c r="H1365" s="1" t="s">
        <v>28</v>
      </c>
      <c r="I1365" s="1" t="s">
        <v>27</v>
      </c>
      <c r="J1365" s="1" t="s">
        <v>26</v>
      </c>
      <c r="K1365" s="1" t="s">
        <v>0</v>
      </c>
      <c r="L1365" s="1">
        <v>471388</v>
      </c>
      <c r="M1365" s="1">
        <v>8916</v>
      </c>
      <c r="N1365" s="1">
        <v>13635168</v>
      </c>
      <c r="O1365" s="1">
        <v>9792</v>
      </c>
    </row>
    <row r="1366" spans="1:15">
      <c r="A1366" s="12">
        <v>12122900</v>
      </c>
      <c r="B1366" s="1" t="s">
        <v>10474</v>
      </c>
      <c r="C1366" s="12">
        <v>121229</v>
      </c>
      <c r="D1366" s="1" t="s">
        <v>10474</v>
      </c>
      <c r="E1366" s="12">
        <v>1212</v>
      </c>
      <c r="F1366" s="1" t="s">
        <v>4314</v>
      </c>
      <c r="G1366" s="12">
        <v>12</v>
      </c>
      <c r="H1366" s="1" t="s">
        <v>331</v>
      </c>
      <c r="I1366" s="1" t="s">
        <v>59</v>
      </c>
      <c r="J1366" s="1" t="s">
        <v>58</v>
      </c>
      <c r="K1366" s="1" t="s">
        <v>0</v>
      </c>
      <c r="L1366" s="1">
        <v>469175</v>
      </c>
      <c r="M1366" s="1">
        <v>799250</v>
      </c>
      <c r="N1366" s="1">
        <v>1489832</v>
      </c>
      <c r="O1366" s="1">
        <v>287642</v>
      </c>
    </row>
    <row r="1367" spans="1:15">
      <c r="A1367" s="12">
        <v>86079100</v>
      </c>
      <c r="B1367" s="1" t="s">
        <v>10473</v>
      </c>
      <c r="C1367" s="12">
        <v>860791</v>
      </c>
      <c r="D1367" s="1" t="s">
        <v>10473</v>
      </c>
      <c r="E1367" s="12">
        <v>8607</v>
      </c>
      <c r="F1367" s="1" t="s">
        <v>1733</v>
      </c>
      <c r="G1367" s="12">
        <v>86</v>
      </c>
      <c r="H1367" s="1" t="s">
        <v>1732</v>
      </c>
      <c r="I1367" s="1" t="s">
        <v>272</v>
      </c>
      <c r="J1367" s="1" t="s">
        <v>271</v>
      </c>
      <c r="K1367" s="1" t="s">
        <v>0</v>
      </c>
      <c r="L1367" s="1">
        <v>468643</v>
      </c>
      <c r="M1367" s="1">
        <v>3851</v>
      </c>
      <c r="N1367" s="1">
        <v>5925003</v>
      </c>
      <c r="O1367" s="1">
        <v>178452</v>
      </c>
    </row>
    <row r="1368" spans="1:15">
      <c r="A1368" s="12">
        <v>84672993</v>
      </c>
      <c r="B1368" s="1" t="s">
        <v>10472</v>
      </c>
      <c r="C1368" s="12">
        <v>846729</v>
      </c>
      <c r="D1368" s="1" t="s">
        <v>501</v>
      </c>
      <c r="E1368" s="12">
        <v>8467</v>
      </c>
      <c r="F1368" s="1" t="s">
        <v>500</v>
      </c>
      <c r="G1368" s="12">
        <v>84</v>
      </c>
      <c r="H1368" s="1" t="s">
        <v>28</v>
      </c>
      <c r="I1368" s="1" t="s">
        <v>27</v>
      </c>
      <c r="J1368" s="1" t="s">
        <v>26</v>
      </c>
      <c r="K1368" s="1" t="s">
        <v>0</v>
      </c>
      <c r="L1368" s="1">
        <v>468584</v>
      </c>
      <c r="M1368" s="1">
        <v>22457</v>
      </c>
      <c r="N1368" s="1">
        <v>3805</v>
      </c>
      <c r="O1368" s="1">
        <v>95</v>
      </c>
    </row>
    <row r="1369" spans="1:15">
      <c r="A1369" s="12">
        <v>11042300</v>
      </c>
      <c r="B1369" s="1" t="s">
        <v>10471</v>
      </c>
      <c r="C1369" s="12">
        <v>110423</v>
      </c>
      <c r="D1369" s="1" t="s">
        <v>10470</v>
      </c>
      <c r="E1369" s="12">
        <v>1104</v>
      </c>
      <c r="F1369" s="1" t="s">
        <v>6342</v>
      </c>
      <c r="G1369" s="12">
        <v>11</v>
      </c>
      <c r="H1369" s="1" t="s">
        <v>1144</v>
      </c>
      <c r="I1369" s="1" t="s">
        <v>59</v>
      </c>
      <c r="J1369" s="1" t="s">
        <v>58</v>
      </c>
      <c r="K1369" s="1" t="s">
        <v>0</v>
      </c>
      <c r="L1369" s="1">
        <v>467225</v>
      </c>
      <c r="M1369" s="1">
        <v>302873</v>
      </c>
      <c r="N1369" s="1">
        <v>0</v>
      </c>
      <c r="O1369" s="1">
        <v>0</v>
      </c>
    </row>
    <row r="1370" spans="1:15">
      <c r="A1370" s="12">
        <v>39089020</v>
      </c>
      <c r="B1370" s="1" t="s">
        <v>10469</v>
      </c>
      <c r="C1370" s="12">
        <v>390890</v>
      </c>
      <c r="D1370" s="1" t="s">
        <v>600</v>
      </c>
      <c r="E1370" s="12">
        <v>3908</v>
      </c>
      <c r="F1370" s="1" t="s">
        <v>599</v>
      </c>
      <c r="G1370" s="12">
        <v>39</v>
      </c>
      <c r="H1370" s="1" t="s">
        <v>38</v>
      </c>
      <c r="I1370" s="1" t="s">
        <v>37</v>
      </c>
      <c r="J1370" s="1" t="s">
        <v>36</v>
      </c>
      <c r="K1370" s="1" t="s">
        <v>0</v>
      </c>
      <c r="L1370" s="1">
        <v>467134</v>
      </c>
      <c r="M1370" s="1">
        <v>56573</v>
      </c>
      <c r="N1370" s="1">
        <v>272884</v>
      </c>
      <c r="O1370" s="1">
        <v>39345</v>
      </c>
    </row>
    <row r="1371" spans="1:15">
      <c r="A1371" s="12">
        <v>39081023</v>
      </c>
      <c r="B1371" s="1" t="s">
        <v>10468</v>
      </c>
      <c r="C1371" s="12">
        <v>390810</v>
      </c>
      <c r="D1371" s="1" t="s">
        <v>2293</v>
      </c>
      <c r="E1371" s="12">
        <v>3908</v>
      </c>
      <c r="F1371" s="1" t="s">
        <v>599</v>
      </c>
      <c r="G1371" s="12">
        <v>39</v>
      </c>
      <c r="H1371" s="1" t="s">
        <v>38</v>
      </c>
      <c r="I1371" s="1" t="s">
        <v>37</v>
      </c>
      <c r="J1371" s="1" t="s">
        <v>36</v>
      </c>
      <c r="K1371" s="1" t="s">
        <v>0</v>
      </c>
      <c r="L1371" s="1">
        <v>466753</v>
      </c>
      <c r="M1371" s="1">
        <v>129500</v>
      </c>
      <c r="N1371" s="1">
        <v>5948022</v>
      </c>
      <c r="O1371" s="1">
        <v>1265633</v>
      </c>
    </row>
    <row r="1372" spans="1:15">
      <c r="A1372" s="12">
        <v>20079921</v>
      </c>
      <c r="B1372" s="1" t="s">
        <v>10467</v>
      </c>
      <c r="C1372" s="12">
        <v>200799</v>
      </c>
      <c r="D1372" s="1" t="s">
        <v>4976</v>
      </c>
      <c r="E1372" s="12">
        <v>2007</v>
      </c>
      <c r="F1372" s="1" t="s">
        <v>4975</v>
      </c>
      <c r="G1372" s="12">
        <v>20</v>
      </c>
      <c r="H1372" s="1" t="s">
        <v>3274</v>
      </c>
      <c r="I1372" s="1" t="s">
        <v>751</v>
      </c>
      <c r="J1372" s="1" t="s">
        <v>750</v>
      </c>
      <c r="K1372" s="1" t="s">
        <v>0</v>
      </c>
      <c r="L1372" s="1">
        <v>464467</v>
      </c>
      <c r="M1372" s="1">
        <v>89396</v>
      </c>
      <c r="N1372" s="1">
        <v>0</v>
      </c>
      <c r="O1372" s="1">
        <v>0</v>
      </c>
    </row>
    <row r="1373" spans="1:15">
      <c r="A1373" s="12">
        <v>96082000</v>
      </c>
      <c r="B1373" s="1" t="s">
        <v>10466</v>
      </c>
      <c r="C1373" s="12">
        <v>960820</v>
      </c>
      <c r="D1373" s="1" t="s">
        <v>10466</v>
      </c>
      <c r="E1373" s="12">
        <v>9608</v>
      </c>
      <c r="F1373" s="1" t="s">
        <v>340</v>
      </c>
      <c r="G1373" s="12">
        <v>96</v>
      </c>
      <c r="H1373" s="1" t="s">
        <v>128</v>
      </c>
      <c r="I1373" s="1" t="s">
        <v>127</v>
      </c>
      <c r="J1373" s="1" t="s">
        <v>126</v>
      </c>
      <c r="K1373" s="1" t="s">
        <v>0</v>
      </c>
      <c r="L1373" s="1">
        <v>463400</v>
      </c>
      <c r="M1373" s="1">
        <v>55693</v>
      </c>
      <c r="N1373" s="1">
        <v>855058</v>
      </c>
      <c r="O1373" s="1">
        <v>50361</v>
      </c>
    </row>
    <row r="1374" spans="1:15">
      <c r="A1374" s="12">
        <v>73044900</v>
      </c>
      <c r="B1374" s="1" t="s">
        <v>10465</v>
      </c>
      <c r="C1374" s="12">
        <v>730449</v>
      </c>
      <c r="D1374" s="1" t="s">
        <v>10464</v>
      </c>
      <c r="E1374" s="12">
        <v>7304</v>
      </c>
      <c r="F1374" s="1" t="s">
        <v>2163</v>
      </c>
      <c r="G1374" s="12">
        <v>73</v>
      </c>
      <c r="H1374" s="1" t="s">
        <v>108</v>
      </c>
      <c r="I1374" s="1" t="s">
        <v>107</v>
      </c>
      <c r="J1374" s="1" t="s">
        <v>106</v>
      </c>
      <c r="K1374" s="1" t="s">
        <v>0</v>
      </c>
      <c r="L1374" s="1">
        <v>463269</v>
      </c>
      <c r="M1374" s="1">
        <v>191991</v>
      </c>
      <c r="N1374" s="1">
        <v>2938098</v>
      </c>
      <c r="O1374" s="1">
        <v>34575</v>
      </c>
    </row>
    <row r="1375" spans="1:15">
      <c r="A1375" s="12">
        <v>90221999</v>
      </c>
      <c r="B1375" s="1" t="s">
        <v>10463</v>
      </c>
      <c r="C1375" s="12">
        <v>902219</v>
      </c>
      <c r="D1375" s="1" t="s">
        <v>9169</v>
      </c>
      <c r="E1375" s="12">
        <v>9022</v>
      </c>
      <c r="F1375" s="1" t="s">
        <v>3898</v>
      </c>
      <c r="G1375" s="12">
        <v>90</v>
      </c>
      <c r="H1375" s="1" t="s">
        <v>512</v>
      </c>
      <c r="I1375" s="1" t="s">
        <v>49</v>
      </c>
      <c r="J1375" s="1" t="s">
        <v>48</v>
      </c>
      <c r="K1375" s="1" t="s">
        <v>0</v>
      </c>
      <c r="L1375" s="1">
        <v>463186</v>
      </c>
      <c r="M1375" s="1">
        <v>25319</v>
      </c>
      <c r="N1375" s="1">
        <v>3508685</v>
      </c>
      <c r="O1375" s="1">
        <v>18766</v>
      </c>
    </row>
    <row r="1376" spans="1:15">
      <c r="A1376" s="12">
        <v>84399990</v>
      </c>
      <c r="B1376" s="1" t="s">
        <v>10462</v>
      </c>
      <c r="C1376" s="12">
        <v>843999</v>
      </c>
      <c r="D1376" s="1" t="s">
        <v>10461</v>
      </c>
      <c r="E1376" s="12">
        <v>8439</v>
      </c>
      <c r="F1376" s="1" t="s">
        <v>3118</v>
      </c>
      <c r="G1376" s="12">
        <v>84</v>
      </c>
      <c r="H1376" s="1" t="s">
        <v>28</v>
      </c>
      <c r="I1376" s="1" t="s">
        <v>27</v>
      </c>
      <c r="J1376" s="1" t="s">
        <v>26</v>
      </c>
      <c r="K1376" s="1" t="s">
        <v>0</v>
      </c>
      <c r="L1376" s="1">
        <v>458528</v>
      </c>
      <c r="M1376" s="1">
        <v>5273</v>
      </c>
      <c r="N1376" s="1">
        <v>1089752</v>
      </c>
      <c r="O1376" s="1">
        <v>13596</v>
      </c>
    </row>
    <row r="1377" spans="1:15">
      <c r="A1377" s="12">
        <v>84386000</v>
      </c>
      <c r="B1377" s="1" t="s">
        <v>10460</v>
      </c>
      <c r="C1377" s="12">
        <v>843860</v>
      </c>
      <c r="D1377" s="1" t="s">
        <v>10459</v>
      </c>
      <c r="E1377" s="12">
        <v>8438</v>
      </c>
      <c r="F1377" s="1" t="s">
        <v>1601</v>
      </c>
      <c r="G1377" s="12">
        <v>84</v>
      </c>
      <c r="H1377" s="1" t="s">
        <v>28</v>
      </c>
      <c r="I1377" s="1" t="s">
        <v>27</v>
      </c>
      <c r="J1377" s="1" t="s">
        <v>26</v>
      </c>
      <c r="K1377" s="1" t="s">
        <v>0</v>
      </c>
      <c r="L1377" s="1">
        <v>457357</v>
      </c>
      <c r="M1377" s="1">
        <v>32262</v>
      </c>
      <c r="N1377" s="1">
        <v>693488</v>
      </c>
      <c r="O1377" s="1">
        <v>3434</v>
      </c>
    </row>
    <row r="1378" spans="1:15">
      <c r="A1378" s="12">
        <v>84138200</v>
      </c>
      <c r="B1378" s="1" t="s">
        <v>10458</v>
      </c>
      <c r="C1378" s="12">
        <v>841382</v>
      </c>
      <c r="D1378" s="1" t="s">
        <v>10458</v>
      </c>
      <c r="E1378" s="12">
        <v>8413</v>
      </c>
      <c r="F1378" s="1" t="s">
        <v>3532</v>
      </c>
      <c r="G1378" s="12">
        <v>84</v>
      </c>
      <c r="H1378" s="1" t="s">
        <v>28</v>
      </c>
      <c r="I1378" s="1" t="s">
        <v>27</v>
      </c>
      <c r="J1378" s="1" t="s">
        <v>26</v>
      </c>
      <c r="K1378" s="1" t="s">
        <v>0</v>
      </c>
      <c r="L1378" s="1">
        <v>455967</v>
      </c>
      <c r="M1378" s="1">
        <v>65</v>
      </c>
      <c r="N1378" s="1">
        <v>1144346</v>
      </c>
      <c r="O1378" s="1">
        <v>28309</v>
      </c>
    </row>
    <row r="1379" spans="1:15">
      <c r="A1379" s="12">
        <v>33019040</v>
      </c>
      <c r="B1379" s="1" t="s">
        <v>10457</v>
      </c>
      <c r="C1379" s="12">
        <v>330190</v>
      </c>
      <c r="D1379" s="1" t="s">
        <v>8240</v>
      </c>
      <c r="E1379" s="12">
        <v>3301</v>
      </c>
      <c r="F1379" s="1" t="s">
        <v>407</v>
      </c>
      <c r="G1379" s="12">
        <v>33</v>
      </c>
      <c r="H1379" s="1" t="s">
        <v>406</v>
      </c>
      <c r="I1379" s="1" t="s">
        <v>12</v>
      </c>
      <c r="J1379" s="1" t="s">
        <v>11</v>
      </c>
      <c r="K1379" s="1" t="s">
        <v>0</v>
      </c>
      <c r="L1379" s="1">
        <v>455810</v>
      </c>
      <c r="M1379" s="1">
        <v>12183</v>
      </c>
      <c r="N1379" s="1">
        <v>259955</v>
      </c>
      <c r="O1379" s="1">
        <v>7402</v>
      </c>
    </row>
    <row r="1380" spans="1:15">
      <c r="A1380" s="12">
        <v>73101090</v>
      </c>
      <c r="B1380" s="1" t="s">
        <v>10456</v>
      </c>
      <c r="C1380" s="12">
        <v>731010</v>
      </c>
      <c r="D1380" s="1" t="s">
        <v>2653</v>
      </c>
      <c r="E1380" s="12">
        <v>7310</v>
      </c>
      <c r="F1380" s="1" t="s">
        <v>1991</v>
      </c>
      <c r="G1380" s="12">
        <v>73</v>
      </c>
      <c r="H1380" s="1" t="s">
        <v>108</v>
      </c>
      <c r="I1380" s="1" t="s">
        <v>107</v>
      </c>
      <c r="J1380" s="1" t="s">
        <v>106</v>
      </c>
      <c r="K1380" s="1" t="s">
        <v>0</v>
      </c>
      <c r="L1380" s="1">
        <v>455592</v>
      </c>
      <c r="M1380" s="1">
        <v>110095</v>
      </c>
      <c r="N1380" s="1">
        <v>209189</v>
      </c>
      <c r="O1380" s="1">
        <v>16436</v>
      </c>
    </row>
    <row r="1381" spans="1:15">
      <c r="A1381" s="12">
        <v>84099917</v>
      </c>
      <c r="B1381" s="1" t="s">
        <v>10455</v>
      </c>
      <c r="C1381" s="12">
        <v>840999</v>
      </c>
      <c r="D1381" s="1" t="s">
        <v>2583</v>
      </c>
      <c r="E1381" s="12">
        <v>8409</v>
      </c>
      <c r="F1381" s="1" t="s">
        <v>2582</v>
      </c>
      <c r="G1381" s="12">
        <v>84</v>
      </c>
      <c r="H1381" s="1" t="s">
        <v>28</v>
      </c>
      <c r="I1381" s="1" t="s">
        <v>27</v>
      </c>
      <c r="J1381" s="1" t="s">
        <v>26</v>
      </c>
      <c r="K1381" s="1" t="s">
        <v>0</v>
      </c>
      <c r="L1381" s="1">
        <v>455416</v>
      </c>
      <c r="M1381" s="1">
        <v>41362</v>
      </c>
      <c r="N1381" s="1">
        <v>375819</v>
      </c>
      <c r="O1381" s="1">
        <v>10365</v>
      </c>
    </row>
    <row r="1382" spans="1:15">
      <c r="A1382" s="12">
        <v>82121020</v>
      </c>
      <c r="B1382" s="1" t="s">
        <v>10454</v>
      </c>
      <c r="C1382" s="12">
        <v>821210</v>
      </c>
      <c r="D1382" s="1" t="s">
        <v>2967</v>
      </c>
      <c r="E1382" s="12">
        <v>8212</v>
      </c>
      <c r="F1382" s="1" t="s">
        <v>2966</v>
      </c>
      <c r="G1382" s="12">
        <v>82</v>
      </c>
      <c r="H1382" s="1" t="s">
        <v>768</v>
      </c>
      <c r="I1382" s="1" t="s">
        <v>107</v>
      </c>
      <c r="J1382" s="1" t="s">
        <v>106</v>
      </c>
      <c r="K1382" s="1" t="s">
        <v>0</v>
      </c>
      <c r="L1382" s="1">
        <v>455223</v>
      </c>
      <c r="M1382" s="1">
        <v>9830</v>
      </c>
      <c r="N1382" s="1">
        <v>1016273</v>
      </c>
      <c r="O1382" s="1">
        <v>99210</v>
      </c>
    </row>
    <row r="1383" spans="1:15">
      <c r="A1383" s="12">
        <v>59080000</v>
      </c>
      <c r="B1383" s="1" t="s">
        <v>10452</v>
      </c>
      <c r="C1383" s="12">
        <v>590800</v>
      </c>
      <c r="D1383" s="1" t="s">
        <v>10453</v>
      </c>
      <c r="E1383" s="12">
        <v>5908</v>
      </c>
      <c r="F1383" s="1" t="s">
        <v>10452</v>
      </c>
      <c r="G1383" s="12">
        <v>59</v>
      </c>
      <c r="H1383" s="1" t="s">
        <v>32</v>
      </c>
      <c r="I1383" s="1" t="s">
        <v>2</v>
      </c>
      <c r="J1383" s="1" t="s">
        <v>1</v>
      </c>
      <c r="K1383" s="1" t="s">
        <v>0</v>
      </c>
      <c r="L1383" s="1">
        <v>454037</v>
      </c>
      <c r="M1383" s="1">
        <v>46455</v>
      </c>
      <c r="N1383" s="1">
        <v>3005</v>
      </c>
      <c r="O1383" s="1">
        <v>111</v>
      </c>
    </row>
    <row r="1384" spans="1:15">
      <c r="A1384" s="12">
        <v>84131100</v>
      </c>
      <c r="B1384" s="1" t="s">
        <v>10451</v>
      </c>
      <c r="C1384" s="12">
        <v>841311</v>
      </c>
      <c r="D1384" s="1" t="s">
        <v>10450</v>
      </c>
      <c r="E1384" s="12">
        <v>8413</v>
      </c>
      <c r="F1384" s="1" t="s">
        <v>3532</v>
      </c>
      <c r="G1384" s="12">
        <v>84</v>
      </c>
      <c r="H1384" s="1" t="s">
        <v>28</v>
      </c>
      <c r="I1384" s="1" t="s">
        <v>27</v>
      </c>
      <c r="J1384" s="1" t="s">
        <v>26</v>
      </c>
      <c r="K1384" s="1" t="s">
        <v>0</v>
      </c>
      <c r="L1384" s="1">
        <v>453033</v>
      </c>
      <c r="M1384" s="1">
        <v>14604</v>
      </c>
      <c r="N1384" s="1">
        <v>483584</v>
      </c>
      <c r="O1384" s="1">
        <v>11212</v>
      </c>
    </row>
    <row r="1385" spans="1:15">
      <c r="A1385" s="12">
        <v>15171000</v>
      </c>
      <c r="B1385" s="1" t="s">
        <v>10449</v>
      </c>
      <c r="C1385" s="12">
        <v>151710</v>
      </c>
      <c r="D1385" s="1" t="s">
        <v>10449</v>
      </c>
      <c r="E1385" s="12">
        <v>1517</v>
      </c>
      <c r="F1385" s="1" t="s">
        <v>9078</v>
      </c>
      <c r="G1385" s="12">
        <v>15</v>
      </c>
      <c r="H1385" s="1" t="s">
        <v>413</v>
      </c>
      <c r="I1385" s="1" t="s">
        <v>412</v>
      </c>
      <c r="J1385" s="1" t="s">
        <v>411</v>
      </c>
      <c r="K1385" s="1" t="s">
        <v>0</v>
      </c>
      <c r="L1385" s="1">
        <v>453025</v>
      </c>
      <c r="M1385" s="1">
        <v>181022</v>
      </c>
      <c r="N1385" s="1">
        <v>0</v>
      </c>
      <c r="O1385" s="1">
        <v>0</v>
      </c>
    </row>
    <row r="1386" spans="1:15">
      <c r="A1386" s="12">
        <v>69111090</v>
      </c>
      <c r="B1386" s="1" t="s">
        <v>10448</v>
      </c>
      <c r="C1386" s="12">
        <v>691110</v>
      </c>
      <c r="D1386" s="1" t="s">
        <v>9853</v>
      </c>
      <c r="E1386" s="12">
        <v>6911</v>
      </c>
      <c r="F1386" s="1" t="s">
        <v>5922</v>
      </c>
      <c r="G1386" s="12">
        <v>69</v>
      </c>
      <c r="H1386" s="1" t="s">
        <v>933</v>
      </c>
      <c r="I1386" s="1" t="s">
        <v>7</v>
      </c>
      <c r="J1386" s="1" t="s">
        <v>6</v>
      </c>
      <c r="K1386" s="1" t="s">
        <v>0</v>
      </c>
      <c r="L1386" s="1">
        <v>453004</v>
      </c>
      <c r="M1386" s="1">
        <v>117196</v>
      </c>
      <c r="N1386" s="1">
        <v>48392</v>
      </c>
      <c r="O1386" s="1">
        <v>4611</v>
      </c>
    </row>
    <row r="1387" spans="1:15">
      <c r="A1387" s="12">
        <v>95030099</v>
      </c>
      <c r="B1387" s="1" t="s">
        <v>10447</v>
      </c>
      <c r="C1387" s="12">
        <v>950300</v>
      </c>
      <c r="D1387" s="1" t="s">
        <v>5097</v>
      </c>
      <c r="E1387" s="12">
        <v>9503</v>
      </c>
      <c r="F1387" s="1" t="s">
        <v>5096</v>
      </c>
      <c r="G1387" s="12">
        <v>95</v>
      </c>
      <c r="H1387" s="1" t="s">
        <v>940</v>
      </c>
      <c r="I1387" s="1" t="s">
        <v>127</v>
      </c>
      <c r="J1387" s="1" t="s">
        <v>126</v>
      </c>
      <c r="K1387" s="1" t="s">
        <v>0</v>
      </c>
      <c r="L1387" s="1">
        <v>452975</v>
      </c>
      <c r="M1387" s="1">
        <v>18178</v>
      </c>
      <c r="N1387" s="1">
        <v>847440</v>
      </c>
      <c r="O1387" s="1">
        <v>101230</v>
      </c>
    </row>
    <row r="1388" spans="1:15">
      <c r="A1388" s="12">
        <v>85472090</v>
      </c>
      <c r="B1388" s="1" t="s">
        <v>10446</v>
      </c>
      <c r="C1388" s="12">
        <v>854720</v>
      </c>
      <c r="D1388" s="1" t="s">
        <v>104</v>
      </c>
      <c r="E1388" s="12">
        <v>8547</v>
      </c>
      <c r="F1388" s="1" t="s">
        <v>103</v>
      </c>
      <c r="G1388" s="12">
        <v>85</v>
      </c>
      <c r="H1388" s="1" t="s">
        <v>102</v>
      </c>
      <c r="I1388" s="1" t="s">
        <v>27</v>
      </c>
      <c r="J1388" s="1" t="s">
        <v>26</v>
      </c>
      <c r="K1388" s="1" t="s">
        <v>0</v>
      </c>
      <c r="L1388" s="1">
        <v>451683</v>
      </c>
      <c r="M1388" s="1">
        <v>24936</v>
      </c>
      <c r="N1388" s="1">
        <v>1747929</v>
      </c>
      <c r="O1388" s="1">
        <v>25842</v>
      </c>
    </row>
    <row r="1389" spans="1:15">
      <c r="A1389" s="12">
        <v>84659120</v>
      </c>
      <c r="B1389" s="1" t="s">
        <v>10445</v>
      </c>
      <c r="C1389" s="12">
        <v>846591</v>
      </c>
      <c r="D1389" s="1" t="s">
        <v>9335</v>
      </c>
      <c r="E1389" s="12">
        <v>8465</v>
      </c>
      <c r="F1389" s="1" t="s">
        <v>1548</v>
      </c>
      <c r="G1389" s="12">
        <v>84</v>
      </c>
      <c r="H1389" s="1" t="s">
        <v>28</v>
      </c>
      <c r="I1389" s="1" t="s">
        <v>27</v>
      </c>
      <c r="J1389" s="1" t="s">
        <v>26</v>
      </c>
      <c r="K1389" s="1" t="s">
        <v>0</v>
      </c>
      <c r="L1389" s="1">
        <v>450930</v>
      </c>
      <c r="M1389" s="1">
        <v>12336</v>
      </c>
      <c r="N1389" s="1">
        <v>283294</v>
      </c>
      <c r="O1389" s="1">
        <v>12138</v>
      </c>
    </row>
    <row r="1390" spans="1:15">
      <c r="A1390" s="12">
        <v>84138100</v>
      </c>
      <c r="B1390" s="1" t="s">
        <v>10444</v>
      </c>
      <c r="C1390" s="12">
        <v>841381</v>
      </c>
      <c r="D1390" s="1" t="s">
        <v>10444</v>
      </c>
      <c r="E1390" s="12">
        <v>8413</v>
      </c>
      <c r="F1390" s="1" t="s">
        <v>3532</v>
      </c>
      <c r="G1390" s="12">
        <v>84</v>
      </c>
      <c r="H1390" s="1" t="s">
        <v>28</v>
      </c>
      <c r="I1390" s="1" t="s">
        <v>27</v>
      </c>
      <c r="J1390" s="1" t="s">
        <v>26</v>
      </c>
      <c r="K1390" s="1" t="s">
        <v>0</v>
      </c>
      <c r="L1390" s="1">
        <v>449438</v>
      </c>
      <c r="M1390" s="1">
        <v>9951</v>
      </c>
      <c r="N1390" s="1">
        <v>15953930</v>
      </c>
      <c r="O1390" s="1">
        <v>211659</v>
      </c>
    </row>
    <row r="1391" spans="1:15">
      <c r="A1391" s="12">
        <v>72044900</v>
      </c>
      <c r="B1391" s="1" t="s">
        <v>10443</v>
      </c>
      <c r="C1391" s="12">
        <v>720449</v>
      </c>
      <c r="D1391" s="1" t="s">
        <v>10443</v>
      </c>
      <c r="E1391" s="12">
        <v>7204</v>
      </c>
      <c r="F1391" s="1" t="s">
        <v>7115</v>
      </c>
      <c r="G1391" s="12">
        <v>72</v>
      </c>
      <c r="H1391" s="1" t="s">
        <v>436</v>
      </c>
      <c r="I1391" s="1" t="s">
        <v>107</v>
      </c>
      <c r="J1391" s="1" t="s">
        <v>106</v>
      </c>
      <c r="K1391" s="1" t="s">
        <v>0</v>
      </c>
      <c r="L1391" s="1">
        <v>448933</v>
      </c>
      <c r="M1391" s="1">
        <v>766602</v>
      </c>
      <c r="N1391" s="1">
        <v>124646</v>
      </c>
      <c r="O1391" s="1">
        <v>437985</v>
      </c>
    </row>
    <row r="1392" spans="1:15">
      <c r="A1392" s="12">
        <v>84081090</v>
      </c>
      <c r="B1392" s="1" t="s">
        <v>10442</v>
      </c>
      <c r="C1392" s="12">
        <v>840810</v>
      </c>
      <c r="D1392" s="1" t="s">
        <v>2986</v>
      </c>
      <c r="E1392" s="12">
        <v>8408</v>
      </c>
      <c r="F1392" s="1" t="s">
        <v>1383</v>
      </c>
      <c r="G1392" s="12">
        <v>84</v>
      </c>
      <c r="H1392" s="1" t="s">
        <v>28</v>
      </c>
      <c r="I1392" s="1" t="s">
        <v>27</v>
      </c>
      <c r="J1392" s="1" t="s">
        <v>26</v>
      </c>
      <c r="K1392" s="1" t="s">
        <v>0</v>
      </c>
      <c r="L1392" s="1">
        <v>448631</v>
      </c>
      <c r="M1392" s="1">
        <v>12716</v>
      </c>
      <c r="N1392" s="1">
        <v>6227085</v>
      </c>
      <c r="O1392" s="1">
        <v>104806</v>
      </c>
    </row>
    <row r="1393" spans="1:15">
      <c r="A1393" s="12">
        <v>61061000</v>
      </c>
      <c r="B1393" s="1" t="s">
        <v>10441</v>
      </c>
      <c r="C1393" s="12">
        <v>610610</v>
      </c>
      <c r="D1393" s="1" t="s">
        <v>10440</v>
      </c>
      <c r="E1393" s="12">
        <v>6106</v>
      </c>
      <c r="F1393" s="1" t="s">
        <v>9604</v>
      </c>
      <c r="G1393" s="12">
        <v>61</v>
      </c>
      <c r="H1393" s="1" t="s">
        <v>234</v>
      </c>
      <c r="I1393" s="1" t="s">
        <v>2</v>
      </c>
      <c r="J1393" s="1" t="s">
        <v>1</v>
      </c>
      <c r="K1393" s="1" t="s">
        <v>0</v>
      </c>
      <c r="L1393" s="1">
        <v>448435</v>
      </c>
      <c r="M1393" s="1">
        <v>17537</v>
      </c>
      <c r="N1393" s="1">
        <v>19764</v>
      </c>
      <c r="O1393" s="1">
        <v>221</v>
      </c>
    </row>
    <row r="1394" spans="1:15">
      <c r="A1394" s="12">
        <v>85141900</v>
      </c>
      <c r="B1394" s="1" t="s">
        <v>10439</v>
      </c>
      <c r="C1394" s="12">
        <v>851419</v>
      </c>
      <c r="D1394" s="1" t="s">
        <v>10438</v>
      </c>
      <c r="E1394" s="12">
        <v>8514</v>
      </c>
      <c r="F1394" s="1" t="s">
        <v>6396</v>
      </c>
      <c r="G1394" s="12">
        <v>85</v>
      </c>
      <c r="H1394" s="1" t="s">
        <v>102</v>
      </c>
      <c r="I1394" s="1" t="s">
        <v>27</v>
      </c>
      <c r="J1394" s="1" t="s">
        <v>26</v>
      </c>
      <c r="K1394" s="1" t="s">
        <v>0</v>
      </c>
      <c r="L1394" s="1">
        <v>447439</v>
      </c>
      <c r="M1394" s="1">
        <v>25663</v>
      </c>
      <c r="N1394" s="1">
        <v>2655573</v>
      </c>
      <c r="O1394" s="1">
        <v>63722</v>
      </c>
    </row>
    <row r="1395" spans="1:15">
      <c r="A1395" s="12">
        <v>82029100</v>
      </c>
      <c r="B1395" s="1" t="s">
        <v>10437</v>
      </c>
      <c r="C1395" s="12">
        <v>820291</v>
      </c>
      <c r="D1395" s="1" t="s">
        <v>10436</v>
      </c>
      <c r="E1395" s="12">
        <v>8202</v>
      </c>
      <c r="F1395" s="1" t="s">
        <v>769</v>
      </c>
      <c r="G1395" s="12">
        <v>82</v>
      </c>
      <c r="H1395" s="1" t="s">
        <v>768</v>
      </c>
      <c r="I1395" s="1" t="s">
        <v>107</v>
      </c>
      <c r="J1395" s="1" t="s">
        <v>106</v>
      </c>
      <c r="K1395" s="1" t="s">
        <v>0</v>
      </c>
      <c r="L1395" s="1">
        <v>446097</v>
      </c>
      <c r="M1395" s="1">
        <v>16431</v>
      </c>
      <c r="N1395" s="1">
        <v>183144</v>
      </c>
      <c r="O1395" s="1">
        <v>15227</v>
      </c>
    </row>
    <row r="1396" spans="1:15">
      <c r="A1396" s="12">
        <v>85041000</v>
      </c>
      <c r="B1396" s="1" t="s">
        <v>10435</v>
      </c>
      <c r="C1396" s="12">
        <v>850410</v>
      </c>
      <c r="D1396" s="1" t="s">
        <v>10434</v>
      </c>
      <c r="E1396" s="12">
        <v>8504</v>
      </c>
      <c r="F1396" s="1" t="s">
        <v>495</v>
      </c>
      <c r="G1396" s="12">
        <v>85</v>
      </c>
      <c r="H1396" s="1" t="s">
        <v>102</v>
      </c>
      <c r="I1396" s="1" t="s">
        <v>27</v>
      </c>
      <c r="J1396" s="1" t="s">
        <v>26</v>
      </c>
      <c r="K1396" s="1" t="s">
        <v>0</v>
      </c>
      <c r="L1396" s="1">
        <v>445620</v>
      </c>
      <c r="M1396" s="1">
        <v>2493</v>
      </c>
      <c r="N1396" s="1">
        <v>418447</v>
      </c>
      <c r="O1396" s="1">
        <v>664</v>
      </c>
    </row>
    <row r="1397" spans="1:15">
      <c r="A1397" s="12">
        <v>84411090</v>
      </c>
      <c r="B1397" s="1" t="s">
        <v>10433</v>
      </c>
      <c r="C1397" s="12">
        <v>844110</v>
      </c>
      <c r="D1397" s="1" t="s">
        <v>6725</v>
      </c>
      <c r="E1397" s="12">
        <v>8441</v>
      </c>
      <c r="F1397" s="1" t="s">
        <v>3505</v>
      </c>
      <c r="G1397" s="12">
        <v>84</v>
      </c>
      <c r="H1397" s="1" t="s">
        <v>28</v>
      </c>
      <c r="I1397" s="1" t="s">
        <v>27</v>
      </c>
      <c r="J1397" s="1" t="s">
        <v>26</v>
      </c>
      <c r="K1397" s="1" t="s">
        <v>0</v>
      </c>
      <c r="L1397" s="1">
        <v>442634</v>
      </c>
      <c r="M1397" s="1">
        <v>23605</v>
      </c>
      <c r="N1397" s="1">
        <v>6368575</v>
      </c>
      <c r="O1397" s="1">
        <v>106534</v>
      </c>
    </row>
    <row r="1398" spans="1:15">
      <c r="A1398" s="12">
        <v>84659190</v>
      </c>
      <c r="B1398" s="1" t="s">
        <v>10432</v>
      </c>
      <c r="C1398" s="12">
        <v>846591</v>
      </c>
      <c r="D1398" s="1" t="s">
        <v>9335</v>
      </c>
      <c r="E1398" s="12">
        <v>8465</v>
      </c>
      <c r="F1398" s="1" t="s">
        <v>1548</v>
      </c>
      <c r="G1398" s="12">
        <v>84</v>
      </c>
      <c r="H1398" s="1" t="s">
        <v>28</v>
      </c>
      <c r="I1398" s="1" t="s">
        <v>27</v>
      </c>
      <c r="J1398" s="1" t="s">
        <v>26</v>
      </c>
      <c r="K1398" s="1" t="s">
        <v>0</v>
      </c>
      <c r="L1398" s="1">
        <v>440985</v>
      </c>
      <c r="M1398" s="1">
        <v>24924</v>
      </c>
      <c r="N1398" s="1">
        <v>436</v>
      </c>
      <c r="O1398" s="1">
        <v>1</v>
      </c>
    </row>
    <row r="1399" spans="1:15">
      <c r="A1399" s="12">
        <v>84713019</v>
      </c>
      <c r="B1399" s="1" t="s">
        <v>10431</v>
      </c>
      <c r="C1399" s="12">
        <v>847130</v>
      </c>
      <c r="D1399" s="1" t="s">
        <v>8558</v>
      </c>
      <c r="E1399" s="12">
        <v>8471</v>
      </c>
      <c r="F1399" s="1" t="s">
        <v>1897</v>
      </c>
      <c r="G1399" s="12">
        <v>84</v>
      </c>
      <c r="H1399" s="1" t="s">
        <v>28</v>
      </c>
      <c r="I1399" s="1" t="s">
        <v>27</v>
      </c>
      <c r="J1399" s="1" t="s">
        <v>26</v>
      </c>
      <c r="K1399" s="1" t="s">
        <v>0</v>
      </c>
      <c r="L1399" s="1">
        <v>440055</v>
      </c>
      <c r="M1399" s="1">
        <v>679</v>
      </c>
      <c r="N1399" s="1">
        <v>894569</v>
      </c>
      <c r="O1399" s="1">
        <v>1068</v>
      </c>
    </row>
    <row r="1400" spans="1:15">
      <c r="A1400" s="12">
        <v>87085019</v>
      </c>
      <c r="B1400" s="1" t="s">
        <v>10430</v>
      </c>
      <c r="C1400" s="12">
        <v>870850</v>
      </c>
      <c r="D1400" s="1" t="s">
        <v>7792</v>
      </c>
      <c r="E1400" s="12">
        <v>8708</v>
      </c>
      <c r="F1400" s="1" t="s">
        <v>3640</v>
      </c>
      <c r="G1400" s="12">
        <v>87</v>
      </c>
      <c r="H1400" s="1" t="s">
        <v>633</v>
      </c>
      <c r="I1400" s="1" t="s">
        <v>272</v>
      </c>
      <c r="J1400" s="1" t="s">
        <v>271</v>
      </c>
      <c r="K1400" s="1" t="s">
        <v>0</v>
      </c>
      <c r="L1400" s="1">
        <v>439027</v>
      </c>
      <c r="M1400" s="1">
        <v>57201</v>
      </c>
      <c r="N1400" s="1">
        <v>11513284</v>
      </c>
      <c r="O1400" s="1">
        <v>1126219</v>
      </c>
    </row>
    <row r="1401" spans="1:15">
      <c r="A1401" s="12">
        <v>38109000</v>
      </c>
      <c r="B1401" s="1" t="s">
        <v>10429</v>
      </c>
      <c r="C1401" s="12">
        <v>381090</v>
      </c>
      <c r="D1401" s="1" t="s">
        <v>10428</v>
      </c>
      <c r="E1401" s="12">
        <v>3810</v>
      </c>
      <c r="F1401" s="1" t="s">
        <v>5681</v>
      </c>
      <c r="G1401" s="12">
        <v>38</v>
      </c>
      <c r="H1401" s="1" t="s">
        <v>244</v>
      </c>
      <c r="I1401" s="1" t="s">
        <v>12</v>
      </c>
      <c r="J1401" s="1" t="s">
        <v>11</v>
      </c>
      <c r="K1401" s="1" t="s">
        <v>0</v>
      </c>
      <c r="L1401" s="1">
        <v>436388</v>
      </c>
      <c r="M1401" s="1">
        <v>263575</v>
      </c>
      <c r="N1401" s="1">
        <v>562944</v>
      </c>
      <c r="O1401" s="1">
        <v>30756</v>
      </c>
    </row>
    <row r="1402" spans="1:15">
      <c r="A1402" s="12">
        <v>72251100</v>
      </c>
      <c r="B1402" s="1" t="s">
        <v>10427</v>
      </c>
      <c r="C1402" s="12">
        <v>722511</v>
      </c>
      <c r="D1402" s="1" t="s">
        <v>10426</v>
      </c>
      <c r="E1402" s="12">
        <v>7225</v>
      </c>
      <c r="F1402" s="1" t="s">
        <v>2009</v>
      </c>
      <c r="G1402" s="12">
        <v>72</v>
      </c>
      <c r="H1402" s="1" t="s">
        <v>436</v>
      </c>
      <c r="I1402" s="1" t="s">
        <v>107</v>
      </c>
      <c r="J1402" s="1" t="s">
        <v>106</v>
      </c>
      <c r="K1402" s="1" t="s">
        <v>0</v>
      </c>
      <c r="L1402" s="1">
        <v>436249</v>
      </c>
      <c r="M1402" s="1">
        <v>257162</v>
      </c>
      <c r="N1402" s="1">
        <v>4477874</v>
      </c>
      <c r="O1402" s="1">
        <v>2006805</v>
      </c>
    </row>
    <row r="1403" spans="1:15">
      <c r="A1403" s="12">
        <v>39061000</v>
      </c>
      <c r="B1403" s="1" t="s">
        <v>10425</v>
      </c>
      <c r="C1403" s="12">
        <v>390610</v>
      </c>
      <c r="D1403" s="1" t="s">
        <v>10425</v>
      </c>
      <c r="E1403" s="12">
        <v>3906</v>
      </c>
      <c r="F1403" s="1" t="s">
        <v>733</v>
      </c>
      <c r="G1403" s="12">
        <v>39</v>
      </c>
      <c r="H1403" s="1" t="s">
        <v>38</v>
      </c>
      <c r="I1403" s="1" t="s">
        <v>37</v>
      </c>
      <c r="J1403" s="1" t="s">
        <v>36</v>
      </c>
      <c r="K1403" s="1" t="s">
        <v>0</v>
      </c>
      <c r="L1403" s="1">
        <v>436073</v>
      </c>
      <c r="M1403" s="1">
        <v>3796</v>
      </c>
      <c r="N1403" s="1">
        <v>1347374</v>
      </c>
      <c r="O1403" s="1">
        <v>287909</v>
      </c>
    </row>
    <row r="1404" spans="1:15">
      <c r="A1404" s="12">
        <v>85334019</v>
      </c>
      <c r="B1404" s="1" t="s">
        <v>10424</v>
      </c>
      <c r="C1404" s="12">
        <v>853340</v>
      </c>
      <c r="D1404" s="1" t="s">
        <v>6337</v>
      </c>
      <c r="E1404" s="12">
        <v>8533</v>
      </c>
      <c r="F1404" s="1" t="s">
        <v>5839</v>
      </c>
      <c r="G1404" s="12">
        <v>85</v>
      </c>
      <c r="H1404" s="1" t="s">
        <v>102</v>
      </c>
      <c r="I1404" s="1" t="s">
        <v>27</v>
      </c>
      <c r="J1404" s="1" t="s">
        <v>26</v>
      </c>
      <c r="K1404" s="1" t="s">
        <v>0</v>
      </c>
      <c r="L1404" s="1">
        <v>435246</v>
      </c>
      <c r="M1404" s="1">
        <v>4581</v>
      </c>
      <c r="N1404" s="1">
        <v>182500</v>
      </c>
      <c r="O1404" s="1">
        <v>1974</v>
      </c>
    </row>
    <row r="1405" spans="1:15">
      <c r="A1405" s="12">
        <v>84021900</v>
      </c>
      <c r="B1405" s="1" t="s">
        <v>10423</v>
      </c>
      <c r="C1405" s="12">
        <v>840219</v>
      </c>
      <c r="D1405" s="1" t="s">
        <v>10422</v>
      </c>
      <c r="E1405" s="12">
        <v>8402</v>
      </c>
      <c r="F1405" s="1" t="s">
        <v>4039</v>
      </c>
      <c r="G1405" s="12">
        <v>84</v>
      </c>
      <c r="H1405" s="1" t="s">
        <v>28</v>
      </c>
      <c r="I1405" s="1" t="s">
        <v>27</v>
      </c>
      <c r="J1405" s="1" t="s">
        <v>26</v>
      </c>
      <c r="K1405" s="1" t="s">
        <v>0</v>
      </c>
      <c r="L1405" s="1">
        <v>434151</v>
      </c>
      <c r="M1405" s="1">
        <v>16376</v>
      </c>
      <c r="N1405" s="1">
        <v>1639433</v>
      </c>
      <c r="O1405" s="1">
        <v>21826</v>
      </c>
    </row>
    <row r="1406" spans="1:15">
      <c r="A1406" s="12">
        <v>54021100</v>
      </c>
      <c r="B1406" s="1" t="s">
        <v>10421</v>
      </c>
      <c r="C1406" s="12">
        <v>540211</v>
      </c>
      <c r="D1406" s="1" t="s">
        <v>10420</v>
      </c>
      <c r="E1406" s="12">
        <v>5402</v>
      </c>
      <c r="F1406" s="1" t="s">
        <v>1172</v>
      </c>
      <c r="G1406" s="12">
        <v>54</v>
      </c>
      <c r="H1406" s="1" t="s">
        <v>355</v>
      </c>
      <c r="I1406" s="1" t="s">
        <v>2</v>
      </c>
      <c r="J1406" s="1" t="s">
        <v>1</v>
      </c>
      <c r="K1406" s="1" t="s">
        <v>0</v>
      </c>
      <c r="L1406" s="1">
        <v>432430</v>
      </c>
      <c r="M1406" s="1">
        <v>11652</v>
      </c>
      <c r="N1406" s="1">
        <v>20658457</v>
      </c>
      <c r="O1406" s="1">
        <v>1167811</v>
      </c>
    </row>
    <row r="1407" spans="1:15">
      <c r="A1407" s="12">
        <v>76012000</v>
      </c>
      <c r="B1407" s="1" t="s">
        <v>10419</v>
      </c>
      <c r="C1407" s="12">
        <v>760120</v>
      </c>
      <c r="D1407" s="1" t="s">
        <v>10419</v>
      </c>
      <c r="E1407" s="12">
        <v>7601</v>
      </c>
      <c r="F1407" s="1" t="s">
        <v>10418</v>
      </c>
      <c r="G1407" s="12">
        <v>76</v>
      </c>
      <c r="H1407" s="1" t="s">
        <v>1262</v>
      </c>
      <c r="I1407" s="1" t="s">
        <v>107</v>
      </c>
      <c r="J1407" s="1" t="s">
        <v>106</v>
      </c>
      <c r="K1407" s="1" t="s">
        <v>0</v>
      </c>
      <c r="L1407" s="1">
        <v>431741</v>
      </c>
      <c r="M1407" s="1">
        <v>155843</v>
      </c>
      <c r="N1407" s="1">
        <v>565107</v>
      </c>
      <c r="O1407" s="1">
        <v>31164</v>
      </c>
    </row>
    <row r="1408" spans="1:15">
      <c r="A1408" s="12">
        <v>85381000</v>
      </c>
      <c r="B1408" s="1" t="s">
        <v>10417</v>
      </c>
      <c r="C1408" s="12">
        <v>853810</v>
      </c>
      <c r="D1408" s="1" t="s">
        <v>10416</v>
      </c>
      <c r="E1408" s="12">
        <v>8538</v>
      </c>
      <c r="F1408" s="1" t="s">
        <v>9363</v>
      </c>
      <c r="G1408" s="12">
        <v>85</v>
      </c>
      <c r="H1408" s="1" t="s">
        <v>102</v>
      </c>
      <c r="I1408" s="1" t="s">
        <v>27</v>
      </c>
      <c r="J1408" s="1" t="s">
        <v>26</v>
      </c>
      <c r="K1408" s="1" t="s">
        <v>0</v>
      </c>
      <c r="L1408" s="1">
        <v>430821</v>
      </c>
      <c r="M1408" s="1">
        <v>10893</v>
      </c>
      <c r="N1408" s="1">
        <v>4815808</v>
      </c>
      <c r="O1408" s="1">
        <v>48432</v>
      </c>
    </row>
    <row r="1409" spans="1:15">
      <c r="A1409" s="12">
        <v>72101200</v>
      </c>
      <c r="B1409" s="1" t="s">
        <v>10415</v>
      </c>
      <c r="C1409" s="12">
        <v>721012</v>
      </c>
      <c r="D1409" s="1" t="s">
        <v>10414</v>
      </c>
      <c r="E1409" s="12">
        <v>7210</v>
      </c>
      <c r="F1409" s="1" t="s">
        <v>964</v>
      </c>
      <c r="G1409" s="12">
        <v>72</v>
      </c>
      <c r="H1409" s="1" t="s">
        <v>436</v>
      </c>
      <c r="I1409" s="1" t="s">
        <v>107</v>
      </c>
      <c r="J1409" s="1" t="s">
        <v>106</v>
      </c>
      <c r="K1409" s="1" t="s">
        <v>0</v>
      </c>
      <c r="L1409" s="1">
        <v>430020</v>
      </c>
      <c r="M1409" s="1">
        <v>297042</v>
      </c>
      <c r="N1409" s="1">
        <v>65525</v>
      </c>
      <c r="O1409" s="1">
        <v>73333</v>
      </c>
    </row>
    <row r="1410" spans="1:15">
      <c r="A1410" s="12">
        <v>85299020</v>
      </c>
      <c r="B1410" s="1" t="s">
        <v>10413</v>
      </c>
      <c r="C1410" s="12">
        <v>852990</v>
      </c>
      <c r="D1410" s="1" t="s">
        <v>5430</v>
      </c>
      <c r="E1410" s="12">
        <v>8529</v>
      </c>
      <c r="F1410" s="1" t="s">
        <v>5429</v>
      </c>
      <c r="G1410" s="12">
        <v>85</v>
      </c>
      <c r="H1410" s="1" t="s">
        <v>102</v>
      </c>
      <c r="I1410" s="1" t="s">
        <v>27</v>
      </c>
      <c r="J1410" s="1" t="s">
        <v>26</v>
      </c>
      <c r="K1410" s="1" t="s">
        <v>0</v>
      </c>
      <c r="L1410" s="1">
        <v>429959</v>
      </c>
      <c r="M1410" s="1">
        <v>13920</v>
      </c>
      <c r="N1410" s="1">
        <v>1522439</v>
      </c>
      <c r="O1410" s="1">
        <v>2217</v>
      </c>
    </row>
    <row r="1411" spans="1:15">
      <c r="A1411" s="12">
        <v>52010020</v>
      </c>
      <c r="B1411" s="1" t="s">
        <v>10412</v>
      </c>
      <c r="C1411" s="12">
        <v>520100</v>
      </c>
      <c r="D1411" s="1" t="s">
        <v>3749</v>
      </c>
      <c r="E1411" s="12">
        <v>5201</v>
      </c>
      <c r="F1411" s="1" t="s">
        <v>3749</v>
      </c>
      <c r="G1411" s="12">
        <v>52</v>
      </c>
      <c r="H1411" s="1" t="s">
        <v>76</v>
      </c>
      <c r="I1411" s="1" t="s">
        <v>2</v>
      </c>
      <c r="J1411" s="1" t="s">
        <v>1</v>
      </c>
      <c r="K1411" s="1" t="s">
        <v>0</v>
      </c>
      <c r="L1411" s="1">
        <v>429724</v>
      </c>
      <c r="M1411" s="1">
        <v>196341</v>
      </c>
      <c r="N1411" s="1">
        <v>2442944</v>
      </c>
      <c r="O1411" s="1">
        <v>598043</v>
      </c>
    </row>
    <row r="1412" spans="1:15">
      <c r="A1412" s="12">
        <v>73129000</v>
      </c>
      <c r="B1412" s="1" t="s">
        <v>10411</v>
      </c>
      <c r="C1412" s="12">
        <v>731290</v>
      </c>
      <c r="D1412" s="1" t="s">
        <v>10411</v>
      </c>
      <c r="E1412" s="12">
        <v>7312</v>
      </c>
      <c r="F1412" s="1" t="s">
        <v>6627</v>
      </c>
      <c r="G1412" s="12">
        <v>73</v>
      </c>
      <c r="H1412" s="1" t="s">
        <v>108</v>
      </c>
      <c r="I1412" s="1" t="s">
        <v>107</v>
      </c>
      <c r="J1412" s="1" t="s">
        <v>106</v>
      </c>
      <c r="K1412" s="1" t="s">
        <v>0</v>
      </c>
      <c r="L1412" s="1">
        <v>429562</v>
      </c>
      <c r="M1412" s="1">
        <v>3016</v>
      </c>
      <c r="N1412" s="1">
        <v>3539131</v>
      </c>
      <c r="O1412" s="1">
        <v>36544</v>
      </c>
    </row>
    <row r="1413" spans="1:15">
      <c r="A1413" s="12">
        <v>72271000</v>
      </c>
      <c r="B1413" s="1" t="s">
        <v>10410</v>
      </c>
      <c r="C1413" s="12">
        <v>722710</v>
      </c>
      <c r="D1413" s="1" t="s">
        <v>10409</v>
      </c>
      <c r="E1413" s="12">
        <v>7227</v>
      </c>
      <c r="F1413" s="1" t="s">
        <v>9824</v>
      </c>
      <c r="G1413" s="12">
        <v>72</v>
      </c>
      <c r="H1413" s="1" t="s">
        <v>436</v>
      </c>
      <c r="I1413" s="1" t="s">
        <v>107</v>
      </c>
      <c r="J1413" s="1" t="s">
        <v>106</v>
      </c>
      <c r="K1413" s="1" t="s">
        <v>0</v>
      </c>
      <c r="L1413" s="1">
        <v>429305</v>
      </c>
      <c r="M1413" s="1">
        <v>40455</v>
      </c>
      <c r="N1413" s="1">
        <v>128</v>
      </c>
      <c r="O1413" s="1">
        <v>0</v>
      </c>
    </row>
    <row r="1414" spans="1:15">
      <c r="A1414" s="13" t="s">
        <v>10408</v>
      </c>
      <c r="B1414" s="1" t="s">
        <v>10407</v>
      </c>
      <c r="C1414" s="13" t="s">
        <v>10406</v>
      </c>
      <c r="D1414" s="1" t="s">
        <v>10405</v>
      </c>
      <c r="E1414" s="13" t="s">
        <v>4487</v>
      </c>
      <c r="F1414" s="1" t="s">
        <v>4486</v>
      </c>
      <c r="G1414" s="13" t="s">
        <v>4326</v>
      </c>
      <c r="H1414" s="1" t="s">
        <v>4325</v>
      </c>
      <c r="I1414" s="1" t="s">
        <v>59</v>
      </c>
      <c r="J1414" s="1" t="s">
        <v>58</v>
      </c>
      <c r="K1414" s="1" t="s">
        <v>0</v>
      </c>
      <c r="L1414" s="1">
        <v>429204</v>
      </c>
      <c r="M1414" s="1">
        <v>115200</v>
      </c>
      <c r="N1414" s="1">
        <v>0</v>
      </c>
      <c r="O1414" s="1">
        <v>0</v>
      </c>
    </row>
    <row r="1415" spans="1:15">
      <c r="A1415" s="12">
        <v>83015000</v>
      </c>
      <c r="B1415" s="1" t="s">
        <v>10404</v>
      </c>
      <c r="C1415" s="12">
        <v>830150</v>
      </c>
      <c r="D1415" s="1" t="s">
        <v>10404</v>
      </c>
      <c r="E1415" s="12">
        <v>8301</v>
      </c>
      <c r="F1415" s="1" t="s">
        <v>5294</v>
      </c>
      <c r="G1415" s="12">
        <v>83</v>
      </c>
      <c r="H1415" s="1" t="s">
        <v>929</v>
      </c>
      <c r="I1415" s="1" t="s">
        <v>107</v>
      </c>
      <c r="J1415" s="1" t="s">
        <v>106</v>
      </c>
      <c r="K1415" s="1" t="s">
        <v>0</v>
      </c>
      <c r="L1415" s="1">
        <v>428754</v>
      </c>
      <c r="M1415" s="1">
        <v>12805</v>
      </c>
      <c r="N1415" s="1">
        <v>736457</v>
      </c>
      <c r="O1415" s="1">
        <v>3212</v>
      </c>
    </row>
    <row r="1416" spans="1:15">
      <c r="A1416" s="12">
        <v>84714900</v>
      </c>
      <c r="B1416" s="1" t="s">
        <v>10403</v>
      </c>
      <c r="C1416" s="12">
        <v>847149</v>
      </c>
      <c r="D1416" s="1" t="s">
        <v>10402</v>
      </c>
      <c r="E1416" s="12">
        <v>8471</v>
      </c>
      <c r="F1416" s="1" t="s">
        <v>1897</v>
      </c>
      <c r="G1416" s="12">
        <v>84</v>
      </c>
      <c r="H1416" s="1" t="s">
        <v>28</v>
      </c>
      <c r="I1416" s="1" t="s">
        <v>27</v>
      </c>
      <c r="J1416" s="1" t="s">
        <v>26</v>
      </c>
      <c r="K1416" s="1" t="s">
        <v>0</v>
      </c>
      <c r="L1416" s="1">
        <v>426146</v>
      </c>
      <c r="M1416" s="1">
        <v>1163</v>
      </c>
      <c r="N1416" s="1">
        <v>172426281</v>
      </c>
      <c r="O1416" s="1">
        <v>511093</v>
      </c>
    </row>
    <row r="1417" spans="1:15">
      <c r="A1417" s="12">
        <v>40094290</v>
      </c>
      <c r="B1417" s="1" t="s">
        <v>10401</v>
      </c>
      <c r="C1417" s="12">
        <v>400942</v>
      </c>
      <c r="D1417" s="1" t="s">
        <v>8631</v>
      </c>
      <c r="E1417" s="12">
        <v>4009</v>
      </c>
      <c r="F1417" s="1" t="s">
        <v>4733</v>
      </c>
      <c r="G1417" s="12">
        <v>40</v>
      </c>
      <c r="H1417" s="1" t="s">
        <v>422</v>
      </c>
      <c r="I1417" s="1" t="s">
        <v>37</v>
      </c>
      <c r="J1417" s="1" t="s">
        <v>36</v>
      </c>
      <c r="K1417" s="1" t="s">
        <v>0</v>
      </c>
      <c r="L1417" s="1">
        <v>425488</v>
      </c>
      <c r="M1417" s="1">
        <v>11297</v>
      </c>
      <c r="N1417" s="1">
        <v>4560787</v>
      </c>
      <c r="O1417" s="1">
        <v>51249</v>
      </c>
    </row>
    <row r="1418" spans="1:15">
      <c r="A1418" s="12">
        <v>54011090</v>
      </c>
      <c r="B1418" s="1" t="s">
        <v>10400</v>
      </c>
      <c r="C1418" s="12">
        <v>540110</v>
      </c>
      <c r="D1418" s="1" t="s">
        <v>3219</v>
      </c>
      <c r="E1418" s="12">
        <v>5401</v>
      </c>
      <c r="F1418" s="1" t="s">
        <v>523</v>
      </c>
      <c r="G1418" s="12">
        <v>54</v>
      </c>
      <c r="H1418" s="1" t="s">
        <v>355</v>
      </c>
      <c r="I1418" s="1" t="s">
        <v>2</v>
      </c>
      <c r="J1418" s="1" t="s">
        <v>1</v>
      </c>
      <c r="K1418" s="1" t="s">
        <v>0</v>
      </c>
      <c r="L1418" s="1">
        <v>425022</v>
      </c>
      <c r="M1418" s="1">
        <v>23158</v>
      </c>
      <c r="N1418" s="1">
        <v>159746</v>
      </c>
      <c r="O1418" s="1">
        <v>7124</v>
      </c>
    </row>
    <row r="1419" spans="1:15">
      <c r="A1419" s="12">
        <v>71131100</v>
      </c>
      <c r="B1419" s="1" t="s">
        <v>10399</v>
      </c>
      <c r="C1419" s="12">
        <v>711311</v>
      </c>
      <c r="D1419" s="1" t="s">
        <v>10398</v>
      </c>
      <c r="E1419" s="12">
        <v>7113</v>
      </c>
      <c r="F1419" s="1" t="s">
        <v>10397</v>
      </c>
      <c r="G1419" s="12">
        <v>71</v>
      </c>
      <c r="H1419" s="1" t="s">
        <v>200</v>
      </c>
      <c r="I1419" s="1" t="s">
        <v>199</v>
      </c>
      <c r="J1419" s="1" t="s">
        <v>198</v>
      </c>
      <c r="K1419" s="1" t="s">
        <v>0</v>
      </c>
      <c r="L1419" s="1">
        <v>424124</v>
      </c>
      <c r="M1419" s="1">
        <v>449</v>
      </c>
      <c r="N1419" s="1">
        <v>1304187</v>
      </c>
      <c r="O1419" s="1">
        <v>150</v>
      </c>
    </row>
    <row r="1420" spans="1:15">
      <c r="A1420" s="12">
        <v>84796000</v>
      </c>
      <c r="B1420" s="1" t="s">
        <v>10396</v>
      </c>
      <c r="C1420" s="12">
        <v>847960</v>
      </c>
      <c r="D1420" s="1" t="s">
        <v>10396</v>
      </c>
      <c r="E1420" s="12">
        <v>8479</v>
      </c>
      <c r="F1420" s="1" t="s">
        <v>310</v>
      </c>
      <c r="G1420" s="12">
        <v>84</v>
      </c>
      <c r="H1420" s="1" t="s">
        <v>28</v>
      </c>
      <c r="I1420" s="1" t="s">
        <v>27</v>
      </c>
      <c r="J1420" s="1" t="s">
        <v>26</v>
      </c>
      <c r="K1420" s="1" t="s">
        <v>0</v>
      </c>
      <c r="L1420" s="1">
        <v>423856</v>
      </c>
      <c r="M1420" s="1">
        <v>20748</v>
      </c>
      <c r="N1420" s="1">
        <v>23637</v>
      </c>
      <c r="O1420" s="1">
        <v>32</v>
      </c>
    </row>
    <row r="1421" spans="1:15">
      <c r="A1421" s="12">
        <v>14042010</v>
      </c>
      <c r="B1421" s="1" t="s">
        <v>10395</v>
      </c>
      <c r="C1421" s="12">
        <v>140420</v>
      </c>
      <c r="D1421" s="1" t="s">
        <v>10394</v>
      </c>
      <c r="E1421" s="12">
        <v>1404</v>
      </c>
      <c r="F1421" s="1" t="s">
        <v>9759</v>
      </c>
      <c r="G1421" s="12">
        <v>14</v>
      </c>
      <c r="H1421" s="1" t="s">
        <v>4785</v>
      </c>
      <c r="I1421" s="1" t="s">
        <v>59</v>
      </c>
      <c r="J1421" s="1" t="s">
        <v>58</v>
      </c>
      <c r="K1421" s="1" t="s">
        <v>0</v>
      </c>
      <c r="L1421" s="1">
        <v>423850</v>
      </c>
      <c r="M1421" s="1">
        <v>846745</v>
      </c>
      <c r="N1421" s="1">
        <v>0</v>
      </c>
      <c r="O1421" s="1">
        <v>0</v>
      </c>
    </row>
    <row r="1422" spans="1:15">
      <c r="A1422" s="12">
        <v>35061090</v>
      </c>
      <c r="B1422" s="1" t="s">
        <v>10393</v>
      </c>
      <c r="C1422" s="12">
        <v>350610</v>
      </c>
      <c r="D1422" s="1" t="s">
        <v>10248</v>
      </c>
      <c r="E1422" s="12">
        <v>3506</v>
      </c>
      <c r="F1422" s="1" t="s">
        <v>6321</v>
      </c>
      <c r="G1422" s="12">
        <v>35</v>
      </c>
      <c r="H1422" s="1" t="s">
        <v>432</v>
      </c>
      <c r="I1422" s="1" t="s">
        <v>12</v>
      </c>
      <c r="J1422" s="1" t="s">
        <v>11</v>
      </c>
      <c r="K1422" s="1" t="s">
        <v>0</v>
      </c>
      <c r="L1422" s="1">
        <v>422649</v>
      </c>
      <c r="M1422" s="1">
        <v>24007</v>
      </c>
      <c r="N1422" s="1">
        <v>5895501</v>
      </c>
      <c r="O1422" s="1">
        <v>197010</v>
      </c>
    </row>
    <row r="1423" spans="1:15">
      <c r="A1423" s="12">
        <v>20094100</v>
      </c>
      <c r="B1423" s="1" t="s">
        <v>10392</v>
      </c>
      <c r="C1423" s="12">
        <v>200941</v>
      </c>
      <c r="D1423" s="1" t="s">
        <v>10391</v>
      </c>
      <c r="E1423" s="12">
        <v>2009</v>
      </c>
      <c r="F1423" s="1" t="s">
        <v>4347</v>
      </c>
      <c r="G1423" s="12">
        <v>20</v>
      </c>
      <c r="H1423" s="1" t="s">
        <v>3274</v>
      </c>
      <c r="I1423" s="1" t="s">
        <v>751</v>
      </c>
      <c r="J1423" s="1" t="s">
        <v>750</v>
      </c>
      <c r="K1423" s="1" t="s">
        <v>0</v>
      </c>
      <c r="L1423" s="1">
        <v>422500</v>
      </c>
      <c r="M1423" s="1">
        <v>125000</v>
      </c>
      <c r="N1423" s="1">
        <v>0</v>
      </c>
      <c r="O1423" s="1">
        <v>0</v>
      </c>
    </row>
    <row r="1424" spans="1:15">
      <c r="A1424" s="13" t="s">
        <v>10390</v>
      </c>
      <c r="B1424" s="1" t="s">
        <v>10389</v>
      </c>
      <c r="C1424" s="13" t="s">
        <v>3973</v>
      </c>
      <c r="D1424" s="1" t="s">
        <v>3971</v>
      </c>
      <c r="E1424" s="13" t="s">
        <v>3972</v>
      </c>
      <c r="F1424" s="1" t="s">
        <v>3971</v>
      </c>
      <c r="G1424" s="13" t="s">
        <v>3420</v>
      </c>
      <c r="H1424" s="1" t="s">
        <v>3419</v>
      </c>
      <c r="I1424" s="1" t="s">
        <v>204</v>
      </c>
      <c r="J1424" s="1" t="s">
        <v>203</v>
      </c>
      <c r="K1424" s="1" t="s">
        <v>0</v>
      </c>
      <c r="L1424" s="1">
        <v>422173</v>
      </c>
      <c r="M1424" s="1">
        <v>27036</v>
      </c>
      <c r="N1424" s="1">
        <v>0</v>
      </c>
      <c r="O1424" s="1">
        <v>0</v>
      </c>
    </row>
    <row r="1425" spans="1:15">
      <c r="A1425" s="12">
        <v>85176294</v>
      </c>
      <c r="B1425" s="1" t="s">
        <v>10388</v>
      </c>
      <c r="C1425" s="12">
        <v>851762</v>
      </c>
      <c r="D1425" s="1" t="s">
        <v>853</v>
      </c>
      <c r="E1425" s="12">
        <v>8517</v>
      </c>
      <c r="F1425" s="1" t="s">
        <v>852</v>
      </c>
      <c r="G1425" s="12">
        <v>85</v>
      </c>
      <c r="H1425" s="1" t="s">
        <v>102</v>
      </c>
      <c r="I1425" s="1" t="s">
        <v>27</v>
      </c>
      <c r="J1425" s="1" t="s">
        <v>26</v>
      </c>
      <c r="K1425" s="1" t="s">
        <v>0</v>
      </c>
      <c r="L1425" s="1">
        <v>421960</v>
      </c>
      <c r="M1425" s="1">
        <v>690</v>
      </c>
      <c r="N1425" s="1">
        <v>3903671</v>
      </c>
      <c r="O1425" s="1">
        <v>9036</v>
      </c>
    </row>
    <row r="1426" spans="1:15">
      <c r="A1426" s="12">
        <v>39173290</v>
      </c>
      <c r="B1426" s="1" t="s">
        <v>10387</v>
      </c>
      <c r="C1426" s="12">
        <v>391732</v>
      </c>
      <c r="D1426" s="1" t="s">
        <v>2272</v>
      </c>
      <c r="E1426" s="12">
        <v>3917</v>
      </c>
      <c r="F1426" s="1" t="s">
        <v>2271</v>
      </c>
      <c r="G1426" s="12">
        <v>39</v>
      </c>
      <c r="H1426" s="1" t="s">
        <v>38</v>
      </c>
      <c r="I1426" s="1" t="s">
        <v>37</v>
      </c>
      <c r="J1426" s="1" t="s">
        <v>36</v>
      </c>
      <c r="K1426" s="1" t="s">
        <v>0</v>
      </c>
      <c r="L1426" s="1">
        <v>421701</v>
      </c>
      <c r="M1426" s="1">
        <v>25213</v>
      </c>
      <c r="N1426" s="1">
        <v>2956401</v>
      </c>
      <c r="O1426" s="1">
        <v>75677</v>
      </c>
    </row>
    <row r="1427" spans="1:15">
      <c r="A1427" s="12">
        <v>84719019</v>
      </c>
      <c r="B1427" s="1" t="s">
        <v>10386</v>
      </c>
      <c r="C1427" s="12">
        <v>847190</v>
      </c>
      <c r="D1427" s="1" t="s">
        <v>9001</v>
      </c>
      <c r="E1427" s="12">
        <v>8471</v>
      </c>
      <c r="F1427" s="1" t="s">
        <v>1897</v>
      </c>
      <c r="G1427" s="12">
        <v>84</v>
      </c>
      <c r="H1427" s="1" t="s">
        <v>28</v>
      </c>
      <c r="I1427" s="1" t="s">
        <v>27</v>
      </c>
      <c r="J1427" s="1" t="s">
        <v>26</v>
      </c>
      <c r="K1427" s="1" t="s">
        <v>0</v>
      </c>
      <c r="L1427" s="1">
        <v>421673</v>
      </c>
      <c r="M1427" s="1">
        <v>3352</v>
      </c>
      <c r="N1427" s="1">
        <v>9180460</v>
      </c>
      <c r="O1427" s="1">
        <v>3837</v>
      </c>
    </row>
    <row r="1428" spans="1:15">
      <c r="A1428" s="12">
        <v>61099000</v>
      </c>
      <c r="B1428" s="1" t="s">
        <v>10385</v>
      </c>
      <c r="C1428" s="12">
        <v>610990</v>
      </c>
      <c r="D1428" s="1" t="s">
        <v>10384</v>
      </c>
      <c r="E1428" s="12">
        <v>6109</v>
      </c>
      <c r="F1428" s="1" t="s">
        <v>10302</v>
      </c>
      <c r="G1428" s="12">
        <v>61</v>
      </c>
      <c r="H1428" s="1" t="s">
        <v>234</v>
      </c>
      <c r="I1428" s="1" t="s">
        <v>2</v>
      </c>
      <c r="J1428" s="1" t="s">
        <v>1</v>
      </c>
      <c r="K1428" s="1" t="s">
        <v>0</v>
      </c>
      <c r="L1428" s="1">
        <v>420795</v>
      </c>
      <c r="M1428" s="1">
        <v>6335</v>
      </c>
      <c r="N1428" s="1">
        <v>15689</v>
      </c>
      <c r="O1428" s="1">
        <v>289</v>
      </c>
    </row>
    <row r="1429" spans="1:15">
      <c r="A1429" s="12">
        <v>85044040</v>
      </c>
      <c r="B1429" s="1" t="s">
        <v>10383</v>
      </c>
      <c r="C1429" s="12">
        <v>850440</v>
      </c>
      <c r="D1429" s="1" t="s">
        <v>8066</v>
      </c>
      <c r="E1429" s="12">
        <v>8504</v>
      </c>
      <c r="F1429" s="1" t="s">
        <v>495</v>
      </c>
      <c r="G1429" s="12">
        <v>85</v>
      </c>
      <c r="H1429" s="1" t="s">
        <v>102</v>
      </c>
      <c r="I1429" s="1" t="s">
        <v>27</v>
      </c>
      <c r="J1429" s="1" t="s">
        <v>26</v>
      </c>
      <c r="K1429" s="1" t="s">
        <v>0</v>
      </c>
      <c r="L1429" s="1">
        <v>420733</v>
      </c>
      <c r="M1429" s="1">
        <v>4341</v>
      </c>
      <c r="N1429" s="1">
        <v>2951617</v>
      </c>
      <c r="O1429" s="1">
        <v>129465</v>
      </c>
    </row>
    <row r="1430" spans="1:15">
      <c r="A1430" s="12">
        <v>84399100</v>
      </c>
      <c r="B1430" s="1" t="s">
        <v>10382</v>
      </c>
      <c r="C1430" s="12">
        <v>843991</v>
      </c>
      <c r="D1430" s="1" t="s">
        <v>10381</v>
      </c>
      <c r="E1430" s="12">
        <v>8439</v>
      </c>
      <c r="F1430" s="1" t="s">
        <v>3118</v>
      </c>
      <c r="G1430" s="12">
        <v>84</v>
      </c>
      <c r="H1430" s="1" t="s">
        <v>28</v>
      </c>
      <c r="I1430" s="1" t="s">
        <v>27</v>
      </c>
      <c r="J1430" s="1" t="s">
        <v>26</v>
      </c>
      <c r="K1430" s="1" t="s">
        <v>0</v>
      </c>
      <c r="L1430" s="1">
        <v>419988</v>
      </c>
      <c r="M1430" s="1">
        <v>24017</v>
      </c>
      <c r="N1430" s="1">
        <v>3628759</v>
      </c>
      <c r="O1430" s="1">
        <v>146660</v>
      </c>
    </row>
    <row r="1431" spans="1:15">
      <c r="A1431" s="12">
        <v>84212100</v>
      </c>
      <c r="B1431" s="1" t="s">
        <v>10380</v>
      </c>
      <c r="C1431" s="12">
        <v>842121</v>
      </c>
      <c r="D1431" s="1" t="s">
        <v>10380</v>
      </c>
      <c r="E1431" s="12">
        <v>8421</v>
      </c>
      <c r="F1431" s="1" t="s">
        <v>403</v>
      </c>
      <c r="G1431" s="12">
        <v>84</v>
      </c>
      <c r="H1431" s="1" t="s">
        <v>28</v>
      </c>
      <c r="I1431" s="1" t="s">
        <v>27</v>
      </c>
      <c r="J1431" s="1" t="s">
        <v>26</v>
      </c>
      <c r="K1431" s="1" t="s">
        <v>0</v>
      </c>
      <c r="L1431" s="1">
        <v>419980</v>
      </c>
      <c r="M1431" s="1">
        <v>53771</v>
      </c>
      <c r="N1431" s="1">
        <v>9887519</v>
      </c>
      <c r="O1431" s="1">
        <v>185338</v>
      </c>
    </row>
    <row r="1432" spans="1:15">
      <c r="A1432" s="12">
        <v>36020000</v>
      </c>
      <c r="B1432" s="1" t="s">
        <v>10379</v>
      </c>
      <c r="C1432" s="12">
        <v>360200</v>
      </c>
      <c r="D1432" s="1" t="s">
        <v>10379</v>
      </c>
      <c r="E1432" s="12">
        <v>3602</v>
      </c>
      <c r="F1432" s="1" t="s">
        <v>10379</v>
      </c>
      <c r="G1432" s="12">
        <v>36</v>
      </c>
      <c r="H1432" s="1" t="s">
        <v>1643</v>
      </c>
      <c r="I1432" s="1" t="s">
        <v>12</v>
      </c>
      <c r="J1432" s="1" t="s">
        <v>11</v>
      </c>
      <c r="K1432" s="1" t="s">
        <v>0</v>
      </c>
      <c r="L1432" s="1">
        <v>418160</v>
      </c>
      <c r="M1432" s="1">
        <v>43889</v>
      </c>
      <c r="N1432" s="1">
        <v>3010118</v>
      </c>
      <c r="O1432" s="1">
        <v>8381</v>
      </c>
    </row>
    <row r="1433" spans="1:15">
      <c r="A1433" s="12">
        <v>76161000</v>
      </c>
      <c r="B1433" s="1" t="s">
        <v>10378</v>
      </c>
      <c r="C1433" s="12">
        <v>761610</v>
      </c>
      <c r="D1433" s="1" t="s">
        <v>10377</v>
      </c>
      <c r="E1433" s="12">
        <v>7616</v>
      </c>
      <c r="F1433" s="1" t="s">
        <v>7235</v>
      </c>
      <c r="G1433" s="12">
        <v>76</v>
      </c>
      <c r="H1433" s="1" t="s">
        <v>1262</v>
      </c>
      <c r="I1433" s="1" t="s">
        <v>107</v>
      </c>
      <c r="J1433" s="1" t="s">
        <v>106</v>
      </c>
      <c r="K1433" s="1" t="s">
        <v>0</v>
      </c>
      <c r="L1433" s="1">
        <v>418123</v>
      </c>
      <c r="M1433" s="1">
        <v>3379</v>
      </c>
      <c r="N1433" s="1">
        <v>6492442</v>
      </c>
      <c r="O1433" s="1">
        <v>27725</v>
      </c>
    </row>
    <row r="1434" spans="1:15">
      <c r="A1434" s="12">
        <v>84261900</v>
      </c>
      <c r="B1434" s="1" t="s">
        <v>10376</v>
      </c>
      <c r="C1434" s="12">
        <v>842619</v>
      </c>
      <c r="D1434" s="1" t="s">
        <v>10376</v>
      </c>
      <c r="E1434" s="12">
        <v>8426</v>
      </c>
      <c r="F1434" s="1" t="s">
        <v>766</v>
      </c>
      <c r="G1434" s="12">
        <v>84</v>
      </c>
      <c r="H1434" s="1" t="s">
        <v>28</v>
      </c>
      <c r="I1434" s="1" t="s">
        <v>27</v>
      </c>
      <c r="J1434" s="1" t="s">
        <v>26</v>
      </c>
      <c r="K1434" s="1" t="s">
        <v>0</v>
      </c>
      <c r="L1434" s="1">
        <v>417752</v>
      </c>
      <c r="M1434" s="1">
        <v>52560</v>
      </c>
      <c r="N1434" s="1">
        <v>8684</v>
      </c>
      <c r="O1434" s="1">
        <v>960</v>
      </c>
    </row>
    <row r="1435" spans="1:15">
      <c r="A1435" s="12">
        <v>29051996</v>
      </c>
      <c r="B1435" s="1" t="s">
        <v>10375</v>
      </c>
      <c r="C1435" s="12">
        <v>290519</v>
      </c>
      <c r="D1435" s="1" t="s">
        <v>528</v>
      </c>
      <c r="E1435" s="12">
        <v>2905</v>
      </c>
      <c r="F1435" s="1" t="s">
        <v>527</v>
      </c>
      <c r="G1435" s="12">
        <v>29</v>
      </c>
      <c r="H1435" s="1" t="s">
        <v>13</v>
      </c>
      <c r="I1435" s="1" t="s">
        <v>12</v>
      </c>
      <c r="J1435" s="1" t="s">
        <v>11</v>
      </c>
      <c r="K1435" s="1" t="s">
        <v>0</v>
      </c>
      <c r="L1435" s="1">
        <v>417193</v>
      </c>
      <c r="M1435" s="1">
        <v>202750</v>
      </c>
      <c r="N1435" s="1">
        <v>901492</v>
      </c>
      <c r="O1435" s="1">
        <v>256244</v>
      </c>
    </row>
    <row r="1436" spans="1:15">
      <c r="A1436" s="12">
        <v>59100000</v>
      </c>
      <c r="B1436" s="1" t="s">
        <v>10373</v>
      </c>
      <c r="C1436" s="12">
        <v>591000</v>
      </c>
      <c r="D1436" s="1" t="s">
        <v>10374</v>
      </c>
      <c r="E1436" s="12">
        <v>5910</v>
      </c>
      <c r="F1436" s="1" t="s">
        <v>10373</v>
      </c>
      <c r="G1436" s="12">
        <v>59</v>
      </c>
      <c r="H1436" s="1" t="s">
        <v>32</v>
      </c>
      <c r="I1436" s="1" t="s">
        <v>2</v>
      </c>
      <c r="J1436" s="1" t="s">
        <v>1</v>
      </c>
      <c r="K1436" s="1" t="s">
        <v>0</v>
      </c>
      <c r="L1436" s="1">
        <v>416657</v>
      </c>
      <c r="M1436" s="1">
        <v>5592</v>
      </c>
      <c r="N1436" s="1">
        <v>1396617</v>
      </c>
      <c r="O1436" s="1">
        <v>66513</v>
      </c>
    </row>
    <row r="1437" spans="1:15">
      <c r="A1437" s="12">
        <v>84772090</v>
      </c>
      <c r="B1437" s="1" t="s">
        <v>10372</v>
      </c>
      <c r="C1437" s="12">
        <v>847720</v>
      </c>
      <c r="D1437" s="1" t="s">
        <v>10050</v>
      </c>
      <c r="E1437" s="12">
        <v>8477</v>
      </c>
      <c r="F1437" s="1" t="s">
        <v>585</v>
      </c>
      <c r="G1437" s="12">
        <v>84</v>
      </c>
      <c r="H1437" s="1" t="s">
        <v>28</v>
      </c>
      <c r="I1437" s="1" t="s">
        <v>27</v>
      </c>
      <c r="J1437" s="1" t="s">
        <v>26</v>
      </c>
      <c r="K1437" s="1" t="s">
        <v>0</v>
      </c>
      <c r="L1437" s="1">
        <v>415306</v>
      </c>
      <c r="M1437" s="1">
        <v>25815</v>
      </c>
      <c r="N1437" s="1">
        <v>751568</v>
      </c>
      <c r="O1437" s="1">
        <v>31005</v>
      </c>
    </row>
    <row r="1438" spans="1:15">
      <c r="A1438" s="12">
        <v>88040000</v>
      </c>
      <c r="B1438" s="1" t="s">
        <v>10370</v>
      </c>
      <c r="C1438" s="12">
        <v>880400</v>
      </c>
      <c r="D1438" s="1" t="s">
        <v>10371</v>
      </c>
      <c r="E1438" s="12">
        <v>8804</v>
      </c>
      <c r="F1438" s="1" t="s">
        <v>10370</v>
      </c>
      <c r="G1438" s="12">
        <v>88</v>
      </c>
      <c r="H1438" s="1" t="s">
        <v>273</v>
      </c>
      <c r="I1438" s="1" t="s">
        <v>272</v>
      </c>
      <c r="J1438" s="1" t="s">
        <v>271</v>
      </c>
      <c r="K1438" s="1" t="s">
        <v>0</v>
      </c>
      <c r="L1438" s="1">
        <v>414129</v>
      </c>
      <c r="M1438" s="1">
        <v>3310</v>
      </c>
      <c r="N1438" s="1">
        <v>389547</v>
      </c>
      <c r="O1438" s="1">
        <v>1392</v>
      </c>
    </row>
    <row r="1439" spans="1:15">
      <c r="A1439" s="12">
        <v>28399020</v>
      </c>
      <c r="B1439" s="1" t="s">
        <v>10369</v>
      </c>
      <c r="C1439" s="12">
        <v>283990</v>
      </c>
      <c r="D1439" s="1" t="s">
        <v>1820</v>
      </c>
      <c r="E1439" s="12">
        <v>2839</v>
      </c>
      <c r="F1439" s="1" t="s">
        <v>1819</v>
      </c>
      <c r="G1439" s="12">
        <v>28</v>
      </c>
      <c r="H1439" s="1" t="s">
        <v>118</v>
      </c>
      <c r="I1439" s="1" t="s">
        <v>12</v>
      </c>
      <c r="J1439" s="1" t="s">
        <v>11</v>
      </c>
      <c r="K1439" s="1" t="s">
        <v>0</v>
      </c>
      <c r="L1439" s="1">
        <v>411757</v>
      </c>
      <c r="M1439" s="1">
        <v>356532</v>
      </c>
      <c r="N1439" s="1">
        <v>16024</v>
      </c>
      <c r="O1439" s="1">
        <v>4034</v>
      </c>
    </row>
    <row r="1440" spans="1:15">
      <c r="A1440" s="13" t="s">
        <v>10368</v>
      </c>
      <c r="B1440" s="1" t="s">
        <v>10367</v>
      </c>
      <c r="C1440" s="13" t="s">
        <v>10366</v>
      </c>
      <c r="D1440" s="1" t="s">
        <v>10365</v>
      </c>
      <c r="E1440" s="13" t="s">
        <v>1490</v>
      </c>
      <c r="F1440" s="1" t="s">
        <v>1489</v>
      </c>
      <c r="G1440" s="13" t="s">
        <v>1488</v>
      </c>
      <c r="H1440" s="1" t="s">
        <v>1487</v>
      </c>
      <c r="I1440" s="1" t="s">
        <v>59</v>
      </c>
      <c r="J1440" s="1" t="s">
        <v>58</v>
      </c>
      <c r="K1440" s="1" t="s">
        <v>0</v>
      </c>
      <c r="L1440" s="1">
        <v>411652</v>
      </c>
      <c r="M1440" s="1">
        <v>399450</v>
      </c>
      <c r="N1440" s="1">
        <v>0</v>
      </c>
      <c r="O1440" s="1">
        <v>0</v>
      </c>
    </row>
    <row r="1441" spans="1:15">
      <c r="A1441" s="12">
        <v>64069090</v>
      </c>
      <c r="B1441" s="1" t="s">
        <v>10364</v>
      </c>
      <c r="C1441" s="12">
        <v>640690</v>
      </c>
      <c r="D1441" s="1" t="s">
        <v>7570</v>
      </c>
      <c r="E1441" s="12">
        <v>6406</v>
      </c>
      <c r="F1441" s="1" t="s">
        <v>7168</v>
      </c>
      <c r="G1441" s="12">
        <v>64</v>
      </c>
      <c r="H1441" s="1" t="s">
        <v>155</v>
      </c>
      <c r="I1441" s="1" t="s">
        <v>154</v>
      </c>
      <c r="J1441" s="1" t="s">
        <v>153</v>
      </c>
      <c r="K1441" s="1" t="s">
        <v>0</v>
      </c>
      <c r="L1441" s="1">
        <v>410186</v>
      </c>
      <c r="M1441" s="1">
        <v>76289</v>
      </c>
      <c r="N1441" s="1">
        <v>547370</v>
      </c>
      <c r="O1441" s="1">
        <v>18735</v>
      </c>
    </row>
    <row r="1442" spans="1:15">
      <c r="A1442" s="12">
        <v>59031000</v>
      </c>
      <c r="B1442" s="1" t="s">
        <v>10363</v>
      </c>
      <c r="C1442" s="12">
        <v>590310</v>
      </c>
      <c r="D1442" s="1" t="s">
        <v>10362</v>
      </c>
      <c r="E1442" s="12">
        <v>5903</v>
      </c>
      <c r="F1442" s="1" t="s">
        <v>7076</v>
      </c>
      <c r="G1442" s="12">
        <v>59</v>
      </c>
      <c r="H1442" s="1" t="s">
        <v>32</v>
      </c>
      <c r="I1442" s="1" t="s">
        <v>2</v>
      </c>
      <c r="J1442" s="1" t="s">
        <v>1</v>
      </c>
      <c r="K1442" s="1" t="s">
        <v>0</v>
      </c>
      <c r="L1442" s="1">
        <v>409748</v>
      </c>
      <c r="M1442" s="1">
        <v>64812</v>
      </c>
      <c r="N1442" s="1">
        <v>60578</v>
      </c>
      <c r="O1442" s="1">
        <v>2777</v>
      </c>
    </row>
    <row r="1443" spans="1:15">
      <c r="A1443" s="12">
        <v>39263000</v>
      </c>
      <c r="B1443" s="1" t="s">
        <v>10361</v>
      </c>
      <c r="C1443" s="12">
        <v>392630</v>
      </c>
      <c r="D1443" s="1" t="s">
        <v>10360</v>
      </c>
      <c r="E1443" s="12">
        <v>3926</v>
      </c>
      <c r="F1443" s="1" t="s">
        <v>969</v>
      </c>
      <c r="G1443" s="12">
        <v>39</v>
      </c>
      <c r="H1443" s="1" t="s">
        <v>38</v>
      </c>
      <c r="I1443" s="1" t="s">
        <v>37</v>
      </c>
      <c r="J1443" s="1" t="s">
        <v>36</v>
      </c>
      <c r="K1443" s="1" t="s">
        <v>0</v>
      </c>
      <c r="L1443" s="1">
        <v>406278</v>
      </c>
      <c r="M1443" s="1">
        <v>4431</v>
      </c>
      <c r="N1443" s="1">
        <v>10665198</v>
      </c>
      <c r="O1443" s="1">
        <v>254118</v>
      </c>
    </row>
    <row r="1444" spans="1:15">
      <c r="A1444" s="12">
        <v>84717090</v>
      </c>
      <c r="B1444" s="1" t="s">
        <v>10359</v>
      </c>
      <c r="C1444" s="12">
        <v>847170</v>
      </c>
      <c r="D1444" s="1" t="s">
        <v>7759</v>
      </c>
      <c r="E1444" s="12">
        <v>8471</v>
      </c>
      <c r="F1444" s="1" t="s">
        <v>1897</v>
      </c>
      <c r="G1444" s="12">
        <v>84</v>
      </c>
      <c r="H1444" s="1" t="s">
        <v>28</v>
      </c>
      <c r="I1444" s="1" t="s">
        <v>27</v>
      </c>
      <c r="J1444" s="1" t="s">
        <v>26</v>
      </c>
      <c r="K1444" s="1" t="s">
        <v>0</v>
      </c>
      <c r="L1444" s="1">
        <v>406179</v>
      </c>
      <c r="M1444" s="1">
        <v>961</v>
      </c>
      <c r="N1444" s="1">
        <v>32019148</v>
      </c>
      <c r="O1444" s="1">
        <v>77336</v>
      </c>
    </row>
    <row r="1445" spans="1:15">
      <c r="A1445" s="12">
        <v>87083011</v>
      </c>
      <c r="B1445" s="1" t="s">
        <v>10358</v>
      </c>
      <c r="C1445" s="12">
        <v>870830</v>
      </c>
      <c r="D1445" s="1" t="s">
        <v>10357</v>
      </c>
      <c r="E1445" s="12">
        <v>8708</v>
      </c>
      <c r="F1445" s="1" t="s">
        <v>3640</v>
      </c>
      <c r="G1445" s="12">
        <v>87</v>
      </c>
      <c r="H1445" s="1" t="s">
        <v>633</v>
      </c>
      <c r="I1445" s="1" t="s">
        <v>272</v>
      </c>
      <c r="J1445" s="1" t="s">
        <v>271</v>
      </c>
      <c r="K1445" s="1" t="s">
        <v>0</v>
      </c>
      <c r="L1445" s="1">
        <v>405113</v>
      </c>
      <c r="M1445" s="1">
        <v>37090</v>
      </c>
      <c r="N1445" s="1">
        <v>829297</v>
      </c>
      <c r="O1445" s="1">
        <v>18640</v>
      </c>
    </row>
    <row r="1446" spans="1:15">
      <c r="A1446" s="13" t="s">
        <v>10356</v>
      </c>
      <c r="B1446" s="1" t="s">
        <v>10355</v>
      </c>
      <c r="C1446" s="13" t="s">
        <v>10354</v>
      </c>
      <c r="D1446" s="1" t="s">
        <v>10353</v>
      </c>
      <c r="E1446" s="13" t="s">
        <v>1620</v>
      </c>
      <c r="F1446" s="1" t="s">
        <v>1619</v>
      </c>
      <c r="G1446" s="13" t="s">
        <v>206</v>
      </c>
      <c r="H1446" s="1" t="s">
        <v>205</v>
      </c>
      <c r="I1446" s="1" t="s">
        <v>204</v>
      </c>
      <c r="J1446" s="1" t="s">
        <v>203</v>
      </c>
      <c r="K1446" s="1" t="s">
        <v>0</v>
      </c>
      <c r="L1446" s="1">
        <v>404573</v>
      </c>
      <c r="M1446" s="1">
        <v>2808</v>
      </c>
      <c r="N1446" s="1">
        <v>0</v>
      </c>
      <c r="O1446" s="1">
        <v>0</v>
      </c>
    </row>
    <row r="1447" spans="1:15">
      <c r="A1447" s="12">
        <v>40092210</v>
      </c>
      <c r="B1447" s="1" t="s">
        <v>10352</v>
      </c>
      <c r="C1447" s="12">
        <v>400922</v>
      </c>
      <c r="D1447" s="1" t="s">
        <v>9766</v>
      </c>
      <c r="E1447" s="12">
        <v>4009</v>
      </c>
      <c r="F1447" s="1" t="s">
        <v>4733</v>
      </c>
      <c r="G1447" s="12">
        <v>40</v>
      </c>
      <c r="H1447" s="1" t="s">
        <v>422</v>
      </c>
      <c r="I1447" s="1" t="s">
        <v>37</v>
      </c>
      <c r="J1447" s="1" t="s">
        <v>36</v>
      </c>
      <c r="K1447" s="1" t="s">
        <v>0</v>
      </c>
      <c r="L1447" s="1">
        <v>404562</v>
      </c>
      <c r="M1447" s="1">
        <v>13931</v>
      </c>
      <c r="N1447" s="1">
        <v>2817216</v>
      </c>
      <c r="O1447" s="1">
        <v>70977</v>
      </c>
    </row>
    <row r="1448" spans="1:15">
      <c r="A1448" s="12">
        <v>32089010</v>
      </c>
      <c r="B1448" s="1" t="s">
        <v>10351</v>
      </c>
      <c r="C1448" s="12">
        <v>320890</v>
      </c>
      <c r="D1448" s="1" t="s">
        <v>1666</v>
      </c>
      <c r="E1448" s="12">
        <v>3208</v>
      </c>
      <c r="F1448" s="1" t="s">
        <v>1665</v>
      </c>
      <c r="G1448" s="12">
        <v>32</v>
      </c>
      <c r="H1448" s="1" t="s">
        <v>1112</v>
      </c>
      <c r="I1448" s="1" t="s">
        <v>12</v>
      </c>
      <c r="J1448" s="1" t="s">
        <v>11</v>
      </c>
      <c r="K1448" s="1" t="s">
        <v>0</v>
      </c>
      <c r="L1448" s="1">
        <v>403335</v>
      </c>
      <c r="M1448" s="1">
        <v>60310</v>
      </c>
      <c r="N1448" s="1">
        <v>14079556</v>
      </c>
      <c r="O1448" s="1">
        <v>763436</v>
      </c>
    </row>
    <row r="1449" spans="1:15">
      <c r="A1449" s="12">
        <v>72191400</v>
      </c>
      <c r="B1449" s="1" t="s">
        <v>10350</v>
      </c>
      <c r="C1449" s="12">
        <v>721914</v>
      </c>
      <c r="D1449" s="1" t="s">
        <v>10349</v>
      </c>
      <c r="E1449" s="12">
        <v>7219</v>
      </c>
      <c r="F1449" s="1" t="s">
        <v>1582</v>
      </c>
      <c r="G1449" s="12">
        <v>72</v>
      </c>
      <c r="H1449" s="1" t="s">
        <v>436</v>
      </c>
      <c r="I1449" s="1" t="s">
        <v>107</v>
      </c>
      <c r="J1449" s="1" t="s">
        <v>106</v>
      </c>
      <c r="K1449" s="1" t="s">
        <v>0</v>
      </c>
      <c r="L1449" s="1">
        <v>400807</v>
      </c>
      <c r="M1449" s="1">
        <v>217862</v>
      </c>
      <c r="N1449" s="1">
        <v>108250</v>
      </c>
      <c r="O1449" s="1">
        <v>1495</v>
      </c>
    </row>
    <row r="1450" spans="1:15">
      <c r="A1450" s="12">
        <v>72269900</v>
      </c>
      <c r="B1450" s="1" t="s">
        <v>10348</v>
      </c>
      <c r="C1450" s="12">
        <v>722699</v>
      </c>
      <c r="D1450" s="1" t="s">
        <v>10347</v>
      </c>
      <c r="E1450" s="12">
        <v>7226</v>
      </c>
      <c r="F1450" s="1" t="s">
        <v>2117</v>
      </c>
      <c r="G1450" s="12">
        <v>72</v>
      </c>
      <c r="H1450" s="1" t="s">
        <v>436</v>
      </c>
      <c r="I1450" s="1" t="s">
        <v>107</v>
      </c>
      <c r="J1450" s="1" t="s">
        <v>106</v>
      </c>
      <c r="K1450" s="1" t="s">
        <v>0</v>
      </c>
      <c r="L1450" s="1">
        <v>399249</v>
      </c>
      <c r="M1450" s="1">
        <v>72421</v>
      </c>
      <c r="N1450" s="1">
        <v>404487</v>
      </c>
      <c r="O1450" s="1">
        <v>163494</v>
      </c>
    </row>
    <row r="1451" spans="1:15">
      <c r="A1451" s="12">
        <v>58109900</v>
      </c>
      <c r="B1451" s="1" t="s">
        <v>10346</v>
      </c>
      <c r="C1451" s="12">
        <v>581099</v>
      </c>
      <c r="D1451" s="1" t="s">
        <v>10345</v>
      </c>
      <c r="E1451" s="12">
        <v>5810</v>
      </c>
      <c r="F1451" s="1" t="s">
        <v>4317</v>
      </c>
      <c r="G1451" s="12">
        <v>58</v>
      </c>
      <c r="H1451" s="1" t="s">
        <v>481</v>
      </c>
      <c r="I1451" s="1" t="s">
        <v>2</v>
      </c>
      <c r="J1451" s="1" t="s">
        <v>1</v>
      </c>
      <c r="K1451" s="1" t="s">
        <v>0</v>
      </c>
      <c r="L1451" s="1">
        <v>399180</v>
      </c>
      <c r="M1451" s="1">
        <v>128</v>
      </c>
      <c r="N1451" s="1">
        <v>701</v>
      </c>
      <c r="O1451" s="1">
        <v>16</v>
      </c>
    </row>
    <row r="1452" spans="1:15">
      <c r="A1452" s="12">
        <v>44022000</v>
      </c>
      <c r="B1452" s="1" t="s">
        <v>10344</v>
      </c>
      <c r="C1452" s="12">
        <v>440220</v>
      </c>
      <c r="D1452" s="1" t="s">
        <v>10343</v>
      </c>
      <c r="E1452" s="12">
        <v>4402</v>
      </c>
      <c r="F1452" s="1" t="s">
        <v>4456</v>
      </c>
      <c r="G1452" s="12">
        <v>44</v>
      </c>
      <c r="H1452" s="1" t="s">
        <v>2121</v>
      </c>
      <c r="I1452" s="1" t="s">
        <v>1129</v>
      </c>
      <c r="J1452" s="1" t="s">
        <v>1128</v>
      </c>
      <c r="K1452" s="1" t="s">
        <v>0</v>
      </c>
      <c r="L1452" s="1">
        <v>398972</v>
      </c>
      <c r="M1452" s="1">
        <v>496532</v>
      </c>
      <c r="N1452" s="1">
        <v>0</v>
      </c>
      <c r="O1452" s="1">
        <v>0</v>
      </c>
    </row>
    <row r="1453" spans="1:15">
      <c r="A1453" s="12">
        <v>39039090</v>
      </c>
      <c r="B1453" s="1" t="s">
        <v>3617</v>
      </c>
      <c r="C1453" s="12">
        <v>390390</v>
      </c>
      <c r="D1453" s="1" t="s">
        <v>3617</v>
      </c>
      <c r="E1453" s="12">
        <v>3903</v>
      </c>
      <c r="F1453" s="1" t="s">
        <v>3101</v>
      </c>
      <c r="G1453" s="12">
        <v>39</v>
      </c>
      <c r="H1453" s="1" t="s">
        <v>38</v>
      </c>
      <c r="I1453" s="1" t="s">
        <v>37</v>
      </c>
      <c r="J1453" s="1" t="s">
        <v>36</v>
      </c>
      <c r="K1453" s="1" t="s">
        <v>0</v>
      </c>
      <c r="L1453" s="1">
        <v>398933</v>
      </c>
      <c r="M1453" s="1">
        <v>311208</v>
      </c>
      <c r="N1453" s="1">
        <v>7776185</v>
      </c>
      <c r="O1453" s="1">
        <v>1494937</v>
      </c>
    </row>
    <row r="1454" spans="1:15">
      <c r="A1454" s="12">
        <v>84254100</v>
      </c>
      <c r="B1454" s="1" t="s">
        <v>10342</v>
      </c>
      <c r="C1454" s="12">
        <v>842541</v>
      </c>
      <c r="D1454" s="1" t="s">
        <v>10341</v>
      </c>
      <c r="E1454" s="12">
        <v>8425</v>
      </c>
      <c r="F1454" s="1" t="s">
        <v>3079</v>
      </c>
      <c r="G1454" s="12">
        <v>84</v>
      </c>
      <c r="H1454" s="1" t="s">
        <v>28</v>
      </c>
      <c r="I1454" s="1" t="s">
        <v>27</v>
      </c>
      <c r="J1454" s="1" t="s">
        <v>26</v>
      </c>
      <c r="K1454" s="1" t="s">
        <v>0</v>
      </c>
      <c r="L1454" s="1">
        <v>398895</v>
      </c>
      <c r="M1454" s="1">
        <v>114242</v>
      </c>
      <c r="N1454" s="1">
        <v>29366</v>
      </c>
      <c r="O1454" s="1">
        <v>3352</v>
      </c>
    </row>
    <row r="1455" spans="1:15">
      <c r="A1455" s="12">
        <v>84669200</v>
      </c>
      <c r="B1455" s="1" t="s">
        <v>10340</v>
      </c>
      <c r="C1455" s="12">
        <v>846692</v>
      </c>
      <c r="D1455" s="1" t="s">
        <v>10339</v>
      </c>
      <c r="E1455" s="12">
        <v>8466</v>
      </c>
      <c r="F1455" s="1" t="s">
        <v>2025</v>
      </c>
      <c r="G1455" s="12">
        <v>84</v>
      </c>
      <c r="H1455" s="1" t="s">
        <v>28</v>
      </c>
      <c r="I1455" s="1" t="s">
        <v>27</v>
      </c>
      <c r="J1455" s="1" t="s">
        <v>26</v>
      </c>
      <c r="K1455" s="1" t="s">
        <v>0</v>
      </c>
      <c r="L1455" s="1">
        <v>396283</v>
      </c>
      <c r="M1455" s="1">
        <v>27477</v>
      </c>
      <c r="N1455" s="1">
        <v>688626</v>
      </c>
      <c r="O1455" s="1">
        <v>5274</v>
      </c>
    </row>
    <row r="1456" spans="1:15">
      <c r="A1456" s="12">
        <v>73024000</v>
      </c>
      <c r="B1456" s="1" t="s">
        <v>10338</v>
      </c>
      <c r="C1456" s="12">
        <v>730240</v>
      </c>
      <c r="D1456" s="1" t="s">
        <v>10338</v>
      </c>
      <c r="E1456" s="12">
        <v>7302</v>
      </c>
      <c r="F1456" s="1" t="s">
        <v>239</v>
      </c>
      <c r="G1456" s="12">
        <v>73</v>
      </c>
      <c r="H1456" s="1" t="s">
        <v>108</v>
      </c>
      <c r="I1456" s="1" t="s">
        <v>107</v>
      </c>
      <c r="J1456" s="1" t="s">
        <v>106</v>
      </c>
      <c r="K1456" s="1" t="s">
        <v>0</v>
      </c>
      <c r="L1456" s="1">
        <v>395793</v>
      </c>
      <c r="M1456" s="1">
        <v>222934</v>
      </c>
      <c r="N1456" s="1">
        <v>481754</v>
      </c>
      <c r="O1456" s="1">
        <v>63106</v>
      </c>
    </row>
    <row r="1457" spans="1:15">
      <c r="A1457" s="13" t="s">
        <v>10337</v>
      </c>
      <c r="B1457" s="1" t="s">
        <v>10336</v>
      </c>
      <c r="C1457" s="13" t="s">
        <v>6107</v>
      </c>
      <c r="D1457" s="1" t="s">
        <v>6106</v>
      </c>
      <c r="E1457" s="13" t="s">
        <v>1855</v>
      </c>
      <c r="F1457" s="1" t="s">
        <v>1854</v>
      </c>
      <c r="G1457" s="13" t="s">
        <v>206</v>
      </c>
      <c r="H1457" s="1" t="s">
        <v>205</v>
      </c>
      <c r="I1457" s="1" t="s">
        <v>204</v>
      </c>
      <c r="J1457" s="1" t="s">
        <v>203</v>
      </c>
      <c r="K1457" s="1" t="s">
        <v>0</v>
      </c>
      <c r="L1457" s="1">
        <v>393118</v>
      </c>
      <c r="M1457" s="1">
        <v>61749</v>
      </c>
      <c r="N1457" s="1">
        <v>0</v>
      </c>
      <c r="O1457" s="1">
        <v>0</v>
      </c>
    </row>
    <row r="1458" spans="1:15">
      <c r="A1458" s="12">
        <v>15119000</v>
      </c>
      <c r="B1458" s="1" t="s">
        <v>10335</v>
      </c>
      <c r="C1458" s="12">
        <v>151190</v>
      </c>
      <c r="D1458" s="1" t="s">
        <v>10334</v>
      </c>
      <c r="E1458" s="12">
        <v>1511</v>
      </c>
      <c r="F1458" s="1" t="s">
        <v>5960</v>
      </c>
      <c r="G1458" s="12">
        <v>15</v>
      </c>
      <c r="H1458" s="1" t="s">
        <v>413</v>
      </c>
      <c r="I1458" s="1" t="s">
        <v>412</v>
      </c>
      <c r="J1458" s="1" t="s">
        <v>411</v>
      </c>
      <c r="K1458" s="1" t="s">
        <v>0</v>
      </c>
      <c r="L1458" s="1">
        <v>392755</v>
      </c>
      <c r="M1458" s="1">
        <v>214597</v>
      </c>
      <c r="N1458" s="1">
        <v>1091</v>
      </c>
      <c r="O1458" s="1">
        <v>75</v>
      </c>
    </row>
    <row r="1459" spans="1:15">
      <c r="A1459" s="12">
        <v>32091010</v>
      </c>
      <c r="B1459" s="1" t="s">
        <v>10333</v>
      </c>
      <c r="C1459" s="12">
        <v>320910</v>
      </c>
      <c r="D1459" s="1" t="s">
        <v>6502</v>
      </c>
      <c r="E1459" s="12">
        <v>3209</v>
      </c>
      <c r="F1459" s="1" t="s">
        <v>2614</v>
      </c>
      <c r="G1459" s="12">
        <v>32</v>
      </c>
      <c r="H1459" s="1" t="s">
        <v>1112</v>
      </c>
      <c r="I1459" s="1" t="s">
        <v>12</v>
      </c>
      <c r="J1459" s="1" t="s">
        <v>11</v>
      </c>
      <c r="K1459" s="1" t="s">
        <v>0</v>
      </c>
      <c r="L1459" s="1">
        <v>391552</v>
      </c>
      <c r="M1459" s="1">
        <v>53979</v>
      </c>
      <c r="N1459" s="1">
        <v>2068998</v>
      </c>
      <c r="O1459" s="1">
        <v>222532</v>
      </c>
    </row>
    <row r="1460" spans="1:15">
      <c r="A1460" s="12">
        <v>84836019</v>
      </c>
      <c r="B1460" s="1" t="s">
        <v>10332</v>
      </c>
      <c r="C1460" s="12">
        <v>848360</v>
      </c>
      <c r="D1460" s="1" t="s">
        <v>8020</v>
      </c>
      <c r="E1460" s="12">
        <v>8483</v>
      </c>
      <c r="F1460" s="1" t="s">
        <v>4474</v>
      </c>
      <c r="G1460" s="12">
        <v>84</v>
      </c>
      <c r="H1460" s="1" t="s">
        <v>28</v>
      </c>
      <c r="I1460" s="1" t="s">
        <v>27</v>
      </c>
      <c r="J1460" s="1" t="s">
        <v>26</v>
      </c>
      <c r="K1460" s="1" t="s">
        <v>0</v>
      </c>
      <c r="L1460" s="1">
        <v>391392</v>
      </c>
      <c r="M1460" s="1">
        <v>10285</v>
      </c>
      <c r="N1460" s="1">
        <v>3833903</v>
      </c>
      <c r="O1460" s="1">
        <v>64902</v>
      </c>
    </row>
    <row r="1461" spans="1:15">
      <c r="A1461" s="12">
        <v>56074900</v>
      </c>
      <c r="B1461" s="1" t="s">
        <v>10331</v>
      </c>
      <c r="C1461" s="12">
        <v>560749</v>
      </c>
      <c r="D1461" s="1" t="s">
        <v>10330</v>
      </c>
      <c r="E1461" s="12">
        <v>5607</v>
      </c>
      <c r="F1461" s="1" t="s">
        <v>5231</v>
      </c>
      <c r="G1461" s="12">
        <v>56</v>
      </c>
      <c r="H1461" s="1" t="s">
        <v>54</v>
      </c>
      <c r="I1461" s="1" t="s">
        <v>2</v>
      </c>
      <c r="J1461" s="1" t="s">
        <v>1</v>
      </c>
      <c r="K1461" s="1" t="s">
        <v>0</v>
      </c>
      <c r="L1461" s="1">
        <v>389490</v>
      </c>
      <c r="M1461" s="1">
        <v>10420</v>
      </c>
      <c r="N1461" s="1">
        <v>433216</v>
      </c>
      <c r="O1461" s="1">
        <v>8113</v>
      </c>
    </row>
    <row r="1462" spans="1:15">
      <c r="A1462" s="12">
        <v>73219000</v>
      </c>
      <c r="B1462" s="1" t="s">
        <v>10329</v>
      </c>
      <c r="C1462" s="12">
        <v>732190</v>
      </c>
      <c r="D1462" s="1" t="s">
        <v>10328</v>
      </c>
      <c r="E1462" s="12">
        <v>7321</v>
      </c>
      <c r="F1462" s="1" t="s">
        <v>5491</v>
      </c>
      <c r="G1462" s="12">
        <v>73</v>
      </c>
      <c r="H1462" s="1" t="s">
        <v>108</v>
      </c>
      <c r="I1462" s="1" t="s">
        <v>107</v>
      </c>
      <c r="J1462" s="1" t="s">
        <v>106</v>
      </c>
      <c r="K1462" s="1" t="s">
        <v>0</v>
      </c>
      <c r="L1462" s="1">
        <v>388879</v>
      </c>
      <c r="M1462" s="1">
        <v>25663</v>
      </c>
      <c r="N1462" s="1">
        <v>27264</v>
      </c>
      <c r="O1462" s="1">
        <v>1122</v>
      </c>
    </row>
    <row r="1463" spans="1:15">
      <c r="A1463" s="12">
        <v>85389010</v>
      </c>
      <c r="B1463" s="1" t="s">
        <v>10327</v>
      </c>
      <c r="C1463" s="12">
        <v>853890</v>
      </c>
      <c r="D1463" s="1" t="s">
        <v>9364</v>
      </c>
      <c r="E1463" s="12">
        <v>8538</v>
      </c>
      <c r="F1463" s="1" t="s">
        <v>9363</v>
      </c>
      <c r="G1463" s="12">
        <v>85</v>
      </c>
      <c r="H1463" s="1" t="s">
        <v>102</v>
      </c>
      <c r="I1463" s="1" t="s">
        <v>27</v>
      </c>
      <c r="J1463" s="1" t="s">
        <v>26</v>
      </c>
      <c r="K1463" s="1" t="s">
        <v>0</v>
      </c>
      <c r="L1463" s="1">
        <v>386649</v>
      </c>
      <c r="M1463" s="1">
        <v>1627</v>
      </c>
      <c r="N1463" s="1">
        <v>7063727</v>
      </c>
      <c r="O1463" s="1">
        <v>14374</v>
      </c>
    </row>
    <row r="1464" spans="1:15">
      <c r="A1464" s="12">
        <v>48115930</v>
      </c>
      <c r="B1464" s="1" t="s">
        <v>10326</v>
      </c>
      <c r="C1464" s="12">
        <v>481159</v>
      </c>
      <c r="D1464" s="1" t="s">
        <v>3442</v>
      </c>
      <c r="E1464" s="12">
        <v>4811</v>
      </c>
      <c r="F1464" s="1" t="s">
        <v>2415</v>
      </c>
      <c r="G1464" s="12">
        <v>48</v>
      </c>
      <c r="H1464" s="1" t="s">
        <v>19</v>
      </c>
      <c r="I1464" s="1" t="s">
        <v>18</v>
      </c>
      <c r="J1464" s="1" t="s">
        <v>17</v>
      </c>
      <c r="K1464" s="1" t="s">
        <v>0</v>
      </c>
      <c r="L1464" s="1">
        <v>386459</v>
      </c>
      <c r="M1464" s="1">
        <v>94541</v>
      </c>
      <c r="N1464" s="1">
        <v>3613127</v>
      </c>
      <c r="O1464" s="1">
        <v>828992</v>
      </c>
    </row>
    <row r="1465" spans="1:15">
      <c r="A1465" s="12">
        <v>22041010</v>
      </c>
      <c r="B1465" s="1" t="s">
        <v>10325</v>
      </c>
      <c r="C1465" s="12">
        <v>220410</v>
      </c>
      <c r="D1465" s="1" t="s">
        <v>7219</v>
      </c>
      <c r="E1465" s="12">
        <v>2204</v>
      </c>
      <c r="F1465" s="1" t="s">
        <v>7218</v>
      </c>
      <c r="G1465" s="12">
        <v>22</v>
      </c>
      <c r="H1465" s="1" t="s">
        <v>1086</v>
      </c>
      <c r="I1465" s="1" t="s">
        <v>751</v>
      </c>
      <c r="J1465" s="1" t="s">
        <v>750</v>
      </c>
      <c r="K1465" s="1" t="s">
        <v>0</v>
      </c>
      <c r="L1465" s="1">
        <v>385933</v>
      </c>
      <c r="M1465" s="1">
        <v>108530</v>
      </c>
      <c r="N1465" s="1">
        <v>65651</v>
      </c>
      <c r="O1465" s="1">
        <v>189</v>
      </c>
    </row>
    <row r="1466" spans="1:15">
      <c r="A1466" s="12">
        <v>87085011</v>
      </c>
      <c r="B1466" s="1" t="s">
        <v>10324</v>
      </c>
      <c r="C1466" s="12">
        <v>870850</v>
      </c>
      <c r="D1466" s="1" t="s">
        <v>7792</v>
      </c>
      <c r="E1466" s="12">
        <v>8708</v>
      </c>
      <c r="F1466" s="1" t="s">
        <v>3640</v>
      </c>
      <c r="G1466" s="12">
        <v>87</v>
      </c>
      <c r="H1466" s="1" t="s">
        <v>633</v>
      </c>
      <c r="I1466" s="1" t="s">
        <v>272</v>
      </c>
      <c r="J1466" s="1" t="s">
        <v>271</v>
      </c>
      <c r="K1466" s="1" t="s">
        <v>0</v>
      </c>
      <c r="L1466" s="1">
        <v>384996</v>
      </c>
      <c r="M1466" s="1">
        <v>11803</v>
      </c>
      <c r="N1466" s="1">
        <v>1222180</v>
      </c>
      <c r="O1466" s="1">
        <v>53439</v>
      </c>
    </row>
    <row r="1467" spans="1:15">
      <c r="A1467" s="12">
        <v>84314923</v>
      </c>
      <c r="B1467" s="1" t="s">
        <v>10323</v>
      </c>
      <c r="C1467" s="12">
        <v>843149</v>
      </c>
      <c r="D1467" s="1" t="s">
        <v>9910</v>
      </c>
      <c r="E1467" s="12">
        <v>8431</v>
      </c>
      <c r="F1467" s="1" t="s">
        <v>6068</v>
      </c>
      <c r="G1467" s="12">
        <v>84</v>
      </c>
      <c r="H1467" s="1" t="s">
        <v>28</v>
      </c>
      <c r="I1467" s="1" t="s">
        <v>27</v>
      </c>
      <c r="J1467" s="1" t="s">
        <v>26</v>
      </c>
      <c r="K1467" s="1" t="s">
        <v>0</v>
      </c>
      <c r="L1467" s="1">
        <v>384280</v>
      </c>
      <c r="M1467" s="1">
        <v>20868</v>
      </c>
      <c r="N1467" s="1">
        <v>4967167</v>
      </c>
      <c r="O1467" s="1">
        <v>211874</v>
      </c>
    </row>
    <row r="1468" spans="1:15">
      <c r="A1468" s="12">
        <v>11022000</v>
      </c>
      <c r="B1468" s="1" t="s">
        <v>10322</v>
      </c>
      <c r="C1468" s="12">
        <v>110220</v>
      </c>
      <c r="D1468" s="1" t="s">
        <v>10322</v>
      </c>
      <c r="E1468" s="12">
        <v>1102</v>
      </c>
      <c r="F1468" s="1" t="s">
        <v>7999</v>
      </c>
      <c r="G1468" s="12">
        <v>11</v>
      </c>
      <c r="H1468" s="1" t="s">
        <v>1144</v>
      </c>
      <c r="I1468" s="1" t="s">
        <v>59</v>
      </c>
      <c r="J1468" s="1" t="s">
        <v>58</v>
      </c>
      <c r="K1468" s="1" t="s">
        <v>0</v>
      </c>
      <c r="L1468" s="1">
        <v>383182</v>
      </c>
      <c r="M1468" s="1">
        <v>287595</v>
      </c>
      <c r="N1468" s="1">
        <v>352571</v>
      </c>
      <c r="O1468" s="1">
        <v>297750</v>
      </c>
    </row>
    <row r="1469" spans="1:15">
      <c r="A1469" s="12">
        <v>76069100</v>
      </c>
      <c r="B1469" s="1" t="s">
        <v>10321</v>
      </c>
      <c r="C1469" s="12">
        <v>760691</v>
      </c>
      <c r="D1469" s="1" t="s">
        <v>10320</v>
      </c>
      <c r="E1469" s="12">
        <v>7606</v>
      </c>
      <c r="F1469" s="1" t="s">
        <v>2037</v>
      </c>
      <c r="G1469" s="12">
        <v>76</v>
      </c>
      <c r="H1469" s="1" t="s">
        <v>1262</v>
      </c>
      <c r="I1469" s="1" t="s">
        <v>107</v>
      </c>
      <c r="J1469" s="1" t="s">
        <v>106</v>
      </c>
      <c r="K1469" s="1" t="s">
        <v>0</v>
      </c>
      <c r="L1469" s="1">
        <v>382713</v>
      </c>
      <c r="M1469" s="1">
        <v>100296</v>
      </c>
      <c r="N1469" s="1">
        <v>5094</v>
      </c>
      <c r="O1469" s="1">
        <v>169</v>
      </c>
    </row>
    <row r="1470" spans="1:15">
      <c r="A1470" s="12">
        <v>22011000</v>
      </c>
      <c r="B1470" s="1" t="s">
        <v>10319</v>
      </c>
      <c r="C1470" s="12">
        <v>220110</v>
      </c>
      <c r="D1470" s="1" t="s">
        <v>10318</v>
      </c>
      <c r="E1470" s="12">
        <v>2201</v>
      </c>
      <c r="F1470" s="1" t="s">
        <v>9424</v>
      </c>
      <c r="G1470" s="12">
        <v>22</v>
      </c>
      <c r="H1470" s="1" t="s">
        <v>1086</v>
      </c>
      <c r="I1470" s="1" t="s">
        <v>751</v>
      </c>
      <c r="J1470" s="1" t="s">
        <v>750</v>
      </c>
      <c r="K1470" s="1" t="s">
        <v>0</v>
      </c>
      <c r="L1470" s="1">
        <v>382666</v>
      </c>
      <c r="M1470" s="1">
        <v>398575</v>
      </c>
      <c r="N1470" s="1">
        <v>1968</v>
      </c>
      <c r="O1470" s="1">
        <v>0</v>
      </c>
    </row>
    <row r="1471" spans="1:15">
      <c r="A1471" s="12">
        <v>85176291</v>
      </c>
      <c r="B1471" s="1" t="s">
        <v>10317</v>
      </c>
      <c r="C1471" s="12">
        <v>851762</v>
      </c>
      <c r="D1471" s="1" t="s">
        <v>853</v>
      </c>
      <c r="E1471" s="12">
        <v>8517</v>
      </c>
      <c r="F1471" s="1" t="s">
        <v>852</v>
      </c>
      <c r="G1471" s="12">
        <v>85</v>
      </c>
      <c r="H1471" s="1" t="s">
        <v>102</v>
      </c>
      <c r="I1471" s="1" t="s">
        <v>27</v>
      </c>
      <c r="J1471" s="1" t="s">
        <v>26</v>
      </c>
      <c r="K1471" s="1" t="s">
        <v>0</v>
      </c>
      <c r="L1471" s="1">
        <v>382280</v>
      </c>
      <c r="M1471" s="1">
        <v>197</v>
      </c>
      <c r="N1471" s="1">
        <v>6880311</v>
      </c>
      <c r="O1471" s="1">
        <v>13394</v>
      </c>
    </row>
    <row r="1472" spans="1:15">
      <c r="A1472" s="12">
        <v>40103900</v>
      </c>
      <c r="B1472" s="1" t="s">
        <v>10316</v>
      </c>
      <c r="C1472" s="12">
        <v>401039</v>
      </c>
      <c r="D1472" s="1" t="s">
        <v>10315</v>
      </c>
      <c r="E1472" s="12">
        <v>4010</v>
      </c>
      <c r="F1472" s="1" t="s">
        <v>6576</v>
      </c>
      <c r="G1472" s="12">
        <v>40</v>
      </c>
      <c r="H1472" s="1" t="s">
        <v>422</v>
      </c>
      <c r="I1472" s="1" t="s">
        <v>37</v>
      </c>
      <c r="J1472" s="1" t="s">
        <v>36</v>
      </c>
      <c r="K1472" s="1" t="s">
        <v>0</v>
      </c>
      <c r="L1472" s="1">
        <v>382069</v>
      </c>
      <c r="M1472" s="1">
        <v>6246</v>
      </c>
      <c r="N1472" s="1">
        <v>9800734</v>
      </c>
      <c r="O1472" s="1">
        <v>324883</v>
      </c>
    </row>
    <row r="1473" spans="1:15">
      <c r="A1473" s="12">
        <v>82149090</v>
      </c>
      <c r="B1473" s="1" t="s">
        <v>10314</v>
      </c>
      <c r="C1473" s="12">
        <v>821490</v>
      </c>
      <c r="D1473" s="1" t="s">
        <v>10313</v>
      </c>
      <c r="E1473" s="12">
        <v>8214</v>
      </c>
      <c r="F1473" s="1" t="s">
        <v>7256</v>
      </c>
      <c r="G1473" s="12">
        <v>82</v>
      </c>
      <c r="H1473" s="1" t="s">
        <v>768</v>
      </c>
      <c r="I1473" s="1" t="s">
        <v>107</v>
      </c>
      <c r="J1473" s="1" t="s">
        <v>106</v>
      </c>
      <c r="K1473" s="1" t="s">
        <v>0</v>
      </c>
      <c r="L1473" s="1">
        <v>381475</v>
      </c>
      <c r="M1473" s="1">
        <v>20570</v>
      </c>
      <c r="N1473" s="1">
        <v>47</v>
      </c>
      <c r="O1473" s="1">
        <v>4</v>
      </c>
    </row>
    <row r="1474" spans="1:15">
      <c r="A1474" s="12">
        <v>87089200</v>
      </c>
      <c r="B1474" s="1" t="s">
        <v>10312</v>
      </c>
      <c r="C1474" s="12">
        <v>870892</v>
      </c>
      <c r="D1474" s="1" t="s">
        <v>10311</v>
      </c>
      <c r="E1474" s="12">
        <v>8708</v>
      </c>
      <c r="F1474" s="1" t="s">
        <v>3640</v>
      </c>
      <c r="G1474" s="12">
        <v>87</v>
      </c>
      <c r="H1474" s="1" t="s">
        <v>633</v>
      </c>
      <c r="I1474" s="1" t="s">
        <v>272</v>
      </c>
      <c r="J1474" s="1" t="s">
        <v>271</v>
      </c>
      <c r="K1474" s="1" t="s">
        <v>0</v>
      </c>
      <c r="L1474" s="1">
        <v>380828</v>
      </c>
      <c r="M1474" s="1">
        <v>8706</v>
      </c>
      <c r="N1474" s="1">
        <v>3933246</v>
      </c>
      <c r="O1474" s="1">
        <v>142493</v>
      </c>
    </row>
    <row r="1475" spans="1:15">
      <c r="A1475" s="12">
        <v>32041700</v>
      </c>
      <c r="B1475" s="1" t="s">
        <v>10310</v>
      </c>
      <c r="C1475" s="12">
        <v>320417</v>
      </c>
      <c r="D1475" s="1" t="s">
        <v>10309</v>
      </c>
      <c r="E1475" s="12">
        <v>3204</v>
      </c>
      <c r="F1475" s="1" t="s">
        <v>1863</v>
      </c>
      <c r="G1475" s="12">
        <v>32</v>
      </c>
      <c r="H1475" s="1" t="s">
        <v>1112</v>
      </c>
      <c r="I1475" s="1" t="s">
        <v>12</v>
      </c>
      <c r="J1475" s="1" t="s">
        <v>11</v>
      </c>
      <c r="K1475" s="1" t="s">
        <v>0</v>
      </c>
      <c r="L1475" s="1">
        <v>380386</v>
      </c>
      <c r="M1475" s="1">
        <v>13218</v>
      </c>
      <c r="N1475" s="1">
        <v>8835026</v>
      </c>
      <c r="O1475" s="1">
        <v>1030301</v>
      </c>
    </row>
    <row r="1476" spans="1:15">
      <c r="A1476" s="12">
        <v>94012000</v>
      </c>
      <c r="B1476" s="1" t="s">
        <v>10308</v>
      </c>
      <c r="C1476" s="12">
        <v>940120</v>
      </c>
      <c r="D1476" s="1" t="s">
        <v>10307</v>
      </c>
      <c r="E1476" s="12">
        <v>9401</v>
      </c>
      <c r="F1476" s="1" t="s">
        <v>1915</v>
      </c>
      <c r="G1476" s="12">
        <v>94</v>
      </c>
      <c r="H1476" s="1" t="s">
        <v>259</v>
      </c>
      <c r="I1476" s="1" t="s">
        <v>127</v>
      </c>
      <c r="J1476" s="1" t="s">
        <v>126</v>
      </c>
      <c r="K1476" s="1" t="s">
        <v>0</v>
      </c>
      <c r="L1476" s="1">
        <v>379512</v>
      </c>
      <c r="M1476" s="1">
        <v>16529</v>
      </c>
      <c r="N1476" s="1">
        <v>10354877</v>
      </c>
      <c r="O1476" s="1">
        <v>703223</v>
      </c>
    </row>
    <row r="1477" spans="1:15">
      <c r="A1477" s="12">
        <v>33029019</v>
      </c>
      <c r="B1477" s="1" t="s">
        <v>10306</v>
      </c>
      <c r="C1477" s="12">
        <v>330290</v>
      </c>
      <c r="D1477" s="1" t="s">
        <v>6550</v>
      </c>
      <c r="E1477" s="12">
        <v>3302</v>
      </c>
      <c r="F1477" s="1" t="s">
        <v>6549</v>
      </c>
      <c r="G1477" s="12">
        <v>33</v>
      </c>
      <c r="H1477" s="1" t="s">
        <v>406</v>
      </c>
      <c r="I1477" s="1" t="s">
        <v>12</v>
      </c>
      <c r="J1477" s="1" t="s">
        <v>11</v>
      </c>
      <c r="K1477" s="1" t="s">
        <v>0</v>
      </c>
      <c r="L1477" s="1">
        <v>379219</v>
      </c>
      <c r="M1477" s="1">
        <v>10745</v>
      </c>
      <c r="N1477" s="1">
        <v>2705821</v>
      </c>
      <c r="O1477" s="1">
        <v>160418</v>
      </c>
    </row>
    <row r="1478" spans="1:15">
      <c r="A1478" s="12">
        <v>64051090</v>
      </c>
      <c r="B1478" s="1" t="s">
        <v>10305</v>
      </c>
      <c r="C1478" s="12">
        <v>640510</v>
      </c>
      <c r="D1478" s="1" t="s">
        <v>7711</v>
      </c>
      <c r="E1478" s="12">
        <v>6405</v>
      </c>
      <c r="F1478" s="1" t="s">
        <v>7710</v>
      </c>
      <c r="G1478" s="12">
        <v>64</v>
      </c>
      <c r="H1478" s="1" t="s">
        <v>155</v>
      </c>
      <c r="I1478" s="1" t="s">
        <v>154</v>
      </c>
      <c r="J1478" s="1" t="s">
        <v>153</v>
      </c>
      <c r="K1478" s="1" t="s">
        <v>0</v>
      </c>
      <c r="L1478" s="1">
        <v>378645</v>
      </c>
      <c r="M1478" s="1">
        <v>8156</v>
      </c>
      <c r="N1478" s="1">
        <v>0</v>
      </c>
      <c r="O1478" s="1">
        <v>0</v>
      </c>
    </row>
    <row r="1479" spans="1:15">
      <c r="A1479" s="12">
        <v>61091000</v>
      </c>
      <c r="B1479" s="1" t="s">
        <v>10304</v>
      </c>
      <c r="C1479" s="12">
        <v>610910</v>
      </c>
      <c r="D1479" s="1" t="s">
        <v>10303</v>
      </c>
      <c r="E1479" s="12">
        <v>6109</v>
      </c>
      <c r="F1479" s="1" t="s">
        <v>10302</v>
      </c>
      <c r="G1479" s="12">
        <v>61</v>
      </c>
      <c r="H1479" s="1" t="s">
        <v>234</v>
      </c>
      <c r="I1479" s="1" t="s">
        <v>2</v>
      </c>
      <c r="J1479" s="1" t="s">
        <v>1</v>
      </c>
      <c r="K1479" s="1" t="s">
        <v>0</v>
      </c>
      <c r="L1479" s="1">
        <v>377739</v>
      </c>
      <c r="M1479" s="1">
        <v>7720</v>
      </c>
      <c r="N1479" s="1">
        <v>244005</v>
      </c>
      <c r="O1479" s="1">
        <v>4177</v>
      </c>
    </row>
    <row r="1480" spans="1:15">
      <c r="A1480" s="12">
        <v>84158300</v>
      </c>
      <c r="B1480" s="1" t="s">
        <v>10301</v>
      </c>
      <c r="C1480" s="12">
        <v>841583</v>
      </c>
      <c r="D1480" s="1" t="s">
        <v>10301</v>
      </c>
      <c r="E1480" s="12">
        <v>8415</v>
      </c>
      <c r="F1480" s="1" t="s">
        <v>2534</v>
      </c>
      <c r="G1480" s="12">
        <v>84</v>
      </c>
      <c r="H1480" s="1" t="s">
        <v>28</v>
      </c>
      <c r="I1480" s="1" t="s">
        <v>27</v>
      </c>
      <c r="J1480" s="1" t="s">
        <v>26</v>
      </c>
      <c r="K1480" s="1" t="s">
        <v>0</v>
      </c>
      <c r="L1480" s="1">
        <v>376775</v>
      </c>
      <c r="M1480" s="1">
        <v>458</v>
      </c>
      <c r="N1480" s="1">
        <v>1063806</v>
      </c>
      <c r="O1480" s="1">
        <v>2918</v>
      </c>
    </row>
    <row r="1481" spans="1:15">
      <c r="A1481" s="12">
        <v>72269200</v>
      </c>
      <c r="B1481" s="1" t="s">
        <v>10300</v>
      </c>
      <c r="C1481" s="12">
        <v>722692</v>
      </c>
      <c r="D1481" s="1" t="s">
        <v>10299</v>
      </c>
      <c r="E1481" s="12">
        <v>7226</v>
      </c>
      <c r="F1481" s="1" t="s">
        <v>2117</v>
      </c>
      <c r="G1481" s="12">
        <v>72</v>
      </c>
      <c r="H1481" s="1" t="s">
        <v>436</v>
      </c>
      <c r="I1481" s="1" t="s">
        <v>107</v>
      </c>
      <c r="J1481" s="1" t="s">
        <v>106</v>
      </c>
      <c r="K1481" s="1" t="s">
        <v>0</v>
      </c>
      <c r="L1481" s="1">
        <v>375799</v>
      </c>
      <c r="M1481" s="1">
        <v>100386</v>
      </c>
      <c r="N1481" s="1">
        <v>64177</v>
      </c>
      <c r="O1481" s="1">
        <v>5916</v>
      </c>
    </row>
    <row r="1482" spans="1:15">
      <c r="A1482" s="12">
        <v>52071000</v>
      </c>
      <c r="B1482" s="1" t="s">
        <v>10298</v>
      </c>
      <c r="C1482" s="12">
        <v>520710</v>
      </c>
      <c r="D1482" s="1" t="s">
        <v>10297</v>
      </c>
      <c r="E1482" s="12">
        <v>5207</v>
      </c>
      <c r="F1482" s="1" t="s">
        <v>4194</v>
      </c>
      <c r="G1482" s="12">
        <v>52</v>
      </c>
      <c r="H1482" s="1" t="s">
        <v>76</v>
      </c>
      <c r="I1482" s="1" t="s">
        <v>2</v>
      </c>
      <c r="J1482" s="1" t="s">
        <v>1</v>
      </c>
      <c r="K1482" s="1" t="s">
        <v>0</v>
      </c>
      <c r="L1482" s="1">
        <v>375276</v>
      </c>
      <c r="M1482" s="1">
        <v>23622</v>
      </c>
      <c r="N1482" s="1">
        <v>8175</v>
      </c>
      <c r="O1482" s="1">
        <v>2314</v>
      </c>
    </row>
    <row r="1483" spans="1:15">
      <c r="A1483" s="12">
        <v>59113200</v>
      </c>
      <c r="B1483" s="1" t="s">
        <v>10296</v>
      </c>
      <c r="C1483" s="12">
        <v>591132</v>
      </c>
      <c r="D1483" s="1" t="s">
        <v>10295</v>
      </c>
      <c r="E1483" s="12">
        <v>5911</v>
      </c>
      <c r="F1483" s="1" t="s">
        <v>6435</v>
      </c>
      <c r="G1483" s="12">
        <v>59</v>
      </c>
      <c r="H1483" s="1" t="s">
        <v>32</v>
      </c>
      <c r="I1483" s="1" t="s">
        <v>2</v>
      </c>
      <c r="J1483" s="1" t="s">
        <v>1</v>
      </c>
      <c r="K1483" s="1" t="s">
        <v>0</v>
      </c>
      <c r="L1483" s="1">
        <v>375104</v>
      </c>
      <c r="M1483" s="1">
        <v>8065</v>
      </c>
      <c r="N1483" s="1">
        <v>6155555</v>
      </c>
      <c r="O1483" s="1">
        <v>73574</v>
      </c>
    </row>
    <row r="1484" spans="1:15">
      <c r="A1484" s="12">
        <v>32019090</v>
      </c>
      <c r="B1484" s="1" t="s">
        <v>10294</v>
      </c>
      <c r="C1484" s="12">
        <v>320190</v>
      </c>
      <c r="D1484" s="1" t="s">
        <v>1114</v>
      </c>
      <c r="E1484" s="12">
        <v>3201</v>
      </c>
      <c r="F1484" s="1" t="s">
        <v>1113</v>
      </c>
      <c r="G1484" s="12">
        <v>32</v>
      </c>
      <c r="H1484" s="1" t="s">
        <v>1112</v>
      </c>
      <c r="I1484" s="1" t="s">
        <v>12</v>
      </c>
      <c r="J1484" s="1" t="s">
        <v>11</v>
      </c>
      <c r="K1484" s="1" t="s">
        <v>0</v>
      </c>
      <c r="L1484" s="1">
        <v>373615</v>
      </c>
      <c r="M1484" s="1">
        <v>130300</v>
      </c>
      <c r="N1484" s="1">
        <v>4994</v>
      </c>
      <c r="O1484" s="1">
        <v>100</v>
      </c>
    </row>
    <row r="1485" spans="1:15">
      <c r="A1485" s="12">
        <v>19011020</v>
      </c>
      <c r="B1485" s="1" t="s">
        <v>10293</v>
      </c>
      <c r="C1485" s="12">
        <v>190110</v>
      </c>
      <c r="D1485" s="1" t="s">
        <v>8360</v>
      </c>
      <c r="E1485" s="12">
        <v>1901</v>
      </c>
      <c r="F1485" s="1" t="s">
        <v>8359</v>
      </c>
      <c r="G1485" s="12">
        <v>19</v>
      </c>
      <c r="H1485" s="1" t="s">
        <v>1029</v>
      </c>
      <c r="I1485" s="1" t="s">
        <v>751</v>
      </c>
      <c r="J1485" s="1" t="s">
        <v>750</v>
      </c>
      <c r="K1485" s="1" t="s">
        <v>0</v>
      </c>
      <c r="L1485" s="1">
        <v>372859</v>
      </c>
      <c r="M1485" s="1">
        <v>64509</v>
      </c>
      <c r="N1485" s="1">
        <v>0</v>
      </c>
      <c r="O1485" s="1">
        <v>0</v>
      </c>
    </row>
    <row r="1486" spans="1:15">
      <c r="A1486" s="12">
        <v>85059080</v>
      </c>
      <c r="B1486" s="1" t="s">
        <v>10292</v>
      </c>
      <c r="C1486" s="12">
        <v>850590</v>
      </c>
      <c r="D1486" s="1" t="s">
        <v>6977</v>
      </c>
      <c r="E1486" s="12">
        <v>8505</v>
      </c>
      <c r="F1486" s="1" t="s">
        <v>6164</v>
      </c>
      <c r="G1486" s="12">
        <v>85</v>
      </c>
      <c r="H1486" s="1" t="s">
        <v>102</v>
      </c>
      <c r="I1486" s="1" t="s">
        <v>27</v>
      </c>
      <c r="J1486" s="1" t="s">
        <v>26</v>
      </c>
      <c r="K1486" s="1" t="s">
        <v>0</v>
      </c>
      <c r="L1486" s="1">
        <v>372371</v>
      </c>
      <c r="M1486" s="1">
        <v>3829</v>
      </c>
      <c r="N1486" s="1">
        <v>7471504</v>
      </c>
      <c r="O1486" s="1">
        <v>128384</v>
      </c>
    </row>
    <row r="1487" spans="1:15">
      <c r="A1487" s="12">
        <v>85441910</v>
      </c>
      <c r="B1487" s="1" t="s">
        <v>10291</v>
      </c>
      <c r="C1487" s="12">
        <v>854419</v>
      </c>
      <c r="D1487" s="1" t="s">
        <v>7006</v>
      </c>
      <c r="E1487" s="12">
        <v>8544</v>
      </c>
      <c r="F1487" s="1" t="s">
        <v>1658</v>
      </c>
      <c r="G1487" s="12">
        <v>85</v>
      </c>
      <c r="H1487" s="1" t="s">
        <v>102</v>
      </c>
      <c r="I1487" s="1" t="s">
        <v>27</v>
      </c>
      <c r="J1487" s="1" t="s">
        <v>26</v>
      </c>
      <c r="K1487" s="1" t="s">
        <v>0</v>
      </c>
      <c r="L1487" s="1">
        <v>372068</v>
      </c>
      <c r="M1487" s="1">
        <v>56971</v>
      </c>
      <c r="N1487" s="1">
        <v>209</v>
      </c>
      <c r="O1487" s="1">
        <v>2</v>
      </c>
    </row>
    <row r="1488" spans="1:15">
      <c r="A1488" s="12">
        <v>48236900</v>
      </c>
      <c r="B1488" s="1" t="s">
        <v>10290</v>
      </c>
      <c r="C1488" s="12">
        <v>482369</v>
      </c>
      <c r="D1488" s="1" t="s">
        <v>10289</v>
      </c>
      <c r="E1488" s="12">
        <v>4823</v>
      </c>
      <c r="F1488" s="1" t="s">
        <v>313</v>
      </c>
      <c r="G1488" s="12">
        <v>48</v>
      </c>
      <c r="H1488" s="1" t="s">
        <v>19</v>
      </c>
      <c r="I1488" s="1" t="s">
        <v>18</v>
      </c>
      <c r="J1488" s="1" t="s">
        <v>17</v>
      </c>
      <c r="K1488" s="1" t="s">
        <v>0</v>
      </c>
      <c r="L1488" s="1">
        <v>370577</v>
      </c>
      <c r="M1488" s="1">
        <v>38921</v>
      </c>
      <c r="N1488" s="1">
        <v>363760</v>
      </c>
      <c r="O1488" s="1">
        <v>82192</v>
      </c>
    </row>
    <row r="1489" spans="1:15">
      <c r="A1489" s="12">
        <v>82090011</v>
      </c>
      <c r="B1489" s="1" t="s">
        <v>10288</v>
      </c>
      <c r="C1489" s="12">
        <v>820900</v>
      </c>
      <c r="D1489" s="1" t="s">
        <v>2662</v>
      </c>
      <c r="E1489" s="12">
        <v>8209</v>
      </c>
      <c r="F1489" s="1" t="s">
        <v>2662</v>
      </c>
      <c r="G1489" s="12">
        <v>82</v>
      </c>
      <c r="H1489" s="1" t="s">
        <v>768</v>
      </c>
      <c r="I1489" s="1" t="s">
        <v>107</v>
      </c>
      <c r="J1489" s="1" t="s">
        <v>106</v>
      </c>
      <c r="K1489" s="1" t="s">
        <v>0</v>
      </c>
      <c r="L1489" s="1">
        <v>369635</v>
      </c>
      <c r="M1489" s="1">
        <v>548</v>
      </c>
      <c r="N1489" s="1">
        <v>4894477</v>
      </c>
      <c r="O1489" s="1">
        <v>8794</v>
      </c>
    </row>
    <row r="1490" spans="1:15">
      <c r="A1490" s="12">
        <v>22030000</v>
      </c>
      <c r="B1490" s="1" t="s">
        <v>10287</v>
      </c>
      <c r="C1490" s="12">
        <v>220300</v>
      </c>
      <c r="D1490" s="1" t="s">
        <v>10287</v>
      </c>
      <c r="E1490" s="12">
        <v>2203</v>
      </c>
      <c r="F1490" s="1" t="s">
        <v>10287</v>
      </c>
      <c r="G1490" s="12">
        <v>22</v>
      </c>
      <c r="H1490" s="1" t="s">
        <v>1086</v>
      </c>
      <c r="I1490" s="1" t="s">
        <v>751</v>
      </c>
      <c r="J1490" s="1" t="s">
        <v>750</v>
      </c>
      <c r="K1490" s="1" t="s">
        <v>0</v>
      </c>
      <c r="L1490" s="1">
        <v>368371</v>
      </c>
      <c r="M1490" s="1">
        <v>454288</v>
      </c>
      <c r="N1490" s="1">
        <v>105759</v>
      </c>
      <c r="O1490" s="1">
        <v>66723</v>
      </c>
    </row>
    <row r="1491" spans="1:15">
      <c r="A1491" s="12">
        <v>85366910</v>
      </c>
      <c r="B1491" s="1" t="s">
        <v>10286</v>
      </c>
      <c r="C1491" s="12">
        <v>853669</v>
      </c>
      <c r="D1491" s="1" t="s">
        <v>10286</v>
      </c>
      <c r="E1491" s="12">
        <v>8536</v>
      </c>
      <c r="F1491" s="1" t="s">
        <v>442</v>
      </c>
      <c r="G1491" s="12">
        <v>85</v>
      </c>
      <c r="H1491" s="1" t="s">
        <v>102</v>
      </c>
      <c r="I1491" s="1" t="s">
        <v>27</v>
      </c>
      <c r="J1491" s="1" t="s">
        <v>26</v>
      </c>
      <c r="K1491" s="1" t="s">
        <v>0</v>
      </c>
      <c r="L1491" s="1">
        <v>368169</v>
      </c>
      <c r="M1491" s="1">
        <v>8150</v>
      </c>
      <c r="N1491" s="1">
        <v>742887</v>
      </c>
      <c r="O1491" s="1">
        <v>6062</v>
      </c>
    </row>
    <row r="1492" spans="1:15">
      <c r="A1492" s="12">
        <v>85159000</v>
      </c>
      <c r="B1492" s="1" t="s">
        <v>10285</v>
      </c>
      <c r="C1492" s="12">
        <v>851590</v>
      </c>
      <c r="D1492" s="1" t="s">
        <v>10284</v>
      </c>
      <c r="E1492" s="12">
        <v>8515</v>
      </c>
      <c r="F1492" s="1" t="s">
        <v>1425</v>
      </c>
      <c r="G1492" s="12">
        <v>85</v>
      </c>
      <c r="H1492" s="1" t="s">
        <v>102</v>
      </c>
      <c r="I1492" s="1" t="s">
        <v>27</v>
      </c>
      <c r="J1492" s="1" t="s">
        <v>26</v>
      </c>
      <c r="K1492" s="1" t="s">
        <v>0</v>
      </c>
      <c r="L1492" s="1">
        <v>368018</v>
      </c>
      <c r="M1492" s="1">
        <v>17505</v>
      </c>
      <c r="N1492" s="1">
        <v>6244619</v>
      </c>
      <c r="O1492" s="1">
        <v>91053</v>
      </c>
    </row>
    <row r="1493" spans="1:15">
      <c r="A1493" s="12">
        <v>44212000</v>
      </c>
      <c r="B1493" s="1" t="s">
        <v>10283</v>
      </c>
      <c r="C1493" s="12">
        <v>442120</v>
      </c>
      <c r="D1493" s="1" t="s">
        <v>10282</v>
      </c>
      <c r="E1493" s="12">
        <v>4421</v>
      </c>
      <c r="F1493" s="1" t="s">
        <v>6816</v>
      </c>
      <c r="G1493" s="12">
        <v>44</v>
      </c>
      <c r="H1493" s="1" t="s">
        <v>2121</v>
      </c>
      <c r="I1493" s="1" t="s">
        <v>1129</v>
      </c>
      <c r="J1493" s="1" t="s">
        <v>1128</v>
      </c>
      <c r="K1493" s="1" t="s">
        <v>0</v>
      </c>
      <c r="L1493" s="1">
        <v>367740</v>
      </c>
      <c r="M1493" s="1">
        <v>323100</v>
      </c>
      <c r="N1493" s="1">
        <v>0</v>
      </c>
      <c r="O1493" s="1">
        <v>0</v>
      </c>
    </row>
    <row r="1494" spans="1:15">
      <c r="A1494" s="12">
        <v>25171000</v>
      </c>
      <c r="B1494" s="1" t="s">
        <v>10281</v>
      </c>
      <c r="C1494" s="12">
        <v>251710</v>
      </c>
      <c r="D1494" s="1" t="s">
        <v>10280</v>
      </c>
      <c r="E1494" s="12">
        <v>2517</v>
      </c>
      <c r="F1494" s="1" t="s">
        <v>7391</v>
      </c>
      <c r="G1494" s="12">
        <v>25</v>
      </c>
      <c r="H1494" s="1" t="s">
        <v>226</v>
      </c>
      <c r="I1494" s="1" t="s">
        <v>225</v>
      </c>
      <c r="J1494" s="1" t="s">
        <v>224</v>
      </c>
      <c r="K1494" s="1" t="s">
        <v>0</v>
      </c>
      <c r="L1494" s="1">
        <v>367551</v>
      </c>
      <c r="M1494" s="1">
        <v>25526</v>
      </c>
      <c r="N1494" s="1">
        <v>9495</v>
      </c>
      <c r="O1494" s="1">
        <v>23165</v>
      </c>
    </row>
    <row r="1495" spans="1:15">
      <c r="A1495" s="12">
        <v>81129200</v>
      </c>
      <c r="B1495" s="1" t="s">
        <v>10279</v>
      </c>
      <c r="C1495" s="12">
        <v>811292</v>
      </c>
      <c r="D1495" s="1" t="s">
        <v>10278</v>
      </c>
      <c r="E1495" s="12">
        <v>8112</v>
      </c>
      <c r="F1495" s="1" t="s">
        <v>591</v>
      </c>
      <c r="G1495" s="12">
        <v>81</v>
      </c>
      <c r="H1495" s="1" t="s">
        <v>176</v>
      </c>
      <c r="I1495" s="1" t="s">
        <v>107</v>
      </c>
      <c r="J1495" s="1" t="s">
        <v>106</v>
      </c>
      <c r="K1495" s="1" t="s">
        <v>0</v>
      </c>
      <c r="L1495" s="1">
        <v>365060</v>
      </c>
      <c r="M1495" s="1">
        <v>3606</v>
      </c>
      <c r="N1495" s="1">
        <v>48028</v>
      </c>
      <c r="O1495" s="1">
        <v>120</v>
      </c>
    </row>
    <row r="1496" spans="1:15">
      <c r="A1496" s="12">
        <v>72163100</v>
      </c>
      <c r="B1496" s="1" t="s">
        <v>10277</v>
      </c>
      <c r="C1496" s="12">
        <v>721631</v>
      </c>
      <c r="D1496" s="1" t="s">
        <v>10276</v>
      </c>
      <c r="E1496" s="12">
        <v>7216</v>
      </c>
      <c r="F1496" s="1" t="s">
        <v>951</v>
      </c>
      <c r="G1496" s="12">
        <v>72</v>
      </c>
      <c r="H1496" s="1" t="s">
        <v>436</v>
      </c>
      <c r="I1496" s="1" t="s">
        <v>107</v>
      </c>
      <c r="J1496" s="1" t="s">
        <v>106</v>
      </c>
      <c r="K1496" s="1" t="s">
        <v>0</v>
      </c>
      <c r="L1496" s="1">
        <v>364523</v>
      </c>
      <c r="M1496" s="1">
        <v>576300</v>
      </c>
      <c r="N1496" s="1">
        <v>73599</v>
      </c>
      <c r="O1496" s="1">
        <v>2596</v>
      </c>
    </row>
    <row r="1497" spans="1:15">
      <c r="A1497" s="12">
        <v>93052000</v>
      </c>
      <c r="B1497" s="1" t="s">
        <v>10275</v>
      </c>
      <c r="C1497" s="12">
        <v>930520</v>
      </c>
      <c r="D1497" s="1" t="s">
        <v>10274</v>
      </c>
      <c r="E1497" s="12">
        <v>9305</v>
      </c>
      <c r="F1497" s="1" t="s">
        <v>3317</v>
      </c>
      <c r="G1497" s="12">
        <v>93</v>
      </c>
      <c r="H1497" s="1" t="s">
        <v>619</v>
      </c>
      <c r="I1497" s="1" t="s">
        <v>620</v>
      </c>
      <c r="J1497" s="1" t="s">
        <v>619</v>
      </c>
      <c r="K1497" s="1" t="s">
        <v>0</v>
      </c>
      <c r="L1497" s="1">
        <v>364446</v>
      </c>
      <c r="M1497" s="1">
        <v>3435</v>
      </c>
      <c r="N1497" s="1">
        <v>346758</v>
      </c>
      <c r="O1497" s="1">
        <v>1148</v>
      </c>
    </row>
    <row r="1498" spans="1:15">
      <c r="A1498" s="12">
        <v>19019010</v>
      </c>
      <c r="B1498" s="1" t="s">
        <v>10273</v>
      </c>
      <c r="C1498" s="12">
        <v>190190</v>
      </c>
      <c r="D1498" s="1" t="s">
        <v>10272</v>
      </c>
      <c r="E1498" s="12">
        <v>1901</v>
      </c>
      <c r="F1498" s="1" t="s">
        <v>8359</v>
      </c>
      <c r="G1498" s="12">
        <v>19</v>
      </c>
      <c r="H1498" s="1" t="s">
        <v>1029</v>
      </c>
      <c r="I1498" s="1" t="s">
        <v>751</v>
      </c>
      <c r="J1498" s="1" t="s">
        <v>750</v>
      </c>
      <c r="K1498" s="1" t="s">
        <v>0</v>
      </c>
      <c r="L1498" s="1">
        <v>364249</v>
      </c>
      <c r="M1498" s="1">
        <v>109960</v>
      </c>
      <c r="N1498" s="1">
        <v>3955</v>
      </c>
      <c r="O1498" s="1">
        <v>1100</v>
      </c>
    </row>
    <row r="1499" spans="1:15">
      <c r="A1499" s="12">
        <v>30019020</v>
      </c>
      <c r="B1499" s="1" t="s">
        <v>10271</v>
      </c>
      <c r="C1499" s="12">
        <v>300190</v>
      </c>
      <c r="D1499" s="1" t="s">
        <v>6000</v>
      </c>
      <c r="E1499" s="12">
        <v>3001</v>
      </c>
      <c r="F1499" s="1" t="s">
        <v>64</v>
      </c>
      <c r="G1499" s="12">
        <v>30</v>
      </c>
      <c r="H1499" s="1" t="s">
        <v>63</v>
      </c>
      <c r="I1499" s="1" t="s">
        <v>12</v>
      </c>
      <c r="J1499" s="1" t="s">
        <v>11</v>
      </c>
      <c r="K1499" s="1" t="s">
        <v>0</v>
      </c>
      <c r="L1499" s="1">
        <v>363434</v>
      </c>
      <c r="M1499" s="1">
        <v>1081</v>
      </c>
      <c r="N1499" s="1">
        <v>0</v>
      </c>
      <c r="O1499" s="1">
        <v>0</v>
      </c>
    </row>
    <row r="1500" spans="1:15">
      <c r="A1500" s="12">
        <v>69073000</v>
      </c>
      <c r="B1500" s="1" t="s">
        <v>10270</v>
      </c>
      <c r="C1500" s="12">
        <v>690730</v>
      </c>
      <c r="D1500" s="1" t="s">
        <v>10270</v>
      </c>
      <c r="E1500" s="12">
        <v>6907</v>
      </c>
      <c r="F1500" s="1" t="s">
        <v>10269</v>
      </c>
      <c r="G1500" s="12">
        <v>69</v>
      </c>
      <c r="H1500" s="1" t="s">
        <v>933</v>
      </c>
      <c r="I1500" s="1" t="s">
        <v>7</v>
      </c>
      <c r="J1500" s="1" t="s">
        <v>6</v>
      </c>
      <c r="K1500" s="1" t="s">
        <v>0</v>
      </c>
      <c r="L1500" s="1">
        <v>363182</v>
      </c>
      <c r="M1500" s="1">
        <v>233924</v>
      </c>
      <c r="N1500" s="1">
        <v>0</v>
      </c>
      <c r="O1500" s="1">
        <v>0</v>
      </c>
    </row>
    <row r="1501" spans="1:15">
      <c r="A1501" s="12">
        <v>84743100</v>
      </c>
      <c r="B1501" s="1" t="s">
        <v>10268</v>
      </c>
      <c r="C1501" s="12">
        <v>847431</v>
      </c>
      <c r="D1501" s="1" t="s">
        <v>10268</v>
      </c>
      <c r="E1501" s="12">
        <v>8474</v>
      </c>
      <c r="F1501" s="1" t="s">
        <v>2722</v>
      </c>
      <c r="G1501" s="12">
        <v>84</v>
      </c>
      <c r="H1501" s="1" t="s">
        <v>28</v>
      </c>
      <c r="I1501" s="1" t="s">
        <v>27</v>
      </c>
      <c r="J1501" s="1" t="s">
        <v>26</v>
      </c>
      <c r="K1501" s="1" t="s">
        <v>0</v>
      </c>
      <c r="L1501" s="1">
        <v>362486</v>
      </c>
      <c r="M1501" s="1">
        <v>90598</v>
      </c>
      <c r="N1501" s="1">
        <v>25934</v>
      </c>
      <c r="O1501" s="1">
        <v>218</v>
      </c>
    </row>
    <row r="1502" spans="1:15">
      <c r="A1502" s="12">
        <v>85049030</v>
      </c>
      <c r="B1502" s="1" t="s">
        <v>10267</v>
      </c>
      <c r="C1502" s="12">
        <v>850490</v>
      </c>
      <c r="D1502" s="1" t="s">
        <v>1918</v>
      </c>
      <c r="E1502" s="12">
        <v>8504</v>
      </c>
      <c r="F1502" s="1" t="s">
        <v>495</v>
      </c>
      <c r="G1502" s="12">
        <v>85</v>
      </c>
      <c r="H1502" s="1" t="s">
        <v>102</v>
      </c>
      <c r="I1502" s="1" t="s">
        <v>27</v>
      </c>
      <c r="J1502" s="1" t="s">
        <v>26</v>
      </c>
      <c r="K1502" s="1" t="s">
        <v>0</v>
      </c>
      <c r="L1502" s="1">
        <v>361871</v>
      </c>
      <c r="M1502" s="1">
        <v>28550</v>
      </c>
      <c r="N1502" s="1">
        <v>2555042</v>
      </c>
      <c r="O1502" s="1">
        <v>75068</v>
      </c>
    </row>
    <row r="1503" spans="1:15">
      <c r="A1503" s="12">
        <v>40025100</v>
      </c>
      <c r="B1503" s="1" t="s">
        <v>10266</v>
      </c>
      <c r="C1503" s="12">
        <v>400251</v>
      </c>
      <c r="D1503" s="1" t="s">
        <v>10266</v>
      </c>
      <c r="E1503" s="12">
        <v>4002</v>
      </c>
      <c r="F1503" s="1" t="s">
        <v>1960</v>
      </c>
      <c r="G1503" s="12">
        <v>40</v>
      </c>
      <c r="H1503" s="1" t="s">
        <v>422</v>
      </c>
      <c r="I1503" s="1" t="s">
        <v>37</v>
      </c>
      <c r="J1503" s="1" t="s">
        <v>36</v>
      </c>
      <c r="K1503" s="1" t="s">
        <v>0</v>
      </c>
      <c r="L1503" s="1">
        <v>361764</v>
      </c>
      <c r="M1503" s="1">
        <v>212625</v>
      </c>
      <c r="N1503" s="1">
        <v>11305</v>
      </c>
      <c r="O1503" s="1">
        <v>1021</v>
      </c>
    </row>
    <row r="1504" spans="1:15">
      <c r="A1504" s="12">
        <v>84652000</v>
      </c>
      <c r="B1504" s="1" t="s">
        <v>10265</v>
      </c>
      <c r="C1504" s="12">
        <v>846520</v>
      </c>
      <c r="D1504" s="1" t="s">
        <v>10265</v>
      </c>
      <c r="E1504" s="12">
        <v>8465</v>
      </c>
      <c r="F1504" s="1" t="s">
        <v>1548</v>
      </c>
      <c r="G1504" s="12">
        <v>84</v>
      </c>
      <c r="H1504" s="1" t="s">
        <v>28</v>
      </c>
      <c r="I1504" s="1" t="s">
        <v>27</v>
      </c>
      <c r="J1504" s="1" t="s">
        <v>26</v>
      </c>
      <c r="K1504" s="1" t="s">
        <v>0</v>
      </c>
      <c r="L1504" s="1">
        <v>360000</v>
      </c>
      <c r="M1504" s="1">
        <v>9895</v>
      </c>
      <c r="N1504" s="1">
        <v>0</v>
      </c>
      <c r="O1504" s="1">
        <v>0</v>
      </c>
    </row>
    <row r="1505" spans="1:15">
      <c r="A1505" s="12">
        <v>26011290</v>
      </c>
      <c r="B1505" s="1" t="s">
        <v>10264</v>
      </c>
      <c r="C1505" s="12">
        <v>260112</v>
      </c>
      <c r="D1505" s="1" t="s">
        <v>10263</v>
      </c>
      <c r="E1505" s="12">
        <v>2601</v>
      </c>
      <c r="F1505" s="1" t="s">
        <v>10262</v>
      </c>
      <c r="G1505" s="12">
        <v>26</v>
      </c>
      <c r="H1505" s="1" t="s">
        <v>888</v>
      </c>
      <c r="I1505" s="1" t="s">
        <v>225</v>
      </c>
      <c r="J1505" s="1" t="s">
        <v>224</v>
      </c>
      <c r="K1505" s="1" t="s">
        <v>0</v>
      </c>
      <c r="L1505" s="1">
        <v>359097</v>
      </c>
      <c r="M1505" s="1">
        <v>3512457</v>
      </c>
      <c r="N1505" s="1">
        <v>1098</v>
      </c>
      <c r="O1505" s="1">
        <v>0</v>
      </c>
    </row>
    <row r="1506" spans="1:15">
      <c r="A1506" s="12">
        <v>94021000</v>
      </c>
      <c r="B1506" s="1" t="s">
        <v>10261</v>
      </c>
      <c r="C1506" s="12">
        <v>940210</v>
      </c>
      <c r="D1506" s="1" t="s">
        <v>10260</v>
      </c>
      <c r="E1506" s="12">
        <v>9402</v>
      </c>
      <c r="F1506" s="1" t="s">
        <v>3288</v>
      </c>
      <c r="G1506" s="12">
        <v>94</v>
      </c>
      <c r="H1506" s="1" t="s">
        <v>259</v>
      </c>
      <c r="I1506" s="1" t="s">
        <v>127</v>
      </c>
      <c r="J1506" s="1" t="s">
        <v>126</v>
      </c>
      <c r="K1506" s="1" t="s">
        <v>0</v>
      </c>
      <c r="L1506" s="1">
        <v>358357</v>
      </c>
      <c r="M1506" s="1">
        <v>35158</v>
      </c>
      <c r="N1506" s="1">
        <v>0</v>
      </c>
      <c r="O1506" s="1">
        <v>0</v>
      </c>
    </row>
    <row r="1507" spans="1:15">
      <c r="A1507" s="12">
        <v>17019100</v>
      </c>
      <c r="B1507" s="1" t="s">
        <v>10259</v>
      </c>
      <c r="C1507" s="12">
        <v>170191</v>
      </c>
      <c r="D1507" s="1" t="s">
        <v>10258</v>
      </c>
      <c r="E1507" s="12">
        <v>1701</v>
      </c>
      <c r="F1507" s="1" t="s">
        <v>6273</v>
      </c>
      <c r="G1507" s="12">
        <v>17</v>
      </c>
      <c r="H1507" s="1" t="s">
        <v>2516</v>
      </c>
      <c r="I1507" s="1" t="s">
        <v>751</v>
      </c>
      <c r="J1507" s="1" t="s">
        <v>750</v>
      </c>
      <c r="K1507" s="1" t="s">
        <v>0</v>
      </c>
      <c r="L1507" s="1">
        <v>358033</v>
      </c>
      <c r="M1507" s="1">
        <v>78687</v>
      </c>
      <c r="N1507" s="1">
        <v>0</v>
      </c>
      <c r="O1507" s="1">
        <v>0</v>
      </c>
    </row>
    <row r="1508" spans="1:15">
      <c r="A1508" s="12">
        <v>84304190</v>
      </c>
      <c r="B1508" s="1" t="s">
        <v>10257</v>
      </c>
      <c r="C1508" s="12">
        <v>843041</v>
      </c>
      <c r="D1508" s="1" t="s">
        <v>9337</v>
      </c>
      <c r="E1508" s="12">
        <v>8430</v>
      </c>
      <c r="F1508" s="1" t="s">
        <v>3526</v>
      </c>
      <c r="G1508" s="12">
        <v>84</v>
      </c>
      <c r="H1508" s="1" t="s">
        <v>28</v>
      </c>
      <c r="I1508" s="1" t="s">
        <v>27</v>
      </c>
      <c r="J1508" s="1" t="s">
        <v>26</v>
      </c>
      <c r="K1508" s="1" t="s">
        <v>0</v>
      </c>
      <c r="L1508" s="1">
        <v>357308</v>
      </c>
      <c r="M1508" s="1">
        <v>49280</v>
      </c>
      <c r="N1508" s="1">
        <v>13569616</v>
      </c>
      <c r="O1508" s="1">
        <v>389787</v>
      </c>
    </row>
    <row r="1509" spans="1:15">
      <c r="A1509" s="12">
        <v>85176255</v>
      </c>
      <c r="B1509" s="1" t="s">
        <v>10256</v>
      </c>
      <c r="C1509" s="12">
        <v>851762</v>
      </c>
      <c r="D1509" s="1" t="s">
        <v>853</v>
      </c>
      <c r="E1509" s="12">
        <v>8517</v>
      </c>
      <c r="F1509" s="1" t="s">
        <v>852</v>
      </c>
      <c r="G1509" s="12">
        <v>85</v>
      </c>
      <c r="H1509" s="1" t="s">
        <v>102</v>
      </c>
      <c r="I1509" s="1" t="s">
        <v>27</v>
      </c>
      <c r="J1509" s="1" t="s">
        <v>26</v>
      </c>
      <c r="K1509" s="1" t="s">
        <v>0</v>
      </c>
      <c r="L1509" s="1">
        <v>356520</v>
      </c>
      <c r="M1509" s="1">
        <v>193</v>
      </c>
      <c r="N1509" s="1">
        <v>3813658</v>
      </c>
      <c r="O1509" s="1">
        <v>4096</v>
      </c>
    </row>
    <row r="1510" spans="1:15">
      <c r="A1510" s="12">
        <v>48025693</v>
      </c>
      <c r="B1510" s="1" t="s">
        <v>10255</v>
      </c>
      <c r="C1510" s="12">
        <v>480256</v>
      </c>
      <c r="D1510" s="1" t="s">
        <v>946</v>
      </c>
      <c r="E1510" s="12">
        <v>4802</v>
      </c>
      <c r="F1510" s="1" t="s">
        <v>150</v>
      </c>
      <c r="G1510" s="12">
        <v>48</v>
      </c>
      <c r="H1510" s="1" t="s">
        <v>19</v>
      </c>
      <c r="I1510" s="1" t="s">
        <v>18</v>
      </c>
      <c r="J1510" s="1" t="s">
        <v>17</v>
      </c>
      <c r="K1510" s="1" t="s">
        <v>0</v>
      </c>
      <c r="L1510" s="1">
        <v>355050</v>
      </c>
      <c r="M1510" s="1">
        <v>474651</v>
      </c>
      <c r="N1510" s="1">
        <v>0</v>
      </c>
      <c r="O1510" s="1">
        <v>0</v>
      </c>
    </row>
    <row r="1511" spans="1:15">
      <c r="A1511" s="12">
        <v>44181900</v>
      </c>
      <c r="B1511" s="1" t="s">
        <v>10254</v>
      </c>
      <c r="C1511" s="12">
        <v>441819</v>
      </c>
      <c r="D1511" s="1" t="s">
        <v>10253</v>
      </c>
      <c r="E1511" s="12">
        <v>4418</v>
      </c>
      <c r="F1511" s="1" t="s">
        <v>5041</v>
      </c>
      <c r="G1511" s="12">
        <v>44</v>
      </c>
      <c r="H1511" s="1" t="s">
        <v>2121</v>
      </c>
      <c r="I1511" s="1" t="s">
        <v>1129</v>
      </c>
      <c r="J1511" s="1" t="s">
        <v>1128</v>
      </c>
      <c r="K1511" s="1" t="s">
        <v>0</v>
      </c>
      <c r="L1511" s="1">
        <v>354964</v>
      </c>
      <c r="M1511" s="1">
        <v>8635</v>
      </c>
      <c r="N1511" s="1">
        <v>0</v>
      </c>
      <c r="O1511" s="1">
        <v>0</v>
      </c>
    </row>
    <row r="1512" spans="1:15">
      <c r="A1512" s="12">
        <v>15132120</v>
      </c>
      <c r="B1512" s="1" t="s">
        <v>10252</v>
      </c>
      <c r="C1512" s="12">
        <v>151321</v>
      </c>
      <c r="D1512" s="1" t="s">
        <v>5670</v>
      </c>
      <c r="E1512" s="12">
        <v>1513</v>
      </c>
      <c r="F1512" s="1" t="s">
        <v>5669</v>
      </c>
      <c r="G1512" s="12">
        <v>15</v>
      </c>
      <c r="H1512" s="1" t="s">
        <v>413</v>
      </c>
      <c r="I1512" s="1" t="s">
        <v>412</v>
      </c>
      <c r="J1512" s="1" t="s">
        <v>411</v>
      </c>
      <c r="K1512" s="1" t="s">
        <v>0</v>
      </c>
      <c r="L1512" s="1">
        <v>354839</v>
      </c>
      <c r="M1512" s="1">
        <v>43448</v>
      </c>
      <c r="N1512" s="1">
        <v>0</v>
      </c>
      <c r="O1512" s="1">
        <v>0</v>
      </c>
    </row>
    <row r="1513" spans="1:15">
      <c r="A1513" s="12">
        <v>72193200</v>
      </c>
      <c r="B1513" s="1" t="s">
        <v>10251</v>
      </c>
      <c r="C1513" s="12">
        <v>721932</v>
      </c>
      <c r="D1513" s="1" t="s">
        <v>10250</v>
      </c>
      <c r="E1513" s="12">
        <v>7219</v>
      </c>
      <c r="F1513" s="1" t="s">
        <v>1582</v>
      </c>
      <c r="G1513" s="12">
        <v>72</v>
      </c>
      <c r="H1513" s="1" t="s">
        <v>436</v>
      </c>
      <c r="I1513" s="1" t="s">
        <v>107</v>
      </c>
      <c r="J1513" s="1" t="s">
        <v>106</v>
      </c>
      <c r="K1513" s="1" t="s">
        <v>0</v>
      </c>
      <c r="L1513" s="1">
        <v>354569</v>
      </c>
      <c r="M1513" s="1">
        <v>122515</v>
      </c>
      <c r="N1513" s="1">
        <v>1452480</v>
      </c>
      <c r="O1513" s="1">
        <v>219409</v>
      </c>
    </row>
    <row r="1514" spans="1:15">
      <c r="A1514" s="12">
        <v>35061010</v>
      </c>
      <c r="B1514" s="1" t="s">
        <v>10249</v>
      </c>
      <c r="C1514" s="12">
        <v>350610</v>
      </c>
      <c r="D1514" s="1" t="s">
        <v>10248</v>
      </c>
      <c r="E1514" s="12">
        <v>3506</v>
      </c>
      <c r="F1514" s="1" t="s">
        <v>6321</v>
      </c>
      <c r="G1514" s="12">
        <v>35</v>
      </c>
      <c r="H1514" s="1" t="s">
        <v>432</v>
      </c>
      <c r="I1514" s="1" t="s">
        <v>12</v>
      </c>
      <c r="J1514" s="1" t="s">
        <v>11</v>
      </c>
      <c r="K1514" s="1" t="s">
        <v>0</v>
      </c>
      <c r="L1514" s="1">
        <v>354094</v>
      </c>
      <c r="M1514" s="1">
        <v>5132</v>
      </c>
      <c r="N1514" s="1">
        <v>420412</v>
      </c>
      <c r="O1514" s="1">
        <v>9471</v>
      </c>
    </row>
    <row r="1515" spans="1:15">
      <c r="A1515" s="12">
        <v>73182300</v>
      </c>
      <c r="B1515" s="1" t="s">
        <v>10247</v>
      </c>
      <c r="C1515" s="12">
        <v>731823</v>
      </c>
      <c r="D1515" s="1" t="s">
        <v>10247</v>
      </c>
      <c r="E1515" s="12">
        <v>7318</v>
      </c>
      <c r="F1515" s="1" t="s">
        <v>5883</v>
      </c>
      <c r="G1515" s="12">
        <v>73</v>
      </c>
      <c r="H1515" s="1" t="s">
        <v>108</v>
      </c>
      <c r="I1515" s="1" t="s">
        <v>107</v>
      </c>
      <c r="J1515" s="1" t="s">
        <v>106</v>
      </c>
      <c r="K1515" s="1" t="s">
        <v>0</v>
      </c>
      <c r="L1515" s="1">
        <v>353967</v>
      </c>
      <c r="M1515" s="1">
        <v>27509</v>
      </c>
      <c r="N1515" s="1">
        <v>2857012</v>
      </c>
      <c r="O1515" s="1">
        <v>40401</v>
      </c>
    </row>
    <row r="1516" spans="1:15">
      <c r="A1516" s="12">
        <v>48195000</v>
      </c>
      <c r="B1516" s="1" t="s">
        <v>10246</v>
      </c>
      <c r="C1516" s="12">
        <v>481950</v>
      </c>
      <c r="D1516" s="1" t="s">
        <v>10245</v>
      </c>
      <c r="E1516" s="12">
        <v>4819</v>
      </c>
      <c r="F1516" s="1" t="s">
        <v>1009</v>
      </c>
      <c r="G1516" s="12">
        <v>48</v>
      </c>
      <c r="H1516" s="1" t="s">
        <v>19</v>
      </c>
      <c r="I1516" s="1" t="s">
        <v>18</v>
      </c>
      <c r="J1516" s="1" t="s">
        <v>17</v>
      </c>
      <c r="K1516" s="1" t="s">
        <v>0</v>
      </c>
      <c r="L1516" s="1">
        <v>353693</v>
      </c>
      <c r="M1516" s="1">
        <v>146573</v>
      </c>
      <c r="N1516" s="1">
        <v>236894</v>
      </c>
      <c r="O1516" s="1">
        <v>61021</v>
      </c>
    </row>
    <row r="1517" spans="1:15">
      <c r="A1517" s="12">
        <v>85189010</v>
      </c>
      <c r="B1517" s="1" t="s">
        <v>10244</v>
      </c>
      <c r="C1517" s="12">
        <v>851890</v>
      </c>
      <c r="D1517" s="1" t="s">
        <v>7365</v>
      </c>
      <c r="E1517" s="12">
        <v>8518</v>
      </c>
      <c r="F1517" s="1" t="s">
        <v>279</v>
      </c>
      <c r="G1517" s="12">
        <v>85</v>
      </c>
      <c r="H1517" s="1" t="s">
        <v>102</v>
      </c>
      <c r="I1517" s="1" t="s">
        <v>27</v>
      </c>
      <c r="J1517" s="1" t="s">
        <v>26</v>
      </c>
      <c r="K1517" s="1" t="s">
        <v>0</v>
      </c>
      <c r="L1517" s="1">
        <v>353435</v>
      </c>
      <c r="M1517" s="1">
        <v>9985</v>
      </c>
      <c r="N1517" s="1">
        <v>513898</v>
      </c>
      <c r="O1517" s="1">
        <v>2451</v>
      </c>
    </row>
    <row r="1518" spans="1:15">
      <c r="A1518" s="12">
        <v>87081000</v>
      </c>
      <c r="B1518" s="1" t="s">
        <v>10243</v>
      </c>
      <c r="C1518" s="12">
        <v>870810</v>
      </c>
      <c r="D1518" s="1" t="s">
        <v>10242</v>
      </c>
      <c r="E1518" s="12">
        <v>8708</v>
      </c>
      <c r="F1518" s="1" t="s">
        <v>3640</v>
      </c>
      <c r="G1518" s="12">
        <v>87</v>
      </c>
      <c r="H1518" s="1" t="s">
        <v>633</v>
      </c>
      <c r="I1518" s="1" t="s">
        <v>272</v>
      </c>
      <c r="J1518" s="1" t="s">
        <v>271</v>
      </c>
      <c r="K1518" s="1" t="s">
        <v>0</v>
      </c>
      <c r="L1518" s="1">
        <v>351766</v>
      </c>
      <c r="M1518" s="1">
        <v>13941</v>
      </c>
      <c r="N1518" s="1">
        <v>3823845</v>
      </c>
      <c r="O1518" s="1">
        <v>110079</v>
      </c>
    </row>
    <row r="1519" spans="1:15">
      <c r="A1519" s="12">
        <v>85167100</v>
      </c>
      <c r="B1519" s="1" t="s">
        <v>10241</v>
      </c>
      <c r="C1519" s="12">
        <v>851671</v>
      </c>
      <c r="D1519" s="1" t="s">
        <v>10240</v>
      </c>
      <c r="E1519" s="12">
        <v>8516</v>
      </c>
      <c r="F1519" s="1" t="s">
        <v>2361</v>
      </c>
      <c r="G1519" s="12">
        <v>85</v>
      </c>
      <c r="H1519" s="1" t="s">
        <v>102</v>
      </c>
      <c r="I1519" s="1" t="s">
        <v>27</v>
      </c>
      <c r="J1519" s="1" t="s">
        <v>26</v>
      </c>
      <c r="K1519" s="1" t="s">
        <v>0</v>
      </c>
      <c r="L1519" s="1">
        <v>350703</v>
      </c>
      <c r="M1519" s="1">
        <v>373</v>
      </c>
      <c r="N1519" s="1">
        <v>181457</v>
      </c>
      <c r="O1519" s="1">
        <v>139</v>
      </c>
    </row>
    <row r="1520" spans="1:15">
      <c r="A1520" s="12">
        <v>90269010</v>
      </c>
      <c r="B1520" s="1" t="s">
        <v>10239</v>
      </c>
      <c r="C1520" s="12">
        <v>902690</v>
      </c>
      <c r="D1520" s="1" t="s">
        <v>10238</v>
      </c>
      <c r="E1520" s="12">
        <v>9026</v>
      </c>
      <c r="F1520" s="1" t="s">
        <v>6314</v>
      </c>
      <c r="G1520" s="12">
        <v>90</v>
      </c>
      <c r="H1520" s="1" t="s">
        <v>512</v>
      </c>
      <c r="I1520" s="1" t="s">
        <v>49</v>
      </c>
      <c r="J1520" s="1" t="s">
        <v>48</v>
      </c>
      <c r="K1520" s="1" t="s">
        <v>0</v>
      </c>
      <c r="L1520" s="1">
        <v>350085</v>
      </c>
      <c r="M1520" s="1">
        <v>1307</v>
      </c>
      <c r="N1520" s="1">
        <v>4276104</v>
      </c>
      <c r="O1520" s="1">
        <v>9260</v>
      </c>
    </row>
    <row r="1521" spans="1:15">
      <c r="A1521" s="13" t="s">
        <v>10237</v>
      </c>
      <c r="B1521" s="1" t="s">
        <v>10236</v>
      </c>
      <c r="C1521" s="13" t="s">
        <v>3476</v>
      </c>
      <c r="D1521" s="1" t="s">
        <v>3475</v>
      </c>
      <c r="E1521" s="13" t="s">
        <v>1855</v>
      </c>
      <c r="F1521" s="1" t="s">
        <v>1854</v>
      </c>
      <c r="G1521" s="13" t="s">
        <v>206</v>
      </c>
      <c r="H1521" s="1" t="s">
        <v>205</v>
      </c>
      <c r="I1521" s="1" t="s">
        <v>204</v>
      </c>
      <c r="J1521" s="1" t="s">
        <v>203</v>
      </c>
      <c r="K1521" s="1" t="s">
        <v>0</v>
      </c>
      <c r="L1521" s="1">
        <v>348657</v>
      </c>
      <c r="M1521" s="1">
        <v>14445</v>
      </c>
      <c r="N1521" s="1">
        <v>0</v>
      </c>
      <c r="O1521" s="1">
        <v>0</v>
      </c>
    </row>
    <row r="1522" spans="1:15">
      <c r="A1522" s="12">
        <v>84451190</v>
      </c>
      <c r="B1522" s="1" t="s">
        <v>10235</v>
      </c>
      <c r="C1522" s="12">
        <v>844511</v>
      </c>
      <c r="D1522" s="1" t="s">
        <v>10234</v>
      </c>
      <c r="E1522" s="12">
        <v>8445</v>
      </c>
      <c r="F1522" s="1" t="s">
        <v>711</v>
      </c>
      <c r="G1522" s="12">
        <v>84</v>
      </c>
      <c r="H1522" s="1" t="s">
        <v>28</v>
      </c>
      <c r="I1522" s="1" t="s">
        <v>27</v>
      </c>
      <c r="J1522" s="1" t="s">
        <v>26</v>
      </c>
      <c r="K1522" s="1" t="s">
        <v>0</v>
      </c>
      <c r="L1522" s="1">
        <v>348580</v>
      </c>
      <c r="M1522" s="1">
        <v>25305</v>
      </c>
      <c r="N1522" s="1">
        <v>0</v>
      </c>
      <c r="O1522" s="1">
        <v>0</v>
      </c>
    </row>
    <row r="1523" spans="1:15">
      <c r="A1523" s="12">
        <v>70196900</v>
      </c>
      <c r="B1523" s="1" t="s">
        <v>10233</v>
      </c>
      <c r="C1523" s="12">
        <v>701969</v>
      </c>
      <c r="D1523" s="1" t="s">
        <v>10232</v>
      </c>
      <c r="E1523" s="12">
        <v>7019</v>
      </c>
      <c r="F1523" s="1" t="s">
        <v>3110</v>
      </c>
      <c r="G1523" s="12">
        <v>70</v>
      </c>
      <c r="H1523" s="1" t="s">
        <v>83</v>
      </c>
      <c r="I1523" s="1" t="s">
        <v>7</v>
      </c>
      <c r="J1523" s="1" t="s">
        <v>6</v>
      </c>
      <c r="K1523" s="1" t="s">
        <v>0</v>
      </c>
      <c r="L1523" s="1">
        <v>346905</v>
      </c>
      <c r="M1523" s="1">
        <v>18760</v>
      </c>
      <c r="N1523" s="1">
        <v>846993</v>
      </c>
      <c r="O1523" s="1">
        <v>28906</v>
      </c>
    </row>
    <row r="1524" spans="1:15">
      <c r="A1524" s="12">
        <v>62044400</v>
      </c>
      <c r="B1524" s="1" t="s">
        <v>10231</v>
      </c>
      <c r="C1524" s="12">
        <v>620444</v>
      </c>
      <c r="D1524" s="1" t="s">
        <v>10230</v>
      </c>
      <c r="E1524" s="12">
        <v>6204</v>
      </c>
      <c r="F1524" s="1" t="s">
        <v>5822</v>
      </c>
      <c r="G1524" s="12">
        <v>62</v>
      </c>
      <c r="H1524" s="1" t="s">
        <v>248</v>
      </c>
      <c r="I1524" s="1" t="s">
        <v>2</v>
      </c>
      <c r="J1524" s="1" t="s">
        <v>1</v>
      </c>
      <c r="K1524" s="1" t="s">
        <v>0</v>
      </c>
      <c r="L1524" s="1">
        <v>346016</v>
      </c>
      <c r="M1524" s="1">
        <v>5478</v>
      </c>
      <c r="N1524" s="1">
        <v>3930</v>
      </c>
      <c r="O1524" s="1">
        <v>10</v>
      </c>
    </row>
    <row r="1525" spans="1:15">
      <c r="A1525" s="12">
        <v>62046200</v>
      </c>
      <c r="B1525" s="1" t="s">
        <v>10229</v>
      </c>
      <c r="C1525" s="12">
        <v>620462</v>
      </c>
      <c r="D1525" s="1" t="s">
        <v>10228</v>
      </c>
      <c r="E1525" s="12">
        <v>6204</v>
      </c>
      <c r="F1525" s="1" t="s">
        <v>5822</v>
      </c>
      <c r="G1525" s="12">
        <v>62</v>
      </c>
      <c r="H1525" s="1" t="s">
        <v>248</v>
      </c>
      <c r="I1525" s="1" t="s">
        <v>2</v>
      </c>
      <c r="J1525" s="1" t="s">
        <v>1</v>
      </c>
      <c r="K1525" s="1" t="s">
        <v>0</v>
      </c>
      <c r="L1525" s="1">
        <v>345513</v>
      </c>
      <c r="M1525" s="1">
        <v>4840</v>
      </c>
      <c r="N1525" s="1">
        <v>18502</v>
      </c>
      <c r="O1525" s="1">
        <v>483</v>
      </c>
    </row>
    <row r="1526" spans="1:15">
      <c r="A1526" s="12">
        <v>33079000</v>
      </c>
      <c r="B1526" s="1" t="s">
        <v>10227</v>
      </c>
      <c r="C1526" s="12">
        <v>330790</v>
      </c>
      <c r="D1526" s="1" t="s">
        <v>10226</v>
      </c>
      <c r="E1526" s="12">
        <v>3307</v>
      </c>
      <c r="F1526" s="1" t="s">
        <v>5375</v>
      </c>
      <c r="G1526" s="12">
        <v>33</v>
      </c>
      <c r="H1526" s="1" t="s">
        <v>406</v>
      </c>
      <c r="I1526" s="1" t="s">
        <v>12</v>
      </c>
      <c r="J1526" s="1" t="s">
        <v>11</v>
      </c>
      <c r="K1526" s="1" t="s">
        <v>0</v>
      </c>
      <c r="L1526" s="1">
        <v>344746</v>
      </c>
      <c r="M1526" s="1">
        <v>73140</v>
      </c>
      <c r="N1526" s="1">
        <v>6494067</v>
      </c>
      <c r="O1526" s="1">
        <v>1684834</v>
      </c>
    </row>
    <row r="1527" spans="1:15">
      <c r="A1527" s="12">
        <v>28431000</v>
      </c>
      <c r="B1527" s="1" t="s">
        <v>10225</v>
      </c>
      <c r="C1527" s="12">
        <v>284310</v>
      </c>
      <c r="D1527" s="1" t="s">
        <v>10225</v>
      </c>
      <c r="E1527" s="12">
        <v>2843</v>
      </c>
      <c r="F1527" s="1" t="s">
        <v>640</v>
      </c>
      <c r="G1527" s="12">
        <v>28</v>
      </c>
      <c r="H1527" s="1" t="s">
        <v>118</v>
      </c>
      <c r="I1527" s="1" t="s">
        <v>12</v>
      </c>
      <c r="J1527" s="1" t="s">
        <v>11</v>
      </c>
      <c r="K1527" s="1" t="s">
        <v>0</v>
      </c>
      <c r="L1527" s="1">
        <v>344257</v>
      </c>
      <c r="M1527" s="1">
        <v>434</v>
      </c>
      <c r="N1527" s="1">
        <v>13529</v>
      </c>
      <c r="O1527" s="1">
        <v>14</v>
      </c>
    </row>
    <row r="1528" spans="1:15">
      <c r="A1528" s="12">
        <v>38249939</v>
      </c>
      <c r="B1528" s="1" t="s">
        <v>10224</v>
      </c>
      <c r="C1528" s="12">
        <v>382499</v>
      </c>
      <c r="D1528" s="1" t="s">
        <v>822</v>
      </c>
      <c r="E1528" s="12">
        <v>3824</v>
      </c>
      <c r="F1528" s="1" t="s">
        <v>821</v>
      </c>
      <c r="G1528" s="12">
        <v>38</v>
      </c>
      <c r="H1528" s="1" t="s">
        <v>244</v>
      </c>
      <c r="I1528" s="1" t="s">
        <v>12</v>
      </c>
      <c r="J1528" s="1" t="s">
        <v>11</v>
      </c>
      <c r="K1528" s="1" t="s">
        <v>0</v>
      </c>
      <c r="L1528" s="1">
        <v>344256</v>
      </c>
      <c r="M1528" s="1">
        <v>106593</v>
      </c>
      <c r="N1528" s="1">
        <v>12574719</v>
      </c>
      <c r="O1528" s="1">
        <v>2300511</v>
      </c>
    </row>
    <row r="1529" spans="1:15">
      <c r="A1529" s="12">
        <v>70091000</v>
      </c>
      <c r="B1529" s="1" t="s">
        <v>10223</v>
      </c>
      <c r="C1529" s="12">
        <v>700910</v>
      </c>
      <c r="D1529" s="1" t="s">
        <v>10223</v>
      </c>
      <c r="E1529" s="12">
        <v>7009</v>
      </c>
      <c r="F1529" s="1" t="s">
        <v>8772</v>
      </c>
      <c r="G1529" s="12">
        <v>70</v>
      </c>
      <c r="H1529" s="1" t="s">
        <v>83</v>
      </c>
      <c r="I1529" s="1" t="s">
        <v>7</v>
      </c>
      <c r="J1529" s="1" t="s">
        <v>6</v>
      </c>
      <c r="K1529" s="1" t="s">
        <v>0</v>
      </c>
      <c r="L1529" s="1">
        <v>343967</v>
      </c>
      <c r="M1529" s="1">
        <v>30852</v>
      </c>
      <c r="N1529" s="1">
        <v>16328058</v>
      </c>
      <c r="O1529" s="1">
        <v>316939</v>
      </c>
    </row>
    <row r="1530" spans="1:15">
      <c r="A1530" s="13" t="s">
        <v>10222</v>
      </c>
      <c r="B1530" s="1" t="s">
        <v>10220</v>
      </c>
      <c r="C1530" s="13" t="s">
        <v>10221</v>
      </c>
      <c r="D1530" s="1" t="s">
        <v>10220</v>
      </c>
      <c r="E1530" s="13" t="s">
        <v>3334</v>
      </c>
      <c r="F1530" s="1" t="s">
        <v>3333</v>
      </c>
      <c r="G1530" s="13" t="s">
        <v>2082</v>
      </c>
      <c r="H1530" s="1" t="s">
        <v>2081</v>
      </c>
      <c r="I1530" s="1" t="s">
        <v>59</v>
      </c>
      <c r="J1530" s="1" t="s">
        <v>58</v>
      </c>
      <c r="K1530" s="1" t="s">
        <v>0</v>
      </c>
      <c r="L1530" s="1">
        <v>343275</v>
      </c>
      <c r="M1530" s="1">
        <v>54658</v>
      </c>
      <c r="N1530" s="1">
        <v>0</v>
      </c>
      <c r="O1530" s="1">
        <v>0</v>
      </c>
    </row>
    <row r="1531" spans="1:15">
      <c r="A1531" s="12">
        <v>71141900</v>
      </c>
      <c r="B1531" s="1" t="s">
        <v>10219</v>
      </c>
      <c r="C1531" s="12">
        <v>711419</v>
      </c>
      <c r="D1531" s="1" t="s">
        <v>10218</v>
      </c>
      <c r="E1531" s="12">
        <v>7114</v>
      </c>
      <c r="F1531" s="1" t="s">
        <v>7034</v>
      </c>
      <c r="G1531" s="12">
        <v>71</v>
      </c>
      <c r="H1531" s="1" t="s">
        <v>200</v>
      </c>
      <c r="I1531" s="1" t="s">
        <v>199</v>
      </c>
      <c r="J1531" s="1" t="s">
        <v>198</v>
      </c>
      <c r="K1531" s="1" t="s">
        <v>0</v>
      </c>
      <c r="L1531" s="1">
        <v>342927</v>
      </c>
      <c r="M1531" s="1">
        <v>63</v>
      </c>
      <c r="N1531" s="1">
        <v>0</v>
      </c>
      <c r="O1531" s="1">
        <v>0</v>
      </c>
    </row>
    <row r="1532" spans="1:15">
      <c r="A1532" s="12">
        <v>84483100</v>
      </c>
      <c r="B1532" s="1" t="s">
        <v>10217</v>
      </c>
      <c r="C1532" s="12">
        <v>844831</v>
      </c>
      <c r="D1532" s="1" t="s">
        <v>10217</v>
      </c>
      <c r="E1532" s="12">
        <v>8448</v>
      </c>
      <c r="F1532" s="1" t="s">
        <v>29</v>
      </c>
      <c r="G1532" s="12">
        <v>84</v>
      </c>
      <c r="H1532" s="1" t="s">
        <v>28</v>
      </c>
      <c r="I1532" s="1" t="s">
        <v>27</v>
      </c>
      <c r="J1532" s="1" t="s">
        <v>26</v>
      </c>
      <c r="K1532" s="1" t="s">
        <v>0</v>
      </c>
      <c r="L1532" s="1">
        <v>342267</v>
      </c>
      <c r="M1532" s="1">
        <v>14369</v>
      </c>
      <c r="N1532" s="1">
        <v>69812</v>
      </c>
      <c r="O1532" s="1">
        <v>2432</v>
      </c>
    </row>
    <row r="1533" spans="1:15">
      <c r="A1533" s="12">
        <v>38121000</v>
      </c>
      <c r="B1533" s="1" t="s">
        <v>10216</v>
      </c>
      <c r="C1533" s="12">
        <v>381210</v>
      </c>
      <c r="D1533" s="1" t="s">
        <v>10215</v>
      </c>
      <c r="E1533" s="12">
        <v>3812</v>
      </c>
      <c r="F1533" s="1" t="s">
        <v>245</v>
      </c>
      <c r="G1533" s="12">
        <v>38</v>
      </c>
      <c r="H1533" s="1" t="s">
        <v>244</v>
      </c>
      <c r="I1533" s="1" t="s">
        <v>12</v>
      </c>
      <c r="J1533" s="1" t="s">
        <v>11</v>
      </c>
      <c r="K1533" s="1" t="s">
        <v>0</v>
      </c>
      <c r="L1533" s="1">
        <v>341504</v>
      </c>
      <c r="M1533" s="1">
        <v>37800</v>
      </c>
      <c r="N1533" s="1">
        <v>2224145</v>
      </c>
      <c r="O1533" s="1">
        <v>174626</v>
      </c>
    </row>
    <row r="1534" spans="1:15">
      <c r="A1534" s="12">
        <v>18063110</v>
      </c>
      <c r="B1534" s="1" t="s">
        <v>10214</v>
      </c>
      <c r="C1534" s="12">
        <v>180631</v>
      </c>
      <c r="D1534" s="1" t="s">
        <v>8716</v>
      </c>
      <c r="E1534" s="12">
        <v>1806</v>
      </c>
      <c r="F1534" s="1" t="s">
        <v>8715</v>
      </c>
      <c r="G1534" s="12">
        <v>18</v>
      </c>
      <c r="H1534" s="1" t="s">
        <v>8279</v>
      </c>
      <c r="I1534" s="1" t="s">
        <v>751</v>
      </c>
      <c r="J1534" s="1" t="s">
        <v>750</v>
      </c>
      <c r="K1534" s="1" t="s">
        <v>0</v>
      </c>
      <c r="L1534" s="1">
        <v>341140</v>
      </c>
      <c r="M1534" s="1">
        <v>16398</v>
      </c>
      <c r="N1534" s="1">
        <v>408977</v>
      </c>
      <c r="O1534" s="1">
        <v>28083</v>
      </c>
    </row>
    <row r="1535" spans="1:15">
      <c r="A1535" s="12">
        <v>89039300</v>
      </c>
      <c r="B1535" s="1" t="s">
        <v>10213</v>
      </c>
      <c r="C1535" s="12">
        <v>890393</v>
      </c>
      <c r="D1535" s="1" t="s">
        <v>10212</v>
      </c>
      <c r="E1535" s="12">
        <v>8903</v>
      </c>
      <c r="F1535" s="1" t="s">
        <v>1976</v>
      </c>
      <c r="G1535" s="12">
        <v>89</v>
      </c>
      <c r="H1535" s="1" t="s">
        <v>1975</v>
      </c>
      <c r="I1535" s="1" t="s">
        <v>272</v>
      </c>
      <c r="J1535" s="1" t="s">
        <v>271</v>
      </c>
      <c r="K1535" s="1" t="s">
        <v>0</v>
      </c>
      <c r="L1535" s="1">
        <v>340106</v>
      </c>
      <c r="M1535" s="1">
        <v>10856</v>
      </c>
      <c r="N1535" s="1">
        <v>4511115</v>
      </c>
      <c r="O1535" s="1">
        <v>129251</v>
      </c>
    </row>
    <row r="1536" spans="1:15">
      <c r="A1536" s="12">
        <v>84802000</v>
      </c>
      <c r="B1536" s="1" t="s">
        <v>10211</v>
      </c>
      <c r="C1536" s="12">
        <v>848020</v>
      </c>
      <c r="D1536" s="1" t="s">
        <v>10211</v>
      </c>
      <c r="E1536" s="12">
        <v>8480</v>
      </c>
      <c r="F1536" s="1" t="s">
        <v>3063</v>
      </c>
      <c r="G1536" s="12">
        <v>84</v>
      </c>
      <c r="H1536" s="1" t="s">
        <v>28</v>
      </c>
      <c r="I1536" s="1" t="s">
        <v>27</v>
      </c>
      <c r="J1536" s="1" t="s">
        <v>26</v>
      </c>
      <c r="K1536" s="1" t="s">
        <v>0</v>
      </c>
      <c r="L1536" s="1">
        <v>339854</v>
      </c>
      <c r="M1536" s="1">
        <v>9085</v>
      </c>
      <c r="N1536" s="1">
        <v>0</v>
      </c>
      <c r="O1536" s="1">
        <v>0</v>
      </c>
    </row>
    <row r="1537" spans="1:15">
      <c r="A1537" s="12">
        <v>84715040</v>
      </c>
      <c r="B1537" s="1" t="s">
        <v>10210</v>
      </c>
      <c r="C1537" s="12">
        <v>847150</v>
      </c>
      <c r="D1537" s="1" t="s">
        <v>10208</v>
      </c>
      <c r="E1537" s="12">
        <v>8471</v>
      </c>
      <c r="F1537" s="1" t="s">
        <v>1897</v>
      </c>
      <c r="G1537" s="12">
        <v>84</v>
      </c>
      <c r="H1537" s="1" t="s">
        <v>28</v>
      </c>
      <c r="I1537" s="1" t="s">
        <v>27</v>
      </c>
      <c r="J1537" s="1" t="s">
        <v>26</v>
      </c>
      <c r="K1537" s="1" t="s">
        <v>0</v>
      </c>
      <c r="L1537" s="1">
        <v>339182</v>
      </c>
      <c r="M1537" s="1">
        <v>1315</v>
      </c>
      <c r="N1537" s="1">
        <v>71833009</v>
      </c>
      <c r="O1537" s="1">
        <v>118283</v>
      </c>
    </row>
    <row r="1538" spans="1:15">
      <c r="A1538" s="12">
        <v>84715030</v>
      </c>
      <c r="B1538" s="1" t="s">
        <v>10209</v>
      </c>
      <c r="C1538" s="12">
        <v>847150</v>
      </c>
      <c r="D1538" s="1" t="s">
        <v>10208</v>
      </c>
      <c r="E1538" s="12">
        <v>8471</v>
      </c>
      <c r="F1538" s="1" t="s">
        <v>1897</v>
      </c>
      <c r="G1538" s="12">
        <v>84</v>
      </c>
      <c r="H1538" s="1" t="s">
        <v>28</v>
      </c>
      <c r="I1538" s="1" t="s">
        <v>27</v>
      </c>
      <c r="J1538" s="1" t="s">
        <v>26</v>
      </c>
      <c r="K1538" s="1" t="s">
        <v>0</v>
      </c>
      <c r="L1538" s="1">
        <v>337821</v>
      </c>
      <c r="M1538" s="1">
        <v>2518</v>
      </c>
      <c r="N1538" s="1">
        <v>4821263</v>
      </c>
      <c r="O1538" s="1">
        <v>3899</v>
      </c>
    </row>
    <row r="1539" spans="1:15">
      <c r="A1539" s="13" t="s">
        <v>10207</v>
      </c>
      <c r="B1539" s="1" t="s">
        <v>10205</v>
      </c>
      <c r="C1539" s="13" t="s">
        <v>10206</v>
      </c>
      <c r="D1539" s="1" t="s">
        <v>10205</v>
      </c>
      <c r="E1539" s="13" t="s">
        <v>1238</v>
      </c>
      <c r="F1539" s="1" t="s">
        <v>1237</v>
      </c>
      <c r="G1539" s="13" t="s">
        <v>206</v>
      </c>
      <c r="H1539" s="1" t="s">
        <v>205</v>
      </c>
      <c r="I1539" s="1" t="s">
        <v>204</v>
      </c>
      <c r="J1539" s="1" t="s">
        <v>203</v>
      </c>
      <c r="K1539" s="1" t="s">
        <v>0</v>
      </c>
      <c r="L1539" s="1">
        <v>337812</v>
      </c>
      <c r="M1539" s="1">
        <v>43500</v>
      </c>
      <c r="N1539" s="1">
        <v>0</v>
      </c>
      <c r="O1539" s="1">
        <v>0</v>
      </c>
    </row>
    <row r="1540" spans="1:15">
      <c r="A1540" s="12">
        <v>25161200</v>
      </c>
      <c r="B1540" s="1" t="s">
        <v>10204</v>
      </c>
      <c r="C1540" s="12">
        <v>251612</v>
      </c>
      <c r="D1540" s="1" t="s">
        <v>10203</v>
      </c>
      <c r="E1540" s="12">
        <v>2516</v>
      </c>
      <c r="F1540" s="1" t="s">
        <v>1779</v>
      </c>
      <c r="G1540" s="12">
        <v>25</v>
      </c>
      <c r="H1540" s="1" t="s">
        <v>226</v>
      </c>
      <c r="I1540" s="1" t="s">
        <v>225</v>
      </c>
      <c r="J1540" s="1" t="s">
        <v>224</v>
      </c>
      <c r="K1540" s="1" t="s">
        <v>0</v>
      </c>
      <c r="L1540" s="1">
        <v>335971</v>
      </c>
      <c r="M1540" s="1">
        <v>937576</v>
      </c>
      <c r="N1540" s="1">
        <v>0</v>
      </c>
      <c r="O1540" s="1">
        <v>0</v>
      </c>
    </row>
    <row r="1541" spans="1:15">
      <c r="A1541" s="12">
        <v>28112100</v>
      </c>
      <c r="B1541" s="1" t="s">
        <v>10202</v>
      </c>
      <c r="C1541" s="12">
        <v>281121</v>
      </c>
      <c r="D1541" s="1" t="s">
        <v>10202</v>
      </c>
      <c r="E1541" s="12">
        <v>2811</v>
      </c>
      <c r="F1541" s="1" t="s">
        <v>264</v>
      </c>
      <c r="G1541" s="12">
        <v>28</v>
      </c>
      <c r="H1541" s="1" t="s">
        <v>118</v>
      </c>
      <c r="I1541" s="1" t="s">
        <v>12</v>
      </c>
      <c r="J1541" s="1" t="s">
        <v>11</v>
      </c>
      <c r="K1541" s="1" t="s">
        <v>0</v>
      </c>
      <c r="L1541" s="1">
        <v>333972</v>
      </c>
      <c r="M1541" s="1">
        <v>102382</v>
      </c>
      <c r="N1541" s="1">
        <v>6768</v>
      </c>
      <c r="O1541" s="1">
        <v>50</v>
      </c>
    </row>
    <row r="1542" spans="1:15">
      <c r="A1542" s="12">
        <v>41062200</v>
      </c>
      <c r="B1542" s="1" t="s">
        <v>10201</v>
      </c>
      <c r="C1542" s="12">
        <v>410622</v>
      </c>
      <c r="D1542" s="1" t="s">
        <v>10200</v>
      </c>
      <c r="E1542" s="12">
        <v>4106</v>
      </c>
      <c r="F1542" s="1" t="s">
        <v>2639</v>
      </c>
      <c r="G1542" s="12">
        <v>41</v>
      </c>
      <c r="H1542" s="1" t="s">
        <v>2610</v>
      </c>
      <c r="I1542" s="1" t="s">
        <v>2609</v>
      </c>
      <c r="J1542" s="1" t="s">
        <v>2608</v>
      </c>
      <c r="K1542" s="1" t="s">
        <v>0</v>
      </c>
      <c r="L1542" s="1">
        <v>333710</v>
      </c>
      <c r="M1542" s="1">
        <v>11047</v>
      </c>
      <c r="N1542" s="1">
        <v>0</v>
      </c>
      <c r="O1542" s="1">
        <v>0</v>
      </c>
    </row>
    <row r="1543" spans="1:15">
      <c r="A1543" s="12">
        <v>90183190</v>
      </c>
      <c r="B1543" s="1" t="s">
        <v>10199</v>
      </c>
      <c r="C1543" s="12">
        <v>901831</v>
      </c>
      <c r="D1543" s="1" t="s">
        <v>4362</v>
      </c>
      <c r="E1543" s="12">
        <v>9018</v>
      </c>
      <c r="F1543" s="1" t="s">
        <v>807</v>
      </c>
      <c r="G1543" s="12">
        <v>90</v>
      </c>
      <c r="H1543" s="1" t="s">
        <v>512</v>
      </c>
      <c r="I1543" s="1" t="s">
        <v>49</v>
      </c>
      <c r="J1543" s="1" t="s">
        <v>48</v>
      </c>
      <c r="K1543" s="1" t="s">
        <v>0</v>
      </c>
      <c r="L1543" s="1">
        <v>332190</v>
      </c>
      <c r="M1543" s="1">
        <v>4695</v>
      </c>
      <c r="N1543" s="1">
        <v>421373</v>
      </c>
      <c r="O1543" s="1">
        <v>6611</v>
      </c>
    </row>
    <row r="1544" spans="1:15">
      <c r="A1544" s="12">
        <v>18031000</v>
      </c>
      <c r="B1544" s="1" t="s">
        <v>10198</v>
      </c>
      <c r="C1544" s="12">
        <v>180310</v>
      </c>
      <c r="D1544" s="1" t="s">
        <v>10198</v>
      </c>
      <c r="E1544" s="12">
        <v>1803</v>
      </c>
      <c r="F1544" s="1" t="s">
        <v>10197</v>
      </c>
      <c r="G1544" s="12">
        <v>18</v>
      </c>
      <c r="H1544" s="1" t="s">
        <v>8279</v>
      </c>
      <c r="I1544" s="1" t="s">
        <v>751</v>
      </c>
      <c r="J1544" s="1" t="s">
        <v>750</v>
      </c>
      <c r="K1544" s="1" t="s">
        <v>0</v>
      </c>
      <c r="L1544" s="1">
        <v>331807</v>
      </c>
      <c r="M1544" s="1">
        <v>30000</v>
      </c>
      <c r="N1544" s="1">
        <v>18343</v>
      </c>
      <c r="O1544" s="1">
        <v>25466</v>
      </c>
    </row>
    <row r="1545" spans="1:15">
      <c r="A1545" s="13" t="s">
        <v>10196</v>
      </c>
      <c r="B1545" s="1" t="s">
        <v>10195</v>
      </c>
      <c r="C1545" s="13" t="s">
        <v>10194</v>
      </c>
      <c r="D1545" s="1" t="s">
        <v>10193</v>
      </c>
      <c r="E1545" s="13" t="s">
        <v>1855</v>
      </c>
      <c r="F1545" s="1" t="s">
        <v>1854</v>
      </c>
      <c r="G1545" s="13" t="s">
        <v>206</v>
      </c>
      <c r="H1545" s="1" t="s">
        <v>205</v>
      </c>
      <c r="I1545" s="1" t="s">
        <v>204</v>
      </c>
      <c r="J1545" s="1" t="s">
        <v>203</v>
      </c>
      <c r="K1545" s="1" t="s">
        <v>0</v>
      </c>
      <c r="L1545" s="1">
        <v>331030</v>
      </c>
      <c r="M1545" s="1">
        <v>106622</v>
      </c>
      <c r="N1545" s="1">
        <v>0</v>
      </c>
      <c r="O1545" s="1">
        <v>0</v>
      </c>
    </row>
    <row r="1546" spans="1:15">
      <c r="A1546" s="12">
        <v>29332992</v>
      </c>
      <c r="B1546" s="1" t="s">
        <v>10192</v>
      </c>
      <c r="C1546" s="12">
        <v>293329</v>
      </c>
      <c r="D1546" s="1" t="s">
        <v>839</v>
      </c>
      <c r="E1546" s="12">
        <v>2933</v>
      </c>
      <c r="F1546" s="1" t="s">
        <v>67</v>
      </c>
      <c r="G1546" s="12">
        <v>29</v>
      </c>
      <c r="H1546" s="1" t="s">
        <v>13</v>
      </c>
      <c r="I1546" s="1" t="s">
        <v>12</v>
      </c>
      <c r="J1546" s="1" t="s">
        <v>11</v>
      </c>
      <c r="K1546" s="1" t="s">
        <v>0</v>
      </c>
      <c r="L1546" s="1">
        <v>330695</v>
      </c>
      <c r="M1546" s="1">
        <v>36000</v>
      </c>
      <c r="N1546" s="1">
        <v>312856</v>
      </c>
      <c r="O1546" s="1">
        <v>5423</v>
      </c>
    </row>
    <row r="1547" spans="1:15">
      <c r="A1547" s="12">
        <v>84137080</v>
      </c>
      <c r="B1547" s="1" t="s">
        <v>10191</v>
      </c>
      <c r="C1547" s="12">
        <v>841370</v>
      </c>
      <c r="D1547" s="1" t="s">
        <v>10190</v>
      </c>
      <c r="E1547" s="12">
        <v>8413</v>
      </c>
      <c r="F1547" s="1" t="s">
        <v>3532</v>
      </c>
      <c r="G1547" s="12">
        <v>84</v>
      </c>
      <c r="H1547" s="1" t="s">
        <v>28</v>
      </c>
      <c r="I1547" s="1" t="s">
        <v>27</v>
      </c>
      <c r="J1547" s="1" t="s">
        <v>26</v>
      </c>
      <c r="K1547" s="1" t="s">
        <v>0</v>
      </c>
      <c r="L1547" s="1">
        <v>330108</v>
      </c>
      <c r="M1547" s="1">
        <v>12650</v>
      </c>
      <c r="N1547" s="1">
        <v>2094905</v>
      </c>
      <c r="O1547" s="1">
        <v>20401</v>
      </c>
    </row>
    <row r="1548" spans="1:15">
      <c r="A1548" s="12">
        <v>85122011</v>
      </c>
      <c r="B1548" s="1" t="s">
        <v>10189</v>
      </c>
      <c r="C1548" s="12">
        <v>851220</v>
      </c>
      <c r="D1548" s="1" t="s">
        <v>7503</v>
      </c>
      <c r="E1548" s="12">
        <v>8512</v>
      </c>
      <c r="F1548" s="1" t="s">
        <v>6216</v>
      </c>
      <c r="G1548" s="12">
        <v>85</v>
      </c>
      <c r="H1548" s="1" t="s">
        <v>102</v>
      </c>
      <c r="I1548" s="1" t="s">
        <v>27</v>
      </c>
      <c r="J1548" s="1" t="s">
        <v>26</v>
      </c>
      <c r="K1548" s="1" t="s">
        <v>0</v>
      </c>
      <c r="L1548" s="1">
        <v>329500</v>
      </c>
      <c r="M1548" s="1">
        <v>9727</v>
      </c>
      <c r="N1548" s="1">
        <v>9975347</v>
      </c>
      <c r="O1548" s="1">
        <v>189903</v>
      </c>
    </row>
    <row r="1549" spans="1:15">
      <c r="A1549" s="12">
        <v>85423939</v>
      </c>
      <c r="B1549" s="1" t="s">
        <v>10188</v>
      </c>
      <c r="C1549" s="12">
        <v>854239</v>
      </c>
      <c r="D1549" s="1" t="s">
        <v>298</v>
      </c>
      <c r="E1549" s="12">
        <v>8542</v>
      </c>
      <c r="F1549" s="1" t="s">
        <v>297</v>
      </c>
      <c r="G1549" s="12">
        <v>85</v>
      </c>
      <c r="H1549" s="1" t="s">
        <v>102</v>
      </c>
      <c r="I1549" s="1" t="s">
        <v>27</v>
      </c>
      <c r="J1549" s="1" t="s">
        <v>26</v>
      </c>
      <c r="K1549" s="1" t="s">
        <v>0</v>
      </c>
      <c r="L1549" s="1">
        <v>328884</v>
      </c>
      <c r="M1549" s="1">
        <v>2121</v>
      </c>
      <c r="N1549" s="1">
        <v>7566363</v>
      </c>
      <c r="O1549" s="1">
        <v>2221</v>
      </c>
    </row>
    <row r="1550" spans="1:15">
      <c r="A1550" s="12">
        <v>74198090</v>
      </c>
      <c r="B1550" s="1" t="s">
        <v>10187</v>
      </c>
      <c r="C1550" s="12">
        <v>741980</v>
      </c>
      <c r="D1550" s="1" t="s">
        <v>5021</v>
      </c>
      <c r="E1550" s="12">
        <v>7419</v>
      </c>
      <c r="F1550" s="1" t="s">
        <v>5020</v>
      </c>
      <c r="G1550" s="12">
        <v>74</v>
      </c>
      <c r="H1550" s="1" t="s">
        <v>491</v>
      </c>
      <c r="I1550" s="1" t="s">
        <v>107</v>
      </c>
      <c r="J1550" s="1" t="s">
        <v>106</v>
      </c>
      <c r="K1550" s="1" t="s">
        <v>0</v>
      </c>
      <c r="L1550" s="1">
        <v>328148</v>
      </c>
      <c r="M1550" s="1">
        <v>8077</v>
      </c>
      <c r="N1550" s="1">
        <v>1613914</v>
      </c>
      <c r="O1550" s="1">
        <v>8150</v>
      </c>
    </row>
    <row r="1551" spans="1:15">
      <c r="A1551" s="12">
        <v>84659591</v>
      </c>
      <c r="B1551" s="1" t="s">
        <v>10186</v>
      </c>
      <c r="C1551" s="12">
        <v>846595</v>
      </c>
      <c r="D1551" s="1" t="s">
        <v>10185</v>
      </c>
      <c r="E1551" s="12">
        <v>8465</v>
      </c>
      <c r="F1551" s="1" t="s">
        <v>1548</v>
      </c>
      <c r="G1551" s="12">
        <v>84</v>
      </c>
      <c r="H1551" s="1" t="s">
        <v>28</v>
      </c>
      <c r="I1551" s="1" t="s">
        <v>27</v>
      </c>
      <c r="J1551" s="1" t="s">
        <v>26</v>
      </c>
      <c r="K1551" s="1" t="s">
        <v>0</v>
      </c>
      <c r="L1551" s="1">
        <v>327600</v>
      </c>
      <c r="M1551" s="1">
        <v>18486</v>
      </c>
      <c r="N1551" s="1">
        <v>2801</v>
      </c>
      <c r="O1551" s="1">
        <v>25</v>
      </c>
    </row>
    <row r="1552" spans="1:15">
      <c r="A1552" s="12">
        <v>86040090</v>
      </c>
      <c r="B1552" s="1" t="s">
        <v>10184</v>
      </c>
      <c r="C1552" s="12">
        <v>860400</v>
      </c>
      <c r="D1552" s="1" t="s">
        <v>10183</v>
      </c>
      <c r="E1552" s="12">
        <v>8604</v>
      </c>
      <c r="F1552" s="1" t="s">
        <v>10183</v>
      </c>
      <c r="G1552" s="12">
        <v>86</v>
      </c>
      <c r="H1552" s="1" t="s">
        <v>1732</v>
      </c>
      <c r="I1552" s="1" t="s">
        <v>272</v>
      </c>
      <c r="J1552" s="1" t="s">
        <v>271</v>
      </c>
      <c r="K1552" s="1" t="s">
        <v>0</v>
      </c>
      <c r="L1552" s="1">
        <v>327498</v>
      </c>
      <c r="M1552" s="1">
        <v>2038</v>
      </c>
      <c r="N1552" s="1">
        <v>3580343</v>
      </c>
      <c r="O1552" s="1">
        <v>39540</v>
      </c>
    </row>
    <row r="1553" spans="1:15">
      <c r="A1553" s="12">
        <v>97069000</v>
      </c>
      <c r="B1553" s="1" t="s">
        <v>10182</v>
      </c>
      <c r="C1553" s="12">
        <v>970690</v>
      </c>
      <c r="D1553" s="1" t="s">
        <v>10181</v>
      </c>
      <c r="E1553" s="12">
        <v>9706</v>
      </c>
      <c r="F1553" s="1" t="s">
        <v>10180</v>
      </c>
      <c r="G1553" s="12">
        <v>97</v>
      </c>
      <c r="H1553" s="1" t="s">
        <v>2229</v>
      </c>
      <c r="I1553" s="1" t="s">
        <v>2230</v>
      </c>
      <c r="J1553" s="1" t="s">
        <v>2229</v>
      </c>
      <c r="K1553" s="1" t="s">
        <v>0</v>
      </c>
      <c r="L1553" s="1">
        <v>325930</v>
      </c>
      <c r="M1553" s="1">
        <v>44</v>
      </c>
      <c r="N1553" s="1">
        <v>0</v>
      </c>
      <c r="O1553" s="1">
        <v>0</v>
      </c>
    </row>
    <row r="1554" spans="1:15">
      <c r="A1554" s="13" t="s">
        <v>10179</v>
      </c>
      <c r="B1554" s="1" t="s">
        <v>10178</v>
      </c>
      <c r="C1554" s="13" t="s">
        <v>10177</v>
      </c>
      <c r="D1554" s="1" t="s">
        <v>10176</v>
      </c>
      <c r="E1554" s="13" t="s">
        <v>4850</v>
      </c>
      <c r="F1554" s="1" t="s">
        <v>4849</v>
      </c>
      <c r="G1554" s="13" t="s">
        <v>206</v>
      </c>
      <c r="H1554" s="1" t="s">
        <v>205</v>
      </c>
      <c r="I1554" s="1" t="s">
        <v>204</v>
      </c>
      <c r="J1554" s="1" t="s">
        <v>203</v>
      </c>
      <c r="K1554" s="1" t="s">
        <v>0</v>
      </c>
      <c r="L1554" s="1">
        <v>324885</v>
      </c>
      <c r="M1554" s="1">
        <v>31262</v>
      </c>
      <c r="N1554" s="1">
        <v>0</v>
      </c>
      <c r="O1554" s="1">
        <v>0</v>
      </c>
    </row>
    <row r="1555" spans="1:15">
      <c r="A1555" s="12">
        <v>84304130</v>
      </c>
      <c r="B1555" s="1" t="s">
        <v>10175</v>
      </c>
      <c r="C1555" s="12">
        <v>843041</v>
      </c>
      <c r="D1555" s="1" t="s">
        <v>9337</v>
      </c>
      <c r="E1555" s="12">
        <v>8430</v>
      </c>
      <c r="F1555" s="1" t="s">
        <v>3526</v>
      </c>
      <c r="G1555" s="12">
        <v>84</v>
      </c>
      <c r="H1555" s="1" t="s">
        <v>28</v>
      </c>
      <c r="I1555" s="1" t="s">
        <v>27</v>
      </c>
      <c r="J1555" s="1" t="s">
        <v>26</v>
      </c>
      <c r="K1555" s="1" t="s">
        <v>0</v>
      </c>
      <c r="L1555" s="1">
        <v>322970</v>
      </c>
      <c r="M1555" s="1">
        <v>45718</v>
      </c>
      <c r="N1555" s="1">
        <v>1117501</v>
      </c>
      <c r="O1555" s="1">
        <v>142199</v>
      </c>
    </row>
    <row r="1556" spans="1:15">
      <c r="A1556" s="12">
        <v>85176264</v>
      </c>
      <c r="B1556" s="1" t="s">
        <v>10174</v>
      </c>
      <c r="C1556" s="12">
        <v>851762</v>
      </c>
      <c r="D1556" s="1" t="s">
        <v>853</v>
      </c>
      <c r="E1556" s="12">
        <v>8517</v>
      </c>
      <c r="F1556" s="1" t="s">
        <v>852</v>
      </c>
      <c r="G1556" s="12">
        <v>85</v>
      </c>
      <c r="H1556" s="1" t="s">
        <v>102</v>
      </c>
      <c r="I1556" s="1" t="s">
        <v>27</v>
      </c>
      <c r="J1556" s="1" t="s">
        <v>26</v>
      </c>
      <c r="K1556" s="1" t="s">
        <v>0</v>
      </c>
      <c r="L1556" s="1">
        <v>321824</v>
      </c>
      <c r="M1556" s="1">
        <v>697</v>
      </c>
      <c r="N1556" s="1">
        <v>4089465</v>
      </c>
      <c r="O1556" s="1">
        <v>17626</v>
      </c>
    </row>
    <row r="1557" spans="1:15">
      <c r="A1557" s="12">
        <v>44089090</v>
      </c>
      <c r="B1557" s="1" t="s">
        <v>10173</v>
      </c>
      <c r="C1557" s="12">
        <v>440890</v>
      </c>
      <c r="D1557" s="1" t="s">
        <v>2245</v>
      </c>
      <c r="E1557" s="12">
        <v>4408</v>
      </c>
      <c r="F1557" s="1" t="s">
        <v>2122</v>
      </c>
      <c r="G1557" s="12">
        <v>44</v>
      </c>
      <c r="H1557" s="1" t="s">
        <v>2121</v>
      </c>
      <c r="I1557" s="1" t="s">
        <v>1129</v>
      </c>
      <c r="J1557" s="1" t="s">
        <v>1128</v>
      </c>
      <c r="K1557" s="1" t="s">
        <v>0</v>
      </c>
      <c r="L1557" s="1">
        <v>320767</v>
      </c>
      <c r="M1557" s="1">
        <v>426940</v>
      </c>
      <c r="N1557" s="1">
        <v>4467385</v>
      </c>
      <c r="O1557" s="1">
        <v>563461</v>
      </c>
    </row>
    <row r="1558" spans="1:15">
      <c r="A1558" s="12">
        <v>40092190</v>
      </c>
      <c r="B1558" s="1" t="s">
        <v>10172</v>
      </c>
      <c r="C1558" s="12">
        <v>400921</v>
      </c>
      <c r="D1558" s="1" t="s">
        <v>10171</v>
      </c>
      <c r="E1558" s="12">
        <v>4009</v>
      </c>
      <c r="F1558" s="1" t="s">
        <v>4733</v>
      </c>
      <c r="G1558" s="12">
        <v>40</v>
      </c>
      <c r="H1558" s="1" t="s">
        <v>422</v>
      </c>
      <c r="I1558" s="1" t="s">
        <v>37</v>
      </c>
      <c r="J1558" s="1" t="s">
        <v>36</v>
      </c>
      <c r="K1558" s="1" t="s">
        <v>0</v>
      </c>
      <c r="L1558" s="1">
        <v>319583</v>
      </c>
      <c r="M1558" s="1">
        <v>1967</v>
      </c>
      <c r="N1558" s="1">
        <v>2641125</v>
      </c>
      <c r="O1558" s="1">
        <v>110812</v>
      </c>
    </row>
    <row r="1559" spans="1:15">
      <c r="A1559" s="13" t="s">
        <v>10170</v>
      </c>
      <c r="B1559" s="1" t="s">
        <v>10168</v>
      </c>
      <c r="C1559" s="13" t="s">
        <v>10169</v>
      </c>
      <c r="D1559" s="1" t="s">
        <v>10168</v>
      </c>
      <c r="E1559" s="13" t="s">
        <v>5657</v>
      </c>
      <c r="F1559" s="1" t="s">
        <v>5656</v>
      </c>
      <c r="G1559" s="13" t="s">
        <v>3835</v>
      </c>
      <c r="H1559" s="1" t="s">
        <v>3834</v>
      </c>
      <c r="I1559" s="1" t="s">
        <v>204</v>
      </c>
      <c r="J1559" s="1" t="s">
        <v>203</v>
      </c>
      <c r="K1559" s="1" t="s">
        <v>0</v>
      </c>
      <c r="L1559" s="1">
        <v>319167</v>
      </c>
      <c r="M1559" s="1">
        <v>47747</v>
      </c>
      <c r="N1559" s="1">
        <v>0</v>
      </c>
      <c r="O1559" s="1">
        <v>0</v>
      </c>
    </row>
    <row r="1560" spans="1:15">
      <c r="A1560" s="12">
        <v>85308010</v>
      </c>
      <c r="B1560" s="1" t="s">
        <v>10167</v>
      </c>
      <c r="C1560" s="12">
        <v>853080</v>
      </c>
      <c r="D1560" s="1" t="s">
        <v>7467</v>
      </c>
      <c r="E1560" s="12">
        <v>8530</v>
      </c>
      <c r="F1560" s="1" t="s">
        <v>3308</v>
      </c>
      <c r="G1560" s="12">
        <v>85</v>
      </c>
      <c r="H1560" s="1" t="s">
        <v>102</v>
      </c>
      <c r="I1560" s="1" t="s">
        <v>27</v>
      </c>
      <c r="J1560" s="1" t="s">
        <v>26</v>
      </c>
      <c r="K1560" s="1" t="s">
        <v>0</v>
      </c>
      <c r="L1560" s="1">
        <v>318481</v>
      </c>
      <c r="M1560" s="1">
        <v>7</v>
      </c>
      <c r="N1560" s="1">
        <v>593331</v>
      </c>
      <c r="O1560" s="1">
        <v>315</v>
      </c>
    </row>
    <row r="1561" spans="1:15">
      <c r="A1561" s="12">
        <v>73072100</v>
      </c>
      <c r="B1561" s="1" t="s">
        <v>10166</v>
      </c>
      <c r="C1561" s="12">
        <v>730721</v>
      </c>
      <c r="D1561" s="1" t="s">
        <v>10166</v>
      </c>
      <c r="E1561" s="12">
        <v>7307</v>
      </c>
      <c r="F1561" s="1" t="s">
        <v>5339</v>
      </c>
      <c r="G1561" s="12">
        <v>73</v>
      </c>
      <c r="H1561" s="1" t="s">
        <v>108</v>
      </c>
      <c r="I1561" s="1" t="s">
        <v>107</v>
      </c>
      <c r="J1561" s="1" t="s">
        <v>106</v>
      </c>
      <c r="K1561" s="1" t="s">
        <v>0</v>
      </c>
      <c r="L1561" s="1">
        <v>318479</v>
      </c>
      <c r="M1561" s="1">
        <v>44662</v>
      </c>
      <c r="N1561" s="1">
        <v>1249253</v>
      </c>
      <c r="O1561" s="1">
        <v>8572</v>
      </c>
    </row>
    <row r="1562" spans="1:15">
      <c r="A1562" s="12">
        <v>62044900</v>
      </c>
      <c r="B1562" s="1" t="s">
        <v>10165</v>
      </c>
      <c r="C1562" s="12">
        <v>620449</v>
      </c>
      <c r="D1562" s="1" t="s">
        <v>10164</v>
      </c>
      <c r="E1562" s="12">
        <v>6204</v>
      </c>
      <c r="F1562" s="1" t="s">
        <v>5822</v>
      </c>
      <c r="G1562" s="12">
        <v>62</v>
      </c>
      <c r="H1562" s="1" t="s">
        <v>248</v>
      </c>
      <c r="I1562" s="1" t="s">
        <v>2</v>
      </c>
      <c r="J1562" s="1" t="s">
        <v>1</v>
      </c>
      <c r="K1562" s="1" t="s">
        <v>0</v>
      </c>
      <c r="L1562" s="1">
        <v>318037</v>
      </c>
      <c r="M1562" s="1">
        <v>1291</v>
      </c>
      <c r="N1562" s="1">
        <v>4371</v>
      </c>
      <c r="O1562" s="1">
        <v>12</v>
      </c>
    </row>
    <row r="1563" spans="1:15">
      <c r="A1563" s="12">
        <v>15089000</v>
      </c>
      <c r="B1563" s="1" t="s">
        <v>10163</v>
      </c>
      <c r="C1563" s="12">
        <v>150890</v>
      </c>
      <c r="D1563" s="1" t="s">
        <v>10162</v>
      </c>
      <c r="E1563" s="12">
        <v>1508</v>
      </c>
      <c r="F1563" s="1" t="s">
        <v>10161</v>
      </c>
      <c r="G1563" s="12">
        <v>15</v>
      </c>
      <c r="H1563" s="1" t="s">
        <v>413</v>
      </c>
      <c r="I1563" s="1" t="s">
        <v>412</v>
      </c>
      <c r="J1563" s="1" t="s">
        <v>411</v>
      </c>
      <c r="K1563" s="1" t="s">
        <v>0</v>
      </c>
      <c r="L1563" s="1">
        <v>317677</v>
      </c>
      <c r="M1563" s="1">
        <v>55980</v>
      </c>
      <c r="N1563" s="1">
        <v>33085</v>
      </c>
      <c r="O1563" s="1">
        <v>6965</v>
      </c>
    </row>
    <row r="1564" spans="1:15">
      <c r="A1564" s="12">
        <v>23099010</v>
      </c>
      <c r="B1564" s="1" t="s">
        <v>10160</v>
      </c>
      <c r="C1564" s="12">
        <v>230990</v>
      </c>
      <c r="D1564" s="1" t="s">
        <v>8450</v>
      </c>
      <c r="E1564" s="12">
        <v>2309</v>
      </c>
      <c r="F1564" s="1" t="s">
        <v>8449</v>
      </c>
      <c r="G1564" s="12">
        <v>23</v>
      </c>
      <c r="H1564" s="1" t="s">
        <v>2749</v>
      </c>
      <c r="I1564" s="1" t="s">
        <v>751</v>
      </c>
      <c r="J1564" s="1" t="s">
        <v>750</v>
      </c>
      <c r="K1564" s="1" t="s">
        <v>0</v>
      </c>
      <c r="L1564" s="1">
        <v>316908</v>
      </c>
      <c r="M1564" s="1">
        <v>338136</v>
      </c>
      <c r="N1564" s="1">
        <v>43019</v>
      </c>
      <c r="O1564" s="1">
        <v>20282</v>
      </c>
    </row>
    <row r="1565" spans="1:15">
      <c r="A1565" s="12">
        <v>28181010</v>
      </c>
      <c r="B1565" s="1" t="s">
        <v>10159</v>
      </c>
      <c r="C1565" s="12">
        <v>281810</v>
      </c>
      <c r="D1565" s="1" t="s">
        <v>10158</v>
      </c>
      <c r="E1565" s="12">
        <v>2818</v>
      </c>
      <c r="F1565" s="1" t="s">
        <v>4179</v>
      </c>
      <c r="G1565" s="12">
        <v>28</v>
      </c>
      <c r="H1565" s="1" t="s">
        <v>118</v>
      </c>
      <c r="I1565" s="1" t="s">
        <v>12</v>
      </c>
      <c r="J1565" s="1" t="s">
        <v>11</v>
      </c>
      <c r="K1565" s="1" t="s">
        <v>0</v>
      </c>
      <c r="L1565" s="1">
        <v>316449</v>
      </c>
      <c r="M1565" s="1">
        <v>333075</v>
      </c>
      <c r="N1565" s="1">
        <v>228302</v>
      </c>
      <c r="O1565" s="1">
        <v>122185</v>
      </c>
    </row>
    <row r="1566" spans="1:15">
      <c r="A1566" s="12">
        <v>63090010</v>
      </c>
      <c r="B1566" s="1" t="s">
        <v>10157</v>
      </c>
      <c r="C1566" s="12">
        <v>630900</v>
      </c>
      <c r="D1566" s="1" t="s">
        <v>5178</v>
      </c>
      <c r="E1566" s="12">
        <v>6309</v>
      </c>
      <c r="F1566" s="1" t="s">
        <v>5177</v>
      </c>
      <c r="G1566" s="12">
        <v>63</v>
      </c>
      <c r="H1566" s="1" t="s">
        <v>445</v>
      </c>
      <c r="I1566" s="1" t="s">
        <v>2</v>
      </c>
      <c r="J1566" s="1" t="s">
        <v>1</v>
      </c>
      <c r="K1566" s="1" t="s">
        <v>0</v>
      </c>
      <c r="L1566" s="1">
        <v>315934</v>
      </c>
      <c r="M1566" s="1">
        <v>1761</v>
      </c>
      <c r="N1566" s="1">
        <v>0</v>
      </c>
      <c r="O1566" s="1">
        <v>0</v>
      </c>
    </row>
    <row r="1567" spans="1:15">
      <c r="A1567" s="12">
        <v>34053000</v>
      </c>
      <c r="B1567" s="1" t="s">
        <v>10156</v>
      </c>
      <c r="C1567" s="12">
        <v>340530</v>
      </c>
      <c r="D1567" s="1" t="s">
        <v>10155</v>
      </c>
      <c r="E1567" s="12">
        <v>3405</v>
      </c>
      <c r="F1567" s="1" t="s">
        <v>6803</v>
      </c>
      <c r="G1567" s="12">
        <v>34</v>
      </c>
      <c r="H1567" s="1" t="s">
        <v>519</v>
      </c>
      <c r="I1567" s="1" t="s">
        <v>12</v>
      </c>
      <c r="J1567" s="1" t="s">
        <v>11</v>
      </c>
      <c r="K1567" s="1" t="s">
        <v>0</v>
      </c>
      <c r="L1567" s="1">
        <v>315568</v>
      </c>
      <c r="M1567" s="1">
        <v>84685</v>
      </c>
      <c r="N1567" s="1">
        <v>521191</v>
      </c>
      <c r="O1567" s="1">
        <v>43403</v>
      </c>
    </row>
    <row r="1568" spans="1:15">
      <c r="A1568" s="12">
        <v>63039900</v>
      </c>
      <c r="B1568" s="1" t="s">
        <v>10154</v>
      </c>
      <c r="C1568" s="12">
        <v>630399</v>
      </c>
      <c r="D1568" s="1" t="s">
        <v>10153</v>
      </c>
      <c r="E1568" s="12">
        <v>6303</v>
      </c>
      <c r="F1568" s="1" t="s">
        <v>6867</v>
      </c>
      <c r="G1568" s="12">
        <v>63</v>
      </c>
      <c r="H1568" s="1" t="s">
        <v>445</v>
      </c>
      <c r="I1568" s="1" t="s">
        <v>2</v>
      </c>
      <c r="J1568" s="1" t="s">
        <v>1</v>
      </c>
      <c r="K1568" s="1" t="s">
        <v>0</v>
      </c>
      <c r="L1568" s="1">
        <v>315507</v>
      </c>
      <c r="M1568" s="1">
        <v>6794</v>
      </c>
      <c r="N1568" s="1">
        <v>100696</v>
      </c>
      <c r="O1568" s="1">
        <v>1285</v>
      </c>
    </row>
    <row r="1569" spans="1:15">
      <c r="A1569" s="12">
        <v>39159000</v>
      </c>
      <c r="B1569" s="1" t="s">
        <v>10152</v>
      </c>
      <c r="C1569" s="12">
        <v>391590</v>
      </c>
      <c r="D1569" s="1" t="s">
        <v>10152</v>
      </c>
      <c r="E1569" s="12">
        <v>3915</v>
      </c>
      <c r="F1569" s="1" t="s">
        <v>4630</v>
      </c>
      <c r="G1569" s="12">
        <v>39</v>
      </c>
      <c r="H1569" s="1" t="s">
        <v>38</v>
      </c>
      <c r="I1569" s="1" t="s">
        <v>37</v>
      </c>
      <c r="J1569" s="1" t="s">
        <v>36</v>
      </c>
      <c r="K1569" s="1" t="s">
        <v>0</v>
      </c>
      <c r="L1569" s="1">
        <v>314095</v>
      </c>
      <c r="M1569" s="1">
        <v>642750</v>
      </c>
      <c r="N1569" s="1">
        <v>223961</v>
      </c>
      <c r="O1569" s="1">
        <v>344912</v>
      </c>
    </row>
    <row r="1570" spans="1:15">
      <c r="A1570" s="12">
        <v>90182010</v>
      </c>
      <c r="B1570" s="1" t="s">
        <v>10151</v>
      </c>
      <c r="C1570" s="12">
        <v>901820</v>
      </c>
      <c r="D1570" s="1" t="s">
        <v>10150</v>
      </c>
      <c r="E1570" s="12">
        <v>9018</v>
      </c>
      <c r="F1570" s="1" t="s">
        <v>807</v>
      </c>
      <c r="G1570" s="12">
        <v>90</v>
      </c>
      <c r="H1570" s="1" t="s">
        <v>512</v>
      </c>
      <c r="I1570" s="1" t="s">
        <v>49</v>
      </c>
      <c r="J1570" s="1" t="s">
        <v>48</v>
      </c>
      <c r="K1570" s="1" t="s">
        <v>0</v>
      </c>
      <c r="L1570" s="1">
        <v>313823</v>
      </c>
      <c r="M1570" s="1">
        <v>232</v>
      </c>
      <c r="N1570" s="1">
        <v>1764891</v>
      </c>
      <c r="O1570" s="1">
        <v>2824</v>
      </c>
    </row>
    <row r="1571" spans="1:15">
      <c r="A1571" s="12">
        <v>84651000</v>
      </c>
      <c r="B1571" s="1" t="s">
        <v>10149</v>
      </c>
      <c r="C1571" s="12">
        <v>846510</v>
      </c>
      <c r="D1571" s="1" t="s">
        <v>10148</v>
      </c>
      <c r="E1571" s="12">
        <v>8465</v>
      </c>
      <c r="F1571" s="1" t="s">
        <v>1548</v>
      </c>
      <c r="G1571" s="12">
        <v>84</v>
      </c>
      <c r="H1571" s="1" t="s">
        <v>28</v>
      </c>
      <c r="I1571" s="1" t="s">
        <v>27</v>
      </c>
      <c r="J1571" s="1" t="s">
        <v>26</v>
      </c>
      <c r="K1571" s="1" t="s">
        <v>0</v>
      </c>
      <c r="L1571" s="1">
        <v>313228</v>
      </c>
      <c r="M1571" s="1">
        <v>21462</v>
      </c>
      <c r="N1571" s="1">
        <v>34760</v>
      </c>
      <c r="O1571" s="1">
        <v>595</v>
      </c>
    </row>
    <row r="1572" spans="1:15">
      <c r="A1572" s="12">
        <v>89020090</v>
      </c>
      <c r="B1572" s="1" t="s">
        <v>10147</v>
      </c>
      <c r="C1572" s="12">
        <v>890200</v>
      </c>
      <c r="D1572" s="1" t="s">
        <v>10146</v>
      </c>
      <c r="E1572" s="12">
        <v>8902</v>
      </c>
      <c r="F1572" s="1" t="s">
        <v>10146</v>
      </c>
      <c r="G1572" s="12">
        <v>89</v>
      </c>
      <c r="H1572" s="1" t="s">
        <v>1975</v>
      </c>
      <c r="I1572" s="1" t="s">
        <v>272</v>
      </c>
      <c r="J1572" s="1" t="s">
        <v>271</v>
      </c>
      <c r="K1572" s="1" t="s">
        <v>0</v>
      </c>
      <c r="L1572" s="1">
        <v>313120</v>
      </c>
      <c r="M1572" s="1">
        <v>8400</v>
      </c>
      <c r="N1572" s="1">
        <v>4950</v>
      </c>
      <c r="O1572" s="1">
        <v>608</v>
      </c>
    </row>
    <row r="1573" spans="1:15">
      <c r="A1573" s="12">
        <v>39139090</v>
      </c>
      <c r="B1573" s="1" t="s">
        <v>1802</v>
      </c>
      <c r="C1573" s="12">
        <v>391390</v>
      </c>
      <c r="D1573" s="1" t="s">
        <v>1802</v>
      </c>
      <c r="E1573" s="12">
        <v>3913</v>
      </c>
      <c r="F1573" s="1" t="s">
        <v>1801</v>
      </c>
      <c r="G1573" s="12">
        <v>39</v>
      </c>
      <c r="H1573" s="1" t="s">
        <v>38</v>
      </c>
      <c r="I1573" s="1" t="s">
        <v>37</v>
      </c>
      <c r="J1573" s="1" t="s">
        <v>36</v>
      </c>
      <c r="K1573" s="1" t="s">
        <v>0</v>
      </c>
      <c r="L1573" s="1">
        <v>312529</v>
      </c>
      <c r="M1573" s="1">
        <v>17775</v>
      </c>
      <c r="N1573" s="1">
        <v>5581844</v>
      </c>
      <c r="O1573" s="1">
        <v>85889</v>
      </c>
    </row>
    <row r="1574" spans="1:15">
      <c r="A1574" s="12">
        <v>84213200</v>
      </c>
      <c r="B1574" s="1" t="s">
        <v>10145</v>
      </c>
      <c r="C1574" s="12">
        <v>842132</v>
      </c>
      <c r="D1574" s="1" t="s">
        <v>10144</v>
      </c>
      <c r="E1574" s="12">
        <v>8421</v>
      </c>
      <c r="F1574" s="1" t="s">
        <v>403</v>
      </c>
      <c r="G1574" s="12">
        <v>84</v>
      </c>
      <c r="H1574" s="1" t="s">
        <v>28</v>
      </c>
      <c r="I1574" s="1" t="s">
        <v>27</v>
      </c>
      <c r="J1574" s="1" t="s">
        <v>26</v>
      </c>
      <c r="K1574" s="1" t="s">
        <v>0</v>
      </c>
      <c r="L1574" s="1">
        <v>311324</v>
      </c>
      <c r="M1574" s="1">
        <v>3380</v>
      </c>
      <c r="N1574" s="1">
        <v>41858996</v>
      </c>
      <c r="O1574" s="1">
        <v>750617</v>
      </c>
    </row>
    <row r="1575" spans="1:15">
      <c r="A1575" s="12">
        <v>32029030</v>
      </c>
      <c r="B1575" s="1" t="s">
        <v>10143</v>
      </c>
      <c r="C1575" s="12">
        <v>320290</v>
      </c>
      <c r="D1575" s="1" t="s">
        <v>2139</v>
      </c>
      <c r="E1575" s="12">
        <v>3202</v>
      </c>
      <c r="F1575" s="1" t="s">
        <v>2138</v>
      </c>
      <c r="G1575" s="12">
        <v>32</v>
      </c>
      <c r="H1575" s="1" t="s">
        <v>1112</v>
      </c>
      <c r="I1575" s="1" t="s">
        <v>12</v>
      </c>
      <c r="J1575" s="1" t="s">
        <v>11</v>
      </c>
      <c r="K1575" s="1" t="s">
        <v>0</v>
      </c>
      <c r="L1575" s="1">
        <v>309824</v>
      </c>
      <c r="M1575" s="1">
        <v>316050</v>
      </c>
      <c r="N1575" s="1">
        <v>0</v>
      </c>
      <c r="O1575" s="1">
        <v>0</v>
      </c>
    </row>
    <row r="1576" spans="1:15">
      <c r="A1576" s="12">
        <v>84193500</v>
      </c>
      <c r="B1576" s="1" t="s">
        <v>10142</v>
      </c>
      <c r="C1576" s="12">
        <v>841935</v>
      </c>
      <c r="D1576" s="1" t="s">
        <v>10141</v>
      </c>
      <c r="E1576" s="12">
        <v>8419</v>
      </c>
      <c r="F1576" s="1" t="s">
        <v>2867</v>
      </c>
      <c r="G1576" s="12">
        <v>84</v>
      </c>
      <c r="H1576" s="1" t="s">
        <v>28</v>
      </c>
      <c r="I1576" s="1" t="s">
        <v>27</v>
      </c>
      <c r="J1576" s="1" t="s">
        <v>26</v>
      </c>
      <c r="K1576" s="1" t="s">
        <v>0</v>
      </c>
      <c r="L1576" s="1">
        <v>309396</v>
      </c>
      <c r="M1576" s="1">
        <v>14955</v>
      </c>
      <c r="N1576" s="1">
        <v>0</v>
      </c>
      <c r="O1576" s="1">
        <v>0</v>
      </c>
    </row>
    <row r="1577" spans="1:15">
      <c r="A1577" s="12">
        <v>28291920</v>
      </c>
      <c r="B1577" s="1" t="s">
        <v>10140</v>
      </c>
      <c r="C1577" s="12">
        <v>282919</v>
      </c>
      <c r="D1577" s="1" t="s">
        <v>10139</v>
      </c>
      <c r="E1577" s="12">
        <v>2829</v>
      </c>
      <c r="F1577" s="1" t="s">
        <v>192</v>
      </c>
      <c r="G1577" s="12">
        <v>28</v>
      </c>
      <c r="H1577" s="1" t="s">
        <v>118</v>
      </c>
      <c r="I1577" s="1" t="s">
        <v>12</v>
      </c>
      <c r="J1577" s="1" t="s">
        <v>11</v>
      </c>
      <c r="K1577" s="1" t="s">
        <v>0</v>
      </c>
      <c r="L1577" s="1">
        <v>308796</v>
      </c>
      <c r="M1577" s="1">
        <v>99830</v>
      </c>
      <c r="N1577" s="1">
        <v>0</v>
      </c>
      <c r="O1577" s="1">
        <v>0</v>
      </c>
    </row>
    <row r="1578" spans="1:15">
      <c r="A1578" s="12">
        <v>85392990</v>
      </c>
      <c r="B1578" s="1" t="s">
        <v>10138</v>
      </c>
      <c r="C1578" s="12">
        <v>853929</v>
      </c>
      <c r="D1578" s="1" t="s">
        <v>7384</v>
      </c>
      <c r="E1578" s="12">
        <v>8539</v>
      </c>
      <c r="F1578" s="1" t="s">
        <v>1079</v>
      </c>
      <c r="G1578" s="12">
        <v>85</v>
      </c>
      <c r="H1578" s="1" t="s">
        <v>102</v>
      </c>
      <c r="I1578" s="1" t="s">
        <v>27</v>
      </c>
      <c r="J1578" s="1" t="s">
        <v>26</v>
      </c>
      <c r="K1578" s="1" t="s">
        <v>0</v>
      </c>
      <c r="L1578" s="1">
        <v>307535</v>
      </c>
      <c r="M1578" s="1">
        <v>1888</v>
      </c>
      <c r="N1578" s="1">
        <v>1356370</v>
      </c>
      <c r="O1578" s="1">
        <v>3959</v>
      </c>
    </row>
    <row r="1579" spans="1:15">
      <c r="A1579" s="12">
        <v>76129011</v>
      </c>
      <c r="B1579" s="1" t="s">
        <v>10137</v>
      </c>
      <c r="C1579" s="12">
        <v>761290</v>
      </c>
      <c r="D1579" s="1" t="s">
        <v>6024</v>
      </c>
      <c r="E1579" s="12">
        <v>7612</v>
      </c>
      <c r="F1579" s="1" t="s">
        <v>6023</v>
      </c>
      <c r="G1579" s="12">
        <v>76</v>
      </c>
      <c r="H1579" s="1" t="s">
        <v>1262</v>
      </c>
      <c r="I1579" s="1" t="s">
        <v>107</v>
      </c>
      <c r="J1579" s="1" t="s">
        <v>106</v>
      </c>
      <c r="K1579" s="1" t="s">
        <v>0</v>
      </c>
      <c r="L1579" s="1">
        <v>307010</v>
      </c>
      <c r="M1579" s="1">
        <v>34247</v>
      </c>
      <c r="N1579" s="1">
        <v>6596726</v>
      </c>
      <c r="O1579" s="1">
        <v>583605</v>
      </c>
    </row>
    <row r="1580" spans="1:15">
      <c r="A1580" s="12">
        <v>84295900</v>
      </c>
      <c r="B1580" s="1" t="s">
        <v>10136</v>
      </c>
      <c r="C1580" s="12">
        <v>842959</v>
      </c>
      <c r="D1580" s="1" t="s">
        <v>10135</v>
      </c>
      <c r="E1580" s="12">
        <v>8429</v>
      </c>
      <c r="F1580" s="1" t="s">
        <v>3389</v>
      </c>
      <c r="G1580" s="12">
        <v>84</v>
      </c>
      <c r="H1580" s="1" t="s">
        <v>28</v>
      </c>
      <c r="I1580" s="1" t="s">
        <v>27</v>
      </c>
      <c r="J1580" s="1" t="s">
        <v>26</v>
      </c>
      <c r="K1580" s="1" t="s">
        <v>0</v>
      </c>
      <c r="L1580" s="1">
        <v>306994</v>
      </c>
      <c r="M1580" s="1">
        <v>36118</v>
      </c>
      <c r="N1580" s="1">
        <v>263483</v>
      </c>
      <c r="O1580" s="1">
        <v>12454</v>
      </c>
    </row>
    <row r="1581" spans="1:15">
      <c r="A1581" s="12">
        <v>62064000</v>
      </c>
      <c r="B1581" s="1" t="s">
        <v>10134</v>
      </c>
      <c r="C1581" s="12">
        <v>620640</v>
      </c>
      <c r="D1581" s="1" t="s">
        <v>10133</v>
      </c>
      <c r="E1581" s="12">
        <v>6206</v>
      </c>
      <c r="F1581" s="1" t="s">
        <v>7452</v>
      </c>
      <c r="G1581" s="12">
        <v>62</v>
      </c>
      <c r="H1581" s="1" t="s">
        <v>248</v>
      </c>
      <c r="I1581" s="1" t="s">
        <v>2</v>
      </c>
      <c r="J1581" s="1" t="s">
        <v>1</v>
      </c>
      <c r="K1581" s="1" t="s">
        <v>0</v>
      </c>
      <c r="L1581" s="1">
        <v>306961</v>
      </c>
      <c r="M1581" s="1">
        <v>2618</v>
      </c>
      <c r="N1581" s="1">
        <v>4939</v>
      </c>
      <c r="O1581" s="1">
        <v>58</v>
      </c>
    </row>
    <row r="1582" spans="1:15">
      <c r="A1582" s="12">
        <v>70139900</v>
      </c>
      <c r="B1582" s="1" t="s">
        <v>10132</v>
      </c>
      <c r="C1582" s="12">
        <v>701399</v>
      </c>
      <c r="D1582" s="1" t="s">
        <v>10131</v>
      </c>
      <c r="E1582" s="12">
        <v>7013</v>
      </c>
      <c r="F1582" s="1" t="s">
        <v>132</v>
      </c>
      <c r="G1582" s="12">
        <v>70</v>
      </c>
      <c r="H1582" s="1" t="s">
        <v>83</v>
      </c>
      <c r="I1582" s="1" t="s">
        <v>7</v>
      </c>
      <c r="J1582" s="1" t="s">
        <v>6</v>
      </c>
      <c r="K1582" s="1" t="s">
        <v>0</v>
      </c>
      <c r="L1582" s="1">
        <v>306811</v>
      </c>
      <c r="M1582" s="1">
        <v>7069</v>
      </c>
      <c r="N1582" s="1">
        <v>19489</v>
      </c>
      <c r="O1582" s="1">
        <v>1254</v>
      </c>
    </row>
    <row r="1583" spans="1:15">
      <c r="A1583" s="12">
        <v>35079029</v>
      </c>
      <c r="B1583" s="1" t="s">
        <v>10130</v>
      </c>
      <c r="C1583" s="12">
        <v>350790</v>
      </c>
      <c r="D1583" s="1" t="s">
        <v>434</v>
      </c>
      <c r="E1583" s="12">
        <v>3507</v>
      </c>
      <c r="F1583" s="1" t="s">
        <v>433</v>
      </c>
      <c r="G1583" s="12">
        <v>35</v>
      </c>
      <c r="H1583" s="1" t="s">
        <v>432</v>
      </c>
      <c r="I1583" s="1" t="s">
        <v>12</v>
      </c>
      <c r="J1583" s="1" t="s">
        <v>11</v>
      </c>
      <c r="K1583" s="1" t="s">
        <v>0</v>
      </c>
      <c r="L1583" s="1">
        <v>306700</v>
      </c>
      <c r="M1583" s="1">
        <v>7000</v>
      </c>
      <c r="N1583" s="1">
        <v>2897681</v>
      </c>
      <c r="O1583" s="1">
        <v>332455</v>
      </c>
    </row>
    <row r="1584" spans="1:15">
      <c r="A1584" s="12">
        <v>87084011</v>
      </c>
      <c r="B1584" s="1" t="s">
        <v>10129</v>
      </c>
      <c r="C1584" s="12">
        <v>870840</v>
      </c>
      <c r="D1584" s="1" t="s">
        <v>10128</v>
      </c>
      <c r="E1584" s="12">
        <v>8708</v>
      </c>
      <c r="F1584" s="1" t="s">
        <v>3640</v>
      </c>
      <c r="G1584" s="12">
        <v>87</v>
      </c>
      <c r="H1584" s="1" t="s">
        <v>633</v>
      </c>
      <c r="I1584" s="1" t="s">
        <v>272</v>
      </c>
      <c r="J1584" s="1" t="s">
        <v>271</v>
      </c>
      <c r="K1584" s="1" t="s">
        <v>0</v>
      </c>
      <c r="L1584" s="1">
        <v>306491</v>
      </c>
      <c r="M1584" s="1">
        <v>21556</v>
      </c>
      <c r="N1584" s="1">
        <v>2927468</v>
      </c>
      <c r="O1584" s="1">
        <v>88609</v>
      </c>
    </row>
    <row r="1585" spans="1:15">
      <c r="A1585" s="12">
        <v>61046900</v>
      </c>
      <c r="B1585" s="1" t="s">
        <v>10127</v>
      </c>
      <c r="C1585" s="12">
        <v>610469</v>
      </c>
      <c r="D1585" s="1" t="s">
        <v>10126</v>
      </c>
      <c r="E1585" s="12">
        <v>6104</v>
      </c>
      <c r="F1585" s="1" t="s">
        <v>5262</v>
      </c>
      <c r="G1585" s="12">
        <v>61</v>
      </c>
      <c r="H1585" s="1" t="s">
        <v>234</v>
      </c>
      <c r="I1585" s="1" t="s">
        <v>2</v>
      </c>
      <c r="J1585" s="1" t="s">
        <v>1</v>
      </c>
      <c r="K1585" s="1" t="s">
        <v>0</v>
      </c>
      <c r="L1585" s="1">
        <v>306423</v>
      </c>
      <c r="M1585" s="1">
        <v>3664</v>
      </c>
      <c r="N1585" s="1">
        <v>868</v>
      </c>
      <c r="O1585" s="1">
        <v>9</v>
      </c>
    </row>
    <row r="1586" spans="1:15">
      <c r="A1586" s="12">
        <v>29224910</v>
      </c>
      <c r="B1586" s="1" t="s">
        <v>10125</v>
      </c>
      <c r="C1586" s="12">
        <v>292249</v>
      </c>
      <c r="D1586" s="1" t="s">
        <v>669</v>
      </c>
      <c r="E1586" s="12">
        <v>2922</v>
      </c>
      <c r="F1586" s="1" t="s">
        <v>294</v>
      </c>
      <c r="G1586" s="12">
        <v>29</v>
      </c>
      <c r="H1586" s="1" t="s">
        <v>13</v>
      </c>
      <c r="I1586" s="1" t="s">
        <v>12</v>
      </c>
      <c r="J1586" s="1" t="s">
        <v>11</v>
      </c>
      <c r="K1586" s="1" t="s">
        <v>0</v>
      </c>
      <c r="L1586" s="1">
        <v>304195</v>
      </c>
      <c r="M1586" s="1">
        <v>27030</v>
      </c>
      <c r="N1586" s="1">
        <v>478899</v>
      </c>
      <c r="O1586" s="1">
        <v>18741</v>
      </c>
    </row>
    <row r="1587" spans="1:15">
      <c r="A1587" s="12">
        <v>85059011</v>
      </c>
      <c r="B1587" s="1" t="s">
        <v>10124</v>
      </c>
      <c r="C1587" s="12">
        <v>850590</v>
      </c>
      <c r="D1587" s="1" t="s">
        <v>6977</v>
      </c>
      <c r="E1587" s="12">
        <v>8505</v>
      </c>
      <c r="F1587" s="1" t="s">
        <v>6164</v>
      </c>
      <c r="G1587" s="12">
        <v>85</v>
      </c>
      <c r="H1587" s="1" t="s">
        <v>102</v>
      </c>
      <c r="I1587" s="1" t="s">
        <v>27</v>
      </c>
      <c r="J1587" s="1" t="s">
        <v>26</v>
      </c>
      <c r="K1587" s="1" t="s">
        <v>0</v>
      </c>
      <c r="L1587" s="1">
        <v>303915</v>
      </c>
      <c r="M1587" s="1">
        <v>5420</v>
      </c>
      <c r="N1587" s="1">
        <v>213055</v>
      </c>
      <c r="O1587" s="1">
        <v>6316</v>
      </c>
    </row>
    <row r="1588" spans="1:15">
      <c r="A1588" s="12">
        <v>29159049</v>
      </c>
      <c r="B1588" s="1" t="s">
        <v>10123</v>
      </c>
      <c r="C1588" s="12">
        <v>291590</v>
      </c>
      <c r="D1588" s="1" t="s">
        <v>1466</v>
      </c>
      <c r="E1588" s="12">
        <v>2915</v>
      </c>
      <c r="F1588" s="1" t="s">
        <v>346</v>
      </c>
      <c r="G1588" s="12">
        <v>29</v>
      </c>
      <c r="H1588" s="1" t="s">
        <v>13</v>
      </c>
      <c r="I1588" s="1" t="s">
        <v>12</v>
      </c>
      <c r="J1588" s="1" t="s">
        <v>11</v>
      </c>
      <c r="K1588" s="1" t="s">
        <v>0</v>
      </c>
      <c r="L1588" s="1">
        <v>303165</v>
      </c>
      <c r="M1588" s="1">
        <v>51033</v>
      </c>
      <c r="N1588" s="1">
        <v>4417</v>
      </c>
      <c r="O1588" s="1">
        <v>510</v>
      </c>
    </row>
    <row r="1589" spans="1:15">
      <c r="A1589" s="12">
        <v>12130000</v>
      </c>
      <c r="B1589" s="1" t="s">
        <v>10122</v>
      </c>
      <c r="C1589" s="12">
        <v>121300</v>
      </c>
      <c r="D1589" s="1" t="s">
        <v>10122</v>
      </c>
      <c r="E1589" s="12">
        <v>1213</v>
      </c>
      <c r="F1589" s="1" t="s">
        <v>10121</v>
      </c>
      <c r="G1589" s="12">
        <v>12</v>
      </c>
      <c r="H1589" s="1" t="s">
        <v>331</v>
      </c>
      <c r="I1589" s="1" t="s">
        <v>59</v>
      </c>
      <c r="J1589" s="1" t="s">
        <v>58</v>
      </c>
      <c r="K1589" s="1" t="s">
        <v>0</v>
      </c>
      <c r="L1589" s="1">
        <v>302936</v>
      </c>
      <c r="M1589" s="1">
        <v>51340</v>
      </c>
      <c r="N1589" s="1">
        <v>0</v>
      </c>
      <c r="O1589" s="1">
        <v>0</v>
      </c>
    </row>
    <row r="1590" spans="1:15">
      <c r="A1590" s="12">
        <v>35030090</v>
      </c>
      <c r="B1590" s="1" t="s">
        <v>10120</v>
      </c>
      <c r="C1590" s="12">
        <v>350300</v>
      </c>
      <c r="D1590" s="1" t="s">
        <v>3600</v>
      </c>
      <c r="E1590" s="12">
        <v>3503</v>
      </c>
      <c r="F1590" s="1" t="s">
        <v>3600</v>
      </c>
      <c r="G1590" s="12">
        <v>35</v>
      </c>
      <c r="H1590" s="1" t="s">
        <v>432</v>
      </c>
      <c r="I1590" s="1" t="s">
        <v>12</v>
      </c>
      <c r="J1590" s="1" t="s">
        <v>11</v>
      </c>
      <c r="K1590" s="1" t="s">
        <v>0</v>
      </c>
      <c r="L1590" s="1">
        <v>302772</v>
      </c>
      <c r="M1590" s="1">
        <v>122000</v>
      </c>
      <c r="N1590" s="1">
        <v>22562</v>
      </c>
      <c r="O1590" s="1">
        <v>797</v>
      </c>
    </row>
    <row r="1591" spans="1:15">
      <c r="A1591" s="12">
        <v>39191090</v>
      </c>
      <c r="B1591" s="1" t="s">
        <v>10119</v>
      </c>
      <c r="C1591" s="12">
        <v>391910</v>
      </c>
      <c r="D1591" s="1" t="s">
        <v>8143</v>
      </c>
      <c r="E1591" s="12">
        <v>3919</v>
      </c>
      <c r="F1591" s="1" t="s">
        <v>8142</v>
      </c>
      <c r="G1591" s="12">
        <v>39</v>
      </c>
      <c r="H1591" s="1" t="s">
        <v>38</v>
      </c>
      <c r="I1591" s="1" t="s">
        <v>37</v>
      </c>
      <c r="J1591" s="1" t="s">
        <v>36</v>
      </c>
      <c r="K1591" s="1" t="s">
        <v>0</v>
      </c>
      <c r="L1591" s="1">
        <v>302102</v>
      </c>
      <c r="M1591" s="1">
        <v>14005</v>
      </c>
      <c r="N1591" s="1">
        <v>12409833</v>
      </c>
      <c r="O1591" s="1">
        <v>253058</v>
      </c>
    </row>
    <row r="1592" spans="1:15">
      <c r="A1592" s="12">
        <v>87089100</v>
      </c>
      <c r="B1592" s="1" t="s">
        <v>10118</v>
      </c>
      <c r="C1592" s="12">
        <v>870891</v>
      </c>
      <c r="D1592" s="1" t="s">
        <v>10117</v>
      </c>
      <c r="E1592" s="12">
        <v>8708</v>
      </c>
      <c r="F1592" s="1" t="s">
        <v>3640</v>
      </c>
      <c r="G1592" s="12">
        <v>87</v>
      </c>
      <c r="H1592" s="1" t="s">
        <v>633</v>
      </c>
      <c r="I1592" s="1" t="s">
        <v>272</v>
      </c>
      <c r="J1592" s="1" t="s">
        <v>271</v>
      </c>
      <c r="K1592" s="1" t="s">
        <v>0</v>
      </c>
      <c r="L1592" s="1">
        <v>301948</v>
      </c>
      <c r="M1592" s="1">
        <v>12240</v>
      </c>
      <c r="N1592" s="1">
        <v>6241317</v>
      </c>
      <c r="O1592" s="1">
        <v>280255</v>
      </c>
    </row>
    <row r="1593" spans="1:15">
      <c r="A1593" s="12">
        <v>84451929</v>
      </c>
      <c r="B1593" s="1" t="s">
        <v>10116</v>
      </c>
      <c r="C1593" s="12">
        <v>844519</v>
      </c>
      <c r="D1593" s="1" t="s">
        <v>3632</v>
      </c>
      <c r="E1593" s="12">
        <v>8445</v>
      </c>
      <c r="F1593" s="1" t="s">
        <v>711</v>
      </c>
      <c r="G1593" s="12">
        <v>84</v>
      </c>
      <c r="H1593" s="1" t="s">
        <v>28</v>
      </c>
      <c r="I1593" s="1" t="s">
        <v>27</v>
      </c>
      <c r="J1593" s="1" t="s">
        <v>26</v>
      </c>
      <c r="K1593" s="1" t="s">
        <v>0</v>
      </c>
      <c r="L1593" s="1">
        <v>300950</v>
      </c>
      <c r="M1593" s="1">
        <v>29859</v>
      </c>
      <c r="N1593" s="1">
        <v>0</v>
      </c>
      <c r="O1593" s="1">
        <v>0</v>
      </c>
    </row>
    <row r="1594" spans="1:15">
      <c r="A1594" s="12">
        <v>32012000</v>
      </c>
      <c r="B1594" s="1" t="s">
        <v>10115</v>
      </c>
      <c r="C1594" s="12">
        <v>320120</v>
      </c>
      <c r="D1594" s="1" t="s">
        <v>10114</v>
      </c>
      <c r="E1594" s="12">
        <v>3201</v>
      </c>
      <c r="F1594" s="1" t="s">
        <v>1113</v>
      </c>
      <c r="G1594" s="12">
        <v>32</v>
      </c>
      <c r="H1594" s="1" t="s">
        <v>1112</v>
      </c>
      <c r="I1594" s="1" t="s">
        <v>12</v>
      </c>
      <c r="J1594" s="1" t="s">
        <v>11</v>
      </c>
      <c r="K1594" s="1" t="s">
        <v>0</v>
      </c>
      <c r="L1594" s="1">
        <v>300239</v>
      </c>
      <c r="M1594" s="1">
        <v>133800</v>
      </c>
      <c r="N1594" s="1">
        <v>313</v>
      </c>
      <c r="O1594" s="1">
        <v>0</v>
      </c>
    </row>
    <row r="1595" spans="1:15">
      <c r="A1595" s="12">
        <v>84431310</v>
      </c>
      <c r="B1595" s="1" t="s">
        <v>10113</v>
      </c>
      <c r="C1595" s="12">
        <v>844313</v>
      </c>
      <c r="D1595" s="1" t="s">
        <v>10112</v>
      </c>
      <c r="E1595" s="12">
        <v>8443</v>
      </c>
      <c r="F1595" s="1" t="s">
        <v>738</v>
      </c>
      <c r="G1595" s="12">
        <v>84</v>
      </c>
      <c r="H1595" s="1" t="s">
        <v>28</v>
      </c>
      <c r="I1595" s="1" t="s">
        <v>27</v>
      </c>
      <c r="J1595" s="1" t="s">
        <v>26</v>
      </c>
      <c r="K1595" s="1" t="s">
        <v>0</v>
      </c>
      <c r="L1595" s="1">
        <v>300000</v>
      </c>
      <c r="M1595" s="1">
        <v>32377</v>
      </c>
      <c r="N1595" s="1">
        <v>122935</v>
      </c>
      <c r="O1595" s="1">
        <v>7000</v>
      </c>
    </row>
    <row r="1596" spans="1:15">
      <c r="A1596" s="12">
        <v>32151100</v>
      </c>
      <c r="B1596" s="1" t="s">
        <v>10111</v>
      </c>
      <c r="C1596" s="12">
        <v>321511</v>
      </c>
      <c r="D1596" s="1" t="s">
        <v>10110</v>
      </c>
      <c r="E1596" s="12">
        <v>3215</v>
      </c>
      <c r="F1596" s="1" t="s">
        <v>8883</v>
      </c>
      <c r="G1596" s="12">
        <v>32</v>
      </c>
      <c r="H1596" s="1" t="s">
        <v>1112</v>
      </c>
      <c r="I1596" s="1" t="s">
        <v>12</v>
      </c>
      <c r="J1596" s="1" t="s">
        <v>11</v>
      </c>
      <c r="K1596" s="1" t="s">
        <v>0</v>
      </c>
      <c r="L1596" s="1">
        <v>299403</v>
      </c>
      <c r="M1596" s="1">
        <v>49036</v>
      </c>
      <c r="N1596" s="1">
        <v>6074824</v>
      </c>
      <c r="O1596" s="1">
        <v>273903</v>
      </c>
    </row>
    <row r="1597" spans="1:15">
      <c r="A1597" s="12">
        <v>84719090</v>
      </c>
      <c r="B1597" s="1" t="s">
        <v>10109</v>
      </c>
      <c r="C1597" s="12">
        <v>847190</v>
      </c>
      <c r="D1597" s="1" t="s">
        <v>9001</v>
      </c>
      <c r="E1597" s="12">
        <v>8471</v>
      </c>
      <c r="F1597" s="1" t="s">
        <v>1897</v>
      </c>
      <c r="G1597" s="12">
        <v>84</v>
      </c>
      <c r="H1597" s="1" t="s">
        <v>28</v>
      </c>
      <c r="I1597" s="1" t="s">
        <v>27</v>
      </c>
      <c r="J1597" s="1" t="s">
        <v>26</v>
      </c>
      <c r="K1597" s="1" t="s">
        <v>0</v>
      </c>
      <c r="L1597" s="1">
        <v>297401</v>
      </c>
      <c r="M1597" s="1">
        <v>1288</v>
      </c>
      <c r="N1597" s="1">
        <v>986454</v>
      </c>
      <c r="O1597" s="1">
        <v>4957</v>
      </c>
    </row>
    <row r="1598" spans="1:15">
      <c r="A1598" s="12">
        <v>84413090</v>
      </c>
      <c r="B1598" s="1" t="s">
        <v>10108</v>
      </c>
      <c r="C1598" s="12">
        <v>844130</v>
      </c>
      <c r="D1598" s="1" t="s">
        <v>3506</v>
      </c>
      <c r="E1598" s="12">
        <v>8441</v>
      </c>
      <c r="F1598" s="1" t="s">
        <v>3505</v>
      </c>
      <c r="G1598" s="12">
        <v>84</v>
      </c>
      <c r="H1598" s="1" t="s">
        <v>28</v>
      </c>
      <c r="I1598" s="1" t="s">
        <v>27</v>
      </c>
      <c r="J1598" s="1" t="s">
        <v>26</v>
      </c>
      <c r="K1598" s="1" t="s">
        <v>0</v>
      </c>
      <c r="L1598" s="1">
        <v>296506</v>
      </c>
      <c r="M1598" s="1">
        <v>4550</v>
      </c>
      <c r="N1598" s="1">
        <v>10091</v>
      </c>
      <c r="O1598" s="1">
        <v>404</v>
      </c>
    </row>
    <row r="1599" spans="1:15">
      <c r="A1599" s="12">
        <v>12129990</v>
      </c>
      <c r="B1599" s="1" t="s">
        <v>9589</v>
      </c>
      <c r="C1599" s="12">
        <v>121299</v>
      </c>
      <c r="D1599" s="1" t="s">
        <v>9589</v>
      </c>
      <c r="E1599" s="12">
        <v>1212</v>
      </c>
      <c r="F1599" s="1" t="s">
        <v>4314</v>
      </c>
      <c r="G1599" s="12">
        <v>12</v>
      </c>
      <c r="H1599" s="1" t="s">
        <v>331</v>
      </c>
      <c r="I1599" s="1" t="s">
        <v>59</v>
      </c>
      <c r="J1599" s="1" t="s">
        <v>58</v>
      </c>
      <c r="K1599" s="1" t="s">
        <v>0</v>
      </c>
      <c r="L1599" s="1">
        <v>295629</v>
      </c>
      <c r="M1599" s="1">
        <v>30847</v>
      </c>
      <c r="N1599" s="1">
        <v>0</v>
      </c>
      <c r="O1599" s="1">
        <v>0</v>
      </c>
    </row>
    <row r="1600" spans="1:15">
      <c r="A1600" s="12">
        <v>94029090</v>
      </c>
      <c r="B1600" s="1" t="s">
        <v>10107</v>
      </c>
      <c r="C1600" s="12">
        <v>940290</v>
      </c>
      <c r="D1600" s="1" t="s">
        <v>3289</v>
      </c>
      <c r="E1600" s="12">
        <v>9402</v>
      </c>
      <c r="F1600" s="1" t="s">
        <v>3288</v>
      </c>
      <c r="G1600" s="12">
        <v>94</v>
      </c>
      <c r="H1600" s="1" t="s">
        <v>259</v>
      </c>
      <c r="I1600" s="1" t="s">
        <v>127</v>
      </c>
      <c r="J1600" s="1" t="s">
        <v>126</v>
      </c>
      <c r="K1600" s="1" t="s">
        <v>0</v>
      </c>
      <c r="L1600" s="1">
        <v>294397</v>
      </c>
      <c r="M1600" s="1">
        <v>10078</v>
      </c>
      <c r="N1600" s="1">
        <v>1979078</v>
      </c>
      <c r="O1600" s="1">
        <v>99115</v>
      </c>
    </row>
    <row r="1601" spans="1:15">
      <c r="A1601" s="12">
        <v>29215139</v>
      </c>
      <c r="B1601" s="1" t="s">
        <v>10106</v>
      </c>
      <c r="C1601" s="12">
        <v>292151</v>
      </c>
      <c r="D1601" s="1" t="s">
        <v>636</v>
      </c>
      <c r="E1601" s="12">
        <v>2921</v>
      </c>
      <c r="F1601" s="1" t="s">
        <v>73</v>
      </c>
      <c r="G1601" s="12">
        <v>29</v>
      </c>
      <c r="H1601" s="1" t="s">
        <v>13</v>
      </c>
      <c r="I1601" s="1" t="s">
        <v>12</v>
      </c>
      <c r="J1601" s="1" t="s">
        <v>11</v>
      </c>
      <c r="K1601" s="1" t="s">
        <v>0</v>
      </c>
      <c r="L1601" s="1">
        <v>294026</v>
      </c>
      <c r="M1601" s="1">
        <v>22858</v>
      </c>
      <c r="N1601" s="1">
        <v>1297040</v>
      </c>
      <c r="O1601" s="1">
        <v>113275</v>
      </c>
    </row>
    <row r="1602" spans="1:15">
      <c r="A1602" s="12">
        <v>49111090</v>
      </c>
      <c r="B1602" s="1" t="s">
        <v>10105</v>
      </c>
      <c r="C1602" s="12">
        <v>491110</v>
      </c>
      <c r="D1602" s="1" t="s">
        <v>9693</v>
      </c>
      <c r="E1602" s="12">
        <v>4911</v>
      </c>
      <c r="F1602" s="1" t="s">
        <v>9692</v>
      </c>
      <c r="G1602" s="12">
        <v>49</v>
      </c>
      <c r="H1602" s="1" t="s">
        <v>790</v>
      </c>
      <c r="I1602" s="1" t="s">
        <v>18</v>
      </c>
      <c r="J1602" s="1" t="s">
        <v>17</v>
      </c>
      <c r="K1602" s="1" t="s">
        <v>0</v>
      </c>
      <c r="L1602" s="1">
        <v>293901</v>
      </c>
      <c r="M1602" s="1">
        <v>60035</v>
      </c>
      <c r="N1602" s="1">
        <v>412455</v>
      </c>
      <c r="O1602" s="1">
        <v>19703</v>
      </c>
    </row>
    <row r="1603" spans="1:15">
      <c r="A1603" s="12">
        <v>61052000</v>
      </c>
      <c r="B1603" s="1" t="s">
        <v>10104</v>
      </c>
      <c r="C1603" s="12">
        <v>610520</v>
      </c>
      <c r="D1603" s="1" t="s">
        <v>10103</v>
      </c>
      <c r="E1603" s="12">
        <v>6105</v>
      </c>
      <c r="F1603" s="1" t="s">
        <v>8371</v>
      </c>
      <c r="G1603" s="12">
        <v>61</v>
      </c>
      <c r="H1603" s="1" t="s">
        <v>234</v>
      </c>
      <c r="I1603" s="1" t="s">
        <v>2</v>
      </c>
      <c r="J1603" s="1" t="s">
        <v>1</v>
      </c>
      <c r="K1603" s="1" t="s">
        <v>0</v>
      </c>
      <c r="L1603" s="1">
        <v>293633</v>
      </c>
      <c r="M1603" s="1">
        <v>3756</v>
      </c>
      <c r="N1603" s="1">
        <v>158285</v>
      </c>
      <c r="O1603" s="1">
        <v>1131</v>
      </c>
    </row>
    <row r="1604" spans="1:15">
      <c r="A1604" s="12">
        <v>87089481</v>
      </c>
      <c r="B1604" s="1" t="s">
        <v>10102</v>
      </c>
      <c r="C1604" s="12">
        <v>870894</v>
      </c>
      <c r="D1604" s="1" t="s">
        <v>4872</v>
      </c>
      <c r="E1604" s="12">
        <v>8708</v>
      </c>
      <c r="F1604" s="1" t="s">
        <v>3640</v>
      </c>
      <c r="G1604" s="12">
        <v>87</v>
      </c>
      <c r="H1604" s="1" t="s">
        <v>633</v>
      </c>
      <c r="I1604" s="1" t="s">
        <v>272</v>
      </c>
      <c r="J1604" s="1" t="s">
        <v>271</v>
      </c>
      <c r="K1604" s="1" t="s">
        <v>0</v>
      </c>
      <c r="L1604" s="1">
        <v>292897</v>
      </c>
      <c r="M1604" s="1">
        <v>50021</v>
      </c>
      <c r="N1604" s="1">
        <v>2187502</v>
      </c>
      <c r="O1604" s="1">
        <v>65488</v>
      </c>
    </row>
    <row r="1605" spans="1:15">
      <c r="A1605" s="12">
        <v>70139190</v>
      </c>
      <c r="B1605" s="1" t="s">
        <v>10101</v>
      </c>
      <c r="C1605" s="12">
        <v>701391</v>
      </c>
      <c r="D1605" s="1" t="s">
        <v>8650</v>
      </c>
      <c r="E1605" s="12">
        <v>7013</v>
      </c>
      <c r="F1605" s="1" t="s">
        <v>132</v>
      </c>
      <c r="G1605" s="12">
        <v>70</v>
      </c>
      <c r="H1605" s="1" t="s">
        <v>83</v>
      </c>
      <c r="I1605" s="1" t="s">
        <v>7</v>
      </c>
      <c r="J1605" s="1" t="s">
        <v>6</v>
      </c>
      <c r="K1605" s="1" t="s">
        <v>0</v>
      </c>
      <c r="L1605" s="1">
        <v>292122</v>
      </c>
      <c r="M1605" s="1">
        <v>4534</v>
      </c>
      <c r="N1605" s="1">
        <v>7544</v>
      </c>
      <c r="O1605" s="1">
        <v>28</v>
      </c>
    </row>
    <row r="1606" spans="1:15">
      <c r="A1606" s="12">
        <v>73211100</v>
      </c>
      <c r="B1606" s="1" t="s">
        <v>10100</v>
      </c>
      <c r="C1606" s="12">
        <v>732111</v>
      </c>
      <c r="D1606" s="1" t="s">
        <v>10099</v>
      </c>
      <c r="E1606" s="12">
        <v>7321</v>
      </c>
      <c r="F1606" s="1" t="s">
        <v>5491</v>
      </c>
      <c r="G1606" s="12">
        <v>73</v>
      </c>
      <c r="H1606" s="1" t="s">
        <v>108</v>
      </c>
      <c r="I1606" s="1" t="s">
        <v>107</v>
      </c>
      <c r="J1606" s="1" t="s">
        <v>106</v>
      </c>
      <c r="K1606" s="1" t="s">
        <v>0</v>
      </c>
      <c r="L1606" s="1">
        <v>291744</v>
      </c>
      <c r="M1606" s="1">
        <v>57235</v>
      </c>
      <c r="N1606" s="1">
        <v>223177</v>
      </c>
      <c r="O1606" s="1">
        <v>15332</v>
      </c>
    </row>
    <row r="1607" spans="1:15">
      <c r="A1607" s="12">
        <v>28369911</v>
      </c>
      <c r="B1607" s="1" t="s">
        <v>10098</v>
      </c>
      <c r="C1607" s="12">
        <v>283699</v>
      </c>
      <c r="D1607" s="1" t="s">
        <v>3484</v>
      </c>
      <c r="E1607" s="12">
        <v>2836</v>
      </c>
      <c r="F1607" s="1" t="s">
        <v>307</v>
      </c>
      <c r="G1607" s="12">
        <v>28</v>
      </c>
      <c r="H1607" s="1" t="s">
        <v>118</v>
      </c>
      <c r="I1607" s="1" t="s">
        <v>12</v>
      </c>
      <c r="J1607" s="1" t="s">
        <v>11</v>
      </c>
      <c r="K1607" s="1" t="s">
        <v>0</v>
      </c>
      <c r="L1607" s="1">
        <v>291334</v>
      </c>
      <c r="M1607" s="1">
        <v>115275</v>
      </c>
      <c r="N1607" s="1">
        <v>0</v>
      </c>
      <c r="O1607" s="1">
        <v>0</v>
      </c>
    </row>
    <row r="1608" spans="1:15">
      <c r="A1608" s="12">
        <v>69051000</v>
      </c>
      <c r="B1608" s="1" t="s">
        <v>10097</v>
      </c>
      <c r="C1608" s="12">
        <v>690510</v>
      </c>
      <c r="D1608" s="1" t="s">
        <v>10096</v>
      </c>
      <c r="E1608" s="12">
        <v>6905</v>
      </c>
      <c r="F1608" s="1" t="s">
        <v>7638</v>
      </c>
      <c r="G1608" s="12">
        <v>69</v>
      </c>
      <c r="H1608" s="1" t="s">
        <v>933</v>
      </c>
      <c r="I1608" s="1" t="s">
        <v>7</v>
      </c>
      <c r="J1608" s="1" t="s">
        <v>6</v>
      </c>
      <c r="K1608" s="1" t="s">
        <v>0</v>
      </c>
      <c r="L1608" s="1">
        <v>291118</v>
      </c>
      <c r="M1608" s="1">
        <v>1024249</v>
      </c>
      <c r="N1608" s="1">
        <v>0</v>
      </c>
      <c r="O1608" s="1">
        <v>0</v>
      </c>
    </row>
    <row r="1609" spans="1:15">
      <c r="A1609" s="13" t="s">
        <v>10095</v>
      </c>
      <c r="B1609" s="1" t="s">
        <v>10093</v>
      </c>
      <c r="C1609" s="13" t="s">
        <v>10094</v>
      </c>
      <c r="D1609" s="1" t="s">
        <v>10093</v>
      </c>
      <c r="E1609" s="13" t="s">
        <v>6193</v>
      </c>
      <c r="F1609" s="1" t="s">
        <v>6192</v>
      </c>
      <c r="G1609" s="13" t="s">
        <v>2082</v>
      </c>
      <c r="H1609" s="1" t="s">
        <v>2081</v>
      </c>
      <c r="I1609" s="1" t="s">
        <v>59</v>
      </c>
      <c r="J1609" s="1" t="s">
        <v>58</v>
      </c>
      <c r="K1609" s="1" t="s">
        <v>0</v>
      </c>
      <c r="L1609" s="1">
        <v>290610</v>
      </c>
      <c r="M1609" s="1">
        <v>197860</v>
      </c>
      <c r="N1609" s="1">
        <v>0</v>
      </c>
      <c r="O1609" s="1">
        <v>0</v>
      </c>
    </row>
    <row r="1610" spans="1:15">
      <c r="A1610" s="12">
        <v>73072200</v>
      </c>
      <c r="B1610" s="1" t="s">
        <v>10092</v>
      </c>
      <c r="C1610" s="12">
        <v>730722</v>
      </c>
      <c r="D1610" s="1" t="s">
        <v>10091</v>
      </c>
      <c r="E1610" s="12">
        <v>7307</v>
      </c>
      <c r="F1610" s="1" t="s">
        <v>5339</v>
      </c>
      <c r="G1610" s="12">
        <v>73</v>
      </c>
      <c r="H1610" s="1" t="s">
        <v>108</v>
      </c>
      <c r="I1610" s="1" t="s">
        <v>107</v>
      </c>
      <c r="J1610" s="1" t="s">
        <v>106</v>
      </c>
      <c r="K1610" s="1" t="s">
        <v>0</v>
      </c>
      <c r="L1610" s="1">
        <v>290008</v>
      </c>
      <c r="M1610" s="1">
        <v>836</v>
      </c>
      <c r="N1610" s="1">
        <v>12192011</v>
      </c>
      <c r="O1610" s="1">
        <v>16193</v>
      </c>
    </row>
    <row r="1611" spans="1:15">
      <c r="A1611" s="12">
        <v>95079000</v>
      </c>
      <c r="B1611" s="1" t="s">
        <v>10090</v>
      </c>
      <c r="C1611" s="12">
        <v>950790</v>
      </c>
      <c r="D1611" s="1" t="s">
        <v>10089</v>
      </c>
      <c r="E1611" s="12">
        <v>9507</v>
      </c>
      <c r="F1611" s="1" t="s">
        <v>941</v>
      </c>
      <c r="G1611" s="12">
        <v>95</v>
      </c>
      <c r="H1611" s="1" t="s">
        <v>940</v>
      </c>
      <c r="I1611" s="1" t="s">
        <v>127</v>
      </c>
      <c r="J1611" s="1" t="s">
        <v>126</v>
      </c>
      <c r="K1611" s="1" t="s">
        <v>0</v>
      </c>
      <c r="L1611" s="1">
        <v>289795</v>
      </c>
      <c r="M1611" s="1">
        <v>366</v>
      </c>
      <c r="N1611" s="1">
        <v>159412</v>
      </c>
      <c r="O1611" s="1">
        <v>1358</v>
      </c>
    </row>
    <row r="1612" spans="1:15">
      <c r="A1612" s="12">
        <v>85219000</v>
      </c>
      <c r="B1612" s="1" t="s">
        <v>10088</v>
      </c>
      <c r="C1612" s="12">
        <v>852190</v>
      </c>
      <c r="D1612" s="1" t="s">
        <v>10087</v>
      </c>
      <c r="E1612" s="12">
        <v>8521</v>
      </c>
      <c r="F1612" s="1" t="s">
        <v>1350</v>
      </c>
      <c r="G1612" s="12">
        <v>85</v>
      </c>
      <c r="H1612" s="1" t="s">
        <v>102</v>
      </c>
      <c r="I1612" s="1" t="s">
        <v>27</v>
      </c>
      <c r="J1612" s="1" t="s">
        <v>26</v>
      </c>
      <c r="K1612" s="1" t="s">
        <v>0</v>
      </c>
      <c r="L1612" s="1">
        <v>289005</v>
      </c>
      <c r="M1612" s="1">
        <v>308</v>
      </c>
      <c r="N1612" s="1">
        <v>1006827</v>
      </c>
      <c r="O1612" s="1">
        <v>2176</v>
      </c>
    </row>
    <row r="1613" spans="1:15">
      <c r="A1613" s="12">
        <v>38159092</v>
      </c>
      <c r="B1613" s="1" t="s">
        <v>10086</v>
      </c>
      <c r="C1613" s="12">
        <v>381590</v>
      </c>
      <c r="D1613" s="1" t="s">
        <v>3725</v>
      </c>
      <c r="E1613" s="12">
        <v>3815</v>
      </c>
      <c r="F1613" s="1" t="s">
        <v>3724</v>
      </c>
      <c r="G1613" s="12">
        <v>38</v>
      </c>
      <c r="H1613" s="1" t="s">
        <v>244</v>
      </c>
      <c r="I1613" s="1" t="s">
        <v>12</v>
      </c>
      <c r="J1613" s="1" t="s">
        <v>11</v>
      </c>
      <c r="K1613" s="1" t="s">
        <v>0</v>
      </c>
      <c r="L1613" s="1">
        <v>288500</v>
      </c>
      <c r="M1613" s="1">
        <v>60000</v>
      </c>
      <c r="N1613" s="1">
        <v>0</v>
      </c>
      <c r="O1613" s="1">
        <v>0</v>
      </c>
    </row>
    <row r="1614" spans="1:15">
      <c r="A1614" s="12">
        <v>84879000</v>
      </c>
      <c r="B1614" s="1" t="s">
        <v>10085</v>
      </c>
      <c r="C1614" s="12">
        <v>848790</v>
      </c>
      <c r="D1614" s="1" t="s">
        <v>10084</v>
      </c>
      <c r="E1614" s="12">
        <v>8487</v>
      </c>
      <c r="F1614" s="1" t="s">
        <v>8932</v>
      </c>
      <c r="G1614" s="12">
        <v>84</v>
      </c>
      <c r="H1614" s="1" t="s">
        <v>28</v>
      </c>
      <c r="I1614" s="1" t="s">
        <v>27</v>
      </c>
      <c r="J1614" s="1" t="s">
        <v>26</v>
      </c>
      <c r="K1614" s="1" t="s">
        <v>0</v>
      </c>
      <c r="L1614" s="1">
        <v>288372</v>
      </c>
      <c r="M1614" s="1">
        <v>3185</v>
      </c>
      <c r="N1614" s="1">
        <v>8403905</v>
      </c>
      <c r="O1614" s="1">
        <v>102671</v>
      </c>
    </row>
    <row r="1615" spans="1:15">
      <c r="A1615" s="12">
        <v>72251900</v>
      </c>
      <c r="B1615" s="1" t="s">
        <v>10083</v>
      </c>
      <c r="C1615" s="12">
        <v>722519</v>
      </c>
      <c r="D1615" s="1" t="s">
        <v>10082</v>
      </c>
      <c r="E1615" s="12">
        <v>7225</v>
      </c>
      <c r="F1615" s="1" t="s">
        <v>2009</v>
      </c>
      <c r="G1615" s="12">
        <v>72</v>
      </c>
      <c r="H1615" s="1" t="s">
        <v>436</v>
      </c>
      <c r="I1615" s="1" t="s">
        <v>107</v>
      </c>
      <c r="J1615" s="1" t="s">
        <v>106</v>
      </c>
      <c r="K1615" s="1" t="s">
        <v>0</v>
      </c>
      <c r="L1615" s="1">
        <v>287504</v>
      </c>
      <c r="M1615" s="1">
        <v>213009</v>
      </c>
      <c r="N1615" s="1">
        <v>0</v>
      </c>
      <c r="O1615" s="1">
        <v>0</v>
      </c>
    </row>
    <row r="1616" spans="1:15">
      <c r="A1616" s="12">
        <v>29224220</v>
      </c>
      <c r="B1616" s="1" t="s">
        <v>10081</v>
      </c>
      <c r="C1616" s="12">
        <v>292242</v>
      </c>
      <c r="D1616" s="1" t="s">
        <v>2254</v>
      </c>
      <c r="E1616" s="12">
        <v>2922</v>
      </c>
      <c r="F1616" s="1" t="s">
        <v>294</v>
      </c>
      <c r="G1616" s="12">
        <v>29</v>
      </c>
      <c r="H1616" s="1" t="s">
        <v>13</v>
      </c>
      <c r="I1616" s="1" t="s">
        <v>12</v>
      </c>
      <c r="J1616" s="1" t="s">
        <v>11</v>
      </c>
      <c r="K1616" s="1" t="s">
        <v>0</v>
      </c>
      <c r="L1616" s="1">
        <v>287095</v>
      </c>
      <c r="M1616" s="1">
        <v>160875</v>
      </c>
      <c r="N1616" s="1">
        <v>4219</v>
      </c>
      <c r="O1616" s="1">
        <v>7</v>
      </c>
    </row>
    <row r="1617" spans="1:15">
      <c r="A1617" s="12">
        <v>39206100</v>
      </c>
      <c r="B1617" s="1" t="s">
        <v>10080</v>
      </c>
      <c r="C1617" s="12">
        <v>392061</v>
      </c>
      <c r="D1617" s="1" t="s">
        <v>10079</v>
      </c>
      <c r="E1617" s="12">
        <v>3920</v>
      </c>
      <c r="F1617" s="1" t="s">
        <v>39</v>
      </c>
      <c r="G1617" s="12">
        <v>39</v>
      </c>
      <c r="H1617" s="1" t="s">
        <v>38</v>
      </c>
      <c r="I1617" s="1" t="s">
        <v>37</v>
      </c>
      <c r="J1617" s="1" t="s">
        <v>36</v>
      </c>
      <c r="K1617" s="1" t="s">
        <v>0</v>
      </c>
      <c r="L1617" s="1">
        <v>286953</v>
      </c>
      <c r="M1617" s="1">
        <v>31857</v>
      </c>
      <c r="N1617" s="1">
        <v>2156729</v>
      </c>
      <c r="O1617" s="1">
        <v>106325</v>
      </c>
    </row>
    <row r="1618" spans="1:15">
      <c r="A1618" s="12">
        <v>87043190</v>
      </c>
      <c r="B1618" s="1" t="s">
        <v>10078</v>
      </c>
      <c r="C1618" s="12">
        <v>870431</v>
      </c>
      <c r="D1618" s="1" t="s">
        <v>2934</v>
      </c>
      <c r="E1618" s="12">
        <v>8704</v>
      </c>
      <c r="F1618" s="1" t="s">
        <v>1072</v>
      </c>
      <c r="G1618" s="12">
        <v>87</v>
      </c>
      <c r="H1618" s="1" t="s">
        <v>633</v>
      </c>
      <c r="I1618" s="1" t="s">
        <v>272</v>
      </c>
      <c r="J1618" s="1" t="s">
        <v>271</v>
      </c>
      <c r="K1618" s="1" t="s">
        <v>0</v>
      </c>
      <c r="L1618" s="1">
        <v>286342</v>
      </c>
      <c r="M1618" s="1">
        <v>17734</v>
      </c>
      <c r="N1618" s="1">
        <v>81837103</v>
      </c>
      <c r="O1618" s="1">
        <v>5372689</v>
      </c>
    </row>
    <row r="1619" spans="1:15">
      <c r="A1619" s="12">
        <v>81041900</v>
      </c>
      <c r="B1619" s="1" t="s">
        <v>10077</v>
      </c>
      <c r="C1619" s="12">
        <v>810419</v>
      </c>
      <c r="D1619" s="1" t="s">
        <v>10077</v>
      </c>
      <c r="E1619" s="12">
        <v>8104</v>
      </c>
      <c r="F1619" s="1" t="s">
        <v>1970</v>
      </c>
      <c r="G1619" s="12">
        <v>81</v>
      </c>
      <c r="H1619" s="1" t="s">
        <v>176</v>
      </c>
      <c r="I1619" s="1" t="s">
        <v>107</v>
      </c>
      <c r="J1619" s="1" t="s">
        <v>106</v>
      </c>
      <c r="K1619" s="1" t="s">
        <v>0</v>
      </c>
      <c r="L1619" s="1">
        <v>285600</v>
      </c>
      <c r="M1619" s="1">
        <v>56000</v>
      </c>
      <c r="N1619" s="1">
        <v>0</v>
      </c>
      <c r="O1619" s="1">
        <v>0</v>
      </c>
    </row>
    <row r="1620" spans="1:15">
      <c r="A1620" s="12">
        <v>84659219</v>
      </c>
      <c r="B1620" s="1" t="s">
        <v>10076</v>
      </c>
      <c r="C1620" s="12">
        <v>846592</v>
      </c>
      <c r="D1620" s="1" t="s">
        <v>1549</v>
      </c>
      <c r="E1620" s="12">
        <v>8465</v>
      </c>
      <c r="F1620" s="1" t="s">
        <v>1548</v>
      </c>
      <c r="G1620" s="12">
        <v>84</v>
      </c>
      <c r="H1620" s="1" t="s">
        <v>28</v>
      </c>
      <c r="I1620" s="1" t="s">
        <v>27</v>
      </c>
      <c r="J1620" s="1" t="s">
        <v>26</v>
      </c>
      <c r="K1620" s="1" t="s">
        <v>0</v>
      </c>
      <c r="L1620" s="1">
        <v>285000</v>
      </c>
      <c r="M1620" s="1">
        <v>4575</v>
      </c>
      <c r="N1620" s="1">
        <v>0</v>
      </c>
      <c r="O1620" s="1">
        <v>0</v>
      </c>
    </row>
    <row r="1621" spans="1:15">
      <c r="A1621" s="12">
        <v>84243090</v>
      </c>
      <c r="B1621" s="1" t="s">
        <v>10075</v>
      </c>
      <c r="C1621" s="12">
        <v>842430</v>
      </c>
      <c r="D1621" s="1" t="s">
        <v>5991</v>
      </c>
      <c r="E1621" s="12">
        <v>8424</v>
      </c>
      <c r="F1621" s="1" t="s">
        <v>5446</v>
      </c>
      <c r="G1621" s="12">
        <v>84</v>
      </c>
      <c r="H1621" s="1" t="s">
        <v>28</v>
      </c>
      <c r="I1621" s="1" t="s">
        <v>27</v>
      </c>
      <c r="J1621" s="1" t="s">
        <v>26</v>
      </c>
      <c r="K1621" s="1" t="s">
        <v>0</v>
      </c>
      <c r="L1621" s="1">
        <v>284580</v>
      </c>
      <c r="M1621" s="1">
        <v>10225</v>
      </c>
      <c r="N1621" s="1">
        <v>3977305</v>
      </c>
      <c r="O1621" s="1">
        <v>56676</v>
      </c>
    </row>
    <row r="1622" spans="1:15">
      <c r="A1622" s="12">
        <v>83100000</v>
      </c>
      <c r="B1622" s="1" t="s">
        <v>10073</v>
      </c>
      <c r="C1622" s="12">
        <v>831000</v>
      </c>
      <c r="D1622" s="1" t="s">
        <v>10074</v>
      </c>
      <c r="E1622" s="12">
        <v>8310</v>
      </c>
      <c r="F1622" s="1" t="s">
        <v>10073</v>
      </c>
      <c r="G1622" s="12">
        <v>83</v>
      </c>
      <c r="H1622" s="1" t="s">
        <v>929</v>
      </c>
      <c r="I1622" s="1" t="s">
        <v>107</v>
      </c>
      <c r="J1622" s="1" t="s">
        <v>106</v>
      </c>
      <c r="K1622" s="1" t="s">
        <v>0</v>
      </c>
      <c r="L1622" s="1">
        <v>283979</v>
      </c>
      <c r="M1622" s="1">
        <v>1575</v>
      </c>
      <c r="N1622" s="1">
        <v>1231991</v>
      </c>
      <c r="O1622" s="1">
        <v>25698</v>
      </c>
    </row>
    <row r="1623" spans="1:15">
      <c r="A1623" s="12">
        <v>90132000</v>
      </c>
      <c r="B1623" s="1" t="s">
        <v>10072</v>
      </c>
      <c r="C1623" s="12">
        <v>901320</v>
      </c>
      <c r="D1623" s="1" t="s">
        <v>10071</v>
      </c>
      <c r="E1623" s="12">
        <v>9013</v>
      </c>
      <c r="F1623" s="1" t="s">
        <v>2995</v>
      </c>
      <c r="G1623" s="12">
        <v>90</v>
      </c>
      <c r="H1623" s="1" t="s">
        <v>512</v>
      </c>
      <c r="I1623" s="1" t="s">
        <v>49</v>
      </c>
      <c r="J1623" s="1" t="s">
        <v>48</v>
      </c>
      <c r="K1623" s="1" t="s">
        <v>0</v>
      </c>
      <c r="L1623" s="1">
        <v>283698</v>
      </c>
      <c r="M1623" s="1">
        <v>135</v>
      </c>
      <c r="N1623" s="1">
        <v>1819560</v>
      </c>
      <c r="O1623" s="1">
        <v>2180</v>
      </c>
    </row>
    <row r="1624" spans="1:15">
      <c r="A1624" s="12">
        <v>84818029</v>
      </c>
      <c r="B1624" s="1" t="s">
        <v>10070</v>
      </c>
      <c r="C1624" s="12">
        <v>848180</v>
      </c>
      <c r="D1624" s="1" t="s">
        <v>4249</v>
      </c>
      <c r="E1624" s="12">
        <v>8481</v>
      </c>
      <c r="F1624" s="1" t="s">
        <v>4248</v>
      </c>
      <c r="G1624" s="12">
        <v>84</v>
      </c>
      <c r="H1624" s="1" t="s">
        <v>28</v>
      </c>
      <c r="I1624" s="1" t="s">
        <v>27</v>
      </c>
      <c r="J1624" s="1" t="s">
        <v>26</v>
      </c>
      <c r="K1624" s="1" t="s">
        <v>0</v>
      </c>
      <c r="L1624" s="1">
        <v>283164</v>
      </c>
      <c r="M1624" s="1">
        <v>886</v>
      </c>
      <c r="N1624" s="1">
        <v>1586443</v>
      </c>
      <c r="O1624" s="1">
        <v>7439</v>
      </c>
    </row>
    <row r="1625" spans="1:15">
      <c r="A1625" s="12">
        <v>73090090</v>
      </c>
      <c r="B1625" s="1" t="s">
        <v>10069</v>
      </c>
      <c r="C1625" s="12">
        <v>730900</v>
      </c>
      <c r="D1625" s="1" t="s">
        <v>8567</v>
      </c>
      <c r="E1625" s="12">
        <v>7309</v>
      </c>
      <c r="F1625" s="1" t="s">
        <v>8567</v>
      </c>
      <c r="G1625" s="12">
        <v>73</v>
      </c>
      <c r="H1625" s="1" t="s">
        <v>108</v>
      </c>
      <c r="I1625" s="1" t="s">
        <v>107</v>
      </c>
      <c r="J1625" s="1" t="s">
        <v>106</v>
      </c>
      <c r="K1625" s="1" t="s">
        <v>0</v>
      </c>
      <c r="L1625" s="1">
        <v>282890</v>
      </c>
      <c r="M1625" s="1">
        <v>12674</v>
      </c>
      <c r="N1625" s="1">
        <v>58012871</v>
      </c>
      <c r="O1625" s="1">
        <v>1342037</v>
      </c>
    </row>
    <row r="1626" spans="1:15">
      <c r="A1626" s="12">
        <v>84743200</v>
      </c>
      <c r="B1626" s="1" t="s">
        <v>10068</v>
      </c>
      <c r="C1626" s="12">
        <v>847432</v>
      </c>
      <c r="D1626" s="1" t="s">
        <v>10068</v>
      </c>
      <c r="E1626" s="12">
        <v>8474</v>
      </c>
      <c r="F1626" s="1" t="s">
        <v>2722</v>
      </c>
      <c r="G1626" s="12">
        <v>84</v>
      </c>
      <c r="H1626" s="1" t="s">
        <v>28</v>
      </c>
      <c r="I1626" s="1" t="s">
        <v>27</v>
      </c>
      <c r="J1626" s="1" t="s">
        <v>26</v>
      </c>
      <c r="K1626" s="1" t="s">
        <v>0</v>
      </c>
      <c r="L1626" s="1">
        <v>281000</v>
      </c>
      <c r="M1626" s="1">
        <v>28000</v>
      </c>
      <c r="N1626" s="1">
        <v>0</v>
      </c>
      <c r="O1626" s="1">
        <v>0</v>
      </c>
    </row>
    <row r="1627" spans="1:15">
      <c r="A1627" s="12">
        <v>85232990</v>
      </c>
      <c r="B1627" s="1" t="s">
        <v>10067</v>
      </c>
      <c r="C1627" s="12">
        <v>852329</v>
      </c>
      <c r="D1627" s="1" t="s">
        <v>7070</v>
      </c>
      <c r="E1627" s="12">
        <v>8523</v>
      </c>
      <c r="F1627" s="1" t="s">
        <v>3863</v>
      </c>
      <c r="G1627" s="12">
        <v>85</v>
      </c>
      <c r="H1627" s="1" t="s">
        <v>102</v>
      </c>
      <c r="I1627" s="1" t="s">
        <v>27</v>
      </c>
      <c r="J1627" s="1" t="s">
        <v>26</v>
      </c>
      <c r="K1627" s="1" t="s">
        <v>0</v>
      </c>
      <c r="L1627" s="1">
        <v>279930</v>
      </c>
      <c r="M1627" s="1">
        <v>358</v>
      </c>
      <c r="N1627" s="1">
        <v>939935</v>
      </c>
      <c r="O1627" s="1">
        <v>13754</v>
      </c>
    </row>
    <row r="1628" spans="1:15">
      <c r="A1628" s="12">
        <v>87019510</v>
      </c>
      <c r="B1628" s="1" t="s">
        <v>10066</v>
      </c>
      <c r="C1628" s="12">
        <v>870195</v>
      </c>
      <c r="D1628" s="1" t="s">
        <v>10065</v>
      </c>
      <c r="E1628" s="12">
        <v>8701</v>
      </c>
      <c r="F1628" s="1" t="s">
        <v>1401</v>
      </c>
      <c r="G1628" s="12">
        <v>87</v>
      </c>
      <c r="H1628" s="1" t="s">
        <v>633</v>
      </c>
      <c r="I1628" s="1" t="s">
        <v>272</v>
      </c>
      <c r="J1628" s="1" t="s">
        <v>271</v>
      </c>
      <c r="K1628" s="1" t="s">
        <v>0</v>
      </c>
      <c r="L1628" s="1">
        <v>279419</v>
      </c>
      <c r="M1628" s="1">
        <v>22877</v>
      </c>
      <c r="N1628" s="1">
        <v>6727801</v>
      </c>
      <c r="O1628" s="1">
        <v>590971</v>
      </c>
    </row>
    <row r="1629" spans="1:15">
      <c r="A1629" s="12">
        <v>25140000</v>
      </c>
      <c r="B1629" s="1" t="s">
        <v>10063</v>
      </c>
      <c r="C1629" s="12">
        <v>251400</v>
      </c>
      <c r="D1629" s="1" t="s">
        <v>10064</v>
      </c>
      <c r="E1629" s="12">
        <v>2514</v>
      </c>
      <c r="F1629" s="1" t="s">
        <v>10063</v>
      </c>
      <c r="G1629" s="12">
        <v>25</v>
      </c>
      <c r="H1629" s="1" t="s">
        <v>226</v>
      </c>
      <c r="I1629" s="1" t="s">
        <v>225</v>
      </c>
      <c r="J1629" s="1" t="s">
        <v>224</v>
      </c>
      <c r="K1629" s="1" t="s">
        <v>0</v>
      </c>
      <c r="L1629" s="1">
        <v>279031</v>
      </c>
      <c r="M1629" s="1">
        <v>671549</v>
      </c>
      <c r="N1629" s="1">
        <v>0</v>
      </c>
      <c r="O1629" s="1">
        <v>0</v>
      </c>
    </row>
    <row r="1630" spans="1:15">
      <c r="A1630" s="12">
        <v>84378010</v>
      </c>
      <c r="B1630" s="1" t="s">
        <v>10062</v>
      </c>
      <c r="C1630" s="12">
        <v>843780</v>
      </c>
      <c r="D1630" s="1" t="s">
        <v>9628</v>
      </c>
      <c r="E1630" s="12">
        <v>8437</v>
      </c>
      <c r="F1630" s="1" t="s">
        <v>9627</v>
      </c>
      <c r="G1630" s="12">
        <v>84</v>
      </c>
      <c r="H1630" s="1" t="s">
        <v>28</v>
      </c>
      <c r="I1630" s="1" t="s">
        <v>27</v>
      </c>
      <c r="J1630" s="1" t="s">
        <v>26</v>
      </c>
      <c r="K1630" s="1" t="s">
        <v>0</v>
      </c>
      <c r="L1630" s="1">
        <v>279017</v>
      </c>
      <c r="M1630" s="1">
        <v>16391</v>
      </c>
      <c r="N1630" s="1">
        <v>5002763</v>
      </c>
      <c r="O1630" s="1">
        <v>75029</v>
      </c>
    </row>
    <row r="1631" spans="1:15">
      <c r="A1631" s="12">
        <v>85071090</v>
      </c>
      <c r="B1631" s="1" t="s">
        <v>10061</v>
      </c>
      <c r="C1631" s="12">
        <v>850710</v>
      </c>
      <c r="D1631" s="1" t="s">
        <v>9615</v>
      </c>
      <c r="E1631" s="12">
        <v>8507</v>
      </c>
      <c r="F1631" s="1" t="s">
        <v>1388</v>
      </c>
      <c r="G1631" s="12">
        <v>85</v>
      </c>
      <c r="H1631" s="1" t="s">
        <v>102</v>
      </c>
      <c r="I1631" s="1" t="s">
        <v>27</v>
      </c>
      <c r="J1631" s="1" t="s">
        <v>26</v>
      </c>
      <c r="K1631" s="1" t="s">
        <v>0</v>
      </c>
      <c r="L1631" s="1">
        <v>277914</v>
      </c>
      <c r="M1631" s="1">
        <v>68998</v>
      </c>
      <c r="N1631" s="1">
        <v>8315379</v>
      </c>
      <c r="O1631" s="1">
        <v>1114869</v>
      </c>
    </row>
    <row r="1632" spans="1:15">
      <c r="A1632" s="12">
        <v>38244000</v>
      </c>
      <c r="B1632" s="1" t="s">
        <v>10060</v>
      </c>
      <c r="C1632" s="12">
        <v>382440</v>
      </c>
      <c r="D1632" s="1" t="s">
        <v>10060</v>
      </c>
      <c r="E1632" s="12">
        <v>3824</v>
      </c>
      <c r="F1632" s="1" t="s">
        <v>821</v>
      </c>
      <c r="G1632" s="12">
        <v>38</v>
      </c>
      <c r="H1632" s="1" t="s">
        <v>244</v>
      </c>
      <c r="I1632" s="1" t="s">
        <v>12</v>
      </c>
      <c r="J1632" s="1" t="s">
        <v>11</v>
      </c>
      <c r="K1632" s="1" t="s">
        <v>0</v>
      </c>
      <c r="L1632" s="1">
        <v>276475</v>
      </c>
      <c r="M1632" s="1">
        <v>101775</v>
      </c>
      <c r="N1632" s="1">
        <v>2692120</v>
      </c>
      <c r="O1632" s="1">
        <v>660463</v>
      </c>
    </row>
    <row r="1633" spans="1:15">
      <c r="A1633" s="12">
        <v>85011030</v>
      </c>
      <c r="B1633" s="1" t="s">
        <v>10059</v>
      </c>
      <c r="C1633" s="12">
        <v>850110</v>
      </c>
      <c r="D1633" s="1" t="s">
        <v>7974</v>
      </c>
      <c r="E1633" s="12">
        <v>8501</v>
      </c>
      <c r="F1633" s="1" t="s">
        <v>827</v>
      </c>
      <c r="G1633" s="12">
        <v>85</v>
      </c>
      <c r="H1633" s="1" t="s">
        <v>102</v>
      </c>
      <c r="I1633" s="1" t="s">
        <v>27</v>
      </c>
      <c r="J1633" s="1" t="s">
        <v>26</v>
      </c>
      <c r="K1633" s="1" t="s">
        <v>0</v>
      </c>
      <c r="L1633" s="1">
        <v>276225</v>
      </c>
      <c r="M1633" s="1">
        <v>33</v>
      </c>
      <c r="N1633" s="1">
        <v>135039</v>
      </c>
      <c r="O1633" s="1">
        <v>2387</v>
      </c>
    </row>
    <row r="1634" spans="1:15">
      <c r="A1634" s="12">
        <v>90330000</v>
      </c>
      <c r="B1634" s="1" t="s">
        <v>10057</v>
      </c>
      <c r="C1634" s="12">
        <v>903300</v>
      </c>
      <c r="D1634" s="1" t="s">
        <v>10058</v>
      </c>
      <c r="E1634" s="12">
        <v>9033</v>
      </c>
      <c r="F1634" s="1" t="s">
        <v>10057</v>
      </c>
      <c r="G1634" s="12">
        <v>90</v>
      </c>
      <c r="H1634" s="1" t="s">
        <v>512</v>
      </c>
      <c r="I1634" s="1" t="s">
        <v>49</v>
      </c>
      <c r="J1634" s="1" t="s">
        <v>48</v>
      </c>
      <c r="K1634" s="1" t="s">
        <v>0</v>
      </c>
      <c r="L1634" s="1">
        <v>276131</v>
      </c>
      <c r="M1634" s="1">
        <v>1182</v>
      </c>
      <c r="N1634" s="1">
        <v>4274005</v>
      </c>
      <c r="O1634" s="1">
        <v>8838</v>
      </c>
    </row>
    <row r="1635" spans="1:15">
      <c r="A1635" s="12">
        <v>83014000</v>
      </c>
      <c r="B1635" s="1" t="s">
        <v>10056</v>
      </c>
      <c r="C1635" s="12">
        <v>830140</v>
      </c>
      <c r="D1635" s="1" t="s">
        <v>10055</v>
      </c>
      <c r="E1635" s="12">
        <v>8301</v>
      </c>
      <c r="F1635" s="1" t="s">
        <v>5294</v>
      </c>
      <c r="G1635" s="12">
        <v>83</v>
      </c>
      <c r="H1635" s="1" t="s">
        <v>929</v>
      </c>
      <c r="I1635" s="1" t="s">
        <v>107</v>
      </c>
      <c r="J1635" s="1" t="s">
        <v>106</v>
      </c>
      <c r="K1635" s="1" t="s">
        <v>0</v>
      </c>
      <c r="L1635" s="1">
        <v>275860</v>
      </c>
      <c r="M1635" s="1">
        <v>1401</v>
      </c>
      <c r="N1635" s="1">
        <v>3134716</v>
      </c>
      <c r="O1635" s="1">
        <v>12342</v>
      </c>
    </row>
    <row r="1636" spans="1:15">
      <c r="A1636" s="12">
        <v>85369040</v>
      </c>
      <c r="B1636" s="1" t="s">
        <v>10054</v>
      </c>
      <c r="C1636" s="12">
        <v>853690</v>
      </c>
      <c r="D1636" s="1" t="s">
        <v>443</v>
      </c>
      <c r="E1636" s="12">
        <v>8536</v>
      </c>
      <c r="F1636" s="1" t="s">
        <v>442</v>
      </c>
      <c r="G1636" s="12">
        <v>85</v>
      </c>
      <c r="H1636" s="1" t="s">
        <v>102</v>
      </c>
      <c r="I1636" s="1" t="s">
        <v>27</v>
      </c>
      <c r="J1636" s="1" t="s">
        <v>26</v>
      </c>
      <c r="K1636" s="1" t="s">
        <v>0</v>
      </c>
      <c r="L1636" s="1">
        <v>275420</v>
      </c>
      <c r="M1636" s="1">
        <v>1962</v>
      </c>
      <c r="N1636" s="1">
        <v>2244408</v>
      </c>
      <c r="O1636" s="1">
        <v>11143</v>
      </c>
    </row>
    <row r="1637" spans="1:15">
      <c r="A1637" s="12">
        <v>85024090</v>
      </c>
      <c r="B1637" s="1" t="s">
        <v>10053</v>
      </c>
      <c r="C1637" s="12">
        <v>850240</v>
      </c>
      <c r="D1637" s="1" t="s">
        <v>1068</v>
      </c>
      <c r="E1637" s="12">
        <v>8502</v>
      </c>
      <c r="F1637" s="1" t="s">
        <v>1067</v>
      </c>
      <c r="G1637" s="12">
        <v>85</v>
      </c>
      <c r="H1637" s="1" t="s">
        <v>102</v>
      </c>
      <c r="I1637" s="1" t="s">
        <v>27</v>
      </c>
      <c r="J1637" s="1" t="s">
        <v>26</v>
      </c>
      <c r="K1637" s="1" t="s">
        <v>0</v>
      </c>
      <c r="L1637" s="1">
        <v>274756</v>
      </c>
      <c r="M1637" s="1">
        <v>59</v>
      </c>
      <c r="N1637" s="1">
        <v>33826</v>
      </c>
      <c r="O1637" s="1">
        <v>95</v>
      </c>
    </row>
    <row r="1638" spans="1:15">
      <c r="A1638" s="12">
        <v>21032010</v>
      </c>
      <c r="B1638" s="1" t="s">
        <v>10052</v>
      </c>
      <c r="C1638" s="12">
        <v>210320</v>
      </c>
      <c r="D1638" s="1" t="s">
        <v>4236</v>
      </c>
      <c r="E1638" s="12">
        <v>2103</v>
      </c>
      <c r="F1638" s="1" t="s">
        <v>3178</v>
      </c>
      <c r="G1638" s="12">
        <v>21</v>
      </c>
      <c r="H1638" s="1" t="s">
        <v>752</v>
      </c>
      <c r="I1638" s="1" t="s">
        <v>751</v>
      </c>
      <c r="J1638" s="1" t="s">
        <v>750</v>
      </c>
      <c r="K1638" s="1" t="s">
        <v>0</v>
      </c>
      <c r="L1638" s="1">
        <v>274030</v>
      </c>
      <c r="M1638" s="1">
        <v>130418</v>
      </c>
      <c r="N1638" s="1">
        <v>103814</v>
      </c>
      <c r="O1638" s="1">
        <v>24660</v>
      </c>
    </row>
    <row r="1639" spans="1:15">
      <c r="A1639" s="12">
        <v>84772010</v>
      </c>
      <c r="B1639" s="1" t="s">
        <v>10051</v>
      </c>
      <c r="C1639" s="12">
        <v>847720</v>
      </c>
      <c r="D1639" s="1" t="s">
        <v>10050</v>
      </c>
      <c r="E1639" s="12">
        <v>8477</v>
      </c>
      <c r="F1639" s="1" t="s">
        <v>585</v>
      </c>
      <c r="G1639" s="12">
        <v>84</v>
      </c>
      <c r="H1639" s="1" t="s">
        <v>28</v>
      </c>
      <c r="I1639" s="1" t="s">
        <v>27</v>
      </c>
      <c r="J1639" s="1" t="s">
        <v>26</v>
      </c>
      <c r="K1639" s="1" t="s">
        <v>0</v>
      </c>
      <c r="L1639" s="1">
        <v>273900</v>
      </c>
      <c r="M1639" s="1">
        <v>5374</v>
      </c>
      <c r="N1639" s="1">
        <v>1828017</v>
      </c>
      <c r="O1639" s="1">
        <v>115258</v>
      </c>
    </row>
    <row r="1640" spans="1:15">
      <c r="A1640" s="13" t="s">
        <v>10049</v>
      </c>
      <c r="B1640" s="1" t="s">
        <v>10048</v>
      </c>
      <c r="C1640" s="13" t="s">
        <v>10047</v>
      </c>
      <c r="D1640" s="1" t="s">
        <v>10046</v>
      </c>
      <c r="E1640" s="13" t="s">
        <v>1855</v>
      </c>
      <c r="F1640" s="1" t="s">
        <v>1854</v>
      </c>
      <c r="G1640" s="13" t="s">
        <v>206</v>
      </c>
      <c r="H1640" s="1" t="s">
        <v>205</v>
      </c>
      <c r="I1640" s="1" t="s">
        <v>204</v>
      </c>
      <c r="J1640" s="1" t="s">
        <v>203</v>
      </c>
      <c r="K1640" s="1" t="s">
        <v>0</v>
      </c>
      <c r="L1640" s="1">
        <v>273893</v>
      </c>
      <c r="M1640" s="1">
        <v>212641</v>
      </c>
      <c r="N1640" s="1">
        <v>0</v>
      </c>
      <c r="O1640" s="1">
        <v>0</v>
      </c>
    </row>
    <row r="1641" spans="1:15">
      <c r="A1641" s="12">
        <v>48092000</v>
      </c>
      <c r="B1641" s="1" t="s">
        <v>10045</v>
      </c>
      <c r="C1641" s="12">
        <v>480920</v>
      </c>
      <c r="D1641" s="1" t="s">
        <v>10045</v>
      </c>
      <c r="E1641" s="12">
        <v>4809</v>
      </c>
      <c r="F1641" s="1" t="s">
        <v>8429</v>
      </c>
      <c r="G1641" s="12">
        <v>48</v>
      </c>
      <c r="H1641" s="1" t="s">
        <v>19</v>
      </c>
      <c r="I1641" s="1" t="s">
        <v>18</v>
      </c>
      <c r="J1641" s="1" t="s">
        <v>17</v>
      </c>
      <c r="K1641" s="1" t="s">
        <v>0</v>
      </c>
      <c r="L1641" s="1">
        <v>273886</v>
      </c>
      <c r="M1641" s="1">
        <v>131449</v>
      </c>
      <c r="N1641" s="1">
        <v>0</v>
      </c>
      <c r="O1641" s="1">
        <v>0</v>
      </c>
    </row>
    <row r="1642" spans="1:15">
      <c r="A1642" s="12">
        <v>69149000</v>
      </c>
      <c r="B1642" s="1" t="s">
        <v>10044</v>
      </c>
      <c r="C1642" s="12">
        <v>691490</v>
      </c>
      <c r="D1642" s="1" t="s">
        <v>6461</v>
      </c>
      <c r="E1642" s="12">
        <v>6914</v>
      </c>
      <c r="F1642" s="1" t="s">
        <v>6461</v>
      </c>
      <c r="G1642" s="12">
        <v>69</v>
      </c>
      <c r="H1642" s="1" t="s">
        <v>933</v>
      </c>
      <c r="I1642" s="1" t="s">
        <v>7</v>
      </c>
      <c r="J1642" s="1" t="s">
        <v>6</v>
      </c>
      <c r="K1642" s="1" t="s">
        <v>0</v>
      </c>
      <c r="L1642" s="1">
        <v>272931</v>
      </c>
      <c r="M1642" s="1">
        <v>17015</v>
      </c>
      <c r="N1642" s="1">
        <v>559605</v>
      </c>
      <c r="O1642" s="1">
        <v>2520</v>
      </c>
    </row>
    <row r="1643" spans="1:15">
      <c r="A1643" s="12">
        <v>51121910</v>
      </c>
      <c r="B1643" s="1" t="s">
        <v>10043</v>
      </c>
      <c r="C1643" s="12">
        <v>511219</v>
      </c>
      <c r="D1643" s="1" t="s">
        <v>10042</v>
      </c>
      <c r="E1643" s="12">
        <v>5112</v>
      </c>
      <c r="F1643" s="1" t="s">
        <v>885</v>
      </c>
      <c r="G1643" s="12">
        <v>51</v>
      </c>
      <c r="H1643" s="1" t="s">
        <v>884</v>
      </c>
      <c r="I1643" s="1" t="s">
        <v>2</v>
      </c>
      <c r="J1643" s="1" t="s">
        <v>1</v>
      </c>
      <c r="K1643" s="1" t="s">
        <v>0</v>
      </c>
      <c r="L1643" s="1">
        <v>272873</v>
      </c>
      <c r="M1643" s="1">
        <v>11803</v>
      </c>
      <c r="N1643" s="1">
        <v>28126</v>
      </c>
      <c r="O1643" s="1">
        <v>49</v>
      </c>
    </row>
    <row r="1644" spans="1:15">
      <c r="A1644" s="12">
        <v>85176265</v>
      </c>
      <c r="B1644" s="1" t="s">
        <v>10041</v>
      </c>
      <c r="C1644" s="12">
        <v>851762</v>
      </c>
      <c r="D1644" s="1" t="s">
        <v>853</v>
      </c>
      <c r="E1644" s="12">
        <v>8517</v>
      </c>
      <c r="F1644" s="1" t="s">
        <v>852</v>
      </c>
      <c r="G1644" s="12">
        <v>85</v>
      </c>
      <c r="H1644" s="1" t="s">
        <v>102</v>
      </c>
      <c r="I1644" s="1" t="s">
        <v>27</v>
      </c>
      <c r="J1644" s="1" t="s">
        <v>26</v>
      </c>
      <c r="K1644" s="1" t="s">
        <v>0</v>
      </c>
      <c r="L1644" s="1">
        <v>271994</v>
      </c>
      <c r="M1644" s="1">
        <v>28</v>
      </c>
      <c r="N1644" s="1">
        <v>1860396</v>
      </c>
      <c r="O1644" s="1">
        <v>1188</v>
      </c>
    </row>
    <row r="1645" spans="1:15">
      <c r="A1645" s="12">
        <v>50030010</v>
      </c>
      <c r="B1645" s="1" t="s">
        <v>10040</v>
      </c>
      <c r="C1645" s="12">
        <v>500300</v>
      </c>
      <c r="D1645" s="1" t="s">
        <v>10039</v>
      </c>
      <c r="E1645" s="12">
        <v>5003</v>
      </c>
      <c r="F1645" s="1" t="s">
        <v>10039</v>
      </c>
      <c r="G1645" s="12">
        <v>50</v>
      </c>
      <c r="H1645" s="1" t="s">
        <v>369</v>
      </c>
      <c r="I1645" s="1" t="s">
        <v>2</v>
      </c>
      <c r="J1645" s="1" t="s">
        <v>1</v>
      </c>
      <c r="K1645" s="1" t="s">
        <v>0</v>
      </c>
      <c r="L1645" s="1">
        <v>270720</v>
      </c>
      <c r="M1645" s="1">
        <v>3008</v>
      </c>
      <c r="N1645" s="1">
        <v>0</v>
      </c>
      <c r="O1645" s="1">
        <v>0</v>
      </c>
    </row>
    <row r="1646" spans="1:15">
      <c r="A1646" s="12">
        <v>17041000</v>
      </c>
      <c r="B1646" s="1" t="s">
        <v>10038</v>
      </c>
      <c r="C1646" s="12">
        <v>170410</v>
      </c>
      <c r="D1646" s="1" t="s">
        <v>10037</v>
      </c>
      <c r="E1646" s="12">
        <v>1704</v>
      </c>
      <c r="F1646" s="1" t="s">
        <v>10036</v>
      </c>
      <c r="G1646" s="12">
        <v>17</v>
      </c>
      <c r="H1646" s="1" t="s">
        <v>2516</v>
      </c>
      <c r="I1646" s="1" t="s">
        <v>751</v>
      </c>
      <c r="J1646" s="1" t="s">
        <v>750</v>
      </c>
      <c r="K1646" s="1" t="s">
        <v>0</v>
      </c>
      <c r="L1646" s="1">
        <v>270717</v>
      </c>
      <c r="M1646" s="1">
        <v>66329</v>
      </c>
      <c r="N1646" s="1">
        <v>18342</v>
      </c>
      <c r="O1646" s="1">
        <v>2678</v>
      </c>
    </row>
    <row r="1647" spans="1:15">
      <c r="A1647" s="12">
        <v>69029040</v>
      </c>
      <c r="B1647" s="1" t="s">
        <v>10035</v>
      </c>
      <c r="C1647" s="12">
        <v>690290</v>
      </c>
      <c r="D1647" s="1" t="s">
        <v>5009</v>
      </c>
      <c r="E1647" s="12">
        <v>6902</v>
      </c>
      <c r="F1647" s="1" t="s">
        <v>2351</v>
      </c>
      <c r="G1647" s="12">
        <v>69</v>
      </c>
      <c r="H1647" s="1" t="s">
        <v>933</v>
      </c>
      <c r="I1647" s="1" t="s">
        <v>7</v>
      </c>
      <c r="J1647" s="1" t="s">
        <v>6</v>
      </c>
      <c r="K1647" s="1" t="s">
        <v>0</v>
      </c>
      <c r="L1647" s="1">
        <v>268772</v>
      </c>
      <c r="M1647" s="1">
        <v>28138</v>
      </c>
      <c r="N1647" s="1">
        <v>3604</v>
      </c>
      <c r="O1647" s="1">
        <v>41</v>
      </c>
    </row>
    <row r="1648" spans="1:15">
      <c r="A1648" s="12">
        <v>76052990</v>
      </c>
      <c r="B1648" s="1" t="s">
        <v>10034</v>
      </c>
      <c r="C1648" s="12">
        <v>760529</v>
      </c>
      <c r="D1648" s="1" t="s">
        <v>10034</v>
      </c>
      <c r="E1648" s="12">
        <v>7605</v>
      </c>
      <c r="F1648" s="1" t="s">
        <v>5356</v>
      </c>
      <c r="G1648" s="12">
        <v>76</v>
      </c>
      <c r="H1648" s="1" t="s">
        <v>1262</v>
      </c>
      <c r="I1648" s="1" t="s">
        <v>107</v>
      </c>
      <c r="J1648" s="1" t="s">
        <v>106</v>
      </c>
      <c r="K1648" s="1" t="s">
        <v>0</v>
      </c>
      <c r="L1648" s="1">
        <v>268162</v>
      </c>
      <c r="M1648" s="1">
        <v>65349</v>
      </c>
      <c r="N1648" s="1">
        <v>85660</v>
      </c>
      <c r="O1648" s="1">
        <v>2582</v>
      </c>
    </row>
    <row r="1649" spans="1:15">
      <c r="A1649" s="12">
        <v>97029000</v>
      </c>
      <c r="B1649" s="1" t="s">
        <v>10033</v>
      </c>
      <c r="C1649" s="12">
        <v>970290</v>
      </c>
      <c r="D1649" s="1" t="s">
        <v>10032</v>
      </c>
      <c r="E1649" s="12">
        <v>9702</v>
      </c>
      <c r="F1649" s="1" t="s">
        <v>10031</v>
      </c>
      <c r="G1649" s="12">
        <v>97</v>
      </c>
      <c r="H1649" s="1" t="s">
        <v>2229</v>
      </c>
      <c r="I1649" s="1" t="s">
        <v>2230</v>
      </c>
      <c r="J1649" s="1" t="s">
        <v>2229</v>
      </c>
      <c r="K1649" s="1" t="s">
        <v>0</v>
      </c>
      <c r="L1649" s="1">
        <v>268025</v>
      </c>
      <c r="M1649" s="1">
        <v>1047</v>
      </c>
      <c r="N1649" s="1">
        <v>3500</v>
      </c>
      <c r="O1649" s="1">
        <v>1</v>
      </c>
    </row>
    <row r="1650" spans="1:15">
      <c r="A1650" s="12">
        <v>24011040</v>
      </c>
      <c r="B1650" s="1" t="s">
        <v>10030</v>
      </c>
      <c r="C1650" s="12">
        <v>240110</v>
      </c>
      <c r="D1650" s="1" t="s">
        <v>10029</v>
      </c>
      <c r="E1650" s="12">
        <v>2401</v>
      </c>
      <c r="F1650" s="1" t="s">
        <v>8804</v>
      </c>
      <c r="G1650" s="12">
        <v>24</v>
      </c>
      <c r="H1650" s="1" t="s">
        <v>2943</v>
      </c>
      <c r="I1650" s="1" t="s">
        <v>751</v>
      </c>
      <c r="J1650" s="1" t="s">
        <v>750</v>
      </c>
      <c r="K1650" s="1" t="s">
        <v>0</v>
      </c>
      <c r="L1650" s="1">
        <v>267904</v>
      </c>
      <c r="M1650" s="1">
        <v>36800</v>
      </c>
      <c r="N1650" s="1">
        <v>0</v>
      </c>
      <c r="O1650" s="1">
        <v>0</v>
      </c>
    </row>
    <row r="1651" spans="1:15">
      <c r="A1651" s="12">
        <v>34013000</v>
      </c>
      <c r="B1651" s="1" t="s">
        <v>10028</v>
      </c>
      <c r="C1651" s="12">
        <v>340130</v>
      </c>
      <c r="D1651" s="1" t="s">
        <v>10027</v>
      </c>
      <c r="E1651" s="12">
        <v>3401</v>
      </c>
      <c r="F1651" s="1" t="s">
        <v>4944</v>
      </c>
      <c r="G1651" s="12">
        <v>34</v>
      </c>
      <c r="H1651" s="1" t="s">
        <v>519</v>
      </c>
      <c r="I1651" s="1" t="s">
        <v>12</v>
      </c>
      <c r="J1651" s="1" t="s">
        <v>11</v>
      </c>
      <c r="K1651" s="1" t="s">
        <v>0</v>
      </c>
      <c r="L1651" s="1">
        <v>267490</v>
      </c>
      <c r="M1651" s="1">
        <v>26404</v>
      </c>
      <c r="N1651" s="1">
        <v>2243462</v>
      </c>
      <c r="O1651" s="1">
        <v>287864</v>
      </c>
    </row>
    <row r="1652" spans="1:15">
      <c r="A1652" s="12">
        <v>84178090</v>
      </c>
      <c r="B1652" s="1" t="s">
        <v>10026</v>
      </c>
      <c r="C1652" s="12">
        <v>841780</v>
      </c>
      <c r="D1652" s="1" t="s">
        <v>10026</v>
      </c>
      <c r="E1652" s="12">
        <v>8417</v>
      </c>
      <c r="F1652" s="1" t="s">
        <v>9059</v>
      </c>
      <c r="G1652" s="12">
        <v>84</v>
      </c>
      <c r="H1652" s="1" t="s">
        <v>28</v>
      </c>
      <c r="I1652" s="1" t="s">
        <v>27</v>
      </c>
      <c r="J1652" s="1" t="s">
        <v>26</v>
      </c>
      <c r="K1652" s="1" t="s">
        <v>0</v>
      </c>
      <c r="L1652" s="1">
        <v>267473</v>
      </c>
      <c r="M1652" s="1">
        <v>16112</v>
      </c>
      <c r="N1652" s="1">
        <v>122215</v>
      </c>
      <c r="O1652" s="1">
        <v>4123</v>
      </c>
    </row>
    <row r="1653" spans="1:15">
      <c r="A1653" s="12">
        <v>73079100</v>
      </c>
      <c r="B1653" s="1" t="s">
        <v>10025</v>
      </c>
      <c r="C1653" s="12">
        <v>730791</v>
      </c>
      <c r="D1653" s="1" t="s">
        <v>10024</v>
      </c>
      <c r="E1653" s="12">
        <v>7307</v>
      </c>
      <c r="F1653" s="1" t="s">
        <v>5339</v>
      </c>
      <c r="G1653" s="12">
        <v>73</v>
      </c>
      <c r="H1653" s="1" t="s">
        <v>108</v>
      </c>
      <c r="I1653" s="1" t="s">
        <v>107</v>
      </c>
      <c r="J1653" s="1" t="s">
        <v>106</v>
      </c>
      <c r="K1653" s="1" t="s">
        <v>0</v>
      </c>
      <c r="L1653" s="1">
        <v>266867</v>
      </c>
      <c r="M1653" s="1">
        <v>8744</v>
      </c>
      <c r="N1653" s="1">
        <v>2386215</v>
      </c>
      <c r="O1653" s="1">
        <v>92485</v>
      </c>
    </row>
    <row r="1654" spans="1:15">
      <c r="A1654" s="12">
        <v>84622900</v>
      </c>
      <c r="B1654" s="1" t="s">
        <v>10023</v>
      </c>
      <c r="C1654" s="12">
        <v>846229</v>
      </c>
      <c r="D1654" s="1" t="s">
        <v>10023</v>
      </c>
      <c r="E1654" s="12">
        <v>8462</v>
      </c>
      <c r="F1654" s="1" t="s">
        <v>1453</v>
      </c>
      <c r="G1654" s="12">
        <v>84</v>
      </c>
      <c r="H1654" s="1" t="s">
        <v>28</v>
      </c>
      <c r="I1654" s="1" t="s">
        <v>27</v>
      </c>
      <c r="J1654" s="1" t="s">
        <v>26</v>
      </c>
      <c r="K1654" s="1" t="s">
        <v>0</v>
      </c>
      <c r="L1654" s="1">
        <v>264833</v>
      </c>
      <c r="M1654" s="1">
        <v>8149</v>
      </c>
      <c r="N1654" s="1">
        <v>452093</v>
      </c>
      <c r="O1654" s="1">
        <v>6632</v>
      </c>
    </row>
    <row r="1655" spans="1:15">
      <c r="A1655" s="12">
        <v>90159090</v>
      </c>
      <c r="B1655" s="1" t="s">
        <v>10022</v>
      </c>
      <c r="C1655" s="12">
        <v>901590</v>
      </c>
      <c r="D1655" s="1" t="s">
        <v>2062</v>
      </c>
      <c r="E1655" s="12">
        <v>9015</v>
      </c>
      <c r="F1655" s="1" t="s">
        <v>1409</v>
      </c>
      <c r="G1655" s="12">
        <v>90</v>
      </c>
      <c r="H1655" s="1" t="s">
        <v>512</v>
      </c>
      <c r="I1655" s="1" t="s">
        <v>49</v>
      </c>
      <c r="J1655" s="1" t="s">
        <v>48</v>
      </c>
      <c r="K1655" s="1" t="s">
        <v>0</v>
      </c>
      <c r="L1655" s="1">
        <v>264293</v>
      </c>
      <c r="M1655" s="1">
        <v>266</v>
      </c>
      <c r="N1655" s="1">
        <v>6865017</v>
      </c>
      <c r="O1655" s="1">
        <v>32366</v>
      </c>
    </row>
    <row r="1656" spans="1:15">
      <c r="A1656" s="12">
        <v>64019990</v>
      </c>
      <c r="B1656" s="1" t="s">
        <v>10021</v>
      </c>
      <c r="C1656" s="12">
        <v>640199</v>
      </c>
      <c r="D1656" s="1" t="s">
        <v>10020</v>
      </c>
      <c r="E1656" s="12">
        <v>6401</v>
      </c>
      <c r="F1656" s="1" t="s">
        <v>922</v>
      </c>
      <c r="G1656" s="12">
        <v>64</v>
      </c>
      <c r="H1656" s="1" t="s">
        <v>155</v>
      </c>
      <c r="I1656" s="1" t="s">
        <v>154</v>
      </c>
      <c r="J1656" s="1" t="s">
        <v>153</v>
      </c>
      <c r="K1656" s="1" t="s">
        <v>0</v>
      </c>
      <c r="L1656" s="1">
        <v>263828</v>
      </c>
      <c r="M1656" s="1">
        <v>17608</v>
      </c>
      <c r="N1656" s="1">
        <v>0</v>
      </c>
      <c r="O1656" s="1">
        <v>0</v>
      </c>
    </row>
    <row r="1657" spans="1:15">
      <c r="A1657" s="12">
        <v>29035100</v>
      </c>
      <c r="B1657" s="1" t="s">
        <v>10019</v>
      </c>
      <c r="C1657" s="12">
        <v>290351</v>
      </c>
      <c r="D1657" s="1" t="s">
        <v>10018</v>
      </c>
      <c r="E1657" s="12">
        <v>2903</v>
      </c>
      <c r="F1657" s="1" t="s">
        <v>300</v>
      </c>
      <c r="G1657" s="12">
        <v>29</v>
      </c>
      <c r="H1657" s="1" t="s">
        <v>13</v>
      </c>
      <c r="I1657" s="1" t="s">
        <v>12</v>
      </c>
      <c r="J1657" s="1" t="s">
        <v>11</v>
      </c>
      <c r="K1657" s="1" t="s">
        <v>0</v>
      </c>
      <c r="L1657" s="1">
        <v>263485</v>
      </c>
      <c r="M1657" s="1">
        <v>14659</v>
      </c>
      <c r="N1657" s="1">
        <v>1486157</v>
      </c>
      <c r="O1657" s="1">
        <v>28585</v>
      </c>
    </row>
    <row r="1658" spans="1:15">
      <c r="A1658" s="12">
        <v>68051000</v>
      </c>
      <c r="B1658" s="1" t="s">
        <v>10017</v>
      </c>
      <c r="C1658" s="12">
        <v>680510</v>
      </c>
      <c r="D1658" s="1" t="s">
        <v>10016</v>
      </c>
      <c r="E1658" s="12">
        <v>6805</v>
      </c>
      <c r="F1658" s="1" t="s">
        <v>4546</v>
      </c>
      <c r="G1658" s="12">
        <v>68</v>
      </c>
      <c r="H1658" s="1" t="s">
        <v>8</v>
      </c>
      <c r="I1658" s="1" t="s">
        <v>7</v>
      </c>
      <c r="J1658" s="1" t="s">
        <v>6</v>
      </c>
      <c r="K1658" s="1" t="s">
        <v>0</v>
      </c>
      <c r="L1658" s="1">
        <v>263146</v>
      </c>
      <c r="M1658" s="1">
        <v>16389</v>
      </c>
      <c r="N1658" s="1">
        <v>1092327</v>
      </c>
      <c r="O1658" s="1">
        <v>51823</v>
      </c>
    </row>
    <row r="1659" spans="1:15">
      <c r="A1659" s="12">
        <v>48024090</v>
      </c>
      <c r="B1659" s="1" t="s">
        <v>10015</v>
      </c>
      <c r="C1659" s="12">
        <v>480240</v>
      </c>
      <c r="D1659" s="1" t="s">
        <v>10014</v>
      </c>
      <c r="E1659" s="12">
        <v>4802</v>
      </c>
      <c r="F1659" s="1" t="s">
        <v>150</v>
      </c>
      <c r="G1659" s="12">
        <v>48</v>
      </c>
      <c r="H1659" s="1" t="s">
        <v>19</v>
      </c>
      <c r="I1659" s="1" t="s">
        <v>18</v>
      </c>
      <c r="J1659" s="1" t="s">
        <v>17</v>
      </c>
      <c r="K1659" s="1" t="s">
        <v>0</v>
      </c>
      <c r="L1659" s="1">
        <v>262820</v>
      </c>
      <c r="M1659" s="1">
        <v>1816</v>
      </c>
      <c r="N1659" s="1">
        <v>24274</v>
      </c>
      <c r="O1659" s="1">
        <v>11973</v>
      </c>
    </row>
    <row r="1660" spans="1:15">
      <c r="A1660" s="12">
        <v>39172100</v>
      </c>
      <c r="B1660" s="1" t="s">
        <v>10013</v>
      </c>
      <c r="C1660" s="12">
        <v>391721</v>
      </c>
      <c r="D1660" s="1" t="s">
        <v>10012</v>
      </c>
      <c r="E1660" s="12">
        <v>3917</v>
      </c>
      <c r="F1660" s="1" t="s">
        <v>2271</v>
      </c>
      <c r="G1660" s="12">
        <v>39</v>
      </c>
      <c r="H1660" s="1" t="s">
        <v>38</v>
      </c>
      <c r="I1660" s="1" t="s">
        <v>37</v>
      </c>
      <c r="J1660" s="1" t="s">
        <v>36</v>
      </c>
      <c r="K1660" s="1" t="s">
        <v>0</v>
      </c>
      <c r="L1660" s="1">
        <v>262761</v>
      </c>
      <c r="M1660" s="1">
        <v>17872</v>
      </c>
      <c r="N1660" s="1">
        <v>60600</v>
      </c>
      <c r="O1660" s="1">
        <v>878</v>
      </c>
    </row>
    <row r="1661" spans="1:15">
      <c r="A1661" s="12">
        <v>68069010</v>
      </c>
      <c r="B1661" s="1" t="s">
        <v>10011</v>
      </c>
      <c r="C1661" s="12">
        <v>680690</v>
      </c>
      <c r="D1661" s="1" t="s">
        <v>10010</v>
      </c>
      <c r="E1661" s="12">
        <v>6806</v>
      </c>
      <c r="F1661" s="1" t="s">
        <v>6201</v>
      </c>
      <c r="G1661" s="12">
        <v>68</v>
      </c>
      <c r="H1661" s="1" t="s">
        <v>8</v>
      </c>
      <c r="I1661" s="1" t="s">
        <v>7</v>
      </c>
      <c r="J1661" s="1" t="s">
        <v>6</v>
      </c>
      <c r="K1661" s="1" t="s">
        <v>0</v>
      </c>
      <c r="L1661" s="1">
        <v>261605</v>
      </c>
      <c r="M1661" s="1">
        <v>14316</v>
      </c>
      <c r="N1661" s="1">
        <v>2910047</v>
      </c>
      <c r="O1661" s="1">
        <v>157481</v>
      </c>
    </row>
    <row r="1662" spans="1:15">
      <c r="A1662" s="12">
        <v>40012200</v>
      </c>
      <c r="B1662" s="1" t="s">
        <v>10009</v>
      </c>
      <c r="C1662" s="12">
        <v>400122</v>
      </c>
      <c r="D1662" s="1" t="s">
        <v>10008</v>
      </c>
      <c r="E1662" s="12">
        <v>4001</v>
      </c>
      <c r="F1662" s="1" t="s">
        <v>730</v>
      </c>
      <c r="G1662" s="12">
        <v>40</v>
      </c>
      <c r="H1662" s="1" t="s">
        <v>422</v>
      </c>
      <c r="I1662" s="1" t="s">
        <v>37</v>
      </c>
      <c r="J1662" s="1" t="s">
        <v>36</v>
      </c>
      <c r="K1662" s="1" t="s">
        <v>0</v>
      </c>
      <c r="L1662" s="1">
        <v>259693</v>
      </c>
      <c r="M1662" s="1">
        <v>101309</v>
      </c>
      <c r="N1662" s="1">
        <v>0</v>
      </c>
      <c r="O1662" s="1">
        <v>0</v>
      </c>
    </row>
    <row r="1663" spans="1:15">
      <c r="A1663" s="12">
        <v>85013419</v>
      </c>
      <c r="B1663" s="1" t="s">
        <v>10007</v>
      </c>
      <c r="C1663" s="12">
        <v>850134</v>
      </c>
      <c r="D1663" s="1" t="s">
        <v>3043</v>
      </c>
      <c r="E1663" s="12">
        <v>8501</v>
      </c>
      <c r="F1663" s="1" t="s">
        <v>827</v>
      </c>
      <c r="G1663" s="12">
        <v>85</v>
      </c>
      <c r="H1663" s="1" t="s">
        <v>102</v>
      </c>
      <c r="I1663" s="1" t="s">
        <v>27</v>
      </c>
      <c r="J1663" s="1" t="s">
        <v>26</v>
      </c>
      <c r="K1663" s="1" t="s">
        <v>0</v>
      </c>
      <c r="L1663" s="1">
        <v>259003</v>
      </c>
      <c r="M1663" s="1">
        <v>60</v>
      </c>
      <c r="N1663" s="1">
        <v>486</v>
      </c>
      <c r="O1663" s="1">
        <v>1</v>
      </c>
    </row>
    <row r="1664" spans="1:15">
      <c r="A1664" s="12">
        <v>84143091</v>
      </c>
      <c r="B1664" s="1" t="s">
        <v>10006</v>
      </c>
      <c r="C1664" s="12">
        <v>841430</v>
      </c>
      <c r="D1664" s="1" t="s">
        <v>9482</v>
      </c>
      <c r="E1664" s="12">
        <v>8414</v>
      </c>
      <c r="F1664" s="1" t="s">
        <v>1529</v>
      </c>
      <c r="G1664" s="12">
        <v>84</v>
      </c>
      <c r="H1664" s="1" t="s">
        <v>28</v>
      </c>
      <c r="I1664" s="1" t="s">
        <v>27</v>
      </c>
      <c r="J1664" s="1" t="s">
        <v>26</v>
      </c>
      <c r="K1664" s="1" t="s">
        <v>0</v>
      </c>
      <c r="L1664" s="1">
        <v>258948</v>
      </c>
      <c r="M1664" s="1">
        <v>6756</v>
      </c>
      <c r="N1664" s="1">
        <v>5868279</v>
      </c>
      <c r="O1664" s="1">
        <v>317326</v>
      </c>
    </row>
    <row r="1665" spans="1:15">
      <c r="A1665" s="12">
        <v>39231090</v>
      </c>
      <c r="B1665" s="1" t="s">
        <v>10005</v>
      </c>
      <c r="C1665" s="12">
        <v>392310</v>
      </c>
      <c r="D1665" s="1" t="s">
        <v>1200</v>
      </c>
      <c r="E1665" s="12">
        <v>3923</v>
      </c>
      <c r="F1665" s="1" t="s">
        <v>1199</v>
      </c>
      <c r="G1665" s="12">
        <v>39</v>
      </c>
      <c r="H1665" s="1" t="s">
        <v>38</v>
      </c>
      <c r="I1665" s="1" t="s">
        <v>37</v>
      </c>
      <c r="J1665" s="1" t="s">
        <v>36</v>
      </c>
      <c r="K1665" s="1" t="s">
        <v>0</v>
      </c>
      <c r="L1665" s="1">
        <v>257763</v>
      </c>
      <c r="M1665" s="1">
        <v>57264</v>
      </c>
      <c r="N1665" s="1">
        <v>2546536</v>
      </c>
      <c r="O1665" s="1">
        <v>336340</v>
      </c>
    </row>
    <row r="1666" spans="1:15">
      <c r="A1666" s="12">
        <v>83082000</v>
      </c>
      <c r="B1666" s="1" t="s">
        <v>10004</v>
      </c>
      <c r="C1666" s="12">
        <v>830820</v>
      </c>
      <c r="D1666" s="1" t="s">
        <v>10004</v>
      </c>
      <c r="E1666" s="12">
        <v>8308</v>
      </c>
      <c r="F1666" s="1" t="s">
        <v>6770</v>
      </c>
      <c r="G1666" s="12">
        <v>83</v>
      </c>
      <c r="H1666" s="1" t="s">
        <v>929</v>
      </c>
      <c r="I1666" s="1" t="s">
        <v>107</v>
      </c>
      <c r="J1666" s="1" t="s">
        <v>106</v>
      </c>
      <c r="K1666" s="1" t="s">
        <v>0</v>
      </c>
      <c r="L1666" s="1">
        <v>257614</v>
      </c>
      <c r="M1666" s="1">
        <v>332</v>
      </c>
      <c r="N1666" s="1">
        <v>11500747</v>
      </c>
      <c r="O1666" s="1">
        <v>56294</v>
      </c>
    </row>
    <row r="1667" spans="1:15">
      <c r="A1667" s="12">
        <v>62063000</v>
      </c>
      <c r="B1667" s="1" t="s">
        <v>10003</v>
      </c>
      <c r="C1667" s="12">
        <v>620630</v>
      </c>
      <c r="D1667" s="1" t="s">
        <v>10002</v>
      </c>
      <c r="E1667" s="12">
        <v>6206</v>
      </c>
      <c r="F1667" s="1" t="s">
        <v>7452</v>
      </c>
      <c r="G1667" s="12">
        <v>62</v>
      </c>
      <c r="H1667" s="1" t="s">
        <v>248</v>
      </c>
      <c r="I1667" s="1" t="s">
        <v>2</v>
      </c>
      <c r="J1667" s="1" t="s">
        <v>1</v>
      </c>
      <c r="K1667" s="1" t="s">
        <v>0</v>
      </c>
      <c r="L1667" s="1">
        <v>257609</v>
      </c>
      <c r="M1667" s="1">
        <v>2443</v>
      </c>
      <c r="N1667" s="1">
        <v>20603</v>
      </c>
      <c r="O1667" s="1">
        <v>75</v>
      </c>
    </row>
    <row r="1668" spans="1:15">
      <c r="A1668" s="12">
        <v>84196000</v>
      </c>
      <c r="B1668" s="1" t="s">
        <v>10001</v>
      </c>
      <c r="C1668" s="12">
        <v>841960</v>
      </c>
      <c r="D1668" s="1" t="s">
        <v>10000</v>
      </c>
      <c r="E1668" s="12">
        <v>8419</v>
      </c>
      <c r="F1668" s="1" t="s">
        <v>2867</v>
      </c>
      <c r="G1668" s="12">
        <v>84</v>
      </c>
      <c r="H1668" s="1" t="s">
        <v>28</v>
      </c>
      <c r="I1668" s="1" t="s">
        <v>27</v>
      </c>
      <c r="J1668" s="1" t="s">
        <v>26</v>
      </c>
      <c r="K1668" s="1" t="s">
        <v>0</v>
      </c>
      <c r="L1668" s="1">
        <v>257368</v>
      </c>
      <c r="M1668" s="1">
        <v>8208</v>
      </c>
      <c r="N1668" s="1">
        <v>3443599</v>
      </c>
      <c r="O1668" s="1">
        <v>24088</v>
      </c>
    </row>
    <row r="1669" spans="1:15">
      <c r="A1669" s="12">
        <v>84241000</v>
      </c>
      <c r="B1669" s="1" t="s">
        <v>9999</v>
      </c>
      <c r="C1669" s="12">
        <v>842410</v>
      </c>
      <c r="D1669" s="1" t="s">
        <v>9999</v>
      </c>
      <c r="E1669" s="12">
        <v>8424</v>
      </c>
      <c r="F1669" s="1" t="s">
        <v>5446</v>
      </c>
      <c r="G1669" s="12">
        <v>84</v>
      </c>
      <c r="H1669" s="1" t="s">
        <v>28</v>
      </c>
      <c r="I1669" s="1" t="s">
        <v>27</v>
      </c>
      <c r="J1669" s="1" t="s">
        <v>26</v>
      </c>
      <c r="K1669" s="1" t="s">
        <v>0</v>
      </c>
      <c r="L1669" s="1">
        <v>257143</v>
      </c>
      <c r="M1669" s="1">
        <v>1672</v>
      </c>
      <c r="N1669" s="1">
        <v>3987331</v>
      </c>
      <c r="O1669" s="1">
        <v>15268</v>
      </c>
    </row>
    <row r="1670" spans="1:15">
      <c r="A1670" s="12">
        <v>93062900</v>
      </c>
      <c r="B1670" s="1" t="s">
        <v>9998</v>
      </c>
      <c r="C1670" s="12">
        <v>930629</v>
      </c>
      <c r="D1670" s="1" t="s">
        <v>9997</v>
      </c>
      <c r="E1670" s="12">
        <v>9306</v>
      </c>
      <c r="F1670" s="1" t="s">
        <v>1168</v>
      </c>
      <c r="G1670" s="12">
        <v>93</v>
      </c>
      <c r="H1670" s="1" t="s">
        <v>619</v>
      </c>
      <c r="I1670" s="1" t="s">
        <v>620</v>
      </c>
      <c r="J1670" s="1" t="s">
        <v>619</v>
      </c>
      <c r="K1670" s="1" t="s">
        <v>0</v>
      </c>
      <c r="L1670" s="1">
        <v>256815</v>
      </c>
      <c r="M1670" s="1">
        <v>15308</v>
      </c>
      <c r="N1670" s="1">
        <v>0</v>
      </c>
      <c r="O1670" s="1">
        <v>0</v>
      </c>
    </row>
    <row r="1671" spans="1:15">
      <c r="A1671" s="12">
        <v>39079919</v>
      </c>
      <c r="B1671" s="1" t="s">
        <v>9996</v>
      </c>
      <c r="C1671" s="12">
        <v>390799</v>
      </c>
      <c r="D1671" s="1" t="s">
        <v>2509</v>
      </c>
      <c r="E1671" s="12">
        <v>3907</v>
      </c>
      <c r="F1671" s="1" t="s">
        <v>775</v>
      </c>
      <c r="G1671" s="12">
        <v>39</v>
      </c>
      <c r="H1671" s="1" t="s">
        <v>38</v>
      </c>
      <c r="I1671" s="1" t="s">
        <v>37</v>
      </c>
      <c r="J1671" s="1" t="s">
        <v>36</v>
      </c>
      <c r="K1671" s="1" t="s">
        <v>0</v>
      </c>
      <c r="L1671" s="1">
        <v>256776</v>
      </c>
      <c r="M1671" s="1">
        <v>108052</v>
      </c>
      <c r="N1671" s="1">
        <v>1278755</v>
      </c>
      <c r="O1671" s="1">
        <v>271136</v>
      </c>
    </row>
    <row r="1672" spans="1:15">
      <c r="A1672" s="12">
        <v>84433299</v>
      </c>
      <c r="B1672" s="1" t="s">
        <v>9995</v>
      </c>
      <c r="C1672" s="12">
        <v>844332</v>
      </c>
      <c r="D1672" s="1" t="s">
        <v>739</v>
      </c>
      <c r="E1672" s="12">
        <v>8443</v>
      </c>
      <c r="F1672" s="1" t="s">
        <v>738</v>
      </c>
      <c r="G1672" s="12">
        <v>84</v>
      </c>
      <c r="H1672" s="1" t="s">
        <v>28</v>
      </c>
      <c r="I1672" s="1" t="s">
        <v>27</v>
      </c>
      <c r="J1672" s="1" t="s">
        <v>26</v>
      </c>
      <c r="K1672" s="1" t="s">
        <v>0</v>
      </c>
      <c r="L1672" s="1">
        <v>256411</v>
      </c>
      <c r="M1672" s="1">
        <v>2800</v>
      </c>
      <c r="N1672" s="1">
        <v>1137954</v>
      </c>
      <c r="O1672" s="1">
        <v>8533</v>
      </c>
    </row>
    <row r="1673" spans="1:15">
      <c r="A1673" s="12">
        <v>53092100</v>
      </c>
      <c r="B1673" s="1" t="s">
        <v>9994</v>
      </c>
      <c r="C1673" s="12">
        <v>530921</v>
      </c>
      <c r="D1673" s="1" t="s">
        <v>9993</v>
      </c>
      <c r="E1673" s="12">
        <v>5309</v>
      </c>
      <c r="F1673" s="1" t="s">
        <v>7860</v>
      </c>
      <c r="G1673" s="12">
        <v>53</v>
      </c>
      <c r="H1673" s="1" t="s">
        <v>3</v>
      </c>
      <c r="I1673" s="1" t="s">
        <v>2</v>
      </c>
      <c r="J1673" s="1" t="s">
        <v>1</v>
      </c>
      <c r="K1673" s="1" t="s">
        <v>0</v>
      </c>
      <c r="L1673" s="1">
        <v>255966</v>
      </c>
      <c r="M1673" s="1">
        <v>14866</v>
      </c>
      <c r="N1673" s="1">
        <v>209</v>
      </c>
      <c r="O1673" s="1">
        <v>11</v>
      </c>
    </row>
    <row r="1674" spans="1:15">
      <c r="A1674" s="12">
        <v>30042099</v>
      </c>
      <c r="B1674" s="1" t="s">
        <v>9992</v>
      </c>
      <c r="C1674" s="12">
        <v>300420</v>
      </c>
      <c r="D1674" s="1" t="s">
        <v>365</v>
      </c>
      <c r="E1674" s="12">
        <v>3004</v>
      </c>
      <c r="F1674" s="1" t="s">
        <v>364</v>
      </c>
      <c r="G1674" s="12">
        <v>30</v>
      </c>
      <c r="H1674" s="1" t="s">
        <v>63</v>
      </c>
      <c r="I1674" s="1" t="s">
        <v>12</v>
      </c>
      <c r="J1674" s="1" t="s">
        <v>11</v>
      </c>
      <c r="K1674" s="1" t="s">
        <v>0</v>
      </c>
      <c r="L1674" s="1">
        <v>255897</v>
      </c>
      <c r="M1674" s="1">
        <v>8058</v>
      </c>
      <c r="N1674" s="1">
        <v>5176635</v>
      </c>
      <c r="O1674" s="1">
        <v>4761</v>
      </c>
    </row>
    <row r="1675" spans="1:15">
      <c r="A1675" s="12">
        <v>85414300</v>
      </c>
      <c r="B1675" s="1" t="s">
        <v>9991</v>
      </c>
      <c r="C1675" s="12">
        <v>854143</v>
      </c>
      <c r="D1675" s="1" t="s">
        <v>9990</v>
      </c>
      <c r="E1675" s="12">
        <v>8541</v>
      </c>
      <c r="F1675" s="1" t="s">
        <v>390</v>
      </c>
      <c r="G1675" s="12">
        <v>85</v>
      </c>
      <c r="H1675" s="1" t="s">
        <v>102</v>
      </c>
      <c r="I1675" s="1" t="s">
        <v>27</v>
      </c>
      <c r="J1675" s="1" t="s">
        <v>26</v>
      </c>
      <c r="K1675" s="1" t="s">
        <v>0</v>
      </c>
      <c r="L1675" s="1">
        <v>255312</v>
      </c>
      <c r="M1675" s="1">
        <v>70141</v>
      </c>
      <c r="N1675" s="1">
        <v>23398</v>
      </c>
      <c r="O1675" s="1">
        <v>3044</v>
      </c>
    </row>
    <row r="1676" spans="1:15">
      <c r="A1676" s="12">
        <v>63022100</v>
      </c>
      <c r="B1676" s="1" t="s">
        <v>9989</v>
      </c>
      <c r="C1676" s="12">
        <v>630221</v>
      </c>
      <c r="D1676" s="1" t="s">
        <v>9988</v>
      </c>
      <c r="E1676" s="12">
        <v>6302</v>
      </c>
      <c r="F1676" s="1" t="s">
        <v>4438</v>
      </c>
      <c r="G1676" s="12">
        <v>63</v>
      </c>
      <c r="H1676" s="1" t="s">
        <v>445</v>
      </c>
      <c r="I1676" s="1" t="s">
        <v>2</v>
      </c>
      <c r="J1676" s="1" t="s">
        <v>1</v>
      </c>
      <c r="K1676" s="1" t="s">
        <v>0</v>
      </c>
      <c r="L1676" s="1">
        <v>255093</v>
      </c>
      <c r="M1676" s="1">
        <v>6048</v>
      </c>
      <c r="N1676" s="1">
        <v>0</v>
      </c>
      <c r="O1676" s="1">
        <v>0</v>
      </c>
    </row>
    <row r="1677" spans="1:15">
      <c r="A1677" s="12">
        <v>75072000</v>
      </c>
      <c r="B1677" s="1" t="s">
        <v>9987</v>
      </c>
      <c r="C1677" s="12">
        <v>750720</v>
      </c>
      <c r="D1677" s="1" t="s">
        <v>9986</v>
      </c>
      <c r="E1677" s="12">
        <v>7507</v>
      </c>
      <c r="F1677" s="1" t="s">
        <v>2395</v>
      </c>
      <c r="G1677" s="12">
        <v>75</v>
      </c>
      <c r="H1677" s="1" t="s">
        <v>393</v>
      </c>
      <c r="I1677" s="1" t="s">
        <v>107</v>
      </c>
      <c r="J1677" s="1" t="s">
        <v>106</v>
      </c>
      <c r="K1677" s="1" t="s">
        <v>0</v>
      </c>
      <c r="L1677" s="1">
        <v>255020</v>
      </c>
      <c r="M1677" s="1">
        <v>44</v>
      </c>
      <c r="N1677" s="1">
        <v>3552658</v>
      </c>
      <c r="O1677" s="1">
        <v>4927</v>
      </c>
    </row>
    <row r="1678" spans="1:15">
      <c r="A1678" s="12">
        <v>97031000</v>
      </c>
      <c r="B1678" s="1" t="s">
        <v>9985</v>
      </c>
      <c r="C1678" s="12">
        <v>970310</v>
      </c>
      <c r="D1678" s="1" t="s">
        <v>9984</v>
      </c>
      <c r="E1678" s="12">
        <v>9703</v>
      </c>
      <c r="F1678" s="1" t="s">
        <v>7361</v>
      </c>
      <c r="G1678" s="12">
        <v>97</v>
      </c>
      <c r="H1678" s="1" t="s">
        <v>2229</v>
      </c>
      <c r="I1678" s="1" t="s">
        <v>2230</v>
      </c>
      <c r="J1678" s="1" t="s">
        <v>2229</v>
      </c>
      <c r="K1678" s="1" t="s">
        <v>0</v>
      </c>
      <c r="L1678" s="1">
        <v>253847</v>
      </c>
      <c r="M1678" s="1">
        <v>90</v>
      </c>
      <c r="N1678" s="1">
        <v>0</v>
      </c>
      <c r="O1678" s="1">
        <v>0</v>
      </c>
    </row>
    <row r="1679" spans="1:15">
      <c r="A1679" s="12">
        <v>84733019</v>
      </c>
      <c r="B1679" s="1" t="s">
        <v>9983</v>
      </c>
      <c r="C1679" s="12">
        <v>847330</v>
      </c>
      <c r="D1679" s="1" t="s">
        <v>651</v>
      </c>
      <c r="E1679" s="12">
        <v>8473</v>
      </c>
      <c r="F1679" s="1" t="s">
        <v>650</v>
      </c>
      <c r="G1679" s="12">
        <v>84</v>
      </c>
      <c r="H1679" s="1" t="s">
        <v>28</v>
      </c>
      <c r="I1679" s="1" t="s">
        <v>27</v>
      </c>
      <c r="J1679" s="1" t="s">
        <v>26</v>
      </c>
      <c r="K1679" s="1" t="s">
        <v>0</v>
      </c>
      <c r="L1679" s="1">
        <v>251861</v>
      </c>
      <c r="M1679" s="1">
        <v>4722</v>
      </c>
      <c r="N1679" s="1">
        <v>3180487</v>
      </c>
      <c r="O1679" s="1">
        <v>33939</v>
      </c>
    </row>
    <row r="1680" spans="1:15">
      <c r="A1680" s="12">
        <v>81052010</v>
      </c>
      <c r="B1680" s="1" t="s">
        <v>9982</v>
      </c>
      <c r="C1680" s="12">
        <v>810520</v>
      </c>
      <c r="D1680" s="1" t="s">
        <v>2404</v>
      </c>
      <c r="E1680" s="12">
        <v>8105</v>
      </c>
      <c r="F1680" s="1" t="s">
        <v>2403</v>
      </c>
      <c r="G1680" s="12">
        <v>81</v>
      </c>
      <c r="H1680" s="1" t="s">
        <v>176</v>
      </c>
      <c r="I1680" s="1" t="s">
        <v>107</v>
      </c>
      <c r="J1680" s="1" t="s">
        <v>106</v>
      </c>
      <c r="K1680" s="1" t="s">
        <v>0</v>
      </c>
      <c r="L1680" s="1">
        <v>251340</v>
      </c>
      <c r="M1680" s="1">
        <v>8000</v>
      </c>
      <c r="N1680" s="1">
        <v>6188</v>
      </c>
      <c r="O1680" s="1">
        <v>45</v>
      </c>
    </row>
    <row r="1681" spans="1:15">
      <c r="A1681" s="12">
        <v>84185090</v>
      </c>
      <c r="B1681" s="1" t="s">
        <v>9981</v>
      </c>
      <c r="C1681" s="12">
        <v>841850</v>
      </c>
      <c r="D1681" s="1" t="s">
        <v>6562</v>
      </c>
      <c r="E1681" s="12">
        <v>8418</v>
      </c>
      <c r="F1681" s="1" t="s">
        <v>2425</v>
      </c>
      <c r="G1681" s="12">
        <v>84</v>
      </c>
      <c r="H1681" s="1" t="s">
        <v>28</v>
      </c>
      <c r="I1681" s="1" t="s">
        <v>27</v>
      </c>
      <c r="J1681" s="1" t="s">
        <v>26</v>
      </c>
      <c r="K1681" s="1" t="s">
        <v>0</v>
      </c>
      <c r="L1681" s="1">
        <v>249427</v>
      </c>
      <c r="M1681" s="1">
        <v>13194</v>
      </c>
      <c r="N1681" s="1">
        <v>285879</v>
      </c>
      <c r="O1681" s="1">
        <v>6315</v>
      </c>
    </row>
    <row r="1682" spans="1:15">
      <c r="A1682" s="12">
        <v>13019090</v>
      </c>
      <c r="B1682" s="1" t="s">
        <v>9980</v>
      </c>
      <c r="C1682" s="12">
        <v>130190</v>
      </c>
      <c r="D1682" s="1" t="s">
        <v>8163</v>
      </c>
      <c r="E1682" s="12">
        <v>1301</v>
      </c>
      <c r="F1682" s="1" t="s">
        <v>8162</v>
      </c>
      <c r="G1682" s="12">
        <v>13</v>
      </c>
      <c r="H1682" s="1" t="s">
        <v>60</v>
      </c>
      <c r="I1682" s="1" t="s">
        <v>59</v>
      </c>
      <c r="J1682" s="1" t="s">
        <v>58</v>
      </c>
      <c r="K1682" s="1" t="s">
        <v>0</v>
      </c>
      <c r="L1682" s="1">
        <v>248241</v>
      </c>
      <c r="M1682" s="1">
        <v>19921</v>
      </c>
      <c r="N1682" s="1">
        <v>133935</v>
      </c>
      <c r="O1682" s="1">
        <v>48874</v>
      </c>
    </row>
    <row r="1683" spans="1:15">
      <c r="A1683" s="12">
        <v>82142000</v>
      </c>
      <c r="B1683" s="1" t="s">
        <v>9979</v>
      </c>
      <c r="C1683" s="12">
        <v>821420</v>
      </c>
      <c r="D1683" s="1" t="s">
        <v>9978</v>
      </c>
      <c r="E1683" s="12">
        <v>8214</v>
      </c>
      <c r="F1683" s="1" t="s">
        <v>7256</v>
      </c>
      <c r="G1683" s="12">
        <v>82</v>
      </c>
      <c r="H1683" s="1" t="s">
        <v>768</v>
      </c>
      <c r="I1683" s="1" t="s">
        <v>107</v>
      </c>
      <c r="J1683" s="1" t="s">
        <v>106</v>
      </c>
      <c r="K1683" s="1" t="s">
        <v>0</v>
      </c>
      <c r="L1683" s="1">
        <v>247186</v>
      </c>
      <c r="M1683" s="1">
        <v>5583</v>
      </c>
      <c r="N1683" s="1">
        <v>1702</v>
      </c>
      <c r="O1683" s="1">
        <v>111</v>
      </c>
    </row>
    <row r="1684" spans="1:15">
      <c r="A1684" s="12">
        <v>61044400</v>
      </c>
      <c r="B1684" s="1" t="s">
        <v>9977</v>
      </c>
      <c r="C1684" s="12">
        <v>610444</v>
      </c>
      <c r="D1684" s="1" t="s">
        <v>9976</v>
      </c>
      <c r="E1684" s="12">
        <v>6104</v>
      </c>
      <c r="F1684" s="1" t="s">
        <v>5262</v>
      </c>
      <c r="G1684" s="12">
        <v>61</v>
      </c>
      <c r="H1684" s="1" t="s">
        <v>234</v>
      </c>
      <c r="I1684" s="1" t="s">
        <v>2</v>
      </c>
      <c r="J1684" s="1" t="s">
        <v>1</v>
      </c>
      <c r="K1684" s="1" t="s">
        <v>0</v>
      </c>
      <c r="L1684" s="1">
        <v>246503</v>
      </c>
      <c r="M1684" s="1">
        <v>2139</v>
      </c>
      <c r="N1684" s="1">
        <v>2651</v>
      </c>
      <c r="O1684" s="1">
        <v>4</v>
      </c>
    </row>
    <row r="1685" spans="1:15">
      <c r="A1685" s="12">
        <v>43021910</v>
      </c>
      <c r="B1685" s="1" t="s">
        <v>9975</v>
      </c>
      <c r="C1685" s="12">
        <v>430219</v>
      </c>
      <c r="D1685" s="1" t="s">
        <v>9974</v>
      </c>
      <c r="E1685" s="12">
        <v>4302</v>
      </c>
      <c r="F1685" s="1" t="s">
        <v>7245</v>
      </c>
      <c r="G1685" s="12">
        <v>43</v>
      </c>
      <c r="H1685" s="1" t="s">
        <v>6382</v>
      </c>
      <c r="I1685" s="1" t="s">
        <v>2609</v>
      </c>
      <c r="J1685" s="1" t="s">
        <v>2608</v>
      </c>
      <c r="K1685" s="1" t="s">
        <v>0</v>
      </c>
      <c r="L1685" s="1">
        <v>246228</v>
      </c>
      <c r="M1685" s="1">
        <v>8178</v>
      </c>
      <c r="N1685" s="1">
        <v>0</v>
      </c>
      <c r="O1685" s="1">
        <v>0</v>
      </c>
    </row>
    <row r="1686" spans="1:15">
      <c r="A1686" s="12">
        <v>39234000</v>
      </c>
      <c r="B1686" s="1" t="s">
        <v>9973</v>
      </c>
      <c r="C1686" s="12">
        <v>392340</v>
      </c>
      <c r="D1686" s="1" t="s">
        <v>9972</v>
      </c>
      <c r="E1686" s="12">
        <v>3923</v>
      </c>
      <c r="F1686" s="1" t="s">
        <v>1199</v>
      </c>
      <c r="G1686" s="12">
        <v>39</v>
      </c>
      <c r="H1686" s="1" t="s">
        <v>38</v>
      </c>
      <c r="I1686" s="1" t="s">
        <v>37</v>
      </c>
      <c r="J1686" s="1" t="s">
        <v>36</v>
      </c>
      <c r="K1686" s="1" t="s">
        <v>0</v>
      </c>
      <c r="L1686" s="1">
        <v>245648</v>
      </c>
      <c r="M1686" s="1">
        <v>59035</v>
      </c>
      <c r="N1686" s="1">
        <v>235859</v>
      </c>
      <c r="O1686" s="1">
        <v>21981</v>
      </c>
    </row>
    <row r="1687" spans="1:15">
      <c r="A1687" s="12">
        <v>85399010</v>
      </c>
      <c r="B1687" s="1" t="s">
        <v>9971</v>
      </c>
      <c r="C1687" s="12">
        <v>853990</v>
      </c>
      <c r="D1687" s="1" t="s">
        <v>2954</v>
      </c>
      <c r="E1687" s="12">
        <v>8539</v>
      </c>
      <c r="F1687" s="1" t="s">
        <v>1079</v>
      </c>
      <c r="G1687" s="12">
        <v>85</v>
      </c>
      <c r="H1687" s="1" t="s">
        <v>102</v>
      </c>
      <c r="I1687" s="1" t="s">
        <v>27</v>
      </c>
      <c r="J1687" s="1" t="s">
        <v>26</v>
      </c>
      <c r="K1687" s="1" t="s">
        <v>0</v>
      </c>
      <c r="L1687" s="1">
        <v>245144</v>
      </c>
      <c r="M1687" s="1">
        <v>3129</v>
      </c>
      <c r="N1687" s="1">
        <v>17751</v>
      </c>
      <c r="O1687" s="1">
        <v>7</v>
      </c>
    </row>
    <row r="1688" spans="1:15">
      <c r="A1688" s="12">
        <v>72042900</v>
      </c>
      <c r="B1688" s="1" t="s">
        <v>9970</v>
      </c>
      <c r="C1688" s="12">
        <v>720429</v>
      </c>
      <c r="D1688" s="1" t="s">
        <v>9969</v>
      </c>
      <c r="E1688" s="12">
        <v>7204</v>
      </c>
      <c r="F1688" s="1" t="s">
        <v>7115</v>
      </c>
      <c r="G1688" s="12">
        <v>72</v>
      </c>
      <c r="H1688" s="1" t="s">
        <v>436</v>
      </c>
      <c r="I1688" s="1" t="s">
        <v>107</v>
      </c>
      <c r="J1688" s="1" t="s">
        <v>106</v>
      </c>
      <c r="K1688" s="1" t="s">
        <v>0</v>
      </c>
      <c r="L1688" s="1">
        <v>245026</v>
      </c>
      <c r="M1688" s="1">
        <v>81152</v>
      </c>
      <c r="N1688" s="1">
        <v>20780</v>
      </c>
      <c r="O1688" s="1">
        <v>51279</v>
      </c>
    </row>
    <row r="1689" spans="1:15">
      <c r="A1689" s="12">
        <v>16041410</v>
      </c>
      <c r="B1689" s="1" t="s">
        <v>9968</v>
      </c>
      <c r="C1689" s="12">
        <v>160414</v>
      </c>
      <c r="D1689" s="1" t="s">
        <v>9967</v>
      </c>
      <c r="E1689" s="12">
        <v>1604</v>
      </c>
      <c r="F1689" s="1" t="s">
        <v>2759</v>
      </c>
      <c r="G1689" s="12">
        <v>16</v>
      </c>
      <c r="H1689" s="1" t="s">
        <v>2758</v>
      </c>
      <c r="I1689" s="1" t="s">
        <v>751</v>
      </c>
      <c r="J1689" s="1" t="s">
        <v>750</v>
      </c>
      <c r="K1689" s="1" t="s">
        <v>0</v>
      </c>
      <c r="L1689" s="1">
        <v>244748</v>
      </c>
      <c r="M1689" s="1">
        <v>46043</v>
      </c>
      <c r="N1689" s="1">
        <v>0</v>
      </c>
      <c r="O1689" s="1">
        <v>0</v>
      </c>
    </row>
    <row r="1690" spans="1:15">
      <c r="A1690" s="12">
        <v>38210000</v>
      </c>
      <c r="B1690" s="1" t="s">
        <v>9965</v>
      </c>
      <c r="C1690" s="12">
        <v>382100</v>
      </c>
      <c r="D1690" s="1" t="s">
        <v>9966</v>
      </c>
      <c r="E1690" s="12">
        <v>3821</v>
      </c>
      <c r="F1690" s="1" t="s">
        <v>9965</v>
      </c>
      <c r="G1690" s="12">
        <v>38</v>
      </c>
      <c r="H1690" s="1" t="s">
        <v>244</v>
      </c>
      <c r="I1690" s="1" t="s">
        <v>12</v>
      </c>
      <c r="J1690" s="1" t="s">
        <v>11</v>
      </c>
      <c r="K1690" s="1" t="s">
        <v>0</v>
      </c>
      <c r="L1690" s="1">
        <v>244555</v>
      </c>
      <c r="M1690" s="1">
        <v>371341</v>
      </c>
      <c r="N1690" s="1">
        <v>17037417</v>
      </c>
      <c r="O1690" s="1">
        <v>262159</v>
      </c>
    </row>
    <row r="1691" spans="1:15">
      <c r="A1691" s="12">
        <v>70191900</v>
      </c>
      <c r="B1691" s="1" t="s">
        <v>3195</v>
      </c>
      <c r="C1691" s="12">
        <v>701919</v>
      </c>
      <c r="D1691" s="1" t="s">
        <v>3195</v>
      </c>
      <c r="E1691" s="12">
        <v>7019</v>
      </c>
      <c r="F1691" s="1" t="s">
        <v>3110</v>
      </c>
      <c r="G1691" s="12">
        <v>70</v>
      </c>
      <c r="H1691" s="1" t="s">
        <v>83</v>
      </c>
      <c r="I1691" s="1" t="s">
        <v>7</v>
      </c>
      <c r="J1691" s="1" t="s">
        <v>6</v>
      </c>
      <c r="K1691" s="1" t="s">
        <v>0</v>
      </c>
      <c r="L1691" s="1">
        <v>243241</v>
      </c>
      <c r="M1691" s="1">
        <v>16112</v>
      </c>
      <c r="N1691" s="1">
        <v>540791</v>
      </c>
      <c r="O1691" s="1">
        <v>41351</v>
      </c>
    </row>
    <row r="1692" spans="1:15">
      <c r="A1692" s="12">
        <v>40169510</v>
      </c>
      <c r="B1692" s="1" t="s">
        <v>9964</v>
      </c>
      <c r="C1692" s="12">
        <v>401695</v>
      </c>
      <c r="D1692" s="1" t="s">
        <v>8390</v>
      </c>
      <c r="E1692" s="12">
        <v>4016</v>
      </c>
      <c r="F1692" s="1" t="s">
        <v>2884</v>
      </c>
      <c r="G1692" s="12">
        <v>40</v>
      </c>
      <c r="H1692" s="1" t="s">
        <v>422</v>
      </c>
      <c r="I1692" s="1" t="s">
        <v>37</v>
      </c>
      <c r="J1692" s="1" t="s">
        <v>36</v>
      </c>
      <c r="K1692" s="1" t="s">
        <v>0</v>
      </c>
      <c r="L1692" s="1">
        <v>243056</v>
      </c>
      <c r="M1692" s="1">
        <v>570</v>
      </c>
      <c r="N1692" s="1">
        <v>452247</v>
      </c>
      <c r="O1692" s="1">
        <v>965</v>
      </c>
    </row>
    <row r="1693" spans="1:15">
      <c r="A1693" s="12">
        <v>34049029</v>
      </c>
      <c r="B1693" s="1" t="s">
        <v>9963</v>
      </c>
      <c r="C1693" s="12">
        <v>340490</v>
      </c>
      <c r="D1693" s="1" t="s">
        <v>2482</v>
      </c>
      <c r="E1693" s="12">
        <v>3404</v>
      </c>
      <c r="F1693" s="1" t="s">
        <v>2481</v>
      </c>
      <c r="G1693" s="12">
        <v>34</v>
      </c>
      <c r="H1693" s="1" t="s">
        <v>519</v>
      </c>
      <c r="I1693" s="1" t="s">
        <v>12</v>
      </c>
      <c r="J1693" s="1" t="s">
        <v>11</v>
      </c>
      <c r="K1693" s="1" t="s">
        <v>0</v>
      </c>
      <c r="L1693" s="1">
        <v>242759</v>
      </c>
      <c r="M1693" s="1">
        <v>24112</v>
      </c>
      <c r="N1693" s="1">
        <v>5361941</v>
      </c>
      <c r="O1693" s="1">
        <v>1077757</v>
      </c>
    </row>
    <row r="1694" spans="1:15">
      <c r="A1694" s="12">
        <v>85479000</v>
      </c>
      <c r="B1694" s="1" t="s">
        <v>9962</v>
      </c>
      <c r="C1694" s="12">
        <v>854790</v>
      </c>
      <c r="D1694" s="1" t="s">
        <v>9961</v>
      </c>
      <c r="E1694" s="12">
        <v>8547</v>
      </c>
      <c r="F1694" s="1" t="s">
        <v>103</v>
      </c>
      <c r="G1694" s="12">
        <v>85</v>
      </c>
      <c r="H1694" s="1" t="s">
        <v>102</v>
      </c>
      <c r="I1694" s="1" t="s">
        <v>27</v>
      </c>
      <c r="J1694" s="1" t="s">
        <v>26</v>
      </c>
      <c r="K1694" s="1" t="s">
        <v>0</v>
      </c>
      <c r="L1694" s="1">
        <v>241871</v>
      </c>
      <c r="M1694" s="1">
        <v>8804</v>
      </c>
      <c r="N1694" s="1">
        <v>1858668</v>
      </c>
      <c r="O1694" s="1">
        <v>67731</v>
      </c>
    </row>
    <row r="1695" spans="1:15">
      <c r="A1695" s="12">
        <v>27101932</v>
      </c>
      <c r="B1695" s="1" t="s">
        <v>9960</v>
      </c>
      <c r="C1695" s="12">
        <v>271019</v>
      </c>
      <c r="D1695" s="1" t="s">
        <v>488</v>
      </c>
      <c r="E1695" s="12">
        <v>2710</v>
      </c>
      <c r="F1695" s="1" t="s">
        <v>487</v>
      </c>
      <c r="G1695" s="12">
        <v>27</v>
      </c>
      <c r="H1695" s="1" t="s">
        <v>486</v>
      </c>
      <c r="I1695" s="1" t="s">
        <v>225</v>
      </c>
      <c r="J1695" s="1" t="s">
        <v>224</v>
      </c>
      <c r="K1695" s="1" t="s">
        <v>0</v>
      </c>
      <c r="L1695" s="1">
        <v>241731</v>
      </c>
      <c r="M1695" s="1">
        <v>73849</v>
      </c>
      <c r="N1695" s="1">
        <v>25256361</v>
      </c>
      <c r="O1695" s="1">
        <v>5169084</v>
      </c>
    </row>
    <row r="1696" spans="1:15">
      <c r="A1696" s="13" t="s">
        <v>9959</v>
      </c>
      <c r="B1696" s="1" t="s">
        <v>9958</v>
      </c>
      <c r="C1696" s="13" t="s">
        <v>4333</v>
      </c>
      <c r="D1696" s="1" t="s">
        <v>2083</v>
      </c>
      <c r="E1696" s="13" t="s">
        <v>2084</v>
      </c>
      <c r="F1696" s="1" t="s">
        <v>2083</v>
      </c>
      <c r="G1696" s="13" t="s">
        <v>2082</v>
      </c>
      <c r="H1696" s="1" t="s">
        <v>2081</v>
      </c>
      <c r="I1696" s="1" t="s">
        <v>59</v>
      </c>
      <c r="J1696" s="1" t="s">
        <v>58</v>
      </c>
      <c r="K1696" s="1" t="s">
        <v>0</v>
      </c>
      <c r="L1696" s="1">
        <v>241481</v>
      </c>
      <c r="M1696" s="1">
        <v>73929</v>
      </c>
      <c r="N1696" s="1">
        <v>0</v>
      </c>
      <c r="O1696" s="1">
        <v>0</v>
      </c>
    </row>
    <row r="1697" spans="1:15">
      <c r="A1697" s="12">
        <v>84581990</v>
      </c>
      <c r="B1697" s="1" t="s">
        <v>9957</v>
      </c>
      <c r="C1697" s="12">
        <v>845819</v>
      </c>
      <c r="D1697" s="1" t="s">
        <v>9956</v>
      </c>
      <c r="E1697" s="12">
        <v>8458</v>
      </c>
      <c r="F1697" s="1" t="s">
        <v>3781</v>
      </c>
      <c r="G1697" s="12">
        <v>84</v>
      </c>
      <c r="H1697" s="1" t="s">
        <v>28</v>
      </c>
      <c r="I1697" s="1" t="s">
        <v>27</v>
      </c>
      <c r="J1697" s="1" t="s">
        <v>26</v>
      </c>
      <c r="K1697" s="1" t="s">
        <v>0</v>
      </c>
      <c r="L1697" s="1">
        <v>241461</v>
      </c>
      <c r="M1697" s="1">
        <v>9100</v>
      </c>
      <c r="N1697" s="1">
        <v>0</v>
      </c>
      <c r="O1697" s="1">
        <v>0</v>
      </c>
    </row>
    <row r="1698" spans="1:15">
      <c r="A1698" s="12">
        <v>42022220</v>
      </c>
      <c r="B1698" s="1" t="s">
        <v>9955</v>
      </c>
      <c r="C1698" s="12">
        <v>420222</v>
      </c>
      <c r="D1698" s="1" t="s">
        <v>9954</v>
      </c>
      <c r="E1698" s="12">
        <v>4202</v>
      </c>
      <c r="F1698" s="1" t="s">
        <v>7971</v>
      </c>
      <c r="G1698" s="12">
        <v>42</v>
      </c>
      <c r="H1698" s="1" t="s">
        <v>6168</v>
      </c>
      <c r="I1698" s="1" t="s">
        <v>2609</v>
      </c>
      <c r="J1698" s="1" t="s">
        <v>2608</v>
      </c>
      <c r="K1698" s="1" t="s">
        <v>0</v>
      </c>
      <c r="L1698" s="1">
        <v>241216</v>
      </c>
      <c r="M1698" s="1">
        <v>3328</v>
      </c>
      <c r="N1698" s="1">
        <v>493545</v>
      </c>
      <c r="O1698" s="1">
        <v>11755</v>
      </c>
    </row>
    <row r="1699" spans="1:15">
      <c r="A1699" s="12">
        <v>21039099</v>
      </c>
      <c r="B1699" s="1" t="s">
        <v>9953</v>
      </c>
      <c r="C1699" s="12">
        <v>210390</v>
      </c>
      <c r="D1699" s="1" t="s">
        <v>4454</v>
      </c>
      <c r="E1699" s="12">
        <v>2103</v>
      </c>
      <c r="F1699" s="1" t="s">
        <v>3178</v>
      </c>
      <c r="G1699" s="12">
        <v>21</v>
      </c>
      <c r="H1699" s="1" t="s">
        <v>752</v>
      </c>
      <c r="I1699" s="1" t="s">
        <v>751</v>
      </c>
      <c r="J1699" s="1" t="s">
        <v>750</v>
      </c>
      <c r="K1699" s="1" t="s">
        <v>0</v>
      </c>
      <c r="L1699" s="1">
        <v>240931</v>
      </c>
      <c r="M1699" s="1">
        <v>21494</v>
      </c>
      <c r="N1699" s="1">
        <v>121888</v>
      </c>
      <c r="O1699" s="1">
        <v>45029</v>
      </c>
    </row>
    <row r="1700" spans="1:15">
      <c r="A1700" s="12">
        <v>90148010</v>
      </c>
      <c r="B1700" s="1" t="s">
        <v>9952</v>
      </c>
      <c r="C1700" s="12">
        <v>901480</v>
      </c>
      <c r="D1700" s="1" t="s">
        <v>9951</v>
      </c>
      <c r="E1700" s="12">
        <v>9014</v>
      </c>
      <c r="F1700" s="1" t="s">
        <v>8252</v>
      </c>
      <c r="G1700" s="12">
        <v>90</v>
      </c>
      <c r="H1700" s="1" t="s">
        <v>512</v>
      </c>
      <c r="I1700" s="1" t="s">
        <v>49</v>
      </c>
      <c r="J1700" s="1" t="s">
        <v>48</v>
      </c>
      <c r="K1700" s="1" t="s">
        <v>0</v>
      </c>
      <c r="L1700" s="1">
        <v>240775</v>
      </c>
      <c r="M1700" s="1">
        <v>51</v>
      </c>
      <c r="N1700" s="1">
        <v>582781</v>
      </c>
      <c r="O1700" s="1">
        <v>2369</v>
      </c>
    </row>
    <row r="1701" spans="1:15">
      <c r="A1701" s="13" t="s">
        <v>9950</v>
      </c>
      <c r="B1701" s="1" t="s">
        <v>9949</v>
      </c>
      <c r="C1701" s="13" t="s">
        <v>2058</v>
      </c>
      <c r="D1701" s="1" t="s">
        <v>2057</v>
      </c>
      <c r="E1701" s="13" t="s">
        <v>2056</v>
      </c>
      <c r="F1701" s="1" t="s">
        <v>2055</v>
      </c>
      <c r="G1701" s="13" t="s">
        <v>2054</v>
      </c>
      <c r="H1701" s="1" t="s">
        <v>2053</v>
      </c>
      <c r="I1701" s="1" t="s">
        <v>59</v>
      </c>
      <c r="J1701" s="1" t="s">
        <v>58</v>
      </c>
      <c r="K1701" s="1" t="s">
        <v>0</v>
      </c>
      <c r="L1701" s="1">
        <v>240728</v>
      </c>
      <c r="M1701" s="1">
        <v>1478</v>
      </c>
      <c r="N1701" s="1">
        <v>0</v>
      </c>
      <c r="O1701" s="1">
        <v>0</v>
      </c>
    </row>
    <row r="1702" spans="1:15">
      <c r="A1702" s="12">
        <v>29121999</v>
      </c>
      <c r="B1702" s="1" t="s">
        <v>1478</v>
      </c>
      <c r="C1702" s="12">
        <v>291219</v>
      </c>
      <c r="D1702" s="1" t="s">
        <v>1478</v>
      </c>
      <c r="E1702" s="12">
        <v>2912</v>
      </c>
      <c r="F1702" s="1" t="s">
        <v>70</v>
      </c>
      <c r="G1702" s="12">
        <v>29</v>
      </c>
      <c r="H1702" s="1" t="s">
        <v>13</v>
      </c>
      <c r="I1702" s="1" t="s">
        <v>12</v>
      </c>
      <c r="J1702" s="1" t="s">
        <v>11</v>
      </c>
      <c r="K1702" s="1" t="s">
        <v>0</v>
      </c>
      <c r="L1702" s="1">
        <v>240538</v>
      </c>
      <c r="M1702" s="1">
        <v>2181</v>
      </c>
      <c r="N1702" s="1">
        <v>968460</v>
      </c>
      <c r="O1702" s="1">
        <v>72973</v>
      </c>
    </row>
    <row r="1703" spans="1:15">
      <c r="A1703" s="12">
        <v>90282010</v>
      </c>
      <c r="B1703" s="1" t="s">
        <v>9948</v>
      </c>
      <c r="C1703" s="12">
        <v>902820</v>
      </c>
      <c r="D1703" s="1" t="s">
        <v>7828</v>
      </c>
      <c r="E1703" s="12">
        <v>9028</v>
      </c>
      <c r="F1703" s="1" t="s">
        <v>3311</v>
      </c>
      <c r="G1703" s="12">
        <v>90</v>
      </c>
      <c r="H1703" s="1" t="s">
        <v>512</v>
      </c>
      <c r="I1703" s="1" t="s">
        <v>49</v>
      </c>
      <c r="J1703" s="1" t="s">
        <v>48</v>
      </c>
      <c r="K1703" s="1" t="s">
        <v>0</v>
      </c>
      <c r="L1703" s="1">
        <v>240475</v>
      </c>
      <c r="M1703" s="1">
        <v>10356</v>
      </c>
      <c r="N1703" s="1">
        <v>1160185</v>
      </c>
      <c r="O1703" s="1">
        <v>13329</v>
      </c>
    </row>
    <row r="1704" spans="1:15">
      <c r="A1704" s="12">
        <v>73042390</v>
      </c>
      <c r="B1704" s="1" t="s">
        <v>9947</v>
      </c>
      <c r="C1704" s="12">
        <v>730423</v>
      </c>
      <c r="D1704" s="1" t="s">
        <v>8839</v>
      </c>
      <c r="E1704" s="12">
        <v>7304</v>
      </c>
      <c r="F1704" s="1" t="s">
        <v>2163</v>
      </c>
      <c r="G1704" s="12">
        <v>73</v>
      </c>
      <c r="H1704" s="1" t="s">
        <v>108</v>
      </c>
      <c r="I1704" s="1" t="s">
        <v>107</v>
      </c>
      <c r="J1704" s="1" t="s">
        <v>106</v>
      </c>
      <c r="K1704" s="1" t="s">
        <v>0</v>
      </c>
      <c r="L1704" s="1">
        <v>239260</v>
      </c>
      <c r="M1704" s="1">
        <v>113303</v>
      </c>
      <c r="N1704" s="1">
        <v>2751229</v>
      </c>
      <c r="O1704" s="1">
        <v>575839</v>
      </c>
    </row>
    <row r="1705" spans="1:15">
      <c r="A1705" s="12">
        <v>85013220</v>
      </c>
      <c r="B1705" s="1" t="s">
        <v>9946</v>
      </c>
      <c r="C1705" s="12">
        <v>850132</v>
      </c>
      <c r="D1705" s="1" t="s">
        <v>9945</v>
      </c>
      <c r="E1705" s="12">
        <v>8501</v>
      </c>
      <c r="F1705" s="1" t="s">
        <v>827</v>
      </c>
      <c r="G1705" s="12">
        <v>85</v>
      </c>
      <c r="H1705" s="1" t="s">
        <v>102</v>
      </c>
      <c r="I1705" s="1" t="s">
        <v>27</v>
      </c>
      <c r="J1705" s="1" t="s">
        <v>26</v>
      </c>
      <c r="K1705" s="1" t="s">
        <v>0</v>
      </c>
      <c r="L1705" s="1">
        <v>239218</v>
      </c>
      <c r="M1705" s="1">
        <v>528</v>
      </c>
      <c r="N1705" s="1">
        <v>4101370</v>
      </c>
      <c r="O1705" s="1">
        <v>3824</v>
      </c>
    </row>
    <row r="1706" spans="1:15">
      <c r="A1706" s="12">
        <v>20058000</v>
      </c>
      <c r="B1706" s="1" t="s">
        <v>9944</v>
      </c>
      <c r="C1706" s="12">
        <v>200580</v>
      </c>
      <c r="D1706" s="1" t="s">
        <v>9943</v>
      </c>
      <c r="E1706" s="12">
        <v>2005</v>
      </c>
      <c r="F1706" s="1" t="s">
        <v>5443</v>
      </c>
      <c r="G1706" s="12">
        <v>20</v>
      </c>
      <c r="H1706" s="1" t="s">
        <v>3274</v>
      </c>
      <c r="I1706" s="1" t="s">
        <v>751</v>
      </c>
      <c r="J1706" s="1" t="s">
        <v>750</v>
      </c>
      <c r="K1706" s="1" t="s">
        <v>0</v>
      </c>
      <c r="L1706" s="1">
        <v>239044</v>
      </c>
      <c r="M1706" s="1">
        <v>96198</v>
      </c>
      <c r="N1706" s="1">
        <v>800</v>
      </c>
      <c r="O1706" s="1">
        <v>578</v>
      </c>
    </row>
    <row r="1707" spans="1:15">
      <c r="A1707" s="12">
        <v>28276012</v>
      </c>
      <c r="B1707" s="1" t="s">
        <v>9942</v>
      </c>
      <c r="C1707" s="12">
        <v>282760</v>
      </c>
      <c r="D1707" s="1" t="s">
        <v>1598</v>
      </c>
      <c r="E1707" s="12">
        <v>2827</v>
      </c>
      <c r="F1707" s="1" t="s">
        <v>386</v>
      </c>
      <c r="G1707" s="12">
        <v>28</v>
      </c>
      <c r="H1707" s="1" t="s">
        <v>118</v>
      </c>
      <c r="I1707" s="1" t="s">
        <v>12</v>
      </c>
      <c r="J1707" s="1" t="s">
        <v>11</v>
      </c>
      <c r="K1707" s="1" t="s">
        <v>0</v>
      </c>
      <c r="L1707" s="1">
        <v>238985</v>
      </c>
      <c r="M1707" s="1">
        <v>4000</v>
      </c>
      <c r="N1707" s="1">
        <v>55481</v>
      </c>
      <c r="O1707" s="1">
        <v>810</v>
      </c>
    </row>
    <row r="1708" spans="1:15">
      <c r="A1708" s="12">
        <v>33029099</v>
      </c>
      <c r="B1708" s="1" t="s">
        <v>9941</v>
      </c>
      <c r="C1708" s="12">
        <v>330290</v>
      </c>
      <c r="D1708" s="1" t="s">
        <v>6550</v>
      </c>
      <c r="E1708" s="12">
        <v>3302</v>
      </c>
      <c r="F1708" s="1" t="s">
        <v>6549</v>
      </c>
      <c r="G1708" s="12">
        <v>33</v>
      </c>
      <c r="H1708" s="1" t="s">
        <v>406</v>
      </c>
      <c r="I1708" s="1" t="s">
        <v>12</v>
      </c>
      <c r="J1708" s="1" t="s">
        <v>11</v>
      </c>
      <c r="K1708" s="1" t="s">
        <v>0</v>
      </c>
      <c r="L1708" s="1">
        <v>238204</v>
      </c>
      <c r="M1708" s="1">
        <v>11920</v>
      </c>
      <c r="N1708" s="1">
        <v>15395821</v>
      </c>
      <c r="O1708" s="1">
        <v>389576</v>
      </c>
    </row>
    <row r="1709" spans="1:15">
      <c r="A1709" s="12">
        <v>90213190</v>
      </c>
      <c r="B1709" s="1" t="s">
        <v>9940</v>
      </c>
      <c r="C1709" s="12">
        <v>902131</v>
      </c>
      <c r="D1709" s="1" t="s">
        <v>9783</v>
      </c>
      <c r="E1709" s="12">
        <v>9021</v>
      </c>
      <c r="F1709" s="1" t="s">
        <v>5949</v>
      </c>
      <c r="G1709" s="12">
        <v>90</v>
      </c>
      <c r="H1709" s="1" t="s">
        <v>512</v>
      </c>
      <c r="I1709" s="1" t="s">
        <v>49</v>
      </c>
      <c r="J1709" s="1" t="s">
        <v>48</v>
      </c>
      <c r="K1709" s="1" t="s">
        <v>0</v>
      </c>
      <c r="L1709" s="1">
        <v>238036</v>
      </c>
      <c r="M1709" s="1">
        <v>255</v>
      </c>
      <c r="N1709" s="1">
        <v>19255739</v>
      </c>
      <c r="O1709" s="1">
        <v>26609</v>
      </c>
    </row>
    <row r="1710" spans="1:15">
      <c r="A1710" s="12">
        <v>85367000</v>
      </c>
      <c r="B1710" s="1" t="s">
        <v>9939</v>
      </c>
      <c r="C1710" s="12">
        <v>853670</v>
      </c>
      <c r="D1710" s="1" t="s">
        <v>9938</v>
      </c>
      <c r="E1710" s="12">
        <v>8536</v>
      </c>
      <c r="F1710" s="1" t="s">
        <v>442</v>
      </c>
      <c r="G1710" s="12">
        <v>85</v>
      </c>
      <c r="H1710" s="1" t="s">
        <v>102</v>
      </c>
      <c r="I1710" s="1" t="s">
        <v>27</v>
      </c>
      <c r="J1710" s="1" t="s">
        <v>26</v>
      </c>
      <c r="K1710" s="1" t="s">
        <v>0</v>
      </c>
      <c r="L1710" s="1">
        <v>237986</v>
      </c>
      <c r="M1710" s="1">
        <v>814</v>
      </c>
      <c r="N1710" s="1">
        <v>3969159</v>
      </c>
      <c r="O1710" s="1">
        <v>2854</v>
      </c>
    </row>
    <row r="1711" spans="1:15">
      <c r="A1711" s="12">
        <v>72155000</v>
      </c>
      <c r="B1711" s="1" t="s">
        <v>9937</v>
      </c>
      <c r="C1711" s="12">
        <v>721550</v>
      </c>
      <c r="D1711" s="1" t="s">
        <v>9936</v>
      </c>
      <c r="E1711" s="12">
        <v>7215</v>
      </c>
      <c r="F1711" s="1" t="s">
        <v>5619</v>
      </c>
      <c r="G1711" s="12">
        <v>72</v>
      </c>
      <c r="H1711" s="1" t="s">
        <v>436</v>
      </c>
      <c r="I1711" s="1" t="s">
        <v>107</v>
      </c>
      <c r="J1711" s="1" t="s">
        <v>106</v>
      </c>
      <c r="K1711" s="1" t="s">
        <v>0</v>
      </c>
      <c r="L1711" s="1">
        <v>237575</v>
      </c>
      <c r="M1711" s="1">
        <v>1679</v>
      </c>
      <c r="N1711" s="1">
        <v>81793</v>
      </c>
      <c r="O1711" s="1">
        <v>7173</v>
      </c>
    </row>
    <row r="1712" spans="1:15">
      <c r="A1712" s="12">
        <v>73045190</v>
      </c>
      <c r="B1712" s="1" t="s">
        <v>9935</v>
      </c>
      <c r="C1712" s="12">
        <v>730451</v>
      </c>
      <c r="D1712" s="1" t="s">
        <v>5825</v>
      </c>
      <c r="E1712" s="12">
        <v>7304</v>
      </c>
      <c r="F1712" s="1" t="s">
        <v>2163</v>
      </c>
      <c r="G1712" s="12">
        <v>73</v>
      </c>
      <c r="H1712" s="1" t="s">
        <v>108</v>
      </c>
      <c r="I1712" s="1" t="s">
        <v>107</v>
      </c>
      <c r="J1712" s="1" t="s">
        <v>106</v>
      </c>
      <c r="K1712" s="1" t="s">
        <v>0</v>
      </c>
      <c r="L1712" s="1">
        <v>237238</v>
      </c>
      <c r="M1712" s="1">
        <v>502</v>
      </c>
      <c r="N1712" s="1">
        <v>327011</v>
      </c>
      <c r="O1712" s="1">
        <v>10855</v>
      </c>
    </row>
    <row r="1713" spans="1:15">
      <c r="A1713" s="13" t="s">
        <v>9934</v>
      </c>
      <c r="B1713" s="1" t="s">
        <v>9932</v>
      </c>
      <c r="C1713" s="13" t="s">
        <v>9933</v>
      </c>
      <c r="D1713" s="1" t="s">
        <v>9932</v>
      </c>
      <c r="E1713" s="13" t="s">
        <v>4850</v>
      </c>
      <c r="F1713" s="1" t="s">
        <v>4849</v>
      </c>
      <c r="G1713" s="13" t="s">
        <v>206</v>
      </c>
      <c r="H1713" s="1" t="s">
        <v>205</v>
      </c>
      <c r="I1713" s="1" t="s">
        <v>204</v>
      </c>
      <c r="J1713" s="1" t="s">
        <v>203</v>
      </c>
      <c r="K1713" s="1" t="s">
        <v>0</v>
      </c>
      <c r="L1713" s="1">
        <v>236926</v>
      </c>
      <c r="M1713" s="1">
        <v>28636</v>
      </c>
      <c r="N1713" s="1">
        <v>0</v>
      </c>
      <c r="O1713" s="1">
        <v>0</v>
      </c>
    </row>
    <row r="1714" spans="1:15">
      <c r="A1714" s="13" t="s">
        <v>9931</v>
      </c>
      <c r="B1714" s="1" t="s">
        <v>9930</v>
      </c>
      <c r="C1714" s="13" t="s">
        <v>4333</v>
      </c>
      <c r="D1714" s="1" t="s">
        <v>2083</v>
      </c>
      <c r="E1714" s="13" t="s">
        <v>2084</v>
      </c>
      <c r="F1714" s="1" t="s">
        <v>2083</v>
      </c>
      <c r="G1714" s="13" t="s">
        <v>2082</v>
      </c>
      <c r="H1714" s="1" t="s">
        <v>2081</v>
      </c>
      <c r="I1714" s="1" t="s">
        <v>59</v>
      </c>
      <c r="J1714" s="1" t="s">
        <v>58</v>
      </c>
      <c r="K1714" s="1" t="s">
        <v>0</v>
      </c>
      <c r="L1714" s="1">
        <v>236269</v>
      </c>
      <c r="M1714" s="1">
        <v>83471</v>
      </c>
      <c r="N1714" s="1">
        <v>0</v>
      </c>
      <c r="O1714" s="1">
        <v>0</v>
      </c>
    </row>
    <row r="1715" spans="1:15">
      <c r="A1715" s="12">
        <v>20079923</v>
      </c>
      <c r="B1715" s="1" t="s">
        <v>9929</v>
      </c>
      <c r="C1715" s="12">
        <v>200799</v>
      </c>
      <c r="D1715" s="1" t="s">
        <v>4976</v>
      </c>
      <c r="E1715" s="12">
        <v>2007</v>
      </c>
      <c r="F1715" s="1" t="s">
        <v>4975</v>
      </c>
      <c r="G1715" s="12">
        <v>20</v>
      </c>
      <c r="H1715" s="1" t="s">
        <v>3274</v>
      </c>
      <c r="I1715" s="1" t="s">
        <v>751</v>
      </c>
      <c r="J1715" s="1" t="s">
        <v>750</v>
      </c>
      <c r="K1715" s="1" t="s">
        <v>0</v>
      </c>
      <c r="L1715" s="1">
        <v>236109</v>
      </c>
      <c r="M1715" s="1">
        <v>25166</v>
      </c>
      <c r="N1715" s="1">
        <v>0</v>
      </c>
      <c r="O1715" s="1">
        <v>0</v>
      </c>
    </row>
    <row r="1716" spans="1:15">
      <c r="A1716" s="12">
        <v>29261000</v>
      </c>
      <c r="B1716" s="1" t="s">
        <v>9928</v>
      </c>
      <c r="C1716" s="12">
        <v>292610</v>
      </c>
      <c r="D1716" s="1" t="s">
        <v>9928</v>
      </c>
      <c r="E1716" s="12">
        <v>2926</v>
      </c>
      <c r="F1716" s="1" t="s">
        <v>461</v>
      </c>
      <c r="G1716" s="12">
        <v>29</v>
      </c>
      <c r="H1716" s="1" t="s">
        <v>13</v>
      </c>
      <c r="I1716" s="1" t="s">
        <v>12</v>
      </c>
      <c r="J1716" s="1" t="s">
        <v>11</v>
      </c>
      <c r="K1716" s="1" t="s">
        <v>0</v>
      </c>
      <c r="L1716" s="1">
        <v>235660</v>
      </c>
      <c r="M1716" s="1">
        <v>76800</v>
      </c>
      <c r="N1716" s="1">
        <v>5505055</v>
      </c>
      <c r="O1716" s="1">
        <v>3786852</v>
      </c>
    </row>
    <row r="1717" spans="1:15">
      <c r="A1717" s="12">
        <v>25010020</v>
      </c>
      <c r="B1717" s="1" t="s">
        <v>9927</v>
      </c>
      <c r="C1717" s="12">
        <v>250100</v>
      </c>
      <c r="D1717" s="1" t="s">
        <v>6937</v>
      </c>
      <c r="E1717" s="12">
        <v>2501</v>
      </c>
      <c r="F1717" s="1" t="s">
        <v>6937</v>
      </c>
      <c r="G1717" s="12">
        <v>25</v>
      </c>
      <c r="H1717" s="1" t="s">
        <v>226</v>
      </c>
      <c r="I1717" s="1" t="s">
        <v>225</v>
      </c>
      <c r="J1717" s="1" t="s">
        <v>224</v>
      </c>
      <c r="K1717" s="1" t="s">
        <v>0</v>
      </c>
      <c r="L1717" s="1">
        <v>234700</v>
      </c>
      <c r="M1717" s="1">
        <v>602514</v>
      </c>
      <c r="N1717" s="1">
        <v>61674</v>
      </c>
      <c r="O1717" s="1">
        <v>80873</v>
      </c>
    </row>
    <row r="1718" spans="1:15">
      <c r="A1718" s="12">
        <v>85043219</v>
      </c>
      <c r="B1718" s="1" t="s">
        <v>9926</v>
      </c>
      <c r="C1718" s="12">
        <v>850432</v>
      </c>
      <c r="D1718" s="1" t="s">
        <v>7433</v>
      </c>
      <c r="E1718" s="12">
        <v>8504</v>
      </c>
      <c r="F1718" s="1" t="s">
        <v>495</v>
      </c>
      <c r="G1718" s="12">
        <v>85</v>
      </c>
      <c r="H1718" s="1" t="s">
        <v>102</v>
      </c>
      <c r="I1718" s="1" t="s">
        <v>27</v>
      </c>
      <c r="J1718" s="1" t="s">
        <v>26</v>
      </c>
      <c r="K1718" s="1" t="s">
        <v>0</v>
      </c>
      <c r="L1718" s="1">
        <v>234255</v>
      </c>
      <c r="M1718" s="1">
        <v>6561</v>
      </c>
      <c r="N1718" s="1">
        <v>61075</v>
      </c>
      <c r="O1718" s="1">
        <v>1133</v>
      </c>
    </row>
    <row r="1719" spans="1:15">
      <c r="A1719" s="12">
        <v>90152090</v>
      </c>
      <c r="B1719" s="1" t="s">
        <v>9925</v>
      </c>
      <c r="C1719" s="12">
        <v>901520</v>
      </c>
      <c r="D1719" s="1" t="s">
        <v>3017</v>
      </c>
      <c r="E1719" s="12">
        <v>9015</v>
      </c>
      <c r="F1719" s="1" t="s">
        <v>1409</v>
      </c>
      <c r="G1719" s="12">
        <v>90</v>
      </c>
      <c r="H1719" s="1" t="s">
        <v>512</v>
      </c>
      <c r="I1719" s="1" t="s">
        <v>49</v>
      </c>
      <c r="J1719" s="1" t="s">
        <v>48</v>
      </c>
      <c r="K1719" s="1" t="s">
        <v>0</v>
      </c>
      <c r="L1719" s="1">
        <v>234234</v>
      </c>
      <c r="M1719" s="1">
        <v>186</v>
      </c>
      <c r="N1719" s="1">
        <v>120957</v>
      </c>
      <c r="O1719" s="1">
        <v>110</v>
      </c>
    </row>
    <row r="1720" spans="1:15">
      <c r="A1720" s="12">
        <v>85162900</v>
      </c>
      <c r="B1720" s="1" t="s">
        <v>9924</v>
      </c>
      <c r="C1720" s="12">
        <v>851629</v>
      </c>
      <c r="D1720" s="1" t="s">
        <v>9923</v>
      </c>
      <c r="E1720" s="12">
        <v>8516</v>
      </c>
      <c r="F1720" s="1" t="s">
        <v>2361</v>
      </c>
      <c r="G1720" s="12">
        <v>85</v>
      </c>
      <c r="H1720" s="1" t="s">
        <v>102</v>
      </c>
      <c r="I1720" s="1" t="s">
        <v>27</v>
      </c>
      <c r="J1720" s="1" t="s">
        <v>26</v>
      </c>
      <c r="K1720" s="1" t="s">
        <v>0</v>
      </c>
      <c r="L1720" s="1">
        <v>233660</v>
      </c>
      <c r="M1720" s="1">
        <v>192</v>
      </c>
      <c r="N1720" s="1">
        <v>273344</v>
      </c>
      <c r="O1720" s="1">
        <v>1142</v>
      </c>
    </row>
    <row r="1721" spans="1:15">
      <c r="A1721" s="12">
        <v>48101999</v>
      </c>
      <c r="B1721" s="1" t="s">
        <v>9922</v>
      </c>
      <c r="C1721" s="12">
        <v>481019</v>
      </c>
      <c r="D1721" s="1" t="s">
        <v>4339</v>
      </c>
      <c r="E1721" s="12">
        <v>4810</v>
      </c>
      <c r="F1721" s="1" t="s">
        <v>20</v>
      </c>
      <c r="G1721" s="12">
        <v>48</v>
      </c>
      <c r="H1721" s="1" t="s">
        <v>19</v>
      </c>
      <c r="I1721" s="1" t="s">
        <v>18</v>
      </c>
      <c r="J1721" s="1" t="s">
        <v>17</v>
      </c>
      <c r="K1721" s="1" t="s">
        <v>0</v>
      </c>
      <c r="L1721" s="1">
        <v>233514</v>
      </c>
      <c r="M1721" s="1">
        <v>255105</v>
      </c>
      <c r="N1721" s="1">
        <v>0</v>
      </c>
      <c r="O1721" s="1">
        <v>0</v>
      </c>
    </row>
    <row r="1722" spans="1:15">
      <c r="A1722" s="12">
        <v>60053800</v>
      </c>
      <c r="B1722" s="1" t="s">
        <v>9921</v>
      </c>
      <c r="C1722" s="12">
        <v>600538</v>
      </c>
      <c r="D1722" s="1" t="s">
        <v>9921</v>
      </c>
      <c r="E1722" s="12">
        <v>6005</v>
      </c>
      <c r="F1722" s="1" t="s">
        <v>162</v>
      </c>
      <c r="G1722" s="12">
        <v>60</v>
      </c>
      <c r="H1722" s="1" t="s">
        <v>161</v>
      </c>
      <c r="I1722" s="1" t="s">
        <v>2</v>
      </c>
      <c r="J1722" s="1" t="s">
        <v>1</v>
      </c>
      <c r="K1722" s="1" t="s">
        <v>0</v>
      </c>
      <c r="L1722" s="1">
        <v>232668</v>
      </c>
      <c r="M1722" s="1">
        <v>28110</v>
      </c>
      <c r="N1722" s="1">
        <v>0</v>
      </c>
      <c r="O1722" s="1">
        <v>0</v>
      </c>
    </row>
    <row r="1723" spans="1:15">
      <c r="A1723" s="12">
        <v>15219011</v>
      </c>
      <c r="B1723" s="1" t="s">
        <v>9920</v>
      </c>
      <c r="C1723" s="12">
        <v>152190</v>
      </c>
      <c r="D1723" s="1" t="s">
        <v>1560</v>
      </c>
      <c r="E1723" s="12">
        <v>1521</v>
      </c>
      <c r="F1723" s="1" t="s">
        <v>1559</v>
      </c>
      <c r="G1723" s="12">
        <v>15</v>
      </c>
      <c r="H1723" s="1" t="s">
        <v>413</v>
      </c>
      <c r="I1723" s="1" t="s">
        <v>412</v>
      </c>
      <c r="J1723" s="1" t="s">
        <v>411</v>
      </c>
      <c r="K1723" s="1" t="s">
        <v>0</v>
      </c>
      <c r="L1723" s="1">
        <v>232352</v>
      </c>
      <c r="M1723" s="1">
        <v>15401</v>
      </c>
      <c r="N1723" s="1">
        <v>0</v>
      </c>
      <c r="O1723" s="1">
        <v>0</v>
      </c>
    </row>
    <row r="1724" spans="1:15">
      <c r="A1724" s="12">
        <v>41041114</v>
      </c>
      <c r="B1724" s="1" t="s">
        <v>9919</v>
      </c>
      <c r="C1724" s="12">
        <v>410411</v>
      </c>
      <c r="D1724" s="1" t="s">
        <v>4571</v>
      </c>
      <c r="E1724" s="12">
        <v>4104</v>
      </c>
      <c r="F1724" s="1" t="s">
        <v>4570</v>
      </c>
      <c r="G1724" s="12">
        <v>41</v>
      </c>
      <c r="H1724" s="1" t="s">
        <v>2610</v>
      </c>
      <c r="I1724" s="1" t="s">
        <v>2609</v>
      </c>
      <c r="J1724" s="1" t="s">
        <v>2608</v>
      </c>
      <c r="K1724" s="1" t="s">
        <v>0</v>
      </c>
      <c r="L1724" s="1">
        <v>231282</v>
      </c>
      <c r="M1724" s="1">
        <v>233255</v>
      </c>
      <c r="N1724" s="1">
        <v>14603768</v>
      </c>
      <c r="O1724" s="1">
        <v>6430501</v>
      </c>
    </row>
    <row r="1725" spans="1:15">
      <c r="A1725" s="12">
        <v>32141010</v>
      </c>
      <c r="B1725" s="1" t="s">
        <v>9918</v>
      </c>
      <c r="C1725" s="12">
        <v>321410</v>
      </c>
      <c r="D1725" s="1" t="s">
        <v>9005</v>
      </c>
      <c r="E1725" s="12">
        <v>3214</v>
      </c>
      <c r="F1725" s="1" t="s">
        <v>8798</v>
      </c>
      <c r="G1725" s="12">
        <v>32</v>
      </c>
      <c r="H1725" s="1" t="s">
        <v>1112</v>
      </c>
      <c r="I1725" s="1" t="s">
        <v>12</v>
      </c>
      <c r="J1725" s="1" t="s">
        <v>11</v>
      </c>
      <c r="K1725" s="1" t="s">
        <v>0</v>
      </c>
      <c r="L1725" s="1">
        <v>231229</v>
      </c>
      <c r="M1725" s="1">
        <v>17304</v>
      </c>
      <c r="N1725" s="1">
        <v>26349490</v>
      </c>
      <c r="O1725" s="1">
        <v>3145523</v>
      </c>
    </row>
    <row r="1726" spans="1:15">
      <c r="A1726" s="12">
        <v>85030010</v>
      </c>
      <c r="B1726" s="1" t="s">
        <v>9917</v>
      </c>
      <c r="C1726" s="12">
        <v>850300</v>
      </c>
      <c r="D1726" s="1" t="s">
        <v>9916</v>
      </c>
      <c r="E1726" s="12">
        <v>8503</v>
      </c>
      <c r="F1726" s="1" t="s">
        <v>9915</v>
      </c>
      <c r="G1726" s="12">
        <v>85</v>
      </c>
      <c r="H1726" s="1" t="s">
        <v>102</v>
      </c>
      <c r="I1726" s="1" t="s">
        <v>27</v>
      </c>
      <c r="J1726" s="1" t="s">
        <v>26</v>
      </c>
      <c r="K1726" s="1" t="s">
        <v>0</v>
      </c>
      <c r="L1726" s="1">
        <v>229304</v>
      </c>
      <c r="M1726" s="1">
        <v>5937</v>
      </c>
      <c r="N1726" s="1">
        <v>841651</v>
      </c>
      <c r="O1726" s="1">
        <v>12059</v>
      </c>
    </row>
    <row r="1727" spans="1:15">
      <c r="A1727" s="12">
        <v>65010000</v>
      </c>
      <c r="B1727" s="1" t="s">
        <v>9913</v>
      </c>
      <c r="C1727" s="12">
        <v>650100</v>
      </c>
      <c r="D1727" s="1" t="s">
        <v>9914</v>
      </c>
      <c r="E1727" s="12">
        <v>6501</v>
      </c>
      <c r="F1727" s="1" t="s">
        <v>9913</v>
      </c>
      <c r="G1727" s="12">
        <v>65</v>
      </c>
      <c r="H1727" s="1" t="s">
        <v>6427</v>
      </c>
      <c r="I1727" s="1" t="s">
        <v>154</v>
      </c>
      <c r="J1727" s="1" t="s">
        <v>153</v>
      </c>
      <c r="K1727" s="1" t="s">
        <v>0</v>
      </c>
      <c r="L1727" s="1">
        <v>228743</v>
      </c>
      <c r="M1727" s="1">
        <v>2776</v>
      </c>
      <c r="N1727" s="1">
        <v>0</v>
      </c>
      <c r="O1727" s="1">
        <v>0</v>
      </c>
    </row>
    <row r="1728" spans="1:15">
      <c r="A1728" s="12">
        <v>29332110</v>
      </c>
      <c r="B1728" s="1" t="s">
        <v>9912</v>
      </c>
      <c r="C1728" s="12">
        <v>293321</v>
      </c>
      <c r="D1728" s="1" t="s">
        <v>1416</v>
      </c>
      <c r="E1728" s="12">
        <v>2933</v>
      </c>
      <c r="F1728" s="1" t="s">
        <v>67</v>
      </c>
      <c r="G1728" s="12">
        <v>29</v>
      </c>
      <c r="H1728" s="1" t="s">
        <v>13</v>
      </c>
      <c r="I1728" s="1" t="s">
        <v>12</v>
      </c>
      <c r="J1728" s="1" t="s">
        <v>11</v>
      </c>
      <c r="K1728" s="1" t="s">
        <v>0</v>
      </c>
      <c r="L1728" s="1">
        <v>228500</v>
      </c>
      <c r="M1728" s="1">
        <v>10000</v>
      </c>
      <c r="N1728" s="1">
        <v>0</v>
      </c>
      <c r="O1728" s="1">
        <v>0</v>
      </c>
    </row>
    <row r="1729" spans="1:15">
      <c r="A1729" s="12">
        <v>84314922</v>
      </c>
      <c r="B1729" s="1" t="s">
        <v>9911</v>
      </c>
      <c r="C1729" s="12">
        <v>843149</v>
      </c>
      <c r="D1729" s="1" t="s">
        <v>9910</v>
      </c>
      <c r="E1729" s="12">
        <v>8431</v>
      </c>
      <c r="F1729" s="1" t="s">
        <v>6068</v>
      </c>
      <c r="G1729" s="12">
        <v>84</v>
      </c>
      <c r="H1729" s="1" t="s">
        <v>28</v>
      </c>
      <c r="I1729" s="1" t="s">
        <v>27</v>
      </c>
      <c r="J1729" s="1" t="s">
        <v>26</v>
      </c>
      <c r="K1729" s="1" t="s">
        <v>0</v>
      </c>
      <c r="L1729" s="1">
        <v>227990</v>
      </c>
      <c r="M1729" s="1">
        <v>46479</v>
      </c>
      <c r="N1729" s="1">
        <v>6191254</v>
      </c>
      <c r="O1729" s="1">
        <v>1513613</v>
      </c>
    </row>
    <row r="1730" spans="1:15">
      <c r="A1730" s="12">
        <v>28164090</v>
      </c>
      <c r="B1730" s="1" t="s">
        <v>9909</v>
      </c>
      <c r="C1730" s="12">
        <v>281640</v>
      </c>
      <c r="D1730" s="1" t="s">
        <v>794</v>
      </c>
      <c r="E1730" s="12">
        <v>2816</v>
      </c>
      <c r="F1730" s="1" t="s">
        <v>793</v>
      </c>
      <c r="G1730" s="12">
        <v>28</v>
      </c>
      <c r="H1730" s="1" t="s">
        <v>118</v>
      </c>
      <c r="I1730" s="1" t="s">
        <v>12</v>
      </c>
      <c r="J1730" s="1" t="s">
        <v>11</v>
      </c>
      <c r="K1730" s="1" t="s">
        <v>0</v>
      </c>
      <c r="L1730" s="1">
        <v>227959</v>
      </c>
      <c r="M1730" s="1">
        <v>36532</v>
      </c>
      <c r="N1730" s="1">
        <v>252489</v>
      </c>
      <c r="O1730" s="1">
        <v>15029</v>
      </c>
    </row>
    <row r="1731" spans="1:15">
      <c r="A1731" s="12">
        <v>85371030</v>
      </c>
      <c r="B1731" s="1" t="s">
        <v>9908</v>
      </c>
      <c r="C1731" s="12">
        <v>853710</v>
      </c>
      <c r="D1731" s="1" t="s">
        <v>8325</v>
      </c>
      <c r="E1731" s="12">
        <v>8537</v>
      </c>
      <c r="F1731" s="1" t="s">
        <v>8324</v>
      </c>
      <c r="G1731" s="12">
        <v>85</v>
      </c>
      <c r="H1731" s="1" t="s">
        <v>102</v>
      </c>
      <c r="I1731" s="1" t="s">
        <v>27</v>
      </c>
      <c r="J1731" s="1" t="s">
        <v>26</v>
      </c>
      <c r="K1731" s="1" t="s">
        <v>0</v>
      </c>
      <c r="L1731" s="1">
        <v>227441</v>
      </c>
      <c r="M1731" s="1">
        <v>1170</v>
      </c>
      <c r="N1731" s="1">
        <v>514229</v>
      </c>
      <c r="O1731" s="1">
        <v>704</v>
      </c>
    </row>
    <row r="1732" spans="1:15">
      <c r="A1732" s="12">
        <v>41141000</v>
      </c>
      <c r="B1732" s="1" t="s">
        <v>9907</v>
      </c>
      <c r="C1732" s="12">
        <v>411410</v>
      </c>
      <c r="D1732" s="1" t="s">
        <v>9906</v>
      </c>
      <c r="E1732" s="12">
        <v>4114</v>
      </c>
      <c r="F1732" s="1" t="s">
        <v>6031</v>
      </c>
      <c r="G1732" s="12">
        <v>41</v>
      </c>
      <c r="H1732" s="1" t="s">
        <v>2610</v>
      </c>
      <c r="I1732" s="1" t="s">
        <v>2609</v>
      </c>
      <c r="J1732" s="1" t="s">
        <v>2608</v>
      </c>
      <c r="K1732" s="1" t="s">
        <v>0</v>
      </c>
      <c r="L1732" s="1">
        <v>227377</v>
      </c>
      <c r="M1732" s="1">
        <v>17670</v>
      </c>
      <c r="N1732" s="1">
        <v>1355</v>
      </c>
      <c r="O1732" s="1">
        <v>3</v>
      </c>
    </row>
    <row r="1733" spans="1:15">
      <c r="A1733" s="12">
        <v>31021010</v>
      </c>
      <c r="B1733" s="1" t="s">
        <v>9905</v>
      </c>
      <c r="C1733" s="12">
        <v>310210</v>
      </c>
      <c r="D1733" s="1" t="s">
        <v>7428</v>
      </c>
      <c r="E1733" s="12">
        <v>3102</v>
      </c>
      <c r="F1733" s="1" t="s">
        <v>3949</v>
      </c>
      <c r="G1733" s="12">
        <v>31</v>
      </c>
      <c r="H1733" s="1" t="s">
        <v>870</v>
      </c>
      <c r="I1733" s="1" t="s">
        <v>12</v>
      </c>
      <c r="J1733" s="1" t="s">
        <v>11</v>
      </c>
      <c r="K1733" s="1" t="s">
        <v>0</v>
      </c>
      <c r="L1733" s="1">
        <v>227035</v>
      </c>
      <c r="M1733" s="1">
        <v>458501</v>
      </c>
      <c r="N1733" s="1">
        <v>117</v>
      </c>
      <c r="O1733" s="1">
        <v>0</v>
      </c>
    </row>
    <row r="1734" spans="1:15">
      <c r="A1734" s="12">
        <v>94054200</v>
      </c>
      <c r="B1734" s="1" t="s">
        <v>9904</v>
      </c>
      <c r="C1734" s="12">
        <v>940542</v>
      </c>
      <c r="D1734" s="1" t="s">
        <v>9903</v>
      </c>
      <c r="E1734" s="12">
        <v>9405</v>
      </c>
      <c r="F1734" s="1" t="s">
        <v>1905</v>
      </c>
      <c r="G1734" s="12">
        <v>94</v>
      </c>
      <c r="H1734" s="1" t="s">
        <v>259</v>
      </c>
      <c r="I1734" s="1" t="s">
        <v>127</v>
      </c>
      <c r="J1734" s="1" t="s">
        <v>126</v>
      </c>
      <c r="K1734" s="1" t="s">
        <v>0</v>
      </c>
      <c r="L1734" s="1">
        <v>226641</v>
      </c>
      <c r="M1734" s="1">
        <v>1003</v>
      </c>
      <c r="N1734" s="1">
        <v>6384677</v>
      </c>
      <c r="O1734" s="1">
        <v>37983</v>
      </c>
    </row>
    <row r="1735" spans="1:15">
      <c r="A1735" s="12">
        <v>32071090</v>
      </c>
      <c r="B1735" s="1" t="s">
        <v>9902</v>
      </c>
      <c r="C1735" s="12">
        <v>320710</v>
      </c>
      <c r="D1735" s="1" t="s">
        <v>9901</v>
      </c>
      <c r="E1735" s="12">
        <v>3207</v>
      </c>
      <c r="F1735" s="1" t="s">
        <v>2310</v>
      </c>
      <c r="G1735" s="12">
        <v>32</v>
      </c>
      <c r="H1735" s="1" t="s">
        <v>1112</v>
      </c>
      <c r="I1735" s="1" t="s">
        <v>12</v>
      </c>
      <c r="J1735" s="1" t="s">
        <v>11</v>
      </c>
      <c r="K1735" s="1" t="s">
        <v>0</v>
      </c>
      <c r="L1735" s="1">
        <v>226306</v>
      </c>
      <c r="M1735" s="1">
        <v>1432</v>
      </c>
      <c r="N1735" s="1">
        <v>463115</v>
      </c>
      <c r="O1735" s="1">
        <v>11938</v>
      </c>
    </row>
    <row r="1736" spans="1:15">
      <c r="A1736" s="12">
        <v>18063220</v>
      </c>
      <c r="B1736" s="1" t="s">
        <v>9900</v>
      </c>
      <c r="C1736" s="12">
        <v>180632</v>
      </c>
      <c r="D1736" s="1" t="s">
        <v>9899</v>
      </c>
      <c r="E1736" s="12">
        <v>1806</v>
      </c>
      <c r="F1736" s="1" t="s">
        <v>8715</v>
      </c>
      <c r="G1736" s="12">
        <v>18</v>
      </c>
      <c r="H1736" s="1" t="s">
        <v>8279</v>
      </c>
      <c r="I1736" s="1" t="s">
        <v>751</v>
      </c>
      <c r="J1736" s="1" t="s">
        <v>750</v>
      </c>
      <c r="K1736" s="1" t="s">
        <v>0</v>
      </c>
      <c r="L1736" s="1">
        <v>225727</v>
      </c>
      <c r="M1736" s="1">
        <v>53606</v>
      </c>
      <c r="N1736" s="1">
        <v>249284</v>
      </c>
      <c r="O1736" s="1">
        <v>10625</v>
      </c>
    </row>
    <row r="1737" spans="1:15">
      <c r="A1737" s="12">
        <v>84515090</v>
      </c>
      <c r="B1737" s="1" t="s">
        <v>9898</v>
      </c>
      <c r="C1737" s="12">
        <v>845150</v>
      </c>
      <c r="D1737" s="1" t="s">
        <v>2644</v>
      </c>
      <c r="E1737" s="12">
        <v>8451</v>
      </c>
      <c r="F1737" s="1" t="s">
        <v>799</v>
      </c>
      <c r="G1737" s="12">
        <v>84</v>
      </c>
      <c r="H1737" s="1" t="s">
        <v>28</v>
      </c>
      <c r="I1737" s="1" t="s">
        <v>27</v>
      </c>
      <c r="J1737" s="1" t="s">
        <v>26</v>
      </c>
      <c r="K1737" s="1" t="s">
        <v>0</v>
      </c>
      <c r="L1737" s="1">
        <v>224626</v>
      </c>
      <c r="M1737" s="1">
        <v>5920</v>
      </c>
      <c r="N1737" s="1">
        <v>72471</v>
      </c>
      <c r="O1737" s="1">
        <v>16743</v>
      </c>
    </row>
    <row r="1738" spans="1:15">
      <c r="A1738" s="12">
        <v>82023100</v>
      </c>
      <c r="B1738" s="1" t="s">
        <v>9897</v>
      </c>
      <c r="C1738" s="12">
        <v>820231</v>
      </c>
      <c r="D1738" s="1" t="s">
        <v>9896</v>
      </c>
      <c r="E1738" s="12">
        <v>8202</v>
      </c>
      <c r="F1738" s="1" t="s">
        <v>769</v>
      </c>
      <c r="G1738" s="12">
        <v>82</v>
      </c>
      <c r="H1738" s="1" t="s">
        <v>768</v>
      </c>
      <c r="I1738" s="1" t="s">
        <v>107</v>
      </c>
      <c r="J1738" s="1" t="s">
        <v>106</v>
      </c>
      <c r="K1738" s="1" t="s">
        <v>0</v>
      </c>
      <c r="L1738" s="1">
        <v>224391</v>
      </c>
      <c r="M1738" s="1">
        <v>3291</v>
      </c>
      <c r="N1738" s="1">
        <v>114434</v>
      </c>
      <c r="O1738" s="1">
        <v>914</v>
      </c>
    </row>
    <row r="1739" spans="1:15">
      <c r="A1739" s="13" t="s">
        <v>9895</v>
      </c>
      <c r="B1739" s="1" t="s">
        <v>9893</v>
      </c>
      <c r="C1739" s="13" t="s">
        <v>9894</v>
      </c>
      <c r="D1739" s="1" t="s">
        <v>9893</v>
      </c>
      <c r="E1739" s="13" t="s">
        <v>3334</v>
      </c>
      <c r="F1739" s="1" t="s">
        <v>3333</v>
      </c>
      <c r="G1739" s="13" t="s">
        <v>2082</v>
      </c>
      <c r="H1739" s="1" t="s">
        <v>2081</v>
      </c>
      <c r="I1739" s="1" t="s">
        <v>59</v>
      </c>
      <c r="J1739" s="1" t="s">
        <v>58</v>
      </c>
      <c r="K1739" s="1" t="s">
        <v>0</v>
      </c>
      <c r="L1739" s="1">
        <v>224000</v>
      </c>
      <c r="M1739" s="1">
        <v>16000</v>
      </c>
      <c r="N1739" s="1">
        <v>0</v>
      </c>
      <c r="O1739" s="1">
        <v>0</v>
      </c>
    </row>
    <row r="1740" spans="1:15">
      <c r="A1740" s="12">
        <v>61151012</v>
      </c>
      <c r="B1740" s="1" t="s">
        <v>9892</v>
      </c>
      <c r="C1740" s="12">
        <v>611510</v>
      </c>
      <c r="D1740" s="1" t="s">
        <v>2956</v>
      </c>
      <c r="E1740" s="12">
        <v>6115</v>
      </c>
      <c r="F1740" s="1" t="s">
        <v>1321</v>
      </c>
      <c r="G1740" s="12">
        <v>61</v>
      </c>
      <c r="H1740" s="1" t="s">
        <v>234</v>
      </c>
      <c r="I1740" s="1" t="s">
        <v>2</v>
      </c>
      <c r="J1740" s="1" t="s">
        <v>1</v>
      </c>
      <c r="K1740" s="1" t="s">
        <v>0</v>
      </c>
      <c r="L1740" s="1">
        <v>223174</v>
      </c>
      <c r="M1740" s="1">
        <v>2630</v>
      </c>
      <c r="N1740" s="1">
        <v>2368</v>
      </c>
      <c r="O1740" s="1">
        <v>0</v>
      </c>
    </row>
    <row r="1741" spans="1:15">
      <c r="A1741" s="12">
        <v>49029000</v>
      </c>
      <c r="B1741" s="1" t="s">
        <v>9891</v>
      </c>
      <c r="C1741" s="12">
        <v>490290</v>
      </c>
      <c r="D1741" s="1" t="s">
        <v>9890</v>
      </c>
      <c r="E1741" s="12">
        <v>4902</v>
      </c>
      <c r="F1741" s="1" t="s">
        <v>6718</v>
      </c>
      <c r="G1741" s="12">
        <v>49</v>
      </c>
      <c r="H1741" s="1" t="s">
        <v>790</v>
      </c>
      <c r="I1741" s="1" t="s">
        <v>18</v>
      </c>
      <c r="J1741" s="1" t="s">
        <v>17</v>
      </c>
      <c r="K1741" s="1" t="s">
        <v>0</v>
      </c>
      <c r="L1741" s="1">
        <v>222928</v>
      </c>
      <c r="M1741" s="1">
        <v>44590</v>
      </c>
      <c r="N1741" s="1">
        <v>38715</v>
      </c>
      <c r="O1741" s="1">
        <v>11270</v>
      </c>
    </row>
    <row r="1742" spans="1:15">
      <c r="A1742" s="13" t="s">
        <v>9889</v>
      </c>
      <c r="B1742" s="1" t="s">
        <v>9888</v>
      </c>
      <c r="C1742" s="13" t="s">
        <v>9887</v>
      </c>
      <c r="D1742" s="1" t="s">
        <v>9886</v>
      </c>
      <c r="E1742" s="13" t="s">
        <v>4221</v>
      </c>
      <c r="F1742" s="1" t="s">
        <v>4220</v>
      </c>
      <c r="G1742" s="13" t="s">
        <v>2082</v>
      </c>
      <c r="H1742" s="1" t="s">
        <v>2081</v>
      </c>
      <c r="I1742" s="1" t="s">
        <v>59</v>
      </c>
      <c r="J1742" s="1" t="s">
        <v>58</v>
      </c>
      <c r="K1742" s="1" t="s">
        <v>0</v>
      </c>
      <c r="L1742" s="1">
        <v>222646</v>
      </c>
      <c r="M1742" s="1">
        <v>50181</v>
      </c>
      <c r="N1742" s="1">
        <v>0</v>
      </c>
      <c r="O1742" s="1">
        <v>0</v>
      </c>
    </row>
    <row r="1743" spans="1:15">
      <c r="A1743" s="12">
        <v>90181100</v>
      </c>
      <c r="B1743" s="1" t="s">
        <v>9885</v>
      </c>
      <c r="C1743" s="12">
        <v>901811</v>
      </c>
      <c r="D1743" s="1" t="s">
        <v>9885</v>
      </c>
      <c r="E1743" s="12">
        <v>9018</v>
      </c>
      <c r="F1743" s="1" t="s">
        <v>807</v>
      </c>
      <c r="G1743" s="12">
        <v>90</v>
      </c>
      <c r="H1743" s="1" t="s">
        <v>512</v>
      </c>
      <c r="I1743" s="1" t="s">
        <v>49</v>
      </c>
      <c r="J1743" s="1" t="s">
        <v>48</v>
      </c>
      <c r="K1743" s="1" t="s">
        <v>0</v>
      </c>
      <c r="L1743" s="1">
        <v>222299</v>
      </c>
      <c r="M1743" s="1">
        <v>637</v>
      </c>
      <c r="N1743" s="1">
        <v>386681</v>
      </c>
      <c r="O1743" s="1">
        <v>2318</v>
      </c>
    </row>
    <row r="1744" spans="1:15">
      <c r="A1744" s="12">
        <v>69031012</v>
      </c>
      <c r="B1744" s="1" t="s">
        <v>9884</v>
      </c>
      <c r="C1744" s="12">
        <v>690310</v>
      </c>
      <c r="D1744" s="1" t="s">
        <v>935</v>
      </c>
      <c r="E1744" s="12">
        <v>6903</v>
      </c>
      <c r="F1744" s="1" t="s">
        <v>934</v>
      </c>
      <c r="G1744" s="12">
        <v>69</v>
      </c>
      <c r="H1744" s="1" t="s">
        <v>933</v>
      </c>
      <c r="I1744" s="1" t="s">
        <v>7</v>
      </c>
      <c r="J1744" s="1" t="s">
        <v>6</v>
      </c>
      <c r="K1744" s="1" t="s">
        <v>0</v>
      </c>
      <c r="L1744" s="1">
        <v>222243</v>
      </c>
      <c r="M1744" s="1">
        <v>36770</v>
      </c>
      <c r="N1744" s="1">
        <v>0</v>
      </c>
      <c r="O1744" s="1">
        <v>0</v>
      </c>
    </row>
    <row r="1745" spans="1:15">
      <c r="A1745" s="12">
        <v>67030000</v>
      </c>
      <c r="B1745" s="1" t="s">
        <v>9882</v>
      </c>
      <c r="C1745" s="12">
        <v>670300</v>
      </c>
      <c r="D1745" s="1" t="s">
        <v>9883</v>
      </c>
      <c r="E1745" s="12">
        <v>6703</v>
      </c>
      <c r="F1745" s="1" t="s">
        <v>9882</v>
      </c>
      <c r="G1745" s="12">
        <v>67</v>
      </c>
      <c r="H1745" s="1" t="s">
        <v>625</v>
      </c>
      <c r="I1745" s="1" t="s">
        <v>154</v>
      </c>
      <c r="J1745" s="1" t="s">
        <v>153</v>
      </c>
      <c r="K1745" s="1" t="s">
        <v>0</v>
      </c>
      <c r="L1745" s="1">
        <v>221891</v>
      </c>
      <c r="M1745" s="1">
        <v>61</v>
      </c>
      <c r="N1745" s="1">
        <v>131308</v>
      </c>
      <c r="O1745" s="1">
        <v>29</v>
      </c>
    </row>
    <row r="1746" spans="1:15">
      <c r="A1746" s="12">
        <v>87085080</v>
      </c>
      <c r="B1746" s="1" t="s">
        <v>9881</v>
      </c>
      <c r="C1746" s="12">
        <v>870850</v>
      </c>
      <c r="D1746" s="1" t="s">
        <v>7792</v>
      </c>
      <c r="E1746" s="12">
        <v>8708</v>
      </c>
      <c r="F1746" s="1" t="s">
        <v>3640</v>
      </c>
      <c r="G1746" s="12">
        <v>87</v>
      </c>
      <c r="H1746" s="1" t="s">
        <v>633</v>
      </c>
      <c r="I1746" s="1" t="s">
        <v>272</v>
      </c>
      <c r="J1746" s="1" t="s">
        <v>271</v>
      </c>
      <c r="K1746" s="1" t="s">
        <v>0</v>
      </c>
      <c r="L1746" s="1">
        <v>221451</v>
      </c>
      <c r="M1746" s="1">
        <v>9450</v>
      </c>
      <c r="N1746" s="1">
        <v>2185926</v>
      </c>
      <c r="O1746" s="1">
        <v>115879</v>
      </c>
    </row>
    <row r="1747" spans="1:15">
      <c r="A1747" s="12">
        <v>39079999</v>
      </c>
      <c r="B1747" s="1" t="s">
        <v>9880</v>
      </c>
      <c r="C1747" s="12">
        <v>390799</v>
      </c>
      <c r="D1747" s="1" t="s">
        <v>2509</v>
      </c>
      <c r="E1747" s="12">
        <v>3907</v>
      </c>
      <c r="F1747" s="1" t="s">
        <v>775</v>
      </c>
      <c r="G1747" s="12">
        <v>39</v>
      </c>
      <c r="H1747" s="1" t="s">
        <v>38</v>
      </c>
      <c r="I1747" s="1" t="s">
        <v>37</v>
      </c>
      <c r="J1747" s="1" t="s">
        <v>36</v>
      </c>
      <c r="K1747" s="1" t="s">
        <v>0</v>
      </c>
      <c r="L1747" s="1">
        <v>220855</v>
      </c>
      <c r="M1747" s="1">
        <v>67039</v>
      </c>
      <c r="N1747" s="1">
        <v>2672432</v>
      </c>
      <c r="O1747" s="1">
        <v>394123</v>
      </c>
    </row>
    <row r="1748" spans="1:15">
      <c r="A1748" s="12">
        <v>28342990</v>
      </c>
      <c r="B1748" s="1" t="s">
        <v>344</v>
      </c>
      <c r="C1748" s="12">
        <v>283429</v>
      </c>
      <c r="D1748" s="1" t="s">
        <v>344</v>
      </c>
      <c r="E1748" s="12">
        <v>2834</v>
      </c>
      <c r="F1748" s="1" t="s">
        <v>343</v>
      </c>
      <c r="G1748" s="12">
        <v>28</v>
      </c>
      <c r="H1748" s="1" t="s">
        <v>118</v>
      </c>
      <c r="I1748" s="1" t="s">
        <v>12</v>
      </c>
      <c r="J1748" s="1" t="s">
        <v>11</v>
      </c>
      <c r="K1748" s="1" t="s">
        <v>0</v>
      </c>
      <c r="L1748" s="1">
        <v>220637</v>
      </c>
      <c r="M1748" s="1">
        <v>38160</v>
      </c>
      <c r="N1748" s="1">
        <v>18086</v>
      </c>
      <c r="O1748" s="1">
        <v>1428</v>
      </c>
    </row>
    <row r="1749" spans="1:15">
      <c r="A1749" s="12">
        <v>84433910</v>
      </c>
      <c r="B1749" s="1" t="s">
        <v>9879</v>
      </c>
      <c r="C1749" s="12">
        <v>844339</v>
      </c>
      <c r="D1749" s="1" t="s">
        <v>1281</v>
      </c>
      <c r="E1749" s="12">
        <v>8443</v>
      </c>
      <c r="F1749" s="1" t="s">
        <v>738</v>
      </c>
      <c r="G1749" s="12">
        <v>84</v>
      </c>
      <c r="H1749" s="1" t="s">
        <v>28</v>
      </c>
      <c r="I1749" s="1" t="s">
        <v>27</v>
      </c>
      <c r="J1749" s="1" t="s">
        <v>26</v>
      </c>
      <c r="K1749" s="1" t="s">
        <v>0</v>
      </c>
      <c r="L1749" s="1">
        <v>220433</v>
      </c>
      <c r="M1749" s="1">
        <v>5374</v>
      </c>
      <c r="N1749" s="1">
        <v>2371238</v>
      </c>
      <c r="O1749" s="1">
        <v>19942</v>
      </c>
    </row>
    <row r="1750" spans="1:15">
      <c r="A1750" s="12">
        <v>29322000</v>
      </c>
      <c r="B1750" s="1" t="s">
        <v>9878</v>
      </c>
      <c r="C1750" s="12">
        <v>293220</v>
      </c>
      <c r="D1750" s="1" t="s">
        <v>9878</v>
      </c>
      <c r="E1750" s="12">
        <v>2932</v>
      </c>
      <c r="F1750" s="1" t="s">
        <v>451</v>
      </c>
      <c r="G1750" s="12">
        <v>29</v>
      </c>
      <c r="H1750" s="1" t="s">
        <v>13</v>
      </c>
      <c r="I1750" s="1" t="s">
        <v>12</v>
      </c>
      <c r="J1750" s="1" t="s">
        <v>11</v>
      </c>
      <c r="K1750" s="1" t="s">
        <v>0</v>
      </c>
      <c r="L1750" s="1">
        <v>220153</v>
      </c>
      <c r="M1750" s="1">
        <v>30077</v>
      </c>
      <c r="N1750" s="1">
        <v>4413337</v>
      </c>
      <c r="O1750" s="1">
        <v>328329</v>
      </c>
    </row>
    <row r="1751" spans="1:15">
      <c r="A1751" s="12">
        <v>29181310</v>
      </c>
      <c r="B1751" s="1" t="s">
        <v>9877</v>
      </c>
      <c r="C1751" s="12">
        <v>291813</v>
      </c>
      <c r="D1751" s="1" t="s">
        <v>9876</v>
      </c>
      <c r="E1751" s="12">
        <v>2918</v>
      </c>
      <c r="F1751" s="1" t="s">
        <v>323</v>
      </c>
      <c r="G1751" s="12">
        <v>29</v>
      </c>
      <c r="H1751" s="1" t="s">
        <v>13</v>
      </c>
      <c r="I1751" s="1" t="s">
        <v>12</v>
      </c>
      <c r="J1751" s="1" t="s">
        <v>11</v>
      </c>
      <c r="K1751" s="1" t="s">
        <v>0</v>
      </c>
      <c r="L1751" s="1">
        <v>219750</v>
      </c>
      <c r="M1751" s="1">
        <v>60000</v>
      </c>
      <c r="N1751" s="1">
        <v>1430</v>
      </c>
      <c r="O1751" s="1">
        <v>7</v>
      </c>
    </row>
    <row r="1752" spans="1:15">
      <c r="A1752" s="12">
        <v>39199010</v>
      </c>
      <c r="B1752" s="1" t="s">
        <v>9875</v>
      </c>
      <c r="C1752" s="12">
        <v>391990</v>
      </c>
      <c r="D1752" s="1" t="s">
        <v>9874</v>
      </c>
      <c r="E1752" s="12">
        <v>3919</v>
      </c>
      <c r="F1752" s="1" t="s">
        <v>8142</v>
      </c>
      <c r="G1752" s="12">
        <v>39</v>
      </c>
      <c r="H1752" s="1" t="s">
        <v>38</v>
      </c>
      <c r="I1752" s="1" t="s">
        <v>37</v>
      </c>
      <c r="J1752" s="1" t="s">
        <v>36</v>
      </c>
      <c r="K1752" s="1" t="s">
        <v>0</v>
      </c>
      <c r="L1752" s="1">
        <v>219731</v>
      </c>
      <c r="M1752" s="1">
        <v>40871</v>
      </c>
      <c r="N1752" s="1">
        <v>1258486</v>
      </c>
      <c r="O1752" s="1">
        <v>208050</v>
      </c>
    </row>
    <row r="1753" spans="1:15">
      <c r="A1753" s="12">
        <v>70134900</v>
      </c>
      <c r="B1753" s="1" t="s">
        <v>9873</v>
      </c>
      <c r="C1753" s="12">
        <v>701349</v>
      </c>
      <c r="D1753" s="1" t="s">
        <v>9872</v>
      </c>
      <c r="E1753" s="12">
        <v>7013</v>
      </c>
      <c r="F1753" s="1" t="s">
        <v>132</v>
      </c>
      <c r="G1753" s="12">
        <v>70</v>
      </c>
      <c r="H1753" s="1" t="s">
        <v>83</v>
      </c>
      <c r="I1753" s="1" t="s">
        <v>7</v>
      </c>
      <c r="J1753" s="1" t="s">
        <v>6</v>
      </c>
      <c r="K1753" s="1" t="s">
        <v>0</v>
      </c>
      <c r="L1753" s="1">
        <v>219211</v>
      </c>
      <c r="M1753" s="1">
        <v>130884</v>
      </c>
      <c r="N1753" s="1">
        <v>235917</v>
      </c>
      <c r="O1753" s="1">
        <v>120474</v>
      </c>
    </row>
    <row r="1754" spans="1:15">
      <c r="A1754" s="12">
        <v>64041100</v>
      </c>
      <c r="B1754" s="1" t="s">
        <v>9871</v>
      </c>
      <c r="C1754" s="12">
        <v>640411</v>
      </c>
      <c r="D1754" s="1" t="s">
        <v>9870</v>
      </c>
      <c r="E1754" s="12">
        <v>6404</v>
      </c>
      <c r="F1754" s="1" t="s">
        <v>9869</v>
      </c>
      <c r="G1754" s="12">
        <v>64</v>
      </c>
      <c r="H1754" s="1" t="s">
        <v>155</v>
      </c>
      <c r="I1754" s="1" t="s">
        <v>154</v>
      </c>
      <c r="J1754" s="1" t="s">
        <v>153</v>
      </c>
      <c r="K1754" s="1" t="s">
        <v>0</v>
      </c>
      <c r="L1754" s="1">
        <v>219021</v>
      </c>
      <c r="M1754" s="1">
        <v>4346</v>
      </c>
      <c r="N1754" s="1">
        <v>16206</v>
      </c>
      <c r="O1754" s="1">
        <v>63</v>
      </c>
    </row>
    <row r="1755" spans="1:15">
      <c r="A1755" s="12">
        <v>82152000</v>
      </c>
      <c r="B1755" s="1" t="s">
        <v>9868</v>
      </c>
      <c r="C1755" s="12">
        <v>821520</v>
      </c>
      <c r="D1755" s="1" t="s">
        <v>9867</v>
      </c>
      <c r="E1755" s="12">
        <v>8215</v>
      </c>
      <c r="F1755" s="1" t="s">
        <v>6057</v>
      </c>
      <c r="G1755" s="12">
        <v>82</v>
      </c>
      <c r="H1755" s="1" t="s">
        <v>768</v>
      </c>
      <c r="I1755" s="1" t="s">
        <v>107</v>
      </c>
      <c r="J1755" s="1" t="s">
        <v>106</v>
      </c>
      <c r="K1755" s="1" t="s">
        <v>0</v>
      </c>
      <c r="L1755" s="1">
        <v>217978</v>
      </c>
      <c r="M1755" s="1">
        <v>26688</v>
      </c>
      <c r="N1755" s="1">
        <v>2266</v>
      </c>
      <c r="O1755" s="1">
        <v>44</v>
      </c>
    </row>
    <row r="1756" spans="1:15">
      <c r="A1756" s="12">
        <v>62046900</v>
      </c>
      <c r="B1756" s="1" t="s">
        <v>9866</v>
      </c>
      <c r="C1756" s="12">
        <v>620469</v>
      </c>
      <c r="D1756" s="1" t="s">
        <v>9865</v>
      </c>
      <c r="E1756" s="12">
        <v>6204</v>
      </c>
      <c r="F1756" s="1" t="s">
        <v>5822</v>
      </c>
      <c r="G1756" s="12">
        <v>62</v>
      </c>
      <c r="H1756" s="1" t="s">
        <v>248</v>
      </c>
      <c r="I1756" s="1" t="s">
        <v>2</v>
      </c>
      <c r="J1756" s="1" t="s">
        <v>1</v>
      </c>
      <c r="K1756" s="1" t="s">
        <v>0</v>
      </c>
      <c r="L1756" s="1">
        <v>217880</v>
      </c>
      <c r="M1756" s="1">
        <v>1767</v>
      </c>
      <c r="N1756" s="1">
        <v>3497</v>
      </c>
      <c r="O1756" s="1">
        <v>14</v>
      </c>
    </row>
    <row r="1757" spans="1:15">
      <c r="A1757" s="12">
        <v>94069090</v>
      </c>
      <c r="B1757" s="1" t="s">
        <v>9864</v>
      </c>
      <c r="C1757" s="12">
        <v>940690</v>
      </c>
      <c r="D1757" s="1" t="s">
        <v>1832</v>
      </c>
      <c r="E1757" s="12">
        <v>9406</v>
      </c>
      <c r="F1757" s="1" t="s">
        <v>1831</v>
      </c>
      <c r="G1757" s="12">
        <v>94</v>
      </c>
      <c r="H1757" s="1" t="s">
        <v>259</v>
      </c>
      <c r="I1757" s="1" t="s">
        <v>127</v>
      </c>
      <c r="J1757" s="1" t="s">
        <v>126</v>
      </c>
      <c r="K1757" s="1" t="s">
        <v>0</v>
      </c>
      <c r="L1757" s="1">
        <v>215634</v>
      </c>
      <c r="M1757" s="1">
        <v>82261</v>
      </c>
      <c r="N1757" s="1">
        <v>1449099</v>
      </c>
      <c r="O1757" s="1">
        <v>83743</v>
      </c>
    </row>
    <row r="1758" spans="1:15">
      <c r="A1758" s="12">
        <v>39094011</v>
      </c>
      <c r="B1758" s="1" t="s">
        <v>9863</v>
      </c>
      <c r="C1758" s="12">
        <v>390940</v>
      </c>
      <c r="D1758" s="1" t="s">
        <v>6711</v>
      </c>
      <c r="E1758" s="12">
        <v>3909</v>
      </c>
      <c r="F1758" s="1" t="s">
        <v>2501</v>
      </c>
      <c r="G1758" s="12">
        <v>39</v>
      </c>
      <c r="H1758" s="1" t="s">
        <v>38</v>
      </c>
      <c r="I1758" s="1" t="s">
        <v>37</v>
      </c>
      <c r="J1758" s="1" t="s">
        <v>36</v>
      </c>
      <c r="K1758" s="1" t="s">
        <v>0</v>
      </c>
      <c r="L1758" s="1">
        <v>215120</v>
      </c>
      <c r="M1758" s="1">
        <v>144025</v>
      </c>
      <c r="N1758" s="1">
        <v>1210631</v>
      </c>
      <c r="O1758" s="1">
        <v>217900</v>
      </c>
    </row>
    <row r="1759" spans="1:15">
      <c r="A1759" s="12">
        <v>84101100</v>
      </c>
      <c r="B1759" s="1" t="s">
        <v>9862</v>
      </c>
      <c r="C1759" s="12">
        <v>841011</v>
      </c>
      <c r="D1759" s="1" t="s">
        <v>9861</v>
      </c>
      <c r="E1759" s="12">
        <v>8410</v>
      </c>
      <c r="F1759" s="1" t="s">
        <v>9860</v>
      </c>
      <c r="G1759" s="12">
        <v>84</v>
      </c>
      <c r="H1759" s="1" t="s">
        <v>28</v>
      </c>
      <c r="I1759" s="1" t="s">
        <v>27</v>
      </c>
      <c r="J1759" s="1" t="s">
        <v>26</v>
      </c>
      <c r="K1759" s="1" t="s">
        <v>0</v>
      </c>
      <c r="L1759" s="1">
        <v>215000</v>
      </c>
      <c r="M1759" s="1">
        <v>4390</v>
      </c>
      <c r="N1759" s="1">
        <v>14720</v>
      </c>
      <c r="O1759" s="1">
        <v>147</v>
      </c>
    </row>
    <row r="1760" spans="1:15">
      <c r="A1760" s="12">
        <v>85161000</v>
      </c>
      <c r="B1760" s="1" t="s">
        <v>9859</v>
      </c>
      <c r="C1760" s="12">
        <v>851610</v>
      </c>
      <c r="D1760" s="1" t="s">
        <v>9858</v>
      </c>
      <c r="E1760" s="12">
        <v>8516</v>
      </c>
      <c r="F1760" s="1" t="s">
        <v>2361</v>
      </c>
      <c r="G1760" s="12">
        <v>85</v>
      </c>
      <c r="H1760" s="1" t="s">
        <v>102</v>
      </c>
      <c r="I1760" s="1" t="s">
        <v>27</v>
      </c>
      <c r="J1760" s="1" t="s">
        <v>26</v>
      </c>
      <c r="K1760" s="1" t="s">
        <v>0</v>
      </c>
      <c r="L1760" s="1">
        <v>214320</v>
      </c>
      <c r="M1760" s="1">
        <v>7486</v>
      </c>
      <c r="N1760" s="1">
        <v>1710829</v>
      </c>
      <c r="O1760" s="1">
        <v>15343</v>
      </c>
    </row>
    <row r="1761" spans="1:15">
      <c r="A1761" s="12">
        <v>84798912</v>
      </c>
      <c r="B1761" s="1" t="s">
        <v>9857</v>
      </c>
      <c r="C1761" s="12">
        <v>847989</v>
      </c>
      <c r="D1761" s="1" t="s">
        <v>2349</v>
      </c>
      <c r="E1761" s="12">
        <v>8479</v>
      </c>
      <c r="F1761" s="1" t="s">
        <v>310</v>
      </c>
      <c r="G1761" s="12">
        <v>84</v>
      </c>
      <c r="H1761" s="1" t="s">
        <v>28</v>
      </c>
      <c r="I1761" s="1" t="s">
        <v>27</v>
      </c>
      <c r="J1761" s="1" t="s">
        <v>26</v>
      </c>
      <c r="K1761" s="1" t="s">
        <v>0</v>
      </c>
      <c r="L1761" s="1">
        <v>214274</v>
      </c>
      <c r="M1761" s="1">
        <v>4730</v>
      </c>
      <c r="N1761" s="1">
        <v>6691919</v>
      </c>
      <c r="O1761" s="1">
        <v>52407</v>
      </c>
    </row>
    <row r="1762" spans="1:15">
      <c r="A1762" s="12">
        <v>15153000</v>
      </c>
      <c r="B1762" s="1" t="s">
        <v>9856</v>
      </c>
      <c r="C1762" s="12">
        <v>151530</v>
      </c>
      <c r="D1762" s="1" t="s">
        <v>9855</v>
      </c>
      <c r="E1762" s="12">
        <v>1515</v>
      </c>
      <c r="F1762" s="1" t="s">
        <v>862</v>
      </c>
      <c r="G1762" s="12">
        <v>15</v>
      </c>
      <c r="H1762" s="1" t="s">
        <v>413</v>
      </c>
      <c r="I1762" s="1" t="s">
        <v>412</v>
      </c>
      <c r="J1762" s="1" t="s">
        <v>411</v>
      </c>
      <c r="K1762" s="1" t="s">
        <v>0</v>
      </c>
      <c r="L1762" s="1">
        <v>213549</v>
      </c>
      <c r="M1762" s="1">
        <v>93533</v>
      </c>
      <c r="N1762" s="1">
        <v>108175</v>
      </c>
      <c r="O1762" s="1">
        <v>2418</v>
      </c>
    </row>
    <row r="1763" spans="1:15">
      <c r="A1763" s="12">
        <v>69111010</v>
      </c>
      <c r="B1763" s="1" t="s">
        <v>9854</v>
      </c>
      <c r="C1763" s="12">
        <v>691110</v>
      </c>
      <c r="D1763" s="1" t="s">
        <v>9853</v>
      </c>
      <c r="E1763" s="12">
        <v>6911</v>
      </c>
      <c r="F1763" s="1" t="s">
        <v>5922</v>
      </c>
      <c r="G1763" s="12">
        <v>69</v>
      </c>
      <c r="H1763" s="1" t="s">
        <v>933</v>
      </c>
      <c r="I1763" s="1" t="s">
        <v>7</v>
      </c>
      <c r="J1763" s="1" t="s">
        <v>6</v>
      </c>
      <c r="K1763" s="1" t="s">
        <v>0</v>
      </c>
      <c r="L1763" s="1">
        <v>212624</v>
      </c>
      <c r="M1763" s="1">
        <v>13785</v>
      </c>
      <c r="N1763" s="1">
        <v>48285</v>
      </c>
      <c r="O1763" s="1">
        <v>3077</v>
      </c>
    </row>
    <row r="1764" spans="1:15">
      <c r="A1764" s="12">
        <v>84171020</v>
      </c>
      <c r="B1764" s="1" t="s">
        <v>9852</v>
      </c>
      <c r="C1764" s="12">
        <v>841710</v>
      </c>
      <c r="D1764" s="1" t="s">
        <v>9851</v>
      </c>
      <c r="E1764" s="12">
        <v>8417</v>
      </c>
      <c r="F1764" s="1" t="s">
        <v>9059</v>
      </c>
      <c r="G1764" s="12">
        <v>84</v>
      </c>
      <c r="H1764" s="1" t="s">
        <v>28</v>
      </c>
      <c r="I1764" s="1" t="s">
        <v>27</v>
      </c>
      <c r="J1764" s="1" t="s">
        <v>26</v>
      </c>
      <c r="K1764" s="1" t="s">
        <v>0</v>
      </c>
      <c r="L1764" s="1">
        <v>212352</v>
      </c>
      <c r="M1764" s="1">
        <v>8423</v>
      </c>
      <c r="N1764" s="1">
        <v>2962</v>
      </c>
      <c r="O1764" s="1">
        <v>45</v>
      </c>
    </row>
    <row r="1765" spans="1:15">
      <c r="A1765" s="12">
        <v>87168000</v>
      </c>
      <c r="B1765" s="1" t="s">
        <v>9850</v>
      </c>
      <c r="C1765" s="12">
        <v>871680</v>
      </c>
      <c r="D1765" s="1" t="s">
        <v>9850</v>
      </c>
      <c r="E1765" s="12">
        <v>8716</v>
      </c>
      <c r="F1765" s="1" t="s">
        <v>3719</v>
      </c>
      <c r="G1765" s="12">
        <v>87</v>
      </c>
      <c r="H1765" s="1" t="s">
        <v>633</v>
      </c>
      <c r="I1765" s="1" t="s">
        <v>272</v>
      </c>
      <c r="J1765" s="1" t="s">
        <v>271</v>
      </c>
      <c r="K1765" s="1" t="s">
        <v>0</v>
      </c>
      <c r="L1765" s="1">
        <v>212007</v>
      </c>
      <c r="M1765" s="1">
        <v>12746</v>
      </c>
      <c r="N1765" s="1">
        <v>2214876</v>
      </c>
      <c r="O1765" s="1">
        <v>67419</v>
      </c>
    </row>
    <row r="1766" spans="1:15">
      <c r="A1766" s="12">
        <v>76051110</v>
      </c>
      <c r="B1766" s="1" t="s">
        <v>9849</v>
      </c>
      <c r="C1766" s="12">
        <v>760511</v>
      </c>
      <c r="D1766" s="1" t="s">
        <v>9848</v>
      </c>
      <c r="E1766" s="12">
        <v>7605</v>
      </c>
      <c r="F1766" s="1" t="s">
        <v>5356</v>
      </c>
      <c r="G1766" s="12">
        <v>76</v>
      </c>
      <c r="H1766" s="1" t="s">
        <v>1262</v>
      </c>
      <c r="I1766" s="1" t="s">
        <v>107</v>
      </c>
      <c r="J1766" s="1" t="s">
        <v>106</v>
      </c>
      <c r="K1766" s="1" t="s">
        <v>0</v>
      </c>
      <c r="L1766" s="1">
        <v>211788</v>
      </c>
      <c r="M1766" s="1">
        <v>70342</v>
      </c>
      <c r="N1766" s="1">
        <v>0</v>
      </c>
      <c r="O1766" s="1">
        <v>0</v>
      </c>
    </row>
    <row r="1767" spans="1:15">
      <c r="A1767" s="12">
        <v>60041034</v>
      </c>
      <c r="B1767" s="1" t="s">
        <v>9847</v>
      </c>
      <c r="C1767" s="12">
        <v>600410</v>
      </c>
      <c r="D1767" s="1" t="s">
        <v>4698</v>
      </c>
      <c r="E1767" s="12">
        <v>6004</v>
      </c>
      <c r="F1767" s="1" t="s">
        <v>4697</v>
      </c>
      <c r="G1767" s="12">
        <v>60</v>
      </c>
      <c r="H1767" s="1" t="s">
        <v>161</v>
      </c>
      <c r="I1767" s="1" t="s">
        <v>2</v>
      </c>
      <c r="J1767" s="1" t="s">
        <v>1</v>
      </c>
      <c r="K1767" s="1" t="s">
        <v>0</v>
      </c>
      <c r="L1767" s="1">
        <v>211214</v>
      </c>
      <c r="M1767" s="1">
        <v>5861</v>
      </c>
      <c r="N1767" s="1">
        <v>0</v>
      </c>
      <c r="O1767" s="1">
        <v>0</v>
      </c>
    </row>
    <row r="1768" spans="1:15">
      <c r="A1768" s="12">
        <v>84069019</v>
      </c>
      <c r="B1768" s="1" t="s">
        <v>9846</v>
      </c>
      <c r="C1768" s="12">
        <v>840690</v>
      </c>
      <c r="D1768" s="1" t="s">
        <v>1892</v>
      </c>
      <c r="E1768" s="12">
        <v>8406</v>
      </c>
      <c r="F1768" s="1" t="s">
        <v>1891</v>
      </c>
      <c r="G1768" s="12">
        <v>84</v>
      </c>
      <c r="H1768" s="1" t="s">
        <v>28</v>
      </c>
      <c r="I1768" s="1" t="s">
        <v>27</v>
      </c>
      <c r="J1768" s="1" t="s">
        <v>26</v>
      </c>
      <c r="K1768" s="1" t="s">
        <v>0</v>
      </c>
      <c r="L1768" s="1">
        <v>211010</v>
      </c>
      <c r="M1768" s="1">
        <v>600</v>
      </c>
      <c r="N1768" s="1">
        <v>43077</v>
      </c>
      <c r="O1768" s="1">
        <v>176</v>
      </c>
    </row>
    <row r="1769" spans="1:15">
      <c r="A1769" s="12">
        <v>11042900</v>
      </c>
      <c r="B1769" s="1" t="s">
        <v>9845</v>
      </c>
      <c r="C1769" s="12">
        <v>110429</v>
      </c>
      <c r="D1769" s="1" t="s">
        <v>9844</v>
      </c>
      <c r="E1769" s="12">
        <v>1104</v>
      </c>
      <c r="F1769" s="1" t="s">
        <v>6342</v>
      </c>
      <c r="G1769" s="12">
        <v>11</v>
      </c>
      <c r="H1769" s="1" t="s">
        <v>1144</v>
      </c>
      <c r="I1769" s="1" t="s">
        <v>59</v>
      </c>
      <c r="J1769" s="1" t="s">
        <v>58</v>
      </c>
      <c r="K1769" s="1" t="s">
        <v>0</v>
      </c>
      <c r="L1769" s="1">
        <v>209487</v>
      </c>
      <c r="M1769" s="1">
        <v>125307</v>
      </c>
      <c r="N1769" s="1">
        <v>0</v>
      </c>
      <c r="O1769" s="1">
        <v>0</v>
      </c>
    </row>
    <row r="1770" spans="1:15">
      <c r="A1770" s="12">
        <v>84818019</v>
      </c>
      <c r="B1770" s="1" t="s">
        <v>9843</v>
      </c>
      <c r="C1770" s="12">
        <v>848180</v>
      </c>
      <c r="D1770" s="1" t="s">
        <v>4249</v>
      </c>
      <c r="E1770" s="12">
        <v>8481</v>
      </c>
      <c r="F1770" s="1" t="s">
        <v>4248</v>
      </c>
      <c r="G1770" s="12">
        <v>84</v>
      </c>
      <c r="H1770" s="1" t="s">
        <v>28</v>
      </c>
      <c r="I1770" s="1" t="s">
        <v>27</v>
      </c>
      <c r="J1770" s="1" t="s">
        <v>26</v>
      </c>
      <c r="K1770" s="1" t="s">
        <v>0</v>
      </c>
      <c r="L1770" s="1">
        <v>209263</v>
      </c>
      <c r="M1770" s="1">
        <v>2275</v>
      </c>
      <c r="N1770" s="1">
        <v>1783440</v>
      </c>
      <c r="O1770" s="1">
        <v>6808</v>
      </c>
    </row>
    <row r="1771" spans="1:15">
      <c r="A1771" s="12">
        <v>90221419</v>
      </c>
      <c r="B1771" s="1" t="s">
        <v>9842</v>
      </c>
      <c r="C1771" s="12">
        <v>902214</v>
      </c>
      <c r="D1771" s="1" t="s">
        <v>3959</v>
      </c>
      <c r="E1771" s="12">
        <v>9022</v>
      </c>
      <c r="F1771" s="1" t="s">
        <v>3898</v>
      </c>
      <c r="G1771" s="12">
        <v>90</v>
      </c>
      <c r="H1771" s="1" t="s">
        <v>512</v>
      </c>
      <c r="I1771" s="1" t="s">
        <v>49</v>
      </c>
      <c r="J1771" s="1" t="s">
        <v>48</v>
      </c>
      <c r="K1771" s="1" t="s">
        <v>0</v>
      </c>
      <c r="L1771" s="1">
        <v>208927</v>
      </c>
      <c r="M1771" s="1">
        <v>2568</v>
      </c>
      <c r="N1771" s="1">
        <v>1504204</v>
      </c>
      <c r="O1771" s="1">
        <v>13173</v>
      </c>
    </row>
    <row r="1772" spans="1:15">
      <c r="A1772" s="12">
        <v>61153010</v>
      </c>
      <c r="B1772" s="1" t="s">
        <v>9841</v>
      </c>
      <c r="C1772" s="12">
        <v>611530</v>
      </c>
      <c r="D1772" s="1" t="s">
        <v>1322</v>
      </c>
      <c r="E1772" s="12">
        <v>6115</v>
      </c>
      <c r="F1772" s="1" t="s">
        <v>1321</v>
      </c>
      <c r="G1772" s="12">
        <v>61</v>
      </c>
      <c r="H1772" s="1" t="s">
        <v>234</v>
      </c>
      <c r="I1772" s="1" t="s">
        <v>2</v>
      </c>
      <c r="J1772" s="1" t="s">
        <v>1</v>
      </c>
      <c r="K1772" s="1" t="s">
        <v>0</v>
      </c>
      <c r="L1772" s="1">
        <v>208848</v>
      </c>
      <c r="M1772" s="1">
        <v>2672</v>
      </c>
      <c r="N1772" s="1">
        <v>0</v>
      </c>
      <c r="O1772" s="1">
        <v>0</v>
      </c>
    </row>
    <row r="1773" spans="1:15">
      <c r="A1773" s="12">
        <v>95043000</v>
      </c>
      <c r="B1773" s="1" t="s">
        <v>9840</v>
      </c>
      <c r="C1773" s="12">
        <v>950430</v>
      </c>
      <c r="D1773" s="1" t="s">
        <v>9839</v>
      </c>
      <c r="E1773" s="12">
        <v>9504</v>
      </c>
      <c r="F1773" s="1" t="s">
        <v>5438</v>
      </c>
      <c r="G1773" s="12">
        <v>95</v>
      </c>
      <c r="H1773" s="1" t="s">
        <v>940</v>
      </c>
      <c r="I1773" s="1" t="s">
        <v>127</v>
      </c>
      <c r="J1773" s="1" t="s">
        <v>126</v>
      </c>
      <c r="K1773" s="1" t="s">
        <v>0</v>
      </c>
      <c r="L1773" s="1">
        <v>208664</v>
      </c>
      <c r="M1773" s="1">
        <v>10004</v>
      </c>
      <c r="N1773" s="1">
        <v>458398</v>
      </c>
      <c r="O1773" s="1">
        <v>35783</v>
      </c>
    </row>
    <row r="1774" spans="1:15">
      <c r="A1774" s="12">
        <v>85181090</v>
      </c>
      <c r="B1774" s="1" t="s">
        <v>9838</v>
      </c>
      <c r="C1774" s="12">
        <v>851810</v>
      </c>
      <c r="D1774" s="1" t="s">
        <v>1484</v>
      </c>
      <c r="E1774" s="12">
        <v>8518</v>
      </c>
      <c r="F1774" s="1" t="s">
        <v>279</v>
      </c>
      <c r="G1774" s="12">
        <v>85</v>
      </c>
      <c r="H1774" s="1" t="s">
        <v>102</v>
      </c>
      <c r="I1774" s="1" t="s">
        <v>27</v>
      </c>
      <c r="J1774" s="1" t="s">
        <v>26</v>
      </c>
      <c r="K1774" s="1" t="s">
        <v>0</v>
      </c>
      <c r="L1774" s="1">
        <v>208513</v>
      </c>
      <c r="M1774" s="1">
        <v>688</v>
      </c>
      <c r="N1774" s="1">
        <v>2236290</v>
      </c>
      <c r="O1774" s="1">
        <v>5287</v>
      </c>
    </row>
    <row r="1775" spans="1:15">
      <c r="A1775" s="12">
        <v>84148022</v>
      </c>
      <c r="B1775" s="1" t="s">
        <v>9837</v>
      </c>
      <c r="C1775" s="12">
        <v>841480</v>
      </c>
      <c r="D1775" s="1" t="s">
        <v>3556</v>
      </c>
      <c r="E1775" s="12">
        <v>8414</v>
      </c>
      <c r="F1775" s="1" t="s">
        <v>1529</v>
      </c>
      <c r="G1775" s="12">
        <v>84</v>
      </c>
      <c r="H1775" s="1" t="s">
        <v>28</v>
      </c>
      <c r="I1775" s="1" t="s">
        <v>27</v>
      </c>
      <c r="J1775" s="1" t="s">
        <v>26</v>
      </c>
      <c r="K1775" s="1" t="s">
        <v>0</v>
      </c>
      <c r="L1775" s="1">
        <v>208501</v>
      </c>
      <c r="M1775" s="1">
        <v>9212</v>
      </c>
      <c r="N1775" s="1">
        <v>935912</v>
      </c>
      <c r="O1775" s="1">
        <v>17935</v>
      </c>
    </row>
    <row r="1776" spans="1:15">
      <c r="A1776" s="12">
        <v>85249900</v>
      </c>
      <c r="B1776" s="1" t="s">
        <v>9836</v>
      </c>
      <c r="C1776" s="12">
        <v>852499</v>
      </c>
      <c r="D1776" s="1" t="s">
        <v>9835</v>
      </c>
      <c r="E1776" s="12">
        <v>8524</v>
      </c>
      <c r="F1776" s="1" t="s">
        <v>8257</v>
      </c>
      <c r="G1776" s="12">
        <v>85</v>
      </c>
      <c r="H1776" s="1" t="s">
        <v>102</v>
      </c>
      <c r="I1776" s="1" t="s">
        <v>27</v>
      </c>
      <c r="J1776" s="1" t="s">
        <v>26</v>
      </c>
      <c r="K1776" s="1" t="s">
        <v>0</v>
      </c>
      <c r="L1776" s="1">
        <v>207258</v>
      </c>
      <c r="M1776" s="1">
        <v>124</v>
      </c>
      <c r="N1776" s="1">
        <v>58318</v>
      </c>
      <c r="O1776" s="1">
        <v>33</v>
      </c>
    </row>
    <row r="1777" spans="1:15">
      <c r="A1777" s="12">
        <v>84099951</v>
      </c>
      <c r="B1777" s="1" t="s">
        <v>9834</v>
      </c>
      <c r="C1777" s="12">
        <v>840999</v>
      </c>
      <c r="D1777" s="1" t="s">
        <v>2583</v>
      </c>
      <c r="E1777" s="12">
        <v>8409</v>
      </c>
      <c r="F1777" s="1" t="s">
        <v>2582</v>
      </c>
      <c r="G1777" s="12">
        <v>84</v>
      </c>
      <c r="H1777" s="1" t="s">
        <v>28</v>
      </c>
      <c r="I1777" s="1" t="s">
        <v>27</v>
      </c>
      <c r="J1777" s="1" t="s">
        <v>26</v>
      </c>
      <c r="K1777" s="1" t="s">
        <v>0</v>
      </c>
      <c r="L1777" s="1">
        <v>207117</v>
      </c>
      <c r="M1777" s="1">
        <v>11311</v>
      </c>
      <c r="N1777" s="1">
        <v>121192</v>
      </c>
      <c r="O1777" s="1">
        <v>4237</v>
      </c>
    </row>
    <row r="1778" spans="1:15">
      <c r="A1778" s="12">
        <v>65050011</v>
      </c>
      <c r="B1778" s="1" t="s">
        <v>9833</v>
      </c>
      <c r="C1778" s="12">
        <v>650500</v>
      </c>
      <c r="D1778" s="1" t="s">
        <v>6429</v>
      </c>
      <c r="E1778" s="12">
        <v>6505</v>
      </c>
      <c r="F1778" s="1" t="s">
        <v>6428</v>
      </c>
      <c r="G1778" s="12">
        <v>65</v>
      </c>
      <c r="H1778" s="1" t="s">
        <v>6427</v>
      </c>
      <c r="I1778" s="1" t="s">
        <v>154</v>
      </c>
      <c r="J1778" s="1" t="s">
        <v>153</v>
      </c>
      <c r="K1778" s="1" t="s">
        <v>0</v>
      </c>
      <c r="L1778" s="1">
        <v>206954</v>
      </c>
      <c r="M1778" s="1">
        <v>3019</v>
      </c>
      <c r="N1778" s="1">
        <v>36484</v>
      </c>
      <c r="O1778" s="1">
        <v>294</v>
      </c>
    </row>
    <row r="1779" spans="1:15">
      <c r="A1779" s="12">
        <v>28419082</v>
      </c>
      <c r="B1779" s="1" t="s">
        <v>9832</v>
      </c>
      <c r="C1779" s="12">
        <v>284190</v>
      </c>
      <c r="D1779" s="1" t="s">
        <v>148</v>
      </c>
      <c r="E1779" s="12">
        <v>2841</v>
      </c>
      <c r="F1779" s="1" t="s">
        <v>147</v>
      </c>
      <c r="G1779" s="12">
        <v>28</v>
      </c>
      <c r="H1779" s="1" t="s">
        <v>118</v>
      </c>
      <c r="I1779" s="1" t="s">
        <v>12</v>
      </c>
      <c r="J1779" s="1" t="s">
        <v>11</v>
      </c>
      <c r="K1779" s="1" t="s">
        <v>0</v>
      </c>
      <c r="L1779" s="1">
        <v>206854</v>
      </c>
      <c r="M1779" s="1">
        <v>151811</v>
      </c>
      <c r="N1779" s="1">
        <v>30252</v>
      </c>
      <c r="O1779" s="1">
        <v>15950</v>
      </c>
    </row>
    <row r="1780" spans="1:15">
      <c r="A1780" s="12">
        <v>31042090</v>
      </c>
      <c r="B1780" s="1" t="s">
        <v>9831</v>
      </c>
      <c r="C1780" s="12">
        <v>310420</v>
      </c>
      <c r="D1780" s="1" t="s">
        <v>8384</v>
      </c>
      <c r="E1780" s="12">
        <v>3104</v>
      </c>
      <c r="F1780" s="1" t="s">
        <v>871</v>
      </c>
      <c r="G1780" s="12">
        <v>31</v>
      </c>
      <c r="H1780" s="1" t="s">
        <v>870</v>
      </c>
      <c r="I1780" s="1" t="s">
        <v>12</v>
      </c>
      <c r="J1780" s="1" t="s">
        <v>11</v>
      </c>
      <c r="K1780" s="1" t="s">
        <v>0</v>
      </c>
      <c r="L1780" s="1">
        <v>206782</v>
      </c>
      <c r="M1780" s="1">
        <v>49500</v>
      </c>
      <c r="N1780" s="1">
        <v>1468</v>
      </c>
      <c r="O1780" s="1">
        <v>6</v>
      </c>
    </row>
    <row r="1781" spans="1:15">
      <c r="A1781" s="12">
        <v>94049000</v>
      </c>
      <c r="B1781" s="1" t="s">
        <v>9830</v>
      </c>
      <c r="C1781" s="12">
        <v>940490</v>
      </c>
      <c r="D1781" s="1" t="s">
        <v>9829</v>
      </c>
      <c r="E1781" s="12">
        <v>9404</v>
      </c>
      <c r="F1781" s="1" t="s">
        <v>260</v>
      </c>
      <c r="G1781" s="12">
        <v>94</v>
      </c>
      <c r="H1781" s="1" t="s">
        <v>259</v>
      </c>
      <c r="I1781" s="1" t="s">
        <v>127</v>
      </c>
      <c r="J1781" s="1" t="s">
        <v>126</v>
      </c>
      <c r="K1781" s="1" t="s">
        <v>0</v>
      </c>
      <c r="L1781" s="1">
        <v>206414</v>
      </c>
      <c r="M1781" s="1">
        <v>5902</v>
      </c>
      <c r="N1781" s="1">
        <v>811916</v>
      </c>
      <c r="O1781" s="1">
        <v>115615</v>
      </c>
    </row>
    <row r="1782" spans="1:15">
      <c r="A1782" s="12">
        <v>52122500</v>
      </c>
      <c r="B1782" s="1" t="s">
        <v>9828</v>
      </c>
      <c r="C1782" s="12">
        <v>521225</v>
      </c>
      <c r="D1782" s="1" t="s">
        <v>9827</v>
      </c>
      <c r="E1782" s="12">
        <v>5212</v>
      </c>
      <c r="F1782" s="1" t="s">
        <v>673</v>
      </c>
      <c r="G1782" s="12">
        <v>52</v>
      </c>
      <c r="H1782" s="1" t="s">
        <v>76</v>
      </c>
      <c r="I1782" s="1" t="s">
        <v>2</v>
      </c>
      <c r="J1782" s="1" t="s">
        <v>1</v>
      </c>
      <c r="K1782" s="1" t="s">
        <v>0</v>
      </c>
      <c r="L1782" s="1">
        <v>205515</v>
      </c>
      <c r="M1782" s="1">
        <v>9682</v>
      </c>
      <c r="N1782" s="1">
        <v>56</v>
      </c>
      <c r="O1782" s="1">
        <v>2</v>
      </c>
    </row>
    <row r="1783" spans="1:15">
      <c r="A1783" s="12">
        <v>72279000</v>
      </c>
      <c r="B1783" s="1" t="s">
        <v>9826</v>
      </c>
      <c r="C1783" s="12">
        <v>722790</v>
      </c>
      <c r="D1783" s="1" t="s">
        <v>9825</v>
      </c>
      <c r="E1783" s="12">
        <v>7227</v>
      </c>
      <c r="F1783" s="1" t="s">
        <v>9824</v>
      </c>
      <c r="G1783" s="12">
        <v>72</v>
      </c>
      <c r="H1783" s="1" t="s">
        <v>436</v>
      </c>
      <c r="I1783" s="1" t="s">
        <v>107</v>
      </c>
      <c r="J1783" s="1" t="s">
        <v>106</v>
      </c>
      <c r="K1783" s="1" t="s">
        <v>0</v>
      </c>
      <c r="L1783" s="1">
        <v>205461</v>
      </c>
      <c r="M1783" s="1">
        <v>42144</v>
      </c>
      <c r="N1783" s="1">
        <v>33362</v>
      </c>
      <c r="O1783" s="1">
        <v>4548</v>
      </c>
    </row>
    <row r="1784" spans="1:15">
      <c r="A1784" s="12">
        <v>94054900</v>
      </c>
      <c r="B1784" s="1" t="s">
        <v>9823</v>
      </c>
      <c r="C1784" s="12">
        <v>940549</v>
      </c>
      <c r="D1784" s="1" t="s">
        <v>9822</v>
      </c>
      <c r="E1784" s="12">
        <v>9405</v>
      </c>
      <c r="F1784" s="1" t="s">
        <v>1905</v>
      </c>
      <c r="G1784" s="12">
        <v>94</v>
      </c>
      <c r="H1784" s="1" t="s">
        <v>259</v>
      </c>
      <c r="I1784" s="1" t="s">
        <v>127</v>
      </c>
      <c r="J1784" s="1" t="s">
        <v>126</v>
      </c>
      <c r="K1784" s="1" t="s">
        <v>0</v>
      </c>
      <c r="L1784" s="1">
        <v>204696</v>
      </c>
      <c r="M1784" s="1">
        <v>974</v>
      </c>
      <c r="N1784" s="1">
        <v>2224775</v>
      </c>
      <c r="O1784" s="1">
        <v>12996</v>
      </c>
    </row>
    <row r="1785" spans="1:15">
      <c r="A1785" s="12">
        <v>44170010</v>
      </c>
      <c r="B1785" s="1" t="s">
        <v>9821</v>
      </c>
      <c r="C1785" s="12">
        <v>441700</v>
      </c>
      <c r="D1785" s="1" t="s">
        <v>9820</v>
      </c>
      <c r="E1785" s="12">
        <v>4417</v>
      </c>
      <c r="F1785" s="1" t="s">
        <v>9820</v>
      </c>
      <c r="G1785" s="12">
        <v>44</v>
      </c>
      <c r="H1785" s="1" t="s">
        <v>2121</v>
      </c>
      <c r="I1785" s="1" t="s">
        <v>1129</v>
      </c>
      <c r="J1785" s="1" t="s">
        <v>1128</v>
      </c>
      <c r="K1785" s="1" t="s">
        <v>0</v>
      </c>
      <c r="L1785" s="1">
        <v>203195</v>
      </c>
      <c r="M1785" s="1">
        <v>97494</v>
      </c>
      <c r="N1785" s="1">
        <v>0</v>
      </c>
      <c r="O1785" s="1">
        <v>0</v>
      </c>
    </row>
    <row r="1786" spans="1:15">
      <c r="A1786" s="12">
        <v>62089100</v>
      </c>
      <c r="B1786" s="1" t="s">
        <v>9819</v>
      </c>
      <c r="C1786" s="12">
        <v>620891</v>
      </c>
      <c r="D1786" s="1" t="s">
        <v>9818</v>
      </c>
      <c r="E1786" s="12">
        <v>6208</v>
      </c>
      <c r="F1786" s="1" t="s">
        <v>6327</v>
      </c>
      <c r="G1786" s="12">
        <v>62</v>
      </c>
      <c r="H1786" s="1" t="s">
        <v>248</v>
      </c>
      <c r="I1786" s="1" t="s">
        <v>2</v>
      </c>
      <c r="J1786" s="1" t="s">
        <v>1</v>
      </c>
      <c r="K1786" s="1" t="s">
        <v>0</v>
      </c>
      <c r="L1786" s="1">
        <v>202707</v>
      </c>
      <c r="M1786" s="1">
        <v>8826</v>
      </c>
      <c r="N1786" s="1">
        <v>0</v>
      </c>
      <c r="O1786" s="1">
        <v>0</v>
      </c>
    </row>
    <row r="1787" spans="1:15">
      <c r="A1787" s="12">
        <v>84233019</v>
      </c>
      <c r="B1787" s="1" t="s">
        <v>9817</v>
      </c>
      <c r="C1787" s="12">
        <v>842330</v>
      </c>
      <c r="D1787" s="1" t="s">
        <v>8865</v>
      </c>
      <c r="E1787" s="12">
        <v>8423</v>
      </c>
      <c r="F1787" s="1" t="s">
        <v>2460</v>
      </c>
      <c r="G1787" s="12">
        <v>84</v>
      </c>
      <c r="H1787" s="1" t="s">
        <v>28</v>
      </c>
      <c r="I1787" s="1" t="s">
        <v>27</v>
      </c>
      <c r="J1787" s="1" t="s">
        <v>26</v>
      </c>
      <c r="K1787" s="1" t="s">
        <v>0</v>
      </c>
      <c r="L1787" s="1">
        <v>202514</v>
      </c>
      <c r="M1787" s="1">
        <v>5898</v>
      </c>
      <c r="N1787" s="1">
        <v>233762</v>
      </c>
      <c r="O1787" s="1">
        <v>2185</v>
      </c>
    </row>
    <row r="1788" spans="1:15">
      <c r="A1788" s="12">
        <v>84798932</v>
      </c>
      <c r="B1788" s="1" t="s">
        <v>9816</v>
      </c>
      <c r="C1788" s="12">
        <v>847989</v>
      </c>
      <c r="D1788" s="1" t="s">
        <v>2349</v>
      </c>
      <c r="E1788" s="12">
        <v>8479</v>
      </c>
      <c r="F1788" s="1" t="s">
        <v>310</v>
      </c>
      <c r="G1788" s="12">
        <v>84</v>
      </c>
      <c r="H1788" s="1" t="s">
        <v>28</v>
      </c>
      <c r="I1788" s="1" t="s">
        <v>27</v>
      </c>
      <c r="J1788" s="1" t="s">
        <v>26</v>
      </c>
      <c r="K1788" s="1" t="s">
        <v>0</v>
      </c>
      <c r="L1788" s="1">
        <v>202443</v>
      </c>
      <c r="M1788" s="1">
        <v>360</v>
      </c>
      <c r="N1788" s="1">
        <v>1568326</v>
      </c>
      <c r="O1788" s="1">
        <v>4283</v>
      </c>
    </row>
    <row r="1789" spans="1:15">
      <c r="A1789" s="12">
        <v>42022900</v>
      </c>
      <c r="B1789" s="1" t="s">
        <v>9815</v>
      </c>
      <c r="C1789" s="12">
        <v>420229</v>
      </c>
      <c r="D1789" s="1" t="s">
        <v>9814</v>
      </c>
      <c r="E1789" s="12">
        <v>4202</v>
      </c>
      <c r="F1789" s="1" t="s">
        <v>7971</v>
      </c>
      <c r="G1789" s="12">
        <v>42</v>
      </c>
      <c r="H1789" s="1" t="s">
        <v>6168</v>
      </c>
      <c r="I1789" s="1" t="s">
        <v>2609</v>
      </c>
      <c r="J1789" s="1" t="s">
        <v>2608</v>
      </c>
      <c r="K1789" s="1" t="s">
        <v>0</v>
      </c>
      <c r="L1789" s="1">
        <v>202230</v>
      </c>
      <c r="M1789" s="1">
        <v>3227</v>
      </c>
      <c r="N1789" s="1">
        <v>52128</v>
      </c>
      <c r="O1789" s="1">
        <v>480</v>
      </c>
    </row>
    <row r="1790" spans="1:15">
      <c r="A1790" s="12">
        <v>84659400</v>
      </c>
      <c r="B1790" s="1" t="s">
        <v>9813</v>
      </c>
      <c r="C1790" s="12">
        <v>846594</v>
      </c>
      <c r="D1790" s="1" t="s">
        <v>9812</v>
      </c>
      <c r="E1790" s="12">
        <v>8465</v>
      </c>
      <c r="F1790" s="1" t="s">
        <v>1548</v>
      </c>
      <c r="G1790" s="12">
        <v>84</v>
      </c>
      <c r="H1790" s="1" t="s">
        <v>28</v>
      </c>
      <c r="I1790" s="1" t="s">
        <v>27</v>
      </c>
      <c r="J1790" s="1" t="s">
        <v>26</v>
      </c>
      <c r="K1790" s="1" t="s">
        <v>0</v>
      </c>
      <c r="L1790" s="1">
        <v>202032</v>
      </c>
      <c r="M1790" s="1">
        <v>6310</v>
      </c>
      <c r="N1790" s="1">
        <v>30086</v>
      </c>
      <c r="O1790" s="1">
        <v>4763</v>
      </c>
    </row>
    <row r="1791" spans="1:15">
      <c r="A1791" s="12">
        <v>18062000</v>
      </c>
      <c r="B1791" s="1" t="s">
        <v>9811</v>
      </c>
      <c r="C1791" s="12">
        <v>180620</v>
      </c>
      <c r="D1791" s="1" t="s">
        <v>9810</v>
      </c>
      <c r="E1791" s="12">
        <v>1806</v>
      </c>
      <c r="F1791" s="1" t="s">
        <v>8715</v>
      </c>
      <c r="G1791" s="12">
        <v>18</v>
      </c>
      <c r="H1791" s="1" t="s">
        <v>8279</v>
      </c>
      <c r="I1791" s="1" t="s">
        <v>751</v>
      </c>
      <c r="J1791" s="1" t="s">
        <v>750</v>
      </c>
      <c r="K1791" s="1" t="s">
        <v>0</v>
      </c>
      <c r="L1791" s="1">
        <v>201647</v>
      </c>
      <c r="M1791" s="1">
        <v>106734</v>
      </c>
      <c r="N1791" s="1">
        <v>969555</v>
      </c>
      <c r="O1791" s="1">
        <v>44704</v>
      </c>
    </row>
    <row r="1792" spans="1:15">
      <c r="A1792" s="12">
        <v>29161490</v>
      </c>
      <c r="B1792" s="1" t="s">
        <v>9809</v>
      </c>
      <c r="C1792" s="12">
        <v>291614</v>
      </c>
      <c r="D1792" s="1" t="s">
        <v>2745</v>
      </c>
      <c r="E1792" s="12">
        <v>2916</v>
      </c>
      <c r="F1792" s="1" t="s">
        <v>80</v>
      </c>
      <c r="G1792" s="12">
        <v>29</v>
      </c>
      <c r="H1792" s="1" t="s">
        <v>13</v>
      </c>
      <c r="I1792" s="1" t="s">
        <v>12</v>
      </c>
      <c r="J1792" s="1" t="s">
        <v>11</v>
      </c>
      <c r="K1792" s="1" t="s">
        <v>0</v>
      </c>
      <c r="L1792" s="1">
        <v>201588</v>
      </c>
      <c r="M1792" s="1">
        <v>13564</v>
      </c>
      <c r="N1792" s="1">
        <v>2059662</v>
      </c>
      <c r="O1792" s="1">
        <v>177008</v>
      </c>
    </row>
    <row r="1793" spans="1:15">
      <c r="A1793" s="12">
        <v>44101129</v>
      </c>
      <c r="B1793" s="1" t="s">
        <v>9808</v>
      </c>
      <c r="C1793" s="12">
        <v>441011</v>
      </c>
      <c r="D1793" s="1" t="s">
        <v>9807</v>
      </c>
      <c r="E1793" s="12">
        <v>4410</v>
      </c>
      <c r="F1793" s="1" t="s">
        <v>9806</v>
      </c>
      <c r="G1793" s="12">
        <v>44</v>
      </c>
      <c r="H1793" s="1" t="s">
        <v>2121</v>
      </c>
      <c r="I1793" s="1" t="s">
        <v>1129</v>
      </c>
      <c r="J1793" s="1" t="s">
        <v>1128</v>
      </c>
      <c r="K1793" s="1" t="s">
        <v>0</v>
      </c>
      <c r="L1793" s="1">
        <v>201555</v>
      </c>
      <c r="M1793" s="1">
        <v>407482</v>
      </c>
      <c r="N1793" s="1">
        <v>0</v>
      </c>
      <c r="O1793" s="1">
        <v>0</v>
      </c>
    </row>
    <row r="1794" spans="1:15">
      <c r="A1794" s="13" t="s">
        <v>9805</v>
      </c>
      <c r="B1794" s="1" t="s">
        <v>9804</v>
      </c>
      <c r="C1794" s="13" t="s">
        <v>9803</v>
      </c>
      <c r="D1794" s="1" t="s">
        <v>9802</v>
      </c>
      <c r="E1794" s="13" t="s">
        <v>1490</v>
      </c>
      <c r="F1794" s="1" t="s">
        <v>1489</v>
      </c>
      <c r="G1794" s="13" t="s">
        <v>1488</v>
      </c>
      <c r="H1794" s="1" t="s">
        <v>1487</v>
      </c>
      <c r="I1794" s="1" t="s">
        <v>59</v>
      </c>
      <c r="J1794" s="1" t="s">
        <v>58</v>
      </c>
      <c r="K1794" s="1" t="s">
        <v>0</v>
      </c>
      <c r="L1794" s="1">
        <v>201130</v>
      </c>
      <c r="M1794" s="1">
        <v>209685</v>
      </c>
      <c r="N1794" s="1">
        <v>0</v>
      </c>
      <c r="O1794" s="1">
        <v>0</v>
      </c>
    </row>
    <row r="1795" spans="1:15">
      <c r="A1795" s="12">
        <v>90219019</v>
      </c>
      <c r="B1795" s="1" t="s">
        <v>9801</v>
      </c>
      <c r="C1795" s="12">
        <v>902190</v>
      </c>
      <c r="D1795" s="1" t="s">
        <v>6635</v>
      </c>
      <c r="E1795" s="12">
        <v>9021</v>
      </c>
      <c r="F1795" s="1" t="s">
        <v>5949</v>
      </c>
      <c r="G1795" s="12">
        <v>90</v>
      </c>
      <c r="H1795" s="1" t="s">
        <v>512</v>
      </c>
      <c r="I1795" s="1" t="s">
        <v>49</v>
      </c>
      <c r="J1795" s="1" t="s">
        <v>48</v>
      </c>
      <c r="K1795" s="1" t="s">
        <v>0</v>
      </c>
      <c r="L1795" s="1">
        <v>200849</v>
      </c>
      <c r="M1795" s="1">
        <v>43</v>
      </c>
      <c r="N1795" s="1">
        <v>10302444</v>
      </c>
      <c r="O1795" s="1">
        <v>6731</v>
      </c>
    </row>
    <row r="1796" spans="1:15">
      <c r="A1796" s="12">
        <v>84829910</v>
      </c>
      <c r="B1796" s="1" t="s">
        <v>9800</v>
      </c>
      <c r="C1796" s="12">
        <v>848299</v>
      </c>
      <c r="D1796" s="1" t="s">
        <v>9799</v>
      </c>
      <c r="E1796" s="12">
        <v>8482</v>
      </c>
      <c r="F1796" s="1" t="s">
        <v>6739</v>
      </c>
      <c r="G1796" s="12">
        <v>84</v>
      </c>
      <c r="H1796" s="1" t="s">
        <v>28</v>
      </c>
      <c r="I1796" s="1" t="s">
        <v>27</v>
      </c>
      <c r="J1796" s="1" t="s">
        <v>26</v>
      </c>
      <c r="K1796" s="1" t="s">
        <v>0</v>
      </c>
      <c r="L1796" s="1">
        <v>200483</v>
      </c>
      <c r="M1796" s="1">
        <v>5782</v>
      </c>
      <c r="N1796" s="1">
        <v>6538048</v>
      </c>
      <c r="O1796" s="1">
        <v>298371</v>
      </c>
    </row>
    <row r="1797" spans="1:15">
      <c r="A1797" s="12">
        <v>38229000</v>
      </c>
      <c r="B1797" s="1" t="s">
        <v>9798</v>
      </c>
      <c r="C1797" s="12">
        <v>382290</v>
      </c>
      <c r="D1797" s="1" t="s">
        <v>9797</v>
      </c>
      <c r="E1797" s="12">
        <v>3822</v>
      </c>
      <c r="F1797" s="1" t="s">
        <v>960</v>
      </c>
      <c r="G1797" s="12">
        <v>38</v>
      </c>
      <c r="H1797" s="1" t="s">
        <v>244</v>
      </c>
      <c r="I1797" s="1" t="s">
        <v>12</v>
      </c>
      <c r="J1797" s="1" t="s">
        <v>11</v>
      </c>
      <c r="K1797" s="1" t="s">
        <v>0</v>
      </c>
      <c r="L1797" s="1">
        <v>200454</v>
      </c>
      <c r="M1797" s="1">
        <v>1696</v>
      </c>
      <c r="N1797" s="1">
        <v>34171834</v>
      </c>
      <c r="O1797" s="1">
        <v>214015</v>
      </c>
    </row>
    <row r="1798" spans="1:15">
      <c r="A1798" s="12">
        <v>84819010</v>
      </c>
      <c r="B1798" s="1" t="s">
        <v>9796</v>
      </c>
      <c r="C1798" s="12">
        <v>848190</v>
      </c>
      <c r="D1798" s="1" t="s">
        <v>9795</v>
      </c>
      <c r="E1798" s="12">
        <v>8481</v>
      </c>
      <c r="F1798" s="1" t="s">
        <v>4248</v>
      </c>
      <c r="G1798" s="12">
        <v>84</v>
      </c>
      <c r="H1798" s="1" t="s">
        <v>28</v>
      </c>
      <c r="I1798" s="1" t="s">
        <v>27</v>
      </c>
      <c r="J1798" s="1" t="s">
        <v>26</v>
      </c>
      <c r="K1798" s="1" t="s">
        <v>0</v>
      </c>
      <c r="L1798" s="1">
        <v>200270</v>
      </c>
      <c r="M1798" s="1">
        <v>16483</v>
      </c>
      <c r="N1798" s="1">
        <v>1454495</v>
      </c>
      <c r="O1798" s="1">
        <v>136568</v>
      </c>
    </row>
    <row r="1799" spans="1:15">
      <c r="A1799" s="12">
        <v>95082290</v>
      </c>
      <c r="B1799" s="1" t="s">
        <v>9794</v>
      </c>
      <c r="C1799" s="12">
        <v>950822</v>
      </c>
      <c r="D1799" s="1" t="s">
        <v>9793</v>
      </c>
      <c r="E1799" s="12">
        <v>9508</v>
      </c>
      <c r="F1799" s="1" t="s">
        <v>3271</v>
      </c>
      <c r="G1799" s="12">
        <v>95</v>
      </c>
      <c r="H1799" s="1" t="s">
        <v>940</v>
      </c>
      <c r="I1799" s="1" t="s">
        <v>127</v>
      </c>
      <c r="J1799" s="1" t="s">
        <v>126</v>
      </c>
      <c r="K1799" s="1" t="s">
        <v>0</v>
      </c>
      <c r="L1799" s="1">
        <v>200000</v>
      </c>
      <c r="M1799" s="1">
        <v>40000</v>
      </c>
      <c r="N1799" s="1">
        <v>858</v>
      </c>
      <c r="O1799" s="1">
        <v>318</v>
      </c>
    </row>
    <row r="1800" spans="1:15">
      <c r="A1800" s="12">
        <v>70052100</v>
      </c>
      <c r="B1800" s="1" t="s">
        <v>9792</v>
      </c>
      <c r="C1800" s="12">
        <v>700521</v>
      </c>
      <c r="D1800" s="1" t="s">
        <v>9791</v>
      </c>
      <c r="E1800" s="12">
        <v>7005</v>
      </c>
      <c r="F1800" s="1" t="s">
        <v>1920</v>
      </c>
      <c r="G1800" s="12">
        <v>70</v>
      </c>
      <c r="H1800" s="1" t="s">
        <v>83</v>
      </c>
      <c r="I1800" s="1" t="s">
        <v>7</v>
      </c>
      <c r="J1800" s="1" t="s">
        <v>6</v>
      </c>
      <c r="K1800" s="1" t="s">
        <v>0</v>
      </c>
      <c r="L1800" s="1">
        <v>199634</v>
      </c>
      <c r="M1800" s="1">
        <v>380871</v>
      </c>
      <c r="N1800" s="1">
        <v>17495</v>
      </c>
      <c r="O1800" s="1">
        <v>28358</v>
      </c>
    </row>
    <row r="1801" spans="1:15">
      <c r="A1801" s="12">
        <v>73063000</v>
      </c>
      <c r="B1801" s="1" t="s">
        <v>9790</v>
      </c>
      <c r="C1801" s="12">
        <v>730630</v>
      </c>
      <c r="D1801" s="1" t="s">
        <v>9789</v>
      </c>
      <c r="E1801" s="12">
        <v>7306</v>
      </c>
      <c r="F1801" s="1" t="s">
        <v>2336</v>
      </c>
      <c r="G1801" s="12">
        <v>73</v>
      </c>
      <c r="H1801" s="1" t="s">
        <v>108</v>
      </c>
      <c r="I1801" s="1" t="s">
        <v>107</v>
      </c>
      <c r="J1801" s="1" t="s">
        <v>106</v>
      </c>
      <c r="K1801" s="1" t="s">
        <v>0</v>
      </c>
      <c r="L1801" s="1">
        <v>199397</v>
      </c>
      <c r="M1801" s="1">
        <v>50632</v>
      </c>
      <c r="N1801" s="1">
        <v>2301689</v>
      </c>
      <c r="O1801" s="1">
        <v>386093</v>
      </c>
    </row>
    <row r="1802" spans="1:15">
      <c r="A1802" s="12">
        <v>62034200</v>
      </c>
      <c r="B1802" s="1" t="s">
        <v>9788</v>
      </c>
      <c r="C1802" s="12">
        <v>620342</v>
      </c>
      <c r="D1802" s="1" t="s">
        <v>9787</v>
      </c>
      <c r="E1802" s="12">
        <v>6203</v>
      </c>
      <c r="F1802" s="1" t="s">
        <v>5976</v>
      </c>
      <c r="G1802" s="12">
        <v>62</v>
      </c>
      <c r="H1802" s="1" t="s">
        <v>248</v>
      </c>
      <c r="I1802" s="1" t="s">
        <v>2</v>
      </c>
      <c r="J1802" s="1" t="s">
        <v>1</v>
      </c>
      <c r="K1802" s="1" t="s">
        <v>0</v>
      </c>
      <c r="L1802" s="1">
        <v>198806</v>
      </c>
      <c r="M1802" s="1">
        <v>1038</v>
      </c>
      <c r="N1802" s="1">
        <v>37874</v>
      </c>
      <c r="O1802" s="1">
        <v>285</v>
      </c>
    </row>
    <row r="1803" spans="1:15">
      <c r="A1803" s="12">
        <v>40091100</v>
      </c>
      <c r="B1803" s="1" t="s">
        <v>9786</v>
      </c>
      <c r="C1803" s="12">
        <v>400911</v>
      </c>
      <c r="D1803" s="1" t="s">
        <v>9785</v>
      </c>
      <c r="E1803" s="12">
        <v>4009</v>
      </c>
      <c r="F1803" s="1" t="s">
        <v>4733</v>
      </c>
      <c r="G1803" s="12">
        <v>40</v>
      </c>
      <c r="H1803" s="1" t="s">
        <v>422</v>
      </c>
      <c r="I1803" s="1" t="s">
        <v>37</v>
      </c>
      <c r="J1803" s="1" t="s">
        <v>36</v>
      </c>
      <c r="K1803" s="1" t="s">
        <v>0</v>
      </c>
      <c r="L1803" s="1">
        <v>198018</v>
      </c>
      <c r="M1803" s="1">
        <v>4514</v>
      </c>
      <c r="N1803" s="1">
        <v>6340173</v>
      </c>
      <c r="O1803" s="1">
        <v>123543</v>
      </c>
    </row>
    <row r="1804" spans="1:15">
      <c r="A1804" s="12">
        <v>90213110</v>
      </c>
      <c r="B1804" s="1" t="s">
        <v>9784</v>
      </c>
      <c r="C1804" s="12">
        <v>902131</v>
      </c>
      <c r="D1804" s="1" t="s">
        <v>9783</v>
      </c>
      <c r="E1804" s="12">
        <v>9021</v>
      </c>
      <c r="F1804" s="1" t="s">
        <v>5949</v>
      </c>
      <c r="G1804" s="12">
        <v>90</v>
      </c>
      <c r="H1804" s="1" t="s">
        <v>512</v>
      </c>
      <c r="I1804" s="1" t="s">
        <v>49</v>
      </c>
      <c r="J1804" s="1" t="s">
        <v>48</v>
      </c>
      <c r="K1804" s="1" t="s">
        <v>0</v>
      </c>
      <c r="L1804" s="1">
        <v>196849</v>
      </c>
      <c r="M1804" s="1">
        <v>286</v>
      </c>
      <c r="N1804" s="1">
        <v>13312687</v>
      </c>
      <c r="O1804" s="1">
        <v>16803</v>
      </c>
    </row>
    <row r="1805" spans="1:15">
      <c r="A1805" s="12">
        <v>16010000</v>
      </c>
      <c r="B1805" s="1" t="s">
        <v>9781</v>
      </c>
      <c r="C1805" s="12">
        <v>160100</v>
      </c>
      <c r="D1805" s="1" t="s">
        <v>9782</v>
      </c>
      <c r="E1805" s="12">
        <v>1601</v>
      </c>
      <c r="F1805" s="1" t="s">
        <v>9781</v>
      </c>
      <c r="G1805" s="12">
        <v>16</v>
      </c>
      <c r="H1805" s="1" t="s">
        <v>2758</v>
      </c>
      <c r="I1805" s="1" t="s">
        <v>751</v>
      </c>
      <c r="J1805" s="1" t="s">
        <v>750</v>
      </c>
      <c r="K1805" s="1" t="s">
        <v>0</v>
      </c>
      <c r="L1805" s="1">
        <v>196794</v>
      </c>
      <c r="M1805" s="1">
        <v>28909</v>
      </c>
      <c r="N1805" s="1">
        <v>0</v>
      </c>
      <c r="O1805" s="1">
        <v>0</v>
      </c>
    </row>
    <row r="1806" spans="1:15">
      <c r="A1806" s="12">
        <v>84368000</v>
      </c>
      <c r="B1806" s="1" t="s">
        <v>9780</v>
      </c>
      <c r="C1806" s="12">
        <v>843680</v>
      </c>
      <c r="D1806" s="1" t="s">
        <v>9779</v>
      </c>
      <c r="E1806" s="12">
        <v>8436</v>
      </c>
      <c r="F1806" s="1" t="s">
        <v>5105</v>
      </c>
      <c r="G1806" s="12">
        <v>84</v>
      </c>
      <c r="H1806" s="1" t="s">
        <v>28</v>
      </c>
      <c r="I1806" s="1" t="s">
        <v>27</v>
      </c>
      <c r="J1806" s="1" t="s">
        <v>26</v>
      </c>
      <c r="K1806" s="1" t="s">
        <v>0</v>
      </c>
      <c r="L1806" s="1">
        <v>196608</v>
      </c>
      <c r="M1806" s="1">
        <v>8293</v>
      </c>
      <c r="N1806" s="1">
        <v>14205599</v>
      </c>
      <c r="O1806" s="1">
        <v>803643</v>
      </c>
    </row>
    <row r="1807" spans="1:15">
      <c r="A1807" s="12">
        <v>29142990</v>
      </c>
      <c r="B1807" s="1" t="s">
        <v>9778</v>
      </c>
      <c r="C1807" s="12">
        <v>291429</v>
      </c>
      <c r="D1807" s="1" t="s">
        <v>1593</v>
      </c>
      <c r="E1807" s="12">
        <v>2914</v>
      </c>
      <c r="F1807" s="1" t="s">
        <v>45</v>
      </c>
      <c r="G1807" s="12">
        <v>29</v>
      </c>
      <c r="H1807" s="1" t="s">
        <v>13</v>
      </c>
      <c r="I1807" s="1" t="s">
        <v>12</v>
      </c>
      <c r="J1807" s="1" t="s">
        <v>11</v>
      </c>
      <c r="K1807" s="1" t="s">
        <v>0</v>
      </c>
      <c r="L1807" s="1">
        <v>195644</v>
      </c>
      <c r="M1807" s="1">
        <v>1696</v>
      </c>
      <c r="N1807" s="1">
        <v>2976412</v>
      </c>
      <c r="O1807" s="1">
        <v>218491</v>
      </c>
    </row>
    <row r="1808" spans="1:15">
      <c r="A1808" s="12">
        <v>60011020</v>
      </c>
      <c r="B1808" s="1" t="s">
        <v>9777</v>
      </c>
      <c r="C1808" s="12">
        <v>600110</v>
      </c>
      <c r="D1808" s="1" t="s">
        <v>9776</v>
      </c>
      <c r="E1808" s="12">
        <v>6001</v>
      </c>
      <c r="F1808" s="1" t="s">
        <v>4261</v>
      </c>
      <c r="G1808" s="12">
        <v>60</v>
      </c>
      <c r="H1808" s="1" t="s">
        <v>161</v>
      </c>
      <c r="I1808" s="1" t="s">
        <v>2</v>
      </c>
      <c r="J1808" s="1" t="s">
        <v>1</v>
      </c>
      <c r="K1808" s="1" t="s">
        <v>0</v>
      </c>
      <c r="L1808" s="1">
        <v>195635</v>
      </c>
      <c r="M1808" s="1">
        <v>42392</v>
      </c>
      <c r="N1808" s="1">
        <v>0</v>
      </c>
      <c r="O1808" s="1">
        <v>0</v>
      </c>
    </row>
    <row r="1809" spans="1:15">
      <c r="A1809" s="12">
        <v>85269200</v>
      </c>
      <c r="B1809" s="1" t="s">
        <v>9775</v>
      </c>
      <c r="C1809" s="12">
        <v>852692</v>
      </c>
      <c r="D1809" s="1" t="s">
        <v>9775</v>
      </c>
      <c r="E1809" s="12">
        <v>8526</v>
      </c>
      <c r="F1809" s="1" t="s">
        <v>9774</v>
      </c>
      <c r="G1809" s="12">
        <v>85</v>
      </c>
      <c r="H1809" s="1" t="s">
        <v>102</v>
      </c>
      <c r="I1809" s="1" t="s">
        <v>27</v>
      </c>
      <c r="J1809" s="1" t="s">
        <v>26</v>
      </c>
      <c r="K1809" s="1" t="s">
        <v>0</v>
      </c>
      <c r="L1809" s="1">
        <v>195136</v>
      </c>
      <c r="M1809" s="1">
        <v>7902</v>
      </c>
      <c r="N1809" s="1">
        <v>8040827</v>
      </c>
      <c r="O1809" s="1">
        <v>59370</v>
      </c>
    </row>
    <row r="1810" spans="1:15">
      <c r="A1810" s="12">
        <v>85011029</v>
      </c>
      <c r="B1810" s="1" t="s">
        <v>9773</v>
      </c>
      <c r="C1810" s="12">
        <v>850110</v>
      </c>
      <c r="D1810" s="1" t="s">
        <v>7974</v>
      </c>
      <c r="E1810" s="12">
        <v>8501</v>
      </c>
      <c r="F1810" s="1" t="s">
        <v>827</v>
      </c>
      <c r="G1810" s="12">
        <v>85</v>
      </c>
      <c r="H1810" s="1" t="s">
        <v>102</v>
      </c>
      <c r="I1810" s="1" t="s">
        <v>27</v>
      </c>
      <c r="J1810" s="1" t="s">
        <v>26</v>
      </c>
      <c r="K1810" s="1" t="s">
        <v>0</v>
      </c>
      <c r="L1810" s="1">
        <v>194271</v>
      </c>
      <c r="M1810" s="1">
        <v>4585</v>
      </c>
      <c r="N1810" s="1">
        <v>634070</v>
      </c>
      <c r="O1810" s="1">
        <v>4134</v>
      </c>
    </row>
    <row r="1811" spans="1:15">
      <c r="A1811" s="12">
        <v>20096900</v>
      </c>
      <c r="B1811" s="1" t="s">
        <v>9772</v>
      </c>
      <c r="C1811" s="12">
        <v>200969</v>
      </c>
      <c r="D1811" s="1" t="s">
        <v>9771</v>
      </c>
      <c r="E1811" s="12">
        <v>2009</v>
      </c>
      <c r="F1811" s="1" t="s">
        <v>4347</v>
      </c>
      <c r="G1811" s="12">
        <v>20</v>
      </c>
      <c r="H1811" s="1" t="s">
        <v>3274</v>
      </c>
      <c r="I1811" s="1" t="s">
        <v>751</v>
      </c>
      <c r="J1811" s="1" t="s">
        <v>750</v>
      </c>
      <c r="K1811" s="1" t="s">
        <v>0</v>
      </c>
      <c r="L1811" s="1">
        <v>194228</v>
      </c>
      <c r="M1811" s="1">
        <v>64498</v>
      </c>
      <c r="N1811" s="1">
        <v>8049</v>
      </c>
      <c r="O1811" s="1">
        <v>11873</v>
      </c>
    </row>
    <row r="1812" spans="1:15">
      <c r="A1812" s="12">
        <v>85078000</v>
      </c>
      <c r="B1812" s="1" t="s">
        <v>9770</v>
      </c>
      <c r="C1812" s="12">
        <v>850780</v>
      </c>
      <c r="D1812" s="1" t="s">
        <v>9770</v>
      </c>
      <c r="E1812" s="12">
        <v>8507</v>
      </c>
      <c r="F1812" s="1" t="s">
        <v>1388</v>
      </c>
      <c r="G1812" s="12">
        <v>85</v>
      </c>
      <c r="H1812" s="1" t="s">
        <v>102</v>
      </c>
      <c r="I1812" s="1" t="s">
        <v>27</v>
      </c>
      <c r="J1812" s="1" t="s">
        <v>26</v>
      </c>
      <c r="K1812" s="1" t="s">
        <v>0</v>
      </c>
      <c r="L1812" s="1">
        <v>194155</v>
      </c>
      <c r="M1812" s="1">
        <v>963</v>
      </c>
      <c r="N1812" s="1">
        <v>1573659</v>
      </c>
      <c r="O1812" s="1">
        <v>67306</v>
      </c>
    </row>
    <row r="1813" spans="1:15">
      <c r="A1813" s="12">
        <v>85334011</v>
      </c>
      <c r="B1813" s="1" t="s">
        <v>9769</v>
      </c>
      <c r="C1813" s="12">
        <v>853340</v>
      </c>
      <c r="D1813" s="1" t="s">
        <v>6337</v>
      </c>
      <c r="E1813" s="12">
        <v>8533</v>
      </c>
      <c r="F1813" s="1" t="s">
        <v>5839</v>
      </c>
      <c r="G1813" s="12">
        <v>85</v>
      </c>
      <c r="H1813" s="1" t="s">
        <v>102</v>
      </c>
      <c r="I1813" s="1" t="s">
        <v>27</v>
      </c>
      <c r="J1813" s="1" t="s">
        <v>26</v>
      </c>
      <c r="K1813" s="1" t="s">
        <v>0</v>
      </c>
      <c r="L1813" s="1">
        <v>192574</v>
      </c>
      <c r="M1813" s="1">
        <v>1830</v>
      </c>
      <c r="N1813" s="1">
        <v>503518</v>
      </c>
      <c r="O1813" s="1">
        <v>4052</v>
      </c>
    </row>
    <row r="1814" spans="1:15">
      <c r="A1814" s="12">
        <v>72173090</v>
      </c>
      <c r="B1814" s="1" t="s">
        <v>9768</v>
      </c>
      <c r="C1814" s="12">
        <v>721730</v>
      </c>
      <c r="D1814" s="1" t="s">
        <v>4759</v>
      </c>
      <c r="E1814" s="12">
        <v>7217</v>
      </c>
      <c r="F1814" s="1" t="s">
        <v>4654</v>
      </c>
      <c r="G1814" s="12">
        <v>72</v>
      </c>
      <c r="H1814" s="1" t="s">
        <v>436</v>
      </c>
      <c r="I1814" s="1" t="s">
        <v>107</v>
      </c>
      <c r="J1814" s="1" t="s">
        <v>106</v>
      </c>
      <c r="K1814" s="1" t="s">
        <v>0</v>
      </c>
      <c r="L1814" s="1">
        <v>191273</v>
      </c>
      <c r="M1814" s="1">
        <v>53338</v>
      </c>
      <c r="N1814" s="1">
        <v>102193</v>
      </c>
      <c r="O1814" s="1">
        <v>7228</v>
      </c>
    </row>
    <row r="1815" spans="1:15">
      <c r="A1815" s="12">
        <v>40092290</v>
      </c>
      <c r="B1815" s="1" t="s">
        <v>9767</v>
      </c>
      <c r="C1815" s="12">
        <v>400922</v>
      </c>
      <c r="D1815" s="1" t="s">
        <v>9766</v>
      </c>
      <c r="E1815" s="12">
        <v>4009</v>
      </c>
      <c r="F1815" s="1" t="s">
        <v>4733</v>
      </c>
      <c r="G1815" s="12">
        <v>40</v>
      </c>
      <c r="H1815" s="1" t="s">
        <v>422</v>
      </c>
      <c r="I1815" s="1" t="s">
        <v>37</v>
      </c>
      <c r="J1815" s="1" t="s">
        <v>36</v>
      </c>
      <c r="K1815" s="1" t="s">
        <v>0</v>
      </c>
      <c r="L1815" s="1">
        <v>191023</v>
      </c>
      <c r="M1815" s="1">
        <v>10441</v>
      </c>
      <c r="N1815" s="1">
        <v>2205620</v>
      </c>
      <c r="O1815" s="1">
        <v>38080</v>
      </c>
    </row>
    <row r="1816" spans="1:15">
      <c r="A1816" s="12">
        <v>64069010</v>
      </c>
      <c r="B1816" s="1" t="s">
        <v>9765</v>
      </c>
      <c r="C1816" s="12">
        <v>640690</v>
      </c>
      <c r="D1816" s="1" t="s">
        <v>7570</v>
      </c>
      <c r="E1816" s="12">
        <v>6406</v>
      </c>
      <c r="F1816" s="1" t="s">
        <v>7168</v>
      </c>
      <c r="G1816" s="12">
        <v>64</v>
      </c>
      <c r="H1816" s="1" t="s">
        <v>155</v>
      </c>
      <c r="I1816" s="1" t="s">
        <v>154</v>
      </c>
      <c r="J1816" s="1" t="s">
        <v>153</v>
      </c>
      <c r="K1816" s="1" t="s">
        <v>0</v>
      </c>
      <c r="L1816" s="1">
        <v>190919</v>
      </c>
      <c r="M1816" s="1">
        <v>8091</v>
      </c>
      <c r="N1816" s="1">
        <v>0</v>
      </c>
      <c r="O1816" s="1">
        <v>0</v>
      </c>
    </row>
    <row r="1817" spans="1:15">
      <c r="A1817" s="12">
        <v>90301090</v>
      </c>
      <c r="B1817" s="1" t="s">
        <v>9764</v>
      </c>
      <c r="C1817" s="12">
        <v>903010</v>
      </c>
      <c r="D1817" s="1" t="s">
        <v>9380</v>
      </c>
      <c r="E1817" s="12">
        <v>9030</v>
      </c>
      <c r="F1817" s="1" t="s">
        <v>2185</v>
      </c>
      <c r="G1817" s="12">
        <v>90</v>
      </c>
      <c r="H1817" s="1" t="s">
        <v>512</v>
      </c>
      <c r="I1817" s="1" t="s">
        <v>49</v>
      </c>
      <c r="J1817" s="1" t="s">
        <v>48</v>
      </c>
      <c r="K1817" s="1" t="s">
        <v>0</v>
      </c>
      <c r="L1817" s="1">
        <v>190528</v>
      </c>
      <c r="M1817" s="1">
        <v>754</v>
      </c>
      <c r="N1817" s="1">
        <v>2104188</v>
      </c>
      <c r="O1817" s="1">
        <v>7869</v>
      </c>
    </row>
    <row r="1818" spans="1:15">
      <c r="A1818" s="12">
        <v>62034900</v>
      </c>
      <c r="B1818" s="1" t="s">
        <v>9763</v>
      </c>
      <c r="C1818" s="12">
        <v>620349</v>
      </c>
      <c r="D1818" s="1" t="s">
        <v>9762</v>
      </c>
      <c r="E1818" s="12">
        <v>6203</v>
      </c>
      <c r="F1818" s="1" t="s">
        <v>5976</v>
      </c>
      <c r="G1818" s="12">
        <v>62</v>
      </c>
      <c r="H1818" s="1" t="s">
        <v>248</v>
      </c>
      <c r="I1818" s="1" t="s">
        <v>2</v>
      </c>
      <c r="J1818" s="1" t="s">
        <v>1</v>
      </c>
      <c r="K1818" s="1" t="s">
        <v>0</v>
      </c>
      <c r="L1818" s="1">
        <v>190091</v>
      </c>
      <c r="M1818" s="1">
        <v>2403</v>
      </c>
      <c r="N1818" s="1">
        <v>284</v>
      </c>
      <c r="O1818" s="1">
        <v>1</v>
      </c>
    </row>
    <row r="1819" spans="1:15">
      <c r="A1819" s="12">
        <v>14049090</v>
      </c>
      <c r="B1819" s="1" t="s">
        <v>9761</v>
      </c>
      <c r="C1819" s="12">
        <v>140490</v>
      </c>
      <c r="D1819" s="1" t="s">
        <v>9760</v>
      </c>
      <c r="E1819" s="12">
        <v>1404</v>
      </c>
      <c r="F1819" s="1" t="s">
        <v>9759</v>
      </c>
      <c r="G1819" s="12">
        <v>14</v>
      </c>
      <c r="H1819" s="1" t="s">
        <v>4785</v>
      </c>
      <c r="I1819" s="1" t="s">
        <v>59</v>
      </c>
      <c r="J1819" s="1" t="s">
        <v>58</v>
      </c>
      <c r="K1819" s="1" t="s">
        <v>0</v>
      </c>
      <c r="L1819" s="1">
        <v>190084</v>
      </c>
      <c r="M1819" s="1">
        <v>149108</v>
      </c>
      <c r="N1819" s="1">
        <v>26200</v>
      </c>
      <c r="O1819" s="1">
        <v>97204</v>
      </c>
    </row>
    <row r="1820" spans="1:15">
      <c r="A1820" s="12">
        <v>61121900</v>
      </c>
      <c r="B1820" s="1" t="s">
        <v>9758</v>
      </c>
      <c r="C1820" s="12">
        <v>611219</v>
      </c>
      <c r="D1820" s="1" t="s">
        <v>9757</v>
      </c>
      <c r="E1820" s="12">
        <v>6112</v>
      </c>
      <c r="F1820" s="1" t="s">
        <v>6698</v>
      </c>
      <c r="G1820" s="12">
        <v>61</v>
      </c>
      <c r="H1820" s="1" t="s">
        <v>234</v>
      </c>
      <c r="I1820" s="1" t="s">
        <v>2</v>
      </c>
      <c r="J1820" s="1" t="s">
        <v>1</v>
      </c>
      <c r="K1820" s="1" t="s">
        <v>0</v>
      </c>
      <c r="L1820" s="1">
        <v>189850</v>
      </c>
      <c r="M1820" s="1">
        <v>4206</v>
      </c>
      <c r="N1820" s="1">
        <v>0</v>
      </c>
      <c r="O1820" s="1">
        <v>0</v>
      </c>
    </row>
    <row r="1821" spans="1:15">
      <c r="A1821" s="12">
        <v>61044900</v>
      </c>
      <c r="B1821" s="1" t="s">
        <v>9756</v>
      </c>
      <c r="C1821" s="12">
        <v>610449</v>
      </c>
      <c r="D1821" s="1" t="s">
        <v>9755</v>
      </c>
      <c r="E1821" s="12">
        <v>6104</v>
      </c>
      <c r="F1821" s="1" t="s">
        <v>5262</v>
      </c>
      <c r="G1821" s="12">
        <v>61</v>
      </c>
      <c r="H1821" s="1" t="s">
        <v>234</v>
      </c>
      <c r="I1821" s="1" t="s">
        <v>2</v>
      </c>
      <c r="J1821" s="1" t="s">
        <v>1</v>
      </c>
      <c r="K1821" s="1" t="s">
        <v>0</v>
      </c>
      <c r="L1821" s="1">
        <v>189481</v>
      </c>
      <c r="M1821" s="1">
        <v>1027</v>
      </c>
      <c r="N1821" s="1">
        <v>1206</v>
      </c>
      <c r="O1821" s="1">
        <v>8</v>
      </c>
    </row>
    <row r="1822" spans="1:15">
      <c r="A1822" s="12">
        <v>34039900</v>
      </c>
      <c r="B1822" s="1" t="s">
        <v>9754</v>
      </c>
      <c r="C1822" s="12">
        <v>340399</v>
      </c>
      <c r="D1822" s="1" t="s">
        <v>9753</v>
      </c>
      <c r="E1822" s="12">
        <v>3403</v>
      </c>
      <c r="F1822" s="1" t="s">
        <v>992</v>
      </c>
      <c r="G1822" s="12">
        <v>34</v>
      </c>
      <c r="H1822" s="1" t="s">
        <v>519</v>
      </c>
      <c r="I1822" s="1" t="s">
        <v>12</v>
      </c>
      <c r="J1822" s="1" t="s">
        <v>11</v>
      </c>
      <c r="K1822" s="1" t="s">
        <v>0</v>
      </c>
      <c r="L1822" s="1">
        <v>188739</v>
      </c>
      <c r="M1822" s="1">
        <v>14228</v>
      </c>
      <c r="N1822" s="1">
        <v>26370530</v>
      </c>
      <c r="O1822" s="1">
        <v>3444195</v>
      </c>
    </row>
    <row r="1823" spans="1:15">
      <c r="A1823" s="12">
        <v>18061000</v>
      </c>
      <c r="B1823" s="1" t="s">
        <v>9752</v>
      </c>
      <c r="C1823" s="12">
        <v>180610</v>
      </c>
      <c r="D1823" s="1" t="s">
        <v>9752</v>
      </c>
      <c r="E1823" s="12">
        <v>1806</v>
      </c>
      <c r="F1823" s="1" t="s">
        <v>8715</v>
      </c>
      <c r="G1823" s="12">
        <v>18</v>
      </c>
      <c r="H1823" s="1" t="s">
        <v>8279</v>
      </c>
      <c r="I1823" s="1" t="s">
        <v>751</v>
      </c>
      <c r="J1823" s="1" t="s">
        <v>750</v>
      </c>
      <c r="K1823" s="1" t="s">
        <v>0</v>
      </c>
      <c r="L1823" s="1">
        <v>188305</v>
      </c>
      <c r="M1823" s="1">
        <v>20891</v>
      </c>
      <c r="N1823" s="1">
        <v>0</v>
      </c>
      <c r="O1823" s="1">
        <v>0</v>
      </c>
    </row>
    <row r="1824" spans="1:15">
      <c r="A1824" s="12">
        <v>32061990</v>
      </c>
      <c r="B1824" s="1" t="s">
        <v>9751</v>
      </c>
      <c r="C1824" s="12">
        <v>320619</v>
      </c>
      <c r="D1824" s="1" t="s">
        <v>5292</v>
      </c>
      <c r="E1824" s="12">
        <v>3206</v>
      </c>
      <c r="F1824" s="1" t="s">
        <v>2167</v>
      </c>
      <c r="G1824" s="12">
        <v>32</v>
      </c>
      <c r="H1824" s="1" t="s">
        <v>1112</v>
      </c>
      <c r="I1824" s="1" t="s">
        <v>12</v>
      </c>
      <c r="J1824" s="1" t="s">
        <v>11</v>
      </c>
      <c r="K1824" s="1" t="s">
        <v>0</v>
      </c>
      <c r="L1824" s="1">
        <v>188277</v>
      </c>
      <c r="M1824" s="1">
        <v>33108</v>
      </c>
      <c r="N1824" s="1">
        <v>906415</v>
      </c>
      <c r="O1824" s="1">
        <v>207042</v>
      </c>
    </row>
    <row r="1825" spans="1:15">
      <c r="A1825" s="12">
        <v>94031000</v>
      </c>
      <c r="B1825" s="1" t="s">
        <v>9750</v>
      </c>
      <c r="C1825" s="12">
        <v>940310</v>
      </c>
      <c r="D1825" s="1" t="s">
        <v>9749</v>
      </c>
      <c r="E1825" s="12">
        <v>9403</v>
      </c>
      <c r="F1825" s="1" t="s">
        <v>5049</v>
      </c>
      <c r="G1825" s="12">
        <v>94</v>
      </c>
      <c r="H1825" s="1" t="s">
        <v>259</v>
      </c>
      <c r="I1825" s="1" t="s">
        <v>127</v>
      </c>
      <c r="J1825" s="1" t="s">
        <v>126</v>
      </c>
      <c r="K1825" s="1" t="s">
        <v>0</v>
      </c>
      <c r="L1825" s="1">
        <v>188229</v>
      </c>
      <c r="M1825" s="1">
        <v>8354</v>
      </c>
      <c r="N1825" s="1">
        <v>55888</v>
      </c>
      <c r="O1825" s="1">
        <v>3904</v>
      </c>
    </row>
    <row r="1826" spans="1:15">
      <c r="A1826" s="12">
        <v>62046300</v>
      </c>
      <c r="B1826" s="1" t="s">
        <v>9748</v>
      </c>
      <c r="C1826" s="12">
        <v>620463</v>
      </c>
      <c r="D1826" s="1" t="s">
        <v>9747</v>
      </c>
      <c r="E1826" s="12">
        <v>6204</v>
      </c>
      <c r="F1826" s="1" t="s">
        <v>5822</v>
      </c>
      <c r="G1826" s="12">
        <v>62</v>
      </c>
      <c r="H1826" s="1" t="s">
        <v>248</v>
      </c>
      <c r="I1826" s="1" t="s">
        <v>2</v>
      </c>
      <c r="J1826" s="1" t="s">
        <v>1</v>
      </c>
      <c r="K1826" s="1" t="s">
        <v>0</v>
      </c>
      <c r="L1826" s="1">
        <v>188182</v>
      </c>
      <c r="M1826" s="1">
        <v>3570</v>
      </c>
      <c r="N1826" s="1">
        <v>23023</v>
      </c>
      <c r="O1826" s="1">
        <v>632</v>
      </c>
    </row>
    <row r="1827" spans="1:15">
      <c r="A1827" s="12">
        <v>40094100</v>
      </c>
      <c r="B1827" s="1" t="s">
        <v>9746</v>
      </c>
      <c r="C1827" s="12">
        <v>400941</v>
      </c>
      <c r="D1827" s="1" t="s">
        <v>9745</v>
      </c>
      <c r="E1827" s="12">
        <v>4009</v>
      </c>
      <c r="F1827" s="1" t="s">
        <v>4733</v>
      </c>
      <c r="G1827" s="12">
        <v>40</v>
      </c>
      <c r="H1827" s="1" t="s">
        <v>422</v>
      </c>
      <c r="I1827" s="1" t="s">
        <v>37</v>
      </c>
      <c r="J1827" s="1" t="s">
        <v>36</v>
      </c>
      <c r="K1827" s="1" t="s">
        <v>0</v>
      </c>
      <c r="L1827" s="1">
        <v>187811</v>
      </c>
      <c r="M1827" s="1">
        <v>8836</v>
      </c>
      <c r="N1827" s="1">
        <v>5144630</v>
      </c>
      <c r="O1827" s="1">
        <v>226592</v>
      </c>
    </row>
    <row r="1828" spans="1:15">
      <c r="A1828" s="12">
        <v>83112000</v>
      </c>
      <c r="B1828" s="1" t="s">
        <v>9744</v>
      </c>
      <c r="C1828" s="12">
        <v>831120</v>
      </c>
      <c r="D1828" s="1" t="s">
        <v>9744</v>
      </c>
      <c r="E1828" s="12">
        <v>8311</v>
      </c>
      <c r="F1828" s="1" t="s">
        <v>5831</v>
      </c>
      <c r="G1828" s="12">
        <v>83</v>
      </c>
      <c r="H1828" s="1" t="s">
        <v>929</v>
      </c>
      <c r="I1828" s="1" t="s">
        <v>107</v>
      </c>
      <c r="J1828" s="1" t="s">
        <v>106</v>
      </c>
      <c r="K1828" s="1" t="s">
        <v>0</v>
      </c>
      <c r="L1828" s="1">
        <v>186218</v>
      </c>
      <c r="M1828" s="1">
        <v>19977</v>
      </c>
      <c r="N1828" s="1">
        <v>1397976</v>
      </c>
      <c r="O1828" s="1">
        <v>134590</v>
      </c>
    </row>
    <row r="1829" spans="1:15">
      <c r="A1829" s="12">
        <v>84804990</v>
      </c>
      <c r="B1829" s="1" t="s">
        <v>9743</v>
      </c>
      <c r="C1829" s="12">
        <v>848049</v>
      </c>
      <c r="D1829" s="1" t="s">
        <v>9742</v>
      </c>
      <c r="E1829" s="12">
        <v>8480</v>
      </c>
      <c r="F1829" s="1" t="s">
        <v>3063</v>
      </c>
      <c r="G1829" s="12">
        <v>84</v>
      </c>
      <c r="H1829" s="1" t="s">
        <v>28</v>
      </c>
      <c r="I1829" s="1" t="s">
        <v>27</v>
      </c>
      <c r="J1829" s="1" t="s">
        <v>26</v>
      </c>
      <c r="K1829" s="1" t="s">
        <v>0</v>
      </c>
      <c r="L1829" s="1">
        <v>186211</v>
      </c>
      <c r="M1829" s="1">
        <v>53358</v>
      </c>
      <c r="N1829" s="1">
        <v>107184</v>
      </c>
      <c r="O1829" s="1">
        <v>1459</v>
      </c>
    </row>
    <row r="1830" spans="1:15">
      <c r="A1830" s="12">
        <v>85480090</v>
      </c>
      <c r="B1830" s="1" t="s">
        <v>9741</v>
      </c>
      <c r="C1830" s="12">
        <v>854800</v>
      </c>
      <c r="D1830" s="1" t="s">
        <v>4842</v>
      </c>
      <c r="E1830" s="12">
        <v>8548</v>
      </c>
      <c r="F1830" s="1" t="s">
        <v>4841</v>
      </c>
      <c r="G1830" s="12">
        <v>85</v>
      </c>
      <c r="H1830" s="1" t="s">
        <v>102</v>
      </c>
      <c r="I1830" s="1" t="s">
        <v>27</v>
      </c>
      <c r="J1830" s="1" t="s">
        <v>26</v>
      </c>
      <c r="K1830" s="1" t="s">
        <v>0</v>
      </c>
      <c r="L1830" s="1">
        <v>185812</v>
      </c>
      <c r="M1830" s="1">
        <v>128</v>
      </c>
      <c r="N1830" s="1">
        <v>246096</v>
      </c>
      <c r="O1830" s="1">
        <v>849</v>
      </c>
    </row>
    <row r="1831" spans="1:15">
      <c r="A1831" s="12">
        <v>34025000</v>
      </c>
      <c r="B1831" s="1" t="s">
        <v>9740</v>
      </c>
      <c r="C1831" s="12">
        <v>340250</v>
      </c>
      <c r="D1831" s="1" t="s">
        <v>9739</v>
      </c>
      <c r="E1831" s="12">
        <v>3402</v>
      </c>
      <c r="F1831" s="1" t="s">
        <v>520</v>
      </c>
      <c r="G1831" s="12">
        <v>34</v>
      </c>
      <c r="H1831" s="1" t="s">
        <v>519</v>
      </c>
      <c r="I1831" s="1" t="s">
        <v>12</v>
      </c>
      <c r="J1831" s="1" t="s">
        <v>11</v>
      </c>
      <c r="K1831" s="1" t="s">
        <v>0</v>
      </c>
      <c r="L1831" s="1">
        <v>185476</v>
      </c>
      <c r="M1831" s="1">
        <v>120003</v>
      </c>
      <c r="N1831" s="1">
        <v>3494378</v>
      </c>
      <c r="O1831" s="1">
        <v>806764</v>
      </c>
    </row>
    <row r="1832" spans="1:15">
      <c r="A1832" s="12">
        <v>84283920</v>
      </c>
      <c r="B1832" s="1" t="s">
        <v>9738</v>
      </c>
      <c r="C1832" s="12">
        <v>842839</v>
      </c>
      <c r="D1832" s="1" t="s">
        <v>9737</v>
      </c>
      <c r="E1832" s="12">
        <v>8428</v>
      </c>
      <c r="F1832" s="1" t="s">
        <v>2769</v>
      </c>
      <c r="G1832" s="12">
        <v>84</v>
      </c>
      <c r="H1832" s="1" t="s">
        <v>28</v>
      </c>
      <c r="I1832" s="1" t="s">
        <v>27</v>
      </c>
      <c r="J1832" s="1" t="s">
        <v>26</v>
      </c>
      <c r="K1832" s="1" t="s">
        <v>0</v>
      </c>
      <c r="L1832" s="1">
        <v>184719</v>
      </c>
      <c r="M1832" s="1">
        <v>7442</v>
      </c>
      <c r="N1832" s="1">
        <v>159894</v>
      </c>
      <c r="O1832" s="1">
        <v>7286</v>
      </c>
    </row>
    <row r="1833" spans="1:15">
      <c r="A1833" s="12">
        <v>29159039</v>
      </c>
      <c r="B1833" s="1" t="s">
        <v>9736</v>
      </c>
      <c r="C1833" s="12">
        <v>291590</v>
      </c>
      <c r="D1833" s="1" t="s">
        <v>1466</v>
      </c>
      <c r="E1833" s="12">
        <v>2915</v>
      </c>
      <c r="F1833" s="1" t="s">
        <v>346</v>
      </c>
      <c r="G1833" s="12">
        <v>29</v>
      </c>
      <c r="H1833" s="1" t="s">
        <v>13</v>
      </c>
      <c r="I1833" s="1" t="s">
        <v>12</v>
      </c>
      <c r="J1833" s="1" t="s">
        <v>11</v>
      </c>
      <c r="K1833" s="1" t="s">
        <v>0</v>
      </c>
      <c r="L1833" s="1">
        <v>184511</v>
      </c>
      <c r="M1833" s="1">
        <v>8660</v>
      </c>
      <c r="N1833" s="1">
        <v>293165</v>
      </c>
      <c r="O1833" s="1">
        <v>7491</v>
      </c>
    </row>
    <row r="1834" spans="1:15">
      <c r="A1834" s="12">
        <v>84433111</v>
      </c>
      <c r="B1834" s="1" t="s">
        <v>9735</v>
      </c>
      <c r="C1834" s="12">
        <v>844331</v>
      </c>
      <c r="D1834" s="1" t="s">
        <v>1790</v>
      </c>
      <c r="E1834" s="12">
        <v>8443</v>
      </c>
      <c r="F1834" s="1" t="s">
        <v>738</v>
      </c>
      <c r="G1834" s="12">
        <v>84</v>
      </c>
      <c r="H1834" s="1" t="s">
        <v>28</v>
      </c>
      <c r="I1834" s="1" t="s">
        <v>27</v>
      </c>
      <c r="J1834" s="1" t="s">
        <v>26</v>
      </c>
      <c r="K1834" s="1" t="s">
        <v>0</v>
      </c>
      <c r="L1834" s="1">
        <v>184146</v>
      </c>
      <c r="M1834" s="1">
        <v>9153</v>
      </c>
      <c r="N1834" s="1">
        <v>442341</v>
      </c>
      <c r="O1834" s="1">
        <v>18515</v>
      </c>
    </row>
    <row r="1835" spans="1:15">
      <c r="A1835" s="12">
        <v>90184920</v>
      </c>
      <c r="B1835" s="1" t="s">
        <v>9734</v>
      </c>
      <c r="C1835" s="12">
        <v>901849</v>
      </c>
      <c r="D1835" s="1" t="s">
        <v>1265</v>
      </c>
      <c r="E1835" s="12">
        <v>9018</v>
      </c>
      <c r="F1835" s="1" t="s">
        <v>807</v>
      </c>
      <c r="G1835" s="12">
        <v>90</v>
      </c>
      <c r="H1835" s="1" t="s">
        <v>512</v>
      </c>
      <c r="I1835" s="1" t="s">
        <v>49</v>
      </c>
      <c r="J1835" s="1" t="s">
        <v>48</v>
      </c>
      <c r="K1835" s="1" t="s">
        <v>0</v>
      </c>
      <c r="L1835" s="1">
        <v>184055</v>
      </c>
      <c r="M1835" s="1">
        <v>139</v>
      </c>
      <c r="N1835" s="1">
        <v>70105</v>
      </c>
      <c r="O1835" s="1">
        <v>722</v>
      </c>
    </row>
    <row r="1836" spans="1:15">
      <c r="A1836" s="12">
        <v>43023000</v>
      </c>
      <c r="B1836" s="1" t="s">
        <v>9733</v>
      </c>
      <c r="C1836" s="12">
        <v>430230</v>
      </c>
      <c r="D1836" s="1" t="s">
        <v>9732</v>
      </c>
      <c r="E1836" s="12">
        <v>4302</v>
      </c>
      <c r="F1836" s="1" t="s">
        <v>7245</v>
      </c>
      <c r="G1836" s="12">
        <v>43</v>
      </c>
      <c r="H1836" s="1" t="s">
        <v>6382</v>
      </c>
      <c r="I1836" s="1" t="s">
        <v>2609</v>
      </c>
      <c r="J1836" s="1" t="s">
        <v>2608</v>
      </c>
      <c r="K1836" s="1" t="s">
        <v>0</v>
      </c>
      <c r="L1836" s="1">
        <v>183926</v>
      </c>
      <c r="M1836" s="1">
        <v>8071</v>
      </c>
      <c r="N1836" s="1">
        <v>0</v>
      </c>
      <c r="O1836" s="1">
        <v>0</v>
      </c>
    </row>
    <row r="1837" spans="1:15">
      <c r="A1837" s="12">
        <v>85168090</v>
      </c>
      <c r="B1837" s="1" t="s">
        <v>9731</v>
      </c>
      <c r="C1837" s="12">
        <v>851680</v>
      </c>
      <c r="D1837" s="1" t="s">
        <v>7723</v>
      </c>
      <c r="E1837" s="12">
        <v>8516</v>
      </c>
      <c r="F1837" s="1" t="s">
        <v>2361</v>
      </c>
      <c r="G1837" s="12">
        <v>85</v>
      </c>
      <c r="H1837" s="1" t="s">
        <v>102</v>
      </c>
      <c r="I1837" s="1" t="s">
        <v>27</v>
      </c>
      <c r="J1837" s="1" t="s">
        <v>26</v>
      </c>
      <c r="K1837" s="1" t="s">
        <v>0</v>
      </c>
      <c r="L1837" s="1">
        <v>183682</v>
      </c>
      <c r="M1837" s="1">
        <v>1207</v>
      </c>
      <c r="N1837" s="1">
        <v>3446617</v>
      </c>
      <c r="O1837" s="1">
        <v>29081</v>
      </c>
    </row>
    <row r="1838" spans="1:15">
      <c r="A1838" s="12">
        <v>48042100</v>
      </c>
      <c r="B1838" s="1" t="s">
        <v>9730</v>
      </c>
      <c r="C1838" s="12">
        <v>480421</v>
      </c>
      <c r="D1838" s="1" t="s">
        <v>9729</v>
      </c>
      <c r="E1838" s="12">
        <v>4804</v>
      </c>
      <c r="F1838" s="1" t="s">
        <v>1847</v>
      </c>
      <c r="G1838" s="12">
        <v>48</v>
      </c>
      <c r="H1838" s="1" t="s">
        <v>19</v>
      </c>
      <c r="I1838" s="1" t="s">
        <v>18</v>
      </c>
      <c r="J1838" s="1" t="s">
        <v>17</v>
      </c>
      <c r="K1838" s="1" t="s">
        <v>0</v>
      </c>
      <c r="L1838" s="1">
        <v>183316</v>
      </c>
      <c r="M1838" s="1">
        <v>140041</v>
      </c>
      <c r="N1838" s="1">
        <v>25201</v>
      </c>
      <c r="O1838" s="1">
        <v>22002</v>
      </c>
    </row>
    <row r="1839" spans="1:15">
      <c r="A1839" s="12">
        <v>34029019</v>
      </c>
      <c r="B1839" s="1" t="s">
        <v>9728</v>
      </c>
      <c r="C1839" s="12">
        <v>340290</v>
      </c>
      <c r="D1839" s="1" t="s">
        <v>7249</v>
      </c>
      <c r="E1839" s="12">
        <v>3402</v>
      </c>
      <c r="F1839" s="1" t="s">
        <v>520</v>
      </c>
      <c r="G1839" s="12">
        <v>34</v>
      </c>
      <c r="H1839" s="1" t="s">
        <v>519</v>
      </c>
      <c r="I1839" s="1" t="s">
        <v>12</v>
      </c>
      <c r="J1839" s="1" t="s">
        <v>11</v>
      </c>
      <c r="K1839" s="1" t="s">
        <v>0</v>
      </c>
      <c r="L1839" s="1">
        <v>183028</v>
      </c>
      <c r="M1839" s="1">
        <v>62102</v>
      </c>
      <c r="N1839" s="1">
        <v>6251691</v>
      </c>
      <c r="O1839" s="1">
        <v>811809</v>
      </c>
    </row>
    <row r="1840" spans="1:15">
      <c r="A1840" s="12">
        <v>82055100</v>
      </c>
      <c r="B1840" s="1" t="s">
        <v>9727</v>
      </c>
      <c r="C1840" s="12">
        <v>820551</v>
      </c>
      <c r="D1840" s="1" t="s">
        <v>9726</v>
      </c>
      <c r="E1840" s="12">
        <v>8205</v>
      </c>
      <c r="F1840" s="1" t="s">
        <v>1120</v>
      </c>
      <c r="G1840" s="12">
        <v>82</v>
      </c>
      <c r="H1840" s="1" t="s">
        <v>768</v>
      </c>
      <c r="I1840" s="1" t="s">
        <v>107</v>
      </c>
      <c r="J1840" s="1" t="s">
        <v>106</v>
      </c>
      <c r="K1840" s="1" t="s">
        <v>0</v>
      </c>
      <c r="L1840" s="1">
        <v>182697</v>
      </c>
      <c r="M1840" s="1">
        <v>13001</v>
      </c>
      <c r="N1840" s="1">
        <v>56641</v>
      </c>
      <c r="O1840" s="1">
        <v>1137</v>
      </c>
    </row>
    <row r="1841" spans="1:15">
      <c r="A1841" s="12">
        <v>58071000</v>
      </c>
      <c r="B1841" s="1" t="s">
        <v>9725</v>
      </c>
      <c r="C1841" s="12">
        <v>580710</v>
      </c>
      <c r="D1841" s="1" t="s">
        <v>9724</v>
      </c>
      <c r="E1841" s="12">
        <v>5807</v>
      </c>
      <c r="F1841" s="1" t="s">
        <v>7119</v>
      </c>
      <c r="G1841" s="12">
        <v>58</v>
      </c>
      <c r="H1841" s="1" t="s">
        <v>481</v>
      </c>
      <c r="I1841" s="1" t="s">
        <v>2</v>
      </c>
      <c r="J1841" s="1" t="s">
        <v>1</v>
      </c>
      <c r="K1841" s="1" t="s">
        <v>0</v>
      </c>
      <c r="L1841" s="1">
        <v>182156</v>
      </c>
      <c r="M1841" s="1">
        <v>2099</v>
      </c>
      <c r="N1841" s="1">
        <v>32085</v>
      </c>
      <c r="O1841" s="1">
        <v>106</v>
      </c>
    </row>
    <row r="1842" spans="1:15">
      <c r="A1842" s="12">
        <v>85158090</v>
      </c>
      <c r="B1842" s="1" t="s">
        <v>9723</v>
      </c>
      <c r="C1842" s="12">
        <v>851580</v>
      </c>
      <c r="D1842" s="1" t="s">
        <v>7632</v>
      </c>
      <c r="E1842" s="12">
        <v>8515</v>
      </c>
      <c r="F1842" s="1" t="s">
        <v>1425</v>
      </c>
      <c r="G1842" s="12">
        <v>85</v>
      </c>
      <c r="H1842" s="1" t="s">
        <v>102</v>
      </c>
      <c r="I1842" s="1" t="s">
        <v>27</v>
      </c>
      <c r="J1842" s="1" t="s">
        <v>26</v>
      </c>
      <c r="K1842" s="1" t="s">
        <v>0</v>
      </c>
      <c r="L1842" s="1">
        <v>182133</v>
      </c>
      <c r="M1842" s="1">
        <v>5623</v>
      </c>
      <c r="N1842" s="1">
        <v>2972093</v>
      </c>
      <c r="O1842" s="1">
        <v>22745</v>
      </c>
    </row>
    <row r="1843" spans="1:15">
      <c r="A1843" s="12">
        <v>84641000</v>
      </c>
      <c r="B1843" s="1" t="s">
        <v>9722</v>
      </c>
      <c r="C1843" s="12">
        <v>846410</v>
      </c>
      <c r="D1843" s="1" t="s">
        <v>9721</v>
      </c>
      <c r="E1843" s="12">
        <v>8464</v>
      </c>
      <c r="F1843" s="1" t="s">
        <v>1741</v>
      </c>
      <c r="G1843" s="12">
        <v>84</v>
      </c>
      <c r="H1843" s="1" t="s">
        <v>28</v>
      </c>
      <c r="I1843" s="1" t="s">
        <v>27</v>
      </c>
      <c r="J1843" s="1" t="s">
        <v>26</v>
      </c>
      <c r="K1843" s="1" t="s">
        <v>0</v>
      </c>
      <c r="L1843" s="1">
        <v>182112</v>
      </c>
      <c r="M1843" s="1">
        <v>20375</v>
      </c>
      <c r="N1843" s="1">
        <v>84463</v>
      </c>
      <c r="O1843" s="1">
        <v>4298</v>
      </c>
    </row>
    <row r="1844" spans="1:15">
      <c r="A1844" s="12">
        <v>21011190</v>
      </c>
      <c r="B1844" s="1" t="s">
        <v>9720</v>
      </c>
      <c r="C1844" s="12">
        <v>210111</v>
      </c>
      <c r="D1844" s="1" t="s">
        <v>9719</v>
      </c>
      <c r="E1844" s="12">
        <v>2101</v>
      </c>
      <c r="F1844" s="1" t="s">
        <v>753</v>
      </c>
      <c r="G1844" s="12">
        <v>21</v>
      </c>
      <c r="H1844" s="1" t="s">
        <v>752</v>
      </c>
      <c r="I1844" s="1" t="s">
        <v>751</v>
      </c>
      <c r="J1844" s="1" t="s">
        <v>750</v>
      </c>
      <c r="K1844" s="1" t="s">
        <v>0</v>
      </c>
      <c r="L1844" s="1">
        <v>181600</v>
      </c>
      <c r="M1844" s="1">
        <v>17271</v>
      </c>
      <c r="N1844" s="1">
        <v>20813</v>
      </c>
      <c r="O1844" s="1">
        <v>85</v>
      </c>
    </row>
    <row r="1845" spans="1:15">
      <c r="A1845" s="12">
        <v>84148039</v>
      </c>
      <c r="B1845" s="1" t="s">
        <v>9718</v>
      </c>
      <c r="C1845" s="12">
        <v>841480</v>
      </c>
      <c r="D1845" s="1" t="s">
        <v>3556</v>
      </c>
      <c r="E1845" s="12">
        <v>8414</v>
      </c>
      <c r="F1845" s="1" t="s">
        <v>1529</v>
      </c>
      <c r="G1845" s="12">
        <v>84</v>
      </c>
      <c r="H1845" s="1" t="s">
        <v>28</v>
      </c>
      <c r="I1845" s="1" t="s">
        <v>27</v>
      </c>
      <c r="J1845" s="1" t="s">
        <v>26</v>
      </c>
      <c r="K1845" s="1" t="s">
        <v>0</v>
      </c>
      <c r="L1845" s="1">
        <v>179794</v>
      </c>
      <c r="M1845" s="1">
        <v>5013</v>
      </c>
      <c r="N1845" s="1">
        <v>3154681</v>
      </c>
      <c r="O1845" s="1">
        <v>51370</v>
      </c>
    </row>
    <row r="1846" spans="1:15">
      <c r="A1846" s="12">
        <v>85183000</v>
      </c>
      <c r="B1846" s="1" t="s">
        <v>9717</v>
      </c>
      <c r="C1846" s="12">
        <v>851830</v>
      </c>
      <c r="D1846" s="1" t="s">
        <v>9716</v>
      </c>
      <c r="E1846" s="12">
        <v>8518</v>
      </c>
      <c r="F1846" s="1" t="s">
        <v>279</v>
      </c>
      <c r="G1846" s="12">
        <v>85</v>
      </c>
      <c r="H1846" s="1" t="s">
        <v>102</v>
      </c>
      <c r="I1846" s="1" t="s">
        <v>27</v>
      </c>
      <c r="J1846" s="1" t="s">
        <v>26</v>
      </c>
      <c r="K1846" s="1" t="s">
        <v>0</v>
      </c>
      <c r="L1846" s="1">
        <v>179248</v>
      </c>
      <c r="M1846" s="1">
        <v>849</v>
      </c>
      <c r="N1846" s="1">
        <v>3469335</v>
      </c>
      <c r="O1846" s="1">
        <v>22227</v>
      </c>
    </row>
    <row r="1847" spans="1:15">
      <c r="A1847" s="12">
        <v>30043929</v>
      </c>
      <c r="B1847" s="1" t="s">
        <v>9715</v>
      </c>
      <c r="C1847" s="12">
        <v>300439</v>
      </c>
      <c r="D1847" s="1" t="s">
        <v>3755</v>
      </c>
      <c r="E1847" s="12">
        <v>3004</v>
      </c>
      <c r="F1847" s="1" t="s">
        <v>364</v>
      </c>
      <c r="G1847" s="12">
        <v>30</v>
      </c>
      <c r="H1847" s="1" t="s">
        <v>63</v>
      </c>
      <c r="I1847" s="1" t="s">
        <v>12</v>
      </c>
      <c r="J1847" s="1" t="s">
        <v>11</v>
      </c>
      <c r="K1847" s="1" t="s">
        <v>0</v>
      </c>
      <c r="L1847" s="1">
        <v>179154</v>
      </c>
      <c r="M1847" s="1">
        <v>1067</v>
      </c>
      <c r="N1847" s="1">
        <v>54392311</v>
      </c>
      <c r="O1847" s="1">
        <v>259622</v>
      </c>
    </row>
    <row r="1848" spans="1:15">
      <c r="A1848" s="12">
        <v>23070000</v>
      </c>
      <c r="B1848" s="1" t="s">
        <v>9714</v>
      </c>
      <c r="C1848" s="12">
        <v>230700</v>
      </c>
      <c r="D1848" s="1" t="s">
        <v>9714</v>
      </c>
      <c r="E1848" s="12">
        <v>2307</v>
      </c>
      <c r="F1848" s="1" t="s">
        <v>9714</v>
      </c>
      <c r="G1848" s="12">
        <v>23</v>
      </c>
      <c r="H1848" s="1" t="s">
        <v>2749</v>
      </c>
      <c r="I1848" s="1" t="s">
        <v>751</v>
      </c>
      <c r="J1848" s="1" t="s">
        <v>750</v>
      </c>
      <c r="K1848" s="1" t="s">
        <v>0</v>
      </c>
      <c r="L1848" s="1">
        <v>179115</v>
      </c>
      <c r="M1848" s="1">
        <v>152000</v>
      </c>
      <c r="N1848" s="1">
        <v>0</v>
      </c>
      <c r="O1848" s="1">
        <v>0</v>
      </c>
    </row>
    <row r="1849" spans="1:15">
      <c r="A1849" s="12">
        <v>62045300</v>
      </c>
      <c r="B1849" s="1" t="s">
        <v>9713</v>
      </c>
      <c r="C1849" s="12">
        <v>620453</v>
      </c>
      <c r="D1849" s="1" t="s">
        <v>9712</v>
      </c>
      <c r="E1849" s="12">
        <v>6204</v>
      </c>
      <c r="F1849" s="1" t="s">
        <v>5822</v>
      </c>
      <c r="G1849" s="12">
        <v>62</v>
      </c>
      <c r="H1849" s="1" t="s">
        <v>248</v>
      </c>
      <c r="I1849" s="1" t="s">
        <v>2</v>
      </c>
      <c r="J1849" s="1" t="s">
        <v>1</v>
      </c>
      <c r="K1849" s="1" t="s">
        <v>0</v>
      </c>
      <c r="L1849" s="1">
        <v>178751</v>
      </c>
      <c r="M1849" s="1">
        <v>1528</v>
      </c>
      <c r="N1849" s="1">
        <v>215</v>
      </c>
      <c r="O1849" s="1">
        <v>1</v>
      </c>
    </row>
    <row r="1850" spans="1:15">
      <c r="A1850" s="12">
        <v>84181000</v>
      </c>
      <c r="B1850" s="1" t="s">
        <v>9711</v>
      </c>
      <c r="C1850" s="12">
        <v>841810</v>
      </c>
      <c r="D1850" s="1" t="s">
        <v>9710</v>
      </c>
      <c r="E1850" s="12">
        <v>8418</v>
      </c>
      <c r="F1850" s="1" t="s">
        <v>2425</v>
      </c>
      <c r="G1850" s="12">
        <v>84</v>
      </c>
      <c r="H1850" s="1" t="s">
        <v>28</v>
      </c>
      <c r="I1850" s="1" t="s">
        <v>27</v>
      </c>
      <c r="J1850" s="1" t="s">
        <v>26</v>
      </c>
      <c r="K1850" s="1" t="s">
        <v>0</v>
      </c>
      <c r="L1850" s="1">
        <v>178732</v>
      </c>
      <c r="M1850" s="1">
        <v>40378</v>
      </c>
      <c r="N1850" s="1">
        <v>430915</v>
      </c>
      <c r="O1850" s="1">
        <v>8107</v>
      </c>
    </row>
    <row r="1851" spans="1:15">
      <c r="A1851" s="12">
        <v>84659290</v>
      </c>
      <c r="B1851" s="1" t="s">
        <v>9709</v>
      </c>
      <c r="C1851" s="12">
        <v>846592</v>
      </c>
      <c r="D1851" s="1" t="s">
        <v>1549</v>
      </c>
      <c r="E1851" s="12">
        <v>8465</v>
      </c>
      <c r="F1851" s="1" t="s">
        <v>1548</v>
      </c>
      <c r="G1851" s="12">
        <v>84</v>
      </c>
      <c r="H1851" s="1" t="s">
        <v>28</v>
      </c>
      <c r="I1851" s="1" t="s">
        <v>27</v>
      </c>
      <c r="J1851" s="1" t="s">
        <v>26</v>
      </c>
      <c r="K1851" s="1" t="s">
        <v>0</v>
      </c>
      <c r="L1851" s="1">
        <v>178303</v>
      </c>
      <c r="M1851" s="1">
        <v>8865</v>
      </c>
      <c r="N1851" s="1">
        <v>200239</v>
      </c>
      <c r="O1851" s="1">
        <v>6811</v>
      </c>
    </row>
    <row r="1852" spans="1:15">
      <c r="A1852" s="12">
        <v>85299090</v>
      </c>
      <c r="B1852" s="1" t="s">
        <v>9708</v>
      </c>
      <c r="C1852" s="12">
        <v>852990</v>
      </c>
      <c r="D1852" s="1" t="s">
        <v>5430</v>
      </c>
      <c r="E1852" s="12">
        <v>8529</v>
      </c>
      <c r="F1852" s="1" t="s">
        <v>5429</v>
      </c>
      <c r="G1852" s="12">
        <v>85</v>
      </c>
      <c r="H1852" s="1" t="s">
        <v>102</v>
      </c>
      <c r="I1852" s="1" t="s">
        <v>27</v>
      </c>
      <c r="J1852" s="1" t="s">
        <v>26</v>
      </c>
      <c r="K1852" s="1" t="s">
        <v>0</v>
      </c>
      <c r="L1852" s="1">
        <v>177568</v>
      </c>
      <c r="M1852" s="1">
        <v>119</v>
      </c>
      <c r="N1852" s="1">
        <v>1980496</v>
      </c>
      <c r="O1852" s="1">
        <v>8904</v>
      </c>
    </row>
    <row r="1853" spans="1:15">
      <c r="A1853" s="12">
        <v>21011200</v>
      </c>
      <c r="B1853" s="1" t="s">
        <v>9707</v>
      </c>
      <c r="C1853" s="12">
        <v>210112</v>
      </c>
      <c r="D1853" s="1" t="s">
        <v>9706</v>
      </c>
      <c r="E1853" s="12">
        <v>2101</v>
      </c>
      <c r="F1853" s="1" t="s">
        <v>753</v>
      </c>
      <c r="G1853" s="12">
        <v>21</v>
      </c>
      <c r="H1853" s="1" t="s">
        <v>752</v>
      </c>
      <c r="I1853" s="1" t="s">
        <v>751</v>
      </c>
      <c r="J1853" s="1" t="s">
        <v>750</v>
      </c>
      <c r="K1853" s="1" t="s">
        <v>0</v>
      </c>
      <c r="L1853" s="1">
        <v>177563</v>
      </c>
      <c r="M1853" s="1">
        <v>24000</v>
      </c>
      <c r="N1853" s="1">
        <v>0</v>
      </c>
      <c r="O1853" s="1">
        <v>0</v>
      </c>
    </row>
    <row r="1854" spans="1:15">
      <c r="A1854" s="12">
        <v>84336090</v>
      </c>
      <c r="B1854" s="1" t="s">
        <v>9705</v>
      </c>
      <c r="C1854" s="12">
        <v>843360</v>
      </c>
      <c r="D1854" s="1" t="s">
        <v>3387</v>
      </c>
      <c r="E1854" s="12">
        <v>8433</v>
      </c>
      <c r="F1854" s="1" t="s">
        <v>2988</v>
      </c>
      <c r="G1854" s="12">
        <v>84</v>
      </c>
      <c r="H1854" s="1" t="s">
        <v>28</v>
      </c>
      <c r="I1854" s="1" t="s">
        <v>27</v>
      </c>
      <c r="J1854" s="1" t="s">
        <v>26</v>
      </c>
      <c r="K1854" s="1" t="s">
        <v>0</v>
      </c>
      <c r="L1854" s="1">
        <v>177507</v>
      </c>
      <c r="M1854" s="1">
        <v>4</v>
      </c>
      <c r="N1854" s="1">
        <v>1512479</v>
      </c>
      <c r="O1854" s="1">
        <v>53375</v>
      </c>
    </row>
    <row r="1855" spans="1:15">
      <c r="A1855" s="12">
        <v>84549090</v>
      </c>
      <c r="B1855" s="1" t="s">
        <v>9704</v>
      </c>
      <c r="C1855" s="12">
        <v>845490</v>
      </c>
      <c r="D1855" s="1" t="s">
        <v>2541</v>
      </c>
      <c r="E1855" s="12">
        <v>8454</v>
      </c>
      <c r="F1855" s="1" t="s">
        <v>167</v>
      </c>
      <c r="G1855" s="12">
        <v>84</v>
      </c>
      <c r="H1855" s="1" t="s">
        <v>28</v>
      </c>
      <c r="I1855" s="1" t="s">
        <v>27</v>
      </c>
      <c r="J1855" s="1" t="s">
        <v>26</v>
      </c>
      <c r="K1855" s="1" t="s">
        <v>0</v>
      </c>
      <c r="L1855" s="1">
        <v>177325</v>
      </c>
      <c r="M1855" s="1">
        <v>368</v>
      </c>
      <c r="N1855" s="1">
        <v>978366</v>
      </c>
      <c r="O1855" s="1">
        <v>13328</v>
      </c>
    </row>
    <row r="1856" spans="1:15">
      <c r="A1856" s="12">
        <v>90304090</v>
      </c>
      <c r="B1856" s="1" t="s">
        <v>9703</v>
      </c>
      <c r="C1856" s="12">
        <v>903040</v>
      </c>
      <c r="D1856" s="1" t="s">
        <v>5538</v>
      </c>
      <c r="E1856" s="12">
        <v>9030</v>
      </c>
      <c r="F1856" s="1" t="s">
        <v>2185</v>
      </c>
      <c r="G1856" s="12">
        <v>90</v>
      </c>
      <c r="H1856" s="1" t="s">
        <v>512</v>
      </c>
      <c r="I1856" s="1" t="s">
        <v>49</v>
      </c>
      <c r="J1856" s="1" t="s">
        <v>48</v>
      </c>
      <c r="K1856" s="1" t="s">
        <v>0</v>
      </c>
      <c r="L1856" s="1">
        <v>177210</v>
      </c>
      <c r="M1856" s="1">
        <v>1427</v>
      </c>
      <c r="N1856" s="1">
        <v>2829990</v>
      </c>
      <c r="O1856" s="1">
        <v>2736</v>
      </c>
    </row>
    <row r="1857" spans="1:15">
      <c r="A1857" s="12">
        <v>85015190</v>
      </c>
      <c r="B1857" s="1" t="s">
        <v>9702</v>
      </c>
      <c r="C1857" s="12">
        <v>850151</v>
      </c>
      <c r="D1857" s="1" t="s">
        <v>7733</v>
      </c>
      <c r="E1857" s="12">
        <v>8501</v>
      </c>
      <c r="F1857" s="1" t="s">
        <v>827</v>
      </c>
      <c r="G1857" s="12">
        <v>85</v>
      </c>
      <c r="H1857" s="1" t="s">
        <v>102</v>
      </c>
      <c r="I1857" s="1" t="s">
        <v>27</v>
      </c>
      <c r="J1857" s="1" t="s">
        <v>26</v>
      </c>
      <c r="K1857" s="1" t="s">
        <v>0</v>
      </c>
      <c r="L1857" s="1">
        <v>177067</v>
      </c>
      <c r="M1857" s="1">
        <v>159</v>
      </c>
      <c r="N1857" s="1">
        <v>879296</v>
      </c>
      <c r="O1857" s="1">
        <v>16062</v>
      </c>
    </row>
    <row r="1858" spans="1:15">
      <c r="A1858" s="12">
        <v>73239900</v>
      </c>
      <c r="B1858" s="1" t="s">
        <v>9701</v>
      </c>
      <c r="C1858" s="12">
        <v>732399</v>
      </c>
      <c r="D1858" s="1" t="s">
        <v>9700</v>
      </c>
      <c r="E1858" s="12">
        <v>7323</v>
      </c>
      <c r="F1858" s="1" t="s">
        <v>6758</v>
      </c>
      <c r="G1858" s="12">
        <v>73</v>
      </c>
      <c r="H1858" s="1" t="s">
        <v>108</v>
      </c>
      <c r="I1858" s="1" t="s">
        <v>107</v>
      </c>
      <c r="J1858" s="1" t="s">
        <v>106</v>
      </c>
      <c r="K1858" s="1" t="s">
        <v>0</v>
      </c>
      <c r="L1858" s="1">
        <v>176811</v>
      </c>
      <c r="M1858" s="1">
        <v>29899</v>
      </c>
      <c r="N1858" s="1">
        <v>28289</v>
      </c>
      <c r="O1858" s="1">
        <v>528</v>
      </c>
    </row>
    <row r="1859" spans="1:15">
      <c r="A1859" s="12">
        <v>62069000</v>
      </c>
      <c r="B1859" s="1" t="s">
        <v>9699</v>
      </c>
      <c r="C1859" s="12">
        <v>620690</v>
      </c>
      <c r="D1859" s="1" t="s">
        <v>9698</v>
      </c>
      <c r="E1859" s="12">
        <v>6206</v>
      </c>
      <c r="F1859" s="1" t="s">
        <v>7452</v>
      </c>
      <c r="G1859" s="12">
        <v>62</v>
      </c>
      <c r="H1859" s="1" t="s">
        <v>248</v>
      </c>
      <c r="I1859" s="1" t="s">
        <v>2</v>
      </c>
      <c r="J1859" s="1" t="s">
        <v>1</v>
      </c>
      <c r="K1859" s="1" t="s">
        <v>0</v>
      </c>
      <c r="L1859" s="1">
        <v>176561</v>
      </c>
      <c r="M1859" s="1">
        <v>1430</v>
      </c>
      <c r="N1859" s="1">
        <v>5288</v>
      </c>
      <c r="O1859" s="1">
        <v>17</v>
      </c>
    </row>
    <row r="1860" spans="1:15">
      <c r="A1860" s="12">
        <v>12092900</v>
      </c>
      <c r="B1860" s="1" t="s">
        <v>9697</v>
      </c>
      <c r="C1860" s="12">
        <v>120929</v>
      </c>
      <c r="D1860" s="1" t="s">
        <v>9697</v>
      </c>
      <c r="E1860" s="12">
        <v>1209</v>
      </c>
      <c r="F1860" s="1" t="s">
        <v>3279</v>
      </c>
      <c r="G1860" s="12">
        <v>12</v>
      </c>
      <c r="H1860" s="1" t="s">
        <v>331</v>
      </c>
      <c r="I1860" s="1" t="s">
        <v>59</v>
      </c>
      <c r="J1860" s="1" t="s">
        <v>58</v>
      </c>
      <c r="K1860" s="1" t="s">
        <v>0</v>
      </c>
      <c r="L1860" s="1">
        <v>176512</v>
      </c>
      <c r="M1860" s="1">
        <v>121520</v>
      </c>
      <c r="N1860" s="1">
        <v>491598</v>
      </c>
      <c r="O1860" s="1">
        <v>202314</v>
      </c>
    </row>
    <row r="1861" spans="1:15">
      <c r="A1861" s="12">
        <v>74094019</v>
      </c>
      <c r="B1861" s="1" t="s">
        <v>9696</v>
      </c>
      <c r="C1861" s="12">
        <v>740940</v>
      </c>
      <c r="D1861" s="1" t="s">
        <v>1512</v>
      </c>
      <c r="E1861" s="12">
        <v>7409</v>
      </c>
      <c r="F1861" s="1" t="s">
        <v>1511</v>
      </c>
      <c r="G1861" s="12">
        <v>74</v>
      </c>
      <c r="H1861" s="1" t="s">
        <v>491</v>
      </c>
      <c r="I1861" s="1" t="s">
        <v>107</v>
      </c>
      <c r="J1861" s="1" t="s">
        <v>106</v>
      </c>
      <c r="K1861" s="1" t="s">
        <v>0</v>
      </c>
      <c r="L1861" s="1">
        <v>175969</v>
      </c>
      <c r="M1861" s="1">
        <v>11952</v>
      </c>
      <c r="N1861" s="1">
        <v>41371</v>
      </c>
      <c r="O1861" s="1">
        <v>3013</v>
      </c>
    </row>
    <row r="1862" spans="1:15">
      <c r="A1862" s="12">
        <v>73071920</v>
      </c>
      <c r="B1862" s="1" t="s">
        <v>9695</v>
      </c>
      <c r="C1862" s="12">
        <v>730719</v>
      </c>
      <c r="D1862" s="1" t="s">
        <v>6752</v>
      </c>
      <c r="E1862" s="12">
        <v>7307</v>
      </c>
      <c r="F1862" s="1" t="s">
        <v>5339</v>
      </c>
      <c r="G1862" s="12">
        <v>73</v>
      </c>
      <c r="H1862" s="1" t="s">
        <v>108</v>
      </c>
      <c r="I1862" s="1" t="s">
        <v>107</v>
      </c>
      <c r="J1862" s="1" t="s">
        <v>106</v>
      </c>
      <c r="K1862" s="1" t="s">
        <v>0</v>
      </c>
      <c r="L1862" s="1">
        <v>175772</v>
      </c>
      <c r="M1862" s="1">
        <v>3999</v>
      </c>
      <c r="N1862" s="1">
        <v>6291346</v>
      </c>
      <c r="O1862" s="1">
        <v>460005</v>
      </c>
    </row>
    <row r="1863" spans="1:15">
      <c r="A1863" s="12">
        <v>49111010</v>
      </c>
      <c r="B1863" s="1" t="s">
        <v>9694</v>
      </c>
      <c r="C1863" s="12">
        <v>491110</v>
      </c>
      <c r="D1863" s="1" t="s">
        <v>9693</v>
      </c>
      <c r="E1863" s="12">
        <v>4911</v>
      </c>
      <c r="F1863" s="1" t="s">
        <v>9692</v>
      </c>
      <c r="G1863" s="12">
        <v>49</v>
      </c>
      <c r="H1863" s="1" t="s">
        <v>790</v>
      </c>
      <c r="I1863" s="1" t="s">
        <v>18</v>
      </c>
      <c r="J1863" s="1" t="s">
        <v>17</v>
      </c>
      <c r="K1863" s="1" t="s">
        <v>0</v>
      </c>
      <c r="L1863" s="1">
        <v>175514</v>
      </c>
      <c r="M1863" s="1">
        <v>49904</v>
      </c>
      <c r="N1863" s="1">
        <v>439074</v>
      </c>
      <c r="O1863" s="1">
        <v>7770</v>
      </c>
    </row>
    <row r="1864" spans="1:15">
      <c r="A1864" s="12">
        <v>84272010</v>
      </c>
      <c r="B1864" s="1" t="s">
        <v>9691</v>
      </c>
      <c r="C1864" s="12">
        <v>842720</v>
      </c>
      <c r="D1864" s="1" t="s">
        <v>9690</v>
      </c>
      <c r="E1864" s="12">
        <v>8427</v>
      </c>
      <c r="F1864" s="1" t="s">
        <v>6044</v>
      </c>
      <c r="G1864" s="12">
        <v>84</v>
      </c>
      <c r="H1864" s="1" t="s">
        <v>28</v>
      </c>
      <c r="I1864" s="1" t="s">
        <v>27</v>
      </c>
      <c r="J1864" s="1" t="s">
        <v>26</v>
      </c>
      <c r="K1864" s="1" t="s">
        <v>0</v>
      </c>
      <c r="L1864" s="1">
        <v>175000</v>
      </c>
      <c r="M1864" s="1">
        <v>42637</v>
      </c>
      <c r="N1864" s="1">
        <v>5947026</v>
      </c>
      <c r="O1864" s="1">
        <v>854779</v>
      </c>
    </row>
    <row r="1865" spans="1:15">
      <c r="A1865" s="12">
        <v>72051000</v>
      </c>
      <c r="B1865" s="1" t="s">
        <v>9689</v>
      </c>
      <c r="C1865" s="12">
        <v>720510</v>
      </c>
      <c r="D1865" s="1" t="s">
        <v>9688</v>
      </c>
      <c r="E1865" s="12">
        <v>7205</v>
      </c>
      <c r="F1865" s="1" t="s">
        <v>975</v>
      </c>
      <c r="G1865" s="12">
        <v>72</v>
      </c>
      <c r="H1865" s="1" t="s">
        <v>436</v>
      </c>
      <c r="I1865" s="1" t="s">
        <v>107</v>
      </c>
      <c r="J1865" s="1" t="s">
        <v>106</v>
      </c>
      <c r="K1865" s="1" t="s">
        <v>0</v>
      </c>
      <c r="L1865" s="1">
        <v>174740</v>
      </c>
      <c r="M1865" s="1">
        <v>181367</v>
      </c>
      <c r="N1865" s="1">
        <v>338842</v>
      </c>
      <c r="O1865" s="1">
        <v>57655</v>
      </c>
    </row>
    <row r="1866" spans="1:15">
      <c r="A1866" s="12">
        <v>48119010</v>
      </c>
      <c r="B1866" s="1" t="s">
        <v>9687</v>
      </c>
      <c r="C1866" s="12">
        <v>481190</v>
      </c>
      <c r="D1866" s="1" t="s">
        <v>9686</v>
      </c>
      <c r="E1866" s="12">
        <v>4811</v>
      </c>
      <c r="F1866" s="1" t="s">
        <v>2415</v>
      </c>
      <c r="G1866" s="12">
        <v>48</v>
      </c>
      <c r="H1866" s="1" t="s">
        <v>19</v>
      </c>
      <c r="I1866" s="1" t="s">
        <v>18</v>
      </c>
      <c r="J1866" s="1" t="s">
        <v>17</v>
      </c>
      <c r="K1866" s="1" t="s">
        <v>0</v>
      </c>
      <c r="L1866" s="1">
        <v>174145</v>
      </c>
      <c r="M1866" s="1">
        <v>51128</v>
      </c>
      <c r="N1866" s="1">
        <v>4220</v>
      </c>
      <c r="O1866" s="1">
        <v>64</v>
      </c>
    </row>
    <row r="1867" spans="1:15">
      <c r="A1867" s="12">
        <v>90291090</v>
      </c>
      <c r="B1867" s="1" t="s">
        <v>9685</v>
      </c>
      <c r="C1867" s="12">
        <v>902910</v>
      </c>
      <c r="D1867" s="1" t="s">
        <v>7524</v>
      </c>
      <c r="E1867" s="12">
        <v>9029</v>
      </c>
      <c r="F1867" s="1" t="s">
        <v>5741</v>
      </c>
      <c r="G1867" s="12">
        <v>90</v>
      </c>
      <c r="H1867" s="1" t="s">
        <v>512</v>
      </c>
      <c r="I1867" s="1" t="s">
        <v>49</v>
      </c>
      <c r="J1867" s="1" t="s">
        <v>48</v>
      </c>
      <c r="K1867" s="1" t="s">
        <v>0</v>
      </c>
      <c r="L1867" s="1">
        <v>174098</v>
      </c>
      <c r="M1867" s="1">
        <v>2763</v>
      </c>
      <c r="N1867" s="1">
        <v>362580</v>
      </c>
      <c r="O1867" s="1">
        <v>1206</v>
      </c>
    </row>
    <row r="1868" spans="1:15">
      <c r="A1868" s="12">
        <v>90292010</v>
      </c>
      <c r="B1868" s="1" t="s">
        <v>9684</v>
      </c>
      <c r="C1868" s="12">
        <v>902920</v>
      </c>
      <c r="D1868" s="1" t="s">
        <v>5742</v>
      </c>
      <c r="E1868" s="12">
        <v>9029</v>
      </c>
      <c r="F1868" s="1" t="s">
        <v>5741</v>
      </c>
      <c r="G1868" s="12">
        <v>90</v>
      </c>
      <c r="H1868" s="1" t="s">
        <v>512</v>
      </c>
      <c r="I1868" s="1" t="s">
        <v>49</v>
      </c>
      <c r="J1868" s="1" t="s">
        <v>48</v>
      </c>
      <c r="K1868" s="1" t="s">
        <v>0</v>
      </c>
      <c r="L1868" s="1">
        <v>173991</v>
      </c>
      <c r="M1868" s="1">
        <v>470</v>
      </c>
      <c r="N1868" s="1">
        <v>2692880</v>
      </c>
      <c r="O1868" s="1">
        <v>5816</v>
      </c>
    </row>
    <row r="1869" spans="1:15">
      <c r="A1869" s="12">
        <v>84332090</v>
      </c>
      <c r="B1869" s="1" t="s">
        <v>9683</v>
      </c>
      <c r="C1869" s="12">
        <v>843320</v>
      </c>
      <c r="D1869" s="1" t="s">
        <v>9682</v>
      </c>
      <c r="E1869" s="12">
        <v>8433</v>
      </c>
      <c r="F1869" s="1" t="s">
        <v>2988</v>
      </c>
      <c r="G1869" s="12">
        <v>84</v>
      </c>
      <c r="H1869" s="1" t="s">
        <v>28</v>
      </c>
      <c r="I1869" s="1" t="s">
        <v>27</v>
      </c>
      <c r="J1869" s="1" t="s">
        <v>26</v>
      </c>
      <c r="K1869" s="1" t="s">
        <v>0</v>
      </c>
      <c r="L1869" s="1">
        <v>173853</v>
      </c>
      <c r="M1869" s="1">
        <v>14040</v>
      </c>
      <c r="N1869" s="1">
        <v>6924843</v>
      </c>
      <c r="O1869" s="1">
        <v>650538</v>
      </c>
    </row>
    <row r="1870" spans="1:15">
      <c r="A1870" s="12">
        <v>39232990</v>
      </c>
      <c r="B1870" s="1" t="s">
        <v>9681</v>
      </c>
      <c r="C1870" s="12">
        <v>392329</v>
      </c>
      <c r="D1870" s="1" t="s">
        <v>7200</v>
      </c>
      <c r="E1870" s="12">
        <v>3923</v>
      </c>
      <c r="F1870" s="1" t="s">
        <v>1199</v>
      </c>
      <c r="G1870" s="12">
        <v>39</v>
      </c>
      <c r="H1870" s="1" t="s">
        <v>38</v>
      </c>
      <c r="I1870" s="1" t="s">
        <v>37</v>
      </c>
      <c r="J1870" s="1" t="s">
        <v>36</v>
      </c>
      <c r="K1870" s="1" t="s">
        <v>0</v>
      </c>
      <c r="L1870" s="1">
        <v>173406</v>
      </c>
      <c r="M1870" s="1">
        <v>25221</v>
      </c>
      <c r="N1870" s="1">
        <v>2120195</v>
      </c>
      <c r="O1870" s="1">
        <v>90603</v>
      </c>
    </row>
    <row r="1871" spans="1:15">
      <c r="A1871" s="12">
        <v>85311090</v>
      </c>
      <c r="B1871" s="1" t="s">
        <v>9680</v>
      </c>
      <c r="C1871" s="12">
        <v>853110</v>
      </c>
      <c r="D1871" s="1" t="s">
        <v>9564</v>
      </c>
      <c r="E1871" s="12">
        <v>8531</v>
      </c>
      <c r="F1871" s="1" t="s">
        <v>9563</v>
      </c>
      <c r="G1871" s="12">
        <v>85</v>
      </c>
      <c r="H1871" s="1" t="s">
        <v>102</v>
      </c>
      <c r="I1871" s="1" t="s">
        <v>27</v>
      </c>
      <c r="J1871" s="1" t="s">
        <v>26</v>
      </c>
      <c r="K1871" s="1" t="s">
        <v>0</v>
      </c>
      <c r="L1871" s="1">
        <v>173134</v>
      </c>
      <c r="M1871" s="1">
        <v>2338</v>
      </c>
      <c r="N1871" s="1">
        <v>1195085</v>
      </c>
      <c r="O1871" s="1">
        <v>3312</v>
      </c>
    </row>
    <row r="1872" spans="1:15">
      <c r="A1872" s="12">
        <v>52053100</v>
      </c>
      <c r="B1872" s="1" t="s">
        <v>9679</v>
      </c>
      <c r="C1872" s="12">
        <v>520531</v>
      </c>
      <c r="D1872" s="1" t="s">
        <v>9678</v>
      </c>
      <c r="E1872" s="12">
        <v>5205</v>
      </c>
      <c r="F1872" s="1" t="s">
        <v>77</v>
      </c>
      <c r="G1872" s="12">
        <v>52</v>
      </c>
      <c r="H1872" s="1" t="s">
        <v>76</v>
      </c>
      <c r="I1872" s="1" t="s">
        <v>2</v>
      </c>
      <c r="J1872" s="1" t="s">
        <v>1</v>
      </c>
      <c r="K1872" s="1" t="s">
        <v>0</v>
      </c>
      <c r="L1872" s="1">
        <v>173086</v>
      </c>
      <c r="M1872" s="1">
        <v>9159</v>
      </c>
      <c r="N1872" s="1">
        <v>0</v>
      </c>
      <c r="O1872" s="1">
        <v>0</v>
      </c>
    </row>
    <row r="1873" spans="1:15">
      <c r="A1873" s="12">
        <v>28241000</v>
      </c>
      <c r="B1873" s="1" t="s">
        <v>9677</v>
      </c>
      <c r="C1873" s="12">
        <v>282410</v>
      </c>
      <c r="D1873" s="1" t="s">
        <v>9676</v>
      </c>
      <c r="E1873" s="12">
        <v>2824</v>
      </c>
      <c r="F1873" s="1" t="s">
        <v>471</v>
      </c>
      <c r="G1873" s="12">
        <v>28</v>
      </c>
      <c r="H1873" s="1" t="s">
        <v>118</v>
      </c>
      <c r="I1873" s="1" t="s">
        <v>12</v>
      </c>
      <c r="J1873" s="1" t="s">
        <v>11</v>
      </c>
      <c r="K1873" s="1" t="s">
        <v>0</v>
      </c>
      <c r="L1873" s="1">
        <v>173079</v>
      </c>
      <c r="M1873" s="1">
        <v>49200</v>
      </c>
      <c r="N1873" s="1">
        <v>522</v>
      </c>
      <c r="O1873" s="1">
        <v>6</v>
      </c>
    </row>
    <row r="1874" spans="1:15">
      <c r="A1874" s="12">
        <v>32021000</v>
      </c>
      <c r="B1874" s="1" t="s">
        <v>9675</v>
      </c>
      <c r="C1874" s="12">
        <v>320210</v>
      </c>
      <c r="D1874" s="1" t="s">
        <v>9675</v>
      </c>
      <c r="E1874" s="12">
        <v>3202</v>
      </c>
      <c r="F1874" s="1" t="s">
        <v>2138</v>
      </c>
      <c r="G1874" s="12">
        <v>32</v>
      </c>
      <c r="H1874" s="1" t="s">
        <v>1112</v>
      </c>
      <c r="I1874" s="1" t="s">
        <v>12</v>
      </c>
      <c r="J1874" s="1" t="s">
        <v>11</v>
      </c>
      <c r="K1874" s="1" t="s">
        <v>0</v>
      </c>
      <c r="L1874" s="1">
        <v>172952</v>
      </c>
      <c r="M1874" s="1">
        <v>118250</v>
      </c>
      <c r="N1874" s="1">
        <v>0</v>
      </c>
      <c r="O1874" s="1">
        <v>0</v>
      </c>
    </row>
    <row r="1875" spans="1:15">
      <c r="A1875" s="12">
        <v>28363000</v>
      </c>
      <c r="B1875" s="1" t="s">
        <v>9674</v>
      </c>
      <c r="C1875" s="12">
        <v>283630</v>
      </c>
      <c r="D1875" s="1" t="s">
        <v>9674</v>
      </c>
      <c r="E1875" s="12">
        <v>2836</v>
      </c>
      <c r="F1875" s="1" t="s">
        <v>307</v>
      </c>
      <c r="G1875" s="12">
        <v>28</v>
      </c>
      <c r="H1875" s="1" t="s">
        <v>118</v>
      </c>
      <c r="I1875" s="1" t="s">
        <v>12</v>
      </c>
      <c r="J1875" s="1" t="s">
        <v>11</v>
      </c>
      <c r="K1875" s="1" t="s">
        <v>0</v>
      </c>
      <c r="L1875" s="1">
        <v>172317</v>
      </c>
      <c r="M1875" s="1">
        <v>268874</v>
      </c>
      <c r="N1875" s="1">
        <v>83371</v>
      </c>
      <c r="O1875" s="1">
        <v>25505</v>
      </c>
    </row>
    <row r="1876" spans="1:15">
      <c r="A1876" s="12">
        <v>90328923</v>
      </c>
      <c r="B1876" s="1" t="s">
        <v>9673</v>
      </c>
      <c r="C1876" s="12">
        <v>903289</v>
      </c>
      <c r="D1876" s="1" t="s">
        <v>4660</v>
      </c>
      <c r="E1876" s="12">
        <v>9032</v>
      </c>
      <c r="F1876" s="1" t="s">
        <v>4659</v>
      </c>
      <c r="G1876" s="12">
        <v>90</v>
      </c>
      <c r="H1876" s="1" t="s">
        <v>512</v>
      </c>
      <c r="I1876" s="1" t="s">
        <v>49</v>
      </c>
      <c r="J1876" s="1" t="s">
        <v>48</v>
      </c>
      <c r="K1876" s="1" t="s">
        <v>0</v>
      </c>
      <c r="L1876" s="1">
        <v>172155</v>
      </c>
      <c r="M1876" s="1">
        <v>978</v>
      </c>
      <c r="N1876" s="1">
        <v>6164004</v>
      </c>
      <c r="O1876" s="1">
        <v>29200</v>
      </c>
    </row>
    <row r="1877" spans="1:15">
      <c r="A1877" s="12">
        <v>62024000</v>
      </c>
      <c r="B1877" s="1" t="s">
        <v>9672</v>
      </c>
      <c r="C1877" s="12">
        <v>620240</v>
      </c>
      <c r="D1877" s="1" t="s">
        <v>9671</v>
      </c>
      <c r="E1877" s="12">
        <v>6202</v>
      </c>
      <c r="F1877" s="1" t="s">
        <v>8314</v>
      </c>
      <c r="G1877" s="12">
        <v>62</v>
      </c>
      <c r="H1877" s="1" t="s">
        <v>248</v>
      </c>
      <c r="I1877" s="1" t="s">
        <v>2</v>
      </c>
      <c r="J1877" s="1" t="s">
        <v>1</v>
      </c>
      <c r="K1877" s="1" t="s">
        <v>0</v>
      </c>
      <c r="L1877" s="1">
        <v>171871</v>
      </c>
      <c r="M1877" s="1">
        <v>1122</v>
      </c>
      <c r="N1877" s="1">
        <v>16819</v>
      </c>
      <c r="O1877" s="1">
        <v>56</v>
      </c>
    </row>
    <row r="1878" spans="1:15">
      <c r="A1878" s="12">
        <v>68042190</v>
      </c>
      <c r="B1878" s="1" t="s">
        <v>9195</v>
      </c>
      <c r="C1878" s="12">
        <v>680421</v>
      </c>
      <c r="D1878" s="1" t="s">
        <v>9195</v>
      </c>
      <c r="E1878" s="12">
        <v>6804</v>
      </c>
      <c r="F1878" s="1" t="s">
        <v>3315</v>
      </c>
      <c r="G1878" s="12">
        <v>68</v>
      </c>
      <c r="H1878" s="1" t="s">
        <v>8</v>
      </c>
      <c r="I1878" s="1" t="s">
        <v>7</v>
      </c>
      <c r="J1878" s="1" t="s">
        <v>6</v>
      </c>
      <c r="K1878" s="1" t="s">
        <v>0</v>
      </c>
      <c r="L1878" s="1">
        <v>171623</v>
      </c>
      <c r="M1878" s="1">
        <v>10150</v>
      </c>
      <c r="N1878" s="1">
        <v>179400</v>
      </c>
      <c r="O1878" s="1">
        <v>321</v>
      </c>
    </row>
    <row r="1879" spans="1:15">
      <c r="A1879" s="12">
        <v>44013100</v>
      </c>
      <c r="B1879" s="1" t="s">
        <v>9670</v>
      </c>
      <c r="C1879" s="12">
        <v>440131</v>
      </c>
      <c r="D1879" s="1" t="s">
        <v>9670</v>
      </c>
      <c r="E1879" s="12">
        <v>4401</v>
      </c>
      <c r="F1879" s="1" t="s">
        <v>4646</v>
      </c>
      <c r="G1879" s="12">
        <v>44</v>
      </c>
      <c r="H1879" s="1" t="s">
        <v>2121</v>
      </c>
      <c r="I1879" s="1" t="s">
        <v>1129</v>
      </c>
      <c r="J1879" s="1" t="s">
        <v>1128</v>
      </c>
      <c r="K1879" s="1" t="s">
        <v>0</v>
      </c>
      <c r="L1879" s="1">
        <v>171253</v>
      </c>
      <c r="M1879" s="1">
        <v>877728</v>
      </c>
      <c r="N1879" s="1">
        <v>0</v>
      </c>
      <c r="O1879" s="1">
        <v>0</v>
      </c>
    </row>
    <row r="1880" spans="1:15">
      <c r="A1880" s="12">
        <v>83062900</v>
      </c>
      <c r="B1880" s="1" t="s">
        <v>9669</v>
      </c>
      <c r="C1880" s="12">
        <v>830629</v>
      </c>
      <c r="D1880" s="1" t="s">
        <v>9668</v>
      </c>
      <c r="E1880" s="12">
        <v>8306</v>
      </c>
      <c r="F1880" s="1" t="s">
        <v>1966</v>
      </c>
      <c r="G1880" s="12">
        <v>83</v>
      </c>
      <c r="H1880" s="1" t="s">
        <v>929</v>
      </c>
      <c r="I1880" s="1" t="s">
        <v>107</v>
      </c>
      <c r="J1880" s="1" t="s">
        <v>106</v>
      </c>
      <c r="K1880" s="1" t="s">
        <v>0</v>
      </c>
      <c r="L1880" s="1">
        <v>171018</v>
      </c>
      <c r="M1880" s="1">
        <v>4713</v>
      </c>
      <c r="N1880" s="1">
        <v>105840</v>
      </c>
      <c r="O1880" s="1">
        <v>1197</v>
      </c>
    </row>
    <row r="1881" spans="1:15">
      <c r="A1881" s="12">
        <v>84254200</v>
      </c>
      <c r="B1881" s="1" t="s">
        <v>9667</v>
      </c>
      <c r="C1881" s="12">
        <v>842542</v>
      </c>
      <c r="D1881" s="1" t="s">
        <v>9666</v>
      </c>
      <c r="E1881" s="12">
        <v>8425</v>
      </c>
      <c r="F1881" s="1" t="s">
        <v>3079</v>
      </c>
      <c r="G1881" s="12">
        <v>84</v>
      </c>
      <c r="H1881" s="1" t="s">
        <v>28</v>
      </c>
      <c r="I1881" s="1" t="s">
        <v>27</v>
      </c>
      <c r="J1881" s="1" t="s">
        <v>26</v>
      </c>
      <c r="K1881" s="1" t="s">
        <v>0</v>
      </c>
      <c r="L1881" s="1">
        <v>170478</v>
      </c>
      <c r="M1881" s="1">
        <v>5683</v>
      </c>
      <c r="N1881" s="1">
        <v>1252349</v>
      </c>
      <c r="O1881" s="1">
        <v>29573</v>
      </c>
    </row>
    <row r="1882" spans="1:15">
      <c r="A1882" s="12">
        <v>94015900</v>
      </c>
      <c r="B1882" s="1" t="s">
        <v>9665</v>
      </c>
      <c r="C1882" s="12">
        <v>940159</v>
      </c>
      <c r="D1882" s="1" t="s">
        <v>9664</v>
      </c>
      <c r="E1882" s="12">
        <v>9401</v>
      </c>
      <c r="F1882" s="1" t="s">
        <v>1915</v>
      </c>
      <c r="G1882" s="12">
        <v>94</v>
      </c>
      <c r="H1882" s="1" t="s">
        <v>259</v>
      </c>
      <c r="I1882" s="1" t="s">
        <v>127</v>
      </c>
      <c r="J1882" s="1" t="s">
        <v>126</v>
      </c>
      <c r="K1882" s="1" t="s">
        <v>0</v>
      </c>
      <c r="L1882" s="1">
        <v>169785</v>
      </c>
      <c r="M1882" s="1">
        <v>4428</v>
      </c>
      <c r="N1882" s="1">
        <v>0</v>
      </c>
      <c r="O1882" s="1">
        <v>0</v>
      </c>
    </row>
    <row r="1883" spans="1:15">
      <c r="A1883" s="12">
        <v>73211900</v>
      </c>
      <c r="B1883" s="1" t="s">
        <v>9663</v>
      </c>
      <c r="C1883" s="12">
        <v>732119</v>
      </c>
      <c r="D1883" s="1" t="s">
        <v>9662</v>
      </c>
      <c r="E1883" s="12">
        <v>7321</v>
      </c>
      <c r="F1883" s="1" t="s">
        <v>5491</v>
      </c>
      <c r="G1883" s="12">
        <v>73</v>
      </c>
      <c r="H1883" s="1" t="s">
        <v>108</v>
      </c>
      <c r="I1883" s="1" t="s">
        <v>107</v>
      </c>
      <c r="J1883" s="1" t="s">
        <v>106</v>
      </c>
      <c r="K1883" s="1" t="s">
        <v>0</v>
      </c>
      <c r="L1883" s="1">
        <v>169242</v>
      </c>
      <c r="M1883" s="1">
        <v>21850</v>
      </c>
      <c r="N1883" s="1">
        <v>27859</v>
      </c>
      <c r="O1883" s="1">
        <v>1971</v>
      </c>
    </row>
    <row r="1884" spans="1:15">
      <c r="A1884" s="12">
        <v>83023000</v>
      </c>
      <c r="B1884" s="1" t="s">
        <v>9661</v>
      </c>
      <c r="C1884" s="12">
        <v>830230</v>
      </c>
      <c r="D1884" s="1" t="s">
        <v>9660</v>
      </c>
      <c r="E1884" s="12">
        <v>8302</v>
      </c>
      <c r="F1884" s="1" t="s">
        <v>5023</v>
      </c>
      <c r="G1884" s="12">
        <v>83</v>
      </c>
      <c r="H1884" s="1" t="s">
        <v>929</v>
      </c>
      <c r="I1884" s="1" t="s">
        <v>107</v>
      </c>
      <c r="J1884" s="1" t="s">
        <v>106</v>
      </c>
      <c r="K1884" s="1" t="s">
        <v>0</v>
      </c>
      <c r="L1884" s="1">
        <v>168204</v>
      </c>
      <c r="M1884" s="1">
        <v>12498</v>
      </c>
      <c r="N1884" s="1">
        <v>3236191</v>
      </c>
      <c r="O1884" s="1">
        <v>188545</v>
      </c>
    </row>
    <row r="1885" spans="1:15">
      <c r="A1885" s="12">
        <v>54041990</v>
      </c>
      <c r="B1885" s="1" t="s">
        <v>9659</v>
      </c>
      <c r="C1885" s="12">
        <v>540419</v>
      </c>
      <c r="D1885" s="1" t="s">
        <v>1283</v>
      </c>
      <c r="E1885" s="12">
        <v>5404</v>
      </c>
      <c r="F1885" s="1" t="s">
        <v>1040</v>
      </c>
      <c r="G1885" s="12">
        <v>54</v>
      </c>
      <c r="H1885" s="1" t="s">
        <v>355</v>
      </c>
      <c r="I1885" s="1" t="s">
        <v>2</v>
      </c>
      <c r="J1885" s="1" t="s">
        <v>1</v>
      </c>
      <c r="K1885" s="1" t="s">
        <v>0</v>
      </c>
      <c r="L1885" s="1">
        <v>167244</v>
      </c>
      <c r="M1885" s="1">
        <v>13372</v>
      </c>
      <c r="N1885" s="1">
        <v>1757420</v>
      </c>
      <c r="O1885" s="1">
        <v>99403</v>
      </c>
    </row>
    <row r="1886" spans="1:15">
      <c r="A1886" s="12">
        <v>39269069</v>
      </c>
      <c r="B1886" s="1" t="s">
        <v>9658</v>
      </c>
      <c r="C1886" s="12">
        <v>392690</v>
      </c>
      <c r="D1886" s="1" t="s">
        <v>970</v>
      </c>
      <c r="E1886" s="12">
        <v>3926</v>
      </c>
      <c r="F1886" s="1" t="s">
        <v>969</v>
      </c>
      <c r="G1886" s="12">
        <v>39</v>
      </c>
      <c r="H1886" s="1" t="s">
        <v>38</v>
      </c>
      <c r="I1886" s="1" t="s">
        <v>37</v>
      </c>
      <c r="J1886" s="1" t="s">
        <v>36</v>
      </c>
      <c r="K1886" s="1" t="s">
        <v>0</v>
      </c>
      <c r="L1886" s="1">
        <v>167168</v>
      </c>
      <c r="M1886" s="1">
        <v>751</v>
      </c>
      <c r="N1886" s="1">
        <v>1969279</v>
      </c>
      <c r="O1886" s="1">
        <v>10128</v>
      </c>
    </row>
    <row r="1887" spans="1:15">
      <c r="A1887" s="12">
        <v>85072010</v>
      </c>
      <c r="B1887" s="1" t="s">
        <v>9657</v>
      </c>
      <c r="C1887" s="12">
        <v>850720</v>
      </c>
      <c r="D1887" s="1" t="s">
        <v>8853</v>
      </c>
      <c r="E1887" s="12">
        <v>8507</v>
      </c>
      <c r="F1887" s="1" t="s">
        <v>1388</v>
      </c>
      <c r="G1887" s="12">
        <v>85</v>
      </c>
      <c r="H1887" s="1" t="s">
        <v>102</v>
      </c>
      <c r="I1887" s="1" t="s">
        <v>27</v>
      </c>
      <c r="J1887" s="1" t="s">
        <v>26</v>
      </c>
      <c r="K1887" s="1" t="s">
        <v>0</v>
      </c>
      <c r="L1887" s="1">
        <v>166116</v>
      </c>
      <c r="M1887" s="1">
        <v>23021</v>
      </c>
      <c r="N1887" s="1">
        <v>6744067</v>
      </c>
      <c r="O1887" s="1">
        <v>797175</v>
      </c>
    </row>
    <row r="1888" spans="1:15">
      <c r="A1888" s="12">
        <v>73066100</v>
      </c>
      <c r="B1888" s="1" t="s">
        <v>9656</v>
      </c>
      <c r="C1888" s="12">
        <v>730661</v>
      </c>
      <c r="D1888" s="1" t="s">
        <v>9655</v>
      </c>
      <c r="E1888" s="12">
        <v>7306</v>
      </c>
      <c r="F1888" s="1" t="s">
        <v>2336</v>
      </c>
      <c r="G1888" s="12">
        <v>73</v>
      </c>
      <c r="H1888" s="1" t="s">
        <v>108</v>
      </c>
      <c r="I1888" s="1" t="s">
        <v>107</v>
      </c>
      <c r="J1888" s="1" t="s">
        <v>106</v>
      </c>
      <c r="K1888" s="1" t="s">
        <v>0</v>
      </c>
      <c r="L1888" s="1">
        <v>166028</v>
      </c>
      <c r="M1888" s="1">
        <v>24540</v>
      </c>
      <c r="N1888" s="1">
        <v>272873</v>
      </c>
      <c r="O1888" s="1">
        <v>61491</v>
      </c>
    </row>
    <row r="1889" spans="1:15">
      <c r="A1889" s="12">
        <v>74111090</v>
      </c>
      <c r="B1889" s="1" t="s">
        <v>9654</v>
      </c>
      <c r="C1889" s="12">
        <v>741110</v>
      </c>
      <c r="D1889" s="1" t="s">
        <v>9653</v>
      </c>
      <c r="E1889" s="12">
        <v>7411</v>
      </c>
      <c r="F1889" s="1" t="s">
        <v>1442</v>
      </c>
      <c r="G1889" s="12">
        <v>74</v>
      </c>
      <c r="H1889" s="1" t="s">
        <v>491</v>
      </c>
      <c r="I1889" s="1" t="s">
        <v>107</v>
      </c>
      <c r="J1889" s="1" t="s">
        <v>106</v>
      </c>
      <c r="K1889" s="1" t="s">
        <v>0</v>
      </c>
      <c r="L1889" s="1">
        <v>165921</v>
      </c>
      <c r="M1889" s="1">
        <v>4373</v>
      </c>
      <c r="N1889" s="1">
        <v>333708</v>
      </c>
      <c r="O1889" s="1">
        <v>11557</v>
      </c>
    </row>
    <row r="1890" spans="1:15">
      <c r="A1890" s="12">
        <v>84672999</v>
      </c>
      <c r="B1890" s="1" t="s">
        <v>9652</v>
      </c>
      <c r="C1890" s="12">
        <v>846729</v>
      </c>
      <c r="D1890" s="1" t="s">
        <v>501</v>
      </c>
      <c r="E1890" s="12">
        <v>8467</v>
      </c>
      <c r="F1890" s="1" t="s">
        <v>500</v>
      </c>
      <c r="G1890" s="12">
        <v>84</v>
      </c>
      <c r="H1890" s="1" t="s">
        <v>28</v>
      </c>
      <c r="I1890" s="1" t="s">
        <v>27</v>
      </c>
      <c r="J1890" s="1" t="s">
        <v>26</v>
      </c>
      <c r="K1890" s="1" t="s">
        <v>0</v>
      </c>
      <c r="L1890" s="1">
        <v>165901</v>
      </c>
      <c r="M1890" s="1">
        <v>3209</v>
      </c>
      <c r="N1890" s="1">
        <v>1602317</v>
      </c>
      <c r="O1890" s="1">
        <v>52661</v>
      </c>
    </row>
    <row r="1891" spans="1:15">
      <c r="A1891" s="12">
        <v>40159000</v>
      </c>
      <c r="B1891" s="1" t="s">
        <v>9651</v>
      </c>
      <c r="C1891" s="12">
        <v>401590</v>
      </c>
      <c r="D1891" s="1" t="s">
        <v>9651</v>
      </c>
      <c r="E1891" s="12">
        <v>4015</v>
      </c>
      <c r="F1891" s="1" t="s">
        <v>4258</v>
      </c>
      <c r="G1891" s="12">
        <v>40</v>
      </c>
      <c r="H1891" s="1" t="s">
        <v>422</v>
      </c>
      <c r="I1891" s="1" t="s">
        <v>37</v>
      </c>
      <c r="J1891" s="1" t="s">
        <v>36</v>
      </c>
      <c r="K1891" s="1" t="s">
        <v>0</v>
      </c>
      <c r="L1891" s="1">
        <v>164172</v>
      </c>
      <c r="M1891" s="1">
        <v>1403</v>
      </c>
      <c r="N1891" s="1">
        <v>472195</v>
      </c>
      <c r="O1891" s="1">
        <v>4133</v>
      </c>
    </row>
    <row r="1892" spans="1:15">
      <c r="A1892" s="12">
        <v>22085000</v>
      </c>
      <c r="B1892" s="1" t="s">
        <v>9650</v>
      </c>
      <c r="C1892" s="12">
        <v>220850</v>
      </c>
      <c r="D1892" s="1" t="s">
        <v>9649</v>
      </c>
      <c r="E1892" s="12">
        <v>2208</v>
      </c>
      <c r="F1892" s="1" t="s">
        <v>1605</v>
      </c>
      <c r="G1892" s="12">
        <v>22</v>
      </c>
      <c r="H1892" s="1" t="s">
        <v>1086</v>
      </c>
      <c r="I1892" s="1" t="s">
        <v>751</v>
      </c>
      <c r="J1892" s="1" t="s">
        <v>750</v>
      </c>
      <c r="K1892" s="1" t="s">
        <v>0</v>
      </c>
      <c r="L1892" s="1">
        <v>163737</v>
      </c>
      <c r="M1892" s="1">
        <v>154645</v>
      </c>
      <c r="N1892" s="1">
        <v>12498</v>
      </c>
      <c r="O1892" s="1">
        <v>666</v>
      </c>
    </row>
    <row r="1893" spans="1:15">
      <c r="A1893" s="12">
        <v>90189021</v>
      </c>
      <c r="B1893" s="1" t="s">
        <v>9648</v>
      </c>
      <c r="C1893" s="12">
        <v>901890</v>
      </c>
      <c r="D1893" s="1" t="s">
        <v>2856</v>
      </c>
      <c r="E1893" s="12">
        <v>9018</v>
      </c>
      <c r="F1893" s="1" t="s">
        <v>807</v>
      </c>
      <c r="G1893" s="12">
        <v>90</v>
      </c>
      <c r="H1893" s="1" t="s">
        <v>512</v>
      </c>
      <c r="I1893" s="1" t="s">
        <v>49</v>
      </c>
      <c r="J1893" s="1" t="s">
        <v>48</v>
      </c>
      <c r="K1893" s="1" t="s">
        <v>0</v>
      </c>
      <c r="L1893" s="1">
        <v>163595</v>
      </c>
      <c r="M1893" s="1">
        <v>1299</v>
      </c>
      <c r="N1893" s="1">
        <v>296495</v>
      </c>
      <c r="O1893" s="1">
        <v>2402</v>
      </c>
    </row>
    <row r="1894" spans="1:15">
      <c r="A1894" s="12">
        <v>21041011</v>
      </c>
      <c r="B1894" s="1" t="s">
        <v>9647</v>
      </c>
      <c r="C1894" s="12">
        <v>210410</v>
      </c>
      <c r="D1894" s="1" t="s">
        <v>4603</v>
      </c>
      <c r="E1894" s="12">
        <v>2104</v>
      </c>
      <c r="F1894" s="1" t="s">
        <v>4602</v>
      </c>
      <c r="G1894" s="12">
        <v>21</v>
      </c>
      <c r="H1894" s="1" t="s">
        <v>752</v>
      </c>
      <c r="I1894" s="1" t="s">
        <v>751</v>
      </c>
      <c r="J1894" s="1" t="s">
        <v>750</v>
      </c>
      <c r="K1894" s="1" t="s">
        <v>0</v>
      </c>
      <c r="L1894" s="1">
        <v>163361</v>
      </c>
      <c r="M1894" s="1">
        <v>21334</v>
      </c>
      <c r="N1894" s="1">
        <v>138263</v>
      </c>
      <c r="O1894" s="1">
        <v>7363</v>
      </c>
    </row>
    <row r="1895" spans="1:15">
      <c r="A1895" s="12">
        <v>74093900</v>
      </c>
      <c r="B1895" s="1" t="s">
        <v>9646</v>
      </c>
      <c r="C1895" s="12">
        <v>740939</v>
      </c>
      <c r="D1895" s="1" t="s">
        <v>9646</v>
      </c>
      <c r="E1895" s="12">
        <v>7409</v>
      </c>
      <c r="F1895" s="1" t="s">
        <v>1511</v>
      </c>
      <c r="G1895" s="12">
        <v>74</v>
      </c>
      <c r="H1895" s="1" t="s">
        <v>491</v>
      </c>
      <c r="I1895" s="1" t="s">
        <v>107</v>
      </c>
      <c r="J1895" s="1" t="s">
        <v>106</v>
      </c>
      <c r="K1895" s="1" t="s">
        <v>0</v>
      </c>
      <c r="L1895" s="1">
        <v>162931</v>
      </c>
      <c r="M1895" s="1">
        <v>12766</v>
      </c>
      <c r="N1895" s="1">
        <v>19566</v>
      </c>
      <c r="O1895" s="1">
        <v>347</v>
      </c>
    </row>
    <row r="1896" spans="1:15">
      <c r="A1896" s="12">
        <v>90178090</v>
      </c>
      <c r="B1896" s="1" t="s">
        <v>9645</v>
      </c>
      <c r="C1896" s="12">
        <v>901780</v>
      </c>
      <c r="D1896" s="1" t="s">
        <v>7867</v>
      </c>
      <c r="E1896" s="12">
        <v>9017</v>
      </c>
      <c r="F1896" s="1" t="s">
        <v>602</v>
      </c>
      <c r="G1896" s="12">
        <v>90</v>
      </c>
      <c r="H1896" s="1" t="s">
        <v>512</v>
      </c>
      <c r="I1896" s="1" t="s">
        <v>49</v>
      </c>
      <c r="J1896" s="1" t="s">
        <v>48</v>
      </c>
      <c r="K1896" s="1" t="s">
        <v>0</v>
      </c>
      <c r="L1896" s="1">
        <v>162763</v>
      </c>
      <c r="M1896" s="1">
        <v>217</v>
      </c>
      <c r="N1896" s="1">
        <v>246687</v>
      </c>
      <c r="O1896" s="1">
        <v>390</v>
      </c>
    </row>
    <row r="1897" spans="1:15">
      <c r="A1897" s="12">
        <v>85411092</v>
      </c>
      <c r="B1897" s="1" t="s">
        <v>9644</v>
      </c>
      <c r="C1897" s="12">
        <v>854110</v>
      </c>
      <c r="D1897" s="1" t="s">
        <v>391</v>
      </c>
      <c r="E1897" s="12">
        <v>8541</v>
      </c>
      <c r="F1897" s="1" t="s">
        <v>390</v>
      </c>
      <c r="G1897" s="12">
        <v>85</v>
      </c>
      <c r="H1897" s="1" t="s">
        <v>102</v>
      </c>
      <c r="I1897" s="1" t="s">
        <v>27</v>
      </c>
      <c r="J1897" s="1" t="s">
        <v>26</v>
      </c>
      <c r="K1897" s="1" t="s">
        <v>0</v>
      </c>
      <c r="L1897" s="1">
        <v>162611</v>
      </c>
      <c r="M1897" s="1">
        <v>1654</v>
      </c>
      <c r="N1897" s="1">
        <v>128616</v>
      </c>
      <c r="O1897" s="1">
        <v>544</v>
      </c>
    </row>
    <row r="1898" spans="1:15">
      <c r="A1898" s="12">
        <v>39073019</v>
      </c>
      <c r="B1898" s="1" t="s">
        <v>9643</v>
      </c>
      <c r="C1898" s="12">
        <v>390730</v>
      </c>
      <c r="D1898" s="1" t="s">
        <v>3006</v>
      </c>
      <c r="E1898" s="12">
        <v>3907</v>
      </c>
      <c r="F1898" s="1" t="s">
        <v>775</v>
      </c>
      <c r="G1898" s="12">
        <v>39</v>
      </c>
      <c r="H1898" s="1" t="s">
        <v>38</v>
      </c>
      <c r="I1898" s="1" t="s">
        <v>37</v>
      </c>
      <c r="J1898" s="1" t="s">
        <v>36</v>
      </c>
      <c r="K1898" s="1" t="s">
        <v>0</v>
      </c>
      <c r="L1898" s="1">
        <v>162524</v>
      </c>
      <c r="M1898" s="1">
        <v>2357</v>
      </c>
      <c r="N1898" s="1">
        <v>1223577</v>
      </c>
      <c r="O1898" s="1">
        <v>153972</v>
      </c>
    </row>
    <row r="1899" spans="1:15">
      <c r="A1899" s="12">
        <v>72259200</v>
      </c>
      <c r="B1899" s="1" t="s">
        <v>9642</v>
      </c>
      <c r="C1899" s="12">
        <v>722592</v>
      </c>
      <c r="D1899" s="1" t="s">
        <v>9641</v>
      </c>
      <c r="E1899" s="12">
        <v>7225</v>
      </c>
      <c r="F1899" s="1" t="s">
        <v>2009</v>
      </c>
      <c r="G1899" s="12">
        <v>72</v>
      </c>
      <c r="H1899" s="1" t="s">
        <v>436</v>
      </c>
      <c r="I1899" s="1" t="s">
        <v>107</v>
      </c>
      <c r="J1899" s="1" t="s">
        <v>106</v>
      </c>
      <c r="K1899" s="1" t="s">
        <v>0</v>
      </c>
      <c r="L1899" s="1">
        <v>162483</v>
      </c>
      <c r="M1899" s="1">
        <v>161195</v>
      </c>
      <c r="N1899" s="1">
        <v>0</v>
      </c>
      <c r="O1899" s="1">
        <v>0</v>
      </c>
    </row>
    <row r="1900" spans="1:15">
      <c r="A1900" s="12">
        <v>74101200</v>
      </c>
      <c r="B1900" s="1" t="s">
        <v>9640</v>
      </c>
      <c r="C1900" s="12">
        <v>741012</v>
      </c>
      <c r="D1900" s="1" t="s">
        <v>9639</v>
      </c>
      <c r="E1900" s="12">
        <v>7410</v>
      </c>
      <c r="F1900" s="1" t="s">
        <v>492</v>
      </c>
      <c r="G1900" s="12">
        <v>74</v>
      </c>
      <c r="H1900" s="1" t="s">
        <v>491</v>
      </c>
      <c r="I1900" s="1" t="s">
        <v>107</v>
      </c>
      <c r="J1900" s="1" t="s">
        <v>106</v>
      </c>
      <c r="K1900" s="1" t="s">
        <v>0</v>
      </c>
      <c r="L1900" s="1">
        <v>161955</v>
      </c>
      <c r="M1900" s="1">
        <v>17274</v>
      </c>
      <c r="N1900" s="1">
        <v>28102</v>
      </c>
      <c r="O1900" s="1">
        <v>430</v>
      </c>
    </row>
    <row r="1901" spans="1:15">
      <c r="A1901" s="12">
        <v>29061950</v>
      </c>
      <c r="B1901" s="1" t="s">
        <v>9638</v>
      </c>
      <c r="C1901" s="12">
        <v>290619</v>
      </c>
      <c r="D1901" s="1" t="s">
        <v>15</v>
      </c>
      <c r="E1901" s="12">
        <v>2906</v>
      </c>
      <c r="F1901" s="1" t="s">
        <v>14</v>
      </c>
      <c r="G1901" s="12">
        <v>29</v>
      </c>
      <c r="H1901" s="1" t="s">
        <v>13</v>
      </c>
      <c r="I1901" s="1" t="s">
        <v>12</v>
      </c>
      <c r="J1901" s="1" t="s">
        <v>11</v>
      </c>
      <c r="K1901" s="1" t="s">
        <v>0</v>
      </c>
      <c r="L1901" s="1">
        <v>161556</v>
      </c>
      <c r="M1901" s="1">
        <v>40500</v>
      </c>
      <c r="N1901" s="1">
        <v>741943</v>
      </c>
      <c r="O1901" s="1">
        <v>76803</v>
      </c>
    </row>
    <row r="1902" spans="1:15">
      <c r="A1902" s="12">
        <v>84051000</v>
      </c>
      <c r="B1902" s="1" t="s">
        <v>5964</v>
      </c>
      <c r="C1902" s="12">
        <v>840510</v>
      </c>
      <c r="D1902" s="1" t="s">
        <v>9637</v>
      </c>
      <c r="E1902" s="12">
        <v>8405</v>
      </c>
      <c r="F1902" s="1" t="s">
        <v>5964</v>
      </c>
      <c r="G1902" s="12">
        <v>84</v>
      </c>
      <c r="H1902" s="1" t="s">
        <v>28</v>
      </c>
      <c r="I1902" s="1" t="s">
        <v>27</v>
      </c>
      <c r="J1902" s="1" t="s">
        <v>26</v>
      </c>
      <c r="K1902" s="1" t="s">
        <v>0</v>
      </c>
      <c r="L1902" s="1">
        <v>161550</v>
      </c>
      <c r="M1902" s="1">
        <v>16036</v>
      </c>
      <c r="N1902" s="1">
        <v>177280</v>
      </c>
      <c r="O1902" s="1">
        <v>1136</v>
      </c>
    </row>
    <row r="1903" spans="1:15">
      <c r="A1903" s="12">
        <v>21039029</v>
      </c>
      <c r="B1903" s="1" t="s">
        <v>9636</v>
      </c>
      <c r="C1903" s="12">
        <v>210390</v>
      </c>
      <c r="D1903" s="1" t="s">
        <v>4454</v>
      </c>
      <c r="E1903" s="12">
        <v>2103</v>
      </c>
      <c r="F1903" s="1" t="s">
        <v>3178</v>
      </c>
      <c r="G1903" s="12">
        <v>21</v>
      </c>
      <c r="H1903" s="1" t="s">
        <v>752</v>
      </c>
      <c r="I1903" s="1" t="s">
        <v>751</v>
      </c>
      <c r="J1903" s="1" t="s">
        <v>750</v>
      </c>
      <c r="K1903" s="1" t="s">
        <v>0</v>
      </c>
      <c r="L1903" s="1">
        <v>161546</v>
      </c>
      <c r="M1903" s="1">
        <v>64251</v>
      </c>
      <c r="N1903" s="1">
        <v>2157198</v>
      </c>
      <c r="O1903" s="1">
        <v>548617</v>
      </c>
    </row>
    <row r="1904" spans="1:15">
      <c r="A1904" s="12">
        <v>20029000</v>
      </c>
      <c r="B1904" s="1" t="s">
        <v>9635</v>
      </c>
      <c r="C1904" s="12">
        <v>200290</v>
      </c>
      <c r="D1904" s="1" t="s">
        <v>9634</v>
      </c>
      <c r="E1904" s="12">
        <v>2002</v>
      </c>
      <c r="F1904" s="1" t="s">
        <v>6485</v>
      </c>
      <c r="G1904" s="12">
        <v>20</v>
      </c>
      <c r="H1904" s="1" t="s">
        <v>3274</v>
      </c>
      <c r="I1904" s="1" t="s">
        <v>751</v>
      </c>
      <c r="J1904" s="1" t="s">
        <v>750</v>
      </c>
      <c r="K1904" s="1" t="s">
        <v>0</v>
      </c>
      <c r="L1904" s="1">
        <v>161209</v>
      </c>
      <c r="M1904" s="1">
        <v>46985</v>
      </c>
      <c r="N1904" s="1">
        <v>5794672</v>
      </c>
      <c r="O1904" s="1">
        <v>5262977</v>
      </c>
    </row>
    <row r="1905" spans="1:15">
      <c r="A1905" s="12">
        <v>73151210</v>
      </c>
      <c r="B1905" s="1" t="s">
        <v>9633</v>
      </c>
      <c r="C1905" s="12">
        <v>731512</v>
      </c>
      <c r="D1905" s="1" t="s">
        <v>9632</v>
      </c>
      <c r="E1905" s="12">
        <v>7315</v>
      </c>
      <c r="F1905" s="1" t="s">
        <v>661</v>
      </c>
      <c r="G1905" s="12">
        <v>73</v>
      </c>
      <c r="H1905" s="1" t="s">
        <v>108</v>
      </c>
      <c r="I1905" s="1" t="s">
        <v>107</v>
      </c>
      <c r="J1905" s="1" t="s">
        <v>106</v>
      </c>
      <c r="K1905" s="1" t="s">
        <v>0</v>
      </c>
      <c r="L1905" s="1">
        <v>161179</v>
      </c>
      <c r="M1905" s="1">
        <v>10920</v>
      </c>
      <c r="N1905" s="1">
        <v>1246076</v>
      </c>
      <c r="O1905" s="1">
        <v>67073</v>
      </c>
    </row>
    <row r="1906" spans="1:15">
      <c r="A1906" s="12">
        <v>25262000</v>
      </c>
      <c r="B1906" s="1" t="s">
        <v>9631</v>
      </c>
      <c r="C1906" s="12">
        <v>252620</v>
      </c>
      <c r="D1906" s="1" t="s">
        <v>9630</v>
      </c>
      <c r="E1906" s="12">
        <v>2526</v>
      </c>
      <c r="F1906" s="1" t="s">
        <v>8221</v>
      </c>
      <c r="G1906" s="12">
        <v>25</v>
      </c>
      <c r="H1906" s="1" t="s">
        <v>226</v>
      </c>
      <c r="I1906" s="1" t="s">
        <v>225</v>
      </c>
      <c r="J1906" s="1" t="s">
        <v>224</v>
      </c>
      <c r="K1906" s="1" t="s">
        <v>0</v>
      </c>
      <c r="L1906" s="1">
        <v>160876</v>
      </c>
      <c r="M1906" s="1">
        <v>241019</v>
      </c>
      <c r="N1906" s="1">
        <v>2523524</v>
      </c>
      <c r="O1906" s="1">
        <v>3350507</v>
      </c>
    </row>
    <row r="1907" spans="1:15">
      <c r="A1907" s="12">
        <v>84378090</v>
      </c>
      <c r="B1907" s="1" t="s">
        <v>9629</v>
      </c>
      <c r="C1907" s="12">
        <v>843780</v>
      </c>
      <c r="D1907" s="1" t="s">
        <v>9628</v>
      </c>
      <c r="E1907" s="12">
        <v>8437</v>
      </c>
      <c r="F1907" s="1" t="s">
        <v>9627</v>
      </c>
      <c r="G1907" s="12">
        <v>84</v>
      </c>
      <c r="H1907" s="1" t="s">
        <v>28</v>
      </c>
      <c r="I1907" s="1" t="s">
        <v>27</v>
      </c>
      <c r="J1907" s="1" t="s">
        <v>26</v>
      </c>
      <c r="K1907" s="1" t="s">
        <v>0</v>
      </c>
      <c r="L1907" s="1">
        <v>160758</v>
      </c>
      <c r="M1907" s="1">
        <v>4250</v>
      </c>
      <c r="N1907" s="1">
        <v>135375</v>
      </c>
      <c r="O1907" s="1">
        <v>1796</v>
      </c>
    </row>
    <row r="1908" spans="1:15">
      <c r="A1908" s="12">
        <v>82071910</v>
      </c>
      <c r="B1908" s="1" t="s">
        <v>9626</v>
      </c>
      <c r="C1908" s="12">
        <v>820719</v>
      </c>
      <c r="D1908" s="1" t="s">
        <v>6896</v>
      </c>
      <c r="E1908" s="12">
        <v>8207</v>
      </c>
      <c r="F1908" s="1" t="s">
        <v>4763</v>
      </c>
      <c r="G1908" s="12">
        <v>82</v>
      </c>
      <c r="H1908" s="1" t="s">
        <v>768</v>
      </c>
      <c r="I1908" s="1" t="s">
        <v>107</v>
      </c>
      <c r="J1908" s="1" t="s">
        <v>106</v>
      </c>
      <c r="K1908" s="1" t="s">
        <v>0</v>
      </c>
      <c r="L1908" s="1">
        <v>160597</v>
      </c>
      <c r="M1908" s="1">
        <v>10558</v>
      </c>
      <c r="N1908" s="1">
        <v>5977584</v>
      </c>
      <c r="O1908" s="1">
        <v>88307</v>
      </c>
    </row>
    <row r="1909" spans="1:15">
      <c r="A1909" s="12">
        <v>84328000</v>
      </c>
      <c r="B1909" s="1" t="s">
        <v>9625</v>
      </c>
      <c r="C1909" s="12">
        <v>843280</v>
      </c>
      <c r="D1909" s="1" t="s">
        <v>9624</v>
      </c>
      <c r="E1909" s="12">
        <v>8432</v>
      </c>
      <c r="F1909" s="1" t="s">
        <v>2466</v>
      </c>
      <c r="G1909" s="12">
        <v>84</v>
      </c>
      <c r="H1909" s="1" t="s">
        <v>28</v>
      </c>
      <c r="I1909" s="1" t="s">
        <v>27</v>
      </c>
      <c r="J1909" s="1" t="s">
        <v>26</v>
      </c>
      <c r="K1909" s="1" t="s">
        <v>0</v>
      </c>
      <c r="L1909" s="1">
        <v>160417</v>
      </c>
      <c r="M1909" s="1">
        <v>3770</v>
      </c>
      <c r="N1909" s="1">
        <v>543702</v>
      </c>
      <c r="O1909" s="1">
        <v>15870</v>
      </c>
    </row>
    <row r="1910" spans="1:15">
      <c r="A1910" s="12">
        <v>72164010</v>
      </c>
      <c r="B1910" s="1" t="s">
        <v>9623</v>
      </c>
      <c r="C1910" s="12">
        <v>721640</v>
      </c>
      <c r="D1910" s="1" t="s">
        <v>9165</v>
      </c>
      <c r="E1910" s="12">
        <v>7216</v>
      </c>
      <c r="F1910" s="1" t="s">
        <v>951</v>
      </c>
      <c r="G1910" s="12">
        <v>72</v>
      </c>
      <c r="H1910" s="1" t="s">
        <v>436</v>
      </c>
      <c r="I1910" s="1" t="s">
        <v>107</v>
      </c>
      <c r="J1910" s="1" t="s">
        <v>106</v>
      </c>
      <c r="K1910" s="1" t="s">
        <v>0</v>
      </c>
      <c r="L1910" s="1">
        <v>160382</v>
      </c>
      <c r="M1910" s="1">
        <v>269363</v>
      </c>
      <c r="N1910" s="1">
        <v>0</v>
      </c>
      <c r="O1910" s="1">
        <v>0</v>
      </c>
    </row>
    <row r="1911" spans="1:15">
      <c r="A1911" s="12">
        <v>61044200</v>
      </c>
      <c r="B1911" s="1" t="s">
        <v>9622</v>
      </c>
      <c r="C1911" s="12">
        <v>610442</v>
      </c>
      <c r="D1911" s="1" t="s">
        <v>9621</v>
      </c>
      <c r="E1911" s="12">
        <v>6104</v>
      </c>
      <c r="F1911" s="1" t="s">
        <v>5262</v>
      </c>
      <c r="G1911" s="12">
        <v>61</v>
      </c>
      <c r="H1911" s="1" t="s">
        <v>234</v>
      </c>
      <c r="I1911" s="1" t="s">
        <v>2</v>
      </c>
      <c r="J1911" s="1" t="s">
        <v>1</v>
      </c>
      <c r="K1911" s="1" t="s">
        <v>0</v>
      </c>
      <c r="L1911" s="1">
        <v>160233</v>
      </c>
      <c r="M1911" s="1">
        <v>1513</v>
      </c>
      <c r="N1911" s="1">
        <v>11393</v>
      </c>
      <c r="O1911" s="1">
        <v>127</v>
      </c>
    </row>
    <row r="1912" spans="1:15">
      <c r="A1912" s="12">
        <v>49011000</v>
      </c>
      <c r="B1912" s="1" t="s">
        <v>9620</v>
      </c>
      <c r="C1912" s="12">
        <v>490110</v>
      </c>
      <c r="D1912" s="1" t="s">
        <v>9619</v>
      </c>
      <c r="E1912" s="12">
        <v>4901</v>
      </c>
      <c r="F1912" s="1" t="s">
        <v>8790</v>
      </c>
      <c r="G1912" s="12">
        <v>49</v>
      </c>
      <c r="H1912" s="1" t="s">
        <v>790</v>
      </c>
      <c r="I1912" s="1" t="s">
        <v>18</v>
      </c>
      <c r="J1912" s="1" t="s">
        <v>17</v>
      </c>
      <c r="K1912" s="1" t="s">
        <v>0</v>
      </c>
      <c r="L1912" s="1">
        <v>159863</v>
      </c>
      <c r="M1912" s="1">
        <v>37350</v>
      </c>
      <c r="N1912" s="1">
        <v>4413899</v>
      </c>
      <c r="O1912" s="1">
        <v>52090</v>
      </c>
    </row>
    <row r="1913" spans="1:15">
      <c r="A1913" s="12">
        <v>58050090</v>
      </c>
      <c r="B1913" s="1" t="s">
        <v>9618</v>
      </c>
      <c r="C1913" s="12">
        <v>580500</v>
      </c>
      <c r="D1913" s="1" t="s">
        <v>9617</v>
      </c>
      <c r="E1913" s="12">
        <v>5805</v>
      </c>
      <c r="F1913" s="1" t="s">
        <v>9617</v>
      </c>
      <c r="G1913" s="12">
        <v>58</v>
      </c>
      <c r="H1913" s="1" t="s">
        <v>481</v>
      </c>
      <c r="I1913" s="1" t="s">
        <v>2</v>
      </c>
      <c r="J1913" s="1" t="s">
        <v>1</v>
      </c>
      <c r="K1913" s="1" t="s">
        <v>0</v>
      </c>
      <c r="L1913" s="1">
        <v>159628</v>
      </c>
      <c r="M1913" s="1">
        <v>46</v>
      </c>
      <c r="N1913" s="1">
        <v>51600</v>
      </c>
      <c r="O1913" s="1">
        <v>12</v>
      </c>
    </row>
    <row r="1914" spans="1:15">
      <c r="A1914" s="12">
        <v>85071010</v>
      </c>
      <c r="B1914" s="1" t="s">
        <v>9616</v>
      </c>
      <c r="C1914" s="12">
        <v>850710</v>
      </c>
      <c r="D1914" s="1" t="s">
        <v>9615</v>
      </c>
      <c r="E1914" s="12">
        <v>8507</v>
      </c>
      <c r="F1914" s="1" t="s">
        <v>1388</v>
      </c>
      <c r="G1914" s="12">
        <v>85</v>
      </c>
      <c r="H1914" s="1" t="s">
        <v>102</v>
      </c>
      <c r="I1914" s="1" t="s">
        <v>27</v>
      </c>
      <c r="J1914" s="1" t="s">
        <v>26</v>
      </c>
      <c r="K1914" s="1" t="s">
        <v>0</v>
      </c>
      <c r="L1914" s="1">
        <v>159482</v>
      </c>
      <c r="M1914" s="1">
        <v>26249</v>
      </c>
      <c r="N1914" s="1">
        <v>940515</v>
      </c>
      <c r="O1914" s="1">
        <v>88148</v>
      </c>
    </row>
    <row r="1915" spans="1:15">
      <c r="A1915" s="12">
        <v>39092029</v>
      </c>
      <c r="B1915" s="1" t="s">
        <v>9614</v>
      </c>
      <c r="C1915" s="12">
        <v>390920</v>
      </c>
      <c r="D1915" s="1" t="s">
        <v>2502</v>
      </c>
      <c r="E1915" s="12">
        <v>3909</v>
      </c>
      <c r="F1915" s="1" t="s">
        <v>2501</v>
      </c>
      <c r="G1915" s="12">
        <v>39</v>
      </c>
      <c r="H1915" s="1" t="s">
        <v>38</v>
      </c>
      <c r="I1915" s="1" t="s">
        <v>37</v>
      </c>
      <c r="J1915" s="1" t="s">
        <v>36</v>
      </c>
      <c r="K1915" s="1" t="s">
        <v>0</v>
      </c>
      <c r="L1915" s="1">
        <v>159353</v>
      </c>
      <c r="M1915" s="1">
        <v>22380</v>
      </c>
      <c r="N1915" s="1">
        <v>515528</v>
      </c>
      <c r="O1915" s="1">
        <v>109302</v>
      </c>
    </row>
    <row r="1916" spans="1:15">
      <c r="A1916" s="12">
        <v>48042900</v>
      </c>
      <c r="B1916" s="1" t="s">
        <v>9613</v>
      </c>
      <c r="C1916" s="12">
        <v>480429</v>
      </c>
      <c r="D1916" s="1" t="s">
        <v>9612</v>
      </c>
      <c r="E1916" s="12">
        <v>4804</v>
      </c>
      <c r="F1916" s="1" t="s">
        <v>1847</v>
      </c>
      <c r="G1916" s="12">
        <v>48</v>
      </c>
      <c r="H1916" s="1" t="s">
        <v>19</v>
      </c>
      <c r="I1916" s="1" t="s">
        <v>18</v>
      </c>
      <c r="J1916" s="1" t="s">
        <v>17</v>
      </c>
      <c r="K1916" s="1" t="s">
        <v>0</v>
      </c>
      <c r="L1916" s="1">
        <v>158820</v>
      </c>
      <c r="M1916" s="1">
        <v>11840</v>
      </c>
      <c r="N1916" s="1">
        <v>138516</v>
      </c>
      <c r="O1916" s="1">
        <v>112722</v>
      </c>
    </row>
    <row r="1917" spans="1:15">
      <c r="A1917" s="12">
        <v>84142000</v>
      </c>
      <c r="B1917" s="1" t="s">
        <v>9611</v>
      </c>
      <c r="C1917" s="12">
        <v>841420</v>
      </c>
      <c r="D1917" s="1" t="s">
        <v>9611</v>
      </c>
      <c r="E1917" s="12">
        <v>8414</v>
      </c>
      <c r="F1917" s="1" t="s">
        <v>1529</v>
      </c>
      <c r="G1917" s="12">
        <v>84</v>
      </c>
      <c r="H1917" s="1" t="s">
        <v>28</v>
      </c>
      <c r="I1917" s="1" t="s">
        <v>27</v>
      </c>
      <c r="J1917" s="1" t="s">
        <v>26</v>
      </c>
      <c r="K1917" s="1" t="s">
        <v>0</v>
      </c>
      <c r="L1917" s="1">
        <v>157660</v>
      </c>
      <c r="M1917" s="1">
        <v>30694</v>
      </c>
      <c r="N1917" s="1">
        <v>248942</v>
      </c>
      <c r="O1917" s="1">
        <v>428</v>
      </c>
    </row>
    <row r="1918" spans="1:15">
      <c r="A1918" s="12">
        <v>85339000</v>
      </c>
      <c r="B1918" s="1" t="s">
        <v>9610</v>
      </c>
      <c r="C1918" s="12">
        <v>853390</v>
      </c>
      <c r="D1918" s="1" t="s">
        <v>9610</v>
      </c>
      <c r="E1918" s="12">
        <v>8533</v>
      </c>
      <c r="F1918" s="1" t="s">
        <v>5839</v>
      </c>
      <c r="G1918" s="12">
        <v>85</v>
      </c>
      <c r="H1918" s="1" t="s">
        <v>102</v>
      </c>
      <c r="I1918" s="1" t="s">
        <v>27</v>
      </c>
      <c r="J1918" s="1" t="s">
        <v>26</v>
      </c>
      <c r="K1918" s="1" t="s">
        <v>0</v>
      </c>
      <c r="L1918" s="1">
        <v>157528</v>
      </c>
      <c r="M1918" s="1">
        <v>1236</v>
      </c>
      <c r="N1918" s="1">
        <v>83781</v>
      </c>
      <c r="O1918" s="1">
        <v>928</v>
      </c>
    </row>
    <row r="1919" spans="1:15">
      <c r="A1919" s="12">
        <v>62171000</v>
      </c>
      <c r="B1919" s="1" t="s">
        <v>9609</v>
      </c>
      <c r="C1919" s="12">
        <v>621710</v>
      </c>
      <c r="D1919" s="1" t="s">
        <v>9608</v>
      </c>
      <c r="E1919" s="12">
        <v>6217</v>
      </c>
      <c r="F1919" s="1" t="s">
        <v>8237</v>
      </c>
      <c r="G1919" s="12">
        <v>62</v>
      </c>
      <c r="H1919" s="1" t="s">
        <v>248</v>
      </c>
      <c r="I1919" s="1" t="s">
        <v>2</v>
      </c>
      <c r="J1919" s="1" t="s">
        <v>1</v>
      </c>
      <c r="K1919" s="1" t="s">
        <v>0</v>
      </c>
      <c r="L1919" s="1">
        <v>157462</v>
      </c>
      <c r="M1919" s="1">
        <v>1457</v>
      </c>
      <c r="N1919" s="1">
        <v>6902</v>
      </c>
      <c r="O1919" s="1">
        <v>28</v>
      </c>
    </row>
    <row r="1920" spans="1:15">
      <c r="A1920" s="12">
        <v>84719012</v>
      </c>
      <c r="B1920" s="1" t="s">
        <v>9607</v>
      </c>
      <c r="C1920" s="12">
        <v>847190</v>
      </c>
      <c r="D1920" s="1" t="s">
        <v>9001</v>
      </c>
      <c r="E1920" s="12">
        <v>8471</v>
      </c>
      <c r="F1920" s="1" t="s">
        <v>1897</v>
      </c>
      <c r="G1920" s="12">
        <v>84</v>
      </c>
      <c r="H1920" s="1" t="s">
        <v>28</v>
      </c>
      <c r="I1920" s="1" t="s">
        <v>27</v>
      </c>
      <c r="J1920" s="1" t="s">
        <v>26</v>
      </c>
      <c r="K1920" s="1" t="s">
        <v>0</v>
      </c>
      <c r="L1920" s="1">
        <v>157386</v>
      </c>
      <c r="M1920" s="1">
        <v>552</v>
      </c>
      <c r="N1920" s="1">
        <v>727844</v>
      </c>
      <c r="O1920" s="1">
        <v>1287</v>
      </c>
    </row>
    <row r="1921" spans="1:15">
      <c r="A1921" s="12">
        <v>61069000</v>
      </c>
      <c r="B1921" s="1" t="s">
        <v>9606</v>
      </c>
      <c r="C1921" s="12">
        <v>610690</v>
      </c>
      <c r="D1921" s="1" t="s">
        <v>9605</v>
      </c>
      <c r="E1921" s="12">
        <v>6106</v>
      </c>
      <c r="F1921" s="1" t="s">
        <v>9604</v>
      </c>
      <c r="G1921" s="12">
        <v>61</v>
      </c>
      <c r="H1921" s="1" t="s">
        <v>234</v>
      </c>
      <c r="I1921" s="1" t="s">
        <v>2</v>
      </c>
      <c r="J1921" s="1" t="s">
        <v>1</v>
      </c>
      <c r="K1921" s="1" t="s">
        <v>0</v>
      </c>
      <c r="L1921" s="1">
        <v>157324</v>
      </c>
      <c r="M1921" s="1">
        <v>1277</v>
      </c>
      <c r="N1921" s="1">
        <v>48</v>
      </c>
      <c r="O1921" s="1">
        <v>0</v>
      </c>
    </row>
    <row r="1922" spans="1:15">
      <c r="A1922" s="12">
        <v>33074900</v>
      </c>
      <c r="B1922" s="1" t="s">
        <v>9603</v>
      </c>
      <c r="C1922" s="12">
        <v>330749</v>
      </c>
      <c r="D1922" s="1" t="s">
        <v>9602</v>
      </c>
      <c r="E1922" s="12">
        <v>3307</v>
      </c>
      <c r="F1922" s="1" t="s">
        <v>5375</v>
      </c>
      <c r="G1922" s="12">
        <v>33</v>
      </c>
      <c r="H1922" s="1" t="s">
        <v>406</v>
      </c>
      <c r="I1922" s="1" t="s">
        <v>12</v>
      </c>
      <c r="J1922" s="1" t="s">
        <v>11</v>
      </c>
      <c r="K1922" s="1" t="s">
        <v>0</v>
      </c>
      <c r="L1922" s="1">
        <v>157257</v>
      </c>
      <c r="M1922" s="1">
        <v>5478</v>
      </c>
      <c r="N1922" s="1">
        <v>618210</v>
      </c>
      <c r="O1922" s="1">
        <v>22808</v>
      </c>
    </row>
    <row r="1923" spans="1:15">
      <c r="A1923" s="12">
        <v>85043199</v>
      </c>
      <c r="B1923" s="1" t="s">
        <v>9601</v>
      </c>
      <c r="C1923" s="12">
        <v>850431</v>
      </c>
      <c r="D1923" s="1" t="s">
        <v>496</v>
      </c>
      <c r="E1923" s="12">
        <v>8504</v>
      </c>
      <c r="F1923" s="1" t="s">
        <v>495</v>
      </c>
      <c r="G1923" s="12">
        <v>85</v>
      </c>
      <c r="H1923" s="1" t="s">
        <v>102</v>
      </c>
      <c r="I1923" s="1" t="s">
        <v>27</v>
      </c>
      <c r="J1923" s="1" t="s">
        <v>26</v>
      </c>
      <c r="K1923" s="1" t="s">
        <v>0</v>
      </c>
      <c r="L1923" s="1">
        <v>157097</v>
      </c>
      <c r="M1923" s="1">
        <v>1464</v>
      </c>
      <c r="N1923" s="1">
        <v>794946</v>
      </c>
      <c r="O1923" s="1">
        <v>1311</v>
      </c>
    </row>
    <row r="1924" spans="1:15">
      <c r="A1924" s="12">
        <v>29171310</v>
      </c>
      <c r="B1924" s="1" t="s">
        <v>9600</v>
      </c>
      <c r="C1924" s="12">
        <v>291713</v>
      </c>
      <c r="D1924" s="1" t="s">
        <v>94</v>
      </c>
      <c r="E1924" s="12">
        <v>2917</v>
      </c>
      <c r="F1924" s="1" t="s">
        <v>93</v>
      </c>
      <c r="G1924" s="12">
        <v>29</v>
      </c>
      <c r="H1924" s="1" t="s">
        <v>13</v>
      </c>
      <c r="I1924" s="1" t="s">
        <v>12</v>
      </c>
      <c r="J1924" s="1" t="s">
        <v>11</v>
      </c>
      <c r="K1924" s="1" t="s">
        <v>0</v>
      </c>
      <c r="L1924" s="1">
        <v>156944</v>
      </c>
      <c r="M1924" s="1">
        <v>14800</v>
      </c>
      <c r="N1924" s="1">
        <v>67853</v>
      </c>
      <c r="O1924" s="1">
        <v>5988</v>
      </c>
    </row>
    <row r="1925" spans="1:15">
      <c r="A1925" s="12">
        <v>52084200</v>
      </c>
      <c r="B1925" s="1" t="s">
        <v>9599</v>
      </c>
      <c r="C1925" s="12">
        <v>520842</v>
      </c>
      <c r="D1925" s="1" t="s">
        <v>9598</v>
      </c>
      <c r="E1925" s="12">
        <v>5208</v>
      </c>
      <c r="F1925" s="1" t="s">
        <v>5732</v>
      </c>
      <c r="G1925" s="12">
        <v>52</v>
      </c>
      <c r="H1925" s="1" t="s">
        <v>76</v>
      </c>
      <c r="I1925" s="1" t="s">
        <v>2</v>
      </c>
      <c r="J1925" s="1" t="s">
        <v>1</v>
      </c>
      <c r="K1925" s="1" t="s">
        <v>0</v>
      </c>
      <c r="L1925" s="1">
        <v>156642</v>
      </c>
      <c r="M1925" s="1">
        <v>8763</v>
      </c>
      <c r="N1925" s="1">
        <v>125</v>
      </c>
      <c r="O1925" s="1">
        <v>2</v>
      </c>
    </row>
    <row r="1926" spans="1:15">
      <c r="A1926" s="12">
        <v>73069090</v>
      </c>
      <c r="B1926" s="1" t="s">
        <v>9597</v>
      </c>
      <c r="C1926" s="12">
        <v>730690</v>
      </c>
      <c r="D1926" s="1" t="s">
        <v>6538</v>
      </c>
      <c r="E1926" s="12">
        <v>7306</v>
      </c>
      <c r="F1926" s="1" t="s">
        <v>2336</v>
      </c>
      <c r="G1926" s="12">
        <v>73</v>
      </c>
      <c r="H1926" s="1" t="s">
        <v>108</v>
      </c>
      <c r="I1926" s="1" t="s">
        <v>107</v>
      </c>
      <c r="J1926" s="1" t="s">
        <v>106</v>
      </c>
      <c r="K1926" s="1" t="s">
        <v>0</v>
      </c>
      <c r="L1926" s="1">
        <v>156376</v>
      </c>
      <c r="M1926" s="1">
        <v>5923</v>
      </c>
      <c r="N1926" s="1">
        <v>6643225</v>
      </c>
      <c r="O1926" s="1">
        <v>194598</v>
      </c>
    </row>
    <row r="1927" spans="1:15">
      <c r="A1927" s="12">
        <v>11010010</v>
      </c>
      <c r="B1927" s="1" t="s">
        <v>9596</v>
      </c>
      <c r="C1927" s="12">
        <v>110100</v>
      </c>
      <c r="D1927" s="1" t="s">
        <v>9595</v>
      </c>
      <c r="E1927" s="12">
        <v>1101</v>
      </c>
      <c r="F1927" s="1" t="s">
        <v>9595</v>
      </c>
      <c r="G1927" s="12">
        <v>11</v>
      </c>
      <c r="H1927" s="1" t="s">
        <v>1144</v>
      </c>
      <c r="I1927" s="1" t="s">
        <v>59</v>
      </c>
      <c r="J1927" s="1" t="s">
        <v>58</v>
      </c>
      <c r="K1927" s="1" t="s">
        <v>0</v>
      </c>
      <c r="L1927" s="1">
        <v>155544</v>
      </c>
      <c r="M1927" s="1">
        <v>157351</v>
      </c>
      <c r="N1927" s="1">
        <v>64765</v>
      </c>
      <c r="O1927" s="1">
        <v>168000</v>
      </c>
    </row>
    <row r="1928" spans="1:15">
      <c r="A1928" s="12">
        <v>72082710</v>
      </c>
      <c r="B1928" s="1" t="s">
        <v>9594</v>
      </c>
      <c r="C1928" s="12">
        <v>720827</v>
      </c>
      <c r="D1928" s="1" t="s">
        <v>9593</v>
      </c>
      <c r="E1928" s="12">
        <v>7208</v>
      </c>
      <c r="F1928" s="1" t="s">
        <v>1630</v>
      </c>
      <c r="G1928" s="12">
        <v>72</v>
      </c>
      <c r="H1928" s="1" t="s">
        <v>436</v>
      </c>
      <c r="I1928" s="1" t="s">
        <v>107</v>
      </c>
      <c r="J1928" s="1" t="s">
        <v>106</v>
      </c>
      <c r="K1928" s="1" t="s">
        <v>0</v>
      </c>
      <c r="L1928" s="1">
        <v>155445</v>
      </c>
      <c r="M1928" s="1">
        <v>222741</v>
      </c>
      <c r="N1928" s="1">
        <v>0</v>
      </c>
      <c r="O1928" s="1">
        <v>0</v>
      </c>
    </row>
    <row r="1929" spans="1:15">
      <c r="A1929" s="12">
        <v>52092900</v>
      </c>
      <c r="B1929" s="1" t="s">
        <v>9592</v>
      </c>
      <c r="C1929" s="12">
        <v>520929</v>
      </c>
      <c r="D1929" s="1" t="s">
        <v>9591</v>
      </c>
      <c r="E1929" s="12">
        <v>5209</v>
      </c>
      <c r="F1929" s="1" t="s">
        <v>552</v>
      </c>
      <c r="G1929" s="12">
        <v>52</v>
      </c>
      <c r="H1929" s="1" t="s">
        <v>76</v>
      </c>
      <c r="I1929" s="1" t="s">
        <v>2</v>
      </c>
      <c r="J1929" s="1" t="s">
        <v>1</v>
      </c>
      <c r="K1929" s="1" t="s">
        <v>0</v>
      </c>
      <c r="L1929" s="1">
        <v>154728</v>
      </c>
      <c r="M1929" s="1">
        <v>15593</v>
      </c>
      <c r="N1929" s="1">
        <v>278</v>
      </c>
      <c r="O1929" s="1">
        <v>7</v>
      </c>
    </row>
    <row r="1930" spans="1:15">
      <c r="A1930" s="12">
        <v>12129910</v>
      </c>
      <c r="B1930" s="1" t="s">
        <v>9590</v>
      </c>
      <c r="C1930" s="12">
        <v>121299</v>
      </c>
      <c r="D1930" s="1" t="s">
        <v>9589</v>
      </c>
      <c r="E1930" s="12">
        <v>1212</v>
      </c>
      <c r="F1930" s="1" t="s">
        <v>4314</v>
      </c>
      <c r="G1930" s="12">
        <v>12</v>
      </c>
      <c r="H1930" s="1" t="s">
        <v>331</v>
      </c>
      <c r="I1930" s="1" t="s">
        <v>59</v>
      </c>
      <c r="J1930" s="1" t="s">
        <v>58</v>
      </c>
      <c r="K1930" s="1" t="s">
        <v>0</v>
      </c>
      <c r="L1930" s="1">
        <v>154510</v>
      </c>
      <c r="M1930" s="1">
        <v>49446</v>
      </c>
      <c r="N1930" s="1">
        <v>0</v>
      </c>
      <c r="O1930" s="1">
        <v>0</v>
      </c>
    </row>
    <row r="1931" spans="1:15">
      <c r="A1931" s="12">
        <v>19059020</v>
      </c>
      <c r="B1931" s="1" t="s">
        <v>9588</v>
      </c>
      <c r="C1931" s="12">
        <v>190590</v>
      </c>
      <c r="D1931" s="1" t="s">
        <v>9208</v>
      </c>
      <c r="E1931" s="12">
        <v>1905</v>
      </c>
      <c r="F1931" s="1" t="s">
        <v>8622</v>
      </c>
      <c r="G1931" s="12">
        <v>19</v>
      </c>
      <c r="H1931" s="1" t="s">
        <v>1029</v>
      </c>
      <c r="I1931" s="1" t="s">
        <v>751</v>
      </c>
      <c r="J1931" s="1" t="s">
        <v>750</v>
      </c>
      <c r="K1931" s="1" t="s">
        <v>0</v>
      </c>
      <c r="L1931" s="1">
        <v>154333</v>
      </c>
      <c r="M1931" s="1">
        <v>23099</v>
      </c>
      <c r="N1931" s="1">
        <v>71414</v>
      </c>
      <c r="O1931" s="1">
        <v>6654</v>
      </c>
    </row>
    <row r="1932" spans="1:15">
      <c r="A1932" s="12">
        <v>40061000</v>
      </c>
      <c r="B1932" s="1" t="s">
        <v>9587</v>
      </c>
      <c r="C1932" s="12">
        <v>400610</v>
      </c>
      <c r="D1932" s="1" t="s">
        <v>9587</v>
      </c>
      <c r="E1932" s="12">
        <v>4006</v>
      </c>
      <c r="F1932" s="1" t="s">
        <v>7927</v>
      </c>
      <c r="G1932" s="12">
        <v>40</v>
      </c>
      <c r="H1932" s="1" t="s">
        <v>422</v>
      </c>
      <c r="I1932" s="1" t="s">
        <v>37</v>
      </c>
      <c r="J1932" s="1" t="s">
        <v>36</v>
      </c>
      <c r="K1932" s="1" t="s">
        <v>0</v>
      </c>
      <c r="L1932" s="1">
        <v>154249</v>
      </c>
      <c r="M1932" s="1">
        <v>37854</v>
      </c>
      <c r="N1932" s="1">
        <v>0</v>
      </c>
      <c r="O1932" s="1">
        <v>0</v>
      </c>
    </row>
    <row r="1933" spans="1:15">
      <c r="A1933" s="12">
        <v>33012919</v>
      </c>
      <c r="B1933" s="1" t="s">
        <v>9586</v>
      </c>
      <c r="C1933" s="12">
        <v>330129</v>
      </c>
      <c r="D1933" s="1" t="s">
        <v>408</v>
      </c>
      <c r="E1933" s="12">
        <v>3301</v>
      </c>
      <c r="F1933" s="1" t="s">
        <v>407</v>
      </c>
      <c r="G1933" s="12">
        <v>33</v>
      </c>
      <c r="H1933" s="1" t="s">
        <v>406</v>
      </c>
      <c r="I1933" s="1" t="s">
        <v>12</v>
      </c>
      <c r="J1933" s="1" t="s">
        <v>11</v>
      </c>
      <c r="K1933" s="1" t="s">
        <v>0</v>
      </c>
      <c r="L1933" s="1">
        <v>153482</v>
      </c>
      <c r="M1933" s="1">
        <v>11008</v>
      </c>
      <c r="N1933" s="1">
        <v>575220</v>
      </c>
      <c r="O1933" s="1">
        <v>32341</v>
      </c>
    </row>
    <row r="1934" spans="1:15">
      <c r="A1934" s="12">
        <v>72166190</v>
      </c>
      <c r="B1934" s="1" t="s">
        <v>9585</v>
      </c>
      <c r="C1934" s="12">
        <v>721661</v>
      </c>
      <c r="D1934" s="1" t="s">
        <v>7704</v>
      </c>
      <c r="E1934" s="12">
        <v>7216</v>
      </c>
      <c r="F1934" s="1" t="s">
        <v>951</v>
      </c>
      <c r="G1934" s="12">
        <v>72</v>
      </c>
      <c r="H1934" s="1" t="s">
        <v>436</v>
      </c>
      <c r="I1934" s="1" t="s">
        <v>107</v>
      </c>
      <c r="J1934" s="1" t="s">
        <v>106</v>
      </c>
      <c r="K1934" s="1" t="s">
        <v>0</v>
      </c>
      <c r="L1934" s="1">
        <v>153017</v>
      </c>
      <c r="M1934" s="1">
        <v>37168</v>
      </c>
      <c r="N1934" s="1">
        <v>8752</v>
      </c>
      <c r="O1934" s="1">
        <v>111</v>
      </c>
    </row>
    <row r="1935" spans="1:15">
      <c r="A1935" s="12">
        <v>84099915</v>
      </c>
      <c r="B1935" s="1" t="s">
        <v>9584</v>
      </c>
      <c r="C1935" s="12">
        <v>840999</v>
      </c>
      <c r="D1935" s="1" t="s">
        <v>2583</v>
      </c>
      <c r="E1935" s="12">
        <v>8409</v>
      </c>
      <c r="F1935" s="1" t="s">
        <v>2582</v>
      </c>
      <c r="G1935" s="12">
        <v>84</v>
      </c>
      <c r="H1935" s="1" t="s">
        <v>28</v>
      </c>
      <c r="I1935" s="1" t="s">
        <v>27</v>
      </c>
      <c r="J1935" s="1" t="s">
        <v>26</v>
      </c>
      <c r="K1935" s="1" t="s">
        <v>0</v>
      </c>
      <c r="L1935" s="1">
        <v>152955</v>
      </c>
      <c r="M1935" s="1">
        <v>4521</v>
      </c>
      <c r="N1935" s="1">
        <v>1688037</v>
      </c>
      <c r="O1935" s="1">
        <v>54289</v>
      </c>
    </row>
    <row r="1936" spans="1:15">
      <c r="A1936" s="12">
        <v>60063210</v>
      </c>
      <c r="B1936" s="1" t="s">
        <v>9583</v>
      </c>
      <c r="C1936" s="12">
        <v>600632</v>
      </c>
      <c r="D1936" s="1" t="s">
        <v>2432</v>
      </c>
      <c r="E1936" s="12">
        <v>6006</v>
      </c>
      <c r="F1936" s="1" t="s">
        <v>173</v>
      </c>
      <c r="G1936" s="12">
        <v>60</v>
      </c>
      <c r="H1936" s="1" t="s">
        <v>161</v>
      </c>
      <c r="I1936" s="1" t="s">
        <v>2</v>
      </c>
      <c r="J1936" s="1" t="s">
        <v>1</v>
      </c>
      <c r="K1936" s="1" t="s">
        <v>0</v>
      </c>
      <c r="L1936" s="1">
        <v>152912</v>
      </c>
      <c r="M1936" s="1">
        <v>4663</v>
      </c>
      <c r="N1936" s="1">
        <v>97</v>
      </c>
      <c r="O1936" s="1">
        <v>3</v>
      </c>
    </row>
    <row r="1937" spans="1:15">
      <c r="A1937" s="12">
        <v>84249010</v>
      </c>
      <c r="B1937" s="1" t="s">
        <v>9582</v>
      </c>
      <c r="C1937" s="12">
        <v>842490</v>
      </c>
      <c r="D1937" s="1" t="s">
        <v>9581</v>
      </c>
      <c r="E1937" s="12">
        <v>8424</v>
      </c>
      <c r="F1937" s="1" t="s">
        <v>5446</v>
      </c>
      <c r="G1937" s="12">
        <v>84</v>
      </c>
      <c r="H1937" s="1" t="s">
        <v>28</v>
      </c>
      <c r="I1937" s="1" t="s">
        <v>27</v>
      </c>
      <c r="J1937" s="1" t="s">
        <v>26</v>
      </c>
      <c r="K1937" s="1" t="s">
        <v>0</v>
      </c>
      <c r="L1937" s="1">
        <v>152607</v>
      </c>
      <c r="M1937" s="1">
        <v>85</v>
      </c>
      <c r="N1937" s="1">
        <v>1548445</v>
      </c>
      <c r="O1937" s="1">
        <v>21927</v>
      </c>
    </row>
    <row r="1938" spans="1:15">
      <c r="A1938" s="12">
        <v>87085012</v>
      </c>
      <c r="B1938" s="1" t="s">
        <v>7793</v>
      </c>
      <c r="C1938" s="12">
        <v>870850</v>
      </c>
      <c r="D1938" s="1" t="s">
        <v>7792</v>
      </c>
      <c r="E1938" s="12">
        <v>8708</v>
      </c>
      <c r="F1938" s="1" t="s">
        <v>3640</v>
      </c>
      <c r="G1938" s="12">
        <v>87</v>
      </c>
      <c r="H1938" s="1" t="s">
        <v>633</v>
      </c>
      <c r="I1938" s="1" t="s">
        <v>272</v>
      </c>
      <c r="J1938" s="1" t="s">
        <v>271</v>
      </c>
      <c r="K1938" s="1" t="s">
        <v>0</v>
      </c>
      <c r="L1938" s="1">
        <v>152454</v>
      </c>
      <c r="M1938" s="1">
        <v>4632</v>
      </c>
      <c r="N1938" s="1">
        <v>245765</v>
      </c>
      <c r="O1938" s="1">
        <v>14206</v>
      </c>
    </row>
    <row r="1939" spans="1:15">
      <c r="A1939" s="12">
        <v>92060000</v>
      </c>
      <c r="B1939" s="1" t="s">
        <v>9579</v>
      </c>
      <c r="C1939" s="12">
        <v>920600</v>
      </c>
      <c r="D1939" s="1" t="s">
        <v>9580</v>
      </c>
      <c r="E1939" s="12">
        <v>9206</v>
      </c>
      <c r="F1939" s="1" t="s">
        <v>9579</v>
      </c>
      <c r="G1939" s="12">
        <v>92</v>
      </c>
      <c r="H1939" s="1" t="s">
        <v>1814</v>
      </c>
      <c r="I1939" s="1" t="s">
        <v>49</v>
      </c>
      <c r="J1939" s="1" t="s">
        <v>48</v>
      </c>
      <c r="K1939" s="1" t="s">
        <v>0</v>
      </c>
      <c r="L1939" s="1">
        <v>152337</v>
      </c>
      <c r="M1939" s="1">
        <v>4325</v>
      </c>
      <c r="N1939" s="1">
        <v>613680</v>
      </c>
      <c r="O1939" s="1">
        <v>14152</v>
      </c>
    </row>
    <row r="1940" spans="1:15">
      <c r="A1940" s="12">
        <v>61143000</v>
      </c>
      <c r="B1940" s="1" t="s">
        <v>9578</v>
      </c>
      <c r="C1940" s="12">
        <v>611430</v>
      </c>
      <c r="D1940" s="1" t="s">
        <v>9577</v>
      </c>
      <c r="E1940" s="12">
        <v>6114</v>
      </c>
      <c r="F1940" s="1" t="s">
        <v>4416</v>
      </c>
      <c r="G1940" s="12">
        <v>61</v>
      </c>
      <c r="H1940" s="1" t="s">
        <v>234</v>
      </c>
      <c r="I1940" s="1" t="s">
        <v>2</v>
      </c>
      <c r="J1940" s="1" t="s">
        <v>1</v>
      </c>
      <c r="K1940" s="1" t="s">
        <v>0</v>
      </c>
      <c r="L1940" s="1">
        <v>152156</v>
      </c>
      <c r="M1940" s="1">
        <v>2622</v>
      </c>
      <c r="N1940" s="1">
        <v>28751</v>
      </c>
      <c r="O1940" s="1">
        <v>796</v>
      </c>
    </row>
    <row r="1941" spans="1:15">
      <c r="A1941" s="12">
        <v>35040011</v>
      </c>
      <c r="B1941" s="1" t="s">
        <v>9576</v>
      </c>
      <c r="C1941" s="12">
        <v>350400</v>
      </c>
      <c r="D1941" s="1" t="s">
        <v>6265</v>
      </c>
      <c r="E1941" s="12">
        <v>3504</v>
      </c>
      <c r="F1941" s="1" t="s">
        <v>6265</v>
      </c>
      <c r="G1941" s="12">
        <v>35</v>
      </c>
      <c r="H1941" s="1" t="s">
        <v>432</v>
      </c>
      <c r="I1941" s="1" t="s">
        <v>12</v>
      </c>
      <c r="J1941" s="1" t="s">
        <v>11</v>
      </c>
      <c r="K1941" s="1" t="s">
        <v>0</v>
      </c>
      <c r="L1941" s="1">
        <v>152070</v>
      </c>
      <c r="M1941" s="1">
        <v>4155</v>
      </c>
      <c r="N1941" s="1">
        <v>1694002</v>
      </c>
      <c r="O1941" s="1">
        <v>22616</v>
      </c>
    </row>
    <row r="1942" spans="1:15">
      <c r="A1942" s="12">
        <v>57025020</v>
      </c>
      <c r="B1942" s="1" t="s">
        <v>9575</v>
      </c>
      <c r="C1942" s="12">
        <v>570250</v>
      </c>
      <c r="D1942" s="1" t="s">
        <v>4893</v>
      </c>
      <c r="E1942" s="12">
        <v>5702</v>
      </c>
      <c r="F1942" s="1" t="s">
        <v>468</v>
      </c>
      <c r="G1942" s="12">
        <v>57</v>
      </c>
      <c r="H1942" s="1" t="s">
        <v>467</v>
      </c>
      <c r="I1942" s="1" t="s">
        <v>2</v>
      </c>
      <c r="J1942" s="1" t="s">
        <v>1</v>
      </c>
      <c r="K1942" s="1" t="s">
        <v>0</v>
      </c>
      <c r="L1942" s="1">
        <v>151961</v>
      </c>
      <c r="M1942" s="1">
        <v>2479</v>
      </c>
      <c r="N1942" s="1">
        <v>0</v>
      </c>
      <c r="O1942" s="1">
        <v>0</v>
      </c>
    </row>
    <row r="1943" spans="1:15">
      <c r="A1943" s="13" t="s">
        <v>9574</v>
      </c>
      <c r="B1943" s="1" t="s">
        <v>9573</v>
      </c>
      <c r="C1943" s="13" t="s">
        <v>9572</v>
      </c>
      <c r="D1943" s="1" t="s">
        <v>9571</v>
      </c>
      <c r="E1943" s="13" t="s">
        <v>4884</v>
      </c>
      <c r="F1943" s="1" t="s">
        <v>4883</v>
      </c>
      <c r="G1943" s="13" t="s">
        <v>4326</v>
      </c>
      <c r="H1943" s="1" t="s">
        <v>4325</v>
      </c>
      <c r="I1943" s="1" t="s">
        <v>59</v>
      </c>
      <c r="J1943" s="1" t="s">
        <v>58</v>
      </c>
      <c r="K1943" s="1" t="s">
        <v>0</v>
      </c>
      <c r="L1943" s="1">
        <v>151941</v>
      </c>
      <c r="M1943" s="1">
        <v>21428</v>
      </c>
      <c r="N1943" s="1">
        <v>0</v>
      </c>
      <c r="O1943" s="1">
        <v>0</v>
      </c>
    </row>
    <row r="1944" spans="1:15">
      <c r="A1944" s="12">
        <v>31056000</v>
      </c>
      <c r="B1944" s="1" t="s">
        <v>9570</v>
      </c>
      <c r="C1944" s="12">
        <v>310560</v>
      </c>
      <c r="D1944" s="1" t="s">
        <v>9569</v>
      </c>
      <c r="E1944" s="12">
        <v>3105</v>
      </c>
      <c r="F1944" s="1" t="s">
        <v>2326</v>
      </c>
      <c r="G1944" s="12">
        <v>31</v>
      </c>
      <c r="H1944" s="1" t="s">
        <v>870</v>
      </c>
      <c r="I1944" s="1" t="s">
        <v>12</v>
      </c>
      <c r="J1944" s="1" t="s">
        <v>11</v>
      </c>
      <c r="K1944" s="1" t="s">
        <v>0</v>
      </c>
      <c r="L1944" s="1">
        <v>151430</v>
      </c>
      <c r="M1944" s="1">
        <v>140000</v>
      </c>
      <c r="N1944" s="1">
        <v>537049</v>
      </c>
      <c r="O1944" s="1">
        <v>208375</v>
      </c>
    </row>
    <row r="1945" spans="1:15">
      <c r="A1945" s="12">
        <v>84519090</v>
      </c>
      <c r="B1945" s="1" t="s">
        <v>9568</v>
      </c>
      <c r="C1945" s="12">
        <v>845190</v>
      </c>
      <c r="D1945" s="1" t="s">
        <v>1337</v>
      </c>
      <c r="E1945" s="12">
        <v>8451</v>
      </c>
      <c r="F1945" s="1" t="s">
        <v>799</v>
      </c>
      <c r="G1945" s="12">
        <v>84</v>
      </c>
      <c r="H1945" s="1" t="s">
        <v>28</v>
      </c>
      <c r="I1945" s="1" t="s">
        <v>27</v>
      </c>
      <c r="J1945" s="1" t="s">
        <v>26</v>
      </c>
      <c r="K1945" s="1" t="s">
        <v>0</v>
      </c>
      <c r="L1945" s="1">
        <v>151344</v>
      </c>
      <c r="M1945" s="1">
        <v>5009</v>
      </c>
      <c r="N1945" s="1">
        <v>396737</v>
      </c>
      <c r="O1945" s="1">
        <v>4382</v>
      </c>
    </row>
    <row r="1946" spans="1:15">
      <c r="A1946" s="12">
        <v>90303990</v>
      </c>
      <c r="B1946" s="1" t="s">
        <v>9567</v>
      </c>
      <c r="C1946" s="12">
        <v>903039</v>
      </c>
      <c r="D1946" s="1" t="s">
        <v>6425</v>
      </c>
      <c r="E1946" s="12">
        <v>9030</v>
      </c>
      <c r="F1946" s="1" t="s">
        <v>2185</v>
      </c>
      <c r="G1946" s="12">
        <v>90</v>
      </c>
      <c r="H1946" s="1" t="s">
        <v>512</v>
      </c>
      <c r="I1946" s="1" t="s">
        <v>49</v>
      </c>
      <c r="J1946" s="1" t="s">
        <v>48</v>
      </c>
      <c r="K1946" s="1" t="s">
        <v>0</v>
      </c>
      <c r="L1946" s="1">
        <v>150921</v>
      </c>
      <c r="M1946" s="1">
        <v>490</v>
      </c>
      <c r="N1946" s="1">
        <v>4970010</v>
      </c>
      <c r="O1946" s="1">
        <v>21472</v>
      </c>
    </row>
    <row r="1947" spans="1:15">
      <c r="A1947" s="12">
        <v>29252919</v>
      </c>
      <c r="B1947" s="1" t="s">
        <v>9566</v>
      </c>
      <c r="C1947" s="12">
        <v>292529</v>
      </c>
      <c r="D1947" s="1" t="s">
        <v>477</v>
      </c>
      <c r="E1947" s="12">
        <v>2925</v>
      </c>
      <c r="F1947" s="1" t="s">
        <v>476</v>
      </c>
      <c r="G1947" s="12">
        <v>29</v>
      </c>
      <c r="H1947" s="1" t="s">
        <v>13</v>
      </c>
      <c r="I1947" s="1" t="s">
        <v>12</v>
      </c>
      <c r="J1947" s="1" t="s">
        <v>11</v>
      </c>
      <c r="K1947" s="1" t="s">
        <v>0</v>
      </c>
      <c r="L1947" s="1">
        <v>150819</v>
      </c>
      <c r="M1947" s="1">
        <v>36645</v>
      </c>
      <c r="N1947" s="1">
        <v>152381</v>
      </c>
      <c r="O1947" s="1">
        <v>1121</v>
      </c>
    </row>
    <row r="1948" spans="1:15">
      <c r="A1948" s="12">
        <v>85311010</v>
      </c>
      <c r="B1948" s="1" t="s">
        <v>9565</v>
      </c>
      <c r="C1948" s="12">
        <v>853110</v>
      </c>
      <c r="D1948" s="1" t="s">
        <v>9564</v>
      </c>
      <c r="E1948" s="12">
        <v>8531</v>
      </c>
      <c r="F1948" s="1" t="s">
        <v>9563</v>
      </c>
      <c r="G1948" s="12">
        <v>85</v>
      </c>
      <c r="H1948" s="1" t="s">
        <v>102</v>
      </c>
      <c r="I1948" s="1" t="s">
        <v>27</v>
      </c>
      <c r="J1948" s="1" t="s">
        <v>26</v>
      </c>
      <c r="K1948" s="1" t="s">
        <v>0</v>
      </c>
      <c r="L1948" s="1">
        <v>150374</v>
      </c>
      <c r="M1948" s="1">
        <v>141</v>
      </c>
      <c r="N1948" s="1">
        <v>2492453</v>
      </c>
      <c r="O1948" s="1">
        <v>2952</v>
      </c>
    </row>
    <row r="1949" spans="1:15">
      <c r="A1949" s="12">
        <v>90212190</v>
      </c>
      <c r="B1949" s="1" t="s">
        <v>9562</v>
      </c>
      <c r="C1949" s="12">
        <v>902121</v>
      </c>
      <c r="D1949" s="1" t="s">
        <v>9561</v>
      </c>
      <c r="E1949" s="12">
        <v>9021</v>
      </c>
      <c r="F1949" s="1" t="s">
        <v>5949</v>
      </c>
      <c r="G1949" s="12">
        <v>90</v>
      </c>
      <c r="H1949" s="1" t="s">
        <v>512</v>
      </c>
      <c r="I1949" s="1" t="s">
        <v>49</v>
      </c>
      <c r="J1949" s="1" t="s">
        <v>48</v>
      </c>
      <c r="K1949" s="1" t="s">
        <v>0</v>
      </c>
      <c r="L1949" s="1">
        <v>150175</v>
      </c>
      <c r="M1949" s="1">
        <v>5538</v>
      </c>
      <c r="N1949" s="1">
        <v>6673</v>
      </c>
      <c r="O1949" s="1">
        <v>197</v>
      </c>
    </row>
    <row r="1950" spans="1:15">
      <c r="A1950" s="12">
        <v>83025000</v>
      </c>
      <c r="B1950" s="1" t="s">
        <v>9560</v>
      </c>
      <c r="C1950" s="12">
        <v>830250</v>
      </c>
      <c r="D1950" s="1" t="s">
        <v>9559</v>
      </c>
      <c r="E1950" s="12">
        <v>8302</v>
      </c>
      <c r="F1950" s="1" t="s">
        <v>5023</v>
      </c>
      <c r="G1950" s="12">
        <v>83</v>
      </c>
      <c r="H1950" s="1" t="s">
        <v>929</v>
      </c>
      <c r="I1950" s="1" t="s">
        <v>107</v>
      </c>
      <c r="J1950" s="1" t="s">
        <v>106</v>
      </c>
      <c r="K1950" s="1" t="s">
        <v>0</v>
      </c>
      <c r="L1950" s="1">
        <v>149992</v>
      </c>
      <c r="M1950" s="1">
        <v>2452</v>
      </c>
      <c r="N1950" s="1">
        <v>59706</v>
      </c>
      <c r="O1950" s="1">
        <v>1067</v>
      </c>
    </row>
    <row r="1951" spans="1:15">
      <c r="A1951" s="12">
        <v>84195029</v>
      </c>
      <c r="B1951" s="1" t="s">
        <v>9558</v>
      </c>
      <c r="C1951" s="12">
        <v>841950</v>
      </c>
      <c r="D1951" s="1" t="s">
        <v>6408</v>
      </c>
      <c r="E1951" s="12">
        <v>8419</v>
      </c>
      <c r="F1951" s="1" t="s">
        <v>2867</v>
      </c>
      <c r="G1951" s="12">
        <v>84</v>
      </c>
      <c r="H1951" s="1" t="s">
        <v>28</v>
      </c>
      <c r="I1951" s="1" t="s">
        <v>27</v>
      </c>
      <c r="J1951" s="1" t="s">
        <v>26</v>
      </c>
      <c r="K1951" s="1" t="s">
        <v>0</v>
      </c>
      <c r="L1951" s="1">
        <v>149839</v>
      </c>
      <c r="M1951" s="1">
        <v>363</v>
      </c>
      <c r="N1951" s="1">
        <v>446641</v>
      </c>
      <c r="O1951" s="1">
        <v>12961</v>
      </c>
    </row>
    <row r="1952" spans="1:15">
      <c r="A1952" s="12">
        <v>85176296</v>
      </c>
      <c r="B1952" s="1" t="s">
        <v>9557</v>
      </c>
      <c r="C1952" s="12">
        <v>851762</v>
      </c>
      <c r="D1952" s="1" t="s">
        <v>853</v>
      </c>
      <c r="E1952" s="12">
        <v>8517</v>
      </c>
      <c r="F1952" s="1" t="s">
        <v>852</v>
      </c>
      <c r="G1952" s="12">
        <v>85</v>
      </c>
      <c r="H1952" s="1" t="s">
        <v>102</v>
      </c>
      <c r="I1952" s="1" t="s">
        <v>27</v>
      </c>
      <c r="J1952" s="1" t="s">
        <v>26</v>
      </c>
      <c r="K1952" s="1" t="s">
        <v>0</v>
      </c>
      <c r="L1952" s="1">
        <v>149491</v>
      </c>
      <c r="M1952" s="1">
        <v>64</v>
      </c>
      <c r="N1952" s="1">
        <v>963828</v>
      </c>
      <c r="O1952" s="1">
        <v>276</v>
      </c>
    </row>
    <row r="1953" spans="1:15">
      <c r="A1953" s="12">
        <v>84193900</v>
      </c>
      <c r="B1953" s="1" t="s">
        <v>9556</v>
      </c>
      <c r="C1953" s="12">
        <v>841939</v>
      </c>
      <c r="D1953" s="1" t="s">
        <v>9556</v>
      </c>
      <c r="E1953" s="12">
        <v>8419</v>
      </c>
      <c r="F1953" s="1" t="s">
        <v>2867</v>
      </c>
      <c r="G1953" s="12">
        <v>84</v>
      </c>
      <c r="H1953" s="1" t="s">
        <v>28</v>
      </c>
      <c r="I1953" s="1" t="s">
        <v>27</v>
      </c>
      <c r="J1953" s="1" t="s">
        <v>26</v>
      </c>
      <c r="K1953" s="1" t="s">
        <v>0</v>
      </c>
      <c r="L1953" s="1">
        <v>148888</v>
      </c>
      <c r="M1953" s="1">
        <v>8260</v>
      </c>
      <c r="N1953" s="1">
        <v>2209426</v>
      </c>
      <c r="O1953" s="1">
        <v>111033</v>
      </c>
    </row>
    <row r="1954" spans="1:15">
      <c r="A1954" s="12">
        <v>29389020</v>
      </c>
      <c r="B1954" s="1" t="s">
        <v>9555</v>
      </c>
      <c r="C1954" s="12">
        <v>293890</v>
      </c>
      <c r="D1954" s="1" t="s">
        <v>9554</v>
      </c>
      <c r="E1954" s="12">
        <v>2938</v>
      </c>
      <c r="F1954" s="1" t="s">
        <v>8400</v>
      </c>
      <c r="G1954" s="12">
        <v>29</v>
      </c>
      <c r="H1954" s="1" t="s">
        <v>13</v>
      </c>
      <c r="I1954" s="1" t="s">
        <v>12</v>
      </c>
      <c r="J1954" s="1" t="s">
        <v>11</v>
      </c>
      <c r="K1954" s="1" t="s">
        <v>0</v>
      </c>
      <c r="L1954" s="1">
        <v>148880</v>
      </c>
      <c r="M1954" s="1">
        <v>3900</v>
      </c>
      <c r="N1954" s="1">
        <v>23010</v>
      </c>
      <c r="O1954" s="1">
        <v>300</v>
      </c>
    </row>
    <row r="1955" spans="1:15">
      <c r="A1955" s="12">
        <v>31029000</v>
      </c>
      <c r="B1955" s="1" t="s">
        <v>9553</v>
      </c>
      <c r="C1955" s="12">
        <v>310290</v>
      </c>
      <c r="D1955" s="1" t="s">
        <v>9552</v>
      </c>
      <c r="E1955" s="12">
        <v>3102</v>
      </c>
      <c r="F1955" s="1" t="s">
        <v>3949</v>
      </c>
      <c r="G1955" s="12">
        <v>31</v>
      </c>
      <c r="H1955" s="1" t="s">
        <v>870</v>
      </c>
      <c r="I1955" s="1" t="s">
        <v>12</v>
      </c>
      <c r="J1955" s="1" t="s">
        <v>11</v>
      </c>
      <c r="K1955" s="1" t="s">
        <v>0</v>
      </c>
      <c r="L1955" s="1">
        <v>148715</v>
      </c>
      <c r="M1955" s="1">
        <v>18090</v>
      </c>
      <c r="N1955" s="1">
        <v>668519</v>
      </c>
      <c r="O1955" s="1">
        <v>298059</v>
      </c>
    </row>
    <row r="1956" spans="1:15">
      <c r="A1956" s="12">
        <v>32129090</v>
      </c>
      <c r="B1956" s="1" t="s">
        <v>9551</v>
      </c>
      <c r="C1956" s="12">
        <v>321290</v>
      </c>
      <c r="D1956" s="1" t="s">
        <v>9550</v>
      </c>
      <c r="E1956" s="12">
        <v>3212</v>
      </c>
      <c r="F1956" s="1" t="s">
        <v>4878</v>
      </c>
      <c r="G1956" s="12">
        <v>32</v>
      </c>
      <c r="H1956" s="1" t="s">
        <v>1112</v>
      </c>
      <c r="I1956" s="1" t="s">
        <v>12</v>
      </c>
      <c r="J1956" s="1" t="s">
        <v>11</v>
      </c>
      <c r="K1956" s="1" t="s">
        <v>0</v>
      </c>
      <c r="L1956" s="1">
        <v>148684</v>
      </c>
      <c r="M1956" s="1">
        <v>10359</v>
      </c>
      <c r="N1956" s="1">
        <v>1040322</v>
      </c>
      <c r="O1956" s="1">
        <v>53481</v>
      </c>
    </row>
    <row r="1957" spans="1:15">
      <c r="A1957" s="12">
        <v>86090000</v>
      </c>
      <c r="B1957" s="1" t="s">
        <v>9548</v>
      </c>
      <c r="C1957" s="12">
        <v>860900</v>
      </c>
      <c r="D1957" s="1" t="s">
        <v>9549</v>
      </c>
      <c r="E1957" s="12">
        <v>8609</v>
      </c>
      <c r="F1957" s="1" t="s">
        <v>9548</v>
      </c>
      <c r="G1957" s="12">
        <v>86</v>
      </c>
      <c r="H1957" s="1" t="s">
        <v>1732</v>
      </c>
      <c r="I1957" s="1" t="s">
        <v>272</v>
      </c>
      <c r="J1957" s="1" t="s">
        <v>271</v>
      </c>
      <c r="K1957" s="1" t="s">
        <v>0</v>
      </c>
      <c r="L1957" s="1">
        <v>148181</v>
      </c>
      <c r="M1957" s="1">
        <v>55787</v>
      </c>
      <c r="N1957" s="1">
        <v>309352</v>
      </c>
      <c r="O1957" s="1">
        <v>312475</v>
      </c>
    </row>
    <row r="1958" spans="1:15">
      <c r="A1958" s="12">
        <v>85391090</v>
      </c>
      <c r="B1958" s="1" t="s">
        <v>9547</v>
      </c>
      <c r="C1958" s="12">
        <v>853910</v>
      </c>
      <c r="D1958" s="1" t="s">
        <v>5744</v>
      </c>
      <c r="E1958" s="12">
        <v>8539</v>
      </c>
      <c r="F1958" s="1" t="s">
        <v>1079</v>
      </c>
      <c r="G1958" s="12">
        <v>85</v>
      </c>
      <c r="H1958" s="1" t="s">
        <v>102</v>
      </c>
      <c r="I1958" s="1" t="s">
        <v>27</v>
      </c>
      <c r="J1958" s="1" t="s">
        <v>26</v>
      </c>
      <c r="K1958" s="1" t="s">
        <v>0</v>
      </c>
      <c r="L1958" s="1">
        <v>147460</v>
      </c>
      <c r="M1958" s="1">
        <v>190</v>
      </c>
      <c r="N1958" s="1">
        <v>1184528</v>
      </c>
      <c r="O1958" s="1">
        <v>3759</v>
      </c>
    </row>
    <row r="1959" spans="1:15">
      <c r="A1959" s="12">
        <v>96180000</v>
      </c>
      <c r="B1959" s="1" t="s">
        <v>9546</v>
      </c>
      <c r="C1959" s="12">
        <v>961800</v>
      </c>
      <c r="D1959" s="1" t="s">
        <v>9546</v>
      </c>
      <c r="E1959" s="12">
        <v>9618</v>
      </c>
      <c r="F1959" s="1" t="s">
        <v>9546</v>
      </c>
      <c r="G1959" s="12">
        <v>96</v>
      </c>
      <c r="H1959" s="1" t="s">
        <v>128</v>
      </c>
      <c r="I1959" s="1" t="s">
        <v>127</v>
      </c>
      <c r="J1959" s="1" t="s">
        <v>126</v>
      </c>
      <c r="K1959" s="1" t="s">
        <v>0</v>
      </c>
      <c r="L1959" s="1">
        <v>147257</v>
      </c>
      <c r="M1959" s="1">
        <v>24051</v>
      </c>
      <c r="N1959" s="1">
        <v>5002</v>
      </c>
      <c r="O1959" s="1">
        <v>225</v>
      </c>
    </row>
    <row r="1960" spans="1:15">
      <c r="A1960" s="12">
        <v>92099400</v>
      </c>
      <c r="B1960" s="1" t="s">
        <v>9545</v>
      </c>
      <c r="C1960" s="12">
        <v>920994</v>
      </c>
      <c r="D1960" s="1" t="s">
        <v>9544</v>
      </c>
      <c r="E1960" s="12">
        <v>9209</v>
      </c>
      <c r="F1960" s="1" t="s">
        <v>2858</v>
      </c>
      <c r="G1960" s="12">
        <v>92</v>
      </c>
      <c r="H1960" s="1" t="s">
        <v>1814</v>
      </c>
      <c r="I1960" s="1" t="s">
        <v>49</v>
      </c>
      <c r="J1960" s="1" t="s">
        <v>48</v>
      </c>
      <c r="K1960" s="1" t="s">
        <v>0</v>
      </c>
      <c r="L1960" s="1">
        <v>146860</v>
      </c>
      <c r="M1960" s="1">
        <v>8113</v>
      </c>
      <c r="N1960" s="1">
        <v>806845</v>
      </c>
      <c r="O1960" s="1">
        <v>8639</v>
      </c>
    </row>
    <row r="1961" spans="1:15">
      <c r="A1961" s="12">
        <v>85354010</v>
      </c>
      <c r="B1961" s="1" t="s">
        <v>9543</v>
      </c>
      <c r="C1961" s="12">
        <v>853540</v>
      </c>
      <c r="D1961" s="1" t="s">
        <v>9029</v>
      </c>
      <c r="E1961" s="12">
        <v>8535</v>
      </c>
      <c r="F1961" s="1" t="s">
        <v>1566</v>
      </c>
      <c r="G1961" s="12">
        <v>85</v>
      </c>
      <c r="H1961" s="1" t="s">
        <v>102</v>
      </c>
      <c r="I1961" s="1" t="s">
        <v>27</v>
      </c>
      <c r="J1961" s="1" t="s">
        <v>26</v>
      </c>
      <c r="K1961" s="1" t="s">
        <v>0</v>
      </c>
      <c r="L1961" s="1">
        <v>146785</v>
      </c>
      <c r="M1961" s="1">
        <v>8077</v>
      </c>
      <c r="N1961" s="1">
        <v>743421</v>
      </c>
      <c r="O1961" s="1">
        <v>21871</v>
      </c>
    </row>
    <row r="1962" spans="1:15">
      <c r="A1962" s="12">
        <v>29342090</v>
      </c>
      <c r="B1962" s="1" t="s">
        <v>9542</v>
      </c>
      <c r="C1962" s="12">
        <v>293420</v>
      </c>
      <c r="D1962" s="1" t="s">
        <v>1750</v>
      </c>
      <c r="E1962" s="12">
        <v>2934</v>
      </c>
      <c r="F1962" s="1" t="s">
        <v>96</v>
      </c>
      <c r="G1962" s="12">
        <v>29</v>
      </c>
      <c r="H1962" s="1" t="s">
        <v>13</v>
      </c>
      <c r="I1962" s="1" t="s">
        <v>12</v>
      </c>
      <c r="J1962" s="1" t="s">
        <v>11</v>
      </c>
      <c r="K1962" s="1" t="s">
        <v>0</v>
      </c>
      <c r="L1962" s="1">
        <v>146160</v>
      </c>
      <c r="M1962" s="1">
        <v>18000</v>
      </c>
      <c r="N1962" s="1">
        <v>85660</v>
      </c>
      <c r="O1962" s="1">
        <v>503</v>
      </c>
    </row>
    <row r="1963" spans="1:15">
      <c r="A1963" s="12">
        <v>84662010</v>
      </c>
      <c r="B1963" s="1" t="s">
        <v>9541</v>
      </c>
      <c r="C1963" s="12">
        <v>846620</v>
      </c>
      <c r="D1963" s="1" t="s">
        <v>8663</v>
      </c>
      <c r="E1963" s="12">
        <v>8466</v>
      </c>
      <c r="F1963" s="1" t="s">
        <v>2025</v>
      </c>
      <c r="G1963" s="12">
        <v>84</v>
      </c>
      <c r="H1963" s="1" t="s">
        <v>28</v>
      </c>
      <c r="I1963" s="1" t="s">
        <v>27</v>
      </c>
      <c r="J1963" s="1" t="s">
        <v>26</v>
      </c>
      <c r="K1963" s="1" t="s">
        <v>0</v>
      </c>
      <c r="L1963" s="1">
        <v>145260</v>
      </c>
      <c r="M1963" s="1">
        <v>2119</v>
      </c>
      <c r="N1963" s="1">
        <v>122521</v>
      </c>
      <c r="O1963" s="1">
        <v>108</v>
      </c>
    </row>
    <row r="1964" spans="1:15">
      <c r="A1964" s="12">
        <v>69039091</v>
      </c>
      <c r="B1964" s="1" t="s">
        <v>9540</v>
      </c>
      <c r="C1964" s="12">
        <v>690390</v>
      </c>
      <c r="D1964" s="1" t="s">
        <v>2865</v>
      </c>
      <c r="E1964" s="12">
        <v>6903</v>
      </c>
      <c r="F1964" s="1" t="s">
        <v>934</v>
      </c>
      <c r="G1964" s="12">
        <v>69</v>
      </c>
      <c r="H1964" s="1" t="s">
        <v>933</v>
      </c>
      <c r="I1964" s="1" t="s">
        <v>7</v>
      </c>
      <c r="J1964" s="1" t="s">
        <v>6</v>
      </c>
      <c r="K1964" s="1" t="s">
        <v>0</v>
      </c>
      <c r="L1964" s="1">
        <v>145050</v>
      </c>
      <c r="M1964" s="1">
        <v>8257</v>
      </c>
      <c r="N1964" s="1">
        <v>829797</v>
      </c>
      <c r="O1964" s="1">
        <v>8332</v>
      </c>
    </row>
    <row r="1965" spans="1:15">
      <c r="A1965" s="12">
        <v>28444390</v>
      </c>
      <c r="B1965" s="1" t="s">
        <v>9539</v>
      </c>
      <c r="C1965" s="12">
        <v>284443</v>
      </c>
      <c r="D1965" s="1" t="s">
        <v>1869</v>
      </c>
      <c r="E1965" s="12">
        <v>2844</v>
      </c>
      <c r="F1965" s="1" t="s">
        <v>1868</v>
      </c>
      <c r="G1965" s="12">
        <v>28</v>
      </c>
      <c r="H1965" s="1" t="s">
        <v>118</v>
      </c>
      <c r="I1965" s="1" t="s">
        <v>12</v>
      </c>
      <c r="J1965" s="1" t="s">
        <v>11</v>
      </c>
      <c r="K1965" s="1" t="s">
        <v>0</v>
      </c>
      <c r="L1965" s="1">
        <v>144988</v>
      </c>
      <c r="M1965" s="1">
        <v>44</v>
      </c>
      <c r="N1965" s="1">
        <v>3647176</v>
      </c>
      <c r="O1965" s="1">
        <v>3902</v>
      </c>
    </row>
    <row r="1966" spans="1:15">
      <c r="A1966" s="12">
        <v>64051010</v>
      </c>
      <c r="B1966" s="1" t="s">
        <v>9538</v>
      </c>
      <c r="C1966" s="12">
        <v>640510</v>
      </c>
      <c r="D1966" s="1" t="s">
        <v>7711</v>
      </c>
      <c r="E1966" s="12">
        <v>6405</v>
      </c>
      <c r="F1966" s="1" t="s">
        <v>7710</v>
      </c>
      <c r="G1966" s="12">
        <v>64</v>
      </c>
      <c r="H1966" s="1" t="s">
        <v>155</v>
      </c>
      <c r="I1966" s="1" t="s">
        <v>154</v>
      </c>
      <c r="J1966" s="1" t="s">
        <v>153</v>
      </c>
      <c r="K1966" s="1" t="s">
        <v>0</v>
      </c>
      <c r="L1966" s="1">
        <v>144928</v>
      </c>
      <c r="M1966" s="1">
        <v>2426</v>
      </c>
      <c r="N1966" s="1">
        <v>0</v>
      </c>
      <c r="O1966" s="1">
        <v>0</v>
      </c>
    </row>
    <row r="1967" spans="1:15">
      <c r="A1967" s="12">
        <v>42029100</v>
      </c>
      <c r="B1967" s="1" t="s">
        <v>9537</v>
      </c>
      <c r="C1967" s="12">
        <v>420291</v>
      </c>
      <c r="D1967" s="1" t="s">
        <v>9536</v>
      </c>
      <c r="E1967" s="12">
        <v>4202</v>
      </c>
      <c r="F1967" s="1" t="s">
        <v>7971</v>
      </c>
      <c r="G1967" s="12">
        <v>42</v>
      </c>
      <c r="H1967" s="1" t="s">
        <v>6168</v>
      </c>
      <c r="I1967" s="1" t="s">
        <v>2609</v>
      </c>
      <c r="J1967" s="1" t="s">
        <v>2608</v>
      </c>
      <c r="K1967" s="1" t="s">
        <v>0</v>
      </c>
      <c r="L1967" s="1">
        <v>144705</v>
      </c>
      <c r="M1967" s="1">
        <v>1250</v>
      </c>
      <c r="N1967" s="1">
        <v>68836</v>
      </c>
      <c r="O1967" s="1">
        <v>405</v>
      </c>
    </row>
    <row r="1968" spans="1:15">
      <c r="A1968" s="12">
        <v>48051100</v>
      </c>
      <c r="B1968" s="1" t="s">
        <v>9535</v>
      </c>
      <c r="C1968" s="12">
        <v>480511</v>
      </c>
      <c r="D1968" s="1" t="s">
        <v>9534</v>
      </c>
      <c r="E1968" s="12">
        <v>4805</v>
      </c>
      <c r="F1968" s="1" t="s">
        <v>42</v>
      </c>
      <c r="G1968" s="12">
        <v>48</v>
      </c>
      <c r="H1968" s="1" t="s">
        <v>19</v>
      </c>
      <c r="I1968" s="1" t="s">
        <v>18</v>
      </c>
      <c r="J1968" s="1" t="s">
        <v>17</v>
      </c>
      <c r="K1968" s="1" t="s">
        <v>0</v>
      </c>
      <c r="L1968" s="1">
        <v>144602</v>
      </c>
      <c r="M1968" s="1">
        <v>454725</v>
      </c>
      <c r="N1968" s="1">
        <v>0</v>
      </c>
      <c r="O1968" s="1">
        <v>0</v>
      </c>
    </row>
    <row r="1969" spans="1:15">
      <c r="A1969" s="12">
        <v>84162010</v>
      </c>
      <c r="B1969" s="1" t="s">
        <v>9533</v>
      </c>
      <c r="C1969" s="12">
        <v>841620</v>
      </c>
      <c r="D1969" s="1" t="s">
        <v>9532</v>
      </c>
      <c r="E1969" s="12">
        <v>8416</v>
      </c>
      <c r="F1969" s="1" t="s">
        <v>3072</v>
      </c>
      <c r="G1969" s="12">
        <v>84</v>
      </c>
      <c r="H1969" s="1" t="s">
        <v>28</v>
      </c>
      <c r="I1969" s="1" t="s">
        <v>27</v>
      </c>
      <c r="J1969" s="1" t="s">
        <v>26</v>
      </c>
      <c r="K1969" s="1" t="s">
        <v>0</v>
      </c>
      <c r="L1969" s="1">
        <v>143769</v>
      </c>
      <c r="M1969" s="1">
        <v>6893</v>
      </c>
      <c r="N1969" s="1">
        <v>1984733</v>
      </c>
      <c r="O1969" s="1">
        <v>26020</v>
      </c>
    </row>
    <row r="1970" spans="1:15">
      <c r="A1970" s="12">
        <v>85073011</v>
      </c>
      <c r="B1970" s="1" t="s">
        <v>9531</v>
      </c>
      <c r="C1970" s="12">
        <v>850730</v>
      </c>
      <c r="D1970" s="1" t="s">
        <v>8174</v>
      </c>
      <c r="E1970" s="12">
        <v>8507</v>
      </c>
      <c r="F1970" s="1" t="s">
        <v>1388</v>
      </c>
      <c r="G1970" s="12">
        <v>85</v>
      </c>
      <c r="H1970" s="1" t="s">
        <v>102</v>
      </c>
      <c r="I1970" s="1" t="s">
        <v>27</v>
      </c>
      <c r="J1970" s="1" t="s">
        <v>26</v>
      </c>
      <c r="K1970" s="1" t="s">
        <v>0</v>
      </c>
      <c r="L1970" s="1">
        <v>143565</v>
      </c>
      <c r="M1970" s="1">
        <v>77</v>
      </c>
      <c r="N1970" s="1">
        <v>430070</v>
      </c>
      <c r="O1970" s="1">
        <v>695</v>
      </c>
    </row>
    <row r="1971" spans="1:15">
      <c r="A1971" s="12">
        <v>32089029</v>
      </c>
      <c r="B1971" s="1" t="s">
        <v>6395</v>
      </c>
      <c r="C1971" s="12">
        <v>320890</v>
      </c>
      <c r="D1971" s="1" t="s">
        <v>1666</v>
      </c>
      <c r="E1971" s="12">
        <v>3208</v>
      </c>
      <c r="F1971" s="1" t="s">
        <v>1665</v>
      </c>
      <c r="G1971" s="12">
        <v>32</v>
      </c>
      <c r="H1971" s="1" t="s">
        <v>1112</v>
      </c>
      <c r="I1971" s="1" t="s">
        <v>12</v>
      </c>
      <c r="J1971" s="1" t="s">
        <v>11</v>
      </c>
      <c r="K1971" s="1" t="s">
        <v>0</v>
      </c>
      <c r="L1971" s="1">
        <v>143479</v>
      </c>
      <c r="M1971" s="1">
        <v>7783</v>
      </c>
      <c r="N1971" s="1">
        <v>4009090</v>
      </c>
      <c r="O1971" s="1">
        <v>389480</v>
      </c>
    </row>
    <row r="1972" spans="1:15">
      <c r="A1972" s="12">
        <v>85013320</v>
      </c>
      <c r="B1972" s="1" t="s">
        <v>9530</v>
      </c>
      <c r="C1972" s="12">
        <v>850133</v>
      </c>
      <c r="D1972" s="1" t="s">
        <v>5892</v>
      </c>
      <c r="E1972" s="12">
        <v>8501</v>
      </c>
      <c r="F1972" s="1" t="s">
        <v>827</v>
      </c>
      <c r="G1972" s="12">
        <v>85</v>
      </c>
      <c r="H1972" s="1" t="s">
        <v>102</v>
      </c>
      <c r="I1972" s="1" t="s">
        <v>27</v>
      </c>
      <c r="J1972" s="1" t="s">
        <v>26</v>
      </c>
      <c r="K1972" s="1" t="s">
        <v>0</v>
      </c>
      <c r="L1972" s="1">
        <v>143400</v>
      </c>
      <c r="M1972" s="1">
        <v>2400</v>
      </c>
      <c r="N1972" s="1">
        <v>49337</v>
      </c>
      <c r="O1972" s="1">
        <v>619</v>
      </c>
    </row>
    <row r="1973" spans="1:15">
      <c r="A1973" s="12">
        <v>90303311</v>
      </c>
      <c r="B1973" s="1" t="s">
        <v>9529</v>
      </c>
      <c r="C1973" s="12">
        <v>903033</v>
      </c>
      <c r="D1973" s="1" t="s">
        <v>5279</v>
      </c>
      <c r="E1973" s="12">
        <v>9030</v>
      </c>
      <c r="F1973" s="1" t="s">
        <v>2185</v>
      </c>
      <c r="G1973" s="12">
        <v>90</v>
      </c>
      <c r="H1973" s="1" t="s">
        <v>512</v>
      </c>
      <c r="I1973" s="1" t="s">
        <v>49</v>
      </c>
      <c r="J1973" s="1" t="s">
        <v>48</v>
      </c>
      <c r="K1973" s="1" t="s">
        <v>0</v>
      </c>
      <c r="L1973" s="1">
        <v>142718</v>
      </c>
      <c r="M1973" s="1">
        <v>17017</v>
      </c>
      <c r="N1973" s="1">
        <v>167914</v>
      </c>
      <c r="O1973" s="1">
        <v>334</v>
      </c>
    </row>
    <row r="1974" spans="1:15">
      <c r="A1974" s="12">
        <v>85211010</v>
      </c>
      <c r="B1974" s="1" t="s">
        <v>9528</v>
      </c>
      <c r="C1974" s="12">
        <v>852110</v>
      </c>
      <c r="D1974" s="1" t="s">
        <v>1351</v>
      </c>
      <c r="E1974" s="12">
        <v>8521</v>
      </c>
      <c r="F1974" s="1" t="s">
        <v>1350</v>
      </c>
      <c r="G1974" s="12">
        <v>85</v>
      </c>
      <c r="H1974" s="1" t="s">
        <v>102</v>
      </c>
      <c r="I1974" s="1" t="s">
        <v>27</v>
      </c>
      <c r="J1974" s="1" t="s">
        <v>26</v>
      </c>
      <c r="K1974" s="1" t="s">
        <v>0</v>
      </c>
      <c r="L1974" s="1">
        <v>142233</v>
      </c>
      <c r="M1974" s="1">
        <v>24977</v>
      </c>
      <c r="N1974" s="1">
        <v>6750</v>
      </c>
      <c r="O1974" s="1">
        <v>39</v>
      </c>
    </row>
    <row r="1975" spans="1:15">
      <c r="A1975" s="12">
        <v>85235110</v>
      </c>
      <c r="B1975" s="1" t="s">
        <v>9527</v>
      </c>
      <c r="C1975" s="12">
        <v>852351</v>
      </c>
      <c r="D1975" s="1" t="s">
        <v>9526</v>
      </c>
      <c r="E1975" s="12">
        <v>8523</v>
      </c>
      <c r="F1975" s="1" t="s">
        <v>3863</v>
      </c>
      <c r="G1975" s="12">
        <v>85</v>
      </c>
      <c r="H1975" s="1" t="s">
        <v>102</v>
      </c>
      <c r="I1975" s="1" t="s">
        <v>27</v>
      </c>
      <c r="J1975" s="1" t="s">
        <v>26</v>
      </c>
      <c r="K1975" s="1" t="s">
        <v>0</v>
      </c>
      <c r="L1975" s="1">
        <v>142199</v>
      </c>
      <c r="M1975" s="1">
        <v>70</v>
      </c>
      <c r="N1975" s="1">
        <v>1738909</v>
      </c>
      <c r="O1975" s="1">
        <v>475</v>
      </c>
    </row>
    <row r="1976" spans="1:15">
      <c r="A1976" s="12">
        <v>90142020</v>
      </c>
      <c r="B1976" s="1" t="s">
        <v>9525</v>
      </c>
      <c r="C1976" s="12">
        <v>901420</v>
      </c>
      <c r="D1976" s="1" t="s">
        <v>8253</v>
      </c>
      <c r="E1976" s="12">
        <v>9014</v>
      </c>
      <c r="F1976" s="1" t="s">
        <v>8252</v>
      </c>
      <c r="G1976" s="12">
        <v>90</v>
      </c>
      <c r="H1976" s="1" t="s">
        <v>512</v>
      </c>
      <c r="I1976" s="1" t="s">
        <v>49</v>
      </c>
      <c r="J1976" s="1" t="s">
        <v>48</v>
      </c>
      <c r="K1976" s="1" t="s">
        <v>0</v>
      </c>
      <c r="L1976" s="1">
        <v>141880</v>
      </c>
      <c r="M1976" s="1">
        <v>17</v>
      </c>
      <c r="N1976" s="1">
        <v>643886</v>
      </c>
      <c r="O1976" s="1">
        <v>284</v>
      </c>
    </row>
    <row r="1977" spans="1:15">
      <c r="A1977" s="12">
        <v>85043221</v>
      </c>
      <c r="B1977" s="1" t="s">
        <v>9524</v>
      </c>
      <c r="C1977" s="12">
        <v>850432</v>
      </c>
      <c r="D1977" s="1" t="s">
        <v>7433</v>
      </c>
      <c r="E1977" s="12">
        <v>8504</v>
      </c>
      <c r="F1977" s="1" t="s">
        <v>495</v>
      </c>
      <c r="G1977" s="12">
        <v>85</v>
      </c>
      <c r="H1977" s="1" t="s">
        <v>102</v>
      </c>
      <c r="I1977" s="1" t="s">
        <v>27</v>
      </c>
      <c r="J1977" s="1" t="s">
        <v>26</v>
      </c>
      <c r="K1977" s="1" t="s">
        <v>0</v>
      </c>
      <c r="L1977" s="1">
        <v>141788</v>
      </c>
      <c r="M1977" s="1">
        <v>2777</v>
      </c>
      <c r="N1977" s="1">
        <v>312282</v>
      </c>
      <c r="O1977" s="1">
        <v>7252</v>
      </c>
    </row>
    <row r="1978" spans="1:15">
      <c r="A1978" s="12">
        <v>54024910</v>
      </c>
      <c r="B1978" s="1" t="s">
        <v>9523</v>
      </c>
      <c r="C1978" s="12">
        <v>540249</v>
      </c>
      <c r="D1978" s="1" t="s">
        <v>9509</v>
      </c>
      <c r="E1978" s="12">
        <v>5402</v>
      </c>
      <c r="F1978" s="1" t="s">
        <v>1172</v>
      </c>
      <c r="G1978" s="12">
        <v>54</v>
      </c>
      <c r="H1978" s="1" t="s">
        <v>355</v>
      </c>
      <c r="I1978" s="1" t="s">
        <v>2</v>
      </c>
      <c r="J1978" s="1" t="s">
        <v>1</v>
      </c>
      <c r="K1978" s="1" t="s">
        <v>0</v>
      </c>
      <c r="L1978" s="1">
        <v>141419</v>
      </c>
      <c r="M1978" s="1">
        <v>10</v>
      </c>
      <c r="N1978" s="1">
        <v>2148900</v>
      </c>
      <c r="O1978" s="1">
        <v>78488</v>
      </c>
    </row>
    <row r="1979" spans="1:15">
      <c r="A1979" s="12">
        <v>85412920</v>
      </c>
      <c r="B1979" s="1" t="s">
        <v>9522</v>
      </c>
      <c r="C1979" s="12">
        <v>854129</v>
      </c>
      <c r="D1979" s="1" t="s">
        <v>8958</v>
      </c>
      <c r="E1979" s="12">
        <v>8541</v>
      </c>
      <c r="F1979" s="1" t="s">
        <v>390</v>
      </c>
      <c r="G1979" s="12">
        <v>85</v>
      </c>
      <c r="H1979" s="1" t="s">
        <v>102</v>
      </c>
      <c r="I1979" s="1" t="s">
        <v>27</v>
      </c>
      <c r="J1979" s="1" t="s">
        <v>26</v>
      </c>
      <c r="K1979" s="1" t="s">
        <v>0</v>
      </c>
      <c r="L1979" s="1">
        <v>141233</v>
      </c>
      <c r="M1979" s="1">
        <v>1084</v>
      </c>
      <c r="N1979" s="1">
        <v>1623430</v>
      </c>
      <c r="O1979" s="1">
        <v>7399</v>
      </c>
    </row>
    <row r="1980" spans="1:15">
      <c r="A1980" s="12">
        <v>82076000</v>
      </c>
      <c r="B1980" s="1" t="s">
        <v>9521</v>
      </c>
      <c r="C1980" s="12">
        <v>820760</v>
      </c>
      <c r="D1980" s="1" t="s">
        <v>9520</v>
      </c>
      <c r="E1980" s="12">
        <v>8207</v>
      </c>
      <c r="F1980" s="1" t="s">
        <v>4763</v>
      </c>
      <c r="G1980" s="12">
        <v>82</v>
      </c>
      <c r="H1980" s="1" t="s">
        <v>768</v>
      </c>
      <c r="I1980" s="1" t="s">
        <v>107</v>
      </c>
      <c r="J1980" s="1" t="s">
        <v>106</v>
      </c>
      <c r="K1980" s="1" t="s">
        <v>0</v>
      </c>
      <c r="L1980" s="1">
        <v>141135</v>
      </c>
      <c r="M1980" s="1">
        <v>3932</v>
      </c>
      <c r="N1980" s="1">
        <v>242644</v>
      </c>
      <c r="O1980" s="1">
        <v>1066</v>
      </c>
    </row>
    <row r="1981" spans="1:15">
      <c r="A1981" s="12">
        <v>70199000</v>
      </c>
      <c r="B1981" s="1" t="s">
        <v>9519</v>
      </c>
      <c r="C1981" s="12">
        <v>701990</v>
      </c>
      <c r="D1981" s="1" t="s">
        <v>9518</v>
      </c>
      <c r="E1981" s="12">
        <v>7019</v>
      </c>
      <c r="F1981" s="1" t="s">
        <v>3110</v>
      </c>
      <c r="G1981" s="12">
        <v>70</v>
      </c>
      <c r="H1981" s="1" t="s">
        <v>83</v>
      </c>
      <c r="I1981" s="1" t="s">
        <v>7</v>
      </c>
      <c r="J1981" s="1" t="s">
        <v>6</v>
      </c>
      <c r="K1981" s="1" t="s">
        <v>0</v>
      </c>
      <c r="L1981" s="1">
        <v>141116</v>
      </c>
      <c r="M1981" s="1">
        <v>4963</v>
      </c>
      <c r="N1981" s="1">
        <v>8325327</v>
      </c>
      <c r="O1981" s="1">
        <v>234806</v>
      </c>
    </row>
    <row r="1982" spans="1:15">
      <c r="A1982" s="12">
        <v>68042119</v>
      </c>
      <c r="B1982" s="1" t="s">
        <v>9517</v>
      </c>
      <c r="C1982" s="12">
        <v>680421</v>
      </c>
      <c r="D1982" s="1" t="s">
        <v>9195</v>
      </c>
      <c r="E1982" s="12">
        <v>6804</v>
      </c>
      <c r="F1982" s="1" t="s">
        <v>3315</v>
      </c>
      <c r="G1982" s="12">
        <v>68</v>
      </c>
      <c r="H1982" s="1" t="s">
        <v>8</v>
      </c>
      <c r="I1982" s="1" t="s">
        <v>7</v>
      </c>
      <c r="J1982" s="1" t="s">
        <v>6</v>
      </c>
      <c r="K1982" s="1" t="s">
        <v>0</v>
      </c>
      <c r="L1982" s="1">
        <v>140942</v>
      </c>
      <c r="M1982" s="1">
        <v>1385</v>
      </c>
      <c r="N1982" s="1">
        <v>749259</v>
      </c>
      <c r="O1982" s="1">
        <v>6274</v>
      </c>
    </row>
    <row r="1983" spans="1:15">
      <c r="A1983" s="12">
        <v>83062100</v>
      </c>
      <c r="B1983" s="1" t="s">
        <v>9516</v>
      </c>
      <c r="C1983" s="12">
        <v>830621</v>
      </c>
      <c r="D1983" s="1" t="s">
        <v>9515</v>
      </c>
      <c r="E1983" s="12">
        <v>8306</v>
      </c>
      <c r="F1983" s="1" t="s">
        <v>1966</v>
      </c>
      <c r="G1983" s="12">
        <v>83</v>
      </c>
      <c r="H1983" s="1" t="s">
        <v>929</v>
      </c>
      <c r="I1983" s="1" t="s">
        <v>107</v>
      </c>
      <c r="J1983" s="1" t="s">
        <v>106</v>
      </c>
      <c r="K1983" s="1" t="s">
        <v>0</v>
      </c>
      <c r="L1983" s="1">
        <v>140919</v>
      </c>
      <c r="M1983" s="1">
        <v>2423</v>
      </c>
      <c r="N1983" s="1">
        <v>2046</v>
      </c>
      <c r="O1983" s="1">
        <v>51</v>
      </c>
    </row>
    <row r="1984" spans="1:15">
      <c r="A1984" s="12">
        <v>84781090</v>
      </c>
      <c r="B1984" s="1" t="s">
        <v>9514</v>
      </c>
      <c r="C1984" s="12">
        <v>847810</v>
      </c>
      <c r="D1984" s="1" t="s">
        <v>9513</v>
      </c>
      <c r="E1984" s="12">
        <v>8478</v>
      </c>
      <c r="F1984" s="1" t="s">
        <v>8414</v>
      </c>
      <c r="G1984" s="12">
        <v>84</v>
      </c>
      <c r="H1984" s="1" t="s">
        <v>28</v>
      </c>
      <c r="I1984" s="1" t="s">
        <v>27</v>
      </c>
      <c r="J1984" s="1" t="s">
        <v>26</v>
      </c>
      <c r="K1984" s="1" t="s">
        <v>0</v>
      </c>
      <c r="L1984" s="1">
        <v>140831</v>
      </c>
      <c r="M1984" s="1">
        <v>6687</v>
      </c>
      <c r="N1984" s="1">
        <v>0</v>
      </c>
      <c r="O1984" s="1">
        <v>0</v>
      </c>
    </row>
    <row r="1985" spans="1:15">
      <c r="A1985" s="12">
        <v>84243010</v>
      </c>
      <c r="B1985" s="1" t="s">
        <v>9512</v>
      </c>
      <c r="C1985" s="12">
        <v>842430</v>
      </c>
      <c r="D1985" s="1" t="s">
        <v>5991</v>
      </c>
      <c r="E1985" s="12">
        <v>8424</v>
      </c>
      <c r="F1985" s="1" t="s">
        <v>5446</v>
      </c>
      <c r="G1985" s="12">
        <v>84</v>
      </c>
      <c r="H1985" s="1" t="s">
        <v>28</v>
      </c>
      <c r="I1985" s="1" t="s">
        <v>27</v>
      </c>
      <c r="J1985" s="1" t="s">
        <v>26</v>
      </c>
      <c r="K1985" s="1" t="s">
        <v>0</v>
      </c>
      <c r="L1985" s="1">
        <v>140716</v>
      </c>
      <c r="M1985" s="1">
        <v>15649</v>
      </c>
      <c r="N1985" s="1">
        <v>192886</v>
      </c>
      <c r="O1985" s="1">
        <v>1668</v>
      </c>
    </row>
    <row r="1986" spans="1:15">
      <c r="A1986" s="12">
        <v>11031300</v>
      </c>
      <c r="B1986" s="1" t="s">
        <v>9511</v>
      </c>
      <c r="C1986" s="12">
        <v>110313</v>
      </c>
      <c r="D1986" s="1" t="s">
        <v>9511</v>
      </c>
      <c r="E1986" s="12">
        <v>1103</v>
      </c>
      <c r="F1986" s="1" t="s">
        <v>9318</v>
      </c>
      <c r="G1986" s="12">
        <v>11</v>
      </c>
      <c r="H1986" s="1" t="s">
        <v>1144</v>
      </c>
      <c r="I1986" s="1" t="s">
        <v>59</v>
      </c>
      <c r="J1986" s="1" t="s">
        <v>58</v>
      </c>
      <c r="K1986" s="1" t="s">
        <v>0</v>
      </c>
      <c r="L1986" s="1">
        <v>140247</v>
      </c>
      <c r="M1986" s="1">
        <v>264880</v>
      </c>
      <c r="N1986" s="1">
        <v>0</v>
      </c>
      <c r="O1986" s="1">
        <v>0</v>
      </c>
    </row>
    <row r="1987" spans="1:15">
      <c r="A1987" s="12">
        <v>54024990</v>
      </c>
      <c r="B1987" s="1" t="s">
        <v>9510</v>
      </c>
      <c r="C1987" s="12">
        <v>540249</v>
      </c>
      <c r="D1987" s="1" t="s">
        <v>9509</v>
      </c>
      <c r="E1987" s="12">
        <v>5402</v>
      </c>
      <c r="F1987" s="1" t="s">
        <v>1172</v>
      </c>
      <c r="G1987" s="12">
        <v>54</v>
      </c>
      <c r="H1987" s="1" t="s">
        <v>355</v>
      </c>
      <c r="I1987" s="1" t="s">
        <v>2</v>
      </c>
      <c r="J1987" s="1" t="s">
        <v>1</v>
      </c>
      <c r="K1987" s="1" t="s">
        <v>0</v>
      </c>
      <c r="L1987" s="1">
        <v>140109</v>
      </c>
      <c r="M1987" s="1">
        <v>15140</v>
      </c>
      <c r="N1987" s="1">
        <v>8586018</v>
      </c>
      <c r="O1987" s="1">
        <v>11498</v>
      </c>
    </row>
    <row r="1988" spans="1:15">
      <c r="A1988" s="12">
        <v>84803000</v>
      </c>
      <c r="B1988" s="1" t="s">
        <v>9508</v>
      </c>
      <c r="C1988" s="12">
        <v>848030</v>
      </c>
      <c r="D1988" s="1" t="s">
        <v>9508</v>
      </c>
      <c r="E1988" s="12">
        <v>8480</v>
      </c>
      <c r="F1988" s="1" t="s">
        <v>3063</v>
      </c>
      <c r="G1988" s="12">
        <v>84</v>
      </c>
      <c r="H1988" s="1" t="s">
        <v>28</v>
      </c>
      <c r="I1988" s="1" t="s">
        <v>27</v>
      </c>
      <c r="J1988" s="1" t="s">
        <v>26</v>
      </c>
      <c r="K1988" s="1" t="s">
        <v>0</v>
      </c>
      <c r="L1988" s="1">
        <v>139851</v>
      </c>
      <c r="M1988" s="1">
        <v>5727</v>
      </c>
      <c r="N1988" s="1">
        <v>49670</v>
      </c>
      <c r="O1988" s="1">
        <v>2879</v>
      </c>
    </row>
    <row r="1989" spans="1:15">
      <c r="A1989" s="12">
        <v>85198900</v>
      </c>
      <c r="B1989" s="1" t="s">
        <v>9507</v>
      </c>
      <c r="C1989" s="12">
        <v>851989</v>
      </c>
      <c r="D1989" s="1" t="s">
        <v>9507</v>
      </c>
      <c r="E1989" s="12">
        <v>8519</v>
      </c>
      <c r="F1989" s="1" t="s">
        <v>1963</v>
      </c>
      <c r="G1989" s="12">
        <v>85</v>
      </c>
      <c r="H1989" s="1" t="s">
        <v>102</v>
      </c>
      <c r="I1989" s="1" t="s">
        <v>27</v>
      </c>
      <c r="J1989" s="1" t="s">
        <v>26</v>
      </c>
      <c r="K1989" s="1" t="s">
        <v>0</v>
      </c>
      <c r="L1989" s="1">
        <v>139628</v>
      </c>
      <c r="M1989" s="1">
        <v>25</v>
      </c>
      <c r="N1989" s="1">
        <v>69074</v>
      </c>
      <c r="O1989" s="1">
        <v>169</v>
      </c>
    </row>
    <row r="1990" spans="1:15">
      <c r="A1990" s="12">
        <v>85411099</v>
      </c>
      <c r="B1990" s="1" t="s">
        <v>9506</v>
      </c>
      <c r="C1990" s="12">
        <v>854110</v>
      </c>
      <c r="D1990" s="1" t="s">
        <v>391</v>
      </c>
      <c r="E1990" s="12">
        <v>8541</v>
      </c>
      <c r="F1990" s="1" t="s">
        <v>390</v>
      </c>
      <c r="G1990" s="12">
        <v>85</v>
      </c>
      <c r="H1990" s="1" t="s">
        <v>102</v>
      </c>
      <c r="I1990" s="1" t="s">
        <v>27</v>
      </c>
      <c r="J1990" s="1" t="s">
        <v>26</v>
      </c>
      <c r="K1990" s="1" t="s">
        <v>0</v>
      </c>
      <c r="L1990" s="1">
        <v>139422</v>
      </c>
      <c r="M1990" s="1">
        <v>847</v>
      </c>
      <c r="N1990" s="1">
        <v>239708</v>
      </c>
      <c r="O1990" s="1">
        <v>664</v>
      </c>
    </row>
    <row r="1991" spans="1:15">
      <c r="A1991" s="12">
        <v>30019039</v>
      </c>
      <c r="B1991" s="1" t="s">
        <v>9505</v>
      </c>
      <c r="C1991" s="12">
        <v>300190</v>
      </c>
      <c r="D1991" s="1" t="s">
        <v>6000</v>
      </c>
      <c r="E1991" s="12">
        <v>3001</v>
      </c>
      <c r="F1991" s="1" t="s">
        <v>64</v>
      </c>
      <c r="G1991" s="12">
        <v>30</v>
      </c>
      <c r="H1991" s="1" t="s">
        <v>63</v>
      </c>
      <c r="I1991" s="1" t="s">
        <v>12</v>
      </c>
      <c r="J1991" s="1" t="s">
        <v>11</v>
      </c>
      <c r="K1991" s="1" t="s">
        <v>0</v>
      </c>
      <c r="L1991" s="1">
        <v>138850</v>
      </c>
      <c r="M1991" s="1">
        <v>49</v>
      </c>
      <c r="N1991" s="1">
        <v>0</v>
      </c>
      <c r="O1991" s="1">
        <v>0</v>
      </c>
    </row>
    <row r="1992" spans="1:15">
      <c r="A1992" s="12">
        <v>84145910</v>
      </c>
      <c r="B1992" s="1" t="s">
        <v>9504</v>
      </c>
      <c r="C1992" s="12">
        <v>841459</v>
      </c>
      <c r="D1992" s="1" t="s">
        <v>9503</v>
      </c>
      <c r="E1992" s="12">
        <v>8414</v>
      </c>
      <c r="F1992" s="1" t="s">
        <v>1529</v>
      </c>
      <c r="G1992" s="12">
        <v>84</v>
      </c>
      <c r="H1992" s="1" t="s">
        <v>28</v>
      </c>
      <c r="I1992" s="1" t="s">
        <v>27</v>
      </c>
      <c r="J1992" s="1" t="s">
        <v>26</v>
      </c>
      <c r="K1992" s="1" t="s">
        <v>0</v>
      </c>
      <c r="L1992" s="1">
        <v>138403</v>
      </c>
      <c r="M1992" s="1">
        <v>1235</v>
      </c>
      <c r="N1992" s="1">
        <v>224114</v>
      </c>
      <c r="O1992" s="1">
        <v>1758</v>
      </c>
    </row>
    <row r="1993" spans="1:15">
      <c r="A1993" s="12">
        <v>95082190</v>
      </c>
      <c r="B1993" s="1" t="s">
        <v>9502</v>
      </c>
      <c r="C1993" s="12">
        <v>950821</v>
      </c>
      <c r="D1993" s="1" t="s">
        <v>9501</v>
      </c>
      <c r="E1993" s="12">
        <v>9508</v>
      </c>
      <c r="F1993" s="1" t="s">
        <v>3271</v>
      </c>
      <c r="G1993" s="12">
        <v>95</v>
      </c>
      <c r="H1993" s="1" t="s">
        <v>940</v>
      </c>
      <c r="I1993" s="1" t="s">
        <v>127</v>
      </c>
      <c r="J1993" s="1" t="s">
        <v>126</v>
      </c>
      <c r="K1993" s="1" t="s">
        <v>0</v>
      </c>
      <c r="L1993" s="1">
        <v>138195</v>
      </c>
      <c r="M1993" s="1">
        <v>6742</v>
      </c>
      <c r="N1993" s="1">
        <v>26620</v>
      </c>
      <c r="O1993" s="1">
        <v>271</v>
      </c>
    </row>
    <row r="1994" spans="1:15">
      <c r="A1994" s="12">
        <v>72122090</v>
      </c>
      <c r="B1994" s="1" t="s">
        <v>9500</v>
      </c>
      <c r="C1994" s="12">
        <v>721220</v>
      </c>
      <c r="D1994" s="1" t="s">
        <v>9499</v>
      </c>
      <c r="E1994" s="12">
        <v>7212</v>
      </c>
      <c r="F1994" s="1" t="s">
        <v>893</v>
      </c>
      <c r="G1994" s="12">
        <v>72</v>
      </c>
      <c r="H1994" s="1" t="s">
        <v>436</v>
      </c>
      <c r="I1994" s="1" t="s">
        <v>107</v>
      </c>
      <c r="J1994" s="1" t="s">
        <v>106</v>
      </c>
      <c r="K1994" s="1" t="s">
        <v>0</v>
      </c>
      <c r="L1994" s="1">
        <v>137885</v>
      </c>
      <c r="M1994" s="1">
        <v>68374</v>
      </c>
      <c r="N1994" s="1">
        <v>7780</v>
      </c>
      <c r="O1994" s="1">
        <v>95</v>
      </c>
    </row>
    <row r="1995" spans="1:15">
      <c r="A1995" s="12">
        <v>85176900</v>
      </c>
      <c r="B1995" s="1" t="s">
        <v>9498</v>
      </c>
      <c r="C1995" s="12">
        <v>851769</v>
      </c>
      <c r="D1995" s="1" t="s">
        <v>9497</v>
      </c>
      <c r="E1995" s="12">
        <v>8517</v>
      </c>
      <c r="F1995" s="1" t="s">
        <v>852</v>
      </c>
      <c r="G1995" s="12">
        <v>85</v>
      </c>
      <c r="H1995" s="1" t="s">
        <v>102</v>
      </c>
      <c r="I1995" s="1" t="s">
        <v>27</v>
      </c>
      <c r="J1995" s="1" t="s">
        <v>26</v>
      </c>
      <c r="K1995" s="1" t="s">
        <v>0</v>
      </c>
      <c r="L1995" s="1">
        <v>137438</v>
      </c>
      <c r="M1995" s="1">
        <v>179</v>
      </c>
      <c r="N1995" s="1">
        <v>7962716</v>
      </c>
      <c r="O1995" s="1">
        <v>14481</v>
      </c>
    </row>
    <row r="1996" spans="1:15">
      <c r="A1996" s="12">
        <v>70179000</v>
      </c>
      <c r="B1996" s="1" t="s">
        <v>9496</v>
      </c>
      <c r="C1996" s="12">
        <v>701790</v>
      </c>
      <c r="D1996" s="1" t="s">
        <v>9496</v>
      </c>
      <c r="E1996" s="12">
        <v>7017</v>
      </c>
      <c r="F1996" s="1" t="s">
        <v>6638</v>
      </c>
      <c r="G1996" s="12">
        <v>70</v>
      </c>
      <c r="H1996" s="1" t="s">
        <v>83</v>
      </c>
      <c r="I1996" s="1" t="s">
        <v>7</v>
      </c>
      <c r="J1996" s="1" t="s">
        <v>6</v>
      </c>
      <c r="K1996" s="1" t="s">
        <v>0</v>
      </c>
      <c r="L1996" s="1">
        <v>137028</v>
      </c>
      <c r="M1996" s="1">
        <v>1177</v>
      </c>
      <c r="N1996" s="1">
        <v>2280839</v>
      </c>
      <c r="O1996" s="1">
        <v>20820</v>
      </c>
    </row>
    <row r="1997" spans="1:15">
      <c r="A1997" s="12">
        <v>85044022</v>
      </c>
      <c r="B1997" s="1" t="s">
        <v>9495</v>
      </c>
      <c r="C1997" s="12">
        <v>850440</v>
      </c>
      <c r="D1997" s="1" t="s">
        <v>8066</v>
      </c>
      <c r="E1997" s="12">
        <v>8504</v>
      </c>
      <c r="F1997" s="1" t="s">
        <v>495</v>
      </c>
      <c r="G1997" s="12">
        <v>85</v>
      </c>
      <c r="H1997" s="1" t="s">
        <v>102</v>
      </c>
      <c r="I1997" s="1" t="s">
        <v>27</v>
      </c>
      <c r="J1997" s="1" t="s">
        <v>26</v>
      </c>
      <c r="K1997" s="1" t="s">
        <v>0</v>
      </c>
      <c r="L1997" s="1">
        <v>136711</v>
      </c>
      <c r="M1997" s="1">
        <v>409</v>
      </c>
      <c r="N1997" s="1">
        <v>77257</v>
      </c>
      <c r="O1997" s="1">
        <v>364</v>
      </c>
    </row>
    <row r="1998" spans="1:15">
      <c r="A1998" s="12">
        <v>32064990</v>
      </c>
      <c r="B1998" s="1" t="s">
        <v>2925</v>
      </c>
      <c r="C1998" s="12">
        <v>320649</v>
      </c>
      <c r="D1998" s="1" t="s">
        <v>2925</v>
      </c>
      <c r="E1998" s="12">
        <v>3206</v>
      </c>
      <c r="F1998" s="1" t="s">
        <v>2167</v>
      </c>
      <c r="G1998" s="12">
        <v>32</v>
      </c>
      <c r="H1998" s="1" t="s">
        <v>1112</v>
      </c>
      <c r="I1998" s="1" t="s">
        <v>12</v>
      </c>
      <c r="J1998" s="1" t="s">
        <v>11</v>
      </c>
      <c r="K1998" s="1" t="s">
        <v>0</v>
      </c>
      <c r="L1998" s="1">
        <v>136519</v>
      </c>
      <c r="M1998" s="1">
        <v>7569</v>
      </c>
      <c r="N1998" s="1">
        <v>8759855</v>
      </c>
      <c r="O1998" s="1">
        <v>4746034</v>
      </c>
    </row>
    <row r="1999" spans="1:15">
      <c r="A1999" s="12">
        <v>85334013</v>
      </c>
      <c r="B1999" s="1" t="s">
        <v>9494</v>
      </c>
      <c r="C1999" s="12">
        <v>853340</v>
      </c>
      <c r="D1999" s="1" t="s">
        <v>6337</v>
      </c>
      <c r="E1999" s="12">
        <v>8533</v>
      </c>
      <c r="F1999" s="1" t="s">
        <v>5839</v>
      </c>
      <c r="G1999" s="12">
        <v>85</v>
      </c>
      <c r="H1999" s="1" t="s">
        <v>102</v>
      </c>
      <c r="I1999" s="1" t="s">
        <v>27</v>
      </c>
      <c r="J1999" s="1" t="s">
        <v>26</v>
      </c>
      <c r="K1999" s="1" t="s">
        <v>0</v>
      </c>
      <c r="L1999" s="1">
        <v>136397</v>
      </c>
      <c r="M1999" s="1">
        <v>11290</v>
      </c>
      <c r="N1999" s="1">
        <v>764</v>
      </c>
      <c r="O1999" s="1">
        <v>1</v>
      </c>
    </row>
    <row r="2000" spans="1:15">
      <c r="A2000" s="12">
        <v>52085200</v>
      </c>
      <c r="B2000" s="1" t="s">
        <v>9493</v>
      </c>
      <c r="C2000" s="12">
        <v>520852</v>
      </c>
      <c r="D2000" s="1" t="s">
        <v>9492</v>
      </c>
      <c r="E2000" s="12">
        <v>5208</v>
      </c>
      <c r="F2000" s="1" t="s">
        <v>5732</v>
      </c>
      <c r="G2000" s="12">
        <v>52</v>
      </c>
      <c r="H2000" s="1" t="s">
        <v>76</v>
      </c>
      <c r="I2000" s="1" t="s">
        <v>2</v>
      </c>
      <c r="J2000" s="1" t="s">
        <v>1</v>
      </c>
      <c r="K2000" s="1" t="s">
        <v>0</v>
      </c>
      <c r="L2000" s="1">
        <v>136396</v>
      </c>
      <c r="M2000" s="1">
        <v>5898</v>
      </c>
      <c r="N2000" s="1">
        <v>0</v>
      </c>
      <c r="O2000" s="1">
        <v>0</v>
      </c>
    </row>
    <row r="2001" spans="1:15">
      <c r="A2001" s="12">
        <v>48051900</v>
      </c>
      <c r="B2001" s="1" t="s">
        <v>9491</v>
      </c>
      <c r="C2001" s="12">
        <v>480519</v>
      </c>
      <c r="D2001" s="1" t="s">
        <v>9490</v>
      </c>
      <c r="E2001" s="12">
        <v>4805</v>
      </c>
      <c r="F2001" s="1" t="s">
        <v>42</v>
      </c>
      <c r="G2001" s="12">
        <v>48</v>
      </c>
      <c r="H2001" s="1" t="s">
        <v>19</v>
      </c>
      <c r="I2001" s="1" t="s">
        <v>18</v>
      </c>
      <c r="J2001" s="1" t="s">
        <v>17</v>
      </c>
      <c r="K2001" s="1" t="s">
        <v>0</v>
      </c>
      <c r="L2001" s="1">
        <v>136063</v>
      </c>
      <c r="M2001" s="1">
        <v>405617</v>
      </c>
      <c r="N2001" s="1">
        <v>146</v>
      </c>
      <c r="O2001" s="1">
        <v>8</v>
      </c>
    </row>
    <row r="2002" spans="1:15">
      <c r="A2002" s="12">
        <v>64019200</v>
      </c>
      <c r="B2002" s="1" t="s">
        <v>9489</v>
      </c>
      <c r="C2002" s="12">
        <v>640192</v>
      </c>
      <c r="D2002" s="1" t="s">
        <v>9488</v>
      </c>
      <c r="E2002" s="12">
        <v>6401</v>
      </c>
      <c r="F2002" s="1" t="s">
        <v>922</v>
      </c>
      <c r="G2002" s="12">
        <v>64</v>
      </c>
      <c r="H2002" s="1" t="s">
        <v>155</v>
      </c>
      <c r="I2002" s="1" t="s">
        <v>154</v>
      </c>
      <c r="J2002" s="1" t="s">
        <v>153</v>
      </c>
      <c r="K2002" s="1" t="s">
        <v>0</v>
      </c>
      <c r="L2002" s="1">
        <v>135685</v>
      </c>
      <c r="M2002" s="1">
        <v>6401</v>
      </c>
      <c r="N2002" s="1">
        <v>367</v>
      </c>
      <c r="O2002" s="1">
        <v>1</v>
      </c>
    </row>
    <row r="2003" spans="1:15">
      <c r="A2003" s="12">
        <v>84798210</v>
      </c>
      <c r="B2003" s="1" t="s">
        <v>9487</v>
      </c>
      <c r="C2003" s="12">
        <v>847982</v>
      </c>
      <c r="D2003" s="1" t="s">
        <v>9486</v>
      </c>
      <c r="E2003" s="12">
        <v>8479</v>
      </c>
      <c r="F2003" s="1" t="s">
        <v>310</v>
      </c>
      <c r="G2003" s="12">
        <v>84</v>
      </c>
      <c r="H2003" s="1" t="s">
        <v>28</v>
      </c>
      <c r="I2003" s="1" t="s">
        <v>27</v>
      </c>
      <c r="J2003" s="1" t="s">
        <v>26</v>
      </c>
      <c r="K2003" s="1" t="s">
        <v>0</v>
      </c>
      <c r="L2003" s="1">
        <v>135238</v>
      </c>
      <c r="M2003" s="1">
        <v>4912</v>
      </c>
      <c r="N2003" s="1">
        <v>4204451</v>
      </c>
      <c r="O2003" s="1">
        <v>43860</v>
      </c>
    </row>
    <row r="2004" spans="1:15">
      <c r="A2004" s="12">
        <v>70191100</v>
      </c>
      <c r="B2004" s="1" t="s">
        <v>9485</v>
      </c>
      <c r="C2004" s="12">
        <v>701911</v>
      </c>
      <c r="D2004" s="1" t="s">
        <v>9484</v>
      </c>
      <c r="E2004" s="12">
        <v>7019</v>
      </c>
      <c r="F2004" s="1" t="s">
        <v>3110</v>
      </c>
      <c r="G2004" s="12">
        <v>70</v>
      </c>
      <c r="H2004" s="1" t="s">
        <v>83</v>
      </c>
      <c r="I2004" s="1" t="s">
        <v>7</v>
      </c>
      <c r="J2004" s="1" t="s">
        <v>6</v>
      </c>
      <c r="K2004" s="1" t="s">
        <v>0</v>
      </c>
      <c r="L2004" s="1">
        <v>135042</v>
      </c>
      <c r="M2004" s="1">
        <v>202120</v>
      </c>
      <c r="N2004" s="1">
        <v>377040</v>
      </c>
      <c r="O2004" s="1">
        <v>171271</v>
      </c>
    </row>
    <row r="2005" spans="1:15">
      <c r="A2005" s="12">
        <v>84143099</v>
      </c>
      <c r="B2005" s="1" t="s">
        <v>9483</v>
      </c>
      <c r="C2005" s="12">
        <v>841430</v>
      </c>
      <c r="D2005" s="1" t="s">
        <v>9482</v>
      </c>
      <c r="E2005" s="12">
        <v>8414</v>
      </c>
      <c r="F2005" s="1" t="s">
        <v>1529</v>
      </c>
      <c r="G2005" s="12">
        <v>84</v>
      </c>
      <c r="H2005" s="1" t="s">
        <v>28</v>
      </c>
      <c r="I2005" s="1" t="s">
        <v>27</v>
      </c>
      <c r="J2005" s="1" t="s">
        <v>26</v>
      </c>
      <c r="K2005" s="1" t="s">
        <v>0</v>
      </c>
      <c r="L2005" s="1">
        <v>135029</v>
      </c>
      <c r="M2005" s="1">
        <v>4444</v>
      </c>
      <c r="N2005" s="1">
        <v>2206045</v>
      </c>
      <c r="O2005" s="1">
        <v>90441</v>
      </c>
    </row>
    <row r="2006" spans="1:15">
      <c r="A2006" s="12">
        <v>90181290</v>
      </c>
      <c r="B2006" s="1" t="s">
        <v>9481</v>
      </c>
      <c r="C2006" s="12">
        <v>901812</v>
      </c>
      <c r="D2006" s="1" t="s">
        <v>9480</v>
      </c>
      <c r="E2006" s="12">
        <v>9018</v>
      </c>
      <c r="F2006" s="1" t="s">
        <v>807</v>
      </c>
      <c r="G2006" s="12">
        <v>90</v>
      </c>
      <c r="H2006" s="1" t="s">
        <v>512</v>
      </c>
      <c r="I2006" s="1" t="s">
        <v>49</v>
      </c>
      <c r="J2006" s="1" t="s">
        <v>48</v>
      </c>
      <c r="K2006" s="1" t="s">
        <v>0</v>
      </c>
      <c r="L2006" s="1">
        <v>134249</v>
      </c>
      <c r="M2006" s="1">
        <v>2912</v>
      </c>
      <c r="N2006" s="1">
        <v>1892910</v>
      </c>
      <c r="O2006" s="1">
        <v>3223</v>
      </c>
    </row>
    <row r="2007" spans="1:15">
      <c r="A2007" s="12">
        <v>34024900</v>
      </c>
      <c r="B2007" s="1" t="s">
        <v>9479</v>
      </c>
      <c r="C2007" s="12">
        <v>340249</v>
      </c>
      <c r="D2007" s="1" t="s">
        <v>9478</v>
      </c>
      <c r="E2007" s="12">
        <v>3402</v>
      </c>
      <c r="F2007" s="1" t="s">
        <v>520</v>
      </c>
      <c r="G2007" s="12">
        <v>34</v>
      </c>
      <c r="H2007" s="1" t="s">
        <v>519</v>
      </c>
      <c r="I2007" s="1" t="s">
        <v>12</v>
      </c>
      <c r="J2007" s="1" t="s">
        <v>11</v>
      </c>
      <c r="K2007" s="1" t="s">
        <v>0</v>
      </c>
      <c r="L2007" s="1">
        <v>134047</v>
      </c>
      <c r="M2007" s="1">
        <v>90271</v>
      </c>
      <c r="N2007" s="1">
        <v>2972232</v>
      </c>
      <c r="O2007" s="1">
        <v>766609</v>
      </c>
    </row>
    <row r="2008" spans="1:15">
      <c r="A2008" s="12">
        <v>84752100</v>
      </c>
      <c r="B2008" s="1" t="s">
        <v>9477</v>
      </c>
      <c r="C2008" s="12">
        <v>847521</v>
      </c>
      <c r="D2008" s="1" t="s">
        <v>9476</v>
      </c>
      <c r="E2008" s="12">
        <v>8475</v>
      </c>
      <c r="F2008" s="1" t="s">
        <v>6601</v>
      </c>
      <c r="G2008" s="12">
        <v>84</v>
      </c>
      <c r="H2008" s="1" t="s">
        <v>28</v>
      </c>
      <c r="I2008" s="1" t="s">
        <v>27</v>
      </c>
      <c r="J2008" s="1" t="s">
        <v>26</v>
      </c>
      <c r="K2008" s="1" t="s">
        <v>0</v>
      </c>
      <c r="L2008" s="1">
        <v>133950</v>
      </c>
      <c r="M2008" s="1">
        <v>170</v>
      </c>
      <c r="N2008" s="1">
        <v>124385</v>
      </c>
      <c r="O2008" s="1">
        <v>53</v>
      </c>
    </row>
    <row r="2009" spans="1:15">
      <c r="A2009" s="12">
        <v>72025000</v>
      </c>
      <c r="B2009" s="1" t="s">
        <v>9475</v>
      </c>
      <c r="C2009" s="12">
        <v>720250</v>
      </c>
      <c r="D2009" s="1" t="s">
        <v>9474</v>
      </c>
      <c r="E2009" s="12">
        <v>7202</v>
      </c>
      <c r="F2009" s="1" t="s">
        <v>1624</v>
      </c>
      <c r="G2009" s="12">
        <v>72</v>
      </c>
      <c r="H2009" s="1" t="s">
        <v>436</v>
      </c>
      <c r="I2009" s="1" t="s">
        <v>107</v>
      </c>
      <c r="J2009" s="1" t="s">
        <v>106</v>
      </c>
      <c r="K2009" s="1" t="s">
        <v>0</v>
      </c>
      <c r="L2009" s="1">
        <v>133650</v>
      </c>
      <c r="M2009" s="1">
        <v>81000</v>
      </c>
      <c r="N2009" s="1">
        <v>0</v>
      </c>
      <c r="O2009" s="1">
        <v>0</v>
      </c>
    </row>
    <row r="2010" spans="1:15">
      <c r="A2010" s="12">
        <v>82089000</v>
      </c>
      <c r="B2010" s="1" t="s">
        <v>9473</v>
      </c>
      <c r="C2010" s="12">
        <v>820890</v>
      </c>
      <c r="D2010" s="1" t="s">
        <v>9472</v>
      </c>
      <c r="E2010" s="12">
        <v>8208</v>
      </c>
      <c r="F2010" s="1" t="s">
        <v>6040</v>
      </c>
      <c r="G2010" s="12">
        <v>82</v>
      </c>
      <c r="H2010" s="1" t="s">
        <v>768</v>
      </c>
      <c r="I2010" s="1" t="s">
        <v>107</v>
      </c>
      <c r="J2010" s="1" t="s">
        <v>106</v>
      </c>
      <c r="K2010" s="1" t="s">
        <v>0</v>
      </c>
      <c r="L2010" s="1">
        <v>133601</v>
      </c>
      <c r="M2010" s="1">
        <v>17532</v>
      </c>
      <c r="N2010" s="1">
        <v>2724928</v>
      </c>
      <c r="O2010" s="1">
        <v>26291</v>
      </c>
    </row>
    <row r="2011" spans="1:15">
      <c r="A2011" s="12">
        <v>96170010</v>
      </c>
      <c r="B2011" s="1" t="s">
        <v>9471</v>
      </c>
      <c r="C2011" s="12">
        <v>961700</v>
      </c>
      <c r="D2011" s="1" t="s">
        <v>1613</v>
      </c>
      <c r="E2011" s="12">
        <v>9617</v>
      </c>
      <c r="F2011" s="1" t="s">
        <v>1613</v>
      </c>
      <c r="G2011" s="12">
        <v>96</v>
      </c>
      <c r="H2011" s="1" t="s">
        <v>128</v>
      </c>
      <c r="I2011" s="1" t="s">
        <v>127</v>
      </c>
      <c r="J2011" s="1" t="s">
        <v>126</v>
      </c>
      <c r="K2011" s="1" t="s">
        <v>0</v>
      </c>
      <c r="L2011" s="1">
        <v>133382</v>
      </c>
      <c r="M2011" s="1">
        <v>10586</v>
      </c>
      <c r="N2011" s="1">
        <v>434720</v>
      </c>
      <c r="O2011" s="1">
        <v>20283</v>
      </c>
    </row>
    <row r="2012" spans="1:15">
      <c r="A2012" s="12">
        <v>44182100</v>
      </c>
      <c r="B2012" s="1" t="s">
        <v>9470</v>
      </c>
      <c r="C2012" s="12">
        <v>441821</v>
      </c>
      <c r="D2012" s="1" t="s">
        <v>9469</v>
      </c>
      <c r="E2012" s="12">
        <v>4418</v>
      </c>
      <c r="F2012" s="1" t="s">
        <v>5041</v>
      </c>
      <c r="G2012" s="12">
        <v>44</v>
      </c>
      <c r="H2012" s="1" t="s">
        <v>2121</v>
      </c>
      <c r="I2012" s="1" t="s">
        <v>1129</v>
      </c>
      <c r="J2012" s="1" t="s">
        <v>1128</v>
      </c>
      <c r="K2012" s="1" t="s">
        <v>0</v>
      </c>
      <c r="L2012" s="1">
        <v>133236</v>
      </c>
      <c r="M2012" s="1">
        <v>54438</v>
      </c>
      <c r="N2012" s="1">
        <v>0</v>
      </c>
      <c r="O2012" s="1">
        <v>0</v>
      </c>
    </row>
    <row r="2013" spans="1:15">
      <c r="A2013" s="12">
        <v>26030090</v>
      </c>
      <c r="B2013" s="1" t="s">
        <v>9468</v>
      </c>
      <c r="C2013" s="12">
        <v>260300</v>
      </c>
      <c r="D2013" s="1" t="s">
        <v>9467</v>
      </c>
      <c r="E2013" s="12">
        <v>2603</v>
      </c>
      <c r="F2013" s="1" t="s">
        <v>9467</v>
      </c>
      <c r="G2013" s="12">
        <v>26</v>
      </c>
      <c r="H2013" s="1" t="s">
        <v>888</v>
      </c>
      <c r="I2013" s="1" t="s">
        <v>225</v>
      </c>
      <c r="J2013" s="1" t="s">
        <v>224</v>
      </c>
      <c r="K2013" s="1" t="s">
        <v>0</v>
      </c>
      <c r="L2013" s="1">
        <v>132983</v>
      </c>
      <c r="M2013" s="1">
        <v>181347</v>
      </c>
      <c r="N2013" s="1">
        <v>0</v>
      </c>
      <c r="O2013" s="1">
        <v>0</v>
      </c>
    </row>
    <row r="2014" spans="1:15">
      <c r="A2014" s="12">
        <v>55051000</v>
      </c>
      <c r="B2014" s="1" t="s">
        <v>9466</v>
      </c>
      <c r="C2014" s="12">
        <v>550510</v>
      </c>
      <c r="D2014" s="1" t="s">
        <v>9465</v>
      </c>
      <c r="E2014" s="12">
        <v>5505</v>
      </c>
      <c r="F2014" s="1" t="s">
        <v>9464</v>
      </c>
      <c r="G2014" s="12">
        <v>55</v>
      </c>
      <c r="H2014" s="1" t="s">
        <v>282</v>
      </c>
      <c r="I2014" s="1" t="s">
        <v>2</v>
      </c>
      <c r="J2014" s="1" t="s">
        <v>1</v>
      </c>
      <c r="K2014" s="1" t="s">
        <v>0</v>
      </c>
      <c r="L2014" s="1">
        <v>132846</v>
      </c>
      <c r="M2014" s="1">
        <v>196914</v>
      </c>
      <c r="N2014" s="1">
        <v>5620</v>
      </c>
      <c r="O2014" s="1">
        <v>1191</v>
      </c>
    </row>
    <row r="2015" spans="1:15">
      <c r="A2015" s="12">
        <v>96035000</v>
      </c>
      <c r="B2015" s="1" t="s">
        <v>9463</v>
      </c>
      <c r="C2015" s="12">
        <v>960350</v>
      </c>
      <c r="D2015" s="1" t="s">
        <v>9462</v>
      </c>
      <c r="E2015" s="12">
        <v>9603</v>
      </c>
      <c r="F2015" s="1" t="s">
        <v>6366</v>
      </c>
      <c r="G2015" s="12">
        <v>96</v>
      </c>
      <c r="H2015" s="1" t="s">
        <v>128</v>
      </c>
      <c r="I2015" s="1" t="s">
        <v>127</v>
      </c>
      <c r="J2015" s="1" t="s">
        <v>126</v>
      </c>
      <c r="K2015" s="1" t="s">
        <v>0</v>
      </c>
      <c r="L2015" s="1">
        <v>132252</v>
      </c>
      <c r="M2015" s="1">
        <v>5662</v>
      </c>
      <c r="N2015" s="1">
        <v>1884018</v>
      </c>
      <c r="O2015" s="1">
        <v>51297</v>
      </c>
    </row>
    <row r="2016" spans="1:15">
      <c r="A2016" s="12">
        <v>39119029</v>
      </c>
      <c r="B2016" s="1" t="s">
        <v>9461</v>
      </c>
      <c r="C2016" s="12">
        <v>391190</v>
      </c>
      <c r="D2016" s="1" t="s">
        <v>831</v>
      </c>
      <c r="E2016" s="12">
        <v>3911</v>
      </c>
      <c r="F2016" s="1" t="s">
        <v>830</v>
      </c>
      <c r="G2016" s="12">
        <v>39</v>
      </c>
      <c r="H2016" s="1" t="s">
        <v>38</v>
      </c>
      <c r="I2016" s="1" t="s">
        <v>37</v>
      </c>
      <c r="J2016" s="1" t="s">
        <v>36</v>
      </c>
      <c r="K2016" s="1" t="s">
        <v>0</v>
      </c>
      <c r="L2016" s="1">
        <v>132159</v>
      </c>
      <c r="M2016" s="1">
        <v>61250</v>
      </c>
      <c r="N2016" s="1">
        <v>16529077</v>
      </c>
      <c r="O2016" s="1">
        <v>6367855</v>
      </c>
    </row>
    <row r="2017" spans="1:15">
      <c r="A2017" s="13" t="s">
        <v>9460</v>
      </c>
      <c r="B2017" s="1" t="s">
        <v>9459</v>
      </c>
      <c r="C2017" s="13" t="s">
        <v>9458</v>
      </c>
      <c r="D2017" s="1" t="s">
        <v>9457</v>
      </c>
      <c r="E2017" s="13" t="s">
        <v>2084</v>
      </c>
      <c r="F2017" s="1" t="s">
        <v>2083</v>
      </c>
      <c r="G2017" s="13" t="s">
        <v>2082</v>
      </c>
      <c r="H2017" s="1" t="s">
        <v>2081</v>
      </c>
      <c r="I2017" s="1" t="s">
        <v>59</v>
      </c>
      <c r="J2017" s="1" t="s">
        <v>58</v>
      </c>
      <c r="K2017" s="1" t="s">
        <v>0</v>
      </c>
      <c r="L2017" s="1">
        <v>131487</v>
      </c>
      <c r="M2017" s="1">
        <v>40416</v>
      </c>
      <c r="N2017" s="1">
        <v>0</v>
      </c>
      <c r="O2017" s="1">
        <v>0</v>
      </c>
    </row>
    <row r="2018" spans="1:15">
      <c r="A2018" s="12">
        <v>82083000</v>
      </c>
      <c r="B2018" s="1" t="s">
        <v>9456</v>
      </c>
      <c r="C2018" s="12">
        <v>820830</v>
      </c>
      <c r="D2018" s="1" t="s">
        <v>9455</v>
      </c>
      <c r="E2018" s="12">
        <v>8208</v>
      </c>
      <c r="F2018" s="1" t="s">
        <v>6040</v>
      </c>
      <c r="G2018" s="12">
        <v>82</v>
      </c>
      <c r="H2018" s="1" t="s">
        <v>768</v>
      </c>
      <c r="I2018" s="1" t="s">
        <v>107</v>
      </c>
      <c r="J2018" s="1" t="s">
        <v>106</v>
      </c>
      <c r="K2018" s="1" t="s">
        <v>0</v>
      </c>
      <c r="L2018" s="1">
        <v>131133</v>
      </c>
      <c r="M2018" s="1">
        <v>748</v>
      </c>
      <c r="N2018" s="1">
        <v>3136404</v>
      </c>
      <c r="O2018" s="1">
        <v>39889</v>
      </c>
    </row>
    <row r="2019" spans="1:15">
      <c r="A2019" s="12">
        <v>32082020</v>
      </c>
      <c r="B2019" s="1" t="s">
        <v>9454</v>
      </c>
      <c r="C2019" s="12">
        <v>320820</v>
      </c>
      <c r="D2019" s="1" t="s">
        <v>7400</v>
      </c>
      <c r="E2019" s="12">
        <v>3208</v>
      </c>
      <c r="F2019" s="1" t="s">
        <v>1665</v>
      </c>
      <c r="G2019" s="12">
        <v>32</v>
      </c>
      <c r="H2019" s="1" t="s">
        <v>1112</v>
      </c>
      <c r="I2019" s="1" t="s">
        <v>12</v>
      </c>
      <c r="J2019" s="1" t="s">
        <v>11</v>
      </c>
      <c r="K2019" s="1" t="s">
        <v>0</v>
      </c>
      <c r="L2019" s="1">
        <v>130951</v>
      </c>
      <c r="M2019" s="1">
        <v>23245</v>
      </c>
      <c r="N2019" s="1">
        <v>1292102</v>
      </c>
      <c r="O2019" s="1">
        <v>61406</v>
      </c>
    </row>
    <row r="2020" spans="1:15">
      <c r="A2020" s="12">
        <v>37013031</v>
      </c>
      <c r="B2020" s="1" t="s">
        <v>9453</v>
      </c>
      <c r="C2020" s="12">
        <v>370130</v>
      </c>
      <c r="D2020" s="1" t="s">
        <v>2577</v>
      </c>
      <c r="E2020" s="12">
        <v>3701</v>
      </c>
      <c r="F2020" s="1" t="s">
        <v>2398</v>
      </c>
      <c r="G2020" s="12">
        <v>37</v>
      </c>
      <c r="H2020" s="1" t="s">
        <v>1090</v>
      </c>
      <c r="I2020" s="1" t="s">
        <v>12</v>
      </c>
      <c r="J2020" s="1" t="s">
        <v>11</v>
      </c>
      <c r="K2020" s="1" t="s">
        <v>0</v>
      </c>
      <c r="L2020" s="1">
        <v>130859</v>
      </c>
      <c r="M2020" s="1">
        <v>14265</v>
      </c>
      <c r="N2020" s="1">
        <v>591732</v>
      </c>
      <c r="O2020" s="1">
        <v>144439</v>
      </c>
    </row>
    <row r="2021" spans="1:15">
      <c r="A2021" s="12">
        <v>73151100</v>
      </c>
      <c r="B2021" s="1" t="s">
        <v>9452</v>
      </c>
      <c r="C2021" s="12">
        <v>731511</v>
      </c>
      <c r="D2021" s="1" t="s">
        <v>8227</v>
      </c>
      <c r="E2021" s="12">
        <v>7315</v>
      </c>
      <c r="F2021" s="1" t="s">
        <v>661</v>
      </c>
      <c r="G2021" s="12">
        <v>73</v>
      </c>
      <c r="H2021" s="1" t="s">
        <v>108</v>
      </c>
      <c r="I2021" s="1" t="s">
        <v>107</v>
      </c>
      <c r="J2021" s="1" t="s">
        <v>106</v>
      </c>
      <c r="K2021" s="1" t="s">
        <v>0</v>
      </c>
      <c r="L2021" s="1">
        <v>130847</v>
      </c>
      <c r="M2021" s="1">
        <v>8590</v>
      </c>
      <c r="N2021" s="1">
        <v>3965078</v>
      </c>
      <c r="O2021" s="1">
        <v>411722</v>
      </c>
    </row>
    <row r="2022" spans="1:15">
      <c r="A2022" s="12">
        <v>48189090</v>
      </c>
      <c r="B2022" s="1" t="s">
        <v>9451</v>
      </c>
      <c r="C2022" s="12">
        <v>481890</v>
      </c>
      <c r="D2022" s="1" t="s">
        <v>1404</v>
      </c>
      <c r="E2022" s="12">
        <v>4818</v>
      </c>
      <c r="F2022" s="1" t="s">
        <v>1403</v>
      </c>
      <c r="G2022" s="12">
        <v>48</v>
      </c>
      <c r="H2022" s="1" t="s">
        <v>19</v>
      </c>
      <c r="I2022" s="1" t="s">
        <v>18</v>
      </c>
      <c r="J2022" s="1" t="s">
        <v>17</v>
      </c>
      <c r="K2022" s="1" t="s">
        <v>0</v>
      </c>
      <c r="L2022" s="1">
        <v>130591</v>
      </c>
      <c r="M2022" s="1">
        <v>65118</v>
      </c>
      <c r="N2022" s="1">
        <v>192549</v>
      </c>
      <c r="O2022" s="1">
        <v>21469</v>
      </c>
    </row>
    <row r="2023" spans="1:15">
      <c r="A2023" s="12">
        <v>95049010</v>
      </c>
      <c r="B2023" s="1" t="s">
        <v>9450</v>
      </c>
      <c r="C2023" s="12">
        <v>950490</v>
      </c>
      <c r="D2023" s="1" t="s">
        <v>7573</v>
      </c>
      <c r="E2023" s="12">
        <v>9504</v>
      </c>
      <c r="F2023" s="1" t="s">
        <v>5438</v>
      </c>
      <c r="G2023" s="12">
        <v>95</v>
      </c>
      <c r="H2023" s="1" t="s">
        <v>940</v>
      </c>
      <c r="I2023" s="1" t="s">
        <v>127</v>
      </c>
      <c r="J2023" s="1" t="s">
        <v>126</v>
      </c>
      <c r="K2023" s="1" t="s">
        <v>0</v>
      </c>
      <c r="L2023" s="1">
        <v>130486</v>
      </c>
      <c r="M2023" s="1">
        <v>11932</v>
      </c>
      <c r="N2023" s="1">
        <v>436169</v>
      </c>
      <c r="O2023" s="1">
        <v>29296</v>
      </c>
    </row>
    <row r="2024" spans="1:15">
      <c r="A2024" s="12">
        <v>34031900</v>
      </c>
      <c r="B2024" s="1" t="s">
        <v>9449</v>
      </c>
      <c r="C2024" s="12">
        <v>340319</v>
      </c>
      <c r="D2024" s="1" t="s">
        <v>9448</v>
      </c>
      <c r="E2024" s="12">
        <v>3403</v>
      </c>
      <c r="F2024" s="1" t="s">
        <v>992</v>
      </c>
      <c r="G2024" s="12">
        <v>34</v>
      </c>
      <c r="H2024" s="1" t="s">
        <v>519</v>
      </c>
      <c r="I2024" s="1" t="s">
        <v>12</v>
      </c>
      <c r="J2024" s="1" t="s">
        <v>11</v>
      </c>
      <c r="K2024" s="1" t="s">
        <v>0</v>
      </c>
      <c r="L2024" s="1">
        <v>130463</v>
      </c>
      <c r="M2024" s="1">
        <v>11154</v>
      </c>
      <c r="N2024" s="1">
        <v>28004645</v>
      </c>
      <c r="O2024" s="1">
        <v>3582264</v>
      </c>
    </row>
    <row r="2025" spans="1:15">
      <c r="A2025" s="12">
        <v>84679100</v>
      </c>
      <c r="B2025" s="1" t="s">
        <v>9447</v>
      </c>
      <c r="C2025" s="12">
        <v>846791</v>
      </c>
      <c r="D2025" s="1" t="s">
        <v>9447</v>
      </c>
      <c r="E2025" s="12">
        <v>8467</v>
      </c>
      <c r="F2025" s="1" t="s">
        <v>500</v>
      </c>
      <c r="G2025" s="12">
        <v>84</v>
      </c>
      <c r="H2025" s="1" t="s">
        <v>28</v>
      </c>
      <c r="I2025" s="1" t="s">
        <v>27</v>
      </c>
      <c r="J2025" s="1" t="s">
        <v>26</v>
      </c>
      <c r="K2025" s="1" t="s">
        <v>0</v>
      </c>
      <c r="L2025" s="1">
        <v>130305</v>
      </c>
      <c r="M2025" s="1">
        <v>2824</v>
      </c>
      <c r="N2025" s="1">
        <v>4126848</v>
      </c>
      <c r="O2025" s="1">
        <v>225204</v>
      </c>
    </row>
    <row r="2026" spans="1:15">
      <c r="A2026" s="12">
        <v>87087010</v>
      </c>
      <c r="B2026" s="1" t="s">
        <v>9446</v>
      </c>
      <c r="C2026" s="12">
        <v>870870</v>
      </c>
      <c r="D2026" s="1" t="s">
        <v>9445</v>
      </c>
      <c r="E2026" s="12">
        <v>8708</v>
      </c>
      <c r="F2026" s="1" t="s">
        <v>3640</v>
      </c>
      <c r="G2026" s="12">
        <v>87</v>
      </c>
      <c r="H2026" s="1" t="s">
        <v>633</v>
      </c>
      <c r="I2026" s="1" t="s">
        <v>272</v>
      </c>
      <c r="J2026" s="1" t="s">
        <v>271</v>
      </c>
      <c r="K2026" s="1" t="s">
        <v>0</v>
      </c>
      <c r="L2026" s="1">
        <v>130259</v>
      </c>
      <c r="M2026" s="1">
        <v>25000</v>
      </c>
      <c r="N2026" s="1">
        <v>5291307</v>
      </c>
      <c r="O2026" s="1">
        <v>609273</v>
      </c>
    </row>
    <row r="2027" spans="1:15">
      <c r="A2027" s="12">
        <v>85437039</v>
      </c>
      <c r="B2027" s="1" t="s">
        <v>9444</v>
      </c>
      <c r="C2027" s="12">
        <v>854370</v>
      </c>
      <c r="D2027" s="1" t="s">
        <v>764</v>
      </c>
      <c r="E2027" s="12">
        <v>8543</v>
      </c>
      <c r="F2027" s="1" t="s">
        <v>763</v>
      </c>
      <c r="G2027" s="12">
        <v>85</v>
      </c>
      <c r="H2027" s="1" t="s">
        <v>102</v>
      </c>
      <c r="I2027" s="1" t="s">
        <v>27</v>
      </c>
      <c r="J2027" s="1" t="s">
        <v>26</v>
      </c>
      <c r="K2027" s="1" t="s">
        <v>0</v>
      </c>
      <c r="L2027" s="1">
        <v>130055</v>
      </c>
      <c r="M2027" s="1">
        <v>122</v>
      </c>
      <c r="N2027" s="1">
        <v>1106805</v>
      </c>
      <c r="O2027" s="1">
        <v>1204</v>
      </c>
    </row>
    <row r="2028" spans="1:15">
      <c r="A2028" s="12">
        <v>85334099</v>
      </c>
      <c r="B2028" s="1" t="s">
        <v>9443</v>
      </c>
      <c r="C2028" s="12">
        <v>853340</v>
      </c>
      <c r="D2028" s="1" t="s">
        <v>6337</v>
      </c>
      <c r="E2028" s="12">
        <v>8533</v>
      </c>
      <c r="F2028" s="1" t="s">
        <v>5839</v>
      </c>
      <c r="G2028" s="12">
        <v>85</v>
      </c>
      <c r="H2028" s="1" t="s">
        <v>102</v>
      </c>
      <c r="I2028" s="1" t="s">
        <v>27</v>
      </c>
      <c r="J2028" s="1" t="s">
        <v>26</v>
      </c>
      <c r="K2028" s="1" t="s">
        <v>0</v>
      </c>
      <c r="L2028" s="1">
        <v>129639</v>
      </c>
      <c r="M2028" s="1">
        <v>370</v>
      </c>
      <c r="N2028" s="1">
        <v>2920184</v>
      </c>
      <c r="O2028" s="1">
        <v>42128</v>
      </c>
    </row>
    <row r="2029" spans="1:15">
      <c r="A2029" s="12">
        <v>32099019</v>
      </c>
      <c r="B2029" s="1" t="s">
        <v>9442</v>
      </c>
      <c r="C2029" s="12">
        <v>320990</v>
      </c>
      <c r="D2029" s="1" t="s">
        <v>2615</v>
      </c>
      <c r="E2029" s="12">
        <v>3209</v>
      </c>
      <c r="F2029" s="1" t="s">
        <v>2614</v>
      </c>
      <c r="G2029" s="12">
        <v>32</v>
      </c>
      <c r="H2029" s="1" t="s">
        <v>1112</v>
      </c>
      <c r="I2029" s="1" t="s">
        <v>12</v>
      </c>
      <c r="J2029" s="1" t="s">
        <v>11</v>
      </c>
      <c r="K2029" s="1" t="s">
        <v>0</v>
      </c>
      <c r="L2029" s="1">
        <v>129587</v>
      </c>
      <c r="M2029" s="1">
        <v>11620</v>
      </c>
      <c r="N2029" s="1">
        <v>1632363</v>
      </c>
      <c r="O2029" s="1">
        <v>191872</v>
      </c>
    </row>
    <row r="2030" spans="1:15">
      <c r="A2030" s="12">
        <v>28201010</v>
      </c>
      <c r="B2030" s="1" t="s">
        <v>9441</v>
      </c>
      <c r="C2030" s="12">
        <v>282010</v>
      </c>
      <c r="D2030" s="1" t="s">
        <v>3449</v>
      </c>
      <c r="E2030" s="12">
        <v>2820</v>
      </c>
      <c r="F2030" s="1" t="s">
        <v>3448</v>
      </c>
      <c r="G2030" s="12">
        <v>28</v>
      </c>
      <c r="H2030" s="1" t="s">
        <v>118</v>
      </c>
      <c r="I2030" s="1" t="s">
        <v>12</v>
      </c>
      <c r="J2030" s="1" t="s">
        <v>11</v>
      </c>
      <c r="K2030" s="1" t="s">
        <v>0</v>
      </c>
      <c r="L2030" s="1">
        <v>129519</v>
      </c>
      <c r="M2030" s="1">
        <v>123350</v>
      </c>
      <c r="N2030" s="1">
        <v>67818</v>
      </c>
      <c r="O2030" s="1">
        <v>5706</v>
      </c>
    </row>
    <row r="2031" spans="1:15">
      <c r="A2031" s="12">
        <v>85176254</v>
      </c>
      <c r="B2031" s="1" t="s">
        <v>9440</v>
      </c>
      <c r="C2031" s="12">
        <v>851762</v>
      </c>
      <c r="D2031" s="1" t="s">
        <v>853</v>
      </c>
      <c r="E2031" s="12">
        <v>8517</v>
      </c>
      <c r="F2031" s="1" t="s">
        <v>852</v>
      </c>
      <c r="G2031" s="12">
        <v>85</v>
      </c>
      <c r="H2031" s="1" t="s">
        <v>102</v>
      </c>
      <c r="I2031" s="1" t="s">
        <v>27</v>
      </c>
      <c r="J2031" s="1" t="s">
        <v>26</v>
      </c>
      <c r="K2031" s="1" t="s">
        <v>0</v>
      </c>
      <c r="L2031" s="1">
        <v>129187</v>
      </c>
      <c r="M2031" s="1">
        <v>413</v>
      </c>
      <c r="N2031" s="1">
        <v>626728</v>
      </c>
      <c r="O2031" s="1">
        <v>969</v>
      </c>
    </row>
    <row r="2032" spans="1:15">
      <c r="A2032" s="12">
        <v>29094421</v>
      </c>
      <c r="B2032" s="1" t="s">
        <v>9439</v>
      </c>
      <c r="C2032" s="12">
        <v>290944</v>
      </c>
      <c r="D2032" s="1" t="s">
        <v>3269</v>
      </c>
      <c r="E2032" s="12">
        <v>2909</v>
      </c>
      <c r="F2032" s="1" t="s">
        <v>377</v>
      </c>
      <c r="G2032" s="12">
        <v>29</v>
      </c>
      <c r="H2032" s="1" t="s">
        <v>13</v>
      </c>
      <c r="I2032" s="1" t="s">
        <v>12</v>
      </c>
      <c r="J2032" s="1" t="s">
        <v>11</v>
      </c>
      <c r="K2032" s="1" t="s">
        <v>0</v>
      </c>
      <c r="L2032" s="1">
        <v>129011</v>
      </c>
      <c r="M2032" s="1">
        <v>64000</v>
      </c>
      <c r="N2032" s="1">
        <v>340065</v>
      </c>
      <c r="O2032" s="1">
        <v>169475</v>
      </c>
    </row>
    <row r="2033" spans="1:15">
      <c r="A2033" s="12">
        <v>63052000</v>
      </c>
      <c r="B2033" s="1" t="s">
        <v>9438</v>
      </c>
      <c r="C2033" s="12">
        <v>630520</v>
      </c>
      <c r="D2033" s="1" t="s">
        <v>9437</v>
      </c>
      <c r="E2033" s="12">
        <v>6305</v>
      </c>
      <c r="F2033" s="1" t="s">
        <v>5143</v>
      </c>
      <c r="G2033" s="12">
        <v>63</v>
      </c>
      <c r="H2033" s="1" t="s">
        <v>445</v>
      </c>
      <c r="I2033" s="1" t="s">
        <v>2</v>
      </c>
      <c r="J2033" s="1" t="s">
        <v>1</v>
      </c>
      <c r="K2033" s="1" t="s">
        <v>0</v>
      </c>
      <c r="L2033" s="1">
        <v>128620</v>
      </c>
      <c r="M2033" s="1">
        <v>12272</v>
      </c>
      <c r="N2033" s="1">
        <v>0</v>
      </c>
      <c r="O2033" s="1">
        <v>0</v>
      </c>
    </row>
    <row r="2034" spans="1:15">
      <c r="A2034" s="12">
        <v>85142019</v>
      </c>
      <c r="B2034" s="1" t="s">
        <v>9436</v>
      </c>
      <c r="C2034" s="12">
        <v>851420</v>
      </c>
      <c r="D2034" s="1" t="s">
        <v>6397</v>
      </c>
      <c r="E2034" s="12">
        <v>8514</v>
      </c>
      <c r="F2034" s="1" t="s">
        <v>6396</v>
      </c>
      <c r="G2034" s="12">
        <v>85</v>
      </c>
      <c r="H2034" s="1" t="s">
        <v>102</v>
      </c>
      <c r="I2034" s="1" t="s">
        <v>27</v>
      </c>
      <c r="J2034" s="1" t="s">
        <v>26</v>
      </c>
      <c r="K2034" s="1" t="s">
        <v>0</v>
      </c>
      <c r="L2034" s="1">
        <v>128361</v>
      </c>
      <c r="M2034" s="1">
        <v>3250</v>
      </c>
      <c r="N2034" s="1">
        <v>65589</v>
      </c>
      <c r="O2034" s="1">
        <v>868</v>
      </c>
    </row>
    <row r="2035" spans="1:15">
      <c r="A2035" s="12">
        <v>61124900</v>
      </c>
      <c r="B2035" s="1" t="s">
        <v>9435</v>
      </c>
      <c r="C2035" s="12">
        <v>611249</v>
      </c>
      <c r="D2035" s="1" t="s">
        <v>9434</v>
      </c>
      <c r="E2035" s="12">
        <v>6112</v>
      </c>
      <c r="F2035" s="1" t="s">
        <v>6698</v>
      </c>
      <c r="G2035" s="12">
        <v>61</v>
      </c>
      <c r="H2035" s="1" t="s">
        <v>234</v>
      </c>
      <c r="I2035" s="1" t="s">
        <v>2</v>
      </c>
      <c r="J2035" s="1" t="s">
        <v>1</v>
      </c>
      <c r="K2035" s="1" t="s">
        <v>0</v>
      </c>
      <c r="L2035" s="1">
        <v>128314</v>
      </c>
      <c r="M2035" s="1">
        <v>2847</v>
      </c>
      <c r="N2035" s="1">
        <v>0</v>
      </c>
      <c r="O2035" s="1">
        <v>0</v>
      </c>
    </row>
    <row r="2036" spans="1:15">
      <c r="A2036" s="12">
        <v>84251910</v>
      </c>
      <c r="B2036" s="1" t="s">
        <v>9433</v>
      </c>
      <c r="C2036" s="12">
        <v>842519</v>
      </c>
      <c r="D2036" s="1" t="s">
        <v>5905</v>
      </c>
      <c r="E2036" s="12">
        <v>8425</v>
      </c>
      <c r="F2036" s="1" t="s">
        <v>3079</v>
      </c>
      <c r="G2036" s="12">
        <v>84</v>
      </c>
      <c r="H2036" s="1" t="s">
        <v>28</v>
      </c>
      <c r="I2036" s="1" t="s">
        <v>27</v>
      </c>
      <c r="J2036" s="1" t="s">
        <v>26</v>
      </c>
      <c r="K2036" s="1" t="s">
        <v>0</v>
      </c>
      <c r="L2036" s="1">
        <v>128162</v>
      </c>
      <c r="M2036" s="1">
        <v>1637</v>
      </c>
      <c r="N2036" s="1">
        <v>417807</v>
      </c>
      <c r="O2036" s="1">
        <v>6658</v>
      </c>
    </row>
    <row r="2037" spans="1:15">
      <c r="A2037" s="12">
        <v>56039490</v>
      </c>
      <c r="B2037" s="1" t="s">
        <v>9432</v>
      </c>
      <c r="C2037" s="12">
        <v>560394</v>
      </c>
      <c r="D2037" s="1" t="s">
        <v>8266</v>
      </c>
      <c r="E2037" s="12">
        <v>5603</v>
      </c>
      <c r="F2037" s="1" t="s">
        <v>55</v>
      </c>
      <c r="G2037" s="12">
        <v>56</v>
      </c>
      <c r="H2037" s="1" t="s">
        <v>54</v>
      </c>
      <c r="I2037" s="1" t="s">
        <v>2</v>
      </c>
      <c r="J2037" s="1" t="s">
        <v>1</v>
      </c>
      <c r="K2037" s="1" t="s">
        <v>0</v>
      </c>
      <c r="L2037" s="1">
        <v>128029</v>
      </c>
      <c r="M2037" s="1">
        <v>2847</v>
      </c>
      <c r="N2037" s="1">
        <v>62957</v>
      </c>
      <c r="O2037" s="1">
        <v>3395</v>
      </c>
    </row>
    <row r="2038" spans="1:15">
      <c r="A2038" s="12">
        <v>85258029</v>
      </c>
      <c r="B2038" s="1" t="s">
        <v>9431</v>
      </c>
      <c r="C2038" s="12">
        <v>852580</v>
      </c>
      <c r="D2038" s="1" t="s">
        <v>9430</v>
      </c>
      <c r="E2038" s="12">
        <v>8525</v>
      </c>
      <c r="F2038" s="1" t="s">
        <v>1057</v>
      </c>
      <c r="G2038" s="12">
        <v>85</v>
      </c>
      <c r="H2038" s="1" t="s">
        <v>102</v>
      </c>
      <c r="I2038" s="1" t="s">
        <v>27</v>
      </c>
      <c r="J2038" s="1" t="s">
        <v>26</v>
      </c>
      <c r="K2038" s="1" t="s">
        <v>0</v>
      </c>
      <c r="L2038" s="1">
        <v>127788</v>
      </c>
      <c r="M2038" s="1">
        <v>527</v>
      </c>
      <c r="N2038" s="1">
        <v>0</v>
      </c>
      <c r="O2038" s="1">
        <v>0</v>
      </c>
    </row>
    <row r="2039" spans="1:15">
      <c r="A2039" s="12">
        <v>40021920</v>
      </c>
      <c r="B2039" s="1" t="s">
        <v>9429</v>
      </c>
      <c r="C2039" s="12">
        <v>400219</v>
      </c>
      <c r="D2039" s="1" t="s">
        <v>3752</v>
      </c>
      <c r="E2039" s="12">
        <v>4002</v>
      </c>
      <c r="F2039" s="1" t="s">
        <v>1960</v>
      </c>
      <c r="G2039" s="12">
        <v>40</v>
      </c>
      <c r="H2039" s="1" t="s">
        <v>422</v>
      </c>
      <c r="I2039" s="1" t="s">
        <v>37</v>
      </c>
      <c r="J2039" s="1" t="s">
        <v>36</v>
      </c>
      <c r="K2039" s="1" t="s">
        <v>0</v>
      </c>
      <c r="L2039" s="1">
        <v>127674</v>
      </c>
      <c r="M2039" s="1">
        <v>12687</v>
      </c>
      <c r="N2039" s="1">
        <v>565362</v>
      </c>
      <c r="O2039" s="1">
        <v>120715</v>
      </c>
    </row>
    <row r="2040" spans="1:15">
      <c r="A2040" s="12">
        <v>62045200</v>
      </c>
      <c r="B2040" s="1" t="s">
        <v>9428</v>
      </c>
      <c r="C2040" s="12">
        <v>620452</v>
      </c>
      <c r="D2040" s="1" t="s">
        <v>9427</v>
      </c>
      <c r="E2040" s="12">
        <v>6204</v>
      </c>
      <c r="F2040" s="1" t="s">
        <v>5822</v>
      </c>
      <c r="G2040" s="12">
        <v>62</v>
      </c>
      <c r="H2040" s="1" t="s">
        <v>248</v>
      </c>
      <c r="I2040" s="1" t="s">
        <v>2</v>
      </c>
      <c r="J2040" s="1" t="s">
        <v>1</v>
      </c>
      <c r="K2040" s="1" t="s">
        <v>0</v>
      </c>
      <c r="L2040" s="1">
        <v>127510</v>
      </c>
      <c r="M2040" s="1">
        <v>1553</v>
      </c>
      <c r="N2040" s="1">
        <v>824</v>
      </c>
      <c r="O2040" s="1">
        <v>6</v>
      </c>
    </row>
    <row r="2041" spans="1:15">
      <c r="A2041" s="12">
        <v>22019000</v>
      </c>
      <c r="B2041" s="1" t="s">
        <v>9426</v>
      </c>
      <c r="C2041" s="12">
        <v>220190</v>
      </c>
      <c r="D2041" s="1" t="s">
        <v>9425</v>
      </c>
      <c r="E2041" s="12">
        <v>2201</v>
      </c>
      <c r="F2041" s="1" t="s">
        <v>9424</v>
      </c>
      <c r="G2041" s="12">
        <v>22</v>
      </c>
      <c r="H2041" s="1" t="s">
        <v>1086</v>
      </c>
      <c r="I2041" s="1" t="s">
        <v>751</v>
      </c>
      <c r="J2041" s="1" t="s">
        <v>750</v>
      </c>
      <c r="K2041" s="1" t="s">
        <v>0</v>
      </c>
      <c r="L2041" s="1">
        <v>127443</v>
      </c>
      <c r="M2041" s="1">
        <v>96480</v>
      </c>
      <c r="N2041" s="1">
        <v>60</v>
      </c>
      <c r="O2041" s="1">
        <v>2</v>
      </c>
    </row>
    <row r="2042" spans="1:15">
      <c r="A2042" s="12">
        <v>74081900</v>
      </c>
      <c r="B2042" s="1" t="s">
        <v>9423</v>
      </c>
      <c r="C2042" s="12">
        <v>740819</v>
      </c>
      <c r="D2042" s="1" t="s">
        <v>9423</v>
      </c>
      <c r="E2042" s="12">
        <v>7408</v>
      </c>
      <c r="F2042" s="1" t="s">
        <v>1838</v>
      </c>
      <c r="G2042" s="12">
        <v>74</v>
      </c>
      <c r="H2042" s="1" t="s">
        <v>491</v>
      </c>
      <c r="I2042" s="1" t="s">
        <v>107</v>
      </c>
      <c r="J2042" s="1" t="s">
        <v>106</v>
      </c>
      <c r="K2042" s="1" t="s">
        <v>0</v>
      </c>
      <c r="L2042" s="1">
        <v>126957</v>
      </c>
      <c r="M2042" s="1">
        <v>10656</v>
      </c>
      <c r="N2042" s="1">
        <v>27805</v>
      </c>
      <c r="O2042" s="1">
        <v>346</v>
      </c>
    </row>
    <row r="2043" spans="1:15">
      <c r="A2043" s="12">
        <v>84734070</v>
      </c>
      <c r="B2043" s="1" t="s">
        <v>9422</v>
      </c>
      <c r="C2043" s="12">
        <v>847340</v>
      </c>
      <c r="D2043" s="1" t="s">
        <v>6981</v>
      </c>
      <c r="E2043" s="12">
        <v>8473</v>
      </c>
      <c r="F2043" s="1" t="s">
        <v>650</v>
      </c>
      <c r="G2043" s="12">
        <v>84</v>
      </c>
      <c r="H2043" s="1" t="s">
        <v>28</v>
      </c>
      <c r="I2043" s="1" t="s">
        <v>27</v>
      </c>
      <c r="J2043" s="1" t="s">
        <v>26</v>
      </c>
      <c r="K2043" s="1" t="s">
        <v>0</v>
      </c>
      <c r="L2043" s="1">
        <v>126719</v>
      </c>
      <c r="M2043" s="1">
        <v>906</v>
      </c>
      <c r="N2043" s="1">
        <v>401676</v>
      </c>
      <c r="O2043" s="1">
        <v>4504</v>
      </c>
    </row>
    <row r="2044" spans="1:15">
      <c r="A2044" s="12">
        <v>29242190</v>
      </c>
      <c r="B2044" s="1" t="s">
        <v>9421</v>
      </c>
      <c r="C2044" s="12">
        <v>292421</v>
      </c>
      <c r="D2044" s="1" t="s">
        <v>304</v>
      </c>
      <c r="E2044" s="12">
        <v>2924</v>
      </c>
      <c r="F2044" s="1" t="s">
        <v>23</v>
      </c>
      <c r="G2044" s="12">
        <v>29</v>
      </c>
      <c r="H2044" s="1" t="s">
        <v>13</v>
      </c>
      <c r="I2044" s="1" t="s">
        <v>12</v>
      </c>
      <c r="J2044" s="1" t="s">
        <v>11</v>
      </c>
      <c r="K2044" s="1" t="s">
        <v>0</v>
      </c>
      <c r="L2044" s="1">
        <v>126668</v>
      </c>
      <c r="M2044" s="1">
        <v>17100</v>
      </c>
      <c r="N2044" s="1">
        <v>1276</v>
      </c>
      <c r="O2044" s="1">
        <v>0</v>
      </c>
    </row>
    <row r="2045" spans="1:15">
      <c r="A2045" s="13" t="s">
        <v>9420</v>
      </c>
      <c r="B2045" s="1" t="s">
        <v>9419</v>
      </c>
      <c r="C2045" s="13" t="s">
        <v>9418</v>
      </c>
      <c r="D2045" s="1" t="s">
        <v>9417</v>
      </c>
      <c r="E2045" s="13" t="s">
        <v>4277</v>
      </c>
      <c r="F2045" s="1" t="s">
        <v>4276</v>
      </c>
      <c r="G2045" s="13" t="s">
        <v>1488</v>
      </c>
      <c r="H2045" s="1" t="s">
        <v>1487</v>
      </c>
      <c r="I2045" s="1" t="s">
        <v>59</v>
      </c>
      <c r="J2045" s="1" t="s">
        <v>58</v>
      </c>
      <c r="K2045" s="1" t="s">
        <v>0</v>
      </c>
      <c r="L2045" s="1">
        <v>126571</v>
      </c>
      <c r="M2045" s="1">
        <v>25780</v>
      </c>
      <c r="N2045" s="1">
        <v>0</v>
      </c>
      <c r="O2045" s="1">
        <v>0</v>
      </c>
    </row>
    <row r="2046" spans="1:15">
      <c r="A2046" s="12">
        <v>72192400</v>
      </c>
      <c r="B2046" s="1" t="s">
        <v>9416</v>
      </c>
      <c r="C2046" s="12">
        <v>721924</v>
      </c>
      <c r="D2046" s="1" t="s">
        <v>9415</v>
      </c>
      <c r="E2046" s="12">
        <v>7219</v>
      </c>
      <c r="F2046" s="1" t="s">
        <v>1582</v>
      </c>
      <c r="G2046" s="12">
        <v>72</v>
      </c>
      <c r="H2046" s="1" t="s">
        <v>436</v>
      </c>
      <c r="I2046" s="1" t="s">
        <v>107</v>
      </c>
      <c r="J2046" s="1" t="s">
        <v>106</v>
      </c>
      <c r="K2046" s="1" t="s">
        <v>0</v>
      </c>
      <c r="L2046" s="1">
        <v>126260</v>
      </c>
      <c r="M2046" s="1">
        <v>4105</v>
      </c>
      <c r="N2046" s="1">
        <v>12949</v>
      </c>
      <c r="O2046" s="1">
        <v>484</v>
      </c>
    </row>
    <row r="2047" spans="1:15">
      <c r="A2047" s="12">
        <v>61149090</v>
      </c>
      <c r="B2047" s="1" t="s">
        <v>9414</v>
      </c>
      <c r="C2047" s="12">
        <v>611490</v>
      </c>
      <c r="D2047" s="1" t="s">
        <v>4417</v>
      </c>
      <c r="E2047" s="12">
        <v>6114</v>
      </c>
      <c r="F2047" s="1" t="s">
        <v>4416</v>
      </c>
      <c r="G2047" s="12">
        <v>61</v>
      </c>
      <c r="H2047" s="1" t="s">
        <v>234</v>
      </c>
      <c r="I2047" s="1" t="s">
        <v>2</v>
      </c>
      <c r="J2047" s="1" t="s">
        <v>1</v>
      </c>
      <c r="K2047" s="1" t="s">
        <v>0</v>
      </c>
      <c r="L2047" s="1">
        <v>126024</v>
      </c>
      <c r="M2047" s="1">
        <v>2771</v>
      </c>
      <c r="N2047" s="1">
        <v>5909</v>
      </c>
      <c r="O2047" s="1">
        <v>17</v>
      </c>
    </row>
    <row r="2048" spans="1:15">
      <c r="A2048" s="12">
        <v>85176272</v>
      </c>
      <c r="B2048" s="1" t="s">
        <v>9413</v>
      </c>
      <c r="C2048" s="12">
        <v>851762</v>
      </c>
      <c r="D2048" s="1" t="s">
        <v>853</v>
      </c>
      <c r="E2048" s="12">
        <v>8517</v>
      </c>
      <c r="F2048" s="1" t="s">
        <v>852</v>
      </c>
      <c r="G2048" s="12">
        <v>85</v>
      </c>
      <c r="H2048" s="1" t="s">
        <v>102</v>
      </c>
      <c r="I2048" s="1" t="s">
        <v>27</v>
      </c>
      <c r="J2048" s="1" t="s">
        <v>26</v>
      </c>
      <c r="K2048" s="1" t="s">
        <v>0</v>
      </c>
      <c r="L2048" s="1">
        <v>125899</v>
      </c>
      <c r="M2048" s="1">
        <v>795</v>
      </c>
      <c r="N2048" s="1">
        <v>3401953</v>
      </c>
      <c r="O2048" s="1">
        <v>4447</v>
      </c>
    </row>
    <row r="2049" spans="1:15">
      <c r="A2049" s="12">
        <v>84021200</v>
      </c>
      <c r="B2049" s="1" t="s">
        <v>9412</v>
      </c>
      <c r="C2049" s="12">
        <v>840212</v>
      </c>
      <c r="D2049" s="1" t="s">
        <v>9411</v>
      </c>
      <c r="E2049" s="12">
        <v>8402</v>
      </c>
      <c r="F2049" s="1" t="s">
        <v>4039</v>
      </c>
      <c r="G2049" s="12">
        <v>84</v>
      </c>
      <c r="H2049" s="1" t="s">
        <v>28</v>
      </c>
      <c r="I2049" s="1" t="s">
        <v>27</v>
      </c>
      <c r="J2049" s="1" t="s">
        <v>26</v>
      </c>
      <c r="K2049" s="1" t="s">
        <v>0</v>
      </c>
      <c r="L2049" s="1">
        <v>125030</v>
      </c>
      <c r="M2049" s="1">
        <v>2042</v>
      </c>
      <c r="N2049" s="1">
        <v>1256427</v>
      </c>
      <c r="O2049" s="1">
        <v>132545</v>
      </c>
    </row>
    <row r="2050" spans="1:15">
      <c r="A2050" s="12">
        <v>54011011</v>
      </c>
      <c r="B2050" s="1" t="s">
        <v>9410</v>
      </c>
      <c r="C2050" s="12">
        <v>540110</v>
      </c>
      <c r="D2050" s="1" t="s">
        <v>3219</v>
      </c>
      <c r="E2050" s="12">
        <v>5401</v>
      </c>
      <c r="F2050" s="1" t="s">
        <v>523</v>
      </c>
      <c r="G2050" s="12">
        <v>54</v>
      </c>
      <c r="H2050" s="1" t="s">
        <v>355</v>
      </c>
      <c r="I2050" s="1" t="s">
        <v>2</v>
      </c>
      <c r="J2050" s="1" t="s">
        <v>1</v>
      </c>
      <c r="K2050" s="1" t="s">
        <v>0</v>
      </c>
      <c r="L2050" s="1">
        <v>124918</v>
      </c>
      <c r="M2050" s="1">
        <v>10433</v>
      </c>
      <c r="N2050" s="1">
        <v>24781</v>
      </c>
      <c r="O2050" s="1">
        <v>103</v>
      </c>
    </row>
    <row r="2051" spans="1:15">
      <c r="A2051" s="13" t="s">
        <v>9409</v>
      </c>
      <c r="B2051" s="1" t="s">
        <v>9408</v>
      </c>
      <c r="C2051" s="13" t="s">
        <v>9407</v>
      </c>
      <c r="D2051" s="1" t="s">
        <v>9406</v>
      </c>
      <c r="E2051" s="13" t="s">
        <v>4850</v>
      </c>
      <c r="F2051" s="1" t="s">
        <v>4849</v>
      </c>
      <c r="G2051" s="13" t="s">
        <v>206</v>
      </c>
      <c r="H2051" s="1" t="s">
        <v>205</v>
      </c>
      <c r="I2051" s="1" t="s">
        <v>204</v>
      </c>
      <c r="J2051" s="1" t="s">
        <v>203</v>
      </c>
      <c r="K2051" s="1" t="s">
        <v>0</v>
      </c>
      <c r="L2051" s="1">
        <v>124588</v>
      </c>
      <c r="M2051" s="1">
        <v>19340</v>
      </c>
      <c r="N2051" s="1">
        <v>0</v>
      </c>
      <c r="O2051" s="1">
        <v>0</v>
      </c>
    </row>
    <row r="2052" spans="1:15">
      <c r="A2052" s="12">
        <v>29171930</v>
      </c>
      <c r="B2052" s="1" t="s">
        <v>9405</v>
      </c>
      <c r="C2052" s="12">
        <v>291719</v>
      </c>
      <c r="D2052" s="1" t="s">
        <v>2861</v>
      </c>
      <c r="E2052" s="12">
        <v>2917</v>
      </c>
      <c r="F2052" s="1" t="s">
        <v>93</v>
      </c>
      <c r="G2052" s="12">
        <v>29</v>
      </c>
      <c r="H2052" s="1" t="s">
        <v>13</v>
      </c>
      <c r="I2052" s="1" t="s">
        <v>12</v>
      </c>
      <c r="J2052" s="1" t="s">
        <v>11</v>
      </c>
      <c r="K2052" s="1" t="s">
        <v>0</v>
      </c>
      <c r="L2052" s="1">
        <v>124579</v>
      </c>
      <c r="M2052" s="1">
        <v>34345</v>
      </c>
      <c r="N2052" s="1">
        <v>665500</v>
      </c>
      <c r="O2052" s="1">
        <v>44729</v>
      </c>
    </row>
    <row r="2053" spans="1:15">
      <c r="A2053" s="12">
        <v>85416090</v>
      </c>
      <c r="B2053" s="1" t="s">
        <v>9404</v>
      </c>
      <c r="C2053" s="12">
        <v>854160</v>
      </c>
      <c r="D2053" s="1" t="s">
        <v>9346</v>
      </c>
      <c r="E2053" s="12">
        <v>8541</v>
      </c>
      <c r="F2053" s="1" t="s">
        <v>390</v>
      </c>
      <c r="G2053" s="12">
        <v>85</v>
      </c>
      <c r="H2053" s="1" t="s">
        <v>102</v>
      </c>
      <c r="I2053" s="1" t="s">
        <v>27</v>
      </c>
      <c r="J2053" s="1" t="s">
        <v>26</v>
      </c>
      <c r="K2053" s="1" t="s">
        <v>0</v>
      </c>
      <c r="L2053" s="1">
        <v>124253</v>
      </c>
      <c r="M2053" s="1">
        <v>155</v>
      </c>
      <c r="N2053" s="1">
        <v>196547</v>
      </c>
      <c r="O2053" s="1">
        <v>127</v>
      </c>
    </row>
    <row r="2054" spans="1:15">
      <c r="A2054" s="13" t="s">
        <v>9403</v>
      </c>
      <c r="B2054" s="1" t="s">
        <v>9401</v>
      </c>
      <c r="C2054" s="13" t="s">
        <v>9402</v>
      </c>
      <c r="D2054" s="1" t="s">
        <v>9401</v>
      </c>
      <c r="E2054" s="13" t="s">
        <v>9400</v>
      </c>
      <c r="F2054" s="1" t="s">
        <v>9399</v>
      </c>
      <c r="G2054" s="13" t="s">
        <v>4326</v>
      </c>
      <c r="H2054" s="1" t="s">
        <v>4325</v>
      </c>
      <c r="I2054" s="1" t="s">
        <v>59</v>
      </c>
      <c r="J2054" s="1" t="s">
        <v>58</v>
      </c>
      <c r="K2054" s="1" t="s">
        <v>0</v>
      </c>
      <c r="L2054" s="1">
        <v>124211</v>
      </c>
      <c r="M2054" s="1">
        <v>756</v>
      </c>
      <c r="N2054" s="1">
        <v>0</v>
      </c>
      <c r="O2054" s="1">
        <v>0</v>
      </c>
    </row>
    <row r="2055" spans="1:15">
      <c r="A2055" s="12">
        <v>84199040</v>
      </c>
      <c r="B2055" s="1" t="s">
        <v>9398</v>
      </c>
      <c r="C2055" s="12">
        <v>841990</v>
      </c>
      <c r="D2055" s="1" t="s">
        <v>3406</v>
      </c>
      <c r="E2055" s="12">
        <v>8419</v>
      </c>
      <c r="F2055" s="1" t="s">
        <v>2867</v>
      </c>
      <c r="G2055" s="12">
        <v>84</v>
      </c>
      <c r="H2055" s="1" t="s">
        <v>28</v>
      </c>
      <c r="I2055" s="1" t="s">
        <v>27</v>
      </c>
      <c r="J2055" s="1" t="s">
        <v>26</v>
      </c>
      <c r="K2055" s="1" t="s">
        <v>0</v>
      </c>
      <c r="L2055" s="1">
        <v>123585</v>
      </c>
      <c r="M2055" s="1">
        <v>14709</v>
      </c>
      <c r="N2055" s="1">
        <v>2166998</v>
      </c>
      <c r="O2055" s="1">
        <v>35201</v>
      </c>
    </row>
    <row r="2056" spans="1:15">
      <c r="A2056" s="12">
        <v>74152900</v>
      </c>
      <c r="B2056" s="1" t="s">
        <v>9397</v>
      </c>
      <c r="C2056" s="12">
        <v>741529</v>
      </c>
      <c r="D2056" s="1" t="s">
        <v>9397</v>
      </c>
      <c r="E2056" s="12">
        <v>7415</v>
      </c>
      <c r="F2056" s="1" t="s">
        <v>2262</v>
      </c>
      <c r="G2056" s="12">
        <v>74</v>
      </c>
      <c r="H2056" s="1" t="s">
        <v>491</v>
      </c>
      <c r="I2056" s="1" t="s">
        <v>107</v>
      </c>
      <c r="J2056" s="1" t="s">
        <v>106</v>
      </c>
      <c r="K2056" s="1" t="s">
        <v>0</v>
      </c>
      <c r="L2056" s="1">
        <v>123549</v>
      </c>
      <c r="M2056" s="1">
        <v>221</v>
      </c>
      <c r="N2056" s="1">
        <v>790935</v>
      </c>
      <c r="O2056" s="1">
        <v>5675</v>
      </c>
    </row>
    <row r="2057" spans="1:15">
      <c r="A2057" s="12">
        <v>94052900</v>
      </c>
      <c r="B2057" s="1" t="s">
        <v>9396</v>
      </c>
      <c r="C2057" s="12">
        <v>940529</v>
      </c>
      <c r="D2057" s="1" t="s">
        <v>9395</v>
      </c>
      <c r="E2057" s="12">
        <v>9405</v>
      </c>
      <c r="F2057" s="1" t="s">
        <v>1905</v>
      </c>
      <c r="G2057" s="12">
        <v>94</v>
      </c>
      <c r="H2057" s="1" t="s">
        <v>259</v>
      </c>
      <c r="I2057" s="1" t="s">
        <v>127</v>
      </c>
      <c r="J2057" s="1" t="s">
        <v>126</v>
      </c>
      <c r="K2057" s="1" t="s">
        <v>0</v>
      </c>
      <c r="L2057" s="1">
        <v>123511</v>
      </c>
      <c r="M2057" s="1">
        <v>1155</v>
      </c>
      <c r="N2057" s="1">
        <v>29264</v>
      </c>
      <c r="O2057" s="1">
        <v>894</v>
      </c>
    </row>
    <row r="2058" spans="1:15">
      <c r="A2058" s="12">
        <v>48101989</v>
      </c>
      <c r="B2058" s="1" t="s">
        <v>9394</v>
      </c>
      <c r="C2058" s="12">
        <v>481019</v>
      </c>
      <c r="D2058" s="1" t="s">
        <v>4339</v>
      </c>
      <c r="E2058" s="12">
        <v>4810</v>
      </c>
      <c r="F2058" s="1" t="s">
        <v>20</v>
      </c>
      <c r="G2058" s="12">
        <v>48</v>
      </c>
      <c r="H2058" s="1" t="s">
        <v>19</v>
      </c>
      <c r="I2058" s="1" t="s">
        <v>18</v>
      </c>
      <c r="J2058" s="1" t="s">
        <v>17</v>
      </c>
      <c r="K2058" s="1" t="s">
        <v>0</v>
      </c>
      <c r="L2058" s="1">
        <v>123428</v>
      </c>
      <c r="M2058" s="1">
        <v>132559</v>
      </c>
      <c r="N2058" s="1">
        <v>0</v>
      </c>
      <c r="O2058" s="1">
        <v>0</v>
      </c>
    </row>
    <row r="2059" spans="1:15">
      <c r="A2059" s="12">
        <v>21023000</v>
      </c>
      <c r="B2059" s="1" t="s">
        <v>9393</v>
      </c>
      <c r="C2059" s="12">
        <v>210230</v>
      </c>
      <c r="D2059" s="1" t="s">
        <v>9393</v>
      </c>
      <c r="E2059" s="12">
        <v>2102</v>
      </c>
      <c r="F2059" s="1" t="s">
        <v>9392</v>
      </c>
      <c r="G2059" s="12">
        <v>21</v>
      </c>
      <c r="H2059" s="1" t="s">
        <v>752</v>
      </c>
      <c r="I2059" s="1" t="s">
        <v>751</v>
      </c>
      <c r="J2059" s="1" t="s">
        <v>750</v>
      </c>
      <c r="K2059" s="1" t="s">
        <v>0</v>
      </c>
      <c r="L2059" s="1">
        <v>123411</v>
      </c>
      <c r="M2059" s="1">
        <v>19605</v>
      </c>
      <c r="N2059" s="1">
        <v>104174</v>
      </c>
      <c r="O2059" s="1">
        <v>19061</v>
      </c>
    </row>
    <row r="2060" spans="1:15">
      <c r="A2060" s="12">
        <v>90173090</v>
      </c>
      <c r="B2060" s="1" t="s">
        <v>9391</v>
      </c>
      <c r="C2060" s="12">
        <v>901730</v>
      </c>
      <c r="D2060" s="1" t="s">
        <v>7707</v>
      </c>
      <c r="E2060" s="12">
        <v>9017</v>
      </c>
      <c r="F2060" s="1" t="s">
        <v>602</v>
      </c>
      <c r="G2060" s="12">
        <v>90</v>
      </c>
      <c r="H2060" s="1" t="s">
        <v>512</v>
      </c>
      <c r="I2060" s="1" t="s">
        <v>49</v>
      </c>
      <c r="J2060" s="1" t="s">
        <v>48</v>
      </c>
      <c r="K2060" s="1" t="s">
        <v>0</v>
      </c>
      <c r="L2060" s="1">
        <v>123151</v>
      </c>
      <c r="M2060" s="1">
        <v>628</v>
      </c>
      <c r="N2060" s="1">
        <v>378514</v>
      </c>
      <c r="O2060" s="1">
        <v>1031</v>
      </c>
    </row>
    <row r="2061" spans="1:15">
      <c r="A2061" s="12">
        <v>29051919</v>
      </c>
      <c r="B2061" s="1" t="s">
        <v>9390</v>
      </c>
      <c r="C2061" s="12">
        <v>290519</v>
      </c>
      <c r="D2061" s="1" t="s">
        <v>528</v>
      </c>
      <c r="E2061" s="12">
        <v>2905</v>
      </c>
      <c r="F2061" s="1" t="s">
        <v>527</v>
      </c>
      <c r="G2061" s="12">
        <v>29</v>
      </c>
      <c r="H2061" s="1" t="s">
        <v>13</v>
      </c>
      <c r="I2061" s="1" t="s">
        <v>12</v>
      </c>
      <c r="J2061" s="1" t="s">
        <v>11</v>
      </c>
      <c r="K2061" s="1" t="s">
        <v>0</v>
      </c>
      <c r="L2061" s="1">
        <v>122875</v>
      </c>
      <c r="M2061" s="1">
        <v>10880</v>
      </c>
      <c r="N2061" s="1">
        <v>201013</v>
      </c>
      <c r="O2061" s="1">
        <v>13217</v>
      </c>
    </row>
    <row r="2062" spans="1:15">
      <c r="A2062" s="12">
        <v>72161000</v>
      </c>
      <c r="B2062" s="1" t="s">
        <v>9389</v>
      </c>
      <c r="C2062" s="12">
        <v>721610</v>
      </c>
      <c r="D2062" s="1" t="s">
        <v>9388</v>
      </c>
      <c r="E2062" s="12">
        <v>7216</v>
      </c>
      <c r="F2062" s="1" t="s">
        <v>951</v>
      </c>
      <c r="G2062" s="12">
        <v>72</v>
      </c>
      <c r="H2062" s="1" t="s">
        <v>436</v>
      </c>
      <c r="I2062" s="1" t="s">
        <v>107</v>
      </c>
      <c r="J2062" s="1" t="s">
        <v>106</v>
      </c>
      <c r="K2062" s="1" t="s">
        <v>0</v>
      </c>
      <c r="L2062" s="1">
        <v>122833</v>
      </c>
      <c r="M2062" s="1">
        <v>167943</v>
      </c>
      <c r="N2062" s="1">
        <v>4988</v>
      </c>
      <c r="O2062" s="1">
        <v>66</v>
      </c>
    </row>
    <row r="2063" spans="1:15">
      <c r="A2063" s="12">
        <v>97011000</v>
      </c>
      <c r="B2063" s="1" t="s">
        <v>9387</v>
      </c>
      <c r="C2063" s="12">
        <v>970110</v>
      </c>
      <c r="D2063" s="1" t="s">
        <v>9386</v>
      </c>
      <c r="E2063" s="12">
        <v>9701</v>
      </c>
      <c r="F2063" s="1" t="s">
        <v>6125</v>
      </c>
      <c r="G2063" s="12">
        <v>97</v>
      </c>
      <c r="H2063" s="1" t="s">
        <v>2229</v>
      </c>
      <c r="I2063" s="1" t="s">
        <v>2230</v>
      </c>
      <c r="J2063" s="1" t="s">
        <v>2229</v>
      </c>
      <c r="K2063" s="1" t="s">
        <v>0</v>
      </c>
      <c r="L2063" s="1">
        <v>122770</v>
      </c>
      <c r="M2063" s="1">
        <v>64</v>
      </c>
      <c r="N2063" s="1">
        <v>0</v>
      </c>
      <c r="O2063" s="1">
        <v>0</v>
      </c>
    </row>
    <row r="2064" spans="1:15">
      <c r="A2064" s="12">
        <v>54077300</v>
      </c>
      <c r="B2064" s="1" t="s">
        <v>9385</v>
      </c>
      <c r="C2064" s="12">
        <v>540773</v>
      </c>
      <c r="D2064" s="1" t="s">
        <v>9384</v>
      </c>
      <c r="E2064" s="12">
        <v>5407</v>
      </c>
      <c r="F2064" s="1" t="s">
        <v>1353</v>
      </c>
      <c r="G2064" s="12">
        <v>54</v>
      </c>
      <c r="H2064" s="1" t="s">
        <v>355</v>
      </c>
      <c r="I2064" s="1" t="s">
        <v>2</v>
      </c>
      <c r="J2064" s="1" t="s">
        <v>1</v>
      </c>
      <c r="K2064" s="1" t="s">
        <v>0</v>
      </c>
      <c r="L2064" s="1">
        <v>122685</v>
      </c>
      <c r="M2064" s="1">
        <v>21607</v>
      </c>
      <c r="N2064" s="1">
        <v>38775</v>
      </c>
      <c r="O2064" s="1">
        <v>1374</v>
      </c>
    </row>
    <row r="2065" spans="1:15">
      <c r="A2065" s="12">
        <v>62013000</v>
      </c>
      <c r="B2065" s="1" t="s">
        <v>9383</v>
      </c>
      <c r="C2065" s="12">
        <v>620130</v>
      </c>
      <c r="D2065" s="1" t="s">
        <v>9382</v>
      </c>
      <c r="E2065" s="12">
        <v>6201</v>
      </c>
      <c r="F2065" s="1" t="s">
        <v>7807</v>
      </c>
      <c r="G2065" s="12">
        <v>62</v>
      </c>
      <c r="H2065" s="1" t="s">
        <v>248</v>
      </c>
      <c r="I2065" s="1" t="s">
        <v>2</v>
      </c>
      <c r="J2065" s="1" t="s">
        <v>1</v>
      </c>
      <c r="K2065" s="1" t="s">
        <v>0</v>
      </c>
      <c r="L2065" s="1">
        <v>122540</v>
      </c>
      <c r="M2065" s="1">
        <v>237</v>
      </c>
      <c r="N2065" s="1">
        <v>17174</v>
      </c>
      <c r="O2065" s="1">
        <v>100</v>
      </c>
    </row>
    <row r="2066" spans="1:15">
      <c r="A2066" s="12">
        <v>90301010</v>
      </c>
      <c r="B2066" s="1" t="s">
        <v>9381</v>
      </c>
      <c r="C2066" s="12">
        <v>903010</v>
      </c>
      <c r="D2066" s="1" t="s">
        <v>9380</v>
      </c>
      <c r="E2066" s="12">
        <v>9030</v>
      </c>
      <c r="F2066" s="1" t="s">
        <v>2185</v>
      </c>
      <c r="G2066" s="12">
        <v>90</v>
      </c>
      <c r="H2066" s="1" t="s">
        <v>512</v>
      </c>
      <c r="I2066" s="1" t="s">
        <v>49</v>
      </c>
      <c r="J2066" s="1" t="s">
        <v>48</v>
      </c>
      <c r="K2066" s="1" t="s">
        <v>0</v>
      </c>
      <c r="L2066" s="1">
        <v>122509</v>
      </c>
      <c r="M2066" s="1">
        <v>126</v>
      </c>
      <c r="N2066" s="1">
        <v>4158102</v>
      </c>
      <c r="O2066" s="1">
        <v>9287</v>
      </c>
    </row>
    <row r="2067" spans="1:15">
      <c r="A2067" s="12">
        <v>34049019</v>
      </c>
      <c r="B2067" s="1" t="s">
        <v>9379</v>
      </c>
      <c r="C2067" s="12">
        <v>340490</v>
      </c>
      <c r="D2067" s="1" t="s">
        <v>2482</v>
      </c>
      <c r="E2067" s="12">
        <v>3404</v>
      </c>
      <c r="F2067" s="1" t="s">
        <v>2481</v>
      </c>
      <c r="G2067" s="12">
        <v>34</v>
      </c>
      <c r="H2067" s="1" t="s">
        <v>519</v>
      </c>
      <c r="I2067" s="1" t="s">
        <v>12</v>
      </c>
      <c r="J2067" s="1" t="s">
        <v>11</v>
      </c>
      <c r="K2067" s="1" t="s">
        <v>0</v>
      </c>
      <c r="L2067" s="1">
        <v>122373</v>
      </c>
      <c r="M2067" s="1">
        <v>23002</v>
      </c>
      <c r="N2067" s="1">
        <v>10516072</v>
      </c>
      <c r="O2067" s="1">
        <v>2864192</v>
      </c>
    </row>
    <row r="2068" spans="1:15">
      <c r="A2068" s="12">
        <v>74082990</v>
      </c>
      <c r="B2068" s="1" t="s">
        <v>1839</v>
      </c>
      <c r="C2068" s="12">
        <v>740829</v>
      </c>
      <c r="D2068" s="1" t="s">
        <v>1839</v>
      </c>
      <c r="E2068" s="12">
        <v>7408</v>
      </c>
      <c r="F2068" s="1" t="s">
        <v>1838</v>
      </c>
      <c r="G2068" s="12">
        <v>74</v>
      </c>
      <c r="H2068" s="1" t="s">
        <v>491</v>
      </c>
      <c r="I2068" s="1" t="s">
        <v>107</v>
      </c>
      <c r="J2068" s="1" t="s">
        <v>106</v>
      </c>
      <c r="K2068" s="1" t="s">
        <v>0</v>
      </c>
      <c r="L2068" s="1">
        <v>122280</v>
      </c>
      <c r="M2068" s="1">
        <v>3596</v>
      </c>
      <c r="N2068" s="1">
        <v>100181</v>
      </c>
      <c r="O2068" s="1">
        <v>3272</v>
      </c>
    </row>
    <row r="2069" spans="1:15">
      <c r="A2069" s="12">
        <v>32074010</v>
      </c>
      <c r="B2069" s="1" t="s">
        <v>9378</v>
      </c>
      <c r="C2069" s="12">
        <v>320740</v>
      </c>
      <c r="D2069" s="1" t="s">
        <v>7775</v>
      </c>
      <c r="E2069" s="12">
        <v>3207</v>
      </c>
      <c r="F2069" s="1" t="s">
        <v>2310</v>
      </c>
      <c r="G2069" s="12">
        <v>32</v>
      </c>
      <c r="H2069" s="1" t="s">
        <v>1112</v>
      </c>
      <c r="I2069" s="1" t="s">
        <v>12</v>
      </c>
      <c r="J2069" s="1" t="s">
        <v>11</v>
      </c>
      <c r="K2069" s="1" t="s">
        <v>0</v>
      </c>
      <c r="L2069" s="1">
        <v>121681</v>
      </c>
      <c r="M2069" s="1">
        <v>280300</v>
      </c>
      <c r="N2069" s="1">
        <v>687690</v>
      </c>
      <c r="O2069" s="1">
        <v>67578</v>
      </c>
    </row>
    <row r="2070" spans="1:15">
      <c r="A2070" s="12">
        <v>74032900</v>
      </c>
      <c r="B2070" s="1" t="s">
        <v>9377</v>
      </c>
      <c r="C2070" s="12">
        <v>740329</v>
      </c>
      <c r="D2070" s="1" t="s">
        <v>9376</v>
      </c>
      <c r="E2070" s="12">
        <v>7403</v>
      </c>
      <c r="F2070" s="1" t="s">
        <v>772</v>
      </c>
      <c r="G2070" s="12">
        <v>74</v>
      </c>
      <c r="H2070" s="1" t="s">
        <v>491</v>
      </c>
      <c r="I2070" s="1" t="s">
        <v>107</v>
      </c>
      <c r="J2070" s="1" t="s">
        <v>106</v>
      </c>
      <c r="K2070" s="1" t="s">
        <v>0</v>
      </c>
      <c r="L2070" s="1">
        <v>121597</v>
      </c>
      <c r="M2070" s="1">
        <v>7637</v>
      </c>
      <c r="N2070" s="1">
        <v>233217</v>
      </c>
      <c r="O2070" s="1">
        <v>12618</v>
      </c>
    </row>
    <row r="2071" spans="1:15">
      <c r="A2071" s="12">
        <v>83113000</v>
      </c>
      <c r="B2071" s="1" t="s">
        <v>9375</v>
      </c>
      <c r="C2071" s="12">
        <v>831130</v>
      </c>
      <c r="D2071" s="1" t="s">
        <v>9375</v>
      </c>
      <c r="E2071" s="12">
        <v>8311</v>
      </c>
      <c r="F2071" s="1" t="s">
        <v>5831</v>
      </c>
      <c r="G2071" s="12">
        <v>83</v>
      </c>
      <c r="H2071" s="1" t="s">
        <v>929</v>
      </c>
      <c r="I2071" s="1" t="s">
        <v>107</v>
      </c>
      <c r="J2071" s="1" t="s">
        <v>106</v>
      </c>
      <c r="K2071" s="1" t="s">
        <v>0</v>
      </c>
      <c r="L2071" s="1">
        <v>121563</v>
      </c>
      <c r="M2071" s="1">
        <v>1410</v>
      </c>
      <c r="N2071" s="1">
        <v>325347</v>
      </c>
      <c r="O2071" s="1">
        <v>7376</v>
      </c>
    </row>
    <row r="2072" spans="1:15">
      <c r="A2072" s="12">
        <v>62023000</v>
      </c>
      <c r="B2072" s="1" t="s">
        <v>9374</v>
      </c>
      <c r="C2072" s="12">
        <v>620230</v>
      </c>
      <c r="D2072" s="1" t="s">
        <v>9373</v>
      </c>
      <c r="E2072" s="12">
        <v>6202</v>
      </c>
      <c r="F2072" s="1" t="s">
        <v>8314</v>
      </c>
      <c r="G2072" s="12">
        <v>62</v>
      </c>
      <c r="H2072" s="1" t="s">
        <v>248</v>
      </c>
      <c r="I2072" s="1" t="s">
        <v>2</v>
      </c>
      <c r="J2072" s="1" t="s">
        <v>1</v>
      </c>
      <c r="K2072" s="1" t="s">
        <v>0</v>
      </c>
      <c r="L2072" s="1">
        <v>121463</v>
      </c>
      <c r="M2072" s="1">
        <v>383</v>
      </c>
      <c r="N2072" s="1">
        <v>852</v>
      </c>
      <c r="O2072" s="1">
        <v>2</v>
      </c>
    </row>
    <row r="2073" spans="1:15">
      <c r="A2073" s="12">
        <v>44124200</v>
      </c>
      <c r="B2073" s="1" t="s">
        <v>9372</v>
      </c>
      <c r="C2073" s="12">
        <v>441242</v>
      </c>
      <c r="D2073" s="1" t="s">
        <v>9371</v>
      </c>
      <c r="E2073" s="12">
        <v>4412</v>
      </c>
      <c r="F2073" s="1" t="s">
        <v>4239</v>
      </c>
      <c r="G2073" s="12">
        <v>44</v>
      </c>
      <c r="H2073" s="1" t="s">
        <v>2121</v>
      </c>
      <c r="I2073" s="1" t="s">
        <v>1129</v>
      </c>
      <c r="J2073" s="1" t="s">
        <v>1128</v>
      </c>
      <c r="K2073" s="1" t="s">
        <v>0</v>
      </c>
      <c r="L2073" s="1">
        <v>121386</v>
      </c>
      <c r="M2073" s="1">
        <v>172394</v>
      </c>
      <c r="N2073" s="1">
        <v>0</v>
      </c>
      <c r="O2073" s="1">
        <v>0</v>
      </c>
    </row>
    <row r="2074" spans="1:15">
      <c r="A2074" s="12">
        <v>29143910</v>
      </c>
      <c r="B2074" s="1" t="s">
        <v>9370</v>
      </c>
      <c r="C2074" s="12">
        <v>291439</v>
      </c>
      <c r="D2074" s="1" t="s">
        <v>5707</v>
      </c>
      <c r="E2074" s="12">
        <v>2914</v>
      </c>
      <c r="F2074" s="1" t="s">
        <v>45</v>
      </c>
      <c r="G2074" s="12">
        <v>29</v>
      </c>
      <c r="H2074" s="1" t="s">
        <v>13</v>
      </c>
      <c r="I2074" s="1" t="s">
        <v>12</v>
      </c>
      <c r="J2074" s="1" t="s">
        <v>11</v>
      </c>
      <c r="K2074" s="1" t="s">
        <v>0</v>
      </c>
      <c r="L2074" s="1">
        <v>121219</v>
      </c>
      <c r="M2074" s="1">
        <v>119280</v>
      </c>
      <c r="N2074" s="1">
        <v>4881</v>
      </c>
      <c r="O2074" s="1">
        <v>213</v>
      </c>
    </row>
    <row r="2075" spans="1:15">
      <c r="A2075" s="12">
        <v>90219012</v>
      </c>
      <c r="B2075" s="1" t="s">
        <v>9369</v>
      </c>
      <c r="C2075" s="12">
        <v>902190</v>
      </c>
      <c r="D2075" s="1" t="s">
        <v>6635</v>
      </c>
      <c r="E2075" s="12">
        <v>9021</v>
      </c>
      <c r="F2075" s="1" t="s">
        <v>5949</v>
      </c>
      <c r="G2075" s="12">
        <v>90</v>
      </c>
      <c r="H2075" s="1" t="s">
        <v>512</v>
      </c>
      <c r="I2075" s="1" t="s">
        <v>49</v>
      </c>
      <c r="J2075" s="1" t="s">
        <v>48</v>
      </c>
      <c r="K2075" s="1" t="s">
        <v>0</v>
      </c>
      <c r="L2075" s="1">
        <v>120966</v>
      </c>
      <c r="M2075" s="1">
        <v>73</v>
      </c>
      <c r="N2075" s="1">
        <v>17512550</v>
      </c>
      <c r="O2075" s="1">
        <v>16502</v>
      </c>
    </row>
    <row r="2076" spans="1:15">
      <c r="A2076" s="12">
        <v>44042000</v>
      </c>
      <c r="B2076" s="1" t="s">
        <v>9368</v>
      </c>
      <c r="C2076" s="12">
        <v>440420</v>
      </c>
      <c r="D2076" s="1" t="s">
        <v>9367</v>
      </c>
      <c r="E2076" s="12">
        <v>4404</v>
      </c>
      <c r="F2076" s="1" t="s">
        <v>5198</v>
      </c>
      <c r="G2076" s="12">
        <v>44</v>
      </c>
      <c r="H2076" s="1" t="s">
        <v>2121</v>
      </c>
      <c r="I2076" s="1" t="s">
        <v>1129</v>
      </c>
      <c r="J2076" s="1" t="s">
        <v>1128</v>
      </c>
      <c r="K2076" s="1" t="s">
        <v>0</v>
      </c>
      <c r="L2076" s="1">
        <v>120858</v>
      </c>
      <c r="M2076" s="1">
        <v>257600</v>
      </c>
      <c r="N2076" s="1">
        <v>0</v>
      </c>
      <c r="O2076" s="1">
        <v>0</v>
      </c>
    </row>
    <row r="2077" spans="1:15">
      <c r="A2077" s="12">
        <v>41142020</v>
      </c>
      <c r="B2077" s="1" t="s">
        <v>9366</v>
      </c>
      <c r="C2077" s="12">
        <v>411420</v>
      </c>
      <c r="D2077" s="1" t="s">
        <v>6032</v>
      </c>
      <c r="E2077" s="12">
        <v>4114</v>
      </c>
      <c r="F2077" s="1" t="s">
        <v>6031</v>
      </c>
      <c r="G2077" s="12">
        <v>41</v>
      </c>
      <c r="H2077" s="1" t="s">
        <v>2610</v>
      </c>
      <c r="I2077" s="1" t="s">
        <v>2609</v>
      </c>
      <c r="J2077" s="1" t="s">
        <v>2608</v>
      </c>
      <c r="K2077" s="1" t="s">
        <v>0</v>
      </c>
      <c r="L2077" s="1">
        <v>120619</v>
      </c>
      <c r="M2077" s="1">
        <v>3994</v>
      </c>
      <c r="N2077" s="1">
        <v>5216</v>
      </c>
      <c r="O2077" s="1">
        <v>2</v>
      </c>
    </row>
    <row r="2078" spans="1:15">
      <c r="A2078" s="12">
        <v>85389020</v>
      </c>
      <c r="B2078" s="1" t="s">
        <v>9365</v>
      </c>
      <c r="C2078" s="12">
        <v>853890</v>
      </c>
      <c r="D2078" s="1" t="s">
        <v>9364</v>
      </c>
      <c r="E2078" s="12">
        <v>8538</v>
      </c>
      <c r="F2078" s="1" t="s">
        <v>9363</v>
      </c>
      <c r="G2078" s="12">
        <v>85</v>
      </c>
      <c r="H2078" s="1" t="s">
        <v>102</v>
      </c>
      <c r="I2078" s="1" t="s">
        <v>27</v>
      </c>
      <c r="J2078" s="1" t="s">
        <v>26</v>
      </c>
      <c r="K2078" s="1" t="s">
        <v>0</v>
      </c>
      <c r="L2078" s="1">
        <v>120494</v>
      </c>
      <c r="M2078" s="1">
        <v>21323</v>
      </c>
      <c r="N2078" s="1">
        <v>76862</v>
      </c>
      <c r="O2078" s="1">
        <v>758</v>
      </c>
    </row>
    <row r="2079" spans="1:15">
      <c r="A2079" s="12">
        <v>86071919</v>
      </c>
      <c r="B2079" s="1" t="s">
        <v>9362</v>
      </c>
      <c r="C2079" s="12">
        <v>860719</v>
      </c>
      <c r="D2079" s="1" t="s">
        <v>6728</v>
      </c>
      <c r="E2079" s="12">
        <v>8607</v>
      </c>
      <c r="F2079" s="1" t="s">
        <v>1733</v>
      </c>
      <c r="G2079" s="12">
        <v>86</v>
      </c>
      <c r="H2079" s="1" t="s">
        <v>1732</v>
      </c>
      <c r="I2079" s="1" t="s">
        <v>272</v>
      </c>
      <c r="J2079" s="1" t="s">
        <v>271</v>
      </c>
      <c r="K2079" s="1" t="s">
        <v>0</v>
      </c>
      <c r="L2079" s="1">
        <v>120478</v>
      </c>
      <c r="M2079" s="1">
        <v>5351</v>
      </c>
      <c r="N2079" s="1">
        <v>169911</v>
      </c>
      <c r="O2079" s="1">
        <v>9861</v>
      </c>
    </row>
    <row r="2080" spans="1:15">
      <c r="A2080" s="12">
        <v>21039011</v>
      </c>
      <c r="B2080" s="1" t="s">
        <v>9361</v>
      </c>
      <c r="C2080" s="12">
        <v>210390</v>
      </c>
      <c r="D2080" s="1" t="s">
        <v>4454</v>
      </c>
      <c r="E2080" s="12">
        <v>2103</v>
      </c>
      <c r="F2080" s="1" t="s">
        <v>3178</v>
      </c>
      <c r="G2080" s="12">
        <v>21</v>
      </c>
      <c r="H2080" s="1" t="s">
        <v>752</v>
      </c>
      <c r="I2080" s="1" t="s">
        <v>751</v>
      </c>
      <c r="J2080" s="1" t="s">
        <v>750</v>
      </c>
      <c r="K2080" s="1" t="s">
        <v>0</v>
      </c>
      <c r="L2080" s="1">
        <v>120331</v>
      </c>
      <c r="M2080" s="1">
        <v>45533</v>
      </c>
      <c r="N2080" s="1">
        <v>5847</v>
      </c>
      <c r="O2080" s="1">
        <v>1335</v>
      </c>
    </row>
    <row r="2081" spans="1:15">
      <c r="A2081" s="12">
        <v>44039800</v>
      </c>
      <c r="B2081" s="1" t="s">
        <v>9360</v>
      </c>
      <c r="C2081" s="12">
        <v>440398</v>
      </c>
      <c r="D2081" s="1" t="s">
        <v>9360</v>
      </c>
      <c r="E2081" s="12">
        <v>4403</v>
      </c>
      <c r="F2081" s="1" t="s">
        <v>9359</v>
      </c>
      <c r="G2081" s="12">
        <v>44</v>
      </c>
      <c r="H2081" s="1" t="s">
        <v>2121</v>
      </c>
      <c r="I2081" s="1" t="s">
        <v>1129</v>
      </c>
      <c r="J2081" s="1" t="s">
        <v>1128</v>
      </c>
      <c r="K2081" s="1" t="s">
        <v>0</v>
      </c>
      <c r="L2081" s="1">
        <v>120151</v>
      </c>
      <c r="M2081" s="1">
        <v>251488</v>
      </c>
      <c r="N2081" s="1">
        <v>0</v>
      </c>
      <c r="O2081" s="1">
        <v>0</v>
      </c>
    </row>
    <row r="2082" spans="1:15">
      <c r="A2082" s="12">
        <v>24039990</v>
      </c>
      <c r="B2082" s="1" t="s">
        <v>9358</v>
      </c>
      <c r="C2082" s="12">
        <v>240399</v>
      </c>
      <c r="D2082" s="1" t="s">
        <v>9357</v>
      </c>
      <c r="E2082" s="12">
        <v>2403</v>
      </c>
      <c r="F2082" s="1" t="s">
        <v>9356</v>
      </c>
      <c r="G2082" s="12">
        <v>24</v>
      </c>
      <c r="H2082" s="1" t="s">
        <v>2943</v>
      </c>
      <c r="I2082" s="1" t="s">
        <v>751</v>
      </c>
      <c r="J2082" s="1" t="s">
        <v>750</v>
      </c>
      <c r="K2082" s="1" t="s">
        <v>0</v>
      </c>
      <c r="L2082" s="1">
        <v>119925</v>
      </c>
      <c r="M2082" s="1">
        <v>2076</v>
      </c>
      <c r="N2082" s="1">
        <v>9977</v>
      </c>
      <c r="O2082" s="1">
        <v>542</v>
      </c>
    </row>
    <row r="2083" spans="1:15">
      <c r="A2083" s="12">
        <v>94059900</v>
      </c>
      <c r="B2083" s="1" t="s">
        <v>9355</v>
      </c>
      <c r="C2083" s="12">
        <v>940599</v>
      </c>
      <c r="D2083" s="1" t="s">
        <v>9354</v>
      </c>
      <c r="E2083" s="12">
        <v>9405</v>
      </c>
      <c r="F2083" s="1" t="s">
        <v>1905</v>
      </c>
      <c r="G2083" s="12">
        <v>94</v>
      </c>
      <c r="H2083" s="1" t="s">
        <v>259</v>
      </c>
      <c r="I2083" s="1" t="s">
        <v>127</v>
      </c>
      <c r="J2083" s="1" t="s">
        <v>126</v>
      </c>
      <c r="K2083" s="1" t="s">
        <v>0</v>
      </c>
      <c r="L2083" s="1">
        <v>119513</v>
      </c>
      <c r="M2083" s="1">
        <v>1939</v>
      </c>
      <c r="N2083" s="1">
        <v>320446</v>
      </c>
      <c r="O2083" s="1">
        <v>2512</v>
      </c>
    </row>
    <row r="2084" spans="1:15">
      <c r="A2084" s="12">
        <v>20057000</v>
      </c>
      <c r="B2084" s="1" t="s">
        <v>9353</v>
      </c>
      <c r="C2084" s="12">
        <v>200570</v>
      </c>
      <c r="D2084" s="1" t="s">
        <v>9352</v>
      </c>
      <c r="E2084" s="12">
        <v>2005</v>
      </c>
      <c r="F2084" s="1" t="s">
        <v>5443</v>
      </c>
      <c r="G2084" s="12">
        <v>20</v>
      </c>
      <c r="H2084" s="1" t="s">
        <v>3274</v>
      </c>
      <c r="I2084" s="1" t="s">
        <v>751</v>
      </c>
      <c r="J2084" s="1" t="s">
        <v>750</v>
      </c>
      <c r="K2084" s="1" t="s">
        <v>0</v>
      </c>
      <c r="L2084" s="1">
        <v>119237</v>
      </c>
      <c r="M2084" s="1">
        <v>15542</v>
      </c>
      <c r="N2084" s="1">
        <v>674</v>
      </c>
      <c r="O2084" s="1">
        <v>134</v>
      </c>
    </row>
    <row r="2085" spans="1:15">
      <c r="A2085" s="12">
        <v>48025892</v>
      </c>
      <c r="B2085" s="1" t="s">
        <v>9351</v>
      </c>
      <c r="C2085" s="12">
        <v>480258</v>
      </c>
      <c r="D2085" s="1" t="s">
        <v>165</v>
      </c>
      <c r="E2085" s="12">
        <v>4802</v>
      </c>
      <c r="F2085" s="1" t="s">
        <v>150</v>
      </c>
      <c r="G2085" s="12">
        <v>48</v>
      </c>
      <c r="H2085" s="1" t="s">
        <v>19</v>
      </c>
      <c r="I2085" s="1" t="s">
        <v>18</v>
      </c>
      <c r="J2085" s="1" t="s">
        <v>17</v>
      </c>
      <c r="K2085" s="1" t="s">
        <v>0</v>
      </c>
      <c r="L2085" s="1">
        <v>119117</v>
      </c>
      <c r="M2085" s="1">
        <v>135150</v>
      </c>
      <c r="N2085" s="1">
        <v>0</v>
      </c>
      <c r="O2085" s="1">
        <v>0</v>
      </c>
    </row>
    <row r="2086" spans="1:15">
      <c r="A2086" s="12">
        <v>90219092</v>
      </c>
      <c r="B2086" s="1" t="s">
        <v>9350</v>
      </c>
      <c r="C2086" s="12">
        <v>902190</v>
      </c>
      <c r="D2086" s="1" t="s">
        <v>6635</v>
      </c>
      <c r="E2086" s="12">
        <v>9021</v>
      </c>
      <c r="F2086" s="1" t="s">
        <v>5949</v>
      </c>
      <c r="G2086" s="12">
        <v>90</v>
      </c>
      <c r="H2086" s="1" t="s">
        <v>512</v>
      </c>
      <c r="I2086" s="1" t="s">
        <v>49</v>
      </c>
      <c r="J2086" s="1" t="s">
        <v>48</v>
      </c>
      <c r="K2086" s="1" t="s">
        <v>0</v>
      </c>
      <c r="L2086" s="1">
        <v>118573</v>
      </c>
      <c r="M2086" s="1">
        <v>0</v>
      </c>
      <c r="N2086" s="1">
        <v>83571</v>
      </c>
      <c r="O2086" s="1">
        <v>147</v>
      </c>
    </row>
    <row r="2087" spans="1:15">
      <c r="A2087" s="12">
        <v>48211000</v>
      </c>
      <c r="B2087" s="1" t="s">
        <v>9349</v>
      </c>
      <c r="C2087" s="12">
        <v>482110</v>
      </c>
      <c r="D2087" s="1" t="s">
        <v>9348</v>
      </c>
      <c r="E2087" s="12">
        <v>4821</v>
      </c>
      <c r="F2087" s="1" t="s">
        <v>8139</v>
      </c>
      <c r="G2087" s="12">
        <v>48</v>
      </c>
      <c r="H2087" s="1" t="s">
        <v>19</v>
      </c>
      <c r="I2087" s="1" t="s">
        <v>18</v>
      </c>
      <c r="J2087" s="1" t="s">
        <v>17</v>
      </c>
      <c r="K2087" s="1" t="s">
        <v>0</v>
      </c>
      <c r="L2087" s="1">
        <v>118517</v>
      </c>
      <c r="M2087" s="1">
        <v>2125</v>
      </c>
      <c r="N2087" s="1">
        <v>1533615</v>
      </c>
      <c r="O2087" s="1">
        <v>26865</v>
      </c>
    </row>
    <row r="2088" spans="1:15">
      <c r="A2088" s="12">
        <v>85416010</v>
      </c>
      <c r="B2088" s="1" t="s">
        <v>9347</v>
      </c>
      <c r="C2088" s="12">
        <v>854160</v>
      </c>
      <c r="D2088" s="1" t="s">
        <v>9346</v>
      </c>
      <c r="E2088" s="12">
        <v>8541</v>
      </c>
      <c r="F2088" s="1" t="s">
        <v>390</v>
      </c>
      <c r="G2088" s="12">
        <v>85</v>
      </c>
      <c r="H2088" s="1" t="s">
        <v>102</v>
      </c>
      <c r="I2088" s="1" t="s">
        <v>27</v>
      </c>
      <c r="J2088" s="1" t="s">
        <v>26</v>
      </c>
      <c r="K2088" s="1" t="s">
        <v>0</v>
      </c>
      <c r="L2088" s="1">
        <v>118393</v>
      </c>
      <c r="M2088" s="1">
        <v>179</v>
      </c>
      <c r="N2088" s="1">
        <v>53772</v>
      </c>
      <c r="O2088" s="1">
        <v>137</v>
      </c>
    </row>
    <row r="2089" spans="1:15">
      <c r="A2089" s="13" t="s">
        <v>9345</v>
      </c>
      <c r="B2089" s="1" t="s">
        <v>9344</v>
      </c>
      <c r="C2089" s="13" t="s">
        <v>9343</v>
      </c>
      <c r="D2089" s="1" t="s">
        <v>9342</v>
      </c>
      <c r="E2089" s="13" t="s">
        <v>5622</v>
      </c>
      <c r="F2089" s="1" t="s">
        <v>5621</v>
      </c>
      <c r="G2089" s="13" t="s">
        <v>2082</v>
      </c>
      <c r="H2089" s="1" t="s">
        <v>2081</v>
      </c>
      <c r="I2089" s="1" t="s">
        <v>59</v>
      </c>
      <c r="J2089" s="1" t="s">
        <v>58</v>
      </c>
      <c r="K2089" s="1" t="s">
        <v>0</v>
      </c>
      <c r="L2089" s="1">
        <v>118283</v>
      </c>
      <c r="M2089" s="1">
        <v>108971</v>
      </c>
      <c r="N2089" s="1">
        <v>0</v>
      </c>
      <c r="O2089" s="1">
        <v>0</v>
      </c>
    </row>
    <row r="2090" spans="1:15">
      <c r="A2090" s="12">
        <v>23040010</v>
      </c>
      <c r="B2090" s="1" t="s">
        <v>9341</v>
      </c>
      <c r="C2090" s="12">
        <v>230400</v>
      </c>
      <c r="D2090" s="1" t="s">
        <v>9340</v>
      </c>
      <c r="E2090" s="12">
        <v>2304</v>
      </c>
      <c r="F2090" s="1" t="s">
        <v>9340</v>
      </c>
      <c r="G2090" s="12">
        <v>23</v>
      </c>
      <c r="H2090" s="1" t="s">
        <v>2749</v>
      </c>
      <c r="I2090" s="1" t="s">
        <v>751</v>
      </c>
      <c r="J2090" s="1" t="s">
        <v>750</v>
      </c>
      <c r="K2090" s="1" t="s">
        <v>0</v>
      </c>
      <c r="L2090" s="1">
        <v>117825</v>
      </c>
      <c r="M2090" s="1">
        <v>100000</v>
      </c>
      <c r="N2090" s="1">
        <v>326361</v>
      </c>
      <c r="O2090" s="1">
        <v>91396</v>
      </c>
    </row>
    <row r="2091" spans="1:15">
      <c r="A2091" s="12">
        <v>87079090</v>
      </c>
      <c r="B2091" s="1" t="s">
        <v>9339</v>
      </c>
      <c r="C2091" s="12">
        <v>870790</v>
      </c>
      <c r="D2091" s="1" t="s">
        <v>8899</v>
      </c>
      <c r="E2091" s="12">
        <v>8707</v>
      </c>
      <c r="F2091" s="1" t="s">
        <v>8898</v>
      </c>
      <c r="G2091" s="12">
        <v>87</v>
      </c>
      <c r="H2091" s="1" t="s">
        <v>633</v>
      </c>
      <c r="I2091" s="1" t="s">
        <v>272</v>
      </c>
      <c r="J2091" s="1" t="s">
        <v>271</v>
      </c>
      <c r="K2091" s="1" t="s">
        <v>0</v>
      </c>
      <c r="L2091" s="1">
        <v>117554</v>
      </c>
      <c r="M2091" s="1">
        <v>2964</v>
      </c>
      <c r="N2091" s="1">
        <v>4086</v>
      </c>
      <c r="O2091" s="1">
        <v>16</v>
      </c>
    </row>
    <row r="2092" spans="1:15">
      <c r="A2092" s="12">
        <v>84304110</v>
      </c>
      <c r="B2092" s="1" t="s">
        <v>9338</v>
      </c>
      <c r="C2092" s="12">
        <v>843041</v>
      </c>
      <c r="D2092" s="1" t="s">
        <v>9337</v>
      </c>
      <c r="E2092" s="12">
        <v>8430</v>
      </c>
      <c r="F2092" s="1" t="s">
        <v>3526</v>
      </c>
      <c r="G2092" s="12">
        <v>84</v>
      </c>
      <c r="H2092" s="1" t="s">
        <v>28</v>
      </c>
      <c r="I2092" s="1" t="s">
        <v>27</v>
      </c>
      <c r="J2092" s="1" t="s">
        <v>26</v>
      </c>
      <c r="K2092" s="1" t="s">
        <v>0</v>
      </c>
      <c r="L2092" s="1">
        <v>117500</v>
      </c>
      <c r="M2092" s="1">
        <v>13000</v>
      </c>
      <c r="N2092" s="1">
        <v>0</v>
      </c>
      <c r="O2092" s="1">
        <v>0</v>
      </c>
    </row>
    <row r="2093" spans="1:15">
      <c r="A2093" s="12">
        <v>84659110</v>
      </c>
      <c r="B2093" s="1" t="s">
        <v>9336</v>
      </c>
      <c r="C2093" s="12">
        <v>846591</v>
      </c>
      <c r="D2093" s="1" t="s">
        <v>9335</v>
      </c>
      <c r="E2093" s="12">
        <v>8465</v>
      </c>
      <c r="F2093" s="1" t="s">
        <v>1548</v>
      </c>
      <c r="G2093" s="12">
        <v>84</v>
      </c>
      <c r="H2093" s="1" t="s">
        <v>28</v>
      </c>
      <c r="I2093" s="1" t="s">
        <v>27</v>
      </c>
      <c r="J2093" s="1" t="s">
        <v>26</v>
      </c>
      <c r="K2093" s="1" t="s">
        <v>0</v>
      </c>
      <c r="L2093" s="1">
        <v>117395</v>
      </c>
      <c r="M2093" s="1">
        <v>2653</v>
      </c>
      <c r="N2093" s="1">
        <v>2224</v>
      </c>
      <c r="O2093" s="1">
        <v>4</v>
      </c>
    </row>
    <row r="2094" spans="1:15">
      <c r="A2094" s="12">
        <v>90013000</v>
      </c>
      <c r="B2094" s="1" t="s">
        <v>9334</v>
      </c>
      <c r="C2094" s="12">
        <v>900130</v>
      </c>
      <c r="D2094" s="1" t="s">
        <v>9334</v>
      </c>
      <c r="E2094" s="12">
        <v>9001</v>
      </c>
      <c r="F2094" s="1" t="s">
        <v>3458</v>
      </c>
      <c r="G2094" s="12">
        <v>90</v>
      </c>
      <c r="H2094" s="1" t="s">
        <v>512</v>
      </c>
      <c r="I2094" s="1" t="s">
        <v>49</v>
      </c>
      <c r="J2094" s="1" t="s">
        <v>48</v>
      </c>
      <c r="K2094" s="1" t="s">
        <v>0</v>
      </c>
      <c r="L2094" s="1">
        <v>117110</v>
      </c>
      <c r="M2094" s="1">
        <v>216</v>
      </c>
      <c r="N2094" s="1">
        <v>5242687</v>
      </c>
      <c r="O2094" s="1">
        <v>58811</v>
      </c>
    </row>
    <row r="2095" spans="1:15">
      <c r="A2095" s="12">
        <v>90328984</v>
      </c>
      <c r="B2095" s="1" t="s">
        <v>9333</v>
      </c>
      <c r="C2095" s="12">
        <v>903289</v>
      </c>
      <c r="D2095" s="1" t="s">
        <v>4660</v>
      </c>
      <c r="E2095" s="12">
        <v>9032</v>
      </c>
      <c r="F2095" s="1" t="s">
        <v>4659</v>
      </c>
      <c r="G2095" s="12">
        <v>90</v>
      </c>
      <c r="H2095" s="1" t="s">
        <v>512</v>
      </c>
      <c r="I2095" s="1" t="s">
        <v>49</v>
      </c>
      <c r="J2095" s="1" t="s">
        <v>48</v>
      </c>
      <c r="K2095" s="1" t="s">
        <v>0</v>
      </c>
      <c r="L2095" s="1">
        <v>117055</v>
      </c>
      <c r="M2095" s="1">
        <v>1629</v>
      </c>
      <c r="N2095" s="1">
        <v>478109</v>
      </c>
      <c r="O2095" s="1">
        <v>2316</v>
      </c>
    </row>
    <row r="2096" spans="1:15">
      <c r="A2096" s="12">
        <v>69091990</v>
      </c>
      <c r="B2096" s="1" t="s">
        <v>9332</v>
      </c>
      <c r="C2096" s="12">
        <v>690919</v>
      </c>
      <c r="D2096" s="1" t="s">
        <v>1944</v>
      </c>
      <c r="E2096" s="12">
        <v>6909</v>
      </c>
      <c r="F2096" s="1" t="s">
        <v>1943</v>
      </c>
      <c r="G2096" s="12">
        <v>69</v>
      </c>
      <c r="H2096" s="1" t="s">
        <v>933</v>
      </c>
      <c r="I2096" s="1" t="s">
        <v>7</v>
      </c>
      <c r="J2096" s="1" t="s">
        <v>6</v>
      </c>
      <c r="K2096" s="1" t="s">
        <v>0</v>
      </c>
      <c r="L2096" s="1">
        <v>117049</v>
      </c>
      <c r="M2096" s="1">
        <v>205</v>
      </c>
      <c r="N2096" s="1">
        <v>5989727</v>
      </c>
      <c r="O2096" s="1">
        <v>77606</v>
      </c>
    </row>
    <row r="2097" spans="1:15">
      <c r="A2097" s="13" t="s">
        <v>9331</v>
      </c>
      <c r="B2097" s="1" t="s">
        <v>9329</v>
      </c>
      <c r="C2097" s="13" t="s">
        <v>9330</v>
      </c>
      <c r="D2097" s="1" t="s">
        <v>9329</v>
      </c>
      <c r="E2097" s="13" t="s">
        <v>1620</v>
      </c>
      <c r="F2097" s="1" t="s">
        <v>1619</v>
      </c>
      <c r="G2097" s="13" t="s">
        <v>206</v>
      </c>
      <c r="H2097" s="1" t="s">
        <v>205</v>
      </c>
      <c r="I2097" s="1" t="s">
        <v>204</v>
      </c>
      <c r="J2097" s="1" t="s">
        <v>203</v>
      </c>
      <c r="K2097" s="1" t="s">
        <v>0</v>
      </c>
      <c r="L2097" s="1">
        <v>116577</v>
      </c>
      <c r="M2097" s="1">
        <v>745</v>
      </c>
      <c r="N2097" s="1">
        <v>10301</v>
      </c>
      <c r="O2097" s="1">
        <v>376</v>
      </c>
    </row>
    <row r="2098" spans="1:15">
      <c r="A2098" s="12">
        <v>84561190</v>
      </c>
      <c r="B2098" s="1" t="s">
        <v>9328</v>
      </c>
      <c r="C2098" s="12">
        <v>845611</v>
      </c>
      <c r="D2098" s="1" t="s">
        <v>761</v>
      </c>
      <c r="E2098" s="12">
        <v>8456</v>
      </c>
      <c r="F2098" s="1" t="s">
        <v>755</v>
      </c>
      <c r="G2098" s="12">
        <v>84</v>
      </c>
      <c r="H2098" s="1" t="s">
        <v>28</v>
      </c>
      <c r="I2098" s="1" t="s">
        <v>27</v>
      </c>
      <c r="J2098" s="1" t="s">
        <v>26</v>
      </c>
      <c r="K2098" s="1" t="s">
        <v>0</v>
      </c>
      <c r="L2098" s="1">
        <v>116274</v>
      </c>
      <c r="M2098" s="1">
        <v>505</v>
      </c>
      <c r="N2098" s="1">
        <v>57072</v>
      </c>
      <c r="O2098" s="1">
        <v>192</v>
      </c>
    </row>
    <row r="2099" spans="1:15">
      <c r="A2099" s="12">
        <v>26100090</v>
      </c>
      <c r="B2099" s="1" t="s">
        <v>9327</v>
      </c>
      <c r="C2099" s="12">
        <v>261000</v>
      </c>
      <c r="D2099" s="1" t="s">
        <v>9326</v>
      </c>
      <c r="E2099" s="12">
        <v>2610</v>
      </c>
      <c r="F2099" s="1" t="s">
        <v>9326</v>
      </c>
      <c r="G2099" s="12">
        <v>26</v>
      </c>
      <c r="H2099" s="1" t="s">
        <v>888</v>
      </c>
      <c r="I2099" s="1" t="s">
        <v>225</v>
      </c>
      <c r="J2099" s="1" t="s">
        <v>224</v>
      </c>
      <c r="K2099" s="1" t="s">
        <v>0</v>
      </c>
      <c r="L2099" s="1">
        <v>116124</v>
      </c>
      <c r="M2099" s="1">
        <v>94000</v>
      </c>
      <c r="N2099" s="1">
        <v>0</v>
      </c>
      <c r="O2099" s="1">
        <v>0</v>
      </c>
    </row>
    <row r="2100" spans="1:15">
      <c r="A2100" s="12">
        <v>95059000</v>
      </c>
      <c r="B2100" s="1" t="s">
        <v>9325</v>
      </c>
      <c r="C2100" s="12">
        <v>950590</v>
      </c>
      <c r="D2100" s="1" t="s">
        <v>9324</v>
      </c>
      <c r="E2100" s="12">
        <v>9505</v>
      </c>
      <c r="F2100" s="1" t="s">
        <v>7091</v>
      </c>
      <c r="G2100" s="12">
        <v>95</v>
      </c>
      <c r="H2100" s="1" t="s">
        <v>940</v>
      </c>
      <c r="I2100" s="1" t="s">
        <v>127</v>
      </c>
      <c r="J2100" s="1" t="s">
        <v>126</v>
      </c>
      <c r="K2100" s="1" t="s">
        <v>0</v>
      </c>
      <c r="L2100" s="1">
        <v>116111</v>
      </c>
      <c r="M2100" s="1">
        <v>1783</v>
      </c>
      <c r="N2100" s="1">
        <v>52281</v>
      </c>
      <c r="O2100" s="1">
        <v>1665</v>
      </c>
    </row>
    <row r="2101" spans="1:15">
      <c r="A2101" s="12">
        <v>63039200</v>
      </c>
      <c r="B2101" s="1" t="s">
        <v>9323</v>
      </c>
      <c r="C2101" s="12">
        <v>630392</v>
      </c>
      <c r="D2101" s="1" t="s">
        <v>9322</v>
      </c>
      <c r="E2101" s="12">
        <v>6303</v>
      </c>
      <c r="F2101" s="1" t="s">
        <v>6867</v>
      </c>
      <c r="G2101" s="12">
        <v>63</v>
      </c>
      <c r="H2101" s="1" t="s">
        <v>445</v>
      </c>
      <c r="I2101" s="1" t="s">
        <v>2</v>
      </c>
      <c r="J2101" s="1" t="s">
        <v>1</v>
      </c>
      <c r="K2101" s="1" t="s">
        <v>0</v>
      </c>
      <c r="L2101" s="1">
        <v>115964</v>
      </c>
      <c r="M2101" s="1">
        <v>849</v>
      </c>
      <c r="N2101" s="1">
        <v>1742656</v>
      </c>
      <c r="O2101" s="1">
        <v>37542</v>
      </c>
    </row>
    <row r="2102" spans="1:15">
      <c r="A2102" s="12">
        <v>84669100</v>
      </c>
      <c r="B2102" s="1" t="s">
        <v>9321</v>
      </c>
      <c r="C2102" s="12">
        <v>846691</v>
      </c>
      <c r="D2102" s="1" t="s">
        <v>9320</v>
      </c>
      <c r="E2102" s="12">
        <v>8466</v>
      </c>
      <c r="F2102" s="1" t="s">
        <v>2025</v>
      </c>
      <c r="G2102" s="12">
        <v>84</v>
      </c>
      <c r="H2102" s="1" t="s">
        <v>28</v>
      </c>
      <c r="I2102" s="1" t="s">
        <v>27</v>
      </c>
      <c r="J2102" s="1" t="s">
        <v>26</v>
      </c>
      <c r="K2102" s="1" t="s">
        <v>0</v>
      </c>
      <c r="L2102" s="1">
        <v>115419</v>
      </c>
      <c r="M2102" s="1">
        <v>1124</v>
      </c>
      <c r="N2102" s="1">
        <v>290087</v>
      </c>
      <c r="O2102" s="1">
        <v>4688</v>
      </c>
    </row>
    <row r="2103" spans="1:15">
      <c r="A2103" s="12">
        <v>11031100</v>
      </c>
      <c r="B2103" s="1" t="s">
        <v>9319</v>
      </c>
      <c r="C2103" s="12">
        <v>110311</v>
      </c>
      <c r="D2103" s="1" t="s">
        <v>9319</v>
      </c>
      <c r="E2103" s="12">
        <v>1103</v>
      </c>
      <c r="F2103" s="1" t="s">
        <v>9318</v>
      </c>
      <c r="G2103" s="12">
        <v>11</v>
      </c>
      <c r="H2103" s="1" t="s">
        <v>1144</v>
      </c>
      <c r="I2103" s="1" t="s">
        <v>59</v>
      </c>
      <c r="J2103" s="1" t="s">
        <v>58</v>
      </c>
      <c r="K2103" s="1" t="s">
        <v>0</v>
      </c>
      <c r="L2103" s="1">
        <v>115326</v>
      </c>
      <c r="M2103" s="1">
        <v>61680</v>
      </c>
      <c r="N2103" s="1">
        <v>0</v>
      </c>
      <c r="O2103" s="1">
        <v>0</v>
      </c>
    </row>
    <row r="2104" spans="1:15">
      <c r="A2104" s="12">
        <v>96151900</v>
      </c>
      <c r="B2104" s="1" t="s">
        <v>9317</v>
      </c>
      <c r="C2104" s="12">
        <v>961519</v>
      </c>
      <c r="D2104" s="1" t="s">
        <v>9317</v>
      </c>
      <c r="E2104" s="12">
        <v>9615</v>
      </c>
      <c r="F2104" s="1" t="s">
        <v>6311</v>
      </c>
      <c r="G2104" s="12">
        <v>96</v>
      </c>
      <c r="H2104" s="1" t="s">
        <v>128</v>
      </c>
      <c r="I2104" s="1" t="s">
        <v>127</v>
      </c>
      <c r="J2104" s="1" t="s">
        <v>126</v>
      </c>
      <c r="K2104" s="1" t="s">
        <v>0</v>
      </c>
      <c r="L2104" s="1">
        <v>115054</v>
      </c>
      <c r="M2104" s="1">
        <v>453</v>
      </c>
      <c r="N2104" s="1">
        <v>2320</v>
      </c>
      <c r="O2104" s="1">
        <v>152</v>
      </c>
    </row>
    <row r="2105" spans="1:15">
      <c r="A2105" s="12">
        <v>85353017</v>
      </c>
      <c r="B2105" s="1" t="s">
        <v>9316</v>
      </c>
      <c r="C2105" s="12">
        <v>853530</v>
      </c>
      <c r="D2105" s="1" t="s">
        <v>1567</v>
      </c>
      <c r="E2105" s="12">
        <v>8535</v>
      </c>
      <c r="F2105" s="1" t="s">
        <v>1566</v>
      </c>
      <c r="G2105" s="12">
        <v>85</v>
      </c>
      <c r="H2105" s="1" t="s">
        <v>102</v>
      </c>
      <c r="I2105" s="1" t="s">
        <v>27</v>
      </c>
      <c r="J2105" s="1" t="s">
        <v>26</v>
      </c>
      <c r="K2105" s="1" t="s">
        <v>0</v>
      </c>
      <c r="L2105" s="1">
        <v>114919</v>
      </c>
      <c r="M2105" s="1">
        <v>15134</v>
      </c>
      <c r="N2105" s="1">
        <v>730292</v>
      </c>
      <c r="O2105" s="1">
        <v>8478</v>
      </c>
    </row>
    <row r="2106" spans="1:15">
      <c r="A2106" s="12">
        <v>75071200</v>
      </c>
      <c r="B2106" s="1" t="s">
        <v>9315</v>
      </c>
      <c r="C2106" s="12">
        <v>750712</v>
      </c>
      <c r="D2106" s="1" t="s">
        <v>9315</v>
      </c>
      <c r="E2106" s="12">
        <v>7507</v>
      </c>
      <c r="F2106" s="1" t="s">
        <v>2395</v>
      </c>
      <c r="G2106" s="12">
        <v>75</v>
      </c>
      <c r="H2106" s="1" t="s">
        <v>393</v>
      </c>
      <c r="I2106" s="1" t="s">
        <v>107</v>
      </c>
      <c r="J2106" s="1" t="s">
        <v>106</v>
      </c>
      <c r="K2106" s="1" t="s">
        <v>0</v>
      </c>
      <c r="L2106" s="1">
        <v>114880</v>
      </c>
      <c r="M2106" s="1">
        <v>280</v>
      </c>
      <c r="N2106" s="1">
        <v>8073113</v>
      </c>
      <c r="O2106" s="1">
        <v>111039</v>
      </c>
    </row>
    <row r="2107" spans="1:15">
      <c r="A2107" s="12">
        <v>62014000</v>
      </c>
      <c r="B2107" s="1" t="s">
        <v>9314</v>
      </c>
      <c r="C2107" s="12">
        <v>620140</v>
      </c>
      <c r="D2107" s="1" t="s">
        <v>9313</v>
      </c>
      <c r="E2107" s="12">
        <v>6201</v>
      </c>
      <c r="F2107" s="1" t="s">
        <v>7807</v>
      </c>
      <c r="G2107" s="12">
        <v>62</v>
      </c>
      <c r="H2107" s="1" t="s">
        <v>248</v>
      </c>
      <c r="I2107" s="1" t="s">
        <v>2</v>
      </c>
      <c r="J2107" s="1" t="s">
        <v>1</v>
      </c>
      <c r="K2107" s="1" t="s">
        <v>0</v>
      </c>
      <c r="L2107" s="1">
        <v>114798</v>
      </c>
      <c r="M2107" s="1">
        <v>668</v>
      </c>
      <c r="N2107" s="1">
        <v>399086</v>
      </c>
      <c r="O2107" s="1">
        <v>8059</v>
      </c>
    </row>
    <row r="2108" spans="1:15">
      <c r="A2108" s="12">
        <v>29141929</v>
      </c>
      <c r="B2108" s="1" t="s">
        <v>9312</v>
      </c>
      <c r="C2108" s="12">
        <v>291419</v>
      </c>
      <c r="D2108" s="1" t="s">
        <v>46</v>
      </c>
      <c r="E2108" s="12">
        <v>2914</v>
      </c>
      <c r="F2108" s="1" t="s">
        <v>45</v>
      </c>
      <c r="G2108" s="12">
        <v>29</v>
      </c>
      <c r="H2108" s="1" t="s">
        <v>13</v>
      </c>
      <c r="I2108" s="1" t="s">
        <v>12</v>
      </c>
      <c r="J2108" s="1" t="s">
        <v>11</v>
      </c>
      <c r="K2108" s="1" t="s">
        <v>0</v>
      </c>
      <c r="L2108" s="1">
        <v>113717</v>
      </c>
      <c r="M2108" s="1">
        <v>3925</v>
      </c>
      <c r="N2108" s="1">
        <v>12531</v>
      </c>
      <c r="O2108" s="1">
        <v>118</v>
      </c>
    </row>
    <row r="2109" spans="1:15">
      <c r="A2109" s="12">
        <v>84321000</v>
      </c>
      <c r="B2109" s="1" t="s">
        <v>9311</v>
      </c>
      <c r="C2109" s="12">
        <v>843210</v>
      </c>
      <c r="D2109" s="1" t="s">
        <v>9311</v>
      </c>
      <c r="E2109" s="12">
        <v>8432</v>
      </c>
      <c r="F2109" s="1" t="s">
        <v>2466</v>
      </c>
      <c r="G2109" s="12">
        <v>84</v>
      </c>
      <c r="H2109" s="1" t="s">
        <v>28</v>
      </c>
      <c r="I2109" s="1" t="s">
        <v>27</v>
      </c>
      <c r="J2109" s="1" t="s">
        <v>26</v>
      </c>
      <c r="K2109" s="1" t="s">
        <v>0</v>
      </c>
      <c r="L2109" s="1">
        <v>113575</v>
      </c>
      <c r="M2109" s="1">
        <v>18263</v>
      </c>
      <c r="N2109" s="1">
        <v>71067</v>
      </c>
      <c r="O2109" s="1">
        <v>4276</v>
      </c>
    </row>
    <row r="2110" spans="1:15">
      <c r="A2110" s="12">
        <v>62101000</v>
      </c>
      <c r="B2110" s="1" t="s">
        <v>9310</v>
      </c>
      <c r="C2110" s="12">
        <v>621010</v>
      </c>
      <c r="D2110" s="1" t="s">
        <v>9310</v>
      </c>
      <c r="E2110" s="12">
        <v>6210</v>
      </c>
      <c r="F2110" s="1" t="s">
        <v>4534</v>
      </c>
      <c r="G2110" s="12">
        <v>62</v>
      </c>
      <c r="H2110" s="1" t="s">
        <v>248</v>
      </c>
      <c r="I2110" s="1" t="s">
        <v>2</v>
      </c>
      <c r="J2110" s="1" t="s">
        <v>1</v>
      </c>
      <c r="K2110" s="1" t="s">
        <v>0</v>
      </c>
      <c r="L2110" s="1">
        <v>113461</v>
      </c>
      <c r="M2110" s="1">
        <v>1476</v>
      </c>
      <c r="N2110" s="1">
        <v>7167</v>
      </c>
      <c r="O2110" s="1">
        <v>75</v>
      </c>
    </row>
    <row r="2111" spans="1:15">
      <c r="A2111" s="12">
        <v>29151210</v>
      </c>
      <c r="B2111" s="1" t="s">
        <v>9309</v>
      </c>
      <c r="C2111" s="12">
        <v>291512</v>
      </c>
      <c r="D2111" s="1" t="s">
        <v>5626</v>
      </c>
      <c r="E2111" s="12">
        <v>2915</v>
      </c>
      <c r="F2111" s="1" t="s">
        <v>346</v>
      </c>
      <c r="G2111" s="12">
        <v>29</v>
      </c>
      <c r="H2111" s="1" t="s">
        <v>13</v>
      </c>
      <c r="I2111" s="1" t="s">
        <v>12</v>
      </c>
      <c r="J2111" s="1" t="s">
        <v>11</v>
      </c>
      <c r="K2111" s="1" t="s">
        <v>0</v>
      </c>
      <c r="L2111" s="1">
        <v>113400</v>
      </c>
      <c r="M2111" s="1">
        <v>202500</v>
      </c>
      <c r="N2111" s="1">
        <v>22</v>
      </c>
      <c r="O2111" s="1">
        <v>0</v>
      </c>
    </row>
    <row r="2112" spans="1:15">
      <c r="A2112" s="12">
        <v>73030000</v>
      </c>
      <c r="B2112" s="1" t="s">
        <v>9308</v>
      </c>
      <c r="C2112" s="12">
        <v>730300</v>
      </c>
      <c r="D2112" s="1" t="s">
        <v>9308</v>
      </c>
      <c r="E2112" s="12">
        <v>7303</v>
      </c>
      <c r="F2112" s="1" t="s">
        <v>9308</v>
      </c>
      <c r="G2112" s="12">
        <v>73</v>
      </c>
      <c r="H2112" s="1" t="s">
        <v>108</v>
      </c>
      <c r="I2112" s="1" t="s">
        <v>107</v>
      </c>
      <c r="J2112" s="1" t="s">
        <v>106</v>
      </c>
      <c r="K2112" s="1" t="s">
        <v>0</v>
      </c>
      <c r="L2112" s="1">
        <v>113336</v>
      </c>
      <c r="M2112" s="1">
        <v>14804</v>
      </c>
      <c r="N2112" s="1">
        <v>277910</v>
      </c>
      <c r="O2112" s="1">
        <v>1671</v>
      </c>
    </row>
    <row r="2113" spans="1:15">
      <c r="A2113" s="12">
        <v>70109021</v>
      </c>
      <c r="B2113" s="1" t="s">
        <v>9307</v>
      </c>
      <c r="C2113" s="12">
        <v>701090</v>
      </c>
      <c r="D2113" s="1" t="s">
        <v>4761</v>
      </c>
      <c r="E2113" s="12">
        <v>7010</v>
      </c>
      <c r="F2113" s="1" t="s">
        <v>2142</v>
      </c>
      <c r="G2113" s="12">
        <v>70</v>
      </c>
      <c r="H2113" s="1" t="s">
        <v>83</v>
      </c>
      <c r="I2113" s="1" t="s">
        <v>7</v>
      </c>
      <c r="J2113" s="1" t="s">
        <v>6</v>
      </c>
      <c r="K2113" s="1" t="s">
        <v>0</v>
      </c>
      <c r="L2113" s="1">
        <v>113001</v>
      </c>
      <c r="M2113" s="1">
        <v>220278</v>
      </c>
      <c r="N2113" s="1">
        <v>4817</v>
      </c>
      <c r="O2113" s="1">
        <v>185</v>
      </c>
    </row>
    <row r="2114" spans="1:15">
      <c r="A2114" s="12">
        <v>84688090</v>
      </c>
      <c r="B2114" s="1" t="s">
        <v>2528</v>
      </c>
      <c r="C2114" s="12">
        <v>846880</v>
      </c>
      <c r="D2114" s="1" t="s">
        <v>2528</v>
      </c>
      <c r="E2114" s="12">
        <v>8468</v>
      </c>
      <c r="F2114" s="1" t="s">
        <v>2527</v>
      </c>
      <c r="G2114" s="12">
        <v>84</v>
      </c>
      <c r="H2114" s="1" t="s">
        <v>28</v>
      </c>
      <c r="I2114" s="1" t="s">
        <v>27</v>
      </c>
      <c r="J2114" s="1" t="s">
        <v>26</v>
      </c>
      <c r="K2114" s="1" t="s">
        <v>0</v>
      </c>
      <c r="L2114" s="1">
        <v>112094</v>
      </c>
      <c r="M2114" s="1">
        <v>436</v>
      </c>
      <c r="N2114" s="1">
        <v>23456</v>
      </c>
      <c r="O2114" s="1">
        <v>7445</v>
      </c>
    </row>
    <row r="2115" spans="1:15">
      <c r="A2115" s="12">
        <v>28421010</v>
      </c>
      <c r="B2115" s="1" t="s">
        <v>9306</v>
      </c>
      <c r="C2115" s="12">
        <v>284210</v>
      </c>
      <c r="D2115" s="1" t="s">
        <v>3861</v>
      </c>
      <c r="E2115" s="12">
        <v>2842</v>
      </c>
      <c r="F2115" s="1" t="s">
        <v>3860</v>
      </c>
      <c r="G2115" s="12">
        <v>28</v>
      </c>
      <c r="H2115" s="1" t="s">
        <v>118</v>
      </c>
      <c r="I2115" s="1" t="s">
        <v>12</v>
      </c>
      <c r="J2115" s="1" t="s">
        <v>11</v>
      </c>
      <c r="K2115" s="1" t="s">
        <v>0</v>
      </c>
      <c r="L2115" s="1">
        <v>111954</v>
      </c>
      <c r="M2115" s="1">
        <v>75900</v>
      </c>
      <c r="N2115" s="1">
        <v>759</v>
      </c>
      <c r="O2115" s="1">
        <v>108</v>
      </c>
    </row>
    <row r="2116" spans="1:15">
      <c r="A2116" s="12">
        <v>26020090</v>
      </c>
      <c r="B2116" s="1" t="s">
        <v>9305</v>
      </c>
      <c r="C2116" s="12">
        <v>260200</v>
      </c>
      <c r="D2116" s="1" t="s">
        <v>9304</v>
      </c>
      <c r="E2116" s="12">
        <v>2602</v>
      </c>
      <c r="F2116" s="1" t="s">
        <v>9304</v>
      </c>
      <c r="G2116" s="12">
        <v>26</v>
      </c>
      <c r="H2116" s="1" t="s">
        <v>888</v>
      </c>
      <c r="I2116" s="1" t="s">
        <v>225</v>
      </c>
      <c r="J2116" s="1" t="s">
        <v>224</v>
      </c>
      <c r="K2116" s="1" t="s">
        <v>0</v>
      </c>
      <c r="L2116" s="1">
        <v>111905</v>
      </c>
      <c r="M2116" s="1">
        <v>81014</v>
      </c>
      <c r="N2116" s="1">
        <v>215487</v>
      </c>
      <c r="O2116" s="1">
        <v>237590</v>
      </c>
    </row>
    <row r="2117" spans="1:15">
      <c r="A2117" s="12">
        <v>90019010</v>
      </c>
      <c r="B2117" s="1" t="s">
        <v>9303</v>
      </c>
      <c r="C2117" s="12">
        <v>900190</v>
      </c>
      <c r="D2117" s="1" t="s">
        <v>7113</v>
      </c>
      <c r="E2117" s="12">
        <v>9001</v>
      </c>
      <c r="F2117" s="1" t="s">
        <v>3458</v>
      </c>
      <c r="G2117" s="12">
        <v>90</v>
      </c>
      <c r="H2117" s="1" t="s">
        <v>512</v>
      </c>
      <c r="I2117" s="1" t="s">
        <v>49</v>
      </c>
      <c r="J2117" s="1" t="s">
        <v>48</v>
      </c>
      <c r="K2117" s="1" t="s">
        <v>0</v>
      </c>
      <c r="L2117" s="1">
        <v>111779</v>
      </c>
      <c r="M2117" s="1">
        <v>57</v>
      </c>
      <c r="N2117" s="1">
        <v>542127</v>
      </c>
      <c r="O2117" s="1">
        <v>2722</v>
      </c>
    </row>
    <row r="2118" spans="1:15">
      <c r="A2118" s="12">
        <v>41044110</v>
      </c>
      <c r="B2118" s="1" t="s">
        <v>9302</v>
      </c>
      <c r="C2118" s="12">
        <v>410441</v>
      </c>
      <c r="D2118" s="1" t="s">
        <v>9301</v>
      </c>
      <c r="E2118" s="12">
        <v>4104</v>
      </c>
      <c r="F2118" s="1" t="s">
        <v>4570</v>
      </c>
      <c r="G2118" s="12">
        <v>41</v>
      </c>
      <c r="H2118" s="1" t="s">
        <v>2610</v>
      </c>
      <c r="I2118" s="1" t="s">
        <v>2609</v>
      </c>
      <c r="J2118" s="1" t="s">
        <v>2608</v>
      </c>
      <c r="K2118" s="1" t="s">
        <v>0</v>
      </c>
      <c r="L2118" s="1">
        <v>111699</v>
      </c>
      <c r="M2118" s="1">
        <v>9851</v>
      </c>
      <c r="N2118" s="1">
        <v>0</v>
      </c>
      <c r="O2118" s="1">
        <v>0</v>
      </c>
    </row>
    <row r="2119" spans="1:15">
      <c r="A2119" s="12">
        <v>84369100</v>
      </c>
      <c r="B2119" s="1" t="s">
        <v>9300</v>
      </c>
      <c r="C2119" s="12">
        <v>843691</v>
      </c>
      <c r="D2119" s="1" t="s">
        <v>9300</v>
      </c>
      <c r="E2119" s="12">
        <v>8436</v>
      </c>
      <c r="F2119" s="1" t="s">
        <v>5105</v>
      </c>
      <c r="G2119" s="12">
        <v>84</v>
      </c>
      <c r="H2119" s="1" t="s">
        <v>28</v>
      </c>
      <c r="I2119" s="1" t="s">
        <v>27</v>
      </c>
      <c r="J2119" s="1" t="s">
        <v>26</v>
      </c>
      <c r="K2119" s="1" t="s">
        <v>0</v>
      </c>
      <c r="L2119" s="1">
        <v>111663</v>
      </c>
      <c r="M2119" s="1">
        <v>24735</v>
      </c>
      <c r="N2119" s="1">
        <v>2199181</v>
      </c>
      <c r="O2119" s="1">
        <v>61948</v>
      </c>
    </row>
    <row r="2120" spans="1:15">
      <c r="A2120" s="12">
        <v>72172090</v>
      </c>
      <c r="B2120" s="1" t="s">
        <v>9299</v>
      </c>
      <c r="C2120" s="12">
        <v>721720</v>
      </c>
      <c r="D2120" s="1" t="s">
        <v>9298</v>
      </c>
      <c r="E2120" s="12">
        <v>7217</v>
      </c>
      <c r="F2120" s="1" t="s">
        <v>4654</v>
      </c>
      <c r="G2120" s="12">
        <v>72</v>
      </c>
      <c r="H2120" s="1" t="s">
        <v>436</v>
      </c>
      <c r="I2120" s="1" t="s">
        <v>107</v>
      </c>
      <c r="J2120" s="1" t="s">
        <v>106</v>
      </c>
      <c r="K2120" s="1" t="s">
        <v>0</v>
      </c>
      <c r="L2120" s="1">
        <v>111546</v>
      </c>
      <c r="M2120" s="1">
        <v>52096</v>
      </c>
      <c r="N2120" s="1">
        <v>3704</v>
      </c>
      <c r="O2120" s="1">
        <v>84</v>
      </c>
    </row>
    <row r="2121" spans="1:15">
      <c r="A2121" s="12">
        <v>84439990</v>
      </c>
      <c r="B2121" s="1" t="s">
        <v>9297</v>
      </c>
      <c r="C2121" s="12">
        <v>844399</v>
      </c>
      <c r="D2121" s="1" t="s">
        <v>833</v>
      </c>
      <c r="E2121" s="12">
        <v>8443</v>
      </c>
      <c r="F2121" s="1" t="s">
        <v>738</v>
      </c>
      <c r="G2121" s="12">
        <v>84</v>
      </c>
      <c r="H2121" s="1" t="s">
        <v>28</v>
      </c>
      <c r="I2121" s="1" t="s">
        <v>27</v>
      </c>
      <c r="J2121" s="1" t="s">
        <v>26</v>
      </c>
      <c r="K2121" s="1" t="s">
        <v>0</v>
      </c>
      <c r="L2121" s="1">
        <v>110666</v>
      </c>
      <c r="M2121" s="1">
        <v>952</v>
      </c>
      <c r="N2121" s="1">
        <v>1056851</v>
      </c>
      <c r="O2121" s="1">
        <v>16632</v>
      </c>
    </row>
    <row r="2122" spans="1:15">
      <c r="A2122" s="12">
        <v>70023100</v>
      </c>
      <c r="B2122" s="1" t="s">
        <v>9296</v>
      </c>
      <c r="C2122" s="12">
        <v>700231</v>
      </c>
      <c r="D2122" s="1" t="s">
        <v>9295</v>
      </c>
      <c r="E2122" s="12">
        <v>7002</v>
      </c>
      <c r="F2122" s="1" t="s">
        <v>990</v>
      </c>
      <c r="G2122" s="12">
        <v>70</v>
      </c>
      <c r="H2122" s="1" t="s">
        <v>83</v>
      </c>
      <c r="I2122" s="1" t="s">
        <v>7</v>
      </c>
      <c r="J2122" s="1" t="s">
        <v>6</v>
      </c>
      <c r="K2122" s="1" t="s">
        <v>0</v>
      </c>
      <c r="L2122" s="1">
        <v>110540</v>
      </c>
      <c r="M2122" s="1">
        <v>31189</v>
      </c>
      <c r="N2122" s="1">
        <v>736926</v>
      </c>
      <c r="O2122" s="1">
        <v>5667</v>
      </c>
    </row>
    <row r="2123" spans="1:15">
      <c r="A2123" s="12">
        <v>44119310</v>
      </c>
      <c r="B2123" s="1" t="s">
        <v>9294</v>
      </c>
      <c r="C2123" s="12">
        <v>441193</v>
      </c>
      <c r="D2123" s="1" t="s">
        <v>9293</v>
      </c>
      <c r="E2123" s="12">
        <v>4411</v>
      </c>
      <c r="F2123" s="1" t="s">
        <v>8693</v>
      </c>
      <c r="G2123" s="12">
        <v>44</v>
      </c>
      <c r="H2123" s="1" t="s">
        <v>2121</v>
      </c>
      <c r="I2123" s="1" t="s">
        <v>1129</v>
      </c>
      <c r="J2123" s="1" t="s">
        <v>1128</v>
      </c>
      <c r="K2123" s="1" t="s">
        <v>0</v>
      </c>
      <c r="L2123" s="1">
        <v>110468</v>
      </c>
      <c r="M2123" s="1">
        <v>101834</v>
      </c>
      <c r="N2123" s="1">
        <v>0</v>
      </c>
      <c r="O2123" s="1">
        <v>0</v>
      </c>
    </row>
    <row r="2124" spans="1:15">
      <c r="A2124" s="12">
        <v>29181930</v>
      </c>
      <c r="B2124" s="1" t="s">
        <v>9292</v>
      </c>
      <c r="C2124" s="12">
        <v>291819</v>
      </c>
      <c r="D2124" s="1" t="s">
        <v>689</v>
      </c>
      <c r="E2124" s="12">
        <v>2918</v>
      </c>
      <c r="F2124" s="1" t="s">
        <v>323</v>
      </c>
      <c r="G2124" s="12">
        <v>29</v>
      </c>
      <c r="H2124" s="1" t="s">
        <v>13</v>
      </c>
      <c r="I2124" s="1" t="s">
        <v>12</v>
      </c>
      <c r="J2124" s="1" t="s">
        <v>11</v>
      </c>
      <c r="K2124" s="1" t="s">
        <v>0</v>
      </c>
      <c r="L2124" s="1">
        <v>109828</v>
      </c>
      <c r="M2124" s="1">
        <v>47872</v>
      </c>
      <c r="N2124" s="1">
        <v>144</v>
      </c>
      <c r="O2124" s="1">
        <v>0</v>
      </c>
    </row>
    <row r="2125" spans="1:15">
      <c r="A2125" s="12">
        <v>61023000</v>
      </c>
      <c r="B2125" s="1" t="s">
        <v>9291</v>
      </c>
      <c r="C2125" s="12">
        <v>610230</v>
      </c>
      <c r="D2125" s="1" t="s">
        <v>9290</v>
      </c>
      <c r="E2125" s="12">
        <v>6102</v>
      </c>
      <c r="F2125" s="1" t="s">
        <v>7728</v>
      </c>
      <c r="G2125" s="12">
        <v>61</v>
      </c>
      <c r="H2125" s="1" t="s">
        <v>234</v>
      </c>
      <c r="I2125" s="1" t="s">
        <v>2</v>
      </c>
      <c r="J2125" s="1" t="s">
        <v>1</v>
      </c>
      <c r="K2125" s="1" t="s">
        <v>0</v>
      </c>
      <c r="L2125" s="1">
        <v>109758</v>
      </c>
      <c r="M2125" s="1">
        <v>1253</v>
      </c>
      <c r="N2125" s="1">
        <v>45673</v>
      </c>
      <c r="O2125" s="1">
        <v>180</v>
      </c>
    </row>
    <row r="2126" spans="1:15">
      <c r="A2126" s="12">
        <v>85286990</v>
      </c>
      <c r="B2126" s="1" t="s">
        <v>6034</v>
      </c>
      <c r="C2126" s="12">
        <v>852869</v>
      </c>
      <c r="D2126" s="1" t="s">
        <v>6034</v>
      </c>
      <c r="E2126" s="12">
        <v>8528</v>
      </c>
      <c r="F2126" s="1" t="s">
        <v>1098</v>
      </c>
      <c r="G2126" s="12">
        <v>85</v>
      </c>
      <c r="H2126" s="1" t="s">
        <v>102</v>
      </c>
      <c r="I2126" s="1" t="s">
        <v>27</v>
      </c>
      <c r="J2126" s="1" t="s">
        <v>26</v>
      </c>
      <c r="K2126" s="1" t="s">
        <v>0</v>
      </c>
      <c r="L2126" s="1">
        <v>109659</v>
      </c>
      <c r="M2126" s="1">
        <v>37</v>
      </c>
      <c r="N2126" s="1">
        <v>558800</v>
      </c>
      <c r="O2126" s="1">
        <v>1135</v>
      </c>
    </row>
    <row r="2127" spans="1:15">
      <c r="A2127" s="12">
        <v>90229010</v>
      </c>
      <c r="B2127" s="1" t="s">
        <v>9289</v>
      </c>
      <c r="C2127" s="12">
        <v>902290</v>
      </c>
      <c r="D2127" s="1" t="s">
        <v>4392</v>
      </c>
      <c r="E2127" s="12">
        <v>9022</v>
      </c>
      <c r="F2127" s="1" t="s">
        <v>3898</v>
      </c>
      <c r="G2127" s="12">
        <v>90</v>
      </c>
      <c r="H2127" s="1" t="s">
        <v>512</v>
      </c>
      <c r="I2127" s="1" t="s">
        <v>49</v>
      </c>
      <c r="J2127" s="1" t="s">
        <v>48</v>
      </c>
      <c r="K2127" s="1" t="s">
        <v>0</v>
      </c>
      <c r="L2127" s="1">
        <v>109458</v>
      </c>
      <c r="M2127" s="1">
        <v>5565</v>
      </c>
      <c r="N2127" s="1">
        <v>142591</v>
      </c>
      <c r="O2127" s="1">
        <v>800</v>
      </c>
    </row>
    <row r="2128" spans="1:15">
      <c r="A2128" s="12">
        <v>74181000</v>
      </c>
      <c r="B2128" s="1" t="s">
        <v>9288</v>
      </c>
      <c r="C2128" s="12">
        <v>741810</v>
      </c>
      <c r="D2128" s="1" t="s">
        <v>9287</v>
      </c>
      <c r="E2128" s="12">
        <v>7418</v>
      </c>
      <c r="F2128" s="1" t="s">
        <v>6176</v>
      </c>
      <c r="G2128" s="12">
        <v>74</v>
      </c>
      <c r="H2128" s="1" t="s">
        <v>491</v>
      </c>
      <c r="I2128" s="1" t="s">
        <v>107</v>
      </c>
      <c r="J2128" s="1" t="s">
        <v>106</v>
      </c>
      <c r="K2128" s="1" t="s">
        <v>0</v>
      </c>
      <c r="L2128" s="1">
        <v>109413</v>
      </c>
      <c r="M2128" s="1">
        <v>933</v>
      </c>
      <c r="N2128" s="1">
        <v>92</v>
      </c>
      <c r="O2128" s="1">
        <v>1</v>
      </c>
    </row>
    <row r="2129" spans="1:15">
      <c r="A2129" s="12">
        <v>74112910</v>
      </c>
      <c r="B2129" s="1" t="s">
        <v>9286</v>
      </c>
      <c r="C2129" s="12">
        <v>741129</v>
      </c>
      <c r="D2129" s="1" t="s">
        <v>3020</v>
      </c>
      <c r="E2129" s="12">
        <v>7411</v>
      </c>
      <c r="F2129" s="1" t="s">
        <v>1442</v>
      </c>
      <c r="G2129" s="12">
        <v>74</v>
      </c>
      <c r="H2129" s="1" t="s">
        <v>491</v>
      </c>
      <c r="I2129" s="1" t="s">
        <v>107</v>
      </c>
      <c r="J2129" s="1" t="s">
        <v>106</v>
      </c>
      <c r="K2129" s="1" t="s">
        <v>0</v>
      </c>
      <c r="L2129" s="1">
        <v>109132</v>
      </c>
      <c r="M2129" s="1">
        <v>4535</v>
      </c>
      <c r="N2129" s="1">
        <v>4797</v>
      </c>
      <c r="O2129" s="1">
        <v>27</v>
      </c>
    </row>
    <row r="2130" spans="1:15">
      <c r="A2130" s="12">
        <v>73249000</v>
      </c>
      <c r="B2130" s="1" t="s">
        <v>9285</v>
      </c>
      <c r="C2130" s="12">
        <v>732490</v>
      </c>
      <c r="D2130" s="1" t="s">
        <v>9284</v>
      </c>
      <c r="E2130" s="12">
        <v>7324</v>
      </c>
      <c r="F2130" s="1" t="s">
        <v>109</v>
      </c>
      <c r="G2130" s="12">
        <v>73</v>
      </c>
      <c r="H2130" s="1" t="s">
        <v>108</v>
      </c>
      <c r="I2130" s="1" t="s">
        <v>107</v>
      </c>
      <c r="J2130" s="1" t="s">
        <v>106</v>
      </c>
      <c r="K2130" s="1" t="s">
        <v>0</v>
      </c>
      <c r="L2130" s="1">
        <v>108966</v>
      </c>
      <c r="M2130" s="1">
        <v>218</v>
      </c>
      <c r="N2130" s="1">
        <v>591302</v>
      </c>
      <c r="O2130" s="1">
        <v>11960</v>
      </c>
    </row>
    <row r="2131" spans="1:15">
      <c r="A2131" s="12">
        <v>86072100</v>
      </c>
      <c r="B2131" s="1" t="s">
        <v>9283</v>
      </c>
      <c r="C2131" s="12">
        <v>860721</v>
      </c>
      <c r="D2131" s="1" t="s">
        <v>9282</v>
      </c>
      <c r="E2131" s="12">
        <v>8607</v>
      </c>
      <c r="F2131" s="1" t="s">
        <v>1733</v>
      </c>
      <c r="G2131" s="12">
        <v>86</v>
      </c>
      <c r="H2131" s="1" t="s">
        <v>1732</v>
      </c>
      <c r="I2131" s="1" t="s">
        <v>272</v>
      </c>
      <c r="J2131" s="1" t="s">
        <v>271</v>
      </c>
      <c r="K2131" s="1" t="s">
        <v>0</v>
      </c>
      <c r="L2131" s="1">
        <v>108932</v>
      </c>
      <c r="M2131" s="1">
        <v>1383</v>
      </c>
      <c r="N2131" s="1">
        <v>2289926</v>
      </c>
      <c r="O2131" s="1">
        <v>64709</v>
      </c>
    </row>
    <row r="2132" spans="1:15">
      <c r="A2132" s="12">
        <v>29159090</v>
      </c>
      <c r="B2132" s="1" t="s">
        <v>9281</v>
      </c>
      <c r="C2132" s="12">
        <v>291590</v>
      </c>
      <c r="D2132" s="1" t="s">
        <v>1466</v>
      </c>
      <c r="E2132" s="12">
        <v>2915</v>
      </c>
      <c r="F2132" s="1" t="s">
        <v>346</v>
      </c>
      <c r="G2132" s="12">
        <v>29</v>
      </c>
      <c r="H2132" s="1" t="s">
        <v>13</v>
      </c>
      <c r="I2132" s="1" t="s">
        <v>12</v>
      </c>
      <c r="J2132" s="1" t="s">
        <v>11</v>
      </c>
      <c r="K2132" s="1" t="s">
        <v>0</v>
      </c>
      <c r="L2132" s="1">
        <v>108757</v>
      </c>
      <c r="M2132" s="1">
        <v>79074</v>
      </c>
      <c r="N2132" s="1">
        <v>4308735</v>
      </c>
      <c r="O2132" s="1">
        <v>828371</v>
      </c>
    </row>
    <row r="2133" spans="1:15">
      <c r="A2133" s="12">
        <v>61034200</v>
      </c>
      <c r="B2133" s="1" t="s">
        <v>9280</v>
      </c>
      <c r="C2133" s="12">
        <v>610342</v>
      </c>
      <c r="D2133" s="1" t="s">
        <v>9279</v>
      </c>
      <c r="E2133" s="12">
        <v>6103</v>
      </c>
      <c r="F2133" s="1" t="s">
        <v>235</v>
      </c>
      <c r="G2133" s="12">
        <v>61</v>
      </c>
      <c r="H2133" s="1" t="s">
        <v>234</v>
      </c>
      <c r="I2133" s="1" t="s">
        <v>2</v>
      </c>
      <c r="J2133" s="1" t="s">
        <v>1</v>
      </c>
      <c r="K2133" s="1" t="s">
        <v>0</v>
      </c>
      <c r="L2133" s="1">
        <v>108560</v>
      </c>
      <c r="M2133" s="1">
        <v>1811</v>
      </c>
      <c r="N2133" s="1">
        <v>36573</v>
      </c>
      <c r="O2133" s="1">
        <v>581</v>
      </c>
    </row>
    <row r="2134" spans="1:15">
      <c r="A2134" s="12">
        <v>28299031</v>
      </c>
      <c r="B2134" s="1" t="s">
        <v>9278</v>
      </c>
      <c r="C2134" s="12">
        <v>282990</v>
      </c>
      <c r="D2134" s="1" t="s">
        <v>193</v>
      </c>
      <c r="E2134" s="12">
        <v>2829</v>
      </c>
      <c r="F2134" s="1" t="s">
        <v>192</v>
      </c>
      <c r="G2134" s="12">
        <v>28</v>
      </c>
      <c r="H2134" s="1" t="s">
        <v>118</v>
      </c>
      <c r="I2134" s="1" t="s">
        <v>12</v>
      </c>
      <c r="J2134" s="1" t="s">
        <v>11</v>
      </c>
      <c r="K2134" s="1" t="s">
        <v>0</v>
      </c>
      <c r="L2134" s="1">
        <v>108437</v>
      </c>
      <c r="M2134" s="1">
        <v>2400</v>
      </c>
      <c r="N2134" s="1">
        <v>13723</v>
      </c>
      <c r="O2134" s="1">
        <v>977</v>
      </c>
    </row>
    <row r="2135" spans="1:15">
      <c r="A2135" s="12">
        <v>84099115</v>
      </c>
      <c r="B2135" s="1" t="s">
        <v>9277</v>
      </c>
      <c r="C2135" s="12">
        <v>840991</v>
      </c>
      <c r="D2135" s="1" t="s">
        <v>5906</v>
      </c>
      <c r="E2135" s="12">
        <v>8409</v>
      </c>
      <c r="F2135" s="1" t="s">
        <v>2582</v>
      </c>
      <c r="G2135" s="12">
        <v>84</v>
      </c>
      <c r="H2135" s="1" t="s">
        <v>28</v>
      </c>
      <c r="I2135" s="1" t="s">
        <v>27</v>
      </c>
      <c r="J2135" s="1" t="s">
        <v>26</v>
      </c>
      <c r="K2135" s="1" t="s">
        <v>0</v>
      </c>
      <c r="L2135" s="1">
        <v>107754</v>
      </c>
      <c r="M2135" s="1">
        <v>5579</v>
      </c>
      <c r="N2135" s="1">
        <v>509592</v>
      </c>
      <c r="O2135" s="1">
        <v>22181</v>
      </c>
    </row>
    <row r="2136" spans="1:15">
      <c r="A2136" s="13" t="s">
        <v>9276</v>
      </c>
      <c r="B2136" s="1" t="s">
        <v>9275</v>
      </c>
      <c r="C2136" s="13" t="s">
        <v>9274</v>
      </c>
      <c r="D2136" s="1" t="s">
        <v>9273</v>
      </c>
      <c r="E2136" s="13" t="s">
        <v>5412</v>
      </c>
      <c r="F2136" s="1" t="s">
        <v>5411</v>
      </c>
      <c r="G2136" s="13" t="s">
        <v>2082</v>
      </c>
      <c r="H2136" s="1" t="s">
        <v>2081</v>
      </c>
      <c r="I2136" s="1" t="s">
        <v>59</v>
      </c>
      <c r="J2136" s="1" t="s">
        <v>58</v>
      </c>
      <c r="K2136" s="1" t="s">
        <v>0</v>
      </c>
      <c r="L2136" s="1">
        <v>106037</v>
      </c>
      <c r="M2136" s="1">
        <v>28833</v>
      </c>
      <c r="N2136" s="1">
        <v>0</v>
      </c>
      <c r="O2136" s="1">
        <v>0</v>
      </c>
    </row>
    <row r="2137" spans="1:15">
      <c r="A2137" s="12">
        <v>48173000</v>
      </c>
      <c r="B2137" s="1" t="s">
        <v>9272</v>
      </c>
      <c r="C2137" s="12">
        <v>481730</v>
      </c>
      <c r="D2137" s="1" t="s">
        <v>9271</v>
      </c>
      <c r="E2137" s="12">
        <v>4817</v>
      </c>
      <c r="F2137" s="1" t="s">
        <v>4555</v>
      </c>
      <c r="G2137" s="12">
        <v>48</v>
      </c>
      <c r="H2137" s="1" t="s">
        <v>19</v>
      </c>
      <c r="I2137" s="1" t="s">
        <v>18</v>
      </c>
      <c r="J2137" s="1" t="s">
        <v>17</v>
      </c>
      <c r="K2137" s="1" t="s">
        <v>0</v>
      </c>
      <c r="L2137" s="1">
        <v>105722</v>
      </c>
      <c r="M2137" s="1">
        <v>11361</v>
      </c>
      <c r="N2137" s="1">
        <v>550</v>
      </c>
      <c r="O2137" s="1">
        <v>9</v>
      </c>
    </row>
    <row r="2138" spans="1:15">
      <c r="A2138" s="12">
        <v>88051000</v>
      </c>
      <c r="B2138" s="1" t="s">
        <v>9270</v>
      </c>
      <c r="C2138" s="12">
        <v>880510</v>
      </c>
      <c r="D2138" s="1" t="s">
        <v>9269</v>
      </c>
      <c r="E2138" s="12">
        <v>8805</v>
      </c>
      <c r="F2138" s="1" t="s">
        <v>8216</v>
      </c>
      <c r="G2138" s="12">
        <v>88</v>
      </c>
      <c r="H2138" s="1" t="s">
        <v>273</v>
      </c>
      <c r="I2138" s="1" t="s">
        <v>272</v>
      </c>
      <c r="J2138" s="1" t="s">
        <v>271</v>
      </c>
      <c r="K2138" s="1" t="s">
        <v>0</v>
      </c>
      <c r="L2138" s="1">
        <v>105665</v>
      </c>
      <c r="M2138" s="1">
        <v>52</v>
      </c>
      <c r="N2138" s="1">
        <v>91123</v>
      </c>
      <c r="O2138" s="1">
        <v>1932</v>
      </c>
    </row>
    <row r="2139" spans="1:15">
      <c r="A2139" s="12">
        <v>40091290</v>
      </c>
      <c r="B2139" s="1" t="s">
        <v>9268</v>
      </c>
      <c r="C2139" s="12">
        <v>400912</v>
      </c>
      <c r="D2139" s="1" t="s">
        <v>4734</v>
      </c>
      <c r="E2139" s="12">
        <v>4009</v>
      </c>
      <c r="F2139" s="1" t="s">
        <v>4733</v>
      </c>
      <c r="G2139" s="12">
        <v>40</v>
      </c>
      <c r="H2139" s="1" t="s">
        <v>422</v>
      </c>
      <c r="I2139" s="1" t="s">
        <v>37</v>
      </c>
      <c r="J2139" s="1" t="s">
        <v>36</v>
      </c>
      <c r="K2139" s="1" t="s">
        <v>0</v>
      </c>
      <c r="L2139" s="1">
        <v>105571</v>
      </c>
      <c r="M2139" s="1">
        <v>7040</v>
      </c>
      <c r="N2139" s="1">
        <v>2558896</v>
      </c>
      <c r="O2139" s="1">
        <v>33450</v>
      </c>
    </row>
    <row r="2140" spans="1:15">
      <c r="A2140" s="12">
        <v>12092500</v>
      </c>
      <c r="B2140" s="1" t="s">
        <v>9267</v>
      </c>
      <c r="C2140" s="12">
        <v>120925</v>
      </c>
      <c r="D2140" s="1" t="s">
        <v>9267</v>
      </c>
      <c r="E2140" s="12">
        <v>1209</v>
      </c>
      <c r="F2140" s="1" t="s">
        <v>3279</v>
      </c>
      <c r="G2140" s="12">
        <v>12</v>
      </c>
      <c r="H2140" s="1" t="s">
        <v>331</v>
      </c>
      <c r="I2140" s="1" t="s">
        <v>59</v>
      </c>
      <c r="J2140" s="1" t="s">
        <v>58</v>
      </c>
      <c r="K2140" s="1" t="s">
        <v>0</v>
      </c>
      <c r="L2140" s="1">
        <v>105288</v>
      </c>
      <c r="M2140" s="1">
        <v>74625</v>
      </c>
      <c r="N2140" s="1">
        <v>235774</v>
      </c>
      <c r="O2140" s="1">
        <v>68040</v>
      </c>
    </row>
    <row r="2141" spans="1:15">
      <c r="A2141" s="12">
        <v>20079924</v>
      </c>
      <c r="B2141" s="1" t="s">
        <v>9266</v>
      </c>
      <c r="C2141" s="12">
        <v>200799</v>
      </c>
      <c r="D2141" s="1" t="s">
        <v>4976</v>
      </c>
      <c r="E2141" s="12">
        <v>2007</v>
      </c>
      <c r="F2141" s="1" t="s">
        <v>4975</v>
      </c>
      <c r="G2141" s="12">
        <v>20</v>
      </c>
      <c r="H2141" s="1" t="s">
        <v>3274</v>
      </c>
      <c r="I2141" s="1" t="s">
        <v>751</v>
      </c>
      <c r="J2141" s="1" t="s">
        <v>750</v>
      </c>
      <c r="K2141" s="1" t="s">
        <v>0</v>
      </c>
      <c r="L2141" s="1">
        <v>105115</v>
      </c>
      <c r="M2141" s="1">
        <v>91458</v>
      </c>
      <c r="N2141" s="1">
        <v>0</v>
      </c>
      <c r="O2141" s="1">
        <v>0</v>
      </c>
    </row>
    <row r="2142" spans="1:15">
      <c r="A2142" s="12">
        <v>85065090</v>
      </c>
      <c r="B2142" s="1" t="s">
        <v>9265</v>
      </c>
      <c r="C2142" s="12">
        <v>850650</v>
      </c>
      <c r="D2142" s="1" t="s">
        <v>7966</v>
      </c>
      <c r="E2142" s="12">
        <v>8506</v>
      </c>
      <c r="F2142" s="1" t="s">
        <v>678</v>
      </c>
      <c r="G2142" s="12">
        <v>85</v>
      </c>
      <c r="H2142" s="1" t="s">
        <v>102</v>
      </c>
      <c r="I2142" s="1" t="s">
        <v>27</v>
      </c>
      <c r="J2142" s="1" t="s">
        <v>26</v>
      </c>
      <c r="K2142" s="1" t="s">
        <v>0</v>
      </c>
      <c r="L2142" s="1">
        <v>105058</v>
      </c>
      <c r="M2142" s="1">
        <v>39</v>
      </c>
      <c r="N2142" s="1">
        <v>961680</v>
      </c>
      <c r="O2142" s="1">
        <v>1506</v>
      </c>
    </row>
    <row r="2143" spans="1:15">
      <c r="A2143" s="12">
        <v>41039000</v>
      </c>
      <c r="B2143" s="1" t="s">
        <v>9264</v>
      </c>
      <c r="C2143" s="12">
        <v>410390</v>
      </c>
      <c r="D2143" s="1" t="s">
        <v>9263</v>
      </c>
      <c r="E2143" s="12">
        <v>4103</v>
      </c>
      <c r="F2143" s="1" t="s">
        <v>9262</v>
      </c>
      <c r="G2143" s="12">
        <v>41</v>
      </c>
      <c r="H2143" s="1" t="s">
        <v>2610</v>
      </c>
      <c r="I2143" s="1" t="s">
        <v>2609</v>
      </c>
      <c r="J2143" s="1" t="s">
        <v>2608</v>
      </c>
      <c r="K2143" s="1" t="s">
        <v>0</v>
      </c>
      <c r="L2143" s="1">
        <v>104815</v>
      </c>
      <c r="M2143" s="1">
        <v>12642</v>
      </c>
      <c r="N2143" s="1">
        <v>0</v>
      </c>
      <c r="O2143" s="1">
        <v>0</v>
      </c>
    </row>
    <row r="2144" spans="1:15">
      <c r="A2144" s="12">
        <v>29124200</v>
      </c>
      <c r="B2144" s="1" t="s">
        <v>9261</v>
      </c>
      <c r="C2144" s="12">
        <v>291242</v>
      </c>
      <c r="D2144" s="1" t="s">
        <v>9261</v>
      </c>
      <c r="E2144" s="12">
        <v>2912</v>
      </c>
      <c r="F2144" s="1" t="s">
        <v>70</v>
      </c>
      <c r="G2144" s="12">
        <v>29</v>
      </c>
      <c r="H2144" s="1" t="s">
        <v>13</v>
      </c>
      <c r="I2144" s="1" t="s">
        <v>12</v>
      </c>
      <c r="J2144" s="1" t="s">
        <v>11</v>
      </c>
      <c r="K2144" s="1" t="s">
        <v>0</v>
      </c>
      <c r="L2144" s="1">
        <v>104742</v>
      </c>
      <c r="M2144" s="1">
        <v>6600</v>
      </c>
      <c r="N2144" s="1">
        <v>1319367</v>
      </c>
      <c r="O2144" s="1">
        <v>88000</v>
      </c>
    </row>
    <row r="2145" spans="1:15">
      <c r="A2145" s="12">
        <v>63023100</v>
      </c>
      <c r="B2145" s="1" t="s">
        <v>9260</v>
      </c>
      <c r="C2145" s="12">
        <v>630231</v>
      </c>
      <c r="D2145" s="1" t="s">
        <v>9260</v>
      </c>
      <c r="E2145" s="12">
        <v>6302</v>
      </c>
      <c r="F2145" s="1" t="s">
        <v>4438</v>
      </c>
      <c r="G2145" s="12">
        <v>63</v>
      </c>
      <c r="H2145" s="1" t="s">
        <v>445</v>
      </c>
      <c r="I2145" s="1" t="s">
        <v>2</v>
      </c>
      <c r="J2145" s="1" t="s">
        <v>1</v>
      </c>
      <c r="K2145" s="1" t="s">
        <v>0</v>
      </c>
      <c r="L2145" s="1">
        <v>104742</v>
      </c>
      <c r="M2145" s="1">
        <v>3260</v>
      </c>
      <c r="N2145" s="1">
        <v>3085</v>
      </c>
      <c r="O2145" s="1">
        <v>4</v>
      </c>
    </row>
    <row r="2146" spans="1:15">
      <c r="A2146" s="12">
        <v>76130000</v>
      </c>
      <c r="B2146" s="1" t="s">
        <v>9259</v>
      </c>
      <c r="C2146" s="12">
        <v>761300</v>
      </c>
      <c r="D2146" s="1" t="s">
        <v>9259</v>
      </c>
      <c r="E2146" s="12">
        <v>7613</v>
      </c>
      <c r="F2146" s="1" t="s">
        <v>9258</v>
      </c>
      <c r="G2146" s="12">
        <v>76</v>
      </c>
      <c r="H2146" s="1" t="s">
        <v>1262</v>
      </c>
      <c r="I2146" s="1" t="s">
        <v>107</v>
      </c>
      <c r="J2146" s="1" t="s">
        <v>106</v>
      </c>
      <c r="K2146" s="1" t="s">
        <v>0</v>
      </c>
      <c r="L2146" s="1">
        <v>104393</v>
      </c>
      <c r="M2146" s="1">
        <v>7249</v>
      </c>
      <c r="N2146" s="1">
        <v>2369663</v>
      </c>
      <c r="O2146" s="1">
        <v>116047</v>
      </c>
    </row>
    <row r="2147" spans="1:15">
      <c r="A2147" s="12">
        <v>95062900</v>
      </c>
      <c r="B2147" s="1" t="s">
        <v>9257</v>
      </c>
      <c r="C2147" s="12">
        <v>950629</v>
      </c>
      <c r="D2147" s="1" t="s">
        <v>9256</v>
      </c>
      <c r="E2147" s="12">
        <v>9506</v>
      </c>
      <c r="F2147" s="1" t="s">
        <v>1580</v>
      </c>
      <c r="G2147" s="12">
        <v>95</v>
      </c>
      <c r="H2147" s="1" t="s">
        <v>940</v>
      </c>
      <c r="I2147" s="1" t="s">
        <v>127</v>
      </c>
      <c r="J2147" s="1" t="s">
        <v>126</v>
      </c>
      <c r="K2147" s="1" t="s">
        <v>0</v>
      </c>
      <c r="L2147" s="1">
        <v>104008</v>
      </c>
      <c r="M2147" s="1">
        <v>1867</v>
      </c>
      <c r="N2147" s="1">
        <v>133388</v>
      </c>
      <c r="O2147" s="1">
        <v>4720</v>
      </c>
    </row>
    <row r="2148" spans="1:15">
      <c r="A2148" s="12">
        <v>13012000</v>
      </c>
      <c r="B2148" s="1" t="s">
        <v>9255</v>
      </c>
      <c r="C2148" s="12">
        <v>130120</v>
      </c>
      <c r="D2148" s="1" t="s">
        <v>9255</v>
      </c>
      <c r="E2148" s="12">
        <v>1301</v>
      </c>
      <c r="F2148" s="1" t="s">
        <v>8162</v>
      </c>
      <c r="G2148" s="12">
        <v>13</v>
      </c>
      <c r="H2148" s="1" t="s">
        <v>60</v>
      </c>
      <c r="I2148" s="1" t="s">
        <v>59</v>
      </c>
      <c r="J2148" s="1" t="s">
        <v>58</v>
      </c>
      <c r="K2148" s="1" t="s">
        <v>0</v>
      </c>
      <c r="L2148" s="1">
        <v>103665</v>
      </c>
      <c r="M2148" s="1">
        <v>3991</v>
      </c>
      <c r="N2148" s="1">
        <v>78608</v>
      </c>
      <c r="O2148" s="1">
        <v>16151</v>
      </c>
    </row>
    <row r="2149" spans="1:15">
      <c r="A2149" s="12">
        <v>90213980</v>
      </c>
      <c r="B2149" s="1" t="s">
        <v>9254</v>
      </c>
      <c r="C2149" s="12">
        <v>902139</v>
      </c>
      <c r="D2149" s="1" t="s">
        <v>6420</v>
      </c>
      <c r="E2149" s="12">
        <v>9021</v>
      </c>
      <c r="F2149" s="1" t="s">
        <v>5949</v>
      </c>
      <c r="G2149" s="12">
        <v>90</v>
      </c>
      <c r="H2149" s="1" t="s">
        <v>512</v>
      </c>
      <c r="I2149" s="1" t="s">
        <v>49</v>
      </c>
      <c r="J2149" s="1" t="s">
        <v>48</v>
      </c>
      <c r="K2149" s="1" t="s">
        <v>0</v>
      </c>
      <c r="L2149" s="1">
        <v>103566</v>
      </c>
      <c r="M2149" s="1">
        <v>93</v>
      </c>
      <c r="N2149" s="1">
        <v>5522219</v>
      </c>
      <c r="O2149" s="1">
        <v>7679</v>
      </c>
    </row>
    <row r="2150" spans="1:15">
      <c r="A2150" s="12">
        <v>40161090</v>
      </c>
      <c r="B2150" s="1" t="s">
        <v>9253</v>
      </c>
      <c r="C2150" s="12">
        <v>401610</v>
      </c>
      <c r="D2150" s="1" t="s">
        <v>7995</v>
      </c>
      <c r="E2150" s="12">
        <v>4016</v>
      </c>
      <c r="F2150" s="1" t="s">
        <v>2884</v>
      </c>
      <c r="G2150" s="12">
        <v>40</v>
      </c>
      <c r="H2150" s="1" t="s">
        <v>422</v>
      </c>
      <c r="I2150" s="1" t="s">
        <v>37</v>
      </c>
      <c r="J2150" s="1" t="s">
        <v>36</v>
      </c>
      <c r="K2150" s="1" t="s">
        <v>0</v>
      </c>
      <c r="L2150" s="1">
        <v>103272</v>
      </c>
      <c r="M2150" s="1">
        <v>1686</v>
      </c>
      <c r="N2150" s="1">
        <v>2150371</v>
      </c>
      <c r="O2150" s="1">
        <v>30240</v>
      </c>
    </row>
    <row r="2151" spans="1:15">
      <c r="A2151" s="12">
        <v>57033100</v>
      </c>
      <c r="B2151" s="1" t="s">
        <v>9252</v>
      </c>
      <c r="C2151" s="12">
        <v>570331</v>
      </c>
      <c r="D2151" s="1" t="s">
        <v>9251</v>
      </c>
      <c r="E2151" s="12">
        <v>5703</v>
      </c>
      <c r="F2151" s="1" t="s">
        <v>7551</v>
      </c>
      <c r="G2151" s="12">
        <v>57</v>
      </c>
      <c r="H2151" s="1" t="s">
        <v>467</v>
      </c>
      <c r="I2151" s="1" t="s">
        <v>2</v>
      </c>
      <c r="J2151" s="1" t="s">
        <v>1</v>
      </c>
      <c r="K2151" s="1" t="s">
        <v>0</v>
      </c>
      <c r="L2151" s="1">
        <v>102859</v>
      </c>
      <c r="M2151" s="1">
        <v>33531</v>
      </c>
      <c r="N2151" s="1">
        <v>3864</v>
      </c>
      <c r="O2151" s="1">
        <v>85</v>
      </c>
    </row>
    <row r="2152" spans="1:15">
      <c r="A2152" s="13" t="s">
        <v>9250</v>
      </c>
      <c r="B2152" s="1" t="s">
        <v>9249</v>
      </c>
      <c r="C2152" s="13" t="s">
        <v>9248</v>
      </c>
      <c r="D2152" s="1" t="s">
        <v>9247</v>
      </c>
      <c r="E2152" s="13" t="s">
        <v>4951</v>
      </c>
      <c r="F2152" s="1" t="s">
        <v>4950</v>
      </c>
      <c r="G2152" s="13" t="s">
        <v>1488</v>
      </c>
      <c r="H2152" s="1" t="s">
        <v>1487</v>
      </c>
      <c r="I2152" s="1" t="s">
        <v>59</v>
      </c>
      <c r="J2152" s="1" t="s">
        <v>58</v>
      </c>
      <c r="K2152" s="1" t="s">
        <v>0</v>
      </c>
      <c r="L2152" s="1">
        <v>102770</v>
      </c>
      <c r="M2152" s="1">
        <v>69260</v>
      </c>
      <c r="N2152" s="1">
        <v>0</v>
      </c>
      <c r="O2152" s="1">
        <v>0</v>
      </c>
    </row>
    <row r="2153" spans="1:15">
      <c r="A2153" s="12">
        <v>83040000</v>
      </c>
      <c r="B2153" s="1" t="s">
        <v>9245</v>
      </c>
      <c r="C2153" s="12">
        <v>830400</v>
      </c>
      <c r="D2153" s="1" t="s">
        <v>9246</v>
      </c>
      <c r="E2153" s="12">
        <v>8304</v>
      </c>
      <c r="F2153" s="1" t="s">
        <v>9245</v>
      </c>
      <c r="G2153" s="12">
        <v>83</v>
      </c>
      <c r="H2153" s="1" t="s">
        <v>929</v>
      </c>
      <c r="I2153" s="1" t="s">
        <v>107</v>
      </c>
      <c r="J2153" s="1" t="s">
        <v>106</v>
      </c>
      <c r="K2153" s="1" t="s">
        <v>0</v>
      </c>
      <c r="L2153" s="1">
        <v>102380</v>
      </c>
      <c r="M2153" s="1">
        <v>21331</v>
      </c>
      <c r="N2153" s="1">
        <v>3818</v>
      </c>
      <c r="O2153" s="1">
        <v>428</v>
      </c>
    </row>
    <row r="2154" spans="1:15">
      <c r="A2154" s="12">
        <v>85049090</v>
      </c>
      <c r="B2154" s="1" t="s">
        <v>9244</v>
      </c>
      <c r="C2154" s="12">
        <v>850490</v>
      </c>
      <c r="D2154" s="1" t="s">
        <v>1918</v>
      </c>
      <c r="E2154" s="12">
        <v>8504</v>
      </c>
      <c r="F2154" s="1" t="s">
        <v>495</v>
      </c>
      <c r="G2154" s="12">
        <v>85</v>
      </c>
      <c r="H2154" s="1" t="s">
        <v>102</v>
      </c>
      <c r="I2154" s="1" t="s">
        <v>27</v>
      </c>
      <c r="J2154" s="1" t="s">
        <v>26</v>
      </c>
      <c r="K2154" s="1" t="s">
        <v>0</v>
      </c>
      <c r="L2154" s="1">
        <v>101709</v>
      </c>
      <c r="M2154" s="1">
        <v>1580</v>
      </c>
      <c r="N2154" s="1">
        <v>1344992</v>
      </c>
      <c r="O2154" s="1">
        <v>8030</v>
      </c>
    </row>
    <row r="2155" spans="1:15">
      <c r="A2155" s="12">
        <v>33074100</v>
      </c>
      <c r="B2155" s="1" t="s">
        <v>9243</v>
      </c>
      <c r="C2155" s="12">
        <v>330741</v>
      </c>
      <c r="D2155" s="1" t="s">
        <v>9242</v>
      </c>
      <c r="E2155" s="12">
        <v>3307</v>
      </c>
      <c r="F2155" s="1" t="s">
        <v>5375</v>
      </c>
      <c r="G2155" s="12">
        <v>33</v>
      </c>
      <c r="H2155" s="1" t="s">
        <v>406</v>
      </c>
      <c r="I2155" s="1" t="s">
        <v>12</v>
      </c>
      <c r="J2155" s="1" t="s">
        <v>11</v>
      </c>
      <c r="K2155" s="1" t="s">
        <v>0</v>
      </c>
      <c r="L2155" s="1">
        <v>100422</v>
      </c>
      <c r="M2155" s="1">
        <v>5527</v>
      </c>
      <c r="N2155" s="1">
        <v>0</v>
      </c>
      <c r="O2155" s="1">
        <v>0</v>
      </c>
    </row>
    <row r="2156" spans="1:15">
      <c r="A2156" s="12">
        <v>83081000</v>
      </c>
      <c r="B2156" s="1" t="s">
        <v>9241</v>
      </c>
      <c r="C2156" s="12">
        <v>830810</v>
      </c>
      <c r="D2156" s="1" t="s">
        <v>9240</v>
      </c>
      <c r="E2156" s="12">
        <v>8308</v>
      </c>
      <c r="F2156" s="1" t="s">
        <v>6770</v>
      </c>
      <c r="G2156" s="12">
        <v>83</v>
      </c>
      <c r="H2156" s="1" t="s">
        <v>929</v>
      </c>
      <c r="I2156" s="1" t="s">
        <v>107</v>
      </c>
      <c r="J2156" s="1" t="s">
        <v>106</v>
      </c>
      <c r="K2156" s="1" t="s">
        <v>0</v>
      </c>
      <c r="L2156" s="1">
        <v>100068</v>
      </c>
      <c r="M2156" s="1">
        <v>21215</v>
      </c>
      <c r="N2156" s="1">
        <v>19142</v>
      </c>
      <c r="O2156" s="1">
        <v>326</v>
      </c>
    </row>
    <row r="2157" spans="1:15">
      <c r="A2157" s="12">
        <v>29122990</v>
      </c>
      <c r="B2157" s="1" t="s">
        <v>3734</v>
      </c>
      <c r="C2157" s="12">
        <v>291229</v>
      </c>
      <c r="D2157" s="1" t="s">
        <v>3734</v>
      </c>
      <c r="E2157" s="12">
        <v>2912</v>
      </c>
      <c r="F2157" s="1" t="s">
        <v>70</v>
      </c>
      <c r="G2157" s="12">
        <v>29</v>
      </c>
      <c r="H2157" s="1" t="s">
        <v>13</v>
      </c>
      <c r="I2157" s="1" t="s">
        <v>12</v>
      </c>
      <c r="J2157" s="1" t="s">
        <v>11</v>
      </c>
      <c r="K2157" s="1" t="s">
        <v>0</v>
      </c>
      <c r="L2157" s="1">
        <v>100055</v>
      </c>
      <c r="M2157" s="1">
        <v>638</v>
      </c>
      <c r="N2157" s="1">
        <v>421596</v>
      </c>
      <c r="O2157" s="1">
        <v>34623</v>
      </c>
    </row>
    <row r="2158" spans="1:15">
      <c r="A2158" s="12">
        <v>40051010</v>
      </c>
      <c r="B2158" s="1" t="s">
        <v>9239</v>
      </c>
      <c r="C2158" s="12">
        <v>400510</v>
      </c>
      <c r="D2158" s="1" t="s">
        <v>9238</v>
      </c>
      <c r="E2158" s="12">
        <v>4005</v>
      </c>
      <c r="F2158" s="1" t="s">
        <v>2428</v>
      </c>
      <c r="G2158" s="12">
        <v>40</v>
      </c>
      <c r="H2158" s="1" t="s">
        <v>422</v>
      </c>
      <c r="I2158" s="1" t="s">
        <v>37</v>
      </c>
      <c r="J2158" s="1" t="s">
        <v>36</v>
      </c>
      <c r="K2158" s="1" t="s">
        <v>0</v>
      </c>
      <c r="L2158" s="1">
        <v>99881</v>
      </c>
      <c r="M2158" s="1">
        <v>5826</v>
      </c>
      <c r="N2158" s="1">
        <v>10385818</v>
      </c>
      <c r="O2158" s="1">
        <v>2589652</v>
      </c>
    </row>
    <row r="2159" spans="1:15">
      <c r="A2159" s="12">
        <v>42023100</v>
      </c>
      <c r="B2159" s="1" t="s">
        <v>9237</v>
      </c>
      <c r="C2159" s="12">
        <v>420231</v>
      </c>
      <c r="D2159" s="1" t="s">
        <v>9236</v>
      </c>
      <c r="E2159" s="12">
        <v>4202</v>
      </c>
      <c r="F2159" s="1" t="s">
        <v>7971</v>
      </c>
      <c r="G2159" s="12">
        <v>42</v>
      </c>
      <c r="H2159" s="1" t="s">
        <v>6168</v>
      </c>
      <c r="I2159" s="1" t="s">
        <v>2609</v>
      </c>
      <c r="J2159" s="1" t="s">
        <v>2608</v>
      </c>
      <c r="K2159" s="1" t="s">
        <v>0</v>
      </c>
      <c r="L2159" s="1">
        <v>99751</v>
      </c>
      <c r="M2159" s="1">
        <v>398</v>
      </c>
      <c r="N2159" s="1">
        <v>48317</v>
      </c>
      <c r="O2159" s="1">
        <v>52</v>
      </c>
    </row>
    <row r="2160" spans="1:15">
      <c r="A2160" s="12">
        <v>61046200</v>
      </c>
      <c r="B2160" s="1" t="s">
        <v>9235</v>
      </c>
      <c r="C2160" s="12">
        <v>610462</v>
      </c>
      <c r="D2160" s="1" t="s">
        <v>9234</v>
      </c>
      <c r="E2160" s="12">
        <v>6104</v>
      </c>
      <c r="F2160" s="1" t="s">
        <v>5262</v>
      </c>
      <c r="G2160" s="12">
        <v>61</v>
      </c>
      <c r="H2160" s="1" t="s">
        <v>234</v>
      </c>
      <c r="I2160" s="1" t="s">
        <v>2</v>
      </c>
      <c r="J2160" s="1" t="s">
        <v>1</v>
      </c>
      <c r="K2160" s="1" t="s">
        <v>0</v>
      </c>
      <c r="L2160" s="1">
        <v>98922</v>
      </c>
      <c r="M2160" s="1">
        <v>2798</v>
      </c>
      <c r="N2160" s="1">
        <v>41328</v>
      </c>
      <c r="O2160" s="1">
        <v>724</v>
      </c>
    </row>
    <row r="2161" spans="1:15">
      <c r="A2161" s="12">
        <v>61041920</v>
      </c>
      <c r="B2161" s="1" t="s">
        <v>9233</v>
      </c>
      <c r="C2161" s="12">
        <v>610419</v>
      </c>
      <c r="D2161" s="1" t="s">
        <v>6229</v>
      </c>
      <c r="E2161" s="12">
        <v>6104</v>
      </c>
      <c r="F2161" s="1" t="s">
        <v>5262</v>
      </c>
      <c r="G2161" s="12">
        <v>61</v>
      </c>
      <c r="H2161" s="1" t="s">
        <v>234</v>
      </c>
      <c r="I2161" s="1" t="s">
        <v>2</v>
      </c>
      <c r="J2161" s="1" t="s">
        <v>1</v>
      </c>
      <c r="K2161" s="1" t="s">
        <v>0</v>
      </c>
      <c r="L2161" s="1">
        <v>98877</v>
      </c>
      <c r="M2161" s="1">
        <v>12003</v>
      </c>
      <c r="N2161" s="1">
        <v>0</v>
      </c>
      <c r="O2161" s="1">
        <v>0</v>
      </c>
    </row>
    <row r="2162" spans="1:15">
      <c r="A2162" s="12">
        <v>90221991</v>
      </c>
      <c r="B2162" s="1" t="s">
        <v>9232</v>
      </c>
      <c r="C2162" s="12">
        <v>902219</v>
      </c>
      <c r="D2162" s="1" t="s">
        <v>9169</v>
      </c>
      <c r="E2162" s="12">
        <v>9022</v>
      </c>
      <c r="F2162" s="1" t="s">
        <v>3898</v>
      </c>
      <c r="G2162" s="12">
        <v>90</v>
      </c>
      <c r="H2162" s="1" t="s">
        <v>512</v>
      </c>
      <c r="I2162" s="1" t="s">
        <v>49</v>
      </c>
      <c r="J2162" s="1" t="s">
        <v>48</v>
      </c>
      <c r="K2162" s="1" t="s">
        <v>0</v>
      </c>
      <c r="L2162" s="1">
        <v>98875</v>
      </c>
      <c r="M2162" s="1">
        <v>3019</v>
      </c>
      <c r="N2162" s="1">
        <v>0</v>
      </c>
      <c r="O2162" s="1">
        <v>0</v>
      </c>
    </row>
    <row r="2163" spans="1:15">
      <c r="A2163" s="12">
        <v>51071011</v>
      </c>
      <c r="B2163" s="1" t="s">
        <v>9231</v>
      </c>
      <c r="C2163" s="12">
        <v>510710</v>
      </c>
      <c r="D2163" s="1" t="s">
        <v>9230</v>
      </c>
      <c r="E2163" s="12">
        <v>5107</v>
      </c>
      <c r="F2163" s="1" t="s">
        <v>9229</v>
      </c>
      <c r="G2163" s="12">
        <v>51</v>
      </c>
      <c r="H2163" s="1" t="s">
        <v>884</v>
      </c>
      <c r="I2163" s="1" t="s">
        <v>2</v>
      </c>
      <c r="J2163" s="1" t="s">
        <v>1</v>
      </c>
      <c r="K2163" s="1" t="s">
        <v>0</v>
      </c>
      <c r="L2163" s="1">
        <v>98647</v>
      </c>
      <c r="M2163" s="1">
        <v>8221</v>
      </c>
      <c r="N2163" s="1">
        <v>0</v>
      </c>
      <c r="O2163" s="1">
        <v>0</v>
      </c>
    </row>
    <row r="2164" spans="1:15">
      <c r="A2164" s="12">
        <v>63059000</v>
      </c>
      <c r="B2164" s="1" t="s">
        <v>9228</v>
      </c>
      <c r="C2164" s="12">
        <v>630590</v>
      </c>
      <c r="D2164" s="1" t="s">
        <v>9227</v>
      </c>
      <c r="E2164" s="12">
        <v>6305</v>
      </c>
      <c r="F2164" s="1" t="s">
        <v>5143</v>
      </c>
      <c r="G2164" s="12">
        <v>63</v>
      </c>
      <c r="H2164" s="1" t="s">
        <v>445</v>
      </c>
      <c r="I2164" s="1" t="s">
        <v>2</v>
      </c>
      <c r="J2164" s="1" t="s">
        <v>1</v>
      </c>
      <c r="K2164" s="1" t="s">
        <v>0</v>
      </c>
      <c r="L2164" s="1">
        <v>98625</v>
      </c>
      <c r="M2164" s="1">
        <v>4469</v>
      </c>
      <c r="N2164" s="1">
        <v>1089</v>
      </c>
      <c r="O2164" s="1">
        <v>7</v>
      </c>
    </row>
    <row r="2165" spans="1:15">
      <c r="A2165" s="12">
        <v>90241090</v>
      </c>
      <c r="B2165" s="1" t="s">
        <v>9226</v>
      </c>
      <c r="C2165" s="12">
        <v>902410</v>
      </c>
      <c r="D2165" s="1" t="s">
        <v>2697</v>
      </c>
      <c r="E2165" s="12">
        <v>9024</v>
      </c>
      <c r="F2165" s="1" t="s">
        <v>2498</v>
      </c>
      <c r="G2165" s="12">
        <v>90</v>
      </c>
      <c r="H2165" s="1" t="s">
        <v>512</v>
      </c>
      <c r="I2165" s="1" t="s">
        <v>49</v>
      </c>
      <c r="J2165" s="1" t="s">
        <v>48</v>
      </c>
      <c r="K2165" s="1" t="s">
        <v>0</v>
      </c>
      <c r="L2165" s="1">
        <v>98458</v>
      </c>
      <c r="M2165" s="1">
        <v>1692</v>
      </c>
      <c r="N2165" s="1">
        <v>5348233</v>
      </c>
      <c r="O2165" s="1">
        <v>137761</v>
      </c>
    </row>
    <row r="2166" spans="1:15">
      <c r="A2166" s="12">
        <v>88010000</v>
      </c>
      <c r="B2166" s="1" t="s">
        <v>9224</v>
      </c>
      <c r="C2166" s="12">
        <v>880100</v>
      </c>
      <c r="D2166" s="1" t="s">
        <v>9225</v>
      </c>
      <c r="E2166" s="12">
        <v>8801</v>
      </c>
      <c r="F2166" s="1" t="s">
        <v>9224</v>
      </c>
      <c r="G2166" s="12">
        <v>88</v>
      </c>
      <c r="H2166" s="1" t="s">
        <v>273</v>
      </c>
      <c r="I2166" s="1" t="s">
        <v>272</v>
      </c>
      <c r="J2166" s="1" t="s">
        <v>271</v>
      </c>
      <c r="K2166" s="1" t="s">
        <v>0</v>
      </c>
      <c r="L2166" s="1">
        <v>98434</v>
      </c>
      <c r="M2166" s="1">
        <v>1310</v>
      </c>
      <c r="N2166" s="1">
        <v>0</v>
      </c>
      <c r="O2166" s="1">
        <v>0</v>
      </c>
    </row>
    <row r="2167" spans="1:15">
      <c r="A2167" s="12">
        <v>40101200</v>
      </c>
      <c r="B2167" s="1" t="s">
        <v>9223</v>
      </c>
      <c r="C2167" s="12">
        <v>401012</v>
      </c>
      <c r="D2167" s="1" t="s">
        <v>9222</v>
      </c>
      <c r="E2167" s="12">
        <v>4010</v>
      </c>
      <c r="F2167" s="1" t="s">
        <v>6576</v>
      </c>
      <c r="G2167" s="12">
        <v>40</v>
      </c>
      <c r="H2167" s="1" t="s">
        <v>422</v>
      </c>
      <c r="I2167" s="1" t="s">
        <v>37</v>
      </c>
      <c r="J2167" s="1" t="s">
        <v>36</v>
      </c>
      <c r="K2167" s="1" t="s">
        <v>0</v>
      </c>
      <c r="L2167" s="1">
        <v>98226</v>
      </c>
      <c r="M2167" s="1">
        <v>5069</v>
      </c>
      <c r="N2167" s="1">
        <v>4811533</v>
      </c>
      <c r="O2167" s="1">
        <v>205094</v>
      </c>
    </row>
    <row r="2168" spans="1:15">
      <c r="A2168" s="12">
        <v>52081200</v>
      </c>
      <c r="B2168" s="1" t="s">
        <v>9221</v>
      </c>
      <c r="C2168" s="12">
        <v>520812</v>
      </c>
      <c r="D2168" s="1" t="s">
        <v>9220</v>
      </c>
      <c r="E2168" s="12">
        <v>5208</v>
      </c>
      <c r="F2168" s="1" t="s">
        <v>5732</v>
      </c>
      <c r="G2168" s="12">
        <v>52</v>
      </c>
      <c r="H2168" s="1" t="s">
        <v>76</v>
      </c>
      <c r="I2168" s="1" t="s">
        <v>2</v>
      </c>
      <c r="J2168" s="1" t="s">
        <v>1</v>
      </c>
      <c r="K2168" s="1" t="s">
        <v>0</v>
      </c>
      <c r="L2168" s="1">
        <v>98222</v>
      </c>
      <c r="M2168" s="1">
        <v>6861</v>
      </c>
      <c r="N2168" s="1">
        <v>0</v>
      </c>
      <c r="O2168" s="1">
        <v>0</v>
      </c>
    </row>
    <row r="2169" spans="1:15">
      <c r="A2169" s="12">
        <v>90328930</v>
      </c>
      <c r="B2169" s="1" t="s">
        <v>9219</v>
      </c>
      <c r="C2169" s="12">
        <v>903289</v>
      </c>
      <c r="D2169" s="1" t="s">
        <v>4660</v>
      </c>
      <c r="E2169" s="12">
        <v>9032</v>
      </c>
      <c r="F2169" s="1" t="s">
        <v>4659</v>
      </c>
      <c r="G2169" s="12">
        <v>90</v>
      </c>
      <c r="H2169" s="1" t="s">
        <v>512</v>
      </c>
      <c r="I2169" s="1" t="s">
        <v>49</v>
      </c>
      <c r="J2169" s="1" t="s">
        <v>48</v>
      </c>
      <c r="K2169" s="1" t="s">
        <v>0</v>
      </c>
      <c r="L2169" s="1">
        <v>97915</v>
      </c>
      <c r="M2169" s="1">
        <v>252</v>
      </c>
      <c r="N2169" s="1">
        <v>9679650</v>
      </c>
      <c r="O2169" s="1">
        <v>29707</v>
      </c>
    </row>
    <row r="2170" spans="1:15">
      <c r="A2170" s="12">
        <v>65069900</v>
      </c>
      <c r="B2170" s="1" t="s">
        <v>9218</v>
      </c>
      <c r="C2170" s="12">
        <v>650699</v>
      </c>
      <c r="D2170" s="1" t="s">
        <v>9217</v>
      </c>
      <c r="E2170" s="12">
        <v>6506</v>
      </c>
      <c r="F2170" s="1" t="s">
        <v>6921</v>
      </c>
      <c r="G2170" s="12">
        <v>65</v>
      </c>
      <c r="H2170" s="1" t="s">
        <v>6427</v>
      </c>
      <c r="I2170" s="1" t="s">
        <v>154</v>
      </c>
      <c r="J2170" s="1" t="s">
        <v>153</v>
      </c>
      <c r="K2170" s="1" t="s">
        <v>0</v>
      </c>
      <c r="L2170" s="1">
        <v>97838</v>
      </c>
      <c r="M2170" s="1">
        <v>1750</v>
      </c>
      <c r="N2170" s="1">
        <v>1282</v>
      </c>
      <c r="O2170" s="1">
        <v>19</v>
      </c>
    </row>
    <row r="2171" spans="1:15">
      <c r="A2171" s="12">
        <v>38140090</v>
      </c>
      <c r="B2171" s="1" t="s">
        <v>9216</v>
      </c>
      <c r="C2171" s="12">
        <v>381400</v>
      </c>
      <c r="D2171" s="1" t="s">
        <v>9215</v>
      </c>
      <c r="E2171" s="12">
        <v>3814</v>
      </c>
      <c r="F2171" s="1" t="s">
        <v>9215</v>
      </c>
      <c r="G2171" s="12">
        <v>38</v>
      </c>
      <c r="H2171" s="1" t="s">
        <v>244</v>
      </c>
      <c r="I2171" s="1" t="s">
        <v>12</v>
      </c>
      <c r="J2171" s="1" t="s">
        <v>11</v>
      </c>
      <c r="K2171" s="1" t="s">
        <v>0</v>
      </c>
      <c r="L2171" s="1">
        <v>97607</v>
      </c>
      <c r="M2171" s="1">
        <v>22606</v>
      </c>
      <c r="N2171" s="1">
        <v>2989784</v>
      </c>
      <c r="O2171" s="1">
        <v>202212</v>
      </c>
    </row>
    <row r="2172" spans="1:15">
      <c r="A2172" s="12">
        <v>72202090</v>
      </c>
      <c r="B2172" s="1" t="s">
        <v>9214</v>
      </c>
      <c r="C2172" s="12">
        <v>722020</v>
      </c>
      <c r="D2172" s="1" t="s">
        <v>1611</v>
      </c>
      <c r="E2172" s="12">
        <v>7220</v>
      </c>
      <c r="F2172" s="1" t="s">
        <v>1537</v>
      </c>
      <c r="G2172" s="12">
        <v>72</v>
      </c>
      <c r="H2172" s="1" t="s">
        <v>436</v>
      </c>
      <c r="I2172" s="1" t="s">
        <v>107</v>
      </c>
      <c r="J2172" s="1" t="s">
        <v>106</v>
      </c>
      <c r="K2172" s="1" t="s">
        <v>0</v>
      </c>
      <c r="L2172" s="1">
        <v>97591</v>
      </c>
      <c r="M2172" s="1">
        <v>7963</v>
      </c>
      <c r="N2172" s="1">
        <v>6473644</v>
      </c>
      <c r="O2172" s="1">
        <v>1196463</v>
      </c>
    </row>
    <row r="2173" spans="1:15">
      <c r="A2173" s="12">
        <v>39089090</v>
      </c>
      <c r="B2173" s="1" t="s">
        <v>9213</v>
      </c>
      <c r="C2173" s="12">
        <v>390890</v>
      </c>
      <c r="D2173" s="1" t="s">
        <v>600</v>
      </c>
      <c r="E2173" s="12">
        <v>3908</v>
      </c>
      <c r="F2173" s="1" t="s">
        <v>599</v>
      </c>
      <c r="G2173" s="12">
        <v>39</v>
      </c>
      <c r="H2173" s="1" t="s">
        <v>38</v>
      </c>
      <c r="I2173" s="1" t="s">
        <v>37</v>
      </c>
      <c r="J2173" s="1" t="s">
        <v>36</v>
      </c>
      <c r="K2173" s="1" t="s">
        <v>0</v>
      </c>
      <c r="L2173" s="1">
        <v>97520</v>
      </c>
      <c r="M2173" s="1">
        <v>2840</v>
      </c>
      <c r="N2173" s="1">
        <v>12627414</v>
      </c>
      <c r="O2173" s="1">
        <v>3168431</v>
      </c>
    </row>
    <row r="2174" spans="1:15">
      <c r="A2174" s="12">
        <v>29349999</v>
      </c>
      <c r="B2174" s="1" t="s">
        <v>9212</v>
      </c>
      <c r="C2174" s="12">
        <v>293499</v>
      </c>
      <c r="D2174" s="1" t="s">
        <v>97</v>
      </c>
      <c r="E2174" s="12">
        <v>2934</v>
      </c>
      <c r="F2174" s="1" t="s">
        <v>96</v>
      </c>
      <c r="G2174" s="12">
        <v>29</v>
      </c>
      <c r="H2174" s="1" t="s">
        <v>13</v>
      </c>
      <c r="I2174" s="1" t="s">
        <v>12</v>
      </c>
      <c r="J2174" s="1" t="s">
        <v>11</v>
      </c>
      <c r="K2174" s="1" t="s">
        <v>0</v>
      </c>
      <c r="L2174" s="1">
        <v>97303</v>
      </c>
      <c r="M2174" s="1">
        <v>2</v>
      </c>
      <c r="N2174" s="1">
        <v>9970703</v>
      </c>
      <c r="O2174" s="1">
        <v>25579</v>
      </c>
    </row>
    <row r="2175" spans="1:15">
      <c r="A2175" s="12">
        <v>90279091</v>
      </c>
      <c r="B2175" s="1" t="s">
        <v>9211</v>
      </c>
      <c r="C2175" s="12">
        <v>902790</v>
      </c>
      <c r="D2175" s="1" t="s">
        <v>2193</v>
      </c>
      <c r="E2175" s="12">
        <v>9027</v>
      </c>
      <c r="F2175" s="1" t="s">
        <v>2192</v>
      </c>
      <c r="G2175" s="12">
        <v>90</v>
      </c>
      <c r="H2175" s="1" t="s">
        <v>512</v>
      </c>
      <c r="I2175" s="1" t="s">
        <v>49</v>
      </c>
      <c r="J2175" s="1" t="s">
        <v>48</v>
      </c>
      <c r="K2175" s="1" t="s">
        <v>0</v>
      </c>
      <c r="L2175" s="1">
        <v>97066</v>
      </c>
      <c r="M2175" s="1">
        <v>92</v>
      </c>
      <c r="N2175" s="1">
        <v>857010</v>
      </c>
      <c r="O2175" s="1">
        <v>1252</v>
      </c>
    </row>
    <row r="2176" spans="1:15">
      <c r="A2176" s="12">
        <v>72107010</v>
      </c>
      <c r="B2176" s="1" t="s">
        <v>9210</v>
      </c>
      <c r="C2176" s="12">
        <v>721070</v>
      </c>
      <c r="D2176" s="1" t="s">
        <v>2564</v>
      </c>
      <c r="E2176" s="12">
        <v>7210</v>
      </c>
      <c r="F2176" s="1" t="s">
        <v>964</v>
      </c>
      <c r="G2176" s="12">
        <v>72</v>
      </c>
      <c r="H2176" s="1" t="s">
        <v>436</v>
      </c>
      <c r="I2176" s="1" t="s">
        <v>107</v>
      </c>
      <c r="J2176" s="1" t="s">
        <v>106</v>
      </c>
      <c r="K2176" s="1" t="s">
        <v>0</v>
      </c>
      <c r="L2176" s="1">
        <v>96640</v>
      </c>
      <c r="M2176" s="1">
        <v>65161</v>
      </c>
      <c r="N2176" s="1">
        <v>0</v>
      </c>
      <c r="O2176" s="1">
        <v>0</v>
      </c>
    </row>
    <row r="2177" spans="1:15">
      <c r="A2177" s="12">
        <v>19059010</v>
      </c>
      <c r="B2177" s="1" t="s">
        <v>9209</v>
      </c>
      <c r="C2177" s="12">
        <v>190590</v>
      </c>
      <c r="D2177" s="1" t="s">
        <v>9208</v>
      </c>
      <c r="E2177" s="12">
        <v>1905</v>
      </c>
      <c r="F2177" s="1" t="s">
        <v>8622</v>
      </c>
      <c r="G2177" s="12">
        <v>19</v>
      </c>
      <c r="H2177" s="1" t="s">
        <v>1029</v>
      </c>
      <c r="I2177" s="1" t="s">
        <v>751</v>
      </c>
      <c r="J2177" s="1" t="s">
        <v>750</v>
      </c>
      <c r="K2177" s="1" t="s">
        <v>0</v>
      </c>
      <c r="L2177" s="1">
        <v>96392</v>
      </c>
      <c r="M2177" s="1">
        <v>43190</v>
      </c>
      <c r="N2177" s="1">
        <v>0</v>
      </c>
      <c r="O2177" s="1">
        <v>0</v>
      </c>
    </row>
    <row r="2178" spans="1:15">
      <c r="A2178" s="12">
        <v>84642090</v>
      </c>
      <c r="B2178" s="1" t="s">
        <v>9207</v>
      </c>
      <c r="C2178" s="12">
        <v>846420</v>
      </c>
      <c r="D2178" s="1" t="s">
        <v>2007</v>
      </c>
      <c r="E2178" s="12">
        <v>8464</v>
      </c>
      <c r="F2178" s="1" t="s">
        <v>1741</v>
      </c>
      <c r="G2178" s="12">
        <v>84</v>
      </c>
      <c r="H2178" s="1" t="s">
        <v>28</v>
      </c>
      <c r="I2178" s="1" t="s">
        <v>27</v>
      </c>
      <c r="J2178" s="1" t="s">
        <v>26</v>
      </c>
      <c r="K2178" s="1" t="s">
        <v>0</v>
      </c>
      <c r="L2178" s="1">
        <v>96378</v>
      </c>
      <c r="M2178" s="1">
        <v>4580</v>
      </c>
      <c r="N2178" s="1">
        <v>42159</v>
      </c>
      <c r="O2178" s="1">
        <v>270</v>
      </c>
    </row>
    <row r="2179" spans="1:15">
      <c r="A2179" s="12">
        <v>35069110</v>
      </c>
      <c r="B2179" s="1" t="s">
        <v>9206</v>
      </c>
      <c r="C2179" s="12">
        <v>350691</v>
      </c>
      <c r="D2179" s="1" t="s">
        <v>6322</v>
      </c>
      <c r="E2179" s="12">
        <v>3506</v>
      </c>
      <c r="F2179" s="1" t="s">
        <v>6321</v>
      </c>
      <c r="G2179" s="12">
        <v>35</v>
      </c>
      <c r="H2179" s="1" t="s">
        <v>432</v>
      </c>
      <c r="I2179" s="1" t="s">
        <v>12</v>
      </c>
      <c r="J2179" s="1" t="s">
        <v>11</v>
      </c>
      <c r="K2179" s="1" t="s">
        <v>0</v>
      </c>
      <c r="L2179" s="1">
        <v>96296</v>
      </c>
      <c r="M2179" s="1">
        <v>15930</v>
      </c>
      <c r="N2179" s="1">
        <v>1135998</v>
      </c>
      <c r="O2179" s="1">
        <v>117281</v>
      </c>
    </row>
    <row r="2180" spans="1:15">
      <c r="A2180" s="12">
        <v>56031410</v>
      </c>
      <c r="B2180" s="1" t="s">
        <v>9205</v>
      </c>
      <c r="C2180" s="12">
        <v>560314</v>
      </c>
      <c r="D2180" s="1" t="s">
        <v>2022</v>
      </c>
      <c r="E2180" s="12">
        <v>5603</v>
      </c>
      <c r="F2180" s="1" t="s">
        <v>55</v>
      </c>
      <c r="G2180" s="12">
        <v>56</v>
      </c>
      <c r="H2180" s="1" t="s">
        <v>54</v>
      </c>
      <c r="I2180" s="1" t="s">
        <v>2</v>
      </c>
      <c r="J2180" s="1" t="s">
        <v>1</v>
      </c>
      <c r="K2180" s="1" t="s">
        <v>0</v>
      </c>
      <c r="L2180" s="1">
        <v>96065</v>
      </c>
      <c r="M2180" s="1">
        <v>883</v>
      </c>
      <c r="N2180" s="1">
        <v>955997</v>
      </c>
      <c r="O2180" s="1">
        <v>17865</v>
      </c>
    </row>
    <row r="2181" spans="1:15">
      <c r="A2181" s="12">
        <v>83016000</v>
      </c>
      <c r="B2181" s="1" t="s">
        <v>9204</v>
      </c>
      <c r="C2181" s="12">
        <v>830160</v>
      </c>
      <c r="D2181" s="1" t="s">
        <v>9203</v>
      </c>
      <c r="E2181" s="12">
        <v>8301</v>
      </c>
      <c r="F2181" s="1" t="s">
        <v>5294</v>
      </c>
      <c r="G2181" s="12">
        <v>83</v>
      </c>
      <c r="H2181" s="1" t="s">
        <v>929</v>
      </c>
      <c r="I2181" s="1" t="s">
        <v>107</v>
      </c>
      <c r="J2181" s="1" t="s">
        <v>106</v>
      </c>
      <c r="K2181" s="1" t="s">
        <v>0</v>
      </c>
      <c r="L2181" s="1">
        <v>95998</v>
      </c>
      <c r="M2181" s="1">
        <v>2998</v>
      </c>
      <c r="N2181" s="1">
        <v>1038608</v>
      </c>
      <c r="O2181" s="1">
        <v>65577</v>
      </c>
    </row>
    <row r="2182" spans="1:15">
      <c r="A2182" s="12">
        <v>44209000</v>
      </c>
      <c r="B2182" s="1" t="s">
        <v>9202</v>
      </c>
      <c r="C2182" s="12">
        <v>442090</v>
      </c>
      <c r="D2182" s="1" t="s">
        <v>9201</v>
      </c>
      <c r="E2182" s="12">
        <v>4420</v>
      </c>
      <c r="F2182" s="1" t="s">
        <v>5478</v>
      </c>
      <c r="G2182" s="12">
        <v>44</v>
      </c>
      <c r="H2182" s="1" t="s">
        <v>2121</v>
      </c>
      <c r="I2182" s="1" t="s">
        <v>1129</v>
      </c>
      <c r="J2182" s="1" t="s">
        <v>1128</v>
      </c>
      <c r="K2182" s="1" t="s">
        <v>0</v>
      </c>
      <c r="L2182" s="1">
        <v>95864</v>
      </c>
      <c r="M2182" s="1">
        <v>16844</v>
      </c>
      <c r="N2182" s="1">
        <v>5671</v>
      </c>
      <c r="O2182" s="1">
        <v>76</v>
      </c>
    </row>
    <row r="2183" spans="1:15">
      <c r="A2183" s="12">
        <v>85163100</v>
      </c>
      <c r="B2183" s="1" t="s">
        <v>9200</v>
      </c>
      <c r="C2183" s="12">
        <v>851631</v>
      </c>
      <c r="D2183" s="1" t="s">
        <v>9199</v>
      </c>
      <c r="E2183" s="12">
        <v>8516</v>
      </c>
      <c r="F2183" s="1" t="s">
        <v>2361</v>
      </c>
      <c r="G2183" s="12">
        <v>85</v>
      </c>
      <c r="H2183" s="1" t="s">
        <v>102</v>
      </c>
      <c r="I2183" s="1" t="s">
        <v>27</v>
      </c>
      <c r="J2183" s="1" t="s">
        <v>26</v>
      </c>
      <c r="K2183" s="1" t="s">
        <v>0</v>
      </c>
      <c r="L2183" s="1">
        <v>95722</v>
      </c>
      <c r="M2183" s="1">
        <v>3124</v>
      </c>
      <c r="N2183" s="1">
        <v>15478</v>
      </c>
      <c r="O2183" s="1">
        <v>19</v>
      </c>
    </row>
    <row r="2184" spans="1:15">
      <c r="A2184" s="12">
        <v>90318060</v>
      </c>
      <c r="B2184" s="1" t="s">
        <v>9198</v>
      </c>
      <c r="C2184" s="12">
        <v>903180</v>
      </c>
      <c r="D2184" s="1" t="s">
        <v>1883</v>
      </c>
      <c r="E2184" s="12">
        <v>9031</v>
      </c>
      <c r="F2184" s="1" t="s">
        <v>836</v>
      </c>
      <c r="G2184" s="12">
        <v>90</v>
      </c>
      <c r="H2184" s="1" t="s">
        <v>512</v>
      </c>
      <c r="I2184" s="1" t="s">
        <v>49</v>
      </c>
      <c r="J2184" s="1" t="s">
        <v>48</v>
      </c>
      <c r="K2184" s="1" t="s">
        <v>0</v>
      </c>
      <c r="L2184" s="1">
        <v>95686</v>
      </c>
      <c r="M2184" s="1">
        <v>942</v>
      </c>
      <c r="N2184" s="1">
        <v>5303473</v>
      </c>
      <c r="O2184" s="1">
        <v>30565</v>
      </c>
    </row>
    <row r="2185" spans="1:15">
      <c r="A2185" s="12">
        <v>62122000</v>
      </c>
      <c r="B2185" s="1" t="s">
        <v>9197</v>
      </c>
      <c r="C2185" s="12">
        <v>621220</v>
      </c>
      <c r="D2185" s="1" t="s">
        <v>9197</v>
      </c>
      <c r="E2185" s="12">
        <v>6212</v>
      </c>
      <c r="F2185" s="1" t="s">
        <v>7430</v>
      </c>
      <c r="G2185" s="12">
        <v>62</v>
      </c>
      <c r="H2185" s="1" t="s">
        <v>248</v>
      </c>
      <c r="I2185" s="1" t="s">
        <v>2</v>
      </c>
      <c r="J2185" s="1" t="s">
        <v>1</v>
      </c>
      <c r="K2185" s="1" t="s">
        <v>0</v>
      </c>
      <c r="L2185" s="1">
        <v>95277</v>
      </c>
      <c r="M2185" s="1">
        <v>3332</v>
      </c>
      <c r="N2185" s="1">
        <v>1185</v>
      </c>
      <c r="O2185" s="1">
        <v>0</v>
      </c>
    </row>
    <row r="2186" spans="1:15">
      <c r="A2186" s="12">
        <v>68042111</v>
      </c>
      <c r="B2186" s="1" t="s">
        <v>9196</v>
      </c>
      <c r="C2186" s="12">
        <v>680421</v>
      </c>
      <c r="D2186" s="1" t="s">
        <v>9195</v>
      </c>
      <c r="E2186" s="12">
        <v>6804</v>
      </c>
      <c r="F2186" s="1" t="s">
        <v>3315</v>
      </c>
      <c r="G2186" s="12">
        <v>68</v>
      </c>
      <c r="H2186" s="1" t="s">
        <v>8</v>
      </c>
      <c r="I2186" s="1" t="s">
        <v>7</v>
      </c>
      <c r="J2186" s="1" t="s">
        <v>6</v>
      </c>
      <c r="K2186" s="1" t="s">
        <v>0</v>
      </c>
      <c r="L2186" s="1">
        <v>95271</v>
      </c>
      <c r="M2186" s="1">
        <v>290</v>
      </c>
      <c r="N2186" s="1">
        <v>21300</v>
      </c>
      <c r="O2186" s="1">
        <v>28</v>
      </c>
    </row>
    <row r="2187" spans="1:15">
      <c r="A2187" s="12">
        <v>85340051</v>
      </c>
      <c r="B2187" s="1" t="s">
        <v>9194</v>
      </c>
      <c r="C2187" s="12">
        <v>853400</v>
      </c>
      <c r="D2187" s="1" t="s">
        <v>1773</v>
      </c>
      <c r="E2187" s="12">
        <v>8534</v>
      </c>
      <c r="F2187" s="1" t="s">
        <v>1772</v>
      </c>
      <c r="G2187" s="12">
        <v>85</v>
      </c>
      <c r="H2187" s="1" t="s">
        <v>102</v>
      </c>
      <c r="I2187" s="1" t="s">
        <v>27</v>
      </c>
      <c r="J2187" s="1" t="s">
        <v>26</v>
      </c>
      <c r="K2187" s="1" t="s">
        <v>0</v>
      </c>
      <c r="L2187" s="1">
        <v>95251</v>
      </c>
      <c r="M2187" s="1">
        <v>943</v>
      </c>
      <c r="N2187" s="1">
        <v>55514</v>
      </c>
      <c r="O2187" s="1">
        <v>270</v>
      </c>
    </row>
    <row r="2188" spans="1:15">
      <c r="A2188" s="12">
        <v>84812019</v>
      </c>
      <c r="B2188" s="1" t="s">
        <v>9193</v>
      </c>
      <c r="C2188" s="12">
        <v>848120</v>
      </c>
      <c r="D2188" s="1" t="s">
        <v>6544</v>
      </c>
      <c r="E2188" s="12">
        <v>8481</v>
      </c>
      <c r="F2188" s="1" t="s">
        <v>4248</v>
      </c>
      <c r="G2188" s="12">
        <v>84</v>
      </c>
      <c r="H2188" s="1" t="s">
        <v>28</v>
      </c>
      <c r="I2188" s="1" t="s">
        <v>27</v>
      </c>
      <c r="J2188" s="1" t="s">
        <v>26</v>
      </c>
      <c r="K2188" s="1" t="s">
        <v>0</v>
      </c>
      <c r="L2188" s="1">
        <v>95035</v>
      </c>
      <c r="M2188" s="1">
        <v>1145</v>
      </c>
      <c r="N2188" s="1">
        <v>2151800</v>
      </c>
      <c r="O2188" s="1">
        <v>39585</v>
      </c>
    </row>
    <row r="2189" spans="1:15">
      <c r="A2189" s="12">
        <v>84818011</v>
      </c>
      <c r="B2189" s="1" t="s">
        <v>9192</v>
      </c>
      <c r="C2189" s="12">
        <v>848180</v>
      </c>
      <c r="D2189" s="1" t="s">
        <v>4249</v>
      </c>
      <c r="E2189" s="12">
        <v>8481</v>
      </c>
      <c r="F2189" s="1" t="s">
        <v>4248</v>
      </c>
      <c r="G2189" s="12">
        <v>84</v>
      </c>
      <c r="H2189" s="1" t="s">
        <v>28</v>
      </c>
      <c r="I2189" s="1" t="s">
        <v>27</v>
      </c>
      <c r="J2189" s="1" t="s">
        <v>26</v>
      </c>
      <c r="K2189" s="1" t="s">
        <v>0</v>
      </c>
      <c r="L2189" s="1">
        <v>95003</v>
      </c>
      <c r="M2189" s="1">
        <v>39</v>
      </c>
      <c r="N2189" s="1">
        <v>481483</v>
      </c>
      <c r="O2189" s="1">
        <v>9595</v>
      </c>
    </row>
    <row r="2190" spans="1:15">
      <c r="A2190" s="12">
        <v>29336929</v>
      </c>
      <c r="B2190" s="1" t="s">
        <v>9191</v>
      </c>
      <c r="C2190" s="12">
        <v>293369</v>
      </c>
      <c r="D2190" s="1" t="s">
        <v>139</v>
      </c>
      <c r="E2190" s="12">
        <v>2933</v>
      </c>
      <c r="F2190" s="1" t="s">
        <v>67</v>
      </c>
      <c r="G2190" s="12">
        <v>29</v>
      </c>
      <c r="H2190" s="1" t="s">
        <v>13</v>
      </c>
      <c r="I2190" s="1" t="s">
        <v>12</v>
      </c>
      <c r="J2190" s="1" t="s">
        <v>11</v>
      </c>
      <c r="K2190" s="1" t="s">
        <v>0</v>
      </c>
      <c r="L2190" s="1">
        <v>94795</v>
      </c>
      <c r="M2190" s="1">
        <v>12000</v>
      </c>
      <c r="N2190" s="1">
        <v>418316</v>
      </c>
      <c r="O2190" s="1">
        <v>8460</v>
      </c>
    </row>
    <row r="2191" spans="1:15">
      <c r="A2191" s="12">
        <v>62052000</v>
      </c>
      <c r="B2191" s="1" t="s">
        <v>9190</v>
      </c>
      <c r="C2191" s="12">
        <v>620520</v>
      </c>
      <c r="D2191" s="1" t="s">
        <v>9189</v>
      </c>
      <c r="E2191" s="12">
        <v>6205</v>
      </c>
      <c r="F2191" s="1" t="s">
        <v>5600</v>
      </c>
      <c r="G2191" s="12">
        <v>62</v>
      </c>
      <c r="H2191" s="1" t="s">
        <v>248</v>
      </c>
      <c r="I2191" s="1" t="s">
        <v>2</v>
      </c>
      <c r="J2191" s="1" t="s">
        <v>1</v>
      </c>
      <c r="K2191" s="1" t="s">
        <v>0</v>
      </c>
      <c r="L2191" s="1">
        <v>94793</v>
      </c>
      <c r="M2191" s="1">
        <v>1059</v>
      </c>
      <c r="N2191" s="1">
        <v>83123</v>
      </c>
      <c r="O2191" s="1">
        <v>411</v>
      </c>
    </row>
    <row r="2192" spans="1:15">
      <c r="A2192" s="12">
        <v>29400099</v>
      </c>
      <c r="B2192" s="1" t="s">
        <v>9188</v>
      </c>
      <c r="C2192" s="12">
        <v>294000</v>
      </c>
      <c r="D2192" s="1" t="s">
        <v>880</v>
      </c>
      <c r="E2192" s="12">
        <v>2940</v>
      </c>
      <c r="F2192" s="1" t="s">
        <v>880</v>
      </c>
      <c r="G2192" s="12">
        <v>29</v>
      </c>
      <c r="H2192" s="1" t="s">
        <v>13</v>
      </c>
      <c r="I2192" s="1" t="s">
        <v>12</v>
      </c>
      <c r="J2192" s="1" t="s">
        <v>11</v>
      </c>
      <c r="K2192" s="1" t="s">
        <v>0</v>
      </c>
      <c r="L2192" s="1">
        <v>94540</v>
      </c>
      <c r="M2192" s="1">
        <v>1220</v>
      </c>
      <c r="N2192" s="1">
        <v>2870755</v>
      </c>
      <c r="O2192" s="1">
        <v>268824</v>
      </c>
    </row>
    <row r="2193" spans="1:15">
      <c r="A2193" s="12">
        <v>83079000</v>
      </c>
      <c r="B2193" s="1" t="s">
        <v>9187</v>
      </c>
      <c r="C2193" s="12">
        <v>830790</v>
      </c>
      <c r="D2193" s="1" t="s">
        <v>9187</v>
      </c>
      <c r="E2193" s="12">
        <v>8307</v>
      </c>
      <c r="F2193" s="1" t="s">
        <v>930</v>
      </c>
      <c r="G2193" s="12">
        <v>83</v>
      </c>
      <c r="H2193" s="1" t="s">
        <v>929</v>
      </c>
      <c r="I2193" s="1" t="s">
        <v>107</v>
      </c>
      <c r="J2193" s="1" t="s">
        <v>106</v>
      </c>
      <c r="K2193" s="1" t="s">
        <v>0</v>
      </c>
      <c r="L2193" s="1">
        <v>94386</v>
      </c>
      <c r="M2193" s="1">
        <v>809</v>
      </c>
      <c r="N2193" s="1">
        <v>1346411</v>
      </c>
      <c r="O2193" s="1">
        <v>2209</v>
      </c>
    </row>
    <row r="2194" spans="1:15">
      <c r="A2194" s="12">
        <v>32081020</v>
      </c>
      <c r="B2194" s="1" t="s">
        <v>9186</v>
      </c>
      <c r="C2194" s="12">
        <v>320810</v>
      </c>
      <c r="D2194" s="1" t="s">
        <v>7969</v>
      </c>
      <c r="E2194" s="12">
        <v>3208</v>
      </c>
      <c r="F2194" s="1" t="s">
        <v>1665</v>
      </c>
      <c r="G2194" s="12">
        <v>32</v>
      </c>
      <c r="H2194" s="1" t="s">
        <v>1112</v>
      </c>
      <c r="I2194" s="1" t="s">
        <v>12</v>
      </c>
      <c r="J2194" s="1" t="s">
        <v>11</v>
      </c>
      <c r="K2194" s="1" t="s">
        <v>0</v>
      </c>
      <c r="L2194" s="1">
        <v>94296</v>
      </c>
      <c r="M2194" s="1">
        <v>12881</v>
      </c>
      <c r="N2194" s="1">
        <v>885192</v>
      </c>
      <c r="O2194" s="1">
        <v>51288</v>
      </c>
    </row>
    <row r="2195" spans="1:15">
      <c r="A2195" s="12">
        <v>84774090</v>
      </c>
      <c r="B2195" s="1" t="s">
        <v>9185</v>
      </c>
      <c r="C2195" s="12">
        <v>847740</v>
      </c>
      <c r="D2195" s="1" t="s">
        <v>9184</v>
      </c>
      <c r="E2195" s="12">
        <v>8477</v>
      </c>
      <c r="F2195" s="1" t="s">
        <v>585</v>
      </c>
      <c r="G2195" s="12">
        <v>84</v>
      </c>
      <c r="H2195" s="1" t="s">
        <v>28</v>
      </c>
      <c r="I2195" s="1" t="s">
        <v>27</v>
      </c>
      <c r="J2195" s="1" t="s">
        <v>26</v>
      </c>
      <c r="K2195" s="1" t="s">
        <v>0</v>
      </c>
      <c r="L2195" s="1">
        <v>94227</v>
      </c>
      <c r="M2195" s="1">
        <v>1316</v>
      </c>
      <c r="N2195" s="1">
        <v>1404186</v>
      </c>
      <c r="O2195" s="1">
        <v>54509</v>
      </c>
    </row>
    <row r="2196" spans="1:15">
      <c r="A2196" s="12">
        <v>56029000</v>
      </c>
      <c r="B2196" s="1" t="s">
        <v>9183</v>
      </c>
      <c r="C2196" s="12">
        <v>560290</v>
      </c>
      <c r="D2196" s="1" t="s">
        <v>9182</v>
      </c>
      <c r="E2196" s="12">
        <v>5602</v>
      </c>
      <c r="F2196" s="1" t="s">
        <v>5275</v>
      </c>
      <c r="G2196" s="12">
        <v>56</v>
      </c>
      <c r="H2196" s="1" t="s">
        <v>54</v>
      </c>
      <c r="I2196" s="1" t="s">
        <v>2</v>
      </c>
      <c r="J2196" s="1" t="s">
        <v>1</v>
      </c>
      <c r="K2196" s="1" t="s">
        <v>0</v>
      </c>
      <c r="L2196" s="1">
        <v>93525</v>
      </c>
      <c r="M2196" s="1">
        <v>2383</v>
      </c>
      <c r="N2196" s="1">
        <v>393586</v>
      </c>
      <c r="O2196" s="1">
        <v>3328</v>
      </c>
    </row>
    <row r="2197" spans="1:15">
      <c r="A2197" s="12">
        <v>29094411</v>
      </c>
      <c r="B2197" s="1" t="s">
        <v>9181</v>
      </c>
      <c r="C2197" s="12">
        <v>290944</v>
      </c>
      <c r="D2197" s="1" t="s">
        <v>3269</v>
      </c>
      <c r="E2197" s="12">
        <v>2909</v>
      </c>
      <c r="F2197" s="1" t="s">
        <v>377</v>
      </c>
      <c r="G2197" s="12">
        <v>29</v>
      </c>
      <c r="H2197" s="1" t="s">
        <v>13</v>
      </c>
      <c r="I2197" s="1" t="s">
        <v>12</v>
      </c>
      <c r="J2197" s="1" t="s">
        <v>11</v>
      </c>
      <c r="K2197" s="1" t="s">
        <v>0</v>
      </c>
      <c r="L2197" s="1">
        <v>93130</v>
      </c>
      <c r="M2197" s="1">
        <v>53200</v>
      </c>
      <c r="N2197" s="1">
        <v>13275</v>
      </c>
      <c r="O2197" s="1">
        <v>1200</v>
      </c>
    </row>
    <row r="2198" spans="1:15">
      <c r="A2198" s="12">
        <v>90191000</v>
      </c>
      <c r="B2198" s="1" t="s">
        <v>9180</v>
      </c>
      <c r="C2198" s="12">
        <v>901910</v>
      </c>
      <c r="D2198" s="1" t="s">
        <v>9179</v>
      </c>
      <c r="E2198" s="12">
        <v>9019</v>
      </c>
      <c r="F2198" s="1" t="s">
        <v>4588</v>
      </c>
      <c r="G2198" s="12">
        <v>90</v>
      </c>
      <c r="H2198" s="1" t="s">
        <v>512</v>
      </c>
      <c r="I2198" s="1" t="s">
        <v>49</v>
      </c>
      <c r="J2198" s="1" t="s">
        <v>48</v>
      </c>
      <c r="K2198" s="1" t="s">
        <v>0</v>
      </c>
      <c r="L2198" s="1">
        <v>92903</v>
      </c>
      <c r="M2198" s="1">
        <v>10419</v>
      </c>
      <c r="N2198" s="1">
        <v>871308</v>
      </c>
      <c r="O2198" s="1">
        <v>20932</v>
      </c>
    </row>
    <row r="2199" spans="1:15">
      <c r="A2199" s="12">
        <v>29094929</v>
      </c>
      <c r="B2199" s="1" t="s">
        <v>9178</v>
      </c>
      <c r="C2199" s="12">
        <v>290949</v>
      </c>
      <c r="D2199" s="1" t="s">
        <v>694</v>
      </c>
      <c r="E2199" s="12">
        <v>2909</v>
      </c>
      <c r="F2199" s="1" t="s">
        <v>377</v>
      </c>
      <c r="G2199" s="12">
        <v>29</v>
      </c>
      <c r="H2199" s="1" t="s">
        <v>13</v>
      </c>
      <c r="I2199" s="1" t="s">
        <v>12</v>
      </c>
      <c r="J2199" s="1" t="s">
        <v>11</v>
      </c>
      <c r="K2199" s="1" t="s">
        <v>0</v>
      </c>
      <c r="L2199" s="1">
        <v>92767</v>
      </c>
      <c r="M2199" s="1">
        <v>60186</v>
      </c>
      <c r="N2199" s="1">
        <v>416576</v>
      </c>
      <c r="O2199" s="1">
        <v>198966</v>
      </c>
    </row>
    <row r="2200" spans="1:15">
      <c r="A2200" s="12">
        <v>15132919</v>
      </c>
      <c r="B2200" s="1" t="s">
        <v>9177</v>
      </c>
      <c r="C2200" s="12">
        <v>151329</v>
      </c>
      <c r="D2200" s="1" t="s">
        <v>8696</v>
      </c>
      <c r="E2200" s="12">
        <v>1513</v>
      </c>
      <c r="F2200" s="1" t="s">
        <v>5669</v>
      </c>
      <c r="G2200" s="12">
        <v>15</v>
      </c>
      <c r="H2200" s="1" t="s">
        <v>413</v>
      </c>
      <c r="I2200" s="1" t="s">
        <v>412</v>
      </c>
      <c r="J2200" s="1" t="s">
        <v>411</v>
      </c>
      <c r="K2200" s="1" t="s">
        <v>0</v>
      </c>
      <c r="L2200" s="1">
        <v>92511</v>
      </c>
      <c r="M2200" s="1">
        <v>58000</v>
      </c>
      <c r="N2200" s="1">
        <v>0</v>
      </c>
      <c r="O2200" s="1">
        <v>0</v>
      </c>
    </row>
    <row r="2201" spans="1:15">
      <c r="A2201" s="12">
        <v>29420000</v>
      </c>
      <c r="B2201" s="1" t="s">
        <v>9176</v>
      </c>
      <c r="C2201" s="12">
        <v>294200</v>
      </c>
      <c r="D2201" s="1" t="s">
        <v>9176</v>
      </c>
      <c r="E2201" s="12">
        <v>2942</v>
      </c>
      <c r="F2201" s="1" t="s">
        <v>9176</v>
      </c>
      <c r="G2201" s="12">
        <v>29</v>
      </c>
      <c r="H2201" s="1" t="s">
        <v>13</v>
      </c>
      <c r="I2201" s="1" t="s">
        <v>12</v>
      </c>
      <c r="J2201" s="1" t="s">
        <v>11</v>
      </c>
      <c r="K2201" s="1" t="s">
        <v>0</v>
      </c>
      <c r="L2201" s="1">
        <v>92413</v>
      </c>
      <c r="M2201" s="1">
        <v>20072</v>
      </c>
      <c r="N2201" s="1">
        <v>1686359</v>
      </c>
      <c r="O2201" s="1">
        <v>29396</v>
      </c>
    </row>
    <row r="2202" spans="1:15">
      <c r="A2202" s="12">
        <v>84689090</v>
      </c>
      <c r="B2202" s="1" t="s">
        <v>9175</v>
      </c>
      <c r="C2202" s="12">
        <v>846890</v>
      </c>
      <c r="D2202" s="1" t="s">
        <v>4581</v>
      </c>
      <c r="E2202" s="12">
        <v>8468</v>
      </c>
      <c r="F2202" s="1" t="s">
        <v>2527</v>
      </c>
      <c r="G2202" s="12">
        <v>84</v>
      </c>
      <c r="H2202" s="1" t="s">
        <v>28</v>
      </c>
      <c r="I2202" s="1" t="s">
        <v>27</v>
      </c>
      <c r="J2202" s="1" t="s">
        <v>26</v>
      </c>
      <c r="K2202" s="1" t="s">
        <v>0</v>
      </c>
      <c r="L2202" s="1">
        <v>92359</v>
      </c>
      <c r="M2202" s="1">
        <v>1892</v>
      </c>
      <c r="N2202" s="1">
        <v>158643</v>
      </c>
      <c r="O2202" s="1">
        <v>540</v>
      </c>
    </row>
    <row r="2203" spans="1:15">
      <c r="A2203" s="12">
        <v>84128000</v>
      </c>
      <c r="B2203" s="1" t="s">
        <v>5616</v>
      </c>
      <c r="C2203" s="12">
        <v>841280</v>
      </c>
      <c r="D2203" s="1" t="s">
        <v>5616</v>
      </c>
      <c r="E2203" s="12">
        <v>8412</v>
      </c>
      <c r="F2203" s="1" t="s">
        <v>5616</v>
      </c>
      <c r="G2203" s="12">
        <v>84</v>
      </c>
      <c r="H2203" s="1" t="s">
        <v>28</v>
      </c>
      <c r="I2203" s="1" t="s">
        <v>27</v>
      </c>
      <c r="J2203" s="1" t="s">
        <v>26</v>
      </c>
      <c r="K2203" s="1" t="s">
        <v>0</v>
      </c>
      <c r="L2203" s="1">
        <v>92164</v>
      </c>
      <c r="M2203" s="1">
        <v>348</v>
      </c>
      <c r="N2203" s="1">
        <v>5997999</v>
      </c>
      <c r="O2203" s="1">
        <v>2908</v>
      </c>
    </row>
    <row r="2204" spans="1:15">
      <c r="A2204" s="12">
        <v>63022900</v>
      </c>
      <c r="B2204" s="1" t="s">
        <v>9174</v>
      </c>
      <c r="C2204" s="12">
        <v>630229</v>
      </c>
      <c r="D2204" s="1" t="s">
        <v>9173</v>
      </c>
      <c r="E2204" s="12">
        <v>6302</v>
      </c>
      <c r="F2204" s="1" t="s">
        <v>4438</v>
      </c>
      <c r="G2204" s="12">
        <v>63</v>
      </c>
      <c r="H2204" s="1" t="s">
        <v>445</v>
      </c>
      <c r="I2204" s="1" t="s">
        <v>2</v>
      </c>
      <c r="J2204" s="1" t="s">
        <v>1</v>
      </c>
      <c r="K2204" s="1" t="s">
        <v>0</v>
      </c>
      <c r="L2204" s="1">
        <v>92071</v>
      </c>
      <c r="M2204" s="1">
        <v>7410</v>
      </c>
      <c r="N2204" s="1">
        <v>0</v>
      </c>
      <c r="O2204" s="1">
        <v>0</v>
      </c>
    </row>
    <row r="2205" spans="1:15">
      <c r="A2205" s="12">
        <v>85185000</v>
      </c>
      <c r="B2205" s="1" t="s">
        <v>9172</v>
      </c>
      <c r="C2205" s="12">
        <v>851850</v>
      </c>
      <c r="D2205" s="1" t="s">
        <v>9172</v>
      </c>
      <c r="E2205" s="12">
        <v>8518</v>
      </c>
      <c r="F2205" s="1" t="s">
        <v>279</v>
      </c>
      <c r="G2205" s="12">
        <v>85</v>
      </c>
      <c r="H2205" s="1" t="s">
        <v>102</v>
      </c>
      <c r="I2205" s="1" t="s">
        <v>27</v>
      </c>
      <c r="J2205" s="1" t="s">
        <v>26</v>
      </c>
      <c r="K2205" s="1" t="s">
        <v>0</v>
      </c>
      <c r="L2205" s="1">
        <v>92068</v>
      </c>
      <c r="M2205" s="1">
        <v>822</v>
      </c>
      <c r="N2205" s="1">
        <v>1336605</v>
      </c>
      <c r="O2205" s="1">
        <v>19431</v>
      </c>
    </row>
    <row r="2206" spans="1:15">
      <c r="A2206" s="12">
        <v>41071210</v>
      </c>
      <c r="B2206" s="1" t="s">
        <v>9171</v>
      </c>
      <c r="C2206" s="12">
        <v>410712</v>
      </c>
      <c r="D2206" s="1" t="s">
        <v>7934</v>
      </c>
      <c r="E2206" s="12">
        <v>4107</v>
      </c>
      <c r="F2206" s="1" t="s">
        <v>4526</v>
      </c>
      <c r="G2206" s="12">
        <v>41</v>
      </c>
      <c r="H2206" s="1" t="s">
        <v>2610</v>
      </c>
      <c r="I2206" s="1" t="s">
        <v>2609</v>
      </c>
      <c r="J2206" s="1" t="s">
        <v>2608</v>
      </c>
      <c r="K2206" s="1" t="s">
        <v>0</v>
      </c>
      <c r="L2206" s="1">
        <v>91583</v>
      </c>
      <c r="M2206" s="1">
        <v>3864</v>
      </c>
      <c r="N2206" s="1">
        <v>15900</v>
      </c>
      <c r="O2206" s="1">
        <v>70</v>
      </c>
    </row>
    <row r="2207" spans="1:15">
      <c r="A2207" s="12">
        <v>90221910</v>
      </c>
      <c r="B2207" s="1" t="s">
        <v>9170</v>
      </c>
      <c r="C2207" s="12">
        <v>902219</v>
      </c>
      <c r="D2207" s="1" t="s">
        <v>9169</v>
      </c>
      <c r="E2207" s="12">
        <v>9022</v>
      </c>
      <c r="F2207" s="1" t="s">
        <v>3898</v>
      </c>
      <c r="G2207" s="12">
        <v>90</v>
      </c>
      <c r="H2207" s="1" t="s">
        <v>512</v>
      </c>
      <c r="I2207" s="1" t="s">
        <v>49</v>
      </c>
      <c r="J2207" s="1" t="s">
        <v>48</v>
      </c>
      <c r="K2207" s="1" t="s">
        <v>0</v>
      </c>
      <c r="L2207" s="1">
        <v>91147</v>
      </c>
      <c r="M2207" s="1">
        <v>88</v>
      </c>
      <c r="N2207" s="1">
        <v>1388404</v>
      </c>
      <c r="O2207" s="1">
        <v>770</v>
      </c>
    </row>
    <row r="2208" spans="1:15">
      <c r="A2208" s="12">
        <v>44149000</v>
      </c>
      <c r="B2208" s="1" t="s">
        <v>9168</v>
      </c>
      <c r="C2208" s="12">
        <v>441490</v>
      </c>
      <c r="D2208" s="1" t="s">
        <v>9167</v>
      </c>
      <c r="E2208" s="12">
        <v>4414</v>
      </c>
      <c r="F2208" s="1" t="s">
        <v>5195</v>
      </c>
      <c r="G2208" s="12">
        <v>44</v>
      </c>
      <c r="H2208" s="1" t="s">
        <v>2121</v>
      </c>
      <c r="I2208" s="1" t="s">
        <v>1129</v>
      </c>
      <c r="J2208" s="1" t="s">
        <v>1128</v>
      </c>
      <c r="K2208" s="1" t="s">
        <v>0</v>
      </c>
      <c r="L2208" s="1">
        <v>90936</v>
      </c>
      <c r="M2208" s="1">
        <v>49533</v>
      </c>
      <c r="N2208" s="1">
        <v>420</v>
      </c>
      <c r="O2208" s="1">
        <v>9</v>
      </c>
    </row>
    <row r="2209" spans="1:15">
      <c r="A2209" s="12">
        <v>72164090</v>
      </c>
      <c r="B2209" s="1" t="s">
        <v>9166</v>
      </c>
      <c r="C2209" s="12">
        <v>721640</v>
      </c>
      <c r="D2209" s="1" t="s">
        <v>9165</v>
      </c>
      <c r="E2209" s="12">
        <v>7216</v>
      </c>
      <c r="F2209" s="1" t="s">
        <v>951</v>
      </c>
      <c r="G2209" s="12">
        <v>72</v>
      </c>
      <c r="H2209" s="1" t="s">
        <v>436</v>
      </c>
      <c r="I2209" s="1" t="s">
        <v>107</v>
      </c>
      <c r="J2209" s="1" t="s">
        <v>106</v>
      </c>
      <c r="K2209" s="1" t="s">
        <v>0</v>
      </c>
      <c r="L2209" s="1">
        <v>90910</v>
      </c>
      <c r="M2209" s="1">
        <v>8760</v>
      </c>
      <c r="N2209" s="1">
        <v>905</v>
      </c>
      <c r="O2209" s="1">
        <v>12</v>
      </c>
    </row>
    <row r="2210" spans="1:15">
      <c r="A2210" s="12">
        <v>90275030</v>
      </c>
      <c r="B2210" s="1" t="s">
        <v>9164</v>
      </c>
      <c r="C2210" s="12">
        <v>902750</v>
      </c>
      <c r="D2210" s="1" t="s">
        <v>6308</v>
      </c>
      <c r="E2210" s="12">
        <v>9027</v>
      </c>
      <c r="F2210" s="1" t="s">
        <v>2192</v>
      </c>
      <c r="G2210" s="12">
        <v>90</v>
      </c>
      <c r="H2210" s="1" t="s">
        <v>512</v>
      </c>
      <c r="I2210" s="1" t="s">
        <v>49</v>
      </c>
      <c r="J2210" s="1" t="s">
        <v>48</v>
      </c>
      <c r="K2210" s="1" t="s">
        <v>0</v>
      </c>
      <c r="L2210" s="1">
        <v>90578</v>
      </c>
      <c r="M2210" s="1">
        <v>672</v>
      </c>
      <c r="N2210" s="1">
        <v>519255</v>
      </c>
      <c r="O2210" s="1">
        <v>1322</v>
      </c>
    </row>
    <row r="2211" spans="1:15">
      <c r="A2211" s="12">
        <v>29269099</v>
      </c>
      <c r="B2211" s="1" t="s">
        <v>462</v>
      </c>
      <c r="C2211" s="12">
        <v>292690</v>
      </c>
      <c r="D2211" s="1" t="s">
        <v>462</v>
      </c>
      <c r="E2211" s="12">
        <v>2926</v>
      </c>
      <c r="F2211" s="1" t="s">
        <v>461</v>
      </c>
      <c r="G2211" s="12">
        <v>29</v>
      </c>
      <c r="H2211" s="1" t="s">
        <v>13</v>
      </c>
      <c r="I2211" s="1" t="s">
        <v>12</v>
      </c>
      <c r="J2211" s="1" t="s">
        <v>11</v>
      </c>
      <c r="K2211" s="1" t="s">
        <v>0</v>
      </c>
      <c r="L2211" s="1">
        <v>90547</v>
      </c>
      <c r="M2211" s="1">
        <v>39090</v>
      </c>
      <c r="N2211" s="1">
        <v>2672674</v>
      </c>
      <c r="O2211" s="1">
        <v>1128656</v>
      </c>
    </row>
    <row r="2212" spans="1:15">
      <c r="A2212" s="12">
        <v>72287000</v>
      </c>
      <c r="B2212" s="1" t="s">
        <v>9163</v>
      </c>
      <c r="C2212" s="12">
        <v>722870</v>
      </c>
      <c r="D2212" s="1" t="s">
        <v>9163</v>
      </c>
      <c r="E2212" s="12">
        <v>7228</v>
      </c>
      <c r="F2212" s="1" t="s">
        <v>1706</v>
      </c>
      <c r="G2212" s="12">
        <v>72</v>
      </c>
      <c r="H2212" s="1" t="s">
        <v>436</v>
      </c>
      <c r="I2212" s="1" t="s">
        <v>107</v>
      </c>
      <c r="J2212" s="1" t="s">
        <v>106</v>
      </c>
      <c r="K2212" s="1" t="s">
        <v>0</v>
      </c>
      <c r="L2212" s="1">
        <v>90428</v>
      </c>
      <c r="M2212" s="1">
        <v>48446</v>
      </c>
      <c r="N2212" s="1">
        <v>53409</v>
      </c>
      <c r="O2212" s="1">
        <v>6252</v>
      </c>
    </row>
    <row r="2213" spans="1:15">
      <c r="A2213" s="12">
        <v>56031420</v>
      </c>
      <c r="B2213" s="1" t="s">
        <v>9162</v>
      </c>
      <c r="C2213" s="12">
        <v>560314</v>
      </c>
      <c r="D2213" s="1" t="s">
        <v>2022</v>
      </c>
      <c r="E2213" s="12">
        <v>5603</v>
      </c>
      <c r="F2213" s="1" t="s">
        <v>55</v>
      </c>
      <c r="G2213" s="12">
        <v>56</v>
      </c>
      <c r="H2213" s="1" t="s">
        <v>54</v>
      </c>
      <c r="I2213" s="1" t="s">
        <v>2</v>
      </c>
      <c r="J2213" s="1" t="s">
        <v>1</v>
      </c>
      <c r="K2213" s="1" t="s">
        <v>0</v>
      </c>
      <c r="L2213" s="1">
        <v>90309</v>
      </c>
      <c r="M2213" s="1">
        <v>11654</v>
      </c>
      <c r="N2213" s="1">
        <v>1446391</v>
      </c>
      <c r="O2213" s="1">
        <v>84153</v>
      </c>
    </row>
    <row r="2214" spans="1:15">
      <c r="A2214" s="12">
        <v>73083000</v>
      </c>
      <c r="B2214" s="1" t="s">
        <v>9161</v>
      </c>
      <c r="C2214" s="12">
        <v>730830</v>
      </c>
      <c r="D2214" s="1" t="s">
        <v>9161</v>
      </c>
      <c r="E2214" s="12">
        <v>7308</v>
      </c>
      <c r="F2214" s="1" t="s">
        <v>8678</v>
      </c>
      <c r="G2214" s="12">
        <v>73</v>
      </c>
      <c r="H2214" s="1" t="s">
        <v>108</v>
      </c>
      <c r="I2214" s="1" t="s">
        <v>107</v>
      </c>
      <c r="J2214" s="1" t="s">
        <v>106</v>
      </c>
      <c r="K2214" s="1" t="s">
        <v>0</v>
      </c>
      <c r="L2214" s="1">
        <v>89648</v>
      </c>
      <c r="M2214" s="1">
        <v>6863</v>
      </c>
      <c r="N2214" s="1">
        <v>790846</v>
      </c>
      <c r="O2214" s="1">
        <v>59335</v>
      </c>
    </row>
    <row r="2215" spans="1:15">
      <c r="A2215" s="12">
        <v>85211089</v>
      </c>
      <c r="B2215" s="1" t="s">
        <v>9160</v>
      </c>
      <c r="C2215" s="12">
        <v>852110</v>
      </c>
      <c r="D2215" s="1" t="s">
        <v>1351</v>
      </c>
      <c r="E2215" s="12">
        <v>8521</v>
      </c>
      <c r="F2215" s="1" t="s">
        <v>1350</v>
      </c>
      <c r="G2215" s="12">
        <v>85</v>
      </c>
      <c r="H2215" s="1" t="s">
        <v>102</v>
      </c>
      <c r="I2215" s="1" t="s">
        <v>27</v>
      </c>
      <c r="J2215" s="1" t="s">
        <v>26</v>
      </c>
      <c r="K2215" s="1" t="s">
        <v>0</v>
      </c>
      <c r="L2215" s="1">
        <v>89242</v>
      </c>
      <c r="M2215" s="1">
        <v>8</v>
      </c>
      <c r="N2215" s="1">
        <v>42449</v>
      </c>
      <c r="O2215" s="1">
        <v>126</v>
      </c>
    </row>
    <row r="2216" spans="1:15">
      <c r="A2216" s="12">
        <v>61045900</v>
      </c>
      <c r="B2216" s="1" t="s">
        <v>9159</v>
      </c>
      <c r="C2216" s="12">
        <v>610459</v>
      </c>
      <c r="D2216" s="1" t="s">
        <v>9158</v>
      </c>
      <c r="E2216" s="12">
        <v>6104</v>
      </c>
      <c r="F2216" s="1" t="s">
        <v>5262</v>
      </c>
      <c r="G2216" s="12">
        <v>61</v>
      </c>
      <c r="H2216" s="1" t="s">
        <v>234</v>
      </c>
      <c r="I2216" s="1" t="s">
        <v>2</v>
      </c>
      <c r="J2216" s="1" t="s">
        <v>1</v>
      </c>
      <c r="K2216" s="1" t="s">
        <v>0</v>
      </c>
      <c r="L2216" s="1">
        <v>88365</v>
      </c>
      <c r="M2216" s="1">
        <v>802</v>
      </c>
      <c r="N2216" s="1">
        <v>0</v>
      </c>
      <c r="O2216" s="1">
        <v>0</v>
      </c>
    </row>
    <row r="2217" spans="1:15">
      <c r="A2217" s="12">
        <v>32089039</v>
      </c>
      <c r="B2217" s="1" t="s">
        <v>9157</v>
      </c>
      <c r="C2217" s="12">
        <v>320890</v>
      </c>
      <c r="D2217" s="1" t="s">
        <v>1666</v>
      </c>
      <c r="E2217" s="12">
        <v>3208</v>
      </c>
      <c r="F2217" s="1" t="s">
        <v>1665</v>
      </c>
      <c r="G2217" s="12">
        <v>32</v>
      </c>
      <c r="H2217" s="1" t="s">
        <v>1112</v>
      </c>
      <c r="I2217" s="1" t="s">
        <v>12</v>
      </c>
      <c r="J2217" s="1" t="s">
        <v>11</v>
      </c>
      <c r="K2217" s="1" t="s">
        <v>0</v>
      </c>
      <c r="L2217" s="1">
        <v>88245</v>
      </c>
      <c r="M2217" s="1">
        <v>9450</v>
      </c>
      <c r="N2217" s="1">
        <v>4299572</v>
      </c>
      <c r="O2217" s="1">
        <v>345987</v>
      </c>
    </row>
    <row r="2218" spans="1:15">
      <c r="A2218" s="12">
        <v>84669420</v>
      </c>
      <c r="B2218" s="1" t="s">
        <v>9156</v>
      </c>
      <c r="C2218" s="12">
        <v>846694</v>
      </c>
      <c r="D2218" s="1" t="s">
        <v>8176</v>
      </c>
      <c r="E2218" s="12">
        <v>8466</v>
      </c>
      <c r="F2218" s="1" t="s">
        <v>2025</v>
      </c>
      <c r="G2218" s="12">
        <v>84</v>
      </c>
      <c r="H2218" s="1" t="s">
        <v>28</v>
      </c>
      <c r="I2218" s="1" t="s">
        <v>27</v>
      </c>
      <c r="J2218" s="1" t="s">
        <v>26</v>
      </c>
      <c r="K2218" s="1" t="s">
        <v>0</v>
      </c>
      <c r="L2218" s="1">
        <v>88126</v>
      </c>
      <c r="M2218" s="1">
        <v>422</v>
      </c>
      <c r="N2218" s="1">
        <v>479273</v>
      </c>
      <c r="O2218" s="1">
        <v>851</v>
      </c>
    </row>
    <row r="2219" spans="1:15">
      <c r="A2219" s="12">
        <v>87032410</v>
      </c>
      <c r="B2219" s="1" t="s">
        <v>9155</v>
      </c>
      <c r="C2219" s="12">
        <v>870324</v>
      </c>
      <c r="D2219" s="1" t="s">
        <v>3848</v>
      </c>
      <c r="E2219" s="12">
        <v>8703</v>
      </c>
      <c r="F2219" s="1" t="s">
        <v>2927</v>
      </c>
      <c r="G2219" s="12">
        <v>87</v>
      </c>
      <c r="H2219" s="1" t="s">
        <v>633</v>
      </c>
      <c r="I2219" s="1" t="s">
        <v>272</v>
      </c>
      <c r="J2219" s="1" t="s">
        <v>271</v>
      </c>
      <c r="K2219" s="1" t="s">
        <v>0</v>
      </c>
      <c r="L2219" s="1">
        <v>87588</v>
      </c>
      <c r="M2219" s="1">
        <v>2477</v>
      </c>
      <c r="N2219" s="1">
        <v>35147364</v>
      </c>
      <c r="O2219" s="1">
        <v>2113963</v>
      </c>
    </row>
    <row r="2220" spans="1:15">
      <c r="A2220" s="12">
        <v>84829120</v>
      </c>
      <c r="B2220" s="1" t="s">
        <v>9154</v>
      </c>
      <c r="C2220" s="12">
        <v>848291</v>
      </c>
      <c r="D2220" s="1" t="s">
        <v>6740</v>
      </c>
      <c r="E2220" s="12">
        <v>8482</v>
      </c>
      <c r="F2220" s="1" t="s">
        <v>6739</v>
      </c>
      <c r="G2220" s="12">
        <v>84</v>
      </c>
      <c r="H2220" s="1" t="s">
        <v>28</v>
      </c>
      <c r="I2220" s="1" t="s">
        <v>27</v>
      </c>
      <c r="J2220" s="1" t="s">
        <v>26</v>
      </c>
      <c r="K2220" s="1" t="s">
        <v>0</v>
      </c>
      <c r="L2220" s="1">
        <v>87413</v>
      </c>
      <c r="M2220" s="1">
        <v>5640</v>
      </c>
      <c r="N2220" s="1">
        <v>1365311</v>
      </c>
      <c r="O2220" s="1">
        <v>96564</v>
      </c>
    </row>
    <row r="2221" spans="1:15">
      <c r="A2221" s="12">
        <v>40122000</v>
      </c>
      <c r="B2221" s="1" t="s">
        <v>9153</v>
      </c>
      <c r="C2221" s="12">
        <v>401220</v>
      </c>
      <c r="D2221" s="1" t="s">
        <v>9152</v>
      </c>
      <c r="E2221" s="12">
        <v>4012</v>
      </c>
      <c r="F2221" s="1" t="s">
        <v>4874</v>
      </c>
      <c r="G2221" s="12">
        <v>40</v>
      </c>
      <c r="H2221" s="1" t="s">
        <v>422</v>
      </c>
      <c r="I2221" s="1" t="s">
        <v>37</v>
      </c>
      <c r="J2221" s="1" t="s">
        <v>36</v>
      </c>
      <c r="K2221" s="1" t="s">
        <v>0</v>
      </c>
      <c r="L2221" s="1">
        <v>87376</v>
      </c>
      <c r="M2221" s="1">
        <v>130024</v>
      </c>
      <c r="N2221" s="1">
        <v>0</v>
      </c>
      <c r="O2221" s="1">
        <v>0</v>
      </c>
    </row>
    <row r="2222" spans="1:15">
      <c r="A2222" s="12">
        <v>85353018</v>
      </c>
      <c r="B2222" s="1" t="s">
        <v>9151</v>
      </c>
      <c r="C2222" s="12">
        <v>853530</v>
      </c>
      <c r="D2222" s="1" t="s">
        <v>1567</v>
      </c>
      <c r="E2222" s="12">
        <v>8535</v>
      </c>
      <c r="F2222" s="1" t="s">
        <v>1566</v>
      </c>
      <c r="G2222" s="12">
        <v>85</v>
      </c>
      <c r="H2222" s="1" t="s">
        <v>102</v>
      </c>
      <c r="I2222" s="1" t="s">
        <v>27</v>
      </c>
      <c r="J2222" s="1" t="s">
        <v>26</v>
      </c>
      <c r="K2222" s="1" t="s">
        <v>0</v>
      </c>
      <c r="L2222" s="1">
        <v>87208</v>
      </c>
      <c r="M2222" s="1">
        <v>2219</v>
      </c>
      <c r="N2222" s="1">
        <v>570850</v>
      </c>
      <c r="O2222" s="1">
        <v>16797</v>
      </c>
    </row>
    <row r="2223" spans="1:15">
      <c r="A2223" s="12">
        <v>39139020</v>
      </c>
      <c r="B2223" s="1" t="s">
        <v>9150</v>
      </c>
      <c r="C2223" s="12">
        <v>391390</v>
      </c>
      <c r="D2223" s="1" t="s">
        <v>1802</v>
      </c>
      <c r="E2223" s="12">
        <v>3913</v>
      </c>
      <c r="F2223" s="1" t="s">
        <v>1801</v>
      </c>
      <c r="G2223" s="12">
        <v>39</v>
      </c>
      <c r="H2223" s="1" t="s">
        <v>38</v>
      </c>
      <c r="I2223" s="1" t="s">
        <v>37</v>
      </c>
      <c r="J2223" s="1" t="s">
        <v>36</v>
      </c>
      <c r="K2223" s="1" t="s">
        <v>0</v>
      </c>
      <c r="L2223" s="1">
        <v>86795</v>
      </c>
      <c r="M2223" s="1">
        <v>7775</v>
      </c>
      <c r="N2223" s="1">
        <v>2857469</v>
      </c>
      <c r="O2223" s="1">
        <v>207791</v>
      </c>
    </row>
    <row r="2224" spans="1:15">
      <c r="A2224" s="12">
        <v>84269100</v>
      </c>
      <c r="B2224" s="1" t="s">
        <v>9149</v>
      </c>
      <c r="C2224" s="12">
        <v>842691</v>
      </c>
      <c r="D2224" s="1" t="s">
        <v>9148</v>
      </c>
      <c r="E2224" s="12">
        <v>8426</v>
      </c>
      <c r="F2224" s="1" t="s">
        <v>766</v>
      </c>
      <c r="G2224" s="12">
        <v>84</v>
      </c>
      <c r="H2224" s="1" t="s">
        <v>28</v>
      </c>
      <c r="I2224" s="1" t="s">
        <v>27</v>
      </c>
      <c r="J2224" s="1" t="s">
        <v>26</v>
      </c>
      <c r="K2224" s="1" t="s">
        <v>0</v>
      </c>
      <c r="L2224" s="1">
        <v>86615</v>
      </c>
      <c r="M2224" s="1">
        <v>7926</v>
      </c>
      <c r="N2224" s="1">
        <v>1760044</v>
      </c>
      <c r="O2224" s="1">
        <v>71943</v>
      </c>
    </row>
    <row r="2225" spans="1:15">
      <c r="A2225" s="12">
        <v>72284000</v>
      </c>
      <c r="B2225" s="1" t="s">
        <v>9147</v>
      </c>
      <c r="C2225" s="12">
        <v>722840</v>
      </c>
      <c r="D2225" s="1" t="s">
        <v>9146</v>
      </c>
      <c r="E2225" s="12">
        <v>7228</v>
      </c>
      <c r="F2225" s="1" t="s">
        <v>1706</v>
      </c>
      <c r="G2225" s="12">
        <v>72</v>
      </c>
      <c r="H2225" s="1" t="s">
        <v>436</v>
      </c>
      <c r="I2225" s="1" t="s">
        <v>107</v>
      </c>
      <c r="J2225" s="1" t="s">
        <v>106</v>
      </c>
      <c r="K2225" s="1" t="s">
        <v>0</v>
      </c>
      <c r="L2225" s="1">
        <v>86500</v>
      </c>
      <c r="M2225" s="1">
        <v>1907</v>
      </c>
      <c r="N2225" s="1">
        <v>67504</v>
      </c>
      <c r="O2225" s="1">
        <v>9241</v>
      </c>
    </row>
    <row r="2226" spans="1:15">
      <c r="A2226" s="12">
        <v>87149910</v>
      </c>
      <c r="B2226" s="1" t="s">
        <v>9145</v>
      </c>
      <c r="C2226" s="12">
        <v>871499</v>
      </c>
      <c r="D2226" s="1" t="s">
        <v>1683</v>
      </c>
      <c r="E2226" s="12">
        <v>8714</v>
      </c>
      <c r="F2226" s="1" t="s">
        <v>706</v>
      </c>
      <c r="G2226" s="12">
        <v>87</v>
      </c>
      <c r="H2226" s="1" t="s">
        <v>633</v>
      </c>
      <c r="I2226" s="1" t="s">
        <v>272</v>
      </c>
      <c r="J2226" s="1" t="s">
        <v>271</v>
      </c>
      <c r="K2226" s="1" t="s">
        <v>0</v>
      </c>
      <c r="L2226" s="1">
        <v>86159</v>
      </c>
      <c r="M2226" s="1">
        <v>363</v>
      </c>
      <c r="N2226" s="1">
        <v>14842</v>
      </c>
      <c r="O2226" s="1">
        <v>343</v>
      </c>
    </row>
    <row r="2227" spans="1:15">
      <c r="A2227" s="12">
        <v>25151210</v>
      </c>
      <c r="B2227" s="1" t="s">
        <v>9144</v>
      </c>
      <c r="C2227" s="12">
        <v>251512</v>
      </c>
      <c r="D2227" s="1" t="s">
        <v>6020</v>
      </c>
      <c r="E2227" s="12">
        <v>2515</v>
      </c>
      <c r="F2227" s="1" t="s">
        <v>6019</v>
      </c>
      <c r="G2227" s="12">
        <v>25</v>
      </c>
      <c r="H2227" s="1" t="s">
        <v>226</v>
      </c>
      <c r="I2227" s="1" t="s">
        <v>225</v>
      </c>
      <c r="J2227" s="1" t="s">
        <v>224</v>
      </c>
      <c r="K2227" s="1" t="s">
        <v>0</v>
      </c>
      <c r="L2227" s="1">
        <v>85627</v>
      </c>
      <c r="M2227" s="1">
        <v>200087</v>
      </c>
      <c r="N2227" s="1">
        <v>1858</v>
      </c>
      <c r="O2227" s="1">
        <v>6</v>
      </c>
    </row>
    <row r="2228" spans="1:15">
      <c r="A2228" s="13" t="s">
        <v>9143</v>
      </c>
      <c r="B2228" s="1" t="s">
        <v>9142</v>
      </c>
      <c r="C2228" s="13" t="s">
        <v>4500</v>
      </c>
      <c r="D2228" s="1" t="s">
        <v>4499</v>
      </c>
      <c r="E2228" s="13" t="s">
        <v>4498</v>
      </c>
      <c r="F2228" s="1" t="s">
        <v>4497</v>
      </c>
      <c r="G2228" s="13" t="s">
        <v>3835</v>
      </c>
      <c r="H2228" s="1" t="s">
        <v>3834</v>
      </c>
      <c r="I2228" s="1" t="s">
        <v>204</v>
      </c>
      <c r="J2228" s="1" t="s">
        <v>203</v>
      </c>
      <c r="K2228" s="1" t="s">
        <v>0</v>
      </c>
      <c r="L2228" s="1">
        <v>85586</v>
      </c>
      <c r="M2228" s="1">
        <v>12079</v>
      </c>
      <c r="N2228" s="1">
        <v>410000</v>
      </c>
      <c r="O2228" s="1">
        <v>100000</v>
      </c>
    </row>
    <row r="2229" spans="1:15">
      <c r="A2229" s="12">
        <v>73079300</v>
      </c>
      <c r="B2229" s="1" t="s">
        <v>9141</v>
      </c>
      <c r="C2229" s="12">
        <v>730793</v>
      </c>
      <c r="D2229" s="1" t="s">
        <v>9140</v>
      </c>
      <c r="E2229" s="12">
        <v>7307</v>
      </c>
      <c r="F2229" s="1" t="s">
        <v>5339</v>
      </c>
      <c r="G2229" s="12">
        <v>73</v>
      </c>
      <c r="H2229" s="1" t="s">
        <v>108</v>
      </c>
      <c r="I2229" s="1" t="s">
        <v>107</v>
      </c>
      <c r="J2229" s="1" t="s">
        <v>106</v>
      </c>
      <c r="K2229" s="1" t="s">
        <v>0</v>
      </c>
      <c r="L2229" s="1">
        <v>85568</v>
      </c>
      <c r="M2229" s="1">
        <v>4020</v>
      </c>
      <c r="N2229" s="1">
        <v>179976</v>
      </c>
      <c r="O2229" s="1">
        <v>1305</v>
      </c>
    </row>
    <row r="2230" spans="1:15">
      <c r="A2230" s="12">
        <v>84483290</v>
      </c>
      <c r="B2230" s="1" t="s">
        <v>9139</v>
      </c>
      <c r="C2230" s="12">
        <v>844832</v>
      </c>
      <c r="D2230" s="1" t="s">
        <v>1285</v>
      </c>
      <c r="E2230" s="12">
        <v>8448</v>
      </c>
      <c r="F2230" s="1" t="s">
        <v>29</v>
      </c>
      <c r="G2230" s="12">
        <v>84</v>
      </c>
      <c r="H2230" s="1" t="s">
        <v>28</v>
      </c>
      <c r="I2230" s="1" t="s">
        <v>27</v>
      </c>
      <c r="J2230" s="1" t="s">
        <v>26</v>
      </c>
      <c r="K2230" s="1" t="s">
        <v>0</v>
      </c>
      <c r="L2230" s="1">
        <v>85321</v>
      </c>
      <c r="M2230" s="1">
        <v>11807</v>
      </c>
      <c r="N2230" s="1">
        <v>667932</v>
      </c>
      <c r="O2230" s="1">
        <v>25927</v>
      </c>
    </row>
    <row r="2231" spans="1:15">
      <c r="A2231" s="12">
        <v>84419000</v>
      </c>
      <c r="B2231" s="1" t="s">
        <v>9138</v>
      </c>
      <c r="C2231" s="12">
        <v>844190</v>
      </c>
      <c r="D2231" s="1" t="s">
        <v>9137</v>
      </c>
      <c r="E2231" s="12">
        <v>8441</v>
      </c>
      <c r="F2231" s="1" t="s">
        <v>3505</v>
      </c>
      <c r="G2231" s="12">
        <v>84</v>
      </c>
      <c r="H2231" s="1" t="s">
        <v>28</v>
      </c>
      <c r="I2231" s="1" t="s">
        <v>27</v>
      </c>
      <c r="J2231" s="1" t="s">
        <v>26</v>
      </c>
      <c r="K2231" s="1" t="s">
        <v>0</v>
      </c>
      <c r="L2231" s="1">
        <v>85318</v>
      </c>
      <c r="M2231" s="1">
        <v>1590</v>
      </c>
      <c r="N2231" s="1">
        <v>4812994</v>
      </c>
      <c r="O2231" s="1">
        <v>35302</v>
      </c>
    </row>
    <row r="2232" spans="1:15">
      <c r="A2232" s="12">
        <v>84342010</v>
      </c>
      <c r="B2232" s="1" t="s">
        <v>9136</v>
      </c>
      <c r="C2232" s="12">
        <v>843420</v>
      </c>
      <c r="D2232" s="1" t="s">
        <v>7700</v>
      </c>
      <c r="E2232" s="12">
        <v>8434</v>
      </c>
      <c r="F2232" s="1" t="s">
        <v>7699</v>
      </c>
      <c r="G2232" s="12">
        <v>84</v>
      </c>
      <c r="H2232" s="1" t="s">
        <v>28</v>
      </c>
      <c r="I2232" s="1" t="s">
        <v>27</v>
      </c>
      <c r="J2232" s="1" t="s">
        <v>26</v>
      </c>
      <c r="K2232" s="1" t="s">
        <v>0</v>
      </c>
      <c r="L2232" s="1">
        <v>85200</v>
      </c>
      <c r="M2232" s="1">
        <v>282</v>
      </c>
      <c r="N2232" s="1">
        <v>18000</v>
      </c>
      <c r="O2232" s="1">
        <v>419</v>
      </c>
    </row>
    <row r="2233" spans="1:15">
      <c r="A2233" s="12">
        <v>84734090</v>
      </c>
      <c r="B2233" s="1" t="s">
        <v>9135</v>
      </c>
      <c r="C2233" s="12">
        <v>847340</v>
      </c>
      <c r="D2233" s="1" t="s">
        <v>6981</v>
      </c>
      <c r="E2233" s="12">
        <v>8473</v>
      </c>
      <c r="F2233" s="1" t="s">
        <v>650</v>
      </c>
      <c r="G2233" s="12">
        <v>84</v>
      </c>
      <c r="H2233" s="1" t="s">
        <v>28</v>
      </c>
      <c r="I2233" s="1" t="s">
        <v>27</v>
      </c>
      <c r="J2233" s="1" t="s">
        <v>26</v>
      </c>
      <c r="K2233" s="1" t="s">
        <v>0</v>
      </c>
      <c r="L2233" s="1">
        <v>85030</v>
      </c>
      <c r="M2233" s="1">
        <v>219</v>
      </c>
      <c r="N2233" s="1">
        <v>48803</v>
      </c>
      <c r="O2233" s="1">
        <v>196</v>
      </c>
    </row>
    <row r="2234" spans="1:15">
      <c r="A2234" s="12">
        <v>21069029</v>
      </c>
      <c r="B2234" s="1" t="s">
        <v>9134</v>
      </c>
      <c r="C2234" s="12">
        <v>210690</v>
      </c>
      <c r="D2234" s="1" t="s">
        <v>4265</v>
      </c>
      <c r="E2234" s="12">
        <v>2106</v>
      </c>
      <c r="F2234" s="1" t="s">
        <v>4264</v>
      </c>
      <c r="G2234" s="12">
        <v>21</v>
      </c>
      <c r="H2234" s="1" t="s">
        <v>752</v>
      </c>
      <c r="I2234" s="1" t="s">
        <v>751</v>
      </c>
      <c r="J2234" s="1" t="s">
        <v>750</v>
      </c>
      <c r="K2234" s="1" t="s">
        <v>0</v>
      </c>
      <c r="L2234" s="1">
        <v>84846</v>
      </c>
      <c r="M2234" s="1">
        <v>10093</v>
      </c>
      <c r="N2234" s="1">
        <v>2103295</v>
      </c>
      <c r="O2234" s="1">
        <v>59349</v>
      </c>
    </row>
    <row r="2235" spans="1:15">
      <c r="A2235" s="12">
        <v>84424090</v>
      </c>
      <c r="B2235" s="1" t="s">
        <v>9133</v>
      </c>
      <c r="C2235" s="12">
        <v>844240</v>
      </c>
      <c r="D2235" s="1" t="s">
        <v>4492</v>
      </c>
      <c r="E2235" s="12">
        <v>8442</v>
      </c>
      <c r="F2235" s="1" t="s">
        <v>4491</v>
      </c>
      <c r="G2235" s="12">
        <v>84</v>
      </c>
      <c r="H2235" s="1" t="s">
        <v>28</v>
      </c>
      <c r="I2235" s="1" t="s">
        <v>27</v>
      </c>
      <c r="J2235" s="1" t="s">
        <v>26</v>
      </c>
      <c r="K2235" s="1" t="s">
        <v>0</v>
      </c>
      <c r="L2235" s="1">
        <v>84760</v>
      </c>
      <c r="M2235" s="1">
        <v>1614</v>
      </c>
      <c r="N2235" s="1">
        <v>62938</v>
      </c>
      <c r="O2235" s="1">
        <v>223</v>
      </c>
    </row>
    <row r="2236" spans="1:15">
      <c r="A2236" s="12">
        <v>84681000</v>
      </c>
      <c r="B2236" s="1" t="s">
        <v>9132</v>
      </c>
      <c r="C2236" s="12">
        <v>846810</v>
      </c>
      <c r="D2236" s="1" t="s">
        <v>9132</v>
      </c>
      <c r="E2236" s="12">
        <v>8468</v>
      </c>
      <c r="F2236" s="1" t="s">
        <v>2527</v>
      </c>
      <c r="G2236" s="12">
        <v>84</v>
      </c>
      <c r="H2236" s="1" t="s">
        <v>28</v>
      </c>
      <c r="I2236" s="1" t="s">
        <v>27</v>
      </c>
      <c r="J2236" s="1" t="s">
        <v>26</v>
      </c>
      <c r="K2236" s="1" t="s">
        <v>0</v>
      </c>
      <c r="L2236" s="1">
        <v>84724</v>
      </c>
      <c r="M2236" s="1">
        <v>500</v>
      </c>
      <c r="N2236" s="1">
        <v>244533</v>
      </c>
      <c r="O2236" s="1">
        <v>3247</v>
      </c>
    </row>
    <row r="2237" spans="1:15">
      <c r="A2237" s="12">
        <v>68101900</v>
      </c>
      <c r="B2237" s="1" t="s">
        <v>9131</v>
      </c>
      <c r="C2237" s="12">
        <v>681019</v>
      </c>
      <c r="D2237" s="1" t="s">
        <v>9130</v>
      </c>
      <c r="E2237" s="12">
        <v>6810</v>
      </c>
      <c r="F2237" s="1" t="s">
        <v>6983</v>
      </c>
      <c r="G2237" s="12">
        <v>68</v>
      </c>
      <c r="H2237" s="1" t="s">
        <v>8</v>
      </c>
      <c r="I2237" s="1" t="s">
        <v>7</v>
      </c>
      <c r="J2237" s="1" t="s">
        <v>6</v>
      </c>
      <c r="K2237" s="1" t="s">
        <v>0</v>
      </c>
      <c r="L2237" s="1">
        <v>84652</v>
      </c>
      <c r="M2237" s="1">
        <v>59364</v>
      </c>
      <c r="N2237" s="1">
        <v>144791</v>
      </c>
      <c r="O2237" s="1">
        <v>401493</v>
      </c>
    </row>
    <row r="2238" spans="1:15">
      <c r="A2238" s="12">
        <v>85176199</v>
      </c>
      <c r="B2238" s="1" t="s">
        <v>9129</v>
      </c>
      <c r="C2238" s="12">
        <v>851761</v>
      </c>
      <c r="D2238" s="1" t="s">
        <v>1881</v>
      </c>
      <c r="E2238" s="12">
        <v>8517</v>
      </c>
      <c r="F2238" s="1" t="s">
        <v>852</v>
      </c>
      <c r="G2238" s="12">
        <v>85</v>
      </c>
      <c r="H2238" s="1" t="s">
        <v>102</v>
      </c>
      <c r="I2238" s="1" t="s">
        <v>27</v>
      </c>
      <c r="J2238" s="1" t="s">
        <v>26</v>
      </c>
      <c r="K2238" s="1" t="s">
        <v>0</v>
      </c>
      <c r="L2238" s="1">
        <v>84464</v>
      </c>
      <c r="M2238" s="1">
        <v>17</v>
      </c>
      <c r="N2238" s="1">
        <v>26574995</v>
      </c>
      <c r="O2238" s="1">
        <v>33708</v>
      </c>
    </row>
    <row r="2239" spans="1:15">
      <c r="A2239" s="12">
        <v>94059200</v>
      </c>
      <c r="B2239" s="1" t="s">
        <v>9128</v>
      </c>
      <c r="C2239" s="12">
        <v>940592</v>
      </c>
      <c r="D2239" s="1" t="s">
        <v>9127</v>
      </c>
      <c r="E2239" s="12">
        <v>9405</v>
      </c>
      <c r="F2239" s="1" t="s">
        <v>1905</v>
      </c>
      <c r="G2239" s="12">
        <v>94</v>
      </c>
      <c r="H2239" s="1" t="s">
        <v>259</v>
      </c>
      <c r="I2239" s="1" t="s">
        <v>127</v>
      </c>
      <c r="J2239" s="1" t="s">
        <v>126</v>
      </c>
      <c r="K2239" s="1" t="s">
        <v>0</v>
      </c>
      <c r="L2239" s="1">
        <v>84431</v>
      </c>
      <c r="M2239" s="1">
        <v>200</v>
      </c>
      <c r="N2239" s="1">
        <v>772270</v>
      </c>
      <c r="O2239" s="1">
        <v>4366</v>
      </c>
    </row>
    <row r="2240" spans="1:15">
      <c r="A2240" s="12">
        <v>62113200</v>
      </c>
      <c r="B2240" s="1" t="s">
        <v>9126</v>
      </c>
      <c r="C2240" s="12">
        <v>621132</v>
      </c>
      <c r="D2240" s="1" t="s">
        <v>9125</v>
      </c>
      <c r="E2240" s="12">
        <v>6211</v>
      </c>
      <c r="F2240" s="1" t="s">
        <v>1446</v>
      </c>
      <c r="G2240" s="12">
        <v>62</v>
      </c>
      <c r="H2240" s="1" t="s">
        <v>248</v>
      </c>
      <c r="I2240" s="1" t="s">
        <v>2</v>
      </c>
      <c r="J2240" s="1" t="s">
        <v>1</v>
      </c>
      <c r="K2240" s="1" t="s">
        <v>0</v>
      </c>
      <c r="L2240" s="1">
        <v>84291</v>
      </c>
      <c r="M2240" s="1">
        <v>1750</v>
      </c>
      <c r="N2240" s="1">
        <v>1140</v>
      </c>
      <c r="O2240" s="1">
        <v>14</v>
      </c>
    </row>
    <row r="2241" spans="1:15">
      <c r="A2241" s="12">
        <v>33030010</v>
      </c>
      <c r="B2241" s="1" t="s">
        <v>9124</v>
      </c>
      <c r="C2241" s="12">
        <v>330300</v>
      </c>
      <c r="D2241" s="1" t="s">
        <v>9123</v>
      </c>
      <c r="E2241" s="12">
        <v>3303</v>
      </c>
      <c r="F2241" s="1" t="s">
        <v>9123</v>
      </c>
      <c r="G2241" s="12">
        <v>33</v>
      </c>
      <c r="H2241" s="1" t="s">
        <v>406</v>
      </c>
      <c r="I2241" s="1" t="s">
        <v>12</v>
      </c>
      <c r="J2241" s="1" t="s">
        <v>11</v>
      </c>
      <c r="K2241" s="1" t="s">
        <v>0</v>
      </c>
      <c r="L2241" s="1">
        <v>84263</v>
      </c>
      <c r="M2241" s="1">
        <v>3014</v>
      </c>
      <c r="N2241" s="1">
        <v>3955168</v>
      </c>
      <c r="O2241" s="1">
        <v>63777</v>
      </c>
    </row>
    <row r="2242" spans="1:15">
      <c r="A2242" s="12">
        <v>41019030</v>
      </c>
      <c r="B2242" s="1" t="s">
        <v>9122</v>
      </c>
      <c r="C2242" s="12">
        <v>410190</v>
      </c>
      <c r="D2242" s="1" t="s">
        <v>8268</v>
      </c>
      <c r="E2242" s="12">
        <v>4101</v>
      </c>
      <c r="F2242" s="1" t="s">
        <v>4050</v>
      </c>
      <c r="G2242" s="12">
        <v>41</v>
      </c>
      <c r="H2242" s="1" t="s">
        <v>2610</v>
      </c>
      <c r="I2242" s="1" t="s">
        <v>2609</v>
      </c>
      <c r="J2242" s="1" t="s">
        <v>2608</v>
      </c>
      <c r="K2242" s="1" t="s">
        <v>0</v>
      </c>
      <c r="L2242" s="1">
        <v>84200</v>
      </c>
      <c r="M2242" s="1">
        <v>322599</v>
      </c>
      <c r="N2242" s="1">
        <v>0</v>
      </c>
      <c r="O2242" s="1">
        <v>0</v>
      </c>
    </row>
    <row r="2243" spans="1:15">
      <c r="A2243" s="12">
        <v>68029910</v>
      </c>
      <c r="B2243" s="1" t="s">
        <v>9121</v>
      </c>
      <c r="C2243" s="12">
        <v>680299</v>
      </c>
      <c r="D2243" s="1" t="s">
        <v>9120</v>
      </c>
      <c r="E2243" s="12">
        <v>6802</v>
      </c>
      <c r="F2243" s="1" t="s">
        <v>7940</v>
      </c>
      <c r="G2243" s="12">
        <v>68</v>
      </c>
      <c r="H2243" s="1" t="s">
        <v>8</v>
      </c>
      <c r="I2243" s="1" t="s">
        <v>7</v>
      </c>
      <c r="J2243" s="1" t="s">
        <v>6</v>
      </c>
      <c r="K2243" s="1" t="s">
        <v>0</v>
      </c>
      <c r="L2243" s="1">
        <v>84151</v>
      </c>
      <c r="M2243" s="1">
        <v>29035</v>
      </c>
      <c r="N2243" s="1">
        <v>31574</v>
      </c>
      <c r="O2243" s="1">
        <v>19500</v>
      </c>
    </row>
    <row r="2244" spans="1:15">
      <c r="A2244" s="12">
        <v>84219199</v>
      </c>
      <c r="B2244" s="1" t="s">
        <v>9119</v>
      </c>
      <c r="C2244" s="12">
        <v>842191</v>
      </c>
      <c r="D2244" s="1" t="s">
        <v>1806</v>
      </c>
      <c r="E2244" s="12">
        <v>8421</v>
      </c>
      <c r="F2244" s="1" t="s">
        <v>403</v>
      </c>
      <c r="G2244" s="12">
        <v>84</v>
      </c>
      <c r="H2244" s="1" t="s">
        <v>28</v>
      </c>
      <c r="I2244" s="1" t="s">
        <v>27</v>
      </c>
      <c r="J2244" s="1" t="s">
        <v>26</v>
      </c>
      <c r="K2244" s="1" t="s">
        <v>0</v>
      </c>
      <c r="L2244" s="1">
        <v>83991</v>
      </c>
      <c r="M2244" s="1">
        <v>1477</v>
      </c>
      <c r="N2244" s="1">
        <v>6071787</v>
      </c>
      <c r="O2244" s="1">
        <v>135082</v>
      </c>
    </row>
    <row r="2245" spans="1:15">
      <c r="A2245" s="12">
        <v>39169090</v>
      </c>
      <c r="B2245" s="1" t="s">
        <v>9118</v>
      </c>
      <c r="C2245" s="12">
        <v>391690</v>
      </c>
      <c r="D2245" s="1" t="s">
        <v>8242</v>
      </c>
      <c r="E2245" s="12">
        <v>3916</v>
      </c>
      <c r="F2245" s="1" t="s">
        <v>6279</v>
      </c>
      <c r="G2245" s="12">
        <v>39</v>
      </c>
      <c r="H2245" s="1" t="s">
        <v>38</v>
      </c>
      <c r="I2245" s="1" t="s">
        <v>37</v>
      </c>
      <c r="J2245" s="1" t="s">
        <v>36</v>
      </c>
      <c r="K2245" s="1" t="s">
        <v>0</v>
      </c>
      <c r="L2245" s="1">
        <v>83674</v>
      </c>
      <c r="M2245" s="1">
        <v>2751</v>
      </c>
      <c r="N2245" s="1">
        <v>778472</v>
      </c>
      <c r="O2245" s="1">
        <v>50955</v>
      </c>
    </row>
    <row r="2246" spans="1:15">
      <c r="A2246" s="12">
        <v>87082991</v>
      </c>
      <c r="B2246" s="1" t="s">
        <v>9117</v>
      </c>
      <c r="C2246" s="12">
        <v>870829</v>
      </c>
      <c r="D2246" s="1" t="s">
        <v>3641</v>
      </c>
      <c r="E2246" s="12">
        <v>8708</v>
      </c>
      <c r="F2246" s="1" t="s">
        <v>3640</v>
      </c>
      <c r="G2246" s="12">
        <v>87</v>
      </c>
      <c r="H2246" s="1" t="s">
        <v>633</v>
      </c>
      <c r="I2246" s="1" t="s">
        <v>272</v>
      </c>
      <c r="J2246" s="1" t="s">
        <v>271</v>
      </c>
      <c r="K2246" s="1" t="s">
        <v>0</v>
      </c>
      <c r="L2246" s="1">
        <v>83466</v>
      </c>
      <c r="M2246" s="1">
        <v>2981</v>
      </c>
      <c r="N2246" s="1">
        <v>163675</v>
      </c>
      <c r="O2246" s="1">
        <v>4085</v>
      </c>
    </row>
    <row r="2247" spans="1:15">
      <c r="A2247" s="12">
        <v>29171990</v>
      </c>
      <c r="B2247" s="1" t="s">
        <v>9116</v>
      </c>
      <c r="C2247" s="12">
        <v>291719</v>
      </c>
      <c r="D2247" s="1" t="s">
        <v>2861</v>
      </c>
      <c r="E2247" s="12">
        <v>2917</v>
      </c>
      <c r="F2247" s="1" t="s">
        <v>93</v>
      </c>
      <c r="G2247" s="12">
        <v>29</v>
      </c>
      <c r="H2247" s="1" t="s">
        <v>13</v>
      </c>
      <c r="I2247" s="1" t="s">
        <v>12</v>
      </c>
      <c r="J2247" s="1" t="s">
        <v>11</v>
      </c>
      <c r="K2247" s="1" t="s">
        <v>0</v>
      </c>
      <c r="L2247" s="1">
        <v>83394</v>
      </c>
      <c r="M2247" s="1">
        <v>80000</v>
      </c>
      <c r="N2247" s="1">
        <v>6201182</v>
      </c>
      <c r="O2247" s="1">
        <v>1690541</v>
      </c>
    </row>
    <row r="2248" spans="1:15">
      <c r="A2248" s="12">
        <v>84119900</v>
      </c>
      <c r="B2248" s="1" t="s">
        <v>9115</v>
      </c>
      <c r="C2248" s="12">
        <v>841199</v>
      </c>
      <c r="D2248" s="1" t="s">
        <v>9115</v>
      </c>
      <c r="E2248" s="12">
        <v>8411</v>
      </c>
      <c r="F2248" s="1" t="s">
        <v>6493</v>
      </c>
      <c r="G2248" s="12">
        <v>84</v>
      </c>
      <c r="H2248" s="1" t="s">
        <v>28</v>
      </c>
      <c r="I2248" s="1" t="s">
        <v>27</v>
      </c>
      <c r="J2248" s="1" t="s">
        <v>26</v>
      </c>
      <c r="K2248" s="1" t="s">
        <v>0</v>
      </c>
      <c r="L2248" s="1">
        <v>83286</v>
      </c>
      <c r="M2248" s="1">
        <v>331</v>
      </c>
      <c r="N2248" s="1">
        <v>46475696</v>
      </c>
      <c r="O2248" s="1">
        <v>17305</v>
      </c>
    </row>
    <row r="2249" spans="1:15">
      <c r="A2249" s="12">
        <v>42031000</v>
      </c>
      <c r="B2249" s="1" t="s">
        <v>9114</v>
      </c>
      <c r="C2249" s="12">
        <v>420310</v>
      </c>
      <c r="D2249" s="1" t="s">
        <v>9113</v>
      </c>
      <c r="E2249" s="12">
        <v>4203</v>
      </c>
      <c r="F2249" s="1" t="s">
        <v>6169</v>
      </c>
      <c r="G2249" s="12">
        <v>42</v>
      </c>
      <c r="H2249" s="1" t="s">
        <v>6168</v>
      </c>
      <c r="I2249" s="1" t="s">
        <v>2609</v>
      </c>
      <c r="J2249" s="1" t="s">
        <v>2608</v>
      </c>
      <c r="K2249" s="1" t="s">
        <v>0</v>
      </c>
      <c r="L2249" s="1">
        <v>83212</v>
      </c>
      <c r="M2249" s="1">
        <v>453</v>
      </c>
      <c r="N2249" s="1">
        <v>8952</v>
      </c>
      <c r="O2249" s="1">
        <v>19</v>
      </c>
    </row>
    <row r="2250" spans="1:15">
      <c r="A2250" s="12">
        <v>42029900</v>
      </c>
      <c r="B2250" s="1" t="s">
        <v>9112</v>
      </c>
      <c r="C2250" s="12">
        <v>420299</v>
      </c>
      <c r="D2250" s="1" t="s">
        <v>9111</v>
      </c>
      <c r="E2250" s="12">
        <v>4202</v>
      </c>
      <c r="F2250" s="1" t="s">
        <v>7971</v>
      </c>
      <c r="G2250" s="12">
        <v>42</v>
      </c>
      <c r="H2250" s="1" t="s">
        <v>6168</v>
      </c>
      <c r="I2250" s="1" t="s">
        <v>2609</v>
      </c>
      <c r="J2250" s="1" t="s">
        <v>2608</v>
      </c>
      <c r="K2250" s="1" t="s">
        <v>0</v>
      </c>
      <c r="L2250" s="1">
        <v>83159</v>
      </c>
      <c r="M2250" s="1">
        <v>469</v>
      </c>
      <c r="N2250" s="1">
        <v>316292</v>
      </c>
      <c r="O2250" s="1">
        <v>6478</v>
      </c>
    </row>
    <row r="2251" spans="1:15">
      <c r="A2251" s="12">
        <v>78060010</v>
      </c>
      <c r="B2251" s="1" t="s">
        <v>9110</v>
      </c>
      <c r="C2251" s="12">
        <v>780600</v>
      </c>
      <c r="D2251" s="1" t="s">
        <v>998</v>
      </c>
      <c r="E2251" s="12">
        <v>7806</v>
      </c>
      <c r="F2251" s="1" t="s">
        <v>998</v>
      </c>
      <c r="G2251" s="12">
        <v>78</v>
      </c>
      <c r="H2251" s="1" t="s">
        <v>997</v>
      </c>
      <c r="I2251" s="1" t="s">
        <v>107</v>
      </c>
      <c r="J2251" s="1" t="s">
        <v>106</v>
      </c>
      <c r="K2251" s="1" t="s">
        <v>0</v>
      </c>
      <c r="L2251" s="1">
        <v>83139</v>
      </c>
      <c r="M2251" s="1">
        <v>29123</v>
      </c>
      <c r="N2251" s="1">
        <v>4161</v>
      </c>
      <c r="O2251" s="1">
        <v>92</v>
      </c>
    </row>
    <row r="2252" spans="1:15">
      <c r="A2252" s="12">
        <v>84513010</v>
      </c>
      <c r="B2252" s="1" t="s">
        <v>9109</v>
      </c>
      <c r="C2252" s="12">
        <v>845130</v>
      </c>
      <c r="D2252" s="1" t="s">
        <v>1824</v>
      </c>
      <c r="E2252" s="12">
        <v>8451</v>
      </c>
      <c r="F2252" s="1" t="s">
        <v>799</v>
      </c>
      <c r="G2252" s="12">
        <v>84</v>
      </c>
      <c r="H2252" s="1" t="s">
        <v>28</v>
      </c>
      <c r="I2252" s="1" t="s">
        <v>27</v>
      </c>
      <c r="J2252" s="1" t="s">
        <v>26</v>
      </c>
      <c r="K2252" s="1" t="s">
        <v>0</v>
      </c>
      <c r="L2252" s="1">
        <v>83073</v>
      </c>
      <c r="M2252" s="1">
        <v>7640</v>
      </c>
      <c r="N2252" s="1">
        <v>0</v>
      </c>
      <c r="O2252" s="1">
        <v>0</v>
      </c>
    </row>
    <row r="2253" spans="1:15">
      <c r="A2253" s="12">
        <v>90273019</v>
      </c>
      <c r="B2253" s="1" t="s">
        <v>9108</v>
      </c>
      <c r="C2253" s="12">
        <v>902730</v>
      </c>
      <c r="D2253" s="1" t="s">
        <v>3242</v>
      </c>
      <c r="E2253" s="12">
        <v>9027</v>
      </c>
      <c r="F2253" s="1" t="s">
        <v>2192</v>
      </c>
      <c r="G2253" s="12">
        <v>90</v>
      </c>
      <c r="H2253" s="1" t="s">
        <v>512</v>
      </c>
      <c r="I2253" s="1" t="s">
        <v>49</v>
      </c>
      <c r="J2253" s="1" t="s">
        <v>48</v>
      </c>
      <c r="K2253" s="1" t="s">
        <v>0</v>
      </c>
      <c r="L2253" s="1">
        <v>83056</v>
      </c>
      <c r="M2253" s="1">
        <v>160</v>
      </c>
      <c r="N2253" s="1">
        <v>5018176</v>
      </c>
      <c r="O2253" s="1">
        <v>5663</v>
      </c>
    </row>
    <row r="2254" spans="1:15">
      <c r="A2254" s="12">
        <v>23099030</v>
      </c>
      <c r="B2254" s="1" t="s">
        <v>9107</v>
      </c>
      <c r="C2254" s="12">
        <v>230990</v>
      </c>
      <c r="D2254" s="1" t="s">
        <v>8450</v>
      </c>
      <c r="E2254" s="12">
        <v>2309</v>
      </c>
      <c r="F2254" s="1" t="s">
        <v>8449</v>
      </c>
      <c r="G2254" s="12">
        <v>23</v>
      </c>
      <c r="H2254" s="1" t="s">
        <v>2749</v>
      </c>
      <c r="I2254" s="1" t="s">
        <v>751</v>
      </c>
      <c r="J2254" s="1" t="s">
        <v>750</v>
      </c>
      <c r="K2254" s="1" t="s">
        <v>0</v>
      </c>
      <c r="L2254" s="1">
        <v>82862</v>
      </c>
      <c r="M2254" s="1">
        <v>18799</v>
      </c>
      <c r="N2254" s="1">
        <v>0</v>
      </c>
      <c r="O2254" s="1">
        <v>0</v>
      </c>
    </row>
    <row r="2255" spans="1:15">
      <c r="A2255" s="12">
        <v>84311090</v>
      </c>
      <c r="B2255" s="1" t="s">
        <v>9106</v>
      </c>
      <c r="C2255" s="12">
        <v>843110</v>
      </c>
      <c r="D2255" s="1" t="s">
        <v>7052</v>
      </c>
      <c r="E2255" s="12">
        <v>8431</v>
      </c>
      <c r="F2255" s="1" t="s">
        <v>6068</v>
      </c>
      <c r="G2255" s="12">
        <v>84</v>
      </c>
      <c r="H2255" s="1" t="s">
        <v>28</v>
      </c>
      <c r="I2255" s="1" t="s">
        <v>27</v>
      </c>
      <c r="J2255" s="1" t="s">
        <v>26</v>
      </c>
      <c r="K2255" s="1" t="s">
        <v>0</v>
      </c>
      <c r="L2255" s="1">
        <v>82723</v>
      </c>
      <c r="M2255" s="1">
        <v>2000</v>
      </c>
      <c r="N2255" s="1">
        <v>1207929</v>
      </c>
      <c r="O2255" s="1">
        <v>22133</v>
      </c>
    </row>
    <row r="2256" spans="1:15">
      <c r="A2256" s="12">
        <v>12024200</v>
      </c>
      <c r="B2256" s="1" t="s">
        <v>9105</v>
      </c>
      <c r="C2256" s="12">
        <v>120242</v>
      </c>
      <c r="D2256" s="1" t="s">
        <v>9105</v>
      </c>
      <c r="E2256" s="12">
        <v>1202</v>
      </c>
      <c r="F2256" s="1" t="s">
        <v>4889</v>
      </c>
      <c r="G2256" s="12">
        <v>12</v>
      </c>
      <c r="H2256" s="1" t="s">
        <v>331</v>
      </c>
      <c r="I2256" s="1" t="s">
        <v>59</v>
      </c>
      <c r="J2256" s="1" t="s">
        <v>58</v>
      </c>
      <c r="K2256" s="1" t="s">
        <v>0</v>
      </c>
      <c r="L2256" s="1">
        <v>82708</v>
      </c>
      <c r="M2256" s="1">
        <v>21261</v>
      </c>
      <c r="N2256" s="1">
        <v>0</v>
      </c>
      <c r="O2256" s="1">
        <v>0</v>
      </c>
    </row>
    <row r="2257" spans="1:15">
      <c r="A2257" s="13" t="s">
        <v>9104</v>
      </c>
      <c r="B2257" s="1" t="s">
        <v>9102</v>
      </c>
      <c r="C2257" s="13" t="s">
        <v>9103</v>
      </c>
      <c r="D2257" s="1" t="s">
        <v>9102</v>
      </c>
      <c r="E2257" s="13" t="s">
        <v>1238</v>
      </c>
      <c r="F2257" s="1" t="s">
        <v>1237</v>
      </c>
      <c r="G2257" s="13" t="s">
        <v>206</v>
      </c>
      <c r="H2257" s="1" t="s">
        <v>205</v>
      </c>
      <c r="I2257" s="1" t="s">
        <v>204</v>
      </c>
      <c r="J2257" s="1" t="s">
        <v>203</v>
      </c>
      <c r="K2257" s="1" t="s">
        <v>0</v>
      </c>
      <c r="L2257" s="1">
        <v>82643</v>
      </c>
      <c r="M2257" s="1">
        <v>3445</v>
      </c>
      <c r="N2257" s="1">
        <v>0</v>
      </c>
      <c r="O2257" s="1">
        <v>0</v>
      </c>
    </row>
    <row r="2258" spans="1:15">
      <c r="A2258" s="12">
        <v>35069900</v>
      </c>
      <c r="B2258" s="1" t="s">
        <v>9101</v>
      </c>
      <c r="C2258" s="12">
        <v>350699</v>
      </c>
      <c r="D2258" s="1" t="s">
        <v>9101</v>
      </c>
      <c r="E2258" s="12">
        <v>3506</v>
      </c>
      <c r="F2258" s="1" t="s">
        <v>6321</v>
      </c>
      <c r="G2258" s="12">
        <v>35</v>
      </c>
      <c r="H2258" s="1" t="s">
        <v>432</v>
      </c>
      <c r="I2258" s="1" t="s">
        <v>12</v>
      </c>
      <c r="J2258" s="1" t="s">
        <v>11</v>
      </c>
      <c r="K2258" s="1" t="s">
        <v>0</v>
      </c>
      <c r="L2258" s="1">
        <v>82472</v>
      </c>
      <c r="M2258" s="1">
        <v>4345</v>
      </c>
      <c r="N2258" s="1">
        <v>2110311</v>
      </c>
      <c r="O2258" s="1">
        <v>122445</v>
      </c>
    </row>
    <row r="2259" spans="1:15">
      <c r="A2259" s="12">
        <v>34012010</v>
      </c>
      <c r="B2259" s="1" t="s">
        <v>9100</v>
      </c>
      <c r="C2259" s="12">
        <v>340120</v>
      </c>
      <c r="D2259" s="1" t="s">
        <v>6100</v>
      </c>
      <c r="E2259" s="12">
        <v>3401</v>
      </c>
      <c r="F2259" s="1" t="s">
        <v>4944</v>
      </c>
      <c r="G2259" s="12">
        <v>34</v>
      </c>
      <c r="H2259" s="1" t="s">
        <v>519</v>
      </c>
      <c r="I2259" s="1" t="s">
        <v>12</v>
      </c>
      <c r="J2259" s="1" t="s">
        <v>11</v>
      </c>
      <c r="K2259" s="1" t="s">
        <v>0</v>
      </c>
      <c r="L2259" s="1">
        <v>82410</v>
      </c>
      <c r="M2259" s="1">
        <v>12841</v>
      </c>
      <c r="N2259" s="1">
        <v>149259</v>
      </c>
      <c r="O2259" s="1">
        <v>24295</v>
      </c>
    </row>
    <row r="2260" spans="1:15">
      <c r="A2260" s="12">
        <v>72254090</v>
      </c>
      <c r="B2260" s="1" t="s">
        <v>9099</v>
      </c>
      <c r="C2260" s="12">
        <v>722540</v>
      </c>
      <c r="D2260" s="1" t="s">
        <v>2010</v>
      </c>
      <c r="E2260" s="12">
        <v>7225</v>
      </c>
      <c r="F2260" s="1" t="s">
        <v>2009</v>
      </c>
      <c r="G2260" s="12">
        <v>72</v>
      </c>
      <c r="H2260" s="1" t="s">
        <v>436</v>
      </c>
      <c r="I2260" s="1" t="s">
        <v>107</v>
      </c>
      <c r="J2260" s="1" t="s">
        <v>106</v>
      </c>
      <c r="K2260" s="1" t="s">
        <v>0</v>
      </c>
      <c r="L2260" s="1">
        <v>82391</v>
      </c>
      <c r="M2260" s="1">
        <v>32835</v>
      </c>
      <c r="N2260" s="1">
        <v>29983830</v>
      </c>
      <c r="O2260" s="1">
        <v>18435845</v>
      </c>
    </row>
    <row r="2261" spans="1:15">
      <c r="A2261" s="12">
        <v>41079110</v>
      </c>
      <c r="B2261" s="1" t="s">
        <v>9098</v>
      </c>
      <c r="C2261" s="12">
        <v>410791</v>
      </c>
      <c r="D2261" s="1" t="s">
        <v>9097</v>
      </c>
      <c r="E2261" s="12">
        <v>4107</v>
      </c>
      <c r="F2261" s="1" t="s">
        <v>4526</v>
      </c>
      <c r="G2261" s="12">
        <v>41</v>
      </c>
      <c r="H2261" s="1" t="s">
        <v>2610</v>
      </c>
      <c r="I2261" s="1" t="s">
        <v>2609</v>
      </c>
      <c r="J2261" s="1" t="s">
        <v>2608</v>
      </c>
      <c r="K2261" s="1" t="s">
        <v>0</v>
      </c>
      <c r="L2261" s="1">
        <v>82298</v>
      </c>
      <c r="M2261" s="1">
        <v>9028</v>
      </c>
      <c r="N2261" s="1">
        <v>0</v>
      </c>
      <c r="O2261" s="1">
        <v>0</v>
      </c>
    </row>
    <row r="2262" spans="1:15">
      <c r="A2262" s="12">
        <v>61012000</v>
      </c>
      <c r="B2262" s="1" t="s">
        <v>9096</v>
      </c>
      <c r="C2262" s="12">
        <v>610120</v>
      </c>
      <c r="D2262" s="1" t="s">
        <v>9095</v>
      </c>
      <c r="E2262" s="12">
        <v>6101</v>
      </c>
      <c r="F2262" s="1" t="s">
        <v>6254</v>
      </c>
      <c r="G2262" s="12">
        <v>61</v>
      </c>
      <c r="H2262" s="1" t="s">
        <v>234</v>
      </c>
      <c r="I2262" s="1" t="s">
        <v>2</v>
      </c>
      <c r="J2262" s="1" t="s">
        <v>1</v>
      </c>
      <c r="K2262" s="1" t="s">
        <v>0</v>
      </c>
      <c r="L2262" s="1">
        <v>82178</v>
      </c>
      <c r="M2262" s="1">
        <v>581</v>
      </c>
      <c r="N2262" s="1">
        <v>79295</v>
      </c>
      <c r="O2262" s="1">
        <v>1271</v>
      </c>
    </row>
    <row r="2263" spans="1:15">
      <c r="A2263" s="12">
        <v>28499090</v>
      </c>
      <c r="B2263" s="1" t="s">
        <v>3123</v>
      </c>
      <c r="C2263" s="12">
        <v>284990</v>
      </c>
      <c r="D2263" s="1" t="s">
        <v>3123</v>
      </c>
      <c r="E2263" s="12">
        <v>2849</v>
      </c>
      <c r="F2263" s="1" t="s">
        <v>3122</v>
      </c>
      <c r="G2263" s="12">
        <v>28</v>
      </c>
      <c r="H2263" s="1" t="s">
        <v>118</v>
      </c>
      <c r="I2263" s="1" t="s">
        <v>12</v>
      </c>
      <c r="J2263" s="1" t="s">
        <v>11</v>
      </c>
      <c r="K2263" s="1" t="s">
        <v>0</v>
      </c>
      <c r="L2263" s="1">
        <v>82073</v>
      </c>
      <c r="M2263" s="1">
        <v>3372</v>
      </c>
      <c r="N2263" s="1">
        <v>55595</v>
      </c>
      <c r="O2263" s="1">
        <v>246</v>
      </c>
    </row>
    <row r="2264" spans="1:15">
      <c r="A2264" s="12">
        <v>84733039</v>
      </c>
      <c r="B2264" s="1" t="s">
        <v>9094</v>
      </c>
      <c r="C2264" s="12">
        <v>847330</v>
      </c>
      <c r="D2264" s="1" t="s">
        <v>651</v>
      </c>
      <c r="E2264" s="12">
        <v>8473</v>
      </c>
      <c r="F2264" s="1" t="s">
        <v>650</v>
      </c>
      <c r="G2264" s="12">
        <v>84</v>
      </c>
      <c r="H2264" s="1" t="s">
        <v>28</v>
      </c>
      <c r="I2264" s="1" t="s">
        <v>27</v>
      </c>
      <c r="J2264" s="1" t="s">
        <v>26</v>
      </c>
      <c r="K2264" s="1" t="s">
        <v>0</v>
      </c>
      <c r="L2264" s="1">
        <v>81884</v>
      </c>
      <c r="M2264" s="1">
        <v>561</v>
      </c>
      <c r="N2264" s="1">
        <v>171296</v>
      </c>
      <c r="O2264" s="1">
        <v>582</v>
      </c>
    </row>
    <row r="2265" spans="1:15">
      <c r="A2265" s="12">
        <v>72171090</v>
      </c>
      <c r="B2265" s="1" t="s">
        <v>9093</v>
      </c>
      <c r="C2265" s="12">
        <v>721710</v>
      </c>
      <c r="D2265" s="1" t="s">
        <v>4655</v>
      </c>
      <c r="E2265" s="12">
        <v>7217</v>
      </c>
      <c r="F2265" s="1" t="s">
        <v>4654</v>
      </c>
      <c r="G2265" s="12">
        <v>72</v>
      </c>
      <c r="H2265" s="1" t="s">
        <v>436</v>
      </c>
      <c r="I2265" s="1" t="s">
        <v>107</v>
      </c>
      <c r="J2265" s="1" t="s">
        <v>106</v>
      </c>
      <c r="K2265" s="1" t="s">
        <v>0</v>
      </c>
      <c r="L2265" s="1">
        <v>81569</v>
      </c>
      <c r="M2265" s="1">
        <v>77655</v>
      </c>
      <c r="N2265" s="1">
        <v>10869241</v>
      </c>
      <c r="O2265" s="1">
        <v>3737401</v>
      </c>
    </row>
    <row r="2266" spans="1:15">
      <c r="A2266" s="12">
        <v>84145190</v>
      </c>
      <c r="B2266" s="1" t="s">
        <v>9092</v>
      </c>
      <c r="C2266" s="12">
        <v>841451</v>
      </c>
      <c r="D2266" s="1" t="s">
        <v>1530</v>
      </c>
      <c r="E2266" s="12">
        <v>8414</v>
      </c>
      <c r="F2266" s="1" t="s">
        <v>1529</v>
      </c>
      <c r="G2266" s="12">
        <v>84</v>
      </c>
      <c r="H2266" s="1" t="s">
        <v>28</v>
      </c>
      <c r="I2266" s="1" t="s">
        <v>27</v>
      </c>
      <c r="J2266" s="1" t="s">
        <v>26</v>
      </c>
      <c r="K2266" s="1" t="s">
        <v>0</v>
      </c>
      <c r="L2266" s="1">
        <v>81527</v>
      </c>
      <c r="M2266" s="1">
        <v>300</v>
      </c>
      <c r="N2266" s="1">
        <v>286866</v>
      </c>
      <c r="O2266" s="1">
        <v>693</v>
      </c>
    </row>
    <row r="2267" spans="1:15">
      <c r="A2267" s="12">
        <v>84669319</v>
      </c>
      <c r="B2267" s="1" t="s">
        <v>9091</v>
      </c>
      <c r="C2267" s="12">
        <v>846693</v>
      </c>
      <c r="D2267" s="1" t="s">
        <v>2026</v>
      </c>
      <c r="E2267" s="12">
        <v>8466</v>
      </c>
      <c r="F2267" s="1" t="s">
        <v>2025</v>
      </c>
      <c r="G2267" s="12">
        <v>84</v>
      </c>
      <c r="H2267" s="1" t="s">
        <v>28</v>
      </c>
      <c r="I2267" s="1" t="s">
        <v>27</v>
      </c>
      <c r="J2267" s="1" t="s">
        <v>26</v>
      </c>
      <c r="K2267" s="1" t="s">
        <v>0</v>
      </c>
      <c r="L2267" s="1">
        <v>81412</v>
      </c>
      <c r="M2267" s="1">
        <v>637</v>
      </c>
      <c r="N2267" s="1">
        <v>9273772</v>
      </c>
      <c r="O2267" s="1">
        <v>48189</v>
      </c>
    </row>
    <row r="2268" spans="1:15">
      <c r="A2268" s="12">
        <v>84211910</v>
      </c>
      <c r="B2268" s="1" t="s">
        <v>9090</v>
      </c>
      <c r="C2268" s="12">
        <v>842119</v>
      </c>
      <c r="D2268" s="1" t="s">
        <v>8708</v>
      </c>
      <c r="E2268" s="12">
        <v>8421</v>
      </c>
      <c r="F2268" s="1" t="s">
        <v>403</v>
      </c>
      <c r="G2268" s="12">
        <v>84</v>
      </c>
      <c r="H2268" s="1" t="s">
        <v>28</v>
      </c>
      <c r="I2268" s="1" t="s">
        <v>27</v>
      </c>
      <c r="J2268" s="1" t="s">
        <v>26</v>
      </c>
      <c r="K2268" s="1" t="s">
        <v>0</v>
      </c>
      <c r="L2268" s="1">
        <v>81305</v>
      </c>
      <c r="M2268" s="1">
        <v>264</v>
      </c>
      <c r="N2268" s="1">
        <v>1442791</v>
      </c>
      <c r="O2268" s="1">
        <v>9406</v>
      </c>
    </row>
    <row r="2269" spans="1:15">
      <c r="A2269" s="12">
        <v>85371011</v>
      </c>
      <c r="B2269" s="1" t="s">
        <v>9089</v>
      </c>
      <c r="C2269" s="12">
        <v>853710</v>
      </c>
      <c r="D2269" s="1" t="s">
        <v>8325</v>
      </c>
      <c r="E2269" s="12">
        <v>8537</v>
      </c>
      <c r="F2269" s="1" t="s">
        <v>8324</v>
      </c>
      <c r="G2269" s="12">
        <v>85</v>
      </c>
      <c r="H2269" s="1" t="s">
        <v>102</v>
      </c>
      <c r="I2269" s="1" t="s">
        <v>27</v>
      </c>
      <c r="J2269" s="1" t="s">
        <v>26</v>
      </c>
      <c r="K2269" s="1" t="s">
        <v>0</v>
      </c>
      <c r="L2269" s="1">
        <v>81245</v>
      </c>
      <c r="M2269" s="1">
        <v>1048</v>
      </c>
      <c r="N2269" s="1">
        <v>114999</v>
      </c>
      <c r="O2269" s="1">
        <v>163</v>
      </c>
    </row>
    <row r="2270" spans="1:15">
      <c r="A2270" s="12">
        <v>38249941</v>
      </c>
      <c r="B2270" s="1" t="s">
        <v>9088</v>
      </c>
      <c r="C2270" s="12">
        <v>382499</v>
      </c>
      <c r="D2270" s="1" t="s">
        <v>822</v>
      </c>
      <c r="E2270" s="12">
        <v>3824</v>
      </c>
      <c r="F2270" s="1" t="s">
        <v>821</v>
      </c>
      <c r="G2270" s="12">
        <v>38</v>
      </c>
      <c r="H2270" s="1" t="s">
        <v>244</v>
      </c>
      <c r="I2270" s="1" t="s">
        <v>12</v>
      </c>
      <c r="J2270" s="1" t="s">
        <v>11</v>
      </c>
      <c r="K2270" s="1" t="s">
        <v>0</v>
      </c>
      <c r="L2270" s="1">
        <v>80740</v>
      </c>
      <c r="M2270" s="1">
        <v>29441</v>
      </c>
      <c r="N2270" s="1">
        <v>4849238</v>
      </c>
      <c r="O2270" s="1">
        <v>584196</v>
      </c>
    </row>
    <row r="2271" spans="1:15">
      <c r="A2271" s="12">
        <v>52122100</v>
      </c>
      <c r="B2271" s="1" t="s">
        <v>9087</v>
      </c>
      <c r="C2271" s="12">
        <v>521221</v>
      </c>
      <c r="D2271" s="1" t="s">
        <v>9086</v>
      </c>
      <c r="E2271" s="12">
        <v>5212</v>
      </c>
      <c r="F2271" s="1" t="s">
        <v>673</v>
      </c>
      <c r="G2271" s="12">
        <v>52</v>
      </c>
      <c r="H2271" s="1" t="s">
        <v>76</v>
      </c>
      <c r="I2271" s="1" t="s">
        <v>2</v>
      </c>
      <c r="J2271" s="1" t="s">
        <v>1</v>
      </c>
      <c r="K2271" s="1" t="s">
        <v>0</v>
      </c>
      <c r="L2271" s="1">
        <v>80719</v>
      </c>
      <c r="M2271" s="1">
        <v>3167</v>
      </c>
      <c r="N2271" s="1">
        <v>48</v>
      </c>
      <c r="O2271" s="1">
        <v>2</v>
      </c>
    </row>
    <row r="2272" spans="1:15">
      <c r="A2272" s="12">
        <v>20031000</v>
      </c>
      <c r="B2272" s="1" t="s">
        <v>9085</v>
      </c>
      <c r="C2272" s="12">
        <v>200310</v>
      </c>
      <c r="D2272" s="1" t="s">
        <v>9084</v>
      </c>
      <c r="E2272" s="12">
        <v>2003</v>
      </c>
      <c r="F2272" s="1" t="s">
        <v>9083</v>
      </c>
      <c r="G2272" s="12">
        <v>20</v>
      </c>
      <c r="H2272" s="1" t="s">
        <v>3274</v>
      </c>
      <c r="I2272" s="1" t="s">
        <v>751</v>
      </c>
      <c r="J2272" s="1" t="s">
        <v>750</v>
      </c>
      <c r="K2272" s="1" t="s">
        <v>0</v>
      </c>
      <c r="L2272" s="1">
        <v>80220</v>
      </c>
      <c r="M2272" s="1">
        <v>7436</v>
      </c>
      <c r="N2272" s="1">
        <v>0</v>
      </c>
      <c r="O2272" s="1">
        <v>0</v>
      </c>
    </row>
    <row r="2273" spans="1:15">
      <c r="A2273" s="13" t="s">
        <v>9082</v>
      </c>
      <c r="B2273" s="1" t="s">
        <v>9081</v>
      </c>
      <c r="C2273" s="13" t="s">
        <v>5894</v>
      </c>
      <c r="D2273" s="1" t="s">
        <v>4773</v>
      </c>
      <c r="E2273" s="13" t="s">
        <v>4774</v>
      </c>
      <c r="F2273" s="1" t="s">
        <v>4773</v>
      </c>
      <c r="G2273" s="13" t="s">
        <v>1488</v>
      </c>
      <c r="H2273" s="1" t="s">
        <v>1487</v>
      </c>
      <c r="I2273" s="1" t="s">
        <v>59</v>
      </c>
      <c r="J2273" s="1" t="s">
        <v>58</v>
      </c>
      <c r="K2273" s="1" t="s">
        <v>0</v>
      </c>
      <c r="L2273" s="1">
        <v>80159</v>
      </c>
      <c r="M2273" s="1">
        <v>8824</v>
      </c>
      <c r="N2273" s="1">
        <v>0</v>
      </c>
      <c r="O2273" s="1">
        <v>0</v>
      </c>
    </row>
    <row r="2274" spans="1:15">
      <c r="A2274" s="12">
        <v>15179090</v>
      </c>
      <c r="B2274" s="1" t="s">
        <v>9080</v>
      </c>
      <c r="C2274" s="12">
        <v>151790</v>
      </c>
      <c r="D2274" s="1" t="s">
        <v>9079</v>
      </c>
      <c r="E2274" s="12">
        <v>1517</v>
      </c>
      <c r="F2274" s="1" t="s">
        <v>9078</v>
      </c>
      <c r="G2274" s="12">
        <v>15</v>
      </c>
      <c r="H2274" s="1" t="s">
        <v>413</v>
      </c>
      <c r="I2274" s="1" t="s">
        <v>412</v>
      </c>
      <c r="J2274" s="1" t="s">
        <v>411</v>
      </c>
      <c r="K2274" s="1" t="s">
        <v>0</v>
      </c>
      <c r="L2274" s="1">
        <v>80074</v>
      </c>
      <c r="M2274" s="1">
        <v>5864</v>
      </c>
      <c r="N2274" s="1">
        <v>5611439</v>
      </c>
      <c r="O2274" s="1">
        <v>1207242</v>
      </c>
    </row>
    <row r="2275" spans="1:15">
      <c r="A2275" s="12">
        <v>84233090</v>
      </c>
      <c r="B2275" s="1" t="s">
        <v>9077</v>
      </c>
      <c r="C2275" s="12">
        <v>842330</v>
      </c>
      <c r="D2275" s="1" t="s">
        <v>8865</v>
      </c>
      <c r="E2275" s="12">
        <v>8423</v>
      </c>
      <c r="F2275" s="1" t="s">
        <v>2460</v>
      </c>
      <c r="G2275" s="12">
        <v>84</v>
      </c>
      <c r="H2275" s="1" t="s">
        <v>28</v>
      </c>
      <c r="I2275" s="1" t="s">
        <v>27</v>
      </c>
      <c r="J2275" s="1" t="s">
        <v>26</v>
      </c>
      <c r="K2275" s="1" t="s">
        <v>0</v>
      </c>
      <c r="L2275" s="1">
        <v>80042</v>
      </c>
      <c r="M2275" s="1">
        <v>2724</v>
      </c>
      <c r="N2275" s="1">
        <v>215410</v>
      </c>
      <c r="O2275" s="1">
        <v>844</v>
      </c>
    </row>
    <row r="2276" spans="1:15">
      <c r="A2276" s="12">
        <v>84806000</v>
      </c>
      <c r="B2276" s="1" t="s">
        <v>9076</v>
      </c>
      <c r="C2276" s="12">
        <v>848060</v>
      </c>
      <c r="D2276" s="1" t="s">
        <v>9076</v>
      </c>
      <c r="E2276" s="12">
        <v>8480</v>
      </c>
      <c r="F2276" s="1" t="s">
        <v>3063</v>
      </c>
      <c r="G2276" s="12">
        <v>84</v>
      </c>
      <c r="H2276" s="1" t="s">
        <v>28</v>
      </c>
      <c r="I2276" s="1" t="s">
        <v>27</v>
      </c>
      <c r="J2276" s="1" t="s">
        <v>26</v>
      </c>
      <c r="K2276" s="1" t="s">
        <v>0</v>
      </c>
      <c r="L2276" s="1">
        <v>79560</v>
      </c>
      <c r="M2276" s="1">
        <v>6669</v>
      </c>
      <c r="N2276" s="1">
        <v>305</v>
      </c>
      <c r="O2276" s="1">
        <v>2</v>
      </c>
    </row>
    <row r="2277" spans="1:15">
      <c r="A2277" s="12">
        <v>38099190</v>
      </c>
      <c r="B2277" s="1" t="s">
        <v>9075</v>
      </c>
      <c r="C2277" s="12">
        <v>380991</v>
      </c>
      <c r="D2277" s="1" t="s">
        <v>2173</v>
      </c>
      <c r="E2277" s="12">
        <v>3809</v>
      </c>
      <c r="F2277" s="1" t="s">
        <v>397</v>
      </c>
      <c r="G2277" s="12">
        <v>38</v>
      </c>
      <c r="H2277" s="1" t="s">
        <v>244</v>
      </c>
      <c r="I2277" s="1" t="s">
        <v>12</v>
      </c>
      <c r="J2277" s="1" t="s">
        <v>11</v>
      </c>
      <c r="K2277" s="1" t="s">
        <v>0</v>
      </c>
      <c r="L2277" s="1">
        <v>79291</v>
      </c>
      <c r="M2277" s="1">
        <v>25471</v>
      </c>
      <c r="N2277" s="1">
        <v>1195877</v>
      </c>
      <c r="O2277" s="1">
        <v>246474</v>
      </c>
    </row>
    <row r="2278" spans="1:15">
      <c r="A2278" s="12">
        <v>57021000</v>
      </c>
      <c r="B2278" s="1" t="s">
        <v>9074</v>
      </c>
      <c r="C2278" s="12">
        <v>570210</v>
      </c>
      <c r="D2278" s="1" t="s">
        <v>9073</v>
      </c>
      <c r="E2278" s="12">
        <v>5702</v>
      </c>
      <c r="F2278" s="1" t="s">
        <v>468</v>
      </c>
      <c r="G2278" s="12">
        <v>57</v>
      </c>
      <c r="H2278" s="1" t="s">
        <v>467</v>
      </c>
      <c r="I2278" s="1" t="s">
        <v>2</v>
      </c>
      <c r="J2278" s="1" t="s">
        <v>1</v>
      </c>
      <c r="K2278" s="1" t="s">
        <v>0</v>
      </c>
      <c r="L2278" s="1">
        <v>79227</v>
      </c>
      <c r="M2278" s="1">
        <v>1360</v>
      </c>
      <c r="N2278" s="1">
        <v>0</v>
      </c>
      <c r="O2278" s="1">
        <v>0</v>
      </c>
    </row>
    <row r="2279" spans="1:15">
      <c r="A2279" s="12">
        <v>84678900</v>
      </c>
      <c r="B2279" s="1" t="s">
        <v>9072</v>
      </c>
      <c r="C2279" s="12">
        <v>846789</v>
      </c>
      <c r="D2279" s="1" t="s">
        <v>9071</v>
      </c>
      <c r="E2279" s="12">
        <v>8467</v>
      </c>
      <c r="F2279" s="1" t="s">
        <v>500</v>
      </c>
      <c r="G2279" s="12">
        <v>84</v>
      </c>
      <c r="H2279" s="1" t="s">
        <v>28</v>
      </c>
      <c r="I2279" s="1" t="s">
        <v>27</v>
      </c>
      <c r="J2279" s="1" t="s">
        <v>26</v>
      </c>
      <c r="K2279" s="1" t="s">
        <v>0</v>
      </c>
      <c r="L2279" s="1">
        <v>79151</v>
      </c>
      <c r="M2279" s="1">
        <v>1183</v>
      </c>
      <c r="N2279" s="1">
        <v>3917177</v>
      </c>
      <c r="O2279" s="1">
        <v>49508</v>
      </c>
    </row>
    <row r="2280" spans="1:15">
      <c r="A2280" s="13" t="s">
        <v>9070</v>
      </c>
      <c r="B2280" s="1" t="s">
        <v>9069</v>
      </c>
      <c r="C2280" s="13" t="s">
        <v>2058</v>
      </c>
      <c r="D2280" s="1" t="s">
        <v>2057</v>
      </c>
      <c r="E2280" s="13" t="s">
        <v>2056</v>
      </c>
      <c r="F2280" s="1" t="s">
        <v>2055</v>
      </c>
      <c r="G2280" s="13" t="s">
        <v>2054</v>
      </c>
      <c r="H2280" s="1" t="s">
        <v>2053</v>
      </c>
      <c r="I2280" s="1" t="s">
        <v>59</v>
      </c>
      <c r="J2280" s="1" t="s">
        <v>58</v>
      </c>
      <c r="K2280" s="1" t="s">
        <v>0</v>
      </c>
      <c r="L2280" s="1">
        <v>78702</v>
      </c>
      <c r="M2280" s="1">
        <v>2011</v>
      </c>
      <c r="N2280" s="1">
        <v>0</v>
      </c>
      <c r="O2280" s="1">
        <v>0</v>
      </c>
    </row>
    <row r="2281" spans="1:15">
      <c r="A2281" s="12">
        <v>61083200</v>
      </c>
      <c r="B2281" s="1" t="s">
        <v>9068</v>
      </c>
      <c r="C2281" s="12">
        <v>610832</v>
      </c>
      <c r="D2281" s="1" t="s">
        <v>9067</v>
      </c>
      <c r="E2281" s="12">
        <v>6108</v>
      </c>
      <c r="F2281" s="1" t="s">
        <v>5044</v>
      </c>
      <c r="G2281" s="12">
        <v>61</v>
      </c>
      <c r="H2281" s="1" t="s">
        <v>234</v>
      </c>
      <c r="I2281" s="1" t="s">
        <v>2</v>
      </c>
      <c r="J2281" s="1" t="s">
        <v>1</v>
      </c>
      <c r="K2281" s="1" t="s">
        <v>0</v>
      </c>
      <c r="L2281" s="1">
        <v>78677</v>
      </c>
      <c r="M2281" s="1">
        <v>674</v>
      </c>
      <c r="N2281" s="1">
        <v>131091</v>
      </c>
      <c r="O2281" s="1">
        <v>907</v>
      </c>
    </row>
    <row r="2282" spans="1:15">
      <c r="A2282" s="12">
        <v>76041029</v>
      </c>
      <c r="B2282" s="1" t="s">
        <v>9066</v>
      </c>
      <c r="C2282" s="12">
        <v>760410</v>
      </c>
      <c r="D2282" s="1" t="s">
        <v>5993</v>
      </c>
      <c r="E2282" s="12">
        <v>7604</v>
      </c>
      <c r="F2282" s="1" t="s">
        <v>5380</v>
      </c>
      <c r="G2282" s="12">
        <v>76</v>
      </c>
      <c r="H2282" s="1" t="s">
        <v>1262</v>
      </c>
      <c r="I2282" s="1" t="s">
        <v>107</v>
      </c>
      <c r="J2282" s="1" t="s">
        <v>106</v>
      </c>
      <c r="K2282" s="1" t="s">
        <v>0</v>
      </c>
      <c r="L2282" s="1">
        <v>78290</v>
      </c>
      <c r="M2282" s="1">
        <v>11146</v>
      </c>
      <c r="N2282" s="1">
        <v>435699</v>
      </c>
      <c r="O2282" s="1">
        <v>27601</v>
      </c>
    </row>
    <row r="2283" spans="1:15">
      <c r="A2283" s="13" t="s">
        <v>9065</v>
      </c>
      <c r="B2283" s="1" t="s">
        <v>9064</v>
      </c>
      <c r="C2283" s="13" t="s">
        <v>9063</v>
      </c>
      <c r="D2283" s="1" t="s">
        <v>9062</v>
      </c>
      <c r="E2283" s="13" t="s">
        <v>1855</v>
      </c>
      <c r="F2283" s="1" t="s">
        <v>1854</v>
      </c>
      <c r="G2283" s="13" t="s">
        <v>206</v>
      </c>
      <c r="H2283" s="1" t="s">
        <v>205</v>
      </c>
      <c r="I2283" s="1" t="s">
        <v>204</v>
      </c>
      <c r="J2283" s="1" t="s">
        <v>203</v>
      </c>
      <c r="K2283" s="1" t="s">
        <v>0</v>
      </c>
      <c r="L2283" s="1">
        <v>78027</v>
      </c>
      <c r="M2283" s="1">
        <v>57231</v>
      </c>
      <c r="N2283" s="1">
        <v>0</v>
      </c>
      <c r="O2283" s="1">
        <v>0</v>
      </c>
    </row>
    <row r="2284" spans="1:15">
      <c r="A2284" s="12">
        <v>84172000</v>
      </c>
      <c r="B2284" s="1" t="s">
        <v>9061</v>
      </c>
      <c r="C2284" s="12">
        <v>841720</v>
      </c>
      <c r="D2284" s="1" t="s">
        <v>9060</v>
      </c>
      <c r="E2284" s="12">
        <v>8417</v>
      </c>
      <c r="F2284" s="1" t="s">
        <v>9059</v>
      </c>
      <c r="G2284" s="12">
        <v>84</v>
      </c>
      <c r="H2284" s="1" t="s">
        <v>28</v>
      </c>
      <c r="I2284" s="1" t="s">
        <v>27</v>
      </c>
      <c r="J2284" s="1" t="s">
        <v>26</v>
      </c>
      <c r="K2284" s="1" t="s">
        <v>0</v>
      </c>
      <c r="L2284" s="1">
        <v>77923</v>
      </c>
      <c r="M2284" s="1">
        <v>6164</v>
      </c>
      <c r="N2284" s="1">
        <v>1642637</v>
      </c>
      <c r="O2284" s="1">
        <v>27539</v>
      </c>
    </row>
    <row r="2285" spans="1:15">
      <c r="A2285" s="12">
        <v>72021100</v>
      </c>
      <c r="B2285" s="1" t="s">
        <v>9058</v>
      </c>
      <c r="C2285" s="12">
        <v>720211</v>
      </c>
      <c r="D2285" s="1" t="s">
        <v>9057</v>
      </c>
      <c r="E2285" s="12">
        <v>7202</v>
      </c>
      <c r="F2285" s="1" t="s">
        <v>1624</v>
      </c>
      <c r="G2285" s="12">
        <v>72</v>
      </c>
      <c r="H2285" s="1" t="s">
        <v>436</v>
      </c>
      <c r="I2285" s="1" t="s">
        <v>107</v>
      </c>
      <c r="J2285" s="1" t="s">
        <v>106</v>
      </c>
      <c r="K2285" s="1" t="s">
        <v>0</v>
      </c>
      <c r="L2285" s="1">
        <v>77770</v>
      </c>
      <c r="M2285" s="1">
        <v>77000</v>
      </c>
      <c r="N2285" s="1">
        <v>0</v>
      </c>
      <c r="O2285" s="1">
        <v>0</v>
      </c>
    </row>
    <row r="2286" spans="1:15">
      <c r="A2286" s="12">
        <v>84183000</v>
      </c>
      <c r="B2286" s="1" t="s">
        <v>9056</v>
      </c>
      <c r="C2286" s="12">
        <v>841830</v>
      </c>
      <c r="D2286" s="1" t="s">
        <v>9055</v>
      </c>
      <c r="E2286" s="12">
        <v>8418</v>
      </c>
      <c r="F2286" s="1" t="s">
        <v>2425</v>
      </c>
      <c r="G2286" s="12">
        <v>84</v>
      </c>
      <c r="H2286" s="1" t="s">
        <v>28</v>
      </c>
      <c r="I2286" s="1" t="s">
        <v>27</v>
      </c>
      <c r="J2286" s="1" t="s">
        <v>26</v>
      </c>
      <c r="K2286" s="1" t="s">
        <v>0</v>
      </c>
      <c r="L2286" s="1">
        <v>77603</v>
      </c>
      <c r="M2286" s="1">
        <v>5849</v>
      </c>
      <c r="N2286" s="1">
        <v>5175</v>
      </c>
      <c r="O2286" s="1">
        <v>90</v>
      </c>
    </row>
    <row r="2287" spans="1:15">
      <c r="A2287" s="12">
        <v>39264000</v>
      </c>
      <c r="B2287" s="1" t="s">
        <v>9054</v>
      </c>
      <c r="C2287" s="12">
        <v>392640</v>
      </c>
      <c r="D2287" s="1" t="s">
        <v>9054</v>
      </c>
      <c r="E2287" s="12">
        <v>3926</v>
      </c>
      <c r="F2287" s="1" t="s">
        <v>969</v>
      </c>
      <c r="G2287" s="12">
        <v>39</v>
      </c>
      <c r="H2287" s="1" t="s">
        <v>38</v>
      </c>
      <c r="I2287" s="1" t="s">
        <v>37</v>
      </c>
      <c r="J2287" s="1" t="s">
        <v>36</v>
      </c>
      <c r="K2287" s="1" t="s">
        <v>0</v>
      </c>
      <c r="L2287" s="1">
        <v>77569</v>
      </c>
      <c r="M2287" s="1">
        <v>1529</v>
      </c>
      <c r="N2287" s="1">
        <v>132216</v>
      </c>
      <c r="O2287" s="1">
        <v>2100</v>
      </c>
    </row>
    <row r="2288" spans="1:15">
      <c r="A2288" s="12">
        <v>90211099</v>
      </c>
      <c r="B2288" s="1" t="s">
        <v>9053</v>
      </c>
      <c r="C2288" s="12">
        <v>902110</v>
      </c>
      <c r="D2288" s="1" t="s">
        <v>8593</v>
      </c>
      <c r="E2288" s="12">
        <v>9021</v>
      </c>
      <c r="F2288" s="1" t="s">
        <v>5949</v>
      </c>
      <c r="G2288" s="12">
        <v>90</v>
      </c>
      <c r="H2288" s="1" t="s">
        <v>512</v>
      </c>
      <c r="I2288" s="1" t="s">
        <v>49</v>
      </c>
      <c r="J2288" s="1" t="s">
        <v>48</v>
      </c>
      <c r="K2288" s="1" t="s">
        <v>0</v>
      </c>
      <c r="L2288" s="1">
        <v>77500</v>
      </c>
      <c r="M2288" s="1">
        <v>24212</v>
      </c>
      <c r="N2288" s="1">
        <v>551448</v>
      </c>
      <c r="O2288" s="1">
        <v>4554</v>
      </c>
    </row>
    <row r="2289" spans="1:15">
      <c r="A2289" s="12">
        <v>92079010</v>
      </c>
      <c r="B2289" s="1" t="s">
        <v>9052</v>
      </c>
      <c r="C2289" s="12">
        <v>920790</v>
      </c>
      <c r="D2289" s="1" t="s">
        <v>6844</v>
      </c>
      <c r="E2289" s="12">
        <v>9207</v>
      </c>
      <c r="F2289" s="1" t="s">
        <v>1815</v>
      </c>
      <c r="G2289" s="12">
        <v>92</v>
      </c>
      <c r="H2289" s="1" t="s">
        <v>1814</v>
      </c>
      <c r="I2289" s="1" t="s">
        <v>49</v>
      </c>
      <c r="J2289" s="1" t="s">
        <v>48</v>
      </c>
      <c r="K2289" s="1" t="s">
        <v>0</v>
      </c>
      <c r="L2289" s="1">
        <v>77350</v>
      </c>
      <c r="M2289" s="1">
        <v>455</v>
      </c>
      <c r="N2289" s="1">
        <v>1225740</v>
      </c>
      <c r="O2289" s="1">
        <v>14927</v>
      </c>
    </row>
    <row r="2290" spans="1:15">
      <c r="A2290" s="12">
        <v>47079000</v>
      </c>
      <c r="B2290" s="1" t="s">
        <v>9051</v>
      </c>
      <c r="C2290" s="12">
        <v>470790</v>
      </c>
      <c r="D2290" s="1" t="s">
        <v>9050</v>
      </c>
      <c r="E2290" s="12">
        <v>4707</v>
      </c>
      <c r="F2290" s="1" t="s">
        <v>7660</v>
      </c>
      <c r="G2290" s="12">
        <v>47</v>
      </c>
      <c r="H2290" s="1" t="s">
        <v>564</v>
      </c>
      <c r="I2290" s="1" t="s">
        <v>18</v>
      </c>
      <c r="J2290" s="1" t="s">
        <v>17</v>
      </c>
      <c r="K2290" s="1" t="s">
        <v>0</v>
      </c>
      <c r="L2290" s="1">
        <v>77056</v>
      </c>
      <c r="M2290" s="1">
        <v>458780</v>
      </c>
      <c r="N2290" s="1">
        <v>373800</v>
      </c>
      <c r="O2290" s="1">
        <v>1541226</v>
      </c>
    </row>
    <row r="2291" spans="1:15">
      <c r="A2291" s="12">
        <v>52082900</v>
      </c>
      <c r="B2291" s="1" t="s">
        <v>9049</v>
      </c>
      <c r="C2291" s="12">
        <v>520829</v>
      </c>
      <c r="D2291" s="1" t="s">
        <v>9048</v>
      </c>
      <c r="E2291" s="12">
        <v>5208</v>
      </c>
      <c r="F2291" s="1" t="s">
        <v>5732</v>
      </c>
      <c r="G2291" s="12">
        <v>52</v>
      </c>
      <c r="H2291" s="1" t="s">
        <v>76</v>
      </c>
      <c r="I2291" s="1" t="s">
        <v>2</v>
      </c>
      <c r="J2291" s="1" t="s">
        <v>1</v>
      </c>
      <c r="K2291" s="1" t="s">
        <v>0</v>
      </c>
      <c r="L2291" s="1">
        <v>76946</v>
      </c>
      <c r="M2291" s="1">
        <v>5835</v>
      </c>
      <c r="N2291" s="1">
        <v>7606</v>
      </c>
      <c r="O2291" s="1">
        <v>96</v>
      </c>
    </row>
    <row r="2292" spans="1:15">
      <c r="A2292" s="12">
        <v>34031110</v>
      </c>
      <c r="B2292" s="1" t="s">
        <v>9047</v>
      </c>
      <c r="C2292" s="12">
        <v>340311</v>
      </c>
      <c r="D2292" s="1" t="s">
        <v>2319</v>
      </c>
      <c r="E2292" s="12">
        <v>3403</v>
      </c>
      <c r="F2292" s="1" t="s">
        <v>992</v>
      </c>
      <c r="G2292" s="12">
        <v>34</v>
      </c>
      <c r="H2292" s="1" t="s">
        <v>519</v>
      </c>
      <c r="I2292" s="1" t="s">
        <v>12</v>
      </c>
      <c r="J2292" s="1" t="s">
        <v>11</v>
      </c>
      <c r="K2292" s="1" t="s">
        <v>0</v>
      </c>
      <c r="L2292" s="1">
        <v>76759</v>
      </c>
      <c r="M2292" s="1">
        <v>11791</v>
      </c>
      <c r="N2292" s="1">
        <v>1298071</v>
      </c>
      <c r="O2292" s="1">
        <v>195912</v>
      </c>
    </row>
    <row r="2293" spans="1:15">
      <c r="A2293" s="12">
        <v>29183090</v>
      </c>
      <c r="B2293" s="1" t="s">
        <v>9046</v>
      </c>
      <c r="C2293" s="12">
        <v>291830</v>
      </c>
      <c r="D2293" s="1" t="s">
        <v>1720</v>
      </c>
      <c r="E2293" s="12">
        <v>2918</v>
      </c>
      <c r="F2293" s="1" t="s">
        <v>323</v>
      </c>
      <c r="G2293" s="12">
        <v>29</v>
      </c>
      <c r="H2293" s="1" t="s">
        <v>13</v>
      </c>
      <c r="I2293" s="1" t="s">
        <v>12</v>
      </c>
      <c r="J2293" s="1" t="s">
        <v>11</v>
      </c>
      <c r="K2293" s="1" t="s">
        <v>0</v>
      </c>
      <c r="L2293" s="1">
        <v>76647</v>
      </c>
      <c r="M2293" s="1">
        <v>290</v>
      </c>
      <c r="N2293" s="1">
        <v>4168280</v>
      </c>
      <c r="O2293" s="1">
        <v>346292</v>
      </c>
    </row>
    <row r="2294" spans="1:15">
      <c r="A2294" s="12">
        <v>76109000</v>
      </c>
      <c r="B2294" s="1" t="s">
        <v>9045</v>
      </c>
      <c r="C2294" s="12">
        <v>761090</v>
      </c>
      <c r="D2294" s="1" t="s">
        <v>9044</v>
      </c>
      <c r="E2294" s="12">
        <v>7610</v>
      </c>
      <c r="F2294" s="1" t="s">
        <v>9043</v>
      </c>
      <c r="G2294" s="12">
        <v>76</v>
      </c>
      <c r="H2294" s="1" t="s">
        <v>1262</v>
      </c>
      <c r="I2294" s="1" t="s">
        <v>107</v>
      </c>
      <c r="J2294" s="1" t="s">
        <v>106</v>
      </c>
      <c r="K2294" s="1" t="s">
        <v>0</v>
      </c>
      <c r="L2294" s="1">
        <v>76639</v>
      </c>
      <c r="M2294" s="1">
        <v>963</v>
      </c>
      <c r="N2294" s="1">
        <v>738646</v>
      </c>
      <c r="O2294" s="1">
        <v>16819</v>
      </c>
    </row>
    <row r="2295" spans="1:15">
      <c r="A2295" s="12">
        <v>84219910</v>
      </c>
      <c r="B2295" s="1" t="s">
        <v>9042</v>
      </c>
      <c r="C2295" s="12">
        <v>842199</v>
      </c>
      <c r="D2295" s="1" t="s">
        <v>404</v>
      </c>
      <c r="E2295" s="12">
        <v>8421</v>
      </c>
      <c r="F2295" s="1" t="s">
        <v>403</v>
      </c>
      <c r="G2295" s="12">
        <v>84</v>
      </c>
      <c r="H2295" s="1" t="s">
        <v>28</v>
      </c>
      <c r="I2295" s="1" t="s">
        <v>27</v>
      </c>
      <c r="J2295" s="1" t="s">
        <v>26</v>
      </c>
      <c r="K2295" s="1" t="s">
        <v>0</v>
      </c>
      <c r="L2295" s="1">
        <v>76550</v>
      </c>
      <c r="M2295" s="1">
        <v>6278</v>
      </c>
      <c r="N2295" s="1">
        <v>16293192</v>
      </c>
      <c r="O2295" s="1">
        <v>258197</v>
      </c>
    </row>
    <row r="2296" spans="1:15">
      <c r="A2296" s="12">
        <v>92099900</v>
      </c>
      <c r="B2296" s="1" t="s">
        <v>9041</v>
      </c>
      <c r="C2296" s="12">
        <v>920999</v>
      </c>
      <c r="D2296" s="1" t="s">
        <v>9041</v>
      </c>
      <c r="E2296" s="12">
        <v>9209</v>
      </c>
      <c r="F2296" s="1" t="s">
        <v>2858</v>
      </c>
      <c r="G2296" s="12">
        <v>92</v>
      </c>
      <c r="H2296" s="1" t="s">
        <v>1814</v>
      </c>
      <c r="I2296" s="1" t="s">
        <v>49</v>
      </c>
      <c r="J2296" s="1" t="s">
        <v>48</v>
      </c>
      <c r="K2296" s="1" t="s">
        <v>0</v>
      </c>
      <c r="L2296" s="1">
        <v>76503</v>
      </c>
      <c r="M2296" s="1">
        <v>862</v>
      </c>
      <c r="N2296" s="1">
        <v>1329063</v>
      </c>
      <c r="O2296" s="1">
        <v>32427</v>
      </c>
    </row>
    <row r="2297" spans="1:15">
      <c r="A2297" s="12">
        <v>84361000</v>
      </c>
      <c r="B2297" s="1" t="s">
        <v>9040</v>
      </c>
      <c r="C2297" s="12">
        <v>843610</v>
      </c>
      <c r="D2297" s="1" t="s">
        <v>9040</v>
      </c>
      <c r="E2297" s="12">
        <v>8436</v>
      </c>
      <c r="F2297" s="1" t="s">
        <v>5105</v>
      </c>
      <c r="G2297" s="12">
        <v>84</v>
      </c>
      <c r="H2297" s="1" t="s">
        <v>28</v>
      </c>
      <c r="I2297" s="1" t="s">
        <v>27</v>
      </c>
      <c r="J2297" s="1" t="s">
        <v>26</v>
      </c>
      <c r="K2297" s="1" t="s">
        <v>0</v>
      </c>
      <c r="L2297" s="1">
        <v>76270</v>
      </c>
      <c r="M2297" s="1">
        <v>5378</v>
      </c>
      <c r="N2297" s="1">
        <v>1136939</v>
      </c>
      <c r="O2297" s="1">
        <v>15907</v>
      </c>
    </row>
    <row r="2298" spans="1:15">
      <c r="A2298" s="12">
        <v>85171449</v>
      </c>
      <c r="B2298" s="1" t="s">
        <v>9039</v>
      </c>
      <c r="C2298" s="12">
        <v>851714</v>
      </c>
      <c r="D2298" s="1" t="s">
        <v>1191</v>
      </c>
      <c r="E2298" s="12">
        <v>8517</v>
      </c>
      <c r="F2298" s="1" t="s">
        <v>852</v>
      </c>
      <c r="G2298" s="12">
        <v>85</v>
      </c>
      <c r="H2298" s="1" t="s">
        <v>102</v>
      </c>
      <c r="I2298" s="1" t="s">
        <v>27</v>
      </c>
      <c r="J2298" s="1" t="s">
        <v>26</v>
      </c>
      <c r="K2298" s="1" t="s">
        <v>0</v>
      </c>
      <c r="L2298" s="1">
        <v>76258</v>
      </c>
      <c r="M2298" s="1">
        <v>50</v>
      </c>
      <c r="N2298" s="1">
        <v>486856</v>
      </c>
      <c r="O2298" s="1">
        <v>310</v>
      </c>
    </row>
    <row r="2299" spans="1:15">
      <c r="A2299" s="12">
        <v>57019000</v>
      </c>
      <c r="B2299" s="1" t="s">
        <v>9038</v>
      </c>
      <c r="C2299" s="12">
        <v>570190</v>
      </c>
      <c r="D2299" s="1" t="s">
        <v>9037</v>
      </c>
      <c r="E2299" s="12">
        <v>5701</v>
      </c>
      <c r="F2299" s="1" t="s">
        <v>8508</v>
      </c>
      <c r="G2299" s="12">
        <v>57</v>
      </c>
      <c r="H2299" s="1" t="s">
        <v>467</v>
      </c>
      <c r="I2299" s="1" t="s">
        <v>2</v>
      </c>
      <c r="J2299" s="1" t="s">
        <v>1</v>
      </c>
      <c r="K2299" s="1" t="s">
        <v>0</v>
      </c>
      <c r="L2299" s="1">
        <v>76176</v>
      </c>
      <c r="M2299" s="1">
        <v>1203</v>
      </c>
      <c r="N2299" s="1">
        <v>0</v>
      </c>
      <c r="O2299" s="1">
        <v>0</v>
      </c>
    </row>
    <row r="2300" spans="1:15">
      <c r="A2300" s="12">
        <v>76042100</v>
      </c>
      <c r="B2300" s="1" t="s">
        <v>9036</v>
      </c>
      <c r="C2300" s="12">
        <v>760421</v>
      </c>
      <c r="D2300" s="1" t="s">
        <v>9035</v>
      </c>
      <c r="E2300" s="12">
        <v>7604</v>
      </c>
      <c r="F2300" s="1" t="s">
        <v>5380</v>
      </c>
      <c r="G2300" s="12">
        <v>76</v>
      </c>
      <c r="H2300" s="1" t="s">
        <v>1262</v>
      </c>
      <c r="I2300" s="1" t="s">
        <v>107</v>
      </c>
      <c r="J2300" s="1" t="s">
        <v>106</v>
      </c>
      <c r="K2300" s="1" t="s">
        <v>0</v>
      </c>
      <c r="L2300" s="1">
        <v>76050</v>
      </c>
      <c r="M2300" s="1">
        <v>10968</v>
      </c>
      <c r="N2300" s="1">
        <v>119278</v>
      </c>
      <c r="O2300" s="1">
        <v>82</v>
      </c>
    </row>
    <row r="2301" spans="1:15">
      <c r="A2301" s="13" t="s">
        <v>9034</v>
      </c>
      <c r="B2301" s="1" t="s">
        <v>9033</v>
      </c>
      <c r="C2301" s="13" t="s">
        <v>6107</v>
      </c>
      <c r="D2301" s="1" t="s">
        <v>6106</v>
      </c>
      <c r="E2301" s="13" t="s">
        <v>1855</v>
      </c>
      <c r="F2301" s="1" t="s">
        <v>1854</v>
      </c>
      <c r="G2301" s="13" t="s">
        <v>206</v>
      </c>
      <c r="H2301" s="1" t="s">
        <v>205</v>
      </c>
      <c r="I2301" s="1" t="s">
        <v>204</v>
      </c>
      <c r="J2301" s="1" t="s">
        <v>203</v>
      </c>
      <c r="K2301" s="1" t="s">
        <v>0</v>
      </c>
      <c r="L2301" s="1">
        <v>75846</v>
      </c>
      <c r="M2301" s="1">
        <v>14053</v>
      </c>
      <c r="N2301" s="1">
        <v>0</v>
      </c>
      <c r="O2301" s="1">
        <v>0</v>
      </c>
    </row>
    <row r="2302" spans="1:15">
      <c r="A2302" s="12">
        <v>48089000</v>
      </c>
      <c r="B2302" s="1" t="s">
        <v>9032</v>
      </c>
      <c r="C2302" s="12">
        <v>480890</v>
      </c>
      <c r="D2302" s="1" t="s">
        <v>9031</v>
      </c>
      <c r="E2302" s="12">
        <v>4808</v>
      </c>
      <c r="F2302" s="1" t="s">
        <v>3871</v>
      </c>
      <c r="G2302" s="12">
        <v>48</v>
      </c>
      <c r="H2302" s="1" t="s">
        <v>19</v>
      </c>
      <c r="I2302" s="1" t="s">
        <v>18</v>
      </c>
      <c r="J2302" s="1" t="s">
        <v>17</v>
      </c>
      <c r="K2302" s="1" t="s">
        <v>0</v>
      </c>
      <c r="L2302" s="1">
        <v>75741</v>
      </c>
      <c r="M2302" s="1">
        <v>7759</v>
      </c>
      <c r="N2302" s="1">
        <v>63873</v>
      </c>
      <c r="O2302" s="1">
        <v>4353</v>
      </c>
    </row>
    <row r="2303" spans="1:15">
      <c r="A2303" s="12">
        <v>85354090</v>
      </c>
      <c r="B2303" s="1" t="s">
        <v>9030</v>
      </c>
      <c r="C2303" s="12">
        <v>853540</v>
      </c>
      <c r="D2303" s="1" t="s">
        <v>9029</v>
      </c>
      <c r="E2303" s="12">
        <v>8535</v>
      </c>
      <c r="F2303" s="1" t="s">
        <v>1566</v>
      </c>
      <c r="G2303" s="12">
        <v>85</v>
      </c>
      <c r="H2303" s="1" t="s">
        <v>102</v>
      </c>
      <c r="I2303" s="1" t="s">
        <v>27</v>
      </c>
      <c r="J2303" s="1" t="s">
        <v>26</v>
      </c>
      <c r="K2303" s="1" t="s">
        <v>0</v>
      </c>
      <c r="L2303" s="1">
        <v>75327</v>
      </c>
      <c r="M2303" s="1">
        <v>6048</v>
      </c>
      <c r="N2303" s="1">
        <v>418998</v>
      </c>
      <c r="O2303" s="1">
        <v>3824</v>
      </c>
    </row>
    <row r="2304" spans="1:15">
      <c r="A2304" s="12">
        <v>39173100</v>
      </c>
      <c r="B2304" s="1" t="s">
        <v>9028</v>
      </c>
      <c r="C2304" s="12">
        <v>391731</v>
      </c>
      <c r="D2304" s="1" t="s">
        <v>9027</v>
      </c>
      <c r="E2304" s="12">
        <v>3917</v>
      </c>
      <c r="F2304" s="1" t="s">
        <v>2271</v>
      </c>
      <c r="G2304" s="12">
        <v>39</v>
      </c>
      <c r="H2304" s="1" t="s">
        <v>38</v>
      </c>
      <c r="I2304" s="1" t="s">
        <v>37</v>
      </c>
      <c r="J2304" s="1" t="s">
        <v>36</v>
      </c>
      <c r="K2304" s="1" t="s">
        <v>0</v>
      </c>
      <c r="L2304" s="1">
        <v>75172</v>
      </c>
      <c r="M2304" s="1">
        <v>2559</v>
      </c>
      <c r="N2304" s="1">
        <v>5028391</v>
      </c>
      <c r="O2304" s="1">
        <v>47000</v>
      </c>
    </row>
    <row r="2305" spans="1:15">
      <c r="A2305" s="12">
        <v>84212200</v>
      </c>
      <c r="B2305" s="1" t="s">
        <v>9026</v>
      </c>
      <c r="C2305" s="12">
        <v>842122</v>
      </c>
      <c r="D2305" s="1" t="s">
        <v>9026</v>
      </c>
      <c r="E2305" s="12">
        <v>8421</v>
      </c>
      <c r="F2305" s="1" t="s">
        <v>403</v>
      </c>
      <c r="G2305" s="12">
        <v>84</v>
      </c>
      <c r="H2305" s="1" t="s">
        <v>28</v>
      </c>
      <c r="I2305" s="1" t="s">
        <v>27</v>
      </c>
      <c r="J2305" s="1" t="s">
        <v>26</v>
      </c>
      <c r="K2305" s="1" t="s">
        <v>0</v>
      </c>
      <c r="L2305" s="1">
        <v>74808</v>
      </c>
      <c r="M2305" s="1">
        <v>543</v>
      </c>
      <c r="N2305" s="1">
        <v>347681</v>
      </c>
      <c r="O2305" s="1">
        <v>5138</v>
      </c>
    </row>
    <row r="2306" spans="1:15">
      <c r="A2306" s="12">
        <v>22060090</v>
      </c>
      <c r="B2306" s="1" t="s">
        <v>9025</v>
      </c>
      <c r="C2306" s="12">
        <v>220600</v>
      </c>
      <c r="D2306" s="1" t="s">
        <v>9024</v>
      </c>
      <c r="E2306" s="12">
        <v>2206</v>
      </c>
      <c r="F2306" s="1" t="s">
        <v>9024</v>
      </c>
      <c r="G2306" s="12">
        <v>22</v>
      </c>
      <c r="H2306" s="1" t="s">
        <v>1086</v>
      </c>
      <c r="I2306" s="1" t="s">
        <v>751</v>
      </c>
      <c r="J2306" s="1" t="s">
        <v>750</v>
      </c>
      <c r="K2306" s="1" t="s">
        <v>0</v>
      </c>
      <c r="L2306" s="1">
        <v>74676</v>
      </c>
      <c r="M2306" s="1">
        <v>36162</v>
      </c>
      <c r="N2306" s="1">
        <v>152332</v>
      </c>
      <c r="O2306" s="1">
        <v>55296</v>
      </c>
    </row>
    <row r="2307" spans="1:15">
      <c r="A2307" s="12">
        <v>73090010</v>
      </c>
      <c r="B2307" s="1" t="s">
        <v>9023</v>
      </c>
      <c r="C2307" s="12">
        <v>730900</v>
      </c>
      <c r="D2307" s="1" t="s">
        <v>8567</v>
      </c>
      <c r="E2307" s="12">
        <v>7309</v>
      </c>
      <c r="F2307" s="1" t="s">
        <v>8567</v>
      </c>
      <c r="G2307" s="12">
        <v>73</v>
      </c>
      <c r="H2307" s="1" t="s">
        <v>108</v>
      </c>
      <c r="I2307" s="1" t="s">
        <v>107</v>
      </c>
      <c r="J2307" s="1" t="s">
        <v>106</v>
      </c>
      <c r="K2307" s="1" t="s">
        <v>0</v>
      </c>
      <c r="L2307" s="1">
        <v>74586</v>
      </c>
      <c r="M2307" s="1">
        <v>36736</v>
      </c>
      <c r="N2307" s="1">
        <v>593711</v>
      </c>
      <c r="O2307" s="1">
        <v>8300</v>
      </c>
    </row>
    <row r="2308" spans="1:15">
      <c r="A2308" s="12">
        <v>44081099</v>
      </c>
      <c r="B2308" s="1" t="s">
        <v>9022</v>
      </c>
      <c r="C2308" s="12">
        <v>440810</v>
      </c>
      <c r="D2308" s="1" t="s">
        <v>2123</v>
      </c>
      <c r="E2308" s="12">
        <v>4408</v>
      </c>
      <c r="F2308" s="1" t="s">
        <v>2122</v>
      </c>
      <c r="G2308" s="12">
        <v>44</v>
      </c>
      <c r="H2308" s="1" t="s">
        <v>2121</v>
      </c>
      <c r="I2308" s="1" t="s">
        <v>1129</v>
      </c>
      <c r="J2308" s="1" t="s">
        <v>1128</v>
      </c>
      <c r="K2308" s="1" t="s">
        <v>0</v>
      </c>
      <c r="L2308" s="1">
        <v>74516</v>
      </c>
      <c r="M2308" s="1">
        <v>163325</v>
      </c>
      <c r="N2308" s="1">
        <v>0</v>
      </c>
      <c r="O2308" s="1">
        <v>0</v>
      </c>
    </row>
    <row r="2309" spans="1:15">
      <c r="A2309" s="12">
        <v>61013000</v>
      </c>
      <c r="B2309" s="1" t="s">
        <v>9021</v>
      </c>
      <c r="C2309" s="12">
        <v>610130</v>
      </c>
      <c r="D2309" s="1" t="s">
        <v>9020</v>
      </c>
      <c r="E2309" s="12">
        <v>6101</v>
      </c>
      <c r="F2309" s="1" t="s">
        <v>6254</v>
      </c>
      <c r="G2309" s="12">
        <v>61</v>
      </c>
      <c r="H2309" s="1" t="s">
        <v>234</v>
      </c>
      <c r="I2309" s="1" t="s">
        <v>2</v>
      </c>
      <c r="J2309" s="1" t="s">
        <v>1</v>
      </c>
      <c r="K2309" s="1" t="s">
        <v>0</v>
      </c>
      <c r="L2309" s="1">
        <v>74114</v>
      </c>
      <c r="M2309" s="1">
        <v>3289</v>
      </c>
      <c r="N2309" s="1">
        <v>7719</v>
      </c>
      <c r="O2309" s="1">
        <v>146</v>
      </c>
    </row>
    <row r="2310" spans="1:15">
      <c r="A2310" s="12">
        <v>39189000</v>
      </c>
      <c r="B2310" s="1" t="s">
        <v>9019</v>
      </c>
      <c r="C2310" s="12">
        <v>391890</v>
      </c>
      <c r="D2310" s="1" t="s">
        <v>9018</v>
      </c>
      <c r="E2310" s="12">
        <v>3918</v>
      </c>
      <c r="F2310" s="1" t="s">
        <v>8829</v>
      </c>
      <c r="G2310" s="12">
        <v>39</v>
      </c>
      <c r="H2310" s="1" t="s">
        <v>38</v>
      </c>
      <c r="I2310" s="1" t="s">
        <v>37</v>
      </c>
      <c r="J2310" s="1" t="s">
        <v>36</v>
      </c>
      <c r="K2310" s="1" t="s">
        <v>0</v>
      </c>
      <c r="L2310" s="1">
        <v>74110</v>
      </c>
      <c r="M2310" s="1">
        <v>19885</v>
      </c>
      <c r="N2310" s="1">
        <v>364582</v>
      </c>
      <c r="O2310" s="1">
        <v>49510</v>
      </c>
    </row>
    <row r="2311" spans="1:15">
      <c r="A2311" s="12">
        <v>75052290</v>
      </c>
      <c r="B2311" s="1" t="s">
        <v>9017</v>
      </c>
      <c r="C2311" s="12">
        <v>750522</v>
      </c>
      <c r="D2311" s="1" t="s">
        <v>7624</v>
      </c>
      <c r="E2311" s="12">
        <v>7505</v>
      </c>
      <c r="F2311" s="1" t="s">
        <v>394</v>
      </c>
      <c r="G2311" s="12">
        <v>75</v>
      </c>
      <c r="H2311" s="1" t="s">
        <v>393</v>
      </c>
      <c r="I2311" s="1" t="s">
        <v>107</v>
      </c>
      <c r="J2311" s="1" t="s">
        <v>106</v>
      </c>
      <c r="K2311" s="1" t="s">
        <v>0</v>
      </c>
      <c r="L2311" s="1">
        <v>73977</v>
      </c>
      <c r="M2311" s="1">
        <v>2268</v>
      </c>
      <c r="N2311" s="1">
        <v>1169129</v>
      </c>
      <c r="O2311" s="1">
        <v>18593</v>
      </c>
    </row>
    <row r="2312" spans="1:15">
      <c r="A2312" s="12">
        <v>62045900</v>
      </c>
      <c r="B2312" s="1" t="s">
        <v>9016</v>
      </c>
      <c r="C2312" s="12">
        <v>620459</v>
      </c>
      <c r="D2312" s="1" t="s">
        <v>9015</v>
      </c>
      <c r="E2312" s="12">
        <v>6204</v>
      </c>
      <c r="F2312" s="1" t="s">
        <v>5822</v>
      </c>
      <c r="G2312" s="12">
        <v>62</v>
      </c>
      <c r="H2312" s="1" t="s">
        <v>248</v>
      </c>
      <c r="I2312" s="1" t="s">
        <v>2</v>
      </c>
      <c r="J2312" s="1" t="s">
        <v>1</v>
      </c>
      <c r="K2312" s="1" t="s">
        <v>0</v>
      </c>
      <c r="L2312" s="1">
        <v>73907</v>
      </c>
      <c r="M2312" s="1">
        <v>458</v>
      </c>
      <c r="N2312" s="1">
        <v>227</v>
      </c>
      <c r="O2312" s="1">
        <v>4</v>
      </c>
    </row>
    <row r="2313" spans="1:15">
      <c r="A2313" s="12">
        <v>29029010</v>
      </c>
      <c r="B2313" s="1" t="s">
        <v>9014</v>
      </c>
      <c r="C2313" s="12">
        <v>290290</v>
      </c>
      <c r="D2313" s="1" t="s">
        <v>231</v>
      </c>
      <c r="E2313" s="12">
        <v>2902</v>
      </c>
      <c r="F2313" s="1" t="s">
        <v>230</v>
      </c>
      <c r="G2313" s="12">
        <v>29</v>
      </c>
      <c r="H2313" s="1" t="s">
        <v>13</v>
      </c>
      <c r="I2313" s="1" t="s">
        <v>12</v>
      </c>
      <c r="J2313" s="1" t="s">
        <v>11</v>
      </c>
      <c r="K2313" s="1" t="s">
        <v>0</v>
      </c>
      <c r="L2313" s="1">
        <v>73570</v>
      </c>
      <c r="M2313" s="1">
        <v>54650</v>
      </c>
      <c r="N2313" s="1">
        <v>338</v>
      </c>
      <c r="O2313" s="1">
        <v>8</v>
      </c>
    </row>
    <row r="2314" spans="1:15">
      <c r="A2314" s="12">
        <v>68061000</v>
      </c>
      <c r="B2314" s="1" t="s">
        <v>9013</v>
      </c>
      <c r="C2314" s="12">
        <v>680610</v>
      </c>
      <c r="D2314" s="1" t="s">
        <v>9012</v>
      </c>
      <c r="E2314" s="12">
        <v>6806</v>
      </c>
      <c r="F2314" s="1" t="s">
        <v>6201</v>
      </c>
      <c r="G2314" s="12">
        <v>68</v>
      </c>
      <c r="H2314" s="1" t="s">
        <v>8</v>
      </c>
      <c r="I2314" s="1" t="s">
        <v>7</v>
      </c>
      <c r="J2314" s="1" t="s">
        <v>6</v>
      </c>
      <c r="K2314" s="1" t="s">
        <v>0</v>
      </c>
      <c r="L2314" s="1">
        <v>73308</v>
      </c>
      <c r="M2314" s="1">
        <v>13278</v>
      </c>
      <c r="N2314" s="1">
        <v>31796</v>
      </c>
      <c r="O2314" s="1">
        <v>3830</v>
      </c>
    </row>
    <row r="2315" spans="1:15">
      <c r="A2315" s="12">
        <v>90248090</v>
      </c>
      <c r="B2315" s="1" t="s">
        <v>9011</v>
      </c>
      <c r="C2315" s="12">
        <v>902480</v>
      </c>
      <c r="D2315" s="1" t="s">
        <v>2499</v>
      </c>
      <c r="E2315" s="12">
        <v>9024</v>
      </c>
      <c r="F2315" s="1" t="s">
        <v>2498</v>
      </c>
      <c r="G2315" s="12">
        <v>90</v>
      </c>
      <c r="H2315" s="1" t="s">
        <v>512</v>
      </c>
      <c r="I2315" s="1" t="s">
        <v>49</v>
      </c>
      <c r="J2315" s="1" t="s">
        <v>48</v>
      </c>
      <c r="K2315" s="1" t="s">
        <v>0</v>
      </c>
      <c r="L2315" s="1">
        <v>73261</v>
      </c>
      <c r="M2315" s="1">
        <v>304</v>
      </c>
      <c r="N2315" s="1">
        <v>6717470</v>
      </c>
      <c r="O2315" s="1">
        <v>33784</v>
      </c>
    </row>
    <row r="2316" spans="1:15">
      <c r="A2316" s="12">
        <v>25010090</v>
      </c>
      <c r="B2316" s="1" t="s">
        <v>9010</v>
      </c>
      <c r="C2316" s="12">
        <v>250100</v>
      </c>
      <c r="D2316" s="1" t="s">
        <v>6937</v>
      </c>
      <c r="E2316" s="12">
        <v>2501</v>
      </c>
      <c r="F2316" s="1" t="s">
        <v>6937</v>
      </c>
      <c r="G2316" s="12">
        <v>25</v>
      </c>
      <c r="H2316" s="1" t="s">
        <v>226</v>
      </c>
      <c r="I2316" s="1" t="s">
        <v>225</v>
      </c>
      <c r="J2316" s="1" t="s">
        <v>224</v>
      </c>
      <c r="K2316" s="1" t="s">
        <v>0</v>
      </c>
      <c r="L2316" s="1">
        <v>73166</v>
      </c>
      <c r="M2316" s="1">
        <v>244879</v>
      </c>
      <c r="N2316" s="1">
        <v>868548</v>
      </c>
      <c r="O2316" s="1">
        <v>775727</v>
      </c>
    </row>
    <row r="2317" spans="1:15">
      <c r="A2317" s="12">
        <v>75040090</v>
      </c>
      <c r="B2317" s="1" t="s">
        <v>9009</v>
      </c>
      <c r="C2317" s="12">
        <v>750400</v>
      </c>
      <c r="D2317" s="1" t="s">
        <v>2958</v>
      </c>
      <c r="E2317" s="12">
        <v>7504</v>
      </c>
      <c r="F2317" s="1" t="s">
        <v>2958</v>
      </c>
      <c r="G2317" s="12">
        <v>75</v>
      </c>
      <c r="H2317" s="1" t="s">
        <v>393</v>
      </c>
      <c r="I2317" s="1" t="s">
        <v>107</v>
      </c>
      <c r="J2317" s="1" t="s">
        <v>106</v>
      </c>
      <c r="K2317" s="1" t="s">
        <v>0</v>
      </c>
      <c r="L2317" s="1">
        <v>73108</v>
      </c>
      <c r="M2317" s="1">
        <v>26</v>
      </c>
      <c r="N2317" s="1">
        <v>4661047</v>
      </c>
      <c r="O2317" s="1">
        <v>42199</v>
      </c>
    </row>
    <row r="2318" spans="1:15">
      <c r="A2318" s="12">
        <v>84099140</v>
      </c>
      <c r="B2318" s="1" t="s">
        <v>9008</v>
      </c>
      <c r="C2318" s="12">
        <v>840991</v>
      </c>
      <c r="D2318" s="1" t="s">
        <v>5906</v>
      </c>
      <c r="E2318" s="12">
        <v>8409</v>
      </c>
      <c r="F2318" s="1" t="s">
        <v>2582</v>
      </c>
      <c r="G2318" s="12">
        <v>84</v>
      </c>
      <c r="H2318" s="1" t="s">
        <v>28</v>
      </c>
      <c r="I2318" s="1" t="s">
        <v>27</v>
      </c>
      <c r="J2318" s="1" t="s">
        <v>26</v>
      </c>
      <c r="K2318" s="1" t="s">
        <v>0</v>
      </c>
      <c r="L2318" s="1">
        <v>73070</v>
      </c>
      <c r="M2318" s="1">
        <v>660</v>
      </c>
      <c r="N2318" s="1">
        <v>825266</v>
      </c>
      <c r="O2318" s="1">
        <v>9860</v>
      </c>
    </row>
    <row r="2319" spans="1:15">
      <c r="A2319" s="12">
        <v>84719011</v>
      </c>
      <c r="B2319" s="1" t="s">
        <v>9007</v>
      </c>
      <c r="C2319" s="12">
        <v>847190</v>
      </c>
      <c r="D2319" s="1" t="s">
        <v>9001</v>
      </c>
      <c r="E2319" s="12">
        <v>8471</v>
      </c>
      <c r="F2319" s="1" t="s">
        <v>1897</v>
      </c>
      <c r="G2319" s="12">
        <v>84</v>
      </c>
      <c r="H2319" s="1" t="s">
        <v>28</v>
      </c>
      <c r="I2319" s="1" t="s">
        <v>27</v>
      </c>
      <c r="J2319" s="1" t="s">
        <v>26</v>
      </c>
      <c r="K2319" s="1" t="s">
        <v>0</v>
      </c>
      <c r="L2319" s="1">
        <v>72947</v>
      </c>
      <c r="M2319" s="1">
        <v>1064</v>
      </c>
      <c r="N2319" s="1">
        <v>94151</v>
      </c>
      <c r="O2319" s="1">
        <v>440</v>
      </c>
    </row>
    <row r="2320" spans="1:15">
      <c r="A2320" s="12">
        <v>32141020</v>
      </c>
      <c r="B2320" s="1" t="s">
        <v>9006</v>
      </c>
      <c r="C2320" s="12">
        <v>321410</v>
      </c>
      <c r="D2320" s="1" t="s">
        <v>9005</v>
      </c>
      <c r="E2320" s="12">
        <v>3214</v>
      </c>
      <c r="F2320" s="1" t="s">
        <v>8798</v>
      </c>
      <c r="G2320" s="12">
        <v>32</v>
      </c>
      <c r="H2320" s="1" t="s">
        <v>1112</v>
      </c>
      <c r="I2320" s="1" t="s">
        <v>12</v>
      </c>
      <c r="J2320" s="1" t="s">
        <v>11</v>
      </c>
      <c r="K2320" s="1" t="s">
        <v>0</v>
      </c>
      <c r="L2320" s="1">
        <v>72807</v>
      </c>
      <c r="M2320" s="1">
        <v>29671</v>
      </c>
      <c r="N2320" s="1">
        <v>648804</v>
      </c>
      <c r="O2320" s="1">
        <v>91432</v>
      </c>
    </row>
    <row r="2321" spans="1:15">
      <c r="A2321" s="12">
        <v>96140000</v>
      </c>
      <c r="B2321" s="1" t="s">
        <v>9003</v>
      </c>
      <c r="C2321" s="12">
        <v>961400</v>
      </c>
      <c r="D2321" s="1" t="s">
        <v>9004</v>
      </c>
      <c r="E2321" s="12">
        <v>9614</v>
      </c>
      <c r="F2321" s="1" t="s">
        <v>9003</v>
      </c>
      <c r="G2321" s="12">
        <v>96</v>
      </c>
      <c r="H2321" s="1" t="s">
        <v>128</v>
      </c>
      <c r="I2321" s="1" t="s">
        <v>127</v>
      </c>
      <c r="J2321" s="1" t="s">
        <v>126</v>
      </c>
      <c r="K2321" s="1" t="s">
        <v>0</v>
      </c>
      <c r="L2321" s="1">
        <v>72792</v>
      </c>
      <c r="M2321" s="1">
        <v>2049</v>
      </c>
      <c r="N2321" s="1">
        <v>30631</v>
      </c>
      <c r="O2321" s="1">
        <v>354</v>
      </c>
    </row>
    <row r="2322" spans="1:15">
      <c r="A2322" s="12">
        <v>84719014</v>
      </c>
      <c r="B2322" s="1" t="s">
        <v>9002</v>
      </c>
      <c r="C2322" s="12">
        <v>847190</v>
      </c>
      <c r="D2322" s="1" t="s">
        <v>9001</v>
      </c>
      <c r="E2322" s="12">
        <v>8471</v>
      </c>
      <c r="F2322" s="1" t="s">
        <v>1897</v>
      </c>
      <c r="G2322" s="12">
        <v>84</v>
      </c>
      <c r="H2322" s="1" t="s">
        <v>28</v>
      </c>
      <c r="I2322" s="1" t="s">
        <v>27</v>
      </c>
      <c r="J2322" s="1" t="s">
        <v>26</v>
      </c>
      <c r="K2322" s="1" t="s">
        <v>0</v>
      </c>
      <c r="L2322" s="1">
        <v>72751</v>
      </c>
      <c r="M2322" s="1">
        <v>17</v>
      </c>
      <c r="N2322" s="1">
        <v>2896238</v>
      </c>
      <c r="O2322" s="1">
        <v>3616</v>
      </c>
    </row>
    <row r="2323" spans="1:15">
      <c r="A2323" s="12">
        <v>40103100</v>
      </c>
      <c r="B2323" s="1" t="s">
        <v>9000</v>
      </c>
      <c r="C2323" s="12">
        <v>401031</v>
      </c>
      <c r="D2323" s="1" t="s">
        <v>8999</v>
      </c>
      <c r="E2323" s="12">
        <v>4010</v>
      </c>
      <c r="F2323" s="1" t="s">
        <v>6576</v>
      </c>
      <c r="G2323" s="12">
        <v>40</v>
      </c>
      <c r="H2323" s="1" t="s">
        <v>422</v>
      </c>
      <c r="I2323" s="1" t="s">
        <v>37</v>
      </c>
      <c r="J2323" s="1" t="s">
        <v>36</v>
      </c>
      <c r="K2323" s="1" t="s">
        <v>0</v>
      </c>
      <c r="L2323" s="1">
        <v>72556</v>
      </c>
      <c r="M2323" s="1">
        <v>640</v>
      </c>
      <c r="N2323" s="1">
        <v>1273572</v>
      </c>
      <c r="O2323" s="1">
        <v>26685</v>
      </c>
    </row>
    <row r="2324" spans="1:15">
      <c r="A2324" s="12">
        <v>73130000</v>
      </c>
      <c r="B2324" s="1" t="s">
        <v>8997</v>
      </c>
      <c r="C2324" s="12">
        <v>731300</v>
      </c>
      <c r="D2324" s="1" t="s">
        <v>8998</v>
      </c>
      <c r="E2324" s="12">
        <v>7313</v>
      </c>
      <c r="F2324" s="1" t="s">
        <v>8997</v>
      </c>
      <c r="G2324" s="12">
        <v>73</v>
      </c>
      <c r="H2324" s="1" t="s">
        <v>108</v>
      </c>
      <c r="I2324" s="1" t="s">
        <v>107</v>
      </c>
      <c r="J2324" s="1" t="s">
        <v>106</v>
      </c>
      <c r="K2324" s="1" t="s">
        <v>0</v>
      </c>
      <c r="L2324" s="1">
        <v>72383</v>
      </c>
      <c r="M2324" s="1">
        <v>37428</v>
      </c>
      <c r="N2324" s="1">
        <v>36967</v>
      </c>
      <c r="O2324" s="1">
        <v>449</v>
      </c>
    </row>
    <row r="2325" spans="1:15">
      <c r="A2325" s="12">
        <v>25291000</v>
      </c>
      <c r="B2325" s="1" t="s">
        <v>8996</v>
      </c>
      <c r="C2325" s="12">
        <v>252910</v>
      </c>
      <c r="D2325" s="1" t="s">
        <v>8996</v>
      </c>
      <c r="E2325" s="12">
        <v>2529</v>
      </c>
      <c r="F2325" s="1" t="s">
        <v>2219</v>
      </c>
      <c r="G2325" s="12">
        <v>25</v>
      </c>
      <c r="H2325" s="1" t="s">
        <v>226</v>
      </c>
      <c r="I2325" s="1" t="s">
        <v>225</v>
      </c>
      <c r="J2325" s="1" t="s">
        <v>224</v>
      </c>
      <c r="K2325" s="1" t="s">
        <v>0</v>
      </c>
      <c r="L2325" s="1">
        <v>72262</v>
      </c>
      <c r="M2325" s="1">
        <v>114385</v>
      </c>
      <c r="N2325" s="1">
        <v>2063</v>
      </c>
      <c r="O2325" s="1">
        <v>1171</v>
      </c>
    </row>
    <row r="2326" spans="1:15">
      <c r="A2326" s="12">
        <v>84801000</v>
      </c>
      <c r="B2326" s="1" t="s">
        <v>8995</v>
      </c>
      <c r="C2326" s="12">
        <v>848010</v>
      </c>
      <c r="D2326" s="1" t="s">
        <v>8995</v>
      </c>
      <c r="E2326" s="12">
        <v>8480</v>
      </c>
      <c r="F2326" s="1" t="s">
        <v>3063</v>
      </c>
      <c r="G2326" s="12">
        <v>84</v>
      </c>
      <c r="H2326" s="1" t="s">
        <v>28</v>
      </c>
      <c r="I2326" s="1" t="s">
        <v>27</v>
      </c>
      <c r="J2326" s="1" t="s">
        <v>26</v>
      </c>
      <c r="K2326" s="1" t="s">
        <v>0</v>
      </c>
      <c r="L2326" s="1">
        <v>72227</v>
      </c>
      <c r="M2326" s="1">
        <v>677</v>
      </c>
      <c r="N2326" s="1">
        <v>495</v>
      </c>
      <c r="O2326" s="1">
        <v>4</v>
      </c>
    </row>
    <row r="2327" spans="1:15">
      <c r="A2327" s="12">
        <v>76052190</v>
      </c>
      <c r="B2327" s="1" t="s">
        <v>8994</v>
      </c>
      <c r="C2327" s="12">
        <v>760521</v>
      </c>
      <c r="D2327" s="1" t="s">
        <v>8993</v>
      </c>
      <c r="E2327" s="12">
        <v>7605</v>
      </c>
      <c r="F2327" s="1" t="s">
        <v>5356</v>
      </c>
      <c r="G2327" s="12">
        <v>76</v>
      </c>
      <c r="H2327" s="1" t="s">
        <v>1262</v>
      </c>
      <c r="I2327" s="1" t="s">
        <v>107</v>
      </c>
      <c r="J2327" s="1" t="s">
        <v>106</v>
      </c>
      <c r="K2327" s="1" t="s">
        <v>0</v>
      </c>
      <c r="L2327" s="1">
        <v>72122</v>
      </c>
      <c r="M2327" s="1">
        <v>4168</v>
      </c>
      <c r="N2327" s="1">
        <v>0</v>
      </c>
      <c r="O2327" s="1">
        <v>0</v>
      </c>
    </row>
    <row r="2328" spans="1:15">
      <c r="A2328" s="12">
        <v>85255029</v>
      </c>
      <c r="B2328" s="1" t="s">
        <v>8992</v>
      </c>
      <c r="C2328" s="12">
        <v>852550</v>
      </c>
      <c r="D2328" s="1" t="s">
        <v>5995</v>
      </c>
      <c r="E2328" s="12">
        <v>8525</v>
      </c>
      <c r="F2328" s="1" t="s">
        <v>1057</v>
      </c>
      <c r="G2328" s="12">
        <v>85</v>
      </c>
      <c r="H2328" s="1" t="s">
        <v>102</v>
      </c>
      <c r="I2328" s="1" t="s">
        <v>27</v>
      </c>
      <c r="J2328" s="1" t="s">
        <v>26</v>
      </c>
      <c r="K2328" s="1" t="s">
        <v>0</v>
      </c>
      <c r="L2328" s="1">
        <v>72070</v>
      </c>
      <c r="M2328" s="1">
        <v>289</v>
      </c>
      <c r="N2328" s="1">
        <v>335391</v>
      </c>
      <c r="O2328" s="1">
        <v>276</v>
      </c>
    </row>
    <row r="2329" spans="1:15">
      <c r="A2329" s="12">
        <v>61022000</v>
      </c>
      <c r="B2329" s="1" t="s">
        <v>8991</v>
      </c>
      <c r="C2329" s="12">
        <v>610220</v>
      </c>
      <c r="D2329" s="1" t="s">
        <v>8990</v>
      </c>
      <c r="E2329" s="12">
        <v>6102</v>
      </c>
      <c r="F2329" s="1" t="s">
        <v>7728</v>
      </c>
      <c r="G2329" s="12">
        <v>61</v>
      </c>
      <c r="H2329" s="1" t="s">
        <v>234</v>
      </c>
      <c r="I2329" s="1" t="s">
        <v>2</v>
      </c>
      <c r="J2329" s="1" t="s">
        <v>1</v>
      </c>
      <c r="K2329" s="1" t="s">
        <v>0</v>
      </c>
      <c r="L2329" s="1">
        <v>72023</v>
      </c>
      <c r="M2329" s="1">
        <v>1286</v>
      </c>
      <c r="N2329" s="1">
        <v>60360</v>
      </c>
      <c r="O2329" s="1">
        <v>1549</v>
      </c>
    </row>
    <row r="2330" spans="1:15">
      <c r="A2330" s="12">
        <v>59114000</v>
      </c>
      <c r="B2330" s="1" t="s">
        <v>8989</v>
      </c>
      <c r="C2330" s="12">
        <v>591140</v>
      </c>
      <c r="D2330" s="1" t="s">
        <v>8988</v>
      </c>
      <c r="E2330" s="12">
        <v>5911</v>
      </c>
      <c r="F2330" s="1" t="s">
        <v>6435</v>
      </c>
      <c r="G2330" s="12">
        <v>59</v>
      </c>
      <c r="H2330" s="1" t="s">
        <v>32</v>
      </c>
      <c r="I2330" s="1" t="s">
        <v>2</v>
      </c>
      <c r="J2330" s="1" t="s">
        <v>1</v>
      </c>
      <c r="K2330" s="1" t="s">
        <v>0</v>
      </c>
      <c r="L2330" s="1">
        <v>71628</v>
      </c>
      <c r="M2330" s="1">
        <v>1178</v>
      </c>
      <c r="N2330" s="1">
        <v>1043855</v>
      </c>
      <c r="O2330" s="1">
        <v>12874</v>
      </c>
    </row>
    <row r="2331" spans="1:15">
      <c r="A2331" s="12">
        <v>63072000</v>
      </c>
      <c r="B2331" s="1" t="s">
        <v>8987</v>
      </c>
      <c r="C2331" s="12">
        <v>630720</v>
      </c>
      <c r="D2331" s="1" t="s">
        <v>8987</v>
      </c>
      <c r="E2331" s="12">
        <v>6307</v>
      </c>
      <c r="F2331" s="1" t="s">
        <v>7761</v>
      </c>
      <c r="G2331" s="12">
        <v>63</v>
      </c>
      <c r="H2331" s="1" t="s">
        <v>445</v>
      </c>
      <c r="I2331" s="1" t="s">
        <v>2</v>
      </c>
      <c r="J2331" s="1" t="s">
        <v>1</v>
      </c>
      <c r="K2331" s="1" t="s">
        <v>0</v>
      </c>
      <c r="L2331" s="1">
        <v>71477</v>
      </c>
      <c r="M2331" s="1">
        <v>229</v>
      </c>
      <c r="N2331" s="1">
        <v>4921025</v>
      </c>
      <c r="O2331" s="1">
        <v>8342</v>
      </c>
    </row>
    <row r="2332" spans="1:15">
      <c r="A2332" s="12">
        <v>32019020</v>
      </c>
      <c r="B2332" s="1" t="s">
        <v>8986</v>
      </c>
      <c r="C2332" s="12">
        <v>320190</v>
      </c>
      <c r="D2332" s="1" t="s">
        <v>1114</v>
      </c>
      <c r="E2332" s="12">
        <v>3201</v>
      </c>
      <c r="F2332" s="1" t="s">
        <v>1113</v>
      </c>
      <c r="G2332" s="12">
        <v>32</v>
      </c>
      <c r="H2332" s="1" t="s">
        <v>1112</v>
      </c>
      <c r="I2332" s="1" t="s">
        <v>12</v>
      </c>
      <c r="J2332" s="1" t="s">
        <v>11</v>
      </c>
      <c r="K2332" s="1" t="s">
        <v>0</v>
      </c>
      <c r="L2332" s="1">
        <v>71413</v>
      </c>
      <c r="M2332" s="1">
        <v>1310</v>
      </c>
      <c r="N2332" s="1">
        <v>112</v>
      </c>
      <c r="O2332" s="1">
        <v>0</v>
      </c>
    </row>
    <row r="2333" spans="1:15">
      <c r="A2333" s="12">
        <v>84121000</v>
      </c>
      <c r="B2333" s="1" t="s">
        <v>8985</v>
      </c>
      <c r="C2333" s="12">
        <v>841210</v>
      </c>
      <c r="D2333" s="1" t="s">
        <v>8984</v>
      </c>
      <c r="E2333" s="12">
        <v>8412</v>
      </c>
      <c r="F2333" s="1" t="s">
        <v>5616</v>
      </c>
      <c r="G2333" s="12">
        <v>84</v>
      </c>
      <c r="H2333" s="1" t="s">
        <v>28</v>
      </c>
      <c r="I2333" s="1" t="s">
        <v>27</v>
      </c>
      <c r="J2333" s="1" t="s">
        <v>26</v>
      </c>
      <c r="K2333" s="1" t="s">
        <v>0</v>
      </c>
      <c r="L2333" s="1">
        <v>71275</v>
      </c>
      <c r="M2333" s="1">
        <v>45</v>
      </c>
      <c r="N2333" s="1">
        <v>30322</v>
      </c>
      <c r="O2333" s="1">
        <v>387</v>
      </c>
    </row>
    <row r="2334" spans="1:15">
      <c r="A2334" s="12">
        <v>90058000</v>
      </c>
      <c r="B2334" s="1" t="s">
        <v>8983</v>
      </c>
      <c r="C2334" s="12">
        <v>900580</v>
      </c>
      <c r="D2334" s="1" t="s">
        <v>8982</v>
      </c>
      <c r="E2334" s="12">
        <v>9005</v>
      </c>
      <c r="F2334" s="1" t="s">
        <v>1709</v>
      </c>
      <c r="G2334" s="12">
        <v>90</v>
      </c>
      <c r="H2334" s="1" t="s">
        <v>512</v>
      </c>
      <c r="I2334" s="1" t="s">
        <v>49</v>
      </c>
      <c r="J2334" s="1" t="s">
        <v>48</v>
      </c>
      <c r="K2334" s="1" t="s">
        <v>0</v>
      </c>
      <c r="L2334" s="1">
        <v>71241</v>
      </c>
      <c r="M2334" s="1">
        <v>14</v>
      </c>
      <c r="N2334" s="1">
        <v>288493</v>
      </c>
      <c r="O2334" s="1">
        <v>264</v>
      </c>
    </row>
    <row r="2335" spans="1:15">
      <c r="A2335" s="12">
        <v>29051730</v>
      </c>
      <c r="B2335" s="1" t="s">
        <v>8981</v>
      </c>
      <c r="C2335" s="12">
        <v>290517</v>
      </c>
      <c r="D2335" s="1" t="s">
        <v>2962</v>
      </c>
      <c r="E2335" s="12">
        <v>2905</v>
      </c>
      <c r="F2335" s="1" t="s">
        <v>527</v>
      </c>
      <c r="G2335" s="12">
        <v>29</v>
      </c>
      <c r="H2335" s="1" t="s">
        <v>13</v>
      </c>
      <c r="I2335" s="1" t="s">
        <v>12</v>
      </c>
      <c r="J2335" s="1" t="s">
        <v>11</v>
      </c>
      <c r="K2335" s="1" t="s">
        <v>0</v>
      </c>
      <c r="L2335" s="1">
        <v>71174</v>
      </c>
      <c r="M2335" s="1">
        <v>35260</v>
      </c>
      <c r="N2335" s="1">
        <v>20902</v>
      </c>
      <c r="O2335" s="1">
        <v>0</v>
      </c>
    </row>
    <row r="2336" spans="1:15">
      <c r="A2336" s="12">
        <v>85059010</v>
      </c>
      <c r="B2336" s="1" t="s">
        <v>8980</v>
      </c>
      <c r="C2336" s="12">
        <v>850590</v>
      </c>
      <c r="D2336" s="1" t="s">
        <v>6977</v>
      </c>
      <c r="E2336" s="12">
        <v>8505</v>
      </c>
      <c r="F2336" s="1" t="s">
        <v>6164</v>
      </c>
      <c r="G2336" s="12">
        <v>85</v>
      </c>
      <c r="H2336" s="1" t="s">
        <v>102</v>
      </c>
      <c r="I2336" s="1" t="s">
        <v>27</v>
      </c>
      <c r="J2336" s="1" t="s">
        <v>26</v>
      </c>
      <c r="K2336" s="1" t="s">
        <v>0</v>
      </c>
      <c r="L2336" s="1">
        <v>71082</v>
      </c>
      <c r="M2336" s="1">
        <v>41</v>
      </c>
      <c r="N2336" s="1">
        <v>150209</v>
      </c>
      <c r="O2336" s="1">
        <v>2213</v>
      </c>
    </row>
    <row r="2337" spans="1:15">
      <c r="A2337" s="12">
        <v>38099290</v>
      </c>
      <c r="B2337" s="1" t="s">
        <v>8979</v>
      </c>
      <c r="C2337" s="12">
        <v>380992</v>
      </c>
      <c r="D2337" s="1" t="s">
        <v>3559</v>
      </c>
      <c r="E2337" s="12">
        <v>3809</v>
      </c>
      <c r="F2337" s="1" t="s">
        <v>397</v>
      </c>
      <c r="G2337" s="12">
        <v>38</v>
      </c>
      <c r="H2337" s="1" t="s">
        <v>244</v>
      </c>
      <c r="I2337" s="1" t="s">
        <v>12</v>
      </c>
      <c r="J2337" s="1" t="s">
        <v>11</v>
      </c>
      <c r="K2337" s="1" t="s">
        <v>0</v>
      </c>
      <c r="L2337" s="1">
        <v>70887</v>
      </c>
      <c r="M2337" s="1">
        <v>11781</v>
      </c>
      <c r="N2337" s="1">
        <v>900986</v>
      </c>
      <c r="O2337" s="1">
        <v>271744</v>
      </c>
    </row>
    <row r="2338" spans="1:15">
      <c r="A2338" s="12">
        <v>90213930</v>
      </c>
      <c r="B2338" s="1" t="s">
        <v>8978</v>
      </c>
      <c r="C2338" s="12">
        <v>902139</v>
      </c>
      <c r="D2338" s="1" t="s">
        <v>6420</v>
      </c>
      <c r="E2338" s="12">
        <v>9021</v>
      </c>
      <c r="F2338" s="1" t="s">
        <v>5949</v>
      </c>
      <c r="G2338" s="12">
        <v>90</v>
      </c>
      <c r="H2338" s="1" t="s">
        <v>512</v>
      </c>
      <c r="I2338" s="1" t="s">
        <v>49</v>
      </c>
      <c r="J2338" s="1" t="s">
        <v>48</v>
      </c>
      <c r="K2338" s="1" t="s">
        <v>0</v>
      </c>
      <c r="L2338" s="1">
        <v>70641</v>
      </c>
      <c r="M2338" s="1">
        <v>3</v>
      </c>
      <c r="N2338" s="1">
        <v>11026017</v>
      </c>
      <c r="O2338" s="1">
        <v>5616</v>
      </c>
    </row>
    <row r="2339" spans="1:15">
      <c r="A2339" s="13" t="s">
        <v>8977</v>
      </c>
      <c r="B2339" s="1" t="s">
        <v>8976</v>
      </c>
      <c r="C2339" s="13" t="s">
        <v>8975</v>
      </c>
      <c r="D2339" s="1" t="s">
        <v>8974</v>
      </c>
      <c r="E2339" s="13" t="s">
        <v>4850</v>
      </c>
      <c r="F2339" s="1" t="s">
        <v>4849</v>
      </c>
      <c r="G2339" s="13" t="s">
        <v>206</v>
      </c>
      <c r="H2339" s="1" t="s">
        <v>205</v>
      </c>
      <c r="I2339" s="1" t="s">
        <v>204</v>
      </c>
      <c r="J2339" s="1" t="s">
        <v>203</v>
      </c>
      <c r="K2339" s="1" t="s">
        <v>0</v>
      </c>
      <c r="L2339" s="1">
        <v>70467</v>
      </c>
      <c r="M2339" s="1">
        <v>8322</v>
      </c>
      <c r="N2339" s="1">
        <v>0</v>
      </c>
      <c r="O2339" s="1">
        <v>0</v>
      </c>
    </row>
    <row r="2340" spans="1:15">
      <c r="A2340" s="12">
        <v>84439942</v>
      </c>
      <c r="B2340" s="1" t="s">
        <v>8973</v>
      </c>
      <c r="C2340" s="12">
        <v>844399</v>
      </c>
      <c r="D2340" s="1" t="s">
        <v>833</v>
      </c>
      <c r="E2340" s="12">
        <v>8443</v>
      </c>
      <c r="F2340" s="1" t="s">
        <v>738</v>
      </c>
      <c r="G2340" s="12">
        <v>84</v>
      </c>
      <c r="H2340" s="1" t="s">
        <v>28</v>
      </c>
      <c r="I2340" s="1" t="s">
        <v>27</v>
      </c>
      <c r="J2340" s="1" t="s">
        <v>26</v>
      </c>
      <c r="K2340" s="1" t="s">
        <v>0</v>
      </c>
      <c r="L2340" s="1">
        <v>70428</v>
      </c>
      <c r="M2340" s="1">
        <v>81</v>
      </c>
      <c r="N2340" s="1">
        <v>719786</v>
      </c>
      <c r="O2340" s="1">
        <v>1253</v>
      </c>
    </row>
    <row r="2341" spans="1:15">
      <c r="A2341" s="12">
        <v>87033390</v>
      </c>
      <c r="B2341" s="1" t="s">
        <v>8972</v>
      </c>
      <c r="C2341" s="12">
        <v>870333</v>
      </c>
      <c r="D2341" s="1" t="s">
        <v>7960</v>
      </c>
      <c r="E2341" s="12">
        <v>8703</v>
      </c>
      <c r="F2341" s="1" t="s">
        <v>2927</v>
      </c>
      <c r="G2341" s="12">
        <v>87</v>
      </c>
      <c r="H2341" s="1" t="s">
        <v>633</v>
      </c>
      <c r="I2341" s="1" t="s">
        <v>272</v>
      </c>
      <c r="J2341" s="1" t="s">
        <v>271</v>
      </c>
      <c r="K2341" s="1" t="s">
        <v>0</v>
      </c>
      <c r="L2341" s="1">
        <v>70401</v>
      </c>
      <c r="M2341" s="1">
        <v>4151</v>
      </c>
      <c r="N2341" s="1">
        <v>389680</v>
      </c>
      <c r="O2341" s="1">
        <v>13993</v>
      </c>
    </row>
    <row r="2342" spans="1:15">
      <c r="A2342" s="12">
        <v>90200010</v>
      </c>
      <c r="B2342" s="1" t="s">
        <v>8971</v>
      </c>
      <c r="C2342" s="12">
        <v>902000</v>
      </c>
      <c r="D2342" s="1" t="s">
        <v>8970</v>
      </c>
      <c r="E2342" s="12">
        <v>9020</v>
      </c>
      <c r="F2342" s="1" t="s">
        <v>8970</v>
      </c>
      <c r="G2342" s="12">
        <v>90</v>
      </c>
      <c r="H2342" s="1" t="s">
        <v>512</v>
      </c>
      <c r="I2342" s="1" t="s">
        <v>49</v>
      </c>
      <c r="J2342" s="1" t="s">
        <v>48</v>
      </c>
      <c r="K2342" s="1" t="s">
        <v>0</v>
      </c>
      <c r="L2342" s="1">
        <v>70356</v>
      </c>
      <c r="M2342" s="1">
        <v>357</v>
      </c>
      <c r="N2342" s="1">
        <v>1050173</v>
      </c>
      <c r="O2342" s="1">
        <v>10651</v>
      </c>
    </row>
    <row r="2343" spans="1:15">
      <c r="A2343" s="12">
        <v>29215990</v>
      </c>
      <c r="B2343" s="1" t="s">
        <v>516</v>
      </c>
      <c r="C2343" s="12">
        <v>292159</v>
      </c>
      <c r="D2343" s="1" t="s">
        <v>516</v>
      </c>
      <c r="E2343" s="12">
        <v>2921</v>
      </c>
      <c r="F2343" s="1" t="s">
        <v>73</v>
      </c>
      <c r="G2343" s="12">
        <v>29</v>
      </c>
      <c r="H2343" s="1" t="s">
        <v>13</v>
      </c>
      <c r="I2343" s="1" t="s">
        <v>12</v>
      </c>
      <c r="J2343" s="1" t="s">
        <v>11</v>
      </c>
      <c r="K2343" s="1" t="s">
        <v>0</v>
      </c>
      <c r="L2343" s="1">
        <v>70143</v>
      </c>
      <c r="M2343" s="1">
        <v>18550</v>
      </c>
      <c r="N2343" s="1">
        <v>169446</v>
      </c>
      <c r="O2343" s="1">
        <v>8268</v>
      </c>
    </row>
    <row r="2344" spans="1:15">
      <c r="A2344" s="12">
        <v>84304990</v>
      </c>
      <c r="B2344" s="1" t="s">
        <v>8969</v>
      </c>
      <c r="C2344" s="12">
        <v>843049</v>
      </c>
      <c r="D2344" s="1" t="s">
        <v>3817</v>
      </c>
      <c r="E2344" s="12">
        <v>8430</v>
      </c>
      <c r="F2344" s="1" t="s">
        <v>3526</v>
      </c>
      <c r="G2344" s="12">
        <v>84</v>
      </c>
      <c r="H2344" s="1" t="s">
        <v>28</v>
      </c>
      <c r="I2344" s="1" t="s">
        <v>27</v>
      </c>
      <c r="J2344" s="1" t="s">
        <v>26</v>
      </c>
      <c r="K2344" s="1" t="s">
        <v>0</v>
      </c>
      <c r="L2344" s="1">
        <v>70000</v>
      </c>
      <c r="M2344" s="1">
        <v>11400</v>
      </c>
      <c r="N2344" s="1">
        <v>73259</v>
      </c>
      <c r="O2344" s="1">
        <v>6384</v>
      </c>
    </row>
    <row r="2345" spans="1:15">
      <c r="A2345" s="12">
        <v>84518000</v>
      </c>
      <c r="B2345" s="1" t="s">
        <v>8968</v>
      </c>
      <c r="C2345" s="12">
        <v>845180</v>
      </c>
      <c r="D2345" s="1" t="s">
        <v>8968</v>
      </c>
      <c r="E2345" s="12">
        <v>8451</v>
      </c>
      <c r="F2345" s="1" t="s">
        <v>799</v>
      </c>
      <c r="G2345" s="12">
        <v>84</v>
      </c>
      <c r="H2345" s="1" t="s">
        <v>28</v>
      </c>
      <c r="I2345" s="1" t="s">
        <v>27</v>
      </c>
      <c r="J2345" s="1" t="s">
        <v>26</v>
      </c>
      <c r="K2345" s="1" t="s">
        <v>0</v>
      </c>
      <c r="L2345" s="1">
        <v>69930</v>
      </c>
      <c r="M2345" s="1">
        <v>1205</v>
      </c>
      <c r="N2345" s="1">
        <v>223825</v>
      </c>
      <c r="O2345" s="1">
        <v>2909</v>
      </c>
    </row>
    <row r="2346" spans="1:15">
      <c r="A2346" s="12">
        <v>84425000</v>
      </c>
      <c r="B2346" s="1" t="s">
        <v>8967</v>
      </c>
      <c r="C2346" s="12">
        <v>844250</v>
      </c>
      <c r="D2346" s="1" t="s">
        <v>8966</v>
      </c>
      <c r="E2346" s="12">
        <v>8442</v>
      </c>
      <c r="F2346" s="1" t="s">
        <v>4491</v>
      </c>
      <c r="G2346" s="12">
        <v>84</v>
      </c>
      <c r="H2346" s="1" t="s">
        <v>28</v>
      </c>
      <c r="I2346" s="1" t="s">
        <v>27</v>
      </c>
      <c r="J2346" s="1" t="s">
        <v>26</v>
      </c>
      <c r="K2346" s="1" t="s">
        <v>0</v>
      </c>
      <c r="L2346" s="1">
        <v>69860</v>
      </c>
      <c r="M2346" s="1">
        <v>1035</v>
      </c>
      <c r="N2346" s="1">
        <v>77431</v>
      </c>
      <c r="O2346" s="1">
        <v>2031</v>
      </c>
    </row>
    <row r="2347" spans="1:15">
      <c r="A2347" s="12">
        <v>83063000</v>
      </c>
      <c r="B2347" s="1" t="s">
        <v>8965</v>
      </c>
      <c r="C2347" s="12">
        <v>830630</v>
      </c>
      <c r="D2347" s="1" t="s">
        <v>8964</v>
      </c>
      <c r="E2347" s="12">
        <v>8306</v>
      </c>
      <c r="F2347" s="1" t="s">
        <v>1966</v>
      </c>
      <c r="G2347" s="12">
        <v>83</v>
      </c>
      <c r="H2347" s="1" t="s">
        <v>929</v>
      </c>
      <c r="I2347" s="1" t="s">
        <v>107</v>
      </c>
      <c r="J2347" s="1" t="s">
        <v>106</v>
      </c>
      <c r="K2347" s="1" t="s">
        <v>0</v>
      </c>
      <c r="L2347" s="1">
        <v>69694</v>
      </c>
      <c r="M2347" s="1">
        <v>775</v>
      </c>
      <c r="N2347" s="1">
        <v>10861</v>
      </c>
      <c r="O2347" s="1">
        <v>206</v>
      </c>
    </row>
    <row r="2348" spans="1:15">
      <c r="A2348" s="12">
        <v>90299010</v>
      </c>
      <c r="B2348" s="1" t="s">
        <v>8963</v>
      </c>
      <c r="C2348" s="12">
        <v>902990</v>
      </c>
      <c r="D2348" s="1" t="s">
        <v>8612</v>
      </c>
      <c r="E2348" s="12">
        <v>9029</v>
      </c>
      <c r="F2348" s="1" t="s">
        <v>5741</v>
      </c>
      <c r="G2348" s="12">
        <v>90</v>
      </c>
      <c r="H2348" s="1" t="s">
        <v>512</v>
      </c>
      <c r="I2348" s="1" t="s">
        <v>49</v>
      </c>
      <c r="J2348" s="1" t="s">
        <v>48</v>
      </c>
      <c r="K2348" s="1" t="s">
        <v>0</v>
      </c>
      <c r="L2348" s="1">
        <v>69530</v>
      </c>
      <c r="M2348" s="1">
        <v>103</v>
      </c>
      <c r="N2348" s="1">
        <v>1274739</v>
      </c>
      <c r="O2348" s="1">
        <v>4217</v>
      </c>
    </row>
    <row r="2349" spans="1:15">
      <c r="A2349" s="12">
        <v>82041100</v>
      </c>
      <c r="B2349" s="1" t="s">
        <v>8962</v>
      </c>
      <c r="C2349" s="12">
        <v>820411</v>
      </c>
      <c r="D2349" s="1" t="s">
        <v>8962</v>
      </c>
      <c r="E2349" s="12">
        <v>8204</v>
      </c>
      <c r="F2349" s="1" t="s">
        <v>6818</v>
      </c>
      <c r="G2349" s="12">
        <v>82</v>
      </c>
      <c r="H2349" s="1" t="s">
        <v>768</v>
      </c>
      <c r="I2349" s="1" t="s">
        <v>107</v>
      </c>
      <c r="J2349" s="1" t="s">
        <v>106</v>
      </c>
      <c r="K2349" s="1" t="s">
        <v>0</v>
      </c>
      <c r="L2349" s="1">
        <v>69446</v>
      </c>
      <c r="M2349" s="1">
        <v>731</v>
      </c>
      <c r="N2349" s="1">
        <v>724064</v>
      </c>
      <c r="O2349" s="1">
        <v>8343</v>
      </c>
    </row>
    <row r="2350" spans="1:15">
      <c r="A2350" s="12">
        <v>73239400</v>
      </c>
      <c r="B2350" s="1" t="s">
        <v>8961</v>
      </c>
      <c r="C2350" s="12">
        <v>732394</v>
      </c>
      <c r="D2350" s="1" t="s">
        <v>8960</v>
      </c>
      <c r="E2350" s="12">
        <v>7323</v>
      </c>
      <c r="F2350" s="1" t="s">
        <v>6758</v>
      </c>
      <c r="G2350" s="12">
        <v>73</v>
      </c>
      <c r="H2350" s="1" t="s">
        <v>108</v>
      </c>
      <c r="I2350" s="1" t="s">
        <v>107</v>
      </c>
      <c r="J2350" s="1" t="s">
        <v>106</v>
      </c>
      <c r="K2350" s="1" t="s">
        <v>0</v>
      </c>
      <c r="L2350" s="1">
        <v>69391</v>
      </c>
      <c r="M2350" s="1">
        <v>1030</v>
      </c>
      <c r="N2350" s="1">
        <v>11986</v>
      </c>
      <c r="O2350" s="1">
        <v>132</v>
      </c>
    </row>
    <row r="2351" spans="1:15">
      <c r="A2351" s="12">
        <v>85412910</v>
      </c>
      <c r="B2351" s="1" t="s">
        <v>8959</v>
      </c>
      <c r="C2351" s="12">
        <v>854129</v>
      </c>
      <c r="D2351" s="1" t="s">
        <v>8958</v>
      </c>
      <c r="E2351" s="12">
        <v>8541</v>
      </c>
      <c r="F2351" s="1" t="s">
        <v>390</v>
      </c>
      <c r="G2351" s="12">
        <v>85</v>
      </c>
      <c r="H2351" s="1" t="s">
        <v>102</v>
      </c>
      <c r="I2351" s="1" t="s">
        <v>27</v>
      </c>
      <c r="J2351" s="1" t="s">
        <v>26</v>
      </c>
      <c r="K2351" s="1" t="s">
        <v>0</v>
      </c>
      <c r="L2351" s="1">
        <v>69368</v>
      </c>
      <c r="M2351" s="1">
        <v>11</v>
      </c>
      <c r="N2351" s="1">
        <v>734457</v>
      </c>
      <c r="O2351" s="1">
        <v>4294</v>
      </c>
    </row>
    <row r="2352" spans="1:15">
      <c r="A2352" s="12">
        <v>33012922</v>
      </c>
      <c r="B2352" s="1" t="s">
        <v>8957</v>
      </c>
      <c r="C2352" s="12">
        <v>330129</v>
      </c>
      <c r="D2352" s="1" t="s">
        <v>408</v>
      </c>
      <c r="E2352" s="12">
        <v>3301</v>
      </c>
      <c r="F2352" s="1" t="s">
        <v>407</v>
      </c>
      <c r="G2352" s="12">
        <v>33</v>
      </c>
      <c r="H2352" s="1" t="s">
        <v>406</v>
      </c>
      <c r="I2352" s="1" t="s">
        <v>12</v>
      </c>
      <c r="J2352" s="1" t="s">
        <v>11</v>
      </c>
      <c r="K2352" s="1" t="s">
        <v>0</v>
      </c>
      <c r="L2352" s="1">
        <v>69340</v>
      </c>
      <c r="M2352" s="1">
        <v>150</v>
      </c>
      <c r="N2352" s="1">
        <v>313086</v>
      </c>
      <c r="O2352" s="1">
        <v>960</v>
      </c>
    </row>
    <row r="2353" spans="1:15">
      <c r="A2353" s="12">
        <v>48209000</v>
      </c>
      <c r="B2353" s="1" t="s">
        <v>8956</v>
      </c>
      <c r="C2353" s="12">
        <v>482090</v>
      </c>
      <c r="D2353" s="1" t="s">
        <v>8955</v>
      </c>
      <c r="E2353" s="12">
        <v>4820</v>
      </c>
      <c r="F2353" s="1" t="s">
        <v>5398</v>
      </c>
      <c r="G2353" s="12">
        <v>48</v>
      </c>
      <c r="H2353" s="1" t="s">
        <v>19</v>
      </c>
      <c r="I2353" s="1" t="s">
        <v>18</v>
      </c>
      <c r="J2353" s="1" t="s">
        <v>17</v>
      </c>
      <c r="K2353" s="1" t="s">
        <v>0</v>
      </c>
      <c r="L2353" s="1">
        <v>69314</v>
      </c>
      <c r="M2353" s="1">
        <v>12401</v>
      </c>
      <c r="N2353" s="1">
        <v>32452</v>
      </c>
      <c r="O2353" s="1">
        <v>551</v>
      </c>
    </row>
    <row r="2354" spans="1:15">
      <c r="A2354" s="12">
        <v>76042919</v>
      </c>
      <c r="B2354" s="1" t="s">
        <v>8954</v>
      </c>
      <c r="C2354" s="12">
        <v>760429</v>
      </c>
      <c r="D2354" s="1" t="s">
        <v>5381</v>
      </c>
      <c r="E2354" s="12">
        <v>7604</v>
      </c>
      <c r="F2354" s="1" t="s">
        <v>5380</v>
      </c>
      <c r="G2354" s="12">
        <v>76</v>
      </c>
      <c r="H2354" s="1" t="s">
        <v>1262</v>
      </c>
      <c r="I2354" s="1" t="s">
        <v>107</v>
      </c>
      <c r="J2354" s="1" t="s">
        <v>106</v>
      </c>
      <c r="K2354" s="1" t="s">
        <v>0</v>
      </c>
      <c r="L2354" s="1">
        <v>69222</v>
      </c>
      <c r="M2354" s="1">
        <v>3295</v>
      </c>
      <c r="N2354" s="1">
        <v>4919020</v>
      </c>
      <c r="O2354" s="1">
        <v>407584</v>
      </c>
    </row>
    <row r="2355" spans="1:15">
      <c r="A2355" s="12">
        <v>40139000</v>
      </c>
      <c r="B2355" s="1" t="s">
        <v>8953</v>
      </c>
      <c r="C2355" s="12">
        <v>401390</v>
      </c>
      <c r="D2355" s="1" t="s">
        <v>8953</v>
      </c>
      <c r="E2355" s="12">
        <v>4013</v>
      </c>
      <c r="F2355" s="1" t="s">
        <v>4957</v>
      </c>
      <c r="G2355" s="12">
        <v>40</v>
      </c>
      <c r="H2355" s="1" t="s">
        <v>422</v>
      </c>
      <c r="I2355" s="1" t="s">
        <v>37</v>
      </c>
      <c r="J2355" s="1" t="s">
        <v>36</v>
      </c>
      <c r="K2355" s="1" t="s">
        <v>0</v>
      </c>
      <c r="L2355" s="1">
        <v>69073</v>
      </c>
      <c r="M2355" s="1">
        <v>3097</v>
      </c>
      <c r="N2355" s="1">
        <v>756632</v>
      </c>
      <c r="O2355" s="1">
        <v>9120</v>
      </c>
    </row>
    <row r="2356" spans="1:15">
      <c r="A2356" s="12">
        <v>42021900</v>
      </c>
      <c r="B2356" s="1" t="s">
        <v>8952</v>
      </c>
      <c r="C2356" s="12">
        <v>420219</v>
      </c>
      <c r="D2356" s="1" t="s">
        <v>8951</v>
      </c>
      <c r="E2356" s="12">
        <v>4202</v>
      </c>
      <c r="F2356" s="1" t="s">
        <v>7971</v>
      </c>
      <c r="G2356" s="12">
        <v>42</v>
      </c>
      <c r="H2356" s="1" t="s">
        <v>6168</v>
      </c>
      <c r="I2356" s="1" t="s">
        <v>2609</v>
      </c>
      <c r="J2356" s="1" t="s">
        <v>2608</v>
      </c>
      <c r="K2356" s="1" t="s">
        <v>0</v>
      </c>
      <c r="L2356" s="1">
        <v>68723</v>
      </c>
      <c r="M2356" s="1">
        <v>1453</v>
      </c>
      <c r="N2356" s="1">
        <v>333983</v>
      </c>
      <c r="O2356" s="1">
        <v>8968</v>
      </c>
    </row>
    <row r="2357" spans="1:15">
      <c r="A2357" s="12">
        <v>84439922</v>
      </c>
      <c r="B2357" s="1" t="s">
        <v>8950</v>
      </c>
      <c r="C2357" s="12">
        <v>844399</v>
      </c>
      <c r="D2357" s="1" t="s">
        <v>833</v>
      </c>
      <c r="E2357" s="12">
        <v>8443</v>
      </c>
      <c r="F2357" s="1" t="s">
        <v>738</v>
      </c>
      <c r="G2357" s="12">
        <v>84</v>
      </c>
      <c r="H2357" s="1" t="s">
        <v>28</v>
      </c>
      <c r="I2357" s="1" t="s">
        <v>27</v>
      </c>
      <c r="J2357" s="1" t="s">
        <v>26</v>
      </c>
      <c r="K2357" s="1" t="s">
        <v>0</v>
      </c>
      <c r="L2357" s="1">
        <v>68553</v>
      </c>
      <c r="M2357" s="1">
        <v>398</v>
      </c>
      <c r="N2357" s="1">
        <v>1434597</v>
      </c>
      <c r="O2357" s="1">
        <v>3332</v>
      </c>
    </row>
    <row r="2358" spans="1:15">
      <c r="A2358" s="12">
        <v>16022000</v>
      </c>
      <c r="B2358" s="1" t="s">
        <v>8949</v>
      </c>
      <c r="C2358" s="12">
        <v>160220</v>
      </c>
      <c r="D2358" s="1" t="s">
        <v>8948</v>
      </c>
      <c r="E2358" s="12">
        <v>1602</v>
      </c>
      <c r="F2358" s="1" t="s">
        <v>4350</v>
      </c>
      <c r="G2358" s="12">
        <v>16</v>
      </c>
      <c r="H2358" s="1" t="s">
        <v>2758</v>
      </c>
      <c r="I2358" s="1" t="s">
        <v>751</v>
      </c>
      <c r="J2358" s="1" t="s">
        <v>750</v>
      </c>
      <c r="K2358" s="1" t="s">
        <v>0</v>
      </c>
      <c r="L2358" s="1">
        <v>68362</v>
      </c>
      <c r="M2358" s="1">
        <v>17136</v>
      </c>
      <c r="N2358" s="1">
        <v>0</v>
      </c>
      <c r="O2358" s="1">
        <v>0</v>
      </c>
    </row>
    <row r="2359" spans="1:15">
      <c r="A2359" s="12">
        <v>19043000</v>
      </c>
      <c r="B2359" s="1" t="s">
        <v>8947</v>
      </c>
      <c r="C2359" s="12">
        <v>190430</v>
      </c>
      <c r="D2359" s="1" t="s">
        <v>8946</v>
      </c>
      <c r="E2359" s="12">
        <v>1904</v>
      </c>
      <c r="F2359" s="1" t="s">
        <v>6994</v>
      </c>
      <c r="G2359" s="12">
        <v>19</v>
      </c>
      <c r="H2359" s="1" t="s">
        <v>1029</v>
      </c>
      <c r="I2359" s="1" t="s">
        <v>751</v>
      </c>
      <c r="J2359" s="1" t="s">
        <v>750</v>
      </c>
      <c r="K2359" s="1" t="s">
        <v>0</v>
      </c>
      <c r="L2359" s="1">
        <v>67783</v>
      </c>
      <c r="M2359" s="1">
        <v>39765</v>
      </c>
      <c r="N2359" s="1">
        <v>0</v>
      </c>
      <c r="O2359" s="1">
        <v>0</v>
      </c>
    </row>
    <row r="2360" spans="1:15">
      <c r="A2360" s="12">
        <v>57039000</v>
      </c>
      <c r="B2360" s="1" t="s">
        <v>8945</v>
      </c>
      <c r="C2360" s="12">
        <v>570390</v>
      </c>
      <c r="D2360" s="1" t="s">
        <v>8944</v>
      </c>
      <c r="E2360" s="12">
        <v>5703</v>
      </c>
      <c r="F2360" s="1" t="s">
        <v>7551</v>
      </c>
      <c r="G2360" s="12">
        <v>57</v>
      </c>
      <c r="H2360" s="1" t="s">
        <v>467</v>
      </c>
      <c r="I2360" s="1" t="s">
        <v>2</v>
      </c>
      <c r="J2360" s="1" t="s">
        <v>1</v>
      </c>
      <c r="K2360" s="1" t="s">
        <v>0</v>
      </c>
      <c r="L2360" s="1">
        <v>67654</v>
      </c>
      <c r="M2360" s="1">
        <v>2820</v>
      </c>
      <c r="N2360" s="1">
        <v>107701</v>
      </c>
      <c r="O2360" s="1">
        <v>2913</v>
      </c>
    </row>
    <row r="2361" spans="1:15">
      <c r="A2361" s="12">
        <v>76129090</v>
      </c>
      <c r="B2361" s="1" t="s">
        <v>8943</v>
      </c>
      <c r="C2361" s="12">
        <v>761290</v>
      </c>
      <c r="D2361" s="1" t="s">
        <v>6024</v>
      </c>
      <c r="E2361" s="12">
        <v>7612</v>
      </c>
      <c r="F2361" s="1" t="s">
        <v>6023</v>
      </c>
      <c r="G2361" s="12">
        <v>76</v>
      </c>
      <c r="H2361" s="1" t="s">
        <v>1262</v>
      </c>
      <c r="I2361" s="1" t="s">
        <v>107</v>
      </c>
      <c r="J2361" s="1" t="s">
        <v>106</v>
      </c>
      <c r="K2361" s="1" t="s">
        <v>0</v>
      </c>
      <c r="L2361" s="1">
        <v>67628</v>
      </c>
      <c r="M2361" s="1">
        <v>8815</v>
      </c>
      <c r="N2361" s="1">
        <v>75194</v>
      </c>
      <c r="O2361" s="1">
        <v>1236</v>
      </c>
    </row>
    <row r="2362" spans="1:15">
      <c r="A2362" s="12">
        <v>61112000</v>
      </c>
      <c r="B2362" s="1" t="s">
        <v>8942</v>
      </c>
      <c r="C2362" s="12">
        <v>611120</v>
      </c>
      <c r="D2362" s="1" t="s">
        <v>8941</v>
      </c>
      <c r="E2362" s="12">
        <v>6111</v>
      </c>
      <c r="F2362" s="1" t="s">
        <v>5748</v>
      </c>
      <c r="G2362" s="12">
        <v>61</v>
      </c>
      <c r="H2362" s="1" t="s">
        <v>234</v>
      </c>
      <c r="I2362" s="1" t="s">
        <v>2</v>
      </c>
      <c r="J2362" s="1" t="s">
        <v>1</v>
      </c>
      <c r="K2362" s="1" t="s">
        <v>0</v>
      </c>
      <c r="L2362" s="1">
        <v>67549</v>
      </c>
      <c r="M2362" s="1">
        <v>1243</v>
      </c>
      <c r="N2362" s="1">
        <v>58964</v>
      </c>
      <c r="O2362" s="1">
        <v>862</v>
      </c>
    </row>
    <row r="2363" spans="1:15">
      <c r="A2363" s="12">
        <v>29092000</v>
      </c>
      <c r="B2363" s="1" t="s">
        <v>8940</v>
      </c>
      <c r="C2363" s="12">
        <v>290920</v>
      </c>
      <c r="D2363" s="1" t="s">
        <v>8939</v>
      </c>
      <c r="E2363" s="12">
        <v>2909</v>
      </c>
      <c r="F2363" s="1" t="s">
        <v>377</v>
      </c>
      <c r="G2363" s="12">
        <v>29</v>
      </c>
      <c r="H2363" s="1" t="s">
        <v>13</v>
      </c>
      <c r="I2363" s="1" t="s">
        <v>12</v>
      </c>
      <c r="J2363" s="1" t="s">
        <v>11</v>
      </c>
      <c r="K2363" s="1" t="s">
        <v>0</v>
      </c>
      <c r="L2363" s="1">
        <v>67536</v>
      </c>
      <c r="M2363" s="1">
        <v>1447</v>
      </c>
      <c r="N2363" s="1">
        <v>135809</v>
      </c>
      <c r="O2363" s="1">
        <v>954</v>
      </c>
    </row>
    <row r="2364" spans="1:15">
      <c r="A2364" s="12">
        <v>84775990</v>
      </c>
      <c r="B2364" s="1" t="s">
        <v>8938</v>
      </c>
      <c r="C2364" s="12">
        <v>847759</v>
      </c>
      <c r="D2364" s="1" t="s">
        <v>5719</v>
      </c>
      <c r="E2364" s="12">
        <v>8477</v>
      </c>
      <c r="F2364" s="1" t="s">
        <v>585</v>
      </c>
      <c r="G2364" s="12">
        <v>84</v>
      </c>
      <c r="H2364" s="1" t="s">
        <v>28</v>
      </c>
      <c r="I2364" s="1" t="s">
        <v>27</v>
      </c>
      <c r="J2364" s="1" t="s">
        <v>26</v>
      </c>
      <c r="K2364" s="1" t="s">
        <v>0</v>
      </c>
      <c r="L2364" s="1">
        <v>67487</v>
      </c>
      <c r="M2364" s="1">
        <v>1110</v>
      </c>
      <c r="N2364" s="1">
        <v>647780</v>
      </c>
      <c r="O2364" s="1">
        <v>4656</v>
      </c>
    </row>
    <row r="2365" spans="1:15">
      <c r="A2365" s="12">
        <v>39211900</v>
      </c>
      <c r="B2365" s="1" t="s">
        <v>8937</v>
      </c>
      <c r="C2365" s="12">
        <v>392119</v>
      </c>
      <c r="D2365" s="1" t="s">
        <v>8936</v>
      </c>
      <c r="E2365" s="12">
        <v>3921</v>
      </c>
      <c r="F2365" s="1" t="s">
        <v>2147</v>
      </c>
      <c r="G2365" s="12">
        <v>39</v>
      </c>
      <c r="H2365" s="1" t="s">
        <v>38</v>
      </c>
      <c r="I2365" s="1" t="s">
        <v>37</v>
      </c>
      <c r="J2365" s="1" t="s">
        <v>36</v>
      </c>
      <c r="K2365" s="1" t="s">
        <v>0</v>
      </c>
      <c r="L2365" s="1">
        <v>67449</v>
      </c>
      <c r="M2365" s="1">
        <v>15697</v>
      </c>
      <c r="N2365" s="1">
        <v>6449943</v>
      </c>
      <c r="O2365" s="1">
        <v>589842</v>
      </c>
    </row>
    <row r="2366" spans="1:15">
      <c r="A2366" s="12">
        <v>62059090</v>
      </c>
      <c r="B2366" s="1" t="s">
        <v>8935</v>
      </c>
      <c r="C2366" s="12">
        <v>620590</v>
      </c>
      <c r="D2366" s="1" t="s">
        <v>5601</v>
      </c>
      <c r="E2366" s="12">
        <v>6205</v>
      </c>
      <c r="F2366" s="1" t="s">
        <v>5600</v>
      </c>
      <c r="G2366" s="12">
        <v>62</v>
      </c>
      <c r="H2366" s="1" t="s">
        <v>248</v>
      </c>
      <c r="I2366" s="1" t="s">
        <v>2</v>
      </c>
      <c r="J2366" s="1" t="s">
        <v>1</v>
      </c>
      <c r="K2366" s="1" t="s">
        <v>0</v>
      </c>
      <c r="L2366" s="1">
        <v>67424</v>
      </c>
      <c r="M2366" s="1">
        <v>884</v>
      </c>
      <c r="N2366" s="1">
        <v>9861</v>
      </c>
      <c r="O2366" s="1">
        <v>33</v>
      </c>
    </row>
    <row r="2367" spans="1:15">
      <c r="A2367" s="12">
        <v>39033020</v>
      </c>
      <c r="B2367" s="1" t="s">
        <v>8934</v>
      </c>
      <c r="C2367" s="12">
        <v>390330</v>
      </c>
      <c r="D2367" s="1" t="s">
        <v>3102</v>
      </c>
      <c r="E2367" s="12">
        <v>3903</v>
      </c>
      <c r="F2367" s="1" t="s">
        <v>3101</v>
      </c>
      <c r="G2367" s="12">
        <v>39</v>
      </c>
      <c r="H2367" s="1" t="s">
        <v>38</v>
      </c>
      <c r="I2367" s="1" t="s">
        <v>37</v>
      </c>
      <c r="J2367" s="1" t="s">
        <v>36</v>
      </c>
      <c r="K2367" s="1" t="s">
        <v>0</v>
      </c>
      <c r="L2367" s="1">
        <v>67373</v>
      </c>
      <c r="M2367" s="1">
        <v>1407</v>
      </c>
      <c r="N2367" s="1">
        <v>5199809</v>
      </c>
      <c r="O2367" s="1">
        <v>2196713</v>
      </c>
    </row>
    <row r="2368" spans="1:15">
      <c r="A2368" s="12">
        <v>84871000</v>
      </c>
      <c r="B2368" s="1" t="s">
        <v>8933</v>
      </c>
      <c r="C2368" s="12">
        <v>848710</v>
      </c>
      <c r="D2368" s="1" t="s">
        <v>8933</v>
      </c>
      <c r="E2368" s="12">
        <v>8487</v>
      </c>
      <c r="F2368" s="1" t="s">
        <v>8932</v>
      </c>
      <c r="G2368" s="12">
        <v>84</v>
      </c>
      <c r="H2368" s="1" t="s">
        <v>28</v>
      </c>
      <c r="I2368" s="1" t="s">
        <v>27</v>
      </c>
      <c r="J2368" s="1" t="s">
        <v>26</v>
      </c>
      <c r="K2368" s="1" t="s">
        <v>0</v>
      </c>
      <c r="L2368" s="1">
        <v>67369</v>
      </c>
      <c r="M2368" s="1">
        <v>139</v>
      </c>
      <c r="N2368" s="1">
        <v>2479466</v>
      </c>
      <c r="O2368" s="1">
        <v>68863</v>
      </c>
    </row>
    <row r="2369" spans="1:15">
      <c r="A2369" s="12">
        <v>85423390</v>
      </c>
      <c r="B2369" s="1" t="s">
        <v>8931</v>
      </c>
      <c r="C2369" s="12">
        <v>854233</v>
      </c>
      <c r="D2369" s="1" t="s">
        <v>1329</v>
      </c>
      <c r="E2369" s="12">
        <v>8542</v>
      </c>
      <c r="F2369" s="1" t="s">
        <v>297</v>
      </c>
      <c r="G2369" s="12">
        <v>85</v>
      </c>
      <c r="H2369" s="1" t="s">
        <v>102</v>
      </c>
      <c r="I2369" s="1" t="s">
        <v>27</v>
      </c>
      <c r="J2369" s="1" t="s">
        <v>26</v>
      </c>
      <c r="K2369" s="1" t="s">
        <v>0</v>
      </c>
      <c r="L2369" s="1">
        <v>67117</v>
      </c>
      <c r="M2369" s="1">
        <v>35</v>
      </c>
      <c r="N2369" s="1">
        <v>1143307</v>
      </c>
      <c r="O2369" s="1">
        <v>497</v>
      </c>
    </row>
    <row r="2370" spans="1:15">
      <c r="A2370" s="12">
        <v>85068090</v>
      </c>
      <c r="B2370" s="1" t="s">
        <v>8930</v>
      </c>
      <c r="C2370" s="12">
        <v>850680</v>
      </c>
      <c r="D2370" s="1" t="s">
        <v>1011</v>
      </c>
      <c r="E2370" s="12">
        <v>8506</v>
      </c>
      <c r="F2370" s="1" t="s">
        <v>678</v>
      </c>
      <c r="G2370" s="12">
        <v>85</v>
      </c>
      <c r="H2370" s="1" t="s">
        <v>102</v>
      </c>
      <c r="I2370" s="1" t="s">
        <v>27</v>
      </c>
      <c r="J2370" s="1" t="s">
        <v>26</v>
      </c>
      <c r="K2370" s="1" t="s">
        <v>0</v>
      </c>
      <c r="L2370" s="1">
        <v>66984</v>
      </c>
      <c r="M2370" s="1">
        <v>68</v>
      </c>
      <c r="N2370" s="1">
        <v>393837</v>
      </c>
      <c r="O2370" s="1">
        <v>3750</v>
      </c>
    </row>
    <row r="2371" spans="1:15">
      <c r="A2371" s="12">
        <v>28402000</v>
      </c>
      <c r="B2371" s="1" t="s">
        <v>8929</v>
      </c>
      <c r="C2371" s="12">
        <v>284020</v>
      </c>
      <c r="D2371" s="1" t="s">
        <v>8929</v>
      </c>
      <c r="E2371" s="12">
        <v>2840</v>
      </c>
      <c r="F2371" s="1" t="s">
        <v>972</v>
      </c>
      <c r="G2371" s="12">
        <v>28</v>
      </c>
      <c r="H2371" s="1" t="s">
        <v>118</v>
      </c>
      <c r="I2371" s="1" t="s">
        <v>12</v>
      </c>
      <c r="J2371" s="1" t="s">
        <v>11</v>
      </c>
      <c r="K2371" s="1" t="s">
        <v>0</v>
      </c>
      <c r="L2371" s="1">
        <v>66780</v>
      </c>
      <c r="M2371" s="1">
        <v>714</v>
      </c>
      <c r="N2371" s="1">
        <v>444694</v>
      </c>
      <c r="O2371" s="1">
        <v>264867</v>
      </c>
    </row>
    <row r="2372" spans="1:15">
      <c r="A2372" s="12">
        <v>28269090</v>
      </c>
      <c r="B2372" s="1" t="s">
        <v>8928</v>
      </c>
      <c r="C2372" s="12">
        <v>282690</v>
      </c>
      <c r="D2372" s="1" t="s">
        <v>8927</v>
      </c>
      <c r="E2372" s="12">
        <v>2826</v>
      </c>
      <c r="F2372" s="1" t="s">
        <v>2617</v>
      </c>
      <c r="G2372" s="12">
        <v>28</v>
      </c>
      <c r="H2372" s="1" t="s">
        <v>118</v>
      </c>
      <c r="I2372" s="1" t="s">
        <v>12</v>
      </c>
      <c r="J2372" s="1" t="s">
        <v>11</v>
      </c>
      <c r="K2372" s="1" t="s">
        <v>0</v>
      </c>
      <c r="L2372" s="1">
        <v>66555</v>
      </c>
      <c r="M2372" s="1">
        <v>36000</v>
      </c>
      <c r="N2372" s="1">
        <v>98162</v>
      </c>
      <c r="O2372" s="1">
        <v>8993</v>
      </c>
    </row>
    <row r="2373" spans="1:15">
      <c r="A2373" s="12">
        <v>39232110</v>
      </c>
      <c r="B2373" s="1" t="s">
        <v>8926</v>
      </c>
      <c r="C2373" s="12">
        <v>392321</v>
      </c>
      <c r="D2373" s="1" t="s">
        <v>8925</v>
      </c>
      <c r="E2373" s="12">
        <v>3923</v>
      </c>
      <c r="F2373" s="1" t="s">
        <v>1199</v>
      </c>
      <c r="G2373" s="12">
        <v>39</v>
      </c>
      <c r="H2373" s="1" t="s">
        <v>38</v>
      </c>
      <c r="I2373" s="1" t="s">
        <v>37</v>
      </c>
      <c r="J2373" s="1" t="s">
        <v>36</v>
      </c>
      <c r="K2373" s="1" t="s">
        <v>0</v>
      </c>
      <c r="L2373" s="1">
        <v>66499</v>
      </c>
      <c r="M2373" s="1">
        <v>43430</v>
      </c>
      <c r="N2373" s="1">
        <v>839304</v>
      </c>
      <c r="O2373" s="1">
        <v>19224</v>
      </c>
    </row>
    <row r="2374" spans="1:15">
      <c r="A2374" s="13" t="s">
        <v>8924</v>
      </c>
      <c r="B2374" s="1" t="s">
        <v>8922</v>
      </c>
      <c r="C2374" s="13" t="s">
        <v>8923</v>
      </c>
      <c r="D2374" s="1" t="s">
        <v>8922</v>
      </c>
      <c r="E2374" s="13" t="s">
        <v>4487</v>
      </c>
      <c r="F2374" s="1" t="s">
        <v>4486</v>
      </c>
      <c r="G2374" s="13" t="s">
        <v>4326</v>
      </c>
      <c r="H2374" s="1" t="s">
        <v>4325</v>
      </c>
      <c r="I2374" s="1" t="s">
        <v>59</v>
      </c>
      <c r="J2374" s="1" t="s">
        <v>58</v>
      </c>
      <c r="K2374" s="1" t="s">
        <v>0</v>
      </c>
      <c r="L2374" s="1">
        <v>66459</v>
      </c>
      <c r="M2374" s="1">
        <v>7459</v>
      </c>
      <c r="N2374" s="1">
        <v>0</v>
      </c>
      <c r="O2374" s="1">
        <v>0</v>
      </c>
    </row>
    <row r="2375" spans="1:15">
      <c r="A2375" s="12">
        <v>85340039</v>
      </c>
      <c r="B2375" s="1" t="s">
        <v>8921</v>
      </c>
      <c r="C2375" s="12">
        <v>853400</v>
      </c>
      <c r="D2375" s="1" t="s">
        <v>1773</v>
      </c>
      <c r="E2375" s="12">
        <v>8534</v>
      </c>
      <c r="F2375" s="1" t="s">
        <v>1772</v>
      </c>
      <c r="G2375" s="12">
        <v>85</v>
      </c>
      <c r="H2375" s="1" t="s">
        <v>102</v>
      </c>
      <c r="I2375" s="1" t="s">
        <v>27</v>
      </c>
      <c r="J2375" s="1" t="s">
        <v>26</v>
      </c>
      <c r="K2375" s="1" t="s">
        <v>0</v>
      </c>
      <c r="L2375" s="1">
        <v>66236</v>
      </c>
      <c r="M2375" s="1">
        <v>11</v>
      </c>
      <c r="N2375" s="1">
        <v>222443</v>
      </c>
      <c r="O2375" s="1">
        <v>76</v>
      </c>
    </row>
    <row r="2376" spans="1:15">
      <c r="A2376" s="12">
        <v>62104000</v>
      </c>
      <c r="B2376" s="1" t="s">
        <v>8920</v>
      </c>
      <c r="C2376" s="12">
        <v>621040</v>
      </c>
      <c r="D2376" s="1" t="s">
        <v>8919</v>
      </c>
      <c r="E2376" s="12">
        <v>6210</v>
      </c>
      <c r="F2376" s="1" t="s">
        <v>4534</v>
      </c>
      <c r="G2376" s="12">
        <v>62</v>
      </c>
      <c r="H2376" s="1" t="s">
        <v>248</v>
      </c>
      <c r="I2376" s="1" t="s">
        <v>2</v>
      </c>
      <c r="J2376" s="1" t="s">
        <v>1</v>
      </c>
      <c r="K2376" s="1" t="s">
        <v>0</v>
      </c>
      <c r="L2376" s="1">
        <v>66042</v>
      </c>
      <c r="M2376" s="1">
        <v>1641</v>
      </c>
      <c r="N2376" s="1">
        <v>2979</v>
      </c>
      <c r="O2376" s="1">
        <v>18</v>
      </c>
    </row>
    <row r="2377" spans="1:15">
      <c r="A2377" s="12">
        <v>20098922</v>
      </c>
      <c r="B2377" s="1" t="s">
        <v>8918</v>
      </c>
      <c r="C2377" s="12">
        <v>200989</v>
      </c>
      <c r="D2377" s="1" t="s">
        <v>6401</v>
      </c>
      <c r="E2377" s="12">
        <v>2009</v>
      </c>
      <c r="F2377" s="1" t="s">
        <v>4347</v>
      </c>
      <c r="G2377" s="12">
        <v>20</v>
      </c>
      <c r="H2377" s="1" t="s">
        <v>3274</v>
      </c>
      <c r="I2377" s="1" t="s">
        <v>751</v>
      </c>
      <c r="J2377" s="1" t="s">
        <v>750</v>
      </c>
      <c r="K2377" s="1" t="s">
        <v>0</v>
      </c>
      <c r="L2377" s="1">
        <v>66000</v>
      </c>
      <c r="M2377" s="1">
        <v>3300</v>
      </c>
      <c r="N2377" s="1">
        <v>0</v>
      </c>
      <c r="O2377" s="1">
        <v>0</v>
      </c>
    </row>
    <row r="2378" spans="1:15">
      <c r="A2378" s="12">
        <v>81130090</v>
      </c>
      <c r="B2378" s="1" t="s">
        <v>8917</v>
      </c>
      <c r="C2378" s="12">
        <v>811300</v>
      </c>
      <c r="D2378" s="1" t="s">
        <v>8261</v>
      </c>
      <c r="E2378" s="12">
        <v>8113</v>
      </c>
      <c r="F2378" s="1" t="s">
        <v>8261</v>
      </c>
      <c r="G2378" s="12">
        <v>81</v>
      </c>
      <c r="H2378" s="1" t="s">
        <v>176</v>
      </c>
      <c r="I2378" s="1" t="s">
        <v>107</v>
      </c>
      <c r="J2378" s="1" t="s">
        <v>106</v>
      </c>
      <c r="K2378" s="1" t="s">
        <v>0</v>
      </c>
      <c r="L2378" s="1">
        <v>65974</v>
      </c>
      <c r="M2378" s="1">
        <v>6836</v>
      </c>
      <c r="N2378" s="1">
        <v>195651</v>
      </c>
      <c r="O2378" s="1">
        <v>11228</v>
      </c>
    </row>
    <row r="2379" spans="1:15">
      <c r="A2379" s="12">
        <v>84224020</v>
      </c>
      <c r="B2379" s="1" t="s">
        <v>8916</v>
      </c>
      <c r="C2379" s="12">
        <v>842240</v>
      </c>
      <c r="D2379" s="1" t="s">
        <v>5201</v>
      </c>
      <c r="E2379" s="12">
        <v>8422</v>
      </c>
      <c r="F2379" s="1" t="s">
        <v>1135</v>
      </c>
      <c r="G2379" s="12">
        <v>84</v>
      </c>
      <c r="H2379" s="1" t="s">
        <v>28</v>
      </c>
      <c r="I2379" s="1" t="s">
        <v>27</v>
      </c>
      <c r="J2379" s="1" t="s">
        <v>26</v>
      </c>
      <c r="K2379" s="1" t="s">
        <v>0</v>
      </c>
      <c r="L2379" s="1">
        <v>65920</v>
      </c>
      <c r="M2379" s="1">
        <v>602</v>
      </c>
      <c r="N2379" s="1">
        <v>0</v>
      </c>
      <c r="O2379" s="1">
        <v>0</v>
      </c>
    </row>
    <row r="2380" spans="1:15">
      <c r="A2380" s="12">
        <v>29124100</v>
      </c>
      <c r="B2380" s="1" t="s">
        <v>8915</v>
      </c>
      <c r="C2380" s="12">
        <v>291241</v>
      </c>
      <c r="D2380" s="1" t="s">
        <v>8915</v>
      </c>
      <c r="E2380" s="12">
        <v>2912</v>
      </c>
      <c r="F2380" s="1" t="s">
        <v>70</v>
      </c>
      <c r="G2380" s="12">
        <v>29</v>
      </c>
      <c r="H2380" s="1" t="s">
        <v>13</v>
      </c>
      <c r="I2380" s="1" t="s">
        <v>12</v>
      </c>
      <c r="J2380" s="1" t="s">
        <v>11</v>
      </c>
      <c r="K2380" s="1" t="s">
        <v>0</v>
      </c>
      <c r="L2380" s="1">
        <v>65864</v>
      </c>
      <c r="M2380" s="1">
        <v>850</v>
      </c>
      <c r="N2380" s="1">
        <v>1555714</v>
      </c>
      <c r="O2380" s="1">
        <v>57590</v>
      </c>
    </row>
    <row r="2381" spans="1:15">
      <c r="A2381" s="12">
        <v>29161519</v>
      </c>
      <c r="B2381" s="1" t="s">
        <v>8914</v>
      </c>
      <c r="C2381" s="12">
        <v>291615</v>
      </c>
      <c r="D2381" s="1" t="s">
        <v>2719</v>
      </c>
      <c r="E2381" s="12">
        <v>2916</v>
      </c>
      <c r="F2381" s="1" t="s">
        <v>80</v>
      </c>
      <c r="G2381" s="12">
        <v>29</v>
      </c>
      <c r="H2381" s="1" t="s">
        <v>13</v>
      </c>
      <c r="I2381" s="1" t="s">
        <v>12</v>
      </c>
      <c r="J2381" s="1" t="s">
        <v>11</v>
      </c>
      <c r="K2381" s="1" t="s">
        <v>0</v>
      </c>
      <c r="L2381" s="1">
        <v>65765</v>
      </c>
      <c r="M2381" s="1">
        <v>3558</v>
      </c>
      <c r="N2381" s="1">
        <v>299306</v>
      </c>
      <c r="O2381" s="1">
        <v>37150</v>
      </c>
    </row>
    <row r="2382" spans="1:15">
      <c r="A2382" s="12">
        <v>71161000</v>
      </c>
      <c r="B2382" s="1" t="s">
        <v>8913</v>
      </c>
      <c r="C2382" s="12">
        <v>711610</v>
      </c>
      <c r="D2382" s="1" t="s">
        <v>8913</v>
      </c>
      <c r="E2382" s="12">
        <v>7116</v>
      </c>
      <c r="F2382" s="1" t="s">
        <v>3597</v>
      </c>
      <c r="G2382" s="12">
        <v>71</v>
      </c>
      <c r="H2382" s="1" t="s">
        <v>200</v>
      </c>
      <c r="I2382" s="1" t="s">
        <v>199</v>
      </c>
      <c r="J2382" s="1" t="s">
        <v>198</v>
      </c>
      <c r="K2382" s="1" t="s">
        <v>0</v>
      </c>
      <c r="L2382" s="1">
        <v>65575</v>
      </c>
      <c r="M2382" s="1">
        <v>7</v>
      </c>
      <c r="N2382" s="1">
        <v>96617</v>
      </c>
      <c r="O2382" s="1">
        <v>2</v>
      </c>
    </row>
    <row r="2383" spans="1:15">
      <c r="A2383" s="12">
        <v>74153900</v>
      </c>
      <c r="B2383" s="1" t="s">
        <v>8912</v>
      </c>
      <c r="C2383" s="12">
        <v>741539</v>
      </c>
      <c r="D2383" s="1" t="s">
        <v>8912</v>
      </c>
      <c r="E2383" s="12">
        <v>7415</v>
      </c>
      <c r="F2383" s="1" t="s">
        <v>2262</v>
      </c>
      <c r="G2383" s="12">
        <v>74</v>
      </c>
      <c r="H2383" s="1" t="s">
        <v>491</v>
      </c>
      <c r="I2383" s="1" t="s">
        <v>107</v>
      </c>
      <c r="J2383" s="1" t="s">
        <v>106</v>
      </c>
      <c r="K2383" s="1" t="s">
        <v>0</v>
      </c>
      <c r="L2383" s="1">
        <v>65569</v>
      </c>
      <c r="M2383" s="1">
        <v>2313</v>
      </c>
      <c r="N2383" s="1">
        <v>272231</v>
      </c>
      <c r="O2383" s="1">
        <v>1062</v>
      </c>
    </row>
    <row r="2384" spans="1:15">
      <c r="A2384" s="12">
        <v>20059900</v>
      </c>
      <c r="B2384" s="1" t="s">
        <v>8911</v>
      </c>
      <c r="C2384" s="12">
        <v>200599</v>
      </c>
      <c r="D2384" s="1" t="s">
        <v>8910</v>
      </c>
      <c r="E2384" s="12">
        <v>2005</v>
      </c>
      <c r="F2384" s="1" t="s">
        <v>5443</v>
      </c>
      <c r="G2384" s="12">
        <v>20</v>
      </c>
      <c r="H2384" s="1" t="s">
        <v>3274</v>
      </c>
      <c r="I2384" s="1" t="s">
        <v>751</v>
      </c>
      <c r="J2384" s="1" t="s">
        <v>750</v>
      </c>
      <c r="K2384" s="1" t="s">
        <v>0</v>
      </c>
      <c r="L2384" s="1">
        <v>65417</v>
      </c>
      <c r="M2384" s="1">
        <v>8071</v>
      </c>
      <c r="N2384" s="1">
        <v>1267</v>
      </c>
      <c r="O2384" s="1">
        <v>245</v>
      </c>
    </row>
    <row r="2385" spans="1:15">
      <c r="A2385" s="12">
        <v>87089411</v>
      </c>
      <c r="B2385" s="1" t="s">
        <v>8909</v>
      </c>
      <c r="C2385" s="12">
        <v>870894</v>
      </c>
      <c r="D2385" s="1" t="s">
        <v>4872</v>
      </c>
      <c r="E2385" s="12">
        <v>8708</v>
      </c>
      <c r="F2385" s="1" t="s">
        <v>3640</v>
      </c>
      <c r="G2385" s="12">
        <v>87</v>
      </c>
      <c r="H2385" s="1" t="s">
        <v>633</v>
      </c>
      <c r="I2385" s="1" t="s">
        <v>272</v>
      </c>
      <c r="J2385" s="1" t="s">
        <v>271</v>
      </c>
      <c r="K2385" s="1" t="s">
        <v>0</v>
      </c>
      <c r="L2385" s="1">
        <v>65406</v>
      </c>
      <c r="M2385" s="1">
        <v>832</v>
      </c>
      <c r="N2385" s="1">
        <v>150089</v>
      </c>
      <c r="O2385" s="1">
        <v>10808</v>
      </c>
    </row>
    <row r="2386" spans="1:15">
      <c r="A2386" s="12">
        <v>20098919</v>
      </c>
      <c r="B2386" s="1" t="s">
        <v>8908</v>
      </c>
      <c r="C2386" s="12">
        <v>200989</v>
      </c>
      <c r="D2386" s="1" t="s">
        <v>6401</v>
      </c>
      <c r="E2386" s="12">
        <v>2009</v>
      </c>
      <c r="F2386" s="1" t="s">
        <v>4347</v>
      </c>
      <c r="G2386" s="12">
        <v>20</v>
      </c>
      <c r="H2386" s="1" t="s">
        <v>3274</v>
      </c>
      <c r="I2386" s="1" t="s">
        <v>751</v>
      </c>
      <c r="J2386" s="1" t="s">
        <v>750</v>
      </c>
      <c r="K2386" s="1" t="s">
        <v>0</v>
      </c>
      <c r="L2386" s="1">
        <v>65348</v>
      </c>
      <c r="M2386" s="1">
        <v>48209</v>
      </c>
      <c r="N2386" s="1">
        <v>0</v>
      </c>
      <c r="O2386" s="1">
        <v>0</v>
      </c>
    </row>
    <row r="2387" spans="1:15">
      <c r="A2387" s="12">
        <v>56089000</v>
      </c>
      <c r="B2387" s="1" t="s">
        <v>8907</v>
      </c>
      <c r="C2387" s="12">
        <v>560890</v>
      </c>
      <c r="D2387" s="1" t="s">
        <v>8907</v>
      </c>
      <c r="E2387" s="12">
        <v>5608</v>
      </c>
      <c r="F2387" s="1" t="s">
        <v>8318</v>
      </c>
      <c r="G2387" s="12">
        <v>56</v>
      </c>
      <c r="H2387" s="1" t="s">
        <v>54</v>
      </c>
      <c r="I2387" s="1" t="s">
        <v>2</v>
      </c>
      <c r="J2387" s="1" t="s">
        <v>1</v>
      </c>
      <c r="K2387" s="1" t="s">
        <v>0</v>
      </c>
      <c r="L2387" s="1">
        <v>65192</v>
      </c>
      <c r="M2387" s="1">
        <v>1539</v>
      </c>
      <c r="N2387" s="1">
        <v>42206</v>
      </c>
      <c r="O2387" s="1">
        <v>299</v>
      </c>
    </row>
    <row r="2388" spans="1:15">
      <c r="A2388" s="12">
        <v>84439923</v>
      </c>
      <c r="B2388" s="1" t="s">
        <v>8906</v>
      </c>
      <c r="C2388" s="12">
        <v>844399</v>
      </c>
      <c r="D2388" s="1" t="s">
        <v>833</v>
      </c>
      <c r="E2388" s="12">
        <v>8443</v>
      </c>
      <c r="F2388" s="1" t="s">
        <v>738</v>
      </c>
      <c r="G2388" s="12">
        <v>84</v>
      </c>
      <c r="H2388" s="1" t="s">
        <v>28</v>
      </c>
      <c r="I2388" s="1" t="s">
        <v>27</v>
      </c>
      <c r="J2388" s="1" t="s">
        <v>26</v>
      </c>
      <c r="K2388" s="1" t="s">
        <v>0</v>
      </c>
      <c r="L2388" s="1">
        <v>65079</v>
      </c>
      <c r="M2388" s="1">
        <v>1520</v>
      </c>
      <c r="N2388" s="1">
        <v>5686494</v>
      </c>
      <c r="O2388" s="1">
        <v>85431</v>
      </c>
    </row>
    <row r="2389" spans="1:15">
      <c r="A2389" s="13" t="s">
        <v>8905</v>
      </c>
      <c r="B2389" s="1" t="s">
        <v>8903</v>
      </c>
      <c r="C2389" s="13" t="s">
        <v>8904</v>
      </c>
      <c r="D2389" s="1" t="s">
        <v>8903</v>
      </c>
      <c r="E2389" s="13" t="s">
        <v>6930</v>
      </c>
      <c r="F2389" s="1" t="s">
        <v>6929</v>
      </c>
      <c r="G2389" s="13" t="s">
        <v>4326</v>
      </c>
      <c r="H2389" s="1" t="s">
        <v>4325</v>
      </c>
      <c r="I2389" s="1" t="s">
        <v>59</v>
      </c>
      <c r="J2389" s="1" t="s">
        <v>58</v>
      </c>
      <c r="K2389" s="1" t="s">
        <v>0</v>
      </c>
      <c r="L2389" s="1">
        <v>65034</v>
      </c>
      <c r="M2389" s="1">
        <v>7388</v>
      </c>
      <c r="N2389" s="1">
        <v>0</v>
      </c>
      <c r="O2389" s="1">
        <v>0</v>
      </c>
    </row>
    <row r="2390" spans="1:15">
      <c r="A2390" s="12">
        <v>84251100</v>
      </c>
      <c r="B2390" s="1" t="s">
        <v>8902</v>
      </c>
      <c r="C2390" s="12">
        <v>842511</v>
      </c>
      <c r="D2390" s="1" t="s">
        <v>8902</v>
      </c>
      <c r="E2390" s="12">
        <v>8425</v>
      </c>
      <c r="F2390" s="1" t="s">
        <v>3079</v>
      </c>
      <c r="G2390" s="12">
        <v>84</v>
      </c>
      <c r="H2390" s="1" t="s">
        <v>28</v>
      </c>
      <c r="I2390" s="1" t="s">
        <v>27</v>
      </c>
      <c r="J2390" s="1" t="s">
        <v>26</v>
      </c>
      <c r="K2390" s="1" t="s">
        <v>0</v>
      </c>
      <c r="L2390" s="1">
        <v>64865</v>
      </c>
      <c r="M2390" s="1">
        <v>1784</v>
      </c>
      <c r="N2390" s="1">
        <v>630544</v>
      </c>
      <c r="O2390" s="1">
        <v>17893</v>
      </c>
    </row>
    <row r="2391" spans="1:15">
      <c r="A2391" s="12">
        <v>84483219</v>
      </c>
      <c r="B2391" s="1" t="s">
        <v>8901</v>
      </c>
      <c r="C2391" s="12">
        <v>844832</v>
      </c>
      <c r="D2391" s="1" t="s">
        <v>1285</v>
      </c>
      <c r="E2391" s="12">
        <v>8448</v>
      </c>
      <c r="F2391" s="1" t="s">
        <v>29</v>
      </c>
      <c r="G2391" s="12">
        <v>84</v>
      </c>
      <c r="H2391" s="1" t="s">
        <v>28</v>
      </c>
      <c r="I2391" s="1" t="s">
        <v>27</v>
      </c>
      <c r="J2391" s="1" t="s">
        <v>26</v>
      </c>
      <c r="K2391" s="1" t="s">
        <v>0</v>
      </c>
      <c r="L2391" s="1">
        <v>64801</v>
      </c>
      <c r="M2391" s="1">
        <v>5234</v>
      </c>
      <c r="N2391" s="1">
        <v>0</v>
      </c>
      <c r="O2391" s="1">
        <v>0</v>
      </c>
    </row>
    <row r="2392" spans="1:15">
      <c r="A2392" s="12">
        <v>87079010</v>
      </c>
      <c r="B2392" s="1" t="s">
        <v>8900</v>
      </c>
      <c r="C2392" s="12">
        <v>870790</v>
      </c>
      <c r="D2392" s="1" t="s">
        <v>8899</v>
      </c>
      <c r="E2392" s="12">
        <v>8707</v>
      </c>
      <c r="F2392" s="1" t="s">
        <v>8898</v>
      </c>
      <c r="G2392" s="12">
        <v>87</v>
      </c>
      <c r="H2392" s="1" t="s">
        <v>633</v>
      </c>
      <c r="I2392" s="1" t="s">
        <v>272</v>
      </c>
      <c r="J2392" s="1" t="s">
        <v>271</v>
      </c>
      <c r="K2392" s="1" t="s">
        <v>0</v>
      </c>
      <c r="L2392" s="1">
        <v>64560</v>
      </c>
      <c r="M2392" s="1">
        <v>5875</v>
      </c>
      <c r="N2392" s="1">
        <v>147336</v>
      </c>
      <c r="O2392" s="1">
        <v>5795</v>
      </c>
    </row>
    <row r="2393" spans="1:15">
      <c r="A2393" s="12">
        <v>85334091</v>
      </c>
      <c r="B2393" s="1" t="s">
        <v>8897</v>
      </c>
      <c r="C2393" s="12">
        <v>853340</v>
      </c>
      <c r="D2393" s="1" t="s">
        <v>6337</v>
      </c>
      <c r="E2393" s="12">
        <v>8533</v>
      </c>
      <c r="F2393" s="1" t="s">
        <v>5839</v>
      </c>
      <c r="G2393" s="12">
        <v>85</v>
      </c>
      <c r="H2393" s="1" t="s">
        <v>102</v>
      </c>
      <c r="I2393" s="1" t="s">
        <v>27</v>
      </c>
      <c r="J2393" s="1" t="s">
        <v>26</v>
      </c>
      <c r="K2393" s="1" t="s">
        <v>0</v>
      </c>
      <c r="L2393" s="1">
        <v>64521</v>
      </c>
      <c r="M2393" s="1">
        <v>210</v>
      </c>
      <c r="N2393" s="1">
        <v>2282</v>
      </c>
      <c r="O2393" s="1">
        <v>2</v>
      </c>
    </row>
    <row r="2394" spans="1:15">
      <c r="A2394" s="12">
        <v>22042211</v>
      </c>
      <c r="B2394" s="1" t="s">
        <v>8896</v>
      </c>
      <c r="C2394" s="12">
        <v>220422</v>
      </c>
      <c r="D2394" s="1" t="s">
        <v>8895</v>
      </c>
      <c r="E2394" s="12">
        <v>2204</v>
      </c>
      <c r="F2394" s="1" t="s">
        <v>7218</v>
      </c>
      <c r="G2394" s="12">
        <v>22</v>
      </c>
      <c r="H2394" s="1" t="s">
        <v>1086</v>
      </c>
      <c r="I2394" s="1" t="s">
        <v>751</v>
      </c>
      <c r="J2394" s="1" t="s">
        <v>750</v>
      </c>
      <c r="K2394" s="1" t="s">
        <v>0</v>
      </c>
      <c r="L2394" s="1">
        <v>64483</v>
      </c>
      <c r="M2394" s="1">
        <v>43398</v>
      </c>
      <c r="N2394" s="1">
        <v>0</v>
      </c>
      <c r="O2394" s="1">
        <v>0</v>
      </c>
    </row>
    <row r="2395" spans="1:15">
      <c r="A2395" s="12">
        <v>73043190</v>
      </c>
      <c r="B2395" s="1" t="s">
        <v>8894</v>
      </c>
      <c r="C2395" s="12">
        <v>730431</v>
      </c>
      <c r="D2395" s="1" t="s">
        <v>8893</v>
      </c>
      <c r="E2395" s="12">
        <v>7304</v>
      </c>
      <c r="F2395" s="1" t="s">
        <v>2163</v>
      </c>
      <c r="G2395" s="12">
        <v>73</v>
      </c>
      <c r="H2395" s="1" t="s">
        <v>108</v>
      </c>
      <c r="I2395" s="1" t="s">
        <v>107</v>
      </c>
      <c r="J2395" s="1" t="s">
        <v>106</v>
      </c>
      <c r="K2395" s="1" t="s">
        <v>0</v>
      </c>
      <c r="L2395" s="1">
        <v>64402</v>
      </c>
      <c r="M2395" s="1">
        <v>1138</v>
      </c>
      <c r="N2395" s="1">
        <v>193043</v>
      </c>
      <c r="O2395" s="1">
        <v>9047</v>
      </c>
    </row>
    <row r="2396" spans="1:15">
      <c r="A2396" s="12">
        <v>48114990</v>
      </c>
      <c r="B2396" s="1" t="s">
        <v>8892</v>
      </c>
      <c r="C2396" s="12">
        <v>481149</v>
      </c>
      <c r="D2396" s="1" t="s">
        <v>4286</v>
      </c>
      <c r="E2396" s="12">
        <v>4811</v>
      </c>
      <c r="F2396" s="1" t="s">
        <v>2415</v>
      </c>
      <c r="G2396" s="12">
        <v>48</v>
      </c>
      <c r="H2396" s="1" t="s">
        <v>19</v>
      </c>
      <c r="I2396" s="1" t="s">
        <v>18</v>
      </c>
      <c r="J2396" s="1" t="s">
        <v>17</v>
      </c>
      <c r="K2396" s="1" t="s">
        <v>0</v>
      </c>
      <c r="L2396" s="1">
        <v>64392</v>
      </c>
      <c r="M2396" s="1">
        <v>14779</v>
      </c>
      <c r="N2396" s="1">
        <v>4536519</v>
      </c>
      <c r="O2396" s="1">
        <v>1167027</v>
      </c>
    </row>
    <row r="2397" spans="1:15">
      <c r="A2397" s="12">
        <v>73181400</v>
      </c>
      <c r="B2397" s="1" t="s">
        <v>8891</v>
      </c>
      <c r="C2397" s="12">
        <v>731814</v>
      </c>
      <c r="D2397" s="1" t="s">
        <v>8891</v>
      </c>
      <c r="E2397" s="12">
        <v>7318</v>
      </c>
      <c r="F2397" s="1" t="s">
        <v>5883</v>
      </c>
      <c r="G2397" s="12">
        <v>73</v>
      </c>
      <c r="H2397" s="1" t="s">
        <v>108</v>
      </c>
      <c r="I2397" s="1" t="s">
        <v>107</v>
      </c>
      <c r="J2397" s="1" t="s">
        <v>106</v>
      </c>
      <c r="K2397" s="1" t="s">
        <v>0</v>
      </c>
      <c r="L2397" s="1">
        <v>64282</v>
      </c>
      <c r="M2397" s="1">
        <v>8641</v>
      </c>
      <c r="N2397" s="1">
        <v>3364767</v>
      </c>
      <c r="O2397" s="1">
        <v>788805</v>
      </c>
    </row>
    <row r="2398" spans="1:15">
      <c r="A2398" s="12">
        <v>84433990</v>
      </c>
      <c r="B2398" s="1" t="s">
        <v>8890</v>
      </c>
      <c r="C2398" s="12">
        <v>844339</v>
      </c>
      <c r="D2398" s="1" t="s">
        <v>1281</v>
      </c>
      <c r="E2398" s="12">
        <v>8443</v>
      </c>
      <c r="F2398" s="1" t="s">
        <v>738</v>
      </c>
      <c r="G2398" s="12">
        <v>84</v>
      </c>
      <c r="H2398" s="1" t="s">
        <v>28</v>
      </c>
      <c r="I2398" s="1" t="s">
        <v>27</v>
      </c>
      <c r="J2398" s="1" t="s">
        <v>26</v>
      </c>
      <c r="K2398" s="1" t="s">
        <v>0</v>
      </c>
      <c r="L2398" s="1">
        <v>64161</v>
      </c>
      <c r="M2398" s="1">
        <v>39</v>
      </c>
      <c r="N2398" s="1">
        <v>402110</v>
      </c>
      <c r="O2398" s="1">
        <v>380</v>
      </c>
    </row>
    <row r="2399" spans="1:15">
      <c r="A2399" s="12">
        <v>85118030</v>
      </c>
      <c r="B2399" s="1" t="s">
        <v>8889</v>
      </c>
      <c r="C2399" s="12">
        <v>851180</v>
      </c>
      <c r="D2399" s="1" t="s">
        <v>4726</v>
      </c>
      <c r="E2399" s="12">
        <v>8511</v>
      </c>
      <c r="F2399" s="1" t="s">
        <v>4725</v>
      </c>
      <c r="G2399" s="12">
        <v>85</v>
      </c>
      <c r="H2399" s="1" t="s">
        <v>102</v>
      </c>
      <c r="I2399" s="1" t="s">
        <v>27</v>
      </c>
      <c r="J2399" s="1" t="s">
        <v>26</v>
      </c>
      <c r="K2399" s="1" t="s">
        <v>0</v>
      </c>
      <c r="L2399" s="1">
        <v>64008</v>
      </c>
      <c r="M2399" s="1">
        <v>197</v>
      </c>
      <c r="N2399" s="1">
        <v>7482</v>
      </c>
      <c r="O2399" s="1">
        <v>148</v>
      </c>
    </row>
    <row r="2400" spans="1:15">
      <c r="A2400" s="12">
        <v>85447090</v>
      </c>
      <c r="B2400" s="1" t="s">
        <v>8888</v>
      </c>
      <c r="C2400" s="12">
        <v>854470</v>
      </c>
      <c r="D2400" s="1" t="s">
        <v>1659</v>
      </c>
      <c r="E2400" s="12">
        <v>8544</v>
      </c>
      <c r="F2400" s="1" t="s">
        <v>1658</v>
      </c>
      <c r="G2400" s="12">
        <v>85</v>
      </c>
      <c r="H2400" s="1" t="s">
        <v>102</v>
      </c>
      <c r="I2400" s="1" t="s">
        <v>27</v>
      </c>
      <c r="J2400" s="1" t="s">
        <v>26</v>
      </c>
      <c r="K2400" s="1" t="s">
        <v>0</v>
      </c>
      <c r="L2400" s="1">
        <v>63874</v>
      </c>
      <c r="M2400" s="1">
        <v>561</v>
      </c>
      <c r="N2400" s="1">
        <v>6103172</v>
      </c>
      <c r="O2400" s="1">
        <v>22494</v>
      </c>
    </row>
    <row r="2401" spans="1:15">
      <c r="A2401" s="12">
        <v>84123190</v>
      </c>
      <c r="B2401" s="1" t="s">
        <v>8887</v>
      </c>
      <c r="C2401" s="12">
        <v>841231</v>
      </c>
      <c r="D2401" s="1" t="s">
        <v>8886</v>
      </c>
      <c r="E2401" s="12">
        <v>8412</v>
      </c>
      <c r="F2401" s="1" t="s">
        <v>5616</v>
      </c>
      <c r="G2401" s="12">
        <v>84</v>
      </c>
      <c r="H2401" s="1" t="s">
        <v>28</v>
      </c>
      <c r="I2401" s="1" t="s">
        <v>27</v>
      </c>
      <c r="J2401" s="1" t="s">
        <v>26</v>
      </c>
      <c r="K2401" s="1" t="s">
        <v>0</v>
      </c>
      <c r="L2401" s="1">
        <v>63859</v>
      </c>
      <c r="M2401" s="1">
        <v>414</v>
      </c>
      <c r="N2401" s="1">
        <v>880464</v>
      </c>
      <c r="O2401" s="1">
        <v>10738</v>
      </c>
    </row>
    <row r="2402" spans="1:15">
      <c r="A2402" s="12">
        <v>32159000</v>
      </c>
      <c r="B2402" s="1" t="s">
        <v>8885</v>
      </c>
      <c r="C2402" s="12">
        <v>321590</v>
      </c>
      <c r="D2402" s="1" t="s">
        <v>8884</v>
      </c>
      <c r="E2402" s="12">
        <v>3215</v>
      </c>
      <c r="F2402" s="1" t="s">
        <v>8883</v>
      </c>
      <c r="G2402" s="12">
        <v>32</v>
      </c>
      <c r="H2402" s="1" t="s">
        <v>1112</v>
      </c>
      <c r="I2402" s="1" t="s">
        <v>12</v>
      </c>
      <c r="J2402" s="1" t="s">
        <v>11</v>
      </c>
      <c r="K2402" s="1" t="s">
        <v>0</v>
      </c>
      <c r="L2402" s="1">
        <v>63832</v>
      </c>
      <c r="M2402" s="1">
        <v>1570</v>
      </c>
      <c r="N2402" s="1">
        <v>118949</v>
      </c>
      <c r="O2402" s="1">
        <v>5557</v>
      </c>
    </row>
    <row r="2403" spans="1:15">
      <c r="A2403" s="12">
        <v>84831011</v>
      </c>
      <c r="B2403" s="1" t="s">
        <v>8882</v>
      </c>
      <c r="C2403" s="12">
        <v>848310</v>
      </c>
      <c r="D2403" s="1" t="s">
        <v>4475</v>
      </c>
      <c r="E2403" s="12">
        <v>8483</v>
      </c>
      <c r="F2403" s="1" t="s">
        <v>4474</v>
      </c>
      <c r="G2403" s="12">
        <v>84</v>
      </c>
      <c r="H2403" s="1" t="s">
        <v>28</v>
      </c>
      <c r="I2403" s="1" t="s">
        <v>27</v>
      </c>
      <c r="J2403" s="1" t="s">
        <v>26</v>
      </c>
      <c r="K2403" s="1" t="s">
        <v>0</v>
      </c>
      <c r="L2403" s="1">
        <v>63142</v>
      </c>
      <c r="M2403" s="1">
        <v>4107</v>
      </c>
      <c r="N2403" s="1">
        <v>497601</v>
      </c>
      <c r="O2403" s="1">
        <v>14538</v>
      </c>
    </row>
    <row r="2404" spans="1:15">
      <c r="A2404" s="12">
        <v>38254900</v>
      </c>
      <c r="B2404" s="1" t="s">
        <v>8881</v>
      </c>
      <c r="C2404" s="12">
        <v>382549</v>
      </c>
      <c r="D2404" s="1" t="s">
        <v>8881</v>
      </c>
      <c r="E2404" s="12">
        <v>3825</v>
      </c>
      <c r="F2404" s="1" t="s">
        <v>5257</v>
      </c>
      <c r="G2404" s="12">
        <v>38</v>
      </c>
      <c r="H2404" s="1" t="s">
        <v>244</v>
      </c>
      <c r="I2404" s="1" t="s">
        <v>12</v>
      </c>
      <c r="J2404" s="1" t="s">
        <v>11</v>
      </c>
      <c r="K2404" s="1" t="s">
        <v>0</v>
      </c>
      <c r="L2404" s="1">
        <v>63113</v>
      </c>
      <c r="M2404" s="1">
        <v>86250</v>
      </c>
      <c r="N2404" s="1">
        <v>0</v>
      </c>
      <c r="O2404" s="1">
        <v>0</v>
      </c>
    </row>
    <row r="2405" spans="1:15">
      <c r="A2405" s="12">
        <v>39162000</v>
      </c>
      <c r="B2405" s="1" t="s">
        <v>8880</v>
      </c>
      <c r="C2405" s="12">
        <v>391620</v>
      </c>
      <c r="D2405" s="1" t="s">
        <v>8879</v>
      </c>
      <c r="E2405" s="12">
        <v>3916</v>
      </c>
      <c r="F2405" s="1" t="s">
        <v>6279</v>
      </c>
      <c r="G2405" s="12">
        <v>39</v>
      </c>
      <c r="H2405" s="1" t="s">
        <v>38</v>
      </c>
      <c r="I2405" s="1" t="s">
        <v>37</v>
      </c>
      <c r="J2405" s="1" t="s">
        <v>36</v>
      </c>
      <c r="K2405" s="1" t="s">
        <v>0</v>
      </c>
      <c r="L2405" s="1">
        <v>63061</v>
      </c>
      <c r="M2405" s="1">
        <v>19352</v>
      </c>
      <c r="N2405" s="1">
        <v>35349</v>
      </c>
      <c r="O2405" s="1">
        <v>998</v>
      </c>
    </row>
    <row r="2406" spans="1:15">
      <c r="A2406" s="12">
        <v>39123910</v>
      </c>
      <c r="B2406" s="1" t="s">
        <v>8878</v>
      </c>
      <c r="C2406" s="12">
        <v>391239</v>
      </c>
      <c r="D2406" s="1" t="s">
        <v>3291</v>
      </c>
      <c r="E2406" s="12">
        <v>3912</v>
      </c>
      <c r="F2406" s="1" t="s">
        <v>1933</v>
      </c>
      <c r="G2406" s="12">
        <v>39</v>
      </c>
      <c r="H2406" s="1" t="s">
        <v>38</v>
      </c>
      <c r="I2406" s="1" t="s">
        <v>37</v>
      </c>
      <c r="J2406" s="1" t="s">
        <v>36</v>
      </c>
      <c r="K2406" s="1" t="s">
        <v>0</v>
      </c>
      <c r="L2406" s="1">
        <v>63044</v>
      </c>
      <c r="M2406" s="1">
        <v>2098</v>
      </c>
      <c r="N2406" s="1">
        <v>23340293</v>
      </c>
      <c r="O2406" s="1">
        <v>1380975</v>
      </c>
    </row>
    <row r="2407" spans="1:15">
      <c r="A2407" s="12">
        <v>85052090</v>
      </c>
      <c r="B2407" s="1" t="s">
        <v>8877</v>
      </c>
      <c r="C2407" s="12">
        <v>850520</v>
      </c>
      <c r="D2407" s="1" t="s">
        <v>8171</v>
      </c>
      <c r="E2407" s="12">
        <v>8505</v>
      </c>
      <c r="F2407" s="1" t="s">
        <v>6164</v>
      </c>
      <c r="G2407" s="12">
        <v>85</v>
      </c>
      <c r="H2407" s="1" t="s">
        <v>102</v>
      </c>
      <c r="I2407" s="1" t="s">
        <v>27</v>
      </c>
      <c r="J2407" s="1" t="s">
        <v>26</v>
      </c>
      <c r="K2407" s="1" t="s">
        <v>0</v>
      </c>
      <c r="L2407" s="1">
        <v>62708</v>
      </c>
      <c r="M2407" s="1">
        <v>1240</v>
      </c>
      <c r="N2407" s="1">
        <v>613984</v>
      </c>
      <c r="O2407" s="1">
        <v>8516</v>
      </c>
    </row>
    <row r="2408" spans="1:15">
      <c r="A2408" s="12">
        <v>57029900</v>
      </c>
      <c r="B2408" s="1" t="s">
        <v>8876</v>
      </c>
      <c r="C2408" s="12">
        <v>570299</v>
      </c>
      <c r="D2408" s="1" t="s">
        <v>8875</v>
      </c>
      <c r="E2408" s="12">
        <v>5702</v>
      </c>
      <c r="F2408" s="1" t="s">
        <v>468</v>
      </c>
      <c r="G2408" s="12">
        <v>57</v>
      </c>
      <c r="H2408" s="1" t="s">
        <v>467</v>
      </c>
      <c r="I2408" s="1" t="s">
        <v>2</v>
      </c>
      <c r="J2408" s="1" t="s">
        <v>1</v>
      </c>
      <c r="K2408" s="1" t="s">
        <v>0</v>
      </c>
      <c r="L2408" s="1">
        <v>62678</v>
      </c>
      <c r="M2408" s="1">
        <v>8175</v>
      </c>
      <c r="N2408" s="1">
        <v>0</v>
      </c>
      <c r="O2408" s="1">
        <v>0</v>
      </c>
    </row>
    <row r="2409" spans="1:15">
      <c r="A2409" s="12">
        <v>85392190</v>
      </c>
      <c r="B2409" s="1" t="s">
        <v>8874</v>
      </c>
      <c r="C2409" s="12">
        <v>853921</v>
      </c>
      <c r="D2409" s="1" t="s">
        <v>8320</v>
      </c>
      <c r="E2409" s="12">
        <v>8539</v>
      </c>
      <c r="F2409" s="1" t="s">
        <v>1079</v>
      </c>
      <c r="G2409" s="12">
        <v>85</v>
      </c>
      <c r="H2409" s="1" t="s">
        <v>102</v>
      </c>
      <c r="I2409" s="1" t="s">
        <v>27</v>
      </c>
      <c r="J2409" s="1" t="s">
        <v>26</v>
      </c>
      <c r="K2409" s="1" t="s">
        <v>0</v>
      </c>
      <c r="L2409" s="1">
        <v>62562</v>
      </c>
      <c r="M2409" s="1">
        <v>155</v>
      </c>
      <c r="N2409" s="1">
        <v>292720</v>
      </c>
      <c r="O2409" s="1">
        <v>1689</v>
      </c>
    </row>
    <row r="2410" spans="1:15">
      <c r="A2410" s="12">
        <v>41079910</v>
      </c>
      <c r="B2410" s="1" t="s">
        <v>8873</v>
      </c>
      <c r="C2410" s="12">
        <v>410799</v>
      </c>
      <c r="D2410" s="1" t="s">
        <v>8872</v>
      </c>
      <c r="E2410" s="12">
        <v>4107</v>
      </c>
      <c r="F2410" s="1" t="s">
        <v>4526</v>
      </c>
      <c r="G2410" s="12">
        <v>41</v>
      </c>
      <c r="H2410" s="1" t="s">
        <v>2610</v>
      </c>
      <c r="I2410" s="1" t="s">
        <v>2609</v>
      </c>
      <c r="J2410" s="1" t="s">
        <v>2608</v>
      </c>
      <c r="K2410" s="1" t="s">
        <v>0</v>
      </c>
      <c r="L2410" s="1">
        <v>62546</v>
      </c>
      <c r="M2410" s="1">
        <v>3651</v>
      </c>
      <c r="N2410" s="1">
        <v>7050</v>
      </c>
      <c r="O2410" s="1">
        <v>142</v>
      </c>
    </row>
    <row r="2411" spans="1:15">
      <c r="A2411" s="12">
        <v>61034300</v>
      </c>
      <c r="B2411" s="1" t="s">
        <v>8871</v>
      </c>
      <c r="C2411" s="12">
        <v>610343</v>
      </c>
      <c r="D2411" s="1" t="s">
        <v>8870</v>
      </c>
      <c r="E2411" s="12">
        <v>6103</v>
      </c>
      <c r="F2411" s="1" t="s">
        <v>235</v>
      </c>
      <c r="G2411" s="12">
        <v>61</v>
      </c>
      <c r="H2411" s="1" t="s">
        <v>234</v>
      </c>
      <c r="I2411" s="1" t="s">
        <v>2</v>
      </c>
      <c r="J2411" s="1" t="s">
        <v>1</v>
      </c>
      <c r="K2411" s="1" t="s">
        <v>0</v>
      </c>
      <c r="L2411" s="1">
        <v>62425</v>
      </c>
      <c r="M2411" s="1">
        <v>869</v>
      </c>
      <c r="N2411" s="1">
        <v>26761</v>
      </c>
      <c r="O2411" s="1">
        <v>263</v>
      </c>
    </row>
    <row r="2412" spans="1:15">
      <c r="A2412" s="12">
        <v>71123090</v>
      </c>
      <c r="B2412" s="1" t="s">
        <v>8869</v>
      </c>
      <c r="C2412" s="12">
        <v>711230</v>
      </c>
      <c r="D2412" s="1" t="s">
        <v>5076</v>
      </c>
      <c r="E2412" s="12">
        <v>7112</v>
      </c>
      <c r="F2412" s="1" t="s">
        <v>5075</v>
      </c>
      <c r="G2412" s="12">
        <v>71</v>
      </c>
      <c r="H2412" s="1" t="s">
        <v>200</v>
      </c>
      <c r="I2412" s="1" t="s">
        <v>199</v>
      </c>
      <c r="J2412" s="1" t="s">
        <v>198</v>
      </c>
      <c r="K2412" s="1" t="s">
        <v>0</v>
      </c>
      <c r="L2412" s="1">
        <v>62349</v>
      </c>
      <c r="M2412" s="1">
        <v>831</v>
      </c>
      <c r="N2412" s="1">
        <v>0</v>
      </c>
      <c r="O2412" s="1">
        <v>0</v>
      </c>
    </row>
    <row r="2413" spans="1:15">
      <c r="A2413" s="12">
        <v>38063000</v>
      </c>
      <c r="B2413" s="1" t="s">
        <v>8868</v>
      </c>
      <c r="C2413" s="12">
        <v>380630</v>
      </c>
      <c r="D2413" s="1" t="s">
        <v>8867</v>
      </c>
      <c r="E2413" s="12">
        <v>3806</v>
      </c>
      <c r="F2413" s="1" t="s">
        <v>2902</v>
      </c>
      <c r="G2413" s="12">
        <v>38</v>
      </c>
      <c r="H2413" s="1" t="s">
        <v>244</v>
      </c>
      <c r="I2413" s="1" t="s">
        <v>12</v>
      </c>
      <c r="J2413" s="1" t="s">
        <v>11</v>
      </c>
      <c r="K2413" s="1" t="s">
        <v>0</v>
      </c>
      <c r="L2413" s="1">
        <v>62010</v>
      </c>
      <c r="M2413" s="1">
        <v>36045</v>
      </c>
      <c r="N2413" s="1">
        <v>463207</v>
      </c>
      <c r="O2413" s="1">
        <v>225780</v>
      </c>
    </row>
    <row r="2414" spans="1:15">
      <c r="A2414" s="12">
        <v>84233011</v>
      </c>
      <c r="B2414" s="1" t="s">
        <v>8866</v>
      </c>
      <c r="C2414" s="12">
        <v>842330</v>
      </c>
      <c r="D2414" s="1" t="s">
        <v>8865</v>
      </c>
      <c r="E2414" s="12">
        <v>8423</v>
      </c>
      <c r="F2414" s="1" t="s">
        <v>2460</v>
      </c>
      <c r="G2414" s="12">
        <v>84</v>
      </c>
      <c r="H2414" s="1" t="s">
        <v>28</v>
      </c>
      <c r="I2414" s="1" t="s">
        <v>27</v>
      </c>
      <c r="J2414" s="1" t="s">
        <v>26</v>
      </c>
      <c r="K2414" s="1" t="s">
        <v>0</v>
      </c>
      <c r="L2414" s="1">
        <v>61875</v>
      </c>
      <c r="M2414" s="1">
        <v>1230</v>
      </c>
      <c r="N2414" s="1">
        <v>98045</v>
      </c>
      <c r="O2414" s="1">
        <v>72</v>
      </c>
    </row>
    <row r="2415" spans="1:15">
      <c r="A2415" s="12">
        <v>87033290</v>
      </c>
      <c r="B2415" s="1" t="s">
        <v>8864</v>
      </c>
      <c r="C2415" s="12">
        <v>870332</v>
      </c>
      <c r="D2415" s="1" t="s">
        <v>8757</v>
      </c>
      <c r="E2415" s="12">
        <v>8703</v>
      </c>
      <c r="F2415" s="1" t="s">
        <v>2927</v>
      </c>
      <c r="G2415" s="12">
        <v>87</v>
      </c>
      <c r="H2415" s="1" t="s">
        <v>633</v>
      </c>
      <c r="I2415" s="1" t="s">
        <v>272</v>
      </c>
      <c r="J2415" s="1" t="s">
        <v>271</v>
      </c>
      <c r="K2415" s="1" t="s">
        <v>0</v>
      </c>
      <c r="L2415" s="1">
        <v>61573</v>
      </c>
      <c r="M2415" s="1">
        <v>2755</v>
      </c>
      <c r="N2415" s="1">
        <v>0</v>
      </c>
      <c r="O2415" s="1">
        <v>0</v>
      </c>
    </row>
    <row r="2416" spans="1:15">
      <c r="A2416" s="12">
        <v>84602900</v>
      </c>
      <c r="B2416" s="1" t="s">
        <v>8863</v>
      </c>
      <c r="C2416" s="12">
        <v>846029</v>
      </c>
      <c r="D2416" s="1" t="s">
        <v>8862</v>
      </c>
      <c r="E2416" s="12">
        <v>8460</v>
      </c>
      <c r="F2416" s="1" t="s">
        <v>901</v>
      </c>
      <c r="G2416" s="12">
        <v>84</v>
      </c>
      <c r="H2416" s="1" t="s">
        <v>28</v>
      </c>
      <c r="I2416" s="1" t="s">
        <v>27</v>
      </c>
      <c r="J2416" s="1" t="s">
        <v>26</v>
      </c>
      <c r="K2416" s="1" t="s">
        <v>0</v>
      </c>
      <c r="L2416" s="1">
        <v>61543</v>
      </c>
      <c r="M2416" s="1">
        <v>3450</v>
      </c>
      <c r="N2416" s="1">
        <v>216092</v>
      </c>
      <c r="O2416" s="1">
        <v>5915</v>
      </c>
    </row>
    <row r="2417" spans="1:15">
      <c r="A2417" s="12">
        <v>39222000</v>
      </c>
      <c r="B2417" s="1" t="s">
        <v>8861</v>
      </c>
      <c r="C2417" s="12">
        <v>392220</v>
      </c>
      <c r="D2417" s="1" t="s">
        <v>8860</v>
      </c>
      <c r="E2417" s="12">
        <v>3922</v>
      </c>
      <c r="F2417" s="1" t="s">
        <v>7543</v>
      </c>
      <c r="G2417" s="12">
        <v>39</v>
      </c>
      <c r="H2417" s="1" t="s">
        <v>38</v>
      </c>
      <c r="I2417" s="1" t="s">
        <v>37</v>
      </c>
      <c r="J2417" s="1" t="s">
        <v>36</v>
      </c>
      <c r="K2417" s="1" t="s">
        <v>0</v>
      </c>
      <c r="L2417" s="1">
        <v>61274</v>
      </c>
      <c r="M2417" s="1">
        <v>729</v>
      </c>
      <c r="N2417" s="1">
        <v>123591</v>
      </c>
      <c r="O2417" s="1">
        <v>365</v>
      </c>
    </row>
    <row r="2418" spans="1:15">
      <c r="A2418" s="12">
        <v>85272900</v>
      </c>
      <c r="B2418" s="1" t="s">
        <v>8859</v>
      </c>
      <c r="C2418" s="12">
        <v>852729</v>
      </c>
      <c r="D2418" s="1" t="s">
        <v>8858</v>
      </c>
      <c r="E2418" s="12">
        <v>8527</v>
      </c>
      <c r="F2418" s="1" t="s">
        <v>285</v>
      </c>
      <c r="G2418" s="12">
        <v>85</v>
      </c>
      <c r="H2418" s="1" t="s">
        <v>102</v>
      </c>
      <c r="I2418" s="1" t="s">
        <v>27</v>
      </c>
      <c r="J2418" s="1" t="s">
        <v>26</v>
      </c>
      <c r="K2418" s="1" t="s">
        <v>0</v>
      </c>
      <c r="L2418" s="1">
        <v>61046</v>
      </c>
      <c r="M2418" s="1">
        <v>310</v>
      </c>
      <c r="N2418" s="1">
        <v>1123643</v>
      </c>
      <c r="O2418" s="1">
        <v>4592</v>
      </c>
    </row>
    <row r="2419" spans="1:15">
      <c r="A2419" s="12">
        <v>73241000</v>
      </c>
      <c r="B2419" s="1" t="s">
        <v>8857</v>
      </c>
      <c r="C2419" s="12">
        <v>732410</v>
      </c>
      <c r="D2419" s="1" t="s">
        <v>8857</v>
      </c>
      <c r="E2419" s="12">
        <v>7324</v>
      </c>
      <c r="F2419" s="1" t="s">
        <v>109</v>
      </c>
      <c r="G2419" s="12">
        <v>73</v>
      </c>
      <c r="H2419" s="1" t="s">
        <v>108</v>
      </c>
      <c r="I2419" s="1" t="s">
        <v>107</v>
      </c>
      <c r="J2419" s="1" t="s">
        <v>106</v>
      </c>
      <c r="K2419" s="1" t="s">
        <v>0</v>
      </c>
      <c r="L2419" s="1">
        <v>60902</v>
      </c>
      <c r="M2419" s="1">
        <v>57</v>
      </c>
      <c r="N2419" s="1">
        <v>129715</v>
      </c>
      <c r="O2419" s="1">
        <v>1478</v>
      </c>
    </row>
    <row r="2420" spans="1:15">
      <c r="A2420" s="12">
        <v>90118010</v>
      </c>
      <c r="B2420" s="1" t="s">
        <v>8856</v>
      </c>
      <c r="C2420" s="12">
        <v>901180</v>
      </c>
      <c r="D2420" s="1" t="s">
        <v>8701</v>
      </c>
      <c r="E2420" s="12">
        <v>9011</v>
      </c>
      <c r="F2420" s="1" t="s">
        <v>2659</v>
      </c>
      <c r="G2420" s="12">
        <v>90</v>
      </c>
      <c r="H2420" s="1" t="s">
        <v>512</v>
      </c>
      <c r="I2420" s="1" t="s">
        <v>49</v>
      </c>
      <c r="J2420" s="1" t="s">
        <v>48</v>
      </c>
      <c r="K2420" s="1" t="s">
        <v>0</v>
      </c>
      <c r="L2420" s="1">
        <v>60792</v>
      </c>
      <c r="M2420" s="1">
        <v>25</v>
      </c>
      <c r="N2420" s="1">
        <v>47253</v>
      </c>
      <c r="O2420" s="1">
        <v>184</v>
      </c>
    </row>
    <row r="2421" spans="1:15">
      <c r="A2421" s="12">
        <v>90049090</v>
      </c>
      <c r="B2421" s="1" t="s">
        <v>8855</v>
      </c>
      <c r="C2421" s="12">
        <v>900490</v>
      </c>
      <c r="D2421" s="1" t="s">
        <v>1693</v>
      </c>
      <c r="E2421" s="12">
        <v>9004</v>
      </c>
      <c r="F2421" s="1" t="s">
        <v>1692</v>
      </c>
      <c r="G2421" s="12">
        <v>90</v>
      </c>
      <c r="H2421" s="1" t="s">
        <v>512</v>
      </c>
      <c r="I2421" s="1" t="s">
        <v>49</v>
      </c>
      <c r="J2421" s="1" t="s">
        <v>48</v>
      </c>
      <c r="K2421" s="1" t="s">
        <v>0</v>
      </c>
      <c r="L2421" s="1">
        <v>60573</v>
      </c>
      <c r="M2421" s="1">
        <v>752</v>
      </c>
      <c r="N2421" s="1">
        <v>142522</v>
      </c>
      <c r="O2421" s="1">
        <v>1784</v>
      </c>
    </row>
    <row r="2422" spans="1:15">
      <c r="A2422" s="12">
        <v>32110000</v>
      </c>
      <c r="B2422" s="1" t="s">
        <v>8854</v>
      </c>
      <c r="C2422" s="12">
        <v>321100</v>
      </c>
      <c r="D2422" s="1" t="s">
        <v>8854</v>
      </c>
      <c r="E2422" s="12">
        <v>3211</v>
      </c>
      <c r="F2422" s="1" t="s">
        <v>8854</v>
      </c>
      <c r="G2422" s="12">
        <v>32</v>
      </c>
      <c r="H2422" s="1" t="s">
        <v>1112</v>
      </c>
      <c r="I2422" s="1" t="s">
        <v>12</v>
      </c>
      <c r="J2422" s="1" t="s">
        <v>11</v>
      </c>
      <c r="K2422" s="1" t="s">
        <v>0</v>
      </c>
      <c r="L2422" s="1">
        <v>60331</v>
      </c>
      <c r="M2422" s="1">
        <v>10090</v>
      </c>
      <c r="N2422" s="1">
        <v>560796</v>
      </c>
      <c r="O2422" s="1">
        <v>21505</v>
      </c>
    </row>
    <row r="2423" spans="1:15">
      <c r="A2423" s="12">
        <v>85072090</v>
      </c>
      <c r="B2423" s="1" t="s">
        <v>8853</v>
      </c>
      <c r="C2423" s="12">
        <v>850720</v>
      </c>
      <c r="D2423" s="1" t="s">
        <v>8853</v>
      </c>
      <c r="E2423" s="12">
        <v>8507</v>
      </c>
      <c r="F2423" s="1" t="s">
        <v>1388</v>
      </c>
      <c r="G2423" s="12">
        <v>85</v>
      </c>
      <c r="H2423" s="1" t="s">
        <v>102</v>
      </c>
      <c r="I2423" s="1" t="s">
        <v>27</v>
      </c>
      <c r="J2423" s="1" t="s">
        <v>26</v>
      </c>
      <c r="K2423" s="1" t="s">
        <v>0</v>
      </c>
      <c r="L2423" s="1">
        <v>60328</v>
      </c>
      <c r="M2423" s="1">
        <v>3724</v>
      </c>
      <c r="N2423" s="1">
        <v>1187112</v>
      </c>
      <c r="O2423" s="1">
        <v>14894</v>
      </c>
    </row>
    <row r="2424" spans="1:15">
      <c r="A2424" s="12">
        <v>90318030</v>
      </c>
      <c r="B2424" s="1" t="s">
        <v>8852</v>
      </c>
      <c r="C2424" s="12">
        <v>903180</v>
      </c>
      <c r="D2424" s="1" t="s">
        <v>1883</v>
      </c>
      <c r="E2424" s="12">
        <v>9031</v>
      </c>
      <c r="F2424" s="1" t="s">
        <v>836</v>
      </c>
      <c r="G2424" s="12">
        <v>90</v>
      </c>
      <c r="H2424" s="1" t="s">
        <v>512</v>
      </c>
      <c r="I2424" s="1" t="s">
        <v>49</v>
      </c>
      <c r="J2424" s="1" t="s">
        <v>48</v>
      </c>
      <c r="K2424" s="1" t="s">
        <v>0</v>
      </c>
      <c r="L2424" s="1">
        <v>60248</v>
      </c>
      <c r="M2424" s="1">
        <v>13</v>
      </c>
      <c r="N2424" s="1">
        <v>15095</v>
      </c>
      <c r="O2424" s="1">
        <v>41</v>
      </c>
    </row>
    <row r="2425" spans="1:15">
      <c r="A2425" s="12">
        <v>39072999</v>
      </c>
      <c r="B2425" s="1" t="s">
        <v>8543</v>
      </c>
      <c r="C2425" s="12">
        <v>390729</v>
      </c>
      <c r="D2425" s="1" t="s">
        <v>776</v>
      </c>
      <c r="E2425" s="12">
        <v>3907</v>
      </c>
      <c r="F2425" s="1" t="s">
        <v>775</v>
      </c>
      <c r="G2425" s="12">
        <v>39</v>
      </c>
      <c r="H2425" s="1" t="s">
        <v>38</v>
      </c>
      <c r="I2425" s="1" t="s">
        <v>37</v>
      </c>
      <c r="J2425" s="1" t="s">
        <v>36</v>
      </c>
      <c r="K2425" s="1" t="s">
        <v>0</v>
      </c>
      <c r="L2425" s="1">
        <v>59774</v>
      </c>
      <c r="M2425" s="1">
        <v>14721</v>
      </c>
      <c r="N2425" s="1">
        <v>6175293</v>
      </c>
      <c r="O2425" s="1">
        <v>1207182</v>
      </c>
    </row>
    <row r="2426" spans="1:15">
      <c r="A2426" s="12">
        <v>84239029</v>
      </c>
      <c r="B2426" s="1" t="s">
        <v>8851</v>
      </c>
      <c r="C2426" s="12">
        <v>842390</v>
      </c>
      <c r="D2426" s="1" t="s">
        <v>4657</v>
      </c>
      <c r="E2426" s="12">
        <v>8423</v>
      </c>
      <c r="F2426" s="1" t="s">
        <v>2460</v>
      </c>
      <c r="G2426" s="12">
        <v>84</v>
      </c>
      <c r="H2426" s="1" t="s">
        <v>28</v>
      </c>
      <c r="I2426" s="1" t="s">
        <v>27</v>
      </c>
      <c r="J2426" s="1" t="s">
        <v>26</v>
      </c>
      <c r="K2426" s="1" t="s">
        <v>0</v>
      </c>
      <c r="L2426" s="1">
        <v>59772</v>
      </c>
      <c r="M2426" s="1">
        <v>292</v>
      </c>
      <c r="N2426" s="1">
        <v>786827</v>
      </c>
      <c r="O2426" s="1">
        <v>4179</v>
      </c>
    </row>
    <row r="2427" spans="1:15">
      <c r="A2427" s="12">
        <v>39204390</v>
      </c>
      <c r="B2427" s="1" t="s">
        <v>8850</v>
      </c>
      <c r="C2427" s="12">
        <v>392043</v>
      </c>
      <c r="D2427" s="1" t="s">
        <v>5729</v>
      </c>
      <c r="E2427" s="12">
        <v>3920</v>
      </c>
      <c r="F2427" s="1" t="s">
        <v>39</v>
      </c>
      <c r="G2427" s="12">
        <v>39</v>
      </c>
      <c r="H2427" s="1" t="s">
        <v>38</v>
      </c>
      <c r="I2427" s="1" t="s">
        <v>37</v>
      </c>
      <c r="J2427" s="1" t="s">
        <v>36</v>
      </c>
      <c r="K2427" s="1" t="s">
        <v>0</v>
      </c>
      <c r="L2427" s="1">
        <v>59746</v>
      </c>
      <c r="M2427" s="1">
        <v>17485</v>
      </c>
      <c r="N2427" s="1">
        <v>625781</v>
      </c>
      <c r="O2427" s="1">
        <v>69070</v>
      </c>
    </row>
    <row r="2428" spans="1:15">
      <c r="A2428" s="12">
        <v>53050090</v>
      </c>
      <c r="B2428" s="1" t="s">
        <v>8849</v>
      </c>
      <c r="C2428" s="12">
        <v>530500</v>
      </c>
      <c r="D2428" s="1" t="s">
        <v>8848</v>
      </c>
      <c r="E2428" s="12">
        <v>5305</v>
      </c>
      <c r="F2428" s="1" t="s">
        <v>8847</v>
      </c>
      <c r="G2428" s="12">
        <v>53</v>
      </c>
      <c r="H2428" s="1" t="s">
        <v>3</v>
      </c>
      <c r="I2428" s="1" t="s">
        <v>2</v>
      </c>
      <c r="J2428" s="1" t="s">
        <v>1</v>
      </c>
      <c r="K2428" s="1" t="s">
        <v>0</v>
      </c>
      <c r="L2428" s="1">
        <v>59596</v>
      </c>
      <c r="M2428" s="1">
        <v>45299</v>
      </c>
      <c r="N2428" s="1">
        <v>0</v>
      </c>
      <c r="O2428" s="1">
        <v>0</v>
      </c>
    </row>
    <row r="2429" spans="1:15">
      <c r="A2429" s="12">
        <v>84798911</v>
      </c>
      <c r="B2429" s="1" t="s">
        <v>8846</v>
      </c>
      <c r="C2429" s="12">
        <v>847989</v>
      </c>
      <c r="D2429" s="1" t="s">
        <v>2349</v>
      </c>
      <c r="E2429" s="12">
        <v>8479</v>
      </c>
      <c r="F2429" s="1" t="s">
        <v>310</v>
      </c>
      <c r="G2429" s="12">
        <v>84</v>
      </c>
      <c r="H2429" s="1" t="s">
        <v>28</v>
      </c>
      <c r="I2429" s="1" t="s">
        <v>27</v>
      </c>
      <c r="J2429" s="1" t="s">
        <v>26</v>
      </c>
      <c r="K2429" s="1" t="s">
        <v>0</v>
      </c>
      <c r="L2429" s="1">
        <v>59421</v>
      </c>
      <c r="M2429" s="1">
        <v>1000</v>
      </c>
      <c r="N2429" s="1">
        <v>1202580</v>
      </c>
      <c r="O2429" s="1">
        <v>45261</v>
      </c>
    </row>
    <row r="2430" spans="1:15">
      <c r="A2430" s="12">
        <v>29397931</v>
      </c>
      <c r="B2430" s="1" t="s">
        <v>8845</v>
      </c>
      <c r="C2430" s="12">
        <v>293979</v>
      </c>
      <c r="D2430" s="1" t="s">
        <v>911</v>
      </c>
      <c r="E2430" s="12">
        <v>2939</v>
      </c>
      <c r="F2430" s="1" t="s">
        <v>656</v>
      </c>
      <c r="G2430" s="12">
        <v>29</v>
      </c>
      <c r="H2430" s="1" t="s">
        <v>13</v>
      </c>
      <c r="I2430" s="1" t="s">
        <v>12</v>
      </c>
      <c r="J2430" s="1" t="s">
        <v>11</v>
      </c>
      <c r="K2430" s="1" t="s">
        <v>0</v>
      </c>
      <c r="L2430" s="1">
        <v>59400</v>
      </c>
      <c r="M2430" s="1">
        <v>10</v>
      </c>
      <c r="N2430" s="1">
        <v>535</v>
      </c>
      <c r="O2430" s="1">
        <v>0</v>
      </c>
    </row>
    <row r="2431" spans="1:15">
      <c r="A2431" s="12">
        <v>15180010</v>
      </c>
      <c r="B2431" s="1" t="s">
        <v>8844</v>
      </c>
      <c r="C2431" s="12">
        <v>151800</v>
      </c>
      <c r="D2431" s="1" t="s">
        <v>8843</v>
      </c>
      <c r="E2431" s="12">
        <v>1518</v>
      </c>
      <c r="F2431" s="1" t="s">
        <v>8843</v>
      </c>
      <c r="G2431" s="12">
        <v>15</v>
      </c>
      <c r="H2431" s="1" t="s">
        <v>413</v>
      </c>
      <c r="I2431" s="1" t="s">
        <v>412</v>
      </c>
      <c r="J2431" s="1" t="s">
        <v>411</v>
      </c>
      <c r="K2431" s="1" t="s">
        <v>0</v>
      </c>
      <c r="L2431" s="1">
        <v>59157</v>
      </c>
      <c r="M2431" s="1">
        <v>42760</v>
      </c>
      <c r="N2431" s="1">
        <v>692910</v>
      </c>
      <c r="O2431" s="1">
        <v>179644</v>
      </c>
    </row>
    <row r="2432" spans="1:15">
      <c r="A2432" s="12">
        <v>87089412</v>
      </c>
      <c r="B2432" s="1" t="s">
        <v>8842</v>
      </c>
      <c r="C2432" s="12">
        <v>870894</v>
      </c>
      <c r="D2432" s="1" t="s">
        <v>4872</v>
      </c>
      <c r="E2432" s="12">
        <v>8708</v>
      </c>
      <c r="F2432" s="1" t="s">
        <v>3640</v>
      </c>
      <c r="G2432" s="12">
        <v>87</v>
      </c>
      <c r="H2432" s="1" t="s">
        <v>633</v>
      </c>
      <c r="I2432" s="1" t="s">
        <v>272</v>
      </c>
      <c r="J2432" s="1" t="s">
        <v>271</v>
      </c>
      <c r="K2432" s="1" t="s">
        <v>0</v>
      </c>
      <c r="L2432" s="1">
        <v>58892</v>
      </c>
      <c r="M2432" s="1">
        <v>9971</v>
      </c>
      <c r="N2432" s="1">
        <v>76621</v>
      </c>
      <c r="O2432" s="1">
        <v>1697</v>
      </c>
    </row>
    <row r="2433" spans="1:15">
      <c r="A2433" s="12">
        <v>85094040</v>
      </c>
      <c r="B2433" s="1" t="s">
        <v>8841</v>
      </c>
      <c r="C2433" s="12">
        <v>850940</v>
      </c>
      <c r="D2433" s="1" t="s">
        <v>3806</v>
      </c>
      <c r="E2433" s="12">
        <v>8509</v>
      </c>
      <c r="F2433" s="1" t="s">
        <v>3805</v>
      </c>
      <c r="G2433" s="12">
        <v>85</v>
      </c>
      <c r="H2433" s="1" t="s">
        <v>102</v>
      </c>
      <c r="I2433" s="1" t="s">
        <v>27</v>
      </c>
      <c r="J2433" s="1" t="s">
        <v>26</v>
      </c>
      <c r="K2433" s="1" t="s">
        <v>0</v>
      </c>
      <c r="L2433" s="1">
        <v>58829</v>
      </c>
      <c r="M2433" s="1">
        <v>3129</v>
      </c>
      <c r="N2433" s="1">
        <v>1000</v>
      </c>
      <c r="O2433" s="1">
        <v>15</v>
      </c>
    </row>
    <row r="2434" spans="1:15">
      <c r="A2434" s="12">
        <v>73042310</v>
      </c>
      <c r="B2434" s="1" t="s">
        <v>8840</v>
      </c>
      <c r="C2434" s="12">
        <v>730423</v>
      </c>
      <c r="D2434" s="1" t="s">
        <v>8839</v>
      </c>
      <c r="E2434" s="12">
        <v>7304</v>
      </c>
      <c r="F2434" s="1" t="s">
        <v>2163</v>
      </c>
      <c r="G2434" s="12">
        <v>73</v>
      </c>
      <c r="H2434" s="1" t="s">
        <v>108</v>
      </c>
      <c r="I2434" s="1" t="s">
        <v>107</v>
      </c>
      <c r="J2434" s="1" t="s">
        <v>106</v>
      </c>
      <c r="K2434" s="1" t="s">
        <v>0</v>
      </c>
      <c r="L2434" s="1">
        <v>58776</v>
      </c>
      <c r="M2434" s="1">
        <v>49770</v>
      </c>
      <c r="N2434" s="1">
        <v>113400</v>
      </c>
      <c r="O2434" s="1">
        <v>11106</v>
      </c>
    </row>
    <row r="2435" spans="1:15">
      <c r="A2435" s="13" t="s">
        <v>8838</v>
      </c>
      <c r="B2435" s="1" t="s">
        <v>8834</v>
      </c>
      <c r="C2435" s="13" t="s">
        <v>8837</v>
      </c>
      <c r="D2435" s="1" t="s">
        <v>8836</v>
      </c>
      <c r="E2435" s="13" t="s">
        <v>8835</v>
      </c>
      <c r="F2435" s="1" t="s">
        <v>8834</v>
      </c>
      <c r="G2435" s="13" t="s">
        <v>3420</v>
      </c>
      <c r="H2435" s="1" t="s">
        <v>3419</v>
      </c>
      <c r="I2435" s="1" t="s">
        <v>204</v>
      </c>
      <c r="J2435" s="1" t="s">
        <v>203</v>
      </c>
      <c r="K2435" s="1" t="s">
        <v>0</v>
      </c>
      <c r="L2435" s="1">
        <v>58714</v>
      </c>
      <c r="M2435" s="1">
        <v>56</v>
      </c>
      <c r="N2435" s="1">
        <v>0</v>
      </c>
      <c r="O2435" s="1">
        <v>0</v>
      </c>
    </row>
    <row r="2436" spans="1:15">
      <c r="A2436" s="12">
        <v>54075210</v>
      </c>
      <c r="B2436" s="1" t="s">
        <v>8833</v>
      </c>
      <c r="C2436" s="12">
        <v>540752</v>
      </c>
      <c r="D2436" s="1" t="s">
        <v>8832</v>
      </c>
      <c r="E2436" s="12">
        <v>5407</v>
      </c>
      <c r="F2436" s="1" t="s">
        <v>1353</v>
      </c>
      <c r="G2436" s="12">
        <v>54</v>
      </c>
      <c r="H2436" s="1" t="s">
        <v>355</v>
      </c>
      <c r="I2436" s="1" t="s">
        <v>2</v>
      </c>
      <c r="J2436" s="1" t="s">
        <v>1</v>
      </c>
      <c r="K2436" s="1" t="s">
        <v>0</v>
      </c>
      <c r="L2436" s="1">
        <v>58604</v>
      </c>
      <c r="M2436" s="1">
        <v>4738</v>
      </c>
      <c r="N2436" s="1">
        <v>77229</v>
      </c>
      <c r="O2436" s="1">
        <v>63312</v>
      </c>
    </row>
    <row r="2437" spans="1:15">
      <c r="A2437" s="12">
        <v>39181000</v>
      </c>
      <c r="B2437" s="1" t="s">
        <v>8831</v>
      </c>
      <c r="C2437" s="12">
        <v>391810</v>
      </c>
      <c r="D2437" s="1" t="s">
        <v>8830</v>
      </c>
      <c r="E2437" s="12">
        <v>3918</v>
      </c>
      <c r="F2437" s="1" t="s">
        <v>8829</v>
      </c>
      <c r="G2437" s="12">
        <v>39</v>
      </c>
      <c r="H2437" s="1" t="s">
        <v>38</v>
      </c>
      <c r="I2437" s="1" t="s">
        <v>37</v>
      </c>
      <c r="J2437" s="1" t="s">
        <v>36</v>
      </c>
      <c r="K2437" s="1" t="s">
        <v>0</v>
      </c>
      <c r="L2437" s="1">
        <v>58558</v>
      </c>
      <c r="M2437" s="1">
        <v>2664</v>
      </c>
      <c r="N2437" s="1">
        <v>2527406</v>
      </c>
      <c r="O2437" s="1">
        <v>152617</v>
      </c>
    </row>
    <row r="2438" spans="1:15">
      <c r="A2438" s="12">
        <v>96092000</v>
      </c>
      <c r="B2438" s="1" t="s">
        <v>8828</v>
      </c>
      <c r="C2438" s="12">
        <v>960920</v>
      </c>
      <c r="D2438" s="1" t="s">
        <v>8827</v>
      </c>
      <c r="E2438" s="12">
        <v>9609</v>
      </c>
      <c r="F2438" s="1" t="s">
        <v>6074</v>
      </c>
      <c r="G2438" s="12">
        <v>96</v>
      </c>
      <c r="H2438" s="1" t="s">
        <v>128</v>
      </c>
      <c r="I2438" s="1" t="s">
        <v>127</v>
      </c>
      <c r="J2438" s="1" t="s">
        <v>126</v>
      </c>
      <c r="K2438" s="1" t="s">
        <v>0</v>
      </c>
      <c r="L2438" s="1">
        <v>58491</v>
      </c>
      <c r="M2438" s="1">
        <v>5580</v>
      </c>
      <c r="N2438" s="1">
        <v>0</v>
      </c>
      <c r="O2438" s="1">
        <v>0</v>
      </c>
    </row>
    <row r="2439" spans="1:15">
      <c r="A2439" s="12">
        <v>85413029</v>
      </c>
      <c r="B2439" s="1" t="s">
        <v>8826</v>
      </c>
      <c r="C2439" s="12">
        <v>854130</v>
      </c>
      <c r="D2439" s="1" t="s">
        <v>1253</v>
      </c>
      <c r="E2439" s="12">
        <v>8541</v>
      </c>
      <c r="F2439" s="1" t="s">
        <v>390</v>
      </c>
      <c r="G2439" s="12">
        <v>85</v>
      </c>
      <c r="H2439" s="1" t="s">
        <v>102</v>
      </c>
      <c r="I2439" s="1" t="s">
        <v>27</v>
      </c>
      <c r="J2439" s="1" t="s">
        <v>26</v>
      </c>
      <c r="K2439" s="1" t="s">
        <v>0</v>
      </c>
      <c r="L2439" s="1">
        <v>58401</v>
      </c>
      <c r="M2439" s="1">
        <v>197</v>
      </c>
      <c r="N2439" s="1">
        <v>644342</v>
      </c>
      <c r="O2439" s="1">
        <v>3033</v>
      </c>
    </row>
    <row r="2440" spans="1:15">
      <c r="A2440" s="12">
        <v>85414900</v>
      </c>
      <c r="B2440" s="1" t="s">
        <v>8825</v>
      </c>
      <c r="C2440" s="12">
        <v>854149</v>
      </c>
      <c r="D2440" s="1" t="s">
        <v>8824</v>
      </c>
      <c r="E2440" s="12">
        <v>8541</v>
      </c>
      <c r="F2440" s="1" t="s">
        <v>390</v>
      </c>
      <c r="G2440" s="12">
        <v>85</v>
      </c>
      <c r="H2440" s="1" t="s">
        <v>102</v>
      </c>
      <c r="I2440" s="1" t="s">
        <v>27</v>
      </c>
      <c r="J2440" s="1" t="s">
        <v>26</v>
      </c>
      <c r="K2440" s="1" t="s">
        <v>0</v>
      </c>
      <c r="L2440" s="1">
        <v>58269</v>
      </c>
      <c r="M2440" s="1">
        <v>295</v>
      </c>
      <c r="N2440" s="1">
        <v>382908</v>
      </c>
      <c r="O2440" s="1">
        <v>1680</v>
      </c>
    </row>
    <row r="2441" spans="1:15">
      <c r="A2441" s="12">
        <v>97019900</v>
      </c>
      <c r="B2441" s="1" t="s">
        <v>8823</v>
      </c>
      <c r="C2441" s="12">
        <v>970199</v>
      </c>
      <c r="D2441" s="1" t="s">
        <v>8822</v>
      </c>
      <c r="E2441" s="12">
        <v>9701</v>
      </c>
      <c r="F2441" s="1" t="s">
        <v>6125</v>
      </c>
      <c r="G2441" s="12">
        <v>97</v>
      </c>
      <c r="H2441" s="1" t="s">
        <v>2229</v>
      </c>
      <c r="I2441" s="1" t="s">
        <v>2230</v>
      </c>
      <c r="J2441" s="1" t="s">
        <v>2229</v>
      </c>
      <c r="K2441" s="1" t="s">
        <v>0</v>
      </c>
      <c r="L2441" s="1">
        <v>58104</v>
      </c>
      <c r="M2441" s="1">
        <v>172</v>
      </c>
      <c r="N2441" s="1">
        <v>55356</v>
      </c>
      <c r="O2441" s="1">
        <v>136</v>
      </c>
    </row>
    <row r="2442" spans="1:15">
      <c r="A2442" s="12">
        <v>84391030</v>
      </c>
      <c r="B2442" s="1" t="s">
        <v>8821</v>
      </c>
      <c r="C2442" s="12">
        <v>843910</v>
      </c>
      <c r="D2442" s="1" t="s">
        <v>3119</v>
      </c>
      <c r="E2442" s="12">
        <v>8439</v>
      </c>
      <c r="F2442" s="1" t="s">
        <v>3118</v>
      </c>
      <c r="G2442" s="12">
        <v>84</v>
      </c>
      <c r="H2442" s="1" t="s">
        <v>28</v>
      </c>
      <c r="I2442" s="1" t="s">
        <v>27</v>
      </c>
      <c r="J2442" s="1" t="s">
        <v>26</v>
      </c>
      <c r="K2442" s="1" t="s">
        <v>0</v>
      </c>
      <c r="L2442" s="1">
        <v>57941</v>
      </c>
      <c r="M2442" s="1">
        <v>602</v>
      </c>
      <c r="N2442" s="1">
        <v>0</v>
      </c>
      <c r="O2442" s="1">
        <v>0</v>
      </c>
    </row>
    <row r="2443" spans="1:15">
      <c r="A2443" s="12">
        <v>57023200</v>
      </c>
      <c r="B2443" s="1" t="s">
        <v>8820</v>
      </c>
      <c r="C2443" s="12">
        <v>570232</v>
      </c>
      <c r="D2443" s="1" t="s">
        <v>8819</v>
      </c>
      <c r="E2443" s="12">
        <v>5702</v>
      </c>
      <c r="F2443" s="1" t="s">
        <v>468</v>
      </c>
      <c r="G2443" s="12">
        <v>57</v>
      </c>
      <c r="H2443" s="1" t="s">
        <v>467</v>
      </c>
      <c r="I2443" s="1" t="s">
        <v>2</v>
      </c>
      <c r="J2443" s="1" t="s">
        <v>1</v>
      </c>
      <c r="K2443" s="1" t="s">
        <v>0</v>
      </c>
      <c r="L2443" s="1">
        <v>57755</v>
      </c>
      <c r="M2443" s="1">
        <v>5795</v>
      </c>
      <c r="N2443" s="1">
        <v>13355</v>
      </c>
      <c r="O2443" s="1">
        <v>41</v>
      </c>
    </row>
    <row r="2444" spans="1:15">
      <c r="A2444" s="12">
        <v>70109022</v>
      </c>
      <c r="B2444" s="1" t="s">
        <v>8818</v>
      </c>
      <c r="C2444" s="12">
        <v>701090</v>
      </c>
      <c r="D2444" s="1" t="s">
        <v>4761</v>
      </c>
      <c r="E2444" s="12">
        <v>7010</v>
      </c>
      <c r="F2444" s="1" t="s">
        <v>2142</v>
      </c>
      <c r="G2444" s="12">
        <v>70</v>
      </c>
      <c r="H2444" s="1" t="s">
        <v>83</v>
      </c>
      <c r="I2444" s="1" t="s">
        <v>7</v>
      </c>
      <c r="J2444" s="1" t="s">
        <v>6</v>
      </c>
      <c r="K2444" s="1" t="s">
        <v>0</v>
      </c>
      <c r="L2444" s="1">
        <v>57739</v>
      </c>
      <c r="M2444" s="1">
        <v>2423</v>
      </c>
      <c r="N2444" s="1">
        <v>8241</v>
      </c>
      <c r="O2444" s="1">
        <v>298</v>
      </c>
    </row>
    <row r="2445" spans="1:15">
      <c r="A2445" s="12">
        <v>85149000</v>
      </c>
      <c r="B2445" s="1" t="s">
        <v>8817</v>
      </c>
      <c r="C2445" s="12">
        <v>851490</v>
      </c>
      <c r="D2445" s="1" t="s">
        <v>8816</v>
      </c>
      <c r="E2445" s="12">
        <v>8514</v>
      </c>
      <c r="F2445" s="1" t="s">
        <v>6396</v>
      </c>
      <c r="G2445" s="12">
        <v>85</v>
      </c>
      <c r="H2445" s="1" t="s">
        <v>102</v>
      </c>
      <c r="I2445" s="1" t="s">
        <v>27</v>
      </c>
      <c r="J2445" s="1" t="s">
        <v>26</v>
      </c>
      <c r="K2445" s="1" t="s">
        <v>0</v>
      </c>
      <c r="L2445" s="1">
        <v>57627</v>
      </c>
      <c r="M2445" s="1">
        <v>1462</v>
      </c>
      <c r="N2445" s="1">
        <v>2366324</v>
      </c>
      <c r="O2445" s="1">
        <v>29620</v>
      </c>
    </row>
    <row r="2446" spans="1:15">
      <c r="A2446" s="12">
        <v>49090000</v>
      </c>
      <c r="B2446" s="1" t="s">
        <v>8814</v>
      </c>
      <c r="C2446" s="12">
        <v>490900</v>
      </c>
      <c r="D2446" s="1" t="s">
        <v>8815</v>
      </c>
      <c r="E2446" s="12">
        <v>4909</v>
      </c>
      <c r="F2446" s="1" t="s">
        <v>8814</v>
      </c>
      <c r="G2446" s="12">
        <v>49</v>
      </c>
      <c r="H2446" s="1" t="s">
        <v>790</v>
      </c>
      <c r="I2446" s="1" t="s">
        <v>18</v>
      </c>
      <c r="J2446" s="1" t="s">
        <v>17</v>
      </c>
      <c r="K2446" s="1" t="s">
        <v>0</v>
      </c>
      <c r="L2446" s="1">
        <v>57590</v>
      </c>
      <c r="M2446" s="1">
        <v>964</v>
      </c>
      <c r="N2446" s="1">
        <v>5378</v>
      </c>
      <c r="O2446" s="1">
        <v>267</v>
      </c>
    </row>
    <row r="2447" spans="1:15">
      <c r="A2447" s="12">
        <v>32082030</v>
      </c>
      <c r="B2447" s="1" t="s">
        <v>8813</v>
      </c>
      <c r="C2447" s="12">
        <v>320820</v>
      </c>
      <c r="D2447" s="1" t="s">
        <v>7400</v>
      </c>
      <c r="E2447" s="12">
        <v>3208</v>
      </c>
      <c r="F2447" s="1" t="s">
        <v>1665</v>
      </c>
      <c r="G2447" s="12">
        <v>32</v>
      </c>
      <c r="H2447" s="1" t="s">
        <v>1112</v>
      </c>
      <c r="I2447" s="1" t="s">
        <v>12</v>
      </c>
      <c r="J2447" s="1" t="s">
        <v>11</v>
      </c>
      <c r="K2447" s="1" t="s">
        <v>0</v>
      </c>
      <c r="L2447" s="1">
        <v>57340</v>
      </c>
      <c r="M2447" s="1">
        <v>8615</v>
      </c>
      <c r="N2447" s="1">
        <v>1779745</v>
      </c>
      <c r="O2447" s="1">
        <v>202534</v>
      </c>
    </row>
    <row r="2448" spans="1:15">
      <c r="A2448" s="12">
        <v>90275010</v>
      </c>
      <c r="B2448" s="1" t="s">
        <v>8812</v>
      </c>
      <c r="C2448" s="12">
        <v>902750</v>
      </c>
      <c r="D2448" s="1" t="s">
        <v>6308</v>
      </c>
      <c r="E2448" s="12">
        <v>9027</v>
      </c>
      <c r="F2448" s="1" t="s">
        <v>2192</v>
      </c>
      <c r="G2448" s="12">
        <v>90</v>
      </c>
      <c r="H2448" s="1" t="s">
        <v>512</v>
      </c>
      <c r="I2448" s="1" t="s">
        <v>49</v>
      </c>
      <c r="J2448" s="1" t="s">
        <v>48</v>
      </c>
      <c r="K2448" s="1" t="s">
        <v>0</v>
      </c>
      <c r="L2448" s="1">
        <v>57314</v>
      </c>
      <c r="M2448" s="1">
        <v>149</v>
      </c>
      <c r="N2448" s="1">
        <v>323604</v>
      </c>
      <c r="O2448" s="1">
        <v>1842</v>
      </c>
    </row>
    <row r="2449" spans="1:15">
      <c r="A2449" s="12">
        <v>84131900</v>
      </c>
      <c r="B2449" s="1" t="s">
        <v>8811</v>
      </c>
      <c r="C2449" s="12">
        <v>841319</v>
      </c>
      <c r="D2449" s="1" t="s">
        <v>8810</v>
      </c>
      <c r="E2449" s="12">
        <v>8413</v>
      </c>
      <c r="F2449" s="1" t="s">
        <v>3532</v>
      </c>
      <c r="G2449" s="12">
        <v>84</v>
      </c>
      <c r="H2449" s="1" t="s">
        <v>28</v>
      </c>
      <c r="I2449" s="1" t="s">
        <v>27</v>
      </c>
      <c r="J2449" s="1" t="s">
        <v>26</v>
      </c>
      <c r="K2449" s="1" t="s">
        <v>0</v>
      </c>
      <c r="L2449" s="1">
        <v>57231</v>
      </c>
      <c r="M2449" s="1">
        <v>142</v>
      </c>
      <c r="N2449" s="1">
        <v>2704111</v>
      </c>
      <c r="O2449" s="1">
        <v>25712</v>
      </c>
    </row>
    <row r="2450" spans="1:15">
      <c r="A2450" s="12">
        <v>64031900</v>
      </c>
      <c r="B2450" s="1" t="s">
        <v>8809</v>
      </c>
      <c r="C2450" s="12">
        <v>640319</v>
      </c>
      <c r="D2450" s="1" t="s">
        <v>8808</v>
      </c>
      <c r="E2450" s="12">
        <v>6403</v>
      </c>
      <c r="F2450" s="1" t="s">
        <v>1043</v>
      </c>
      <c r="G2450" s="12">
        <v>64</v>
      </c>
      <c r="H2450" s="1" t="s">
        <v>155</v>
      </c>
      <c r="I2450" s="1" t="s">
        <v>154</v>
      </c>
      <c r="J2450" s="1" t="s">
        <v>153</v>
      </c>
      <c r="K2450" s="1" t="s">
        <v>0</v>
      </c>
      <c r="L2450" s="1">
        <v>57174</v>
      </c>
      <c r="M2450" s="1">
        <v>639</v>
      </c>
      <c r="N2450" s="1">
        <v>4362</v>
      </c>
      <c r="O2450" s="1">
        <v>66</v>
      </c>
    </row>
    <row r="2451" spans="1:15">
      <c r="A2451" s="12">
        <v>39092011</v>
      </c>
      <c r="B2451" s="1" t="s">
        <v>8807</v>
      </c>
      <c r="C2451" s="12">
        <v>390920</v>
      </c>
      <c r="D2451" s="1" t="s">
        <v>2502</v>
      </c>
      <c r="E2451" s="12">
        <v>3909</v>
      </c>
      <c r="F2451" s="1" t="s">
        <v>2501</v>
      </c>
      <c r="G2451" s="12">
        <v>39</v>
      </c>
      <c r="H2451" s="1" t="s">
        <v>38</v>
      </c>
      <c r="I2451" s="1" t="s">
        <v>37</v>
      </c>
      <c r="J2451" s="1" t="s">
        <v>36</v>
      </c>
      <c r="K2451" s="1" t="s">
        <v>0</v>
      </c>
      <c r="L2451" s="1">
        <v>57161</v>
      </c>
      <c r="M2451" s="1">
        <v>20000</v>
      </c>
      <c r="N2451" s="1">
        <v>0</v>
      </c>
      <c r="O2451" s="1">
        <v>0</v>
      </c>
    </row>
    <row r="2452" spans="1:15">
      <c r="A2452" s="12">
        <v>82119290</v>
      </c>
      <c r="B2452" s="1" t="s">
        <v>6325</v>
      </c>
      <c r="C2452" s="12">
        <v>821192</v>
      </c>
      <c r="D2452" s="1" t="s">
        <v>6325</v>
      </c>
      <c r="E2452" s="12">
        <v>8211</v>
      </c>
      <c r="F2452" s="1" t="s">
        <v>4515</v>
      </c>
      <c r="G2452" s="12">
        <v>82</v>
      </c>
      <c r="H2452" s="1" t="s">
        <v>768</v>
      </c>
      <c r="I2452" s="1" t="s">
        <v>107</v>
      </c>
      <c r="J2452" s="1" t="s">
        <v>106</v>
      </c>
      <c r="K2452" s="1" t="s">
        <v>0</v>
      </c>
      <c r="L2452" s="1">
        <v>57030</v>
      </c>
      <c r="M2452" s="1">
        <v>992</v>
      </c>
      <c r="N2452" s="1">
        <v>26938</v>
      </c>
      <c r="O2452" s="1">
        <v>148</v>
      </c>
    </row>
    <row r="2453" spans="1:15">
      <c r="A2453" s="12">
        <v>24012090</v>
      </c>
      <c r="B2453" s="1" t="s">
        <v>8806</v>
      </c>
      <c r="C2453" s="12">
        <v>240120</v>
      </c>
      <c r="D2453" s="1" t="s">
        <v>8805</v>
      </c>
      <c r="E2453" s="12">
        <v>2401</v>
      </c>
      <c r="F2453" s="1" t="s">
        <v>8804</v>
      </c>
      <c r="G2453" s="12">
        <v>24</v>
      </c>
      <c r="H2453" s="1" t="s">
        <v>2943</v>
      </c>
      <c r="I2453" s="1" t="s">
        <v>751</v>
      </c>
      <c r="J2453" s="1" t="s">
        <v>750</v>
      </c>
      <c r="K2453" s="1" t="s">
        <v>0</v>
      </c>
      <c r="L2453" s="1">
        <v>56889</v>
      </c>
      <c r="M2453" s="1">
        <v>7740</v>
      </c>
      <c r="N2453" s="1">
        <v>0</v>
      </c>
      <c r="O2453" s="1">
        <v>0</v>
      </c>
    </row>
    <row r="2454" spans="1:15">
      <c r="A2454" s="12">
        <v>40029910</v>
      </c>
      <c r="B2454" s="1" t="s">
        <v>8803</v>
      </c>
      <c r="C2454" s="12">
        <v>400299</v>
      </c>
      <c r="D2454" s="1" t="s">
        <v>2754</v>
      </c>
      <c r="E2454" s="12">
        <v>4002</v>
      </c>
      <c r="F2454" s="1" t="s">
        <v>1960</v>
      </c>
      <c r="G2454" s="12">
        <v>40</v>
      </c>
      <c r="H2454" s="1" t="s">
        <v>422</v>
      </c>
      <c r="I2454" s="1" t="s">
        <v>37</v>
      </c>
      <c r="J2454" s="1" t="s">
        <v>36</v>
      </c>
      <c r="K2454" s="1" t="s">
        <v>0</v>
      </c>
      <c r="L2454" s="1">
        <v>56475</v>
      </c>
      <c r="M2454" s="1">
        <v>18144</v>
      </c>
      <c r="N2454" s="1">
        <v>7673710</v>
      </c>
      <c r="O2454" s="1">
        <v>2669244</v>
      </c>
    </row>
    <row r="2455" spans="1:15">
      <c r="A2455" s="12">
        <v>94056900</v>
      </c>
      <c r="B2455" s="1" t="s">
        <v>8802</v>
      </c>
      <c r="C2455" s="12">
        <v>940569</v>
      </c>
      <c r="D2455" s="1" t="s">
        <v>8801</v>
      </c>
      <c r="E2455" s="12">
        <v>9405</v>
      </c>
      <c r="F2455" s="1" t="s">
        <v>1905</v>
      </c>
      <c r="G2455" s="12">
        <v>94</v>
      </c>
      <c r="H2455" s="1" t="s">
        <v>259</v>
      </c>
      <c r="I2455" s="1" t="s">
        <v>127</v>
      </c>
      <c r="J2455" s="1" t="s">
        <v>126</v>
      </c>
      <c r="K2455" s="1" t="s">
        <v>0</v>
      </c>
      <c r="L2455" s="1">
        <v>56146</v>
      </c>
      <c r="M2455" s="1">
        <v>2454</v>
      </c>
      <c r="N2455" s="1">
        <v>42798</v>
      </c>
      <c r="O2455" s="1">
        <v>456</v>
      </c>
    </row>
    <row r="2456" spans="1:15">
      <c r="A2456" s="12">
        <v>32149000</v>
      </c>
      <c r="B2456" s="1" t="s">
        <v>8800</v>
      </c>
      <c r="C2456" s="12">
        <v>321490</v>
      </c>
      <c r="D2456" s="1" t="s">
        <v>8799</v>
      </c>
      <c r="E2456" s="12">
        <v>3214</v>
      </c>
      <c r="F2456" s="1" t="s">
        <v>8798</v>
      </c>
      <c r="G2456" s="12">
        <v>32</v>
      </c>
      <c r="H2456" s="1" t="s">
        <v>1112</v>
      </c>
      <c r="I2456" s="1" t="s">
        <v>12</v>
      </c>
      <c r="J2456" s="1" t="s">
        <v>11</v>
      </c>
      <c r="K2456" s="1" t="s">
        <v>0</v>
      </c>
      <c r="L2456" s="1">
        <v>56099</v>
      </c>
      <c r="M2456" s="1">
        <v>17565</v>
      </c>
      <c r="N2456" s="1">
        <v>4018245</v>
      </c>
      <c r="O2456" s="1">
        <v>352948</v>
      </c>
    </row>
    <row r="2457" spans="1:15">
      <c r="A2457" s="12">
        <v>85299030</v>
      </c>
      <c r="B2457" s="1" t="s">
        <v>8797</v>
      </c>
      <c r="C2457" s="12">
        <v>852990</v>
      </c>
      <c r="D2457" s="1" t="s">
        <v>5430</v>
      </c>
      <c r="E2457" s="12">
        <v>8529</v>
      </c>
      <c r="F2457" s="1" t="s">
        <v>5429</v>
      </c>
      <c r="G2457" s="12">
        <v>85</v>
      </c>
      <c r="H2457" s="1" t="s">
        <v>102</v>
      </c>
      <c r="I2457" s="1" t="s">
        <v>27</v>
      </c>
      <c r="J2457" s="1" t="s">
        <v>26</v>
      </c>
      <c r="K2457" s="1" t="s">
        <v>0</v>
      </c>
      <c r="L2457" s="1">
        <v>56073</v>
      </c>
      <c r="M2457" s="1">
        <v>318</v>
      </c>
      <c r="N2457" s="1">
        <v>889123</v>
      </c>
      <c r="O2457" s="1">
        <v>555</v>
      </c>
    </row>
    <row r="2458" spans="1:15">
      <c r="A2458" s="12">
        <v>59090000</v>
      </c>
      <c r="B2458" s="1" t="s">
        <v>8795</v>
      </c>
      <c r="C2458" s="12">
        <v>590900</v>
      </c>
      <c r="D2458" s="1" t="s">
        <v>8796</v>
      </c>
      <c r="E2458" s="12">
        <v>5909</v>
      </c>
      <c r="F2458" s="1" t="s">
        <v>8795</v>
      </c>
      <c r="G2458" s="12">
        <v>59</v>
      </c>
      <c r="H2458" s="1" t="s">
        <v>32</v>
      </c>
      <c r="I2458" s="1" t="s">
        <v>2</v>
      </c>
      <c r="J2458" s="1" t="s">
        <v>1</v>
      </c>
      <c r="K2458" s="1" t="s">
        <v>0</v>
      </c>
      <c r="L2458" s="1">
        <v>55897</v>
      </c>
      <c r="M2458" s="1">
        <v>865</v>
      </c>
      <c r="N2458" s="1">
        <v>1619336</v>
      </c>
      <c r="O2458" s="1">
        <v>40614</v>
      </c>
    </row>
    <row r="2459" spans="1:15">
      <c r="A2459" s="12">
        <v>32041210</v>
      </c>
      <c r="B2459" s="1" t="s">
        <v>4187</v>
      </c>
      <c r="C2459" s="12">
        <v>320412</v>
      </c>
      <c r="D2459" s="1" t="s">
        <v>4187</v>
      </c>
      <c r="E2459" s="12">
        <v>3204</v>
      </c>
      <c r="F2459" s="1" t="s">
        <v>1863</v>
      </c>
      <c r="G2459" s="12">
        <v>32</v>
      </c>
      <c r="H2459" s="1" t="s">
        <v>1112</v>
      </c>
      <c r="I2459" s="1" t="s">
        <v>12</v>
      </c>
      <c r="J2459" s="1" t="s">
        <v>11</v>
      </c>
      <c r="K2459" s="1" t="s">
        <v>0</v>
      </c>
      <c r="L2459" s="1">
        <v>55778</v>
      </c>
      <c r="M2459" s="1">
        <v>4325</v>
      </c>
      <c r="N2459" s="1">
        <v>1385894</v>
      </c>
      <c r="O2459" s="1">
        <v>28759</v>
      </c>
    </row>
    <row r="2460" spans="1:15">
      <c r="A2460" s="12">
        <v>85333110</v>
      </c>
      <c r="B2460" s="1" t="s">
        <v>8794</v>
      </c>
      <c r="C2460" s="12">
        <v>853331</v>
      </c>
      <c r="D2460" s="1" t="s">
        <v>5840</v>
      </c>
      <c r="E2460" s="12">
        <v>8533</v>
      </c>
      <c r="F2460" s="1" t="s">
        <v>5839</v>
      </c>
      <c r="G2460" s="12">
        <v>85</v>
      </c>
      <c r="H2460" s="1" t="s">
        <v>102</v>
      </c>
      <c r="I2460" s="1" t="s">
        <v>27</v>
      </c>
      <c r="J2460" s="1" t="s">
        <v>26</v>
      </c>
      <c r="K2460" s="1" t="s">
        <v>0</v>
      </c>
      <c r="L2460" s="1">
        <v>55407</v>
      </c>
      <c r="M2460" s="1">
        <v>122</v>
      </c>
      <c r="N2460" s="1">
        <v>330369</v>
      </c>
      <c r="O2460" s="1">
        <v>795</v>
      </c>
    </row>
    <row r="2461" spans="1:15">
      <c r="A2461" s="12">
        <v>40103400</v>
      </c>
      <c r="B2461" s="1" t="s">
        <v>8793</v>
      </c>
      <c r="C2461" s="12">
        <v>401034</v>
      </c>
      <c r="D2461" s="1" t="s">
        <v>8792</v>
      </c>
      <c r="E2461" s="12">
        <v>4010</v>
      </c>
      <c r="F2461" s="1" t="s">
        <v>6576</v>
      </c>
      <c r="G2461" s="12">
        <v>40</v>
      </c>
      <c r="H2461" s="1" t="s">
        <v>422</v>
      </c>
      <c r="I2461" s="1" t="s">
        <v>37</v>
      </c>
      <c r="J2461" s="1" t="s">
        <v>36</v>
      </c>
      <c r="K2461" s="1" t="s">
        <v>0</v>
      </c>
      <c r="L2461" s="1">
        <v>54926</v>
      </c>
      <c r="M2461" s="1">
        <v>1457</v>
      </c>
      <c r="N2461" s="1">
        <v>502041</v>
      </c>
      <c r="O2461" s="1">
        <v>14658</v>
      </c>
    </row>
    <row r="2462" spans="1:15">
      <c r="A2462" s="12">
        <v>49019100</v>
      </c>
      <c r="B2462" s="1" t="s">
        <v>8791</v>
      </c>
      <c r="C2462" s="12">
        <v>490191</v>
      </c>
      <c r="D2462" s="1" t="s">
        <v>8791</v>
      </c>
      <c r="E2462" s="12">
        <v>4901</v>
      </c>
      <c r="F2462" s="1" t="s">
        <v>8790</v>
      </c>
      <c r="G2462" s="12">
        <v>49</v>
      </c>
      <c r="H2462" s="1" t="s">
        <v>790</v>
      </c>
      <c r="I2462" s="1" t="s">
        <v>18</v>
      </c>
      <c r="J2462" s="1" t="s">
        <v>17</v>
      </c>
      <c r="K2462" s="1" t="s">
        <v>0</v>
      </c>
      <c r="L2462" s="1">
        <v>54872</v>
      </c>
      <c r="M2462" s="1">
        <v>4449</v>
      </c>
      <c r="N2462" s="1">
        <v>63283</v>
      </c>
      <c r="O2462" s="1">
        <v>5008</v>
      </c>
    </row>
    <row r="2463" spans="1:15">
      <c r="A2463" s="12">
        <v>90312090</v>
      </c>
      <c r="B2463" s="1" t="s">
        <v>8789</v>
      </c>
      <c r="C2463" s="12">
        <v>903120</v>
      </c>
      <c r="D2463" s="1" t="s">
        <v>8376</v>
      </c>
      <c r="E2463" s="12">
        <v>9031</v>
      </c>
      <c r="F2463" s="1" t="s">
        <v>836</v>
      </c>
      <c r="G2463" s="12">
        <v>90</v>
      </c>
      <c r="H2463" s="1" t="s">
        <v>512</v>
      </c>
      <c r="I2463" s="1" t="s">
        <v>49</v>
      </c>
      <c r="J2463" s="1" t="s">
        <v>48</v>
      </c>
      <c r="K2463" s="1" t="s">
        <v>0</v>
      </c>
      <c r="L2463" s="1">
        <v>54868</v>
      </c>
      <c r="M2463" s="1">
        <v>2089</v>
      </c>
      <c r="N2463" s="1">
        <v>3157378</v>
      </c>
      <c r="O2463" s="1">
        <v>28864</v>
      </c>
    </row>
    <row r="2464" spans="1:15">
      <c r="A2464" s="12">
        <v>70200090</v>
      </c>
      <c r="B2464" s="1" t="s">
        <v>8788</v>
      </c>
      <c r="C2464" s="12">
        <v>702000</v>
      </c>
      <c r="D2464" s="1" t="s">
        <v>8787</v>
      </c>
      <c r="E2464" s="12">
        <v>7020</v>
      </c>
      <c r="F2464" s="1" t="s">
        <v>8787</v>
      </c>
      <c r="G2464" s="12">
        <v>70</v>
      </c>
      <c r="H2464" s="1" t="s">
        <v>83</v>
      </c>
      <c r="I2464" s="1" t="s">
        <v>7</v>
      </c>
      <c r="J2464" s="1" t="s">
        <v>6</v>
      </c>
      <c r="K2464" s="1" t="s">
        <v>0</v>
      </c>
      <c r="L2464" s="1">
        <v>54778</v>
      </c>
      <c r="M2464" s="1">
        <v>437</v>
      </c>
      <c r="N2464" s="1">
        <v>494493</v>
      </c>
      <c r="O2464" s="1">
        <v>5149</v>
      </c>
    </row>
    <row r="2465" spans="1:15">
      <c r="A2465" s="12">
        <v>94042900</v>
      </c>
      <c r="B2465" s="1" t="s">
        <v>8786</v>
      </c>
      <c r="C2465" s="12">
        <v>940429</v>
      </c>
      <c r="D2465" s="1" t="s">
        <v>8786</v>
      </c>
      <c r="E2465" s="12">
        <v>9404</v>
      </c>
      <c r="F2465" s="1" t="s">
        <v>260</v>
      </c>
      <c r="G2465" s="12">
        <v>94</v>
      </c>
      <c r="H2465" s="1" t="s">
        <v>259</v>
      </c>
      <c r="I2465" s="1" t="s">
        <v>127</v>
      </c>
      <c r="J2465" s="1" t="s">
        <v>126</v>
      </c>
      <c r="K2465" s="1" t="s">
        <v>0</v>
      </c>
      <c r="L2465" s="1">
        <v>54683</v>
      </c>
      <c r="M2465" s="1">
        <v>2643</v>
      </c>
      <c r="N2465" s="1">
        <v>3285</v>
      </c>
      <c r="O2465" s="1">
        <v>578</v>
      </c>
    </row>
    <row r="2466" spans="1:15">
      <c r="A2466" s="12">
        <v>74072120</v>
      </c>
      <c r="B2466" s="1" t="s">
        <v>8785</v>
      </c>
      <c r="C2466" s="12">
        <v>740721</v>
      </c>
      <c r="D2466" s="1" t="s">
        <v>8784</v>
      </c>
      <c r="E2466" s="12">
        <v>7407</v>
      </c>
      <c r="F2466" s="1" t="s">
        <v>1738</v>
      </c>
      <c r="G2466" s="12">
        <v>74</v>
      </c>
      <c r="H2466" s="1" t="s">
        <v>491</v>
      </c>
      <c r="I2466" s="1" t="s">
        <v>107</v>
      </c>
      <c r="J2466" s="1" t="s">
        <v>106</v>
      </c>
      <c r="K2466" s="1" t="s">
        <v>0</v>
      </c>
      <c r="L2466" s="1">
        <v>54563</v>
      </c>
      <c r="M2466" s="1">
        <v>6737</v>
      </c>
      <c r="N2466" s="1">
        <v>3739751</v>
      </c>
      <c r="O2466" s="1">
        <v>361303</v>
      </c>
    </row>
    <row r="2467" spans="1:15">
      <c r="A2467" s="12">
        <v>85299012</v>
      </c>
      <c r="B2467" s="1" t="s">
        <v>8783</v>
      </c>
      <c r="C2467" s="12">
        <v>852990</v>
      </c>
      <c r="D2467" s="1" t="s">
        <v>5430</v>
      </c>
      <c r="E2467" s="12">
        <v>8529</v>
      </c>
      <c r="F2467" s="1" t="s">
        <v>5429</v>
      </c>
      <c r="G2467" s="12">
        <v>85</v>
      </c>
      <c r="H2467" s="1" t="s">
        <v>102</v>
      </c>
      <c r="I2467" s="1" t="s">
        <v>27</v>
      </c>
      <c r="J2467" s="1" t="s">
        <v>26</v>
      </c>
      <c r="K2467" s="1" t="s">
        <v>0</v>
      </c>
      <c r="L2467" s="1">
        <v>54461</v>
      </c>
      <c r="M2467" s="1">
        <v>51</v>
      </c>
      <c r="N2467" s="1">
        <v>83775</v>
      </c>
      <c r="O2467" s="1">
        <v>49</v>
      </c>
    </row>
    <row r="2468" spans="1:15">
      <c r="A2468" s="12">
        <v>90192090</v>
      </c>
      <c r="B2468" s="1" t="s">
        <v>8782</v>
      </c>
      <c r="C2468" s="12">
        <v>901920</v>
      </c>
      <c r="D2468" s="1" t="s">
        <v>4589</v>
      </c>
      <c r="E2468" s="12">
        <v>9019</v>
      </c>
      <c r="F2468" s="1" t="s">
        <v>4588</v>
      </c>
      <c r="G2468" s="12">
        <v>90</v>
      </c>
      <c r="H2468" s="1" t="s">
        <v>512</v>
      </c>
      <c r="I2468" s="1" t="s">
        <v>49</v>
      </c>
      <c r="J2468" s="1" t="s">
        <v>48</v>
      </c>
      <c r="K2468" s="1" t="s">
        <v>0</v>
      </c>
      <c r="L2468" s="1">
        <v>54413</v>
      </c>
      <c r="M2468" s="1">
        <v>1341</v>
      </c>
      <c r="N2468" s="1">
        <v>15315168</v>
      </c>
      <c r="O2468" s="1">
        <v>63916</v>
      </c>
    </row>
    <row r="2469" spans="1:15">
      <c r="A2469" s="12">
        <v>15219019</v>
      </c>
      <c r="B2469" s="1" t="s">
        <v>8781</v>
      </c>
      <c r="C2469" s="12">
        <v>152190</v>
      </c>
      <c r="D2469" s="1" t="s">
        <v>1560</v>
      </c>
      <c r="E2469" s="12">
        <v>1521</v>
      </c>
      <c r="F2469" s="1" t="s">
        <v>1559</v>
      </c>
      <c r="G2469" s="12">
        <v>15</v>
      </c>
      <c r="H2469" s="1" t="s">
        <v>413</v>
      </c>
      <c r="I2469" s="1" t="s">
        <v>412</v>
      </c>
      <c r="J2469" s="1" t="s">
        <v>411</v>
      </c>
      <c r="K2469" s="1" t="s">
        <v>0</v>
      </c>
      <c r="L2469" s="1">
        <v>54307</v>
      </c>
      <c r="M2469" s="1">
        <v>358</v>
      </c>
      <c r="N2469" s="1">
        <v>23604</v>
      </c>
      <c r="O2469" s="1">
        <v>1600</v>
      </c>
    </row>
    <row r="2470" spans="1:15">
      <c r="A2470" s="12">
        <v>28043000</v>
      </c>
      <c r="B2470" s="1" t="s">
        <v>8780</v>
      </c>
      <c r="C2470" s="12">
        <v>280430</v>
      </c>
      <c r="D2470" s="1" t="s">
        <v>8779</v>
      </c>
      <c r="E2470" s="12">
        <v>2804</v>
      </c>
      <c r="F2470" s="1" t="s">
        <v>455</v>
      </c>
      <c r="G2470" s="12">
        <v>28</v>
      </c>
      <c r="H2470" s="1" t="s">
        <v>118</v>
      </c>
      <c r="I2470" s="1" t="s">
        <v>12</v>
      </c>
      <c r="J2470" s="1" t="s">
        <v>11</v>
      </c>
      <c r="K2470" s="1" t="s">
        <v>0</v>
      </c>
      <c r="L2470" s="1">
        <v>54255</v>
      </c>
      <c r="M2470" s="1">
        <v>22</v>
      </c>
      <c r="N2470" s="1">
        <v>284108</v>
      </c>
      <c r="O2470" s="1">
        <v>3075</v>
      </c>
    </row>
    <row r="2471" spans="1:15">
      <c r="A2471" s="12">
        <v>38089429</v>
      </c>
      <c r="B2471" s="1" t="s">
        <v>8778</v>
      </c>
      <c r="C2471" s="12">
        <v>380894</v>
      </c>
      <c r="D2471" s="1" t="s">
        <v>8056</v>
      </c>
      <c r="E2471" s="12">
        <v>3808</v>
      </c>
      <c r="F2471" s="1" t="s">
        <v>288</v>
      </c>
      <c r="G2471" s="12">
        <v>38</v>
      </c>
      <c r="H2471" s="1" t="s">
        <v>244</v>
      </c>
      <c r="I2471" s="1" t="s">
        <v>12</v>
      </c>
      <c r="J2471" s="1" t="s">
        <v>11</v>
      </c>
      <c r="K2471" s="1" t="s">
        <v>0</v>
      </c>
      <c r="L2471" s="1">
        <v>54166</v>
      </c>
      <c r="M2471" s="1">
        <v>18361</v>
      </c>
      <c r="N2471" s="1">
        <v>9910826</v>
      </c>
      <c r="O2471" s="1">
        <v>1963867</v>
      </c>
    </row>
    <row r="2472" spans="1:15">
      <c r="A2472" s="12">
        <v>39269010</v>
      </c>
      <c r="B2472" s="1" t="s">
        <v>8777</v>
      </c>
      <c r="C2472" s="12">
        <v>392690</v>
      </c>
      <c r="D2472" s="1" t="s">
        <v>970</v>
      </c>
      <c r="E2472" s="12">
        <v>3926</v>
      </c>
      <c r="F2472" s="1" t="s">
        <v>969</v>
      </c>
      <c r="G2472" s="12">
        <v>39</v>
      </c>
      <c r="H2472" s="1" t="s">
        <v>38</v>
      </c>
      <c r="I2472" s="1" t="s">
        <v>37</v>
      </c>
      <c r="J2472" s="1" t="s">
        <v>36</v>
      </c>
      <c r="K2472" s="1" t="s">
        <v>0</v>
      </c>
      <c r="L2472" s="1">
        <v>54163</v>
      </c>
      <c r="M2472" s="1">
        <v>278</v>
      </c>
      <c r="N2472" s="1">
        <v>1443227</v>
      </c>
      <c r="O2472" s="1">
        <v>27036</v>
      </c>
    </row>
    <row r="2473" spans="1:15">
      <c r="A2473" s="12">
        <v>84198991</v>
      </c>
      <c r="B2473" s="1" t="s">
        <v>8776</v>
      </c>
      <c r="C2473" s="12">
        <v>841989</v>
      </c>
      <c r="D2473" s="1" t="s">
        <v>7447</v>
      </c>
      <c r="E2473" s="12">
        <v>8419</v>
      </c>
      <c r="F2473" s="1" t="s">
        <v>2867</v>
      </c>
      <c r="G2473" s="12">
        <v>84</v>
      </c>
      <c r="H2473" s="1" t="s">
        <v>28</v>
      </c>
      <c r="I2473" s="1" t="s">
        <v>27</v>
      </c>
      <c r="J2473" s="1" t="s">
        <v>26</v>
      </c>
      <c r="K2473" s="1" t="s">
        <v>0</v>
      </c>
      <c r="L2473" s="1">
        <v>54000</v>
      </c>
      <c r="M2473" s="1">
        <v>4</v>
      </c>
      <c r="N2473" s="1">
        <v>438306</v>
      </c>
      <c r="O2473" s="1">
        <v>817</v>
      </c>
    </row>
    <row r="2474" spans="1:15">
      <c r="A2474" s="12">
        <v>73071100</v>
      </c>
      <c r="B2474" s="1" t="s">
        <v>8775</v>
      </c>
      <c r="C2474" s="12">
        <v>730711</v>
      </c>
      <c r="D2474" s="1" t="s">
        <v>8774</v>
      </c>
      <c r="E2474" s="12">
        <v>7307</v>
      </c>
      <c r="F2474" s="1" t="s">
        <v>5339</v>
      </c>
      <c r="G2474" s="12">
        <v>73</v>
      </c>
      <c r="H2474" s="1" t="s">
        <v>108</v>
      </c>
      <c r="I2474" s="1" t="s">
        <v>107</v>
      </c>
      <c r="J2474" s="1" t="s">
        <v>106</v>
      </c>
      <c r="K2474" s="1" t="s">
        <v>0</v>
      </c>
      <c r="L2474" s="1">
        <v>53979</v>
      </c>
      <c r="M2474" s="1">
        <v>5714</v>
      </c>
      <c r="N2474" s="1">
        <v>546086</v>
      </c>
      <c r="O2474" s="1">
        <v>39588</v>
      </c>
    </row>
    <row r="2475" spans="1:15">
      <c r="A2475" s="12">
        <v>70099100</v>
      </c>
      <c r="B2475" s="1" t="s">
        <v>8773</v>
      </c>
      <c r="C2475" s="12">
        <v>700991</v>
      </c>
      <c r="D2475" s="1" t="s">
        <v>8773</v>
      </c>
      <c r="E2475" s="12">
        <v>7009</v>
      </c>
      <c r="F2475" s="1" t="s">
        <v>8772</v>
      </c>
      <c r="G2475" s="12">
        <v>70</v>
      </c>
      <c r="H2475" s="1" t="s">
        <v>83</v>
      </c>
      <c r="I2475" s="1" t="s">
        <v>7</v>
      </c>
      <c r="J2475" s="1" t="s">
        <v>6</v>
      </c>
      <c r="K2475" s="1" t="s">
        <v>0</v>
      </c>
      <c r="L2475" s="1">
        <v>53869</v>
      </c>
      <c r="M2475" s="1">
        <v>25221</v>
      </c>
      <c r="N2475" s="1">
        <v>32582</v>
      </c>
      <c r="O2475" s="1">
        <v>56</v>
      </c>
    </row>
    <row r="2476" spans="1:15">
      <c r="A2476" s="12">
        <v>70132800</v>
      </c>
      <c r="B2476" s="1" t="s">
        <v>8771</v>
      </c>
      <c r="C2476" s="12">
        <v>701328</v>
      </c>
      <c r="D2476" s="1" t="s">
        <v>8770</v>
      </c>
      <c r="E2476" s="12">
        <v>7013</v>
      </c>
      <c r="F2476" s="1" t="s">
        <v>132</v>
      </c>
      <c r="G2476" s="12">
        <v>70</v>
      </c>
      <c r="H2476" s="1" t="s">
        <v>83</v>
      </c>
      <c r="I2476" s="1" t="s">
        <v>7</v>
      </c>
      <c r="J2476" s="1" t="s">
        <v>6</v>
      </c>
      <c r="K2476" s="1" t="s">
        <v>0</v>
      </c>
      <c r="L2476" s="1">
        <v>53738</v>
      </c>
      <c r="M2476" s="1">
        <v>3238</v>
      </c>
      <c r="N2476" s="1">
        <v>11406</v>
      </c>
      <c r="O2476" s="1">
        <v>1370</v>
      </c>
    </row>
    <row r="2477" spans="1:15">
      <c r="A2477" s="12">
        <v>39219090</v>
      </c>
      <c r="B2477" s="1" t="s">
        <v>8769</v>
      </c>
      <c r="C2477" s="12">
        <v>392190</v>
      </c>
      <c r="D2477" s="1" t="s">
        <v>3454</v>
      </c>
      <c r="E2477" s="12">
        <v>3921</v>
      </c>
      <c r="F2477" s="1" t="s">
        <v>2147</v>
      </c>
      <c r="G2477" s="12">
        <v>39</v>
      </c>
      <c r="H2477" s="1" t="s">
        <v>38</v>
      </c>
      <c r="I2477" s="1" t="s">
        <v>37</v>
      </c>
      <c r="J2477" s="1" t="s">
        <v>36</v>
      </c>
      <c r="K2477" s="1" t="s">
        <v>0</v>
      </c>
      <c r="L2477" s="1">
        <v>53648</v>
      </c>
      <c r="M2477" s="1">
        <v>2096</v>
      </c>
      <c r="N2477" s="1">
        <v>11697161</v>
      </c>
      <c r="O2477" s="1">
        <v>1129022</v>
      </c>
    </row>
    <row r="2478" spans="1:15">
      <c r="A2478" s="12">
        <v>38112150</v>
      </c>
      <c r="B2478" s="1" t="s">
        <v>8768</v>
      </c>
      <c r="C2478" s="12">
        <v>381121</v>
      </c>
      <c r="D2478" s="1" t="s">
        <v>3957</v>
      </c>
      <c r="E2478" s="12">
        <v>3811</v>
      </c>
      <c r="F2478" s="1" t="s">
        <v>2886</v>
      </c>
      <c r="G2478" s="12">
        <v>38</v>
      </c>
      <c r="H2478" s="1" t="s">
        <v>244</v>
      </c>
      <c r="I2478" s="1" t="s">
        <v>12</v>
      </c>
      <c r="J2478" s="1" t="s">
        <v>11</v>
      </c>
      <c r="K2478" s="1" t="s">
        <v>0</v>
      </c>
      <c r="L2478" s="1">
        <v>53491</v>
      </c>
      <c r="M2478" s="1">
        <v>9417</v>
      </c>
      <c r="N2478" s="1">
        <v>56440666</v>
      </c>
      <c r="O2478" s="1">
        <v>12050345</v>
      </c>
    </row>
    <row r="2479" spans="1:15">
      <c r="A2479" s="12">
        <v>34060000</v>
      </c>
      <c r="B2479" s="1" t="s">
        <v>8767</v>
      </c>
      <c r="C2479" s="12">
        <v>340600</v>
      </c>
      <c r="D2479" s="1" t="s">
        <v>8767</v>
      </c>
      <c r="E2479" s="12">
        <v>3406</v>
      </c>
      <c r="F2479" s="1" t="s">
        <v>8766</v>
      </c>
      <c r="G2479" s="12">
        <v>34</v>
      </c>
      <c r="H2479" s="1" t="s">
        <v>519</v>
      </c>
      <c r="I2479" s="1" t="s">
        <v>12</v>
      </c>
      <c r="J2479" s="1" t="s">
        <v>11</v>
      </c>
      <c r="K2479" s="1" t="s">
        <v>0</v>
      </c>
      <c r="L2479" s="1">
        <v>53416</v>
      </c>
      <c r="M2479" s="1">
        <v>1832</v>
      </c>
      <c r="N2479" s="1">
        <v>753143</v>
      </c>
      <c r="O2479" s="1">
        <v>42021</v>
      </c>
    </row>
    <row r="2480" spans="1:15">
      <c r="A2480" s="12">
        <v>71159000</v>
      </c>
      <c r="B2480" s="1" t="s">
        <v>8765</v>
      </c>
      <c r="C2480" s="12">
        <v>711590</v>
      </c>
      <c r="D2480" s="1" t="s">
        <v>6488</v>
      </c>
      <c r="E2480" s="12">
        <v>7115</v>
      </c>
      <c r="F2480" s="1" t="s">
        <v>6488</v>
      </c>
      <c r="G2480" s="12">
        <v>71</v>
      </c>
      <c r="H2480" s="1" t="s">
        <v>200</v>
      </c>
      <c r="I2480" s="1" t="s">
        <v>199</v>
      </c>
      <c r="J2480" s="1" t="s">
        <v>198</v>
      </c>
      <c r="K2480" s="1" t="s">
        <v>0</v>
      </c>
      <c r="L2480" s="1">
        <v>53205</v>
      </c>
      <c r="M2480" s="1">
        <v>790</v>
      </c>
      <c r="N2480" s="1">
        <v>630489</v>
      </c>
      <c r="O2480" s="1">
        <v>8683</v>
      </c>
    </row>
    <row r="2481" spans="1:15">
      <c r="A2481" s="12">
        <v>87042210</v>
      </c>
      <c r="B2481" s="1" t="s">
        <v>8764</v>
      </c>
      <c r="C2481" s="12">
        <v>870422</v>
      </c>
      <c r="D2481" s="1" t="s">
        <v>2952</v>
      </c>
      <c r="E2481" s="12">
        <v>8704</v>
      </c>
      <c r="F2481" s="1" t="s">
        <v>1072</v>
      </c>
      <c r="G2481" s="12">
        <v>87</v>
      </c>
      <c r="H2481" s="1" t="s">
        <v>633</v>
      </c>
      <c r="I2481" s="1" t="s">
        <v>272</v>
      </c>
      <c r="J2481" s="1" t="s">
        <v>271</v>
      </c>
      <c r="K2481" s="1" t="s">
        <v>0</v>
      </c>
      <c r="L2481" s="1">
        <v>53180</v>
      </c>
      <c r="M2481" s="1">
        <v>4770</v>
      </c>
      <c r="N2481" s="1">
        <v>26000</v>
      </c>
      <c r="O2481" s="1">
        <v>9434</v>
      </c>
    </row>
    <row r="2482" spans="1:15">
      <c r="A2482" s="12">
        <v>29153999</v>
      </c>
      <c r="B2482" s="1" t="s">
        <v>427</v>
      </c>
      <c r="C2482" s="12">
        <v>291539</v>
      </c>
      <c r="D2482" s="1" t="s">
        <v>427</v>
      </c>
      <c r="E2482" s="12">
        <v>2915</v>
      </c>
      <c r="F2482" s="1" t="s">
        <v>346</v>
      </c>
      <c r="G2482" s="12">
        <v>29</v>
      </c>
      <c r="H2482" s="1" t="s">
        <v>13</v>
      </c>
      <c r="I2482" s="1" t="s">
        <v>12</v>
      </c>
      <c r="J2482" s="1" t="s">
        <v>11</v>
      </c>
      <c r="K2482" s="1" t="s">
        <v>0</v>
      </c>
      <c r="L2482" s="1">
        <v>53113</v>
      </c>
      <c r="M2482" s="1">
        <v>7214</v>
      </c>
      <c r="N2482" s="1">
        <v>4795635</v>
      </c>
      <c r="O2482" s="1">
        <v>2691480</v>
      </c>
    </row>
    <row r="2483" spans="1:15">
      <c r="A2483" s="12">
        <v>91011100</v>
      </c>
      <c r="B2483" s="1" t="s">
        <v>8763</v>
      </c>
      <c r="C2483" s="12">
        <v>910111</v>
      </c>
      <c r="D2483" s="1" t="s">
        <v>8762</v>
      </c>
      <c r="E2483" s="12">
        <v>9101</v>
      </c>
      <c r="F2483" s="1" t="s">
        <v>719</v>
      </c>
      <c r="G2483" s="12">
        <v>91</v>
      </c>
      <c r="H2483" s="1" t="s">
        <v>50</v>
      </c>
      <c r="I2483" s="1" t="s">
        <v>49</v>
      </c>
      <c r="J2483" s="1" t="s">
        <v>48</v>
      </c>
      <c r="K2483" s="1" t="s">
        <v>0</v>
      </c>
      <c r="L2483" s="1">
        <v>53076</v>
      </c>
      <c r="M2483" s="1">
        <v>6</v>
      </c>
      <c r="N2483" s="1">
        <v>35</v>
      </c>
      <c r="O2483" s="1">
        <v>0</v>
      </c>
    </row>
    <row r="2484" spans="1:15">
      <c r="A2484" s="12">
        <v>85012000</v>
      </c>
      <c r="B2484" s="1" t="s">
        <v>8761</v>
      </c>
      <c r="C2484" s="12">
        <v>850120</v>
      </c>
      <c r="D2484" s="1" t="s">
        <v>8760</v>
      </c>
      <c r="E2484" s="12">
        <v>8501</v>
      </c>
      <c r="F2484" s="1" t="s">
        <v>827</v>
      </c>
      <c r="G2484" s="12">
        <v>85</v>
      </c>
      <c r="H2484" s="1" t="s">
        <v>102</v>
      </c>
      <c r="I2484" s="1" t="s">
        <v>27</v>
      </c>
      <c r="J2484" s="1" t="s">
        <v>26</v>
      </c>
      <c r="K2484" s="1" t="s">
        <v>0</v>
      </c>
      <c r="L2484" s="1">
        <v>52968</v>
      </c>
      <c r="M2484" s="1">
        <v>62</v>
      </c>
      <c r="N2484" s="1">
        <v>516716</v>
      </c>
      <c r="O2484" s="1">
        <v>2974</v>
      </c>
    </row>
    <row r="2485" spans="1:15">
      <c r="A2485" s="12">
        <v>82032010</v>
      </c>
      <c r="B2485" s="1" t="s">
        <v>8759</v>
      </c>
      <c r="C2485" s="12">
        <v>820320</v>
      </c>
      <c r="D2485" s="1" t="s">
        <v>8682</v>
      </c>
      <c r="E2485" s="12">
        <v>8203</v>
      </c>
      <c r="F2485" s="1" t="s">
        <v>4207</v>
      </c>
      <c r="G2485" s="12">
        <v>82</v>
      </c>
      <c r="H2485" s="1" t="s">
        <v>768</v>
      </c>
      <c r="I2485" s="1" t="s">
        <v>107</v>
      </c>
      <c r="J2485" s="1" t="s">
        <v>106</v>
      </c>
      <c r="K2485" s="1" t="s">
        <v>0</v>
      </c>
      <c r="L2485" s="1">
        <v>52943</v>
      </c>
      <c r="M2485" s="1">
        <v>2966</v>
      </c>
      <c r="N2485" s="1">
        <v>873082</v>
      </c>
      <c r="O2485" s="1">
        <v>3934</v>
      </c>
    </row>
    <row r="2486" spans="1:15">
      <c r="A2486" s="12">
        <v>87033210</v>
      </c>
      <c r="B2486" s="1" t="s">
        <v>8758</v>
      </c>
      <c r="C2486" s="12">
        <v>870332</v>
      </c>
      <c r="D2486" s="1" t="s">
        <v>8757</v>
      </c>
      <c r="E2486" s="12">
        <v>8703</v>
      </c>
      <c r="F2486" s="1" t="s">
        <v>2927</v>
      </c>
      <c r="G2486" s="12">
        <v>87</v>
      </c>
      <c r="H2486" s="1" t="s">
        <v>633</v>
      </c>
      <c r="I2486" s="1" t="s">
        <v>272</v>
      </c>
      <c r="J2486" s="1" t="s">
        <v>271</v>
      </c>
      <c r="K2486" s="1" t="s">
        <v>0</v>
      </c>
      <c r="L2486" s="1">
        <v>52940</v>
      </c>
      <c r="M2486" s="1">
        <v>6340</v>
      </c>
      <c r="N2486" s="1">
        <v>0</v>
      </c>
      <c r="O2486" s="1">
        <v>0</v>
      </c>
    </row>
    <row r="2487" spans="1:15">
      <c r="A2487" s="12">
        <v>10059010</v>
      </c>
      <c r="B2487" s="1" t="s">
        <v>8756</v>
      </c>
      <c r="C2487" s="12">
        <v>100590</v>
      </c>
      <c r="D2487" s="1" t="s">
        <v>6959</v>
      </c>
      <c r="E2487" s="12">
        <v>1005</v>
      </c>
      <c r="F2487" s="1" t="s">
        <v>6958</v>
      </c>
      <c r="G2487" s="12">
        <v>10</v>
      </c>
      <c r="H2487" s="1" t="s">
        <v>1178</v>
      </c>
      <c r="I2487" s="1" t="s">
        <v>59</v>
      </c>
      <c r="J2487" s="1" t="s">
        <v>58</v>
      </c>
      <c r="K2487" s="1" t="s">
        <v>0</v>
      </c>
      <c r="L2487" s="1">
        <v>52928</v>
      </c>
      <c r="M2487" s="1">
        <v>28197</v>
      </c>
      <c r="N2487" s="1">
        <v>0</v>
      </c>
      <c r="O2487" s="1">
        <v>0</v>
      </c>
    </row>
    <row r="2488" spans="1:15">
      <c r="A2488" s="12">
        <v>74152100</v>
      </c>
      <c r="B2488" s="1" t="s">
        <v>8755</v>
      </c>
      <c r="C2488" s="12">
        <v>741521</v>
      </c>
      <c r="D2488" s="1" t="s">
        <v>8754</v>
      </c>
      <c r="E2488" s="12">
        <v>7415</v>
      </c>
      <c r="F2488" s="1" t="s">
        <v>2262</v>
      </c>
      <c r="G2488" s="12">
        <v>74</v>
      </c>
      <c r="H2488" s="1" t="s">
        <v>491</v>
      </c>
      <c r="I2488" s="1" t="s">
        <v>107</v>
      </c>
      <c r="J2488" s="1" t="s">
        <v>106</v>
      </c>
      <c r="K2488" s="1" t="s">
        <v>0</v>
      </c>
      <c r="L2488" s="1">
        <v>52760</v>
      </c>
      <c r="M2488" s="1">
        <v>315</v>
      </c>
      <c r="N2488" s="1">
        <v>493819</v>
      </c>
      <c r="O2488" s="1">
        <v>7636</v>
      </c>
    </row>
    <row r="2489" spans="1:15">
      <c r="A2489" s="12">
        <v>57031000</v>
      </c>
      <c r="B2489" s="1" t="s">
        <v>8753</v>
      </c>
      <c r="C2489" s="12">
        <v>570310</v>
      </c>
      <c r="D2489" s="1" t="s">
        <v>8752</v>
      </c>
      <c r="E2489" s="12">
        <v>5703</v>
      </c>
      <c r="F2489" s="1" t="s">
        <v>7551</v>
      </c>
      <c r="G2489" s="12">
        <v>57</v>
      </c>
      <c r="H2489" s="1" t="s">
        <v>467</v>
      </c>
      <c r="I2489" s="1" t="s">
        <v>2</v>
      </c>
      <c r="J2489" s="1" t="s">
        <v>1</v>
      </c>
      <c r="K2489" s="1" t="s">
        <v>0</v>
      </c>
      <c r="L2489" s="1">
        <v>52636</v>
      </c>
      <c r="M2489" s="1">
        <v>177</v>
      </c>
      <c r="N2489" s="1">
        <v>613052</v>
      </c>
      <c r="O2489" s="1">
        <v>3554</v>
      </c>
    </row>
    <row r="2490" spans="1:15">
      <c r="A2490" s="12">
        <v>34049012</v>
      </c>
      <c r="B2490" s="1" t="s">
        <v>8751</v>
      </c>
      <c r="C2490" s="12">
        <v>340490</v>
      </c>
      <c r="D2490" s="1" t="s">
        <v>2482</v>
      </c>
      <c r="E2490" s="12">
        <v>3404</v>
      </c>
      <c r="F2490" s="1" t="s">
        <v>2481</v>
      </c>
      <c r="G2490" s="12">
        <v>34</v>
      </c>
      <c r="H2490" s="1" t="s">
        <v>519</v>
      </c>
      <c r="I2490" s="1" t="s">
        <v>12</v>
      </c>
      <c r="J2490" s="1" t="s">
        <v>11</v>
      </c>
      <c r="K2490" s="1" t="s">
        <v>0</v>
      </c>
      <c r="L2490" s="1">
        <v>52520</v>
      </c>
      <c r="M2490" s="1">
        <v>202</v>
      </c>
      <c r="N2490" s="1">
        <v>3427414</v>
      </c>
      <c r="O2490" s="1">
        <v>1680953</v>
      </c>
    </row>
    <row r="2491" spans="1:15">
      <c r="A2491" s="13" t="s">
        <v>8750</v>
      </c>
      <c r="B2491" s="1" t="s">
        <v>8749</v>
      </c>
      <c r="C2491" s="13" t="s">
        <v>7396</v>
      </c>
      <c r="D2491" s="1" t="s">
        <v>6106</v>
      </c>
      <c r="E2491" s="13" t="s">
        <v>4850</v>
      </c>
      <c r="F2491" s="1" t="s">
        <v>4849</v>
      </c>
      <c r="G2491" s="13" t="s">
        <v>206</v>
      </c>
      <c r="H2491" s="1" t="s">
        <v>205</v>
      </c>
      <c r="I2491" s="1" t="s">
        <v>204</v>
      </c>
      <c r="J2491" s="1" t="s">
        <v>203</v>
      </c>
      <c r="K2491" s="1" t="s">
        <v>0</v>
      </c>
      <c r="L2491" s="1">
        <v>52461</v>
      </c>
      <c r="M2491" s="1">
        <v>6106</v>
      </c>
      <c r="N2491" s="1">
        <v>0</v>
      </c>
      <c r="O2491" s="1">
        <v>0</v>
      </c>
    </row>
    <row r="2492" spans="1:15">
      <c r="A2492" s="12">
        <v>85171890</v>
      </c>
      <c r="B2492" s="1" t="s">
        <v>8748</v>
      </c>
      <c r="C2492" s="12">
        <v>851718</v>
      </c>
      <c r="D2492" s="1" t="s">
        <v>7677</v>
      </c>
      <c r="E2492" s="12">
        <v>8517</v>
      </c>
      <c r="F2492" s="1" t="s">
        <v>852</v>
      </c>
      <c r="G2492" s="12">
        <v>85</v>
      </c>
      <c r="H2492" s="1" t="s">
        <v>102</v>
      </c>
      <c r="I2492" s="1" t="s">
        <v>27</v>
      </c>
      <c r="J2492" s="1" t="s">
        <v>26</v>
      </c>
      <c r="K2492" s="1" t="s">
        <v>0</v>
      </c>
      <c r="L2492" s="1">
        <v>52438</v>
      </c>
      <c r="M2492" s="1">
        <v>178</v>
      </c>
      <c r="N2492" s="1">
        <v>131276</v>
      </c>
      <c r="O2492" s="1">
        <v>347</v>
      </c>
    </row>
    <row r="2493" spans="1:15">
      <c r="A2493" s="12">
        <v>52084900</v>
      </c>
      <c r="B2493" s="1" t="s">
        <v>8747</v>
      </c>
      <c r="C2493" s="12">
        <v>520849</v>
      </c>
      <c r="D2493" s="1" t="s">
        <v>8746</v>
      </c>
      <c r="E2493" s="12">
        <v>5208</v>
      </c>
      <c r="F2493" s="1" t="s">
        <v>5732</v>
      </c>
      <c r="G2493" s="12">
        <v>52</v>
      </c>
      <c r="H2493" s="1" t="s">
        <v>76</v>
      </c>
      <c r="I2493" s="1" t="s">
        <v>2</v>
      </c>
      <c r="J2493" s="1" t="s">
        <v>1</v>
      </c>
      <c r="K2493" s="1" t="s">
        <v>0</v>
      </c>
      <c r="L2493" s="1">
        <v>52409</v>
      </c>
      <c r="M2493" s="1">
        <v>2753</v>
      </c>
      <c r="N2493" s="1">
        <v>0</v>
      </c>
      <c r="O2493" s="1">
        <v>0</v>
      </c>
    </row>
    <row r="2494" spans="1:15">
      <c r="A2494" s="12">
        <v>29173940</v>
      </c>
      <c r="B2494" s="1" t="s">
        <v>8745</v>
      </c>
      <c r="C2494" s="12">
        <v>291739</v>
      </c>
      <c r="D2494" s="1" t="s">
        <v>326</v>
      </c>
      <c r="E2494" s="12">
        <v>2917</v>
      </c>
      <c r="F2494" s="1" t="s">
        <v>93</v>
      </c>
      <c r="G2494" s="12">
        <v>29</v>
      </c>
      <c r="H2494" s="1" t="s">
        <v>13</v>
      </c>
      <c r="I2494" s="1" t="s">
        <v>12</v>
      </c>
      <c r="J2494" s="1" t="s">
        <v>11</v>
      </c>
      <c r="K2494" s="1" t="s">
        <v>0</v>
      </c>
      <c r="L2494" s="1">
        <v>52173</v>
      </c>
      <c r="M2494" s="1">
        <v>19990</v>
      </c>
      <c r="N2494" s="1">
        <v>15449</v>
      </c>
      <c r="O2494" s="1">
        <v>1302</v>
      </c>
    </row>
    <row r="2495" spans="1:15">
      <c r="A2495" s="12">
        <v>64052000</v>
      </c>
      <c r="B2495" s="1" t="s">
        <v>8744</v>
      </c>
      <c r="C2495" s="12">
        <v>640520</v>
      </c>
      <c r="D2495" s="1" t="s">
        <v>8743</v>
      </c>
      <c r="E2495" s="12">
        <v>6405</v>
      </c>
      <c r="F2495" s="1" t="s">
        <v>7710</v>
      </c>
      <c r="G2495" s="12">
        <v>64</v>
      </c>
      <c r="H2495" s="1" t="s">
        <v>155</v>
      </c>
      <c r="I2495" s="1" t="s">
        <v>154</v>
      </c>
      <c r="J2495" s="1" t="s">
        <v>153</v>
      </c>
      <c r="K2495" s="1" t="s">
        <v>0</v>
      </c>
      <c r="L2495" s="1">
        <v>52130</v>
      </c>
      <c r="M2495" s="1">
        <v>957</v>
      </c>
      <c r="N2495" s="1">
        <v>19641</v>
      </c>
      <c r="O2495" s="1">
        <v>223</v>
      </c>
    </row>
    <row r="2496" spans="1:15">
      <c r="A2496" s="12">
        <v>61101100</v>
      </c>
      <c r="B2496" s="1" t="s">
        <v>8742</v>
      </c>
      <c r="C2496" s="12">
        <v>611011</v>
      </c>
      <c r="D2496" s="1" t="s">
        <v>8742</v>
      </c>
      <c r="E2496" s="12">
        <v>6110</v>
      </c>
      <c r="F2496" s="1" t="s">
        <v>5642</v>
      </c>
      <c r="G2496" s="12">
        <v>61</v>
      </c>
      <c r="H2496" s="1" t="s">
        <v>234</v>
      </c>
      <c r="I2496" s="1" t="s">
        <v>2</v>
      </c>
      <c r="J2496" s="1" t="s">
        <v>1</v>
      </c>
      <c r="K2496" s="1" t="s">
        <v>0</v>
      </c>
      <c r="L2496" s="1">
        <v>51920</v>
      </c>
      <c r="M2496" s="1">
        <v>120</v>
      </c>
      <c r="N2496" s="1">
        <v>15835</v>
      </c>
      <c r="O2496" s="1">
        <v>89</v>
      </c>
    </row>
    <row r="2497" spans="1:15">
      <c r="A2497" s="12">
        <v>90278914</v>
      </c>
      <c r="B2497" s="1" t="s">
        <v>8741</v>
      </c>
      <c r="C2497" s="12">
        <v>902789</v>
      </c>
      <c r="D2497" s="1" t="s">
        <v>2379</v>
      </c>
      <c r="E2497" s="12">
        <v>9027</v>
      </c>
      <c r="F2497" s="1" t="s">
        <v>2192</v>
      </c>
      <c r="G2497" s="12">
        <v>90</v>
      </c>
      <c r="H2497" s="1" t="s">
        <v>512</v>
      </c>
      <c r="I2497" s="1" t="s">
        <v>49</v>
      </c>
      <c r="J2497" s="1" t="s">
        <v>48</v>
      </c>
      <c r="K2497" s="1" t="s">
        <v>0</v>
      </c>
      <c r="L2497" s="1">
        <v>51590</v>
      </c>
      <c r="M2497" s="1">
        <v>72</v>
      </c>
      <c r="N2497" s="1">
        <v>344366</v>
      </c>
      <c r="O2497" s="1">
        <v>1670</v>
      </c>
    </row>
    <row r="2498" spans="1:15">
      <c r="A2498" s="12">
        <v>82159990</v>
      </c>
      <c r="B2498" s="1" t="s">
        <v>8740</v>
      </c>
      <c r="C2498" s="12">
        <v>821599</v>
      </c>
      <c r="D2498" s="1" t="s">
        <v>8739</v>
      </c>
      <c r="E2498" s="12">
        <v>8215</v>
      </c>
      <c r="F2498" s="1" t="s">
        <v>6057</v>
      </c>
      <c r="G2498" s="12">
        <v>82</v>
      </c>
      <c r="H2498" s="1" t="s">
        <v>768</v>
      </c>
      <c r="I2498" s="1" t="s">
        <v>107</v>
      </c>
      <c r="J2498" s="1" t="s">
        <v>106</v>
      </c>
      <c r="K2498" s="1" t="s">
        <v>0</v>
      </c>
      <c r="L2498" s="1">
        <v>51519</v>
      </c>
      <c r="M2498" s="1">
        <v>3441</v>
      </c>
      <c r="N2498" s="1">
        <v>8955</v>
      </c>
      <c r="O2498" s="1">
        <v>425</v>
      </c>
    </row>
    <row r="2499" spans="1:15">
      <c r="A2499" s="12">
        <v>90275020</v>
      </c>
      <c r="B2499" s="1" t="s">
        <v>8738</v>
      </c>
      <c r="C2499" s="12">
        <v>902750</v>
      </c>
      <c r="D2499" s="1" t="s">
        <v>6308</v>
      </c>
      <c r="E2499" s="12">
        <v>9027</v>
      </c>
      <c r="F2499" s="1" t="s">
        <v>2192</v>
      </c>
      <c r="G2499" s="12">
        <v>90</v>
      </c>
      <c r="H2499" s="1" t="s">
        <v>512</v>
      </c>
      <c r="I2499" s="1" t="s">
        <v>49</v>
      </c>
      <c r="J2499" s="1" t="s">
        <v>48</v>
      </c>
      <c r="K2499" s="1" t="s">
        <v>0</v>
      </c>
      <c r="L2499" s="1">
        <v>51490</v>
      </c>
      <c r="M2499" s="1">
        <v>132</v>
      </c>
      <c r="N2499" s="1">
        <v>2997831</v>
      </c>
      <c r="O2499" s="1">
        <v>12623</v>
      </c>
    </row>
    <row r="2500" spans="1:15">
      <c r="A2500" s="12">
        <v>64039910</v>
      </c>
      <c r="B2500" s="1" t="s">
        <v>1045</v>
      </c>
      <c r="C2500" s="12">
        <v>640399</v>
      </c>
      <c r="D2500" s="1" t="s">
        <v>8737</v>
      </c>
      <c r="E2500" s="12">
        <v>6403</v>
      </c>
      <c r="F2500" s="1" t="s">
        <v>1043</v>
      </c>
      <c r="G2500" s="12">
        <v>64</v>
      </c>
      <c r="H2500" s="1" t="s">
        <v>155</v>
      </c>
      <c r="I2500" s="1" t="s">
        <v>154</v>
      </c>
      <c r="J2500" s="1" t="s">
        <v>153</v>
      </c>
      <c r="K2500" s="1" t="s">
        <v>0</v>
      </c>
      <c r="L2500" s="1">
        <v>51432</v>
      </c>
      <c r="M2500" s="1">
        <v>665</v>
      </c>
      <c r="N2500" s="1">
        <v>0</v>
      </c>
      <c r="O2500" s="1">
        <v>0</v>
      </c>
    </row>
    <row r="2501" spans="1:15">
      <c r="A2501" s="12">
        <v>85352100</v>
      </c>
      <c r="B2501" s="1" t="s">
        <v>8736</v>
      </c>
      <c r="C2501" s="12">
        <v>853521</v>
      </c>
      <c r="D2501" s="1" t="s">
        <v>8735</v>
      </c>
      <c r="E2501" s="12">
        <v>8535</v>
      </c>
      <c r="F2501" s="1" t="s">
        <v>1566</v>
      </c>
      <c r="G2501" s="12">
        <v>85</v>
      </c>
      <c r="H2501" s="1" t="s">
        <v>102</v>
      </c>
      <c r="I2501" s="1" t="s">
        <v>27</v>
      </c>
      <c r="J2501" s="1" t="s">
        <v>26</v>
      </c>
      <c r="K2501" s="1" t="s">
        <v>0</v>
      </c>
      <c r="L2501" s="1">
        <v>51402</v>
      </c>
      <c r="M2501" s="1">
        <v>2383</v>
      </c>
      <c r="N2501" s="1">
        <v>6175352</v>
      </c>
      <c r="O2501" s="1">
        <v>50860</v>
      </c>
    </row>
    <row r="2502" spans="1:15">
      <c r="A2502" s="12">
        <v>12051090</v>
      </c>
      <c r="B2502" s="1" t="s">
        <v>8734</v>
      </c>
      <c r="C2502" s="12">
        <v>120510</v>
      </c>
      <c r="D2502" s="1" t="s">
        <v>3518</v>
      </c>
      <c r="E2502" s="12">
        <v>1205</v>
      </c>
      <c r="F2502" s="1" t="s">
        <v>3517</v>
      </c>
      <c r="G2502" s="12">
        <v>12</v>
      </c>
      <c r="H2502" s="1" t="s">
        <v>331</v>
      </c>
      <c r="I2502" s="1" t="s">
        <v>59</v>
      </c>
      <c r="J2502" s="1" t="s">
        <v>58</v>
      </c>
      <c r="K2502" s="1" t="s">
        <v>0</v>
      </c>
      <c r="L2502" s="1">
        <v>51234</v>
      </c>
      <c r="M2502" s="1">
        <v>49400</v>
      </c>
      <c r="N2502" s="1">
        <v>0</v>
      </c>
      <c r="O2502" s="1">
        <v>0</v>
      </c>
    </row>
    <row r="2503" spans="1:15">
      <c r="A2503" s="12">
        <v>95082900</v>
      </c>
      <c r="B2503" s="1" t="s">
        <v>8733</v>
      </c>
      <c r="C2503" s="12">
        <v>950829</v>
      </c>
      <c r="D2503" s="1" t="s">
        <v>8732</v>
      </c>
      <c r="E2503" s="12">
        <v>9508</v>
      </c>
      <c r="F2503" s="1" t="s">
        <v>3271</v>
      </c>
      <c r="G2503" s="12">
        <v>95</v>
      </c>
      <c r="H2503" s="1" t="s">
        <v>940</v>
      </c>
      <c r="I2503" s="1" t="s">
        <v>127</v>
      </c>
      <c r="J2503" s="1" t="s">
        <v>126</v>
      </c>
      <c r="K2503" s="1" t="s">
        <v>0</v>
      </c>
      <c r="L2503" s="1">
        <v>51201</v>
      </c>
      <c r="M2503" s="1">
        <v>5159</v>
      </c>
      <c r="N2503" s="1">
        <v>22499</v>
      </c>
      <c r="O2503" s="1">
        <v>741</v>
      </c>
    </row>
    <row r="2504" spans="1:15">
      <c r="A2504" s="12">
        <v>89033100</v>
      </c>
      <c r="B2504" s="1" t="s">
        <v>8731</v>
      </c>
      <c r="C2504" s="12">
        <v>890331</v>
      </c>
      <c r="D2504" s="1" t="s">
        <v>8730</v>
      </c>
      <c r="E2504" s="12">
        <v>8903</v>
      </c>
      <c r="F2504" s="1" t="s">
        <v>1976</v>
      </c>
      <c r="G2504" s="12">
        <v>89</v>
      </c>
      <c r="H2504" s="1" t="s">
        <v>1975</v>
      </c>
      <c r="I2504" s="1" t="s">
        <v>272</v>
      </c>
      <c r="J2504" s="1" t="s">
        <v>271</v>
      </c>
      <c r="K2504" s="1" t="s">
        <v>0</v>
      </c>
      <c r="L2504" s="1">
        <v>51173</v>
      </c>
      <c r="M2504" s="1">
        <v>1520</v>
      </c>
      <c r="N2504" s="1">
        <v>3691403</v>
      </c>
      <c r="O2504" s="1">
        <v>129090</v>
      </c>
    </row>
    <row r="2505" spans="1:15">
      <c r="A2505" s="12">
        <v>96200000</v>
      </c>
      <c r="B2505" s="1" t="s">
        <v>8729</v>
      </c>
      <c r="C2505" s="12">
        <v>962000</v>
      </c>
      <c r="D2505" s="1" t="s">
        <v>8729</v>
      </c>
      <c r="E2505" s="12">
        <v>9620</v>
      </c>
      <c r="F2505" s="1" t="s">
        <v>8729</v>
      </c>
      <c r="G2505" s="12">
        <v>96</v>
      </c>
      <c r="H2505" s="1" t="s">
        <v>128</v>
      </c>
      <c r="I2505" s="1" t="s">
        <v>127</v>
      </c>
      <c r="J2505" s="1" t="s">
        <v>126</v>
      </c>
      <c r="K2505" s="1" t="s">
        <v>0</v>
      </c>
      <c r="L2505" s="1">
        <v>51091</v>
      </c>
      <c r="M2505" s="1">
        <v>128</v>
      </c>
      <c r="N2505" s="1">
        <v>345360</v>
      </c>
      <c r="O2505" s="1">
        <v>4372</v>
      </c>
    </row>
    <row r="2506" spans="1:15">
      <c r="A2506" s="12">
        <v>90213911</v>
      </c>
      <c r="B2506" s="1" t="s">
        <v>8728</v>
      </c>
      <c r="C2506" s="12">
        <v>902139</v>
      </c>
      <c r="D2506" s="1" t="s">
        <v>6420</v>
      </c>
      <c r="E2506" s="12">
        <v>9021</v>
      </c>
      <c r="F2506" s="1" t="s">
        <v>5949</v>
      </c>
      <c r="G2506" s="12">
        <v>90</v>
      </c>
      <c r="H2506" s="1" t="s">
        <v>512</v>
      </c>
      <c r="I2506" s="1" t="s">
        <v>49</v>
      </c>
      <c r="J2506" s="1" t="s">
        <v>48</v>
      </c>
      <c r="K2506" s="1" t="s">
        <v>0</v>
      </c>
      <c r="L2506" s="1">
        <v>50965</v>
      </c>
      <c r="M2506" s="1">
        <v>23</v>
      </c>
      <c r="N2506" s="1">
        <v>3150973</v>
      </c>
      <c r="O2506" s="1">
        <v>1309</v>
      </c>
    </row>
    <row r="2507" spans="1:15">
      <c r="A2507" s="12">
        <v>84414000</v>
      </c>
      <c r="B2507" s="1" t="s">
        <v>8727</v>
      </c>
      <c r="C2507" s="12">
        <v>844140</v>
      </c>
      <c r="D2507" s="1" t="s">
        <v>8726</v>
      </c>
      <c r="E2507" s="12">
        <v>8441</v>
      </c>
      <c r="F2507" s="1" t="s">
        <v>3505</v>
      </c>
      <c r="G2507" s="12">
        <v>84</v>
      </c>
      <c r="H2507" s="1" t="s">
        <v>28</v>
      </c>
      <c r="I2507" s="1" t="s">
        <v>27</v>
      </c>
      <c r="J2507" s="1" t="s">
        <v>26</v>
      </c>
      <c r="K2507" s="1" t="s">
        <v>0</v>
      </c>
      <c r="L2507" s="1">
        <v>50861</v>
      </c>
      <c r="M2507" s="1">
        <v>1132</v>
      </c>
      <c r="N2507" s="1">
        <v>0</v>
      </c>
      <c r="O2507" s="1">
        <v>0</v>
      </c>
    </row>
    <row r="2508" spans="1:15">
      <c r="A2508" s="12">
        <v>85045010</v>
      </c>
      <c r="B2508" s="1" t="s">
        <v>8725</v>
      </c>
      <c r="C2508" s="12">
        <v>850450</v>
      </c>
      <c r="D2508" s="1" t="s">
        <v>8724</v>
      </c>
      <c r="E2508" s="12">
        <v>8504</v>
      </c>
      <c r="F2508" s="1" t="s">
        <v>495</v>
      </c>
      <c r="G2508" s="12">
        <v>85</v>
      </c>
      <c r="H2508" s="1" t="s">
        <v>102</v>
      </c>
      <c r="I2508" s="1" t="s">
        <v>27</v>
      </c>
      <c r="J2508" s="1" t="s">
        <v>26</v>
      </c>
      <c r="K2508" s="1" t="s">
        <v>0</v>
      </c>
      <c r="L2508" s="1">
        <v>50818</v>
      </c>
      <c r="M2508" s="1">
        <v>388</v>
      </c>
      <c r="N2508" s="1">
        <v>62433</v>
      </c>
      <c r="O2508" s="1">
        <v>380</v>
      </c>
    </row>
    <row r="2509" spans="1:15">
      <c r="A2509" s="12">
        <v>73042931</v>
      </c>
      <c r="B2509" s="1" t="s">
        <v>8723</v>
      </c>
      <c r="C2509" s="12">
        <v>730429</v>
      </c>
      <c r="D2509" s="1" t="s">
        <v>6473</v>
      </c>
      <c r="E2509" s="12">
        <v>7304</v>
      </c>
      <c r="F2509" s="1" t="s">
        <v>2163</v>
      </c>
      <c r="G2509" s="12">
        <v>73</v>
      </c>
      <c r="H2509" s="1" t="s">
        <v>108</v>
      </c>
      <c r="I2509" s="1" t="s">
        <v>107</v>
      </c>
      <c r="J2509" s="1" t="s">
        <v>106</v>
      </c>
      <c r="K2509" s="1" t="s">
        <v>0</v>
      </c>
      <c r="L2509" s="1">
        <v>50662</v>
      </c>
      <c r="M2509" s="1">
        <v>8694</v>
      </c>
      <c r="N2509" s="1">
        <v>4921193</v>
      </c>
      <c r="O2509" s="1">
        <v>166673</v>
      </c>
    </row>
    <row r="2510" spans="1:15">
      <c r="A2510" s="12">
        <v>85122022</v>
      </c>
      <c r="B2510" s="1" t="s">
        <v>8722</v>
      </c>
      <c r="C2510" s="12">
        <v>851220</v>
      </c>
      <c r="D2510" s="1" t="s">
        <v>7503</v>
      </c>
      <c r="E2510" s="12">
        <v>8512</v>
      </c>
      <c r="F2510" s="1" t="s">
        <v>6216</v>
      </c>
      <c r="G2510" s="12">
        <v>85</v>
      </c>
      <c r="H2510" s="1" t="s">
        <v>102</v>
      </c>
      <c r="I2510" s="1" t="s">
        <v>27</v>
      </c>
      <c r="J2510" s="1" t="s">
        <v>26</v>
      </c>
      <c r="K2510" s="1" t="s">
        <v>0</v>
      </c>
      <c r="L2510" s="1">
        <v>50619</v>
      </c>
      <c r="M2510" s="1">
        <v>1382</v>
      </c>
      <c r="N2510" s="1">
        <v>1741727</v>
      </c>
      <c r="O2510" s="1">
        <v>27235</v>
      </c>
    </row>
    <row r="2511" spans="1:15">
      <c r="A2511" s="12">
        <v>72162100</v>
      </c>
      <c r="B2511" s="1" t="s">
        <v>8721</v>
      </c>
      <c r="C2511" s="12">
        <v>721621</v>
      </c>
      <c r="D2511" s="1" t="s">
        <v>8720</v>
      </c>
      <c r="E2511" s="12">
        <v>7216</v>
      </c>
      <c r="F2511" s="1" t="s">
        <v>951</v>
      </c>
      <c r="G2511" s="12">
        <v>72</v>
      </c>
      <c r="H2511" s="1" t="s">
        <v>436</v>
      </c>
      <c r="I2511" s="1" t="s">
        <v>107</v>
      </c>
      <c r="J2511" s="1" t="s">
        <v>106</v>
      </c>
      <c r="K2511" s="1" t="s">
        <v>0</v>
      </c>
      <c r="L2511" s="1">
        <v>50566</v>
      </c>
      <c r="M2511" s="1">
        <v>64638</v>
      </c>
      <c r="N2511" s="1">
        <v>1451</v>
      </c>
      <c r="O2511" s="1">
        <v>554</v>
      </c>
    </row>
    <row r="2512" spans="1:15">
      <c r="A2512" s="12">
        <v>39262000</v>
      </c>
      <c r="B2512" s="1" t="s">
        <v>8719</v>
      </c>
      <c r="C2512" s="12">
        <v>392620</v>
      </c>
      <c r="D2512" s="1" t="s">
        <v>8718</v>
      </c>
      <c r="E2512" s="12">
        <v>3926</v>
      </c>
      <c r="F2512" s="1" t="s">
        <v>969</v>
      </c>
      <c r="G2512" s="12">
        <v>39</v>
      </c>
      <c r="H2512" s="1" t="s">
        <v>38</v>
      </c>
      <c r="I2512" s="1" t="s">
        <v>37</v>
      </c>
      <c r="J2512" s="1" t="s">
        <v>36</v>
      </c>
      <c r="K2512" s="1" t="s">
        <v>0</v>
      </c>
      <c r="L2512" s="1">
        <v>50509</v>
      </c>
      <c r="M2512" s="1">
        <v>316</v>
      </c>
      <c r="N2512" s="1">
        <v>468712</v>
      </c>
      <c r="O2512" s="1">
        <v>4741</v>
      </c>
    </row>
    <row r="2513" spans="1:15">
      <c r="A2513" s="12">
        <v>18063120</v>
      </c>
      <c r="B2513" s="1" t="s">
        <v>8717</v>
      </c>
      <c r="C2513" s="12">
        <v>180631</v>
      </c>
      <c r="D2513" s="1" t="s">
        <v>8716</v>
      </c>
      <c r="E2513" s="12">
        <v>1806</v>
      </c>
      <c r="F2513" s="1" t="s">
        <v>8715</v>
      </c>
      <c r="G2513" s="12">
        <v>18</v>
      </c>
      <c r="H2513" s="1" t="s">
        <v>8279</v>
      </c>
      <c r="I2513" s="1" t="s">
        <v>751</v>
      </c>
      <c r="J2513" s="1" t="s">
        <v>750</v>
      </c>
      <c r="K2513" s="1" t="s">
        <v>0</v>
      </c>
      <c r="L2513" s="1">
        <v>50294</v>
      </c>
      <c r="M2513" s="1">
        <v>5347</v>
      </c>
      <c r="N2513" s="1">
        <v>31712</v>
      </c>
      <c r="O2513" s="1">
        <v>7651</v>
      </c>
    </row>
    <row r="2514" spans="1:15">
      <c r="A2514" s="12">
        <v>84669330</v>
      </c>
      <c r="B2514" s="1" t="s">
        <v>8714</v>
      </c>
      <c r="C2514" s="12">
        <v>846693</v>
      </c>
      <c r="D2514" s="1" t="s">
        <v>2026</v>
      </c>
      <c r="E2514" s="12">
        <v>8466</v>
      </c>
      <c r="F2514" s="1" t="s">
        <v>2025</v>
      </c>
      <c r="G2514" s="12">
        <v>84</v>
      </c>
      <c r="H2514" s="1" t="s">
        <v>28</v>
      </c>
      <c r="I2514" s="1" t="s">
        <v>27</v>
      </c>
      <c r="J2514" s="1" t="s">
        <v>26</v>
      </c>
      <c r="K2514" s="1" t="s">
        <v>0</v>
      </c>
      <c r="L2514" s="1">
        <v>50141</v>
      </c>
      <c r="M2514" s="1">
        <v>1173</v>
      </c>
      <c r="N2514" s="1">
        <v>584486</v>
      </c>
      <c r="O2514" s="1">
        <v>1597</v>
      </c>
    </row>
    <row r="2515" spans="1:15">
      <c r="A2515" s="12">
        <v>68151100</v>
      </c>
      <c r="B2515" s="1" t="s">
        <v>8713</v>
      </c>
      <c r="C2515" s="12">
        <v>681511</v>
      </c>
      <c r="D2515" s="1" t="s">
        <v>8712</v>
      </c>
      <c r="E2515" s="12">
        <v>6815</v>
      </c>
      <c r="F2515" s="1" t="s">
        <v>9</v>
      </c>
      <c r="G2515" s="12">
        <v>68</v>
      </c>
      <c r="H2515" s="1" t="s">
        <v>8</v>
      </c>
      <c r="I2515" s="1" t="s">
        <v>7</v>
      </c>
      <c r="J2515" s="1" t="s">
        <v>6</v>
      </c>
      <c r="K2515" s="1" t="s">
        <v>0</v>
      </c>
      <c r="L2515" s="1">
        <v>50008</v>
      </c>
      <c r="M2515" s="1">
        <v>51</v>
      </c>
      <c r="N2515" s="1">
        <v>864703</v>
      </c>
      <c r="O2515" s="1">
        <v>18489</v>
      </c>
    </row>
    <row r="2516" spans="1:15">
      <c r="A2516" s="12">
        <v>84112200</v>
      </c>
      <c r="B2516" s="1" t="s">
        <v>8711</v>
      </c>
      <c r="C2516" s="12">
        <v>841122</v>
      </c>
      <c r="D2516" s="1" t="s">
        <v>8710</v>
      </c>
      <c r="E2516" s="12">
        <v>8411</v>
      </c>
      <c r="F2516" s="1" t="s">
        <v>6493</v>
      </c>
      <c r="G2516" s="12">
        <v>84</v>
      </c>
      <c r="H2516" s="1" t="s">
        <v>28</v>
      </c>
      <c r="I2516" s="1" t="s">
        <v>27</v>
      </c>
      <c r="J2516" s="1" t="s">
        <v>26</v>
      </c>
      <c r="K2516" s="1" t="s">
        <v>0</v>
      </c>
      <c r="L2516" s="1">
        <v>50000</v>
      </c>
      <c r="M2516" s="1">
        <v>248</v>
      </c>
      <c r="N2516" s="1">
        <v>0</v>
      </c>
      <c r="O2516" s="1">
        <v>0</v>
      </c>
    </row>
    <row r="2517" spans="1:15">
      <c r="A2517" s="12">
        <v>84211990</v>
      </c>
      <c r="B2517" s="1" t="s">
        <v>8709</v>
      </c>
      <c r="C2517" s="12">
        <v>842119</v>
      </c>
      <c r="D2517" s="1" t="s">
        <v>8708</v>
      </c>
      <c r="E2517" s="12">
        <v>8421</v>
      </c>
      <c r="F2517" s="1" t="s">
        <v>403</v>
      </c>
      <c r="G2517" s="12">
        <v>84</v>
      </c>
      <c r="H2517" s="1" t="s">
        <v>28</v>
      </c>
      <c r="I2517" s="1" t="s">
        <v>27</v>
      </c>
      <c r="J2517" s="1" t="s">
        <v>26</v>
      </c>
      <c r="K2517" s="1" t="s">
        <v>0</v>
      </c>
      <c r="L2517" s="1">
        <v>49831</v>
      </c>
      <c r="M2517" s="1">
        <v>4303</v>
      </c>
      <c r="N2517" s="1">
        <v>5454907</v>
      </c>
      <c r="O2517" s="1">
        <v>71439</v>
      </c>
    </row>
    <row r="2518" spans="1:15">
      <c r="A2518" s="12">
        <v>52083900</v>
      </c>
      <c r="B2518" s="1" t="s">
        <v>8707</v>
      </c>
      <c r="C2518" s="12">
        <v>520839</v>
      </c>
      <c r="D2518" s="1" t="s">
        <v>8706</v>
      </c>
      <c r="E2518" s="12">
        <v>5208</v>
      </c>
      <c r="F2518" s="1" t="s">
        <v>5732</v>
      </c>
      <c r="G2518" s="12">
        <v>52</v>
      </c>
      <c r="H2518" s="1" t="s">
        <v>76</v>
      </c>
      <c r="I2518" s="1" t="s">
        <v>2</v>
      </c>
      <c r="J2518" s="1" t="s">
        <v>1</v>
      </c>
      <c r="K2518" s="1" t="s">
        <v>0</v>
      </c>
      <c r="L2518" s="1">
        <v>49804</v>
      </c>
      <c r="M2518" s="1">
        <v>2911</v>
      </c>
      <c r="N2518" s="1">
        <v>6123</v>
      </c>
      <c r="O2518" s="1">
        <v>8558</v>
      </c>
    </row>
    <row r="2519" spans="1:15">
      <c r="A2519" s="12">
        <v>85423110</v>
      </c>
      <c r="B2519" s="1" t="s">
        <v>8705</v>
      </c>
      <c r="C2519" s="12">
        <v>854231</v>
      </c>
      <c r="D2519" s="1" t="s">
        <v>8704</v>
      </c>
      <c r="E2519" s="12">
        <v>8542</v>
      </c>
      <c r="F2519" s="1" t="s">
        <v>297</v>
      </c>
      <c r="G2519" s="12">
        <v>85</v>
      </c>
      <c r="H2519" s="1" t="s">
        <v>102</v>
      </c>
      <c r="I2519" s="1" t="s">
        <v>27</v>
      </c>
      <c r="J2519" s="1" t="s">
        <v>26</v>
      </c>
      <c r="K2519" s="1" t="s">
        <v>0</v>
      </c>
      <c r="L2519" s="1">
        <v>49697</v>
      </c>
      <c r="M2519" s="1">
        <v>797</v>
      </c>
      <c r="N2519" s="1">
        <v>13353549</v>
      </c>
      <c r="O2519" s="1">
        <v>956</v>
      </c>
    </row>
    <row r="2520" spans="1:15">
      <c r="A2520" s="12">
        <v>62121000</v>
      </c>
      <c r="B2520" s="1" t="s">
        <v>8703</v>
      </c>
      <c r="C2520" s="12">
        <v>621210</v>
      </c>
      <c r="D2520" s="1" t="s">
        <v>8702</v>
      </c>
      <c r="E2520" s="12">
        <v>6212</v>
      </c>
      <c r="F2520" s="1" t="s">
        <v>7430</v>
      </c>
      <c r="G2520" s="12">
        <v>62</v>
      </c>
      <c r="H2520" s="1" t="s">
        <v>248</v>
      </c>
      <c r="I2520" s="1" t="s">
        <v>2</v>
      </c>
      <c r="J2520" s="1" t="s">
        <v>1</v>
      </c>
      <c r="K2520" s="1" t="s">
        <v>0</v>
      </c>
      <c r="L2520" s="1">
        <v>49622</v>
      </c>
      <c r="M2520" s="1">
        <v>805</v>
      </c>
      <c r="N2520" s="1">
        <v>53243</v>
      </c>
      <c r="O2520" s="1">
        <v>342</v>
      </c>
    </row>
    <row r="2521" spans="1:15">
      <c r="A2521" s="12">
        <v>90118090</v>
      </c>
      <c r="B2521" s="1" t="s">
        <v>8701</v>
      </c>
      <c r="C2521" s="12">
        <v>901180</v>
      </c>
      <c r="D2521" s="1" t="s">
        <v>8701</v>
      </c>
      <c r="E2521" s="12">
        <v>9011</v>
      </c>
      <c r="F2521" s="1" t="s">
        <v>2659</v>
      </c>
      <c r="G2521" s="12">
        <v>90</v>
      </c>
      <c r="H2521" s="1" t="s">
        <v>512</v>
      </c>
      <c r="I2521" s="1" t="s">
        <v>49</v>
      </c>
      <c r="J2521" s="1" t="s">
        <v>48</v>
      </c>
      <c r="K2521" s="1" t="s">
        <v>0</v>
      </c>
      <c r="L2521" s="1">
        <v>49510</v>
      </c>
      <c r="M2521" s="1">
        <v>35</v>
      </c>
      <c r="N2521" s="1">
        <v>1199996</v>
      </c>
      <c r="O2521" s="1">
        <v>2762</v>
      </c>
    </row>
    <row r="2522" spans="1:15">
      <c r="A2522" s="12">
        <v>84852000</v>
      </c>
      <c r="B2522" s="1" t="s">
        <v>8700</v>
      </c>
      <c r="C2522" s="12">
        <v>848520</v>
      </c>
      <c r="D2522" s="1" t="s">
        <v>8699</v>
      </c>
      <c r="E2522" s="12">
        <v>8485</v>
      </c>
      <c r="F2522" s="1" t="s">
        <v>898</v>
      </c>
      <c r="G2522" s="12">
        <v>84</v>
      </c>
      <c r="H2522" s="1" t="s">
        <v>28</v>
      </c>
      <c r="I2522" s="1" t="s">
        <v>27</v>
      </c>
      <c r="J2522" s="1" t="s">
        <v>26</v>
      </c>
      <c r="K2522" s="1" t="s">
        <v>0</v>
      </c>
      <c r="L2522" s="1">
        <v>49407</v>
      </c>
      <c r="M2522" s="1">
        <v>2</v>
      </c>
      <c r="N2522" s="1">
        <v>674558</v>
      </c>
      <c r="O2522" s="1">
        <v>5290</v>
      </c>
    </row>
    <row r="2523" spans="1:15">
      <c r="A2523" s="12">
        <v>90308490</v>
      </c>
      <c r="B2523" s="1" t="s">
        <v>8698</v>
      </c>
      <c r="C2523" s="12">
        <v>903084</v>
      </c>
      <c r="D2523" s="1" t="s">
        <v>2269</v>
      </c>
      <c r="E2523" s="12">
        <v>9030</v>
      </c>
      <c r="F2523" s="1" t="s">
        <v>2185</v>
      </c>
      <c r="G2523" s="12">
        <v>90</v>
      </c>
      <c r="H2523" s="1" t="s">
        <v>512</v>
      </c>
      <c r="I2523" s="1" t="s">
        <v>49</v>
      </c>
      <c r="J2523" s="1" t="s">
        <v>48</v>
      </c>
      <c r="K2523" s="1" t="s">
        <v>0</v>
      </c>
      <c r="L2523" s="1">
        <v>49346</v>
      </c>
      <c r="M2523" s="1">
        <v>142</v>
      </c>
      <c r="N2523" s="1">
        <v>848824</v>
      </c>
      <c r="O2523" s="1">
        <v>913</v>
      </c>
    </row>
    <row r="2524" spans="1:15">
      <c r="A2524" s="12">
        <v>15132920</v>
      </c>
      <c r="B2524" s="1" t="s">
        <v>8697</v>
      </c>
      <c r="C2524" s="12">
        <v>151329</v>
      </c>
      <c r="D2524" s="1" t="s">
        <v>8696</v>
      </c>
      <c r="E2524" s="12">
        <v>1513</v>
      </c>
      <c r="F2524" s="1" t="s">
        <v>5669</v>
      </c>
      <c r="G2524" s="12">
        <v>15</v>
      </c>
      <c r="H2524" s="1" t="s">
        <v>413</v>
      </c>
      <c r="I2524" s="1" t="s">
        <v>412</v>
      </c>
      <c r="J2524" s="1" t="s">
        <v>411</v>
      </c>
      <c r="K2524" s="1" t="s">
        <v>0</v>
      </c>
      <c r="L2524" s="1">
        <v>49318</v>
      </c>
      <c r="M2524" s="1">
        <v>9366</v>
      </c>
      <c r="N2524" s="1">
        <v>0</v>
      </c>
      <c r="O2524" s="1">
        <v>0</v>
      </c>
    </row>
    <row r="2525" spans="1:15">
      <c r="A2525" s="12">
        <v>44119490</v>
      </c>
      <c r="B2525" s="1" t="s">
        <v>8695</v>
      </c>
      <c r="C2525" s="12">
        <v>441194</v>
      </c>
      <c r="D2525" s="1" t="s">
        <v>8694</v>
      </c>
      <c r="E2525" s="12">
        <v>4411</v>
      </c>
      <c r="F2525" s="1" t="s">
        <v>8693</v>
      </c>
      <c r="G2525" s="12">
        <v>44</v>
      </c>
      <c r="H2525" s="1" t="s">
        <v>2121</v>
      </c>
      <c r="I2525" s="1" t="s">
        <v>1129</v>
      </c>
      <c r="J2525" s="1" t="s">
        <v>1128</v>
      </c>
      <c r="K2525" s="1" t="s">
        <v>0</v>
      </c>
      <c r="L2525" s="1">
        <v>49316</v>
      </c>
      <c r="M2525" s="1">
        <v>2041</v>
      </c>
      <c r="N2525" s="1">
        <v>0</v>
      </c>
      <c r="O2525" s="1">
        <v>0</v>
      </c>
    </row>
    <row r="2526" spans="1:15">
      <c r="A2526" s="12">
        <v>13021991</v>
      </c>
      <c r="B2526" s="1" t="s">
        <v>8692</v>
      </c>
      <c r="C2526" s="12">
        <v>130219</v>
      </c>
      <c r="D2526" s="1" t="s">
        <v>1926</v>
      </c>
      <c r="E2526" s="12">
        <v>1302</v>
      </c>
      <c r="F2526" s="1" t="s">
        <v>61</v>
      </c>
      <c r="G2526" s="12">
        <v>13</v>
      </c>
      <c r="H2526" s="1" t="s">
        <v>60</v>
      </c>
      <c r="I2526" s="1" t="s">
        <v>59</v>
      </c>
      <c r="J2526" s="1" t="s">
        <v>58</v>
      </c>
      <c r="K2526" s="1" t="s">
        <v>0</v>
      </c>
      <c r="L2526" s="1">
        <v>49308</v>
      </c>
      <c r="M2526" s="1">
        <v>232</v>
      </c>
      <c r="N2526" s="1">
        <v>34447</v>
      </c>
      <c r="O2526" s="1">
        <v>330</v>
      </c>
    </row>
    <row r="2527" spans="1:15">
      <c r="A2527" s="12">
        <v>62034300</v>
      </c>
      <c r="B2527" s="1" t="s">
        <v>8691</v>
      </c>
      <c r="C2527" s="12">
        <v>620343</v>
      </c>
      <c r="D2527" s="1" t="s">
        <v>8690</v>
      </c>
      <c r="E2527" s="12">
        <v>6203</v>
      </c>
      <c r="F2527" s="1" t="s">
        <v>5976</v>
      </c>
      <c r="G2527" s="12">
        <v>62</v>
      </c>
      <c r="H2527" s="1" t="s">
        <v>248</v>
      </c>
      <c r="I2527" s="1" t="s">
        <v>2</v>
      </c>
      <c r="J2527" s="1" t="s">
        <v>1</v>
      </c>
      <c r="K2527" s="1" t="s">
        <v>0</v>
      </c>
      <c r="L2527" s="1">
        <v>49233</v>
      </c>
      <c r="M2527" s="1">
        <v>552</v>
      </c>
      <c r="N2527" s="1">
        <v>13979</v>
      </c>
      <c r="O2527" s="1">
        <v>276</v>
      </c>
    </row>
    <row r="2528" spans="1:15">
      <c r="A2528" s="12">
        <v>90151000</v>
      </c>
      <c r="B2528" s="1" t="s">
        <v>8689</v>
      </c>
      <c r="C2528" s="12">
        <v>901510</v>
      </c>
      <c r="D2528" s="1" t="s">
        <v>8689</v>
      </c>
      <c r="E2528" s="12">
        <v>9015</v>
      </c>
      <c r="F2528" s="1" t="s">
        <v>1409</v>
      </c>
      <c r="G2528" s="12">
        <v>90</v>
      </c>
      <c r="H2528" s="1" t="s">
        <v>512</v>
      </c>
      <c r="I2528" s="1" t="s">
        <v>49</v>
      </c>
      <c r="J2528" s="1" t="s">
        <v>48</v>
      </c>
      <c r="K2528" s="1" t="s">
        <v>0</v>
      </c>
      <c r="L2528" s="1">
        <v>49167</v>
      </c>
      <c r="M2528" s="1">
        <v>17</v>
      </c>
      <c r="N2528" s="1">
        <v>140566</v>
      </c>
      <c r="O2528" s="1">
        <v>479</v>
      </c>
    </row>
    <row r="2529" spans="1:15">
      <c r="A2529" s="12">
        <v>85423221</v>
      </c>
      <c r="B2529" s="1" t="s">
        <v>8688</v>
      </c>
      <c r="C2529" s="12">
        <v>854232</v>
      </c>
      <c r="D2529" s="1" t="s">
        <v>4003</v>
      </c>
      <c r="E2529" s="12">
        <v>8542</v>
      </c>
      <c r="F2529" s="1" t="s">
        <v>297</v>
      </c>
      <c r="G2529" s="12">
        <v>85</v>
      </c>
      <c r="H2529" s="1" t="s">
        <v>102</v>
      </c>
      <c r="I2529" s="1" t="s">
        <v>27</v>
      </c>
      <c r="J2529" s="1" t="s">
        <v>26</v>
      </c>
      <c r="K2529" s="1" t="s">
        <v>0</v>
      </c>
      <c r="L2529" s="1">
        <v>49138</v>
      </c>
      <c r="M2529" s="1">
        <v>214</v>
      </c>
      <c r="N2529" s="1">
        <v>1559530</v>
      </c>
      <c r="O2529" s="1">
        <v>627</v>
      </c>
    </row>
    <row r="2530" spans="1:15">
      <c r="A2530" s="12">
        <v>92029000</v>
      </c>
      <c r="B2530" s="1" t="s">
        <v>8687</v>
      </c>
      <c r="C2530" s="12">
        <v>920290</v>
      </c>
      <c r="D2530" s="1" t="s">
        <v>8686</v>
      </c>
      <c r="E2530" s="12">
        <v>9202</v>
      </c>
      <c r="F2530" s="1" t="s">
        <v>6972</v>
      </c>
      <c r="G2530" s="12">
        <v>92</v>
      </c>
      <c r="H2530" s="1" t="s">
        <v>1814</v>
      </c>
      <c r="I2530" s="1" t="s">
        <v>49</v>
      </c>
      <c r="J2530" s="1" t="s">
        <v>48</v>
      </c>
      <c r="K2530" s="1" t="s">
        <v>0</v>
      </c>
      <c r="L2530" s="1">
        <v>49030</v>
      </c>
      <c r="M2530" s="1">
        <v>162</v>
      </c>
      <c r="N2530" s="1">
        <v>274383</v>
      </c>
      <c r="O2530" s="1">
        <v>2692</v>
      </c>
    </row>
    <row r="2531" spans="1:15">
      <c r="A2531" s="12">
        <v>24022000</v>
      </c>
      <c r="B2531" s="1" t="s">
        <v>8685</v>
      </c>
      <c r="C2531" s="12">
        <v>240220</v>
      </c>
      <c r="D2531" s="1" t="s">
        <v>8684</v>
      </c>
      <c r="E2531" s="12">
        <v>2402</v>
      </c>
      <c r="F2531" s="1" t="s">
        <v>6050</v>
      </c>
      <c r="G2531" s="12">
        <v>24</v>
      </c>
      <c r="H2531" s="1" t="s">
        <v>2943</v>
      </c>
      <c r="I2531" s="1" t="s">
        <v>751</v>
      </c>
      <c r="J2531" s="1" t="s">
        <v>750</v>
      </c>
      <c r="K2531" s="1" t="s">
        <v>0</v>
      </c>
      <c r="L2531" s="1">
        <v>48980</v>
      </c>
      <c r="M2531" s="1">
        <v>464</v>
      </c>
      <c r="N2531" s="1">
        <v>35633</v>
      </c>
      <c r="O2531" s="1">
        <v>232</v>
      </c>
    </row>
    <row r="2532" spans="1:15">
      <c r="A2532" s="12">
        <v>82032090</v>
      </c>
      <c r="B2532" s="1" t="s">
        <v>8683</v>
      </c>
      <c r="C2532" s="12">
        <v>820320</v>
      </c>
      <c r="D2532" s="1" t="s">
        <v>8682</v>
      </c>
      <c r="E2532" s="12">
        <v>8203</v>
      </c>
      <c r="F2532" s="1" t="s">
        <v>4207</v>
      </c>
      <c r="G2532" s="12">
        <v>82</v>
      </c>
      <c r="H2532" s="1" t="s">
        <v>768</v>
      </c>
      <c r="I2532" s="1" t="s">
        <v>107</v>
      </c>
      <c r="J2532" s="1" t="s">
        <v>106</v>
      </c>
      <c r="K2532" s="1" t="s">
        <v>0</v>
      </c>
      <c r="L2532" s="1">
        <v>48975</v>
      </c>
      <c r="M2532" s="1">
        <v>5712</v>
      </c>
      <c r="N2532" s="1">
        <v>265403</v>
      </c>
      <c r="O2532" s="1">
        <v>4437</v>
      </c>
    </row>
    <row r="2533" spans="1:15">
      <c r="A2533" s="12">
        <v>84388090</v>
      </c>
      <c r="B2533" s="1" t="s">
        <v>8681</v>
      </c>
      <c r="C2533" s="12">
        <v>843880</v>
      </c>
      <c r="D2533" s="1" t="s">
        <v>6187</v>
      </c>
      <c r="E2533" s="12">
        <v>8438</v>
      </c>
      <c r="F2533" s="1" t="s">
        <v>1601</v>
      </c>
      <c r="G2533" s="12">
        <v>84</v>
      </c>
      <c r="H2533" s="1" t="s">
        <v>28</v>
      </c>
      <c r="I2533" s="1" t="s">
        <v>27</v>
      </c>
      <c r="J2533" s="1" t="s">
        <v>26</v>
      </c>
      <c r="K2533" s="1" t="s">
        <v>0</v>
      </c>
      <c r="L2533" s="1">
        <v>48911</v>
      </c>
      <c r="M2533" s="1">
        <v>3448</v>
      </c>
      <c r="N2533" s="1">
        <v>1156936</v>
      </c>
      <c r="O2533" s="1">
        <v>9196</v>
      </c>
    </row>
    <row r="2534" spans="1:15">
      <c r="A2534" s="12">
        <v>73084000</v>
      </c>
      <c r="B2534" s="1" t="s">
        <v>8680</v>
      </c>
      <c r="C2534" s="12">
        <v>730840</v>
      </c>
      <c r="D2534" s="1" t="s">
        <v>8679</v>
      </c>
      <c r="E2534" s="12">
        <v>7308</v>
      </c>
      <c r="F2534" s="1" t="s">
        <v>8678</v>
      </c>
      <c r="G2534" s="12">
        <v>73</v>
      </c>
      <c r="H2534" s="1" t="s">
        <v>108</v>
      </c>
      <c r="I2534" s="1" t="s">
        <v>107</v>
      </c>
      <c r="J2534" s="1" t="s">
        <v>106</v>
      </c>
      <c r="K2534" s="1" t="s">
        <v>0</v>
      </c>
      <c r="L2534" s="1">
        <v>48795</v>
      </c>
      <c r="M2534" s="1">
        <v>13144</v>
      </c>
      <c r="N2534" s="1">
        <v>27947</v>
      </c>
      <c r="O2534" s="1">
        <v>457</v>
      </c>
    </row>
    <row r="2535" spans="1:15">
      <c r="A2535" s="12">
        <v>62032200</v>
      </c>
      <c r="B2535" s="1" t="s">
        <v>8677</v>
      </c>
      <c r="C2535" s="12">
        <v>620322</v>
      </c>
      <c r="D2535" s="1" t="s">
        <v>8676</v>
      </c>
      <c r="E2535" s="12">
        <v>6203</v>
      </c>
      <c r="F2535" s="1" t="s">
        <v>5976</v>
      </c>
      <c r="G2535" s="12">
        <v>62</v>
      </c>
      <c r="H2535" s="1" t="s">
        <v>248</v>
      </c>
      <c r="I2535" s="1" t="s">
        <v>2</v>
      </c>
      <c r="J2535" s="1" t="s">
        <v>1</v>
      </c>
      <c r="K2535" s="1" t="s">
        <v>0</v>
      </c>
      <c r="L2535" s="1">
        <v>48593</v>
      </c>
      <c r="M2535" s="1">
        <v>1065</v>
      </c>
      <c r="N2535" s="1">
        <v>1177</v>
      </c>
      <c r="O2535" s="1">
        <v>64</v>
      </c>
    </row>
    <row r="2536" spans="1:15">
      <c r="A2536" s="12">
        <v>62129000</v>
      </c>
      <c r="B2536" s="1" t="s">
        <v>8675</v>
      </c>
      <c r="C2536" s="12">
        <v>621290</v>
      </c>
      <c r="D2536" s="1" t="s">
        <v>8674</v>
      </c>
      <c r="E2536" s="12">
        <v>6212</v>
      </c>
      <c r="F2536" s="1" t="s">
        <v>7430</v>
      </c>
      <c r="G2536" s="12">
        <v>62</v>
      </c>
      <c r="H2536" s="1" t="s">
        <v>248</v>
      </c>
      <c r="I2536" s="1" t="s">
        <v>2</v>
      </c>
      <c r="J2536" s="1" t="s">
        <v>1</v>
      </c>
      <c r="K2536" s="1" t="s">
        <v>0</v>
      </c>
      <c r="L2536" s="1">
        <v>48567</v>
      </c>
      <c r="M2536" s="1">
        <v>564</v>
      </c>
      <c r="N2536" s="1">
        <v>5634</v>
      </c>
      <c r="O2536" s="1">
        <v>16</v>
      </c>
    </row>
    <row r="2537" spans="1:15">
      <c r="A2537" s="12">
        <v>87120010</v>
      </c>
      <c r="B2537" s="1" t="s">
        <v>8673</v>
      </c>
      <c r="C2537" s="12">
        <v>871200</v>
      </c>
      <c r="D2537" s="1" t="s">
        <v>634</v>
      </c>
      <c r="E2537" s="12">
        <v>8712</v>
      </c>
      <c r="F2537" s="1" t="s">
        <v>634</v>
      </c>
      <c r="G2537" s="12">
        <v>87</v>
      </c>
      <c r="H2537" s="1" t="s">
        <v>633</v>
      </c>
      <c r="I2537" s="1" t="s">
        <v>272</v>
      </c>
      <c r="J2537" s="1" t="s">
        <v>271</v>
      </c>
      <c r="K2537" s="1" t="s">
        <v>0</v>
      </c>
      <c r="L2537" s="1">
        <v>48544</v>
      </c>
      <c r="M2537" s="1">
        <v>324</v>
      </c>
      <c r="N2537" s="1">
        <v>1339747</v>
      </c>
      <c r="O2537" s="1">
        <v>5609</v>
      </c>
    </row>
    <row r="2538" spans="1:15">
      <c r="A2538" s="12">
        <v>85322410</v>
      </c>
      <c r="B2538" s="1" t="s">
        <v>8672</v>
      </c>
      <c r="C2538" s="12">
        <v>853224</v>
      </c>
      <c r="D2538" s="1" t="s">
        <v>4997</v>
      </c>
      <c r="E2538" s="12">
        <v>8532</v>
      </c>
      <c r="F2538" s="1" t="s">
        <v>1542</v>
      </c>
      <c r="G2538" s="12">
        <v>85</v>
      </c>
      <c r="H2538" s="1" t="s">
        <v>102</v>
      </c>
      <c r="I2538" s="1" t="s">
        <v>27</v>
      </c>
      <c r="J2538" s="1" t="s">
        <v>26</v>
      </c>
      <c r="K2538" s="1" t="s">
        <v>0</v>
      </c>
      <c r="L2538" s="1">
        <v>48285</v>
      </c>
      <c r="M2538" s="1">
        <v>1654</v>
      </c>
      <c r="N2538" s="1">
        <v>1471546</v>
      </c>
      <c r="O2538" s="1">
        <v>6573</v>
      </c>
    </row>
    <row r="2539" spans="1:15">
      <c r="A2539" s="12">
        <v>84423010</v>
      </c>
      <c r="B2539" s="1" t="s">
        <v>8671</v>
      </c>
      <c r="C2539" s="12">
        <v>844230</v>
      </c>
      <c r="D2539" s="1" t="s">
        <v>6617</v>
      </c>
      <c r="E2539" s="12">
        <v>8442</v>
      </c>
      <c r="F2539" s="1" t="s">
        <v>4491</v>
      </c>
      <c r="G2539" s="12">
        <v>84</v>
      </c>
      <c r="H2539" s="1" t="s">
        <v>28</v>
      </c>
      <c r="I2539" s="1" t="s">
        <v>27</v>
      </c>
      <c r="J2539" s="1" t="s">
        <v>26</v>
      </c>
      <c r="K2539" s="1" t="s">
        <v>0</v>
      </c>
      <c r="L2539" s="1">
        <v>48281</v>
      </c>
      <c r="M2539" s="1">
        <v>1101</v>
      </c>
      <c r="N2539" s="1">
        <v>15720</v>
      </c>
      <c r="O2539" s="1">
        <v>1280</v>
      </c>
    </row>
    <row r="2540" spans="1:15">
      <c r="A2540" s="12">
        <v>85176252</v>
      </c>
      <c r="B2540" s="1" t="s">
        <v>8670</v>
      </c>
      <c r="C2540" s="12">
        <v>851762</v>
      </c>
      <c r="D2540" s="1" t="s">
        <v>853</v>
      </c>
      <c r="E2540" s="12">
        <v>8517</v>
      </c>
      <c r="F2540" s="1" t="s">
        <v>852</v>
      </c>
      <c r="G2540" s="12">
        <v>85</v>
      </c>
      <c r="H2540" s="1" t="s">
        <v>102</v>
      </c>
      <c r="I2540" s="1" t="s">
        <v>27</v>
      </c>
      <c r="J2540" s="1" t="s">
        <v>26</v>
      </c>
      <c r="K2540" s="1" t="s">
        <v>0</v>
      </c>
      <c r="L2540" s="1">
        <v>48238</v>
      </c>
      <c r="M2540" s="1">
        <v>33</v>
      </c>
      <c r="N2540" s="1">
        <v>250871</v>
      </c>
      <c r="O2540" s="1">
        <v>321</v>
      </c>
    </row>
    <row r="2541" spans="1:15">
      <c r="A2541" s="12">
        <v>82077090</v>
      </c>
      <c r="B2541" s="1" t="s">
        <v>8669</v>
      </c>
      <c r="C2541" s="12">
        <v>820770</v>
      </c>
      <c r="D2541" s="1" t="s">
        <v>8668</v>
      </c>
      <c r="E2541" s="12">
        <v>8207</v>
      </c>
      <c r="F2541" s="1" t="s">
        <v>4763</v>
      </c>
      <c r="G2541" s="12">
        <v>82</v>
      </c>
      <c r="H2541" s="1" t="s">
        <v>768</v>
      </c>
      <c r="I2541" s="1" t="s">
        <v>107</v>
      </c>
      <c r="J2541" s="1" t="s">
        <v>106</v>
      </c>
      <c r="K2541" s="1" t="s">
        <v>0</v>
      </c>
      <c r="L2541" s="1">
        <v>47961</v>
      </c>
      <c r="M2541" s="1">
        <v>40</v>
      </c>
      <c r="N2541" s="1">
        <v>889934</v>
      </c>
      <c r="O2541" s="1">
        <v>2530</v>
      </c>
    </row>
    <row r="2542" spans="1:15">
      <c r="A2542" s="12">
        <v>46029000</v>
      </c>
      <c r="B2542" s="1" t="s">
        <v>8667</v>
      </c>
      <c r="C2542" s="12">
        <v>460290</v>
      </c>
      <c r="D2542" s="1" t="s">
        <v>8667</v>
      </c>
      <c r="E2542" s="12">
        <v>4602</v>
      </c>
      <c r="F2542" s="1" t="s">
        <v>5868</v>
      </c>
      <c r="G2542" s="12">
        <v>46</v>
      </c>
      <c r="H2542" s="1" t="s">
        <v>5857</v>
      </c>
      <c r="I2542" s="1" t="s">
        <v>1129</v>
      </c>
      <c r="J2542" s="1" t="s">
        <v>1128</v>
      </c>
      <c r="K2542" s="1" t="s">
        <v>0</v>
      </c>
      <c r="L2542" s="1">
        <v>47594</v>
      </c>
      <c r="M2542" s="1">
        <v>1171</v>
      </c>
      <c r="N2542" s="1">
        <v>785</v>
      </c>
      <c r="O2542" s="1">
        <v>0</v>
      </c>
    </row>
    <row r="2543" spans="1:15">
      <c r="A2543" s="12">
        <v>64039110</v>
      </c>
      <c r="B2543" s="1" t="s">
        <v>1045</v>
      </c>
      <c r="C2543" s="12">
        <v>640391</v>
      </c>
      <c r="D2543" s="1" t="s">
        <v>8666</v>
      </c>
      <c r="E2543" s="12">
        <v>6403</v>
      </c>
      <c r="F2543" s="1" t="s">
        <v>1043</v>
      </c>
      <c r="G2543" s="12">
        <v>64</v>
      </c>
      <c r="H2543" s="1" t="s">
        <v>155</v>
      </c>
      <c r="I2543" s="1" t="s">
        <v>154</v>
      </c>
      <c r="J2543" s="1" t="s">
        <v>153</v>
      </c>
      <c r="K2543" s="1" t="s">
        <v>0</v>
      </c>
      <c r="L2543" s="1">
        <v>47562</v>
      </c>
      <c r="M2543" s="1">
        <v>1268</v>
      </c>
      <c r="N2543" s="1">
        <v>0</v>
      </c>
      <c r="O2543" s="1">
        <v>0</v>
      </c>
    </row>
    <row r="2544" spans="1:15">
      <c r="A2544" s="12">
        <v>74153300</v>
      </c>
      <c r="B2544" s="1" t="s">
        <v>8665</v>
      </c>
      <c r="C2544" s="12">
        <v>741533</v>
      </c>
      <c r="D2544" s="1" t="s">
        <v>8664</v>
      </c>
      <c r="E2544" s="12">
        <v>7415</v>
      </c>
      <c r="F2544" s="1" t="s">
        <v>2262</v>
      </c>
      <c r="G2544" s="12">
        <v>74</v>
      </c>
      <c r="H2544" s="1" t="s">
        <v>491</v>
      </c>
      <c r="I2544" s="1" t="s">
        <v>107</v>
      </c>
      <c r="J2544" s="1" t="s">
        <v>106</v>
      </c>
      <c r="K2544" s="1" t="s">
        <v>0</v>
      </c>
      <c r="L2544" s="1">
        <v>47278</v>
      </c>
      <c r="M2544" s="1">
        <v>386</v>
      </c>
      <c r="N2544" s="1">
        <v>368215</v>
      </c>
      <c r="O2544" s="1">
        <v>2305</v>
      </c>
    </row>
    <row r="2545" spans="1:15">
      <c r="A2545" s="12">
        <v>84662090</v>
      </c>
      <c r="B2545" s="1" t="s">
        <v>8663</v>
      </c>
      <c r="C2545" s="12">
        <v>846620</v>
      </c>
      <c r="D2545" s="1" t="s">
        <v>8663</v>
      </c>
      <c r="E2545" s="12">
        <v>8466</v>
      </c>
      <c r="F2545" s="1" t="s">
        <v>2025</v>
      </c>
      <c r="G2545" s="12">
        <v>84</v>
      </c>
      <c r="H2545" s="1" t="s">
        <v>28</v>
      </c>
      <c r="I2545" s="1" t="s">
        <v>27</v>
      </c>
      <c r="J2545" s="1" t="s">
        <v>26</v>
      </c>
      <c r="K2545" s="1" t="s">
        <v>0</v>
      </c>
      <c r="L2545" s="1">
        <v>47220</v>
      </c>
      <c r="M2545" s="1">
        <v>673</v>
      </c>
      <c r="N2545" s="1">
        <v>685825</v>
      </c>
      <c r="O2545" s="1">
        <v>4584</v>
      </c>
    </row>
    <row r="2546" spans="1:15">
      <c r="A2546" s="12">
        <v>72191200</v>
      </c>
      <c r="B2546" s="1" t="s">
        <v>8662</v>
      </c>
      <c r="C2546" s="12">
        <v>721912</v>
      </c>
      <c r="D2546" s="1" t="s">
        <v>8661</v>
      </c>
      <c r="E2546" s="12">
        <v>7219</v>
      </c>
      <c r="F2546" s="1" t="s">
        <v>1582</v>
      </c>
      <c r="G2546" s="12">
        <v>72</v>
      </c>
      <c r="H2546" s="1" t="s">
        <v>436</v>
      </c>
      <c r="I2546" s="1" t="s">
        <v>107</v>
      </c>
      <c r="J2546" s="1" t="s">
        <v>106</v>
      </c>
      <c r="K2546" s="1" t="s">
        <v>0</v>
      </c>
      <c r="L2546" s="1">
        <v>47213</v>
      </c>
      <c r="M2546" s="1">
        <v>15906</v>
      </c>
      <c r="N2546" s="1">
        <v>557113</v>
      </c>
      <c r="O2546" s="1">
        <v>162779</v>
      </c>
    </row>
    <row r="2547" spans="1:15">
      <c r="A2547" s="12">
        <v>32041100</v>
      </c>
      <c r="B2547" s="1" t="s">
        <v>8660</v>
      </c>
      <c r="C2547" s="12">
        <v>320411</v>
      </c>
      <c r="D2547" s="1" t="s">
        <v>8659</v>
      </c>
      <c r="E2547" s="12">
        <v>3204</v>
      </c>
      <c r="F2547" s="1" t="s">
        <v>1863</v>
      </c>
      <c r="G2547" s="12">
        <v>32</v>
      </c>
      <c r="H2547" s="1" t="s">
        <v>1112</v>
      </c>
      <c r="I2547" s="1" t="s">
        <v>12</v>
      </c>
      <c r="J2547" s="1" t="s">
        <v>11</v>
      </c>
      <c r="K2547" s="1" t="s">
        <v>0</v>
      </c>
      <c r="L2547" s="1">
        <v>47055</v>
      </c>
      <c r="M2547" s="1">
        <v>4878</v>
      </c>
      <c r="N2547" s="1">
        <v>127632</v>
      </c>
      <c r="O2547" s="1">
        <v>2151</v>
      </c>
    </row>
    <row r="2548" spans="1:15">
      <c r="A2548" s="12">
        <v>70132200</v>
      </c>
      <c r="B2548" s="1" t="s">
        <v>8658</v>
      </c>
      <c r="C2548" s="12">
        <v>701322</v>
      </c>
      <c r="D2548" s="1" t="s">
        <v>8657</v>
      </c>
      <c r="E2548" s="12">
        <v>7013</v>
      </c>
      <c r="F2548" s="1" t="s">
        <v>132</v>
      </c>
      <c r="G2548" s="12">
        <v>70</v>
      </c>
      <c r="H2548" s="1" t="s">
        <v>83</v>
      </c>
      <c r="I2548" s="1" t="s">
        <v>7</v>
      </c>
      <c r="J2548" s="1" t="s">
        <v>6</v>
      </c>
      <c r="K2548" s="1" t="s">
        <v>0</v>
      </c>
      <c r="L2548" s="1">
        <v>46881</v>
      </c>
      <c r="M2548" s="1">
        <v>833</v>
      </c>
      <c r="N2548" s="1">
        <v>0</v>
      </c>
      <c r="O2548" s="1">
        <v>0</v>
      </c>
    </row>
    <row r="2549" spans="1:15">
      <c r="A2549" s="12">
        <v>29181990</v>
      </c>
      <c r="B2549" s="1" t="s">
        <v>8656</v>
      </c>
      <c r="C2549" s="12">
        <v>291819</v>
      </c>
      <c r="D2549" s="1" t="s">
        <v>689</v>
      </c>
      <c r="E2549" s="12">
        <v>2918</v>
      </c>
      <c r="F2549" s="1" t="s">
        <v>323</v>
      </c>
      <c r="G2549" s="12">
        <v>29</v>
      </c>
      <c r="H2549" s="1" t="s">
        <v>13</v>
      </c>
      <c r="I2549" s="1" t="s">
        <v>12</v>
      </c>
      <c r="J2549" s="1" t="s">
        <v>11</v>
      </c>
      <c r="K2549" s="1" t="s">
        <v>0</v>
      </c>
      <c r="L2549" s="1">
        <v>46869</v>
      </c>
      <c r="M2549" s="1">
        <v>5700</v>
      </c>
      <c r="N2549" s="1">
        <v>5554276</v>
      </c>
      <c r="O2549" s="1">
        <v>889092</v>
      </c>
    </row>
    <row r="2550" spans="1:15">
      <c r="A2550" s="12">
        <v>85272100</v>
      </c>
      <c r="B2550" s="1" t="s">
        <v>8655</v>
      </c>
      <c r="C2550" s="12">
        <v>852721</v>
      </c>
      <c r="D2550" s="1" t="s">
        <v>8654</v>
      </c>
      <c r="E2550" s="12">
        <v>8527</v>
      </c>
      <c r="F2550" s="1" t="s">
        <v>285</v>
      </c>
      <c r="G2550" s="12">
        <v>85</v>
      </c>
      <c r="H2550" s="1" t="s">
        <v>102</v>
      </c>
      <c r="I2550" s="1" t="s">
        <v>27</v>
      </c>
      <c r="J2550" s="1" t="s">
        <v>26</v>
      </c>
      <c r="K2550" s="1" t="s">
        <v>0</v>
      </c>
      <c r="L2550" s="1">
        <v>46842</v>
      </c>
      <c r="M2550" s="1">
        <v>1033</v>
      </c>
      <c r="N2550" s="1">
        <v>523765</v>
      </c>
      <c r="O2550" s="1">
        <v>2463</v>
      </c>
    </row>
    <row r="2551" spans="1:15">
      <c r="A2551" s="12">
        <v>28470000</v>
      </c>
      <c r="B2551" s="1" t="s">
        <v>8652</v>
      </c>
      <c r="C2551" s="12">
        <v>284700</v>
      </c>
      <c r="D2551" s="1" t="s">
        <v>8653</v>
      </c>
      <c r="E2551" s="12">
        <v>2847</v>
      </c>
      <c r="F2551" s="1" t="s">
        <v>8652</v>
      </c>
      <c r="G2551" s="12">
        <v>28</v>
      </c>
      <c r="H2551" s="1" t="s">
        <v>118</v>
      </c>
      <c r="I2551" s="1" t="s">
        <v>12</v>
      </c>
      <c r="J2551" s="1" t="s">
        <v>11</v>
      </c>
      <c r="K2551" s="1" t="s">
        <v>0</v>
      </c>
      <c r="L2551" s="1">
        <v>46807</v>
      </c>
      <c r="M2551" s="1">
        <v>26866</v>
      </c>
      <c r="N2551" s="1">
        <v>329642</v>
      </c>
      <c r="O2551" s="1">
        <v>39156</v>
      </c>
    </row>
    <row r="2552" spans="1:15">
      <c r="A2552" s="12">
        <v>70139110</v>
      </c>
      <c r="B2552" s="1" t="s">
        <v>8651</v>
      </c>
      <c r="C2552" s="12">
        <v>701391</v>
      </c>
      <c r="D2552" s="1" t="s">
        <v>8650</v>
      </c>
      <c r="E2552" s="12">
        <v>7013</v>
      </c>
      <c r="F2552" s="1" t="s">
        <v>132</v>
      </c>
      <c r="G2552" s="12">
        <v>70</v>
      </c>
      <c r="H2552" s="1" t="s">
        <v>83</v>
      </c>
      <c r="I2552" s="1" t="s">
        <v>7</v>
      </c>
      <c r="J2552" s="1" t="s">
        <v>6</v>
      </c>
      <c r="K2552" s="1" t="s">
        <v>0</v>
      </c>
      <c r="L2552" s="1">
        <v>46760</v>
      </c>
      <c r="M2552" s="1">
        <v>1979</v>
      </c>
      <c r="N2552" s="1">
        <v>1085</v>
      </c>
      <c r="O2552" s="1">
        <v>113</v>
      </c>
    </row>
    <row r="2553" spans="1:15">
      <c r="A2553" s="12">
        <v>63049900</v>
      </c>
      <c r="B2553" s="1" t="s">
        <v>8649</v>
      </c>
      <c r="C2553" s="12">
        <v>630499</v>
      </c>
      <c r="D2553" s="1" t="s">
        <v>8648</v>
      </c>
      <c r="E2553" s="12">
        <v>6304</v>
      </c>
      <c r="F2553" s="1" t="s">
        <v>5331</v>
      </c>
      <c r="G2553" s="12">
        <v>63</v>
      </c>
      <c r="H2553" s="1" t="s">
        <v>445</v>
      </c>
      <c r="I2553" s="1" t="s">
        <v>2</v>
      </c>
      <c r="J2553" s="1" t="s">
        <v>1</v>
      </c>
      <c r="K2553" s="1" t="s">
        <v>0</v>
      </c>
      <c r="L2553" s="1">
        <v>46491</v>
      </c>
      <c r="M2553" s="1">
        <v>1151</v>
      </c>
      <c r="N2553" s="1">
        <v>47754</v>
      </c>
      <c r="O2553" s="1">
        <v>35</v>
      </c>
    </row>
    <row r="2554" spans="1:15">
      <c r="A2554" s="12">
        <v>65050012</v>
      </c>
      <c r="B2554" s="1" t="s">
        <v>8647</v>
      </c>
      <c r="C2554" s="12">
        <v>650500</v>
      </c>
      <c r="D2554" s="1" t="s">
        <v>6429</v>
      </c>
      <c r="E2554" s="12">
        <v>6505</v>
      </c>
      <c r="F2554" s="1" t="s">
        <v>6428</v>
      </c>
      <c r="G2554" s="12">
        <v>65</v>
      </c>
      <c r="H2554" s="1" t="s">
        <v>6427</v>
      </c>
      <c r="I2554" s="1" t="s">
        <v>154</v>
      </c>
      <c r="J2554" s="1" t="s">
        <v>153</v>
      </c>
      <c r="K2554" s="1" t="s">
        <v>0</v>
      </c>
      <c r="L2554" s="1">
        <v>46464</v>
      </c>
      <c r="M2554" s="1">
        <v>1793</v>
      </c>
      <c r="N2554" s="1">
        <v>6592</v>
      </c>
      <c r="O2554" s="1">
        <v>350</v>
      </c>
    </row>
    <row r="2555" spans="1:15">
      <c r="A2555" s="12">
        <v>61082200</v>
      </c>
      <c r="B2555" s="1" t="s">
        <v>8646</v>
      </c>
      <c r="C2555" s="12">
        <v>610822</v>
      </c>
      <c r="D2555" s="1" t="s">
        <v>8645</v>
      </c>
      <c r="E2555" s="12">
        <v>6108</v>
      </c>
      <c r="F2555" s="1" t="s">
        <v>5044</v>
      </c>
      <c r="G2555" s="12">
        <v>61</v>
      </c>
      <c r="H2555" s="1" t="s">
        <v>234</v>
      </c>
      <c r="I2555" s="1" t="s">
        <v>2</v>
      </c>
      <c r="J2555" s="1" t="s">
        <v>1</v>
      </c>
      <c r="K2555" s="1" t="s">
        <v>0</v>
      </c>
      <c r="L2555" s="1">
        <v>46458</v>
      </c>
      <c r="M2555" s="1">
        <v>2615</v>
      </c>
      <c r="N2555" s="1">
        <v>323369</v>
      </c>
      <c r="O2555" s="1">
        <v>2409</v>
      </c>
    </row>
    <row r="2556" spans="1:15">
      <c r="A2556" s="12">
        <v>52083200</v>
      </c>
      <c r="B2556" s="1" t="s">
        <v>8644</v>
      </c>
      <c r="C2556" s="12">
        <v>520832</v>
      </c>
      <c r="D2556" s="1" t="s">
        <v>8643</v>
      </c>
      <c r="E2556" s="12">
        <v>5208</v>
      </c>
      <c r="F2556" s="1" t="s">
        <v>5732</v>
      </c>
      <c r="G2556" s="12">
        <v>52</v>
      </c>
      <c r="H2556" s="1" t="s">
        <v>76</v>
      </c>
      <c r="I2556" s="1" t="s">
        <v>2</v>
      </c>
      <c r="J2556" s="1" t="s">
        <v>1</v>
      </c>
      <c r="K2556" s="1" t="s">
        <v>0</v>
      </c>
      <c r="L2556" s="1">
        <v>46455</v>
      </c>
      <c r="M2556" s="1">
        <v>1919</v>
      </c>
      <c r="N2556" s="1">
        <v>0</v>
      </c>
      <c r="O2556" s="1">
        <v>0</v>
      </c>
    </row>
    <row r="2557" spans="1:15">
      <c r="A2557" s="12">
        <v>39011020</v>
      </c>
      <c r="B2557" s="1" t="s">
        <v>8642</v>
      </c>
      <c r="C2557" s="12">
        <v>390110</v>
      </c>
      <c r="D2557" s="1" t="s">
        <v>8641</v>
      </c>
      <c r="E2557" s="12">
        <v>3901</v>
      </c>
      <c r="F2557" s="1" t="s">
        <v>2030</v>
      </c>
      <c r="G2557" s="12">
        <v>39</v>
      </c>
      <c r="H2557" s="1" t="s">
        <v>38</v>
      </c>
      <c r="I2557" s="1" t="s">
        <v>37</v>
      </c>
      <c r="J2557" s="1" t="s">
        <v>36</v>
      </c>
      <c r="K2557" s="1" t="s">
        <v>0</v>
      </c>
      <c r="L2557" s="1">
        <v>46416</v>
      </c>
      <c r="M2557" s="1">
        <v>13503</v>
      </c>
      <c r="N2557" s="1">
        <v>17140803</v>
      </c>
      <c r="O2557" s="1">
        <v>15273733</v>
      </c>
    </row>
    <row r="2558" spans="1:15">
      <c r="A2558" s="12">
        <v>90065930</v>
      </c>
      <c r="B2558" s="1" t="s">
        <v>8640</v>
      </c>
      <c r="C2558" s="12">
        <v>900659</v>
      </c>
      <c r="D2558" s="1" t="s">
        <v>1954</v>
      </c>
      <c r="E2558" s="12">
        <v>9006</v>
      </c>
      <c r="F2558" s="1" t="s">
        <v>1216</v>
      </c>
      <c r="G2558" s="12">
        <v>90</v>
      </c>
      <c r="H2558" s="1" t="s">
        <v>512</v>
      </c>
      <c r="I2558" s="1" t="s">
        <v>49</v>
      </c>
      <c r="J2558" s="1" t="s">
        <v>48</v>
      </c>
      <c r="K2558" s="1" t="s">
        <v>0</v>
      </c>
      <c r="L2558" s="1">
        <v>46194</v>
      </c>
      <c r="M2558" s="1">
        <v>1001</v>
      </c>
      <c r="N2558" s="1">
        <v>45514</v>
      </c>
      <c r="O2558" s="1">
        <v>587</v>
      </c>
    </row>
    <row r="2559" spans="1:15">
      <c r="A2559" s="12">
        <v>83022000</v>
      </c>
      <c r="B2559" s="1" t="s">
        <v>8639</v>
      </c>
      <c r="C2559" s="12">
        <v>830220</v>
      </c>
      <c r="D2559" s="1" t="s">
        <v>8639</v>
      </c>
      <c r="E2559" s="12">
        <v>8302</v>
      </c>
      <c r="F2559" s="1" t="s">
        <v>5023</v>
      </c>
      <c r="G2559" s="12">
        <v>83</v>
      </c>
      <c r="H2559" s="1" t="s">
        <v>929</v>
      </c>
      <c r="I2559" s="1" t="s">
        <v>107</v>
      </c>
      <c r="J2559" s="1" t="s">
        <v>106</v>
      </c>
      <c r="K2559" s="1" t="s">
        <v>0</v>
      </c>
      <c r="L2559" s="1">
        <v>46155</v>
      </c>
      <c r="M2559" s="1">
        <v>1829</v>
      </c>
      <c r="N2559" s="1">
        <v>126420</v>
      </c>
      <c r="O2559" s="1">
        <v>6752</v>
      </c>
    </row>
    <row r="2560" spans="1:15">
      <c r="A2560" s="12">
        <v>84733031</v>
      </c>
      <c r="B2560" s="1" t="s">
        <v>8638</v>
      </c>
      <c r="C2560" s="12">
        <v>847330</v>
      </c>
      <c r="D2560" s="1" t="s">
        <v>651</v>
      </c>
      <c r="E2560" s="12">
        <v>8473</v>
      </c>
      <c r="F2560" s="1" t="s">
        <v>650</v>
      </c>
      <c r="G2560" s="12">
        <v>84</v>
      </c>
      <c r="H2560" s="1" t="s">
        <v>28</v>
      </c>
      <c r="I2560" s="1" t="s">
        <v>27</v>
      </c>
      <c r="J2560" s="1" t="s">
        <v>26</v>
      </c>
      <c r="K2560" s="1" t="s">
        <v>0</v>
      </c>
      <c r="L2560" s="1">
        <v>46140</v>
      </c>
      <c r="M2560" s="1">
        <v>230</v>
      </c>
      <c r="N2560" s="1">
        <v>64716</v>
      </c>
      <c r="O2560" s="1">
        <v>260</v>
      </c>
    </row>
    <row r="2561" spans="1:15">
      <c r="A2561" s="12">
        <v>72191300</v>
      </c>
      <c r="B2561" s="1" t="s">
        <v>8637</v>
      </c>
      <c r="C2561" s="12">
        <v>721913</v>
      </c>
      <c r="D2561" s="1" t="s">
        <v>8636</v>
      </c>
      <c r="E2561" s="12">
        <v>7219</v>
      </c>
      <c r="F2561" s="1" t="s">
        <v>1582</v>
      </c>
      <c r="G2561" s="12">
        <v>72</v>
      </c>
      <c r="H2561" s="1" t="s">
        <v>436</v>
      </c>
      <c r="I2561" s="1" t="s">
        <v>107</v>
      </c>
      <c r="J2561" s="1" t="s">
        <v>106</v>
      </c>
      <c r="K2561" s="1" t="s">
        <v>0</v>
      </c>
      <c r="L2561" s="1">
        <v>46122</v>
      </c>
      <c r="M2561" s="1">
        <v>19551</v>
      </c>
      <c r="N2561" s="1">
        <v>59773</v>
      </c>
      <c r="O2561" s="1">
        <v>15959</v>
      </c>
    </row>
    <row r="2562" spans="1:15">
      <c r="A2562" s="12">
        <v>61102000</v>
      </c>
      <c r="B2562" s="1" t="s">
        <v>8635</v>
      </c>
      <c r="C2562" s="12">
        <v>611020</v>
      </c>
      <c r="D2562" s="1" t="s">
        <v>8635</v>
      </c>
      <c r="E2562" s="12">
        <v>6110</v>
      </c>
      <c r="F2562" s="1" t="s">
        <v>5642</v>
      </c>
      <c r="G2562" s="12">
        <v>61</v>
      </c>
      <c r="H2562" s="1" t="s">
        <v>234</v>
      </c>
      <c r="I2562" s="1" t="s">
        <v>2</v>
      </c>
      <c r="J2562" s="1" t="s">
        <v>1</v>
      </c>
      <c r="K2562" s="1" t="s">
        <v>0</v>
      </c>
      <c r="L2562" s="1">
        <v>46121</v>
      </c>
      <c r="M2562" s="1">
        <v>245</v>
      </c>
      <c r="N2562" s="1">
        <v>184075</v>
      </c>
      <c r="O2562" s="1">
        <v>2070</v>
      </c>
    </row>
    <row r="2563" spans="1:15">
      <c r="A2563" s="12">
        <v>62113300</v>
      </c>
      <c r="B2563" s="1" t="s">
        <v>8634</v>
      </c>
      <c r="C2563" s="12">
        <v>621133</v>
      </c>
      <c r="D2563" s="1" t="s">
        <v>8633</v>
      </c>
      <c r="E2563" s="12">
        <v>6211</v>
      </c>
      <c r="F2563" s="1" t="s">
        <v>1446</v>
      </c>
      <c r="G2563" s="12">
        <v>62</v>
      </c>
      <c r="H2563" s="1" t="s">
        <v>248</v>
      </c>
      <c r="I2563" s="1" t="s">
        <v>2</v>
      </c>
      <c r="J2563" s="1" t="s">
        <v>1</v>
      </c>
      <c r="K2563" s="1" t="s">
        <v>0</v>
      </c>
      <c r="L2563" s="1">
        <v>45928</v>
      </c>
      <c r="M2563" s="1">
        <v>502</v>
      </c>
      <c r="N2563" s="1">
        <v>530461</v>
      </c>
      <c r="O2563" s="1">
        <v>1277</v>
      </c>
    </row>
    <row r="2564" spans="1:15">
      <c r="A2564" s="12">
        <v>40094210</v>
      </c>
      <c r="B2564" s="1" t="s">
        <v>8632</v>
      </c>
      <c r="C2564" s="12">
        <v>400942</v>
      </c>
      <c r="D2564" s="1" t="s">
        <v>8631</v>
      </c>
      <c r="E2564" s="12">
        <v>4009</v>
      </c>
      <c r="F2564" s="1" t="s">
        <v>4733</v>
      </c>
      <c r="G2564" s="12">
        <v>40</v>
      </c>
      <c r="H2564" s="1" t="s">
        <v>422</v>
      </c>
      <c r="I2564" s="1" t="s">
        <v>37</v>
      </c>
      <c r="J2564" s="1" t="s">
        <v>36</v>
      </c>
      <c r="K2564" s="1" t="s">
        <v>0</v>
      </c>
      <c r="L2564" s="1">
        <v>45879</v>
      </c>
      <c r="M2564" s="1">
        <v>549</v>
      </c>
      <c r="N2564" s="1">
        <v>830792</v>
      </c>
      <c r="O2564" s="1">
        <v>16871</v>
      </c>
    </row>
    <row r="2565" spans="1:15">
      <c r="A2565" s="12">
        <v>16041500</v>
      </c>
      <c r="B2565" s="1" t="s">
        <v>8630</v>
      </c>
      <c r="C2565" s="12">
        <v>160415</v>
      </c>
      <c r="D2565" s="1" t="s">
        <v>8629</v>
      </c>
      <c r="E2565" s="12">
        <v>1604</v>
      </c>
      <c r="F2565" s="1" t="s">
        <v>2759</v>
      </c>
      <c r="G2565" s="12">
        <v>16</v>
      </c>
      <c r="H2565" s="1" t="s">
        <v>2758</v>
      </c>
      <c r="I2565" s="1" t="s">
        <v>751</v>
      </c>
      <c r="J2565" s="1" t="s">
        <v>750</v>
      </c>
      <c r="K2565" s="1" t="s">
        <v>0</v>
      </c>
      <c r="L2565" s="1">
        <v>45725</v>
      </c>
      <c r="M2565" s="1">
        <v>7031</v>
      </c>
      <c r="N2565" s="1">
        <v>0</v>
      </c>
      <c r="O2565" s="1">
        <v>0</v>
      </c>
    </row>
    <row r="2566" spans="1:15">
      <c r="A2566" s="12">
        <v>39209100</v>
      </c>
      <c r="B2566" s="1" t="s">
        <v>8628</v>
      </c>
      <c r="C2566" s="12">
        <v>392091</v>
      </c>
      <c r="D2566" s="1" t="s">
        <v>8627</v>
      </c>
      <c r="E2566" s="12">
        <v>3920</v>
      </c>
      <c r="F2566" s="1" t="s">
        <v>39</v>
      </c>
      <c r="G2566" s="12">
        <v>39</v>
      </c>
      <c r="H2566" s="1" t="s">
        <v>38</v>
      </c>
      <c r="I2566" s="1" t="s">
        <v>37</v>
      </c>
      <c r="J2566" s="1" t="s">
        <v>36</v>
      </c>
      <c r="K2566" s="1" t="s">
        <v>0</v>
      </c>
      <c r="L2566" s="1">
        <v>45709</v>
      </c>
      <c r="M2566" s="1">
        <v>19533</v>
      </c>
      <c r="N2566" s="1">
        <v>6312333</v>
      </c>
      <c r="O2566" s="1">
        <v>1325974</v>
      </c>
    </row>
    <row r="2567" spans="1:15">
      <c r="A2567" s="12">
        <v>25120000</v>
      </c>
      <c r="B2567" s="1" t="s">
        <v>8625</v>
      </c>
      <c r="C2567" s="12">
        <v>251200</v>
      </c>
      <c r="D2567" s="1" t="s">
        <v>8626</v>
      </c>
      <c r="E2567" s="12">
        <v>2512</v>
      </c>
      <c r="F2567" s="1" t="s">
        <v>8625</v>
      </c>
      <c r="G2567" s="12">
        <v>25</v>
      </c>
      <c r="H2567" s="1" t="s">
        <v>226</v>
      </c>
      <c r="I2567" s="1" t="s">
        <v>225</v>
      </c>
      <c r="J2567" s="1" t="s">
        <v>224</v>
      </c>
      <c r="K2567" s="1" t="s">
        <v>0</v>
      </c>
      <c r="L2567" s="1">
        <v>45708</v>
      </c>
      <c r="M2567" s="1">
        <v>62442</v>
      </c>
      <c r="N2567" s="1">
        <v>2319492</v>
      </c>
      <c r="O2567" s="1">
        <v>2936627</v>
      </c>
    </row>
    <row r="2568" spans="1:15">
      <c r="A2568" s="12">
        <v>19052090</v>
      </c>
      <c r="B2568" s="1" t="s">
        <v>8624</v>
      </c>
      <c r="C2568" s="12">
        <v>190520</v>
      </c>
      <c r="D2568" s="1" t="s">
        <v>8623</v>
      </c>
      <c r="E2568" s="12">
        <v>1905</v>
      </c>
      <c r="F2568" s="1" t="s">
        <v>8622</v>
      </c>
      <c r="G2568" s="12">
        <v>19</v>
      </c>
      <c r="H2568" s="1" t="s">
        <v>1029</v>
      </c>
      <c r="I2568" s="1" t="s">
        <v>751</v>
      </c>
      <c r="J2568" s="1" t="s">
        <v>750</v>
      </c>
      <c r="K2568" s="1" t="s">
        <v>0</v>
      </c>
      <c r="L2568" s="1">
        <v>45630</v>
      </c>
      <c r="M2568" s="1">
        <v>7135</v>
      </c>
      <c r="N2568" s="1">
        <v>0</v>
      </c>
      <c r="O2568" s="1">
        <v>0</v>
      </c>
    </row>
    <row r="2569" spans="1:15">
      <c r="A2569" s="12">
        <v>57024200</v>
      </c>
      <c r="B2569" s="1" t="s">
        <v>8621</v>
      </c>
      <c r="C2569" s="12">
        <v>570242</v>
      </c>
      <c r="D2569" s="1" t="s">
        <v>8620</v>
      </c>
      <c r="E2569" s="12">
        <v>5702</v>
      </c>
      <c r="F2569" s="1" t="s">
        <v>468</v>
      </c>
      <c r="G2569" s="12">
        <v>57</v>
      </c>
      <c r="H2569" s="1" t="s">
        <v>467</v>
      </c>
      <c r="I2569" s="1" t="s">
        <v>2</v>
      </c>
      <c r="J2569" s="1" t="s">
        <v>1</v>
      </c>
      <c r="K2569" s="1" t="s">
        <v>0</v>
      </c>
      <c r="L2569" s="1">
        <v>45617</v>
      </c>
      <c r="M2569" s="1">
        <v>8190</v>
      </c>
      <c r="N2569" s="1">
        <v>2386</v>
      </c>
      <c r="O2569" s="1">
        <v>285</v>
      </c>
    </row>
    <row r="2570" spans="1:15">
      <c r="A2570" s="13" t="s">
        <v>8619</v>
      </c>
      <c r="B2570" s="1" t="s">
        <v>8615</v>
      </c>
      <c r="C2570" s="13" t="s">
        <v>8618</v>
      </c>
      <c r="D2570" s="1" t="s">
        <v>8617</v>
      </c>
      <c r="E2570" s="13" t="s">
        <v>8616</v>
      </c>
      <c r="F2570" s="1" t="s">
        <v>8615</v>
      </c>
      <c r="G2570" s="13" t="s">
        <v>2082</v>
      </c>
      <c r="H2570" s="1" t="s">
        <v>2081</v>
      </c>
      <c r="I2570" s="1" t="s">
        <v>59</v>
      </c>
      <c r="J2570" s="1" t="s">
        <v>58</v>
      </c>
      <c r="K2570" s="1" t="s">
        <v>0</v>
      </c>
      <c r="L2570" s="1">
        <v>45528</v>
      </c>
      <c r="M2570" s="1">
        <v>36026</v>
      </c>
      <c r="N2570" s="1">
        <v>64327</v>
      </c>
      <c r="O2570" s="1">
        <v>16332</v>
      </c>
    </row>
    <row r="2571" spans="1:15">
      <c r="A2571" s="12">
        <v>29157039</v>
      </c>
      <c r="B2571" s="1" t="s">
        <v>8614</v>
      </c>
      <c r="C2571" s="12">
        <v>291570</v>
      </c>
      <c r="D2571" s="1" t="s">
        <v>2443</v>
      </c>
      <c r="E2571" s="12">
        <v>2915</v>
      </c>
      <c r="F2571" s="1" t="s">
        <v>346</v>
      </c>
      <c r="G2571" s="12">
        <v>29</v>
      </c>
      <c r="H2571" s="1" t="s">
        <v>13</v>
      </c>
      <c r="I2571" s="1" t="s">
        <v>12</v>
      </c>
      <c r="J2571" s="1" t="s">
        <v>11</v>
      </c>
      <c r="K2571" s="1" t="s">
        <v>0</v>
      </c>
      <c r="L2571" s="1">
        <v>45496</v>
      </c>
      <c r="M2571" s="1">
        <v>9072</v>
      </c>
      <c r="N2571" s="1">
        <v>485992</v>
      </c>
      <c r="O2571" s="1">
        <v>30250</v>
      </c>
    </row>
    <row r="2572" spans="1:15">
      <c r="A2572" s="12">
        <v>90299090</v>
      </c>
      <c r="B2572" s="1" t="s">
        <v>8613</v>
      </c>
      <c r="C2572" s="12">
        <v>902990</v>
      </c>
      <c r="D2572" s="1" t="s">
        <v>8612</v>
      </c>
      <c r="E2572" s="12">
        <v>9029</v>
      </c>
      <c r="F2572" s="1" t="s">
        <v>5741</v>
      </c>
      <c r="G2572" s="12">
        <v>90</v>
      </c>
      <c r="H2572" s="1" t="s">
        <v>512</v>
      </c>
      <c r="I2572" s="1" t="s">
        <v>49</v>
      </c>
      <c r="J2572" s="1" t="s">
        <v>48</v>
      </c>
      <c r="K2572" s="1" t="s">
        <v>0</v>
      </c>
      <c r="L2572" s="1">
        <v>45468</v>
      </c>
      <c r="M2572" s="1">
        <v>90</v>
      </c>
      <c r="N2572" s="1">
        <v>73439</v>
      </c>
      <c r="O2572" s="1">
        <v>296</v>
      </c>
    </row>
    <row r="2573" spans="1:15">
      <c r="A2573" s="12">
        <v>69091230</v>
      </c>
      <c r="B2573" s="1" t="s">
        <v>8611</v>
      </c>
      <c r="C2573" s="12">
        <v>690912</v>
      </c>
      <c r="D2573" s="1" t="s">
        <v>6038</v>
      </c>
      <c r="E2573" s="12">
        <v>6909</v>
      </c>
      <c r="F2573" s="1" t="s">
        <v>1943</v>
      </c>
      <c r="G2573" s="12">
        <v>69</v>
      </c>
      <c r="H2573" s="1" t="s">
        <v>933</v>
      </c>
      <c r="I2573" s="1" t="s">
        <v>7</v>
      </c>
      <c r="J2573" s="1" t="s">
        <v>6</v>
      </c>
      <c r="K2573" s="1" t="s">
        <v>0</v>
      </c>
      <c r="L2573" s="1">
        <v>45439</v>
      </c>
      <c r="M2573" s="1">
        <v>42</v>
      </c>
      <c r="N2573" s="1">
        <v>622660</v>
      </c>
      <c r="O2573" s="1">
        <v>372</v>
      </c>
    </row>
    <row r="2574" spans="1:15">
      <c r="A2574" s="12">
        <v>29241911</v>
      </c>
      <c r="B2574" s="1" t="s">
        <v>8610</v>
      </c>
      <c r="C2574" s="12">
        <v>292419</v>
      </c>
      <c r="D2574" s="1" t="s">
        <v>24</v>
      </c>
      <c r="E2574" s="12">
        <v>2924</v>
      </c>
      <c r="F2574" s="1" t="s">
        <v>23</v>
      </c>
      <c r="G2574" s="12">
        <v>29</v>
      </c>
      <c r="H2574" s="1" t="s">
        <v>13</v>
      </c>
      <c r="I2574" s="1" t="s">
        <v>12</v>
      </c>
      <c r="J2574" s="1" t="s">
        <v>11</v>
      </c>
      <c r="K2574" s="1" t="s">
        <v>0</v>
      </c>
      <c r="L2574" s="1">
        <v>45350</v>
      </c>
      <c r="M2574" s="1">
        <v>1680</v>
      </c>
      <c r="N2574" s="1">
        <v>0</v>
      </c>
      <c r="O2574" s="1">
        <v>0</v>
      </c>
    </row>
    <row r="2575" spans="1:15">
      <c r="A2575" s="12">
        <v>82059000</v>
      </c>
      <c r="B2575" s="1" t="s">
        <v>8609</v>
      </c>
      <c r="C2575" s="12">
        <v>820590</v>
      </c>
      <c r="D2575" s="1" t="s">
        <v>8608</v>
      </c>
      <c r="E2575" s="12">
        <v>8205</v>
      </c>
      <c r="F2575" s="1" t="s">
        <v>1120</v>
      </c>
      <c r="G2575" s="12">
        <v>82</v>
      </c>
      <c r="H2575" s="1" t="s">
        <v>768</v>
      </c>
      <c r="I2575" s="1" t="s">
        <v>107</v>
      </c>
      <c r="J2575" s="1" t="s">
        <v>106</v>
      </c>
      <c r="K2575" s="1" t="s">
        <v>0</v>
      </c>
      <c r="L2575" s="1">
        <v>45325</v>
      </c>
      <c r="M2575" s="1">
        <v>2292</v>
      </c>
      <c r="N2575" s="1">
        <v>378338</v>
      </c>
      <c r="O2575" s="1">
        <v>2220</v>
      </c>
    </row>
    <row r="2576" spans="1:15">
      <c r="A2576" s="12">
        <v>37079029</v>
      </c>
      <c r="B2576" s="1" t="s">
        <v>8607</v>
      </c>
      <c r="C2576" s="12">
        <v>370790</v>
      </c>
      <c r="D2576" s="1" t="s">
        <v>1125</v>
      </c>
      <c r="E2576" s="12">
        <v>3707</v>
      </c>
      <c r="F2576" s="1" t="s">
        <v>1124</v>
      </c>
      <c r="G2576" s="12">
        <v>37</v>
      </c>
      <c r="H2576" s="1" t="s">
        <v>1090</v>
      </c>
      <c r="I2576" s="1" t="s">
        <v>12</v>
      </c>
      <c r="J2576" s="1" t="s">
        <v>11</v>
      </c>
      <c r="K2576" s="1" t="s">
        <v>0</v>
      </c>
      <c r="L2576" s="1">
        <v>45240</v>
      </c>
      <c r="M2576" s="1">
        <v>28120</v>
      </c>
      <c r="N2576" s="1">
        <v>8884</v>
      </c>
      <c r="O2576" s="1">
        <v>5390</v>
      </c>
    </row>
    <row r="2577" spans="1:15">
      <c r="A2577" s="12">
        <v>38151900</v>
      </c>
      <c r="B2577" s="1" t="s">
        <v>8606</v>
      </c>
      <c r="C2577" s="12">
        <v>381519</v>
      </c>
      <c r="D2577" s="1" t="s">
        <v>8605</v>
      </c>
      <c r="E2577" s="12">
        <v>3815</v>
      </c>
      <c r="F2577" s="1" t="s">
        <v>3724</v>
      </c>
      <c r="G2577" s="12">
        <v>38</v>
      </c>
      <c r="H2577" s="1" t="s">
        <v>244</v>
      </c>
      <c r="I2577" s="1" t="s">
        <v>12</v>
      </c>
      <c r="J2577" s="1" t="s">
        <v>11</v>
      </c>
      <c r="K2577" s="1" t="s">
        <v>0</v>
      </c>
      <c r="L2577" s="1">
        <v>45239</v>
      </c>
      <c r="M2577" s="1">
        <v>162</v>
      </c>
      <c r="N2577" s="1">
        <v>37514005</v>
      </c>
      <c r="O2577" s="1">
        <v>759741</v>
      </c>
    </row>
    <row r="2578" spans="1:15">
      <c r="A2578" s="12">
        <v>85122023</v>
      </c>
      <c r="B2578" s="1" t="s">
        <v>8604</v>
      </c>
      <c r="C2578" s="12">
        <v>851220</v>
      </c>
      <c r="D2578" s="1" t="s">
        <v>7503</v>
      </c>
      <c r="E2578" s="12">
        <v>8512</v>
      </c>
      <c r="F2578" s="1" t="s">
        <v>6216</v>
      </c>
      <c r="G2578" s="12">
        <v>85</v>
      </c>
      <c r="H2578" s="1" t="s">
        <v>102</v>
      </c>
      <c r="I2578" s="1" t="s">
        <v>27</v>
      </c>
      <c r="J2578" s="1" t="s">
        <v>26</v>
      </c>
      <c r="K2578" s="1" t="s">
        <v>0</v>
      </c>
      <c r="L2578" s="1">
        <v>45219</v>
      </c>
      <c r="M2578" s="1">
        <v>1097</v>
      </c>
      <c r="N2578" s="1">
        <v>1491483</v>
      </c>
      <c r="O2578" s="1">
        <v>38338</v>
      </c>
    </row>
    <row r="2579" spans="1:15">
      <c r="A2579" s="12">
        <v>85299019</v>
      </c>
      <c r="B2579" s="1" t="s">
        <v>8603</v>
      </c>
      <c r="C2579" s="12">
        <v>852990</v>
      </c>
      <c r="D2579" s="1" t="s">
        <v>5430</v>
      </c>
      <c r="E2579" s="12">
        <v>8529</v>
      </c>
      <c r="F2579" s="1" t="s">
        <v>5429</v>
      </c>
      <c r="G2579" s="12">
        <v>85</v>
      </c>
      <c r="H2579" s="1" t="s">
        <v>102</v>
      </c>
      <c r="I2579" s="1" t="s">
        <v>27</v>
      </c>
      <c r="J2579" s="1" t="s">
        <v>26</v>
      </c>
      <c r="K2579" s="1" t="s">
        <v>0</v>
      </c>
      <c r="L2579" s="1">
        <v>44986</v>
      </c>
      <c r="M2579" s="1">
        <v>155</v>
      </c>
      <c r="N2579" s="1">
        <v>816266</v>
      </c>
      <c r="O2579" s="1">
        <v>2452</v>
      </c>
    </row>
    <row r="2580" spans="1:15">
      <c r="A2580" s="12">
        <v>96139000</v>
      </c>
      <c r="B2580" s="1" t="s">
        <v>8602</v>
      </c>
      <c r="C2580" s="12">
        <v>961390</v>
      </c>
      <c r="D2580" s="1" t="s">
        <v>8601</v>
      </c>
      <c r="E2580" s="12">
        <v>9613</v>
      </c>
      <c r="F2580" s="1" t="s">
        <v>1101</v>
      </c>
      <c r="G2580" s="12">
        <v>96</v>
      </c>
      <c r="H2580" s="1" t="s">
        <v>128</v>
      </c>
      <c r="I2580" s="1" t="s">
        <v>127</v>
      </c>
      <c r="J2580" s="1" t="s">
        <v>126</v>
      </c>
      <c r="K2580" s="1" t="s">
        <v>0</v>
      </c>
      <c r="L2580" s="1">
        <v>44838</v>
      </c>
      <c r="M2580" s="1">
        <v>1175</v>
      </c>
      <c r="N2580" s="1">
        <v>84557</v>
      </c>
      <c r="O2580" s="1">
        <v>75</v>
      </c>
    </row>
    <row r="2581" spans="1:15">
      <c r="A2581" s="12">
        <v>85011011</v>
      </c>
      <c r="B2581" s="1" t="s">
        <v>8600</v>
      </c>
      <c r="C2581" s="12">
        <v>850110</v>
      </c>
      <c r="D2581" s="1" t="s">
        <v>7974</v>
      </c>
      <c r="E2581" s="12">
        <v>8501</v>
      </c>
      <c r="F2581" s="1" t="s">
        <v>827</v>
      </c>
      <c r="G2581" s="12">
        <v>85</v>
      </c>
      <c r="H2581" s="1" t="s">
        <v>102</v>
      </c>
      <c r="I2581" s="1" t="s">
        <v>27</v>
      </c>
      <c r="J2581" s="1" t="s">
        <v>26</v>
      </c>
      <c r="K2581" s="1" t="s">
        <v>0</v>
      </c>
      <c r="L2581" s="1">
        <v>44659</v>
      </c>
      <c r="M2581" s="1">
        <v>403</v>
      </c>
      <c r="N2581" s="1">
        <v>1679274</v>
      </c>
      <c r="O2581" s="1">
        <v>13732</v>
      </c>
    </row>
    <row r="2582" spans="1:15">
      <c r="A2582" s="12">
        <v>84145120</v>
      </c>
      <c r="B2582" s="1" t="s">
        <v>8599</v>
      </c>
      <c r="C2582" s="12">
        <v>841451</v>
      </c>
      <c r="D2582" s="1" t="s">
        <v>1530</v>
      </c>
      <c r="E2582" s="12">
        <v>8414</v>
      </c>
      <c r="F2582" s="1" t="s">
        <v>1529</v>
      </c>
      <c r="G2582" s="12">
        <v>84</v>
      </c>
      <c r="H2582" s="1" t="s">
        <v>28</v>
      </c>
      <c r="I2582" s="1" t="s">
        <v>27</v>
      </c>
      <c r="J2582" s="1" t="s">
        <v>26</v>
      </c>
      <c r="K2582" s="1" t="s">
        <v>0</v>
      </c>
      <c r="L2582" s="1">
        <v>44615</v>
      </c>
      <c r="M2582" s="1">
        <v>780</v>
      </c>
      <c r="N2582" s="1">
        <v>0</v>
      </c>
      <c r="O2582" s="1">
        <v>0</v>
      </c>
    </row>
    <row r="2583" spans="1:15">
      <c r="A2583" s="12">
        <v>12074090</v>
      </c>
      <c r="B2583" s="1" t="s">
        <v>8598</v>
      </c>
      <c r="C2583" s="12">
        <v>120740</v>
      </c>
      <c r="D2583" s="1" t="s">
        <v>8597</v>
      </c>
      <c r="E2583" s="12">
        <v>1207</v>
      </c>
      <c r="F2583" s="1" t="s">
        <v>4529</v>
      </c>
      <c r="G2583" s="12">
        <v>12</v>
      </c>
      <c r="H2583" s="1" t="s">
        <v>331</v>
      </c>
      <c r="I2583" s="1" t="s">
        <v>59</v>
      </c>
      <c r="J2583" s="1" t="s">
        <v>58</v>
      </c>
      <c r="K2583" s="1" t="s">
        <v>0</v>
      </c>
      <c r="L2583" s="1">
        <v>44583</v>
      </c>
      <c r="M2583" s="1">
        <v>28500</v>
      </c>
      <c r="N2583" s="1">
        <v>24903</v>
      </c>
      <c r="O2583" s="1">
        <v>37845</v>
      </c>
    </row>
    <row r="2584" spans="1:15">
      <c r="A2584" s="12">
        <v>90189050</v>
      </c>
      <c r="B2584" s="1" t="s">
        <v>8596</v>
      </c>
      <c r="C2584" s="12">
        <v>901890</v>
      </c>
      <c r="D2584" s="1" t="s">
        <v>2856</v>
      </c>
      <c r="E2584" s="12">
        <v>9018</v>
      </c>
      <c r="F2584" s="1" t="s">
        <v>807</v>
      </c>
      <c r="G2584" s="12">
        <v>90</v>
      </c>
      <c r="H2584" s="1" t="s">
        <v>512</v>
      </c>
      <c r="I2584" s="1" t="s">
        <v>49</v>
      </c>
      <c r="J2584" s="1" t="s">
        <v>48</v>
      </c>
      <c r="K2584" s="1" t="s">
        <v>0</v>
      </c>
      <c r="L2584" s="1">
        <v>44529</v>
      </c>
      <c r="M2584" s="1">
        <v>70</v>
      </c>
      <c r="N2584" s="1">
        <v>566330</v>
      </c>
      <c r="O2584" s="1">
        <v>833</v>
      </c>
    </row>
    <row r="2585" spans="1:15">
      <c r="A2585" s="12">
        <v>66011000</v>
      </c>
      <c r="B2585" s="1" t="s">
        <v>8595</v>
      </c>
      <c r="C2585" s="12">
        <v>660110</v>
      </c>
      <c r="D2585" s="1" t="s">
        <v>8595</v>
      </c>
      <c r="E2585" s="12">
        <v>6601</v>
      </c>
      <c r="F2585" s="1" t="s">
        <v>1372</v>
      </c>
      <c r="G2585" s="12">
        <v>66</v>
      </c>
      <c r="H2585" s="1" t="s">
        <v>1371</v>
      </c>
      <c r="I2585" s="1" t="s">
        <v>154</v>
      </c>
      <c r="J2585" s="1" t="s">
        <v>153</v>
      </c>
      <c r="K2585" s="1" t="s">
        <v>0</v>
      </c>
      <c r="L2585" s="1">
        <v>44522</v>
      </c>
      <c r="M2585" s="1">
        <v>2238</v>
      </c>
      <c r="N2585" s="1">
        <v>1369</v>
      </c>
      <c r="O2585" s="1">
        <v>12</v>
      </c>
    </row>
    <row r="2586" spans="1:15">
      <c r="A2586" s="12">
        <v>90211091</v>
      </c>
      <c r="B2586" s="1" t="s">
        <v>8594</v>
      </c>
      <c r="C2586" s="12">
        <v>902110</v>
      </c>
      <c r="D2586" s="1" t="s">
        <v>8593</v>
      </c>
      <c r="E2586" s="12">
        <v>9021</v>
      </c>
      <c r="F2586" s="1" t="s">
        <v>5949</v>
      </c>
      <c r="G2586" s="12">
        <v>90</v>
      </c>
      <c r="H2586" s="1" t="s">
        <v>512</v>
      </c>
      <c r="I2586" s="1" t="s">
        <v>49</v>
      </c>
      <c r="J2586" s="1" t="s">
        <v>48</v>
      </c>
      <c r="K2586" s="1" t="s">
        <v>0</v>
      </c>
      <c r="L2586" s="1">
        <v>44374</v>
      </c>
      <c r="M2586" s="1">
        <v>28</v>
      </c>
      <c r="N2586" s="1">
        <v>88571</v>
      </c>
      <c r="O2586" s="1">
        <v>333</v>
      </c>
    </row>
    <row r="2587" spans="1:15">
      <c r="A2587" s="12">
        <v>84716059</v>
      </c>
      <c r="B2587" s="1" t="s">
        <v>8592</v>
      </c>
      <c r="C2587" s="12">
        <v>847160</v>
      </c>
      <c r="D2587" s="1" t="s">
        <v>1898</v>
      </c>
      <c r="E2587" s="12">
        <v>8471</v>
      </c>
      <c r="F2587" s="1" t="s">
        <v>1897</v>
      </c>
      <c r="G2587" s="12">
        <v>84</v>
      </c>
      <c r="H2587" s="1" t="s">
        <v>28</v>
      </c>
      <c r="I2587" s="1" t="s">
        <v>27</v>
      </c>
      <c r="J2587" s="1" t="s">
        <v>26</v>
      </c>
      <c r="K2587" s="1" t="s">
        <v>0</v>
      </c>
      <c r="L2587" s="1">
        <v>44367</v>
      </c>
      <c r="M2587" s="1">
        <v>13</v>
      </c>
      <c r="N2587" s="1">
        <v>309645</v>
      </c>
      <c r="O2587" s="1">
        <v>541</v>
      </c>
    </row>
    <row r="2588" spans="1:15">
      <c r="A2588" s="12">
        <v>84351000</v>
      </c>
      <c r="B2588" s="1" t="s">
        <v>8591</v>
      </c>
      <c r="C2588" s="12">
        <v>843510</v>
      </c>
      <c r="D2588" s="1" t="s">
        <v>8590</v>
      </c>
      <c r="E2588" s="12">
        <v>8435</v>
      </c>
      <c r="F2588" s="1" t="s">
        <v>8589</v>
      </c>
      <c r="G2588" s="12">
        <v>84</v>
      </c>
      <c r="H2588" s="1" t="s">
        <v>28</v>
      </c>
      <c r="I2588" s="1" t="s">
        <v>27</v>
      </c>
      <c r="J2588" s="1" t="s">
        <v>26</v>
      </c>
      <c r="K2588" s="1" t="s">
        <v>0</v>
      </c>
      <c r="L2588" s="1">
        <v>44311</v>
      </c>
      <c r="M2588" s="1">
        <v>1969</v>
      </c>
      <c r="N2588" s="1">
        <v>130620</v>
      </c>
      <c r="O2588" s="1">
        <v>10047</v>
      </c>
    </row>
    <row r="2589" spans="1:15">
      <c r="A2589" s="12">
        <v>87089910</v>
      </c>
      <c r="B2589" s="1" t="s">
        <v>8588</v>
      </c>
      <c r="C2589" s="12">
        <v>870899</v>
      </c>
      <c r="D2589" s="1" t="s">
        <v>8587</v>
      </c>
      <c r="E2589" s="12">
        <v>8708</v>
      </c>
      <c r="F2589" s="1" t="s">
        <v>3640</v>
      </c>
      <c r="G2589" s="12">
        <v>87</v>
      </c>
      <c r="H2589" s="1" t="s">
        <v>633</v>
      </c>
      <c r="I2589" s="1" t="s">
        <v>272</v>
      </c>
      <c r="J2589" s="1" t="s">
        <v>271</v>
      </c>
      <c r="K2589" s="1" t="s">
        <v>0</v>
      </c>
      <c r="L2589" s="1">
        <v>44286</v>
      </c>
      <c r="M2589" s="1">
        <v>3984</v>
      </c>
      <c r="N2589" s="1">
        <v>218733</v>
      </c>
      <c r="O2589" s="1">
        <v>881</v>
      </c>
    </row>
    <row r="2590" spans="1:15">
      <c r="A2590" s="12">
        <v>12079990</v>
      </c>
      <c r="B2590" s="1" t="s">
        <v>4529</v>
      </c>
      <c r="C2590" s="12">
        <v>120799</v>
      </c>
      <c r="D2590" s="1" t="s">
        <v>4529</v>
      </c>
      <c r="E2590" s="12">
        <v>1207</v>
      </c>
      <c r="F2590" s="1" t="s">
        <v>4529</v>
      </c>
      <c r="G2590" s="12">
        <v>12</v>
      </c>
      <c r="H2590" s="1" t="s">
        <v>331</v>
      </c>
      <c r="I2590" s="1" t="s">
        <v>59</v>
      </c>
      <c r="J2590" s="1" t="s">
        <v>58</v>
      </c>
      <c r="K2590" s="1" t="s">
        <v>0</v>
      </c>
      <c r="L2590" s="1">
        <v>44155</v>
      </c>
      <c r="M2590" s="1">
        <v>22891</v>
      </c>
      <c r="N2590" s="1">
        <v>14638</v>
      </c>
      <c r="O2590" s="1">
        <v>683</v>
      </c>
    </row>
    <row r="2591" spans="1:15">
      <c r="A2591" s="13" t="s">
        <v>8586</v>
      </c>
      <c r="B2591" s="1" t="s">
        <v>4990</v>
      </c>
      <c r="C2591" s="13" t="s">
        <v>4991</v>
      </c>
      <c r="D2591" s="1" t="s">
        <v>4990</v>
      </c>
      <c r="E2591" s="13" t="s">
        <v>4450</v>
      </c>
      <c r="F2591" s="1" t="s">
        <v>4449</v>
      </c>
      <c r="G2591" s="13" t="s">
        <v>3835</v>
      </c>
      <c r="H2591" s="1" t="s">
        <v>3834</v>
      </c>
      <c r="I2591" s="1" t="s">
        <v>204</v>
      </c>
      <c r="J2591" s="1" t="s">
        <v>203</v>
      </c>
      <c r="K2591" s="1" t="s">
        <v>0</v>
      </c>
      <c r="L2591" s="1">
        <v>43881</v>
      </c>
      <c r="M2591" s="1">
        <v>4662</v>
      </c>
      <c r="N2591" s="1">
        <v>0</v>
      </c>
      <c r="O2591" s="1">
        <v>0</v>
      </c>
    </row>
    <row r="2592" spans="1:15">
      <c r="A2592" s="12">
        <v>40101900</v>
      </c>
      <c r="B2592" s="1" t="s">
        <v>8585</v>
      </c>
      <c r="C2592" s="12">
        <v>401019</v>
      </c>
      <c r="D2592" s="1" t="s">
        <v>8585</v>
      </c>
      <c r="E2592" s="12">
        <v>4010</v>
      </c>
      <c r="F2592" s="1" t="s">
        <v>6576</v>
      </c>
      <c r="G2592" s="12">
        <v>40</v>
      </c>
      <c r="H2592" s="1" t="s">
        <v>422</v>
      </c>
      <c r="I2592" s="1" t="s">
        <v>37</v>
      </c>
      <c r="J2592" s="1" t="s">
        <v>36</v>
      </c>
      <c r="K2592" s="1" t="s">
        <v>0</v>
      </c>
      <c r="L2592" s="1">
        <v>43809</v>
      </c>
      <c r="M2592" s="1">
        <v>1400</v>
      </c>
      <c r="N2592" s="1">
        <v>7334685</v>
      </c>
      <c r="O2592" s="1">
        <v>219548</v>
      </c>
    </row>
    <row r="2593" spans="1:15">
      <c r="A2593" s="12">
        <v>85171490</v>
      </c>
      <c r="B2593" s="1" t="s">
        <v>8584</v>
      </c>
      <c r="C2593" s="12">
        <v>851714</v>
      </c>
      <c r="D2593" s="1" t="s">
        <v>1191</v>
      </c>
      <c r="E2593" s="12">
        <v>8517</v>
      </c>
      <c r="F2593" s="1" t="s">
        <v>852</v>
      </c>
      <c r="G2593" s="12">
        <v>85</v>
      </c>
      <c r="H2593" s="1" t="s">
        <v>102</v>
      </c>
      <c r="I2593" s="1" t="s">
        <v>27</v>
      </c>
      <c r="J2593" s="1" t="s">
        <v>26</v>
      </c>
      <c r="K2593" s="1" t="s">
        <v>0</v>
      </c>
      <c r="L2593" s="1">
        <v>43707</v>
      </c>
      <c r="M2593" s="1">
        <v>17</v>
      </c>
      <c r="N2593" s="1">
        <v>510631</v>
      </c>
      <c r="O2593" s="1">
        <v>1249</v>
      </c>
    </row>
    <row r="2594" spans="1:15">
      <c r="A2594" s="12">
        <v>87082992</v>
      </c>
      <c r="B2594" s="1" t="s">
        <v>8583</v>
      </c>
      <c r="C2594" s="12">
        <v>870829</v>
      </c>
      <c r="D2594" s="1" t="s">
        <v>3641</v>
      </c>
      <c r="E2594" s="12">
        <v>8708</v>
      </c>
      <c r="F2594" s="1" t="s">
        <v>3640</v>
      </c>
      <c r="G2594" s="12">
        <v>87</v>
      </c>
      <c r="H2594" s="1" t="s">
        <v>633</v>
      </c>
      <c r="I2594" s="1" t="s">
        <v>272</v>
      </c>
      <c r="J2594" s="1" t="s">
        <v>271</v>
      </c>
      <c r="K2594" s="1" t="s">
        <v>0</v>
      </c>
      <c r="L2594" s="1">
        <v>43171</v>
      </c>
      <c r="M2594" s="1">
        <v>1109</v>
      </c>
      <c r="N2594" s="1">
        <v>284419</v>
      </c>
      <c r="O2594" s="1">
        <v>5912</v>
      </c>
    </row>
    <row r="2595" spans="1:15">
      <c r="A2595" s="12">
        <v>73071990</v>
      </c>
      <c r="B2595" s="1" t="s">
        <v>8582</v>
      </c>
      <c r="C2595" s="12">
        <v>730719</v>
      </c>
      <c r="D2595" s="1" t="s">
        <v>6752</v>
      </c>
      <c r="E2595" s="12">
        <v>7307</v>
      </c>
      <c r="F2595" s="1" t="s">
        <v>5339</v>
      </c>
      <c r="G2595" s="12">
        <v>73</v>
      </c>
      <c r="H2595" s="1" t="s">
        <v>108</v>
      </c>
      <c r="I2595" s="1" t="s">
        <v>107</v>
      </c>
      <c r="J2595" s="1" t="s">
        <v>106</v>
      </c>
      <c r="K2595" s="1" t="s">
        <v>0</v>
      </c>
      <c r="L2595" s="1">
        <v>43143</v>
      </c>
      <c r="M2595" s="1">
        <v>910</v>
      </c>
      <c r="N2595" s="1">
        <v>277908</v>
      </c>
      <c r="O2595" s="1">
        <v>5500</v>
      </c>
    </row>
    <row r="2596" spans="1:15">
      <c r="A2596" s="12">
        <v>85176256</v>
      </c>
      <c r="B2596" s="1" t="s">
        <v>8581</v>
      </c>
      <c r="C2596" s="12">
        <v>851762</v>
      </c>
      <c r="D2596" s="1" t="s">
        <v>853</v>
      </c>
      <c r="E2596" s="12">
        <v>8517</v>
      </c>
      <c r="F2596" s="1" t="s">
        <v>852</v>
      </c>
      <c r="G2596" s="12">
        <v>85</v>
      </c>
      <c r="H2596" s="1" t="s">
        <v>102</v>
      </c>
      <c r="I2596" s="1" t="s">
        <v>27</v>
      </c>
      <c r="J2596" s="1" t="s">
        <v>26</v>
      </c>
      <c r="K2596" s="1" t="s">
        <v>0</v>
      </c>
      <c r="L2596" s="1">
        <v>43067</v>
      </c>
      <c r="M2596" s="1">
        <v>32</v>
      </c>
      <c r="N2596" s="1">
        <v>599481</v>
      </c>
      <c r="O2596" s="1">
        <v>276</v>
      </c>
    </row>
    <row r="2597" spans="1:15">
      <c r="A2597" s="13" t="s">
        <v>8580</v>
      </c>
      <c r="B2597" s="1" t="s">
        <v>8578</v>
      </c>
      <c r="C2597" s="13" t="s">
        <v>8579</v>
      </c>
      <c r="D2597" s="1" t="s">
        <v>8578</v>
      </c>
      <c r="E2597" s="13" t="s">
        <v>4368</v>
      </c>
      <c r="F2597" s="1" t="s">
        <v>4367</v>
      </c>
      <c r="G2597" s="13" t="s">
        <v>206</v>
      </c>
      <c r="H2597" s="1" t="s">
        <v>205</v>
      </c>
      <c r="I2597" s="1" t="s">
        <v>204</v>
      </c>
      <c r="J2597" s="1" t="s">
        <v>203</v>
      </c>
      <c r="K2597" s="1" t="s">
        <v>0</v>
      </c>
      <c r="L2597" s="1">
        <v>43014</v>
      </c>
      <c r="M2597" s="1">
        <v>8998</v>
      </c>
      <c r="N2597" s="1">
        <v>0</v>
      </c>
      <c r="O2597" s="1">
        <v>0</v>
      </c>
    </row>
    <row r="2598" spans="1:15">
      <c r="A2598" s="12">
        <v>85332120</v>
      </c>
      <c r="B2598" s="1" t="s">
        <v>8577</v>
      </c>
      <c r="C2598" s="12">
        <v>853321</v>
      </c>
      <c r="D2598" s="1" t="s">
        <v>6508</v>
      </c>
      <c r="E2598" s="12">
        <v>8533</v>
      </c>
      <c r="F2598" s="1" t="s">
        <v>5839</v>
      </c>
      <c r="G2598" s="12">
        <v>85</v>
      </c>
      <c r="H2598" s="1" t="s">
        <v>102</v>
      </c>
      <c r="I2598" s="1" t="s">
        <v>27</v>
      </c>
      <c r="J2598" s="1" t="s">
        <v>26</v>
      </c>
      <c r="K2598" s="1" t="s">
        <v>0</v>
      </c>
      <c r="L2598" s="1">
        <v>42884</v>
      </c>
      <c r="M2598" s="1">
        <v>4103</v>
      </c>
      <c r="N2598" s="1">
        <v>207306</v>
      </c>
      <c r="O2598" s="1">
        <v>911</v>
      </c>
    </row>
    <row r="2599" spans="1:15">
      <c r="A2599" s="12">
        <v>61159500</v>
      </c>
      <c r="B2599" s="1" t="s">
        <v>8576</v>
      </c>
      <c r="C2599" s="12">
        <v>611595</v>
      </c>
      <c r="D2599" s="1" t="s">
        <v>8575</v>
      </c>
      <c r="E2599" s="12">
        <v>6115</v>
      </c>
      <c r="F2599" s="1" t="s">
        <v>1321</v>
      </c>
      <c r="G2599" s="12">
        <v>61</v>
      </c>
      <c r="H2599" s="1" t="s">
        <v>234</v>
      </c>
      <c r="I2599" s="1" t="s">
        <v>2</v>
      </c>
      <c r="J2599" s="1" t="s">
        <v>1</v>
      </c>
      <c r="K2599" s="1" t="s">
        <v>0</v>
      </c>
      <c r="L2599" s="1">
        <v>42793</v>
      </c>
      <c r="M2599" s="1">
        <v>350</v>
      </c>
      <c r="N2599" s="1">
        <v>21025</v>
      </c>
      <c r="O2599" s="1">
        <v>435</v>
      </c>
    </row>
    <row r="2600" spans="1:15">
      <c r="A2600" s="12">
        <v>62143000</v>
      </c>
      <c r="B2600" s="1" t="s">
        <v>8574</v>
      </c>
      <c r="C2600" s="12">
        <v>621430</v>
      </c>
      <c r="D2600" s="1" t="s">
        <v>8573</v>
      </c>
      <c r="E2600" s="12">
        <v>6214</v>
      </c>
      <c r="F2600" s="1" t="s">
        <v>4245</v>
      </c>
      <c r="G2600" s="12">
        <v>62</v>
      </c>
      <c r="H2600" s="1" t="s">
        <v>248</v>
      </c>
      <c r="I2600" s="1" t="s">
        <v>2</v>
      </c>
      <c r="J2600" s="1" t="s">
        <v>1</v>
      </c>
      <c r="K2600" s="1" t="s">
        <v>0</v>
      </c>
      <c r="L2600" s="1">
        <v>42651</v>
      </c>
      <c r="M2600" s="1">
        <v>524</v>
      </c>
      <c r="N2600" s="1">
        <v>6659</v>
      </c>
      <c r="O2600" s="1">
        <v>198</v>
      </c>
    </row>
    <row r="2601" spans="1:15">
      <c r="A2601" s="12">
        <v>40169100</v>
      </c>
      <c r="B2601" s="1" t="s">
        <v>8572</v>
      </c>
      <c r="C2601" s="12">
        <v>401691</v>
      </c>
      <c r="D2601" s="1" t="s">
        <v>8571</v>
      </c>
      <c r="E2601" s="12">
        <v>4016</v>
      </c>
      <c r="F2601" s="1" t="s">
        <v>2884</v>
      </c>
      <c r="G2601" s="12">
        <v>40</v>
      </c>
      <c r="H2601" s="1" t="s">
        <v>422</v>
      </c>
      <c r="I2601" s="1" t="s">
        <v>37</v>
      </c>
      <c r="J2601" s="1" t="s">
        <v>36</v>
      </c>
      <c r="K2601" s="1" t="s">
        <v>0</v>
      </c>
      <c r="L2601" s="1">
        <v>42629</v>
      </c>
      <c r="M2601" s="1">
        <v>30246</v>
      </c>
      <c r="N2601" s="1">
        <v>535414</v>
      </c>
      <c r="O2601" s="1">
        <v>65136</v>
      </c>
    </row>
    <row r="2602" spans="1:15">
      <c r="A2602" s="12">
        <v>81083000</v>
      </c>
      <c r="B2602" s="1" t="s">
        <v>8570</v>
      </c>
      <c r="C2602" s="12">
        <v>810830</v>
      </c>
      <c r="D2602" s="1" t="s">
        <v>8570</v>
      </c>
      <c r="E2602" s="12">
        <v>8108</v>
      </c>
      <c r="F2602" s="1" t="s">
        <v>3053</v>
      </c>
      <c r="G2602" s="12">
        <v>81</v>
      </c>
      <c r="H2602" s="1" t="s">
        <v>176</v>
      </c>
      <c r="I2602" s="1" t="s">
        <v>107</v>
      </c>
      <c r="J2602" s="1" t="s">
        <v>106</v>
      </c>
      <c r="K2602" s="1" t="s">
        <v>0</v>
      </c>
      <c r="L2602" s="1">
        <v>42600</v>
      </c>
      <c r="M2602" s="1">
        <v>5311</v>
      </c>
      <c r="N2602" s="1">
        <v>572908</v>
      </c>
      <c r="O2602" s="1">
        <v>61575</v>
      </c>
    </row>
    <row r="2603" spans="1:15">
      <c r="A2603" s="12">
        <v>19011090</v>
      </c>
      <c r="B2603" s="1" t="s">
        <v>8569</v>
      </c>
      <c r="C2603" s="12">
        <v>190110</v>
      </c>
      <c r="D2603" s="1" t="s">
        <v>8360</v>
      </c>
      <c r="E2603" s="12">
        <v>1901</v>
      </c>
      <c r="F2603" s="1" t="s">
        <v>8359</v>
      </c>
      <c r="G2603" s="12">
        <v>19</v>
      </c>
      <c r="H2603" s="1" t="s">
        <v>1029</v>
      </c>
      <c r="I2603" s="1" t="s">
        <v>751</v>
      </c>
      <c r="J2603" s="1" t="s">
        <v>750</v>
      </c>
      <c r="K2603" s="1" t="s">
        <v>0</v>
      </c>
      <c r="L2603" s="1">
        <v>42498</v>
      </c>
      <c r="M2603" s="1">
        <v>7440</v>
      </c>
      <c r="N2603" s="1">
        <v>0</v>
      </c>
      <c r="O2603" s="1">
        <v>0</v>
      </c>
    </row>
    <row r="2604" spans="1:15">
      <c r="A2604" s="12">
        <v>73090020</v>
      </c>
      <c r="B2604" s="1" t="s">
        <v>8568</v>
      </c>
      <c r="C2604" s="12">
        <v>730900</v>
      </c>
      <c r="D2604" s="1" t="s">
        <v>8567</v>
      </c>
      <c r="E2604" s="12">
        <v>7309</v>
      </c>
      <c r="F2604" s="1" t="s">
        <v>8567</v>
      </c>
      <c r="G2604" s="12">
        <v>73</v>
      </c>
      <c r="H2604" s="1" t="s">
        <v>108</v>
      </c>
      <c r="I2604" s="1" t="s">
        <v>107</v>
      </c>
      <c r="J2604" s="1" t="s">
        <v>106</v>
      </c>
      <c r="K2604" s="1" t="s">
        <v>0</v>
      </c>
      <c r="L2604" s="1">
        <v>42478</v>
      </c>
      <c r="M2604" s="1">
        <v>449</v>
      </c>
      <c r="N2604" s="1">
        <v>441901</v>
      </c>
      <c r="O2604" s="1">
        <v>3989</v>
      </c>
    </row>
    <row r="2605" spans="1:15">
      <c r="A2605" s="12">
        <v>80012000</v>
      </c>
      <c r="B2605" s="1" t="s">
        <v>8566</v>
      </c>
      <c r="C2605" s="12">
        <v>800120</v>
      </c>
      <c r="D2605" s="1" t="s">
        <v>8565</v>
      </c>
      <c r="E2605" s="12">
        <v>8001</v>
      </c>
      <c r="F2605" s="1" t="s">
        <v>8564</v>
      </c>
      <c r="G2605" s="12">
        <v>80</v>
      </c>
      <c r="H2605" s="1" t="s">
        <v>1020</v>
      </c>
      <c r="I2605" s="1" t="s">
        <v>107</v>
      </c>
      <c r="J2605" s="1" t="s">
        <v>106</v>
      </c>
      <c r="K2605" s="1" t="s">
        <v>0</v>
      </c>
      <c r="L2605" s="1">
        <v>42463</v>
      </c>
      <c r="M2605" s="1">
        <v>1741</v>
      </c>
      <c r="N2605" s="1">
        <v>454883</v>
      </c>
      <c r="O2605" s="1">
        <v>10629</v>
      </c>
    </row>
    <row r="2606" spans="1:15">
      <c r="A2606" s="12">
        <v>96121019</v>
      </c>
      <c r="B2606" s="1" t="s">
        <v>8563</v>
      </c>
      <c r="C2606" s="12">
        <v>961210</v>
      </c>
      <c r="D2606" s="1" t="s">
        <v>7600</v>
      </c>
      <c r="E2606" s="12">
        <v>9612</v>
      </c>
      <c r="F2606" s="1" t="s">
        <v>1297</v>
      </c>
      <c r="G2606" s="12">
        <v>96</v>
      </c>
      <c r="H2606" s="1" t="s">
        <v>128</v>
      </c>
      <c r="I2606" s="1" t="s">
        <v>127</v>
      </c>
      <c r="J2606" s="1" t="s">
        <v>126</v>
      </c>
      <c r="K2606" s="1" t="s">
        <v>0</v>
      </c>
      <c r="L2606" s="1">
        <v>42408</v>
      </c>
      <c r="M2606" s="1">
        <v>9635</v>
      </c>
      <c r="N2606" s="1">
        <v>0</v>
      </c>
      <c r="O2606" s="1">
        <v>0</v>
      </c>
    </row>
    <row r="2607" spans="1:15">
      <c r="A2607" s="12">
        <v>90181410</v>
      </c>
      <c r="B2607" s="1" t="s">
        <v>8562</v>
      </c>
      <c r="C2607" s="12">
        <v>901814</v>
      </c>
      <c r="D2607" s="1" t="s">
        <v>7511</v>
      </c>
      <c r="E2607" s="12">
        <v>9018</v>
      </c>
      <c r="F2607" s="1" t="s">
        <v>807</v>
      </c>
      <c r="G2607" s="12">
        <v>90</v>
      </c>
      <c r="H2607" s="1" t="s">
        <v>512</v>
      </c>
      <c r="I2607" s="1" t="s">
        <v>49</v>
      </c>
      <c r="J2607" s="1" t="s">
        <v>48</v>
      </c>
      <c r="K2607" s="1" t="s">
        <v>0</v>
      </c>
      <c r="L2607" s="1">
        <v>42275</v>
      </c>
      <c r="M2607" s="1">
        <v>327</v>
      </c>
      <c r="N2607" s="1">
        <v>7615937</v>
      </c>
      <c r="O2607" s="1">
        <v>54583</v>
      </c>
    </row>
    <row r="2608" spans="1:15">
      <c r="A2608" s="12">
        <v>94041000</v>
      </c>
      <c r="B2608" s="1" t="s">
        <v>8561</v>
      </c>
      <c r="C2608" s="12">
        <v>940410</v>
      </c>
      <c r="D2608" s="1" t="s">
        <v>8560</v>
      </c>
      <c r="E2608" s="12">
        <v>9404</v>
      </c>
      <c r="F2608" s="1" t="s">
        <v>260</v>
      </c>
      <c r="G2608" s="12">
        <v>94</v>
      </c>
      <c r="H2608" s="1" t="s">
        <v>259</v>
      </c>
      <c r="I2608" s="1" t="s">
        <v>127</v>
      </c>
      <c r="J2608" s="1" t="s">
        <v>126</v>
      </c>
      <c r="K2608" s="1" t="s">
        <v>0</v>
      </c>
      <c r="L2608" s="1">
        <v>42090</v>
      </c>
      <c r="M2608" s="1">
        <v>14454</v>
      </c>
      <c r="N2608" s="1">
        <v>0</v>
      </c>
      <c r="O2608" s="1">
        <v>0</v>
      </c>
    </row>
    <row r="2609" spans="1:15">
      <c r="A2609" s="12">
        <v>84713090</v>
      </c>
      <c r="B2609" s="1" t="s">
        <v>8559</v>
      </c>
      <c r="C2609" s="12">
        <v>847130</v>
      </c>
      <c r="D2609" s="1" t="s">
        <v>8558</v>
      </c>
      <c r="E2609" s="12">
        <v>8471</v>
      </c>
      <c r="F2609" s="1" t="s">
        <v>1897</v>
      </c>
      <c r="G2609" s="12">
        <v>84</v>
      </c>
      <c r="H2609" s="1" t="s">
        <v>28</v>
      </c>
      <c r="I2609" s="1" t="s">
        <v>27</v>
      </c>
      <c r="J2609" s="1" t="s">
        <v>26</v>
      </c>
      <c r="K2609" s="1" t="s">
        <v>0</v>
      </c>
      <c r="L2609" s="1">
        <v>41902</v>
      </c>
      <c r="M2609" s="1">
        <v>76</v>
      </c>
      <c r="N2609" s="1">
        <v>704062</v>
      </c>
      <c r="O2609" s="1">
        <v>725</v>
      </c>
    </row>
    <row r="2610" spans="1:15">
      <c r="A2610" s="12">
        <v>90272019</v>
      </c>
      <c r="B2610" s="1" t="s">
        <v>8557</v>
      </c>
      <c r="C2610" s="12">
        <v>902720</v>
      </c>
      <c r="D2610" s="1" t="s">
        <v>3809</v>
      </c>
      <c r="E2610" s="12">
        <v>9027</v>
      </c>
      <c r="F2610" s="1" t="s">
        <v>2192</v>
      </c>
      <c r="G2610" s="12">
        <v>90</v>
      </c>
      <c r="H2610" s="1" t="s">
        <v>512</v>
      </c>
      <c r="I2610" s="1" t="s">
        <v>49</v>
      </c>
      <c r="J2610" s="1" t="s">
        <v>48</v>
      </c>
      <c r="K2610" s="1" t="s">
        <v>0</v>
      </c>
      <c r="L2610" s="1">
        <v>41871</v>
      </c>
      <c r="M2610" s="1">
        <v>20</v>
      </c>
      <c r="N2610" s="1">
        <v>2504979</v>
      </c>
      <c r="O2610" s="1">
        <v>4167</v>
      </c>
    </row>
    <row r="2611" spans="1:15">
      <c r="A2611" s="13" t="s">
        <v>8556</v>
      </c>
      <c r="B2611" s="1" t="s">
        <v>8555</v>
      </c>
      <c r="C2611" s="13" t="s">
        <v>2729</v>
      </c>
      <c r="D2611" s="1" t="s">
        <v>2728</v>
      </c>
      <c r="E2611" s="13" t="s">
        <v>2727</v>
      </c>
      <c r="F2611" s="1" t="s">
        <v>2726</v>
      </c>
      <c r="G2611" s="13" t="s">
        <v>2082</v>
      </c>
      <c r="H2611" s="1" t="s">
        <v>2081</v>
      </c>
      <c r="I2611" s="1" t="s">
        <v>59</v>
      </c>
      <c r="J2611" s="1" t="s">
        <v>58</v>
      </c>
      <c r="K2611" s="1" t="s">
        <v>0</v>
      </c>
      <c r="L2611" s="1">
        <v>41858</v>
      </c>
      <c r="M2611" s="1">
        <v>11668</v>
      </c>
      <c r="N2611" s="1">
        <v>92440</v>
      </c>
      <c r="O2611" s="1">
        <v>20701</v>
      </c>
    </row>
    <row r="2612" spans="1:15">
      <c r="A2612" s="12">
        <v>51091000</v>
      </c>
      <c r="B2612" s="1" t="s">
        <v>8554</v>
      </c>
      <c r="C2612" s="12">
        <v>510910</v>
      </c>
      <c r="D2612" s="1" t="s">
        <v>8553</v>
      </c>
      <c r="E2612" s="12">
        <v>5109</v>
      </c>
      <c r="F2612" s="1" t="s">
        <v>8552</v>
      </c>
      <c r="G2612" s="12">
        <v>51</v>
      </c>
      <c r="H2612" s="1" t="s">
        <v>884</v>
      </c>
      <c r="I2612" s="1" t="s">
        <v>2</v>
      </c>
      <c r="J2612" s="1" t="s">
        <v>1</v>
      </c>
      <c r="K2612" s="1" t="s">
        <v>0</v>
      </c>
      <c r="L2612" s="1">
        <v>41750</v>
      </c>
      <c r="M2612" s="1">
        <v>1100</v>
      </c>
      <c r="N2612" s="1">
        <v>0</v>
      </c>
      <c r="O2612" s="1">
        <v>0</v>
      </c>
    </row>
    <row r="2613" spans="1:15">
      <c r="A2613" s="12">
        <v>39204900</v>
      </c>
      <c r="B2613" s="1" t="s">
        <v>8551</v>
      </c>
      <c r="C2613" s="12">
        <v>392049</v>
      </c>
      <c r="D2613" s="1" t="s">
        <v>8550</v>
      </c>
      <c r="E2613" s="12">
        <v>3920</v>
      </c>
      <c r="F2613" s="1" t="s">
        <v>39</v>
      </c>
      <c r="G2613" s="12">
        <v>39</v>
      </c>
      <c r="H2613" s="1" t="s">
        <v>38</v>
      </c>
      <c r="I2613" s="1" t="s">
        <v>37</v>
      </c>
      <c r="J2613" s="1" t="s">
        <v>36</v>
      </c>
      <c r="K2613" s="1" t="s">
        <v>0</v>
      </c>
      <c r="L2613" s="1">
        <v>41743</v>
      </c>
      <c r="M2613" s="1">
        <v>1809</v>
      </c>
      <c r="N2613" s="1">
        <v>8762423</v>
      </c>
      <c r="O2613" s="1">
        <v>470999</v>
      </c>
    </row>
    <row r="2614" spans="1:15">
      <c r="A2614" s="12">
        <v>52122400</v>
      </c>
      <c r="B2614" s="1" t="s">
        <v>8549</v>
      </c>
      <c r="C2614" s="12">
        <v>521224</v>
      </c>
      <c r="D2614" s="1" t="s">
        <v>8548</v>
      </c>
      <c r="E2614" s="12">
        <v>5212</v>
      </c>
      <c r="F2614" s="1" t="s">
        <v>673</v>
      </c>
      <c r="G2614" s="12">
        <v>52</v>
      </c>
      <c r="H2614" s="1" t="s">
        <v>76</v>
      </c>
      <c r="I2614" s="1" t="s">
        <v>2</v>
      </c>
      <c r="J2614" s="1" t="s">
        <v>1</v>
      </c>
      <c r="K2614" s="1" t="s">
        <v>0</v>
      </c>
      <c r="L2614" s="1">
        <v>41725</v>
      </c>
      <c r="M2614" s="1">
        <v>1795</v>
      </c>
      <c r="N2614" s="1">
        <v>130</v>
      </c>
      <c r="O2614" s="1">
        <v>7</v>
      </c>
    </row>
    <row r="2615" spans="1:15">
      <c r="A2615" s="12">
        <v>59019000</v>
      </c>
      <c r="B2615" s="1" t="s">
        <v>8547</v>
      </c>
      <c r="C2615" s="12">
        <v>590190</v>
      </c>
      <c r="D2615" s="1" t="s">
        <v>8546</v>
      </c>
      <c r="E2615" s="12">
        <v>5901</v>
      </c>
      <c r="F2615" s="1" t="s">
        <v>8545</v>
      </c>
      <c r="G2615" s="12">
        <v>59</v>
      </c>
      <c r="H2615" s="1" t="s">
        <v>32</v>
      </c>
      <c r="I2615" s="1" t="s">
        <v>2</v>
      </c>
      <c r="J2615" s="1" t="s">
        <v>1</v>
      </c>
      <c r="K2615" s="1" t="s">
        <v>0</v>
      </c>
      <c r="L2615" s="1">
        <v>41710</v>
      </c>
      <c r="M2615" s="1">
        <v>958</v>
      </c>
      <c r="N2615" s="1">
        <v>3641</v>
      </c>
      <c r="O2615" s="1">
        <v>180</v>
      </c>
    </row>
    <row r="2616" spans="1:15">
      <c r="A2616" s="12">
        <v>87149990</v>
      </c>
      <c r="B2616" s="1" t="s">
        <v>1683</v>
      </c>
      <c r="C2616" s="12">
        <v>871499</v>
      </c>
      <c r="D2616" s="1" t="s">
        <v>1683</v>
      </c>
      <c r="E2616" s="12">
        <v>8714</v>
      </c>
      <c r="F2616" s="1" t="s">
        <v>706</v>
      </c>
      <c r="G2616" s="12">
        <v>87</v>
      </c>
      <c r="H2616" s="1" t="s">
        <v>633</v>
      </c>
      <c r="I2616" s="1" t="s">
        <v>272</v>
      </c>
      <c r="J2616" s="1" t="s">
        <v>271</v>
      </c>
      <c r="K2616" s="1" t="s">
        <v>0</v>
      </c>
      <c r="L2616" s="1">
        <v>41537</v>
      </c>
      <c r="M2616" s="1">
        <v>195</v>
      </c>
      <c r="N2616" s="1">
        <v>559006</v>
      </c>
      <c r="O2616" s="1">
        <v>6317</v>
      </c>
    </row>
    <row r="2617" spans="1:15">
      <c r="A2617" s="12">
        <v>29121929</v>
      </c>
      <c r="B2617" s="1" t="s">
        <v>8544</v>
      </c>
      <c r="C2617" s="12">
        <v>291219</v>
      </c>
      <c r="D2617" s="1" t="s">
        <v>1478</v>
      </c>
      <c r="E2617" s="12">
        <v>2912</v>
      </c>
      <c r="F2617" s="1" t="s">
        <v>70</v>
      </c>
      <c r="G2617" s="12">
        <v>29</v>
      </c>
      <c r="H2617" s="1" t="s">
        <v>13</v>
      </c>
      <c r="I2617" s="1" t="s">
        <v>12</v>
      </c>
      <c r="J2617" s="1" t="s">
        <v>11</v>
      </c>
      <c r="K2617" s="1" t="s">
        <v>0</v>
      </c>
      <c r="L2617" s="1">
        <v>41533</v>
      </c>
      <c r="M2617" s="1">
        <v>862</v>
      </c>
      <c r="N2617" s="1">
        <v>1803463</v>
      </c>
      <c r="O2617" s="1">
        <v>88091</v>
      </c>
    </row>
    <row r="2618" spans="1:15">
      <c r="A2618" s="12">
        <v>39072990</v>
      </c>
      <c r="B2618" s="1" t="s">
        <v>8543</v>
      </c>
      <c r="C2618" s="12">
        <v>390729</v>
      </c>
      <c r="D2618" s="1" t="s">
        <v>776</v>
      </c>
      <c r="E2618" s="12">
        <v>3907</v>
      </c>
      <c r="F2618" s="1" t="s">
        <v>775</v>
      </c>
      <c r="G2618" s="12">
        <v>39</v>
      </c>
      <c r="H2618" s="1" t="s">
        <v>38</v>
      </c>
      <c r="I2618" s="1" t="s">
        <v>37</v>
      </c>
      <c r="J2618" s="1" t="s">
        <v>36</v>
      </c>
      <c r="K2618" s="1" t="s">
        <v>0</v>
      </c>
      <c r="L2618" s="1">
        <v>41511</v>
      </c>
      <c r="M2618" s="1">
        <v>11560</v>
      </c>
      <c r="N2618" s="1">
        <v>2275553</v>
      </c>
      <c r="O2618" s="1">
        <v>449921</v>
      </c>
    </row>
    <row r="2619" spans="1:15">
      <c r="A2619" s="12">
        <v>84439929</v>
      </c>
      <c r="B2619" s="1" t="s">
        <v>8542</v>
      </c>
      <c r="C2619" s="12">
        <v>844399</v>
      </c>
      <c r="D2619" s="1" t="s">
        <v>833</v>
      </c>
      <c r="E2619" s="12">
        <v>8443</v>
      </c>
      <c r="F2619" s="1" t="s">
        <v>738</v>
      </c>
      <c r="G2619" s="12">
        <v>84</v>
      </c>
      <c r="H2619" s="1" t="s">
        <v>28</v>
      </c>
      <c r="I2619" s="1" t="s">
        <v>27</v>
      </c>
      <c r="J2619" s="1" t="s">
        <v>26</v>
      </c>
      <c r="K2619" s="1" t="s">
        <v>0</v>
      </c>
      <c r="L2619" s="1">
        <v>41489</v>
      </c>
      <c r="M2619" s="1">
        <v>6992</v>
      </c>
      <c r="N2619" s="1">
        <v>1241473</v>
      </c>
      <c r="O2619" s="1">
        <v>9425</v>
      </c>
    </row>
    <row r="2620" spans="1:15">
      <c r="A2620" s="12">
        <v>96072000</v>
      </c>
      <c r="B2620" s="1" t="s">
        <v>8541</v>
      </c>
      <c r="C2620" s="12">
        <v>960720</v>
      </c>
      <c r="D2620" s="1" t="s">
        <v>8540</v>
      </c>
      <c r="E2620" s="12">
        <v>9607</v>
      </c>
      <c r="F2620" s="1" t="s">
        <v>2015</v>
      </c>
      <c r="G2620" s="12">
        <v>96</v>
      </c>
      <c r="H2620" s="1" t="s">
        <v>128</v>
      </c>
      <c r="I2620" s="1" t="s">
        <v>127</v>
      </c>
      <c r="J2620" s="1" t="s">
        <v>126</v>
      </c>
      <c r="K2620" s="1" t="s">
        <v>0</v>
      </c>
      <c r="L2620" s="1">
        <v>41433</v>
      </c>
      <c r="M2620" s="1">
        <v>2901</v>
      </c>
      <c r="N2620" s="1">
        <v>3335</v>
      </c>
      <c r="O2620" s="1">
        <v>162</v>
      </c>
    </row>
    <row r="2621" spans="1:15">
      <c r="A2621" s="12">
        <v>90302010</v>
      </c>
      <c r="B2621" s="1" t="s">
        <v>8539</v>
      </c>
      <c r="C2621" s="12">
        <v>903020</v>
      </c>
      <c r="D2621" s="1" t="s">
        <v>2464</v>
      </c>
      <c r="E2621" s="12">
        <v>9030</v>
      </c>
      <c r="F2621" s="1" t="s">
        <v>2185</v>
      </c>
      <c r="G2621" s="12">
        <v>90</v>
      </c>
      <c r="H2621" s="1" t="s">
        <v>512</v>
      </c>
      <c r="I2621" s="1" t="s">
        <v>49</v>
      </c>
      <c r="J2621" s="1" t="s">
        <v>48</v>
      </c>
      <c r="K2621" s="1" t="s">
        <v>0</v>
      </c>
      <c r="L2621" s="1">
        <v>41287</v>
      </c>
      <c r="M2621" s="1">
        <v>329</v>
      </c>
      <c r="N2621" s="1">
        <v>687741</v>
      </c>
      <c r="O2621" s="1">
        <v>133</v>
      </c>
    </row>
    <row r="2622" spans="1:15">
      <c r="A2622" s="12">
        <v>63109000</v>
      </c>
      <c r="B2622" s="1" t="s">
        <v>8538</v>
      </c>
      <c r="C2622" s="12">
        <v>631090</v>
      </c>
      <c r="D2622" s="1" t="s">
        <v>8538</v>
      </c>
      <c r="E2622" s="12">
        <v>6310</v>
      </c>
      <c r="F2622" s="1" t="s">
        <v>7919</v>
      </c>
      <c r="G2622" s="12">
        <v>63</v>
      </c>
      <c r="H2622" s="1" t="s">
        <v>445</v>
      </c>
      <c r="I2622" s="1" t="s">
        <v>2</v>
      </c>
      <c r="J2622" s="1" t="s">
        <v>1</v>
      </c>
      <c r="K2622" s="1" t="s">
        <v>0</v>
      </c>
      <c r="L2622" s="1">
        <v>41248</v>
      </c>
      <c r="M2622" s="1">
        <v>27703</v>
      </c>
      <c r="N2622" s="1">
        <v>17166</v>
      </c>
      <c r="O2622" s="1">
        <v>38362</v>
      </c>
    </row>
    <row r="2623" spans="1:15">
      <c r="A2623" s="12">
        <v>85094010</v>
      </c>
      <c r="B2623" s="1" t="s">
        <v>8537</v>
      </c>
      <c r="C2623" s="12">
        <v>850940</v>
      </c>
      <c r="D2623" s="1" t="s">
        <v>3806</v>
      </c>
      <c r="E2623" s="12">
        <v>8509</v>
      </c>
      <c r="F2623" s="1" t="s">
        <v>3805</v>
      </c>
      <c r="G2623" s="12">
        <v>85</v>
      </c>
      <c r="H2623" s="1" t="s">
        <v>102</v>
      </c>
      <c r="I2623" s="1" t="s">
        <v>27</v>
      </c>
      <c r="J2623" s="1" t="s">
        <v>26</v>
      </c>
      <c r="K2623" s="1" t="s">
        <v>0</v>
      </c>
      <c r="L2623" s="1">
        <v>41167</v>
      </c>
      <c r="M2623" s="1">
        <v>1894</v>
      </c>
      <c r="N2623" s="1">
        <v>404194</v>
      </c>
      <c r="O2623" s="1">
        <v>17859</v>
      </c>
    </row>
    <row r="2624" spans="1:15">
      <c r="A2624" s="12">
        <v>90219099</v>
      </c>
      <c r="B2624" s="1" t="s">
        <v>8536</v>
      </c>
      <c r="C2624" s="12">
        <v>902190</v>
      </c>
      <c r="D2624" s="1" t="s">
        <v>6635</v>
      </c>
      <c r="E2624" s="12">
        <v>9021</v>
      </c>
      <c r="F2624" s="1" t="s">
        <v>5949</v>
      </c>
      <c r="G2624" s="12">
        <v>90</v>
      </c>
      <c r="H2624" s="1" t="s">
        <v>512</v>
      </c>
      <c r="I2624" s="1" t="s">
        <v>49</v>
      </c>
      <c r="J2624" s="1" t="s">
        <v>48</v>
      </c>
      <c r="K2624" s="1" t="s">
        <v>0</v>
      </c>
      <c r="L2624" s="1">
        <v>41158</v>
      </c>
      <c r="M2624" s="1">
        <v>134</v>
      </c>
      <c r="N2624" s="1">
        <v>5530942</v>
      </c>
      <c r="O2624" s="1">
        <v>8143</v>
      </c>
    </row>
    <row r="2625" spans="1:15">
      <c r="A2625" s="12">
        <v>76121000</v>
      </c>
      <c r="B2625" s="1" t="s">
        <v>8535</v>
      </c>
      <c r="C2625" s="12">
        <v>761210</v>
      </c>
      <c r="D2625" s="1" t="s">
        <v>8534</v>
      </c>
      <c r="E2625" s="12">
        <v>7612</v>
      </c>
      <c r="F2625" s="1" t="s">
        <v>6023</v>
      </c>
      <c r="G2625" s="12">
        <v>76</v>
      </c>
      <c r="H2625" s="1" t="s">
        <v>1262</v>
      </c>
      <c r="I2625" s="1" t="s">
        <v>107</v>
      </c>
      <c r="J2625" s="1" t="s">
        <v>106</v>
      </c>
      <c r="K2625" s="1" t="s">
        <v>0</v>
      </c>
      <c r="L2625" s="1">
        <v>40602</v>
      </c>
      <c r="M2625" s="1">
        <v>1914</v>
      </c>
      <c r="N2625" s="1">
        <v>0</v>
      </c>
      <c r="O2625" s="1">
        <v>0</v>
      </c>
    </row>
    <row r="2626" spans="1:15">
      <c r="A2626" s="12">
        <v>61042300</v>
      </c>
      <c r="B2626" s="1" t="s">
        <v>8533</v>
      </c>
      <c r="C2626" s="12">
        <v>610423</v>
      </c>
      <c r="D2626" s="1" t="s">
        <v>8532</v>
      </c>
      <c r="E2626" s="12">
        <v>6104</v>
      </c>
      <c r="F2626" s="1" t="s">
        <v>5262</v>
      </c>
      <c r="G2626" s="12">
        <v>61</v>
      </c>
      <c r="H2626" s="1" t="s">
        <v>234</v>
      </c>
      <c r="I2626" s="1" t="s">
        <v>2</v>
      </c>
      <c r="J2626" s="1" t="s">
        <v>1</v>
      </c>
      <c r="K2626" s="1" t="s">
        <v>0</v>
      </c>
      <c r="L2626" s="1">
        <v>40589</v>
      </c>
      <c r="M2626" s="1">
        <v>625</v>
      </c>
      <c r="N2626" s="1">
        <v>0</v>
      </c>
      <c r="O2626" s="1">
        <v>0</v>
      </c>
    </row>
    <row r="2627" spans="1:15">
      <c r="A2627" s="12">
        <v>83089090</v>
      </c>
      <c r="B2627" s="1" t="s">
        <v>8531</v>
      </c>
      <c r="C2627" s="12">
        <v>830890</v>
      </c>
      <c r="D2627" s="1" t="s">
        <v>6771</v>
      </c>
      <c r="E2627" s="12">
        <v>8308</v>
      </c>
      <c r="F2627" s="1" t="s">
        <v>6770</v>
      </c>
      <c r="G2627" s="12">
        <v>83</v>
      </c>
      <c r="H2627" s="1" t="s">
        <v>929</v>
      </c>
      <c r="I2627" s="1" t="s">
        <v>107</v>
      </c>
      <c r="J2627" s="1" t="s">
        <v>106</v>
      </c>
      <c r="K2627" s="1" t="s">
        <v>0</v>
      </c>
      <c r="L2627" s="1">
        <v>40541</v>
      </c>
      <c r="M2627" s="1">
        <v>850</v>
      </c>
      <c r="N2627" s="1">
        <v>95673</v>
      </c>
      <c r="O2627" s="1">
        <v>1691</v>
      </c>
    </row>
    <row r="2628" spans="1:15">
      <c r="A2628" s="12">
        <v>87112090</v>
      </c>
      <c r="B2628" s="1" t="s">
        <v>8530</v>
      </c>
      <c r="C2628" s="12">
        <v>871120</v>
      </c>
      <c r="D2628" s="1" t="s">
        <v>8529</v>
      </c>
      <c r="E2628" s="12">
        <v>8711</v>
      </c>
      <c r="F2628" s="1" t="s">
        <v>1227</v>
      </c>
      <c r="G2628" s="12">
        <v>87</v>
      </c>
      <c r="H2628" s="1" t="s">
        <v>633</v>
      </c>
      <c r="I2628" s="1" t="s">
        <v>272</v>
      </c>
      <c r="J2628" s="1" t="s">
        <v>271</v>
      </c>
      <c r="K2628" s="1" t="s">
        <v>0</v>
      </c>
      <c r="L2628" s="1">
        <v>40255</v>
      </c>
      <c r="M2628" s="1">
        <v>27</v>
      </c>
      <c r="N2628" s="1">
        <v>0</v>
      </c>
      <c r="O2628" s="1">
        <v>0</v>
      </c>
    </row>
    <row r="2629" spans="1:15">
      <c r="A2629" s="12">
        <v>87082993</v>
      </c>
      <c r="B2629" s="1" t="s">
        <v>8528</v>
      </c>
      <c r="C2629" s="12">
        <v>870829</v>
      </c>
      <c r="D2629" s="1" t="s">
        <v>3641</v>
      </c>
      <c r="E2629" s="12">
        <v>8708</v>
      </c>
      <c r="F2629" s="1" t="s">
        <v>3640</v>
      </c>
      <c r="G2629" s="12">
        <v>87</v>
      </c>
      <c r="H2629" s="1" t="s">
        <v>633</v>
      </c>
      <c r="I2629" s="1" t="s">
        <v>272</v>
      </c>
      <c r="J2629" s="1" t="s">
        <v>271</v>
      </c>
      <c r="K2629" s="1" t="s">
        <v>0</v>
      </c>
      <c r="L2629" s="1">
        <v>40140</v>
      </c>
      <c r="M2629" s="1">
        <v>3112</v>
      </c>
      <c r="N2629" s="1">
        <v>507910</v>
      </c>
      <c r="O2629" s="1">
        <v>20755</v>
      </c>
    </row>
    <row r="2630" spans="1:15">
      <c r="A2630" s="12">
        <v>65050019</v>
      </c>
      <c r="B2630" s="1" t="s">
        <v>8527</v>
      </c>
      <c r="C2630" s="12">
        <v>650500</v>
      </c>
      <c r="D2630" s="1" t="s">
        <v>6429</v>
      </c>
      <c r="E2630" s="12">
        <v>6505</v>
      </c>
      <c r="F2630" s="1" t="s">
        <v>6428</v>
      </c>
      <c r="G2630" s="12">
        <v>65</v>
      </c>
      <c r="H2630" s="1" t="s">
        <v>6427</v>
      </c>
      <c r="I2630" s="1" t="s">
        <v>154</v>
      </c>
      <c r="J2630" s="1" t="s">
        <v>153</v>
      </c>
      <c r="K2630" s="1" t="s">
        <v>0</v>
      </c>
      <c r="L2630" s="1">
        <v>40041</v>
      </c>
      <c r="M2630" s="1">
        <v>4802</v>
      </c>
      <c r="N2630" s="1">
        <v>6775</v>
      </c>
      <c r="O2630" s="1">
        <v>29</v>
      </c>
    </row>
    <row r="2631" spans="1:15">
      <c r="A2631" s="12">
        <v>62029000</v>
      </c>
      <c r="B2631" s="1" t="s">
        <v>8526</v>
      </c>
      <c r="C2631" s="12">
        <v>620290</v>
      </c>
      <c r="D2631" s="1" t="s">
        <v>8525</v>
      </c>
      <c r="E2631" s="12">
        <v>6202</v>
      </c>
      <c r="F2631" s="1" t="s">
        <v>8314</v>
      </c>
      <c r="G2631" s="12">
        <v>62</v>
      </c>
      <c r="H2631" s="1" t="s">
        <v>248</v>
      </c>
      <c r="I2631" s="1" t="s">
        <v>2</v>
      </c>
      <c r="J2631" s="1" t="s">
        <v>1</v>
      </c>
      <c r="K2631" s="1" t="s">
        <v>0</v>
      </c>
      <c r="L2631" s="1">
        <v>39877</v>
      </c>
      <c r="M2631" s="1">
        <v>504</v>
      </c>
      <c r="N2631" s="1">
        <v>360</v>
      </c>
      <c r="O2631" s="1">
        <v>31</v>
      </c>
    </row>
    <row r="2632" spans="1:15">
      <c r="A2632" s="12">
        <v>61045200</v>
      </c>
      <c r="B2632" s="1" t="s">
        <v>8524</v>
      </c>
      <c r="C2632" s="12">
        <v>610452</v>
      </c>
      <c r="D2632" s="1" t="s">
        <v>8523</v>
      </c>
      <c r="E2632" s="12">
        <v>6104</v>
      </c>
      <c r="F2632" s="1" t="s">
        <v>5262</v>
      </c>
      <c r="G2632" s="12">
        <v>61</v>
      </c>
      <c r="H2632" s="1" t="s">
        <v>234</v>
      </c>
      <c r="I2632" s="1" t="s">
        <v>2</v>
      </c>
      <c r="J2632" s="1" t="s">
        <v>1</v>
      </c>
      <c r="K2632" s="1" t="s">
        <v>0</v>
      </c>
      <c r="L2632" s="1">
        <v>39839</v>
      </c>
      <c r="M2632" s="1">
        <v>1385</v>
      </c>
      <c r="N2632" s="1">
        <v>28</v>
      </c>
      <c r="O2632" s="1">
        <v>0</v>
      </c>
    </row>
    <row r="2633" spans="1:15">
      <c r="A2633" s="12">
        <v>34042010</v>
      </c>
      <c r="B2633" s="1" t="s">
        <v>8522</v>
      </c>
      <c r="C2633" s="12">
        <v>340420</v>
      </c>
      <c r="D2633" s="1" t="s">
        <v>4729</v>
      </c>
      <c r="E2633" s="12">
        <v>3404</v>
      </c>
      <c r="F2633" s="1" t="s">
        <v>2481</v>
      </c>
      <c r="G2633" s="12">
        <v>34</v>
      </c>
      <c r="H2633" s="1" t="s">
        <v>519</v>
      </c>
      <c r="I2633" s="1" t="s">
        <v>12</v>
      </c>
      <c r="J2633" s="1" t="s">
        <v>11</v>
      </c>
      <c r="K2633" s="1" t="s">
        <v>0</v>
      </c>
      <c r="L2633" s="1">
        <v>39834</v>
      </c>
      <c r="M2633" s="1">
        <v>400</v>
      </c>
      <c r="N2633" s="1">
        <v>111427</v>
      </c>
      <c r="O2633" s="1">
        <v>10988</v>
      </c>
    </row>
    <row r="2634" spans="1:15">
      <c r="A2634" s="12">
        <v>85340019</v>
      </c>
      <c r="B2634" s="1" t="s">
        <v>8521</v>
      </c>
      <c r="C2634" s="12">
        <v>853400</v>
      </c>
      <c r="D2634" s="1" t="s">
        <v>1773</v>
      </c>
      <c r="E2634" s="12">
        <v>8534</v>
      </c>
      <c r="F2634" s="1" t="s">
        <v>1772</v>
      </c>
      <c r="G2634" s="12">
        <v>85</v>
      </c>
      <c r="H2634" s="1" t="s">
        <v>102</v>
      </c>
      <c r="I2634" s="1" t="s">
        <v>27</v>
      </c>
      <c r="J2634" s="1" t="s">
        <v>26</v>
      </c>
      <c r="K2634" s="1" t="s">
        <v>0</v>
      </c>
      <c r="L2634" s="1">
        <v>39725</v>
      </c>
      <c r="M2634" s="1">
        <v>102</v>
      </c>
      <c r="N2634" s="1">
        <v>451258</v>
      </c>
      <c r="O2634" s="1">
        <v>228</v>
      </c>
    </row>
    <row r="2635" spans="1:15">
      <c r="A2635" s="12">
        <v>86080012</v>
      </c>
      <c r="B2635" s="1" t="s">
        <v>8520</v>
      </c>
      <c r="C2635" s="12">
        <v>860800</v>
      </c>
      <c r="D2635" s="1" t="s">
        <v>3047</v>
      </c>
      <c r="E2635" s="12">
        <v>8608</v>
      </c>
      <c r="F2635" s="1" t="s">
        <v>3047</v>
      </c>
      <c r="G2635" s="12">
        <v>86</v>
      </c>
      <c r="H2635" s="1" t="s">
        <v>1732</v>
      </c>
      <c r="I2635" s="1" t="s">
        <v>272</v>
      </c>
      <c r="J2635" s="1" t="s">
        <v>271</v>
      </c>
      <c r="K2635" s="1" t="s">
        <v>0</v>
      </c>
      <c r="L2635" s="1">
        <v>39560</v>
      </c>
      <c r="M2635" s="1">
        <v>2519</v>
      </c>
      <c r="N2635" s="1">
        <v>3892012</v>
      </c>
      <c r="O2635" s="1">
        <v>74069</v>
      </c>
    </row>
    <row r="2636" spans="1:15">
      <c r="A2636" s="12">
        <v>46021900</v>
      </c>
      <c r="B2636" s="1" t="s">
        <v>8519</v>
      </c>
      <c r="C2636" s="12">
        <v>460219</v>
      </c>
      <c r="D2636" s="1" t="s">
        <v>8518</v>
      </c>
      <c r="E2636" s="12">
        <v>4602</v>
      </c>
      <c r="F2636" s="1" t="s">
        <v>5868</v>
      </c>
      <c r="G2636" s="12">
        <v>46</v>
      </c>
      <c r="H2636" s="1" t="s">
        <v>5857</v>
      </c>
      <c r="I2636" s="1" t="s">
        <v>1129</v>
      </c>
      <c r="J2636" s="1" t="s">
        <v>1128</v>
      </c>
      <c r="K2636" s="1" t="s">
        <v>0</v>
      </c>
      <c r="L2636" s="1">
        <v>39454</v>
      </c>
      <c r="M2636" s="1">
        <v>1175</v>
      </c>
      <c r="N2636" s="1">
        <v>532</v>
      </c>
      <c r="O2636" s="1">
        <v>2</v>
      </c>
    </row>
    <row r="2637" spans="1:15">
      <c r="A2637" s="12">
        <v>62105000</v>
      </c>
      <c r="B2637" s="1" t="s">
        <v>8517</v>
      </c>
      <c r="C2637" s="12">
        <v>621050</v>
      </c>
      <c r="D2637" s="1" t="s">
        <v>8516</v>
      </c>
      <c r="E2637" s="12">
        <v>6210</v>
      </c>
      <c r="F2637" s="1" t="s">
        <v>4534</v>
      </c>
      <c r="G2637" s="12">
        <v>62</v>
      </c>
      <c r="H2637" s="1" t="s">
        <v>248</v>
      </c>
      <c r="I2637" s="1" t="s">
        <v>2</v>
      </c>
      <c r="J2637" s="1" t="s">
        <v>1</v>
      </c>
      <c r="K2637" s="1" t="s">
        <v>0</v>
      </c>
      <c r="L2637" s="1">
        <v>39412</v>
      </c>
      <c r="M2637" s="1">
        <v>856</v>
      </c>
      <c r="N2637" s="1">
        <v>160</v>
      </c>
      <c r="O2637" s="1">
        <v>0</v>
      </c>
    </row>
    <row r="2638" spans="1:15">
      <c r="A2638" s="12">
        <v>73041100</v>
      </c>
      <c r="B2638" s="1" t="s">
        <v>8515</v>
      </c>
      <c r="C2638" s="12">
        <v>730411</v>
      </c>
      <c r="D2638" s="1" t="s">
        <v>8514</v>
      </c>
      <c r="E2638" s="12">
        <v>7304</v>
      </c>
      <c r="F2638" s="1" t="s">
        <v>2163</v>
      </c>
      <c r="G2638" s="12">
        <v>73</v>
      </c>
      <c r="H2638" s="1" t="s">
        <v>108</v>
      </c>
      <c r="I2638" s="1" t="s">
        <v>107</v>
      </c>
      <c r="J2638" s="1" t="s">
        <v>106</v>
      </c>
      <c r="K2638" s="1" t="s">
        <v>0</v>
      </c>
      <c r="L2638" s="1">
        <v>39393</v>
      </c>
      <c r="M2638" s="1">
        <v>58</v>
      </c>
      <c r="N2638" s="1">
        <v>529440</v>
      </c>
      <c r="O2638" s="1">
        <v>2269</v>
      </c>
    </row>
    <row r="2639" spans="1:15">
      <c r="A2639" s="13" t="s">
        <v>8513</v>
      </c>
      <c r="B2639" s="1" t="s">
        <v>8511</v>
      </c>
      <c r="C2639" s="13" t="s">
        <v>8512</v>
      </c>
      <c r="D2639" s="1" t="s">
        <v>8511</v>
      </c>
      <c r="E2639" s="13" t="s">
        <v>2056</v>
      </c>
      <c r="F2639" s="1" t="s">
        <v>2055</v>
      </c>
      <c r="G2639" s="13" t="s">
        <v>2054</v>
      </c>
      <c r="H2639" s="1" t="s">
        <v>2053</v>
      </c>
      <c r="I2639" s="1" t="s">
        <v>59</v>
      </c>
      <c r="J2639" s="1" t="s">
        <v>58</v>
      </c>
      <c r="K2639" s="1" t="s">
        <v>0</v>
      </c>
      <c r="L2639" s="1">
        <v>39383</v>
      </c>
      <c r="M2639" s="1">
        <v>2999</v>
      </c>
      <c r="N2639" s="1">
        <v>3912</v>
      </c>
      <c r="O2639" s="1">
        <v>4</v>
      </c>
    </row>
    <row r="2640" spans="1:15">
      <c r="A2640" s="12">
        <v>57011011</v>
      </c>
      <c r="B2640" s="1" t="s">
        <v>8510</v>
      </c>
      <c r="C2640" s="12">
        <v>570110</v>
      </c>
      <c r="D2640" s="1" t="s">
        <v>8509</v>
      </c>
      <c r="E2640" s="12">
        <v>5701</v>
      </c>
      <c r="F2640" s="1" t="s">
        <v>8508</v>
      </c>
      <c r="G2640" s="12">
        <v>57</v>
      </c>
      <c r="H2640" s="1" t="s">
        <v>467</v>
      </c>
      <c r="I2640" s="1" t="s">
        <v>2</v>
      </c>
      <c r="J2640" s="1" t="s">
        <v>1</v>
      </c>
      <c r="K2640" s="1" t="s">
        <v>0</v>
      </c>
      <c r="L2640" s="1">
        <v>39196</v>
      </c>
      <c r="M2640" s="1">
        <v>458</v>
      </c>
      <c r="N2640" s="1">
        <v>0</v>
      </c>
      <c r="O2640" s="1">
        <v>0</v>
      </c>
    </row>
    <row r="2641" spans="1:15">
      <c r="A2641" s="12">
        <v>29362931</v>
      </c>
      <c r="B2641" s="1" t="s">
        <v>8507</v>
      </c>
      <c r="C2641" s="12">
        <v>293629</v>
      </c>
      <c r="D2641" s="1" t="s">
        <v>1697</v>
      </c>
      <c r="E2641" s="12">
        <v>2936</v>
      </c>
      <c r="F2641" s="1" t="s">
        <v>696</v>
      </c>
      <c r="G2641" s="12">
        <v>29</v>
      </c>
      <c r="H2641" s="1" t="s">
        <v>13</v>
      </c>
      <c r="I2641" s="1" t="s">
        <v>12</v>
      </c>
      <c r="J2641" s="1" t="s">
        <v>11</v>
      </c>
      <c r="K2641" s="1" t="s">
        <v>0</v>
      </c>
      <c r="L2641" s="1">
        <v>39094</v>
      </c>
      <c r="M2641" s="1">
        <v>1445</v>
      </c>
      <c r="N2641" s="1">
        <v>15694</v>
      </c>
      <c r="O2641" s="1">
        <v>0</v>
      </c>
    </row>
    <row r="2642" spans="1:15">
      <c r="A2642" s="12">
        <v>85399090</v>
      </c>
      <c r="B2642" s="1" t="s">
        <v>8506</v>
      </c>
      <c r="C2642" s="12">
        <v>853990</v>
      </c>
      <c r="D2642" s="1" t="s">
        <v>2954</v>
      </c>
      <c r="E2642" s="12">
        <v>8539</v>
      </c>
      <c r="F2642" s="1" t="s">
        <v>1079</v>
      </c>
      <c r="G2642" s="12">
        <v>85</v>
      </c>
      <c r="H2642" s="1" t="s">
        <v>102</v>
      </c>
      <c r="I2642" s="1" t="s">
        <v>27</v>
      </c>
      <c r="J2642" s="1" t="s">
        <v>26</v>
      </c>
      <c r="K2642" s="1" t="s">
        <v>0</v>
      </c>
      <c r="L2642" s="1">
        <v>39011</v>
      </c>
      <c r="M2642" s="1">
        <v>236</v>
      </c>
      <c r="N2642" s="1">
        <v>326274</v>
      </c>
      <c r="O2642" s="1">
        <v>280</v>
      </c>
    </row>
    <row r="2643" spans="1:15">
      <c r="A2643" s="13" t="s">
        <v>8505</v>
      </c>
      <c r="B2643" s="1" t="s">
        <v>8503</v>
      </c>
      <c r="C2643" s="13" t="s">
        <v>8504</v>
      </c>
      <c r="D2643" s="1" t="s">
        <v>8503</v>
      </c>
      <c r="E2643" s="13" t="s">
        <v>8502</v>
      </c>
      <c r="F2643" s="1" t="s">
        <v>8501</v>
      </c>
      <c r="G2643" s="13" t="s">
        <v>4162</v>
      </c>
      <c r="H2643" s="1" t="s">
        <v>4161</v>
      </c>
      <c r="I2643" s="1" t="s">
        <v>204</v>
      </c>
      <c r="J2643" s="1" t="s">
        <v>203</v>
      </c>
      <c r="K2643" s="1" t="s">
        <v>0</v>
      </c>
      <c r="L2643" s="1">
        <v>38939</v>
      </c>
      <c r="M2643" s="1">
        <v>2241</v>
      </c>
      <c r="N2643" s="1">
        <v>0</v>
      </c>
      <c r="O2643" s="1">
        <v>0</v>
      </c>
    </row>
    <row r="2644" spans="1:15">
      <c r="A2644" s="12">
        <v>34023920</v>
      </c>
      <c r="B2644" s="1" t="s">
        <v>8500</v>
      </c>
      <c r="C2644" s="12">
        <v>340239</v>
      </c>
      <c r="D2644" s="1" t="s">
        <v>521</v>
      </c>
      <c r="E2644" s="12">
        <v>3402</v>
      </c>
      <c r="F2644" s="1" t="s">
        <v>520</v>
      </c>
      <c r="G2644" s="12">
        <v>34</v>
      </c>
      <c r="H2644" s="1" t="s">
        <v>519</v>
      </c>
      <c r="I2644" s="1" t="s">
        <v>12</v>
      </c>
      <c r="J2644" s="1" t="s">
        <v>11</v>
      </c>
      <c r="K2644" s="1" t="s">
        <v>0</v>
      </c>
      <c r="L2644" s="1">
        <v>38896</v>
      </c>
      <c r="M2644" s="1">
        <v>4800</v>
      </c>
      <c r="N2644" s="1">
        <v>41202</v>
      </c>
      <c r="O2644" s="1">
        <v>9072</v>
      </c>
    </row>
    <row r="2645" spans="1:15">
      <c r="A2645" s="12">
        <v>84669350</v>
      </c>
      <c r="B2645" s="1" t="s">
        <v>8499</v>
      </c>
      <c r="C2645" s="12">
        <v>846693</v>
      </c>
      <c r="D2645" s="1" t="s">
        <v>2026</v>
      </c>
      <c r="E2645" s="12">
        <v>8466</v>
      </c>
      <c r="F2645" s="1" t="s">
        <v>2025</v>
      </c>
      <c r="G2645" s="12">
        <v>84</v>
      </c>
      <c r="H2645" s="1" t="s">
        <v>28</v>
      </c>
      <c r="I2645" s="1" t="s">
        <v>27</v>
      </c>
      <c r="J2645" s="1" t="s">
        <v>26</v>
      </c>
      <c r="K2645" s="1" t="s">
        <v>0</v>
      </c>
      <c r="L2645" s="1">
        <v>38803</v>
      </c>
      <c r="M2645" s="1">
        <v>115</v>
      </c>
      <c r="N2645" s="1">
        <v>272509</v>
      </c>
      <c r="O2645" s="1">
        <v>1586</v>
      </c>
    </row>
    <row r="2646" spans="1:15">
      <c r="A2646" s="12">
        <v>60041031</v>
      </c>
      <c r="B2646" s="1" t="s">
        <v>8498</v>
      </c>
      <c r="C2646" s="12">
        <v>600410</v>
      </c>
      <c r="D2646" s="1" t="s">
        <v>4698</v>
      </c>
      <c r="E2646" s="12">
        <v>6004</v>
      </c>
      <c r="F2646" s="1" t="s">
        <v>4697</v>
      </c>
      <c r="G2646" s="12">
        <v>60</v>
      </c>
      <c r="H2646" s="1" t="s">
        <v>161</v>
      </c>
      <c r="I2646" s="1" t="s">
        <v>2</v>
      </c>
      <c r="J2646" s="1" t="s">
        <v>1</v>
      </c>
      <c r="K2646" s="1" t="s">
        <v>0</v>
      </c>
      <c r="L2646" s="1">
        <v>38651</v>
      </c>
      <c r="M2646" s="1">
        <v>1593</v>
      </c>
      <c r="N2646" s="1">
        <v>0</v>
      </c>
      <c r="O2646" s="1">
        <v>0</v>
      </c>
    </row>
    <row r="2647" spans="1:15">
      <c r="A2647" s="12">
        <v>48109290</v>
      </c>
      <c r="B2647" s="1" t="s">
        <v>8497</v>
      </c>
      <c r="C2647" s="12">
        <v>481092</v>
      </c>
      <c r="D2647" s="1" t="s">
        <v>3353</v>
      </c>
      <c r="E2647" s="12">
        <v>4810</v>
      </c>
      <c r="F2647" s="1" t="s">
        <v>20</v>
      </c>
      <c r="G2647" s="12">
        <v>48</v>
      </c>
      <c r="H2647" s="1" t="s">
        <v>19</v>
      </c>
      <c r="I2647" s="1" t="s">
        <v>18</v>
      </c>
      <c r="J2647" s="1" t="s">
        <v>17</v>
      </c>
      <c r="K2647" s="1" t="s">
        <v>0</v>
      </c>
      <c r="L2647" s="1">
        <v>38586</v>
      </c>
      <c r="M2647" s="1">
        <v>52593</v>
      </c>
      <c r="N2647" s="1">
        <v>167687</v>
      </c>
      <c r="O2647" s="1">
        <v>216242</v>
      </c>
    </row>
    <row r="2648" spans="1:15">
      <c r="A2648" s="12">
        <v>61029000</v>
      </c>
      <c r="B2648" s="1" t="s">
        <v>8496</v>
      </c>
      <c r="C2648" s="12">
        <v>610290</v>
      </c>
      <c r="D2648" s="1" t="s">
        <v>8495</v>
      </c>
      <c r="E2648" s="12">
        <v>6102</v>
      </c>
      <c r="F2648" s="1" t="s">
        <v>7728</v>
      </c>
      <c r="G2648" s="12">
        <v>61</v>
      </c>
      <c r="H2648" s="1" t="s">
        <v>234</v>
      </c>
      <c r="I2648" s="1" t="s">
        <v>2</v>
      </c>
      <c r="J2648" s="1" t="s">
        <v>1</v>
      </c>
      <c r="K2648" s="1" t="s">
        <v>0</v>
      </c>
      <c r="L2648" s="1">
        <v>38490</v>
      </c>
      <c r="M2648" s="1">
        <v>272</v>
      </c>
      <c r="N2648" s="1">
        <v>2102</v>
      </c>
      <c r="O2648" s="1">
        <v>99</v>
      </c>
    </row>
    <row r="2649" spans="1:15">
      <c r="A2649" s="12">
        <v>72169900</v>
      </c>
      <c r="B2649" s="1" t="s">
        <v>8494</v>
      </c>
      <c r="C2649" s="12">
        <v>721699</v>
      </c>
      <c r="D2649" s="1" t="s">
        <v>8493</v>
      </c>
      <c r="E2649" s="12">
        <v>7216</v>
      </c>
      <c r="F2649" s="1" t="s">
        <v>951</v>
      </c>
      <c r="G2649" s="12">
        <v>72</v>
      </c>
      <c r="H2649" s="1" t="s">
        <v>436</v>
      </c>
      <c r="I2649" s="1" t="s">
        <v>107</v>
      </c>
      <c r="J2649" s="1" t="s">
        <v>106</v>
      </c>
      <c r="K2649" s="1" t="s">
        <v>0</v>
      </c>
      <c r="L2649" s="1">
        <v>38463</v>
      </c>
      <c r="M2649" s="1">
        <v>3065</v>
      </c>
      <c r="N2649" s="1">
        <v>228101</v>
      </c>
      <c r="O2649" s="1">
        <v>162</v>
      </c>
    </row>
    <row r="2650" spans="1:15">
      <c r="A2650" s="12">
        <v>85395200</v>
      </c>
      <c r="B2650" s="1" t="s">
        <v>8492</v>
      </c>
      <c r="C2650" s="12">
        <v>853952</v>
      </c>
      <c r="D2650" s="1" t="s">
        <v>8491</v>
      </c>
      <c r="E2650" s="12">
        <v>8539</v>
      </c>
      <c r="F2650" s="1" t="s">
        <v>1079</v>
      </c>
      <c r="G2650" s="12">
        <v>85</v>
      </c>
      <c r="H2650" s="1" t="s">
        <v>102</v>
      </c>
      <c r="I2650" s="1" t="s">
        <v>27</v>
      </c>
      <c r="J2650" s="1" t="s">
        <v>26</v>
      </c>
      <c r="K2650" s="1" t="s">
        <v>0</v>
      </c>
      <c r="L2650" s="1">
        <v>38376</v>
      </c>
      <c r="M2650" s="1">
        <v>253</v>
      </c>
      <c r="N2650" s="1">
        <v>536659</v>
      </c>
      <c r="O2650" s="1">
        <v>2702</v>
      </c>
    </row>
    <row r="2651" spans="1:15">
      <c r="A2651" s="12">
        <v>13023220</v>
      </c>
      <c r="B2651" s="1" t="s">
        <v>8490</v>
      </c>
      <c r="C2651" s="12">
        <v>130232</v>
      </c>
      <c r="D2651" s="1" t="s">
        <v>4146</v>
      </c>
      <c r="E2651" s="12">
        <v>1302</v>
      </c>
      <c r="F2651" s="1" t="s">
        <v>61</v>
      </c>
      <c r="G2651" s="12">
        <v>13</v>
      </c>
      <c r="H2651" s="1" t="s">
        <v>60</v>
      </c>
      <c r="I2651" s="1" t="s">
        <v>59</v>
      </c>
      <c r="J2651" s="1" t="s">
        <v>58</v>
      </c>
      <c r="K2651" s="1" t="s">
        <v>0</v>
      </c>
      <c r="L2651" s="1">
        <v>38368</v>
      </c>
      <c r="M2651" s="1">
        <v>4608</v>
      </c>
      <c r="N2651" s="1">
        <v>3354879</v>
      </c>
      <c r="O2651" s="1">
        <v>347366</v>
      </c>
    </row>
    <row r="2652" spans="1:15">
      <c r="A2652" s="12">
        <v>84671900</v>
      </c>
      <c r="B2652" s="1" t="s">
        <v>8489</v>
      </c>
      <c r="C2652" s="12">
        <v>846719</v>
      </c>
      <c r="D2652" s="1" t="s">
        <v>8489</v>
      </c>
      <c r="E2652" s="12">
        <v>8467</v>
      </c>
      <c r="F2652" s="1" t="s">
        <v>500</v>
      </c>
      <c r="G2652" s="12">
        <v>84</v>
      </c>
      <c r="H2652" s="1" t="s">
        <v>28</v>
      </c>
      <c r="I2652" s="1" t="s">
        <v>27</v>
      </c>
      <c r="J2652" s="1" t="s">
        <v>26</v>
      </c>
      <c r="K2652" s="1" t="s">
        <v>0</v>
      </c>
      <c r="L2652" s="1">
        <v>38345</v>
      </c>
      <c r="M2652" s="1">
        <v>208</v>
      </c>
      <c r="N2652" s="1">
        <v>870622</v>
      </c>
      <c r="O2652" s="1">
        <v>3115</v>
      </c>
    </row>
    <row r="2653" spans="1:15">
      <c r="A2653" s="12">
        <v>87039000</v>
      </c>
      <c r="B2653" s="1" t="s">
        <v>8488</v>
      </c>
      <c r="C2653" s="12">
        <v>870390</v>
      </c>
      <c r="D2653" s="1" t="s">
        <v>8487</v>
      </c>
      <c r="E2653" s="12">
        <v>8703</v>
      </c>
      <c r="F2653" s="1" t="s">
        <v>2927</v>
      </c>
      <c r="G2653" s="12">
        <v>87</v>
      </c>
      <c r="H2653" s="1" t="s">
        <v>633</v>
      </c>
      <c r="I2653" s="1" t="s">
        <v>272</v>
      </c>
      <c r="J2653" s="1" t="s">
        <v>271</v>
      </c>
      <c r="K2653" s="1" t="s">
        <v>0</v>
      </c>
      <c r="L2653" s="1">
        <v>38272</v>
      </c>
      <c r="M2653" s="1">
        <v>14033</v>
      </c>
      <c r="N2653" s="1">
        <v>0</v>
      </c>
      <c r="O2653" s="1">
        <v>0</v>
      </c>
    </row>
    <row r="2654" spans="1:15">
      <c r="A2654" s="12">
        <v>29221500</v>
      </c>
      <c r="B2654" s="1" t="s">
        <v>8486</v>
      </c>
      <c r="C2654" s="12">
        <v>292215</v>
      </c>
      <c r="D2654" s="1" t="s">
        <v>8486</v>
      </c>
      <c r="E2654" s="12">
        <v>2922</v>
      </c>
      <c r="F2654" s="1" t="s">
        <v>294</v>
      </c>
      <c r="G2654" s="12">
        <v>29</v>
      </c>
      <c r="H2654" s="1" t="s">
        <v>13</v>
      </c>
      <c r="I2654" s="1" t="s">
        <v>12</v>
      </c>
      <c r="J2654" s="1" t="s">
        <v>11</v>
      </c>
      <c r="K2654" s="1" t="s">
        <v>0</v>
      </c>
      <c r="L2654" s="1">
        <v>38200</v>
      </c>
      <c r="M2654" s="1">
        <v>19100</v>
      </c>
      <c r="N2654" s="1">
        <v>59222</v>
      </c>
      <c r="O2654" s="1">
        <v>952</v>
      </c>
    </row>
    <row r="2655" spans="1:15">
      <c r="A2655" s="12">
        <v>89031900</v>
      </c>
      <c r="B2655" s="1" t="s">
        <v>8485</v>
      </c>
      <c r="C2655" s="12">
        <v>890319</v>
      </c>
      <c r="D2655" s="1" t="s">
        <v>8484</v>
      </c>
      <c r="E2655" s="12">
        <v>8903</v>
      </c>
      <c r="F2655" s="1" t="s">
        <v>1976</v>
      </c>
      <c r="G2655" s="12">
        <v>89</v>
      </c>
      <c r="H2655" s="1" t="s">
        <v>1975</v>
      </c>
      <c r="I2655" s="1" t="s">
        <v>272</v>
      </c>
      <c r="J2655" s="1" t="s">
        <v>271</v>
      </c>
      <c r="K2655" s="1" t="s">
        <v>0</v>
      </c>
      <c r="L2655" s="1">
        <v>38173</v>
      </c>
      <c r="M2655" s="1">
        <v>678</v>
      </c>
      <c r="N2655" s="1">
        <v>157188</v>
      </c>
      <c r="O2655" s="1">
        <v>1000</v>
      </c>
    </row>
    <row r="2656" spans="1:15">
      <c r="A2656" s="12">
        <v>20051000</v>
      </c>
      <c r="B2656" s="1" t="s">
        <v>8483</v>
      </c>
      <c r="C2656" s="12">
        <v>200510</v>
      </c>
      <c r="D2656" s="1" t="s">
        <v>8482</v>
      </c>
      <c r="E2656" s="12">
        <v>2005</v>
      </c>
      <c r="F2656" s="1" t="s">
        <v>5443</v>
      </c>
      <c r="G2656" s="12">
        <v>20</v>
      </c>
      <c r="H2656" s="1" t="s">
        <v>3274</v>
      </c>
      <c r="I2656" s="1" t="s">
        <v>751</v>
      </c>
      <c r="J2656" s="1" t="s">
        <v>750</v>
      </c>
      <c r="K2656" s="1" t="s">
        <v>0</v>
      </c>
      <c r="L2656" s="1">
        <v>38102</v>
      </c>
      <c r="M2656" s="1">
        <v>2716</v>
      </c>
      <c r="N2656" s="1">
        <v>0</v>
      </c>
      <c r="O2656" s="1">
        <v>0</v>
      </c>
    </row>
    <row r="2657" spans="1:15">
      <c r="A2657" s="12">
        <v>85352900</v>
      </c>
      <c r="B2657" s="1" t="s">
        <v>8481</v>
      </c>
      <c r="C2657" s="12">
        <v>853529</v>
      </c>
      <c r="D2657" s="1" t="s">
        <v>8480</v>
      </c>
      <c r="E2657" s="12">
        <v>8535</v>
      </c>
      <c r="F2657" s="1" t="s">
        <v>1566</v>
      </c>
      <c r="G2657" s="12">
        <v>85</v>
      </c>
      <c r="H2657" s="1" t="s">
        <v>102</v>
      </c>
      <c r="I2657" s="1" t="s">
        <v>27</v>
      </c>
      <c r="J2657" s="1" t="s">
        <v>26</v>
      </c>
      <c r="K2657" s="1" t="s">
        <v>0</v>
      </c>
      <c r="L2657" s="1">
        <v>38086</v>
      </c>
      <c r="M2657" s="1">
        <v>703</v>
      </c>
      <c r="N2657" s="1">
        <v>5165</v>
      </c>
      <c r="O2657" s="1">
        <v>91</v>
      </c>
    </row>
    <row r="2658" spans="1:15">
      <c r="A2658" s="12">
        <v>29336999</v>
      </c>
      <c r="B2658" s="1" t="s">
        <v>8479</v>
      </c>
      <c r="C2658" s="12">
        <v>293369</v>
      </c>
      <c r="D2658" s="1" t="s">
        <v>139</v>
      </c>
      <c r="E2658" s="12">
        <v>2933</v>
      </c>
      <c r="F2658" s="1" t="s">
        <v>67</v>
      </c>
      <c r="G2658" s="12">
        <v>29</v>
      </c>
      <c r="H2658" s="1" t="s">
        <v>13</v>
      </c>
      <c r="I2658" s="1" t="s">
        <v>12</v>
      </c>
      <c r="J2658" s="1" t="s">
        <v>11</v>
      </c>
      <c r="K2658" s="1" t="s">
        <v>0</v>
      </c>
      <c r="L2658" s="1">
        <v>38052</v>
      </c>
      <c r="M2658" s="1">
        <v>3000</v>
      </c>
      <c r="N2658" s="1">
        <v>256555</v>
      </c>
      <c r="O2658" s="1">
        <v>23884</v>
      </c>
    </row>
    <row r="2659" spans="1:15">
      <c r="A2659" s="12">
        <v>94029020</v>
      </c>
      <c r="B2659" s="1" t="s">
        <v>8478</v>
      </c>
      <c r="C2659" s="12">
        <v>940290</v>
      </c>
      <c r="D2659" s="1" t="s">
        <v>3289</v>
      </c>
      <c r="E2659" s="12">
        <v>9402</v>
      </c>
      <c r="F2659" s="1" t="s">
        <v>3288</v>
      </c>
      <c r="G2659" s="12">
        <v>94</v>
      </c>
      <c r="H2659" s="1" t="s">
        <v>259</v>
      </c>
      <c r="I2659" s="1" t="s">
        <v>127</v>
      </c>
      <c r="J2659" s="1" t="s">
        <v>126</v>
      </c>
      <c r="K2659" s="1" t="s">
        <v>0</v>
      </c>
      <c r="L2659" s="1">
        <v>37951</v>
      </c>
      <c r="M2659" s="1">
        <v>1245</v>
      </c>
      <c r="N2659" s="1">
        <v>3111188</v>
      </c>
      <c r="O2659" s="1">
        <v>228331</v>
      </c>
    </row>
    <row r="2660" spans="1:15">
      <c r="A2660" s="12">
        <v>53092900</v>
      </c>
      <c r="B2660" s="1" t="s">
        <v>8477</v>
      </c>
      <c r="C2660" s="12">
        <v>530929</v>
      </c>
      <c r="D2660" s="1" t="s">
        <v>8476</v>
      </c>
      <c r="E2660" s="12">
        <v>5309</v>
      </c>
      <c r="F2660" s="1" t="s">
        <v>7860</v>
      </c>
      <c r="G2660" s="12">
        <v>53</v>
      </c>
      <c r="H2660" s="1" t="s">
        <v>3</v>
      </c>
      <c r="I2660" s="1" t="s">
        <v>2</v>
      </c>
      <c r="J2660" s="1" t="s">
        <v>1</v>
      </c>
      <c r="K2660" s="1" t="s">
        <v>0</v>
      </c>
      <c r="L2660" s="1">
        <v>37822</v>
      </c>
      <c r="M2660" s="1">
        <v>1263</v>
      </c>
      <c r="N2660" s="1">
        <v>36508</v>
      </c>
      <c r="O2660" s="1">
        <v>1365</v>
      </c>
    </row>
    <row r="2661" spans="1:15">
      <c r="A2661" s="12">
        <v>70071900</v>
      </c>
      <c r="B2661" s="1" t="s">
        <v>8475</v>
      </c>
      <c r="C2661" s="12">
        <v>700719</v>
      </c>
      <c r="D2661" s="1" t="s">
        <v>8475</v>
      </c>
      <c r="E2661" s="12">
        <v>7007</v>
      </c>
      <c r="F2661" s="1" t="s">
        <v>8013</v>
      </c>
      <c r="G2661" s="12">
        <v>70</v>
      </c>
      <c r="H2661" s="1" t="s">
        <v>83</v>
      </c>
      <c r="I2661" s="1" t="s">
        <v>7</v>
      </c>
      <c r="J2661" s="1" t="s">
        <v>6</v>
      </c>
      <c r="K2661" s="1" t="s">
        <v>0</v>
      </c>
      <c r="L2661" s="1">
        <v>37705</v>
      </c>
      <c r="M2661" s="1">
        <v>4388</v>
      </c>
      <c r="N2661" s="1">
        <v>818235</v>
      </c>
      <c r="O2661" s="1">
        <v>88086</v>
      </c>
    </row>
    <row r="2662" spans="1:15">
      <c r="A2662" s="12">
        <v>62141000</v>
      </c>
      <c r="B2662" s="1" t="s">
        <v>8474</v>
      </c>
      <c r="C2662" s="12">
        <v>621410</v>
      </c>
      <c r="D2662" s="1" t="s">
        <v>8473</v>
      </c>
      <c r="E2662" s="12">
        <v>6214</v>
      </c>
      <c r="F2662" s="1" t="s">
        <v>4245</v>
      </c>
      <c r="G2662" s="12">
        <v>62</v>
      </c>
      <c r="H2662" s="1" t="s">
        <v>248</v>
      </c>
      <c r="I2662" s="1" t="s">
        <v>2</v>
      </c>
      <c r="J2662" s="1" t="s">
        <v>1</v>
      </c>
      <c r="K2662" s="1" t="s">
        <v>0</v>
      </c>
      <c r="L2662" s="1">
        <v>37550</v>
      </c>
      <c r="M2662" s="1">
        <v>158</v>
      </c>
      <c r="N2662" s="1">
        <v>787</v>
      </c>
      <c r="O2662" s="1">
        <v>2</v>
      </c>
    </row>
    <row r="2663" spans="1:15">
      <c r="A2663" s="12">
        <v>44201900</v>
      </c>
      <c r="B2663" s="1" t="s">
        <v>8472</v>
      </c>
      <c r="C2663" s="12">
        <v>442019</v>
      </c>
      <c r="D2663" s="1" t="s">
        <v>8471</v>
      </c>
      <c r="E2663" s="12">
        <v>4420</v>
      </c>
      <c r="F2663" s="1" t="s">
        <v>5478</v>
      </c>
      <c r="G2663" s="12">
        <v>44</v>
      </c>
      <c r="H2663" s="1" t="s">
        <v>2121</v>
      </c>
      <c r="I2663" s="1" t="s">
        <v>1129</v>
      </c>
      <c r="J2663" s="1" t="s">
        <v>1128</v>
      </c>
      <c r="K2663" s="1" t="s">
        <v>0</v>
      </c>
      <c r="L2663" s="1">
        <v>37289</v>
      </c>
      <c r="M2663" s="1">
        <v>3348</v>
      </c>
      <c r="N2663" s="1">
        <v>437</v>
      </c>
      <c r="O2663" s="1">
        <v>46</v>
      </c>
    </row>
    <row r="2664" spans="1:15">
      <c r="A2664" s="12">
        <v>40170000</v>
      </c>
      <c r="B2664" s="1" t="s">
        <v>8469</v>
      </c>
      <c r="C2664" s="12">
        <v>401700</v>
      </c>
      <c r="D2664" s="1" t="s">
        <v>8470</v>
      </c>
      <c r="E2664" s="12">
        <v>4017</v>
      </c>
      <c r="F2664" s="1" t="s">
        <v>8469</v>
      </c>
      <c r="G2664" s="12">
        <v>40</v>
      </c>
      <c r="H2664" s="1" t="s">
        <v>422</v>
      </c>
      <c r="I2664" s="1" t="s">
        <v>37</v>
      </c>
      <c r="J2664" s="1" t="s">
        <v>36</v>
      </c>
      <c r="K2664" s="1" t="s">
        <v>0</v>
      </c>
      <c r="L2664" s="1">
        <v>37249</v>
      </c>
      <c r="M2664" s="1">
        <v>19144</v>
      </c>
      <c r="N2664" s="1">
        <v>260608</v>
      </c>
      <c r="O2664" s="1">
        <v>8377</v>
      </c>
    </row>
    <row r="2665" spans="1:15">
      <c r="A2665" s="12">
        <v>58019000</v>
      </c>
      <c r="B2665" s="1" t="s">
        <v>8468</v>
      </c>
      <c r="C2665" s="12">
        <v>580190</v>
      </c>
      <c r="D2665" s="1" t="s">
        <v>8467</v>
      </c>
      <c r="E2665" s="12">
        <v>5801</v>
      </c>
      <c r="F2665" s="1" t="s">
        <v>5203</v>
      </c>
      <c r="G2665" s="12">
        <v>58</v>
      </c>
      <c r="H2665" s="1" t="s">
        <v>481</v>
      </c>
      <c r="I2665" s="1" t="s">
        <v>2</v>
      </c>
      <c r="J2665" s="1" t="s">
        <v>1</v>
      </c>
      <c r="K2665" s="1" t="s">
        <v>0</v>
      </c>
      <c r="L2665" s="1">
        <v>37174</v>
      </c>
      <c r="M2665" s="1">
        <v>7086</v>
      </c>
      <c r="N2665" s="1">
        <v>576</v>
      </c>
      <c r="O2665" s="1">
        <v>44</v>
      </c>
    </row>
    <row r="2666" spans="1:15">
      <c r="A2666" s="12">
        <v>73102990</v>
      </c>
      <c r="B2666" s="1" t="s">
        <v>8466</v>
      </c>
      <c r="C2666" s="12">
        <v>731029</v>
      </c>
      <c r="D2666" s="1" t="s">
        <v>1992</v>
      </c>
      <c r="E2666" s="12">
        <v>7310</v>
      </c>
      <c r="F2666" s="1" t="s">
        <v>1991</v>
      </c>
      <c r="G2666" s="12">
        <v>73</v>
      </c>
      <c r="H2666" s="1" t="s">
        <v>108</v>
      </c>
      <c r="I2666" s="1" t="s">
        <v>107</v>
      </c>
      <c r="J2666" s="1" t="s">
        <v>106</v>
      </c>
      <c r="K2666" s="1" t="s">
        <v>0</v>
      </c>
      <c r="L2666" s="1">
        <v>37153</v>
      </c>
      <c r="M2666" s="1">
        <v>1227</v>
      </c>
      <c r="N2666" s="1">
        <v>235787</v>
      </c>
      <c r="O2666" s="1">
        <v>4796</v>
      </c>
    </row>
    <row r="2667" spans="1:15">
      <c r="A2667" s="12">
        <v>72201210</v>
      </c>
      <c r="B2667" s="1" t="s">
        <v>8465</v>
      </c>
      <c r="C2667" s="12">
        <v>722012</v>
      </c>
      <c r="D2667" s="1" t="s">
        <v>1538</v>
      </c>
      <c r="E2667" s="12">
        <v>7220</v>
      </c>
      <c r="F2667" s="1" t="s">
        <v>1537</v>
      </c>
      <c r="G2667" s="12">
        <v>72</v>
      </c>
      <c r="H2667" s="1" t="s">
        <v>436</v>
      </c>
      <c r="I2667" s="1" t="s">
        <v>107</v>
      </c>
      <c r="J2667" s="1" t="s">
        <v>106</v>
      </c>
      <c r="K2667" s="1" t="s">
        <v>0</v>
      </c>
      <c r="L2667" s="1">
        <v>37098</v>
      </c>
      <c r="M2667" s="1">
        <v>808</v>
      </c>
      <c r="N2667" s="1">
        <v>447067</v>
      </c>
      <c r="O2667" s="1">
        <v>64033</v>
      </c>
    </row>
    <row r="2668" spans="1:15">
      <c r="A2668" s="12">
        <v>84391010</v>
      </c>
      <c r="B2668" s="1" t="s">
        <v>8464</v>
      </c>
      <c r="C2668" s="12">
        <v>843910</v>
      </c>
      <c r="D2668" s="1" t="s">
        <v>3119</v>
      </c>
      <c r="E2668" s="12">
        <v>8439</v>
      </c>
      <c r="F2668" s="1" t="s">
        <v>3118</v>
      </c>
      <c r="G2668" s="12">
        <v>84</v>
      </c>
      <c r="H2668" s="1" t="s">
        <v>28</v>
      </c>
      <c r="I2668" s="1" t="s">
        <v>27</v>
      </c>
      <c r="J2668" s="1" t="s">
        <v>26</v>
      </c>
      <c r="K2668" s="1" t="s">
        <v>0</v>
      </c>
      <c r="L2668" s="1">
        <v>37010</v>
      </c>
      <c r="M2668" s="1">
        <v>168</v>
      </c>
      <c r="N2668" s="1">
        <v>6800</v>
      </c>
      <c r="O2668" s="1">
        <v>3</v>
      </c>
    </row>
    <row r="2669" spans="1:15">
      <c r="A2669" s="12">
        <v>68010000</v>
      </c>
      <c r="B2669" s="1" t="s">
        <v>8462</v>
      </c>
      <c r="C2669" s="12">
        <v>680100</v>
      </c>
      <c r="D2669" s="1" t="s">
        <v>8463</v>
      </c>
      <c r="E2669" s="12">
        <v>6801</v>
      </c>
      <c r="F2669" s="1" t="s">
        <v>8462</v>
      </c>
      <c r="G2669" s="12">
        <v>68</v>
      </c>
      <c r="H2669" s="1" t="s">
        <v>8</v>
      </c>
      <c r="I2669" s="1" t="s">
        <v>7</v>
      </c>
      <c r="J2669" s="1" t="s">
        <v>6</v>
      </c>
      <c r="K2669" s="1" t="s">
        <v>0</v>
      </c>
      <c r="L2669" s="1">
        <v>36906</v>
      </c>
      <c r="M2669" s="1">
        <v>114833</v>
      </c>
      <c r="N2669" s="1">
        <v>0</v>
      </c>
      <c r="O2669" s="1">
        <v>0</v>
      </c>
    </row>
    <row r="2670" spans="1:15">
      <c r="A2670" s="12">
        <v>52093900</v>
      </c>
      <c r="B2670" s="1" t="s">
        <v>8461</v>
      </c>
      <c r="C2670" s="12">
        <v>520939</v>
      </c>
      <c r="D2670" s="1" t="s">
        <v>8460</v>
      </c>
      <c r="E2670" s="12">
        <v>5209</v>
      </c>
      <c r="F2670" s="1" t="s">
        <v>552</v>
      </c>
      <c r="G2670" s="12">
        <v>52</v>
      </c>
      <c r="H2670" s="1" t="s">
        <v>76</v>
      </c>
      <c r="I2670" s="1" t="s">
        <v>2</v>
      </c>
      <c r="J2670" s="1" t="s">
        <v>1</v>
      </c>
      <c r="K2670" s="1" t="s">
        <v>0</v>
      </c>
      <c r="L2670" s="1">
        <v>36898</v>
      </c>
      <c r="M2670" s="1">
        <v>2857</v>
      </c>
      <c r="N2670" s="1">
        <v>281499</v>
      </c>
      <c r="O2670" s="1">
        <v>14596</v>
      </c>
    </row>
    <row r="2671" spans="1:15">
      <c r="A2671" s="12">
        <v>38249977</v>
      </c>
      <c r="B2671" s="1" t="s">
        <v>8459</v>
      </c>
      <c r="C2671" s="12">
        <v>382499</v>
      </c>
      <c r="D2671" s="1" t="s">
        <v>822</v>
      </c>
      <c r="E2671" s="12">
        <v>3824</v>
      </c>
      <c r="F2671" s="1" t="s">
        <v>821</v>
      </c>
      <c r="G2671" s="12">
        <v>38</v>
      </c>
      <c r="H2671" s="1" t="s">
        <v>244</v>
      </c>
      <c r="I2671" s="1" t="s">
        <v>12</v>
      </c>
      <c r="J2671" s="1" t="s">
        <v>11</v>
      </c>
      <c r="K2671" s="1" t="s">
        <v>0</v>
      </c>
      <c r="L2671" s="1">
        <v>36831</v>
      </c>
      <c r="M2671" s="1">
        <v>14124</v>
      </c>
      <c r="N2671" s="1">
        <v>48326</v>
      </c>
      <c r="O2671" s="1">
        <v>15043</v>
      </c>
    </row>
    <row r="2672" spans="1:15">
      <c r="A2672" s="12">
        <v>72149990</v>
      </c>
      <c r="B2672" s="1" t="s">
        <v>8458</v>
      </c>
      <c r="C2672" s="12">
        <v>721499</v>
      </c>
      <c r="D2672" s="1" t="s">
        <v>8457</v>
      </c>
      <c r="E2672" s="12">
        <v>7214</v>
      </c>
      <c r="F2672" s="1" t="s">
        <v>2237</v>
      </c>
      <c r="G2672" s="12">
        <v>72</v>
      </c>
      <c r="H2672" s="1" t="s">
        <v>436</v>
      </c>
      <c r="I2672" s="1" t="s">
        <v>107</v>
      </c>
      <c r="J2672" s="1" t="s">
        <v>106</v>
      </c>
      <c r="K2672" s="1" t="s">
        <v>0</v>
      </c>
      <c r="L2672" s="1">
        <v>36825</v>
      </c>
      <c r="M2672" s="1">
        <v>1965</v>
      </c>
      <c r="N2672" s="1">
        <v>417660</v>
      </c>
      <c r="O2672" s="1">
        <v>320355</v>
      </c>
    </row>
    <row r="2673" spans="1:15">
      <c r="A2673" s="12">
        <v>85112090</v>
      </c>
      <c r="B2673" s="1" t="s">
        <v>8456</v>
      </c>
      <c r="C2673" s="12">
        <v>851120</v>
      </c>
      <c r="D2673" s="1" t="s">
        <v>8183</v>
      </c>
      <c r="E2673" s="12">
        <v>8511</v>
      </c>
      <c r="F2673" s="1" t="s">
        <v>4725</v>
      </c>
      <c r="G2673" s="12">
        <v>85</v>
      </c>
      <c r="H2673" s="1" t="s">
        <v>102</v>
      </c>
      <c r="I2673" s="1" t="s">
        <v>27</v>
      </c>
      <c r="J2673" s="1" t="s">
        <v>26</v>
      </c>
      <c r="K2673" s="1" t="s">
        <v>0</v>
      </c>
      <c r="L2673" s="1">
        <v>36816</v>
      </c>
      <c r="M2673" s="1">
        <v>1598</v>
      </c>
      <c r="N2673" s="1">
        <v>41140</v>
      </c>
      <c r="O2673" s="1">
        <v>170</v>
      </c>
    </row>
    <row r="2674" spans="1:15">
      <c r="A2674" s="12">
        <v>85061019</v>
      </c>
      <c r="B2674" s="1" t="s">
        <v>8455</v>
      </c>
      <c r="C2674" s="12">
        <v>850610</v>
      </c>
      <c r="D2674" s="1" t="s">
        <v>679</v>
      </c>
      <c r="E2674" s="12">
        <v>8506</v>
      </c>
      <c r="F2674" s="1" t="s">
        <v>678</v>
      </c>
      <c r="G2674" s="12">
        <v>85</v>
      </c>
      <c r="H2674" s="1" t="s">
        <v>102</v>
      </c>
      <c r="I2674" s="1" t="s">
        <v>27</v>
      </c>
      <c r="J2674" s="1" t="s">
        <v>26</v>
      </c>
      <c r="K2674" s="1" t="s">
        <v>0</v>
      </c>
      <c r="L2674" s="1">
        <v>36770</v>
      </c>
      <c r="M2674" s="1">
        <v>274</v>
      </c>
      <c r="N2674" s="1">
        <v>16801</v>
      </c>
      <c r="O2674" s="1">
        <v>128</v>
      </c>
    </row>
    <row r="2675" spans="1:15">
      <c r="A2675" s="12">
        <v>42023900</v>
      </c>
      <c r="B2675" s="1" t="s">
        <v>8454</v>
      </c>
      <c r="C2675" s="12">
        <v>420239</v>
      </c>
      <c r="D2675" s="1" t="s">
        <v>8453</v>
      </c>
      <c r="E2675" s="12">
        <v>4202</v>
      </c>
      <c r="F2675" s="1" t="s">
        <v>7971</v>
      </c>
      <c r="G2675" s="12">
        <v>42</v>
      </c>
      <c r="H2675" s="1" t="s">
        <v>6168</v>
      </c>
      <c r="I2675" s="1" t="s">
        <v>2609</v>
      </c>
      <c r="J2675" s="1" t="s">
        <v>2608</v>
      </c>
      <c r="K2675" s="1" t="s">
        <v>0</v>
      </c>
      <c r="L2675" s="1">
        <v>36738</v>
      </c>
      <c r="M2675" s="1">
        <v>632</v>
      </c>
      <c r="N2675" s="1">
        <v>23633</v>
      </c>
      <c r="O2675" s="1">
        <v>1896</v>
      </c>
    </row>
    <row r="2676" spans="1:15">
      <c r="A2676" s="12">
        <v>63049200</v>
      </c>
      <c r="B2676" s="1" t="s">
        <v>8452</v>
      </c>
      <c r="C2676" s="12">
        <v>630492</v>
      </c>
      <c r="D2676" s="1" t="s">
        <v>8452</v>
      </c>
      <c r="E2676" s="12">
        <v>6304</v>
      </c>
      <c r="F2676" s="1" t="s">
        <v>5331</v>
      </c>
      <c r="G2676" s="12">
        <v>63</v>
      </c>
      <c r="H2676" s="1" t="s">
        <v>445</v>
      </c>
      <c r="I2676" s="1" t="s">
        <v>2</v>
      </c>
      <c r="J2676" s="1" t="s">
        <v>1</v>
      </c>
      <c r="K2676" s="1" t="s">
        <v>0</v>
      </c>
      <c r="L2676" s="1">
        <v>36725</v>
      </c>
      <c r="M2676" s="1">
        <v>3572</v>
      </c>
      <c r="N2676" s="1">
        <v>9188</v>
      </c>
      <c r="O2676" s="1">
        <v>40</v>
      </c>
    </row>
    <row r="2677" spans="1:15">
      <c r="A2677" s="12">
        <v>23099020</v>
      </c>
      <c r="B2677" s="1" t="s">
        <v>8451</v>
      </c>
      <c r="C2677" s="12">
        <v>230990</v>
      </c>
      <c r="D2677" s="1" t="s">
        <v>8450</v>
      </c>
      <c r="E2677" s="12">
        <v>2309</v>
      </c>
      <c r="F2677" s="1" t="s">
        <v>8449</v>
      </c>
      <c r="G2677" s="12">
        <v>23</v>
      </c>
      <c r="H2677" s="1" t="s">
        <v>2749</v>
      </c>
      <c r="I2677" s="1" t="s">
        <v>751</v>
      </c>
      <c r="J2677" s="1" t="s">
        <v>750</v>
      </c>
      <c r="K2677" s="1" t="s">
        <v>0</v>
      </c>
      <c r="L2677" s="1">
        <v>36630</v>
      </c>
      <c r="M2677" s="1">
        <v>19800</v>
      </c>
      <c r="N2677" s="1">
        <v>0</v>
      </c>
      <c r="O2677" s="1">
        <v>0</v>
      </c>
    </row>
    <row r="2678" spans="1:15">
      <c r="A2678" s="12">
        <v>63080000</v>
      </c>
      <c r="B2678" s="1" t="s">
        <v>8447</v>
      </c>
      <c r="C2678" s="12">
        <v>630800</v>
      </c>
      <c r="D2678" s="1" t="s">
        <v>8448</v>
      </c>
      <c r="E2678" s="12">
        <v>6308</v>
      </c>
      <c r="F2678" s="1" t="s">
        <v>8447</v>
      </c>
      <c r="G2678" s="12">
        <v>63</v>
      </c>
      <c r="H2678" s="1" t="s">
        <v>445</v>
      </c>
      <c r="I2678" s="1" t="s">
        <v>2</v>
      </c>
      <c r="J2678" s="1" t="s">
        <v>1</v>
      </c>
      <c r="K2678" s="1" t="s">
        <v>0</v>
      </c>
      <c r="L2678" s="1">
        <v>36542</v>
      </c>
      <c r="M2678" s="1">
        <v>5650</v>
      </c>
      <c r="N2678" s="1">
        <v>536</v>
      </c>
      <c r="O2678" s="1">
        <v>6</v>
      </c>
    </row>
    <row r="2679" spans="1:15">
      <c r="A2679" s="12">
        <v>84201010</v>
      </c>
      <c r="B2679" s="1" t="s">
        <v>8446</v>
      </c>
      <c r="C2679" s="12">
        <v>842010</v>
      </c>
      <c r="D2679" s="1" t="s">
        <v>8445</v>
      </c>
      <c r="E2679" s="12">
        <v>8420</v>
      </c>
      <c r="F2679" s="1" t="s">
        <v>6883</v>
      </c>
      <c r="G2679" s="12">
        <v>84</v>
      </c>
      <c r="H2679" s="1" t="s">
        <v>28</v>
      </c>
      <c r="I2679" s="1" t="s">
        <v>27</v>
      </c>
      <c r="J2679" s="1" t="s">
        <v>26</v>
      </c>
      <c r="K2679" s="1" t="s">
        <v>0</v>
      </c>
      <c r="L2679" s="1">
        <v>36529</v>
      </c>
      <c r="M2679" s="1">
        <v>256</v>
      </c>
      <c r="N2679" s="1">
        <v>0</v>
      </c>
      <c r="O2679" s="1">
        <v>0</v>
      </c>
    </row>
    <row r="2680" spans="1:15">
      <c r="A2680" s="12">
        <v>84716052</v>
      </c>
      <c r="B2680" s="1" t="s">
        <v>8444</v>
      </c>
      <c r="C2680" s="12">
        <v>847160</v>
      </c>
      <c r="D2680" s="1" t="s">
        <v>1898</v>
      </c>
      <c r="E2680" s="12">
        <v>8471</v>
      </c>
      <c r="F2680" s="1" t="s">
        <v>1897</v>
      </c>
      <c r="G2680" s="12">
        <v>84</v>
      </c>
      <c r="H2680" s="1" t="s">
        <v>28</v>
      </c>
      <c r="I2680" s="1" t="s">
        <v>27</v>
      </c>
      <c r="J2680" s="1" t="s">
        <v>26</v>
      </c>
      <c r="K2680" s="1" t="s">
        <v>0</v>
      </c>
      <c r="L2680" s="1">
        <v>36492</v>
      </c>
      <c r="M2680" s="1">
        <v>166</v>
      </c>
      <c r="N2680" s="1">
        <v>312012</v>
      </c>
      <c r="O2680" s="1">
        <v>4771</v>
      </c>
    </row>
    <row r="2681" spans="1:15">
      <c r="A2681" s="12">
        <v>95030050</v>
      </c>
      <c r="B2681" s="1" t="s">
        <v>8443</v>
      </c>
      <c r="C2681" s="12">
        <v>950300</v>
      </c>
      <c r="D2681" s="1" t="s">
        <v>5097</v>
      </c>
      <c r="E2681" s="12">
        <v>9503</v>
      </c>
      <c r="F2681" s="1" t="s">
        <v>5096</v>
      </c>
      <c r="G2681" s="12">
        <v>95</v>
      </c>
      <c r="H2681" s="1" t="s">
        <v>940</v>
      </c>
      <c r="I2681" s="1" t="s">
        <v>127</v>
      </c>
      <c r="J2681" s="1" t="s">
        <v>126</v>
      </c>
      <c r="K2681" s="1" t="s">
        <v>0</v>
      </c>
      <c r="L2681" s="1">
        <v>36458</v>
      </c>
      <c r="M2681" s="1">
        <v>657</v>
      </c>
      <c r="N2681" s="1">
        <v>1619</v>
      </c>
      <c r="O2681" s="1">
        <v>136</v>
      </c>
    </row>
    <row r="2682" spans="1:15">
      <c r="A2682" s="12">
        <v>72119090</v>
      </c>
      <c r="B2682" s="1" t="s">
        <v>8442</v>
      </c>
      <c r="C2682" s="12">
        <v>721190</v>
      </c>
      <c r="D2682" s="1" t="s">
        <v>7238</v>
      </c>
      <c r="E2682" s="12">
        <v>7211</v>
      </c>
      <c r="F2682" s="1" t="s">
        <v>1585</v>
      </c>
      <c r="G2682" s="12">
        <v>72</v>
      </c>
      <c r="H2682" s="1" t="s">
        <v>436</v>
      </c>
      <c r="I2682" s="1" t="s">
        <v>107</v>
      </c>
      <c r="J2682" s="1" t="s">
        <v>106</v>
      </c>
      <c r="K2682" s="1" t="s">
        <v>0</v>
      </c>
      <c r="L2682" s="1">
        <v>36405</v>
      </c>
      <c r="M2682" s="1">
        <v>9781</v>
      </c>
      <c r="N2682" s="1">
        <v>23864</v>
      </c>
      <c r="O2682" s="1">
        <v>122</v>
      </c>
    </row>
    <row r="2683" spans="1:15">
      <c r="A2683" s="12">
        <v>27101999</v>
      </c>
      <c r="B2683" s="1" t="s">
        <v>8441</v>
      </c>
      <c r="C2683" s="12">
        <v>271019</v>
      </c>
      <c r="D2683" s="1" t="s">
        <v>488</v>
      </c>
      <c r="E2683" s="12">
        <v>2710</v>
      </c>
      <c r="F2683" s="1" t="s">
        <v>487</v>
      </c>
      <c r="G2683" s="12">
        <v>27</v>
      </c>
      <c r="H2683" s="1" t="s">
        <v>486</v>
      </c>
      <c r="I2683" s="1" t="s">
        <v>225</v>
      </c>
      <c r="J2683" s="1" t="s">
        <v>224</v>
      </c>
      <c r="K2683" s="1" t="s">
        <v>0</v>
      </c>
      <c r="L2683" s="1">
        <v>36357</v>
      </c>
      <c r="M2683" s="1">
        <v>2074</v>
      </c>
      <c r="N2683" s="1">
        <v>37967595</v>
      </c>
      <c r="O2683" s="1">
        <v>23827288</v>
      </c>
    </row>
    <row r="2684" spans="1:15">
      <c r="A2684" s="12">
        <v>48232099</v>
      </c>
      <c r="B2684" s="1" t="s">
        <v>8440</v>
      </c>
      <c r="C2684" s="12">
        <v>482320</v>
      </c>
      <c r="D2684" s="1" t="s">
        <v>498</v>
      </c>
      <c r="E2684" s="12">
        <v>4823</v>
      </c>
      <c r="F2684" s="1" t="s">
        <v>313</v>
      </c>
      <c r="G2684" s="12">
        <v>48</v>
      </c>
      <c r="H2684" s="1" t="s">
        <v>19</v>
      </c>
      <c r="I2684" s="1" t="s">
        <v>18</v>
      </c>
      <c r="J2684" s="1" t="s">
        <v>17</v>
      </c>
      <c r="K2684" s="1" t="s">
        <v>0</v>
      </c>
      <c r="L2684" s="1">
        <v>36304</v>
      </c>
      <c r="M2684" s="1">
        <v>2753</v>
      </c>
      <c r="N2684" s="1">
        <v>2929508</v>
      </c>
      <c r="O2684" s="1">
        <v>410594</v>
      </c>
    </row>
    <row r="2685" spans="1:15">
      <c r="A2685" s="12">
        <v>84433199</v>
      </c>
      <c r="B2685" s="1" t="s">
        <v>8439</v>
      </c>
      <c r="C2685" s="12">
        <v>844331</v>
      </c>
      <c r="D2685" s="1" t="s">
        <v>1790</v>
      </c>
      <c r="E2685" s="12">
        <v>8443</v>
      </c>
      <c r="F2685" s="1" t="s">
        <v>738</v>
      </c>
      <c r="G2685" s="12">
        <v>84</v>
      </c>
      <c r="H2685" s="1" t="s">
        <v>28</v>
      </c>
      <c r="I2685" s="1" t="s">
        <v>27</v>
      </c>
      <c r="J2685" s="1" t="s">
        <v>26</v>
      </c>
      <c r="K2685" s="1" t="s">
        <v>0</v>
      </c>
      <c r="L2685" s="1">
        <v>36303</v>
      </c>
      <c r="M2685" s="1">
        <v>1240</v>
      </c>
      <c r="N2685" s="1">
        <v>365243</v>
      </c>
      <c r="O2685" s="1">
        <v>38171</v>
      </c>
    </row>
    <row r="2686" spans="1:15">
      <c r="A2686" s="12">
        <v>40081900</v>
      </c>
      <c r="B2686" s="1" t="s">
        <v>8438</v>
      </c>
      <c r="C2686" s="12">
        <v>400819</v>
      </c>
      <c r="D2686" s="1" t="s">
        <v>8437</v>
      </c>
      <c r="E2686" s="12">
        <v>4008</v>
      </c>
      <c r="F2686" s="1" t="s">
        <v>7688</v>
      </c>
      <c r="G2686" s="12">
        <v>40</v>
      </c>
      <c r="H2686" s="1" t="s">
        <v>422</v>
      </c>
      <c r="I2686" s="1" t="s">
        <v>37</v>
      </c>
      <c r="J2686" s="1" t="s">
        <v>36</v>
      </c>
      <c r="K2686" s="1" t="s">
        <v>0</v>
      </c>
      <c r="L2686" s="1">
        <v>36257</v>
      </c>
      <c r="M2686" s="1">
        <v>2331</v>
      </c>
      <c r="N2686" s="1">
        <v>332920</v>
      </c>
      <c r="O2686" s="1">
        <v>18724</v>
      </c>
    </row>
    <row r="2687" spans="1:15">
      <c r="A2687" s="12">
        <v>29052230</v>
      </c>
      <c r="B2687" s="1" t="s">
        <v>8436</v>
      </c>
      <c r="C2687" s="12">
        <v>290522</v>
      </c>
      <c r="D2687" s="1" t="s">
        <v>4129</v>
      </c>
      <c r="E2687" s="12">
        <v>2905</v>
      </c>
      <c r="F2687" s="1" t="s">
        <v>527</v>
      </c>
      <c r="G2687" s="12">
        <v>29</v>
      </c>
      <c r="H2687" s="1" t="s">
        <v>13</v>
      </c>
      <c r="I2687" s="1" t="s">
        <v>12</v>
      </c>
      <c r="J2687" s="1" t="s">
        <v>11</v>
      </c>
      <c r="K2687" s="1" t="s">
        <v>0</v>
      </c>
      <c r="L2687" s="1">
        <v>36192</v>
      </c>
      <c r="M2687" s="1">
        <v>4800</v>
      </c>
      <c r="N2687" s="1">
        <v>2874024</v>
      </c>
      <c r="O2687" s="1">
        <v>442830</v>
      </c>
    </row>
    <row r="2688" spans="1:15">
      <c r="A2688" s="12">
        <v>85094090</v>
      </c>
      <c r="B2688" s="1" t="s">
        <v>8435</v>
      </c>
      <c r="C2688" s="12">
        <v>850940</v>
      </c>
      <c r="D2688" s="1" t="s">
        <v>3806</v>
      </c>
      <c r="E2688" s="12">
        <v>8509</v>
      </c>
      <c r="F2688" s="1" t="s">
        <v>3805</v>
      </c>
      <c r="G2688" s="12">
        <v>85</v>
      </c>
      <c r="H2688" s="1" t="s">
        <v>102</v>
      </c>
      <c r="I2688" s="1" t="s">
        <v>27</v>
      </c>
      <c r="J2688" s="1" t="s">
        <v>26</v>
      </c>
      <c r="K2688" s="1" t="s">
        <v>0</v>
      </c>
      <c r="L2688" s="1">
        <v>36070</v>
      </c>
      <c r="M2688" s="1">
        <v>2283</v>
      </c>
      <c r="N2688" s="1">
        <v>7809</v>
      </c>
      <c r="O2688" s="1">
        <v>129</v>
      </c>
    </row>
    <row r="2689" spans="1:15">
      <c r="A2689" s="12">
        <v>84759000</v>
      </c>
      <c r="B2689" s="1" t="s">
        <v>8434</v>
      </c>
      <c r="C2689" s="12">
        <v>847590</v>
      </c>
      <c r="D2689" s="1" t="s">
        <v>8433</v>
      </c>
      <c r="E2689" s="12">
        <v>8475</v>
      </c>
      <c r="F2689" s="1" t="s">
        <v>6601</v>
      </c>
      <c r="G2689" s="12">
        <v>84</v>
      </c>
      <c r="H2689" s="1" t="s">
        <v>28</v>
      </c>
      <c r="I2689" s="1" t="s">
        <v>27</v>
      </c>
      <c r="J2689" s="1" t="s">
        <v>26</v>
      </c>
      <c r="K2689" s="1" t="s">
        <v>0</v>
      </c>
      <c r="L2689" s="1">
        <v>35992</v>
      </c>
      <c r="M2689" s="1">
        <v>46</v>
      </c>
      <c r="N2689" s="1">
        <v>1372214</v>
      </c>
      <c r="O2689" s="1">
        <v>10432</v>
      </c>
    </row>
    <row r="2690" spans="1:15">
      <c r="A2690" s="12">
        <v>91021110</v>
      </c>
      <c r="B2690" s="1" t="s">
        <v>8432</v>
      </c>
      <c r="C2690" s="12">
        <v>910211</v>
      </c>
      <c r="D2690" s="1" t="s">
        <v>7291</v>
      </c>
      <c r="E2690" s="12">
        <v>9102</v>
      </c>
      <c r="F2690" s="1" t="s">
        <v>1002</v>
      </c>
      <c r="G2690" s="12">
        <v>91</v>
      </c>
      <c r="H2690" s="1" t="s">
        <v>50</v>
      </c>
      <c r="I2690" s="1" t="s">
        <v>49</v>
      </c>
      <c r="J2690" s="1" t="s">
        <v>48</v>
      </c>
      <c r="K2690" s="1" t="s">
        <v>0</v>
      </c>
      <c r="L2690" s="1">
        <v>35990</v>
      </c>
      <c r="M2690" s="1">
        <v>36</v>
      </c>
      <c r="N2690" s="1">
        <v>613762</v>
      </c>
      <c r="O2690" s="1">
        <v>4740</v>
      </c>
    </row>
    <row r="2691" spans="1:15">
      <c r="A2691" s="12">
        <v>48099000</v>
      </c>
      <c r="B2691" s="1" t="s">
        <v>8431</v>
      </c>
      <c r="C2691" s="12">
        <v>480990</v>
      </c>
      <c r="D2691" s="1" t="s">
        <v>8430</v>
      </c>
      <c r="E2691" s="12">
        <v>4809</v>
      </c>
      <c r="F2691" s="1" t="s">
        <v>8429</v>
      </c>
      <c r="G2691" s="12">
        <v>48</v>
      </c>
      <c r="H2691" s="1" t="s">
        <v>19</v>
      </c>
      <c r="I2691" s="1" t="s">
        <v>18</v>
      </c>
      <c r="J2691" s="1" t="s">
        <v>17</v>
      </c>
      <c r="K2691" s="1" t="s">
        <v>0</v>
      </c>
      <c r="L2691" s="1">
        <v>35981</v>
      </c>
      <c r="M2691" s="1">
        <v>17874</v>
      </c>
      <c r="N2691" s="1">
        <v>33904</v>
      </c>
      <c r="O2691" s="1">
        <v>1857</v>
      </c>
    </row>
    <row r="2692" spans="1:15">
      <c r="A2692" s="12">
        <v>82075019</v>
      </c>
      <c r="B2692" s="1" t="s">
        <v>8428</v>
      </c>
      <c r="C2692" s="12">
        <v>820750</v>
      </c>
      <c r="D2692" s="1" t="s">
        <v>5945</v>
      </c>
      <c r="E2692" s="12">
        <v>8207</v>
      </c>
      <c r="F2692" s="1" t="s">
        <v>4763</v>
      </c>
      <c r="G2692" s="12">
        <v>82</v>
      </c>
      <c r="H2692" s="1" t="s">
        <v>768</v>
      </c>
      <c r="I2692" s="1" t="s">
        <v>107</v>
      </c>
      <c r="J2692" s="1" t="s">
        <v>106</v>
      </c>
      <c r="K2692" s="1" t="s">
        <v>0</v>
      </c>
      <c r="L2692" s="1">
        <v>35871</v>
      </c>
      <c r="M2692" s="1">
        <v>369</v>
      </c>
      <c r="N2692" s="1">
        <v>560228</v>
      </c>
      <c r="O2692" s="1">
        <v>3500</v>
      </c>
    </row>
    <row r="2693" spans="1:15">
      <c r="A2693" s="12">
        <v>44013900</v>
      </c>
      <c r="B2693" s="1" t="s">
        <v>8427</v>
      </c>
      <c r="C2693" s="12">
        <v>440139</v>
      </c>
      <c r="D2693" s="1" t="s">
        <v>8426</v>
      </c>
      <c r="E2693" s="12">
        <v>4401</v>
      </c>
      <c r="F2693" s="1" t="s">
        <v>4646</v>
      </c>
      <c r="G2693" s="12">
        <v>44</v>
      </c>
      <c r="H2693" s="1" t="s">
        <v>2121</v>
      </c>
      <c r="I2693" s="1" t="s">
        <v>1129</v>
      </c>
      <c r="J2693" s="1" t="s">
        <v>1128</v>
      </c>
      <c r="K2693" s="1" t="s">
        <v>0</v>
      </c>
      <c r="L2693" s="1">
        <v>35826</v>
      </c>
      <c r="M2693" s="1">
        <v>24013</v>
      </c>
      <c r="N2693" s="1">
        <v>0</v>
      </c>
      <c r="O2693" s="1">
        <v>0</v>
      </c>
    </row>
    <row r="2694" spans="1:15">
      <c r="A2694" s="12">
        <v>90141000</v>
      </c>
      <c r="B2694" s="1" t="s">
        <v>8425</v>
      </c>
      <c r="C2694" s="12">
        <v>901410</v>
      </c>
      <c r="D2694" s="1" t="s">
        <v>8424</v>
      </c>
      <c r="E2694" s="12">
        <v>9014</v>
      </c>
      <c r="F2694" s="1" t="s">
        <v>8252</v>
      </c>
      <c r="G2694" s="12">
        <v>90</v>
      </c>
      <c r="H2694" s="1" t="s">
        <v>512</v>
      </c>
      <c r="I2694" s="1" t="s">
        <v>49</v>
      </c>
      <c r="J2694" s="1" t="s">
        <v>48</v>
      </c>
      <c r="K2694" s="1" t="s">
        <v>0</v>
      </c>
      <c r="L2694" s="1">
        <v>35822</v>
      </c>
      <c r="M2694" s="1">
        <v>26</v>
      </c>
      <c r="N2694" s="1">
        <v>262735</v>
      </c>
      <c r="O2694" s="1">
        <v>1057</v>
      </c>
    </row>
    <row r="2695" spans="1:15">
      <c r="A2695" s="12">
        <v>61089200</v>
      </c>
      <c r="B2695" s="1" t="s">
        <v>8423</v>
      </c>
      <c r="C2695" s="12">
        <v>610892</v>
      </c>
      <c r="D2695" s="1" t="s">
        <v>8422</v>
      </c>
      <c r="E2695" s="12">
        <v>6108</v>
      </c>
      <c r="F2695" s="1" t="s">
        <v>5044</v>
      </c>
      <c r="G2695" s="12">
        <v>61</v>
      </c>
      <c r="H2695" s="1" t="s">
        <v>234</v>
      </c>
      <c r="I2695" s="1" t="s">
        <v>2</v>
      </c>
      <c r="J2695" s="1" t="s">
        <v>1</v>
      </c>
      <c r="K2695" s="1" t="s">
        <v>0</v>
      </c>
      <c r="L2695" s="1">
        <v>35790</v>
      </c>
      <c r="M2695" s="1">
        <v>347</v>
      </c>
      <c r="N2695" s="1">
        <v>32310</v>
      </c>
      <c r="O2695" s="1">
        <v>557</v>
      </c>
    </row>
    <row r="2696" spans="1:15">
      <c r="A2696" s="12">
        <v>28352990</v>
      </c>
      <c r="B2696" s="1" t="s">
        <v>2128</v>
      </c>
      <c r="C2696" s="12">
        <v>283529</v>
      </c>
      <c r="D2696" s="1" t="s">
        <v>2128</v>
      </c>
      <c r="E2696" s="12">
        <v>2835</v>
      </c>
      <c r="F2696" s="1" t="s">
        <v>1878</v>
      </c>
      <c r="G2696" s="12">
        <v>28</v>
      </c>
      <c r="H2696" s="1" t="s">
        <v>118</v>
      </c>
      <c r="I2696" s="1" t="s">
        <v>12</v>
      </c>
      <c r="J2696" s="1" t="s">
        <v>11</v>
      </c>
      <c r="K2696" s="1" t="s">
        <v>0</v>
      </c>
      <c r="L2696" s="1">
        <v>35788</v>
      </c>
      <c r="M2696" s="1">
        <v>1540</v>
      </c>
      <c r="N2696" s="1">
        <v>67593</v>
      </c>
      <c r="O2696" s="1">
        <v>7837</v>
      </c>
    </row>
    <row r="2697" spans="1:15">
      <c r="A2697" s="12">
        <v>84209100</v>
      </c>
      <c r="B2697" s="1" t="s">
        <v>8421</v>
      </c>
      <c r="C2697" s="12">
        <v>842091</v>
      </c>
      <c r="D2697" s="1" t="s">
        <v>8421</v>
      </c>
      <c r="E2697" s="12">
        <v>8420</v>
      </c>
      <c r="F2697" s="1" t="s">
        <v>6883</v>
      </c>
      <c r="G2697" s="12">
        <v>84</v>
      </c>
      <c r="H2697" s="1" t="s">
        <v>28</v>
      </c>
      <c r="I2697" s="1" t="s">
        <v>27</v>
      </c>
      <c r="J2697" s="1" t="s">
        <v>26</v>
      </c>
      <c r="K2697" s="1" t="s">
        <v>0</v>
      </c>
      <c r="L2697" s="1">
        <v>35729</v>
      </c>
      <c r="M2697" s="1">
        <v>839</v>
      </c>
      <c r="N2697" s="1">
        <v>458675</v>
      </c>
      <c r="O2697" s="1">
        <v>9279</v>
      </c>
    </row>
    <row r="2698" spans="1:15">
      <c r="A2698" s="12">
        <v>85098090</v>
      </c>
      <c r="B2698" s="1" t="s">
        <v>8420</v>
      </c>
      <c r="C2698" s="12">
        <v>850980</v>
      </c>
      <c r="D2698" s="1" t="s">
        <v>8419</v>
      </c>
      <c r="E2698" s="12">
        <v>8509</v>
      </c>
      <c r="F2698" s="1" t="s">
        <v>3805</v>
      </c>
      <c r="G2698" s="12">
        <v>85</v>
      </c>
      <c r="H2698" s="1" t="s">
        <v>102</v>
      </c>
      <c r="I2698" s="1" t="s">
        <v>27</v>
      </c>
      <c r="J2698" s="1" t="s">
        <v>26</v>
      </c>
      <c r="K2698" s="1" t="s">
        <v>0</v>
      </c>
      <c r="L2698" s="1">
        <v>35656</v>
      </c>
      <c r="M2698" s="1">
        <v>1433</v>
      </c>
      <c r="N2698" s="1">
        <v>800746</v>
      </c>
      <c r="O2698" s="1">
        <v>58335</v>
      </c>
    </row>
    <row r="2699" spans="1:15">
      <c r="A2699" s="12">
        <v>28170010</v>
      </c>
      <c r="B2699" s="1" t="s">
        <v>8418</v>
      </c>
      <c r="C2699" s="12">
        <v>281700</v>
      </c>
      <c r="D2699" s="1" t="s">
        <v>8417</v>
      </c>
      <c r="E2699" s="12">
        <v>2817</v>
      </c>
      <c r="F2699" s="1" t="s">
        <v>8417</v>
      </c>
      <c r="G2699" s="12">
        <v>28</v>
      </c>
      <c r="H2699" s="1" t="s">
        <v>118</v>
      </c>
      <c r="I2699" s="1" t="s">
        <v>12</v>
      </c>
      <c r="J2699" s="1" t="s">
        <v>11</v>
      </c>
      <c r="K2699" s="1" t="s">
        <v>0</v>
      </c>
      <c r="L2699" s="1">
        <v>35576</v>
      </c>
      <c r="M2699" s="1">
        <v>8025</v>
      </c>
      <c r="N2699" s="1">
        <v>421341</v>
      </c>
      <c r="O2699" s="1">
        <v>57621</v>
      </c>
    </row>
    <row r="2700" spans="1:15">
      <c r="A2700" s="12">
        <v>84789000</v>
      </c>
      <c r="B2700" s="1" t="s">
        <v>8416</v>
      </c>
      <c r="C2700" s="12">
        <v>847890</v>
      </c>
      <c r="D2700" s="1" t="s">
        <v>8415</v>
      </c>
      <c r="E2700" s="12">
        <v>8478</v>
      </c>
      <c r="F2700" s="1" t="s">
        <v>8414</v>
      </c>
      <c r="G2700" s="12">
        <v>84</v>
      </c>
      <c r="H2700" s="1" t="s">
        <v>28</v>
      </c>
      <c r="I2700" s="1" t="s">
        <v>27</v>
      </c>
      <c r="J2700" s="1" t="s">
        <v>26</v>
      </c>
      <c r="K2700" s="1" t="s">
        <v>0</v>
      </c>
      <c r="L2700" s="1">
        <v>35546</v>
      </c>
      <c r="M2700" s="1">
        <v>874</v>
      </c>
      <c r="N2700" s="1">
        <v>24749</v>
      </c>
      <c r="O2700" s="1">
        <v>936</v>
      </c>
    </row>
    <row r="2701" spans="1:15">
      <c r="A2701" s="12">
        <v>63079010</v>
      </c>
      <c r="B2701" s="1" t="s">
        <v>8413</v>
      </c>
      <c r="C2701" s="12">
        <v>630790</v>
      </c>
      <c r="D2701" s="1" t="s">
        <v>8412</v>
      </c>
      <c r="E2701" s="12">
        <v>6307</v>
      </c>
      <c r="F2701" s="1" t="s">
        <v>7761</v>
      </c>
      <c r="G2701" s="12">
        <v>63</v>
      </c>
      <c r="H2701" s="1" t="s">
        <v>445</v>
      </c>
      <c r="I2701" s="1" t="s">
        <v>2</v>
      </c>
      <c r="J2701" s="1" t="s">
        <v>1</v>
      </c>
      <c r="K2701" s="1" t="s">
        <v>0</v>
      </c>
      <c r="L2701" s="1">
        <v>35544</v>
      </c>
      <c r="M2701" s="1">
        <v>3305</v>
      </c>
      <c r="N2701" s="1">
        <v>354963</v>
      </c>
      <c r="O2701" s="1">
        <v>4692</v>
      </c>
    </row>
    <row r="2702" spans="1:15">
      <c r="A2702" s="12">
        <v>90139000</v>
      </c>
      <c r="B2702" s="1" t="s">
        <v>8411</v>
      </c>
      <c r="C2702" s="12">
        <v>901390</v>
      </c>
      <c r="D2702" s="1" t="s">
        <v>8410</v>
      </c>
      <c r="E2702" s="12">
        <v>9013</v>
      </c>
      <c r="F2702" s="1" t="s">
        <v>2995</v>
      </c>
      <c r="G2702" s="12">
        <v>90</v>
      </c>
      <c r="H2702" s="1" t="s">
        <v>512</v>
      </c>
      <c r="I2702" s="1" t="s">
        <v>49</v>
      </c>
      <c r="J2702" s="1" t="s">
        <v>48</v>
      </c>
      <c r="K2702" s="1" t="s">
        <v>0</v>
      </c>
      <c r="L2702" s="1">
        <v>35169</v>
      </c>
      <c r="M2702" s="1">
        <v>47</v>
      </c>
      <c r="N2702" s="1">
        <v>1253249</v>
      </c>
      <c r="O2702" s="1">
        <v>1117</v>
      </c>
    </row>
    <row r="2703" spans="1:15">
      <c r="A2703" s="12">
        <v>40026000</v>
      </c>
      <c r="B2703" s="1" t="s">
        <v>8409</v>
      </c>
      <c r="C2703" s="12">
        <v>400260</v>
      </c>
      <c r="D2703" s="1" t="s">
        <v>8408</v>
      </c>
      <c r="E2703" s="12">
        <v>4002</v>
      </c>
      <c r="F2703" s="1" t="s">
        <v>1960</v>
      </c>
      <c r="G2703" s="12">
        <v>40</v>
      </c>
      <c r="H2703" s="1" t="s">
        <v>422</v>
      </c>
      <c r="I2703" s="1" t="s">
        <v>37</v>
      </c>
      <c r="J2703" s="1" t="s">
        <v>36</v>
      </c>
      <c r="K2703" s="1" t="s">
        <v>0</v>
      </c>
      <c r="L2703" s="1">
        <v>35149</v>
      </c>
      <c r="M2703" s="1">
        <v>10108</v>
      </c>
      <c r="N2703" s="1">
        <v>21855339</v>
      </c>
      <c r="O2703" s="1">
        <v>6897073</v>
      </c>
    </row>
    <row r="2704" spans="1:15">
      <c r="A2704" s="12">
        <v>85340033</v>
      </c>
      <c r="B2704" s="1" t="s">
        <v>8407</v>
      </c>
      <c r="C2704" s="12">
        <v>853400</v>
      </c>
      <c r="D2704" s="1" t="s">
        <v>1773</v>
      </c>
      <c r="E2704" s="12">
        <v>8534</v>
      </c>
      <c r="F2704" s="1" t="s">
        <v>1772</v>
      </c>
      <c r="G2704" s="12">
        <v>85</v>
      </c>
      <c r="H2704" s="1" t="s">
        <v>102</v>
      </c>
      <c r="I2704" s="1" t="s">
        <v>27</v>
      </c>
      <c r="J2704" s="1" t="s">
        <v>26</v>
      </c>
      <c r="K2704" s="1" t="s">
        <v>0</v>
      </c>
      <c r="L2704" s="1">
        <v>35138</v>
      </c>
      <c r="M2704" s="1">
        <v>45</v>
      </c>
      <c r="N2704" s="1">
        <v>461267</v>
      </c>
      <c r="O2704" s="1">
        <v>2959</v>
      </c>
    </row>
    <row r="2705" spans="1:15">
      <c r="A2705" s="12">
        <v>38122000</v>
      </c>
      <c r="B2705" s="1" t="s">
        <v>8406</v>
      </c>
      <c r="C2705" s="12">
        <v>381220</v>
      </c>
      <c r="D2705" s="1" t="s">
        <v>8405</v>
      </c>
      <c r="E2705" s="12">
        <v>3812</v>
      </c>
      <c r="F2705" s="1" t="s">
        <v>245</v>
      </c>
      <c r="G2705" s="12">
        <v>38</v>
      </c>
      <c r="H2705" s="1" t="s">
        <v>244</v>
      </c>
      <c r="I2705" s="1" t="s">
        <v>12</v>
      </c>
      <c r="J2705" s="1" t="s">
        <v>11</v>
      </c>
      <c r="K2705" s="1" t="s">
        <v>0</v>
      </c>
      <c r="L2705" s="1">
        <v>35129</v>
      </c>
      <c r="M2705" s="1">
        <v>17100</v>
      </c>
      <c r="N2705" s="1">
        <v>2039476</v>
      </c>
      <c r="O2705" s="1">
        <v>389569</v>
      </c>
    </row>
    <row r="2706" spans="1:15">
      <c r="A2706" s="12">
        <v>61051000</v>
      </c>
      <c r="B2706" s="1" t="s">
        <v>8404</v>
      </c>
      <c r="C2706" s="12">
        <v>610510</v>
      </c>
      <c r="D2706" s="1" t="s">
        <v>8403</v>
      </c>
      <c r="E2706" s="12">
        <v>6105</v>
      </c>
      <c r="F2706" s="1" t="s">
        <v>8371</v>
      </c>
      <c r="G2706" s="12">
        <v>61</v>
      </c>
      <c r="H2706" s="1" t="s">
        <v>234</v>
      </c>
      <c r="I2706" s="1" t="s">
        <v>2</v>
      </c>
      <c r="J2706" s="1" t="s">
        <v>1</v>
      </c>
      <c r="K2706" s="1" t="s">
        <v>0</v>
      </c>
      <c r="L2706" s="1">
        <v>35117</v>
      </c>
      <c r="M2706" s="1">
        <v>843</v>
      </c>
      <c r="N2706" s="1">
        <v>118241</v>
      </c>
      <c r="O2706" s="1">
        <v>906</v>
      </c>
    </row>
    <row r="2707" spans="1:15">
      <c r="A2707" s="12">
        <v>29381000</v>
      </c>
      <c r="B2707" s="1" t="s">
        <v>8402</v>
      </c>
      <c r="C2707" s="12">
        <v>293810</v>
      </c>
      <c r="D2707" s="1" t="s">
        <v>8401</v>
      </c>
      <c r="E2707" s="12">
        <v>2938</v>
      </c>
      <c r="F2707" s="1" t="s">
        <v>8400</v>
      </c>
      <c r="G2707" s="12">
        <v>29</v>
      </c>
      <c r="H2707" s="1" t="s">
        <v>13</v>
      </c>
      <c r="I2707" s="1" t="s">
        <v>12</v>
      </c>
      <c r="J2707" s="1" t="s">
        <v>11</v>
      </c>
      <c r="K2707" s="1" t="s">
        <v>0</v>
      </c>
      <c r="L2707" s="1">
        <v>35058</v>
      </c>
      <c r="M2707" s="1">
        <v>1175</v>
      </c>
      <c r="N2707" s="1">
        <v>6944</v>
      </c>
      <c r="O2707" s="1">
        <v>9</v>
      </c>
    </row>
    <row r="2708" spans="1:15">
      <c r="A2708" s="12">
        <v>39029000</v>
      </c>
      <c r="B2708" s="1" t="s">
        <v>8399</v>
      </c>
      <c r="C2708" s="12">
        <v>390290</v>
      </c>
      <c r="D2708" s="1" t="s">
        <v>8399</v>
      </c>
      <c r="E2708" s="12">
        <v>3902</v>
      </c>
      <c r="F2708" s="1" t="s">
        <v>5780</v>
      </c>
      <c r="G2708" s="12">
        <v>39</v>
      </c>
      <c r="H2708" s="1" t="s">
        <v>38</v>
      </c>
      <c r="I2708" s="1" t="s">
        <v>37</v>
      </c>
      <c r="J2708" s="1" t="s">
        <v>36</v>
      </c>
      <c r="K2708" s="1" t="s">
        <v>0</v>
      </c>
      <c r="L2708" s="1">
        <v>35030</v>
      </c>
      <c r="M2708" s="1">
        <v>4489</v>
      </c>
      <c r="N2708" s="1">
        <v>12273011</v>
      </c>
      <c r="O2708" s="1">
        <v>3771910</v>
      </c>
    </row>
    <row r="2709" spans="1:15">
      <c r="A2709" s="12">
        <v>70133700</v>
      </c>
      <c r="B2709" s="1" t="s">
        <v>8398</v>
      </c>
      <c r="C2709" s="12">
        <v>701337</v>
      </c>
      <c r="D2709" s="1" t="s">
        <v>8397</v>
      </c>
      <c r="E2709" s="12">
        <v>7013</v>
      </c>
      <c r="F2709" s="1" t="s">
        <v>132</v>
      </c>
      <c r="G2709" s="12">
        <v>70</v>
      </c>
      <c r="H2709" s="1" t="s">
        <v>83</v>
      </c>
      <c r="I2709" s="1" t="s">
        <v>7</v>
      </c>
      <c r="J2709" s="1" t="s">
        <v>6</v>
      </c>
      <c r="K2709" s="1" t="s">
        <v>0</v>
      </c>
      <c r="L2709" s="1">
        <v>35009</v>
      </c>
      <c r="M2709" s="1">
        <v>6301</v>
      </c>
      <c r="N2709" s="1">
        <v>21392</v>
      </c>
      <c r="O2709" s="1">
        <v>3245</v>
      </c>
    </row>
    <row r="2710" spans="1:15">
      <c r="A2710" s="12">
        <v>90278912</v>
      </c>
      <c r="B2710" s="1" t="s">
        <v>8396</v>
      </c>
      <c r="C2710" s="12">
        <v>902789</v>
      </c>
      <c r="D2710" s="1" t="s">
        <v>2379</v>
      </c>
      <c r="E2710" s="12">
        <v>9027</v>
      </c>
      <c r="F2710" s="1" t="s">
        <v>2192</v>
      </c>
      <c r="G2710" s="12">
        <v>90</v>
      </c>
      <c r="H2710" s="1" t="s">
        <v>512</v>
      </c>
      <c r="I2710" s="1" t="s">
        <v>49</v>
      </c>
      <c r="J2710" s="1" t="s">
        <v>48</v>
      </c>
      <c r="K2710" s="1" t="s">
        <v>0</v>
      </c>
      <c r="L2710" s="1">
        <v>34875</v>
      </c>
      <c r="M2710" s="1">
        <v>136</v>
      </c>
      <c r="N2710" s="1">
        <v>1582189</v>
      </c>
      <c r="O2710" s="1">
        <v>4498</v>
      </c>
    </row>
    <row r="2711" spans="1:15">
      <c r="A2711" s="12">
        <v>42021220</v>
      </c>
      <c r="B2711" s="1" t="s">
        <v>8395</v>
      </c>
      <c r="C2711" s="12">
        <v>420212</v>
      </c>
      <c r="D2711" s="1" t="s">
        <v>8394</v>
      </c>
      <c r="E2711" s="12">
        <v>4202</v>
      </c>
      <c r="F2711" s="1" t="s">
        <v>7971</v>
      </c>
      <c r="G2711" s="12">
        <v>42</v>
      </c>
      <c r="H2711" s="1" t="s">
        <v>6168</v>
      </c>
      <c r="I2711" s="1" t="s">
        <v>2609</v>
      </c>
      <c r="J2711" s="1" t="s">
        <v>2608</v>
      </c>
      <c r="K2711" s="1" t="s">
        <v>0</v>
      </c>
      <c r="L2711" s="1">
        <v>34801</v>
      </c>
      <c r="M2711" s="1">
        <v>1134</v>
      </c>
      <c r="N2711" s="1">
        <v>127510</v>
      </c>
      <c r="O2711" s="1">
        <v>1608</v>
      </c>
    </row>
    <row r="2712" spans="1:15">
      <c r="A2712" s="12">
        <v>74099000</v>
      </c>
      <c r="B2712" s="1" t="s">
        <v>8393</v>
      </c>
      <c r="C2712" s="12">
        <v>740990</v>
      </c>
      <c r="D2712" s="1" t="s">
        <v>8392</v>
      </c>
      <c r="E2712" s="12">
        <v>7409</v>
      </c>
      <c r="F2712" s="1" t="s">
        <v>1511</v>
      </c>
      <c r="G2712" s="12">
        <v>74</v>
      </c>
      <c r="H2712" s="1" t="s">
        <v>491</v>
      </c>
      <c r="I2712" s="1" t="s">
        <v>107</v>
      </c>
      <c r="J2712" s="1" t="s">
        <v>106</v>
      </c>
      <c r="K2712" s="1" t="s">
        <v>0</v>
      </c>
      <c r="L2712" s="1">
        <v>34773</v>
      </c>
      <c r="M2712" s="1">
        <v>1450</v>
      </c>
      <c r="N2712" s="1">
        <v>423085</v>
      </c>
      <c r="O2712" s="1">
        <v>10741</v>
      </c>
    </row>
    <row r="2713" spans="1:15">
      <c r="A2713" s="12">
        <v>40169590</v>
      </c>
      <c r="B2713" s="1" t="s">
        <v>8391</v>
      </c>
      <c r="C2713" s="12">
        <v>401695</v>
      </c>
      <c r="D2713" s="1" t="s">
        <v>8390</v>
      </c>
      <c r="E2713" s="12">
        <v>4016</v>
      </c>
      <c r="F2713" s="1" t="s">
        <v>2884</v>
      </c>
      <c r="G2713" s="12">
        <v>40</v>
      </c>
      <c r="H2713" s="1" t="s">
        <v>422</v>
      </c>
      <c r="I2713" s="1" t="s">
        <v>37</v>
      </c>
      <c r="J2713" s="1" t="s">
        <v>36</v>
      </c>
      <c r="K2713" s="1" t="s">
        <v>0</v>
      </c>
      <c r="L2713" s="1">
        <v>34718</v>
      </c>
      <c r="M2713" s="1">
        <v>1433</v>
      </c>
      <c r="N2713" s="1">
        <v>1530264</v>
      </c>
      <c r="O2713" s="1">
        <v>63055</v>
      </c>
    </row>
    <row r="2714" spans="1:15">
      <c r="A2714" s="12">
        <v>82060000</v>
      </c>
      <c r="B2714" s="1" t="s">
        <v>8389</v>
      </c>
      <c r="C2714" s="12">
        <v>820600</v>
      </c>
      <c r="D2714" s="1" t="s">
        <v>8388</v>
      </c>
      <c r="E2714" s="12">
        <v>8206</v>
      </c>
      <c r="F2714" s="1" t="s">
        <v>8387</v>
      </c>
      <c r="G2714" s="12">
        <v>82</v>
      </c>
      <c r="H2714" s="1" t="s">
        <v>768</v>
      </c>
      <c r="I2714" s="1" t="s">
        <v>107</v>
      </c>
      <c r="J2714" s="1" t="s">
        <v>106</v>
      </c>
      <c r="K2714" s="1" t="s">
        <v>0</v>
      </c>
      <c r="L2714" s="1">
        <v>34643</v>
      </c>
      <c r="M2714" s="1">
        <v>240</v>
      </c>
      <c r="N2714" s="1">
        <v>790119</v>
      </c>
      <c r="O2714" s="1">
        <v>10457</v>
      </c>
    </row>
    <row r="2715" spans="1:15">
      <c r="A2715" s="12">
        <v>84659310</v>
      </c>
      <c r="B2715" s="1" t="s">
        <v>8386</v>
      </c>
      <c r="C2715" s="12">
        <v>846593</v>
      </c>
      <c r="D2715" s="1" t="s">
        <v>4552</v>
      </c>
      <c r="E2715" s="12">
        <v>8465</v>
      </c>
      <c r="F2715" s="1" t="s">
        <v>1548</v>
      </c>
      <c r="G2715" s="12">
        <v>84</v>
      </c>
      <c r="H2715" s="1" t="s">
        <v>28</v>
      </c>
      <c r="I2715" s="1" t="s">
        <v>27</v>
      </c>
      <c r="J2715" s="1" t="s">
        <v>26</v>
      </c>
      <c r="K2715" s="1" t="s">
        <v>0</v>
      </c>
      <c r="L2715" s="1">
        <v>34626</v>
      </c>
      <c r="M2715" s="1">
        <v>1780</v>
      </c>
      <c r="N2715" s="1">
        <v>12975</v>
      </c>
      <c r="O2715" s="1">
        <v>382</v>
      </c>
    </row>
    <row r="2716" spans="1:15">
      <c r="A2716" s="12">
        <v>31042010</v>
      </c>
      <c r="B2716" s="1" t="s">
        <v>8385</v>
      </c>
      <c r="C2716" s="12">
        <v>310420</v>
      </c>
      <c r="D2716" s="1" t="s">
        <v>8384</v>
      </c>
      <c r="E2716" s="12">
        <v>3104</v>
      </c>
      <c r="F2716" s="1" t="s">
        <v>871</v>
      </c>
      <c r="G2716" s="12">
        <v>31</v>
      </c>
      <c r="H2716" s="1" t="s">
        <v>870</v>
      </c>
      <c r="I2716" s="1" t="s">
        <v>12</v>
      </c>
      <c r="J2716" s="1" t="s">
        <v>11</v>
      </c>
      <c r="K2716" s="1" t="s">
        <v>0</v>
      </c>
      <c r="L2716" s="1">
        <v>34450</v>
      </c>
      <c r="M2716" s="1">
        <v>6175</v>
      </c>
      <c r="N2716" s="1">
        <v>128008</v>
      </c>
      <c r="O2716" s="1">
        <v>43104</v>
      </c>
    </row>
    <row r="2717" spans="1:15">
      <c r="A2717" s="13" t="s">
        <v>8383</v>
      </c>
      <c r="B2717" s="1" t="s">
        <v>8382</v>
      </c>
      <c r="C2717" s="13" t="s">
        <v>2836</v>
      </c>
      <c r="D2717" s="1" t="s">
        <v>2835</v>
      </c>
      <c r="E2717" s="13" t="s">
        <v>1490</v>
      </c>
      <c r="F2717" s="1" t="s">
        <v>1489</v>
      </c>
      <c r="G2717" s="13" t="s">
        <v>1488</v>
      </c>
      <c r="H2717" s="1" t="s">
        <v>1487</v>
      </c>
      <c r="I2717" s="1" t="s">
        <v>59</v>
      </c>
      <c r="J2717" s="1" t="s">
        <v>58</v>
      </c>
      <c r="K2717" s="1" t="s">
        <v>0</v>
      </c>
      <c r="L2717" s="1">
        <v>34413</v>
      </c>
      <c r="M2717" s="1">
        <v>16045</v>
      </c>
      <c r="N2717" s="1">
        <v>0</v>
      </c>
      <c r="O2717" s="1">
        <v>0</v>
      </c>
    </row>
    <row r="2718" spans="1:15">
      <c r="A2718" s="12">
        <v>39205900</v>
      </c>
      <c r="B2718" s="1" t="s">
        <v>8381</v>
      </c>
      <c r="C2718" s="12">
        <v>392059</v>
      </c>
      <c r="D2718" s="1" t="s">
        <v>8380</v>
      </c>
      <c r="E2718" s="12">
        <v>3920</v>
      </c>
      <c r="F2718" s="1" t="s">
        <v>39</v>
      </c>
      <c r="G2718" s="12">
        <v>39</v>
      </c>
      <c r="H2718" s="1" t="s">
        <v>38</v>
      </c>
      <c r="I2718" s="1" t="s">
        <v>37</v>
      </c>
      <c r="J2718" s="1" t="s">
        <v>36</v>
      </c>
      <c r="K2718" s="1" t="s">
        <v>0</v>
      </c>
      <c r="L2718" s="1">
        <v>34412</v>
      </c>
      <c r="M2718" s="1">
        <v>945</v>
      </c>
      <c r="N2718" s="1">
        <v>131047</v>
      </c>
      <c r="O2718" s="1">
        <v>2976</v>
      </c>
    </row>
    <row r="2719" spans="1:15">
      <c r="A2719" s="12">
        <v>25174100</v>
      </c>
      <c r="B2719" s="1" t="s">
        <v>8379</v>
      </c>
      <c r="C2719" s="12">
        <v>251741</v>
      </c>
      <c r="D2719" s="1" t="s">
        <v>8378</v>
      </c>
      <c r="E2719" s="12">
        <v>2517</v>
      </c>
      <c r="F2719" s="1" t="s">
        <v>7391</v>
      </c>
      <c r="G2719" s="12">
        <v>25</v>
      </c>
      <c r="H2719" s="1" t="s">
        <v>226</v>
      </c>
      <c r="I2719" s="1" t="s">
        <v>225</v>
      </c>
      <c r="J2719" s="1" t="s">
        <v>224</v>
      </c>
      <c r="K2719" s="1" t="s">
        <v>0</v>
      </c>
      <c r="L2719" s="1">
        <v>34410</v>
      </c>
      <c r="M2719" s="1">
        <v>324000</v>
      </c>
      <c r="N2719" s="1">
        <v>112087</v>
      </c>
      <c r="O2719" s="1">
        <v>272273</v>
      </c>
    </row>
    <row r="2720" spans="1:15">
      <c r="A2720" s="12">
        <v>90312010</v>
      </c>
      <c r="B2720" s="1" t="s">
        <v>8377</v>
      </c>
      <c r="C2720" s="12">
        <v>903120</v>
      </c>
      <c r="D2720" s="1" t="s">
        <v>8376</v>
      </c>
      <c r="E2720" s="12">
        <v>9031</v>
      </c>
      <c r="F2720" s="1" t="s">
        <v>836</v>
      </c>
      <c r="G2720" s="12">
        <v>90</v>
      </c>
      <c r="H2720" s="1" t="s">
        <v>512</v>
      </c>
      <c r="I2720" s="1" t="s">
        <v>49</v>
      </c>
      <c r="J2720" s="1" t="s">
        <v>48</v>
      </c>
      <c r="K2720" s="1" t="s">
        <v>0</v>
      </c>
      <c r="L2720" s="1">
        <v>34362</v>
      </c>
      <c r="M2720" s="1">
        <v>575</v>
      </c>
      <c r="N2720" s="1">
        <v>35780</v>
      </c>
      <c r="O2720" s="1">
        <v>3658</v>
      </c>
    </row>
    <row r="2721" spans="1:15">
      <c r="A2721" s="12">
        <v>39191020</v>
      </c>
      <c r="B2721" s="1" t="s">
        <v>8375</v>
      </c>
      <c r="C2721" s="12">
        <v>391910</v>
      </c>
      <c r="D2721" s="1" t="s">
        <v>8143</v>
      </c>
      <c r="E2721" s="12">
        <v>3919</v>
      </c>
      <c r="F2721" s="1" t="s">
        <v>8142</v>
      </c>
      <c r="G2721" s="12">
        <v>39</v>
      </c>
      <c r="H2721" s="1" t="s">
        <v>38</v>
      </c>
      <c r="I2721" s="1" t="s">
        <v>37</v>
      </c>
      <c r="J2721" s="1" t="s">
        <v>36</v>
      </c>
      <c r="K2721" s="1" t="s">
        <v>0</v>
      </c>
      <c r="L2721" s="1">
        <v>34346</v>
      </c>
      <c r="M2721" s="1">
        <v>2762</v>
      </c>
      <c r="N2721" s="1">
        <v>344702</v>
      </c>
      <c r="O2721" s="1">
        <v>5807</v>
      </c>
    </row>
    <row r="2722" spans="1:15">
      <c r="A2722" s="12">
        <v>84732990</v>
      </c>
      <c r="B2722" s="1" t="s">
        <v>8374</v>
      </c>
      <c r="C2722" s="12">
        <v>847329</v>
      </c>
      <c r="D2722" s="1" t="s">
        <v>1185</v>
      </c>
      <c r="E2722" s="12">
        <v>8473</v>
      </c>
      <c r="F2722" s="1" t="s">
        <v>650</v>
      </c>
      <c r="G2722" s="12">
        <v>84</v>
      </c>
      <c r="H2722" s="1" t="s">
        <v>28</v>
      </c>
      <c r="I2722" s="1" t="s">
        <v>27</v>
      </c>
      <c r="J2722" s="1" t="s">
        <v>26</v>
      </c>
      <c r="K2722" s="1" t="s">
        <v>0</v>
      </c>
      <c r="L2722" s="1">
        <v>34285</v>
      </c>
      <c r="M2722" s="1">
        <v>375</v>
      </c>
      <c r="N2722" s="1">
        <v>9445</v>
      </c>
      <c r="O2722" s="1">
        <v>261</v>
      </c>
    </row>
    <row r="2723" spans="1:15">
      <c r="A2723" s="12">
        <v>61059000</v>
      </c>
      <c r="B2723" s="1" t="s">
        <v>8373</v>
      </c>
      <c r="C2723" s="12">
        <v>610590</v>
      </c>
      <c r="D2723" s="1" t="s">
        <v>8372</v>
      </c>
      <c r="E2723" s="12">
        <v>6105</v>
      </c>
      <c r="F2723" s="1" t="s">
        <v>8371</v>
      </c>
      <c r="G2723" s="12">
        <v>61</v>
      </c>
      <c r="H2723" s="1" t="s">
        <v>234</v>
      </c>
      <c r="I2723" s="1" t="s">
        <v>2</v>
      </c>
      <c r="J2723" s="1" t="s">
        <v>1</v>
      </c>
      <c r="K2723" s="1" t="s">
        <v>0</v>
      </c>
      <c r="L2723" s="1">
        <v>34277</v>
      </c>
      <c r="M2723" s="1">
        <v>728</v>
      </c>
      <c r="N2723" s="1">
        <v>2069</v>
      </c>
      <c r="O2723" s="1">
        <v>10</v>
      </c>
    </row>
    <row r="2724" spans="1:15">
      <c r="A2724" s="12">
        <v>90221411</v>
      </c>
      <c r="B2724" s="1" t="s">
        <v>8370</v>
      </c>
      <c r="C2724" s="12">
        <v>902214</v>
      </c>
      <c r="D2724" s="1" t="s">
        <v>3959</v>
      </c>
      <c r="E2724" s="12">
        <v>9022</v>
      </c>
      <c r="F2724" s="1" t="s">
        <v>3898</v>
      </c>
      <c r="G2724" s="12">
        <v>90</v>
      </c>
      <c r="H2724" s="1" t="s">
        <v>512</v>
      </c>
      <c r="I2724" s="1" t="s">
        <v>49</v>
      </c>
      <c r="J2724" s="1" t="s">
        <v>48</v>
      </c>
      <c r="K2724" s="1" t="s">
        <v>0</v>
      </c>
      <c r="L2724" s="1">
        <v>34263</v>
      </c>
      <c r="M2724" s="1">
        <v>133</v>
      </c>
      <c r="N2724" s="1">
        <v>3240358</v>
      </c>
      <c r="O2724" s="1">
        <v>14999</v>
      </c>
    </row>
    <row r="2725" spans="1:15">
      <c r="A2725" s="12">
        <v>40129010</v>
      </c>
      <c r="B2725" s="1" t="s">
        <v>8369</v>
      </c>
      <c r="C2725" s="12">
        <v>401290</v>
      </c>
      <c r="D2725" s="1" t="s">
        <v>8368</v>
      </c>
      <c r="E2725" s="12">
        <v>4012</v>
      </c>
      <c r="F2725" s="1" t="s">
        <v>4874</v>
      </c>
      <c r="G2725" s="12">
        <v>40</v>
      </c>
      <c r="H2725" s="1" t="s">
        <v>422</v>
      </c>
      <c r="I2725" s="1" t="s">
        <v>37</v>
      </c>
      <c r="J2725" s="1" t="s">
        <v>36</v>
      </c>
      <c r="K2725" s="1" t="s">
        <v>0</v>
      </c>
      <c r="L2725" s="1">
        <v>34261</v>
      </c>
      <c r="M2725" s="1">
        <v>3866</v>
      </c>
      <c r="N2725" s="1">
        <v>57246</v>
      </c>
      <c r="O2725" s="1">
        <v>1631</v>
      </c>
    </row>
    <row r="2726" spans="1:15">
      <c r="A2726" s="12">
        <v>81049000</v>
      </c>
      <c r="B2726" s="1" t="s">
        <v>8367</v>
      </c>
      <c r="C2726" s="12">
        <v>810490</v>
      </c>
      <c r="D2726" s="1" t="s">
        <v>8367</v>
      </c>
      <c r="E2726" s="12">
        <v>8104</v>
      </c>
      <c r="F2726" s="1" t="s">
        <v>1970</v>
      </c>
      <c r="G2726" s="12">
        <v>81</v>
      </c>
      <c r="H2726" s="1" t="s">
        <v>176</v>
      </c>
      <c r="I2726" s="1" t="s">
        <v>107</v>
      </c>
      <c r="J2726" s="1" t="s">
        <v>106</v>
      </c>
      <c r="K2726" s="1" t="s">
        <v>0</v>
      </c>
      <c r="L2726" s="1">
        <v>34189</v>
      </c>
      <c r="M2726" s="1">
        <v>466</v>
      </c>
      <c r="N2726" s="1">
        <v>955</v>
      </c>
      <c r="O2726" s="1">
        <v>8</v>
      </c>
    </row>
    <row r="2727" spans="1:15">
      <c r="A2727" s="12">
        <v>90328983</v>
      </c>
      <c r="B2727" s="1" t="s">
        <v>8366</v>
      </c>
      <c r="C2727" s="12">
        <v>903289</v>
      </c>
      <c r="D2727" s="1" t="s">
        <v>4660</v>
      </c>
      <c r="E2727" s="12">
        <v>9032</v>
      </c>
      <c r="F2727" s="1" t="s">
        <v>4659</v>
      </c>
      <c r="G2727" s="12">
        <v>90</v>
      </c>
      <c r="H2727" s="1" t="s">
        <v>512</v>
      </c>
      <c r="I2727" s="1" t="s">
        <v>49</v>
      </c>
      <c r="J2727" s="1" t="s">
        <v>48</v>
      </c>
      <c r="K2727" s="1" t="s">
        <v>0</v>
      </c>
      <c r="L2727" s="1">
        <v>34158</v>
      </c>
      <c r="M2727" s="1">
        <v>211</v>
      </c>
      <c r="N2727" s="1">
        <v>1106321</v>
      </c>
      <c r="O2727" s="1">
        <v>7463</v>
      </c>
    </row>
    <row r="2728" spans="1:15">
      <c r="A2728" s="12">
        <v>85284200</v>
      </c>
      <c r="B2728" s="1" t="s">
        <v>8365</v>
      </c>
      <c r="C2728" s="12">
        <v>852842</v>
      </c>
      <c r="D2728" s="1" t="s">
        <v>8364</v>
      </c>
      <c r="E2728" s="12">
        <v>8528</v>
      </c>
      <c r="F2728" s="1" t="s">
        <v>1098</v>
      </c>
      <c r="G2728" s="12">
        <v>85</v>
      </c>
      <c r="H2728" s="1" t="s">
        <v>102</v>
      </c>
      <c r="I2728" s="1" t="s">
        <v>27</v>
      </c>
      <c r="J2728" s="1" t="s">
        <v>26</v>
      </c>
      <c r="K2728" s="1" t="s">
        <v>0</v>
      </c>
      <c r="L2728" s="1">
        <v>34158</v>
      </c>
      <c r="M2728" s="1">
        <v>96</v>
      </c>
      <c r="N2728" s="1">
        <v>31977</v>
      </c>
      <c r="O2728" s="1">
        <v>24</v>
      </c>
    </row>
    <row r="2729" spans="1:15">
      <c r="A2729" s="12">
        <v>33069000</v>
      </c>
      <c r="B2729" s="1" t="s">
        <v>8363</v>
      </c>
      <c r="C2729" s="12">
        <v>330690</v>
      </c>
      <c r="D2729" s="1" t="s">
        <v>8362</v>
      </c>
      <c r="E2729" s="12">
        <v>3306</v>
      </c>
      <c r="F2729" s="1" t="s">
        <v>5699</v>
      </c>
      <c r="G2729" s="12">
        <v>33</v>
      </c>
      <c r="H2729" s="1" t="s">
        <v>406</v>
      </c>
      <c r="I2729" s="1" t="s">
        <v>12</v>
      </c>
      <c r="J2729" s="1" t="s">
        <v>11</v>
      </c>
      <c r="K2729" s="1" t="s">
        <v>0</v>
      </c>
      <c r="L2729" s="1">
        <v>34128</v>
      </c>
      <c r="M2729" s="1">
        <v>760</v>
      </c>
      <c r="N2729" s="1">
        <v>4037185</v>
      </c>
      <c r="O2729" s="1">
        <v>816746</v>
      </c>
    </row>
    <row r="2730" spans="1:15">
      <c r="A2730" s="12">
        <v>19011010</v>
      </c>
      <c r="B2730" s="1" t="s">
        <v>8361</v>
      </c>
      <c r="C2730" s="12">
        <v>190110</v>
      </c>
      <c r="D2730" s="1" t="s">
        <v>8360</v>
      </c>
      <c r="E2730" s="12">
        <v>1901</v>
      </c>
      <c r="F2730" s="1" t="s">
        <v>8359</v>
      </c>
      <c r="G2730" s="12">
        <v>19</v>
      </c>
      <c r="H2730" s="1" t="s">
        <v>1029</v>
      </c>
      <c r="I2730" s="1" t="s">
        <v>751</v>
      </c>
      <c r="J2730" s="1" t="s">
        <v>750</v>
      </c>
      <c r="K2730" s="1" t="s">
        <v>0</v>
      </c>
      <c r="L2730" s="1">
        <v>34053</v>
      </c>
      <c r="M2730" s="1">
        <v>3466</v>
      </c>
      <c r="N2730" s="1">
        <v>0</v>
      </c>
      <c r="O2730" s="1">
        <v>0</v>
      </c>
    </row>
    <row r="2731" spans="1:15">
      <c r="A2731" s="12">
        <v>62053000</v>
      </c>
      <c r="B2731" s="1" t="s">
        <v>8358</v>
      </c>
      <c r="C2731" s="12">
        <v>620530</v>
      </c>
      <c r="D2731" s="1" t="s">
        <v>8357</v>
      </c>
      <c r="E2731" s="12">
        <v>6205</v>
      </c>
      <c r="F2731" s="1" t="s">
        <v>5600</v>
      </c>
      <c r="G2731" s="12">
        <v>62</v>
      </c>
      <c r="H2731" s="1" t="s">
        <v>248</v>
      </c>
      <c r="I2731" s="1" t="s">
        <v>2</v>
      </c>
      <c r="J2731" s="1" t="s">
        <v>1</v>
      </c>
      <c r="K2731" s="1" t="s">
        <v>0</v>
      </c>
      <c r="L2731" s="1">
        <v>33829</v>
      </c>
      <c r="M2731" s="1">
        <v>402</v>
      </c>
      <c r="N2731" s="1">
        <v>14673</v>
      </c>
      <c r="O2731" s="1">
        <v>78</v>
      </c>
    </row>
    <row r="2732" spans="1:15">
      <c r="A2732" s="12">
        <v>90183119</v>
      </c>
      <c r="B2732" s="1" t="s">
        <v>8356</v>
      </c>
      <c r="C2732" s="12">
        <v>901831</v>
      </c>
      <c r="D2732" s="1" t="s">
        <v>4362</v>
      </c>
      <c r="E2732" s="12">
        <v>9018</v>
      </c>
      <c r="F2732" s="1" t="s">
        <v>807</v>
      </c>
      <c r="G2732" s="12">
        <v>90</v>
      </c>
      <c r="H2732" s="1" t="s">
        <v>512</v>
      </c>
      <c r="I2732" s="1" t="s">
        <v>49</v>
      </c>
      <c r="J2732" s="1" t="s">
        <v>48</v>
      </c>
      <c r="K2732" s="1" t="s">
        <v>0</v>
      </c>
      <c r="L2732" s="1">
        <v>33788</v>
      </c>
      <c r="M2732" s="1">
        <v>571</v>
      </c>
      <c r="N2732" s="1">
        <v>6101454</v>
      </c>
      <c r="O2732" s="1">
        <v>235810</v>
      </c>
    </row>
    <row r="2733" spans="1:15">
      <c r="A2733" s="12">
        <v>34039120</v>
      </c>
      <c r="B2733" s="1" t="s">
        <v>8355</v>
      </c>
      <c r="C2733" s="12">
        <v>340391</v>
      </c>
      <c r="D2733" s="1" t="s">
        <v>993</v>
      </c>
      <c r="E2733" s="12">
        <v>3403</v>
      </c>
      <c r="F2733" s="1" t="s">
        <v>992</v>
      </c>
      <c r="G2733" s="12">
        <v>34</v>
      </c>
      <c r="H2733" s="1" t="s">
        <v>519</v>
      </c>
      <c r="I2733" s="1" t="s">
        <v>12</v>
      </c>
      <c r="J2733" s="1" t="s">
        <v>11</v>
      </c>
      <c r="K2733" s="1" t="s">
        <v>0</v>
      </c>
      <c r="L2733" s="1">
        <v>33760</v>
      </c>
      <c r="M2733" s="1">
        <v>16000</v>
      </c>
      <c r="N2733" s="1">
        <v>341457</v>
      </c>
      <c r="O2733" s="1">
        <v>127568</v>
      </c>
    </row>
    <row r="2734" spans="1:15">
      <c r="A2734" s="12">
        <v>60033000</v>
      </c>
      <c r="B2734" s="1" t="s">
        <v>8354</v>
      </c>
      <c r="C2734" s="12">
        <v>600330</v>
      </c>
      <c r="D2734" s="1" t="s">
        <v>8353</v>
      </c>
      <c r="E2734" s="12">
        <v>6003</v>
      </c>
      <c r="F2734" s="1" t="s">
        <v>4271</v>
      </c>
      <c r="G2734" s="12">
        <v>60</v>
      </c>
      <c r="H2734" s="1" t="s">
        <v>161</v>
      </c>
      <c r="I2734" s="1" t="s">
        <v>2</v>
      </c>
      <c r="J2734" s="1" t="s">
        <v>1</v>
      </c>
      <c r="K2734" s="1" t="s">
        <v>0</v>
      </c>
      <c r="L2734" s="1">
        <v>33752</v>
      </c>
      <c r="M2734" s="1">
        <v>3569</v>
      </c>
      <c r="N2734" s="1">
        <v>6397</v>
      </c>
      <c r="O2734" s="1">
        <v>277</v>
      </c>
    </row>
    <row r="2735" spans="1:15">
      <c r="A2735" s="12">
        <v>73142000</v>
      </c>
      <c r="B2735" s="1" t="s">
        <v>8352</v>
      </c>
      <c r="C2735" s="12">
        <v>731420</v>
      </c>
      <c r="D2735" s="1" t="s">
        <v>8351</v>
      </c>
      <c r="E2735" s="12">
        <v>7314</v>
      </c>
      <c r="F2735" s="1" t="s">
        <v>1672</v>
      </c>
      <c r="G2735" s="12">
        <v>73</v>
      </c>
      <c r="H2735" s="1" t="s">
        <v>108</v>
      </c>
      <c r="I2735" s="1" t="s">
        <v>107</v>
      </c>
      <c r="J2735" s="1" t="s">
        <v>106</v>
      </c>
      <c r="K2735" s="1" t="s">
        <v>0</v>
      </c>
      <c r="L2735" s="1">
        <v>33708</v>
      </c>
      <c r="M2735" s="1">
        <v>2502</v>
      </c>
      <c r="N2735" s="1">
        <v>9000</v>
      </c>
      <c r="O2735" s="1">
        <v>578</v>
      </c>
    </row>
    <row r="2736" spans="1:15">
      <c r="A2736" s="12">
        <v>82042000</v>
      </c>
      <c r="B2736" s="1" t="s">
        <v>8350</v>
      </c>
      <c r="C2736" s="12">
        <v>820420</v>
      </c>
      <c r="D2736" s="1" t="s">
        <v>8350</v>
      </c>
      <c r="E2736" s="12">
        <v>8204</v>
      </c>
      <c r="F2736" s="1" t="s">
        <v>6818</v>
      </c>
      <c r="G2736" s="12">
        <v>82</v>
      </c>
      <c r="H2736" s="1" t="s">
        <v>768</v>
      </c>
      <c r="I2736" s="1" t="s">
        <v>107</v>
      </c>
      <c r="J2736" s="1" t="s">
        <v>106</v>
      </c>
      <c r="K2736" s="1" t="s">
        <v>0</v>
      </c>
      <c r="L2736" s="1">
        <v>33655</v>
      </c>
      <c r="M2736" s="1">
        <v>2328</v>
      </c>
      <c r="N2736" s="1">
        <v>861970</v>
      </c>
      <c r="O2736" s="1">
        <v>7027</v>
      </c>
    </row>
    <row r="2737" spans="1:15">
      <c r="A2737" s="12">
        <v>84382019</v>
      </c>
      <c r="B2737" s="1" t="s">
        <v>8349</v>
      </c>
      <c r="C2737" s="12">
        <v>843820</v>
      </c>
      <c r="D2737" s="1" t="s">
        <v>1602</v>
      </c>
      <c r="E2737" s="12">
        <v>8438</v>
      </c>
      <c r="F2737" s="1" t="s">
        <v>1601</v>
      </c>
      <c r="G2737" s="12">
        <v>84</v>
      </c>
      <c r="H2737" s="1" t="s">
        <v>28</v>
      </c>
      <c r="I2737" s="1" t="s">
        <v>27</v>
      </c>
      <c r="J2737" s="1" t="s">
        <v>26</v>
      </c>
      <c r="K2737" s="1" t="s">
        <v>0</v>
      </c>
      <c r="L2737" s="1">
        <v>33651</v>
      </c>
      <c r="M2737" s="1">
        <v>3031</v>
      </c>
      <c r="N2737" s="1">
        <v>0</v>
      </c>
      <c r="O2737" s="1">
        <v>0</v>
      </c>
    </row>
    <row r="2738" spans="1:15">
      <c r="A2738" s="12">
        <v>81019990</v>
      </c>
      <c r="B2738" s="1" t="s">
        <v>8348</v>
      </c>
      <c r="C2738" s="12">
        <v>810199</v>
      </c>
      <c r="D2738" s="1" t="s">
        <v>8348</v>
      </c>
      <c r="E2738" s="12">
        <v>8101</v>
      </c>
      <c r="F2738" s="1" t="s">
        <v>2208</v>
      </c>
      <c r="G2738" s="12">
        <v>81</v>
      </c>
      <c r="H2738" s="1" t="s">
        <v>176</v>
      </c>
      <c r="I2738" s="1" t="s">
        <v>107</v>
      </c>
      <c r="J2738" s="1" t="s">
        <v>106</v>
      </c>
      <c r="K2738" s="1" t="s">
        <v>0</v>
      </c>
      <c r="L2738" s="1">
        <v>33510</v>
      </c>
      <c r="M2738" s="1">
        <v>141</v>
      </c>
      <c r="N2738" s="1">
        <v>717204</v>
      </c>
      <c r="O2738" s="1">
        <v>2671</v>
      </c>
    </row>
    <row r="2739" spans="1:15">
      <c r="A2739" s="13" t="s">
        <v>8347</v>
      </c>
      <c r="B2739" s="1" t="s">
        <v>8346</v>
      </c>
      <c r="C2739" s="13" t="s">
        <v>4678</v>
      </c>
      <c r="D2739" s="1" t="s">
        <v>4677</v>
      </c>
      <c r="E2739" s="13" t="s">
        <v>4676</v>
      </c>
      <c r="F2739" s="1" t="s">
        <v>4675</v>
      </c>
      <c r="G2739" s="13" t="s">
        <v>4162</v>
      </c>
      <c r="H2739" s="1" t="s">
        <v>4161</v>
      </c>
      <c r="I2739" s="1" t="s">
        <v>204</v>
      </c>
      <c r="J2739" s="1" t="s">
        <v>203</v>
      </c>
      <c r="K2739" s="1" t="s">
        <v>0</v>
      </c>
      <c r="L2739" s="1">
        <v>33495</v>
      </c>
      <c r="M2739" s="1">
        <v>27000</v>
      </c>
      <c r="N2739" s="1">
        <v>0</v>
      </c>
      <c r="O2739" s="1">
        <v>0</v>
      </c>
    </row>
    <row r="2740" spans="1:15">
      <c r="A2740" s="12">
        <v>39172300</v>
      </c>
      <c r="B2740" s="1" t="s">
        <v>8345</v>
      </c>
      <c r="C2740" s="12">
        <v>391723</v>
      </c>
      <c r="D2740" s="1" t="s">
        <v>8344</v>
      </c>
      <c r="E2740" s="12">
        <v>3917</v>
      </c>
      <c r="F2740" s="1" t="s">
        <v>2271</v>
      </c>
      <c r="G2740" s="12">
        <v>39</v>
      </c>
      <c r="H2740" s="1" t="s">
        <v>38</v>
      </c>
      <c r="I2740" s="1" t="s">
        <v>37</v>
      </c>
      <c r="J2740" s="1" t="s">
        <v>36</v>
      </c>
      <c r="K2740" s="1" t="s">
        <v>0</v>
      </c>
      <c r="L2740" s="1">
        <v>33427</v>
      </c>
      <c r="M2740" s="1">
        <v>275</v>
      </c>
      <c r="N2740" s="1">
        <v>161367</v>
      </c>
      <c r="O2740" s="1">
        <v>21460</v>
      </c>
    </row>
    <row r="2741" spans="1:15">
      <c r="A2741" s="12">
        <v>65050039</v>
      </c>
      <c r="B2741" s="1" t="s">
        <v>8343</v>
      </c>
      <c r="C2741" s="12">
        <v>650500</v>
      </c>
      <c r="D2741" s="1" t="s">
        <v>6429</v>
      </c>
      <c r="E2741" s="12">
        <v>6505</v>
      </c>
      <c r="F2741" s="1" t="s">
        <v>6428</v>
      </c>
      <c r="G2741" s="12">
        <v>65</v>
      </c>
      <c r="H2741" s="1" t="s">
        <v>6427</v>
      </c>
      <c r="I2741" s="1" t="s">
        <v>154</v>
      </c>
      <c r="J2741" s="1" t="s">
        <v>153</v>
      </c>
      <c r="K2741" s="1" t="s">
        <v>0</v>
      </c>
      <c r="L2741" s="1">
        <v>33419</v>
      </c>
      <c r="M2741" s="1">
        <v>121</v>
      </c>
      <c r="N2741" s="1">
        <v>365</v>
      </c>
      <c r="O2741" s="1">
        <v>0</v>
      </c>
    </row>
    <row r="2742" spans="1:15">
      <c r="A2742" s="12">
        <v>95030022</v>
      </c>
      <c r="B2742" s="1" t="s">
        <v>8342</v>
      </c>
      <c r="C2742" s="12">
        <v>950300</v>
      </c>
      <c r="D2742" s="1" t="s">
        <v>5097</v>
      </c>
      <c r="E2742" s="12">
        <v>9503</v>
      </c>
      <c r="F2742" s="1" t="s">
        <v>5096</v>
      </c>
      <c r="G2742" s="12">
        <v>95</v>
      </c>
      <c r="H2742" s="1" t="s">
        <v>940</v>
      </c>
      <c r="I2742" s="1" t="s">
        <v>127</v>
      </c>
      <c r="J2742" s="1" t="s">
        <v>126</v>
      </c>
      <c r="K2742" s="1" t="s">
        <v>0</v>
      </c>
      <c r="L2742" s="1">
        <v>33361</v>
      </c>
      <c r="M2742" s="1">
        <v>216</v>
      </c>
      <c r="N2742" s="1">
        <v>9693</v>
      </c>
      <c r="O2742" s="1">
        <v>324</v>
      </c>
    </row>
    <row r="2743" spans="1:15">
      <c r="A2743" s="12">
        <v>21069050</v>
      </c>
      <c r="B2743" s="1" t="s">
        <v>8341</v>
      </c>
      <c r="C2743" s="12">
        <v>210690</v>
      </c>
      <c r="D2743" s="1" t="s">
        <v>4265</v>
      </c>
      <c r="E2743" s="12">
        <v>2106</v>
      </c>
      <c r="F2743" s="1" t="s">
        <v>4264</v>
      </c>
      <c r="G2743" s="12">
        <v>21</v>
      </c>
      <c r="H2743" s="1" t="s">
        <v>752</v>
      </c>
      <c r="I2743" s="1" t="s">
        <v>751</v>
      </c>
      <c r="J2743" s="1" t="s">
        <v>750</v>
      </c>
      <c r="K2743" s="1" t="s">
        <v>0</v>
      </c>
      <c r="L2743" s="1">
        <v>33277</v>
      </c>
      <c r="M2743" s="1">
        <v>939</v>
      </c>
      <c r="N2743" s="1">
        <v>107361</v>
      </c>
      <c r="O2743" s="1">
        <v>5490</v>
      </c>
    </row>
    <row r="2744" spans="1:15">
      <c r="A2744" s="12">
        <v>90229080</v>
      </c>
      <c r="B2744" s="1" t="s">
        <v>8340</v>
      </c>
      <c r="C2744" s="12">
        <v>902290</v>
      </c>
      <c r="D2744" s="1" t="s">
        <v>4392</v>
      </c>
      <c r="E2744" s="12">
        <v>9022</v>
      </c>
      <c r="F2744" s="1" t="s">
        <v>3898</v>
      </c>
      <c r="G2744" s="12">
        <v>90</v>
      </c>
      <c r="H2744" s="1" t="s">
        <v>512</v>
      </c>
      <c r="I2744" s="1" t="s">
        <v>49</v>
      </c>
      <c r="J2744" s="1" t="s">
        <v>48</v>
      </c>
      <c r="K2744" s="1" t="s">
        <v>0</v>
      </c>
      <c r="L2744" s="1">
        <v>33234</v>
      </c>
      <c r="M2744" s="1">
        <v>32</v>
      </c>
      <c r="N2744" s="1">
        <v>9233700</v>
      </c>
      <c r="O2744" s="1">
        <v>30950</v>
      </c>
    </row>
    <row r="2745" spans="1:15">
      <c r="A2745" s="12">
        <v>38221200</v>
      </c>
      <c r="B2745" s="1" t="s">
        <v>8339</v>
      </c>
      <c r="C2745" s="12">
        <v>382212</v>
      </c>
      <c r="D2745" s="1" t="s">
        <v>8338</v>
      </c>
      <c r="E2745" s="12">
        <v>3822</v>
      </c>
      <c r="F2745" s="1" t="s">
        <v>960</v>
      </c>
      <c r="G2745" s="12">
        <v>38</v>
      </c>
      <c r="H2745" s="1" t="s">
        <v>244</v>
      </c>
      <c r="I2745" s="1" t="s">
        <v>12</v>
      </c>
      <c r="J2745" s="1" t="s">
        <v>11</v>
      </c>
      <c r="K2745" s="1" t="s">
        <v>0</v>
      </c>
      <c r="L2745" s="1">
        <v>33213</v>
      </c>
      <c r="M2745" s="1">
        <v>27</v>
      </c>
      <c r="N2745" s="1">
        <v>330475</v>
      </c>
      <c r="O2745" s="1">
        <v>1877</v>
      </c>
    </row>
    <row r="2746" spans="1:15">
      <c r="A2746" s="12">
        <v>34029090</v>
      </c>
      <c r="B2746" s="1" t="s">
        <v>8337</v>
      </c>
      <c r="C2746" s="12">
        <v>340290</v>
      </c>
      <c r="D2746" s="1" t="s">
        <v>7249</v>
      </c>
      <c r="E2746" s="12">
        <v>3402</v>
      </c>
      <c r="F2746" s="1" t="s">
        <v>520</v>
      </c>
      <c r="G2746" s="12">
        <v>34</v>
      </c>
      <c r="H2746" s="1" t="s">
        <v>519</v>
      </c>
      <c r="I2746" s="1" t="s">
        <v>12</v>
      </c>
      <c r="J2746" s="1" t="s">
        <v>11</v>
      </c>
      <c r="K2746" s="1" t="s">
        <v>0</v>
      </c>
      <c r="L2746" s="1">
        <v>33128</v>
      </c>
      <c r="M2746" s="1">
        <v>2706</v>
      </c>
      <c r="N2746" s="1">
        <v>7125403</v>
      </c>
      <c r="O2746" s="1">
        <v>1830218</v>
      </c>
    </row>
    <row r="2747" spans="1:15">
      <c r="A2747" s="12">
        <v>34029039</v>
      </c>
      <c r="B2747" s="1" t="s">
        <v>8336</v>
      </c>
      <c r="C2747" s="12">
        <v>340290</v>
      </c>
      <c r="D2747" s="1" t="s">
        <v>7249</v>
      </c>
      <c r="E2747" s="12">
        <v>3402</v>
      </c>
      <c r="F2747" s="1" t="s">
        <v>520</v>
      </c>
      <c r="G2747" s="12">
        <v>34</v>
      </c>
      <c r="H2747" s="1" t="s">
        <v>519</v>
      </c>
      <c r="I2747" s="1" t="s">
        <v>12</v>
      </c>
      <c r="J2747" s="1" t="s">
        <v>11</v>
      </c>
      <c r="K2747" s="1" t="s">
        <v>0</v>
      </c>
      <c r="L2747" s="1">
        <v>33019</v>
      </c>
      <c r="M2747" s="1">
        <v>15677</v>
      </c>
      <c r="N2747" s="1">
        <v>674040</v>
      </c>
      <c r="O2747" s="1">
        <v>143388</v>
      </c>
    </row>
    <row r="2748" spans="1:15">
      <c r="A2748" s="12">
        <v>72111900</v>
      </c>
      <c r="B2748" s="1" t="s">
        <v>8335</v>
      </c>
      <c r="C2748" s="12">
        <v>721119</v>
      </c>
      <c r="D2748" s="1" t="s">
        <v>8334</v>
      </c>
      <c r="E2748" s="12">
        <v>7211</v>
      </c>
      <c r="F2748" s="1" t="s">
        <v>1585</v>
      </c>
      <c r="G2748" s="12">
        <v>72</v>
      </c>
      <c r="H2748" s="1" t="s">
        <v>436</v>
      </c>
      <c r="I2748" s="1" t="s">
        <v>107</v>
      </c>
      <c r="J2748" s="1" t="s">
        <v>106</v>
      </c>
      <c r="K2748" s="1" t="s">
        <v>0</v>
      </c>
      <c r="L2748" s="1">
        <v>33006</v>
      </c>
      <c r="M2748" s="1">
        <v>7648</v>
      </c>
      <c r="N2748" s="1">
        <v>143</v>
      </c>
      <c r="O2748" s="1">
        <v>36</v>
      </c>
    </row>
    <row r="2749" spans="1:15">
      <c r="A2749" s="13" t="s">
        <v>8333</v>
      </c>
      <c r="B2749" s="1" t="s">
        <v>8332</v>
      </c>
      <c r="C2749" s="13" t="s">
        <v>6107</v>
      </c>
      <c r="D2749" s="1" t="s">
        <v>6106</v>
      </c>
      <c r="E2749" s="13" t="s">
        <v>1855</v>
      </c>
      <c r="F2749" s="1" t="s">
        <v>1854</v>
      </c>
      <c r="G2749" s="13" t="s">
        <v>206</v>
      </c>
      <c r="H2749" s="1" t="s">
        <v>205</v>
      </c>
      <c r="I2749" s="1" t="s">
        <v>204</v>
      </c>
      <c r="J2749" s="1" t="s">
        <v>203</v>
      </c>
      <c r="K2749" s="1" t="s">
        <v>0</v>
      </c>
      <c r="L2749" s="1">
        <v>33000</v>
      </c>
      <c r="M2749" s="1">
        <v>3000</v>
      </c>
      <c r="N2749" s="1">
        <v>0</v>
      </c>
      <c r="O2749" s="1">
        <v>0</v>
      </c>
    </row>
    <row r="2750" spans="1:15">
      <c r="A2750" s="12">
        <v>39211390</v>
      </c>
      <c r="B2750" s="1" t="s">
        <v>8331</v>
      </c>
      <c r="C2750" s="12">
        <v>392113</v>
      </c>
      <c r="D2750" s="1" t="s">
        <v>4412</v>
      </c>
      <c r="E2750" s="12">
        <v>3921</v>
      </c>
      <c r="F2750" s="1" t="s">
        <v>2147</v>
      </c>
      <c r="G2750" s="12">
        <v>39</v>
      </c>
      <c r="H2750" s="1" t="s">
        <v>38</v>
      </c>
      <c r="I2750" s="1" t="s">
        <v>37</v>
      </c>
      <c r="J2750" s="1" t="s">
        <v>36</v>
      </c>
      <c r="K2750" s="1" t="s">
        <v>0</v>
      </c>
      <c r="L2750" s="1">
        <v>32998</v>
      </c>
      <c r="M2750" s="1">
        <v>3380</v>
      </c>
      <c r="N2750" s="1">
        <v>2079247</v>
      </c>
      <c r="O2750" s="1">
        <v>44304</v>
      </c>
    </row>
    <row r="2751" spans="1:15">
      <c r="A2751" s="12">
        <v>63025100</v>
      </c>
      <c r="B2751" s="1" t="s">
        <v>8330</v>
      </c>
      <c r="C2751" s="12">
        <v>630251</v>
      </c>
      <c r="D2751" s="1" t="s">
        <v>8329</v>
      </c>
      <c r="E2751" s="12">
        <v>6302</v>
      </c>
      <c r="F2751" s="1" t="s">
        <v>4438</v>
      </c>
      <c r="G2751" s="12">
        <v>63</v>
      </c>
      <c r="H2751" s="1" t="s">
        <v>445</v>
      </c>
      <c r="I2751" s="1" t="s">
        <v>2</v>
      </c>
      <c r="J2751" s="1" t="s">
        <v>1</v>
      </c>
      <c r="K2751" s="1" t="s">
        <v>0</v>
      </c>
      <c r="L2751" s="1">
        <v>32995</v>
      </c>
      <c r="M2751" s="1">
        <v>2369</v>
      </c>
      <c r="N2751" s="1">
        <v>2415</v>
      </c>
      <c r="O2751" s="1">
        <v>114</v>
      </c>
    </row>
    <row r="2752" spans="1:15">
      <c r="A2752" s="12">
        <v>85169000</v>
      </c>
      <c r="B2752" s="1" t="s">
        <v>8328</v>
      </c>
      <c r="C2752" s="12">
        <v>851690</v>
      </c>
      <c r="D2752" s="1" t="s">
        <v>8327</v>
      </c>
      <c r="E2752" s="12">
        <v>8516</v>
      </c>
      <c r="F2752" s="1" t="s">
        <v>2361</v>
      </c>
      <c r="G2752" s="12">
        <v>85</v>
      </c>
      <c r="H2752" s="1" t="s">
        <v>102</v>
      </c>
      <c r="I2752" s="1" t="s">
        <v>27</v>
      </c>
      <c r="J2752" s="1" t="s">
        <v>26</v>
      </c>
      <c r="K2752" s="1" t="s">
        <v>0</v>
      </c>
      <c r="L2752" s="1">
        <v>32935</v>
      </c>
      <c r="M2752" s="1">
        <v>665</v>
      </c>
      <c r="N2752" s="1">
        <v>1204376</v>
      </c>
      <c r="O2752" s="1">
        <v>6359</v>
      </c>
    </row>
    <row r="2753" spans="1:15">
      <c r="A2753" s="12">
        <v>85371019</v>
      </c>
      <c r="B2753" s="1" t="s">
        <v>8326</v>
      </c>
      <c r="C2753" s="12">
        <v>853710</v>
      </c>
      <c r="D2753" s="1" t="s">
        <v>8325</v>
      </c>
      <c r="E2753" s="12">
        <v>8537</v>
      </c>
      <c r="F2753" s="1" t="s">
        <v>8324</v>
      </c>
      <c r="G2753" s="12">
        <v>85</v>
      </c>
      <c r="H2753" s="1" t="s">
        <v>102</v>
      </c>
      <c r="I2753" s="1" t="s">
        <v>27</v>
      </c>
      <c r="J2753" s="1" t="s">
        <v>26</v>
      </c>
      <c r="K2753" s="1" t="s">
        <v>0</v>
      </c>
      <c r="L2753" s="1">
        <v>32922</v>
      </c>
      <c r="M2753" s="1">
        <v>84</v>
      </c>
      <c r="N2753" s="1">
        <v>1037727</v>
      </c>
      <c r="O2753" s="1">
        <v>3618</v>
      </c>
    </row>
    <row r="2754" spans="1:15">
      <c r="A2754" s="12">
        <v>28044000</v>
      </c>
      <c r="B2754" s="1" t="s">
        <v>8323</v>
      </c>
      <c r="C2754" s="12">
        <v>280440</v>
      </c>
      <c r="D2754" s="1" t="s">
        <v>8323</v>
      </c>
      <c r="E2754" s="12">
        <v>2804</v>
      </c>
      <c r="F2754" s="1" t="s">
        <v>455</v>
      </c>
      <c r="G2754" s="12">
        <v>28</v>
      </c>
      <c r="H2754" s="1" t="s">
        <v>118</v>
      </c>
      <c r="I2754" s="1" t="s">
        <v>12</v>
      </c>
      <c r="J2754" s="1" t="s">
        <v>11</v>
      </c>
      <c r="K2754" s="1" t="s">
        <v>0</v>
      </c>
      <c r="L2754" s="1">
        <v>32807</v>
      </c>
      <c r="M2754" s="1">
        <v>232</v>
      </c>
      <c r="N2754" s="1">
        <v>617205</v>
      </c>
      <c r="O2754" s="1">
        <v>3589</v>
      </c>
    </row>
    <row r="2755" spans="1:15">
      <c r="A2755" s="12">
        <v>85167910</v>
      </c>
      <c r="B2755" s="1" t="s">
        <v>8322</v>
      </c>
      <c r="C2755" s="12">
        <v>851679</v>
      </c>
      <c r="D2755" s="1" t="s">
        <v>4201</v>
      </c>
      <c r="E2755" s="12">
        <v>8516</v>
      </c>
      <c r="F2755" s="1" t="s">
        <v>2361</v>
      </c>
      <c r="G2755" s="12">
        <v>85</v>
      </c>
      <c r="H2755" s="1" t="s">
        <v>102</v>
      </c>
      <c r="I2755" s="1" t="s">
        <v>27</v>
      </c>
      <c r="J2755" s="1" t="s">
        <v>26</v>
      </c>
      <c r="K2755" s="1" t="s">
        <v>0</v>
      </c>
      <c r="L2755" s="1">
        <v>32800</v>
      </c>
      <c r="M2755" s="1">
        <v>1304</v>
      </c>
      <c r="N2755" s="1">
        <v>1352</v>
      </c>
      <c r="O2755" s="1">
        <v>6</v>
      </c>
    </row>
    <row r="2756" spans="1:15">
      <c r="A2756" s="12">
        <v>85392110</v>
      </c>
      <c r="B2756" s="1" t="s">
        <v>8321</v>
      </c>
      <c r="C2756" s="12">
        <v>853921</v>
      </c>
      <c r="D2756" s="1" t="s">
        <v>8320</v>
      </c>
      <c r="E2756" s="12">
        <v>8539</v>
      </c>
      <c r="F2756" s="1" t="s">
        <v>1079</v>
      </c>
      <c r="G2756" s="12">
        <v>85</v>
      </c>
      <c r="H2756" s="1" t="s">
        <v>102</v>
      </c>
      <c r="I2756" s="1" t="s">
        <v>27</v>
      </c>
      <c r="J2756" s="1" t="s">
        <v>26</v>
      </c>
      <c r="K2756" s="1" t="s">
        <v>0</v>
      </c>
      <c r="L2756" s="1">
        <v>32742</v>
      </c>
      <c r="M2756" s="1">
        <v>61</v>
      </c>
      <c r="N2756" s="1">
        <v>896612</v>
      </c>
      <c r="O2756" s="1">
        <v>9943</v>
      </c>
    </row>
    <row r="2757" spans="1:15">
      <c r="A2757" s="12">
        <v>56081900</v>
      </c>
      <c r="B2757" s="1" t="s">
        <v>8319</v>
      </c>
      <c r="C2757" s="12">
        <v>560819</v>
      </c>
      <c r="D2757" s="1" t="s">
        <v>8319</v>
      </c>
      <c r="E2757" s="12">
        <v>5608</v>
      </c>
      <c r="F2757" s="1" t="s">
        <v>8318</v>
      </c>
      <c r="G2757" s="12">
        <v>56</v>
      </c>
      <c r="H2757" s="1" t="s">
        <v>54</v>
      </c>
      <c r="I2757" s="1" t="s">
        <v>2</v>
      </c>
      <c r="J2757" s="1" t="s">
        <v>1</v>
      </c>
      <c r="K2757" s="1" t="s">
        <v>0</v>
      </c>
      <c r="L2757" s="1">
        <v>32685</v>
      </c>
      <c r="M2757" s="1">
        <v>321</v>
      </c>
      <c r="N2757" s="1">
        <v>145040</v>
      </c>
      <c r="O2757" s="1">
        <v>460</v>
      </c>
    </row>
    <row r="2758" spans="1:15">
      <c r="A2758" s="12">
        <v>90272029</v>
      </c>
      <c r="B2758" s="1" t="s">
        <v>8317</v>
      </c>
      <c r="C2758" s="12">
        <v>902720</v>
      </c>
      <c r="D2758" s="1" t="s">
        <v>3809</v>
      </c>
      <c r="E2758" s="12">
        <v>9027</v>
      </c>
      <c r="F2758" s="1" t="s">
        <v>2192</v>
      </c>
      <c r="G2758" s="12">
        <v>90</v>
      </c>
      <c r="H2758" s="1" t="s">
        <v>512</v>
      </c>
      <c r="I2758" s="1" t="s">
        <v>49</v>
      </c>
      <c r="J2758" s="1" t="s">
        <v>48</v>
      </c>
      <c r="K2758" s="1" t="s">
        <v>0</v>
      </c>
      <c r="L2758" s="1">
        <v>32664</v>
      </c>
      <c r="M2758" s="1">
        <v>79</v>
      </c>
      <c r="N2758" s="1">
        <v>645249</v>
      </c>
      <c r="O2758" s="1">
        <v>808</v>
      </c>
    </row>
    <row r="2759" spans="1:15">
      <c r="A2759" s="12">
        <v>62022000</v>
      </c>
      <c r="B2759" s="1" t="s">
        <v>8316</v>
      </c>
      <c r="C2759" s="12">
        <v>620220</v>
      </c>
      <c r="D2759" s="1" t="s">
        <v>8315</v>
      </c>
      <c r="E2759" s="12">
        <v>6202</v>
      </c>
      <c r="F2759" s="1" t="s">
        <v>8314</v>
      </c>
      <c r="G2759" s="12">
        <v>62</v>
      </c>
      <c r="H2759" s="1" t="s">
        <v>248</v>
      </c>
      <c r="I2759" s="1" t="s">
        <v>2</v>
      </c>
      <c r="J2759" s="1" t="s">
        <v>1</v>
      </c>
      <c r="K2759" s="1" t="s">
        <v>0</v>
      </c>
      <c r="L2759" s="1">
        <v>32640</v>
      </c>
      <c r="M2759" s="1">
        <v>30</v>
      </c>
      <c r="N2759" s="1">
        <v>0</v>
      </c>
      <c r="O2759" s="1">
        <v>0</v>
      </c>
    </row>
    <row r="2760" spans="1:15">
      <c r="A2760" s="12">
        <v>38249971</v>
      </c>
      <c r="B2760" s="1" t="s">
        <v>8313</v>
      </c>
      <c r="C2760" s="12">
        <v>382499</v>
      </c>
      <c r="D2760" s="1" t="s">
        <v>822</v>
      </c>
      <c r="E2760" s="12">
        <v>3824</v>
      </c>
      <c r="F2760" s="1" t="s">
        <v>821</v>
      </c>
      <c r="G2760" s="12">
        <v>38</v>
      </c>
      <c r="H2760" s="1" t="s">
        <v>244</v>
      </c>
      <c r="I2760" s="1" t="s">
        <v>12</v>
      </c>
      <c r="J2760" s="1" t="s">
        <v>11</v>
      </c>
      <c r="K2760" s="1" t="s">
        <v>0</v>
      </c>
      <c r="L2760" s="1">
        <v>32580</v>
      </c>
      <c r="M2760" s="1">
        <v>16200</v>
      </c>
      <c r="N2760" s="1">
        <v>7412</v>
      </c>
      <c r="O2760" s="1">
        <v>1294</v>
      </c>
    </row>
    <row r="2761" spans="1:15">
      <c r="A2761" s="12">
        <v>63041910</v>
      </c>
      <c r="B2761" s="1" t="s">
        <v>8312</v>
      </c>
      <c r="C2761" s="12">
        <v>630419</v>
      </c>
      <c r="D2761" s="1" t="s">
        <v>5332</v>
      </c>
      <c r="E2761" s="12">
        <v>6304</v>
      </c>
      <c r="F2761" s="1" t="s">
        <v>5331</v>
      </c>
      <c r="G2761" s="12">
        <v>63</v>
      </c>
      <c r="H2761" s="1" t="s">
        <v>445</v>
      </c>
      <c r="I2761" s="1" t="s">
        <v>2</v>
      </c>
      <c r="J2761" s="1" t="s">
        <v>1</v>
      </c>
      <c r="K2761" s="1" t="s">
        <v>0</v>
      </c>
      <c r="L2761" s="1">
        <v>32515</v>
      </c>
      <c r="M2761" s="1">
        <v>3055</v>
      </c>
      <c r="N2761" s="1">
        <v>6363</v>
      </c>
      <c r="O2761" s="1">
        <v>5</v>
      </c>
    </row>
    <row r="2762" spans="1:15">
      <c r="A2762" s="12">
        <v>69139000</v>
      </c>
      <c r="B2762" s="1" t="s">
        <v>8311</v>
      </c>
      <c r="C2762" s="12">
        <v>691390</v>
      </c>
      <c r="D2762" s="1" t="s">
        <v>8310</v>
      </c>
      <c r="E2762" s="12">
        <v>6913</v>
      </c>
      <c r="F2762" s="1" t="s">
        <v>7898</v>
      </c>
      <c r="G2762" s="12">
        <v>69</v>
      </c>
      <c r="H2762" s="1" t="s">
        <v>933</v>
      </c>
      <c r="I2762" s="1" t="s">
        <v>7</v>
      </c>
      <c r="J2762" s="1" t="s">
        <v>6</v>
      </c>
      <c r="K2762" s="1" t="s">
        <v>0</v>
      </c>
      <c r="L2762" s="1">
        <v>32498</v>
      </c>
      <c r="M2762" s="1">
        <v>532</v>
      </c>
      <c r="N2762" s="1">
        <v>2074</v>
      </c>
      <c r="O2762" s="1">
        <v>222</v>
      </c>
    </row>
    <row r="2763" spans="1:15">
      <c r="A2763" s="12">
        <v>84539000</v>
      </c>
      <c r="B2763" s="1" t="s">
        <v>8309</v>
      </c>
      <c r="C2763" s="12">
        <v>845390</v>
      </c>
      <c r="D2763" s="1" t="s">
        <v>8308</v>
      </c>
      <c r="E2763" s="12">
        <v>8453</v>
      </c>
      <c r="F2763" s="1" t="s">
        <v>8002</v>
      </c>
      <c r="G2763" s="12">
        <v>84</v>
      </c>
      <c r="H2763" s="1" t="s">
        <v>28</v>
      </c>
      <c r="I2763" s="1" t="s">
        <v>27</v>
      </c>
      <c r="J2763" s="1" t="s">
        <v>26</v>
      </c>
      <c r="K2763" s="1" t="s">
        <v>0</v>
      </c>
      <c r="L2763" s="1">
        <v>32466</v>
      </c>
      <c r="M2763" s="1">
        <v>114</v>
      </c>
      <c r="N2763" s="1">
        <v>4064</v>
      </c>
      <c r="O2763" s="1">
        <v>86</v>
      </c>
    </row>
    <row r="2764" spans="1:15">
      <c r="A2764" s="12">
        <v>90221319</v>
      </c>
      <c r="B2764" s="1" t="s">
        <v>8307</v>
      </c>
      <c r="C2764" s="12">
        <v>902213</v>
      </c>
      <c r="D2764" s="1" t="s">
        <v>7322</v>
      </c>
      <c r="E2764" s="12">
        <v>9022</v>
      </c>
      <c r="F2764" s="1" t="s">
        <v>3898</v>
      </c>
      <c r="G2764" s="12">
        <v>90</v>
      </c>
      <c r="H2764" s="1" t="s">
        <v>512</v>
      </c>
      <c r="I2764" s="1" t="s">
        <v>49</v>
      </c>
      <c r="J2764" s="1" t="s">
        <v>48</v>
      </c>
      <c r="K2764" s="1" t="s">
        <v>0</v>
      </c>
      <c r="L2764" s="1">
        <v>32452</v>
      </c>
      <c r="M2764" s="1">
        <v>106</v>
      </c>
      <c r="N2764" s="1">
        <v>0</v>
      </c>
      <c r="O2764" s="1">
        <v>0</v>
      </c>
    </row>
    <row r="2765" spans="1:15">
      <c r="A2765" s="13" t="s">
        <v>8306</v>
      </c>
      <c r="B2765" s="1" t="s">
        <v>8305</v>
      </c>
      <c r="C2765" s="13" t="s">
        <v>8304</v>
      </c>
      <c r="D2765" s="1" t="s">
        <v>8303</v>
      </c>
      <c r="E2765" s="13" t="s">
        <v>2285</v>
      </c>
      <c r="F2765" s="1" t="s">
        <v>2284</v>
      </c>
      <c r="G2765" s="13" t="s">
        <v>2082</v>
      </c>
      <c r="H2765" s="1" t="s">
        <v>2081</v>
      </c>
      <c r="I2765" s="1" t="s">
        <v>59</v>
      </c>
      <c r="J2765" s="1" t="s">
        <v>58</v>
      </c>
      <c r="K2765" s="1" t="s">
        <v>0</v>
      </c>
      <c r="L2765" s="1">
        <v>32449</v>
      </c>
      <c r="M2765" s="1">
        <v>2237</v>
      </c>
      <c r="N2765" s="1">
        <v>0</v>
      </c>
      <c r="O2765" s="1">
        <v>0</v>
      </c>
    </row>
    <row r="2766" spans="1:15">
      <c r="A2766" s="12">
        <v>39269021</v>
      </c>
      <c r="B2766" s="1" t="s">
        <v>8302</v>
      </c>
      <c r="C2766" s="12">
        <v>392690</v>
      </c>
      <c r="D2766" s="1" t="s">
        <v>970</v>
      </c>
      <c r="E2766" s="12">
        <v>3926</v>
      </c>
      <c r="F2766" s="1" t="s">
        <v>969</v>
      </c>
      <c r="G2766" s="12">
        <v>39</v>
      </c>
      <c r="H2766" s="1" t="s">
        <v>38</v>
      </c>
      <c r="I2766" s="1" t="s">
        <v>37</v>
      </c>
      <c r="J2766" s="1" t="s">
        <v>36</v>
      </c>
      <c r="K2766" s="1" t="s">
        <v>0</v>
      </c>
      <c r="L2766" s="1">
        <v>32437</v>
      </c>
      <c r="M2766" s="1">
        <v>76</v>
      </c>
      <c r="N2766" s="1">
        <v>1393813</v>
      </c>
      <c r="O2766" s="1">
        <v>12289</v>
      </c>
    </row>
    <row r="2767" spans="1:15">
      <c r="A2767" s="12">
        <v>84672200</v>
      </c>
      <c r="B2767" s="1" t="s">
        <v>8301</v>
      </c>
      <c r="C2767" s="12">
        <v>846722</v>
      </c>
      <c r="D2767" s="1" t="s">
        <v>8300</v>
      </c>
      <c r="E2767" s="12">
        <v>8467</v>
      </c>
      <c r="F2767" s="1" t="s">
        <v>500</v>
      </c>
      <c r="G2767" s="12">
        <v>84</v>
      </c>
      <c r="H2767" s="1" t="s">
        <v>28</v>
      </c>
      <c r="I2767" s="1" t="s">
        <v>27</v>
      </c>
      <c r="J2767" s="1" t="s">
        <v>26</v>
      </c>
      <c r="K2767" s="1" t="s">
        <v>0</v>
      </c>
      <c r="L2767" s="1">
        <v>32398</v>
      </c>
      <c r="M2767" s="1">
        <v>1829</v>
      </c>
      <c r="N2767" s="1">
        <v>97138</v>
      </c>
      <c r="O2767" s="1">
        <v>2507</v>
      </c>
    </row>
    <row r="2768" spans="1:15">
      <c r="A2768" s="12">
        <v>86072900</v>
      </c>
      <c r="B2768" s="1" t="s">
        <v>8299</v>
      </c>
      <c r="C2768" s="12">
        <v>860729</v>
      </c>
      <c r="D2768" s="1" t="s">
        <v>8299</v>
      </c>
      <c r="E2768" s="12">
        <v>8607</v>
      </c>
      <c r="F2768" s="1" t="s">
        <v>1733</v>
      </c>
      <c r="G2768" s="12">
        <v>86</v>
      </c>
      <c r="H2768" s="1" t="s">
        <v>1732</v>
      </c>
      <c r="I2768" s="1" t="s">
        <v>272</v>
      </c>
      <c r="J2768" s="1" t="s">
        <v>271</v>
      </c>
      <c r="K2768" s="1" t="s">
        <v>0</v>
      </c>
      <c r="L2768" s="1">
        <v>32385</v>
      </c>
      <c r="M2768" s="1">
        <v>934</v>
      </c>
      <c r="N2768" s="1">
        <v>202352</v>
      </c>
      <c r="O2768" s="1">
        <v>8899</v>
      </c>
    </row>
    <row r="2769" spans="1:15">
      <c r="A2769" s="12">
        <v>84238200</v>
      </c>
      <c r="B2769" s="1" t="s">
        <v>8298</v>
      </c>
      <c r="C2769" s="12">
        <v>842382</v>
      </c>
      <c r="D2769" s="1" t="s">
        <v>8297</v>
      </c>
      <c r="E2769" s="12">
        <v>8423</v>
      </c>
      <c r="F2769" s="1" t="s">
        <v>2460</v>
      </c>
      <c r="G2769" s="12">
        <v>84</v>
      </c>
      <c r="H2769" s="1" t="s">
        <v>28</v>
      </c>
      <c r="I2769" s="1" t="s">
        <v>27</v>
      </c>
      <c r="J2769" s="1" t="s">
        <v>26</v>
      </c>
      <c r="K2769" s="1" t="s">
        <v>0</v>
      </c>
      <c r="L2769" s="1">
        <v>32309</v>
      </c>
      <c r="M2769" s="1">
        <v>185</v>
      </c>
      <c r="N2769" s="1">
        <v>248014</v>
      </c>
      <c r="O2769" s="1">
        <v>8412</v>
      </c>
    </row>
    <row r="2770" spans="1:15">
      <c r="A2770" s="12">
        <v>70052900</v>
      </c>
      <c r="B2770" s="1" t="s">
        <v>8296</v>
      </c>
      <c r="C2770" s="12">
        <v>700529</v>
      </c>
      <c r="D2770" s="1" t="s">
        <v>8295</v>
      </c>
      <c r="E2770" s="12">
        <v>7005</v>
      </c>
      <c r="F2770" s="1" t="s">
        <v>1920</v>
      </c>
      <c r="G2770" s="12">
        <v>70</v>
      </c>
      <c r="H2770" s="1" t="s">
        <v>83</v>
      </c>
      <c r="I2770" s="1" t="s">
        <v>7</v>
      </c>
      <c r="J2770" s="1" t="s">
        <v>6</v>
      </c>
      <c r="K2770" s="1" t="s">
        <v>0</v>
      </c>
      <c r="L2770" s="1">
        <v>32285</v>
      </c>
      <c r="M2770" s="1">
        <v>52729</v>
      </c>
      <c r="N2770" s="1">
        <v>807</v>
      </c>
      <c r="O2770" s="1">
        <v>0</v>
      </c>
    </row>
    <row r="2771" spans="1:15">
      <c r="A2771" s="12">
        <v>62043900</v>
      </c>
      <c r="B2771" s="1" t="s">
        <v>8294</v>
      </c>
      <c r="C2771" s="12">
        <v>620439</v>
      </c>
      <c r="D2771" s="1" t="s">
        <v>8293</v>
      </c>
      <c r="E2771" s="12">
        <v>6204</v>
      </c>
      <c r="F2771" s="1" t="s">
        <v>5822</v>
      </c>
      <c r="G2771" s="12">
        <v>62</v>
      </c>
      <c r="H2771" s="1" t="s">
        <v>248</v>
      </c>
      <c r="I2771" s="1" t="s">
        <v>2</v>
      </c>
      <c r="J2771" s="1" t="s">
        <v>1</v>
      </c>
      <c r="K2771" s="1" t="s">
        <v>0</v>
      </c>
      <c r="L2771" s="1">
        <v>32225</v>
      </c>
      <c r="M2771" s="1">
        <v>260</v>
      </c>
      <c r="N2771" s="1">
        <v>0</v>
      </c>
      <c r="O2771" s="1">
        <v>0</v>
      </c>
    </row>
    <row r="2772" spans="1:15">
      <c r="A2772" s="12">
        <v>38190000</v>
      </c>
      <c r="B2772" s="1" t="s">
        <v>8291</v>
      </c>
      <c r="C2772" s="12">
        <v>381900</v>
      </c>
      <c r="D2772" s="1" t="s">
        <v>8292</v>
      </c>
      <c r="E2772" s="12">
        <v>3819</v>
      </c>
      <c r="F2772" s="1" t="s">
        <v>8291</v>
      </c>
      <c r="G2772" s="12">
        <v>38</v>
      </c>
      <c r="H2772" s="1" t="s">
        <v>244</v>
      </c>
      <c r="I2772" s="1" t="s">
        <v>12</v>
      </c>
      <c r="J2772" s="1" t="s">
        <v>11</v>
      </c>
      <c r="K2772" s="1" t="s">
        <v>0</v>
      </c>
      <c r="L2772" s="1">
        <v>32040</v>
      </c>
      <c r="M2772" s="1">
        <v>598</v>
      </c>
      <c r="N2772" s="1">
        <v>5463919</v>
      </c>
      <c r="O2772" s="1">
        <v>663283</v>
      </c>
    </row>
    <row r="2773" spans="1:15">
      <c r="A2773" s="12">
        <v>85333910</v>
      </c>
      <c r="B2773" s="1" t="s">
        <v>8290</v>
      </c>
      <c r="C2773" s="12">
        <v>853339</v>
      </c>
      <c r="D2773" s="1" t="s">
        <v>6303</v>
      </c>
      <c r="E2773" s="12">
        <v>8533</v>
      </c>
      <c r="F2773" s="1" t="s">
        <v>5839</v>
      </c>
      <c r="G2773" s="12">
        <v>85</v>
      </c>
      <c r="H2773" s="1" t="s">
        <v>102</v>
      </c>
      <c r="I2773" s="1" t="s">
        <v>27</v>
      </c>
      <c r="J2773" s="1" t="s">
        <v>26</v>
      </c>
      <c r="K2773" s="1" t="s">
        <v>0</v>
      </c>
      <c r="L2773" s="1">
        <v>32009</v>
      </c>
      <c r="M2773" s="1">
        <v>37</v>
      </c>
      <c r="N2773" s="1">
        <v>630542</v>
      </c>
      <c r="O2773" s="1">
        <v>827</v>
      </c>
    </row>
    <row r="2774" spans="1:15">
      <c r="A2774" s="12">
        <v>28365000</v>
      </c>
      <c r="B2774" s="1" t="s">
        <v>8289</v>
      </c>
      <c r="C2774" s="12">
        <v>283650</v>
      </c>
      <c r="D2774" s="1" t="s">
        <v>8289</v>
      </c>
      <c r="E2774" s="12">
        <v>2836</v>
      </c>
      <c r="F2774" s="1" t="s">
        <v>307</v>
      </c>
      <c r="G2774" s="12">
        <v>28</v>
      </c>
      <c r="H2774" s="1" t="s">
        <v>118</v>
      </c>
      <c r="I2774" s="1" t="s">
        <v>12</v>
      </c>
      <c r="J2774" s="1" t="s">
        <v>11</v>
      </c>
      <c r="K2774" s="1" t="s">
        <v>0</v>
      </c>
      <c r="L2774" s="1">
        <v>31971</v>
      </c>
      <c r="M2774" s="1">
        <v>24258</v>
      </c>
      <c r="N2774" s="1">
        <v>445994</v>
      </c>
      <c r="O2774" s="1">
        <v>415711</v>
      </c>
    </row>
    <row r="2775" spans="1:15">
      <c r="A2775" s="12">
        <v>40021911</v>
      </c>
      <c r="B2775" s="1" t="s">
        <v>8288</v>
      </c>
      <c r="C2775" s="12">
        <v>400219</v>
      </c>
      <c r="D2775" s="1" t="s">
        <v>3752</v>
      </c>
      <c r="E2775" s="12">
        <v>4002</v>
      </c>
      <c r="F2775" s="1" t="s">
        <v>1960</v>
      </c>
      <c r="G2775" s="12">
        <v>40</v>
      </c>
      <c r="H2775" s="1" t="s">
        <v>422</v>
      </c>
      <c r="I2775" s="1" t="s">
        <v>37</v>
      </c>
      <c r="J2775" s="1" t="s">
        <v>36</v>
      </c>
      <c r="K2775" s="1" t="s">
        <v>0</v>
      </c>
      <c r="L2775" s="1">
        <v>31919</v>
      </c>
      <c r="M2775" s="1">
        <v>1278</v>
      </c>
      <c r="N2775" s="1">
        <v>14781402</v>
      </c>
      <c r="O2775" s="1">
        <v>4857698</v>
      </c>
    </row>
    <row r="2776" spans="1:15">
      <c r="A2776" s="13" t="s">
        <v>8287</v>
      </c>
      <c r="B2776" s="1" t="s">
        <v>8286</v>
      </c>
      <c r="C2776" s="13" t="s">
        <v>8285</v>
      </c>
      <c r="D2776" s="1" t="s">
        <v>8284</v>
      </c>
      <c r="E2776" s="13" t="s">
        <v>1238</v>
      </c>
      <c r="F2776" s="1" t="s">
        <v>1237</v>
      </c>
      <c r="G2776" s="13" t="s">
        <v>206</v>
      </c>
      <c r="H2776" s="1" t="s">
        <v>205</v>
      </c>
      <c r="I2776" s="1" t="s">
        <v>204</v>
      </c>
      <c r="J2776" s="1" t="s">
        <v>203</v>
      </c>
      <c r="K2776" s="1" t="s">
        <v>0</v>
      </c>
      <c r="L2776" s="1">
        <v>31751</v>
      </c>
      <c r="M2776" s="1">
        <v>2755</v>
      </c>
      <c r="N2776" s="1">
        <v>0</v>
      </c>
      <c r="O2776" s="1">
        <v>0</v>
      </c>
    </row>
    <row r="2777" spans="1:15">
      <c r="A2777" s="12">
        <v>61171000</v>
      </c>
      <c r="B2777" s="1" t="s">
        <v>8283</v>
      </c>
      <c r="C2777" s="12">
        <v>611710</v>
      </c>
      <c r="D2777" s="1" t="s">
        <v>8282</v>
      </c>
      <c r="E2777" s="12">
        <v>6117</v>
      </c>
      <c r="F2777" s="1" t="s">
        <v>6189</v>
      </c>
      <c r="G2777" s="12">
        <v>61</v>
      </c>
      <c r="H2777" s="1" t="s">
        <v>234</v>
      </c>
      <c r="I2777" s="1" t="s">
        <v>2</v>
      </c>
      <c r="J2777" s="1" t="s">
        <v>1</v>
      </c>
      <c r="K2777" s="1" t="s">
        <v>0</v>
      </c>
      <c r="L2777" s="1">
        <v>31716</v>
      </c>
      <c r="M2777" s="1">
        <v>3092</v>
      </c>
      <c r="N2777" s="1">
        <v>4078</v>
      </c>
      <c r="O2777" s="1">
        <v>7</v>
      </c>
    </row>
    <row r="2778" spans="1:15">
      <c r="A2778" s="12">
        <v>90221413</v>
      </c>
      <c r="B2778" s="1" t="s">
        <v>8281</v>
      </c>
      <c r="C2778" s="12">
        <v>902214</v>
      </c>
      <c r="D2778" s="1" t="s">
        <v>3959</v>
      </c>
      <c r="E2778" s="12">
        <v>9022</v>
      </c>
      <c r="F2778" s="1" t="s">
        <v>3898</v>
      </c>
      <c r="G2778" s="12">
        <v>90</v>
      </c>
      <c r="H2778" s="1" t="s">
        <v>512</v>
      </c>
      <c r="I2778" s="1" t="s">
        <v>49</v>
      </c>
      <c r="J2778" s="1" t="s">
        <v>48</v>
      </c>
      <c r="K2778" s="1" t="s">
        <v>0</v>
      </c>
      <c r="L2778" s="1">
        <v>31686</v>
      </c>
      <c r="M2778" s="1">
        <v>818</v>
      </c>
      <c r="N2778" s="1">
        <v>1648203</v>
      </c>
      <c r="O2778" s="1">
        <v>34131</v>
      </c>
    </row>
    <row r="2779" spans="1:15">
      <c r="A2779" s="12">
        <v>18010000</v>
      </c>
      <c r="B2779" s="1" t="s">
        <v>8280</v>
      </c>
      <c r="C2779" s="12">
        <v>180100</v>
      </c>
      <c r="D2779" s="1" t="s">
        <v>8280</v>
      </c>
      <c r="E2779" s="12">
        <v>1801</v>
      </c>
      <c r="F2779" s="1" t="s">
        <v>8280</v>
      </c>
      <c r="G2779" s="12">
        <v>18</v>
      </c>
      <c r="H2779" s="1" t="s">
        <v>8279</v>
      </c>
      <c r="I2779" s="1" t="s">
        <v>751</v>
      </c>
      <c r="J2779" s="1" t="s">
        <v>750</v>
      </c>
      <c r="K2779" s="1" t="s">
        <v>0</v>
      </c>
      <c r="L2779" s="1">
        <v>31674</v>
      </c>
      <c r="M2779" s="1">
        <v>12918</v>
      </c>
      <c r="N2779" s="1">
        <v>0</v>
      </c>
      <c r="O2779" s="1">
        <v>0</v>
      </c>
    </row>
    <row r="2780" spans="1:15">
      <c r="A2780" s="12">
        <v>56090090</v>
      </c>
      <c r="B2780" s="1" t="s">
        <v>8278</v>
      </c>
      <c r="C2780" s="12">
        <v>560900</v>
      </c>
      <c r="D2780" s="1" t="s">
        <v>1133</v>
      </c>
      <c r="E2780" s="12">
        <v>5609</v>
      </c>
      <c r="F2780" s="1" t="s">
        <v>1133</v>
      </c>
      <c r="G2780" s="12">
        <v>56</v>
      </c>
      <c r="H2780" s="1" t="s">
        <v>54</v>
      </c>
      <c r="I2780" s="1" t="s">
        <v>2</v>
      </c>
      <c r="J2780" s="1" t="s">
        <v>1</v>
      </c>
      <c r="K2780" s="1" t="s">
        <v>0</v>
      </c>
      <c r="L2780" s="1">
        <v>31536</v>
      </c>
      <c r="M2780" s="1">
        <v>161</v>
      </c>
      <c r="N2780" s="1">
        <v>355513</v>
      </c>
      <c r="O2780" s="1">
        <v>5805</v>
      </c>
    </row>
    <row r="2781" spans="1:15">
      <c r="A2781" s="12">
        <v>51121100</v>
      </c>
      <c r="B2781" s="1" t="s">
        <v>8277</v>
      </c>
      <c r="C2781" s="12">
        <v>511211</v>
      </c>
      <c r="D2781" s="1" t="s">
        <v>8276</v>
      </c>
      <c r="E2781" s="12">
        <v>5112</v>
      </c>
      <c r="F2781" s="1" t="s">
        <v>885</v>
      </c>
      <c r="G2781" s="12">
        <v>51</v>
      </c>
      <c r="H2781" s="1" t="s">
        <v>884</v>
      </c>
      <c r="I2781" s="1" t="s">
        <v>2</v>
      </c>
      <c r="J2781" s="1" t="s">
        <v>1</v>
      </c>
      <c r="K2781" s="1" t="s">
        <v>0</v>
      </c>
      <c r="L2781" s="1">
        <v>31445</v>
      </c>
      <c r="M2781" s="1">
        <v>536</v>
      </c>
      <c r="N2781" s="1">
        <v>0</v>
      </c>
      <c r="O2781" s="1">
        <v>0</v>
      </c>
    </row>
    <row r="2782" spans="1:15">
      <c r="A2782" s="13" t="s">
        <v>8275</v>
      </c>
      <c r="B2782" s="1" t="s">
        <v>8274</v>
      </c>
      <c r="C2782" s="13" t="s">
        <v>6107</v>
      </c>
      <c r="D2782" s="1" t="s">
        <v>6106</v>
      </c>
      <c r="E2782" s="13" t="s">
        <v>1855</v>
      </c>
      <c r="F2782" s="1" t="s">
        <v>1854</v>
      </c>
      <c r="G2782" s="13" t="s">
        <v>206</v>
      </c>
      <c r="H2782" s="1" t="s">
        <v>205</v>
      </c>
      <c r="I2782" s="1" t="s">
        <v>204</v>
      </c>
      <c r="J2782" s="1" t="s">
        <v>203</v>
      </c>
      <c r="K2782" s="1" t="s">
        <v>0</v>
      </c>
      <c r="L2782" s="1">
        <v>31365</v>
      </c>
      <c r="M2782" s="1">
        <v>5017</v>
      </c>
      <c r="N2782" s="1">
        <v>0</v>
      </c>
      <c r="O2782" s="1">
        <v>0</v>
      </c>
    </row>
    <row r="2783" spans="1:15">
      <c r="A2783" s="12">
        <v>85429000</v>
      </c>
      <c r="B2783" s="1" t="s">
        <v>8273</v>
      </c>
      <c r="C2783" s="12">
        <v>854290</v>
      </c>
      <c r="D2783" s="1" t="s">
        <v>8272</v>
      </c>
      <c r="E2783" s="12">
        <v>8542</v>
      </c>
      <c r="F2783" s="1" t="s">
        <v>297</v>
      </c>
      <c r="G2783" s="12">
        <v>85</v>
      </c>
      <c r="H2783" s="1" t="s">
        <v>102</v>
      </c>
      <c r="I2783" s="1" t="s">
        <v>27</v>
      </c>
      <c r="J2783" s="1" t="s">
        <v>26</v>
      </c>
      <c r="K2783" s="1" t="s">
        <v>0</v>
      </c>
      <c r="L2783" s="1">
        <v>31358</v>
      </c>
      <c r="M2783" s="1">
        <v>14</v>
      </c>
      <c r="N2783" s="1">
        <v>252077</v>
      </c>
      <c r="O2783" s="1">
        <v>112</v>
      </c>
    </row>
    <row r="2784" spans="1:15">
      <c r="A2784" s="12">
        <v>28092019</v>
      </c>
      <c r="B2784" s="1" t="s">
        <v>8271</v>
      </c>
      <c r="C2784" s="12">
        <v>280920</v>
      </c>
      <c r="D2784" s="1" t="s">
        <v>949</v>
      </c>
      <c r="E2784" s="12">
        <v>2809</v>
      </c>
      <c r="F2784" s="1" t="s">
        <v>948</v>
      </c>
      <c r="G2784" s="12">
        <v>28</v>
      </c>
      <c r="H2784" s="1" t="s">
        <v>118</v>
      </c>
      <c r="I2784" s="1" t="s">
        <v>12</v>
      </c>
      <c r="J2784" s="1" t="s">
        <v>11</v>
      </c>
      <c r="K2784" s="1" t="s">
        <v>0</v>
      </c>
      <c r="L2784" s="1">
        <v>31274</v>
      </c>
      <c r="M2784" s="1">
        <v>5598</v>
      </c>
      <c r="N2784" s="1">
        <v>115472</v>
      </c>
      <c r="O2784" s="1">
        <v>25991</v>
      </c>
    </row>
    <row r="2785" spans="1:15">
      <c r="A2785" s="12">
        <v>39069044</v>
      </c>
      <c r="B2785" s="1" t="s">
        <v>1984</v>
      </c>
      <c r="C2785" s="12">
        <v>390690</v>
      </c>
      <c r="D2785" s="1" t="s">
        <v>734</v>
      </c>
      <c r="E2785" s="12">
        <v>3906</v>
      </c>
      <c r="F2785" s="1" t="s">
        <v>733</v>
      </c>
      <c r="G2785" s="12">
        <v>39</v>
      </c>
      <c r="H2785" s="1" t="s">
        <v>38</v>
      </c>
      <c r="I2785" s="1" t="s">
        <v>37</v>
      </c>
      <c r="J2785" s="1" t="s">
        <v>36</v>
      </c>
      <c r="K2785" s="1" t="s">
        <v>0</v>
      </c>
      <c r="L2785" s="1">
        <v>31148</v>
      </c>
      <c r="M2785" s="1">
        <v>10000</v>
      </c>
      <c r="N2785" s="1">
        <v>27451</v>
      </c>
      <c r="O2785" s="1">
        <v>17070</v>
      </c>
    </row>
    <row r="2786" spans="1:15">
      <c r="A2786" s="12">
        <v>44083991</v>
      </c>
      <c r="B2786" s="1" t="s">
        <v>8270</v>
      </c>
      <c r="C2786" s="12">
        <v>440839</v>
      </c>
      <c r="D2786" s="1" t="s">
        <v>2131</v>
      </c>
      <c r="E2786" s="12">
        <v>4408</v>
      </c>
      <c r="F2786" s="1" t="s">
        <v>2122</v>
      </c>
      <c r="G2786" s="12">
        <v>44</v>
      </c>
      <c r="H2786" s="1" t="s">
        <v>2121</v>
      </c>
      <c r="I2786" s="1" t="s">
        <v>1129</v>
      </c>
      <c r="J2786" s="1" t="s">
        <v>1128</v>
      </c>
      <c r="K2786" s="1" t="s">
        <v>0</v>
      </c>
      <c r="L2786" s="1">
        <v>31130</v>
      </c>
      <c r="M2786" s="1">
        <v>3232</v>
      </c>
      <c r="N2786" s="1">
        <v>0</v>
      </c>
      <c r="O2786" s="1">
        <v>0</v>
      </c>
    </row>
    <row r="2787" spans="1:15">
      <c r="A2787" s="12">
        <v>41019010</v>
      </c>
      <c r="B2787" s="1" t="s">
        <v>8269</v>
      </c>
      <c r="C2787" s="12">
        <v>410190</v>
      </c>
      <c r="D2787" s="1" t="s">
        <v>8268</v>
      </c>
      <c r="E2787" s="12">
        <v>4101</v>
      </c>
      <c r="F2787" s="1" t="s">
        <v>4050</v>
      </c>
      <c r="G2787" s="12">
        <v>41</v>
      </c>
      <c r="H2787" s="1" t="s">
        <v>2610</v>
      </c>
      <c r="I2787" s="1" t="s">
        <v>2609</v>
      </c>
      <c r="J2787" s="1" t="s">
        <v>2608</v>
      </c>
      <c r="K2787" s="1" t="s">
        <v>0</v>
      </c>
      <c r="L2787" s="1">
        <v>31115</v>
      </c>
      <c r="M2787" s="1">
        <v>110000</v>
      </c>
      <c r="N2787" s="1">
        <v>0</v>
      </c>
      <c r="O2787" s="1">
        <v>0</v>
      </c>
    </row>
    <row r="2788" spans="1:15">
      <c r="A2788" s="12">
        <v>56039410</v>
      </c>
      <c r="B2788" s="1" t="s">
        <v>8267</v>
      </c>
      <c r="C2788" s="12">
        <v>560394</v>
      </c>
      <c r="D2788" s="1" t="s">
        <v>8266</v>
      </c>
      <c r="E2788" s="12">
        <v>5603</v>
      </c>
      <c r="F2788" s="1" t="s">
        <v>55</v>
      </c>
      <c r="G2788" s="12">
        <v>56</v>
      </c>
      <c r="H2788" s="1" t="s">
        <v>54</v>
      </c>
      <c r="I2788" s="1" t="s">
        <v>2</v>
      </c>
      <c r="J2788" s="1" t="s">
        <v>1</v>
      </c>
      <c r="K2788" s="1" t="s">
        <v>0</v>
      </c>
      <c r="L2788" s="1">
        <v>31080</v>
      </c>
      <c r="M2788" s="1">
        <v>1373</v>
      </c>
      <c r="N2788" s="1">
        <v>37594</v>
      </c>
      <c r="O2788" s="1">
        <v>1965</v>
      </c>
    </row>
    <row r="2789" spans="1:15">
      <c r="A2789" s="12">
        <v>84807910</v>
      </c>
      <c r="B2789" s="1" t="s">
        <v>8265</v>
      </c>
      <c r="C2789" s="12">
        <v>848079</v>
      </c>
      <c r="D2789" s="1" t="s">
        <v>8264</v>
      </c>
      <c r="E2789" s="12">
        <v>8480</v>
      </c>
      <c r="F2789" s="1" t="s">
        <v>3063</v>
      </c>
      <c r="G2789" s="12">
        <v>84</v>
      </c>
      <c r="H2789" s="1" t="s">
        <v>28</v>
      </c>
      <c r="I2789" s="1" t="s">
        <v>27</v>
      </c>
      <c r="J2789" s="1" t="s">
        <v>26</v>
      </c>
      <c r="K2789" s="1" t="s">
        <v>0</v>
      </c>
      <c r="L2789" s="1">
        <v>31000</v>
      </c>
      <c r="M2789" s="1">
        <v>1038</v>
      </c>
      <c r="N2789" s="1">
        <v>2153945</v>
      </c>
      <c r="O2789" s="1">
        <v>114791</v>
      </c>
    </row>
    <row r="2790" spans="1:15">
      <c r="A2790" s="12">
        <v>61103000</v>
      </c>
      <c r="B2790" s="1" t="s">
        <v>8263</v>
      </c>
      <c r="C2790" s="12">
        <v>611030</v>
      </c>
      <c r="D2790" s="1" t="s">
        <v>8263</v>
      </c>
      <c r="E2790" s="12">
        <v>6110</v>
      </c>
      <c r="F2790" s="1" t="s">
        <v>5642</v>
      </c>
      <c r="G2790" s="12">
        <v>61</v>
      </c>
      <c r="H2790" s="1" t="s">
        <v>234</v>
      </c>
      <c r="I2790" s="1" t="s">
        <v>2</v>
      </c>
      <c r="J2790" s="1" t="s">
        <v>1</v>
      </c>
      <c r="K2790" s="1" t="s">
        <v>0</v>
      </c>
      <c r="L2790" s="1">
        <v>30989</v>
      </c>
      <c r="M2790" s="1">
        <v>212</v>
      </c>
      <c r="N2790" s="1">
        <v>69795</v>
      </c>
      <c r="O2790" s="1">
        <v>861</v>
      </c>
    </row>
    <row r="2791" spans="1:15">
      <c r="A2791" s="12">
        <v>81130010</v>
      </c>
      <c r="B2791" s="1" t="s">
        <v>8262</v>
      </c>
      <c r="C2791" s="12">
        <v>811300</v>
      </c>
      <c r="D2791" s="1" t="s">
        <v>8261</v>
      </c>
      <c r="E2791" s="12">
        <v>8113</v>
      </c>
      <c r="F2791" s="1" t="s">
        <v>8261</v>
      </c>
      <c r="G2791" s="12">
        <v>81</v>
      </c>
      <c r="H2791" s="1" t="s">
        <v>176</v>
      </c>
      <c r="I2791" s="1" t="s">
        <v>107</v>
      </c>
      <c r="J2791" s="1" t="s">
        <v>106</v>
      </c>
      <c r="K2791" s="1" t="s">
        <v>0</v>
      </c>
      <c r="L2791" s="1">
        <v>30983</v>
      </c>
      <c r="M2791" s="1">
        <v>1271</v>
      </c>
      <c r="N2791" s="1">
        <v>83095</v>
      </c>
      <c r="O2791" s="1">
        <v>925</v>
      </c>
    </row>
    <row r="2792" spans="1:15">
      <c r="A2792" s="12">
        <v>90308920</v>
      </c>
      <c r="B2792" s="1" t="s">
        <v>8260</v>
      </c>
      <c r="C2792" s="12">
        <v>903089</v>
      </c>
      <c r="D2792" s="1" t="s">
        <v>2606</v>
      </c>
      <c r="E2792" s="12">
        <v>9030</v>
      </c>
      <c r="F2792" s="1" t="s">
        <v>2185</v>
      </c>
      <c r="G2792" s="12">
        <v>90</v>
      </c>
      <c r="H2792" s="1" t="s">
        <v>512</v>
      </c>
      <c r="I2792" s="1" t="s">
        <v>49</v>
      </c>
      <c r="J2792" s="1" t="s">
        <v>48</v>
      </c>
      <c r="K2792" s="1" t="s">
        <v>0</v>
      </c>
      <c r="L2792" s="1">
        <v>30836</v>
      </c>
      <c r="M2792" s="1">
        <v>83</v>
      </c>
      <c r="N2792" s="1">
        <v>1765592</v>
      </c>
      <c r="O2792" s="1">
        <v>1085</v>
      </c>
    </row>
    <row r="2793" spans="1:15">
      <c r="A2793" s="12">
        <v>85249200</v>
      </c>
      <c r="B2793" s="1" t="s">
        <v>8259</v>
      </c>
      <c r="C2793" s="12">
        <v>852492</v>
      </c>
      <c r="D2793" s="1" t="s">
        <v>8258</v>
      </c>
      <c r="E2793" s="12">
        <v>8524</v>
      </c>
      <c r="F2793" s="1" t="s">
        <v>8257</v>
      </c>
      <c r="G2793" s="12">
        <v>85</v>
      </c>
      <c r="H2793" s="1" t="s">
        <v>102</v>
      </c>
      <c r="I2793" s="1" t="s">
        <v>27</v>
      </c>
      <c r="J2793" s="1" t="s">
        <v>26</v>
      </c>
      <c r="K2793" s="1" t="s">
        <v>0</v>
      </c>
      <c r="L2793" s="1">
        <v>30733</v>
      </c>
      <c r="M2793" s="1">
        <v>103</v>
      </c>
      <c r="N2793" s="1">
        <v>796</v>
      </c>
      <c r="O2793" s="1">
        <v>7</v>
      </c>
    </row>
    <row r="2794" spans="1:15">
      <c r="A2794" s="12">
        <v>85061039</v>
      </c>
      <c r="B2794" s="1" t="s">
        <v>8256</v>
      </c>
      <c r="C2794" s="12">
        <v>850610</v>
      </c>
      <c r="D2794" s="1" t="s">
        <v>679</v>
      </c>
      <c r="E2794" s="12">
        <v>8506</v>
      </c>
      <c r="F2794" s="1" t="s">
        <v>678</v>
      </c>
      <c r="G2794" s="12">
        <v>85</v>
      </c>
      <c r="H2794" s="1" t="s">
        <v>102</v>
      </c>
      <c r="I2794" s="1" t="s">
        <v>27</v>
      </c>
      <c r="J2794" s="1" t="s">
        <v>26</v>
      </c>
      <c r="K2794" s="1" t="s">
        <v>0</v>
      </c>
      <c r="L2794" s="1">
        <v>30712</v>
      </c>
      <c r="M2794" s="1">
        <v>20</v>
      </c>
      <c r="N2794" s="1">
        <v>8394</v>
      </c>
      <c r="O2794" s="1">
        <v>560</v>
      </c>
    </row>
    <row r="2795" spans="1:15">
      <c r="A2795" s="12">
        <v>29161990</v>
      </c>
      <c r="B2795" s="1" t="s">
        <v>8255</v>
      </c>
      <c r="C2795" s="12">
        <v>291619</v>
      </c>
      <c r="D2795" s="1" t="s">
        <v>81</v>
      </c>
      <c r="E2795" s="12">
        <v>2916</v>
      </c>
      <c r="F2795" s="1" t="s">
        <v>80</v>
      </c>
      <c r="G2795" s="12">
        <v>29</v>
      </c>
      <c r="H2795" s="1" t="s">
        <v>13</v>
      </c>
      <c r="I2795" s="1" t="s">
        <v>12</v>
      </c>
      <c r="J2795" s="1" t="s">
        <v>11</v>
      </c>
      <c r="K2795" s="1" t="s">
        <v>0</v>
      </c>
      <c r="L2795" s="1">
        <v>30704</v>
      </c>
      <c r="M2795" s="1">
        <v>294</v>
      </c>
      <c r="N2795" s="1">
        <v>1032381</v>
      </c>
      <c r="O2795" s="1">
        <v>4423</v>
      </c>
    </row>
    <row r="2796" spans="1:15">
      <c r="A2796" s="12">
        <v>90142030</v>
      </c>
      <c r="B2796" s="1" t="s">
        <v>8254</v>
      </c>
      <c r="C2796" s="12">
        <v>901420</v>
      </c>
      <c r="D2796" s="1" t="s">
        <v>8253</v>
      </c>
      <c r="E2796" s="12">
        <v>9014</v>
      </c>
      <c r="F2796" s="1" t="s">
        <v>8252</v>
      </c>
      <c r="G2796" s="12">
        <v>90</v>
      </c>
      <c r="H2796" s="1" t="s">
        <v>512</v>
      </c>
      <c r="I2796" s="1" t="s">
        <v>49</v>
      </c>
      <c r="J2796" s="1" t="s">
        <v>48</v>
      </c>
      <c r="K2796" s="1" t="s">
        <v>0</v>
      </c>
      <c r="L2796" s="1">
        <v>30585</v>
      </c>
      <c r="M2796" s="1">
        <v>16</v>
      </c>
      <c r="N2796" s="1">
        <v>489859</v>
      </c>
      <c r="O2796" s="1">
        <v>368</v>
      </c>
    </row>
    <row r="2797" spans="1:15">
      <c r="A2797" s="12">
        <v>90173020</v>
      </c>
      <c r="B2797" s="1" t="s">
        <v>8251</v>
      </c>
      <c r="C2797" s="12">
        <v>901730</v>
      </c>
      <c r="D2797" s="1" t="s">
        <v>7707</v>
      </c>
      <c r="E2797" s="12">
        <v>9017</v>
      </c>
      <c r="F2797" s="1" t="s">
        <v>602</v>
      </c>
      <c r="G2797" s="12">
        <v>90</v>
      </c>
      <c r="H2797" s="1" t="s">
        <v>512</v>
      </c>
      <c r="I2797" s="1" t="s">
        <v>49</v>
      </c>
      <c r="J2797" s="1" t="s">
        <v>48</v>
      </c>
      <c r="K2797" s="1" t="s">
        <v>0</v>
      </c>
      <c r="L2797" s="1">
        <v>30551</v>
      </c>
      <c r="M2797" s="1">
        <v>175</v>
      </c>
      <c r="N2797" s="1">
        <v>60713</v>
      </c>
      <c r="O2797" s="1">
        <v>126</v>
      </c>
    </row>
    <row r="2798" spans="1:15">
      <c r="A2798" s="12">
        <v>85369030</v>
      </c>
      <c r="B2798" s="1" t="s">
        <v>8250</v>
      </c>
      <c r="C2798" s="12">
        <v>853690</v>
      </c>
      <c r="D2798" s="1" t="s">
        <v>443</v>
      </c>
      <c r="E2798" s="12">
        <v>8536</v>
      </c>
      <c r="F2798" s="1" t="s">
        <v>442</v>
      </c>
      <c r="G2798" s="12">
        <v>85</v>
      </c>
      <c r="H2798" s="1" t="s">
        <v>102</v>
      </c>
      <c r="I2798" s="1" t="s">
        <v>27</v>
      </c>
      <c r="J2798" s="1" t="s">
        <v>26</v>
      </c>
      <c r="K2798" s="1" t="s">
        <v>0</v>
      </c>
      <c r="L2798" s="1">
        <v>30528</v>
      </c>
      <c r="M2798" s="1">
        <v>79</v>
      </c>
      <c r="N2798" s="1">
        <v>77189</v>
      </c>
      <c r="O2798" s="1">
        <v>232</v>
      </c>
    </row>
    <row r="2799" spans="1:15">
      <c r="A2799" s="12">
        <v>63014000</v>
      </c>
      <c r="B2799" s="1" t="s">
        <v>8249</v>
      </c>
      <c r="C2799" s="12">
        <v>630140</v>
      </c>
      <c r="D2799" s="1" t="s">
        <v>8248</v>
      </c>
      <c r="E2799" s="12">
        <v>6301</v>
      </c>
      <c r="F2799" s="1" t="s">
        <v>5455</v>
      </c>
      <c r="G2799" s="12">
        <v>63</v>
      </c>
      <c r="H2799" s="1" t="s">
        <v>445</v>
      </c>
      <c r="I2799" s="1" t="s">
        <v>2</v>
      </c>
      <c r="J2799" s="1" t="s">
        <v>1</v>
      </c>
      <c r="K2799" s="1" t="s">
        <v>0</v>
      </c>
      <c r="L2799" s="1">
        <v>30411</v>
      </c>
      <c r="M2799" s="1">
        <v>1327</v>
      </c>
      <c r="N2799" s="1">
        <v>0</v>
      </c>
      <c r="O2799" s="1">
        <v>0</v>
      </c>
    </row>
    <row r="2800" spans="1:15">
      <c r="A2800" s="12">
        <v>84799010</v>
      </c>
      <c r="B2800" s="1" t="s">
        <v>8247</v>
      </c>
      <c r="C2800" s="12">
        <v>847990</v>
      </c>
      <c r="D2800" s="1" t="s">
        <v>8246</v>
      </c>
      <c r="E2800" s="12">
        <v>8479</v>
      </c>
      <c r="F2800" s="1" t="s">
        <v>310</v>
      </c>
      <c r="G2800" s="12">
        <v>84</v>
      </c>
      <c r="H2800" s="1" t="s">
        <v>28</v>
      </c>
      <c r="I2800" s="1" t="s">
        <v>27</v>
      </c>
      <c r="J2800" s="1" t="s">
        <v>26</v>
      </c>
      <c r="K2800" s="1" t="s">
        <v>0</v>
      </c>
      <c r="L2800" s="1">
        <v>30316</v>
      </c>
      <c r="M2800" s="1">
        <v>16</v>
      </c>
      <c r="N2800" s="1">
        <v>333649</v>
      </c>
      <c r="O2800" s="1">
        <v>142</v>
      </c>
    </row>
    <row r="2801" spans="1:15">
      <c r="A2801" s="12">
        <v>62033100</v>
      </c>
      <c r="B2801" s="1" t="s">
        <v>8245</v>
      </c>
      <c r="C2801" s="12">
        <v>620331</v>
      </c>
      <c r="D2801" s="1" t="s">
        <v>8244</v>
      </c>
      <c r="E2801" s="12">
        <v>6203</v>
      </c>
      <c r="F2801" s="1" t="s">
        <v>5976</v>
      </c>
      <c r="G2801" s="12">
        <v>62</v>
      </c>
      <c r="H2801" s="1" t="s">
        <v>248</v>
      </c>
      <c r="I2801" s="1" t="s">
        <v>2</v>
      </c>
      <c r="J2801" s="1" t="s">
        <v>1</v>
      </c>
      <c r="K2801" s="1" t="s">
        <v>0</v>
      </c>
      <c r="L2801" s="1">
        <v>30233</v>
      </c>
      <c r="M2801" s="1">
        <v>27</v>
      </c>
      <c r="N2801" s="1">
        <v>0</v>
      </c>
      <c r="O2801" s="1">
        <v>0</v>
      </c>
    </row>
    <row r="2802" spans="1:15">
      <c r="A2802" s="12">
        <v>39169010</v>
      </c>
      <c r="B2802" s="1" t="s">
        <v>8243</v>
      </c>
      <c r="C2802" s="12">
        <v>391690</v>
      </c>
      <c r="D2802" s="1" t="s">
        <v>8242</v>
      </c>
      <c r="E2802" s="12">
        <v>3916</v>
      </c>
      <c r="F2802" s="1" t="s">
        <v>6279</v>
      </c>
      <c r="G2802" s="12">
        <v>39</v>
      </c>
      <c r="H2802" s="1" t="s">
        <v>38</v>
      </c>
      <c r="I2802" s="1" t="s">
        <v>37</v>
      </c>
      <c r="J2802" s="1" t="s">
        <v>36</v>
      </c>
      <c r="K2802" s="1" t="s">
        <v>0</v>
      </c>
      <c r="L2802" s="1">
        <v>30212</v>
      </c>
      <c r="M2802" s="1">
        <v>833</v>
      </c>
      <c r="N2802" s="1">
        <v>1474753</v>
      </c>
      <c r="O2802" s="1">
        <v>26508</v>
      </c>
    </row>
    <row r="2803" spans="1:15">
      <c r="A2803" s="12">
        <v>33019010</v>
      </c>
      <c r="B2803" s="1" t="s">
        <v>8241</v>
      </c>
      <c r="C2803" s="12">
        <v>330190</v>
      </c>
      <c r="D2803" s="1" t="s">
        <v>8240</v>
      </c>
      <c r="E2803" s="12">
        <v>3301</v>
      </c>
      <c r="F2803" s="1" t="s">
        <v>407</v>
      </c>
      <c r="G2803" s="12">
        <v>33</v>
      </c>
      <c r="H2803" s="1" t="s">
        <v>406</v>
      </c>
      <c r="I2803" s="1" t="s">
        <v>12</v>
      </c>
      <c r="J2803" s="1" t="s">
        <v>11</v>
      </c>
      <c r="K2803" s="1" t="s">
        <v>0</v>
      </c>
      <c r="L2803" s="1">
        <v>29999</v>
      </c>
      <c r="M2803" s="1">
        <v>2059</v>
      </c>
      <c r="N2803" s="1">
        <v>205717</v>
      </c>
      <c r="O2803" s="1">
        <v>21069</v>
      </c>
    </row>
    <row r="2804" spans="1:15">
      <c r="A2804" s="12">
        <v>85232120</v>
      </c>
      <c r="B2804" s="1" t="s">
        <v>8239</v>
      </c>
      <c r="C2804" s="12">
        <v>852321</v>
      </c>
      <c r="D2804" s="1" t="s">
        <v>4682</v>
      </c>
      <c r="E2804" s="12">
        <v>8523</v>
      </c>
      <c r="F2804" s="1" t="s">
        <v>3863</v>
      </c>
      <c r="G2804" s="12">
        <v>85</v>
      </c>
      <c r="H2804" s="1" t="s">
        <v>102</v>
      </c>
      <c r="I2804" s="1" t="s">
        <v>27</v>
      </c>
      <c r="J2804" s="1" t="s">
        <v>26</v>
      </c>
      <c r="K2804" s="1" t="s">
        <v>0</v>
      </c>
      <c r="L2804" s="1">
        <v>29973</v>
      </c>
      <c r="M2804" s="1">
        <v>80</v>
      </c>
      <c r="N2804" s="1">
        <v>6414</v>
      </c>
      <c r="O2804" s="1">
        <v>3</v>
      </c>
    </row>
    <row r="2805" spans="1:15">
      <c r="A2805" s="12">
        <v>62179000</v>
      </c>
      <c r="B2805" s="1" t="s">
        <v>8238</v>
      </c>
      <c r="C2805" s="12">
        <v>621790</v>
      </c>
      <c r="D2805" s="1" t="s">
        <v>8238</v>
      </c>
      <c r="E2805" s="12">
        <v>6217</v>
      </c>
      <c r="F2805" s="1" t="s">
        <v>8237</v>
      </c>
      <c r="G2805" s="12">
        <v>62</v>
      </c>
      <c r="H2805" s="1" t="s">
        <v>248</v>
      </c>
      <c r="I2805" s="1" t="s">
        <v>2</v>
      </c>
      <c r="J2805" s="1" t="s">
        <v>1</v>
      </c>
      <c r="K2805" s="1" t="s">
        <v>0</v>
      </c>
      <c r="L2805" s="1">
        <v>29887</v>
      </c>
      <c r="M2805" s="1">
        <v>362</v>
      </c>
      <c r="N2805" s="1">
        <v>5925</v>
      </c>
      <c r="O2805" s="1">
        <v>45</v>
      </c>
    </row>
    <row r="2806" spans="1:15">
      <c r="A2806" s="12">
        <v>65069100</v>
      </c>
      <c r="B2806" s="1" t="s">
        <v>8236</v>
      </c>
      <c r="C2806" s="12">
        <v>650691</v>
      </c>
      <c r="D2806" s="1" t="s">
        <v>8235</v>
      </c>
      <c r="E2806" s="12">
        <v>6506</v>
      </c>
      <c r="F2806" s="1" t="s">
        <v>6921</v>
      </c>
      <c r="G2806" s="12">
        <v>65</v>
      </c>
      <c r="H2806" s="1" t="s">
        <v>6427</v>
      </c>
      <c r="I2806" s="1" t="s">
        <v>154</v>
      </c>
      <c r="J2806" s="1" t="s">
        <v>153</v>
      </c>
      <c r="K2806" s="1" t="s">
        <v>0</v>
      </c>
      <c r="L2806" s="1">
        <v>29715</v>
      </c>
      <c r="M2806" s="1">
        <v>2138</v>
      </c>
      <c r="N2806" s="1">
        <v>155462</v>
      </c>
      <c r="O2806" s="1">
        <v>1724</v>
      </c>
    </row>
    <row r="2807" spans="1:15">
      <c r="A2807" s="12">
        <v>96110000</v>
      </c>
      <c r="B2807" s="1" t="s">
        <v>8233</v>
      </c>
      <c r="C2807" s="12">
        <v>961100</v>
      </c>
      <c r="D2807" s="1" t="s">
        <v>8234</v>
      </c>
      <c r="E2807" s="12">
        <v>9611</v>
      </c>
      <c r="F2807" s="1" t="s">
        <v>8233</v>
      </c>
      <c r="G2807" s="12">
        <v>96</v>
      </c>
      <c r="H2807" s="1" t="s">
        <v>128</v>
      </c>
      <c r="I2807" s="1" t="s">
        <v>127</v>
      </c>
      <c r="J2807" s="1" t="s">
        <v>126</v>
      </c>
      <c r="K2807" s="1" t="s">
        <v>0</v>
      </c>
      <c r="L2807" s="1">
        <v>29694</v>
      </c>
      <c r="M2807" s="1">
        <v>49</v>
      </c>
      <c r="N2807" s="1">
        <v>7584</v>
      </c>
      <c r="O2807" s="1">
        <v>50</v>
      </c>
    </row>
    <row r="2808" spans="1:15">
      <c r="A2808" s="13" t="s">
        <v>8232</v>
      </c>
      <c r="B2808" s="1" t="s">
        <v>8231</v>
      </c>
      <c r="C2808" s="13" t="s">
        <v>8230</v>
      </c>
      <c r="D2808" s="1" t="s">
        <v>8229</v>
      </c>
      <c r="E2808" s="13" t="s">
        <v>3837</v>
      </c>
      <c r="F2808" s="1" t="s">
        <v>3836</v>
      </c>
      <c r="G2808" s="13" t="s">
        <v>3835</v>
      </c>
      <c r="H2808" s="1" t="s">
        <v>3834</v>
      </c>
      <c r="I2808" s="1" t="s">
        <v>204</v>
      </c>
      <c r="J2808" s="1" t="s">
        <v>203</v>
      </c>
      <c r="K2808" s="1" t="s">
        <v>0</v>
      </c>
      <c r="L2808" s="1">
        <v>29680</v>
      </c>
      <c r="M2808" s="1">
        <v>16791</v>
      </c>
      <c r="N2808" s="1">
        <v>0</v>
      </c>
      <c r="O2808" s="1">
        <v>0</v>
      </c>
    </row>
    <row r="2809" spans="1:15">
      <c r="A2809" s="12">
        <v>73151190</v>
      </c>
      <c r="B2809" s="1" t="s">
        <v>8228</v>
      </c>
      <c r="C2809" s="12">
        <v>731511</v>
      </c>
      <c r="D2809" s="1" t="s">
        <v>8227</v>
      </c>
      <c r="E2809" s="12">
        <v>7315</v>
      </c>
      <c r="F2809" s="1" t="s">
        <v>661</v>
      </c>
      <c r="G2809" s="12">
        <v>73</v>
      </c>
      <c r="H2809" s="1" t="s">
        <v>108</v>
      </c>
      <c r="I2809" s="1" t="s">
        <v>107</v>
      </c>
      <c r="J2809" s="1" t="s">
        <v>106</v>
      </c>
      <c r="K2809" s="1" t="s">
        <v>0</v>
      </c>
      <c r="L2809" s="1">
        <v>29419</v>
      </c>
      <c r="M2809" s="1">
        <v>3793</v>
      </c>
      <c r="N2809" s="1">
        <v>1464836</v>
      </c>
      <c r="O2809" s="1">
        <v>117856</v>
      </c>
    </row>
    <row r="2810" spans="1:15">
      <c r="A2810" s="13" t="s">
        <v>8226</v>
      </c>
      <c r="B2810" s="1" t="s">
        <v>8225</v>
      </c>
      <c r="C2810" s="13" t="s">
        <v>5894</v>
      </c>
      <c r="D2810" s="1" t="s">
        <v>4773</v>
      </c>
      <c r="E2810" s="13" t="s">
        <v>4774</v>
      </c>
      <c r="F2810" s="1" t="s">
        <v>4773</v>
      </c>
      <c r="G2810" s="13" t="s">
        <v>1488</v>
      </c>
      <c r="H2810" s="1" t="s">
        <v>1487</v>
      </c>
      <c r="I2810" s="1" t="s">
        <v>59</v>
      </c>
      <c r="J2810" s="1" t="s">
        <v>58</v>
      </c>
      <c r="K2810" s="1" t="s">
        <v>0</v>
      </c>
      <c r="L2810" s="1">
        <v>29340</v>
      </c>
      <c r="M2810" s="1">
        <v>6913</v>
      </c>
      <c r="N2810" s="1">
        <v>0</v>
      </c>
      <c r="O2810" s="1">
        <v>0</v>
      </c>
    </row>
    <row r="2811" spans="1:15">
      <c r="A2811" s="12">
        <v>87043110</v>
      </c>
      <c r="B2811" s="1" t="s">
        <v>8224</v>
      </c>
      <c r="C2811" s="12">
        <v>870431</v>
      </c>
      <c r="D2811" s="1" t="s">
        <v>2934</v>
      </c>
      <c r="E2811" s="12">
        <v>8704</v>
      </c>
      <c r="F2811" s="1" t="s">
        <v>1072</v>
      </c>
      <c r="G2811" s="12">
        <v>87</v>
      </c>
      <c r="H2811" s="1" t="s">
        <v>633</v>
      </c>
      <c r="I2811" s="1" t="s">
        <v>272</v>
      </c>
      <c r="J2811" s="1" t="s">
        <v>271</v>
      </c>
      <c r="K2811" s="1" t="s">
        <v>0</v>
      </c>
      <c r="L2811" s="1">
        <v>29288</v>
      </c>
      <c r="M2811" s="1">
        <v>3795</v>
      </c>
      <c r="N2811" s="1">
        <v>38148</v>
      </c>
      <c r="O2811" s="1">
        <v>29994</v>
      </c>
    </row>
    <row r="2812" spans="1:15">
      <c r="A2812" s="12">
        <v>25261000</v>
      </c>
      <c r="B2812" s="1" t="s">
        <v>8223</v>
      </c>
      <c r="C2812" s="12">
        <v>252610</v>
      </c>
      <c r="D2812" s="1" t="s">
        <v>8222</v>
      </c>
      <c r="E2812" s="12">
        <v>2526</v>
      </c>
      <c r="F2812" s="1" t="s">
        <v>8221</v>
      </c>
      <c r="G2812" s="12">
        <v>25</v>
      </c>
      <c r="H2812" s="1" t="s">
        <v>226</v>
      </c>
      <c r="I2812" s="1" t="s">
        <v>225</v>
      </c>
      <c r="J2812" s="1" t="s">
        <v>224</v>
      </c>
      <c r="K2812" s="1" t="s">
        <v>0</v>
      </c>
      <c r="L2812" s="1">
        <v>29249</v>
      </c>
      <c r="M2812" s="1">
        <v>15001</v>
      </c>
      <c r="N2812" s="1">
        <v>204</v>
      </c>
      <c r="O2812" s="1">
        <v>1</v>
      </c>
    </row>
    <row r="2813" spans="1:15">
      <c r="A2813" s="12">
        <v>65050032</v>
      </c>
      <c r="B2813" s="1" t="s">
        <v>8220</v>
      </c>
      <c r="C2813" s="12">
        <v>650500</v>
      </c>
      <c r="D2813" s="1" t="s">
        <v>6429</v>
      </c>
      <c r="E2813" s="12">
        <v>6505</v>
      </c>
      <c r="F2813" s="1" t="s">
        <v>6428</v>
      </c>
      <c r="G2813" s="12">
        <v>65</v>
      </c>
      <c r="H2813" s="1" t="s">
        <v>6427</v>
      </c>
      <c r="I2813" s="1" t="s">
        <v>154</v>
      </c>
      <c r="J2813" s="1" t="s">
        <v>153</v>
      </c>
      <c r="K2813" s="1" t="s">
        <v>0</v>
      </c>
      <c r="L2813" s="1">
        <v>29216</v>
      </c>
      <c r="M2813" s="1">
        <v>29</v>
      </c>
      <c r="N2813" s="1">
        <v>1704</v>
      </c>
      <c r="O2813" s="1">
        <v>3</v>
      </c>
    </row>
    <row r="2814" spans="1:15">
      <c r="A2814" s="12">
        <v>85118020</v>
      </c>
      <c r="B2814" s="1" t="s">
        <v>8219</v>
      </c>
      <c r="C2814" s="12">
        <v>851180</v>
      </c>
      <c r="D2814" s="1" t="s">
        <v>4726</v>
      </c>
      <c r="E2814" s="12">
        <v>8511</v>
      </c>
      <c r="F2814" s="1" t="s">
        <v>4725</v>
      </c>
      <c r="G2814" s="12">
        <v>85</v>
      </c>
      <c r="H2814" s="1" t="s">
        <v>102</v>
      </c>
      <c r="I2814" s="1" t="s">
        <v>27</v>
      </c>
      <c r="J2814" s="1" t="s">
        <v>26</v>
      </c>
      <c r="K2814" s="1" t="s">
        <v>0</v>
      </c>
      <c r="L2814" s="1">
        <v>29101</v>
      </c>
      <c r="M2814" s="1">
        <v>125</v>
      </c>
      <c r="N2814" s="1">
        <v>375010</v>
      </c>
      <c r="O2814" s="1">
        <v>1707</v>
      </c>
    </row>
    <row r="2815" spans="1:15">
      <c r="A2815" s="12">
        <v>88052900</v>
      </c>
      <c r="B2815" s="1" t="s">
        <v>8218</v>
      </c>
      <c r="C2815" s="12">
        <v>880529</v>
      </c>
      <c r="D2815" s="1" t="s">
        <v>8217</v>
      </c>
      <c r="E2815" s="12">
        <v>8805</v>
      </c>
      <c r="F2815" s="1" t="s">
        <v>8216</v>
      </c>
      <c r="G2815" s="12">
        <v>88</v>
      </c>
      <c r="H2815" s="1" t="s">
        <v>273</v>
      </c>
      <c r="I2815" s="1" t="s">
        <v>272</v>
      </c>
      <c r="J2815" s="1" t="s">
        <v>271</v>
      </c>
      <c r="K2815" s="1" t="s">
        <v>0</v>
      </c>
      <c r="L2815" s="1">
        <v>28822</v>
      </c>
      <c r="M2815" s="1">
        <v>49</v>
      </c>
      <c r="N2815" s="1">
        <v>186112</v>
      </c>
      <c r="O2815" s="1">
        <v>1172</v>
      </c>
    </row>
    <row r="2816" spans="1:15">
      <c r="A2816" s="12">
        <v>82071300</v>
      </c>
      <c r="B2816" s="1" t="s">
        <v>8215</v>
      </c>
      <c r="C2816" s="12">
        <v>820713</v>
      </c>
      <c r="D2816" s="1" t="s">
        <v>8214</v>
      </c>
      <c r="E2816" s="12">
        <v>8207</v>
      </c>
      <c r="F2816" s="1" t="s">
        <v>4763</v>
      </c>
      <c r="G2816" s="12">
        <v>82</v>
      </c>
      <c r="H2816" s="1" t="s">
        <v>768</v>
      </c>
      <c r="I2816" s="1" t="s">
        <v>107</v>
      </c>
      <c r="J2816" s="1" t="s">
        <v>106</v>
      </c>
      <c r="K2816" s="1" t="s">
        <v>0</v>
      </c>
      <c r="L2816" s="1">
        <v>28818</v>
      </c>
      <c r="M2816" s="1">
        <v>255</v>
      </c>
      <c r="N2816" s="1">
        <v>15249</v>
      </c>
      <c r="O2816" s="1">
        <v>152</v>
      </c>
    </row>
    <row r="2817" spans="1:15">
      <c r="A2817" s="12">
        <v>74101190</v>
      </c>
      <c r="B2817" s="1" t="s">
        <v>8213</v>
      </c>
      <c r="C2817" s="12">
        <v>741011</v>
      </c>
      <c r="D2817" s="1" t="s">
        <v>804</v>
      </c>
      <c r="E2817" s="12">
        <v>7410</v>
      </c>
      <c r="F2817" s="1" t="s">
        <v>492</v>
      </c>
      <c r="G2817" s="12">
        <v>74</v>
      </c>
      <c r="H2817" s="1" t="s">
        <v>491</v>
      </c>
      <c r="I2817" s="1" t="s">
        <v>107</v>
      </c>
      <c r="J2817" s="1" t="s">
        <v>106</v>
      </c>
      <c r="K2817" s="1" t="s">
        <v>0</v>
      </c>
      <c r="L2817" s="1">
        <v>28812</v>
      </c>
      <c r="M2817" s="1">
        <v>2774</v>
      </c>
      <c r="N2817" s="1">
        <v>7439</v>
      </c>
      <c r="O2817" s="1">
        <v>86</v>
      </c>
    </row>
    <row r="2818" spans="1:15">
      <c r="A2818" s="12">
        <v>75022000</v>
      </c>
      <c r="B2818" s="1" t="s">
        <v>8212</v>
      </c>
      <c r="C2818" s="12">
        <v>750220</v>
      </c>
      <c r="D2818" s="1" t="s">
        <v>8211</v>
      </c>
      <c r="E2818" s="12">
        <v>7502</v>
      </c>
      <c r="F2818" s="1" t="s">
        <v>844</v>
      </c>
      <c r="G2818" s="12">
        <v>75</v>
      </c>
      <c r="H2818" s="1" t="s">
        <v>393</v>
      </c>
      <c r="I2818" s="1" t="s">
        <v>107</v>
      </c>
      <c r="J2818" s="1" t="s">
        <v>106</v>
      </c>
      <c r="K2818" s="1" t="s">
        <v>0</v>
      </c>
      <c r="L2818" s="1">
        <v>28634</v>
      </c>
      <c r="M2818" s="1">
        <v>10000</v>
      </c>
      <c r="N2818" s="1">
        <v>649768</v>
      </c>
      <c r="O2818" s="1">
        <v>11975</v>
      </c>
    </row>
    <row r="2819" spans="1:15">
      <c r="A2819" s="12">
        <v>84716062</v>
      </c>
      <c r="B2819" s="1" t="s">
        <v>8210</v>
      </c>
      <c r="C2819" s="12">
        <v>847160</v>
      </c>
      <c r="D2819" s="1" t="s">
        <v>1898</v>
      </c>
      <c r="E2819" s="12">
        <v>8471</v>
      </c>
      <c r="F2819" s="1" t="s">
        <v>1897</v>
      </c>
      <c r="G2819" s="12">
        <v>84</v>
      </c>
      <c r="H2819" s="1" t="s">
        <v>28</v>
      </c>
      <c r="I2819" s="1" t="s">
        <v>27</v>
      </c>
      <c r="J2819" s="1" t="s">
        <v>26</v>
      </c>
      <c r="K2819" s="1" t="s">
        <v>0</v>
      </c>
      <c r="L2819" s="1">
        <v>28612</v>
      </c>
      <c r="M2819" s="1">
        <v>43</v>
      </c>
      <c r="N2819" s="1">
        <v>718958</v>
      </c>
      <c r="O2819" s="1">
        <v>3854</v>
      </c>
    </row>
    <row r="2820" spans="1:15">
      <c r="A2820" s="12">
        <v>85182200</v>
      </c>
      <c r="B2820" s="1" t="s">
        <v>8209</v>
      </c>
      <c r="C2820" s="12">
        <v>851822</v>
      </c>
      <c r="D2820" s="1" t="s">
        <v>8208</v>
      </c>
      <c r="E2820" s="12">
        <v>8518</v>
      </c>
      <c r="F2820" s="1" t="s">
        <v>279</v>
      </c>
      <c r="G2820" s="12">
        <v>85</v>
      </c>
      <c r="H2820" s="1" t="s">
        <v>102</v>
      </c>
      <c r="I2820" s="1" t="s">
        <v>27</v>
      </c>
      <c r="J2820" s="1" t="s">
        <v>26</v>
      </c>
      <c r="K2820" s="1" t="s">
        <v>0</v>
      </c>
      <c r="L2820" s="1">
        <v>28493</v>
      </c>
      <c r="M2820" s="1">
        <v>1419</v>
      </c>
      <c r="N2820" s="1">
        <v>2150564</v>
      </c>
      <c r="O2820" s="1">
        <v>54035</v>
      </c>
    </row>
    <row r="2821" spans="1:15">
      <c r="A2821" s="12">
        <v>82031090</v>
      </c>
      <c r="B2821" s="1" t="s">
        <v>8207</v>
      </c>
      <c r="C2821" s="12">
        <v>820310</v>
      </c>
      <c r="D2821" s="1" t="s">
        <v>8206</v>
      </c>
      <c r="E2821" s="12">
        <v>8203</v>
      </c>
      <c r="F2821" s="1" t="s">
        <v>4207</v>
      </c>
      <c r="G2821" s="12">
        <v>82</v>
      </c>
      <c r="H2821" s="1" t="s">
        <v>768</v>
      </c>
      <c r="I2821" s="1" t="s">
        <v>107</v>
      </c>
      <c r="J2821" s="1" t="s">
        <v>106</v>
      </c>
      <c r="K2821" s="1" t="s">
        <v>0</v>
      </c>
      <c r="L2821" s="1">
        <v>28463</v>
      </c>
      <c r="M2821" s="1">
        <v>914</v>
      </c>
      <c r="N2821" s="1">
        <v>22084</v>
      </c>
      <c r="O2821" s="1">
        <v>81</v>
      </c>
    </row>
    <row r="2822" spans="1:15">
      <c r="A2822" s="12">
        <v>29171322</v>
      </c>
      <c r="B2822" s="1" t="s">
        <v>8205</v>
      </c>
      <c r="C2822" s="12">
        <v>291713</v>
      </c>
      <c r="D2822" s="1" t="s">
        <v>94</v>
      </c>
      <c r="E2822" s="12">
        <v>2917</v>
      </c>
      <c r="F2822" s="1" t="s">
        <v>93</v>
      </c>
      <c r="G2822" s="12">
        <v>29</v>
      </c>
      <c r="H2822" s="1" t="s">
        <v>13</v>
      </c>
      <c r="I2822" s="1" t="s">
        <v>12</v>
      </c>
      <c r="J2822" s="1" t="s">
        <v>11</v>
      </c>
      <c r="K2822" s="1" t="s">
        <v>0</v>
      </c>
      <c r="L2822" s="1">
        <v>28448</v>
      </c>
      <c r="M2822" s="1">
        <v>1337</v>
      </c>
      <c r="N2822" s="1">
        <v>10497</v>
      </c>
      <c r="O2822" s="1">
        <v>50</v>
      </c>
    </row>
    <row r="2823" spans="1:15">
      <c r="A2823" s="13" t="s">
        <v>8204</v>
      </c>
      <c r="B2823" s="1" t="s">
        <v>8202</v>
      </c>
      <c r="C2823" s="13" t="s">
        <v>8203</v>
      </c>
      <c r="D2823" s="1" t="s">
        <v>8202</v>
      </c>
      <c r="E2823" s="13" t="s">
        <v>1238</v>
      </c>
      <c r="F2823" s="1" t="s">
        <v>1237</v>
      </c>
      <c r="G2823" s="13" t="s">
        <v>206</v>
      </c>
      <c r="H2823" s="1" t="s">
        <v>205</v>
      </c>
      <c r="I2823" s="1" t="s">
        <v>204</v>
      </c>
      <c r="J2823" s="1" t="s">
        <v>203</v>
      </c>
      <c r="K2823" s="1" t="s">
        <v>0</v>
      </c>
      <c r="L2823" s="1">
        <v>28429</v>
      </c>
      <c r="M2823" s="1">
        <v>1095</v>
      </c>
      <c r="N2823" s="1">
        <v>0</v>
      </c>
      <c r="O2823" s="1">
        <v>0</v>
      </c>
    </row>
    <row r="2824" spans="1:15">
      <c r="A2824" s="13" t="s">
        <v>8201</v>
      </c>
      <c r="B2824" s="1" t="s">
        <v>8200</v>
      </c>
      <c r="C2824" s="13" t="s">
        <v>7850</v>
      </c>
      <c r="D2824" s="1" t="s">
        <v>7849</v>
      </c>
      <c r="E2824" s="13" t="s">
        <v>4480</v>
      </c>
      <c r="F2824" s="1" t="s">
        <v>4479</v>
      </c>
      <c r="G2824" s="13" t="s">
        <v>3835</v>
      </c>
      <c r="H2824" s="1" t="s">
        <v>3834</v>
      </c>
      <c r="I2824" s="1" t="s">
        <v>204</v>
      </c>
      <c r="J2824" s="1" t="s">
        <v>203</v>
      </c>
      <c r="K2824" s="1" t="s">
        <v>0</v>
      </c>
      <c r="L2824" s="1">
        <v>28190</v>
      </c>
      <c r="M2824" s="1">
        <v>23804</v>
      </c>
      <c r="N2824" s="1">
        <v>0</v>
      </c>
      <c r="O2824" s="1">
        <v>0</v>
      </c>
    </row>
    <row r="2825" spans="1:15">
      <c r="A2825" s="12">
        <v>84194010</v>
      </c>
      <c r="B2825" s="1" t="s">
        <v>8199</v>
      </c>
      <c r="C2825" s="12">
        <v>841940</v>
      </c>
      <c r="D2825" s="1" t="s">
        <v>8198</v>
      </c>
      <c r="E2825" s="12">
        <v>8419</v>
      </c>
      <c r="F2825" s="1" t="s">
        <v>2867</v>
      </c>
      <c r="G2825" s="12">
        <v>84</v>
      </c>
      <c r="H2825" s="1" t="s">
        <v>28</v>
      </c>
      <c r="I2825" s="1" t="s">
        <v>27</v>
      </c>
      <c r="J2825" s="1" t="s">
        <v>26</v>
      </c>
      <c r="K2825" s="1" t="s">
        <v>0</v>
      </c>
      <c r="L2825" s="1">
        <v>28175</v>
      </c>
      <c r="M2825" s="1">
        <v>9</v>
      </c>
      <c r="N2825" s="1">
        <v>1420358</v>
      </c>
      <c r="O2825" s="1">
        <v>9399</v>
      </c>
    </row>
    <row r="2826" spans="1:15">
      <c r="A2826" s="12">
        <v>25309090</v>
      </c>
      <c r="B2826" s="1" t="s">
        <v>8197</v>
      </c>
      <c r="C2826" s="12">
        <v>253090</v>
      </c>
      <c r="D2826" s="1" t="s">
        <v>6370</v>
      </c>
      <c r="E2826" s="12">
        <v>2530</v>
      </c>
      <c r="F2826" s="1" t="s">
        <v>1534</v>
      </c>
      <c r="G2826" s="12">
        <v>25</v>
      </c>
      <c r="H2826" s="1" t="s">
        <v>226</v>
      </c>
      <c r="I2826" s="1" t="s">
        <v>225</v>
      </c>
      <c r="J2826" s="1" t="s">
        <v>224</v>
      </c>
      <c r="K2826" s="1" t="s">
        <v>0</v>
      </c>
      <c r="L2826" s="1">
        <v>28125</v>
      </c>
      <c r="M2826" s="1">
        <v>16524</v>
      </c>
      <c r="N2826" s="1">
        <v>212644</v>
      </c>
      <c r="O2826" s="1">
        <v>167948</v>
      </c>
    </row>
    <row r="2827" spans="1:15">
      <c r="A2827" s="12">
        <v>84603900</v>
      </c>
      <c r="B2827" s="1" t="s">
        <v>8196</v>
      </c>
      <c r="C2827" s="12">
        <v>846039</v>
      </c>
      <c r="D2827" s="1" t="s">
        <v>8195</v>
      </c>
      <c r="E2827" s="12">
        <v>8460</v>
      </c>
      <c r="F2827" s="1" t="s">
        <v>901</v>
      </c>
      <c r="G2827" s="12">
        <v>84</v>
      </c>
      <c r="H2827" s="1" t="s">
        <v>28</v>
      </c>
      <c r="I2827" s="1" t="s">
        <v>27</v>
      </c>
      <c r="J2827" s="1" t="s">
        <v>26</v>
      </c>
      <c r="K2827" s="1" t="s">
        <v>0</v>
      </c>
      <c r="L2827" s="1">
        <v>27882</v>
      </c>
      <c r="M2827" s="1">
        <v>464</v>
      </c>
      <c r="N2827" s="1">
        <v>66105</v>
      </c>
      <c r="O2827" s="1">
        <v>1818</v>
      </c>
    </row>
    <row r="2828" spans="1:15">
      <c r="A2828" s="13" t="s">
        <v>8194</v>
      </c>
      <c r="B2828" s="1" t="s">
        <v>8193</v>
      </c>
      <c r="C2828" s="13" t="s">
        <v>8192</v>
      </c>
      <c r="D2828" s="1" t="s">
        <v>8191</v>
      </c>
      <c r="E2828" s="13" t="s">
        <v>8190</v>
      </c>
      <c r="F2828" s="1" t="s">
        <v>8189</v>
      </c>
      <c r="G2828" s="13" t="s">
        <v>3420</v>
      </c>
      <c r="H2828" s="1" t="s">
        <v>3419</v>
      </c>
      <c r="I2828" s="1" t="s">
        <v>204</v>
      </c>
      <c r="J2828" s="1" t="s">
        <v>203</v>
      </c>
      <c r="K2828" s="1" t="s">
        <v>0</v>
      </c>
      <c r="L2828" s="1">
        <v>27845</v>
      </c>
      <c r="M2828" s="1">
        <v>28</v>
      </c>
      <c r="N2828" s="1">
        <v>0</v>
      </c>
      <c r="O2828" s="1">
        <v>0</v>
      </c>
    </row>
    <row r="2829" spans="1:15">
      <c r="A2829" s="12">
        <v>90278911</v>
      </c>
      <c r="B2829" s="1" t="s">
        <v>8188</v>
      </c>
      <c r="C2829" s="12">
        <v>902789</v>
      </c>
      <c r="D2829" s="1" t="s">
        <v>2379</v>
      </c>
      <c r="E2829" s="12">
        <v>9027</v>
      </c>
      <c r="F2829" s="1" t="s">
        <v>2192</v>
      </c>
      <c r="G2829" s="12">
        <v>90</v>
      </c>
      <c r="H2829" s="1" t="s">
        <v>512</v>
      </c>
      <c r="I2829" s="1" t="s">
        <v>49</v>
      </c>
      <c r="J2829" s="1" t="s">
        <v>48</v>
      </c>
      <c r="K2829" s="1" t="s">
        <v>0</v>
      </c>
      <c r="L2829" s="1">
        <v>27795</v>
      </c>
      <c r="M2829" s="1">
        <v>36</v>
      </c>
      <c r="N2829" s="1">
        <v>1311420</v>
      </c>
      <c r="O2829" s="1">
        <v>1249</v>
      </c>
    </row>
    <row r="2830" spans="1:15">
      <c r="A2830" s="12">
        <v>70196100</v>
      </c>
      <c r="B2830" s="1" t="s">
        <v>8187</v>
      </c>
      <c r="C2830" s="12">
        <v>701961</v>
      </c>
      <c r="D2830" s="1" t="s">
        <v>8186</v>
      </c>
      <c r="E2830" s="12">
        <v>7019</v>
      </c>
      <c r="F2830" s="1" t="s">
        <v>3110</v>
      </c>
      <c r="G2830" s="12">
        <v>70</v>
      </c>
      <c r="H2830" s="1" t="s">
        <v>83</v>
      </c>
      <c r="I2830" s="1" t="s">
        <v>7</v>
      </c>
      <c r="J2830" s="1" t="s">
        <v>6</v>
      </c>
      <c r="K2830" s="1" t="s">
        <v>0</v>
      </c>
      <c r="L2830" s="1">
        <v>27699</v>
      </c>
      <c r="M2830" s="1">
        <v>16767</v>
      </c>
      <c r="N2830" s="1">
        <v>8215</v>
      </c>
      <c r="O2830" s="1">
        <v>299</v>
      </c>
    </row>
    <row r="2831" spans="1:15">
      <c r="A2831" s="12">
        <v>68138910</v>
      </c>
      <c r="B2831" s="1" t="s">
        <v>8185</v>
      </c>
      <c r="C2831" s="12">
        <v>681389</v>
      </c>
      <c r="D2831" s="1" t="s">
        <v>6570</v>
      </c>
      <c r="E2831" s="12">
        <v>6813</v>
      </c>
      <c r="F2831" s="1" t="s">
        <v>5790</v>
      </c>
      <c r="G2831" s="12">
        <v>68</v>
      </c>
      <c r="H2831" s="1" t="s">
        <v>8</v>
      </c>
      <c r="I2831" s="1" t="s">
        <v>7</v>
      </c>
      <c r="J2831" s="1" t="s">
        <v>6</v>
      </c>
      <c r="K2831" s="1" t="s">
        <v>0</v>
      </c>
      <c r="L2831" s="1">
        <v>27687</v>
      </c>
      <c r="M2831" s="1">
        <v>1109</v>
      </c>
      <c r="N2831" s="1">
        <v>722481</v>
      </c>
      <c r="O2831" s="1">
        <v>15879</v>
      </c>
    </row>
    <row r="2832" spans="1:15">
      <c r="A2832" s="12">
        <v>85112010</v>
      </c>
      <c r="B2832" s="1" t="s">
        <v>8184</v>
      </c>
      <c r="C2832" s="12">
        <v>851120</v>
      </c>
      <c r="D2832" s="1" t="s">
        <v>8183</v>
      </c>
      <c r="E2832" s="12">
        <v>8511</v>
      </c>
      <c r="F2832" s="1" t="s">
        <v>4725</v>
      </c>
      <c r="G2832" s="12">
        <v>85</v>
      </c>
      <c r="H2832" s="1" t="s">
        <v>102</v>
      </c>
      <c r="I2832" s="1" t="s">
        <v>27</v>
      </c>
      <c r="J2832" s="1" t="s">
        <v>26</v>
      </c>
      <c r="K2832" s="1" t="s">
        <v>0</v>
      </c>
      <c r="L2832" s="1">
        <v>27521</v>
      </c>
      <c r="M2832" s="1">
        <v>2717</v>
      </c>
      <c r="N2832" s="1">
        <v>1370574</v>
      </c>
      <c r="O2832" s="1">
        <v>2147</v>
      </c>
    </row>
    <row r="2833" spans="1:15">
      <c r="A2833" s="12">
        <v>85411029</v>
      </c>
      <c r="B2833" s="1" t="s">
        <v>8182</v>
      </c>
      <c r="C2833" s="12">
        <v>854110</v>
      </c>
      <c r="D2833" s="1" t="s">
        <v>391</v>
      </c>
      <c r="E2833" s="12">
        <v>8541</v>
      </c>
      <c r="F2833" s="1" t="s">
        <v>390</v>
      </c>
      <c r="G2833" s="12">
        <v>85</v>
      </c>
      <c r="H2833" s="1" t="s">
        <v>102</v>
      </c>
      <c r="I2833" s="1" t="s">
        <v>27</v>
      </c>
      <c r="J2833" s="1" t="s">
        <v>26</v>
      </c>
      <c r="K2833" s="1" t="s">
        <v>0</v>
      </c>
      <c r="L2833" s="1">
        <v>27494</v>
      </c>
      <c r="M2833" s="1">
        <v>143</v>
      </c>
      <c r="N2833" s="1">
        <v>223799</v>
      </c>
      <c r="O2833" s="1">
        <v>435</v>
      </c>
    </row>
    <row r="2834" spans="1:15">
      <c r="A2834" s="12">
        <v>52113900</v>
      </c>
      <c r="B2834" s="1" t="s">
        <v>8181</v>
      </c>
      <c r="C2834" s="12">
        <v>521139</v>
      </c>
      <c r="D2834" s="1" t="s">
        <v>8180</v>
      </c>
      <c r="E2834" s="12">
        <v>5211</v>
      </c>
      <c r="F2834" s="1" t="s">
        <v>3293</v>
      </c>
      <c r="G2834" s="12">
        <v>52</v>
      </c>
      <c r="H2834" s="1" t="s">
        <v>76</v>
      </c>
      <c r="I2834" s="1" t="s">
        <v>2</v>
      </c>
      <c r="J2834" s="1" t="s">
        <v>1</v>
      </c>
      <c r="K2834" s="1" t="s">
        <v>0</v>
      </c>
      <c r="L2834" s="1">
        <v>27426</v>
      </c>
      <c r="M2834" s="1">
        <v>1206</v>
      </c>
      <c r="N2834" s="1">
        <v>1109</v>
      </c>
      <c r="O2834" s="1">
        <v>40</v>
      </c>
    </row>
    <row r="2835" spans="1:15">
      <c r="A2835" s="12">
        <v>40011000</v>
      </c>
      <c r="B2835" s="1" t="s">
        <v>8179</v>
      </c>
      <c r="C2835" s="12">
        <v>400110</v>
      </c>
      <c r="D2835" s="1" t="s">
        <v>8178</v>
      </c>
      <c r="E2835" s="12">
        <v>4001</v>
      </c>
      <c r="F2835" s="1" t="s">
        <v>730</v>
      </c>
      <c r="G2835" s="12">
        <v>40</v>
      </c>
      <c r="H2835" s="1" t="s">
        <v>422</v>
      </c>
      <c r="I2835" s="1" t="s">
        <v>37</v>
      </c>
      <c r="J2835" s="1" t="s">
        <v>36</v>
      </c>
      <c r="K2835" s="1" t="s">
        <v>0</v>
      </c>
      <c r="L2835" s="1">
        <v>27399</v>
      </c>
      <c r="M2835" s="1">
        <v>501</v>
      </c>
      <c r="N2835" s="1">
        <v>5862</v>
      </c>
      <c r="O2835" s="1">
        <v>45</v>
      </c>
    </row>
    <row r="2836" spans="1:15">
      <c r="A2836" s="12">
        <v>84669410</v>
      </c>
      <c r="B2836" s="1" t="s">
        <v>8177</v>
      </c>
      <c r="C2836" s="12">
        <v>846694</v>
      </c>
      <c r="D2836" s="1" t="s">
        <v>8176</v>
      </c>
      <c r="E2836" s="12">
        <v>8466</v>
      </c>
      <c r="F2836" s="1" t="s">
        <v>2025</v>
      </c>
      <c r="G2836" s="12">
        <v>84</v>
      </c>
      <c r="H2836" s="1" t="s">
        <v>28</v>
      </c>
      <c r="I2836" s="1" t="s">
        <v>27</v>
      </c>
      <c r="J2836" s="1" t="s">
        <v>26</v>
      </c>
      <c r="K2836" s="1" t="s">
        <v>0</v>
      </c>
      <c r="L2836" s="1">
        <v>27361</v>
      </c>
      <c r="M2836" s="1">
        <v>263</v>
      </c>
      <c r="N2836" s="1">
        <v>1038636</v>
      </c>
      <c r="O2836" s="1">
        <v>76417</v>
      </c>
    </row>
    <row r="2837" spans="1:15">
      <c r="A2837" s="12">
        <v>85073090</v>
      </c>
      <c r="B2837" s="1" t="s">
        <v>8175</v>
      </c>
      <c r="C2837" s="12">
        <v>850730</v>
      </c>
      <c r="D2837" s="1" t="s">
        <v>8174</v>
      </c>
      <c r="E2837" s="12">
        <v>8507</v>
      </c>
      <c r="F2837" s="1" t="s">
        <v>1388</v>
      </c>
      <c r="G2837" s="12">
        <v>85</v>
      </c>
      <c r="H2837" s="1" t="s">
        <v>102</v>
      </c>
      <c r="I2837" s="1" t="s">
        <v>27</v>
      </c>
      <c r="J2837" s="1" t="s">
        <v>26</v>
      </c>
      <c r="K2837" s="1" t="s">
        <v>0</v>
      </c>
      <c r="L2837" s="1">
        <v>27318</v>
      </c>
      <c r="M2837" s="1">
        <v>303</v>
      </c>
      <c r="N2837" s="1">
        <v>1421885</v>
      </c>
      <c r="O2837" s="1">
        <v>3857</v>
      </c>
    </row>
    <row r="2838" spans="1:15">
      <c r="A2838" s="12">
        <v>39069049</v>
      </c>
      <c r="B2838" s="1" t="s">
        <v>3157</v>
      </c>
      <c r="C2838" s="12">
        <v>390690</v>
      </c>
      <c r="D2838" s="1" t="s">
        <v>734</v>
      </c>
      <c r="E2838" s="12">
        <v>3906</v>
      </c>
      <c r="F2838" s="1" t="s">
        <v>733</v>
      </c>
      <c r="G2838" s="12">
        <v>39</v>
      </c>
      <c r="H2838" s="1" t="s">
        <v>38</v>
      </c>
      <c r="I2838" s="1" t="s">
        <v>37</v>
      </c>
      <c r="J2838" s="1" t="s">
        <v>36</v>
      </c>
      <c r="K2838" s="1" t="s">
        <v>0</v>
      </c>
      <c r="L2838" s="1">
        <v>27249</v>
      </c>
      <c r="M2838" s="1">
        <v>306</v>
      </c>
      <c r="N2838" s="1">
        <v>11733590</v>
      </c>
      <c r="O2838" s="1">
        <v>2898573</v>
      </c>
    </row>
    <row r="2839" spans="1:15">
      <c r="A2839" s="12">
        <v>84439939</v>
      </c>
      <c r="B2839" s="1" t="s">
        <v>8173</v>
      </c>
      <c r="C2839" s="12">
        <v>844399</v>
      </c>
      <c r="D2839" s="1" t="s">
        <v>833</v>
      </c>
      <c r="E2839" s="12">
        <v>8443</v>
      </c>
      <c r="F2839" s="1" t="s">
        <v>738</v>
      </c>
      <c r="G2839" s="12">
        <v>84</v>
      </c>
      <c r="H2839" s="1" t="s">
        <v>28</v>
      </c>
      <c r="I2839" s="1" t="s">
        <v>27</v>
      </c>
      <c r="J2839" s="1" t="s">
        <v>26</v>
      </c>
      <c r="K2839" s="1" t="s">
        <v>0</v>
      </c>
      <c r="L2839" s="1">
        <v>27088</v>
      </c>
      <c r="M2839" s="1">
        <v>78</v>
      </c>
      <c r="N2839" s="1">
        <v>823559</v>
      </c>
      <c r="O2839" s="1">
        <v>18998</v>
      </c>
    </row>
    <row r="2840" spans="1:15">
      <c r="A2840" s="12">
        <v>85052010</v>
      </c>
      <c r="B2840" s="1" t="s">
        <v>8172</v>
      </c>
      <c r="C2840" s="12">
        <v>850520</v>
      </c>
      <c r="D2840" s="1" t="s">
        <v>8171</v>
      </c>
      <c r="E2840" s="12">
        <v>8505</v>
      </c>
      <c r="F2840" s="1" t="s">
        <v>6164</v>
      </c>
      <c r="G2840" s="12">
        <v>85</v>
      </c>
      <c r="H2840" s="1" t="s">
        <v>102</v>
      </c>
      <c r="I2840" s="1" t="s">
        <v>27</v>
      </c>
      <c r="J2840" s="1" t="s">
        <v>26</v>
      </c>
      <c r="K2840" s="1" t="s">
        <v>0</v>
      </c>
      <c r="L2840" s="1">
        <v>27031</v>
      </c>
      <c r="M2840" s="1">
        <v>109</v>
      </c>
      <c r="N2840" s="1">
        <v>116404</v>
      </c>
      <c r="O2840" s="1">
        <v>853</v>
      </c>
    </row>
    <row r="2841" spans="1:15">
      <c r="A2841" s="12">
        <v>90119010</v>
      </c>
      <c r="B2841" s="1" t="s">
        <v>8170</v>
      </c>
      <c r="C2841" s="12">
        <v>901190</v>
      </c>
      <c r="D2841" s="1" t="s">
        <v>7814</v>
      </c>
      <c r="E2841" s="12">
        <v>9011</v>
      </c>
      <c r="F2841" s="1" t="s">
        <v>2659</v>
      </c>
      <c r="G2841" s="12">
        <v>90</v>
      </c>
      <c r="H2841" s="1" t="s">
        <v>512</v>
      </c>
      <c r="I2841" s="1" t="s">
        <v>49</v>
      </c>
      <c r="J2841" s="1" t="s">
        <v>48</v>
      </c>
      <c r="K2841" s="1" t="s">
        <v>0</v>
      </c>
      <c r="L2841" s="1">
        <v>26987</v>
      </c>
      <c r="M2841" s="1">
        <v>2</v>
      </c>
      <c r="N2841" s="1">
        <v>485460</v>
      </c>
      <c r="O2841" s="1">
        <v>422</v>
      </c>
    </row>
    <row r="2842" spans="1:15">
      <c r="A2842" s="12">
        <v>96190000</v>
      </c>
      <c r="B2842" s="1" t="s">
        <v>8168</v>
      </c>
      <c r="C2842" s="12">
        <v>961900</v>
      </c>
      <c r="D2842" s="1" t="s">
        <v>8169</v>
      </c>
      <c r="E2842" s="12">
        <v>9619</v>
      </c>
      <c r="F2842" s="1" t="s">
        <v>8168</v>
      </c>
      <c r="G2842" s="12">
        <v>96</v>
      </c>
      <c r="H2842" s="1" t="s">
        <v>128</v>
      </c>
      <c r="I2842" s="1" t="s">
        <v>127</v>
      </c>
      <c r="J2842" s="1" t="s">
        <v>126</v>
      </c>
      <c r="K2842" s="1" t="s">
        <v>0</v>
      </c>
      <c r="L2842" s="1">
        <v>26975</v>
      </c>
      <c r="M2842" s="1">
        <v>2587</v>
      </c>
      <c r="N2842" s="1">
        <v>465445</v>
      </c>
      <c r="O2842" s="1">
        <v>68250</v>
      </c>
    </row>
    <row r="2843" spans="1:15">
      <c r="A2843" s="12">
        <v>84543090</v>
      </c>
      <c r="B2843" s="1" t="s">
        <v>8167</v>
      </c>
      <c r="C2843" s="12">
        <v>845430</v>
      </c>
      <c r="D2843" s="1" t="s">
        <v>3728</v>
      </c>
      <c r="E2843" s="12">
        <v>8454</v>
      </c>
      <c r="F2843" s="1" t="s">
        <v>167</v>
      </c>
      <c r="G2843" s="12">
        <v>84</v>
      </c>
      <c r="H2843" s="1" t="s">
        <v>28</v>
      </c>
      <c r="I2843" s="1" t="s">
        <v>27</v>
      </c>
      <c r="J2843" s="1" t="s">
        <v>26</v>
      </c>
      <c r="K2843" s="1" t="s">
        <v>0</v>
      </c>
      <c r="L2843" s="1">
        <v>26975</v>
      </c>
      <c r="M2843" s="1">
        <v>485</v>
      </c>
      <c r="N2843" s="1">
        <v>48995</v>
      </c>
      <c r="O2843" s="1">
        <v>177</v>
      </c>
    </row>
    <row r="2844" spans="1:15">
      <c r="A2844" s="12">
        <v>84132000</v>
      </c>
      <c r="B2844" s="1" t="s">
        <v>8166</v>
      </c>
      <c r="C2844" s="12">
        <v>841320</v>
      </c>
      <c r="D2844" s="1" t="s">
        <v>8165</v>
      </c>
      <c r="E2844" s="12">
        <v>8413</v>
      </c>
      <c r="F2844" s="1" t="s">
        <v>3532</v>
      </c>
      <c r="G2844" s="12">
        <v>84</v>
      </c>
      <c r="H2844" s="1" t="s">
        <v>28</v>
      </c>
      <c r="I2844" s="1" t="s">
        <v>27</v>
      </c>
      <c r="J2844" s="1" t="s">
        <v>26</v>
      </c>
      <c r="K2844" s="1" t="s">
        <v>0</v>
      </c>
      <c r="L2844" s="1">
        <v>26960</v>
      </c>
      <c r="M2844" s="1">
        <v>409</v>
      </c>
      <c r="N2844" s="1">
        <v>1315781</v>
      </c>
      <c r="O2844" s="1">
        <v>8384</v>
      </c>
    </row>
    <row r="2845" spans="1:15">
      <c r="A2845" s="12">
        <v>13019010</v>
      </c>
      <c r="B2845" s="1" t="s">
        <v>8164</v>
      </c>
      <c r="C2845" s="12">
        <v>130190</v>
      </c>
      <c r="D2845" s="1" t="s">
        <v>8163</v>
      </c>
      <c r="E2845" s="12">
        <v>1301</v>
      </c>
      <c r="F2845" s="1" t="s">
        <v>8162</v>
      </c>
      <c r="G2845" s="12">
        <v>13</v>
      </c>
      <c r="H2845" s="1" t="s">
        <v>60</v>
      </c>
      <c r="I2845" s="1" t="s">
        <v>59</v>
      </c>
      <c r="J2845" s="1" t="s">
        <v>58</v>
      </c>
      <c r="K2845" s="1" t="s">
        <v>0</v>
      </c>
      <c r="L2845" s="1">
        <v>26959</v>
      </c>
      <c r="M2845" s="1">
        <v>6875</v>
      </c>
      <c r="N2845" s="1">
        <v>0</v>
      </c>
      <c r="O2845" s="1">
        <v>0</v>
      </c>
    </row>
    <row r="2846" spans="1:15">
      <c r="A2846" s="12">
        <v>64062000</v>
      </c>
      <c r="B2846" s="1" t="s">
        <v>8161</v>
      </c>
      <c r="C2846" s="12">
        <v>640620</v>
      </c>
      <c r="D2846" s="1" t="s">
        <v>8160</v>
      </c>
      <c r="E2846" s="12">
        <v>6406</v>
      </c>
      <c r="F2846" s="1" t="s">
        <v>7168</v>
      </c>
      <c r="G2846" s="12">
        <v>64</v>
      </c>
      <c r="H2846" s="1" t="s">
        <v>155</v>
      </c>
      <c r="I2846" s="1" t="s">
        <v>154</v>
      </c>
      <c r="J2846" s="1" t="s">
        <v>153</v>
      </c>
      <c r="K2846" s="1" t="s">
        <v>0</v>
      </c>
      <c r="L2846" s="1">
        <v>26920</v>
      </c>
      <c r="M2846" s="1">
        <v>1452</v>
      </c>
      <c r="N2846" s="1">
        <v>0</v>
      </c>
      <c r="O2846" s="1">
        <v>0</v>
      </c>
    </row>
    <row r="2847" spans="1:15">
      <c r="A2847" s="12">
        <v>84794000</v>
      </c>
      <c r="B2847" s="1" t="s">
        <v>8159</v>
      </c>
      <c r="C2847" s="12">
        <v>847940</v>
      </c>
      <c r="D2847" s="1" t="s">
        <v>8159</v>
      </c>
      <c r="E2847" s="12">
        <v>8479</v>
      </c>
      <c r="F2847" s="1" t="s">
        <v>310</v>
      </c>
      <c r="G2847" s="12">
        <v>84</v>
      </c>
      <c r="H2847" s="1" t="s">
        <v>28</v>
      </c>
      <c r="I2847" s="1" t="s">
        <v>27</v>
      </c>
      <c r="J2847" s="1" t="s">
        <v>26</v>
      </c>
      <c r="K2847" s="1" t="s">
        <v>0</v>
      </c>
      <c r="L2847" s="1">
        <v>26910</v>
      </c>
      <c r="M2847" s="1">
        <v>83</v>
      </c>
      <c r="N2847" s="1">
        <v>0</v>
      </c>
      <c r="O2847" s="1">
        <v>0</v>
      </c>
    </row>
    <row r="2848" spans="1:15">
      <c r="A2848" s="12">
        <v>25161100</v>
      </c>
      <c r="B2848" s="1" t="s">
        <v>8158</v>
      </c>
      <c r="C2848" s="12">
        <v>251611</v>
      </c>
      <c r="D2848" s="1" t="s">
        <v>8158</v>
      </c>
      <c r="E2848" s="12">
        <v>2516</v>
      </c>
      <c r="F2848" s="1" t="s">
        <v>1779</v>
      </c>
      <c r="G2848" s="12">
        <v>25</v>
      </c>
      <c r="H2848" s="1" t="s">
        <v>226</v>
      </c>
      <c r="I2848" s="1" t="s">
        <v>225</v>
      </c>
      <c r="J2848" s="1" t="s">
        <v>224</v>
      </c>
      <c r="K2848" s="1" t="s">
        <v>0</v>
      </c>
      <c r="L2848" s="1">
        <v>26860</v>
      </c>
      <c r="M2848" s="1">
        <v>182315</v>
      </c>
      <c r="N2848" s="1">
        <v>0</v>
      </c>
      <c r="O2848" s="1">
        <v>0</v>
      </c>
    </row>
    <row r="2849" spans="1:15">
      <c r="A2849" s="12">
        <v>31051000</v>
      </c>
      <c r="B2849" s="1" t="s">
        <v>8157</v>
      </c>
      <c r="C2849" s="12">
        <v>310510</v>
      </c>
      <c r="D2849" s="1" t="s">
        <v>8156</v>
      </c>
      <c r="E2849" s="12">
        <v>3105</v>
      </c>
      <c r="F2849" s="1" t="s">
        <v>2326</v>
      </c>
      <c r="G2849" s="12">
        <v>31</v>
      </c>
      <c r="H2849" s="1" t="s">
        <v>870</v>
      </c>
      <c r="I2849" s="1" t="s">
        <v>12</v>
      </c>
      <c r="J2849" s="1" t="s">
        <v>11</v>
      </c>
      <c r="K2849" s="1" t="s">
        <v>0</v>
      </c>
      <c r="L2849" s="1">
        <v>26768</v>
      </c>
      <c r="M2849" s="1">
        <v>17316</v>
      </c>
      <c r="N2849" s="1">
        <v>3475172</v>
      </c>
      <c r="O2849" s="1">
        <v>395487</v>
      </c>
    </row>
    <row r="2850" spans="1:15">
      <c r="A2850" s="12">
        <v>85340040</v>
      </c>
      <c r="B2850" s="1" t="s">
        <v>8155</v>
      </c>
      <c r="C2850" s="12">
        <v>853400</v>
      </c>
      <c r="D2850" s="1" t="s">
        <v>1773</v>
      </c>
      <c r="E2850" s="12">
        <v>8534</v>
      </c>
      <c r="F2850" s="1" t="s">
        <v>1772</v>
      </c>
      <c r="G2850" s="12">
        <v>85</v>
      </c>
      <c r="H2850" s="1" t="s">
        <v>102</v>
      </c>
      <c r="I2850" s="1" t="s">
        <v>27</v>
      </c>
      <c r="J2850" s="1" t="s">
        <v>26</v>
      </c>
      <c r="K2850" s="1" t="s">
        <v>0</v>
      </c>
      <c r="L2850" s="1">
        <v>26663</v>
      </c>
      <c r="M2850" s="1">
        <v>87</v>
      </c>
      <c r="N2850" s="1">
        <v>486478</v>
      </c>
      <c r="O2850" s="1">
        <v>1251</v>
      </c>
    </row>
    <row r="2851" spans="1:15">
      <c r="A2851" s="12">
        <v>60064400</v>
      </c>
      <c r="B2851" s="1" t="s">
        <v>8154</v>
      </c>
      <c r="C2851" s="12">
        <v>600644</v>
      </c>
      <c r="D2851" s="1" t="s">
        <v>8153</v>
      </c>
      <c r="E2851" s="12">
        <v>6006</v>
      </c>
      <c r="F2851" s="1" t="s">
        <v>173</v>
      </c>
      <c r="G2851" s="12">
        <v>60</v>
      </c>
      <c r="H2851" s="1" t="s">
        <v>161</v>
      </c>
      <c r="I2851" s="1" t="s">
        <v>2</v>
      </c>
      <c r="J2851" s="1" t="s">
        <v>1</v>
      </c>
      <c r="K2851" s="1" t="s">
        <v>0</v>
      </c>
      <c r="L2851" s="1">
        <v>26651</v>
      </c>
      <c r="M2851" s="1">
        <v>729</v>
      </c>
      <c r="N2851" s="1">
        <v>0</v>
      </c>
      <c r="O2851" s="1">
        <v>0</v>
      </c>
    </row>
    <row r="2852" spans="1:15">
      <c r="A2852" s="12">
        <v>30029000</v>
      </c>
      <c r="B2852" s="1" t="s">
        <v>8152</v>
      </c>
      <c r="C2852" s="12">
        <v>300290</v>
      </c>
      <c r="D2852" s="1" t="s">
        <v>8151</v>
      </c>
      <c r="E2852" s="12">
        <v>3002</v>
      </c>
      <c r="F2852" s="1" t="s">
        <v>919</v>
      </c>
      <c r="G2852" s="12">
        <v>30</v>
      </c>
      <c r="H2852" s="1" t="s">
        <v>63</v>
      </c>
      <c r="I2852" s="1" t="s">
        <v>12</v>
      </c>
      <c r="J2852" s="1" t="s">
        <v>11</v>
      </c>
      <c r="K2852" s="1" t="s">
        <v>0</v>
      </c>
      <c r="L2852" s="1">
        <v>26627</v>
      </c>
      <c r="M2852" s="1">
        <v>3098</v>
      </c>
      <c r="N2852" s="1">
        <v>61942861</v>
      </c>
      <c r="O2852" s="1">
        <v>53754</v>
      </c>
    </row>
    <row r="2853" spans="1:15">
      <c r="A2853" s="12">
        <v>52114900</v>
      </c>
      <c r="B2853" s="1" t="s">
        <v>8150</v>
      </c>
      <c r="C2853" s="12">
        <v>521149</v>
      </c>
      <c r="D2853" s="1" t="s">
        <v>8149</v>
      </c>
      <c r="E2853" s="12">
        <v>5211</v>
      </c>
      <c r="F2853" s="1" t="s">
        <v>3293</v>
      </c>
      <c r="G2853" s="12">
        <v>52</v>
      </c>
      <c r="H2853" s="1" t="s">
        <v>76</v>
      </c>
      <c r="I2853" s="1" t="s">
        <v>2</v>
      </c>
      <c r="J2853" s="1" t="s">
        <v>1</v>
      </c>
      <c r="K2853" s="1" t="s">
        <v>0</v>
      </c>
      <c r="L2853" s="1">
        <v>26541</v>
      </c>
      <c r="M2853" s="1">
        <v>1142</v>
      </c>
      <c r="N2853" s="1">
        <v>14</v>
      </c>
      <c r="O2853" s="1">
        <v>1</v>
      </c>
    </row>
    <row r="2854" spans="1:15">
      <c r="A2854" s="12">
        <v>73042990</v>
      </c>
      <c r="B2854" s="1" t="s">
        <v>8148</v>
      </c>
      <c r="C2854" s="12">
        <v>730429</v>
      </c>
      <c r="D2854" s="1" t="s">
        <v>6473</v>
      </c>
      <c r="E2854" s="12">
        <v>7304</v>
      </c>
      <c r="F2854" s="1" t="s">
        <v>2163</v>
      </c>
      <c r="G2854" s="12">
        <v>73</v>
      </c>
      <c r="H2854" s="1" t="s">
        <v>108</v>
      </c>
      <c r="I2854" s="1" t="s">
        <v>107</v>
      </c>
      <c r="J2854" s="1" t="s">
        <v>106</v>
      </c>
      <c r="K2854" s="1" t="s">
        <v>0</v>
      </c>
      <c r="L2854" s="1">
        <v>26482</v>
      </c>
      <c r="M2854" s="1">
        <v>24973</v>
      </c>
      <c r="N2854" s="1">
        <v>975537</v>
      </c>
      <c r="O2854" s="1">
        <v>61421</v>
      </c>
    </row>
    <row r="2855" spans="1:15">
      <c r="A2855" s="12">
        <v>85394900</v>
      </c>
      <c r="B2855" s="1" t="s">
        <v>8147</v>
      </c>
      <c r="C2855" s="12">
        <v>853949</v>
      </c>
      <c r="D2855" s="1" t="s">
        <v>8146</v>
      </c>
      <c r="E2855" s="12">
        <v>8539</v>
      </c>
      <c r="F2855" s="1" t="s">
        <v>1079</v>
      </c>
      <c r="G2855" s="12">
        <v>85</v>
      </c>
      <c r="H2855" s="1" t="s">
        <v>102</v>
      </c>
      <c r="I2855" s="1" t="s">
        <v>27</v>
      </c>
      <c r="J2855" s="1" t="s">
        <v>26</v>
      </c>
      <c r="K2855" s="1" t="s">
        <v>0</v>
      </c>
      <c r="L2855" s="1">
        <v>26472</v>
      </c>
      <c r="M2855" s="1">
        <v>217</v>
      </c>
      <c r="N2855" s="1">
        <v>810367</v>
      </c>
      <c r="O2855" s="1">
        <v>1455</v>
      </c>
    </row>
    <row r="2856" spans="1:15">
      <c r="A2856" s="12">
        <v>69022010</v>
      </c>
      <c r="B2856" s="1" t="s">
        <v>8145</v>
      </c>
      <c r="C2856" s="12">
        <v>690220</v>
      </c>
      <c r="D2856" s="1" t="s">
        <v>3037</v>
      </c>
      <c r="E2856" s="12">
        <v>6902</v>
      </c>
      <c r="F2856" s="1" t="s">
        <v>2351</v>
      </c>
      <c r="G2856" s="12">
        <v>69</v>
      </c>
      <c r="H2856" s="1" t="s">
        <v>933</v>
      </c>
      <c r="I2856" s="1" t="s">
        <v>7</v>
      </c>
      <c r="J2856" s="1" t="s">
        <v>6</v>
      </c>
      <c r="K2856" s="1" t="s">
        <v>0</v>
      </c>
      <c r="L2856" s="1">
        <v>26432</v>
      </c>
      <c r="M2856" s="1">
        <v>35475</v>
      </c>
      <c r="N2856" s="1">
        <v>170959</v>
      </c>
      <c r="O2856" s="1">
        <v>12979</v>
      </c>
    </row>
    <row r="2857" spans="1:15">
      <c r="A2857" s="12">
        <v>39191010</v>
      </c>
      <c r="B2857" s="1" t="s">
        <v>8144</v>
      </c>
      <c r="C2857" s="12">
        <v>391910</v>
      </c>
      <c r="D2857" s="1" t="s">
        <v>8143</v>
      </c>
      <c r="E2857" s="12">
        <v>3919</v>
      </c>
      <c r="F2857" s="1" t="s">
        <v>8142</v>
      </c>
      <c r="G2857" s="12">
        <v>39</v>
      </c>
      <c r="H2857" s="1" t="s">
        <v>38</v>
      </c>
      <c r="I2857" s="1" t="s">
        <v>37</v>
      </c>
      <c r="J2857" s="1" t="s">
        <v>36</v>
      </c>
      <c r="K2857" s="1" t="s">
        <v>0</v>
      </c>
      <c r="L2857" s="1">
        <v>26283</v>
      </c>
      <c r="M2857" s="1">
        <v>29985</v>
      </c>
      <c r="N2857" s="1">
        <v>1146572</v>
      </c>
      <c r="O2857" s="1">
        <v>65464</v>
      </c>
    </row>
    <row r="2858" spans="1:15">
      <c r="A2858" s="12">
        <v>48219000</v>
      </c>
      <c r="B2858" s="1" t="s">
        <v>8141</v>
      </c>
      <c r="C2858" s="12">
        <v>482190</v>
      </c>
      <c r="D2858" s="1" t="s">
        <v>8140</v>
      </c>
      <c r="E2858" s="12">
        <v>4821</v>
      </c>
      <c r="F2858" s="1" t="s">
        <v>8139</v>
      </c>
      <c r="G2858" s="12">
        <v>48</v>
      </c>
      <c r="H2858" s="1" t="s">
        <v>19</v>
      </c>
      <c r="I2858" s="1" t="s">
        <v>18</v>
      </c>
      <c r="J2858" s="1" t="s">
        <v>17</v>
      </c>
      <c r="K2858" s="1" t="s">
        <v>0</v>
      </c>
      <c r="L2858" s="1">
        <v>26252</v>
      </c>
      <c r="M2858" s="1">
        <v>2333</v>
      </c>
      <c r="N2858" s="1">
        <v>842039</v>
      </c>
      <c r="O2858" s="1">
        <v>23683</v>
      </c>
    </row>
    <row r="2859" spans="1:15">
      <c r="A2859" s="12">
        <v>85256010</v>
      </c>
      <c r="B2859" s="1" t="s">
        <v>8138</v>
      </c>
      <c r="C2859" s="12">
        <v>852560</v>
      </c>
      <c r="D2859" s="1" t="s">
        <v>1449</v>
      </c>
      <c r="E2859" s="12">
        <v>8525</v>
      </c>
      <c r="F2859" s="1" t="s">
        <v>1057</v>
      </c>
      <c r="G2859" s="12">
        <v>85</v>
      </c>
      <c r="H2859" s="1" t="s">
        <v>102</v>
      </c>
      <c r="I2859" s="1" t="s">
        <v>27</v>
      </c>
      <c r="J2859" s="1" t="s">
        <v>26</v>
      </c>
      <c r="K2859" s="1" t="s">
        <v>0</v>
      </c>
      <c r="L2859" s="1">
        <v>26241</v>
      </c>
      <c r="M2859" s="1">
        <v>104</v>
      </c>
      <c r="N2859" s="1">
        <v>603607</v>
      </c>
      <c r="O2859" s="1">
        <v>373</v>
      </c>
    </row>
    <row r="2860" spans="1:15">
      <c r="A2860" s="12">
        <v>84621900</v>
      </c>
      <c r="B2860" s="1" t="s">
        <v>8137</v>
      </c>
      <c r="C2860" s="12">
        <v>846219</v>
      </c>
      <c r="D2860" s="1" t="s">
        <v>8136</v>
      </c>
      <c r="E2860" s="12">
        <v>8462</v>
      </c>
      <c r="F2860" s="1" t="s">
        <v>1453</v>
      </c>
      <c r="G2860" s="12">
        <v>84</v>
      </c>
      <c r="H2860" s="1" t="s">
        <v>28</v>
      </c>
      <c r="I2860" s="1" t="s">
        <v>27</v>
      </c>
      <c r="J2860" s="1" t="s">
        <v>26</v>
      </c>
      <c r="K2860" s="1" t="s">
        <v>0</v>
      </c>
      <c r="L2860" s="1">
        <v>26232</v>
      </c>
      <c r="M2860" s="1">
        <v>329</v>
      </c>
      <c r="N2860" s="1">
        <v>2998</v>
      </c>
      <c r="O2860" s="1">
        <v>13</v>
      </c>
    </row>
    <row r="2861" spans="1:15">
      <c r="A2861" s="12">
        <v>38249949</v>
      </c>
      <c r="B2861" s="1" t="s">
        <v>8135</v>
      </c>
      <c r="C2861" s="12">
        <v>382499</v>
      </c>
      <c r="D2861" s="1" t="s">
        <v>822</v>
      </c>
      <c r="E2861" s="12">
        <v>3824</v>
      </c>
      <c r="F2861" s="1" t="s">
        <v>821</v>
      </c>
      <c r="G2861" s="12">
        <v>38</v>
      </c>
      <c r="H2861" s="1" t="s">
        <v>244</v>
      </c>
      <c r="I2861" s="1" t="s">
        <v>12</v>
      </c>
      <c r="J2861" s="1" t="s">
        <v>11</v>
      </c>
      <c r="K2861" s="1" t="s">
        <v>0</v>
      </c>
      <c r="L2861" s="1">
        <v>26168</v>
      </c>
      <c r="M2861" s="1">
        <v>12</v>
      </c>
      <c r="N2861" s="1">
        <v>1550247</v>
      </c>
      <c r="O2861" s="1">
        <v>82505</v>
      </c>
    </row>
    <row r="2862" spans="1:15">
      <c r="A2862" s="12">
        <v>84304910</v>
      </c>
      <c r="B2862" s="1" t="s">
        <v>8134</v>
      </c>
      <c r="C2862" s="12">
        <v>843049</v>
      </c>
      <c r="D2862" s="1" t="s">
        <v>3817</v>
      </c>
      <c r="E2862" s="12">
        <v>8430</v>
      </c>
      <c r="F2862" s="1" t="s">
        <v>3526</v>
      </c>
      <c r="G2862" s="12">
        <v>84</v>
      </c>
      <c r="H2862" s="1" t="s">
        <v>28</v>
      </c>
      <c r="I2862" s="1" t="s">
        <v>27</v>
      </c>
      <c r="J2862" s="1" t="s">
        <v>26</v>
      </c>
      <c r="K2862" s="1" t="s">
        <v>0</v>
      </c>
      <c r="L2862" s="1">
        <v>26154</v>
      </c>
      <c r="M2862" s="1">
        <v>691</v>
      </c>
      <c r="N2862" s="1">
        <v>99076</v>
      </c>
      <c r="O2862" s="1">
        <v>3115</v>
      </c>
    </row>
    <row r="2863" spans="1:15">
      <c r="A2863" s="12">
        <v>96020090</v>
      </c>
      <c r="B2863" s="1" t="s">
        <v>8133</v>
      </c>
      <c r="C2863" s="12">
        <v>960200</v>
      </c>
      <c r="D2863" s="1" t="s">
        <v>8132</v>
      </c>
      <c r="E2863" s="12">
        <v>9602</v>
      </c>
      <c r="F2863" s="1" t="s">
        <v>8132</v>
      </c>
      <c r="G2863" s="12">
        <v>96</v>
      </c>
      <c r="H2863" s="1" t="s">
        <v>128</v>
      </c>
      <c r="I2863" s="1" t="s">
        <v>127</v>
      </c>
      <c r="J2863" s="1" t="s">
        <v>126</v>
      </c>
      <c r="K2863" s="1" t="s">
        <v>0</v>
      </c>
      <c r="L2863" s="1">
        <v>26083</v>
      </c>
      <c r="M2863" s="1">
        <v>646</v>
      </c>
      <c r="N2863" s="1">
        <v>91</v>
      </c>
      <c r="O2863" s="1">
        <v>3</v>
      </c>
    </row>
    <row r="2864" spans="1:15">
      <c r="A2864" s="12">
        <v>52122300</v>
      </c>
      <c r="B2864" s="1" t="s">
        <v>8131</v>
      </c>
      <c r="C2864" s="12">
        <v>521223</v>
      </c>
      <c r="D2864" s="1" t="s">
        <v>8130</v>
      </c>
      <c r="E2864" s="12">
        <v>5212</v>
      </c>
      <c r="F2864" s="1" t="s">
        <v>673</v>
      </c>
      <c r="G2864" s="12">
        <v>52</v>
      </c>
      <c r="H2864" s="1" t="s">
        <v>76</v>
      </c>
      <c r="I2864" s="1" t="s">
        <v>2</v>
      </c>
      <c r="J2864" s="1" t="s">
        <v>1</v>
      </c>
      <c r="K2864" s="1" t="s">
        <v>0</v>
      </c>
      <c r="L2864" s="1">
        <v>26075</v>
      </c>
      <c r="M2864" s="1">
        <v>865</v>
      </c>
      <c r="N2864" s="1">
        <v>1857</v>
      </c>
      <c r="O2864" s="1">
        <v>48</v>
      </c>
    </row>
    <row r="2865" spans="1:15">
      <c r="A2865" s="12">
        <v>39206291</v>
      </c>
      <c r="B2865" s="1" t="s">
        <v>8129</v>
      </c>
      <c r="C2865" s="12">
        <v>392062</v>
      </c>
      <c r="D2865" s="1" t="s">
        <v>8128</v>
      </c>
      <c r="E2865" s="12">
        <v>3920</v>
      </c>
      <c r="F2865" s="1" t="s">
        <v>39</v>
      </c>
      <c r="G2865" s="12">
        <v>39</v>
      </c>
      <c r="H2865" s="1" t="s">
        <v>38</v>
      </c>
      <c r="I2865" s="1" t="s">
        <v>37</v>
      </c>
      <c r="J2865" s="1" t="s">
        <v>36</v>
      </c>
      <c r="K2865" s="1" t="s">
        <v>0</v>
      </c>
      <c r="L2865" s="1">
        <v>26036</v>
      </c>
      <c r="M2865" s="1">
        <v>579</v>
      </c>
      <c r="N2865" s="1">
        <v>1230874</v>
      </c>
      <c r="O2865" s="1">
        <v>128368</v>
      </c>
    </row>
    <row r="2866" spans="1:15">
      <c r="A2866" s="12">
        <v>28112290</v>
      </c>
      <c r="B2866" s="1" t="s">
        <v>8127</v>
      </c>
      <c r="C2866" s="12">
        <v>281122</v>
      </c>
      <c r="D2866" s="1" t="s">
        <v>614</v>
      </c>
      <c r="E2866" s="12">
        <v>2811</v>
      </c>
      <c r="F2866" s="1" t="s">
        <v>264</v>
      </c>
      <c r="G2866" s="12">
        <v>28</v>
      </c>
      <c r="H2866" s="1" t="s">
        <v>118</v>
      </c>
      <c r="I2866" s="1" t="s">
        <v>12</v>
      </c>
      <c r="J2866" s="1" t="s">
        <v>11</v>
      </c>
      <c r="K2866" s="1" t="s">
        <v>0</v>
      </c>
      <c r="L2866" s="1">
        <v>26022</v>
      </c>
      <c r="M2866" s="1">
        <v>26107</v>
      </c>
      <c r="N2866" s="1">
        <v>3195746</v>
      </c>
      <c r="O2866" s="1">
        <v>1836541</v>
      </c>
    </row>
    <row r="2867" spans="1:15">
      <c r="A2867" s="12">
        <v>60019200</v>
      </c>
      <c r="B2867" s="1" t="s">
        <v>8126</v>
      </c>
      <c r="C2867" s="12">
        <v>600192</v>
      </c>
      <c r="D2867" s="1" t="s">
        <v>8125</v>
      </c>
      <c r="E2867" s="12">
        <v>6001</v>
      </c>
      <c r="F2867" s="1" t="s">
        <v>4261</v>
      </c>
      <c r="G2867" s="12">
        <v>60</v>
      </c>
      <c r="H2867" s="1" t="s">
        <v>161</v>
      </c>
      <c r="I2867" s="1" t="s">
        <v>2</v>
      </c>
      <c r="J2867" s="1" t="s">
        <v>1</v>
      </c>
      <c r="K2867" s="1" t="s">
        <v>0</v>
      </c>
      <c r="L2867" s="1">
        <v>25861</v>
      </c>
      <c r="M2867" s="1">
        <v>1550</v>
      </c>
      <c r="N2867" s="1">
        <v>152863</v>
      </c>
      <c r="O2867" s="1">
        <v>50321</v>
      </c>
    </row>
    <row r="2868" spans="1:15">
      <c r="A2868" s="12">
        <v>57050000</v>
      </c>
      <c r="B2868" s="1" t="s">
        <v>8123</v>
      </c>
      <c r="C2868" s="12">
        <v>570500</v>
      </c>
      <c r="D2868" s="1" t="s">
        <v>8124</v>
      </c>
      <c r="E2868" s="12">
        <v>5705</v>
      </c>
      <c r="F2868" s="1" t="s">
        <v>8123</v>
      </c>
      <c r="G2868" s="12">
        <v>57</v>
      </c>
      <c r="H2868" s="1" t="s">
        <v>467</v>
      </c>
      <c r="I2868" s="1" t="s">
        <v>2</v>
      </c>
      <c r="J2868" s="1" t="s">
        <v>1</v>
      </c>
      <c r="K2868" s="1" t="s">
        <v>0</v>
      </c>
      <c r="L2868" s="1">
        <v>25851</v>
      </c>
      <c r="M2868" s="1">
        <v>952</v>
      </c>
      <c r="N2868" s="1">
        <v>148559</v>
      </c>
      <c r="O2868" s="1">
        <v>5609</v>
      </c>
    </row>
    <row r="2869" spans="1:15">
      <c r="A2869" s="12">
        <v>68021000</v>
      </c>
      <c r="B2869" s="1" t="s">
        <v>8122</v>
      </c>
      <c r="C2869" s="12">
        <v>680210</v>
      </c>
      <c r="D2869" s="1" t="s">
        <v>8121</v>
      </c>
      <c r="E2869" s="12">
        <v>6802</v>
      </c>
      <c r="F2869" s="1" t="s">
        <v>7940</v>
      </c>
      <c r="G2869" s="12">
        <v>68</v>
      </c>
      <c r="H2869" s="1" t="s">
        <v>8</v>
      </c>
      <c r="I2869" s="1" t="s">
        <v>7</v>
      </c>
      <c r="J2869" s="1" t="s">
        <v>6</v>
      </c>
      <c r="K2869" s="1" t="s">
        <v>0</v>
      </c>
      <c r="L2869" s="1">
        <v>25754</v>
      </c>
      <c r="M2869" s="1">
        <v>8549</v>
      </c>
      <c r="N2869" s="1">
        <v>148015</v>
      </c>
      <c r="O2869" s="1">
        <v>217728</v>
      </c>
    </row>
    <row r="2870" spans="1:15">
      <c r="A2870" s="12">
        <v>39206900</v>
      </c>
      <c r="B2870" s="1" t="s">
        <v>8120</v>
      </c>
      <c r="C2870" s="12">
        <v>392069</v>
      </c>
      <c r="D2870" s="1" t="s">
        <v>8119</v>
      </c>
      <c r="E2870" s="12">
        <v>3920</v>
      </c>
      <c r="F2870" s="1" t="s">
        <v>39</v>
      </c>
      <c r="G2870" s="12">
        <v>39</v>
      </c>
      <c r="H2870" s="1" t="s">
        <v>38</v>
      </c>
      <c r="I2870" s="1" t="s">
        <v>37</v>
      </c>
      <c r="J2870" s="1" t="s">
        <v>36</v>
      </c>
      <c r="K2870" s="1" t="s">
        <v>0</v>
      </c>
      <c r="L2870" s="1">
        <v>25682</v>
      </c>
      <c r="M2870" s="1">
        <v>57</v>
      </c>
      <c r="N2870" s="1">
        <v>6084313</v>
      </c>
      <c r="O2870" s="1">
        <v>19694</v>
      </c>
    </row>
    <row r="2871" spans="1:15">
      <c r="A2871" s="12">
        <v>95083000</v>
      </c>
      <c r="B2871" s="1" t="s">
        <v>8118</v>
      </c>
      <c r="C2871" s="12">
        <v>950830</v>
      </c>
      <c r="D2871" s="1" t="s">
        <v>8117</v>
      </c>
      <c r="E2871" s="12">
        <v>9508</v>
      </c>
      <c r="F2871" s="1" t="s">
        <v>3271</v>
      </c>
      <c r="G2871" s="12">
        <v>95</v>
      </c>
      <c r="H2871" s="1" t="s">
        <v>940</v>
      </c>
      <c r="I2871" s="1" t="s">
        <v>127</v>
      </c>
      <c r="J2871" s="1" t="s">
        <v>126</v>
      </c>
      <c r="K2871" s="1" t="s">
        <v>0</v>
      </c>
      <c r="L2871" s="1">
        <v>25652</v>
      </c>
      <c r="M2871" s="1">
        <v>3762</v>
      </c>
      <c r="N2871" s="1">
        <v>160739</v>
      </c>
      <c r="O2871" s="1">
        <v>3992</v>
      </c>
    </row>
    <row r="2872" spans="1:15">
      <c r="A2872" s="12">
        <v>43031000</v>
      </c>
      <c r="B2872" s="1" t="s">
        <v>8116</v>
      </c>
      <c r="C2872" s="12">
        <v>430310</v>
      </c>
      <c r="D2872" s="1" t="s">
        <v>8115</v>
      </c>
      <c r="E2872" s="12">
        <v>4303</v>
      </c>
      <c r="F2872" s="1" t="s">
        <v>8114</v>
      </c>
      <c r="G2872" s="12">
        <v>43</v>
      </c>
      <c r="H2872" s="1" t="s">
        <v>6382</v>
      </c>
      <c r="I2872" s="1" t="s">
        <v>2609</v>
      </c>
      <c r="J2872" s="1" t="s">
        <v>2608</v>
      </c>
      <c r="K2872" s="1" t="s">
        <v>0</v>
      </c>
      <c r="L2872" s="1">
        <v>25619</v>
      </c>
      <c r="M2872" s="1">
        <v>3143</v>
      </c>
      <c r="N2872" s="1">
        <v>6296</v>
      </c>
      <c r="O2872" s="1">
        <v>114</v>
      </c>
    </row>
    <row r="2873" spans="1:15">
      <c r="A2873" s="12">
        <v>90272011</v>
      </c>
      <c r="B2873" s="1" t="s">
        <v>8113</v>
      </c>
      <c r="C2873" s="12">
        <v>902720</v>
      </c>
      <c r="D2873" s="1" t="s">
        <v>3809</v>
      </c>
      <c r="E2873" s="12">
        <v>9027</v>
      </c>
      <c r="F2873" s="1" t="s">
        <v>2192</v>
      </c>
      <c r="G2873" s="12">
        <v>90</v>
      </c>
      <c r="H2873" s="1" t="s">
        <v>512</v>
      </c>
      <c r="I2873" s="1" t="s">
        <v>49</v>
      </c>
      <c r="J2873" s="1" t="s">
        <v>48</v>
      </c>
      <c r="K2873" s="1" t="s">
        <v>0</v>
      </c>
      <c r="L2873" s="1">
        <v>25616</v>
      </c>
      <c r="M2873" s="1">
        <v>141</v>
      </c>
      <c r="N2873" s="1">
        <v>3782729</v>
      </c>
      <c r="O2873" s="1">
        <v>9155</v>
      </c>
    </row>
    <row r="2874" spans="1:15">
      <c r="A2874" s="12">
        <v>62092000</v>
      </c>
      <c r="B2874" s="1" t="s">
        <v>8112</v>
      </c>
      <c r="C2874" s="12">
        <v>620920</v>
      </c>
      <c r="D2874" s="1" t="s">
        <v>8111</v>
      </c>
      <c r="E2874" s="12">
        <v>6209</v>
      </c>
      <c r="F2874" s="1" t="s">
        <v>5919</v>
      </c>
      <c r="G2874" s="12">
        <v>62</v>
      </c>
      <c r="H2874" s="1" t="s">
        <v>248</v>
      </c>
      <c r="I2874" s="1" t="s">
        <v>2</v>
      </c>
      <c r="J2874" s="1" t="s">
        <v>1</v>
      </c>
      <c r="K2874" s="1" t="s">
        <v>0</v>
      </c>
      <c r="L2874" s="1">
        <v>25502</v>
      </c>
      <c r="M2874" s="1">
        <v>348</v>
      </c>
      <c r="N2874" s="1">
        <v>6590</v>
      </c>
      <c r="O2874" s="1">
        <v>264</v>
      </c>
    </row>
    <row r="2875" spans="1:15">
      <c r="A2875" s="12">
        <v>63031990</v>
      </c>
      <c r="B2875" s="1" t="s">
        <v>8110</v>
      </c>
      <c r="C2875" s="12">
        <v>630319</v>
      </c>
      <c r="D2875" s="1" t="s">
        <v>6949</v>
      </c>
      <c r="E2875" s="12">
        <v>6303</v>
      </c>
      <c r="F2875" s="1" t="s">
        <v>6867</v>
      </c>
      <c r="G2875" s="12">
        <v>63</v>
      </c>
      <c r="H2875" s="1" t="s">
        <v>445</v>
      </c>
      <c r="I2875" s="1" t="s">
        <v>2</v>
      </c>
      <c r="J2875" s="1" t="s">
        <v>1</v>
      </c>
      <c r="K2875" s="1" t="s">
        <v>0</v>
      </c>
      <c r="L2875" s="1">
        <v>25500</v>
      </c>
      <c r="M2875" s="1">
        <v>325</v>
      </c>
      <c r="N2875" s="1">
        <v>10308</v>
      </c>
      <c r="O2875" s="1">
        <v>25</v>
      </c>
    </row>
    <row r="2876" spans="1:15">
      <c r="A2876" s="12">
        <v>88069900</v>
      </c>
      <c r="B2876" s="1" t="s">
        <v>8109</v>
      </c>
      <c r="C2876" s="12">
        <v>880699</v>
      </c>
      <c r="D2876" s="1" t="s">
        <v>8108</v>
      </c>
      <c r="E2876" s="12">
        <v>8806</v>
      </c>
      <c r="F2876" s="1" t="s">
        <v>274</v>
      </c>
      <c r="G2876" s="12">
        <v>88</v>
      </c>
      <c r="H2876" s="1" t="s">
        <v>273</v>
      </c>
      <c r="I2876" s="1" t="s">
        <v>272</v>
      </c>
      <c r="J2876" s="1" t="s">
        <v>271</v>
      </c>
      <c r="K2876" s="1" t="s">
        <v>0</v>
      </c>
      <c r="L2876" s="1">
        <v>25478</v>
      </c>
      <c r="M2876" s="1">
        <v>0</v>
      </c>
      <c r="N2876" s="1">
        <v>30450</v>
      </c>
      <c r="O2876" s="1">
        <v>38</v>
      </c>
    </row>
    <row r="2877" spans="1:15">
      <c r="A2877" s="12">
        <v>29156029</v>
      </c>
      <c r="B2877" s="1" t="s">
        <v>8107</v>
      </c>
      <c r="C2877" s="12">
        <v>291560</v>
      </c>
      <c r="D2877" s="1" t="s">
        <v>868</v>
      </c>
      <c r="E2877" s="12">
        <v>2915</v>
      </c>
      <c r="F2877" s="1" t="s">
        <v>346</v>
      </c>
      <c r="G2877" s="12">
        <v>29</v>
      </c>
      <c r="H2877" s="1" t="s">
        <v>13</v>
      </c>
      <c r="I2877" s="1" t="s">
        <v>12</v>
      </c>
      <c r="J2877" s="1" t="s">
        <v>11</v>
      </c>
      <c r="K2877" s="1" t="s">
        <v>0</v>
      </c>
      <c r="L2877" s="1">
        <v>25447</v>
      </c>
      <c r="M2877" s="1">
        <v>3440</v>
      </c>
      <c r="N2877" s="1">
        <v>73679</v>
      </c>
      <c r="O2877" s="1">
        <v>920</v>
      </c>
    </row>
    <row r="2878" spans="1:15">
      <c r="A2878" s="12">
        <v>39073022</v>
      </c>
      <c r="B2878" s="1" t="s">
        <v>8106</v>
      </c>
      <c r="C2878" s="12">
        <v>390730</v>
      </c>
      <c r="D2878" s="1" t="s">
        <v>3006</v>
      </c>
      <c r="E2878" s="12">
        <v>3907</v>
      </c>
      <c r="F2878" s="1" t="s">
        <v>775</v>
      </c>
      <c r="G2878" s="12">
        <v>39</v>
      </c>
      <c r="H2878" s="1" t="s">
        <v>38</v>
      </c>
      <c r="I2878" s="1" t="s">
        <v>37</v>
      </c>
      <c r="J2878" s="1" t="s">
        <v>36</v>
      </c>
      <c r="K2878" s="1" t="s">
        <v>0</v>
      </c>
      <c r="L2878" s="1">
        <v>25407</v>
      </c>
      <c r="M2878" s="1">
        <v>3267</v>
      </c>
      <c r="N2878" s="1">
        <v>5829406</v>
      </c>
      <c r="O2878" s="1">
        <v>1256026</v>
      </c>
    </row>
    <row r="2879" spans="1:15">
      <c r="A2879" s="12">
        <v>39069011</v>
      </c>
      <c r="B2879" s="1" t="s">
        <v>8105</v>
      </c>
      <c r="C2879" s="12">
        <v>390690</v>
      </c>
      <c r="D2879" s="1" t="s">
        <v>734</v>
      </c>
      <c r="E2879" s="12">
        <v>3906</v>
      </c>
      <c r="F2879" s="1" t="s">
        <v>733</v>
      </c>
      <c r="G2879" s="12">
        <v>39</v>
      </c>
      <c r="H2879" s="1" t="s">
        <v>38</v>
      </c>
      <c r="I2879" s="1" t="s">
        <v>37</v>
      </c>
      <c r="J2879" s="1" t="s">
        <v>36</v>
      </c>
      <c r="K2879" s="1" t="s">
        <v>0</v>
      </c>
      <c r="L2879" s="1">
        <v>25392</v>
      </c>
      <c r="M2879" s="1">
        <v>17163</v>
      </c>
      <c r="N2879" s="1">
        <v>1197729</v>
      </c>
      <c r="O2879" s="1">
        <v>307926</v>
      </c>
    </row>
    <row r="2880" spans="1:15">
      <c r="A2880" s="12">
        <v>32050000</v>
      </c>
      <c r="B2880" s="1" t="s">
        <v>8104</v>
      </c>
      <c r="C2880" s="12">
        <v>320500</v>
      </c>
      <c r="D2880" s="1" t="s">
        <v>8103</v>
      </c>
      <c r="E2880" s="12">
        <v>3205</v>
      </c>
      <c r="F2880" s="1" t="s">
        <v>8103</v>
      </c>
      <c r="G2880" s="12">
        <v>32</v>
      </c>
      <c r="H2880" s="1" t="s">
        <v>1112</v>
      </c>
      <c r="I2880" s="1" t="s">
        <v>12</v>
      </c>
      <c r="J2880" s="1" t="s">
        <v>11</v>
      </c>
      <c r="K2880" s="1" t="s">
        <v>0</v>
      </c>
      <c r="L2880" s="1">
        <v>25327</v>
      </c>
      <c r="M2880" s="1">
        <v>287</v>
      </c>
      <c r="N2880" s="1">
        <v>923999</v>
      </c>
      <c r="O2880" s="1">
        <v>38376</v>
      </c>
    </row>
    <row r="2881" spans="1:15">
      <c r="A2881" s="12">
        <v>90229020</v>
      </c>
      <c r="B2881" s="1" t="s">
        <v>8102</v>
      </c>
      <c r="C2881" s="12">
        <v>902290</v>
      </c>
      <c r="D2881" s="1" t="s">
        <v>4392</v>
      </c>
      <c r="E2881" s="12">
        <v>9022</v>
      </c>
      <c r="F2881" s="1" t="s">
        <v>3898</v>
      </c>
      <c r="G2881" s="12">
        <v>90</v>
      </c>
      <c r="H2881" s="1" t="s">
        <v>512</v>
      </c>
      <c r="I2881" s="1" t="s">
        <v>49</v>
      </c>
      <c r="J2881" s="1" t="s">
        <v>48</v>
      </c>
      <c r="K2881" s="1" t="s">
        <v>0</v>
      </c>
      <c r="L2881" s="1">
        <v>25320</v>
      </c>
      <c r="M2881" s="1">
        <v>17</v>
      </c>
      <c r="N2881" s="1">
        <v>258437</v>
      </c>
      <c r="O2881" s="1">
        <v>903</v>
      </c>
    </row>
    <row r="2882" spans="1:15">
      <c r="A2882" s="12">
        <v>90181420</v>
      </c>
      <c r="B2882" s="1" t="s">
        <v>8101</v>
      </c>
      <c r="C2882" s="12">
        <v>901814</v>
      </c>
      <c r="D2882" s="1" t="s">
        <v>7511</v>
      </c>
      <c r="E2882" s="12">
        <v>9018</v>
      </c>
      <c r="F2882" s="1" t="s">
        <v>807</v>
      </c>
      <c r="G2882" s="12">
        <v>90</v>
      </c>
      <c r="H2882" s="1" t="s">
        <v>512</v>
      </c>
      <c r="I2882" s="1" t="s">
        <v>49</v>
      </c>
      <c r="J2882" s="1" t="s">
        <v>48</v>
      </c>
      <c r="K2882" s="1" t="s">
        <v>0</v>
      </c>
      <c r="L2882" s="1">
        <v>25308</v>
      </c>
      <c r="M2882" s="1">
        <v>137</v>
      </c>
      <c r="N2882" s="1">
        <v>3456660</v>
      </c>
      <c r="O2882" s="1">
        <v>82359</v>
      </c>
    </row>
    <row r="2883" spans="1:15">
      <c r="A2883" s="12">
        <v>84323190</v>
      </c>
      <c r="B2883" s="1" t="s">
        <v>8100</v>
      </c>
      <c r="C2883" s="12">
        <v>843231</v>
      </c>
      <c r="D2883" s="1" t="s">
        <v>8099</v>
      </c>
      <c r="E2883" s="12">
        <v>8432</v>
      </c>
      <c r="F2883" s="1" t="s">
        <v>2466</v>
      </c>
      <c r="G2883" s="12">
        <v>84</v>
      </c>
      <c r="H2883" s="1" t="s">
        <v>28</v>
      </c>
      <c r="I2883" s="1" t="s">
        <v>27</v>
      </c>
      <c r="J2883" s="1" t="s">
        <v>26</v>
      </c>
      <c r="K2883" s="1" t="s">
        <v>0</v>
      </c>
      <c r="L2883" s="1">
        <v>25281</v>
      </c>
      <c r="M2883" s="1">
        <v>1650</v>
      </c>
      <c r="N2883" s="1">
        <v>16</v>
      </c>
      <c r="O2883" s="1">
        <v>0</v>
      </c>
    </row>
    <row r="2884" spans="1:15">
      <c r="A2884" s="12">
        <v>39095021</v>
      </c>
      <c r="B2884" s="1" t="s">
        <v>8098</v>
      </c>
      <c r="C2884" s="12">
        <v>390950</v>
      </c>
      <c r="D2884" s="1" t="s">
        <v>3918</v>
      </c>
      <c r="E2884" s="12">
        <v>3909</v>
      </c>
      <c r="F2884" s="1" t="s">
        <v>2501</v>
      </c>
      <c r="G2884" s="12">
        <v>39</v>
      </c>
      <c r="H2884" s="1" t="s">
        <v>38</v>
      </c>
      <c r="I2884" s="1" t="s">
        <v>37</v>
      </c>
      <c r="J2884" s="1" t="s">
        <v>36</v>
      </c>
      <c r="K2884" s="1" t="s">
        <v>0</v>
      </c>
      <c r="L2884" s="1">
        <v>25231</v>
      </c>
      <c r="M2884" s="1">
        <v>144</v>
      </c>
      <c r="N2884" s="1">
        <v>896009</v>
      </c>
      <c r="O2884" s="1">
        <v>99587</v>
      </c>
    </row>
    <row r="2885" spans="1:15">
      <c r="A2885" s="12">
        <v>65050031</v>
      </c>
      <c r="B2885" s="1" t="s">
        <v>8097</v>
      </c>
      <c r="C2885" s="12">
        <v>650500</v>
      </c>
      <c r="D2885" s="1" t="s">
        <v>6429</v>
      </c>
      <c r="E2885" s="12">
        <v>6505</v>
      </c>
      <c r="F2885" s="1" t="s">
        <v>6428</v>
      </c>
      <c r="G2885" s="12">
        <v>65</v>
      </c>
      <c r="H2885" s="1" t="s">
        <v>6427</v>
      </c>
      <c r="I2885" s="1" t="s">
        <v>154</v>
      </c>
      <c r="J2885" s="1" t="s">
        <v>153</v>
      </c>
      <c r="K2885" s="1" t="s">
        <v>0</v>
      </c>
      <c r="L2885" s="1">
        <v>25230</v>
      </c>
      <c r="M2885" s="1">
        <v>45</v>
      </c>
      <c r="N2885" s="1">
        <v>6961</v>
      </c>
      <c r="O2885" s="1">
        <v>13</v>
      </c>
    </row>
    <row r="2886" spans="1:15">
      <c r="A2886" s="12">
        <v>32064910</v>
      </c>
      <c r="B2886" s="1" t="s">
        <v>8096</v>
      </c>
      <c r="C2886" s="12">
        <v>320649</v>
      </c>
      <c r="D2886" s="1" t="s">
        <v>2925</v>
      </c>
      <c r="E2886" s="12">
        <v>3206</v>
      </c>
      <c r="F2886" s="1" t="s">
        <v>2167</v>
      </c>
      <c r="G2886" s="12">
        <v>32</v>
      </c>
      <c r="H2886" s="1" t="s">
        <v>1112</v>
      </c>
      <c r="I2886" s="1" t="s">
        <v>12</v>
      </c>
      <c r="J2886" s="1" t="s">
        <v>11</v>
      </c>
      <c r="K2886" s="1" t="s">
        <v>0</v>
      </c>
      <c r="L2886" s="1">
        <v>25219</v>
      </c>
      <c r="M2886" s="1">
        <v>550</v>
      </c>
      <c r="N2886" s="1">
        <v>71484</v>
      </c>
      <c r="O2886" s="1">
        <v>4739</v>
      </c>
    </row>
    <row r="2887" spans="1:15">
      <c r="A2887" s="12">
        <v>76071110</v>
      </c>
      <c r="B2887" s="1" t="s">
        <v>8095</v>
      </c>
      <c r="C2887" s="12">
        <v>760711</v>
      </c>
      <c r="D2887" s="1" t="s">
        <v>8094</v>
      </c>
      <c r="E2887" s="12">
        <v>7607</v>
      </c>
      <c r="F2887" s="1" t="s">
        <v>8093</v>
      </c>
      <c r="G2887" s="12">
        <v>76</v>
      </c>
      <c r="H2887" s="1" t="s">
        <v>1262</v>
      </c>
      <c r="I2887" s="1" t="s">
        <v>107</v>
      </c>
      <c r="J2887" s="1" t="s">
        <v>106</v>
      </c>
      <c r="K2887" s="1" t="s">
        <v>0</v>
      </c>
      <c r="L2887" s="1">
        <v>25068</v>
      </c>
      <c r="M2887" s="1">
        <v>5832</v>
      </c>
      <c r="N2887" s="1">
        <v>34</v>
      </c>
      <c r="O2887" s="1">
        <v>1</v>
      </c>
    </row>
    <row r="2888" spans="1:15">
      <c r="A2888" s="12">
        <v>48025899</v>
      </c>
      <c r="B2888" s="1" t="s">
        <v>8092</v>
      </c>
      <c r="C2888" s="12">
        <v>480258</v>
      </c>
      <c r="D2888" s="1" t="s">
        <v>165</v>
      </c>
      <c r="E2888" s="12">
        <v>4802</v>
      </c>
      <c r="F2888" s="1" t="s">
        <v>150</v>
      </c>
      <c r="G2888" s="12">
        <v>48</v>
      </c>
      <c r="H2888" s="1" t="s">
        <v>19</v>
      </c>
      <c r="I2888" s="1" t="s">
        <v>18</v>
      </c>
      <c r="J2888" s="1" t="s">
        <v>17</v>
      </c>
      <c r="K2888" s="1" t="s">
        <v>0</v>
      </c>
      <c r="L2888" s="1">
        <v>24977</v>
      </c>
      <c r="M2888" s="1">
        <v>15413</v>
      </c>
      <c r="N2888" s="1">
        <v>55753</v>
      </c>
      <c r="O2888" s="1">
        <v>10899</v>
      </c>
    </row>
    <row r="2889" spans="1:15">
      <c r="A2889" s="13" t="s">
        <v>8091</v>
      </c>
      <c r="B2889" s="1" t="s">
        <v>7311</v>
      </c>
      <c r="C2889" s="13" t="s">
        <v>7312</v>
      </c>
      <c r="D2889" s="1" t="s">
        <v>7311</v>
      </c>
      <c r="E2889" s="13" t="s">
        <v>4669</v>
      </c>
      <c r="F2889" s="1" t="s">
        <v>4668</v>
      </c>
      <c r="G2889" s="13" t="s">
        <v>4162</v>
      </c>
      <c r="H2889" s="1" t="s">
        <v>4161</v>
      </c>
      <c r="I2889" s="1" t="s">
        <v>204</v>
      </c>
      <c r="J2889" s="1" t="s">
        <v>203</v>
      </c>
      <c r="K2889" s="1" t="s">
        <v>0</v>
      </c>
      <c r="L2889" s="1">
        <v>24940</v>
      </c>
      <c r="M2889" s="1">
        <v>27194</v>
      </c>
      <c r="N2889" s="1">
        <v>0</v>
      </c>
      <c r="O2889" s="1">
        <v>0</v>
      </c>
    </row>
    <row r="2890" spans="1:15">
      <c r="A2890" s="12">
        <v>84833021</v>
      </c>
      <c r="B2890" s="1" t="s">
        <v>8090</v>
      </c>
      <c r="C2890" s="12">
        <v>848330</v>
      </c>
      <c r="D2890" s="1" t="s">
        <v>8089</v>
      </c>
      <c r="E2890" s="12">
        <v>8483</v>
      </c>
      <c r="F2890" s="1" t="s">
        <v>4474</v>
      </c>
      <c r="G2890" s="12">
        <v>84</v>
      </c>
      <c r="H2890" s="1" t="s">
        <v>28</v>
      </c>
      <c r="I2890" s="1" t="s">
        <v>27</v>
      </c>
      <c r="J2890" s="1" t="s">
        <v>26</v>
      </c>
      <c r="K2890" s="1" t="s">
        <v>0</v>
      </c>
      <c r="L2890" s="1">
        <v>24900</v>
      </c>
      <c r="M2890" s="1">
        <v>8</v>
      </c>
      <c r="N2890" s="1">
        <v>938086</v>
      </c>
      <c r="O2890" s="1">
        <v>15678</v>
      </c>
    </row>
    <row r="2891" spans="1:15">
      <c r="A2891" s="12">
        <v>84829190</v>
      </c>
      <c r="B2891" s="1" t="s">
        <v>8088</v>
      </c>
      <c r="C2891" s="12">
        <v>848291</v>
      </c>
      <c r="D2891" s="1" t="s">
        <v>6740</v>
      </c>
      <c r="E2891" s="12">
        <v>8482</v>
      </c>
      <c r="F2891" s="1" t="s">
        <v>6739</v>
      </c>
      <c r="G2891" s="12">
        <v>84</v>
      </c>
      <c r="H2891" s="1" t="s">
        <v>28</v>
      </c>
      <c r="I2891" s="1" t="s">
        <v>27</v>
      </c>
      <c r="J2891" s="1" t="s">
        <v>26</v>
      </c>
      <c r="K2891" s="1" t="s">
        <v>0</v>
      </c>
      <c r="L2891" s="1">
        <v>24779</v>
      </c>
      <c r="M2891" s="1">
        <v>116</v>
      </c>
      <c r="N2891" s="1">
        <v>739642</v>
      </c>
      <c r="O2891" s="1">
        <v>32070</v>
      </c>
    </row>
    <row r="2892" spans="1:15">
      <c r="A2892" s="12">
        <v>61034900</v>
      </c>
      <c r="B2892" s="1" t="s">
        <v>8087</v>
      </c>
      <c r="C2892" s="12">
        <v>610349</v>
      </c>
      <c r="D2892" s="1" t="s">
        <v>8086</v>
      </c>
      <c r="E2892" s="12">
        <v>6103</v>
      </c>
      <c r="F2892" s="1" t="s">
        <v>235</v>
      </c>
      <c r="G2892" s="12">
        <v>61</v>
      </c>
      <c r="H2892" s="1" t="s">
        <v>234</v>
      </c>
      <c r="I2892" s="1" t="s">
        <v>2</v>
      </c>
      <c r="J2892" s="1" t="s">
        <v>1</v>
      </c>
      <c r="K2892" s="1" t="s">
        <v>0</v>
      </c>
      <c r="L2892" s="1">
        <v>24772</v>
      </c>
      <c r="M2892" s="1">
        <v>225</v>
      </c>
      <c r="N2892" s="1">
        <v>953</v>
      </c>
      <c r="O2892" s="1">
        <v>17</v>
      </c>
    </row>
    <row r="2893" spans="1:15">
      <c r="A2893" s="13" t="s">
        <v>8085</v>
      </c>
      <c r="B2893" s="1" t="s">
        <v>8084</v>
      </c>
      <c r="C2893" s="13" t="s">
        <v>8083</v>
      </c>
      <c r="D2893" s="1" t="s">
        <v>8082</v>
      </c>
      <c r="E2893" s="13" t="s">
        <v>5297</v>
      </c>
      <c r="F2893" s="1" t="s">
        <v>5296</v>
      </c>
      <c r="G2893" s="13" t="s">
        <v>206</v>
      </c>
      <c r="H2893" s="1" t="s">
        <v>205</v>
      </c>
      <c r="I2893" s="1" t="s">
        <v>204</v>
      </c>
      <c r="J2893" s="1" t="s">
        <v>203</v>
      </c>
      <c r="K2893" s="1" t="s">
        <v>0</v>
      </c>
      <c r="L2893" s="1">
        <v>24764</v>
      </c>
      <c r="M2893" s="1">
        <v>551</v>
      </c>
      <c r="N2893" s="1">
        <v>0</v>
      </c>
      <c r="O2893" s="1">
        <v>0</v>
      </c>
    </row>
    <row r="2894" spans="1:15">
      <c r="A2894" s="13" t="s">
        <v>8081</v>
      </c>
      <c r="B2894" s="1" t="s">
        <v>8080</v>
      </c>
      <c r="C2894" s="13" t="s">
        <v>8079</v>
      </c>
      <c r="D2894" s="1" t="s">
        <v>8078</v>
      </c>
      <c r="E2894" s="13" t="s">
        <v>4395</v>
      </c>
      <c r="F2894" s="1" t="s">
        <v>4394</v>
      </c>
      <c r="G2894" s="13" t="s">
        <v>3187</v>
      </c>
      <c r="H2894" s="1" t="s">
        <v>3186</v>
      </c>
      <c r="I2894" s="1" t="s">
        <v>204</v>
      </c>
      <c r="J2894" s="1" t="s">
        <v>203</v>
      </c>
      <c r="K2894" s="1" t="s">
        <v>0</v>
      </c>
      <c r="L2894" s="1">
        <v>24711</v>
      </c>
      <c r="M2894" s="1">
        <v>693</v>
      </c>
      <c r="N2894" s="1">
        <v>0</v>
      </c>
      <c r="O2894" s="1">
        <v>0</v>
      </c>
    </row>
    <row r="2895" spans="1:15">
      <c r="A2895" s="12">
        <v>85287119</v>
      </c>
      <c r="B2895" s="1" t="s">
        <v>8077</v>
      </c>
      <c r="C2895" s="12">
        <v>852871</v>
      </c>
      <c r="D2895" s="1" t="s">
        <v>6082</v>
      </c>
      <c r="E2895" s="12">
        <v>8528</v>
      </c>
      <c r="F2895" s="1" t="s">
        <v>1098</v>
      </c>
      <c r="G2895" s="12">
        <v>85</v>
      </c>
      <c r="H2895" s="1" t="s">
        <v>102</v>
      </c>
      <c r="I2895" s="1" t="s">
        <v>27</v>
      </c>
      <c r="J2895" s="1" t="s">
        <v>26</v>
      </c>
      <c r="K2895" s="1" t="s">
        <v>0</v>
      </c>
      <c r="L2895" s="1">
        <v>24694</v>
      </c>
      <c r="M2895" s="1">
        <v>17</v>
      </c>
      <c r="N2895" s="1">
        <v>85451</v>
      </c>
      <c r="O2895" s="1">
        <v>541</v>
      </c>
    </row>
    <row r="2896" spans="1:15">
      <c r="A2896" s="12">
        <v>85411022</v>
      </c>
      <c r="B2896" s="1" t="s">
        <v>8076</v>
      </c>
      <c r="C2896" s="12">
        <v>854110</v>
      </c>
      <c r="D2896" s="1" t="s">
        <v>391</v>
      </c>
      <c r="E2896" s="12">
        <v>8541</v>
      </c>
      <c r="F2896" s="1" t="s">
        <v>390</v>
      </c>
      <c r="G2896" s="12">
        <v>85</v>
      </c>
      <c r="H2896" s="1" t="s">
        <v>102</v>
      </c>
      <c r="I2896" s="1" t="s">
        <v>27</v>
      </c>
      <c r="J2896" s="1" t="s">
        <v>26</v>
      </c>
      <c r="K2896" s="1" t="s">
        <v>0</v>
      </c>
      <c r="L2896" s="1">
        <v>24688</v>
      </c>
      <c r="M2896" s="1">
        <v>201</v>
      </c>
      <c r="N2896" s="1">
        <v>114110</v>
      </c>
      <c r="O2896" s="1">
        <v>274</v>
      </c>
    </row>
    <row r="2897" spans="1:15">
      <c r="A2897" s="12">
        <v>84663000</v>
      </c>
      <c r="B2897" s="1" t="s">
        <v>8075</v>
      </c>
      <c r="C2897" s="12">
        <v>846630</v>
      </c>
      <c r="D2897" s="1" t="s">
        <v>8074</v>
      </c>
      <c r="E2897" s="12">
        <v>8466</v>
      </c>
      <c r="F2897" s="1" t="s">
        <v>2025</v>
      </c>
      <c r="G2897" s="12">
        <v>84</v>
      </c>
      <c r="H2897" s="1" t="s">
        <v>28</v>
      </c>
      <c r="I2897" s="1" t="s">
        <v>27</v>
      </c>
      <c r="J2897" s="1" t="s">
        <v>26</v>
      </c>
      <c r="K2897" s="1" t="s">
        <v>0</v>
      </c>
      <c r="L2897" s="1">
        <v>24676</v>
      </c>
      <c r="M2897" s="1">
        <v>144</v>
      </c>
      <c r="N2897" s="1">
        <v>211931</v>
      </c>
      <c r="O2897" s="1">
        <v>648</v>
      </c>
    </row>
    <row r="2898" spans="1:15">
      <c r="A2898" s="12">
        <v>22086000</v>
      </c>
      <c r="B2898" s="1" t="s">
        <v>8073</v>
      </c>
      <c r="C2898" s="12">
        <v>220860</v>
      </c>
      <c r="D2898" s="1" t="s">
        <v>8073</v>
      </c>
      <c r="E2898" s="12">
        <v>2208</v>
      </c>
      <c r="F2898" s="1" t="s">
        <v>1605</v>
      </c>
      <c r="G2898" s="12">
        <v>22</v>
      </c>
      <c r="H2898" s="1" t="s">
        <v>1086</v>
      </c>
      <c r="I2898" s="1" t="s">
        <v>751</v>
      </c>
      <c r="J2898" s="1" t="s">
        <v>750</v>
      </c>
      <c r="K2898" s="1" t="s">
        <v>0</v>
      </c>
      <c r="L2898" s="1">
        <v>24567</v>
      </c>
      <c r="M2898" s="1">
        <v>8048</v>
      </c>
      <c r="N2898" s="1">
        <v>5902797</v>
      </c>
      <c r="O2898" s="1">
        <v>4081445</v>
      </c>
    </row>
    <row r="2899" spans="1:15">
      <c r="A2899" s="12">
        <v>84831030</v>
      </c>
      <c r="B2899" s="1" t="s">
        <v>8072</v>
      </c>
      <c r="C2899" s="12">
        <v>848310</v>
      </c>
      <c r="D2899" s="1" t="s">
        <v>4475</v>
      </c>
      <c r="E2899" s="12">
        <v>8483</v>
      </c>
      <c r="F2899" s="1" t="s">
        <v>4474</v>
      </c>
      <c r="G2899" s="12">
        <v>84</v>
      </c>
      <c r="H2899" s="1" t="s">
        <v>28</v>
      </c>
      <c r="I2899" s="1" t="s">
        <v>27</v>
      </c>
      <c r="J2899" s="1" t="s">
        <v>26</v>
      </c>
      <c r="K2899" s="1" t="s">
        <v>0</v>
      </c>
      <c r="L2899" s="1">
        <v>24567</v>
      </c>
      <c r="M2899" s="1">
        <v>146</v>
      </c>
      <c r="N2899" s="1">
        <v>390813</v>
      </c>
      <c r="O2899" s="1">
        <v>3669</v>
      </c>
    </row>
    <row r="2900" spans="1:15">
      <c r="A2900" s="12">
        <v>40103200</v>
      </c>
      <c r="B2900" s="1" t="s">
        <v>8071</v>
      </c>
      <c r="C2900" s="12">
        <v>401032</v>
      </c>
      <c r="D2900" s="1" t="s">
        <v>8070</v>
      </c>
      <c r="E2900" s="12">
        <v>4010</v>
      </c>
      <c r="F2900" s="1" t="s">
        <v>6576</v>
      </c>
      <c r="G2900" s="12">
        <v>40</v>
      </c>
      <c r="H2900" s="1" t="s">
        <v>422</v>
      </c>
      <c r="I2900" s="1" t="s">
        <v>37</v>
      </c>
      <c r="J2900" s="1" t="s">
        <v>36</v>
      </c>
      <c r="K2900" s="1" t="s">
        <v>0</v>
      </c>
      <c r="L2900" s="1">
        <v>24484</v>
      </c>
      <c r="M2900" s="1">
        <v>415</v>
      </c>
      <c r="N2900" s="1">
        <v>305963</v>
      </c>
      <c r="O2900" s="1">
        <v>6947</v>
      </c>
    </row>
    <row r="2901" spans="1:15">
      <c r="A2901" s="12">
        <v>47062000</v>
      </c>
      <c r="B2901" s="1" t="s">
        <v>8069</v>
      </c>
      <c r="C2901" s="12">
        <v>470620</v>
      </c>
      <c r="D2901" s="1" t="s">
        <v>8068</v>
      </c>
      <c r="E2901" s="12">
        <v>4706</v>
      </c>
      <c r="F2901" s="1" t="s">
        <v>565</v>
      </c>
      <c r="G2901" s="12">
        <v>47</v>
      </c>
      <c r="H2901" s="1" t="s">
        <v>564</v>
      </c>
      <c r="I2901" s="1" t="s">
        <v>18</v>
      </c>
      <c r="J2901" s="1" t="s">
        <v>17</v>
      </c>
      <c r="K2901" s="1" t="s">
        <v>0</v>
      </c>
      <c r="L2901" s="1">
        <v>24396</v>
      </c>
      <c r="M2901" s="1">
        <v>209</v>
      </c>
      <c r="N2901" s="1">
        <v>104733</v>
      </c>
      <c r="O2901" s="1">
        <v>312034</v>
      </c>
    </row>
    <row r="2902" spans="1:15">
      <c r="A2902" s="12">
        <v>85044060</v>
      </c>
      <c r="B2902" s="1" t="s">
        <v>8067</v>
      </c>
      <c r="C2902" s="12">
        <v>850440</v>
      </c>
      <c r="D2902" s="1" t="s">
        <v>8066</v>
      </c>
      <c r="E2902" s="12">
        <v>8504</v>
      </c>
      <c r="F2902" s="1" t="s">
        <v>495</v>
      </c>
      <c r="G2902" s="12">
        <v>85</v>
      </c>
      <c r="H2902" s="1" t="s">
        <v>102</v>
      </c>
      <c r="I2902" s="1" t="s">
        <v>27</v>
      </c>
      <c r="J2902" s="1" t="s">
        <v>26</v>
      </c>
      <c r="K2902" s="1" t="s">
        <v>0</v>
      </c>
      <c r="L2902" s="1">
        <v>24288</v>
      </c>
      <c r="M2902" s="1">
        <v>18</v>
      </c>
      <c r="N2902" s="1">
        <v>148080</v>
      </c>
      <c r="O2902" s="1">
        <v>1050</v>
      </c>
    </row>
    <row r="2903" spans="1:15">
      <c r="A2903" s="13" t="s">
        <v>8065</v>
      </c>
      <c r="B2903" s="1" t="s">
        <v>8064</v>
      </c>
      <c r="C2903" s="13" t="s">
        <v>4482</v>
      </c>
      <c r="D2903" s="1" t="s">
        <v>4481</v>
      </c>
      <c r="E2903" s="13" t="s">
        <v>4480</v>
      </c>
      <c r="F2903" s="1" t="s">
        <v>4479</v>
      </c>
      <c r="G2903" s="13" t="s">
        <v>3835</v>
      </c>
      <c r="H2903" s="1" t="s">
        <v>3834</v>
      </c>
      <c r="I2903" s="1" t="s">
        <v>204</v>
      </c>
      <c r="J2903" s="1" t="s">
        <v>203</v>
      </c>
      <c r="K2903" s="1" t="s">
        <v>0</v>
      </c>
      <c r="L2903" s="1">
        <v>24269</v>
      </c>
      <c r="M2903" s="1">
        <v>16604</v>
      </c>
      <c r="N2903" s="1">
        <v>0</v>
      </c>
      <c r="O2903" s="1">
        <v>0</v>
      </c>
    </row>
    <row r="2904" spans="1:15">
      <c r="A2904" s="13" t="s">
        <v>8063</v>
      </c>
      <c r="B2904" s="1" t="s">
        <v>8061</v>
      </c>
      <c r="C2904" s="13" t="s">
        <v>8062</v>
      </c>
      <c r="D2904" s="1" t="s">
        <v>8061</v>
      </c>
      <c r="E2904" s="13" t="s">
        <v>3334</v>
      </c>
      <c r="F2904" s="1" t="s">
        <v>3333</v>
      </c>
      <c r="G2904" s="13" t="s">
        <v>2082</v>
      </c>
      <c r="H2904" s="1" t="s">
        <v>2081</v>
      </c>
      <c r="I2904" s="1" t="s">
        <v>59</v>
      </c>
      <c r="J2904" s="1" t="s">
        <v>58</v>
      </c>
      <c r="K2904" s="1" t="s">
        <v>0</v>
      </c>
      <c r="L2904" s="1">
        <v>24220</v>
      </c>
      <c r="M2904" s="1">
        <v>5220</v>
      </c>
      <c r="N2904" s="1">
        <v>0</v>
      </c>
      <c r="O2904" s="1">
        <v>0</v>
      </c>
    </row>
    <row r="2905" spans="1:15">
      <c r="A2905" s="12">
        <v>84733011</v>
      </c>
      <c r="B2905" s="1" t="s">
        <v>8060</v>
      </c>
      <c r="C2905" s="12">
        <v>847330</v>
      </c>
      <c r="D2905" s="1" t="s">
        <v>651</v>
      </c>
      <c r="E2905" s="12">
        <v>8473</v>
      </c>
      <c r="F2905" s="1" t="s">
        <v>650</v>
      </c>
      <c r="G2905" s="12">
        <v>84</v>
      </c>
      <c r="H2905" s="1" t="s">
        <v>28</v>
      </c>
      <c r="I2905" s="1" t="s">
        <v>27</v>
      </c>
      <c r="J2905" s="1" t="s">
        <v>26</v>
      </c>
      <c r="K2905" s="1" t="s">
        <v>0</v>
      </c>
      <c r="L2905" s="1">
        <v>24188</v>
      </c>
      <c r="M2905" s="1">
        <v>246</v>
      </c>
      <c r="N2905" s="1">
        <v>2195413</v>
      </c>
      <c r="O2905" s="1">
        <v>8225</v>
      </c>
    </row>
    <row r="2906" spans="1:15">
      <c r="A2906" s="12">
        <v>84186932</v>
      </c>
      <c r="B2906" s="1" t="s">
        <v>8059</v>
      </c>
      <c r="C2906" s="12">
        <v>841869</v>
      </c>
      <c r="D2906" s="1" t="s">
        <v>6162</v>
      </c>
      <c r="E2906" s="12">
        <v>8418</v>
      </c>
      <c r="F2906" s="1" t="s">
        <v>2425</v>
      </c>
      <c r="G2906" s="12">
        <v>84</v>
      </c>
      <c r="H2906" s="1" t="s">
        <v>28</v>
      </c>
      <c r="I2906" s="1" t="s">
        <v>27</v>
      </c>
      <c r="J2906" s="1" t="s">
        <v>26</v>
      </c>
      <c r="K2906" s="1" t="s">
        <v>0</v>
      </c>
      <c r="L2906" s="1">
        <v>24060</v>
      </c>
      <c r="M2906" s="1">
        <v>1233</v>
      </c>
      <c r="N2906" s="1">
        <v>114714</v>
      </c>
      <c r="O2906" s="1">
        <v>5108</v>
      </c>
    </row>
    <row r="2907" spans="1:15">
      <c r="A2907" s="12">
        <v>30043939</v>
      </c>
      <c r="B2907" s="1" t="s">
        <v>8058</v>
      </c>
      <c r="C2907" s="12">
        <v>300439</v>
      </c>
      <c r="D2907" s="1" t="s">
        <v>3755</v>
      </c>
      <c r="E2907" s="12">
        <v>3004</v>
      </c>
      <c r="F2907" s="1" t="s">
        <v>364</v>
      </c>
      <c r="G2907" s="12">
        <v>30</v>
      </c>
      <c r="H2907" s="1" t="s">
        <v>63</v>
      </c>
      <c r="I2907" s="1" t="s">
        <v>12</v>
      </c>
      <c r="J2907" s="1" t="s">
        <v>11</v>
      </c>
      <c r="K2907" s="1" t="s">
        <v>0</v>
      </c>
      <c r="L2907" s="1">
        <v>24056</v>
      </c>
      <c r="M2907" s="1">
        <v>48</v>
      </c>
      <c r="N2907" s="1">
        <v>389132</v>
      </c>
      <c r="O2907" s="1">
        <v>3813</v>
      </c>
    </row>
    <row r="2908" spans="1:15">
      <c r="A2908" s="12">
        <v>38089419</v>
      </c>
      <c r="B2908" s="1" t="s">
        <v>8057</v>
      </c>
      <c r="C2908" s="12">
        <v>380894</v>
      </c>
      <c r="D2908" s="1" t="s">
        <v>8056</v>
      </c>
      <c r="E2908" s="12">
        <v>3808</v>
      </c>
      <c r="F2908" s="1" t="s">
        <v>288</v>
      </c>
      <c r="G2908" s="12">
        <v>38</v>
      </c>
      <c r="H2908" s="1" t="s">
        <v>244</v>
      </c>
      <c r="I2908" s="1" t="s">
        <v>12</v>
      </c>
      <c r="J2908" s="1" t="s">
        <v>11</v>
      </c>
      <c r="K2908" s="1" t="s">
        <v>0</v>
      </c>
      <c r="L2908" s="1">
        <v>23935</v>
      </c>
      <c r="M2908" s="1">
        <v>27858</v>
      </c>
      <c r="N2908" s="1">
        <v>1019944</v>
      </c>
      <c r="O2908" s="1">
        <v>117817</v>
      </c>
    </row>
    <row r="2909" spans="1:15">
      <c r="A2909" s="12">
        <v>73239100</v>
      </c>
      <c r="B2909" s="1" t="s">
        <v>8055</v>
      </c>
      <c r="C2909" s="12">
        <v>732391</v>
      </c>
      <c r="D2909" s="1" t="s">
        <v>8054</v>
      </c>
      <c r="E2909" s="12">
        <v>7323</v>
      </c>
      <c r="F2909" s="1" t="s">
        <v>6758</v>
      </c>
      <c r="G2909" s="12">
        <v>73</v>
      </c>
      <c r="H2909" s="1" t="s">
        <v>108</v>
      </c>
      <c r="I2909" s="1" t="s">
        <v>107</v>
      </c>
      <c r="J2909" s="1" t="s">
        <v>106</v>
      </c>
      <c r="K2909" s="1" t="s">
        <v>0</v>
      </c>
      <c r="L2909" s="1">
        <v>23921</v>
      </c>
      <c r="M2909" s="1">
        <v>4618</v>
      </c>
      <c r="N2909" s="1">
        <v>10776</v>
      </c>
      <c r="O2909" s="1">
        <v>2193</v>
      </c>
    </row>
    <row r="2910" spans="1:15">
      <c r="A2910" s="12">
        <v>62089200</v>
      </c>
      <c r="B2910" s="1" t="s">
        <v>8053</v>
      </c>
      <c r="C2910" s="12">
        <v>620892</v>
      </c>
      <c r="D2910" s="1" t="s">
        <v>8052</v>
      </c>
      <c r="E2910" s="12">
        <v>6208</v>
      </c>
      <c r="F2910" s="1" t="s">
        <v>6327</v>
      </c>
      <c r="G2910" s="12">
        <v>62</v>
      </c>
      <c r="H2910" s="1" t="s">
        <v>248</v>
      </c>
      <c r="I2910" s="1" t="s">
        <v>2</v>
      </c>
      <c r="J2910" s="1" t="s">
        <v>1</v>
      </c>
      <c r="K2910" s="1" t="s">
        <v>0</v>
      </c>
      <c r="L2910" s="1">
        <v>23900</v>
      </c>
      <c r="M2910" s="1">
        <v>111</v>
      </c>
      <c r="N2910" s="1">
        <v>1083</v>
      </c>
      <c r="O2910" s="1">
        <v>4</v>
      </c>
    </row>
    <row r="2911" spans="1:15">
      <c r="A2911" s="12">
        <v>87149490</v>
      </c>
      <c r="B2911" s="1" t="s">
        <v>8051</v>
      </c>
      <c r="C2911" s="12">
        <v>871494</v>
      </c>
      <c r="D2911" s="1" t="s">
        <v>6142</v>
      </c>
      <c r="E2911" s="12">
        <v>8714</v>
      </c>
      <c r="F2911" s="1" t="s">
        <v>706</v>
      </c>
      <c r="G2911" s="12">
        <v>87</v>
      </c>
      <c r="H2911" s="1" t="s">
        <v>633</v>
      </c>
      <c r="I2911" s="1" t="s">
        <v>272</v>
      </c>
      <c r="J2911" s="1" t="s">
        <v>271</v>
      </c>
      <c r="K2911" s="1" t="s">
        <v>0</v>
      </c>
      <c r="L2911" s="1">
        <v>23873</v>
      </c>
      <c r="M2911" s="1">
        <v>442</v>
      </c>
      <c r="N2911" s="1">
        <v>73320</v>
      </c>
      <c r="O2911" s="1">
        <v>1792</v>
      </c>
    </row>
    <row r="2912" spans="1:15">
      <c r="A2912" s="12">
        <v>49040000</v>
      </c>
      <c r="B2912" s="1" t="s">
        <v>8050</v>
      </c>
      <c r="C2912" s="12">
        <v>490400</v>
      </c>
      <c r="D2912" s="1" t="s">
        <v>8050</v>
      </c>
      <c r="E2912" s="12">
        <v>4904</v>
      </c>
      <c r="F2912" s="1" t="s">
        <v>8050</v>
      </c>
      <c r="G2912" s="12">
        <v>49</v>
      </c>
      <c r="H2912" s="1" t="s">
        <v>790</v>
      </c>
      <c r="I2912" s="1" t="s">
        <v>18</v>
      </c>
      <c r="J2912" s="1" t="s">
        <v>17</v>
      </c>
      <c r="K2912" s="1" t="s">
        <v>0</v>
      </c>
      <c r="L2912" s="1">
        <v>23844</v>
      </c>
      <c r="M2912" s="1">
        <v>2902</v>
      </c>
      <c r="N2912" s="1">
        <v>148036</v>
      </c>
      <c r="O2912" s="1">
        <v>5628</v>
      </c>
    </row>
    <row r="2913" spans="1:15">
      <c r="A2913" s="12">
        <v>39071091</v>
      </c>
      <c r="B2913" s="1" t="s">
        <v>8049</v>
      </c>
      <c r="C2913" s="12">
        <v>390710</v>
      </c>
      <c r="D2913" s="1" t="s">
        <v>1985</v>
      </c>
      <c r="E2913" s="12">
        <v>3907</v>
      </c>
      <c r="F2913" s="1" t="s">
        <v>775</v>
      </c>
      <c r="G2913" s="12">
        <v>39</v>
      </c>
      <c r="H2913" s="1" t="s">
        <v>38</v>
      </c>
      <c r="I2913" s="1" t="s">
        <v>37</v>
      </c>
      <c r="J2913" s="1" t="s">
        <v>36</v>
      </c>
      <c r="K2913" s="1" t="s">
        <v>0</v>
      </c>
      <c r="L2913" s="1">
        <v>23841</v>
      </c>
      <c r="M2913" s="1">
        <v>18001</v>
      </c>
      <c r="N2913" s="1">
        <v>12539339</v>
      </c>
      <c r="O2913" s="1">
        <v>4748122</v>
      </c>
    </row>
    <row r="2914" spans="1:15">
      <c r="A2914" s="12">
        <v>84148029</v>
      </c>
      <c r="B2914" s="1" t="s">
        <v>8048</v>
      </c>
      <c r="C2914" s="12">
        <v>841480</v>
      </c>
      <c r="D2914" s="1" t="s">
        <v>3556</v>
      </c>
      <c r="E2914" s="12">
        <v>8414</v>
      </c>
      <c r="F2914" s="1" t="s">
        <v>1529</v>
      </c>
      <c r="G2914" s="12">
        <v>84</v>
      </c>
      <c r="H2914" s="1" t="s">
        <v>28</v>
      </c>
      <c r="I2914" s="1" t="s">
        <v>27</v>
      </c>
      <c r="J2914" s="1" t="s">
        <v>26</v>
      </c>
      <c r="K2914" s="1" t="s">
        <v>0</v>
      </c>
      <c r="L2914" s="1">
        <v>23807</v>
      </c>
      <c r="M2914" s="1">
        <v>195</v>
      </c>
      <c r="N2914" s="1">
        <v>273770</v>
      </c>
      <c r="O2914" s="1">
        <v>3969</v>
      </c>
    </row>
    <row r="2915" spans="1:15">
      <c r="A2915" s="12">
        <v>48237000</v>
      </c>
      <c r="B2915" s="1" t="s">
        <v>8047</v>
      </c>
      <c r="C2915" s="12">
        <v>482370</v>
      </c>
      <c r="D2915" s="1" t="s">
        <v>8047</v>
      </c>
      <c r="E2915" s="12">
        <v>4823</v>
      </c>
      <c r="F2915" s="1" t="s">
        <v>313</v>
      </c>
      <c r="G2915" s="12">
        <v>48</v>
      </c>
      <c r="H2915" s="1" t="s">
        <v>19</v>
      </c>
      <c r="I2915" s="1" t="s">
        <v>18</v>
      </c>
      <c r="J2915" s="1" t="s">
        <v>17</v>
      </c>
      <c r="K2915" s="1" t="s">
        <v>0</v>
      </c>
      <c r="L2915" s="1">
        <v>23799</v>
      </c>
      <c r="M2915" s="1">
        <v>474</v>
      </c>
      <c r="N2915" s="1">
        <v>4605007</v>
      </c>
      <c r="O2915" s="1">
        <v>651914</v>
      </c>
    </row>
    <row r="2916" spans="1:15">
      <c r="A2916" s="12">
        <v>38237010</v>
      </c>
      <c r="B2916" s="1" t="s">
        <v>8046</v>
      </c>
      <c r="C2916" s="12">
        <v>382370</v>
      </c>
      <c r="D2916" s="1" t="s">
        <v>1313</v>
      </c>
      <c r="E2916" s="12">
        <v>3823</v>
      </c>
      <c r="F2916" s="1" t="s">
        <v>1312</v>
      </c>
      <c r="G2916" s="12">
        <v>38</v>
      </c>
      <c r="H2916" s="1" t="s">
        <v>244</v>
      </c>
      <c r="I2916" s="1" t="s">
        <v>12</v>
      </c>
      <c r="J2916" s="1" t="s">
        <v>11</v>
      </c>
      <c r="K2916" s="1" t="s">
        <v>0</v>
      </c>
      <c r="L2916" s="1">
        <v>23771</v>
      </c>
      <c r="M2916" s="1">
        <v>12000</v>
      </c>
      <c r="N2916" s="1">
        <v>1506793</v>
      </c>
      <c r="O2916" s="1">
        <v>898802</v>
      </c>
    </row>
    <row r="2917" spans="1:15">
      <c r="A2917" s="12">
        <v>85423919</v>
      </c>
      <c r="B2917" s="1" t="s">
        <v>8045</v>
      </c>
      <c r="C2917" s="12">
        <v>854239</v>
      </c>
      <c r="D2917" s="1" t="s">
        <v>298</v>
      </c>
      <c r="E2917" s="12">
        <v>8542</v>
      </c>
      <c r="F2917" s="1" t="s">
        <v>297</v>
      </c>
      <c r="G2917" s="12">
        <v>85</v>
      </c>
      <c r="H2917" s="1" t="s">
        <v>102</v>
      </c>
      <c r="I2917" s="1" t="s">
        <v>27</v>
      </c>
      <c r="J2917" s="1" t="s">
        <v>26</v>
      </c>
      <c r="K2917" s="1" t="s">
        <v>0</v>
      </c>
      <c r="L2917" s="1">
        <v>23686</v>
      </c>
      <c r="M2917" s="1">
        <v>39</v>
      </c>
      <c r="N2917" s="1">
        <v>71304</v>
      </c>
      <c r="O2917" s="1">
        <v>51</v>
      </c>
    </row>
    <row r="2918" spans="1:15">
      <c r="A2918" s="12">
        <v>25182000</v>
      </c>
      <c r="B2918" s="1" t="s">
        <v>8044</v>
      </c>
      <c r="C2918" s="12">
        <v>251820</v>
      </c>
      <c r="D2918" s="1" t="s">
        <v>8043</v>
      </c>
      <c r="E2918" s="12">
        <v>2518</v>
      </c>
      <c r="F2918" s="1" t="s">
        <v>7846</v>
      </c>
      <c r="G2918" s="12">
        <v>25</v>
      </c>
      <c r="H2918" s="1" t="s">
        <v>226</v>
      </c>
      <c r="I2918" s="1" t="s">
        <v>225</v>
      </c>
      <c r="J2918" s="1" t="s">
        <v>224</v>
      </c>
      <c r="K2918" s="1" t="s">
        <v>0</v>
      </c>
      <c r="L2918" s="1">
        <v>23582</v>
      </c>
      <c r="M2918" s="1">
        <v>10470</v>
      </c>
      <c r="N2918" s="1">
        <v>0</v>
      </c>
      <c r="O2918" s="1">
        <v>0</v>
      </c>
    </row>
    <row r="2919" spans="1:15">
      <c r="A2919" s="12">
        <v>55142300</v>
      </c>
      <c r="B2919" s="1" t="s">
        <v>8042</v>
      </c>
      <c r="C2919" s="12">
        <v>551423</v>
      </c>
      <c r="D2919" s="1" t="s">
        <v>8041</v>
      </c>
      <c r="E2919" s="12">
        <v>5514</v>
      </c>
      <c r="F2919" s="1" t="s">
        <v>664</v>
      </c>
      <c r="G2919" s="12">
        <v>55</v>
      </c>
      <c r="H2919" s="1" t="s">
        <v>282</v>
      </c>
      <c r="I2919" s="1" t="s">
        <v>2</v>
      </c>
      <c r="J2919" s="1" t="s">
        <v>1</v>
      </c>
      <c r="K2919" s="1" t="s">
        <v>0</v>
      </c>
      <c r="L2919" s="1">
        <v>23562</v>
      </c>
      <c r="M2919" s="1">
        <v>1838</v>
      </c>
      <c r="N2919" s="1">
        <v>235</v>
      </c>
      <c r="O2919" s="1">
        <v>10</v>
      </c>
    </row>
    <row r="2920" spans="1:15">
      <c r="A2920" s="12">
        <v>73151900</v>
      </c>
      <c r="B2920" s="1" t="s">
        <v>8040</v>
      </c>
      <c r="C2920" s="12">
        <v>731519</v>
      </c>
      <c r="D2920" s="1" t="s">
        <v>8039</v>
      </c>
      <c r="E2920" s="12">
        <v>7315</v>
      </c>
      <c r="F2920" s="1" t="s">
        <v>661</v>
      </c>
      <c r="G2920" s="12">
        <v>73</v>
      </c>
      <c r="H2920" s="1" t="s">
        <v>108</v>
      </c>
      <c r="I2920" s="1" t="s">
        <v>107</v>
      </c>
      <c r="J2920" s="1" t="s">
        <v>106</v>
      </c>
      <c r="K2920" s="1" t="s">
        <v>0</v>
      </c>
      <c r="L2920" s="1">
        <v>23556</v>
      </c>
      <c r="M2920" s="1">
        <v>1390</v>
      </c>
      <c r="N2920" s="1">
        <v>756643</v>
      </c>
      <c r="O2920" s="1">
        <v>42712</v>
      </c>
    </row>
    <row r="2921" spans="1:15">
      <c r="A2921" s="12">
        <v>29110090</v>
      </c>
      <c r="B2921" s="1" t="s">
        <v>8038</v>
      </c>
      <c r="C2921" s="12">
        <v>291100</v>
      </c>
      <c r="D2921" s="1" t="s">
        <v>8037</v>
      </c>
      <c r="E2921" s="12">
        <v>2911</v>
      </c>
      <c r="F2921" s="1" t="s">
        <v>8037</v>
      </c>
      <c r="G2921" s="12">
        <v>29</v>
      </c>
      <c r="H2921" s="1" t="s">
        <v>13</v>
      </c>
      <c r="I2921" s="1" t="s">
        <v>12</v>
      </c>
      <c r="J2921" s="1" t="s">
        <v>11</v>
      </c>
      <c r="K2921" s="1" t="s">
        <v>0</v>
      </c>
      <c r="L2921" s="1">
        <v>23551</v>
      </c>
      <c r="M2921" s="1">
        <v>264</v>
      </c>
      <c r="N2921" s="1">
        <v>47227</v>
      </c>
      <c r="O2921" s="1">
        <v>7634</v>
      </c>
    </row>
    <row r="2922" spans="1:15">
      <c r="A2922" s="12">
        <v>29163210</v>
      </c>
      <c r="B2922" s="1" t="s">
        <v>8036</v>
      </c>
      <c r="C2922" s="12">
        <v>291632</v>
      </c>
      <c r="D2922" s="1" t="s">
        <v>576</v>
      </c>
      <c r="E2922" s="12">
        <v>2916</v>
      </c>
      <c r="F2922" s="1" t="s">
        <v>80</v>
      </c>
      <c r="G2922" s="12">
        <v>29</v>
      </c>
      <c r="H2922" s="1" t="s">
        <v>13</v>
      </c>
      <c r="I2922" s="1" t="s">
        <v>12</v>
      </c>
      <c r="J2922" s="1" t="s">
        <v>11</v>
      </c>
      <c r="K2922" s="1" t="s">
        <v>0</v>
      </c>
      <c r="L2922" s="1">
        <v>23537</v>
      </c>
      <c r="M2922" s="1">
        <v>3781</v>
      </c>
      <c r="N2922" s="1">
        <v>666804</v>
      </c>
      <c r="O2922" s="1">
        <v>95286</v>
      </c>
    </row>
    <row r="2923" spans="1:15">
      <c r="A2923" s="12">
        <v>84186920</v>
      </c>
      <c r="B2923" s="1" t="s">
        <v>8035</v>
      </c>
      <c r="C2923" s="12">
        <v>841869</v>
      </c>
      <c r="D2923" s="1" t="s">
        <v>6162</v>
      </c>
      <c r="E2923" s="12">
        <v>8418</v>
      </c>
      <c r="F2923" s="1" t="s">
        <v>2425</v>
      </c>
      <c r="G2923" s="12">
        <v>84</v>
      </c>
      <c r="H2923" s="1" t="s">
        <v>28</v>
      </c>
      <c r="I2923" s="1" t="s">
        <v>27</v>
      </c>
      <c r="J2923" s="1" t="s">
        <v>26</v>
      </c>
      <c r="K2923" s="1" t="s">
        <v>0</v>
      </c>
      <c r="L2923" s="1">
        <v>23496</v>
      </c>
      <c r="M2923" s="1">
        <v>612</v>
      </c>
      <c r="N2923" s="1">
        <v>214356</v>
      </c>
      <c r="O2923" s="1">
        <v>7700</v>
      </c>
    </row>
    <row r="2924" spans="1:15">
      <c r="A2924" s="12">
        <v>88023010</v>
      </c>
      <c r="B2924" s="1" t="s">
        <v>8034</v>
      </c>
      <c r="C2924" s="12">
        <v>880230</v>
      </c>
      <c r="D2924" s="1" t="s">
        <v>4116</v>
      </c>
      <c r="E2924" s="12">
        <v>8802</v>
      </c>
      <c r="F2924" s="1" t="s">
        <v>3643</v>
      </c>
      <c r="G2924" s="12">
        <v>88</v>
      </c>
      <c r="H2924" s="1" t="s">
        <v>273</v>
      </c>
      <c r="I2924" s="1" t="s">
        <v>272</v>
      </c>
      <c r="J2924" s="1" t="s">
        <v>271</v>
      </c>
      <c r="K2924" s="1" t="s">
        <v>0</v>
      </c>
      <c r="L2924" s="1">
        <v>23474</v>
      </c>
      <c r="M2924" s="1">
        <v>3</v>
      </c>
      <c r="N2924" s="1">
        <v>1582172</v>
      </c>
      <c r="O2924" s="1">
        <v>6223</v>
      </c>
    </row>
    <row r="2925" spans="1:15">
      <c r="A2925" s="12">
        <v>76082090</v>
      </c>
      <c r="B2925" s="1" t="s">
        <v>8033</v>
      </c>
      <c r="C2925" s="12">
        <v>760820</v>
      </c>
      <c r="D2925" s="1" t="s">
        <v>6865</v>
      </c>
      <c r="E2925" s="12">
        <v>7608</v>
      </c>
      <c r="F2925" s="1" t="s">
        <v>5115</v>
      </c>
      <c r="G2925" s="12">
        <v>76</v>
      </c>
      <c r="H2925" s="1" t="s">
        <v>1262</v>
      </c>
      <c r="I2925" s="1" t="s">
        <v>107</v>
      </c>
      <c r="J2925" s="1" t="s">
        <v>106</v>
      </c>
      <c r="K2925" s="1" t="s">
        <v>0</v>
      </c>
      <c r="L2925" s="1">
        <v>23454</v>
      </c>
      <c r="M2925" s="1">
        <v>243</v>
      </c>
      <c r="N2925" s="1">
        <v>2088215</v>
      </c>
      <c r="O2925" s="1">
        <v>27331</v>
      </c>
    </row>
    <row r="2926" spans="1:15">
      <c r="A2926" s="12">
        <v>87082100</v>
      </c>
      <c r="B2926" s="1" t="s">
        <v>8032</v>
      </c>
      <c r="C2926" s="12">
        <v>870821</v>
      </c>
      <c r="D2926" s="1" t="s">
        <v>8031</v>
      </c>
      <c r="E2926" s="12">
        <v>8708</v>
      </c>
      <c r="F2926" s="1" t="s">
        <v>3640</v>
      </c>
      <c r="G2926" s="12">
        <v>87</v>
      </c>
      <c r="H2926" s="1" t="s">
        <v>633</v>
      </c>
      <c r="I2926" s="1" t="s">
        <v>272</v>
      </c>
      <c r="J2926" s="1" t="s">
        <v>271</v>
      </c>
      <c r="K2926" s="1" t="s">
        <v>0</v>
      </c>
      <c r="L2926" s="1">
        <v>23451</v>
      </c>
      <c r="M2926" s="1">
        <v>1114</v>
      </c>
      <c r="N2926" s="1">
        <v>941835</v>
      </c>
      <c r="O2926" s="1">
        <v>20122</v>
      </c>
    </row>
    <row r="2927" spans="1:15">
      <c r="A2927" s="12">
        <v>71059000</v>
      </c>
      <c r="B2927" s="1" t="s">
        <v>8030</v>
      </c>
      <c r="C2927" s="12">
        <v>710590</v>
      </c>
      <c r="D2927" s="1" t="s">
        <v>8029</v>
      </c>
      <c r="E2927" s="12">
        <v>7105</v>
      </c>
      <c r="F2927" s="1" t="s">
        <v>3440</v>
      </c>
      <c r="G2927" s="12">
        <v>71</v>
      </c>
      <c r="H2927" s="1" t="s">
        <v>200</v>
      </c>
      <c r="I2927" s="1" t="s">
        <v>199</v>
      </c>
      <c r="J2927" s="1" t="s">
        <v>198</v>
      </c>
      <c r="K2927" s="1" t="s">
        <v>0</v>
      </c>
      <c r="L2927" s="1">
        <v>23440</v>
      </c>
      <c r="M2927" s="1">
        <v>277</v>
      </c>
      <c r="N2927" s="1">
        <v>10625</v>
      </c>
      <c r="O2927" s="1">
        <v>21</v>
      </c>
    </row>
    <row r="2928" spans="1:15">
      <c r="A2928" s="12">
        <v>73021090</v>
      </c>
      <c r="B2928" s="1" t="s">
        <v>8028</v>
      </c>
      <c r="C2928" s="12">
        <v>730210</v>
      </c>
      <c r="D2928" s="1" t="s">
        <v>813</v>
      </c>
      <c r="E2928" s="12">
        <v>7302</v>
      </c>
      <c r="F2928" s="1" t="s">
        <v>239</v>
      </c>
      <c r="G2928" s="12">
        <v>73</v>
      </c>
      <c r="H2928" s="1" t="s">
        <v>108</v>
      </c>
      <c r="I2928" s="1" t="s">
        <v>107</v>
      </c>
      <c r="J2928" s="1" t="s">
        <v>106</v>
      </c>
      <c r="K2928" s="1" t="s">
        <v>0</v>
      </c>
      <c r="L2928" s="1">
        <v>23435</v>
      </c>
      <c r="M2928" s="1">
        <v>373</v>
      </c>
      <c r="N2928" s="1">
        <v>14033</v>
      </c>
      <c r="O2928" s="1">
        <v>9707</v>
      </c>
    </row>
    <row r="2929" spans="1:15">
      <c r="A2929" s="12">
        <v>54021990</v>
      </c>
      <c r="B2929" s="1" t="s">
        <v>8027</v>
      </c>
      <c r="C2929" s="12">
        <v>540219</v>
      </c>
      <c r="D2929" s="1" t="s">
        <v>6150</v>
      </c>
      <c r="E2929" s="12">
        <v>5402</v>
      </c>
      <c r="F2929" s="1" t="s">
        <v>1172</v>
      </c>
      <c r="G2929" s="12">
        <v>54</v>
      </c>
      <c r="H2929" s="1" t="s">
        <v>355</v>
      </c>
      <c r="I2929" s="1" t="s">
        <v>2</v>
      </c>
      <c r="J2929" s="1" t="s">
        <v>1</v>
      </c>
      <c r="K2929" s="1" t="s">
        <v>0</v>
      </c>
      <c r="L2929" s="1">
        <v>23379</v>
      </c>
      <c r="M2929" s="1">
        <v>1869</v>
      </c>
      <c r="N2929" s="1">
        <v>1891</v>
      </c>
      <c r="O2929" s="1">
        <v>18</v>
      </c>
    </row>
    <row r="2930" spans="1:15">
      <c r="A2930" s="12">
        <v>84152010</v>
      </c>
      <c r="B2930" s="1" t="s">
        <v>8026</v>
      </c>
      <c r="C2930" s="12">
        <v>841520</v>
      </c>
      <c r="D2930" s="1" t="s">
        <v>7055</v>
      </c>
      <c r="E2930" s="12">
        <v>8415</v>
      </c>
      <c r="F2930" s="1" t="s">
        <v>2534</v>
      </c>
      <c r="G2930" s="12">
        <v>84</v>
      </c>
      <c r="H2930" s="1" t="s">
        <v>28</v>
      </c>
      <c r="I2930" s="1" t="s">
        <v>27</v>
      </c>
      <c r="J2930" s="1" t="s">
        <v>26</v>
      </c>
      <c r="K2930" s="1" t="s">
        <v>0</v>
      </c>
      <c r="L2930" s="1">
        <v>23338</v>
      </c>
      <c r="M2930" s="1">
        <v>868</v>
      </c>
      <c r="N2930" s="1">
        <v>8920944</v>
      </c>
      <c r="O2930" s="1">
        <v>275847</v>
      </c>
    </row>
    <row r="2931" spans="1:15">
      <c r="A2931" s="12">
        <v>74102200</v>
      </c>
      <c r="B2931" s="1" t="s">
        <v>8025</v>
      </c>
      <c r="C2931" s="12">
        <v>741022</v>
      </c>
      <c r="D2931" s="1" t="s">
        <v>8024</v>
      </c>
      <c r="E2931" s="12">
        <v>7410</v>
      </c>
      <c r="F2931" s="1" t="s">
        <v>492</v>
      </c>
      <c r="G2931" s="12">
        <v>74</v>
      </c>
      <c r="H2931" s="1" t="s">
        <v>491</v>
      </c>
      <c r="I2931" s="1" t="s">
        <v>107</v>
      </c>
      <c r="J2931" s="1" t="s">
        <v>106</v>
      </c>
      <c r="K2931" s="1" t="s">
        <v>0</v>
      </c>
      <c r="L2931" s="1">
        <v>23295</v>
      </c>
      <c r="M2931" s="1">
        <v>104</v>
      </c>
      <c r="N2931" s="1">
        <v>0</v>
      </c>
      <c r="O2931" s="1">
        <v>0</v>
      </c>
    </row>
    <row r="2932" spans="1:15">
      <c r="A2932" s="12">
        <v>84349000</v>
      </c>
      <c r="B2932" s="1" t="s">
        <v>8023</v>
      </c>
      <c r="C2932" s="12">
        <v>843490</v>
      </c>
      <c r="D2932" s="1" t="s">
        <v>8022</v>
      </c>
      <c r="E2932" s="12">
        <v>8434</v>
      </c>
      <c r="F2932" s="1" t="s">
        <v>7699</v>
      </c>
      <c r="G2932" s="12">
        <v>84</v>
      </c>
      <c r="H2932" s="1" t="s">
        <v>28</v>
      </c>
      <c r="I2932" s="1" t="s">
        <v>27</v>
      </c>
      <c r="J2932" s="1" t="s">
        <v>26</v>
      </c>
      <c r="K2932" s="1" t="s">
        <v>0</v>
      </c>
      <c r="L2932" s="1">
        <v>23245</v>
      </c>
      <c r="M2932" s="1">
        <v>2558</v>
      </c>
      <c r="N2932" s="1">
        <v>2349978</v>
      </c>
      <c r="O2932" s="1">
        <v>27133</v>
      </c>
    </row>
    <row r="2933" spans="1:15">
      <c r="A2933" s="12">
        <v>84836011</v>
      </c>
      <c r="B2933" s="1" t="s">
        <v>8021</v>
      </c>
      <c r="C2933" s="12">
        <v>848360</v>
      </c>
      <c r="D2933" s="1" t="s">
        <v>8020</v>
      </c>
      <c r="E2933" s="12">
        <v>8483</v>
      </c>
      <c r="F2933" s="1" t="s">
        <v>4474</v>
      </c>
      <c r="G2933" s="12">
        <v>84</v>
      </c>
      <c r="H2933" s="1" t="s">
        <v>28</v>
      </c>
      <c r="I2933" s="1" t="s">
        <v>27</v>
      </c>
      <c r="J2933" s="1" t="s">
        <v>26</v>
      </c>
      <c r="K2933" s="1" t="s">
        <v>0</v>
      </c>
      <c r="L2933" s="1">
        <v>23219</v>
      </c>
      <c r="M2933" s="1">
        <v>2837</v>
      </c>
      <c r="N2933" s="1">
        <v>1525470</v>
      </c>
      <c r="O2933" s="1">
        <v>36148</v>
      </c>
    </row>
    <row r="2934" spans="1:15">
      <c r="A2934" s="12">
        <v>84439110</v>
      </c>
      <c r="B2934" s="1" t="s">
        <v>8019</v>
      </c>
      <c r="C2934" s="12">
        <v>844391</v>
      </c>
      <c r="D2934" s="1" t="s">
        <v>8018</v>
      </c>
      <c r="E2934" s="12">
        <v>8443</v>
      </c>
      <c r="F2934" s="1" t="s">
        <v>738</v>
      </c>
      <c r="G2934" s="12">
        <v>84</v>
      </c>
      <c r="H2934" s="1" t="s">
        <v>28</v>
      </c>
      <c r="I2934" s="1" t="s">
        <v>27</v>
      </c>
      <c r="J2934" s="1" t="s">
        <v>26</v>
      </c>
      <c r="K2934" s="1" t="s">
        <v>0</v>
      </c>
      <c r="L2934" s="1">
        <v>23170</v>
      </c>
      <c r="M2934" s="1">
        <v>108</v>
      </c>
      <c r="N2934" s="1">
        <v>117072</v>
      </c>
      <c r="O2934" s="1">
        <v>1332</v>
      </c>
    </row>
    <row r="2935" spans="1:15">
      <c r="A2935" s="12">
        <v>96032900</v>
      </c>
      <c r="B2935" s="1" t="s">
        <v>8017</v>
      </c>
      <c r="C2935" s="12">
        <v>960329</v>
      </c>
      <c r="D2935" s="1" t="s">
        <v>8016</v>
      </c>
      <c r="E2935" s="12">
        <v>9603</v>
      </c>
      <c r="F2935" s="1" t="s">
        <v>6366</v>
      </c>
      <c r="G2935" s="12">
        <v>96</v>
      </c>
      <c r="H2935" s="1" t="s">
        <v>128</v>
      </c>
      <c r="I2935" s="1" t="s">
        <v>127</v>
      </c>
      <c r="J2935" s="1" t="s">
        <v>126</v>
      </c>
      <c r="K2935" s="1" t="s">
        <v>0</v>
      </c>
      <c r="L2935" s="1">
        <v>23161</v>
      </c>
      <c r="M2935" s="1">
        <v>1398</v>
      </c>
      <c r="N2935" s="1">
        <v>435677</v>
      </c>
      <c r="O2935" s="1">
        <v>9184</v>
      </c>
    </row>
    <row r="2936" spans="1:15">
      <c r="A2936" s="12">
        <v>70072900</v>
      </c>
      <c r="B2936" s="1" t="s">
        <v>8015</v>
      </c>
      <c r="C2936" s="12">
        <v>700729</v>
      </c>
      <c r="D2936" s="1" t="s">
        <v>8014</v>
      </c>
      <c r="E2936" s="12">
        <v>7007</v>
      </c>
      <c r="F2936" s="1" t="s">
        <v>8013</v>
      </c>
      <c r="G2936" s="12">
        <v>70</v>
      </c>
      <c r="H2936" s="1" t="s">
        <v>83</v>
      </c>
      <c r="I2936" s="1" t="s">
        <v>7</v>
      </c>
      <c r="J2936" s="1" t="s">
        <v>6</v>
      </c>
      <c r="K2936" s="1" t="s">
        <v>0</v>
      </c>
      <c r="L2936" s="1">
        <v>23065</v>
      </c>
      <c r="M2936" s="1">
        <v>4643</v>
      </c>
      <c r="N2936" s="1">
        <v>21189</v>
      </c>
      <c r="O2936" s="1">
        <v>420</v>
      </c>
    </row>
    <row r="2937" spans="1:15">
      <c r="A2937" s="12">
        <v>68042219</v>
      </c>
      <c r="B2937" s="1" t="s">
        <v>8012</v>
      </c>
      <c r="C2937" s="12">
        <v>680422</v>
      </c>
      <c r="D2937" s="1" t="s">
        <v>8011</v>
      </c>
      <c r="E2937" s="12">
        <v>6804</v>
      </c>
      <c r="F2937" s="1" t="s">
        <v>3315</v>
      </c>
      <c r="G2937" s="12">
        <v>68</v>
      </c>
      <c r="H2937" s="1" t="s">
        <v>8</v>
      </c>
      <c r="I2937" s="1" t="s">
        <v>7</v>
      </c>
      <c r="J2937" s="1" t="s">
        <v>6</v>
      </c>
      <c r="K2937" s="1" t="s">
        <v>0</v>
      </c>
      <c r="L2937" s="1">
        <v>23024</v>
      </c>
      <c r="M2937" s="1">
        <v>354</v>
      </c>
      <c r="N2937" s="1">
        <v>458681</v>
      </c>
      <c r="O2937" s="1">
        <v>5906</v>
      </c>
    </row>
    <row r="2938" spans="1:15">
      <c r="A2938" s="12">
        <v>41071920</v>
      </c>
      <c r="B2938" s="1" t="s">
        <v>8010</v>
      </c>
      <c r="C2938" s="12">
        <v>410719</v>
      </c>
      <c r="D2938" s="1" t="s">
        <v>8009</v>
      </c>
      <c r="E2938" s="12">
        <v>4107</v>
      </c>
      <c r="F2938" s="1" t="s">
        <v>4526</v>
      </c>
      <c r="G2938" s="12">
        <v>41</v>
      </c>
      <c r="H2938" s="1" t="s">
        <v>2610</v>
      </c>
      <c r="I2938" s="1" t="s">
        <v>2609</v>
      </c>
      <c r="J2938" s="1" t="s">
        <v>2608</v>
      </c>
      <c r="K2938" s="1" t="s">
        <v>0</v>
      </c>
      <c r="L2938" s="1">
        <v>22989</v>
      </c>
      <c r="M2938" s="1">
        <v>1081</v>
      </c>
      <c r="N2938" s="1">
        <v>25472</v>
      </c>
      <c r="O2938" s="1">
        <v>386</v>
      </c>
    </row>
    <row r="2939" spans="1:15">
      <c r="A2939" s="12">
        <v>63053200</v>
      </c>
      <c r="B2939" s="1" t="s">
        <v>8008</v>
      </c>
      <c r="C2939" s="12">
        <v>630532</v>
      </c>
      <c r="D2939" s="1" t="s">
        <v>8007</v>
      </c>
      <c r="E2939" s="12">
        <v>6305</v>
      </c>
      <c r="F2939" s="1" t="s">
        <v>5143</v>
      </c>
      <c r="G2939" s="12">
        <v>63</v>
      </c>
      <c r="H2939" s="1" t="s">
        <v>445</v>
      </c>
      <c r="I2939" s="1" t="s">
        <v>2</v>
      </c>
      <c r="J2939" s="1" t="s">
        <v>1</v>
      </c>
      <c r="K2939" s="1" t="s">
        <v>0</v>
      </c>
      <c r="L2939" s="1">
        <v>22977</v>
      </c>
      <c r="M2939" s="1">
        <v>2897</v>
      </c>
      <c r="N2939" s="1">
        <v>61698</v>
      </c>
      <c r="O2939" s="1">
        <v>8055</v>
      </c>
    </row>
    <row r="2940" spans="1:15">
      <c r="A2940" s="12">
        <v>84231000</v>
      </c>
      <c r="B2940" s="1" t="s">
        <v>8006</v>
      </c>
      <c r="C2940" s="12">
        <v>842310</v>
      </c>
      <c r="D2940" s="1" t="s">
        <v>8005</v>
      </c>
      <c r="E2940" s="12">
        <v>8423</v>
      </c>
      <c r="F2940" s="1" t="s">
        <v>2460</v>
      </c>
      <c r="G2940" s="12">
        <v>84</v>
      </c>
      <c r="H2940" s="1" t="s">
        <v>28</v>
      </c>
      <c r="I2940" s="1" t="s">
        <v>27</v>
      </c>
      <c r="J2940" s="1" t="s">
        <v>26</v>
      </c>
      <c r="K2940" s="1" t="s">
        <v>0</v>
      </c>
      <c r="L2940" s="1">
        <v>22977</v>
      </c>
      <c r="M2940" s="1">
        <v>146</v>
      </c>
      <c r="N2940" s="1">
        <v>18570</v>
      </c>
      <c r="O2940" s="1">
        <v>709</v>
      </c>
    </row>
    <row r="2941" spans="1:15">
      <c r="A2941" s="12">
        <v>84531090</v>
      </c>
      <c r="B2941" s="1" t="s">
        <v>8004</v>
      </c>
      <c r="C2941" s="12">
        <v>845310</v>
      </c>
      <c r="D2941" s="1" t="s">
        <v>8003</v>
      </c>
      <c r="E2941" s="12">
        <v>8453</v>
      </c>
      <c r="F2941" s="1" t="s">
        <v>8002</v>
      </c>
      <c r="G2941" s="12">
        <v>84</v>
      </c>
      <c r="H2941" s="1" t="s">
        <v>28</v>
      </c>
      <c r="I2941" s="1" t="s">
        <v>27</v>
      </c>
      <c r="J2941" s="1" t="s">
        <v>26</v>
      </c>
      <c r="K2941" s="1" t="s">
        <v>0</v>
      </c>
      <c r="L2941" s="1">
        <v>22950</v>
      </c>
      <c r="M2941" s="1">
        <v>3056</v>
      </c>
      <c r="N2941" s="1">
        <v>9879</v>
      </c>
      <c r="O2941" s="1">
        <v>3862</v>
      </c>
    </row>
    <row r="2942" spans="1:15">
      <c r="A2942" s="12">
        <v>90281090</v>
      </c>
      <c r="B2942" s="1" t="s">
        <v>8001</v>
      </c>
      <c r="C2942" s="12">
        <v>902810</v>
      </c>
      <c r="D2942" s="1" t="s">
        <v>3312</v>
      </c>
      <c r="E2942" s="12">
        <v>9028</v>
      </c>
      <c r="F2942" s="1" t="s">
        <v>3311</v>
      </c>
      <c r="G2942" s="12">
        <v>90</v>
      </c>
      <c r="H2942" s="1" t="s">
        <v>512</v>
      </c>
      <c r="I2942" s="1" t="s">
        <v>49</v>
      </c>
      <c r="J2942" s="1" t="s">
        <v>48</v>
      </c>
      <c r="K2942" s="1" t="s">
        <v>0</v>
      </c>
      <c r="L2942" s="1">
        <v>22892</v>
      </c>
      <c r="M2942" s="1">
        <v>18</v>
      </c>
      <c r="N2942" s="1">
        <v>3162</v>
      </c>
      <c r="O2942" s="1">
        <v>18</v>
      </c>
    </row>
    <row r="2943" spans="1:15">
      <c r="A2943" s="12">
        <v>11029000</v>
      </c>
      <c r="B2943" s="1" t="s">
        <v>8000</v>
      </c>
      <c r="C2943" s="12">
        <v>110290</v>
      </c>
      <c r="D2943" s="1" t="s">
        <v>8000</v>
      </c>
      <c r="E2943" s="12">
        <v>1102</v>
      </c>
      <c r="F2943" s="1" t="s">
        <v>7999</v>
      </c>
      <c r="G2943" s="12">
        <v>11</v>
      </c>
      <c r="H2943" s="1" t="s">
        <v>1144</v>
      </c>
      <c r="I2943" s="1" t="s">
        <v>59</v>
      </c>
      <c r="J2943" s="1" t="s">
        <v>58</v>
      </c>
      <c r="K2943" s="1" t="s">
        <v>0</v>
      </c>
      <c r="L2943" s="1">
        <v>22833</v>
      </c>
      <c r="M2943" s="1">
        <v>11437</v>
      </c>
      <c r="N2943" s="1">
        <v>62178</v>
      </c>
      <c r="O2943" s="1">
        <v>8840</v>
      </c>
    </row>
    <row r="2944" spans="1:15">
      <c r="A2944" s="12">
        <v>62114300</v>
      </c>
      <c r="B2944" s="1" t="s">
        <v>7998</v>
      </c>
      <c r="C2944" s="12">
        <v>621143</v>
      </c>
      <c r="D2944" s="1" t="s">
        <v>7997</v>
      </c>
      <c r="E2944" s="12">
        <v>6211</v>
      </c>
      <c r="F2944" s="1" t="s">
        <v>1446</v>
      </c>
      <c r="G2944" s="12">
        <v>62</v>
      </c>
      <c r="H2944" s="1" t="s">
        <v>248</v>
      </c>
      <c r="I2944" s="1" t="s">
        <v>2</v>
      </c>
      <c r="J2944" s="1" t="s">
        <v>1</v>
      </c>
      <c r="K2944" s="1" t="s">
        <v>0</v>
      </c>
      <c r="L2944" s="1">
        <v>22815</v>
      </c>
      <c r="M2944" s="1">
        <v>369</v>
      </c>
      <c r="N2944" s="1">
        <v>120485</v>
      </c>
      <c r="O2944" s="1">
        <v>478</v>
      </c>
    </row>
    <row r="2945" spans="1:15">
      <c r="A2945" s="12">
        <v>40161010</v>
      </c>
      <c r="B2945" s="1" t="s">
        <v>7996</v>
      </c>
      <c r="C2945" s="12">
        <v>401610</v>
      </c>
      <c r="D2945" s="1" t="s">
        <v>7995</v>
      </c>
      <c r="E2945" s="12">
        <v>4016</v>
      </c>
      <c r="F2945" s="1" t="s">
        <v>2884</v>
      </c>
      <c r="G2945" s="12">
        <v>40</v>
      </c>
      <c r="H2945" s="1" t="s">
        <v>422</v>
      </c>
      <c r="I2945" s="1" t="s">
        <v>37</v>
      </c>
      <c r="J2945" s="1" t="s">
        <v>36</v>
      </c>
      <c r="K2945" s="1" t="s">
        <v>0</v>
      </c>
      <c r="L2945" s="1">
        <v>22772</v>
      </c>
      <c r="M2945" s="1">
        <v>1660</v>
      </c>
      <c r="N2945" s="1">
        <v>973426</v>
      </c>
      <c r="O2945" s="1">
        <v>31135</v>
      </c>
    </row>
    <row r="2946" spans="1:15">
      <c r="A2946" s="12">
        <v>84858000</v>
      </c>
      <c r="B2946" s="1" t="s">
        <v>7994</v>
      </c>
      <c r="C2946" s="12">
        <v>848580</v>
      </c>
      <c r="D2946" s="1" t="s">
        <v>7993</v>
      </c>
      <c r="E2946" s="12">
        <v>8485</v>
      </c>
      <c r="F2946" s="1" t="s">
        <v>898</v>
      </c>
      <c r="G2946" s="12">
        <v>84</v>
      </c>
      <c r="H2946" s="1" t="s">
        <v>28</v>
      </c>
      <c r="I2946" s="1" t="s">
        <v>27</v>
      </c>
      <c r="J2946" s="1" t="s">
        <v>26</v>
      </c>
      <c r="K2946" s="1" t="s">
        <v>0</v>
      </c>
      <c r="L2946" s="1">
        <v>22749</v>
      </c>
      <c r="M2946" s="1">
        <v>79</v>
      </c>
      <c r="N2946" s="1">
        <v>7575</v>
      </c>
      <c r="O2946" s="1">
        <v>97</v>
      </c>
    </row>
    <row r="2947" spans="1:15">
      <c r="A2947" s="13" t="s">
        <v>7992</v>
      </c>
      <c r="B2947" s="1" t="s">
        <v>7991</v>
      </c>
      <c r="C2947" s="13" t="s">
        <v>7990</v>
      </c>
      <c r="D2947" s="1" t="s">
        <v>7989</v>
      </c>
      <c r="E2947" s="13" t="s">
        <v>5622</v>
      </c>
      <c r="F2947" s="1" t="s">
        <v>5621</v>
      </c>
      <c r="G2947" s="13" t="s">
        <v>2082</v>
      </c>
      <c r="H2947" s="1" t="s">
        <v>2081</v>
      </c>
      <c r="I2947" s="1" t="s">
        <v>59</v>
      </c>
      <c r="J2947" s="1" t="s">
        <v>58</v>
      </c>
      <c r="K2947" s="1" t="s">
        <v>0</v>
      </c>
      <c r="L2947" s="1">
        <v>22719</v>
      </c>
      <c r="M2947" s="1">
        <v>5960</v>
      </c>
      <c r="N2947" s="1">
        <v>0</v>
      </c>
      <c r="O2947" s="1">
        <v>0</v>
      </c>
    </row>
    <row r="2948" spans="1:15">
      <c r="A2948" s="12">
        <v>84791010</v>
      </c>
      <c r="B2948" s="1" t="s">
        <v>7988</v>
      </c>
      <c r="C2948" s="12">
        <v>847910</v>
      </c>
      <c r="D2948" s="1" t="s">
        <v>5435</v>
      </c>
      <c r="E2948" s="12">
        <v>8479</v>
      </c>
      <c r="F2948" s="1" t="s">
        <v>310</v>
      </c>
      <c r="G2948" s="12">
        <v>84</v>
      </c>
      <c r="H2948" s="1" t="s">
        <v>28</v>
      </c>
      <c r="I2948" s="1" t="s">
        <v>27</v>
      </c>
      <c r="J2948" s="1" t="s">
        <v>26</v>
      </c>
      <c r="K2948" s="1" t="s">
        <v>0</v>
      </c>
      <c r="L2948" s="1">
        <v>22707</v>
      </c>
      <c r="M2948" s="1">
        <v>88</v>
      </c>
      <c r="N2948" s="1">
        <v>0</v>
      </c>
      <c r="O2948" s="1">
        <v>0</v>
      </c>
    </row>
    <row r="2949" spans="1:15">
      <c r="A2949" s="12">
        <v>84609090</v>
      </c>
      <c r="B2949" s="1" t="s">
        <v>7987</v>
      </c>
      <c r="C2949" s="12">
        <v>846090</v>
      </c>
      <c r="D2949" s="1" t="s">
        <v>902</v>
      </c>
      <c r="E2949" s="12">
        <v>8460</v>
      </c>
      <c r="F2949" s="1" t="s">
        <v>901</v>
      </c>
      <c r="G2949" s="12">
        <v>84</v>
      </c>
      <c r="H2949" s="1" t="s">
        <v>28</v>
      </c>
      <c r="I2949" s="1" t="s">
        <v>27</v>
      </c>
      <c r="J2949" s="1" t="s">
        <v>26</v>
      </c>
      <c r="K2949" s="1" t="s">
        <v>0</v>
      </c>
      <c r="L2949" s="1">
        <v>22632</v>
      </c>
      <c r="M2949" s="1">
        <v>460</v>
      </c>
      <c r="N2949" s="1">
        <v>188048</v>
      </c>
      <c r="O2949" s="1">
        <v>20150</v>
      </c>
    </row>
    <row r="2950" spans="1:15">
      <c r="A2950" s="12">
        <v>85291020</v>
      </c>
      <c r="B2950" s="1" t="s">
        <v>7986</v>
      </c>
      <c r="C2950" s="12">
        <v>852910</v>
      </c>
      <c r="D2950" s="1" t="s">
        <v>7985</v>
      </c>
      <c r="E2950" s="12">
        <v>8529</v>
      </c>
      <c r="F2950" s="1" t="s">
        <v>5429</v>
      </c>
      <c r="G2950" s="12">
        <v>85</v>
      </c>
      <c r="H2950" s="1" t="s">
        <v>102</v>
      </c>
      <c r="I2950" s="1" t="s">
        <v>27</v>
      </c>
      <c r="J2950" s="1" t="s">
        <v>26</v>
      </c>
      <c r="K2950" s="1" t="s">
        <v>0</v>
      </c>
      <c r="L2950" s="1">
        <v>22559</v>
      </c>
      <c r="M2950" s="1">
        <v>605</v>
      </c>
      <c r="N2950" s="1">
        <v>197522</v>
      </c>
      <c r="O2950" s="1">
        <v>689</v>
      </c>
    </row>
    <row r="2951" spans="1:15">
      <c r="A2951" s="12">
        <v>62042300</v>
      </c>
      <c r="B2951" s="1" t="s">
        <v>7984</v>
      </c>
      <c r="C2951" s="12">
        <v>620423</v>
      </c>
      <c r="D2951" s="1" t="s">
        <v>7983</v>
      </c>
      <c r="E2951" s="12">
        <v>6204</v>
      </c>
      <c r="F2951" s="1" t="s">
        <v>5822</v>
      </c>
      <c r="G2951" s="12">
        <v>62</v>
      </c>
      <c r="H2951" s="1" t="s">
        <v>248</v>
      </c>
      <c r="I2951" s="1" t="s">
        <v>2</v>
      </c>
      <c r="J2951" s="1" t="s">
        <v>1</v>
      </c>
      <c r="K2951" s="1" t="s">
        <v>0</v>
      </c>
      <c r="L2951" s="1">
        <v>22492</v>
      </c>
      <c r="M2951" s="1">
        <v>227</v>
      </c>
      <c r="N2951" s="1">
        <v>13066</v>
      </c>
      <c r="O2951" s="1">
        <v>226</v>
      </c>
    </row>
    <row r="2952" spans="1:15">
      <c r="A2952" s="12">
        <v>91040000</v>
      </c>
      <c r="B2952" s="1" t="s">
        <v>7981</v>
      </c>
      <c r="C2952" s="12">
        <v>910400</v>
      </c>
      <c r="D2952" s="1" t="s">
        <v>7982</v>
      </c>
      <c r="E2952" s="12">
        <v>9104</v>
      </c>
      <c r="F2952" s="1" t="s">
        <v>7981</v>
      </c>
      <c r="G2952" s="12">
        <v>91</v>
      </c>
      <c r="H2952" s="1" t="s">
        <v>50</v>
      </c>
      <c r="I2952" s="1" t="s">
        <v>49</v>
      </c>
      <c r="J2952" s="1" t="s">
        <v>48</v>
      </c>
      <c r="K2952" s="1" t="s">
        <v>0</v>
      </c>
      <c r="L2952" s="1">
        <v>22476</v>
      </c>
      <c r="M2952" s="1">
        <v>375</v>
      </c>
      <c r="N2952" s="1">
        <v>52901</v>
      </c>
      <c r="O2952" s="1">
        <v>22</v>
      </c>
    </row>
    <row r="2953" spans="1:15">
      <c r="A2953" s="13" t="s">
        <v>7980</v>
      </c>
      <c r="B2953" s="1" t="s">
        <v>7979</v>
      </c>
      <c r="C2953" s="13" t="s">
        <v>7978</v>
      </c>
      <c r="D2953" s="1" t="s">
        <v>7977</v>
      </c>
      <c r="E2953" s="13" t="s">
        <v>4480</v>
      </c>
      <c r="F2953" s="1" t="s">
        <v>4479</v>
      </c>
      <c r="G2953" s="13" t="s">
        <v>3835</v>
      </c>
      <c r="H2953" s="1" t="s">
        <v>3834</v>
      </c>
      <c r="I2953" s="1" t="s">
        <v>204</v>
      </c>
      <c r="J2953" s="1" t="s">
        <v>203</v>
      </c>
      <c r="K2953" s="1" t="s">
        <v>0</v>
      </c>
      <c r="L2953" s="1">
        <v>22454</v>
      </c>
      <c r="M2953" s="1">
        <v>10692</v>
      </c>
      <c r="N2953" s="1">
        <v>0</v>
      </c>
      <c r="O2953" s="1">
        <v>0</v>
      </c>
    </row>
    <row r="2954" spans="1:15">
      <c r="A2954" s="12">
        <v>90272021</v>
      </c>
      <c r="B2954" s="1" t="s">
        <v>7976</v>
      </c>
      <c r="C2954" s="12">
        <v>902720</v>
      </c>
      <c r="D2954" s="1" t="s">
        <v>3809</v>
      </c>
      <c r="E2954" s="12">
        <v>9027</v>
      </c>
      <c r="F2954" s="1" t="s">
        <v>2192</v>
      </c>
      <c r="G2954" s="12">
        <v>90</v>
      </c>
      <c r="H2954" s="1" t="s">
        <v>512</v>
      </c>
      <c r="I2954" s="1" t="s">
        <v>49</v>
      </c>
      <c r="J2954" s="1" t="s">
        <v>48</v>
      </c>
      <c r="K2954" s="1" t="s">
        <v>0</v>
      </c>
      <c r="L2954" s="1">
        <v>22449</v>
      </c>
      <c r="M2954" s="1">
        <v>120</v>
      </c>
      <c r="N2954" s="1">
        <v>789457</v>
      </c>
      <c r="O2954" s="1">
        <v>1100</v>
      </c>
    </row>
    <row r="2955" spans="1:15">
      <c r="A2955" s="12">
        <v>85011021</v>
      </c>
      <c r="B2955" s="1" t="s">
        <v>7975</v>
      </c>
      <c r="C2955" s="12">
        <v>850110</v>
      </c>
      <c r="D2955" s="1" t="s">
        <v>7974</v>
      </c>
      <c r="E2955" s="12">
        <v>8501</v>
      </c>
      <c r="F2955" s="1" t="s">
        <v>827</v>
      </c>
      <c r="G2955" s="12">
        <v>85</v>
      </c>
      <c r="H2955" s="1" t="s">
        <v>102</v>
      </c>
      <c r="I2955" s="1" t="s">
        <v>27</v>
      </c>
      <c r="J2955" s="1" t="s">
        <v>26</v>
      </c>
      <c r="K2955" s="1" t="s">
        <v>0</v>
      </c>
      <c r="L2955" s="1">
        <v>22436</v>
      </c>
      <c r="M2955" s="1">
        <v>1351</v>
      </c>
      <c r="N2955" s="1">
        <v>263483</v>
      </c>
      <c r="O2955" s="1">
        <v>8467</v>
      </c>
    </row>
    <row r="2956" spans="1:15">
      <c r="A2956" s="12">
        <v>42021100</v>
      </c>
      <c r="B2956" s="1" t="s">
        <v>7973</v>
      </c>
      <c r="C2956" s="12">
        <v>420211</v>
      </c>
      <c r="D2956" s="1" t="s">
        <v>7972</v>
      </c>
      <c r="E2956" s="12">
        <v>4202</v>
      </c>
      <c r="F2956" s="1" t="s">
        <v>7971</v>
      </c>
      <c r="G2956" s="12">
        <v>42</v>
      </c>
      <c r="H2956" s="1" t="s">
        <v>6168</v>
      </c>
      <c r="I2956" s="1" t="s">
        <v>2609</v>
      </c>
      <c r="J2956" s="1" t="s">
        <v>2608</v>
      </c>
      <c r="K2956" s="1" t="s">
        <v>0</v>
      </c>
      <c r="L2956" s="1">
        <v>22418</v>
      </c>
      <c r="M2956" s="1">
        <v>2166</v>
      </c>
      <c r="N2956" s="1">
        <v>3746</v>
      </c>
      <c r="O2956" s="1">
        <v>13</v>
      </c>
    </row>
    <row r="2957" spans="1:15">
      <c r="A2957" s="12">
        <v>32081030</v>
      </c>
      <c r="B2957" s="1" t="s">
        <v>7970</v>
      </c>
      <c r="C2957" s="12">
        <v>320810</v>
      </c>
      <c r="D2957" s="1" t="s">
        <v>7969</v>
      </c>
      <c r="E2957" s="12">
        <v>3208</v>
      </c>
      <c r="F2957" s="1" t="s">
        <v>1665</v>
      </c>
      <c r="G2957" s="12">
        <v>32</v>
      </c>
      <c r="H2957" s="1" t="s">
        <v>1112</v>
      </c>
      <c r="I2957" s="1" t="s">
        <v>12</v>
      </c>
      <c r="J2957" s="1" t="s">
        <v>11</v>
      </c>
      <c r="K2957" s="1" t="s">
        <v>0</v>
      </c>
      <c r="L2957" s="1">
        <v>22413</v>
      </c>
      <c r="M2957" s="1">
        <v>4622</v>
      </c>
      <c r="N2957" s="1">
        <v>93886</v>
      </c>
      <c r="O2957" s="1">
        <v>5191</v>
      </c>
    </row>
    <row r="2958" spans="1:15">
      <c r="A2958" s="12">
        <v>40131090</v>
      </c>
      <c r="B2958" s="1" t="s">
        <v>7968</v>
      </c>
      <c r="C2958" s="12">
        <v>401310</v>
      </c>
      <c r="D2958" s="1" t="s">
        <v>4958</v>
      </c>
      <c r="E2958" s="12">
        <v>4013</v>
      </c>
      <c r="F2958" s="1" t="s">
        <v>4957</v>
      </c>
      <c r="G2958" s="12">
        <v>40</v>
      </c>
      <c r="H2958" s="1" t="s">
        <v>422</v>
      </c>
      <c r="I2958" s="1" t="s">
        <v>37</v>
      </c>
      <c r="J2958" s="1" t="s">
        <v>36</v>
      </c>
      <c r="K2958" s="1" t="s">
        <v>0</v>
      </c>
      <c r="L2958" s="1">
        <v>22323</v>
      </c>
      <c r="M2958" s="1">
        <v>314</v>
      </c>
      <c r="N2958" s="1">
        <v>2085</v>
      </c>
      <c r="O2958" s="1">
        <v>31</v>
      </c>
    </row>
    <row r="2959" spans="1:15">
      <c r="A2959" s="12">
        <v>85065010</v>
      </c>
      <c r="B2959" s="1" t="s">
        <v>7967</v>
      </c>
      <c r="C2959" s="12">
        <v>850650</v>
      </c>
      <c r="D2959" s="1" t="s">
        <v>7966</v>
      </c>
      <c r="E2959" s="12">
        <v>8506</v>
      </c>
      <c r="F2959" s="1" t="s">
        <v>678</v>
      </c>
      <c r="G2959" s="12">
        <v>85</v>
      </c>
      <c r="H2959" s="1" t="s">
        <v>102</v>
      </c>
      <c r="I2959" s="1" t="s">
        <v>27</v>
      </c>
      <c r="J2959" s="1" t="s">
        <v>26</v>
      </c>
      <c r="K2959" s="1" t="s">
        <v>0</v>
      </c>
      <c r="L2959" s="1">
        <v>22276</v>
      </c>
      <c r="M2959" s="1">
        <v>30</v>
      </c>
      <c r="N2959" s="1">
        <v>1376264</v>
      </c>
      <c r="O2959" s="1">
        <v>7183</v>
      </c>
    </row>
    <row r="2960" spans="1:15">
      <c r="A2960" s="12">
        <v>68042300</v>
      </c>
      <c r="B2960" s="1" t="s">
        <v>7965</v>
      </c>
      <c r="C2960" s="12">
        <v>680423</v>
      </c>
      <c r="D2960" s="1" t="s">
        <v>7964</v>
      </c>
      <c r="E2960" s="12">
        <v>6804</v>
      </c>
      <c r="F2960" s="1" t="s">
        <v>3315</v>
      </c>
      <c r="G2960" s="12">
        <v>68</v>
      </c>
      <c r="H2960" s="1" t="s">
        <v>8</v>
      </c>
      <c r="I2960" s="1" t="s">
        <v>7</v>
      </c>
      <c r="J2960" s="1" t="s">
        <v>6</v>
      </c>
      <c r="K2960" s="1" t="s">
        <v>0</v>
      </c>
      <c r="L2960" s="1">
        <v>22241</v>
      </c>
      <c r="M2960" s="1">
        <v>1723</v>
      </c>
      <c r="N2960" s="1">
        <v>28649</v>
      </c>
      <c r="O2960" s="1">
        <v>96</v>
      </c>
    </row>
    <row r="2961" spans="1:15">
      <c r="A2961" s="12">
        <v>85051100</v>
      </c>
      <c r="B2961" s="1" t="s">
        <v>7963</v>
      </c>
      <c r="C2961" s="12">
        <v>850511</v>
      </c>
      <c r="D2961" s="1" t="s">
        <v>7962</v>
      </c>
      <c r="E2961" s="12">
        <v>8505</v>
      </c>
      <c r="F2961" s="1" t="s">
        <v>6164</v>
      </c>
      <c r="G2961" s="12">
        <v>85</v>
      </c>
      <c r="H2961" s="1" t="s">
        <v>102</v>
      </c>
      <c r="I2961" s="1" t="s">
        <v>27</v>
      </c>
      <c r="J2961" s="1" t="s">
        <v>26</v>
      </c>
      <c r="K2961" s="1" t="s">
        <v>0</v>
      </c>
      <c r="L2961" s="1">
        <v>22090</v>
      </c>
      <c r="M2961" s="1">
        <v>838</v>
      </c>
      <c r="N2961" s="1">
        <v>1192510</v>
      </c>
      <c r="O2961" s="1">
        <v>19056</v>
      </c>
    </row>
    <row r="2962" spans="1:15">
      <c r="A2962" s="12">
        <v>87033310</v>
      </c>
      <c r="B2962" s="1" t="s">
        <v>7961</v>
      </c>
      <c r="C2962" s="12">
        <v>870333</v>
      </c>
      <c r="D2962" s="1" t="s">
        <v>7960</v>
      </c>
      <c r="E2962" s="12">
        <v>8703</v>
      </c>
      <c r="F2962" s="1" t="s">
        <v>2927</v>
      </c>
      <c r="G2962" s="12">
        <v>87</v>
      </c>
      <c r="H2962" s="1" t="s">
        <v>633</v>
      </c>
      <c r="I2962" s="1" t="s">
        <v>272</v>
      </c>
      <c r="J2962" s="1" t="s">
        <v>271</v>
      </c>
      <c r="K2962" s="1" t="s">
        <v>0</v>
      </c>
      <c r="L2962" s="1">
        <v>22068</v>
      </c>
      <c r="M2962" s="1">
        <v>1589</v>
      </c>
      <c r="N2962" s="1">
        <v>183085</v>
      </c>
      <c r="O2962" s="1">
        <v>12290</v>
      </c>
    </row>
    <row r="2963" spans="1:15">
      <c r="A2963" s="13" t="s">
        <v>7959</v>
      </c>
      <c r="B2963" s="1" t="s">
        <v>7958</v>
      </c>
      <c r="C2963" s="13" t="s">
        <v>6107</v>
      </c>
      <c r="D2963" s="1" t="s">
        <v>6106</v>
      </c>
      <c r="E2963" s="13" t="s">
        <v>1855</v>
      </c>
      <c r="F2963" s="1" t="s">
        <v>1854</v>
      </c>
      <c r="G2963" s="13" t="s">
        <v>206</v>
      </c>
      <c r="H2963" s="1" t="s">
        <v>205</v>
      </c>
      <c r="I2963" s="1" t="s">
        <v>204</v>
      </c>
      <c r="J2963" s="1" t="s">
        <v>203</v>
      </c>
      <c r="K2963" s="1" t="s">
        <v>0</v>
      </c>
      <c r="L2963" s="1">
        <v>22007</v>
      </c>
      <c r="M2963" s="1">
        <v>3152</v>
      </c>
      <c r="N2963" s="1">
        <v>0</v>
      </c>
      <c r="O2963" s="1">
        <v>0</v>
      </c>
    </row>
    <row r="2964" spans="1:15">
      <c r="A2964" s="12">
        <v>84254910</v>
      </c>
      <c r="B2964" s="1" t="s">
        <v>7957</v>
      </c>
      <c r="C2964" s="12">
        <v>842549</v>
      </c>
      <c r="D2964" s="1" t="s">
        <v>5770</v>
      </c>
      <c r="E2964" s="12">
        <v>8425</v>
      </c>
      <c r="F2964" s="1" t="s">
        <v>3079</v>
      </c>
      <c r="G2964" s="12">
        <v>84</v>
      </c>
      <c r="H2964" s="1" t="s">
        <v>28</v>
      </c>
      <c r="I2964" s="1" t="s">
        <v>27</v>
      </c>
      <c r="J2964" s="1" t="s">
        <v>26</v>
      </c>
      <c r="K2964" s="1" t="s">
        <v>0</v>
      </c>
      <c r="L2964" s="1">
        <v>21969</v>
      </c>
      <c r="M2964" s="1">
        <v>1118</v>
      </c>
      <c r="N2964" s="1">
        <v>265709</v>
      </c>
      <c r="O2964" s="1">
        <v>8766</v>
      </c>
    </row>
    <row r="2965" spans="1:15">
      <c r="A2965" s="12">
        <v>39205100</v>
      </c>
      <c r="B2965" s="1" t="s">
        <v>7956</v>
      </c>
      <c r="C2965" s="12">
        <v>392051</v>
      </c>
      <c r="D2965" s="1" t="s">
        <v>7955</v>
      </c>
      <c r="E2965" s="12">
        <v>3920</v>
      </c>
      <c r="F2965" s="1" t="s">
        <v>39</v>
      </c>
      <c r="G2965" s="12">
        <v>39</v>
      </c>
      <c r="H2965" s="1" t="s">
        <v>38</v>
      </c>
      <c r="I2965" s="1" t="s">
        <v>37</v>
      </c>
      <c r="J2965" s="1" t="s">
        <v>36</v>
      </c>
      <c r="K2965" s="1" t="s">
        <v>0</v>
      </c>
      <c r="L2965" s="1">
        <v>21871</v>
      </c>
      <c r="M2965" s="1">
        <v>325</v>
      </c>
      <c r="N2965" s="1">
        <v>2601889</v>
      </c>
      <c r="O2965" s="1">
        <v>686717</v>
      </c>
    </row>
    <row r="2966" spans="1:15">
      <c r="A2966" s="12">
        <v>74062000</v>
      </c>
      <c r="B2966" s="1" t="s">
        <v>7954</v>
      </c>
      <c r="C2966" s="12">
        <v>740620</v>
      </c>
      <c r="D2966" s="1" t="s">
        <v>7953</v>
      </c>
      <c r="E2966" s="12">
        <v>7406</v>
      </c>
      <c r="F2966" s="1" t="s">
        <v>3605</v>
      </c>
      <c r="G2966" s="12">
        <v>74</v>
      </c>
      <c r="H2966" s="1" t="s">
        <v>491</v>
      </c>
      <c r="I2966" s="1" t="s">
        <v>107</v>
      </c>
      <c r="J2966" s="1" t="s">
        <v>106</v>
      </c>
      <c r="K2966" s="1" t="s">
        <v>0</v>
      </c>
      <c r="L2966" s="1">
        <v>21852</v>
      </c>
      <c r="M2966" s="1">
        <v>1660</v>
      </c>
      <c r="N2966" s="1">
        <v>0</v>
      </c>
      <c r="O2966" s="1">
        <v>0</v>
      </c>
    </row>
    <row r="2967" spans="1:15">
      <c r="A2967" s="12">
        <v>39072912</v>
      </c>
      <c r="B2967" s="1" t="s">
        <v>7952</v>
      </c>
      <c r="C2967" s="12">
        <v>390729</v>
      </c>
      <c r="D2967" s="1" t="s">
        <v>776</v>
      </c>
      <c r="E2967" s="12">
        <v>3907</v>
      </c>
      <c r="F2967" s="1" t="s">
        <v>775</v>
      </c>
      <c r="G2967" s="12">
        <v>39</v>
      </c>
      <c r="H2967" s="1" t="s">
        <v>38</v>
      </c>
      <c r="I2967" s="1" t="s">
        <v>37</v>
      </c>
      <c r="J2967" s="1" t="s">
        <v>36</v>
      </c>
      <c r="K2967" s="1" t="s">
        <v>0</v>
      </c>
      <c r="L2967" s="1">
        <v>21824</v>
      </c>
      <c r="M2967" s="1">
        <v>5760</v>
      </c>
      <c r="N2967" s="1">
        <v>1475310</v>
      </c>
      <c r="O2967" s="1">
        <v>420163</v>
      </c>
    </row>
    <row r="2968" spans="1:15">
      <c r="A2968" s="12">
        <v>54075400</v>
      </c>
      <c r="B2968" s="1" t="s">
        <v>7951</v>
      </c>
      <c r="C2968" s="12">
        <v>540754</v>
      </c>
      <c r="D2968" s="1" t="s">
        <v>7950</v>
      </c>
      <c r="E2968" s="12">
        <v>5407</v>
      </c>
      <c r="F2968" s="1" t="s">
        <v>1353</v>
      </c>
      <c r="G2968" s="12">
        <v>54</v>
      </c>
      <c r="H2968" s="1" t="s">
        <v>355</v>
      </c>
      <c r="I2968" s="1" t="s">
        <v>2</v>
      </c>
      <c r="J2968" s="1" t="s">
        <v>1</v>
      </c>
      <c r="K2968" s="1" t="s">
        <v>0</v>
      </c>
      <c r="L2968" s="1">
        <v>21746</v>
      </c>
      <c r="M2968" s="1">
        <v>1538</v>
      </c>
      <c r="N2968" s="1">
        <v>216</v>
      </c>
      <c r="O2968" s="1">
        <v>72</v>
      </c>
    </row>
    <row r="2969" spans="1:15">
      <c r="A2969" s="12">
        <v>33071000</v>
      </c>
      <c r="B2969" s="1" t="s">
        <v>7949</v>
      </c>
      <c r="C2969" s="12">
        <v>330710</v>
      </c>
      <c r="D2969" s="1" t="s">
        <v>7949</v>
      </c>
      <c r="E2969" s="12">
        <v>3307</v>
      </c>
      <c r="F2969" s="1" t="s">
        <v>5375</v>
      </c>
      <c r="G2969" s="12">
        <v>33</v>
      </c>
      <c r="H2969" s="1" t="s">
        <v>406</v>
      </c>
      <c r="I2969" s="1" t="s">
        <v>12</v>
      </c>
      <c r="J2969" s="1" t="s">
        <v>11</v>
      </c>
      <c r="K2969" s="1" t="s">
        <v>0</v>
      </c>
      <c r="L2969" s="1">
        <v>21734</v>
      </c>
      <c r="M2969" s="1">
        <v>1179</v>
      </c>
      <c r="N2969" s="1">
        <v>396002</v>
      </c>
      <c r="O2969" s="1">
        <v>58250</v>
      </c>
    </row>
    <row r="2970" spans="1:15">
      <c r="A2970" s="12">
        <v>94044000</v>
      </c>
      <c r="B2970" s="1" t="s">
        <v>7948</v>
      </c>
      <c r="C2970" s="12">
        <v>940440</v>
      </c>
      <c r="D2970" s="1" t="s">
        <v>7947</v>
      </c>
      <c r="E2970" s="12">
        <v>9404</v>
      </c>
      <c r="F2970" s="1" t="s">
        <v>260</v>
      </c>
      <c r="G2970" s="12">
        <v>94</v>
      </c>
      <c r="H2970" s="1" t="s">
        <v>259</v>
      </c>
      <c r="I2970" s="1" t="s">
        <v>127</v>
      </c>
      <c r="J2970" s="1" t="s">
        <v>126</v>
      </c>
      <c r="K2970" s="1" t="s">
        <v>0</v>
      </c>
      <c r="L2970" s="1">
        <v>21718</v>
      </c>
      <c r="M2970" s="1">
        <v>1418</v>
      </c>
      <c r="N2970" s="1">
        <v>1008</v>
      </c>
      <c r="O2970" s="1">
        <v>44</v>
      </c>
    </row>
    <row r="2971" spans="1:15">
      <c r="A2971" s="12">
        <v>39119014</v>
      </c>
      <c r="B2971" s="1" t="s">
        <v>7946</v>
      </c>
      <c r="C2971" s="12">
        <v>391190</v>
      </c>
      <c r="D2971" s="1" t="s">
        <v>831</v>
      </c>
      <c r="E2971" s="12">
        <v>3911</v>
      </c>
      <c r="F2971" s="1" t="s">
        <v>830</v>
      </c>
      <c r="G2971" s="12">
        <v>39</v>
      </c>
      <c r="H2971" s="1" t="s">
        <v>38</v>
      </c>
      <c r="I2971" s="1" t="s">
        <v>37</v>
      </c>
      <c r="J2971" s="1" t="s">
        <v>36</v>
      </c>
      <c r="K2971" s="1" t="s">
        <v>0</v>
      </c>
      <c r="L2971" s="1">
        <v>21672</v>
      </c>
      <c r="M2971" s="1">
        <v>4000</v>
      </c>
      <c r="N2971" s="1">
        <v>3040612</v>
      </c>
      <c r="O2971" s="1">
        <v>470300</v>
      </c>
    </row>
    <row r="2972" spans="1:15">
      <c r="A2972" s="12">
        <v>63019000</v>
      </c>
      <c r="B2972" s="1" t="s">
        <v>7945</v>
      </c>
      <c r="C2972" s="12">
        <v>630190</v>
      </c>
      <c r="D2972" s="1" t="s">
        <v>7944</v>
      </c>
      <c r="E2972" s="12">
        <v>6301</v>
      </c>
      <c r="F2972" s="1" t="s">
        <v>5455</v>
      </c>
      <c r="G2972" s="12">
        <v>63</v>
      </c>
      <c r="H2972" s="1" t="s">
        <v>445</v>
      </c>
      <c r="I2972" s="1" t="s">
        <v>2</v>
      </c>
      <c r="J2972" s="1" t="s">
        <v>1</v>
      </c>
      <c r="K2972" s="1" t="s">
        <v>0</v>
      </c>
      <c r="L2972" s="1">
        <v>21631</v>
      </c>
      <c r="M2972" s="1">
        <v>416</v>
      </c>
      <c r="N2972" s="1">
        <v>24941</v>
      </c>
      <c r="O2972" s="1">
        <v>51</v>
      </c>
    </row>
    <row r="2973" spans="1:15">
      <c r="A2973" s="12">
        <v>33061000</v>
      </c>
      <c r="B2973" s="1" t="s">
        <v>7943</v>
      </c>
      <c r="C2973" s="12">
        <v>330610</v>
      </c>
      <c r="D2973" s="1" t="s">
        <v>7943</v>
      </c>
      <c r="E2973" s="12">
        <v>3306</v>
      </c>
      <c r="F2973" s="1" t="s">
        <v>5699</v>
      </c>
      <c r="G2973" s="12">
        <v>33</v>
      </c>
      <c r="H2973" s="1" t="s">
        <v>406</v>
      </c>
      <c r="I2973" s="1" t="s">
        <v>12</v>
      </c>
      <c r="J2973" s="1" t="s">
        <v>11</v>
      </c>
      <c r="K2973" s="1" t="s">
        <v>0</v>
      </c>
      <c r="L2973" s="1">
        <v>21593</v>
      </c>
      <c r="M2973" s="1">
        <v>6513</v>
      </c>
      <c r="N2973" s="1">
        <v>2932889</v>
      </c>
      <c r="O2973" s="1">
        <v>245855</v>
      </c>
    </row>
    <row r="2974" spans="1:15">
      <c r="A2974" s="12">
        <v>68029200</v>
      </c>
      <c r="B2974" s="1" t="s">
        <v>7942</v>
      </c>
      <c r="C2974" s="12">
        <v>680292</v>
      </c>
      <c r="D2974" s="1" t="s">
        <v>7941</v>
      </c>
      <c r="E2974" s="12">
        <v>6802</v>
      </c>
      <c r="F2974" s="1" t="s">
        <v>7940</v>
      </c>
      <c r="G2974" s="12">
        <v>68</v>
      </c>
      <c r="H2974" s="1" t="s">
        <v>8</v>
      </c>
      <c r="I2974" s="1" t="s">
        <v>7</v>
      </c>
      <c r="J2974" s="1" t="s">
        <v>6</v>
      </c>
      <c r="K2974" s="1" t="s">
        <v>0</v>
      </c>
      <c r="L2974" s="1">
        <v>21561</v>
      </c>
      <c r="M2974" s="1">
        <v>9162</v>
      </c>
      <c r="N2974" s="1">
        <v>0</v>
      </c>
      <c r="O2974" s="1">
        <v>0</v>
      </c>
    </row>
    <row r="2975" spans="1:15">
      <c r="A2975" s="12">
        <v>39173300</v>
      </c>
      <c r="B2975" s="1" t="s">
        <v>7939</v>
      </c>
      <c r="C2975" s="12">
        <v>391733</v>
      </c>
      <c r="D2975" s="1" t="s">
        <v>7938</v>
      </c>
      <c r="E2975" s="12">
        <v>3917</v>
      </c>
      <c r="F2975" s="1" t="s">
        <v>2271</v>
      </c>
      <c r="G2975" s="12">
        <v>39</v>
      </c>
      <c r="H2975" s="1" t="s">
        <v>38</v>
      </c>
      <c r="I2975" s="1" t="s">
        <v>37</v>
      </c>
      <c r="J2975" s="1" t="s">
        <v>36</v>
      </c>
      <c r="K2975" s="1" t="s">
        <v>0</v>
      </c>
      <c r="L2975" s="1">
        <v>21548</v>
      </c>
      <c r="M2975" s="1">
        <v>324</v>
      </c>
      <c r="N2975" s="1">
        <v>1362281</v>
      </c>
      <c r="O2975" s="1">
        <v>18746</v>
      </c>
    </row>
    <row r="2976" spans="1:15">
      <c r="A2976" s="12">
        <v>39100090</v>
      </c>
      <c r="B2976" s="1" t="s">
        <v>7937</v>
      </c>
      <c r="C2976" s="12">
        <v>391000</v>
      </c>
      <c r="D2976" s="1" t="s">
        <v>1159</v>
      </c>
      <c r="E2976" s="12">
        <v>3910</v>
      </c>
      <c r="F2976" s="1" t="s">
        <v>1159</v>
      </c>
      <c r="G2976" s="12">
        <v>39</v>
      </c>
      <c r="H2976" s="1" t="s">
        <v>38</v>
      </c>
      <c r="I2976" s="1" t="s">
        <v>37</v>
      </c>
      <c r="J2976" s="1" t="s">
        <v>36</v>
      </c>
      <c r="K2976" s="1" t="s">
        <v>0</v>
      </c>
      <c r="L2976" s="1">
        <v>21441</v>
      </c>
      <c r="M2976" s="1">
        <v>542</v>
      </c>
      <c r="N2976" s="1">
        <v>15207301</v>
      </c>
      <c r="O2976" s="1">
        <v>1396673</v>
      </c>
    </row>
    <row r="2977" spans="1:15">
      <c r="A2977" s="12">
        <v>85279910</v>
      </c>
      <c r="B2977" s="1" t="s">
        <v>7936</v>
      </c>
      <c r="C2977" s="12">
        <v>852799</v>
      </c>
      <c r="D2977" s="1" t="s">
        <v>7909</v>
      </c>
      <c r="E2977" s="12">
        <v>8527</v>
      </c>
      <c r="F2977" s="1" t="s">
        <v>285</v>
      </c>
      <c r="G2977" s="12">
        <v>85</v>
      </c>
      <c r="H2977" s="1" t="s">
        <v>102</v>
      </c>
      <c r="I2977" s="1" t="s">
        <v>27</v>
      </c>
      <c r="J2977" s="1" t="s">
        <v>26</v>
      </c>
      <c r="K2977" s="1" t="s">
        <v>0</v>
      </c>
      <c r="L2977" s="1">
        <v>21400</v>
      </c>
      <c r="M2977" s="1">
        <v>2</v>
      </c>
      <c r="N2977" s="1">
        <v>260012</v>
      </c>
      <c r="O2977" s="1">
        <v>58</v>
      </c>
    </row>
    <row r="2978" spans="1:15">
      <c r="A2978" s="12">
        <v>41071290</v>
      </c>
      <c r="B2978" s="1" t="s">
        <v>7935</v>
      </c>
      <c r="C2978" s="12">
        <v>410712</v>
      </c>
      <c r="D2978" s="1" t="s">
        <v>7934</v>
      </c>
      <c r="E2978" s="12">
        <v>4107</v>
      </c>
      <c r="F2978" s="1" t="s">
        <v>4526</v>
      </c>
      <c r="G2978" s="12">
        <v>41</v>
      </c>
      <c r="H2978" s="1" t="s">
        <v>2610</v>
      </c>
      <c r="I2978" s="1" t="s">
        <v>2609</v>
      </c>
      <c r="J2978" s="1" t="s">
        <v>2608</v>
      </c>
      <c r="K2978" s="1" t="s">
        <v>0</v>
      </c>
      <c r="L2978" s="1">
        <v>21333</v>
      </c>
      <c r="M2978" s="1">
        <v>2412</v>
      </c>
      <c r="N2978" s="1">
        <v>3153</v>
      </c>
      <c r="O2978" s="1">
        <v>19</v>
      </c>
    </row>
    <row r="2979" spans="1:15">
      <c r="A2979" s="12">
        <v>62082200</v>
      </c>
      <c r="B2979" s="1" t="s">
        <v>7933</v>
      </c>
      <c r="C2979" s="12">
        <v>620822</v>
      </c>
      <c r="D2979" s="1" t="s">
        <v>7932</v>
      </c>
      <c r="E2979" s="12">
        <v>6208</v>
      </c>
      <c r="F2979" s="1" t="s">
        <v>6327</v>
      </c>
      <c r="G2979" s="12">
        <v>62</v>
      </c>
      <c r="H2979" s="1" t="s">
        <v>248</v>
      </c>
      <c r="I2979" s="1" t="s">
        <v>2</v>
      </c>
      <c r="J2979" s="1" t="s">
        <v>1</v>
      </c>
      <c r="K2979" s="1" t="s">
        <v>0</v>
      </c>
      <c r="L2979" s="1">
        <v>21323</v>
      </c>
      <c r="M2979" s="1">
        <v>275</v>
      </c>
      <c r="N2979" s="1">
        <v>33761</v>
      </c>
      <c r="O2979" s="1">
        <v>186</v>
      </c>
    </row>
    <row r="2980" spans="1:15">
      <c r="A2980" s="12">
        <v>94051910</v>
      </c>
      <c r="B2980" s="1" t="s">
        <v>7931</v>
      </c>
      <c r="C2980" s="12">
        <v>940519</v>
      </c>
      <c r="D2980" s="1" t="s">
        <v>7930</v>
      </c>
      <c r="E2980" s="12">
        <v>9405</v>
      </c>
      <c r="F2980" s="1" t="s">
        <v>1905</v>
      </c>
      <c r="G2980" s="12">
        <v>94</v>
      </c>
      <c r="H2980" s="1" t="s">
        <v>259</v>
      </c>
      <c r="I2980" s="1" t="s">
        <v>127</v>
      </c>
      <c r="J2980" s="1" t="s">
        <v>126</v>
      </c>
      <c r="K2980" s="1" t="s">
        <v>0</v>
      </c>
      <c r="L2980" s="1">
        <v>21272</v>
      </c>
      <c r="M2980" s="1">
        <v>27</v>
      </c>
      <c r="N2980" s="1">
        <v>0</v>
      </c>
      <c r="O2980" s="1">
        <v>0</v>
      </c>
    </row>
    <row r="2981" spans="1:15">
      <c r="A2981" s="12">
        <v>30021590</v>
      </c>
      <c r="B2981" s="1" t="s">
        <v>7929</v>
      </c>
      <c r="C2981" s="12">
        <v>300215</v>
      </c>
      <c r="D2981" s="1" t="s">
        <v>920</v>
      </c>
      <c r="E2981" s="12">
        <v>3002</v>
      </c>
      <c r="F2981" s="1" t="s">
        <v>919</v>
      </c>
      <c r="G2981" s="12">
        <v>30</v>
      </c>
      <c r="H2981" s="1" t="s">
        <v>63</v>
      </c>
      <c r="I2981" s="1" t="s">
        <v>12</v>
      </c>
      <c r="J2981" s="1" t="s">
        <v>11</v>
      </c>
      <c r="K2981" s="1" t="s">
        <v>0</v>
      </c>
      <c r="L2981" s="1">
        <v>21228</v>
      </c>
      <c r="M2981" s="1">
        <v>93</v>
      </c>
      <c r="N2981" s="1">
        <v>232528209</v>
      </c>
      <c r="O2981" s="1">
        <v>78405</v>
      </c>
    </row>
    <row r="2982" spans="1:15">
      <c r="A2982" s="12">
        <v>40069000</v>
      </c>
      <c r="B2982" s="1" t="s">
        <v>7928</v>
      </c>
      <c r="C2982" s="12">
        <v>400690</v>
      </c>
      <c r="D2982" s="1" t="s">
        <v>7928</v>
      </c>
      <c r="E2982" s="12">
        <v>4006</v>
      </c>
      <c r="F2982" s="1" t="s">
        <v>7927</v>
      </c>
      <c r="G2982" s="12">
        <v>40</v>
      </c>
      <c r="H2982" s="1" t="s">
        <v>422</v>
      </c>
      <c r="I2982" s="1" t="s">
        <v>37</v>
      </c>
      <c r="J2982" s="1" t="s">
        <v>36</v>
      </c>
      <c r="K2982" s="1" t="s">
        <v>0</v>
      </c>
      <c r="L2982" s="1">
        <v>21207</v>
      </c>
      <c r="M2982" s="1">
        <v>2220</v>
      </c>
      <c r="N2982" s="1">
        <v>897054</v>
      </c>
      <c r="O2982" s="1">
        <v>44889</v>
      </c>
    </row>
    <row r="2983" spans="1:15">
      <c r="A2983" s="13" t="s">
        <v>7926</v>
      </c>
      <c r="B2983" s="1" t="s">
        <v>7924</v>
      </c>
      <c r="C2983" s="13" t="s">
        <v>7925</v>
      </c>
      <c r="D2983" s="1" t="s">
        <v>7924</v>
      </c>
      <c r="E2983" s="13" t="s">
        <v>4712</v>
      </c>
      <c r="F2983" s="1" t="s">
        <v>4711</v>
      </c>
      <c r="G2983" s="13" t="s">
        <v>3835</v>
      </c>
      <c r="H2983" s="1" t="s">
        <v>3834</v>
      </c>
      <c r="I2983" s="1" t="s">
        <v>204</v>
      </c>
      <c r="J2983" s="1" t="s">
        <v>203</v>
      </c>
      <c r="K2983" s="1" t="s">
        <v>0</v>
      </c>
      <c r="L2983" s="1">
        <v>21109</v>
      </c>
      <c r="M2983" s="1">
        <v>10833</v>
      </c>
      <c r="N2983" s="1">
        <v>0</v>
      </c>
      <c r="O2983" s="1">
        <v>0</v>
      </c>
    </row>
    <row r="2984" spans="1:15">
      <c r="A2984" s="12">
        <v>54024400</v>
      </c>
      <c r="B2984" s="1" t="s">
        <v>7923</v>
      </c>
      <c r="C2984" s="12">
        <v>540244</v>
      </c>
      <c r="D2984" s="1" t="s">
        <v>7922</v>
      </c>
      <c r="E2984" s="12">
        <v>5402</v>
      </c>
      <c r="F2984" s="1" t="s">
        <v>1172</v>
      </c>
      <c r="G2984" s="12">
        <v>54</v>
      </c>
      <c r="H2984" s="1" t="s">
        <v>355</v>
      </c>
      <c r="I2984" s="1" t="s">
        <v>2</v>
      </c>
      <c r="J2984" s="1" t="s">
        <v>1</v>
      </c>
      <c r="K2984" s="1" t="s">
        <v>0</v>
      </c>
      <c r="L2984" s="1">
        <v>21027</v>
      </c>
      <c r="M2984" s="1">
        <v>1293</v>
      </c>
      <c r="N2984" s="1">
        <v>1251828</v>
      </c>
      <c r="O2984" s="1">
        <v>102240</v>
      </c>
    </row>
    <row r="2985" spans="1:15">
      <c r="A2985" s="12">
        <v>63101000</v>
      </c>
      <c r="B2985" s="1" t="s">
        <v>7921</v>
      </c>
      <c r="C2985" s="12">
        <v>631010</v>
      </c>
      <c r="D2985" s="1" t="s">
        <v>7920</v>
      </c>
      <c r="E2985" s="12">
        <v>6310</v>
      </c>
      <c r="F2985" s="1" t="s">
        <v>7919</v>
      </c>
      <c r="G2985" s="12">
        <v>63</v>
      </c>
      <c r="H2985" s="1" t="s">
        <v>445</v>
      </c>
      <c r="I2985" s="1" t="s">
        <v>2</v>
      </c>
      <c r="J2985" s="1" t="s">
        <v>1</v>
      </c>
      <c r="K2985" s="1" t="s">
        <v>0</v>
      </c>
      <c r="L2985" s="1">
        <v>21013</v>
      </c>
      <c r="M2985" s="1">
        <v>816</v>
      </c>
      <c r="N2985" s="1">
        <v>0</v>
      </c>
      <c r="O2985" s="1">
        <v>0</v>
      </c>
    </row>
    <row r="2986" spans="1:15">
      <c r="A2986" s="12">
        <v>84159010</v>
      </c>
      <c r="B2986" s="1" t="s">
        <v>7918</v>
      </c>
      <c r="C2986" s="12">
        <v>841590</v>
      </c>
      <c r="D2986" s="1" t="s">
        <v>6599</v>
      </c>
      <c r="E2986" s="12">
        <v>8415</v>
      </c>
      <c r="F2986" s="1" t="s">
        <v>2534</v>
      </c>
      <c r="G2986" s="12">
        <v>84</v>
      </c>
      <c r="H2986" s="1" t="s">
        <v>28</v>
      </c>
      <c r="I2986" s="1" t="s">
        <v>27</v>
      </c>
      <c r="J2986" s="1" t="s">
        <v>26</v>
      </c>
      <c r="K2986" s="1" t="s">
        <v>0</v>
      </c>
      <c r="L2986" s="1">
        <v>20931</v>
      </c>
      <c r="M2986" s="1">
        <v>48</v>
      </c>
      <c r="N2986" s="1">
        <v>246906</v>
      </c>
      <c r="O2986" s="1">
        <v>547</v>
      </c>
    </row>
    <row r="2987" spans="1:15">
      <c r="A2987" s="12">
        <v>62043300</v>
      </c>
      <c r="B2987" s="1" t="s">
        <v>7917</v>
      </c>
      <c r="C2987" s="12">
        <v>620433</v>
      </c>
      <c r="D2987" s="1" t="s">
        <v>7916</v>
      </c>
      <c r="E2987" s="12">
        <v>6204</v>
      </c>
      <c r="F2987" s="1" t="s">
        <v>5822</v>
      </c>
      <c r="G2987" s="12">
        <v>62</v>
      </c>
      <c r="H2987" s="1" t="s">
        <v>248</v>
      </c>
      <c r="I2987" s="1" t="s">
        <v>2</v>
      </c>
      <c r="J2987" s="1" t="s">
        <v>1</v>
      </c>
      <c r="K2987" s="1" t="s">
        <v>0</v>
      </c>
      <c r="L2987" s="1">
        <v>20927</v>
      </c>
      <c r="M2987" s="1">
        <v>115</v>
      </c>
      <c r="N2987" s="1">
        <v>5341</v>
      </c>
      <c r="O2987" s="1">
        <v>12</v>
      </c>
    </row>
    <row r="2988" spans="1:15">
      <c r="A2988" s="12">
        <v>27101931</v>
      </c>
      <c r="B2988" s="1" t="s">
        <v>7915</v>
      </c>
      <c r="C2988" s="12">
        <v>271019</v>
      </c>
      <c r="D2988" s="1" t="s">
        <v>488</v>
      </c>
      <c r="E2988" s="12">
        <v>2710</v>
      </c>
      <c r="F2988" s="1" t="s">
        <v>487</v>
      </c>
      <c r="G2988" s="12">
        <v>27</v>
      </c>
      <c r="H2988" s="1" t="s">
        <v>486</v>
      </c>
      <c r="I2988" s="1" t="s">
        <v>225</v>
      </c>
      <c r="J2988" s="1" t="s">
        <v>224</v>
      </c>
      <c r="K2988" s="1" t="s">
        <v>0</v>
      </c>
      <c r="L2988" s="1">
        <v>20922</v>
      </c>
      <c r="M2988" s="1">
        <v>7336</v>
      </c>
      <c r="N2988" s="1">
        <v>570797776</v>
      </c>
      <c r="O2988" s="1">
        <v>549739065</v>
      </c>
    </row>
    <row r="2989" spans="1:15">
      <c r="A2989" s="12">
        <v>61121100</v>
      </c>
      <c r="B2989" s="1" t="s">
        <v>7914</v>
      </c>
      <c r="C2989" s="12">
        <v>611211</v>
      </c>
      <c r="D2989" s="1" t="s">
        <v>7913</v>
      </c>
      <c r="E2989" s="12">
        <v>6112</v>
      </c>
      <c r="F2989" s="1" t="s">
        <v>6698</v>
      </c>
      <c r="G2989" s="12">
        <v>61</v>
      </c>
      <c r="H2989" s="1" t="s">
        <v>234</v>
      </c>
      <c r="I2989" s="1" t="s">
        <v>2</v>
      </c>
      <c r="J2989" s="1" t="s">
        <v>1</v>
      </c>
      <c r="K2989" s="1" t="s">
        <v>0</v>
      </c>
      <c r="L2989" s="1">
        <v>20921</v>
      </c>
      <c r="M2989" s="1">
        <v>469</v>
      </c>
      <c r="N2989" s="1">
        <v>0</v>
      </c>
      <c r="O2989" s="1">
        <v>0</v>
      </c>
    </row>
    <row r="2990" spans="1:15">
      <c r="A2990" s="12">
        <v>56075090</v>
      </c>
      <c r="B2990" s="1" t="s">
        <v>5662</v>
      </c>
      <c r="C2990" s="12">
        <v>560750</v>
      </c>
      <c r="D2990" s="1" t="s">
        <v>5662</v>
      </c>
      <c r="E2990" s="12">
        <v>5607</v>
      </c>
      <c r="F2990" s="1" t="s">
        <v>5231</v>
      </c>
      <c r="G2990" s="12">
        <v>56</v>
      </c>
      <c r="H2990" s="1" t="s">
        <v>54</v>
      </c>
      <c r="I2990" s="1" t="s">
        <v>2</v>
      </c>
      <c r="J2990" s="1" t="s">
        <v>1</v>
      </c>
      <c r="K2990" s="1" t="s">
        <v>0</v>
      </c>
      <c r="L2990" s="1">
        <v>20895</v>
      </c>
      <c r="M2990" s="1">
        <v>1713</v>
      </c>
      <c r="N2990" s="1">
        <v>1102203</v>
      </c>
      <c r="O2990" s="1">
        <v>71322</v>
      </c>
    </row>
    <row r="2991" spans="1:15">
      <c r="A2991" s="12">
        <v>84324200</v>
      </c>
      <c r="B2991" s="1" t="s">
        <v>7912</v>
      </c>
      <c r="C2991" s="12">
        <v>843242</v>
      </c>
      <c r="D2991" s="1" t="s">
        <v>7912</v>
      </c>
      <c r="E2991" s="12">
        <v>8432</v>
      </c>
      <c r="F2991" s="1" t="s">
        <v>2466</v>
      </c>
      <c r="G2991" s="12">
        <v>84</v>
      </c>
      <c r="H2991" s="1" t="s">
        <v>28</v>
      </c>
      <c r="I2991" s="1" t="s">
        <v>27</v>
      </c>
      <c r="J2991" s="1" t="s">
        <v>26</v>
      </c>
      <c r="K2991" s="1" t="s">
        <v>0</v>
      </c>
      <c r="L2991" s="1">
        <v>20895</v>
      </c>
      <c r="M2991" s="1">
        <v>1200</v>
      </c>
      <c r="N2991" s="1">
        <v>5804</v>
      </c>
      <c r="O2991" s="1">
        <v>192</v>
      </c>
    </row>
    <row r="2992" spans="1:15">
      <c r="A2992" s="12">
        <v>84431600</v>
      </c>
      <c r="B2992" s="1" t="s">
        <v>7911</v>
      </c>
      <c r="C2992" s="12">
        <v>844316</v>
      </c>
      <c r="D2992" s="1" t="s">
        <v>7911</v>
      </c>
      <c r="E2992" s="12">
        <v>8443</v>
      </c>
      <c r="F2992" s="1" t="s">
        <v>738</v>
      </c>
      <c r="G2992" s="12">
        <v>84</v>
      </c>
      <c r="H2992" s="1" t="s">
        <v>28</v>
      </c>
      <c r="I2992" s="1" t="s">
        <v>27</v>
      </c>
      <c r="J2992" s="1" t="s">
        <v>26</v>
      </c>
      <c r="K2992" s="1" t="s">
        <v>0</v>
      </c>
      <c r="L2992" s="1">
        <v>20800</v>
      </c>
      <c r="M2992" s="1">
        <v>3179</v>
      </c>
      <c r="N2992" s="1">
        <v>3191446</v>
      </c>
      <c r="O2992" s="1">
        <v>72779</v>
      </c>
    </row>
    <row r="2993" spans="1:15">
      <c r="A2993" s="12">
        <v>85279990</v>
      </c>
      <c r="B2993" s="1" t="s">
        <v>7910</v>
      </c>
      <c r="C2993" s="12">
        <v>852799</v>
      </c>
      <c r="D2993" s="1" t="s">
        <v>7909</v>
      </c>
      <c r="E2993" s="12">
        <v>8527</v>
      </c>
      <c r="F2993" s="1" t="s">
        <v>285</v>
      </c>
      <c r="G2993" s="12">
        <v>85</v>
      </c>
      <c r="H2993" s="1" t="s">
        <v>102</v>
      </c>
      <c r="I2993" s="1" t="s">
        <v>27</v>
      </c>
      <c r="J2993" s="1" t="s">
        <v>26</v>
      </c>
      <c r="K2993" s="1" t="s">
        <v>0</v>
      </c>
      <c r="L2993" s="1">
        <v>20793</v>
      </c>
      <c r="M2993" s="1">
        <v>6</v>
      </c>
      <c r="N2993" s="1">
        <v>70858</v>
      </c>
      <c r="O2993" s="1">
        <v>332</v>
      </c>
    </row>
    <row r="2994" spans="1:15">
      <c r="A2994" s="12">
        <v>90248029</v>
      </c>
      <c r="B2994" s="1" t="s">
        <v>7908</v>
      </c>
      <c r="C2994" s="12">
        <v>902480</v>
      </c>
      <c r="D2994" s="1" t="s">
        <v>2499</v>
      </c>
      <c r="E2994" s="12">
        <v>9024</v>
      </c>
      <c r="F2994" s="1" t="s">
        <v>2498</v>
      </c>
      <c r="G2994" s="12">
        <v>90</v>
      </c>
      <c r="H2994" s="1" t="s">
        <v>512</v>
      </c>
      <c r="I2994" s="1" t="s">
        <v>49</v>
      </c>
      <c r="J2994" s="1" t="s">
        <v>48</v>
      </c>
      <c r="K2994" s="1" t="s">
        <v>0</v>
      </c>
      <c r="L2994" s="1">
        <v>20788</v>
      </c>
      <c r="M2994" s="1">
        <v>82</v>
      </c>
      <c r="N2994" s="1">
        <v>216611</v>
      </c>
      <c r="O2994" s="1">
        <v>609</v>
      </c>
    </row>
    <row r="2995" spans="1:15">
      <c r="A2995" s="12">
        <v>90112030</v>
      </c>
      <c r="B2995" s="1" t="s">
        <v>7907</v>
      </c>
      <c r="C2995" s="12">
        <v>901120</v>
      </c>
      <c r="D2995" s="1" t="s">
        <v>2660</v>
      </c>
      <c r="E2995" s="12">
        <v>9011</v>
      </c>
      <c r="F2995" s="1" t="s">
        <v>2659</v>
      </c>
      <c r="G2995" s="12">
        <v>90</v>
      </c>
      <c r="H2995" s="1" t="s">
        <v>512</v>
      </c>
      <c r="I2995" s="1" t="s">
        <v>49</v>
      </c>
      <c r="J2995" s="1" t="s">
        <v>48</v>
      </c>
      <c r="K2995" s="1" t="s">
        <v>0</v>
      </c>
      <c r="L2995" s="1">
        <v>20770</v>
      </c>
      <c r="M2995" s="1">
        <v>32</v>
      </c>
      <c r="N2995" s="1">
        <v>60633</v>
      </c>
      <c r="O2995" s="1">
        <v>101</v>
      </c>
    </row>
    <row r="2996" spans="1:15">
      <c r="A2996" s="12">
        <v>29224190</v>
      </c>
      <c r="B2996" s="1" t="s">
        <v>7906</v>
      </c>
      <c r="C2996" s="12">
        <v>292241</v>
      </c>
      <c r="D2996" s="1" t="s">
        <v>4125</v>
      </c>
      <c r="E2996" s="12">
        <v>2922</v>
      </c>
      <c r="F2996" s="1" t="s">
        <v>294</v>
      </c>
      <c r="G2996" s="12">
        <v>29</v>
      </c>
      <c r="H2996" s="1" t="s">
        <v>13</v>
      </c>
      <c r="I2996" s="1" t="s">
        <v>12</v>
      </c>
      <c r="J2996" s="1" t="s">
        <v>11</v>
      </c>
      <c r="K2996" s="1" t="s">
        <v>0</v>
      </c>
      <c r="L2996" s="1">
        <v>20741</v>
      </c>
      <c r="M2996" s="1">
        <v>702</v>
      </c>
      <c r="N2996" s="1">
        <v>21063</v>
      </c>
      <c r="O2996" s="1">
        <v>51</v>
      </c>
    </row>
    <row r="2997" spans="1:15">
      <c r="A2997" s="12">
        <v>60024020</v>
      </c>
      <c r="B2997" s="1" t="s">
        <v>7905</v>
      </c>
      <c r="C2997" s="12">
        <v>600240</v>
      </c>
      <c r="D2997" s="1" t="s">
        <v>318</v>
      </c>
      <c r="E2997" s="12">
        <v>6002</v>
      </c>
      <c r="F2997" s="1" t="s">
        <v>317</v>
      </c>
      <c r="G2997" s="12">
        <v>60</v>
      </c>
      <c r="H2997" s="1" t="s">
        <v>161</v>
      </c>
      <c r="I2997" s="1" t="s">
        <v>2</v>
      </c>
      <c r="J2997" s="1" t="s">
        <v>1</v>
      </c>
      <c r="K2997" s="1" t="s">
        <v>0</v>
      </c>
      <c r="L2997" s="1">
        <v>20667</v>
      </c>
      <c r="M2997" s="1">
        <v>1212</v>
      </c>
      <c r="N2997" s="1">
        <v>0</v>
      </c>
      <c r="O2997" s="1">
        <v>0</v>
      </c>
    </row>
    <row r="2998" spans="1:15">
      <c r="A2998" s="12">
        <v>94013900</v>
      </c>
      <c r="B2998" s="1" t="s">
        <v>7904</v>
      </c>
      <c r="C2998" s="12">
        <v>940139</v>
      </c>
      <c r="D2998" s="1" t="s">
        <v>7903</v>
      </c>
      <c r="E2998" s="12">
        <v>9401</v>
      </c>
      <c r="F2998" s="1" t="s">
        <v>1915</v>
      </c>
      <c r="G2998" s="12">
        <v>94</v>
      </c>
      <c r="H2998" s="1" t="s">
        <v>259</v>
      </c>
      <c r="I2998" s="1" t="s">
        <v>127</v>
      </c>
      <c r="J2998" s="1" t="s">
        <v>126</v>
      </c>
      <c r="K2998" s="1" t="s">
        <v>0</v>
      </c>
      <c r="L2998" s="1">
        <v>20661</v>
      </c>
      <c r="M2998" s="1">
        <v>4912</v>
      </c>
      <c r="N2998" s="1">
        <v>1801156</v>
      </c>
      <c r="O2998" s="1">
        <v>108746</v>
      </c>
    </row>
    <row r="2999" spans="1:15">
      <c r="A2999" s="13" t="s">
        <v>7902</v>
      </c>
      <c r="B2999" s="1" t="s">
        <v>7901</v>
      </c>
      <c r="C2999" s="13" t="s">
        <v>3424</v>
      </c>
      <c r="D2999" s="1" t="s">
        <v>3423</v>
      </c>
      <c r="E2999" s="13" t="s">
        <v>3422</v>
      </c>
      <c r="F2999" s="1" t="s">
        <v>3421</v>
      </c>
      <c r="G2999" s="13" t="s">
        <v>3420</v>
      </c>
      <c r="H2999" s="1" t="s">
        <v>3419</v>
      </c>
      <c r="I2999" s="1" t="s">
        <v>204</v>
      </c>
      <c r="J2999" s="1" t="s">
        <v>203</v>
      </c>
      <c r="K2999" s="1" t="s">
        <v>0</v>
      </c>
      <c r="L2999" s="1">
        <v>20628</v>
      </c>
      <c r="M2999" s="1">
        <v>3</v>
      </c>
      <c r="N2999" s="1">
        <v>3817684</v>
      </c>
      <c r="O2999" s="1">
        <v>22</v>
      </c>
    </row>
    <row r="3000" spans="1:15">
      <c r="A3000" s="12">
        <v>69131000</v>
      </c>
      <c r="B3000" s="1" t="s">
        <v>7900</v>
      </c>
      <c r="C3000" s="12">
        <v>691310</v>
      </c>
      <c r="D3000" s="1" t="s">
        <v>7899</v>
      </c>
      <c r="E3000" s="12">
        <v>6913</v>
      </c>
      <c r="F3000" s="1" t="s">
        <v>7898</v>
      </c>
      <c r="G3000" s="12">
        <v>69</v>
      </c>
      <c r="H3000" s="1" t="s">
        <v>933</v>
      </c>
      <c r="I3000" s="1" t="s">
        <v>7</v>
      </c>
      <c r="J3000" s="1" t="s">
        <v>6</v>
      </c>
      <c r="K3000" s="1" t="s">
        <v>0</v>
      </c>
      <c r="L3000" s="1">
        <v>20611</v>
      </c>
      <c r="M3000" s="1">
        <v>623</v>
      </c>
      <c r="N3000" s="1">
        <v>5773</v>
      </c>
      <c r="O3000" s="1">
        <v>81</v>
      </c>
    </row>
    <row r="3001" spans="1:15">
      <c r="A3001" s="12">
        <v>26179000</v>
      </c>
      <c r="B3001" s="1" t="s">
        <v>7897</v>
      </c>
      <c r="C3001" s="12">
        <v>261790</v>
      </c>
      <c r="D3001" s="1" t="s">
        <v>7897</v>
      </c>
      <c r="E3001" s="12">
        <v>2617</v>
      </c>
      <c r="F3001" s="1" t="s">
        <v>7897</v>
      </c>
      <c r="G3001" s="12">
        <v>26</v>
      </c>
      <c r="H3001" s="1" t="s">
        <v>888</v>
      </c>
      <c r="I3001" s="1" t="s">
        <v>225</v>
      </c>
      <c r="J3001" s="1" t="s">
        <v>224</v>
      </c>
      <c r="K3001" s="1" t="s">
        <v>0</v>
      </c>
      <c r="L3001" s="1">
        <v>20549</v>
      </c>
      <c r="M3001" s="1">
        <v>115001</v>
      </c>
      <c r="N3001" s="1">
        <v>480</v>
      </c>
      <c r="O3001" s="1">
        <v>0</v>
      </c>
    </row>
    <row r="3002" spans="1:15">
      <c r="A3002" s="12">
        <v>85144000</v>
      </c>
      <c r="B3002" s="1" t="s">
        <v>7896</v>
      </c>
      <c r="C3002" s="12">
        <v>851440</v>
      </c>
      <c r="D3002" s="1" t="s">
        <v>7895</v>
      </c>
      <c r="E3002" s="12">
        <v>8514</v>
      </c>
      <c r="F3002" s="1" t="s">
        <v>6396</v>
      </c>
      <c r="G3002" s="12">
        <v>85</v>
      </c>
      <c r="H3002" s="1" t="s">
        <v>102</v>
      </c>
      <c r="I3002" s="1" t="s">
        <v>27</v>
      </c>
      <c r="J3002" s="1" t="s">
        <v>26</v>
      </c>
      <c r="K3002" s="1" t="s">
        <v>0</v>
      </c>
      <c r="L3002" s="1">
        <v>20444</v>
      </c>
      <c r="M3002" s="1">
        <v>423</v>
      </c>
      <c r="N3002" s="1">
        <v>487592</v>
      </c>
      <c r="O3002" s="1">
        <v>1409</v>
      </c>
    </row>
    <row r="3003" spans="1:15">
      <c r="A3003" s="12">
        <v>73170020</v>
      </c>
      <c r="B3003" s="1" t="s">
        <v>7894</v>
      </c>
      <c r="C3003" s="12">
        <v>731700</v>
      </c>
      <c r="D3003" s="1" t="s">
        <v>1325</v>
      </c>
      <c r="E3003" s="12">
        <v>7317</v>
      </c>
      <c r="F3003" s="1" t="s">
        <v>1325</v>
      </c>
      <c r="G3003" s="12">
        <v>73</v>
      </c>
      <c r="H3003" s="1" t="s">
        <v>108</v>
      </c>
      <c r="I3003" s="1" t="s">
        <v>107</v>
      </c>
      <c r="J3003" s="1" t="s">
        <v>106</v>
      </c>
      <c r="K3003" s="1" t="s">
        <v>0</v>
      </c>
      <c r="L3003" s="1">
        <v>20441</v>
      </c>
      <c r="M3003" s="1">
        <v>40</v>
      </c>
      <c r="N3003" s="1">
        <v>15507</v>
      </c>
      <c r="O3003" s="1">
        <v>113</v>
      </c>
    </row>
    <row r="3004" spans="1:15">
      <c r="A3004" s="12">
        <v>30024999</v>
      </c>
      <c r="B3004" s="1" t="s">
        <v>7893</v>
      </c>
      <c r="C3004" s="12">
        <v>300249</v>
      </c>
      <c r="D3004" s="1" t="s">
        <v>3985</v>
      </c>
      <c r="E3004" s="12">
        <v>3002</v>
      </c>
      <c r="F3004" s="1" t="s">
        <v>919</v>
      </c>
      <c r="G3004" s="12">
        <v>30</v>
      </c>
      <c r="H3004" s="1" t="s">
        <v>63</v>
      </c>
      <c r="I3004" s="1" t="s">
        <v>12</v>
      </c>
      <c r="J3004" s="1" t="s">
        <v>11</v>
      </c>
      <c r="K3004" s="1" t="s">
        <v>0</v>
      </c>
      <c r="L3004" s="1">
        <v>20429</v>
      </c>
      <c r="M3004" s="1">
        <v>1572</v>
      </c>
      <c r="N3004" s="1">
        <v>5546581</v>
      </c>
      <c r="O3004" s="1">
        <v>163673</v>
      </c>
    </row>
    <row r="3005" spans="1:15">
      <c r="A3005" s="12">
        <v>62061000</v>
      </c>
      <c r="B3005" s="1" t="s">
        <v>7892</v>
      </c>
      <c r="C3005" s="12">
        <v>620610</v>
      </c>
      <c r="D3005" s="1" t="s">
        <v>7891</v>
      </c>
      <c r="E3005" s="12">
        <v>6206</v>
      </c>
      <c r="F3005" s="1" t="s">
        <v>7452</v>
      </c>
      <c r="G3005" s="12">
        <v>62</v>
      </c>
      <c r="H3005" s="1" t="s">
        <v>248</v>
      </c>
      <c r="I3005" s="1" t="s">
        <v>2</v>
      </c>
      <c r="J3005" s="1" t="s">
        <v>1</v>
      </c>
      <c r="K3005" s="1" t="s">
        <v>0</v>
      </c>
      <c r="L3005" s="1">
        <v>20264</v>
      </c>
      <c r="M3005" s="1">
        <v>33</v>
      </c>
      <c r="N3005" s="1">
        <v>5223</v>
      </c>
      <c r="O3005" s="1">
        <v>19</v>
      </c>
    </row>
    <row r="3006" spans="1:15">
      <c r="A3006" s="12">
        <v>94052100</v>
      </c>
      <c r="B3006" s="1" t="s">
        <v>7890</v>
      </c>
      <c r="C3006" s="12">
        <v>940521</v>
      </c>
      <c r="D3006" s="1" t="s">
        <v>7889</v>
      </c>
      <c r="E3006" s="12">
        <v>9405</v>
      </c>
      <c r="F3006" s="1" t="s">
        <v>1905</v>
      </c>
      <c r="G3006" s="12">
        <v>94</v>
      </c>
      <c r="H3006" s="1" t="s">
        <v>259</v>
      </c>
      <c r="I3006" s="1" t="s">
        <v>127</v>
      </c>
      <c r="J3006" s="1" t="s">
        <v>126</v>
      </c>
      <c r="K3006" s="1" t="s">
        <v>0</v>
      </c>
      <c r="L3006" s="1">
        <v>20246</v>
      </c>
      <c r="M3006" s="1">
        <v>614</v>
      </c>
      <c r="N3006" s="1">
        <v>64921</v>
      </c>
      <c r="O3006" s="1">
        <v>732</v>
      </c>
    </row>
    <row r="3007" spans="1:15">
      <c r="A3007" s="12">
        <v>68053020</v>
      </c>
      <c r="B3007" s="1" t="s">
        <v>7888</v>
      </c>
      <c r="C3007" s="12">
        <v>680530</v>
      </c>
      <c r="D3007" s="1" t="s">
        <v>4547</v>
      </c>
      <c r="E3007" s="12">
        <v>6805</v>
      </c>
      <c r="F3007" s="1" t="s">
        <v>4546</v>
      </c>
      <c r="G3007" s="12">
        <v>68</v>
      </c>
      <c r="H3007" s="1" t="s">
        <v>8</v>
      </c>
      <c r="I3007" s="1" t="s">
        <v>7</v>
      </c>
      <c r="J3007" s="1" t="s">
        <v>6</v>
      </c>
      <c r="K3007" s="1" t="s">
        <v>0</v>
      </c>
      <c r="L3007" s="1">
        <v>20233</v>
      </c>
      <c r="M3007" s="1">
        <v>671</v>
      </c>
      <c r="N3007" s="1">
        <v>1111228</v>
      </c>
      <c r="O3007" s="1">
        <v>57762</v>
      </c>
    </row>
    <row r="3008" spans="1:15">
      <c r="A3008" s="12">
        <v>84253910</v>
      </c>
      <c r="B3008" s="1" t="s">
        <v>7887</v>
      </c>
      <c r="C3008" s="12">
        <v>842539</v>
      </c>
      <c r="D3008" s="1" t="s">
        <v>6376</v>
      </c>
      <c r="E3008" s="12">
        <v>8425</v>
      </c>
      <c r="F3008" s="1" t="s">
        <v>3079</v>
      </c>
      <c r="G3008" s="12">
        <v>84</v>
      </c>
      <c r="H3008" s="1" t="s">
        <v>28</v>
      </c>
      <c r="I3008" s="1" t="s">
        <v>27</v>
      </c>
      <c r="J3008" s="1" t="s">
        <v>26</v>
      </c>
      <c r="K3008" s="1" t="s">
        <v>0</v>
      </c>
      <c r="L3008" s="1">
        <v>20225</v>
      </c>
      <c r="M3008" s="1">
        <v>85</v>
      </c>
      <c r="N3008" s="1">
        <v>4922512</v>
      </c>
      <c r="O3008" s="1">
        <v>151549</v>
      </c>
    </row>
    <row r="3009" spans="1:15">
      <c r="A3009" s="12">
        <v>61032300</v>
      </c>
      <c r="B3009" s="1" t="s">
        <v>7886</v>
      </c>
      <c r="C3009" s="12">
        <v>610323</v>
      </c>
      <c r="D3009" s="1" t="s">
        <v>7885</v>
      </c>
      <c r="E3009" s="12">
        <v>6103</v>
      </c>
      <c r="F3009" s="1" t="s">
        <v>235</v>
      </c>
      <c r="G3009" s="12">
        <v>61</v>
      </c>
      <c r="H3009" s="1" t="s">
        <v>234</v>
      </c>
      <c r="I3009" s="1" t="s">
        <v>2</v>
      </c>
      <c r="J3009" s="1" t="s">
        <v>1</v>
      </c>
      <c r="K3009" s="1" t="s">
        <v>0</v>
      </c>
      <c r="L3009" s="1">
        <v>20191</v>
      </c>
      <c r="M3009" s="1">
        <v>3</v>
      </c>
      <c r="N3009" s="1">
        <v>0</v>
      </c>
      <c r="O3009" s="1">
        <v>0</v>
      </c>
    </row>
    <row r="3010" spans="1:15">
      <c r="A3010" s="12">
        <v>58109100</v>
      </c>
      <c r="B3010" s="1" t="s">
        <v>7884</v>
      </c>
      <c r="C3010" s="12">
        <v>581091</v>
      </c>
      <c r="D3010" s="1" t="s">
        <v>7883</v>
      </c>
      <c r="E3010" s="12">
        <v>5810</v>
      </c>
      <c r="F3010" s="1" t="s">
        <v>4317</v>
      </c>
      <c r="G3010" s="12">
        <v>58</v>
      </c>
      <c r="H3010" s="1" t="s">
        <v>481</v>
      </c>
      <c r="I3010" s="1" t="s">
        <v>2</v>
      </c>
      <c r="J3010" s="1" t="s">
        <v>1</v>
      </c>
      <c r="K3010" s="1" t="s">
        <v>0</v>
      </c>
      <c r="L3010" s="1">
        <v>20097</v>
      </c>
      <c r="M3010" s="1">
        <v>2</v>
      </c>
      <c r="N3010" s="1">
        <v>15</v>
      </c>
      <c r="O3010" s="1">
        <v>1</v>
      </c>
    </row>
    <row r="3011" spans="1:15">
      <c r="A3011" s="13" t="s">
        <v>7882</v>
      </c>
      <c r="B3011" s="1" t="s">
        <v>7881</v>
      </c>
      <c r="C3011" s="13" t="s">
        <v>7880</v>
      </c>
      <c r="D3011" s="1" t="s">
        <v>7879</v>
      </c>
      <c r="E3011" s="13" t="s">
        <v>5464</v>
      </c>
      <c r="F3011" s="1" t="s">
        <v>5463</v>
      </c>
      <c r="G3011" s="13" t="s">
        <v>4326</v>
      </c>
      <c r="H3011" s="1" t="s">
        <v>4325</v>
      </c>
      <c r="I3011" s="1" t="s">
        <v>59</v>
      </c>
      <c r="J3011" s="1" t="s">
        <v>58</v>
      </c>
      <c r="K3011" s="1" t="s">
        <v>0</v>
      </c>
      <c r="L3011" s="1">
        <v>20087</v>
      </c>
      <c r="M3011" s="1">
        <v>954</v>
      </c>
      <c r="N3011" s="1">
        <v>0</v>
      </c>
      <c r="O3011" s="1">
        <v>0</v>
      </c>
    </row>
    <row r="3012" spans="1:15">
      <c r="A3012" s="12">
        <v>73259100</v>
      </c>
      <c r="B3012" s="1" t="s">
        <v>7878</v>
      </c>
      <c r="C3012" s="12">
        <v>732591</v>
      </c>
      <c r="D3012" s="1" t="s">
        <v>7878</v>
      </c>
      <c r="E3012" s="12">
        <v>7325</v>
      </c>
      <c r="F3012" s="1" t="s">
        <v>7877</v>
      </c>
      <c r="G3012" s="12">
        <v>73</v>
      </c>
      <c r="H3012" s="1" t="s">
        <v>108</v>
      </c>
      <c r="I3012" s="1" t="s">
        <v>107</v>
      </c>
      <c r="J3012" s="1" t="s">
        <v>106</v>
      </c>
      <c r="K3012" s="1" t="s">
        <v>0</v>
      </c>
      <c r="L3012" s="1">
        <v>20049</v>
      </c>
      <c r="M3012" s="1">
        <v>2740</v>
      </c>
      <c r="N3012" s="1">
        <v>1187</v>
      </c>
      <c r="O3012" s="1">
        <v>10</v>
      </c>
    </row>
    <row r="3013" spans="1:15">
      <c r="A3013" s="12">
        <v>62034100</v>
      </c>
      <c r="B3013" s="1" t="s">
        <v>7876</v>
      </c>
      <c r="C3013" s="12">
        <v>620341</v>
      </c>
      <c r="D3013" s="1" t="s">
        <v>7875</v>
      </c>
      <c r="E3013" s="12">
        <v>6203</v>
      </c>
      <c r="F3013" s="1" t="s">
        <v>5976</v>
      </c>
      <c r="G3013" s="12">
        <v>62</v>
      </c>
      <c r="H3013" s="1" t="s">
        <v>248</v>
      </c>
      <c r="I3013" s="1" t="s">
        <v>2</v>
      </c>
      <c r="J3013" s="1" t="s">
        <v>1</v>
      </c>
      <c r="K3013" s="1" t="s">
        <v>0</v>
      </c>
      <c r="L3013" s="1">
        <v>20001</v>
      </c>
      <c r="M3013" s="1">
        <v>32</v>
      </c>
      <c r="N3013" s="1">
        <v>0</v>
      </c>
      <c r="O3013" s="1">
        <v>0</v>
      </c>
    </row>
    <row r="3014" spans="1:15">
      <c r="A3014" s="12">
        <v>19022000</v>
      </c>
      <c r="B3014" s="1" t="s">
        <v>7874</v>
      </c>
      <c r="C3014" s="12">
        <v>190220</v>
      </c>
      <c r="D3014" s="1" t="s">
        <v>7873</v>
      </c>
      <c r="E3014" s="12">
        <v>1902</v>
      </c>
      <c r="F3014" s="1" t="s">
        <v>1030</v>
      </c>
      <c r="G3014" s="12">
        <v>19</v>
      </c>
      <c r="H3014" s="1" t="s">
        <v>1029</v>
      </c>
      <c r="I3014" s="1" t="s">
        <v>751</v>
      </c>
      <c r="J3014" s="1" t="s">
        <v>750</v>
      </c>
      <c r="K3014" s="1" t="s">
        <v>0</v>
      </c>
      <c r="L3014" s="1">
        <v>19954</v>
      </c>
      <c r="M3014" s="1">
        <v>2164</v>
      </c>
      <c r="N3014" s="1">
        <v>0</v>
      </c>
      <c r="O3014" s="1">
        <v>0</v>
      </c>
    </row>
    <row r="3015" spans="1:15">
      <c r="A3015" s="12">
        <v>73231000</v>
      </c>
      <c r="B3015" s="1" t="s">
        <v>7872</v>
      </c>
      <c r="C3015" s="12">
        <v>732310</v>
      </c>
      <c r="D3015" s="1" t="s">
        <v>7871</v>
      </c>
      <c r="E3015" s="12">
        <v>7323</v>
      </c>
      <c r="F3015" s="1" t="s">
        <v>6758</v>
      </c>
      <c r="G3015" s="12">
        <v>73</v>
      </c>
      <c r="H3015" s="1" t="s">
        <v>108</v>
      </c>
      <c r="I3015" s="1" t="s">
        <v>107</v>
      </c>
      <c r="J3015" s="1" t="s">
        <v>106</v>
      </c>
      <c r="K3015" s="1" t="s">
        <v>0</v>
      </c>
      <c r="L3015" s="1">
        <v>19933</v>
      </c>
      <c r="M3015" s="1">
        <v>3212</v>
      </c>
      <c r="N3015" s="1">
        <v>27446</v>
      </c>
      <c r="O3015" s="1">
        <v>2285</v>
      </c>
    </row>
    <row r="3016" spans="1:15">
      <c r="A3016" s="12">
        <v>62044100</v>
      </c>
      <c r="B3016" s="1" t="s">
        <v>7870</v>
      </c>
      <c r="C3016" s="12">
        <v>620441</v>
      </c>
      <c r="D3016" s="1" t="s">
        <v>7869</v>
      </c>
      <c r="E3016" s="12">
        <v>6204</v>
      </c>
      <c r="F3016" s="1" t="s">
        <v>5822</v>
      </c>
      <c r="G3016" s="12">
        <v>62</v>
      </c>
      <c r="H3016" s="1" t="s">
        <v>248</v>
      </c>
      <c r="I3016" s="1" t="s">
        <v>2</v>
      </c>
      <c r="J3016" s="1" t="s">
        <v>1</v>
      </c>
      <c r="K3016" s="1" t="s">
        <v>0</v>
      </c>
      <c r="L3016" s="1">
        <v>19925</v>
      </c>
      <c r="M3016" s="1">
        <v>44</v>
      </c>
      <c r="N3016" s="1">
        <v>425</v>
      </c>
      <c r="O3016" s="1">
        <v>0</v>
      </c>
    </row>
    <row r="3017" spans="1:15">
      <c r="A3017" s="12">
        <v>90178010</v>
      </c>
      <c r="B3017" s="1" t="s">
        <v>7868</v>
      </c>
      <c r="C3017" s="12">
        <v>901780</v>
      </c>
      <c r="D3017" s="1" t="s">
        <v>7867</v>
      </c>
      <c r="E3017" s="12">
        <v>9017</v>
      </c>
      <c r="F3017" s="1" t="s">
        <v>602</v>
      </c>
      <c r="G3017" s="12">
        <v>90</v>
      </c>
      <c r="H3017" s="1" t="s">
        <v>512</v>
      </c>
      <c r="I3017" s="1" t="s">
        <v>49</v>
      </c>
      <c r="J3017" s="1" t="s">
        <v>48</v>
      </c>
      <c r="K3017" s="1" t="s">
        <v>0</v>
      </c>
      <c r="L3017" s="1">
        <v>19880</v>
      </c>
      <c r="M3017" s="1">
        <v>301</v>
      </c>
      <c r="N3017" s="1">
        <v>68845</v>
      </c>
      <c r="O3017" s="1">
        <v>13443</v>
      </c>
    </row>
    <row r="3018" spans="1:15">
      <c r="A3018" s="12">
        <v>90303200</v>
      </c>
      <c r="B3018" s="1" t="s">
        <v>7866</v>
      </c>
      <c r="C3018" s="12">
        <v>903032</v>
      </c>
      <c r="D3018" s="1" t="s">
        <v>7865</v>
      </c>
      <c r="E3018" s="12">
        <v>9030</v>
      </c>
      <c r="F3018" s="1" t="s">
        <v>2185</v>
      </c>
      <c r="G3018" s="12">
        <v>90</v>
      </c>
      <c r="H3018" s="1" t="s">
        <v>512</v>
      </c>
      <c r="I3018" s="1" t="s">
        <v>49</v>
      </c>
      <c r="J3018" s="1" t="s">
        <v>48</v>
      </c>
      <c r="K3018" s="1" t="s">
        <v>0</v>
      </c>
      <c r="L3018" s="1">
        <v>19859</v>
      </c>
      <c r="M3018" s="1">
        <v>90</v>
      </c>
      <c r="N3018" s="1">
        <v>196090</v>
      </c>
      <c r="O3018" s="1">
        <v>962</v>
      </c>
    </row>
    <row r="3019" spans="1:15">
      <c r="A3019" s="12">
        <v>85165000</v>
      </c>
      <c r="B3019" s="1" t="s">
        <v>7864</v>
      </c>
      <c r="C3019" s="12">
        <v>851650</v>
      </c>
      <c r="D3019" s="1" t="s">
        <v>7863</v>
      </c>
      <c r="E3019" s="12">
        <v>8516</v>
      </c>
      <c r="F3019" s="1" t="s">
        <v>2361</v>
      </c>
      <c r="G3019" s="12">
        <v>85</v>
      </c>
      <c r="H3019" s="1" t="s">
        <v>102</v>
      </c>
      <c r="I3019" s="1" t="s">
        <v>27</v>
      </c>
      <c r="J3019" s="1" t="s">
        <v>26</v>
      </c>
      <c r="K3019" s="1" t="s">
        <v>0</v>
      </c>
      <c r="L3019" s="1">
        <v>19832</v>
      </c>
      <c r="M3019" s="1">
        <v>59</v>
      </c>
      <c r="N3019" s="1">
        <v>16340</v>
      </c>
      <c r="O3019" s="1">
        <v>832</v>
      </c>
    </row>
    <row r="3020" spans="1:15">
      <c r="A3020" s="12">
        <v>53091100</v>
      </c>
      <c r="B3020" s="1" t="s">
        <v>7862</v>
      </c>
      <c r="C3020" s="12">
        <v>530911</v>
      </c>
      <c r="D3020" s="1" t="s">
        <v>7861</v>
      </c>
      <c r="E3020" s="12">
        <v>5309</v>
      </c>
      <c r="F3020" s="1" t="s">
        <v>7860</v>
      </c>
      <c r="G3020" s="12">
        <v>53</v>
      </c>
      <c r="H3020" s="1" t="s">
        <v>3</v>
      </c>
      <c r="I3020" s="1" t="s">
        <v>2</v>
      </c>
      <c r="J3020" s="1" t="s">
        <v>1</v>
      </c>
      <c r="K3020" s="1" t="s">
        <v>0</v>
      </c>
      <c r="L3020" s="1">
        <v>19781</v>
      </c>
      <c r="M3020" s="1">
        <v>372</v>
      </c>
      <c r="N3020" s="1">
        <v>2120</v>
      </c>
      <c r="O3020" s="1">
        <v>74</v>
      </c>
    </row>
    <row r="3021" spans="1:15">
      <c r="A3021" s="12">
        <v>65050090</v>
      </c>
      <c r="B3021" s="1" t="s">
        <v>7859</v>
      </c>
      <c r="C3021" s="12">
        <v>650500</v>
      </c>
      <c r="D3021" s="1" t="s">
        <v>6429</v>
      </c>
      <c r="E3021" s="12">
        <v>6505</v>
      </c>
      <c r="F3021" s="1" t="s">
        <v>6428</v>
      </c>
      <c r="G3021" s="12">
        <v>65</v>
      </c>
      <c r="H3021" s="1" t="s">
        <v>6427</v>
      </c>
      <c r="I3021" s="1" t="s">
        <v>154</v>
      </c>
      <c r="J3021" s="1" t="s">
        <v>153</v>
      </c>
      <c r="K3021" s="1" t="s">
        <v>0</v>
      </c>
      <c r="L3021" s="1">
        <v>19734</v>
      </c>
      <c r="M3021" s="1">
        <v>243</v>
      </c>
      <c r="N3021" s="1">
        <v>55862</v>
      </c>
      <c r="O3021" s="1">
        <v>1183</v>
      </c>
    </row>
    <row r="3022" spans="1:15">
      <c r="A3022" s="12">
        <v>85171100</v>
      </c>
      <c r="B3022" s="1" t="s">
        <v>7858</v>
      </c>
      <c r="C3022" s="12">
        <v>851711</v>
      </c>
      <c r="D3022" s="1" t="s">
        <v>7858</v>
      </c>
      <c r="E3022" s="12">
        <v>8517</v>
      </c>
      <c r="F3022" s="1" t="s">
        <v>852</v>
      </c>
      <c r="G3022" s="12">
        <v>85</v>
      </c>
      <c r="H3022" s="1" t="s">
        <v>102</v>
      </c>
      <c r="I3022" s="1" t="s">
        <v>27</v>
      </c>
      <c r="J3022" s="1" t="s">
        <v>26</v>
      </c>
      <c r="K3022" s="1" t="s">
        <v>0</v>
      </c>
      <c r="L3022" s="1">
        <v>19730</v>
      </c>
      <c r="M3022" s="1">
        <v>289</v>
      </c>
      <c r="N3022" s="1">
        <v>86554</v>
      </c>
      <c r="O3022" s="1">
        <v>22</v>
      </c>
    </row>
    <row r="3023" spans="1:15">
      <c r="A3023" s="12">
        <v>70023900</v>
      </c>
      <c r="B3023" s="1" t="s">
        <v>7857</v>
      </c>
      <c r="C3023" s="12">
        <v>700239</v>
      </c>
      <c r="D3023" s="1" t="s">
        <v>7857</v>
      </c>
      <c r="E3023" s="12">
        <v>7002</v>
      </c>
      <c r="F3023" s="1" t="s">
        <v>990</v>
      </c>
      <c r="G3023" s="12">
        <v>70</v>
      </c>
      <c r="H3023" s="1" t="s">
        <v>83</v>
      </c>
      <c r="I3023" s="1" t="s">
        <v>7</v>
      </c>
      <c r="J3023" s="1" t="s">
        <v>6</v>
      </c>
      <c r="K3023" s="1" t="s">
        <v>0</v>
      </c>
      <c r="L3023" s="1">
        <v>19716</v>
      </c>
      <c r="M3023" s="1">
        <v>6988</v>
      </c>
      <c r="N3023" s="1">
        <v>3934</v>
      </c>
      <c r="O3023" s="1">
        <v>10</v>
      </c>
    </row>
    <row r="3024" spans="1:15">
      <c r="A3024" s="12">
        <v>68099000</v>
      </c>
      <c r="B3024" s="1" t="s">
        <v>7856</v>
      </c>
      <c r="C3024" s="12">
        <v>680990</v>
      </c>
      <c r="D3024" s="1" t="s">
        <v>7856</v>
      </c>
      <c r="E3024" s="12">
        <v>6809</v>
      </c>
      <c r="F3024" s="1" t="s">
        <v>5579</v>
      </c>
      <c r="G3024" s="12">
        <v>68</v>
      </c>
      <c r="H3024" s="1" t="s">
        <v>8</v>
      </c>
      <c r="I3024" s="1" t="s">
        <v>7</v>
      </c>
      <c r="J3024" s="1" t="s">
        <v>6</v>
      </c>
      <c r="K3024" s="1" t="s">
        <v>0</v>
      </c>
      <c r="L3024" s="1">
        <v>19627</v>
      </c>
      <c r="M3024" s="1">
        <v>2078</v>
      </c>
      <c r="N3024" s="1">
        <v>0</v>
      </c>
      <c r="O3024" s="1">
        <v>0</v>
      </c>
    </row>
    <row r="3025" spans="1:15">
      <c r="A3025" s="12">
        <v>85059090</v>
      </c>
      <c r="B3025" s="1" t="s">
        <v>7855</v>
      </c>
      <c r="C3025" s="12">
        <v>850590</v>
      </c>
      <c r="D3025" s="1" t="s">
        <v>6977</v>
      </c>
      <c r="E3025" s="12">
        <v>8505</v>
      </c>
      <c r="F3025" s="1" t="s">
        <v>6164</v>
      </c>
      <c r="G3025" s="12">
        <v>85</v>
      </c>
      <c r="H3025" s="1" t="s">
        <v>102</v>
      </c>
      <c r="I3025" s="1" t="s">
        <v>27</v>
      </c>
      <c r="J3025" s="1" t="s">
        <v>26</v>
      </c>
      <c r="K3025" s="1" t="s">
        <v>0</v>
      </c>
      <c r="L3025" s="1">
        <v>19551</v>
      </c>
      <c r="M3025" s="1">
        <v>98</v>
      </c>
      <c r="N3025" s="1">
        <v>1516778</v>
      </c>
      <c r="O3025" s="1">
        <v>44528</v>
      </c>
    </row>
    <row r="3026" spans="1:15">
      <c r="A3026" s="12">
        <v>56079090</v>
      </c>
      <c r="B3026" s="1" t="s">
        <v>7854</v>
      </c>
      <c r="C3026" s="12">
        <v>560790</v>
      </c>
      <c r="D3026" s="1" t="s">
        <v>5232</v>
      </c>
      <c r="E3026" s="12">
        <v>5607</v>
      </c>
      <c r="F3026" s="1" t="s">
        <v>5231</v>
      </c>
      <c r="G3026" s="12">
        <v>56</v>
      </c>
      <c r="H3026" s="1" t="s">
        <v>54</v>
      </c>
      <c r="I3026" s="1" t="s">
        <v>2</v>
      </c>
      <c r="J3026" s="1" t="s">
        <v>1</v>
      </c>
      <c r="K3026" s="1" t="s">
        <v>0</v>
      </c>
      <c r="L3026" s="1">
        <v>19517</v>
      </c>
      <c r="M3026" s="1">
        <v>440</v>
      </c>
      <c r="N3026" s="1">
        <v>220675</v>
      </c>
      <c r="O3026" s="1">
        <v>5053</v>
      </c>
    </row>
    <row r="3027" spans="1:15">
      <c r="A3027" s="12">
        <v>39073011</v>
      </c>
      <c r="B3027" s="1" t="s">
        <v>7853</v>
      </c>
      <c r="C3027" s="12">
        <v>390730</v>
      </c>
      <c r="D3027" s="1" t="s">
        <v>3006</v>
      </c>
      <c r="E3027" s="12">
        <v>3907</v>
      </c>
      <c r="F3027" s="1" t="s">
        <v>775</v>
      </c>
      <c r="G3027" s="12">
        <v>39</v>
      </c>
      <c r="H3027" s="1" t="s">
        <v>38</v>
      </c>
      <c r="I3027" s="1" t="s">
        <v>37</v>
      </c>
      <c r="J3027" s="1" t="s">
        <v>36</v>
      </c>
      <c r="K3027" s="1" t="s">
        <v>0</v>
      </c>
      <c r="L3027" s="1">
        <v>19496</v>
      </c>
      <c r="M3027" s="1">
        <v>553</v>
      </c>
      <c r="N3027" s="1">
        <v>2061794</v>
      </c>
      <c r="O3027" s="1">
        <v>125132</v>
      </c>
    </row>
    <row r="3028" spans="1:15">
      <c r="A3028" s="13" t="s">
        <v>7852</v>
      </c>
      <c r="B3028" s="1" t="s">
        <v>7851</v>
      </c>
      <c r="C3028" s="13" t="s">
        <v>7850</v>
      </c>
      <c r="D3028" s="1" t="s">
        <v>7849</v>
      </c>
      <c r="E3028" s="13" t="s">
        <v>4480</v>
      </c>
      <c r="F3028" s="1" t="s">
        <v>4479</v>
      </c>
      <c r="G3028" s="13" t="s">
        <v>3835</v>
      </c>
      <c r="H3028" s="1" t="s">
        <v>3834</v>
      </c>
      <c r="I3028" s="1" t="s">
        <v>204</v>
      </c>
      <c r="J3028" s="1" t="s">
        <v>203</v>
      </c>
      <c r="K3028" s="1" t="s">
        <v>0</v>
      </c>
      <c r="L3028" s="1">
        <v>19493</v>
      </c>
      <c r="M3028" s="1">
        <v>20250</v>
      </c>
      <c r="N3028" s="1">
        <v>0</v>
      </c>
      <c r="O3028" s="1">
        <v>0</v>
      </c>
    </row>
    <row r="3029" spans="1:15">
      <c r="A3029" s="12">
        <v>25181000</v>
      </c>
      <c r="B3029" s="1" t="s">
        <v>7848</v>
      </c>
      <c r="C3029" s="12">
        <v>251810</v>
      </c>
      <c r="D3029" s="1" t="s">
        <v>7847</v>
      </c>
      <c r="E3029" s="12">
        <v>2518</v>
      </c>
      <c r="F3029" s="1" t="s">
        <v>7846</v>
      </c>
      <c r="G3029" s="12">
        <v>25</v>
      </c>
      <c r="H3029" s="1" t="s">
        <v>226</v>
      </c>
      <c r="I3029" s="1" t="s">
        <v>225</v>
      </c>
      <c r="J3029" s="1" t="s">
        <v>224</v>
      </c>
      <c r="K3029" s="1" t="s">
        <v>0</v>
      </c>
      <c r="L3029" s="1">
        <v>19492</v>
      </c>
      <c r="M3029" s="1">
        <v>130267</v>
      </c>
      <c r="N3029" s="1">
        <v>144</v>
      </c>
      <c r="O3029" s="1">
        <v>1592</v>
      </c>
    </row>
    <row r="3030" spans="1:15">
      <c r="A3030" s="12">
        <v>54083400</v>
      </c>
      <c r="B3030" s="1" t="s">
        <v>7845</v>
      </c>
      <c r="C3030" s="12">
        <v>540834</v>
      </c>
      <c r="D3030" s="1" t="s">
        <v>7845</v>
      </c>
      <c r="E3030" s="12">
        <v>5408</v>
      </c>
      <c r="F3030" s="1" t="s">
        <v>356</v>
      </c>
      <c r="G3030" s="12">
        <v>54</v>
      </c>
      <c r="H3030" s="1" t="s">
        <v>355</v>
      </c>
      <c r="I3030" s="1" t="s">
        <v>2</v>
      </c>
      <c r="J3030" s="1" t="s">
        <v>1</v>
      </c>
      <c r="K3030" s="1" t="s">
        <v>0</v>
      </c>
      <c r="L3030" s="1">
        <v>19438</v>
      </c>
      <c r="M3030" s="1">
        <v>296</v>
      </c>
      <c r="N3030" s="1">
        <v>0</v>
      </c>
      <c r="O3030" s="1">
        <v>0</v>
      </c>
    </row>
    <row r="3031" spans="1:15">
      <c r="A3031" s="12">
        <v>85167990</v>
      </c>
      <c r="B3031" s="1" t="s">
        <v>7844</v>
      </c>
      <c r="C3031" s="12">
        <v>851679</v>
      </c>
      <c r="D3031" s="1" t="s">
        <v>4201</v>
      </c>
      <c r="E3031" s="12">
        <v>8516</v>
      </c>
      <c r="F3031" s="1" t="s">
        <v>2361</v>
      </c>
      <c r="G3031" s="12">
        <v>85</v>
      </c>
      <c r="H3031" s="1" t="s">
        <v>102</v>
      </c>
      <c r="I3031" s="1" t="s">
        <v>27</v>
      </c>
      <c r="J3031" s="1" t="s">
        <v>26</v>
      </c>
      <c r="K3031" s="1" t="s">
        <v>0</v>
      </c>
      <c r="L3031" s="1">
        <v>19424</v>
      </c>
      <c r="M3031" s="1">
        <v>616</v>
      </c>
      <c r="N3031" s="1">
        <v>226003</v>
      </c>
      <c r="O3031" s="1">
        <v>2007</v>
      </c>
    </row>
    <row r="3032" spans="1:15">
      <c r="A3032" s="12">
        <v>61042990</v>
      </c>
      <c r="B3032" s="1" t="s">
        <v>7843</v>
      </c>
      <c r="C3032" s="12">
        <v>610429</v>
      </c>
      <c r="D3032" s="1" t="s">
        <v>5263</v>
      </c>
      <c r="E3032" s="12">
        <v>6104</v>
      </c>
      <c r="F3032" s="1" t="s">
        <v>5262</v>
      </c>
      <c r="G3032" s="12">
        <v>61</v>
      </c>
      <c r="H3032" s="1" t="s">
        <v>234</v>
      </c>
      <c r="I3032" s="1" t="s">
        <v>2</v>
      </c>
      <c r="J3032" s="1" t="s">
        <v>1</v>
      </c>
      <c r="K3032" s="1" t="s">
        <v>0</v>
      </c>
      <c r="L3032" s="1">
        <v>19401</v>
      </c>
      <c r="M3032" s="1">
        <v>270</v>
      </c>
      <c r="N3032" s="1">
        <v>0</v>
      </c>
      <c r="O3032" s="1">
        <v>0</v>
      </c>
    </row>
    <row r="3033" spans="1:15">
      <c r="A3033" s="12">
        <v>95030039</v>
      </c>
      <c r="B3033" s="1" t="s">
        <v>7842</v>
      </c>
      <c r="C3033" s="12">
        <v>950300</v>
      </c>
      <c r="D3033" s="1" t="s">
        <v>5097</v>
      </c>
      <c r="E3033" s="12">
        <v>9503</v>
      </c>
      <c r="F3033" s="1" t="s">
        <v>5096</v>
      </c>
      <c r="G3033" s="12">
        <v>95</v>
      </c>
      <c r="H3033" s="1" t="s">
        <v>940</v>
      </c>
      <c r="I3033" s="1" t="s">
        <v>127</v>
      </c>
      <c r="J3033" s="1" t="s">
        <v>126</v>
      </c>
      <c r="K3033" s="1" t="s">
        <v>0</v>
      </c>
      <c r="L3033" s="1">
        <v>19365</v>
      </c>
      <c r="M3033" s="1">
        <v>9933</v>
      </c>
      <c r="N3033" s="1">
        <v>46802</v>
      </c>
      <c r="O3033" s="1">
        <v>455</v>
      </c>
    </row>
    <row r="3034" spans="1:15">
      <c r="A3034" s="12">
        <v>29362812</v>
      </c>
      <c r="B3034" s="1" t="s">
        <v>7841</v>
      </c>
      <c r="C3034" s="12">
        <v>293628</v>
      </c>
      <c r="D3034" s="1" t="s">
        <v>2170</v>
      </c>
      <c r="E3034" s="12">
        <v>2936</v>
      </c>
      <c r="F3034" s="1" t="s">
        <v>696</v>
      </c>
      <c r="G3034" s="12">
        <v>29</v>
      </c>
      <c r="H3034" s="1" t="s">
        <v>13</v>
      </c>
      <c r="I3034" s="1" t="s">
        <v>12</v>
      </c>
      <c r="J3034" s="1" t="s">
        <v>11</v>
      </c>
      <c r="K3034" s="1" t="s">
        <v>0</v>
      </c>
      <c r="L3034" s="1">
        <v>19364</v>
      </c>
      <c r="M3034" s="1">
        <v>358</v>
      </c>
      <c r="N3034" s="1">
        <v>819347</v>
      </c>
      <c r="O3034" s="1">
        <v>78090</v>
      </c>
    </row>
    <row r="3035" spans="1:15">
      <c r="A3035" s="12">
        <v>21012010</v>
      </c>
      <c r="B3035" s="1" t="s">
        <v>7840</v>
      </c>
      <c r="C3035" s="12">
        <v>210120</v>
      </c>
      <c r="D3035" s="1" t="s">
        <v>7839</v>
      </c>
      <c r="E3035" s="12">
        <v>2101</v>
      </c>
      <c r="F3035" s="1" t="s">
        <v>753</v>
      </c>
      <c r="G3035" s="12">
        <v>21</v>
      </c>
      <c r="H3035" s="1" t="s">
        <v>752</v>
      </c>
      <c r="I3035" s="1" t="s">
        <v>751</v>
      </c>
      <c r="J3035" s="1" t="s">
        <v>750</v>
      </c>
      <c r="K3035" s="1" t="s">
        <v>0</v>
      </c>
      <c r="L3035" s="1">
        <v>19290</v>
      </c>
      <c r="M3035" s="1">
        <v>1074</v>
      </c>
      <c r="N3035" s="1">
        <v>1219680</v>
      </c>
      <c r="O3035" s="1">
        <v>92457</v>
      </c>
    </row>
    <row r="3036" spans="1:15">
      <c r="A3036" s="12">
        <v>68071000</v>
      </c>
      <c r="B3036" s="1" t="s">
        <v>7838</v>
      </c>
      <c r="C3036" s="12">
        <v>680710</v>
      </c>
      <c r="D3036" s="1" t="s">
        <v>7837</v>
      </c>
      <c r="E3036" s="12">
        <v>6807</v>
      </c>
      <c r="F3036" s="1" t="s">
        <v>3761</v>
      </c>
      <c r="G3036" s="12">
        <v>68</v>
      </c>
      <c r="H3036" s="1" t="s">
        <v>8</v>
      </c>
      <c r="I3036" s="1" t="s">
        <v>7</v>
      </c>
      <c r="J3036" s="1" t="s">
        <v>6</v>
      </c>
      <c r="K3036" s="1" t="s">
        <v>0</v>
      </c>
      <c r="L3036" s="1">
        <v>19283</v>
      </c>
      <c r="M3036" s="1">
        <v>8851</v>
      </c>
      <c r="N3036" s="1">
        <v>200793</v>
      </c>
      <c r="O3036" s="1">
        <v>84747</v>
      </c>
    </row>
    <row r="3037" spans="1:15">
      <c r="A3037" s="12">
        <v>39123990</v>
      </c>
      <c r="B3037" s="1" t="s">
        <v>3291</v>
      </c>
      <c r="C3037" s="12">
        <v>391239</v>
      </c>
      <c r="D3037" s="1" t="s">
        <v>3291</v>
      </c>
      <c r="E3037" s="12">
        <v>3912</v>
      </c>
      <c r="F3037" s="1" t="s">
        <v>1933</v>
      </c>
      <c r="G3037" s="12">
        <v>39</v>
      </c>
      <c r="H3037" s="1" t="s">
        <v>38</v>
      </c>
      <c r="I3037" s="1" t="s">
        <v>37</v>
      </c>
      <c r="J3037" s="1" t="s">
        <v>36</v>
      </c>
      <c r="K3037" s="1" t="s">
        <v>0</v>
      </c>
      <c r="L3037" s="1">
        <v>19274</v>
      </c>
      <c r="M3037" s="1">
        <v>950</v>
      </c>
      <c r="N3037" s="1">
        <v>1896057</v>
      </c>
      <c r="O3037" s="1">
        <v>96443</v>
      </c>
    </row>
    <row r="3038" spans="1:15">
      <c r="A3038" s="12">
        <v>25199010</v>
      </c>
      <c r="B3038" s="1" t="s">
        <v>7836</v>
      </c>
      <c r="C3038" s="12">
        <v>251990</v>
      </c>
      <c r="D3038" s="1" t="s">
        <v>7835</v>
      </c>
      <c r="E3038" s="12">
        <v>2519</v>
      </c>
      <c r="F3038" s="1" t="s">
        <v>5590</v>
      </c>
      <c r="G3038" s="12">
        <v>25</v>
      </c>
      <c r="H3038" s="1" t="s">
        <v>226</v>
      </c>
      <c r="I3038" s="1" t="s">
        <v>225</v>
      </c>
      <c r="J3038" s="1" t="s">
        <v>224</v>
      </c>
      <c r="K3038" s="1" t="s">
        <v>0</v>
      </c>
      <c r="L3038" s="1">
        <v>19185</v>
      </c>
      <c r="M3038" s="1">
        <v>16500</v>
      </c>
      <c r="N3038" s="1">
        <v>17032</v>
      </c>
      <c r="O3038" s="1">
        <v>4947</v>
      </c>
    </row>
    <row r="3039" spans="1:15">
      <c r="A3039" s="12">
        <v>85340059</v>
      </c>
      <c r="B3039" s="1" t="s">
        <v>7834</v>
      </c>
      <c r="C3039" s="12">
        <v>853400</v>
      </c>
      <c r="D3039" s="1" t="s">
        <v>1773</v>
      </c>
      <c r="E3039" s="12">
        <v>8534</v>
      </c>
      <c r="F3039" s="1" t="s">
        <v>1772</v>
      </c>
      <c r="G3039" s="12">
        <v>85</v>
      </c>
      <c r="H3039" s="1" t="s">
        <v>102</v>
      </c>
      <c r="I3039" s="1" t="s">
        <v>27</v>
      </c>
      <c r="J3039" s="1" t="s">
        <v>26</v>
      </c>
      <c r="K3039" s="1" t="s">
        <v>0</v>
      </c>
      <c r="L3039" s="1">
        <v>19180</v>
      </c>
      <c r="M3039" s="1">
        <v>18</v>
      </c>
      <c r="N3039" s="1">
        <v>458138</v>
      </c>
      <c r="O3039" s="1">
        <v>1022</v>
      </c>
    </row>
    <row r="3040" spans="1:15">
      <c r="A3040" s="12">
        <v>52085990</v>
      </c>
      <c r="B3040" s="1" t="s">
        <v>7833</v>
      </c>
      <c r="C3040" s="12">
        <v>520859</v>
      </c>
      <c r="D3040" s="1" t="s">
        <v>5733</v>
      </c>
      <c r="E3040" s="12">
        <v>5208</v>
      </c>
      <c r="F3040" s="1" t="s">
        <v>5732</v>
      </c>
      <c r="G3040" s="12">
        <v>52</v>
      </c>
      <c r="H3040" s="1" t="s">
        <v>76</v>
      </c>
      <c r="I3040" s="1" t="s">
        <v>2</v>
      </c>
      <c r="J3040" s="1" t="s">
        <v>1</v>
      </c>
      <c r="K3040" s="1" t="s">
        <v>0</v>
      </c>
      <c r="L3040" s="1">
        <v>19158</v>
      </c>
      <c r="M3040" s="1">
        <v>861</v>
      </c>
      <c r="N3040" s="1">
        <v>1995</v>
      </c>
      <c r="O3040" s="1">
        <v>70</v>
      </c>
    </row>
    <row r="3041" spans="1:15">
      <c r="A3041" s="12">
        <v>90259010</v>
      </c>
      <c r="B3041" s="1" t="s">
        <v>7832</v>
      </c>
      <c r="C3041" s="12">
        <v>902590</v>
      </c>
      <c r="D3041" s="1" t="s">
        <v>7831</v>
      </c>
      <c r="E3041" s="12">
        <v>9025</v>
      </c>
      <c r="F3041" s="1" t="s">
        <v>1687</v>
      </c>
      <c r="G3041" s="12">
        <v>90</v>
      </c>
      <c r="H3041" s="1" t="s">
        <v>512</v>
      </c>
      <c r="I3041" s="1" t="s">
        <v>49</v>
      </c>
      <c r="J3041" s="1" t="s">
        <v>48</v>
      </c>
      <c r="K3041" s="1" t="s">
        <v>0</v>
      </c>
      <c r="L3041" s="1">
        <v>19112</v>
      </c>
      <c r="M3041" s="1">
        <v>5257</v>
      </c>
      <c r="N3041" s="1">
        <v>841810</v>
      </c>
      <c r="O3041" s="1">
        <v>1622</v>
      </c>
    </row>
    <row r="3042" spans="1:15">
      <c r="A3042" s="12">
        <v>39269061</v>
      </c>
      <c r="B3042" s="1" t="s">
        <v>7830</v>
      </c>
      <c r="C3042" s="12">
        <v>392690</v>
      </c>
      <c r="D3042" s="1" t="s">
        <v>970</v>
      </c>
      <c r="E3042" s="12">
        <v>3926</v>
      </c>
      <c r="F3042" s="1" t="s">
        <v>969</v>
      </c>
      <c r="G3042" s="12">
        <v>39</v>
      </c>
      <c r="H3042" s="1" t="s">
        <v>38</v>
      </c>
      <c r="I3042" s="1" t="s">
        <v>37</v>
      </c>
      <c r="J3042" s="1" t="s">
        <v>36</v>
      </c>
      <c r="K3042" s="1" t="s">
        <v>0</v>
      </c>
      <c r="L3042" s="1">
        <v>19111</v>
      </c>
      <c r="M3042" s="1">
        <v>97</v>
      </c>
      <c r="N3042" s="1">
        <v>960776</v>
      </c>
      <c r="O3042" s="1">
        <v>1060</v>
      </c>
    </row>
    <row r="3043" spans="1:15">
      <c r="A3043" s="12">
        <v>90282020</v>
      </c>
      <c r="B3043" s="1" t="s">
        <v>7829</v>
      </c>
      <c r="C3043" s="12">
        <v>902820</v>
      </c>
      <c r="D3043" s="1" t="s">
        <v>7828</v>
      </c>
      <c r="E3043" s="12">
        <v>9028</v>
      </c>
      <c r="F3043" s="1" t="s">
        <v>3311</v>
      </c>
      <c r="G3043" s="12">
        <v>90</v>
      </c>
      <c r="H3043" s="1" t="s">
        <v>512</v>
      </c>
      <c r="I3043" s="1" t="s">
        <v>49</v>
      </c>
      <c r="J3043" s="1" t="s">
        <v>48</v>
      </c>
      <c r="K3043" s="1" t="s">
        <v>0</v>
      </c>
      <c r="L3043" s="1">
        <v>19010</v>
      </c>
      <c r="M3043" s="1">
        <v>5</v>
      </c>
      <c r="N3043" s="1">
        <v>801761</v>
      </c>
      <c r="O3043" s="1">
        <v>5483</v>
      </c>
    </row>
    <row r="3044" spans="1:15">
      <c r="A3044" s="12">
        <v>85439010</v>
      </c>
      <c r="B3044" s="1" t="s">
        <v>7827</v>
      </c>
      <c r="C3044" s="12">
        <v>854390</v>
      </c>
      <c r="D3044" s="1" t="s">
        <v>7826</v>
      </c>
      <c r="E3044" s="12">
        <v>8543</v>
      </c>
      <c r="F3044" s="1" t="s">
        <v>763</v>
      </c>
      <c r="G3044" s="12">
        <v>85</v>
      </c>
      <c r="H3044" s="1" t="s">
        <v>102</v>
      </c>
      <c r="I3044" s="1" t="s">
        <v>27</v>
      </c>
      <c r="J3044" s="1" t="s">
        <v>26</v>
      </c>
      <c r="K3044" s="1" t="s">
        <v>0</v>
      </c>
      <c r="L3044" s="1">
        <v>18982</v>
      </c>
      <c r="M3044" s="1">
        <v>21</v>
      </c>
      <c r="N3044" s="1">
        <v>1708107</v>
      </c>
      <c r="O3044" s="1">
        <v>4068</v>
      </c>
    </row>
    <row r="3045" spans="1:15">
      <c r="A3045" s="12">
        <v>44188100</v>
      </c>
      <c r="B3045" s="1" t="s">
        <v>7825</v>
      </c>
      <c r="C3045" s="12">
        <v>441881</v>
      </c>
      <c r="D3045" s="1" t="s">
        <v>7824</v>
      </c>
      <c r="E3045" s="12">
        <v>4418</v>
      </c>
      <c r="F3045" s="1" t="s">
        <v>5041</v>
      </c>
      <c r="G3045" s="12">
        <v>44</v>
      </c>
      <c r="H3045" s="1" t="s">
        <v>2121</v>
      </c>
      <c r="I3045" s="1" t="s">
        <v>1129</v>
      </c>
      <c r="J3045" s="1" t="s">
        <v>1128</v>
      </c>
      <c r="K3045" s="1" t="s">
        <v>0</v>
      </c>
      <c r="L3045" s="1">
        <v>18960</v>
      </c>
      <c r="M3045" s="1">
        <v>25000</v>
      </c>
      <c r="N3045" s="1">
        <v>0</v>
      </c>
      <c r="O3045" s="1">
        <v>0</v>
      </c>
    </row>
    <row r="3046" spans="1:15">
      <c r="A3046" s="12">
        <v>32100020</v>
      </c>
      <c r="B3046" s="1" t="s">
        <v>7823</v>
      </c>
      <c r="C3046" s="12">
        <v>321000</v>
      </c>
      <c r="D3046" s="1" t="s">
        <v>5814</v>
      </c>
      <c r="E3046" s="12">
        <v>3210</v>
      </c>
      <c r="F3046" s="1" t="s">
        <v>5814</v>
      </c>
      <c r="G3046" s="12">
        <v>32</v>
      </c>
      <c r="H3046" s="1" t="s">
        <v>1112</v>
      </c>
      <c r="I3046" s="1" t="s">
        <v>12</v>
      </c>
      <c r="J3046" s="1" t="s">
        <v>11</v>
      </c>
      <c r="K3046" s="1" t="s">
        <v>0</v>
      </c>
      <c r="L3046" s="1">
        <v>18933</v>
      </c>
      <c r="M3046" s="1">
        <v>560</v>
      </c>
      <c r="N3046" s="1">
        <v>1153533</v>
      </c>
      <c r="O3046" s="1">
        <v>82753</v>
      </c>
    </row>
    <row r="3047" spans="1:15">
      <c r="A3047" s="12">
        <v>20087090</v>
      </c>
      <c r="B3047" s="1" t="s">
        <v>7822</v>
      </c>
      <c r="C3047" s="12">
        <v>200870</v>
      </c>
      <c r="D3047" s="1" t="s">
        <v>7087</v>
      </c>
      <c r="E3047" s="12">
        <v>2008</v>
      </c>
      <c r="F3047" s="1" t="s">
        <v>3275</v>
      </c>
      <c r="G3047" s="12">
        <v>20</v>
      </c>
      <c r="H3047" s="1" t="s">
        <v>3274</v>
      </c>
      <c r="I3047" s="1" t="s">
        <v>751</v>
      </c>
      <c r="J3047" s="1" t="s">
        <v>750</v>
      </c>
      <c r="K3047" s="1" t="s">
        <v>0</v>
      </c>
      <c r="L3047" s="1">
        <v>18928</v>
      </c>
      <c r="M3047" s="1">
        <v>3832</v>
      </c>
      <c r="N3047" s="1">
        <v>0</v>
      </c>
      <c r="O3047" s="1">
        <v>0</v>
      </c>
    </row>
    <row r="3048" spans="1:15">
      <c r="A3048" s="12">
        <v>85122029</v>
      </c>
      <c r="B3048" s="1" t="s">
        <v>7821</v>
      </c>
      <c r="C3048" s="12">
        <v>851220</v>
      </c>
      <c r="D3048" s="1" t="s">
        <v>7503</v>
      </c>
      <c r="E3048" s="12">
        <v>8512</v>
      </c>
      <c r="F3048" s="1" t="s">
        <v>6216</v>
      </c>
      <c r="G3048" s="12">
        <v>85</v>
      </c>
      <c r="H3048" s="1" t="s">
        <v>102</v>
      </c>
      <c r="I3048" s="1" t="s">
        <v>27</v>
      </c>
      <c r="J3048" s="1" t="s">
        <v>26</v>
      </c>
      <c r="K3048" s="1" t="s">
        <v>0</v>
      </c>
      <c r="L3048" s="1">
        <v>18876</v>
      </c>
      <c r="M3048" s="1">
        <v>2648</v>
      </c>
      <c r="N3048" s="1">
        <v>793794</v>
      </c>
      <c r="O3048" s="1">
        <v>9207</v>
      </c>
    </row>
    <row r="3049" spans="1:15">
      <c r="A3049" s="12">
        <v>62012000</v>
      </c>
      <c r="B3049" s="1" t="s">
        <v>7820</v>
      </c>
      <c r="C3049" s="12">
        <v>620120</v>
      </c>
      <c r="D3049" s="1" t="s">
        <v>7819</v>
      </c>
      <c r="E3049" s="12">
        <v>6201</v>
      </c>
      <c r="F3049" s="1" t="s">
        <v>7807</v>
      </c>
      <c r="G3049" s="12">
        <v>62</v>
      </c>
      <c r="H3049" s="1" t="s">
        <v>248</v>
      </c>
      <c r="I3049" s="1" t="s">
        <v>2</v>
      </c>
      <c r="J3049" s="1" t="s">
        <v>1</v>
      </c>
      <c r="K3049" s="1" t="s">
        <v>0</v>
      </c>
      <c r="L3049" s="1">
        <v>18862</v>
      </c>
      <c r="M3049" s="1">
        <v>9</v>
      </c>
      <c r="N3049" s="1">
        <v>0</v>
      </c>
      <c r="O3049" s="1">
        <v>0</v>
      </c>
    </row>
    <row r="3050" spans="1:15">
      <c r="A3050" s="12">
        <v>61142000</v>
      </c>
      <c r="B3050" s="1" t="s">
        <v>7818</v>
      </c>
      <c r="C3050" s="12">
        <v>611420</v>
      </c>
      <c r="D3050" s="1" t="s">
        <v>7817</v>
      </c>
      <c r="E3050" s="12">
        <v>6114</v>
      </c>
      <c r="F3050" s="1" t="s">
        <v>4416</v>
      </c>
      <c r="G3050" s="12">
        <v>61</v>
      </c>
      <c r="H3050" s="1" t="s">
        <v>234</v>
      </c>
      <c r="I3050" s="1" t="s">
        <v>2</v>
      </c>
      <c r="J3050" s="1" t="s">
        <v>1</v>
      </c>
      <c r="K3050" s="1" t="s">
        <v>0</v>
      </c>
      <c r="L3050" s="1">
        <v>18852</v>
      </c>
      <c r="M3050" s="1">
        <v>620</v>
      </c>
      <c r="N3050" s="1">
        <v>0</v>
      </c>
      <c r="O3050" s="1">
        <v>0</v>
      </c>
    </row>
    <row r="3051" spans="1:15">
      <c r="A3051" s="12">
        <v>88062400</v>
      </c>
      <c r="B3051" s="1" t="s">
        <v>7816</v>
      </c>
      <c r="C3051" s="12">
        <v>880624</v>
      </c>
      <c r="D3051" s="1" t="s">
        <v>7815</v>
      </c>
      <c r="E3051" s="12">
        <v>8806</v>
      </c>
      <c r="F3051" s="1" t="s">
        <v>274</v>
      </c>
      <c r="G3051" s="12">
        <v>88</v>
      </c>
      <c r="H3051" s="1" t="s">
        <v>273</v>
      </c>
      <c r="I3051" s="1" t="s">
        <v>272</v>
      </c>
      <c r="J3051" s="1" t="s">
        <v>271</v>
      </c>
      <c r="K3051" s="1" t="s">
        <v>0</v>
      </c>
      <c r="L3051" s="1">
        <v>18799</v>
      </c>
      <c r="M3051" s="1">
        <v>38</v>
      </c>
      <c r="N3051" s="1">
        <v>0</v>
      </c>
      <c r="O3051" s="1">
        <v>0</v>
      </c>
    </row>
    <row r="3052" spans="1:15">
      <c r="A3052" s="12">
        <v>90119090</v>
      </c>
      <c r="B3052" s="1" t="s">
        <v>7814</v>
      </c>
      <c r="C3052" s="12">
        <v>901190</v>
      </c>
      <c r="D3052" s="1" t="s">
        <v>7814</v>
      </c>
      <c r="E3052" s="12">
        <v>9011</v>
      </c>
      <c r="F3052" s="1" t="s">
        <v>2659</v>
      </c>
      <c r="G3052" s="12">
        <v>90</v>
      </c>
      <c r="H3052" s="1" t="s">
        <v>512</v>
      </c>
      <c r="I3052" s="1" t="s">
        <v>49</v>
      </c>
      <c r="J3052" s="1" t="s">
        <v>48</v>
      </c>
      <c r="K3052" s="1" t="s">
        <v>0</v>
      </c>
      <c r="L3052" s="1">
        <v>18790</v>
      </c>
      <c r="M3052" s="1">
        <v>30</v>
      </c>
      <c r="N3052" s="1">
        <v>601568</v>
      </c>
      <c r="O3052" s="1">
        <v>890</v>
      </c>
    </row>
    <row r="3053" spans="1:15">
      <c r="A3053" s="12">
        <v>38249961</v>
      </c>
      <c r="B3053" s="1" t="s">
        <v>7813</v>
      </c>
      <c r="C3053" s="12">
        <v>382499</v>
      </c>
      <c r="D3053" s="1" t="s">
        <v>822</v>
      </c>
      <c r="E3053" s="12">
        <v>3824</v>
      </c>
      <c r="F3053" s="1" t="s">
        <v>821</v>
      </c>
      <c r="G3053" s="12">
        <v>38</v>
      </c>
      <c r="H3053" s="1" t="s">
        <v>244</v>
      </c>
      <c r="I3053" s="1" t="s">
        <v>12</v>
      </c>
      <c r="J3053" s="1" t="s">
        <v>11</v>
      </c>
      <c r="K3053" s="1" t="s">
        <v>0</v>
      </c>
      <c r="L3053" s="1">
        <v>18782</v>
      </c>
      <c r="M3053" s="1">
        <v>64</v>
      </c>
      <c r="N3053" s="1">
        <v>0</v>
      </c>
      <c r="O3053" s="1">
        <v>0</v>
      </c>
    </row>
    <row r="3054" spans="1:15">
      <c r="A3054" s="12">
        <v>34029021</v>
      </c>
      <c r="B3054" s="1" t="s">
        <v>7812</v>
      </c>
      <c r="C3054" s="12">
        <v>340290</v>
      </c>
      <c r="D3054" s="1" t="s">
        <v>7249</v>
      </c>
      <c r="E3054" s="12">
        <v>3402</v>
      </c>
      <c r="F3054" s="1" t="s">
        <v>520</v>
      </c>
      <c r="G3054" s="12">
        <v>34</v>
      </c>
      <c r="H3054" s="1" t="s">
        <v>519</v>
      </c>
      <c r="I3054" s="1" t="s">
        <v>12</v>
      </c>
      <c r="J3054" s="1" t="s">
        <v>11</v>
      </c>
      <c r="K3054" s="1" t="s">
        <v>0</v>
      </c>
      <c r="L3054" s="1">
        <v>18757</v>
      </c>
      <c r="M3054" s="1">
        <v>1999</v>
      </c>
      <c r="N3054" s="1">
        <v>442</v>
      </c>
      <c r="O3054" s="1">
        <v>34</v>
      </c>
    </row>
    <row r="3055" spans="1:15">
      <c r="A3055" s="12">
        <v>82119320</v>
      </c>
      <c r="B3055" s="1" t="s">
        <v>7811</v>
      </c>
      <c r="C3055" s="12">
        <v>821193</v>
      </c>
      <c r="D3055" s="1" t="s">
        <v>6027</v>
      </c>
      <c r="E3055" s="12">
        <v>8211</v>
      </c>
      <c r="F3055" s="1" t="s">
        <v>4515</v>
      </c>
      <c r="G3055" s="12">
        <v>82</v>
      </c>
      <c r="H3055" s="1" t="s">
        <v>768</v>
      </c>
      <c r="I3055" s="1" t="s">
        <v>107</v>
      </c>
      <c r="J3055" s="1" t="s">
        <v>106</v>
      </c>
      <c r="K3055" s="1" t="s">
        <v>0</v>
      </c>
      <c r="L3055" s="1">
        <v>18730</v>
      </c>
      <c r="M3055" s="1">
        <v>106</v>
      </c>
      <c r="N3055" s="1">
        <v>61919</v>
      </c>
      <c r="O3055" s="1">
        <v>229</v>
      </c>
    </row>
    <row r="3056" spans="1:15">
      <c r="A3056" s="12">
        <v>28042990</v>
      </c>
      <c r="B3056" s="1" t="s">
        <v>7810</v>
      </c>
      <c r="C3056" s="12">
        <v>280429</v>
      </c>
      <c r="D3056" s="1" t="s">
        <v>7810</v>
      </c>
      <c r="E3056" s="12">
        <v>2804</v>
      </c>
      <c r="F3056" s="1" t="s">
        <v>455</v>
      </c>
      <c r="G3056" s="12">
        <v>28</v>
      </c>
      <c r="H3056" s="1" t="s">
        <v>118</v>
      </c>
      <c r="I3056" s="1" t="s">
        <v>12</v>
      </c>
      <c r="J3056" s="1" t="s">
        <v>11</v>
      </c>
      <c r="K3056" s="1" t="s">
        <v>0</v>
      </c>
      <c r="L3056" s="1">
        <v>18701</v>
      </c>
      <c r="M3056" s="1">
        <v>1009</v>
      </c>
      <c r="N3056" s="1">
        <v>843004</v>
      </c>
      <c r="O3056" s="1">
        <v>37455</v>
      </c>
    </row>
    <row r="3057" spans="1:15">
      <c r="A3057" s="12">
        <v>62019000</v>
      </c>
      <c r="B3057" s="1" t="s">
        <v>7809</v>
      </c>
      <c r="C3057" s="12">
        <v>620190</v>
      </c>
      <c r="D3057" s="1" t="s">
        <v>7808</v>
      </c>
      <c r="E3057" s="12">
        <v>6201</v>
      </c>
      <c r="F3057" s="1" t="s">
        <v>7807</v>
      </c>
      <c r="G3057" s="12">
        <v>62</v>
      </c>
      <c r="H3057" s="1" t="s">
        <v>248</v>
      </c>
      <c r="I3057" s="1" t="s">
        <v>2</v>
      </c>
      <c r="J3057" s="1" t="s">
        <v>1</v>
      </c>
      <c r="K3057" s="1" t="s">
        <v>0</v>
      </c>
      <c r="L3057" s="1">
        <v>18685</v>
      </c>
      <c r="M3057" s="1">
        <v>191</v>
      </c>
      <c r="N3057" s="1">
        <v>5092</v>
      </c>
      <c r="O3057" s="1">
        <v>7</v>
      </c>
    </row>
    <row r="3058" spans="1:15">
      <c r="A3058" s="12">
        <v>21033021</v>
      </c>
      <c r="B3058" s="1" t="s">
        <v>7806</v>
      </c>
      <c r="C3058" s="12">
        <v>210330</v>
      </c>
      <c r="D3058" s="1" t="s">
        <v>3179</v>
      </c>
      <c r="E3058" s="12">
        <v>2103</v>
      </c>
      <c r="F3058" s="1" t="s">
        <v>3178</v>
      </c>
      <c r="G3058" s="12">
        <v>21</v>
      </c>
      <c r="H3058" s="1" t="s">
        <v>752</v>
      </c>
      <c r="I3058" s="1" t="s">
        <v>751</v>
      </c>
      <c r="J3058" s="1" t="s">
        <v>750</v>
      </c>
      <c r="K3058" s="1" t="s">
        <v>0</v>
      </c>
      <c r="L3058" s="1">
        <v>18633</v>
      </c>
      <c r="M3058" s="1">
        <v>3597</v>
      </c>
      <c r="N3058" s="1">
        <v>131222</v>
      </c>
      <c r="O3058" s="1">
        <v>38321</v>
      </c>
    </row>
    <row r="3059" spans="1:15">
      <c r="A3059" s="12">
        <v>90121010</v>
      </c>
      <c r="B3059" s="1" t="s">
        <v>7805</v>
      </c>
      <c r="C3059" s="12">
        <v>901210</v>
      </c>
      <c r="D3059" s="1" t="s">
        <v>2890</v>
      </c>
      <c r="E3059" s="12">
        <v>9012</v>
      </c>
      <c r="F3059" s="1" t="s">
        <v>2889</v>
      </c>
      <c r="G3059" s="12">
        <v>90</v>
      </c>
      <c r="H3059" s="1" t="s">
        <v>512</v>
      </c>
      <c r="I3059" s="1" t="s">
        <v>49</v>
      </c>
      <c r="J3059" s="1" t="s">
        <v>48</v>
      </c>
      <c r="K3059" s="1" t="s">
        <v>0</v>
      </c>
      <c r="L3059" s="1">
        <v>18608</v>
      </c>
      <c r="M3059" s="1">
        <v>287</v>
      </c>
      <c r="N3059" s="1">
        <v>1074610</v>
      </c>
      <c r="O3059" s="1">
        <v>1456</v>
      </c>
    </row>
    <row r="3060" spans="1:15">
      <c r="A3060" s="12">
        <v>84439912</v>
      </c>
      <c r="B3060" s="1" t="s">
        <v>7804</v>
      </c>
      <c r="C3060" s="12">
        <v>844399</v>
      </c>
      <c r="D3060" s="1" t="s">
        <v>833</v>
      </c>
      <c r="E3060" s="12">
        <v>8443</v>
      </c>
      <c r="F3060" s="1" t="s">
        <v>738</v>
      </c>
      <c r="G3060" s="12">
        <v>84</v>
      </c>
      <c r="H3060" s="1" t="s">
        <v>28</v>
      </c>
      <c r="I3060" s="1" t="s">
        <v>27</v>
      </c>
      <c r="J3060" s="1" t="s">
        <v>26</v>
      </c>
      <c r="K3060" s="1" t="s">
        <v>0</v>
      </c>
      <c r="L3060" s="1">
        <v>18603</v>
      </c>
      <c r="M3060" s="1">
        <v>4</v>
      </c>
      <c r="N3060" s="1">
        <v>21144</v>
      </c>
      <c r="O3060" s="1">
        <v>18</v>
      </c>
    </row>
    <row r="3061" spans="1:15">
      <c r="A3061" s="12">
        <v>29309079</v>
      </c>
      <c r="B3061" s="1" t="s">
        <v>7803</v>
      </c>
      <c r="C3061" s="12">
        <v>293090</v>
      </c>
      <c r="D3061" s="1" t="s">
        <v>190</v>
      </c>
      <c r="E3061" s="12">
        <v>2930</v>
      </c>
      <c r="F3061" s="1" t="s">
        <v>115</v>
      </c>
      <c r="G3061" s="12">
        <v>29</v>
      </c>
      <c r="H3061" s="1" t="s">
        <v>13</v>
      </c>
      <c r="I3061" s="1" t="s">
        <v>12</v>
      </c>
      <c r="J3061" s="1" t="s">
        <v>11</v>
      </c>
      <c r="K3061" s="1" t="s">
        <v>0</v>
      </c>
      <c r="L3061" s="1">
        <v>18550</v>
      </c>
      <c r="M3061" s="1">
        <v>839</v>
      </c>
      <c r="N3061" s="1">
        <v>5637594</v>
      </c>
      <c r="O3061" s="1">
        <v>103560</v>
      </c>
    </row>
    <row r="3062" spans="1:15">
      <c r="A3062" s="12">
        <v>85437032</v>
      </c>
      <c r="B3062" s="1" t="s">
        <v>7802</v>
      </c>
      <c r="C3062" s="12">
        <v>854370</v>
      </c>
      <c r="D3062" s="1" t="s">
        <v>764</v>
      </c>
      <c r="E3062" s="12">
        <v>8543</v>
      </c>
      <c r="F3062" s="1" t="s">
        <v>763</v>
      </c>
      <c r="G3062" s="12">
        <v>85</v>
      </c>
      <c r="H3062" s="1" t="s">
        <v>102</v>
      </c>
      <c r="I3062" s="1" t="s">
        <v>27</v>
      </c>
      <c r="J3062" s="1" t="s">
        <v>26</v>
      </c>
      <c r="K3062" s="1" t="s">
        <v>0</v>
      </c>
      <c r="L3062" s="1">
        <v>18536</v>
      </c>
      <c r="M3062" s="1">
        <v>23</v>
      </c>
      <c r="N3062" s="1">
        <v>110159</v>
      </c>
      <c r="O3062" s="1">
        <v>54</v>
      </c>
    </row>
    <row r="3063" spans="1:15">
      <c r="A3063" s="12">
        <v>70133300</v>
      </c>
      <c r="B3063" s="1" t="s">
        <v>7801</v>
      </c>
      <c r="C3063" s="12">
        <v>701333</v>
      </c>
      <c r="D3063" s="1" t="s">
        <v>7800</v>
      </c>
      <c r="E3063" s="12">
        <v>7013</v>
      </c>
      <c r="F3063" s="1" t="s">
        <v>132</v>
      </c>
      <c r="G3063" s="12">
        <v>70</v>
      </c>
      <c r="H3063" s="1" t="s">
        <v>83</v>
      </c>
      <c r="I3063" s="1" t="s">
        <v>7</v>
      </c>
      <c r="J3063" s="1" t="s">
        <v>6</v>
      </c>
      <c r="K3063" s="1" t="s">
        <v>0</v>
      </c>
      <c r="L3063" s="1">
        <v>18532</v>
      </c>
      <c r="M3063" s="1">
        <v>289</v>
      </c>
      <c r="N3063" s="1">
        <v>0</v>
      </c>
      <c r="O3063" s="1">
        <v>0</v>
      </c>
    </row>
    <row r="3064" spans="1:15">
      <c r="A3064" s="12">
        <v>52084300</v>
      </c>
      <c r="B3064" s="1" t="s">
        <v>7799</v>
      </c>
      <c r="C3064" s="12">
        <v>520843</v>
      </c>
      <c r="D3064" s="1" t="s">
        <v>7798</v>
      </c>
      <c r="E3064" s="12">
        <v>5208</v>
      </c>
      <c r="F3064" s="1" t="s">
        <v>5732</v>
      </c>
      <c r="G3064" s="12">
        <v>52</v>
      </c>
      <c r="H3064" s="1" t="s">
        <v>76</v>
      </c>
      <c r="I3064" s="1" t="s">
        <v>2</v>
      </c>
      <c r="J3064" s="1" t="s">
        <v>1</v>
      </c>
      <c r="K3064" s="1" t="s">
        <v>0</v>
      </c>
      <c r="L3064" s="1">
        <v>18502</v>
      </c>
      <c r="M3064" s="1">
        <v>870</v>
      </c>
      <c r="N3064" s="1">
        <v>0</v>
      </c>
      <c r="O3064" s="1">
        <v>0</v>
      </c>
    </row>
    <row r="3065" spans="1:15">
      <c r="A3065" s="12">
        <v>84501100</v>
      </c>
      <c r="B3065" s="1" t="s">
        <v>7797</v>
      </c>
      <c r="C3065" s="12">
        <v>845011</v>
      </c>
      <c r="D3065" s="1" t="s">
        <v>7796</v>
      </c>
      <c r="E3065" s="12">
        <v>8450</v>
      </c>
      <c r="F3065" s="1" t="s">
        <v>7283</v>
      </c>
      <c r="G3065" s="12">
        <v>84</v>
      </c>
      <c r="H3065" s="1" t="s">
        <v>28</v>
      </c>
      <c r="I3065" s="1" t="s">
        <v>27</v>
      </c>
      <c r="J3065" s="1" t="s">
        <v>26</v>
      </c>
      <c r="K3065" s="1" t="s">
        <v>0</v>
      </c>
      <c r="L3065" s="1">
        <v>18276</v>
      </c>
      <c r="M3065" s="1">
        <v>3887</v>
      </c>
      <c r="N3065" s="1">
        <v>14249502</v>
      </c>
      <c r="O3065" s="1">
        <v>1430529</v>
      </c>
    </row>
    <row r="3066" spans="1:15">
      <c r="A3066" s="12">
        <v>90021111</v>
      </c>
      <c r="B3066" s="1" t="s">
        <v>7795</v>
      </c>
      <c r="C3066" s="12">
        <v>900211</v>
      </c>
      <c r="D3066" s="1" t="s">
        <v>2249</v>
      </c>
      <c r="E3066" s="12">
        <v>9002</v>
      </c>
      <c r="F3066" s="1" t="s">
        <v>2248</v>
      </c>
      <c r="G3066" s="12">
        <v>90</v>
      </c>
      <c r="H3066" s="1" t="s">
        <v>512</v>
      </c>
      <c r="I3066" s="1" t="s">
        <v>49</v>
      </c>
      <c r="J3066" s="1" t="s">
        <v>48</v>
      </c>
      <c r="K3066" s="1" t="s">
        <v>0</v>
      </c>
      <c r="L3066" s="1">
        <v>18275</v>
      </c>
      <c r="M3066" s="1">
        <v>37</v>
      </c>
      <c r="N3066" s="1">
        <v>77799</v>
      </c>
      <c r="O3066" s="1">
        <v>122</v>
      </c>
    </row>
    <row r="3067" spans="1:15">
      <c r="A3067" s="12">
        <v>85176279</v>
      </c>
      <c r="B3067" s="1" t="s">
        <v>7794</v>
      </c>
      <c r="C3067" s="12">
        <v>851762</v>
      </c>
      <c r="D3067" s="1" t="s">
        <v>853</v>
      </c>
      <c r="E3067" s="12">
        <v>8517</v>
      </c>
      <c r="F3067" s="1" t="s">
        <v>852</v>
      </c>
      <c r="G3067" s="12">
        <v>85</v>
      </c>
      <c r="H3067" s="1" t="s">
        <v>102</v>
      </c>
      <c r="I3067" s="1" t="s">
        <v>27</v>
      </c>
      <c r="J3067" s="1" t="s">
        <v>26</v>
      </c>
      <c r="K3067" s="1" t="s">
        <v>0</v>
      </c>
      <c r="L3067" s="1">
        <v>18258</v>
      </c>
      <c r="M3067" s="1">
        <v>183</v>
      </c>
      <c r="N3067" s="1">
        <v>2794223</v>
      </c>
      <c r="O3067" s="1">
        <v>7504</v>
      </c>
    </row>
    <row r="3068" spans="1:15">
      <c r="A3068" s="12">
        <v>87085091</v>
      </c>
      <c r="B3068" s="1" t="s">
        <v>7793</v>
      </c>
      <c r="C3068" s="12">
        <v>870850</v>
      </c>
      <c r="D3068" s="1" t="s">
        <v>7792</v>
      </c>
      <c r="E3068" s="12">
        <v>8708</v>
      </c>
      <c r="F3068" s="1" t="s">
        <v>3640</v>
      </c>
      <c r="G3068" s="12">
        <v>87</v>
      </c>
      <c r="H3068" s="1" t="s">
        <v>633</v>
      </c>
      <c r="I3068" s="1" t="s">
        <v>272</v>
      </c>
      <c r="J3068" s="1" t="s">
        <v>271</v>
      </c>
      <c r="K3068" s="1" t="s">
        <v>0</v>
      </c>
      <c r="L3068" s="1">
        <v>18184</v>
      </c>
      <c r="M3068" s="1">
        <v>1027</v>
      </c>
      <c r="N3068" s="1">
        <v>79016</v>
      </c>
      <c r="O3068" s="1">
        <v>7043</v>
      </c>
    </row>
    <row r="3069" spans="1:15">
      <c r="A3069" s="12">
        <v>55161400</v>
      </c>
      <c r="B3069" s="1" t="s">
        <v>7791</v>
      </c>
      <c r="C3069" s="12">
        <v>551614</v>
      </c>
      <c r="D3069" s="1" t="s">
        <v>7790</v>
      </c>
      <c r="E3069" s="12">
        <v>5516</v>
      </c>
      <c r="F3069" s="1" t="s">
        <v>1316</v>
      </c>
      <c r="G3069" s="12">
        <v>55</v>
      </c>
      <c r="H3069" s="1" t="s">
        <v>282</v>
      </c>
      <c r="I3069" s="1" t="s">
        <v>2</v>
      </c>
      <c r="J3069" s="1" t="s">
        <v>1</v>
      </c>
      <c r="K3069" s="1" t="s">
        <v>0</v>
      </c>
      <c r="L3069" s="1">
        <v>18100</v>
      </c>
      <c r="M3069" s="1">
        <v>266</v>
      </c>
      <c r="N3069" s="1">
        <v>755</v>
      </c>
      <c r="O3069" s="1">
        <v>19</v>
      </c>
    </row>
    <row r="3070" spans="1:15">
      <c r="A3070" s="12">
        <v>38030010</v>
      </c>
      <c r="B3070" s="1" t="s">
        <v>7789</v>
      </c>
      <c r="C3070" s="12">
        <v>380300</v>
      </c>
      <c r="D3070" s="1" t="s">
        <v>7788</v>
      </c>
      <c r="E3070" s="12">
        <v>3803</v>
      </c>
      <c r="F3070" s="1" t="s">
        <v>7787</v>
      </c>
      <c r="G3070" s="12">
        <v>38</v>
      </c>
      <c r="H3070" s="1" t="s">
        <v>244</v>
      </c>
      <c r="I3070" s="1" t="s">
        <v>12</v>
      </c>
      <c r="J3070" s="1" t="s">
        <v>11</v>
      </c>
      <c r="K3070" s="1" t="s">
        <v>0</v>
      </c>
      <c r="L3070" s="1">
        <v>18068</v>
      </c>
      <c r="M3070" s="1">
        <v>22240</v>
      </c>
      <c r="N3070" s="1">
        <v>0</v>
      </c>
      <c r="O3070" s="1">
        <v>0</v>
      </c>
    </row>
    <row r="3071" spans="1:15">
      <c r="A3071" s="12">
        <v>85340020</v>
      </c>
      <c r="B3071" s="1" t="s">
        <v>7786</v>
      </c>
      <c r="C3071" s="12">
        <v>853400</v>
      </c>
      <c r="D3071" s="1" t="s">
        <v>1773</v>
      </c>
      <c r="E3071" s="12">
        <v>8534</v>
      </c>
      <c r="F3071" s="1" t="s">
        <v>1772</v>
      </c>
      <c r="G3071" s="12">
        <v>85</v>
      </c>
      <c r="H3071" s="1" t="s">
        <v>102</v>
      </c>
      <c r="I3071" s="1" t="s">
        <v>27</v>
      </c>
      <c r="J3071" s="1" t="s">
        <v>26</v>
      </c>
      <c r="K3071" s="1" t="s">
        <v>0</v>
      </c>
      <c r="L3071" s="1">
        <v>18027</v>
      </c>
      <c r="M3071" s="1">
        <v>625</v>
      </c>
      <c r="N3071" s="1">
        <v>24846</v>
      </c>
      <c r="O3071" s="1">
        <v>887</v>
      </c>
    </row>
    <row r="3072" spans="1:15">
      <c r="A3072" s="12">
        <v>29051410</v>
      </c>
      <c r="B3072" s="1" t="s">
        <v>7785</v>
      </c>
      <c r="C3072" s="12">
        <v>290514</v>
      </c>
      <c r="D3072" s="1" t="s">
        <v>1851</v>
      </c>
      <c r="E3072" s="12">
        <v>2905</v>
      </c>
      <c r="F3072" s="1" t="s">
        <v>527</v>
      </c>
      <c r="G3072" s="12">
        <v>29</v>
      </c>
      <c r="H3072" s="1" t="s">
        <v>13</v>
      </c>
      <c r="I3072" s="1" t="s">
        <v>12</v>
      </c>
      <c r="J3072" s="1" t="s">
        <v>11</v>
      </c>
      <c r="K3072" s="1" t="s">
        <v>0</v>
      </c>
      <c r="L3072" s="1">
        <v>18015</v>
      </c>
      <c r="M3072" s="1">
        <v>19412</v>
      </c>
      <c r="N3072" s="1">
        <v>537161</v>
      </c>
      <c r="O3072" s="1">
        <v>518981</v>
      </c>
    </row>
    <row r="3073" spans="1:15">
      <c r="A3073" s="12">
        <v>90219011</v>
      </c>
      <c r="B3073" s="1" t="s">
        <v>7784</v>
      </c>
      <c r="C3073" s="12">
        <v>902190</v>
      </c>
      <c r="D3073" s="1" t="s">
        <v>6635</v>
      </c>
      <c r="E3073" s="12">
        <v>9021</v>
      </c>
      <c r="F3073" s="1" t="s">
        <v>5949</v>
      </c>
      <c r="G3073" s="12">
        <v>90</v>
      </c>
      <c r="H3073" s="1" t="s">
        <v>512</v>
      </c>
      <c r="I3073" s="1" t="s">
        <v>49</v>
      </c>
      <c r="J3073" s="1" t="s">
        <v>48</v>
      </c>
      <c r="K3073" s="1" t="s">
        <v>0</v>
      </c>
      <c r="L3073" s="1">
        <v>17962</v>
      </c>
      <c r="M3073" s="1">
        <v>1</v>
      </c>
      <c r="N3073" s="1">
        <v>66776</v>
      </c>
      <c r="O3073" s="1">
        <v>42</v>
      </c>
    </row>
    <row r="3074" spans="1:15">
      <c r="A3074" s="12">
        <v>90251910</v>
      </c>
      <c r="B3074" s="1" t="s">
        <v>7783</v>
      </c>
      <c r="C3074" s="12">
        <v>902519</v>
      </c>
      <c r="D3074" s="1" t="s">
        <v>7782</v>
      </c>
      <c r="E3074" s="12">
        <v>9025</v>
      </c>
      <c r="F3074" s="1" t="s">
        <v>1687</v>
      </c>
      <c r="G3074" s="12">
        <v>90</v>
      </c>
      <c r="H3074" s="1" t="s">
        <v>512</v>
      </c>
      <c r="I3074" s="1" t="s">
        <v>49</v>
      </c>
      <c r="J3074" s="1" t="s">
        <v>48</v>
      </c>
      <c r="K3074" s="1" t="s">
        <v>0</v>
      </c>
      <c r="L3074" s="1">
        <v>17950</v>
      </c>
      <c r="M3074" s="1">
        <v>14</v>
      </c>
      <c r="N3074" s="1">
        <v>323246</v>
      </c>
      <c r="O3074" s="1">
        <v>273</v>
      </c>
    </row>
    <row r="3075" spans="1:15">
      <c r="A3075" s="13" t="s">
        <v>7781</v>
      </c>
      <c r="B3075" s="1" t="s">
        <v>7780</v>
      </c>
      <c r="C3075" s="13" t="s">
        <v>4823</v>
      </c>
      <c r="D3075" s="1" t="s">
        <v>4822</v>
      </c>
      <c r="E3075" s="13" t="s">
        <v>4498</v>
      </c>
      <c r="F3075" s="1" t="s">
        <v>4497</v>
      </c>
      <c r="G3075" s="13" t="s">
        <v>3835</v>
      </c>
      <c r="H3075" s="1" t="s">
        <v>3834</v>
      </c>
      <c r="I3075" s="1" t="s">
        <v>204</v>
      </c>
      <c r="J3075" s="1" t="s">
        <v>203</v>
      </c>
      <c r="K3075" s="1" t="s">
        <v>0</v>
      </c>
      <c r="L3075" s="1">
        <v>17908</v>
      </c>
      <c r="M3075" s="1">
        <v>2456</v>
      </c>
      <c r="N3075" s="1">
        <v>0</v>
      </c>
      <c r="O3075" s="1">
        <v>0</v>
      </c>
    </row>
    <row r="3076" spans="1:15">
      <c r="A3076" s="12">
        <v>29171910</v>
      </c>
      <c r="B3076" s="1" t="s">
        <v>7779</v>
      </c>
      <c r="C3076" s="12">
        <v>291719</v>
      </c>
      <c r="D3076" s="1" t="s">
        <v>2861</v>
      </c>
      <c r="E3076" s="12">
        <v>2917</v>
      </c>
      <c r="F3076" s="1" t="s">
        <v>93</v>
      </c>
      <c r="G3076" s="12">
        <v>29</v>
      </c>
      <c r="H3076" s="1" t="s">
        <v>13</v>
      </c>
      <c r="I3076" s="1" t="s">
        <v>12</v>
      </c>
      <c r="J3076" s="1" t="s">
        <v>11</v>
      </c>
      <c r="K3076" s="1" t="s">
        <v>0</v>
      </c>
      <c r="L3076" s="1">
        <v>17899</v>
      </c>
      <c r="M3076" s="1">
        <v>6720</v>
      </c>
      <c r="N3076" s="1">
        <v>1287580</v>
      </c>
      <c r="O3076" s="1">
        <v>41648</v>
      </c>
    </row>
    <row r="3077" spans="1:15">
      <c r="A3077" s="13" t="s">
        <v>7778</v>
      </c>
      <c r="B3077" s="1" t="s">
        <v>7777</v>
      </c>
      <c r="C3077" s="13" t="s">
        <v>6856</v>
      </c>
      <c r="D3077" s="1" t="s">
        <v>6855</v>
      </c>
      <c r="E3077" s="13" t="s">
        <v>4328</v>
      </c>
      <c r="F3077" s="1" t="s">
        <v>4327</v>
      </c>
      <c r="G3077" s="13" t="s">
        <v>4326</v>
      </c>
      <c r="H3077" s="1" t="s">
        <v>4325</v>
      </c>
      <c r="I3077" s="1" t="s">
        <v>59</v>
      </c>
      <c r="J3077" s="1" t="s">
        <v>58</v>
      </c>
      <c r="K3077" s="1" t="s">
        <v>0</v>
      </c>
      <c r="L3077" s="1">
        <v>17893</v>
      </c>
      <c r="M3077" s="1">
        <v>635</v>
      </c>
      <c r="N3077" s="1">
        <v>0</v>
      </c>
      <c r="O3077" s="1">
        <v>0</v>
      </c>
    </row>
    <row r="3078" spans="1:15">
      <c r="A3078" s="12">
        <v>32074090</v>
      </c>
      <c r="B3078" s="1" t="s">
        <v>7776</v>
      </c>
      <c r="C3078" s="12">
        <v>320740</v>
      </c>
      <c r="D3078" s="1" t="s">
        <v>7775</v>
      </c>
      <c r="E3078" s="12">
        <v>3207</v>
      </c>
      <c r="F3078" s="1" t="s">
        <v>2310</v>
      </c>
      <c r="G3078" s="12">
        <v>32</v>
      </c>
      <c r="H3078" s="1" t="s">
        <v>1112</v>
      </c>
      <c r="I3078" s="1" t="s">
        <v>12</v>
      </c>
      <c r="J3078" s="1" t="s">
        <v>11</v>
      </c>
      <c r="K3078" s="1" t="s">
        <v>0</v>
      </c>
      <c r="L3078" s="1">
        <v>17873</v>
      </c>
      <c r="M3078" s="1">
        <v>13770</v>
      </c>
      <c r="N3078" s="1">
        <v>6493523</v>
      </c>
      <c r="O3078" s="1">
        <v>3890951</v>
      </c>
    </row>
    <row r="3079" spans="1:15">
      <c r="A3079" s="12">
        <v>62089900</v>
      </c>
      <c r="B3079" s="1" t="s">
        <v>7774</v>
      </c>
      <c r="C3079" s="12">
        <v>620899</v>
      </c>
      <c r="D3079" s="1" t="s">
        <v>7773</v>
      </c>
      <c r="E3079" s="12">
        <v>6208</v>
      </c>
      <c r="F3079" s="1" t="s">
        <v>6327</v>
      </c>
      <c r="G3079" s="12">
        <v>62</v>
      </c>
      <c r="H3079" s="1" t="s">
        <v>248</v>
      </c>
      <c r="I3079" s="1" t="s">
        <v>2</v>
      </c>
      <c r="J3079" s="1" t="s">
        <v>1</v>
      </c>
      <c r="K3079" s="1" t="s">
        <v>0</v>
      </c>
      <c r="L3079" s="1">
        <v>17860</v>
      </c>
      <c r="M3079" s="1">
        <v>24</v>
      </c>
      <c r="N3079" s="1">
        <v>0</v>
      </c>
      <c r="O3079" s="1">
        <v>0</v>
      </c>
    </row>
    <row r="3080" spans="1:15">
      <c r="A3080" s="12">
        <v>84198940</v>
      </c>
      <c r="B3080" s="1" t="s">
        <v>7772</v>
      </c>
      <c r="C3080" s="12">
        <v>841989</v>
      </c>
      <c r="D3080" s="1" t="s">
        <v>7447</v>
      </c>
      <c r="E3080" s="12">
        <v>8419</v>
      </c>
      <c r="F3080" s="1" t="s">
        <v>2867</v>
      </c>
      <c r="G3080" s="12">
        <v>84</v>
      </c>
      <c r="H3080" s="1" t="s">
        <v>28</v>
      </c>
      <c r="I3080" s="1" t="s">
        <v>27</v>
      </c>
      <c r="J3080" s="1" t="s">
        <v>26</v>
      </c>
      <c r="K3080" s="1" t="s">
        <v>0</v>
      </c>
      <c r="L3080" s="1">
        <v>17780</v>
      </c>
      <c r="M3080" s="1">
        <v>1000</v>
      </c>
      <c r="N3080" s="1">
        <v>101446</v>
      </c>
      <c r="O3080" s="1">
        <v>773</v>
      </c>
    </row>
    <row r="3081" spans="1:15">
      <c r="A3081" s="12">
        <v>29181100</v>
      </c>
      <c r="B3081" s="1" t="s">
        <v>7771</v>
      </c>
      <c r="C3081" s="12">
        <v>291811</v>
      </c>
      <c r="D3081" s="1" t="s">
        <v>7771</v>
      </c>
      <c r="E3081" s="12">
        <v>2918</v>
      </c>
      <c r="F3081" s="1" t="s">
        <v>323</v>
      </c>
      <c r="G3081" s="12">
        <v>29</v>
      </c>
      <c r="H3081" s="1" t="s">
        <v>13</v>
      </c>
      <c r="I3081" s="1" t="s">
        <v>12</v>
      </c>
      <c r="J3081" s="1" t="s">
        <v>11</v>
      </c>
      <c r="K3081" s="1" t="s">
        <v>0</v>
      </c>
      <c r="L3081" s="1">
        <v>17778</v>
      </c>
      <c r="M3081" s="1">
        <v>19903</v>
      </c>
      <c r="N3081" s="1">
        <v>103715</v>
      </c>
      <c r="O3081" s="1">
        <v>5765</v>
      </c>
    </row>
    <row r="3082" spans="1:15">
      <c r="A3082" s="12">
        <v>22090000</v>
      </c>
      <c r="B3082" s="1" t="s">
        <v>7769</v>
      </c>
      <c r="C3082" s="12">
        <v>220900</v>
      </c>
      <c r="D3082" s="1" t="s">
        <v>7770</v>
      </c>
      <c r="E3082" s="12">
        <v>2209</v>
      </c>
      <c r="F3082" s="1" t="s">
        <v>7769</v>
      </c>
      <c r="G3082" s="12">
        <v>22</v>
      </c>
      <c r="H3082" s="1" t="s">
        <v>1086</v>
      </c>
      <c r="I3082" s="1" t="s">
        <v>751</v>
      </c>
      <c r="J3082" s="1" t="s">
        <v>750</v>
      </c>
      <c r="K3082" s="1" t="s">
        <v>0</v>
      </c>
      <c r="L3082" s="1">
        <v>17753</v>
      </c>
      <c r="M3082" s="1">
        <v>17875</v>
      </c>
      <c r="N3082" s="1">
        <v>2413</v>
      </c>
      <c r="O3082" s="1">
        <v>735</v>
      </c>
    </row>
    <row r="3083" spans="1:15">
      <c r="A3083" s="12">
        <v>84431190</v>
      </c>
      <c r="B3083" s="1" t="s">
        <v>7768</v>
      </c>
      <c r="C3083" s="12">
        <v>844311</v>
      </c>
      <c r="D3083" s="1" t="s">
        <v>7767</v>
      </c>
      <c r="E3083" s="12">
        <v>8443</v>
      </c>
      <c r="F3083" s="1" t="s">
        <v>738</v>
      </c>
      <c r="G3083" s="12">
        <v>84</v>
      </c>
      <c r="H3083" s="1" t="s">
        <v>28</v>
      </c>
      <c r="I3083" s="1" t="s">
        <v>27</v>
      </c>
      <c r="J3083" s="1" t="s">
        <v>26</v>
      </c>
      <c r="K3083" s="1" t="s">
        <v>0</v>
      </c>
      <c r="L3083" s="1">
        <v>17700</v>
      </c>
      <c r="M3083" s="1">
        <v>35</v>
      </c>
      <c r="N3083" s="1">
        <v>435513</v>
      </c>
      <c r="O3083" s="1">
        <v>133909</v>
      </c>
    </row>
    <row r="3084" spans="1:15">
      <c r="A3084" s="12">
        <v>61033900</v>
      </c>
      <c r="B3084" s="1" t="s">
        <v>7766</v>
      </c>
      <c r="C3084" s="12">
        <v>610339</v>
      </c>
      <c r="D3084" s="1" t="s">
        <v>7765</v>
      </c>
      <c r="E3084" s="12">
        <v>6103</v>
      </c>
      <c r="F3084" s="1" t="s">
        <v>235</v>
      </c>
      <c r="G3084" s="12">
        <v>61</v>
      </c>
      <c r="H3084" s="1" t="s">
        <v>234</v>
      </c>
      <c r="I3084" s="1" t="s">
        <v>2</v>
      </c>
      <c r="J3084" s="1" t="s">
        <v>1</v>
      </c>
      <c r="K3084" s="1" t="s">
        <v>0</v>
      </c>
      <c r="L3084" s="1">
        <v>17689</v>
      </c>
      <c r="M3084" s="1">
        <v>590</v>
      </c>
      <c r="N3084" s="1">
        <v>0</v>
      </c>
      <c r="O3084" s="1">
        <v>0</v>
      </c>
    </row>
    <row r="3085" spans="1:15">
      <c r="A3085" s="12">
        <v>20055100</v>
      </c>
      <c r="B3085" s="1" t="s">
        <v>7764</v>
      </c>
      <c r="C3085" s="12">
        <v>200551</v>
      </c>
      <c r="D3085" s="1" t="s">
        <v>7763</v>
      </c>
      <c r="E3085" s="12">
        <v>2005</v>
      </c>
      <c r="F3085" s="1" t="s">
        <v>5443</v>
      </c>
      <c r="G3085" s="12">
        <v>20</v>
      </c>
      <c r="H3085" s="1" t="s">
        <v>3274</v>
      </c>
      <c r="I3085" s="1" t="s">
        <v>751</v>
      </c>
      <c r="J3085" s="1" t="s">
        <v>750</v>
      </c>
      <c r="K3085" s="1" t="s">
        <v>0</v>
      </c>
      <c r="L3085" s="1">
        <v>17664</v>
      </c>
      <c r="M3085" s="1">
        <v>9895</v>
      </c>
      <c r="N3085" s="1">
        <v>654</v>
      </c>
      <c r="O3085" s="1">
        <v>211</v>
      </c>
    </row>
    <row r="3086" spans="1:15">
      <c r="A3086" s="12">
        <v>63071000</v>
      </c>
      <c r="B3086" s="1" t="s">
        <v>7762</v>
      </c>
      <c r="C3086" s="12">
        <v>630710</v>
      </c>
      <c r="D3086" s="1" t="s">
        <v>7762</v>
      </c>
      <c r="E3086" s="12">
        <v>6307</v>
      </c>
      <c r="F3086" s="1" t="s">
        <v>7761</v>
      </c>
      <c r="G3086" s="12">
        <v>63</v>
      </c>
      <c r="H3086" s="1" t="s">
        <v>445</v>
      </c>
      <c r="I3086" s="1" t="s">
        <v>2</v>
      </c>
      <c r="J3086" s="1" t="s">
        <v>1</v>
      </c>
      <c r="K3086" s="1" t="s">
        <v>0</v>
      </c>
      <c r="L3086" s="1">
        <v>17604</v>
      </c>
      <c r="M3086" s="1">
        <v>1684</v>
      </c>
      <c r="N3086" s="1">
        <v>397011</v>
      </c>
      <c r="O3086" s="1">
        <v>5923</v>
      </c>
    </row>
    <row r="3087" spans="1:15">
      <c r="A3087" s="12">
        <v>84717020</v>
      </c>
      <c r="B3087" s="1" t="s">
        <v>7760</v>
      </c>
      <c r="C3087" s="12">
        <v>847170</v>
      </c>
      <c r="D3087" s="1" t="s">
        <v>7759</v>
      </c>
      <c r="E3087" s="12">
        <v>8471</v>
      </c>
      <c r="F3087" s="1" t="s">
        <v>1897</v>
      </c>
      <c r="G3087" s="12">
        <v>84</v>
      </c>
      <c r="H3087" s="1" t="s">
        <v>28</v>
      </c>
      <c r="I3087" s="1" t="s">
        <v>27</v>
      </c>
      <c r="J3087" s="1" t="s">
        <v>26</v>
      </c>
      <c r="K3087" s="1" t="s">
        <v>0</v>
      </c>
      <c r="L3087" s="1">
        <v>17590</v>
      </c>
      <c r="M3087" s="1">
        <v>412</v>
      </c>
      <c r="N3087" s="1">
        <v>101173</v>
      </c>
      <c r="O3087" s="1">
        <v>188</v>
      </c>
    </row>
    <row r="3088" spans="1:15">
      <c r="A3088" s="12">
        <v>60063310</v>
      </c>
      <c r="B3088" s="1" t="s">
        <v>7758</v>
      </c>
      <c r="C3088" s="12">
        <v>600633</v>
      </c>
      <c r="D3088" s="1" t="s">
        <v>1894</v>
      </c>
      <c r="E3088" s="12">
        <v>6006</v>
      </c>
      <c r="F3088" s="1" t="s">
        <v>173</v>
      </c>
      <c r="G3088" s="12">
        <v>60</v>
      </c>
      <c r="H3088" s="1" t="s">
        <v>161</v>
      </c>
      <c r="I3088" s="1" t="s">
        <v>2</v>
      </c>
      <c r="J3088" s="1" t="s">
        <v>1</v>
      </c>
      <c r="K3088" s="1" t="s">
        <v>0</v>
      </c>
      <c r="L3088" s="1">
        <v>17560</v>
      </c>
      <c r="M3088" s="1">
        <v>872</v>
      </c>
      <c r="N3088" s="1">
        <v>8073</v>
      </c>
      <c r="O3088" s="1">
        <v>7</v>
      </c>
    </row>
    <row r="3089" spans="1:15">
      <c r="A3089" s="12">
        <v>52082200</v>
      </c>
      <c r="B3089" s="1" t="s">
        <v>7757</v>
      </c>
      <c r="C3089" s="12">
        <v>520822</v>
      </c>
      <c r="D3089" s="1" t="s">
        <v>7756</v>
      </c>
      <c r="E3089" s="12">
        <v>5208</v>
      </c>
      <c r="F3089" s="1" t="s">
        <v>5732</v>
      </c>
      <c r="G3089" s="12">
        <v>52</v>
      </c>
      <c r="H3089" s="1" t="s">
        <v>76</v>
      </c>
      <c r="I3089" s="1" t="s">
        <v>2</v>
      </c>
      <c r="J3089" s="1" t="s">
        <v>1</v>
      </c>
      <c r="K3089" s="1" t="s">
        <v>0</v>
      </c>
      <c r="L3089" s="1">
        <v>17501</v>
      </c>
      <c r="M3089" s="1">
        <v>1080</v>
      </c>
      <c r="N3089" s="1">
        <v>2738</v>
      </c>
      <c r="O3089" s="1">
        <v>69</v>
      </c>
    </row>
    <row r="3090" spans="1:15">
      <c r="A3090" s="12">
        <v>28399010</v>
      </c>
      <c r="B3090" s="1" t="s">
        <v>7755</v>
      </c>
      <c r="C3090" s="12">
        <v>283990</v>
      </c>
      <c r="D3090" s="1" t="s">
        <v>1820</v>
      </c>
      <c r="E3090" s="12">
        <v>2839</v>
      </c>
      <c r="F3090" s="1" t="s">
        <v>1819</v>
      </c>
      <c r="G3090" s="12">
        <v>28</v>
      </c>
      <c r="H3090" s="1" t="s">
        <v>118</v>
      </c>
      <c r="I3090" s="1" t="s">
        <v>12</v>
      </c>
      <c r="J3090" s="1" t="s">
        <v>11</v>
      </c>
      <c r="K3090" s="1" t="s">
        <v>0</v>
      </c>
      <c r="L3090" s="1">
        <v>17472</v>
      </c>
      <c r="M3090" s="1">
        <v>20750</v>
      </c>
      <c r="N3090" s="1">
        <v>1191299</v>
      </c>
      <c r="O3090" s="1">
        <v>323008</v>
      </c>
    </row>
    <row r="3091" spans="1:15">
      <c r="A3091" s="12">
        <v>84149032</v>
      </c>
      <c r="B3091" s="1" t="s">
        <v>7754</v>
      </c>
      <c r="C3091" s="12">
        <v>841490</v>
      </c>
      <c r="D3091" s="1" t="s">
        <v>1573</v>
      </c>
      <c r="E3091" s="12">
        <v>8414</v>
      </c>
      <c r="F3091" s="1" t="s">
        <v>1529</v>
      </c>
      <c r="G3091" s="12">
        <v>84</v>
      </c>
      <c r="H3091" s="1" t="s">
        <v>28</v>
      </c>
      <c r="I3091" s="1" t="s">
        <v>27</v>
      </c>
      <c r="J3091" s="1" t="s">
        <v>26</v>
      </c>
      <c r="K3091" s="1" t="s">
        <v>0</v>
      </c>
      <c r="L3091" s="1">
        <v>17467</v>
      </c>
      <c r="M3091" s="1">
        <v>48</v>
      </c>
      <c r="N3091" s="1">
        <v>747017</v>
      </c>
      <c r="O3091" s="1">
        <v>1255</v>
      </c>
    </row>
    <row r="3092" spans="1:15">
      <c r="A3092" s="12">
        <v>84679200</v>
      </c>
      <c r="B3092" s="1" t="s">
        <v>7753</v>
      </c>
      <c r="C3092" s="12">
        <v>846792</v>
      </c>
      <c r="D3092" s="1" t="s">
        <v>7753</v>
      </c>
      <c r="E3092" s="12">
        <v>8467</v>
      </c>
      <c r="F3092" s="1" t="s">
        <v>500</v>
      </c>
      <c r="G3092" s="12">
        <v>84</v>
      </c>
      <c r="H3092" s="1" t="s">
        <v>28</v>
      </c>
      <c r="I3092" s="1" t="s">
        <v>27</v>
      </c>
      <c r="J3092" s="1" t="s">
        <v>26</v>
      </c>
      <c r="K3092" s="1" t="s">
        <v>0</v>
      </c>
      <c r="L3092" s="1">
        <v>17400</v>
      </c>
      <c r="M3092" s="1">
        <v>419</v>
      </c>
      <c r="N3092" s="1">
        <v>1437241</v>
      </c>
      <c r="O3092" s="1">
        <v>5863</v>
      </c>
    </row>
    <row r="3093" spans="1:15">
      <c r="A3093" s="12">
        <v>61159900</v>
      </c>
      <c r="B3093" s="1" t="s">
        <v>7752</v>
      </c>
      <c r="C3093" s="12">
        <v>611599</v>
      </c>
      <c r="D3093" s="1" t="s">
        <v>7751</v>
      </c>
      <c r="E3093" s="12">
        <v>6115</v>
      </c>
      <c r="F3093" s="1" t="s">
        <v>1321</v>
      </c>
      <c r="G3093" s="12">
        <v>61</v>
      </c>
      <c r="H3093" s="1" t="s">
        <v>234</v>
      </c>
      <c r="I3093" s="1" t="s">
        <v>2</v>
      </c>
      <c r="J3093" s="1" t="s">
        <v>1</v>
      </c>
      <c r="K3093" s="1" t="s">
        <v>0</v>
      </c>
      <c r="L3093" s="1">
        <v>17375</v>
      </c>
      <c r="M3093" s="1">
        <v>64</v>
      </c>
      <c r="N3093" s="1">
        <v>25</v>
      </c>
      <c r="O3093" s="1">
        <v>0</v>
      </c>
    </row>
    <row r="3094" spans="1:15">
      <c r="A3094" s="12">
        <v>29241939</v>
      </c>
      <c r="B3094" s="1" t="s">
        <v>7750</v>
      </c>
      <c r="C3094" s="12">
        <v>292419</v>
      </c>
      <c r="D3094" s="1" t="s">
        <v>24</v>
      </c>
      <c r="E3094" s="12">
        <v>2924</v>
      </c>
      <c r="F3094" s="1" t="s">
        <v>23</v>
      </c>
      <c r="G3094" s="12">
        <v>29</v>
      </c>
      <c r="H3094" s="1" t="s">
        <v>13</v>
      </c>
      <c r="I3094" s="1" t="s">
        <v>12</v>
      </c>
      <c r="J3094" s="1" t="s">
        <v>11</v>
      </c>
      <c r="K3094" s="1" t="s">
        <v>0</v>
      </c>
      <c r="L3094" s="1">
        <v>17373</v>
      </c>
      <c r="M3094" s="1">
        <v>2584</v>
      </c>
      <c r="N3094" s="1">
        <v>175976</v>
      </c>
      <c r="O3094" s="1">
        <v>58740</v>
      </c>
    </row>
    <row r="3095" spans="1:15">
      <c r="A3095" s="12">
        <v>48115929</v>
      </c>
      <c r="B3095" s="1" t="s">
        <v>7749</v>
      </c>
      <c r="C3095" s="12">
        <v>481159</v>
      </c>
      <c r="D3095" s="1" t="s">
        <v>3442</v>
      </c>
      <c r="E3095" s="12">
        <v>4811</v>
      </c>
      <c r="F3095" s="1" t="s">
        <v>2415</v>
      </c>
      <c r="G3095" s="12">
        <v>48</v>
      </c>
      <c r="H3095" s="1" t="s">
        <v>19</v>
      </c>
      <c r="I3095" s="1" t="s">
        <v>18</v>
      </c>
      <c r="J3095" s="1" t="s">
        <v>17</v>
      </c>
      <c r="K3095" s="1" t="s">
        <v>0</v>
      </c>
      <c r="L3095" s="1">
        <v>17345</v>
      </c>
      <c r="M3095" s="1">
        <v>1502</v>
      </c>
      <c r="N3095" s="1">
        <v>1498595</v>
      </c>
      <c r="O3095" s="1">
        <v>246752</v>
      </c>
    </row>
    <row r="3096" spans="1:15">
      <c r="A3096" s="12">
        <v>73211200</v>
      </c>
      <c r="B3096" s="1" t="s">
        <v>7748</v>
      </c>
      <c r="C3096" s="12">
        <v>732112</v>
      </c>
      <c r="D3096" s="1" t="s">
        <v>7747</v>
      </c>
      <c r="E3096" s="12">
        <v>7321</v>
      </c>
      <c r="F3096" s="1" t="s">
        <v>5491</v>
      </c>
      <c r="G3096" s="12">
        <v>73</v>
      </c>
      <c r="H3096" s="1" t="s">
        <v>108</v>
      </c>
      <c r="I3096" s="1" t="s">
        <v>107</v>
      </c>
      <c r="J3096" s="1" t="s">
        <v>106</v>
      </c>
      <c r="K3096" s="1" t="s">
        <v>0</v>
      </c>
      <c r="L3096" s="1">
        <v>17302</v>
      </c>
      <c r="M3096" s="1">
        <v>1197</v>
      </c>
      <c r="N3096" s="1">
        <v>2101</v>
      </c>
      <c r="O3096" s="1">
        <v>85</v>
      </c>
    </row>
    <row r="3097" spans="1:15">
      <c r="A3097" s="12">
        <v>63051000</v>
      </c>
      <c r="B3097" s="1" t="s">
        <v>7746</v>
      </c>
      <c r="C3097" s="12">
        <v>630510</v>
      </c>
      <c r="D3097" s="1" t="s">
        <v>7745</v>
      </c>
      <c r="E3097" s="12">
        <v>6305</v>
      </c>
      <c r="F3097" s="1" t="s">
        <v>5143</v>
      </c>
      <c r="G3097" s="12">
        <v>63</v>
      </c>
      <c r="H3097" s="1" t="s">
        <v>445</v>
      </c>
      <c r="I3097" s="1" t="s">
        <v>2</v>
      </c>
      <c r="J3097" s="1" t="s">
        <v>1</v>
      </c>
      <c r="K3097" s="1" t="s">
        <v>0</v>
      </c>
      <c r="L3097" s="1">
        <v>17197</v>
      </c>
      <c r="M3097" s="1">
        <v>8006</v>
      </c>
      <c r="N3097" s="1">
        <v>0</v>
      </c>
      <c r="O3097" s="1">
        <v>0</v>
      </c>
    </row>
    <row r="3098" spans="1:15">
      <c r="A3098" s="12">
        <v>83111000</v>
      </c>
      <c r="B3098" s="1" t="s">
        <v>7744</v>
      </c>
      <c r="C3098" s="12">
        <v>831110</v>
      </c>
      <c r="D3098" s="1" t="s">
        <v>7744</v>
      </c>
      <c r="E3098" s="12">
        <v>8311</v>
      </c>
      <c r="F3098" s="1" t="s">
        <v>5831</v>
      </c>
      <c r="G3098" s="12">
        <v>83</v>
      </c>
      <c r="H3098" s="1" t="s">
        <v>929</v>
      </c>
      <c r="I3098" s="1" t="s">
        <v>107</v>
      </c>
      <c r="J3098" s="1" t="s">
        <v>106</v>
      </c>
      <c r="K3098" s="1" t="s">
        <v>0</v>
      </c>
      <c r="L3098" s="1">
        <v>17146</v>
      </c>
      <c r="M3098" s="1">
        <v>1632</v>
      </c>
      <c r="N3098" s="1">
        <v>462186</v>
      </c>
      <c r="O3098" s="1">
        <v>76988</v>
      </c>
    </row>
    <row r="3099" spans="1:15">
      <c r="A3099" s="12">
        <v>84509010</v>
      </c>
      <c r="B3099" s="1" t="s">
        <v>7743</v>
      </c>
      <c r="C3099" s="12">
        <v>845090</v>
      </c>
      <c r="D3099" s="1" t="s">
        <v>7465</v>
      </c>
      <c r="E3099" s="12">
        <v>8450</v>
      </c>
      <c r="F3099" s="1" t="s">
        <v>7283</v>
      </c>
      <c r="G3099" s="12">
        <v>84</v>
      </c>
      <c r="H3099" s="1" t="s">
        <v>28</v>
      </c>
      <c r="I3099" s="1" t="s">
        <v>27</v>
      </c>
      <c r="J3099" s="1" t="s">
        <v>26</v>
      </c>
      <c r="K3099" s="1" t="s">
        <v>0</v>
      </c>
      <c r="L3099" s="1">
        <v>17144</v>
      </c>
      <c r="M3099" s="1">
        <v>2025</v>
      </c>
      <c r="N3099" s="1">
        <v>57635</v>
      </c>
      <c r="O3099" s="1">
        <v>4111</v>
      </c>
    </row>
    <row r="3100" spans="1:15">
      <c r="A3100" s="12">
        <v>10062020</v>
      </c>
      <c r="B3100" s="1" t="s">
        <v>7742</v>
      </c>
      <c r="C3100" s="12">
        <v>100620</v>
      </c>
      <c r="D3100" s="1" t="s">
        <v>7130</v>
      </c>
      <c r="E3100" s="12">
        <v>1006</v>
      </c>
      <c r="F3100" s="1" t="s">
        <v>1179</v>
      </c>
      <c r="G3100" s="12">
        <v>10</v>
      </c>
      <c r="H3100" s="1" t="s">
        <v>1178</v>
      </c>
      <c r="I3100" s="1" t="s">
        <v>59</v>
      </c>
      <c r="J3100" s="1" t="s">
        <v>58</v>
      </c>
      <c r="K3100" s="1" t="s">
        <v>0</v>
      </c>
      <c r="L3100" s="1">
        <v>17110</v>
      </c>
      <c r="M3100" s="1">
        <v>16250</v>
      </c>
      <c r="N3100" s="1">
        <v>0</v>
      </c>
      <c r="O3100" s="1">
        <v>0</v>
      </c>
    </row>
    <row r="3101" spans="1:15">
      <c r="A3101" s="12">
        <v>64021900</v>
      </c>
      <c r="B3101" s="1" t="s">
        <v>7741</v>
      </c>
      <c r="C3101" s="12">
        <v>640219</v>
      </c>
      <c r="D3101" s="1" t="s">
        <v>7741</v>
      </c>
      <c r="E3101" s="12">
        <v>6402</v>
      </c>
      <c r="F3101" s="1" t="s">
        <v>156</v>
      </c>
      <c r="G3101" s="12">
        <v>64</v>
      </c>
      <c r="H3101" s="1" t="s">
        <v>155</v>
      </c>
      <c r="I3101" s="1" t="s">
        <v>154</v>
      </c>
      <c r="J3101" s="1" t="s">
        <v>153</v>
      </c>
      <c r="K3101" s="1" t="s">
        <v>0</v>
      </c>
      <c r="L3101" s="1">
        <v>17008</v>
      </c>
      <c r="M3101" s="1">
        <v>818</v>
      </c>
      <c r="N3101" s="1">
        <v>8575</v>
      </c>
      <c r="O3101" s="1">
        <v>237</v>
      </c>
    </row>
    <row r="3102" spans="1:15">
      <c r="A3102" s="13" t="s">
        <v>7740</v>
      </c>
      <c r="B3102" s="1" t="s">
        <v>7738</v>
      </c>
      <c r="C3102" s="13" t="s">
        <v>7739</v>
      </c>
      <c r="D3102" s="1" t="s">
        <v>7738</v>
      </c>
      <c r="E3102" s="13" t="s">
        <v>4850</v>
      </c>
      <c r="F3102" s="1" t="s">
        <v>4849</v>
      </c>
      <c r="G3102" s="13" t="s">
        <v>206</v>
      </c>
      <c r="H3102" s="1" t="s">
        <v>205</v>
      </c>
      <c r="I3102" s="1" t="s">
        <v>204</v>
      </c>
      <c r="J3102" s="1" t="s">
        <v>203</v>
      </c>
      <c r="K3102" s="1" t="s">
        <v>0</v>
      </c>
      <c r="L3102" s="1">
        <v>16968</v>
      </c>
      <c r="M3102" s="1">
        <v>3086</v>
      </c>
      <c r="N3102" s="1">
        <v>0</v>
      </c>
      <c r="O3102" s="1">
        <v>0</v>
      </c>
    </row>
    <row r="3103" spans="1:15">
      <c r="A3103" s="12">
        <v>90138000</v>
      </c>
      <c r="B3103" s="1" t="s">
        <v>7737</v>
      </c>
      <c r="C3103" s="12">
        <v>901380</v>
      </c>
      <c r="D3103" s="1" t="s">
        <v>7736</v>
      </c>
      <c r="E3103" s="12">
        <v>9013</v>
      </c>
      <c r="F3103" s="1" t="s">
        <v>2995</v>
      </c>
      <c r="G3103" s="12">
        <v>90</v>
      </c>
      <c r="H3103" s="1" t="s">
        <v>512</v>
      </c>
      <c r="I3103" s="1" t="s">
        <v>49</v>
      </c>
      <c r="J3103" s="1" t="s">
        <v>48</v>
      </c>
      <c r="K3103" s="1" t="s">
        <v>0</v>
      </c>
      <c r="L3103" s="1">
        <v>16902</v>
      </c>
      <c r="M3103" s="1">
        <v>16</v>
      </c>
      <c r="N3103" s="1">
        <v>488360</v>
      </c>
      <c r="O3103" s="1">
        <v>601</v>
      </c>
    </row>
    <row r="3104" spans="1:15">
      <c r="A3104" s="12">
        <v>44061200</v>
      </c>
      <c r="B3104" s="1" t="s">
        <v>7735</v>
      </c>
      <c r="C3104" s="12">
        <v>440612</v>
      </c>
      <c r="D3104" s="1" t="s">
        <v>7735</v>
      </c>
      <c r="E3104" s="12">
        <v>4406</v>
      </c>
      <c r="F3104" s="1" t="s">
        <v>7679</v>
      </c>
      <c r="G3104" s="12">
        <v>44</v>
      </c>
      <c r="H3104" s="1" t="s">
        <v>2121</v>
      </c>
      <c r="I3104" s="1" t="s">
        <v>1129</v>
      </c>
      <c r="J3104" s="1" t="s">
        <v>1128</v>
      </c>
      <c r="K3104" s="1" t="s">
        <v>0</v>
      </c>
      <c r="L3104" s="1">
        <v>16900</v>
      </c>
      <c r="M3104" s="1">
        <v>46000</v>
      </c>
      <c r="N3104" s="1">
        <v>0</v>
      </c>
      <c r="O3104" s="1">
        <v>0</v>
      </c>
    </row>
    <row r="3105" spans="1:15">
      <c r="A3105" s="12">
        <v>85015120</v>
      </c>
      <c r="B3105" s="1" t="s">
        <v>7734</v>
      </c>
      <c r="C3105" s="12">
        <v>850151</v>
      </c>
      <c r="D3105" s="1" t="s">
        <v>7733</v>
      </c>
      <c r="E3105" s="12">
        <v>8501</v>
      </c>
      <c r="F3105" s="1" t="s">
        <v>827</v>
      </c>
      <c r="G3105" s="12">
        <v>85</v>
      </c>
      <c r="H3105" s="1" t="s">
        <v>102</v>
      </c>
      <c r="I3105" s="1" t="s">
        <v>27</v>
      </c>
      <c r="J3105" s="1" t="s">
        <v>26</v>
      </c>
      <c r="K3105" s="1" t="s">
        <v>0</v>
      </c>
      <c r="L3105" s="1">
        <v>16878</v>
      </c>
      <c r="M3105" s="1">
        <v>17</v>
      </c>
      <c r="N3105" s="1">
        <v>39362</v>
      </c>
      <c r="O3105" s="1">
        <v>216</v>
      </c>
    </row>
    <row r="3106" spans="1:15">
      <c r="A3106" s="12">
        <v>62042900</v>
      </c>
      <c r="B3106" s="1" t="s">
        <v>7732</v>
      </c>
      <c r="C3106" s="12">
        <v>620429</v>
      </c>
      <c r="D3106" s="1" t="s">
        <v>7731</v>
      </c>
      <c r="E3106" s="12">
        <v>6204</v>
      </c>
      <c r="F3106" s="1" t="s">
        <v>5822</v>
      </c>
      <c r="G3106" s="12">
        <v>62</v>
      </c>
      <c r="H3106" s="1" t="s">
        <v>248</v>
      </c>
      <c r="I3106" s="1" t="s">
        <v>2</v>
      </c>
      <c r="J3106" s="1" t="s">
        <v>1</v>
      </c>
      <c r="K3106" s="1" t="s">
        <v>0</v>
      </c>
      <c r="L3106" s="1">
        <v>16832</v>
      </c>
      <c r="M3106" s="1">
        <v>182</v>
      </c>
      <c r="N3106" s="1">
        <v>0</v>
      </c>
      <c r="O3106" s="1">
        <v>0</v>
      </c>
    </row>
    <row r="3107" spans="1:15">
      <c r="A3107" s="12">
        <v>61021000</v>
      </c>
      <c r="B3107" s="1" t="s">
        <v>7730</v>
      </c>
      <c r="C3107" s="12">
        <v>610210</v>
      </c>
      <c r="D3107" s="1" t="s">
        <v>7729</v>
      </c>
      <c r="E3107" s="12">
        <v>6102</v>
      </c>
      <c r="F3107" s="1" t="s">
        <v>7728</v>
      </c>
      <c r="G3107" s="12">
        <v>61</v>
      </c>
      <c r="H3107" s="1" t="s">
        <v>234</v>
      </c>
      <c r="I3107" s="1" t="s">
        <v>2</v>
      </c>
      <c r="J3107" s="1" t="s">
        <v>1</v>
      </c>
      <c r="K3107" s="1" t="s">
        <v>0</v>
      </c>
      <c r="L3107" s="1">
        <v>16810</v>
      </c>
      <c r="M3107" s="1">
        <v>88</v>
      </c>
      <c r="N3107" s="1">
        <v>0</v>
      </c>
      <c r="O3107" s="1">
        <v>0</v>
      </c>
    </row>
    <row r="3108" spans="1:15">
      <c r="A3108" s="12">
        <v>62144000</v>
      </c>
      <c r="B3108" s="1" t="s">
        <v>7727</v>
      </c>
      <c r="C3108" s="12">
        <v>621440</v>
      </c>
      <c r="D3108" s="1" t="s">
        <v>7726</v>
      </c>
      <c r="E3108" s="12">
        <v>6214</v>
      </c>
      <c r="F3108" s="1" t="s">
        <v>4245</v>
      </c>
      <c r="G3108" s="12">
        <v>62</v>
      </c>
      <c r="H3108" s="1" t="s">
        <v>248</v>
      </c>
      <c r="I3108" s="1" t="s">
        <v>2</v>
      </c>
      <c r="J3108" s="1" t="s">
        <v>1</v>
      </c>
      <c r="K3108" s="1" t="s">
        <v>0</v>
      </c>
      <c r="L3108" s="1">
        <v>16779</v>
      </c>
      <c r="M3108" s="1">
        <v>242</v>
      </c>
      <c r="N3108" s="1">
        <v>1003</v>
      </c>
      <c r="O3108" s="1">
        <v>7</v>
      </c>
    </row>
    <row r="3109" spans="1:15">
      <c r="A3109" s="12">
        <v>85122019</v>
      </c>
      <c r="B3109" s="1" t="s">
        <v>7725</v>
      </c>
      <c r="C3109" s="12">
        <v>851220</v>
      </c>
      <c r="D3109" s="1" t="s">
        <v>7503</v>
      </c>
      <c r="E3109" s="12">
        <v>8512</v>
      </c>
      <c r="F3109" s="1" t="s">
        <v>6216</v>
      </c>
      <c r="G3109" s="12">
        <v>85</v>
      </c>
      <c r="H3109" s="1" t="s">
        <v>102</v>
      </c>
      <c r="I3109" s="1" t="s">
        <v>27</v>
      </c>
      <c r="J3109" s="1" t="s">
        <v>26</v>
      </c>
      <c r="K3109" s="1" t="s">
        <v>0</v>
      </c>
      <c r="L3109" s="1">
        <v>16730</v>
      </c>
      <c r="M3109" s="1">
        <v>203</v>
      </c>
      <c r="N3109" s="1">
        <v>5163725</v>
      </c>
      <c r="O3109" s="1">
        <v>62945</v>
      </c>
    </row>
    <row r="3110" spans="1:15">
      <c r="A3110" s="12">
        <v>85168010</v>
      </c>
      <c r="B3110" s="1" t="s">
        <v>7724</v>
      </c>
      <c r="C3110" s="12">
        <v>851680</v>
      </c>
      <c r="D3110" s="1" t="s">
        <v>7723</v>
      </c>
      <c r="E3110" s="12">
        <v>8516</v>
      </c>
      <c r="F3110" s="1" t="s">
        <v>2361</v>
      </c>
      <c r="G3110" s="12">
        <v>85</v>
      </c>
      <c r="H3110" s="1" t="s">
        <v>102</v>
      </c>
      <c r="I3110" s="1" t="s">
        <v>27</v>
      </c>
      <c r="J3110" s="1" t="s">
        <v>26</v>
      </c>
      <c r="K3110" s="1" t="s">
        <v>0</v>
      </c>
      <c r="L3110" s="1">
        <v>16668</v>
      </c>
      <c r="M3110" s="1">
        <v>1408</v>
      </c>
      <c r="N3110" s="1">
        <v>219464</v>
      </c>
      <c r="O3110" s="1">
        <v>964</v>
      </c>
    </row>
    <row r="3111" spans="1:15">
      <c r="A3111" s="12">
        <v>90079100</v>
      </c>
      <c r="B3111" s="1" t="s">
        <v>7722</v>
      </c>
      <c r="C3111" s="12">
        <v>900791</v>
      </c>
      <c r="D3111" s="1" t="s">
        <v>7721</v>
      </c>
      <c r="E3111" s="12">
        <v>9007</v>
      </c>
      <c r="F3111" s="1" t="s">
        <v>1224</v>
      </c>
      <c r="G3111" s="12">
        <v>90</v>
      </c>
      <c r="H3111" s="1" t="s">
        <v>512</v>
      </c>
      <c r="I3111" s="1" t="s">
        <v>49</v>
      </c>
      <c r="J3111" s="1" t="s">
        <v>48</v>
      </c>
      <c r="K3111" s="1" t="s">
        <v>0</v>
      </c>
      <c r="L3111" s="1">
        <v>16609</v>
      </c>
      <c r="M3111" s="1">
        <v>13</v>
      </c>
      <c r="N3111" s="1">
        <v>66975</v>
      </c>
      <c r="O3111" s="1">
        <v>90</v>
      </c>
    </row>
    <row r="3112" spans="1:15">
      <c r="A3112" s="12">
        <v>90308410</v>
      </c>
      <c r="B3112" s="1" t="s">
        <v>7720</v>
      </c>
      <c r="C3112" s="12">
        <v>903084</v>
      </c>
      <c r="D3112" s="1" t="s">
        <v>2269</v>
      </c>
      <c r="E3112" s="12">
        <v>9030</v>
      </c>
      <c r="F3112" s="1" t="s">
        <v>2185</v>
      </c>
      <c r="G3112" s="12">
        <v>90</v>
      </c>
      <c r="H3112" s="1" t="s">
        <v>512</v>
      </c>
      <c r="I3112" s="1" t="s">
        <v>49</v>
      </c>
      <c r="J3112" s="1" t="s">
        <v>48</v>
      </c>
      <c r="K3112" s="1" t="s">
        <v>0</v>
      </c>
      <c r="L3112" s="1">
        <v>16575</v>
      </c>
      <c r="M3112" s="1">
        <v>16</v>
      </c>
      <c r="N3112" s="1">
        <v>626000</v>
      </c>
      <c r="O3112" s="1">
        <v>47</v>
      </c>
    </row>
    <row r="3113" spans="1:15">
      <c r="A3113" s="12">
        <v>63025300</v>
      </c>
      <c r="B3113" s="1" t="s">
        <v>7719</v>
      </c>
      <c r="C3113" s="12">
        <v>630253</v>
      </c>
      <c r="D3113" s="1" t="s">
        <v>7718</v>
      </c>
      <c r="E3113" s="12">
        <v>6302</v>
      </c>
      <c r="F3113" s="1" t="s">
        <v>4438</v>
      </c>
      <c r="G3113" s="12">
        <v>63</v>
      </c>
      <c r="H3113" s="1" t="s">
        <v>445</v>
      </c>
      <c r="I3113" s="1" t="s">
        <v>2</v>
      </c>
      <c r="J3113" s="1" t="s">
        <v>1</v>
      </c>
      <c r="K3113" s="1" t="s">
        <v>0</v>
      </c>
      <c r="L3113" s="1">
        <v>16553</v>
      </c>
      <c r="M3113" s="1">
        <v>716</v>
      </c>
      <c r="N3113" s="1">
        <v>0</v>
      </c>
      <c r="O3113" s="1">
        <v>0</v>
      </c>
    </row>
    <row r="3114" spans="1:15">
      <c r="A3114" s="12">
        <v>85229000</v>
      </c>
      <c r="B3114" s="1" t="s">
        <v>7717</v>
      </c>
      <c r="C3114" s="12">
        <v>852290</v>
      </c>
      <c r="D3114" s="1" t="s">
        <v>7716</v>
      </c>
      <c r="E3114" s="12">
        <v>8522</v>
      </c>
      <c r="F3114" s="1" t="s">
        <v>7715</v>
      </c>
      <c r="G3114" s="12">
        <v>85</v>
      </c>
      <c r="H3114" s="1" t="s">
        <v>102</v>
      </c>
      <c r="I3114" s="1" t="s">
        <v>27</v>
      </c>
      <c r="J3114" s="1" t="s">
        <v>26</v>
      </c>
      <c r="K3114" s="1" t="s">
        <v>0</v>
      </c>
      <c r="L3114" s="1">
        <v>16543</v>
      </c>
      <c r="M3114" s="1">
        <v>2</v>
      </c>
      <c r="N3114" s="1">
        <v>119377</v>
      </c>
      <c r="O3114" s="1">
        <v>120</v>
      </c>
    </row>
    <row r="3115" spans="1:15">
      <c r="A3115" s="12">
        <v>40029930</v>
      </c>
      <c r="B3115" s="1" t="s">
        <v>7714</v>
      </c>
      <c r="C3115" s="12">
        <v>400299</v>
      </c>
      <c r="D3115" s="1" t="s">
        <v>2754</v>
      </c>
      <c r="E3115" s="12">
        <v>4002</v>
      </c>
      <c r="F3115" s="1" t="s">
        <v>1960</v>
      </c>
      <c r="G3115" s="12">
        <v>40</v>
      </c>
      <c r="H3115" s="1" t="s">
        <v>422</v>
      </c>
      <c r="I3115" s="1" t="s">
        <v>37</v>
      </c>
      <c r="J3115" s="1" t="s">
        <v>36</v>
      </c>
      <c r="K3115" s="1" t="s">
        <v>0</v>
      </c>
      <c r="L3115" s="1">
        <v>16521</v>
      </c>
      <c r="M3115" s="1">
        <v>500</v>
      </c>
      <c r="N3115" s="1">
        <v>7497729</v>
      </c>
      <c r="O3115" s="1">
        <v>286548</v>
      </c>
    </row>
    <row r="3116" spans="1:15">
      <c r="A3116" s="12">
        <v>90184911</v>
      </c>
      <c r="B3116" s="1" t="s">
        <v>7713</v>
      </c>
      <c r="C3116" s="12">
        <v>901849</v>
      </c>
      <c r="D3116" s="1" t="s">
        <v>1265</v>
      </c>
      <c r="E3116" s="12">
        <v>9018</v>
      </c>
      <c r="F3116" s="1" t="s">
        <v>807</v>
      </c>
      <c r="G3116" s="12">
        <v>90</v>
      </c>
      <c r="H3116" s="1" t="s">
        <v>512</v>
      </c>
      <c r="I3116" s="1" t="s">
        <v>49</v>
      </c>
      <c r="J3116" s="1" t="s">
        <v>48</v>
      </c>
      <c r="K3116" s="1" t="s">
        <v>0</v>
      </c>
      <c r="L3116" s="1">
        <v>16498</v>
      </c>
      <c r="M3116" s="1">
        <v>15</v>
      </c>
      <c r="N3116" s="1">
        <v>414195</v>
      </c>
      <c r="O3116" s="1">
        <v>452</v>
      </c>
    </row>
    <row r="3117" spans="1:15">
      <c r="A3117" s="12">
        <v>64051020</v>
      </c>
      <c r="B3117" s="1" t="s">
        <v>7712</v>
      </c>
      <c r="C3117" s="12">
        <v>640510</v>
      </c>
      <c r="D3117" s="1" t="s">
        <v>7711</v>
      </c>
      <c r="E3117" s="12">
        <v>6405</v>
      </c>
      <c r="F3117" s="1" t="s">
        <v>7710</v>
      </c>
      <c r="G3117" s="12">
        <v>64</v>
      </c>
      <c r="H3117" s="1" t="s">
        <v>155</v>
      </c>
      <c r="I3117" s="1" t="s">
        <v>154</v>
      </c>
      <c r="J3117" s="1" t="s">
        <v>153</v>
      </c>
      <c r="K3117" s="1" t="s">
        <v>0</v>
      </c>
      <c r="L3117" s="1">
        <v>16491</v>
      </c>
      <c r="M3117" s="1">
        <v>141</v>
      </c>
      <c r="N3117" s="1">
        <v>0</v>
      </c>
      <c r="O3117" s="1">
        <v>0</v>
      </c>
    </row>
    <row r="3118" spans="1:15">
      <c r="A3118" s="12">
        <v>84212920</v>
      </c>
      <c r="B3118" s="1" t="s">
        <v>7709</v>
      </c>
      <c r="C3118" s="12">
        <v>842129</v>
      </c>
      <c r="D3118" s="1" t="s">
        <v>714</v>
      </c>
      <c r="E3118" s="12">
        <v>8421</v>
      </c>
      <c r="F3118" s="1" t="s">
        <v>403</v>
      </c>
      <c r="G3118" s="12">
        <v>84</v>
      </c>
      <c r="H3118" s="1" t="s">
        <v>28</v>
      </c>
      <c r="I3118" s="1" t="s">
        <v>27</v>
      </c>
      <c r="J3118" s="1" t="s">
        <v>26</v>
      </c>
      <c r="K3118" s="1" t="s">
        <v>0</v>
      </c>
      <c r="L3118" s="1">
        <v>16406</v>
      </c>
      <c r="M3118" s="1">
        <v>882</v>
      </c>
      <c r="N3118" s="1">
        <v>116418</v>
      </c>
      <c r="O3118" s="1">
        <v>2305</v>
      </c>
    </row>
    <row r="3119" spans="1:15">
      <c r="A3119" s="12">
        <v>90173010</v>
      </c>
      <c r="B3119" s="1" t="s">
        <v>7708</v>
      </c>
      <c r="C3119" s="12">
        <v>901730</v>
      </c>
      <c r="D3119" s="1" t="s">
        <v>7707</v>
      </c>
      <c r="E3119" s="12">
        <v>9017</v>
      </c>
      <c r="F3119" s="1" t="s">
        <v>602</v>
      </c>
      <c r="G3119" s="12">
        <v>90</v>
      </c>
      <c r="H3119" s="1" t="s">
        <v>512</v>
      </c>
      <c r="I3119" s="1" t="s">
        <v>49</v>
      </c>
      <c r="J3119" s="1" t="s">
        <v>48</v>
      </c>
      <c r="K3119" s="1" t="s">
        <v>0</v>
      </c>
      <c r="L3119" s="1">
        <v>16402</v>
      </c>
      <c r="M3119" s="1">
        <v>70</v>
      </c>
      <c r="N3119" s="1">
        <v>210114</v>
      </c>
      <c r="O3119" s="1">
        <v>277</v>
      </c>
    </row>
    <row r="3120" spans="1:15">
      <c r="A3120" s="12">
        <v>25151100</v>
      </c>
      <c r="B3120" s="1" t="s">
        <v>7706</v>
      </c>
      <c r="C3120" s="12">
        <v>251511</v>
      </c>
      <c r="D3120" s="1" t="s">
        <v>7706</v>
      </c>
      <c r="E3120" s="12">
        <v>2515</v>
      </c>
      <c r="F3120" s="1" t="s">
        <v>6019</v>
      </c>
      <c r="G3120" s="12">
        <v>25</v>
      </c>
      <c r="H3120" s="1" t="s">
        <v>226</v>
      </c>
      <c r="I3120" s="1" t="s">
        <v>225</v>
      </c>
      <c r="J3120" s="1" t="s">
        <v>224</v>
      </c>
      <c r="K3120" s="1" t="s">
        <v>0</v>
      </c>
      <c r="L3120" s="1">
        <v>16355</v>
      </c>
      <c r="M3120" s="1">
        <v>25834</v>
      </c>
      <c r="N3120" s="1">
        <v>0</v>
      </c>
      <c r="O3120" s="1">
        <v>0</v>
      </c>
    </row>
    <row r="3121" spans="1:15">
      <c r="A3121" s="12">
        <v>72166110</v>
      </c>
      <c r="B3121" s="1" t="s">
        <v>7705</v>
      </c>
      <c r="C3121" s="12">
        <v>721661</v>
      </c>
      <c r="D3121" s="1" t="s">
        <v>7704</v>
      </c>
      <c r="E3121" s="12">
        <v>7216</v>
      </c>
      <c r="F3121" s="1" t="s">
        <v>951</v>
      </c>
      <c r="G3121" s="12">
        <v>72</v>
      </c>
      <c r="H3121" s="1" t="s">
        <v>436</v>
      </c>
      <c r="I3121" s="1" t="s">
        <v>107</v>
      </c>
      <c r="J3121" s="1" t="s">
        <v>106</v>
      </c>
      <c r="K3121" s="1" t="s">
        <v>0</v>
      </c>
      <c r="L3121" s="1">
        <v>16326</v>
      </c>
      <c r="M3121" s="1">
        <v>2909</v>
      </c>
      <c r="N3121" s="1">
        <v>0</v>
      </c>
      <c r="O3121" s="1">
        <v>0</v>
      </c>
    </row>
    <row r="3122" spans="1:15">
      <c r="A3122" s="12">
        <v>48114110</v>
      </c>
      <c r="B3122" s="1" t="s">
        <v>7703</v>
      </c>
      <c r="C3122" s="12">
        <v>481141</v>
      </c>
      <c r="D3122" s="1" t="s">
        <v>7702</v>
      </c>
      <c r="E3122" s="12">
        <v>4811</v>
      </c>
      <c r="F3122" s="1" t="s">
        <v>2415</v>
      </c>
      <c r="G3122" s="12">
        <v>48</v>
      </c>
      <c r="H3122" s="1" t="s">
        <v>19</v>
      </c>
      <c r="I3122" s="1" t="s">
        <v>18</v>
      </c>
      <c r="J3122" s="1" t="s">
        <v>17</v>
      </c>
      <c r="K3122" s="1" t="s">
        <v>0</v>
      </c>
      <c r="L3122" s="1">
        <v>16296</v>
      </c>
      <c r="M3122" s="1">
        <v>130</v>
      </c>
      <c r="N3122" s="1">
        <v>6341187</v>
      </c>
      <c r="O3122" s="1">
        <v>777231</v>
      </c>
    </row>
    <row r="3123" spans="1:15">
      <c r="A3123" s="12">
        <v>84342090</v>
      </c>
      <c r="B3123" s="1" t="s">
        <v>7701</v>
      </c>
      <c r="C3123" s="12">
        <v>843420</v>
      </c>
      <c r="D3123" s="1" t="s">
        <v>7700</v>
      </c>
      <c r="E3123" s="12">
        <v>8434</v>
      </c>
      <c r="F3123" s="1" t="s">
        <v>7699</v>
      </c>
      <c r="G3123" s="12">
        <v>84</v>
      </c>
      <c r="H3123" s="1" t="s">
        <v>28</v>
      </c>
      <c r="I3123" s="1" t="s">
        <v>27</v>
      </c>
      <c r="J3123" s="1" t="s">
        <v>26</v>
      </c>
      <c r="K3123" s="1" t="s">
        <v>0</v>
      </c>
      <c r="L3123" s="1">
        <v>16194</v>
      </c>
      <c r="M3123" s="1">
        <v>635</v>
      </c>
      <c r="N3123" s="1">
        <v>3660535</v>
      </c>
      <c r="O3123" s="1">
        <v>26700</v>
      </c>
    </row>
    <row r="3124" spans="1:15">
      <c r="A3124" s="12">
        <v>73049090</v>
      </c>
      <c r="B3124" s="1" t="s">
        <v>6374</v>
      </c>
      <c r="C3124" s="12">
        <v>730490</v>
      </c>
      <c r="D3124" s="1" t="s">
        <v>6374</v>
      </c>
      <c r="E3124" s="12">
        <v>7304</v>
      </c>
      <c r="F3124" s="1" t="s">
        <v>2163</v>
      </c>
      <c r="G3124" s="12">
        <v>73</v>
      </c>
      <c r="H3124" s="1" t="s">
        <v>108</v>
      </c>
      <c r="I3124" s="1" t="s">
        <v>107</v>
      </c>
      <c r="J3124" s="1" t="s">
        <v>106</v>
      </c>
      <c r="K3124" s="1" t="s">
        <v>0</v>
      </c>
      <c r="L3124" s="1">
        <v>16185</v>
      </c>
      <c r="M3124" s="1">
        <v>86</v>
      </c>
      <c r="N3124" s="1">
        <v>465314</v>
      </c>
      <c r="O3124" s="1">
        <v>835</v>
      </c>
    </row>
    <row r="3125" spans="1:15">
      <c r="A3125" s="12">
        <v>87013000</v>
      </c>
      <c r="B3125" s="1" t="s">
        <v>7698</v>
      </c>
      <c r="C3125" s="12">
        <v>870130</v>
      </c>
      <c r="D3125" s="1" t="s">
        <v>7698</v>
      </c>
      <c r="E3125" s="12">
        <v>8701</v>
      </c>
      <c r="F3125" s="1" t="s">
        <v>1401</v>
      </c>
      <c r="G3125" s="12">
        <v>87</v>
      </c>
      <c r="H3125" s="1" t="s">
        <v>633</v>
      </c>
      <c r="I3125" s="1" t="s">
        <v>272</v>
      </c>
      <c r="J3125" s="1" t="s">
        <v>271</v>
      </c>
      <c r="K3125" s="1" t="s">
        <v>0</v>
      </c>
      <c r="L3125" s="1">
        <v>16098</v>
      </c>
      <c r="M3125" s="1">
        <v>14200</v>
      </c>
      <c r="N3125" s="1">
        <v>4261148</v>
      </c>
      <c r="O3125" s="1">
        <v>367063</v>
      </c>
    </row>
    <row r="3126" spans="1:15">
      <c r="A3126" s="12">
        <v>29321990</v>
      </c>
      <c r="B3126" s="1" t="s">
        <v>7697</v>
      </c>
      <c r="C3126" s="12">
        <v>293219</v>
      </c>
      <c r="D3126" s="1" t="s">
        <v>1033</v>
      </c>
      <c r="E3126" s="12">
        <v>2932</v>
      </c>
      <c r="F3126" s="1" t="s">
        <v>451</v>
      </c>
      <c r="G3126" s="12">
        <v>29</v>
      </c>
      <c r="H3126" s="1" t="s">
        <v>13</v>
      </c>
      <c r="I3126" s="1" t="s">
        <v>12</v>
      </c>
      <c r="J3126" s="1" t="s">
        <v>11</v>
      </c>
      <c r="K3126" s="1" t="s">
        <v>0</v>
      </c>
      <c r="L3126" s="1">
        <v>16092</v>
      </c>
      <c r="M3126" s="1">
        <v>180</v>
      </c>
      <c r="N3126" s="1">
        <v>322686</v>
      </c>
      <c r="O3126" s="1">
        <v>4316</v>
      </c>
    </row>
    <row r="3127" spans="1:15">
      <c r="A3127" s="12">
        <v>39069045</v>
      </c>
      <c r="B3127" s="1" t="s">
        <v>7696</v>
      </c>
      <c r="C3127" s="12">
        <v>390690</v>
      </c>
      <c r="D3127" s="1" t="s">
        <v>734</v>
      </c>
      <c r="E3127" s="12">
        <v>3906</v>
      </c>
      <c r="F3127" s="1" t="s">
        <v>733</v>
      </c>
      <c r="G3127" s="12">
        <v>39</v>
      </c>
      <c r="H3127" s="1" t="s">
        <v>38</v>
      </c>
      <c r="I3127" s="1" t="s">
        <v>37</v>
      </c>
      <c r="J3127" s="1" t="s">
        <v>36</v>
      </c>
      <c r="K3127" s="1" t="s">
        <v>0</v>
      </c>
      <c r="L3127" s="1">
        <v>16000</v>
      </c>
      <c r="M3127" s="1">
        <v>2000</v>
      </c>
      <c r="N3127" s="1">
        <v>0</v>
      </c>
      <c r="O3127" s="1">
        <v>0</v>
      </c>
    </row>
    <row r="3128" spans="1:15">
      <c r="A3128" s="13" t="s">
        <v>7695</v>
      </c>
      <c r="B3128" s="1" t="s">
        <v>7694</v>
      </c>
      <c r="C3128" s="13" t="s">
        <v>7693</v>
      </c>
      <c r="D3128" s="1" t="s">
        <v>7692</v>
      </c>
      <c r="E3128" s="13" t="s">
        <v>5802</v>
      </c>
      <c r="F3128" s="1" t="s">
        <v>5801</v>
      </c>
      <c r="G3128" s="13" t="s">
        <v>4326</v>
      </c>
      <c r="H3128" s="1" t="s">
        <v>4325</v>
      </c>
      <c r="I3128" s="1" t="s">
        <v>59</v>
      </c>
      <c r="J3128" s="1" t="s">
        <v>58</v>
      </c>
      <c r="K3128" s="1" t="s">
        <v>0</v>
      </c>
      <c r="L3128" s="1">
        <v>15938</v>
      </c>
      <c r="M3128" s="1">
        <v>589</v>
      </c>
      <c r="N3128" s="1">
        <v>309</v>
      </c>
      <c r="O3128" s="1">
        <v>10</v>
      </c>
    </row>
    <row r="3129" spans="1:15">
      <c r="A3129" s="12">
        <v>29061910</v>
      </c>
      <c r="B3129" s="1" t="s">
        <v>7691</v>
      </c>
      <c r="C3129" s="12">
        <v>290619</v>
      </c>
      <c r="D3129" s="1" t="s">
        <v>15</v>
      </c>
      <c r="E3129" s="12">
        <v>2906</v>
      </c>
      <c r="F3129" s="1" t="s">
        <v>14</v>
      </c>
      <c r="G3129" s="12">
        <v>29</v>
      </c>
      <c r="H3129" s="1" t="s">
        <v>13</v>
      </c>
      <c r="I3129" s="1" t="s">
        <v>12</v>
      </c>
      <c r="J3129" s="1" t="s">
        <v>11</v>
      </c>
      <c r="K3129" s="1" t="s">
        <v>0</v>
      </c>
      <c r="L3129" s="1">
        <v>15900</v>
      </c>
      <c r="M3129" s="1">
        <v>250</v>
      </c>
      <c r="N3129" s="1">
        <v>240</v>
      </c>
      <c r="O3129" s="1">
        <v>5</v>
      </c>
    </row>
    <row r="3130" spans="1:15">
      <c r="A3130" s="12">
        <v>40081100</v>
      </c>
      <c r="B3130" s="1" t="s">
        <v>7690</v>
      </c>
      <c r="C3130" s="12">
        <v>400811</v>
      </c>
      <c r="D3130" s="1" t="s">
        <v>7689</v>
      </c>
      <c r="E3130" s="12">
        <v>4008</v>
      </c>
      <c r="F3130" s="1" t="s">
        <v>7688</v>
      </c>
      <c r="G3130" s="12">
        <v>40</v>
      </c>
      <c r="H3130" s="1" t="s">
        <v>422</v>
      </c>
      <c r="I3130" s="1" t="s">
        <v>37</v>
      </c>
      <c r="J3130" s="1" t="s">
        <v>36</v>
      </c>
      <c r="K3130" s="1" t="s">
        <v>0</v>
      </c>
      <c r="L3130" s="1">
        <v>15900</v>
      </c>
      <c r="M3130" s="1">
        <v>205</v>
      </c>
      <c r="N3130" s="1">
        <v>1405413</v>
      </c>
      <c r="O3130" s="1">
        <v>91628</v>
      </c>
    </row>
    <row r="3131" spans="1:15">
      <c r="A3131" s="12">
        <v>90154000</v>
      </c>
      <c r="B3131" s="1" t="s">
        <v>7687</v>
      </c>
      <c r="C3131" s="12">
        <v>901540</v>
      </c>
      <c r="D3131" s="1" t="s">
        <v>7687</v>
      </c>
      <c r="E3131" s="12">
        <v>9015</v>
      </c>
      <c r="F3131" s="1" t="s">
        <v>1409</v>
      </c>
      <c r="G3131" s="12">
        <v>90</v>
      </c>
      <c r="H3131" s="1" t="s">
        <v>512</v>
      </c>
      <c r="I3131" s="1" t="s">
        <v>49</v>
      </c>
      <c r="J3131" s="1" t="s">
        <v>48</v>
      </c>
      <c r="K3131" s="1" t="s">
        <v>0</v>
      </c>
      <c r="L3131" s="1">
        <v>15899</v>
      </c>
      <c r="M3131" s="1">
        <v>4</v>
      </c>
      <c r="N3131" s="1">
        <v>263759</v>
      </c>
      <c r="O3131" s="1">
        <v>624</v>
      </c>
    </row>
    <row r="3132" spans="1:15">
      <c r="A3132" s="12">
        <v>90029000</v>
      </c>
      <c r="B3132" s="1" t="s">
        <v>6968</v>
      </c>
      <c r="C3132" s="12">
        <v>900290</v>
      </c>
      <c r="D3132" s="1" t="s">
        <v>6967</v>
      </c>
      <c r="E3132" s="12">
        <v>9002</v>
      </c>
      <c r="F3132" s="1" t="s">
        <v>2248</v>
      </c>
      <c r="G3132" s="12">
        <v>90</v>
      </c>
      <c r="H3132" s="1" t="s">
        <v>512</v>
      </c>
      <c r="I3132" s="1" t="s">
        <v>49</v>
      </c>
      <c r="J3132" s="1" t="s">
        <v>48</v>
      </c>
      <c r="K3132" s="1" t="s">
        <v>0</v>
      </c>
      <c r="L3132" s="1">
        <v>15789</v>
      </c>
      <c r="M3132" s="1">
        <v>31</v>
      </c>
      <c r="N3132" s="1">
        <v>142328</v>
      </c>
      <c r="O3132" s="1">
        <v>186</v>
      </c>
    </row>
    <row r="3133" spans="1:15">
      <c r="A3133" s="12">
        <v>31052000</v>
      </c>
      <c r="B3133" s="1" t="s">
        <v>7686</v>
      </c>
      <c r="C3133" s="12">
        <v>310520</v>
      </c>
      <c r="D3133" s="1" t="s">
        <v>7685</v>
      </c>
      <c r="E3133" s="12">
        <v>3105</v>
      </c>
      <c r="F3133" s="1" t="s">
        <v>2326</v>
      </c>
      <c r="G3133" s="12">
        <v>31</v>
      </c>
      <c r="H3133" s="1" t="s">
        <v>870</v>
      </c>
      <c r="I3133" s="1" t="s">
        <v>12</v>
      </c>
      <c r="J3133" s="1" t="s">
        <v>11</v>
      </c>
      <c r="K3133" s="1" t="s">
        <v>0</v>
      </c>
      <c r="L3133" s="1">
        <v>15779</v>
      </c>
      <c r="M3133" s="1">
        <v>9421</v>
      </c>
      <c r="N3133" s="1">
        <v>1601371</v>
      </c>
      <c r="O3133" s="1">
        <v>648120</v>
      </c>
    </row>
    <row r="3134" spans="1:15">
      <c r="A3134" s="12">
        <v>85414122</v>
      </c>
      <c r="B3134" s="1" t="s">
        <v>7684</v>
      </c>
      <c r="C3134" s="12">
        <v>854141</v>
      </c>
      <c r="D3134" s="1" t="s">
        <v>1189</v>
      </c>
      <c r="E3134" s="12">
        <v>8541</v>
      </c>
      <c r="F3134" s="1" t="s">
        <v>390</v>
      </c>
      <c r="G3134" s="12">
        <v>85</v>
      </c>
      <c r="H3134" s="1" t="s">
        <v>102</v>
      </c>
      <c r="I3134" s="1" t="s">
        <v>27</v>
      </c>
      <c r="J3134" s="1" t="s">
        <v>26</v>
      </c>
      <c r="K3134" s="1" t="s">
        <v>0</v>
      </c>
      <c r="L3134" s="1">
        <v>15747</v>
      </c>
      <c r="M3134" s="1">
        <v>111</v>
      </c>
      <c r="N3134" s="1">
        <v>192866</v>
      </c>
      <c r="O3134" s="1">
        <v>212</v>
      </c>
    </row>
    <row r="3135" spans="1:15">
      <c r="A3135" s="12">
        <v>56031130</v>
      </c>
      <c r="B3135" s="1" t="s">
        <v>7683</v>
      </c>
      <c r="C3135" s="12">
        <v>560311</v>
      </c>
      <c r="D3135" s="1" t="s">
        <v>182</v>
      </c>
      <c r="E3135" s="12">
        <v>5603</v>
      </c>
      <c r="F3135" s="1" t="s">
        <v>55</v>
      </c>
      <c r="G3135" s="12">
        <v>56</v>
      </c>
      <c r="H3135" s="1" t="s">
        <v>54</v>
      </c>
      <c r="I3135" s="1" t="s">
        <v>2</v>
      </c>
      <c r="J3135" s="1" t="s">
        <v>1</v>
      </c>
      <c r="K3135" s="1" t="s">
        <v>0</v>
      </c>
      <c r="L3135" s="1">
        <v>15739</v>
      </c>
      <c r="M3135" s="1">
        <v>5171</v>
      </c>
      <c r="N3135" s="1">
        <v>0</v>
      </c>
      <c r="O3135" s="1">
        <v>0</v>
      </c>
    </row>
    <row r="3136" spans="1:15">
      <c r="A3136" s="12">
        <v>72224090</v>
      </c>
      <c r="B3136" s="1" t="s">
        <v>7682</v>
      </c>
      <c r="C3136" s="12">
        <v>722240</v>
      </c>
      <c r="D3136" s="1" t="s">
        <v>7681</v>
      </c>
      <c r="E3136" s="12">
        <v>7222</v>
      </c>
      <c r="F3136" s="1" t="s">
        <v>3920</v>
      </c>
      <c r="G3136" s="12">
        <v>72</v>
      </c>
      <c r="H3136" s="1" t="s">
        <v>436</v>
      </c>
      <c r="I3136" s="1" t="s">
        <v>107</v>
      </c>
      <c r="J3136" s="1" t="s">
        <v>106</v>
      </c>
      <c r="K3136" s="1" t="s">
        <v>0</v>
      </c>
      <c r="L3136" s="1">
        <v>15738</v>
      </c>
      <c r="M3136" s="1">
        <v>16</v>
      </c>
      <c r="N3136" s="1">
        <v>4237</v>
      </c>
      <c r="O3136" s="1">
        <v>43</v>
      </c>
    </row>
    <row r="3137" spans="1:15">
      <c r="A3137" s="12">
        <v>44069200</v>
      </c>
      <c r="B3137" s="1" t="s">
        <v>7680</v>
      </c>
      <c r="C3137" s="12">
        <v>440692</v>
      </c>
      <c r="D3137" s="1" t="s">
        <v>7680</v>
      </c>
      <c r="E3137" s="12">
        <v>4406</v>
      </c>
      <c r="F3137" s="1" t="s">
        <v>7679</v>
      </c>
      <c r="G3137" s="12">
        <v>44</v>
      </c>
      <c r="H3137" s="1" t="s">
        <v>2121</v>
      </c>
      <c r="I3137" s="1" t="s">
        <v>1129</v>
      </c>
      <c r="J3137" s="1" t="s">
        <v>1128</v>
      </c>
      <c r="K3137" s="1" t="s">
        <v>0</v>
      </c>
      <c r="L3137" s="1">
        <v>15725</v>
      </c>
      <c r="M3137" s="1">
        <v>23948</v>
      </c>
      <c r="N3137" s="1">
        <v>6312544</v>
      </c>
      <c r="O3137" s="1">
        <v>8289292</v>
      </c>
    </row>
    <row r="3138" spans="1:15">
      <c r="A3138" s="12">
        <v>85171830</v>
      </c>
      <c r="B3138" s="1" t="s">
        <v>7678</v>
      </c>
      <c r="C3138" s="12">
        <v>851718</v>
      </c>
      <c r="D3138" s="1" t="s">
        <v>7677</v>
      </c>
      <c r="E3138" s="12">
        <v>8517</v>
      </c>
      <c r="F3138" s="1" t="s">
        <v>852</v>
      </c>
      <c r="G3138" s="12">
        <v>85</v>
      </c>
      <c r="H3138" s="1" t="s">
        <v>102</v>
      </c>
      <c r="I3138" s="1" t="s">
        <v>27</v>
      </c>
      <c r="J3138" s="1" t="s">
        <v>26</v>
      </c>
      <c r="K3138" s="1" t="s">
        <v>0</v>
      </c>
      <c r="L3138" s="1">
        <v>15682</v>
      </c>
      <c r="M3138" s="1">
        <v>216</v>
      </c>
      <c r="N3138" s="1">
        <v>68326</v>
      </c>
      <c r="O3138" s="1">
        <v>570</v>
      </c>
    </row>
    <row r="3139" spans="1:15">
      <c r="A3139" s="12">
        <v>90183926</v>
      </c>
      <c r="B3139" s="1" t="s">
        <v>7676</v>
      </c>
      <c r="C3139" s="12">
        <v>901839</v>
      </c>
      <c r="D3139" s="1" t="s">
        <v>3259</v>
      </c>
      <c r="E3139" s="12">
        <v>9018</v>
      </c>
      <c r="F3139" s="1" t="s">
        <v>807</v>
      </c>
      <c r="G3139" s="12">
        <v>90</v>
      </c>
      <c r="H3139" s="1" t="s">
        <v>512</v>
      </c>
      <c r="I3139" s="1" t="s">
        <v>49</v>
      </c>
      <c r="J3139" s="1" t="s">
        <v>48</v>
      </c>
      <c r="K3139" s="1" t="s">
        <v>0</v>
      </c>
      <c r="L3139" s="1">
        <v>15666</v>
      </c>
      <c r="M3139" s="1">
        <v>2120</v>
      </c>
      <c r="N3139" s="1">
        <v>2064239</v>
      </c>
      <c r="O3139" s="1">
        <v>29112</v>
      </c>
    </row>
    <row r="3140" spans="1:15">
      <c r="A3140" s="12">
        <v>90064000</v>
      </c>
      <c r="B3140" s="1" t="s">
        <v>7675</v>
      </c>
      <c r="C3140" s="12">
        <v>900640</v>
      </c>
      <c r="D3140" s="1" t="s">
        <v>7675</v>
      </c>
      <c r="E3140" s="12">
        <v>9006</v>
      </c>
      <c r="F3140" s="1" t="s">
        <v>1216</v>
      </c>
      <c r="G3140" s="12">
        <v>90</v>
      </c>
      <c r="H3140" s="1" t="s">
        <v>512</v>
      </c>
      <c r="I3140" s="1" t="s">
        <v>49</v>
      </c>
      <c r="J3140" s="1" t="s">
        <v>48</v>
      </c>
      <c r="K3140" s="1" t="s">
        <v>0</v>
      </c>
      <c r="L3140" s="1">
        <v>15601</v>
      </c>
      <c r="M3140" s="1">
        <v>7</v>
      </c>
      <c r="N3140" s="1">
        <v>0</v>
      </c>
      <c r="O3140" s="1">
        <v>0</v>
      </c>
    </row>
    <row r="3141" spans="1:15">
      <c r="A3141" s="12">
        <v>76129019</v>
      </c>
      <c r="B3141" s="1" t="s">
        <v>7674</v>
      </c>
      <c r="C3141" s="12">
        <v>761290</v>
      </c>
      <c r="D3141" s="1" t="s">
        <v>6024</v>
      </c>
      <c r="E3141" s="12">
        <v>7612</v>
      </c>
      <c r="F3141" s="1" t="s">
        <v>6023</v>
      </c>
      <c r="G3141" s="12">
        <v>76</v>
      </c>
      <c r="H3141" s="1" t="s">
        <v>1262</v>
      </c>
      <c r="I3141" s="1" t="s">
        <v>107</v>
      </c>
      <c r="J3141" s="1" t="s">
        <v>106</v>
      </c>
      <c r="K3141" s="1" t="s">
        <v>0</v>
      </c>
      <c r="L3141" s="1">
        <v>15594</v>
      </c>
      <c r="M3141" s="1">
        <v>274</v>
      </c>
      <c r="N3141" s="1">
        <v>361696</v>
      </c>
      <c r="O3141" s="1">
        <v>31029</v>
      </c>
    </row>
    <row r="3142" spans="1:15">
      <c r="A3142" s="12">
        <v>39075090</v>
      </c>
      <c r="B3142" s="1" t="s">
        <v>7673</v>
      </c>
      <c r="C3142" s="12">
        <v>390750</v>
      </c>
      <c r="D3142" s="1" t="s">
        <v>7672</v>
      </c>
      <c r="E3142" s="12">
        <v>3907</v>
      </c>
      <c r="F3142" s="1" t="s">
        <v>775</v>
      </c>
      <c r="G3142" s="12">
        <v>39</v>
      </c>
      <c r="H3142" s="1" t="s">
        <v>38</v>
      </c>
      <c r="I3142" s="1" t="s">
        <v>37</v>
      </c>
      <c r="J3142" s="1" t="s">
        <v>36</v>
      </c>
      <c r="K3142" s="1" t="s">
        <v>0</v>
      </c>
      <c r="L3142" s="1">
        <v>15585</v>
      </c>
      <c r="M3142" s="1">
        <v>2684</v>
      </c>
      <c r="N3142" s="1">
        <v>157091</v>
      </c>
      <c r="O3142" s="1">
        <v>29931</v>
      </c>
    </row>
    <row r="3143" spans="1:15">
      <c r="A3143" s="12">
        <v>84314310</v>
      </c>
      <c r="B3143" s="1" t="s">
        <v>7671</v>
      </c>
      <c r="C3143" s="12">
        <v>843143</v>
      </c>
      <c r="D3143" s="1" t="s">
        <v>7670</v>
      </c>
      <c r="E3143" s="12">
        <v>8431</v>
      </c>
      <c r="F3143" s="1" t="s">
        <v>6068</v>
      </c>
      <c r="G3143" s="12">
        <v>84</v>
      </c>
      <c r="H3143" s="1" t="s">
        <v>28</v>
      </c>
      <c r="I3143" s="1" t="s">
        <v>27</v>
      </c>
      <c r="J3143" s="1" t="s">
        <v>26</v>
      </c>
      <c r="K3143" s="1" t="s">
        <v>0</v>
      </c>
      <c r="L3143" s="1">
        <v>15580</v>
      </c>
      <c r="M3143" s="1">
        <v>95</v>
      </c>
      <c r="N3143" s="1">
        <v>2136184</v>
      </c>
      <c r="O3143" s="1">
        <v>61709</v>
      </c>
    </row>
    <row r="3144" spans="1:15">
      <c r="A3144" s="12">
        <v>85271300</v>
      </c>
      <c r="B3144" s="1" t="s">
        <v>7669</v>
      </c>
      <c r="C3144" s="12">
        <v>852713</v>
      </c>
      <c r="D3144" s="1" t="s">
        <v>7668</v>
      </c>
      <c r="E3144" s="12">
        <v>8527</v>
      </c>
      <c r="F3144" s="1" t="s">
        <v>285</v>
      </c>
      <c r="G3144" s="12">
        <v>85</v>
      </c>
      <c r="H3144" s="1" t="s">
        <v>102</v>
      </c>
      <c r="I3144" s="1" t="s">
        <v>27</v>
      </c>
      <c r="J3144" s="1" t="s">
        <v>26</v>
      </c>
      <c r="K3144" s="1" t="s">
        <v>0</v>
      </c>
      <c r="L3144" s="1">
        <v>15528</v>
      </c>
      <c r="M3144" s="1">
        <v>16</v>
      </c>
      <c r="N3144" s="1">
        <v>67</v>
      </c>
      <c r="O3144" s="1">
        <v>7</v>
      </c>
    </row>
    <row r="3145" spans="1:15">
      <c r="A3145" s="12">
        <v>70080000</v>
      </c>
      <c r="B3145" s="1" t="s">
        <v>7667</v>
      </c>
      <c r="C3145" s="12">
        <v>700800</v>
      </c>
      <c r="D3145" s="1" t="s">
        <v>7667</v>
      </c>
      <c r="E3145" s="12">
        <v>7008</v>
      </c>
      <c r="F3145" s="1" t="s">
        <v>7667</v>
      </c>
      <c r="G3145" s="12">
        <v>70</v>
      </c>
      <c r="H3145" s="1" t="s">
        <v>83</v>
      </c>
      <c r="I3145" s="1" t="s">
        <v>7</v>
      </c>
      <c r="J3145" s="1" t="s">
        <v>6</v>
      </c>
      <c r="K3145" s="1" t="s">
        <v>0</v>
      </c>
      <c r="L3145" s="1">
        <v>15486</v>
      </c>
      <c r="M3145" s="1">
        <v>1646</v>
      </c>
      <c r="N3145" s="1">
        <v>5482</v>
      </c>
      <c r="O3145" s="1">
        <v>354</v>
      </c>
    </row>
    <row r="3146" spans="1:15">
      <c r="A3146" s="12">
        <v>61071200</v>
      </c>
      <c r="B3146" s="1" t="s">
        <v>7666</v>
      </c>
      <c r="C3146" s="12">
        <v>610712</v>
      </c>
      <c r="D3146" s="1" t="s">
        <v>7665</v>
      </c>
      <c r="E3146" s="12">
        <v>6107</v>
      </c>
      <c r="F3146" s="1" t="s">
        <v>916</v>
      </c>
      <c r="G3146" s="12">
        <v>61</v>
      </c>
      <c r="H3146" s="1" t="s">
        <v>234</v>
      </c>
      <c r="I3146" s="1" t="s">
        <v>2</v>
      </c>
      <c r="J3146" s="1" t="s">
        <v>1</v>
      </c>
      <c r="K3146" s="1" t="s">
        <v>0</v>
      </c>
      <c r="L3146" s="1">
        <v>15485</v>
      </c>
      <c r="M3146" s="1">
        <v>1146</v>
      </c>
      <c r="N3146" s="1">
        <v>1469</v>
      </c>
      <c r="O3146" s="1">
        <v>6</v>
      </c>
    </row>
    <row r="3147" spans="1:15">
      <c r="A3147" s="12">
        <v>25111000</v>
      </c>
      <c r="B3147" s="1" t="s">
        <v>7664</v>
      </c>
      <c r="C3147" s="12">
        <v>251110</v>
      </c>
      <c r="D3147" s="1" t="s">
        <v>7664</v>
      </c>
      <c r="E3147" s="12">
        <v>2511</v>
      </c>
      <c r="F3147" s="1" t="s">
        <v>7663</v>
      </c>
      <c r="G3147" s="12">
        <v>25</v>
      </c>
      <c r="H3147" s="1" t="s">
        <v>226</v>
      </c>
      <c r="I3147" s="1" t="s">
        <v>225</v>
      </c>
      <c r="J3147" s="1" t="s">
        <v>224</v>
      </c>
      <c r="K3147" s="1" t="s">
        <v>0</v>
      </c>
      <c r="L3147" s="1">
        <v>15420</v>
      </c>
      <c r="M3147" s="1">
        <v>19275</v>
      </c>
      <c r="N3147" s="1">
        <v>1115708</v>
      </c>
      <c r="O3147" s="1">
        <v>3981961</v>
      </c>
    </row>
    <row r="3148" spans="1:15">
      <c r="A3148" s="12">
        <v>47071000</v>
      </c>
      <c r="B3148" s="1" t="s">
        <v>7662</v>
      </c>
      <c r="C3148" s="12">
        <v>470710</v>
      </c>
      <c r="D3148" s="1" t="s">
        <v>7661</v>
      </c>
      <c r="E3148" s="12">
        <v>4707</v>
      </c>
      <c r="F3148" s="1" t="s">
        <v>7660</v>
      </c>
      <c r="G3148" s="12">
        <v>47</v>
      </c>
      <c r="H3148" s="1" t="s">
        <v>564</v>
      </c>
      <c r="I3148" s="1" t="s">
        <v>18</v>
      </c>
      <c r="J3148" s="1" t="s">
        <v>17</v>
      </c>
      <c r="K3148" s="1" t="s">
        <v>0</v>
      </c>
      <c r="L3148" s="1">
        <v>15383</v>
      </c>
      <c r="M3148" s="1">
        <v>50270</v>
      </c>
      <c r="N3148" s="1">
        <v>5729629</v>
      </c>
      <c r="O3148" s="1">
        <v>24158697</v>
      </c>
    </row>
    <row r="3149" spans="1:15">
      <c r="A3149" s="12">
        <v>29362710</v>
      </c>
      <c r="B3149" s="1" t="s">
        <v>7659</v>
      </c>
      <c r="C3149" s="12">
        <v>293627</v>
      </c>
      <c r="D3149" s="1" t="s">
        <v>2785</v>
      </c>
      <c r="E3149" s="12">
        <v>2936</v>
      </c>
      <c r="F3149" s="1" t="s">
        <v>696</v>
      </c>
      <c r="G3149" s="12">
        <v>29</v>
      </c>
      <c r="H3149" s="1" t="s">
        <v>13</v>
      </c>
      <c r="I3149" s="1" t="s">
        <v>12</v>
      </c>
      <c r="J3149" s="1" t="s">
        <v>11</v>
      </c>
      <c r="K3149" s="1" t="s">
        <v>0</v>
      </c>
      <c r="L3149" s="1">
        <v>15350</v>
      </c>
      <c r="M3149" s="1">
        <v>4320</v>
      </c>
      <c r="N3149" s="1">
        <v>1226987</v>
      </c>
      <c r="O3149" s="1">
        <v>89664</v>
      </c>
    </row>
    <row r="3150" spans="1:15">
      <c r="A3150" s="13" t="s">
        <v>7658</v>
      </c>
      <c r="B3150" s="1" t="s">
        <v>7657</v>
      </c>
      <c r="C3150" s="13" t="s">
        <v>5387</v>
      </c>
      <c r="D3150" s="1" t="s">
        <v>5386</v>
      </c>
      <c r="E3150" s="13" t="s">
        <v>4576</v>
      </c>
      <c r="F3150" s="1" t="s">
        <v>4575</v>
      </c>
      <c r="G3150" s="13" t="s">
        <v>1488</v>
      </c>
      <c r="H3150" s="1" t="s">
        <v>1487</v>
      </c>
      <c r="I3150" s="1" t="s">
        <v>59</v>
      </c>
      <c r="J3150" s="1" t="s">
        <v>58</v>
      </c>
      <c r="K3150" s="1" t="s">
        <v>0</v>
      </c>
      <c r="L3150" s="1">
        <v>15342</v>
      </c>
      <c r="M3150" s="1">
        <v>1715</v>
      </c>
      <c r="N3150" s="1">
        <v>81102</v>
      </c>
      <c r="O3150" s="1">
        <v>2201</v>
      </c>
    </row>
    <row r="3151" spans="1:15">
      <c r="A3151" s="12">
        <v>84248221</v>
      </c>
      <c r="B3151" s="1" t="s">
        <v>7656</v>
      </c>
      <c r="C3151" s="12">
        <v>842482</v>
      </c>
      <c r="D3151" s="1" t="s">
        <v>6717</v>
      </c>
      <c r="E3151" s="12">
        <v>8424</v>
      </c>
      <c r="F3151" s="1" t="s">
        <v>5446</v>
      </c>
      <c r="G3151" s="12">
        <v>84</v>
      </c>
      <c r="H3151" s="1" t="s">
        <v>28</v>
      </c>
      <c r="I3151" s="1" t="s">
        <v>27</v>
      </c>
      <c r="J3151" s="1" t="s">
        <v>26</v>
      </c>
      <c r="K3151" s="1" t="s">
        <v>0</v>
      </c>
      <c r="L3151" s="1">
        <v>15287</v>
      </c>
      <c r="M3151" s="1">
        <v>86</v>
      </c>
      <c r="N3151" s="1">
        <v>1173279</v>
      </c>
      <c r="O3151" s="1">
        <v>71262</v>
      </c>
    </row>
    <row r="3152" spans="1:15">
      <c r="A3152" s="12">
        <v>82021000</v>
      </c>
      <c r="B3152" s="1" t="s">
        <v>7655</v>
      </c>
      <c r="C3152" s="12">
        <v>820210</v>
      </c>
      <c r="D3152" s="1" t="s">
        <v>7655</v>
      </c>
      <c r="E3152" s="12">
        <v>8202</v>
      </c>
      <c r="F3152" s="1" t="s">
        <v>769</v>
      </c>
      <c r="G3152" s="12">
        <v>82</v>
      </c>
      <c r="H3152" s="1" t="s">
        <v>768</v>
      </c>
      <c r="I3152" s="1" t="s">
        <v>107</v>
      </c>
      <c r="J3152" s="1" t="s">
        <v>106</v>
      </c>
      <c r="K3152" s="1" t="s">
        <v>0</v>
      </c>
      <c r="L3152" s="1">
        <v>15260</v>
      </c>
      <c r="M3152" s="1">
        <v>1064</v>
      </c>
      <c r="N3152" s="1">
        <v>8370</v>
      </c>
      <c r="O3152" s="1">
        <v>124</v>
      </c>
    </row>
    <row r="3153" spans="1:15">
      <c r="A3153" s="12">
        <v>85232911</v>
      </c>
      <c r="B3153" s="1" t="s">
        <v>7654</v>
      </c>
      <c r="C3153" s="12">
        <v>852329</v>
      </c>
      <c r="D3153" s="1" t="s">
        <v>7070</v>
      </c>
      <c r="E3153" s="12">
        <v>8523</v>
      </c>
      <c r="F3153" s="1" t="s">
        <v>3863</v>
      </c>
      <c r="G3153" s="12">
        <v>85</v>
      </c>
      <c r="H3153" s="1" t="s">
        <v>102</v>
      </c>
      <c r="I3153" s="1" t="s">
        <v>27</v>
      </c>
      <c r="J3153" s="1" t="s">
        <v>26</v>
      </c>
      <c r="K3153" s="1" t="s">
        <v>0</v>
      </c>
      <c r="L3153" s="1">
        <v>15191</v>
      </c>
      <c r="M3153" s="1">
        <v>1528</v>
      </c>
      <c r="N3153" s="1">
        <v>27544</v>
      </c>
      <c r="O3153" s="1">
        <v>8</v>
      </c>
    </row>
    <row r="3154" spans="1:15">
      <c r="A3154" s="12">
        <v>49100000</v>
      </c>
      <c r="B3154" s="1" t="s">
        <v>7652</v>
      </c>
      <c r="C3154" s="12">
        <v>491000</v>
      </c>
      <c r="D3154" s="1" t="s">
        <v>7653</v>
      </c>
      <c r="E3154" s="12">
        <v>4910</v>
      </c>
      <c r="F3154" s="1" t="s">
        <v>7652</v>
      </c>
      <c r="G3154" s="12">
        <v>49</v>
      </c>
      <c r="H3154" s="1" t="s">
        <v>790</v>
      </c>
      <c r="I3154" s="1" t="s">
        <v>18</v>
      </c>
      <c r="J3154" s="1" t="s">
        <v>17</v>
      </c>
      <c r="K3154" s="1" t="s">
        <v>0</v>
      </c>
      <c r="L3154" s="1">
        <v>15173</v>
      </c>
      <c r="M3154" s="1">
        <v>4180</v>
      </c>
      <c r="N3154" s="1">
        <v>12676</v>
      </c>
      <c r="O3154" s="1">
        <v>1002</v>
      </c>
    </row>
    <row r="3155" spans="1:15">
      <c r="A3155" s="12">
        <v>55011900</v>
      </c>
      <c r="B3155" s="1" t="s">
        <v>7651</v>
      </c>
      <c r="C3155" s="12">
        <v>550119</v>
      </c>
      <c r="D3155" s="1" t="s">
        <v>7650</v>
      </c>
      <c r="E3155" s="12">
        <v>5501</v>
      </c>
      <c r="F3155" s="1" t="s">
        <v>283</v>
      </c>
      <c r="G3155" s="12">
        <v>55</v>
      </c>
      <c r="H3155" s="1" t="s">
        <v>282</v>
      </c>
      <c r="I3155" s="1" t="s">
        <v>2</v>
      </c>
      <c r="J3155" s="1" t="s">
        <v>1</v>
      </c>
      <c r="K3155" s="1" t="s">
        <v>0</v>
      </c>
      <c r="L3155" s="1">
        <v>15144</v>
      </c>
      <c r="M3155" s="1">
        <v>1512</v>
      </c>
      <c r="N3155" s="1">
        <v>760</v>
      </c>
      <c r="O3155" s="1">
        <v>8</v>
      </c>
    </row>
    <row r="3156" spans="1:15">
      <c r="A3156" s="12">
        <v>61122000</v>
      </c>
      <c r="B3156" s="1" t="s">
        <v>7649</v>
      </c>
      <c r="C3156" s="12">
        <v>611220</v>
      </c>
      <c r="D3156" s="1" t="s">
        <v>7648</v>
      </c>
      <c r="E3156" s="12">
        <v>6112</v>
      </c>
      <c r="F3156" s="1" t="s">
        <v>6698</v>
      </c>
      <c r="G3156" s="12">
        <v>61</v>
      </c>
      <c r="H3156" s="1" t="s">
        <v>234</v>
      </c>
      <c r="I3156" s="1" t="s">
        <v>2</v>
      </c>
      <c r="J3156" s="1" t="s">
        <v>1</v>
      </c>
      <c r="K3156" s="1" t="s">
        <v>0</v>
      </c>
      <c r="L3156" s="1">
        <v>15119</v>
      </c>
      <c r="M3156" s="1">
        <v>295</v>
      </c>
      <c r="N3156" s="1">
        <v>3503</v>
      </c>
      <c r="O3156" s="1">
        <v>35</v>
      </c>
    </row>
    <row r="3157" spans="1:15">
      <c r="A3157" s="12">
        <v>71110000</v>
      </c>
      <c r="B3157" s="1" t="s">
        <v>7646</v>
      </c>
      <c r="C3157" s="12">
        <v>711100</v>
      </c>
      <c r="D3157" s="1" t="s">
        <v>7647</v>
      </c>
      <c r="E3157" s="12">
        <v>7111</v>
      </c>
      <c r="F3157" s="1" t="s">
        <v>7646</v>
      </c>
      <c r="G3157" s="12">
        <v>71</v>
      </c>
      <c r="H3157" s="1" t="s">
        <v>200</v>
      </c>
      <c r="I3157" s="1" t="s">
        <v>199</v>
      </c>
      <c r="J3157" s="1" t="s">
        <v>198</v>
      </c>
      <c r="K3157" s="1" t="s">
        <v>0</v>
      </c>
      <c r="L3157" s="1">
        <v>15055</v>
      </c>
      <c r="M3157" s="1">
        <v>3</v>
      </c>
      <c r="N3157" s="1">
        <v>829</v>
      </c>
      <c r="O3157" s="1">
        <v>0</v>
      </c>
    </row>
    <row r="3158" spans="1:15">
      <c r="A3158" s="12">
        <v>91022900</v>
      </c>
      <c r="B3158" s="1" t="s">
        <v>7645</v>
      </c>
      <c r="C3158" s="12">
        <v>910229</v>
      </c>
      <c r="D3158" s="1" t="s">
        <v>7644</v>
      </c>
      <c r="E3158" s="12">
        <v>9102</v>
      </c>
      <c r="F3158" s="1" t="s">
        <v>1002</v>
      </c>
      <c r="G3158" s="12">
        <v>91</v>
      </c>
      <c r="H3158" s="1" t="s">
        <v>50</v>
      </c>
      <c r="I3158" s="1" t="s">
        <v>49</v>
      </c>
      <c r="J3158" s="1" t="s">
        <v>48</v>
      </c>
      <c r="K3158" s="1" t="s">
        <v>0</v>
      </c>
      <c r="L3158" s="1">
        <v>15044</v>
      </c>
      <c r="M3158" s="1">
        <v>9</v>
      </c>
      <c r="N3158" s="1">
        <v>800</v>
      </c>
      <c r="O3158" s="1">
        <v>3</v>
      </c>
    </row>
    <row r="3159" spans="1:15">
      <c r="A3159" s="12">
        <v>52092100</v>
      </c>
      <c r="B3159" s="1" t="s">
        <v>7643</v>
      </c>
      <c r="C3159" s="12">
        <v>520921</v>
      </c>
      <c r="D3159" s="1" t="s">
        <v>7642</v>
      </c>
      <c r="E3159" s="12">
        <v>5209</v>
      </c>
      <c r="F3159" s="1" t="s">
        <v>552</v>
      </c>
      <c r="G3159" s="12">
        <v>52</v>
      </c>
      <c r="H3159" s="1" t="s">
        <v>76</v>
      </c>
      <c r="I3159" s="1" t="s">
        <v>2</v>
      </c>
      <c r="J3159" s="1" t="s">
        <v>1</v>
      </c>
      <c r="K3159" s="1" t="s">
        <v>0</v>
      </c>
      <c r="L3159" s="1">
        <v>14966</v>
      </c>
      <c r="M3159" s="1">
        <v>1792</v>
      </c>
      <c r="N3159" s="1">
        <v>599</v>
      </c>
      <c r="O3159" s="1">
        <v>26</v>
      </c>
    </row>
    <row r="3160" spans="1:15">
      <c r="A3160" s="12">
        <v>84248229</v>
      </c>
      <c r="B3160" s="1" t="s">
        <v>7641</v>
      </c>
      <c r="C3160" s="12">
        <v>842482</v>
      </c>
      <c r="D3160" s="1" t="s">
        <v>6717</v>
      </c>
      <c r="E3160" s="12">
        <v>8424</v>
      </c>
      <c r="F3160" s="1" t="s">
        <v>5446</v>
      </c>
      <c r="G3160" s="12">
        <v>84</v>
      </c>
      <c r="H3160" s="1" t="s">
        <v>28</v>
      </c>
      <c r="I3160" s="1" t="s">
        <v>27</v>
      </c>
      <c r="J3160" s="1" t="s">
        <v>26</v>
      </c>
      <c r="K3160" s="1" t="s">
        <v>0</v>
      </c>
      <c r="L3160" s="1">
        <v>14961</v>
      </c>
      <c r="M3160" s="1">
        <v>2575</v>
      </c>
      <c r="N3160" s="1">
        <v>5055368</v>
      </c>
      <c r="O3160" s="1">
        <v>347758</v>
      </c>
    </row>
    <row r="3161" spans="1:15">
      <c r="A3161" s="12">
        <v>84439960</v>
      </c>
      <c r="B3161" s="1" t="s">
        <v>7640</v>
      </c>
      <c r="C3161" s="12">
        <v>844399</v>
      </c>
      <c r="D3161" s="1" t="s">
        <v>833</v>
      </c>
      <c r="E3161" s="12">
        <v>8443</v>
      </c>
      <c r="F3161" s="1" t="s">
        <v>738</v>
      </c>
      <c r="G3161" s="12">
        <v>84</v>
      </c>
      <c r="H3161" s="1" t="s">
        <v>28</v>
      </c>
      <c r="I3161" s="1" t="s">
        <v>27</v>
      </c>
      <c r="J3161" s="1" t="s">
        <v>26</v>
      </c>
      <c r="K3161" s="1" t="s">
        <v>0</v>
      </c>
      <c r="L3161" s="1">
        <v>14900</v>
      </c>
      <c r="M3161" s="1">
        <v>13</v>
      </c>
      <c r="N3161" s="1">
        <v>343168</v>
      </c>
      <c r="O3161" s="1">
        <v>1094</v>
      </c>
    </row>
    <row r="3162" spans="1:15">
      <c r="A3162" s="12">
        <v>69059000</v>
      </c>
      <c r="B3162" s="1" t="s">
        <v>7639</v>
      </c>
      <c r="C3162" s="12">
        <v>690590</v>
      </c>
      <c r="D3162" s="1" t="s">
        <v>7639</v>
      </c>
      <c r="E3162" s="12">
        <v>6905</v>
      </c>
      <c r="F3162" s="1" t="s">
        <v>7638</v>
      </c>
      <c r="G3162" s="12">
        <v>69</v>
      </c>
      <c r="H3162" s="1" t="s">
        <v>933</v>
      </c>
      <c r="I3162" s="1" t="s">
        <v>7</v>
      </c>
      <c r="J3162" s="1" t="s">
        <v>6</v>
      </c>
      <c r="K3162" s="1" t="s">
        <v>0</v>
      </c>
      <c r="L3162" s="1">
        <v>14878</v>
      </c>
      <c r="M3162" s="1">
        <v>11520</v>
      </c>
      <c r="N3162" s="1">
        <v>0</v>
      </c>
      <c r="O3162" s="1">
        <v>0</v>
      </c>
    </row>
    <row r="3163" spans="1:15">
      <c r="A3163" s="12">
        <v>87082912</v>
      </c>
      <c r="B3163" s="1" t="s">
        <v>7637</v>
      </c>
      <c r="C3163" s="12">
        <v>870829</v>
      </c>
      <c r="D3163" s="1" t="s">
        <v>3641</v>
      </c>
      <c r="E3163" s="12">
        <v>8708</v>
      </c>
      <c r="F3163" s="1" t="s">
        <v>3640</v>
      </c>
      <c r="G3163" s="12">
        <v>87</v>
      </c>
      <c r="H3163" s="1" t="s">
        <v>633</v>
      </c>
      <c r="I3163" s="1" t="s">
        <v>272</v>
      </c>
      <c r="J3163" s="1" t="s">
        <v>271</v>
      </c>
      <c r="K3163" s="1" t="s">
        <v>0</v>
      </c>
      <c r="L3163" s="1">
        <v>14845</v>
      </c>
      <c r="M3163" s="1">
        <v>559</v>
      </c>
      <c r="N3163" s="1">
        <v>145710</v>
      </c>
      <c r="O3163" s="1">
        <v>8570</v>
      </c>
    </row>
    <row r="3164" spans="1:15">
      <c r="A3164" s="12">
        <v>90069190</v>
      </c>
      <c r="B3164" s="1" t="s">
        <v>7636</v>
      </c>
      <c r="C3164" s="12">
        <v>900691</v>
      </c>
      <c r="D3164" s="1" t="s">
        <v>1476</v>
      </c>
      <c r="E3164" s="12">
        <v>9006</v>
      </c>
      <c r="F3164" s="1" t="s">
        <v>1216</v>
      </c>
      <c r="G3164" s="12">
        <v>90</v>
      </c>
      <c r="H3164" s="1" t="s">
        <v>512</v>
      </c>
      <c r="I3164" s="1" t="s">
        <v>49</v>
      </c>
      <c r="J3164" s="1" t="s">
        <v>48</v>
      </c>
      <c r="K3164" s="1" t="s">
        <v>0</v>
      </c>
      <c r="L3164" s="1">
        <v>14713</v>
      </c>
      <c r="M3164" s="1">
        <v>40</v>
      </c>
      <c r="N3164" s="1">
        <v>8506</v>
      </c>
      <c r="O3164" s="1">
        <v>9</v>
      </c>
    </row>
    <row r="3165" spans="1:15">
      <c r="A3165" s="12">
        <v>63023900</v>
      </c>
      <c r="B3165" s="1" t="s">
        <v>7635</v>
      </c>
      <c r="C3165" s="12">
        <v>630239</v>
      </c>
      <c r="D3165" s="1" t="s">
        <v>7635</v>
      </c>
      <c r="E3165" s="12">
        <v>6302</v>
      </c>
      <c r="F3165" s="1" t="s">
        <v>4438</v>
      </c>
      <c r="G3165" s="12">
        <v>63</v>
      </c>
      <c r="H3165" s="1" t="s">
        <v>445</v>
      </c>
      <c r="I3165" s="1" t="s">
        <v>2</v>
      </c>
      <c r="J3165" s="1" t="s">
        <v>1</v>
      </c>
      <c r="K3165" s="1" t="s">
        <v>0</v>
      </c>
      <c r="L3165" s="1">
        <v>14699</v>
      </c>
      <c r="M3165" s="1">
        <v>632</v>
      </c>
      <c r="N3165" s="1">
        <v>0</v>
      </c>
      <c r="O3165" s="1">
        <v>0</v>
      </c>
    </row>
    <row r="3166" spans="1:15">
      <c r="A3166" s="12">
        <v>85423931</v>
      </c>
      <c r="B3166" s="1" t="s">
        <v>7634</v>
      </c>
      <c r="C3166" s="12">
        <v>854239</v>
      </c>
      <c r="D3166" s="1" t="s">
        <v>298</v>
      </c>
      <c r="E3166" s="12">
        <v>8542</v>
      </c>
      <c r="F3166" s="1" t="s">
        <v>297</v>
      </c>
      <c r="G3166" s="12">
        <v>85</v>
      </c>
      <c r="H3166" s="1" t="s">
        <v>102</v>
      </c>
      <c r="I3166" s="1" t="s">
        <v>27</v>
      </c>
      <c r="J3166" s="1" t="s">
        <v>26</v>
      </c>
      <c r="K3166" s="1" t="s">
        <v>0</v>
      </c>
      <c r="L3166" s="1">
        <v>14692</v>
      </c>
      <c r="M3166" s="1">
        <v>36</v>
      </c>
      <c r="N3166" s="1">
        <v>1431522</v>
      </c>
      <c r="O3166" s="1">
        <v>86</v>
      </c>
    </row>
    <row r="3167" spans="1:15">
      <c r="A3167" s="12">
        <v>85158010</v>
      </c>
      <c r="B3167" s="1" t="s">
        <v>7633</v>
      </c>
      <c r="C3167" s="12">
        <v>851580</v>
      </c>
      <c r="D3167" s="1" t="s">
        <v>7632</v>
      </c>
      <c r="E3167" s="12">
        <v>8515</v>
      </c>
      <c r="F3167" s="1" t="s">
        <v>1425</v>
      </c>
      <c r="G3167" s="12">
        <v>85</v>
      </c>
      <c r="H3167" s="1" t="s">
        <v>102</v>
      </c>
      <c r="I3167" s="1" t="s">
        <v>27</v>
      </c>
      <c r="J3167" s="1" t="s">
        <v>26</v>
      </c>
      <c r="K3167" s="1" t="s">
        <v>0</v>
      </c>
      <c r="L3167" s="1">
        <v>14683</v>
      </c>
      <c r="M3167" s="1">
        <v>7695</v>
      </c>
      <c r="N3167" s="1">
        <v>2493824</v>
      </c>
      <c r="O3167" s="1">
        <v>16675</v>
      </c>
    </row>
    <row r="3168" spans="1:15">
      <c r="A3168" s="13" t="s">
        <v>7631</v>
      </c>
      <c r="B3168" s="1" t="s">
        <v>7630</v>
      </c>
      <c r="C3168" s="13" t="s">
        <v>7629</v>
      </c>
      <c r="D3168" s="1" t="s">
        <v>7628</v>
      </c>
      <c r="E3168" s="13" t="s">
        <v>3334</v>
      </c>
      <c r="F3168" s="1" t="s">
        <v>3333</v>
      </c>
      <c r="G3168" s="13" t="s">
        <v>2082</v>
      </c>
      <c r="H3168" s="1" t="s">
        <v>2081</v>
      </c>
      <c r="I3168" s="1" t="s">
        <v>59</v>
      </c>
      <c r="J3168" s="1" t="s">
        <v>58</v>
      </c>
      <c r="K3168" s="1" t="s">
        <v>0</v>
      </c>
      <c r="L3168" s="1">
        <v>14615</v>
      </c>
      <c r="M3168" s="1">
        <v>1368</v>
      </c>
      <c r="N3168" s="1">
        <v>0</v>
      </c>
      <c r="O3168" s="1">
        <v>0</v>
      </c>
    </row>
    <row r="3169" spans="1:15">
      <c r="A3169" s="12">
        <v>59050000</v>
      </c>
      <c r="B3169" s="1" t="s">
        <v>7627</v>
      </c>
      <c r="C3169" s="12">
        <v>590500</v>
      </c>
      <c r="D3169" s="1" t="s">
        <v>7627</v>
      </c>
      <c r="E3169" s="12">
        <v>5905</v>
      </c>
      <c r="F3169" s="1" t="s">
        <v>7626</v>
      </c>
      <c r="G3169" s="12">
        <v>59</v>
      </c>
      <c r="H3169" s="1" t="s">
        <v>32</v>
      </c>
      <c r="I3169" s="1" t="s">
        <v>2</v>
      </c>
      <c r="J3169" s="1" t="s">
        <v>1</v>
      </c>
      <c r="K3169" s="1" t="s">
        <v>0</v>
      </c>
      <c r="L3169" s="1">
        <v>14580</v>
      </c>
      <c r="M3169" s="1">
        <v>585</v>
      </c>
      <c r="N3169" s="1">
        <v>0</v>
      </c>
      <c r="O3169" s="1">
        <v>0</v>
      </c>
    </row>
    <row r="3170" spans="1:15">
      <c r="A3170" s="12">
        <v>75052210</v>
      </c>
      <c r="B3170" s="1" t="s">
        <v>7625</v>
      </c>
      <c r="C3170" s="12">
        <v>750522</v>
      </c>
      <c r="D3170" s="1" t="s">
        <v>7624</v>
      </c>
      <c r="E3170" s="12">
        <v>7505</v>
      </c>
      <c r="F3170" s="1" t="s">
        <v>394</v>
      </c>
      <c r="G3170" s="12">
        <v>75</v>
      </c>
      <c r="H3170" s="1" t="s">
        <v>393</v>
      </c>
      <c r="I3170" s="1" t="s">
        <v>107</v>
      </c>
      <c r="J3170" s="1" t="s">
        <v>106</v>
      </c>
      <c r="K3170" s="1" t="s">
        <v>0</v>
      </c>
      <c r="L3170" s="1">
        <v>14579</v>
      </c>
      <c r="M3170" s="1">
        <v>38</v>
      </c>
      <c r="N3170" s="1">
        <v>1083867</v>
      </c>
      <c r="O3170" s="1">
        <v>1418</v>
      </c>
    </row>
    <row r="3171" spans="1:15">
      <c r="A3171" s="12">
        <v>52112090</v>
      </c>
      <c r="B3171" s="1" t="s">
        <v>7623</v>
      </c>
      <c r="C3171" s="12">
        <v>521120</v>
      </c>
      <c r="D3171" s="1" t="s">
        <v>7622</v>
      </c>
      <c r="E3171" s="12">
        <v>5211</v>
      </c>
      <c r="F3171" s="1" t="s">
        <v>3293</v>
      </c>
      <c r="G3171" s="12">
        <v>52</v>
      </c>
      <c r="H3171" s="1" t="s">
        <v>76</v>
      </c>
      <c r="I3171" s="1" t="s">
        <v>2</v>
      </c>
      <c r="J3171" s="1" t="s">
        <v>1</v>
      </c>
      <c r="K3171" s="1" t="s">
        <v>0</v>
      </c>
      <c r="L3171" s="1">
        <v>14466</v>
      </c>
      <c r="M3171" s="1">
        <v>283</v>
      </c>
      <c r="N3171" s="1">
        <v>0</v>
      </c>
      <c r="O3171" s="1">
        <v>0</v>
      </c>
    </row>
    <row r="3172" spans="1:15">
      <c r="A3172" s="12">
        <v>85459020</v>
      </c>
      <c r="B3172" s="1" t="s">
        <v>7621</v>
      </c>
      <c r="C3172" s="12">
        <v>854590</v>
      </c>
      <c r="D3172" s="1" t="s">
        <v>196</v>
      </c>
      <c r="E3172" s="12">
        <v>8545</v>
      </c>
      <c r="F3172" s="1" t="s">
        <v>195</v>
      </c>
      <c r="G3172" s="12">
        <v>85</v>
      </c>
      <c r="H3172" s="1" t="s">
        <v>102</v>
      </c>
      <c r="I3172" s="1" t="s">
        <v>27</v>
      </c>
      <c r="J3172" s="1" t="s">
        <v>26</v>
      </c>
      <c r="K3172" s="1" t="s">
        <v>0</v>
      </c>
      <c r="L3172" s="1">
        <v>14450</v>
      </c>
      <c r="M3172" s="1">
        <v>4</v>
      </c>
      <c r="N3172" s="1">
        <v>33728</v>
      </c>
      <c r="O3172" s="1">
        <v>67</v>
      </c>
    </row>
    <row r="3173" spans="1:15">
      <c r="A3173" s="12">
        <v>83017000</v>
      </c>
      <c r="B3173" s="1" t="s">
        <v>7620</v>
      </c>
      <c r="C3173" s="12">
        <v>830170</v>
      </c>
      <c r="D3173" s="1" t="s">
        <v>7619</v>
      </c>
      <c r="E3173" s="12">
        <v>8301</v>
      </c>
      <c r="F3173" s="1" t="s">
        <v>5294</v>
      </c>
      <c r="G3173" s="12">
        <v>83</v>
      </c>
      <c r="H3173" s="1" t="s">
        <v>929</v>
      </c>
      <c r="I3173" s="1" t="s">
        <v>107</v>
      </c>
      <c r="J3173" s="1" t="s">
        <v>106</v>
      </c>
      <c r="K3173" s="1" t="s">
        <v>0</v>
      </c>
      <c r="L3173" s="1">
        <v>14433</v>
      </c>
      <c r="M3173" s="1">
        <v>127</v>
      </c>
      <c r="N3173" s="1">
        <v>195525</v>
      </c>
      <c r="O3173" s="1">
        <v>2532</v>
      </c>
    </row>
    <row r="3174" spans="1:15">
      <c r="A3174" s="12">
        <v>62032300</v>
      </c>
      <c r="B3174" s="1" t="s">
        <v>7618</v>
      </c>
      <c r="C3174" s="12">
        <v>620323</v>
      </c>
      <c r="D3174" s="1" t="s">
        <v>7617</v>
      </c>
      <c r="E3174" s="12">
        <v>6203</v>
      </c>
      <c r="F3174" s="1" t="s">
        <v>5976</v>
      </c>
      <c r="G3174" s="12">
        <v>62</v>
      </c>
      <c r="H3174" s="1" t="s">
        <v>248</v>
      </c>
      <c r="I3174" s="1" t="s">
        <v>2</v>
      </c>
      <c r="J3174" s="1" t="s">
        <v>1</v>
      </c>
      <c r="K3174" s="1" t="s">
        <v>0</v>
      </c>
      <c r="L3174" s="1">
        <v>14395</v>
      </c>
      <c r="M3174" s="1">
        <v>121</v>
      </c>
      <c r="N3174" s="1">
        <v>10</v>
      </c>
      <c r="O3174" s="1">
        <v>0</v>
      </c>
    </row>
    <row r="3175" spans="1:15">
      <c r="A3175" s="12">
        <v>72089000</v>
      </c>
      <c r="B3175" s="1" t="s">
        <v>7616</v>
      </c>
      <c r="C3175" s="12">
        <v>720890</v>
      </c>
      <c r="D3175" s="1" t="s">
        <v>7615</v>
      </c>
      <c r="E3175" s="12">
        <v>7208</v>
      </c>
      <c r="F3175" s="1" t="s">
        <v>1630</v>
      </c>
      <c r="G3175" s="12">
        <v>72</v>
      </c>
      <c r="H3175" s="1" t="s">
        <v>436</v>
      </c>
      <c r="I3175" s="1" t="s">
        <v>107</v>
      </c>
      <c r="J3175" s="1" t="s">
        <v>106</v>
      </c>
      <c r="K3175" s="1" t="s">
        <v>0</v>
      </c>
      <c r="L3175" s="1">
        <v>14377</v>
      </c>
      <c r="M3175" s="1">
        <v>61</v>
      </c>
      <c r="N3175" s="1">
        <v>17830</v>
      </c>
      <c r="O3175" s="1">
        <v>3266</v>
      </c>
    </row>
    <row r="3176" spans="1:15">
      <c r="A3176" s="12">
        <v>34011900</v>
      </c>
      <c r="B3176" s="1" t="s">
        <v>7614</v>
      </c>
      <c r="C3176" s="12">
        <v>340119</v>
      </c>
      <c r="D3176" s="1" t="s">
        <v>7613</v>
      </c>
      <c r="E3176" s="12">
        <v>3401</v>
      </c>
      <c r="F3176" s="1" t="s">
        <v>4944</v>
      </c>
      <c r="G3176" s="12">
        <v>34</v>
      </c>
      <c r="H3176" s="1" t="s">
        <v>519</v>
      </c>
      <c r="I3176" s="1" t="s">
        <v>12</v>
      </c>
      <c r="J3176" s="1" t="s">
        <v>11</v>
      </c>
      <c r="K3176" s="1" t="s">
        <v>0</v>
      </c>
      <c r="L3176" s="1">
        <v>14355</v>
      </c>
      <c r="M3176" s="1">
        <v>5038</v>
      </c>
      <c r="N3176" s="1">
        <v>331545</v>
      </c>
      <c r="O3176" s="1">
        <v>39433</v>
      </c>
    </row>
    <row r="3177" spans="1:15">
      <c r="A3177" s="12">
        <v>84775911</v>
      </c>
      <c r="B3177" s="1" t="s">
        <v>7612</v>
      </c>
      <c r="C3177" s="12">
        <v>847759</v>
      </c>
      <c r="D3177" s="1" t="s">
        <v>5719</v>
      </c>
      <c r="E3177" s="12">
        <v>8477</v>
      </c>
      <c r="F3177" s="1" t="s">
        <v>585</v>
      </c>
      <c r="G3177" s="12">
        <v>84</v>
      </c>
      <c r="H3177" s="1" t="s">
        <v>28</v>
      </c>
      <c r="I3177" s="1" t="s">
        <v>27</v>
      </c>
      <c r="J3177" s="1" t="s">
        <v>26</v>
      </c>
      <c r="K3177" s="1" t="s">
        <v>0</v>
      </c>
      <c r="L3177" s="1">
        <v>14300</v>
      </c>
      <c r="M3177" s="1">
        <v>211</v>
      </c>
      <c r="N3177" s="1">
        <v>7018</v>
      </c>
      <c r="O3177" s="1">
        <v>90</v>
      </c>
    </row>
    <row r="3178" spans="1:15">
      <c r="A3178" s="12">
        <v>85258200</v>
      </c>
      <c r="B3178" s="1" t="s">
        <v>7611</v>
      </c>
      <c r="C3178" s="12">
        <v>852582</v>
      </c>
      <c r="D3178" s="1" t="s">
        <v>7610</v>
      </c>
      <c r="E3178" s="12">
        <v>8525</v>
      </c>
      <c r="F3178" s="1" t="s">
        <v>1057</v>
      </c>
      <c r="G3178" s="12">
        <v>85</v>
      </c>
      <c r="H3178" s="1" t="s">
        <v>102</v>
      </c>
      <c r="I3178" s="1" t="s">
        <v>27</v>
      </c>
      <c r="J3178" s="1" t="s">
        <v>26</v>
      </c>
      <c r="K3178" s="1" t="s">
        <v>0</v>
      </c>
      <c r="L3178" s="1">
        <v>14288</v>
      </c>
      <c r="M3178" s="1">
        <v>15</v>
      </c>
      <c r="N3178" s="1">
        <v>11538</v>
      </c>
      <c r="O3178" s="1">
        <v>24</v>
      </c>
    </row>
    <row r="3179" spans="1:15">
      <c r="A3179" s="12">
        <v>68080000</v>
      </c>
      <c r="B3179" s="1" t="s">
        <v>7608</v>
      </c>
      <c r="C3179" s="12">
        <v>680800</v>
      </c>
      <c r="D3179" s="1" t="s">
        <v>7609</v>
      </c>
      <c r="E3179" s="12">
        <v>6808</v>
      </c>
      <c r="F3179" s="1" t="s">
        <v>7608</v>
      </c>
      <c r="G3179" s="12">
        <v>68</v>
      </c>
      <c r="H3179" s="1" t="s">
        <v>8</v>
      </c>
      <c r="I3179" s="1" t="s">
        <v>7</v>
      </c>
      <c r="J3179" s="1" t="s">
        <v>6</v>
      </c>
      <c r="K3179" s="1" t="s">
        <v>0</v>
      </c>
      <c r="L3179" s="1">
        <v>14230</v>
      </c>
      <c r="M3179" s="1">
        <v>10620</v>
      </c>
      <c r="N3179" s="1">
        <v>31552</v>
      </c>
      <c r="O3179" s="1">
        <v>3699</v>
      </c>
    </row>
    <row r="3180" spans="1:15">
      <c r="A3180" s="12">
        <v>39046910</v>
      </c>
      <c r="B3180" s="1" t="s">
        <v>7607</v>
      </c>
      <c r="C3180" s="12">
        <v>390469</v>
      </c>
      <c r="D3180" s="1" t="s">
        <v>4015</v>
      </c>
      <c r="E3180" s="12">
        <v>3904</v>
      </c>
      <c r="F3180" s="1" t="s">
        <v>1303</v>
      </c>
      <c r="G3180" s="12">
        <v>39</v>
      </c>
      <c r="H3180" s="1" t="s">
        <v>38</v>
      </c>
      <c r="I3180" s="1" t="s">
        <v>37</v>
      </c>
      <c r="J3180" s="1" t="s">
        <v>36</v>
      </c>
      <c r="K3180" s="1" t="s">
        <v>0</v>
      </c>
      <c r="L3180" s="1">
        <v>14208</v>
      </c>
      <c r="M3180" s="1">
        <v>500</v>
      </c>
      <c r="N3180" s="1">
        <v>14047022</v>
      </c>
      <c r="O3180" s="1">
        <v>474706</v>
      </c>
    </row>
    <row r="3181" spans="1:15">
      <c r="A3181" s="12">
        <v>84433232</v>
      </c>
      <c r="B3181" s="1" t="s">
        <v>7606</v>
      </c>
      <c r="C3181" s="12">
        <v>844332</v>
      </c>
      <c r="D3181" s="1" t="s">
        <v>739</v>
      </c>
      <c r="E3181" s="12">
        <v>8443</v>
      </c>
      <c r="F3181" s="1" t="s">
        <v>738</v>
      </c>
      <c r="G3181" s="12">
        <v>84</v>
      </c>
      <c r="H3181" s="1" t="s">
        <v>28</v>
      </c>
      <c r="I3181" s="1" t="s">
        <v>27</v>
      </c>
      <c r="J3181" s="1" t="s">
        <v>26</v>
      </c>
      <c r="K3181" s="1" t="s">
        <v>0</v>
      </c>
      <c r="L3181" s="1">
        <v>14164</v>
      </c>
      <c r="M3181" s="1">
        <v>9</v>
      </c>
      <c r="N3181" s="1">
        <v>435469</v>
      </c>
      <c r="O3181" s="1">
        <v>307</v>
      </c>
    </row>
    <row r="3182" spans="1:15">
      <c r="A3182" s="12">
        <v>29153932</v>
      </c>
      <c r="B3182" s="1" t="s">
        <v>7605</v>
      </c>
      <c r="C3182" s="12">
        <v>291539</v>
      </c>
      <c r="D3182" s="1" t="s">
        <v>427</v>
      </c>
      <c r="E3182" s="12">
        <v>2915</v>
      </c>
      <c r="F3182" s="1" t="s">
        <v>346</v>
      </c>
      <c r="G3182" s="12">
        <v>29</v>
      </c>
      <c r="H3182" s="1" t="s">
        <v>13</v>
      </c>
      <c r="I3182" s="1" t="s">
        <v>12</v>
      </c>
      <c r="J3182" s="1" t="s">
        <v>11</v>
      </c>
      <c r="K3182" s="1" t="s">
        <v>0</v>
      </c>
      <c r="L3182" s="1">
        <v>14146</v>
      </c>
      <c r="M3182" s="1">
        <v>8000</v>
      </c>
      <c r="N3182" s="1">
        <v>0</v>
      </c>
      <c r="O3182" s="1">
        <v>0</v>
      </c>
    </row>
    <row r="3183" spans="1:15">
      <c r="A3183" s="12">
        <v>56031340</v>
      </c>
      <c r="B3183" s="1" t="s">
        <v>7604</v>
      </c>
      <c r="C3183" s="12">
        <v>560313</v>
      </c>
      <c r="D3183" s="1" t="s">
        <v>2665</v>
      </c>
      <c r="E3183" s="12">
        <v>5603</v>
      </c>
      <c r="F3183" s="1" t="s">
        <v>55</v>
      </c>
      <c r="G3183" s="12">
        <v>56</v>
      </c>
      <c r="H3183" s="1" t="s">
        <v>54</v>
      </c>
      <c r="I3183" s="1" t="s">
        <v>2</v>
      </c>
      <c r="J3183" s="1" t="s">
        <v>1</v>
      </c>
      <c r="K3183" s="1" t="s">
        <v>0</v>
      </c>
      <c r="L3183" s="1">
        <v>14143</v>
      </c>
      <c r="M3183" s="1">
        <v>2119</v>
      </c>
      <c r="N3183" s="1">
        <v>5271812</v>
      </c>
      <c r="O3183" s="1">
        <v>859863</v>
      </c>
    </row>
    <row r="3184" spans="1:15">
      <c r="A3184" s="12">
        <v>48044100</v>
      </c>
      <c r="B3184" s="1" t="s">
        <v>7603</v>
      </c>
      <c r="C3184" s="12">
        <v>480441</v>
      </c>
      <c r="D3184" s="1" t="s">
        <v>7602</v>
      </c>
      <c r="E3184" s="12">
        <v>4804</v>
      </c>
      <c r="F3184" s="1" t="s">
        <v>1847</v>
      </c>
      <c r="G3184" s="12">
        <v>48</v>
      </c>
      <c r="H3184" s="1" t="s">
        <v>19</v>
      </c>
      <c r="I3184" s="1" t="s">
        <v>18</v>
      </c>
      <c r="J3184" s="1" t="s">
        <v>17</v>
      </c>
      <c r="K3184" s="1" t="s">
        <v>0</v>
      </c>
      <c r="L3184" s="1">
        <v>14085</v>
      </c>
      <c r="M3184" s="1">
        <v>18190</v>
      </c>
      <c r="N3184" s="1">
        <v>2367243</v>
      </c>
      <c r="O3184" s="1">
        <v>2234942</v>
      </c>
    </row>
    <row r="3185" spans="1:15">
      <c r="A3185" s="12">
        <v>85393990</v>
      </c>
      <c r="B3185" s="1" t="s">
        <v>7601</v>
      </c>
      <c r="C3185" s="12">
        <v>853939</v>
      </c>
      <c r="D3185" s="1" t="s">
        <v>5929</v>
      </c>
      <c r="E3185" s="12">
        <v>8539</v>
      </c>
      <c r="F3185" s="1" t="s">
        <v>1079</v>
      </c>
      <c r="G3185" s="12">
        <v>85</v>
      </c>
      <c r="H3185" s="1" t="s">
        <v>102</v>
      </c>
      <c r="I3185" s="1" t="s">
        <v>27</v>
      </c>
      <c r="J3185" s="1" t="s">
        <v>26</v>
      </c>
      <c r="K3185" s="1" t="s">
        <v>0</v>
      </c>
      <c r="L3185" s="1">
        <v>14059</v>
      </c>
      <c r="M3185" s="1">
        <v>12</v>
      </c>
      <c r="N3185" s="1">
        <v>214393</v>
      </c>
      <c r="O3185" s="1">
        <v>91</v>
      </c>
    </row>
    <row r="3186" spans="1:15">
      <c r="A3186" s="12">
        <v>96121000</v>
      </c>
      <c r="B3186" s="1" t="s">
        <v>7600</v>
      </c>
      <c r="C3186" s="12">
        <v>961210</v>
      </c>
      <c r="D3186" s="1" t="s">
        <v>7600</v>
      </c>
      <c r="E3186" s="12">
        <v>9612</v>
      </c>
      <c r="F3186" s="1" t="s">
        <v>1297</v>
      </c>
      <c r="G3186" s="12">
        <v>96</v>
      </c>
      <c r="H3186" s="1" t="s">
        <v>128</v>
      </c>
      <c r="I3186" s="1" t="s">
        <v>127</v>
      </c>
      <c r="J3186" s="1" t="s">
        <v>126</v>
      </c>
      <c r="K3186" s="1" t="s">
        <v>0</v>
      </c>
      <c r="L3186" s="1">
        <v>14045</v>
      </c>
      <c r="M3186" s="1">
        <v>90</v>
      </c>
      <c r="N3186" s="1">
        <v>3255027</v>
      </c>
      <c r="O3186" s="1">
        <v>91806</v>
      </c>
    </row>
    <row r="3187" spans="1:15">
      <c r="A3187" s="12">
        <v>90172000</v>
      </c>
      <c r="B3187" s="1" t="s">
        <v>7599</v>
      </c>
      <c r="C3187" s="12">
        <v>901720</v>
      </c>
      <c r="D3187" s="1" t="s">
        <v>7599</v>
      </c>
      <c r="E3187" s="12">
        <v>9017</v>
      </c>
      <c r="F3187" s="1" t="s">
        <v>602</v>
      </c>
      <c r="G3187" s="12">
        <v>90</v>
      </c>
      <c r="H3187" s="1" t="s">
        <v>512</v>
      </c>
      <c r="I3187" s="1" t="s">
        <v>49</v>
      </c>
      <c r="J3187" s="1" t="s">
        <v>48</v>
      </c>
      <c r="K3187" s="1" t="s">
        <v>0</v>
      </c>
      <c r="L3187" s="1">
        <v>14043</v>
      </c>
      <c r="M3187" s="1">
        <v>9427</v>
      </c>
      <c r="N3187" s="1">
        <v>101266</v>
      </c>
      <c r="O3187" s="1">
        <v>1153</v>
      </c>
    </row>
    <row r="3188" spans="1:15">
      <c r="A3188" s="13" t="s">
        <v>7598</v>
      </c>
      <c r="B3188" s="1" t="s">
        <v>7597</v>
      </c>
      <c r="C3188" s="13" t="s">
        <v>7596</v>
      </c>
      <c r="D3188" s="1" t="s">
        <v>7595</v>
      </c>
      <c r="E3188" s="13" t="s">
        <v>1490</v>
      </c>
      <c r="F3188" s="1" t="s">
        <v>1489</v>
      </c>
      <c r="G3188" s="13" t="s">
        <v>1488</v>
      </c>
      <c r="H3188" s="1" t="s">
        <v>1487</v>
      </c>
      <c r="I3188" s="1" t="s">
        <v>59</v>
      </c>
      <c r="J3188" s="1" t="s">
        <v>58</v>
      </c>
      <c r="K3188" s="1" t="s">
        <v>0</v>
      </c>
      <c r="L3188" s="1">
        <v>13999</v>
      </c>
      <c r="M3188" s="1">
        <v>3954</v>
      </c>
      <c r="N3188" s="1">
        <v>193827</v>
      </c>
      <c r="O3188" s="1">
        <v>140000</v>
      </c>
    </row>
    <row r="3189" spans="1:15">
      <c r="A3189" s="12">
        <v>63061200</v>
      </c>
      <c r="B3189" s="1" t="s">
        <v>7594</v>
      </c>
      <c r="C3189" s="12">
        <v>630612</v>
      </c>
      <c r="D3189" s="1" t="s">
        <v>7594</v>
      </c>
      <c r="E3189" s="12">
        <v>6306</v>
      </c>
      <c r="F3189" s="1" t="s">
        <v>446</v>
      </c>
      <c r="G3189" s="12">
        <v>63</v>
      </c>
      <c r="H3189" s="1" t="s">
        <v>445</v>
      </c>
      <c r="I3189" s="1" t="s">
        <v>2</v>
      </c>
      <c r="J3189" s="1" t="s">
        <v>1</v>
      </c>
      <c r="K3189" s="1" t="s">
        <v>0</v>
      </c>
      <c r="L3189" s="1">
        <v>13983</v>
      </c>
      <c r="M3189" s="1">
        <v>1618</v>
      </c>
      <c r="N3189" s="1">
        <v>91508</v>
      </c>
      <c r="O3189" s="1">
        <v>3199</v>
      </c>
    </row>
    <row r="3190" spans="1:15">
      <c r="A3190" s="12">
        <v>59112010</v>
      </c>
      <c r="B3190" s="1" t="s">
        <v>7593</v>
      </c>
      <c r="C3190" s="12">
        <v>591120</v>
      </c>
      <c r="D3190" s="1" t="s">
        <v>7496</v>
      </c>
      <c r="E3190" s="12">
        <v>5911</v>
      </c>
      <c r="F3190" s="1" t="s">
        <v>6435</v>
      </c>
      <c r="G3190" s="12">
        <v>59</v>
      </c>
      <c r="H3190" s="1" t="s">
        <v>32</v>
      </c>
      <c r="I3190" s="1" t="s">
        <v>2</v>
      </c>
      <c r="J3190" s="1" t="s">
        <v>1</v>
      </c>
      <c r="K3190" s="1" t="s">
        <v>0</v>
      </c>
      <c r="L3190" s="1">
        <v>13965</v>
      </c>
      <c r="M3190" s="1">
        <v>84</v>
      </c>
      <c r="N3190" s="1">
        <v>212219</v>
      </c>
      <c r="O3190" s="1">
        <v>478</v>
      </c>
    </row>
    <row r="3191" spans="1:15">
      <c r="A3191" s="12">
        <v>61033200</v>
      </c>
      <c r="B3191" s="1" t="s">
        <v>7592</v>
      </c>
      <c r="C3191" s="12">
        <v>610332</v>
      </c>
      <c r="D3191" s="1" t="s">
        <v>7591</v>
      </c>
      <c r="E3191" s="12">
        <v>6103</v>
      </c>
      <c r="F3191" s="1" t="s">
        <v>235</v>
      </c>
      <c r="G3191" s="12">
        <v>61</v>
      </c>
      <c r="H3191" s="1" t="s">
        <v>234</v>
      </c>
      <c r="I3191" s="1" t="s">
        <v>2</v>
      </c>
      <c r="J3191" s="1" t="s">
        <v>1</v>
      </c>
      <c r="K3191" s="1" t="s">
        <v>0</v>
      </c>
      <c r="L3191" s="1">
        <v>13942</v>
      </c>
      <c r="M3191" s="1">
        <v>14</v>
      </c>
      <c r="N3191" s="1">
        <v>35</v>
      </c>
      <c r="O3191" s="1">
        <v>0</v>
      </c>
    </row>
    <row r="3192" spans="1:15">
      <c r="A3192" s="12">
        <v>39074090</v>
      </c>
      <c r="B3192" s="1" t="s">
        <v>7590</v>
      </c>
      <c r="C3192" s="12">
        <v>390740</v>
      </c>
      <c r="D3192" s="1" t="s">
        <v>3520</v>
      </c>
      <c r="E3192" s="12">
        <v>3907</v>
      </c>
      <c r="F3192" s="1" t="s">
        <v>775</v>
      </c>
      <c r="G3192" s="12">
        <v>39</v>
      </c>
      <c r="H3192" s="1" t="s">
        <v>38</v>
      </c>
      <c r="I3192" s="1" t="s">
        <v>37</v>
      </c>
      <c r="J3192" s="1" t="s">
        <v>36</v>
      </c>
      <c r="K3192" s="1" t="s">
        <v>0</v>
      </c>
      <c r="L3192" s="1">
        <v>13882</v>
      </c>
      <c r="M3192" s="1">
        <v>2171</v>
      </c>
      <c r="N3192" s="1">
        <v>10110493</v>
      </c>
      <c r="O3192" s="1">
        <v>4376278</v>
      </c>
    </row>
    <row r="3193" spans="1:15">
      <c r="A3193" s="13" t="s">
        <v>7589</v>
      </c>
      <c r="B3193" s="1" t="s">
        <v>7588</v>
      </c>
      <c r="C3193" s="13" t="s">
        <v>7587</v>
      </c>
      <c r="D3193" s="1" t="s">
        <v>7586</v>
      </c>
      <c r="E3193" s="13" t="s">
        <v>5130</v>
      </c>
      <c r="F3193" s="1" t="s">
        <v>5129</v>
      </c>
      <c r="G3193" s="13" t="s">
        <v>2082</v>
      </c>
      <c r="H3193" s="1" t="s">
        <v>2081</v>
      </c>
      <c r="I3193" s="1" t="s">
        <v>59</v>
      </c>
      <c r="J3193" s="1" t="s">
        <v>58</v>
      </c>
      <c r="K3193" s="1" t="s">
        <v>0</v>
      </c>
      <c r="L3193" s="1">
        <v>13857</v>
      </c>
      <c r="M3193" s="1">
        <v>5493</v>
      </c>
      <c r="N3193" s="1">
        <v>0</v>
      </c>
      <c r="O3193" s="1">
        <v>0</v>
      </c>
    </row>
    <row r="3194" spans="1:15">
      <c r="A3194" s="12">
        <v>95066200</v>
      </c>
      <c r="B3194" s="1" t="s">
        <v>7585</v>
      </c>
      <c r="C3194" s="12">
        <v>950662</v>
      </c>
      <c r="D3194" s="1" t="s">
        <v>7585</v>
      </c>
      <c r="E3194" s="12">
        <v>9506</v>
      </c>
      <c r="F3194" s="1" t="s">
        <v>1580</v>
      </c>
      <c r="G3194" s="12">
        <v>95</v>
      </c>
      <c r="H3194" s="1" t="s">
        <v>940</v>
      </c>
      <c r="I3194" s="1" t="s">
        <v>127</v>
      </c>
      <c r="J3194" s="1" t="s">
        <v>126</v>
      </c>
      <c r="K3194" s="1" t="s">
        <v>0</v>
      </c>
      <c r="L3194" s="1">
        <v>13839</v>
      </c>
      <c r="M3194" s="1">
        <v>521</v>
      </c>
      <c r="N3194" s="1">
        <v>81014</v>
      </c>
      <c r="O3194" s="1">
        <v>5526</v>
      </c>
    </row>
    <row r="3195" spans="1:15">
      <c r="A3195" s="12">
        <v>48182000</v>
      </c>
      <c r="B3195" s="1" t="s">
        <v>7584</v>
      </c>
      <c r="C3195" s="12">
        <v>481820</v>
      </c>
      <c r="D3195" s="1" t="s">
        <v>7583</v>
      </c>
      <c r="E3195" s="12">
        <v>4818</v>
      </c>
      <c r="F3195" s="1" t="s">
        <v>1403</v>
      </c>
      <c r="G3195" s="12">
        <v>48</v>
      </c>
      <c r="H3195" s="1" t="s">
        <v>19</v>
      </c>
      <c r="I3195" s="1" t="s">
        <v>18</v>
      </c>
      <c r="J3195" s="1" t="s">
        <v>17</v>
      </c>
      <c r="K3195" s="1" t="s">
        <v>0</v>
      </c>
      <c r="L3195" s="1">
        <v>13756</v>
      </c>
      <c r="M3195" s="1">
        <v>1780</v>
      </c>
      <c r="N3195" s="1">
        <v>667176</v>
      </c>
      <c r="O3195" s="1">
        <v>83004</v>
      </c>
    </row>
    <row r="3196" spans="1:15">
      <c r="A3196" s="12">
        <v>30039033</v>
      </c>
      <c r="B3196" s="1" t="s">
        <v>7582</v>
      </c>
      <c r="C3196" s="12">
        <v>300390</v>
      </c>
      <c r="D3196" s="1" t="s">
        <v>2682</v>
      </c>
      <c r="E3196" s="12">
        <v>3003</v>
      </c>
      <c r="F3196" s="1" t="s">
        <v>1164</v>
      </c>
      <c r="G3196" s="12">
        <v>30</v>
      </c>
      <c r="H3196" s="1" t="s">
        <v>63</v>
      </c>
      <c r="I3196" s="1" t="s">
        <v>12</v>
      </c>
      <c r="J3196" s="1" t="s">
        <v>11</v>
      </c>
      <c r="K3196" s="1" t="s">
        <v>0</v>
      </c>
      <c r="L3196" s="1">
        <v>13708</v>
      </c>
      <c r="M3196" s="1">
        <v>3</v>
      </c>
      <c r="N3196" s="1">
        <v>0</v>
      </c>
      <c r="O3196" s="1">
        <v>0</v>
      </c>
    </row>
    <row r="3197" spans="1:15">
      <c r="A3197" s="12">
        <v>85408990</v>
      </c>
      <c r="B3197" s="1" t="s">
        <v>7581</v>
      </c>
      <c r="C3197" s="12">
        <v>854089</v>
      </c>
      <c r="D3197" s="1" t="s">
        <v>5609</v>
      </c>
      <c r="E3197" s="12">
        <v>8540</v>
      </c>
      <c r="F3197" s="1" t="s">
        <v>1194</v>
      </c>
      <c r="G3197" s="12">
        <v>85</v>
      </c>
      <c r="H3197" s="1" t="s">
        <v>102</v>
      </c>
      <c r="I3197" s="1" t="s">
        <v>27</v>
      </c>
      <c r="J3197" s="1" t="s">
        <v>26</v>
      </c>
      <c r="K3197" s="1" t="s">
        <v>0</v>
      </c>
      <c r="L3197" s="1">
        <v>13540</v>
      </c>
      <c r="M3197" s="1">
        <v>12</v>
      </c>
      <c r="N3197" s="1">
        <v>354657</v>
      </c>
      <c r="O3197" s="1">
        <v>194</v>
      </c>
    </row>
    <row r="3198" spans="1:15">
      <c r="A3198" s="12">
        <v>91021220</v>
      </c>
      <c r="B3198" s="1" t="s">
        <v>7580</v>
      </c>
      <c r="C3198" s="12">
        <v>910212</v>
      </c>
      <c r="D3198" s="1" t="s">
        <v>1003</v>
      </c>
      <c r="E3198" s="12">
        <v>9102</v>
      </c>
      <c r="F3198" s="1" t="s">
        <v>1002</v>
      </c>
      <c r="G3198" s="12">
        <v>91</v>
      </c>
      <c r="H3198" s="1" t="s">
        <v>50</v>
      </c>
      <c r="I3198" s="1" t="s">
        <v>49</v>
      </c>
      <c r="J3198" s="1" t="s">
        <v>48</v>
      </c>
      <c r="K3198" s="1" t="s">
        <v>0</v>
      </c>
      <c r="L3198" s="1">
        <v>13425</v>
      </c>
      <c r="M3198" s="1">
        <v>8</v>
      </c>
      <c r="N3198" s="1">
        <v>9050</v>
      </c>
      <c r="O3198" s="1">
        <v>16</v>
      </c>
    </row>
    <row r="3199" spans="1:15">
      <c r="A3199" s="12">
        <v>85193000</v>
      </c>
      <c r="B3199" s="1" t="s">
        <v>7579</v>
      </c>
      <c r="C3199" s="12">
        <v>851930</v>
      </c>
      <c r="D3199" s="1" t="s">
        <v>7579</v>
      </c>
      <c r="E3199" s="12">
        <v>8519</v>
      </c>
      <c r="F3199" s="1" t="s">
        <v>1963</v>
      </c>
      <c r="G3199" s="12">
        <v>85</v>
      </c>
      <c r="H3199" s="1" t="s">
        <v>102</v>
      </c>
      <c r="I3199" s="1" t="s">
        <v>27</v>
      </c>
      <c r="J3199" s="1" t="s">
        <v>26</v>
      </c>
      <c r="K3199" s="1" t="s">
        <v>0</v>
      </c>
      <c r="L3199" s="1">
        <v>13400</v>
      </c>
      <c r="M3199" s="1">
        <v>13</v>
      </c>
      <c r="N3199" s="1">
        <v>28363</v>
      </c>
      <c r="O3199" s="1">
        <v>309</v>
      </c>
    </row>
    <row r="3200" spans="1:15">
      <c r="A3200" s="12">
        <v>84322900</v>
      </c>
      <c r="B3200" s="1" t="s">
        <v>7578</v>
      </c>
      <c r="C3200" s="12">
        <v>843229</v>
      </c>
      <c r="D3200" s="1" t="s">
        <v>7577</v>
      </c>
      <c r="E3200" s="12">
        <v>8432</v>
      </c>
      <c r="F3200" s="1" t="s">
        <v>2466</v>
      </c>
      <c r="G3200" s="12">
        <v>84</v>
      </c>
      <c r="H3200" s="1" t="s">
        <v>28</v>
      </c>
      <c r="I3200" s="1" t="s">
        <v>27</v>
      </c>
      <c r="J3200" s="1" t="s">
        <v>26</v>
      </c>
      <c r="K3200" s="1" t="s">
        <v>0</v>
      </c>
      <c r="L3200" s="1">
        <v>13392</v>
      </c>
      <c r="M3200" s="1">
        <v>4763</v>
      </c>
      <c r="N3200" s="1">
        <v>51534</v>
      </c>
      <c r="O3200" s="1">
        <v>3210</v>
      </c>
    </row>
    <row r="3201" spans="1:15">
      <c r="A3201" s="12">
        <v>87089529</v>
      </c>
      <c r="B3201" s="1" t="s">
        <v>7576</v>
      </c>
      <c r="C3201" s="12">
        <v>870895</v>
      </c>
      <c r="D3201" s="1" t="s">
        <v>5146</v>
      </c>
      <c r="E3201" s="12">
        <v>8708</v>
      </c>
      <c r="F3201" s="1" t="s">
        <v>3640</v>
      </c>
      <c r="G3201" s="12">
        <v>87</v>
      </c>
      <c r="H3201" s="1" t="s">
        <v>633</v>
      </c>
      <c r="I3201" s="1" t="s">
        <v>272</v>
      </c>
      <c r="J3201" s="1" t="s">
        <v>271</v>
      </c>
      <c r="K3201" s="1" t="s">
        <v>0</v>
      </c>
      <c r="L3201" s="1">
        <v>13325</v>
      </c>
      <c r="M3201" s="1">
        <v>1097</v>
      </c>
      <c r="N3201" s="1">
        <v>677737</v>
      </c>
      <c r="O3201" s="1">
        <v>36537</v>
      </c>
    </row>
    <row r="3202" spans="1:15">
      <c r="A3202" s="12">
        <v>29280011</v>
      </c>
      <c r="B3202" s="1" t="s">
        <v>7575</v>
      </c>
      <c r="C3202" s="12">
        <v>292800</v>
      </c>
      <c r="D3202" s="1" t="s">
        <v>958</v>
      </c>
      <c r="E3202" s="12">
        <v>2928</v>
      </c>
      <c r="F3202" s="1" t="s">
        <v>958</v>
      </c>
      <c r="G3202" s="12">
        <v>29</v>
      </c>
      <c r="H3202" s="1" t="s">
        <v>13</v>
      </c>
      <c r="I3202" s="1" t="s">
        <v>12</v>
      </c>
      <c r="J3202" s="1" t="s">
        <v>11</v>
      </c>
      <c r="K3202" s="1" t="s">
        <v>0</v>
      </c>
      <c r="L3202" s="1">
        <v>13234</v>
      </c>
      <c r="M3202" s="1">
        <v>4565</v>
      </c>
      <c r="N3202" s="1">
        <v>0</v>
      </c>
      <c r="O3202" s="1">
        <v>0</v>
      </c>
    </row>
    <row r="3203" spans="1:15">
      <c r="A3203" s="12">
        <v>62149010</v>
      </c>
      <c r="B3203" s="1" t="s">
        <v>7574</v>
      </c>
      <c r="C3203" s="12">
        <v>621490</v>
      </c>
      <c r="D3203" s="1" t="s">
        <v>4246</v>
      </c>
      <c r="E3203" s="12">
        <v>6214</v>
      </c>
      <c r="F3203" s="1" t="s">
        <v>4245</v>
      </c>
      <c r="G3203" s="12">
        <v>62</v>
      </c>
      <c r="H3203" s="1" t="s">
        <v>248</v>
      </c>
      <c r="I3203" s="1" t="s">
        <v>2</v>
      </c>
      <c r="J3203" s="1" t="s">
        <v>1</v>
      </c>
      <c r="K3203" s="1" t="s">
        <v>0</v>
      </c>
      <c r="L3203" s="1">
        <v>13160</v>
      </c>
      <c r="M3203" s="1">
        <v>314</v>
      </c>
      <c r="N3203" s="1">
        <v>66</v>
      </c>
      <c r="O3203" s="1">
        <v>4</v>
      </c>
    </row>
    <row r="3204" spans="1:15">
      <c r="A3204" s="12">
        <v>95049090</v>
      </c>
      <c r="B3204" s="1" t="s">
        <v>7573</v>
      </c>
      <c r="C3204" s="12">
        <v>950490</v>
      </c>
      <c r="D3204" s="1" t="s">
        <v>7573</v>
      </c>
      <c r="E3204" s="12">
        <v>9504</v>
      </c>
      <c r="F3204" s="1" t="s">
        <v>5438</v>
      </c>
      <c r="G3204" s="12">
        <v>95</v>
      </c>
      <c r="H3204" s="1" t="s">
        <v>940</v>
      </c>
      <c r="I3204" s="1" t="s">
        <v>127</v>
      </c>
      <c r="J3204" s="1" t="s">
        <v>126</v>
      </c>
      <c r="K3204" s="1" t="s">
        <v>0</v>
      </c>
      <c r="L3204" s="1">
        <v>13140</v>
      </c>
      <c r="M3204" s="1">
        <v>676</v>
      </c>
      <c r="N3204" s="1">
        <v>178184</v>
      </c>
      <c r="O3204" s="1">
        <v>10662</v>
      </c>
    </row>
    <row r="3205" spans="1:15">
      <c r="A3205" s="12">
        <v>56031190</v>
      </c>
      <c r="B3205" s="1" t="s">
        <v>7572</v>
      </c>
      <c r="C3205" s="12">
        <v>560311</v>
      </c>
      <c r="D3205" s="1" t="s">
        <v>182</v>
      </c>
      <c r="E3205" s="12">
        <v>5603</v>
      </c>
      <c r="F3205" s="1" t="s">
        <v>55</v>
      </c>
      <c r="G3205" s="12">
        <v>56</v>
      </c>
      <c r="H3205" s="1" t="s">
        <v>54</v>
      </c>
      <c r="I3205" s="1" t="s">
        <v>2</v>
      </c>
      <c r="J3205" s="1" t="s">
        <v>1</v>
      </c>
      <c r="K3205" s="1" t="s">
        <v>0</v>
      </c>
      <c r="L3205" s="1">
        <v>13058</v>
      </c>
      <c r="M3205" s="1">
        <v>1206</v>
      </c>
      <c r="N3205" s="1">
        <v>4570</v>
      </c>
      <c r="O3205" s="1">
        <v>96</v>
      </c>
    </row>
    <row r="3206" spans="1:15">
      <c r="A3206" s="12">
        <v>64069020</v>
      </c>
      <c r="B3206" s="1" t="s">
        <v>7571</v>
      </c>
      <c r="C3206" s="12">
        <v>640690</v>
      </c>
      <c r="D3206" s="1" t="s">
        <v>7570</v>
      </c>
      <c r="E3206" s="12">
        <v>6406</v>
      </c>
      <c r="F3206" s="1" t="s">
        <v>7168</v>
      </c>
      <c r="G3206" s="12">
        <v>64</v>
      </c>
      <c r="H3206" s="1" t="s">
        <v>155</v>
      </c>
      <c r="I3206" s="1" t="s">
        <v>154</v>
      </c>
      <c r="J3206" s="1" t="s">
        <v>153</v>
      </c>
      <c r="K3206" s="1" t="s">
        <v>0</v>
      </c>
      <c r="L3206" s="1">
        <v>13032</v>
      </c>
      <c r="M3206" s="1">
        <v>419</v>
      </c>
      <c r="N3206" s="1">
        <v>98324</v>
      </c>
      <c r="O3206" s="1">
        <v>7643</v>
      </c>
    </row>
    <row r="3207" spans="1:15">
      <c r="A3207" s="12">
        <v>90275040</v>
      </c>
      <c r="B3207" s="1" t="s">
        <v>7569</v>
      </c>
      <c r="C3207" s="12">
        <v>902750</v>
      </c>
      <c r="D3207" s="1" t="s">
        <v>6308</v>
      </c>
      <c r="E3207" s="12">
        <v>9027</v>
      </c>
      <c r="F3207" s="1" t="s">
        <v>2192</v>
      </c>
      <c r="G3207" s="12">
        <v>90</v>
      </c>
      <c r="H3207" s="1" t="s">
        <v>512</v>
      </c>
      <c r="I3207" s="1" t="s">
        <v>49</v>
      </c>
      <c r="J3207" s="1" t="s">
        <v>48</v>
      </c>
      <c r="K3207" s="1" t="s">
        <v>0</v>
      </c>
      <c r="L3207" s="1">
        <v>13030</v>
      </c>
      <c r="M3207" s="1">
        <v>1</v>
      </c>
      <c r="N3207" s="1">
        <v>32686</v>
      </c>
      <c r="O3207" s="1">
        <v>54</v>
      </c>
    </row>
    <row r="3208" spans="1:15">
      <c r="A3208" s="12">
        <v>40070020</v>
      </c>
      <c r="B3208" s="1" t="s">
        <v>7568</v>
      </c>
      <c r="C3208" s="12">
        <v>400700</v>
      </c>
      <c r="D3208" s="1" t="s">
        <v>5588</v>
      </c>
      <c r="E3208" s="12">
        <v>4007</v>
      </c>
      <c r="F3208" s="1" t="s">
        <v>5588</v>
      </c>
      <c r="G3208" s="12">
        <v>40</v>
      </c>
      <c r="H3208" s="1" t="s">
        <v>422</v>
      </c>
      <c r="I3208" s="1" t="s">
        <v>37</v>
      </c>
      <c r="J3208" s="1" t="s">
        <v>36</v>
      </c>
      <c r="K3208" s="1" t="s">
        <v>0</v>
      </c>
      <c r="L3208" s="1">
        <v>12952</v>
      </c>
      <c r="M3208" s="1">
        <v>56</v>
      </c>
      <c r="N3208" s="1">
        <v>94</v>
      </c>
      <c r="O3208" s="1">
        <v>0</v>
      </c>
    </row>
    <row r="3209" spans="1:15">
      <c r="A3209" s="12">
        <v>92089000</v>
      </c>
      <c r="B3209" s="1" t="s">
        <v>7567</v>
      </c>
      <c r="C3209" s="12">
        <v>920890</v>
      </c>
      <c r="D3209" s="1" t="s">
        <v>7566</v>
      </c>
      <c r="E3209" s="12">
        <v>9208</v>
      </c>
      <c r="F3209" s="1" t="s">
        <v>7565</v>
      </c>
      <c r="G3209" s="12">
        <v>92</v>
      </c>
      <c r="H3209" s="1" t="s">
        <v>1814</v>
      </c>
      <c r="I3209" s="1" t="s">
        <v>49</v>
      </c>
      <c r="J3209" s="1" t="s">
        <v>48</v>
      </c>
      <c r="K3209" s="1" t="s">
        <v>0</v>
      </c>
      <c r="L3209" s="1">
        <v>12945</v>
      </c>
      <c r="M3209" s="1">
        <v>17</v>
      </c>
      <c r="N3209" s="1">
        <v>5751</v>
      </c>
      <c r="O3209" s="1">
        <v>34</v>
      </c>
    </row>
    <row r="3210" spans="1:15">
      <c r="A3210" s="12">
        <v>90021119</v>
      </c>
      <c r="B3210" s="1" t="s">
        <v>7564</v>
      </c>
      <c r="C3210" s="12">
        <v>900211</v>
      </c>
      <c r="D3210" s="1" t="s">
        <v>2249</v>
      </c>
      <c r="E3210" s="12">
        <v>9002</v>
      </c>
      <c r="F3210" s="1" t="s">
        <v>2248</v>
      </c>
      <c r="G3210" s="12">
        <v>90</v>
      </c>
      <c r="H3210" s="1" t="s">
        <v>512</v>
      </c>
      <c r="I3210" s="1" t="s">
        <v>49</v>
      </c>
      <c r="J3210" s="1" t="s">
        <v>48</v>
      </c>
      <c r="K3210" s="1" t="s">
        <v>0</v>
      </c>
      <c r="L3210" s="1">
        <v>12922</v>
      </c>
      <c r="M3210" s="1">
        <v>85</v>
      </c>
      <c r="N3210" s="1">
        <v>14839</v>
      </c>
      <c r="O3210" s="1">
        <v>19</v>
      </c>
    </row>
    <row r="3211" spans="1:15">
      <c r="A3211" s="13" t="s">
        <v>7563</v>
      </c>
      <c r="B3211" s="1" t="s">
        <v>7562</v>
      </c>
      <c r="C3211" s="13" t="s">
        <v>7396</v>
      </c>
      <c r="D3211" s="1" t="s">
        <v>6106</v>
      </c>
      <c r="E3211" s="13" t="s">
        <v>4850</v>
      </c>
      <c r="F3211" s="1" t="s">
        <v>4849</v>
      </c>
      <c r="G3211" s="13" t="s">
        <v>206</v>
      </c>
      <c r="H3211" s="1" t="s">
        <v>205</v>
      </c>
      <c r="I3211" s="1" t="s">
        <v>204</v>
      </c>
      <c r="J3211" s="1" t="s">
        <v>203</v>
      </c>
      <c r="K3211" s="1" t="s">
        <v>0</v>
      </c>
      <c r="L3211" s="1">
        <v>12886</v>
      </c>
      <c r="M3211" s="1">
        <v>2140</v>
      </c>
      <c r="N3211" s="1">
        <v>0</v>
      </c>
      <c r="O3211" s="1">
        <v>0</v>
      </c>
    </row>
    <row r="3212" spans="1:15">
      <c r="A3212" s="12">
        <v>67042000</v>
      </c>
      <c r="B3212" s="1" t="s">
        <v>7561</v>
      </c>
      <c r="C3212" s="12">
        <v>670420</v>
      </c>
      <c r="D3212" s="1" t="s">
        <v>7560</v>
      </c>
      <c r="E3212" s="12">
        <v>6704</v>
      </c>
      <c r="F3212" s="1" t="s">
        <v>626</v>
      </c>
      <c r="G3212" s="12">
        <v>67</v>
      </c>
      <c r="H3212" s="1" t="s">
        <v>625</v>
      </c>
      <c r="I3212" s="1" t="s">
        <v>154</v>
      </c>
      <c r="J3212" s="1" t="s">
        <v>153</v>
      </c>
      <c r="K3212" s="1" t="s">
        <v>0</v>
      </c>
      <c r="L3212" s="1">
        <v>12848</v>
      </c>
      <c r="M3212" s="1">
        <v>2896</v>
      </c>
      <c r="N3212" s="1">
        <v>12041</v>
      </c>
      <c r="O3212" s="1">
        <v>70</v>
      </c>
    </row>
    <row r="3213" spans="1:15">
      <c r="A3213" s="12">
        <v>73044190</v>
      </c>
      <c r="B3213" s="1" t="s">
        <v>7559</v>
      </c>
      <c r="C3213" s="12">
        <v>730441</v>
      </c>
      <c r="D3213" s="1" t="s">
        <v>2164</v>
      </c>
      <c r="E3213" s="12">
        <v>7304</v>
      </c>
      <c r="F3213" s="1" t="s">
        <v>2163</v>
      </c>
      <c r="G3213" s="12">
        <v>73</v>
      </c>
      <c r="H3213" s="1" t="s">
        <v>108</v>
      </c>
      <c r="I3213" s="1" t="s">
        <v>107</v>
      </c>
      <c r="J3213" s="1" t="s">
        <v>106</v>
      </c>
      <c r="K3213" s="1" t="s">
        <v>0</v>
      </c>
      <c r="L3213" s="1">
        <v>12789</v>
      </c>
      <c r="M3213" s="1">
        <v>123</v>
      </c>
      <c r="N3213" s="1">
        <v>1987057</v>
      </c>
      <c r="O3213" s="1">
        <v>30372</v>
      </c>
    </row>
    <row r="3214" spans="1:15">
      <c r="A3214" s="12">
        <v>85459090</v>
      </c>
      <c r="B3214" s="1" t="s">
        <v>7558</v>
      </c>
      <c r="C3214" s="12">
        <v>854590</v>
      </c>
      <c r="D3214" s="1" t="s">
        <v>196</v>
      </c>
      <c r="E3214" s="12">
        <v>8545</v>
      </c>
      <c r="F3214" s="1" t="s">
        <v>195</v>
      </c>
      <c r="G3214" s="12">
        <v>85</v>
      </c>
      <c r="H3214" s="1" t="s">
        <v>102</v>
      </c>
      <c r="I3214" s="1" t="s">
        <v>27</v>
      </c>
      <c r="J3214" s="1" t="s">
        <v>26</v>
      </c>
      <c r="K3214" s="1" t="s">
        <v>0</v>
      </c>
      <c r="L3214" s="1">
        <v>12769</v>
      </c>
      <c r="M3214" s="1">
        <v>26</v>
      </c>
      <c r="N3214" s="1">
        <v>400826</v>
      </c>
      <c r="O3214" s="1">
        <v>3220</v>
      </c>
    </row>
    <row r="3215" spans="1:15">
      <c r="A3215" s="12">
        <v>48021000</v>
      </c>
      <c r="B3215" s="1" t="s">
        <v>7557</v>
      </c>
      <c r="C3215" s="12">
        <v>480210</v>
      </c>
      <c r="D3215" s="1" t="s">
        <v>7556</v>
      </c>
      <c r="E3215" s="12">
        <v>4802</v>
      </c>
      <c r="F3215" s="1" t="s">
        <v>150</v>
      </c>
      <c r="G3215" s="12">
        <v>48</v>
      </c>
      <c r="H3215" s="1" t="s">
        <v>19</v>
      </c>
      <c r="I3215" s="1" t="s">
        <v>18</v>
      </c>
      <c r="J3215" s="1" t="s">
        <v>17</v>
      </c>
      <c r="K3215" s="1" t="s">
        <v>0</v>
      </c>
      <c r="L3215" s="1">
        <v>12741</v>
      </c>
      <c r="M3215" s="1">
        <v>372</v>
      </c>
      <c r="N3215" s="1">
        <v>733</v>
      </c>
      <c r="O3215" s="1">
        <v>4</v>
      </c>
    </row>
    <row r="3216" spans="1:15">
      <c r="A3216" s="12">
        <v>56075011</v>
      </c>
      <c r="B3216" s="1" t="s">
        <v>7555</v>
      </c>
      <c r="C3216" s="12">
        <v>560750</v>
      </c>
      <c r="D3216" s="1" t="s">
        <v>5662</v>
      </c>
      <c r="E3216" s="12">
        <v>5607</v>
      </c>
      <c r="F3216" s="1" t="s">
        <v>5231</v>
      </c>
      <c r="G3216" s="12">
        <v>56</v>
      </c>
      <c r="H3216" s="1" t="s">
        <v>54</v>
      </c>
      <c r="I3216" s="1" t="s">
        <v>2</v>
      </c>
      <c r="J3216" s="1" t="s">
        <v>1</v>
      </c>
      <c r="K3216" s="1" t="s">
        <v>0</v>
      </c>
      <c r="L3216" s="1">
        <v>12731</v>
      </c>
      <c r="M3216" s="1">
        <v>633</v>
      </c>
      <c r="N3216" s="1">
        <v>557962</v>
      </c>
      <c r="O3216" s="1">
        <v>31687</v>
      </c>
    </row>
    <row r="3217" spans="1:15">
      <c r="A3217" s="12">
        <v>85061031</v>
      </c>
      <c r="B3217" s="1" t="s">
        <v>7554</v>
      </c>
      <c r="C3217" s="12">
        <v>850610</v>
      </c>
      <c r="D3217" s="1" t="s">
        <v>679</v>
      </c>
      <c r="E3217" s="12">
        <v>8506</v>
      </c>
      <c r="F3217" s="1" t="s">
        <v>678</v>
      </c>
      <c r="G3217" s="12">
        <v>85</v>
      </c>
      <c r="H3217" s="1" t="s">
        <v>102</v>
      </c>
      <c r="I3217" s="1" t="s">
        <v>27</v>
      </c>
      <c r="J3217" s="1" t="s">
        <v>26</v>
      </c>
      <c r="K3217" s="1" t="s">
        <v>0</v>
      </c>
      <c r="L3217" s="1">
        <v>12726</v>
      </c>
      <c r="M3217" s="1">
        <v>220</v>
      </c>
      <c r="N3217" s="1">
        <v>2588</v>
      </c>
      <c r="O3217" s="1">
        <v>6</v>
      </c>
    </row>
    <row r="3218" spans="1:15">
      <c r="A3218" s="12">
        <v>57033900</v>
      </c>
      <c r="B3218" s="1" t="s">
        <v>7553</v>
      </c>
      <c r="C3218" s="12">
        <v>570339</v>
      </c>
      <c r="D3218" s="1" t="s">
        <v>7552</v>
      </c>
      <c r="E3218" s="12">
        <v>5703</v>
      </c>
      <c r="F3218" s="1" t="s">
        <v>7551</v>
      </c>
      <c r="G3218" s="12">
        <v>57</v>
      </c>
      <c r="H3218" s="1" t="s">
        <v>467</v>
      </c>
      <c r="I3218" s="1" t="s">
        <v>2</v>
      </c>
      <c r="J3218" s="1" t="s">
        <v>1</v>
      </c>
      <c r="K3218" s="1" t="s">
        <v>0</v>
      </c>
      <c r="L3218" s="1">
        <v>12717</v>
      </c>
      <c r="M3218" s="1">
        <v>1391</v>
      </c>
      <c r="N3218" s="1">
        <v>46028</v>
      </c>
      <c r="O3218" s="1">
        <v>6574</v>
      </c>
    </row>
    <row r="3219" spans="1:15">
      <c r="A3219" s="12">
        <v>85176273</v>
      </c>
      <c r="B3219" s="1" t="s">
        <v>7550</v>
      </c>
      <c r="C3219" s="12">
        <v>851762</v>
      </c>
      <c r="D3219" s="1" t="s">
        <v>853</v>
      </c>
      <c r="E3219" s="12">
        <v>8517</v>
      </c>
      <c r="F3219" s="1" t="s">
        <v>852</v>
      </c>
      <c r="G3219" s="12">
        <v>85</v>
      </c>
      <c r="H3219" s="1" t="s">
        <v>102</v>
      </c>
      <c r="I3219" s="1" t="s">
        <v>27</v>
      </c>
      <c r="J3219" s="1" t="s">
        <v>26</v>
      </c>
      <c r="K3219" s="1" t="s">
        <v>0</v>
      </c>
      <c r="L3219" s="1">
        <v>12688</v>
      </c>
      <c r="M3219" s="1">
        <v>4</v>
      </c>
      <c r="N3219" s="1">
        <v>136468</v>
      </c>
      <c r="O3219" s="1">
        <v>261</v>
      </c>
    </row>
    <row r="3220" spans="1:15">
      <c r="A3220" s="12">
        <v>96100000</v>
      </c>
      <c r="B3220" s="1" t="s">
        <v>7549</v>
      </c>
      <c r="C3220" s="12">
        <v>961000</v>
      </c>
      <c r="D3220" s="1" t="s">
        <v>7549</v>
      </c>
      <c r="E3220" s="12">
        <v>9610</v>
      </c>
      <c r="F3220" s="1" t="s">
        <v>7549</v>
      </c>
      <c r="G3220" s="12">
        <v>96</v>
      </c>
      <c r="H3220" s="1" t="s">
        <v>128</v>
      </c>
      <c r="I3220" s="1" t="s">
        <v>127</v>
      </c>
      <c r="J3220" s="1" t="s">
        <v>126</v>
      </c>
      <c r="K3220" s="1" t="s">
        <v>0</v>
      </c>
      <c r="L3220" s="1">
        <v>12684</v>
      </c>
      <c r="M3220" s="1">
        <v>876</v>
      </c>
      <c r="N3220" s="1">
        <v>87920</v>
      </c>
      <c r="O3220" s="1">
        <v>5329</v>
      </c>
    </row>
    <row r="3221" spans="1:15">
      <c r="A3221" s="12">
        <v>50079000</v>
      </c>
      <c r="B3221" s="1" t="s">
        <v>7548</v>
      </c>
      <c r="C3221" s="12">
        <v>500790</v>
      </c>
      <c r="D3221" s="1" t="s">
        <v>7547</v>
      </c>
      <c r="E3221" s="12">
        <v>5007</v>
      </c>
      <c r="F3221" s="1" t="s">
        <v>4947</v>
      </c>
      <c r="G3221" s="12">
        <v>50</v>
      </c>
      <c r="H3221" s="1" t="s">
        <v>369</v>
      </c>
      <c r="I3221" s="1" t="s">
        <v>2</v>
      </c>
      <c r="J3221" s="1" t="s">
        <v>1</v>
      </c>
      <c r="K3221" s="1" t="s">
        <v>0</v>
      </c>
      <c r="L3221" s="1">
        <v>12662</v>
      </c>
      <c r="M3221" s="1">
        <v>42</v>
      </c>
      <c r="N3221" s="1">
        <v>773</v>
      </c>
      <c r="O3221" s="1">
        <v>1</v>
      </c>
    </row>
    <row r="3222" spans="1:15">
      <c r="A3222" s="12">
        <v>17031000</v>
      </c>
      <c r="B3222" s="1" t="s">
        <v>7546</v>
      </c>
      <c r="C3222" s="12">
        <v>170310</v>
      </c>
      <c r="D3222" s="1" t="s">
        <v>7546</v>
      </c>
      <c r="E3222" s="12">
        <v>1703</v>
      </c>
      <c r="F3222" s="1" t="s">
        <v>5746</v>
      </c>
      <c r="G3222" s="12">
        <v>17</v>
      </c>
      <c r="H3222" s="1" t="s">
        <v>2516</v>
      </c>
      <c r="I3222" s="1" t="s">
        <v>751</v>
      </c>
      <c r="J3222" s="1" t="s">
        <v>750</v>
      </c>
      <c r="K3222" s="1" t="s">
        <v>0</v>
      </c>
      <c r="L3222" s="1">
        <v>12635</v>
      </c>
      <c r="M3222" s="1">
        <v>2874</v>
      </c>
      <c r="N3222" s="1">
        <v>79459</v>
      </c>
      <c r="O3222" s="1">
        <v>33240</v>
      </c>
    </row>
    <row r="3223" spans="1:15">
      <c r="A3223" s="12">
        <v>39221000</v>
      </c>
      <c r="B3223" s="1" t="s">
        <v>7545</v>
      </c>
      <c r="C3223" s="12">
        <v>392210</v>
      </c>
      <c r="D3223" s="1" t="s">
        <v>7544</v>
      </c>
      <c r="E3223" s="12">
        <v>3922</v>
      </c>
      <c r="F3223" s="1" t="s">
        <v>7543</v>
      </c>
      <c r="G3223" s="12">
        <v>39</v>
      </c>
      <c r="H3223" s="1" t="s">
        <v>38</v>
      </c>
      <c r="I3223" s="1" t="s">
        <v>37</v>
      </c>
      <c r="J3223" s="1" t="s">
        <v>36</v>
      </c>
      <c r="K3223" s="1" t="s">
        <v>0</v>
      </c>
      <c r="L3223" s="1">
        <v>12561</v>
      </c>
      <c r="M3223" s="1">
        <v>257</v>
      </c>
      <c r="N3223" s="1">
        <v>12108</v>
      </c>
      <c r="O3223" s="1">
        <v>11</v>
      </c>
    </row>
    <row r="3224" spans="1:15">
      <c r="A3224" s="12">
        <v>52091900</v>
      </c>
      <c r="B3224" s="1" t="s">
        <v>7542</v>
      </c>
      <c r="C3224" s="12">
        <v>520919</v>
      </c>
      <c r="D3224" s="1" t="s">
        <v>7541</v>
      </c>
      <c r="E3224" s="12">
        <v>5209</v>
      </c>
      <c r="F3224" s="1" t="s">
        <v>552</v>
      </c>
      <c r="G3224" s="12">
        <v>52</v>
      </c>
      <c r="H3224" s="1" t="s">
        <v>76</v>
      </c>
      <c r="I3224" s="1" t="s">
        <v>2</v>
      </c>
      <c r="J3224" s="1" t="s">
        <v>1</v>
      </c>
      <c r="K3224" s="1" t="s">
        <v>0</v>
      </c>
      <c r="L3224" s="1">
        <v>12526</v>
      </c>
      <c r="M3224" s="1">
        <v>141</v>
      </c>
      <c r="N3224" s="1">
        <v>2240</v>
      </c>
      <c r="O3224" s="1">
        <v>16</v>
      </c>
    </row>
    <row r="3225" spans="1:15">
      <c r="A3225" s="12">
        <v>96034010</v>
      </c>
      <c r="B3225" s="1" t="s">
        <v>7540</v>
      </c>
      <c r="C3225" s="12">
        <v>960340</v>
      </c>
      <c r="D3225" s="1" t="s">
        <v>6651</v>
      </c>
      <c r="E3225" s="12">
        <v>9603</v>
      </c>
      <c r="F3225" s="1" t="s">
        <v>6366</v>
      </c>
      <c r="G3225" s="12">
        <v>96</v>
      </c>
      <c r="H3225" s="1" t="s">
        <v>128</v>
      </c>
      <c r="I3225" s="1" t="s">
        <v>127</v>
      </c>
      <c r="J3225" s="1" t="s">
        <v>126</v>
      </c>
      <c r="K3225" s="1" t="s">
        <v>0</v>
      </c>
      <c r="L3225" s="1">
        <v>12517</v>
      </c>
      <c r="M3225" s="1">
        <v>3638</v>
      </c>
      <c r="N3225" s="1">
        <v>92798</v>
      </c>
      <c r="O3225" s="1">
        <v>4044</v>
      </c>
    </row>
    <row r="3226" spans="1:15">
      <c r="A3226" s="12">
        <v>61123100</v>
      </c>
      <c r="B3226" s="1" t="s">
        <v>7539</v>
      </c>
      <c r="C3226" s="12">
        <v>611231</v>
      </c>
      <c r="D3226" s="1" t="s">
        <v>7538</v>
      </c>
      <c r="E3226" s="12">
        <v>6112</v>
      </c>
      <c r="F3226" s="1" t="s">
        <v>6698</v>
      </c>
      <c r="G3226" s="12">
        <v>61</v>
      </c>
      <c r="H3226" s="1" t="s">
        <v>234</v>
      </c>
      <c r="I3226" s="1" t="s">
        <v>2</v>
      </c>
      <c r="J3226" s="1" t="s">
        <v>1</v>
      </c>
      <c r="K3226" s="1" t="s">
        <v>0</v>
      </c>
      <c r="L3226" s="1">
        <v>12500</v>
      </c>
      <c r="M3226" s="1">
        <v>138</v>
      </c>
      <c r="N3226" s="1">
        <v>38</v>
      </c>
      <c r="O3226" s="1">
        <v>0</v>
      </c>
    </row>
    <row r="3227" spans="1:15">
      <c r="A3227" s="12">
        <v>39203000</v>
      </c>
      <c r="B3227" s="1" t="s">
        <v>7537</v>
      </c>
      <c r="C3227" s="12">
        <v>392030</v>
      </c>
      <c r="D3227" s="1" t="s">
        <v>7536</v>
      </c>
      <c r="E3227" s="12">
        <v>3920</v>
      </c>
      <c r="F3227" s="1" t="s">
        <v>39</v>
      </c>
      <c r="G3227" s="12">
        <v>39</v>
      </c>
      <c r="H3227" s="1" t="s">
        <v>38</v>
      </c>
      <c r="I3227" s="1" t="s">
        <v>37</v>
      </c>
      <c r="J3227" s="1" t="s">
        <v>36</v>
      </c>
      <c r="K3227" s="1" t="s">
        <v>0</v>
      </c>
      <c r="L3227" s="1">
        <v>12479</v>
      </c>
      <c r="M3227" s="1">
        <v>832</v>
      </c>
      <c r="N3227" s="1">
        <v>240825</v>
      </c>
      <c r="O3227" s="1">
        <v>31395</v>
      </c>
    </row>
    <row r="3228" spans="1:15">
      <c r="A3228" s="12">
        <v>46019400</v>
      </c>
      <c r="B3228" s="1" t="s">
        <v>7535</v>
      </c>
      <c r="C3228" s="12">
        <v>460194</v>
      </c>
      <c r="D3228" s="1" t="s">
        <v>7534</v>
      </c>
      <c r="E3228" s="12">
        <v>4601</v>
      </c>
      <c r="F3228" s="1" t="s">
        <v>5858</v>
      </c>
      <c r="G3228" s="12">
        <v>46</v>
      </c>
      <c r="H3228" s="1" t="s">
        <v>5857</v>
      </c>
      <c r="I3228" s="1" t="s">
        <v>1129</v>
      </c>
      <c r="J3228" s="1" t="s">
        <v>1128</v>
      </c>
      <c r="K3228" s="1" t="s">
        <v>0</v>
      </c>
      <c r="L3228" s="1">
        <v>12475</v>
      </c>
      <c r="M3228" s="1">
        <v>28</v>
      </c>
      <c r="N3228" s="1">
        <v>0</v>
      </c>
      <c r="O3228" s="1">
        <v>0</v>
      </c>
    </row>
    <row r="3229" spans="1:15">
      <c r="A3229" s="12">
        <v>54076100</v>
      </c>
      <c r="B3229" s="1" t="s">
        <v>7533</v>
      </c>
      <c r="C3229" s="12">
        <v>540761</v>
      </c>
      <c r="D3229" s="1" t="s">
        <v>7532</v>
      </c>
      <c r="E3229" s="12">
        <v>5407</v>
      </c>
      <c r="F3229" s="1" t="s">
        <v>1353</v>
      </c>
      <c r="G3229" s="12">
        <v>54</v>
      </c>
      <c r="H3229" s="1" t="s">
        <v>355</v>
      </c>
      <c r="I3229" s="1" t="s">
        <v>2</v>
      </c>
      <c r="J3229" s="1" t="s">
        <v>1</v>
      </c>
      <c r="K3229" s="1" t="s">
        <v>0</v>
      </c>
      <c r="L3229" s="1">
        <v>12400</v>
      </c>
      <c r="M3229" s="1">
        <v>237</v>
      </c>
      <c r="N3229" s="1">
        <v>137182</v>
      </c>
      <c r="O3229" s="1">
        <v>21291</v>
      </c>
    </row>
    <row r="3230" spans="1:15">
      <c r="A3230" s="12">
        <v>62046100</v>
      </c>
      <c r="B3230" s="1" t="s">
        <v>7531</v>
      </c>
      <c r="C3230" s="12">
        <v>620461</v>
      </c>
      <c r="D3230" s="1" t="s">
        <v>7530</v>
      </c>
      <c r="E3230" s="12">
        <v>6204</v>
      </c>
      <c r="F3230" s="1" t="s">
        <v>5822</v>
      </c>
      <c r="G3230" s="12">
        <v>62</v>
      </c>
      <c r="H3230" s="1" t="s">
        <v>248</v>
      </c>
      <c r="I3230" s="1" t="s">
        <v>2</v>
      </c>
      <c r="J3230" s="1" t="s">
        <v>1</v>
      </c>
      <c r="K3230" s="1" t="s">
        <v>0</v>
      </c>
      <c r="L3230" s="1">
        <v>12368</v>
      </c>
      <c r="M3230" s="1">
        <v>33</v>
      </c>
      <c r="N3230" s="1">
        <v>1996</v>
      </c>
      <c r="O3230" s="1">
        <v>5</v>
      </c>
    </row>
    <row r="3231" spans="1:15">
      <c r="A3231" s="12">
        <v>34029011</v>
      </c>
      <c r="B3231" s="1" t="s">
        <v>7529</v>
      </c>
      <c r="C3231" s="12">
        <v>340290</v>
      </c>
      <c r="D3231" s="1" t="s">
        <v>7249</v>
      </c>
      <c r="E3231" s="12">
        <v>3402</v>
      </c>
      <c r="F3231" s="1" t="s">
        <v>520</v>
      </c>
      <c r="G3231" s="12">
        <v>34</v>
      </c>
      <c r="H3231" s="1" t="s">
        <v>519</v>
      </c>
      <c r="I3231" s="1" t="s">
        <v>12</v>
      </c>
      <c r="J3231" s="1" t="s">
        <v>11</v>
      </c>
      <c r="K3231" s="1" t="s">
        <v>0</v>
      </c>
      <c r="L3231" s="1">
        <v>12357</v>
      </c>
      <c r="M3231" s="1">
        <v>800</v>
      </c>
      <c r="N3231" s="1">
        <v>7439225</v>
      </c>
      <c r="O3231" s="1">
        <v>1754092</v>
      </c>
    </row>
    <row r="3232" spans="1:15">
      <c r="A3232" s="12">
        <v>61019090</v>
      </c>
      <c r="B3232" s="1" t="s">
        <v>7528</v>
      </c>
      <c r="C3232" s="12">
        <v>610190</v>
      </c>
      <c r="D3232" s="1" t="s">
        <v>6255</v>
      </c>
      <c r="E3232" s="12">
        <v>6101</v>
      </c>
      <c r="F3232" s="1" t="s">
        <v>6254</v>
      </c>
      <c r="G3232" s="12">
        <v>61</v>
      </c>
      <c r="H3232" s="1" t="s">
        <v>234</v>
      </c>
      <c r="I3232" s="1" t="s">
        <v>2</v>
      </c>
      <c r="J3232" s="1" t="s">
        <v>1</v>
      </c>
      <c r="K3232" s="1" t="s">
        <v>0</v>
      </c>
      <c r="L3232" s="1">
        <v>12333</v>
      </c>
      <c r="M3232" s="1">
        <v>843</v>
      </c>
      <c r="N3232" s="1">
        <v>754</v>
      </c>
      <c r="O3232" s="1">
        <v>14</v>
      </c>
    </row>
    <row r="3233" spans="1:15">
      <c r="A3233" s="12">
        <v>73158200</v>
      </c>
      <c r="B3233" s="1" t="s">
        <v>7527</v>
      </c>
      <c r="C3233" s="12">
        <v>731582</v>
      </c>
      <c r="D3233" s="1" t="s">
        <v>7526</v>
      </c>
      <c r="E3233" s="12">
        <v>7315</v>
      </c>
      <c r="F3233" s="1" t="s">
        <v>661</v>
      </c>
      <c r="G3233" s="12">
        <v>73</v>
      </c>
      <c r="H3233" s="1" t="s">
        <v>108</v>
      </c>
      <c r="I3233" s="1" t="s">
        <v>107</v>
      </c>
      <c r="J3233" s="1" t="s">
        <v>106</v>
      </c>
      <c r="K3233" s="1" t="s">
        <v>0</v>
      </c>
      <c r="L3233" s="1">
        <v>12298</v>
      </c>
      <c r="M3233" s="1">
        <v>824</v>
      </c>
      <c r="N3233" s="1">
        <v>552525</v>
      </c>
      <c r="O3233" s="1">
        <v>46625</v>
      </c>
    </row>
    <row r="3234" spans="1:15">
      <c r="A3234" s="12">
        <v>90291010</v>
      </c>
      <c r="B3234" s="1" t="s">
        <v>7525</v>
      </c>
      <c r="C3234" s="12">
        <v>902910</v>
      </c>
      <c r="D3234" s="1" t="s">
        <v>7524</v>
      </c>
      <c r="E3234" s="12">
        <v>9029</v>
      </c>
      <c r="F3234" s="1" t="s">
        <v>5741</v>
      </c>
      <c r="G3234" s="12">
        <v>90</v>
      </c>
      <c r="H3234" s="1" t="s">
        <v>512</v>
      </c>
      <c r="I3234" s="1" t="s">
        <v>49</v>
      </c>
      <c r="J3234" s="1" t="s">
        <v>48</v>
      </c>
      <c r="K3234" s="1" t="s">
        <v>0</v>
      </c>
      <c r="L3234" s="1">
        <v>12238</v>
      </c>
      <c r="M3234" s="1">
        <v>19</v>
      </c>
      <c r="N3234" s="1">
        <v>1217211</v>
      </c>
      <c r="O3234" s="1">
        <v>4279</v>
      </c>
    </row>
    <row r="3235" spans="1:15">
      <c r="A3235" s="13" t="s">
        <v>7523</v>
      </c>
      <c r="B3235" s="1" t="s">
        <v>7521</v>
      </c>
      <c r="C3235" s="13" t="s">
        <v>7522</v>
      </c>
      <c r="D3235" s="1" t="s">
        <v>7521</v>
      </c>
      <c r="E3235" s="13" t="s">
        <v>6930</v>
      </c>
      <c r="F3235" s="1" t="s">
        <v>6929</v>
      </c>
      <c r="G3235" s="13" t="s">
        <v>4326</v>
      </c>
      <c r="H3235" s="1" t="s">
        <v>4325</v>
      </c>
      <c r="I3235" s="1" t="s">
        <v>59</v>
      </c>
      <c r="J3235" s="1" t="s">
        <v>58</v>
      </c>
      <c r="K3235" s="1" t="s">
        <v>0</v>
      </c>
      <c r="L3235" s="1">
        <v>12141</v>
      </c>
      <c r="M3235" s="1">
        <v>883</v>
      </c>
      <c r="N3235" s="1">
        <v>0</v>
      </c>
      <c r="O3235" s="1">
        <v>0</v>
      </c>
    </row>
    <row r="3236" spans="1:15">
      <c r="A3236" s="12">
        <v>29241919</v>
      </c>
      <c r="B3236" s="1" t="s">
        <v>7520</v>
      </c>
      <c r="C3236" s="12">
        <v>292419</v>
      </c>
      <c r="D3236" s="1" t="s">
        <v>24</v>
      </c>
      <c r="E3236" s="12">
        <v>2924</v>
      </c>
      <c r="F3236" s="1" t="s">
        <v>23</v>
      </c>
      <c r="G3236" s="12">
        <v>29</v>
      </c>
      <c r="H3236" s="1" t="s">
        <v>13</v>
      </c>
      <c r="I3236" s="1" t="s">
        <v>12</v>
      </c>
      <c r="J3236" s="1" t="s">
        <v>11</v>
      </c>
      <c r="K3236" s="1" t="s">
        <v>0</v>
      </c>
      <c r="L3236" s="1">
        <v>12091</v>
      </c>
      <c r="M3236" s="1">
        <v>1260</v>
      </c>
      <c r="N3236" s="1">
        <v>9200</v>
      </c>
      <c r="O3236" s="1">
        <v>3</v>
      </c>
    </row>
    <row r="3237" spans="1:15">
      <c r="A3237" s="12">
        <v>90129090</v>
      </c>
      <c r="B3237" s="1" t="s">
        <v>7519</v>
      </c>
      <c r="C3237" s="12">
        <v>901290</v>
      </c>
      <c r="D3237" s="1" t="s">
        <v>3227</v>
      </c>
      <c r="E3237" s="12">
        <v>9012</v>
      </c>
      <c r="F3237" s="1" t="s">
        <v>2889</v>
      </c>
      <c r="G3237" s="12">
        <v>90</v>
      </c>
      <c r="H3237" s="1" t="s">
        <v>512</v>
      </c>
      <c r="I3237" s="1" t="s">
        <v>49</v>
      </c>
      <c r="J3237" s="1" t="s">
        <v>48</v>
      </c>
      <c r="K3237" s="1" t="s">
        <v>0</v>
      </c>
      <c r="L3237" s="1">
        <v>12075</v>
      </c>
      <c r="M3237" s="1">
        <v>2</v>
      </c>
      <c r="N3237" s="1">
        <v>116408</v>
      </c>
      <c r="O3237" s="1">
        <v>77</v>
      </c>
    </row>
    <row r="3238" spans="1:15">
      <c r="A3238" s="12">
        <v>85014011</v>
      </c>
      <c r="B3238" s="1" t="s">
        <v>7518</v>
      </c>
      <c r="C3238" s="12">
        <v>850140</v>
      </c>
      <c r="D3238" s="1" t="s">
        <v>5562</v>
      </c>
      <c r="E3238" s="12">
        <v>8501</v>
      </c>
      <c r="F3238" s="1" t="s">
        <v>827</v>
      </c>
      <c r="G3238" s="12">
        <v>85</v>
      </c>
      <c r="H3238" s="1" t="s">
        <v>102</v>
      </c>
      <c r="I3238" s="1" t="s">
        <v>27</v>
      </c>
      <c r="J3238" s="1" t="s">
        <v>26</v>
      </c>
      <c r="K3238" s="1" t="s">
        <v>0</v>
      </c>
      <c r="L3238" s="1">
        <v>12066</v>
      </c>
      <c r="M3238" s="1">
        <v>343</v>
      </c>
      <c r="N3238" s="1">
        <v>1324946</v>
      </c>
      <c r="O3238" s="1">
        <v>27519</v>
      </c>
    </row>
    <row r="3239" spans="1:15">
      <c r="A3239" s="12">
        <v>32041400</v>
      </c>
      <c r="B3239" s="1" t="s">
        <v>7517</v>
      </c>
      <c r="C3239" s="12">
        <v>320414</v>
      </c>
      <c r="D3239" s="1" t="s">
        <v>7517</v>
      </c>
      <c r="E3239" s="12">
        <v>3204</v>
      </c>
      <c r="F3239" s="1" t="s">
        <v>1863</v>
      </c>
      <c r="G3239" s="12">
        <v>32</v>
      </c>
      <c r="H3239" s="1" t="s">
        <v>1112</v>
      </c>
      <c r="I3239" s="1" t="s">
        <v>12</v>
      </c>
      <c r="J3239" s="1" t="s">
        <v>11</v>
      </c>
      <c r="K3239" s="1" t="s">
        <v>0</v>
      </c>
      <c r="L3239" s="1">
        <v>12031</v>
      </c>
      <c r="M3239" s="1">
        <v>1994</v>
      </c>
      <c r="N3239" s="1">
        <v>99839</v>
      </c>
      <c r="O3239" s="1">
        <v>35953</v>
      </c>
    </row>
    <row r="3240" spans="1:15">
      <c r="A3240" s="12">
        <v>61043300</v>
      </c>
      <c r="B3240" s="1" t="s">
        <v>7516</v>
      </c>
      <c r="C3240" s="12">
        <v>610433</v>
      </c>
      <c r="D3240" s="1" t="s">
        <v>7515</v>
      </c>
      <c r="E3240" s="12">
        <v>6104</v>
      </c>
      <c r="F3240" s="1" t="s">
        <v>5262</v>
      </c>
      <c r="G3240" s="12">
        <v>61</v>
      </c>
      <c r="H3240" s="1" t="s">
        <v>234</v>
      </c>
      <c r="I3240" s="1" t="s">
        <v>2</v>
      </c>
      <c r="J3240" s="1" t="s">
        <v>1</v>
      </c>
      <c r="K3240" s="1" t="s">
        <v>0</v>
      </c>
      <c r="L3240" s="1">
        <v>12015</v>
      </c>
      <c r="M3240" s="1">
        <v>139</v>
      </c>
      <c r="N3240" s="1">
        <v>546</v>
      </c>
      <c r="O3240" s="1">
        <v>1</v>
      </c>
    </row>
    <row r="3241" spans="1:15">
      <c r="A3241" s="12">
        <v>72151000</v>
      </c>
      <c r="B3241" s="1" t="s">
        <v>7514</v>
      </c>
      <c r="C3241" s="12">
        <v>721510</v>
      </c>
      <c r="D3241" s="1" t="s">
        <v>7513</v>
      </c>
      <c r="E3241" s="12">
        <v>7215</v>
      </c>
      <c r="F3241" s="1" t="s">
        <v>5619</v>
      </c>
      <c r="G3241" s="12">
        <v>72</v>
      </c>
      <c r="H3241" s="1" t="s">
        <v>436</v>
      </c>
      <c r="I3241" s="1" t="s">
        <v>107</v>
      </c>
      <c r="J3241" s="1" t="s">
        <v>106</v>
      </c>
      <c r="K3241" s="1" t="s">
        <v>0</v>
      </c>
      <c r="L3241" s="1">
        <v>11965</v>
      </c>
      <c r="M3241" s="1">
        <v>542</v>
      </c>
      <c r="N3241" s="1">
        <v>10090</v>
      </c>
      <c r="O3241" s="1">
        <v>2810</v>
      </c>
    </row>
    <row r="3242" spans="1:15">
      <c r="A3242" s="12">
        <v>90181490</v>
      </c>
      <c r="B3242" s="1" t="s">
        <v>7512</v>
      </c>
      <c r="C3242" s="12">
        <v>901814</v>
      </c>
      <c r="D3242" s="1" t="s">
        <v>7511</v>
      </c>
      <c r="E3242" s="12">
        <v>9018</v>
      </c>
      <c r="F3242" s="1" t="s">
        <v>807</v>
      </c>
      <c r="G3242" s="12">
        <v>90</v>
      </c>
      <c r="H3242" s="1" t="s">
        <v>512</v>
      </c>
      <c r="I3242" s="1" t="s">
        <v>49</v>
      </c>
      <c r="J3242" s="1" t="s">
        <v>48</v>
      </c>
      <c r="K3242" s="1" t="s">
        <v>0</v>
      </c>
      <c r="L3242" s="1">
        <v>11959</v>
      </c>
      <c r="M3242" s="1">
        <v>32</v>
      </c>
      <c r="N3242" s="1">
        <v>135</v>
      </c>
      <c r="O3242" s="1">
        <v>0</v>
      </c>
    </row>
    <row r="3243" spans="1:15">
      <c r="A3243" s="12">
        <v>25201019</v>
      </c>
      <c r="B3243" s="1" t="s">
        <v>7510</v>
      </c>
      <c r="C3243" s="12">
        <v>252010</v>
      </c>
      <c r="D3243" s="1" t="s">
        <v>401</v>
      </c>
      <c r="E3243" s="12">
        <v>2520</v>
      </c>
      <c r="F3243" s="1" t="s">
        <v>400</v>
      </c>
      <c r="G3243" s="12">
        <v>25</v>
      </c>
      <c r="H3243" s="1" t="s">
        <v>226</v>
      </c>
      <c r="I3243" s="1" t="s">
        <v>225</v>
      </c>
      <c r="J3243" s="1" t="s">
        <v>224</v>
      </c>
      <c r="K3243" s="1" t="s">
        <v>0</v>
      </c>
      <c r="L3243" s="1">
        <v>11938</v>
      </c>
      <c r="M3243" s="1">
        <v>901</v>
      </c>
      <c r="N3243" s="1">
        <v>534</v>
      </c>
      <c r="O3243" s="1">
        <v>6</v>
      </c>
    </row>
    <row r="3244" spans="1:15">
      <c r="A3244" s="12">
        <v>68138110</v>
      </c>
      <c r="B3244" s="1" t="s">
        <v>7509</v>
      </c>
      <c r="C3244" s="12">
        <v>681381</v>
      </c>
      <c r="D3244" s="1" t="s">
        <v>7508</v>
      </c>
      <c r="E3244" s="12">
        <v>6813</v>
      </c>
      <c r="F3244" s="1" t="s">
        <v>5790</v>
      </c>
      <c r="G3244" s="12">
        <v>68</v>
      </c>
      <c r="H3244" s="1" t="s">
        <v>8</v>
      </c>
      <c r="I3244" s="1" t="s">
        <v>7</v>
      </c>
      <c r="J3244" s="1" t="s">
        <v>6</v>
      </c>
      <c r="K3244" s="1" t="s">
        <v>0</v>
      </c>
      <c r="L3244" s="1">
        <v>11869</v>
      </c>
      <c r="M3244" s="1">
        <v>165</v>
      </c>
      <c r="N3244" s="1">
        <v>4767370</v>
      </c>
      <c r="O3244" s="1">
        <v>18348</v>
      </c>
    </row>
    <row r="3245" spans="1:15">
      <c r="A3245" s="12">
        <v>84615020</v>
      </c>
      <c r="B3245" s="1" t="s">
        <v>7507</v>
      </c>
      <c r="C3245" s="12">
        <v>846150</v>
      </c>
      <c r="D3245" s="1" t="s">
        <v>2695</v>
      </c>
      <c r="E3245" s="12">
        <v>8461</v>
      </c>
      <c r="F3245" s="1" t="s">
        <v>2694</v>
      </c>
      <c r="G3245" s="12">
        <v>84</v>
      </c>
      <c r="H3245" s="1" t="s">
        <v>28</v>
      </c>
      <c r="I3245" s="1" t="s">
        <v>27</v>
      </c>
      <c r="J3245" s="1" t="s">
        <v>26</v>
      </c>
      <c r="K3245" s="1" t="s">
        <v>0</v>
      </c>
      <c r="L3245" s="1">
        <v>11762</v>
      </c>
      <c r="M3245" s="1">
        <v>58</v>
      </c>
      <c r="N3245" s="1">
        <v>20817</v>
      </c>
      <c r="O3245" s="1">
        <v>50</v>
      </c>
    </row>
    <row r="3246" spans="1:15">
      <c r="A3246" s="12">
        <v>40103300</v>
      </c>
      <c r="B3246" s="1" t="s">
        <v>7506</v>
      </c>
      <c r="C3246" s="12">
        <v>401033</v>
      </c>
      <c r="D3246" s="1" t="s">
        <v>7505</v>
      </c>
      <c r="E3246" s="12">
        <v>4010</v>
      </c>
      <c r="F3246" s="1" t="s">
        <v>6576</v>
      </c>
      <c r="G3246" s="12">
        <v>40</v>
      </c>
      <c r="H3246" s="1" t="s">
        <v>422</v>
      </c>
      <c r="I3246" s="1" t="s">
        <v>37</v>
      </c>
      <c r="J3246" s="1" t="s">
        <v>36</v>
      </c>
      <c r="K3246" s="1" t="s">
        <v>0</v>
      </c>
      <c r="L3246" s="1">
        <v>11755</v>
      </c>
      <c r="M3246" s="1">
        <v>206</v>
      </c>
      <c r="N3246" s="1">
        <v>1299983</v>
      </c>
      <c r="O3246" s="1">
        <v>29026</v>
      </c>
    </row>
    <row r="3247" spans="1:15">
      <c r="A3247" s="12">
        <v>85122021</v>
      </c>
      <c r="B3247" s="1" t="s">
        <v>7504</v>
      </c>
      <c r="C3247" s="12">
        <v>851220</v>
      </c>
      <c r="D3247" s="1" t="s">
        <v>7503</v>
      </c>
      <c r="E3247" s="12">
        <v>8512</v>
      </c>
      <c r="F3247" s="1" t="s">
        <v>6216</v>
      </c>
      <c r="G3247" s="12">
        <v>85</v>
      </c>
      <c r="H3247" s="1" t="s">
        <v>102</v>
      </c>
      <c r="I3247" s="1" t="s">
        <v>27</v>
      </c>
      <c r="J3247" s="1" t="s">
        <v>26</v>
      </c>
      <c r="K3247" s="1" t="s">
        <v>0</v>
      </c>
      <c r="L3247" s="1">
        <v>11740</v>
      </c>
      <c r="M3247" s="1">
        <v>552</v>
      </c>
      <c r="N3247" s="1">
        <v>505267</v>
      </c>
      <c r="O3247" s="1">
        <v>4540</v>
      </c>
    </row>
    <row r="3248" spans="1:15">
      <c r="A3248" s="12">
        <v>88069300</v>
      </c>
      <c r="B3248" s="1" t="s">
        <v>7502</v>
      </c>
      <c r="C3248" s="12">
        <v>880693</v>
      </c>
      <c r="D3248" s="1" t="s">
        <v>7501</v>
      </c>
      <c r="E3248" s="12">
        <v>8806</v>
      </c>
      <c r="F3248" s="1" t="s">
        <v>274</v>
      </c>
      <c r="G3248" s="12">
        <v>88</v>
      </c>
      <c r="H3248" s="1" t="s">
        <v>273</v>
      </c>
      <c r="I3248" s="1" t="s">
        <v>272</v>
      </c>
      <c r="J3248" s="1" t="s">
        <v>271</v>
      </c>
      <c r="K3248" s="1" t="s">
        <v>0</v>
      </c>
      <c r="L3248" s="1">
        <v>11729</v>
      </c>
      <c r="M3248" s="1">
        <v>9</v>
      </c>
      <c r="N3248" s="1">
        <v>34807</v>
      </c>
      <c r="O3248" s="1">
        <v>24</v>
      </c>
    </row>
    <row r="3249" spans="1:15">
      <c r="A3249" s="12">
        <v>84149033</v>
      </c>
      <c r="B3249" s="1" t="s">
        <v>7500</v>
      </c>
      <c r="C3249" s="12">
        <v>841490</v>
      </c>
      <c r="D3249" s="1" t="s">
        <v>1573</v>
      </c>
      <c r="E3249" s="12">
        <v>8414</v>
      </c>
      <c r="F3249" s="1" t="s">
        <v>1529</v>
      </c>
      <c r="G3249" s="12">
        <v>84</v>
      </c>
      <c r="H3249" s="1" t="s">
        <v>28</v>
      </c>
      <c r="I3249" s="1" t="s">
        <v>27</v>
      </c>
      <c r="J3249" s="1" t="s">
        <v>26</v>
      </c>
      <c r="K3249" s="1" t="s">
        <v>0</v>
      </c>
      <c r="L3249" s="1">
        <v>11725</v>
      </c>
      <c r="M3249" s="1">
        <v>3800</v>
      </c>
      <c r="N3249" s="1">
        <v>648479</v>
      </c>
      <c r="O3249" s="1">
        <v>17560</v>
      </c>
    </row>
    <row r="3250" spans="1:15">
      <c r="A3250" s="12">
        <v>84186100</v>
      </c>
      <c r="B3250" s="1" t="s">
        <v>7499</v>
      </c>
      <c r="C3250" s="12">
        <v>841861</v>
      </c>
      <c r="D3250" s="1" t="s">
        <v>7498</v>
      </c>
      <c r="E3250" s="12">
        <v>8418</v>
      </c>
      <c r="F3250" s="1" t="s">
        <v>2425</v>
      </c>
      <c r="G3250" s="12">
        <v>84</v>
      </c>
      <c r="H3250" s="1" t="s">
        <v>28</v>
      </c>
      <c r="I3250" s="1" t="s">
        <v>27</v>
      </c>
      <c r="J3250" s="1" t="s">
        <v>26</v>
      </c>
      <c r="K3250" s="1" t="s">
        <v>0</v>
      </c>
      <c r="L3250" s="1">
        <v>11724</v>
      </c>
      <c r="M3250" s="1">
        <v>91</v>
      </c>
      <c r="N3250" s="1">
        <v>55363</v>
      </c>
      <c r="O3250" s="1">
        <v>56</v>
      </c>
    </row>
    <row r="3251" spans="1:15">
      <c r="A3251" s="12">
        <v>59112090</v>
      </c>
      <c r="B3251" s="1" t="s">
        <v>7497</v>
      </c>
      <c r="C3251" s="12">
        <v>591120</v>
      </c>
      <c r="D3251" s="1" t="s">
        <v>7496</v>
      </c>
      <c r="E3251" s="12">
        <v>5911</v>
      </c>
      <c r="F3251" s="1" t="s">
        <v>6435</v>
      </c>
      <c r="G3251" s="12">
        <v>59</v>
      </c>
      <c r="H3251" s="1" t="s">
        <v>32</v>
      </c>
      <c r="I3251" s="1" t="s">
        <v>2</v>
      </c>
      <c r="J3251" s="1" t="s">
        <v>1</v>
      </c>
      <c r="K3251" s="1" t="s">
        <v>0</v>
      </c>
      <c r="L3251" s="1">
        <v>11716</v>
      </c>
      <c r="M3251" s="1">
        <v>139</v>
      </c>
      <c r="N3251" s="1">
        <v>49948</v>
      </c>
      <c r="O3251" s="1">
        <v>2460</v>
      </c>
    </row>
    <row r="3252" spans="1:15">
      <c r="A3252" s="12">
        <v>61083900</v>
      </c>
      <c r="B3252" s="1" t="s">
        <v>7495</v>
      </c>
      <c r="C3252" s="12">
        <v>610839</v>
      </c>
      <c r="D3252" s="1" t="s">
        <v>7494</v>
      </c>
      <c r="E3252" s="12">
        <v>6108</v>
      </c>
      <c r="F3252" s="1" t="s">
        <v>5044</v>
      </c>
      <c r="G3252" s="12">
        <v>61</v>
      </c>
      <c r="H3252" s="1" t="s">
        <v>234</v>
      </c>
      <c r="I3252" s="1" t="s">
        <v>2</v>
      </c>
      <c r="J3252" s="1" t="s">
        <v>1</v>
      </c>
      <c r="K3252" s="1" t="s">
        <v>0</v>
      </c>
      <c r="L3252" s="1">
        <v>11693</v>
      </c>
      <c r="M3252" s="1">
        <v>115</v>
      </c>
      <c r="N3252" s="1">
        <v>4033</v>
      </c>
      <c r="O3252" s="1">
        <v>27</v>
      </c>
    </row>
    <row r="3253" spans="1:15">
      <c r="A3253" s="12">
        <v>40151900</v>
      </c>
      <c r="B3253" s="1" t="s">
        <v>7493</v>
      </c>
      <c r="C3253" s="12">
        <v>401519</v>
      </c>
      <c r="D3253" s="1" t="s">
        <v>7493</v>
      </c>
      <c r="E3253" s="12">
        <v>4015</v>
      </c>
      <c r="F3253" s="1" t="s">
        <v>4258</v>
      </c>
      <c r="G3253" s="12">
        <v>40</v>
      </c>
      <c r="H3253" s="1" t="s">
        <v>422</v>
      </c>
      <c r="I3253" s="1" t="s">
        <v>37</v>
      </c>
      <c r="J3253" s="1" t="s">
        <v>36</v>
      </c>
      <c r="K3253" s="1" t="s">
        <v>0</v>
      </c>
      <c r="L3253" s="1">
        <v>11652</v>
      </c>
      <c r="M3253" s="1">
        <v>158</v>
      </c>
      <c r="N3253" s="1">
        <v>96141</v>
      </c>
      <c r="O3253" s="1">
        <v>334</v>
      </c>
    </row>
    <row r="3254" spans="1:15">
      <c r="A3254" s="12">
        <v>84671190</v>
      </c>
      <c r="B3254" s="1" t="s">
        <v>7492</v>
      </c>
      <c r="C3254" s="12">
        <v>846711</v>
      </c>
      <c r="D3254" s="1" t="s">
        <v>5500</v>
      </c>
      <c r="E3254" s="12">
        <v>8467</v>
      </c>
      <c r="F3254" s="1" t="s">
        <v>500</v>
      </c>
      <c r="G3254" s="12">
        <v>84</v>
      </c>
      <c r="H3254" s="1" t="s">
        <v>28</v>
      </c>
      <c r="I3254" s="1" t="s">
        <v>27</v>
      </c>
      <c r="J3254" s="1" t="s">
        <v>26</v>
      </c>
      <c r="K3254" s="1" t="s">
        <v>0</v>
      </c>
      <c r="L3254" s="1">
        <v>11647</v>
      </c>
      <c r="M3254" s="1">
        <v>106</v>
      </c>
      <c r="N3254" s="1">
        <v>1159044</v>
      </c>
      <c r="O3254" s="1">
        <v>13163</v>
      </c>
    </row>
    <row r="3255" spans="1:15">
      <c r="A3255" s="12">
        <v>20054000</v>
      </c>
      <c r="B3255" s="1" t="s">
        <v>7491</v>
      </c>
      <c r="C3255" s="12">
        <v>200540</v>
      </c>
      <c r="D3255" s="1" t="s">
        <v>7490</v>
      </c>
      <c r="E3255" s="12">
        <v>2005</v>
      </c>
      <c r="F3255" s="1" t="s">
        <v>5443</v>
      </c>
      <c r="G3255" s="12">
        <v>20</v>
      </c>
      <c r="H3255" s="1" t="s">
        <v>3274</v>
      </c>
      <c r="I3255" s="1" t="s">
        <v>751</v>
      </c>
      <c r="J3255" s="1" t="s">
        <v>750</v>
      </c>
      <c r="K3255" s="1" t="s">
        <v>0</v>
      </c>
      <c r="L3255" s="1">
        <v>11623</v>
      </c>
      <c r="M3255" s="1">
        <v>5180</v>
      </c>
      <c r="N3255" s="1">
        <v>0</v>
      </c>
      <c r="O3255" s="1">
        <v>0</v>
      </c>
    </row>
    <row r="3256" spans="1:15">
      <c r="A3256" s="13" t="s">
        <v>7489</v>
      </c>
      <c r="B3256" s="1" t="s">
        <v>7488</v>
      </c>
      <c r="C3256" s="13" t="s">
        <v>7487</v>
      </c>
      <c r="D3256" s="1" t="s">
        <v>7486</v>
      </c>
      <c r="E3256" s="13" t="s">
        <v>4774</v>
      </c>
      <c r="F3256" s="1" t="s">
        <v>4773</v>
      </c>
      <c r="G3256" s="13" t="s">
        <v>1488</v>
      </c>
      <c r="H3256" s="1" t="s">
        <v>1487</v>
      </c>
      <c r="I3256" s="1" t="s">
        <v>59</v>
      </c>
      <c r="J3256" s="1" t="s">
        <v>58</v>
      </c>
      <c r="K3256" s="1" t="s">
        <v>0</v>
      </c>
      <c r="L3256" s="1">
        <v>11622</v>
      </c>
      <c r="M3256" s="1">
        <v>1980</v>
      </c>
      <c r="N3256" s="1">
        <v>0</v>
      </c>
      <c r="O3256" s="1">
        <v>0</v>
      </c>
    </row>
    <row r="3257" spans="1:15">
      <c r="A3257" s="12">
        <v>90318011</v>
      </c>
      <c r="B3257" s="1" t="s">
        <v>7485</v>
      </c>
      <c r="C3257" s="12">
        <v>903180</v>
      </c>
      <c r="D3257" s="1" t="s">
        <v>1883</v>
      </c>
      <c r="E3257" s="12">
        <v>9031</v>
      </c>
      <c r="F3257" s="1" t="s">
        <v>836</v>
      </c>
      <c r="G3257" s="12">
        <v>90</v>
      </c>
      <c r="H3257" s="1" t="s">
        <v>512</v>
      </c>
      <c r="I3257" s="1" t="s">
        <v>49</v>
      </c>
      <c r="J3257" s="1" t="s">
        <v>48</v>
      </c>
      <c r="K3257" s="1" t="s">
        <v>0</v>
      </c>
      <c r="L3257" s="1">
        <v>11619</v>
      </c>
      <c r="M3257" s="1">
        <v>722</v>
      </c>
      <c r="N3257" s="1">
        <v>440113</v>
      </c>
      <c r="O3257" s="1">
        <v>5001</v>
      </c>
    </row>
    <row r="3258" spans="1:15">
      <c r="A3258" s="13" t="s">
        <v>7484</v>
      </c>
      <c r="B3258" s="1" t="s">
        <v>7483</v>
      </c>
      <c r="C3258" s="13" t="s">
        <v>4991</v>
      </c>
      <c r="D3258" s="1" t="s">
        <v>4990</v>
      </c>
      <c r="E3258" s="13" t="s">
        <v>4450</v>
      </c>
      <c r="F3258" s="1" t="s">
        <v>4449</v>
      </c>
      <c r="G3258" s="13" t="s">
        <v>3835</v>
      </c>
      <c r="H3258" s="1" t="s">
        <v>3834</v>
      </c>
      <c r="I3258" s="1" t="s">
        <v>204</v>
      </c>
      <c r="J3258" s="1" t="s">
        <v>203</v>
      </c>
      <c r="K3258" s="1" t="s">
        <v>0</v>
      </c>
      <c r="L3258" s="1">
        <v>11617</v>
      </c>
      <c r="M3258" s="1">
        <v>1153</v>
      </c>
      <c r="N3258" s="1">
        <v>0</v>
      </c>
      <c r="O3258" s="1">
        <v>0</v>
      </c>
    </row>
    <row r="3259" spans="1:15">
      <c r="A3259" s="12">
        <v>85131010</v>
      </c>
      <c r="B3259" s="1" t="s">
        <v>7482</v>
      </c>
      <c r="C3259" s="12">
        <v>851310</v>
      </c>
      <c r="D3259" s="1" t="s">
        <v>5603</v>
      </c>
      <c r="E3259" s="12">
        <v>8513</v>
      </c>
      <c r="F3259" s="1" t="s">
        <v>4987</v>
      </c>
      <c r="G3259" s="12">
        <v>85</v>
      </c>
      <c r="H3259" s="1" t="s">
        <v>102</v>
      </c>
      <c r="I3259" s="1" t="s">
        <v>27</v>
      </c>
      <c r="J3259" s="1" t="s">
        <v>26</v>
      </c>
      <c r="K3259" s="1" t="s">
        <v>0</v>
      </c>
      <c r="L3259" s="1">
        <v>11590</v>
      </c>
      <c r="M3259" s="1">
        <v>31</v>
      </c>
      <c r="N3259" s="1">
        <v>859680</v>
      </c>
      <c r="O3259" s="1">
        <v>5410</v>
      </c>
    </row>
    <row r="3260" spans="1:15">
      <c r="A3260" s="12">
        <v>42032900</v>
      </c>
      <c r="B3260" s="1" t="s">
        <v>7481</v>
      </c>
      <c r="C3260" s="12">
        <v>420329</v>
      </c>
      <c r="D3260" s="1" t="s">
        <v>7480</v>
      </c>
      <c r="E3260" s="12">
        <v>4203</v>
      </c>
      <c r="F3260" s="1" t="s">
        <v>6169</v>
      </c>
      <c r="G3260" s="12">
        <v>42</v>
      </c>
      <c r="H3260" s="1" t="s">
        <v>6168</v>
      </c>
      <c r="I3260" s="1" t="s">
        <v>2609</v>
      </c>
      <c r="J3260" s="1" t="s">
        <v>2608</v>
      </c>
      <c r="K3260" s="1" t="s">
        <v>0</v>
      </c>
      <c r="L3260" s="1">
        <v>11577</v>
      </c>
      <c r="M3260" s="1">
        <v>242</v>
      </c>
      <c r="N3260" s="1">
        <v>9375</v>
      </c>
      <c r="O3260" s="1">
        <v>48</v>
      </c>
    </row>
    <row r="3261" spans="1:15">
      <c r="A3261" s="12">
        <v>84735010</v>
      </c>
      <c r="B3261" s="1" t="s">
        <v>7479</v>
      </c>
      <c r="C3261" s="12">
        <v>847350</v>
      </c>
      <c r="D3261" s="1" t="s">
        <v>2554</v>
      </c>
      <c r="E3261" s="12">
        <v>8473</v>
      </c>
      <c r="F3261" s="1" t="s">
        <v>650</v>
      </c>
      <c r="G3261" s="12">
        <v>84</v>
      </c>
      <c r="H3261" s="1" t="s">
        <v>28</v>
      </c>
      <c r="I3261" s="1" t="s">
        <v>27</v>
      </c>
      <c r="J3261" s="1" t="s">
        <v>26</v>
      </c>
      <c r="K3261" s="1" t="s">
        <v>0</v>
      </c>
      <c r="L3261" s="1">
        <v>11570</v>
      </c>
      <c r="M3261" s="1">
        <v>25</v>
      </c>
      <c r="N3261" s="1">
        <v>46596</v>
      </c>
      <c r="O3261" s="1">
        <v>187</v>
      </c>
    </row>
    <row r="3262" spans="1:15">
      <c r="A3262" s="12">
        <v>11081900</v>
      </c>
      <c r="B3262" s="1" t="s">
        <v>7478</v>
      </c>
      <c r="C3262" s="12">
        <v>110819</v>
      </c>
      <c r="D3262" s="1" t="s">
        <v>7478</v>
      </c>
      <c r="E3262" s="12">
        <v>1108</v>
      </c>
      <c r="F3262" s="1" t="s">
        <v>1145</v>
      </c>
      <c r="G3262" s="12">
        <v>11</v>
      </c>
      <c r="H3262" s="1" t="s">
        <v>1144</v>
      </c>
      <c r="I3262" s="1" t="s">
        <v>59</v>
      </c>
      <c r="J3262" s="1" t="s">
        <v>58</v>
      </c>
      <c r="K3262" s="1" t="s">
        <v>0</v>
      </c>
      <c r="L3262" s="1">
        <v>11553</v>
      </c>
      <c r="M3262" s="1">
        <v>13224</v>
      </c>
      <c r="N3262" s="1">
        <v>22797</v>
      </c>
      <c r="O3262" s="1">
        <v>3100</v>
      </c>
    </row>
    <row r="3263" spans="1:15">
      <c r="A3263" s="12">
        <v>72201220</v>
      </c>
      <c r="B3263" s="1" t="s">
        <v>7477</v>
      </c>
      <c r="C3263" s="12">
        <v>722012</v>
      </c>
      <c r="D3263" s="1" t="s">
        <v>1538</v>
      </c>
      <c r="E3263" s="12">
        <v>7220</v>
      </c>
      <c r="F3263" s="1" t="s">
        <v>1537</v>
      </c>
      <c r="G3263" s="12">
        <v>72</v>
      </c>
      <c r="H3263" s="1" t="s">
        <v>436</v>
      </c>
      <c r="I3263" s="1" t="s">
        <v>107</v>
      </c>
      <c r="J3263" s="1" t="s">
        <v>106</v>
      </c>
      <c r="K3263" s="1" t="s">
        <v>0</v>
      </c>
      <c r="L3263" s="1">
        <v>11503</v>
      </c>
      <c r="M3263" s="1">
        <v>74</v>
      </c>
      <c r="N3263" s="1">
        <v>2878765</v>
      </c>
      <c r="O3263" s="1">
        <v>452764</v>
      </c>
    </row>
    <row r="3264" spans="1:15">
      <c r="A3264" s="12">
        <v>85340013</v>
      </c>
      <c r="B3264" s="1" t="s">
        <v>7476</v>
      </c>
      <c r="C3264" s="12">
        <v>853400</v>
      </c>
      <c r="D3264" s="1" t="s">
        <v>1773</v>
      </c>
      <c r="E3264" s="12">
        <v>8534</v>
      </c>
      <c r="F3264" s="1" t="s">
        <v>1772</v>
      </c>
      <c r="G3264" s="12">
        <v>85</v>
      </c>
      <c r="H3264" s="1" t="s">
        <v>102</v>
      </c>
      <c r="I3264" s="1" t="s">
        <v>27</v>
      </c>
      <c r="J3264" s="1" t="s">
        <v>26</v>
      </c>
      <c r="K3264" s="1" t="s">
        <v>0</v>
      </c>
      <c r="L3264" s="1">
        <v>11497</v>
      </c>
      <c r="M3264" s="1">
        <v>7</v>
      </c>
      <c r="N3264" s="1">
        <v>13561</v>
      </c>
      <c r="O3264" s="1">
        <v>26</v>
      </c>
    </row>
    <row r="3265" spans="1:15">
      <c r="A3265" s="12">
        <v>48142000</v>
      </c>
      <c r="B3265" s="1" t="s">
        <v>7475</v>
      </c>
      <c r="C3265" s="12">
        <v>481420</v>
      </c>
      <c r="D3265" s="1" t="s">
        <v>7474</v>
      </c>
      <c r="E3265" s="12">
        <v>4814</v>
      </c>
      <c r="F3265" s="1" t="s">
        <v>358</v>
      </c>
      <c r="G3265" s="12">
        <v>48</v>
      </c>
      <c r="H3265" s="1" t="s">
        <v>19</v>
      </c>
      <c r="I3265" s="1" t="s">
        <v>18</v>
      </c>
      <c r="J3265" s="1" t="s">
        <v>17</v>
      </c>
      <c r="K3265" s="1" t="s">
        <v>0</v>
      </c>
      <c r="L3265" s="1">
        <v>11481</v>
      </c>
      <c r="M3265" s="1">
        <v>57</v>
      </c>
      <c r="N3265" s="1">
        <v>109049</v>
      </c>
      <c r="O3265" s="1">
        <v>3879</v>
      </c>
    </row>
    <row r="3266" spans="1:15">
      <c r="A3266" s="12">
        <v>84261200</v>
      </c>
      <c r="B3266" s="1" t="s">
        <v>7473</v>
      </c>
      <c r="C3266" s="12">
        <v>842612</v>
      </c>
      <c r="D3266" s="1" t="s">
        <v>7473</v>
      </c>
      <c r="E3266" s="12">
        <v>8426</v>
      </c>
      <c r="F3266" s="1" t="s">
        <v>766</v>
      </c>
      <c r="G3266" s="12">
        <v>84</v>
      </c>
      <c r="H3266" s="1" t="s">
        <v>28</v>
      </c>
      <c r="I3266" s="1" t="s">
        <v>27</v>
      </c>
      <c r="J3266" s="1" t="s">
        <v>26</v>
      </c>
      <c r="K3266" s="1" t="s">
        <v>0</v>
      </c>
      <c r="L3266" s="1">
        <v>11475</v>
      </c>
      <c r="M3266" s="1">
        <v>1195</v>
      </c>
      <c r="N3266" s="1">
        <v>408145</v>
      </c>
      <c r="O3266" s="1">
        <v>15592</v>
      </c>
    </row>
    <row r="3267" spans="1:15">
      <c r="A3267" s="12">
        <v>29155030</v>
      </c>
      <c r="B3267" s="1" t="s">
        <v>7472</v>
      </c>
      <c r="C3267" s="12">
        <v>291550</v>
      </c>
      <c r="D3267" s="1" t="s">
        <v>3717</v>
      </c>
      <c r="E3267" s="12">
        <v>2915</v>
      </c>
      <c r="F3267" s="1" t="s">
        <v>346</v>
      </c>
      <c r="G3267" s="12">
        <v>29</v>
      </c>
      <c r="H3267" s="1" t="s">
        <v>13</v>
      </c>
      <c r="I3267" s="1" t="s">
        <v>12</v>
      </c>
      <c r="J3267" s="1" t="s">
        <v>11</v>
      </c>
      <c r="K3267" s="1" t="s">
        <v>0</v>
      </c>
      <c r="L3267" s="1">
        <v>11469</v>
      </c>
      <c r="M3267" s="1">
        <v>91</v>
      </c>
      <c r="N3267" s="1">
        <v>416932</v>
      </c>
      <c r="O3267" s="1">
        <v>54475</v>
      </c>
    </row>
    <row r="3268" spans="1:15">
      <c r="A3268" s="12">
        <v>84184000</v>
      </c>
      <c r="B3268" s="1" t="s">
        <v>7471</v>
      </c>
      <c r="C3268" s="12">
        <v>841840</v>
      </c>
      <c r="D3268" s="1" t="s">
        <v>7470</v>
      </c>
      <c r="E3268" s="12">
        <v>8418</v>
      </c>
      <c r="F3268" s="1" t="s">
        <v>2425</v>
      </c>
      <c r="G3268" s="12">
        <v>84</v>
      </c>
      <c r="H3268" s="1" t="s">
        <v>28</v>
      </c>
      <c r="I3268" s="1" t="s">
        <v>27</v>
      </c>
      <c r="J3268" s="1" t="s">
        <v>26</v>
      </c>
      <c r="K3268" s="1" t="s">
        <v>0</v>
      </c>
      <c r="L3268" s="1">
        <v>11441</v>
      </c>
      <c r="M3268" s="1">
        <v>366</v>
      </c>
      <c r="N3268" s="1">
        <v>1018274</v>
      </c>
      <c r="O3268" s="1">
        <v>16125</v>
      </c>
    </row>
    <row r="3269" spans="1:15">
      <c r="A3269" s="12">
        <v>90308930</v>
      </c>
      <c r="B3269" s="1" t="s">
        <v>7469</v>
      </c>
      <c r="C3269" s="12">
        <v>903089</v>
      </c>
      <c r="D3269" s="1" t="s">
        <v>2606</v>
      </c>
      <c r="E3269" s="12">
        <v>9030</v>
      </c>
      <c r="F3269" s="1" t="s">
        <v>2185</v>
      </c>
      <c r="G3269" s="12">
        <v>90</v>
      </c>
      <c r="H3269" s="1" t="s">
        <v>512</v>
      </c>
      <c r="I3269" s="1" t="s">
        <v>49</v>
      </c>
      <c r="J3269" s="1" t="s">
        <v>48</v>
      </c>
      <c r="K3269" s="1" t="s">
        <v>0</v>
      </c>
      <c r="L3269" s="1">
        <v>11429</v>
      </c>
      <c r="M3269" s="1">
        <v>47</v>
      </c>
      <c r="N3269" s="1">
        <v>89988</v>
      </c>
      <c r="O3269" s="1">
        <v>32</v>
      </c>
    </row>
    <row r="3270" spans="1:15">
      <c r="A3270" s="12">
        <v>85308090</v>
      </c>
      <c r="B3270" s="1" t="s">
        <v>7468</v>
      </c>
      <c r="C3270" s="12">
        <v>853080</v>
      </c>
      <c r="D3270" s="1" t="s">
        <v>7467</v>
      </c>
      <c r="E3270" s="12">
        <v>8530</v>
      </c>
      <c r="F3270" s="1" t="s">
        <v>3308</v>
      </c>
      <c r="G3270" s="12">
        <v>85</v>
      </c>
      <c r="H3270" s="1" t="s">
        <v>102</v>
      </c>
      <c r="I3270" s="1" t="s">
        <v>27</v>
      </c>
      <c r="J3270" s="1" t="s">
        <v>26</v>
      </c>
      <c r="K3270" s="1" t="s">
        <v>0</v>
      </c>
      <c r="L3270" s="1">
        <v>11426</v>
      </c>
      <c r="M3270" s="1">
        <v>2</v>
      </c>
      <c r="N3270" s="1">
        <v>1546026</v>
      </c>
      <c r="O3270" s="1">
        <v>17193</v>
      </c>
    </row>
    <row r="3271" spans="1:15">
      <c r="A3271" s="12">
        <v>84509090</v>
      </c>
      <c r="B3271" s="1" t="s">
        <v>7466</v>
      </c>
      <c r="C3271" s="12">
        <v>845090</v>
      </c>
      <c r="D3271" s="1" t="s">
        <v>7465</v>
      </c>
      <c r="E3271" s="12">
        <v>8450</v>
      </c>
      <c r="F3271" s="1" t="s">
        <v>7283</v>
      </c>
      <c r="G3271" s="12">
        <v>84</v>
      </c>
      <c r="H3271" s="1" t="s">
        <v>28</v>
      </c>
      <c r="I3271" s="1" t="s">
        <v>27</v>
      </c>
      <c r="J3271" s="1" t="s">
        <v>26</v>
      </c>
      <c r="K3271" s="1" t="s">
        <v>0</v>
      </c>
      <c r="L3271" s="1">
        <v>11404</v>
      </c>
      <c r="M3271" s="1">
        <v>1327</v>
      </c>
      <c r="N3271" s="1">
        <v>15302</v>
      </c>
      <c r="O3271" s="1">
        <v>219</v>
      </c>
    </row>
    <row r="3272" spans="1:15">
      <c r="A3272" s="12">
        <v>61113000</v>
      </c>
      <c r="B3272" s="1" t="s">
        <v>7464</v>
      </c>
      <c r="C3272" s="12">
        <v>611130</v>
      </c>
      <c r="D3272" s="1" t="s">
        <v>7463</v>
      </c>
      <c r="E3272" s="12">
        <v>6111</v>
      </c>
      <c r="F3272" s="1" t="s">
        <v>5748</v>
      </c>
      <c r="G3272" s="12">
        <v>61</v>
      </c>
      <c r="H3272" s="1" t="s">
        <v>234</v>
      </c>
      <c r="I3272" s="1" t="s">
        <v>2</v>
      </c>
      <c r="J3272" s="1" t="s">
        <v>1</v>
      </c>
      <c r="K3272" s="1" t="s">
        <v>0</v>
      </c>
      <c r="L3272" s="1">
        <v>11379</v>
      </c>
      <c r="M3272" s="1">
        <v>307</v>
      </c>
      <c r="N3272" s="1">
        <v>10393</v>
      </c>
      <c r="O3272" s="1">
        <v>237</v>
      </c>
    </row>
    <row r="3273" spans="1:15">
      <c r="A3273" s="12">
        <v>39072942</v>
      </c>
      <c r="B3273" s="1" t="s">
        <v>7462</v>
      </c>
      <c r="C3273" s="12">
        <v>390729</v>
      </c>
      <c r="D3273" s="1" t="s">
        <v>776</v>
      </c>
      <c r="E3273" s="12">
        <v>3907</v>
      </c>
      <c r="F3273" s="1" t="s">
        <v>775</v>
      </c>
      <c r="G3273" s="12">
        <v>39</v>
      </c>
      <c r="H3273" s="1" t="s">
        <v>38</v>
      </c>
      <c r="I3273" s="1" t="s">
        <v>37</v>
      </c>
      <c r="J3273" s="1" t="s">
        <v>36</v>
      </c>
      <c r="K3273" s="1" t="s">
        <v>0</v>
      </c>
      <c r="L3273" s="1">
        <v>11360</v>
      </c>
      <c r="M3273" s="1">
        <v>4900</v>
      </c>
      <c r="N3273" s="1">
        <v>974325</v>
      </c>
      <c r="O3273" s="1">
        <v>16874</v>
      </c>
    </row>
    <row r="3274" spans="1:15">
      <c r="A3274" s="12">
        <v>39202090</v>
      </c>
      <c r="B3274" s="1" t="s">
        <v>7461</v>
      </c>
      <c r="C3274" s="12">
        <v>392020</v>
      </c>
      <c r="D3274" s="1" t="s">
        <v>538</v>
      </c>
      <c r="E3274" s="12">
        <v>3920</v>
      </c>
      <c r="F3274" s="1" t="s">
        <v>39</v>
      </c>
      <c r="G3274" s="12">
        <v>39</v>
      </c>
      <c r="H3274" s="1" t="s">
        <v>38</v>
      </c>
      <c r="I3274" s="1" t="s">
        <v>37</v>
      </c>
      <c r="J3274" s="1" t="s">
        <v>36</v>
      </c>
      <c r="K3274" s="1" t="s">
        <v>0</v>
      </c>
      <c r="L3274" s="1">
        <v>11356</v>
      </c>
      <c r="M3274" s="1">
        <v>672</v>
      </c>
      <c r="N3274" s="1">
        <v>2960964</v>
      </c>
      <c r="O3274" s="1">
        <v>841661</v>
      </c>
    </row>
    <row r="3275" spans="1:15">
      <c r="A3275" s="12">
        <v>62142000</v>
      </c>
      <c r="B3275" s="1" t="s">
        <v>7460</v>
      </c>
      <c r="C3275" s="12">
        <v>621420</v>
      </c>
      <c r="D3275" s="1" t="s">
        <v>7459</v>
      </c>
      <c r="E3275" s="12">
        <v>6214</v>
      </c>
      <c r="F3275" s="1" t="s">
        <v>4245</v>
      </c>
      <c r="G3275" s="12">
        <v>62</v>
      </c>
      <c r="H3275" s="1" t="s">
        <v>248</v>
      </c>
      <c r="I3275" s="1" t="s">
        <v>2</v>
      </c>
      <c r="J3275" s="1" t="s">
        <v>1</v>
      </c>
      <c r="K3275" s="1" t="s">
        <v>0</v>
      </c>
      <c r="L3275" s="1">
        <v>11324</v>
      </c>
      <c r="M3275" s="1">
        <v>26</v>
      </c>
      <c r="N3275" s="1">
        <v>148</v>
      </c>
      <c r="O3275" s="1">
        <v>0</v>
      </c>
    </row>
    <row r="3276" spans="1:15">
      <c r="A3276" s="12">
        <v>62033300</v>
      </c>
      <c r="B3276" s="1" t="s">
        <v>7458</v>
      </c>
      <c r="C3276" s="12">
        <v>620333</v>
      </c>
      <c r="D3276" s="1" t="s">
        <v>7457</v>
      </c>
      <c r="E3276" s="12">
        <v>6203</v>
      </c>
      <c r="F3276" s="1" t="s">
        <v>5976</v>
      </c>
      <c r="G3276" s="12">
        <v>62</v>
      </c>
      <c r="H3276" s="1" t="s">
        <v>248</v>
      </c>
      <c r="I3276" s="1" t="s">
        <v>2</v>
      </c>
      <c r="J3276" s="1" t="s">
        <v>1</v>
      </c>
      <c r="K3276" s="1" t="s">
        <v>0</v>
      </c>
      <c r="L3276" s="1">
        <v>11298</v>
      </c>
      <c r="M3276" s="1">
        <v>26</v>
      </c>
      <c r="N3276" s="1">
        <v>1383</v>
      </c>
      <c r="O3276" s="1">
        <v>5</v>
      </c>
    </row>
    <row r="3277" spans="1:15">
      <c r="A3277" s="12">
        <v>85369010</v>
      </c>
      <c r="B3277" s="1" t="s">
        <v>7456</v>
      </c>
      <c r="C3277" s="12">
        <v>853690</v>
      </c>
      <c r="D3277" s="1" t="s">
        <v>443</v>
      </c>
      <c r="E3277" s="12">
        <v>8536</v>
      </c>
      <c r="F3277" s="1" t="s">
        <v>442</v>
      </c>
      <c r="G3277" s="12">
        <v>85</v>
      </c>
      <c r="H3277" s="1" t="s">
        <v>102</v>
      </c>
      <c r="I3277" s="1" t="s">
        <v>27</v>
      </c>
      <c r="J3277" s="1" t="s">
        <v>26</v>
      </c>
      <c r="K3277" s="1" t="s">
        <v>0</v>
      </c>
      <c r="L3277" s="1">
        <v>11295</v>
      </c>
      <c r="M3277" s="1">
        <v>9562</v>
      </c>
      <c r="N3277" s="1">
        <v>744306</v>
      </c>
      <c r="O3277" s="1">
        <v>4575</v>
      </c>
    </row>
    <row r="3278" spans="1:15">
      <c r="A3278" s="12">
        <v>41071120</v>
      </c>
      <c r="B3278" s="1" t="s">
        <v>7455</v>
      </c>
      <c r="C3278" s="12">
        <v>410711</v>
      </c>
      <c r="D3278" s="1" t="s">
        <v>4527</v>
      </c>
      <c r="E3278" s="12">
        <v>4107</v>
      </c>
      <c r="F3278" s="1" t="s">
        <v>4526</v>
      </c>
      <c r="G3278" s="12">
        <v>41</v>
      </c>
      <c r="H3278" s="1" t="s">
        <v>2610</v>
      </c>
      <c r="I3278" s="1" t="s">
        <v>2609</v>
      </c>
      <c r="J3278" s="1" t="s">
        <v>2608</v>
      </c>
      <c r="K3278" s="1" t="s">
        <v>0</v>
      </c>
      <c r="L3278" s="1">
        <v>11237</v>
      </c>
      <c r="M3278" s="1">
        <v>478</v>
      </c>
      <c r="N3278" s="1">
        <v>308415</v>
      </c>
      <c r="O3278" s="1">
        <v>1406</v>
      </c>
    </row>
    <row r="3279" spans="1:15">
      <c r="A3279" s="12">
        <v>62062000</v>
      </c>
      <c r="B3279" s="1" t="s">
        <v>7454</v>
      </c>
      <c r="C3279" s="12">
        <v>620620</v>
      </c>
      <c r="D3279" s="1" t="s">
        <v>7453</v>
      </c>
      <c r="E3279" s="12">
        <v>6206</v>
      </c>
      <c r="F3279" s="1" t="s">
        <v>7452</v>
      </c>
      <c r="G3279" s="12">
        <v>62</v>
      </c>
      <c r="H3279" s="1" t="s">
        <v>248</v>
      </c>
      <c r="I3279" s="1" t="s">
        <v>2</v>
      </c>
      <c r="J3279" s="1" t="s">
        <v>1</v>
      </c>
      <c r="K3279" s="1" t="s">
        <v>0</v>
      </c>
      <c r="L3279" s="1">
        <v>11225</v>
      </c>
      <c r="M3279" s="1">
        <v>330</v>
      </c>
      <c r="N3279" s="1">
        <v>26</v>
      </c>
      <c r="O3279" s="1">
        <v>0</v>
      </c>
    </row>
    <row r="3280" spans="1:15">
      <c r="A3280" s="12">
        <v>87082911</v>
      </c>
      <c r="B3280" s="1" t="s">
        <v>7451</v>
      </c>
      <c r="C3280" s="12">
        <v>870829</v>
      </c>
      <c r="D3280" s="1" t="s">
        <v>3641</v>
      </c>
      <c r="E3280" s="12">
        <v>8708</v>
      </c>
      <c r="F3280" s="1" t="s">
        <v>3640</v>
      </c>
      <c r="G3280" s="12">
        <v>87</v>
      </c>
      <c r="H3280" s="1" t="s">
        <v>633</v>
      </c>
      <c r="I3280" s="1" t="s">
        <v>272</v>
      </c>
      <c r="J3280" s="1" t="s">
        <v>271</v>
      </c>
      <c r="K3280" s="1" t="s">
        <v>0</v>
      </c>
      <c r="L3280" s="1">
        <v>11203</v>
      </c>
      <c r="M3280" s="1">
        <v>1018</v>
      </c>
      <c r="N3280" s="1">
        <v>895696</v>
      </c>
      <c r="O3280" s="1">
        <v>79587</v>
      </c>
    </row>
    <row r="3281" spans="1:15">
      <c r="A3281" s="12">
        <v>52053200</v>
      </c>
      <c r="B3281" s="1" t="s">
        <v>7450</v>
      </c>
      <c r="C3281" s="12">
        <v>520532</v>
      </c>
      <c r="D3281" s="1" t="s">
        <v>7449</v>
      </c>
      <c r="E3281" s="12">
        <v>5205</v>
      </c>
      <c r="F3281" s="1" t="s">
        <v>77</v>
      </c>
      <c r="G3281" s="12">
        <v>52</v>
      </c>
      <c r="H3281" s="1" t="s">
        <v>76</v>
      </c>
      <c r="I3281" s="1" t="s">
        <v>2</v>
      </c>
      <c r="J3281" s="1" t="s">
        <v>1</v>
      </c>
      <c r="K3281" s="1" t="s">
        <v>0</v>
      </c>
      <c r="L3281" s="1">
        <v>11175</v>
      </c>
      <c r="M3281" s="1">
        <v>529</v>
      </c>
      <c r="N3281" s="1">
        <v>73638</v>
      </c>
      <c r="O3281" s="1">
        <v>17575</v>
      </c>
    </row>
    <row r="3282" spans="1:15">
      <c r="A3282" s="12">
        <v>84198919</v>
      </c>
      <c r="B3282" s="1" t="s">
        <v>7448</v>
      </c>
      <c r="C3282" s="12">
        <v>841989</v>
      </c>
      <c r="D3282" s="1" t="s">
        <v>7447</v>
      </c>
      <c r="E3282" s="12">
        <v>8419</v>
      </c>
      <c r="F3282" s="1" t="s">
        <v>2867</v>
      </c>
      <c r="G3282" s="12">
        <v>84</v>
      </c>
      <c r="H3282" s="1" t="s">
        <v>28</v>
      </c>
      <c r="I3282" s="1" t="s">
        <v>27</v>
      </c>
      <c r="J3282" s="1" t="s">
        <v>26</v>
      </c>
      <c r="K3282" s="1" t="s">
        <v>0</v>
      </c>
      <c r="L3282" s="1">
        <v>11160</v>
      </c>
      <c r="M3282" s="1">
        <v>1633</v>
      </c>
      <c r="N3282" s="1">
        <v>475565</v>
      </c>
      <c r="O3282" s="1">
        <v>2194</v>
      </c>
    </row>
    <row r="3283" spans="1:15">
      <c r="A3283" s="12">
        <v>84391020</v>
      </c>
      <c r="B3283" s="1" t="s">
        <v>7446</v>
      </c>
      <c r="C3283" s="12">
        <v>843910</v>
      </c>
      <c r="D3283" s="1" t="s">
        <v>3119</v>
      </c>
      <c r="E3283" s="12">
        <v>8439</v>
      </c>
      <c r="F3283" s="1" t="s">
        <v>3118</v>
      </c>
      <c r="G3283" s="12">
        <v>84</v>
      </c>
      <c r="H3283" s="1" t="s">
        <v>28</v>
      </c>
      <c r="I3283" s="1" t="s">
        <v>27</v>
      </c>
      <c r="J3283" s="1" t="s">
        <v>26</v>
      </c>
      <c r="K3283" s="1" t="s">
        <v>0</v>
      </c>
      <c r="L3283" s="1">
        <v>11128</v>
      </c>
      <c r="M3283" s="1">
        <v>66</v>
      </c>
      <c r="N3283" s="1">
        <v>0</v>
      </c>
      <c r="O3283" s="1">
        <v>0</v>
      </c>
    </row>
    <row r="3284" spans="1:15">
      <c r="A3284" s="12">
        <v>37023100</v>
      </c>
      <c r="B3284" s="1" t="s">
        <v>7445</v>
      </c>
      <c r="C3284" s="12">
        <v>370231</v>
      </c>
      <c r="D3284" s="1" t="s">
        <v>7444</v>
      </c>
      <c r="E3284" s="12">
        <v>3702</v>
      </c>
      <c r="F3284" s="1" t="s">
        <v>1091</v>
      </c>
      <c r="G3284" s="12">
        <v>37</v>
      </c>
      <c r="H3284" s="1" t="s">
        <v>1090</v>
      </c>
      <c r="I3284" s="1" t="s">
        <v>12</v>
      </c>
      <c r="J3284" s="1" t="s">
        <v>11</v>
      </c>
      <c r="K3284" s="1" t="s">
        <v>0</v>
      </c>
      <c r="L3284" s="1">
        <v>11065</v>
      </c>
      <c r="M3284" s="1">
        <v>305</v>
      </c>
      <c r="N3284" s="1">
        <v>0</v>
      </c>
      <c r="O3284" s="1">
        <v>0</v>
      </c>
    </row>
    <row r="3285" spans="1:15">
      <c r="A3285" s="12">
        <v>71022900</v>
      </c>
      <c r="B3285" s="1" t="s">
        <v>7443</v>
      </c>
      <c r="C3285" s="12">
        <v>710229</v>
      </c>
      <c r="D3285" s="1" t="s">
        <v>7443</v>
      </c>
      <c r="E3285" s="12">
        <v>7102</v>
      </c>
      <c r="F3285" s="1" t="s">
        <v>6554</v>
      </c>
      <c r="G3285" s="12">
        <v>71</v>
      </c>
      <c r="H3285" s="1" t="s">
        <v>200</v>
      </c>
      <c r="I3285" s="1" t="s">
        <v>199</v>
      </c>
      <c r="J3285" s="1" t="s">
        <v>198</v>
      </c>
      <c r="K3285" s="1" t="s">
        <v>0</v>
      </c>
      <c r="L3285" s="1">
        <v>11062</v>
      </c>
      <c r="M3285" s="1">
        <v>0</v>
      </c>
      <c r="N3285" s="1">
        <v>0</v>
      </c>
      <c r="O3285" s="1">
        <v>0</v>
      </c>
    </row>
    <row r="3286" spans="1:15">
      <c r="A3286" s="12">
        <v>54060010</v>
      </c>
      <c r="B3286" s="1" t="s">
        <v>7442</v>
      </c>
      <c r="C3286" s="12">
        <v>540600</v>
      </c>
      <c r="D3286" s="1" t="s">
        <v>534</v>
      </c>
      <c r="E3286" s="12">
        <v>5406</v>
      </c>
      <c r="F3286" s="1" t="s">
        <v>534</v>
      </c>
      <c r="G3286" s="12">
        <v>54</v>
      </c>
      <c r="H3286" s="1" t="s">
        <v>355</v>
      </c>
      <c r="I3286" s="1" t="s">
        <v>2</v>
      </c>
      <c r="J3286" s="1" t="s">
        <v>1</v>
      </c>
      <c r="K3286" s="1" t="s">
        <v>0</v>
      </c>
      <c r="L3286" s="1">
        <v>11041</v>
      </c>
      <c r="M3286" s="1">
        <v>1660</v>
      </c>
      <c r="N3286" s="1">
        <v>52346</v>
      </c>
      <c r="O3286" s="1">
        <v>190</v>
      </c>
    </row>
    <row r="3287" spans="1:15">
      <c r="A3287" s="12">
        <v>39119022</v>
      </c>
      <c r="B3287" s="1" t="s">
        <v>7441</v>
      </c>
      <c r="C3287" s="12">
        <v>391190</v>
      </c>
      <c r="D3287" s="1" t="s">
        <v>831</v>
      </c>
      <c r="E3287" s="12">
        <v>3911</v>
      </c>
      <c r="F3287" s="1" t="s">
        <v>830</v>
      </c>
      <c r="G3287" s="12">
        <v>39</v>
      </c>
      <c r="H3287" s="1" t="s">
        <v>38</v>
      </c>
      <c r="I3287" s="1" t="s">
        <v>37</v>
      </c>
      <c r="J3287" s="1" t="s">
        <v>36</v>
      </c>
      <c r="K3287" s="1" t="s">
        <v>0</v>
      </c>
      <c r="L3287" s="1">
        <v>11032</v>
      </c>
      <c r="M3287" s="1">
        <v>972</v>
      </c>
      <c r="N3287" s="1">
        <v>479604</v>
      </c>
      <c r="O3287" s="1">
        <v>38650</v>
      </c>
    </row>
    <row r="3288" spans="1:15">
      <c r="A3288" s="12">
        <v>62114900</v>
      </c>
      <c r="B3288" s="1" t="s">
        <v>7440</v>
      </c>
      <c r="C3288" s="12">
        <v>621149</v>
      </c>
      <c r="D3288" s="1" t="s">
        <v>7439</v>
      </c>
      <c r="E3288" s="12">
        <v>6211</v>
      </c>
      <c r="F3288" s="1" t="s">
        <v>1446</v>
      </c>
      <c r="G3288" s="12">
        <v>62</v>
      </c>
      <c r="H3288" s="1" t="s">
        <v>248</v>
      </c>
      <c r="I3288" s="1" t="s">
        <v>2</v>
      </c>
      <c r="J3288" s="1" t="s">
        <v>1</v>
      </c>
      <c r="K3288" s="1" t="s">
        <v>0</v>
      </c>
      <c r="L3288" s="1">
        <v>11031</v>
      </c>
      <c r="M3288" s="1">
        <v>281</v>
      </c>
      <c r="N3288" s="1">
        <v>15896</v>
      </c>
      <c r="O3288" s="1">
        <v>13</v>
      </c>
    </row>
    <row r="3289" spans="1:15">
      <c r="A3289" s="12">
        <v>63062990</v>
      </c>
      <c r="B3289" s="1" t="s">
        <v>7438</v>
      </c>
      <c r="C3289" s="12">
        <v>630629</v>
      </c>
      <c r="D3289" s="1" t="s">
        <v>7437</v>
      </c>
      <c r="E3289" s="12">
        <v>6306</v>
      </c>
      <c r="F3289" s="1" t="s">
        <v>446</v>
      </c>
      <c r="G3289" s="12">
        <v>63</v>
      </c>
      <c r="H3289" s="1" t="s">
        <v>445</v>
      </c>
      <c r="I3289" s="1" t="s">
        <v>2</v>
      </c>
      <c r="J3289" s="1" t="s">
        <v>1</v>
      </c>
      <c r="K3289" s="1" t="s">
        <v>0</v>
      </c>
      <c r="L3289" s="1">
        <v>11020</v>
      </c>
      <c r="M3289" s="1">
        <v>1767</v>
      </c>
      <c r="N3289" s="1">
        <v>391512</v>
      </c>
      <c r="O3289" s="1">
        <v>4552</v>
      </c>
    </row>
    <row r="3290" spans="1:15">
      <c r="A3290" s="12">
        <v>20079929</v>
      </c>
      <c r="B3290" s="1" t="s">
        <v>7436</v>
      </c>
      <c r="C3290" s="12">
        <v>200799</v>
      </c>
      <c r="D3290" s="1" t="s">
        <v>4976</v>
      </c>
      <c r="E3290" s="12">
        <v>2007</v>
      </c>
      <c r="F3290" s="1" t="s">
        <v>4975</v>
      </c>
      <c r="G3290" s="12">
        <v>20</v>
      </c>
      <c r="H3290" s="1" t="s">
        <v>3274</v>
      </c>
      <c r="I3290" s="1" t="s">
        <v>751</v>
      </c>
      <c r="J3290" s="1" t="s">
        <v>750</v>
      </c>
      <c r="K3290" s="1" t="s">
        <v>0</v>
      </c>
      <c r="L3290" s="1">
        <v>11005</v>
      </c>
      <c r="M3290" s="1">
        <v>2124</v>
      </c>
      <c r="N3290" s="1">
        <v>0</v>
      </c>
      <c r="O3290" s="1">
        <v>0</v>
      </c>
    </row>
    <row r="3291" spans="1:15">
      <c r="A3291" s="12">
        <v>63053310</v>
      </c>
      <c r="B3291" s="1" t="s">
        <v>7435</v>
      </c>
      <c r="C3291" s="12">
        <v>630533</v>
      </c>
      <c r="D3291" s="1" t="s">
        <v>7254</v>
      </c>
      <c r="E3291" s="12">
        <v>6305</v>
      </c>
      <c r="F3291" s="1" t="s">
        <v>5143</v>
      </c>
      <c r="G3291" s="12">
        <v>63</v>
      </c>
      <c r="H3291" s="1" t="s">
        <v>445</v>
      </c>
      <c r="I3291" s="1" t="s">
        <v>2</v>
      </c>
      <c r="J3291" s="1" t="s">
        <v>1</v>
      </c>
      <c r="K3291" s="1" t="s">
        <v>0</v>
      </c>
      <c r="L3291" s="1">
        <v>10909</v>
      </c>
      <c r="M3291" s="1">
        <v>1678</v>
      </c>
      <c r="N3291" s="1">
        <v>1026</v>
      </c>
      <c r="O3291" s="1">
        <v>41</v>
      </c>
    </row>
    <row r="3292" spans="1:15">
      <c r="A3292" s="12">
        <v>85043211</v>
      </c>
      <c r="B3292" s="1" t="s">
        <v>7434</v>
      </c>
      <c r="C3292" s="12">
        <v>850432</v>
      </c>
      <c r="D3292" s="1" t="s">
        <v>7433</v>
      </c>
      <c r="E3292" s="12">
        <v>8504</v>
      </c>
      <c r="F3292" s="1" t="s">
        <v>495</v>
      </c>
      <c r="G3292" s="12">
        <v>85</v>
      </c>
      <c r="H3292" s="1" t="s">
        <v>102</v>
      </c>
      <c r="I3292" s="1" t="s">
        <v>27</v>
      </c>
      <c r="J3292" s="1" t="s">
        <v>26</v>
      </c>
      <c r="K3292" s="1" t="s">
        <v>0</v>
      </c>
      <c r="L3292" s="1">
        <v>10896</v>
      </c>
      <c r="M3292" s="1">
        <v>1880</v>
      </c>
      <c r="N3292" s="1">
        <v>141739</v>
      </c>
      <c r="O3292" s="1">
        <v>2282</v>
      </c>
    </row>
    <row r="3293" spans="1:15">
      <c r="A3293" s="12">
        <v>62123000</v>
      </c>
      <c r="B3293" s="1" t="s">
        <v>7432</v>
      </c>
      <c r="C3293" s="12">
        <v>621230</v>
      </c>
      <c r="D3293" s="1" t="s">
        <v>7431</v>
      </c>
      <c r="E3293" s="12">
        <v>6212</v>
      </c>
      <c r="F3293" s="1" t="s">
        <v>7430</v>
      </c>
      <c r="G3293" s="12">
        <v>62</v>
      </c>
      <c r="H3293" s="1" t="s">
        <v>248</v>
      </c>
      <c r="I3293" s="1" t="s">
        <v>2</v>
      </c>
      <c r="J3293" s="1" t="s">
        <v>1</v>
      </c>
      <c r="K3293" s="1" t="s">
        <v>0</v>
      </c>
      <c r="L3293" s="1">
        <v>10886</v>
      </c>
      <c r="M3293" s="1">
        <v>145</v>
      </c>
      <c r="N3293" s="1">
        <v>0</v>
      </c>
      <c r="O3293" s="1">
        <v>0</v>
      </c>
    </row>
    <row r="3294" spans="1:15">
      <c r="A3294" s="12">
        <v>31021090</v>
      </c>
      <c r="B3294" s="1" t="s">
        <v>7429</v>
      </c>
      <c r="C3294" s="12">
        <v>310210</v>
      </c>
      <c r="D3294" s="1" t="s">
        <v>7428</v>
      </c>
      <c r="E3294" s="12">
        <v>3102</v>
      </c>
      <c r="F3294" s="1" t="s">
        <v>3949</v>
      </c>
      <c r="G3294" s="12">
        <v>31</v>
      </c>
      <c r="H3294" s="1" t="s">
        <v>870</v>
      </c>
      <c r="I3294" s="1" t="s">
        <v>12</v>
      </c>
      <c r="J3294" s="1" t="s">
        <v>11</v>
      </c>
      <c r="K3294" s="1" t="s">
        <v>0</v>
      </c>
      <c r="L3294" s="1">
        <v>10865</v>
      </c>
      <c r="M3294" s="1">
        <v>2046</v>
      </c>
      <c r="N3294" s="1">
        <v>12897</v>
      </c>
      <c r="O3294" s="1">
        <v>4555</v>
      </c>
    </row>
    <row r="3295" spans="1:15">
      <c r="A3295" s="12">
        <v>61109000</v>
      </c>
      <c r="B3295" s="1" t="s">
        <v>7427</v>
      </c>
      <c r="C3295" s="12">
        <v>611090</v>
      </c>
      <c r="D3295" s="1" t="s">
        <v>7427</v>
      </c>
      <c r="E3295" s="12">
        <v>6110</v>
      </c>
      <c r="F3295" s="1" t="s">
        <v>5642</v>
      </c>
      <c r="G3295" s="12">
        <v>61</v>
      </c>
      <c r="H3295" s="1" t="s">
        <v>234</v>
      </c>
      <c r="I3295" s="1" t="s">
        <v>2</v>
      </c>
      <c r="J3295" s="1" t="s">
        <v>1</v>
      </c>
      <c r="K3295" s="1" t="s">
        <v>0</v>
      </c>
      <c r="L3295" s="1">
        <v>10853</v>
      </c>
      <c r="M3295" s="1">
        <v>177</v>
      </c>
      <c r="N3295" s="1">
        <v>1383</v>
      </c>
      <c r="O3295" s="1">
        <v>21</v>
      </c>
    </row>
    <row r="3296" spans="1:15">
      <c r="A3296" s="13" t="s">
        <v>7426</v>
      </c>
      <c r="B3296" s="1" t="s">
        <v>7425</v>
      </c>
      <c r="C3296" s="13" t="s">
        <v>6107</v>
      </c>
      <c r="D3296" s="1" t="s">
        <v>6106</v>
      </c>
      <c r="E3296" s="13" t="s">
        <v>1855</v>
      </c>
      <c r="F3296" s="1" t="s">
        <v>1854</v>
      </c>
      <c r="G3296" s="13" t="s">
        <v>206</v>
      </c>
      <c r="H3296" s="1" t="s">
        <v>205</v>
      </c>
      <c r="I3296" s="1" t="s">
        <v>204</v>
      </c>
      <c r="J3296" s="1" t="s">
        <v>203</v>
      </c>
      <c r="K3296" s="1" t="s">
        <v>0</v>
      </c>
      <c r="L3296" s="1">
        <v>10837</v>
      </c>
      <c r="M3296" s="1">
        <v>1283</v>
      </c>
      <c r="N3296" s="1">
        <v>0</v>
      </c>
      <c r="O3296" s="1">
        <v>0</v>
      </c>
    </row>
    <row r="3297" spans="1:15">
      <c r="A3297" s="12">
        <v>83024100</v>
      </c>
      <c r="B3297" s="1" t="s">
        <v>7424</v>
      </c>
      <c r="C3297" s="12">
        <v>830241</v>
      </c>
      <c r="D3297" s="1" t="s">
        <v>7423</v>
      </c>
      <c r="E3297" s="12">
        <v>8302</v>
      </c>
      <c r="F3297" s="1" t="s">
        <v>5023</v>
      </c>
      <c r="G3297" s="12">
        <v>83</v>
      </c>
      <c r="H3297" s="1" t="s">
        <v>929</v>
      </c>
      <c r="I3297" s="1" t="s">
        <v>107</v>
      </c>
      <c r="J3297" s="1" t="s">
        <v>106</v>
      </c>
      <c r="K3297" s="1" t="s">
        <v>0</v>
      </c>
      <c r="L3297" s="1">
        <v>10761</v>
      </c>
      <c r="M3297" s="1">
        <v>47</v>
      </c>
      <c r="N3297" s="1">
        <v>94125</v>
      </c>
      <c r="O3297" s="1">
        <v>2139</v>
      </c>
    </row>
    <row r="3298" spans="1:15">
      <c r="A3298" s="12">
        <v>72085400</v>
      </c>
      <c r="B3298" s="1" t="s">
        <v>7422</v>
      </c>
      <c r="C3298" s="12">
        <v>720854</v>
      </c>
      <c r="D3298" s="1" t="s">
        <v>7421</v>
      </c>
      <c r="E3298" s="12">
        <v>7208</v>
      </c>
      <c r="F3298" s="1" t="s">
        <v>1630</v>
      </c>
      <c r="G3298" s="12">
        <v>72</v>
      </c>
      <c r="H3298" s="1" t="s">
        <v>436</v>
      </c>
      <c r="I3298" s="1" t="s">
        <v>107</v>
      </c>
      <c r="J3298" s="1" t="s">
        <v>106</v>
      </c>
      <c r="K3298" s="1" t="s">
        <v>0</v>
      </c>
      <c r="L3298" s="1">
        <v>10751</v>
      </c>
      <c r="M3298" s="1">
        <v>188</v>
      </c>
      <c r="N3298" s="1">
        <v>252785</v>
      </c>
      <c r="O3298" s="1">
        <v>175619</v>
      </c>
    </row>
    <row r="3299" spans="1:15">
      <c r="A3299" s="12">
        <v>84752910</v>
      </c>
      <c r="B3299" s="1" t="s">
        <v>7420</v>
      </c>
      <c r="C3299" s="12">
        <v>847529</v>
      </c>
      <c r="D3299" s="1" t="s">
        <v>6602</v>
      </c>
      <c r="E3299" s="12">
        <v>8475</v>
      </c>
      <c r="F3299" s="1" t="s">
        <v>6601</v>
      </c>
      <c r="G3299" s="12">
        <v>84</v>
      </c>
      <c r="H3299" s="1" t="s">
        <v>28</v>
      </c>
      <c r="I3299" s="1" t="s">
        <v>27</v>
      </c>
      <c r="J3299" s="1" t="s">
        <v>26</v>
      </c>
      <c r="K3299" s="1" t="s">
        <v>0</v>
      </c>
      <c r="L3299" s="1">
        <v>10733</v>
      </c>
      <c r="M3299" s="1">
        <v>55</v>
      </c>
      <c r="N3299" s="1">
        <v>15414</v>
      </c>
      <c r="O3299" s="1">
        <v>13</v>
      </c>
    </row>
    <row r="3300" spans="1:15">
      <c r="A3300" s="13" t="s">
        <v>7419</v>
      </c>
      <c r="B3300" s="1" t="s">
        <v>7417</v>
      </c>
      <c r="C3300" s="13" t="s">
        <v>7418</v>
      </c>
      <c r="D3300" s="1" t="s">
        <v>7417</v>
      </c>
      <c r="E3300" s="13" t="s">
        <v>4487</v>
      </c>
      <c r="F3300" s="1" t="s">
        <v>4486</v>
      </c>
      <c r="G3300" s="13" t="s">
        <v>4326</v>
      </c>
      <c r="H3300" s="1" t="s">
        <v>4325</v>
      </c>
      <c r="I3300" s="1" t="s">
        <v>59</v>
      </c>
      <c r="J3300" s="1" t="s">
        <v>58</v>
      </c>
      <c r="K3300" s="1" t="s">
        <v>0</v>
      </c>
      <c r="L3300" s="1">
        <v>10711</v>
      </c>
      <c r="M3300" s="1">
        <v>284</v>
      </c>
      <c r="N3300" s="1">
        <v>0</v>
      </c>
      <c r="O3300" s="1">
        <v>0</v>
      </c>
    </row>
    <row r="3301" spans="1:15">
      <c r="A3301" s="12">
        <v>90189010</v>
      </c>
      <c r="B3301" s="1" t="s">
        <v>7416</v>
      </c>
      <c r="C3301" s="12">
        <v>901890</v>
      </c>
      <c r="D3301" s="1" t="s">
        <v>2856</v>
      </c>
      <c r="E3301" s="12">
        <v>9018</v>
      </c>
      <c r="F3301" s="1" t="s">
        <v>807</v>
      </c>
      <c r="G3301" s="12">
        <v>90</v>
      </c>
      <c r="H3301" s="1" t="s">
        <v>512</v>
      </c>
      <c r="I3301" s="1" t="s">
        <v>49</v>
      </c>
      <c r="J3301" s="1" t="s">
        <v>48</v>
      </c>
      <c r="K3301" s="1" t="s">
        <v>0</v>
      </c>
      <c r="L3301" s="1">
        <v>10671</v>
      </c>
      <c r="M3301" s="1">
        <v>30</v>
      </c>
      <c r="N3301" s="1">
        <v>10370255</v>
      </c>
      <c r="O3301" s="1">
        <v>89359</v>
      </c>
    </row>
    <row r="3302" spans="1:15">
      <c r="A3302" s="12">
        <v>33053000</v>
      </c>
      <c r="B3302" s="1" t="s">
        <v>7415</v>
      </c>
      <c r="C3302" s="12">
        <v>330530</v>
      </c>
      <c r="D3302" s="1" t="s">
        <v>7415</v>
      </c>
      <c r="E3302" s="12">
        <v>3305</v>
      </c>
      <c r="F3302" s="1" t="s">
        <v>7414</v>
      </c>
      <c r="G3302" s="12">
        <v>33</v>
      </c>
      <c r="H3302" s="1" t="s">
        <v>406</v>
      </c>
      <c r="I3302" s="1" t="s">
        <v>12</v>
      </c>
      <c r="J3302" s="1" t="s">
        <v>11</v>
      </c>
      <c r="K3302" s="1" t="s">
        <v>0</v>
      </c>
      <c r="L3302" s="1">
        <v>10649</v>
      </c>
      <c r="M3302" s="1">
        <v>384</v>
      </c>
      <c r="N3302" s="1">
        <v>45372</v>
      </c>
      <c r="O3302" s="1">
        <v>6147</v>
      </c>
    </row>
    <row r="3303" spans="1:15">
      <c r="A3303" s="12">
        <v>85332110</v>
      </c>
      <c r="B3303" s="1" t="s">
        <v>7413</v>
      </c>
      <c r="C3303" s="12">
        <v>853321</v>
      </c>
      <c r="D3303" s="1" t="s">
        <v>6508</v>
      </c>
      <c r="E3303" s="12">
        <v>8533</v>
      </c>
      <c r="F3303" s="1" t="s">
        <v>5839</v>
      </c>
      <c r="G3303" s="12">
        <v>85</v>
      </c>
      <c r="H3303" s="1" t="s">
        <v>102</v>
      </c>
      <c r="I3303" s="1" t="s">
        <v>27</v>
      </c>
      <c r="J3303" s="1" t="s">
        <v>26</v>
      </c>
      <c r="K3303" s="1" t="s">
        <v>0</v>
      </c>
      <c r="L3303" s="1">
        <v>10604</v>
      </c>
      <c r="M3303" s="1">
        <v>206</v>
      </c>
      <c r="N3303" s="1">
        <v>46745</v>
      </c>
      <c r="O3303" s="1">
        <v>1268</v>
      </c>
    </row>
    <row r="3304" spans="1:15">
      <c r="A3304" s="12">
        <v>85437035</v>
      </c>
      <c r="B3304" s="1" t="s">
        <v>7412</v>
      </c>
      <c r="C3304" s="12">
        <v>854370</v>
      </c>
      <c r="D3304" s="1" t="s">
        <v>764</v>
      </c>
      <c r="E3304" s="12">
        <v>8543</v>
      </c>
      <c r="F3304" s="1" t="s">
        <v>763</v>
      </c>
      <c r="G3304" s="12">
        <v>85</v>
      </c>
      <c r="H3304" s="1" t="s">
        <v>102</v>
      </c>
      <c r="I3304" s="1" t="s">
        <v>27</v>
      </c>
      <c r="J3304" s="1" t="s">
        <v>26</v>
      </c>
      <c r="K3304" s="1" t="s">
        <v>0</v>
      </c>
      <c r="L3304" s="1">
        <v>10600</v>
      </c>
      <c r="M3304" s="1">
        <v>22</v>
      </c>
      <c r="N3304" s="1">
        <v>30767</v>
      </c>
      <c r="O3304" s="1">
        <v>159</v>
      </c>
    </row>
    <row r="3305" spans="1:15">
      <c r="A3305" s="12">
        <v>55159990</v>
      </c>
      <c r="B3305" s="1" t="s">
        <v>2892</v>
      </c>
      <c r="C3305" s="12">
        <v>551599</v>
      </c>
      <c r="D3305" s="1" t="s">
        <v>2892</v>
      </c>
      <c r="E3305" s="12">
        <v>5515</v>
      </c>
      <c r="F3305" s="1" t="s">
        <v>2892</v>
      </c>
      <c r="G3305" s="12">
        <v>55</v>
      </c>
      <c r="H3305" s="1" t="s">
        <v>282</v>
      </c>
      <c r="I3305" s="1" t="s">
        <v>2</v>
      </c>
      <c r="J3305" s="1" t="s">
        <v>1</v>
      </c>
      <c r="K3305" s="1" t="s">
        <v>0</v>
      </c>
      <c r="L3305" s="1">
        <v>10573</v>
      </c>
      <c r="M3305" s="1">
        <v>194</v>
      </c>
      <c r="N3305" s="1">
        <v>99147</v>
      </c>
      <c r="O3305" s="1">
        <v>963</v>
      </c>
    </row>
    <row r="3306" spans="1:15">
      <c r="A3306" s="12">
        <v>37071000</v>
      </c>
      <c r="B3306" s="1" t="s">
        <v>7411</v>
      </c>
      <c r="C3306" s="12">
        <v>370710</v>
      </c>
      <c r="D3306" s="1" t="s">
        <v>7410</v>
      </c>
      <c r="E3306" s="12">
        <v>3707</v>
      </c>
      <c r="F3306" s="1" t="s">
        <v>1124</v>
      </c>
      <c r="G3306" s="12">
        <v>37</v>
      </c>
      <c r="H3306" s="1" t="s">
        <v>1090</v>
      </c>
      <c r="I3306" s="1" t="s">
        <v>12</v>
      </c>
      <c r="J3306" s="1" t="s">
        <v>11</v>
      </c>
      <c r="K3306" s="1" t="s">
        <v>0</v>
      </c>
      <c r="L3306" s="1">
        <v>10536</v>
      </c>
      <c r="M3306" s="1">
        <v>1787</v>
      </c>
      <c r="N3306" s="1">
        <v>43046</v>
      </c>
      <c r="O3306" s="1">
        <v>8176</v>
      </c>
    </row>
    <row r="3307" spans="1:15">
      <c r="A3307" s="12">
        <v>85365030</v>
      </c>
      <c r="B3307" s="1" t="s">
        <v>7409</v>
      </c>
      <c r="C3307" s="12">
        <v>853650</v>
      </c>
      <c r="D3307" s="1" t="s">
        <v>1875</v>
      </c>
      <c r="E3307" s="12">
        <v>8536</v>
      </c>
      <c r="F3307" s="1" t="s">
        <v>442</v>
      </c>
      <c r="G3307" s="12">
        <v>85</v>
      </c>
      <c r="H3307" s="1" t="s">
        <v>102</v>
      </c>
      <c r="I3307" s="1" t="s">
        <v>27</v>
      </c>
      <c r="J3307" s="1" t="s">
        <v>26</v>
      </c>
      <c r="K3307" s="1" t="s">
        <v>0</v>
      </c>
      <c r="L3307" s="1">
        <v>10528</v>
      </c>
      <c r="M3307" s="1">
        <v>96</v>
      </c>
      <c r="N3307" s="1">
        <v>40762</v>
      </c>
      <c r="O3307" s="1">
        <v>101</v>
      </c>
    </row>
    <row r="3308" spans="1:15">
      <c r="A3308" s="12">
        <v>85234920</v>
      </c>
      <c r="B3308" s="1" t="s">
        <v>7408</v>
      </c>
      <c r="C3308" s="12">
        <v>852349</v>
      </c>
      <c r="D3308" s="1" t="s">
        <v>6204</v>
      </c>
      <c r="E3308" s="12">
        <v>8523</v>
      </c>
      <c r="F3308" s="1" t="s">
        <v>3863</v>
      </c>
      <c r="G3308" s="12">
        <v>85</v>
      </c>
      <c r="H3308" s="1" t="s">
        <v>102</v>
      </c>
      <c r="I3308" s="1" t="s">
        <v>27</v>
      </c>
      <c r="J3308" s="1" t="s">
        <v>26</v>
      </c>
      <c r="K3308" s="1" t="s">
        <v>0</v>
      </c>
      <c r="L3308" s="1">
        <v>10470</v>
      </c>
      <c r="M3308" s="1">
        <v>128</v>
      </c>
      <c r="N3308" s="1">
        <v>733229</v>
      </c>
      <c r="O3308" s="1">
        <v>1359</v>
      </c>
    </row>
    <row r="3309" spans="1:15">
      <c r="A3309" s="12">
        <v>39073029</v>
      </c>
      <c r="B3309" s="1" t="s">
        <v>7407</v>
      </c>
      <c r="C3309" s="12">
        <v>390730</v>
      </c>
      <c r="D3309" s="1" t="s">
        <v>3006</v>
      </c>
      <c r="E3309" s="12">
        <v>3907</v>
      </c>
      <c r="F3309" s="1" t="s">
        <v>775</v>
      </c>
      <c r="G3309" s="12">
        <v>39</v>
      </c>
      <c r="H3309" s="1" t="s">
        <v>38</v>
      </c>
      <c r="I3309" s="1" t="s">
        <v>37</v>
      </c>
      <c r="J3309" s="1" t="s">
        <v>36</v>
      </c>
      <c r="K3309" s="1" t="s">
        <v>0</v>
      </c>
      <c r="L3309" s="1">
        <v>10453</v>
      </c>
      <c r="M3309" s="1">
        <v>105</v>
      </c>
      <c r="N3309" s="1">
        <v>5910751</v>
      </c>
      <c r="O3309" s="1">
        <v>1066329</v>
      </c>
    </row>
    <row r="3310" spans="1:15">
      <c r="A3310" s="13" t="s">
        <v>7406</v>
      </c>
      <c r="B3310" s="1" t="s">
        <v>7405</v>
      </c>
      <c r="C3310" s="13" t="s">
        <v>6107</v>
      </c>
      <c r="D3310" s="1" t="s">
        <v>6106</v>
      </c>
      <c r="E3310" s="13" t="s">
        <v>1855</v>
      </c>
      <c r="F3310" s="1" t="s">
        <v>1854</v>
      </c>
      <c r="G3310" s="13" t="s">
        <v>206</v>
      </c>
      <c r="H3310" s="1" t="s">
        <v>205</v>
      </c>
      <c r="I3310" s="1" t="s">
        <v>204</v>
      </c>
      <c r="J3310" s="1" t="s">
        <v>203</v>
      </c>
      <c r="K3310" s="1" t="s">
        <v>0</v>
      </c>
      <c r="L3310" s="1">
        <v>10418</v>
      </c>
      <c r="M3310" s="1">
        <v>1743</v>
      </c>
      <c r="N3310" s="1">
        <v>0</v>
      </c>
      <c r="O3310" s="1">
        <v>0</v>
      </c>
    </row>
    <row r="3311" spans="1:15">
      <c r="A3311" s="12">
        <v>60062300</v>
      </c>
      <c r="B3311" s="1" t="s">
        <v>7404</v>
      </c>
      <c r="C3311" s="12">
        <v>600623</v>
      </c>
      <c r="D3311" s="1" t="s">
        <v>7403</v>
      </c>
      <c r="E3311" s="12">
        <v>6006</v>
      </c>
      <c r="F3311" s="1" t="s">
        <v>173</v>
      </c>
      <c r="G3311" s="12">
        <v>60</v>
      </c>
      <c r="H3311" s="1" t="s">
        <v>161</v>
      </c>
      <c r="I3311" s="1" t="s">
        <v>2</v>
      </c>
      <c r="J3311" s="1" t="s">
        <v>1</v>
      </c>
      <c r="K3311" s="1" t="s">
        <v>0</v>
      </c>
      <c r="L3311" s="1">
        <v>10411</v>
      </c>
      <c r="M3311" s="1">
        <v>1546</v>
      </c>
      <c r="N3311" s="1">
        <v>0</v>
      </c>
      <c r="O3311" s="1">
        <v>0</v>
      </c>
    </row>
    <row r="3312" spans="1:15">
      <c r="A3312" s="12">
        <v>90328921</v>
      </c>
      <c r="B3312" s="1" t="s">
        <v>7402</v>
      </c>
      <c r="C3312" s="12">
        <v>903289</v>
      </c>
      <c r="D3312" s="1" t="s">
        <v>4660</v>
      </c>
      <c r="E3312" s="12">
        <v>9032</v>
      </c>
      <c r="F3312" s="1" t="s">
        <v>4659</v>
      </c>
      <c r="G3312" s="12">
        <v>90</v>
      </c>
      <c r="H3312" s="1" t="s">
        <v>512</v>
      </c>
      <c r="I3312" s="1" t="s">
        <v>49</v>
      </c>
      <c r="J3312" s="1" t="s">
        <v>48</v>
      </c>
      <c r="K3312" s="1" t="s">
        <v>0</v>
      </c>
      <c r="L3312" s="1">
        <v>10388</v>
      </c>
      <c r="M3312" s="1">
        <v>109</v>
      </c>
      <c r="N3312" s="1">
        <v>6022435</v>
      </c>
      <c r="O3312" s="1">
        <v>97493</v>
      </c>
    </row>
    <row r="3313" spans="1:15">
      <c r="A3313" s="12">
        <v>32082011</v>
      </c>
      <c r="B3313" s="1" t="s">
        <v>7401</v>
      </c>
      <c r="C3313" s="12">
        <v>320820</v>
      </c>
      <c r="D3313" s="1" t="s">
        <v>7400</v>
      </c>
      <c r="E3313" s="12">
        <v>3208</v>
      </c>
      <c r="F3313" s="1" t="s">
        <v>1665</v>
      </c>
      <c r="G3313" s="12">
        <v>32</v>
      </c>
      <c r="H3313" s="1" t="s">
        <v>1112</v>
      </c>
      <c r="I3313" s="1" t="s">
        <v>12</v>
      </c>
      <c r="J3313" s="1" t="s">
        <v>11</v>
      </c>
      <c r="K3313" s="1" t="s">
        <v>0</v>
      </c>
      <c r="L3313" s="1">
        <v>10374</v>
      </c>
      <c r="M3313" s="1">
        <v>3576</v>
      </c>
      <c r="N3313" s="1">
        <v>134488</v>
      </c>
      <c r="O3313" s="1">
        <v>3806</v>
      </c>
    </row>
    <row r="3314" spans="1:15">
      <c r="A3314" s="12">
        <v>40012990</v>
      </c>
      <c r="B3314" s="1" t="s">
        <v>7399</v>
      </c>
      <c r="C3314" s="12">
        <v>400129</v>
      </c>
      <c r="D3314" s="1" t="s">
        <v>1356</v>
      </c>
      <c r="E3314" s="12">
        <v>4001</v>
      </c>
      <c r="F3314" s="1" t="s">
        <v>730</v>
      </c>
      <c r="G3314" s="12">
        <v>40</v>
      </c>
      <c r="H3314" s="1" t="s">
        <v>422</v>
      </c>
      <c r="I3314" s="1" t="s">
        <v>37</v>
      </c>
      <c r="J3314" s="1" t="s">
        <v>36</v>
      </c>
      <c r="K3314" s="1" t="s">
        <v>0</v>
      </c>
      <c r="L3314" s="1">
        <v>10353</v>
      </c>
      <c r="M3314" s="1">
        <v>91</v>
      </c>
      <c r="N3314" s="1">
        <v>5873</v>
      </c>
      <c r="O3314" s="1">
        <v>482</v>
      </c>
    </row>
    <row r="3315" spans="1:15">
      <c r="A3315" s="13" t="s">
        <v>7398</v>
      </c>
      <c r="B3315" s="1" t="s">
        <v>7397</v>
      </c>
      <c r="C3315" s="13" t="s">
        <v>7396</v>
      </c>
      <c r="D3315" s="1" t="s">
        <v>6106</v>
      </c>
      <c r="E3315" s="13" t="s">
        <v>4850</v>
      </c>
      <c r="F3315" s="1" t="s">
        <v>4849</v>
      </c>
      <c r="G3315" s="13" t="s">
        <v>206</v>
      </c>
      <c r="H3315" s="1" t="s">
        <v>205</v>
      </c>
      <c r="I3315" s="1" t="s">
        <v>204</v>
      </c>
      <c r="J3315" s="1" t="s">
        <v>203</v>
      </c>
      <c r="K3315" s="1" t="s">
        <v>0</v>
      </c>
      <c r="L3315" s="1">
        <v>10346</v>
      </c>
      <c r="M3315" s="1">
        <v>933</v>
      </c>
      <c r="N3315" s="1">
        <v>0</v>
      </c>
      <c r="O3315" s="1">
        <v>0</v>
      </c>
    </row>
    <row r="3316" spans="1:15">
      <c r="A3316" s="12">
        <v>61178090</v>
      </c>
      <c r="B3316" s="1" t="s">
        <v>7395</v>
      </c>
      <c r="C3316" s="12">
        <v>611780</v>
      </c>
      <c r="D3316" s="1" t="s">
        <v>6190</v>
      </c>
      <c r="E3316" s="12">
        <v>6117</v>
      </c>
      <c r="F3316" s="1" t="s">
        <v>6189</v>
      </c>
      <c r="G3316" s="12">
        <v>61</v>
      </c>
      <c r="H3316" s="1" t="s">
        <v>234</v>
      </c>
      <c r="I3316" s="1" t="s">
        <v>2</v>
      </c>
      <c r="J3316" s="1" t="s">
        <v>1</v>
      </c>
      <c r="K3316" s="1" t="s">
        <v>0</v>
      </c>
      <c r="L3316" s="1">
        <v>10340</v>
      </c>
      <c r="M3316" s="1">
        <v>195</v>
      </c>
      <c r="N3316" s="1">
        <v>51092</v>
      </c>
      <c r="O3316" s="1">
        <v>679</v>
      </c>
    </row>
    <row r="3317" spans="1:15">
      <c r="A3317" s="12">
        <v>85051990</v>
      </c>
      <c r="B3317" s="1" t="s">
        <v>7394</v>
      </c>
      <c r="C3317" s="12">
        <v>850519</v>
      </c>
      <c r="D3317" s="1" t="s">
        <v>6165</v>
      </c>
      <c r="E3317" s="12">
        <v>8505</v>
      </c>
      <c r="F3317" s="1" t="s">
        <v>6164</v>
      </c>
      <c r="G3317" s="12">
        <v>85</v>
      </c>
      <c r="H3317" s="1" t="s">
        <v>102</v>
      </c>
      <c r="I3317" s="1" t="s">
        <v>27</v>
      </c>
      <c r="J3317" s="1" t="s">
        <v>26</v>
      </c>
      <c r="K3317" s="1" t="s">
        <v>0</v>
      </c>
      <c r="L3317" s="1">
        <v>10340</v>
      </c>
      <c r="M3317" s="1">
        <v>47</v>
      </c>
      <c r="N3317" s="1">
        <v>153801</v>
      </c>
      <c r="O3317" s="1">
        <v>1517</v>
      </c>
    </row>
    <row r="3318" spans="1:15">
      <c r="A3318" s="12">
        <v>25174900</v>
      </c>
      <c r="B3318" s="1" t="s">
        <v>7393</v>
      </c>
      <c r="C3318" s="12">
        <v>251749</v>
      </c>
      <c r="D3318" s="1" t="s">
        <v>7392</v>
      </c>
      <c r="E3318" s="12">
        <v>2517</v>
      </c>
      <c r="F3318" s="1" t="s">
        <v>7391</v>
      </c>
      <c r="G3318" s="12">
        <v>25</v>
      </c>
      <c r="H3318" s="1" t="s">
        <v>226</v>
      </c>
      <c r="I3318" s="1" t="s">
        <v>225</v>
      </c>
      <c r="J3318" s="1" t="s">
        <v>224</v>
      </c>
      <c r="K3318" s="1" t="s">
        <v>0</v>
      </c>
      <c r="L3318" s="1">
        <v>10336</v>
      </c>
      <c r="M3318" s="1">
        <v>8192</v>
      </c>
      <c r="N3318" s="1">
        <v>0</v>
      </c>
      <c r="O3318" s="1">
        <v>0</v>
      </c>
    </row>
    <row r="3319" spans="1:15">
      <c r="A3319" s="12">
        <v>84624900</v>
      </c>
      <c r="B3319" s="1" t="s">
        <v>7390</v>
      </c>
      <c r="C3319" s="12">
        <v>846249</v>
      </c>
      <c r="D3319" s="1" t="s">
        <v>7389</v>
      </c>
      <c r="E3319" s="12">
        <v>8462</v>
      </c>
      <c r="F3319" s="1" t="s">
        <v>1453</v>
      </c>
      <c r="G3319" s="12">
        <v>84</v>
      </c>
      <c r="H3319" s="1" t="s">
        <v>28</v>
      </c>
      <c r="I3319" s="1" t="s">
        <v>27</v>
      </c>
      <c r="J3319" s="1" t="s">
        <v>26</v>
      </c>
      <c r="K3319" s="1" t="s">
        <v>0</v>
      </c>
      <c r="L3319" s="1">
        <v>10302</v>
      </c>
      <c r="M3319" s="1">
        <v>13085</v>
      </c>
      <c r="N3319" s="1">
        <v>64028</v>
      </c>
      <c r="O3319" s="1">
        <v>338</v>
      </c>
    </row>
    <row r="3320" spans="1:15">
      <c r="A3320" s="12">
        <v>65050029</v>
      </c>
      <c r="B3320" s="1" t="s">
        <v>7388</v>
      </c>
      <c r="C3320" s="12">
        <v>650500</v>
      </c>
      <c r="D3320" s="1" t="s">
        <v>6429</v>
      </c>
      <c r="E3320" s="12">
        <v>6505</v>
      </c>
      <c r="F3320" s="1" t="s">
        <v>6428</v>
      </c>
      <c r="G3320" s="12">
        <v>65</v>
      </c>
      <c r="H3320" s="1" t="s">
        <v>6427</v>
      </c>
      <c r="I3320" s="1" t="s">
        <v>154</v>
      </c>
      <c r="J3320" s="1" t="s">
        <v>153</v>
      </c>
      <c r="K3320" s="1" t="s">
        <v>0</v>
      </c>
      <c r="L3320" s="1">
        <v>10285</v>
      </c>
      <c r="M3320" s="1">
        <v>61</v>
      </c>
      <c r="N3320" s="1">
        <v>738</v>
      </c>
      <c r="O3320" s="1">
        <v>1</v>
      </c>
    </row>
    <row r="3321" spans="1:15">
      <c r="A3321" s="12">
        <v>36034000</v>
      </c>
      <c r="B3321" s="1" t="s">
        <v>7387</v>
      </c>
      <c r="C3321" s="12">
        <v>360340</v>
      </c>
      <c r="D3321" s="1" t="s">
        <v>7386</v>
      </c>
      <c r="E3321" s="12">
        <v>3603</v>
      </c>
      <c r="F3321" s="1" t="s">
        <v>2156</v>
      </c>
      <c r="G3321" s="12">
        <v>36</v>
      </c>
      <c r="H3321" s="1" t="s">
        <v>1643</v>
      </c>
      <c r="I3321" s="1" t="s">
        <v>12</v>
      </c>
      <c r="J3321" s="1" t="s">
        <v>11</v>
      </c>
      <c r="K3321" s="1" t="s">
        <v>0</v>
      </c>
      <c r="L3321" s="1">
        <v>10284</v>
      </c>
      <c r="M3321" s="1">
        <v>0</v>
      </c>
      <c r="N3321" s="1">
        <v>1018284</v>
      </c>
      <c r="O3321" s="1">
        <v>7</v>
      </c>
    </row>
    <row r="3322" spans="1:15">
      <c r="A3322" s="12">
        <v>85392910</v>
      </c>
      <c r="B3322" s="1" t="s">
        <v>7385</v>
      </c>
      <c r="C3322" s="12">
        <v>853929</v>
      </c>
      <c r="D3322" s="1" t="s">
        <v>7384</v>
      </c>
      <c r="E3322" s="12">
        <v>8539</v>
      </c>
      <c r="F3322" s="1" t="s">
        <v>1079</v>
      </c>
      <c r="G3322" s="12">
        <v>85</v>
      </c>
      <c r="H3322" s="1" t="s">
        <v>102</v>
      </c>
      <c r="I3322" s="1" t="s">
        <v>27</v>
      </c>
      <c r="J3322" s="1" t="s">
        <v>26</v>
      </c>
      <c r="K3322" s="1" t="s">
        <v>0</v>
      </c>
      <c r="L3322" s="1">
        <v>10278</v>
      </c>
      <c r="M3322" s="1">
        <v>471</v>
      </c>
      <c r="N3322" s="1">
        <v>133777</v>
      </c>
      <c r="O3322" s="1">
        <v>3840</v>
      </c>
    </row>
    <row r="3323" spans="1:15">
      <c r="A3323" s="13" t="s">
        <v>7383</v>
      </c>
      <c r="B3323" s="1" t="s">
        <v>7381</v>
      </c>
      <c r="C3323" s="13" t="s">
        <v>7382</v>
      </c>
      <c r="D3323" s="1" t="s">
        <v>7381</v>
      </c>
      <c r="E3323" s="13" t="s">
        <v>4450</v>
      </c>
      <c r="F3323" s="1" t="s">
        <v>4449</v>
      </c>
      <c r="G3323" s="13" t="s">
        <v>3835</v>
      </c>
      <c r="H3323" s="1" t="s">
        <v>3834</v>
      </c>
      <c r="I3323" s="1" t="s">
        <v>204</v>
      </c>
      <c r="J3323" s="1" t="s">
        <v>203</v>
      </c>
      <c r="K3323" s="1" t="s">
        <v>0</v>
      </c>
      <c r="L3323" s="1">
        <v>10242</v>
      </c>
      <c r="M3323" s="1">
        <v>1041</v>
      </c>
      <c r="N3323" s="1">
        <v>0</v>
      </c>
      <c r="O3323" s="1">
        <v>0</v>
      </c>
    </row>
    <row r="3324" spans="1:15">
      <c r="A3324" s="12">
        <v>72126000</v>
      </c>
      <c r="B3324" s="1" t="s">
        <v>7380</v>
      </c>
      <c r="C3324" s="12">
        <v>721260</v>
      </c>
      <c r="D3324" s="1" t="s">
        <v>7379</v>
      </c>
      <c r="E3324" s="12">
        <v>7212</v>
      </c>
      <c r="F3324" s="1" t="s">
        <v>893</v>
      </c>
      <c r="G3324" s="12">
        <v>72</v>
      </c>
      <c r="H3324" s="1" t="s">
        <v>436</v>
      </c>
      <c r="I3324" s="1" t="s">
        <v>107</v>
      </c>
      <c r="J3324" s="1" t="s">
        <v>106</v>
      </c>
      <c r="K3324" s="1" t="s">
        <v>0</v>
      </c>
      <c r="L3324" s="1">
        <v>10222</v>
      </c>
      <c r="M3324" s="1">
        <v>169</v>
      </c>
      <c r="N3324" s="1">
        <v>37138</v>
      </c>
      <c r="O3324" s="1">
        <v>2169</v>
      </c>
    </row>
    <row r="3325" spans="1:15">
      <c r="A3325" s="12">
        <v>87082914</v>
      </c>
      <c r="B3325" s="1" t="s">
        <v>7378</v>
      </c>
      <c r="C3325" s="12">
        <v>870829</v>
      </c>
      <c r="D3325" s="1" t="s">
        <v>3641</v>
      </c>
      <c r="E3325" s="12">
        <v>8708</v>
      </c>
      <c r="F3325" s="1" t="s">
        <v>3640</v>
      </c>
      <c r="G3325" s="12">
        <v>87</v>
      </c>
      <c r="H3325" s="1" t="s">
        <v>633</v>
      </c>
      <c r="I3325" s="1" t="s">
        <v>272</v>
      </c>
      <c r="J3325" s="1" t="s">
        <v>271</v>
      </c>
      <c r="K3325" s="1" t="s">
        <v>0</v>
      </c>
      <c r="L3325" s="1">
        <v>10197</v>
      </c>
      <c r="M3325" s="1">
        <v>53</v>
      </c>
      <c r="N3325" s="1">
        <v>203450</v>
      </c>
      <c r="O3325" s="1">
        <v>2790</v>
      </c>
    </row>
    <row r="3326" spans="1:15">
      <c r="A3326" s="12">
        <v>58013600</v>
      </c>
      <c r="B3326" s="1" t="s">
        <v>7377</v>
      </c>
      <c r="C3326" s="12">
        <v>580136</v>
      </c>
      <c r="D3326" s="1" t="s">
        <v>7376</v>
      </c>
      <c r="E3326" s="12">
        <v>5801</v>
      </c>
      <c r="F3326" s="1" t="s">
        <v>5203</v>
      </c>
      <c r="G3326" s="12">
        <v>58</v>
      </c>
      <c r="H3326" s="1" t="s">
        <v>481</v>
      </c>
      <c r="I3326" s="1" t="s">
        <v>2</v>
      </c>
      <c r="J3326" s="1" t="s">
        <v>1</v>
      </c>
      <c r="K3326" s="1" t="s">
        <v>0</v>
      </c>
      <c r="L3326" s="1">
        <v>10167</v>
      </c>
      <c r="M3326" s="1">
        <v>591</v>
      </c>
      <c r="N3326" s="1">
        <v>20025</v>
      </c>
      <c r="O3326" s="1">
        <v>508</v>
      </c>
    </row>
    <row r="3327" spans="1:15">
      <c r="A3327" s="12">
        <v>88062300</v>
      </c>
      <c r="B3327" s="1" t="s">
        <v>7375</v>
      </c>
      <c r="C3327" s="12">
        <v>880623</v>
      </c>
      <c r="D3327" s="1" t="s">
        <v>7374</v>
      </c>
      <c r="E3327" s="12">
        <v>8806</v>
      </c>
      <c r="F3327" s="1" t="s">
        <v>274</v>
      </c>
      <c r="G3327" s="12">
        <v>88</v>
      </c>
      <c r="H3327" s="1" t="s">
        <v>273</v>
      </c>
      <c r="I3327" s="1" t="s">
        <v>272</v>
      </c>
      <c r="J3327" s="1" t="s">
        <v>271</v>
      </c>
      <c r="K3327" s="1" t="s">
        <v>0</v>
      </c>
      <c r="L3327" s="1">
        <v>10140</v>
      </c>
      <c r="M3327" s="1">
        <v>10</v>
      </c>
      <c r="N3327" s="1">
        <v>53684</v>
      </c>
      <c r="O3327" s="1">
        <v>161</v>
      </c>
    </row>
    <row r="3328" spans="1:15">
      <c r="A3328" s="13" t="s">
        <v>7373</v>
      </c>
      <c r="B3328" s="1" t="s">
        <v>7372</v>
      </c>
      <c r="C3328" s="13" t="s">
        <v>7371</v>
      </c>
      <c r="D3328" s="1" t="s">
        <v>7370</v>
      </c>
      <c r="E3328" s="13" t="s">
        <v>4850</v>
      </c>
      <c r="F3328" s="1" t="s">
        <v>4849</v>
      </c>
      <c r="G3328" s="13" t="s">
        <v>206</v>
      </c>
      <c r="H3328" s="1" t="s">
        <v>205</v>
      </c>
      <c r="I3328" s="1" t="s">
        <v>204</v>
      </c>
      <c r="J3328" s="1" t="s">
        <v>203</v>
      </c>
      <c r="K3328" s="1" t="s">
        <v>0</v>
      </c>
      <c r="L3328" s="1">
        <v>10135</v>
      </c>
      <c r="M3328" s="1">
        <v>1084</v>
      </c>
      <c r="N3328" s="1">
        <v>0</v>
      </c>
      <c r="O3328" s="1">
        <v>0</v>
      </c>
    </row>
    <row r="3329" spans="1:15">
      <c r="A3329" s="12">
        <v>45049000</v>
      </c>
      <c r="B3329" s="1" t="s">
        <v>7369</v>
      </c>
      <c r="C3329" s="12">
        <v>450490</v>
      </c>
      <c r="D3329" s="1" t="s">
        <v>7369</v>
      </c>
      <c r="E3329" s="12">
        <v>4504</v>
      </c>
      <c r="F3329" s="1" t="s">
        <v>5724</v>
      </c>
      <c r="G3329" s="12">
        <v>45</v>
      </c>
      <c r="H3329" s="1" t="s">
        <v>1130</v>
      </c>
      <c r="I3329" s="1" t="s">
        <v>1129</v>
      </c>
      <c r="J3329" s="1" t="s">
        <v>1128</v>
      </c>
      <c r="K3329" s="1" t="s">
        <v>0</v>
      </c>
      <c r="L3329" s="1">
        <v>10095</v>
      </c>
      <c r="M3329" s="1">
        <v>217</v>
      </c>
      <c r="N3329" s="1">
        <v>306807</v>
      </c>
      <c r="O3329" s="1">
        <v>6207</v>
      </c>
    </row>
    <row r="3330" spans="1:15">
      <c r="A3330" s="12">
        <v>41131090</v>
      </c>
      <c r="B3330" s="1" t="s">
        <v>7368</v>
      </c>
      <c r="C3330" s="12">
        <v>411310</v>
      </c>
      <c r="D3330" s="1" t="s">
        <v>7367</v>
      </c>
      <c r="E3330" s="12">
        <v>4113</v>
      </c>
      <c r="F3330" s="1" t="s">
        <v>2611</v>
      </c>
      <c r="G3330" s="12">
        <v>41</v>
      </c>
      <c r="H3330" s="1" t="s">
        <v>2610</v>
      </c>
      <c r="I3330" s="1" t="s">
        <v>2609</v>
      </c>
      <c r="J3330" s="1" t="s">
        <v>2608</v>
      </c>
      <c r="K3330" s="1" t="s">
        <v>0</v>
      </c>
      <c r="L3330" s="1">
        <v>10060</v>
      </c>
      <c r="M3330" s="1">
        <v>129</v>
      </c>
      <c r="N3330" s="1">
        <v>0</v>
      </c>
      <c r="O3330" s="1">
        <v>0</v>
      </c>
    </row>
    <row r="3331" spans="1:15">
      <c r="A3331" s="12">
        <v>85189090</v>
      </c>
      <c r="B3331" s="1" t="s">
        <v>7366</v>
      </c>
      <c r="C3331" s="12">
        <v>851890</v>
      </c>
      <c r="D3331" s="1" t="s">
        <v>7365</v>
      </c>
      <c r="E3331" s="12">
        <v>8518</v>
      </c>
      <c r="F3331" s="1" t="s">
        <v>279</v>
      </c>
      <c r="G3331" s="12">
        <v>85</v>
      </c>
      <c r="H3331" s="1" t="s">
        <v>102</v>
      </c>
      <c r="I3331" s="1" t="s">
        <v>27</v>
      </c>
      <c r="J3331" s="1" t="s">
        <v>26</v>
      </c>
      <c r="K3331" s="1" t="s">
        <v>0</v>
      </c>
      <c r="L3331" s="1">
        <v>10048</v>
      </c>
      <c r="M3331" s="1">
        <v>131</v>
      </c>
      <c r="N3331" s="1">
        <v>561879</v>
      </c>
      <c r="O3331" s="1">
        <v>3799</v>
      </c>
    </row>
    <row r="3332" spans="1:15">
      <c r="A3332" s="12">
        <v>48183000</v>
      </c>
      <c r="B3332" s="1" t="s">
        <v>7364</v>
      </c>
      <c r="C3332" s="12">
        <v>481830</v>
      </c>
      <c r="D3332" s="1" t="s">
        <v>7363</v>
      </c>
      <c r="E3332" s="12">
        <v>4818</v>
      </c>
      <c r="F3332" s="1" t="s">
        <v>1403</v>
      </c>
      <c r="G3332" s="12">
        <v>48</v>
      </c>
      <c r="H3332" s="1" t="s">
        <v>19</v>
      </c>
      <c r="I3332" s="1" t="s">
        <v>18</v>
      </c>
      <c r="J3332" s="1" t="s">
        <v>17</v>
      </c>
      <c r="K3332" s="1" t="s">
        <v>0</v>
      </c>
      <c r="L3332" s="1">
        <v>10045</v>
      </c>
      <c r="M3332" s="1">
        <v>1085</v>
      </c>
      <c r="N3332" s="1">
        <v>21752</v>
      </c>
      <c r="O3332" s="1">
        <v>1356</v>
      </c>
    </row>
    <row r="3333" spans="1:15">
      <c r="A3333" s="12">
        <v>84439919</v>
      </c>
      <c r="B3333" s="1" t="s">
        <v>7362</v>
      </c>
      <c r="C3333" s="12">
        <v>844399</v>
      </c>
      <c r="D3333" s="1" t="s">
        <v>833</v>
      </c>
      <c r="E3333" s="12">
        <v>8443</v>
      </c>
      <c r="F3333" s="1" t="s">
        <v>738</v>
      </c>
      <c r="G3333" s="12">
        <v>84</v>
      </c>
      <c r="H3333" s="1" t="s">
        <v>28</v>
      </c>
      <c r="I3333" s="1" t="s">
        <v>27</v>
      </c>
      <c r="J3333" s="1" t="s">
        <v>26</v>
      </c>
      <c r="K3333" s="1" t="s">
        <v>0</v>
      </c>
      <c r="L3333" s="1">
        <v>10000</v>
      </c>
      <c r="M3333" s="1">
        <v>31</v>
      </c>
      <c r="N3333" s="1">
        <v>130842</v>
      </c>
      <c r="O3333" s="1">
        <v>477</v>
      </c>
    </row>
    <row r="3334" spans="1:15">
      <c r="A3334" s="12">
        <v>97030000</v>
      </c>
      <c r="B3334" s="1" t="s">
        <v>7361</v>
      </c>
      <c r="C3334" s="12">
        <v>970300</v>
      </c>
      <c r="D3334" s="1" t="s">
        <v>7361</v>
      </c>
      <c r="E3334" s="12">
        <v>9703</v>
      </c>
      <c r="F3334" s="1" t="s">
        <v>7361</v>
      </c>
      <c r="G3334" s="12">
        <v>97</v>
      </c>
      <c r="H3334" s="1" t="s">
        <v>2229</v>
      </c>
      <c r="I3334" s="1" t="s">
        <v>2230</v>
      </c>
      <c r="J3334" s="1" t="s">
        <v>2229</v>
      </c>
      <c r="K3334" s="1" t="s">
        <v>0</v>
      </c>
      <c r="L3334" s="1">
        <v>10000</v>
      </c>
      <c r="M3334" s="1">
        <v>10</v>
      </c>
      <c r="N3334" s="1">
        <v>0</v>
      </c>
      <c r="O3334" s="1">
        <v>0</v>
      </c>
    </row>
    <row r="3335" spans="1:15">
      <c r="A3335" s="12">
        <v>29162090</v>
      </c>
      <c r="B3335" s="1" t="s">
        <v>7360</v>
      </c>
      <c r="C3335" s="12">
        <v>291620</v>
      </c>
      <c r="D3335" s="1" t="s">
        <v>3012</v>
      </c>
      <c r="E3335" s="12">
        <v>2916</v>
      </c>
      <c r="F3335" s="1" t="s">
        <v>80</v>
      </c>
      <c r="G3335" s="12">
        <v>29</v>
      </c>
      <c r="H3335" s="1" t="s">
        <v>13</v>
      </c>
      <c r="I3335" s="1" t="s">
        <v>12</v>
      </c>
      <c r="J3335" s="1" t="s">
        <v>11</v>
      </c>
      <c r="K3335" s="1" t="s">
        <v>0</v>
      </c>
      <c r="L3335" s="1">
        <v>9980</v>
      </c>
      <c r="M3335" s="1">
        <v>30</v>
      </c>
      <c r="N3335" s="1">
        <v>42857</v>
      </c>
      <c r="O3335" s="1">
        <v>4</v>
      </c>
    </row>
    <row r="3336" spans="1:15">
      <c r="A3336" s="12">
        <v>63013000</v>
      </c>
      <c r="B3336" s="1" t="s">
        <v>7359</v>
      </c>
      <c r="C3336" s="12">
        <v>630130</v>
      </c>
      <c r="D3336" s="1" t="s">
        <v>7358</v>
      </c>
      <c r="E3336" s="12">
        <v>6301</v>
      </c>
      <c r="F3336" s="1" t="s">
        <v>5455</v>
      </c>
      <c r="G3336" s="12">
        <v>63</v>
      </c>
      <c r="H3336" s="1" t="s">
        <v>445</v>
      </c>
      <c r="I3336" s="1" t="s">
        <v>2</v>
      </c>
      <c r="J3336" s="1" t="s">
        <v>1</v>
      </c>
      <c r="K3336" s="1" t="s">
        <v>0</v>
      </c>
      <c r="L3336" s="1">
        <v>9977</v>
      </c>
      <c r="M3336" s="1">
        <v>416</v>
      </c>
      <c r="N3336" s="1">
        <v>0</v>
      </c>
      <c r="O3336" s="1">
        <v>0</v>
      </c>
    </row>
    <row r="3337" spans="1:15">
      <c r="A3337" s="12">
        <v>84439949</v>
      </c>
      <c r="B3337" s="1" t="s">
        <v>7357</v>
      </c>
      <c r="C3337" s="12">
        <v>844399</v>
      </c>
      <c r="D3337" s="1" t="s">
        <v>833</v>
      </c>
      <c r="E3337" s="12">
        <v>8443</v>
      </c>
      <c r="F3337" s="1" t="s">
        <v>738</v>
      </c>
      <c r="G3337" s="12">
        <v>84</v>
      </c>
      <c r="H3337" s="1" t="s">
        <v>28</v>
      </c>
      <c r="I3337" s="1" t="s">
        <v>27</v>
      </c>
      <c r="J3337" s="1" t="s">
        <v>26</v>
      </c>
      <c r="K3337" s="1" t="s">
        <v>0</v>
      </c>
      <c r="L3337" s="1">
        <v>9922</v>
      </c>
      <c r="M3337" s="1">
        <v>211</v>
      </c>
      <c r="N3337" s="1">
        <v>1938089</v>
      </c>
      <c r="O3337" s="1">
        <v>13335</v>
      </c>
    </row>
    <row r="3338" spans="1:15">
      <c r="A3338" s="12">
        <v>94032000</v>
      </c>
      <c r="B3338" s="1" t="s">
        <v>7356</v>
      </c>
      <c r="C3338" s="12">
        <v>940320</v>
      </c>
      <c r="D3338" s="1" t="s">
        <v>7356</v>
      </c>
      <c r="E3338" s="12">
        <v>9403</v>
      </c>
      <c r="F3338" s="1" t="s">
        <v>5049</v>
      </c>
      <c r="G3338" s="12">
        <v>94</v>
      </c>
      <c r="H3338" s="1" t="s">
        <v>259</v>
      </c>
      <c r="I3338" s="1" t="s">
        <v>127</v>
      </c>
      <c r="J3338" s="1" t="s">
        <v>126</v>
      </c>
      <c r="K3338" s="1" t="s">
        <v>0</v>
      </c>
      <c r="L3338" s="1">
        <v>9914</v>
      </c>
      <c r="M3338" s="1">
        <v>643</v>
      </c>
      <c r="N3338" s="1">
        <v>0</v>
      </c>
      <c r="O3338" s="1">
        <v>0</v>
      </c>
    </row>
    <row r="3339" spans="1:15">
      <c r="A3339" s="12">
        <v>72139190</v>
      </c>
      <c r="B3339" s="1" t="s">
        <v>7355</v>
      </c>
      <c r="C3339" s="12">
        <v>721391</v>
      </c>
      <c r="D3339" s="1" t="s">
        <v>7354</v>
      </c>
      <c r="E3339" s="12">
        <v>7213</v>
      </c>
      <c r="F3339" s="1" t="s">
        <v>7353</v>
      </c>
      <c r="G3339" s="12">
        <v>72</v>
      </c>
      <c r="H3339" s="1" t="s">
        <v>436</v>
      </c>
      <c r="I3339" s="1" t="s">
        <v>107</v>
      </c>
      <c r="J3339" s="1" t="s">
        <v>106</v>
      </c>
      <c r="K3339" s="1" t="s">
        <v>0</v>
      </c>
      <c r="L3339" s="1">
        <v>9886</v>
      </c>
      <c r="M3339" s="1">
        <v>11943</v>
      </c>
      <c r="N3339" s="1">
        <v>0</v>
      </c>
      <c r="O3339" s="1">
        <v>0</v>
      </c>
    </row>
    <row r="3340" spans="1:15">
      <c r="A3340" s="12">
        <v>33042010</v>
      </c>
      <c r="B3340" s="1" t="s">
        <v>7352</v>
      </c>
      <c r="C3340" s="12">
        <v>330420</v>
      </c>
      <c r="D3340" s="1" t="s">
        <v>7277</v>
      </c>
      <c r="E3340" s="12">
        <v>3304</v>
      </c>
      <c r="F3340" s="1" t="s">
        <v>6619</v>
      </c>
      <c r="G3340" s="12">
        <v>33</v>
      </c>
      <c r="H3340" s="1" t="s">
        <v>406</v>
      </c>
      <c r="I3340" s="1" t="s">
        <v>12</v>
      </c>
      <c r="J3340" s="1" t="s">
        <v>11</v>
      </c>
      <c r="K3340" s="1" t="s">
        <v>0</v>
      </c>
      <c r="L3340" s="1">
        <v>9886</v>
      </c>
      <c r="M3340" s="1">
        <v>194</v>
      </c>
      <c r="N3340" s="1">
        <v>1996724</v>
      </c>
      <c r="O3340" s="1">
        <v>20298</v>
      </c>
    </row>
    <row r="3341" spans="1:15">
      <c r="A3341" s="12">
        <v>55012000</v>
      </c>
      <c r="B3341" s="1" t="s">
        <v>7351</v>
      </c>
      <c r="C3341" s="12">
        <v>550120</v>
      </c>
      <c r="D3341" s="1" t="s">
        <v>7351</v>
      </c>
      <c r="E3341" s="12">
        <v>5501</v>
      </c>
      <c r="F3341" s="1" t="s">
        <v>283</v>
      </c>
      <c r="G3341" s="12">
        <v>55</v>
      </c>
      <c r="H3341" s="1" t="s">
        <v>282</v>
      </c>
      <c r="I3341" s="1" t="s">
        <v>2</v>
      </c>
      <c r="J3341" s="1" t="s">
        <v>1</v>
      </c>
      <c r="K3341" s="1" t="s">
        <v>0</v>
      </c>
      <c r="L3341" s="1">
        <v>9865</v>
      </c>
      <c r="M3341" s="1">
        <v>736</v>
      </c>
      <c r="N3341" s="1">
        <v>2250</v>
      </c>
      <c r="O3341" s="1">
        <v>151</v>
      </c>
    </row>
    <row r="3342" spans="1:15">
      <c r="A3342" s="12">
        <v>85322990</v>
      </c>
      <c r="B3342" s="1" t="s">
        <v>7350</v>
      </c>
      <c r="C3342" s="12">
        <v>853229</v>
      </c>
      <c r="D3342" s="1" t="s">
        <v>4211</v>
      </c>
      <c r="E3342" s="12">
        <v>8532</v>
      </c>
      <c r="F3342" s="1" t="s">
        <v>1542</v>
      </c>
      <c r="G3342" s="12">
        <v>85</v>
      </c>
      <c r="H3342" s="1" t="s">
        <v>102</v>
      </c>
      <c r="I3342" s="1" t="s">
        <v>27</v>
      </c>
      <c r="J3342" s="1" t="s">
        <v>26</v>
      </c>
      <c r="K3342" s="1" t="s">
        <v>0</v>
      </c>
      <c r="L3342" s="1">
        <v>9865</v>
      </c>
      <c r="M3342" s="1">
        <v>75</v>
      </c>
      <c r="N3342" s="1">
        <v>513984</v>
      </c>
      <c r="O3342" s="1">
        <v>4672</v>
      </c>
    </row>
    <row r="3343" spans="1:15">
      <c r="A3343" s="12">
        <v>84869000</v>
      </c>
      <c r="B3343" s="1" t="s">
        <v>7349</v>
      </c>
      <c r="C3343" s="12">
        <v>848690</v>
      </c>
      <c r="D3343" s="1" t="s">
        <v>7348</v>
      </c>
      <c r="E3343" s="12">
        <v>8486</v>
      </c>
      <c r="F3343" s="1" t="s">
        <v>2898</v>
      </c>
      <c r="G3343" s="12">
        <v>84</v>
      </c>
      <c r="H3343" s="1" t="s">
        <v>28</v>
      </c>
      <c r="I3343" s="1" t="s">
        <v>27</v>
      </c>
      <c r="J3343" s="1" t="s">
        <v>26</v>
      </c>
      <c r="K3343" s="1" t="s">
        <v>0</v>
      </c>
      <c r="L3343" s="1">
        <v>9857</v>
      </c>
      <c r="M3343" s="1">
        <v>143</v>
      </c>
      <c r="N3343" s="1">
        <v>178222</v>
      </c>
      <c r="O3343" s="1">
        <v>421</v>
      </c>
    </row>
    <row r="3344" spans="1:15">
      <c r="A3344" s="12">
        <v>85402020</v>
      </c>
      <c r="B3344" s="1" t="s">
        <v>7347</v>
      </c>
      <c r="C3344" s="12">
        <v>854020</v>
      </c>
      <c r="D3344" s="1" t="s">
        <v>6411</v>
      </c>
      <c r="E3344" s="12">
        <v>8540</v>
      </c>
      <c r="F3344" s="1" t="s">
        <v>1194</v>
      </c>
      <c r="G3344" s="12">
        <v>85</v>
      </c>
      <c r="H3344" s="1" t="s">
        <v>102</v>
      </c>
      <c r="I3344" s="1" t="s">
        <v>27</v>
      </c>
      <c r="J3344" s="1" t="s">
        <v>26</v>
      </c>
      <c r="K3344" s="1" t="s">
        <v>0</v>
      </c>
      <c r="L3344" s="1">
        <v>9831</v>
      </c>
      <c r="M3344" s="1">
        <v>23</v>
      </c>
      <c r="N3344" s="1">
        <v>0</v>
      </c>
      <c r="O3344" s="1">
        <v>0</v>
      </c>
    </row>
    <row r="3345" spans="1:15">
      <c r="A3345" s="12">
        <v>34023100</v>
      </c>
      <c r="B3345" s="1" t="s">
        <v>7346</v>
      </c>
      <c r="C3345" s="12">
        <v>340231</v>
      </c>
      <c r="D3345" s="1" t="s">
        <v>7345</v>
      </c>
      <c r="E3345" s="12">
        <v>3402</v>
      </c>
      <c r="F3345" s="1" t="s">
        <v>520</v>
      </c>
      <c r="G3345" s="12">
        <v>34</v>
      </c>
      <c r="H3345" s="1" t="s">
        <v>519</v>
      </c>
      <c r="I3345" s="1" t="s">
        <v>12</v>
      </c>
      <c r="J3345" s="1" t="s">
        <v>11</v>
      </c>
      <c r="K3345" s="1" t="s">
        <v>0</v>
      </c>
      <c r="L3345" s="1">
        <v>9827</v>
      </c>
      <c r="M3345" s="1">
        <v>3424</v>
      </c>
      <c r="N3345" s="1">
        <v>645887</v>
      </c>
      <c r="O3345" s="1">
        <v>221393</v>
      </c>
    </row>
    <row r="3346" spans="1:15">
      <c r="A3346" s="12">
        <v>71141100</v>
      </c>
      <c r="B3346" s="1" t="s">
        <v>7344</v>
      </c>
      <c r="C3346" s="12">
        <v>711411</v>
      </c>
      <c r="D3346" s="1" t="s">
        <v>7343</v>
      </c>
      <c r="E3346" s="12">
        <v>7114</v>
      </c>
      <c r="F3346" s="1" t="s">
        <v>7034</v>
      </c>
      <c r="G3346" s="12">
        <v>71</v>
      </c>
      <c r="H3346" s="1" t="s">
        <v>200</v>
      </c>
      <c r="I3346" s="1" t="s">
        <v>199</v>
      </c>
      <c r="J3346" s="1" t="s">
        <v>198</v>
      </c>
      <c r="K3346" s="1" t="s">
        <v>0</v>
      </c>
      <c r="L3346" s="1">
        <v>9798</v>
      </c>
      <c r="M3346" s="1">
        <v>14</v>
      </c>
      <c r="N3346" s="1">
        <v>5450</v>
      </c>
      <c r="O3346" s="1">
        <v>17</v>
      </c>
    </row>
    <row r="3347" spans="1:15">
      <c r="A3347" s="12">
        <v>15092000</v>
      </c>
      <c r="B3347" s="1" t="s">
        <v>7342</v>
      </c>
      <c r="C3347" s="12">
        <v>150920</v>
      </c>
      <c r="D3347" s="1" t="s">
        <v>7341</v>
      </c>
      <c r="E3347" s="12">
        <v>1509</v>
      </c>
      <c r="F3347" s="1" t="s">
        <v>5309</v>
      </c>
      <c r="G3347" s="12">
        <v>15</v>
      </c>
      <c r="H3347" s="1" t="s">
        <v>413</v>
      </c>
      <c r="I3347" s="1" t="s">
        <v>412</v>
      </c>
      <c r="J3347" s="1" t="s">
        <v>411</v>
      </c>
      <c r="K3347" s="1" t="s">
        <v>0</v>
      </c>
      <c r="L3347" s="1">
        <v>9746</v>
      </c>
      <c r="M3347" s="1">
        <v>920</v>
      </c>
      <c r="N3347" s="1">
        <v>971</v>
      </c>
      <c r="O3347" s="1">
        <v>46</v>
      </c>
    </row>
    <row r="3348" spans="1:15">
      <c r="A3348" s="12">
        <v>71081390</v>
      </c>
      <c r="B3348" s="1" t="s">
        <v>7340</v>
      </c>
      <c r="C3348" s="12">
        <v>710813</v>
      </c>
      <c r="D3348" s="1" t="s">
        <v>7339</v>
      </c>
      <c r="E3348" s="12">
        <v>7108</v>
      </c>
      <c r="F3348" s="1" t="s">
        <v>2256</v>
      </c>
      <c r="G3348" s="12">
        <v>71</v>
      </c>
      <c r="H3348" s="1" t="s">
        <v>200</v>
      </c>
      <c r="I3348" s="1" t="s">
        <v>199</v>
      </c>
      <c r="J3348" s="1" t="s">
        <v>198</v>
      </c>
      <c r="K3348" s="1" t="s">
        <v>0</v>
      </c>
      <c r="L3348" s="1">
        <v>9717</v>
      </c>
      <c r="M3348" s="1">
        <v>3</v>
      </c>
      <c r="N3348" s="1">
        <v>60841</v>
      </c>
      <c r="O3348" s="1">
        <v>0</v>
      </c>
    </row>
    <row r="3349" spans="1:15">
      <c r="A3349" s="12">
        <v>90021900</v>
      </c>
      <c r="B3349" s="1" t="s">
        <v>7338</v>
      </c>
      <c r="C3349" s="12">
        <v>900219</v>
      </c>
      <c r="D3349" s="1" t="s">
        <v>7337</v>
      </c>
      <c r="E3349" s="12">
        <v>9002</v>
      </c>
      <c r="F3349" s="1" t="s">
        <v>2248</v>
      </c>
      <c r="G3349" s="12">
        <v>90</v>
      </c>
      <c r="H3349" s="1" t="s">
        <v>512</v>
      </c>
      <c r="I3349" s="1" t="s">
        <v>49</v>
      </c>
      <c r="J3349" s="1" t="s">
        <v>48</v>
      </c>
      <c r="K3349" s="1" t="s">
        <v>0</v>
      </c>
      <c r="L3349" s="1">
        <v>9634</v>
      </c>
      <c r="M3349" s="1">
        <v>40</v>
      </c>
      <c r="N3349" s="1">
        <v>414362</v>
      </c>
      <c r="O3349" s="1">
        <v>153</v>
      </c>
    </row>
    <row r="3350" spans="1:15">
      <c r="A3350" s="12">
        <v>54071011</v>
      </c>
      <c r="B3350" s="1" t="s">
        <v>7336</v>
      </c>
      <c r="C3350" s="12">
        <v>540710</v>
      </c>
      <c r="D3350" s="1" t="s">
        <v>3004</v>
      </c>
      <c r="E3350" s="12">
        <v>5407</v>
      </c>
      <c r="F3350" s="1" t="s">
        <v>1353</v>
      </c>
      <c r="G3350" s="12">
        <v>54</v>
      </c>
      <c r="H3350" s="1" t="s">
        <v>355</v>
      </c>
      <c r="I3350" s="1" t="s">
        <v>2</v>
      </c>
      <c r="J3350" s="1" t="s">
        <v>1</v>
      </c>
      <c r="K3350" s="1" t="s">
        <v>0</v>
      </c>
      <c r="L3350" s="1">
        <v>9614</v>
      </c>
      <c r="M3350" s="1">
        <v>199</v>
      </c>
      <c r="N3350" s="1">
        <v>288146</v>
      </c>
      <c r="O3350" s="1">
        <v>4479</v>
      </c>
    </row>
    <row r="3351" spans="1:15">
      <c r="A3351" s="12">
        <v>85142011</v>
      </c>
      <c r="B3351" s="1" t="s">
        <v>7335</v>
      </c>
      <c r="C3351" s="12">
        <v>851420</v>
      </c>
      <c r="D3351" s="1" t="s">
        <v>6397</v>
      </c>
      <c r="E3351" s="12">
        <v>8514</v>
      </c>
      <c r="F3351" s="1" t="s">
        <v>6396</v>
      </c>
      <c r="G3351" s="12">
        <v>85</v>
      </c>
      <c r="H3351" s="1" t="s">
        <v>102</v>
      </c>
      <c r="I3351" s="1" t="s">
        <v>27</v>
      </c>
      <c r="J3351" s="1" t="s">
        <v>26</v>
      </c>
      <c r="K3351" s="1" t="s">
        <v>0</v>
      </c>
      <c r="L3351" s="1">
        <v>9610</v>
      </c>
      <c r="M3351" s="1">
        <v>670</v>
      </c>
      <c r="N3351" s="1">
        <v>790999</v>
      </c>
      <c r="O3351" s="1">
        <v>2865</v>
      </c>
    </row>
    <row r="3352" spans="1:15">
      <c r="A3352" s="12">
        <v>29142320</v>
      </c>
      <c r="B3352" s="1" t="s">
        <v>7334</v>
      </c>
      <c r="C3352" s="12">
        <v>291423</v>
      </c>
      <c r="D3352" s="1" t="s">
        <v>7152</v>
      </c>
      <c r="E3352" s="12">
        <v>2914</v>
      </c>
      <c r="F3352" s="1" t="s">
        <v>45</v>
      </c>
      <c r="G3352" s="12">
        <v>29</v>
      </c>
      <c r="H3352" s="1" t="s">
        <v>13</v>
      </c>
      <c r="I3352" s="1" t="s">
        <v>12</v>
      </c>
      <c r="J3352" s="1" t="s">
        <v>11</v>
      </c>
      <c r="K3352" s="1" t="s">
        <v>0</v>
      </c>
      <c r="L3352" s="1">
        <v>9606</v>
      </c>
      <c r="M3352" s="1">
        <v>31</v>
      </c>
      <c r="N3352" s="1">
        <v>630</v>
      </c>
      <c r="O3352" s="1">
        <v>5</v>
      </c>
    </row>
    <row r="3353" spans="1:15">
      <c r="A3353" s="12">
        <v>13022090</v>
      </c>
      <c r="B3353" s="1" t="s">
        <v>7333</v>
      </c>
      <c r="C3353" s="12">
        <v>130220</v>
      </c>
      <c r="D3353" s="1" t="s">
        <v>7332</v>
      </c>
      <c r="E3353" s="12">
        <v>1302</v>
      </c>
      <c r="F3353" s="1" t="s">
        <v>61</v>
      </c>
      <c r="G3353" s="12">
        <v>13</v>
      </c>
      <c r="H3353" s="1" t="s">
        <v>60</v>
      </c>
      <c r="I3353" s="1" t="s">
        <v>59</v>
      </c>
      <c r="J3353" s="1" t="s">
        <v>58</v>
      </c>
      <c r="K3353" s="1" t="s">
        <v>0</v>
      </c>
      <c r="L3353" s="1">
        <v>9557</v>
      </c>
      <c r="M3353" s="1">
        <v>51</v>
      </c>
      <c r="N3353" s="1">
        <v>40149</v>
      </c>
      <c r="O3353" s="1">
        <v>5138</v>
      </c>
    </row>
    <row r="3354" spans="1:15">
      <c r="A3354" s="12">
        <v>61082900</v>
      </c>
      <c r="B3354" s="1" t="s">
        <v>7331</v>
      </c>
      <c r="C3354" s="12">
        <v>610829</v>
      </c>
      <c r="D3354" s="1" t="s">
        <v>7330</v>
      </c>
      <c r="E3354" s="12">
        <v>6108</v>
      </c>
      <c r="F3354" s="1" t="s">
        <v>5044</v>
      </c>
      <c r="G3354" s="12">
        <v>61</v>
      </c>
      <c r="H3354" s="1" t="s">
        <v>234</v>
      </c>
      <c r="I3354" s="1" t="s">
        <v>2</v>
      </c>
      <c r="J3354" s="1" t="s">
        <v>1</v>
      </c>
      <c r="K3354" s="1" t="s">
        <v>0</v>
      </c>
      <c r="L3354" s="1">
        <v>9553</v>
      </c>
      <c r="M3354" s="1">
        <v>141</v>
      </c>
      <c r="N3354" s="1">
        <v>633</v>
      </c>
      <c r="O3354" s="1">
        <v>1</v>
      </c>
    </row>
    <row r="3355" spans="1:15">
      <c r="A3355" s="12">
        <v>55162200</v>
      </c>
      <c r="B3355" s="1" t="s">
        <v>7329</v>
      </c>
      <c r="C3355" s="12">
        <v>551622</v>
      </c>
      <c r="D3355" s="1" t="s">
        <v>7328</v>
      </c>
      <c r="E3355" s="12">
        <v>5516</v>
      </c>
      <c r="F3355" s="1" t="s">
        <v>1316</v>
      </c>
      <c r="G3355" s="12">
        <v>55</v>
      </c>
      <c r="H3355" s="1" t="s">
        <v>282</v>
      </c>
      <c r="I3355" s="1" t="s">
        <v>2</v>
      </c>
      <c r="J3355" s="1" t="s">
        <v>1</v>
      </c>
      <c r="K3355" s="1" t="s">
        <v>0</v>
      </c>
      <c r="L3355" s="1">
        <v>9539</v>
      </c>
      <c r="M3355" s="1">
        <v>560</v>
      </c>
      <c r="N3355" s="1">
        <v>408</v>
      </c>
      <c r="O3355" s="1">
        <v>22</v>
      </c>
    </row>
    <row r="3356" spans="1:15">
      <c r="A3356" s="12">
        <v>62042200</v>
      </c>
      <c r="B3356" s="1" t="s">
        <v>7327</v>
      </c>
      <c r="C3356" s="12">
        <v>620422</v>
      </c>
      <c r="D3356" s="1" t="s">
        <v>7326</v>
      </c>
      <c r="E3356" s="12">
        <v>6204</v>
      </c>
      <c r="F3356" s="1" t="s">
        <v>5822</v>
      </c>
      <c r="G3356" s="12">
        <v>62</v>
      </c>
      <c r="H3356" s="1" t="s">
        <v>248</v>
      </c>
      <c r="I3356" s="1" t="s">
        <v>2</v>
      </c>
      <c r="J3356" s="1" t="s">
        <v>1</v>
      </c>
      <c r="K3356" s="1" t="s">
        <v>0</v>
      </c>
      <c r="L3356" s="1">
        <v>9538</v>
      </c>
      <c r="M3356" s="1">
        <v>122</v>
      </c>
      <c r="N3356" s="1">
        <v>39229</v>
      </c>
      <c r="O3356" s="1">
        <v>1705</v>
      </c>
    </row>
    <row r="3357" spans="1:15">
      <c r="A3357" s="12">
        <v>66039000</v>
      </c>
      <c r="B3357" s="1" t="s">
        <v>7325</v>
      </c>
      <c r="C3357" s="12">
        <v>660390</v>
      </c>
      <c r="D3357" s="1" t="s">
        <v>7324</v>
      </c>
      <c r="E3357" s="12">
        <v>6603</v>
      </c>
      <c r="F3357" s="1" t="s">
        <v>5148</v>
      </c>
      <c r="G3357" s="12">
        <v>66</v>
      </c>
      <c r="H3357" s="1" t="s">
        <v>1371</v>
      </c>
      <c r="I3357" s="1" t="s">
        <v>154</v>
      </c>
      <c r="J3357" s="1" t="s">
        <v>153</v>
      </c>
      <c r="K3357" s="1" t="s">
        <v>0</v>
      </c>
      <c r="L3357" s="1">
        <v>9526</v>
      </c>
      <c r="M3357" s="1">
        <v>315</v>
      </c>
      <c r="N3357" s="1">
        <v>11819</v>
      </c>
      <c r="O3357" s="1">
        <v>285</v>
      </c>
    </row>
    <row r="3358" spans="1:15">
      <c r="A3358" s="12">
        <v>90221390</v>
      </c>
      <c r="B3358" s="1" t="s">
        <v>7323</v>
      </c>
      <c r="C3358" s="12">
        <v>902213</v>
      </c>
      <c r="D3358" s="1" t="s">
        <v>7322</v>
      </c>
      <c r="E3358" s="12">
        <v>9022</v>
      </c>
      <c r="F3358" s="1" t="s">
        <v>3898</v>
      </c>
      <c r="G3358" s="12">
        <v>90</v>
      </c>
      <c r="H3358" s="1" t="s">
        <v>512</v>
      </c>
      <c r="I3358" s="1" t="s">
        <v>49</v>
      </c>
      <c r="J3358" s="1" t="s">
        <v>48</v>
      </c>
      <c r="K3358" s="1" t="s">
        <v>0</v>
      </c>
      <c r="L3358" s="1">
        <v>9502</v>
      </c>
      <c r="M3358" s="1">
        <v>434</v>
      </c>
      <c r="N3358" s="1">
        <v>0</v>
      </c>
      <c r="O3358" s="1">
        <v>0</v>
      </c>
    </row>
    <row r="3359" spans="1:15">
      <c r="A3359" s="12">
        <v>85198190</v>
      </c>
      <c r="B3359" s="1" t="s">
        <v>7321</v>
      </c>
      <c r="C3359" s="12">
        <v>851981</v>
      </c>
      <c r="D3359" s="1" t="s">
        <v>1964</v>
      </c>
      <c r="E3359" s="12">
        <v>8519</v>
      </c>
      <c r="F3359" s="1" t="s">
        <v>1963</v>
      </c>
      <c r="G3359" s="12">
        <v>85</v>
      </c>
      <c r="H3359" s="1" t="s">
        <v>102</v>
      </c>
      <c r="I3359" s="1" t="s">
        <v>27</v>
      </c>
      <c r="J3359" s="1" t="s">
        <v>26</v>
      </c>
      <c r="K3359" s="1" t="s">
        <v>0</v>
      </c>
      <c r="L3359" s="1">
        <v>9498</v>
      </c>
      <c r="M3359" s="1">
        <v>21</v>
      </c>
      <c r="N3359" s="1">
        <v>288912</v>
      </c>
      <c r="O3359" s="1">
        <v>332</v>
      </c>
    </row>
    <row r="3360" spans="1:15">
      <c r="A3360" s="12">
        <v>52122200</v>
      </c>
      <c r="B3360" s="1" t="s">
        <v>7320</v>
      </c>
      <c r="C3360" s="12">
        <v>521222</v>
      </c>
      <c r="D3360" s="1" t="s">
        <v>7319</v>
      </c>
      <c r="E3360" s="12">
        <v>5212</v>
      </c>
      <c r="F3360" s="1" t="s">
        <v>673</v>
      </c>
      <c r="G3360" s="12">
        <v>52</v>
      </c>
      <c r="H3360" s="1" t="s">
        <v>76</v>
      </c>
      <c r="I3360" s="1" t="s">
        <v>2</v>
      </c>
      <c r="J3360" s="1" t="s">
        <v>1</v>
      </c>
      <c r="K3360" s="1" t="s">
        <v>0</v>
      </c>
      <c r="L3360" s="1">
        <v>9491</v>
      </c>
      <c r="M3360" s="1">
        <v>638</v>
      </c>
      <c r="N3360" s="1">
        <v>372</v>
      </c>
      <c r="O3360" s="1">
        <v>11</v>
      </c>
    </row>
    <row r="3361" spans="1:15">
      <c r="A3361" s="12">
        <v>85017100</v>
      </c>
      <c r="B3361" s="1" t="s">
        <v>7318</v>
      </c>
      <c r="C3361" s="12">
        <v>850171</v>
      </c>
      <c r="D3361" s="1" t="s">
        <v>7317</v>
      </c>
      <c r="E3361" s="12">
        <v>8501</v>
      </c>
      <c r="F3361" s="1" t="s">
        <v>827</v>
      </c>
      <c r="G3361" s="12">
        <v>85</v>
      </c>
      <c r="H3361" s="1" t="s">
        <v>102</v>
      </c>
      <c r="I3361" s="1" t="s">
        <v>27</v>
      </c>
      <c r="J3361" s="1" t="s">
        <v>26</v>
      </c>
      <c r="K3361" s="1" t="s">
        <v>0</v>
      </c>
      <c r="L3361" s="1">
        <v>9446</v>
      </c>
      <c r="M3361" s="1">
        <v>0</v>
      </c>
      <c r="N3361" s="1">
        <v>0</v>
      </c>
      <c r="O3361" s="1">
        <v>0</v>
      </c>
    </row>
    <row r="3362" spans="1:15">
      <c r="A3362" s="12">
        <v>38040020</v>
      </c>
      <c r="B3362" s="1" t="s">
        <v>7316</v>
      </c>
      <c r="C3362" s="12">
        <v>380400</v>
      </c>
      <c r="D3362" s="1" t="s">
        <v>7315</v>
      </c>
      <c r="E3362" s="12">
        <v>3804</v>
      </c>
      <c r="F3362" s="1" t="s">
        <v>7315</v>
      </c>
      <c r="G3362" s="12">
        <v>38</v>
      </c>
      <c r="H3362" s="1" t="s">
        <v>244</v>
      </c>
      <c r="I3362" s="1" t="s">
        <v>12</v>
      </c>
      <c r="J3362" s="1" t="s">
        <v>11</v>
      </c>
      <c r="K3362" s="1" t="s">
        <v>0</v>
      </c>
      <c r="L3362" s="1">
        <v>9432</v>
      </c>
      <c r="M3362" s="1">
        <v>6905</v>
      </c>
      <c r="N3362" s="1">
        <v>12425711</v>
      </c>
      <c r="O3362" s="1">
        <v>16873832</v>
      </c>
    </row>
    <row r="3363" spans="1:15">
      <c r="A3363" s="13" t="s">
        <v>7314</v>
      </c>
      <c r="B3363" s="1" t="s">
        <v>7313</v>
      </c>
      <c r="C3363" s="13" t="s">
        <v>7312</v>
      </c>
      <c r="D3363" s="1" t="s">
        <v>7311</v>
      </c>
      <c r="E3363" s="13" t="s">
        <v>4669</v>
      </c>
      <c r="F3363" s="1" t="s">
        <v>4668</v>
      </c>
      <c r="G3363" s="13" t="s">
        <v>4162</v>
      </c>
      <c r="H3363" s="1" t="s">
        <v>4161</v>
      </c>
      <c r="I3363" s="1" t="s">
        <v>204</v>
      </c>
      <c r="J3363" s="1" t="s">
        <v>203</v>
      </c>
      <c r="K3363" s="1" t="s">
        <v>0</v>
      </c>
      <c r="L3363" s="1">
        <v>9420</v>
      </c>
      <c r="M3363" s="1">
        <v>2476</v>
      </c>
      <c r="N3363" s="1">
        <v>0</v>
      </c>
      <c r="O3363" s="1">
        <v>0</v>
      </c>
    </row>
    <row r="3364" spans="1:15">
      <c r="A3364" s="13" t="s">
        <v>7310</v>
      </c>
      <c r="B3364" s="1" t="s">
        <v>7309</v>
      </c>
      <c r="C3364" s="13" t="s">
        <v>7308</v>
      </c>
      <c r="D3364" s="1" t="s">
        <v>7307</v>
      </c>
      <c r="E3364" s="13" t="s">
        <v>3422</v>
      </c>
      <c r="F3364" s="1" t="s">
        <v>3421</v>
      </c>
      <c r="G3364" s="13" t="s">
        <v>3420</v>
      </c>
      <c r="H3364" s="1" t="s">
        <v>3419</v>
      </c>
      <c r="I3364" s="1" t="s">
        <v>204</v>
      </c>
      <c r="J3364" s="1" t="s">
        <v>203</v>
      </c>
      <c r="K3364" s="1" t="s">
        <v>0</v>
      </c>
      <c r="L3364" s="1">
        <v>9416</v>
      </c>
      <c r="M3364" s="1">
        <v>23365</v>
      </c>
      <c r="N3364" s="1">
        <v>355702</v>
      </c>
      <c r="O3364" s="1">
        <v>53500</v>
      </c>
    </row>
    <row r="3365" spans="1:15">
      <c r="A3365" s="12">
        <v>39139011</v>
      </c>
      <c r="B3365" s="1" t="s">
        <v>7306</v>
      </c>
      <c r="C3365" s="12">
        <v>391390</v>
      </c>
      <c r="D3365" s="1" t="s">
        <v>1802</v>
      </c>
      <c r="E3365" s="12">
        <v>3913</v>
      </c>
      <c r="F3365" s="1" t="s">
        <v>1801</v>
      </c>
      <c r="G3365" s="12">
        <v>39</v>
      </c>
      <c r="H3365" s="1" t="s">
        <v>38</v>
      </c>
      <c r="I3365" s="1" t="s">
        <v>37</v>
      </c>
      <c r="J3365" s="1" t="s">
        <v>36</v>
      </c>
      <c r="K3365" s="1" t="s">
        <v>0</v>
      </c>
      <c r="L3365" s="1">
        <v>9360</v>
      </c>
      <c r="M3365" s="1">
        <v>600</v>
      </c>
      <c r="N3365" s="1">
        <v>0</v>
      </c>
      <c r="O3365" s="1">
        <v>0</v>
      </c>
    </row>
    <row r="3366" spans="1:15">
      <c r="A3366" s="12">
        <v>28352200</v>
      </c>
      <c r="B3366" s="1" t="s">
        <v>7305</v>
      </c>
      <c r="C3366" s="12">
        <v>283522</v>
      </c>
      <c r="D3366" s="1" t="s">
        <v>7304</v>
      </c>
      <c r="E3366" s="12">
        <v>2835</v>
      </c>
      <c r="F3366" s="1" t="s">
        <v>1878</v>
      </c>
      <c r="G3366" s="12">
        <v>28</v>
      </c>
      <c r="H3366" s="1" t="s">
        <v>118</v>
      </c>
      <c r="I3366" s="1" t="s">
        <v>12</v>
      </c>
      <c r="J3366" s="1" t="s">
        <v>11</v>
      </c>
      <c r="K3366" s="1" t="s">
        <v>0</v>
      </c>
      <c r="L3366" s="1">
        <v>9349</v>
      </c>
      <c r="M3366" s="1">
        <v>2050</v>
      </c>
      <c r="N3366" s="1">
        <v>27136</v>
      </c>
      <c r="O3366" s="1">
        <v>2205</v>
      </c>
    </row>
    <row r="3367" spans="1:15">
      <c r="A3367" s="12">
        <v>39019030</v>
      </c>
      <c r="B3367" s="1" t="s">
        <v>7303</v>
      </c>
      <c r="C3367" s="12">
        <v>390190</v>
      </c>
      <c r="D3367" s="1" t="s">
        <v>2031</v>
      </c>
      <c r="E3367" s="12">
        <v>3901</v>
      </c>
      <c r="F3367" s="1" t="s">
        <v>2030</v>
      </c>
      <c r="G3367" s="12">
        <v>39</v>
      </c>
      <c r="H3367" s="1" t="s">
        <v>38</v>
      </c>
      <c r="I3367" s="1" t="s">
        <v>37</v>
      </c>
      <c r="J3367" s="1" t="s">
        <v>36</v>
      </c>
      <c r="K3367" s="1" t="s">
        <v>0</v>
      </c>
      <c r="L3367" s="1">
        <v>9336</v>
      </c>
      <c r="M3367" s="1">
        <v>801</v>
      </c>
      <c r="N3367" s="1">
        <v>0</v>
      </c>
      <c r="O3367" s="1">
        <v>0</v>
      </c>
    </row>
    <row r="3368" spans="1:15">
      <c r="A3368" s="12">
        <v>73181300</v>
      </c>
      <c r="B3368" s="1" t="s">
        <v>7302</v>
      </c>
      <c r="C3368" s="12">
        <v>731813</v>
      </c>
      <c r="D3368" s="1" t="s">
        <v>7301</v>
      </c>
      <c r="E3368" s="12">
        <v>7318</v>
      </c>
      <c r="F3368" s="1" t="s">
        <v>5883</v>
      </c>
      <c r="G3368" s="12">
        <v>73</v>
      </c>
      <c r="H3368" s="1" t="s">
        <v>108</v>
      </c>
      <c r="I3368" s="1" t="s">
        <v>107</v>
      </c>
      <c r="J3368" s="1" t="s">
        <v>106</v>
      </c>
      <c r="K3368" s="1" t="s">
        <v>0</v>
      </c>
      <c r="L3368" s="1">
        <v>9285</v>
      </c>
      <c r="M3368" s="1">
        <v>158</v>
      </c>
      <c r="N3368" s="1">
        <v>115067</v>
      </c>
      <c r="O3368" s="1">
        <v>1768</v>
      </c>
    </row>
    <row r="3369" spans="1:15">
      <c r="A3369" s="12">
        <v>94019100</v>
      </c>
      <c r="B3369" s="1" t="s">
        <v>7300</v>
      </c>
      <c r="C3369" s="12">
        <v>940191</v>
      </c>
      <c r="D3369" s="1" t="s">
        <v>7299</v>
      </c>
      <c r="E3369" s="12">
        <v>9401</v>
      </c>
      <c r="F3369" s="1" t="s">
        <v>1915</v>
      </c>
      <c r="G3369" s="12">
        <v>94</v>
      </c>
      <c r="H3369" s="1" t="s">
        <v>259</v>
      </c>
      <c r="I3369" s="1" t="s">
        <v>127</v>
      </c>
      <c r="J3369" s="1" t="s">
        <v>126</v>
      </c>
      <c r="K3369" s="1" t="s">
        <v>0</v>
      </c>
      <c r="L3369" s="1">
        <v>9277</v>
      </c>
      <c r="M3369" s="1">
        <v>588</v>
      </c>
      <c r="N3369" s="1">
        <v>10471</v>
      </c>
      <c r="O3369" s="1">
        <v>513</v>
      </c>
    </row>
    <row r="3370" spans="1:15">
      <c r="A3370" s="12">
        <v>84829119</v>
      </c>
      <c r="B3370" s="1" t="s">
        <v>7298</v>
      </c>
      <c r="C3370" s="12">
        <v>848291</v>
      </c>
      <c r="D3370" s="1" t="s">
        <v>6740</v>
      </c>
      <c r="E3370" s="12">
        <v>8482</v>
      </c>
      <c r="F3370" s="1" t="s">
        <v>6739</v>
      </c>
      <c r="G3370" s="12">
        <v>84</v>
      </c>
      <c r="H3370" s="1" t="s">
        <v>28</v>
      </c>
      <c r="I3370" s="1" t="s">
        <v>27</v>
      </c>
      <c r="J3370" s="1" t="s">
        <v>26</v>
      </c>
      <c r="K3370" s="1" t="s">
        <v>0</v>
      </c>
      <c r="L3370" s="1">
        <v>9237</v>
      </c>
      <c r="M3370" s="1">
        <v>164</v>
      </c>
      <c r="N3370" s="1">
        <v>448769</v>
      </c>
      <c r="O3370" s="1">
        <v>46681</v>
      </c>
    </row>
    <row r="3371" spans="1:15">
      <c r="A3371" s="12">
        <v>84482020</v>
      </c>
      <c r="B3371" s="1" t="s">
        <v>7297</v>
      </c>
      <c r="C3371" s="12">
        <v>844820</v>
      </c>
      <c r="D3371" s="1" t="s">
        <v>5025</v>
      </c>
      <c r="E3371" s="12">
        <v>8448</v>
      </c>
      <c r="F3371" s="1" t="s">
        <v>29</v>
      </c>
      <c r="G3371" s="12">
        <v>84</v>
      </c>
      <c r="H3371" s="1" t="s">
        <v>28</v>
      </c>
      <c r="I3371" s="1" t="s">
        <v>27</v>
      </c>
      <c r="J3371" s="1" t="s">
        <v>26</v>
      </c>
      <c r="K3371" s="1" t="s">
        <v>0</v>
      </c>
      <c r="L3371" s="1">
        <v>9234</v>
      </c>
      <c r="M3371" s="1">
        <v>30</v>
      </c>
      <c r="N3371" s="1">
        <v>41507</v>
      </c>
      <c r="O3371" s="1">
        <v>188</v>
      </c>
    </row>
    <row r="3372" spans="1:15">
      <c r="A3372" s="12">
        <v>55113000</v>
      </c>
      <c r="B3372" s="1" t="s">
        <v>7296</v>
      </c>
      <c r="C3372" s="12">
        <v>551130</v>
      </c>
      <c r="D3372" s="1" t="s">
        <v>7295</v>
      </c>
      <c r="E3372" s="12">
        <v>5511</v>
      </c>
      <c r="F3372" s="1" t="s">
        <v>4140</v>
      </c>
      <c r="G3372" s="12">
        <v>55</v>
      </c>
      <c r="H3372" s="1" t="s">
        <v>282</v>
      </c>
      <c r="I3372" s="1" t="s">
        <v>2</v>
      </c>
      <c r="J3372" s="1" t="s">
        <v>1</v>
      </c>
      <c r="K3372" s="1" t="s">
        <v>0</v>
      </c>
      <c r="L3372" s="1">
        <v>9199</v>
      </c>
      <c r="M3372" s="1">
        <v>400</v>
      </c>
      <c r="N3372" s="1">
        <v>0</v>
      </c>
      <c r="O3372" s="1">
        <v>0</v>
      </c>
    </row>
    <row r="3373" spans="1:15">
      <c r="A3373" s="12">
        <v>62099090</v>
      </c>
      <c r="B3373" s="1" t="s">
        <v>7294</v>
      </c>
      <c r="C3373" s="12">
        <v>620990</v>
      </c>
      <c r="D3373" s="1" t="s">
        <v>5920</v>
      </c>
      <c r="E3373" s="12">
        <v>6209</v>
      </c>
      <c r="F3373" s="1" t="s">
        <v>5919</v>
      </c>
      <c r="G3373" s="12">
        <v>62</v>
      </c>
      <c r="H3373" s="1" t="s">
        <v>248</v>
      </c>
      <c r="I3373" s="1" t="s">
        <v>2</v>
      </c>
      <c r="J3373" s="1" t="s">
        <v>1</v>
      </c>
      <c r="K3373" s="1" t="s">
        <v>0</v>
      </c>
      <c r="L3373" s="1">
        <v>9167</v>
      </c>
      <c r="M3373" s="1">
        <v>98</v>
      </c>
      <c r="N3373" s="1">
        <v>58</v>
      </c>
      <c r="O3373" s="1">
        <v>1</v>
      </c>
    </row>
    <row r="3374" spans="1:15">
      <c r="A3374" s="12">
        <v>39173210</v>
      </c>
      <c r="B3374" s="1" t="s">
        <v>7293</v>
      </c>
      <c r="C3374" s="12">
        <v>391732</v>
      </c>
      <c r="D3374" s="1" t="s">
        <v>2272</v>
      </c>
      <c r="E3374" s="12">
        <v>3917</v>
      </c>
      <c r="F3374" s="1" t="s">
        <v>2271</v>
      </c>
      <c r="G3374" s="12">
        <v>39</v>
      </c>
      <c r="H3374" s="1" t="s">
        <v>38</v>
      </c>
      <c r="I3374" s="1" t="s">
        <v>37</v>
      </c>
      <c r="J3374" s="1" t="s">
        <v>36</v>
      </c>
      <c r="K3374" s="1" t="s">
        <v>0</v>
      </c>
      <c r="L3374" s="1">
        <v>9155</v>
      </c>
      <c r="M3374" s="1">
        <v>793</v>
      </c>
      <c r="N3374" s="1">
        <v>800384</v>
      </c>
      <c r="O3374" s="1">
        <v>149084</v>
      </c>
    </row>
    <row r="3375" spans="1:15">
      <c r="A3375" s="12">
        <v>91021190</v>
      </c>
      <c r="B3375" s="1" t="s">
        <v>7292</v>
      </c>
      <c r="C3375" s="12">
        <v>910211</v>
      </c>
      <c r="D3375" s="1" t="s">
        <v>7291</v>
      </c>
      <c r="E3375" s="12">
        <v>9102</v>
      </c>
      <c r="F3375" s="1" t="s">
        <v>1002</v>
      </c>
      <c r="G3375" s="12">
        <v>91</v>
      </c>
      <c r="H3375" s="1" t="s">
        <v>50</v>
      </c>
      <c r="I3375" s="1" t="s">
        <v>49</v>
      </c>
      <c r="J3375" s="1" t="s">
        <v>48</v>
      </c>
      <c r="K3375" s="1" t="s">
        <v>0</v>
      </c>
      <c r="L3375" s="1">
        <v>9150</v>
      </c>
      <c r="M3375" s="1">
        <v>1</v>
      </c>
      <c r="N3375" s="1">
        <v>3236</v>
      </c>
      <c r="O3375" s="1">
        <v>51</v>
      </c>
    </row>
    <row r="3376" spans="1:15">
      <c r="A3376" s="12">
        <v>95030060</v>
      </c>
      <c r="B3376" s="1" t="s">
        <v>7290</v>
      </c>
      <c r="C3376" s="12">
        <v>950300</v>
      </c>
      <c r="D3376" s="1" t="s">
        <v>5097</v>
      </c>
      <c r="E3376" s="12">
        <v>9503</v>
      </c>
      <c r="F3376" s="1" t="s">
        <v>5096</v>
      </c>
      <c r="G3376" s="12">
        <v>95</v>
      </c>
      <c r="H3376" s="1" t="s">
        <v>940</v>
      </c>
      <c r="I3376" s="1" t="s">
        <v>127</v>
      </c>
      <c r="J3376" s="1" t="s">
        <v>126</v>
      </c>
      <c r="K3376" s="1" t="s">
        <v>0</v>
      </c>
      <c r="L3376" s="1">
        <v>9060</v>
      </c>
      <c r="M3376" s="1">
        <v>9</v>
      </c>
      <c r="N3376" s="1">
        <v>30408</v>
      </c>
      <c r="O3376" s="1">
        <v>1358</v>
      </c>
    </row>
    <row r="3377" spans="1:15">
      <c r="A3377" s="12">
        <v>68129100</v>
      </c>
      <c r="B3377" s="1" t="s">
        <v>7289</v>
      </c>
      <c r="C3377" s="12">
        <v>681291</v>
      </c>
      <c r="D3377" s="1" t="s">
        <v>7288</v>
      </c>
      <c r="E3377" s="12">
        <v>6812</v>
      </c>
      <c r="F3377" s="1" t="s">
        <v>458</v>
      </c>
      <c r="G3377" s="12">
        <v>68</v>
      </c>
      <c r="H3377" s="1" t="s">
        <v>8</v>
      </c>
      <c r="I3377" s="1" t="s">
        <v>7</v>
      </c>
      <c r="J3377" s="1" t="s">
        <v>6</v>
      </c>
      <c r="K3377" s="1" t="s">
        <v>0</v>
      </c>
      <c r="L3377" s="1">
        <v>9048</v>
      </c>
      <c r="M3377" s="1">
        <v>109</v>
      </c>
      <c r="N3377" s="1">
        <v>350</v>
      </c>
      <c r="O3377" s="1">
        <v>0</v>
      </c>
    </row>
    <row r="3378" spans="1:15">
      <c r="A3378" s="12">
        <v>63049300</v>
      </c>
      <c r="B3378" s="1" t="s">
        <v>7287</v>
      </c>
      <c r="C3378" s="12">
        <v>630493</v>
      </c>
      <c r="D3378" s="1" t="s">
        <v>7286</v>
      </c>
      <c r="E3378" s="12">
        <v>6304</v>
      </c>
      <c r="F3378" s="1" t="s">
        <v>5331</v>
      </c>
      <c r="G3378" s="12">
        <v>63</v>
      </c>
      <c r="H3378" s="1" t="s">
        <v>445</v>
      </c>
      <c r="I3378" s="1" t="s">
        <v>2</v>
      </c>
      <c r="J3378" s="1" t="s">
        <v>1</v>
      </c>
      <c r="K3378" s="1" t="s">
        <v>0</v>
      </c>
      <c r="L3378" s="1">
        <v>9040</v>
      </c>
      <c r="M3378" s="1">
        <v>336</v>
      </c>
      <c r="N3378" s="1">
        <v>552</v>
      </c>
      <c r="O3378" s="1">
        <v>12</v>
      </c>
    </row>
    <row r="3379" spans="1:15">
      <c r="A3379" s="12">
        <v>84501200</v>
      </c>
      <c r="B3379" s="1" t="s">
        <v>7285</v>
      </c>
      <c r="C3379" s="12">
        <v>845012</v>
      </c>
      <c r="D3379" s="1" t="s">
        <v>7284</v>
      </c>
      <c r="E3379" s="12">
        <v>8450</v>
      </c>
      <c r="F3379" s="1" t="s">
        <v>7283</v>
      </c>
      <c r="G3379" s="12">
        <v>84</v>
      </c>
      <c r="H3379" s="1" t="s">
        <v>28</v>
      </c>
      <c r="I3379" s="1" t="s">
        <v>27</v>
      </c>
      <c r="J3379" s="1" t="s">
        <v>26</v>
      </c>
      <c r="K3379" s="1" t="s">
        <v>0</v>
      </c>
      <c r="L3379" s="1">
        <v>9038</v>
      </c>
      <c r="M3379" s="1">
        <v>700</v>
      </c>
      <c r="N3379" s="1">
        <v>4490</v>
      </c>
      <c r="O3379" s="1">
        <v>225</v>
      </c>
    </row>
    <row r="3380" spans="1:15">
      <c r="A3380" s="12">
        <v>73043920</v>
      </c>
      <c r="B3380" s="1" t="s">
        <v>7282</v>
      </c>
      <c r="C3380" s="12">
        <v>730439</v>
      </c>
      <c r="D3380" s="1" t="s">
        <v>7281</v>
      </c>
      <c r="E3380" s="12">
        <v>7304</v>
      </c>
      <c r="F3380" s="1" t="s">
        <v>2163</v>
      </c>
      <c r="G3380" s="12">
        <v>73</v>
      </c>
      <c r="H3380" s="1" t="s">
        <v>108</v>
      </c>
      <c r="I3380" s="1" t="s">
        <v>107</v>
      </c>
      <c r="J3380" s="1" t="s">
        <v>106</v>
      </c>
      <c r="K3380" s="1" t="s">
        <v>0</v>
      </c>
      <c r="L3380" s="1">
        <v>9032</v>
      </c>
      <c r="M3380" s="1">
        <v>224</v>
      </c>
      <c r="N3380" s="1">
        <v>41795</v>
      </c>
      <c r="O3380" s="1">
        <v>2339</v>
      </c>
    </row>
    <row r="3381" spans="1:15">
      <c r="A3381" s="12">
        <v>38249978</v>
      </c>
      <c r="B3381" s="1" t="s">
        <v>7280</v>
      </c>
      <c r="C3381" s="12">
        <v>382499</v>
      </c>
      <c r="D3381" s="1" t="s">
        <v>822</v>
      </c>
      <c r="E3381" s="12">
        <v>3824</v>
      </c>
      <c r="F3381" s="1" t="s">
        <v>821</v>
      </c>
      <c r="G3381" s="12">
        <v>38</v>
      </c>
      <c r="H3381" s="1" t="s">
        <v>244</v>
      </c>
      <c r="I3381" s="1" t="s">
        <v>12</v>
      </c>
      <c r="J3381" s="1" t="s">
        <v>11</v>
      </c>
      <c r="K3381" s="1" t="s">
        <v>0</v>
      </c>
      <c r="L3381" s="1">
        <v>9001</v>
      </c>
      <c r="M3381" s="1">
        <v>2728</v>
      </c>
      <c r="N3381" s="1">
        <v>981652</v>
      </c>
      <c r="O3381" s="1">
        <v>138948</v>
      </c>
    </row>
    <row r="3382" spans="1:15">
      <c r="A3382" s="12">
        <v>90278920</v>
      </c>
      <c r="B3382" s="1" t="s">
        <v>7279</v>
      </c>
      <c r="C3382" s="12">
        <v>902789</v>
      </c>
      <c r="D3382" s="1" t="s">
        <v>2379</v>
      </c>
      <c r="E3382" s="12">
        <v>9027</v>
      </c>
      <c r="F3382" s="1" t="s">
        <v>2192</v>
      </c>
      <c r="G3382" s="12">
        <v>90</v>
      </c>
      <c r="H3382" s="1" t="s">
        <v>512</v>
      </c>
      <c r="I3382" s="1" t="s">
        <v>49</v>
      </c>
      <c r="J3382" s="1" t="s">
        <v>48</v>
      </c>
      <c r="K3382" s="1" t="s">
        <v>0</v>
      </c>
      <c r="L3382" s="1">
        <v>8995</v>
      </c>
      <c r="M3382" s="1">
        <v>6</v>
      </c>
      <c r="N3382" s="1">
        <v>68279</v>
      </c>
      <c r="O3382" s="1">
        <v>92</v>
      </c>
    </row>
    <row r="3383" spans="1:15">
      <c r="A3383" s="12">
        <v>33042090</v>
      </c>
      <c r="B3383" s="1" t="s">
        <v>7278</v>
      </c>
      <c r="C3383" s="12">
        <v>330420</v>
      </c>
      <c r="D3383" s="1" t="s">
        <v>7277</v>
      </c>
      <c r="E3383" s="12">
        <v>3304</v>
      </c>
      <c r="F3383" s="1" t="s">
        <v>6619</v>
      </c>
      <c r="G3383" s="12">
        <v>33</v>
      </c>
      <c r="H3383" s="1" t="s">
        <v>406</v>
      </c>
      <c r="I3383" s="1" t="s">
        <v>12</v>
      </c>
      <c r="J3383" s="1" t="s">
        <v>11</v>
      </c>
      <c r="K3383" s="1" t="s">
        <v>0</v>
      </c>
      <c r="L3383" s="1">
        <v>8994</v>
      </c>
      <c r="M3383" s="1">
        <v>314</v>
      </c>
      <c r="N3383" s="1">
        <v>341576</v>
      </c>
      <c r="O3383" s="1">
        <v>3620</v>
      </c>
    </row>
    <row r="3384" spans="1:15">
      <c r="A3384" s="12">
        <v>58063100</v>
      </c>
      <c r="B3384" s="1" t="s">
        <v>7276</v>
      </c>
      <c r="C3384" s="12">
        <v>580631</v>
      </c>
      <c r="D3384" s="1" t="s">
        <v>7275</v>
      </c>
      <c r="E3384" s="12">
        <v>5806</v>
      </c>
      <c r="F3384" s="1" t="s">
        <v>3027</v>
      </c>
      <c r="G3384" s="12">
        <v>58</v>
      </c>
      <c r="H3384" s="1" t="s">
        <v>481</v>
      </c>
      <c r="I3384" s="1" t="s">
        <v>2</v>
      </c>
      <c r="J3384" s="1" t="s">
        <v>1</v>
      </c>
      <c r="K3384" s="1" t="s">
        <v>0</v>
      </c>
      <c r="L3384" s="1">
        <v>8976</v>
      </c>
      <c r="M3384" s="1">
        <v>208</v>
      </c>
      <c r="N3384" s="1">
        <v>65627</v>
      </c>
      <c r="O3384" s="1">
        <v>2018</v>
      </c>
    </row>
    <row r="3385" spans="1:15">
      <c r="A3385" s="12">
        <v>38021000</v>
      </c>
      <c r="B3385" s="1" t="s">
        <v>7274</v>
      </c>
      <c r="C3385" s="12">
        <v>380210</v>
      </c>
      <c r="D3385" s="1" t="s">
        <v>7274</v>
      </c>
      <c r="E3385" s="12">
        <v>3802</v>
      </c>
      <c r="F3385" s="1" t="s">
        <v>3635</v>
      </c>
      <c r="G3385" s="12">
        <v>38</v>
      </c>
      <c r="H3385" s="1" t="s">
        <v>244</v>
      </c>
      <c r="I3385" s="1" t="s">
        <v>12</v>
      </c>
      <c r="J3385" s="1" t="s">
        <v>11</v>
      </c>
      <c r="K3385" s="1" t="s">
        <v>0</v>
      </c>
      <c r="L3385" s="1">
        <v>8928</v>
      </c>
      <c r="M3385" s="1">
        <v>19072</v>
      </c>
      <c r="N3385" s="1">
        <v>13552852</v>
      </c>
      <c r="O3385" s="1">
        <v>1384187</v>
      </c>
    </row>
    <row r="3386" spans="1:15">
      <c r="A3386" s="12">
        <v>29156019</v>
      </c>
      <c r="B3386" s="1" t="s">
        <v>7273</v>
      </c>
      <c r="C3386" s="12">
        <v>291560</v>
      </c>
      <c r="D3386" s="1" t="s">
        <v>868</v>
      </c>
      <c r="E3386" s="12">
        <v>2915</v>
      </c>
      <c r="F3386" s="1" t="s">
        <v>346</v>
      </c>
      <c r="G3386" s="12">
        <v>29</v>
      </c>
      <c r="H3386" s="1" t="s">
        <v>13</v>
      </c>
      <c r="I3386" s="1" t="s">
        <v>12</v>
      </c>
      <c r="J3386" s="1" t="s">
        <v>11</v>
      </c>
      <c r="K3386" s="1" t="s">
        <v>0</v>
      </c>
      <c r="L3386" s="1">
        <v>8926</v>
      </c>
      <c r="M3386" s="1">
        <v>74</v>
      </c>
      <c r="N3386" s="1">
        <v>8039988</v>
      </c>
      <c r="O3386" s="1">
        <v>4898202</v>
      </c>
    </row>
    <row r="3387" spans="1:15">
      <c r="A3387" s="12">
        <v>39173229</v>
      </c>
      <c r="B3387" s="1" t="s">
        <v>7272</v>
      </c>
      <c r="C3387" s="12">
        <v>391732</v>
      </c>
      <c r="D3387" s="1" t="s">
        <v>2272</v>
      </c>
      <c r="E3387" s="12">
        <v>3917</v>
      </c>
      <c r="F3387" s="1" t="s">
        <v>2271</v>
      </c>
      <c r="G3387" s="12">
        <v>39</v>
      </c>
      <c r="H3387" s="1" t="s">
        <v>38</v>
      </c>
      <c r="I3387" s="1" t="s">
        <v>37</v>
      </c>
      <c r="J3387" s="1" t="s">
        <v>36</v>
      </c>
      <c r="K3387" s="1" t="s">
        <v>0</v>
      </c>
      <c r="L3387" s="1">
        <v>8907</v>
      </c>
      <c r="M3387" s="1">
        <v>178</v>
      </c>
      <c r="N3387" s="1">
        <v>1198168</v>
      </c>
      <c r="O3387" s="1">
        <v>52404</v>
      </c>
    </row>
    <row r="3388" spans="1:15">
      <c r="A3388" s="12">
        <v>52104990</v>
      </c>
      <c r="B3388" s="1" t="s">
        <v>7271</v>
      </c>
      <c r="C3388" s="12">
        <v>521049</v>
      </c>
      <c r="D3388" s="1" t="s">
        <v>7270</v>
      </c>
      <c r="E3388" s="12">
        <v>5210</v>
      </c>
      <c r="F3388" s="1" t="s">
        <v>1783</v>
      </c>
      <c r="G3388" s="12">
        <v>52</v>
      </c>
      <c r="H3388" s="1" t="s">
        <v>76</v>
      </c>
      <c r="I3388" s="1" t="s">
        <v>2</v>
      </c>
      <c r="J3388" s="1" t="s">
        <v>1</v>
      </c>
      <c r="K3388" s="1" t="s">
        <v>0</v>
      </c>
      <c r="L3388" s="1">
        <v>8886</v>
      </c>
      <c r="M3388" s="1">
        <v>624</v>
      </c>
      <c r="N3388" s="1">
        <v>0</v>
      </c>
      <c r="O3388" s="1">
        <v>0</v>
      </c>
    </row>
    <row r="3389" spans="1:15">
      <c r="A3389" s="12">
        <v>61042200</v>
      </c>
      <c r="B3389" s="1" t="s">
        <v>7269</v>
      </c>
      <c r="C3389" s="12">
        <v>610422</v>
      </c>
      <c r="D3389" s="1" t="s">
        <v>7268</v>
      </c>
      <c r="E3389" s="12">
        <v>6104</v>
      </c>
      <c r="F3389" s="1" t="s">
        <v>5262</v>
      </c>
      <c r="G3389" s="12">
        <v>61</v>
      </c>
      <c r="H3389" s="1" t="s">
        <v>234</v>
      </c>
      <c r="I3389" s="1" t="s">
        <v>2</v>
      </c>
      <c r="J3389" s="1" t="s">
        <v>1</v>
      </c>
      <c r="K3389" s="1" t="s">
        <v>0</v>
      </c>
      <c r="L3389" s="1">
        <v>8867</v>
      </c>
      <c r="M3389" s="1">
        <v>96</v>
      </c>
      <c r="N3389" s="1">
        <v>191</v>
      </c>
      <c r="O3389" s="1">
        <v>12</v>
      </c>
    </row>
    <row r="3390" spans="1:15">
      <c r="A3390" s="12">
        <v>62112000</v>
      </c>
      <c r="B3390" s="1" t="s">
        <v>7267</v>
      </c>
      <c r="C3390" s="12">
        <v>621120</v>
      </c>
      <c r="D3390" s="1" t="s">
        <v>7267</v>
      </c>
      <c r="E3390" s="12">
        <v>6211</v>
      </c>
      <c r="F3390" s="1" t="s">
        <v>1446</v>
      </c>
      <c r="G3390" s="12">
        <v>62</v>
      </c>
      <c r="H3390" s="1" t="s">
        <v>248</v>
      </c>
      <c r="I3390" s="1" t="s">
        <v>2</v>
      </c>
      <c r="J3390" s="1" t="s">
        <v>1</v>
      </c>
      <c r="K3390" s="1" t="s">
        <v>0</v>
      </c>
      <c r="L3390" s="1">
        <v>8866</v>
      </c>
      <c r="M3390" s="1">
        <v>171</v>
      </c>
      <c r="N3390" s="1">
        <v>0</v>
      </c>
      <c r="O3390" s="1">
        <v>0</v>
      </c>
    </row>
    <row r="3391" spans="1:15">
      <c r="A3391" s="12">
        <v>95030080</v>
      </c>
      <c r="B3391" s="1" t="s">
        <v>7266</v>
      </c>
      <c r="C3391" s="12">
        <v>950300</v>
      </c>
      <c r="D3391" s="1" t="s">
        <v>5097</v>
      </c>
      <c r="E3391" s="12">
        <v>9503</v>
      </c>
      <c r="F3391" s="1" t="s">
        <v>5096</v>
      </c>
      <c r="G3391" s="12">
        <v>95</v>
      </c>
      <c r="H3391" s="1" t="s">
        <v>940</v>
      </c>
      <c r="I3391" s="1" t="s">
        <v>127</v>
      </c>
      <c r="J3391" s="1" t="s">
        <v>126</v>
      </c>
      <c r="K3391" s="1" t="s">
        <v>0</v>
      </c>
      <c r="L3391" s="1">
        <v>8826</v>
      </c>
      <c r="M3391" s="1">
        <v>72</v>
      </c>
      <c r="N3391" s="1">
        <v>105</v>
      </c>
      <c r="O3391" s="1">
        <v>3</v>
      </c>
    </row>
    <row r="3392" spans="1:15">
      <c r="A3392" s="12">
        <v>84669360</v>
      </c>
      <c r="B3392" s="1" t="s">
        <v>7265</v>
      </c>
      <c r="C3392" s="12">
        <v>846693</v>
      </c>
      <c r="D3392" s="1" t="s">
        <v>2026</v>
      </c>
      <c r="E3392" s="12">
        <v>8466</v>
      </c>
      <c r="F3392" s="1" t="s">
        <v>2025</v>
      </c>
      <c r="G3392" s="12">
        <v>84</v>
      </c>
      <c r="H3392" s="1" t="s">
        <v>28</v>
      </c>
      <c r="I3392" s="1" t="s">
        <v>27</v>
      </c>
      <c r="J3392" s="1" t="s">
        <v>26</v>
      </c>
      <c r="K3392" s="1" t="s">
        <v>0</v>
      </c>
      <c r="L3392" s="1">
        <v>8813</v>
      </c>
      <c r="M3392" s="1">
        <v>32</v>
      </c>
      <c r="N3392" s="1">
        <v>217834</v>
      </c>
      <c r="O3392" s="1">
        <v>1014</v>
      </c>
    </row>
    <row r="3393" spans="1:15">
      <c r="A3393" s="12">
        <v>84212930</v>
      </c>
      <c r="B3393" s="1" t="s">
        <v>7264</v>
      </c>
      <c r="C3393" s="12">
        <v>842129</v>
      </c>
      <c r="D3393" s="1" t="s">
        <v>714</v>
      </c>
      <c r="E3393" s="12">
        <v>8421</v>
      </c>
      <c r="F3393" s="1" t="s">
        <v>403</v>
      </c>
      <c r="G3393" s="12">
        <v>84</v>
      </c>
      <c r="H3393" s="1" t="s">
        <v>28</v>
      </c>
      <c r="I3393" s="1" t="s">
        <v>27</v>
      </c>
      <c r="J3393" s="1" t="s">
        <v>26</v>
      </c>
      <c r="K3393" s="1" t="s">
        <v>0</v>
      </c>
      <c r="L3393" s="1">
        <v>8798</v>
      </c>
      <c r="M3393" s="1">
        <v>145</v>
      </c>
      <c r="N3393" s="1">
        <v>41307</v>
      </c>
      <c r="O3393" s="1">
        <v>178</v>
      </c>
    </row>
    <row r="3394" spans="1:15">
      <c r="A3394" s="12">
        <v>29333369</v>
      </c>
      <c r="B3394" s="1" t="s">
        <v>7263</v>
      </c>
      <c r="C3394" s="12">
        <v>293333</v>
      </c>
      <c r="D3394" s="1" t="s">
        <v>638</v>
      </c>
      <c r="E3394" s="12">
        <v>2933</v>
      </c>
      <c r="F3394" s="1" t="s">
        <v>67</v>
      </c>
      <c r="G3394" s="12">
        <v>29</v>
      </c>
      <c r="H3394" s="1" t="s">
        <v>13</v>
      </c>
      <c r="I3394" s="1" t="s">
        <v>12</v>
      </c>
      <c r="J3394" s="1" t="s">
        <v>11</v>
      </c>
      <c r="K3394" s="1" t="s">
        <v>0</v>
      </c>
      <c r="L3394" s="1">
        <v>8796</v>
      </c>
      <c r="M3394" s="1">
        <v>0</v>
      </c>
      <c r="N3394" s="1">
        <v>12984</v>
      </c>
      <c r="O3394" s="1">
        <v>0</v>
      </c>
    </row>
    <row r="3395" spans="1:15">
      <c r="A3395" s="12">
        <v>40103500</v>
      </c>
      <c r="B3395" s="1" t="s">
        <v>7262</v>
      </c>
      <c r="C3395" s="12">
        <v>401035</v>
      </c>
      <c r="D3395" s="1" t="s">
        <v>7261</v>
      </c>
      <c r="E3395" s="12">
        <v>4010</v>
      </c>
      <c r="F3395" s="1" t="s">
        <v>6576</v>
      </c>
      <c r="G3395" s="12">
        <v>40</v>
      </c>
      <c r="H3395" s="1" t="s">
        <v>422</v>
      </c>
      <c r="I3395" s="1" t="s">
        <v>37</v>
      </c>
      <c r="J3395" s="1" t="s">
        <v>36</v>
      </c>
      <c r="K3395" s="1" t="s">
        <v>0</v>
      </c>
      <c r="L3395" s="1">
        <v>8777</v>
      </c>
      <c r="M3395" s="1">
        <v>64</v>
      </c>
      <c r="N3395" s="1">
        <v>370115</v>
      </c>
      <c r="O3395" s="1">
        <v>7140</v>
      </c>
    </row>
    <row r="3396" spans="1:15">
      <c r="A3396" s="12">
        <v>40093210</v>
      </c>
      <c r="B3396" s="1" t="s">
        <v>7260</v>
      </c>
      <c r="C3396" s="12">
        <v>400932</v>
      </c>
      <c r="D3396" s="1" t="s">
        <v>7259</v>
      </c>
      <c r="E3396" s="12">
        <v>4009</v>
      </c>
      <c r="F3396" s="1" t="s">
        <v>4733</v>
      </c>
      <c r="G3396" s="12">
        <v>40</v>
      </c>
      <c r="H3396" s="1" t="s">
        <v>422</v>
      </c>
      <c r="I3396" s="1" t="s">
        <v>37</v>
      </c>
      <c r="J3396" s="1" t="s">
        <v>36</v>
      </c>
      <c r="K3396" s="1" t="s">
        <v>0</v>
      </c>
      <c r="L3396" s="1">
        <v>8763</v>
      </c>
      <c r="M3396" s="1">
        <v>162</v>
      </c>
      <c r="N3396" s="1">
        <v>525475</v>
      </c>
      <c r="O3396" s="1">
        <v>31044</v>
      </c>
    </row>
    <row r="3397" spans="1:15">
      <c r="A3397" s="12">
        <v>82141000</v>
      </c>
      <c r="B3397" s="1" t="s">
        <v>7258</v>
      </c>
      <c r="C3397" s="12">
        <v>821410</v>
      </c>
      <c r="D3397" s="1" t="s">
        <v>7257</v>
      </c>
      <c r="E3397" s="12">
        <v>8214</v>
      </c>
      <c r="F3397" s="1" t="s">
        <v>7256</v>
      </c>
      <c r="G3397" s="12">
        <v>82</v>
      </c>
      <c r="H3397" s="1" t="s">
        <v>768</v>
      </c>
      <c r="I3397" s="1" t="s">
        <v>107</v>
      </c>
      <c r="J3397" s="1" t="s">
        <v>106</v>
      </c>
      <c r="K3397" s="1" t="s">
        <v>0</v>
      </c>
      <c r="L3397" s="1">
        <v>8733</v>
      </c>
      <c r="M3397" s="1">
        <v>119</v>
      </c>
      <c r="N3397" s="1">
        <v>9343</v>
      </c>
      <c r="O3397" s="1">
        <v>265</v>
      </c>
    </row>
    <row r="3398" spans="1:15">
      <c r="A3398" s="12">
        <v>63053390</v>
      </c>
      <c r="B3398" s="1" t="s">
        <v>7255</v>
      </c>
      <c r="C3398" s="12">
        <v>630533</v>
      </c>
      <c r="D3398" s="1" t="s">
        <v>7254</v>
      </c>
      <c r="E3398" s="12">
        <v>6305</v>
      </c>
      <c r="F3398" s="1" t="s">
        <v>5143</v>
      </c>
      <c r="G3398" s="12">
        <v>63</v>
      </c>
      <c r="H3398" s="1" t="s">
        <v>445</v>
      </c>
      <c r="I3398" s="1" t="s">
        <v>2</v>
      </c>
      <c r="J3398" s="1" t="s">
        <v>1</v>
      </c>
      <c r="K3398" s="1" t="s">
        <v>0</v>
      </c>
      <c r="L3398" s="1">
        <v>8729</v>
      </c>
      <c r="M3398" s="1">
        <v>644</v>
      </c>
      <c r="N3398" s="1">
        <v>19330</v>
      </c>
      <c r="O3398" s="1">
        <v>373</v>
      </c>
    </row>
    <row r="3399" spans="1:15">
      <c r="A3399" s="12">
        <v>73145000</v>
      </c>
      <c r="B3399" s="1" t="s">
        <v>7253</v>
      </c>
      <c r="C3399" s="12">
        <v>731450</v>
      </c>
      <c r="D3399" s="1" t="s">
        <v>7253</v>
      </c>
      <c r="E3399" s="12">
        <v>7314</v>
      </c>
      <c r="F3399" s="1" t="s">
        <v>1672</v>
      </c>
      <c r="G3399" s="12">
        <v>73</v>
      </c>
      <c r="H3399" s="1" t="s">
        <v>108</v>
      </c>
      <c r="I3399" s="1" t="s">
        <v>107</v>
      </c>
      <c r="J3399" s="1" t="s">
        <v>106</v>
      </c>
      <c r="K3399" s="1" t="s">
        <v>0</v>
      </c>
      <c r="L3399" s="1">
        <v>8719</v>
      </c>
      <c r="M3399" s="1">
        <v>183</v>
      </c>
      <c r="N3399" s="1">
        <v>256490</v>
      </c>
      <c r="O3399" s="1">
        <v>43387</v>
      </c>
    </row>
    <row r="3400" spans="1:15">
      <c r="A3400" s="12">
        <v>87029000</v>
      </c>
      <c r="B3400" s="1" t="s">
        <v>7252</v>
      </c>
      <c r="C3400" s="12">
        <v>870290</v>
      </c>
      <c r="D3400" s="1" t="s">
        <v>7251</v>
      </c>
      <c r="E3400" s="12">
        <v>8702</v>
      </c>
      <c r="F3400" s="1" t="s">
        <v>6463</v>
      </c>
      <c r="G3400" s="12">
        <v>87</v>
      </c>
      <c r="H3400" s="1" t="s">
        <v>633</v>
      </c>
      <c r="I3400" s="1" t="s">
        <v>272</v>
      </c>
      <c r="J3400" s="1" t="s">
        <v>271</v>
      </c>
      <c r="K3400" s="1" t="s">
        <v>0</v>
      </c>
      <c r="L3400" s="1">
        <v>8707</v>
      </c>
      <c r="M3400" s="1">
        <v>1297</v>
      </c>
      <c r="N3400" s="1">
        <v>0</v>
      </c>
      <c r="O3400" s="1">
        <v>0</v>
      </c>
    </row>
    <row r="3401" spans="1:15">
      <c r="A3401" s="12">
        <v>34029031</v>
      </c>
      <c r="B3401" s="1" t="s">
        <v>7250</v>
      </c>
      <c r="C3401" s="12">
        <v>340290</v>
      </c>
      <c r="D3401" s="1" t="s">
        <v>7249</v>
      </c>
      <c r="E3401" s="12">
        <v>3402</v>
      </c>
      <c r="F3401" s="1" t="s">
        <v>520</v>
      </c>
      <c r="G3401" s="12">
        <v>34</v>
      </c>
      <c r="H3401" s="1" t="s">
        <v>519</v>
      </c>
      <c r="I3401" s="1" t="s">
        <v>12</v>
      </c>
      <c r="J3401" s="1" t="s">
        <v>11</v>
      </c>
      <c r="K3401" s="1" t="s">
        <v>0</v>
      </c>
      <c r="L3401" s="1">
        <v>8706</v>
      </c>
      <c r="M3401" s="1">
        <v>722</v>
      </c>
      <c r="N3401" s="1">
        <v>8346</v>
      </c>
      <c r="O3401" s="1">
        <v>597</v>
      </c>
    </row>
    <row r="3402" spans="1:15">
      <c r="A3402" s="12">
        <v>91069000</v>
      </c>
      <c r="B3402" s="1" t="s">
        <v>7248</v>
      </c>
      <c r="C3402" s="12">
        <v>910690</v>
      </c>
      <c r="D3402" s="1" t="s">
        <v>7248</v>
      </c>
      <c r="E3402" s="12">
        <v>9106</v>
      </c>
      <c r="F3402" s="1" t="s">
        <v>4800</v>
      </c>
      <c r="G3402" s="12">
        <v>91</v>
      </c>
      <c r="H3402" s="1" t="s">
        <v>50</v>
      </c>
      <c r="I3402" s="1" t="s">
        <v>49</v>
      </c>
      <c r="J3402" s="1" t="s">
        <v>48</v>
      </c>
      <c r="K3402" s="1" t="s">
        <v>0</v>
      </c>
      <c r="L3402" s="1">
        <v>8696</v>
      </c>
      <c r="M3402" s="1">
        <v>81</v>
      </c>
      <c r="N3402" s="1">
        <v>41592</v>
      </c>
      <c r="O3402" s="1">
        <v>96</v>
      </c>
    </row>
    <row r="3403" spans="1:15">
      <c r="A3403" s="12">
        <v>43022000</v>
      </c>
      <c r="B3403" s="1" t="s">
        <v>7247</v>
      </c>
      <c r="C3403" s="12">
        <v>430220</v>
      </c>
      <c r="D3403" s="1" t="s">
        <v>7246</v>
      </c>
      <c r="E3403" s="12">
        <v>4302</v>
      </c>
      <c r="F3403" s="1" t="s">
        <v>7245</v>
      </c>
      <c r="G3403" s="12">
        <v>43</v>
      </c>
      <c r="H3403" s="1" t="s">
        <v>6382</v>
      </c>
      <c r="I3403" s="1" t="s">
        <v>2609</v>
      </c>
      <c r="J3403" s="1" t="s">
        <v>2608</v>
      </c>
      <c r="K3403" s="1" t="s">
        <v>0</v>
      </c>
      <c r="L3403" s="1">
        <v>8677</v>
      </c>
      <c r="M3403" s="1">
        <v>2043</v>
      </c>
      <c r="N3403" s="1">
        <v>0</v>
      </c>
      <c r="O3403" s="1">
        <v>0</v>
      </c>
    </row>
    <row r="3404" spans="1:15">
      <c r="A3404" s="12">
        <v>52114300</v>
      </c>
      <c r="B3404" s="1" t="s">
        <v>7244</v>
      </c>
      <c r="C3404" s="12">
        <v>521143</v>
      </c>
      <c r="D3404" s="1" t="s">
        <v>7243</v>
      </c>
      <c r="E3404" s="12">
        <v>5211</v>
      </c>
      <c r="F3404" s="1" t="s">
        <v>3293</v>
      </c>
      <c r="G3404" s="12">
        <v>52</v>
      </c>
      <c r="H3404" s="1" t="s">
        <v>76</v>
      </c>
      <c r="I3404" s="1" t="s">
        <v>2</v>
      </c>
      <c r="J3404" s="1" t="s">
        <v>1</v>
      </c>
      <c r="K3404" s="1" t="s">
        <v>0</v>
      </c>
      <c r="L3404" s="1">
        <v>8677</v>
      </c>
      <c r="M3404" s="1">
        <v>598</v>
      </c>
      <c r="N3404" s="1">
        <v>0</v>
      </c>
      <c r="O3404" s="1">
        <v>0</v>
      </c>
    </row>
    <row r="3405" spans="1:15">
      <c r="A3405" s="12">
        <v>87099000</v>
      </c>
      <c r="B3405" s="1" t="s">
        <v>7242</v>
      </c>
      <c r="C3405" s="12">
        <v>870990</v>
      </c>
      <c r="D3405" s="1" t="s">
        <v>7241</v>
      </c>
      <c r="E3405" s="12">
        <v>8709</v>
      </c>
      <c r="F3405" s="1" t="s">
        <v>3573</v>
      </c>
      <c r="G3405" s="12">
        <v>87</v>
      </c>
      <c r="H3405" s="1" t="s">
        <v>633</v>
      </c>
      <c r="I3405" s="1" t="s">
        <v>272</v>
      </c>
      <c r="J3405" s="1" t="s">
        <v>271</v>
      </c>
      <c r="K3405" s="1" t="s">
        <v>0</v>
      </c>
      <c r="L3405" s="1">
        <v>8634</v>
      </c>
      <c r="M3405" s="1">
        <v>432</v>
      </c>
      <c r="N3405" s="1">
        <v>486050</v>
      </c>
      <c r="O3405" s="1">
        <v>15836</v>
      </c>
    </row>
    <row r="3406" spans="1:15">
      <c r="A3406" s="12">
        <v>85414121</v>
      </c>
      <c r="B3406" s="1" t="s">
        <v>7240</v>
      </c>
      <c r="C3406" s="12">
        <v>854141</v>
      </c>
      <c r="D3406" s="1" t="s">
        <v>1189</v>
      </c>
      <c r="E3406" s="12">
        <v>8541</v>
      </c>
      <c r="F3406" s="1" t="s">
        <v>390</v>
      </c>
      <c r="G3406" s="12">
        <v>85</v>
      </c>
      <c r="H3406" s="1" t="s">
        <v>102</v>
      </c>
      <c r="I3406" s="1" t="s">
        <v>27</v>
      </c>
      <c r="J3406" s="1" t="s">
        <v>26</v>
      </c>
      <c r="K3406" s="1" t="s">
        <v>0</v>
      </c>
      <c r="L3406" s="1">
        <v>8622</v>
      </c>
      <c r="M3406" s="1">
        <v>337</v>
      </c>
      <c r="N3406" s="1">
        <v>164734</v>
      </c>
      <c r="O3406" s="1">
        <v>402</v>
      </c>
    </row>
    <row r="3407" spans="1:15">
      <c r="A3407" s="12">
        <v>72119010</v>
      </c>
      <c r="B3407" s="1" t="s">
        <v>7239</v>
      </c>
      <c r="C3407" s="12">
        <v>721190</v>
      </c>
      <c r="D3407" s="1" t="s">
        <v>7238</v>
      </c>
      <c r="E3407" s="12">
        <v>7211</v>
      </c>
      <c r="F3407" s="1" t="s">
        <v>1585</v>
      </c>
      <c r="G3407" s="12">
        <v>72</v>
      </c>
      <c r="H3407" s="1" t="s">
        <v>436</v>
      </c>
      <c r="I3407" s="1" t="s">
        <v>107</v>
      </c>
      <c r="J3407" s="1" t="s">
        <v>106</v>
      </c>
      <c r="K3407" s="1" t="s">
        <v>0</v>
      </c>
      <c r="L3407" s="1">
        <v>8619</v>
      </c>
      <c r="M3407" s="1">
        <v>3760</v>
      </c>
      <c r="N3407" s="1">
        <v>0</v>
      </c>
      <c r="O3407" s="1">
        <v>0</v>
      </c>
    </row>
    <row r="3408" spans="1:15">
      <c r="A3408" s="12">
        <v>76169100</v>
      </c>
      <c r="B3408" s="1" t="s">
        <v>7237</v>
      </c>
      <c r="C3408" s="12">
        <v>761691</v>
      </c>
      <c r="D3408" s="1" t="s">
        <v>7236</v>
      </c>
      <c r="E3408" s="12">
        <v>7616</v>
      </c>
      <c r="F3408" s="1" t="s">
        <v>7235</v>
      </c>
      <c r="G3408" s="12">
        <v>76</v>
      </c>
      <c r="H3408" s="1" t="s">
        <v>1262</v>
      </c>
      <c r="I3408" s="1" t="s">
        <v>107</v>
      </c>
      <c r="J3408" s="1" t="s">
        <v>106</v>
      </c>
      <c r="K3408" s="1" t="s">
        <v>0</v>
      </c>
      <c r="L3408" s="1">
        <v>8594</v>
      </c>
      <c r="M3408" s="1">
        <v>104</v>
      </c>
      <c r="N3408" s="1">
        <v>9398</v>
      </c>
      <c r="O3408" s="1">
        <v>45</v>
      </c>
    </row>
    <row r="3409" spans="1:15">
      <c r="A3409" s="12">
        <v>92071090</v>
      </c>
      <c r="B3409" s="1" t="s">
        <v>7234</v>
      </c>
      <c r="C3409" s="12">
        <v>920710</v>
      </c>
      <c r="D3409" s="1" t="s">
        <v>1816</v>
      </c>
      <c r="E3409" s="12">
        <v>9207</v>
      </c>
      <c r="F3409" s="1" t="s">
        <v>1815</v>
      </c>
      <c r="G3409" s="12">
        <v>92</v>
      </c>
      <c r="H3409" s="1" t="s">
        <v>1814</v>
      </c>
      <c r="I3409" s="1" t="s">
        <v>49</v>
      </c>
      <c r="J3409" s="1" t="s">
        <v>48</v>
      </c>
      <c r="K3409" s="1" t="s">
        <v>0</v>
      </c>
      <c r="L3409" s="1">
        <v>8588</v>
      </c>
      <c r="M3409" s="1">
        <v>447</v>
      </c>
      <c r="N3409" s="1">
        <v>143987</v>
      </c>
      <c r="O3409" s="1">
        <v>2419</v>
      </c>
    </row>
    <row r="3410" spans="1:15">
      <c r="A3410" s="12">
        <v>90213991</v>
      </c>
      <c r="B3410" s="1" t="s">
        <v>7233</v>
      </c>
      <c r="C3410" s="12">
        <v>902139</v>
      </c>
      <c r="D3410" s="1" t="s">
        <v>6420</v>
      </c>
      <c r="E3410" s="12">
        <v>9021</v>
      </c>
      <c r="F3410" s="1" t="s">
        <v>5949</v>
      </c>
      <c r="G3410" s="12">
        <v>90</v>
      </c>
      <c r="H3410" s="1" t="s">
        <v>512</v>
      </c>
      <c r="I3410" s="1" t="s">
        <v>49</v>
      </c>
      <c r="J3410" s="1" t="s">
        <v>48</v>
      </c>
      <c r="K3410" s="1" t="s">
        <v>0</v>
      </c>
      <c r="L3410" s="1">
        <v>8572</v>
      </c>
      <c r="M3410" s="1">
        <v>5</v>
      </c>
      <c r="N3410" s="1">
        <v>2001940</v>
      </c>
      <c r="O3410" s="1">
        <v>6156</v>
      </c>
    </row>
    <row r="3411" spans="1:15">
      <c r="A3411" s="12">
        <v>87149100</v>
      </c>
      <c r="B3411" s="1" t="s">
        <v>7232</v>
      </c>
      <c r="C3411" s="12">
        <v>871491</v>
      </c>
      <c r="D3411" s="1" t="s">
        <v>7232</v>
      </c>
      <c r="E3411" s="12">
        <v>8714</v>
      </c>
      <c r="F3411" s="1" t="s">
        <v>706</v>
      </c>
      <c r="G3411" s="12">
        <v>87</v>
      </c>
      <c r="H3411" s="1" t="s">
        <v>633</v>
      </c>
      <c r="I3411" s="1" t="s">
        <v>272</v>
      </c>
      <c r="J3411" s="1" t="s">
        <v>271</v>
      </c>
      <c r="K3411" s="1" t="s">
        <v>0</v>
      </c>
      <c r="L3411" s="1">
        <v>8552</v>
      </c>
      <c r="M3411" s="1">
        <v>61</v>
      </c>
      <c r="N3411" s="1">
        <v>47207</v>
      </c>
      <c r="O3411" s="1">
        <v>428</v>
      </c>
    </row>
    <row r="3412" spans="1:15">
      <c r="A3412" s="12">
        <v>89031100</v>
      </c>
      <c r="B3412" s="1" t="s">
        <v>7231</v>
      </c>
      <c r="C3412" s="12">
        <v>890311</v>
      </c>
      <c r="D3412" s="1" t="s">
        <v>7230</v>
      </c>
      <c r="E3412" s="12">
        <v>8903</v>
      </c>
      <c r="F3412" s="1" t="s">
        <v>1976</v>
      </c>
      <c r="G3412" s="12">
        <v>89</v>
      </c>
      <c r="H3412" s="1" t="s">
        <v>1975</v>
      </c>
      <c r="I3412" s="1" t="s">
        <v>272</v>
      </c>
      <c r="J3412" s="1" t="s">
        <v>271</v>
      </c>
      <c r="K3412" s="1" t="s">
        <v>0</v>
      </c>
      <c r="L3412" s="1">
        <v>8550</v>
      </c>
      <c r="M3412" s="1">
        <v>11</v>
      </c>
      <c r="N3412" s="1">
        <v>0</v>
      </c>
      <c r="O3412" s="1">
        <v>0</v>
      </c>
    </row>
    <row r="3413" spans="1:15">
      <c r="A3413" s="12">
        <v>85412120</v>
      </c>
      <c r="B3413" s="1" t="s">
        <v>7229</v>
      </c>
      <c r="C3413" s="12">
        <v>854121</v>
      </c>
      <c r="D3413" s="1" t="s">
        <v>1406</v>
      </c>
      <c r="E3413" s="12">
        <v>8541</v>
      </c>
      <c r="F3413" s="1" t="s">
        <v>390</v>
      </c>
      <c r="G3413" s="12">
        <v>85</v>
      </c>
      <c r="H3413" s="1" t="s">
        <v>102</v>
      </c>
      <c r="I3413" s="1" t="s">
        <v>27</v>
      </c>
      <c r="J3413" s="1" t="s">
        <v>26</v>
      </c>
      <c r="K3413" s="1" t="s">
        <v>0</v>
      </c>
      <c r="L3413" s="1">
        <v>8543</v>
      </c>
      <c r="M3413" s="1">
        <v>373</v>
      </c>
      <c r="N3413" s="1">
        <v>308706</v>
      </c>
      <c r="O3413" s="1">
        <v>365</v>
      </c>
    </row>
    <row r="3414" spans="1:15">
      <c r="A3414" s="12">
        <v>85411019</v>
      </c>
      <c r="B3414" s="1" t="s">
        <v>7228</v>
      </c>
      <c r="C3414" s="12">
        <v>854110</v>
      </c>
      <c r="D3414" s="1" t="s">
        <v>391</v>
      </c>
      <c r="E3414" s="12">
        <v>8541</v>
      </c>
      <c r="F3414" s="1" t="s">
        <v>390</v>
      </c>
      <c r="G3414" s="12">
        <v>85</v>
      </c>
      <c r="H3414" s="1" t="s">
        <v>102</v>
      </c>
      <c r="I3414" s="1" t="s">
        <v>27</v>
      </c>
      <c r="J3414" s="1" t="s">
        <v>26</v>
      </c>
      <c r="K3414" s="1" t="s">
        <v>0</v>
      </c>
      <c r="L3414" s="1">
        <v>8519</v>
      </c>
      <c r="M3414" s="1">
        <v>47</v>
      </c>
      <c r="N3414" s="1">
        <v>337517</v>
      </c>
      <c r="O3414" s="1">
        <v>1370</v>
      </c>
    </row>
    <row r="3415" spans="1:15">
      <c r="A3415" s="13" t="s">
        <v>7227</v>
      </c>
      <c r="B3415" s="1" t="s">
        <v>7225</v>
      </c>
      <c r="C3415" s="13" t="s">
        <v>7226</v>
      </c>
      <c r="D3415" s="1" t="s">
        <v>7225</v>
      </c>
      <c r="E3415" s="13" t="s">
        <v>3837</v>
      </c>
      <c r="F3415" s="1" t="s">
        <v>3836</v>
      </c>
      <c r="G3415" s="13" t="s">
        <v>3835</v>
      </c>
      <c r="H3415" s="1" t="s">
        <v>3834</v>
      </c>
      <c r="I3415" s="1" t="s">
        <v>204</v>
      </c>
      <c r="J3415" s="1" t="s">
        <v>203</v>
      </c>
      <c r="K3415" s="1" t="s">
        <v>0</v>
      </c>
      <c r="L3415" s="1">
        <v>8509</v>
      </c>
      <c r="M3415" s="1">
        <v>1800</v>
      </c>
      <c r="N3415" s="1">
        <v>0</v>
      </c>
      <c r="O3415" s="1">
        <v>0</v>
      </c>
    </row>
    <row r="3416" spans="1:15">
      <c r="A3416" s="12">
        <v>84729059</v>
      </c>
      <c r="B3416" s="1" t="s">
        <v>7224</v>
      </c>
      <c r="C3416" s="12">
        <v>847290</v>
      </c>
      <c r="D3416" s="1" t="s">
        <v>1930</v>
      </c>
      <c r="E3416" s="12">
        <v>8472</v>
      </c>
      <c r="F3416" s="1" t="s">
        <v>1556</v>
      </c>
      <c r="G3416" s="12">
        <v>84</v>
      </c>
      <c r="H3416" s="1" t="s">
        <v>28</v>
      </c>
      <c r="I3416" s="1" t="s">
        <v>27</v>
      </c>
      <c r="J3416" s="1" t="s">
        <v>26</v>
      </c>
      <c r="K3416" s="1" t="s">
        <v>0</v>
      </c>
      <c r="L3416" s="1">
        <v>8500</v>
      </c>
      <c r="M3416" s="1">
        <v>268</v>
      </c>
      <c r="N3416" s="1">
        <v>0</v>
      </c>
      <c r="O3416" s="1">
        <v>0</v>
      </c>
    </row>
    <row r="3417" spans="1:15">
      <c r="A3417" s="12">
        <v>52093100</v>
      </c>
      <c r="B3417" s="1" t="s">
        <v>7223</v>
      </c>
      <c r="C3417" s="12">
        <v>520931</v>
      </c>
      <c r="D3417" s="1" t="s">
        <v>7222</v>
      </c>
      <c r="E3417" s="12">
        <v>5209</v>
      </c>
      <c r="F3417" s="1" t="s">
        <v>552</v>
      </c>
      <c r="G3417" s="12">
        <v>52</v>
      </c>
      <c r="H3417" s="1" t="s">
        <v>76</v>
      </c>
      <c r="I3417" s="1" t="s">
        <v>2</v>
      </c>
      <c r="J3417" s="1" t="s">
        <v>1</v>
      </c>
      <c r="K3417" s="1" t="s">
        <v>0</v>
      </c>
      <c r="L3417" s="1">
        <v>8499</v>
      </c>
      <c r="M3417" s="1">
        <v>999</v>
      </c>
      <c r="N3417" s="1">
        <v>848</v>
      </c>
      <c r="O3417" s="1">
        <v>18</v>
      </c>
    </row>
    <row r="3418" spans="1:15">
      <c r="A3418" s="12">
        <v>84439921</v>
      </c>
      <c r="B3418" s="1" t="s">
        <v>7221</v>
      </c>
      <c r="C3418" s="12">
        <v>844399</v>
      </c>
      <c r="D3418" s="1" t="s">
        <v>833</v>
      </c>
      <c r="E3418" s="12">
        <v>8443</v>
      </c>
      <c r="F3418" s="1" t="s">
        <v>738</v>
      </c>
      <c r="G3418" s="12">
        <v>84</v>
      </c>
      <c r="H3418" s="1" t="s">
        <v>28</v>
      </c>
      <c r="I3418" s="1" t="s">
        <v>27</v>
      </c>
      <c r="J3418" s="1" t="s">
        <v>26</v>
      </c>
      <c r="K3418" s="1" t="s">
        <v>0</v>
      </c>
      <c r="L3418" s="1">
        <v>8474</v>
      </c>
      <c r="M3418" s="1">
        <v>7</v>
      </c>
      <c r="N3418" s="1">
        <v>136</v>
      </c>
      <c r="O3418" s="1">
        <v>0</v>
      </c>
    </row>
    <row r="3419" spans="1:15">
      <c r="A3419" s="12">
        <v>22041090</v>
      </c>
      <c r="B3419" s="1" t="s">
        <v>7220</v>
      </c>
      <c r="C3419" s="12">
        <v>220410</v>
      </c>
      <c r="D3419" s="1" t="s">
        <v>7219</v>
      </c>
      <c r="E3419" s="12">
        <v>2204</v>
      </c>
      <c r="F3419" s="1" t="s">
        <v>7218</v>
      </c>
      <c r="G3419" s="12">
        <v>22</v>
      </c>
      <c r="H3419" s="1" t="s">
        <v>1086</v>
      </c>
      <c r="I3419" s="1" t="s">
        <v>751</v>
      </c>
      <c r="J3419" s="1" t="s">
        <v>750</v>
      </c>
      <c r="K3419" s="1" t="s">
        <v>0</v>
      </c>
      <c r="L3419" s="1">
        <v>8461</v>
      </c>
      <c r="M3419" s="1">
        <v>1675</v>
      </c>
      <c r="N3419" s="1">
        <v>6767</v>
      </c>
      <c r="O3419" s="1">
        <v>1866</v>
      </c>
    </row>
    <row r="3420" spans="1:15">
      <c r="A3420" s="12">
        <v>73141400</v>
      </c>
      <c r="B3420" s="1" t="s">
        <v>7217</v>
      </c>
      <c r="C3420" s="12">
        <v>731414</v>
      </c>
      <c r="D3420" s="1" t="s">
        <v>7216</v>
      </c>
      <c r="E3420" s="12">
        <v>7314</v>
      </c>
      <c r="F3420" s="1" t="s">
        <v>1672</v>
      </c>
      <c r="G3420" s="12">
        <v>73</v>
      </c>
      <c r="H3420" s="1" t="s">
        <v>108</v>
      </c>
      <c r="I3420" s="1" t="s">
        <v>107</v>
      </c>
      <c r="J3420" s="1" t="s">
        <v>106</v>
      </c>
      <c r="K3420" s="1" t="s">
        <v>0</v>
      </c>
      <c r="L3420" s="1">
        <v>8458</v>
      </c>
      <c r="M3420" s="1">
        <v>10</v>
      </c>
      <c r="N3420" s="1">
        <v>144201</v>
      </c>
      <c r="O3420" s="1">
        <v>1440</v>
      </c>
    </row>
    <row r="3421" spans="1:15">
      <c r="A3421" s="12">
        <v>84615010</v>
      </c>
      <c r="B3421" s="1" t="s">
        <v>7215</v>
      </c>
      <c r="C3421" s="12">
        <v>846150</v>
      </c>
      <c r="D3421" s="1" t="s">
        <v>2695</v>
      </c>
      <c r="E3421" s="12">
        <v>8461</v>
      </c>
      <c r="F3421" s="1" t="s">
        <v>2694</v>
      </c>
      <c r="G3421" s="12">
        <v>84</v>
      </c>
      <c r="H3421" s="1" t="s">
        <v>28</v>
      </c>
      <c r="I3421" s="1" t="s">
        <v>27</v>
      </c>
      <c r="J3421" s="1" t="s">
        <v>26</v>
      </c>
      <c r="K3421" s="1" t="s">
        <v>0</v>
      </c>
      <c r="L3421" s="1">
        <v>8416</v>
      </c>
      <c r="M3421" s="1">
        <v>1051</v>
      </c>
      <c r="N3421" s="1">
        <v>0</v>
      </c>
      <c r="O3421" s="1">
        <v>0</v>
      </c>
    </row>
    <row r="3422" spans="1:15">
      <c r="A3422" s="12">
        <v>84831040</v>
      </c>
      <c r="B3422" s="1" t="s">
        <v>7214</v>
      </c>
      <c r="C3422" s="12">
        <v>848310</v>
      </c>
      <c r="D3422" s="1" t="s">
        <v>4475</v>
      </c>
      <c r="E3422" s="12">
        <v>8483</v>
      </c>
      <c r="F3422" s="1" t="s">
        <v>4474</v>
      </c>
      <c r="G3422" s="12">
        <v>84</v>
      </c>
      <c r="H3422" s="1" t="s">
        <v>28</v>
      </c>
      <c r="I3422" s="1" t="s">
        <v>27</v>
      </c>
      <c r="J3422" s="1" t="s">
        <v>26</v>
      </c>
      <c r="K3422" s="1" t="s">
        <v>0</v>
      </c>
      <c r="L3422" s="1">
        <v>8409</v>
      </c>
      <c r="M3422" s="1">
        <v>16</v>
      </c>
      <c r="N3422" s="1">
        <v>199076</v>
      </c>
      <c r="O3422" s="1">
        <v>1308</v>
      </c>
    </row>
    <row r="3423" spans="1:15">
      <c r="A3423" s="12">
        <v>20097100</v>
      </c>
      <c r="B3423" s="1" t="s">
        <v>7213</v>
      </c>
      <c r="C3423" s="12">
        <v>200971</v>
      </c>
      <c r="D3423" s="1" t="s">
        <v>7212</v>
      </c>
      <c r="E3423" s="12">
        <v>2009</v>
      </c>
      <c r="F3423" s="1" t="s">
        <v>4347</v>
      </c>
      <c r="G3423" s="12">
        <v>20</v>
      </c>
      <c r="H3423" s="1" t="s">
        <v>3274</v>
      </c>
      <c r="I3423" s="1" t="s">
        <v>751</v>
      </c>
      <c r="J3423" s="1" t="s">
        <v>750</v>
      </c>
      <c r="K3423" s="1" t="s">
        <v>0</v>
      </c>
      <c r="L3423" s="1">
        <v>8397</v>
      </c>
      <c r="M3423" s="1">
        <v>6220</v>
      </c>
      <c r="N3423" s="1">
        <v>0</v>
      </c>
      <c r="O3423" s="1">
        <v>0</v>
      </c>
    </row>
    <row r="3424" spans="1:15">
      <c r="A3424" s="12">
        <v>33012914</v>
      </c>
      <c r="B3424" s="1" t="s">
        <v>7211</v>
      </c>
      <c r="C3424" s="12">
        <v>330129</v>
      </c>
      <c r="D3424" s="1" t="s">
        <v>408</v>
      </c>
      <c r="E3424" s="12">
        <v>3301</v>
      </c>
      <c r="F3424" s="1" t="s">
        <v>407</v>
      </c>
      <c r="G3424" s="12">
        <v>33</v>
      </c>
      <c r="H3424" s="1" t="s">
        <v>406</v>
      </c>
      <c r="I3424" s="1" t="s">
        <v>12</v>
      </c>
      <c r="J3424" s="1" t="s">
        <v>11</v>
      </c>
      <c r="K3424" s="1" t="s">
        <v>0</v>
      </c>
      <c r="L3424" s="1">
        <v>8386</v>
      </c>
      <c r="M3424" s="1">
        <v>155</v>
      </c>
      <c r="N3424" s="1">
        <v>37820</v>
      </c>
      <c r="O3424" s="1">
        <v>5237</v>
      </c>
    </row>
    <row r="3425" spans="1:15">
      <c r="A3425" s="12">
        <v>52082300</v>
      </c>
      <c r="B3425" s="1" t="s">
        <v>7210</v>
      </c>
      <c r="C3425" s="12">
        <v>520823</v>
      </c>
      <c r="D3425" s="1" t="s">
        <v>7209</v>
      </c>
      <c r="E3425" s="12">
        <v>5208</v>
      </c>
      <c r="F3425" s="1" t="s">
        <v>5732</v>
      </c>
      <c r="G3425" s="12">
        <v>52</v>
      </c>
      <c r="H3425" s="1" t="s">
        <v>76</v>
      </c>
      <c r="I3425" s="1" t="s">
        <v>2</v>
      </c>
      <c r="J3425" s="1" t="s">
        <v>1</v>
      </c>
      <c r="K3425" s="1" t="s">
        <v>0</v>
      </c>
      <c r="L3425" s="1">
        <v>8371</v>
      </c>
      <c r="M3425" s="1">
        <v>458</v>
      </c>
      <c r="N3425" s="1">
        <v>0</v>
      </c>
      <c r="O3425" s="1">
        <v>0</v>
      </c>
    </row>
    <row r="3426" spans="1:15">
      <c r="A3426" s="12">
        <v>90309010</v>
      </c>
      <c r="B3426" s="1" t="s">
        <v>7208</v>
      </c>
      <c r="C3426" s="12">
        <v>903090</v>
      </c>
      <c r="D3426" s="1" t="s">
        <v>7207</v>
      </c>
      <c r="E3426" s="12">
        <v>9030</v>
      </c>
      <c r="F3426" s="1" t="s">
        <v>2185</v>
      </c>
      <c r="G3426" s="12">
        <v>90</v>
      </c>
      <c r="H3426" s="1" t="s">
        <v>512</v>
      </c>
      <c r="I3426" s="1" t="s">
        <v>49</v>
      </c>
      <c r="J3426" s="1" t="s">
        <v>48</v>
      </c>
      <c r="K3426" s="1" t="s">
        <v>0</v>
      </c>
      <c r="L3426" s="1">
        <v>8367</v>
      </c>
      <c r="M3426" s="1">
        <v>158</v>
      </c>
      <c r="N3426" s="1">
        <v>2117363</v>
      </c>
      <c r="O3426" s="1">
        <v>4087</v>
      </c>
    </row>
    <row r="3427" spans="1:15">
      <c r="A3427" s="12">
        <v>90283090</v>
      </c>
      <c r="B3427" s="1" t="s">
        <v>7206</v>
      </c>
      <c r="C3427" s="12">
        <v>902830</v>
      </c>
      <c r="D3427" s="1" t="s">
        <v>5056</v>
      </c>
      <c r="E3427" s="12">
        <v>9028</v>
      </c>
      <c r="F3427" s="1" t="s">
        <v>3311</v>
      </c>
      <c r="G3427" s="12">
        <v>90</v>
      </c>
      <c r="H3427" s="1" t="s">
        <v>512</v>
      </c>
      <c r="I3427" s="1" t="s">
        <v>49</v>
      </c>
      <c r="J3427" s="1" t="s">
        <v>48</v>
      </c>
      <c r="K3427" s="1" t="s">
        <v>0</v>
      </c>
      <c r="L3427" s="1">
        <v>8364</v>
      </c>
      <c r="M3427" s="1">
        <v>33</v>
      </c>
      <c r="N3427" s="1">
        <v>4491</v>
      </c>
      <c r="O3427" s="1">
        <v>142</v>
      </c>
    </row>
    <row r="3428" spans="1:15">
      <c r="A3428" s="12">
        <v>90153000</v>
      </c>
      <c r="B3428" s="1" t="s">
        <v>7205</v>
      </c>
      <c r="C3428" s="12">
        <v>901530</v>
      </c>
      <c r="D3428" s="1" t="s">
        <v>7205</v>
      </c>
      <c r="E3428" s="12">
        <v>9015</v>
      </c>
      <c r="F3428" s="1" t="s">
        <v>1409</v>
      </c>
      <c r="G3428" s="12">
        <v>90</v>
      </c>
      <c r="H3428" s="1" t="s">
        <v>512</v>
      </c>
      <c r="I3428" s="1" t="s">
        <v>49</v>
      </c>
      <c r="J3428" s="1" t="s">
        <v>48</v>
      </c>
      <c r="K3428" s="1" t="s">
        <v>0</v>
      </c>
      <c r="L3428" s="1">
        <v>8361</v>
      </c>
      <c r="M3428" s="1">
        <v>44</v>
      </c>
      <c r="N3428" s="1">
        <v>14892</v>
      </c>
      <c r="O3428" s="1">
        <v>82</v>
      </c>
    </row>
    <row r="3429" spans="1:15">
      <c r="A3429" s="12">
        <v>85287200</v>
      </c>
      <c r="B3429" s="1" t="s">
        <v>7204</v>
      </c>
      <c r="C3429" s="12">
        <v>852872</v>
      </c>
      <c r="D3429" s="1" t="s">
        <v>7203</v>
      </c>
      <c r="E3429" s="12">
        <v>8528</v>
      </c>
      <c r="F3429" s="1" t="s">
        <v>1098</v>
      </c>
      <c r="G3429" s="12">
        <v>85</v>
      </c>
      <c r="H3429" s="1" t="s">
        <v>102</v>
      </c>
      <c r="I3429" s="1" t="s">
        <v>27</v>
      </c>
      <c r="J3429" s="1" t="s">
        <v>26</v>
      </c>
      <c r="K3429" s="1" t="s">
        <v>0</v>
      </c>
      <c r="L3429" s="1">
        <v>8360</v>
      </c>
      <c r="M3429" s="1">
        <v>284</v>
      </c>
      <c r="N3429" s="1">
        <v>173700</v>
      </c>
      <c r="O3429" s="1">
        <v>5752</v>
      </c>
    </row>
    <row r="3430" spans="1:15">
      <c r="A3430" s="12">
        <v>68118200</v>
      </c>
      <c r="B3430" s="1" t="s">
        <v>7202</v>
      </c>
      <c r="C3430" s="12">
        <v>681182</v>
      </c>
      <c r="D3430" s="1" t="s">
        <v>7202</v>
      </c>
      <c r="E3430" s="12">
        <v>6811</v>
      </c>
      <c r="F3430" s="1" t="s">
        <v>810</v>
      </c>
      <c r="G3430" s="12">
        <v>68</v>
      </c>
      <c r="H3430" s="1" t="s">
        <v>8</v>
      </c>
      <c r="I3430" s="1" t="s">
        <v>7</v>
      </c>
      <c r="J3430" s="1" t="s">
        <v>6</v>
      </c>
      <c r="K3430" s="1" t="s">
        <v>0</v>
      </c>
      <c r="L3430" s="1">
        <v>8351</v>
      </c>
      <c r="M3430" s="1">
        <v>2870</v>
      </c>
      <c r="N3430" s="1">
        <v>0</v>
      </c>
      <c r="O3430" s="1">
        <v>0</v>
      </c>
    </row>
    <row r="3431" spans="1:15">
      <c r="A3431" s="12">
        <v>39232910</v>
      </c>
      <c r="B3431" s="1" t="s">
        <v>7201</v>
      </c>
      <c r="C3431" s="12">
        <v>392329</v>
      </c>
      <c r="D3431" s="1" t="s">
        <v>7200</v>
      </c>
      <c r="E3431" s="12">
        <v>3923</v>
      </c>
      <c r="F3431" s="1" t="s">
        <v>1199</v>
      </c>
      <c r="G3431" s="12">
        <v>39</v>
      </c>
      <c r="H3431" s="1" t="s">
        <v>38</v>
      </c>
      <c r="I3431" s="1" t="s">
        <v>37</v>
      </c>
      <c r="J3431" s="1" t="s">
        <v>36</v>
      </c>
      <c r="K3431" s="1" t="s">
        <v>0</v>
      </c>
      <c r="L3431" s="1">
        <v>8331</v>
      </c>
      <c r="M3431" s="1">
        <v>5554</v>
      </c>
      <c r="N3431" s="1">
        <v>250243</v>
      </c>
      <c r="O3431" s="1">
        <v>4835</v>
      </c>
    </row>
    <row r="3432" spans="1:15">
      <c r="A3432" s="12">
        <v>58021000</v>
      </c>
      <c r="B3432" s="1" t="s">
        <v>7199</v>
      </c>
      <c r="C3432" s="12">
        <v>580210</v>
      </c>
      <c r="D3432" s="1" t="s">
        <v>7198</v>
      </c>
      <c r="E3432" s="12">
        <v>5802</v>
      </c>
      <c r="F3432" s="1" t="s">
        <v>7197</v>
      </c>
      <c r="G3432" s="12">
        <v>58</v>
      </c>
      <c r="H3432" s="1" t="s">
        <v>481</v>
      </c>
      <c r="I3432" s="1" t="s">
        <v>2</v>
      </c>
      <c r="J3432" s="1" t="s">
        <v>1</v>
      </c>
      <c r="K3432" s="1" t="s">
        <v>0</v>
      </c>
      <c r="L3432" s="1">
        <v>8326</v>
      </c>
      <c r="M3432" s="1">
        <v>529</v>
      </c>
      <c r="N3432" s="1">
        <v>0</v>
      </c>
      <c r="O3432" s="1">
        <v>0</v>
      </c>
    </row>
    <row r="3433" spans="1:15">
      <c r="A3433" s="12">
        <v>57029200</v>
      </c>
      <c r="B3433" s="1" t="s">
        <v>7196</v>
      </c>
      <c r="C3433" s="12">
        <v>570292</v>
      </c>
      <c r="D3433" s="1" t="s">
        <v>7195</v>
      </c>
      <c r="E3433" s="12">
        <v>5702</v>
      </c>
      <c r="F3433" s="1" t="s">
        <v>468</v>
      </c>
      <c r="G3433" s="12">
        <v>57</v>
      </c>
      <c r="H3433" s="1" t="s">
        <v>467</v>
      </c>
      <c r="I3433" s="1" t="s">
        <v>2</v>
      </c>
      <c r="J3433" s="1" t="s">
        <v>1</v>
      </c>
      <c r="K3433" s="1" t="s">
        <v>0</v>
      </c>
      <c r="L3433" s="1">
        <v>8326</v>
      </c>
      <c r="M3433" s="1">
        <v>437</v>
      </c>
      <c r="N3433" s="1">
        <v>2361</v>
      </c>
      <c r="O3433" s="1">
        <v>157</v>
      </c>
    </row>
    <row r="3434" spans="1:15">
      <c r="A3434" s="12">
        <v>85423319</v>
      </c>
      <c r="B3434" s="1" t="s">
        <v>7194</v>
      </c>
      <c r="C3434" s="12">
        <v>854233</v>
      </c>
      <c r="D3434" s="1" t="s">
        <v>1329</v>
      </c>
      <c r="E3434" s="12">
        <v>8542</v>
      </c>
      <c r="F3434" s="1" t="s">
        <v>297</v>
      </c>
      <c r="G3434" s="12">
        <v>85</v>
      </c>
      <c r="H3434" s="1" t="s">
        <v>102</v>
      </c>
      <c r="I3434" s="1" t="s">
        <v>27</v>
      </c>
      <c r="J3434" s="1" t="s">
        <v>26</v>
      </c>
      <c r="K3434" s="1" t="s">
        <v>0</v>
      </c>
      <c r="L3434" s="1">
        <v>8319</v>
      </c>
      <c r="M3434" s="1">
        <v>53</v>
      </c>
      <c r="N3434" s="1">
        <v>8342</v>
      </c>
      <c r="O3434" s="1">
        <v>3</v>
      </c>
    </row>
    <row r="3435" spans="1:15">
      <c r="A3435" s="12">
        <v>85177110</v>
      </c>
      <c r="B3435" s="1" t="s">
        <v>7193</v>
      </c>
      <c r="C3435" s="12">
        <v>851771</v>
      </c>
      <c r="D3435" s="1" t="s">
        <v>7192</v>
      </c>
      <c r="E3435" s="12">
        <v>8517</v>
      </c>
      <c r="F3435" s="1" t="s">
        <v>852</v>
      </c>
      <c r="G3435" s="12">
        <v>85</v>
      </c>
      <c r="H3435" s="1" t="s">
        <v>102</v>
      </c>
      <c r="I3435" s="1" t="s">
        <v>27</v>
      </c>
      <c r="J3435" s="1" t="s">
        <v>26</v>
      </c>
      <c r="K3435" s="1" t="s">
        <v>0</v>
      </c>
      <c r="L3435" s="1">
        <v>8314</v>
      </c>
      <c r="M3435" s="1">
        <v>297</v>
      </c>
      <c r="N3435" s="1">
        <v>259761</v>
      </c>
      <c r="O3435" s="1">
        <v>1541</v>
      </c>
    </row>
    <row r="3436" spans="1:15">
      <c r="A3436" s="12">
        <v>38059010</v>
      </c>
      <c r="B3436" s="1" t="s">
        <v>7191</v>
      </c>
      <c r="C3436" s="12">
        <v>380590</v>
      </c>
      <c r="D3436" s="1" t="s">
        <v>7190</v>
      </c>
      <c r="E3436" s="12">
        <v>3805</v>
      </c>
      <c r="F3436" s="1" t="s">
        <v>7189</v>
      </c>
      <c r="G3436" s="12">
        <v>38</v>
      </c>
      <c r="H3436" s="1" t="s">
        <v>244</v>
      </c>
      <c r="I3436" s="1" t="s">
        <v>12</v>
      </c>
      <c r="J3436" s="1" t="s">
        <v>11</v>
      </c>
      <c r="K3436" s="1" t="s">
        <v>0</v>
      </c>
      <c r="L3436" s="1">
        <v>8294</v>
      </c>
      <c r="M3436" s="1">
        <v>2880</v>
      </c>
      <c r="N3436" s="1">
        <v>840086</v>
      </c>
      <c r="O3436" s="1">
        <v>132714</v>
      </c>
    </row>
    <row r="3437" spans="1:15">
      <c r="A3437" s="12">
        <v>52093200</v>
      </c>
      <c r="B3437" s="1" t="s">
        <v>5640</v>
      </c>
      <c r="C3437" s="12">
        <v>520932</v>
      </c>
      <c r="D3437" s="1" t="s">
        <v>7188</v>
      </c>
      <c r="E3437" s="12">
        <v>5209</v>
      </c>
      <c r="F3437" s="1" t="s">
        <v>552</v>
      </c>
      <c r="G3437" s="12">
        <v>52</v>
      </c>
      <c r="H3437" s="1" t="s">
        <v>76</v>
      </c>
      <c r="I3437" s="1" t="s">
        <v>2</v>
      </c>
      <c r="J3437" s="1" t="s">
        <v>1</v>
      </c>
      <c r="K3437" s="1" t="s">
        <v>0</v>
      </c>
      <c r="L3437" s="1">
        <v>8290</v>
      </c>
      <c r="M3437" s="1">
        <v>430</v>
      </c>
      <c r="N3437" s="1">
        <v>2832770</v>
      </c>
      <c r="O3437" s="1">
        <v>118170</v>
      </c>
    </row>
    <row r="3438" spans="1:15">
      <c r="A3438" s="12">
        <v>20049000</v>
      </c>
      <c r="B3438" s="1" t="s">
        <v>7187</v>
      </c>
      <c r="C3438" s="12">
        <v>200490</v>
      </c>
      <c r="D3438" s="1" t="s">
        <v>7186</v>
      </c>
      <c r="E3438" s="12">
        <v>2004</v>
      </c>
      <c r="F3438" s="1" t="s">
        <v>7185</v>
      </c>
      <c r="G3438" s="12">
        <v>20</v>
      </c>
      <c r="H3438" s="1" t="s">
        <v>3274</v>
      </c>
      <c r="I3438" s="1" t="s">
        <v>751</v>
      </c>
      <c r="J3438" s="1" t="s">
        <v>750</v>
      </c>
      <c r="K3438" s="1" t="s">
        <v>0</v>
      </c>
      <c r="L3438" s="1">
        <v>8283</v>
      </c>
      <c r="M3438" s="1">
        <v>2190</v>
      </c>
      <c r="N3438" s="1">
        <v>0</v>
      </c>
      <c r="O3438" s="1">
        <v>0</v>
      </c>
    </row>
    <row r="3439" spans="1:15">
      <c r="A3439" s="12">
        <v>48234000</v>
      </c>
      <c r="B3439" s="1" t="s">
        <v>7184</v>
      </c>
      <c r="C3439" s="12">
        <v>482340</v>
      </c>
      <c r="D3439" s="1" t="s">
        <v>7183</v>
      </c>
      <c r="E3439" s="12">
        <v>4823</v>
      </c>
      <c r="F3439" s="1" t="s">
        <v>313</v>
      </c>
      <c r="G3439" s="12">
        <v>48</v>
      </c>
      <c r="H3439" s="1" t="s">
        <v>19</v>
      </c>
      <c r="I3439" s="1" t="s">
        <v>18</v>
      </c>
      <c r="J3439" s="1" t="s">
        <v>17</v>
      </c>
      <c r="K3439" s="1" t="s">
        <v>0</v>
      </c>
      <c r="L3439" s="1">
        <v>8272</v>
      </c>
      <c r="M3439" s="1">
        <v>471</v>
      </c>
      <c r="N3439" s="1">
        <v>18520</v>
      </c>
      <c r="O3439" s="1">
        <v>200</v>
      </c>
    </row>
    <row r="3440" spans="1:15">
      <c r="A3440" s="12">
        <v>70198000</v>
      </c>
      <c r="B3440" s="1" t="s">
        <v>7182</v>
      </c>
      <c r="C3440" s="12">
        <v>701980</v>
      </c>
      <c r="D3440" s="1" t="s">
        <v>7181</v>
      </c>
      <c r="E3440" s="12">
        <v>7019</v>
      </c>
      <c r="F3440" s="1" t="s">
        <v>3110</v>
      </c>
      <c r="G3440" s="12">
        <v>70</v>
      </c>
      <c r="H3440" s="1" t="s">
        <v>83</v>
      </c>
      <c r="I3440" s="1" t="s">
        <v>7</v>
      </c>
      <c r="J3440" s="1" t="s">
        <v>6</v>
      </c>
      <c r="K3440" s="1" t="s">
        <v>0</v>
      </c>
      <c r="L3440" s="1">
        <v>8254</v>
      </c>
      <c r="M3440" s="1">
        <v>17</v>
      </c>
      <c r="N3440" s="1">
        <v>2380130</v>
      </c>
      <c r="O3440" s="1">
        <v>14059</v>
      </c>
    </row>
    <row r="3441" spans="1:15">
      <c r="A3441" s="12">
        <v>90303100</v>
      </c>
      <c r="B3441" s="1" t="s">
        <v>7180</v>
      </c>
      <c r="C3441" s="12">
        <v>903031</v>
      </c>
      <c r="D3441" s="1" t="s">
        <v>7179</v>
      </c>
      <c r="E3441" s="12">
        <v>9030</v>
      </c>
      <c r="F3441" s="1" t="s">
        <v>2185</v>
      </c>
      <c r="G3441" s="12">
        <v>90</v>
      </c>
      <c r="H3441" s="1" t="s">
        <v>512</v>
      </c>
      <c r="I3441" s="1" t="s">
        <v>49</v>
      </c>
      <c r="J3441" s="1" t="s">
        <v>48</v>
      </c>
      <c r="K3441" s="1" t="s">
        <v>0</v>
      </c>
      <c r="L3441" s="1">
        <v>8230</v>
      </c>
      <c r="M3441" s="1">
        <v>46</v>
      </c>
      <c r="N3441" s="1">
        <v>1490516</v>
      </c>
      <c r="O3441" s="1">
        <v>9203</v>
      </c>
    </row>
    <row r="3442" spans="1:15">
      <c r="A3442" s="12">
        <v>29221200</v>
      </c>
      <c r="B3442" s="1" t="s">
        <v>7178</v>
      </c>
      <c r="C3442" s="12">
        <v>292212</v>
      </c>
      <c r="D3442" s="1" t="s">
        <v>7178</v>
      </c>
      <c r="E3442" s="12">
        <v>2922</v>
      </c>
      <c r="F3442" s="1" t="s">
        <v>294</v>
      </c>
      <c r="G3442" s="12">
        <v>29</v>
      </c>
      <c r="H3442" s="1" t="s">
        <v>13</v>
      </c>
      <c r="I3442" s="1" t="s">
        <v>12</v>
      </c>
      <c r="J3442" s="1" t="s">
        <v>11</v>
      </c>
      <c r="K3442" s="1" t="s">
        <v>0</v>
      </c>
      <c r="L3442" s="1">
        <v>8213</v>
      </c>
      <c r="M3442" s="1">
        <v>4</v>
      </c>
      <c r="N3442" s="1">
        <v>91478</v>
      </c>
      <c r="O3442" s="1">
        <v>78001</v>
      </c>
    </row>
    <row r="3443" spans="1:15">
      <c r="A3443" s="12">
        <v>85258913</v>
      </c>
      <c r="B3443" s="1" t="s">
        <v>7177</v>
      </c>
      <c r="C3443" s="12">
        <v>852589</v>
      </c>
      <c r="D3443" s="1" t="s">
        <v>1058</v>
      </c>
      <c r="E3443" s="12">
        <v>8525</v>
      </c>
      <c r="F3443" s="1" t="s">
        <v>1057</v>
      </c>
      <c r="G3443" s="12">
        <v>85</v>
      </c>
      <c r="H3443" s="1" t="s">
        <v>102</v>
      </c>
      <c r="I3443" s="1" t="s">
        <v>27</v>
      </c>
      <c r="J3443" s="1" t="s">
        <v>26</v>
      </c>
      <c r="K3443" s="1" t="s">
        <v>0</v>
      </c>
      <c r="L3443" s="1">
        <v>8207</v>
      </c>
      <c r="M3443" s="1">
        <v>64</v>
      </c>
      <c r="N3443" s="1">
        <v>305342</v>
      </c>
      <c r="O3443" s="1">
        <v>979</v>
      </c>
    </row>
    <row r="3444" spans="1:15">
      <c r="A3444" s="12">
        <v>34052000</v>
      </c>
      <c r="B3444" s="1" t="s">
        <v>7176</v>
      </c>
      <c r="C3444" s="12">
        <v>340520</v>
      </c>
      <c r="D3444" s="1" t="s">
        <v>7175</v>
      </c>
      <c r="E3444" s="12">
        <v>3405</v>
      </c>
      <c r="F3444" s="1" t="s">
        <v>6803</v>
      </c>
      <c r="G3444" s="12">
        <v>34</v>
      </c>
      <c r="H3444" s="1" t="s">
        <v>519</v>
      </c>
      <c r="I3444" s="1" t="s">
        <v>12</v>
      </c>
      <c r="J3444" s="1" t="s">
        <v>11</v>
      </c>
      <c r="K3444" s="1" t="s">
        <v>0</v>
      </c>
      <c r="L3444" s="1">
        <v>8202</v>
      </c>
      <c r="M3444" s="1">
        <v>1723</v>
      </c>
      <c r="N3444" s="1">
        <v>0</v>
      </c>
      <c r="O3444" s="1">
        <v>0</v>
      </c>
    </row>
    <row r="3445" spans="1:15">
      <c r="A3445" s="12">
        <v>85015220</v>
      </c>
      <c r="B3445" s="1" t="s">
        <v>7174</v>
      </c>
      <c r="C3445" s="12">
        <v>850152</v>
      </c>
      <c r="D3445" s="1" t="s">
        <v>7173</v>
      </c>
      <c r="E3445" s="12">
        <v>8501</v>
      </c>
      <c r="F3445" s="1" t="s">
        <v>827</v>
      </c>
      <c r="G3445" s="12">
        <v>85</v>
      </c>
      <c r="H3445" s="1" t="s">
        <v>102</v>
      </c>
      <c r="I3445" s="1" t="s">
        <v>27</v>
      </c>
      <c r="J3445" s="1" t="s">
        <v>26</v>
      </c>
      <c r="K3445" s="1" t="s">
        <v>0</v>
      </c>
      <c r="L3445" s="1">
        <v>8201</v>
      </c>
      <c r="M3445" s="1">
        <v>781</v>
      </c>
      <c r="N3445" s="1">
        <v>120234</v>
      </c>
      <c r="O3445" s="1">
        <v>1545</v>
      </c>
    </row>
    <row r="3446" spans="1:15">
      <c r="A3446" s="12">
        <v>52083300</v>
      </c>
      <c r="B3446" s="1" t="s">
        <v>7172</v>
      </c>
      <c r="C3446" s="12">
        <v>520833</v>
      </c>
      <c r="D3446" s="1" t="s">
        <v>7171</v>
      </c>
      <c r="E3446" s="12">
        <v>5208</v>
      </c>
      <c r="F3446" s="1" t="s">
        <v>5732</v>
      </c>
      <c r="G3446" s="12">
        <v>52</v>
      </c>
      <c r="H3446" s="1" t="s">
        <v>76</v>
      </c>
      <c r="I3446" s="1" t="s">
        <v>2</v>
      </c>
      <c r="J3446" s="1" t="s">
        <v>1</v>
      </c>
      <c r="K3446" s="1" t="s">
        <v>0</v>
      </c>
      <c r="L3446" s="1">
        <v>8198</v>
      </c>
      <c r="M3446" s="1">
        <v>410</v>
      </c>
      <c r="N3446" s="1">
        <v>0</v>
      </c>
      <c r="O3446" s="1">
        <v>0</v>
      </c>
    </row>
    <row r="3447" spans="1:15">
      <c r="A3447" s="12">
        <v>64061000</v>
      </c>
      <c r="B3447" s="1" t="s">
        <v>7170</v>
      </c>
      <c r="C3447" s="12">
        <v>640610</v>
      </c>
      <c r="D3447" s="1" t="s">
        <v>7169</v>
      </c>
      <c r="E3447" s="12">
        <v>6406</v>
      </c>
      <c r="F3447" s="1" t="s">
        <v>7168</v>
      </c>
      <c r="G3447" s="12">
        <v>64</v>
      </c>
      <c r="H3447" s="1" t="s">
        <v>155</v>
      </c>
      <c r="I3447" s="1" t="s">
        <v>154</v>
      </c>
      <c r="J3447" s="1" t="s">
        <v>153</v>
      </c>
      <c r="K3447" s="1" t="s">
        <v>0</v>
      </c>
      <c r="L3447" s="1">
        <v>8198</v>
      </c>
      <c r="M3447" s="1">
        <v>226</v>
      </c>
      <c r="N3447" s="1">
        <v>672</v>
      </c>
      <c r="O3447" s="1">
        <v>2</v>
      </c>
    </row>
    <row r="3448" spans="1:15">
      <c r="A3448" s="12">
        <v>61044100</v>
      </c>
      <c r="B3448" s="1" t="s">
        <v>7167</v>
      </c>
      <c r="C3448" s="12">
        <v>610441</v>
      </c>
      <c r="D3448" s="1" t="s">
        <v>7166</v>
      </c>
      <c r="E3448" s="12">
        <v>6104</v>
      </c>
      <c r="F3448" s="1" t="s">
        <v>5262</v>
      </c>
      <c r="G3448" s="12">
        <v>61</v>
      </c>
      <c r="H3448" s="1" t="s">
        <v>234</v>
      </c>
      <c r="I3448" s="1" t="s">
        <v>2</v>
      </c>
      <c r="J3448" s="1" t="s">
        <v>1</v>
      </c>
      <c r="K3448" s="1" t="s">
        <v>0</v>
      </c>
      <c r="L3448" s="1">
        <v>8196</v>
      </c>
      <c r="M3448" s="1">
        <v>12</v>
      </c>
      <c r="N3448" s="1">
        <v>76</v>
      </c>
      <c r="O3448" s="1">
        <v>1</v>
      </c>
    </row>
    <row r="3449" spans="1:15">
      <c r="A3449" s="12">
        <v>84439941</v>
      </c>
      <c r="B3449" s="1" t="s">
        <v>834</v>
      </c>
      <c r="C3449" s="12">
        <v>844399</v>
      </c>
      <c r="D3449" s="1" t="s">
        <v>833</v>
      </c>
      <c r="E3449" s="12">
        <v>8443</v>
      </c>
      <c r="F3449" s="1" t="s">
        <v>738</v>
      </c>
      <c r="G3449" s="12">
        <v>84</v>
      </c>
      <c r="H3449" s="1" t="s">
        <v>28</v>
      </c>
      <c r="I3449" s="1" t="s">
        <v>27</v>
      </c>
      <c r="J3449" s="1" t="s">
        <v>26</v>
      </c>
      <c r="K3449" s="1" t="s">
        <v>0</v>
      </c>
      <c r="L3449" s="1">
        <v>8183</v>
      </c>
      <c r="M3449" s="1">
        <v>31</v>
      </c>
      <c r="N3449" s="1">
        <v>264654</v>
      </c>
      <c r="O3449" s="1">
        <v>1781</v>
      </c>
    </row>
    <row r="3450" spans="1:15">
      <c r="A3450" s="12">
        <v>90066900</v>
      </c>
      <c r="B3450" s="1" t="s">
        <v>7165</v>
      </c>
      <c r="C3450" s="12">
        <v>900669</v>
      </c>
      <c r="D3450" s="1" t="s">
        <v>7164</v>
      </c>
      <c r="E3450" s="12">
        <v>9006</v>
      </c>
      <c r="F3450" s="1" t="s">
        <v>1216</v>
      </c>
      <c r="G3450" s="12">
        <v>90</v>
      </c>
      <c r="H3450" s="1" t="s">
        <v>512</v>
      </c>
      <c r="I3450" s="1" t="s">
        <v>49</v>
      </c>
      <c r="J3450" s="1" t="s">
        <v>48</v>
      </c>
      <c r="K3450" s="1" t="s">
        <v>0</v>
      </c>
      <c r="L3450" s="1">
        <v>8180</v>
      </c>
      <c r="M3450" s="1">
        <v>250</v>
      </c>
      <c r="N3450" s="1">
        <v>1087</v>
      </c>
      <c r="O3450" s="1">
        <v>1</v>
      </c>
    </row>
    <row r="3451" spans="1:15">
      <c r="A3451" s="12">
        <v>61045100</v>
      </c>
      <c r="B3451" s="1" t="s">
        <v>7163</v>
      </c>
      <c r="C3451" s="12">
        <v>610451</v>
      </c>
      <c r="D3451" s="1" t="s">
        <v>7162</v>
      </c>
      <c r="E3451" s="12">
        <v>6104</v>
      </c>
      <c r="F3451" s="1" t="s">
        <v>5262</v>
      </c>
      <c r="G3451" s="12">
        <v>61</v>
      </c>
      <c r="H3451" s="1" t="s">
        <v>234</v>
      </c>
      <c r="I3451" s="1" t="s">
        <v>2</v>
      </c>
      <c r="J3451" s="1" t="s">
        <v>1</v>
      </c>
      <c r="K3451" s="1" t="s">
        <v>0</v>
      </c>
      <c r="L3451" s="1">
        <v>8134</v>
      </c>
      <c r="M3451" s="1">
        <v>65</v>
      </c>
      <c r="N3451" s="1">
        <v>0</v>
      </c>
      <c r="O3451" s="1">
        <v>0</v>
      </c>
    </row>
    <row r="3452" spans="1:15">
      <c r="A3452" s="12">
        <v>52051200</v>
      </c>
      <c r="B3452" s="1" t="s">
        <v>7161</v>
      </c>
      <c r="C3452" s="12">
        <v>520512</v>
      </c>
      <c r="D3452" s="1" t="s">
        <v>7160</v>
      </c>
      <c r="E3452" s="12">
        <v>5205</v>
      </c>
      <c r="F3452" s="1" t="s">
        <v>77</v>
      </c>
      <c r="G3452" s="12">
        <v>52</v>
      </c>
      <c r="H3452" s="1" t="s">
        <v>76</v>
      </c>
      <c r="I3452" s="1" t="s">
        <v>2</v>
      </c>
      <c r="J3452" s="1" t="s">
        <v>1</v>
      </c>
      <c r="K3452" s="1" t="s">
        <v>0</v>
      </c>
      <c r="L3452" s="1">
        <v>8113</v>
      </c>
      <c r="M3452" s="1">
        <v>1290</v>
      </c>
      <c r="N3452" s="1">
        <v>0</v>
      </c>
      <c r="O3452" s="1">
        <v>0</v>
      </c>
    </row>
    <row r="3453" spans="1:15">
      <c r="A3453" s="12">
        <v>91019100</v>
      </c>
      <c r="B3453" s="1" t="s">
        <v>7159</v>
      </c>
      <c r="C3453" s="12">
        <v>910191</v>
      </c>
      <c r="D3453" s="1" t="s">
        <v>7158</v>
      </c>
      <c r="E3453" s="12">
        <v>9101</v>
      </c>
      <c r="F3453" s="1" t="s">
        <v>719</v>
      </c>
      <c r="G3453" s="12">
        <v>91</v>
      </c>
      <c r="H3453" s="1" t="s">
        <v>50</v>
      </c>
      <c r="I3453" s="1" t="s">
        <v>49</v>
      </c>
      <c r="J3453" s="1" t="s">
        <v>48</v>
      </c>
      <c r="K3453" s="1" t="s">
        <v>0</v>
      </c>
      <c r="L3453" s="1">
        <v>8095</v>
      </c>
      <c r="M3453" s="1">
        <v>6</v>
      </c>
      <c r="N3453" s="1">
        <v>945</v>
      </c>
      <c r="O3453" s="1">
        <v>7</v>
      </c>
    </row>
    <row r="3454" spans="1:15">
      <c r="A3454" s="12">
        <v>97012900</v>
      </c>
      <c r="B3454" s="1" t="s">
        <v>7157</v>
      </c>
      <c r="C3454" s="12">
        <v>970129</v>
      </c>
      <c r="D3454" s="1" t="s">
        <v>7156</v>
      </c>
      <c r="E3454" s="12">
        <v>9701</v>
      </c>
      <c r="F3454" s="1" t="s">
        <v>6125</v>
      </c>
      <c r="G3454" s="12">
        <v>97</v>
      </c>
      <c r="H3454" s="1" t="s">
        <v>2229</v>
      </c>
      <c r="I3454" s="1" t="s">
        <v>2230</v>
      </c>
      <c r="J3454" s="1" t="s">
        <v>2229</v>
      </c>
      <c r="K3454" s="1" t="s">
        <v>0</v>
      </c>
      <c r="L3454" s="1">
        <v>8074</v>
      </c>
      <c r="M3454" s="1">
        <v>105</v>
      </c>
      <c r="N3454" s="1">
        <v>0</v>
      </c>
      <c r="O3454" s="1">
        <v>0</v>
      </c>
    </row>
    <row r="3455" spans="1:15">
      <c r="A3455" s="12">
        <v>85013420</v>
      </c>
      <c r="B3455" s="1" t="s">
        <v>7155</v>
      </c>
      <c r="C3455" s="12">
        <v>850134</v>
      </c>
      <c r="D3455" s="1" t="s">
        <v>3043</v>
      </c>
      <c r="E3455" s="12">
        <v>8501</v>
      </c>
      <c r="F3455" s="1" t="s">
        <v>827</v>
      </c>
      <c r="G3455" s="12">
        <v>85</v>
      </c>
      <c r="H3455" s="1" t="s">
        <v>102</v>
      </c>
      <c r="I3455" s="1" t="s">
        <v>27</v>
      </c>
      <c r="J3455" s="1" t="s">
        <v>26</v>
      </c>
      <c r="K3455" s="1" t="s">
        <v>0</v>
      </c>
      <c r="L3455" s="1">
        <v>8065</v>
      </c>
      <c r="M3455" s="1">
        <v>1015</v>
      </c>
      <c r="N3455" s="1">
        <v>97439</v>
      </c>
      <c r="O3455" s="1">
        <v>2450</v>
      </c>
    </row>
    <row r="3456" spans="1:15">
      <c r="A3456" s="12">
        <v>85258922</v>
      </c>
      <c r="B3456" s="1" t="s">
        <v>7154</v>
      </c>
      <c r="C3456" s="12">
        <v>852589</v>
      </c>
      <c r="D3456" s="1" t="s">
        <v>1058</v>
      </c>
      <c r="E3456" s="12">
        <v>8525</v>
      </c>
      <c r="F3456" s="1" t="s">
        <v>1057</v>
      </c>
      <c r="G3456" s="12">
        <v>85</v>
      </c>
      <c r="H3456" s="1" t="s">
        <v>102</v>
      </c>
      <c r="I3456" s="1" t="s">
        <v>27</v>
      </c>
      <c r="J3456" s="1" t="s">
        <v>26</v>
      </c>
      <c r="K3456" s="1" t="s">
        <v>0</v>
      </c>
      <c r="L3456" s="1">
        <v>8038</v>
      </c>
      <c r="M3456" s="1">
        <v>3</v>
      </c>
      <c r="N3456" s="1">
        <v>319105</v>
      </c>
      <c r="O3456" s="1">
        <v>365</v>
      </c>
    </row>
    <row r="3457" spans="1:15">
      <c r="A3457" s="12">
        <v>29142310</v>
      </c>
      <c r="B3457" s="1" t="s">
        <v>7153</v>
      </c>
      <c r="C3457" s="12">
        <v>291423</v>
      </c>
      <c r="D3457" s="1" t="s">
        <v>7152</v>
      </c>
      <c r="E3457" s="12">
        <v>2914</v>
      </c>
      <c r="F3457" s="1" t="s">
        <v>45</v>
      </c>
      <c r="G3457" s="12">
        <v>29</v>
      </c>
      <c r="H3457" s="1" t="s">
        <v>13</v>
      </c>
      <c r="I3457" s="1" t="s">
        <v>12</v>
      </c>
      <c r="J3457" s="1" t="s">
        <v>11</v>
      </c>
      <c r="K3457" s="1" t="s">
        <v>0</v>
      </c>
      <c r="L3457" s="1">
        <v>8030</v>
      </c>
      <c r="M3457" s="1">
        <v>182</v>
      </c>
      <c r="N3457" s="1">
        <v>94872</v>
      </c>
      <c r="O3457" s="1">
        <v>477</v>
      </c>
    </row>
    <row r="3458" spans="1:15">
      <c r="A3458" s="12">
        <v>96062200</v>
      </c>
      <c r="B3458" s="1" t="s">
        <v>7151</v>
      </c>
      <c r="C3458" s="12">
        <v>960622</v>
      </c>
      <c r="D3458" s="1" t="s">
        <v>7150</v>
      </c>
      <c r="E3458" s="12">
        <v>9606</v>
      </c>
      <c r="F3458" s="1" t="s">
        <v>129</v>
      </c>
      <c r="G3458" s="12">
        <v>96</v>
      </c>
      <c r="H3458" s="1" t="s">
        <v>128</v>
      </c>
      <c r="I3458" s="1" t="s">
        <v>127</v>
      </c>
      <c r="J3458" s="1" t="s">
        <v>126</v>
      </c>
      <c r="K3458" s="1" t="s">
        <v>0</v>
      </c>
      <c r="L3458" s="1">
        <v>8012</v>
      </c>
      <c r="M3458" s="1">
        <v>86</v>
      </c>
      <c r="N3458" s="1">
        <v>1412</v>
      </c>
      <c r="O3458" s="1">
        <v>3</v>
      </c>
    </row>
    <row r="3459" spans="1:15">
      <c r="A3459" s="12">
        <v>87042110</v>
      </c>
      <c r="B3459" s="1" t="s">
        <v>7149</v>
      </c>
      <c r="C3459" s="12">
        <v>870421</v>
      </c>
      <c r="D3459" s="1" t="s">
        <v>7148</v>
      </c>
      <c r="E3459" s="12">
        <v>8704</v>
      </c>
      <c r="F3459" s="1" t="s">
        <v>1072</v>
      </c>
      <c r="G3459" s="12">
        <v>87</v>
      </c>
      <c r="H3459" s="1" t="s">
        <v>633</v>
      </c>
      <c r="I3459" s="1" t="s">
        <v>272</v>
      </c>
      <c r="J3459" s="1" t="s">
        <v>271</v>
      </c>
      <c r="K3459" s="1" t="s">
        <v>0</v>
      </c>
      <c r="L3459" s="1">
        <v>8000</v>
      </c>
      <c r="M3459" s="1">
        <v>2610</v>
      </c>
      <c r="N3459" s="1">
        <v>126214</v>
      </c>
      <c r="O3459" s="1">
        <v>17448</v>
      </c>
    </row>
    <row r="3460" spans="1:15">
      <c r="A3460" s="12">
        <v>84271090</v>
      </c>
      <c r="B3460" s="1" t="s">
        <v>7147</v>
      </c>
      <c r="C3460" s="12">
        <v>842710</v>
      </c>
      <c r="D3460" s="1" t="s">
        <v>6045</v>
      </c>
      <c r="E3460" s="12">
        <v>8427</v>
      </c>
      <c r="F3460" s="1" t="s">
        <v>6044</v>
      </c>
      <c r="G3460" s="12">
        <v>84</v>
      </c>
      <c r="H3460" s="1" t="s">
        <v>28</v>
      </c>
      <c r="I3460" s="1" t="s">
        <v>27</v>
      </c>
      <c r="J3460" s="1" t="s">
        <v>26</v>
      </c>
      <c r="K3460" s="1" t="s">
        <v>0</v>
      </c>
      <c r="L3460" s="1">
        <v>7990</v>
      </c>
      <c r="M3460" s="1">
        <v>130</v>
      </c>
      <c r="N3460" s="1">
        <v>2891610</v>
      </c>
      <c r="O3460" s="1">
        <v>509095</v>
      </c>
    </row>
    <row r="3461" spans="1:15">
      <c r="A3461" s="12">
        <v>85258912</v>
      </c>
      <c r="B3461" s="1" t="s">
        <v>7146</v>
      </c>
      <c r="C3461" s="12">
        <v>852589</v>
      </c>
      <c r="D3461" s="1" t="s">
        <v>1058</v>
      </c>
      <c r="E3461" s="12">
        <v>8525</v>
      </c>
      <c r="F3461" s="1" t="s">
        <v>1057</v>
      </c>
      <c r="G3461" s="12">
        <v>85</v>
      </c>
      <c r="H3461" s="1" t="s">
        <v>102</v>
      </c>
      <c r="I3461" s="1" t="s">
        <v>27</v>
      </c>
      <c r="J3461" s="1" t="s">
        <v>26</v>
      </c>
      <c r="K3461" s="1" t="s">
        <v>0</v>
      </c>
      <c r="L3461" s="1">
        <v>7961</v>
      </c>
      <c r="M3461" s="1">
        <v>0</v>
      </c>
      <c r="N3461" s="1">
        <v>223703</v>
      </c>
      <c r="O3461" s="1">
        <v>241</v>
      </c>
    </row>
    <row r="3462" spans="1:15">
      <c r="A3462" s="13" t="s">
        <v>7145</v>
      </c>
      <c r="B3462" s="1" t="s">
        <v>7143</v>
      </c>
      <c r="C3462" s="13" t="s">
        <v>7144</v>
      </c>
      <c r="D3462" s="1" t="s">
        <v>7143</v>
      </c>
      <c r="E3462" s="13" t="s">
        <v>5464</v>
      </c>
      <c r="F3462" s="1" t="s">
        <v>5463</v>
      </c>
      <c r="G3462" s="13" t="s">
        <v>4326</v>
      </c>
      <c r="H3462" s="1" t="s">
        <v>4325</v>
      </c>
      <c r="I3462" s="1" t="s">
        <v>59</v>
      </c>
      <c r="J3462" s="1" t="s">
        <v>58</v>
      </c>
      <c r="K3462" s="1" t="s">
        <v>0</v>
      </c>
      <c r="L3462" s="1">
        <v>7955</v>
      </c>
      <c r="M3462" s="1">
        <v>679</v>
      </c>
      <c r="N3462" s="1">
        <v>0</v>
      </c>
      <c r="O3462" s="1">
        <v>0</v>
      </c>
    </row>
    <row r="3463" spans="1:15">
      <c r="A3463" s="12">
        <v>68159190</v>
      </c>
      <c r="B3463" s="1" t="s">
        <v>7142</v>
      </c>
      <c r="C3463" s="12">
        <v>681591</v>
      </c>
      <c r="D3463" s="1" t="s">
        <v>7142</v>
      </c>
      <c r="E3463" s="12">
        <v>6815</v>
      </c>
      <c r="F3463" s="1" t="s">
        <v>9</v>
      </c>
      <c r="G3463" s="12">
        <v>68</v>
      </c>
      <c r="H3463" s="1" t="s">
        <v>8</v>
      </c>
      <c r="I3463" s="1" t="s">
        <v>7</v>
      </c>
      <c r="J3463" s="1" t="s">
        <v>6</v>
      </c>
      <c r="K3463" s="1" t="s">
        <v>0</v>
      </c>
      <c r="L3463" s="1">
        <v>7953</v>
      </c>
      <c r="M3463" s="1">
        <v>210</v>
      </c>
      <c r="N3463" s="1">
        <v>226</v>
      </c>
      <c r="O3463" s="1">
        <v>2</v>
      </c>
    </row>
    <row r="3464" spans="1:15">
      <c r="A3464" s="12">
        <v>70151091</v>
      </c>
      <c r="B3464" s="1" t="s">
        <v>7141</v>
      </c>
      <c r="C3464" s="12">
        <v>701510</v>
      </c>
      <c r="D3464" s="1" t="s">
        <v>7140</v>
      </c>
      <c r="E3464" s="12">
        <v>7015</v>
      </c>
      <c r="F3464" s="1" t="s">
        <v>5123</v>
      </c>
      <c r="G3464" s="12">
        <v>70</v>
      </c>
      <c r="H3464" s="1" t="s">
        <v>83</v>
      </c>
      <c r="I3464" s="1" t="s">
        <v>7</v>
      </c>
      <c r="J3464" s="1" t="s">
        <v>6</v>
      </c>
      <c r="K3464" s="1" t="s">
        <v>0</v>
      </c>
      <c r="L3464" s="1">
        <v>7941</v>
      </c>
      <c r="M3464" s="1">
        <v>176</v>
      </c>
      <c r="N3464" s="1">
        <v>0</v>
      </c>
      <c r="O3464" s="1">
        <v>0</v>
      </c>
    </row>
    <row r="3465" spans="1:15">
      <c r="A3465" s="12">
        <v>90303319</v>
      </c>
      <c r="B3465" s="1" t="s">
        <v>7139</v>
      </c>
      <c r="C3465" s="12">
        <v>903033</v>
      </c>
      <c r="D3465" s="1" t="s">
        <v>5279</v>
      </c>
      <c r="E3465" s="12">
        <v>9030</v>
      </c>
      <c r="F3465" s="1" t="s">
        <v>2185</v>
      </c>
      <c r="G3465" s="12">
        <v>90</v>
      </c>
      <c r="H3465" s="1" t="s">
        <v>512</v>
      </c>
      <c r="I3465" s="1" t="s">
        <v>49</v>
      </c>
      <c r="J3465" s="1" t="s">
        <v>48</v>
      </c>
      <c r="K3465" s="1" t="s">
        <v>0</v>
      </c>
      <c r="L3465" s="1">
        <v>7915</v>
      </c>
      <c r="M3465" s="1">
        <v>23</v>
      </c>
      <c r="N3465" s="1">
        <v>1117490</v>
      </c>
      <c r="O3465" s="1">
        <v>2823</v>
      </c>
    </row>
    <row r="3466" spans="1:15">
      <c r="A3466" s="12">
        <v>59070000</v>
      </c>
      <c r="B3466" s="1" t="s">
        <v>7137</v>
      </c>
      <c r="C3466" s="12">
        <v>590700</v>
      </c>
      <c r="D3466" s="1" t="s">
        <v>7138</v>
      </c>
      <c r="E3466" s="12">
        <v>5907</v>
      </c>
      <c r="F3466" s="1" t="s">
        <v>7137</v>
      </c>
      <c r="G3466" s="12">
        <v>59</v>
      </c>
      <c r="H3466" s="1" t="s">
        <v>32</v>
      </c>
      <c r="I3466" s="1" t="s">
        <v>2</v>
      </c>
      <c r="J3466" s="1" t="s">
        <v>1</v>
      </c>
      <c r="K3466" s="1" t="s">
        <v>0</v>
      </c>
      <c r="L3466" s="1">
        <v>7773</v>
      </c>
      <c r="M3466" s="1">
        <v>95</v>
      </c>
      <c r="N3466" s="1">
        <v>628094</v>
      </c>
      <c r="O3466" s="1">
        <v>21022</v>
      </c>
    </row>
    <row r="3467" spans="1:15">
      <c r="A3467" s="12">
        <v>29369000</v>
      </c>
      <c r="B3467" s="1" t="s">
        <v>7136</v>
      </c>
      <c r="C3467" s="12">
        <v>293690</v>
      </c>
      <c r="D3467" s="1" t="s">
        <v>7135</v>
      </c>
      <c r="E3467" s="12">
        <v>2936</v>
      </c>
      <c r="F3467" s="1" t="s">
        <v>696</v>
      </c>
      <c r="G3467" s="12">
        <v>29</v>
      </c>
      <c r="H3467" s="1" t="s">
        <v>13</v>
      </c>
      <c r="I3467" s="1" t="s">
        <v>12</v>
      </c>
      <c r="J3467" s="1" t="s">
        <v>11</v>
      </c>
      <c r="K3467" s="1" t="s">
        <v>0</v>
      </c>
      <c r="L3467" s="1">
        <v>7768</v>
      </c>
      <c r="M3467" s="1">
        <v>194</v>
      </c>
      <c r="N3467" s="1">
        <v>270476</v>
      </c>
      <c r="O3467" s="1">
        <v>6362</v>
      </c>
    </row>
    <row r="3468" spans="1:15">
      <c r="A3468" s="12">
        <v>84158210</v>
      </c>
      <c r="B3468" s="1" t="s">
        <v>7134</v>
      </c>
      <c r="C3468" s="12">
        <v>841582</v>
      </c>
      <c r="D3468" s="1" t="s">
        <v>7133</v>
      </c>
      <c r="E3468" s="12">
        <v>8415</v>
      </c>
      <c r="F3468" s="1" t="s">
        <v>2534</v>
      </c>
      <c r="G3468" s="12">
        <v>84</v>
      </c>
      <c r="H3468" s="1" t="s">
        <v>28</v>
      </c>
      <c r="I3468" s="1" t="s">
        <v>27</v>
      </c>
      <c r="J3468" s="1" t="s">
        <v>26</v>
      </c>
      <c r="K3468" s="1" t="s">
        <v>0</v>
      </c>
      <c r="L3468" s="1">
        <v>7740</v>
      </c>
      <c r="M3468" s="1">
        <v>174</v>
      </c>
      <c r="N3468" s="1">
        <v>7357072</v>
      </c>
      <c r="O3468" s="1">
        <v>97578</v>
      </c>
    </row>
    <row r="3469" spans="1:15">
      <c r="A3469" s="12">
        <v>95030029</v>
      </c>
      <c r="B3469" s="1" t="s">
        <v>7132</v>
      </c>
      <c r="C3469" s="12">
        <v>950300</v>
      </c>
      <c r="D3469" s="1" t="s">
        <v>5097</v>
      </c>
      <c r="E3469" s="12">
        <v>9503</v>
      </c>
      <c r="F3469" s="1" t="s">
        <v>5096</v>
      </c>
      <c r="G3469" s="12">
        <v>95</v>
      </c>
      <c r="H3469" s="1" t="s">
        <v>940</v>
      </c>
      <c r="I3469" s="1" t="s">
        <v>127</v>
      </c>
      <c r="J3469" s="1" t="s">
        <v>126</v>
      </c>
      <c r="K3469" s="1" t="s">
        <v>0</v>
      </c>
      <c r="L3469" s="1">
        <v>7735</v>
      </c>
      <c r="M3469" s="1">
        <v>496</v>
      </c>
      <c r="N3469" s="1">
        <v>0</v>
      </c>
      <c r="O3469" s="1">
        <v>0</v>
      </c>
    </row>
    <row r="3470" spans="1:15">
      <c r="A3470" s="12">
        <v>10062010</v>
      </c>
      <c r="B3470" s="1" t="s">
        <v>7131</v>
      </c>
      <c r="C3470" s="12">
        <v>100620</v>
      </c>
      <c r="D3470" s="1" t="s">
        <v>7130</v>
      </c>
      <c r="E3470" s="12">
        <v>1006</v>
      </c>
      <c r="F3470" s="1" t="s">
        <v>1179</v>
      </c>
      <c r="G3470" s="12">
        <v>10</v>
      </c>
      <c r="H3470" s="1" t="s">
        <v>1178</v>
      </c>
      <c r="I3470" s="1" t="s">
        <v>59</v>
      </c>
      <c r="J3470" s="1" t="s">
        <v>58</v>
      </c>
      <c r="K3470" s="1" t="s">
        <v>0</v>
      </c>
      <c r="L3470" s="1">
        <v>7712</v>
      </c>
      <c r="M3470" s="1">
        <v>8439</v>
      </c>
      <c r="N3470" s="1">
        <v>0</v>
      </c>
      <c r="O3470" s="1">
        <v>0</v>
      </c>
    </row>
    <row r="3471" spans="1:15">
      <c r="A3471" s="12">
        <v>50072010</v>
      </c>
      <c r="B3471" s="1" t="s">
        <v>7129</v>
      </c>
      <c r="C3471" s="12">
        <v>500720</v>
      </c>
      <c r="D3471" s="1" t="s">
        <v>4948</v>
      </c>
      <c r="E3471" s="12">
        <v>5007</v>
      </c>
      <c r="F3471" s="1" t="s">
        <v>4947</v>
      </c>
      <c r="G3471" s="12">
        <v>50</v>
      </c>
      <c r="H3471" s="1" t="s">
        <v>369</v>
      </c>
      <c r="I3471" s="1" t="s">
        <v>2</v>
      </c>
      <c r="J3471" s="1" t="s">
        <v>1</v>
      </c>
      <c r="K3471" s="1" t="s">
        <v>0</v>
      </c>
      <c r="L3471" s="1">
        <v>7700</v>
      </c>
      <c r="M3471" s="1">
        <v>81</v>
      </c>
      <c r="N3471" s="1">
        <v>0</v>
      </c>
      <c r="O3471" s="1">
        <v>0</v>
      </c>
    </row>
    <row r="3472" spans="1:15">
      <c r="A3472" s="12">
        <v>84818093</v>
      </c>
      <c r="B3472" s="1" t="s">
        <v>7128</v>
      </c>
      <c r="C3472" s="12">
        <v>848180</v>
      </c>
      <c r="D3472" s="1" t="s">
        <v>4249</v>
      </c>
      <c r="E3472" s="12">
        <v>8481</v>
      </c>
      <c r="F3472" s="1" t="s">
        <v>4248</v>
      </c>
      <c r="G3472" s="12">
        <v>84</v>
      </c>
      <c r="H3472" s="1" t="s">
        <v>28</v>
      </c>
      <c r="I3472" s="1" t="s">
        <v>27</v>
      </c>
      <c r="J3472" s="1" t="s">
        <v>26</v>
      </c>
      <c r="K3472" s="1" t="s">
        <v>0</v>
      </c>
      <c r="L3472" s="1">
        <v>7680</v>
      </c>
      <c r="M3472" s="1">
        <v>14</v>
      </c>
      <c r="N3472" s="1">
        <v>4834934</v>
      </c>
      <c r="O3472" s="1">
        <v>104665</v>
      </c>
    </row>
    <row r="3473" spans="1:15">
      <c r="A3473" s="13" t="s">
        <v>7127</v>
      </c>
      <c r="B3473" s="1" t="s">
        <v>7126</v>
      </c>
      <c r="C3473" s="13" t="s">
        <v>7125</v>
      </c>
      <c r="D3473" s="1" t="s">
        <v>7124</v>
      </c>
      <c r="E3473" s="13" t="s">
        <v>4576</v>
      </c>
      <c r="F3473" s="1" t="s">
        <v>4575</v>
      </c>
      <c r="G3473" s="13" t="s">
        <v>1488</v>
      </c>
      <c r="H3473" s="1" t="s">
        <v>1487</v>
      </c>
      <c r="I3473" s="1" t="s">
        <v>59</v>
      </c>
      <c r="J3473" s="1" t="s">
        <v>58</v>
      </c>
      <c r="K3473" s="1" t="s">
        <v>0</v>
      </c>
      <c r="L3473" s="1">
        <v>7646</v>
      </c>
      <c r="M3473" s="1">
        <v>1032</v>
      </c>
      <c r="N3473" s="1">
        <v>1320725</v>
      </c>
      <c r="O3473" s="1">
        <v>278637</v>
      </c>
    </row>
    <row r="3474" spans="1:15">
      <c r="A3474" s="12">
        <v>85415900</v>
      </c>
      <c r="B3474" s="1" t="s">
        <v>7123</v>
      </c>
      <c r="C3474" s="12">
        <v>854159</v>
      </c>
      <c r="D3474" s="1" t="s">
        <v>7122</v>
      </c>
      <c r="E3474" s="12">
        <v>8541</v>
      </c>
      <c r="F3474" s="1" t="s">
        <v>390</v>
      </c>
      <c r="G3474" s="12">
        <v>85</v>
      </c>
      <c r="H3474" s="1" t="s">
        <v>102</v>
      </c>
      <c r="I3474" s="1" t="s">
        <v>27</v>
      </c>
      <c r="J3474" s="1" t="s">
        <v>26</v>
      </c>
      <c r="K3474" s="1" t="s">
        <v>0</v>
      </c>
      <c r="L3474" s="1">
        <v>7627</v>
      </c>
      <c r="M3474" s="1">
        <v>11</v>
      </c>
      <c r="N3474" s="1">
        <v>86229</v>
      </c>
      <c r="O3474" s="1">
        <v>486</v>
      </c>
    </row>
    <row r="3475" spans="1:15">
      <c r="A3475" s="12">
        <v>58079000</v>
      </c>
      <c r="B3475" s="1" t="s">
        <v>7121</v>
      </c>
      <c r="C3475" s="12">
        <v>580790</v>
      </c>
      <c r="D3475" s="1" t="s">
        <v>7120</v>
      </c>
      <c r="E3475" s="12">
        <v>5807</v>
      </c>
      <c r="F3475" s="1" t="s">
        <v>7119</v>
      </c>
      <c r="G3475" s="12">
        <v>58</v>
      </c>
      <c r="H3475" s="1" t="s">
        <v>481</v>
      </c>
      <c r="I3475" s="1" t="s">
        <v>2</v>
      </c>
      <c r="J3475" s="1" t="s">
        <v>1</v>
      </c>
      <c r="K3475" s="1" t="s">
        <v>0</v>
      </c>
      <c r="L3475" s="1">
        <v>7624</v>
      </c>
      <c r="M3475" s="1">
        <v>41</v>
      </c>
      <c r="N3475" s="1">
        <v>11783</v>
      </c>
      <c r="O3475" s="1">
        <v>57</v>
      </c>
    </row>
    <row r="3476" spans="1:15">
      <c r="A3476" s="12">
        <v>58062000</v>
      </c>
      <c r="B3476" s="1" t="s">
        <v>7118</v>
      </c>
      <c r="C3476" s="12">
        <v>580620</v>
      </c>
      <c r="D3476" s="1" t="s">
        <v>7117</v>
      </c>
      <c r="E3476" s="12">
        <v>5806</v>
      </c>
      <c r="F3476" s="1" t="s">
        <v>3027</v>
      </c>
      <c r="G3476" s="12">
        <v>58</v>
      </c>
      <c r="H3476" s="1" t="s">
        <v>481</v>
      </c>
      <c r="I3476" s="1" t="s">
        <v>2</v>
      </c>
      <c r="J3476" s="1" t="s">
        <v>1</v>
      </c>
      <c r="K3476" s="1" t="s">
        <v>0</v>
      </c>
      <c r="L3476" s="1">
        <v>7619</v>
      </c>
      <c r="M3476" s="1">
        <v>365</v>
      </c>
      <c r="N3476" s="1">
        <v>95758</v>
      </c>
      <c r="O3476" s="1">
        <v>4709</v>
      </c>
    </row>
    <row r="3477" spans="1:15">
      <c r="A3477" s="12">
        <v>72041000</v>
      </c>
      <c r="B3477" s="1" t="s">
        <v>7116</v>
      </c>
      <c r="C3477" s="12">
        <v>720410</v>
      </c>
      <c r="D3477" s="1" t="s">
        <v>7116</v>
      </c>
      <c r="E3477" s="12">
        <v>7204</v>
      </c>
      <c r="F3477" s="1" t="s">
        <v>7115</v>
      </c>
      <c r="G3477" s="12">
        <v>72</v>
      </c>
      <c r="H3477" s="1" t="s">
        <v>436</v>
      </c>
      <c r="I3477" s="1" t="s">
        <v>107</v>
      </c>
      <c r="J3477" s="1" t="s">
        <v>106</v>
      </c>
      <c r="K3477" s="1" t="s">
        <v>0</v>
      </c>
      <c r="L3477" s="1">
        <v>7601</v>
      </c>
      <c r="M3477" s="1">
        <v>688</v>
      </c>
      <c r="N3477" s="1">
        <v>305</v>
      </c>
      <c r="O3477" s="1">
        <v>1</v>
      </c>
    </row>
    <row r="3478" spans="1:15">
      <c r="A3478" s="12">
        <v>90019090</v>
      </c>
      <c r="B3478" s="1" t="s">
        <v>7114</v>
      </c>
      <c r="C3478" s="12">
        <v>900190</v>
      </c>
      <c r="D3478" s="1" t="s">
        <v>7113</v>
      </c>
      <c r="E3478" s="12">
        <v>9001</v>
      </c>
      <c r="F3478" s="1" t="s">
        <v>3458</v>
      </c>
      <c r="G3478" s="12">
        <v>90</v>
      </c>
      <c r="H3478" s="1" t="s">
        <v>512</v>
      </c>
      <c r="I3478" s="1" t="s">
        <v>49</v>
      </c>
      <c r="J3478" s="1" t="s">
        <v>48</v>
      </c>
      <c r="K3478" s="1" t="s">
        <v>0</v>
      </c>
      <c r="L3478" s="1">
        <v>7575</v>
      </c>
      <c r="M3478" s="1">
        <v>82</v>
      </c>
      <c r="N3478" s="1">
        <v>423032</v>
      </c>
      <c r="O3478" s="1">
        <v>913</v>
      </c>
    </row>
    <row r="3479" spans="1:15">
      <c r="A3479" s="12">
        <v>29041020</v>
      </c>
      <c r="B3479" s="1" t="s">
        <v>7112</v>
      </c>
      <c r="C3479" s="12">
        <v>290410</v>
      </c>
      <c r="D3479" s="1" t="s">
        <v>578</v>
      </c>
      <c r="E3479" s="12">
        <v>2904</v>
      </c>
      <c r="F3479" s="1" t="s">
        <v>112</v>
      </c>
      <c r="G3479" s="12">
        <v>29</v>
      </c>
      <c r="H3479" s="1" t="s">
        <v>13</v>
      </c>
      <c r="I3479" s="1" t="s">
        <v>12</v>
      </c>
      <c r="J3479" s="1" t="s">
        <v>11</v>
      </c>
      <c r="K3479" s="1" t="s">
        <v>0</v>
      </c>
      <c r="L3479" s="1">
        <v>7571</v>
      </c>
      <c r="M3479" s="1">
        <v>1400</v>
      </c>
      <c r="N3479" s="1">
        <v>0</v>
      </c>
      <c r="O3479" s="1">
        <v>0</v>
      </c>
    </row>
    <row r="3480" spans="1:15">
      <c r="A3480" s="12">
        <v>96159000</v>
      </c>
      <c r="B3480" s="1" t="s">
        <v>7111</v>
      </c>
      <c r="C3480" s="12">
        <v>961590</v>
      </c>
      <c r="D3480" s="1" t="s">
        <v>7110</v>
      </c>
      <c r="E3480" s="12">
        <v>9615</v>
      </c>
      <c r="F3480" s="1" t="s">
        <v>6311</v>
      </c>
      <c r="G3480" s="12">
        <v>96</v>
      </c>
      <c r="H3480" s="1" t="s">
        <v>128</v>
      </c>
      <c r="I3480" s="1" t="s">
        <v>127</v>
      </c>
      <c r="J3480" s="1" t="s">
        <v>126</v>
      </c>
      <c r="K3480" s="1" t="s">
        <v>0</v>
      </c>
      <c r="L3480" s="1">
        <v>7570</v>
      </c>
      <c r="M3480" s="1">
        <v>70</v>
      </c>
      <c r="N3480" s="1">
        <v>3131</v>
      </c>
      <c r="O3480" s="1">
        <v>51</v>
      </c>
    </row>
    <row r="3481" spans="1:15">
      <c r="A3481" s="12">
        <v>15152910</v>
      </c>
      <c r="B3481" s="1" t="s">
        <v>7109</v>
      </c>
      <c r="C3481" s="12">
        <v>151529</v>
      </c>
      <c r="D3481" s="1" t="s">
        <v>6579</v>
      </c>
      <c r="E3481" s="12">
        <v>1515</v>
      </c>
      <c r="F3481" s="1" t="s">
        <v>862</v>
      </c>
      <c r="G3481" s="12">
        <v>15</v>
      </c>
      <c r="H3481" s="1" t="s">
        <v>413</v>
      </c>
      <c r="I3481" s="1" t="s">
        <v>412</v>
      </c>
      <c r="J3481" s="1" t="s">
        <v>411</v>
      </c>
      <c r="K3481" s="1" t="s">
        <v>0</v>
      </c>
      <c r="L3481" s="1">
        <v>7556</v>
      </c>
      <c r="M3481" s="1">
        <v>3821</v>
      </c>
      <c r="N3481" s="1">
        <v>0</v>
      </c>
      <c r="O3481" s="1">
        <v>0</v>
      </c>
    </row>
    <row r="3482" spans="1:15">
      <c r="A3482" s="12">
        <v>85113010</v>
      </c>
      <c r="B3482" s="1" t="s">
        <v>7108</v>
      </c>
      <c r="C3482" s="12">
        <v>851130</v>
      </c>
      <c r="D3482" s="1" t="s">
        <v>7107</v>
      </c>
      <c r="E3482" s="12">
        <v>8511</v>
      </c>
      <c r="F3482" s="1" t="s">
        <v>4725</v>
      </c>
      <c r="G3482" s="12">
        <v>85</v>
      </c>
      <c r="H3482" s="1" t="s">
        <v>102</v>
      </c>
      <c r="I3482" s="1" t="s">
        <v>27</v>
      </c>
      <c r="J3482" s="1" t="s">
        <v>26</v>
      </c>
      <c r="K3482" s="1" t="s">
        <v>0</v>
      </c>
      <c r="L3482" s="1">
        <v>7531</v>
      </c>
      <c r="M3482" s="1">
        <v>624</v>
      </c>
      <c r="N3482" s="1">
        <v>110412</v>
      </c>
      <c r="O3482" s="1">
        <v>302</v>
      </c>
    </row>
    <row r="3483" spans="1:15">
      <c r="A3483" s="12">
        <v>15121911</v>
      </c>
      <c r="B3483" s="1" t="s">
        <v>7106</v>
      </c>
      <c r="C3483" s="12">
        <v>151219</v>
      </c>
      <c r="D3483" s="1" t="s">
        <v>2551</v>
      </c>
      <c r="E3483" s="12">
        <v>1512</v>
      </c>
      <c r="F3483" s="1" t="s">
        <v>815</v>
      </c>
      <c r="G3483" s="12">
        <v>15</v>
      </c>
      <c r="H3483" s="1" t="s">
        <v>413</v>
      </c>
      <c r="I3483" s="1" t="s">
        <v>412</v>
      </c>
      <c r="J3483" s="1" t="s">
        <v>411</v>
      </c>
      <c r="K3483" s="1" t="s">
        <v>0</v>
      </c>
      <c r="L3483" s="1">
        <v>7523</v>
      </c>
      <c r="M3483" s="1">
        <v>4849</v>
      </c>
      <c r="N3483" s="1">
        <v>0</v>
      </c>
      <c r="O3483" s="1">
        <v>0</v>
      </c>
    </row>
    <row r="3484" spans="1:15">
      <c r="A3484" s="12">
        <v>61130000</v>
      </c>
      <c r="B3484" s="1" t="s">
        <v>7104</v>
      </c>
      <c r="C3484" s="12">
        <v>611300</v>
      </c>
      <c r="D3484" s="1" t="s">
        <v>7105</v>
      </c>
      <c r="E3484" s="12">
        <v>6113</v>
      </c>
      <c r="F3484" s="1" t="s">
        <v>7104</v>
      </c>
      <c r="G3484" s="12">
        <v>61</v>
      </c>
      <c r="H3484" s="1" t="s">
        <v>234</v>
      </c>
      <c r="I3484" s="1" t="s">
        <v>2</v>
      </c>
      <c r="J3484" s="1" t="s">
        <v>1</v>
      </c>
      <c r="K3484" s="1" t="s">
        <v>0</v>
      </c>
      <c r="L3484" s="1">
        <v>7502</v>
      </c>
      <c r="M3484" s="1">
        <v>262</v>
      </c>
      <c r="N3484" s="1">
        <v>14714</v>
      </c>
      <c r="O3484" s="1">
        <v>1</v>
      </c>
    </row>
    <row r="3485" spans="1:15">
      <c r="A3485" s="12">
        <v>70159020</v>
      </c>
      <c r="B3485" s="1" t="s">
        <v>7103</v>
      </c>
      <c r="C3485" s="12">
        <v>701590</v>
      </c>
      <c r="D3485" s="1" t="s">
        <v>5124</v>
      </c>
      <c r="E3485" s="12">
        <v>7015</v>
      </c>
      <c r="F3485" s="1" t="s">
        <v>5123</v>
      </c>
      <c r="G3485" s="12">
        <v>70</v>
      </c>
      <c r="H3485" s="1" t="s">
        <v>83</v>
      </c>
      <c r="I3485" s="1" t="s">
        <v>7</v>
      </c>
      <c r="J3485" s="1" t="s">
        <v>6</v>
      </c>
      <c r="K3485" s="1" t="s">
        <v>0</v>
      </c>
      <c r="L3485" s="1">
        <v>7466</v>
      </c>
      <c r="M3485" s="1">
        <v>390</v>
      </c>
      <c r="N3485" s="1">
        <v>403</v>
      </c>
      <c r="O3485" s="1">
        <v>2</v>
      </c>
    </row>
    <row r="3486" spans="1:15">
      <c r="A3486" s="12">
        <v>39100021</v>
      </c>
      <c r="B3486" s="1" t="s">
        <v>7102</v>
      </c>
      <c r="C3486" s="12">
        <v>391000</v>
      </c>
      <c r="D3486" s="1" t="s">
        <v>1159</v>
      </c>
      <c r="E3486" s="12">
        <v>3910</v>
      </c>
      <c r="F3486" s="1" t="s">
        <v>1159</v>
      </c>
      <c r="G3486" s="12">
        <v>39</v>
      </c>
      <c r="H3486" s="1" t="s">
        <v>38</v>
      </c>
      <c r="I3486" s="1" t="s">
        <v>37</v>
      </c>
      <c r="J3486" s="1" t="s">
        <v>36</v>
      </c>
      <c r="K3486" s="1" t="s">
        <v>0</v>
      </c>
      <c r="L3486" s="1">
        <v>7451</v>
      </c>
      <c r="M3486" s="1">
        <v>1365</v>
      </c>
      <c r="N3486" s="1">
        <v>7791163</v>
      </c>
      <c r="O3486" s="1">
        <v>232799</v>
      </c>
    </row>
    <row r="3487" spans="1:15">
      <c r="A3487" s="12">
        <v>72181000</v>
      </c>
      <c r="B3487" s="1" t="s">
        <v>7101</v>
      </c>
      <c r="C3487" s="12">
        <v>721810</v>
      </c>
      <c r="D3487" s="1" t="s">
        <v>7100</v>
      </c>
      <c r="E3487" s="12">
        <v>7218</v>
      </c>
      <c r="F3487" s="1" t="s">
        <v>2315</v>
      </c>
      <c r="G3487" s="12">
        <v>72</v>
      </c>
      <c r="H3487" s="1" t="s">
        <v>436</v>
      </c>
      <c r="I3487" s="1" t="s">
        <v>107</v>
      </c>
      <c r="J3487" s="1" t="s">
        <v>106</v>
      </c>
      <c r="K3487" s="1" t="s">
        <v>0</v>
      </c>
      <c r="L3487" s="1">
        <v>7397</v>
      </c>
      <c r="M3487" s="1">
        <v>38</v>
      </c>
      <c r="N3487" s="1">
        <v>4890</v>
      </c>
      <c r="O3487" s="1">
        <v>27</v>
      </c>
    </row>
    <row r="3488" spans="1:15">
      <c r="A3488" s="13" t="s">
        <v>7099</v>
      </c>
      <c r="B3488" s="1" t="s">
        <v>7098</v>
      </c>
      <c r="C3488" s="13" t="s">
        <v>7097</v>
      </c>
      <c r="D3488" s="1" t="s">
        <v>7096</v>
      </c>
      <c r="E3488" s="13" t="s">
        <v>5554</v>
      </c>
      <c r="F3488" s="1" t="s">
        <v>5553</v>
      </c>
      <c r="G3488" s="13" t="s">
        <v>4326</v>
      </c>
      <c r="H3488" s="1" t="s">
        <v>4325</v>
      </c>
      <c r="I3488" s="1" t="s">
        <v>59</v>
      </c>
      <c r="J3488" s="1" t="s">
        <v>58</v>
      </c>
      <c r="K3488" s="1" t="s">
        <v>0</v>
      </c>
      <c r="L3488" s="1">
        <v>7347</v>
      </c>
      <c r="M3488" s="1">
        <v>2369</v>
      </c>
      <c r="N3488" s="1">
        <v>150262</v>
      </c>
      <c r="O3488" s="1">
        <v>17478</v>
      </c>
    </row>
    <row r="3489" spans="1:15">
      <c r="A3489" s="12">
        <v>65040090</v>
      </c>
      <c r="B3489" s="1" t="s">
        <v>7095</v>
      </c>
      <c r="C3489" s="12">
        <v>650400</v>
      </c>
      <c r="D3489" s="1" t="s">
        <v>6793</v>
      </c>
      <c r="E3489" s="12">
        <v>6504</v>
      </c>
      <c r="F3489" s="1" t="s">
        <v>6793</v>
      </c>
      <c r="G3489" s="12">
        <v>65</v>
      </c>
      <c r="H3489" s="1" t="s">
        <v>6427</v>
      </c>
      <c r="I3489" s="1" t="s">
        <v>154</v>
      </c>
      <c r="J3489" s="1" t="s">
        <v>153</v>
      </c>
      <c r="K3489" s="1" t="s">
        <v>0</v>
      </c>
      <c r="L3489" s="1">
        <v>7333</v>
      </c>
      <c r="M3489" s="1">
        <v>69</v>
      </c>
      <c r="N3489" s="1">
        <v>0</v>
      </c>
      <c r="O3489" s="1">
        <v>0</v>
      </c>
    </row>
    <row r="3490" spans="1:15">
      <c r="A3490" s="12">
        <v>39211100</v>
      </c>
      <c r="B3490" s="1" t="s">
        <v>7094</v>
      </c>
      <c r="C3490" s="12">
        <v>392111</v>
      </c>
      <c r="D3490" s="1" t="s">
        <v>7093</v>
      </c>
      <c r="E3490" s="12">
        <v>3921</v>
      </c>
      <c r="F3490" s="1" t="s">
        <v>2147</v>
      </c>
      <c r="G3490" s="12">
        <v>39</v>
      </c>
      <c r="H3490" s="1" t="s">
        <v>38</v>
      </c>
      <c r="I3490" s="1" t="s">
        <v>37</v>
      </c>
      <c r="J3490" s="1" t="s">
        <v>36</v>
      </c>
      <c r="K3490" s="1" t="s">
        <v>0</v>
      </c>
      <c r="L3490" s="1">
        <v>7317</v>
      </c>
      <c r="M3490" s="1">
        <v>57</v>
      </c>
      <c r="N3490" s="1">
        <v>17690</v>
      </c>
      <c r="O3490" s="1">
        <v>1682</v>
      </c>
    </row>
    <row r="3491" spans="1:15">
      <c r="A3491" s="12">
        <v>95051000</v>
      </c>
      <c r="B3491" s="1" t="s">
        <v>7092</v>
      </c>
      <c r="C3491" s="12">
        <v>950510</v>
      </c>
      <c r="D3491" s="1" t="s">
        <v>7092</v>
      </c>
      <c r="E3491" s="12">
        <v>9505</v>
      </c>
      <c r="F3491" s="1" t="s">
        <v>7091</v>
      </c>
      <c r="G3491" s="12">
        <v>95</v>
      </c>
      <c r="H3491" s="1" t="s">
        <v>940</v>
      </c>
      <c r="I3491" s="1" t="s">
        <v>127</v>
      </c>
      <c r="J3491" s="1" t="s">
        <v>126</v>
      </c>
      <c r="K3491" s="1" t="s">
        <v>0</v>
      </c>
      <c r="L3491" s="1">
        <v>7304</v>
      </c>
      <c r="M3491" s="1">
        <v>48</v>
      </c>
      <c r="N3491" s="1">
        <v>17810</v>
      </c>
      <c r="O3491" s="1">
        <v>825</v>
      </c>
    </row>
    <row r="3492" spans="1:15">
      <c r="A3492" s="12">
        <v>62033900</v>
      </c>
      <c r="B3492" s="1" t="s">
        <v>7090</v>
      </c>
      <c r="C3492" s="12">
        <v>620339</v>
      </c>
      <c r="D3492" s="1" t="s">
        <v>7089</v>
      </c>
      <c r="E3492" s="12">
        <v>6203</v>
      </c>
      <c r="F3492" s="1" t="s">
        <v>5976</v>
      </c>
      <c r="G3492" s="12">
        <v>62</v>
      </c>
      <c r="H3492" s="1" t="s">
        <v>248</v>
      </c>
      <c r="I3492" s="1" t="s">
        <v>2</v>
      </c>
      <c r="J3492" s="1" t="s">
        <v>1</v>
      </c>
      <c r="K3492" s="1" t="s">
        <v>0</v>
      </c>
      <c r="L3492" s="1">
        <v>7287</v>
      </c>
      <c r="M3492" s="1">
        <v>220</v>
      </c>
      <c r="N3492" s="1">
        <v>3765</v>
      </c>
      <c r="O3492" s="1">
        <v>2</v>
      </c>
    </row>
    <row r="3493" spans="1:15">
      <c r="A3493" s="12">
        <v>20087010</v>
      </c>
      <c r="B3493" s="1" t="s">
        <v>7088</v>
      </c>
      <c r="C3493" s="12">
        <v>200870</v>
      </c>
      <c r="D3493" s="1" t="s">
        <v>7087</v>
      </c>
      <c r="E3493" s="12">
        <v>2008</v>
      </c>
      <c r="F3493" s="1" t="s">
        <v>3275</v>
      </c>
      <c r="G3493" s="12">
        <v>20</v>
      </c>
      <c r="H3493" s="1" t="s">
        <v>3274</v>
      </c>
      <c r="I3493" s="1" t="s">
        <v>751</v>
      </c>
      <c r="J3493" s="1" t="s">
        <v>750</v>
      </c>
      <c r="K3493" s="1" t="s">
        <v>0</v>
      </c>
      <c r="L3493" s="1">
        <v>7273</v>
      </c>
      <c r="M3493" s="1">
        <v>1319</v>
      </c>
      <c r="N3493" s="1">
        <v>0</v>
      </c>
      <c r="O3493" s="1">
        <v>0</v>
      </c>
    </row>
    <row r="3494" spans="1:15">
      <c r="A3494" s="12">
        <v>94055000</v>
      </c>
      <c r="B3494" s="1" t="s">
        <v>7086</v>
      </c>
      <c r="C3494" s="12">
        <v>940550</v>
      </c>
      <c r="D3494" s="1" t="s">
        <v>7086</v>
      </c>
      <c r="E3494" s="12">
        <v>9405</v>
      </c>
      <c r="F3494" s="1" t="s">
        <v>1905</v>
      </c>
      <c r="G3494" s="12">
        <v>94</v>
      </c>
      <c r="H3494" s="1" t="s">
        <v>259</v>
      </c>
      <c r="I3494" s="1" t="s">
        <v>127</v>
      </c>
      <c r="J3494" s="1" t="s">
        <v>126</v>
      </c>
      <c r="K3494" s="1" t="s">
        <v>0</v>
      </c>
      <c r="L3494" s="1">
        <v>7272</v>
      </c>
      <c r="M3494" s="1">
        <v>185</v>
      </c>
      <c r="N3494" s="1">
        <v>42794</v>
      </c>
      <c r="O3494" s="1">
        <v>584</v>
      </c>
    </row>
    <row r="3495" spans="1:15">
      <c r="A3495" s="12">
        <v>62043200</v>
      </c>
      <c r="B3495" s="1" t="s">
        <v>7085</v>
      </c>
      <c r="C3495" s="12">
        <v>620432</v>
      </c>
      <c r="D3495" s="1" t="s">
        <v>7084</v>
      </c>
      <c r="E3495" s="12">
        <v>6204</v>
      </c>
      <c r="F3495" s="1" t="s">
        <v>5822</v>
      </c>
      <c r="G3495" s="12">
        <v>62</v>
      </c>
      <c r="H3495" s="1" t="s">
        <v>248</v>
      </c>
      <c r="I3495" s="1" t="s">
        <v>2</v>
      </c>
      <c r="J3495" s="1" t="s">
        <v>1</v>
      </c>
      <c r="K3495" s="1" t="s">
        <v>0</v>
      </c>
      <c r="L3495" s="1">
        <v>7265</v>
      </c>
      <c r="M3495" s="1">
        <v>48</v>
      </c>
      <c r="N3495" s="1">
        <v>8625</v>
      </c>
      <c r="O3495" s="1">
        <v>40</v>
      </c>
    </row>
    <row r="3496" spans="1:15">
      <c r="A3496" s="12">
        <v>82052000</v>
      </c>
      <c r="B3496" s="1" t="s">
        <v>7083</v>
      </c>
      <c r="C3496" s="12">
        <v>820520</v>
      </c>
      <c r="D3496" s="1" t="s">
        <v>7083</v>
      </c>
      <c r="E3496" s="12">
        <v>8205</v>
      </c>
      <c r="F3496" s="1" t="s">
        <v>1120</v>
      </c>
      <c r="G3496" s="12">
        <v>82</v>
      </c>
      <c r="H3496" s="1" t="s">
        <v>768</v>
      </c>
      <c r="I3496" s="1" t="s">
        <v>107</v>
      </c>
      <c r="J3496" s="1" t="s">
        <v>106</v>
      </c>
      <c r="K3496" s="1" t="s">
        <v>0</v>
      </c>
      <c r="L3496" s="1">
        <v>7181</v>
      </c>
      <c r="M3496" s="1">
        <v>1321</v>
      </c>
      <c r="N3496" s="1">
        <v>175407</v>
      </c>
      <c r="O3496" s="1">
        <v>4868</v>
      </c>
    </row>
    <row r="3497" spans="1:15">
      <c r="A3497" s="12">
        <v>61179000</v>
      </c>
      <c r="B3497" s="1" t="s">
        <v>7082</v>
      </c>
      <c r="C3497" s="12">
        <v>611790</v>
      </c>
      <c r="D3497" s="1" t="s">
        <v>7081</v>
      </c>
      <c r="E3497" s="12">
        <v>6117</v>
      </c>
      <c r="F3497" s="1" t="s">
        <v>6189</v>
      </c>
      <c r="G3497" s="12">
        <v>61</v>
      </c>
      <c r="H3497" s="1" t="s">
        <v>234</v>
      </c>
      <c r="I3497" s="1" t="s">
        <v>2</v>
      </c>
      <c r="J3497" s="1" t="s">
        <v>1</v>
      </c>
      <c r="K3497" s="1" t="s">
        <v>0</v>
      </c>
      <c r="L3497" s="1">
        <v>7155</v>
      </c>
      <c r="M3497" s="1">
        <v>407</v>
      </c>
      <c r="N3497" s="1">
        <v>10567</v>
      </c>
      <c r="O3497" s="1">
        <v>255</v>
      </c>
    </row>
    <row r="3498" spans="1:15">
      <c r="A3498" s="12">
        <v>28281000</v>
      </c>
      <c r="B3498" s="1" t="s">
        <v>7080</v>
      </c>
      <c r="C3498" s="12">
        <v>282810</v>
      </c>
      <c r="D3498" s="1" t="s">
        <v>7079</v>
      </c>
      <c r="E3498" s="12">
        <v>2828</v>
      </c>
      <c r="F3498" s="1" t="s">
        <v>328</v>
      </c>
      <c r="G3498" s="12">
        <v>28</v>
      </c>
      <c r="H3498" s="1" t="s">
        <v>118</v>
      </c>
      <c r="I3498" s="1" t="s">
        <v>12</v>
      </c>
      <c r="J3498" s="1" t="s">
        <v>11</v>
      </c>
      <c r="K3498" s="1" t="s">
        <v>0</v>
      </c>
      <c r="L3498" s="1">
        <v>7151</v>
      </c>
      <c r="M3498" s="1">
        <v>810</v>
      </c>
      <c r="N3498" s="1">
        <v>0</v>
      </c>
      <c r="O3498" s="1">
        <v>0</v>
      </c>
    </row>
    <row r="3499" spans="1:15">
      <c r="A3499" s="12">
        <v>59039000</v>
      </c>
      <c r="B3499" s="1" t="s">
        <v>7078</v>
      </c>
      <c r="C3499" s="12">
        <v>590390</v>
      </c>
      <c r="D3499" s="1" t="s">
        <v>7077</v>
      </c>
      <c r="E3499" s="12">
        <v>5903</v>
      </c>
      <c r="F3499" s="1" t="s">
        <v>7076</v>
      </c>
      <c r="G3499" s="12">
        <v>59</v>
      </c>
      <c r="H3499" s="1" t="s">
        <v>32</v>
      </c>
      <c r="I3499" s="1" t="s">
        <v>2</v>
      </c>
      <c r="J3499" s="1" t="s">
        <v>1</v>
      </c>
      <c r="K3499" s="1" t="s">
        <v>0</v>
      </c>
      <c r="L3499" s="1">
        <v>7139</v>
      </c>
      <c r="M3499" s="1">
        <v>388</v>
      </c>
      <c r="N3499" s="1">
        <v>2099377</v>
      </c>
      <c r="O3499" s="1">
        <v>353034</v>
      </c>
    </row>
    <row r="3500" spans="1:15">
      <c r="A3500" s="13" t="s">
        <v>7075</v>
      </c>
      <c r="B3500" s="1" t="s">
        <v>7074</v>
      </c>
      <c r="C3500" s="13" t="s">
        <v>7073</v>
      </c>
      <c r="D3500" s="1" t="s">
        <v>7072</v>
      </c>
      <c r="E3500" s="13" t="s">
        <v>3334</v>
      </c>
      <c r="F3500" s="1" t="s">
        <v>3333</v>
      </c>
      <c r="G3500" s="13" t="s">
        <v>2082</v>
      </c>
      <c r="H3500" s="1" t="s">
        <v>2081</v>
      </c>
      <c r="I3500" s="1" t="s">
        <v>59</v>
      </c>
      <c r="J3500" s="1" t="s">
        <v>58</v>
      </c>
      <c r="K3500" s="1" t="s">
        <v>0</v>
      </c>
      <c r="L3500" s="1">
        <v>7130</v>
      </c>
      <c r="M3500" s="1">
        <v>850</v>
      </c>
      <c r="N3500" s="1">
        <v>0</v>
      </c>
      <c r="O3500" s="1">
        <v>0</v>
      </c>
    </row>
    <row r="3501" spans="1:15">
      <c r="A3501" s="12">
        <v>85232919</v>
      </c>
      <c r="B3501" s="1" t="s">
        <v>7071</v>
      </c>
      <c r="C3501" s="12">
        <v>852329</v>
      </c>
      <c r="D3501" s="1" t="s">
        <v>7070</v>
      </c>
      <c r="E3501" s="12">
        <v>8523</v>
      </c>
      <c r="F3501" s="1" t="s">
        <v>3863</v>
      </c>
      <c r="G3501" s="12">
        <v>85</v>
      </c>
      <c r="H3501" s="1" t="s">
        <v>102</v>
      </c>
      <c r="I3501" s="1" t="s">
        <v>27</v>
      </c>
      <c r="J3501" s="1" t="s">
        <v>26</v>
      </c>
      <c r="K3501" s="1" t="s">
        <v>0</v>
      </c>
      <c r="L3501" s="1">
        <v>7130</v>
      </c>
      <c r="M3501" s="1">
        <v>356</v>
      </c>
      <c r="N3501" s="1">
        <v>2314</v>
      </c>
      <c r="O3501" s="1">
        <v>904</v>
      </c>
    </row>
    <row r="3502" spans="1:15">
      <c r="A3502" s="12">
        <v>85353019</v>
      </c>
      <c r="B3502" s="1" t="s">
        <v>7069</v>
      </c>
      <c r="C3502" s="12">
        <v>853530</v>
      </c>
      <c r="D3502" s="1" t="s">
        <v>1567</v>
      </c>
      <c r="E3502" s="12">
        <v>8535</v>
      </c>
      <c r="F3502" s="1" t="s">
        <v>1566</v>
      </c>
      <c r="G3502" s="12">
        <v>85</v>
      </c>
      <c r="H3502" s="1" t="s">
        <v>102</v>
      </c>
      <c r="I3502" s="1" t="s">
        <v>27</v>
      </c>
      <c r="J3502" s="1" t="s">
        <v>26</v>
      </c>
      <c r="K3502" s="1" t="s">
        <v>0</v>
      </c>
      <c r="L3502" s="1">
        <v>7130</v>
      </c>
      <c r="M3502" s="1">
        <v>116</v>
      </c>
      <c r="N3502" s="1">
        <v>1481672</v>
      </c>
      <c r="O3502" s="1">
        <v>17641</v>
      </c>
    </row>
    <row r="3503" spans="1:15">
      <c r="A3503" s="12">
        <v>40117010</v>
      </c>
      <c r="B3503" s="1" t="s">
        <v>7068</v>
      </c>
      <c r="C3503" s="12">
        <v>401170</v>
      </c>
      <c r="D3503" s="1" t="s">
        <v>7067</v>
      </c>
      <c r="E3503" s="12">
        <v>4011</v>
      </c>
      <c r="F3503" s="1" t="s">
        <v>423</v>
      </c>
      <c r="G3503" s="12">
        <v>40</v>
      </c>
      <c r="H3503" s="1" t="s">
        <v>422</v>
      </c>
      <c r="I3503" s="1" t="s">
        <v>37</v>
      </c>
      <c r="J3503" s="1" t="s">
        <v>36</v>
      </c>
      <c r="K3503" s="1" t="s">
        <v>0</v>
      </c>
      <c r="L3503" s="1">
        <v>7119</v>
      </c>
      <c r="M3503" s="1">
        <v>2129</v>
      </c>
      <c r="N3503" s="1">
        <v>3510</v>
      </c>
      <c r="O3503" s="1">
        <v>388</v>
      </c>
    </row>
    <row r="3504" spans="1:15">
      <c r="A3504" s="12">
        <v>57023100</v>
      </c>
      <c r="B3504" s="1" t="s">
        <v>7066</v>
      </c>
      <c r="C3504" s="12">
        <v>570231</v>
      </c>
      <c r="D3504" s="1" t="s">
        <v>7065</v>
      </c>
      <c r="E3504" s="12">
        <v>5702</v>
      </c>
      <c r="F3504" s="1" t="s">
        <v>468</v>
      </c>
      <c r="G3504" s="12">
        <v>57</v>
      </c>
      <c r="H3504" s="1" t="s">
        <v>467</v>
      </c>
      <c r="I3504" s="1" t="s">
        <v>2</v>
      </c>
      <c r="J3504" s="1" t="s">
        <v>1</v>
      </c>
      <c r="K3504" s="1" t="s">
        <v>0</v>
      </c>
      <c r="L3504" s="1">
        <v>7100</v>
      </c>
      <c r="M3504" s="1">
        <v>13</v>
      </c>
      <c r="N3504" s="1">
        <v>0</v>
      </c>
      <c r="O3504" s="1">
        <v>0</v>
      </c>
    </row>
    <row r="3505" spans="1:15">
      <c r="A3505" s="13" t="s">
        <v>7064</v>
      </c>
      <c r="B3505" s="1" t="s">
        <v>7063</v>
      </c>
      <c r="C3505" s="13" t="s">
        <v>7062</v>
      </c>
      <c r="D3505" s="1" t="s">
        <v>7061</v>
      </c>
      <c r="E3505" s="13" t="s">
        <v>5554</v>
      </c>
      <c r="F3505" s="1" t="s">
        <v>5553</v>
      </c>
      <c r="G3505" s="13" t="s">
        <v>4326</v>
      </c>
      <c r="H3505" s="1" t="s">
        <v>4325</v>
      </c>
      <c r="I3505" s="1" t="s">
        <v>59</v>
      </c>
      <c r="J3505" s="1" t="s">
        <v>58</v>
      </c>
      <c r="K3505" s="1" t="s">
        <v>0</v>
      </c>
      <c r="L3505" s="1">
        <v>7064</v>
      </c>
      <c r="M3505" s="1">
        <v>910</v>
      </c>
      <c r="N3505" s="1">
        <v>10240</v>
      </c>
      <c r="O3505" s="1">
        <v>726</v>
      </c>
    </row>
    <row r="3506" spans="1:15">
      <c r="A3506" s="12">
        <v>85393120</v>
      </c>
      <c r="B3506" s="1" t="s">
        <v>7060</v>
      </c>
      <c r="C3506" s="12">
        <v>853931</v>
      </c>
      <c r="D3506" s="1" t="s">
        <v>5013</v>
      </c>
      <c r="E3506" s="12">
        <v>8539</v>
      </c>
      <c r="F3506" s="1" t="s">
        <v>1079</v>
      </c>
      <c r="G3506" s="12">
        <v>85</v>
      </c>
      <c r="H3506" s="1" t="s">
        <v>102</v>
      </c>
      <c r="I3506" s="1" t="s">
        <v>27</v>
      </c>
      <c r="J3506" s="1" t="s">
        <v>26</v>
      </c>
      <c r="K3506" s="1" t="s">
        <v>0</v>
      </c>
      <c r="L3506" s="1">
        <v>7036</v>
      </c>
      <c r="M3506" s="1">
        <v>28</v>
      </c>
      <c r="N3506" s="1">
        <v>57568</v>
      </c>
      <c r="O3506" s="1">
        <v>396</v>
      </c>
    </row>
    <row r="3507" spans="1:15">
      <c r="A3507" s="12">
        <v>85408100</v>
      </c>
      <c r="B3507" s="1" t="s">
        <v>7059</v>
      </c>
      <c r="C3507" s="12">
        <v>854081</v>
      </c>
      <c r="D3507" s="1" t="s">
        <v>7059</v>
      </c>
      <c r="E3507" s="12">
        <v>8540</v>
      </c>
      <c r="F3507" s="1" t="s">
        <v>1194</v>
      </c>
      <c r="G3507" s="12">
        <v>85</v>
      </c>
      <c r="H3507" s="1" t="s">
        <v>102</v>
      </c>
      <c r="I3507" s="1" t="s">
        <v>27</v>
      </c>
      <c r="J3507" s="1" t="s">
        <v>26</v>
      </c>
      <c r="K3507" s="1" t="s">
        <v>0</v>
      </c>
      <c r="L3507" s="1">
        <v>7025</v>
      </c>
      <c r="M3507" s="1">
        <v>2</v>
      </c>
      <c r="N3507" s="1">
        <v>41417</v>
      </c>
      <c r="O3507" s="1">
        <v>48</v>
      </c>
    </row>
    <row r="3508" spans="1:15">
      <c r="A3508" s="12">
        <v>55161200</v>
      </c>
      <c r="B3508" s="1" t="s">
        <v>7058</v>
      </c>
      <c r="C3508" s="12">
        <v>551612</v>
      </c>
      <c r="D3508" s="1" t="s">
        <v>7057</v>
      </c>
      <c r="E3508" s="12">
        <v>5516</v>
      </c>
      <c r="F3508" s="1" t="s">
        <v>1316</v>
      </c>
      <c r="G3508" s="12">
        <v>55</v>
      </c>
      <c r="H3508" s="1" t="s">
        <v>282</v>
      </c>
      <c r="I3508" s="1" t="s">
        <v>2</v>
      </c>
      <c r="J3508" s="1" t="s">
        <v>1</v>
      </c>
      <c r="K3508" s="1" t="s">
        <v>0</v>
      </c>
      <c r="L3508" s="1">
        <v>6992</v>
      </c>
      <c r="M3508" s="1">
        <v>385</v>
      </c>
      <c r="N3508" s="1">
        <v>14</v>
      </c>
      <c r="O3508" s="1">
        <v>1</v>
      </c>
    </row>
    <row r="3509" spans="1:15">
      <c r="A3509" s="12">
        <v>84152090</v>
      </c>
      <c r="B3509" s="1" t="s">
        <v>7056</v>
      </c>
      <c r="C3509" s="12">
        <v>841520</v>
      </c>
      <c r="D3509" s="1" t="s">
        <v>7055</v>
      </c>
      <c r="E3509" s="12">
        <v>8415</v>
      </c>
      <c r="F3509" s="1" t="s">
        <v>2534</v>
      </c>
      <c r="G3509" s="12">
        <v>84</v>
      </c>
      <c r="H3509" s="1" t="s">
        <v>28</v>
      </c>
      <c r="I3509" s="1" t="s">
        <v>27</v>
      </c>
      <c r="J3509" s="1" t="s">
        <v>26</v>
      </c>
      <c r="K3509" s="1" t="s">
        <v>0</v>
      </c>
      <c r="L3509" s="1">
        <v>6975</v>
      </c>
      <c r="M3509" s="1">
        <v>333</v>
      </c>
      <c r="N3509" s="1">
        <v>24865</v>
      </c>
      <c r="O3509" s="1">
        <v>815</v>
      </c>
    </row>
    <row r="3510" spans="1:15">
      <c r="A3510" s="12">
        <v>39171029</v>
      </c>
      <c r="B3510" s="1" t="s">
        <v>7054</v>
      </c>
      <c r="C3510" s="12">
        <v>391710</v>
      </c>
      <c r="D3510" s="1" t="s">
        <v>3061</v>
      </c>
      <c r="E3510" s="12">
        <v>3917</v>
      </c>
      <c r="F3510" s="1" t="s">
        <v>2271</v>
      </c>
      <c r="G3510" s="12">
        <v>39</v>
      </c>
      <c r="H3510" s="1" t="s">
        <v>38</v>
      </c>
      <c r="I3510" s="1" t="s">
        <v>37</v>
      </c>
      <c r="J3510" s="1" t="s">
        <v>36</v>
      </c>
      <c r="K3510" s="1" t="s">
        <v>0</v>
      </c>
      <c r="L3510" s="1">
        <v>6946</v>
      </c>
      <c r="M3510" s="1">
        <v>826</v>
      </c>
      <c r="N3510" s="1">
        <v>18995537</v>
      </c>
      <c r="O3510" s="1">
        <v>1466252</v>
      </c>
    </row>
    <row r="3511" spans="1:15">
      <c r="A3511" s="12">
        <v>84311010</v>
      </c>
      <c r="B3511" s="1" t="s">
        <v>7053</v>
      </c>
      <c r="C3511" s="12">
        <v>843110</v>
      </c>
      <c r="D3511" s="1" t="s">
        <v>7052</v>
      </c>
      <c r="E3511" s="12">
        <v>8431</v>
      </c>
      <c r="F3511" s="1" t="s">
        <v>6068</v>
      </c>
      <c r="G3511" s="12">
        <v>84</v>
      </c>
      <c r="H3511" s="1" t="s">
        <v>28</v>
      </c>
      <c r="I3511" s="1" t="s">
        <v>27</v>
      </c>
      <c r="J3511" s="1" t="s">
        <v>26</v>
      </c>
      <c r="K3511" s="1" t="s">
        <v>0</v>
      </c>
      <c r="L3511" s="1">
        <v>6940</v>
      </c>
      <c r="M3511" s="1">
        <v>176</v>
      </c>
      <c r="N3511" s="1">
        <v>513580</v>
      </c>
      <c r="O3511" s="1">
        <v>11773</v>
      </c>
    </row>
    <row r="3512" spans="1:15">
      <c r="A3512" s="12">
        <v>85322119</v>
      </c>
      <c r="B3512" s="1" t="s">
        <v>7051</v>
      </c>
      <c r="C3512" s="12">
        <v>853221</v>
      </c>
      <c r="D3512" s="1" t="s">
        <v>1543</v>
      </c>
      <c r="E3512" s="12">
        <v>8532</v>
      </c>
      <c r="F3512" s="1" t="s">
        <v>1542</v>
      </c>
      <c r="G3512" s="12">
        <v>85</v>
      </c>
      <c r="H3512" s="1" t="s">
        <v>102</v>
      </c>
      <c r="I3512" s="1" t="s">
        <v>27</v>
      </c>
      <c r="J3512" s="1" t="s">
        <v>26</v>
      </c>
      <c r="K3512" s="1" t="s">
        <v>0</v>
      </c>
      <c r="L3512" s="1">
        <v>6920</v>
      </c>
      <c r="M3512" s="1">
        <v>6</v>
      </c>
      <c r="N3512" s="1">
        <v>8275</v>
      </c>
      <c r="O3512" s="1">
        <v>26</v>
      </c>
    </row>
    <row r="3513" spans="1:15">
      <c r="A3513" s="12">
        <v>90321010</v>
      </c>
      <c r="B3513" s="1" t="s">
        <v>7050</v>
      </c>
      <c r="C3513" s="12">
        <v>903210</v>
      </c>
      <c r="D3513" s="1" t="s">
        <v>7049</v>
      </c>
      <c r="E3513" s="12">
        <v>9032</v>
      </c>
      <c r="F3513" s="1" t="s">
        <v>4659</v>
      </c>
      <c r="G3513" s="12">
        <v>90</v>
      </c>
      <c r="H3513" s="1" t="s">
        <v>512</v>
      </c>
      <c r="I3513" s="1" t="s">
        <v>49</v>
      </c>
      <c r="J3513" s="1" t="s">
        <v>48</v>
      </c>
      <c r="K3513" s="1" t="s">
        <v>0</v>
      </c>
      <c r="L3513" s="1">
        <v>6902</v>
      </c>
      <c r="M3513" s="1">
        <v>43</v>
      </c>
      <c r="N3513" s="1">
        <v>452655</v>
      </c>
      <c r="O3513" s="1">
        <v>4293</v>
      </c>
    </row>
    <row r="3514" spans="1:15">
      <c r="A3514" s="12">
        <v>62082900</v>
      </c>
      <c r="B3514" s="1" t="s">
        <v>7048</v>
      </c>
      <c r="C3514" s="12">
        <v>620829</v>
      </c>
      <c r="D3514" s="1" t="s">
        <v>7047</v>
      </c>
      <c r="E3514" s="12">
        <v>6208</v>
      </c>
      <c r="F3514" s="1" t="s">
        <v>6327</v>
      </c>
      <c r="G3514" s="12">
        <v>62</v>
      </c>
      <c r="H3514" s="1" t="s">
        <v>248</v>
      </c>
      <c r="I3514" s="1" t="s">
        <v>2</v>
      </c>
      <c r="J3514" s="1" t="s">
        <v>1</v>
      </c>
      <c r="K3514" s="1" t="s">
        <v>0</v>
      </c>
      <c r="L3514" s="1">
        <v>6865</v>
      </c>
      <c r="M3514" s="1">
        <v>28</v>
      </c>
      <c r="N3514" s="1">
        <v>114</v>
      </c>
      <c r="O3514" s="1">
        <v>0</v>
      </c>
    </row>
    <row r="3515" spans="1:15">
      <c r="A3515" s="12">
        <v>85366100</v>
      </c>
      <c r="B3515" s="1" t="s">
        <v>7046</v>
      </c>
      <c r="C3515" s="12">
        <v>853661</v>
      </c>
      <c r="D3515" s="1" t="s">
        <v>7045</v>
      </c>
      <c r="E3515" s="12">
        <v>8536</v>
      </c>
      <c r="F3515" s="1" t="s">
        <v>442</v>
      </c>
      <c r="G3515" s="12">
        <v>85</v>
      </c>
      <c r="H3515" s="1" t="s">
        <v>102</v>
      </c>
      <c r="I3515" s="1" t="s">
        <v>27</v>
      </c>
      <c r="J3515" s="1" t="s">
        <v>26</v>
      </c>
      <c r="K3515" s="1" t="s">
        <v>0</v>
      </c>
      <c r="L3515" s="1">
        <v>6864</v>
      </c>
      <c r="M3515" s="1">
        <v>3101</v>
      </c>
      <c r="N3515" s="1">
        <v>145498</v>
      </c>
      <c r="O3515" s="1">
        <v>798</v>
      </c>
    </row>
    <row r="3516" spans="1:15">
      <c r="A3516" s="12">
        <v>37079090</v>
      </c>
      <c r="B3516" s="1" t="s">
        <v>7044</v>
      </c>
      <c r="C3516" s="12">
        <v>370790</v>
      </c>
      <c r="D3516" s="1" t="s">
        <v>1125</v>
      </c>
      <c r="E3516" s="12">
        <v>3707</v>
      </c>
      <c r="F3516" s="1" t="s">
        <v>1124</v>
      </c>
      <c r="G3516" s="12">
        <v>37</v>
      </c>
      <c r="H3516" s="1" t="s">
        <v>1090</v>
      </c>
      <c r="I3516" s="1" t="s">
        <v>12</v>
      </c>
      <c r="J3516" s="1" t="s">
        <v>11</v>
      </c>
      <c r="K3516" s="1" t="s">
        <v>0</v>
      </c>
      <c r="L3516" s="1">
        <v>6852</v>
      </c>
      <c r="M3516" s="1">
        <v>2200</v>
      </c>
      <c r="N3516" s="1">
        <v>4770</v>
      </c>
      <c r="O3516" s="1">
        <v>15336</v>
      </c>
    </row>
    <row r="3517" spans="1:15">
      <c r="A3517" s="12">
        <v>32041600</v>
      </c>
      <c r="B3517" s="1" t="s">
        <v>7043</v>
      </c>
      <c r="C3517" s="12">
        <v>320416</v>
      </c>
      <c r="D3517" s="1" t="s">
        <v>7042</v>
      </c>
      <c r="E3517" s="12">
        <v>3204</v>
      </c>
      <c r="F3517" s="1" t="s">
        <v>1863</v>
      </c>
      <c r="G3517" s="12">
        <v>32</v>
      </c>
      <c r="H3517" s="1" t="s">
        <v>1112</v>
      </c>
      <c r="I3517" s="1" t="s">
        <v>12</v>
      </c>
      <c r="J3517" s="1" t="s">
        <v>11</v>
      </c>
      <c r="K3517" s="1" t="s">
        <v>0</v>
      </c>
      <c r="L3517" s="1">
        <v>6841</v>
      </c>
      <c r="M3517" s="1">
        <v>600</v>
      </c>
      <c r="N3517" s="1">
        <v>807857</v>
      </c>
      <c r="O3517" s="1">
        <v>27563</v>
      </c>
    </row>
    <row r="3518" spans="1:15">
      <c r="A3518" s="12">
        <v>74102190</v>
      </c>
      <c r="B3518" s="1" t="s">
        <v>7041</v>
      </c>
      <c r="C3518" s="12">
        <v>741021</v>
      </c>
      <c r="D3518" s="1" t="s">
        <v>493</v>
      </c>
      <c r="E3518" s="12">
        <v>7410</v>
      </c>
      <c r="F3518" s="1" t="s">
        <v>492</v>
      </c>
      <c r="G3518" s="12">
        <v>74</v>
      </c>
      <c r="H3518" s="1" t="s">
        <v>491</v>
      </c>
      <c r="I3518" s="1" t="s">
        <v>107</v>
      </c>
      <c r="J3518" s="1" t="s">
        <v>106</v>
      </c>
      <c r="K3518" s="1" t="s">
        <v>0</v>
      </c>
      <c r="L3518" s="1">
        <v>6840</v>
      </c>
      <c r="M3518" s="1">
        <v>34</v>
      </c>
      <c r="N3518" s="1">
        <v>65469</v>
      </c>
      <c r="O3518" s="1">
        <v>634</v>
      </c>
    </row>
    <row r="3519" spans="1:15">
      <c r="A3519" s="12">
        <v>87082994</v>
      </c>
      <c r="B3519" s="1" t="s">
        <v>7040</v>
      </c>
      <c r="C3519" s="12">
        <v>870829</v>
      </c>
      <c r="D3519" s="1" t="s">
        <v>3641</v>
      </c>
      <c r="E3519" s="12">
        <v>8708</v>
      </c>
      <c r="F3519" s="1" t="s">
        <v>3640</v>
      </c>
      <c r="G3519" s="12">
        <v>87</v>
      </c>
      <c r="H3519" s="1" t="s">
        <v>633</v>
      </c>
      <c r="I3519" s="1" t="s">
        <v>272</v>
      </c>
      <c r="J3519" s="1" t="s">
        <v>271</v>
      </c>
      <c r="K3519" s="1" t="s">
        <v>0</v>
      </c>
      <c r="L3519" s="1">
        <v>6808</v>
      </c>
      <c r="M3519" s="1">
        <v>33</v>
      </c>
      <c r="N3519" s="1">
        <v>778473</v>
      </c>
      <c r="O3519" s="1">
        <v>13050</v>
      </c>
    </row>
    <row r="3520" spans="1:15">
      <c r="A3520" s="12">
        <v>95030031</v>
      </c>
      <c r="B3520" s="1" t="s">
        <v>7039</v>
      </c>
      <c r="C3520" s="12">
        <v>950300</v>
      </c>
      <c r="D3520" s="1" t="s">
        <v>5097</v>
      </c>
      <c r="E3520" s="12">
        <v>9503</v>
      </c>
      <c r="F3520" s="1" t="s">
        <v>5096</v>
      </c>
      <c r="G3520" s="12">
        <v>95</v>
      </c>
      <c r="H3520" s="1" t="s">
        <v>940</v>
      </c>
      <c r="I3520" s="1" t="s">
        <v>127</v>
      </c>
      <c r="J3520" s="1" t="s">
        <v>126</v>
      </c>
      <c r="K3520" s="1" t="s">
        <v>0</v>
      </c>
      <c r="L3520" s="1">
        <v>6801</v>
      </c>
      <c r="M3520" s="1">
        <v>139</v>
      </c>
      <c r="N3520" s="1">
        <v>13279</v>
      </c>
      <c r="O3520" s="1">
        <v>1366</v>
      </c>
    </row>
    <row r="3521" spans="1:15">
      <c r="A3521" s="12">
        <v>96033000</v>
      </c>
      <c r="B3521" s="1" t="s">
        <v>7038</v>
      </c>
      <c r="C3521" s="12">
        <v>960330</v>
      </c>
      <c r="D3521" s="1" t="s">
        <v>7037</v>
      </c>
      <c r="E3521" s="12">
        <v>9603</v>
      </c>
      <c r="F3521" s="1" t="s">
        <v>6366</v>
      </c>
      <c r="G3521" s="12">
        <v>96</v>
      </c>
      <c r="H3521" s="1" t="s">
        <v>128</v>
      </c>
      <c r="I3521" s="1" t="s">
        <v>127</v>
      </c>
      <c r="J3521" s="1" t="s">
        <v>126</v>
      </c>
      <c r="K3521" s="1" t="s">
        <v>0</v>
      </c>
      <c r="L3521" s="1">
        <v>6800</v>
      </c>
      <c r="M3521" s="1">
        <v>681</v>
      </c>
      <c r="N3521" s="1">
        <v>652202</v>
      </c>
      <c r="O3521" s="1">
        <v>16728</v>
      </c>
    </row>
    <row r="3522" spans="1:15">
      <c r="A3522" s="12">
        <v>71142000</v>
      </c>
      <c r="B3522" s="1" t="s">
        <v>7036</v>
      </c>
      <c r="C3522" s="12">
        <v>711420</v>
      </c>
      <c r="D3522" s="1" t="s">
        <v>7035</v>
      </c>
      <c r="E3522" s="12">
        <v>7114</v>
      </c>
      <c r="F3522" s="1" t="s">
        <v>7034</v>
      </c>
      <c r="G3522" s="12">
        <v>71</v>
      </c>
      <c r="H3522" s="1" t="s">
        <v>200</v>
      </c>
      <c r="I3522" s="1" t="s">
        <v>199</v>
      </c>
      <c r="J3522" s="1" t="s">
        <v>198</v>
      </c>
      <c r="K3522" s="1" t="s">
        <v>0</v>
      </c>
      <c r="L3522" s="1">
        <v>6783</v>
      </c>
      <c r="M3522" s="1">
        <v>41</v>
      </c>
      <c r="N3522" s="1">
        <v>0</v>
      </c>
      <c r="O3522" s="1">
        <v>0</v>
      </c>
    </row>
    <row r="3523" spans="1:15">
      <c r="A3523" s="12">
        <v>85407100</v>
      </c>
      <c r="B3523" s="1" t="s">
        <v>7033</v>
      </c>
      <c r="C3523" s="12">
        <v>854071</v>
      </c>
      <c r="D3523" s="1" t="s">
        <v>7033</v>
      </c>
      <c r="E3523" s="12">
        <v>8540</v>
      </c>
      <c r="F3523" s="1" t="s">
        <v>1194</v>
      </c>
      <c r="G3523" s="12">
        <v>85</v>
      </c>
      <c r="H3523" s="1" t="s">
        <v>102</v>
      </c>
      <c r="I3523" s="1" t="s">
        <v>27</v>
      </c>
      <c r="J3523" s="1" t="s">
        <v>26</v>
      </c>
      <c r="K3523" s="1" t="s">
        <v>0</v>
      </c>
      <c r="L3523" s="1">
        <v>6782</v>
      </c>
      <c r="M3523" s="1">
        <v>31</v>
      </c>
      <c r="N3523" s="1">
        <v>511695</v>
      </c>
      <c r="O3523" s="1">
        <v>1811</v>
      </c>
    </row>
    <row r="3524" spans="1:15">
      <c r="A3524" s="12">
        <v>34054000</v>
      </c>
      <c r="B3524" s="1" t="s">
        <v>7032</v>
      </c>
      <c r="C3524" s="12">
        <v>340540</v>
      </c>
      <c r="D3524" s="1" t="s">
        <v>7031</v>
      </c>
      <c r="E3524" s="12">
        <v>3405</v>
      </c>
      <c r="F3524" s="1" t="s">
        <v>6803</v>
      </c>
      <c r="G3524" s="12">
        <v>34</v>
      </c>
      <c r="H3524" s="1" t="s">
        <v>519</v>
      </c>
      <c r="I3524" s="1" t="s">
        <v>12</v>
      </c>
      <c r="J3524" s="1" t="s">
        <v>11</v>
      </c>
      <c r="K3524" s="1" t="s">
        <v>0</v>
      </c>
      <c r="L3524" s="1">
        <v>6778</v>
      </c>
      <c r="M3524" s="1">
        <v>1349</v>
      </c>
      <c r="N3524" s="1">
        <v>90547</v>
      </c>
      <c r="O3524" s="1">
        <v>22018</v>
      </c>
    </row>
    <row r="3525" spans="1:15">
      <c r="A3525" s="12">
        <v>48081000</v>
      </c>
      <c r="B3525" s="1" t="s">
        <v>7030</v>
      </c>
      <c r="C3525" s="12">
        <v>480810</v>
      </c>
      <c r="D3525" s="1" t="s">
        <v>7029</v>
      </c>
      <c r="E3525" s="12">
        <v>4808</v>
      </c>
      <c r="F3525" s="1" t="s">
        <v>3871</v>
      </c>
      <c r="G3525" s="12">
        <v>48</v>
      </c>
      <c r="H3525" s="1" t="s">
        <v>19</v>
      </c>
      <c r="I3525" s="1" t="s">
        <v>18</v>
      </c>
      <c r="J3525" s="1" t="s">
        <v>17</v>
      </c>
      <c r="K3525" s="1" t="s">
        <v>0</v>
      </c>
      <c r="L3525" s="1">
        <v>6766</v>
      </c>
      <c r="M3525" s="1">
        <v>9221</v>
      </c>
      <c r="N3525" s="1">
        <v>21650</v>
      </c>
      <c r="O3525" s="1">
        <v>594</v>
      </c>
    </row>
    <row r="3526" spans="1:15">
      <c r="A3526" s="12">
        <v>33041000</v>
      </c>
      <c r="B3526" s="1" t="s">
        <v>7028</v>
      </c>
      <c r="C3526" s="12">
        <v>330410</v>
      </c>
      <c r="D3526" s="1" t="s">
        <v>7027</v>
      </c>
      <c r="E3526" s="12">
        <v>3304</v>
      </c>
      <c r="F3526" s="1" t="s">
        <v>6619</v>
      </c>
      <c r="G3526" s="12">
        <v>33</v>
      </c>
      <c r="H3526" s="1" t="s">
        <v>406</v>
      </c>
      <c r="I3526" s="1" t="s">
        <v>12</v>
      </c>
      <c r="J3526" s="1" t="s">
        <v>11</v>
      </c>
      <c r="K3526" s="1" t="s">
        <v>0</v>
      </c>
      <c r="L3526" s="1">
        <v>6747</v>
      </c>
      <c r="M3526" s="1">
        <v>521</v>
      </c>
      <c r="N3526" s="1">
        <v>2322747</v>
      </c>
      <c r="O3526" s="1">
        <v>26246</v>
      </c>
    </row>
    <row r="3527" spans="1:15">
      <c r="A3527" s="12">
        <v>90222990</v>
      </c>
      <c r="B3527" s="1" t="s">
        <v>7026</v>
      </c>
      <c r="C3527" s="12">
        <v>902229</v>
      </c>
      <c r="D3527" s="1" t="s">
        <v>7025</v>
      </c>
      <c r="E3527" s="12">
        <v>9022</v>
      </c>
      <c r="F3527" s="1" t="s">
        <v>3898</v>
      </c>
      <c r="G3527" s="12">
        <v>90</v>
      </c>
      <c r="H3527" s="1" t="s">
        <v>512</v>
      </c>
      <c r="I3527" s="1" t="s">
        <v>49</v>
      </c>
      <c r="J3527" s="1" t="s">
        <v>48</v>
      </c>
      <c r="K3527" s="1" t="s">
        <v>0</v>
      </c>
      <c r="L3527" s="1">
        <v>6734</v>
      </c>
      <c r="M3527" s="1">
        <v>3</v>
      </c>
      <c r="N3527" s="1">
        <v>172374</v>
      </c>
      <c r="O3527" s="1">
        <v>126</v>
      </c>
    </row>
    <row r="3528" spans="1:15">
      <c r="A3528" s="12">
        <v>15122910</v>
      </c>
      <c r="B3528" s="1" t="s">
        <v>7024</v>
      </c>
      <c r="C3528" s="12">
        <v>151229</v>
      </c>
      <c r="D3528" s="1" t="s">
        <v>7023</v>
      </c>
      <c r="E3528" s="12">
        <v>1512</v>
      </c>
      <c r="F3528" s="1" t="s">
        <v>815</v>
      </c>
      <c r="G3528" s="12">
        <v>15</v>
      </c>
      <c r="H3528" s="1" t="s">
        <v>413</v>
      </c>
      <c r="I3528" s="1" t="s">
        <v>412</v>
      </c>
      <c r="J3528" s="1" t="s">
        <v>411</v>
      </c>
      <c r="K3528" s="1" t="s">
        <v>0</v>
      </c>
      <c r="L3528" s="1">
        <v>6720</v>
      </c>
      <c r="M3528" s="1">
        <v>2782</v>
      </c>
      <c r="N3528" s="1">
        <v>141123</v>
      </c>
      <c r="O3528" s="1">
        <v>32269</v>
      </c>
    </row>
    <row r="3529" spans="1:15">
      <c r="A3529" s="12">
        <v>17011200</v>
      </c>
      <c r="B3529" s="1" t="s">
        <v>7022</v>
      </c>
      <c r="C3529" s="12">
        <v>170112</v>
      </c>
      <c r="D3529" s="1" t="s">
        <v>7021</v>
      </c>
      <c r="E3529" s="12">
        <v>1701</v>
      </c>
      <c r="F3529" s="1" t="s">
        <v>6273</v>
      </c>
      <c r="G3529" s="12">
        <v>17</v>
      </c>
      <c r="H3529" s="1" t="s">
        <v>2516</v>
      </c>
      <c r="I3529" s="1" t="s">
        <v>751</v>
      </c>
      <c r="J3529" s="1" t="s">
        <v>750</v>
      </c>
      <c r="K3529" s="1" t="s">
        <v>0</v>
      </c>
      <c r="L3529" s="1">
        <v>6707</v>
      </c>
      <c r="M3529" s="1">
        <v>1724</v>
      </c>
      <c r="N3529" s="1">
        <v>0</v>
      </c>
      <c r="O3529" s="1">
        <v>0</v>
      </c>
    </row>
    <row r="3530" spans="1:15">
      <c r="A3530" s="12">
        <v>55122900</v>
      </c>
      <c r="B3530" s="1" t="s">
        <v>7020</v>
      </c>
      <c r="C3530" s="12">
        <v>551229</v>
      </c>
      <c r="D3530" s="1" t="s">
        <v>7019</v>
      </c>
      <c r="E3530" s="12">
        <v>5512</v>
      </c>
      <c r="F3530" s="1" t="s">
        <v>1988</v>
      </c>
      <c r="G3530" s="12">
        <v>55</v>
      </c>
      <c r="H3530" s="1" t="s">
        <v>282</v>
      </c>
      <c r="I3530" s="1" t="s">
        <v>2</v>
      </c>
      <c r="J3530" s="1" t="s">
        <v>1</v>
      </c>
      <c r="K3530" s="1" t="s">
        <v>0</v>
      </c>
      <c r="L3530" s="1">
        <v>6695</v>
      </c>
      <c r="M3530" s="1">
        <v>165</v>
      </c>
      <c r="N3530" s="1">
        <v>256286</v>
      </c>
      <c r="O3530" s="1">
        <v>7506</v>
      </c>
    </row>
    <row r="3531" spans="1:15">
      <c r="A3531" s="12">
        <v>78060090</v>
      </c>
      <c r="B3531" s="1" t="s">
        <v>998</v>
      </c>
      <c r="C3531" s="12">
        <v>780600</v>
      </c>
      <c r="D3531" s="1" t="s">
        <v>998</v>
      </c>
      <c r="E3531" s="12">
        <v>7806</v>
      </c>
      <c r="F3531" s="1" t="s">
        <v>998</v>
      </c>
      <c r="G3531" s="12">
        <v>78</v>
      </c>
      <c r="H3531" s="1" t="s">
        <v>997</v>
      </c>
      <c r="I3531" s="1" t="s">
        <v>107</v>
      </c>
      <c r="J3531" s="1" t="s">
        <v>106</v>
      </c>
      <c r="K3531" s="1" t="s">
        <v>0</v>
      </c>
      <c r="L3531" s="1">
        <v>6684</v>
      </c>
      <c r="M3531" s="1">
        <v>594</v>
      </c>
      <c r="N3531" s="1">
        <v>95559</v>
      </c>
      <c r="O3531" s="1">
        <v>1248</v>
      </c>
    </row>
    <row r="3532" spans="1:15">
      <c r="A3532" s="12">
        <v>68043000</v>
      </c>
      <c r="B3532" s="1" t="s">
        <v>7018</v>
      </c>
      <c r="C3532" s="12">
        <v>680430</v>
      </c>
      <c r="D3532" s="1" t="s">
        <v>7017</v>
      </c>
      <c r="E3532" s="12">
        <v>6804</v>
      </c>
      <c r="F3532" s="1" t="s">
        <v>3315</v>
      </c>
      <c r="G3532" s="12">
        <v>68</v>
      </c>
      <c r="H3532" s="1" t="s">
        <v>8</v>
      </c>
      <c r="I3532" s="1" t="s">
        <v>7</v>
      </c>
      <c r="J3532" s="1" t="s">
        <v>6</v>
      </c>
      <c r="K3532" s="1" t="s">
        <v>0</v>
      </c>
      <c r="L3532" s="1">
        <v>6675</v>
      </c>
      <c r="M3532" s="1">
        <v>148</v>
      </c>
      <c r="N3532" s="1">
        <v>92783</v>
      </c>
      <c r="O3532" s="1">
        <v>1432</v>
      </c>
    </row>
    <row r="3533" spans="1:15">
      <c r="A3533" s="12">
        <v>54079300</v>
      </c>
      <c r="B3533" s="1" t="s">
        <v>7016</v>
      </c>
      <c r="C3533" s="12">
        <v>540793</v>
      </c>
      <c r="D3533" s="1" t="s">
        <v>7016</v>
      </c>
      <c r="E3533" s="12">
        <v>5407</v>
      </c>
      <c r="F3533" s="1" t="s">
        <v>1353</v>
      </c>
      <c r="G3533" s="12">
        <v>54</v>
      </c>
      <c r="H3533" s="1" t="s">
        <v>355</v>
      </c>
      <c r="I3533" s="1" t="s">
        <v>2</v>
      </c>
      <c r="J3533" s="1" t="s">
        <v>1</v>
      </c>
      <c r="K3533" s="1" t="s">
        <v>0</v>
      </c>
      <c r="L3533" s="1">
        <v>6674</v>
      </c>
      <c r="M3533" s="1">
        <v>349</v>
      </c>
      <c r="N3533" s="1">
        <v>10670</v>
      </c>
      <c r="O3533" s="1">
        <v>10157</v>
      </c>
    </row>
    <row r="3534" spans="1:15">
      <c r="A3534" s="12">
        <v>37013022</v>
      </c>
      <c r="B3534" s="1" t="s">
        <v>7015</v>
      </c>
      <c r="C3534" s="12">
        <v>370130</v>
      </c>
      <c r="D3534" s="1" t="s">
        <v>2577</v>
      </c>
      <c r="E3534" s="12">
        <v>3701</v>
      </c>
      <c r="F3534" s="1" t="s">
        <v>2398</v>
      </c>
      <c r="G3534" s="12">
        <v>37</v>
      </c>
      <c r="H3534" s="1" t="s">
        <v>1090</v>
      </c>
      <c r="I3534" s="1" t="s">
        <v>12</v>
      </c>
      <c r="J3534" s="1" t="s">
        <v>11</v>
      </c>
      <c r="K3534" s="1" t="s">
        <v>0</v>
      </c>
      <c r="L3534" s="1">
        <v>6652</v>
      </c>
      <c r="M3534" s="1">
        <v>210</v>
      </c>
      <c r="N3534" s="1">
        <v>16477394</v>
      </c>
      <c r="O3534" s="1">
        <v>785924</v>
      </c>
    </row>
    <row r="3535" spans="1:15">
      <c r="A3535" s="12">
        <v>54077100</v>
      </c>
      <c r="B3535" s="1" t="s">
        <v>7014</v>
      </c>
      <c r="C3535" s="12">
        <v>540771</v>
      </c>
      <c r="D3535" s="1" t="s">
        <v>7013</v>
      </c>
      <c r="E3535" s="12">
        <v>5407</v>
      </c>
      <c r="F3535" s="1" t="s">
        <v>1353</v>
      </c>
      <c r="G3535" s="12">
        <v>54</v>
      </c>
      <c r="H3535" s="1" t="s">
        <v>355</v>
      </c>
      <c r="I3535" s="1" t="s">
        <v>2</v>
      </c>
      <c r="J3535" s="1" t="s">
        <v>1</v>
      </c>
      <c r="K3535" s="1" t="s">
        <v>0</v>
      </c>
      <c r="L3535" s="1">
        <v>6625</v>
      </c>
      <c r="M3535" s="1">
        <v>363</v>
      </c>
      <c r="N3535" s="1">
        <v>236250</v>
      </c>
      <c r="O3535" s="1">
        <v>616</v>
      </c>
    </row>
    <row r="3536" spans="1:15">
      <c r="A3536" s="12">
        <v>39219020</v>
      </c>
      <c r="B3536" s="1" t="s">
        <v>7012</v>
      </c>
      <c r="C3536" s="12">
        <v>392190</v>
      </c>
      <c r="D3536" s="1" t="s">
        <v>3454</v>
      </c>
      <c r="E3536" s="12">
        <v>3921</v>
      </c>
      <c r="F3536" s="1" t="s">
        <v>2147</v>
      </c>
      <c r="G3536" s="12">
        <v>39</v>
      </c>
      <c r="H3536" s="1" t="s">
        <v>38</v>
      </c>
      <c r="I3536" s="1" t="s">
        <v>37</v>
      </c>
      <c r="J3536" s="1" t="s">
        <v>36</v>
      </c>
      <c r="K3536" s="1" t="s">
        <v>0</v>
      </c>
      <c r="L3536" s="1">
        <v>6600</v>
      </c>
      <c r="M3536" s="1">
        <v>1</v>
      </c>
      <c r="N3536" s="1">
        <v>25187</v>
      </c>
      <c r="O3536" s="1">
        <v>1875</v>
      </c>
    </row>
    <row r="3537" spans="1:15">
      <c r="A3537" s="12">
        <v>60062200</v>
      </c>
      <c r="B3537" s="1" t="s">
        <v>7011</v>
      </c>
      <c r="C3537" s="12">
        <v>600622</v>
      </c>
      <c r="D3537" s="1" t="s">
        <v>7010</v>
      </c>
      <c r="E3537" s="12">
        <v>6006</v>
      </c>
      <c r="F3537" s="1" t="s">
        <v>173</v>
      </c>
      <c r="G3537" s="12">
        <v>60</v>
      </c>
      <c r="H3537" s="1" t="s">
        <v>161</v>
      </c>
      <c r="I3537" s="1" t="s">
        <v>2</v>
      </c>
      <c r="J3537" s="1" t="s">
        <v>1</v>
      </c>
      <c r="K3537" s="1" t="s">
        <v>0</v>
      </c>
      <c r="L3537" s="1">
        <v>6594</v>
      </c>
      <c r="M3537" s="1">
        <v>817</v>
      </c>
      <c r="N3537" s="1">
        <v>1276059</v>
      </c>
      <c r="O3537" s="1">
        <v>38706</v>
      </c>
    </row>
    <row r="3538" spans="1:15">
      <c r="A3538" s="12">
        <v>25070090</v>
      </c>
      <c r="B3538" s="1" t="s">
        <v>7009</v>
      </c>
      <c r="C3538" s="12">
        <v>250700</v>
      </c>
      <c r="D3538" s="1" t="s">
        <v>7008</v>
      </c>
      <c r="E3538" s="12">
        <v>2507</v>
      </c>
      <c r="F3538" s="1" t="s">
        <v>7008</v>
      </c>
      <c r="G3538" s="12">
        <v>25</v>
      </c>
      <c r="H3538" s="1" t="s">
        <v>226</v>
      </c>
      <c r="I3538" s="1" t="s">
        <v>225</v>
      </c>
      <c r="J3538" s="1" t="s">
        <v>224</v>
      </c>
      <c r="K3538" s="1" t="s">
        <v>0</v>
      </c>
      <c r="L3538" s="1">
        <v>6569</v>
      </c>
      <c r="M3538" s="1">
        <v>1250</v>
      </c>
      <c r="N3538" s="1">
        <v>860083</v>
      </c>
      <c r="O3538" s="1">
        <v>1157839</v>
      </c>
    </row>
    <row r="3539" spans="1:15">
      <c r="A3539" s="12">
        <v>85441990</v>
      </c>
      <c r="B3539" s="1" t="s">
        <v>7007</v>
      </c>
      <c r="C3539" s="12">
        <v>854419</v>
      </c>
      <c r="D3539" s="1" t="s">
        <v>7006</v>
      </c>
      <c r="E3539" s="12">
        <v>8544</v>
      </c>
      <c r="F3539" s="1" t="s">
        <v>1658</v>
      </c>
      <c r="G3539" s="12">
        <v>85</v>
      </c>
      <c r="H3539" s="1" t="s">
        <v>102</v>
      </c>
      <c r="I3539" s="1" t="s">
        <v>27</v>
      </c>
      <c r="J3539" s="1" t="s">
        <v>26</v>
      </c>
      <c r="K3539" s="1" t="s">
        <v>0</v>
      </c>
      <c r="L3539" s="1">
        <v>6559</v>
      </c>
      <c r="M3539" s="1">
        <v>23</v>
      </c>
      <c r="N3539" s="1">
        <v>289688</v>
      </c>
      <c r="O3539" s="1">
        <v>1415</v>
      </c>
    </row>
    <row r="3540" spans="1:15">
      <c r="A3540" s="12">
        <v>84041020</v>
      </c>
      <c r="B3540" s="1" t="s">
        <v>7005</v>
      </c>
      <c r="C3540" s="12">
        <v>840410</v>
      </c>
      <c r="D3540" s="1" t="s">
        <v>7004</v>
      </c>
      <c r="E3540" s="12">
        <v>8404</v>
      </c>
      <c r="F3540" s="1" t="s">
        <v>3162</v>
      </c>
      <c r="G3540" s="12">
        <v>84</v>
      </c>
      <c r="H3540" s="1" t="s">
        <v>28</v>
      </c>
      <c r="I3540" s="1" t="s">
        <v>27</v>
      </c>
      <c r="J3540" s="1" t="s">
        <v>26</v>
      </c>
      <c r="K3540" s="1" t="s">
        <v>0</v>
      </c>
      <c r="L3540" s="1">
        <v>6517</v>
      </c>
      <c r="M3540" s="1">
        <v>122</v>
      </c>
      <c r="N3540" s="1">
        <v>893</v>
      </c>
      <c r="O3540" s="1">
        <v>0</v>
      </c>
    </row>
    <row r="3541" spans="1:15">
      <c r="A3541" s="12">
        <v>11041200</v>
      </c>
      <c r="B3541" s="1" t="s">
        <v>7003</v>
      </c>
      <c r="C3541" s="12">
        <v>110412</v>
      </c>
      <c r="D3541" s="1" t="s">
        <v>7003</v>
      </c>
      <c r="E3541" s="12">
        <v>1104</v>
      </c>
      <c r="F3541" s="1" t="s">
        <v>6342</v>
      </c>
      <c r="G3541" s="12">
        <v>11</v>
      </c>
      <c r="H3541" s="1" t="s">
        <v>1144</v>
      </c>
      <c r="I3541" s="1" t="s">
        <v>59</v>
      </c>
      <c r="J3541" s="1" t="s">
        <v>58</v>
      </c>
      <c r="K3541" s="1" t="s">
        <v>0</v>
      </c>
      <c r="L3541" s="1">
        <v>6510</v>
      </c>
      <c r="M3541" s="1">
        <v>1605</v>
      </c>
      <c r="N3541" s="1">
        <v>0</v>
      </c>
      <c r="O3541" s="1">
        <v>0</v>
      </c>
    </row>
    <row r="3542" spans="1:15">
      <c r="A3542" s="12">
        <v>12119010</v>
      </c>
      <c r="B3542" s="1" t="s">
        <v>7002</v>
      </c>
      <c r="C3542" s="12">
        <v>121190</v>
      </c>
      <c r="D3542" s="1" t="s">
        <v>7001</v>
      </c>
      <c r="E3542" s="12">
        <v>1211</v>
      </c>
      <c r="F3542" s="1" t="s">
        <v>5328</v>
      </c>
      <c r="G3542" s="12">
        <v>12</v>
      </c>
      <c r="H3542" s="1" t="s">
        <v>331</v>
      </c>
      <c r="I3542" s="1" t="s">
        <v>59</v>
      </c>
      <c r="J3542" s="1" t="s">
        <v>58</v>
      </c>
      <c r="K3542" s="1" t="s">
        <v>0</v>
      </c>
      <c r="L3542" s="1">
        <v>6499</v>
      </c>
      <c r="M3542" s="1">
        <v>419</v>
      </c>
      <c r="N3542" s="1">
        <v>0</v>
      </c>
      <c r="O3542" s="1">
        <v>0</v>
      </c>
    </row>
    <row r="3543" spans="1:15">
      <c r="A3543" s="12">
        <v>29153910</v>
      </c>
      <c r="B3543" s="1" t="s">
        <v>7000</v>
      </c>
      <c r="C3543" s="12">
        <v>291539</v>
      </c>
      <c r="D3543" s="1" t="s">
        <v>427</v>
      </c>
      <c r="E3543" s="12">
        <v>2915</v>
      </c>
      <c r="F3543" s="1" t="s">
        <v>346</v>
      </c>
      <c r="G3543" s="12">
        <v>29</v>
      </c>
      <c r="H3543" s="1" t="s">
        <v>13</v>
      </c>
      <c r="I3543" s="1" t="s">
        <v>12</v>
      </c>
      <c r="J3543" s="1" t="s">
        <v>11</v>
      </c>
      <c r="K3543" s="1" t="s">
        <v>0</v>
      </c>
      <c r="L3543" s="1">
        <v>6493</v>
      </c>
      <c r="M3543" s="1">
        <v>700</v>
      </c>
      <c r="N3543" s="1">
        <v>182461</v>
      </c>
      <c r="O3543" s="1">
        <v>17961</v>
      </c>
    </row>
    <row r="3544" spans="1:15">
      <c r="A3544" s="12">
        <v>68129910</v>
      </c>
      <c r="B3544" s="1" t="s">
        <v>6999</v>
      </c>
      <c r="C3544" s="12">
        <v>681299</v>
      </c>
      <c r="D3544" s="1" t="s">
        <v>4138</v>
      </c>
      <c r="E3544" s="12">
        <v>6812</v>
      </c>
      <c r="F3544" s="1" t="s">
        <v>458</v>
      </c>
      <c r="G3544" s="12">
        <v>68</v>
      </c>
      <c r="H3544" s="1" t="s">
        <v>8</v>
      </c>
      <c r="I3544" s="1" t="s">
        <v>7</v>
      </c>
      <c r="J3544" s="1" t="s">
        <v>6</v>
      </c>
      <c r="K3544" s="1" t="s">
        <v>0</v>
      </c>
      <c r="L3544" s="1">
        <v>6474</v>
      </c>
      <c r="M3544" s="1">
        <v>2</v>
      </c>
      <c r="N3544" s="1">
        <v>238066</v>
      </c>
      <c r="O3544" s="1">
        <v>682</v>
      </c>
    </row>
    <row r="3545" spans="1:15">
      <c r="A3545" s="12">
        <v>54023119</v>
      </c>
      <c r="B3545" s="1" t="s">
        <v>6998</v>
      </c>
      <c r="C3545" s="12">
        <v>540231</v>
      </c>
      <c r="D3545" s="1" t="s">
        <v>6997</v>
      </c>
      <c r="E3545" s="12">
        <v>5402</v>
      </c>
      <c r="F3545" s="1" t="s">
        <v>1172</v>
      </c>
      <c r="G3545" s="12">
        <v>54</v>
      </c>
      <c r="H3545" s="1" t="s">
        <v>355</v>
      </c>
      <c r="I3545" s="1" t="s">
        <v>2</v>
      </c>
      <c r="J3545" s="1" t="s">
        <v>1</v>
      </c>
      <c r="K3545" s="1" t="s">
        <v>0</v>
      </c>
      <c r="L3545" s="1">
        <v>6450</v>
      </c>
      <c r="M3545" s="1">
        <v>836</v>
      </c>
      <c r="N3545" s="1">
        <v>5902</v>
      </c>
      <c r="O3545" s="1">
        <v>345</v>
      </c>
    </row>
    <row r="3546" spans="1:15">
      <c r="A3546" s="12">
        <v>19042000</v>
      </c>
      <c r="B3546" s="1" t="s">
        <v>6996</v>
      </c>
      <c r="C3546" s="12">
        <v>190420</v>
      </c>
      <c r="D3546" s="1" t="s">
        <v>6995</v>
      </c>
      <c r="E3546" s="12">
        <v>1904</v>
      </c>
      <c r="F3546" s="1" t="s">
        <v>6994</v>
      </c>
      <c r="G3546" s="12">
        <v>19</v>
      </c>
      <c r="H3546" s="1" t="s">
        <v>1029</v>
      </c>
      <c r="I3546" s="1" t="s">
        <v>751</v>
      </c>
      <c r="J3546" s="1" t="s">
        <v>750</v>
      </c>
      <c r="K3546" s="1" t="s">
        <v>0</v>
      </c>
      <c r="L3546" s="1">
        <v>6446</v>
      </c>
      <c r="M3546" s="1">
        <v>2290</v>
      </c>
      <c r="N3546" s="1">
        <v>61</v>
      </c>
      <c r="O3546" s="1">
        <v>5</v>
      </c>
    </row>
    <row r="3547" spans="1:15">
      <c r="A3547" s="12">
        <v>67029000</v>
      </c>
      <c r="B3547" s="1" t="s">
        <v>6993</v>
      </c>
      <c r="C3547" s="12">
        <v>670290</v>
      </c>
      <c r="D3547" s="1" t="s">
        <v>6992</v>
      </c>
      <c r="E3547" s="12">
        <v>6702</v>
      </c>
      <c r="F3547" s="1" t="s">
        <v>5535</v>
      </c>
      <c r="G3547" s="12">
        <v>67</v>
      </c>
      <c r="H3547" s="1" t="s">
        <v>625</v>
      </c>
      <c r="I3547" s="1" t="s">
        <v>154</v>
      </c>
      <c r="J3547" s="1" t="s">
        <v>153</v>
      </c>
      <c r="K3547" s="1" t="s">
        <v>0</v>
      </c>
      <c r="L3547" s="1">
        <v>6418</v>
      </c>
      <c r="M3547" s="1">
        <v>181</v>
      </c>
      <c r="N3547" s="1">
        <v>1423</v>
      </c>
      <c r="O3547" s="1">
        <v>77</v>
      </c>
    </row>
    <row r="3548" spans="1:15">
      <c r="A3548" s="12">
        <v>73181100</v>
      </c>
      <c r="B3548" s="1" t="s">
        <v>6991</v>
      </c>
      <c r="C3548" s="12">
        <v>731811</v>
      </c>
      <c r="D3548" s="1" t="s">
        <v>6991</v>
      </c>
      <c r="E3548" s="12">
        <v>7318</v>
      </c>
      <c r="F3548" s="1" t="s">
        <v>5883</v>
      </c>
      <c r="G3548" s="12">
        <v>73</v>
      </c>
      <c r="H3548" s="1" t="s">
        <v>108</v>
      </c>
      <c r="I3548" s="1" t="s">
        <v>107</v>
      </c>
      <c r="J3548" s="1" t="s">
        <v>106</v>
      </c>
      <c r="K3548" s="1" t="s">
        <v>0</v>
      </c>
      <c r="L3548" s="1">
        <v>6411</v>
      </c>
      <c r="M3548" s="1">
        <v>130</v>
      </c>
      <c r="N3548" s="1">
        <v>3908</v>
      </c>
      <c r="O3548" s="1">
        <v>0</v>
      </c>
    </row>
    <row r="3549" spans="1:15">
      <c r="A3549" s="12">
        <v>44211000</v>
      </c>
      <c r="B3549" s="1" t="s">
        <v>6990</v>
      </c>
      <c r="C3549" s="12">
        <v>442110</v>
      </c>
      <c r="D3549" s="1" t="s">
        <v>6989</v>
      </c>
      <c r="E3549" s="12">
        <v>4421</v>
      </c>
      <c r="F3549" s="1" t="s">
        <v>6816</v>
      </c>
      <c r="G3549" s="12">
        <v>44</v>
      </c>
      <c r="H3549" s="1" t="s">
        <v>2121</v>
      </c>
      <c r="I3549" s="1" t="s">
        <v>1129</v>
      </c>
      <c r="J3549" s="1" t="s">
        <v>1128</v>
      </c>
      <c r="K3549" s="1" t="s">
        <v>0</v>
      </c>
      <c r="L3549" s="1">
        <v>6404</v>
      </c>
      <c r="M3549" s="1">
        <v>284</v>
      </c>
      <c r="N3549" s="1">
        <v>0</v>
      </c>
      <c r="O3549" s="1">
        <v>0</v>
      </c>
    </row>
    <row r="3550" spans="1:15">
      <c r="A3550" s="12">
        <v>55164200</v>
      </c>
      <c r="B3550" s="1" t="s">
        <v>6988</v>
      </c>
      <c r="C3550" s="12">
        <v>551642</v>
      </c>
      <c r="D3550" s="1" t="s">
        <v>6987</v>
      </c>
      <c r="E3550" s="12">
        <v>5516</v>
      </c>
      <c r="F3550" s="1" t="s">
        <v>1316</v>
      </c>
      <c r="G3550" s="12">
        <v>55</v>
      </c>
      <c r="H3550" s="1" t="s">
        <v>282</v>
      </c>
      <c r="I3550" s="1" t="s">
        <v>2</v>
      </c>
      <c r="J3550" s="1" t="s">
        <v>1</v>
      </c>
      <c r="K3550" s="1" t="s">
        <v>0</v>
      </c>
      <c r="L3550" s="1">
        <v>6401</v>
      </c>
      <c r="M3550" s="1">
        <v>338</v>
      </c>
      <c r="N3550" s="1">
        <v>0</v>
      </c>
      <c r="O3550" s="1">
        <v>0</v>
      </c>
    </row>
    <row r="3551" spans="1:15">
      <c r="A3551" s="12">
        <v>29333999</v>
      </c>
      <c r="B3551" s="1" t="s">
        <v>6986</v>
      </c>
      <c r="C3551" s="12">
        <v>293339</v>
      </c>
      <c r="D3551" s="1" t="s">
        <v>68</v>
      </c>
      <c r="E3551" s="12">
        <v>2933</v>
      </c>
      <c r="F3551" s="1" t="s">
        <v>67</v>
      </c>
      <c r="G3551" s="12">
        <v>29</v>
      </c>
      <c r="H3551" s="1" t="s">
        <v>13</v>
      </c>
      <c r="I3551" s="1" t="s">
        <v>12</v>
      </c>
      <c r="J3551" s="1" t="s">
        <v>11</v>
      </c>
      <c r="K3551" s="1" t="s">
        <v>0</v>
      </c>
      <c r="L3551" s="1">
        <v>6378</v>
      </c>
      <c r="M3551" s="1">
        <v>51</v>
      </c>
      <c r="N3551" s="1">
        <v>1584585</v>
      </c>
      <c r="O3551" s="1">
        <v>25663</v>
      </c>
    </row>
    <row r="3552" spans="1:15">
      <c r="A3552" s="12">
        <v>68109100</v>
      </c>
      <c r="B3552" s="1" t="s">
        <v>6985</v>
      </c>
      <c r="C3552" s="12">
        <v>681091</v>
      </c>
      <c r="D3552" s="1" t="s">
        <v>6984</v>
      </c>
      <c r="E3552" s="12">
        <v>6810</v>
      </c>
      <c r="F3552" s="1" t="s">
        <v>6983</v>
      </c>
      <c r="G3552" s="12">
        <v>68</v>
      </c>
      <c r="H3552" s="1" t="s">
        <v>8</v>
      </c>
      <c r="I3552" s="1" t="s">
        <v>7</v>
      </c>
      <c r="J3552" s="1" t="s">
        <v>6</v>
      </c>
      <c r="K3552" s="1" t="s">
        <v>0</v>
      </c>
      <c r="L3552" s="1">
        <v>6358</v>
      </c>
      <c r="M3552" s="1">
        <v>10724</v>
      </c>
      <c r="N3552" s="1">
        <v>1</v>
      </c>
      <c r="O3552" s="1">
        <v>0</v>
      </c>
    </row>
    <row r="3553" spans="1:15">
      <c r="A3553" s="12">
        <v>40059990</v>
      </c>
      <c r="B3553" s="1" t="s">
        <v>3092</v>
      </c>
      <c r="C3553" s="12">
        <v>400599</v>
      </c>
      <c r="D3553" s="1" t="s">
        <v>3092</v>
      </c>
      <c r="E3553" s="12">
        <v>4005</v>
      </c>
      <c r="F3553" s="1" t="s">
        <v>2428</v>
      </c>
      <c r="G3553" s="12">
        <v>40</v>
      </c>
      <c r="H3553" s="1" t="s">
        <v>422</v>
      </c>
      <c r="I3553" s="1" t="s">
        <v>37</v>
      </c>
      <c r="J3553" s="1" t="s">
        <v>36</v>
      </c>
      <c r="K3553" s="1" t="s">
        <v>0</v>
      </c>
      <c r="L3553" s="1">
        <v>6327</v>
      </c>
      <c r="M3553" s="1">
        <v>805</v>
      </c>
      <c r="N3553" s="1">
        <v>8621991</v>
      </c>
      <c r="O3553" s="1">
        <v>2810197</v>
      </c>
    </row>
    <row r="3554" spans="1:15">
      <c r="A3554" s="12">
        <v>84734010</v>
      </c>
      <c r="B3554" s="1" t="s">
        <v>6982</v>
      </c>
      <c r="C3554" s="12">
        <v>847340</v>
      </c>
      <c r="D3554" s="1" t="s">
        <v>6981</v>
      </c>
      <c r="E3554" s="12">
        <v>8473</v>
      </c>
      <c r="F3554" s="1" t="s">
        <v>650</v>
      </c>
      <c r="G3554" s="12">
        <v>84</v>
      </c>
      <c r="H3554" s="1" t="s">
        <v>28</v>
      </c>
      <c r="I3554" s="1" t="s">
        <v>27</v>
      </c>
      <c r="J3554" s="1" t="s">
        <v>26</v>
      </c>
      <c r="K3554" s="1" t="s">
        <v>0</v>
      </c>
      <c r="L3554" s="1">
        <v>6317</v>
      </c>
      <c r="M3554" s="1">
        <v>17</v>
      </c>
      <c r="N3554" s="1">
        <v>26427</v>
      </c>
      <c r="O3554" s="1">
        <v>46</v>
      </c>
    </row>
    <row r="3555" spans="1:15">
      <c r="A3555" s="12">
        <v>87033110</v>
      </c>
      <c r="B3555" s="1" t="s">
        <v>6980</v>
      </c>
      <c r="C3555" s="12">
        <v>870331</v>
      </c>
      <c r="D3555" s="1" t="s">
        <v>6979</v>
      </c>
      <c r="E3555" s="12">
        <v>8703</v>
      </c>
      <c r="F3555" s="1" t="s">
        <v>2927</v>
      </c>
      <c r="G3555" s="12">
        <v>87</v>
      </c>
      <c r="H3555" s="1" t="s">
        <v>633</v>
      </c>
      <c r="I3555" s="1" t="s">
        <v>272</v>
      </c>
      <c r="J3555" s="1" t="s">
        <v>271</v>
      </c>
      <c r="K3555" s="1" t="s">
        <v>0</v>
      </c>
      <c r="L3555" s="1">
        <v>6306</v>
      </c>
      <c r="M3555" s="1">
        <v>2400</v>
      </c>
      <c r="N3555" s="1">
        <v>0</v>
      </c>
      <c r="O3555" s="1">
        <v>0</v>
      </c>
    </row>
    <row r="3556" spans="1:15">
      <c r="A3556" s="12">
        <v>85059019</v>
      </c>
      <c r="B3556" s="1" t="s">
        <v>6978</v>
      </c>
      <c r="C3556" s="12">
        <v>850590</v>
      </c>
      <c r="D3556" s="1" t="s">
        <v>6977</v>
      </c>
      <c r="E3556" s="12">
        <v>8505</v>
      </c>
      <c r="F3556" s="1" t="s">
        <v>6164</v>
      </c>
      <c r="G3556" s="12">
        <v>85</v>
      </c>
      <c r="H3556" s="1" t="s">
        <v>102</v>
      </c>
      <c r="I3556" s="1" t="s">
        <v>27</v>
      </c>
      <c r="J3556" s="1" t="s">
        <v>26</v>
      </c>
      <c r="K3556" s="1" t="s">
        <v>0</v>
      </c>
      <c r="L3556" s="1">
        <v>6291</v>
      </c>
      <c r="M3556" s="1">
        <v>402</v>
      </c>
      <c r="N3556" s="1">
        <v>852134</v>
      </c>
      <c r="O3556" s="1">
        <v>7911</v>
      </c>
    </row>
    <row r="3557" spans="1:15">
      <c r="A3557" s="12">
        <v>62113910</v>
      </c>
      <c r="B3557" s="1" t="s">
        <v>6976</v>
      </c>
      <c r="C3557" s="12">
        <v>621139</v>
      </c>
      <c r="D3557" s="1" t="s">
        <v>1447</v>
      </c>
      <c r="E3557" s="12">
        <v>6211</v>
      </c>
      <c r="F3557" s="1" t="s">
        <v>1446</v>
      </c>
      <c r="G3557" s="12">
        <v>62</v>
      </c>
      <c r="H3557" s="1" t="s">
        <v>248</v>
      </c>
      <c r="I3557" s="1" t="s">
        <v>2</v>
      </c>
      <c r="J3557" s="1" t="s">
        <v>1</v>
      </c>
      <c r="K3557" s="1" t="s">
        <v>0</v>
      </c>
      <c r="L3557" s="1">
        <v>6290</v>
      </c>
      <c r="M3557" s="1">
        <v>7</v>
      </c>
      <c r="N3557" s="1">
        <v>0</v>
      </c>
      <c r="O3557" s="1">
        <v>0</v>
      </c>
    </row>
    <row r="3558" spans="1:15">
      <c r="A3558" s="12">
        <v>30065000</v>
      </c>
      <c r="B3558" s="1" t="s">
        <v>6975</v>
      </c>
      <c r="C3558" s="12">
        <v>300650</v>
      </c>
      <c r="D3558" s="1" t="s">
        <v>6975</v>
      </c>
      <c r="E3558" s="12">
        <v>3006</v>
      </c>
      <c r="F3558" s="1" t="s">
        <v>1428</v>
      </c>
      <c r="G3558" s="12">
        <v>30</v>
      </c>
      <c r="H3558" s="1" t="s">
        <v>63</v>
      </c>
      <c r="I3558" s="1" t="s">
        <v>12</v>
      </c>
      <c r="J3558" s="1" t="s">
        <v>11</v>
      </c>
      <c r="K3558" s="1" t="s">
        <v>0</v>
      </c>
      <c r="L3558" s="1">
        <v>6276</v>
      </c>
      <c r="M3558" s="1">
        <v>162</v>
      </c>
      <c r="N3558" s="1">
        <v>55089</v>
      </c>
      <c r="O3558" s="1">
        <v>161</v>
      </c>
    </row>
    <row r="3559" spans="1:15">
      <c r="A3559" s="12">
        <v>92021000</v>
      </c>
      <c r="B3559" s="1" t="s">
        <v>6974</v>
      </c>
      <c r="C3559" s="12">
        <v>920210</v>
      </c>
      <c r="D3559" s="1" t="s">
        <v>6973</v>
      </c>
      <c r="E3559" s="12">
        <v>9202</v>
      </c>
      <c r="F3559" s="1" t="s">
        <v>6972</v>
      </c>
      <c r="G3559" s="12">
        <v>92</v>
      </c>
      <c r="H3559" s="1" t="s">
        <v>1814</v>
      </c>
      <c r="I3559" s="1" t="s">
        <v>49</v>
      </c>
      <c r="J3559" s="1" t="s">
        <v>48</v>
      </c>
      <c r="K3559" s="1" t="s">
        <v>0</v>
      </c>
      <c r="L3559" s="1">
        <v>6272</v>
      </c>
      <c r="M3559" s="1">
        <v>17</v>
      </c>
      <c r="N3559" s="1">
        <v>0</v>
      </c>
      <c r="O3559" s="1">
        <v>0</v>
      </c>
    </row>
    <row r="3560" spans="1:15">
      <c r="A3560" s="12">
        <v>62160000</v>
      </c>
      <c r="B3560" s="1" t="s">
        <v>6971</v>
      </c>
      <c r="C3560" s="12">
        <v>621600</v>
      </c>
      <c r="D3560" s="1" t="s">
        <v>6971</v>
      </c>
      <c r="E3560" s="12">
        <v>6216</v>
      </c>
      <c r="F3560" s="1" t="s">
        <v>6971</v>
      </c>
      <c r="G3560" s="12">
        <v>62</v>
      </c>
      <c r="H3560" s="1" t="s">
        <v>248</v>
      </c>
      <c r="I3560" s="1" t="s">
        <v>2</v>
      </c>
      <c r="J3560" s="1" t="s">
        <v>1</v>
      </c>
      <c r="K3560" s="1" t="s">
        <v>0</v>
      </c>
      <c r="L3560" s="1">
        <v>6259</v>
      </c>
      <c r="M3560" s="1">
        <v>54</v>
      </c>
      <c r="N3560" s="1">
        <v>67108</v>
      </c>
      <c r="O3560" s="1">
        <v>122</v>
      </c>
    </row>
    <row r="3561" spans="1:15">
      <c r="A3561" s="12">
        <v>72179000</v>
      </c>
      <c r="B3561" s="1" t="s">
        <v>6970</v>
      </c>
      <c r="C3561" s="12">
        <v>721790</v>
      </c>
      <c r="D3561" s="1" t="s">
        <v>6969</v>
      </c>
      <c r="E3561" s="12">
        <v>7217</v>
      </c>
      <c r="F3561" s="1" t="s">
        <v>4654</v>
      </c>
      <c r="G3561" s="12">
        <v>72</v>
      </c>
      <c r="H3561" s="1" t="s">
        <v>436</v>
      </c>
      <c r="I3561" s="1" t="s">
        <v>107</v>
      </c>
      <c r="J3561" s="1" t="s">
        <v>106</v>
      </c>
      <c r="K3561" s="1" t="s">
        <v>0</v>
      </c>
      <c r="L3561" s="1">
        <v>6232</v>
      </c>
      <c r="M3561" s="1">
        <v>2604</v>
      </c>
      <c r="N3561" s="1">
        <v>265246</v>
      </c>
      <c r="O3561" s="1">
        <v>22261</v>
      </c>
    </row>
    <row r="3562" spans="1:15">
      <c r="A3562" s="12">
        <v>90029090</v>
      </c>
      <c r="B3562" s="1" t="s">
        <v>6968</v>
      </c>
      <c r="C3562" s="12">
        <v>900290</v>
      </c>
      <c r="D3562" s="1" t="s">
        <v>6967</v>
      </c>
      <c r="E3562" s="12">
        <v>9002</v>
      </c>
      <c r="F3562" s="1" t="s">
        <v>2248</v>
      </c>
      <c r="G3562" s="12">
        <v>90</v>
      </c>
      <c r="H3562" s="1" t="s">
        <v>512</v>
      </c>
      <c r="I3562" s="1" t="s">
        <v>49</v>
      </c>
      <c r="J3562" s="1" t="s">
        <v>48</v>
      </c>
      <c r="K3562" s="1" t="s">
        <v>0</v>
      </c>
      <c r="L3562" s="1">
        <v>6161</v>
      </c>
      <c r="M3562" s="1">
        <v>13</v>
      </c>
      <c r="N3562" s="1">
        <v>415501</v>
      </c>
      <c r="O3562" s="1">
        <v>261</v>
      </c>
    </row>
    <row r="3563" spans="1:15">
      <c r="A3563" s="12">
        <v>62045100</v>
      </c>
      <c r="B3563" s="1" t="s">
        <v>6966</v>
      </c>
      <c r="C3563" s="12">
        <v>620451</v>
      </c>
      <c r="D3563" s="1" t="s">
        <v>6965</v>
      </c>
      <c r="E3563" s="12">
        <v>6204</v>
      </c>
      <c r="F3563" s="1" t="s">
        <v>5822</v>
      </c>
      <c r="G3563" s="12">
        <v>62</v>
      </c>
      <c r="H3563" s="1" t="s">
        <v>248</v>
      </c>
      <c r="I3563" s="1" t="s">
        <v>2</v>
      </c>
      <c r="J3563" s="1" t="s">
        <v>1</v>
      </c>
      <c r="K3563" s="1" t="s">
        <v>0</v>
      </c>
      <c r="L3563" s="1">
        <v>6139</v>
      </c>
      <c r="M3563" s="1">
        <v>15</v>
      </c>
      <c r="N3563" s="1">
        <v>0</v>
      </c>
      <c r="O3563" s="1">
        <v>0</v>
      </c>
    </row>
    <row r="3564" spans="1:15">
      <c r="A3564" s="12">
        <v>54034100</v>
      </c>
      <c r="B3564" s="1" t="s">
        <v>6964</v>
      </c>
      <c r="C3564" s="12">
        <v>540341</v>
      </c>
      <c r="D3564" s="1" t="s">
        <v>6963</v>
      </c>
      <c r="E3564" s="12">
        <v>5403</v>
      </c>
      <c r="F3564" s="1" t="s">
        <v>3056</v>
      </c>
      <c r="G3564" s="12">
        <v>54</v>
      </c>
      <c r="H3564" s="1" t="s">
        <v>355</v>
      </c>
      <c r="I3564" s="1" t="s">
        <v>2</v>
      </c>
      <c r="J3564" s="1" t="s">
        <v>1</v>
      </c>
      <c r="K3564" s="1" t="s">
        <v>0</v>
      </c>
      <c r="L3564" s="1">
        <v>6101</v>
      </c>
      <c r="M3564" s="1">
        <v>186</v>
      </c>
      <c r="N3564" s="1">
        <v>0</v>
      </c>
      <c r="O3564" s="1">
        <v>0</v>
      </c>
    </row>
    <row r="3565" spans="1:15">
      <c r="A3565" s="12">
        <v>39045090</v>
      </c>
      <c r="B3565" s="1" t="s">
        <v>6962</v>
      </c>
      <c r="C3565" s="12">
        <v>390450</v>
      </c>
      <c r="D3565" s="1" t="s">
        <v>6961</v>
      </c>
      <c r="E3565" s="12">
        <v>3904</v>
      </c>
      <c r="F3565" s="1" t="s">
        <v>1303</v>
      </c>
      <c r="G3565" s="12">
        <v>39</v>
      </c>
      <c r="H3565" s="1" t="s">
        <v>38</v>
      </c>
      <c r="I3565" s="1" t="s">
        <v>37</v>
      </c>
      <c r="J3565" s="1" t="s">
        <v>36</v>
      </c>
      <c r="K3565" s="1" t="s">
        <v>0</v>
      </c>
      <c r="L3565" s="1">
        <v>6094</v>
      </c>
      <c r="M3565" s="1">
        <v>200</v>
      </c>
      <c r="N3565" s="1">
        <v>222620</v>
      </c>
      <c r="O3565" s="1">
        <v>49062</v>
      </c>
    </row>
    <row r="3566" spans="1:15">
      <c r="A3566" s="12">
        <v>10059090</v>
      </c>
      <c r="B3566" s="1" t="s">
        <v>6960</v>
      </c>
      <c r="C3566" s="12">
        <v>100590</v>
      </c>
      <c r="D3566" s="1" t="s">
        <v>6959</v>
      </c>
      <c r="E3566" s="12">
        <v>1005</v>
      </c>
      <c r="F3566" s="1" t="s">
        <v>6958</v>
      </c>
      <c r="G3566" s="12">
        <v>10</v>
      </c>
      <c r="H3566" s="1" t="s">
        <v>1178</v>
      </c>
      <c r="I3566" s="1" t="s">
        <v>59</v>
      </c>
      <c r="J3566" s="1" t="s">
        <v>58</v>
      </c>
      <c r="K3566" s="1" t="s">
        <v>0</v>
      </c>
      <c r="L3566" s="1">
        <v>6071</v>
      </c>
      <c r="M3566" s="1">
        <v>4900</v>
      </c>
      <c r="N3566" s="1">
        <v>19657</v>
      </c>
      <c r="O3566" s="1">
        <v>19846</v>
      </c>
    </row>
    <row r="3567" spans="1:15">
      <c r="A3567" s="12">
        <v>90189094</v>
      </c>
      <c r="B3567" s="1" t="s">
        <v>6957</v>
      </c>
      <c r="C3567" s="12">
        <v>901890</v>
      </c>
      <c r="D3567" s="1" t="s">
        <v>2856</v>
      </c>
      <c r="E3567" s="12">
        <v>9018</v>
      </c>
      <c r="F3567" s="1" t="s">
        <v>807</v>
      </c>
      <c r="G3567" s="12">
        <v>90</v>
      </c>
      <c r="H3567" s="1" t="s">
        <v>512</v>
      </c>
      <c r="I3567" s="1" t="s">
        <v>49</v>
      </c>
      <c r="J3567" s="1" t="s">
        <v>48</v>
      </c>
      <c r="K3567" s="1" t="s">
        <v>0</v>
      </c>
      <c r="L3567" s="1">
        <v>6071</v>
      </c>
      <c r="M3567" s="1">
        <v>16</v>
      </c>
      <c r="N3567" s="1">
        <v>2862901</v>
      </c>
      <c r="O3567" s="1">
        <v>6451</v>
      </c>
    </row>
    <row r="3568" spans="1:15">
      <c r="A3568" s="13" t="s">
        <v>6956</v>
      </c>
      <c r="B3568" s="1" t="s">
        <v>6955</v>
      </c>
      <c r="C3568" s="13" t="s">
        <v>6954</v>
      </c>
      <c r="D3568" s="1" t="s">
        <v>6953</v>
      </c>
      <c r="E3568" s="13" t="s">
        <v>4623</v>
      </c>
      <c r="F3568" s="1" t="s">
        <v>4622</v>
      </c>
      <c r="G3568" s="13" t="s">
        <v>1488</v>
      </c>
      <c r="H3568" s="1" t="s">
        <v>1487</v>
      </c>
      <c r="I3568" s="1" t="s">
        <v>59</v>
      </c>
      <c r="J3568" s="1" t="s">
        <v>58</v>
      </c>
      <c r="K3568" s="1" t="s">
        <v>0</v>
      </c>
      <c r="L3568" s="1">
        <v>6044</v>
      </c>
      <c r="M3568" s="1">
        <v>1070</v>
      </c>
      <c r="N3568" s="1">
        <v>0</v>
      </c>
      <c r="O3568" s="1">
        <v>0</v>
      </c>
    </row>
    <row r="3569" spans="1:15">
      <c r="A3569" s="12">
        <v>55121900</v>
      </c>
      <c r="B3569" s="1" t="s">
        <v>6952</v>
      </c>
      <c r="C3569" s="12">
        <v>551219</v>
      </c>
      <c r="D3569" s="1" t="s">
        <v>6951</v>
      </c>
      <c r="E3569" s="12">
        <v>5512</v>
      </c>
      <c r="F3569" s="1" t="s">
        <v>1988</v>
      </c>
      <c r="G3569" s="12">
        <v>55</v>
      </c>
      <c r="H3569" s="1" t="s">
        <v>282</v>
      </c>
      <c r="I3569" s="1" t="s">
        <v>2</v>
      </c>
      <c r="J3569" s="1" t="s">
        <v>1</v>
      </c>
      <c r="K3569" s="1" t="s">
        <v>0</v>
      </c>
      <c r="L3569" s="1">
        <v>6041</v>
      </c>
      <c r="M3569" s="1">
        <v>469</v>
      </c>
      <c r="N3569" s="1">
        <v>9178</v>
      </c>
      <c r="O3569" s="1">
        <v>335</v>
      </c>
    </row>
    <row r="3570" spans="1:15">
      <c r="A3570" s="12">
        <v>63031910</v>
      </c>
      <c r="B3570" s="1" t="s">
        <v>6950</v>
      </c>
      <c r="C3570" s="12">
        <v>630319</v>
      </c>
      <c r="D3570" s="1" t="s">
        <v>6949</v>
      </c>
      <c r="E3570" s="12">
        <v>6303</v>
      </c>
      <c r="F3570" s="1" t="s">
        <v>6867</v>
      </c>
      <c r="G3570" s="12">
        <v>63</v>
      </c>
      <c r="H3570" s="1" t="s">
        <v>445</v>
      </c>
      <c r="I3570" s="1" t="s">
        <v>2</v>
      </c>
      <c r="J3570" s="1" t="s">
        <v>1</v>
      </c>
      <c r="K3570" s="1" t="s">
        <v>0</v>
      </c>
      <c r="L3570" s="1">
        <v>6022</v>
      </c>
      <c r="M3570" s="1">
        <v>159</v>
      </c>
      <c r="N3570" s="1">
        <v>0</v>
      </c>
      <c r="O3570" s="1">
        <v>0</v>
      </c>
    </row>
    <row r="3571" spans="1:15">
      <c r="A3571" s="12">
        <v>61169900</v>
      </c>
      <c r="B3571" s="1" t="s">
        <v>6948</v>
      </c>
      <c r="C3571" s="12">
        <v>611699</v>
      </c>
      <c r="D3571" s="1" t="s">
        <v>6948</v>
      </c>
      <c r="E3571" s="12">
        <v>6116</v>
      </c>
      <c r="F3571" s="1" t="s">
        <v>4182</v>
      </c>
      <c r="G3571" s="12">
        <v>61</v>
      </c>
      <c r="H3571" s="1" t="s">
        <v>234</v>
      </c>
      <c r="I3571" s="1" t="s">
        <v>2</v>
      </c>
      <c r="J3571" s="1" t="s">
        <v>1</v>
      </c>
      <c r="K3571" s="1" t="s">
        <v>0</v>
      </c>
      <c r="L3571" s="1">
        <v>6008</v>
      </c>
      <c r="M3571" s="1">
        <v>139</v>
      </c>
      <c r="N3571" s="1">
        <v>1344</v>
      </c>
      <c r="O3571" s="1">
        <v>5</v>
      </c>
    </row>
    <row r="3572" spans="1:15">
      <c r="A3572" s="12">
        <v>69039011</v>
      </c>
      <c r="B3572" s="1" t="s">
        <v>6947</v>
      </c>
      <c r="C3572" s="12">
        <v>690390</v>
      </c>
      <c r="D3572" s="1" t="s">
        <v>2865</v>
      </c>
      <c r="E3572" s="12">
        <v>6903</v>
      </c>
      <c r="F3572" s="1" t="s">
        <v>934</v>
      </c>
      <c r="G3572" s="12">
        <v>69</v>
      </c>
      <c r="H3572" s="1" t="s">
        <v>933</v>
      </c>
      <c r="I3572" s="1" t="s">
        <v>7</v>
      </c>
      <c r="J3572" s="1" t="s">
        <v>6</v>
      </c>
      <c r="K3572" s="1" t="s">
        <v>0</v>
      </c>
      <c r="L3572" s="1">
        <v>6007</v>
      </c>
      <c r="M3572" s="1">
        <v>247</v>
      </c>
      <c r="N3572" s="1">
        <v>104625</v>
      </c>
      <c r="O3572" s="1">
        <v>349</v>
      </c>
    </row>
    <row r="3573" spans="1:15">
      <c r="A3573" s="12">
        <v>71101910</v>
      </c>
      <c r="B3573" s="1" t="s">
        <v>6946</v>
      </c>
      <c r="C3573" s="12">
        <v>711019</v>
      </c>
      <c r="D3573" s="1" t="s">
        <v>2880</v>
      </c>
      <c r="E3573" s="12">
        <v>7110</v>
      </c>
      <c r="F3573" s="1" t="s">
        <v>382</v>
      </c>
      <c r="G3573" s="12">
        <v>71</v>
      </c>
      <c r="H3573" s="1" t="s">
        <v>200</v>
      </c>
      <c r="I3573" s="1" t="s">
        <v>199</v>
      </c>
      <c r="J3573" s="1" t="s">
        <v>198</v>
      </c>
      <c r="K3573" s="1" t="s">
        <v>0</v>
      </c>
      <c r="L3573" s="1">
        <v>5992</v>
      </c>
      <c r="M3573" s="1">
        <v>0</v>
      </c>
      <c r="N3573" s="1">
        <v>109715</v>
      </c>
      <c r="O3573" s="1">
        <v>7</v>
      </c>
    </row>
    <row r="3574" spans="1:15">
      <c r="A3574" s="12">
        <v>84099118</v>
      </c>
      <c r="B3574" s="1" t="s">
        <v>6945</v>
      </c>
      <c r="C3574" s="12">
        <v>840991</v>
      </c>
      <c r="D3574" s="1" t="s">
        <v>5906</v>
      </c>
      <c r="E3574" s="12">
        <v>8409</v>
      </c>
      <c r="F3574" s="1" t="s">
        <v>2582</v>
      </c>
      <c r="G3574" s="12">
        <v>84</v>
      </c>
      <c r="H3574" s="1" t="s">
        <v>28</v>
      </c>
      <c r="I3574" s="1" t="s">
        <v>27</v>
      </c>
      <c r="J3574" s="1" t="s">
        <v>26</v>
      </c>
      <c r="K3574" s="1" t="s">
        <v>0</v>
      </c>
      <c r="L3574" s="1">
        <v>5979</v>
      </c>
      <c r="M3574" s="1">
        <v>12</v>
      </c>
      <c r="N3574" s="1">
        <v>142878</v>
      </c>
      <c r="O3574" s="1">
        <v>1204</v>
      </c>
    </row>
    <row r="3575" spans="1:15">
      <c r="A3575" s="13" t="s">
        <v>6944</v>
      </c>
      <c r="B3575" s="1" t="s">
        <v>6943</v>
      </c>
      <c r="C3575" s="13" t="s">
        <v>6942</v>
      </c>
      <c r="D3575" s="1" t="s">
        <v>6941</v>
      </c>
      <c r="E3575" s="13" t="s">
        <v>4368</v>
      </c>
      <c r="F3575" s="1" t="s">
        <v>4367</v>
      </c>
      <c r="G3575" s="13" t="s">
        <v>206</v>
      </c>
      <c r="H3575" s="1" t="s">
        <v>205</v>
      </c>
      <c r="I3575" s="1" t="s">
        <v>204</v>
      </c>
      <c r="J3575" s="1" t="s">
        <v>203</v>
      </c>
      <c r="K3575" s="1" t="s">
        <v>0</v>
      </c>
      <c r="L3575" s="1">
        <v>5942</v>
      </c>
      <c r="M3575" s="1">
        <v>132</v>
      </c>
      <c r="N3575" s="1">
        <v>0</v>
      </c>
      <c r="O3575" s="1">
        <v>0</v>
      </c>
    </row>
    <row r="3576" spans="1:15">
      <c r="A3576" s="12">
        <v>85141100</v>
      </c>
      <c r="B3576" s="1" t="s">
        <v>6940</v>
      </c>
      <c r="C3576" s="12">
        <v>851411</v>
      </c>
      <c r="D3576" s="1" t="s">
        <v>6939</v>
      </c>
      <c r="E3576" s="12">
        <v>8514</v>
      </c>
      <c r="F3576" s="1" t="s">
        <v>6396</v>
      </c>
      <c r="G3576" s="12">
        <v>85</v>
      </c>
      <c r="H3576" s="1" t="s">
        <v>102</v>
      </c>
      <c r="I3576" s="1" t="s">
        <v>27</v>
      </c>
      <c r="J3576" s="1" t="s">
        <v>26</v>
      </c>
      <c r="K3576" s="1" t="s">
        <v>0</v>
      </c>
      <c r="L3576" s="1">
        <v>5929</v>
      </c>
      <c r="M3576" s="1">
        <v>199</v>
      </c>
      <c r="N3576" s="1">
        <v>155239</v>
      </c>
      <c r="O3576" s="1">
        <v>1595</v>
      </c>
    </row>
    <row r="3577" spans="1:15">
      <c r="A3577" s="12">
        <v>25010019</v>
      </c>
      <c r="B3577" s="1" t="s">
        <v>6938</v>
      </c>
      <c r="C3577" s="12">
        <v>250100</v>
      </c>
      <c r="D3577" s="1" t="s">
        <v>6937</v>
      </c>
      <c r="E3577" s="12">
        <v>2501</v>
      </c>
      <c r="F3577" s="1" t="s">
        <v>6937</v>
      </c>
      <c r="G3577" s="12">
        <v>25</v>
      </c>
      <c r="H3577" s="1" t="s">
        <v>226</v>
      </c>
      <c r="I3577" s="1" t="s">
        <v>225</v>
      </c>
      <c r="J3577" s="1" t="s">
        <v>224</v>
      </c>
      <c r="K3577" s="1" t="s">
        <v>0</v>
      </c>
      <c r="L3577" s="1">
        <v>5924</v>
      </c>
      <c r="M3577" s="1">
        <v>87120</v>
      </c>
      <c r="N3577" s="1">
        <v>0</v>
      </c>
      <c r="O3577" s="1">
        <v>0</v>
      </c>
    </row>
    <row r="3578" spans="1:15">
      <c r="A3578" s="12">
        <v>90049020</v>
      </c>
      <c r="B3578" s="1" t="s">
        <v>6936</v>
      </c>
      <c r="C3578" s="12">
        <v>900490</v>
      </c>
      <c r="D3578" s="1" t="s">
        <v>1693</v>
      </c>
      <c r="E3578" s="12">
        <v>9004</v>
      </c>
      <c r="F3578" s="1" t="s">
        <v>1692</v>
      </c>
      <c r="G3578" s="12">
        <v>90</v>
      </c>
      <c r="H3578" s="1" t="s">
        <v>512</v>
      </c>
      <c r="I3578" s="1" t="s">
        <v>49</v>
      </c>
      <c r="J3578" s="1" t="s">
        <v>48</v>
      </c>
      <c r="K3578" s="1" t="s">
        <v>0</v>
      </c>
      <c r="L3578" s="1">
        <v>5913</v>
      </c>
      <c r="M3578" s="1">
        <v>288</v>
      </c>
      <c r="N3578" s="1">
        <v>1242886</v>
      </c>
      <c r="O3578" s="1">
        <v>43077</v>
      </c>
    </row>
    <row r="3579" spans="1:15">
      <c r="A3579" s="12">
        <v>90185010</v>
      </c>
      <c r="B3579" s="1" t="s">
        <v>6935</v>
      </c>
      <c r="C3579" s="12">
        <v>901850</v>
      </c>
      <c r="D3579" s="1" t="s">
        <v>6934</v>
      </c>
      <c r="E3579" s="12">
        <v>9018</v>
      </c>
      <c r="F3579" s="1" t="s">
        <v>807</v>
      </c>
      <c r="G3579" s="12">
        <v>90</v>
      </c>
      <c r="H3579" s="1" t="s">
        <v>512</v>
      </c>
      <c r="I3579" s="1" t="s">
        <v>49</v>
      </c>
      <c r="J3579" s="1" t="s">
        <v>48</v>
      </c>
      <c r="K3579" s="1" t="s">
        <v>0</v>
      </c>
      <c r="L3579" s="1">
        <v>5900</v>
      </c>
      <c r="M3579" s="1">
        <v>10</v>
      </c>
      <c r="N3579" s="1">
        <v>2095881</v>
      </c>
      <c r="O3579" s="1">
        <v>9900</v>
      </c>
    </row>
    <row r="3580" spans="1:15">
      <c r="A3580" s="13" t="s">
        <v>6933</v>
      </c>
      <c r="B3580" s="1" t="s">
        <v>6931</v>
      </c>
      <c r="C3580" s="13" t="s">
        <v>6932</v>
      </c>
      <c r="D3580" s="1" t="s">
        <v>6931</v>
      </c>
      <c r="E3580" s="13" t="s">
        <v>6930</v>
      </c>
      <c r="F3580" s="1" t="s">
        <v>6929</v>
      </c>
      <c r="G3580" s="13" t="s">
        <v>4326</v>
      </c>
      <c r="H3580" s="1" t="s">
        <v>4325</v>
      </c>
      <c r="I3580" s="1" t="s">
        <v>59</v>
      </c>
      <c r="J3580" s="1" t="s">
        <v>58</v>
      </c>
      <c r="K3580" s="1" t="s">
        <v>0</v>
      </c>
      <c r="L3580" s="1">
        <v>5894</v>
      </c>
      <c r="M3580" s="1">
        <v>256</v>
      </c>
      <c r="N3580" s="1">
        <v>0</v>
      </c>
      <c r="O3580" s="1">
        <v>0</v>
      </c>
    </row>
    <row r="3581" spans="1:15">
      <c r="A3581" s="12">
        <v>85099000</v>
      </c>
      <c r="B3581" s="1" t="s">
        <v>6928</v>
      </c>
      <c r="C3581" s="12">
        <v>850990</v>
      </c>
      <c r="D3581" s="1" t="s">
        <v>6927</v>
      </c>
      <c r="E3581" s="12">
        <v>8509</v>
      </c>
      <c r="F3581" s="1" t="s">
        <v>3805</v>
      </c>
      <c r="G3581" s="12">
        <v>85</v>
      </c>
      <c r="H3581" s="1" t="s">
        <v>102</v>
      </c>
      <c r="I3581" s="1" t="s">
        <v>27</v>
      </c>
      <c r="J3581" s="1" t="s">
        <v>26</v>
      </c>
      <c r="K3581" s="1" t="s">
        <v>0</v>
      </c>
      <c r="L3581" s="1">
        <v>5893</v>
      </c>
      <c r="M3581" s="1">
        <v>122</v>
      </c>
      <c r="N3581" s="1">
        <v>542471</v>
      </c>
      <c r="O3581" s="1">
        <v>23482</v>
      </c>
    </row>
    <row r="3582" spans="1:15">
      <c r="A3582" s="12">
        <v>48120000</v>
      </c>
      <c r="B3582" s="1" t="s">
        <v>6926</v>
      </c>
      <c r="C3582" s="12">
        <v>481200</v>
      </c>
      <c r="D3582" s="1" t="s">
        <v>6926</v>
      </c>
      <c r="E3582" s="12">
        <v>4812</v>
      </c>
      <c r="F3582" s="1" t="s">
        <v>6926</v>
      </c>
      <c r="G3582" s="12">
        <v>48</v>
      </c>
      <c r="H3582" s="1" t="s">
        <v>19</v>
      </c>
      <c r="I3582" s="1" t="s">
        <v>18</v>
      </c>
      <c r="J3582" s="1" t="s">
        <v>17</v>
      </c>
      <c r="K3582" s="1" t="s">
        <v>0</v>
      </c>
      <c r="L3582" s="1">
        <v>5851</v>
      </c>
      <c r="M3582" s="1">
        <v>53</v>
      </c>
      <c r="N3582" s="1">
        <v>278229</v>
      </c>
      <c r="O3582" s="1">
        <v>23537</v>
      </c>
    </row>
    <row r="3583" spans="1:15">
      <c r="A3583" s="12">
        <v>52083100</v>
      </c>
      <c r="B3583" s="1" t="s">
        <v>6925</v>
      </c>
      <c r="C3583" s="12">
        <v>520831</v>
      </c>
      <c r="D3583" s="1" t="s">
        <v>6924</v>
      </c>
      <c r="E3583" s="12">
        <v>5208</v>
      </c>
      <c r="F3583" s="1" t="s">
        <v>5732</v>
      </c>
      <c r="G3583" s="12">
        <v>52</v>
      </c>
      <c r="H3583" s="1" t="s">
        <v>76</v>
      </c>
      <c r="I3583" s="1" t="s">
        <v>2</v>
      </c>
      <c r="J3583" s="1" t="s">
        <v>1</v>
      </c>
      <c r="K3583" s="1" t="s">
        <v>0</v>
      </c>
      <c r="L3583" s="1">
        <v>5840</v>
      </c>
      <c r="M3583" s="1">
        <v>160</v>
      </c>
      <c r="N3583" s="1">
        <v>264</v>
      </c>
      <c r="O3583" s="1">
        <v>7</v>
      </c>
    </row>
    <row r="3584" spans="1:15">
      <c r="A3584" s="12">
        <v>65061000</v>
      </c>
      <c r="B3584" s="1" t="s">
        <v>6923</v>
      </c>
      <c r="C3584" s="12">
        <v>650610</v>
      </c>
      <c r="D3584" s="1" t="s">
        <v>6922</v>
      </c>
      <c r="E3584" s="12">
        <v>6506</v>
      </c>
      <c r="F3584" s="1" t="s">
        <v>6921</v>
      </c>
      <c r="G3584" s="12">
        <v>65</v>
      </c>
      <c r="H3584" s="1" t="s">
        <v>6427</v>
      </c>
      <c r="I3584" s="1" t="s">
        <v>154</v>
      </c>
      <c r="J3584" s="1" t="s">
        <v>153</v>
      </c>
      <c r="K3584" s="1" t="s">
        <v>0</v>
      </c>
      <c r="L3584" s="1">
        <v>5833</v>
      </c>
      <c r="M3584" s="1">
        <v>109</v>
      </c>
      <c r="N3584" s="1">
        <v>2915183</v>
      </c>
      <c r="O3584" s="1">
        <v>57101</v>
      </c>
    </row>
    <row r="3585" spans="1:15">
      <c r="A3585" s="12">
        <v>29163139</v>
      </c>
      <c r="B3585" s="1" t="s">
        <v>6920</v>
      </c>
      <c r="C3585" s="12">
        <v>291631</v>
      </c>
      <c r="D3585" s="1" t="s">
        <v>1202</v>
      </c>
      <c r="E3585" s="12">
        <v>2916</v>
      </c>
      <c r="F3585" s="1" t="s">
        <v>80</v>
      </c>
      <c r="G3585" s="12">
        <v>29</v>
      </c>
      <c r="H3585" s="1" t="s">
        <v>13</v>
      </c>
      <c r="I3585" s="1" t="s">
        <v>12</v>
      </c>
      <c r="J3585" s="1" t="s">
        <v>11</v>
      </c>
      <c r="K3585" s="1" t="s">
        <v>0</v>
      </c>
      <c r="L3585" s="1">
        <v>5825</v>
      </c>
      <c r="M3585" s="1">
        <v>49</v>
      </c>
      <c r="N3585" s="1">
        <v>3642180</v>
      </c>
      <c r="O3585" s="1">
        <v>1219301</v>
      </c>
    </row>
    <row r="3586" spans="1:15">
      <c r="A3586" s="12">
        <v>70134100</v>
      </c>
      <c r="B3586" s="1" t="s">
        <v>6919</v>
      </c>
      <c r="C3586" s="12">
        <v>701341</v>
      </c>
      <c r="D3586" s="1" t="s">
        <v>6918</v>
      </c>
      <c r="E3586" s="12">
        <v>7013</v>
      </c>
      <c r="F3586" s="1" t="s">
        <v>132</v>
      </c>
      <c r="G3586" s="12">
        <v>70</v>
      </c>
      <c r="H3586" s="1" t="s">
        <v>83</v>
      </c>
      <c r="I3586" s="1" t="s">
        <v>7</v>
      </c>
      <c r="J3586" s="1" t="s">
        <v>6</v>
      </c>
      <c r="K3586" s="1" t="s">
        <v>0</v>
      </c>
      <c r="L3586" s="1">
        <v>5817</v>
      </c>
      <c r="M3586" s="1">
        <v>883</v>
      </c>
      <c r="N3586" s="1">
        <v>310</v>
      </c>
      <c r="O3586" s="1">
        <v>36</v>
      </c>
    </row>
    <row r="3587" spans="1:15">
      <c r="A3587" s="12">
        <v>48059300</v>
      </c>
      <c r="B3587" s="1" t="s">
        <v>6917</v>
      </c>
      <c r="C3587" s="12">
        <v>480593</v>
      </c>
      <c r="D3587" s="1" t="s">
        <v>6916</v>
      </c>
      <c r="E3587" s="12">
        <v>4805</v>
      </c>
      <c r="F3587" s="1" t="s">
        <v>42</v>
      </c>
      <c r="G3587" s="12">
        <v>48</v>
      </c>
      <c r="H3587" s="1" t="s">
        <v>19</v>
      </c>
      <c r="I3587" s="1" t="s">
        <v>18</v>
      </c>
      <c r="J3587" s="1" t="s">
        <v>17</v>
      </c>
      <c r="K3587" s="1" t="s">
        <v>0</v>
      </c>
      <c r="L3587" s="1">
        <v>5803</v>
      </c>
      <c r="M3587" s="1">
        <v>1280</v>
      </c>
      <c r="N3587" s="1">
        <v>65018</v>
      </c>
      <c r="O3587" s="1">
        <v>39463</v>
      </c>
    </row>
    <row r="3588" spans="1:15">
      <c r="A3588" s="12">
        <v>29157040</v>
      </c>
      <c r="B3588" s="1" t="s">
        <v>6915</v>
      </c>
      <c r="C3588" s="12">
        <v>291570</v>
      </c>
      <c r="D3588" s="1" t="s">
        <v>2443</v>
      </c>
      <c r="E3588" s="12">
        <v>2915</v>
      </c>
      <c r="F3588" s="1" t="s">
        <v>346</v>
      </c>
      <c r="G3588" s="12">
        <v>29</v>
      </c>
      <c r="H3588" s="1" t="s">
        <v>13</v>
      </c>
      <c r="I3588" s="1" t="s">
        <v>12</v>
      </c>
      <c r="J3588" s="1" t="s">
        <v>11</v>
      </c>
      <c r="K3588" s="1" t="s">
        <v>0</v>
      </c>
      <c r="L3588" s="1">
        <v>5778</v>
      </c>
      <c r="M3588" s="1">
        <v>1940</v>
      </c>
      <c r="N3588" s="1">
        <v>74357</v>
      </c>
      <c r="O3588" s="1">
        <v>8125</v>
      </c>
    </row>
    <row r="3589" spans="1:15">
      <c r="A3589" s="13" t="s">
        <v>6914</v>
      </c>
      <c r="B3589" s="1" t="s">
        <v>6913</v>
      </c>
      <c r="C3589" s="13" t="s">
        <v>6912</v>
      </c>
      <c r="D3589" s="1" t="s">
        <v>1947</v>
      </c>
      <c r="E3589" s="13" t="s">
        <v>1948</v>
      </c>
      <c r="F3589" s="1" t="s">
        <v>1947</v>
      </c>
      <c r="G3589" s="13" t="s">
        <v>1488</v>
      </c>
      <c r="H3589" s="1" t="s">
        <v>1487</v>
      </c>
      <c r="I3589" s="1" t="s">
        <v>59</v>
      </c>
      <c r="J3589" s="1" t="s">
        <v>58</v>
      </c>
      <c r="K3589" s="1" t="s">
        <v>0</v>
      </c>
      <c r="L3589" s="1">
        <v>5750</v>
      </c>
      <c r="M3589" s="1">
        <v>2555</v>
      </c>
      <c r="N3589" s="1">
        <v>0</v>
      </c>
      <c r="O3589" s="1">
        <v>0</v>
      </c>
    </row>
    <row r="3590" spans="1:15">
      <c r="A3590" s="13" t="s">
        <v>6911</v>
      </c>
      <c r="B3590" s="1" t="s">
        <v>6910</v>
      </c>
      <c r="C3590" s="13" t="s">
        <v>1492</v>
      </c>
      <c r="D3590" s="1" t="s">
        <v>1491</v>
      </c>
      <c r="E3590" s="13" t="s">
        <v>1490</v>
      </c>
      <c r="F3590" s="1" t="s">
        <v>1489</v>
      </c>
      <c r="G3590" s="13" t="s">
        <v>1488</v>
      </c>
      <c r="H3590" s="1" t="s">
        <v>1487</v>
      </c>
      <c r="I3590" s="1" t="s">
        <v>59</v>
      </c>
      <c r="J3590" s="1" t="s">
        <v>58</v>
      </c>
      <c r="K3590" s="1" t="s">
        <v>0</v>
      </c>
      <c r="L3590" s="1">
        <v>5737</v>
      </c>
      <c r="M3590" s="1">
        <v>2694</v>
      </c>
      <c r="N3590" s="1">
        <v>44194</v>
      </c>
      <c r="O3590" s="1">
        <v>49770</v>
      </c>
    </row>
    <row r="3591" spans="1:15">
      <c r="A3591" s="12">
        <v>90281019</v>
      </c>
      <c r="B3591" s="1" t="s">
        <v>6909</v>
      </c>
      <c r="C3591" s="12">
        <v>902810</v>
      </c>
      <c r="D3591" s="1" t="s">
        <v>3312</v>
      </c>
      <c r="E3591" s="12">
        <v>9028</v>
      </c>
      <c r="F3591" s="1" t="s">
        <v>3311</v>
      </c>
      <c r="G3591" s="12">
        <v>90</v>
      </c>
      <c r="H3591" s="1" t="s">
        <v>512</v>
      </c>
      <c r="I3591" s="1" t="s">
        <v>49</v>
      </c>
      <c r="J3591" s="1" t="s">
        <v>48</v>
      </c>
      <c r="K3591" s="1" t="s">
        <v>0</v>
      </c>
      <c r="L3591" s="1">
        <v>5723</v>
      </c>
      <c r="M3591" s="1">
        <v>9</v>
      </c>
      <c r="N3591" s="1">
        <v>1033233</v>
      </c>
      <c r="O3591" s="1">
        <v>3171</v>
      </c>
    </row>
    <row r="3592" spans="1:15">
      <c r="A3592" s="12">
        <v>61101200</v>
      </c>
      <c r="B3592" s="1" t="s">
        <v>6908</v>
      </c>
      <c r="C3592" s="12">
        <v>611012</v>
      </c>
      <c r="D3592" s="1" t="s">
        <v>6907</v>
      </c>
      <c r="E3592" s="12">
        <v>6110</v>
      </c>
      <c r="F3592" s="1" t="s">
        <v>5642</v>
      </c>
      <c r="G3592" s="12">
        <v>61</v>
      </c>
      <c r="H3592" s="1" t="s">
        <v>234</v>
      </c>
      <c r="I3592" s="1" t="s">
        <v>2</v>
      </c>
      <c r="J3592" s="1" t="s">
        <v>1</v>
      </c>
      <c r="K3592" s="1" t="s">
        <v>0</v>
      </c>
      <c r="L3592" s="1">
        <v>5694</v>
      </c>
      <c r="M3592" s="1">
        <v>6</v>
      </c>
      <c r="N3592" s="1">
        <v>21630</v>
      </c>
      <c r="O3592" s="1">
        <v>89</v>
      </c>
    </row>
    <row r="3593" spans="1:15">
      <c r="A3593" s="12">
        <v>94056100</v>
      </c>
      <c r="B3593" s="1" t="s">
        <v>6906</v>
      </c>
      <c r="C3593" s="12">
        <v>940561</v>
      </c>
      <c r="D3593" s="1" t="s">
        <v>6905</v>
      </c>
      <c r="E3593" s="12">
        <v>9405</v>
      </c>
      <c r="F3593" s="1" t="s">
        <v>1905</v>
      </c>
      <c r="G3593" s="12">
        <v>94</v>
      </c>
      <c r="H3593" s="1" t="s">
        <v>259</v>
      </c>
      <c r="I3593" s="1" t="s">
        <v>127</v>
      </c>
      <c r="J3593" s="1" t="s">
        <v>126</v>
      </c>
      <c r="K3593" s="1" t="s">
        <v>0</v>
      </c>
      <c r="L3593" s="1">
        <v>5673</v>
      </c>
      <c r="M3593" s="1">
        <v>93</v>
      </c>
      <c r="N3593" s="1">
        <v>3687</v>
      </c>
      <c r="O3593" s="1">
        <v>1</v>
      </c>
    </row>
    <row r="3594" spans="1:15">
      <c r="A3594" s="12">
        <v>20086010</v>
      </c>
      <c r="B3594" s="1" t="s">
        <v>6904</v>
      </c>
      <c r="C3594" s="12">
        <v>200860</v>
      </c>
      <c r="D3594" s="1" t="s">
        <v>6903</v>
      </c>
      <c r="E3594" s="12">
        <v>2008</v>
      </c>
      <c r="F3594" s="1" t="s">
        <v>3275</v>
      </c>
      <c r="G3594" s="12">
        <v>20</v>
      </c>
      <c r="H3594" s="1" t="s">
        <v>3274</v>
      </c>
      <c r="I3594" s="1" t="s">
        <v>751</v>
      </c>
      <c r="J3594" s="1" t="s">
        <v>750</v>
      </c>
      <c r="K3594" s="1" t="s">
        <v>0</v>
      </c>
      <c r="L3594" s="1">
        <v>5671</v>
      </c>
      <c r="M3594" s="1">
        <v>222</v>
      </c>
      <c r="N3594" s="1">
        <v>0</v>
      </c>
      <c r="O3594" s="1">
        <v>0</v>
      </c>
    </row>
    <row r="3595" spans="1:15">
      <c r="A3595" s="12">
        <v>90303329</v>
      </c>
      <c r="B3595" s="1" t="s">
        <v>6902</v>
      </c>
      <c r="C3595" s="12">
        <v>903033</v>
      </c>
      <c r="D3595" s="1" t="s">
        <v>5279</v>
      </c>
      <c r="E3595" s="12">
        <v>9030</v>
      </c>
      <c r="F3595" s="1" t="s">
        <v>2185</v>
      </c>
      <c r="G3595" s="12">
        <v>90</v>
      </c>
      <c r="H3595" s="1" t="s">
        <v>512</v>
      </c>
      <c r="I3595" s="1" t="s">
        <v>49</v>
      </c>
      <c r="J3595" s="1" t="s">
        <v>48</v>
      </c>
      <c r="K3595" s="1" t="s">
        <v>0</v>
      </c>
      <c r="L3595" s="1">
        <v>5659</v>
      </c>
      <c r="M3595" s="1">
        <v>4</v>
      </c>
      <c r="N3595" s="1">
        <v>212391</v>
      </c>
      <c r="O3595" s="1">
        <v>301</v>
      </c>
    </row>
    <row r="3596" spans="1:15">
      <c r="A3596" s="12">
        <v>48171000</v>
      </c>
      <c r="B3596" s="1" t="s">
        <v>6901</v>
      </c>
      <c r="C3596" s="12">
        <v>481710</v>
      </c>
      <c r="D3596" s="1" t="s">
        <v>6900</v>
      </c>
      <c r="E3596" s="12">
        <v>4817</v>
      </c>
      <c r="F3596" s="1" t="s">
        <v>4555</v>
      </c>
      <c r="G3596" s="12">
        <v>48</v>
      </c>
      <c r="H3596" s="1" t="s">
        <v>19</v>
      </c>
      <c r="I3596" s="1" t="s">
        <v>18</v>
      </c>
      <c r="J3596" s="1" t="s">
        <v>17</v>
      </c>
      <c r="K3596" s="1" t="s">
        <v>0</v>
      </c>
      <c r="L3596" s="1">
        <v>5629</v>
      </c>
      <c r="M3596" s="1">
        <v>1865</v>
      </c>
      <c r="N3596" s="1">
        <v>67187</v>
      </c>
      <c r="O3596" s="1">
        <v>2530</v>
      </c>
    </row>
    <row r="3597" spans="1:15">
      <c r="A3597" s="12">
        <v>70171000</v>
      </c>
      <c r="B3597" s="1" t="s">
        <v>6899</v>
      </c>
      <c r="C3597" s="12">
        <v>701710</v>
      </c>
      <c r="D3597" s="1" t="s">
        <v>6898</v>
      </c>
      <c r="E3597" s="12">
        <v>7017</v>
      </c>
      <c r="F3597" s="1" t="s">
        <v>6638</v>
      </c>
      <c r="G3597" s="12">
        <v>70</v>
      </c>
      <c r="H3597" s="1" t="s">
        <v>83</v>
      </c>
      <c r="I3597" s="1" t="s">
        <v>7</v>
      </c>
      <c r="J3597" s="1" t="s">
        <v>6</v>
      </c>
      <c r="K3597" s="1" t="s">
        <v>0</v>
      </c>
      <c r="L3597" s="1">
        <v>5628</v>
      </c>
      <c r="M3597" s="1">
        <v>3</v>
      </c>
      <c r="N3597" s="1">
        <v>366187</v>
      </c>
      <c r="O3597" s="1">
        <v>1271</v>
      </c>
    </row>
    <row r="3598" spans="1:15">
      <c r="A3598" s="12">
        <v>82071990</v>
      </c>
      <c r="B3598" s="1" t="s">
        <v>6897</v>
      </c>
      <c r="C3598" s="12">
        <v>820719</v>
      </c>
      <c r="D3598" s="1" t="s">
        <v>6896</v>
      </c>
      <c r="E3598" s="12">
        <v>8207</v>
      </c>
      <c r="F3598" s="1" t="s">
        <v>4763</v>
      </c>
      <c r="G3598" s="12">
        <v>82</v>
      </c>
      <c r="H3598" s="1" t="s">
        <v>768</v>
      </c>
      <c r="I3598" s="1" t="s">
        <v>107</v>
      </c>
      <c r="J3598" s="1" t="s">
        <v>106</v>
      </c>
      <c r="K3598" s="1" t="s">
        <v>0</v>
      </c>
      <c r="L3598" s="1">
        <v>5625</v>
      </c>
      <c r="M3598" s="1">
        <v>39</v>
      </c>
      <c r="N3598" s="1">
        <v>1285953</v>
      </c>
      <c r="O3598" s="1">
        <v>17326</v>
      </c>
    </row>
    <row r="3599" spans="1:15">
      <c r="A3599" s="12">
        <v>84433231</v>
      </c>
      <c r="B3599" s="1" t="s">
        <v>6895</v>
      </c>
      <c r="C3599" s="12">
        <v>844332</v>
      </c>
      <c r="D3599" s="1" t="s">
        <v>739</v>
      </c>
      <c r="E3599" s="12">
        <v>8443</v>
      </c>
      <c r="F3599" s="1" t="s">
        <v>738</v>
      </c>
      <c r="G3599" s="12">
        <v>84</v>
      </c>
      <c r="H3599" s="1" t="s">
        <v>28</v>
      </c>
      <c r="I3599" s="1" t="s">
        <v>27</v>
      </c>
      <c r="J3599" s="1" t="s">
        <v>26</v>
      </c>
      <c r="K3599" s="1" t="s">
        <v>0</v>
      </c>
      <c r="L3599" s="1">
        <v>5576</v>
      </c>
      <c r="M3599" s="1">
        <v>160</v>
      </c>
      <c r="N3599" s="1">
        <v>294406</v>
      </c>
      <c r="O3599" s="1">
        <v>14740</v>
      </c>
    </row>
    <row r="3600" spans="1:15">
      <c r="A3600" s="12">
        <v>62082100</v>
      </c>
      <c r="B3600" s="1" t="s">
        <v>6894</v>
      </c>
      <c r="C3600" s="12">
        <v>620821</v>
      </c>
      <c r="D3600" s="1" t="s">
        <v>6893</v>
      </c>
      <c r="E3600" s="12">
        <v>6208</v>
      </c>
      <c r="F3600" s="1" t="s">
        <v>6327</v>
      </c>
      <c r="G3600" s="12">
        <v>62</v>
      </c>
      <c r="H3600" s="1" t="s">
        <v>248</v>
      </c>
      <c r="I3600" s="1" t="s">
        <v>2</v>
      </c>
      <c r="J3600" s="1" t="s">
        <v>1</v>
      </c>
      <c r="K3600" s="1" t="s">
        <v>0</v>
      </c>
      <c r="L3600" s="1">
        <v>5566</v>
      </c>
      <c r="M3600" s="1">
        <v>127</v>
      </c>
      <c r="N3600" s="1">
        <v>584</v>
      </c>
      <c r="O3600" s="1">
        <v>36</v>
      </c>
    </row>
    <row r="3601" spans="1:15">
      <c r="A3601" s="12">
        <v>84224010</v>
      </c>
      <c r="B3601" s="1" t="s">
        <v>6892</v>
      </c>
      <c r="C3601" s="12">
        <v>842240</v>
      </c>
      <c r="D3601" s="1" t="s">
        <v>5201</v>
      </c>
      <c r="E3601" s="12">
        <v>8422</v>
      </c>
      <c r="F3601" s="1" t="s">
        <v>1135</v>
      </c>
      <c r="G3601" s="12">
        <v>84</v>
      </c>
      <c r="H3601" s="1" t="s">
        <v>28</v>
      </c>
      <c r="I3601" s="1" t="s">
        <v>27</v>
      </c>
      <c r="J3601" s="1" t="s">
        <v>26</v>
      </c>
      <c r="K3601" s="1" t="s">
        <v>0</v>
      </c>
      <c r="L3601" s="1">
        <v>5565</v>
      </c>
      <c r="M3601" s="1">
        <v>2400</v>
      </c>
      <c r="N3601" s="1">
        <v>2867</v>
      </c>
      <c r="O3601" s="1">
        <v>2</v>
      </c>
    </row>
    <row r="3602" spans="1:15">
      <c r="A3602" s="12">
        <v>85121000</v>
      </c>
      <c r="B3602" s="1" t="s">
        <v>6891</v>
      </c>
      <c r="C3602" s="12">
        <v>851210</v>
      </c>
      <c r="D3602" s="1" t="s">
        <v>6890</v>
      </c>
      <c r="E3602" s="12">
        <v>8512</v>
      </c>
      <c r="F3602" s="1" t="s">
        <v>6216</v>
      </c>
      <c r="G3602" s="12">
        <v>85</v>
      </c>
      <c r="H3602" s="1" t="s">
        <v>102</v>
      </c>
      <c r="I3602" s="1" t="s">
        <v>27</v>
      </c>
      <c r="J3602" s="1" t="s">
        <v>26</v>
      </c>
      <c r="K3602" s="1" t="s">
        <v>0</v>
      </c>
      <c r="L3602" s="1">
        <v>5562</v>
      </c>
      <c r="M3602" s="1">
        <v>9</v>
      </c>
      <c r="N3602" s="1">
        <v>446</v>
      </c>
      <c r="O3602" s="1">
        <v>4</v>
      </c>
    </row>
    <row r="3603" spans="1:15">
      <c r="A3603" s="13" t="s">
        <v>6889</v>
      </c>
      <c r="B3603" s="1" t="s">
        <v>6888</v>
      </c>
      <c r="C3603" s="13" t="s">
        <v>6887</v>
      </c>
      <c r="D3603" s="1" t="s">
        <v>6886</v>
      </c>
      <c r="E3603" s="13" t="s">
        <v>4306</v>
      </c>
      <c r="F3603" s="1" t="s">
        <v>4305</v>
      </c>
      <c r="G3603" s="13" t="s">
        <v>1488</v>
      </c>
      <c r="H3603" s="1" t="s">
        <v>1487</v>
      </c>
      <c r="I3603" s="1" t="s">
        <v>59</v>
      </c>
      <c r="J3603" s="1" t="s">
        <v>58</v>
      </c>
      <c r="K3603" s="1" t="s">
        <v>0</v>
      </c>
      <c r="L3603" s="1">
        <v>5557</v>
      </c>
      <c r="M3603" s="1">
        <v>6616</v>
      </c>
      <c r="N3603" s="1">
        <v>26000</v>
      </c>
      <c r="O3603" s="1">
        <v>24960</v>
      </c>
    </row>
    <row r="3604" spans="1:15">
      <c r="A3604" s="12">
        <v>84242000</v>
      </c>
      <c r="B3604" s="1" t="s">
        <v>6885</v>
      </c>
      <c r="C3604" s="12">
        <v>842420</v>
      </c>
      <c r="D3604" s="1" t="s">
        <v>6885</v>
      </c>
      <c r="E3604" s="12">
        <v>8424</v>
      </c>
      <c r="F3604" s="1" t="s">
        <v>5446</v>
      </c>
      <c r="G3604" s="12">
        <v>84</v>
      </c>
      <c r="H3604" s="1" t="s">
        <v>28</v>
      </c>
      <c r="I3604" s="1" t="s">
        <v>27</v>
      </c>
      <c r="J3604" s="1" t="s">
        <v>26</v>
      </c>
      <c r="K3604" s="1" t="s">
        <v>0</v>
      </c>
      <c r="L3604" s="1">
        <v>5545</v>
      </c>
      <c r="M3604" s="1">
        <v>30</v>
      </c>
      <c r="N3604" s="1">
        <v>4435092</v>
      </c>
      <c r="O3604" s="1">
        <v>71827</v>
      </c>
    </row>
    <row r="3605" spans="1:15">
      <c r="A3605" s="12">
        <v>84209900</v>
      </c>
      <c r="B3605" s="1" t="s">
        <v>6884</v>
      </c>
      <c r="C3605" s="12">
        <v>842099</v>
      </c>
      <c r="D3605" s="1" t="s">
        <v>6884</v>
      </c>
      <c r="E3605" s="12">
        <v>8420</v>
      </c>
      <c r="F3605" s="1" t="s">
        <v>6883</v>
      </c>
      <c r="G3605" s="12">
        <v>84</v>
      </c>
      <c r="H3605" s="1" t="s">
        <v>28</v>
      </c>
      <c r="I3605" s="1" t="s">
        <v>27</v>
      </c>
      <c r="J3605" s="1" t="s">
        <v>26</v>
      </c>
      <c r="K3605" s="1" t="s">
        <v>0</v>
      </c>
      <c r="L3605" s="1">
        <v>5517</v>
      </c>
      <c r="M3605" s="1">
        <v>191</v>
      </c>
      <c r="N3605" s="1">
        <v>95033</v>
      </c>
      <c r="O3605" s="1">
        <v>252</v>
      </c>
    </row>
    <row r="3606" spans="1:15">
      <c r="A3606" s="12">
        <v>56022100</v>
      </c>
      <c r="B3606" s="1" t="s">
        <v>6882</v>
      </c>
      <c r="C3606" s="12">
        <v>560221</v>
      </c>
      <c r="D3606" s="1" t="s">
        <v>6881</v>
      </c>
      <c r="E3606" s="12">
        <v>5602</v>
      </c>
      <c r="F3606" s="1" t="s">
        <v>5275</v>
      </c>
      <c r="G3606" s="12">
        <v>56</v>
      </c>
      <c r="H3606" s="1" t="s">
        <v>54</v>
      </c>
      <c r="I3606" s="1" t="s">
        <v>2</v>
      </c>
      <c r="J3606" s="1" t="s">
        <v>1</v>
      </c>
      <c r="K3606" s="1" t="s">
        <v>0</v>
      </c>
      <c r="L3606" s="1">
        <v>5509</v>
      </c>
      <c r="M3606" s="1">
        <v>108</v>
      </c>
      <c r="N3606" s="1">
        <v>5266</v>
      </c>
      <c r="O3606" s="1">
        <v>40</v>
      </c>
    </row>
    <row r="3607" spans="1:15">
      <c r="A3607" s="12">
        <v>79070090</v>
      </c>
      <c r="B3607" s="1" t="s">
        <v>5193</v>
      </c>
      <c r="C3607" s="12">
        <v>790700</v>
      </c>
      <c r="D3607" s="1" t="s">
        <v>5193</v>
      </c>
      <c r="E3607" s="12">
        <v>7907</v>
      </c>
      <c r="F3607" s="1" t="s">
        <v>5193</v>
      </c>
      <c r="G3607" s="12">
        <v>79</v>
      </c>
      <c r="H3607" s="1" t="s">
        <v>216</v>
      </c>
      <c r="I3607" s="1" t="s">
        <v>107</v>
      </c>
      <c r="J3607" s="1" t="s">
        <v>106</v>
      </c>
      <c r="K3607" s="1" t="s">
        <v>0</v>
      </c>
      <c r="L3607" s="1">
        <v>5459</v>
      </c>
      <c r="M3607" s="1">
        <v>182</v>
      </c>
      <c r="N3607" s="1">
        <v>175522</v>
      </c>
      <c r="O3607" s="1">
        <v>4505</v>
      </c>
    </row>
    <row r="3608" spans="1:15">
      <c r="A3608" s="12">
        <v>90189096</v>
      </c>
      <c r="B3608" s="1" t="s">
        <v>6880</v>
      </c>
      <c r="C3608" s="12">
        <v>901890</v>
      </c>
      <c r="D3608" s="1" t="s">
        <v>2856</v>
      </c>
      <c r="E3608" s="12">
        <v>9018</v>
      </c>
      <c r="F3608" s="1" t="s">
        <v>807</v>
      </c>
      <c r="G3608" s="12">
        <v>90</v>
      </c>
      <c r="H3608" s="1" t="s">
        <v>512</v>
      </c>
      <c r="I3608" s="1" t="s">
        <v>49</v>
      </c>
      <c r="J3608" s="1" t="s">
        <v>48</v>
      </c>
      <c r="K3608" s="1" t="s">
        <v>0</v>
      </c>
      <c r="L3608" s="1">
        <v>5456</v>
      </c>
      <c r="M3608" s="1">
        <v>19</v>
      </c>
      <c r="N3608" s="1">
        <v>400031</v>
      </c>
      <c r="O3608" s="1">
        <v>1834</v>
      </c>
    </row>
    <row r="3609" spans="1:15">
      <c r="A3609" s="12">
        <v>30039099</v>
      </c>
      <c r="B3609" s="1" t="s">
        <v>6879</v>
      </c>
      <c r="C3609" s="12">
        <v>300390</v>
      </c>
      <c r="D3609" s="1" t="s">
        <v>2682</v>
      </c>
      <c r="E3609" s="12">
        <v>3003</v>
      </c>
      <c r="F3609" s="1" t="s">
        <v>1164</v>
      </c>
      <c r="G3609" s="12">
        <v>30</v>
      </c>
      <c r="H3609" s="1" t="s">
        <v>63</v>
      </c>
      <c r="I3609" s="1" t="s">
        <v>12</v>
      </c>
      <c r="J3609" s="1" t="s">
        <v>11</v>
      </c>
      <c r="K3609" s="1" t="s">
        <v>0</v>
      </c>
      <c r="L3609" s="1">
        <v>5448</v>
      </c>
      <c r="M3609" s="1">
        <v>83</v>
      </c>
      <c r="N3609" s="1">
        <v>3300795</v>
      </c>
      <c r="O3609" s="1">
        <v>393962</v>
      </c>
    </row>
    <row r="3610" spans="1:15">
      <c r="A3610" s="12">
        <v>90079200</v>
      </c>
      <c r="B3610" s="1" t="s">
        <v>6878</v>
      </c>
      <c r="C3610" s="12">
        <v>900792</v>
      </c>
      <c r="D3610" s="1" t="s">
        <v>6877</v>
      </c>
      <c r="E3610" s="12">
        <v>9007</v>
      </c>
      <c r="F3610" s="1" t="s">
        <v>1224</v>
      </c>
      <c r="G3610" s="12">
        <v>90</v>
      </c>
      <c r="H3610" s="1" t="s">
        <v>512</v>
      </c>
      <c r="I3610" s="1" t="s">
        <v>49</v>
      </c>
      <c r="J3610" s="1" t="s">
        <v>48</v>
      </c>
      <c r="K3610" s="1" t="s">
        <v>0</v>
      </c>
      <c r="L3610" s="1">
        <v>5436</v>
      </c>
      <c r="M3610" s="1">
        <v>159</v>
      </c>
      <c r="N3610" s="1">
        <v>39337</v>
      </c>
      <c r="O3610" s="1">
        <v>82</v>
      </c>
    </row>
    <row r="3611" spans="1:15">
      <c r="A3611" s="12">
        <v>74032100</v>
      </c>
      <c r="B3611" s="1" t="s">
        <v>6876</v>
      </c>
      <c r="C3611" s="12">
        <v>740321</v>
      </c>
      <c r="D3611" s="1" t="s">
        <v>6875</v>
      </c>
      <c r="E3611" s="12">
        <v>7403</v>
      </c>
      <c r="F3611" s="1" t="s">
        <v>772</v>
      </c>
      <c r="G3611" s="12">
        <v>74</v>
      </c>
      <c r="H3611" s="1" t="s">
        <v>491</v>
      </c>
      <c r="I3611" s="1" t="s">
        <v>107</v>
      </c>
      <c r="J3611" s="1" t="s">
        <v>106</v>
      </c>
      <c r="K3611" s="1" t="s">
        <v>0</v>
      </c>
      <c r="L3611" s="1">
        <v>5435</v>
      </c>
      <c r="M3611" s="1">
        <v>49</v>
      </c>
      <c r="N3611" s="1">
        <v>10276</v>
      </c>
      <c r="O3611" s="1">
        <v>814</v>
      </c>
    </row>
    <row r="3612" spans="1:15">
      <c r="A3612" s="12">
        <v>69049000</v>
      </c>
      <c r="B3612" s="1" t="s">
        <v>6874</v>
      </c>
      <c r="C3612" s="12">
        <v>690490</v>
      </c>
      <c r="D3612" s="1" t="s">
        <v>6873</v>
      </c>
      <c r="E3612" s="12">
        <v>6904</v>
      </c>
      <c r="F3612" s="1" t="s">
        <v>5545</v>
      </c>
      <c r="G3612" s="12">
        <v>69</v>
      </c>
      <c r="H3612" s="1" t="s">
        <v>933</v>
      </c>
      <c r="I3612" s="1" t="s">
        <v>7</v>
      </c>
      <c r="J3612" s="1" t="s">
        <v>6</v>
      </c>
      <c r="K3612" s="1" t="s">
        <v>0</v>
      </c>
      <c r="L3612" s="1">
        <v>5425</v>
      </c>
      <c r="M3612" s="1">
        <v>402</v>
      </c>
      <c r="N3612" s="1">
        <v>18155</v>
      </c>
      <c r="O3612" s="1">
        <v>941</v>
      </c>
    </row>
    <row r="3613" spans="1:15">
      <c r="A3613" s="12">
        <v>38200000</v>
      </c>
      <c r="B3613" s="1" t="s">
        <v>6871</v>
      </c>
      <c r="C3613" s="12">
        <v>382000</v>
      </c>
      <c r="D3613" s="1" t="s">
        <v>6872</v>
      </c>
      <c r="E3613" s="12">
        <v>3820</v>
      </c>
      <c r="F3613" s="1" t="s">
        <v>6871</v>
      </c>
      <c r="G3613" s="12">
        <v>38</v>
      </c>
      <c r="H3613" s="1" t="s">
        <v>244</v>
      </c>
      <c r="I3613" s="1" t="s">
        <v>12</v>
      </c>
      <c r="J3613" s="1" t="s">
        <v>11</v>
      </c>
      <c r="K3613" s="1" t="s">
        <v>0</v>
      </c>
      <c r="L3613" s="1">
        <v>5423</v>
      </c>
      <c r="M3613" s="1">
        <v>26</v>
      </c>
      <c r="N3613" s="1">
        <v>3982893</v>
      </c>
      <c r="O3613" s="1">
        <v>2229317</v>
      </c>
    </row>
    <row r="3614" spans="1:15">
      <c r="A3614" s="12">
        <v>48229000</v>
      </c>
      <c r="B3614" s="1" t="s">
        <v>6870</v>
      </c>
      <c r="C3614" s="12">
        <v>482290</v>
      </c>
      <c r="D3614" s="1" t="s">
        <v>6870</v>
      </c>
      <c r="E3614" s="12">
        <v>4822</v>
      </c>
      <c r="F3614" s="1" t="s">
        <v>4867</v>
      </c>
      <c r="G3614" s="12">
        <v>48</v>
      </c>
      <c r="H3614" s="1" t="s">
        <v>19</v>
      </c>
      <c r="I3614" s="1" t="s">
        <v>18</v>
      </c>
      <c r="J3614" s="1" t="s">
        <v>17</v>
      </c>
      <c r="K3614" s="1" t="s">
        <v>0</v>
      </c>
      <c r="L3614" s="1">
        <v>5414</v>
      </c>
      <c r="M3614" s="1">
        <v>5699</v>
      </c>
      <c r="N3614" s="1">
        <v>2670</v>
      </c>
      <c r="O3614" s="1">
        <v>306</v>
      </c>
    </row>
    <row r="3615" spans="1:15">
      <c r="A3615" s="12">
        <v>63031200</v>
      </c>
      <c r="B3615" s="1" t="s">
        <v>6869</v>
      </c>
      <c r="C3615" s="12">
        <v>630312</v>
      </c>
      <c r="D3615" s="1" t="s">
        <v>6868</v>
      </c>
      <c r="E3615" s="12">
        <v>6303</v>
      </c>
      <c r="F3615" s="1" t="s">
        <v>6867</v>
      </c>
      <c r="G3615" s="12">
        <v>63</v>
      </c>
      <c r="H3615" s="1" t="s">
        <v>445</v>
      </c>
      <c r="I3615" s="1" t="s">
        <v>2</v>
      </c>
      <c r="J3615" s="1" t="s">
        <v>1</v>
      </c>
      <c r="K3615" s="1" t="s">
        <v>0</v>
      </c>
      <c r="L3615" s="1">
        <v>5412</v>
      </c>
      <c r="M3615" s="1">
        <v>93</v>
      </c>
      <c r="N3615" s="1">
        <v>165090</v>
      </c>
      <c r="O3615" s="1">
        <v>2188</v>
      </c>
    </row>
    <row r="3616" spans="1:15">
      <c r="A3616" s="12">
        <v>76082010</v>
      </c>
      <c r="B3616" s="1" t="s">
        <v>6866</v>
      </c>
      <c r="C3616" s="12">
        <v>760820</v>
      </c>
      <c r="D3616" s="1" t="s">
        <v>6865</v>
      </c>
      <c r="E3616" s="12">
        <v>7608</v>
      </c>
      <c r="F3616" s="1" t="s">
        <v>5115</v>
      </c>
      <c r="G3616" s="12">
        <v>76</v>
      </c>
      <c r="H3616" s="1" t="s">
        <v>1262</v>
      </c>
      <c r="I3616" s="1" t="s">
        <v>107</v>
      </c>
      <c r="J3616" s="1" t="s">
        <v>106</v>
      </c>
      <c r="K3616" s="1" t="s">
        <v>0</v>
      </c>
      <c r="L3616" s="1">
        <v>5396</v>
      </c>
      <c r="M3616" s="1">
        <v>51</v>
      </c>
      <c r="N3616" s="1">
        <v>2423</v>
      </c>
      <c r="O3616" s="1">
        <v>52</v>
      </c>
    </row>
    <row r="3617" spans="1:15">
      <c r="A3617" s="12">
        <v>39081029</v>
      </c>
      <c r="B3617" s="1" t="s">
        <v>6864</v>
      </c>
      <c r="C3617" s="12">
        <v>390810</v>
      </c>
      <c r="D3617" s="1" t="s">
        <v>2293</v>
      </c>
      <c r="E3617" s="12">
        <v>3908</v>
      </c>
      <c r="F3617" s="1" t="s">
        <v>599</v>
      </c>
      <c r="G3617" s="12">
        <v>39</v>
      </c>
      <c r="H3617" s="1" t="s">
        <v>38</v>
      </c>
      <c r="I3617" s="1" t="s">
        <v>37</v>
      </c>
      <c r="J3617" s="1" t="s">
        <v>36</v>
      </c>
      <c r="K3617" s="1" t="s">
        <v>0</v>
      </c>
      <c r="L3617" s="1">
        <v>5390</v>
      </c>
      <c r="M3617" s="1">
        <v>19</v>
      </c>
      <c r="N3617" s="1">
        <v>3894025</v>
      </c>
      <c r="O3617" s="1">
        <v>383984</v>
      </c>
    </row>
    <row r="3618" spans="1:15">
      <c r="A3618" s="13" t="s">
        <v>6863</v>
      </c>
      <c r="B3618" s="1" t="s">
        <v>6862</v>
      </c>
      <c r="C3618" s="13" t="s">
        <v>6861</v>
      </c>
      <c r="D3618" s="1" t="s">
        <v>6860</v>
      </c>
      <c r="E3618" s="13" t="s">
        <v>1490</v>
      </c>
      <c r="F3618" s="1" t="s">
        <v>1489</v>
      </c>
      <c r="G3618" s="13" t="s">
        <v>1488</v>
      </c>
      <c r="H3618" s="1" t="s">
        <v>1487</v>
      </c>
      <c r="I3618" s="1" t="s">
        <v>59</v>
      </c>
      <c r="J3618" s="1" t="s">
        <v>58</v>
      </c>
      <c r="K3618" s="1" t="s">
        <v>0</v>
      </c>
      <c r="L3618" s="1">
        <v>5377</v>
      </c>
      <c r="M3618" s="1">
        <v>1812</v>
      </c>
      <c r="N3618" s="1">
        <v>2440417</v>
      </c>
      <c r="O3618" s="1">
        <v>1743327</v>
      </c>
    </row>
    <row r="3619" spans="1:15">
      <c r="A3619" s="12">
        <v>20082010</v>
      </c>
      <c r="B3619" s="1" t="s">
        <v>6859</v>
      </c>
      <c r="C3619" s="12">
        <v>200820</v>
      </c>
      <c r="D3619" s="1" t="s">
        <v>5607</v>
      </c>
      <c r="E3619" s="12">
        <v>2008</v>
      </c>
      <c r="F3619" s="1" t="s">
        <v>3275</v>
      </c>
      <c r="G3619" s="12">
        <v>20</v>
      </c>
      <c r="H3619" s="1" t="s">
        <v>3274</v>
      </c>
      <c r="I3619" s="1" t="s">
        <v>751</v>
      </c>
      <c r="J3619" s="1" t="s">
        <v>750</v>
      </c>
      <c r="K3619" s="1" t="s">
        <v>0</v>
      </c>
      <c r="L3619" s="1">
        <v>5371</v>
      </c>
      <c r="M3619" s="1">
        <v>922</v>
      </c>
      <c r="N3619" s="1">
        <v>0</v>
      </c>
      <c r="O3619" s="1">
        <v>0</v>
      </c>
    </row>
    <row r="3620" spans="1:15">
      <c r="A3620" s="13" t="s">
        <v>6858</v>
      </c>
      <c r="B3620" s="1" t="s">
        <v>6857</v>
      </c>
      <c r="C3620" s="13" t="s">
        <v>6856</v>
      </c>
      <c r="D3620" s="1" t="s">
        <v>6855</v>
      </c>
      <c r="E3620" s="13" t="s">
        <v>4328</v>
      </c>
      <c r="F3620" s="1" t="s">
        <v>4327</v>
      </c>
      <c r="G3620" s="13" t="s">
        <v>4326</v>
      </c>
      <c r="H3620" s="1" t="s">
        <v>4325</v>
      </c>
      <c r="I3620" s="1" t="s">
        <v>59</v>
      </c>
      <c r="J3620" s="1" t="s">
        <v>58</v>
      </c>
      <c r="K3620" s="1" t="s">
        <v>0</v>
      </c>
      <c r="L3620" s="1">
        <v>5355</v>
      </c>
      <c r="M3620" s="1">
        <v>228</v>
      </c>
      <c r="N3620" s="1">
        <v>0</v>
      </c>
      <c r="O3620" s="1">
        <v>0</v>
      </c>
    </row>
    <row r="3621" spans="1:15">
      <c r="A3621" s="12">
        <v>84729099</v>
      </c>
      <c r="B3621" s="1" t="s">
        <v>6854</v>
      </c>
      <c r="C3621" s="12">
        <v>847290</v>
      </c>
      <c r="D3621" s="1" t="s">
        <v>1930</v>
      </c>
      <c r="E3621" s="12">
        <v>8472</v>
      </c>
      <c r="F3621" s="1" t="s">
        <v>1556</v>
      </c>
      <c r="G3621" s="12">
        <v>84</v>
      </c>
      <c r="H3621" s="1" t="s">
        <v>28</v>
      </c>
      <c r="I3621" s="1" t="s">
        <v>27</v>
      </c>
      <c r="J3621" s="1" t="s">
        <v>26</v>
      </c>
      <c r="K3621" s="1" t="s">
        <v>0</v>
      </c>
      <c r="L3621" s="1">
        <v>5340</v>
      </c>
      <c r="M3621" s="1">
        <v>21</v>
      </c>
      <c r="N3621" s="1">
        <v>205754</v>
      </c>
      <c r="O3621" s="1">
        <v>1746</v>
      </c>
    </row>
    <row r="3622" spans="1:15">
      <c r="A3622" s="12">
        <v>87142000</v>
      </c>
      <c r="B3622" s="1" t="s">
        <v>6853</v>
      </c>
      <c r="C3622" s="12">
        <v>871420</v>
      </c>
      <c r="D3622" s="1" t="s">
        <v>6852</v>
      </c>
      <c r="E3622" s="12">
        <v>8714</v>
      </c>
      <c r="F3622" s="1" t="s">
        <v>706</v>
      </c>
      <c r="G3622" s="12">
        <v>87</v>
      </c>
      <c r="H3622" s="1" t="s">
        <v>633</v>
      </c>
      <c r="I3622" s="1" t="s">
        <v>272</v>
      </c>
      <c r="J3622" s="1" t="s">
        <v>271</v>
      </c>
      <c r="K3622" s="1" t="s">
        <v>0</v>
      </c>
      <c r="L3622" s="1">
        <v>5331</v>
      </c>
      <c r="M3622" s="1">
        <v>89</v>
      </c>
      <c r="N3622" s="1">
        <v>1046387</v>
      </c>
      <c r="O3622" s="1">
        <v>24823</v>
      </c>
    </row>
    <row r="3623" spans="1:15">
      <c r="A3623" s="12">
        <v>54074200</v>
      </c>
      <c r="B3623" s="1" t="s">
        <v>6851</v>
      </c>
      <c r="C3623" s="12">
        <v>540742</v>
      </c>
      <c r="D3623" s="1" t="s">
        <v>6850</v>
      </c>
      <c r="E3623" s="12">
        <v>5407</v>
      </c>
      <c r="F3623" s="1" t="s">
        <v>1353</v>
      </c>
      <c r="G3623" s="12">
        <v>54</v>
      </c>
      <c r="H3623" s="1" t="s">
        <v>355</v>
      </c>
      <c r="I3623" s="1" t="s">
        <v>2</v>
      </c>
      <c r="J3623" s="1" t="s">
        <v>1</v>
      </c>
      <c r="K3623" s="1" t="s">
        <v>0</v>
      </c>
      <c r="L3623" s="1">
        <v>5328</v>
      </c>
      <c r="M3623" s="1">
        <v>282</v>
      </c>
      <c r="N3623" s="1">
        <v>16234</v>
      </c>
      <c r="O3623" s="1">
        <v>285</v>
      </c>
    </row>
    <row r="3624" spans="1:15">
      <c r="A3624" s="12">
        <v>68149000</v>
      </c>
      <c r="B3624" s="1" t="s">
        <v>6849</v>
      </c>
      <c r="C3624" s="12">
        <v>681490</v>
      </c>
      <c r="D3624" s="1" t="s">
        <v>6848</v>
      </c>
      <c r="E3624" s="12">
        <v>6814</v>
      </c>
      <c r="F3624" s="1" t="s">
        <v>6847</v>
      </c>
      <c r="G3624" s="12">
        <v>68</v>
      </c>
      <c r="H3624" s="1" t="s">
        <v>8</v>
      </c>
      <c r="I3624" s="1" t="s">
        <v>7</v>
      </c>
      <c r="J3624" s="1" t="s">
        <v>6</v>
      </c>
      <c r="K3624" s="1" t="s">
        <v>0</v>
      </c>
      <c r="L3624" s="1">
        <v>5310</v>
      </c>
      <c r="M3624" s="1">
        <v>24</v>
      </c>
      <c r="N3624" s="1">
        <v>575996</v>
      </c>
      <c r="O3624" s="1">
        <v>12588</v>
      </c>
    </row>
    <row r="3625" spans="1:15">
      <c r="A3625" s="12">
        <v>29189999</v>
      </c>
      <c r="B3625" s="1" t="s">
        <v>6846</v>
      </c>
      <c r="C3625" s="12">
        <v>291899</v>
      </c>
      <c r="D3625" s="1" t="s">
        <v>709</v>
      </c>
      <c r="E3625" s="12">
        <v>2918</v>
      </c>
      <c r="F3625" s="1" t="s">
        <v>323</v>
      </c>
      <c r="G3625" s="12">
        <v>29</v>
      </c>
      <c r="H3625" s="1" t="s">
        <v>13</v>
      </c>
      <c r="I3625" s="1" t="s">
        <v>12</v>
      </c>
      <c r="J3625" s="1" t="s">
        <v>11</v>
      </c>
      <c r="K3625" s="1" t="s">
        <v>0</v>
      </c>
      <c r="L3625" s="1">
        <v>5303</v>
      </c>
      <c r="M3625" s="1">
        <v>10</v>
      </c>
      <c r="N3625" s="1">
        <v>571419</v>
      </c>
      <c r="O3625" s="1">
        <v>78781</v>
      </c>
    </row>
    <row r="3626" spans="1:15">
      <c r="A3626" s="12">
        <v>92079090</v>
      </c>
      <c r="B3626" s="1" t="s">
        <v>6845</v>
      </c>
      <c r="C3626" s="12">
        <v>920790</v>
      </c>
      <c r="D3626" s="1" t="s">
        <v>6844</v>
      </c>
      <c r="E3626" s="12">
        <v>9207</v>
      </c>
      <c r="F3626" s="1" t="s">
        <v>1815</v>
      </c>
      <c r="G3626" s="12">
        <v>92</v>
      </c>
      <c r="H3626" s="1" t="s">
        <v>1814</v>
      </c>
      <c r="I3626" s="1" t="s">
        <v>49</v>
      </c>
      <c r="J3626" s="1" t="s">
        <v>48</v>
      </c>
      <c r="K3626" s="1" t="s">
        <v>0</v>
      </c>
      <c r="L3626" s="1">
        <v>5296</v>
      </c>
      <c r="M3626" s="1">
        <v>23</v>
      </c>
      <c r="N3626" s="1">
        <v>43647</v>
      </c>
      <c r="O3626" s="1">
        <v>2679</v>
      </c>
    </row>
    <row r="3627" spans="1:15">
      <c r="A3627" s="12">
        <v>29239090</v>
      </c>
      <c r="B3627" s="1" t="s">
        <v>2001</v>
      </c>
      <c r="C3627" s="12">
        <v>292390</v>
      </c>
      <c r="D3627" s="1" t="s">
        <v>2001</v>
      </c>
      <c r="E3627" s="12">
        <v>2923</v>
      </c>
      <c r="F3627" s="1" t="s">
        <v>2000</v>
      </c>
      <c r="G3627" s="12">
        <v>29</v>
      </c>
      <c r="H3627" s="1" t="s">
        <v>13</v>
      </c>
      <c r="I3627" s="1" t="s">
        <v>12</v>
      </c>
      <c r="J3627" s="1" t="s">
        <v>11</v>
      </c>
      <c r="K3627" s="1" t="s">
        <v>0</v>
      </c>
      <c r="L3627" s="1">
        <v>5295</v>
      </c>
      <c r="M3627" s="1">
        <v>819</v>
      </c>
      <c r="N3627" s="1">
        <v>2390488</v>
      </c>
      <c r="O3627" s="1">
        <v>509090</v>
      </c>
    </row>
    <row r="3628" spans="1:15">
      <c r="A3628" s="12">
        <v>90283031</v>
      </c>
      <c r="B3628" s="1" t="s">
        <v>6843</v>
      </c>
      <c r="C3628" s="12">
        <v>902830</v>
      </c>
      <c r="D3628" s="1" t="s">
        <v>5056</v>
      </c>
      <c r="E3628" s="12">
        <v>9028</v>
      </c>
      <c r="F3628" s="1" t="s">
        <v>3311</v>
      </c>
      <c r="G3628" s="12">
        <v>90</v>
      </c>
      <c r="H3628" s="1" t="s">
        <v>512</v>
      </c>
      <c r="I3628" s="1" t="s">
        <v>49</v>
      </c>
      <c r="J3628" s="1" t="s">
        <v>48</v>
      </c>
      <c r="K3628" s="1" t="s">
        <v>0</v>
      </c>
      <c r="L3628" s="1">
        <v>5282</v>
      </c>
      <c r="M3628" s="1">
        <v>7</v>
      </c>
      <c r="N3628" s="1">
        <v>42850</v>
      </c>
      <c r="O3628" s="1">
        <v>28</v>
      </c>
    </row>
    <row r="3629" spans="1:15">
      <c r="A3629" s="12">
        <v>29333989</v>
      </c>
      <c r="B3629" s="1" t="s">
        <v>6842</v>
      </c>
      <c r="C3629" s="12">
        <v>293339</v>
      </c>
      <c r="D3629" s="1" t="s">
        <v>68</v>
      </c>
      <c r="E3629" s="12">
        <v>2933</v>
      </c>
      <c r="F3629" s="1" t="s">
        <v>67</v>
      </c>
      <c r="G3629" s="12">
        <v>29</v>
      </c>
      <c r="H3629" s="1" t="s">
        <v>13</v>
      </c>
      <c r="I3629" s="1" t="s">
        <v>12</v>
      </c>
      <c r="J3629" s="1" t="s">
        <v>11</v>
      </c>
      <c r="K3629" s="1" t="s">
        <v>0</v>
      </c>
      <c r="L3629" s="1">
        <v>5270</v>
      </c>
      <c r="M3629" s="1">
        <v>1</v>
      </c>
      <c r="N3629" s="1">
        <v>133222</v>
      </c>
      <c r="O3629" s="1">
        <v>461</v>
      </c>
    </row>
    <row r="3630" spans="1:15">
      <c r="A3630" s="12">
        <v>73141900</v>
      </c>
      <c r="B3630" s="1" t="s">
        <v>6841</v>
      </c>
      <c r="C3630" s="12">
        <v>731419</v>
      </c>
      <c r="D3630" s="1" t="s">
        <v>6840</v>
      </c>
      <c r="E3630" s="12">
        <v>7314</v>
      </c>
      <c r="F3630" s="1" t="s">
        <v>1672</v>
      </c>
      <c r="G3630" s="12">
        <v>73</v>
      </c>
      <c r="H3630" s="1" t="s">
        <v>108</v>
      </c>
      <c r="I3630" s="1" t="s">
        <v>107</v>
      </c>
      <c r="J3630" s="1" t="s">
        <v>106</v>
      </c>
      <c r="K3630" s="1" t="s">
        <v>0</v>
      </c>
      <c r="L3630" s="1">
        <v>5257</v>
      </c>
      <c r="M3630" s="1">
        <v>77</v>
      </c>
      <c r="N3630" s="1">
        <v>426815</v>
      </c>
      <c r="O3630" s="1">
        <v>134863</v>
      </c>
    </row>
    <row r="3631" spans="1:15">
      <c r="A3631" s="12">
        <v>90219091</v>
      </c>
      <c r="B3631" s="1" t="s">
        <v>6839</v>
      </c>
      <c r="C3631" s="12">
        <v>902190</v>
      </c>
      <c r="D3631" s="1" t="s">
        <v>6635</v>
      </c>
      <c r="E3631" s="12">
        <v>9021</v>
      </c>
      <c r="F3631" s="1" t="s">
        <v>5949</v>
      </c>
      <c r="G3631" s="12">
        <v>90</v>
      </c>
      <c r="H3631" s="1" t="s">
        <v>512</v>
      </c>
      <c r="I3631" s="1" t="s">
        <v>49</v>
      </c>
      <c r="J3631" s="1" t="s">
        <v>48</v>
      </c>
      <c r="K3631" s="1" t="s">
        <v>0</v>
      </c>
      <c r="L3631" s="1">
        <v>5217</v>
      </c>
      <c r="M3631" s="1">
        <v>11</v>
      </c>
      <c r="N3631" s="1">
        <v>3282588</v>
      </c>
      <c r="O3631" s="1">
        <v>5796</v>
      </c>
    </row>
    <row r="3632" spans="1:15">
      <c r="A3632" s="12">
        <v>95065900</v>
      </c>
      <c r="B3632" s="1" t="s">
        <v>6838</v>
      </c>
      <c r="C3632" s="12">
        <v>950659</v>
      </c>
      <c r="D3632" s="1" t="s">
        <v>6837</v>
      </c>
      <c r="E3632" s="12">
        <v>9506</v>
      </c>
      <c r="F3632" s="1" t="s">
        <v>1580</v>
      </c>
      <c r="G3632" s="12">
        <v>95</v>
      </c>
      <c r="H3632" s="1" t="s">
        <v>940</v>
      </c>
      <c r="I3632" s="1" t="s">
        <v>127</v>
      </c>
      <c r="J3632" s="1" t="s">
        <v>126</v>
      </c>
      <c r="K3632" s="1" t="s">
        <v>0</v>
      </c>
      <c r="L3632" s="1">
        <v>5212</v>
      </c>
      <c r="M3632" s="1">
        <v>32</v>
      </c>
      <c r="N3632" s="1">
        <v>111725</v>
      </c>
      <c r="O3632" s="1">
        <v>1664</v>
      </c>
    </row>
    <row r="3633" spans="1:15">
      <c r="A3633" s="12">
        <v>74121000</v>
      </c>
      <c r="B3633" s="1" t="s">
        <v>6836</v>
      </c>
      <c r="C3633" s="12">
        <v>741210</v>
      </c>
      <c r="D3633" s="1" t="s">
        <v>6835</v>
      </c>
      <c r="E3633" s="12">
        <v>7412</v>
      </c>
      <c r="F3633" s="1" t="s">
        <v>6834</v>
      </c>
      <c r="G3633" s="12">
        <v>74</v>
      </c>
      <c r="H3633" s="1" t="s">
        <v>491</v>
      </c>
      <c r="I3633" s="1" t="s">
        <v>107</v>
      </c>
      <c r="J3633" s="1" t="s">
        <v>106</v>
      </c>
      <c r="K3633" s="1" t="s">
        <v>0</v>
      </c>
      <c r="L3633" s="1">
        <v>5199</v>
      </c>
      <c r="M3633" s="1">
        <v>94</v>
      </c>
      <c r="N3633" s="1">
        <v>172141</v>
      </c>
      <c r="O3633" s="1">
        <v>4276</v>
      </c>
    </row>
    <row r="3634" spans="1:15">
      <c r="A3634" s="12">
        <v>70196200</v>
      </c>
      <c r="B3634" s="1" t="s">
        <v>6833</v>
      </c>
      <c r="C3634" s="12">
        <v>701962</v>
      </c>
      <c r="D3634" s="1" t="s">
        <v>6832</v>
      </c>
      <c r="E3634" s="12">
        <v>7019</v>
      </c>
      <c r="F3634" s="1" t="s">
        <v>3110</v>
      </c>
      <c r="G3634" s="12">
        <v>70</v>
      </c>
      <c r="H3634" s="1" t="s">
        <v>83</v>
      </c>
      <c r="I3634" s="1" t="s">
        <v>7</v>
      </c>
      <c r="J3634" s="1" t="s">
        <v>6</v>
      </c>
      <c r="K3634" s="1" t="s">
        <v>0</v>
      </c>
      <c r="L3634" s="1">
        <v>5198</v>
      </c>
      <c r="M3634" s="1">
        <v>14</v>
      </c>
      <c r="N3634" s="1">
        <v>79012</v>
      </c>
      <c r="O3634" s="1">
        <v>310</v>
      </c>
    </row>
    <row r="3635" spans="1:15">
      <c r="A3635" s="12">
        <v>85323090</v>
      </c>
      <c r="B3635" s="1" t="s">
        <v>6831</v>
      </c>
      <c r="C3635" s="12">
        <v>853230</v>
      </c>
      <c r="D3635" s="1" t="s">
        <v>6830</v>
      </c>
      <c r="E3635" s="12">
        <v>8532</v>
      </c>
      <c r="F3635" s="1" t="s">
        <v>1542</v>
      </c>
      <c r="G3635" s="12">
        <v>85</v>
      </c>
      <c r="H3635" s="1" t="s">
        <v>102</v>
      </c>
      <c r="I3635" s="1" t="s">
        <v>27</v>
      </c>
      <c r="J3635" s="1" t="s">
        <v>26</v>
      </c>
      <c r="K3635" s="1" t="s">
        <v>0</v>
      </c>
      <c r="L3635" s="1">
        <v>5180</v>
      </c>
      <c r="M3635" s="1">
        <v>27</v>
      </c>
      <c r="N3635" s="1">
        <v>484101</v>
      </c>
      <c r="O3635" s="1">
        <v>5714</v>
      </c>
    </row>
    <row r="3636" spans="1:15">
      <c r="A3636" s="12">
        <v>84552190</v>
      </c>
      <c r="B3636" s="1" t="s">
        <v>6829</v>
      </c>
      <c r="C3636" s="12">
        <v>845521</v>
      </c>
      <c r="D3636" s="1" t="s">
        <v>2847</v>
      </c>
      <c r="E3636" s="12">
        <v>8455</v>
      </c>
      <c r="F3636" s="1" t="s">
        <v>2677</v>
      </c>
      <c r="G3636" s="12">
        <v>84</v>
      </c>
      <c r="H3636" s="1" t="s">
        <v>28</v>
      </c>
      <c r="I3636" s="1" t="s">
        <v>27</v>
      </c>
      <c r="J3636" s="1" t="s">
        <v>26</v>
      </c>
      <c r="K3636" s="1" t="s">
        <v>0</v>
      </c>
      <c r="L3636" s="1">
        <v>5176</v>
      </c>
      <c r="M3636" s="1">
        <v>296</v>
      </c>
      <c r="N3636" s="1">
        <v>450</v>
      </c>
      <c r="O3636" s="1">
        <v>1</v>
      </c>
    </row>
    <row r="3637" spans="1:15">
      <c r="A3637" s="12">
        <v>27101993</v>
      </c>
      <c r="B3637" s="1" t="s">
        <v>6828</v>
      </c>
      <c r="C3637" s="12">
        <v>271019</v>
      </c>
      <c r="D3637" s="1" t="s">
        <v>488</v>
      </c>
      <c r="E3637" s="12">
        <v>2710</v>
      </c>
      <c r="F3637" s="1" t="s">
        <v>487</v>
      </c>
      <c r="G3637" s="12">
        <v>27</v>
      </c>
      <c r="H3637" s="1" t="s">
        <v>486</v>
      </c>
      <c r="I3637" s="1" t="s">
        <v>225</v>
      </c>
      <c r="J3637" s="1" t="s">
        <v>224</v>
      </c>
      <c r="K3637" s="1" t="s">
        <v>0</v>
      </c>
      <c r="L3637" s="1">
        <v>5170</v>
      </c>
      <c r="M3637" s="1">
        <v>927</v>
      </c>
      <c r="N3637" s="1">
        <v>9749313</v>
      </c>
      <c r="O3637" s="1">
        <v>6619627</v>
      </c>
    </row>
    <row r="3638" spans="1:15">
      <c r="A3638" s="12">
        <v>62043100</v>
      </c>
      <c r="B3638" s="1" t="s">
        <v>6827</v>
      </c>
      <c r="C3638" s="12">
        <v>620431</v>
      </c>
      <c r="D3638" s="1" t="s">
        <v>6826</v>
      </c>
      <c r="E3638" s="12">
        <v>6204</v>
      </c>
      <c r="F3638" s="1" t="s">
        <v>5822</v>
      </c>
      <c r="G3638" s="12">
        <v>62</v>
      </c>
      <c r="H3638" s="1" t="s">
        <v>248</v>
      </c>
      <c r="I3638" s="1" t="s">
        <v>2</v>
      </c>
      <c r="J3638" s="1" t="s">
        <v>1</v>
      </c>
      <c r="K3638" s="1" t="s">
        <v>0</v>
      </c>
      <c r="L3638" s="1">
        <v>5162</v>
      </c>
      <c r="M3638" s="1">
        <v>10</v>
      </c>
      <c r="N3638" s="1">
        <v>528</v>
      </c>
      <c r="O3638" s="1">
        <v>0</v>
      </c>
    </row>
    <row r="3639" spans="1:15">
      <c r="A3639" s="12">
        <v>29349959</v>
      </c>
      <c r="B3639" s="1" t="s">
        <v>6825</v>
      </c>
      <c r="C3639" s="12">
        <v>293499</v>
      </c>
      <c r="D3639" s="1" t="s">
        <v>97</v>
      </c>
      <c r="E3639" s="12">
        <v>2934</v>
      </c>
      <c r="F3639" s="1" t="s">
        <v>96</v>
      </c>
      <c r="G3639" s="12">
        <v>29</v>
      </c>
      <c r="H3639" s="1" t="s">
        <v>13</v>
      </c>
      <c r="I3639" s="1" t="s">
        <v>12</v>
      </c>
      <c r="J3639" s="1" t="s">
        <v>11</v>
      </c>
      <c r="K3639" s="1" t="s">
        <v>0</v>
      </c>
      <c r="L3639" s="1">
        <v>5157</v>
      </c>
      <c r="M3639" s="1">
        <v>50</v>
      </c>
      <c r="N3639" s="1">
        <v>17416</v>
      </c>
      <c r="O3639" s="1">
        <v>11</v>
      </c>
    </row>
    <row r="3640" spans="1:15">
      <c r="A3640" s="12">
        <v>71011000</v>
      </c>
      <c r="B3640" s="1" t="s">
        <v>6824</v>
      </c>
      <c r="C3640" s="12">
        <v>710110</v>
      </c>
      <c r="D3640" s="1" t="s">
        <v>6824</v>
      </c>
      <c r="E3640" s="12">
        <v>7101</v>
      </c>
      <c r="F3640" s="1" t="s">
        <v>4999</v>
      </c>
      <c r="G3640" s="12">
        <v>71</v>
      </c>
      <c r="H3640" s="1" t="s">
        <v>200</v>
      </c>
      <c r="I3640" s="1" t="s">
        <v>199</v>
      </c>
      <c r="J3640" s="1" t="s">
        <v>198</v>
      </c>
      <c r="K3640" s="1" t="s">
        <v>0</v>
      </c>
      <c r="L3640" s="1">
        <v>5142</v>
      </c>
      <c r="M3640" s="1">
        <v>2</v>
      </c>
      <c r="N3640" s="1">
        <v>460</v>
      </c>
      <c r="O3640" s="1">
        <v>0</v>
      </c>
    </row>
    <row r="3641" spans="1:15">
      <c r="A3641" s="12">
        <v>32072099</v>
      </c>
      <c r="B3641" s="1" t="s">
        <v>6823</v>
      </c>
      <c r="C3641" s="12">
        <v>320720</v>
      </c>
      <c r="D3641" s="1" t="s">
        <v>2311</v>
      </c>
      <c r="E3641" s="12">
        <v>3207</v>
      </c>
      <c r="F3641" s="1" t="s">
        <v>2310</v>
      </c>
      <c r="G3641" s="12">
        <v>32</v>
      </c>
      <c r="H3641" s="1" t="s">
        <v>1112</v>
      </c>
      <c r="I3641" s="1" t="s">
        <v>12</v>
      </c>
      <c r="J3641" s="1" t="s">
        <v>11</v>
      </c>
      <c r="K3641" s="1" t="s">
        <v>0</v>
      </c>
      <c r="L3641" s="1">
        <v>5136</v>
      </c>
      <c r="M3641" s="1">
        <v>6450</v>
      </c>
      <c r="N3641" s="1">
        <v>1389021</v>
      </c>
      <c r="O3641" s="1">
        <v>19538485</v>
      </c>
    </row>
    <row r="3642" spans="1:15">
      <c r="A3642" s="12">
        <v>62072900</v>
      </c>
      <c r="B3642" s="1" t="s">
        <v>6822</v>
      </c>
      <c r="C3642" s="12">
        <v>620729</v>
      </c>
      <c r="D3642" s="1" t="s">
        <v>6821</v>
      </c>
      <c r="E3642" s="12">
        <v>6207</v>
      </c>
      <c r="F3642" s="1" t="s">
        <v>1052</v>
      </c>
      <c r="G3642" s="12">
        <v>62</v>
      </c>
      <c r="H3642" s="1" t="s">
        <v>248</v>
      </c>
      <c r="I3642" s="1" t="s">
        <v>2</v>
      </c>
      <c r="J3642" s="1" t="s">
        <v>1</v>
      </c>
      <c r="K3642" s="1" t="s">
        <v>0</v>
      </c>
      <c r="L3642" s="1">
        <v>5130</v>
      </c>
      <c r="M3642" s="1">
        <v>3</v>
      </c>
      <c r="N3642" s="1">
        <v>0</v>
      </c>
      <c r="O3642" s="1">
        <v>0</v>
      </c>
    </row>
    <row r="3643" spans="1:15">
      <c r="A3643" s="12">
        <v>82041200</v>
      </c>
      <c r="B3643" s="1" t="s">
        <v>6820</v>
      </c>
      <c r="C3643" s="12">
        <v>820412</v>
      </c>
      <c r="D3643" s="1" t="s">
        <v>6819</v>
      </c>
      <c r="E3643" s="12">
        <v>8204</v>
      </c>
      <c r="F3643" s="1" t="s">
        <v>6818</v>
      </c>
      <c r="G3643" s="12">
        <v>82</v>
      </c>
      <c r="H3643" s="1" t="s">
        <v>768</v>
      </c>
      <c r="I3643" s="1" t="s">
        <v>107</v>
      </c>
      <c r="J3643" s="1" t="s">
        <v>106</v>
      </c>
      <c r="K3643" s="1" t="s">
        <v>0</v>
      </c>
      <c r="L3643" s="1">
        <v>5090</v>
      </c>
      <c r="M3643" s="1">
        <v>23</v>
      </c>
      <c r="N3643" s="1">
        <v>676941</v>
      </c>
      <c r="O3643" s="1">
        <v>16972</v>
      </c>
    </row>
    <row r="3644" spans="1:15">
      <c r="A3644" s="12">
        <v>44219100</v>
      </c>
      <c r="B3644" s="1" t="s">
        <v>6817</v>
      </c>
      <c r="C3644" s="12">
        <v>442191</v>
      </c>
      <c r="D3644" s="1" t="s">
        <v>6817</v>
      </c>
      <c r="E3644" s="12">
        <v>4421</v>
      </c>
      <c r="F3644" s="1" t="s">
        <v>6816</v>
      </c>
      <c r="G3644" s="12">
        <v>44</v>
      </c>
      <c r="H3644" s="1" t="s">
        <v>2121</v>
      </c>
      <c r="I3644" s="1" t="s">
        <v>1129</v>
      </c>
      <c r="J3644" s="1" t="s">
        <v>1128</v>
      </c>
      <c r="K3644" s="1" t="s">
        <v>0</v>
      </c>
      <c r="L3644" s="1">
        <v>5088</v>
      </c>
      <c r="M3644" s="1">
        <v>1480</v>
      </c>
      <c r="N3644" s="1">
        <v>93569</v>
      </c>
      <c r="O3644" s="1">
        <v>15051</v>
      </c>
    </row>
    <row r="3645" spans="1:15">
      <c r="A3645" s="12">
        <v>96032100</v>
      </c>
      <c r="B3645" s="1" t="s">
        <v>6815</v>
      </c>
      <c r="C3645" s="12">
        <v>960321</v>
      </c>
      <c r="D3645" s="1" t="s">
        <v>6814</v>
      </c>
      <c r="E3645" s="12">
        <v>9603</v>
      </c>
      <c r="F3645" s="1" t="s">
        <v>6366</v>
      </c>
      <c r="G3645" s="12">
        <v>96</v>
      </c>
      <c r="H3645" s="1" t="s">
        <v>128</v>
      </c>
      <c r="I3645" s="1" t="s">
        <v>127</v>
      </c>
      <c r="J3645" s="1" t="s">
        <v>126</v>
      </c>
      <c r="K3645" s="1" t="s">
        <v>0</v>
      </c>
      <c r="L3645" s="1">
        <v>5063</v>
      </c>
      <c r="M3645" s="1">
        <v>784</v>
      </c>
      <c r="N3645" s="1">
        <v>693399</v>
      </c>
      <c r="O3645" s="1">
        <v>72458</v>
      </c>
    </row>
    <row r="3646" spans="1:15">
      <c r="A3646" s="12">
        <v>88023031</v>
      </c>
      <c r="B3646" s="1" t="s">
        <v>6813</v>
      </c>
      <c r="C3646" s="12">
        <v>880230</v>
      </c>
      <c r="D3646" s="1" t="s">
        <v>4116</v>
      </c>
      <c r="E3646" s="12">
        <v>8802</v>
      </c>
      <c r="F3646" s="1" t="s">
        <v>3643</v>
      </c>
      <c r="G3646" s="12">
        <v>88</v>
      </c>
      <c r="H3646" s="1" t="s">
        <v>273</v>
      </c>
      <c r="I3646" s="1" t="s">
        <v>272</v>
      </c>
      <c r="J3646" s="1" t="s">
        <v>271</v>
      </c>
      <c r="K3646" s="1" t="s">
        <v>0</v>
      </c>
      <c r="L3646" s="1">
        <v>5050</v>
      </c>
      <c r="M3646" s="1">
        <v>2110</v>
      </c>
      <c r="N3646" s="1">
        <v>456252813</v>
      </c>
      <c r="O3646" s="1">
        <v>401600</v>
      </c>
    </row>
    <row r="3647" spans="1:15">
      <c r="A3647" s="12">
        <v>38130090</v>
      </c>
      <c r="B3647" s="1" t="s">
        <v>6812</v>
      </c>
      <c r="C3647" s="12">
        <v>381300</v>
      </c>
      <c r="D3647" s="1" t="s">
        <v>1873</v>
      </c>
      <c r="E3647" s="12">
        <v>3813</v>
      </c>
      <c r="F3647" s="1" t="s">
        <v>1873</v>
      </c>
      <c r="G3647" s="12">
        <v>38</v>
      </c>
      <c r="H3647" s="1" t="s">
        <v>244</v>
      </c>
      <c r="I3647" s="1" t="s">
        <v>12</v>
      </c>
      <c r="J3647" s="1" t="s">
        <v>11</v>
      </c>
      <c r="K3647" s="1" t="s">
        <v>0</v>
      </c>
      <c r="L3647" s="1">
        <v>5039</v>
      </c>
      <c r="M3647" s="1">
        <v>216</v>
      </c>
      <c r="N3647" s="1">
        <v>214330</v>
      </c>
      <c r="O3647" s="1">
        <v>18781</v>
      </c>
    </row>
    <row r="3648" spans="1:15">
      <c r="A3648" s="13" t="s">
        <v>6811</v>
      </c>
      <c r="B3648" s="1" t="s">
        <v>6810</v>
      </c>
      <c r="C3648" s="13" t="s">
        <v>6809</v>
      </c>
      <c r="D3648" s="1" t="s">
        <v>6808</v>
      </c>
      <c r="E3648" s="13" t="s">
        <v>1855</v>
      </c>
      <c r="F3648" s="1" t="s">
        <v>1854</v>
      </c>
      <c r="G3648" s="13" t="s">
        <v>206</v>
      </c>
      <c r="H3648" s="1" t="s">
        <v>205</v>
      </c>
      <c r="I3648" s="1" t="s">
        <v>204</v>
      </c>
      <c r="J3648" s="1" t="s">
        <v>203</v>
      </c>
      <c r="K3648" s="1" t="s">
        <v>0</v>
      </c>
      <c r="L3648" s="1">
        <v>5030</v>
      </c>
      <c r="M3648" s="1">
        <v>4410</v>
      </c>
      <c r="N3648" s="1">
        <v>0</v>
      </c>
      <c r="O3648" s="1">
        <v>0</v>
      </c>
    </row>
    <row r="3649" spans="1:15">
      <c r="A3649" s="12">
        <v>71090000</v>
      </c>
      <c r="B3649" s="1" t="s">
        <v>6806</v>
      </c>
      <c r="C3649" s="12">
        <v>710900</v>
      </c>
      <c r="D3649" s="1" t="s">
        <v>6807</v>
      </c>
      <c r="E3649" s="12">
        <v>7109</v>
      </c>
      <c r="F3649" s="1" t="s">
        <v>6806</v>
      </c>
      <c r="G3649" s="12">
        <v>71</v>
      </c>
      <c r="H3649" s="1" t="s">
        <v>200</v>
      </c>
      <c r="I3649" s="1" t="s">
        <v>199</v>
      </c>
      <c r="J3649" s="1" t="s">
        <v>198</v>
      </c>
      <c r="K3649" s="1" t="s">
        <v>0</v>
      </c>
      <c r="L3649" s="1">
        <v>5026</v>
      </c>
      <c r="M3649" s="1">
        <v>5</v>
      </c>
      <c r="N3649" s="1">
        <v>0</v>
      </c>
      <c r="O3649" s="1">
        <v>0</v>
      </c>
    </row>
    <row r="3650" spans="1:15">
      <c r="A3650" s="12">
        <v>34051000</v>
      </c>
      <c r="B3650" s="1" t="s">
        <v>6805</v>
      </c>
      <c r="C3650" s="12">
        <v>340510</v>
      </c>
      <c r="D3650" s="1" t="s">
        <v>6804</v>
      </c>
      <c r="E3650" s="12">
        <v>3405</v>
      </c>
      <c r="F3650" s="1" t="s">
        <v>6803</v>
      </c>
      <c r="G3650" s="12">
        <v>34</v>
      </c>
      <c r="H3650" s="1" t="s">
        <v>519</v>
      </c>
      <c r="I3650" s="1" t="s">
        <v>12</v>
      </c>
      <c r="J3650" s="1" t="s">
        <v>11</v>
      </c>
      <c r="K3650" s="1" t="s">
        <v>0</v>
      </c>
      <c r="L3650" s="1">
        <v>4995</v>
      </c>
      <c r="M3650" s="1">
        <v>496</v>
      </c>
      <c r="N3650" s="1">
        <v>15915</v>
      </c>
      <c r="O3650" s="1">
        <v>2156</v>
      </c>
    </row>
    <row r="3651" spans="1:15">
      <c r="A3651" s="12">
        <v>29122910</v>
      </c>
      <c r="B3651" s="1" t="s">
        <v>6802</v>
      </c>
      <c r="C3651" s="12">
        <v>291229</v>
      </c>
      <c r="D3651" s="1" t="s">
        <v>3734</v>
      </c>
      <c r="E3651" s="12">
        <v>2912</v>
      </c>
      <c r="F3651" s="1" t="s">
        <v>70</v>
      </c>
      <c r="G3651" s="12">
        <v>29</v>
      </c>
      <c r="H3651" s="1" t="s">
        <v>13</v>
      </c>
      <c r="I3651" s="1" t="s">
        <v>12</v>
      </c>
      <c r="J3651" s="1" t="s">
        <v>11</v>
      </c>
      <c r="K3651" s="1" t="s">
        <v>0</v>
      </c>
      <c r="L3651" s="1">
        <v>4992</v>
      </c>
      <c r="M3651" s="1">
        <v>800</v>
      </c>
      <c r="N3651" s="1">
        <v>419</v>
      </c>
      <c r="O3651" s="1">
        <v>25</v>
      </c>
    </row>
    <row r="3652" spans="1:15">
      <c r="A3652" s="12">
        <v>74192000</v>
      </c>
      <c r="B3652" s="1" t="s">
        <v>6801</v>
      </c>
      <c r="C3652" s="12">
        <v>741920</v>
      </c>
      <c r="D3652" s="1" t="s">
        <v>6800</v>
      </c>
      <c r="E3652" s="12">
        <v>7419</v>
      </c>
      <c r="F3652" s="1" t="s">
        <v>5020</v>
      </c>
      <c r="G3652" s="12">
        <v>74</v>
      </c>
      <c r="H3652" s="1" t="s">
        <v>491</v>
      </c>
      <c r="I3652" s="1" t="s">
        <v>107</v>
      </c>
      <c r="J3652" s="1" t="s">
        <v>106</v>
      </c>
      <c r="K3652" s="1" t="s">
        <v>0</v>
      </c>
      <c r="L3652" s="1">
        <v>4978</v>
      </c>
      <c r="M3652" s="1">
        <v>107</v>
      </c>
      <c r="N3652" s="1">
        <v>64794</v>
      </c>
      <c r="O3652" s="1">
        <v>3809</v>
      </c>
    </row>
    <row r="3653" spans="1:15">
      <c r="A3653" s="12">
        <v>82057000</v>
      </c>
      <c r="B3653" s="1" t="s">
        <v>6799</v>
      </c>
      <c r="C3653" s="12">
        <v>820570</v>
      </c>
      <c r="D3653" s="1" t="s">
        <v>6799</v>
      </c>
      <c r="E3653" s="12">
        <v>8205</v>
      </c>
      <c r="F3653" s="1" t="s">
        <v>1120</v>
      </c>
      <c r="G3653" s="12">
        <v>82</v>
      </c>
      <c r="H3653" s="1" t="s">
        <v>768</v>
      </c>
      <c r="I3653" s="1" t="s">
        <v>107</v>
      </c>
      <c r="J3653" s="1" t="s">
        <v>106</v>
      </c>
      <c r="K3653" s="1" t="s">
        <v>0</v>
      </c>
      <c r="L3653" s="1">
        <v>4959</v>
      </c>
      <c r="M3653" s="1">
        <v>172</v>
      </c>
      <c r="N3653" s="1">
        <v>478218</v>
      </c>
      <c r="O3653" s="1">
        <v>6746</v>
      </c>
    </row>
    <row r="3654" spans="1:15">
      <c r="A3654" s="12">
        <v>57024900</v>
      </c>
      <c r="B3654" s="1" t="s">
        <v>6798</v>
      </c>
      <c r="C3654" s="12">
        <v>570249</v>
      </c>
      <c r="D3654" s="1" t="s">
        <v>6797</v>
      </c>
      <c r="E3654" s="12">
        <v>5702</v>
      </c>
      <c r="F3654" s="1" t="s">
        <v>468</v>
      </c>
      <c r="G3654" s="12">
        <v>57</v>
      </c>
      <c r="H3654" s="1" t="s">
        <v>467</v>
      </c>
      <c r="I3654" s="1" t="s">
        <v>2</v>
      </c>
      <c r="J3654" s="1" t="s">
        <v>1</v>
      </c>
      <c r="K3654" s="1" t="s">
        <v>0</v>
      </c>
      <c r="L3654" s="1">
        <v>4926</v>
      </c>
      <c r="M3654" s="1">
        <v>410</v>
      </c>
      <c r="N3654" s="1">
        <v>0</v>
      </c>
      <c r="O3654" s="1">
        <v>0</v>
      </c>
    </row>
    <row r="3655" spans="1:15">
      <c r="A3655" s="12">
        <v>39173240</v>
      </c>
      <c r="B3655" s="1" t="s">
        <v>6796</v>
      </c>
      <c r="C3655" s="12">
        <v>391732</v>
      </c>
      <c r="D3655" s="1" t="s">
        <v>2272</v>
      </c>
      <c r="E3655" s="12">
        <v>3917</v>
      </c>
      <c r="F3655" s="1" t="s">
        <v>2271</v>
      </c>
      <c r="G3655" s="12">
        <v>39</v>
      </c>
      <c r="H3655" s="1" t="s">
        <v>38</v>
      </c>
      <c r="I3655" s="1" t="s">
        <v>37</v>
      </c>
      <c r="J3655" s="1" t="s">
        <v>36</v>
      </c>
      <c r="K3655" s="1" t="s">
        <v>0</v>
      </c>
      <c r="L3655" s="1">
        <v>4919</v>
      </c>
      <c r="M3655" s="1">
        <v>18</v>
      </c>
      <c r="N3655" s="1">
        <v>978430</v>
      </c>
      <c r="O3655" s="1">
        <v>18905</v>
      </c>
    </row>
    <row r="3656" spans="1:15">
      <c r="A3656" s="12">
        <v>84409000</v>
      </c>
      <c r="B3656" s="1" t="s">
        <v>6795</v>
      </c>
      <c r="C3656" s="12">
        <v>844090</v>
      </c>
      <c r="D3656" s="1" t="s">
        <v>6795</v>
      </c>
      <c r="E3656" s="12">
        <v>8440</v>
      </c>
      <c r="F3656" s="1" t="s">
        <v>2587</v>
      </c>
      <c r="G3656" s="12">
        <v>84</v>
      </c>
      <c r="H3656" s="1" t="s">
        <v>28</v>
      </c>
      <c r="I3656" s="1" t="s">
        <v>27</v>
      </c>
      <c r="J3656" s="1" t="s">
        <v>26</v>
      </c>
      <c r="K3656" s="1" t="s">
        <v>0</v>
      </c>
      <c r="L3656" s="1">
        <v>4913</v>
      </c>
      <c r="M3656" s="1">
        <v>1</v>
      </c>
      <c r="N3656" s="1">
        <v>41075</v>
      </c>
      <c r="O3656" s="1">
        <v>318</v>
      </c>
    </row>
    <row r="3657" spans="1:15">
      <c r="A3657" s="12">
        <v>65040010</v>
      </c>
      <c r="B3657" s="1" t="s">
        <v>6794</v>
      </c>
      <c r="C3657" s="12">
        <v>650400</v>
      </c>
      <c r="D3657" s="1" t="s">
        <v>6793</v>
      </c>
      <c r="E3657" s="12">
        <v>6504</v>
      </c>
      <c r="F3657" s="1" t="s">
        <v>6793</v>
      </c>
      <c r="G3657" s="12">
        <v>65</v>
      </c>
      <c r="H3657" s="1" t="s">
        <v>6427</v>
      </c>
      <c r="I3657" s="1" t="s">
        <v>154</v>
      </c>
      <c r="J3657" s="1" t="s">
        <v>153</v>
      </c>
      <c r="K3657" s="1" t="s">
        <v>0</v>
      </c>
      <c r="L3657" s="1">
        <v>4908</v>
      </c>
      <c r="M3657" s="1">
        <v>78</v>
      </c>
      <c r="N3657" s="1">
        <v>116585</v>
      </c>
      <c r="O3657" s="1">
        <v>2785</v>
      </c>
    </row>
    <row r="3658" spans="1:15">
      <c r="A3658" s="12">
        <v>63029100</v>
      </c>
      <c r="B3658" s="1" t="s">
        <v>6792</v>
      </c>
      <c r="C3658" s="12">
        <v>630291</v>
      </c>
      <c r="D3658" s="1" t="s">
        <v>6792</v>
      </c>
      <c r="E3658" s="12">
        <v>6302</v>
      </c>
      <c r="F3658" s="1" t="s">
        <v>4438</v>
      </c>
      <c r="G3658" s="12">
        <v>63</v>
      </c>
      <c r="H3658" s="1" t="s">
        <v>445</v>
      </c>
      <c r="I3658" s="1" t="s">
        <v>2</v>
      </c>
      <c r="J3658" s="1" t="s">
        <v>1</v>
      </c>
      <c r="K3658" s="1" t="s">
        <v>0</v>
      </c>
      <c r="L3658" s="1">
        <v>4868</v>
      </c>
      <c r="M3658" s="1">
        <v>99</v>
      </c>
      <c r="N3658" s="1">
        <v>10</v>
      </c>
      <c r="O3658" s="1">
        <v>0</v>
      </c>
    </row>
    <row r="3659" spans="1:15">
      <c r="A3659" s="12">
        <v>22087000</v>
      </c>
      <c r="B3659" s="1" t="s">
        <v>6791</v>
      </c>
      <c r="C3659" s="12">
        <v>220870</v>
      </c>
      <c r="D3659" s="1" t="s">
        <v>6791</v>
      </c>
      <c r="E3659" s="12">
        <v>2208</v>
      </c>
      <c r="F3659" s="1" t="s">
        <v>1605</v>
      </c>
      <c r="G3659" s="12">
        <v>22</v>
      </c>
      <c r="H3659" s="1" t="s">
        <v>1086</v>
      </c>
      <c r="I3659" s="1" t="s">
        <v>751</v>
      </c>
      <c r="J3659" s="1" t="s">
        <v>750</v>
      </c>
      <c r="K3659" s="1" t="s">
        <v>0</v>
      </c>
      <c r="L3659" s="1">
        <v>4818</v>
      </c>
      <c r="M3659" s="1">
        <v>2188</v>
      </c>
      <c r="N3659" s="1">
        <v>11671867</v>
      </c>
      <c r="O3659" s="1">
        <v>3326090</v>
      </c>
    </row>
    <row r="3660" spans="1:15">
      <c r="A3660" s="12">
        <v>61123900</v>
      </c>
      <c r="B3660" s="1" t="s">
        <v>6790</v>
      </c>
      <c r="C3660" s="12">
        <v>611239</v>
      </c>
      <c r="D3660" s="1" t="s">
        <v>6789</v>
      </c>
      <c r="E3660" s="12">
        <v>6112</v>
      </c>
      <c r="F3660" s="1" t="s">
        <v>6698</v>
      </c>
      <c r="G3660" s="12">
        <v>61</v>
      </c>
      <c r="H3660" s="1" t="s">
        <v>234</v>
      </c>
      <c r="I3660" s="1" t="s">
        <v>2</v>
      </c>
      <c r="J3660" s="1" t="s">
        <v>1</v>
      </c>
      <c r="K3660" s="1" t="s">
        <v>0</v>
      </c>
      <c r="L3660" s="1">
        <v>4813</v>
      </c>
      <c r="M3660" s="1">
        <v>57</v>
      </c>
      <c r="N3660" s="1">
        <v>0</v>
      </c>
      <c r="O3660" s="1">
        <v>0</v>
      </c>
    </row>
    <row r="3661" spans="1:15">
      <c r="A3661" s="12">
        <v>80070090</v>
      </c>
      <c r="B3661" s="1" t="s">
        <v>1021</v>
      </c>
      <c r="C3661" s="12">
        <v>800700</v>
      </c>
      <c r="D3661" s="1" t="s">
        <v>1021</v>
      </c>
      <c r="E3661" s="12">
        <v>8007</v>
      </c>
      <c r="F3661" s="1" t="s">
        <v>1021</v>
      </c>
      <c r="G3661" s="12">
        <v>80</v>
      </c>
      <c r="H3661" s="1" t="s">
        <v>1020</v>
      </c>
      <c r="I3661" s="1" t="s">
        <v>107</v>
      </c>
      <c r="J3661" s="1" t="s">
        <v>106</v>
      </c>
      <c r="K3661" s="1" t="s">
        <v>0</v>
      </c>
      <c r="L3661" s="1">
        <v>4805</v>
      </c>
      <c r="M3661" s="1">
        <v>48</v>
      </c>
      <c r="N3661" s="1">
        <v>12384</v>
      </c>
      <c r="O3661" s="1">
        <v>421</v>
      </c>
    </row>
    <row r="3662" spans="1:15">
      <c r="A3662" s="12">
        <v>72071900</v>
      </c>
      <c r="B3662" s="1" t="s">
        <v>6788</v>
      </c>
      <c r="C3662" s="12">
        <v>720719</v>
      </c>
      <c r="D3662" s="1" t="s">
        <v>6787</v>
      </c>
      <c r="E3662" s="12">
        <v>7207</v>
      </c>
      <c r="F3662" s="1" t="s">
        <v>6016</v>
      </c>
      <c r="G3662" s="12">
        <v>72</v>
      </c>
      <c r="H3662" s="1" t="s">
        <v>436</v>
      </c>
      <c r="I3662" s="1" t="s">
        <v>107</v>
      </c>
      <c r="J3662" s="1" t="s">
        <v>106</v>
      </c>
      <c r="K3662" s="1" t="s">
        <v>0</v>
      </c>
      <c r="L3662" s="1">
        <v>4804</v>
      </c>
      <c r="M3662" s="1">
        <v>409</v>
      </c>
      <c r="N3662" s="1">
        <v>0</v>
      </c>
      <c r="O3662" s="1">
        <v>0</v>
      </c>
    </row>
    <row r="3663" spans="1:15">
      <c r="A3663" s="12">
        <v>61046100</v>
      </c>
      <c r="B3663" s="1" t="s">
        <v>6786</v>
      </c>
      <c r="C3663" s="12">
        <v>610461</v>
      </c>
      <c r="D3663" s="1" t="s">
        <v>6785</v>
      </c>
      <c r="E3663" s="12">
        <v>6104</v>
      </c>
      <c r="F3663" s="1" t="s">
        <v>5262</v>
      </c>
      <c r="G3663" s="12">
        <v>61</v>
      </c>
      <c r="H3663" s="1" t="s">
        <v>234</v>
      </c>
      <c r="I3663" s="1" t="s">
        <v>2</v>
      </c>
      <c r="J3663" s="1" t="s">
        <v>1</v>
      </c>
      <c r="K3663" s="1" t="s">
        <v>0</v>
      </c>
      <c r="L3663" s="1">
        <v>4801</v>
      </c>
      <c r="M3663" s="1">
        <v>48</v>
      </c>
      <c r="N3663" s="1">
        <v>1099</v>
      </c>
      <c r="O3663" s="1">
        <v>37</v>
      </c>
    </row>
    <row r="3664" spans="1:15">
      <c r="A3664" s="12">
        <v>54024520</v>
      </c>
      <c r="B3664" s="1" t="s">
        <v>6784</v>
      </c>
      <c r="C3664" s="12">
        <v>540245</v>
      </c>
      <c r="D3664" s="1" t="s">
        <v>1757</v>
      </c>
      <c r="E3664" s="12">
        <v>5402</v>
      </c>
      <c r="F3664" s="1" t="s">
        <v>1172</v>
      </c>
      <c r="G3664" s="12">
        <v>54</v>
      </c>
      <c r="H3664" s="1" t="s">
        <v>355</v>
      </c>
      <c r="I3664" s="1" t="s">
        <v>2</v>
      </c>
      <c r="J3664" s="1" t="s">
        <v>1</v>
      </c>
      <c r="K3664" s="1" t="s">
        <v>0</v>
      </c>
      <c r="L3664" s="1">
        <v>4797</v>
      </c>
      <c r="M3664" s="1">
        <v>1169</v>
      </c>
      <c r="N3664" s="1">
        <v>595501</v>
      </c>
      <c r="O3664" s="1">
        <v>29302</v>
      </c>
    </row>
    <row r="3665" spans="1:15">
      <c r="A3665" s="12">
        <v>52091100</v>
      </c>
      <c r="B3665" s="1" t="s">
        <v>6783</v>
      </c>
      <c r="C3665" s="12">
        <v>520911</v>
      </c>
      <c r="D3665" s="1" t="s">
        <v>6782</v>
      </c>
      <c r="E3665" s="12">
        <v>5209</v>
      </c>
      <c r="F3665" s="1" t="s">
        <v>552</v>
      </c>
      <c r="G3665" s="12">
        <v>52</v>
      </c>
      <c r="H3665" s="1" t="s">
        <v>76</v>
      </c>
      <c r="I3665" s="1" t="s">
        <v>2</v>
      </c>
      <c r="J3665" s="1" t="s">
        <v>1</v>
      </c>
      <c r="K3665" s="1" t="s">
        <v>0</v>
      </c>
      <c r="L3665" s="1">
        <v>4792</v>
      </c>
      <c r="M3665" s="1">
        <v>52</v>
      </c>
      <c r="N3665" s="1">
        <v>16</v>
      </c>
      <c r="O3665" s="1">
        <v>1</v>
      </c>
    </row>
    <row r="3666" spans="1:15">
      <c r="A3666" s="12">
        <v>62041900</v>
      </c>
      <c r="B3666" s="1" t="s">
        <v>6781</v>
      </c>
      <c r="C3666" s="12">
        <v>620419</v>
      </c>
      <c r="D3666" s="1" t="s">
        <v>6780</v>
      </c>
      <c r="E3666" s="12">
        <v>6204</v>
      </c>
      <c r="F3666" s="1" t="s">
        <v>5822</v>
      </c>
      <c r="G3666" s="12">
        <v>62</v>
      </c>
      <c r="H3666" s="1" t="s">
        <v>248</v>
      </c>
      <c r="I3666" s="1" t="s">
        <v>2</v>
      </c>
      <c r="J3666" s="1" t="s">
        <v>1</v>
      </c>
      <c r="K3666" s="1" t="s">
        <v>0</v>
      </c>
      <c r="L3666" s="1">
        <v>4782</v>
      </c>
      <c r="M3666" s="1">
        <v>94</v>
      </c>
      <c r="N3666" s="1">
        <v>0</v>
      </c>
      <c r="O3666" s="1">
        <v>0</v>
      </c>
    </row>
    <row r="3667" spans="1:15">
      <c r="A3667" s="12">
        <v>29153992</v>
      </c>
      <c r="B3667" s="1" t="s">
        <v>6779</v>
      </c>
      <c r="C3667" s="12">
        <v>291539</v>
      </c>
      <c r="D3667" s="1" t="s">
        <v>427</v>
      </c>
      <c r="E3667" s="12">
        <v>2915</v>
      </c>
      <c r="F3667" s="1" t="s">
        <v>346</v>
      </c>
      <c r="G3667" s="12">
        <v>29</v>
      </c>
      <c r="H3667" s="1" t="s">
        <v>13</v>
      </c>
      <c r="I3667" s="1" t="s">
        <v>12</v>
      </c>
      <c r="J3667" s="1" t="s">
        <v>11</v>
      </c>
      <c r="K3667" s="1" t="s">
        <v>0</v>
      </c>
      <c r="L3667" s="1">
        <v>4760</v>
      </c>
      <c r="M3667" s="1">
        <v>950</v>
      </c>
      <c r="N3667" s="1">
        <v>785</v>
      </c>
      <c r="O3667" s="1">
        <v>17</v>
      </c>
    </row>
    <row r="3668" spans="1:15">
      <c r="A3668" s="12">
        <v>90279010</v>
      </c>
      <c r="B3668" s="1" t="s">
        <v>6778</v>
      </c>
      <c r="C3668" s="12">
        <v>902790</v>
      </c>
      <c r="D3668" s="1" t="s">
        <v>2193</v>
      </c>
      <c r="E3668" s="12">
        <v>9027</v>
      </c>
      <c r="F3668" s="1" t="s">
        <v>2192</v>
      </c>
      <c r="G3668" s="12">
        <v>90</v>
      </c>
      <c r="H3668" s="1" t="s">
        <v>512</v>
      </c>
      <c r="I3668" s="1" t="s">
        <v>49</v>
      </c>
      <c r="J3668" s="1" t="s">
        <v>48</v>
      </c>
      <c r="K3668" s="1" t="s">
        <v>0</v>
      </c>
      <c r="L3668" s="1">
        <v>4749</v>
      </c>
      <c r="M3668" s="1">
        <v>29</v>
      </c>
      <c r="N3668" s="1">
        <v>211232</v>
      </c>
      <c r="O3668" s="1">
        <v>449</v>
      </c>
    </row>
    <row r="3669" spans="1:15">
      <c r="A3669" s="12">
        <v>42034000</v>
      </c>
      <c r="B3669" s="1" t="s">
        <v>6777</v>
      </c>
      <c r="C3669" s="12">
        <v>420340</v>
      </c>
      <c r="D3669" s="1" t="s">
        <v>6777</v>
      </c>
      <c r="E3669" s="12">
        <v>4203</v>
      </c>
      <c r="F3669" s="1" t="s">
        <v>6169</v>
      </c>
      <c r="G3669" s="12">
        <v>42</v>
      </c>
      <c r="H3669" s="1" t="s">
        <v>6168</v>
      </c>
      <c r="I3669" s="1" t="s">
        <v>2609</v>
      </c>
      <c r="J3669" s="1" t="s">
        <v>2608</v>
      </c>
      <c r="K3669" s="1" t="s">
        <v>0</v>
      </c>
      <c r="L3669" s="1">
        <v>4722</v>
      </c>
      <c r="M3669" s="1">
        <v>16</v>
      </c>
      <c r="N3669" s="1">
        <v>104</v>
      </c>
      <c r="O3669" s="1">
        <v>0</v>
      </c>
    </row>
    <row r="3670" spans="1:15">
      <c r="A3670" s="12">
        <v>84189100</v>
      </c>
      <c r="B3670" s="1" t="s">
        <v>6776</v>
      </c>
      <c r="C3670" s="12">
        <v>841891</v>
      </c>
      <c r="D3670" s="1" t="s">
        <v>6775</v>
      </c>
      <c r="E3670" s="12">
        <v>8418</v>
      </c>
      <c r="F3670" s="1" t="s">
        <v>2425</v>
      </c>
      <c r="G3670" s="12">
        <v>84</v>
      </c>
      <c r="H3670" s="1" t="s">
        <v>28</v>
      </c>
      <c r="I3670" s="1" t="s">
        <v>27</v>
      </c>
      <c r="J3670" s="1" t="s">
        <v>26</v>
      </c>
      <c r="K3670" s="1" t="s">
        <v>0</v>
      </c>
      <c r="L3670" s="1">
        <v>4677</v>
      </c>
      <c r="M3670" s="1">
        <v>421</v>
      </c>
      <c r="N3670" s="1">
        <v>44332</v>
      </c>
      <c r="O3670" s="1">
        <v>2843</v>
      </c>
    </row>
    <row r="3671" spans="1:15">
      <c r="A3671" s="12">
        <v>61032200</v>
      </c>
      <c r="B3671" s="1" t="s">
        <v>6774</v>
      </c>
      <c r="C3671" s="12">
        <v>610322</v>
      </c>
      <c r="D3671" s="1" t="s">
        <v>6773</v>
      </c>
      <c r="E3671" s="12">
        <v>6103</v>
      </c>
      <c r="F3671" s="1" t="s">
        <v>235</v>
      </c>
      <c r="G3671" s="12">
        <v>61</v>
      </c>
      <c r="H3671" s="1" t="s">
        <v>234</v>
      </c>
      <c r="I3671" s="1" t="s">
        <v>2</v>
      </c>
      <c r="J3671" s="1" t="s">
        <v>1</v>
      </c>
      <c r="K3671" s="1" t="s">
        <v>0</v>
      </c>
      <c r="L3671" s="1">
        <v>4670</v>
      </c>
      <c r="M3671" s="1">
        <v>54</v>
      </c>
      <c r="N3671" s="1">
        <v>292</v>
      </c>
      <c r="O3671" s="1">
        <v>2</v>
      </c>
    </row>
    <row r="3672" spans="1:15">
      <c r="A3672" s="12">
        <v>83089010</v>
      </c>
      <c r="B3672" s="1" t="s">
        <v>6772</v>
      </c>
      <c r="C3672" s="12">
        <v>830890</v>
      </c>
      <c r="D3672" s="1" t="s">
        <v>6771</v>
      </c>
      <c r="E3672" s="12">
        <v>8308</v>
      </c>
      <c r="F3672" s="1" t="s">
        <v>6770</v>
      </c>
      <c r="G3672" s="12">
        <v>83</v>
      </c>
      <c r="H3672" s="1" t="s">
        <v>929</v>
      </c>
      <c r="I3672" s="1" t="s">
        <v>107</v>
      </c>
      <c r="J3672" s="1" t="s">
        <v>106</v>
      </c>
      <c r="K3672" s="1" t="s">
        <v>0</v>
      </c>
      <c r="L3672" s="1">
        <v>4660</v>
      </c>
      <c r="M3672" s="1">
        <v>64</v>
      </c>
      <c r="N3672" s="1">
        <v>14663</v>
      </c>
      <c r="O3672" s="1">
        <v>954</v>
      </c>
    </row>
    <row r="3673" spans="1:15">
      <c r="A3673" s="12">
        <v>84572090</v>
      </c>
      <c r="B3673" s="1" t="s">
        <v>6769</v>
      </c>
      <c r="C3673" s="12">
        <v>845720</v>
      </c>
      <c r="D3673" s="1" t="s">
        <v>6768</v>
      </c>
      <c r="E3673" s="12">
        <v>8457</v>
      </c>
      <c r="F3673" s="1" t="s">
        <v>6767</v>
      </c>
      <c r="G3673" s="12">
        <v>84</v>
      </c>
      <c r="H3673" s="1" t="s">
        <v>28</v>
      </c>
      <c r="I3673" s="1" t="s">
        <v>27</v>
      </c>
      <c r="J3673" s="1" t="s">
        <v>26</v>
      </c>
      <c r="K3673" s="1" t="s">
        <v>0</v>
      </c>
      <c r="L3673" s="1">
        <v>4660</v>
      </c>
      <c r="M3673" s="1">
        <v>4</v>
      </c>
      <c r="N3673" s="1">
        <v>0</v>
      </c>
      <c r="O3673" s="1">
        <v>0</v>
      </c>
    </row>
    <row r="3674" spans="1:15">
      <c r="A3674" s="12">
        <v>85359010</v>
      </c>
      <c r="B3674" s="1" t="s">
        <v>6766</v>
      </c>
      <c r="C3674" s="12">
        <v>853590</v>
      </c>
      <c r="D3674" s="1" t="s">
        <v>6765</v>
      </c>
      <c r="E3674" s="12">
        <v>8535</v>
      </c>
      <c r="F3674" s="1" t="s">
        <v>1566</v>
      </c>
      <c r="G3674" s="12">
        <v>85</v>
      </c>
      <c r="H3674" s="1" t="s">
        <v>102</v>
      </c>
      <c r="I3674" s="1" t="s">
        <v>27</v>
      </c>
      <c r="J3674" s="1" t="s">
        <v>26</v>
      </c>
      <c r="K3674" s="1" t="s">
        <v>0</v>
      </c>
      <c r="L3674" s="1">
        <v>4648</v>
      </c>
      <c r="M3674" s="1">
        <v>0</v>
      </c>
      <c r="N3674" s="1">
        <v>1491434</v>
      </c>
      <c r="O3674" s="1">
        <v>19831</v>
      </c>
    </row>
    <row r="3675" spans="1:15">
      <c r="A3675" s="12">
        <v>29161919</v>
      </c>
      <c r="B3675" s="1" t="s">
        <v>6764</v>
      </c>
      <c r="C3675" s="12">
        <v>291619</v>
      </c>
      <c r="D3675" s="1" t="s">
        <v>81</v>
      </c>
      <c r="E3675" s="12">
        <v>2916</v>
      </c>
      <c r="F3675" s="1" t="s">
        <v>80</v>
      </c>
      <c r="G3675" s="12">
        <v>29</v>
      </c>
      <c r="H3675" s="1" t="s">
        <v>13</v>
      </c>
      <c r="I3675" s="1" t="s">
        <v>12</v>
      </c>
      <c r="J3675" s="1" t="s">
        <v>11</v>
      </c>
      <c r="K3675" s="1" t="s">
        <v>0</v>
      </c>
      <c r="L3675" s="1">
        <v>4645</v>
      </c>
      <c r="M3675" s="1">
        <v>820</v>
      </c>
      <c r="N3675" s="1">
        <v>4574</v>
      </c>
      <c r="O3675" s="1">
        <v>231</v>
      </c>
    </row>
    <row r="3676" spans="1:15">
      <c r="A3676" s="12">
        <v>62111100</v>
      </c>
      <c r="B3676" s="1" t="s">
        <v>6763</v>
      </c>
      <c r="C3676" s="12">
        <v>621111</v>
      </c>
      <c r="D3676" s="1" t="s">
        <v>6762</v>
      </c>
      <c r="E3676" s="12">
        <v>6211</v>
      </c>
      <c r="F3676" s="1" t="s">
        <v>1446</v>
      </c>
      <c r="G3676" s="12">
        <v>62</v>
      </c>
      <c r="H3676" s="1" t="s">
        <v>248</v>
      </c>
      <c r="I3676" s="1" t="s">
        <v>2</v>
      </c>
      <c r="J3676" s="1" t="s">
        <v>1</v>
      </c>
      <c r="K3676" s="1" t="s">
        <v>0</v>
      </c>
      <c r="L3676" s="1">
        <v>4638</v>
      </c>
      <c r="M3676" s="1">
        <v>22</v>
      </c>
      <c r="N3676" s="1">
        <v>399</v>
      </c>
      <c r="O3676" s="1">
        <v>3</v>
      </c>
    </row>
    <row r="3677" spans="1:15">
      <c r="A3677" s="12">
        <v>96081000</v>
      </c>
      <c r="B3677" s="1" t="s">
        <v>6761</v>
      </c>
      <c r="C3677" s="12">
        <v>960810</v>
      </c>
      <c r="D3677" s="1" t="s">
        <v>6761</v>
      </c>
      <c r="E3677" s="12">
        <v>9608</v>
      </c>
      <c r="F3677" s="1" t="s">
        <v>340</v>
      </c>
      <c r="G3677" s="12">
        <v>96</v>
      </c>
      <c r="H3677" s="1" t="s">
        <v>128</v>
      </c>
      <c r="I3677" s="1" t="s">
        <v>127</v>
      </c>
      <c r="J3677" s="1" t="s">
        <v>126</v>
      </c>
      <c r="K3677" s="1" t="s">
        <v>0</v>
      </c>
      <c r="L3677" s="1">
        <v>4637</v>
      </c>
      <c r="M3677" s="1">
        <v>484</v>
      </c>
      <c r="N3677" s="1">
        <v>19576</v>
      </c>
      <c r="O3677" s="1">
        <v>355</v>
      </c>
    </row>
    <row r="3678" spans="1:15">
      <c r="A3678" s="12">
        <v>73239200</v>
      </c>
      <c r="B3678" s="1" t="s">
        <v>6760</v>
      </c>
      <c r="C3678" s="12">
        <v>732392</v>
      </c>
      <c r="D3678" s="1" t="s">
        <v>6759</v>
      </c>
      <c r="E3678" s="12">
        <v>7323</v>
      </c>
      <c r="F3678" s="1" t="s">
        <v>6758</v>
      </c>
      <c r="G3678" s="12">
        <v>73</v>
      </c>
      <c r="H3678" s="1" t="s">
        <v>108</v>
      </c>
      <c r="I3678" s="1" t="s">
        <v>107</v>
      </c>
      <c r="J3678" s="1" t="s">
        <v>106</v>
      </c>
      <c r="K3678" s="1" t="s">
        <v>0</v>
      </c>
      <c r="L3678" s="1">
        <v>4615</v>
      </c>
      <c r="M3678" s="1">
        <v>402</v>
      </c>
      <c r="N3678" s="1">
        <v>2013</v>
      </c>
      <c r="O3678" s="1">
        <v>59</v>
      </c>
    </row>
    <row r="3679" spans="1:15">
      <c r="A3679" s="12">
        <v>95030097</v>
      </c>
      <c r="B3679" s="1" t="s">
        <v>6757</v>
      </c>
      <c r="C3679" s="12">
        <v>950300</v>
      </c>
      <c r="D3679" s="1" t="s">
        <v>5097</v>
      </c>
      <c r="E3679" s="12">
        <v>9503</v>
      </c>
      <c r="F3679" s="1" t="s">
        <v>5096</v>
      </c>
      <c r="G3679" s="12">
        <v>95</v>
      </c>
      <c r="H3679" s="1" t="s">
        <v>940</v>
      </c>
      <c r="I3679" s="1" t="s">
        <v>127</v>
      </c>
      <c r="J3679" s="1" t="s">
        <v>126</v>
      </c>
      <c r="K3679" s="1" t="s">
        <v>0</v>
      </c>
      <c r="L3679" s="1">
        <v>4582</v>
      </c>
      <c r="M3679" s="1">
        <v>461</v>
      </c>
      <c r="N3679" s="1">
        <v>14812</v>
      </c>
      <c r="O3679" s="1">
        <v>358</v>
      </c>
    </row>
    <row r="3680" spans="1:15">
      <c r="A3680" s="12">
        <v>61152100</v>
      </c>
      <c r="B3680" s="1" t="s">
        <v>6756</v>
      </c>
      <c r="C3680" s="12">
        <v>611521</v>
      </c>
      <c r="D3680" s="1" t="s">
        <v>6755</v>
      </c>
      <c r="E3680" s="12">
        <v>6115</v>
      </c>
      <c r="F3680" s="1" t="s">
        <v>1321</v>
      </c>
      <c r="G3680" s="12">
        <v>61</v>
      </c>
      <c r="H3680" s="1" t="s">
        <v>234</v>
      </c>
      <c r="I3680" s="1" t="s">
        <v>2</v>
      </c>
      <c r="J3680" s="1" t="s">
        <v>1</v>
      </c>
      <c r="K3680" s="1" t="s">
        <v>0</v>
      </c>
      <c r="L3680" s="1">
        <v>4561</v>
      </c>
      <c r="M3680" s="1">
        <v>158</v>
      </c>
      <c r="N3680" s="1">
        <v>0</v>
      </c>
      <c r="O3680" s="1">
        <v>0</v>
      </c>
    </row>
    <row r="3681" spans="1:15">
      <c r="A3681" s="12">
        <v>85437092</v>
      </c>
      <c r="B3681" s="1" t="s">
        <v>6754</v>
      </c>
      <c r="C3681" s="12">
        <v>854370</v>
      </c>
      <c r="D3681" s="1" t="s">
        <v>764</v>
      </c>
      <c r="E3681" s="12">
        <v>8543</v>
      </c>
      <c r="F3681" s="1" t="s">
        <v>763</v>
      </c>
      <c r="G3681" s="12">
        <v>85</v>
      </c>
      <c r="H3681" s="1" t="s">
        <v>102</v>
      </c>
      <c r="I3681" s="1" t="s">
        <v>27</v>
      </c>
      <c r="J3681" s="1" t="s">
        <v>26</v>
      </c>
      <c r="K3681" s="1" t="s">
        <v>0</v>
      </c>
      <c r="L3681" s="1">
        <v>4534</v>
      </c>
      <c r="M3681" s="1">
        <v>283</v>
      </c>
      <c r="N3681" s="1">
        <v>0</v>
      </c>
      <c r="O3681" s="1">
        <v>0</v>
      </c>
    </row>
    <row r="3682" spans="1:15">
      <c r="A3682" s="12">
        <v>73071910</v>
      </c>
      <c r="B3682" s="1" t="s">
        <v>6753</v>
      </c>
      <c r="C3682" s="12">
        <v>730719</v>
      </c>
      <c r="D3682" s="1" t="s">
        <v>6752</v>
      </c>
      <c r="E3682" s="12">
        <v>7307</v>
      </c>
      <c r="F3682" s="1" t="s">
        <v>5339</v>
      </c>
      <c r="G3682" s="12">
        <v>73</v>
      </c>
      <c r="H3682" s="1" t="s">
        <v>108</v>
      </c>
      <c r="I3682" s="1" t="s">
        <v>107</v>
      </c>
      <c r="J3682" s="1" t="s">
        <v>106</v>
      </c>
      <c r="K3682" s="1" t="s">
        <v>0</v>
      </c>
      <c r="L3682" s="1">
        <v>4519</v>
      </c>
      <c r="M3682" s="1">
        <v>176</v>
      </c>
      <c r="N3682" s="1">
        <v>99519</v>
      </c>
      <c r="O3682" s="1">
        <v>7826</v>
      </c>
    </row>
    <row r="3683" spans="1:15">
      <c r="A3683" s="12">
        <v>20079100</v>
      </c>
      <c r="B3683" s="1" t="s">
        <v>6751</v>
      </c>
      <c r="C3683" s="12">
        <v>200791</v>
      </c>
      <c r="D3683" s="1" t="s">
        <v>6750</v>
      </c>
      <c r="E3683" s="12">
        <v>2007</v>
      </c>
      <c r="F3683" s="1" t="s">
        <v>4975</v>
      </c>
      <c r="G3683" s="12">
        <v>20</v>
      </c>
      <c r="H3683" s="1" t="s">
        <v>3274</v>
      </c>
      <c r="I3683" s="1" t="s">
        <v>751</v>
      </c>
      <c r="J3683" s="1" t="s">
        <v>750</v>
      </c>
      <c r="K3683" s="1" t="s">
        <v>0</v>
      </c>
      <c r="L3683" s="1">
        <v>4517</v>
      </c>
      <c r="M3683" s="1">
        <v>1104</v>
      </c>
      <c r="N3683" s="1">
        <v>0</v>
      </c>
      <c r="O3683" s="1">
        <v>0</v>
      </c>
    </row>
    <row r="3684" spans="1:15">
      <c r="A3684" s="12">
        <v>27109900</v>
      </c>
      <c r="B3684" s="1" t="s">
        <v>6749</v>
      </c>
      <c r="C3684" s="12">
        <v>271099</v>
      </c>
      <c r="D3684" s="1" t="s">
        <v>6748</v>
      </c>
      <c r="E3684" s="12">
        <v>2710</v>
      </c>
      <c r="F3684" s="1" t="s">
        <v>487</v>
      </c>
      <c r="G3684" s="12">
        <v>27</v>
      </c>
      <c r="H3684" s="1" t="s">
        <v>486</v>
      </c>
      <c r="I3684" s="1" t="s">
        <v>225</v>
      </c>
      <c r="J3684" s="1" t="s">
        <v>224</v>
      </c>
      <c r="K3684" s="1" t="s">
        <v>0</v>
      </c>
      <c r="L3684" s="1">
        <v>4498</v>
      </c>
      <c r="M3684" s="1">
        <v>449789</v>
      </c>
      <c r="N3684" s="1">
        <v>0</v>
      </c>
      <c r="O3684" s="1">
        <v>0</v>
      </c>
    </row>
    <row r="3685" spans="1:15">
      <c r="A3685" s="12">
        <v>60024010</v>
      </c>
      <c r="B3685" s="1" t="s">
        <v>6747</v>
      </c>
      <c r="C3685" s="12">
        <v>600240</v>
      </c>
      <c r="D3685" s="1" t="s">
        <v>318</v>
      </c>
      <c r="E3685" s="12">
        <v>6002</v>
      </c>
      <c r="F3685" s="1" t="s">
        <v>317</v>
      </c>
      <c r="G3685" s="12">
        <v>60</v>
      </c>
      <c r="H3685" s="1" t="s">
        <v>161</v>
      </c>
      <c r="I3685" s="1" t="s">
        <v>2</v>
      </c>
      <c r="J3685" s="1" t="s">
        <v>1</v>
      </c>
      <c r="K3685" s="1" t="s">
        <v>0</v>
      </c>
      <c r="L3685" s="1">
        <v>4459</v>
      </c>
      <c r="M3685" s="1">
        <v>117</v>
      </c>
      <c r="N3685" s="1">
        <v>0</v>
      </c>
      <c r="O3685" s="1">
        <v>0</v>
      </c>
    </row>
    <row r="3686" spans="1:15">
      <c r="A3686" s="12">
        <v>61159600</v>
      </c>
      <c r="B3686" s="1" t="s">
        <v>6746</v>
      </c>
      <c r="C3686" s="12">
        <v>611596</v>
      </c>
      <c r="D3686" s="1" t="s">
        <v>6745</v>
      </c>
      <c r="E3686" s="12">
        <v>6115</v>
      </c>
      <c r="F3686" s="1" t="s">
        <v>1321</v>
      </c>
      <c r="G3686" s="12">
        <v>61</v>
      </c>
      <c r="H3686" s="1" t="s">
        <v>234</v>
      </c>
      <c r="I3686" s="1" t="s">
        <v>2</v>
      </c>
      <c r="J3686" s="1" t="s">
        <v>1</v>
      </c>
      <c r="K3686" s="1" t="s">
        <v>0</v>
      </c>
      <c r="L3686" s="1">
        <v>4454</v>
      </c>
      <c r="M3686" s="1">
        <v>100</v>
      </c>
      <c r="N3686" s="1">
        <v>17830</v>
      </c>
      <c r="O3686" s="1">
        <v>440</v>
      </c>
    </row>
    <row r="3687" spans="1:15">
      <c r="A3687" s="12">
        <v>85414290</v>
      </c>
      <c r="B3687" s="1" t="s">
        <v>6744</v>
      </c>
      <c r="C3687" s="12">
        <v>854142</v>
      </c>
      <c r="D3687" s="1" t="s">
        <v>788</v>
      </c>
      <c r="E3687" s="12">
        <v>8541</v>
      </c>
      <c r="F3687" s="1" t="s">
        <v>390</v>
      </c>
      <c r="G3687" s="12">
        <v>85</v>
      </c>
      <c r="H3687" s="1" t="s">
        <v>102</v>
      </c>
      <c r="I3687" s="1" t="s">
        <v>27</v>
      </c>
      <c r="J3687" s="1" t="s">
        <v>26</v>
      </c>
      <c r="K3687" s="1" t="s">
        <v>0</v>
      </c>
      <c r="L3687" s="1">
        <v>4441</v>
      </c>
      <c r="M3687" s="1">
        <v>6</v>
      </c>
      <c r="N3687" s="1">
        <v>95786</v>
      </c>
      <c r="O3687" s="1">
        <v>235</v>
      </c>
    </row>
    <row r="3688" spans="1:15">
      <c r="A3688" s="12">
        <v>28433010</v>
      </c>
      <c r="B3688" s="1" t="s">
        <v>6743</v>
      </c>
      <c r="C3688" s="12">
        <v>284330</v>
      </c>
      <c r="D3688" s="1" t="s">
        <v>6611</v>
      </c>
      <c r="E3688" s="12">
        <v>2843</v>
      </c>
      <c r="F3688" s="1" t="s">
        <v>640</v>
      </c>
      <c r="G3688" s="12">
        <v>28</v>
      </c>
      <c r="H3688" s="1" t="s">
        <v>118</v>
      </c>
      <c r="I3688" s="1" t="s">
        <v>12</v>
      </c>
      <c r="J3688" s="1" t="s">
        <v>11</v>
      </c>
      <c r="K3688" s="1" t="s">
        <v>0</v>
      </c>
      <c r="L3688" s="1">
        <v>4434</v>
      </c>
      <c r="M3688" s="1">
        <v>0</v>
      </c>
      <c r="N3688" s="1">
        <v>0</v>
      </c>
      <c r="O3688" s="1">
        <v>0</v>
      </c>
    </row>
    <row r="3689" spans="1:15">
      <c r="A3689" s="12">
        <v>85255024</v>
      </c>
      <c r="B3689" s="1" t="s">
        <v>6742</v>
      </c>
      <c r="C3689" s="12">
        <v>852550</v>
      </c>
      <c r="D3689" s="1" t="s">
        <v>5995</v>
      </c>
      <c r="E3689" s="12">
        <v>8525</v>
      </c>
      <c r="F3689" s="1" t="s">
        <v>1057</v>
      </c>
      <c r="G3689" s="12">
        <v>85</v>
      </c>
      <c r="H3689" s="1" t="s">
        <v>102</v>
      </c>
      <c r="I3689" s="1" t="s">
        <v>27</v>
      </c>
      <c r="J3689" s="1" t="s">
        <v>26</v>
      </c>
      <c r="K3689" s="1" t="s">
        <v>0</v>
      </c>
      <c r="L3689" s="1">
        <v>4430</v>
      </c>
      <c r="M3689" s="1">
        <v>1</v>
      </c>
      <c r="N3689" s="1">
        <v>1811</v>
      </c>
      <c r="O3689" s="1">
        <v>9</v>
      </c>
    </row>
    <row r="3690" spans="1:15">
      <c r="A3690" s="12">
        <v>84829130</v>
      </c>
      <c r="B3690" s="1" t="s">
        <v>6741</v>
      </c>
      <c r="C3690" s="12">
        <v>848291</v>
      </c>
      <c r="D3690" s="1" t="s">
        <v>6740</v>
      </c>
      <c r="E3690" s="12">
        <v>8482</v>
      </c>
      <c r="F3690" s="1" t="s">
        <v>6739</v>
      </c>
      <c r="G3690" s="12">
        <v>84</v>
      </c>
      <c r="H3690" s="1" t="s">
        <v>28</v>
      </c>
      <c r="I3690" s="1" t="s">
        <v>27</v>
      </c>
      <c r="J3690" s="1" t="s">
        <v>26</v>
      </c>
      <c r="K3690" s="1" t="s">
        <v>0</v>
      </c>
      <c r="L3690" s="1">
        <v>4391</v>
      </c>
      <c r="M3690" s="1">
        <v>68</v>
      </c>
      <c r="N3690" s="1">
        <v>93573</v>
      </c>
      <c r="O3690" s="1">
        <v>538</v>
      </c>
    </row>
    <row r="3691" spans="1:15">
      <c r="A3691" s="12">
        <v>73221900</v>
      </c>
      <c r="B3691" s="1" t="s">
        <v>6738</v>
      </c>
      <c r="C3691" s="12">
        <v>732219</v>
      </c>
      <c r="D3691" s="1" t="s">
        <v>6737</v>
      </c>
      <c r="E3691" s="12">
        <v>7322</v>
      </c>
      <c r="F3691" s="1" t="s">
        <v>2333</v>
      </c>
      <c r="G3691" s="12">
        <v>73</v>
      </c>
      <c r="H3691" s="1" t="s">
        <v>108</v>
      </c>
      <c r="I3691" s="1" t="s">
        <v>107</v>
      </c>
      <c r="J3691" s="1" t="s">
        <v>106</v>
      </c>
      <c r="K3691" s="1" t="s">
        <v>0</v>
      </c>
      <c r="L3691" s="1">
        <v>4385</v>
      </c>
      <c r="M3691" s="1">
        <v>1296</v>
      </c>
      <c r="N3691" s="1">
        <v>19946</v>
      </c>
      <c r="O3691" s="1">
        <v>776</v>
      </c>
    </row>
    <row r="3692" spans="1:15">
      <c r="A3692" s="12">
        <v>85415100</v>
      </c>
      <c r="B3692" s="1" t="s">
        <v>6736</v>
      </c>
      <c r="C3692" s="12">
        <v>854151</v>
      </c>
      <c r="D3692" s="1" t="s">
        <v>6735</v>
      </c>
      <c r="E3692" s="12">
        <v>8541</v>
      </c>
      <c r="F3692" s="1" t="s">
        <v>390</v>
      </c>
      <c r="G3692" s="12">
        <v>85</v>
      </c>
      <c r="H3692" s="1" t="s">
        <v>102</v>
      </c>
      <c r="I3692" s="1" t="s">
        <v>27</v>
      </c>
      <c r="J3692" s="1" t="s">
        <v>26</v>
      </c>
      <c r="K3692" s="1" t="s">
        <v>0</v>
      </c>
      <c r="L3692" s="1">
        <v>4382</v>
      </c>
      <c r="M3692" s="1">
        <v>16</v>
      </c>
      <c r="N3692" s="1">
        <v>78888</v>
      </c>
      <c r="O3692" s="1">
        <v>122</v>
      </c>
    </row>
    <row r="3693" spans="1:15">
      <c r="A3693" s="12">
        <v>56031290</v>
      </c>
      <c r="B3693" s="1" t="s">
        <v>6734</v>
      </c>
      <c r="C3693" s="12">
        <v>560312</v>
      </c>
      <c r="D3693" s="1" t="s">
        <v>2767</v>
      </c>
      <c r="E3693" s="12">
        <v>5603</v>
      </c>
      <c r="F3693" s="1" t="s">
        <v>55</v>
      </c>
      <c r="G3693" s="12">
        <v>56</v>
      </c>
      <c r="H3693" s="1" t="s">
        <v>54</v>
      </c>
      <c r="I3693" s="1" t="s">
        <v>2</v>
      </c>
      <c r="J3693" s="1" t="s">
        <v>1</v>
      </c>
      <c r="K3693" s="1" t="s">
        <v>0</v>
      </c>
      <c r="L3693" s="1">
        <v>4373</v>
      </c>
      <c r="M3693" s="1">
        <v>393</v>
      </c>
      <c r="N3693" s="1">
        <v>77001</v>
      </c>
      <c r="O3693" s="1">
        <v>3512</v>
      </c>
    </row>
    <row r="3694" spans="1:15">
      <c r="A3694" s="12">
        <v>28199020</v>
      </c>
      <c r="B3694" s="1" t="s">
        <v>6733</v>
      </c>
      <c r="C3694" s="12">
        <v>281990</v>
      </c>
      <c r="D3694" s="1" t="s">
        <v>3487</v>
      </c>
      <c r="E3694" s="12">
        <v>2819</v>
      </c>
      <c r="F3694" s="1" t="s">
        <v>3486</v>
      </c>
      <c r="G3694" s="12">
        <v>28</v>
      </c>
      <c r="H3694" s="1" t="s">
        <v>118</v>
      </c>
      <c r="I3694" s="1" t="s">
        <v>12</v>
      </c>
      <c r="J3694" s="1" t="s">
        <v>11</v>
      </c>
      <c r="K3694" s="1" t="s">
        <v>0</v>
      </c>
      <c r="L3694" s="1">
        <v>4373</v>
      </c>
      <c r="M3694" s="1">
        <v>25</v>
      </c>
      <c r="N3694" s="1">
        <v>0</v>
      </c>
      <c r="O3694" s="1">
        <v>0</v>
      </c>
    </row>
    <row r="3695" spans="1:15">
      <c r="A3695" s="12">
        <v>72259990</v>
      </c>
      <c r="B3695" s="1" t="s">
        <v>6732</v>
      </c>
      <c r="C3695" s="12">
        <v>722599</v>
      </c>
      <c r="D3695" s="1" t="s">
        <v>3266</v>
      </c>
      <c r="E3695" s="12">
        <v>7225</v>
      </c>
      <c r="F3695" s="1" t="s">
        <v>2009</v>
      </c>
      <c r="G3695" s="12">
        <v>72</v>
      </c>
      <c r="H3695" s="1" t="s">
        <v>436</v>
      </c>
      <c r="I3695" s="1" t="s">
        <v>107</v>
      </c>
      <c r="J3695" s="1" t="s">
        <v>106</v>
      </c>
      <c r="K3695" s="1" t="s">
        <v>0</v>
      </c>
      <c r="L3695" s="1">
        <v>4367</v>
      </c>
      <c r="M3695" s="1">
        <v>25</v>
      </c>
      <c r="N3695" s="1">
        <v>1338187</v>
      </c>
      <c r="O3695" s="1">
        <v>527793</v>
      </c>
    </row>
    <row r="3696" spans="1:15">
      <c r="A3696" s="12">
        <v>29109090</v>
      </c>
      <c r="B3696" s="1" t="s">
        <v>6731</v>
      </c>
      <c r="C3696" s="12">
        <v>291090</v>
      </c>
      <c r="D3696" s="1" t="s">
        <v>6730</v>
      </c>
      <c r="E3696" s="12">
        <v>2910</v>
      </c>
      <c r="F3696" s="1" t="s">
        <v>3982</v>
      </c>
      <c r="G3696" s="12">
        <v>29</v>
      </c>
      <c r="H3696" s="1" t="s">
        <v>13</v>
      </c>
      <c r="I3696" s="1" t="s">
        <v>12</v>
      </c>
      <c r="J3696" s="1" t="s">
        <v>11</v>
      </c>
      <c r="K3696" s="1" t="s">
        <v>0</v>
      </c>
      <c r="L3696" s="1">
        <v>4329</v>
      </c>
      <c r="M3696" s="1">
        <v>8</v>
      </c>
      <c r="N3696" s="1">
        <v>71670</v>
      </c>
      <c r="O3696" s="1">
        <v>8778</v>
      </c>
    </row>
    <row r="3697" spans="1:15">
      <c r="A3697" s="12">
        <v>86071911</v>
      </c>
      <c r="B3697" s="1" t="s">
        <v>6729</v>
      </c>
      <c r="C3697" s="12">
        <v>860719</v>
      </c>
      <c r="D3697" s="1" t="s">
        <v>6728</v>
      </c>
      <c r="E3697" s="12">
        <v>8607</v>
      </c>
      <c r="F3697" s="1" t="s">
        <v>1733</v>
      </c>
      <c r="G3697" s="12">
        <v>86</v>
      </c>
      <c r="H3697" s="1" t="s">
        <v>1732</v>
      </c>
      <c r="I3697" s="1" t="s">
        <v>272</v>
      </c>
      <c r="J3697" s="1" t="s">
        <v>271</v>
      </c>
      <c r="K3697" s="1" t="s">
        <v>0</v>
      </c>
      <c r="L3697" s="1">
        <v>4317</v>
      </c>
      <c r="M3697" s="1">
        <v>723</v>
      </c>
      <c r="N3697" s="1">
        <v>9014650</v>
      </c>
      <c r="O3697" s="1">
        <v>905472</v>
      </c>
    </row>
    <row r="3698" spans="1:15">
      <c r="A3698" s="12">
        <v>30019010</v>
      </c>
      <c r="B3698" s="1" t="s">
        <v>6727</v>
      </c>
      <c r="C3698" s="12">
        <v>300190</v>
      </c>
      <c r="D3698" s="1" t="s">
        <v>6000</v>
      </c>
      <c r="E3698" s="12">
        <v>3001</v>
      </c>
      <c r="F3698" s="1" t="s">
        <v>64</v>
      </c>
      <c r="G3698" s="12">
        <v>30</v>
      </c>
      <c r="H3698" s="1" t="s">
        <v>63</v>
      </c>
      <c r="I3698" s="1" t="s">
        <v>12</v>
      </c>
      <c r="J3698" s="1" t="s">
        <v>11</v>
      </c>
      <c r="K3698" s="1" t="s">
        <v>0</v>
      </c>
      <c r="L3698" s="1">
        <v>4315</v>
      </c>
      <c r="M3698" s="1">
        <v>1</v>
      </c>
      <c r="N3698" s="1">
        <v>214695</v>
      </c>
      <c r="O3698" s="1">
        <v>1079</v>
      </c>
    </row>
    <row r="3699" spans="1:15">
      <c r="A3699" s="12">
        <v>84411010</v>
      </c>
      <c r="B3699" s="1" t="s">
        <v>6726</v>
      </c>
      <c r="C3699" s="12">
        <v>844110</v>
      </c>
      <c r="D3699" s="1" t="s">
        <v>6725</v>
      </c>
      <c r="E3699" s="12">
        <v>8441</v>
      </c>
      <c r="F3699" s="1" t="s">
        <v>3505</v>
      </c>
      <c r="G3699" s="12">
        <v>84</v>
      </c>
      <c r="H3699" s="1" t="s">
        <v>28</v>
      </c>
      <c r="I3699" s="1" t="s">
        <v>27</v>
      </c>
      <c r="J3699" s="1" t="s">
        <v>26</v>
      </c>
      <c r="K3699" s="1" t="s">
        <v>0</v>
      </c>
      <c r="L3699" s="1">
        <v>4308</v>
      </c>
      <c r="M3699" s="1">
        <v>7000</v>
      </c>
      <c r="N3699" s="1">
        <v>0</v>
      </c>
      <c r="O3699" s="1">
        <v>0</v>
      </c>
    </row>
    <row r="3700" spans="1:15">
      <c r="A3700" s="12">
        <v>15141910</v>
      </c>
      <c r="B3700" s="1" t="s">
        <v>6724</v>
      </c>
      <c r="C3700" s="12">
        <v>151419</v>
      </c>
      <c r="D3700" s="1" t="s">
        <v>6723</v>
      </c>
      <c r="E3700" s="12">
        <v>1514</v>
      </c>
      <c r="F3700" s="1" t="s">
        <v>414</v>
      </c>
      <c r="G3700" s="12">
        <v>15</v>
      </c>
      <c r="H3700" s="1" t="s">
        <v>413</v>
      </c>
      <c r="I3700" s="1" t="s">
        <v>412</v>
      </c>
      <c r="J3700" s="1" t="s">
        <v>411</v>
      </c>
      <c r="K3700" s="1" t="s">
        <v>0</v>
      </c>
      <c r="L3700" s="1">
        <v>4283</v>
      </c>
      <c r="M3700" s="1">
        <v>2322</v>
      </c>
      <c r="N3700" s="1">
        <v>418</v>
      </c>
      <c r="O3700" s="1">
        <v>32</v>
      </c>
    </row>
    <row r="3701" spans="1:15">
      <c r="A3701" s="12">
        <v>52111900</v>
      </c>
      <c r="B3701" s="1" t="s">
        <v>6722</v>
      </c>
      <c r="C3701" s="12">
        <v>521119</v>
      </c>
      <c r="D3701" s="1" t="s">
        <v>6721</v>
      </c>
      <c r="E3701" s="12">
        <v>5211</v>
      </c>
      <c r="F3701" s="1" t="s">
        <v>3293</v>
      </c>
      <c r="G3701" s="12">
        <v>52</v>
      </c>
      <c r="H3701" s="1" t="s">
        <v>76</v>
      </c>
      <c r="I3701" s="1" t="s">
        <v>2</v>
      </c>
      <c r="J3701" s="1" t="s">
        <v>1</v>
      </c>
      <c r="K3701" s="1" t="s">
        <v>0</v>
      </c>
      <c r="L3701" s="1">
        <v>4279</v>
      </c>
      <c r="M3701" s="1">
        <v>457</v>
      </c>
      <c r="N3701" s="1">
        <v>0</v>
      </c>
      <c r="O3701" s="1">
        <v>0</v>
      </c>
    </row>
    <row r="3702" spans="1:15">
      <c r="A3702" s="12">
        <v>49021000</v>
      </c>
      <c r="B3702" s="1" t="s">
        <v>6720</v>
      </c>
      <c r="C3702" s="12">
        <v>490210</v>
      </c>
      <c r="D3702" s="1" t="s">
        <v>6719</v>
      </c>
      <c r="E3702" s="12">
        <v>4902</v>
      </c>
      <c r="F3702" s="1" t="s">
        <v>6718</v>
      </c>
      <c r="G3702" s="12">
        <v>49</v>
      </c>
      <c r="H3702" s="1" t="s">
        <v>790</v>
      </c>
      <c r="I3702" s="1" t="s">
        <v>18</v>
      </c>
      <c r="J3702" s="1" t="s">
        <v>17</v>
      </c>
      <c r="K3702" s="1" t="s">
        <v>0</v>
      </c>
      <c r="L3702" s="1">
        <v>4277</v>
      </c>
      <c r="M3702" s="1">
        <v>285</v>
      </c>
      <c r="N3702" s="1">
        <v>0</v>
      </c>
      <c r="O3702" s="1">
        <v>0</v>
      </c>
    </row>
    <row r="3703" spans="1:15">
      <c r="A3703" s="12">
        <v>84248290</v>
      </c>
      <c r="B3703" s="1" t="s">
        <v>6717</v>
      </c>
      <c r="C3703" s="12">
        <v>842482</v>
      </c>
      <c r="D3703" s="1" t="s">
        <v>6717</v>
      </c>
      <c r="E3703" s="12">
        <v>8424</v>
      </c>
      <c r="F3703" s="1" t="s">
        <v>5446</v>
      </c>
      <c r="G3703" s="12">
        <v>84</v>
      </c>
      <c r="H3703" s="1" t="s">
        <v>28</v>
      </c>
      <c r="I3703" s="1" t="s">
        <v>27</v>
      </c>
      <c r="J3703" s="1" t="s">
        <v>26</v>
      </c>
      <c r="K3703" s="1" t="s">
        <v>0</v>
      </c>
      <c r="L3703" s="1">
        <v>4273</v>
      </c>
      <c r="M3703" s="1">
        <v>36</v>
      </c>
      <c r="N3703" s="1">
        <v>16391</v>
      </c>
      <c r="O3703" s="1">
        <v>329</v>
      </c>
    </row>
    <row r="3704" spans="1:15">
      <c r="A3704" s="12">
        <v>84163000</v>
      </c>
      <c r="B3704" s="1" t="s">
        <v>6716</v>
      </c>
      <c r="C3704" s="12">
        <v>841630</v>
      </c>
      <c r="D3704" s="1" t="s">
        <v>6715</v>
      </c>
      <c r="E3704" s="12">
        <v>8416</v>
      </c>
      <c r="F3704" s="1" t="s">
        <v>3072</v>
      </c>
      <c r="G3704" s="12">
        <v>84</v>
      </c>
      <c r="H3704" s="1" t="s">
        <v>28</v>
      </c>
      <c r="I3704" s="1" t="s">
        <v>27</v>
      </c>
      <c r="J3704" s="1" t="s">
        <v>26</v>
      </c>
      <c r="K3704" s="1" t="s">
        <v>0</v>
      </c>
      <c r="L3704" s="1">
        <v>4261</v>
      </c>
      <c r="M3704" s="1">
        <v>756</v>
      </c>
      <c r="N3704" s="1">
        <v>0</v>
      </c>
      <c r="O3704" s="1">
        <v>0</v>
      </c>
    </row>
    <row r="3705" spans="1:15">
      <c r="A3705" s="12">
        <v>32061110</v>
      </c>
      <c r="B3705" s="1" t="s">
        <v>6714</v>
      </c>
      <c r="C3705" s="12">
        <v>320611</v>
      </c>
      <c r="D3705" s="1" t="s">
        <v>3394</v>
      </c>
      <c r="E3705" s="12">
        <v>3206</v>
      </c>
      <c r="F3705" s="1" t="s">
        <v>2167</v>
      </c>
      <c r="G3705" s="12">
        <v>32</v>
      </c>
      <c r="H3705" s="1" t="s">
        <v>1112</v>
      </c>
      <c r="I3705" s="1" t="s">
        <v>12</v>
      </c>
      <c r="J3705" s="1" t="s">
        <v>11</v>
      </c>
      <c r="K3705" s="1" t="s">
        <v>0</v>
      </c>
      <c r="L3705" s="1">
        <v>4245</v>
      </c>
      <c r="M3705" s="1">
        <v>144</v>
      </c>
      <c r="N3705" s="1">
        <v>19632001</v>
      </c>
      <c r="O3705" s="1">
        <v>6098678</v>
      </c>
    </row>
    <row r="3706" spans="1:15">
      <c r="A3706" s="12">
        <v>94039090</v>
      </c>
      <c r="B3706" s="1" t="s">
        <v>6713</v>
      </c>
      <c r="C3706" s="12">
        <v>940390</v>
      </c>
      <c r="D3706" s="1" t="s">
        <v>5050</v>
      </c>
      <c r="E3706" s="12">
        <v>9403</v>
      </c>
      <c r="F3706" s="1" t="s">
        <v>5049</v>
      </c>
      <c r="G3706" s="12">
        <v>94</v>
      </c>
      <c r="H3706" s="1" t="s">
        <v>259</v>
      </c>
      <c r="I3706" s="1" t="s">
        <v>127</v>
      </c>
      <c r="J3706" s="1" t="s">
        <v>126</v>
      </c>
      <c r="K3706" s="1" t="s">
        <v>0</v>
      </c>
      <c r="L3706" s="1">
        <v>4244</v>
      </c>
      <c r="M3706" s="1">
        <v>160</v>
      </c>
      <c r="N3706" s="1">
        <v>0</v>
      </c>
      <c r="O3706" s="1">
        <v>0</v>
      </c>
    </row>
    <row r="3707" spans="1:15">
      <c r="A3707" s="12">
        <v>39094099</v>
      </c>
      <c r="B3707" s="1" t="s">
        <v>6712</v>
      </c>
      <c r="C3707" s="12">
        <v>390940</v>
      </c>
      <c r="D3707" s="1" t="s">
        <v>6711</v>
      </c>
      <c r="E3707" s="12">
        <v>3909</v>
      </c>
      <c r="F3707" s="1" t="s">
        <v>2501</v>
      </c>
      <c r="G3707" s="12">
        <v>39</v>
      </c>
      <c r="H3707" s="1" t="s">
        <v>38</v>
      </c>
      <c r="I3707" s="1" t="s">
        <v>37</v>
      </c>
      <c r="J3707" s="1" t="s">
        <v>36</v>
      </c>
      <c r="K3707" s="1" t="s">
        <v>0</v>
      </c>
      <c r="L3707" s="1">
        <v>4235</v>
      </c>
      <c r="M3707" s="1">
        <v>425</v>
      </c>
      <c r="N3707" s="1">
        <v>3833001</v>
      </c>
      <c r="O3707" s="1">
        <v>947914</v>
      </c>
    </row>
    <row r="3708" spans="1:15">
      <c r="A3708" s="12">
        <v>84433229</v>
      </c>
      <c r="B3708" s="1" t="s">
        <v>6710</v>
      </c>
      <c r="C3708" s="12">
        <v>844332</v>
      </c>
      <c r="D3708" s="1" t="s">
        <v>739</v>
      </c>
      <c r="E3708" s="12">
        <v>8443</v>
      </c>
      <c r="F3708" s="1" t="s">
        <v>738</v>
      </c>
      <c r="G3708" s="12">
        <v>84</v>
      </c>
      <c r="H3708" s="1" t="s">
        <v>28</v>
      </c>
      <c r="I3708" s="1" t="s">
        <v>27</v>
      </c>
      <c r="J3708" s="1" t="s">
        <v>26</v>
      </c>
      <c r="K3708" s="1" t="s">
        <v>0</v>
      </c>
      <c r="L3708" s="1">
        <v>4226</v>
      </c>
      <c r="M3708" s="1">
        <v>24</v>
      </c>
      <c r="N3708" s="1">
        <v>341727</v>
      </c>
      <c r="O3708" s="1">
        <v>53</v>
      </c>
    </row>
    <row r="3709" spans="1:15">
      <c r="A3709" s="12">
        <v>84818091</v>
      </c>
      <c r="B3709" s="1" t="s">
        <v>6709</v>
      </c>
      <c r="C3709" s="12">
        <v>848180</v>
      </c>
      <c r="D3709" s="1" t="s">
        <v>4249</v>
      </c>
      <c r="E3709" s="12">
        <v>8481</v>
      </c>
      <c r="F3709" s="1" t="s">
        <v>4248</v>
      </c>
      <c r="G3709" s="12">
        <v>84</v>
      </c>
      <c r="H3709" s="1" t="s">
        <v>28</v>
      </c>
      <c r="I3709" s="1" t="s">
        <v>27</v>
      </c>
      <c r="J3709" s="1" t="s">
        <v>26</v>
      </c>
      <c r="K3709" s="1" t="s">
        <v>0</v>
      </c>
      <c r="L3709" s="1">
        <v>4210</v>
      </c>
      <c r="M3709" s="1">
        <v>344</v>
      </c>
      <c r="N3709" s="1">
        <v>1772690</v>
      </c>
      <c r="O3709" s="1">
        <v>105787</v>
      </c>
    </row>
    <row r="3710" spans="1:15">
      <c r="A3710" s="12">
        <v>65070000</v>
      </c>
      <c r="B3710" s="1" t="s">
        <v>6707</v>
      </c>
      <c r="C3710" s="12">
        <v>650700</v>
      </c>
      <c r="D3710" s="1" t="s">
        <v>6708</v>
      </c>
      <c r="E3710" s="12">
        <v>6507</v>
      </c>
      <c r="F3710" s="1" t="s">
        <v>6707</v>
      </c>
      <c r="G3710" s="12">
        <v>65</v>
      </c>
      <c r="H3710" s="1" t="s">
        <v>6427</v>
      </c>
      <c r="I3710" s="1" t="s">
        <v>154</v>
      </c>
      <c r="J3710" s="1" t="s">
        <v>153</v>
      </c>
      <c r="K3710" s="1" t="s">
        <v>0</v>
      </c>
      <c r="L3710" s="1">
        <v>4200</v>
      </c>
      <c r="M3710" s="1">
        <v>56</v>
      </c>
      <c r="N3710" s="1">
        <v>575949</v>
      </c>
      <c r="O3710" s="1">
        <v>22691</v>
      </c>
    </row>
    <row r="3711" spans="1:15">
      <c r="A3711" s="12">
        <v>25020000</v>
      </c>
      <c r="B3711" s="1" t="s">
        <v>6706</v>
      </c>
      <c r="C3711" s="12">
        <v>250200</v>
      </c>
      <c r="D3711" s="1" t="s">
        <v>6706</v>
      </c>
      <c r="E3711" s="12">
        <v>2502</v>
      </c>
      <c r="F3711" s="1" t="s">
        <v>6706</v>
      </c>
      <c r="G3711" s="12">
        <v>25</v>
      </c>
      <c r="H3711" s="1" t="s">
        <v>226</v>
      </c>
      <c r="I3711" s="1" t="s">
        <v>225</v>
      </c>
      <c r="J3711" s="1" t="s">
        <v>224</v>
      </c>
      <c r="K3711" s="1" t="s">
        <v>0</v>
      </c>
      <c r="L3711" s="1">
        <v>4197</v>
      </c>
      <c r="M3711" s="1">
        <v>309</v>
      </c>
      <c r="N3711" s="1">
        <v>8797</v>
      </c>
      <c r="O3711" s="1">
        <v>19000</v>
      </c>
    </row>
    <row r="3712" spans="1:15">
      <c r="A3712" s="12">
        <v>32064100</v>
      </c>
      <c r="B3712" s="1" t="s">
        <v>6705</v>
      </c>
      <c r="C3712" s="12">
        <v>320641</v>
      </c>
      <c r="D3712" s="1" t="s">
        <v>6705</v>
      </c>
      <c r="E3712" s="12">
        <v>3206</v>
      </c>
      <c r="F3712" s="1" t="s">
        <v>2167</v>
      </c>
      <c r="G3712" s="12">
        <v>32</v>
      </c>
      <c r="H3712" s="1" t="s">
        <v>1112</v>
      </c>
      <c r="I3712" s="1" t="s">
        <v>12</v>
      </c>
      <c r="J3712" s="1" t="s">
        <v>11</v>
      </c>
      <c r="K3712" s="1" t="s">
        <v>0</v>
      </c>
      <c r="L3712" s="1">
        <v>4177</v>
      </c>
      <c r="M3712" s="1">
        <v>135</v>
      </c>
      <c r="N3712" s="1">
        <v>1867</v>
      </c>
      <c r="O3712" s="1">
        <v>113</v>
      </c>
    </row>
    <row r="3713" spans="1:15">
      <c r="A3713" s="12">
        <v>74032200</v>
      </c>
      <c r="B3713" s="1" t="s">
        <v>6704</v>
      </c>
      <c r="C3713" s="12">
        <v>740322</v>
      </c>
      <c r="D3713" s="1" t="s">
        <v>6703</v>
      </c>
      <c r="E3713" s="12">
        <v>7403</v>
      </c>
      <c r="F3713" s="1" t="s">
        <v>772</v>
      </c>
      <c r="G3713" s="12">
        <v>74</v>
      </c>
      <c r="H3713" s="1" t="s">
        <v>491</v>
      </c>
      <c r="I3713" s="1" t="s">
        <v>107</v>
      </c>
      <c r="J3713" s="1" t="s">
        <v>106</v>
      </c>
      <c r="K3713" s="1" t="s">
        <v>0</v>
      </c>
      <c r="L3713" s="1">
        <v>4167</v>
      </c>
      <c r="M3713" s="1">
        <v>101</v>
      </c>
      <c r="N3713" s="1">
        <v>361760</v>
      </c>
      <c r="O3713" s="1">
        <v>10329</v>
      </c>
    </row>
    <row r="3714" spans="1:15">
      <c r="A3714" s="12">
        <v>31010000</v>
      </c>
      <c r="B3714" s="1" t="s">
        <v>6701</v>
      </c>
      <c r="C3714" s="12">
        <v>310100</v>
      </c>
      <c r="D3714" s="1" t="s">
        <v>6702</v>
      </c>
      <c r="E3714" s="12">
        <v>3101</v>
      </c>
      <c r="F3714" s="1" t="s">
        <v>6701</v>
      </c>
      <c r="G3714" s="12">
        <v>31</v>
      </c>
      <c r="H3714" s="1" t="s">
        <v>870</v>
      </c>
      <c r="I3714" s="1" t="s">
        <v>12</v>
      </c>
      <c r="J3714" s="1" t="s">
        <v>11</v>
      </c>
      <c r="K3714" s="1" t="s">
        <v>0</v>
      </c>
      <c r="L3714" s="1">
        <v>4164</v>
      </c>
      <c r="M3714" s="1">
        <v>2175</v>
      </c>
      <c r="N3714" s="1">
        <v>625226</v>
      </c>
      <c r="O3714" s="1">
        <v>307624</v>
      </c>
    </row>
    <row r="3715" spans="1:15">
      <c r="A3715" s="12">
        <v>61121200</v>
      </c>
      <c r="B3715" s="1" t="s">
        <v>6700</v>
      </c>
      <c r="C3715" s="12">
        <v>611212</v>
      </c>
      <c r="D3715" s="1" t="s">
        <v>6699</v>
      </c>
      <c r="E3715" s="12">
        <v>6112</v>
      </c>
      <c r="F3715" s="1" t="s">
        <v>6698</v>
      </c>
      <c r="G3715" s="12">
        <v>61</v>
      </c>
      <c r="H3715" s="1" t="s">
        <v>234</v>
      </c>
      <c r="I3715" s="1" t="s">
        <v>2</v>
      </c>
      <c r="J3715" s="1" t="s">
        <v>1</v>
      </c>
      <c r="K3715" s="1" t="s">
        <v>0</v>
      </c>
      <c r="L3715" s="1">
        <v>4142</v>
      </c>
      <c r="M3715" s="1">
        <v>118</v>
      </c>
      <c r="N3715" s="1">
        <v>298</v>
      </c>
      <c r="O3715" s="1">
        <v>3</v>
      </c>
    </row>
    <row r="3716" spans="1:15">
      <c r="A3716" s="12">
        <v>41062190</v>
      </c>
      <c r="B3716" s="1" t="s">
        <v>6697</v>
      </c>
      <c r="C3716" s="12">
        <v>410621</v>
      </c>
      <c r="D3716" s="1" t="s">
        <v>2640</v>
      </c>
      <c r="E3716" s="12">
        <v>4106</v>
      </c>
      <c r="F3716" s="1" t="s">
        <v>2639</v>
      </c>
      <c r="G3716" s="12">
        <v>41</v>
      </c>
      <c r="H3716" s="1" t="s">
        <v>2610</v>
      </c>
      <c r="I3716" s="1" t="s">
        <v>2609</v>
      </c>
      <c r="J3716" s="1" t="s">
        <v>2608</v>
      </c>
      <c r="K3716" s="1" t="s">
        <v>0</v>
      </c>
      <c r="L3716" s="1">
        <v>4141</v>
      </c>
      <c r="M3716" s="1">
        <v>23</v>
      </c>
      <c r="N3716" s="1">
        <v>0</v>
      </c>
      <c r="O3716" s="1">
        <v>0</v>
      </c>
    </row>
    <row r="3717" spans="1:15">
      <c r="A3717" s="12">
        <v>15131900</v>
      </c>
      <c r="B3717" s="1" t="s">
        <v>6696</v>
      </c>
      <c r="C3717" s="12">
        <v>151319</v>
      </c>
      <c r="D3717" s="1" t="s">
        <v>6695</v>
      </c>
      <c r="E3717" s="12">
        <v>1513</v>
      </c>
      <c r="F3717" s="1" t="s">
        <v>5669</v>
      </c>
      <c r="G3717" s="12">
        <v>15</v>
      </c>
      <c r="H3717" s="1" t="s">
        <v>413</v>
      </c>
      <c r="I3717" s="1" t="s">
        <v>412</v>
      </c>
      <c r="J3717" s="1" t="s">
        <v>411</v>
      </c>
      <c r="K3717" s="1" t="s">
        <v>0</v>
      </c>
      <c r="L3717" s="1">
        <v>4128</v>
      </c>
      <c r="M3717" s="1">
        <v>417</v>
      </c>
      <c r="N3717" s="1">
        <v>15863</v>
      </c>
      <c r="O3717" s="1">
        <v>3024</v>
      </c>
    </row>
    <row r="3718" spans="1:15">
      <c r="A3718" s="12">
        <v>84147000</v>
      </c>
      <c r="B3718" s="1" t="s">
        <v>6694</v>
      </c>
      <c r="C3718" s="12">
        <v>841470</v>
      </c>
      <c r="D3718" s="1" t="s">
        <v>6693</v>
      </c>
      <c r="E3718" s="12">
        <v>8414</v>
      </c>
      <c r="F3718" s="1" t="s">
        <v>1529</v>
      </c>
      <c r="G3718" s="12">
        <v>84</v>
      </c>
      <c r="H3718" s="1" t="s">
        <v>28</v>
      </c>
      <c r="I3718" s="1" t="s">
        <v>27</v>
      </c>
      <c r="J3718" s="1" t="s">
        <v>26</v>
      </c>
      <c r="K3718" s="1" t="s">
        <v>0</v>
      </c>
      <c r="L3718" s="1">
        <v>4126</v>
      </c>
      <c r="M3718" s="1">
        <v>43</v>
      </c>
      <c r="N3718" s="1">
        <v>83291</v>
      </c>
      <c r="O3718" s="1">
        <v>613</v>
      </c>
    </row>
    <row r="3719" spans="1:15">
      <c r="A3719" s="13" t="s">
        <v>6692</v>
      </c>
      <c r="B3719" s="1" t="s">
        <v>6691</v>
      </c>
      <c r="C3719" s="13" t="s">
        <v>6690</v>
      </c>
      <c r="D3719" s="1" t="s">
        <v>6689</v>
      </c>
      <c r="E3719" s="13" t="s">
        <v>6688</v>
      </c>
      <c r="F3719" s="1" t="s">
        <v>6687</v>
      </c>
      <c r="G3719" s="13" t="s">
        <v>4162</v>
      </c>
      <c r="H3719" s="1" t="s">
        <v>4161</v>
      </c>
      <c r="I3719" s="1" t="s">
        <v>204</v>
      </c>
      <c r="J3719" s="1" t="s">
        <v>203</v>
      </c>
      <c r="K3719" s="1" t="s">
        <v>0</v>
      </c>
      <c r="L3719" s="1">
        <v>4122</v>
      </c>
      <c r="M3719" s="1">
        <v>1322</v>
      </c>
      <c r="N3719" s="1">
        <v>0</v>
      </c>
      <c r="O3719" s="1">
        <v>0</v>
      </c>
    </row>
    <row r="3720" spans="1:15">
      <c r="A3720" s="12">
        <v>70191500</v>
      </c>
      <c r="B3720" s="1" t="s">
        <v>6686</v>
      </c>
      <c r="C3720" s="12">
        <v>701915</v>
      </c>
      <c r="D3720" s="1" t="s">
        <v>6685</v>
      </c>
      <c r="E3720" s="12">
        <v>7019</v>
      </c>
      <c r="F3720" s="1" t="s">
        <v>3110</v>
      </c>
      <c r="G3720" s="12">
        <v>70</v>
      </c>
      <c r="H3720" s="1" t="s">
        <v>83</v>
      </c>
      <c r="I3720" s="1" t="s">
        <v>7</v>
      </c>
      <c r="J3720" s="1" t="s">
        <v>6</v>
      </c>
      <c r="K3720" s="1" t="s">
        <v>0</v>
      </c>
      <c r="L3720" s="1">
        <v>4112</v>
      </c>
      <c r="M3720" s="1">
        <v>888</v>
      </c>
      <c r="N3720" s="1">
        <v>304444</v>
      </c>
      <c r="O3720" s="1">
        <v>48999</v>
      </c>
    </row>
    <row r="3721" spans="1:15">
      <c r="A3721" s="12">
        <v>84072190</v>
      </c>
      <c r="B3721" s="1" t="s">
        <v>6684</v>
      </c>
      <c r="C3721" s="12">
        <v>840721</v>
      </c>
      <c r="D3721" s="1" t="s">
        <v>6683</v>
      </c>
      <c r="E3721" s="12">
        <v>8407</v>
      </c>
      <c r="F3721" s="1" t="s">
        <v>1025</v>
      </c>
      <c r="G3721" s="12">
        <v>84</v>
      </c>
      <c r="H3721" s="1" t="s">
        <v>28</v>
      </c>
      <c r="I3721" s="1" t="s">
        <v>27</v>
      </c>
      <c r="J3721" s="1" t="s">
        <v>26</v>
      </c>
      <c r="K3721" s="1" t="s">
        <v>0</v>
      </c>
      <c r="L3721" s="1">
        <v>4107</v>
      </c>
      <c r="M3721" s="1">
        <v>384</v>
      </c>
      <c r="N3721" s="1">
        <v>40578244</v>
      </c>
      <c r="O3721" s="1">
        <v>1157870</v>
      </c>
    </row>
    <row r="3722" spans="1:15">
      <c r="A3722" s="12">
        <v>84479020</v>
      </c>
      <c r="B3722" s="1" t="s">
        <v>6682</v>
      </c>
      <c r="C3722" s="12">
        <v>844790</v>
      </c>
      <c r="D3722" s="1" t="s">
        <v>3223</v>
      </c>
      <c r="E3722" s="12">
        <v>8447</v>
      </c>
      <c r="F3722" s="1" t="s">
        <v>3222</v>
      </c>
      <c r="G3722" s="12">
        <v>84</v>
      </c>
      <c r="H3722" s="1" t="s">
        <v>28</v>
      </c>
      <c r="I3722" s="1" t="s">
        <v>27</v>
      </c>
      <c r="J3722" s="1" t="s">
        <v>26</v>
      </c>
      <c r="K3722" s="1" t="s">
        <v>0</v>
      </c>
      <c r="L3722" s="1">
        <v>4077</v>
      </c>
      <c r="M3722" s="1">
        <v>50</v>
      </c>
      <c r="N3722" s="1">
        <v>329125</v>
      </c>
      <c r="O3722" s="1">
        <v>35350</v>
      </c>
    </row>
    <row r="3723" spans="1:15">
      <c r="A3723" s="12">
        <v>48185000</v>
      </c>
      <c r="B3723" s="1" t="s">
        <v>6681</v>
      </c>
      <c r="C3723" s="12">
        <v>481850</v>
      </c>
      <c r="D3723" s="1" t="s">
        <v>6680</v>
      </c>
      <c r="E3723" s="12">
        <v>4818</v>
      </c>
      <c r="F3723" s="1" t="s">
        <v>1403</v>
      </c>
      <c r="G3723" s="12">
        <v>48</v>
      </c>
      <c r="H3723" s="1" t="s">
        <v>19</v>
      </c>
      <c r="I3723" s="1" t="s">
        <v>18</v>
      </c>
      <c r="J3723" s="1" t="s">
        <v>17</v>
      </c>
      <c r="K3723" s="1" t="s">
        <v>0</v>
      </c>
      <c r="L3723" s="1">
        <v>4069</v>
      </c>
      <c r="M3723" s="1">
        <v>88</v>
      </c>
      <c r="N3723" s="1">
        <v>0</v>
      </c>
      <c r="O3723" s="1">
        <v>0</v>
      </c>
    </row>
    <row r="3724" spans="1:15">
      <c r="A3724" s="12">
        <v>90319010</v>
      </c>
      <c r="B3724" s="1" t="s">
        <v>6679</v>
      </c>
      <c r="C3724" s="12">
        <v>903190</v>
      </c>
      <c r="D3724" s="1" t="s">
        <v>6678</v>
      </c>
      <c r="E3724" s="12">
        <v>9031</v>
      </c>
      <c r="F3724" s="1" t="s">
        <v>836</v>
      </c>
      <c r="G3724" s="12">
        <v>90</v>
      </c>
      <c r="H3724" s="1" t="s">
        <v>512</v>
      </c>
      <c r="I3724" s="1" t="s">
        <v>49</v>
      </c>
      <c r="J3724" s="1" t="s">
        <v>48</v>
      </c>
      <c r="K3724" s="1" t="s">
        <v>0</v>
      </c>
      <c r="L3724" s="1">
        <v>4067</v>
      </c>
      <c r="M3724" s="1">
        <v>81</v>
      </c>
      <c r="N3724" s="1">
        <v>148195</v>
      </c>
      <c r="O3724" s="1">
        <v>742</v>
      </c>
    </row>
    <row r="3725" spans="1:15">
      <c r="A3725" s="12">
        <v>85287111</v>
      </c>
      <c r="B3725" s="1" t="s">
        <v>6677</v>
      </c>
      <c r="C3725" s="12">
        <v>852871</v>
      </c>
      <c r="D3725" s="1" t="s">
        <v>6082</v>
      </c>
      <c r="E3725" s="12">
        <v>8528</v>
      </c>
      <c r="F3725" s="1" t="s">
        <v>1098</v>
      </c>
      <c r="G3725" s="12">
        <v>85</v>
      </c>
      <c r="H3725" s="1" t="s">
        <v>102</v>
      </c>
      <c r="I3725" s="1" t="s">
        <v>27</v>
      </c>
      <c r="J3725" s="1" t="s">
        <v>26</v>
      </c>
      <c r="K3725" s="1" t="s">
        <v>0</v>
      </c>
      <c r="L3725" s="1">
        <v>4065</v>
      </c>
      <c r="M3725" s="1">
        <v>9</v>
      </c>
      <c r="N3725" s="1">
        <v>154432</v>
      </c>
      <c r="O3725" s="1">
        <v>28</v>
      </c>
    </row>
    <row r="3726" spans="1:15">
      <c r="A3726" s="13" t="s">
        <v>6676</v>
      </c>
      <c r="B3726" s="1" t="s">
        <v>6675</v>
      </c>
      <c r="C3726" s="13" t="s">
        <v>6674</v>
      </c>
      <c r="D3726" s="1" t="s">
        <v>6673</v>
      </c>
      <c r="E3726" s="13" t="s">
        <v>6672</v>
      </c>
      <c r="F3726" s="1" t="s">
        <v>6671</v>
      </c>
      <c r="G3726" s="13" t="s">
        <v>2082</v>
      </c>
      <c r="H3726" s="1" t="s">
        <v>2081</v>
      </c>
      <c r="I3726" s="1" t="s">
        <v>59</v>
      </c>
      <c r="J3726" s="1" t="s">
        <v>58</v>
      </c>
      <c r="K3726" s="1" t="s">
        <v>0</v>
      </c>
      <c r="L3726" s="1">
        <v>4064</v>
      </c>
      <c r="M3726" s="1">
        <v>563</v>
      </c>
      <c r="N3726" s="1">
        <v>50133</v>
      </c>
      <c r="O3726" s="1">
        <v>6538</v>
      </c>
    </row>
    <row r="3727" spans="1:15">
      <c r="A3727" s="12">
        <v>73069010</v>
      </c>
      <c r="B3727" s="1" t="s">
        <v>6670</v>
      </c>
      <c r="C3727" s="12">
        <v>730690</v>
      </c>
      <c r="D3727" s="1" t="s">
        <v>6538</v>
      </c>
      <c r="E3727" s="12">
        <v>7306</v>
      </c>
      <c r="F3727" s="1" t="s">
        <v>2336</v>
      </c>
      <c r="G3727" s="12">
        <v>73</v>
      </c>
      <c r="H3727" s="1" t="s">
        <v>108</v>
      </c>
      <c r="I3727" s="1" t="s">
        <v>107</v>
      </c>
      <c r="J3727" s="1" t="s">
        <v>106</v>
      </c>
      <c r="K3727" s="1" t="s">
        <v>0</v>
      </c>
      <c r="L3727" s="1">
        <v>4064</v>
      </c>
      <c r="M3727" s="1">
        <v>49</v>
      </c>
      <c r="N3727" s="1">
        <v>478516</v>
      </c>
      <c r="O3727" s="1">
        <v>69074</v>
      </c>
    </row>
    <row r="3728" spans="1:15">
      <c r="A3728" s="12">
        <v>90318040</v>
      </c>
      <c r="B3728" s="1" t="s">
        <v>6669</v>
      </c>
      <c r="C3728" s="12">
        <v>903180</v>
      </c>
      <c r="D3728" s="1" t="s">
        <v>1883</v>
      </c>
      <c r="E3728" s="12">
        <v>9031</v>
      </c>
      <c r="F3728" s="1" t="s">
        <v>836</v>
      </c>
      <c r="G3728" s="12">
        <v>90</v>
      </c>
      <c r="H3728" s="1" t="s">
        <v>512</v>
      </c>
      <c r="I3728" s="1" t="s">
        <v>49</v>
      </c>
      <c r="J3728" s="1" t="s">
        <v>48</v>
      </c>
      <c r="K3728" s="1" t="s">
        <v>0</v>
      </c>
      <c r="L3728" s="1">
        <v>4064</v>
      </c>
      <c r="M3728" s="1">
        <v>8</v>
      </c>
      <c r="N3728" s="1">
        <v>265962</v>
      </c>
      <c r="O3728" s="1">
        <v>1210</v>
      </c>
    </row>
    <row r="3729" spans="1:15">
      <c r="A3729" s="12">
        <v>94052000</v>
      </c>
      <c r="B3729" s="1" t="s">
        <v>6668</v>
      </c>
      <c r="C3729" s="12">
        <v>940520</v>
      </c>
      <c r="D3729" s="1" t="s">
        <v>6667</v>
      </c>
      <c r="E3729" s="12">
        <v>9405</v>
      </c>
      <c r="F3729" s="1" t="s">
        <v>1905</v>
      </c>
      <c r="G3729" s="12">
        <v>94</v>
      </c>
      <c r="H3729" s="1" t="s">
        <v>259</v>
      </c>
      <c r="I3729" s="1" t="s">
        <v>127</v>
      </c>
      <c r="J3729" s="1" t="s">
        <v>126</v>
      </c>
      <c r="K3729" s="1" t="s">
        <v>0</v>
      </c>
      <c r="L3729" s="1">
        <v>4056</v>
      </c>
      <c r="M3729" s="1">
        <v>154</v>
      </c>
      <c r="N3729" s="1">
        <v>0</v>
      </c>
      <c r="O3729" s="1">
        <v>0</v>
      </c>
    </row>
    <row r="3730" spans="1:15">
      <c r="A3730" s="13" t="s">
        <v>6666</v>
      </c>
      <c r="B3730" s="1" t="s">
        <v>6664</v>
      </c>
      <c r="C3730" s="13" t="s">
        <v>6665</v>
      </c>
      <c r="D3730" s="1" t="s">
        <v>6664</v>
      </c>
      <c r="E3730" s="13" t="s">
        <v>5412</v>
      </c>
      <c r="F3730" s="1" t="s">
        <v>5411</v>
      </c>
      <c r="G3730" s="13" t="s">
        <v>2082</v>
      </c>
      <c r="H3730" s="1" t="s">
        <v>2081</v>
      </c>
      <c r="I3730" s="1" t="s">
        <v>59</v>
      </c>
      <c r="J3730" s="1" t="s">
        <v>58</v>
      </c>
      <c r="K3730" s="1" t="s">
        <v>0</v>
      </c>
      <c r="L3730" s="1">
        <v>4053</v>
      </c>
      <c r="M3730" s="1">
        <v>1678</v>
      </c>
      <c r="N3730" s="1">
        <v>0</v>
      </c>
      <c r="O3730" s="1">
        <v>0</v>
      </c>
    </row>
    <row r="3731" spans="1:15">
      <c r="A3731" s="12">
        <v>39059990</v>
      </c>
      <c r="B3731" s="1" t="s">
        <v>6663</v>
      </c>
      <c r="C3731" s="12">
        <v>390599</v>
      </c>
      <c r="D3731" s="1" t="s">
        <v>3373</v>
      </c>
      <c r="E3731" s="12">
        <v>3905</v>
      </c>
      <c r="F3731" s="1" t="s">
        <v>2279</v>
      </c>
      <c r="G3731" s="12">
        <v>39</v>
      </c>
      <c r="H3731" s="1" t="s">
        <v>38</v>
      </c>
      <c r="I3731" s="1" t="s">
        <v>37</v>
      </c>
      <c r="J3731" s="1" t="s">
        <v>36</v>
      </c>
      <c r="K3731" s="1" t="s">
        <v>0</v>
      </c>
      <c r="L3731" s="1">
        <v>4052</v>
      </c>
      <c r="M3731" s="1">
        <v>51</v>
      </c>
      <c r="N3731" s="1">
        <v>12471610</v>
      </c>
      <c r="O3731" s="1">
        <v>1235389</v>
      </c>
    </row>
    <row r="3732" spans="1:15">
      <c r="A3732" s="12">
        <v>87049000</v>
      </c>
      <c r="B3732" s="1" t="s">
        <v>6662</v>
      </c>
      <c r="C3732" s="12">
        <v>870490</v>
      </c>
      <c r="D3732" s="1" t="s">
        <v>6662</v>
      </c>
      <c r="E3732" s="12">
        <v>8704</v>
      </c>
      <c r="F3732" s="1" t="s">
        <v>1072</v>
      </c>
      <c r="G3732" s="12">
        <v>87</v>
      </c>
      <c r="H3732" s="1" t="s">
        <v>633</v>
      </c>
      <c r="I3732" s="1" t="s">
        <v>272</v>
      </c>
      <c r="J3732" s="1" t="s">
        <v>271</v>
      </c>
      <c r="K3732" s="1" t="s">
        <v>0</v>
      </c>
      <c r="L3732" s="1">
        <v>4048</v>
      </c>
      <c r="M3732" s="1">
        <v>1260</v>
      </c>
      <c r="N3732" s="1">
        <v>0</v>
      </c>
      <c r="O3732" s="1">
        <v>0</v>
      </c>
    </row>
    <row r="3733" spans="1:15">
      <c r="A3733" s="12">
        <v>84073200</v>
      </c>
      <c r="B3733" s="1" t="s">
        <v>6661</v>
      </c>
      <c r="C3733" s="12">
        <v>840732</v>
      </c>
      <c r="D3733" s="1" t="s">
        <v>6660</v>
      </c>
      <c r="E3733" s="12">
        <v>8407</v>
      </c>
      <c r="F3733" s="1" t="s">
        <v>1025</v>
      </c>
      <c r="G3733" s="12">
        <v>84</v>
      </c>
      <c r="H3733" s="1" t="s">
        <v>28</v>
      </c>
      <c r="I3733" s="1" t="s">
        <v>27</v>
      </c>
      <c r="J3733" s="1" t="s">
        <v>26</v>
      </c>
      <c r="K3733" s="1" t="s">
        <v>0</v>
      </c>
      <c r="L3733" s="1">
        <v>4041</v>
      </c>
      <c r="M3733" s="1">
        <v>34</v>
      </c>
      <c r="N3733" s="1">
        <v>0</v>
      </c>
      <c r="O3733" s="1">
        <v>0</v>
      </c>
    </row>
    <row r="3734" spans="1:15">
      <c r="A3734" s="12">
        <v>29335912</v>
      </c>
      <c r="B3734" s="1" t="s">
        <v>6659</v>
      </c>
      <c r="C3734" s="12">
        <v>293359</v>
      </c>
      <c r="D3734" s="1" t="s">
        <v>145</v>
      </c>
      <c r="E3734" s="12">
        <v>2933</v>
      </c>
      <c r="F3734" s="1" t="s">
        <v>67</v>
      </c>
      <c r="G3734" s="12">
        <v>29</v>
      </c>
      <c r="H3734" s="1" t="s">
        <v>13</v>
      </c>
      <c r="I3734" s="1" t="s">
        <v>12</v>
      </c>
      <c r="J3734" s="1" t="s">
        <v>11</v>
      </c>
      <c r="K3734" s="1" t="s">
        <v>0</v>
      </c>
      <c r="L3734" s="1">
        <v>4039</v>
      </c>
      <c r="M3734" s="1">
        <v>9</v>
      </c>
      <c r="N3734" s="1">
        <v>3859</v>
      </c>
      <c r="O3734" s="1">
        <v>0</v>
      </c>
    </row>
    <row r="3735" spans="1:15">
      <c r="A3735" s="12">
        <v>54071021</v>
      </c>
      <c r="B3735" s="1" t="s">
        <v>6658</v>
      </c>
      <c r="C3735" s="12">
        <v>540710</v>
      </c>
      <c r="D3735" s="1" t="s">
        <v>3004</v>
      </c>
      <c r="E3735" s="12">
        <v>5407</v>
      </c>
      <c r="F3735" s="1" t="s">
        <v>1353</v>
      </c>
      <c r="G3735" s="12">
        <v>54</v>
      </c>
      <c r="H3735" s="1" t="s">
        <v>355</v>
      </c>
      <c r="I3735" s="1" t="s">
        <v>2</v>
      </c>
      <c r="J3735" s="1" t="s">
        <v>1</v>
      </c>
      <c r="K3735" s="1" t="s">
        <v>0</v>
      </c>
      <c r="L3735" s="1">
        <v>4036</v>
      </c>
      <c r="M3735" s="1">
        <v>50</v>
      </c>
      <c r="N3735" s="1">
        <v>1124</v>
      </c>
      <c r="O3735" s="1">
        <v>33</v>
      </c>
    </row>
    <row r="3736" spans="1:15">
      <c r="A3736" s="12">
        <v>70060000</v>
      </c>
      <c r="B3736" s="1" t="s">
        <v>6656</v>
      </c>
      <c r="C3736" s="12">
        <v>700600</v>
      </c>
      <c r="D3736" s="1" t="s">
        <v>6657</v>
      </c>
      <c r="E3736" s="12">
        <v>7006</v>
      </c>
      <c r="F3736" s="1" t="s">
        <v>6656</v>
      </c>
      <c r="G3736" s="12">
        <v>70</v>
      </c>
      <c r="H3736" s="1" t="s">
        <v>83</v>
      </c>
      <c r="I3736" s="1" t="s">
        <v>7</v>
      </c>
      <c r="J3736" s="1" t="s">
        <v>6</v>
      </c>
      <c r="K3736" s="1" t="s">
        <v>0</v>
      </c>
      <c r="L3736" s="1">
        <v>4035</v>
      </c>
      <c r="M3736" s="1">
        <v>567</v>
      </c>
      <c r="N3736" s="1">
        <v>146948</v>
      </c>
      <c r="O3736" s="1">
        <v>596</v>
      </c>
    </row>
    <row r="3737" spans="1:15">
      <c r="A3737" s="13" t="s">
        <v>6655</v>
      </c>
      <c r="B3737" s="1" t="s">
        <v>6654</v>
      </c>
      <c r="C3737" s="13" t="s">
        <v>2287</v>
      </c>
      <c r="D3737" s="1" t="s">
        <v>2286</v>
      </c>
      <c r="E3737" s="13" t="s">
        <v>2285</v>
      </c>
      <c r="F3737" s="1" t="s">
        <v>2284</v>
      </c>
      <c r="G3737" s="13" t="s">
        <v>2082</v>
      </c>
      <c r="H3737" s="1" t="s">
        <v>2081</v>
      </c>
      <c r="I3737" s="1" t="s">
        <v>59</v>
      </c>
      <c r="J3737" s="1" t="s">
        <v>58</v>
      </c>
      <c r="K3737" s="1" t="s">
        <v>0</v>
      </c>
      <c r="L3737" s="1">
        <v>4030</v>
      </c>
      <c r="M3737" s="1">
        <v>468</v>
      </c>
      <c r="N3737" s="1">
        <v>0</v>
      </c>
      <c r="O3737" s="1">
        <v>0</v>
      </c>
    </row>
    <row r="3738" spans="1:15">
      <c r="A3738" s="12">
        <v>85437011</v>
      </c>
      <c r="B3738" s="1" t="s">
        <v>6653</v>
      </c>
      <c r="C3738" s="12">
        <v>854370</v>
      </c>
      <c r="D3738" s="1" t="s">
        <v>764</v>
      </c>
      <c r="E3738" s="12">
        <v>8543</v>
      </c>
      <c r="F3738" s="1" t="s">
        <v>763</v>
      </c>
      <c r="G3738" s="12">
        <v>85</v>
      </c>
      <c r="H3738" s="1" t="s">
        <v>102</v>
      </c>
      <c r="I3738" s="1" t="s">
        <v>27</v>
      </c>
      <c r="J3738" s="1" t="s">
        <v>26</v>
      </c>
      <c r="K3738" s="1" t="s">
        <v>0</v>
      </c>
      <c r="L3738" s="1">
        <v>4028</v>
      </c>
      <c r="M3738" s="1">
        <v>1</v>
      </c>
      <c r="N3738" s="1">
        <v>3689</v>
      </c>
      <c r="O3738" s="1">
        <v>1</v>
      </c>
    </row>
    <row r="3739" spans="1:15">
      <c r="A3739" s="12">
        <v>96034090</v>
      </c>
      <c r="B3739" s="1" t="s">
        <v>6652</v>
      </c>
      <c r="C3739" s="12">
        <v>960340</v>
      </c>
      <c r="D3739" s="1" t="s">
        <v>6651</v>
      </c>
      <c r="E3739" s="12">
        <v>9603</v>
      </c>
      <c r="F3739" s="1" t="s">
        <v>6366</v>
      </c>
      <c r="G3739" s="12">
        <v>96</v>
      </c>
      <c r="H3739" s="1" t="s">
        <v>128</v>
      </c>
      <c r="I3739" s="1" t="s">
        <v>127</v>
      </c>
      <c r="J3739" s="1" t="s">
        <v>126</v>
      </c>
      <c r="K3739" s="1" t="s">
        <v>0</v>
      </c>
      <c r="L3739" s="1">
        <v>4023</v>
      </c>
      <c r="M3739" s="1">
        <v>243</v>
      </c>
      <c r="N3739" s="1">
        <v>40999</v>
      </c>
      <c r="O3739" s="1">
        <v>796</v>
      </c>
    </row>
    <row r="3740" spans="1:15">
      <c r="A3740" s="12">
        <v>74198010</v>
      </c>
      <c r="B3740" s="1" t="s">
        <v>6650</v>
      </c>
      <c r="C3740" s="12">
        <v>741980</v>
      </c>
      <c r="D3740" s="1" t="s">
        <v>5021</v>
      </c>
      <c r="E3740" s="12">
        <v>7419</v>
      </c>
      <c r="F3740" s="1" t="s">
        <v>5020</v>
      </c>
      <c r="G3740" s="12">
        <v>74</v>
      </c>
      <c r="H3740" s="1" t="s">
        <v>491</v>
      </c>
      <c r="I3740" s="1" t="s">
        <v>107</v>
      </c>
      <c r="J3740" s="1" t="s">
        <v>106</v>
      </c>
      <c r="K3740" s="1" t="s">
        <v>0</v>
      </c>
      <c r="L3740" s="1">
        <v>4015</v>
      </c>
      <c r="M3740" s="1">
        <v>0</v>
      </c>
      <c r="N3740" s="1">
        <v>59609</v>
      </c>
      <c r="O3740" s="1">
        <v>1089</v>
      </c>
    </row>
    <row r="3741" spans="1:15">
      <c r="A3741" s="13" t="s">
        <v>6649</v>
      </c>
      <c r="B3741" s="1" t="s">
        <v>6648</v>
      </c>
      <c r="C3741" s="13" t="s">
        <v>6647</v>
      </c>
      <c r="D3741" s="1" t="s">
        <v>6646</v>
      </c>
      <c r="E3741" s="13" t="s">
        <v>5412</v>
      </c>
      <c r="F3741" s="1" t="s">
        <v>5411</v>
      </c>
      <c r="G3741" s="13" t="s">
        <v>2082</v>
      </c>
      <c r="H3741" s="1" t="s">
        <v>2081</v>
      </c>
      <c r="I3741" s="1" t="s">
        <v>59</v>
      </c>
      <c r="J3741" s="1" t="s">
        <v>58</v>
      </c>
      <c r="K3741" s="1" t="s">
        <v>0</v>
      </c>
      <c r="L3741" s="1">
        <v>4012</v>
      </c>
      <c r="M3741" s="1">
        <v>680</v>
      </c>
      <c r="N3741" s="1">
        <v>0</v>
      </c>
      <c r="O3741" s="1">
        <v>0</v>
      </c>
    </row>
    <row r="3742" spans="1:15">
      <c r="A3742" s="12">
        <v>48203000</v>
      </c>
      <c r="B3742" s="1" t="s">
        <v>6645</v>
      </c>
      <c r="C3742" s="12">
        <v>482030</v>
      </c>
      <c r="D3742" s="1" t="s">
        <v>6644</v>
      </c>
      <c r="E3742" s="12">
        <v>4820</v>
      </c>
      <c r="F3742" s="1" t="s">
        <v>5398</v>
      </c>
      <c r="G3742" s="12">
        <v>48</v>
      </c>
      <c r="H3742" s="1" t="s">
        <v>19</v>
      </c>
      <c r="I3742" s="1" t="s">
        <v>18</v>
      </c>
      <c r="J3742" s="1" t="s">
        <v>17</v>
      </c>
      <c r="K3742" s="1" t="s">
        <v>0</v>
      </c>
      <c r="L3742" s="1">
        <v>4008</v>
      </c>
      <c r="M3742" s="1">
        <v>10</v>
      </c>
      <c r="N3742" s="1">
        <v>5617</v>
      </c>
      <c r="O3742" s="1">
        <v>670</v>
      </c>
    </row>
    <row r="3743" spans="1:15">
      <c r="A3743" s="12">
        <v>54075300</v>
      </c>
      <c r="B3743" s="1" t="s">
        <v>6643</v>
      </c>
      <c r="C3743" s="12">
        <v>540753</v>
      </c>
      <c r="D3743" s="1" t="s">
        <v>6642</v>
      </c>
      <c r="E3743" s="12">
        <v>5407</v>
      </c>
      <c r="F3743" s="1" t="s">
        <v>1353</v>
      </c>
      <c r="G3743" s="12">
        <v>54</v>
      </c>
      <c r="H3743" s="1" t="s">
        <v>355</v>
      </c>
      <c r="I3743" s="1" t="s">
        <v>2</v>
      </c>
      <c r="J3743" s="1" t="s">
        <v>1</v>
      </c>
      <c r="K3743" s="1" t="s">
        <v>0</v>
      </c>
      <c r="L3743" s="1">
        <v>4005</v>
      </c>
      <c r="M3743" s="1">
        <v>101</v>
      </c>
      <c r="N3743" s="1">
        <v>209778</v>
      </c>
      <c r="O3743" s="1">
        <v>10116</v>
      </c>
    </row>
    <row r="3744" spans="1:15">
      <c r="A3744" s="12">
        <v>76061190</v>
      </c>
      <c r="B3744" s="1" t="s">
        <v>6641</v>
      </c>
      <c r="C3744" s="12">
        <v>760611</v>
      </c>
      <c r="D3744" s="1" t="s">
        <v>5269</v>
      </c>
      <c r="E3744" s="12">
        <v>7606</v>
      </c>
      <c r="F3744" s="1" t="s">
        <v>2037</v>
      </c>
      <c r="G3744" s="12">
        <v>76</v>
      </c>
      <c r="H3744" s="1" t="s">
        <v>1262</v>
      </c>
      <c r="I3744" s="1" t="s">
        <v>107</v>
      </c>
      <c r="J3744" s="1" t="s">
        <v>106</v>
      </c>
      <c r="K3744" s="1" t="s">
        <v>0</v>
      </c>
      <c r="L3744" s="1">
        <v>3993</v>
      </c>
      <c r="M3744" s="1">
        <v>45</v>
      </c>
      <c r="N3744" s="1">
        <v>88366</v>
      </c>
      <c r="O3744" s="1">
        <v>5234</v>
      </c>
    </row>
    <row r="3745" spans="1:15">
      <c r="A3745" s="12">
        <v>70172000</v>
      </c>
      <c r="B3745" s="1" t="s">
        <v>6640</v>
      </c>
      <c r="C3745" s="12">
        <v>701720</v>
      </c>
      <c r="D3745" s="1" t="s">
        <v>6639</v>
      </c>
      <c r="E3745" s="12">
        <v>7017</v>
      </c>
      <c r="F3745" s="1" t="s">
        <v>6638</v>
      </c>
      <c r="G3745" s="12">
        <v>70</v>
      </c>
      <c r="H3745" s="1" t="s">
        <v>83</v>
      </c>
      <c r="I3745" s="1" t="s">
        <v>7</v>
      </c>
      <c r="J3745" s="1" t="s">
        <v>6</v>
      </c>
      <c r="K3745" s="1" t="s">
        <v>0</v>
      </c>
      <c r="L3745" s="1">
        <v>3983</v>
      </c>
      <c r="M3745" s="1">
        <v>31</v>
      </c>
      <c r="N3745" s="1">
        <v>106054</v>
      </c>
      <c r="O3745" s="1">
        <v>308</v>
      </c>
    </row>
    <row r="3746" spans="1:15">
      <c r="A3746" s="12">
        <v>25202090</v>
      </c>
      <c r="B3746" s="1" t="s">
        <v>6637</v>
      </c>
      <c r="C3746" s="12">
        <v>252020</v>
      </c>
      <c r="D3746" s="1" t="s">
        <v>3094</v>
      </c>
      <c r="E3746" s="12">
        <v>2520</v>
      </c>
      <c r="F3746" s="1" t="s">
        <v>400</v>
      </c>
      <c r="G3746" s="12">
        <v>25</v>
      </c>
      <c r="H3746" s="1" t="s">
        <v>226</v>
      </c>
      <c r="I3746" s="1" t="s">
        <v>225</v>
      </c>
      <c r="J3746" s="1" t="s">
        <v>224</v>
      </c>
      <c r="K3746" s="1" t="s">
        <v>0</v>
      </c>
      <c r="L3746" s="1">
        <v>3961</v>
      </c>
      <c r="M3746" s="1">
        <v>4160</v>
      </c>
      <c r="N3746" s="1">
        <v>202492</v>
      </c>
      <c r="O3746" s="1">
        <v>136876</v>
      </c>
    </row>
    <row r="3747" spans="1:15">
      <c r="A3747" s="12">
        <v>90219013</v>
      </c>
      <c r="B3747" s="1" t="s">
        <v>6636</v>
      </c>
      <c r="C3747" s="12">
        <v>902190</v>
      </c>
      <c r="D3747" s="1" t="s">
        <v>6635</v>
      </c>
      <c r="E3747" s="12">
        <v>9021</v>
      </c>
      <c r="F3747" s="1" t="s">
        <v>5949</v>
      </c>
      <c r="G3747" s="12">
        <v>90</v>
      </c>
      <c r="H3747" s="1" t="s">
        <v>512</v>
      </c>
      <c r="I3747" s="1" t="s">
        <v>49</v>
      </c>
      <c r="J3747" s="1" t="s">
        <v>48</v>
      </c>
      <c r="K3747" s="1" t="s">
        <v>0</v>
      </c>
      <c r="L3747" s="1">
        <v>3945</v>
      </c>
      <c r="M3747" s="1">
        <v>1</v>
      </c>
      <c r="N3747" s="1">
        <v>1311931</v>
      </c>
      <c r="O3747" s="1">
        <v>427</v>
      </c>
    </row>
    <row r="3748" spans="1:15">
      <c r="A3748" s="12">
        <v>15099090</v>
      </c>
      <c r="B3748" s="1" t="s">
        <v>6634</v>
      </c>
      <c r="C3748" s="12">
        <v>150990</v>
      </c>
      <c r="D3748" s="1" t="s">
        <v>5310</v>
      </c>
      <c r="E3748" s="12">
        <v>1509</v>
      </c>
      <c r="F3748" s="1" t="s">
        <v>5309</v>
      </c>
      <c r="G3748" s="12">
        <v>15</v>
      </c>
      <c r="H3748" s="1" t="s">
        <v>413</v>
      </c>
      <c r="I3748" s="1" t="s">
        <v>412</v>
      </c>
      <c r="J3748" s="1" t="s">
        <v>411</v>
      </c>
      <c r="K3748" s="1" t="s">
        <v>0</v>
      </c>
      <c r="L3748" s="1">
        <v>3923</v>
      </c>
      <c r="M3748" s="1">
        <v>215</v>
      </c>
      <c r="N3748" s="1">
        <v>0</v>
      </c>
      <c r="O3748" s="1">
        <v>0</v>
      </c>
    </row>
    <row r="3749" spans="1:15">
      <c r="A3749" s="12">
        <v>29054900</v>
      </c>
      <c r="B3749" s="1" t="s">
        <v>6633</v>
      </c>
      <c r="C3749" s="12">
        <v>290549</v>
      </c>
      <c r="D3749" s="1" t="s">
        <v>6632</v>
      </c>
      <c r="E3749" s="12">
        <v>2905</v>
      </c>
      <c r="F3749" s="1" t="s">
        <v>527</v>
      </c>
      <c r="G3749" s="12">
        <v>29</v>
      </c>
      <c r="H3749" s="1" t="s">
        <v>13</v>
      </c>
      <c r="I3749" s="1" t="s">
        <v>12</v>
      </c>
      <c r="J3749" s="1" t="s">
        <v>11</v>
      </c>
      <c r="K3749" s="1" t="s">
        <v>0</v>
      </c>
      <c r="L3749" s="1">
        <v>3910</v>
      </c>
      <c r="M3749" s="1">
        <v>241</v>
      </c>
      <c r="N3749" s="1">
        <v>1724936</v>
      </c>
      <c r="O3749" s="1">
        <v>592343</v>
      </c>
    </row>
    <row r="3750" spans="1:15">
      <c r="A3750" s="12">
        <v>60064100</v>
      </c>
      <c r="B3750" s="1" t="s">
        <v>6631</v>
      </c>
      <c r="C3750" s="12">
        <v>600641</v>
      </c>
      <c r="D3750" s="1" t="s">
        <v>6630</v>
      </c>
      <c r="E3750" s="12">
        <v>6006</v>
      </c>
      <c r="F3750" s="1" t="s">
        <v>173</v>
      </c>
      <c r="G3750" s="12">
        <v>60</v>
      </c>
      <c r="H3750" s="1" t="s">
        <v>161</v>
      </c>
      <c r="I3750" s="1" t="s">
        <v>2</v>
      </c>
      <c r="J3750" s="1" t="s">
        <v>1</v>
      </c>
      <c r="K3750" s="1" t="s">
        <v>0</v>
      </c>
      <c r="L3750" s="1">
        <v>3906</v>
      </c>
      <c r="M3750" s="1">
        <v>234</v>
      </c>
      <c r="N3750" s="1">
        <v>0</v>
      </c>
      <c r="O3750" s="1">
        <v>0</v>
      </c>
    </row>
    <row r="3751" spans="1:15">
      <c r="A3751" s="12">
        <v>73121010</v>
      </c>
      <c r="B3751" s="1" t="s">
        <v>6629</v>
      </c>
      <c r="C3751" s="12">
        <v>731210</v>
      </c>
      <c r="D3751" s="1" t="s">
        <v>6628</v>
      </c>
      <c r="E3751" s="12">
        <v>7312</v>
      </c>
      <c r="F3751" s="1" t="s">
        <v>6627</v>
      </c>
      <c r="G3751" s="12">
        <v>73</v>
      </c>
      <c r="H3751" s="1" t="s">
        <v>108</v>
      </c>
      <c r="I3751" s="1" t="s">
        <v>107</v>
      </c>
      <c r="J3751" s="1" t="s">
        <v>106</v>
      </c>
      <c r="K3751" s="1" t="s">
        <v>0</v>
      </c>
      <c r="L3751" s="1">
        <v>3906</v>
      </c>
      <c r="M3751" s="1">
        <v>59</v>
      </c>
      <c r="N3751" s="1">
        <v>156351</v>
      </c>
      <c r="O3751" s="1">
        <v>2782</v>
      </c>
    </row>
    <row r="3752" spans="1:15">
      <c r="A3752" s="12">
        <v>86080090</v>
      </c>
      <c r="B3752" s="1" t="s">
        <v>6626</v>
      </c>
      <c r="C3752" s="12">
        <v>860800</v>
      </c>
      <c r="D3752" s="1" t="s">
        <v>3047</v>
      </c>
      <c r="E3752" s="12">
        <v>8608</v>
      </c>
      <c r="F3752" s="1" t="s">
        <v>3047</v>
      </c>
      <c r="G3752" s="12">
        <v>86</v>
      </c>
      <c r="H3752" s="1" t="s">
        <v>1732</v>
      </c>
      <c r="I3752" s="1" t="s">
        <v>272</v>
      </c>
      <c r="J3752" s="1" t="s">
        <v>271</v>
      </c>
      <c r="K3752" s="1" t="s">
        <v>0</v>
      </c>
      <c r="L3752" s="1">
        <v>3900</v>
      </c>
      <c r="M3752" s="1">
        <v>178</v>
      </c>
      <c r="N3752" s="1">
        <v>282416</v>
      </c>
      <c r="O3752" s="1">
        <v>13167</v>
      </c>
    </row>
    <row r="3753" spans="1:15">
      <c r="A3753" s="12">
        <v>49059000</v>
      </c>
      <c r="B3753" s="1" t="s">
        <v>6625</v>
      </c>
      <c r="C3753" s="12">
        <v>490590</v>
      </c>
      <c r="D3753" s="1" t="s">
        <v>6624</v>
      </c>
      <c r="E3753" s="12">
        <v>4905</v>
      </c>
      <c r="F3753" s="1" t="s">
        <v>4364</v>
      </c>
      <c r="G3753" s="12">
        <v>49</v>
      </c>
      <c r="H3753" s="1" t="s">
        <v>790</v>
      </c>
      <c r="I3753" s="1" t="s">
        <v>18</v>
      </c>
      <c r="J3753" s="1" t="s">
        <v>17</v>
      </c>
      <c r="K3753" s="1" t="s">
        <v>0</v>
      </c>
      <c r="L3753" s="1">
        <v>3898</v>
      </c>
      <c r="M3753" s="1">
        <v>7</v>
      </c>
      <c r="N3753" s="1">
        <v>8510</v>
      </c>
      <c r="O3753" s="1">
        <v>79</v>
      </c>
    </row>
    <row r="3754" spans="1:15">
      <c r="A3754" s="12">
        <v>73049011</v>
      </c>
      <c r="B3754" s="1" t="s">
        <v>6623</v>
      </c>
      <c r="C3754" s="12">
        <v>730490</v>
      </c>
      <c r="D3754" s="1" t="s">
        <v>6374</v>
      </c>
      <c r="E3754" s="12">
        <v>7304</v>
      </c>
      <c r="F3754" s="1" t="s">
        <v>2163</v>
      </c>
      <c r="G3754" s="12">
        <v>73</v>
      </c>
      <c r="H3754" s="1" t="s">
        <v>108</v>
      </c>
      <c r="I3754" s="1" t="s">
        <v>107</v>
      </c>
      <c r="J3754" s="1" t="s">
        <v>106</v>
      </c>
      <c r="K3754" s="1" t="s">
        <v>0</v>
      </c>
      <c r="L3754" s="1">
        <v>3897</v>
      </c>
      <c r="M3754" s="1">
        <v>329</v>
      </c>
      <c r="N3754" s="1">
        <v>656467</v>
      </c>
      <c r="O3754" s="1">
        <v>27345</v>
      </c>
    </row>
    <row r="3755" spans="1:15">
      <c r="A3755" s="12">
        <v>84818039</v>
      </c>
      <c r="B3755" s="1" t="s">
        <v>6622</v>
      </c>
      <c r="C3755" s="12">
        <v>848180</v>
      </c>
      <c r="D3755" s="1" t="s">
        <v>4249</v>
      </c>
      <c r="E3755" s="12">
        <v>8481</v>
      </c>
      <c r="F3755" s="1" t="s">
        <v>4248</v>
      </c>
      <c r="G3755" s="12">
        <v>84</v>
      </c>
      <c r="H3755" s="1" t="s">
        <v>28</v>
      </c>
      <c r="I3755" s="1" t="s">
        <v>27</v>
      </c>
      <c r="J3755" s="1" t="s">
        <v>26</v>
      </c>
      <c r="K3755" s="1" t="s">
        <v>0</v>
      </c>
      <c r="L3755" s="1">
        <v>3895</v>
      </c>
      <c r="M3755" s="1">
        <v>283</v>
      </c>
      <c r="N3755" s="1">
        <v>1247520</v>
      </c>
      <c r="O3755" s="1">
        <v>20149</v>
      </c>
    </row>
    <row r="3756" spans="1:15">
      <c r="A3756" s="12">
        <v>33049100</v>
      </c>
      <c r="B3756" s="1" t="s">
        <v>6621</v>
      </c>
      <c r="C3756" s="12">
        <v>330491</v>
      </c>
      <c r="D3756" s="1" t="s">
        <v>6620</v>
      </c>
      <c r="E3756" s="12">
        <v>3304</v>
      </c>
      <c r="F3756" s="1" t="s">
        <v>6619</v>
      </c>
      <c r="G3756" s="12">
        <v>33</v>
      </c>
      <c r="H3756" s="1" t="s">
        <v>406</v>
      </c>
      <c r="I3756" s="1" t="s">
        <v>12</v>
      </c>
      <c r="J3756" s="1" t="s">
        <v>11</v>
      </c>
      <c r="K3756" s="1" t="s">
        <v>0</v>
      </c>
      <c r="L3756" s="1">
        <v>3894</v>
      </c>
      <c r="M3756" s="1">
        <v>706</v>
      </c>
      <c r="N3756" s="1">
        <v>2738188</v>
      </c>
      <c r="O3756" s="1">
        <v>31034</v>
      </c>
    </row>
    <row r="3757" spans="1:15">
      <c r="A3757" s="12">
        <v>84423090</v>
      </c>
      <c r="B3757" s="1" t="s">
        <v>6618</v>
      </c>
      <c r="C3757" s="12">
        <v>844230</v>
      </c>
      <c r="D3757" s="1" t="s">
        <v>6617</v>
      </c>
      <c r="E3757" s="12">
        <v>8442</v>
      </c>
      <c r="F3757" s="1" t="s">
        <v>4491</v>
      </c>
      <c r="G3757" s="12">
        <v>84</v>
      </c>
      <c r="H3757" s="1" t="s">
        <v>28</v>
      </c>
      <c r="I3757" s="1" t="s">
        <v>27</v>
      </c>
      <c r="J3757" s="1" t="s">
        <v>26</v>
      </c>
      <c r="K3757" s="1" t="s">
        <v>0</v>
      </c>
      <c r="L3757" s="1">
        <v>3860</v>
      </c>
      <c r="M3757" s="1">
        <v>237</v>
      </c>
      <c r="N3757" s="1">
        <v>53071</v>
      </c>
      <c r="O3757" s="1">
        <v>894</v>
      </c>
    </row>
    <row r="3758" spans="1:15">
      <c r="A3758" s="12">
        <v>65050022</v>
      </c>
      <c r="B3758" s="1" t="s">
        <v>6616</v>
      </c>
      <c r="C3758" s="12">
        <v>650500</v>
      </c>
      <c r="D3758" s="1" t="s">
        <v>6429</v>
      </c>
      <c r="E3758" s="12">
        <v>6505</v>
      </c>
      <c r="F3758" s="1" t="s">
        <v>6428</v>
      </c>
      <c r="G3758" s="12">
        <v>65</v>
      </c>
      <c r="H3758" s="1" t="s">
        <v>6427</v>
      </c>
      <c r="I3758" s="1" t="s">
        <v>154</v>
      </c>
      <c r="J3758" s="1" t="s">
        <v>153</v>
      </c>
      <c r="K3758" s="1" t="s">
        <v>0</v>
      </c>
      <c r="L3758" s="1">
        <v>3854</v>
      </c>
      <c r="M3758" s="1">
        <v>60</v>
      </c>
      <c r="N3758" s="1">
        <v>6028</v>
      </c>
      <c r="O3758" s="1">
        <v>57</v>
      </c>
    </row>
    <row r="3759" spans="1:15">
      <c r="A3759" s="12">
        <v>54075100</v>
      </c>
      <c r="B3759" s="1" t="s">
        <v>6615</v>
      </c>
      <c r="C3759" s="12">
        <v>540751</v>
      </c>
      <c r="D3759" s="1" t="s">
        <v>6614</v>
      </c>
      <c r="E3759" s="12">
        <v>5407</v>
      </c>
      <c r="F3759" s="1" t="s">
        <v>1353</v>
      </c>
      <c r="G3759" s="12">
        <v>54</v>
      </c>
      <c r="H3759" s="1" t="s">
        <v>355</v>
      </c>
      <c r="I3759" s="1" t="s">
        <v>2</v>
      </c>
      <c r="J3759" s="1" t="s">
        <v>1</v>
      </c>
      <c r="K3759" s="1" t="s">
        <v>0</v>
      </c>
      <c r="L3759" s="1">
        <v>3845</v>
      </c>
      <c r="M3759" s="1">
        <v>96</v>
      </c>
      <c r="N3759" s="1">
        <v>0</v>
      </c>
      <c r="O3759" s="1">
        <v>0</v>
      </c>
    </row>
    <row r="3760" spans="1:15">
      <c r="A3760" s="12">
        <v>84148013</v>
      </c>
      <c r="B3760" s="1" t="s">
        <v>6613</v>
      </c>
      <c r="C3760" s="12">
        <v>841480</v>
      </c>
      <c r="D3760" s="1" t="s">
        <v>3556</v>
      </c>
      <c r="E3760" s="12">
        <v>8414</v>
      </c>
      <c r="F3760" s="1" t="s">
        <v>1529</v>
      </c>
      <c r="G3760" s="12">
        <v>84</v>
      </c>
      <c r="H3760" s="1" t="s">
        <v>28</v>
      </c>
      <c r="I3760" s="1" t="s">
        <v>27</v>
      </c>
      <c r="J3760" s="1" t="s">
        <v>26</v>
      </c>
      <c r="K3760" s="1" t="s">
        <v>0</v>
      </c>
      <c r="L3760" s="1">
        <v>3838</v>
      </c>
      <c r="M3760" s="1">
        <v>72</v>
      </c>
      <c r="N3760" s="1">
        <v>920910</v>
      </c>
      <c r="O3760" s="1">
        <v>44167</v>
      </c>
    </row>
    <row r="3761" spans="1:15">
      <c r="A3761" s="12">
        <v>28433090</v>
      </c>
      <c r="B3761" s="1" t="s">
        <v>6612</v>
      </c>
      <c r="C3761" s="12">
        <v>284330</v>
      </c>
      <c r="D3761" s="1" t="s">
        <v>6611</v>
      </c>
      <c r="E3761" s="12">
        <v>2843</v>
      </c>
      <c r="F3761" s="1" t="s">
        <v>640</v>
      </c>
      <c r="G3761" s="12">
        <v>28</v>
      </c>
      <c r="H3761" s="1" t="s">
        <v>118</v>
      </c>
      <c r="I3761" s="1" t="s">
        <v>12</v>
      </c>
      <c r="J3761" s="1" t="s">
        <v>11</v>
      </c>
      <c r="K3761" s="1" t="s">
        <v>0</v>
      </c>
      <c r="L3761" s="1">
        <v>3835</v>
      </c>
      <c r="M3761" s="1">
        <v>2</v>
      </c>
      <c r="N3761" s="1">
        <v>26532</v>
      </c>
      <c r="O3761" s="1">
        <v>0</v>
      </c>
    </row>
    <row r="3762" spans="1:15">
      <c r="A3762" s="12">
        <v>85437013</v>
      </c>
      <c r="B3762" s="1" t="s">
        <v>6610</v>
      </c>
      <c r="C3762" s="12">
        <v>854370</v>
      </c>
      <c r="D3762" s="1" t="s">
        <v>764</v>
      </c>
      <c r="E3762" s="12">
        <v>8543</v>
      </c>
      <c r="F3762" s="1" t="s">
        <v>763</v>
      </c>
      <c r="G3762" s="12">
        <v>85</v>
      </c>
      <c r="H3762" s="1" t="s">
        <v>102</v>
      </c>
      <c r="I3762" s="1" t="s">
        <v>27</v>
      </c>
      <c r="J3762" s="1" t="s">
        <v>26</v>
      </c>
      <c r="K3762" s="1" t="s">
        <v>0</v>
      </c>
      <c r="L3762" s="1">
        <v>3833</v>
      </c>
      <c r="M3762" s="1">
        <v>113</v>
      </c>
      <c r="N3762" s="1">
        <v>1031</v>
      </c>
      <c r="O3762" s="1">
        <v>1</v>
      </c>
    </row>
    <row r="3763" spans="1:15">
      <c r="A3763" s="12">
        <v>85413021</v>
      </c>
      <c r="B3763" s="1" t="s">
        <v>6609</v>
      </c>
      <c r="C3763" s="12">
        <v>854130</v>
      </c>
      <c r="D3763" s="1" t="s">
        <v>1253</v>
      </c>
      <c r="E3763" s="12">
        <v>8541</v>
      </c>
      <c r="F3763" s="1" t="s">
        <v>390</v>
      </c>
      <c r="G3763" s="12">
        <v>85</v>
      </c>
      <c r="H3763" s="1" t="s">
        <v>102</v>
      </c>
      <c r="I3763" s="1" t="s">
        <v>27</v>
      </c>
      <c r="J3763" s="1" t="s">
        <v>26</v>
      </c>
      <c r="K3763" s="1" t="s">
        <v>0</v>
      </c>
      <c r="L3763" s="1">
        <v>3826</v>
      </c>
      <c r="M3763" s="1">
        <v>6</v>
      </c>
      <c r="N3763" s="1">
        <v>41</v>
      </c>
      <c r="O3763" s="1">
        <v>0</v>
      </c>
    </row>
    <row r="3764" spans="1:15">
      <c r="A3764" s="12">
        <v>84543020</v>
      </c>
      <c r="B3764" s="1" t="s">
        <v>6608</v>
      </c>
      <c r="C3764" s="12">
        <v>845430</v>
      </c>
      <c r="D3764" s="1" t="s">
        <v>3728</v>
      </c>
      <c r="E3764" s="12">
        <v>8454</v>
      </c>
      <c r="F3764" s="1" t="s">
        <v>167</v>
      </c>
      <c r="G3764" s="12">
        <v>84</v>
      </c>
      <c r="H3764" s="1" t="s">
        <v>28</v>
      </c>
      <c r="I3764" s="1" t="s">
        <v>27</v>
      </c>
      <c r="J3764" s="1" t="s">
        <v>26</v>
      </c>
      <c r="K3764" s="1" t="s">
        <v>0</v>
      </c>
      <c r="L3764" s="1">
        <v>3822</v>
      </c>
      <c r="M3764" s="1">
        <v>155</v>
      </c>
      <c r="N3764" s="1">
        <v>0</v>
      </c>
      <c r="O3764" s="1">
        <v>0</v>
      </c>
    </row>
    <row r="3765" spans="1:15">
      <c r="A3765" s="12">
        <v>62041200</v>
      </c>
      <c r="B3765" s="1" t="s">
        <v>6607</v>
      </c>
      <c r="C3765" s="12">
        <v>620412</v>
      </c>
      <c r="D3765" s="1" t="s">
        <v>6606</v>
      </c>
      <c r="E3765" s="12">
        <v>6204</v>
      </c>
      <c r="F3765" s="1" t="s">
        <v>5822</v>
      </c>
      <c r="G3765" s="12">
        <v>62</v>
      </c>
      <c r="H3765" s="1" t="s">
        <v>248</v>
      </c>
      <c r="I3765" s="1" t="s">
        <v>2</v>
      </c>
      <c r="J3765" s="1" t="s">
        <v>1</v>
      </c>
      <c r="K3765" s="1" t="s">
        <v>0</v>
      </c>
      <c r="L3765" s="1">
        <v>3822</v>
      </c>
      <c r="M3765" s="1">
        <v>54</v>
      </c>
      <c r="N3765" s="1">
        <v>0</v>
      </c>
      <c r="O3765" s="1">
        <v>0</v>
      </c>
    </row>
    <row r="3766" spans="1:15">
      <c r="A3766" s="12">
        <v>73201000</v>
      </c>
      <c r="B3766" s="1" t="s">
        <v>6605</v>
      </c>
      <c r="C3766" s="12">
        <v>732010</v>
      </c>
      <c r="D3766" s="1" t="s">
        <v>6605</v>
      </c>
      <c r="E3766" s="12">
        <v>7320</v>
      </c>
      <c r="F3766" s="1" t="s">
        <v>6604</v>
      </c>
      <c r="G3766" s="12">
        <v>73</v>
      </c>
      <c r="H3766" s="1" t="s">
        <v>108</v>
      </c>
      <c r="I3766" s="1" t="s">
        <v>107</v>
      </c>
      <c r="J3766" s="1" t="s">
        <v>106</v>
      </c>
      <c r="K3766" s="1" t="s">
        <v>0</v>
      </c>
      <c r="L3766" s="1">
        <v>3821</v>
      </c>
      <c r="M3766" s="1">
        <v>257</v>
      </c>
      <c r="N3766" s="1">
        <v>236217</v>
      </c>
      <c r="O3766" s="1">
        <v>4863</v>
      </c>
    </row>
    <row r="3767" spans="1:15">
      <c r="A3767" s="12">
        <v>84752990</v>
      </c>
      <c r="B3767" s="1" t="s">
        <v>6603</v>
      </c>
      <c r="C3767" s="12">
        <v>847529</v>
      </c>
      <c r="D3767" s="1" t="s">
        <v>6602</v>
      </c>
      <c r="E3767" s="12">
        <v>8475</v>
      </c>
      <c r="F3767" s="1" t="s">
        <v>6601</v>
      </c>
      <c r="G3767" s="12">
        <v>84</v>
      </c>
      <c r="H3767" s="1" t="s">
        <v>28</v>
      </c>
      <c r="I3767" s="1" t="s">
        <v>27</v>
      </c>
      <c r="J3767" s="1" t="s">
        <v>26</v>
      </c>
      <c r="K3767" s="1" t="s">
        <v>0</v>
      </c>
      <c r="L3767" s="1">
        <v>3815</v>
      </c>
      <c r="M3767" s="1">
        <v>158</v>
      </c>
      <c r="N3767" s="1">
        <v>34058</v>
      </c>
      <c r="O3767" s="1">
        <v>59</v>
      </c>
    </row>
    <row r="3768" spans="1:15">
      <c r="A3768" s="12">
        <v>84159020</v>
      </c>
      <c r="B3768" s="1" t="s">
        <v>6600</v>
      </c>
      <c r="C3768" s="12">
        <v>841590</v>
      </c>
      <c r="D3768" s="1" t="s">
        <v>6599</v>
      </c>
      <c r="E3768" s="12">
        <v>8415</v>
      </c>
      <c r="F3768" s="1" t="s">
        <v>2534</v>
      </c>
      <c r="G3768" s="12">
        <v>84</v>
      </c>
      <c r="H3768" s="1" t="s">
        <v>28</v>
      </c>
      <c r="I3768" s="1" t="s">
        <v>27</v>
      </c>
      <c r="J3768" s="1" t="s">
        <v>26</v>
      </c>
      <c r="K3768" s="1" t="s">
        <v>0</v>
      </c>
      <c r="L3768" s="1">
        <v>3815</v>
      </c>
      <c r="M3768" s="1">
        <v>112</v>
      </c>
      <c r="N3768" s="1">
        <v>56246</v>
      </c>
      <c r="O3768" s="1">
        <v>752</v>
      </c>
    </row>
    <row r="3769" spans="1:15">
      <c r="A3769" s="12">
        <v>59061000</v>
      </c>
      <c r="B3769" s="1" t="s">
        <v>6598</v>
      </c>
      <c r="C3769" s="12">
        <v>590610</v>
      </c>
      <c r="D3769" s="1" t="s">
        <v>6597</v>
      </c>
      <c r="E3769" s="12">
        <v>5906</v>
      </c>
      <c r="F3769" s="1" t="s">
        <v>4404</v>
      </c>
      <c r="G3769" s="12">
        <v>59</v>
      </c>
      <c r="H3769" s="1" t="s">
        <v>32</v>
      </c>
      <c r="I3769" s="1" t="s">
        <v>2</v>
      </c>
      <c r="J3769" s="1" t="s">
        <v>1</v>
      </c>
      <c r="K3769" s="1" t="s">
        <v>0</v>
      </c>
      <c r="L3769" s="1">
        <v>3812</v>
      </c>
      <c r="M3769" s="1">
        <v>83</v>
      </c>
      <c r="N3769" s="1">
        <v>238346</v>
      </c>
      <c r="O3769" s="1">
        <v>12044</v>
      </c>
    </row>
    <row r="3770" spans="1:15">
      <c r="A3770" s="12">
        <v>73061100</v>
      </c>
      <c r="B3770" s="1" t="s">
        <v>6596</v>
      </c>
      <c r="C3770" s="12">
        <v>730611</v>
      </c>
      <c r="D3770" s="1" t="s">
        <v>6595</v>
      </c>
      <c r="E3770" s="12">
        <v>7306</v>
      </c>
      <c r="F3770" s="1" t="s">
        <v>2336</v>
      </c>
      <c r="G3770" s="12">
        <v>73</v>
      </c>
      <c r="H3770" s="1" t="s">
        <v>108</v>
      </c>
      <c r="I3770" s="1" t="s">
        <v>107</v>
      </c>
      <c r="J3770" s="1" t="s">
        <v>106</v>
      </c>
      <c r="K3770" s="1" t="s">
        <v>0</v>
      </c>
      <c r="L3770" s="1">
        <v>3807</v>
      </c>
      <c r="M3770" s="1">
        <v>82</v>
      </c>
      <c r="N3770" s="1">
        <v>0</v>
      </c>
      <c r="O3770" s="1">
        <v>0</v>
      </c>
    </row>
    <row r="3771" spans="1:15">
      <c r="A3771" s="12">
        <v>60041033</v>
      </c>
      <c r="B3771" s="1" t="s">
        <v>6594</v>
      </c>
      <c r="C3771" s="12">
        <v>600410</v>
      </c>
      <c r="D3771" s="1" t="s">
        <v>4698</v>
      </c>
      <c r="E3771" s="12">
        <v>6004</v>
      </c>
      <c r="F3771" s="1" t="s">
        <v>4697</v>
      </c>
      <c r="G3771" s="12">
        <v>60</v>
      </c>
      <c r="H3771" s="1" t="s">
        <v>161</v>
      </c>
      <c r="I3771" s="1" t="s">
        <v>2</v>
      </c>
      <c r="J3771" s="1" t="s">
        <v>1</v>
      </c>
      <c r="K3771" s="1" t="s">
        <v>0</v>
      </c>
      <c r="L3771" s="1">
        <v>3799</v>
      </c>
      <c r="M3771" s="1">
        <v>206</v>
      </c>
      <c r="N3771" s="1">
        <v>0</v>
      </c>
      <c r="O3771" s="1">
        <v>0</v>
      </c>
    </row>
    <row r="3772" spans="1:15">
      <c r="A3772" s="12">
        <v>96083000</v>
      </c>
      <c r="B3772" s="1" t="s">
        <v>6593</v>
      </c>
      <c r="C3772" s="12">
        <v>960830</v>
      </c>
      <c r="D3772" s="1" t="s">
        <v>6593</v>
      </c>
      <c r="E3772" s="12">
        <v>9608</v>
      </c>
      <c r="F3772" s="1" t="s">
        <v>340</v>
      </c>
      <c r="G3772" s="12">
        <v>96</v>
      </c>
      <c r="H3772" s="1" t="s">
        <v>128</v>
      </c>
      <c r="I3772" s="1" t="s">
        <v>127</v>
      </c>
      <c r="J3772" s="1" t="s">
        <v>126</v>
      </c>
      <c r="K3772" s="1" t="s">
        <v>0</v>
      </c>
      <c r="L3772" s="1">
        <v>3799</v>
      </c>
      <c r="M3772" s="1">
        <v>3</v>
      </c>
      <c r="N3772" s="1">
        <v>8002</v>
      </c>
      <c r="O3772" s="1">
        <v>5</v>
      </c>
    </row>
    <row r="3773" spans="1:15">
      <c r="A3773" s="12">
        <v>40141000</v>
      </c>
      <c r="B3773" s="1" t="s">
        <v>6592</v>
      </c>
      <c r="C3773" s="12">
        <v>401410</v>
      </c>
      <c r="D3773" s="1" t="s">
        <v>6592</v>
      </c>
      <c r="E3773" s="12">
        <v>4014</v>
      </c>
      <c r="F3773" s="1" t="s">
        <v>4359</v>
      </c>
      <c r="G3773" s="12">
        <v>40</v>
      </c>
      <c r="H3773" s="1" t="s">
        <v>422</v>
      </c>
      <c r="I3773" s="1" t="s">
        <v>37</v>
      </c>
      <c r="J3773" s="1" t="s">
        <v>36</v>
      </c>
      <c r="K3773" s="1" t="s">
        <v>0</v>
      </c>
      <c r="L3773" s="1">
        <v>3785</v>
      </c>
      <c r="M3773" s="1">
        <v>376</v>
      </c>
      <c r="N3773" s="1">
        <v>0</v>
      </c>
      <c r="O3773" s="1">
        <v>0</v>
      </c>
    </row>
    <row r="3774" spans="1:15">
      <c r="A3774" s="12">
        <v>48043190</v>
      </c>
      <c r="B3774" s="1" t="s">
        <v>6591</v>
      </c>
      <c r="C3774" s="12">
        <v>480431</v>
      </c>
      <c r="D3774" s="1" t="s">
        <v>3613</v>
      </c>
      <c r="E3774" s="12">
        <v>4804</v>
      </c>
      <c r="F3774" s="1" t="s">
        <v>1847</v>
      </c>
      <c r="G3774" s="12">
        <v>48</v>
      </c>
      <c r="H3774" s="1" t="s">
        <v>19</v>
      </c>
      <c r="I3774" s="1" t="s">
        <v>18</v>
      </c>
      <c r="J3774" s="1" t="s">
        <v>17</v>
      </c>
      <c r="K3774" s="1" t="s">
        <v>0</v>
      </c>
      <c r="L3774" s="1">
        <v>3764</v>
      </c>
      <c r="M3774" s="1">
        <v>676</v>
      </c>
      <c r="N3774" s="1">
        <v>57548</v>
      </c>
      <c r="O3774" s="1">
        <v>11569</v>
      </c>
    </row>
    <row r="3775" spans="1:15">
      <c r="A3775" s="12">
        <v>29142910</v>
      </c>
      <c r="B3775" s="1" t="s">
        <v>6590</v>
      </c>
      <c r="C3775" s="12">
        <v>291429</v>
      </c>
      <c r="D3775" s="1" t="s">
        <v>1593</v>
      </c>
      <c r="E3775" s="12">
        <v>2914</v>
      </c>
      <c r="F3775" s="1" t="s">
        <v>45</v>
      </c>
      <c r="G3775" s="12">
        <v>29</v>
      </c>
      <c r="H3775" s="1" t="s">
        <v>13</v>
      </c>
      <c r="I3775" s="1" t="s">
        <v>12</v>
      </c>
      <c r="J3775" s="1" t="s">
        <v>11</v>
      </c>
      <c r="K3775" s="1" t="s">
        <v>0</v>
      </c>
      <c r="L3775" s="1">
        <v>3754</v>
      </c>
      <c r="M3775" s="1">
        <v>200</v>
      </c>
      <c r="N3775" s="1">
        <v>508281</v>
      </c>
      <c r="O3775" s="1">
        <v>32654</v>
      </c>
    </row>
    <row r="3776" spans="1:15">
      <c r="A3776" s="12">
        <v>90273020</v>
      </c>
      <c r="B3776" s="1" t="s">
        <v>6589</v>
      </c>
      <c r="C3776" s="12">
        <v>902730</v>
      </c>
      <c r="D3776" s="1" t="s">
        <v>3242</v>
      </c>
      <c r="E3776" s="12">
        <v>9027</v>
      </c>
      <c r="F3776" s="1" t="s">
        <v>2192</v>
      </c>
      <c r="G3776" s="12">
        <v>90</v>
      </c>
      <c r="H3776" s="1" t="s">
        <v>512</v>
      </c>
      <c r="I3776" s="1" t="s">
        <v>49</v>
      </c>
      <c r="J3776" s="1" t="s">
        <v>48</v>
      </c>
      <c r="K3776" s="1" t="s">
        <v>0</v>
      </c>
      <c r="L3776" s="1">
        <v>3752</v>
      </c>
      <c r="M3776" s="1">
        <v>43</v>
      </c>
      <c r="N3776" s="1">
        <v>5413165</v>
      </c>
      <c r="O3776" s="1">
        <v>4784</v>
      </c>
    </row>
    <row r="3777" spans="1:15">
      <c r="A3777" s="12">
        <v>39211200</v>
      </c>
      <c r="B3777" s="1" t="s">
        <v>6588</v>
      </c>
      <c r="C3777" s="12">
        <v>392112</v>
      </c>
      <c r="D3777" s="1" t="s">
        <v>6587</v>
      </c>
      <c r="E3777" s="12">
        <v>3921</v>
      </c>
      <c r="F3777" s="1" t="s">
        <v>2147</v>
      </c>
      <c r="G3777" s="12">
        <v>39</v>
      </c>
      <c r="H3777" s="1" t="s">
        <v>38</v>
      </c>
      <c r="I3777" s="1" t="s">
        <v>37</v>
      </c>
      <c r="J3777" s="1" t="s">
        <v>36</v>
      </c>
      <c r="K3777" s="1" t="s">
        <v>0</v>
      </c>
      <c r="L3777" s="1">
        <v>3742</v>
      </c>
      <c r="M3777" s="1">
        <v>142</v>
      </c>
      <c r="N3777" s="1">
        <v>208764</v>
      </c>
      <c r="O3777" s="1">
        <v>4619</v>
      </c>
    </row>
    <row r="3778" spans="1:15">
      <c r="A3778" s="12">
        <v>30032049</v>
      </c>
      <c r="B3778" s="1" t="s">
        <v>6586</v>
      </c>
      <c r="C3778" s="12">
        <v>300320</v>
      </c>
      <c r="D3778" s="1" t="s">
        <v>1165</v>
      </c>
      <c r="E3778" s="12">
        <v>3003</v>
      </c>
      <c r="F3778" s="1" t="s">
        <v>1164</v>
      </c>
      <c r="G3778" s="12">
        <v>30</v>
      </c>
      <c r="H3778" s="1" t="s">
        <v>63</v>
      </c>
      <c r="I3778" s="1" t="s">
        <v>12</v>
      </c>
      <c r="J3778" s="1" t="s">
        <v>11</v>
      </c>
      <c r="K3778" s="1" t="s">
        <v>0</v>
      </c>
      <c r="L3778" s="1">
        <v>3736</v>
      </c>
      <c r="M3778" s="1">
        <v>0</v>
      </c>
      <c r="N3778" s="1">
        <v>0</v>
      </c>
      <c r="O3778" s="1">
        <v>0</v>
      </c>
    </row>
    <row r="3779" spans="1:15">
      <c r="A3779" s="12">
        <v>28539090</v>
      </c>
      <c r="B3779" s="1" t="s">
        <v>6585</v>
      </c>
      <c r="C3779" s="12">
        <v>285390</v>
      </c>
      <c r="D3779" s="1" t="s">
        <v>609</v>
      </c>
      <c r="E3779" s="12">
        <v>2853</v>
      </c>
      <c r="F3779" s="1" t="s">
        <v>608</v>
      </c>
      <c r="G3779" s="12">
        <v>28</v>
      </c>
      <c r="H3779" s="1" t="s">
        <v>118</v>
      </c>
      <c r="I3779" s="1" t="s">
        <v>12</v>
      </c>
      <c r="J3779" s="1" t="s">
        <v>11</v>
      </c>
      <c r="K3779" s="1" t="s">
        <v>0</v>
      </c>
      <c r="L3779" s="1">
        <v>3729</v>
      </c>
      <c r="M3779" s="1">
        <v>139</v>
      </c>
      <c r="N3779" s="1">
        <v>717012</v>
      </c>
      <c r="O3779" s="1">
        <v>23172</v>
      </c>
    </row>
    <row r="3780" spans="1:15">
      <c r="A3780" s="12">
        <v>85014029</v>
      </c>
      <c r="B3780" s="1" t="s">
        <v>6584</v>
      </c>
      <c r="C3780" s="12">
        <v>850140</v>
      </c>
      <c r="D3780" s="1" t="s">
        <v>5562</v>
      </c>
      <c r="E3780" s="12">
        <v>8501</v>
      </c>
      <c r="F3780" s="1" t="s">
        <v>827</v>
      </c>
      <c r="G3780" s="12">
        <v>85</v>
      </c>
      <c r="H3780" s="1" t="s">
        <v>102</v>
      </c>
      <c r="I3780" s="1" t="s">
        <v>27</v>
      </c>
      <c r="J3780" s="1" t="s">
        <v>26</v>
      </c>
      <c r="K3780" s="1" t="s">
        <v>0</v>
      </c>
      <c r="L3780" s="1">
        <v>3728</v>
      </c>
      <c r="M3780" s="1">
        <v>23</v>
      </c>
      <c r="N3780" s="1">
        <v>170903</v>
      </c>
      <c r="O3780" s="1">
        <v>1404</v>
      </c>
    </row>
    <row r="3781" spans="1:15">
      <c r="A3781" s="12">
        <v>63025910</v>
      </c>
      <c r="B3781" s="1" t="s">
        <v>6583</v>
      </c>
      <c r="C3781" s="12">
        <v>630259</v>
      </c>
      <c r="D3781" s="1" t="s">
        <v>6223</v>
      </c>
      <c r="E3781" s="12">
        <v>6302</v>
      </c>
      <c r="F3781" s="1" t="s">
        <v>4438</v>
      </c>
      <c r="G3781" s="12">
        <v>63</v>
      </c>
      <c r="H3781" s="1" t="s">
        <v>445</v>
      </c>
      <c r="I3781" s="1" t="s">
        <v>2</v>
      </c>
      <c r="J3781" s="1" t="s">
        <v>1</v>
      </c>
      <c r="K3781" s="1" t="s">
        <v>0</v>
      </c>
      <c r="L3781" s="1">
        <v>3726</v>
      </c>
      <c r="M3781" s="1">
        <v>153</v>
      </c>
      <c r="N3781" s="1">
        <v>13987</v>
      </c>
      <c r="O3781" s="1">
        <v>118</v>
      </c>
    </row>
    <row r="3782" spans="1:15">
      <c r="A3782" s="12">
        <v>85331000</v>
      </c>
      <c r="B3782" s="1" t="s">
        <v>6582</v>
      </c>
      <c r="C3782" s="12">
        <v>853310</v>
      </c>
      <c r="D3782" s="1" t="s">
        <v>6581</v>
      </c>
      <c r="E3782" s="12">
        <v>8533</v>
      </c>
      <c r="F3782" s="1" t="s">
        <v>5839</v>
      </c>
      <c r="G3782" s="12">
        <v>85</v>
      </c>
      <c r="H3782" s="1" t="s">
        <v>102</v>
      </c>
      <c r="I3782" s="1" t="s">
        <v>27</v>
      </c>
      <c r="J3782" s="1" t="s">
        <v>26</v>
      </c>
      <c r="K3782" s="1" t="s">
        <v>0</v>
      </c>
      <c r="L3782" s="1">
        <v>3724</v>
      </c>
      <c r="M3782" s="1">
        <v>168</v>
      </c>
      <c r="N3782" s="1">
        <v>152619</v>
      </c>
      <c r="O3782" s="1">
        <v>1420</v>
      </c>
    </row>
    <row r="3783" spans="1:15">
      <c r="A3783" s="12">
        <v>15152990</v>
      </c>
      <c r="B3783" s="1" t="s">
        <v>6580</v>
      </c>
      <c r="C3783" s="12">
        <v>151529</v>
      </c>
      <c r="D3783" s="1" t="s">
        <v>6579</v>
      </c>
      <c r="E3783" s="12">
        <v>1515</v>
      </c>
      <c r="F3783" s="1" t="s">
        <v>862</v>
      </c>
      <c r="G3783" s="12">
        <v>15</v>
      </c>
      <c r="H3783" s="1" t="s">
        <v>413</v>
      </c>
      <c r="I3783" s="1" t="s">
        <v>412</v>
      </c>
      <c r="J3783" s="1" t="s">
        <v>411</v>
      </c>
      <c r="K3783" s="1" t="s">
        <v>0</v>
      </c>
      <c r="L3783" s="1">
        <v>3713</v>
      </c>
      <c r="M3783" s="1">
        <v>404</v>
      </c>
      <c r="N3783" s="1">
        <v>593073</v>
      </c>
      <c r="O3783" s="1">
        <v>70872</v>
      </c>
    </row>
    <row r="3784" spans="1:15">
      <c r="A3784" s="12">
        <v>40103600</v>
      </c>
      <c r="B3784" s="1" t="s">
        <v>6578</v>
      </c>
      <c r="C3784" s="12">
        <v>401036</v>
      </c>
      <c r="D3784" s="1" t="s">
        <v>6577</v>
      </c>
      <c r="E3784" s="12">
        <v>4010</v>
      </c>
      <c r="F3784" s="1" t="s">
        <v>6576</v>
      </c>
      <c r="G3784" s="12">
        <v>40</v>
      </c>
      <c r="H3784" s="1" t="s">
        <v>422</v>
      </c>
      <c r="I3784" s="1" t="s">
        <v>37</v>
      </c>
      <c r="J3784" s="1" t="s">
        <v>36</v>
      </c>
      <c r="K3784" s="1" t="s">
        <v>0</v>
      </c>
      <c r="L3784" s="1">
        <v>3703</v>
      </c>
      <c r="M3784" s="1">
        <v>67</v>
      </c>
      <c r="N3784" s="1">
        <v>131141</v>
      </c>
      <c r="O3784" s="1">
        <v>1766</v>
      </c>
    </row>
    <row r="3785" spans="1:15">
      <c r="A3785" s="13" t="s">
        <v>6575</v>
      </c>
      <c r="B3785" s="1" t="s">
        <v>6573</v>
      </c>
      <c r="C3785" s="13" t="s">
        <v>6574</v>
      </c>
      <c r="D3785" s="1" t="s">
        <v>6573</v>
      </c>
      <c r="E3785" s="13" t="s">
        <v>6153</v>
      </c>
      <c r="F3785" s="1" t="s">
        <v>6152</v>
      </c>
      <c r="G3785" s="13" t="s">
        <v>2082</v>
      </c>
      <c r="H3785" s="1" t="s">
        <v>2081</v>
      </c>
      <c r="I3785" s="1" t="s">
        <v>59</v>
      </c>
      <c r="J3785" s="1" t="s">
        <v>58</v>
      </c>
      <c r="K3785" s="1" t="s">
        <v>0</v>
      </c>
      <c r="L3785" s="1">
        <v>3695</v>
      </c>
      <c r="M3785" s="1">
        <v>1151</v>
      </c>
      <c r="N3785" s="1">
        <v>554331</v>
      </c>
      <c r="O3785" s="1">
        <v>516747</v>
      </c>
    </row>
    <row r="3786" spans="1:15">
      <c r="A3786" s="12">
        <v>85447020</v>
      </c>
      <c r="B3786" s="1" t="s">
        <v>6572</v>
      </c>
      <c r="C3786" s="12">
        <v>854470</v>
      </c>
      <c r="D3786" s="1" t="s">
        <v>1659</v>
      </c>
      <c r="E3786" s="12">
        <v>8544</v>
      </c>
      <c r="F3786" s="1" t="s">
        <v>1658</v>
      </c>
      <c r="G3786" s="12">
        <v>85</v>
      </c>
      <c r="H3786" s="1" t="s">
        <v>102</v>
      </c>
      <c r="I3786" s="1" t="s">
        <v>27</v>
      </c>
      <c r="J3786" s="1" t="s">
        <v>26</v>
      </c>
      <c r="K3786" s="1" t="s">
        <v>0</v>
      </c>
      <c r="L3786" s="1">
        <v>3695</v>
      </c>
      <c r="M3786" s="1">
        <v>79</v>
      </c>
      <c r="N3786" s="1">
        <v>467520</v>
      </c>
      <c r="O3786" s="1">
        <v>11599</v>
      </c>
    </row>
    <row r="3787" spans="1:15">
      <c r="A3787" s="12">
        <v>68138990</v>
      </c>
      <c r="B3787" s="1" t="s">
        <v>6571</v>
      </c>
      <c r="C3787" s="12">
        <v>681389</v>
      </c>
      <c r="D3787" s="1" t="s">
        <v>6570</v>
      </c>
      <c r="E3787" s="12">
        <v>6813</v>
      </c>
      <c r="F3787" s="1" t="s">
        <v>5790</v>
      </c>
      <c r="G3787" s="12">
        <v>68</v>
      </c>
      <c r="H3787" s="1" t="s">
        <v>8</v>
      </c>
      <c r="I3787" s="1" t="s">
        <v>7</v>
      </c>
      <c r="J3787" s="1" t="s">
        <v>6</v>
      </c>
      <c r="K3787" s="1" t="s">
        <v>0</v>
      </c>
      <c r="L3787" s="1">
        <v>3693</v>
      </c>
      <c r="M3787" s="1">
        <v>195</v>
      </c>
      <c r="N3787" s="1">
        <v>285083</v>
      </c>
      <c r="O3787" s="1">
        <v>2342</v>
      </c>
    </row>
    <row r="3788" spans="1:15">
      <c r="A3788" s="12">
        <v>63062200</v>
      </c>
      <c r="B3788" s="1" t="s">
        <v>6569</v>
      </c>
      <c r="C3788" s="12">
        <v>630622</v>
      </c>
      <c r="D3788" s="1" t="s">
        <v>6568</v>
      </c>
      <c r="E3788" s="12">
        <v>6306</v>
      </c>
      <c r="F3788" s="1" t="s">
        <v>446</v>
      </c>
      <c r="G3788" s="12">
        <v>63</v>
      </c>
      <c r="H3788" s="1" t="s">
        <v>445</v>
      </c>
      <c r="I3788" s="1" t="s">
        <v>2</v>
      </c>
      <c r="J3788" s="1" t="s">
        <v>1</v>
      </c>
      <c r="K3788" s="1" t="s">
        <v>0</v>
      </c>
      <c r="L3788" s="1">
        <v>3685</v>
      </c>
      <c r="M3788" s="1">
        <v>80</v>
      </c>
      <c r="N3788" s="1">
        <v>135126</v>
      </c>
      <c r="O3788" s="1">
        <v>7341</v>
      </c>
    </row>
    <row r="3789" spans="1:15">
      <c r="A3789" s="12">
        <v>90160010</v>
      </c>
      <c r="B3789" s="1" t="s">
        <v>6567</v>
      </c>
      <c r="C3789" s="12">
        <v>901600</v>
      </c>
      <c r="D3789" s="1" t="s">
        <v>2841</v>
      </c>
      <c r="E3789" s="12">
        <v>9016</v>
      </c>
      <c r="F3789" s="1" t="s">
        <v>2840</v>
      </c>
      <c r="G3789" s="12">
        <v>90</v>
      </c>
      <c r="H3789" s="1" t="s">
        <v>512</v>
      </c>
      <c r="I3789" s="1" t="s">
        <v>49</v>
      </c>
      <c r="J3789" s="1" t="s">
        <v>48</v>
      </c>
      <c r="K3789" s="1" t="s">
        <v>0</v>
      </c>
      <c r="L3789" s="1">
        <v>3683</v>
      </c>
      <c r="M3789" s="1">
        <v>14</v>
      </c>
      <c r="N3789" s="1">
        <v>8372</v>
      </c>
      <c r="O3789" s="1">
        <v>18</v>
      </c>
    </row>
    <row r="3790" spans="1:15">
      <c r="A3790" s="12">
        <v>44191100</v>
      </c>
      <c r="B3790" s="1" t="s">
        <v>6566</v>
      </c>
      <c r="C3790" s="12">
        <v>441911</v>
      </c>
      <c r="D3790" s="1" t="s">
        <v>6566</v>
      </c>
      <c r="E3790" s="12">
        <v>4419</v>
      </c>
      <c r="F3790" s="1" t="s">
        <v>5015</v>
      </c>
      <c r="G3790" s="12">
        <v>44</v>
      </c>
      <c r="H3790" s="1" t="s">
        <v>2121</v>
      </c>
      <c r="I3790" s="1" t="s">
        <v>1129</v>
      </c>
      <c r="J3790" s="1" t="s">
        <v>1128</v>
      </c>
      <c r="K3790" s="1" t="s">
        <v>0</v>
      </c>
      <c r="L3790" s="1">
        <v>3670</v>
      </c>
      <c r="M3790" s="1">
        <v>611</v>
      </c>
      <c r="N3790" s="1">
        <v>0</v>
      </c>
      <c r="O3790" s="1">
        <v>0</v>
      </c>
    </row>
    <row r="3791" spans="1:15">
      <c r="A3791" s="12">
        <v>84191200</v>
      </c>
      <c r="B3791" s="1" t="s">
        <v>6565</v>
      </c>
      <c r="C3791" s="12">
        <v>841912</v>
      </c>
      <c r="D3791" s="1" t="s">
        <v>6564</v>
      </c>
      <c r="E3791" s="12">
        <v>8419</v>
      </c>
      <c r="F3791" s="1" t="s">
        <v>2867</v>
      </c>
      <c r="G3791" s="12">
        <v>84</v>
      </c>
      <c r="H3791" s="1" t="s">
        <v>28</v>
      </c>
      <c r="I3791" s="1" t="s">
        <v>27</v>
      </c>
      <c r="J3791" s="1" t="s">
        <v>26</v>
      </c>
      <c r="K3791" s="1" t="s">
        <v>0</v>
      </c>
      <c r="L3791" s="1">
        <v>3659</v>
      </c>
      <c r="M3791" s="1">
        <v>571</v>
      </c>
      <c r="N3791" s="1">
        <v>3950</v>
      </c>
      <c r="O3791" s="1">
        <v>80</v>
      </c>
    </row>
    <row r="3792" spans="1:15">
      <c r="A3792" s="12">
        <v>84185010</v>
      </c>
      <c r="B3792" s="1" t="s">
        <v>6563</v>
      </c>
      <c r="C3792" s="12">
        <v>841850</v>
      </c>
      <c r="D3792" s="1" t="s">
        <v>6562</v>
      </c>
      <c r="E3792" s="12">
        <v>8418</v>
      </c>
      <c r="F3792" s="1" t="s">
        <v>2425</v>
      </c>
      <c r="G3792" s="12">
        <v>84</v>
      </c>
      <c r="H3792" s="1" t="s">
        <v>28</v>
      </c>
      <c r="I3792" s="1" t="s">
        <v>27</v>
      </c>
      <c r="J3792" s="1" t="s">
        <v>26</v>
      </c>
      <c r="K3792" s="1" t="s">
        <v>0</v>
      </c>
      <c r="L3792" s="1">
        <v>3658</v>
      </c>
      <c r="M3792" s="1">
        <v>55</v>
      </c>
      <c r="N3792" s="1">
        <v>3311739</v>
      </c>
      <c r="O3792" s="1">
        <v>47887</v>
      </c>
    </row>
    <row r="3793" spans="1:15">
      <c r="A3793" s="13" t="s">
        <v>6561</v>
      </c>
      <c r="B3793" s="1" t="s">
        <v>6560</v>
      </c>
      <c r="C3793" s="13" t="s">
        <v>6559</v>
      </c>
      <c r="D3793" s="1" t="s">
        <v>6557</v>
      </c>
      <c r="E3793" s="13" t="s">
        <v>6558</v>
      </c>
      <c r="F3793" s="1" t="s">
        <v>6557</v>
      </c>
      <c r="G3793" s="13" t="s">
        <v>4326</v>
      </c>
      <c r="H3793" s="1" t="s">
        <v>4325</v>
      </c>
      <c r="I3793" s="1" t="s">
        <v>59</v>
      </c>
      <c r="J3793" s="1" t="s">
        <v>58</v>
      </c>
      <c r="K3793" s="1" t="s">
        <v>0</v>
      </c>
      <c r="L3793" s="1">
        <v>3654</v>
      </c>
      <c r="M3793" s="1">
        <v>1000</v>
      </c>
      <c r="N3793" s="1">
        <v>0</v>
      </c>
      <c r="O3793" s="1">
        <v>0</v>
      </c>
    </row>
    <row r="3794" spans="1:15">
      <c r="A3794" s="12">
        <v>71021000</v>
      </c>
      <c r="B3794" s="1" t="s">
        <v>6556</v>
      </c>
      <c r="C3794" s="12">
        <v>710210</v>
      </c>
      <c r="D3794" s="1" t="s">
        <v>6555</v>
      </c>
      <c r="E3794" s="12">
        <v>7102</v>
      </c>
      <c r="F3794" s="1" t="s">
        <v>6554</v>
      </c>
      <c r="G3794" s="12">
        <v>71</v>
      </c>
      <c r="H3794" s="1" t="s">
        <v>200</v>
      </c>
      <c r="I3794" s="1" t="s">
        <v>199</v>
      </c>
      <c r="J3794" s="1" t="s">
        <v>198</v>
      </c>
      <c r="K3794" s="1" t="s">
        <v>0</v>
      </c>
      <c r="L3794" s="1">
        <v>3640</v>
      </c>
      <c r="M3794" s="1">
        <v>0</v>
      </c>
      <c r="N3794" s="1">
        <v>0</v>
      </c>
      <c r="O3794" s="1">
        <v>0</v>
      </c>
    </row>
    <row r="3795" spans="1:15">
      <c r="A3795" s="12">
        <v>61072900</v>
      </c>
      <c r="B3795" s="1" t="s">
        <v>6553</v>
      </c>
      <c r="C3795" s="12">
        <v>610729</v>
      </c>
      <c r="D3795" s="1" t="s">
        <v>6552</v>
      </c>
      <c r="E3795" s="12">
        <v>6107</v>
      </c>
      <c r="F3795" s="1" t="s">
        <v>916</v>
      </c>
      <c r="G3795" s="12">
        <v>61</v>
      </c>
      <c r="H3795" s="1" t="s">
        <v>234</v>
      </c>
      <c r="I3795" s="1" t="s">
        <v>2</v>
      </c>
      <c r="J3795" s="1" t="s">
        <v>1</v>
      </c>
      <c r="K3795" s="1" t="s">
        <v>0</v>
      </c>
      <c r="L3795" s="1">
        <v>3630</v>
      </c>
      <c r="M3795" s="1">
        <v>44</v>
      </c>
      <c r="N3795" s="1">
        <v>0</v>
      </c>
      <c r="O3795" s="1">
        <v>0</v>
      </c>
    </row>
    <row r="3796" spans="1:15">
      <c r="A3796" s="12">
        <v>33029091</v>
      </c>
      <c r="B3796" s="1" t="s">
        <v>6551</v>
      </c>
      <c r="C3796" s="12">
        <v>330290</v>
      </c>
      <c r="D3796" s="1" t="s">
        <v>6550</v>
      </c>
      <c r="E3796" s="12">
        <v>3302</v>
      </c>
      <c r="F3796" s="1" t="s">
        <v>6549</v>
      </c>
      <c r="G3796" s="12">
        <v>33</v>
      </c>
      <c r="H3796" s="1" t="s">
        <v>406</v>
      </c>
      <c r="I3796" s="1" t="s">
        <v>12</v>
      </c>
      <c r="J3796" s="1" t="s">
        <v>11</v>
      </c>
      <c r="K3796" s="1" t="s">
        <v>0</v>
      </c>
      <c r="L3796" s="1">
        <v>3626</v>
      </c>
      <c r="M3796" s="1">
        <v>75</v>
      </c>
      <c r="N3796" s="1">
        <v>14150716</v>
      </c>
      <c r="O3796" s="1">
        <v>1544287</v>
      </c>
    </row>
    <row r="3797" spans="1:15">
      <c r="A3797" s="12">
        <v>29393010</v>
      </c>
      <c r="B3797" s="1" t="s">
        <v>6548</v>
      </c>
      <c r="C3797" s="12">
        <v>293930</v>
      </c>
      <c r="D3797" s="1" t="s">
        <v>6547</v>
      </c>
      <c r="E3797" s="12">
        <v>2939</v>
      </c>
      <c r="F3797" s="1" t="s">
        <v>656</v>
      </c>
      <c r="G3797" s="12">
        <v>29</v>
      </c>
      <c r="H3797" s="1" t="s">
        <v>13</v>
      </c>
      <c r="I3797" s="1" t="s">
        <v>12</v>
      </c>
      <c r="J3797" s="1" t="s">
        <v>11</v>
      </c>
      <c r="K3797" s="1" t="s">
        <v>0</v>
      </c>
      <c r="L3797" s="1">
        <v>3616</v>
      </c>
      <c r="M3797" s="1">
        <v>81</v>
      </c>
      <c r="N3797" s="1">
        <v>1459039</v>
      </c>
      <c r="O3797" s="1">
        <v>20750</v>
      </c>
    </row>
    <row r="3798" spans="1:15">
      <c r="A3798" s="12">
        <v>93040010</v>
      </c>
      <c r="B3798" s="1" t="s">
        <v>6546</v>
      </c>
      <c r="C3798" s="12">
        <v>930400</v>
      </c>
      <c r="D3798" s="1" t="s">
        <v>3933</v>
      </c>
      <c r="E3798" s="12">
        <v>9304</v>
      </c>
      <c r="F3798" s="1" t="s">
        <v>3932</v>
      </c>
      <c r="G3798" s="12">
        <v>93</v>
      </c>
      <c r="H3798" s="1" t="s">
        <v>619</v>
      </c>
      <c r="I3798" s="1" t="s">
        <v>620</v>
      </c>
      <c r="J3798" s="1" t="s">
        <v>619</v>
      </c>
      <c r="K3798" s="1" t="s">
        <v>0</v>
      </c>
      <c r="L3798" s="1">
        <v>3600</v>
      </c>
      <c r="M3798" s="1">
        <v>33</v>
      </c>
      <c r="N3798" s="1">
        <v>0</v>
      </c>
      <c r="O3798" s="1">
        <v>0</v>
      </c>
    </row>
    <row r="3799" spans="1:15">
      <c r="A3799" s="12">
        <v>84812011</v>
      </c>
      <c r="B3799" s="1" t="s">
        <v>6545</v>
      </c>
      <c r="C3799" s="12">
        <v>848120</v>
      </c>
      <c r="D3799" s="1" t="s">
        <v>6544</v>
      </c>
      <c r="E3799" s="12">
        <v>8481</v>
      </c>
      <c r="F3799" s="1" t="s">
        <v>4248</v>
      </c>
      <c r="G3799" s="12">
        <v>84</v>
      </c>
      <c r="H3799" s="1" t="s">
        <v>28</v>
      </c>
      <c r="I3799" s="1" t="s">
        <v>27</v>
      </c>
      <c r="J3799" s="1" t="s">
        <v>26</v>
      </c>
      <c r="K3799" s="1" t="s">
        <v>0</v>
      </c>
      <c r="L3799" s="1">
        <v>3593</v>
      </c>
      <c r="M3799" s="1">
        <v>65</v>
      </c>
      <c r="N3799" s="1">
        <v>793842</v>
      </c>
      <c r="O3799" s="1">
        <v>18031</v>
      </c>
    </row>
    <row r="3800" spans="1:15">
      <c r="A3800" s="12">
        <v>73159000</v>
      </c>
      <c r="B3800" s="1" t="s">
        <v>6543</v>
      </c>
      <c r="C3800" s="12">
        <v>731590</v>
      </c>
      <c r="D3800" s="1" t="s">
        <v>6543</v>
      </c>
      <c r="E3800" s="12">
        <v>7315</v>
      </c>
      <c r="F3800" s="1" t="s">
        <v>661</v>
      </c>
      <c r="G3800" s="12">
        <v>73</v>
      </c>
      <c r="H3800" s="1" t="s">
        <v>108</v>
      </c>
      <c r="I3800" s="1" t="s">
        <v>107</v>
      </c>
      <c r="J3800" s="1" t="s">
        <v>106</v>
      </c>
      <c r="K3800" s="1" t="s">
        <v>0</v>
      </c>
      <c r="L3800" s="1">
        <v>3592</v>
      </c>
      <c r="M3800" s="1">
        <v>76</v>
      </c>
      <c r="N3800" s="1">
        <v>245881</v>
      </c>
      <c r="O3800" s="1">
        <v>10548</v>
      </c>
    </row>
    <row r="3801" spans="1:15">
      <c r="A3801" s="12">
        <v>30059090</v>
      </c>
      <c r="B3801" s="1" t="s">
        <v>6542</v>
      </c>
      <c r="C3801" s="12">
        <v>300590</v>
      </c>
      <c r="D3801" s="1" t="s">
        <v>3143</v>
      </c>
      <c r="E3801" s="12">
        <v>3005</v>
      </c>
      <c r="F3801" s="1" t="s">
        <v>2917</v>
      </c>
      <c r="G3801" s="12">
        <v>30</v>
      </c>
      <c r="H3801" s="1" t="s">
        <v>63</v>
      </c>
      <c r="I3801" s="1" t="s">
        <v>12</v>
      </c>
      <c r="J3801" s="1" t="s">
        <v>11</v>
      </c>
      <c r="K3801" s="1" t="s">
        <v>0</v>
      </c>
      <c r="L3801" s="1">
        <v>3586</v>
      </c>
      <c r="M3801" s="1">
        <v>45</v>
      </c>
      <c r="N3801" s="1">
        <v>4847901</v>
      </c>
      <c r="O3801" s="1">
        <v>109355</v>
      </c>
    </row>
    <row r="3802" spans="1:15">
      <c r="A3802" s="12">
        <v>62114200</v>
      </c>
      <c r="B3802" s="1" t="s">
        <v>6541</v>
      </c>
      <c r="C3802" s="12">
        <v>621142</v>
      </c>
      <c r="D3802" s="1" t="s">
        <v>6540</v>
      </c>
      <c r="E3802" s="12">
        <v>6211</v>
      </c>
      <c r="F3802" s="1" t="s">
        <v>1446</v>
      </c>
      <c r="G3802" s="12">
        <v>62</v>
      </c>
      <c r="H3802" s="1" t="s">
        <v>248</v>
      </c>
      <c r="I3802" s="1" t="s">
        <v>2</v>
      </c>
      <c r="J3802" s="1" t="s">
        <v>1</v>
      </c>
      <c r="K3802" s="1" t="s">
        <v>0</v>
      </c>
      <c r="L3802" s="1">
        <v>3562</v>
      </c>
      <c r="M3802" s="1">
        <v>7</v>
      </c>
      <c r="N3802" s="1">
        <v>383</v>
      </c>
      <c r="O3802" s="1">
        <v>1</v>
      </c>
    </row>
    <row r="3803" spans="1:15">
      <c r="A3803" s="12">
        <v>73069020</v>
      </c>
      <c r="B3803" s="1" t="s">
        <v>6539</v>
      </c>
      <c r="C3803" s="12">
        <v>730690</v>
      </c>
      <c r="D3803" s="1" t="s">
        <v>6538</v>
      </c>
      <c r="E3803" s="12">
        <v>7306</v>
      </c>
      <c r="F3803" s="1" t="s">
        <v>2336</v>
      </c>
      <c r="G3803" s="12">
        <v>73</v>
      </c>
      <c r="H3803" s="1" t="s">
        <v>108</v>
      </c>
      <c r="I3803" s="1" t="s">
        <v>107</v>
      </c>
      <c r="J3803" s="1" t="s">
        <v>106</v>
      </c>
      <c r="K3803" s="1" t="s">
        <v>0</v>
      </c>
      <c r="L3803" s="1">
        <v>3556</v>
      </c>
      <c r="M3803" s="1">
        <v>134</v>
      </c>
      <c r="N3803" s="1">
        <v>9130247</v>
      </c>
      <c r="O3803" s="1">
        <v>281984</v>
      </c>
    </row>
    <row r="3804" spans="1:15">
      <c r="A3804" s="12">
        <v>29121919</v>
      </c>
      <c r="B3804" s="1" t="s">
        <v>6537</v>
      </c>
      <c r="C3804" s="12">
        <v>291219</v>
      </c>
      <c r="D3804" s="1" t="s">
        <v>1478</v>
      </c>
      <c r="E3804" s="12">
        <v>2912</v>
      </c>
      <c r="F3804" s="1" t="s">
        <v>70</v>
      </c>
      <c r="G3804" s="12">
        <v>29</v>
      </c>
      <c r="H3804" s="1" t="s">
        <v>13</v>
      </c>
      <c r="I3804" s="1" t="s">
        <v>12</v>
      </c>
      <c r="J3804" s="1" t="s">
        <v>11</v>
      </c>
      <c r="K3804" s="1" t="s">
        <v>0</v>
      </c>
      <c r="L3804" s="1">
        <v>3556</v>
      </c>
      <c r="M3804" s="1">
        <v>0</v>
      </c>
      <c r="N3804" s="1">
        <v>57899</v>
      </c>
      <c r="O3804" s="1">
        <v>1812</v>
      </c>
    </row>
    <row r="3805" spans="1:15">
      <c r="A3805" s="12">
        <v>90181910</v>
      </c>
      <c r="B3805" s="1" t="s">
        <v>6536</v>
      </c>
      <c r="C3805" s="12">
        <v>901819</v>
      </c>
      <c r="D3805" s="1" t="s">
        <v>2242</v>
      </c>
      <c r="E3805" s="12">
        <v>9018</v>
      </c>
      <c r="F3805" s="1" t="s">
        <v>807</v>
      </c>
      <c r="G3805" s="12">
        <v>90</v>
      </c>
      <c r="H3805" s="1" t="s">
        <v>512</v>
      </c>
      <c r="I3805" s="1" t="s">
        <v>49</v>
      </c>
      <c r="J3805" s="1" t="s">
        <v>48</v>
      </c>
      <c r="K3805" s="1" t="s">
        <v>0</v>
      </c>
      <c r="L3805" s="1">
        <v>3534</v>
      </c>
      <c r="M3805" s="1">
        <v>20</v>
      </c>
      <c r="N3805" s="1">
        <v>614097</v>
      </c>
      <c r="O3805" s="1">
        <v>374</v>
      </c>
    </row>
    <row r="3806" spans="1:15">
      <c r="A3806" s="12">
        <v>72299000</v>
      </c>
      <c r="B3806" s="1" t="s">
        <v>6535</v>
      </c>
      <c r="C3806" s="12">
        <v>722990</v>
      </c>
      <c r="D3806" s="1" t="s">
        <v>6534</v>
      </c>
      <c r="E3806" s="12">
        <v>7229</v>
      </c>
      <c r="F3806" s="1" t="s">
        <v>5181</v>
      </c>
      <c r="G3806" s="12">
        <v>72</v>
      </c>
      <c r="H3806" s="1" t="s">
        <v>436</v>
      </c>
      <c r="I3806" s="1" t="s">
        <v>107</v>
      </c>
      <c r="J3806" s="1" t="s">
        <v>106</v>
      </c>
      <c r="K3806" s="1" t="s">
        <v>0</v>
      </c>
      <c r="L3806" s="1">
        <v>3527</v>
      </c>
      <c r="M3806" s="1">
        <v>1886</v>
      </c>
      <c r="N3806" s="1">
        <v>2785237</v>
      </c>
      <c r="O3806" s="1">
        <v>684620</v>
      </c>
    </row>
    <row r="3807" spans="1:15">
      <c r="A3807" s="12">
        <v>61082100</v>
      </c>
      <c r="B3807" s="1" t="s">
        <v>6533</v>
      </c>
      <c r="C3807" s="12">
        <v>610821</v>
      </c>
      <c r="D3807" s="1" t="s">
        <v>6532</v>
      </c>
      <c r="E3807" s="12">
        <v>6108</v>
      </c>
      <c r="F3807" s="1" t="s">
        <v>5044</v>
      </c>
      <c r="G3807" s="12">
        <v>61</v>
      </c>
      <c r="H3807" s="1" t="s">
        <v>234</v>
      </c>
      <c r="I3807" s="1" t="s">
        <v>2</v>
      </c>
      <c r="J3807" s="1" t="s">
        <v>1</v>
      </c>
      <c r="K3807" s="1" t="s">
        <v>0</v>
      </c>
      <c r="L3807" s="1">
        <v>3524</v>
      </c>
      <c r="M3807" s="1">
        <v>181</v>
      </c>
      <c r="N3807" s="1">
        <v>25761</v>
      </c>
      <c r="O3807" s="1">
        <v>91</v>
      </c>
    </row>
    <row r="3808" spans="1:15">
      <c r="A3808" s="12">
        <v>52091200</v>
      </c>
      <c r="B3808" s="1" t="s">
        <v>6531</v>
      </c>
      <c r="C3808" s="12">
        <v>520912</v>
      </c>
      <c r="D3808" s="1" t="s">
        <v>6530</v>
      </c>
      <c r="E3808" s="12">
        <v>5209</v>
      </c>
      <c r="F3808" s="1" t="s">
        <v>552</v>
      </c>
      <c r="G3808" s="12">
        <v>52</v>
      </c>
      <c r="H3808" s="1" t="s">
        <v>76</v>
      </c>
      <c r="I3808" s="1" t="s">
        <v>2</v>
      </c>
      <c r="J3808" s="1" t="s">
        <v>1</v>
      </c>
      <c r="K3808" s="1" t="s">
        <v>0</v>
      </c>
      <c r="L3808" s="1">
        <v>3501</v>
      </c>
      <c r="M3808" s="1">
        <v>35</v>
      </c>
      <c r="N3808" s="1">
        <v>0</v>
      </c>
      <c r="O3808" s="1">
        <v>0</v>
      </c>
    </row>
    <row r="3809" spans="1:15">
      <c r="A3809" s="12">
        <v>76041010</v>
      </c>
      <c r="B3809" s="1" t="s">
        <v>6529</v>
      </c>
      <c r="C3809" s="12">
        <v>760410</v>
      </c>
      <c r="D3809" s="1" t="s">
        <v>5993</v>
      </c>
      <c r="E3809" s="12">
        <v>7604</v>
      </c>
      <c r="F3809" s="1" t="s">
        <v>5380</v>
      </c>
      <c r="G3809" s="12">
        <v>76</v>
      </c>
      <c r="H3809" s="1" t="s">
        <v>1262</v>
      </c>
      <c r="I3809" s="1" t="s">
        <v>107</v>
      </c>
      <c r="J3809" s="1" t="s">
        <v>106</v>
      </c>
      <c r="K3809" s="1" t="s">
        <v>0</v>
      </c>
      <c r="L3809" s="1">
        <v>3491</v>
      </c>
      <c r="M3809" s="1">
        <v>362</v>
      </c>
      <c r="N3809" s="1">
        <v>33884</v>
      </c>
      <c r="O3809" s="1">
        <v>793</v>
      </c>
    </row>
    <row r="3810" spans="1:15">
      <c r="A3810" s="12">
        <v>82159100</v>
      </c>
      <c r="B3810" s="1" t="s">
        <v>6528</v>
      </c>
      <c r="C3810" s="12">
        <v>821591</v>
      </c>
      <c r="D3810" s="1" t="s">
        <v>6527</v>
      </c>
      <c r="E3810" s="12">
        <v>8215</v>
      </c>
      <c r="F3810" s="1" t="s">
        <v>6057</v>
      </c>
      <c r="G3810" s="12">
        <v>82</v>
      </c>
      <c r="H3810" s="1" t="s">
        <v>768</v>
      </c>
      <c r="I3810" s="1" t="s">
        <v>107</v>
      </c>
      <c r="J3810" s="1" t="s">
        <v>106</v>
      </c>
      <c r="K3810" s="1" t="s">
        <v>0</v>
      </c>
      <c r="L3810" s="1">
        <v>3473</v>
      </c>
      <c r="M3810" s="1">
        <v>18</v>
      </c>
      <c r="N3810" s="1">
        <v>101</v>
      </c>
      <c r="O3810" s="1">
        <v>1</v>
      </c>
    </row>
    <row r="3811" spans="1:15">
      <c r="A3811" s="12">
        <v>56022900</v>
      </c>
      <c r="B3811" s="1" t="s">
        <v>6526</v>
      </c>
      <c r="C3811" s="12">
        <v>560229</v>
      </c>
      <c r="D3811" s="1" t="s">
        <v>6525</v>
      </c>
      <c r="E3811" s="12">
        <v>5602</v>
      </c>
      <c r="F3811" s="1" t="s">
        <v>5275</v>
      </c>
      <c r="G3811" s="12">
        <v>56</v>
      </c>
      <c r="H3811" s="1" t="s">
        <v>54</v>
      </c>
      <c r="I3811" s="1" t="s">
        <v>2</v>
      </c>
      <c r="J3811" s="1" t="s">
        <v>1</v>
      </c>
      <c r="K3811" s="1" t="s">
        <v>0</v>
      </c>
      <c r="L3811" s="1">
        <v>3463</v>
      </c>
      <c r="M3811" s="1">
        <v>33</v>
      </c>
      <c r="N3811" s="1">
        <v>130562</v>
      </c>
      <c r="O3811" s="1">
        <v>152</v>
      </c>
    </row>
    <row r="3812" spans="1:15">
      <c r="A3812" s="12">
        <v>48026191</v>
      </c>
      <c r="B3812" s="1" t="s">
        <v>6524</v>
      </c>
      <c r="C3812" s="12">
        <v>480261</v>
      </c>
      <c r="D3812" s="1" t="s">
        <v>2437</v>
      </c>
      <c r="E3812" s="12">
        <v>4802</v>
      </c>
      <c r="F3812" s="1" t="s">
        <v>150</v>
      </c>
      <c r="G3812" s="12">
        <v>48</v>
      </c>
      <c r="H3812" s="1" t="s">
        <v>19</v>
      </c>
      <c r="I3812" s="1" t="s">
        <v>18</v>
      </c>
      <c r="J3812" s="1" t="s">
        <v>17</v>
      </c>
      <c r="K3812" s="1" t="s">
        <v>0</v>
      </c>
      <c r="L3812" s="1">
        <v>3460</v>
      </c>
      <c r="M3812" s="1">
        <v>5426</v>
      </c>
      <c r="N3812" s="1">
        <v>412</v>
      </c>
      <c r="O3812" s="1">
        <v>853</v>
      </c>
    </row>
    <row r="3813" spans="1:15">
      <c r="A3813" s="12">
        <v>75021090</v>
      </c>
      <c r="B3813" s="1" t="s">
        <v>6523</v>
      </c>
      <c r="C3813" s="12">
        <v>750210</v>
      </c>
      <c r="D3813" s="1" t="s">
        <v>845</v>
      </c>
      <c r="E3813" s="12">
        <v>7502</v>
      </c>
      <c r="F3813" s="1" t="s">
        <v>844</v>
      </c>
      <c r="G3813" s="12">
        <v>75</v>
      </c>
      <c r="H3813" s="1" t="s">
        <v>393</v>
      </c>
      <c r="I3813" s="1" t="s">
        <v>107</v>
      </c>
      <c r="J3813" s="1" t="s">
        <v>106</v>
      </c>
      <c r="K3813" s="1" t="s">
        <v>0</v>
      </c>
      <c r="L3813" s="1">
        <v>3440</v>
      </c>
      <c r="M3813" s="1">
        <v>30</v>
      </c>
      <c r="N3813" s="1">
        <v>141</v>
      </c>
      <c r="O3813" s="1">
        <v>0</v>
      </c>
    </row>
    <row r="3814" spans="1:15">
      <c r="A3814" s="12">
        <v>37011010</v>
      </c>
      <c r="B3814" s="1" t="s">
        <v>6522</v>
      </c>
      <c r="C3814" s="12">
        <v>370110</v>
      </c>
      <c r="D3814" s="1" t="s">
        <v>3153</v>
      </c>
      <c r="E3814" s="12">
        <v>3701</v>
      </c>
      <c r="F3814" s="1" t="s">
        <v>2398</v>
      </c>
      <c r="G3814" s="12">
        <v>37</v>
      </c>
      <c r="H3814" s="1" t="s">
        <v>1090</v>
      </c>
      <c r="I3814" s="1" t="s">
        <v>12</v>
      </c>
      <c r="J3814" s="1" t="s">
        <v>11</v>
      </c>
      <c r="K3814" s="1" t="s">
        <v>0</v>
      </c>
      <c r="L3814" s="1">
        <v>3439</v>
      </c>
      <c r="M3814" s="1">
        <v>170</v>
      </c>
      <c r="N3814" s="1">
        <v>6880279</v>
      </c>
      <c r="O3814" s="1">
        <v>425324</v>
      </c>
    </row>
    <row r="3815" spans="1:15">
      <c r="A3815" s="12">
        <v>71069290</v>
      </c>
      <c r="B3815" s="1" t="s">
        <v>6521</v>
      </c>
      <c r="C3815" s="12">
        <v>710692</v>
      </c>
      <c r="D3815" s="1" t="s">
        <v>3427</v>
      </c>
      <c r="E3815" s="12">
        <v>7106</v>
      </c>
      <c r="F3815" s="1" t="s">
        <v>725</v>
      </c>
      <c r="G3815" s="12">
        <v>71</v>
      </c>
      <c r="H3815" s="1" t="s">
        <v>200</v>
      </c>
      <c r="I3815" s="1" t="s">
        <v>199</v>
      </c>
      <c r="J3815" s="1" t="s">
        <v>198</v>
      </c>
      <c r="K3815" s="1" t="s">
        <v>0</v>
      </c>
      <c r="L3815" s="1">
        <v>3437</v>
      </c>
      <c r="M3815" s="1">
        <v>4</v>
      </c>
      <c r="N3815" s="1">
        <v>259431</v>
      </c>
      <c r="O3815" s="1">
        <v>238</v>
      </c>
    </row>
    <row r="3816" spans="1:15">
      <c r="A3816" s="12">
        <v>94069020</v>
      </c>
      <c r="B3816" s="1" t="s">
        <v>6520</v>
      </c>
      <c r="C3816" s="12">
        <v>940690</v>
      </c>
      <c r="D3816" s="1" t="s">
        <v>1832</v>
      </c>
      <c r="E3816" s="12">
        <v>9406</v>
      </c>
      <c r="F3816" s="1" t="s">
        <v>1831</v>
      </c>
      <c r="G3816" s="12">
        <v>94</v>
      </c>
      <c r="H3816" s="1" t="s">
        <v>259</v>
      </c>
      <c r="I3816" s="1" t="s">
        <v>127</v>
      </c>
      <c r="J3816" s="1" t="s">
        <v>126</v>
      </c>
      <c r="K3816" s="1" t="s">
        <v>0</v>
      </c>
      <c r="L3816" s="1">
        <v>3420</v>
      </c>
      <c r="M3816" s="1">
        <v>820</v>
      </c>
      <c r="N3816" s="1">
        <v>1152735</v>
      </c>
      <c r="O3816" s="1">
        <v>74287</v>
      </c>
    </row>
    <row r="3817" spans="1:15">
      <c r="A3817" s="13" t="s">
        <v>6519</v>
      </c>
      <c r="B3817" s="1" t="s">
        <v>6518</v>
      </c>
      <c r="C3817" s="13" t="s">
        <v>4925</v>
      </c>
      <c r="D3817" s="1" t="s">
        <v>4924</v>
      </c>
      <c r="E3817" s="13" t="s">
        <v>4306</v>
      </c>
      <c r="F3817" s="1" t="s">
        <v>4305</v>
      </c>
      <c r="G3817" s="13" t="s">
        <v>1488</v>
      </c>
      <c r="H3817" s="1" t="s">
        <v>1487</v>
      </c>
      <c r="I3817" s="1" t="s">
        <v>59</v>
      </c>
      <c r="J3817" s="1" t="s">
        <v>58</v>
      </c>
      <c r="K3817" s="1" t="s">
        <v>0</v>
      </c>
      <c r="L3817" s="1">
        <v>3415</v>
      </c>
      <c r="M3817" s="1">
        <v>620</v>
      </c>
      <c r="N3817" s="1">
        <v>0</v>
      </c>
      <c r="O3817" s="1">
        <v>0</v>
      </c>
    </row>
    <row r="3818" spans="1:15">
      <c r="A3818" s="12">
        <v>85322390</v>
      </c>
      <c r="B3818" s="1" t="s">
        <v>6517</v>
      </c>
      <c r="C3818" s="12">
        <v>853223</v>
      </c>
      <c r="D3818" s="1" t="s">
        <v>6432</v>
      </c>
      <c r="E3818" s="12">
        <v>8532</v>
      </c>
      <c r="F3818" s="1" t="s">
        <v>1542</v>
      </c>
      <c r="G3818" s="12">
        <v>85</v>
      </c>
      <c r="H3818" s="1" t="s">
        <v>102</v>
      </c>
      <c r="I3818" s="1" t="s">
        <v>27</v>
      </c>
      <c r="J3818" s="1" t="s">
        <v>26</v>
      </c>
      <c r="K3818" s="1" t="s">
        <v>0</v>
      </c>
      <c r="L3818" s="1">
        <v>3415</v>
      </c>
      <c r="M3818" s="1">
        <v>3</v>
      </c>
      <c r="N3818" s="1">
        <v>24624</v>
      </c>
      <c r="O3818" s="1">
        <v>55</v>
      </c>
    </row>
    <row r="3819" spans="1:15">
      <c r="A3819" s="12">
        <v>72104990</v>
      </c>
      <c r="B3819" s="1" t="s">
        <v>6516</v>
      </c>
      <c r="C3819" s="12">
        <v>721049</v>
      </c>
      <c r="D3819" s="1" t="s">
        <v>6515</v>
      </c>
      <c r="E3819" s="12">
        <v>7210</v>
      </c>
      <c r="F3819" s="1" t="s">
        <v>964</v>
      </c>
      <c r="G3819" s="12">
        <v>72</v>
      </c>
      <c r="H3819" s="1" t="s">
        <v>436</v>
      </c>
      <c r="I3819" s="1" t="s">
        <v>107</v>
      </c>
      <c r="J3819" s="1" t="s">
        <v>106</v>
      </c>
      <c r="K3819" s="1" t="s">
        <v>0</v>
      </c>
      <c r="L3819" s="1">
        <v>3414</v>
      </c>
      <c r="M3819" s="1">
        <v>77</v>
      </c>
      <c r="N3819" s="1">
        <v>749</v>
      </c>
      <c r="O3819" s="1">
        <v>103</v>
      </c>
    </row>
    <row r="3820" spans="1:15">
      <c r="A3820" s="13" t="s">
        <v>6514</v>
      </c>
      <c r="B3820" s="1" t="s">
        <v>6513</v>
      </c>
      <c r="C3820" s="13" t="s">
        <v>6512</v>
      </c>
      <c r="D3820" s="1" t="s">
        <v>6511</v>
      </c>
      <c r="E3820" s="13" t="s">
        <v>4164</v>
      </c>
      <c r="F3820" s="1" t="s">
        <v>4163</v>
      </c>
      <c r="G3820" s="13" t="s">
        <v>4162</v>
      </c>
      <c r="H3820" s="1" t="s">
        <v>4161</v>
      </c>
      <c r="I3820" s="1" t="s">
        <v>204</v>
      </c>
      <c r="J3820" s="1" t="s">
        <v>203</v>
      </c>
      <c r="K3820" s="1" t="s">
        <v>0</v>
      </c>
      <c r="L3820" s="1">
        <v>3412</v>
      </c>
      <c r="M3820" s="1">
        <v>453</v>
      </c>
      <c r="N3820" s="1">
        <v>0</v>
      </c>
      <c r="O3820" s="1">
        <v>0</v>
      </c>
    </row>
    <row r="3821" spans="1:15">
      <c r="A3821" s="12">
        <v>85086000</v>
      </c>
      <c r="B3821" s="1" t="s">
        <v>6510</v>
      </c>
      <c r="C3821" s="12">
        <v>850860</v>
      </c>
      <c r="D3821" s="1" t="s">
        <v>6510</v>
      </c>
      <c r="E3821" s="12">
        <v>8508</v>
      </c>
      <c r="F3821" s="1" t="s">
        <v>5004</v>
      </c>
      <c r="G3821" s="12">
        <v>85</v>
      </c>
      <c r="H3821" s="1" t="s">
        <v>102</v>
      </c>
      <c r="I3821" s="1" t="s">
        <v>27</v>
      </c>
      <c r="J3821" s="1" t="s">
        <v>26</v>
      </c>
      <c r="K3821" s="1" t="s">
        <v>0</v>
      </c>
      <c r="L3821" s="1">
        <v>3406</v>
      </c>
      <c r="M3821" s="1">
        <v>70</v>
      </c>
      <c r="N3821" s="1">
        <v>67568</v>
      </c>
      <c r="O3821" s="1">
        <v>806</v>
      </c>
    </row>
    <row r="3822" spans="1:15">
      <c r="A3822" s="12">
        <v>85332190</v>
      </c>
      <c r="B3822" s="1" t="s">
        <v>6509</v>
      </c>
      <c r="C3822" s="12">
        <v>853321</v>
      </c>
      <c r="D3822" s="1" t="s">
        <v>6508</v>
      </c>
      <c r="E3822" s="12">
        <v>8533</v>
      </c>
      <c r="F3822" s="1" t="s">
        <v>5839</v>
      </c>
      <c r="G3822" s="12">
        <v>85</v>
      </c>
      <c r="H3822" s="1" t="s">
        <v>102</v>
      </c>
      <c r="I3822" s="1" t="s">
        <v>27</v>
      </c>
      <c r="J3822" s="1" t="s">
        <v>26</v>
      </c>
      <c r="K3822" s="1" t="s">
        <v>0</v>
      </c>
      <c r="L3822" s="1">
        <v>3400</v>
      </c>
      <c r="M3822" s="1">
        <v>196</v>
      </c>
      <c r="N3822" s="1">
        <v>271957</v>
      </c>
      <c r="O3822" s="1">
        <v>889</v>
      </c>
    </row>
    <row r="3823" spans="1:15">
      <c r="A3823" s="12">
        <v>90071000</v>
      </c>
      <c r="B3823" s="1" t="s">
        <v>6507</v>
      </c>
      <c r="C3823" s="12">
        <v>900710</v>
      </c>
      <c r="D3823" s="1" t="s">
        <v>6507</v>
      </c>
      <c r="E3823" s="12">
        <v>9007</v>
      </c>
      <c r="F3823" s="1" t="s">
        <v>1224</v>
      </c>
      <c r="G3823" s="12">
        <v>90</v>
      </c>
      <c r="H3823" s="1" t="s">
        <v>512</v>
      </c>
      <c r="I3823" s="1" t="s">
        <v>49</v>
      </c>
      <c r="J3823" s="1" t="s">
        <v>48</v>
      </c>
      <c r="K3823" s="1" t="s">
        <v>0</v>
      </c>
      <c r="L3823" s="1">
        <v>3400</v>
      </c>
      <c r="M3823" s="1">
        <v>15</v>
      </c>
      <c r="N3823" s="1">
        <v>147626</v>
      </c>
      <c r="O3823" s="1">
        <v>69</v>
      </c>
    </row>
    <row r="3824" spans="1:15">
      <c r="A3824" s="12">
        <v>84306100</v>
      </c>
      <c r="B3824" s="1" t="s">
        <v>6506</v>
      </c>
      <c r="C3824" s="12">
        <v>843061</v>
      </c>
      <c r="D3824" s="1" t="s">
        <v>6505</v>
      </c>
      <c r="E3824" s="12">
        <v>8430</v>
      </c>
      <c r="F3824" s="1" t="s">
        <v>3526</v>
      </c>
      <c r="G3824" s="12">
        <v>84</v>
      </c>
      <c r="H3824" s="1" t="s">
        <v>28</v>
      </c>
      <c r="I3824" s="1" t="s">
        <v>27</v>
      </c>
      <c r="J3824" s="1" t="s">
        <v>26</v>
      </c>
      <c r="K3824" s="1" t="s">
        <v>0</v>
      </c>
      <c r="L3824" s="1">
        <v>3380</v>
      </c>
      <c r="M3824" s="1">
        <v>206</v>
      </c>
      <c r="N3824" s="1">
        <v>159540</v>
      </c>
      <c r="O3824" s="1">
        <v>4434</v>
      </c>
    </row>
    <row r="3825" spans="1:15">
      <c r="A3825" s="12">
        <v>28112990</v>
      </c>
      <c r="B3825" s="1" t="s">
        <v>6504</v>
      </c>
      <c r="C3825" s="12">
        <v>281129</v>
      </c>
      <c r="D3825" s="1" t="s">
        <v>265</v>
      </c>
      <c r="E3825" s="12">
        <v>2811</v>
      </c>
      <c r="F3825" s="1" t="s">
        <v>264</v>
      </c>
      <c r="G3825" s="12">
        <v>28</v>
      </c>
      <c r="H3825" s="1" t="s">
        <v>118</v>
      </c>
      <c r="I3825" s="1" t="s">
        <v>12</v>
      </c>
      <c r="J3825" s="1" t="s">
        <v>11</v>
      </c>
      <c r="K3825" s="1" t="s">
        <v>0</v>
      </c>
      <c r="L3825" s="1">
        <v>3353</v>
      </c>
      <c r="M3825" s="1">
        <v>417</v>
      </c>
      <c r="N3825" s="1">
        <v>207284</v>
      </c>
      <c r="O3825" s="1">
        <v>12356</v>
      </c>
    </row>
    <row r="3826" spans="1:15">
      <c r="A3826" s="12">
        <v>32091020</v>
      </c>
      <c r="B3826" s="1" t="s">
        <v>6503</v>
      </c>
      <c r="C3826" s="12">
        <v>320910</v>
      </c>
      <c r="D3826" s="1" t="s">
        <v>6502</v>
      </c>
      <c r="E3826" s="12">
        <v>3209</v>
      </c>
      <c r="F3826" s="1" t="s">
        <v>2614</v>
      </c>
      <c r="G3826" s="12">
        <v>32</v>
      </c>
      <c r="H3826" s="1" t="s">
        <v>1112</v>
      </c>
      <c r="I3826" s="1" t="s">
        <v>12</v>
      </c>
      <c r="J3826" s="1" t="s">
        <v>11</v>
      </c>
      <c r="K3826" s="1" t="s">
        <v>0</v>
      </c>
      <c r="L3826" s="1">
        <v>3342</v>
      </c>
      <c r="M3826" s="1">
        <v>1200</v>
      </c>
      <c r="N3826" s="1">
        <v>710841</v>
      </c>
      <c r="O3826" s="1">
        <v>68447</v>
      </c>
    </row>
    <row r="3827" spans="1:15">
      <c r="A3827" s="12">
        <v>56031490</v>
      </c>
      <c r="B3827" s="1" t="s">
        <v>6501</v>
      </c>
      <c r="C3827" s="12">
        <v>560314</v>
      </c>
      <c r="D3827" s="1" t="s">
        <v>2022</v>
      </c>
      <c r="E3827" s="12">
        <v>5603</v>
      </c>
      <c r="F3827" s="1" t="s">
        <v>55</v>
      </c>
      <c r="G3827" s="12">
        <v>56</v>
      </c>
      <c r="H3827" s="1" t="s">
        <v>54</v>
      </c>
      <c r="I3827" s="1" t="s">
        <v>2</v>
      </c>
      <c r="J3827" s="1" t="s">
        <v>1</v>
      </c>
      <c r="K3827" s="1" t="s">
        <v>0</v>
      </c>
      <c r="L3827" s="1">
        <v>3340</v>
      </c>
      <c r="M3827" s="1">
        <v>91</v>
      </c>
      <c r="N3827" s="1">
        <v>72586</v>
      </c>
      <c r="O3827" s="1">
        <v>2136</v>
      </c>
    </row>
    <row r="3828" spans="1:15">
      <c r="A3828" s="12">
        <v>56012190</v>
      </c>
      <c r="B3828" s="1" t="s">
        <v>6500</v>
      </c>
      <c r="C3828" s="12">
        <v>560121</v>
      </c>
      <c r="D3828" s="1" t="s">
        <v>6317</v>
      </c>
      <c r="E3828" s="12">
        <v>5601</v>
      </c>
      <c r="F3828" s="1" t="s">
        <v>90</v>
      </c>
      <c r="G3828" s="12">
        <v>56</v>
      </c>
      <c r="H3828" s="1" t="s">
        <v>54</v>
      </c>
      <c r="I3828" s="1" t="s">
        <v>2</v>
      </c>
      <c r="J3828" s="1" t="s">
        <v>1</v>
      </c>
      <c r="K3828" s="1" t="s">
        <v>0</v>
      </c>
      <c r="L3828" s="1">
        <v>3336</v>
      </c>
      <c r="M3828" s="1">
        <v>341</v>
      </c>
      <c r="N3828" s="1">
        <v>24749</v>
      </c>
      <c r="O3828" s="1">
        <v>683</v>
      </c>
    </row>
    <row r="3829" spans="1:15">
      <c r="A3829" s="12">
        <v>21041019</v>
      </c>
      <c r="B3829" s="1" t="s">
        <v>6499</v>
      </c>
      <c r="C3829" s="12">
        <v>210410</v>
      </c>
      <c r="D3829" s="1" t="s">
        <v>4603</v>
      </c>
      <c r="E3829" s="12">
        <v>2104</v>
      </c>
      <c r="F3829" s="1" t="s">
        <v>4602</v>
      </c>
      <c r="G3829" s="12">
        <v>21</v>
      </c>
      <c r="H3829" s="1" t="s">
        <v>752</v>
      </c>
      <c r="I3829" s="1" t="s">
        <v>751</v>
      </c>
      <c r="J3829" s="1" t="s">
        <v>750</v>
      </c>
      <c r="K3829" s="1" t="s">
        <v>0</v>
      </c>
      <c r="L3829" s="1">
        <v>3329</v>
      </c>
      <c r="M3829" s="1">
        <v>337</v>
      </c>
      <c r="N3829" s="1">
        <v>246628</v>
      </c>
      <c r="O3829" s="1">
        <v>24957</v>
      </c>
    </row>
    <row r="3830" spans="1:15">
      <c r="A3830" s="13" t="s">
        <v>6498</v>
      </c>
      <c r="B3830" s="1" t="s">
        <v>6496</v>
      </c>
      <c r="C3830" s="13" t="s">
        <v>6497</v>
      </c>
      <c r="D3830" s="1" t="s">
        <v>6496</v>
      </c>
      <c r="E3830" s="13" t="s">
        <v>4979</v>
      </c>
      <c r="F3830" s="1" t="s">
        <v>4978</v>
      </c>
      <c r="G3830" s="13" t="s">
        <v>1488</v>
      </c>
      <c r="H3830" s="1" t="s">
        <v>1487</v>
      </c>
      <c r="I3830" s="1" t="s">
        <v>59</v>
      </c>
      <c r="J3830" s="1" t="s">
        <v>58</v>
      </c>
      <c r="K3830" s="1" t="s">
        <v>0</v>
      </c>
      <c r="L3830" s="1">
        <v>3315</v>
      </c>
      <c r="M3830" s="1">
        <v>1524</v>
      </c>
      <c r="N3830" s="1">
        <v>31351</v>
      </c>
      <c r="O3830" s="1">
        <v>8750</v>
      </c>
    </row>
    <row r="3831" spans="1:15">
      <c r="A3831" s="12">
        <v>84111100</v>
      </c>
      <c r="B3831" s="1" t="s">
        <v>6495</v>
      </c>
      <c r="C3831" s="12">
        <v>841111</v>
      </c>
      <c r="D3831" s="1" t="s">
        <v>6494</v>
      </c>
      <c r="E3831" s="12">
        <v>8411</v>
      </c>
      <c r="F3831" s="1" t="s">
        <v>6493</v>
      </c>
      <c r="G3831" s="12">
        <v>84</v>
      </c>
      <c r="H3831" s="1" t="s">
        <v>28</v>
      </c>
      <c r="I3831" s="1" t="s">
        <v>27</v>
      </c>
      <c r="J3831" s="1" t="s">
        <v>26</v>
      </c>
      <c r="K3831" s="1" t="s">
        <v>0</v>
      </c>
      <c r="L3831" s="1">
        <v>3314</v>
      </c>
      <c r="M3831" s="1">
        <v>5</v>
      </c>
      <c r="N3831" s="1">
        <v>0</v>
      </c>
      <c r="O3831" s="1">
        <v>0</v>
      </c>
    </row>
    <row r="3832" spans="1:15">
      <c r="A3832" s="13" t="s">
        <v>6492</v>
      </c>
      <c r="B3832" s="1" t="s">
        <v>6490</v>
      </c>
      <c r="C3832" s="13" t="s">
        <v>6491</v>
      </c>
      <c r="D3832" s="1" t="s">
        <v>6490</v>
      </c>
      <c r="E3832" s="13" t="s">
        <v>4433</v>
      </c>
      <c r="F3832" s="1" t="s">
        <v>4432</v>
      </c>
      <c r="G3832" s="13" t="s">
        <v>4326</v>
      </c>
      <c r="H3832" s="1" t="s">
        <v>4325</v>
      </c>
      <c r="I3832" s="1" t="s">
        <v>59</v>
      </c>
      <c r="J3832" s="1" t="s">
        <v>58</v>
      </c>
      <c r="K3832" s="1" t="s">
        <v>0</v>
      </c>
      <c r="L3832" s="1">
        <v>3313</v>
      </c>
      <c r="M3832" s="1">
        <v>51</v>
      </c>
      <c r="N3832" s="1">
        <v>0</v>
      </c>
      <c r="O3832" s="1">
        <v>0</v>
      </c>
    </row>
    <row r="3833" spans="1:15">
      <c r="A3833" s="12">
        <v>71151000</v>
      </c>
      <c r="B3833" s="1" t="s">
        <v>6489</v>
      </c>
      <c r="C3833" s="12">
        <v>711510</v>
      </c>
      <c r="D3833" s="1" t="s">
        <v>6489</v>
      </c>
      <c r="E3833" s="12">
        <v>7115</v>
      </c>
      <c r="F3833" s="1" t="s">
        <v>6488</v>
      </c>
      <c r="G3833" s="12">
        <v>71</v>
      </c>
      <c r="H3833" s="1" t="s">
        <v>200</v>
      </c>
      <c r="I3833" s="1" t="s">
        <v>199</v>
      </c>
      <c r="J3833" s="1" t="s">
        <v>198</v>
      </c>
      <c r="K3833" s="1" t="s">
        <v>0</v>
      </c>
      <c r="L3833" s="1">
        <v>3300</v>
      </c>
      <c r="M3833" s="1">
        <v>11</v>
      </c>
      <c r="N3833" s="1">
        <v>0</v>
      </c>
      <c r="O3833" s="1">
        <v>0</v>
      </c>
    </row>
    <row r="3834" spans="1:15">
      <c r="A3834" s="12">
        <v>20021000</v>
      </c>
      <c r="B3834" s="1" t="s">
        <v>6487</v>
      </c>
      <c r="C3834" s="12">
        <v>200210</v>
      </c>
      <c r="D3834" s="1" t="s">
        <v>6486</v>
      </c>
      <c r="E3834" s="12">
        <v>2002</v>
      </c>
      <c r="F3834" s="1" t="s">
        <v>6485</v>
      </c>
      <c r="G3834" s="12">
        <v>20</v>
      </c>
      <c r="H3834" s="1" t="s">
        <v>3274</v>
      </c>
      <c r="I3834" s="1" t="s">
        <v>751</v>
      </c>
      <c r="J3834" s="1" t="s">
        <v>750</v>
      </c>
      <c r="K3834" s="1" t="s">
        <v>0</v>
      </c>
      <c r="L3834" s="1">
        <v>3268</v>
      </c>
      <c r="M3834" s="1">
        <v>1582</v>
      </c>
      <c r="N3834" s="1">
        <v>1280</v>
      </c>
      <c r="O3834" s="1">
        <v>674</v>
      </c>
    </row>
    <row r="3835" spans="1:15">
      <c r="A3835" s="12">
        <v>27122000</v>
      </c>
      <c r="B3835" s="1" t="s">
        <v>6484</v>
      </c>
      <c r="C3835" s="12">
        <v>271220</v>
      </c>
      <c r="D3835" s="1" t="s">
        <v>6483</v>
      </c>
      <c r="E3835" s="12">
        <v>2712</v>
      </c>
      <c r="F3835" s="1" t="s">
        <v>4766</v>
      </c>
      <c r="G3835" s="12">
        <v>27</v>
      </c>
      <c r="H3835" s="1" t="s">
        <v>486</v>
      </c>
      <c r="I3835" s="1" t="s">
        <v>225</v>
      </c>
      <c r="J3835" s="1" t="s">
        <v>224</v>
      </c>
      <c r="K3835" s="1" t="s">
        <v>0</v>
      </c>
      <c r="L3835" s="1">
        <v>3262</v>
      </c>
      <c r="M3835" s="1">
        <v>260</v>
      </c>
      <c r="N3835" s="1">
        <v>804452</v>
      </c>
      <c r="O3835" s="1">
        <v>349318</v>
      </c>
    </row>
    <row r="3836" spans="1:15">
      <c r="A3836" s="12">
        <v>84482010</v>
      </c>
      <c r="B3836" s="1" t="s">
        <v>6482</v>
      </c>
      <c r="C3836" s="12">
        <v>844820</v>
      </c>
      <c r="D3836" s="1" t="s">
        <v>5025</v>
      </c>
      <c r="E3836" s="12">
        <v>8448</v>
      </c>
      <c r="F3836" s="1" t="s">
        <v>29</v>
      </c>
      <c r="G3836" s="12">
        <v>84</v>
      </c>
      <c r="H3836" s="1" t="s">
        <v>28</v>
      </c>
      <c r="I3836" s="1" t="s">
        <v>27</v>
      </c>
      <c r="J3836" s="1" t="s">
        <v>26</v>
      </c>
      <c r="K3836" s="1" t="s">
        <v>0</v>
      </c>
      <c r="L3836" s="1">
        <v>3262</v>
      </c>
      <c r="M3836" s="1">
        <v>28</v>
      </c>
      <c r="N3836" s="1">
        <v>0</v>
      </c>
      <c r="O3836" s="1">
        <v>0</v>
      </c>
    </row>
    <row r="3837" spans="1:15">
      <c r="A3837" s="12">
        <v>59113100</v>
      </c>
      <c r="B3837" s="1" t="s">
        <v>6481</v>
      </c>
      <c r="C3837" s="12">
        <v>591131</v>
      </c>
      <c r="D3837" s="1" t="s">
        <v>6480</v>
      </c>
      <c r="E3837" s="12">
        <v>5911</v>
      </c>
      <c r="F3837" s="1" t="s">
        <v>6435</v>
      </c>
      <c r="G3837" s="12">
        <v>59</v>
      </c>
      <c r="H3837" s="1" t="s">
        <v>32</v>
      </c>
      <c r="I3837" s="1" t="s">
        <v>2</v>
      </c>
      <c r="J3837" s="1" t="s">
        <v>1</v>
      </c>
      <c r="K3837" s="1" t="s">
        <v>0</v>
      </c>
      <c r="L3837" s="1">
        <v>3225</v>
      </c>
      <c r="M3837" s="1">
        <v>8</v>
      </c>
      <c r="N3837" s="1">
        <v>761883</v>
      </c>
      <c r="O3837" s="1">
        <v>2609</v>
      </c>
    </row>
    <row r="3838" spans="1:15">
      <c r="A3838" s="12">
        <v>29161290</v>
      </c>
      <c r="B3838" s="1" t="s">
        <v>6479</v>
      </c>
      <c r="C3838" s="12">
        <v>291612</v>
      </c>
      <c r="D3838" s="1" t="s">
        <v>2479</v>
      </c>
      <c r="E3838" s="12">
        <v>2916</v>
      </c>
      <c r="F3838" s="1" t="s">
        <v>80</v>
      </c>
      <c r="G3838" s="12">
        <v>29</v>
      </c>
      <c r="H3838" s="1" t="s">
        <v>13</v>
      </c>
      <c r="I3838" s="1" t="s">
        <v>12</v>
      </c>
      <c r="J3838" s="1" t="s">
        <v>11</v>
      </c>
      <c r="K3838" s="1" t="s">
        <v>0</v>
      </c>
      <c r="L3838" s="1">
        <v>3223</v>
      </c>
      <c r="M3838" s="1">
        <v>900</v>
      </c>
      <c r="N3838" s="1">
        <v>462699</v>
      </c>
      <c r="O3838" s="1">
        <v>63683</v>
      </c>
    </row>
    <row r="3839" spans="1:15">
      <c r="A3839" s="12">
        <v>39014000</v>
      </c>
      <c r="B3839" s="1" t="s">
        <v>6478</v>
      </c>
      <c r="C3839" s="12">
        <v>390140</v>
      </c>
      <c r="D3839" s="1" t="s">
        <v>6478</v>
      </c>
      <c r="E3839" s="12">
        <v>3901</v>
      </c>
      <c r="F3839" s="1" t="s">
        <v>2030</v>
      </c>
      <c r="G3839" s="12">
        <v>39</v>
      </c>
      <c r="H3839" s="1" t="s">
        <v>38</v>
      </c>
      <c r="I3839" s="1" t="s">
        <v>37</v>
      </c>
      <c r="J3839" s="1" t="s">
        <v>36</v>
      </c>
      <c r="K3839" s="1" t="s">
        <v>0</v>
      </c>
      <c r="L3839" s="1">
        <v>3221</v>
      </c>
      <c r="M3839" s="1">
        <v>2750</v>
      </c>
      <c r="N3839" s="1">
        <v>578866221</v>
      </c>
      <c r="O3839" s="1">
        <v>528200917</v>
      </c>
    </row>
    <row r="3840" spans="1:15">
      <c r="A3840" s="12">
        <v>92093000</v>
      </c>
      <c r="B3840" s="1" t="s">
        <v>6477</v>
      </c>
      <c r="C3840" s="12">
        <v>920930</v>
      </c>
      <c r="D3840" s="1" t="s">
        <v>6477</v>
      </c>
      <c r="E3840" s="12">
        <v>9209</v>
      </c>
      <c r="F3840" s="1" t="s">
        <v>2858</v>
      </c>
      <c r="G3840" s="12">
        <v>92</v>
      </c>
      <c r="H3840" s="1" t="s">
        <v>1814</v>
      </c>
      <c r="I3840" s="1" t="s">
        <v>49</v>
      </c>
      <c r="J3840" s="1" t="s">
        <v>48</v>
      </c>
      <c r="K3840" s="1" t="s">
        <v>0</v>
      </c>
      <c r="L3840" s="1">
        <v>3216</v>
      </c>
      <c r="M3840" s="1">
        <v>1431</v>
      </c>
      <c r="N3840" s="1">
        <v>2380590</v>
      </c>
      <c r="O3840" s="1">
        <v>23867</v>
      </c>
    </row>
    <row r="3841" spans="1:15">
      <c r="A3841" s="13" t="s">
        <v>6476</v>
      </c>
      <c r="B3841" s="1" t="s">
        <v>6475</v>
      </c>
      <c r="C3841" s="13" t="s">
        <v>4330</v>
      </c>
      <c r="D3841" s="1" t="s">
        <v>4329</v>
      </c>
      <c r="E3841" s="13" t="s">
        <v>4328</v>
      </c>
      <c r="F3841" s="1" t="s">
        <v>4327</v>
      </c>
      <c r="G3841" s="13" t="s">
        <v>4326</v>
      </c>
      <c r="H3841" s="1" t="s">
        <v>4325</v>
      </c>
      <c r="I3841" s="1" t="s">
        <v>59</v>
      </c>
      <c r="J3841" s="1" t="s">
        <v>58</v>
      </c>
      <c r="K3841" s="1" t="s">
        <v>0</v>
      </c>
      <c r="L3841" s="1">
        <v>3214</v>
      </c>
      <c r="M3841" s="1">
        <v>140</v>
      </c>
      <c r="N3841" s="1">
        <v>0</v>
      </c>
      <c r="O3841" s="1">
        <v>0</v>
      </c>
    </row>
    <row r="3842" spans="1:15">
      <c r="A3842" s="12">
        <v>73042910</v>
      </c>
      <c r="B3842" s="1" t="s">
        <v>6474</v>
      </c>
      <c r="C3842" s="12">
        <v>730429</v>
      </c>
      <c r="D3842" s="1" t="s">
        <v>6473</v>
      </c>
      <c r="E3842" s="12">
        <v>7304</v>
      </c>
      <c r="F3842" s="1" t="s">
        <v>2163</v>
      </c>
      <c r="G3842" s="12">
        <v>73</v>
      </c>
      <c r="H3842" s="1" t="s">
        <v>108</v>
      </c>
      <c r="I3842" s="1" t="s">
        <v>107</v>
      </c>
      <c r="J3842" s="1" t="s">
        <v>106</v>
      </c>
      <c r="K3842" s="1" t="s">
        <v>0</v>
      </c>
      <c r="L3842" s="1">
        <v>3210</v>
      </c>
      <c r="M3842" s="1">
        <v>126</v>
      </c>
      <c r="N3842" s="1">
        <v>897304</v>
      </c>
      <c r="O3842" s="1">
        <v>151026</v>
      </c>
    </row>
    <row r="3843" spans="1:15">
      <c r="A3843" s="12">
        <v>94062000</v>
      </c>
      <c r="B3843" s="1" t="s">
        <v>6472</v>
      </c>
      <c r="C3843" s="12">
        <v>940620</v>
      </c>
      <c r="D3843" s="1" t="s">
        <v>6472</v>
      </c>
      <c r="E3843" s="12">
        <v>9406</v>
      </c>
      <c r="F3843" s="1" t="s">
        <v>1831</v>
      </c>
      <c r="G3843" s="12">
        <v>94</v>
      </c>
      <c r="H3843" s="1" t="s">
        <v>259</v>
      </c>
      <c r="I3843" s="1" t="s">
        <v>127</v>
      </c>
      <c r="J3843" s="1" t="s">
        <v>126</v>
      </c>
      <c r="K3843" s="1" t="s">
        <v>0</v>
      </c>
      <c r="L3843" s="1">
        <v>3209</v>
      </c>
      <c r="M3843" s="1">
        <v>548</v>
      </c>
      <c r="N3843" s="1">
        <v>0</v>
      </c>
      <c r="O3843" s="1">
        <v>0</v>
      </c>
    </row>
    <row r="3844" spans="1:15">
      <c r="A3844" s="12">
        <v>90022010</v>
      </c>
      <c r="B3844" s="1" t="s">
        <v>6471</v>
      </c>
      <c r="C3844" s="12">
        <v>900220</v>
      </c>
      <c r="D3844" s="1" t="s">
        <v>5947</v>
      </c>
      <c r="E3844" s="12">
        <v>9002</v>
      </c>
      <c r="F3844" s="1" t="s">
        <v>2248</v>
      </c>
      <c r="G3844" s="12">
        <v>90</v>
      </c>
      <c r="H3844" s="1" t="s">
        <v>512</v>
      </c>
      <c r="I3844" s="1" t="s">
        <v>49</v>
      </c>
      <c r="J3844" s="1" t="s">
        <v>48</v>
      </c>
      <c r="K3844" s="1" t="s">
        <v>0</v>
      </c>
      <c r="L3844" s="1">
        <v>3207</v>
      </c>
      <c r="M3844" s="1">
        <v>1</v>
      </c>
      <c r="N3844" s="1">
        <v>79771</v>
      </c>
      <c r="O3844" s="1">
        <v>49</v>
      </c>
    </row>
    <row r="3845" spans="1:15">
      <c r="A3845" s="12">
        <v>87139000</v>
      </c>
      <c r="B3845" s="1" t="s">
        <v>6470</v>
      </c>
      <c r="C3845" s="12">
        <v>871390</v>
      </c>
      <c r="D3845" s="1" t="s">
        <v>6469</v>
      </c>
      <c r="E3845" s="12">
        <v>8713</v>
      </c>
      <c r="F3845" s="1" t="s">
        <v>4941</v>
      </c>
      <c r="G3845" s="12">
        <v>87</v>
      </c>
      <c r="H3845" s="1" t="s">
        <v>633</v>
      </c>
      <c r="I3845" s="1" t="s">
        <v>272</v>
      </c>
      <c r="J3845" s="1" t="s">
        <v>271</v>
      </c>
      <c r="K3845" s="1" t="s">
        <v>0</v>
      </c>
      <c r="L3845" s="1">
        <v>3201</v>
      </c>
      <c r="M3845" s="1">
        <v>69</v>
      </c>
      <c r="N3845" s="1">
        <v>82384</v>
      </c>
      <c r="O3845" s="1">
        <v>585</v>
      </c>
    </row>
    <row r="3846" spans="1:15">
      <c r="A3846" s="12">
        <v>82051000</v>
      </c>
      <c r="B3846" s="1" t="s">
        <v>6468</v>
      </c>
      <c r="C3846" s="12">
        <v>820510</v>
      </c>
      <c r="D3846" s="1" t="s">
        <v>6467</v>
      </c>
      <c r="E3846" s="12">
        <v>8205</v>
      </c>
      <c r="F3846" s="1" t="s">
        <v>1120</v>
      </c>
      <c r="G3846" s="12">
        <v>82</v>
      </c>
      <c r="H3846" s="1" t="s">
        <v>768</v>
      </c>
      <c r="I3846" s="1" t="s">
        <v>107</v>
      </c>
      <c r="J3846" s="1" t="s">
        <v>106</v>
      </c>
      <c r="K3846" s="1" t="s">
        <v>0</v>
      </c>
      <c r="L3846" s="1">
        <v>3152</v>
      </c>
      <c r="M3846" s="1">
        <v>26</v>
      </c>
      <c r="N3846" s="1">
        <v>65938</v>
      </c>
      <c r="O3846" s="1">
        <v>807</v>
      </c>
    </row>
    <row r="3847" spans="1:15">
      <c r="A3847" s="12">
        <v>29291090</v>
      </c>
      <c r="B3847" s="1" t="s">
        <v>6466</v>
      </c>
      <c r="C3847" s="12">
        <v>292910</v>
      </c>
      <c r="D3847" s="1" t="s">
        <v>1516</v>
      </c>
      <c r="E3847" s="12">
        <v>2929</v>
      </c>
      <c r="F3847" s="1" t="s">
        <v>1504</v>
      </c>
      <c r="G3847" s="12">
        <v>29</v>
      </c>
      <c r="H3847" s="1" t="s">
        <v>13</v>
      </c>
      <c r="I3847" s="1" t="s">
        <v>12</v>
      </c>
      <c r="J3847" s="1" t="s">
        <v>11</v>
      </c>
      <c r="K3847" s="1" t="s">
        <v>0</v>
      </c>
      <c r="L3847" s="1">
        <v>3151</v>
      </c>
      <c r="M3847" s="1">
        <v>28</v>
      </c>
      <c r="N3847" s="1">
        <v>176436</v>
      </c>
      <c r="O3847" s="1">
        <v>5230</v>
      </c>
    </row>
    <row r="3848" spans="1:15">
      <c r="A3848" s="12">
        <v>29242999</v>
      </c>
      <c r="B3848" s="1" t="s">
        <v>594</v>
      </c>
      <c r="C3848" s="12">
        <v>292429</v>
      </c>
      <c r="D3848" s="1" t="s">
        <v>594</v>
      </c>
      <c r="E3848" s="12">
        <v>2924</v>
      </c>
      <c r="F3848" s="1" t="s">
        <v>23</v>
      </c>
      <c r="G3848" s="12">
        <v>29</v>
      </c>
      <c r="H3848" s="1" t="s">
        <v>13</v>
      </c>
      <c r="I3848" s="1" t="s">
        <v>12</v>
      </c>
      <c r="J3848" s="1" t="s">
        <v>11</v>
      </c>
      <c r="K3848" s="1" t="s">
        <v>0</v>
      </c>
      <c r="L3848" s="1">
        <v>3150</v>
      </c>
      <c r="M3848" s="1">
        <v>15</v>
      </c>
      <c r="N3848" s="1">
        <v>7825077</v>
      </c>
      <c r="O3848" s="1">
        <v>265740</v>
      </c>
    </row>
    <row r="3849" spans="1:15">
      <c r="A3849" s="12">
        <v>87021000</v>
      </c>
      <c r="B3849" s="1" t="s">
        <v>6465</v>
      </c>
      <c r="C3849" s="12">
        <v>870210</v>
      </c>
      <c r="D3849" s="1" t="s">
        <v>6464</v>
      </c>
      <c r="E3849" s="12">
        <v>8702</v>
      </c>
      <c r="F3849" s="1" t="s">
        <v>6463</v>
      </c>
      <c r="G3849" s="12">
        <v>87</v>
      </c>
      <c r="H3849" s="1" t="s">
        <v>633</v>
      </c>
      <c r="I3849" s="1" t="s">
        <v>272</v>
      </c>
      <c r="J3849" s="1" t="s">
        <v>271</v>
      </c>
      <c r="K3849" s="1" t="s">
        <v>0</v>
      </c>
      <c r="L3849" s="1">
        <v>3135</v>
      </c>
      <c r="M3849" s="1">
        <v>1250</v>
      </c>
      <c r="N3849" s="1">
        <v>0</v>
      </c>
      <c r="O3849" s="1">
        <v>0</v>
      </c>
    </row>
    <row r="3850" spans="1:15">
      <c r="A3850" s="12">
        <v>69141000</v>
      </c>
      <c r="B3850" s="1" t="s">
        <v>6462</v>
      </c>
      <c r="C3850" s="12">
        <v>691410</v>
      </c>
      <c r="D3850" s="1" t="s">
        <v>6462</v>
      </c>
      <c r="E3850" s="12">
        <v>6914</v>
      </c>
      <c r="F3850" s="1" t="s">
        <v>6461</v>
      </c>
      <c r="G3850" s="12">
        <v>69</v>
      </c>
      <c r="H3850" s="1" t="s">
        <v>933</v>
      </c>
      <c r="I3850" s="1" t="s">
        <v>7</v>
      </c>
      <c r="J3850" s="1" t="s">
        <v>6</v>
      </c>
      <c r="K3850" s="1" t="s">
        <v>0</v>
      </c>
      <c r="L3850" s="1">
        <v>3115</v>
      </c>
      <c r="M3850" s="1">
        <v>31</v>
      </c>
      <c r="N3850" s="1">
        <v>1055</v>
      </c>
      <c r="O3850" s="1">
        <v>69</v>
      </c>
    </row>
    <row r="3851" spans="1:15">
      <c r="A3851" s="12">
        <v>28211019</v>
      </c>
      <c r="B3851" s="1" t="s">
        <v>6460</v>
      </c>
      <c r="C3851" s="12">
        <v>282110</v>
      </c>
      <c r="D3851" s="1" t="s">
        <v>2799</v>
      </c>
      <c r="E3851" s="12">
        <v>2821</v>
      </c>
      <c r="F3851" s="1" t="s">
        <v>2798</v>
      </c>
      <c r="G3851" s="12">
        <v>28</v>
      </c>
      <c r="H3851" s="1" t="s">
        <v>118</v>
      </c>
      <c r="I3851" s="1" t="s">
        <v>12</v>
      </c>
      <c r="J3851" s="1" t="s">
        <v>11</v>
      </c>
      <c r="K3851" s="1" t="s">
        <v>0</v>
      </c>
      <c r="L3851" s="1">
        <v>3109</v>
      </c>
      <c r="M3851" s="1">
        <v>40</v>
      </c>
      <c r="N3851" s="1">
        <v>129818</v>
      </c>
      <c r="O3851" s="1">
        <v>15754</v>
      </c>
    </row>
    <row r="3852" spans="1:15">
      <c r="A3852" s="12">
        <v>85094050</v>
      </c>
      <c r="B3852" s="1" t="s">
        <v>6459</v>
      </c>
      <c r="C3852" s="12">
        <v>850940</v>
      </c>
      <c r="D3852" s="1" t="s">
        <v>3806</v>
      </c>
      <c r="E3852" s="12">
        <v>8509</v>
      </c>
      <c r="F3852" s="1" t="s">
        <v>3805</v>
      </c>
      <c r="G3852" s="12">
        <v>85</v>
      </c>
      <c r="H3852" s="1" t="s">
        <v>102</v>
      </c>
      <c r="I3852" s="1" t="s">
        <v>27</v>
      </c>
      <c r="J3852" s="1" t="s">
        <v>26</v>
      </c>
      <c r="K3852" s="1" t="s">
        <v>0</v>
      </c>
      <c r="L3852" s="1">
        <v>3109</v>
      </c>
      <c r="M3852" s="1">
        <v>28</v>
      </c>
      <c r="N3852" s="1">
        <v>1501</v>
      </c>
      <c r="O3852" s="1">
        <v>1</v>
      </c>
    </row>
    <row r="3853" spans="1:15">
      <c r="A3853" s="12">
        <v>56039220</v>
      </c>
      <c r="B3853" s="1" t="s">
        <v>6458</v>
      </c>
      <c r="C3853" s="12">
        <v>560392</v>
      </c>
      <c r="D3853" s="1" t="s">
        <v>2040</v>
      </c>
      <c r="E3853" s="12">
        <v>5603</v>
      </c>
      <c r="F3853" s="1" t="s">
        <v>55</v>
      </c>
      <c r="G3853" s="12">
        <v>56</v>
      </c>
      <c r="H3853" s="1" t="s">
        <v>54</v>
      </c>
      <c r="I3853" s="1" t="s">
        <v>2</v>
      </c>
      <c r="J3853" s="1" t="s">
        <v>1</v>
      </c>
      <c r="K3853" s="1" t="s">
        <v>0</v>
      </c>
      <c r="L3853" s="1">
        <v>3105</v>
      </c>
      <c r="M3853" s="1">
        <v>388</v>
      </c>
      <c r="N3853" s="1">
        <v>5802</v>
      </c>
      <c r="O3853" s="1">
        <v>495</v>
      </c>
    </row>
    <row r="3854" spans="1:15">
      <c r="A3854" s="12">
        <v>82100090</v>
      </c>
      <c r="B3854" s="1" t="s">
        <v>6457</v>
      </c>
      <c r="C3854" s="12">
        <v>821000</v>
      </c>
      <c r="D3854" s="1" t="s">
        <v>5441</v>
      </c>
      <c r="E3854" s="12">
        <v>8210</v>
      </c>
      <c r="F3854" s="1" t="s">
        <v>5441</v>
      </c>
      <c r="G3854" s="12">
        <v>82</v>
      </c>
      <c r="H3854" s="1" t="s">
        <v>768</v>
      </c>
      <c r="I3854" s="1" t="s">
        <v>107</v>
      </c>
      <c r="J3854" s="1" t="s">
        <v>106</v>
      </c>
      <c r="K3854" s="1" t="s">
        <v>0</v>
      </c>
      <c r="L3854" s="1">
        <v>3103</v>
      </c>
      <c r="M3854" s="1">
        <v>36</v>
      </c>
      <c r="N3854" s="1">
        <v>225459</v>
      </c>
      <c r="O3854" s="1">
        <v>4493</v>
      </c>
    </row>
    <row r="3855" spans="1:15">
      <c r="A3855" s="12">
        <v>87089522</v>
      </c>
      <c r="B3855" s="1" t="s">
        <v>6456</v>
      </c>
      <c r="C3855" s="12">
        <v>870895</v>
      </c>
      <c r="D3855" s="1" t="s">
        <v>5146</v>
      </c>
      <c r="E3855" s="12">
        <v>8708</v>
      </c>
      <c r="F3855" s="1" t="s">
        <v>3640</v>
      </c>
      <c r="G3855" s="12">
        <v>87</v>
      </c>
      <c r="H3855" s="1" t="s">
        <v>633</v>
      </c>
      <c r="I3855" s="1" t="s">
        <v>272</v>
      </c>
      <c r="J3855" s="1" t="s">
        <v>271</v>
      </c>
      <c r="K3855" s="1" t="s">
        <v>0</v>
      </c>
      <c r="L3855" s="1">
        <v>3102</v>
      </c>
      <c r="M3855" s="1">
        <v>114</v>
      </c>
      <c r="N3855" s="1">
        <v>27412942</v>
      </c>
      <c r="O3855" s="1">
        <v>1366866</v>
      </c>
    </row>
    <row r="3856" spans="1:15">
      <c r="A3856" s="12">
        <v>48026999</v>
      </c>
      <c r="B3856" s="1" t="s">
        <v>6455</v>
      </c>
      <c r="C3856" s="12">
        <v>480269</v>
      </c>
      <c r="D3856" s="1" t="s">
        <v>6454</v>
      </c>
      <c r="E3856" s="12">
        <v>4802</v>
      </c>
      <c r="F3856" s="1" t="s">
        <v>150</v>
      </c>
      <c r="G3856" s="12">
        <v>48</v>
      </c>
      <c r="H3856" s="1" t="s">
        <v>19</v>
      </c>
      <c r="I3856" s="1" t="s">
        <v>18</v>
      </c>
      <c r="J3856" s="1" t="s">
        <v>17</v>
      </c>
      <c r="K3856" s="1" t="s">
        <v>0</v>
      </c>
      <c r="L3856" s="1">
        <v>3096</v>
      </c>
      <c r="M3856" s="1">
        <v>105</v>
      </c>
      <c r="N3856" s="1">
        <v>1637</v>
      </c>
      <c r="O3856" s="1">
        <v>3</v>
      </c>
    </row>
    <row r="3857" spans="1:15">
      <c r="A3857" s="13" t="s">
        <v>6453</v>
      </c>
      <c r="B3857" s="1" t="s">
        <v>6450</v>
      </c>
      <c r="C3857" s="13" t="s">
        <v>6452</v>
      </c>
      <c r="D3857" s="1" t="s">
        <v>6450</v>
      </c>
      <c r="E3857" s="13" t="s">
        <v>6451</v>
      </c>
      <c r="F3857" s="1" t="s">
        <v>6450</v>
      </c>
      <c r="G3857" s="13" t="s">
        <v>1488</v>
      </c>
      <c r="H3857" s="1" t="s">
        <v>1487</v>
      </c>
      <c r="I3857" s="1" t="s">
        <v>59</v>
      </c>
      <c r="J3857" s="1" t="s">
        <v>58</v>
      </c>
      <c r="K3857" s="1" t="s">
        <v>0</v>
      </c>
      <c r="L3857" s="1">
        <v>3085</v>
      </c>
      <c r="M3857" s="1">
        <v>1187</v>
      </c>
      <c r="N3857" s="1">
        <v>0</v>
      </c>
      <c r="O3857" s="1">
        <v>0</v>
      </c>
    </row>
    <row r="3858" spans="1:15">
      <c r="A3858" s="12">
        <v>74081100</v>
      </c>
      <c r="B3858" s="1" t="s">
        <v>6449</v>
      </c>
      <c r="C3858" s="12">
        <v>740811</v>
      </c>
      <c r="D3858" s="1" t="s">
        <v>6448</v>
      </c>
      <c r="E3858" s="12">
        <v>7408</v>
      </c>
      <c r="F3858" s="1" t="s">
        <v>1838</v>
      </c>
      <c r="G3858" s="12">
        <v>74</v>
      </c>
      <c r="H3858" s="1" t="s">
        <v>491</v>
      </c>
      <c r="I3858" s="1" t="s">
        <v>107</v>
      </c>
      <c r="J3858" s="1" t="s">
        <v>106</v>
      </c>
      <c r="K3858" s="1" t="s">
        <v>0</v>
      </c>
      <c r="L3858" s="1">
        <v>3081</v>
      </c>
      <c r="M3858" s="1">
        <v>314</v>
      </c>
      <c r="N3858" s="1">
        <v>170153</v>
      </c>
      <c r="O3858" s="1">
        <v>5661</v>
      </c>
    </row>
    <row r="3859" spans="1:15">
      <c r="A3859" s="12">
        <v>90251199</v>
      </c>
      <c r="B3859" s="1" t="s">
        <v>6447</v>
      </c>
      <c r="C3859" s="12">
        <v>902511</v>
      </c>
      <c r="D3859" s="1" t="s">
        <v>1688</v>
      </c>
      <c r="E3859" s="12">
        <v>9025</v>
      </c>
      <c r="F3859" s="1" t="s">
        <v>1687</v>
      </c>
      <c r="G3859" s="12">
        <v>90</v>
      </c>
      <c r="H3859" s="1" t="s">
        <v>512</v>
      </c>
      <c r="I3859" s="1" t="s">
        <v>49</v>
      </c>
      <c r="J3859" s="1" t="s">
        <v>48</v>
      </c>
      <c r="K3859" s="1" t="s">
        <v>0</v>
      </c>
      <c r="L3859" s="1">
        <v>3077</v>
      </c>
      <c r="M3859" s="1">
        <v>549</v>
      </c>
      <c r="N3859" s="1">
        <v>221475</v>
      </c>
      <c r="O3859" s="1">
        <v>793</v>
      </c>
    </row>
    <row r="3860" spans="1:15">
      <c r="A3860" s="12">
        <v>55151200</v>
      </c>
      <c r="B3860" s="1" t="s">
        <v>6446</v>
      </c>
      <c r="C3860" s="12">
        <v>551512</v>
      </c>
      <c r="D3860" s="1" t="s">
        <v>6445</v>
      </c>
      <c r="E3860" s="12">
        <v>5515</v>
      </c>
      <c r="F3860" s="1" t="s">
        <v>2892</v>
      </c>
      <c r="G3860" s="12">
        <v>55</v>
      </c>
      <c r="H3860" s="1" t="s">
        <v>282</v>
      </c>
      <c r="I3860" s="1" t="s">
        <v>2</v>
      </c>
      <c r="J3860" s="1" t="s">
        <v>1</v>
      </c>
      <c r="K3860" s="1" t="s">
        <v>0</v>
      </c>
      <c r="L3860" s="1">
        <v>3069</v>
      </c>
      <c r="M3860" s="1">
        <v>66</v>
      </c>
      <c r="N3860" s="1">
        <v>74788</v>
      </c>
      <c r="O3860" s="1">
        <v>2460</v>
      </c>
    </row>
    <row r="3861" spans="1:15">
      <c r="A3861" s="12">
        <v>84596900</v>
      </c>
      <c r="B3861" s="1" t="s">
        <v>6444</v>
      </c>
      <c r="C3861" s="12">
        <v>845969</v>
      </c>
      <c r="D3861" s="1" t="s">
        <v>6443</v>
      </c>
      <c r="E3861" s="12">
        <v>8459</v>
      </c>
      <c r="F3861" s="1" t="s">
        <v>1937</v>
      </c>
      <c r="G3861" s="12">
        <v>84</v>
      </c>
      <c r="H3861" s="1" t="s">
        <v>28</v>
      </c>
      <c r="I3861" s="1" t="s">
        <v>27</v>
      </c>
      <c r="J3861" s="1" t="s">
        <v>26</v>
      </c>
      <c r="K3861" s="1" t="s">
        <v>0</v>
      </c>
      <c r="L3861" s="1">
        <v>3067</v>
      </c>
      <c r="M3861" s="1">
        <v>105</v>
      </c>
      <c r="N3861" s="1">
        <v>20292</v>
      </c>
      <c r="O3861" s="1">
        <v>202</v>
      </c>
    </row>
    <row r="3862" spans="1:15">
      <c r="A3862" s="12">
        <v>84199031</v>
      </c>
      <c r="B3862" s="1" t="s">
        <v>6442</v>
      </c>
      <c r="C3862" s="12">
        <v>841990</v>
      </c>
      <c r="D3862" s="1" t="s">
        <v>3406</v>
      </c>
      <c r="E3862" s="12">
        <v>8419</v>
      </c>
      <c r="F3862" s="1" t="s">
        <v>2867</v>
      </c>
      <c r="G3862" s="12">
        <v>84</v>
      </c>
      <c r="H3862" s="1" t="s">
        <v>28</v>
      </c>
      <c r="I3862" s="1" t="s">
        <v>27</v>
      </c>
      <c r="J3862" s="1" t="s">
        <v>26</v>
      </c>
      <c r="K3862" s="1" t="s">
        <v>0</v>
      </c>
      <c r="L3862" s="1">
        <v>3056</v>
      </c>
      <c r="M3862" s="1">
        <v>180</v>
      </c>
      <c r="N3862" s="1">
        <v>202017</v>
      </c>
      <c r="O3862" s="1">
        <v>4397</v>
      </c>
    </row>
    <row r="3863" spans="1:15">
      <c r="A3863" s="12">
        <v>90329091</v>
      </c>
      <c r="B3863" s="1" t="s">
        <v>6441</v>
      </c>
      <c r="C3863" s="12">
        <v>903290</v>
      </c>
      <c r="D3863" s="1" t="s">
        <v>6440</v>
      </c>
      <c r="E3863" s="12">
        <v>9032</v>
      </c>
      <c r="F3863" s="1" t="s">
        <v>4659</v>
      </c>
      <c r="G3863" s="12">
        <v>90</v>
      </c>
      <c r="H3863" s="1" t="s">
        <v>512</v>
      </c>
      <c r="I3863" s="1" t="s">
        <v>49</v>
      </c>
      <c r="J3863" s="1" t="s">
        <v>48</v>
      </c>
      <c r="K3863" s="1" t="s">
        <v>0</v>
      </c>
      <c r="L3863" s="1">
        <v>3054</v>
      </c>
      <c r="M3863" s="1">
        <v>81</v>
      </c>
      <c r="N3863" s="1">
        <v>93974</v>
      </c>
      <c r="O3863" s="1">
        <v>448</v>
      </c>
    </row>
    <row r="3864" spans="1:15">
      <c r="A3864" s="12">
        <v>82122010</v>
      </c>
      <c r="B3864" s="1" t="s">
        <v>6439</v>
      </c>
      <c r="C3864" s="12">
        <v>821220</v>
      </c>
      <c r="D3864" s="1" t="s">
        <v>6438</v>
      </c>
      <c r="E3864" s="12">
        <v>8212</v>
      </c>
      <c r="F3864" s="1" t="s">
        <v>2966</v>
      </c>
      <c r="G3864" s="12">
        <v>82</v>
      </c>
      <c r="H3864" s="1" t="s">
        <v>768</v>
      </c>
      <c r="I3864" s="1" t="s">
        <v>107</v>
      </c>
      <c r="J3864" s="1" t="s">
        <v>106</v>
      </c>
      <c r="K3864" s="1" t="s">
        <v>0</v>
      </c>
      <c r="L3864" s="1">
        <v>3047</v>
      </c>
      <c r="M3864" s="1">
        <v>676</v>
      </c>
      <c r="N3864" s="1">
        <v>6211429</v>
      </c>
      <c r="O3864" s="1">
        <v>218570</v>
      </c>
    </row>
    <row r="3865" spans="1:15">
      <c r="A3865" s="12">
        <v>59111000</v>
      </c>
      <c r="B3865" s="1" t="s">
        <v>6437</v>
      </c>
      <c r="C3865" s="12">
        <v>591110</v>
      </c>
      <c r="D3865" s="1" t="s">
        <v>6436</v>
      </c>
      <c r="E3865" s="12">
        <v>5911</v>
      </c>
      <c r="F3865" s="1" t="s">
        <v>6435</v>
      </c>
      <c r="G3865" s="12">
        <v>59</v>
      </c>
      <c r="H3865" s="1" t="s">
        <v>32</v>
      </c>
      <c r="I3865" s="1" t="s">
        <v>2</v>
      </c>
      <c r="J3865" s="1" t="s">
        <v>1</v>
      </c>
      <c r="K3865" s="1" t="s">
        <v>0</v>
      </c>
      <c r="L3865" s="1">
        <v>3045</v>
      </c>
      <c r="M3865" s="1">
        <v>34</v>
      </c>
      <c r="N3865" s="1">
        <v>801128</v>
      </c>
      <c r="O3865" s="1">
        <v>27668</v>
      </c>
    </row>
    <row r="3866" spans="1:15">
      <c r="A3866" s="12">
        <v>54023390</v>
      </c>
      <c r="B3866" s="1" t="s">
        <v>6434</v>
      </c>
      <c r="C3866" s="12">
        <v>540233</v>
      </c>
      <c r="D3866" s="1" t="s">
        <v>5727</v>
      </c>
      <c r="E3866" s="12">
        <v>5402</v>
      </c>
      <c r="F3866" s="1" t="s">
        <v>1172</v>
      </c>
      <c r="G3866" s="12">
        <v>54</v>
      </c>
      <c r="H3866" s="1" t="s">
        <v>355</v>
      </c>
      <c r="I3866" s="1" t="s">
        <v>2</v>
      </c>
      <c r="J3866" s="1" t="s">
        <v>1</v>
      </c>
      <c r="K3866" s="1" t="s">
        <v>0</v>
      </c>
      <c r="L3866" s="1">
        <v>3042</v>
      </c>
      <c r="M3866" s="1">
        <v>167</v>
      </c>
      <c r="N3866" s="1">
        <v>0</v>
      </c>
      <c r="O3866" s="1">
        <v>0</v>
      </c>
    </row>
    <row r="3867" spans="1:15">
      <c r="A3867" s="12">
        <v>85322310</v>
      </c>
      <c r="B3867" s="1" t="s">
        <v>6433</v>
      </c>
      <c r="C3867" s="12">
        <v>853223</v>
      </c>
      <c r="D3867" s="1" t="s">
        <v>6432</v>
      </c>
      <c r="E3867" s="12">
        <v>8532</v>
      </c>
      <c r="F3867" s="1" t="s">
        <v>1542</v>
      </c>
      <c r="G3867" s="12">
        <v>85</v>
      </c>
      <c r="H3867" s="1" t="s">
        <v>102</v>
      </c>
      <c r="I3867" s="1" t="s">
        <v>27</v>
      </c>
      <c r="J3867" s="1" t="s">
        <v>26</v>
      </c>
      <c r="K3867" s="1" t="s">
        <v>0</v>
      </c>
      <c r="L3867" s="1">
        <v>3032</v>
      </c>
      <c r="M3867" s="1">
        <v>37</v>
      </c>
      <c r="N3867" s="1">
        <v>8054</v>
      </c>
      <c r="O3867" s="1">
        <v>15</v>
      </c>
    </row>
    <row r="3868" spans="1:15">
      <c r="A3868" s="12">
        <v>38249100</v>
      </c>
      <c r="B3868" s="1" t="s">
        <v>6431</v>
      </c>
      <c r="C3868" s="12">
        <v>382491</v>
      </c>
      <c r="D3868" s="1" t="s">
        <v>6431</v>
      </c>
      <c r="E3868" s="12">
        <v>3824</v>
      </c>
      <c r="F3868" s="1" t="s">
        <v>821</v>
      </c>
      <c r="G3868" s="12">
        <v>38</v>
      </c>
      <c r="H3868" s="1" t="s">
        <v>244</v>
      </c>
      <c r="I3868" s="1" t="s">
        <v>12</v>
      </c>
      <c r="J3868" s="1" t="s">
        <v>11</v>
      </c>
      <c r="K3868" s="1" t="s">
        <v>0</v>
      </c>
      <c r="L3868" s="1">
        <v>3024</v>
      </c>
      <c r="M3868" s="1">
        <v>201</v>
      </c>
      <c r="N3868" s="1">
        <v>0</v>
      </c>
      <c r="O3868" s="1">
        <v>0</v>
      </c>
    </row>
    <row r="3869" spans="1:15">
      <c r="A3869" s="12">
        <v>65050021</v>
      </c>
      <c r="B3869" s="1" t="s">
        <v>6430</v>
      </c>
      <c r="C3869" s="12">
        <v>650500</v>
      </c>
      <c r="D3869" s="1" t="s">
        <v>6429</v>
      </c>
      <c r="E3869" s="12">
        <v>6505</v>
      </c>
      <c r="F3869" s="1" t="s">
        <v>6428</v>
      </c>
      <c r="G3869" s="12">
        <v>65</v>
      </c>
      <c r="H3869" s="1" t="s">
        <v>6427</v>
      </c>
      <c r="I3869" s="1" t="s">
        <v>154</v>
      </c>
      <c r="J3869" s="1" t="s">
        <v>153</v>
      </c>
      <c r="K3869" s="1" t="s">
        <v>0</v>
      </c>
      <c r="L3869" s="1">
        <v>3024</v>
      </c>
      <c r="M3869" s="1">
        <v>11</v>
      </c>
      <c r="N3869" s="1">
        <v>821</v>
      </c>
      <c r="O3869" s="1">
        <v>4</v>
      </c>
    </row>
    <row r="3870" spans="1:15">
      <c r="A3870" s="12">
        <v>90303910</v>
      </c>
      <c r="B3870" s="1" t="s">
        <v>6426</v>
      </c>
      <c r="C3870" s="12">
        <v>903039</v>
      </c>
      <c r="D3870" s="1" t="s">
        <v>6425</v>
      </c>
      <c r="E3870" s="12">
        <v>9030</v>
      </c>
      <c r="F3870" s="1" t="s">
        <v>2185</v>
      </c>
      <c r="G3870" s="12">
        <v>90</v>
      </c>
      <c r="H3870" s="1" t="s">
        <v>512</v>
      </c>
      <c r="I3870" s="1" t="s">
        <v>49</v>
      </c>
      <c r="J3870" s="1" t="s">
        <v>48</v>
      </c>
      <c r="K3870" s="1" t="s">
        <v>0</v>
      </c>
      <c r="L3870" s="1">
        <v>3014</v>
      </c>
      <c r="M3870" s="1">
        <v>5</v>
      </c>
      <c r="N3870" s="1">
        <v>52274</v>
      </c>
      <c r="O3870" s="1">
        <v>52</v>
      </c>
    </row>
    <row r="3871" spans="1:15">
      <c r="A3871" s="12">
        <v>54078200</v>
      </c>
      <c r="B3871" s="1" t="s">
        <v>6424</v>
      </c>
      <c r="C3871" s="12">
        <v>540782</v>
      </c>
      <c r="D3871" s="1" t="s">
        <v>6423</v>
      </c>
      <c r="E3871" s="12">
        <v>5407</v>
      </c>
      <c r="F3871" s="1" t="s">
        <v>1353</v>
      </c>
      <c r="G3871" s="12">
        <v>54</v>
      </c>
      <c r="H3871" s="1" t="s">
        <v>355</v>
      </c>
      <c r="I3871" s="1" t="s">
        <v>2</v>
      </c>
      <c r="J3871" s="1" t="s">
        <v>1</v>
      </c>
      <c r="K3871" s="1" t="s">
        <v>0</v>
      </c>
      <c r="L3871" s="1">
        <v>3013</v>
      </c>
      <c r="M3871" s="1">
        <v>194</v>
      </c>
      <c r="N3871" s="1">
        <v>48</v>
      </c>
      <c r="O3871" s="1">
        <v>2</v>
      </c>
    </row>
    <row r="3872" spans="1:15">
      <c r="A3872" s="12">
        <v>84433113</v>
      </c>
      <c r="B3872" s="1" t="s">
        <v>6422</v>
      </c>
      <c r="C3872" s="12">
        <v>844331</v>
      </c>
      <c r="D3872" s="1" t="s">
        <v>1790</v>
      </c>
      <c r="E3872" s="12">
        <v>8443</v>
      </c>
      <c r="F3872" s="1" t="s">
        <v>738</v>
      </c>
      <c r="G3872" s="12">
        <v>84</v>
      </c>
      <c r="H3872" s="1" t="s">
        <v>28</v>
      </c>
      <c r="I3872" s="1" t="s">
        <v>27</v>
      </c>
      <c r="J3872" s="1" t="s">
        <v>26</v>
      </c>
      <c r="K3872" s="1" t="s">
        <v>0</v>
      </c>
      <c r="L3872" s="1">
        <v>3013</v>
      </c>
      <c r="M3872" s="1">
        <v>94</v>
      </c>
      <c r="N3872" s="1">
        <v>0</v>
      </c>
      <c r="O3872" s="1">
        <v>0</v>
      </c>
    </row>
    <row r="3873" spans="1:15">
      <c r="A3873" s="12">
        <v>90213920</v>
      </c>
      <c r="B3873" s="1" t="s">
        <v>6421</v>
      </c>
      <c r="C3873" s="12">
        <v>902139</v>
      </c>
      <c r="D3873" s="1" t="s">
        <v>6420</v>
      </c>
      <c r="E3873" s="12">
        <v>9021</v>
      </c>
      <c r="F3873" s="1" t="s">
        <v>5949</v>
      </c>
      <c r="G3873" s="12">
        <v>90</v>
      </c>
      <c r="H3873" s="1" t="s">
        <v>512</v>
      </c>
      <c r="I3873" s="1" t="s">
        <v>49</v>
      </c>
      <c r="J3873" s="1" t="s">
        <v>48</v>
      </c>
      <c r="K3873" s="1" t="s">
        <v>0</v>
      </c>
      <c r="L3873" s="1">
        <v>3012</v>
      </c>
      <c r="M3873" s="1">
        <v>2</v>
      </c>
      <c r="N3873" s="1">
        <v>26164279</v>
      </c>
      <c r="O3873" s="1">
        <v>26144</v>
      </c>
    </row>
    <row r="3874" spans="1:15">
      <c r="A3874" s="12">
        <v>56031210</v>
      </c>
      <c r="B3874" s="1" t="s">
        <v>6419</v>
      </c>
      <c r="C3874" s="12">
        <v>560312</v>
      </c>
      <c r="D3874" s="1" t="s">
        <v>2767</v>
      </c>
      <c r="E3874" s="12">
        <v>5603</v>
      </c>
      <c r="F3874" s="1" t="s">
        <v>55</v>
      </c>
      <c r="G3874" s="12">
        <v>56</v>
      </c>
      <c r="H3874" s="1" t="s">
        <v>54</v>
      </c>
      <c r="I3874" s="1" t="s">
        <v>2</v>
      </c>
      <c r="J3874" s="1" t="s">
        <v>1</v>
      </c>
      <c r="K3874" s="1" t="s">
        <v>0</v>
      </c>
      <c r="L3874" s="1">
        <v>3011</v>
      </c>
      <c r="M3874" s="1">
        <v>435</v>
      </c>
      <c r="N3874" s="1">
        <v>2033090</v>
      </c>
      <c r="O3874" s="1">
        <v>154151</v>
      </c>
    </row>
    <row r="3875" spans="1:15">
      <c r="A3875" s="12">
        <v>25210000</v>
      </c>
      <c r="B3875" s="1" t="s">
        <v>6417</v>
      </c>
      <c r="C3875" s="12">
        <v>252100</v>
      </c>
      <c r="D3875" s="1" t="s">
        <v>6418</v>
      </c>
      <c r="E3875" s="12">
        <v>2521</v>
      </c>
      <c r="F3875" s="1" t="s">
        <v>6417</v>
      </c>
      <c r="G3875" s="12">
        <v>25</v>
      </c>
      <c r="H3875" s="1" t="s">
        <v>226</v>
      </c>
      <c r="I3875" s="1" t="s">
        <v>225</v>
      </c>
      <c r="J3875" s="1" t="s">
        <v>224</v>
      </c>
      <c r="K3875" s="1" t="s">
        <v>0</v>
      </c>
      <c r="L3875" s="1">
        <v>3001</v>
      </c>
      <c r="M3875" s="1">
        <v>10005</v>
      </c>
      <c r="N3875" s="1">
        <v>66015</v>
      </c>
      <c r="O3875" s="1">
        <v>10537</v>
      </c>
    </row>
    <row r="3876" spans="1:15">
      <c r="A3876" s="12">
        <v>56039290</v>
      </c>
      <c r="B3876" s="1" t="s">
        <v>6416</v>
      </c>
      <c r="C3876" s="12">
        <v>560392</v>
      </c>
      <c r="D3876" s="1" t="s">
        <v>2040</v>
      </c>
      <c r="E3876" s="12">
        <v>5603</v>
      </c>
      <c r="F3876" s="1" t="s">
        <v>55</v>
      </c>
      <c r="G3876" s="12">
        <v>56</v>
      </c>
      <c r="H3876" s="1" t="s">
        <v>54</v>
      </c>
      <c r="I3876" s="1" t="s">
        <v>2</v>
      </c>
      <c r="J3876" s="1" t="s">
        <v>1</v>
      </c>
      <c r="K3876" s="1" t="s">
        <v>0</v>
      </c>
      <c r="L3876" s="1">
        <v>2995</v>
      </c>
      <c r="M3876" s="1">
        <v>69</v>
      </c>
      <c r="N3876" s="1">
        <v>50786</v>
      </c>
      <c r="O3876" s="1">
        <v>8570</v>
      </c>
    </row>
    <row r="3877" spans="1:15">
      <c r="A3877" s="12">
        <v>90304010</v>
      </c>
      <c r="B3877" s="1" t="s">
        <v>6415</v>
      </c>
      <c r="C3877" s="12">
        <v>903040</v>
      </c>
      <c r="D3877" s="1" t="s">
        <v>5538</v>
      </c>
      <c r="E3877" s="12">
        <v>9030</v>
      </c>
      <c r="F3877" s="1" t="s">
        <v>2185</v>
      </c>
      <c r="G3877" s="12">
        <v>90</v>
      </c>
      <c r="H3877" s="1" t="s">
        <v>512</v>
      </c>
      <c r="I3877" s="1" t="s">
        <v>49</v>
      </c>
      <c r="J3877" s="1" t="s">
        <v>48</v>
      </c>
      <c r="K3877" s="1" t="s">
        <v>0</v>
      </c>
      <c r="L3877" s="1">
        <v>2995</v>
      </c>
      <c r="M3877" s="1">
        <v>7</v>
      </c>
      <c r="N3877" s="1">
        <v>60559</v>
      </c>
      <c r="O3877" s="1">
        <v>22</v>
      </c>
    </row>
    <row r="3878" spans="1:15">
      <c r="A3878" s="12">
        <v>52082100</v>
      </c>
      <c r="B3878" s="1" t="s">
        <v>6414</v>
      </c>
      <c r="C3878" s="12">
        <v>520821</v>
      </c>
      <c r="D3878" s="1" t="s">
        <v>6413</v>
      </c>
      <c r="E3878" s="12">
        <v>5208</v>
      </c>
      <c r="F3878" s="1" t="s">
        <v>5732</v>
      </c>
      <c r="G3878" s="12">
        <v>52</v>
      </c>
      <c r="H3878" s="1" t="s">
        <v>76</v>
      </c>
      <c r="I3878" s="1" t="s">
        <v>2</v>
      </c>
      <c r="J3878" s="1" t="s">
        <v>1</v>
      </c>
      <c r="K3878" s="1" t="s">
        <v>0</v>
      </c>
      <c r="L3878" s="1">
        <v>2990</v>
      </c>
      <c r="M3878" s="1">
        <v>115</v>
      </c>
      <c r="N3878" s="1">
        <v>0</v>
      </c>
      <c r="O3878" s="1">
        <v>0</v>
      </c>
    </row>
    <row r="3879" spans="1:15">
      <c r="A3879" s="12">
        <v>85402090</v>
      </c>
      <c r="B3879" s="1" t="s">
        <v>6412</v>
      </c>
      <c r="C3879" s="12">
        <v>854020</v>
      </c>
      <c r="D3879" s="1" t="s">
        <v>6411</v>
      </c>
      <c r="E3879" s="12">
        <v>8540</v>
      </c>
      <c r="F3879" s="1" t="s">
        <v>1194</v>
      </c>
      <c r="G3879" s="12">
        <v>85</v>
      </c>
      <c r="H3879" s="1" t="s">
        <v>102</v>
      </c>
      <c r="I3879" s="1" t="s">
        <v>27</v>
      </c>
      <c r="J3879" s="1" t="s">
        <v>26</v>
      </c>
      <c r="K3879" s="1" t="s">
        <v>0</v>
      </c>
      <c r="L3879" s="1">
        <v>2971</v>
      </c>
      <c r="M3879" s="1">
        <v>26</v>
      </c>
      <c r="N3879" s="1">
        <v>168571</v>
      </c>
      <c r="O3879" s="1">
        <v>5</v>
      </c>
    </row>
    <row r="3880" spans="1:15">
      <c r="A3880" s="12">
        <v>84393090</v>
      </c>
      <c r="B3880" s="1" t="s">
        <v>6410</v>
      </c>
      <c r="C3880" s="12">
        <v>843930</v>
      </c>
      <c r="D3880" s="1" t="s">
        <v>3253</v>
      </c>
      <c r="E3880" s="12">
        <v>8439</v>
      </c>
      <c r="F3880" s="1" t="s">
        <v>3118</v>
      </c>
      <c r="G3880" s="12">
        <v>84</v>
      </c>
      <c r="H3880" s="1" t="s">
        <v>28</v>
      </c>
      <c r="I3880" s="1" t="s">
        <v>27</v>
      </c>
      <c r="J3880" s="1" t="s">
        <v>26</v>
      </c>
      <c r="K3880" s="1" t="s">
        <v>0</v>
      </c>
      <c r="L3880" s="1">
        <v>2950</v>
      </c>
      <c r="M3880" s="1">
        <v>34</v>
      </c>
      <c r="N3880" s="1">
        <v>0</v>
      </c>
      <c r="O3880" s="1">
        <v>0</v>
      </c>
    </row>
    <row r="3881" spans="1:15">
      <c r="A3881" s="12">
        <v>84195022</v>
      </c>
      <c r="B3881" s="1" t="s">
        <v>6409</v>
      </c>
      <c r="C3881" s="12">
        <v>841950</v>
      </c>
      <c r="D3881" s="1" t="s">
        <v>6408</v>
      </c>
      <c r="E3881" s="12">
        <v>8419</v>
      </c>
      <c r="F3881" s="1" t="s">
        <v>2867</v>
      </c>
      <c r="G3881" s="12">
        <v>84</v>
      </c>
      <c r="H3881" s="1" t="s">
        <v>28</v>
      </c>
      <c r="I3881" s="1" t="s">
        <v>27</v>
      </c>
      <c r="J3881" s="1" t="s">
        <v>26</v>
      </c>
      <c r="K3881" s="1" t="s">
        <v>0</v>
      </c>
      <c r="L3881" s="1">
        <v>2948</v>
      </c>
      <c r="M3881" s="1">
        <v>40</v>
      </c>
      <c r="N3881" s="1">
        <v>15997</v>
      </c>
      <c r="O3881" s="1">
        <v>145</v>
      </c>
    </row>
    <row r="3882" spans="1:15">
      <c r="A3882" s="12">
        <v>62072200</v>
      </c>
      <c r="B3882" s="1" t="s">
        <v>6407</v>
      </c>
      <c r="C3882" s="12">
        <v>620722</v>
      </c>
      <c r="D3882" s="1" t="s">
        <v>6406</v>
      </c>
      <c r="E3882" s="12">
        <v>6207</v>
      </c>
      <c r="F3882" s="1" t="s">
        <v>1052</v>
      </c>
      <c r="G3882" s="12">
        <v>62</v>
      </c>
      <c r="H3882" s="1" t="s">
        <v>248</v>
      </c>
      <c r="I3882" s="1" t="s">
        <v>2</v>
      </c>
      <c r="J3882" s="1" t="s">
        <v>1</v>
      </c>
      <c r="K3882" s="1" t="s">
        <v>0</v>
      </c>
      <c r="L3882" s="1">
        <v>2942</v>
      </c>
      <c r="M3882" s="1">
        <v>202</v>
      </c>
      <c r="N3882" s="1">
        <v>0</v>
      </c>
      <c r="O3882" s="1">
        <v>0</v>
      </c>
    </row>
    <row r="3883" spans="1:15">
      <c r="A3883" s="12">
        <v>29021100</v>
      </c>
      <c r="B3883" s="1" t="s">
        <v>6405</v>
      </c>
      <c r="C3883" s="12">
        <v>290211</v>
      </c>
      <c r="D3883" s="1" t="s">
        <v>6405</v>
      </c>
      <c r="E3883" s="12">
        <v>2902</v>
      </c>
      <c r="F3883" s="1" t="s">
        <v>230</v>
      </c>
      <c r="G3883" s="12">
        <v>29</v>
      </c>
      <c r="H3883" s="1" t="s">
        <v>13</v>
      </c>
      <c r="I3883" s="1" t="s">
        <v>12</v>
      </c>
      <c r="J3883" s="1" t="s">
        <v>11</v>
      </c>
      <c r="K3883" s="1" t="s">
        <v>0</v>
      </c>
      <c r="L3883" s="1">
        <v>2942</v>
      </c>
      <c r="M3883" s="1">
        <v>201</v>
      </c>
      <c r="N3883" s="1">
        <v>7090</v>
      </c>
      <c r="O3883" s="1">
        <v>101</v>
      </c>
    </row>
    <row r="3884" spans="1:15">
      <c r="A3884" s="12">
        <v>90192030</v>
      </c>
      <c r="B3884" s="1" t="s">
        <v>6404</v>
      </c>
      <c r="C3884" s="12">
        <v>901920</v>
      </c>
      <c r="D3884" s="1" t="s">
        <v>4589</v>
      </c>
      <c r="E3884" s="12">
        <v>9019</v>
      </c>
      <c r="F3884" s="1" t="s">
        <v>4588</v>
      </c>
      <c r="G3884" s="12">
        <v>90</v>
      </c>
      <c r="H3884" s="1" t="s">
        <v>512</v>
      </c>
      <c r="I3884" s="1" t="s">
        <v>49</v>
      </c>
      <c r="J3884" s="1" t="s">
        <v>48</v>
      </c>
      <c r="K3884" s="1" t="s">
        <v>0</v>
      </c>
      <c r="L3884" s="1">
        <v>2941</v>
      </c>
      <c r="M3884" s="1">
        <v>15</v>
      </c>
      <c r="N3884" s="1">
        <v>626323</v>
      </c>
      <c r="O3884" s="1">
        <v>1914</v>
      </c>
    </row>
    <row r="3885" spans="1:15">
      <c r="A3885" s="12">
        <v>35079026</v>
      </c>
      <c r="B3885" s="1" t="s">
        <v>6403</v>
      </c>
      <c r="C3885" s="12">
        <v>350790</v>
      </c>
      <c r="D3885" s="1" t="s">
        <v>434</v>
      </c>
      <c r="E3885" s="12">
        <v>3507</v>
      </c>
      <c r="F3885" s="1" t="s">
        <v>433</v>
      </c>
      <c r="G3885" s="12">
        <v>35</v>
      </c>
      <c r="H3885" s="1" t="s">
        <v>432</v>
      </c>
      <c r="I3885" s="1" t="s">
        <v>12</v>
      </c>
      <c r="J3885" s="1" t="s">
        <v>11</v>
      </c>
      <c r="K3885" s="1" t="s">
        <v>0</v>
      </c>
      <c r="L3885" s="1">
        <v>2932</v>
      </c>
      <c r="M3885" s="1">
        <v>181</v>
      </c>
      <c r="N3885" s="1">
        <v>848</v>
      </c>
      <c r="O3885" s="1">
        <v>1</v>
      </c>
    </row>
    <row r="3886" spans="1:15">
      <c r="A3886" s="12">
        <v>20098911</v>
      </c>
      <c r="B3886" s="1" t="s">
        <v>6402</v>
      </c>
      <c r="C3886" s="12">
        <v>200989</v>
      </c>
      <c r="D3886" s="1" t="s">
        <v>6401</v>
      </c>
      <c r="E3886" s="12">
        <v>2009</v>
      </c>
      <c r="F3886" s="1" t="s">
        <v>4347</v>
      </c>
      <c r="G3886" s="12">
        <v>20</v>
      </c>
      <c r="H3886" s="1" t="s">
        <v>3274</v>
      </c>
      <c r="I3886" s="1" t="s">
        <v>751</v>
      </c>
      <c r="J3886" s="1" t="s">
        <v>750</v>
      </c>
      <c r="K3886" s="1" t="s">
        <v>0</v>
      </c>
      <c r="L3886" s="1">
        <v>2904</v>
      </c>
      <c r="M3886" s="1">
        <v>2006</v>
      </c>
      <c r="N3886" s="1">
        <v>4340</v>
      </c>
      <c r="O3886" s="1">
        <v>788</v>
      </c>
    </row>
    <row r="3887" spans="1:15">
      <c r="A3887" s="12">
        <v>92059000</v>
      </c>
      <c r="B3887" s="1" t="s">
        <v>6400</v>
      </c>
      <c r="C3887" s="12">
        <v>920590</v>
      </c>
      <c r="D3887" s="1" t="s">
        <v>6399</v>
      </c>
      <c r="E3887" s="12">
        <v>9205</v>
      </c>
      <c r="F3887" s="1" t="s">
        <v>6097</v>
      </c>
      <c r="G3887" s="12">
        <v>92</v>
      </c>
      <c r="H3887" s="1" t="s">
        <v>1814</v>
      </c>
      <c r="I3887" s="1" t="s">
        <v>49</v>
      </c>
      <c r="J3887" s="1" t="s">
        <v>48</v>
      </c>
      <c r="K3887" s="1" t="s">
        <v>0</v>
      </c>
      <c r="L3887" s="1">
        <v>2900</v>
      </c>
      <c r="M3887" s="1">
        <v>7</v>
      </c>
      <c r="N3887" s="1">
        <v>85575</v>
      </c>
      <c r="O3887" s="1">
        <v>813</v>
      </c>
    </row>
    <row r="3888" spans="1:15">
      <c r="A3888" s="12">
        <v>85142020</v>
      </c>
      <c r="B3888" s="1" t="s">
        <v>6398</v>
      </c>
      <c r="C3888" s="12">
        <v>851420</v>
      </c>
      <c r="D3888" s="1" t="s">
        <v>6397</v>
      </c>
      <c r="E3888" s="12">
        <v>8514</v>
      </c>
      <c r="F3888" s="1" t="s">
        <v>6396</v>
      </c>
      <c r="G3888" s="12">
        <v>85</v>
      </c>
      <c r="H3888" s="1" t="s">
        <v>102</v>
      </c>
      <c r="I3888" s="1" t="s">
        <v>27</v>
      </c>
      <c r="J3888" s="1" t="s">
        <v>26</v>
      </c>
      <c r="K3888" s="1" t="s">
        <v>0</v>
      </c>
      <c r="L3888" s="1">
        <v>2876</v>
      </c>
      <c r="M3888" s="1">
        <v>120</v>
      </c>
      <c r="N3888" s="1">
        <v>41220</v>
      </c>
      <c r="O3888" s="1">
        <v>47</v>
      </c>
    </row>
    <row r="3889" spans="1:15">
      <c r="A3889" s="12">
        <v>32099020</v>
      </c>
      <c r="B3889" s="1" t="s">
        <v>6395</v>
      </c>
      <c r="C3889" s="12">
        <v>320990</v>
      </c>
      <c r="D3889" s="1" t="s">
        <v>2615</v>
      </c>
      <c r="E3889" s="12">
        <v>3209</v>
      </c>
      <c r="F3889" s="1" t="s">
        <v>2614</v>
      </c>
      <c r="G3889" s="12">
        <v>32</v>
      </c>
      <c r="H3889" s="1" t="s">
        <v>1112</v>
      </c>
      <c r="I3889" s="1" t="s">
        <v>12</v>
      </c>
      <c r="J3889" s="1" t="s">
        <v>11</v>
      </c>
      <c r="K3889" s="1" t="s">
        <v>0</v>
      </c>
      <c r="L3889" s="1">
        <v>2869</v>
      </c>
      <c r="M3889" s="1">
        <v>44</v>
      </c>
      <c r="N3889" s="1">
        <v>1370572</v>
      </c>
      <c r="O3889" s="1">
        <v>21974</v>
      </c>
    </row>
    <row r="3890" spans="1:15">
      <c r="A3890" s="12">
        <v>50040000</v>
      </c>
      <c r="B3890" s="1" t="s">
        <v>6393</v>
      </c>
      <c r="C3890" s="12">
        <v>500400</v>
      </c>
      <c r="D3890" s="1" t="s">
        <v>6394</v>
      </c>
      <c r="E3890" s="12">
        <v>5004</v>
      </c>
      <c r="F3890" s="1" t="s">
        <v>6393</v>
      </c>
      <c r="G3890" s="12">
        <v>50</v>
      </c>
      <c r="H3890" s="1" t="s">
        <v>369</v>
      </c>
      <c r="I3890" s="1" t="s">
        <v>2</v>
      </c>
      <c r="J3890" s="1" t="s">
        <v>1</v>
      </c>
      <c r="K3890" s="1" t="s">
        <v>0</v>
      </c>
      <c r="L3890" s="1">
        <v>2860</v>
      </c>
      <c r="M3890" s="1">
        <v>24</v>
      </c>
      <c r="N3890" s="1">
        <v>310</v>
      </c>
      <c r="O3890" s="1">
        <v>0</v>
      </c>
    </row>
    <row r="3891" spans="1:15">
      <c r="A3891" s="12">
        <v>61041300</v>
      </c>
      <c r="B3891" s="1" t="s">
        <v>6392</v>
      </c>
      <c r="C3891" s="12">
        <v>610413</v>
      </c>
      <c r="D3891" s="1" t="s">
        <v>6391</v>
      </c>
      <c r="E3891" s="12">
        <v>6104</v>
      </c>
      <c r="F3891" s="1" t="s">
        <v>5262</v>
      </c>
      <c r="G3891" s="12">
        <v>61</v>
      </c>
      <c r="H3891" s="1" t="s">
        <v>234</v>
      </c>
      <c r="I3891" s="1" t="s">
        <v>2</v>
      </c>
      <c r="J3891" s="1" t="s">
        <v>1</v>
      </c>
      <c r="K3891" s="1" t="s">
        <v>0</v>
      </c>
      <c r="L3891" s="1">
        <v>2848</v>
      </c>
      <c r="M3891" s="1">
        <v>104</v>
      </c>
      <c r="N3891" s="1">
        <v>0</v>
      </c>
      <c r="O3891" s="1">
        <v>0</v>
      </c>
    </row>
    <row r="3892" spans="1:15">
      <c r="A3892" s="12">
        <v>62093000</v>
      </c>
      <c r="B3892" s="1" t="s">
        <v>6390</v>
      </c>
      <c r="C3892" s="12">
        <v>620930</v>
      </c>
      <c r="D3892" s="1" t="s">
        <v>6389</v>
      </c>
      <c r="E3892" s="12">
        <v>6209</v>
      </c>
      <c r="F3892" s="1" t="s">
        <v>5919</v>
      </c>
      <c r="G3892" s="12">
        <v>62</v>
      </c>
      <c r="H3892" s="1" t="s">
        <v>248</v>
      </c>
      <c r="I3892" s="1" t="s">
        <v>2</v>
      </c>
      <c r="J3892" s="1" t="s">
        <v>1</v>
      </c>
      <c r="K3892" s="1" t="s">
        <v>0</v>
      </c>
      <c r="L3892" s="1">
        <v>2842</v>
      </c>
      <c r="M3892" s="1">
        <v>40</v>
      </c>
      <c r="N3892" s="1">
        <v>115</v>
      </c>
      <c r="O3892" s="1">
        <v>1</v>
      </c>
    </row>
    <row r="3893" spans="1:15">
      <c r="A3893" s="12">
        <v>61083100</v>
      </c>
      <c r="B3893" s="1" t="s">
        <v>6388</v>
      </c>
      <c r="C3893" s="12">
        <v>610831</v>
      </c>
      <c r="D3893" s="1" t="s">
        <v>6387</v>
      </c>
      <c r="E3893" s="12">
        <v>6108</v>
      </c>
      <c r="F3893" s="1" t="s">
        <v>5044</v>
      </c>
      <c r="G3893" s="12">
        <v>61</v>
      </c>
      <c r="H3893" s="1" t="s">
        <v>234</v>
      </c>
      <c r="I3893" s="1" t="s">
        <v>2</v>
      </c>
      <c r="J3893" s="1" t="s">
        <v>1</v>
      </c>
      <c r="K3893" s="1" t="s">
        <v>0</v>
      </c>
      <c r="L3893" s="1">
        <v>2841</v>
      </c>
      <c r="M3893" s="1">
        <v>323</v>
      </c>
      <c r="N3893" s="1">
        <v>230</v>
      </c>
      <c r="O3893" s="1">
        <v>1</v>
      </c>
    </row>
    <row r="3894" spans="1:15">
      <c r="A3894" s="12">
        <v>73141200</v>
      </c>
      <c r="B3894" s="1" t="s">
        <v>6386</v>
      </c>
      <c r="C3894" s="12">
        <v>731412</v>
      </c>
      <c r="D3894" s="1" t="s">
        <v>6385</v>
      </c>
      <c r="E3894" s="12">
        <v>7314</v>
      </c>
      <c r="F3894" s="1" t="s">
        <v>1672</v>
      </c>
      <c r="G3894" s="12">
        <v>73</v>
      </c>
      <c r="H3894" s="1" t="s">
        <v>108</v>
      </c>
      <c r="I3894" s="1" t="s">
        <v>107</v>
      </c>
      <c r="J3894" s="1" t="s">
        <v>106</v>
      </c>
      <c r="K3894" s="1" t="s">
        <v>0</v>
      </c>
      <c r="L3894" s="1">
        <v>2832</v>
      </c>
      <c r="M3894" s="1">
        <v>4</v>
      </c>
      <c r="N3894" s="1">
        <v>209791</v>
      </c>
      <c r="O3894" s="1">
        <v>2838</v>
      </c>
    </row>
    <row r="3895" spans="1:15">
      <c r="A3895" s="12">
        <v>43040000</v>
      </c>
      <c r="B3895" s="1" t="s">
        <v>6383</v>
      </c>
      <c r="C3895" s="12">
        <v>430400</v>
      </c>
      <c r="D3895" s="1" t="s">
        <v>6384</v>
      </c>
      <c r="E3895" s="12">
        <v>4304</v>
      </c>
      <c r="F3895" s="1" t="s">
        <v>6383</v>
      </c>
      <c r="G3895" s="12">
        <v>43</v>
      </c>
      <c r="H3895" s="1" t="s">
        <v>6382</v>
      </c>
      <c r="I3895" s="1" t="s">
        <v>2609</v>
      </c>
      <c r="J3895" s="1" t="s">
        <v>2608</v>
      </c>
      <c r="K3895" s="1" t="s">
        <v>0</v>
      </c>
      <c r="L3895" s="1">
        <v>2831</v>
      </c>
      <c r="M3895" s="1">
        <v>4</v>
      </c>
      <c r="N3895" s="1">
        <v>0</v>
      </c>
      <c r="O3895" s="1">
        <v>0</v>
      </c>
    </row>
    <row r="3896" spans="1:15">
      <c r="A3896" s="12">
        <v>84401090</v>
      </c>
      <c r="B3896" s="1" t="s">
        <v>6381</v>
      </c>
      <c r="C3896" s="12">
        <v>844010</v>
      </c>
      <c r="D3896" s="1" t="s">
        <v>2588</v>
      </c>
      <c r="E3896" s="12">
        <v>8440</v>
      </c>
      <c r="F3896" s="1" t="s">
        <v>2587</v>
      </c>
      <c r="G3896" s="12">
        <v>84</v>
      </c>
      <c r="H3896" s="1" t="s">
        <v>28</v>
      </c>
      <c r="I3896" s="1" t="s">
        <v>27</v>
      </c>
      <c r="J3896" s="1" t="s">
        <v>26</v>
      </c>
      <c r="K3896" s="1" t="s">
        <v>0</v>
      </c>
      <c r="L3896" s="1">
        <v>2824</v>
      </c>
      <c r="M3896" s="1">
        <v>274</v>
      </c>
      <c r="N3896" s="1">
        <v>80859</v>
      </c>
      <c r="O3896" s="1">
        <v>7233</v>
      </c>
    </row>
    <row r="3897" spans="1:15">
      <c r="A3897" s="12">
        <v>90011020</v>
      </c>
      <c r="B3897" s="1" t="s">
        <v>6380</v>
      </c>
      <c r="C3897" s="12">
        <v>900110</v>
      </c>
      <c r="D3897" s="1" t="s">
        <v>3459</v>
      </c>
      <c r="E3897" s="12">
        <v>9001</v>
      </c>
      <c r="F3897" s="1" t="s">
        <v>3458</v>
      </c>
      <c r="G3897" s="12">
        <v>90</v>
      </c>
      <c r="H3897" s="1" t="s">
        <v>512</v>
      </c>
      <c r="I3897" s="1" t="s">
        <v>49</v>
      </c>
      <c r="J3897" s="1" t="s">
        <v>48</v>
      </c>
      <c r="K3897" s="1" t="s">
        <v>0</v>
      </c>
      <c r="L3897" s="1">
        <v>2824</v>
      </c>
      <c r="M3897" s="1">
        <v>1</v>
      </c>
      <c r="N3897" s="1">
        <v>1677089</v>
      </c>
      <c r="O3897" s="1">
        <v>3176</v>
      </c>
    </row>
    <row r="3898" spans="1:15">
      <c r="A3898" s="12">
        <v>29161120</v>
      </c>
      <c r="B3898" s="1" t="s">
        <v>6379</v>
      </c>
      <c r="C3898" s="12">
        <v>291611</v>
      </c>
      <c r="D3898" s="1" t="s">
        <v>6378</v>
      </c>
      <c r="E3898" s="12">
        <v>2916</v>
      </c>
      <c r="F3898" s="1" t="s">
        <v>80</v>
      </c>
      <c r="G3898" s="12">
        <v>29</v>
      </c>
      <c r="H3898" s="1" t="s">
        <v>13</v>
      </c>
      <c r="I3898" s="1" t="s">
        <v>12</v>
      </c>
      <c r="J3898" s="1" t="s">
        <v>11</v>
      </c>
      <c r="K3898" s="1" t="s">
        <v>0</v>
      </c>
      <c r="L3898" s="1">
        <v>2823</v>
      </c>
      <c r="M3898" s="1">
        <v>2000</v>
      </c>
      <c r="N3898" s="1">
        <v>11580</v>
      </c>
      <c r="O3898" s="1">
        <v>154</v>
      </c>
    </row>
    <row r="3899" spans="1:15">
      <c r="A3899" s="12">
        <v>29221999</v>
      </c>
      <c r="B3899" s="1" t="s">
        <v>6377</v>
      </c>
      <c r="C3899" s="12">
        <v>292219</v>
      </c>
      <c r="D3899" s="1" t="s">
        <v>545</v>
      </c>
      <c r="E3899" s="12">
        <v>2922</v>
      </c>
      <c r="F3899" s="1" t="s">
        <v>294</v>
      </c>
      <c r="G3899" s="12">
        <v>29</v>
      </c>
      <c r="H3899" s="1" t="s">
        <v>13</v>
      </c>
      <c r="I3899" s="1" t="s">
        <v>12</v>
      </c>
      <c r="J3899" s="1" t="s">
        <v>11</v>
      </c>
      <c r="K3899" s="1" t="s">
        <v>0</v>
      </c>
      <c r="L3899" s="1">
        <v>2818</v>
      </c>
      <c r="M3899" s="1">
        <v>50</v>
      </c>
      <c r="N3899" s="1">
        <v>3215231</v>
      </c>
      <c r="O3899" s="1">
        <v>521790</v>
      </c>
    </row>
    <row r="3900" spans="1:15">
      <c r="A3900" s="12">
        <v>84253990</v>
      </c>
      <c r="B3900" s="1" t="s">
        <v>6376</v>
      </c>
      <c r="C3900" s="12">
        <v>842539</v>
      </c>
      <c r="D3900" s="1" t="s">
        <v>6376</v>
      </c>
      <c r="E3900" s="12">
        <v>8425</v>
      </c>
      <c r="F3900" s="1" t="s">
        <v>3079</v>
      </c>
      <c r="G3900" s="12">
        <v>84</v>
      </c>
      <c r="H3900" s="1" t="s">
        <v>28</v>
      </c>
      <c r="I3900" s="1" t="s">
        <v>27</v>
      </c>
      <c r="J3900" s="1" t="s">
        <v>26</v>
      </c>
      <c r="K3900" s="1" t="s">
        <v>0</v>
      </c>
      <c r="L3900" s="1">
        <v>2815</v>
      </c>
      <c r="M3900" s="1">
        <v>29</v>
      </c>
      <c r="N3900" s="1">
        <v>90685</v>
      </c>
      <c r="O3900" s="1">
        <v>1365</v>
      </c>
    </row>
    <row r="3901" spans="1:15">
      <c r="A3901" s="12">
        <v>73049019</v>
      </c>
      <c r="B3901" s="1" t="s">
        <v>6375</v>
      </c>
      <c r="C3901" s="12">
        <v>730490</v>
      </c>
      <c r="D3901" s="1" t="s">
        <v>6374</v>
      </c>
      <c r="E3901" s="12">
        <v>7304</v>
      </c>
      <c r="F3901" s="1" t="s">
        <v>2163</v>
      </c>
      <c r="G3901" s="12">
        <v>73</v>
      </c>
      <c r="H3901" s="1" t="s">
        <v>108</v>
      </c>
      <c r="I3901" s="1" t="s">
        <v>107</v>
      </c>
      <c r="J3901" s="1" t="s">
        <v>106</v>
      </c>
      <c r="K3901" s="1" t="s">
        <v>0</v>
      </c>
      <c r="L3901" s="1">
        <v>2813</v>
      </c>
      <c r="M3901" s="1">
        <v>1</v>
      </c>
      <c r="N3901" s="1">
        <v>160595</v>
      </c>
      <c r="O3901" s="1">
        <v>1321</v>
      </c>
    </row>
    <row r="3902" spans="1:15">
      <c r="A3902" s="12">
        <v>31022990</v>
      </c>
      <c r="B3902" s="1" t="s">
        <v>6373</v>
      </c>
      <c r="C3902" s="12">
        <v>310229</v>
      </c>
      <c r="D3902" s="1" t="s">
        <v>6372</v>
      </c>
      <c r="E3902" s="12">
        <v>3102</v>
      </c>
      <c r="F3902" s="1" t="s">
        <v>3949</v>
      </c>
      <c r="G3902" s="12">
        <v>31</v>
      </c>
      <c r="H3902" s="1" t="s">
        <v>870</v>
      </c>
      <c r="I3902" s="1" t="s">
        <v>12</v>
      </c>
      <c r="J3902" s="1" t="s">
        <v>11</v>
      </c>
      <c r="K3902" s="1" t="s">
        <v>0</v>
      </c>
      <c r="L3902" s="1">
        <v>2806</v>
      </c>
      <c r="M3902" s="1">
        <v>1875</v>
      </c>
      <c r="N3902" s="1">
        <v>237</v>
      </c>
      <c r="O3902" s="1">
        <v>0</v>
      </c>
    </row>
    <row r="3903" spans="1:15">
      <c r="A3903" s="12">
        <v>25309010</v>
      </c>
      <c r="B3903" s="1" t="s">
        <v>6371</v>
      </c>
      <c r="C3903" s="12">
        <v>253090</v>
      </c>
      <c r="D3903" s="1" t="s">
        <v>6370</v>
      </c>
      <c r="E3903" s="12">
        <v>2530</v>
      </c>
      <c r="F3903" s="1" t="s">
        <v>1534</v>
      </c>
      <c r="G3903" s="12">
        <v>25</v>
      </c>
      <c r="H3903" s="1" t="s">
        <v>226</v>
      </c>
      <c r="I3903" s="1" t="s">
        <v>225</v>
      </c>
      <c r="J3903" s="1" t="s">
        <v>224</v>
      </c>
      <c r="K3903" s="1" t="s">
        <v>0</v>
      </c>
      <c r="L3903" s="1">
        <v>2802</v>
      </c>
      <c r="M3903" s="1">
        <v>1020</v>
      </c>
      <c r="N3903" s="1">
        <v>0</v>
      </c>
      <c r="O3903" s="1">
        <v>0</v>
      </c>
    </row>
    <row r="3904" spans="1:15">
      <c r="A3904" s="12">
        <v>29151390</v>
      </c>
      <c r="B3904" s="1" t="s">
        <v>6369</v>
      </c>
      <c r="C3904" s="12">
        <v>291513</v>
      </c>
      <c r="D3904" s="1" t="s">
        <v>1197</v>
      </c>
      <c r="E3904" s="12">
        <v>2915</v>
      </c>
      <c r="F3904" s="1" t="s">
        <v>346</v>
      </c>
      <c r="G3904" s="12">
        <v>29</v>
      </c>
      <c r="H3904" s="1" t="s">
        <v>13</v>
      </c>
      <c r="I3904" s="1" t="s">
        <v>12</v>
      </c>
      <c r="J3904" s="1" t="s">
        <v>11</v>
      </c>
      <c r="K3904" s="1" t="s">
        <v>0</v>
      </c>
      <c r="L3904" s="1">
        <v>2802</v>
      </c>
      <c r="M3904" s="1">
        <v>50</v>
      </c>
      <c r="N3904" s="1">
        <v>37237</v>
      </c>
      <c r="O3904" s="1">
        <v>652</v>
      </c>
    </row>
    <row r="3905" spans="1:15">
      <c r="A3905" s="12">
        <v>96031000</v>
      </c>
      <c r="B3905" s="1" t="s">
        <v>6368</v>
      </c>
      <c r="C3905" s="12">
        <v>960310</v>
      </c>
      <c r="D3905" s="1" t="s">
        <v>6367</v>
      </c>
      <c r="E3905" s="12">
        <v>9603</v>
      </c>
      <c r="F3905" s="1" t="s">
        <v>6366</v>
      </c>
      <c r="G3905" s="12">
        <v>96</v>
      </c>
      <c r="H3905" s="1" t="s">
        <v>128</v>
      </c>
      <c r="I3905" s="1" t="s">
        <v>127</v>
      </c>
      <c r="J3905" s="1" t="s">
        <v>126</v>
      </c>
      <c r="K3905" s="1" t="s">
        <v>0</v>
      </c>
      <c r="L3905" s="1">
        <v>2790</v>
      </c>
      <c r="M3905" s="1">
        <v>685</v>
      </c>
      <c r="N3905" s="1">
        <v>5277</v>
      </c>
      <c r="O3905" s="1">
        <v>10</v>
      </c>
    </row>
    <row r="3906" spans="1:15">
      <c r="A3906" s="13" t="s">
        <v>6365</v>
      </c>
      <c r="B3906" s="1" t="s">
        <v>6363</v>
      </c>
      <c r="C3906" s="13" t="s">
        <v>6364</v>
      </c>
      <c r="D3906" s="1" t="s">
        <v>6363</v>
      </c>
      <c r="E3906" s="13" t="s">
        <v>1238</v>
      </c>
      <c r="F3906" s="1" t="s">
        <v>1237</v>
      </c>
      <c r="G3906" s="13" t="s">
        <v>206</v>
      </c>
      <c r="H3906" s="1" t="s">
        <v>205</v>
      </c>
      <c r="I3906" s="1" t="s">
        <v>204</v>
      </c>
      <c r="J3906" s="1" t="s">
        <v>203</v>
      </c>
      <c r="K3906" s="1" t="s">
        <v>0</v>
      </c>
      <c r="L3906" s="1">
        <v>2790</v>
      </c>
      <c r="M3906" s="1">
        <v>292</v>
      </c>
      <c r="N3906" s="1">
        <v>0</v>
      </c>
      <c r="O3906" s="1">
        <v>0</v>
      </c>
    </row>
    <row r="3907" spans="1:15">
      <c r="A3907" s="12">
        <v>61079990</v>
      </c>
      <c r="B3907" s="1" t="s">
        <v>6362</v>
      </c>
      <c r="C3907" s="12">
        <v>610799</v>
      </c>
      <c r="D3907" s="1" t="s">
        <v>6361</v>
      </c>
      <c r="E3907" s="12">
        <v>6107</v>
      </c>
      <c r="F3907" s="1" t="s">
        <v>916</v>
      </c>
      <c r="G3907" s="12">
        <v>61</v>
      </c>
      <c r="H3907" s="1" t="s">
        <v>234</v>
      </c>
      <c r="I3907" s="1" t="s">
        <v>2</v>
      </c>
      <c r="J3907" s="1" t="s">
        <v>1</v>
      </c>
      <c r="K3907" s="1" t="s">
        <v>0</v>
      </c>
      <c r="L3907" s="1">
        <v>2768</v>
      </c>
      <c r="M3907" s="1">
        <v>58</v>
      </c>
      <c r="N3907" s="1">
        <v>0</v>
      </c>
      <c r="O3907" s="1">
        <v>0</v>
      </c>
    </row>
    <row r="3908" spans="1:15">
      <c r="A3908" s="12">
        <v>69099000</v>
      </c>
      <c r="B3908" s="1" t="s">
        <v>6360</v>
      </c>
      <c r="C3908" s="12">
        <v>690990</v>
      </c>
      <c r="D3908" s="1" t="s">
        <v>6359</v>
      </c>
      <c r="E3908" s="12">
        <v>6909</v>
      </c>
      <c r="F3908" s="1" t="s">
        <v>1943</v>
      </c>
      <c r="G3908" s="12">
        <v>69</v>
      </c>
      <c r="H3908" s="1" t="s">
        <v>933</v>
      </c>
      <c r="I3908" s="1" t="s">
        <v>7</v>
      </c>
      <c r="J3908" s="1" t="s">
        <v>6</v>
      </c>
      <c r="K3908" s="1" t="s">
        <v>0</v>
      </c>
      <c r="L3908" s="1">
        <v>2762</v>
      </c>
      <c r="M3908" s="1">
        <v>16</v>
      </c>
      <c r="N3908" s="1">
        <v>389771</v>
      </c>
      <c r="O3908" s="1">
        <v>10560</v>
      </c>
    </row>
    <row r="3909" spans="1:15">
      <c r="A3909" s="12">
        <v>85423291</v>
      </c>
      <c r="B3909" s="1" t="s">
        <v>6358</v>
      </c>
      <c r="C3909" s="12">
        <v>854232</v>
      </c>
      <c r="D3909" s="1" t="s">
        <v>4003</v>
      </c>
      <c r="E3909" s="12">
        <v>8542</v>
      </c>
      <c r="F3909" s="1" t="s">
        <v>297</v>
      </c>
      <c r="G3909" s="12">
        <v>85</v>
      </c>
      <c r="H3909" s="1" t="s">
        <v>102</v>
      </c>
      <c r="I3909" s="1" t="s">
        <v>27</v>
      </c>
      <c r="J3909" s="1" t="s">
        <v>26</v>
      </c>
      <c r="K3909" s="1" t="s">
        <v>0</v>
      </c>
      <c r="L3909" s="1">
        <v>2762</v>
      </c>
      <c r="M3909" s="1">
        <v>1</v>
      </c>
      <c r="N3909" s="1">
        <v>198639</v>
      </c>
      <c r="O3909" s="1">
        <v>27</v>
      </c>
    </row>
    <row r="3910" spans="1:15">
      <c r="A3910" s="12">
        <v>55112000</v>
      </c>
      <c r="B3910" s="1" t="s">
        <v>6357</v>
      </c>
      <c r="C3910" s="12">
        <v>551120</v>
      </c>
      <c r="D3910" s="1" t="s">
        <v>6356</v>
      </c>
      <c r="E3910" s="12">
        <v>5511</v>
      </c>
      <c r="F3910" s="1" t="s">
        <v>4140</v>
      </c>
      <c r="G3910" s="12">
        <v>55</v>
      </c>
      <c r="H3910" s="1" t="s">
        <v>282</v>
      </c>
      <c r="I3910" s="1" t="s">
        <v>2</v>
      </c>
      <c r="J3910" s="1" t="s">
        <v>1</v>
      </c>
      <c r="K3910" s="1" t="s">
        <v>0</v>
      </c>
      <c r="L3910" s="1">
        <v>2758</v>
      </c>
      <c r="M3910" s="1">
        <v>116</v>
      </c>
      <c r="N3910" s="1">
        <v>0</v>
      </c>
      <c r="O3910" s="1">
        <v>0</v>
      </c>
    </row>
    <row r="3911" spans="1:15">
      <c r="A3911" s="12">
        <v>85437040</v>
      </c>
      <c r="B3911" s="1" t="s">
        <v>6355</v>
      </c>
      <c r="C3911" s="12">
        <v>854370</v>
      </c>
      <c r="D3911" s="1" t="s">
        <v>764</v>
      </c>
      <c r="E3911" s="12">
        <v>8543</v>
      </c>
      <c r="F3911" s="1" t="s">
        <v>763</v>
      </c>
      <c r="G3911" s="12">
        <v>85</v>
      </c>
      <c r="H3911" s="1" t="s">
        <v>102</v>
      </c>
      <c r="I3911" s="1" t="s">
        <v>27</v>
      </c>
      <c r="J3911" s="1" t="s">
        <v>26</v>
      </c>
      <c r="K3911" s="1" t="s">
        <v>0</v>
      </c>
      <c r="L3911" s="1">
        <v>2752</v>
      </c>
      <c r="M3911" s="1">
        <v>9</v>
      </c>
      <c r="N3911" s="1">
        <v>147375</v>
      </c>
      <c r="O3911" s="1">
        <v>169</v>
      </c>
    </row>
    <row r="3912" spans="1:15">
      <c r="A3912" s="12">
        <v>84672992</v>
      </c>
      <c r="B3912" s="1" t="s">
        <v>6354</v>
      </c>
      <c r="C3912" s="12">
        <v>846729</v>
      </c>
      <c r="D3912" s="1" t="s">
        <v>501</v>
      </c>
      <c r="E3912" s="12">
        <v>8467</v>
      </c>
      <c r="F3912" s="1" t="s">
        <v>500</v>
      </c>
      <c r="G3912" s="12">
        <v>84</v>
      </c>
      <c r="H3912" s="1" t="s">
        <v>28</v>
      </c>
      <c r="I3912" s="1" t="s">
        <v>27</v>
      </c>
      <c r="J3912" s="1" t="s">
        <v>26</v>
      </c>
      <c r="K3912" s="1" t="s">
        <v>0</v>
      </c>
      <c r="L3912" s="1">
        <v>2747</v>
      </c>
      <c r="M3912" s="1">
        <v>112</v>
      </c>
      <c r="N3912" s="1">
        <v>1170073</v>
      </c>
      <c r="O3912" s="1">
        <v>10938</v>
      </c>
    </row>
    <row r="3913" spans="1:15">
      <c r="A3913" s="12">
        <v>73045990</v>
      </c>
      <c r="B3913" s="1" t="s">
        <v>6353</v>
      </c>
      <c r="C3913" s="12">
        <v>730459</v>
      </c>
      <c r="D3913" s="1" t="s">
        <v>6352</v>
      </c>
      <c r="E3913" s="12">
        <v>7304</v>
      </c>
      <c r="F3913" s="1" t="s">
        <v>2163</v>
      </c>
      <c r="G3913" s="12">
        <v>73</v>
      </c>
      <c r="H3913" s="1" t="s">
        <v>108</v>
      </c>
      <c r="I3913" s="1" t="s">
        <v>107</v>
      </c>
      <c r="J3913" s="1" t="s">
        <v>106</v>
      </c>
      <c r="K3913" s="1" t="s">
        <v>0</v>
      </c>
      <c r="L3913" s="1">
        <v>2740</v>
      </c>
      <c r="M3913" s="1">
        <v>80</v>
      </c>
      <c r="N3913" s="1">
        <v>32550</v>
      </c>
      <c r="O3913" s="1">
        <v>99</v>
      </c>
    </row>
    <row r="3914" spans="1:15">
      <c r="A3914" s="12">
        <v>52103900</v>
      </c>
      <c r="B3914" s="1" t="s">
        <v>6351</v>
      </c>
      <c r="C3914" s="12">
        <v>521039</v>
      </c>
      <c r="D3914" s="1" t="s">
        <v>6350</v>
      </c>
      <c r="E3914" s="12">
        <v>5210</v>
      </c>
      <c r="F3914" s="1" t="s">
        <v>1783</v>
      </c>
      <c r="G3914" s="12">
        <v>52</v>
      </c>
      <c r="H3914" s="1" t="s">
        <v>76</v>
      </c>
      <c r="I3914" s="1" t="s">
        <v>2</v>
      </c>
      <c r="J3914" s="1" t="s">
        <v>1</v>
      </c>
      <c r="K3914" s="1" t="s">
        <v>0</v>
      </c>
      <c r="L3914" s="1">
        <v>2724</v>
      </c>
      <c r="M3914" s="1">
        <v>187</v>
      </c>
      <c r="N3914" s="1">
        <v>0</v>
      </c>
      <c r="O3914" s="1">
        <v>0</v>
      </c>
    </row>
    <row r="3915" spans="1:15">
      <c r="A3915" s="12">
        <v>84483390</v>
      </c>
      <c r="B3915" s="1" t="s">
        <v>6349</v>
      </c>
      <c r="C3915" s="12">
        <v>844833</v>
      </c>
      <c r="D3915" s="1" t="s">
        <v>2981</v>
      </c>
      <c r="E3915" s="12">
        <v>8448</v>
      </c>
      <c r="F3915" s="1" t="s">
        <v>29</v>
      </c>
      <c r="G3915" s="12">
        <v>84</v>
      </c>
      <c r="H3915" s="1" t="s">
        <v>28</v>
      </c>
      <c r="I3915" s="1" t="s">
        <v>27</v>
      </c>
      <c r="J3915" s="1" t="s">
        <v>26</v>
      </c>
      <c r="K3915" s="1" t="s">
        <v>0</v>
      </c>
      <c r="L3915" s="1">
        <v>2710</v>
      </c>
      <c r="M3915" s="1">
        <v>2</v>
      </c>
      <c r="N3915" s="1">
        <v>93056</v>
      </c>
      <c r="O3915" s="1">
        <v>1129</v>
      </c>
    </row>
    <row r="3916" spans="1:15">
      <c r="A3916" s="12">
        <v>52052310</v>
      </c>
      <c r="B3916" s="1" t="s">
        <v>6348</v>
      </c>
      <c r="C3916" s="12">
        <v>520523</v>
      </c>
      <c r="D3916" s="1" t="s">
        <v>6347</v>
      </c>
      <c r="E3916" s="12">
        <v>5205</v>
      </c>
      <c r="F3916" s="1" t="s">
        <v>77</v>
      </c>
      <c r="G3916" s="12">
        <v>52</v>
      </c>
      <c r="H3916" s="1" t="s">
        <v>76</v>
      </c>
      <c r="I3916" s="1" t="s">
        <v>2</v>
      </c>
      <c r="J3916" s="1" t="s">
        <v>1</v>
      </c>
      <c r="K3916" s="1" t="s">
        <v>0</v>
      </c>
      <c r="L3916" s="1">
        <v>2706</v>
      </c>
      <c r="M3916" s="1">
        <v>113</v>
      </c>
      <c r="N3916" s="1">
        <v>37775</v>
      </c>
      <c r="O3916" s="1">
        <v>14674</v>
      </c>
    </row>
    <row r="3917" spans="1:15">
      <c r="A3917" s="12">
        <v>32100010</v>
      </c>
      <c r="B3917" s="1" t="s">
        <v>6346</v>
      </c>
      <c r="C3917" s="12">
        <v>321000</v>
      </c>
      <c r="D3917" s="1" t="s">
        <v>5814</v>
      </c>
      <c r="E3917" s="12">
        <v>3210</v>
      </c>
      <c r="F3917" s="1" t="s">
        <v>5814</v>
      </c>
      <c r="G3917" s="12">
        <v>32</v>
      </c>
      <c r="H3917" s="1" t="s">
        <v>1112</v>
      </c>
      <c r="I3917" s="1" t="s">
        <v>12</v>
      </c>
      <c r="J3917" s="1" t="s">
        <v>11</v>
      </c>
      <c r="K3917" s="1" t="s">
        <v>0</v>
      </c>
      <c r="L3917" s="1">
        <v>2696</v>
      </c>
      <c r="M3917" s="1">
        <v>23</v>
      </c>
      <c r="N3917" s="1">
        <v>184147</v>
      </c>
      <c r="O3917" s="1">
        <v>4909</v>
      </c>
    </row>
    <row r="3918" spans="1:15">
      <c r="A3918" s="12">
        <v>62031200</v>
      </c>
      <c r="B3918" s="1" t="s">
        <v>6345</v>
      </c>
      <c r="C3918" s="12">
        <v>620312</v>
      </c>
      <c r="D3918" s="1" t="s">
        <v>6344</v>
      </c>
      <c r="E3918" s="12">
        <v>6203</v>
      </c>
      <c r="F3918" s="1" t="s">
        <v>5976</v>
      </c>
      <c r="G3918" s="12">
        <v>62</v>
      </c>
      <c r="H3918" s="1" t="s">
        <v>248</v>
      </c>
      <c r="I3918" s="1" t="s">
        <v>2</v>
      </c>
      <c r="J3918" s="1" t="s">
        <v>1</v>
      </c>
      <c r="K3918" s="1" t="s">
        <v>0</v>
      </c>
      <c r="L3918" s="1">
        <v>2682</v>
      </c>
      <c r="M3918" s="1">
        <v>19</v>
      </c>
      <c r="N3918" s="1">
        <v>0</v>
      </c>
      <c r="O3918" s="1">
        <v>0</v>
      </c>
    </row>
    <row r="3919" spans="1:15">
      <c r="A3919" s="12">
        <v>11043000</v>
      </c>
      <c r="B3919" s="1" t="s">
        <v>6343</v>
      </c>
      <c r="C3919" s="12">
        <v>110430</v>
      </c>
      <c r="D3919" s="1" t="s">
        <v>6343</v>
      </c>
      <c r="E3919" s="12">
        <v>1104</v>
      </c>
      <c r="F3919" s="1" t="s">
        <v>6342</v>
      </c>
      <c r="G3919" s="12">
        <v>11</v>
      </c>
      <c r="H3919" s="1" t="s">
        <v>1144</v>
      </c>
      <c r="I3919" s="1" t="s">
        <v>59</v>
      </c>
      <c r="J3919" s="1" t="s">
        <v>58</v>
      </c>
      <c r="K3919" s="1" t="s">
        <v>0</v>
      </c>
      <c r="L3919" s="1">
        <v>2680</v>
      </c>
      <c r="M3919" s="1">
        <v>4000</v>
      </c>
      <c r="N3919" s="1">
        <v>165214</v>
      </c>
      <c r="O3919" s="1">
        <v>59874</v>
      </c>
    </row>
    <row r="3920" spans="1:15">
      <c r="A3920" s="12">
        <v>39019090</v>
      </c>
      <c r="B3920" s="1" t="s">
        <v>2031</v>
      </c>
      <c r="C3920" s="12">
        <v>390190</v>
      </c>
      <c r="D3920" s="1" t="s">
        <v>2031</v>
      </c>
      <c r="E3920" s="12">
        <v>3901</v>
      </c>
      <c r="F3920" s="1" t="s">
        <v>2030</v>
      </c>
      <c r="G3920" s="12">
        <v>39</v>
      </c>
      <c r="H3920" s="1" t="s">
        <v>38</v>
      </c>
      <c r="I3920" s="1" t="s">
        <v>37</v>
      </c>
      <c r="J3920" s="1" t="s">
        <v>36</v>
      </c>
      <c r="K3920" s="1" t="s">
        <v>0</v>
      </c>
      <c r="L3920" s="1">
        <v>2669</v>
      </c>
      <c r="M3920" s="1">
        <v>63</v>
      </c>
      <c r="N3920" s="1">
        <v>31069722</v>
      </c>
      <c r="O3920" s="1">
        <v>11286265</v>
      </c>
    </row>
    <row r="3921" spans="1:15">
      <c r="A3921" s="13" t="s">
        <v>6341</v>
      </c>
      <c r="B3921" s="1" t="s">
        <v>6339</v>
      </c>
      <c r="C3921" s="13" t="s">
        <v>6340</v>
      </c>
      <c r="D3921" s="1" t="s">
        <v>6339</v>
      </c>
      <c r="E3921" s="13" t="s">
        <v>4433</v>
      </c>
      <c r="F3921" s="1" t="s">
        <v>4432</v>
      </c>
      <c r="G3921" s="13" t="s">
        <v>4326</v>
      </c>
      <c r="H3921" s="1" t="s">
        <v>4325</v>
      </c>
      <c r="I3921" s="1" t="s">
        <v>59</v>
      </c>
      <c r="J3921" s="1" t="s">
        <v>58</v>
      </c>
      <c r="K3921" s="1" t="s">
        <v>0</v>
      </c>
      <c r="L3921" s="1">
        <v>2652</v>
      </c>
      <c r="M3921" s="1">
        <v>172</v>
      </c>
      <c r="N3921" s="1">
        <v>0</v>
      </c>
      <c r="O3921" s="1">
        <v>0</v>
      </c>
    </row>
    <row r="3922" spans="1:15">
      <c r="A3922" s="12">
        <v>85334092</v>
      </c>
      <c r="B3922" s="1" t="s">
        <v>6338</v>
      </c>
      <c r="C3922" s="12">
        <v>853340</v>
      </c>
      <c r="D3922" s="1" t="s">
        <v>6337</v>
      </c>
      <c r="E3922" s="12">
        <v>8533</v>
      </c>
      <c r="F3922" s="1" t="s">
        <v>5839</v>
      </c>
      <c r="G3922" s="12">
        <v>85</v>
      </c>
      <c r="H3922" s="1" t="s">
        <v>102</v>
      </c>
      <c r="I3922" s="1" t="s">
        <v>27</v>
      </c>
      <c r="J3922" s="1" t="s">
        <v>26</v>
      </c>
      <c r="K3922" s="1" t="s">
        <v>0</v>
      </c>
      <c r="L3922" s="1">
        <v>2644</v>
      </c>
      <c r="M3922" s="1">
        <v>16</v>
      </c>
      <c r="N3922" s="1">
        <v>401135</v>
      </c>
      <c r="O3922" s="1">
        <v>5795</v>
      </c>
    </row>
    <row r="3923" spans="1:15">
      <c r="A3923" s="13" t="s">
        <v>6336</v>
      </c>
      <c r="B3923" s="1" t="s">
        <v>6335</v>
      </c>
      <c r="C3923" s="13" t="s">
        <v>6334</v>
      </c>
      <c r="D3923" s="1" t="s">
        <v>6333</v>
      </c>
      <c r="E3923" s="13" t="s">
        <v>6249</v>
      </c>
      <c r="F3923" s="1" t="s">
        <v>6248</v>
      </c>
      <c r="G3923" s="13" t="s">
        <v>1488</v>
      </c>
      <c r="H3923" s="1" t="s">
        <v>1487</v>
      </c>
      <c r="I3923" s="1" t="s">
        <v>59</v>
      </c>
      <c r="J3923" s="1" t="s">
        <v>58</v>
      </c>
      <c r="K3923" s="1" t="s">
        <v>0</v>
      </c>
      <c r="L3923" s="1">
        <v>2613</v>
      </c>
      <c r="M3923" s="1">
        <v>554</v>
      </c>
      <c r="N3923" s="1">
        <v>0</v>
      </c>
      <c r="O3923" s="1">
        <v>0</v>
      </c>
    </row>
    <row r="3924" spans="1:15">
      <c r="A3924" s="12">
        <v>29349934</v>
      </c>
      <c r="B3924" s="1" t="s">
        <v>6332</v>
      </c>
      <c r="C3924" s="12">
        <v>293499</v>
      </c>
      <c r="D3924" s="1" t="s">
        <v>97</v>
      </c>
      <c r="E3924" s="12">
        <v>2934</v>
      </c>
      <c r="F3924" s="1" t="s">
        <v>96</v>
      </c>
      <c r="G3924" s="12">
        <v>29</v>
      </c>
      <c r="H3924" s="1" t="s">
        <v>13</v>
      </c>
      <c r="I3924" s="1" t="s">
        <v>12</v>
      </c>
      <c r="J3924" s="1" t="s">
        <v>11</v>
      </c>
      <c r="K3924" s="1" t="s">
        <v>0</v>
      </c>
      <c r="L3924" s="1">
        <v>2608</v>
      </c>
      <c r="M3924" s="1">
        <v>7</v>
      </c>
      <c r="N3924" s="1">
        <v>1838814</v>
      </c>
      <c r="O3924" s="1">
        <v>921</v>
      </c>
    </row>
    <row r="3925" spans="1:15">
      <c r="A3925" s="12">
        <v>60064200</v>
      </c>
      <c r="B3925" s="1" t="s">
        <v>6331</v>
      </c>
      <c r="C3925" s="12">
        <v>600642</v>
      </c>
      <c r="D3925" s="1" t="s">
        <v>6330</v>
      </c>
      <c r="E3925" s="12">
        <v>6006</v>
      </c>
      <c r="F3925" s="1" t="s">
        <v>173</v>
      </c>
      <c r="G3925" s="12">
        <v>60</v>
      </c>
      <c r="H3925" s="1" t="s">
        <v>161</v>
      </c>
      <c r="I3925" s="1" t="s">
        <v>2</v>
      </c>
      <c r="J3925" s="1" t="s">
        <v>1</v>
      </c>
      <c r="K3925" s="1" t="s">
        <v>0</v>
      </c>
      <c r="L3925" s="1">
        <v>2604</v>
      </c>
      <c r="M3925" s="1">
        <v>63</v>
      </c>
      <c r="N3925" s="1">
        <v>0</v>
      </c>
      <c r="O3925" s="1">
        <v>0</v>
      </c>
    </row>
    <row r="3926" spans="1:15">
      <c r="A3926" s="12">
        <v>62081100</v>
      </c>
      <c r="B3926" s="1" t="s">
        <v>6329</v>
      </c>
      <c r="C3926" s="12">
        <v>620811</v>
      </c>
      <c r="D3926" s="1" t="s">
        <v>6328</v>
      </c>
      <c r="E3926" s="12">
        <v>6208</v>
      </c>
      <c r="F3926" s="1" t="s">
        <v>6327</v>
      </c>
      <c r="G3926" s="12">
        <v>62</v>
      </c>
      <c r="H3926" s="1" t="s">
        <v>248</v>
      </c>
      <c r="I3926" s="1" t="s">
        <v>2</v>
      </c>
      <c r="J3926" s="1" t="s">
        <v>1</v>
      </c>
      <c r="K3926" s="1" t="s">
        <v>0</v>
      </c>
      <c r="L3926" s="1">
        <v>2599</v>
      </c>
      <c r="M3926" s="1">
        <v>22</v>
      </c>
      <c r="N3926" s="1">
        <v>153</v>
      </c>
      <c r="O3926" s="1">
        <v>1</v>
      </c>
    </row>
    <row r="3927" spans="1:15">
      <c r="A3927" s="12">
        <v>82119220</v>
      </c>
      <c r="B3927" s="1" t="s">
        <v>6326</v>
      </c>
      <c r="C3927" s="12">
        <v>821192</v>
      </c>
      <c r="D3927" s="1" t="s">
        <v>6325</v>
      </c>
      <c r="E3927" s="12">
        <v>8211</v>
      </c>
      <c r="F3927" s="1" t="s">
        <v>4515</v>
      </c>
      <c r="G3927" s="12">
        <v>82</v>
      </c>
      <c r="H3927" s="1" t="s">
        <v>768</v>
      </c>
      <c r="I3927" s="1" t="s">
        <v>107</v>
      </c>
      <c r="J3927" s="1" t="s">
        <v>106</v>
      </c>
      <c r="K3927" s="1" t="s">
        <v>0</v>
      </c>
      <c r="L3927" s="1">
        <v>2595</v>
      </c>
      <c r="M3927" s="1">
        <v>27</v>
      </c>
      <c r="N3927" s="1">
        <v>11113</v>
      </c>
      <c r="O3927" s="1">
        <v>116</v>
      </c>
    </row>
    <row r="3928" spans="1:15">
      <c r="A3928" s="12">
        <v>63021000</v>
      </c>
      <c r="B3928" s="1" t="s">
        <v>6324</v>
      </c>
      <c r="C3928" s="12">
        <v>630210</v>
      </c>
      <c r="D3928" s="1" t="s">
        <v>6324</v>
      </c>
      <c r="E3928" s="12">
        <v>6302</v>
      </c>
      <c r="F3928" s="1" t="s">
        <v>4438</v>
      </c>
      <c r="G3928" s="12">
        <v>63</v>
      </c>
      <c r="H3928" s="1" t="s">
        <v>445</v>
      </c>
      <c r="I3928" s="1" t="s">
        <v>2</v>
      </c>
      <c r="J3928" s="1" t="s">
        <v>1</v>
      </c>
      <c r="K3928" s="1" t="s">
        <v>0</v>
      </c>
      <c r="L3928" s="1">
        <v>2587</v>
      </c>
      <c r="M3928" s="1">
        <v>202</v>
      </c>
      <c r="N3928" s="1">
        <v>2560</v>
      </c>
      <c r="O3928" s="1">
        <v>3</v>
      </c>
    </row>
    <row r="3929" spans="1:15">
      <c r="A3929" s="12">
        <v>35069120</v>
      </c>
      <c r="B3929" s="1" t="s">
        <v>6323</v>
      </c>
      <c r="C3929" s="12">
        <v>350691</v>
      </c>
      <c r="D3929" s="1" t="s">
        <v>6322</v>
      </c>
      <c r="E3929" s="12">
        <v>3506</v>
      </c>
      <c r="F3929" s="1" t="s">
        <v>6321</v>
      </c>
      <c r="G3929" s="12">
        <v>35</v>
      </c>
      <c r="H3929" s="1" t="s">
        <v>432</v>
      </c>
      <c r="I3929" s="1" t="s">
        <v>12</v>
      </c>
      <c r="J3929" s="1" t="s">
        <v>11</v>
      </c>
      <c r="K3929" s="1" t="s">
        <v>0</v>
      </c>
      <c r="L3929" s="1">
        <v>2573</v>
      </c>
      <c r="M3929" s="1">
        <v>52</v>
      </c>
      <c r="N3929" s="1">
        <v>10128169</v>
      </c>
      <c r="O3929" s="1">
        <v>3722586</v>
      </c>
    </row>
    <row r="3930" spans="1:15">
      <c r="A3930" s="12">
        <v>32041830</v>
      </c>
      <c r="B3930" s="1" t="s">
        <v>6320</v>
      </c>
      <c r="C3930" s="12">
        <v>320418</v>
      </c>
      <c r="D3930" s="1" t="s">
        <v>2604</v>
      </c>
      <c r="E3930" s="12">
        <v>3204</v>
      </c>
      <c r="F3930" s="1" t="s">
        <v>1863</v>
      </c>
      <c r="G3930" s="12">
        <v>32</v>
      </c>
      <c r="H3930" s="1" t="s">
        <v>1112</v>
      </c>
      <c r="I3930" s="1" t="s">
        <v>12</v>
      </c>
      <c r="J3930" s="1" t="s">
        <v>11</v>
      </c>
      <c r="K3930" s="1" t="s">
        <v>0</v>
      </c>
      <c r="L3930" s="1">
        <v>2571</v>
      </c>
      <c r="M3930" s="1">
        <v>43</v>
      </c>
      <c r="N3930" s="1">
        <v>4439014</v>
      </c>
      <c r="O3930" s="1">
        <v>19302</v>
      </c>
    </row>
    <row r="3931" spans="1:15">
      <c r="A3931" s="12">
        <v>87116000</v>
      </c>
      <c r="B3931" s="1" t="s">
        <v>6319</v>
      </c>
      <c r="C3931" s="12">
        <v>871160</v>
      </c>
      <c r="D3931" s="1" t="s">
        <v>6319</v>
      </c>
      <c r="E3931" s="12">
        <v>8711</v>
      </c>
      <c r="F3931" s="1" t="s">
        <v>1227</v>
      </c>
      <c r="G3931" s="12">
        <v>87</v>
      </c>
      <c r="H3931" s="1" t="s">
        <v>633</v>
      </c>
      <c r="I3931" s="1" t="s">
        <v>272</v>
      </c>
      <c r="J3931" s="1" t="s">
        <v>271</v>
      </c>
      <c r="K3931" s="1" t="s">
        <v>0</v>
      </c>
      <c r="L3931" s="1">
        <v>2566</v>
      </c>
      <c r="M3931" s="1">
        <v>41</v>
      </c>
      <c r="N3931" s="1">
        <v>614761</v>
      </c>
      <c r="O3931" s="1">
        <v>13953</v>
      </c>
    </row>
    <row r="3932" spans="1:15">
      <c r="A3932" s="12">
        <v>56012110</v>
      </c>
      <c r="B3932" s="1" t="s">
        <v>6318</v>
      </c>
      <c r="C3932" s="12">
        <v>560121</v>
      </c>
      <c r="D3932" s="1" t="s">
        <v>6317</v>
      </c>
      <c r="E3932" s="12">
        <v>5601</v>
      </c>
      <c r="F3932" s="1" t="s">
        <v>90</v>
      </c>
      <c r="G3932" s="12">
        <v>56</v>
      </c>
      <c r="H3932" s="1" t="s">
        <v>54</v>
      </c>
      <c r="I3932" s="1" t="s">
        <v>2</v>
      </c>
      <c r="J3932" s="1" t="s">
        <v>1</v>
      </c>
      <c r="K3932" s="1" t="s">
        <v>0</v>
      </c>
      <c r="L3932" s="1">
        <v>2559</v>
      </c>
      <c r="M3932" s="1">
        <v>284</v>
      </c>
      <c r="N3932" s="1">
        <v>3550</v>
      </c>
      <c r="O3932" s="1">
        <v>116</v>
      </c>
    </row>
    <row r="3933" spans="1:15">
      <c r="A3933" s="12">
        <v>90261021</v>
      </c>
      <c r="B3933" s="1" t="s">
        <v>6316</v>
      </c>
      <c r="C3933" s="12">
        <v>902610</v>
      </c>
      <c r="D3933" s="1" t="s">
        <v>6315</v>
      </c>
      <c r="E3933" s="12">
        <v>9026</v>
      </c>
      <c r="F3933" s="1" t="s">
        <v>6314</v>
      </c>
      <c r="G3933" s="12">
        <v>90</v>
      </c>
      <c r="H3933" s="1" t="s">
        <v>512</v>
      </c>
      <c r="I3933" s="1" t="s">
        <v>49</v>
      </c>
      <c r="J3933" s="1" t="s">
        <v>48</v>
      </c>
      <c r="K3933" s="1" t="s">
        <v>0</v>
      </c>
      <c r="L3933" s="1">
        <v>2559</v>
      </c>
      <c r="M3933" s="1">
        <v>39</v>
      </c>
      <c r="N3933" s="1">
        <v>16547</v>
      </c>
      <c r="O3933" s="1">
        <v>30</v>
      </c>
    </row>
    <row r="3934" spans="1:15">
      <c r="A3934" s="12">
        <v>96151100</v>
      </c>
      <c r="B3934" s="1" t="s">
        <v>6313</v>
      </c>
      <c r="C3934" s="12">
        <v>961511</v>
      </c>
      <c r="D3934" s="1" t="s">
        <v>6312</v>
      </c>
      <c r="E3934" s="12">
        <v>9615</v>
      </c>
      <c r="F3934" s="1" t="s">
        <v>6311</v>
      </c>
      <c r="G3934" s="12">
        <v>96</v>
      </c>
      <c r="H3934" s="1" t="s">
        <v>128</v>
      </c>
      <c r="I3934" s="1" t="s">
        <v>127</v>
      </c>
      <c r="J3934" s="1" t="s">
        <v>126</v>
      </c>
      <c r="K3934" s="1" t="s">
        <v>0</v>
      </c>
      <c r="L3934" s="1">
        <v>2534</v>
      </c>
      <c r="M3934" s="1">
        <v>222</v>
      </c>
      <c r="N3934" s="1">
        <v>4242</v>
      </c>
      <c r="O3934" s="1">
        <v>221</v>
      </c>
    </row>
    <row r="3935" spans="1:15">
      <c r="A3935" s="12">
        <v>38089299</v>
      </c>
      <c r="B3935" s="1" t="s">
        <v>6310</v>
      </c>
      <c r="C3935" s="12">
        <v>380892</v>
      </c>
      <c r="D3935" s="1" t="s">
        <v>289</v>
      </c>
      <c r="E3935" s="12">
        <v>3808</v>
      </c>
      <c r="F3935" s="1" t="s">
        <v>288</v>
      </c>
      <c r="G3935" s="12">
        <v>38</v>
      </c>
      <c r="H3935" s="1" t="s">
        <v>244</v>
      </c>
      <c r="I3935" s="1" t="s">
        <v>12</v>
      </c>
      <c r="J3935" s="1" t="s">
        <v>11</v>
      </c>
      <c r="K3935" s="1" t="s">
        <v>0</v>
      </c>
      <c r="L3935" s="1">
        <v>2531</v>
      </c>
      <c r="M3935" s="1">
        <v>21</v>
      </c>
      <c r="N3935" s="1">
        <v>16573351</v>
      </c>
      <c r="O3935" s="1">
        <v>579098</v>
      </c>
    </row>
    <row r="3936" spans="1:15">
      <c r="A3936" s="12">
        <v>90275050</v>
      </c>
      <c r="B3936" s="1" t="s">
        <v>6309</v>
      </c>
      <c r="C3936" s="12">
        <v>902750</v>
      </c>
      <c r="D3936" s="1" t="s">
        <v>6308</v>
      </c>
      <c r="E3936" s="12">
        <v>9027</v>
      </c>
      <c r="F3936" s="1" t="s">
        <v>2192</v>
      </c>
      <c r="G3936" s="12">
        <v>90</v>
      </c>
      <c r="H3936" s="1" t="s">
        <v>512</v>
      </c>
      <c r="I3936" s="1" t="s">
        <v>49</v>
      </c>
      <c r="J3936" s="1" t="s">
        <v>48</v>
      </c>
      <c r="K3936" s="1" t="s">
        <v>0</v>
      </c>
      <c r="L3936" s="1">
        <v>2530</v>
      </c>
      <c r="M3936" s="1">
        <v>30</v>
      </c>
      <c r="N3936" s="1">
        <v>12618347</v>
      </c>
      <c r="O3936" s="1">
        <v>14756</v>
      </c>
    </row>
    <row r="3937" spans="1:15">
      <c r="A3937" s="12">
        <v>38237090</v>
      </c>
      <c r="B3937" s="1" t="s">
        <v>6307</v>
      </c>
      <c r="C3937" s="12">
        <v>382370</v>
      </c>
      <c r="D3937" s="1" t="s">
        <v>1313</v>
      </c>
      <c r="E3937" s="12">
        <v>3823</v>
      </c>
      <c r="F3937" s="1" t="s">
        <v>1312</v>
      </c>
      <c r="G3937" s="12">
        <v>38</v>
      </c>
      <c r="H3937" s="1" t="s">
        <v>244</v>
      </c>
      <c r="I3937" s="1" t="s">
        <v>12</v>
      </c>
      <c r="J3937" s="1" t="s">
        <v>11</v>
      </c>
      <c r="K3937" s="1" t="s">
        <v>0</v>
      </c>
      <c r="L3937" s="1">
        <v>2519</v>
      </c>
      <c r="M3937" s="1">
        <v>242</v>
      </c>
      <c r="N3937" s="1">
        <v>28012359</v>
      </c>
      <c r="O3937" s="1">
        <v>19503797</v>
      </c>
    </row>
    <row r="3938" spans="1:15">
      <c r="A3938" s="12">
        <v>70102000</v>
      </c>
      <c r="B3938" s="1" t="s">
        <v>6306</v>
      </c>
      <c r="C3938" s="12">
        <v>701020</v>
      </c>
      <c r="D3938" s="1" t="s">
        <v>6305</v>
      </c>
      <c r="E3938" s="12">
        <v>7010</v>
      </c>
      <c r="F3938" s="1" t="s">
        <v>2142</v>
      </c>
      <c r="G3938" s="12">
        <v>70</v>
      </c>
      <c r="H3938" s="1" t="s">
        <v>83</v>
      </c>
      <c r="I3938" s="1" t="s">
        <v>7</v>
      </c>
      <c r="J3938" s="1" t="s">
        <v>6</v>
      </c>
      <c r="K3938" s="1" t="s">
        <v>0</v>
      </c>
      <c r="L3938" s="1">
        <v>2510</v>
      </c>
      <c r="M3938" s="1">
        <v>38</v>
      </c>
      <c r="N3938" s="1">
        <v>125</v>
      </c>
      <c r="O3938" s="1">
        <v>8</v>
      </c>
    </row>
    <row r="3939" spans="1:15">
      <c r="A3939" s="12">
        <v>85333990</v>
      </c>
      <c r="B3939" s="1" t="s">
        <v>6304</v>
      </c>
      <c r="C3939" s="12">
        <v>853339</v>
      </c>
      <c r="D3939" s="1" t="s">
        <v>6303</v>
      </c>
      <c r="E3939" s="12">
        <v>8533</v>
      </c>
      <c r="F3939" s="1" t="s">
        <v>5839</v>
      </c>
      <c r="G3939" s="12">
        <v>85</v>
      </c>
      <c r="H3939" s="1" t="s">
        <v>102</v>
      </c>
      <c r="I3939" s="1" t="s">
        <v>27</v>
      </c>
      <c r="J3939" s="1" t="s">
        <v>26</v>
      </c>
      <c r="K3939" s="1" t="s">
        <v>0</v>
      </c>
      <c r="L3939" s="1">
        <v>2484</v>
      </c>
      <c r="M3939" s="1">
        <v>2</v>
      </c>
      <c r="N3939" s="1">
        <v>41368</v>
      </c>
      <c r="O3939" s="1">
        <v>52</v>
      </c>
    </row>
    <row r="3940" spans="1:15">
      <c r="A3940" s="12">
        <v>30039055</v>
      </c>
      <c r="B3940" s="1" t="s">
        <v>6302</v>
      </c>
      <c r="C3940" s="12">
        <v>300390</v>
      </c>
      <c r="D3940" s="1" t="s">
        <v>2682</v>
      </c>
      <c r="E3940" s="12">
        <v>3003</v>
      </c>
      <c r="F3940" s="1" t="s">
        <v>1164</v>
      </c>
      <c r="G3940" s="12">
        <v>30</v>
      </c>
      <c r="H3940" s="1" t="s">
        <v>63</v>
      </c>
      <c r="I3940" s="1" t="s">
        <v>12</v>
      </c>
      <c r="J3940" s="1" t="s">
        <v>11</v>
      </c>
      <c r="K3940" s="1" t="s">
        <v>0</v>
      </c>
      <c r="L3940" s="1">
        <v>2482</v>
      </c>
      <c r="M3940" s="1">
        <v>2</v>
      </c>
      <c r="N3940" s="1">
        <v>2209407</v>
      </c>
      <c r="O3940" s="1">
        <v>105650</v>
      </c>
    </row>
    <row r="3941" spans="1:15">
      <c r="A3941" s="12">
        <v>74198030</v>
      </c>
      <c r="B3941" s="1" t="s">
        <v>6301</v>
      </c>
      <c r="C3941" s="12">
        <v>741980</v>
      </c>
      <c r="D3941" s="1" t="s">
        <v>5021</v>
      </c>
      <c r="E3941" s="12">
        <v>7419</v>
      </c>
      <c r="F3941" s="1" t="s">
        <v>5020</v>
      </c>
      <c r="G3941" s="12">
        <v>74</v>
      </c>
      <c r="H3941" s="1" t="s">
        <v>491</v>
      </c>
      <c r="I3941" s="1" t="s">
        <v>107</v>
      </c>
      <c r="J3941" s="1" t="s">
        <v>106</v>
      </c>
      <c r="K3941" s="1" t="s">
        <v>0</v>
      </c>
      <c r="L3941" s="1">
        <v>2466</v>
      </c>
      <c r="M3941" s="1">
        <v>4</v>
      </c>
      <c r="N3941" s="1">
        <v>43450</v>
      </c>
      <c r="O3941" s="1">
        <v>43</v>
      </c>
    </row>
    <row r="3942" spans="1:15">
      <c r="A3942" s="12">
        <v>84192000</v>
      </c>
      <c r="B3942" s="1" t="s">
        <v>6300</v>
      </c>
      <c r="C3942" s="12">
        <v>841920</v>
      </c>
      <c r="D3942" s="1" t="s">
        <v>6299</v>
      </c>
      <c r="E3942" s="12">
        <v>8419</v>
      </c>
      <c r="F3942" s="1" t="s">
        <v>2867</v>
      </c>
      <c r="G3942" s="12">
        <v>84</v>
      </c>
      <c r="H3942" s="1" t="s">
        <v>28</v>
      </c>
      <c r="I3942" s="1" t="s">
        <v>27</v>
      </c>
      <c r="J3942" s="1" t="s">
        <v>26</v>
      </c>
      <c r="K3942" s="1" t="s">
        <v>0</v>
      </c>
      <c r="L3942" s="1">
        <v>2457</v>
      </c>
      <c r="M3942" s="1">
        <v>16</v>
      </c>
      <c r="N3942" s="1">
        <v>5183328</v>
      </c>
      <c r="O3942" s="1">
        <v>40742</v>
      </c>
    </row>
    <row r="3943" spans="1:15">
      <c r="A3943" s="12">
        <v>29052210</v>
      </c>
      <c r="B3943" s="1" t="s">
        <v>6298</v>
      </c>
      <c r="C3943" s="12">
        <v>290522</v>
      </c>
      <c r="D3943" s="1" t="s">
        <v>4129</v>
      </c>
      <c r="E3943" s="12">
        <v>2905</v>
      </c>
      <c r="F3943" s="1" t="s">
        <v>527</v>
      </c>
      <c r="G3943" s="12">
        <v>29</v>
      </c>
      <c r="H3943" s="1" t="s">
        <v>13</v>
      </c>
      <c r="I3943" s="1" t="s">
        <v>12</v>
      </c>
      <c r="J3943" s="1" t="s">
        <v>11</v>
      </c>
      <c r="K3943" s="1" t="s">
        <v>0</v>
      </c>
      <c r="L3943" s="1">
        <v>2440</v>
      </c>
      <c r="M3943" s="1">
        <v>100</v>
      </c>
      <c r="N3943" s="1">
        <v>1039559</v>
      </c>
      <c r="O3943" s="1">
        <v>118607</v>
      </c>
    </row>
    <row r="3944" spans="1:15">
      <c r="A3944" s="13" t="s">
        <v>6297</v>
      </c>
      <c r="B3944" s="1" t="s">
        <v>6295</v>
      </c>
      <c r="C3944" s="13" t="s">
        <v>6296</v>
      </c>
      <c r="D3944" s="1" t="s">
        <v>6295</v>
      </c>
      <c r="E3944" s="13" t="s">
        <v>4226</v>
      </c>
      <c r="F3944" s="1" t="s">
        <v>4225</v>
      </c>
      <c r="G3944" s="13" t="s">
        <v>1488</v>
      </c>
      <c r="H3944" s="1" t="s">
        <v>1487</v>
      </c>
      <c r="I3944" s="1" t="s">
        <v>59</v>
      </c>
      <c r="J3944" s="1" t="s">
        <v>58</v>
      </c>
      <c r="K3944" s="1" t="s">
        <v>0</v>
      </c>
      <c r="L3944" s="1">
        <v>2433</v>
      </c>
      <c r="M3944" s="1">
        <v>803</v>
      </c>
      <c r="N3944" s="1">
        <v>0</v>
      </c>
      <c r="O3944" s="1">
        <v>0</v>
      </c>
    </row>
    <row r="3945" spans="1:15">
      <c r="A3945" s="12">
        <v>25084090</v>
      </c>
      <c r="B3945" s="1" t="s">
        <v>5117</v>
      </c>
      <c r="C3945" s="12">
        <v>250840</v>
      </c>
      <c r="D3945" s="1" t="s">
        <v>5117</v>
      </c>
      <c r="E3945" s="12">
        <v>2508</v>
      </c>
      <c r="F3945" s="1" t="s">
        <v>3282</v>
      </c>
      <c r="G3945" s="12">
        <v>25</v>
      </c>
      <c r="H3945" s="1" t="s">
        <v>226</v>
      </c>
      <c r="I3945" s="1" t="s">
        <v>225</v>
      </c>
      <c r="J3945" s="1" t="s">
        <v>224</v>
      </c>
      <c r="K3945" s="1" t="s">
        <v>0</v>
      </c>
      <c r="L3945" s="1">
        <v>2416</v>
      </c>
      <c r="M3945" s="1">
        <v>174</v>
      </c>
      <c r="N3945" s="1">
        <v>1062884</v>
      </c>
      <c r="O3945" s="1">
        <v>890012</v>
      </c>
    </row>
    <row r="3946" spans="1:15">
      <c r="A3946" s="12">
        <v>85075090</v>
      </c>
      <c r="B3946" s="1" t="s">
        <v>6294</v>
      </c>
      <c r="C3946" s="12">
        <v>850750</v>
      </c>
      <c r="D3946" s="1" t="s">
        <v>1389</v>
      </c>
      <c r="E3946" s="12">
        <v>8507</v>
      </c>
      <c r="F3946" s="1" t="s">
        <v>1388</v>
      </c>
      <c r="G3946" s="12">
        <v>85</v>
      </c>
      <c r="H3946" s="1" t="s">
        <v>102</v>
      </c>
      <c r="I3946" s="1" t="s">
        <v>27</v>
      </c>
      <c r="J3946" s="1" t="s">
        <v>26</v>
      </c>
      <c r="K3946" s="1" t="s">
        <v>0</v>
      </c>
      <c r="L3946" s="1">
        <v>2413</v>
      </c>
      <c r="M3946" s="1">
        <v>22</v>
      </c>
      <c r="N3946" s="1">
        <v>48514</v>
      </c>
      <c r="O3946" s="1">
        <v>123</v>
      </c>
    </row>
    <row r="3947" spans="1:15">
      <c r="A3947" s="12">
        <v>29095019</v>
      </c>
      <c r="B3947" s="1" t="s">
        <v>6293</v>
      </c>
      <c r="C3947" s="12">
        <v>290950</v>
      </c>
      <c r="D3947" s="1" t="s">
        <v>1108</v>
      </c>
      <c r="E3947" s="12">
        <v>2909</v>
      </c>
      <c r="F3947" s="1" t="s">
        <v>377</v>
      </c>
      <c r="G3947" s="12">
        <v>29</v>
      </c>
      <c r="H3947" s="1" t="s">
        <v>13</v>
      </c>
      <c r="I3947" s="1" t="s">
        <v>12</v>
      </c>
      <c r="J3947" s="1" t="s">
        <v>11</v>
      </c>
      <c r="K3947" s="1" t="s">
        <v>0</v>
      </c>
      <c r="L3947" s="1">
        <v>2389</v>
      </c>
      <c r="M3947" s="1">
        <v>7</v>
      </c>
      <c r="N3947" s="1">
        <v>82068</v>
      </c>
      <c r="O3947" s="1">
        <v>252</v>
      </c>
    </row>
    <row r="3948" spans="1:15">
      <c r="A3948" s="12">
        <v>38245000</v>
      </c>
      <c r="B3948" s="1" t="s">
        <v>6292</v>
      </c>
      <c r="C3948" s="12">
        <v>382450</v>
      </c>
      <c r="D3948" s="1" t="s">
        <v>6292</v>
      </c>
      <c r="E3948" s="12">
        <v>3824</v>
      </c>
      <c r="F3948" s="1" t="s">
        <v>821</v>
      </c>
      <c r="G3948" s="12">
        <v>38</v>
      </c>
      <c r="H3948" s="1" t="s">
        <v>244</v>
      </c>
      <c r="I3948" s="1" t="s">
        <v>12</v>
      </c>
      <c r="J3948" s="1" t="s">
        <v>11</v>
      </c>
      <c r="K3948" s="1" t="s">
        <v>0</v>
      </c>
      <c r="L3948" s="1">
        <v>2379</v>
      </c>
      <c r="M3948" s="1">
        <v>5100</v>
      </c>
      <c r="N3948" s="1">
        <v>271075</v>
      </c>
      <c r="O3948" s="1">
        <v>316020</v>
      </c>
    </row>
    <row r="3949" spans="1:15">
      <c r="A3949" s="12">
        <v>85414111</v>
      </c>
      <c r="B3949" s="1" t="s">
        <v>6291</v>
      </c>
      <c r="C3949" s="12">
        <v>854141</v>
      </c>
      <c r="D3949" s="1" t="s">
        <v>1189</v>
      </c>
      <c r="E3949" s="12">
        <v>8541</v>
      </c>
      <c r="F3949" s="1" t="s">
        <v>390</v>
      </c>
      <c r="G3949" s="12">
        <v>85</v>
      </c>
      <c r="H3949" s="1" t="s">
        <v>102</v>
      </c>
      <c r="I3949" s="1" t="s">
        <v>27</v>
      </c>
      <c r="J3949" s="1" t="s">
        <v>26</v>
      </c>
      <c r="K3949" s="1" t="s">
        <v>0</v>
      </c>
      <c r="L3949" s="1">
        <v>2378</v>
      </c>
      <c r="M3949" s="1">
        <v>1</v>
      </c>
      <c r="N3949" s="1">
        <v>77979</v>
      </c>
      <c r="O3949" s="1">
        <v>148</v>
      </c>
    </row>
    <row r="3950" spans="1:15">
      <c r="A3950" s="12">
        <v>48109990</v>
      </c>
      <c r="B3950" s="1" t="s">
        <v>6290</v>
      </c>
      <c r="C3950" s="12">
        <v>481099</v>
      </c>
      <c r="D3950" s="1" t="s">
        <v>137</v>
      </c>
      <c r="E3950" s="12">
        <v>4810</v>
      </c>
      <c r="F3950" s="1" t="s">
        <v>20</v>
      </c>
      <c r="G3950" s="12">
        <v>48</v>
      </c>
      <c r="H3950" s="1" t="s">
        <v>19</v>
      </c>
      <c r="I3950" s="1" t="s">
        <v>18</v>
      </c>
      <c r="J3950" s="1" t="s">
        <v>17</v>
      </c>
      <c r="K3950" s="1" t="s">
        <v>0</v>
      </c>
      <c r="L3950" s="1">
        <v>2374</v>
      </c>
      <c r="M3950" s="1">
        <v>7</v>
      </c>
      <c r="N3950" s="1">
        <v>106722</v>
      </c>
      <c r="O3950" s="1">
        <v>2150</v>
      </c>
    </row>
    <row r="3951" spans="1:15">
      <c r="A3951" s="12">
        <v>46019900</v>
      </c>
      <c r="B3951" s="1" t="s">
        <v>6289</v>
      </c>
      <c r="C3951" s="12">
        <v>460199</v>
      </c>
      <c r="D3951" s="1" t="s">
        <v>6288</v>
      </c>
      <c r="E3951" s="12">
        <v>4601</v>
      </c>
      <c r="F3951" s="1" t="s">
        <v>5858</v>
      </c>
      <c r="G3951" s="12">
        <v>46</v>
      </c>
      <c r="H3951" s="1" t="s">
        <v>5857</v>
      </c>
      <c r="I3951" s="1" t="s">
        <v>1129</v>
      </c>
      <c r="J3951" s="1" t="s">
        <v>1128</v>
      </c>
      <c r="K3951" s="1" t="s">
        <v>0</v>
      </c>
      <c r="L3951" s="1">
        <v>2372</v>
      </c>
      <c r="M3951" s="1">
        <v>636</v>
      </c>
      <c r="N3951" s="1">
        <v>0</v>
      </c>
      <c r="O3951" s="1">
        <v>0</v>
      </c>
    </row>
    <row r="3952" spans="1:15">
      <c r="A3952" s="12">
        <v>87164000</v>
      </c>
      <c r="B3952" s="1" t="s">
        <v>6287</v>
      </c>
      <c r="C3952" s="12">
        <v>871640</v>
      </c>
      <c r="D3952" s="1" t="s">
        <v>6287</v>
      </c>
      <c r="E3952" s="12">
        <v>8716</v>
      </c>
      <c r="F3952" s="1" t="s">
        <v>3719</v>
      </c>
      <c r="G3952" s="12">
        <v>87</v>
      </c>
      <c r="H3952" s="1" t="s">
        <v>633</v>
      </c>
      <c r="I3952" s="1" t="s">
        <v>272</v>
      </c>
      <c r="J3952" s="1" t="s">
        <v>271</v>
      </c>
      <c r="K3952" s="1" t="s">
        <v>0</v>
      </c>
      <c r="L3952" s="1">
        <v>2353</v>
      </c>
      <c r="M3952" s="1">
        <v>103</v>
      </c>
      <c r="N3952" s="1">
        <v>57243</v>
      </c>
      <c r="O3952" s="1">
        <v>4857</v>
      </c>
    </row>
    <row r="3953" spans="1:15">
      <c r="A3953" s="12">
        <v>90179090</v>
      </c>
      <c r="B3953" s="1" t="s">
        <v>6286</v>
      </c>
      <c r="C3953" s="12">
        <v>901790</v>
      </c>
      <c r="D3953" s="1" t="s">
        <v>603</v>
      </c>
      <c r="E3953" s="12">
        <v>9017</v>
      </c>
      <c r="F3953" s="1" t="s">
        <v>602</v>
      </c>
      <c r="G3953" s="12">
        <v>90</v>
      </c>
      <c r="H3953" s="1" t="s">
        <v>512</v>
      </c>
      <c r="I3953" s="1" t="s">
        <v>49</v>
      </c>
      <c r="J3953" s="1" t="s">
        <v>48</v>
      </c>
      <c r="K3953" s="1" t="s">
        <v>0</v>
      </c>
      <c r="L3953" s="1">
        <v>2347</v>
      </c>
      <c r="M3953" s="1">
        <v>6</v>
      </c>
      <c r="N3953" s="1">
        <v>136501</v>
      </c>
      <c r="O3953" s="1">
        <v>90</v>
      </c>
    </row>
    <row r="3954" spans="1:15">
      <c r="A3954" s="12">
        <v>84089010</v>
      </c>
      <c r="B3954" s="1" t="s">
        <v>6285</v>
      </c>
      <c r="C3954" s="12">
        <v>840890</v>
      </c>
      <c r="D3954" s="1" t="s">
        <v>6284</v>
      </c>
      <c r="E3954" s="12">
        <v>8408</v>
      </c>
      <c r="F3954" s="1" t="s">
        <v>1383</v>
      </c>
      <c r="G3954" s="12">
        <v>84</v>
      </c>
      <c r="H3954" s="1" t="s">
        <v>28</v>
      </c>
      <c r="I3954" s="1" t="s">
        <v>27</v>
      </c>
      <c r="J3954" s="1" t="s">
        <v>26</v>
      </c>
      <c r="K3954" s="1" t="s">
        <v>0</v>
      </c>
      <c r="L3954" s="1">
        <v>2339</v>
      </c>
      <c r="M3954" s="1">
        <v>17</v>
      </c>
      <c r="N3954" s="1">
        <v>28420771</v>
      </c>
      <c r="O3954" s="1">
        <v>1490755</v>
      </c>
    </row>
    <row r="3955" spans="1:15">
      <c r="A3955" s="12">
        <v>54034900</v>
      </c>
      <c r="B3955" s="1" t="s">
        <v>6283</v>
      </c>
      <c r="C3955" s="12">
        <v>540349</v>
      </c>
      <c r="D3955" s="1" t="s">
        <v>6282</v>
      </c>
      <c r="E3955" s="12">
        <v>5403</v>
      </c>
      <c r="F3955" s="1" t="s">
        <v>3056</v>
      </c>
      <c r="G3955" s="12">
        <v>54</v>
      </c>
      <c r="H3955" s="1" t="s">
        <v>355</v>
      </c>
      <c r="I3955" s="1" t="s">
        <v>2</v>
      </c>
      <c r="J3955" s="1" t="s">
        <v>1</v>
      </c>
      <c r="K3955" s="1" t="s">
        <v>0</v>
      </c>
      <c r="L3955" s="1">
        <v>2328</v>
      </c>
      <c r="M3955" s="1">
        <v>72</v>
      </c>
      <c r="N3955" s="1">
        <v>0</v>
      </c>
      <c r="O3955" s="1">
        <v>0</v>
      </c>
    </row>
    <row r="3956" spans="1:15">
      <c r="A3956" s="12">
        <v>39161000</v>
      </c>
      <c r="B3956" s="1" t="s">
        <v>6281</v>
      </c>
      <c r="C3956" s="12">
        <v>391610</v>
      </c>
      <c r="D3956" s="1" t="s">
        <v>6280</v>
      </c>
      <c r="E3956" s="12">
        <v>3916</v>
      </c>
      <c r="F3956" s="1" t="s">
        <v>6279</v>
      </c>
      <c r="G3956" s="12">
        <v>39</v>
      </c>
      <c r="H3956" s="1" t="s">
        <v>38</v>
      </c>
      <c r="I3956" s="1" t="s">
        <v>37</v>
      </c>
      <c r="J3956" s="1" t="s">
        <v>36</v>
      </c>
      <c r="K3956" s="1" t="s">
        <v>0</v>
      </c>
      <c r="L3956" s="1">
        <v>2319</v>
      </c>
      <c r="M3956" s="1">
        <v>67</v>
      </c>
      <c r="N3956" s="1">
        <v>260662</v>
      </c>
      <c r="O3956" s="1">
        <v>6102</v>
      </c>
    </row>
    <row r="3957" spans="1:15">
      <c r="A3957" s="12">
        <v>30043210</v>
      </c>
      <c r="B3957" s="1" t="s">
        <v>6278</v>
      </c>
      <c r="C3957" s="12">
        <v>300432</v>
      </c>
      <c r="D3957" s="1" t="s">
        <v>3008</v>
      </c>
      <c r="E3957" s="12">
        <v>3004</v>
      </c>
      <c r="F3957" s="1" t="s">
        <v>364</v>
      </c>
      <c r="G3957" s="12">
        <v>30</v>
      </c>
      <c r="H3957" s="1" t="s">
        <v>63</v>
      </c>
      <c r="I3957" s="1" t="s">
        <v>12</v>
      </c>
      <c r="J3957" s="1" t="s">
        <v>11</v>
      </c>
      <c r="K3957" s="1" t="s">
        <v>0</v>
      </c>
      <c r="L3957" s="1">
        <v>2314</v>
      </c>
      <c r="M3957" s="1">
        <v>12</v>
      </c>
      <c r="N3957" s="1">
        <v>24250</v>
      </c>
      <c r="O3957" s="1">
        <v>17</v>
      </c>
    </row>
    <row r="3958" spans="1:15">
      <c r="A3958" s="12">
        <v>39077000</v>
      </c>
      <c r="B3958" s="1" t="s">
        <v>6277</v>
      </c>
      <c r="C3958" s="12">
        <v>390770</v>
      </c>
      <c r="D3958" s="1" t="s">
        <v>6276</v>
      </c>
      <c r="E3958" s="12">
        <v>3907</v>
      </c>
      <c r="F3958" s="1" t="s">
        <v>775</v>
      </c>
      <c r="G3958" s="12">
        <v>39</v>
      </c>
      <c r="H3958" s="1" t="s">
        <v>38</v>
      </c>
      <c r="I3958" s="1" t="s">
        <v>37</v>
      </c>
      <c r="J3958" s="1" t="s">
        <v>36</v>
      </c>
      <c r="K3958" s="1" t="s">
        <v>0</v>
      </c>
      <c r="L3958" s="1">
        <v>2306</v>
      </c>
      <c r="M3958" s="1">
        <v>105</v>
      </c>
      <c r="N3958" s="1">
        <v>606097</v>
      </c>
      <c r="O3958" s="1">
        <v>199282</v>
      </c>
    </row>
    <row r="3959" spans="1:15">
      <c r="A3959" s="12">
        <v>17011300</v>
      </c>
      <c r="B3959" s="1" t="s">
        <v>6275</v>
      </c>
      <c r="C3959" s="12">
        <v>170113</v>
      </c>
      <c r="D3959" s="1" t="s">
        <v>6274</v>
      </c>
      <c r="E3959" s="12">
        <v>1701</v>
      </c>
      <c r="F3959" s="1" t="s">
        <v>6273</v>
      </c>
      <c r="G3959" s="12">
        <v>17</v>
      </c>
      <c r="H3959" s="1" t="s">
        <v>2516</v>
      </c>
      <c r="I3959" s="1" t="s">
        <v>751</v>
      </c>
      <c r="J3959" s="1" t="s">
        <v>750</v>
      </c>
      <c r="K3959" s="1" t="s">
        <v>0</v>
      </c>
      <c r="L3959" s="1">
        <v>2291</v>
      </c>
      <c r="M3959" s="1">
        <v>1321</v>
      </c>
      <c r="N3959" s="1">
        <v>0</v>
      </c>
      <c r="O3959" s="1">
        <v>0</v>
      </c>
    </row>
    <row r="3960" spans="1:15">
      <c r="A3960" s="12">
        <v>27101992</v>
      </c>
      <c r="B3960" s="1" t="s">
        <v>6272</v>
      </c>
      <c r="C3960" s="12">
        <v>271019</v>
      </c>
      <c r="D3960" s="1" t="s">
        <v>488</v>
      </c>
      <c r="E3960" s="12">
        <v>2710</v>
      </c>
      <c r="F3960" s="1" t="s">
        <v>487</v>
      </c>
      <c r="G3960" s="12">
        <v>27</v>
      </c>
      <c r="H3960" s="1" t="s">
        <v>486</v>
      </c>
      <c r="I3960" s="1" t="s">
        <v>225</v>
      </c>
      <c r="J3960" s="1" t="s">
        <v>224</v>
      </c>
      <c r="K3960" s="1" t="s">
        <v>0</v>
      </c>
      <c r="L3960" s="1">
        <v>2270</v>
      </c>
      <c r="M3960" s="1">
        <v>169</v>
      </c>
      <c r="N3960" s="1">
        <v>2015913</v>
      </c>
      <c r="O3960" s="1">
        <v>485412</v>
      </c>
    </row>
    <row r="3961" spans="1:15">
      <c r="A3961" s="12">
        <v>55031100</v>
      </c>
      <c r="B3961" s="1" t="s">
        <v>6271</v>
      </c>
      <c r="C3961" s="12">
        <v>550311</v>
      </c>
      <c r="D3961" s="1" t="s">
        <v>6270</v>
      </c>
      <c r="E3961" s="12">
        <v>5503</v>
      </c>
      <c r="F3961" s="1" t="s">
        <v>1035</v>
      </c>
      <c r="G3961" s="12">
        <v>55</v>
      </c>
      <c r="H3961" s="1" t="s">
        <v>282</v>
      </c>
      <c r="I3961" s="1" t="s">
        <v>2</v>
      </c>
      <c r="J3961" s="1" t="s">
        <v>1</v>
      </c>
      <c r="K3961" s="1" t="s">
        <v>0</v>
      </c>
      <c r="L3961" s="1">
        <v>2269</v>
      </c>
      <c r="M3961" s="1">
        <v>11</v>
      </c>
      <c r="N3961" s="1">
        <v>694233</v>
      </c>
      <c r="O3961" s="1">
        <v>13362</v>
      </c>
    </row>
    <row r="3962" spans="1:15">
      <c r="A3962" s="12">
        <v>84139200</v>
      </c>
      <c r="B3962" s="1" t="s">
        <v>6269</v>
      </c>
      <c r="C3962" s="12">
        <v>841392</v>
      </c>
      <c r="D3962" s="1" t="s">
        <v>6269</v>
      </c>
      <c r="E3962" s="12">
        <v>8413</v>
      </c>
      <c r="F3962" s="1" t="s">
        <v>3532</v>
      </c>
      <c r="G3962" s="12">
        <v>84</v>
      </c>
      <c r="H3962" s="1" t="s">
        <v>28</v>
      </c>
      <c r="I3962" s="1" t="s">
        <v>27</v>
      </c>
      <c r="J3962" s="1" t="s">
        <v>26</v>
      </c>
      <c r="K3962" s="1" t="s">
        <v>0</v>
      </c>
      <c r="L3962" s="1">
        <v>2268</v>
      </c>
      <c r="M3962" s="1">
        <v>251</v>
      </c>
      <c r="N3962" s="1">
        <v>550707</v>
      </c>
      <c r="O3962" s="1">
        <v>4157</v>
      </c>
    </row>
    <row r="3963" spans="1:15">
      <c r="A3963" s="12">
        <v>85271900</v>
      </c>
      <c r="B3963" s="1" t="s">
        <v>6268</v>
      </c>
      <c r="C3963" s="12">
        <v>852719</v>
      </c>
      <c r="D3963" s="1" t="s">
        <v>6267</v>
      </c>
      <c r="E3963" s="12">
        <v>8527</v>
      </c>
      <c r="F3963" s="1" t="s">
        <v>285</v>
      </c>
      <c r="G3963" s="12">
        <v>85</v>
      </c>
      <c r="H3963" s="1" t="s">
        <v>102</v>
      </c>
      <c r="I3963" s="1" t="s">
        <v>27</v>
      </c>
      <c r="J3963" s="1" t="s">
        <v>26</v>
      </c>
      <c r="K3963" s="1" t="s">
        <v>0</v>
      </c>
      <c r="L3963" s="1">
        <v>2264</v>
      </c>
      <c r="M3963" s="1">
        <v>15</v>
      </c>
      <c r="N3963" s="1">
        <v>14109</v>
      </c>
      <c r="O3963" s="1">
        <v>18</v>
      </c>
    </row>
    <row r="3964" spans="1:15">
      <c r="A3964" s="12">
        <v>35040020</v>
      </c>
      <c r="B3964" s="1" t="s">
        <v>6266</v>
      </c>
      <c r="C3964" s="12">
        <v>350400</v>
      </c>
      <c r="D3964" s="1" t="s">
        <v>6265</v>
      </c>
      <c r="E3964" s="12">
        <v>3504</v>
      </c>
      <c r="F3964" s="1" t="s">
        <v>6265</v>
      </c>
      <c r="G3964" s="12">
        <v>35</v>
      </c>
      <c r="H3964" s="1" t="s">
        <v>432</v>
      </c>
      <c r="I3964" s="1" t="s">
        <v>12</v>
      </c>
      <c r="J3964" s="1" t="s">
        <v>11</v>
      </c>
      <c r="K3964" s="1" t="s">
        <v>0</v>
      </c>
      <c r="L3964" s="1">
        <v>2259</v>
      </c>
      <c r="M3964" s="1">
        <v>120</v>
      </c>
      <c r="N3964" s="1">
        <v>1886885</v>
      </c>
      <c r="O3964" s="1">
        <v>407566</v>
      </c>
    </row>
    <row r="3965" spans="1:15">
      <c r="A3965" s="12">
        <v>85153900</v>
      </c>
      <c r="B3965" s="1" t="s">
        <v>6264</v>
      </c>
      <c r="C3965" s="12">
        <v>851539</v>
      </c>
      <c r="D3965" s="1" t="s">
        <v>6264</v>
      </c>
      <c r="E3965" s="12">
        <v>8515</v>
      </c>
      <c r="F3965" s="1" t="s">
        <v>1425</v>
      </c>
      <c r="G3965" s="12">
        <v>85</v>
      </c>
      <c r="H3965" s="1" t="s">
        <v>102</v>
      </c>
      <c r="I3965" s="1" t="s">
        <v>27</v>
      </c>
      <c r="J3965" s="1" t="s">
        <v>26</v>
      </c>
      <c r="K3965" s="1" t="s">
        <v>0</v>
      </c>
      <c r="L3965" s="1">
        <v>2252</v>
      </c>
      <c r="M3965" s="1">
        <v>8</v>
      </c>
      <c r="N3965" s="1">
        <v>1879517</v>
      </c>
      <c r="O3965" s="1">
        <v>34010</v>
      </c>
    </row>
    <row r="3966" spans="1:15">
      <c r="A3966" s="12">
        <v>52102100</v>
      </c>
      <c r="B3966" s="1" t="s">
        <v>6263</v>
      </c>
      <c r="C3966" s="12">
        <v>521021</v>
      </c>
      <c r="D3966" s="1" t="s">
        <v>6262</v>
      </c>
      <c r="E3966" s="12">
        <v>5210</v>
      </c>
      <c r="F3966" s="1" t="s">
        <v>1783</v>
      </c>
      <c r="G3966" s="12">
        <v>52</v>
      </c>
      <c r="H3966" s="1" t="s">
        <v>76</v>
      </c>
      <c r="I3966" s="1" t="s">
        <v>2</v>
      </c>
      <c r="J3966" s="1" t="s">
        <v>1</v>
      </c>
      <c r="K3966" s="1" t="s">
        <v>0</v>
      </c>
      <c r="L3966" s="1">
        <v>2250</v>
      </c>
      <c r="M3966" s="1">
        <v>140</v>
      </c>
      <c r="N3966" s="1">
        <v>1945</v>
      </c>
      <c r="O3966" s="1">
        <v>3536</v>
      </c>
    </row>
    <row r="3967" spans="1:15">
      <c r="A3967" s="12">
        <v>70197100</v>
      </c>
      <c r="B3967" s="1" t="s">
        <v>6261</v>
      </c>
      <c r="C3967" s="12">
        <v>701971</v>
      </c>
      <c r="D3967" s="1" t="s">
        <v>6260</v>
      </c>
      <c r="E3967" s="12">
        <v>7019</v>
      </c>
      <c r="F3967" s="1" t="s">
        <v>3110</v>
      </c>
      <c r="G3967" s="12">
        <v>70</v>
      </c>
      <c r="H3967" s="1" t="s">
        <v>83</v>
      </c>
      <c r="I3967" s="1" t="s">
        <v>7</v>
      </c>
      <c r="J3967" s="1" t="s">
        <v>6</v>
      </c>
      <c r="K3967" s="1" t="s">
        <v>0</v>
      </c>
      <c r="L3967" s="1">
        <v>2245</v>
      </c>
      <c r="M3967" s="1">
        <v>96</v>
      </c>
      <c r="N3967" s="1">
        <v>1181995</v>
      </c>
      <c r="O3967" s="1">
        <v>168269</v>
      </c>
    </row>
    <row r="3968" spans="1:15">
      <c r="A3968" s="12">
        <v>82119400</v>
      </c>
      <c r="B3968" s="1" t="s">
        <v>6259</v>
      </c>
      <c r="C3968" s="12">
        <v>821194</v>
      </c>
      <c r="D3968" s="1" t="s">
        <v>6259</v>
      </c>
      <c r="E3968" s="12">
        <v>8211</v>
      </c>
      <c r="F3968" s="1" t="s">
        <v>4515</v>
      </c>
      <c r="G3968" s="12">
        <v>82</v>
      </c>
      <c r="H3968" s="1" t="s">
        <v>768</v>
      </c>
      <c r="I3968" s="1" t="s">
        <v>107</v>
      </c>
      <c r="J3968" s="1" t="s">
        <v>106</v>
      </c>
      <c r="K3968" s="1" t="s">
        <v>0</v>
      </c>
      <c r="L3968" s="1">
        <v>2243</v>
      </c>
      <c r="M3968" s="1">
        <v>83</v>
      </c>
      <c r="N3968" s="1">
        <v>303125</v>
      </c>
      <c r="O3968" s="1">
        <v>3707</v>
      </c>
    </row>
    <row r="3969" spans="1:15">
      <c r="A3969" s="12">
        <v>84629000</v>
      </c>
      <c r="B3969" s="1" t="s">
        <v>6258</v>
      </c>
      <c r="C3969" s="12">
        <v>846290</v>
      </c>
      <c r="D3969" s="1" t="s">
        <v>6257</v>
      </c>
      <c r="E3969" s="12">
        <v>8462</v>
      </c>
      <c r="F3969" s="1" t="s">
        <v>1453</v>
      </c>
      <c r="G3969" s="12">
        <v>84</v>
      </c>
      <c r="H3969" s="1" t="s">
        <v>28</v>
      </c>
      <c r="I3969" s="1" t="s">
        <v>27</v>
      </c>
      <c r="J3969" s="1" t="s">
        <v>26</v>
      </c>
      <c r="K3969" s="1" t="s">
        <v>0</v>
      </c>
      <c r="L3969" s="1">
        <v>2207</v>
      </c>
      <c r="M3969" s="1">
        <v>95</v>
      </c>
      <c r="N3969" s="1">
        <v>99058</v>
      </c>
      <c r="O3969" s="1">
        <v>376</v>
      </c>
    </row>
    <row r="3970" spans="1:15">
      <c r="A3970" s="12">
        <v>61019010</v>
      </c>
      <c r="B3970" s="1" t="s">
        <v>6256</v>
      </c>
      <c r="C3970" s="12">
        <v>610190</v>
      </c>
      <c r="D3970" s="1" t="s">
        <v>6255</v>
      </c>
      <c r="E3970" s="12">
        <v>6101</v>
      </c>
      <c r="F3970" s="1" t="s">
        <v>6254</v>
      </c>
      <c r="G3970" s="12">
        <v>61</v>
      </c>
      <c r="H3970" s="1" t="s">
        <v>234</v>
      </c>
      <c r="I3970" s="1" t="s">
        <v>2</v>
      </c>
      <c r="J3970" s="1" t="s">
        <v>1</v>
      </c>
      <c r="K3970" s="1" t="s">
        <v>0</v>
      </c>
      <c r="L3970" s="1">
        <v>2207</v>
      </c>
      <c r="M3970" s="1">
        <v>14</v>
      </c>
      <c r="N3970" s="1">
        <v>2852</v>
      </c>
      <c r="O3970" s="1">
        <v>13</v>
      </c>
    </row>
    <row r="3971" spans="1:15">
      <c r="A3971" s="13" t="s">
        <v>6253</v>
      </c>
      <c r="B3971" s="1" t="s">
        <v>6252</v>
      </c>
      <c r="C3971" s="13" t="s">
        <v>6251</v>
      </c>
      <c r="D3971" s="1" t="s">
        <v>6250</v>
      </c>
      <c r="E3971" s="13" t="s">
        <v>6249</v>
      </c>
      <c r="F3971" s="1" t="s">
        <v>6248</v>
      </c>
      <c r="G3971" s="13" t="s">
        <v>1488</v>
      </c>
      <c r="H3971" s="1" t="s">
        <v>1487</v>
      </c>
      <c r="I3971" s="1" t="s">
        <v>59</v>
      </c>
      <c r="J3971" s="1" t="s">
        <v>58</v>
      </c>
      <c r="K3971" s="1" t="s">
        <v>0</v>
      </c>
      <c r="L3971" s="1">
        <v>2203</v>
      </c>
      <c r="M3971" s="1">
        <v>1342</v>
      </c>
      <c r="N3971" s="1">
        <v>0</v>
      </c>
      <c r="O3971" s="1">
        <v>0</v>
      </c>
    </row>
    <row r="3972" spans="1:15">
      <c r="A3972" s="12">
        <v>20089790</v>
      </c>
      <c r="B3972" s="1" t="s">
        <v>6247</v>
      </c>
      <c r="C3972" s="12">
        <v>200897</v>
      </c>
      <c r="D3972" s="1" t="s">
        <v>6246</v>
      </c>
      <c r="E3972" s="12">
        <v>2008</v>
      </c>
      <c r="F3972" s="1" t="s">
        <v>3275</v>
      </c>
      <c r="G3972" s="12">
        <v>20</v>
      </c>
      <c r="H3972" s="1" t="s">
        <v>3274</v>
      </c>
      <c r="I3972" s="1" t="s">
        <v>751</v>
      </c>
      <c r="J3972" s="1" t="s">
        <v>750</v>
      </c>
      <c r="K3972" s="1" t="s">
        <v>0</v>
      </c>
      <c r="L3972" s="1">
        <v>2199</v>
      </c>
      <c r="M3972" s="1">
        <v>1056</v>
      </c>
      <c r="N3972" s="1">
        <v>0</v>
      </c>
      <c r="O3972" s="1">
        <v>0</v>
      </c>
    </row>
    <row r="3973" spans="1:15">
      <c r="A3973" s="12">
        <v>62151000</v>
      </c>
      <c r="B3973" s="1" t="s">
        <v>6245</v>
      </c>
      <c r="C3973" s="12">
        <v>621510</v>
      </c>
      <c r="D3973" s="1" t="s">
        <v>6244</v>
      </c>
      <c r="E3973" s="12">
        <v>6215</v>
      </c>
      <c r="F3973" s="1" t="s">
        <v>249</v>
      </c>
      <c r="G3973" s="12">
        <v>62</v>
      </c>
      <c r="H3973" s="1" t="s">
        <v>248</v>
      </c>
      <c r="I3973" s="1" t="s">
        <v>2</v>
      </c>
      <c r="J3973" s="1" t="s">
        <v>1</v>
      </c>
      <c r="K3973" s="1" t="s">
        <v>0</v>
      </c>
      <c r="L3973" s="1">
        <v>2169</v>
      </c>
      <c r="M3973" s="1">
        <v>19</v>
      </c>
      <c r="N3973" s="1">
        <v>0</v>
      </c>
      <c r="O3973" s="1">
        <v>0</v>
      </c>
    </row>
    <row r="3974" spans="1:15">
      <c r="A3974" s="12">
        <v>54077200</v>
      </c>
      <c r="B3974" s="1" t="s">
        <v>6243</v>
      </c>
      <c r="C3974" s="12">
        <v>540772</v>
      </c>
      <c r="D3974" s="1" t="s">
        <v>6242</v>
      </c>
      <c r="E3974" s="12">
        <v>5407</v>
      </c>
      <c r="F3974" s="1" t="s">
        <v>1353</v>
      </c>
      <c r="G3974" s="12">
        <v>54</v>
      </c>
      <c r="H3974" s="1" t="s">
        <v>355</v>
      </c>
      <c r="I3974" s="1" t="s">
        <v>2</v>
      </c>
      <c r="J3974" s="1" t="s">
        <v>1</v>
      </c>
      <c r="K3974" s="1" t="s">
        <v>0</v>
      </c>
      <c r="L3974" s="1">
        <v>2153</v>
      </c>
      <c r="M3974" s="1">
        <v>111</v>
      </c>
      <c r="N3974" s="1">
        <v>21604</v>
      </c>
      <c r="O3974" s="1">
        <v>767</v>
      </c>
    </row>
    <row r="3975" spans="1:15">
      <c r="A3975" s="12">
        <v>84669340</v>
      </c>
      <c r="B3975" s="1" t="s">
        <v>6241</v>
      </c>
      <c r="C3975" s="12">
        <v>846693</v>
      </c>
      <c r="D3975" s="1" t="s">
        <v>2026</v>
      </c>
      <c r="E3975" s="12">
        <v>8466</v>
      </c>
      <c r="F3975" s="1" t="s">
        <v>2025</v>
      </c>
      <c r="G3975" s="12">
        <v>84</v>
      </c>
      <c r="H3975" s="1" t="s">
        <v>28</v>
      </c>
      <c r="I3975" s="1" t="s">
        <v>27</v>
      </c>
      <c r="J3975" s="1" t="s">
        <v>26</v>
      </c>
      <c r="K3975" s="1" t="s">
        <v>0</v>
      </c>
      <c r="L3975" s="1">
        <v>2125</v>
      </c>
      <c r="M3975" s="1">
        <v>18</v>
      </c>
      <c r="N3975" s="1">
        <v>366448</v>
      </c>
      <c r="O3975" s="1">
        <v>4080</v>
      </c>
    </row>
    <row r="3976" spans="1:15">
      <c r="A3976" s="12">
        <v>63049100</v>
      </c>
      <c r="B3976" s="1" t="s">
        <v>6240</v>
      </c>
      <c r="C3976" s="12">
        <v>630491</v>
      </c>
      <c r="D3976" s="1" t="s">
        <v>6240</v>
      </c>
      <c r="E3976" s="12">
        <v>6304</v>
      </c>
      <c r="F3976" s="1" t="s">
        <v>5331</v>
      </c>
      <c r="G3976" s="12">
        <v>63</v>
      </c>
      <c r="H3976" s="1" t="s">
        <v>445</v>
      </c>
      <c r="I3976" s="1" t="s">
        <v>2</v>
      </c>
      <c r="J3976" s="1" t="s">
        <v>1</v>
      </c>
      <c r="K3976" s="1" t="s">
        <v>0</v>
      </c>
      <c r="L3976" s="1">
        <v>2115</v>
      </c>
      <c r="M3976" s="1">
        <v>130</v>
      </c>
      <c r="N3976" s="1">
        <v>0</v>
      </c>
      <c r="O3976" s="1">
        <v>0</v>
      </c>
    </row>
    <row r="3977" spans="1:15">
      <c r="A3977" s="12">
        <v>84238900</v>
      </c>
      <c r="B3977" s="1" t="s">
        <v>6239</v>
      </c>
      <c r="C3977" s="12">
        <v>842389</v>
      </c>
      <c r="D3977" s="1" t="s">
        <v>6239</v>
      </c>
      <c r="E3977" s="12">
        <v>8423</v>
      </c>
      <c r="F3977" s="1" t="s">
        <v>2460</v>
      </c>
      <c r="G3977" s="12">
        <v>84</v>
      </c>
      <c r="H3977" s="1" t="s">
        <v>28</v>
      </c>
      <c r="I3977" s="1" t="s">
        <v>27</v>
      </c>
      <c r="J3977" s="1" t="s">
        <v>26</v>
      </c>
      <c r="K3977" s="1" t="s">
        <v>0</v>
      </c>
      <c r="L3977" s="1">
        <v>2103</v>
      </c>
      <c r="M3977" s="1">
        <v>23</v>
      </c>
      <c r="N3977" s="1">
        <v>358072</v>
      </c>
      <c r="O3977" s="1">
        <v>3910</v>
      </c>
    </row>
    <row r="3978" spans="1:15">
      <c r="A3978" s="12">
        <v>84186931</v>
      </c>
      <c r="B3978" s="1" t="s">
        <v>6238</v>
      </c>
      <c r="C3978" s="12">
        <v>841869</v>
      </c>
      <c r="D3978" s="1" t="s">
        <v>6162</v>
      </c>
      <c r="E3978" s="12">
        <v>8418</v>
      </c>
      <c r="F3978" s="1" t="s">
        <v>2425</v>
      </c>
      <c r="G3978" s="12">
        <v>84</v>
      </c>
      <c r="H3978" s="1" t="s">
        <v>28</v>
      </c>
      <c r="I3978" s="1" t="s">
        <v>27</v>
      </c>
      <c r="J3978" s="1" t="s">
        <v>26</v>
      </c>
      <c r="K3978" s="1" t="s">
        <v>0</v>
      </c>
      <c r="L3978" s="1">
        <v>2080</v>
      </c>
      <c r="M3978" s="1">
        <v>42</v>
      </c>
      <c r="N3978" s="1">
        <v>0</v>
      </c>
      <c r="O3978" s="1">
        <v>0</v>
      </c>
    </row>
    <row r="3979" spans="1:15">
      <c r="A3979" s="12">
        <v>90189061</v>
      </c>
      <c r="B3979" s="1" t="s">
        <v>6237</v>
      </c>
      <c r="C3979" s="12">
        <v>901890</v>
      </c>
      <c r="D3979" s="1" t="s">
        <v>2856</v>
      </c>
      <c r="E3979" s="12">
        <v>9018</v>
      </c>
      <c r="F3979" s="1" t="s">
        <v>807</v>
      </c>
      <c r="G3979" s="12">
        <v>90</v>
      </c>
      <c r="H3979" s="1" t="s">
        <v>512</v>
      </c>
      <c r="I3979" s="1" t="s">
        <v>49</v>
      </c>
      <c r="J3979" s="1" t="s">
        <v>48</v>
      </c>
      <c r="K3979" s="1" t="s">
        <v>0</v>
      </c>
      <c r="L3979" s="1">
        <v>2078</v>
      </c>
      <c r="M3979" s="1">
        <v>4</v>
      </c>
      <c r="N3979" s="1">
        <v>0</v>
      </c>
      <c r="O3979" s="1">
        <v>0</v>
      </c>
    </row>
    <row r="3980" spans="1:15">
      <c r="A3980" s="12">
        <v>14011000</v>
      </c>
      <c r="B3980" s="1" t="s">
        <v>6236</v>
      </c>
      <c r="C3980" s="12">
        <v>140110</v>
      </c>
      <c r="D3980" s="1" t="s">
        <v>6236</v>
      </c>
      <c r="E3980" s="12">
        <v>1401</v>
      </c>
      <c r="F3980" s="1" t="s">
        <v>4786</v>
      </c>
      <c r="G3980" s="12">
        <v>14</v>
      </c>
      <c r="H3980" s="1" t="s">
        <v>4785</v>
      </c>
      <c r="I3980" s="1" t="s">
        <v>59</v>
      </c>
      <c r="J3980" s="1" t="s">
        <v>58</v>
      </c>
      <c r="K3980" s="1" t="s">
        <v>0</v>
      </c>
      <c r="L3980" s="1">
        <v>2077</v>
      </c>
      <c r="M3980" s="1">
        <v>215</v>
      </c>
      <c r="N3980" s="1">
        <v>0</v>
      </c>
      <c r="O3980" s="1">
        <v>0</v>
      </c>
    </row>
    <row r="3981" spans="1:15">
      <c r="A3981" s="12">
        <v>86073000</v>
      </c>
      <c r="B3981" s="1" t="s">
        <v>6235</v>
      </c>
      <c r="C3981" s="12">
        <v>860730</v>
      </c>
      <c r="D3981" s="1" t="s">
        <v>6234</v>
      </c>
      <c r="E3981" s="12">
        <v>8607</v>
      </c>
      <c r="F3981" s="1" t="s">
        <v>1733</v>
      </c>
      <c r="G3981" s="12">
        <v>86</v>
      </c>
      <c r="H3981" s="1" t="s">
        <v>1732</v>
      </c>
      <c r="I3981" s="1" t="s">
        <v>272</v>
      </c>
      <c r="J3981" s="1" t="s">
        <v>271</v>
      </c>
      <c r="K3981" s="1" t="s">
        <v>0</v>
      </c>
      <c r="L3981" s="1">
        <v>2073</v>
      </c>
      <c r="M3981" s="1">
        <v>640</v>
      </c>
      <c r="N3981" s="1">
        <v>685712</v>
      </c>
      <c r="O3981" s="1">
        <v>128362</v>
      </c>
    </row>
    <row r="3982" spans="1:15">
      <c r="A3982" s="12">
        <v>30021219</v>
      </c>
      <c r="B3982" s="1" t="s">
        <v>6233</v>
      </c>
      <c r="C3982" s="12">
        <v>300212</v>
      </c>
      <c r="D3982" s="1" t="s">
        <v>1704</v>
      </c>
      <c r="E3982" s="12">
        <v>3002</v>
      </c>
      <c r="F3982" s="1" t="s">
        <v>919</v>
      </c>
      <c r="G3982" s="12">
        <v>30</v>
      </c>
      <c r="H3982" s="1" t="s">
        <v>63</v>
      </c>
      <c r="I3982" s="1" t="s">
        <v>12</v>
      </c>
      <c r="J3982" s="1" t="s">
        <v>11</v>
      </c>
      <c r="K3982" s="1" t="s">
        <v>0</v>
      </c>
      <c r="L3982" s="1">
        <v>2072</v>
      </c>
      <c r="M3982" s="1">
        <v>2</v>
      </c>
      <c r="N3982" s="1">
        <v>503463</v>
      </c>
      <c r="O3982" s="1">
        <v>1864</v>
      </c>
    </row>
    <row r="3983" spans="1:15">
      <c r="A3983" s="12">
        <v>95030010</v>
      </c>
      <c r="B3983" s="1" t="s">
        <v>6232</v>
      </c>
      <c r="C3983" s="12">
        <v>950300</v>
      </c>
      <c r="D3983" s="1" t="s">
        <v>5097</v>
      </c>
      <c r="E3983" s="12">
        <v>9503</v>
      </c>
      <c r="F3983" s="1" t="s">
        <v>5096</v>
      </c>
      <c r="G3983" s="12">
        <v>95</v>
      </c>
      <c r="H3983" s="1" t="s">
        <v>940</v>
      </c>
      <c r="I3983" s="1" t="s">
        <v>127</v>
      </c>
      <c r="J3983" s="1" t="s">
        <v>126</v>
      </c>
      <c r="K3983" s="1" t="s">
        <v>0</v>
      </c>
      <c r="L3983" s="1">
        <v>2067</v>
      </c>
      <c r="M3983" s="1">
        <v>146</v>
      </c>
      <c r="N3983" s="1">
        <v>102102</v>
      </c>
      <c r="O3983" s="1">
        <v>9866</v>
      </c>
    </row>
    <row r="3984" spans="1:15">
      <c r="A3984" s="12">
        <v>90183922</v>
      </c>
      <c r="B3984" s="1" t="s">
        <v>6231</v>
      </c>
      <c r="C3984" s="12">
        <v>901839</v>
      </c>
      <c r="D3984" s="1" t="s">
        <v>3259</v>
      </c>
      <c r="E3984" s="12">
        <v>9018</v>
      </c>
      <c r="F3984" s="1" t="s">
        <v>807</v>
      </c>
      <c r="G3984" s="12">
        <v>90</v>
      </c>
      <c r="H3984" s="1" t="s">
        <v>512</v>
      </c>
      <c r="I3984" s="1" t="s">
        <v>49</v>
      </c>
      <c r="J3984" s="1" t="s">
        <v>48</v>
      </c>
      <c r="K3984" s="1" t="s">
        <v>0</v>
      </c>
      <c r="L3984" s="1">
        <v>2058</v>
      </c>
      <c r="M3984" s="1">
        <v>8</v>
      </c>
      <c r="N3984" s="1">
        <v>980668</v>
      </c>
      <c r="O3984" s="1">
        <v>2699</v>
      </c>
    </row>
    <row r="3985" spans="1:15">
      <c r="A3985" s="12">
        <v>61041990</v>
      </c>
      <c r="B3985" s="1" t="s">
        <v>6230</v>
      </c>
      <c r="C3985" s="12">
        <v>610419</v>
      </c>
      <c r="D3985" s="1" t="s">
        <v>6229</v>
      </c>
      <c r="E3985" s="12">
        <v>6104</v>
      </c>
      <c r="F3985" s="1" t="s">
        <v>5262</v>
      </c>
      <c r="G3985" s="12">
        <v>61</v>
      </c>
      <c r="H3985" s="1" t="s">
        <v>234</v>
      </c>
      <c r="I3985" s="1" t="s">
        <v>2</v>
      </c>
      <c r="J3985" s="1" t="s">
        <v>1</v>
      </c>
      <c r="K3985" s="1" t="s">
        <v>0</v>
      </c>
      <c r="L3985" s="1">
        <v>2055</v>
      </c>
      <c r="M3985" s="1">
        <v>7</v>
      </c>
      <c r="N3985" s="1">
        <v>0</v>
      </c>
      <c r="O3985" s="1">
        <v>0</v>
      </c>
    </row>
    <row r="3986" spans="1:15">
      <c r="A3986" s="12">
        <v>90101090</v>
      </c>
      <c r="B3986" s="1" t="s">
        <v>6228</v>
      </c>
      <c r="C3986" s="12">
        <v>901010</v>
      </c>
      <c r="D3986" s="1" t="s">
        <v>6227</v>
      </c>
      <c r="E3986" s="12">
        <v>9010</v>
      </c>
      <c r="F3986" s="1" t="s">
        <v>513</v>
      </c>
      <c r="G3986" s="12">
        <v>90</v>
      </c>
      <c r="H3986" s="1" t="s">
        <v>512</v>
      </c>
      <c r="I3986" s="1" t="s">
        <v>49</v>
      </c>
      <c r="J3986" s="1" t="s">
        <v>48</v>
      </c>
      <c r="K3986" s="1" t="s">
        <v>0</v>
      </c>
      <c r="L3986" s="1">
        <v>2051</v>
      </c>
      <c r="M3986" s="1">
        <v>500</v>
      </c>
      <c r="N3986" s="1">
        <v>0</v>
      </c>
      <c r="O3986" s="1">
        <v>0</v>
      </c>
    </row>
    <row r="3987" spans="1:15">
      <c r="A3987" s="12">
        <v>82074020</v>
      </c>
      <c r="B3987" s="1" t="s">
        <v>6226</v>
      </c>
      <c r="C3987" s="12">
        <v>820740</v>
      </c>
      <c r="D3987" s="1" t="s">
        <v>6225</v>
      </c>
      <c r="E3987" s="12">
        <v>8207</v>
      </c>
      <c r="F3987" s="1" t="s">
        <v>4763</v>
      </c>
      <c r="G3987" s="12">
        <v>82</v>
      </c>
      <c r="H3987" s="1" t="s">
        <v>768</v>
      </c>
      <c r="I3987" s="1" t="s">
        <v>107</v>
      </c>
      <c r="J3987" s="1" t="s">
        <v>106</v>
      </c>
      <c r="K3987" s="1" t="s">
        <v>0</v>
      </c>
      <c r="L3987" s="1">
        <v>2050</v>
      </c>
      <c r="M3987" s="1">
        <v>9</v>
      </c>
      <c r="N3987" s="1">
        <v>412017</v>
      </c>
      <c r="O3987" s="1">
        <v>2479</v>
      </c>
    </row>
    <row r="3988" spans="1:15">
      <c r="A3988" s="12">
        <v>63025990</v>
      </c>
      <c r="B3988" s="1" t="s">
        <v>6224</v>
      </c>
      <c r="C3988" s="12">
        <v>630259</v>
      </c>
      <c r="D3988" s="1" t="s">
        <v>6223</v>
      </c>
      <c r="E3988" s="12">
        <v>6302</v>
      </c>
      <c r="F3988" s="1" t="s">
        <v>4438</v>
      </c>
      <c r="G3988" s="12">
        <v>63</v>
      </c>
      <c r="H3988" s="1" t="s">
        <v>445</v>
      </c>
      <c r="I3988" s="1" t="s">
        <v>2</v>
      </c>
      <c r="J3988" s="1" t="s">
        <v>1</v>
      </c>
      <c r="K3988" s="1" t="s">
        <v>0</v>
      </c>
      <c r="L3988" s="1">
        <v>2042</v>
      </c>
      <c r="M3988" s="1">
        <v>17</v>
      </c>
      <c r="N3988" s="1">
        <v>3047</v>
      </c>
      <c r="O3988" s="1">
        <v>40</v>
      </c>
    </row>
    <row r="3989" spans="1:15">
      <c r="A3989" s="12">
        <v>72085300</v>
      </c>
      <c r="B3989" s="1" t="s">
        <v>6222</v>
      </c>
      <c r="C3989" s="12">
        <v>720853</v>
      </c>
      <c r="D3989" s="1" t="s">
        <v>6221</v>
      </c>
      <c r="E3989" s="12">
        <v>7208</v>
      </c>
      <c r="F3989" s="1" t="s">
        <v>1630</v>
      </c>
      <c r="G3989" s="12">
        <v>72</v>
      </c>
      <c r="H3989" s="1" t="s">
        <v>436</v>
      </c>
      <c r="I3989" s="1" t="s">
        <v>107</v>
      </c>
      <c r="J3989" s="1" t="s">
        <v>106</v>
      </c>
      <c r="K3989" s="1" t="s">
        <v>0</v>
      </c>
      <c r="L3989" s="1">
        <v>2034</v>
      </c>
      <c r="M3989" s="1">
        <v>68</v>
      </c>
      <c r="N3989" s="1">
        <v>12874</v>
      </c>
      <c r="O3989" s="1">
        <v>744</v>
      </c>
    </row>
    <row r="3990" spans="1:15">
      <c r="A3990" s="12">
        <v>84042000</v>
      </c>
      <c r="B3990" s="1" t="s">
        <v>6220</v>
      </c>
      <c r="C3990" s="12">
        <v>840420</v>
      </c>
      <c r="D3990" s="1" t="s">
        <v>6220</v>
      </c>
      <c r="E3990" s="12">
        <v>8404</v>
      </c>
      <c r="F3990" s="1" t="s">
        <v>3162</v>
      </c>
      <c r="G3990" s="12">
        <v>84</v>
      </c>
      <c r="H3990" s="1" t="s">
        <v>28</v>
      </c>
      <c r="I3990" s="1" t="s">
        <v>27</v>
      </c>
      <c r="J3990" s="1" t="s">
        <v>26</v>
      </c>
      <c r="K3990" s="1" t="s">
        <v>0</v>
      </c>
      <c r="L3990" s="1">
        <v>2021</v>
      </c>
      <c r="M3990" s="1">
        <v>60</v>
      </c>
      <c r="N3990" s="1">
        <v>6275</v>
      </c>
      <c r="O3990" s="1">
        <v>16</v>
      </c>
    </row>
    <row r="3991" spans="1:15">
      <c r="A3991" s="12">
        <v>48115110</v>
      </c>
      <c r="B3991" s="1" t="s">
        <v>6219</v>
      </c>
      <c r="C3991" s="12">
        <v>481151</v>
      </c>
      <c r="D3991" s="1" t="s">
        <v>2416</v>
      </c>
      <c r="E3991" s="12">
        <v>4811</v>
      </c>
      <c r="F3991" s="1" t="s">
        <v>2415</v>
      </c>
      <c r="G3991" s="12">
        <v>48</v>
      </c>
      <c r="H3991" s="1" t="s">
        <v>19</v>
      </c>
      <c r="I3991" s="1" t="s">
        <v>18</v>
      </c>
      <c r="J3991" s="1" t="s">
        <v>17</v>
      </c>
      <c r="K3991" s="1" t="s">
        <v>0</v>
      </c>
      <c r="L3991" s="1">
        <v>2019</v>
      </c>
      <c r="M3991" s="1">
        <v>218</v>
      </c>
      <c r="N3991" s="1">
        <v>18535</v>
      </c>
      <c r="O3991" s="1">
        <v>2695</v>
      </c>
    </row>
    <row r="3992" spans="1:15">
      <c r="A3992" s="12">
        <v>85124010</v>
      </c>
      <c r="B3992" s="1" t="s">
        <v>6218</v>
      </c>
      <c r="C3992" s="12">
        <v>851240</v>
      </c>
      <c r="D3992" s="1" t="s">
        <v>6217</v>
      </c>
      <c r="E3992" s="12">
        <v>8512</v>
      </c>
      <c r="F3992" s="1" t="s">
        <v>6216</v>
      </c>
      <c r="G3992" s="12">
        <v>85</v>
      </c>
      <c r="H3992" s="1" t="s">
        <v>102</v>
      </c>
      <c r="I3992" s="1" t="s">
        <v>27</v>
      </c>
      <c r="J3992" s="1" t="s">
        <v>26</v>
      </c>
      <c r="K3992" s="1" t="s">
        <v>0</v>
      </c>
      <c r="L3992" s="1">
        <v>2001</v>
      </c>
      <c r="M3992" s="1">
        <v>46</v>
      </c>
      <c r="N3992" s="1">
        <v>222988</v>
      </c>
      <c r="O3992" s="1">
        <v>7486</v>
      </c>
    </row>
    <row r="3993" spans="1:15">
      <c r="A3993" s="12">
        <v>62033200</v>
      </c>
      <c r="B3993" s="1" t="s">
        <v>6215</v>
      </c>
      <c r="C3993" s="12">
        <v>620332</v>
      </c>
      <c r="D3993" s="1" t="s">
        <v>6214</v>
      </c>
      <c r="E3993" s="12">
        <v>6203</v>
      </c>
      <c r="F3993" s="1" t="s">
        <v>5976</v>
      </c>
      <c r="G3993" s="12">
        <v>62</v>
      </c>
      <c r="H3993" s="1" t="s">
        <v>248</v>
      </c>
      <c r="I3993" s="1" t="s">
        <v>2</v>
      </c>
      <c r="J3993" s="1" t="s">
        <v>1</v>
      </c>
      <c r="K3993" s="1" t="s">
        <v>0</v>
      </c>
      <c r="L3993" s="1">
        <v>1996</v>
      </c>
      <c r="M3993" s="1">
        <v>8</v>
      </c>
      <c r="N3993" s="1">
        <v>2221</v>
      </c>
      <c r="O3993" s="1">
        <v>45</v>
      </c>
    </row>
    <row r="3994" spans="1:15">
      <c r="A3994" s="12">
        <v>61089900</v>
      </c>
      <c r="B3994" s="1" t="s">
        <v>6213</v>
      </c>
      <c r="C3994" s="12">
        <v>610899</v>
      </c>
      <c r="D3994" s="1" t="s">
        <v>6212</v>
      </c>
      <c r="E3994" s="12">
        <v>6108</v>
      </c>
      <c r="F3994" s="1" t="s">
        <v>5044</v>
      </c>
      <c r="G3994" s="12">
        <v>61</v>
      </c>
      <c r="H3994" s="1" t="s">
        <v>234</v>
      </c>
      <c r="I3994" s="1" t="s">
        <v>2</v>
      </c>
      <c r="J3994" s="1" t="s">
        <v>1</v>
      </c>
      <c r="K3994" s="1" t="s">
        <v>0</v>
      </c>
      <c r="L3994" s="1">
        <v>1975</v>
      </c>
      <c r="M3994" s="1">
        <v>41</v>
      </c>
      <c r="N3994" s="1">
        <v>0</v>
      </c>
      <c r="O3994" s="1">
        <v>0</v>
      </c>
    </row>
    <row r="3995" spans="1:15">
      <c r="A3995" s="12">
        <v>21041029</v>
      </c>
      <c r="B3995" s="1" t="s">
        <v>6211</v>
      </c>
      <c r="C3995" s="12">
        <v>210410</v>
      </c>
      <c r="D3995" s="1" t="s">
        <v>4603</v>
      </c>
      <c r="E3995" s="12">
        <v>2104</v>
      </c>
      <c r="F3995" s="1" t="s">
        <v>4602</v>
      </c>
      <c r="G3995" s="12">
        <v>21</v>
      </c>
      <c r="H3995" s="1" t="s">
        <v>752</v>
      </c>
      <c r="I3995" s="1" t="s">
        <v>751</v>
      </c>
      <c r="J3995" s="1" t="s">
        <v>750</v>
      </c>
      <c r="K3995" s="1" t="s">
        <v>0</v>
      </c>
      <c r="L3995" s="1">
        <v>1971</v>
      </c>
      <c r="M3995" s="1">
        <v>243</v>
      </c>
      <c r="N3995" s="1">
        <v>0</v>
      </c>
      <c r="O3995" s="1">
        <v>0</v>
      </c>
    </row>
    <row r="3996" spans="1:15">
      <c r="A3996" s="12">
        <v>56039390</v>
      </c>
      <c r="B3996" s="1" t="s">
        <v>6210</v>
      </c>
      <c r="C3996" s="12">
        <v>560393</v>
      </c>
      <c r="D3996" s="1" t="s">
        <v>3108</v>
      </c>
      <c r="E3996" s="12">
        <v>5603</v>
      </c>
      <c r="F3996" s="1" t="s">
        <v>55</v>
      </c>
      <c r="G3996" s="12">
        <v>56</v>
      </c>
      <c r="H3996" s="1" t="s">
        <v>54</v>
      </c>
      <c r="I3996" s="1" t="s">
        <v>2</v>
      </c>
      <c r="J3996" s="1" t="s">
        <v>1</v>
      </c>
      <c r="K3996" s="1" t="s">
        <v>0</v>
      </c>
      <c r="L3996" s="1">
        <v>1968</v>
      </c>
      <c r="M3996" s="1">
        <v>61</v>
      </c>
      <c r="N3996" s="1">
        <v>359588</v>
      </c>
      <c r="O3996" s="1">
        <v>28331</v>
      </c>
    </row>
    <row r="3997" spans="1:15">
      <c r="A3997" s="12">
        <v>85079090</v>
      </c>
      <c r="B3997" s="1" t="s">
        <v>6209</v>
      </c>
      <c r="C3997" s="12">
        <v>850790</v>
      </c>
      <c r="D3997" s="1" t="s">
        <v>3136</v>
      </c>
      <c r="E3997" s="12">
        <v>8507</v>
      </c>
      <c r="F3997" s="1" t="s">
        <v>1388</v>
      </c>
      <c r="G3997" s="12">
        <v>85</v>
      </c>
      <c r="H3997" s="1" t="s">
        <v>102</v>
      </c>
      <c r="I3997" s="1" t="s">
        <v>27</v>
      </c>
      <c r="J3997" s="1" t="s">
        <v>26</v>
      </c>
      <c r="K3997" s="1" t="s">
        <v>0</v>
      </c>
      <c r="L3997" s="1">
        <v>1964</v>
      </c>
      <c r="M3997" s="1">
        <v>4</v>
      </c>
      <c r="N3997" s="1">
        <v>918477</v>
      </c>
      <c r="O3997" s="1">
        <v>48679</v>
      </c>
    </row>
    <row r="3998" spans="1:15">
      <c r="A3998" s="12">
        <v>97051000</v>
      </c>
      <c r="B3998" s="1" t="s">
        <v>6208</v>
      </c>
      <c r="C3998" s="12">
        <v>970510</v>
      </c>
      <c r="D3998" s="1" t="s">
        <v>6207</v>
      </c>
      <c r="E3998" s="12">
        <v>9705</v>
      </c>
      <c r="F3998" s="1" t="s">
        <v>2231</v>
      </c>
      <c r="G3998" s="12">
        <v>97</v>
      </c>
      <c r="H3998" s="1" t="s">
        <v>2229</v>
      </c>
      <c r="I3998" s="1" t="s">
        <v>2230</v>
      </c>
      <c r="J3998" s="1" t="s">
        <v>2229</v>
      </c>
      <c r="K3998" s="1" t="s">
        <v>0</v>
      </c>
      <c r="L3998" s="1">
        <v>1962</v>
      </c>
      <c r="M3998" s="1">
        <v>0</v>
      </c>
      <c r="N3998" s="1">
        <v>46635</v>
      </c>
      <c r="O3998" s="1">
        <v>153</v>
      </c>
    </row>
    <row r="3999" spans="1:15">
      <c r="A3999" s="12">
        <v>28444400</v>
      </c>
      <c r="B3999" s="1" t="s">
        <v>6206</v>
      </c>
      <c r="C3999" s="12">
        <v>284444</v>
      </c>
      <c r="D3999" s="1" t="s">
        <v>6206</v>
      </c>
      <c r="E3999" s="12">
        <v>2844</v>
      </c>
      <c r="F3999" s="1" t="s">
        <v>1868</v>
      </c>
      <c r="G3999" s="12">
        <v>28</v>
      </c>
      <c r="H3999" s="1" t="s">
        <v>118</v>
      </c>
      <c r="I3999" s="1" t="s">
        <v>12</v>
      </c>
      <c r="J3999" s="1" t="s">
        <v>11</v>
      </c>
      <c r="K3999" s="1" t="s">
        <v>0</v>
      </c>
      <c r="L3999" s="1">
        <v>1960</v>
      </c>
      <c r="M3999" s="1">
        <v>0</v>
      </c>
      <c r="N3999" s="1">
        <v>0</v>
      </c>
      <c r="O3999" s="1">
        <v>0</v>
      </c>
    </row>
    <row r="4000" spans="1:15">
      <c r="A4000" s="12">
        <v>85234910</v>
      </c>
      <c r="B4000" s="1" t="s">
        <v>6205</v>
      </c>
      <c r="C4000" s="12">
        <v>852349</v>
      </c>
      <c r="D4000" s="1" t="s">
        <v>6204</v>
      </c>
      <c r="E4000" s="12">
        <v>8523</v>
      </c>
      <c r="F4000" s="1" t="s">
        <v>3863</v>
      </c>
      <c r="G4000" s="12">
        <v>85</v>
      </c>
      <c r="H4000" s="1" t="s">
        <v>102</v>
      </c>
      <c r="I4000" s="1" t="s">
        <v>27</v>
      </c>
      <c r="J4000" s="1" t="s">
        <v>26</v>
      </c>
      <c r="K4000" s="1" t="s">
        <v>0</v>
      </c>
      <c r="L4000" s="1">
        <v>1956</v>
      </c>
      <c r="M4000" s="1">
        <v>100</v>
      </c>
      <c r="N4000" s="1">
        <v>145052</v>
      </c>
      <c r="O4000" s="1">
        <v>8651</v>
      </c>
    </row>
    <row r="4001" spans="1:15">
      <c r="A4001" s="12">
        <v>68062000</v>
      </c>
      <c r="B4001" s="1" t="s">
        <v>6203</v>
      </c>
      <c r="C4001" s="12">
        <v>680620</v>
      </c>
      <c r="D4001" s="1" t="s">
        <v>6202</v>
      </c>
      <c r="E4001" s="12">
        <v>6806</v>
      </c>
      <c r="F4001" s="1" t="s">
        <v>6201</v>
      </c>
      <c r="G4001" s="12">
        <v>68</v>
      </c>
      <c r="H4001" s="1" t="s">
        <v>8</v>
      </c>
      <c r="I4001" s="1" t="s">
        <v>7</v>
      </c>
      <c r="J4001" s="1" t="s">
        <v>6</v>
      </c>
      <c r="K4001" s="1" t="s">
        <v>0</v>
      </c>
      <c r="L4001" s="1">
        <v>1952</v>
      </c>
      <c r="M4001" s="1">
        <v>46</v>
      </c>
      <c r="N4001" s="1">
        <v>190897</v>
      </c>
      <c r="O4001" s="1">
        <v>161017</v>
      </c>
    </row>
    <row r="4002" spans="1:15">
      <c r="A4002" s="12">
        <v>58013300</v>
      </c>
      <c r="B4002" s="1" t="s">
        <v>6200</v>
      </c>
      <c r="C4002" s="12">
        <v>580133</v>
      </c>
      <c r="D4002" s="1" t="s">
        <v>6199</v>
      </c>
      <c r="E4002" s="12">
        <v>5801</v>
      </c>
      <c r="F4002" s="1" t="s">
        <v>5203</v>
      </c>
      <c r="G4002" s="12">
        <v>58</v>
      </c>
      <c r="H4002" s="1" t="s">
        <v>481</v>
      </c>
      <c r="I4002" s="1" t="s">
        <v>2</v>
      </c>
      <c r="J4002" s="1" t="s">
        <v>1</v>
      </c>
      <c r="K4002" s="1" t="s">
        <v>0</v>
      </c>
      <c r="L4002" s="1">
        <v>1945</v>
      </c>
      <c r="M4002" s="1">
        <v>11</v>
      </c>
      <c r="N4002" s="1">
        <v>2799</v>
      </c>
      <c r="O4002" s="1">
        <v>20</v>
      </c>
    </row>
    <row r="4003" spans="1:15">
      <c r="A4003" s="12">
        <v>30045090</v>
      </c>
      <c r="B4003" s="1" t="s">
        <v>6198</v>
      </c>
      <c r="C4003" s="12">
        <v>300450</v>
      </c>
      <c r="D4003" s="1" t="s">
        <v>4686</v>
      </c>
      <c r="E4003" s="12">
        <v>3004</v>
      </c>
      <c r="F4003" s="1" t="s">
        <v>364</v>
      </c>
      <c r="G4003" s="12">
        <v>30</v>
      </c>
      <c r="H4003" s="1" t="s">
        <v>63</v>
      </c>
      <c r="I4003" s="1" t="s">
        <v>12</v>
      </c>
      <c r="J4003" s="1" t="s">
        <v>11</v>
      </c>
      <c r="K4003" s="1" t="s">
        <v>0</v>
      </c>
      <c r="L4003" s="1">
        <v>1941</v>
      </c>
      <c r="M4003" s="1">
        <v>9</v>
      </c>
      <c r="N4003" s="1">
        <v>12597</v>
      </c>
      <c r="O4003" s="1">
        <v>27</v>
      </c>
    </row>
    <row r="4004" spans="1:15">
      <c r="A4004" s="12">
        <v>17023020</v>
      </c>
      <c r="B4004" s="1" t="s">
        <v>6197</v>
      </c>
      <c r="C4004" s="12">
        <v>170230</v>
      </c>
      <c r="D4004" s="1" t="s">
        <v>3401</v>
      </c>
      <c r="E4004" s="12">
        <v>1702</v>
      </c>
      <c r="F4004" s="1" t="s">
        <v>2517</v>
      </c>
      <c r="G4004" s="12">
        <v>17</v>
      </c>
      <c r="H4004" s="1" t="s">
        <v>2516</v>
      </c>
      <c r="I4004" s="1" t="s">
        <v>751</v>
      </c>
      <c r="J4004" s="1" t="s">
        <v>750</v>
      </c>
      <c r="K4004" s="1" t="s">
        <v>0</v>
      </c>
      <c r="L4004" s="1">
        <v>1933</v>
      </c>
      <c r="M4004" s="1">
        <v>371</v>
      </c>
      <c r="N4004" s="1">
        <v>1790255</v>
      </c>
      <c r="O4004" s="1">
        <v>884158</v>
      </c>
    </row>
    <row r="4005" spans="1:15">
      <c r="A4005" s="13" t="s">
        <v>6196</v>
      </c>
      <c r="B4005" s="1" t="s">
        <v>6194</v>
      </c>
      <c r="C4005" s="13" t="s">
        <v>6195</v>
      </c>
      <c r="D4005" s="1" t="s">
        <v>6194</v>
      </c>
      <c r="E4005" s="13" t="s">
        <v>6193</v>
      </c>
      <c r="F4005" s="1" t="s">
        <v>6192</v>
      </c>
      <c r="G4005" s="13" t="s">
        <v>2082</v>
      </c>
      <c r="H4005" s="1" t="s">
        <v>2081</v>
      </c>
      <c r="I4005" s="1" t="s">
        <v>59</v>
      </c>
      <c r="J4005" s="1" t="s">
        <v>58</v>
      </c>
      <c r="K4005" s="1" t="s">
        <v>0</v>
      </c>
      <c r="L4005" s="1">
        <v>1931</v>
      </c>
      <c r="M4005" s="1">
        <v>830</v>
      </c>
      <c r="N4005" s="1">
        <v>0</v>
      </c>
      <c r="O4005" s="1">
        <v>0</v>
      </c>
    </row>
    <row r="4006" spans="1:15">
      <c r="A4006" s="12">
        <v>61178010</v>
      </c>
      <c r="B4006" s="1" t="s">
        <v>6191</v>
      </c>
      <c r="C4006" s="12">
        <v>611780</v>
      </c>
      <c r="D4006" s="1" t="s">
        <v>6190</v>
      </c>
      <c r="E4006" s="12">
        <v>6117</v>
      </c>
      <c r="F4006" s="1" t="s">
        <v>6189</v>
      </c>
      <c r="G4006" s="12">
        <v>61</v>
      </c>
      <c r="H4006" s="1" t="s">
        <v>234</v>
      </c>
      <c r="I4006" s="1" t="s">
        <v>2</v>
      </c>
      <c r="J4006" s="1" t="s">
        <v>1</v>
      </c>
      <c r="K4006" s="1" t="s">
        <v>0</v>
      </c>
      <c r="L4006" s="1">
        <v>1930</v>
      </c>
      <c r="M4006" s="1">
        <v>27</v>
      </c>
      <c r="N4006" s="1">
        <v>0</v>
      </c>
      <c r="O4006" s="1">
        <v>0</v>
      </c>
    </row>
    <row r="4007" spans="1:15">
      <c r="A4007" s="12">
        <v>84388010</v>
      </c>
      <c r="B4007" s="1" t="s">
        <v>6188</v>
      </c>
      <c r="C4007" s="12">
        <v>843880</v>
      </c>
      <c r="D4007" s="1" t="s">
        <v>6187</v>
      </c>
      <c r="E4007" s="12">
        <v>8438</v>
      </c>
      <c r="F4007" s="1" t="s">
        <v>1601</v>
      </c>
      <c r="G4007" s="12">
        <v>84</v>
      </c>
      <c r="H4007" s="1" t="s">
        <v>28</v>
      </c>
      <c r="I4007" s="1" t="s">
        <v>27</v>
      </c>
      <c r="J4007" s="1" t="s">
        <v>26</v>
      </c>
      <c r="K4007" s="1" t="s">
        <v>0</v>
      </c>
      <c r="L4007" s="1">
        <v>1924</v>
      </c>
      <c r="M4007" s="1">
        <v>90</v>
      </c>
      <c r="N4007" s="1">
        <v>4848</v>
      </c>
      <c r="O4007" s="1">
        <v>27</v>
      </c>
    </row>
    <row r="4008" spans="1:15">
      <c r="A4008" s="12">
        <v>29362610</v>
      </c>
      <c r="B4008" s="1" t="s">
        <v>6186</v>
      </c>
      <c r="C4008" s="12">
        <v>293626</v>
      </c>
      <c r="D4008" s="1" t="s">
        <v>1994</v>
      </c>
      <c r="E4008" s="12">
        <v>2936</v>
      </c>
      <c r="F4008" s="1" t="s">
        <v>696</v>
      </c>
      <c r="G4008" s="12">
        <v>29</v>
      </c>
      <c r="H4008" s="1" t="s">
        <v>13</v>
      </c>
      <c r="I4008" s="1" t="s">
        <v>12</v>
      </c>
      <c r="J4008" s="1" t="s">
        <v>11</v>
      </c>
      <c r="K4008" s="1" t="s">
        <v>0</v>
      </c>
      <c r="L4008" s="1">
        <v>1920</v>
      </c>
      <c r="M4008" s="1">
        <v>44</v>
      </c>
      <c r="N4008" s="1">
        <v>331245</v>
      </c>
      <c r="O4008" s="1">
        <v>8403</v>
      </c>
    </row>
    <row r="4009" spans="1:15">
      <c r="A4009" s="13" t="s">
        <v>6185</v>
      </c>
      <c r="B4009" s="1" t="s">
        <v>6183</v>
      </c>
      <c r="C4009" s="13" t="s">
        <v>6184</v>
      </c>
      <c r="D4009" s="1" t="s">
        <v>6183</v>
      </c>
      <c r="E4009" s="13" t="s">
        <v>4226</v>
      </c>
      <c r="F4009" s="1" t="s">
        <v>4225</v>
      </c>
      <c r="G4009" s="13" t="s">
        <v>1488</v>
      </c>
      <c r="H4009" s="1" t="s">
        <v>1487</v>
      </c>
      <c r="I4009" s="1" t="s">
        <v>59</v>
      </c>
      <c r="J4009" s="1" t="s">
        <v>58</v>
      </c>
      <c r="K4009" s="1" t="s">
        <v>0</v>
      </c>
      <c r="L4009" s="1">
        <v>1919</v>
      </c>
      <c r="M4009" s="1">
        <v>567</v>
      </c>
      <c r="N4009" s="1">
        <v>0</v>
      </c>
      <c r="O4009" s="1">
        <v>0</v>
      </c>
    </row>
    <row r="4010" spans="1:15">
      <c r="A4010" s="12">
        <v>61169300</v>
      </c>
      <c r="B4010" s="1" t="s">
        <v>6182</v>
      </c>
      <c r="C4010" s="12">
        <v>611693</v>
      </c>
      <c r="D4010" s="1" t="s">
        <v>6182</v>
      </c>
      <c r="E4010" s="12">
        <v>6116</v>
      </c>
      <c r="F4010" s="1" t="s">
        <v>4182</v>
      </c>
      <c r="G4010" s="12">
        <v>61</v>
      </c>
      <c r="H4010" s="1" t="s">
        <v>234</v>
      </c>
      <c r="I4010" s="1" t="s">
        <v>2</v>
      </c>
      <c r="J4010" s="1" t="s">
        <v>1</v>
      </c>
      <c r="K4010" s="1" t="s">
        <v>0</v>
      </c>
      <c r="L4010" s="1">
        <v>1916</v>
      </c>
      <c r="M4010" s="1">
        <v>30</v>
      </c>
      <c r="N4010" s="1">
        <v>296752</v>
      </c>
      <c r="O4010" s="1">
        <v>10189</v>
      </c>
    </row>
    <row r="4011" spans="1:15">
      <c r="A4011" s="12">
        <v>85211081</v>
      </c>
      <c r="B4011" s="1" t="s">
        <v>6181</v>
      </c>
      <c r="C4011" s="12">
        <v>852110</v>
      </c>
      <c r="D4011" s="1" t="s">
        <v>1351</v>
      </c>
      <c r="E4011" s="12">
        <v>8521</v>
      </c>
      <c r="F4011" s="1" t="s">
        <v>1350</v>
      </c>
      <c r="G4011" s="12">
        <v>85</v>
      </c>
      <c r="H4011" s="1" t="s">
        <v>102</v>
      </c>
      <c r="I4011" s="1" t="s">
        <v>27</v>
      </c>
      <c r="J4011" s="1" t="s">
        <v>26</v>
      </c>
      <c r="K4011" s="1" t="s">
        <v>0</v>
      </c>
      <c r="L4011" s="1">
        <v>1916</v>
      </c>
      <c r="M4011" s="1">
        <v>1</v>
      </c>
      <c r="N4011" s="1">
        <v>0</v>
      </c>
      <c r="O4011" s="1">
        <v>0</v>
      </c>
    </row>
    <row r="4012" spans="1:15">
      <c r="A4012" s="12">
        <v>61033300</v>
      </c>
      <c r="B4012" s="1" t="s">
        <v>6180</v>
      </c>
      <c r="C4012" s="12">
        <v>610333</v>
      </c>
      <c r="D4012" s="1" t="s">
        <v>6179</v>
      </c>
      <c r="E4012" s="12">
        <v>6103</v>
      </c>
      <c r="F4012" s="1" t="s">
        <v>235</v>
      </c>
      <c r="G4012" s="12">
        <v>61</v>
      </c>
      <c r="H4012" s="1" t="s">
        <v>234</v>
      </c>
      <c r="I4012" s="1" t="s">
        <v>2</v>
      </c>
      <c r="J4012" s="1" t="s">
        <v>1</v>
      </c>
      <c r="K4012" s="1" t="s">
        <v>0</v>
      </c>
      <c r="L4012" s="1">
        <v>1893</v>
      </c>
      <c r="M4012" s="1">
        <v>22</v>
      </c>
      <c r="N4012" s="1">
        <v>80</v>
      </c>
      <c r="O4012" s="1">
        <v>5</v>
      </c>
    </row>
    <row r="4013" spans="1:15">
      <c r="A4013" s="12">
        <v>74182000</v>
      </c>
      <c r="B4013" s="1" t="s">
        <v>6178</v>
      </c>
      <c r="C4013" s="12">
        <v>741820</v>
      </c>
      <c r="D4013" s="1" t="s">
        <v>6177</v>
      </c>
      <c r="E4013" s="12">
        <v>7418</v>
      </c>
      <c r="F4013" s="1" t="s">
        <v>6176</v>
      </c>
      <c r="G4013" s="12">
        <v>74</v>
      </c>
      <c r="H4013" s="1" t="s">
        <v>491</v>
      </c>
      <c r="I4013" s="1" t="s">
        <v>107</v>
      </c>
      <c r="J4013" s="1" t="s">
        <v>106</v>
      </c>
      <c r="K4013" s="1" t="s">
        <v>0</v>
      </c>
      <c r="L4013" s="1">
        <v>1881</v>
      </c>
      <c r="M4013" s="1">
        <v>145</v>
      </c>
      <c r="N4013" s="1">
        <v>16393</v>
      </c>
      <c r="O4013" s="1">
        <v>448</v>
      </c>
    </row>
    <row r="4014" spans="1:15">
      <c r="A4014" s="12">
        <v>29182990</v>
      </c>
      <c r="B4014" s="1" t="s">
        <v>6175</v>
      </c>
      <c r="C4014" s="12">
        <v>291829</v>
      </c>
      <c r="D4014" s="1" t="s">
        <v>1545</v>
      </c>
      <c r="E4014" s="12">
        <v>2918</v>
      </c>
      <c r="F4014" s="1" t="s">
        <v>323</v>
      </c>
      <c r="G4014" s="12">
        <v>29</v>
      </c>
      <c r="H4014" s="1" t="s">
        <v>13</v>
      </c>
      <c r="I4014" s="1" t="s">
        <v>12</v>
      </c>
      <c r="J4014" s="1" t="s">
        <v>11</v>
      </c>
      <c r="K4014" s="1" t="s">
        <v>0</v>
      </c>
      <c r="L4014" s="1">
        <v>1877</v>
      </c>
      <c r="M4014" s="1">
        <v>200</v>
      </c>
      <c r="N4014" s="1">
        <v>2539265</v>
      </c>
      <c r="O4014" s="1">
        <v>565532</v>
      </c>
    </row>
    <row r="4015" spans="1:15">
      <c r="A4015" s="12">
        <v>69101000</v>
      </c>
      <c r="B4015" s="1" t="s">
        <v>6174</v>
      </c>
      <c r="C4015" s="12">
        <v>691010</v>
      </c>
      <c r="D4015" s="1" t="s">
        <v>6173</v>
      </c>
      <c r="E4015" s="12">
        <v>6910</v>
      </c>
      <c r="F4015" s="1" t="s">
        <v>6172</v>
      </c>
      <c r="G4015" s="12">
        <v>69</v>
      </c>
      <c r="H4015" s="1" t="s">
        <v>933</v>
      </c>
      <c r="I4015" s="1" t="s">
        <v>7</v>
      </c>
      <c r="J4015" s="1" t="s">
        <v>6</v>
      </c>
      <c r="K4015" s="1" t="s">
        <v>0</v>
      </c>
      <c r="L4015" s="1">
        <v>1876</v>
      </c>
      <c r="M4015" s="1">
        <v>106</v>
      </c>
      <c r="N4015" s="1">
        <v>52850</v>
      </c>
      <c r="O4015" s="1">
        <v>5002</v>
      </c>
    </row>
    <row r="4016" spans="1:15">
      <c r="A4016" s="12">
        <v>42032100</v>
      </c>
      <c r="B4016" s="1" t="s">
        <v>6171</v>
      </c>
      <c r="C4016" s="12">
        <v>420321</v>
      </c>
      <c r="D4016" s="1" t="s">
        <v>6170</v>
      </c>
      <c r="E4016" s="12">
        <v>4203</v>
      </c>
      <c r="F4016" s="1" t="s">
        <v>6169</v>
      </c>
      <c r="G4016" s="12">
        <v>42</v>
      </c>
      <c r="H4016" s="1" t="s">
        <v>6168</v>
      </c>
      <c r="I4016" s="1" t="s">
        <v>2609</v>
      </c>
      <c r="J4016" s="1" t="s">
        <v>2608</v>
      </c>
      <c r="K4016" s="1" t="s">
        <v>0</v>
      </c>
      <c r="L4016" s="1">
        <v>1870</v>
      </c>
      <c r="M4016" s="1">
        <v>33</v>
      </c>
      <c r="N4016" s="1">
        <v>1251</v>
      </c>
      <c r="O4016" s="1">
        <v>9</v>
      </c>
    </row>
    <row r="4017" spans="1:15">
      <c r="A4017" s="12">
        <v>90251191</v>
      </c>
      <c r="B4017" s="1" t="s">
        <v>6167</v>
      </c>
      <c r="C4017" s="12">
        <v>902511</v>
      </c>
      <c r="D4017" s="1" t="s">
        <v>1688</v>
      </c>
      <c r="E4017" s="12">
        <v>9025</v>
      </c>
      <c r="F4017" s="1" t="s">
        <v>1687</v>
      </c>
      <c r="G4017" s="12">
        <v>90</v>
      </c>
      <c r="H4017" s="1" t="s">
        <v>512</v>
      </c>
      <c r="I4017" s="1" t="s">
        <v>49</v>
      </c>
      <c r="J4017" s="1" t="s">
        <v>48</v>
      </c>
      <c r="K4017" s="1" t="s">
        <v>0</v>
      </c>
      <c r="L4017" s="1">
        <v>1870</v>
      </c>
      <c r="M4017" s="1">
        <v>9</v>
      </c>
      <c r="N4017" s="1">
        <v>0</v>
      </c>
      <c r="O4017" s="1">
        <v>0</v>
      </c>
    </row>
    <row r="4018" spans="1:15">
      <c r="A4018" s="12">
        <v>85051910</v>
      </c>
      <c r="B4018" s="1" t="s">
        <v>6166</v>
      </c>
      <c r="C4018" s="12">
        <v>850519</v>
      </c>
      <c r="D4018" s="1" t="s">
        <v>6165</v>
      </c>
      <c r="E4018" s="12">
        <v>8505</v>
      </c>
      <c r="F4018" s="1" t="s">
        <v>6164</v>
      </c>
      <c r="G4018" s="12">
        <v>85</v>
      </c>
      <c r="H4018" s="1" t="s">
        <v>102</v>
      </c>
      <c r="I4018" s="1" t="s">
        <v>27</v>
      </c>
      <c r="J4018" s="1" t="s">
        <v>26</v>
      </c>
      <c r="K4018" s="1" t="s">
        <v>0</v>
      </c>
      <c r="L4018" s="1">
        <v>1867</v>
      </c>
      <c r="M4018" s="1">
        <v>180</v>
      </c>
      <c r="N4018" s="1">
        <v>47036</v>
      </c>
      <c r="O4018" s="1">
        <v>185</v>
      </c>
    </row>
    <row r="4019" spans="1:15">
      <c r="A4019" s="12">
        <v>84186991</v>
      </c>
      <c r="B4019" s="1" t="s">
        <v>6163</v>
      </c>
      <c r="C4019" s="12">
        <v>841869</v>
      </c>
      <c r="D4019" s="1" t="s">
        <v>6162</v>
      </c>
      <c r="E4019" s="12">
        <v>8418</v>
      </c>
      <c r="F4019" s="1" t="s">
        <v>2425</v>
      </c>
      <c r="G4019" s="12">
        <v>84</v>
      </c>
      <c r="H4019" s="1" t="s">
        <v>28</v>
      </c>
      <c r="I4019" s="1" t="s">
        <v>27</v>
      </c>
      <c r="J4019" s="1" t="s">
        <v>26</v>
      </c>
      <c r="K4019" s="1" t="s">
        <v>0</v>
      </c>
      <c r="L4019" s="1">
        <v>1867</v>
      </c>
      <c r="M4019" s="1">
        <v>0</v>
      </c>
      <c r="N4019" s="1">
        <v>0</v>
      </c>
      <c r="O4019" s="1">
        <v>0</v>
      </c>
    </row>
    <row r="4020" spans="1:15">
      <c r="A4020" s="13" t="s">
        <v>6161</v>
      </c>
      <c r="B4020" s="1" t="s">
        <v>6159</v>
      </c>
      <c r="C4020" s="13" t="s">
        <v>6160</v>
      </c>
      <c r="D4020" s="1" t="s">
        <v>6159</v>
      </c>
      <c r="E4020" s="13" t="s">
        <v>4395</v>
      </c>
      <c r="F4020" s="1" t="s">
        <v>4394</v>
      </c>
      <c r="G4020" s="13" t="s">
        <v>3187</v>
      </c>
      <c r="H4020" s="1" t="s">
        <v>3186</v>
      </c>
      <c r="I4020" s="1" t="s">
        <v>204</v>
      </c>
      <c r="J4020" s="1" t="s">
        <v>203</v>
      </c>
      <c r="K4020" s="1" t="s">
        <v>0</v>
      </c>
      <c r="L4020" s="1">
        <v>1864</v>
      </c>
      <c r="M4020" s="1">
        <v>16</v>
      </c>
      <c r="N4020" s="1">
        <v>0</v>
      </c>
      <c r="O4020" s="1">
        <v>0</v>
      </c>
    </row>
    <row r="4021" spans="1:15">
      <c r="A4021" s="12">
        <v>87042310</v>
      </c>
      <c r="B4021" s="1" t="s">
        <v>6158</v>
      </c>
      <c r="C4021" s="12">
        <v>870423</v>
      </c>
      <c r="D4021" s="1" t="s">
        <v>6157</v>
      </c>
      <c r="E4021" s="12">
        <v>8704</v>
      </c>
      <c r="F4021" s="1" t="s">
        <v>1072</v>
      </c>
      <c r="G4021" s="12">
        <v>87</v>
      </c>
      <c r="H4021" s="1" t="s">
        <v>633</v>
      </c>
      <c r="I4021" s="1" t="s">
        <v>272</v>
      </c>
      <c r="J4021" s="1" t="s">
        <v>271</v>
      </c>
      <c r="K4021" s="1" t="s">
        <v>0</v>
      </c>
      <c r="L4021" s="1">
        <v>1860</v>
      </c>
      <c r="M4021" s="1">
        <v>62</v>
      </c>
      <c r="N4021" s="1">
        <v>75421</v>
      </c>
      <c r="O4021" s="1">
        <v>33061</v>
      </c>
    </row>
    <row r="4022" spans="1:15">
      <c r="A4022" s="13" t="s">
        <v>6156</v>
      </c>
      <c r="B4022" s="1" t="s">
        <v>6154</v>
      </c>
      <c r="C4022" s="13" t="s">
        <v>6155</v>
      </c>
      <c r="D4022" s="1" t="s">
        <v>6154</v>
      </c>
      <c r="E4022" s="13" t="s">
        <v>6153</v>
      </c>
      <c r="F4022" s="1" t="s">
        <v>6152</v>
      </c>
      <c r="G4022" s="13" t="s">
        <v>2082</v>
      </c>
      <c r="H4022" s="1" t="s">
        <v>2081</v>
      </c>
      <c r="I4022" s="1" t="s">
        <v>59</v>
      </c>
      <c r="J4022" s="1" t="s">
        <v>58</v>
      </c>
      <c r="K4022" s="1" t="s">
        <v>0</v>
      </c>
      <c r="L4022" s="1">
        <v>1856</v>
      </c>
      <c r="M4022" s="1">
        <v>553</v>
      </c>
      <c r="N4022" s="1">
        <v>271816</v>
      </c>
      <c r="O4022" s="1">
        <v>171367</v>
      </c>
    </row>
    <row r="4023" spans="1:15">
      <c r="A4023" s="12">
        <v>54021910</v>
      </c>
      <c r="B4023" s="1" t="s">
        <v>6151</v>
      </c>
      <c r="C4023" s="12">
        <v>540219</v>
      </c>
      <c r="D4023" s="1" t="s">
        <v>6150</v>
      </c>
      <c r="E4023" s="12">
        <v>5402</v>
      </c>
      <c r="F4023" s="1" t="s">
        <v>1172</v>
      </c>
      <c r="G4023" s="12">
        <v>54</v>
      </c>
      <c r="H4023" s="1" t="s">
        <v>355</v>
      </c>
      <c r="I4023" s="1" t="s">
        <v>2</v>
      </c>
      <c r="J4023" s="1" t="s">
        <v>1</v>
      </c>
      <c r="K4023" s="1" t="s">
        <v>0</v>
      </c>
      <c r="L4023" s="1">
        <v>1854</v>
      </c>
      <c r="M4023" s="1">
        <v>43</v>
      </c>
      <c r="N4023" s="1">
        <v>8852247</v>
      </c>
      <c r="O4023" s="1">
        <v>2529130</v>
      </c>
    </row>
    <row r="4024" spans="1:15">
      <c r="A4024" s="12">
        <v>85437015</v>
      </c>
      <c r="B4024" s="1" t="s">
        <v>6149</v>
      </c>
      <c r="C4024" s="12">
        <v>854370</v>
      </c>
      <c r="D4024" s="1" t="s">
        <v>764</v>
      </c>
      <c r="E4024" s="12">
        <v>8543</v>
      </c>
      <c r="F4024" s="1" t="s">
        <v>763</v>
      </c>
      <c r="G4024" s="12">
        <v>85</v>
      </c>
      <c r="H4024" s="1" t="s">
        <v>102</v>
      </c>
      <c r="I4024" s="1" t="s">
        <v>27</v>
      </c>
      <c r="J4024" s="1" t="s">
        <v>26</v>
      </c>
      <c r="K4024" s="1" t="s">
        <v>0</v>
      </c>
      <c r="L4024" s="1">
        <v>1852</v>
      </c>
      <c r="M4024" s="1">
        <v>21</v>
      </c>
      <c r="N4024" s="1">
        <v>997630</v>
      </c>
      <c r="O4024" s="1">
        <v>7904</v>
      </c>
    </row>
    <row r="4025" spans="1:15">
      <c r="A4025" s="12">
        <v>39081019</v>
      </c>
      <c r="B4025" s="1" t="s">
        <v>6148</v>
      </c>
      <c r="C4025" s="12">
        <v>390810</v>
      </c>
      <c r="D4025" s="1" t="s">
        <v>2293</v>
      </c>
      <c r="E4025" s="12">
        <v>3908</v>
      </c>
      <c r="F4025" s="1" t="s">
        <v>599</v>
      </c>
      <c r="G4025" s="12">
        <v>39</v>
      </c>
      <c r="H4025" s="1" t="s">
        <v>38</v>
      </c>
      <c r="I4025" s="1" t="s">
        <v>37</v>
      </c>
      <c r="J4025" s="1" t="s">
        <v>36</v>
      </c>
      <c r="K4025" s="1" t="s">
        <v>0</v>
      </c>
      <c r="L4025" s="1">
        <v>1845</v>
      </c>
      <c r="M4025" s="1">
        <v>7</v>
      </c>
      <c r="N4025" s="1">
        <v>3758</v>
      </c>
      <c r="O4025" s="1">
        <v>626</v>
      </c>
    </row>
    <row r="4026" spans="1:15">
      <c r="A4026" s="12">
        <v>52113100</v>
      </c>
      <c r="B4026" s="1" t="s">
        <v>6147</v>
      </c>
      <c r="C4026" s="12">
        <v>521131</v>
      </c>
      <c r="D4026" s="1" t="s">
        <v>6146</v>
      </c>
      <c r="E4026" s="12">
        <v>5211</v>
      </c>
      <c r="F4026" s="1" t="s">
        <v>3293</v>
      </c>
      <c r="G4026" s="12">
        <v>52</v>
      </c>
      <c r="H4026" s="1" t="s">
        <v>76</v>
      </c>
      <c r="I4026" s="1" t="s">
        <v>2</v>
      </c>
      <c r="J4026" s="1" t="s">
        <v>1</v>
      </c>
      <c r="K4026" s="1" t="s">
        <v>0</v>
      </c>
      <c r="L4026" s="1">
        <v>1843</v>
      </c>
      <c r="M4026" s="1">
        <v>11</v>
      </c>
      <c r="N4026" s="1">
        <v>0</v>
      </c>
      <c r="O4026" s="1">
        <v>0</v>
      </c>
    </row>
    <row r="4027" spans="1:15">
      <c r="A4027" s="12">
        <v>84632099</v>
      </c>
      <c r="B4027" s="1" t="s">
        <v>6145</v>
      </c>
      <c r="C4027" s="12">
        <v>846320</v>
      </c>
      <c r="D4027" s="1" t="s">
        <v>6144</v>
      </c>
      <c r="E4027" s="12">
        <v>8463</v>
      </c>
      <c r="F4027" s="1" t="s">
        <v>2450</v>
      </c>
      <c r="G4027" s="12">
        <v>84</v>
      </c>
      <c r="H4027" s="1" t="s">
        <v>28</v>
      </c>
      <c r="I4027" s="1" t="s">
        <v>27</v>
      </c>
      <c r="J4027" s="1" t="s">
        <v>26</v>
      </c>
      <c r="K4027" s="1" t="s">
        <v>0</v>
      </c>
      <c r="L4027" s="1">
        <v>1840</v>
      </c>
      <c r="M4027" s="1">
        <v>105</v>
      </c>
      <c r="N4027" s="1">
        <v>108167</v>
      </c>
      <c r="O4027" s="1">
        <v>16500</v>
      </c>
    </row>
    <row r="4028" spans="1:15">
      <c r="A4028" s="12">
        <v>87149410</v>
      </c>
      <c r="B4028" s="1" t="s">
        <v>6143</v>
      </c>
      <c r="C4028" s="12">
        <v>871494</v>
      </c>
      <c r="D4028" s="1" t="s">
        <v>6142</v>
      </c>
      <c r="E4028" s="12">
        <v>8714</v>
      </c>
      <c r="F4028" s="1" t="s">
        <v>706</v>
      </c>
      <c r="G4028" s="12">
        <v>87</v>
      </c>
      <c r="H4028" s="1" t="s">
        <v>633</v>
      </c>
      <c r="I4028" s="1" t="s">
        <v>272</v>
      </c>
      <c r="J4028" s="1" t="s">
        <v>271</v>
      </c>
      <c r="K4028" s="1" t="s">
        <v>0</v>
      </c>
      <c r="L4028" s="1">
        <v>1839</v>
      </c>
      <c r="M4028" s="1">
        <v>124</v>
      </c>
      <c r="N4028" s="1">
        <v>0</v>
      </c>
      <c r="O4028" s="1">
        <v>0</v>
      </c>
    </row>
    <row r="4029" spans="1:15">
      <c r="A4029" s="12">
        <v>90183910</v>
      </c>
      <c r="B4029" s="1" t="s">
        <v>6141</v>
      </c>
      <c r="C4029" s="12">
        <v>901839</v>
      </c>
      <c r="D4029" s="1" t="s">
        <v>3259</v>
      </c>
      <c r="E4029" s="12">
        <v>9018</v>
      </c>
      <c r="F4029" s="1" t="s">
        <v>807</v>
      </c>
      <c r="G4029" s="12">
        <v>90</v>
      </c>
      <c r="H4029" s="1" t="s">
        <v>512</v>
      </c>
      <c r="I4029" s="1" t="s">
        <v>49</v>
      </c>
      <c r="J4029" s="1" t="s">
        <v>48</v>
      </c>
      <c r="K4029" s="1" t="s">
        <v>0</v>
      </c>
      <c r="L4029" s="1">
        <v>1837</v>
      </c>
      <c r="M4029" s="1">
        <v>5</v>
      </c>
      <c r="N4029" s="1">
        <v>1661439</v>
      </c>
      <c r="O4029" s="1">
        <v>7459</v>
      </c>
    </row>
    <row r="4030" spans="1:15">
      <c r="A4030" s="12">
        <v>58012700</v>
      </c>
      <c r="B4030" s="1" t="s">
        <v>6140</v>
      </c>
      <c r="C4030" s="12">
        <v>580127</v>
      </c>
      <c r="D4030" s="1" t="s">
        <v>6140</v>
      </c>
      <c r="E4030" s="12">
        <v>5801</v>
      </c>
      <c r="F4030" s="1" t="s">
        <v>5203</v>
      </c>
      <c r="G4030" s="12">
        <v>58</v>
      </c>
      <c r="H4030" s="1" t="s">
        <v>481</v>
      </c>
      <c r="I4030" s="1" t="s">
        <v>2</v>
      </c>
      <c r="J4030" s="1" t="s">
        <v>1</v>
      </c>
      <c r="K4030" s="1" t="s">
        <v>0</v>
      </c>
      <c r="L4030" s="1">
        <v>1835</v>
      </c>
      <c r="M4030" s="1">
        <v>34</v>
      </c>
      <c r="N4030" s="1">
        <v>359</v>
      </c>
      <c r="O4030" s="1">
        <v>16</v>
      </c>
    </row>
    <row r="4031" spans="1:15">
      <c r="A4031" s="12">
        <v>58089000</v>
      </c>
      <c r="B4031" s="1" t="s">
        <v>6139</v>
      </c>
      <c r="C4031" s="12">
        <v>580890</v>
      </c>
      <c r="D4031" s="1" t="s">
        <v>6138</v>
      </c>
      <c r="E4031" s="12">
        <v>5808</v>
      </c>
      <c r="F4031" s="1" t="s">
        <v>482</v>
      </c>
      <c r="G4031" s="12">
        <v>58</v>
      </c>
      <c r="H4031" s="1" t="s">
        <v>481</v>
      </c>
      <c r="I4031" s="1" t="s">
        <v>2</v>
      </c>
      <c r="J4031" s="1" t="s">
        <v>1</v>
      </c>
      <c r="K4031" s="1" t="s">
        <v>0</v>
      </c>
      <c r="L4031" s="1">
        <v>1832</v>
      </c>
      <c r="M4031" s="1">
        <v>111</v>
      </c>
      <c r="N4031" s="1">
        <v>2629</v>
      </c>
      <c r="O4031" s="1">
        <v>26</v>
      </c>
    </row>
    <row r="4032" spans="1:15">
      <c r="A4032" s="12">
        <v>84729040</v>
      </c>
      <c r="B4032" s="1" t="s">
        <v>6137</v>
      </c>
      <c r="C4032" s="12">
        <v>847290</v>
      </c>
      <c r="D4032" s="1" t="s">
        <v>1930</v>
      </c>
      <c r="E4032" s="12">
        <v>8472</v>
      </c>
      <c r="F4032" s="1" t="s">
        <v>1556</v>
      </c>
      <c r="G4032" s="12">
        <v>84</v>
      </c>
      <c r="H4032" s="1" t="s">
        <v>28</v>
      </c>
      <c r="I4032" s="1" t="s">
        <v>27</v>
      </c>
      <c r="J4032" s="1" t="s">
        <v>26</v>
      </c>
      <c r="K4032" s="1" t="s">
        <v>0</v>
      </c>
      <c r="L4032" s="1">
        <v>1828</v>
      </c>
      <c r="M4032" s="1">
        <v>43</v>
      </c>
      <c r="N4032" s="1">
        <v>5509</v>
      </c>
      <c r="O4032" s="1">
        <v>20</v>
      </c>
    </row>
    <row r="4033" spans="1:15">
      <c r="A4033" s="12">
        <v>87082913</v>
      </c>
      <c r="B4033" s="1" t="s">
        <v>6136</v>
      </c>
      <c r="C4033" s="12">
        <v>870829</v>
      </c>
      <c r="D4033" s="1" t="s">
        <v>3641</v>
      </c>
      <c r="E4033" s="12">
        <v>8708</v>
      </c>
      <c r="F4033" s="1" t="s">
        <v>3640</v>
      </c>
      <c r="G4033" s="12">
        <v>87</v>
      </c>
      <c r="H4033" s="1" t="s">
        <v>633</v>
      </c>
      <c r="I4033" s="1" t="s">
        <v>272</v>
      </c>
      <c r="J4033" s="1" t="s">
        <v>271</v>
      </c>
      <c r="K4033" s="1" t="s">
        <v>0</v>
      </c>
      <c r="L4033" s="1">
        <v>1824</v>
      </c>
      <c r="M4033" s="1">
        <v>206</v>
      </c>
      <c r="N4033" s="1">
        <v>53591</v>
      </c>
      <c r="O4033" s="1">
        <v>1893</v>
      </c>
    </row>
    <row r="4034" spans="1:15">
      <c r="A4034" s="12">
        <v>52102990</v>
      </c>
      <c r="B4034" s="1" t="s">
        <v>6135</v>
      </c>
      <c r="C4034" s="12">
        <v>521029</v>
      </c>
      <c r="D4034" s="1" t="s">
        <v>6134</v>
      </c>
      <c r="E4034" s="12">
        <v>5210</v>
      </c>
      <c r="F4034" s="1" t="s">
        <v>1783</v>
      </c>
      <c r="G4034" s="12">
        <v>52</v>
      </c>
      <c r="H4034" s="1" t="s">
        <v>76</v>
      </c>
      <c r="I4034" s="1" t="s">
        <v>2</v>
      </c>
      <c r="J4034" s="1" t="s">
        <v>1</v>
      </c>
      <c r="K4034" s="1" t="s">
        <v>0</v>
      </c>
      <c r="L4034" s="1">
        <v>1822</v>
      </c>
      <c r="M4034" s="1">
        <v>121</v>
      </c>
      <c r="N4034" s="1">
        <v>0</v>
      </c>
      <c r="O4034" s="1">
        <v>0</v>
      </c>
    </row>
    <row r="4035" spans="1:15">
      <c r="A4035" s="12">
        <v>82081000</v>
      </c>
      <c r="B4035" s="1" t="s">
        <v>6133</v>
      </c>
      <c r="C4035" s="12">
        <v>820810</v>
      </c>
      <c r="D4035" s="1" t="s">
        <v>6132</v>
      </c>
      <c r="E4035" s="12">
        <v>8208</v>
      </c>
      <c r="F4035" s="1" t="s">
        <v>6040</v>
      </c>
      <c r="G4035" s="12">
        <v>82</v>
      </c>
      <c r="H4035" s="1" t="s">
        <v>768</v>
      </c>
      <c r="I4035" s="1" t="s">
        <v>107</v>
      </c>
      <c r="J4035" s="1" t="s">
        <v>106</v>
      </c>
      <c r="K4035" s="1" t="s">
        <v>0</v>
      </c>
      <c r="L4035" s="1">
        <v>1816</v>
      </c>
      <c r="M4035" s="1">
        <v>0</v>
      </c>
      <c r="N4035" s="1">
        <v>429877</v>
      </c>
      <c r="O4035" s="1">
        <v>1323</v>
      </c>
    </row>
    <row r="4036" spans="1:15">
      <c r="A4036" s="12">
        <v>54071019</v>
      </c>
      <c r="B4036" s="1" t="s">
        <v>6131</v>
      </c>
      <c r="C4036" s="12">
        <v>540710</v>
      </c>
      <c r="D4036" s="1" t="s">
        <v>3004</v>
      </c>
      <c r="E4036" s="12">
        <v>5407</v>
      </c>
      <c r="F4036" s="1" t="s">
        <v>1353</v>
      </c>
      <c r="G4036" s="12">
        <v>54</v>
      </c>
      <c r="H4036" s="1" t="s">
        <v>355</v>
      </c>
      <c r="I4036" s="1" t="s">
        <v>2</v>
      </c>
      <c r="J4036" s="1" t="s">
        <v>1</v>
      </c>
      <c r="K4036" s="1" t="s">
        <v>0</v>
      </c>
      <c r="L4036" s="1">
        <v>1811</v>
      </c>
      <c r="M4036" s="1">
        <v>36</v>
      </c>
      <c r="N4036" s="1">
        <v>1895589</v>
      </c>
      <c r="O4036" s="1">
        <v>139128</v>
      </c>
    </row>
    <row r="4037" spans="1:15">
      <c r="A4037" s="12">
        <v>85322420</v>
      </c>
      <c r="B4037" s="1" t="s">
        <v>6130</v>
      </c>
      <c r="C4037" s="12">
        <v>853224</v>
      </c>
      <c r="D4037" s="1" t="s">
        <v>4997</v>
      </c>
      <c r="E4037" s="12">
        <v>8532</v>
      </c>
      <c r="F4037" s="1" t="s">
        <v>1542</v>
      </c>
      <c r="G4037" s="12">
        <v>85</v>
      </c>
      <c r="H4037" s="1" t="s">
        <v>102</v>
      </c>
      <c r="I4037" s="1" t="s">
        <v>27</v>
      </c>
      <c r="J4037" s="1" t="s">
        <v>26</v>
      </c>
      <c r="K4037" s="1" t="s">
        <v>0</v>
      </c>
      <c r="L4037" s="1">
        <v>1802</v>
      </c>
      <c r="M4037" s="1">
        <v>4</v>
      </c>
      <c r="N4037" s="1">
        <v>1183</v>
      </c>
      <c r="O4037" s="1">
        <v>9</v>
      </c>
    </row>
    <row r="4038" spans="1:15">
      <c r="A4038" s="12">
        <v>91029100</v>
      </c>
      <c r="B4038" s="1" t="s">
        <v>6129</v>
      </c>
      <c r="C4038" s="12">
        <v>910291</v>
      </c>
      <c r="D4038" s="1" t="s">
        <v>6128</v>
      </c>
      <c r="E4038" s="12">
        <v>9102</v>
      </c>
      <c r="F4038" s="1" t="s">
        <v>1002</v>
      </c>
      <c r="G4038" s="12">
        <v>91</v>
      </c>
      <c r="H4038" s="1" t="s">
        <v>50</v>
      </c>
      <c r="I4038" s="1" t="s">
        <v>49</v>
      </c>
      <c r="J4038" s="1" t="s">
        <v>48</v>
      </c>
      <c r="K4038" s="1" t="s">
        <v>0</v>
      </c>
      <c r="L4038" s="1">
        <v>1800</v>
      </c>
      <c r="M4038" s="1">
        <v>1</v>
      </c>
      <c r="N4038" s="1">
        <v>12587</v>
      </c>
      <c r="O4038" s="1">
        <v>65</v>
      </c>
    </row>
    <row r="4039" spans="1:15">
      <c r="A4039" s="12">
        <v>97012200</v>
      </c>
      <c r="B4039" s="1" t="s">
        <v>6127</v>
      </c>
      <c r="C4039" s="12">
        <v>970122</v>
      </c>
      <c r="D4039" s="1" t="s">
        <v>6126</v>
      </c>
      <c r="E4039" s="12">
        <v>9701</v>
      </c>
      <c r="F4039" s="1" t="s">
        <v>6125</v>
      </c>
      <c r="G4039" s="12">
        <v>97</v>
      </c>
      <c r="H4039" s="1" t="s">
        <v>2229</v>
      </c>
      <c r="I4039" s="1" t="s">
        <v>2230</v>
      </c>
      <c r="J4039" s="1" t="s">
        <v>2229</v>
      </c>
      <c r="K4039" s="1" t="s">
        <v>0</v>
      </c>
      <c r="L4039" s="1">
        <v>1777</v>
      </c>
      <c r="M4039" s="1">
        <v>5</v>
      </c>
      <c r="N4039" s="1">
        <v>0</v>
      </c>
      <c r="O4039" s="1">
        <v>0</v>
      </c>
    </row>
    <row r="4040" spans="1:15">
      <c r="A4040" s="12">
        <v>28030090</v>
      </c>
      <c r="B4040" s="1" t="s">
        <v>6124</v>
      </c>
      <c r="C4040" s="12">
        <v>280300</v>
      </c>
      <c r="D4040" s="1" t="s">
        <v>2372</v>
      </c>
      <c r="E4040" s="12">
        <v>2803</v>
      </c>
      <c r="F4040" s="1" t="s">
        <v>2372</v>
      </c>
      <c r="G4040" s="12">
        <v>28</v>
      </c>
      <c r="H4040" s="1" t="s">
        <v>118</v>
      </c>
      <c r="I4040" s="1" t="s">
        <v>12</v>
      </c>
      <c r="J4040" s="1" t="s">
        <v>11</v>
      </c>
      <c r="K4040" s="1" t="s">
        <v>0</v>
      </c>
      <c r="L4040" s="1">
        <v>1772</v>
      </c>
      <c r="M4040" s="1">
        <v>155</v>
      </c>
      <c r="N4040" s="1">
        <v>209621</v>
      </c>
      <c r="O4040" s="1">
        <v>205256</v>
      </c>
    </row>
    <row r="4041" spans="1:15">
      <c r="A4041" s="12">
        <v>95062100</v>
      </c>
      <c r="B4041" s="1" t="s">
        <v>6123</v>
      </c>
      <c r="C4041" s="12">
        <v>950621</v>
      </c>
      <c r="D4041" s="1" t="s">
        <v>6122</v>
      </c>
      <c r="E4041" s="12">
        <v>9506</v>
      </c>
      <c r="F4041" s="1" t="s">
        <v>1580</v>
      </c>
      <c r="G4041" s="12">
        <v>95</v>
      </c>
      <c r="H4041" s="1" t="s">
        <v>940</v>
      </c>
      <c r="I4041" s="1" t="s">
        <v>127</v>
      </c>
      <c r="J4041" s="1" t="s">
        <v>126</v>
      </c>
      <c r="K4041" s="1" t="s">
        <v>0</v>
      </c>
      <c r="L4041" s="1">
        <v>1770</v>
      </c>
      <c r="M4041" s="1">
        <v>15</v>
      </c>
      <c r="N4041" s="1">
        <v>1019</v>
      </c>
      <c r="O4041" s="1">
        <v>15</v>
      </c>
    </row>
    <row r="4042" spans="1:15">
      <c r="A4042" s="12">
        <v>20011000</v>
      </c>
      <c r="B4042" s="1" t="s">
        <v>6121</v>
      </c>
      <c r="C4042" s="12">
        <v>200110</v>
      </c>
      <c r="D4042" s="1" t="s">
        <v>6120</v>
      </c>
      <c r="E4042" s="12">
        <v>2001</v>
      </c>
      <c r="F4042" s="1" t="s">
        <v>6119</v>
      </c>
      <c r="G4042" s="12">
        <v>20</v>
      </c>
      <c r="H4042" s="1" t="s">
        <v>3274</v>
      </c>
      <c r="I4042" s="1" t="s">
        <v>751</v>
      </c>
      <c r="J4042" s="1" t="s">
        <v>750</v>
      </c>
      <c r="K4042" s="1" t="s">
        <v>0</v>
      </c>
      <c r="L4042" s="1">
        <v>1765</v>
      </c>
      <c r="M4042" s="1">
        <v>337</v>
      </c>
      <c r="N4042" s="1">
        <v>3822929</v>
      </c>
      <c r="O4042" s="1">
        <v>2760244</v>
      </c>
    </row>
    <row r="4043" spans="1:15">
      <c r="A4043" s="12">
        <v>85394190</v>
      </c>
      <c r="B4043" s="1" t="s">
        <v>6118</v>
      </c>
      <c r="C4043" s="12">
        <v>853941</v>
      </c>
      <c r="D4043" s="1" t="s">
        <v>3198</v>
      </c>
      <c r="E4043" s="12">
        <v>8539</v>
      </c>
      <c r="F4043" s="1" t="s">
        <v>1079</v>
      </c>
      <c r="G4043" s="12">
        <v>85</v>
      </c>
      <c r="H4043" s="1" t="s">
        <v>102</v>
      </c>
      <c r="I4043" s="1" t="s">
        <v>27</v>
      </c>
      <c r="J4043" s="1" t="s">
        <v>26</v>
      </c>
      <c r="K4043" s="1" t="s">
        <v>0</v>
      </c>
      <c r="L4043" s="1">
        <v>1764</v>
      </c>
      <c r="M4043" s="1">
        <v>3</v>
      </c>
      <c r="N4043" s="1">
        <v>211292</v>
      </c>
      <c r="O4043" s="1">
        <v>353</v>
      </c>
    </row>
    <row r="4044" spans="1:15">
      <c r="A4044" s="12">
        <v>81039900</v>
      </c>
      <c r="B4044" s="1" t="s">
        <v>6117</v>
      </c>
      <c r="C4044" s="12">
        <v>810399</v>
      </c>
      <c r="D4044" s="1" t="s">
        <v>6116</v>
      </c>
      <c r="E4044" s="12">
        <v>8103</v>
      </c>
      <c r="F4044" s="1" t="s">
        <v>785</v>
      </c>
      <c r="G4044" s="12">
        <v>81</v>
      </c>
      <c r="H4044" s="1" t="s">
        <v>176</v>
      </c>
      <c r="I4044" s="1" t="s">
        <v>107</v>
      </c>
      <c r="J4044" s="1" t="s">
        <v>106</v>
      </c>
      <c r="K4044" s="1" t="s">
        <v>0</v>
      </c>
      <c r="L4044" s="1">
        <v>1764</v>
      </c>
      <c r="M4044" s="1">
        <v>1</v>
      </c>
      <c r="N4044" s="1">
        <v>33029</v>
      </c>
      <c r="O4044" s="1">
        <v>13</v>
      </c>
    </row>
    <row r="4045" spans="1:15">
      <c r="A4045" s="12">
        <v>72163200</v>
      </c>
      <c r="B4045" s="1" t="s">
        <v>6115</v>
      </c>
      <c r="C4045" s="12">
        <v>721632</v>
      </c>
      <c r="D4045" s="1" t="s">
        <v>6114</v>
      </c>
      <c r="E4045" s="12">
        <v>7216</v>
      </c>
      <c r="F4045" s="1" t="s">
        <v>951</v>
      </c>
      <c r="G4045" s="12">
        <v>72</v>
      </c>
      <c r="H4045" s="1" t="s">
        <v>436</v>
      </c>
      <c r="I4045" s="1" t="s">
        <v>107</v>
      </c>
      <c r="J4045" s="1" t="s">
        <v>106</v>
      </c>
      <c r="K4045" s="1" t="s">
        <v>0</v>
      </c>
      <c r="L4045" s="1">
        <v>1752</v>
      </c>
      <c r="M4045" s="1">
        <v>631</v>
      </c>
      <c r="N4045" s="1">
        <v>19945</v>
      </c>
      <c r="O4045" s="1">
        <v>1850</v>
      </c>
    </row>
    <row r="4046" spans="1:15">
      <c r="A4046" s="12">
        <v>59021090</v>
      </c>
      <c r="B4046" s="1" t="s">
        <v>6113</v>
      </c>
      <c r="C4046" s="12">
        <v>590210</v>
      </c>
      <c r="D4046" s="1" t="s">
        <v>4267</v>
      </c>
      <c r="E4046" s="12">
        <v>5902</v>
      </c>
      <c r="F4046" s="1" t="s">
        <v>33</v>
      </c>
      <c r="G4046" s="12">
        <v>59</v>
      </c>
      <c r="H4046" s="1" t="s">
        <v>32</v>
      </c>
      <c r="I4046" s="1" t="s">
        <v>2</v>
      </c>
      <c r="J4046" s="1" t="s">
        <v>1</v>
      </c>
      <c r="K4046" s="1" t="s">
        <v>0</v>
      </c>
      <c r="L4046" s="1">
        <v>1749</v>
      </c>
      <c r="M4046" s="1">
        <v>1</v>
      </c>
      <c r="N4046" s="1">
        <v>18946</v>
      </c>
      <c r="O4046" s="1">
        <v>6078</v>
      </c>
    </row>
    <row r="4047" spans="1:15">
      <c r="A4047" s="12">
        <v>84099111</v>
      </c>
      <c r="B4047" s="1" t="s">
        <v>6112</v>
      </c>
      <c r="C4047" s="12">
        <v>840991</v>
      </c>
      <c r="D4047" s="1" t="s">
        <v>5906</v>
      </c>
      <c r="E4047" s="12">
        <v>8409</v>
      </c>
      <c r="F4047" s="1" t="s">
        <v>2582</v>
      </c>
      <c r="G4047" s="12">
        <v>84</v>
      </c>
      <c r="H4047" s="1" t="s">
        <v>28</v>
      </c>
      <c r="I4047" s="1" t="s">
        <v>27</v>
      </c>
      <c r="J4047" s="1" t="s">
        <v>26</v>
      </c>
      <c r="K4047" s="1" t="s">
        <v>0</v>
      </c>
      <c r="L4047" s="1">
        <v>1742</v>
      </c>
      <c r="M4047" s="1">
        <v>141</v>
      </c>
      <c r="N4047" s="1">
        <v>2059057</v>
      </c>
      <c r="O4047" s="1">
        <v>291910</v>
      </c>
    </row>
    <row r="4048" spans="1:15">
      <c r="A4048" s="12">
        <v>68118900</v>
      </c>
      <c r="B4048" s="1" t="s">
        <v>6111</v>
      </c>
      <c r="C4048" s="12">
        <v>681189</v>
      </c>
      <c r="D4048" s="1" t="s">
        <v>6110</v>
      </c>
      <c r="E4048" s="12">
        <v>6811</v>
      </c>
      <c r="F4048" s="1" t="s">
        <v>810</v>
      </c>
      <c r="G4048" s="12">
        <v>68</v>
      </c>
      <c r="H4048" s="1" t="s">
        <v>8</v>
      </c>
      <c r="I4048" s="1" t="s">
        <v>7</v>
      </c>
      <c r="J4048" s="1" t="s">
        <v>6</v>
      </c>
      <c r="K4048" s="1" t="s">
        <v>0</v>
      </c>
      <c r="L4048" s="1">
        <v>1738</v>
      </c>
      <c r="M4048" s="1">
        <v>148</v>
      </c>
      <c r="N4048" s="1">
        <v>0</v>
      </c>
      <c r="O4048" s="1">
        <v>0</v>
      </c>
    </row>
    <row r="4049" spans="1:15">
      <c r="A4049" s="13" t="s">
        <v>6109</v>
      </c>
      <c r="B4049" s="1" t="s">
        <v>6108</v>
      </c>
      <c r="C4049" s="13" t="s">
        <v>6107</v>
      </c>
      <c r="D4049" s="1" t="s">
        <v>6106</v>
      </c>
      <c r="E4049" s="13" t="s">
        <v>1855</v>
      </c>
      <c r="F4049" s="1" t="s">
        <v>1854</v>
      </c>
      <c r="G4049" s="13" t="s">
        <v>206</v>
      </c>
      <c r="H4049" s="1" t="s">
        <v>205</v>
      </c>
      <c r="I4049" s="1" t="s">
        <v>204</v>
      </c>
      <c r="J4049" s="1" t="s">
        <v>203</v>
      </c>
      <c r="K4049" s="1" t="s">
        <v>0</v>
      </c>
      <c r="L4049" s="1">
        <v>1732</v>
      </c>
      <c r="M4049" s="1">
        <v>520</v>
      </c>
      <c r="N4049" s="1">
        <v>0</v>
      </c>
      <c r="O4049" s="1">
        <v>0</v>
      </c>
    </row>
    <row r="4050" spans="1:15">
      <c r="A4050" s="12">
        <v>85087000</v>
      </c>
      <c r="B4050" s="1" t="s">
        <v>6105</v>
      </c>
      <c r="C4050" s="12">
        <v>850870</v>
      </c>
      <c r="D4050" s="1" t="s">
        <v>6104</v>
      </c>
      <c r="E4050" s="12">
        <v>8508</v>
      </c>
      <c r="F4050" s="1" t="s">
        <v>5004</v>
      </c>
      <c r="G4050" s="12">
        <v>85</v>
      </c>
      <c r="H4050" s="1" t="s">
        <v>102</v>
      </c>
      <c r="I4050" s="1" t="s">
        <v>27</v>
      </c>
      <c r="J4050" s="1" t="s">
        <v>26</v>
      </c>
      <c r="K4050" s="1" t="s">
        <v>0</v>
      </c>
      <c r="L4050" s="1">
        <v>1732</v>
      </c>
      <c r="M4050" s="1">
        <v>82</v>
      </c>
      <c r="N4050" s="1">
        <v>341462</v>
      </c>
      <c r="O4050" s="1">
        <v>6652</v>
      </c>
    </row>
    <row r="4051" spans="1:15">
      <c r="A4051" s="12">
        <v>54078300</v>
      </c>
      <c r="B4051" s="1" t="s">
        <v>6103</v>
      </c>
      <c r="C4051" s="12">
        <v>540783</v>
      </c>
      <c r="D4051" s="1" t="s">
        <v>6102</v>
      </c>
      <c r="E4051" s="12">
        <v>5407</v>
      </c>
      <c r="F4051" s="1" t="s">
        <v>1353</v>
      </c>
      <c r="G4051" s="12">
        <v>54</v>
      </c>
      <c r="H4051" s="1" t="s">
        <v>355</v>
      </c>
      <c r="I4051" s="1" t="s">
        <v>2</v>
      </c>
      <c r="J4051" s="1" t="s">
        <v>1</v>
      </c>
      <c r="K4051" s="1" t="s">
        <v>0</v>
      </c>
      <c r="L4051" s="1">
        <v>1729</v>
      </c>
      <c r="M4051" s="1">
        <v>14</v>
      </c>
      <c r="N4051" s="1">
        <v>337</v>
      </c>
      <c r="O4051" s="1">
        <v>19</v>
      </c>
    </row>
    <row r="4052" spans="1:15">
      <c r="A4052" s="12">
        <v>34012090</v>
      </c>
      <c r="B4052" s="1" t="s">
        <v>6101</v>
      </c>
      <c r="C4052" s="12">
        <v>340120</v>
      </c>
      <c r="D4052" s="1" t="s">
        <v>6100</v>
      </c>
      <c r="E4052" s="12">
        <v>3401</v>
      </c>
      <c r="F4052" s="1" t="s">
        <v>4944</v>
      </c>
      <c r="G4052" s="12">
        <v>34</v>
      </c>
      <c r="H4052" s="1" t="s">
        <v>519</v>
      </c>
      <c r="I4052" s="1" t="s">
        <v>12</v>
      </c>
      <c r="J4052" s="1" t="s">
        <v>11</v>
      </c>
      <c r="K4052" s="1" t="s">
        <v>0</v>
      </c>
      <c r="L4052" s="1">
        <v>1727</v>
      </c>
      <c r="M4052" s="1">
        <v>80</v>
      </c>
      <c r="N4052" s="1">
        <v>411849</v>
      </c>
      <c r="O4052" s="1">
        <v>31056</v>
      </c>
    </row>
    <row r="4053" spans="1:15">
      <c r="A4053" s="12">
        <v>92051000</v>
      </c>
      <c r="B4053" s="1" t="s">
        <v>6099</v>
      </c>
      <c r="C4053" s="12">
        <v>920510</v>
      </c>
      <c r="D4053" s="1" t="s">
        <v>6098</v>
      </c>
      <c r="E4053" s="12">
        <v>9205</v>
      </c>
      <c r="F4053" s="1" t="s">
        <v>6097</v>
      </c>
      <c r="G4053" s="12">
        <v>92</v>
      </c>
      <c r="H4053" s="1" t="s">
        <v>1814</v>
      </c>
      <c r="I4053" s="1" t="s">
        <v>49</v>
      </c>
      <c r="J4053" s="1" t="s">
        <v>48</v>
      </c>
      <c r="K4053" s="1" t="s">
        <v>0</v>
      </c>
      <c r="L4053" s="1">
        <v>1726</v>
      </c>
      <c r="M4053" s="1">
        <v>19</v>
      </c>
      <c r="N4053" s="1">
        <v>56128</v>
      </c>
      <c r="O4053" s="1">
        <v>451</v>
      </c>
    </row>
    <row r="4054" spans="1:15">
      <c r="A4054" s="12">
        <v>52085100</v>
      </c>
      <c r="B4054" s="1" t="s">
        <v>6096</v>
      </c>
      <c r="C4054" s="12">
        <v>520851</v>
      </c>
      <c r="D4054" s="1" t="s">
        <v>6095</v>
      </c>
      <c r="E4054" s="12">
        <v>5208</v>
      </c>
      <c r="F4054" s="1" t="s">
        <v>5732</v>
      </c>
      <c r="G4054" s="12">
        <v>52</v>
      </c>
      <c r="H4054" s="1" t="s">
        <v>76</v>
      </c>
      <c r="I4054" s="1" t="s">
        <v>2</v>
      </c>
      <c r="J4054" s="1" t="s">
        <v>1</v>
      </c>
      <c r="K4054" s="1" t="s">
        <v>0</v>
      </c>
      <c r="L4054" s="1">
        <v>1723</v>
      </c>
      <c r="M4054" s="1">
        <v>39</v>
      </c>
      <c r="N4054" s="1">
        <v>0</v>
      </c>
      <c r="O4054" s="1">
        <v>0</v>
      </c>
    </row>
    <row r="4055" spans="1:15">
      <c r="A4055" s="13" t="s">
        <v>6094</v>
      </c>
      <c r="B4055" s="1" t="s">
        <v>6093</v>
      </c>
      <c r="C4055" s="13" t="s">
        <v>6092</v>
      </c>
      <c r="D4055" s="1" t="s">
        <v>6091</v>
      </c>
      <c r="E4055" s="13" t="s">
        <v>4774</v>
      </c>
      <c r="F4055" s="1" t="s">
        <v>4773</v>
      </c>
      <c r="G4055" s="13" t="s">
        <v>1488</v>
      </c>
      <c r="H4055" s="1" t="s">
        <v>1487</v>
      </c>
      <c r="I4055" s="1" t="s">
        <v>59</v>
      </c>
      <c r="J4055" s="1" t="s">
        <v>58</v>
      </c>
      <c r="K4055" s="1" t="s">
        <v>0</v>
      </c>
      <c r="L4055" s="1">
        <v>1717</v>
      </c>
      <c r="M4055" s="1">
        <v>297</v>
      </c>
      <c r="N4055" s="1">
        <v>0</v>
      </c>
      <c r="O4055" s="1">
        <v>0</v>
      </c>
    </row>
    <row r="4056" spans="1:15">
      <c r="A4056" s="12">
        <v>84689010</v>
      </c>
      <c r="B4056" s="1" t="s">
        <v>6090</v>
      </c>
      <c r="C4056" s="12">
        <v>846890</v>
      </c>
      <c r="D4056" s="1" t="s">
        <v>4581</v>
      </c>
      <c r="E4056" s="12">
        <v>8468</v>
      </c>
      <c r="F4056" s="1" t="s">
        <v>2527</v>
      </c>
      <c r="G4056" s="12">
        <v>84</v>
      </c>
      <c r="H4056" s="1" t="s">
        <v>28</v>
      </c>
      <c r="I4056" s="1" t="s">
        <v>27</v>
      </c>
      <c r="J4056" s="1" t="s">
        <v>26</v>
      </c>
      <c r="K4056" s="1" t="s">
        <v>0</v>
      </c>
      <c r="L4056" s="1">
        <v>1711</v>
      </c>
      <c r="M4056" s="1">
        <v>227</v>
      </c>
      <c r="N4056" s="1">
        <v>19882</v>
      </c>
      <c r="O4056" s="1">
        <v>59</v>
      </c>
    </row>
    <row r="4057" spans="1:15">
      <c r="A4057" s="12">
        <v>61151019</v>
      </c>
      <c r="B4057" s="1" t="s">
        <v>6089</v>
      </c>
      <c r="C4057" s="12">
        <v>611510</v>
      </c>
      <c r="D4057" s="1" t="s">
        <v>2956</v>
      </c>
      <c r="E4057" s="12">
        <v>6115</v>
      </c>
      <c r="F4057" s="1" t="s">
        <v>1321</v>
      </c>
      <c r="G4057" s="12">
        <v>61</v>
      </c>
      <c r="H4057" s="1" t="s">
        <v>234</v>
      </c>
      <c r="I4057" s="1" t="s">
        <v>2</v>
      </c>
      <c r="J4057" s="1" t="s">
        <v>1</v>
      </c>
      <c r="K4057" s="1" t="s">
        <v>0</v>
      </c>
      <c r="L4057" s="1">
        <v>1709</v>
      </c>
      <c r="M4057" s="1">
        <v>22</v>
      </c>
      <c r="N4057" s="1">
        <v>8570</v>
      </c>
      <c r="O4057" s="1">
        <v>41</v>
      </c>
    </row>
    <row r="4058" spans="1:15">
      <c r="A4058" s="12">
        <v>85322111</v>
      </c>
      <c r="B4058" s="1" t="s">
        <v>6088</v>
      </c>
      <c r="C4058" s="12">
        <v>853221</v>
      </c>
      <c r="D4058" s="1" t="s">
        <v>1543</v>
      </c>
      <c r="E4058" s="12">
        <v>8532</v>
      </c>
      <c r="F4058" s="1" t="s">
        <v>1542</v>
      </c>
      <c r="G4058" s="12">
        <v>85</v>
      </c>
      <c r="H4058" s="1" t="s">
        <v>102</v>
      </c>
      <c r="I4058" s="1" t="s">
        <v>27</v>
      </c>
      <c r="J4058" s="1" t="s">
        <v>26</v>
      </c>
      <c r="K4058" s="1" t="s">
        <v>0</v>
      </c>
      <c r="L4058" s="1">
        <v>1704</v>
      </c>
      <c r="M4058" s="1">
        <v>57</v>
      </c>
      <c r="N4058" s="1">
        <v>38312</v>
      </c>
      <c r="O4058" s="1">
        <v>94</v>
      </c>
    </row>
    <row r="4059" spans="1:15">
      <c r="A4059" s="12">
        <v>62032910</v>
      </c>
      <c r="B4059" s="1" t="s">
        <v>6087</v>
      </c>
      <c r="C4059" s="12">
        <v>620329</v>
      </c>
      <c r="D4059" s="1" t="s">
        <v>6056</v>
      </c>
      <c r="E4059" s="12">
        <v>6203</v>
      </c>
      <c r="F4059" s="1" t="s">
        <v>5976</v>
      </c>
      <c r="G4059" s="12">
        <v>62</v>
      </c>
      <c r="H4059" s="1" t="s">
        <v>248</v>
      </c>
      <c r="I4059" s="1" t="s">
        <v>2</v>
      </c>
      <c r="J4059" s="1" t="s">
        <v>1</v>
      </c>
      <c r="K4059" s="1" t="s">
        <v>0</v>
      </c>
      <c r="L4059" s="1">
        <v>1702</v>
      </c>
      <c r="M4059" s="1">
        <v>18</v>
      </c>
      <c r="N4059" s="1">
        <v>0</v>
      </c>
      <c r="O4059" s="1">
        <v>0</v>
      </c>
    </row>
    <row r="4060" spans="1:15">
      <c r="A4060" s="12">
        <v>29124990</v>
      </c>
      <c r="B4060" s="1" t="s">
        <v>6086</v>
      </c>
      <c r="C4060" s="12">
        <v>291249</v>
      </c>
      <c r="D4060" s="1" t="s">
        <v>71</v>
      </c>
      <c r="E4060" s="12">
        <v>2912</v>
      </c>
      <c r="F4060" s="1" t="s">
        <v>70</v>
      </c>
      <c r="G4060" s="12">
        <v>29</v>
      </c>
      <c r="H4060" s="1" t="s">
        <v>13</v>
      </c>
      <c r="I4060" s="1" t="s">
        <v>12</v>
      </c>
      <c r="J4060" s="1" t="s">
        <v>11</v>
      </c>
      <c r="K4060" s="1" t="s">
        <v>0</v>
      </c>
      <c r="L4060" s="1">
        <v>1699</v>
      </c>
      <c r="M4060" s="1">
        <v>4</v>
      </c>
      <c r="N4060" s="1">
        <v>207093</v>
      </c>
      <c r="O4060" s="1">
        <v>3797</v>
      </c>
    </row>
    <row r="4061" spans="1:15">
      <c r="A4061" s="12">
        <v>64034000</v>
      </c>
      <c r="B4061" s="1" t="s">
        <v>6085</v>
      </c>
      <c r="C4061" s="12">
        <v>640340</v>
      </c>
      <c r="D4061" s="1" t="s">
        <v>6084</v>
      </c>
      <c r="E4061" s="12">
        <v>6403</v>
      </c>
      <c r="F4061" s="1" t="s">
        <v>1043</v>
      </c>
      <c r="G4061" s="12">
        <v>64</v>
      </c>
      <c r="H4061" s="1" t="s">
        <v>155</v>
      </c>
      <c r="I4061" s="1" t="s">
        <v>154</v>
      </c>
      <c r="J4061" s="1" t="s">
        <v>153</v>
      </c>
      <c r="K4061" s="1" t="s">
        <v>0</v>
      </c>
      <c r="L4061" s="1">
        <v>1692</v>
      </c>
      <c r="M4061" s="1">
        <v>90</v>
      </c>
      <c r="N4061" s="1">
        <v>337</v>
      </c>
      <c r="O4061" s="1">
        <v>3</v>
      </c>
    </row>
    <row r="4062" spans="1:15">
      <c r="A4062" s="12">
        <v>85287190</v>
      </c>
      <c r="B4062" s="1" t="s">
        <v>6083</v>
      </c>
      <c r="C4062" s="12">
        <v>852871</v>
      </c>
      <c r="D4062" s="1" t="s">
        <v>6082</v>
      </c>
      <c r="E4062" s="12">
        <v>8528</v>
      </c>
      <c r="F4062" s="1" t="s">
        <v>1098</v>
      </c>
      <c r="G4062" s="12">
        <v>85</v>
      </c>
      <c r="H4062" s="1" t="s">
        <v>102</v>
      </c>
      <c r="I4062" s="1" t="s">
        <v>27</v>
      </c>
      <c r="J4062" s="1" t="s">
        <v>26</v>
      </c>
      <c r="K4062" s="1" t="s">
        <v>0</v>
      </c>
      <c r="L4062" s="1">
        <v>1688</v>
      </c>
      <c r="M4062" s="1">
        <v>16</v>
      </c>
      <c r="N4062" s="1">
        <v>349</v>
      </c>
      <c r="O4062" s="1">
        <v>13</v>
      </c>
    </row>
    <row r="4063" spans="1:15">
      <c r="A4063" s="12">
        <v>94042100</v>
      </c>
      <c r="B4063" s="1" t="s">
        <v>6081</v>
      </c>
      <c r="C4063" s="12">
        <v>940421</v>
      </c>
      <c r="D4063" s="1" t="s">
        <v>6080</v>
      </c>
      <c r="E4063" s="12">
        <v>9404</v>
      </c>
      <c r="F4063" s="1" t="s">
        <v>260</v>
      </c>
      <c r="G4063" s="12">
        <v>94</v>
      </c>
      <c r="H4063" s="1" t="s">
        <v>259</v>
      </c>
      <c r="I4063" s="1" t="s">
        <v>127</v>
      </c>
      <c r="J4063" s="1" t="s">
        <v>126</v>
      </c>
      <c r="K4063" s="1" t="s">
        <v>0</v>
      </c>
      <c r="L4063" s="1">
        <v>1675</v>
      </c>
      <c r="M4063" s="1">
        <v>181</v>
      </c>
      <c r="N4063" s="1">
        <v>731</v>
      </c>
      <c r="O4063" s="1">
        <v>13</v>
      </c>
    </row>
    <row r="4064" spans="1:15">
      <c r="A4064" s="12">
        <v>44140000</v>
      </c>
      <c r="B4064" s="1" t="s">
        <v>5195</v>
      </c>
      <c r="C4064" s="12">
        <v>441400</v>
      </c>
      <c r="D4064" s="1" t="s">
        <v>6079</v>
      </c>
      <c r="E4064" s="12">
        <v>4414</v>
      </c>
      <c r="F4064" s="1" t="s">
        <v>5195</v>
      </c>
      <c r="G4064" s="12">
        <v>44</v>
      </c>
      <c r="H4064" s="1" t="s">
        <v>2121</v>
      </c>
      <c r="I4064" s="1" t="s">
        <v>1129</v>
      </c>
      <c r="J4064" s="1" t="s">
        <v>1128</v>
      </c>
      <c r="K4064" s="1" t="s">
        <v>0</v>
      </c>
      <c r="L4064" s="1">
        <v>1675</v>
      </c>
      <c r="M4064" s="1">
        <v>34</v>
      </c>
      <c r="N4064" s="1">
        <v>0</v>
      </c>
      <c r="O4064" s="1">
        <v>0</v>
      </c>
    </row>
    <row r="4065" spans="1:15">
      <c r="A4065" s="12">
        <v>53011000</v>
      </c>
      <c r="B4065" s="1" t="s">
        <v>6078</v>
      </c>
      <c r="C4065" s="12">
        <v>530110</v>
      </c>
      <c r="D4065" s="1" t="s">
        <v>6078</v>
      </c>
      <c r="E4065" s="12">
        <v>5301</v>
      </c>
      <c r="F4065" s="1" t="s">
        <v>6077</v>
      </c>
      <c r="G4065" s="12">
        <v>53</v>
      </c>
      <c r="H4065" s="1" t="s">
        <v>3</v>
      </c>
      <c r="I4065" s="1" t="s">
        <v>2</v>
      </c>
      <c r="J4065" s="1" t="s">
        <v>1</v>
      </c>
      <c r="K4065" s="1" t="s">
        <v>0</v>
      </c>
      <c r="L4065" s="1">
        <v>1668</v>
      </c>
      <c r="M4065" s="1">
        <v>12</v>
      </c>
      <c r="N4065" s="1">
        <v>0</v>
      </c>
      <c r="O4065" s="1">
        <v>0</v>
      </c>
    </row>
    <row r="4066" spans="1:15">
      <c r="A4066" s="12">
        <v>96099000</v>
      </c>
      <c r="B4066" s="1" t="s">
        <v>6076</v>
      </c>
      <c r="C4066" s="12">
        <v>960990</v>
      </c>
      <c r="D4066" s="1" t="s">
        <v>6075</v>
      </c>
      <c r="E4066" s="12">
        <v>9609</v>
      </c>
      <c r="F4066" s="1" t="s">
        <v>6074</v>
      </c>
      <c r="G4066" s="12">
        <v>96</v>
      </c>
      <c r="H4066" s="1" t="s">
        <v>128</v>
      </c>
      <c r="I4066" s="1" t="s">
        <v>127</v>
      </c>
      <c r="J4066" s="1" t="s">
        <v>126</v>
      </c>
      <c r="K4066" s="1" t="s">
        <v>0</v>
      </c>
      <c r="L4066" s="1">
        <v>1665</v>
      </c>
      <c r="M4066" s="1">
        <v>36</v>
      </c>
      <c r="N4066" s="1">
        <v>222015</v>
      </c>
      <c r="O4066" s="1">
        <v>8054</v>
      </c>
    </row>
    <row r="4067" spans="1:15">
      <c r="A4067" s="12">
        <v>56041000</v>
      </c>
      <c r="B4067" s="1" t="s">
        <v>6073</v>
      </c>
      <c r="C4067" s="12">
        <v>560410</v>
      </c>
      <c r="D4067" s="1" t="s">
        <v>6073</v>
      </c>
      <c r="E4067" s="12">
        <v>5604</v>
      </c>
      <c r="F4067" s="1" t="s">
        <v>4835</v>
      </c>
      <c r="G4067" s="12">
        <v>56</v>
      </c>
      <c r="H4067" s="1" t="s">
        <v>54</v>
      </c>
      <c r="I4067" s="1" t="s">
        <v>2</v>
      </c>
      <c r="J4067" s="1" t="s">
        <v>1</v>
      </c>
      <c r="K4067" s="1" t="s">
        <v>0</v>
      </c>
      <c r="L4067" s="1">
        <v>1665</v>
      </c>
      <c r="M4067" s="1">
        <v>16</v>
      </c>
      <c r="N4067" s="1">
        <v>2841</v>
      </c>
      <c r="O4067" s="1">
        <v>23</v>
      </c>
    </row>
    <row r="4068" spans="1:15">
      <c r="A4068" s="12">
        <v>21069060</v>
      </c>
      <c r="B4068" s="1" t="s">
        <v>6072</v>
      </c>
      <c r="C4068" s="12">
        <v>210690</v>
      </c>
      <c r="D4068" s="1" t="s">
        <v>4265</v>
      </c>
      <c r="E4068" s="12">
        <v>2106</v>
      </c>
      <c r="F4068" s="1" t="s">
        <v>4264</v>
      </c>
      <c r="G4068" s="12">
        <v>21</v>
      </c>
      <c r="H4068" s="1" t="s">
        <v>752</v>
      </c>
      <c r="I4068" s="1" t="s">
        <v>751</v>
      </c>
      <c r="J4068" s="1" t="s">
        <v>750</v>
      </c>
      <c r="K4068" s="1" t="s">
        <v>0</v>
      </c>
      <c r="L4068" s="1">
        <v>1663</v>
      </c>
      <c r="M4068" s="1">
        <v>83</v>
      </c>
      <c r="N4068" s="1">
        <v>125284</v>
      </c>
      <c r="O4068" s="1">
        <v>9109</v>
      </c>
    </row>
    <row r="4069" spans="1:15">
      <c r="A4069" s="12">
        <v>54023320</v>
      </c>
      <c r="B4069" s="1" t="s">
        <v>6071</v>
      </c>
      <c r="C4069" s="12">
        <v>540233</v>
      </c>
      <c r="D4069" s="1" t="s">
        <v>5727</v>
      </c>
      <c r="E4069" s="12">
        <v>5402</v>
      </c>
      <c r="F4069" s="1" t="s">
        <v>1172</v>
      </c>
      <c r="G4069" s="12">
        <v>54</v>
      </c>
      <c r="H4069" s="1" t="s">
        <v>355</v>
      </c>
      <c r="I4069" s="1" t="s">
        <v>2</v>
      </c>
      <c r="J4069" s="1" t="s">
        <v>1</v>
      </c>
      <c r="K4069" s="1" t="s">
        <v>0</v>
      </c>
      <c r="L4069" s="1">
        <v>1656</v>
      </c>
      <c r="M4069" s="1">
        <v>0</v>
      </c>
      <c r="N4069" s="1">
        <v>29734</v>
      </c>
      <c r="O4069" s="1">
        <v>2169</v>
      </c>
    </row>
    <row r="4070" spans="1:15">
      <c r="A4070" s="12">
        <v>84312019</v>
      </c>
      <c r="B4070" s="1" t="s">
        <v>6070</v>
      </c>
      <c r="C4070" s="12">
        <v>843120</v>
      </c>
      <c r="D4070" s="1" t="s">
        <v>6069</v>
      </c>
      <c r="E4070" s="12">
        <v>8431</v>
      </c>
      <c r="F4070" s="1" t="s">
        <v>6068</v>
      </c>
      <c r="G4070" s="12">
        <v>84</v>
      </c>
      <c r="H4070" s="1" t="s">
        <v>28</v>
      </c>
      <c r="I4070" s="1" t="s">
        <v>27</v>
      </c>
      <c r="J4070" s="1" t="s">
        <v>26</v>
      </c>
      <c r="K4070" s="1" t="s">
        <v>0</v>
      </c>
      <c r="L4070" s="1">
        <v>1655</v>
      </c>
      <c r="M4070" s="1">
        <v>143</v>
      </c>
      <c r="N4070" s="1">
        <v>111080</v>
      </c>
      <c r="O4070" s="1">
        <v>2078</v>
      </c>
    </row>
    <row r="4071" spans="1:15">
      <c r="A4071" s="13" t="s">
        <v>6067</v>
      </c>
      <c r="B4071" s="1" t="s">
        <v>6065</v>
      </c>
      <c r="C4071" s="13" t="s">
        <v>6066</v>
      </c>
      <c r="D4071" s="1" t="s">
        <v>6065</v>
      </c>
      <c r="E4071" s="13" t="s">
        <v>4328</v>
      </c>
      <c r="F4071" s="1" t="s">
        <v>4327</v>
      </c>
      <c r="G4071" s="13" t="s">
        <v>4326</v>
      </c>
      <c r="H4071" s="1" t="s">
        <v>4325</v>
      </c>
      <c r="I4071" s="1" t="s">
        <v>59</v>
      </c>
      <c r="J4071" s="1" t="s">
        <v>58</v>
      </c>
      <c r="K4071" s="1" t="s">
        <v>0</v>
      </c>
      <c r="L4071" s="1">
        <v>1652</v>
      </c>
      <c r="M4071" s="1">
        <v>68</v>
      </c>
      <c r="N4071" s="1">
        <v>0</v>
      </c>
      <c r="O4071" s="1">
        <v>0</v>
      </c>
    </row>
    <row r="4072" spans="1:15">
      <c r="A4072" s="12">
        <v>72092600</v>
      </c>
      <c r="B4072" s="1" t="s">
        <v>6064</v>
      </c>
      <c r="C4072" s="12">
        <v>720926</v>
      </c>
      <c r="D4072" s="1" t="s">
        <v>6063</v>
      </c>
      <c r="E4072" s="12">
        <v>7209</v>
      </c>
      <c r="F4072" s="1" t="s">
        <v>2330</v>
      </c>
      <c r="G4072" s="12">
        <v>72</v>
      </c>
      <c r="H4072" s="1" t="s">
        <v>436</v>
      </c>
      <c r="I4072" s="1" t="s">
        <v>107</v>
      </c>
      <c r="J4072" s="1" t="s">
        <v>106</v>
      </c>
      <c r="K4072" s="1" t="s">
        <v>0</v>
      </c>
      <c r="L4072" s="1">
        <v>1652</v>
      </c>
      <c r="M4072" s="1">
        <v>50</v>
      </c>
      <c r="N4072" s="1">
        <v>85274</v>
      </c>
      <c r="O4072" s="1">
        <v>2062</v>
      </c>
    </row>
    <row r="4073" spans="1:15">
      <c r="A4073" s="12">
        <v>64032000</v>
      </c>
      <c r="B4073" s="1" t="s">
        <v>6062</v>
      </c>
      <c r="C4073" s="12">
        <v>640320</v>
      </c>
      <c r="D4073" s="1" t="s">
        <v>6061</v>
      </c>
      <c r="E4073" s="12">
        <v>6403</v>
      </c>
      <c r="F4073" s="1" t="s">
        <v>1043</v>
      </c>
      <c r="G4073" s="12">
        <v>64</v>
      </c>
      <c r="H4073" s="1" t="s">
        <v>155</v>
      </c>
      <c r="I4073" s="1" t="s">
        <v>154</v>
      </c>
      <c r="J4073" s="1" t="s">
        <v>153</v>
      </c>
      <c r="K4073" s="1" t="s">
        <v>0</v>
      </c>
      <c r="L4073" s="1">
        <v>1645</v>
      </c>
      <c r="M4073" s="1">
        <v>11</v>
      </c>
      <c r="N4073" s="1">
        <v>0</v>
      </c>
      <c r="O4073" s="1">
        <v>0</v>
      </c>
    </row>
    <row r="4074" spans="1:15">
      <c r="A4074" s="12">
        <v>56049022</v>
      </c>
      <c r="B4074" s="1" t="s">
        <v>6060</v>
      </c>
      <c r="C4074" s="12">
        <v>560490</v>
      </c>
      <c r="D4074" s="1" t="s">
        <v>4836</v>
      </c>
      <c r="E4074" s="12">
        <v>5604</v>
      </c>
      <c r="F4074" s="1" t="s">
        <v>4835</v>
      </c>
      <c r="G4074" s="12">
        <v>56</v>
      </c>
      <c r="H4074" s="1" t="s">
        <v>54</v>
      </c>
      <c r="I4074" s="1" t="s">
        <v>2</v>
      </c>
      <c r="J4074" s="1" t="s">
        <v>1</v>
      </c>
      <c r="K4074" s="1" t="s">
        <v>0</v>
      </c>
      <c r="L4074" s="1">
        <v>1644</v>
      </c>
      <c r="M4074" s="1">
        <v>4</v>
      </c>
      <c r="N4074" s="1">
        <v>88481</v>
      </c>
      <c r="O4074" s="1">
        <v>6539</v>
      </c>
    </row>
    <row r="4075" spans="1:15">
      <c r="A4075" s="12">
        <v>82151000</v>
      </c>
      <c r="B4075" s="1" t="s">
        <v>6059</v>
      </c>
      <c r="C4075" s="12">
        <v>821510</v>
      </c>
      <c r="D4075" s="1" t="s">
        <v>6058</v>
      </c>
      <c r="E4075" s="12">
        <v>8215</v>
      </c>
      <c r="F4075" s="1" t="s">
        <v>6057</v>
      </c>
      <c r="G4075" s="12">
        <v>82</v>
      </c>
      <c r="H4075" s="1" t="s">
        <v>768</v>
      </c>
      <c r="I4075" s="1" t="s">
        <v>107</v>
      </c>
      <c r="J4075" s="1" t="s">
        <v>106</v>
      </c>
      <c r="K4075" s="1" t="s">
        <v>0</v>
      </c>
      <c r="L4075" s="1">
        <v>1638</v>
      </c>
      <c r="M4075" s="1">
        <v>42</v>
      </c>
      <c r="N4075" s="1">
        <v>144</v>
      </c>
      <c r="O4075" s="1">
        <v>5</v>
      </c>
    </row>
    <row r="4076" spans="1:15">
      <c r="A4076" s="12">
        <v>62032990</v>
      </c>
      <c r="B4076" s="1" t="s">
        <v>6056</v>
      </c>
      <c r="C4076" s="12">
        <v>620329</v>
      </c>
      <c r="D4076" s="1" t="s">
        <v>6056</v>
      </c>
      <c r="E4076" s="12">
        <v>6203</v>
      </c>
      <c r="F4076" s="1" t="s">
        <v>5976</v>
      </c>
      <c r="G4076" s="12">
        <v>62</v>
      </c>
      <c r="H4076" s="1" t="s">
        <v>248</v>
      </c>
      <c r="I4076" s="1" t="s">
        <v>2</v>
      </c>
      <c r="J4076" s="1" t="s">
        <v>1</v>
      </c>
      <c r="K4076" s="1" t="s">
        <v>0</v>
      </c>
      <c r="L4076" s="1">
        <v>1634</v>
      </c>
      <c r="M4076" s="1">
        <v>18</v>
      </c>
      <c r="N4076" s="1">
        <v>0</v>
      </c>
      <c r="O4076" s="1">
        <v>0</v>
      </c>
    </row>
    <row r="4077" spans="1:15">
      <c r="A4077" s="12">
        <v>29309039</v>
      </c>
      <c r="B4077" s="1" t="s">
        <v>6055</v>
      </c>
      <c r="C4077" s="12">
        <v>293090</v>
      </c>
      <c r="D4077" s="1" t="s">
        <v>190</v>
      </c>
      <c r="E4077" s="12">
        <v>2930</v>
      </c>
      <c r="F4077" s="1" t="s">
        <v>115</v>
      </c>
      <c r="G4077" s="12">
        <v>29</v>
      </c>
      <c r="H4077" s="1" t="s">
        <v>13</v>
      </c>
      <c r="I4077" s="1" t="s">
        <v>12</v>
      </c>
      <c r="J4077" s="1" t="s">
        <v>11</v>
      </c>
      <c r="K4077" s="1" t="s">
        <v>0</v>
      </c>
      <c r="L4077" s="1">
        <v>1634</v>
      </c>
      <c r="M4077" s="1">
        <v>5</v>
      </c>
      <c r="N4077" s="1">
        <v>3145447</v>
      </c>
      <c r="O4077" s="1">
        <v>706572</v>
      </c>
    </row>
    <row r="4078" spans="1:15">
      <c r="A4078" s="12">
        <v>84213910</v>
      </c>
      <c r="B4078" s="1" t="s">
        <v>6054</v>
      </c>
      <c r="C4078" s="12">
        <v>842139</v>
      </c>
      <c r="D4078" s="1" t="s">
        <v>2876</v>
      </c>
      <c r="E4078" s="12">
        <v>8421</v>
      </c>
      <c r="F4078" s="1" t="s">
        <v>403</v>
      </c>
      <c r="G4078" s="12">
        <v>84</v>
      </c>
      <c r="H4078" s="1" t="s">
        <v>28</v>
      </c>
      <c r="I4078" s="1" t="s">
        <v>27</v>
      </c>
      <c r="J4078" s="1" t="s">
        <v>26</v>
      </c>
      <c r="K4078" s="1" t="s">
        <v>0</v>
      </c>
      <c r="L4078" s="1">
        <v>1633</v>
      </c>
      <c r="M4078" s="1">
        <v>2</v>
      </c>
      <c r="N4078" s="1">
        <v>389520</v>
      </c>
      <c r="O4078" s="1">
        <v>4595</v>
      </c>
    </row>
    <row r="4079" spans="1:15">
      <c r="A4079" s="12">
        <v>38249932</v>
      </c>
      <c r="B4079" s="1" t="s">
        <v>6053</v>
      </c>
      <c r="C4079" s="12">
        <v>382499</v>
      </c>
      <c r="D4079" s="1" t="s">
        <v>822</v>
      </c>
      <c r="E4079" s="12">
        <v>3824</v>
      </c>
      <c r="F4079" s="1" t="s">
        <v>821</v>
      </c>
      <c r="G4079" s="12">
        <v>38</v>
      </c>
      <c r="H4079" s="1" t="s">
        <v>244</v>
      </c>
      <c r="I4079" s="1" t="s">
        <v>12</v>
      </c>
      <c r="J4079" s="1" t="s">
        <v>11</v>
      </c>
      <c r="K4079" s="1" t="s">
        <v>0</v>
      </c>
      <c r="L4079" s="1">
        <v>1631</v>
      </c>
      <c r="M4079" s="1">
        <v>27</v>
      </c>
      <c r="N4079" s="1">
        <v>2747205</v>
      </c>
      <c r="O4079" s="1">
        <v>600632</v>
      </c>
    </row>
    <row r="4080" spans="1:15">
      <c r="A4080" s="12">
        <v>24021000</v>
      </c>
      <c r="B4080" s="1" t="s">
        <v>6052</v>
      </c>
      <c r="C4080" s="12">
        <v>240210</v>
      </c>
      <c r="D4080" s="1" t="s">
        <v>6051</v>
      </c>
      <c r="E4080" s="12">
        <v>2402</v>
      </c>
      <c r="F4080" s="1" t="s">
        <v>6050</v>
      </c>
      <c r="G4080" s="12">
        <v>24</v>
      </c>
      <c r="H4080" s="1" t="s">
        <v>2943</v>
      </c>
      <c r="I4080" s="1" t="s">
        <v>751</v>
      </c>
      <c r="J4080" s="1" t="s">
        <v>750</v>
      </c>
      <c r="K4080" s="1" t="s">
        <v>0</v>
      </c>
      <c r="L4080" s="1">
        <v>1627</v>
      </c>
      <c r="M4080" s="1">
        <v>13</v>
      </c>
      <c r="N4080" s="1">
        <v>41024</v>
      </c>
      <c r="O4080" s="1">
        <v>320</v>
      </c>
    </row>
    <row r="4081" spans="1:15">
      <c r="A4081" s="12">
        <v>12040090</v>
      </c>
      <c r="B4081" s="1" t="s">
        <v>6049</v>
      </c>
      <c r="C4081" s="12">
        <v>120400</v>
      </c>
      <c r="D4081" s="1" t="s">
        <v>6048</v>
      </c>
      <c r="E4081" s="12">
        <v>1204</v>
      </c>
      <c r="F4081" s="1" t="s">
        <v>6048</v>
      </c>
      <c r="G4081" s="12">
        <v>12</v>
      </c>
      <c r="H4081" s="1" t="s">
        <v>331</v>
      </c>
      <c r="I4081" s="1" t="s">
        <v>59</v>
      </c>
      <c r="J4081" s="1" t="s">
        <v>58</v>
      </c>
      <c r="K4081" s="1" t="s">
        <v>0</v>
      </c>
      <c r="L4081" s="1">
        <v>1618</v>
      </c>
      <c r="M4081" s="1">
        <v>672</v>
      </c>
      <c r="N4081" s="1">
        <v>0</v>
      </c>
      <c r="O4081" s="1">
        <v>0</v>
      </c>
    </row>
    <row r="4082" spans="1:15">
      <c r="A4082" s="12">
        <v>85437034</v>
      </c>
      <c r="B4082" s="1" t="s">
        <v>6047</v>
      </c>
      <c r="C4082" s="12">
        <v>854370</v>
      </c>
      <c r="D4082" s="1" t="s">
        <v>764</v>
      </c>
      <c r="E4082" s="12">
        <v>8543</v>
      </c>
      <c r="F4082" s="1" t="s">
        <v>763</v>
      </c>
      <c r="G4082" s="12">
        <v>85</v>
      </c>
      <c r="H4082" s="1" t="s">
        <v>102</v>
      </c>
      <c r="I4082" s="1" t="s">
        <v>27</v>
      </c>
      <c r="J4082" s="1" t="s">
        <v>26</v>
      </c>
      <c r="K4082" s="1" t="s">
        <v>0</v>
      </c>
      <c r="L4082" s="1">
        <v>1607</v>
      </c>
      <c r="M4082" s="1">
        <v>1</v>
      </c>
      <c r="N4082" s="1">
        <v>5608</v>
      </c>
      <c r="O4082" s="1">
        <v>14</v>
      </c>
    </row>
    <row r="4083" spans="1:15">
      <c r="A4083" s="12">
        <v>84271019</v>
      </c>
      <c r="B4083" s="1" t="s">
        <v>6046</v>
      </c>
      <c r="C4083" s="12">
        <v>842710</v>
      </c>
      <c r="D4083" s="1" t="s">
        <v>6045</v>
      </c>
      <c r="E4083" s="12">
        <v>8427</v>
      </c>
      <c r="F4083" s="1" t="s">
        <v>6044</v>
      </c>
      <c r="G4083" s="12">
        <v>84</v>
      </c>
      <c r="H4083" s="1" t="s">
        <v>28</v>
      </c>
      <c r="I4083" s="1" t="s">
        <v>27</v>
      </c>
      <c r="J4083" s="1" t="s">
        <v>26</v>
      </c>
      <c r="K4083" s="1" t="s">
        <v>0</v>
      </c>
      <c r="L4083" s="1">
        <v>1600</v>
      </c>
      <c r="M4083" s="1">
        <v>60</v>
      </c>
      <c r="N4083" s="1">
        <v>6079500</v>
      </c>
      <c r="O4083" s="1">
        <v>549698</v>
      </c>
    </row>
    <row r="4084" spans="1:15">
      <c r="A4084" s="12">
        <v>90105090</v>
      </c>
      <c r="B4084" s="1" t="s">
        <v>6043</v>
      </c>
      <c r="C4084" s="12">
        <v>901050</v>
      </c>
      <c r="D4084" s="1" t="s">
        <v>514</v>
      </c>
      <c r="E4084" s="12">
        <v>9010</v>
      </c>
      <c r="F4084" s="1" t="s">
        <v>513</v>
      </c>
      <c r="G4084" s="12">
        <v>90</v>
      </c>
      <c r="H4084" s="1" t="s">
        <v>512</v>
      </c>
      <c r="I4084" s="1" t="s">
        <v>49</v>
      </c>
      <c r="J4084" s="1" t="s">
        <v>48</v>
      </c>
      <c r="K4084" s="1" t="s">
        <v>0</v>
      </c>
      <c r="L4084" s="1">
        <v>1600</v>
      </c>
      <c r="M4084" s="1">
        <v>4</v>
      </c>
      <c r="N4084" s="1">
        <v>0</v>
      </c>
      <c r="O4084" s="1">
        <v>0</v>
      </c>
    </row>
    <row r="4085" spans="1:15">
      <c r="A4085" s="12">
        <v>82082000</v>
      </c>
      <c r="B4085" s="1" t="s">
        <v>6042</v>
      </c>
      <c r="C4085" s="12">
        <v>820820</v>
      </c>
      <c r="D4085" s="1" t="s">
        <v>6041</v>
      </c>
      <c r="E4085" s="12">
        <v>8208</v>
      </c>
      <c r="F4085" s="1" t="s">
        <v>6040</v>
      </c>
      <c r="G4085" s="12">
        <v>82</v>
      </c>
      <c r="H4085" s="1" t="s">
        <v>768</v>
      </c>
      <c r="I4085" s="1" t="s">
        <v>107</v>
      </c>
      <c r="J4085" s="1" t="s">
        <v>106</v>
      </c>
      <c r="K4085" s="1" t="s">
        <v>0</v>
      </c>
      <c r="L4085" s="1">
        <v>1600</v>
      </c>
      <c r="M4085" s="1">
        <v>0</v>
      </c>
      <c r="N4085" s="1">
        <v>505314</v>
      </c>
      <c r="O4085" s="1">
        <v>8335</v>
      </c>
    </row>
    <row r="4086" spans="1:15">
      <c r="A4086" s="12">
        <v>69091210</v>
      </c>
      <c r="B4086" s="1" t="s">
        <v>6039</v>
      </c>
      <c r="C4086" s="12">
        <v>690912</v>
      </c>
      <c r="D4086" s="1" t="s">
        <v>6038</v>
      </c>
      <c r="E4086" s="12">
        <v>6909</v>
      </c>
      <c r="F4086" s="1" t="s">
        <v>1943</v>
      </c>
      <c r="G4086" s="12">
        <v>69</v>
      </c>
      <c r="H4086" s="1" t="s">
        <v>933</v>
      </c>
      <c r="I4086" s="1" t="s">
        <v>7</v>
      </c>
      <c r="J4086" s="1" t="s">
        <v>6</v>
      </c>
      <c r="K4086" s="1" t="s">
        <v>0</v>
      </c>
      <c r="L4086" s="1">
        <v>1590</v>
      </c>
      <c r="M4086" s="1">
        <v>0</v>
      </c>
      <c r="N4086" s="1">
        <v>0</v>
      </c>
      <c r="O4086" s="1">
        <v>0</v>
      </c>
    </row>
    <row r="4087" spans="1:15">
      <c r="A4087" s="12">
        <v>61072200</v>
      </c>
      <c r="B4087" s="1" t="s">
        <v>6037</v>
      </c>
      <c r="C4087" s="12">
        <v>610722</v>
      </c>
      <c r="D4087" s="1" t="s">
        <v>6036</v>
      </c>
      <c r="E4087" s="12">
        <v>6107</v>
      </c>
      <c r="F4087" s="1" t="s">
        <v>916</v>
      </c>
      <c r="G4087" s="12">
        <v>61</v>
      </c>
      <c r="H4087" s="1" t="s">
        <v>234</v>
      </c>
      <c r="I4087" s="1" t="s">
        <v>2</v>
      </c>
      <c r="J4087" s="1" t="s">
        <v>1</v>
      </c>
      <c r="K4087" s="1" t="s">
        <v>0</v>
      </c>
      <c r="L4087" s="1">
        <v>1585</v>
      </c>
      <c r="M4087" s="1">
        <v>37</v>
      </c>
      <c r="N4087" s="1">
        <v>0</v>
      </c>
      <c r="O4087" s="1">
        <v>0</v>
      </c>
    </row>
    <row r="4088" spans="1:15">
      <c r="A4088" s="12">
        <v>85286910</v>
      </c>
      <c r="B4088" s="1" t="s">
        <v>6035</v>
      </c>
      <c r="C4088" s="12">
        <v>852869</v>
      </c>
      <c r="D4088" s="1" t="s">
        <v>6034</v>
      </c>
      <c r="E4088" s="12">
        <v>8528</v>
      </c>
      <c r="F4088" s="1" t="s">
        <v>1098</v>
      </c>
      <c r="G4088" s="12">
        <v>85</v>
      </c>
      <c r="H4088" s="1" t="s">
        <v>102</v>
      </c>
      <c r="I4088" s="1" t="s">
        <v>27</v>
      </c>
      <c r="J4088" s="1" t="s">
        <v>26</v>
      </c>
      <c r="K4088" s="1" t="s">
        <v>0</v>
      </c>
      <c r="L4088" s="1">
        <v>1584</v>
      </c>
      <c r="M4088" s="1">
        <v>10</v>
      </c>
      <c r="N4088" s="1">
        <v>28106</v>
      </c>
      <c r="O4088" s="1">
        <v>282</v>
      </c>
    </row>
    <row r="4089" spans="1:15">
      <c r="A4089" s="12">
        <v>41142010</v>
      </c>
      <c r="B4089" s="1" t="s">
        <v>6033</v>
      </c>
      <c r="C4089" s="12">
        <v>411420</v>
      </c>
      <c r="D4089" s="1" t="s">
        <v>6032</v>
      </c>
      <c r="E4089" s="12">
        <v>4114</v>
      </c>
      <c r="F4089" s="1" t="s">
        <v>6031</v>
      </c>
      <c r="G4089" s="12">
        <v>41</v>
      </c>
      <c r="H4089" s="1" t="s">
        <v>2610</v>
      </c>
      <c r="I4089" s="1" t="s">
        <v>2609</v>
      </c>
      <c r="J4089" s="1" t="s">
        <v>2608</v>
      </c>
      <c r="K4089" s="1" t="s">
        <v>0</v>
      </c>
      <c r="L4089" s="1">
        <v>1582</v>
      </c>
      <c r="M4089" s="1">
        <v>46</v>
      </c>
      <c r="N4089" s="1">
        <v>12593</v>
      </c>
      <c r="O4089" s="1">
        <v>35</v>
      </c>
    </row>
    <row r="4090" spans="1:15">
      <c r="A4090" s="12">
        <v>90069900</v>
      </c>
      <c r="B4090" s="1" t="s">
        <v>6030</v>
      </c>
      <c r="C4090" s="12">
        <v>900699</v>
      </c>
      <c r="D4090" s="1" t="s">
        <v>6029</v>
      </c>
      <c r="E4090" s="12">
        <v>9006</v>
      </c>
      <c r="F4090" s="1" t="s">
        <v>1216</v>
      </c>
      <c r="G4090" s="12">
        <v>90</v>
      </c>
      <c r="H4090" s="1" t="s">
        <v>512</v>
      </c>
      <c r="I4090" s="1" t="s">
        <v>49</v>
      </c>
      <c r="J4090" s="1" t="s">
        <v>48</v>
      </c>
      <c r="K4090" s="1" t="s">
        <v>0</v>
      </c>
      <c r="L4090" s="1">
        <v>1580</v>
      </c>
      <c r="M4090" s="1">
        <v>0</v>
      </c>
      <c r="N4090" s="1">
        <v>1923</v>
      </c>
      <c r="O4090" s="1">
        <v>34</v>
      </c>
    </row>
    <row r="4091" spans="1:15">
      <c r="A4091" s="12">
        <v>82119390</v>
      </c>
      <c r="B4091" s="1" t="s">
        <v>6028</v>
      </c>
      <c r="C4091" s="12">
        <v>821193</v>
      </c>
      <c r="D4091" s="1" t="s">
        <v>6027</v>
      </c>
      <c r="E4091" s="12">
        <v>8211</v>
      </c>
      <c r="F4091" s="1" t="s">
        <v>4515</v>
      </c>
      <c r="G4091" s="12">
        <v>82</v>
      </c>
      <c r="H4091" s="1" t="s">
        <v>768</v>
      </c>
      <c r="I4091" s="1" t="s">
        <v>107</v>
      </c>
      <c r="J4091" s="1" t="s">
        <v>106</v>
      </c>
      <c r="K4091" s="1" t="s">
        <v>0</v>
      </c>
      <c r="L4091" s="1">
        <v>1578</v>
      </c>
      <c r="M4091" s="1">
        <v>580</v>
      </c>
      <c r="N4091" s="1">
        <v>80126</v>
      </c>
      <c r="O4091" s="1">
        <v>3064</v>
      </c>
    </row>
    <row r="4092" spans="1:15">
      <c r="A4092" s="12">
        <v>40070011</v>
      </c>
      <c r="B4092" s="1" t="s">
        <v>6026</v>
      </c>
      <c r="C4092" s="12">
        <v>400700</v>
      </c>
      <c r="D4092" s="1" t="s">
        <v>5588</v>
      </c>
      <c r="E4092" s="12">
        <v>4007</v>
      </c>
      <c r="F4092" s="1" t="s">
        <v>5588</v>
      </c>
      <c r="G4092" s="12">
        <v>40</v>
      </c>
      <c r="H4092" s="1" t="s">
        <v>422</v>
      </c>
      <c r="I4092" s="1" t="s">
        <v>37</v>
      </c>
      <c r="J4092" s="1" t="s">
        <v>36</v>
      </c>
      <c r="K4092" s="1" t="s">
        <v>0</v>
      </c>
      <c r="L4092" s="1">
        <v>1576</v>
      </c>
      <c r="M4092" s="1">
        <v>4</v>
      </c>
      <c r="N4092" s="1">
        <v>0</v>
      </c>
      <c r="O4092" s="1">
        <v>0</v>
      </c>
    </row>
    <row r="4093" spans="1:15">
      <c r="A4093" s="12">
        <v>76129012</v>
      </c>
      <c r="B4093" s="1" t="s">
        <v>6025</v>
      </c>
      <c r="C4093" s="12">
        <v>761290</v>
      </c>
      <c r="D4093" s="1" t="s">
        <v>6024</v>
      </c>
      <c r="E4093" s="12">
        <v>7612</v>
      </c>
      <c r="F4093" s="1" t="s">
        <v>6023</v>
      </c>
      <c r="G4093" s="12">
        <v>76</v>
      </c>
      <c r="H4093" s="1" t="s">
        <v>1262</v>
      </c>
      <c r="I4093" s="1" t="s">
        <v>107</v>
      </c>
      <c r="J4093" s="1" t="s">
        <v>106</v>
      </c>
      <c r="K4093" s="1" t="s">
        <v>0</v>
      </c>
      <c r="L4093" s="1">
        <v>1575</v>
      </c>
      <c r="M4093" s="1">
        <v>62</v>
      </c>
      <c r="N4093" s="1">
        <v>42406</v>
      </c>
      <c r="O4093" s="1">
        <v>716</v>
      </c>
    </row>
    <row r="4094" spans="1:15">
      <c r="A4094" s="12">
        <v>60063220</v>
      </c>
      <c r="B4094" s="1" t="s">
        <v>6022</v>
      </c>
      <c r="C4094" s="12">
        <v>600632</v>
      </c>
      <c r="D4094" s="1" t="s">
        <v>2432</v>
      </c>
      <c r="E4094" s="12">
        <v>6006</v>
      </c>
      <c r="F4094" s="1" t="s">
        <v>173</v>
      </c>
      <c r="G4094" s="12">
        <v>60</v>
      </c>
      <c r="H4094" s="1" t="s">
        <v>161</v>
      </c>
      <c r="I4094" s="1" t="s">
        <v>2</v>
      </c>
      <c r="J4094" s="1" t="s">
        <v>1</v>
      </c>
      <c r="K4094" s="1" t="s">
        <v>0</v>
      </c>
      <c r="L4094" s="1">
        <v>1572</v>
      </c>
      <c r="M4094" s="1">
        <v>226</v>
      </c>
      <c r="N4094" s="1">
        <v>71921</v>
      </c>
      <c r="O4094" s="1">
        <v>27422</v>
      </c>
    </row>
    <row r="4095" spans="1:15">
      <c r="A4095" s="12">
        <v>25151220</v>
      </c>
      <c r="B4095" s="1" t="s">
        <v>6021</v>
      </c>
      <c r="C4095" s="12">
        <v>251512</v>
      </c>
      <c r="D4095" s="1" t="s">
        <v>6020</v>
      </c>
      <c r="E4095" s="12">
        <v>2515</v>
      </c>
      <c r="F4095" s="1" t="s">
        <v>6019</v>
      </c>
      <c r="G4095" s="12">
        <v>25</v>
      </c>
      <c r="H4095" s="1" t="s">
        <v>226</v>
      </c>
      <c r="I4095" s="1" t="s">
        <v>225</v>
      </c>
      <c r="J4095" s="1" t="s">
        <v>224</v>
      </c>
      <c r="K4095" s="1" t="s">
        <v>0</v>
      </c>
      <c r="L4095" s="1">
        <v>1561</v>
      </c>
      <c r="M4095" s="1">
        <v>1121</v>
      </c>
      <c r="N4095" s="1">
        <v>0</v>
      </c>
      <c r="O4095" s="1">
        <v>0</v>
      </c>
    </row>
    <row r="4096" spans="1:15">
      <c r="A4096" s="12">
        <v>72071190</v>
      </c>
      <c r="B4096" s="1" t="s">
        <v>6018</v>
      </c>
      <c r="C4096" s="12">
        <v>720711</v>
      </c>
      <c r="D4096" s="1" t="s">
        <v>6017</v>
      </c>
      <c r="E4096" s="12">
        <v>7207</v>
      </c>
      <c r="F4096" s="1" t="s">
        <v>6016</v>
      </c>
      <c r="G4096" s="12">
        <v>72</v>
      </c>
      <c r="H4096" s="1" t="s">
        <v>436</v>
      </c>
      <c r="I4096" s="1" t="s">
        <v>107</v>
      </c>
      <c r="J4096" s="1" t="s">
        <v>106</v>
      </c>
      <c r="K4096" s="1" t="s">
        <v>0</v>
      </c>
      <c r="L4096" s="1">
        <v>1560</v>
      </c>
      <c r="M4096" s="1">
        <v>50</v>
      </c>
      <c r="N4096" s="1">
        <v>0</v>
      </c>
      <c r="O4096" s="1">
        <v>0</v>
      </c>
    </row>
    <row r="4097" spans="1:15">
      <c r="A4097" s="12">
        <v>67041100</v>
      </c>
      <c r="B4097" s="1" t="s">
        <v>6015</v>
      </c>
      <c r="C4097" s="12">
        <v>670411</v>
      </c>
      <c r="D4097" s="1" t="s">
        <v>6015</v>
      </c>
      <c r="E4097" s="12">
        <v>6704</v>
      </c>
      <c r="F4097" s="1" t="s">
        <v>626</v>
      </c>
      <c r="G4097" s="12">
        <v>67</v>
      </c>
      <c r="H4097" s="1" t="s">
        <v>625</v>
      </c>
      <c r="I4097" s="1" t="s">
        <v>154</v>
      </c>
      <c r="J4097" s="1" t="s">
        <v>153</v>
      </c>
      <c r="K4097" s="1" t="s">
        <v>0</v>
      </c>
      <c r="L4097" s="1">
        <v>1552</v>
      </c>
      <c r="M4097" s="1">
        <v>3</v>
      </c>
      <c r="N4097" s="1">
        <v>145</v>
      </c>
      <c r="O4097" s="1">
        <v>0</v>
      </c>
    </row>
    <row r="4098" spans="1:15">
      <c r="A4098" s="12">
        <v>37025200</v>
      </c>
      <c r="B4098" s="1" t="s">
        <v>6014</v>
      </c>
      <c r="C4098" s="12">
        <v>370252</v>
      </c>
      <c r="D4098" s="1" t="s">
        <v>6013</v>
      </c>
      <c r="E4098" s="12">
        <v>3702</v>
      </c>
      <c r="F4098" s="1" t="s">
        <v>1091</v>
      </c>
      <c r="G4098" s="12">
        <v>37</v>
      </c>
      <c r="H4098" s="1" t="s">
        <v>1090</v>
      </c>
      <c r="I4098" s="1" t="s">
        <v>12</v>
      </c>
      <c r="J4098" s="1" t="s">
        <v>11</v>
      </c>
      <c r="K4098" s="1" t="s">
        <v>0</v>
      </c>
      <c r="L4098" s="1">
        <v>1540</v>
      </c>
      <c r="M4098" s="1">
        <v>1</v>
      </c>
      <c r="N4098" s="1">
        <v>34192</v>
      </c>
      <c r="O4098" s="1">
        <v>369</v>
      </c>
    </row>
    <row r="4099" spans="1:15">
      <c r="A4099" s="13" t="s">
        <v>6012</v>
      </c>
      <c r="B4099" s="1" t="s">
        <v>6011</v>
      </c>
      <c r="C4099" s="13" t="s">
        <v>6010</v>
      </c>
      <c r="D4099" s="1" t="s">
        <v>6009</v>
      </c>
      <c r="E4099" s="13" t="s">
        <v>4504</v>
      </c>
      <c r="F4099" s="1" t="s">
        <v>4503</v>
      </c>
      <c r="G4099" s="13" t="s">
        <v>3835</v>
      </c>
      <c r="H4099" s="1" t="s">
        <v>3834</v>
      </c>
      <c r="I4099" s="1" t="s">
        <v>204</v>
      </c>
      <c r="J4099" s="1" t="s">
        <v>203</v>
      </c>
      <c r="K4099" s="1" t="s">
        <v>0</v>
      </c>
      <c r="L4099" s="1">
        <v>1539</v>
      </c>
      <c r="M4099" s="1">
        <v>1590</v>
      </c>
      <c r="N4099" s="1">
        <v>68995</v>
      </c>
      <c r="O4099" s="1">
        <v>14185</v>
      </c>
    </row>
    <row r="4100" spans="1:15">
      <c r="A4100" s="12">
        <v>58030010</v>
      </c>
      <c r="B4100" s="1" t="s">
        <v>6008</v>
      </c>
      <c r="C4100" s="12">
        <v>580300</v>
      </c>
      <c r="D4100" s="1" t="s">
        <v>5632</v>
      </c>
      <c r="E4100" s="12">
        <v>5803</v>
      </c>
      <c r="F4100" s="1" t="s">
        <v>5631</v>
      </c>
      <c r="G4100" s="12">
        <v>58</v>
      </c>
      <c r="H4100" s="1" t="s">
        <v>481</v>
      </c>
      <c r="I4100" s="1" t="s">
        <v>2</v>
      </c>
      <c r="J4100" s="1" t="s">
        <v>1</v>
      </c>
      <c r="K4100" s="1" t="s">
        <v>0</v>
      </c>
      <c r="L4100" s="1">
        <v>1539</v>
      </c>
      <c r="M4100" s="1">
        <v>1</v>
      </c>
      <c r="N4100" s="1">
        <v>0</v>
      </c>
      <c r="O4100" s="1">
        <v>0</v>
      </c>
    </row>
    <row r="4101" spans="1:15">
      <c r="A4101" s="12">
        <v>20060000</v>
      </c>
      <c r="B4101" s="1" t="s">
        <v>6006</v>
      </c>
      <c r="C4101" s="12">
        <v>200600</v>
      </c>
      <c r="D4101" s="1" t="s">
        <v>6007</v>
      </c>
      <c r="E4101" s="12">
        <v>2006</v>
      </c>
      <c r="F4101" s="1" t="s">
        <v>6006</v>
      </c>
      <c r="G4101" s="12">
        <v>20</v>
      </c>
      <c r="H4101" s="1" t="s">
        <v>3274</v>
      </c>
      <c r="I4101" s="1" t="s">
        <v>751</v>
      </c>
      <c r="J4101" s="1" t="s">
        <v>750</v>
      </c>
      <c r="K4101" s="1" t="s">
        <v>0</v>
      </c>
      <c r="L4101" s="1">
        <v>1538</v>
      </c>
      <c r="M4101" s="1">
        <v>406</v>
      </c>
      <c r="N4101" s="1">
        <v>0</v>
      </c>
      <c r="O4101" s="1">
        <v>0</v>
      </c>
    </row>
    <row r="4102" spans="1:15">
      <c r="A4102" s="12">
        <v>90063000</v>
      </c>
      <c r="B4102" s="1" t="s">
        <v>6005</v>
      </c>
      <c r="C4102" s="12">
        <v>900630</v>
      </c>
      <c r="D4102" s="1" t="s">
        <v>6004</v>
      </c>
      <c r="E4102" s="12">
        <v>9006</v>
      </c>
      <c r="F4102" s="1" t="s">
        <v>1216</v>
      </c>
      <c r="G4102" s="12">
        <v>90</v>
      </c>
      <c r="H4102" s="1" t="s">
        <v>512</v>
      </c>
      <c r="I4102" s="1" t="s">
        <v>49</v>
      </c>
      <c r="J4102" s="1" t="s">
        <v>48</v>
      </c>
      <c r="K4102" s="1" t="s">
        <v>0</v>
      </c>
      <c r="L4102" s="1">
        <v>1532</v>
      </c>
      <c r="M4102" s="1">
        <v>1</v>
      </c>
      <c r="N4102" s="1">
        <v>45359</v>
      </c>
      <c r="O4102" s="1">
        <v>91</v>
      </c>
    </row>
    <row r="4103" spans="1:15">
      <c r="A4103" s="12">
        <v>27150000</v>
      </c>
      <c r="B4103" s="1" t="s">
        <v>6002</v>
      </c>
      <c r="C4103" s="12">
        <v>271500</v>
      </c>
      <c r="D4103" s="1" t="s">
        <v>6003</v>
      </c>
      <c r="E4103" s="12">
        <v>2715</v>
      </c>
      <c r="F4103" s="1" t="s">
        <v>6002</v>
      </c>
      <c r="G4103" s="12">
        <v>27</v>
      </c>
      <c r="H4103" s="1" t="s">
        <v>486</v>
      </c>
      <c r="I4103" s="1" t="s">
        <v>225</v>
      </c>
      <c r="J4103" s="1" t="s">
        <v>224</v>
      </c>
      <c r="K4103" s="1" t="s">
        <v>0</v>
      </c>
      <c r="L4103" s="1">
        <v>1529</v>
      </c>
      <c r="M4103" s="1">
        <v>1427</v>
      </c>
      <c r="N4103" s="1">
        <v>1146032</v>
      </c>
      <c r="O4103" s="1">
        <v>652691</v>
      </c>
    </row>
    <row r="4104" spans="1:15">
      <c r="A4104" s="12">
        <v>30019090</v>
      </c>
      <c r="B4104" s="1" t="s">
        <v>6001</v>
      </c>
      <c r="C4104" s="12">
        <v>300190</v>
      </c>
      <c r="D4104" s="1" t="s">
        <v>6000</v>
      </c>
      <c r="E4104" s="12">
        <v>3001</v>
      </c>
      <c r="F4104" s="1" t="s">
        <v>64</v>
      </c>
      <c r="G4104" s="12">
        <v>30</v>
      </c>
      <c r="H4104" s="1" t="s">
        <v>63</v>
      </c>
      <c r="I4104" s="1" t="s">
        <v>12</v>
      </c>
      <c r="J4104" s="1" t="s">
        <v>11</v>
      </c>
      <c r="K4104" s="1" t="s">
        <v>0</v>
      </c>
      <c r="L4104" s="1">
        <v>1525</v>
      </c>
      <c r="M4104" s="1">
        <v>2</v>
      </c>
      <c r="N4104" s="1">
        <v>927765</v>
      </c>
      <c r="O4104" s="1">
        <v>4</v>
      </c>
    </row>
    <row r="4105" spans="1:15">
      <c r="A4105" s="12">
        <v>90328924</v>
      </c>
      <c r="B4105" s="1" t="s">
        <v>5999</v>
      </c>
      <c r="C4105" s="12">
        <v>903289</v>
      </c>
      <c r="D4105" s="1" t="s">
        <v>4660</v>
      </c>
      <c r="E4105" s="12">
        <v>9032</v>
      </c>
      <c r="F4105" s="1" t="s">
        <v>4659</v>
      </c>
      <c r="G4105" s="12">
        <v>90</v>
      </c>
      <c r="H4105" s="1" t="s">
        <v>512</v>
      </c>
      <c r="I4105" s="1" t="s">
        <v>49</v>
      </c>
      <c r="J4105" s="1" t="s">
        <v>48</v>
      </c>
      <c r="K4105" s="1" t="s">
        <v>0</v>
      </c>
      <c r="L4105" s="1">
        <v>1516</v>
      </c>
      <c r="M4105" s="1">
        <v>1</v>
      </c>
      <c r="N4105" s="1">
        <v>64496</v>
      </c>
      <c r="O4105" s="1">
        <v>412</v>
      </c>
    </row>
    <row r="4106" spans="1:15">
      <c r="A4106" s="12">
        <v>30025900</v>
      </c>
      <c r="B4106" s="1" t="s">
        <v>5998</v>
      </c>
      <c r="C4106" s="12">
        <v>300259</v>
      </c>
      <c r="D4106" s="1" t="s">
        <v>5997</v>
      </c>
      <c r="E4106" s="12">
        <v>3002</v>
      </c>
      <c r="F4106" s="1" t="s">
        <v>919</v>
      </c>
      <c r="G4106" s="12">
        <v>30</v>
      </c>
      <c r="H4106" s="1" t="s">
        <v>63</v>
      </c>
      <c r="I4106" s="1" t="s">
        <v>12</v>
      </c>
      <c r="J4106" s="1" t="s">
        <v>11</v>
      </c>
      <c r="K4106" s="1" t="s">
        <v>0</v>
      </c>
      <c r="L4106" s="1">
        <v>1513</v>
      </c>
      <c r="M4106" s="1">
        <v>0</v>
      </c>
      <c r="N4106" s="1">
        <v>264746</v>
      </c>
      <c r="O4106" s="1">
        <v>38</v>
      </c>
    </row>
    <row r="4107" spans="1:15">
      <c r="A4107" s="12">
        <v>85255021</v>
      </c>
      <c r="B4107" s="1" t="s">
        <v>5996</v>
      </c>
      <c r="C4107" s="12">
        <v>852550</v>
      </c>
      <c r="D4107" s="1" t="s">
        <v>5995</v>
      </c>
      <c r="E4107" s="12">
        <v>8525</v>
      </c>
      <c r="F4107" s="1" t="s">
        <v>1057</v>
      </c>
      <c r="G4107" s="12">
        <v>85</v>
      </c>
      <c r="H4107" s="1" t="s">
        <v>102</v>
      </c>
      <c r="I4107" s="1" t="s">
        <v>27</v>
      </c>
      <c r="J4107" s="1" t="s">
        <v>26</v>
      </c>
      <c r="K4107" s="1" t="s">
        <v>0</v>
      </c>
      <c r="L4107" s="1">
        <v>1508</v>
      </c>
      <c r="M4107" s="1">
        <v>7</v>
      </c>
      <c r="N4107" s="1">
        <v>0</v>
      </c>
      <c r="O4107" s="1">
        <v>0</v>
      </c>
    </row>
    <row r="4108" spans="1:15">
      <c r="A4108" s="12">
        <v>76041021</v>
      </c>
      <c r="B4108" s="1" t="s">
        <v>5994</v>
      </c>
      <c r="C4108" s="12">
        <v>760410</v>
      </c>
      <c r="D4108" s="1" t="s">
        <v>5993</v>
      </c>
      <c r="E4108" s="12">
        <v>7604</v>
      </c>
      <c r="F4108" s="1" t="s">
        <v>5380</v>
      </c>
      <c r="G4108" s="12">
        <v>76</v>
      </c>
      <c r="H4108" s="1" t="s">
        <v>1262</v>
      </c>
      <c r="I4108" s="1" t="s">
        <v>107</v>
      </c>
      <c r="J4108" s="1" t="s">
        <v>106</v>
      </c>
      <c r="K4108" s="1" t="s">
        <v>0</v>
      </c>
      <c r="L4108" s="1">
        <v>1508</v>
      </c>
      <c r="M4108" s="1">
        <v>6</v>
      </c>
      <c r="N4108" s="1">
        <v>22307</v>
      </c>
      <c r="O4108" s="1">
        <v>18</v>
      </c>
    </row>
    <row r="4109" spans="1:15">
      <c r="A4109" s="12">
        <v>84243030</v>
      </c>
      <c r="B4109" s="1" t="s">
        <v>5992</v>
      </c>
      <c r="C4109" s="12">
        <v>842430</v>
      </c>
      <c r="D4109" s="1" t="s">
        <v>5991</v>
      </c>
      <c r="E4109" s="12">
        <v>8424</v>
      </c>
      <c r="F4109" s="1" t="s">
        <v>5446</v>
      </c>
      <c r="G4109" s="12">
        <v>84</v>
      </c>
      <c r="H4109" s="1" t="s">
        <v>28</v>
      </c>
      <c r="I4109" s="1" t="s">
        <v>27</v>
      </c>
      <c r="J4109" s="1" t="s">
        <v>26</v>
      </c>
      <c r="K4109" s="1" t="s">
        <v>0</v>
      </c>
      <c r="L4109" s="1">
        <v>1500</v>
      </c>
      <c r="M4109" s="1">
        <v>62</v>
      </c>
      <c r="N4109" s="1">
        <v>102666</v>
      </c>
      <c r="O4109" s="1">
        <v>408</v>
      </c>
    </row>
    <row r="4110" spans="1:15">
      <c r="A4110" s="12">
        <v>84221900</v>
      </c>
      <c r="B4110" s="1" t="s">
        <v>5990</v>
      </c>
      <c r="C4110" s="12">
        <v>842219</v>
      </c>
      <c r="D4110" s="1" t="s">
        <v>5990</v>
      </c>
      <c r="E4110" s="12">
        <v>8422</v>
      </c>
      <c r="F4110" s="1" t="s">
        <v>1135</v>
      </c>
      <c r="G4110" s="12">
        <v>84</v>
      </c>
      <c r="H4110" s="1" t="s">
        <v>28</v>
      </c>
      <c r="I4110" s="1" t="s">
        <v>27</v>
      </c>
      <c r="J4110" s="1" t="s">
        <v>26</v>
      </c>
      <c r="K4110" s="1" t="s">
        <v>0</v>
      </c>
      <c r="L4110" s="1">
        <v>1500</v>
      </c>
      <c r="M4110" s="1">
        <v>9</v>
      </c>
      <c r="N4110" s="1">
        <v>99880</v>
      </c>
      <c r="O4110" s="1">
        <v>1634</v>
      </c>
    </row>
    <row r="4111" spans="1:15">
      <c r="A4111" s="12">
        <v>90283011</v>
      </c>
      <c r="B4111" s="1" t="s">
        <v>5989</v>
      </c>
      <c r="C4111" s="12">
        <v>902830</v>
      </c>
      <c r="D4111" s="1" t="s">
        <v>5056</v>
      </c>
      <c r="E4111" s="12">
        <v>9028</v>
      </c>
      <c r="F4111" s="1" t="s">
        <v>3311</v>
      </c>
      <c r="G4111" s="12">
        <v>90</v>
      </c>
      <c r="H4111" s="1" t="s">
        <v>512</v>
      </c>
      <c r="I4111" s="1" t="s">
        <v>49</v>
      </c>
      <c r="J4111" s="1" t="s">
        <v>48</v>
      </c>
      <c r="K4111" s="1" t="s">
        <v>0</v>
      </c>
      <c r="L4111" s="1">
        <v>1500</v>
      </c>
      <c r="M4111" s="1">
        <v>3</v>
      </c>
      <c r="N4111" s="1">
        <v>11033</v>
      </c>
      <c r="O4111" s="1">
        <v>13</v>
      </c>
    </row>
    <row r="4112" spans="1:15">
      <c r="A4112" s="13" t="s">
        <v>5988</v>
      </c>
      <c r="B4112" s="1" t="s">
        <v>5987</v>
      </c>
      <c r="C4112" s="13" t="s">
        <v>5986</v>
      </c>
      <c r="D4112" s="1" t="s">
        <v>5985</v>
      </c>
      <c r="E4112" s="13" t="s">
        <v>2084</v>
      </c>
      <c r="F4112" s="1" t="s">
        <v>2083</v>
      </c>
      <c r="G4112" s="13" t="s">
        <v>2082</v>
      </c>
      <c r="H4112" s="1" t="s">
        <v>2081</v>
      </c>
      <c r="I4112" s="1" t="s">
        <v>59</v>
      </c>
      <c r="J4112" s="1" t="s">
        <v>58</v>
      </c>
      <c r="K4112" s="1" t="s">
        <v>0</v>
      </c>
      <c r="L4112" s="1">
        <v>1499</v>
      </c>
      <c r="M4112" s="1">
        <v>20</v>
      </c>
      <c r="N4112" s="1">
        <v>0</v>
      </c>
      <c r="O4112" s="1">
        <v>0</v>
      </c>
    </row>
    <row r="4113" spans="1:15">
      <c r="A4113" s="12">
        <v>84238110</v>
      </c>
      <c r="B4113" s="1" t="s">
        <v>5984</v>
      </c>
      <c r="C4113" s="12">
        <v>842381</v>
      </c>
      <c r="D4113" s="1" t="s">
        <v>5774</v>
      </c>
      <c r="E4113" s="12">
        <v>8423</v>
      </c>
      <c r="F4113" s="1" t="s">
        <v>2460</v>
      </c>
      <c r="G4113" s="12">
        <v>84</v>
      </c>
      <c r="H4113" s="1" t="s">
        <v>28</v>
      </c>
      <c r="I4113" s="1" t="s">
        <v>27</v>
      </c>
      <c r="J4113" s="1" t="s">
        <v>26</v>
      </c>
      <c r="K4113" s="1" t="s">
        <v>0</v>
      </c>
      <c r="L4113" s="1">
        <v>1493</v>
      </c>
      <c r="M4113" s="1">
        <v>7</v>
      </c>
      <c r="N4113" s="1">
        <v>15280</v>
      </c>
      <c r="O4113" s="1">
        <v>56</v>
      </c>
    </row>
    <row r="4114" spans="1:15">
      <c r="A4114" s="12">
        <v>84433252</v>
      </c>
      <c r="B4114" s="1" t="s">
        <v>5983</v>
      </c>
      <c r="C4114" s="12">
        <v>844332</v>
      </c>
      <c r="D4114" s="1" t="s">
        <v>739</v>
      </c>
      <c r="E4114" s="12">
        <v>8443</v>
      </c>
      <c r="F4114" s="1" t="s">
        <v>738</v>
      </c>
      <c r="G4114" s="12">
        <v>84</v>
      </c>
      <c r="H4114" s="1" t="s">
        <v>28</v>
      </c>
      <c r="I4114" s="1" t="s">
        <v>27</v>
      </c>
      <c r="J4114" s="1" t="s">
        <v>26</v>
      </c>
      <c r="K4114" s="1" t="s">
        <v>0</v>
      </c>
      <c r="L4114" s="1">
        <v>1489</v>
      </c>
      <c r="M4114" s="1">
        <v>0</v>
      </c>
      <c r="N4114" s="1">
        <v>13497</v>
      </c>
      <c r="O4114" s="1">
        <v>113</v>
      </c>
    </row>
    <row r="4115" spans="1:15">
      <c r="A4115" s="13" t="s">
        <v>5982</v>
      </c>
      <c r="B4115" s="1" t="s">
        <v>5981</v>
      </c>
      <c r="C4115" s="13" t="s">
        <v>5980</v>
      </c>
      <c r="D4115" s="1" t="s">
        <v>5979</v>
      </c>
      <c r="E4115" s="13" t="s">
        <v>1238</v>
      </c>
      <c r="F4115" s="1" t="s">
        <v>1237</v>
      </c>
      <c r="G4115" s="13" t="s">
        <v>206</v>
      </c>
      <c r="H4115" s="1" t="s">
        <v>205</v>
      </c>
      <c r="I4115" s="1" t="s">
        <v>204</v>
      </c>
      <c r="J4115" s="1" t="s">
        <v>203</v>
      </c>
      <c r="K4115" s="1" t="s">
        <v>0</v>
      </c>
      <c r="L4115" s="1">
        <v>1479</v>
      </c>
      <c r="M4115" s="1">
        <v>79</v>
      </c>
      <c r="N4115" s="1">
        <v>0</v>
      </c>
      <c r="O4115" s="1">
        <v>0</v>
      </c>
    </row>
    <row r="4116" spans="1:15">
      <c r="A4116" s="12">
        <v>62031900</v>
      </c>
      <c r="B4116" s="1" t="s">
        <v>5978</v>
      </c>
      <c r="C4116" s="12">
        <v>620319</v>
      </c>
      <c r="D4116" s="1" t="s">
        <v>5977</v>
      </c>
      <c r="E4116" s="12">
        <v>6203</v>
      </c>
      <c r="F4116" s="1" t="s">
        <v>5976</v>
      </c>
      <c r="G4116" s="12">
        <v>62</v>
      </c>
      <c r="H4116" s="1" t="s">
        <v>248</v>
      </c>
      <c r="I4116" s="1" t="s">
        <v>2</v>
      </c>
      <c r="J4116" s="1" t="s">
        <v>1</v>
      </c>
      <c r="K4116" s="1" t="s">
        <v>0</v>
      </c>
      <c r="L4116" s="1">
        <v>1478</v>
      </c>
      <c r="M4116" s="1">
        <v>28</v>
      </c>
      <c r="N4116" s="1">
        <v>0</v>
      </c>
      <c r="O4116" s="1">
        <v>0</v>
      </c>
    </row>
    <row r="4117" spans="1:15">
      <c r="A4117" s="12">
        <v>85365010</v>
      </c>
      <c r="B4117" s="1" t="s">
        <v>5975</v>
      </c>
      <c r="C4117" s="12">
        <v>853650</v>
      </c>
      <c r="D4117" s="1" t="s">
        <v>1875</v>
      </c>
      <c r="E4117" s="12">
        <v>8536</v>
      </c>
      <c r="F4117" s="1" t="s">
        <v>442</v>
      </c>
      <c r="G4117" s="12">
        <v>85</v>
      </c>
      <c r="H4117" s="1" t="s">
        <v>102</v>
      </c>
      <c r="I4117" s="1" t="s">
        <v>27</v>
      </c>
      <c r="J4117" s="1" t="s">
        <v>26</v>
      </c>
      <c r="K4117" s="1" t="s">
        <v>0</v>
      </c>
      <c r="L4117" s="1">
        <v>1474</v>
      </c>
      <c r="M4117" s="1">
        <v>16</v>
      </c>
      <c r="N4117" s="1">
        <v>5122</v>
      </c>
      <c r="O4117" s="1">
        <v>6</v>
      </c>
    </row>
    <row r="4118" spans="1:15">
      <c r="A4118" s="12">
        <v>29341090</v>
      </c>
      <c r="B4118" s="1" t="s">
        <v>5974</v>
      </c>
      <c r="C4118" s="12">
        <v>293410</v>
      </c>
      <c r="D4118" s="1" t="s">
        <v>847</v>
      </c>
      <c r="E4118" s="12">
        <v>2934</v>
      </c>
      <c r="F4118" s="1" t="s">
        <v>96</v>
      </c>
      <c r="G4118" s="12">
        <v>29</v>
      </c>
      <c r="H4118" s="1" t="s">
        <v>13</v>
      </c>
      <c r="I4118" s="1" t="s">
        <v>12</v>
      </c>
      <c r="J4118" s="1" t="s">
        <v>11</v>
      </c>
      <c r="K4118" s="1" t="s">
        <v>0</v>
      </c>
      <c r="L4118" s="1">
        <v>1458</v>
      </c>
      <c r="M4118" s="1">
        <v>10</v>
      </c>
      <c r="N4118" s="1">
        <v>207365</v>
      </c>
      <c r="O4118" s="1">
        <v>73</v>
      </c>
    </row>
    <row r="4119" spans="1:15">
      <c r="A4119" s="12">
        <v>85414124</v>
      </c>
      <c r="B4119" s="1" t="s">
        <v>5973</v>
      </c>
      <c r="C4119" s="12">
        <v>854141</v>
      </c>
      <c r="D4119" s="1" t="s">
        <v>1189</v>
      </c>
      <c r="E4119" s="12">
        <v>8541</v>
      </c>
      <c r="F4119" s="1" t="s">
        <v>390</v>
      </c>
      <c r="G4119" s="12">
        <v>85</v>
      </c>
      <c r="H4119" s="1" t="s">
        <v>102</v>
      </c>
      <c r="I4119" s="1" t="s">
        <v>27</v>
      </c>
      <c r="J4119" s="1" t="s">
        <v>26</v>
      </c>
      <c r="K4119" s="1" t="s">
        <v>0</v>
      </c>
      <c r="L4119" s="1">
        <v>1457</v>
      </c>
      <c r="M4119" s="1">
        <v>210</v>
      </c>
      <c r="N4119" s="1">
        <v>162837</v>
      </c>
      <c r="O4119" s="1">
        <v>58</v>
      </c>
    </row>
    <row r="4120" spans="1:15">
      <c r="A4120" s="12">
        <v>52095100</v>
      </c>
      <c r="B4120" s="1" t="s">
        <v>5972</v>
      </c>
      <c r="C4120" s="12">
        <v>520951</v>
      </c>
      <c r="D4120" s="1" t="s">
        <v>5971</v>
      </c>
      <c r="E4120" s="12">
        <v>5209</v>
      </c>
      <c r="F4120" s="1" t="s">
        <v>552</v>
      </c>
      <c r="G4120" s="12">
        <v>52</v>
      </c>
      <c r="H4120" s="1" t="s">
        <v>76</v>
      </c>
      <c r="I4120" s="1" t="s">
        <v>2</v>
      </c>
      <c r="J4120" s="1" t="s">
        <v>1</v>
      </c>
      <c r="K4120" s="1" t="s">
        <v>0</v>
      </c>
      <c r="L4120" s="1">
        <v>1453</v>
      </c>
      <c r="M4120" s="1">
        <v>56</v>
      </c>
      <c r="N4120" s="1">
        <v>450</v>
      </c>
      <c r="O4120" s="1">
        <v>18</v>
      </c>
    </row>
    <row r="4121" spans="1:15">
      <c r="A4121" s="13" t="s">
        <v>5970</v>
      </c>
      <c r="B4121" s="1" t="s">
        <v>5968</v>
      </c>
      <c r="C4121" s="13" t="s">
        <v>5969</v>
      </c>
      <c r="D4121" s="1" t="s">
        <v>5968</v>
      </c>
      <c r="E4121" s="13" t="s">
        <v>1855</v>
      </c>
      <c r="F4121" s="1" t="s">
        <v>1854</v>
      </c>
      <c r="G4121" s="13" t="s">
        <v>206</v>
      </c>
      <c r="H4121" s="1" t="s">
        <v>205</v>
      </c>
      <c r="I4121" s="1" t="s">
        <v>204</v>
      </c>
      <c r="J4121" s="1" t="s">
        <v>203</v>
      </c>
      <c r="K4121" s="1" t="s">
        <v>0</v>
      </c>
      <c r="L4121" s="1">
        <v>1451</v>
      </c>
      <c r="M4121" s="1">
        <v>1095</v>
      </c>
      <c r="N4121" s="1">
        <v>0</v>
      </c>
      <c r="O4121" s="1">
        <v>0</v>
      </c>
    </row>
    <row r="4122" spans="1:15">
      <c r="A4122" s="12">
        <v>33012590</v>
      </c>
      <c r="B4122" s="1" t="s">
        <v>5967</v>
      </c>
      <c r="C4122" s="12">
        <v>330125</v>
      </c>
      <c r="D4122" s="1" t="s">
        <v>3608</v>
      </c>
      <c r="E4122" s="12">
        <v>3301</v>
      </c>
      <c r="F4122" s="1" t="s">
        <v>407</v>
      </c>
      <c r="G4122" s="12">
        <v>33</v>
      </c>
      <c r="H4122" s="1" t="s">
        <v>406</v>
      </c>
      <c r="I4122" s="1" t="s">
        <v>12</v>
      </c>
      <c r="J4122" s="1" t="s">
        <v>11</v>
      </c>
      <c r="K4122" s="1" t="s">
        <v>0</v>
      </c>
      <c r="L4122" s="1">
        <v>1451</v>
      </c>
      <c r="M4122" s="1">
        <v>77</v>
      </c>
      <c r="N4122" s="1">
        <v>364911</v>
      </c>
      <c r="O4122" s="1">
        <v>11244</v>
      </c>
    </row>
    <row r="4123" spans="1:15">
      <c r="A4123" s="12">
        <v>84059000</v>
      </c>
      <c r="B4123" s="1" t="s">
        <v>5966</v>
      </c>
      <c r="C4123" s="12">
        <v>840590</v>
      </c>
      <c r="D4123" s="1" t="s">
        <v>5965</v>
      </c>
      <c r="E4123" s="12">
        <v>8405</v>
      </c>
      <c r="F4123" s="1" t="s">
        <v>5964</v>
      </c>
      <c r="G4123" s="12">
        <v>84</v>
      </c>
      <c r="H4123" s="1" t="s">
        <v>28</v>
      </c>
      <c r="I4123" s="1" t="s">
        <v>27</v>
      </c>
      <c r="J4123" s="1" t="s">
        <v>26</v>
      </c>
      <c r="K4123" s="1" t="s">
        <v>0</v>
      </c>
      <c r="L4123" s="1">
        <v>1441</v>
      </c>
      <c r="M4123" s="1">
        <v>2</v>
      </c>
      <c r="N4123" s="1">
        <v>143946</v>
      </c>
      <c r="O4123" s="1">
        <v>1190</v>
      </c>
    </row>
    <row r="4124" spans="1:15">
      <c r="A4124" s="12">
        <v>28271000</v>
      </c>
      <c r="B4124" s="1" t="s">
        <v>5963</v>
      </c>
      <c r="C4124" s="12">
        <v>282710</v>
      </c>
      <c r="D4124" s="1" t="s">
        <v>5963</v>
      </c>
      <c r="E4124" s="12">
        <v>2827</v>
      </c>
      <c r="F4124" s="1" t="s">
        <v>386</v>
      </c>
      <c r="G4124" s="12">
        <v>28</v>
      </c>
      <c r="H4124" s="1" t="s">
        <v>118</v>
      </c>
      <c r="I4124" s="1" t="s">
        <v>12</v>
      </c>
      <c r="J4124" s="1" t="s">
        <v>11</v>
      </c>
      <c r="K4124" s="1" t="s">
        <v>0</v>
      </c>
      <c r="L4124" s="1">
        <v>1436</v>
      </c>
      <c r="M4124" s="1">
        <v>201</v>
      </c>
      <c r="N4124" s="1">
        <v>18785</v>
      </c>
      <c r="O4124" s="1">
        <v>805</v>
      </c>
    </row>
    <row r="4125" spans="1:15">
      <c r="A4125" s="12">
        <v>15111000</v>
      </c>
      <c r="B4125" s="1" t="s">
        <v>5962</v>
      </c>
      <c r="C4125" s="12">
        <v>151110</v>
      </c>
      <c r="D4125" s="1" t="s">
        <v>5961</v>
      </c>
      <c r="E4125" s="12">
        <v>1511</v>
      </c>
      <c r="F4125" s="1" t="s">
        <v>5960</v>
      </c>
      <c r="G4125" s="12">
        <v>15</v>
      </c>
      <c r="H4125" s="1" t="s">
        <v>413</v>
      </c>
      <c r="I4125" s="1" t="s">
        <v>412</v>
      </c>
      <c r="J4125" s="1" t="s">
        <v>411</v>
      </c>
      <c r="K4125" s="1" t="s">
        <v>0</v>
      </c>
      <c r="L4125" s="1">
        <v>1415</v>
      </c>
      <c r="M4125" s="1">
        <v>234</v>
      </c>
      <c r="N4125" s="1">
        <v>0</v>
      </c>
      <c r="O4125" s="1">
        <v>0</v>
      </c>
    </row>
    <row r="4126" spans="1:15">
      <c r="A4126" s="12">
        <v>70196500</v>
      </c>
      <c r="B4126" s="1" t="s">
        <v>5959</v>
      </c>
      <c r="C4126" s="12">
        <v>701965</v>
      </c>
      <c r="D4126" s="1" t="s">
        <v>5958</v>
      </c>
      <c r="E4126" s="12">
        <v>7019</v>
      </c>
      <c r="F4126" s="1" t="s">
        <v>3110</v>
      </c>
      <c r="G4126" s="12">
        <v>70</v>
      </c>
      <c r="H4126" s="1" t="s">
        <v>83</v>
      </c>
      <c r="I4126" s="1" t="s">
        <v>7</v>
      </c>
      <c r="J4126" s="1" t="s">
        <v>6</v>
      </c>
      <c r="K4126" s="1" t="s">
        <v>0</v>
      </c>
      <c r="L4126" s="1">
        <v>1410</v>
      </c>
      <c r="M4126" s="1">
        <v>41</v>
      </c>
      <c r="N4126" s="1">
        <v>3199</v>
      </c>
      <c r="O4126" s="1">
        <v>6</v>
      </c>
    </row>
    <row r="4127" spans="1:15">
      <c r="A4127" s="12">
        <v>32030021</v>
      </c>
      <c r="B4127" s="1" t="s">
        <v>5957</v>
      </c>
      <c r="C4127" s="12">
        <v>320300</v>
      </c>
      <c r="D4127" s="1" t="s">
        <v>1293</v>
      </c>
      <c r="E4127" s="12">
        <v>3203</v>
      </c>
      <c r="F4127" s="1" t="s">
        <v>1293</v>
      </c>
      <c r="G4127" s="12">
        <v>32</v>
      </c>
      <c r="H4127" s="1" t="s">
        <v>1112</v>
      </c>
      <c r="I4127" s="1" t="s">
        <v>12</v>
      </c>
      <c r="J4127" s="1" t="s">
        <v>11</v>
      </c>
      <c r="K4127" s="1" t="s">
        <v>0</v>
      </c>
      <c r="L4127" s="1">
        <v>1400</v>
      </c>
      <c r="M4127" s="1">
        <v>100</v>
      </c>
      <c r="N4127" s="1">
        <v>218091</v>
      </c>
      <c r="O4127" s="1">
        <v>6748</v>
      </c>
    </row>
    <row r="4128" spans="1:15">
      <c r="A4128" s="12">
        <v>58101000</v>
      </c>
      <c r="B4128" s="1" t="s">
        <v>5956</v>
      </c>
      <c r="C4128" s="12">
        <v>581010</v>
      </c>
      <c r="D4128" s="1" t="s">
        <v>5955</v>
      </c>
      <c r="E4128" s="12">
        <v>5810</v>
      </c>
      <c r="F4128" s="1" t="s">
        <v>4317</v>
      </c>
      <c r="G4128" s="12">
        <v>58</v>
      </c>
      <c r="H4128" s="1" t="s">
        <v>481</v>
      </c>
      <c r="I4128" s="1" t="s">
        <v>2</v>
      </c>
      <c r="J4128" s="1" t="s">
        <v>1</v>
      </c>
      <c r="K4128" s="1" t="s">
        <v>0</v>
      </c>
      <c r="L4128" s="1">
        <v>1400</v>
      </c>
      <c r="M4128" s="1">
        <v>1</v>
      </c>
      <c r="N4128" s="1">
        <v>0</v>
      </c>
      <c r="O4128" s="1">
        <v>0</v>
      </c>
    </row>
    <row r="4129" spans="1:15">
      <c r="A4129" s="12">
        <v>39053000</v>
      </c>
      <c r="B4129" s="1" t="s">
        <v>5954</v>
      </c>
      <c r="C4129" s="12">
        <v>390530</v>
      </c>
      <c r="D4129" s="1" t="s">
        <v>5953</v>
      </c>
      <c r="E4129" s="12">
        <v>3905</v>
      </c>
      <c r="F4129" s="1" t="s">
        <v>2279</v>
      </c>
      <c r="G4129" s="12">
        <v>39</v>
      </c>
      <c r="H4129" s="1" t="s">
        <v>38</v>
      </c>
      <c r="I4129" s="1" t="s">
        <v>37</v>
      </c>
      <c r="J4129" s="1" t="s">
        <v>36</v>
      </c>
      <c r="K4129" s="1" t="s">
        <v>0</v>
      </c>
      <c r="L4129" s="1">
        <v>1388</v>
      </c>
      <c r="M4129" s="1">
        <v>363</v>
      </c>
      <c r="N4129" s="1">
        <v>9116906</v>
      </c>
      <c r="O4129" s="1">
        <v>2247485</v>
      </c>
    </row>
    <row r="4130" spans="1:15">
      <c r="A4130" s="12">
        <v>72159010</v>
      </c>
      <c r="B4130" s="1" t="s">
        <v>5952</v>
      </c>
      <c r="C4130" s="12">
        <v>721590</v>
      </c>
      <c r="D4130" s="1" t="s">
        <v>5620</v>
      </c>
      <c r="E4130" s="12">
        <v>7215</v>
      </c>
      <c r="F4130" s="1" t="s">
        <v>5619</v>
      </c>
      <c r="G4130" s="12">
        <v>72</v>
      </c>
      <c r="H4130" s="1" t="s">
        <v>436</v>
      </c>
      <c r="I4130" s="1" t="s">
        <v>107</v>
      </c>
      <c r="J4130" s="1" t="s">
        <v>106</v>
      </c>
      <c r="K4130" s="1" t="s">
        <v>0</v>
      </c>
      <c r="L4130" s="1">
        <v>1379</v>
      </c>
      <c r="M4130" s="1">
        <v>0</v>
      </c>
      <c r="N4130" s="1">
        <v>172590</v>
      </c>
      <c r="O4130" s="1">
        <v>70489</v>
      </c>
    </row>
    <row r="4131" spans="1:15">
      <c r="A4131" s="12">
        <v>90215000</v>
      </c>
      <c r="B4131" s="1" t="s">
        <v>5951</v>
      </c>
      <c r="C4131" s="12">
        <v>902150</v>
      </c>
      <c r="D4131" s="1" t="s">
        <v>5950</v>
      </c>
      <c r="E4131" s="12">
        <v>9021</v>
      </c>
      <c r="F4131" s="1" t="s">
        <v>5949</v>
      </c>
      <c r="G4131" s="12">
        <v>90</v>
      </c>
      <c r="H4131" s="1" t="s">
        <v>512</v>
      </c>
      <c r="I4131" s="1" t="s">
        <v>49</v>
      </c>
      <c r="J4131" s="1" t="s">
        <v>48</v>
      </c>
      <c r="K4131" s="1" t="s">
        <v>0</v>
      </c>
      <c r="L4131" s="1">
        <v>1365</v>
      </c>
      <c r="M4131" s="1">
        <v>1</v>
      </c>
      <c r="N4131" s="1">
        <v>152935</v>
      </c>
      <c r="O4131" s="1">
        <v>13</v>
      </c>
    </row>
    <row r="4132" spans="1:15">
      <c r="A4132" s="12">
        <v>90022090</v>
      </c>
      <c r="B4132" s="1" t="s">
        <v>5948</v>
      </c>
      <c r="C4132" s="12">
        <v>900220</v>
      </c>
      <c r="D4132" s="1" t="s">
        <v>5947</v>
      </c>
      <c r="E4132" s="12">
        <v>9002</v>
      </c>
      <c r="F4132" s="1" t="s">
        <v>2248</v>
      </c>
      <c r="G4132" s="12">
        <v>90</v>
      </c>
      <c r="H4132" s="1" t="s">
        <v>512</v>
      </c>
      <c r="I4132" s="1" t="s">
        <v>49</v>
      </c>
      <c r="J4132" s="1" t="s">
        <v>48</v>
      </c>
      <c r="K4132" s="1" t="s">
        <v>0</v>
      </c>
      <c r="L4132" s="1">
        <v>1363</v>
      </c>
      <c r="M4132" s="1">
        <v>1</v>
      </c>
      <c r="N4132" s="1">
        <v>572552</v>
      </c>
      <c r="O4132" s="1">
        <v>470</v>
      </c>
    </row>
    <row r="4133" spans="1:15">
      <c r="A4133" s="12">
        <v>82075090</v>
      </c>
      <c r="B4133" s="1" t="s">
        <v>5946</v>
      </c>
      <c r="C4133" s="12">
        <v>820750</v>
      </c>
      <c r="D4133" s="1" t="s">
        <v>5945</v>
      </c>
      <c r="E4133" s="12">
        <v>8207</v>
      </c>
      <c r="F4133" s="1" t="s">
        <v>4763</v>
      </c>
      <c r="G4133" s="12">
        <v>82</v>
      </c>
      <c r="H4133" s="1" t="s">
        <v>768</v>
      </c>
      <c r="I4133" s="1" t="s">
        <v>107</v>
      </c>
      <c r="J4133" s="1" t="s">
        <v>106</v>
      </c>
      <c r="K4133" s="1" t="s">
        <v>0</v>
      </c>
      <c r="L4133" s="1">
        <v>1358</v>
      </c>
      <c r="M4133" s="1">
        <v>3</v>
      </c>
      <c r="N4133" s="1">
        <v>135574</v>
      </c>
      <c r="O4133" s="1">
        <v>349</v>
      </c>
    </row>
    <row r="4134" spans="1:15">
      <c r="A4134" s="12">
        <v>61151092</v>
      </c>
      <c r="B4134" s="1" t="s">
        <v>5944</v>
      </c>
      <c r="C4134" s="12">
        <v>611510</v>
      </c>
      <c r="D4134" s="1" t="s">
        <v>2956</v>
      </c>
      <c r="E4134" s="12">
        <v>6115</v>
      </c>
      <c r="F4134" s="1" t="s">
        <v>1321</v>
      </c>
      <c r="G4134" s="12">
        <v>61</v>
      </c>
      <c r="H4134" s="1" t="s">
        <v>234</v>
      </c>
      <c r="I4134" s="1" t="s">
        <v>2</v>
      </c>
      <c r="J4134" s="1" t="s">
        <v>1</v>
      </c>
      <c r="K4134" s="1" t="s">
        <v>0</v>
      </c>
      <c r="L4134" s="1">
        <v>1352</v>
      </c>
      <c r="M4134" s="1">
        <v>8</v>
      </c>
      <c r="N4134" s="1">
        <v>130</v>
      </c>
      <c r="O4134" s="1">
        <v>1</v>
      </c>
    </row>
    <row r="4135" spans="1:15">
      <c r="A4135" s="12">
        <v>87169010</v>
      </c>
      <c r="B4135" s="1" t="s">
        <v>5943</v>
      </c>
      <c r="C4135" s="12">
        <v>871690</v>
      </c>
      <c r="D4135" s="1" t="s">
        <v>5942</v>
      </c>
      <c r="E4135" s="12">
        <v>8716</v>
      </c>
      <c r="F4135" s="1" t="s">
        <v>3719</v>
      </c>
      <c r="G4135" s="12">
        <v>87</v>
      </c>
      <c r="H4135" s="1" t="s">
        <v>633</v>
      </c>
      <c r="I4135" s="1" t="s">
        <v>272</v>
      </c>
      <c r="J4135" s="1" t="s">
        <v>271</v>
      </c>
      <c r="K4135" s="1" t="s">
        <v>0</v>
      </c>
      <c r="L4135" s="1">
        <v>1350</v>
      </c>
      <c r="M4135" s="1">
        <v>190</v>
      </c>
      <c r="N4135" s="1">
        <v>5442</v>
      </c>
      <c r="O4135" s="1">
        <v>126</v>
      </c>
    </row>
    <row r="4136" spans="1:15">
      <c r="A4136" s="12">
        <v>26060011</v>
      </c>
      <c r="B4136" s="1" t="s">
        <v>5941</v>
      </c>
      <c r="C4136" s="12">
        <v>260600</v>
      </c>
      <c r="D4136" s="1" t="s">
        <v>1055</v>
      </c>
      <c r="E4136" s="12">
        <v>2606</v>
      </c>
      <c r="F4136" s="1" t="s">
        <v>1055</v>
      </c>
      <c r="G4136" s="12">
        <v>26</v>
      </c>
      <c r="H4136" s="1" t="s">
        <v>888</v>
      </c>
      <c r="I4136" s="1" t="s">
        <v>225</v>
      </c>
      <c r="J4136" s="1" t="s">
        <v>224</v>
      </c>
      <c r="K4136" s="1" t="s">
        <v>0</v>
      </c>
      <c r="L4136" s="1">
        <v>1350</v>
      </c>
      <c r="M4136" s="1">
        <v>0</v>
      </c>
      <c r="N4136" s="1">
        <v>0</v>
      </c>
      <c r="O4136" s="1">
        <v>0</v>
      </c>
    </row>
    <row r="4137" spans="1:15">
      <c r="A4137" s="12">
        <v>96138000</v>
      </c>
      <c r="B4137" s="1" t="s">
        <v>5940</v>
      </c>
      <c r="C4137" s="12">
        <v>961380</v>
      </c>
      <c r="D4137" s="1" t="s">
        <v>5940</v>
      </c>
      <c r="E4137" s="12">
        <v>9613</v>
      </c>
      <c r="F4137" s="1" t="s">
        <v>1101</v>
      </c>
      <c r="G4137" s="12">
        <v>96</v>
      </c>
      <c r="H4137" s="1" t="s">
        <v>128</v>
      </c>
      <c r="I4137" s="1" t="s">
        <v>127</v>
      </c>
      <c r="J4137" s="1" t="s">
        <v>126</v>
      </c>
      <c r="K4137" s="1" t="s">
        <v>0</v>
      </c>
      <c r="L4137" s="1">
        <v>1347</v>
      </c>
      <c r="M4137" s="1">
        <v>8</v>
      </c>
      <c r="N4137" s="1">
        <v>368768</v>
      </c>
      <c r="O4137" s="1">
        <v>1125</v>
      </c>
    </row>
    <row r="4138" spans="1:15">
      <c r="A4138" s="13" t="s">
        <v>5939</v>
      </c>
      <c r="B4138" s="1" t="s">
        <v>5935</v>
      </c>
      <c r="C4138" s="13" t="s">
        <v>5938</v>
      </c>
      <c r="D4138" s="1" t="s">
        <v>5937</v>
      </c>
      <c r="E4138" s="13" t="s">
        <v>5936</v>
      </c>
      <c r="F4138" s="1" t="s">
        <v>5935</v>
      </c>
      <c r="G4138" s="13" t="s">
        <v>1488</v>
      </c>
      <c r="H4138" s="1" t="s">
        <v>1487</v>
      </c>
      <c r="I4138" s="1" t="s">
        <v>59</v>
      </c>
      <c r="J4138" s="1" t="s">
        <v>58</v>
      </c>
      <c r="K4138" s="1" t="s">
        <v>0</v>
      </c>
      <c r="L4138" s="1">
        <v>1342</v>
      </c>
      <c r="M4138" s="1">
        <v>860</v>
      </c>
      <c r="N4138" s="1">
        <v>0</v>
      </c>
      <c r="O4138" s="1">
        <v>0</v>
      </c>
    </row>
    <row r="4139" spans="1:15">
      <c r="A4139" s="12">
        <v>90189029</v>
      </c>
      <c r="B4139" s="1" t="s">
        <v>5934</v>
      </c>
      <c r="C4139" s="12">
        <v>901890</v>
      </c>
      <c r="D4139" s="1" t="s">
        <v>2856</v>
      </c>
      <c r="E4139" s="12">
        <v>9018</v>
      </c>
      <c r="F4139" s="1" t="s">
        <v>807</v>
      </c>
      <c r="G4139" s="12">
        <v>90</v>
      </c>
      <c r="H4139" s="1" t="s">
        <v>512</v>
      </c>
      <c r="I4139" s="1" t="s">
        <v>49</v>
      </c>
      <c r="J4139" s="1" t="s">
        <v>48</v>
      </c>
      <c r="K4139" s="1" t="s">
        <v>0</v>
      </c>
      <c r="L4139" s="1">
        <v>1339</v>
      </c>
      <c r="M4139" s="1">
        <v>7</v>
      </c>
      <c r="N4139" s="1">
        <v>271558</v>
      </c>
      <c r="O4139" s="1">
        <v>1104</v>
      </c>
    </row>
    <row r="4140" spans="1:15">
      <c r="A4140" s="12">
        <v>85411021</v>
      </c>
      <c r="B4140" s="1" t="s">
        <v>5933</v>
      </c>
      <c r="C4140" s="12">
        <v>854110</v>
      </c>
      <c r="D4140" s="1" t="s">
        <v>391</v>
      </c>
      <c r="E4140" s="12">
        <v>8541</v>
      </c>
      <c r="F4140" s="1" t="s">
        <v>390</v>
      </c>
      <c r="G4140" s="12">
        <v>85</v>
      </c>
      <c r="H4140" s="1" t="s">
        <v>102</v>
      </c>
      <c r="I4140" s="1" t="s">
        <v>27</v>
      </c>
      <c r="J4140" s="1" t="s">
        <v>26</v>
      </c>
      <c r="K4140" s="1" t="s">
        <v>0</v>
      </c>
      <c r="L4140" s="1">
        <v>1338</v>
      </c>
      <c r="M4140" s="1">
        <v>108</v>
      </c>
      <c r="N4140" s="1">
        <v>16774</v>
      </c>
      <c r="O4140" s="1">
        <v>73</v>
      </c>
    </row>
    <row r="4141" spans="1:15">
      <c r="A4141" s="12">
        <v>58090000</v>
      </c>
      <c r="B4141" s="1" t="s">
        <v>5931</v>
      </c>
      <c r="C4141" s="12">
        <v>580900</v>
      </c>
      <c r="D4141" s="1" t="s">
        <v>5932</v>
      </c>
      <c r="E4141" s="12">
        <v>5809</v>
      </c>
      <c r="F4141" s="1" t="s">
        <v>5931</v>
      </c>
      <c r="G4141" s="12">
        <v>58</v>
      </c>
      <c r="H4141" s="1" t="s">
        <v>481</v>
      </c>
      <c r="I4141" s="1" t="s">
        <v>2</v>
      </c>
      <c r="J4141" s="1" t="s">
        <v>1</v>
      </c>
      <c r="K4141" s="1" t="s">
        <v>0</v>
      </c>
      <c r="L4141" s="1">
        <v>1338</v>
      </c>
      <c r="M4141" s="1">
        <v>11</v>
      </c>
      <c r="N4141" s="1">
        <v>150</v>
      </c>
      <c r="O4141" s="1">
        <v>2</v>
      </c>
    </row>
    <row r="4142" spans="1:15">
      <c r="A4142" s="12">
        <v>85393919</v>
      </c>
      <c r="B4142" s="1" t="s">
        <v>5930</v>
      </c>
      <c r="C4142" s="12">
        <v>853939</v>
      </c>
      <c r="D4142" s="1" t="s">
        <v>5929</v>
      </c>
      <c r="E4142" s="12">
        <v>8539</v>
      </c>
      <c r="F4142" s="1" t="s">
        <v>1079</v>
      </c>
      <c r="G4142" s="12">
        <v>85</v>
      </c>
      <c r="H4142" s="1" t="s">
        <v>102</v>
      </c>
      <c r="I4142" s="1" t="s">
        <v>27</v>
      </c>
      <c r="J4142" s="1" t="s">
        <v>26</v>
      </c>
      <c r="K4142" s="1" t="s">
        <v>0</v>
      </c>
      <c r="L4142" s="1">
        <v>1336</v>
      </c>
      <c r="M4142" s="1">
        <v>1</v>
      </c>
      <c r="N4142" s="1">
        <v>10710</v>
      </c>
      <c r="O4142" s="1">
        <v>25</v>
      </c>
    </row>
    <row r="4143" spans="1:15">
      <c r="A4143" s="12">
        <v>60054200</v>
      </c>
      <c r="B4143" s="1" t="s">
        <v>5928</v>
      </c>
      <c r="C4143" s="12">
        <v>600542</v>
      </c>
      <c r="D4143" s="1" t="s">
        <v>5927</v>
      </c>
      <c r="E4143" s="12">
        <v>6005</v>
      </c>
      <c r="F4143" s="1" t="s">
        <v>162</v>
      </c>
      <c r="G4143" s="12">
        <v>60</v>
      </c>
      <c r="H4143" s="1" t="s">
        <v>161</v>
      </c>
      <c r="I4143" s="1" t="s">
        <v>2</v>
      </c>
      <c r="J4143" s="1" t="s">
        <v>1</v>
      </c>
      <c r="K4143" s="1" t="s">
        <v>0</v>
      </c>
      <c r="L4143" s="1">
        <v>1334</v>
      </c>
      <c r="M4143" s="1">
        <v>17</v>
      </c>
      <c r="N4143" s="1">
        <v>0</v>
      </c>
      <c r="O4143" s="1">
        <v>0</v>
      </c>
    </row>
    <row r="4144" spans="1:15">
      <c r="A4144" s="12">
        <v>52081900</v>
      </c>
      <c r="B4144" s="1" t="s">
        <v>5926</v>
      </c>
      <c r="C4144" s="12">
        <v>520819</v>
      </c>
      <c r="D4144" s="1" t="s">
        <v>5925</v>
      </c>
      <c r="E4144" s="12">
        <v>5208</v>
      </c>
      <c r="F4144" s="1" t="s">
        <v>5732</v>
      </c>
      <c r="G4144" s="12">
        <v>52</v>
      </c>
      <c r="H4144" s="1" t="s">
        <v>76</v>
      </c>
      <c r="I4144" s="1" t="s">
        <v>2</v>
      </c>
      <c r="J4144" s="1" t="s">
        <v>1</v>
      </c>
      <c r="K4144" s="1" t="s">
        <v>0</v>
      </c>
      <c r="L4144" s="1">
        <v>1324</v>
      </c>
      <c r="M4144" s="1">
        <v>18</v>
      </c>
      <c r="N4144" s="1">
        <v>24000</v>
      </c>
      <c r="O4144" s="1">
        <v>47</v>
      </c>
    </row>
    <row r="4145" spans="1:15">
      <c r="A4145" s="12">
        <v>69119000</v>
      </c>
      <c r="B4145" s="1" t="s">
        <v>5924</v>
      </c>
      <c r="C4145" s="12">
        <v>691190</v>
      </c>
      <c r="D4145" s="1" t="s">
        <v>5923</v>
      </c>
      <c r="E4145" s="12">
        <v>6911</v>
      </c>
      <c r="F4145" s="1" t="s">
        <v>5922</v>
      </c>
      <c r="G4145" s="12">
        <v>69</v>
      </c>
      <c r="H4145" s="1" t="s">
        <v>933</v>
      </c>
      <c r="I4145" s="1" t="s">
        <v>7</v>
      </c>
      <c r="J4145" s="1" t="s">
        <v>6</v>
      </c>
      <c r="K4145" s="1" t="s">
        <v>0</v>
      </c>
      <c r="L4145" s="1">
        <v>1317</v>
      </c>
      <c r="M4145" s="1">
        <v>43</v>
      </c>
      <c r="N4145" s="1">
        <v>8394</v>
      </c>
      <c r="O4145" s="1">
        <v>230</v>
      </c>
    </row>
    <row r="4146" spans="1:15">
      <c r="A4146" s="12">
        <v>62099010</v>
      </c>
      <c r="B4146" s="1" t="s">
        <v>5921</v>
      </c>
      <c r="C4146" s="12">
        <v>620990</v>
      </c>
      <c r="D4146" s="1" t="s">
        <v>5920</v>
      </c>
      <c r="E4146" s="12">
        <v>6209</v>
      </c>
      <c r="F4146" s="1" t="s">
        <v>5919</v>
      </c>
      <c r="G4146" s="12">
        <v>62</v>
      </c>
      <c r="H4146" s="1" t="s">
        <v>248</v>
      </c>
      <c r="I4146" s="1" t="s">
        <v>2</v>
      </c>
      <c r="J4146" s="1" t="s">
        <v>1</v>
      </c>
      <c r="K4146" s="1" t="s">
        <v>0</v>
      </c>
      <c r="L4146" s="1">
        <v>1317</v>
      </c>
      <c r="M4146" s="1">
        <v>2</v>
      </c>
      <c r="N4146" s="1">
        <v>0</v>
      </c>
      <c r="O4146" s="1">
        <v>0</v>
      </c>
    </row>
    <row r="4147" spans="1:15">
      <c r="A4147" s="12">
        <v>48052400</v>
      </c>
      <c r="B4147" s="1" t="s">
        <v>5918</v>
      </c>
      <c r="C4147" s="12">
        <v>480524</v>
      </c>
      <c r="D4147" s="1" t="s">
        <v>5917</v>
      </c>
      <c r="E4147" s="12">
        <v>4805</v>
      </c>
      <c r="F4147" s="1" t="s">
        <v>42</v>
      </c>
      <c r="G4147" s="12">
        <v>48</v>
      </c>
      <c r="H4147" s="1" t="s">
        <v>19</v>
      </c>
      <c r="I4147" s="1" t="s">
        <v>18</v>
      </c>
      <c r="J4147" s="1" t="s">
        <v>17</v>
      </c>
      <c r="K4147" s="1" t="s">
        <v>0</v>
      </c>
      <c r="L4147" s="1">
        <v>1316</v>
      </c>
      <c r="M4147" s="1">
        <v>2090</v>
      </c>
      <c r="N4147" s="1">
        <v>0</v>
      </c>
      <c r="O4147" s="1">
        <v>0</v>
      </c>
    </row>
    <row r="4148" spans="1:15">
      <c r="A4148" s="12">
        <v>12011000</v>
      </c>
      <c r="B4148" s="1" t="s">
        <v>5916</v>
      </c>
      <c r="C4148" s="12">
        <v>120110</v>
      </c>
      <c r="D4148" s="1" t="s">
        <v>5916</v>
      </c>
      <c r="E4148" s="12">
        <v>1201</v>
      </c>
      <c r="F4148" s="1" t="s">
        <v>5915</v>
      </c>
      <c r="G4148" s="12">
        <v>12</v>
      </c>
      <c r="H4148" s="1" t="s">
        <v>331</v>
      </c>
      <c r="I4148" s="1" t="s">
        <v>59</v>
      </c>
      <c r="J4148" s="1" t="s">
        <v>58</v>
      </c>
      <c r="K4148" s="1" t="s">
        <v>0</v>
      </c>
      <c r="L4148" s="1">
        <v>1314</v>
      </c>
      <c r="M4148" s="1">
        <v>1148</v>
      </c>
      <c r="N4148" s="1">
        <v>95</v>
      </c>
      <c r="O4148" s="1">
        <v>95</v>
      </c>
    </row>
    <row r="4149" spans="1:15">
      <c r="A4149" s="12">
        <v>61089100</v>
      </c>
      <c r="B4149" s="1" t="s">
        <v>5914</v>
      </c>
      <c r="C4149" s="12">
        <v>610891</v>
      </c>
      <c r="D4149" s="1" t="s">
        <v>5913</v>
      </c>
      <c r="E4149" s="12">
        <v>6108</v>
      </c>
      <c r="F4149" s="1" t="s">
        <v>5044</v>
      </c>
      <c r="G4149" s="12">
        <v>61</v>
      </c>
      <c r="H4149" s="1" t="s">
        <v>234</v>
      </c>
      <c r="I4149" s="1" t="s">
        <v>2</v>
      </c>
      <c r="J4149" s="1" t="s">
        <v>1</v>
      </c>
      <c r="K4149" s="1" t="s">
        <v>0</v>
      </c>
      <c r="L4149" s="1">
        <v>1312</v>
      </c>
      <c r="M4149" s="1">
        <v>33</v>
      </c>
      <c r="N4149" s="1">
        <v>0</v>
      </c>
      <c r="O4149" s="1">
        <v>0</v>
      </c>
    </row>
    <row r="4150" spans="1:15">
      <c r="A4150" s="12">
        <v>38249923</v>
      </c>
      <c r="B4150" s="1" t="s">
        <v>5912</v>
      </c>
      <c r="C4150" s="12">
        <v>382499</v>
      </c>
      <c r="D4150" s="1" t="s">
        <v>822</v>
      </c>
      <c r="E4150" s="12">
        <v>3824</v>
      </c>
      <c r="F4150" s="1" t="s">
        <v>821</v>
      </c>
      <c r="G4150" s="12">
        <v>38</v>
      </c>
      <c r="H4150" s="1" t="s">
        <v>244</v>
      </c>
      <c r="I4150" s="1" t="s">
        <v>12</v>
      </c>
      <c r="J4150" s="1" t="s">
        <v>11</v>
      </c>
      <c r="K4150" s="1" t="s">
        <v>0</v>
      </c>
      <c r="L4150" s="1">
        <v>1311</v>
      </c>
      <c r="M4150" s="1">
        <v>25</v>
      </c>
      <c r="N4150" s="1">
        <v>19642</v>
      </c>
      <c r="O4150" s="1">
        <v>925</v>
      </c>
    </row>
    <row r="4151" spans="1:15">
      <c r="A4151" s="12">
        <v>58043090</v>
      </c>
      <c r="B4151" s="1" t="s">
        <v>5911</v>
      </c>
      <c r="C4151" s="12">
        <v>580430</v>
      </c>
      <c r="D4151" s="1" t="s">
        <v>5910</v>
      </c>
      <c r="E4151" s="12">
        <v>5804</v>
      </c>
      <c r="F4151" s="1" t="s">
        <v>559</v>
      </c>
      <c r="G4151" s="12">
        <v>58</v>
      </c>
      <c r="H4151" s="1" t="s">
        <v>481</v>
      </c>
      <c r="I4151" s="1" t="s">
        <v>2</v>
      </c>
      <c r="J4151" s="1" t="s">
        <v>1</v>
      </c>
      <c r="K4151" s="1" t="s">
        <v>0</v>
      </c>
      <c r="L4151" s="1">
        <v>1310</v>
      </c>
      <c r="M4151" s="1">
        <v>4</v>
      </c>
      <c r="N4151" s="1">
        <v>0</v>
      </c>
      <c r="O4151" s="1">
        <v>0</v>
      </c>
    </row>
    <row r="4152" spans="1:15">
      <c r="A4152" s="12">
        <v>71081100</v>
      </c>
      <c r="B4152" s="1" t="s">
        <v>5909</v>
      </c>
      <c r="C4152" s="12">
        <v>710811</v>
      </c>
      <c r="D4152" s="1" t="s">
        <v>5908</v>
      </c>
      <c r="E4152" s="12">
        <v>7108</v>
      </c>
      <c r="F4152" s="1" t="s">
        <v>2256</v>
      </c>
      <c r="G4152" s="12">
        <v>71</v>
      </c>
      <c r="H4152" s="1" t="s">
        <v>200</v>
      </c>
      <c r="I4152" s="1" t="s">
        <v>199</v>
      </c>
      <c r="J4152" s="1" t="s">
        <v>198</v>
      </c>
      <c r="K4152" s="1" t="s">
        <v>0</v>
      </c>
      <c r="L4152" s="1">
        <v>1309</v>
      </c>
      <c r="M4152" s="1">
        <v>0</v>
      </c>
      <c r="N4152" s="1">
        <v>2331</v>
      </c>
      <c r="O4152" s="1">
        <v>0</v>
      </c>
    </row>
    <row r="4153" spans="1:15">
      <c r="A4153" s="12">
        <v>84099130</v>
      </c>
      <c r="B4153" s="1" t="s">
        <v>5907</v>
      </c>
      <c r="C4153" s="12">
        <v>840991</v>
      </c>
      <c r="D4153" s="1" t="s">
        <v>5906</v>
      </c>
      <c r="E4153" s="12">
        <v>8409</v>
      </c>
      <c r="F4153" s="1" t="s">
        <v>2582</v>
      </c>
      <c r="G4153" s="12">
        <v>84</v>
      </c>
      <c r="H4153" s="1" t="s">
        <v>28</v>
      </c>
      <c r="I4153" s="1" t="s">
        <v>27</v>
      </c>
      <c r="J4153" s="1" t="s">
        <v>26</v>
      </c>
      <c r="K4153" s="1" t="s">
        <v>0</v>
      </c>
      <c r="L4153" s="1">
        <v>1304</v>
      </c>
      <c r="M4153" s="1">
        <v>89</v>
      </c>
      <c r="N4153" s="1">
        <v>139420</v>
      </c>
      <c r="O4153" s="1">
        <v>1416</v>
      </c>
    </row>
    <row r="4154" spans="1:15">
      <c r="A4154" s="12">
        <v>84251990</v>
      </c>
      <c r="B4154" s="1" t="s">
        <v>5905</v>
      </c>
      <c r="C4154" s="12">
        <v>842519</v>
      </c>
      <c r="D4154" s="1" t="s">
        <v>5905</v>
      </c>
      <c r="E4154" s="12">
        <v>8425</v>
      </c>
      <c r="F4154" s="1" t="s">
        <v>3079</v>
      </c>
      <c r="G4154" s="12">
        <v>84</v>
      </c>
      <c r="H4154" s="1" t="s">
        <v>28</v>
      </c>
      <c r="I4154" s="1" t="s">
        <v>27</v>
      </c>
      <c r="J4154" s="1" t="s">
        <v>26</v>
      </c>
      <c r="K4154" s="1" t="s">
        <v>0</v>
      </c>
      <c r="L4154" s="1">
        <v>1304</v>
      </c>
      <c r="M4154" s="1">
        <v>17</v>
      </c>
      <c r="N4154" s="1">
        <v>655154</v>
      </c>
      <c r="O4154" s="1">
        <v>16551</v>
      </c>
    </row>
    <row r="4155" spans="1:15">
      <c r="A4155" s="12">
        <v>30049049</v>
      </c>
      <c r="B4155" s="1" t="s">
        <v>5904</v>
      </c>
      <c r="C4155" s="12">
        <v>300490</v>
      </c>
      <c r="D4155" s="1" t="s">
        <v>741</v>
      </c>
      <c r="E4155" s="12">
        <v>3004</v>
      </c>
      <c r="F4155" s="1" t="s">
        <v>364</v>
      </c>
      <c r="G4155" s="12">
        <v>30</v>
      </c>
      <c r="H4155" s="1" t="s">
        <v>63</v>
      </c>
      <c r="I4155" s="1" t="s">
        <v>12</v>
      </c>
      <c r="J4155" s="1" t="s">
        <v>11</v>
      </c>
      <c r="K4155" s="1" t="s">
        <v>0</v>
      </c>
      <c r="L4155" s="1">
        <v>1303</v>
      </c>
      <c r="M4155" s="1">
        <v>1</v>
      </c>
      <c r="N4155" s="1">
        <v>70281653</v>
      </c>
      <c r="O4155" s="1">
        <v>574071</v>
      </c>
    </row>
    <row r="4156" spans="1:15">
      <c r="A4156" s="12">
        <v>39209910</v>
      </c>
      <c r="B4156" s="1" t="s">
        <v>5903</v>
      </c>
      <c r="C4156" s="12">
        <v>392099</v>
      </c>
      <c r="D4156" s="1" t="s">
        <v>3106</v>
      </c>
      <c r="E4156" s="12">
        <v>3920</v>
      </c>
      <c r="F4156" s="1" t="s">
        <v>39</v>
      </c>
      <c r="G4156" s="12">
        <v>39</v>
      </c>
      <c r="H4156" s="1" t="s">
        <v>38</v>
      </c>
      <c r="I4156" s="1" t="s">
        <v>37</v>
      </c>
      <c r="J4156" s="1" t="s">
        <v>36</v>
      </c>
      <c r="K4156" s="1" t="s">
        <v>0</v>
      </c>
      <c r="L4156" s="1">
        <v>1299</v>
      </c>
      <c r="M4156" s="1">
        <v>12</v>
      </c>
      <c r="N4156" s="1">
        <v>127988</v>
      </c>
      <c r="O4156" s="1">
        <v>2344</v>
      </c>
    </row>
    <row r="4157" spans="1:15">
      <c r="A4157" s="13" t="s">
        <v>5902</v>
      </c>
      <c r="B4157" s="1" t="s">
        <v>5901</v>
      </c>
      <c r="C4157" s="13" t="s">
        <v>5900</v>
      </c>
      <c r="D4157" s="1" t="s">
        <v>5899</v>
      </c>
      <c r="E4157" s="13" t="s">
        <v>4450</v>
      </c>
      <c r="F4157" s="1" t="s">
        <v>4449</v>
      </c>
      <c r="G4157" s="13" t="s">
        <v>3835</v>
      </c>
      <c r="H4157" s="1" t="s">
        <v>3834</v>
      </c>
      <c r="I4157" s="1" t="s">
        <v>204</v>
      </c>
      <c r="J4157" s="1" t="s">
        <v>203</v>
      </c>
      <c r="K4157" s="1" t="s">
        <v>0</v>
      </c>
      <c r="L4157" s="1">
        <v>1298</v>
      </c>
      <c r="M4157" s="1">
        <v>59</v>
      </c>
      <c r="N4157" s="1">
        <v>0</v>
      </c>
      <c r="O4157" s="1">
        <v>0</v>
      </c>
    </row>
    <row r="4158" spans="1:15">
      <c r="A4158" s="12">
        <v>63029300</v>
      </c>
      <c r="B4158" s="1" t="s">
        <v>5898</v>
      </c>
      <c r="C4158" s="12">
        <v>630293</v>
      </c>
      <c r="D4158" s="1" t="s">
        <v>5897</v>
      </c>
      <c r="E4158" s="12">
        <v>6302</v>
      </c>
      <c r="F4158" s="1" t="s">
        <v>4438</v>
      </c>
      <c r="G4158" s="12">
        <v>63</v>
      </c>
      <c r="H4158" s="1" t="s">
        <v>445</v>
      </c>
      <c r="I4158" s="1" t="s">
        <v>2</v>
      </c>
      <c r="J4158" s="1" t="s">
        <v>1</v>
      </c>
      <c r="K4158" s="1" t="s">
        <v>0</v>
      </c>
      <c r="L4158" s="1">
        <v>1296</v>
      </c>
      <c r="M4158" s="1">
        <v>16</v>
      </c>
      <c r="N4158" s="1">
        <v>367</v>
      </c>
      <c r="O4158" s="1">
        <v>1</v>
      </c>
    </row>
    <row r="4159" spans="1:15">
      <c r="A4159" s="12">
        <v>90318050</v>
      </c>
      <c r="B4159" s="1" t="s">
        <v>5896</v>
      </c>
      <c r="C4159" s="12">
        <v>903180</v>
      </c>
      <c r="D4159" s="1" t="s">
        <v>1883</v>
      </c>
      <c r="E4159" s="12">
        <v>9031</v>
      </c>
      <c r="F4159" s="1" t="s">
        <v>836</v>
      </c>
      <c r="G4159" s="12">
        <v>90</v>
      </c>
      <c r="H4159" s="1" t="s">
        <v>512</v>
      </c>
      <c r="I4159" s="1" t="s">
        <v>49</v>
      </c>
      <c r="J4159" s="1" t="s">
        <v>48</v>
      </c>
      <c r="K4159" s="1" t="s">
        <v>0</v>
      </c>
      <c r="L4159" s="1">
        <v>1295</v>
      </c>
      <c r="M4159" s="1">
        <v>3</v>
      </c>
      <c r="N4159" s="1">
        <v>1053103</v>
      </c>
      <c r="O4159" s="1">
        <v>85</v>
      </c>
    </row>
    <row r="4160" spans="1:15">
      <c r="A4160" s="13" t="s">
        <v>5895</v>
      </c>
      <c r="B4160" s="1" t="s">
        <v>4773</v>
      </c>
      <c r="C4160" s="13" t="s">
        <v>5894</v>
      </c>
      <c r="D4160" s="1" t="s">
        <v>4773</v>
      </c>
      <c r="E4160" s="13" t="s">
        <v>4774</v>
      </c>
      <c r="F4160" s="1" t="s">
        <v>4773</v>
      </c>
      <c r="G4160" s="13" t="s">
        <v>1488</v>
      </c>
      <c r="H4160" s="1" t="s">
        <v>1487</v>
      </c>
      <c r="I4160" s="1" t="s">
        <v>59</v>
      </c>
      <c r="J4160" s="1" t="s">
        <v>58</v>
      </c>
      <c r="K4160" s="1" t="s">
        <v>0</v>
      </c>
      <c r="L4160" s="1">
        <v>1287</v>
      </c>
      <c r="M4160" s="1">
        <v>848</v>
      </c>
      <c r="N4160" s="1">
        <v>0</v>
      </c>
      <c r="O4160" s="1">
        <v>0</v>
      </c>
    </row>
    <row r="4161" spans="1:15">
      <c r="A4161" s="12">
        <v>85013310</v>
      </c>
      <c r="B4161" s="1" t="s">
        <v>5893</v>
      </c>
      <c r="C4161" s="12">
        <v>850133</v>
      </c>
      <c r="D4161" s="1" t="s">
        <v>5892</v>
      </c>
      <c r="E4161" s="12">
        <v>8501</v>
      </c>
      <c r="F4161" s="1" t="s">
        <v>827</v>
      </c>
      <c r="G4161" s="12">
        <v>85</v>
      </c>
      <c r="H4161" s="1" t="s">
        <v>102</v>
      </c>
      <c r="I4161" s="1" t="s">
        <v>27</v>
      </c>
      <c r="J4161" s="1" t="s">
        <v>26</v>
      </c>
      <c r="K4161" s="1" t="s">
        <v>0</v>
      </c>
      <c r="L4161" s="1">
        <v>1286</v>
      </c>
      <c r="M4161" s="1">
        <v>25</v>
      </c>
      <c r="N4161" s="1">
        <v>16555</v>
      </c>
      <c r="O4161" s="1">
        <v>1040</v>
      </c>
    </row>
    <row r="4162" spans="1:15">
      <c r="A4162" s="12">
        <v>60041042</v>
      </c>
      <c r="B4162" s="1" t="s">
        <v>5891</v>
      </c>
      <c r="C4162" s="12">
        <v>600410</v>
      </c>
      <c r="D4162" s="1" t="s">
        <v>4698</v>
      </c>
      <c r="E4162" s="12">
        <v>6004</v>
      </c>
      <c r="F4162" s="1" t="s">
        <v>4697</v>
      </c>
      <c r="G4162" s="12">
        <v>60</v>
      </c>
      <c r="H4162" s="1" t="s">
        <v>161</v>
      </c>
      <c r="I4162" s="1" t="s">
        <v>2</v>
      </c>
      <c r="J4162" s="1" t="s">
        <v>1</v>
      </c>
      <c r="K4162" s="1" t="s">
        <v>0</v>
      </c>
      <c r="L4162" s="1">
        <v>1284</v>
      </c>
      <c r="M4162" s="1">
        <v>193</v>
      </c>
      <c r="N4162" s="1">
        <v>0</v>
      </c>
      <c r="O4162" s="1">
        <v>0</v>
      </c>
    </row>
    <row r="4163" spans="1:15">
      <c r="A4163" s="12">
        <v>96040000</v>
      </c>
      <c r="B4163" s="1" t="s">
        <v>5890</v>
      </c>
      <c r="C4163" s="12">
        <v>960400</v>
      </c>
      <c r="D4163" s="1" t="s">
        <v>5890</v>
      </c>
      <c r="E4163" s="12">
        <v>9604</v>
      </c>
      <c r="F4163" s="1" t="s">
        <v>5890</v>
      </c>
      <c r="G4163" s="12">
        <v>96</v>
      </c>
      <c r="H4163" s="1" t="s">
        <v>128</v>
      </c>
      <c r="I4163" s="1" t="s">
        <v>127</v>
      </c>
      <c r="J4163" s="1" t="s">
        <v>126</v>
      </c>
      <c r="K4163" s="1" t="s">
        <v>0</v>
      </c>
      <c r="L4163" s="1">
        <v>1282</v>
      </c>
      <c r="M4163" s="1">
        <v>172</v>
      </c>
      <c r="N4163" s="1">
        <v>31843</v>
      </c>
      <c r="O4163" s="1">
        <v>468</v>
      </c>
    </row>
    <row r="4164" spans="1:15">
      <c r="A4164" s="12">
        <v>73144900</v>
      </c>
      <c r="B4164" s="1" t="s">
        <v>5889</v>
      </c>
      <c r="C4164" s="12">
        <v>731449</v>
      </c>
      <c r="D4164" s="1" t="s">
        <v>5889</v>
      </c>
      <c r="E4164" s="12">
        <v>7314</v>
      </c>
      <c r="F4164" s="1" t="s">
        <v>1672</v>
      </c>
      <c r="G4164" s="12">
        <v>73</v>
      </c>
      <c r="H4164" s="1" t="s">
        <v>108</v>
      </c>
      <c r="I4164" s="1" t="s">
        <v>107</v>
      </c>
      <c r="J4164" s="1" t="s">
        <v>106</v>
      </c>
      <c r="K4164" s="1" t="s">
        <v>0</v>
      </c>
      <c r="L4164" s="1">
        <v>1282</v>
      </c>
      <c r="M4164" s="1">
        <v>1</v>
      </c>
      <c r="N4164" s="1">
        <v>262572</v>
      </c>
      <c r="O4164" s="1">
        <v>4969</v>
      </c>
    </row>
    <row r="4165" spans="1:15">
      <c r="A4165" s="12">
        <v>63023200</v>
      </c>
      <c r="B4165" s="1" t="s">
        <v>5888</v>
      </c>
      <c r="C4165" s="12">
        <v>630232</v>
      </c>
      <c r="D4165" s="1" t="s">
        <v>5888</v>
      </c>
      <c r="E4165" s="12">
        <v>6302</v>
      </c>
      <c r="F4165" s="1" t="s">
        <v>4438</v>
      </c>
      <c r="G4165" s="12">
        <v>63</v>
      </c>
      <c r="H4165" s="1" t="s">
        <v>445</v>
      </c>
      <c r="I4165" s="1" t="s">
        <v>2</v>
      </c>
      <c r="J4165" s="1" t="s">
        <v>1</v>
      </c>
      <c r="K4165" s="1" t="s">
        <v>0</v>
      </c>
      <c r="L4165" s="1">
        <v>1274</v>
      </c>
      <c r="M4165" s="1">
        <v>49</v>
      </c>
      <c r="N4165" s="1">
        <v>0</v>
      </c>
      <c r="O4165" s="1">
        <v>0</v>
      </c>
    </row>
    <row r="4166" spans="1:15">
      <c r="A4166" s="12">
        <v>61043900</v>
      </c>
      <c r="B4166" s="1" t="s">
        <v>5887</v>
      </c>
      <c r="C4166" s="12">
        <v>610439</v>
      </c>
      <c r="D4166" s="1" t="s">
        <v>5886</v>
      </c>
      <c r="E4166" s="12">
        <v>6104</v>
      </c>
      <c r="F4166" s="1" t="s">
        <v>5262</v>
      </c>
      <c r="G4166" s="12">
        <v>61</v>
      </c>
      <c r="H4166" s="1" t="s">
        <v>234</v>
      </c>
      <c r="I4166" s="1" t="s">
        <v>2</v>
      </c>
      <c r="J4166" s="1" t="s">
        <v>1</v>
      </c>
      <c r="K4166" s="1" t="s">
        <v>0</v>
      </c>
      <c r="L4166" s="1">
        <v>1270</v>
      </c>
      <c r="M4166" s="1">
        <v>13</v>
      </c>
      <c r="N4166" s="1">
        <v>854</v>
      </c>
      <c r="O4166" s="1">
        <v>2</v>
      </c>
    </row>
    <row r="4167" spans="1:15">
      <c r="A4167" s="12">
        <v>73181200</v>
      </c>
      <c r="B4167" s="1" t="s">
        <v>5885</v>
      </c>
      <c r="C4167" s="12">
        <v>731812</v>
      </c>
      <c r="D4167" s="1" t="s">
        <v>5884</v>
      </c>
      <c r="E4167" s="12">
        <v>7318</v>
      </c>
      <c r="F4167" s="1" t="s">
        <v>5883</v>
      </c>
      <c r="G4167" s="12">
        <v>73</v>
      </c>
      <c r="H4167" s="1" t="s">
        <v>108</v>
      </c>
      <c r="I4167" s="1" t="s">
        <v>107</v>
      </c>
      <c r="J4167" s="1" t="s">
        <v>106</v>
      </c>
      <c r="K4167" s="1" t="s">
        <v>0</v>
      </c>
      <c r="L4167" s="1">
        <v>1265</v>
      </c>
      <c r="M4167" s="1">
        <v>322</v>
      </c>
      <c r="N4167" s="1">
        <v>302</v>
      </c>
      <c r="O4167" s="1">
        <v>13</v>
      </c>
    </row>
    <row r="4168" spans="1:15">
      <c r="A4168" s="12">
        <v>25169000</v>
      </c>
      <c r="B4168" s="1" t="s">
        <v>5882</v>
      </c>
      <c r="C4168" s="12">
        <v>251690</v>
      </c>
      <c r="D4168" s="1" t="s">
        <v>5881</v>
      </c>
      <c r="E4168" s="12">
        <v>2516</v>
      </c>
      <c r="F4168" s="1" t="s">
        <v>1779</v>
      </c>
      <c r="G4168" s="12">
        <v>25</v>
      </c>
      <c r="H4168" s="1" t="s">
        <v>226</v>
      </c>
      <c r="I4168" s="1" t="s">
        <v>225</v>
      </c>
      <c r="J4168" s="1" t="s">
        <v>224</v>
      </c>
      <c r="K4168" s="1" t="s">
        <v>0</v>
      </c>
      <c r="L4168" s="1">
        <v>1260</v>
      </c>
      <c r="M4168" s="1">
        <v>1529</v>
      </c>
      <c r="N4168" s="1">
        <v>24585</v>
      </c>
      <c r="O4168" s="1">
        <v>164</v>
      </c>
    </row>
    <row r="4169" spans="1:15">
      <c r="A4169" s="12">
        <v>84384000</v>
      </c>
      <c r="B4169" s="1" t="s">
        <v>5880</v>
      </c>
      <c r="C4169" s="12">
        <v>843840</v>
      </c>
      <c r="D4169" s="1" t="s">
        <v>5879</v>
      </c>
      <c r="E4169" s="12">
        <v>8438</v>
      </c>
      <c r="F4169" s="1" t="s">
        <v>1601</v>
      </c>
      <c r="G4169" s="12">
        <v>84</v>
      </c>
      <c r="H4169" s="1" t="s">
        <v>28</v>
      </c>
      <c r="I4169" s="1" t="s">
        <v>27</v>
      </c>
      <c r="J4169" s="1" t="s">
        <v>26</v>
      </c>
      <c r="K4169" s="1" t="s">
        <v>0</v>
      </c>
      <c r="L4169" s="1">
        <v>1259</v>
      </c>
      <c r="M4169" s="1">
        <v>36</v>
      </c>
      <c r="N4169" s="1">
        <v>0</v>
      </c>
      <c r="O4169" s="1">
        <v>0</v>
      </c>
    </row>
    <row r="4170" spans="1:15">
      <c r="A4170" s="12">
        <v>20098100</v>
      </c>
      <c r="B4170" s="1" t="s">
        <v>5878</v>
      </c>
      <c r="C4170" s="12">
        <v>200981</v>
      </c>
      <c r="D4170" s="1" t="s">
        <v>5878</v>
      </c>
      <c r="E4170" s="12">
        <v>2009</v>
      </c>
      <c r="F4170" s="1" t="s">
        <v>4347</v>
      </c>
      <c r="G4170" s="12">
        <v>20</v>
      </c>
      <c r="H4170" s="1" t="s">
        <v>3274</v>
      </c>
      <c r="I4170" s="1" t="s">
        <v>751</v>
      </c>
      <c r="J4170" s="1" t="s">
        <v>750</v>
      </c>
      <c r="K4170" s="1" t="s">
        <v>0</v>
      </c>
      <c r="L4170" s="1">
        <v>1258</v>
      </c>
      <c r="M4170" s="1">
        <v>1319</v>
      </c>
      <c r="N4170" s="1">
        <v>0</v>
      </c>
      <c r="O4170" s="1">
        <v>0</v>
      </c>
    </row>
    <row r="4171" spans="1:15">
      <c r="A4171" s="12">
        <v>93059900</v>
      </c>
      <c r="B4171" s="1" t="s">
        <v>5877</v>
      </c>
      <c r="C4171" s="12">
        <v>930599</v>
      </c>
      <c r="D4171" s="1" t="s">
        <v>5877</v>
      </c>
      <c r="E4171" s="12">
        <v>9305</v>
      </c>
      <c r="F4171" s="1" t="s">
        <v>3317</v>
      </c>
      <c r="G4171" s="12">
        <v>93</v>
      </c>
      <c r="H4171" s="1" t="s">
        <v>619</v>
      </c>
      <c r="I4171" s="1" t="s">
        <v>620</v>
      </c>
      <c r="J4171" s="1" t="s">
        <v>619</v>
      </c>
      <c r="K4171" s="1" t="s">
        <v>0</v>
      </c>
      <c r="L4171" s="1">
        <v>1257</v>
      </c>
      <c r="M4171" s="1">
        <v>9</v>
      </c>
      <c r="N4171" s="1">
        <v>103881</v>
      </c>
      <c r="O4171" s="1">
        <v>494</v>
      </c>
    </row>
    <row r="4172" spans="1:15">
      <c r="A4172" s="12">
        <v>58012100</v>
      </c>
      <c r="B4172" s="1" t="s">
        <v>5876</v>
      </c>
      <c r="C4172" s="12">
        <v>580121</v>
      </c>
      <c r="D4172" s="1" t="s">
        <v>5875</v>
      </c>
      <c r="E4172" s="12">
        <v>5801</v>
      </c>
      <c r="F4172" s="1" t="s">
        <v>5203</v>
      </c>
      <c r="G4172" s="12">
        <v>58</v>
      </c>
      <c r="H4172" s="1" t="s">
        <v>481</v>
      </c>
      <c r="I4172" s="1" t="s">
        <v>2</v>
      </c>
      <c r="J4172" s="1" t="s">
        <v>1</v>
      </c>
      <c r="K4172" s="1" t="s">
        <v>0</v>
      </c>
      <c r="L4172" s="1">
        <v>1255</v>
      </c>
      <c r="M4172" s="1">
        <v>12</v>
      </c>
      <c r="N4172" s="1">
        <v>0</v>
      </c>
      <c r="O4172" s="1">
        <v>0</v>
      </c>
    </row>
    <row r="4173" spans="1:15">
      <c r="A4173" s="12">
        <v>90318091</v>
      </c>
      <c r="B4173" s="1" t="s">
        <v>5874</v>
      </c>
      <c r="C4173" s="12">
        <v>903180</v>
      </c>
      <c r="D4173" s="1" t="s">
        <v>1883</v>
      </c>
      <c r="E4173" s="12">
        <v>9031</v>
      </c>
      <c r="F4173" s="1" t="s">
        <v>836</v>
      </c>
      <c r="G4173" s="12">
        <v>90</v>
      </c>
      <c r="H4173" s="1" t="s">
        <v>512</v>
      </c>
      <c r="I4173" s="1" t="s">
        <v>49</v>
      </c>
      <c r="J4173" s="1" t="s">
        <v>48</v>
      </c>
      <c r="K4173" s="1" t="s">
        <v>0</v>
      </c>
      <c r="L4173" s="1">
        <v>1250</v>
      </c>
      <c r="M4173" s="1">
        <v>0</v>
      </c>
      <c r="N4173" s="1">
        <v>54858</v>
      </c>
      <c r="O4173" s="1">
        <v>96</v>
      </c>
    </row>
    <row r="4174" spans="1:15">
      <c r="A4174" s="12">
        <v>85369050</v>
      </c>
      <c r="B4174" s="1" t="s">
        <v>5873</v>
      </c>
      <c r="C4174" s="12">
        <v>853690</v>
      </c>
      <c r="D4174" s="1" t="s">
        <v>443</v>
      </c>
      <c r="E4174" s="12">
        <v>8536</v>
      </c>
      <c r="F4174" s="1" t="s">
        <v>442</v>
      </c>
      <c r="G4174" s="12">
        <v>85</v>
      </c>
      <c r="H4174" s="1" t="s">
        <v>102</v>
      </c>
      <c r="I4174" s="1" t="s">
        <v>27</v>
      </c>
      <c r="J4174" s="1" t="s">
        <v>26</v>
      </c>
      <c r="K4174" s="1" t="s">
        <v>0</v>
      </c>
      <c r="L4174" s="1">
        <v>1242</v>
      </c>
      <c r="M4174" s="1">
        <v>11</v>
      </c>
      <c r="N4174" s="1">
        <v>140178</v>
      </c>
      <c r="O4174" s="1">
        <v>463</v>
      </c>
    </row>
    <row r="4175" spans="1:15">
      <c r="A4175" s="12">
        <v>70196300</v>
      </c>
      <c r="B4175" s="1" t="s">
        <v>5872</v>
      </c>
      <c r="C4175" s="12">
        <v>701963</v>
      </c>
      <c r="D4175" s="1" t="s">
        <v>5871</v>
      </c>
      <c r="E4175" s="12">
        <v>7019</v>
      </c>
      <c r="F4175" s="1" t="s">
        <v>3110</v>
      </c>
      <c r="G4175" s="12">
        <v>70</v>
      </c>
      <c r="H4175" s="1" t="s">
        <v>83</v>
      </c>
      <c r="I4175" s="1" t="s">
        <v>7</v>
      </c>
      <c r="J4175" s="1" t="s">
        <v>6</v>
      </c>
      <c r="K4175" s="1" t="s">
        <v>0</v>
      </c>
      <c r="L4175" s="1">
        <v>1238</v>
      </c>
      <c r="M4175" s="1">
        <v>2</v>
      </c>
      <c r="N4175" s="1">
        <v>197176</v>
      </c>
      <c r="O4175" s="1">
        <v>2426</v>
      </c>
    </row>
    <row r="4176" spans="1:15">
      <c r="A4176" s="12">
        <v>46021100</v>
      </c>
      <c r="B4176" s="1" t="s">
        <v>5870</v>
      </c>
      <c r="C4176" s="12">
        <v>460211</v>
      </c>
      <c r="D4176" s="1" t="s">
        <v>5869</v>
      </c>
      <c r="E4176" s="12">
        <v>4602</v>
      </c>
      <c r="F4176" s="1" t="s">
        <v>5868</v>
      </c>
      <c r="G4176" s="12">
        <v>46</v>
      </c>
      <c r="H4176" s="1" t="s">
        <v>5857</v>
      </c>
      <c r="I4176" s="1" t="s">
        <v>1129</v>
      </c>
      <c r="J4176" s="1" t="s">
        <v>1128</v>
      </c>
      <c r="K4176" s="1" t="s">
        <v>0</v>
      </c>
      <c r="L4176" s="1">
        <v>1237</v>
      </c>
      <c r="M4176" s="1">
        <v>16</v>
      </c>
      <c r="N4176" s="1">
        <v>4896</v>
      </c>
      <c r="O4176" s="1">
        <v>479</v>
      </c>
    </row>
    <row r="4177" spans="1:15">
      <c r="A4177" s="12">
        <v>48181000</v>
      </c>
      <c r="B4177" s="1" t="s">
        <v>5867</v>
      </c>
      <c r="C4177" s="12">
        <v>481810</v>
      </c>
      <c r="D4177" s="1" t="s">
        <v>5867</v>
      </c>
      <c r="E4177" s="12">
        <v>4818</v>
      </c>
      <c r="F4177" s="1" t="s">
        <v>1403</v>
      </c>
      <c r="G4177" s="12">
        <v>48</v>
      </c>
      <c r="H4177" s="1" t="s">
        <v>19</v>
      </c>
      <c r="I4177" s="1" t="s">
        <v>18</v>
      </c>
      <c r="J4177" s="1" t="s">
        <v>17</v>
      </c>
      <c r="K4177" s="1" t="s">
        <v>0</v>
      </c>
      <c r="L4177" s="1">
        <v>1231</v>
      </c>
      <c r="M4177" s="1">
        <v>329</v>
      </c>
      <c r="N4177" s="1">
        <v>1121</v>
      </c>
      <c r="O4177" s="1">
        <v>54</v>
      </c>
    </row>
    <row r="4178" spans="1:15">
      <c r="A4178" s="13" t="s">
        <v>5866</v>
      </c>
      <c r="B4178" s="1" t="s">
        <v>5865</v>
      </c>
      <c r="C4178" s="13" t="s">
        <v>5864</v>
      </c>
      <c r="D4178" s="1" t="s">
        <v>5863</v>
      </c>
      <c r="E4178" s="13" t="s">
        <v>5862</v>
      </c>
      <c r="F4178" s="1" t="s">
        <v>5861</v>
      </c>
      <c r="G4178" s="13" t="s">
        <v>2054</v>
      </c>
      <c r="H4178" s="1" t="s">
        <v>2053</v>
      </c>
      <c r="I4178" s="1" t="s">
        <v>59</v>
      </c>
      <c r="J4178" s="1" t="s">
        <v>58</v>
      </c>
      <c r="K4178" s="1" t="s">
        <v>0</v>
      </c>
      <c r="L4178" s="1">
        <v>1222</v>
      </c>
      <c r="M4178" s="1">
        <v>838</v>
      </c>
      <c r="N4178" s="1">
        <v>0</v>
      </c>
      <c r="O4178" s="1">
        <v>0</v>
      </c>
    </row>
    <row r="4179" spans="1:15">
      <c r="A4179" s="12">
        <v>46012900</v>
      </c>
      <c r="B4179" s="1" t="s">
        <v>5860</v>
      </c>
      <c r="C4179" s="12">
        <v>460129</v>
      </c>
      <c r="D4179" s="1" t="s">
        <v>5859</v>
      </c>
      <c r="E4179" s="12">
        <v>4601</v>
      </c>
      <c r="F4179" s="1" t="s">
        <v>5858</v>
      </c>
      <c r="G4179" s="12">
        <v>46</v>
      </c>
      <c r="H4179" s="1" t="s">
        <v>5857</v>
      </c>
      <c r="I4179" s="1" t="s">
        <v>1129</v>
      </c>
      <c r="J4179" s="1" t="s">
        <v>1128</v>
      </c>
      <c r="K4179" s="1" t="s">
        <v>0</v>
      </c>
      <c r="L4179" s="1">
        <v>1215</v>
      </c>
      <c r="M4179" s="1">
        <v>2</v>
      </c>
      <c r="N4179" s="1">
        <v>0</v>
      </c>
      <c r="O4179" s="1">
        <v>0</v>
      </c>
    </row>
    <row r="4180" spans="1:15">
      <c r="A4180" s="12">
        <v>39081013</v>
      </c>
      <c r="B4180" s="1" t="s">
        <v>5856</v>
      </c>
      <c r="C4180" s="12">
        <v>390810</v>
      </c>
      <c r="D4180" s="1" t="s">
        <v>2293</v>
      </c>
      <c r="E4180" s="12">
        <v>3908</v>
      </c>
      <c r="F4180" s="1" t="s">
        <v>599</v>
      </c>
      <c r="G4180" s="12">
        <v>39</v>
      </c>
      <c r="H4180" s="1" t="s">
        <v>38</v>
      </c>
      <c r="I4180" s="1" t="s">
        <v>37</v>
      </c>
      <c r="J4180" s="1" t="s">
        <v>36</v>
      </c>
      <c r="K4180" s="1" t="s">
        <v>0</v>
      </c>
      <c r="L4180" s="1">
        <v>1213</v>
      </c>
      <c r="M4180" s="1">
        <v>650</v>
      </c>
      <c r="N4180" s="1">
        <v>25263</v>
      </c>
      <c r="O4180" s="1">
        <v>5538</v>
      </c>
    </row>
    <row r="4181" spans="1:15">
      <c r="A4181" s="13" t="s">
        <v>5855</v>
      </c>
      <c r="B4181" s="1" t="s">
        <v>5853</v>
      </c>
      <c r="C4181" s="13" t="s">
        <v>5854</v>
      </c>
      <c r="D4181" s="1" t="s">
        <v>5853</v>
      </c>
      <c r="E4181" s="13" t="s">
        <v>4386</v>
      </c>
      <c r="F4181" s="1" t="s">
        <v>4385</v>
      </c>
      <c r="G4181" s="13" t="s">
        <v>4162</v>
      </c>
      <c r="H4181" s="1" t="s">
        <v>4161</v>
      </c>
      <c r="I4181" s="1" t="s">
        <v>204</v>
      </c>
      <c r="J4181" s="1" t="s">
        <v>203</v>
      </c>
      <c r="K4181" s="1" t="s">
        <v>0</v>
      </c>
      <c r="L4181" s="1">
        <v>1210</v>
      </c>
      <c r="M4181" s="1">
        <v>295</v>
      </c>
      <c r="N4181" s="1">
        <v>0</v>
      </c>
      <c r="O4181" s="1">
        <v>0</v>
      </c>
    </row>
    <row r="4182" spans="1:15">
      <c r="A4182" s="12">
        <v>90066100</v>
      </c>
      <c r="B4182" s="1" t="s">
        <v>5852</v>
      </c>
      <c r="C4182" s="12">
        <v>900661</v>
      </c>
      <c r="D4182" s="1" t="s">
        <v>5851</v>
      </c>
      <c r="E4182" s="12">
        <v>9006</v>
      </c>
      <c r="F4182" s="1" t="s">
        <v>1216</v>
      </c>
      <c r="G4182" s="12">
        <v>90</v>
      </c>
      <c r="H4182" s="1" t="s">
        <v>512</v>
      </c>
      <c r="I4182" s="1" t="s">
        <v>49</v>
      </c>
      <c r="J4182" s="1" t="s">
        <v>48</v>
      </c>
      <c r="K4182" s="1" t="s">
        <v>0</v>
      </c>
      <c r="L4182" s="1">
        <v>1210</v>
      </c>
      <c r="M4182" s="1">
        <v>11</v>
      </c>
      <c r="N4182" s="1">
        <v>0</v>
      </c>
      <c r="O4182" s="1">
        <v>0</v>
      </c>
    </row>
    <row r="4183" spans="1:15">
      <c r="A4183" s="12">
        <v>84521000</v>
      </c>
      <c r="B4183" s="1" t="s">
        <v>5850</v>
      </c>
      <c r="C4183" s="12">
        <v>845210</v>
      </c>
      <c r="D4183" s="1" t="s">
        <v>5849</v>
      </c>
      <c r="E4183" s="12">
        <v>8452</v>
      </c>
      <c r="F4183" s="1" t="s">
        <v>926</v>
      </c>
      <c r="G4183" s="12">
        <v>84</v>
      </c>
      <c r="H4183" s="1" t="s">
        <v>28</v>
      </c>
      <c r="I4183" s="1" t="s">
        <v>27</v>
      </c>
      <c r="J4183" s="1" t="s">
        <v>26</v>
      </c>
      <c r="K4183" s="1" t="s">
        <v>0</v>
      </c>
      <c r="L4183" s="1">
        <v>1206</v>
      </c>
      <c r="M4183" s="1">
        <v>18</v>
      </c>
      <c r="N4183" s="1">
        <v>5520</v>
      </c>
      <c r="O4183" s="1">
        <v>736</v>
      </c>
    </row>
    <row r="4184" spans="1:15">
      <c r="A4184" s="12">
        <v>60062100</v>
      </c>
      <c r="B4184" s="1" t="s">
        <v>5848</v>
      </c>
      <c r="C4184" s="12">
        <v>600621</v>
      </c>
      <c r="D4184" s="1" t="s">
        <v>5847</v>
      </c>
      <c r="E4184" s="12">
        <v>6006</v>
      </c>
      <c r="F4184" s="1" t="s">
        <v>173</v>
      </c>
      <c r="G4184" s="12">
        <v>60</v>
      </c>
      <c r="H4184" s="1" t="s">
        <v>161</v>
      </c>
      <c r="I4184" s="1" t="s">
        <v>2</v>
      </c>
      <c r="J4184" s="1" t="s">
        <v>1</v>
      </c>
      <c r="K4184" s="1" t="s">
        <v>0</v>
      </c>
      <c r="L4184" s="1">
        <v>1203</v>
      </c>
      <c r="M4184" s="1">
        <v>159</v>
      </c>
      <c r="N4184" s="1">
        <v>109</v>
      </c>
      <c r="O4184" s="1">
        <v>3</v>
      </c>
    </row>
    <row r="4185" spans="1:15">
      <c r="A4185" s="12">
        <v>72052990</v>
      </c>
      <c r="B4185" s="1" t="s">
        <v>5846</v>
      </c>
      <c r="C4185" s="12">
        <v>720529</v>
      </c>
      <c r="D4185" s="1" t="s">
        <v>976</v>
      </c>
      <c r="E4185" s="12">
        <v>7205</v>
      </c>
      <c r="F4185" s="1" t="s">
        <v>975</v>
      </c>
      <c r="G4185" s="12">
        <v>72</v>
      </c>
      <c r="H4185" s="1" t="s">
        <v>436</v>
      </c>
      <c r="I4185" s="1" t="s">
        <v>107</v>
      </c>
      <c r="J4185" s="1" t="s">
        <v>106</v>
      </c>
      <c r="K4185" s="1" t="s">
        <v>0</v>
      </c>
      <c r="L4185" s="1">
        <v>1200</v>
      </c>
      <c r="M4185" s="1">
        <v>1004</v>
      </c>
      <c r="N4185" s="1">
        <v>204966</v>
      </c>
      <c r="O4185" s="1">
        <v>19922</v>
      </c>
    </row>
    <row r="4186" spans="1:15">
      <c r="A4186" s="12">
        <v>84639090</v>
      </c>
      <c r="B4186" s="1" t="s">
        <v>5845</v>
      </c>
      <c r="C4186" s="12">
        <v>846390</v>
      </c>
      <c r="D4186" s="1" t="s">
        <v>3363</v>
      </c>
      <c r="E4186" s="12">
        <v>8463</v>
      </c>
      <c r="F4186" s="1" t="s">
        <v>2450</v>
      </c>
      <c r="G4186" s="12">
        <v>84</v>
      </c>
      <c r="H4186" s="1" t="s">
        <v>28</v>
      </c>
      <c r="I4186" s="1" t="s">
        <v>27</v>
      </c>
      <c r="J4186" s="1" t="s">
        <v>26</v>
      </c>
      <c r="K4186" s="1" t="s">
        <v>0</v>
      </c>
      <c r="L4186" s="1">
        <v>1200</v>
      </c>
      <c r="M4186" s="1">
        <v>910</v>
      </c>
      <c r="N4186" s="1">
        <v>106121</v>
      </c>
      <c r="O4186" s="1">
        <v>1614</v>
      </c>
    </row>
    <row r="4187" spans="1:15">
      <c r="A4187" s="12">
        <v>55151900</v>
      </c>
      <c r="B4187" s="1" t="s">
        <v>5844</v>
      </c>
      <c r="C4187" s="12">
        <v>551519</v>
      </c>
      <c r="D4187" s="1" t="s">
        <v>5844</v>
      </c>
      <c r="E4187" s="12">
        <v>5515</v>
      </c>
      <c r="F4187" s="1" t="s">
        <v>2892</v>
      </c>
      <c r="G4187" s="12">
        <v>55</v>
      </c>
      <c r="H4187" s="1" t="s">
        <v>282</v>
      </c>
      <c r="I4187" s="1" t="s">
        <v>2</v>
      </c>
      <c r="J4187" s="1" t="s">
        <v>1</v>
      </c>
      <c r="K4187" s="1" t="s">
        <v>0</v>
      </c>
      <c r="L4187" s="1">
        <v>1200</v>
      </c>
      <c r="M4187" s="1">
        <v>36</v>
      </c>
      <c r="N4187" s="1">
        <v>16303</v>
      </c>
      <c r="O4187" s="1">
        <v>6</v>
      </c>
    </row>
    <row r="4188" spans="1:15">
      <c r="A4188" s="12">
        <v>37024210</v>
      </c>
      <c r="B4188" s="1" t="s">
        <v>5843</v>
      </c>
      <c r="C4188" s="12">
        <v>370242</v>
      </c>
      <c r="D4188" s="1" t="s">
        <v>1590</v>
      </c>
      <c r="E4188" s="12">
        <v>3702</v>
      </c>
      <c r="F4188" s="1" t="s">
        <v>1091</v>
      </c>
      <c r="G4188" s="12">
        <v>37</v>
      </c>
      <c r="H4188" s="1" t="s">
        <v>1090</v>
      </c>
      <c r="I4188" s="1" t="s">
        <v>12</v>
      </c>
      <c r="J4188" s="1" t="s">
        <v>11</v>
      </c>
      <c r="K4188" s="1" t="s">
        <v>0</v>
      </c>
      <c r="L4188" s="1">
        <v>1200</v>
      </c>
      <c r="M4188" s="1">
        <v>1</v>
      </c>
      <c r="N4188" s="1">
        <v>0</v>
      </c>
      <c r="O4188" s="1">
        <v>0</v>
      </c>
    </row>
    <row r="4189" spans="1:15">
      <c r="A4189" s="12">
        <v>85299050</v>
      </c>
      <c r="B4189" s="1" t="s">
        <v>5842</v>
      </c>
      <c r="C4189" s="12">
        <v>852990</v>
      </c>
      <c r="D4189" s="1" t="s">
        <v>5430</v>
      </c>
      <c r="E4189" s="12">
        <v>8529</v>
      </c>
      <c r="F4189" s="1" t="s">
        <v>5429</v>
      </c>
      <c r="G4189" s="12">
        <v>85</v>
      </c>
      <c r="H4189" s="1" t="s">
        <v>102</v>
      </c>
      <c r="I4189" s="1" t="s">
        <v>27</v>
      </c>
      <c r="J4189" s="1" t="s">
        <v>26</v>
      </c>
      <c r="K4189" s="1" t="s">
        <v>0</v>
      </c>
      <c r="L4189" s="1">
        <v>1193</v>
      </c>
      <c r="M4189" s="1">
        <v>325</v>
      </c>
      <c r="N4189" s="1">
        <v>519200</v>
      </c>
      <c r="O4189" s="1">
        <v>8899</v>
      </c>
    </row>
    <row r="4190" spans="1:15">
      <c r="A4190" s="12">
        <v>85333190</v>
      </c>
      <c r="B4190" s="1" t="s">
        <v>5841</v>
      </c>
      <c r="C4190" s="12">
        <v>853331</v>
      </c>
      <c r="D4190" s="1" t="s">
        <v>5840</v>
      </c>
      <c r="E4190" s="12">
        <v>8533</v>
      </c>
      <c r="F4190" s="1" t="s">
        <v>5839</v>
      </c>
      <c r="G4190" s="12">
        <v>85</v>
      </c>
      <c r="H4190" s="1" t="s">
        <v>102</v>
      </c>
      <c r="I4190" s="1" t="s">
        <v>27</v>
      </c>
      <c r="J4190" s="1" t="s">
        <v>26</v>
      </c>
      <c r="K4190" s="1" t="s">
        <v>0</v>
      </c>
      <c r="L4190" s="1">
        <v>1190</v>
      </c>
      <c r="M4190" s="1">
        <v>1</v>
      </c>
      <c r="N4190" s="1">
        <v>14283</v>
      </c>
      <c r="O4190" s="1">
        <v>11</v>
      </c>
    </row>
    <row r="4191" spans="1:15">
      <c r="A4191" s="12">
        <v>29157011</v>
      </c>
      <c r="B4191" s="1" t="s">
        <v>5838</v>
      </c>
      <c r="C4191" s="12">
        <v>291570</v>
      </c>
      <c r="D4191" s="1" t="s">
        <v>2443</v>
      </c>
      <c r="E4191" s="12">
        <v>2915</v>
      </c>
      <c r="F4191" s="1" t="s">
        <v>346</v>
      </c>
      <c r="G4191" s="12">
        <v>29</v>
      </c>
      <c r="H4191" s="1" t="s">
        <v>13</v>
      </c>
      <c r="I4191" s="1" t="s">
        <v>12</v>
      </c>
      <c r="J4191" s="1" t="s">
        <v>11</v>
      </c>
      <c r="K4191" s="1" t="s">
        <v>0</v>
      </c>
      <c r="L4191" s="1">
        <v>1184</v>
      </c>
      <c r="M4191" s="1">
        <v>360</v>
      </c>
      <c r="N4191" s="1">
        <v>90143</v>
      </c>
      <c r="O4191" s="1">
        <v>16314</v>
      </c>
    </row>
    <row r="4192" spans="1:15">
      <c r="A4192" s="13" t="s">
        <v>5837</v>
      </c>
      <c r="B4192" s="1" t="s">
        <v>5836</v>
      </c>
      <c r="C4192" s="13" t="s">
        <v>5835</v>
      </c>
      <c r="D4192" s="1" t="s">
        <v>5834</v>
      </c>
      <c r="E4192" s="13" t="s">
        <v>4774</v>
      </c>
      <c r="F4192" s="1" t="s">
        <v>4773</v>
      </c>
      <c r="G4192" s="13" t="s">
        <v>1488</v>
      </c>
      <c r="H4192" s="1" t="s">
        <v>1487</v>
      </c>
      <c r="I4192" s="1" t="s">
        <v>59</v>
      </c>
      <c r="J4192" s="1" t="s">
        <v>58</v>
      </c>
      <c r="K4192" s="1" t="s">
        <v>0</v>
      </c>
      <c r="L4192" s="1">
        <v>1179</v>
      </c>
      <c r="M4192" s="1">
        <v>582</v>
      </c>
      <c r="N4192" s="1">
        <v>0</v>
      </c>
      <c r="O4192" s="1">
        <v>0</v>
      </c>
    </row>
    <row r="4193" spans="1:15">
      <c r="A4193" s="12">
        <v>83119000</v>
      </c>
      <c r="B4193" s="1" t="s">
        <v>5833</v>
      </c>
      <c r="C4193" s="12">
        <v>831190</v>
      </c>
      <c r="D4193" s="1" t="s">
        <v>5832</v>
      </c>
      <c r="E4193" s="12">
        <v>8311</v>
      </c>
      <c r="F4193" s="1" t="s">
        <v>5831</v>
      </c>
      <c r="G4193" s="12">
        <v>83</v>
      </c>
      <c r="H4193" s="1" t="s">
        <v>929</v>
      </c>
      <c r="I4193" s="1" t="s">
        <v>107</v>
      </c>
      <c r="J4193" s="1" t="s">
        <v>106</v>
      </c>
      <c r="K4193" s="1" t="s">
        <v>0</v>
      </c>
      <c r="L4193" s="1">
        <v>1179</v>
      </c>
      <c r="M4193" s="1">
        <v>87</v>
      </c>
      <c r="N4193" s="1">
        <v>1219994</v>
      </c>
      <c r="O4193" s="1">
        <v>33809</v>
      </c>
    </row>
    <row r="4194" spans="1:15">
      <c r="A4194" s="12">
        <v>12116000</v>
      </c>
      <c r="B4194" s="1" t="s">
        <v>5830</v>
      </c>
      <c r="C4194" s="12">
        <v>121160</v>
      </c>
      <c r="D4194" s="1" t="s">
        <v>5829</v>
      </c>
      <c r="E4194" s="12">
        <v>1211</v>
      </c>
      <c r="F4194" s="1" t="s">
        <v>5328</v>
      </c>
      <c r="G4194" s="12">
        <v>12</v>
      </c>
      <c r="H4194" s="1" t="s">
        <v>331</v>
      </c>
      <c r="I4194" s="1" t="s">
        <v>59</v>
      </c>
      <c r="J4194" s="1" t="s">
        <v>58</v>
      </c>
      <c r="K4194" s="1" t="s">
        <v>0</v>
      </c>
      <c r="L4194" s="1">
        <v>1178</v>
      </c>
      <c r="M4194" s="1">
        <v>5</v>
      </c>
      <c r="N4194" s="1">
        <v>0</v>
      </c>
      <c r="O4194" s="1">
        <v>0</v>
      </c>
    </row>
    <row r="4195" spans="1:15">
      <c r="A4195" s="12">
        <v>90183921</v>
      </c>
      <c r="B4195" s="1" t="s">
        <v>5828</v>
      </c>
      <c r="C4195" s="12">
        <v>901839</v>
      </c>
      <c r="D4195" s="1" t="s">
        <v>3259</v>
      </c>
      <c r="E4195" s="12">
        <v>9018</v>
      </c>
      <c r="F4195" s="1" t="s">
        <v>807</v>
      </c>
      <c r="G4195" s="12">
        <v>90</v>
      </c>
      <c r="H4195" s="1" t="s">
        <v>512</v>
      </c>
      <c r="I4195" s="1" t="s">
        <v>49</v>
      </c>
      <c r="J4195" s="1" t="s">
        <v>48</v>
      </c>
      <c r="K4195" s="1" t="s">
        <v>0</v>
      </c>
      <c r="L4195" s="1">
        <v>1170</v>
      </c>
      <c r="M4195" s="1">
        <v>121</v>
      </c>
      <c r="N4195" s="1">
        <v>325576</v>
      </c>
      <c r="O4195" s="1">
        <v>2394</v>
      </c>
    </row>
    <row r="4196" spans="1:15">
      <c r="A4196" s="12">
        <v>34070010</v>
      </c>
      <c r="B4196" s="1" t="s">
        <v>5827</v>
      </c>
      <c r="C4196" s="12">
        <v>340700</v>
      </c>
      <c r="D4196" s="1" t="s">
        <v>4870</v>
      </c>
      <c r="E4196" s="12">
        <v>3407</v>
      </c>
      <c r="F4196" s="1" t="s">
        <v>4870</v>
      </c>
      <c r="G4196" s="12">
        <v>34</v>
      </c>
      <c r="H4196" s="1" t="s">
        <v>519</v>
      </c>
      <c r="I4196" s="1" t="s">
        <v>12</v>
      </c>
      <c r="J4196" s="1" t="s">
        <v>11</v>
      </c>
      <c r="K4196" s="1" t="s">
        <v>0</v>
      </c>
      <c r="L4196" s="1">
        <v>1169</v>
      </c>
      <c r="M4196" s="1">
        <v>35</v>
      </c>
      <c r="N4196" s="1">
        <v>19792</v>
      </c>
      <c r="O4196" s="1">
        <v>191</v>
      </c>
    </row>
    <row r="4197" spans="1:15">
      <c r="A4197" s="12">
        <v>73045119</v>
      </c>
      <c r="B4197" s="1" t="s">
        <v>5826</v>
      </c>
      <c r="C4197" s="12">
        <v>730451</v>
      </c>
      <c r="D4197" s="1" t="s">
        <v>5825</v>
      </c>
      <c r="E4197" s="12">
        <v>7304</v>
      </c>
      <c r="F4197" s="1" t="s">
        <v>2163</v>
      </c>
      <c r="G4197" s="12">
        <v>73</v>
      </c>
      <c r="H4197" s="1" t="s">
        <v>108</v>
      </c>
      <c r="I4197" s="1" t="s">
        <v>107</v>
      </c>
      <c r="J4197" s="1" t="s">
        <v>106</v>
      </c>
      <c r="K4197" s="1" t="s">
        <v>0</v>
      </c>
      <c r="L4197" s="1">
        <v>1169</v>
      </c>
      <c r="M4197" s="1">
        <v>14</v>
      </c>
      <c r="N4197" s="1">
        <v>236399</v>
      </c>
      <c r="O4197" s="1">
        <v>17957</v>
      </c>
    </row>
    <row r="4198" spans="1:15">
      <c r="A4198" s="12">
        <v>62041300</v>
      </c>
      <c r="B4198" s="1" t="s">
        <v>5824</v>
      </c>
      <c r="C4198" s="12">
        <v>620413</v>
      </c>
      <c r="D4198" s="1" t="s">
        <v>5823</v>
      </c>
      <c r="E4198" s="12">
        <v>6204</v>
      </c>
      <c r="F4198" s="1" t="s">
        <v>5822</v>
      </c>
      <c r="G4198" s="12">
        <v>62</v>
      </c>
      <c r="H4198" s="1" t="s">
        <v>248</v>
      </c>
      <c r="I4198" s="1" t="s">
        <v>2</v>
      </c>
      <c r="J4198" s="1" t="s">
        <v>1</v>
      </c>
      <c r="K4198" s="1" t="s">
        <v>0</v>
      </c>
      <c r="L4198" s="1">
        <v>1165</v>
      </c>
      <c r="M4198" s="1">
        <v>12</v>
      </c>
      <c r="N4198" s="1">
        <v>153</v>
      </c>
      <c r="O4198" s="1">
        <v>3</v>
      </c>
    </row>
    <row r="4199" spans="1:15">
      <c r="A4199" s="12">
        <v>54076900</v>
      </c>
      <c r="B4199" s="1" t="s">
        <v>5821</v>
      </c>
      <c r="C4199" s="12">
        <v>540769</v>
      </c>
      <c r="D4199" s="1" t="s">
        <v>5820</v>
      </c>
      <c r="E4199" s="12">
        <v>5407</v>
      </c>
      <c r="F4199" s="1" t="s">
        <v>1353</v>
      </c>
      <c r="G4199" s="12">
        <v>54</v>
      </c>
      <c r="H4199" s="1" t="s">
        <v>355</v>
      </c>
      <c r="I4199" s="1" t="s">
        <v>2</v>
      </c>
      <c r="J4199" s="1" t="s">
        <v>1</v>
      </c>
      <c r="K4199" s="1" t="s">
        <v>0</v>
      </c>
      <c r="L4199" s="1">
        <v>1164</v>
      </c>
      <c r="M4199" s="1">
        <v>93</v>
      </c>
      <c r="N4199" s="1">
        <v>4964</v>
      </c>
      <c r="O4199" s="1">
        <v>1921</v>
      </c>
    </row>
    <row r="4200" spans="1:15">
      <c r="A4200" s="12">
        <v>37012010</v>
      </c>
      <c r="B4200" s="1" t="s">
        <v>5819</v>
      </c>
      <c r="C4200" s="12">
        <v>370120</v>
      </c>
      <c r="D4200" s="1" t="s">
        <v>2399</v>
      </c>
      <c r="E4200" s="12">
        <v>3701</v>
      </c>
      <c r="F4200" s="1" t="s">
        <v>2398</v>
      </c>
      <c r="G4200" s="12">
        <v>37</v>
      </c>
      <c r="H4200" s="1" t="s">
        <v>1090</v>
      </c>
      <c r="I4200" s="1" t="s">
        <v>12</v>
      </c>
      <c r="J4200" s="1" t="s">
        <v>11</v>
      </c>
      <c r="K4200" s="1" t="s">
        <v>0</v>
      </c>
      <c r="L4200" s="1">
        <v>1160</v>
      </c>
      <c r="M4200" s="1">
        <v>1</v>
      </c>
      <c r="N4200" s="1">
        <v>597</v>
      </c>
      <c r="O4200" s="1">
        <v>1</v>
      </c>
    </row>
    <row r="4201" spans="1:15">
      <c r="A4201" s="12">
        <v>73143900</v>
      </c>
      <c r="B4201" s="1" t="s">
        <v>5818</v>
      </c>
      <c r="C4201" s="12">
        <v>731439</v>
      </c>
      <c r="D4201" s="1" t="s">
        <v>5817</v>
      </c>
      <c r="E4201" s="12">
        <v>7314</v>
      </c>
      <c r="F4201" s="1" t="s">
        <v>1672</v>
      </c>
      <c r="G4201" s="12">
        <v>73</v>
      </c>
      <c r="H4201" s="1" t="s">
        <v>108</v>
      </c>
      <c r="I4201" s="1" t="s">
        <v>107</v>
      </c>
      <c r="J4201" s="1" t="s">
        <v>106</v>
      </c>
      <c r="K4201" s="1" t="s">
        <v>0</v>
      </c>
      <c r="L4201" s="1">
        <v>1158</v>
      </c>
      <c r="M4201" s="1">
        <v>13</v>
      </c>
      <c r="N4201" s="1">
        <v>1430</v>
      </c>
      <c r="O4201" s="1">
        <v>17</v>
      </c>
    </row>
    <row r="4202" spans="1:15">
      <c r="A4202" s="12">
        <v>38101020</v>
      </c>
      <c r="B4202" s="1" t="s">
        <v>5816</v>
      </c>
      <c r="C4202" s="12">
        <v>381010</v>
      </c>
      <c r="D4202" s="1" t="s">
        <v>5682</v>
      </c>
      <c r="E4202" s="12">
        <v>3810</v>
      </c>
      <c r="F4202" s="1" t="s">
        <v>5681</v>
      </c>
      <c r="G4202" s="12">
        <v>38</v>
      </c>
      <c r="H4202" s="1" t="s">
        <v>244</v>
      </c>
      <c r="I4202" s="1" t="s">
        <v>12</v>
      </c>
      <c r="J4202" s="1" t="s">
        <v>11</v>
      </c>
      <c r="K4202" s="1" t="s">
        <v>0</v>
      </c>
      <c r="L4202" s="1">
        <v>1156</v>
      </c>
      <c r="M4202" s="1">
        <v>41</v>
      </c>
      <c r="N4202" s="1">
        <v>4546256</v>
      </c>
      <c r="O4202" s="1">
        <v>47574</v>
      </c>
    </row>
    <row r="4203" spans="1:15">
      <c r="A4203" s="12">
        <v>32100030</v>
      </c>
      <c r="B4203" s="1" t="s">
        <v>5815</v>
      </c>
      <c r="C4203" s="12">
        <v>321000</v>
      </c>
      <c r="D4203" s="1" t="s">
        <v>5814</v>
      </c>
      <c r="E4203" s="12">
        <v>3210</v>
      </c>
      <c r="F4203" s="1" t="s">
        <v>5814</v>
      </c>
      <c r="G4203" s="12">
        <v>32</v>
      </c>
      <c r="H4203" s="1" t="s">
        <v>1112</v>
      </c>
      <c r="I4203" s="1" t="s">
        <v>12</v>
      </c>
      <c r="J4203" s="1" t="s">
        <v>11</v>
      </c>
      <c r="K4203" s="1" t="s">
        <v>0</v>
      </c>
      <c r="L4203" s="1">
        <v>1155</v>
      </c>
      <c r="M4203" s="1">
        <v>0</v>
      </c>
      <c r="N4203" s="1">
        <v>27738</v>
      </c>
      <c r="O4203" s="1">
        <v>79</v>
      </c>
    </row>
    <row r="4204" spans="1:15">
      <c r="A4204" s="12">
        <v>29171220</v>
      </c>
      <c r="B4204" s="1" t="s">
        <v>5813</v>
      </c>
      <c r="C4204" s="12">
        <v>291712</v>
      </c>
      <c r="D4204" s="1" t="s">
        <v>5812</v>
      </c>
      <c r="E4204" s="12">
        <v>2917</v>
      </c>
      <c r="F4204" s="1" t="s">
        <v>93</v>
      </c>
      <c r="G4204" s="12">
        <v>29</v>
      </c>
      <c r="H4204" s="1" t="s">
        <v>13</v>
      </c>
      <c r="I4204" s="1" t="s">
        <v>12</v>
      </c>
      <c r="J4204" s="1" t="s">
        <v>11</v>
      </c>
      <c r="K4204" s="1" t="s">
        <v>0</v>
      </c>
      <c r="L4204" s="1">
        <v>1143</v>
      </c>
      <c r="M4204" s="1">
        <v>270</v>
      </c>
      <c r="N4204" s="1">
        <v>1094003</v>
      </c>
      <c r="O4204" s="1">
        <v>206231</v>
      </c>
    </row>
    <row r="4205" spans="1:15">
      <c r="A4205" s="12">
        <v>72105000</v>
      </c>
      <c r="B4205" s="1" t="s">
        <v>5811</v>
      </c>
      <c r="C4205" s="12">
        <v>721050</v>
      </c>
      <c r="D4205" s="1" t="s">
        <v>5810</v>
      </c>
      <c r="E4205" s="12">
        <v>7210</v>
      </c>
      <c r="F4205" s="1" t="s">
        <v>964</v>
      </c>
      <c r="G4205" s="12">
        <v>72</v>
      </c>
      <c r="H4205" s="1" t="s">
        <v>436</v>
      </c>
      <c r="I4205" s="1" t="s">
        <v>107</v>
      </c>
      <c r="J4205" s="1" t="s">
        <v>106</v>
      </c>
      <c r="K4205" s="1" t="s">
        <v>0</v>
      </c>
      <c r="L4205" s="1">
        <v>1142</v>
      </c>
      <c r="M4205" s="1">
        <v>12</v>
      </c>
      <c r="N4205" s="1">
        <v>459108</v>
      </c>
      <c r="O4205" s="1">
        <v>470038</v>
      </c>
    </row>
    <row r="4206" spans="1:15">
      <c r="A4206" s="12">
        <v>39072931</v>
      </c>
      <c r="B4206" s="1" t="s">
        <v>5809</v>
      </c>
      <c r="C4206" s="12">
        <v>390729</v>
      </c>
      <c r="D4206" s="1" t="s">
        <v>776</v>
      </c>
      <c r="E4206" s="12">
        <v>3907</v>
      </c>
      <c r="F4206" s="1" t="s">
        <v>775</v>
      </c>
      <c r="G4206" s="12">
        <v>39</v>
      </c>
      <c r="H4206" s="1" t="s">
        <v>38</v>
      </c>
      <c r="I4206" s="1" t="s">
        <v>37</v>
      </c>
      <c r="J4206" s="1" t="s">
        <v>36</v>
      </c>
      <c r="K4206" s="1" t="s">
        <v>0</v>
      </c>
      <c r="L4206" s="1">
        <v>1136</v>
      </c>
      <c r="M4206" s="1">
        <v>248</v>
      </c>
      <c r="N4206" s="1">
        <v>874701</v>
      </c>
      <c r="O4206" s="1">
        <v>313054</v>
      </c>
    </row>
    <row r="4207" spans="1:15">
      <c r="A4207" s="12">
        <v>84623300</v>
      </c>
      <c r="B4207" s="1" t="s">
        <v>5808</v>
      </c>
      <c r="C4207" s="12">
        <v>846233</v>
      </c>
      <c r="D4207" s="1" t="s">
        <v>5807</v>
      </c>
      <c r="E4207" s="12">
        <v>8462</v>
      </c>
      <c r="F4207" s="1" t="s">
        <v>1453</v>
      </c>
      <c r="G4207" s="12">
        <v>84</v>
      </c>
      <c r="H4207" s="1" t="s">
        <v>28</v>
      </c>
      <c r="I4207" s="1" t="s">
        <v>27</v>
      </c>
      <c r="J4207" s="1" t="s">
        <v>26</v>
      </c>
      <c r="K4207" s="1" t="s">
        <v>0</v>
      </c>
      <c r="L4207" s="1">
        <v>1133</v>
      </c>
      <c r="M4207" s="1">
        <v>3080</v>
      </c>
      <c r="N4207" s="1">
        <v>0</v>
      </c>
      <c r="O4207" s="1">
        <v>0</v>
      </c>
    </row>
    <row r="4208" spans="1:15">
      <c r="A4208" s="13" t="s">
        <v>5806</v>
      </c>
      <c r="B4208" s="1" t="s">
        <v>5805</v>
      </c>
      <c r="C4208" s="13" t="s">
        <v>5804</v>
      </c>
      <c r="D4208" s="1" t="s">
        <v>5803</v>
      </c>
      <c r="E4208" s="13" t="s">
        <v>5802</v>
      </c>
      <c r="F4208" s="1" t="s">
        <v>5801</v>
      </c>
      <c r="G4208" s="13" t="s">
        <v>4326</v>
      </c>
      <c r="H4208" s="1" t="s">
        <v>4325</v>
      </c>
      <c r="I4208" s="1" t="s">
        <v>59</v>
      </c>
      <c r="J4208" s="1" t="s">
        <v>58</v>
      </c>
      <c r="K4208" s="1" t="s">
        <v>0</v>
      </c>
      <c r="L4208" s="1">
        <v>1126</v>
      </c>
      <c r="M4208" s="1">
        <v>49</v>
      </c>
      <c r="N4208" s="1">
        <v>323436</v>
      </c>
      <c r="O4208" s="1">
        <v>52915</v>
      </c>
    </row>
    <row r="4209" spans="1:15">
      <c r="A4209" s="12">
        <v>29335919</v>
      </c>
      <c r="B4209" s="1" t="s">
        <v>5800</v>
      </c>
      <c r="C4209" s="12">
        <v>293359</v>
      </c>
      <c r="D4209" s="1" t="s">
        <v>145</v>
      </c>
      <c r="E4209" s="12">
        <v>2933</v>
      </c>
      <c r="F4209" s="1" t="s">
        <v>67</v>
      </c>
      <c r="G4209" s="12">
        <v>29</v>
      </c>
      <c r="H4209" s="1" t="s">
        <v>13</v>
      </c>
      <c r="I4209" s="1" t="s">
        <v>12</v>
      </c>
      <c r="J4209" s="1" t="s">
        <v>11</v>
      </c>
      <c r="K4209" s="1" t="s">
        <v>0</v>
      </c>
      <c r="L4209" s="1">
        <v>1125</v>
      </c>
      <c r="M4209" s="1">
        <v>0</v>
      </c>
      <c r="N4209" s="1">
        <v>520640</v>
      </c>
      <c r="O4209" s="1">
        <v>20812</v>
      </c>
    </row>
    <row r="4210" spans="1:15">
      <c r="A4210" s="12">
        <v>63012000</v>
      </c>
      <c r="B4210" s="1" t="s">
        <v>5799</v>
      </c>
      <c r="C4210" s="12">
        <v>630120</v>
      </c>
      <c r="D4210" s="1" t="s">
        <v>5798</v>
      </c>
      <c r="E4210" s="12">
        <v>6301</v>
      </c>
      <c r="F4210" s="1" t="s">
        <v>5455</v>
      </c>
      <c r="G4210" s="12">
        <v>63</v>
      </c>
      <c r="H4210" s="1" t="s">
        <v>445</v>
      </c>
      <c r="I4210" s="1" t="s">
        <v>2</v>
      </c>
      <c r="J4210" s="1" t="s">
        <v>1</v>
      </c>
      <c r="K4210" s="1" t="s">
        <v>0</v>
      </c>
      <c r="L4210" s="1">
        <v>1124</v>
      </c>
      <c r="M4210" s="1">
        <v>5</v>
      </c>
      <c r="N4210" s="1">
        <v>1960</v>
      </c>
      <c r="O4210" s="1">
        <v>8</v>
      </c>
    </row>
    <row r="4211" spans="1:15">
      <c r="A4211" s="12">
        <v>58061000</v>
      </c>
      <c r="B4211" s="1" t="s">
        <v>5797</v>
      </c>
      <c r="C4211" s="12">
        <v>580610</v>
      </c>
      <c r="D4211" s="1" t="s">
        <v>5796</v>
      </c>
      <c r="E4211" s="12">
        <v>5806</v>
      </c>
      <c r="F4211" s="1" t="s">
        <v>3027</v>
      </c>
      <c r="G4211" s="12">
        <v>58</v>
      </c>
      <c r="H4211" s="1" t="s">
        <v>481</v>
      </c>
      <c r="I4211" s="1" t="s">
        <v>2</v>
      </c>
      <c r="J4211" s="1" t="s">
        <v>1</v>
      </c>
      <c r="K4211" s="1" t="s">
        <v>0</v>
      </c>
      <c r="L4211" s="1">
        <v>1118</v>
      </c>
      <c r="M4211" s="1">
        <v>63</v>
      </c>
      <c r="N4211" s="1">
        <v>156797</v>
      </c>
      <c r="O4211" s="1">
        <v>8837</v>
      </c>
    </row>
    <row r="4212" spans="1:15">
      <c r="A4212" s="12">
        <v>33012921</v>
      </c>
      <c r="B4212" s="1" t="s">
        <v>5795</v>
      </c>
      <c r="C4212" s="12">
        <v>330129</v>
      </c>
      <c r="D4212" s="1" t="s">
        <v>408</v>
      </c>
      <c r="E4212" s="12">
        <v>3301</v>
      </c>
      <c r="F4212" s="1" t="s">
        <v>407</v>
      </c>
      <c r="G4212" s="12">
        <v>33</v>
      </c>
      <c r="H4212" s="1" t="s">
        <v>406</v>
      </c>
      <c r="I4212" s="1" t="s">
        <v>12</v>
      </c>
      <c r="J4212" s="1" t="s">
        <v>11</v>
      </c>
      <c r="K4212" s="1" t="s">
        <v>0</v>
      </c>
      <c r="L4212" s="1">
        <v>1117</v>
      </c>
      <c r="M4212" s="1">
        <v>10</v>
      </c>
      <c r="N4212" s="1">
        <v>39934</v>
      </c>
      <c r="O4212" s="1">
        <v>2778</v>
      </c>
    </row>
    <row r="4213" spans="1:15">
      <c r="A4213" s="12">
        <v>60029090</v>
      </c>
      <c r="B4213" s="1" t="s">
        <v>5794</v>
      </c>
      <c r="C4213" s="12">
        <v>600290</v>
      </c>
      <c r="D4213" s="1" t="s">
        <v>5793</v>
      </c>
      <c r="E4213" s="12">
        <v>6002</v>
      </c>
      <c r="F4213" s="1" t="s">
        <v>317</v>
      </c>
      <c r="G4213" s="12">
        <v>60</v>
      </c>
      <c r="H4213" s="1" t="s">
        <v>161</v>
      </c>
      <c r="I4213" s="1" t="s">
        <v>2</v>
      </c>
      <c r="J4213" s="1" t="s">
        <v>1</v>
      </c>
      <c r="K4213" s="1" t="s">
        <v>0</v>
      </c>
      <c r="L4213" s="1">
        <v>1114</v>
      </c>
      <c r="M4213" s="1">
        <v>14</v>
      </c>
      <c r="N4213" s="1">
        <v>0</v>
      </c>
      <c r="O4213" s="1">
        <v>0</v>
      </c>
    </row>
    <row r="4214" spans="1:15">
      <c r="A4214" s="12">
        <v>68132000</v>
      </c>
      <c r="B4214" s="1" t="s">
        <v>5792</v>
      </c>
      <c r="C4214" s="12">
        <v>681320</v>
      </c>
      <c r="D4214" s="1" t="s">
        <v>5791</v>
      </c>
      <c r="E4214" s="12">
        <v>6813</v>
      </c>
      <c r="F4214" s="1" t="s">
        <v>5790</v>
      </c>
      <c r="G4214" s="12">
        <v>68</v>
      </c>
      <c r="H4214" s="1" t="s">
        <v>8</v>
      </c>
      <c r="I4214" s="1" t="s">
        <v>7</v>
      </c>
      <c r="J4214" s="1" t="s">
        <v>6</v>
      </c>
      <c r="K4214" s="1" t="s">
        <v>0</v>
      </c>
      <c r="L4214" s="1">
        <v>1114</v>
      </c>
      <c r="M4214" s="1">
        <v>8</v>
      </c>
      <c r="N4214" s="1">
        <v>3945</v>
      </c>
      <c r="O4214" s="1">
        <v>49</v>
      </c>
    </row>
    <row r="4215" spans="1:15">
      <c r="A4215" s="13" t="s">
        <v>5789</v>
      </c>
      <c r="B4215" s="1" t="s">
        <v>5788</v>
      </c>
      <c r="C4215" s="13" t="s">
        <v>5787</v>
      </c>
      <c r="D4215" s="1" t="s">
        <v>5786</v>
      </c>
      <c r="E4215" s="13" t="s">
        <v>5622</v>
      </c>
      <c r="F4215" s="1" t="s">
        <v>5621</v>
      </c>
      <c r="G4215" s="13" t="s">
        <v>2082</v>
      </c>
      <c r="H4215" s="1" t="s">
        <v>2081</v>
      </c>
      <c r="I4215" s="1" t="s">
        <v>59</v>
      </c>
      <c r="J4215" s="1" t="s">
        <v>58</v>
      </c>
      <c r="K4215" s="1" t="s">
        <v>0</v>
      </c>
      <c r="L4215" s="1">
        <v>1110</v>
      </c>
      <c r="M4215" s="1">
        <v>300</v>
      </c>
      <c r="N4215" s="1">
        <v>0</v>
      </c>
      <c r="O4215" s="1">
        <v>0</v>
      </c>
    </row>
    <row r="4216" spans="1:15">
      <c r="A4216" s="12">
        <v>54025110</v>
      </c>
      <c r="B4216" s="1" t="s">
        <v>5785</v>
      </c>
      <c r="C4216" s="12">
        <v>540251</v>
      </c>
      <c r="D4216" s="1" t="s">
        <v>1173</v>
      </c>
      <c r="E4216" s="12">
        <v>5402</v>
      </c>
      <c r="F4216" s="1" t="s">
        <v>1172</v>
      </c>
      <c r="G4216" s="12">
        <v>54</v>
      </c>
      <c r="H4216" s="1" t="s">
        <v>355</v>
      </c>
      <c r="I4216" s="1" t="s">
        <v>2</v>
      </c>
      <c r="J4216" s="1" t="s">
        <v>1</v>
      </c>
      <c r="K4216" s="1" t="s">
        <v>0</v>
      </c>
      <c r="L4216" s="1">
        <v>1105</v>
      </c>
      <c r="M4216" s="1">
        <v>7</v>
      </c>
      <c r="N4216" s="1">
        <v>800</v>
      </c>
      <c r="O4216" s="1">
        <v>7</v>
      </c>
    </row>
    <row r="4217" spans="1:15">
      <c r="A4217" s="12">
        <v>72104190</v>
      </c>
      <c r="B4217" s="1" t="s">
        <v>5784</v>
      </c>
      <c r="C4217" s="12">
        <v>721041</v>
      </c>
      <c r="D4217" s="1" t="s">
        <v>5783</v>
      </c>
      <c r="E4217" s="12">
        <v>7210</v>
      </c>
      <c r="F4217" s="1" t="s">
        <v>964</v>
      </c>
      <c r="G4217" s="12">
        <v>72</v>
      </c>
      <c r="H4217" s="1" t="s">
        <v>436</v>
      </c>
      <c r="I4217" s="1" t="s">
        <v>107</v>
      </c>
      <c r="J4217" s="1" t="s">
        <v>106</v>
      </c>
      <c r="K4217" s="1" t="s">
        <v>0</v>
      </c>
      <c r="L4217" s="1">
        <v>1104</v>
      </c>
      <c r="M4217" s="1">
        <v>20</v>
      </c>
      <c r="N4217" s="1">
        <v>0</v>
      </c>
      <c r="O4217" s="1">
        <v>0</v>
      </c>
    </row>
    <row r="4218" spans="1:15">
      <c r="A4218" s="12">
        <v>39021010</v>
      </c>
      <c r="B4218" s="1" t="s">
        <v>5782</v>
      </c>
      <c r="C4218" s="12">
        <v>390210</v>
      </c>
      <c r="D4218" s="1" t="s">
        <v>5781</v>
      </c>
      <c r="E4218" s="12">
        <v>3902</v>
      </c>
      <c r="F4218" s="1" t="s">
        <v>5780</v>
      </c>
      <c r="G4218" s="12">
        <v>39</v>
      </c>
      <c r="H4218" s="1" t="s">
        <v>38</v>
      </c>
      <c r="I4218" s="1" t="s">
        <v>37</v>
      </c>
      <c r="J4218" s="1" t="s">
        <v>36</v>
      </c>
      <c r="K4218" s="1" t="s">
        <v>0</v>
      </c>
      <c r="L4218" s="1">
        <v>1103</v>
      </c>
      <c r="M4218" s="1">
        <v>400</v>
      </c>
      <c r="N4218" s="1">
        <v>4885617</v>
      </c>
      <c r="O4218" s="1">
        <v>1642134</v>
      </c>
    </row>
    <row r="4219" spans="1:15">
      <c r="A4219" s="12">
        <v>52111100</v>
      </c>
      <c r="B4219" s="1" t="s">
        <v>5779</v>
      </c>
      <c r="C4219" s="12">
        <v>521111</v>
      </c>
      <c r="D4219" s="1" t="s">
        <v>5778</v>
      </c>
      <c r="E4219" s="12">
        <v>5211</v>
      </c>
      <c r="F4219" s="1" t="s">
        <v>3293</v>
      </c>
      <c r="G4219" s="12">
        <v>52</v>
      </c>
      <c r="H4219" s="1" t="s">
        <v>76</v>
      </c>
      <c r="I4219" s="1" t="s">
        <v>2</v>
      </c>
      <c r="J4219" s="1" t="s">
        <v>1</v>
      </c>
      <c r="K4219" s="1" t="s">
        <v>0</v>
      </c>
      <c r="L4219" s="1">
        <v>1102</v>
      </c>
      <c r="M4219" s="1">
        <v>48</v>
      </c>
      <c r="N4219" s="1">
        <v>9403</v>
      </c>
      <c r="O4219" s="1">
        <v>740</v>
      </c>
    </row>
    <row r="4220" spans="1:15">
      <c r="A4220" s="12">
        <v>27111100</v>
      </c>
      <c r="B4220" s="1" t="s">
        <v>5777</v>
      </c>
      <c r="C4220" s="12">
        <v>271111</v>
      </c>
      <c r="D4220" s="1" t="s">
        <v>5776</v>
      </c>
      <c r="E4220" s="12">
        <v>2711</v>
      </c>
      <c r="F4220" s="1" t="s">
        <v>1718</v>
      </c>
      <c r="G4220" s="12">
        <v>27</v>
      </c>
      <c r="H4220" s="1" t="s">
        <v>486</v>
      </c>
      <c r="I4220" s="1" t="s">
        <v>225</v>
      </c>
      <c r="J4220" s="1" t="s">
        <v>224</v>
      </c>
      <c r="K4220" s="1" t="s">
        <v>0</v>
      </c>
      <c r="L4220" s="1">
        <v>1100</v>
      </c>
      <c r="M4220" s="1">
        <v>9</v>
      </c>
      <c r="N4220" s="1">
        <v>1662843239</v>
      </c>
      <c r="O4220" s="1">
        <v>2450340362</v>
      </c>
    </row>
    <row r="4221" spans="1:15">
      <c r="A4221" s="12">
        <v>84238190</v>
      </c>
      <c r="B4221" s="1" t="s">
        <v>5775</v>
      </c>
      <c r="C4221" s="12">
        <v>842381</v>
      </c>
      <c r="D4221" s="1" t="s">
        <v>5774</v>
      </c>
      <c r="E4221" s="12">
        <v>8423</v>
      </c>
      <c r="F4221" s="1" t="s">
        <v>2460</v>
      </c>
      <c r="G4221" s="12">
        <v>84</v>
      </c>
      <c r="H4221" s="1" t="s">
        <v>28</v>
      </c>
      <c r="I4221" s="1" t="s">
        <v>27</v>
      </c>
      <c r="J4221" s="1" t="s">
        <v>26</v>
      </c>
      <c r="K4221" s="1" t="s">
        <v>0</v>
      </c>
      <c r="L4221" s="1">
        <v>1094</v>
      </c>
      <c r="M4221" s="1">
        <v>26</v>
      </c>
      <c r="N4221" s="1">
        <v>147227</v>
      </c>
      <c r="O4221" s="1">
        <v>397</v>
      </c>
    </row>
    <row r="4222" spans="1:15">
      <c r="A4222" s="12">
        <v>37031010</v>
      </c>
      <c r="B4222" s="1" t="s">
        <v>5773</v>
      </c>
      <c r="C4222" s="12">
        <v>370310</v>
      </c>
      <c r="D4222" s="1" t="s">
        <v>5772</v>
      </c>
      <c r="E4222" s="12">
        <v>3703</v>
      </c>
      <c r="F4222" s="1" t="s">
        <v>1434</v>
      </c>
      <c r="G4222" s="12">
        <v>37</v>
      </c>
      <c r="H4222" s="1" t="s">
        <v>1090</v>
      </c>
      <c r="I4222" s="1" t="s">
        <v>12</v>
      </c>
      <c r="J4222" s="1" t="s">
        <v>11</v>
      </c>
      <c r="K4222" s="1" t="s">
        <v>0</v>
      </c>
      <c r="L4222" s="1">
        <v>1094</v>
      </c>
      <c r="M4222" s="1">
        <v>4</v>
      </c>
      <c r="N4222" s="1">
        <v>8805</v>
      </c>
      <c r="O4222" s="1">
        <v>3504</v>
      </c>
    </row>
    <row r="4223" spans="1:15">
      <c r="A4223" s="12">
        <v>15121919</v>
      </c>
      <c r="B4223" s="1" t="s">
        <v>5771</v>
      </c>
      <c r="C4223" s="12">
        <v>151219</v>
      </c>
      <c r="D4223" s="1" t="s">
        <v>2551</v>
      </c>
      <c r="E4223" s="12">
        <v>1512</v>
      </c>
      <c r="F4223" s="1" t="s">
        <v>815</v>
      </c>
      <c r="G4223" s="12">
        <v>15</v>
      </c>
      <c r="H4223" s="1" t="s">
        <v>413</v>
      </c>
      <c r="I4223" s="1" t="s">
        <v>412</v>
      </c>
      <c r="J4223" s="1" t="s">
        <v>411</v>
      </c>
      <c r="K4223" s="1" t="s">
        <v>0</v>
      </c>
      <c r="L4223" s="1">
        <v>1085</v>
      </c>
      <c r="M4223" s="1">
        <v>421</v>
      </c>
      <c r="N4223" s="1">
        <v>180662</v>
      </c>
      <c r="O4223" s="1">
        <v>118702</v>
      </c>
    </row>
    <row r="4224" spans="1:15">
      <c r="A4224" s="12">
        <v>84254990</v>
      </c>
      <c r="B4224" s="1" t="s">
        <v>5770</v>
      </c>
      <c r="C4224" s="12">
        <v>842549</v>
      </c>
      <c r="D4224" s="1" t="s">
        <v>5770</v>
      </c>
      <c r="E4224" s="12">
        <v>8425</v>
      </c>
      <c r="F4224" s="1" t="s">
        <v>3079</v>
      </c>
      <c r="G4224" s="12">
        <v>84</v>
      </c>
      <c r="H4224" s="1" t="s">
        <v>28</v>
      </c>
      <c r="I4224" s="1" t="s">
        <v>27</v>
      </c>
      <c r="J4224" s="1" t="s">
        <v>26</v>
      </c>
      <c r="K4224" s="1" t="s">
        <v>0</v>
      </c>
      <c r="L4224" s="1">
        <v>1085</v>
      </c>
      <c r="M4224" s="1">
        <v>2</v>
      </c>
      <c r="N4224" s="1">
        <v>214419</v>
      </c>
      <c r="O4224" s="1">
        <v>6231</v>
      </c>
    </row>
    <row r="4225" spans="1:15">
      <c r="A4225" s="12">
        <v>91070090</v>
      </c>
      <c r="B4225" s="1" t="s">
        <v>5769</v>
      </c>
      <c r="C4225" s="12">
        <v>910700</v>
      </c>
      <c r="D4225" s="1" t="s">
        <v>4740</v>
      </c>
      <c r="E4225" s="12">
        <v>9107</v>
      </c>
      <c r="F4225" s="1" t="s">
        <v>4740</v>
      </c>
      <c r="G4225" s="12">
        <v>91</v>
      </c>
      <c r="H4225" s="1" t="s">
        <v>50</v>
      </c>
      <c r="I4225" s="1" t="s">
        <v>49</v>
      </c>
      <c r="J4225" s="1" t="s">
        <v>48</v>
      </c>
      <c r="K4225" s="1" t="s">
        <v>0</v>
      </c>
      <c r="L4225" s="1">
        <v>1082</v>
      </c>
      <c r="M4225" s="1">
        <v>26</v>
      </c>
      <c r="N4225" s="1">
        <v>28175</v>
      </c>
      <c r="O4225" s="1">
        <v>281</v>
      </c>
    </row>
    <row r="4226" spans="1:15">
      <c r="A4226" s="12">
        <v>84099991</v>
      </c>
      <c r="B4226" s="1" t="s">
        <v>5768</v>
      </c>
      <c r="C4226" s="12">
        <v>840999</v>
      </c>
      <c r="D4226" s="1" t="s">
        <v>2583</v>
      </c>
      <c r="E4226" s="12">
        <v>8409</v>
      </c>
      <c r="F4226" s="1" t="s">
        <v>2582</v>
      </c>
      <c r="G4226" s="12">
        <v>84</v>
      </c>
      <c r="H4226" s="1" t="s">
        <v>28</v>
      </c>
      <c r="I4226" s="1" t="s">
        <v>27</v>
      </c>
      <c r="J4226" s="1" t="s">
        <v>26</v>
      </c>
      <c r="K4226" s="1" t="s">
        <v>0</v>
      </c>
      <c r="L4226" s="1">
        <v>1080</v>
      </c>
      <c r="M4226" s="1">
        <v>454</v>
      </c>
      <c r="N4226" s="1">
        <v>1233571</v>
      </c>
      <c r="O4226" s="1">
        <v>100680</v>
      </c>
    </row>
    <row r="4227" spans="1:15">
      <c r="A4227" s="12">
        <v>51111900</v>
      </c>
      <c r="B4227" s="1" t="s">
        <v>5767</v>
      </c>
      <c r="C4227" s="12">
        <v>511119</v>
      </c>
      <c r="D4227" s="1" t="s">
        <v>5766</v>
      </c>
      <c r="E4227" s="12">
        <v>5111</v>
      </c>
      <c r="F4227" s="1" t="s">
        <v>4459</v>
      </c>
      <c r="G4227" s="12">
        <v>51</v>
      </c>
      <c r="H4227" s="1" t="s">
        <v>884</v>
      </c>
      <c r="I4227" s="1" t="s">
        <v>2</v>
      </c>
      <c r="J4227" s="1" t="s">
        <v>1</v>
      </c>
      <c r="K4227" s="1" t="s">
        <v>0</v>
      </c>
      <c r="L4227" s="1">
        <v>1079</v>
      </c>
      <c r="M4227" s="1">
        <v>32</v>
      </c>
      <c r="N4227" s="1">
        <v>51619</v>
      </c>
      <c r="O4227" s="1">
        <v>441</v>
      </c>
    </row>
    <row r="4228" spans="1:15">
      <c r="A4228" s="12">
        <v>84484990</v>
      </c>
      <c r="B4228" s="1" t="s">
        <v>5765</v>
      </c>
      <c r="C4228" s="12">
        <v>844849</v>
      </c>
      <c r="D4228" s="1" t="s">
        <v>257</v>
      </c>
      <c r="E4228" s="12">
        <v>8448</v>
      </c>
      <c r="F4228" s="1" t="s">
        <v>29</v>
      </c>
      <c r="G4228" s="12">
        <v>84</v>
      </c>
      <c r="H4228" s="1" t="s">
        <v>28</v>
      </c>
      <c r="I4228" s="1" t="s">
        <v>27</v>
      </c>
      <c r="J4228" s="1" t="s">
        <v>26</v>
      </c>
      <c r="K4228" s="1" t="s">
        <v>0</v>
      </c>
      <c r="L4228" s="1">
        <v>1077</v>
      </c>
      <c r="M4228" s="1">
        <v>2</v>
      </c>
      <c r="N4228" s="1">
        <v>151478</v>
      </c>
      <c r="O4228" s="1">
        <v>169</v>
      </c>
    </row>
    <row r="4229" spans="1:15">
      <c r="A4229" s="13" t="s">
        <v>5764</v>
      </c>
      <c r="B4229" s="1" t="s">
        <v>5763</v>
      </c>
      <c r="C4229" s="13" t="s">
        <v>5762</v>
      </c>
      <c r="D4229" s="1" t="s">
        <v>5761</v>
      </c>
      <c r="E4229" s="13" t="s">
        <v>4951</v>
      </c>
      <c r="F4229" s="1" t="s">
        <v>4950</v>
      </c>
      <c r="G4229" s="13" t="s">
        <v>1488</v>
      </c>
      <c r="H4229" s="1" t="s">
        <v>1487</v>
      </c>
      <c r="I4229" s="1" t="s">
        <v>59</v>
      </c>
      <c r="J4229" s="1" t="s">
        <v>58</v>
      </c>
      <c r="K4229" s="1" t="s">
        <v>0</v>
      </c>
      <c r="L4229" s="1">
        <v>1076</v>
      </c>
      <c r="M4229" s="1">
        <v>768</v>
      </c>
      <c r="N4229" s="1">
        <v>0</v>
      </c>
      <c r="O4229" s="1">
        <v>0</v>
      </c>
    </row>
    <row r="4230" spans="1:15">
      <c r="A4230" s="12">
        <v>16023100</v>
      </c>
      <c r="B4230" s="1" t="s">
        <v>5760</v>
      </c>
      <c r="C4230" s="12">
        <v>160231</v>
      </c>
      <c r="D4230" s="1" t="s">
        <v>5759</v>
      </c>
      <c r="E4230" s="12">
        <v>1602</v>
      </c>
      <c r="F4230" s="1" t="s">
        <v>4350</v>
      </c>
      <c r="G4230" s="12">
        <v>16</v>
      </c>
      <c r="H4230" s="1" t="s">
        <v>2758</v>
      </c>
      <c r="I4230" s="1" t="s">
        <v>751</v>
      </c>
      <c r="J4230" s="1" t="s">
        <v>750</v>
      </c>
      <c r="K4230" s="1" t="s">
        <v>0</v>
      </c>
      <c r="L4230" s="1">
        <v>1064</v>
      </c>
      <c r="M4230" s="1">
        <v>84</v>
      </c>
      <c r="N4230" s="1">
        <v>0</v>
      </c>
      <c r="O4230" s="1">
        <v>0</v>
      </c>
    </row>
    <row r="4231" spans="1:15">
      <c r="A4231" s="13" t="s">
        <v>5758</v>
      </c>
      <c r="B4231" s="1" t="s">
        <v>5756</v>
      </c>
      <c r="C4231" s="13" t="s">
        <v>5757</v>
      </c>
      <c r="D4231" s="1" t="s">
        <v>5756</v>
      </c>
      <c r="E4231" s="13" t="s">
        <v>2084</v>
      </c>
      <c r="F4231" s="1" t="s">
        <v>2083</v>
      </c>
      <c r="G4231" s="13" t="s">
        <v>2082</v>
      </c>
      <c r="H4231" s="1" t="s">
        <v>2081</v>
      </c>
      <c r="I4231" s="1" t="s">
        <v>59</v>
      </c>
      <c r="J4231" s="1" t="s">
        <v>58</v>
      </c>
      <c r="K4231" s="1" t="s">
        <v>0</v>
      </c>
      <c r="L4231" s="1">
        <v>1063</v>
      </c>
      <c r="M4231" s="1">
        <v>116</v>
      </c>
      <c r="N4231" s="1">
        <v>0</v>
      </c>
      <c r="O4231" s="1">
        <v>0</v>
      </c>
    </row>
    <row r="4232" spans="1:15">
      <c r="A4232" s="12">
        <v>61081100</v>
      </c>
      <c r="B4232" s="1" t="s">
        <v>5755</v>
      </c>
      <c r="C4232" s="12">
        <v>610811</v>
      </c>
      <c r="D4232" s="1" t="s">
        <v>5754</v>
      </c>
      <c r="E4232" s="12">
        <v>6108</v>
      </c>
      <c r="F4232" s="1" t="s">
        <v>5044</v>
      </c>
      <c r="G4232" s="12">
        <v>61</v>
      </c>
      <c r="H4232" s="1" t="s">
        <v>234</v>
      </c>
      <c r="I4232" s="1" t="s">
        <v>2</v>
      </c>
      <c r="J4232" s="1" t="s">
        <v>1</v>
      </c>
      <c r="K4232" s="1" t="s">
        <v>0</v>
      </c>
      <c r="L4232" s="1">
        <v>1061</v>
      </c>
      <c r="M4232" s="1">
        <v>265</v>
      </c>
      <c r="N4232" s="1">
        <v>0</v>
      </c>
      <c r="O4232" s="1">
        <v>0</v>
      </c>
    </row>
    <row r="4233" spans="1:15">
      <c r="A4233" s="12">
        <v>84239010</v>
      </c>
      <c r="B4233" s="1" t="s">
        <v>5753</v>
      </c>
      <c r="C4233" s="12">
        <v>842390</v>
      </c>
      <c r="D4233" s="1" t="s">
        <v>4657</v>
      </c>
      <c r="E4233" s="12">
        <v>8423</v>
      </c>
      <c r="F4233" s="1" t="s">
        <v>2460</v>
      </c>
      <c r="G4233" s="12">
        <v>84</v>
      </c>
      <c r="H4233" s="1" t="s">
        <v>28</v>
      </c>
      <c r="I4233" s="1" t="s">
        <v>27</v>
      </c>
      <c r="J4233" s="1" t="s">
        <v>26</v>
      </c>
      <c r="K4233" s="1" t="s">
        <v>0</v>
      </c>
      <c r="L4233" s="1">
        <v>1060</v>
      </c>
      <c r="M4233" s="1">
        <v>3</v>
      </c>
      <c r="N4233" s="1">
        <v>591</v>
      </c>
      <c r="O4233" s="1">
        <v>5</v>
      </c>
    </row>
    <row r="4234" spans="1:15">
      <c r="A4234" s="12">
        <v>81053000</v>
      </c>
      <c r="B4234" s="1" t="s">
        <v>5752</v>
      </c>
      <c r="C4234" s="12">
        <v>810530</v>
      </c>
      <c r="D4234" s="1" t="s">
        <v>5752</v>
      </c>
      <c r="E4234" s="12">
        <v>8105</v>
      </c>
      <c r="F4234" s="1" t="s">
        <v>2403</v>
      </c>
      <c r="G4234" s="12">
        <v>81</v>
      </c>
      <c r="H4234" s="1" t="s">
        <v>176</v>
      </c>
      <c r="I4234" s="1" t="s">
        <v>107</v>
      </c>
      <c r="J4234" s="1" t="s">
        <v>106</v>
      </c>
      <c r="K4234" s="1" t="s">
        <v>0</v>
      </c>
      <c r="L4234" s="1">
        <v>1059</v>
      </c>
      <c r="M4234" s="1">
        <v>55</v>
      </c>
      <c r="N4234" s="1">
        <v>978</v>
      </c>
      <c r="O4234" s="1">
        <v>264</v>
      </c>
    </row>
    <row r="4235" spans="1:15">
      <c r="A4235" s="12">
        <v>63061910</v>
      </c>
      <c r="B4235" s="1" t="s">
        <v>5751</v>
      </c>
      <c r="C4235" s="12">
        <v>630619</v>
      </c>
      <c r="D4235" s="1" t="s">
        <v>2371</v>
      </c>
      <c r="E4235" s="12">
        <v>6306</v>
      </c>
      <c r="F4235" s="1" t="s">
        <v>446</v>
      </c>
      <c r="G4235" s="12">
        <v>63</v>
      </c>
      <c r="H4235" s="1" t="s">
        <v>445</v>
      </c>
      <c r="I4235" s="1" t="s">
        <v>2</v>
      </c>
      <c r="J4235" s="1" t="s">
        <v>1</v>
      </c>
      <c r="K4235" s="1" t="s">
        <v>0</v>
      </c>
      <c r="L4235" s="1">
        <v>1054</v>
      </c>
      <c r="M4235" s="1">
        <v>35</v>
      </c>
      <c r="N4235" s="1">
        <v>0</v>
      </c>
      <c r="O4235" s="1">
        <v>0</v>
      </c>
    </row>
    <row r="4236" spans="1:15">
      <c r="A4236" s="12">
        <v>61119090</v>
      </c>
      <c r="B4236" s="1" t="s">
        <v>5750</v>
      </c>
      <c r="C4236" s="12">
        <v>611190</v>
      </c>
      <c r="D4236" s="1" t="s">
        <v>5749</v>
      </c>
      <c r="E4236" s="12">
        <v>6111</v>
      </c>
      <c r="F4236" s="1" t="s">
        <v>5748</v>
      </c>
      <c r="G4236" s="12">
        <v>61</v>
      </c>
      <c r="H4236" s="1" t="s">
        <v>234</v>
      </c>
      <c r="I4236" s="1" t="s">
        <v>2</v>
      </c>
      <c r="J4236" s="1" t="s">
        <v>1</v>
      </c>
      <c r="K4236" s="1" t="s">
        <v>0</v>
      </c>
      <c r="L4236" s="1">
        <v>1052</v>
      </c>
      <c r="M4236" s="1">
        <v>23</v>
      </c>
      <c r="N4236" s="1">
        <v>0</v>
      </c>
      <c r="O4236" s="1">
        <v>0</v>
      </c>
    </row>
    <row r="4237" spans="1:15">
      <c r="A4237" s="12">
        <v>17039000</v>
      </c>
      <c r="B4237" s="1" t="s">
        <v>5747</v>
      </c>
      <c r="C4237" s="12">
        <v>170390</v>
      </c>
      <c r="D4237" s="1" t="s">
        <v>5747</v>
      </c>
      <c r="E4237" s="12">
        <v>1703</v>
      </c>
      <c r="F4237" s="1" t="s">
        <v>5746</v>
      </c>
      <c r="G4237" s="12">
        <v>17</v>
      </c>
      <c r="H4237" s="1" t="s">
        <v>2516</v>
      </c>
      <c r="I4237" s="1" t="s">
        <v>751</v>
      </c>
      <c r="J4237" s="1" t="s">
        <v>750</v>
      </c>
      <c r="K4237" s="1" t="s">
        <v>0</v>
      </c>
      <c r="L4237" s="1">
        <v>1051</v>
      </c>
      <c r="M4237" s="1">
        <v>400</v>
      </c>
      <c r="N4237" s="1">
        <v>0</v>
      </c>
      <c r="O4237" s="1">
        <v>0</v>
      </c>
    </row>
    <row r="4238" spans="1:15">
      <c r="A4238" s="12">
        <v>85391010</v>
      </c>
      <c r="B4238" s="1" t="s">
        <v>5745</v>
      </c>
      <c r="C4238" s="12">
        <v>853910</v>
      </c>
      <c r="D4238" s="1" t="s">
        <v>5744</v>
      </c>
      <c r="E4238" s="12">
        <v>8539</v>
      </c>
      <c r="F4238" s="1" t="s">
        <v>1079</v>
      </c>
      <c r="G4238" s="12">
        <v>85</v>
      </c>
      <c r="H4238" s="1" t="s">
        <v>102</v>
      </c>
      <c r="I4238" s="1" t="s">
        <v>27</v>
      </c>
      <c r="J4238" s="1" t="s">
        <v>26</v>
      </c>
      <c r="K4238" s="1" t="s">
        <v>0</v>
      </c>
      <c r="L4238" s="1">
        <v>1042</v>
      </c>
      <c r="M4238" s="1">
        <v>9</v>
      </c>
      <c r="N4238" s="1">
        <v>30708</v>
      </c>
      <c r="O4238" s="1">
        <v>322</v>
      </c>
    </row>
    <row r="4239" spans="1:15">
      <c r="A4239" s="12">
        <v>90292020</v>
      </c>
      <c r="B4239" s="1" t="s">
        <v>5743</v>
      </c>
      <c r="C4239" s="12">
        <v>902920</v>
      </c>
      <c r="D4239" s="1" t="s">
        <v>5742</v>
      </c>
      <c r="E4239" s="12">
        <v>9029</v>
      </c>
      <c r="F4239" s="1" t="s">
        <v>5741</v>
      </c>
      <c r="G4239" s="12">
        <v>90</v>
      </c>
      <c r="H4239" s="1" t="s">
        <v>512</v>
      </c>
      <c r="I4239" s="1" t="s">
        <v>49</v>
      </c>
      <c r="J4239" s="1" t="s">
        <v>48</v>
      </c>
      <c r="K4239" s="1" t="s">
        <v>0</v>
      </c>
      <c r="L4239" s="1">
        <v>1040</v>
      </c>
      <c r="M4239" s="1">
        <v>0</v>
      </c>
      <c r="N4239" s="1">
        <v>93379</v>
      </c>
      <c r="O4239" s="1">
        <v>102</v>
      </c>
    </row>
    <row r="4240" spans="1:15">
      <c r="A4240" s="12">
        <v>96089100</v>
      </c>
      <c r="B4240" s="1" t="s">
        <v>5740</v>
      </c>
      <c r="C4240" s="12">
        <v>960891</v>
      </c>
      <c r="D4240" s="1" t="s">
        <v>5740</v>
      </c>
      <c r="E4240" s="12">
        <v>9608</v>
      </c>
      <c r="F4240" s="1" t="s">
        <v>340</v>
      </c>
      <c r="G4240" s="12">
        <v>96</v>
      </c>
      <c r="H4240" s="1" t="s">
        <v>128</v>
      </c>
      <c r="I4240" s="1" t="s">
        <v>127</v>
      </c>
      <c r="J4240" s="1" t="s">
        <v>126</v>
      </c>
      <c r="K4240" s="1" t="s">
        <v>0</v>
      </c>
      <c r="L4240" s="1">
        <v>1038</v>
      </c>
      <c r="M4240" s="1">
        <v>2</v>
      </c>
      <c r="N4240" s="1">
        <v>13601</v>
      </c>
      <c r="O4240" s="1">
        <v>62</v>
      </c>
    </row>
    <row r="4241" spans="1:15">
      <c r="A4241" s="12">
        <v>56031230</v>
      </c>
      <c r="B4241" s="1" t="s">
        <v>5739</v>
      </c>
      <c r="C4241" s="12">
        <v>560312</v>
      </c>
      <c r="D4241" s="1" t="s">
        <v>2767</v>
      </c>
      <c r="E4241" s="12">
        <v>5603</v>
      </c>
      <c r="F4241" s="1" t="s">
        <v>55</v>
      </c>
      <c r="G4241" s="12">
        <v>56</v>
      </c>
      <c r="H4241" s="1" t="s">
        <v>54</v>
      </c>
      <c r="I4241" s="1" t="s">
        <v>2</v>
      </c>
      <c r="J4241" s="1" t="s">
        <v>1</v>
      </c>
      <c r="K4241" s="1" t="s">
        <v>0</v>
      </c>
      <c r="L4241" s="1">
        <v>1025</v>
      </c>
      <c r="M4241" s="1">
        <v>28</v>
      </c>
      <c r="N4241" s="1">
        <v>353909</v>
      </c>
      <c r="O4241" s="1">
        <v>20250</v>
      </c>
    </row>
    <row r="4242" spans="1:15">
      <c r="A4242" s="12">
        <v>55161100</v>
      </c>
      <c r="B4242" s="1" t="s">
        <v>5738</v>
      </c>
      <c r="C4242" s="12">
        <v>551611</v>
      </c>
      <c r="D4242" s="1" t="s">
        <v>5737</v>
      </c>
      <c r="E4242" s="12">
        <v>5516</v>
      </c>
      <c r="F4242" s="1" t="s">
        <v>1316</v>
      </c>
      <c r="G4242" s="12">
        <v>55</v>
      </c>
      <c r="H4242" s="1" t="s">
        <v>282</v>
      </c>
      <c r="I4242" s="1" t="s">
        <v>2</v>
      </c>
      <c r="J4242" s="1" t="s">
        <v>1</v>
      </c>
      <c r="K4242" s="1" t="s">
        <v>0</v>
      </c>
      <c r="L4242" s="1">
        <v>1022</v>
      </c>
      <c r="M4242" s="1">
        <v>74</v>
      </c>
      <c r="N4242" s="1">
        <v>0</v>
      </c>
      <c r="O4242" s="1">
        <v>0</v>
      </c>
    </row>
    <row r="4243" spans="1:15">
      <c r="A4243" s="12">
        <v>62079100</v>
      </c>
      <c r="B4243" s="1" t="s">
        <v>5736</v>
      </c>
      <c r="C4243" s="12">
        <v>620791</v>
      </c>
      <c r="D4243" s="1" t="s">
        <v>5735</v>
      </c>
      <c r="E4243" s="12">
        <v>6207</v>
      </c>
      <c r="F4243" s="1" t="s">
        <v>1052</v>
      </c>
      <c r="G4243" s="12">
        <v>62</v>
      </c>
      <c r="H4243" s="1" t="s">
        <v>248</v>
      </c>
      <c r="I4243" s="1" t="s">
        <v>2</v>
      </c>
      <c r="J4243" s="1" t="s">
        <v>1</v>
      </c>
      <c r="K4243" s="1" t="s">
        <v>0</v>
      </c>
      <c r="L4243" s="1">
        <v>1020</v>
      </c>
      <c r="M4243" s="1">
        <v>136</v>
      </c>
      <c r="N4243" s="1">
        <v>0</v>
      </c>
      <c r="O4243" s="1">
        <v>0</v>
      </c>
    </row>
    <row r="4244" spans="1:15">
      <c r="A4244" s="12">
        <v>52085910</v>
      </c>
      <c r="B4244" s="1" t="s">
        <v>5734</v>
      </c>
      <c r="C4244" s="12">
        <v>520859</v>
      </c>
      <c r="D4244" s="1" t="s">
        <v>5733</v>
      </c>
      <c r="E4244" s="12">
        <v>5208</v>
      </c>
      <c r="F4244" s="1" t="s">
        <v>5732</v>
      </c>
      <c r="G4244" s="12">
        <v>52</v>
      </c>
      <c r="H4244" s="1" t="s">
        <v>76</v>
      </c>
      <c r="I4244" s="1" t="s">
        <v>2</v>
      </c>
      <c r="J4244" s="1" t="s">
        <v>1</v>
      </c>
      <c r="K4244" s="1" t="s">
        <v>0</v>
      </c>
      <c r="L4244" s="1">
        <v>1019</v>
      </c>
      <c r="M4244" s="1">
        <v>39</v>
      </c>
      <c r="N4244" s="1">
        <v>0</v>
      </c>
      <c r="O4244" s="1">
        <v>0</v>
      </c>
    </row>
    <row r="4245" spans="1:15">
      <c r="A4245" s="12">
        <v>60063130</v>
      </c>
      <c r="B4245" s="1" t="s">
        <v>5731</v>
      </c>
      <c r="C4245" s="12">
        <v>600631</v>
      </c>
      <c r="D4245" s="1" t="s">
        <v>4132</v>
      </c>
      <c r="E4245" s="12">
        <v>6006</v>
      </c>
      <c r="F4245" s="1" t="s">
        <v>173</v>
      </c>
      <c r="G4245" s="12">
        <v>60</v>
      </c>
      <c r="H4245" s="1" t="s">
        <v>161</v>
      </c>
      <c r="I4245" s="1" t="s">
        <v>2</v>
      </c>
      <c r="J4245" s="1" t="s">
        <v>1</v>
      </c>
      <c r="K4245" s="1" t="s">
        <v>0</v>
      </c>
      <c r="L4245" s="1">
        <v>1017</v>
      </c>
      <c r="M4245" s="1">
        <v>1</v>
      </c>
      <c r="N4245" s="1">
        <v>0</v>
      </c>
      <c r="O4245" s="1">
        <v>0</v>
      </c>
    </row>
    <row r="4246" spans="1:15">
      <c r="A4246" s="12">
        <v>39204310</v>
      </c>
      <c r="B4246" s="1" t="s">
        <v>5730</v>
      </c>
      <c r="C4246" s="12">
        <v>392043</v>
      </c>
      <c r="D4246" s="1" t="s">
        <v>5729</v>
      </c>
      <c r="E4246" s="12">
        <v>3920</v>
      </c>
      <c r="F4246" s="1" t="s">
        <v>39</v>
      </c>
      <c r="G4246" s="12">
        <v>39</v>
      </c>
      <c r="H4246" s="1" t="s">
        <v>38</v>
      </c>
      <c r="I4246" s="1" t="s">
        <v>37</v>
      </c>
      <c r="J4246" s="1" t="s">
        <v>36</v>
      </c>
      <c r="K4246" s="1" t="s">
        <v>0</v>
      </c>
      <c r="L4246" s="1">
        <v>1014</v>
      </c>
      <c r="M4246" s="1">
        <v>154</v>
      </c>
      <c r="N4246" s="1">
        <v>4645</v>
      </c>
      <c r="O4246" s="1">
        <v>347</v>
      </c>
    </row>
    <row r="4247" spans="1:15">
      <c r="A4247" s="12">
        <v>54023310</v>
      </c>
      <c r="B4247" s="1" t="s">
        <v>5728</v>
      </c>
      <c r="C4247" s="12">
        <v>540233</v>
      </c>
      <c r="D4247" s="1" t="s">
        <v>5727</v>
      </c>
      <c r="E4247" s="12">
        <v>5402</v>
      </c>
      <c r="F4247" s="1" t="s">
        <v>1172</v>
      </c>
      <c r="G4247" s="12">
        <v>54</v>
      </c>
      <c r="H4247" s="1" t="s">
        <v>355</v>
      </c>
      <c r="I4247" s="1" t="s">
        <v>2</v>
      </c>
      <c r="J4247" s="1" t="s">
        <v>1</v>
      </c>
      <c r="K4247" s="1" t="s">
        <v>0</v>
      </c>
      <c r="L4247" s="1">
        <v>1012</v>
      </c>
      <c r="M4247" s="1">
        <v>19</v>
      </c>
      <c r="N4247" s="1">
        <v>25164</v>
      </c>
      <c r="O4247" s="1">
        <v>21600</v>
      </c>
    </row>
    <row r="4248" spans="1:15">
      <c r="A4248" s="12">
        <v>45041000</v>
      </c>
      <c r="B4248" s="1" t="s">
        <v>5726</v>
      </c>
      <c r="C4248" s="12">
        <v>450410</v>
      </c>
      <c r="D4248" s="1" t="s">
        <v>5725</v>
      </c>
      <c r="E4248" s="12">
        <v>4504</v>
      </c>
      <c r="F4248" s="1" t="s">
        <v>5724</v>
      </c>
      <c r="G4248" s="12">
        <v>45</v>
      </c>
      <c r="H4248" s="1" t="s">
        <v>1130</v>
      </c>
      <c r="I4248" s="1" t="s">
        <v>1129</v>
      </c>
      <c r="J4248" s="1" t="s">
        <v>1128</v>
      </c>
      <c r="K4248" s="1" t="s">
        <v>0</v>
      </c>
      <c r="L4248" s="1">
        <v>1009</v>
      </c>
      <c r="M4248" s="1">
        <v>28</v>
      </c>
      <c r="N4248" s="1">
        <v>13306</v>
      </c>
      <c r="O4248" s="1">
        <v>442</v>
      </c>
    </row>
    <row r="4249" spans="1:15">
      <c r="A4249" s="12">
        <v>16023290</v>
      </c>
      <c r="B4249" s="1" t="s">
        <v>5723</v>
      </c>
      <c r="C4249" s="12">
        <v>160232</v>
      </c>
      <c r="D4249" s="1" t="s">
        <v>4560</v>
      </c>
      <c r="E4249" s="12">
        <v>1602</v>
      </c>
      <c r="F4249" s="1" t="s">
        <v>4350</v>
      </c>
      <c r="G4249" s="12">
        <v>16</v>
      </c>
      <c r="H4249" s="1" t="s">
        <v>2758</v>
      </c>
      <c r="I4249" s="1" t="s">
        <v>751</v>
      </c>
      <c r="J4249" s="1" t="s">
        <v>750</v>
      </c>
      <c r="K4249" s="1" t="s">
        <v>0</v>
      </c>
      <c r="L4249" s="1">
        <v>1005</v>
      </c>
      <c r="M4249" s="1">
        <v>40</v>
      </c>
      <c r="N4249" s="1">
        <v>0</v>
      </c>
      <c r="O4249" s="1">
        <v>0</v>
      </c>
    </row>
    <row r="4250" spans="1:15">
      <c r="A4250" s="12">
        <v>85049010</v>
      </c>
      <c r="B4250" s="1" t="s">
        <v>5722</v>
      </c>
      <c r="C4250" s="12">
        <v>850490</v>
      </c>
      <c r="D4250" s="1" t="s">
        <v>1918</v>
      </c>
      <c r="E4250" s="12">
        <v>8504</v>
      </c>
      <c r="F4250" s="1" t="s">
        <v>495</v>
      </c>
      <c r="G4250" s="12">
        <v>85</v>
      </c>
      <c r="H4250" s="1" t="s">
        <v>102</v>
      </c>
      <c r="I4250" s="1" t="s">
        <v>27</v>
      </c>
      <c r="J4250" s="1" t="s">
        <v>26</v>
      </c>
      <c r="K4250" s="1" t="s">
        <v>0</v>
      </c>
      <c r="L4250" s="1">
        <v>1002</v>
      </c>
      <c r="M4250" s="1">
        <v>122</v>
      </c>
      <c r="N4250" s="1">
        <v>85353</v>
      </c>
      <c r="O4250" s="1">
        <v>3670</v>
      </c>
    </row>
    <row r="4251" spans="1:15">
      <c r="A4251" s="12">
        <v>84482030</v>
      </c>
      <c r="B4251" s="1" t="s">
        <v>5721</v>
      </c>
      <c r="C4251" s="12">
        <v>844820</v>
      </c>
      <c r="D4251" s="1" t="s">
        <v>5025</v>
      </c>
      <c r="E4251" s="12">
        <v>8448</v>
      </c>
      <c r="F4251" s="1" t="s">
        <v>29</v>
      </c>
      <c r="G4251" s="12">
        <v>84</v>
      </c>
      <c r="H4251" s="1" t="s">
        <v>28</v>
      </c>
      <c r="I4251" s="1" t="s">
        <v>27</v>
      </c>
      <c r="J4251" s="1" t="s">
        <v>26</v>
      </c>
      <c r="K4251" s="1" t="s">
        <v>0</v>
      </c>
      <c r="L4251" s="1">
        <v>1001</v>
      </c>
      <c r="M4251" s="1">
        <v>9</v>
      </c>
      <c r="N4251" s="1">
        <v>14176</v>
      </c>
      <c r="O4251" s="1">
        <v>81</v>
      </c>
    </row>
    <row r="4252" spans="1:15">
      <c r="A4252" s="12">
        <v>84775919</v>
      </c>
      <c r="B4252" s="1" t="s">
        <v>5720</v>
      </c>
      <c r="C4252" s="12">
        <v>847759</v>
      </c>
      <c r="D4252" s="1" t="s">
        <v>5719</v>
      </c>
      <c r="E4252" s="12">
        <v>8477</v>
      </c>
      <c r="F4252" s="1" t="s">
        <v>585</v>
      </c>
      <c r="G4252" s="12">
        <v>84</v>
      </c>
      <c r="H4252" s="1" t="s">
        <v>28</v>
      </c>
      <c r="I4252" s="1" t="s">
        <v>27</v>
      </c>
      <c r="J4252" s="1" t="s">
        <v>26</v>
      </c>
      <c r="K4252" s="1" t="s">
        <v>0</v>
      </c>
      <c r="L4252" s="1">
        <v>1000</v>
      </c>
      <c r="M4252" s="1">
        <v>22</v>
      </c>
      <c r="N4252" s="1">
        <v>14230</v>
      </c>
      <c r="O4252" s="1">
        <v>137</v>
      </c>
    </row>
    <row r="4253" spans="1:15">
      <c r="A4253" s="12">
        <v>84562010</v>
      </c>
      <c r="B4253" s="1" t="s">
        <v>5718</v>
      </c>
      <c r="C4253" s="12">
        <v>845620</v>
      </c>
      <c r="D4253" s="1" t="s">
        <v>2092</v>
      </c>
      <c r="E4253" s="12">
        <v>8456</v>
      </c>
      <c r="F4253" s="1" t="s">
        <v>755</v>
      </c>
      <c r="G4253" s="12">
        <v>84</v>
      </c>
      <c r="H4253" s="1" t="s">
        <v>28</v>
      </c>
      <c r="I4253" s="1" t="s">
        <v>27</v>
      </c>
      <c r="J4253" s="1" t="s">
        <v>26</v>
      </c>
      <c r="K4253" s="1" t="s">
        <v>0</v>
      </c>
      <c r="L4253" s="1">
        <v>1000</v>
      </c>
      <c r="M4253" s="1">
        <v>11</v>
      </c>
      <c r="N4253" s="1">
        <v>0</v>
      </c>
      <c r="O4253" s="1">
        <v>0</v>
      </c>
    </row>
    <row r="4254" spans="1:15">
      <c r="A4254" s="12">
        <v>37069000</v>
      </c>
      <c r="B4254" s="1" t="s">
        <v>5717</v>
      </c>
      <c r="C4254" s="12">
        <v>370690</v>
      </c>
      <c r="D4254" s="1" t="s">
        <v>5716</v>
      </c>
      <c r="E4254" s="12">
        <v>3706</v>
      </c>
      <c r="F4254" s="1" t="s">
        <v>5715</v>
      </c>
      <c r="G4254" s="12">
        <v>37</v>
      </c>
      <c r="H4254" s="1" t="s">
        <v>1090</v>
      </c>
      <c r="I4254" s="1" t="s">
        <v>12</v>
      </c>
      <c r="J4254" s="1" t="s">
        <v>11</v>
      </c>
      <c r="K4254" s="1" t="s">
        <v>0</v>
      </c>
      <c r="L4254" s="1">
        <v>1000</v>
      </c>
      <c r="M4254" s="1">
        <v>1</v>
      </c>
      <c r="N4254" s="1">
        <v>0</v>
      </c>
      <c r="O4254" s="1">
        <v>0</v>
      </c>
    </row>
    <row r="4255" spans="1:15">
      <c r="A4255" s="12">
        <v>69032030</v>
      </c>
      <c r="B4255" s="1" t="s">
        <v>5714</v>
      </c>
      <c r="C4255" s="12">
        <v>690320</v>
      </c>
      <c r="D4255" s="1" t="s">
        <v>2818</v>
      </c>
      <c r="E4255" s="12">
        <v>6903</v>
      </c>
      <c r="F4255" s="1" t="s">
        <v>934</v>
      </c>
      <c r="G4255" s="12">
        <v>69</v>
      </c>
      <c r="H4255" s="1" t="s">
        <v>933</v>
      </c>
      <c r="I4255" s="1" t="s">
        <v>7</v>
      </c>
      <c r="J4255" s="1" t="s">
        <v>6</v>
      </c>
      <c r="K4255" s="1" t="s">
        <v>0</v>
      </c>
      <c r="L4255" s="1">
        <v>999</v>
      </c>
      <c r="M4255" s="1">
        <v>90</v>
      </c>
      <c r="N4255" s="1">
        <v>251464</v>
      </c>
      <c r="O4255" s="1">
        <v>5461</v>
      </c>
    </row>
    <row r="4256" spans="1:15">
      <c r="A4256" s="12">
        <v>84481190</v>
      </c>
      <c r="B4256" s="1" t="s">
        <v>5713</v>
      </c>
      <c r="C4256" s="12">
        <v>844811</v>
      </c>
      <c r="D4256" s="1" t="s">
        <v>5712</v>
      </c>
      <c r="E4256" s="12">
        <v>8448</v>
      </c>
      <c r="F4256" s="1" t="s">
        <v>29</v>
      </c>
      <c r="G4256" s="12">
        <v>84</v>
      </c>
      <c r="H4256" s="1" t="s">
        <v>28</v>
      </c>
      <c r="I4256" s="1" t="s">
        <v>27</v>
      </c>
      <c r="J4256" s="1" t="s">
        <v>26</v>
      </c>
      <c r="K4256" s="1" t="s">
        <v>0</v>
      </c>
      <c r="L4256" s="1">
        <v>999</v>
      </c>
      <c r="M4256" s="1">
        <v>21</v>
      </c>
      <c r="N4256" s="1">
        <v>485</v>
      </c>
      <c r="O4256" s="1">
        <v>58</v>
      </c>
    </row>
    <row r="4257" spans="1:15">
      <c r="A4257" s="12">
        <v>29051999</v>
      </c>
      <c r="B4257" s="1" t="s">
        <v>5711</v>
      </c>
      <c r="C4257" s="12">
        <v>290519</v>
      </c>
      <c r="D4257" s="1" t="s">
        <v>528</v>
      </c>
      <c r="E4257" s="12">
        <v>2905</v>
      </c>
      <c r="F4257" s="1" t="s">
        <v>527</v>
      </c>
      <c r="G4257" s="12">
        <v>29</v>
      </c>
      <c r="H4257" s="1" t="s">
        <v>13</v>
      </c>
      <c r="I4257" s="1" t="s">
        <v>12</v>
      </c>
      <c r="J4257" s="1" t="s">
        <v>11</v>
      </c>
      <c r="K4257" s="1" t="s">
        <v>0</v>
      </c>
      <c r="L4257" s="1">
        <v>997</v>
      </c>
      <c r="M4257" s="1">
        <v>43</v>
      </c>
      <c r="N4257" s="1">
        <v>556782</v>
      </c>
      <c r="O4257" s="1">
        <v>86935</v>
      </c>
    </row>
    <row r="4258" spans="1:15">
      <c r="A4258" s="12">
        <v>29054400</v>
      </c>
      <c r="B4258" s="1" t="s">
        <v>5710</v>
      </c>
      <c r="C4258" s="12">
        <v>290544</v>
      </c>
      <c r="D4258" s="1" t="s">
        <v>5709</v>
      </c>
      <c r="E4258" s="12">
        <v>2905</v>
      </c>
      <c r="F4258" s="1" t="s">
        <v>527</v>
      </c>
      <c r="G4258" s="12">
        <v>29</v>
      </c>
      <c r="H4258" s="1" t="s">
        <v>13</v>
      </c>
      <c r="I4258" s="1" t="s">
        <v>12</v>
      </c>
      <c r="J4258" s="1" t="s">
        <v>11</v>
      </c>
      <c r="K4258" s="1" t="s">
        <v>0</v>
      </c>
      <c r="L4258" s="1">
        <v>996</v>
      </c>
      <c r="M4258" s="1">
        <v>50</v>
      </c>
      <c r="N4258" s="1">
        <v>279077</v>
      </c>
      <c r="O4258" s="1">
        <v>14845</v>
      </c>
    </row>
    <row r="4259" spans="1:15">
      <c r="A4259" s="12">
        <v>29143990</v>
      </c>
      <c r="B4259" s="1" t="s">
        <v>5708</v>
      </c>
      <c r="C4259" s="12">
        <v>291439</v>
      </c>
      <c r="D4259" s="1" t="s">
        <v>5707</v>
      </c>
      <c r="E4259" s="12">
        <v>2914</v>
      </c>
      <c r="F4259" s="1" t="s">
        <v>45</v>
      </c>
      <c r="G4259" s="12">
        <v>29</v>
      </c>
      <c r="H4259" s="1" t="s">
        <v>13</v>
      </c>
      <c r="I4259" s="1" t="s">
        <v>12</v>
      </c>
      <c r="J4259" s="1" t="s">
        <v>11</v>
      </c>
      <c r="K4259" s="1" t="s">
        <v>0</v>
      </c>
      <c r="L4259" s="1">
        <v>996</v>
      </c>
      <c r="M4259" s="1">
        <v>25</v>
      </c>
      <c r="N4259" s="1">
        <v>166511</v>
      </c>
      <c r="O4259" s="1">
        <v>1510</v>
      </c>
    </row>
    <row r="4260" spans="1:15">
      <c r="A4260" s="12">
        <v>92011000</v>
      </c>
      <c r="B4260" s="1" t="s">
        <v>5706</v>
      </c>
      <c r="C4260" s="12">
        <v>920110</v>
      </c>
      <c r="D4260" s="1" t="s">
        <v>5706</v>
      </c>
      <c r="E4260" s="12">
        <v>9201</v>
      </c>
      <c r="F4260" s="1" t="s">
        <v>3329</v>
      </c>
      <c r="G4260" s="12">
        <v>92</v>
      </c>
      <c r="H4260" s="1" t="s">
        <v>1814</v>
      </c>
      <c r="I4260" s="1" t="s">
        <v>49</v>
      </c>
      <c r="J4260" s="1" t="s">
        <v>48</v>
      </c>
      <c r="K4260" s="1" t="s">
        <v>0</v>
      </c>
      <c r="L4260" s="1">
        <v>990</v>
      </c>
      <c r="M4260" s="1">
        <v>60</v>
      </c>
      <c r="N4260" s="1">
        <v>0</v>
      </c>
      <c r="O4260" s="1">
        <v>0</v>
      </c>
    </row>
    <row r="4261" spans="1:15">
      <c r="A4261" s="12">
        <v>56079010</v>
      </c>
      <c r="B4261" s="1" t="s">
        <v>5705</v>
      </c>
      <c r="C4261" s="12">
        <v>560790</v>
      </c>
      <c r="D4261" s="1" t="s">
        <v>5232</v>
      </c>
      <c r="E4261" s="12">
        <v>5607</v>
      </c>
      <c r="F4261" s="1" t="s">
        <v>5231</v>
      </c>
      <c r="G4261" s="12">
        <v>56</v>
      </c>
      <c r="H4261" s="1" t="s">
        <v>54</v>
      </c>
      <c r="I4261" s="1" t="s">
        <v>2</v>
      </c>
      <c r="J4261" s="1" t="s">
        <v>1</v>
      </c>
      <c r="K4261" s="1" t="s">
        <v>0</v>
      </c>
      <c r="L4261" s="1">
        <v>986</v>
      </c>
      <c r="M4261" s="1">
        <v>83</v>
      </c>
      <c r="N4261" s="1">
        <v>349</v>
      </c>
      <c r="O4261" s="1">
        <v>15</v>
      </c>
    </row>
    <row r="4262" spans="1:15">
      <c r="A4262" s="12">
        <v>39173230</v>
      </c>
      <c r="B4262" s="1" t="s">
        <v>5704</v>
      </c>
      <c r="C4262" s="12">
        <v>391732</v>
      </c>
      <c r="D4262" s="1" t="s">
        <v>2272</v>
      </c>
      <c r="E4262" s="12">
        <v>3917</v>
      </c>
      <c r="F4262" s="1" t="s">
        <v>2271</v>
      </c>
      <c r="G4262" s="12">
        <v>39</v>
      </c>
      <c r="H4262" s="1" t="s">
        <v>38</v>
      </c>
      <c r="I4262" s="1" t="s">
        <v>37</v>
      </c>
      <c r="J4262" s="1" t="s">
        <v>36</v>
      </c>
      <c r="K4262" s="1" t="s">
        <v>0</v>
      </c>
      <c r="L4262" s="1">
        <v>983</v>
      </c>
      <c r="M4262" s="1">
        <v>27</v>
      </c>
      <c r="N4262" s="1">
        <v>29644</v>
      </c>
      <c r="O4262" s="1">
        <v>1881</v>
      </c>
    </row>
    <row r="4263" spans="1:15">
      <c r="A4263" s="12">
        <v>38019000</v>
      </c>
      <c r="B4263" s="1" t="s">
        <v>5703</v>
      </c>
      <c r="C4263" s="12">
        <v>380190</v>
      </c>
      <c r="D4263" s="1" t="s">
        <v>5702</v>
      </c>
      <c r="E4263" s="12">
        <v>3801</v>
      </c>
      <c r="F4263" s="1" t="s">
        <v>2225</v>
      </c>
      <c r="G4263" s="12">
        <v>38</v>
      </c>
      <c r="H4263" s="1" t="s">
        <v>244</v>
      </c>
      <c r="I4263" s="1" t="s">
        <v>12</v>
      </c>
      <c r="J4263" s="1" t="s">
        <v>11</v>
      </c>
      <c r="K4263" s="1" t="s">
        <v>0</v>
      </c>
      <c r="L4263" s="1">
        <v>982</v>
      </c>
      <c r="M4263" s="1">
        <v>0</v>
      </c>
      <c r="N4263" s="1">
        <v>847684</v>
      </c>
      <c r="O4263" s="1">
        <v>69883</v>
      </c>
    </row>
    <row r="4264" spans="1:15">
      <c r="A4264" s="12">
        <v>33062000</v>
      </c>
      <c r="B4264" s="1" t="s">
        <v>5701</v>
      </c>
      <c r="C4264" s="12">
        <v>330620</v>
      </c>
      <c r="D4264" s="1" t="s">
        <v>5700</v>
      </c>
      <c r="E4264" s="12">
        <v>3306</v>
      </c>
      <c r="F4264" s="1" t="s">
        <v>5699</v>
      </c>
      <c r="G4264" s="12">
        <v>33</v>
      </c>
      <c r="H4264" s="1" t="s">
        <v>406</v>
      </c>
      <c r="I4264" s="1" t="s">
        <v>12</v>
      </c>
      <c r="J4264" s="1" t="s">
        <v>11</v>
      </c>
      <c r="K4264" s="1" t="s">
        <v>0</v>
      </c>
      <c r="L4264" s="1">
        <v>981</v>
      </c>
      <c r="M4264" s="1">
        <v>645</v>
      </c>
      <c r="N4264" s="1">
        <v>1171772</v>
      </c>
      <c r="O4264" s="1">
        <v>6659</v>
      </c>
    </row>
    <row r="4265" spans="1:15">
      <c r="A4265" s="12">
        <v>60041011</v>
      </c>
      <c r="B4265" s="1" t="s">
        <v>5698</v>
      </c>
      <c r="C4265" s="12">
        <v>600410</v>
      </c>
      <c r="D4265" s="1" t="s">
        <v>4698</v>
      </c>
      <c r="E4265" s="12">
        <v>6004</v>
      </c>
      <c r="F4265" s="1" t="s">
        <v>4697</v>
      </c>
      <c r="G4265" s="12">
        <v>60</v>
      </c>
      <c r="H4265" s="1" t="s">
        <v>161</v>
      </c>
      <c r="I4265" s="1" t="s">
        <v>2</v>
      </c>
      <c r="J4265" s="1" t="s">
        <v>1</v>
      </c>
      <c r="K4265" s="1" t="s">
        <v>0</v>
      </c>
      <c r="L4265" s="1">
        <v>977</v>
      </c>
      <c r="M4265" s="1">
        <v>118</v>
      </c>
      <c r="N4265" s="1">
        <v>0</v>
      </c>
      <c r="O4265" s="1">
        <v>0</v>
      </c>
    </row>
    <row r="4266" spans="1:15">
      <c r="A4266" s="12">
        <v>39052900</v>
      </c>
      <c r="B4266" s="1" t="s">
        <v>5697</v>
      </c>
      <c r="C4266" s="12">
        <v>390529</v>
      </c>
      <c r="D4266" s="1" t="s">
        <v>5697</v>
      </c>
      <c r="E4266" s="12">
        <v>3905</v>
      </c>
      <c r="F4266" s="1" t="s">
        <v>2279</v>
      </c>
      <c r="G4266" s="12">
        <v>39</v>
      </c>
      <c r="H4266" s="1" t="s">
        <v>38</v>
      </c>
      <c r="I4266" s="1" t="s">
        <v>37</v>
      </c>
      <c r="J4266" s="1" t="s">
        <v>36</v>
      </c>
      <c r="K4266" s="1" t="s">
        <v>0</v>
      </c>
      <c r="L4266" s="1">
        <v>973</v>
      </c>
      <c r="M4266" s="1">
        <v>375</v>
      </c>
      <c r="N4266" s="1">
        <v>813133</v>
      </c>
      <c r="O4266" s="1">
        <v>601794</v>
      </c>
    </row>
    <row r="4267" spans="1:15">
      <c r="A4267" s="13" t="s">
        <v>5696</v>
      </c>
      <c r="B4267" s="1" t="s">
        <v>5694</v>
      </c>
      <c r="C4267" s="13" t="s">
        <v>5695</v>
      </c>
      <c r="D4267" s="1" t="s">
        <v>5694</v>
      </c>
      <c r="E4267" s="13" t="s">
        <v>4328</v>
      </c>
      <c r="F4267" s="1" t="s">
        <v>4327</v>
      </c>
      <c r="G4267" s="13" t="s">
        <v>4326</v>
      </c>
      <c r="H4267" s="1" t="s">
        <v>4325</v>
      </c>
      <c r="I4267" s="1" t="s">
        <v>59</v>
      </c>
      <c r="J4267" s="1" t="s">
        <v>58</v>
      </c>
      <c r="K4267" s="1" t="s">
        <v>0</v>
      </c>
      <c r="L4267" s="1">
        <v>970</v>
      </c>
      <c r="M4267" s="1">
        <v>138</v>
      </c>
      <c r="N4267" s="1">
        <v>0</v>
      </c>
      <c r="O4267" s="1">
        <v>0</v>
      </c>
    </row>
    <row r="4268" spans="1:15">
      <c r="A4268" s="12">
        <v>90171090</v>
      </c>
      <c r="B4268" s="1" t="s">
        <v>5693</v>
      </c>
      <c r="C4268" s="12">
        <v>901710</v>
      </c>
      <c r="D4268" s="1" t="s">
        <v>5692</v>
      </c>
      <c r="E4268" s="12">
        <v>9017</v>
      </c>
      <c r="F4268" s="1" t="s">
        <v>602</v>
      </c>
      <c r="G4268" s="12">
        <v>90</v>
      </c>
      <c r="H4268" s="1" t="s">
        <v>512</v>
      </c>
      <c r="I4268" s="1" t="s">
        <v>49</v>
      </c>
      <c r="J4268" s="1" t="s">
        <v>48</v>
      </c>
      <c r="K4268" s="1" t="s">
        <v>0</v>
      </c>
      <c r="L4268" s="1">
        <v>970</v>
      </c>
      <c r="M4268" s="1">
        <v>0</v>
      </c>
      <c r="N4268" s="1">
        <v>0</v>
      </c>
      <c r="O4268" s="1">
        <v>0</v>
      </c>
    </row>
    <row r="4269" spans="1:15">
      <c r="A4269" s="12">
        <v>83059000</v>
      </c>
      <c r="B4269" s="1" t="s">
        <v>5691</v>
      </c>
      <c r="C4269" s="12">
        <v>830590</v>
      </c>
      <c r="D4269" s="1" t="s">
        <v>5690</v>
      </c>
      <c r="E4269" s="12">
        <v>8305</v>
      </c>
      <c r="F4269" s="1" t="s">
        <v>4377</v>
      </c>
      <c r="G4269" s="12">
        <v>83</v>
      </c>
      <c r="H4269" s="1" t="s">
        <v>929</v>
      </c>
      <c r="I4269" s="1" t="s">
        <v>107</v>
      </c>
      <c r="J4269" s="1" t="s">
        <v>106</v>
      </c>
      <c r="K4269" s="1" t="s">
        <v>0</v>
      </c>
      <c r="L4269" s="1">
        <v>967</v>
      </c>
      <c r="M4269" s="1">
        <v>0</v>
      </c>
      <c r="N4269" s="1">
        <v>10044</v>
      </c>
      <c r="O4269" s="1">
        <v>93</v>
      </c>
    </row>
    <row r="4270" spans="1:15">
      <c r="A4270" s="12">
        <v>95030098</v>
      </c>
      <c r="B4270" s="1" t="s">
        <v>5689</v>
      </c>
      <c r="C4270" s="12">
        <v>950300</v>
      </c>
      <c r="D4270" s="1" t="s">
        <v>5097</v>
      </c>
      <c r="E4270" s="12">
        <v>9503</v>
      </c>
      <c r="F4270" s="1" t="s">
        <v>5096</v>
      </c>
      <c r="G4270" s="12">
        <v>95</v>
      </c>
      <c r="H4270" s="1" t="s">
        <v>940</v>
      </c>
      <c r="I4270" s="1" t="s">
        <v>127</v>
      </c>
      <c r="J4270" s="1" t="s">
        <v>126</v>
      </c>
      <c r="K4270" s="1" t="s">
        <v>0</v>
      </c>
      <c r="L4270" s="1">
        <v>966</v>
      </c>
      <c r="M4270" s="1">
        <v>14</v>
      </c>
      <c r="N4270" s="1">
        <v>4909</v>
      </c>
      <c r="O4270" s="1">
        <v>54</v>
      </c>
    </row>
    <row r="4271" spans="1:15">
      <c r="A4271" s="12">
        <v>60063110</v>
      </c>
      <c r="B4271" s="1" t="s">
        <v>5688</v>
      </c>
      <c r="C4271" s="12">
        <v>600631</v>
      </c>
      <c r="D4271" s="1" t="s">
        <v>4132</v>
      </c>
      <c r="E4271" s="12">
        <v>6006</v>
      </c>
      <c r="F4271" s="1" t="s">
        <v>173</v>
      </c>
      <c r="G4271" s="12">
        <v>60</v>
      </c>
      <c r="H4271" s="1" t="s">
        <v>161</v>
      </c>
      <c r="I4271" s="1" t="s">
        <v>2</v>
      </c>
      <c r="J4271" s="1" t="s">
        <v>1</v>
      </c>
      <c r="K4271" s="1" t="s">
        <v>0</v>
      </c>
      <c r="L4271" s="1">
        <v>965</v>
      </c>
      <c r="M4271" s="1">
        <v>61</v>
      </c>
      <c r="N4271" s="1">
        <v>10094</v>
      </c>
      <c r="O4271" s="1">
        <v>59</v>
      </c>
    </row>
    <row r="4272" spans="1:15">
      <c r="A4272" s="12">
        <v>90039090</v>
      </c>
      <c r="B4272" s="1" t="s">
        <v>5687</v>
      </c>
      <c r="C4272" s="12">
        <v>900390</v>
      </c>
      <c r="D4272" s="1" t="s">
        <v>5187</v>
      </c>
      <c r="E4272" s="12">
        <v>9003</v>
      </c>
      <c r="F4272" s="1" t="s">
        <v>5186</v>
      </c>
      <c r="G4272" s="12">
        <v>90</v>
      </c>
      <c r="H4272" s="1" t="s">
        <v>512</v>
      </c>
      <c r="I4272" s="1" t="s">
        <v>49</v>
      </c>
      <c r="J4272" s="1" t="s">
        <v>48</v>
      </c>
      <c r="K4272" s="1" t="s">
        <v>0</v>
      </c>
      <c r="L4272" s="1">
        <v>964</v>
      </c>
      <c r="M4272" s="1">
        <v>0</v>
      </c>
      <c r="N4272" s="1">
        <v>123663</v>
      </c>
      <c r="O4272" s="1">
        <v>1647</v>
      </c>
    </row>
    <row r="4273" spans="1:15">
      <c r="A4273" s="12">
        <v>55122100</v>
      </c>
      <c r="B4273" s="1" t="s">
        <v>5686</v>
      </c>
      <c r="C4273" s="12">
        <v>551221</v>
      </c>
      <c r="D4273" s="1" t="s">
        <v>5685</v>
      </c>
      <c r="E4273" s="12">
        <v>5512</v>
      </c>
      <c r="F4273" s="1" t="s">
        <v>1988</v>
      </c>
      <c r="G4273" s="12">
        <v>55</v>
      </c>
      <c r="H4273" s="1" t="s">
        <v>282</v>
      </c>
      <c r="I4273" s="1" t="s">
        <v>2</v>
      </c>
      <c r="J4273" s="1" t="s">
        <v>1</v>
      </c>
      <c r="K4273" s="1" t="s">
        <v>0</v>
      </c>
      <c r="L4273" s="1">
        <v>962</v>
      </c>
      <c r="M4273" s="1">
        <v>8</v>
      </c>
      <c r="N4273" s="1">
        <v>14208</v>
      </c>
      <c r="O4273" s="1">
        <v>483</v>
      </c>
    </row>
    <row r="4274" spans="1:15">
      <c r="A4274" s="12">
        <v>49030000</v>
      </c>
      <c r="B4274" s="1" t="s">
        <v>5684</v>
      </c>
      <c r="C4274" s="12">
        <v>490300</v>
      </c>
      <c r="D4274" s="1" t="s">
        <v>5684</v>
      </c>
      <c r="E4274" s="12">
        <v>4903</v>
      </c>
      <c r="F4274" s="1" t="s">
        <v>5684</v>
      </c>
      <c r="G4274" s="12">
        <v>49</v>
      </c>
      <c r="H4274" s="1" t="s">
        <v>790</v>
      </c>
      <c r="I4274" s="1" t="s">
        <v>18</v>
      </c>
      <c r="J4274" s="1" t="s">
        <v>17</v>
      </c>
      <c r="K4274" s="1" t="s">
        <v>0</v>
      </c>
      <c r="L4274" s="1">
        <v>959</v>
      </c>
      <c r="M4274" s="1">
        <v>251</v>
      </c>
      <c r="N4274" s="1">
        <v>2401</v>
      </c>
      <c r="O4274" s="1">
        <v>95</v>
      </c>
    </row>
    <row r="4275" spans="1:15">
      <c r="A4275" s="12">
        <v>38101010</v>
      </c>
      <c r="B4275" s="1" t="s">
        <v>5683</v>
      </c>
      <c r="C4275" s="12">
        <v>381010</v>
      </c>
      <c r="D4275" s="1" t="s">
        <v>5682</v>
      </c>
      <c r="E4275" s="12">
        <v>3810</v>
      </c>
      <c r="F4275" s="1" t="s">
        <v>5681</v>
      </c>
      <c r="G4275" s="12">
        <v>38</v>
      </c>
      <c r="H4275" s="1" t="s">
        <v>244</v>
      </c>
      <c r="I4275" s="1" t="s">
        <v>12</v>
      </c>
      <c r="J4275" s="1" t="s">
        <v>11</v>
      </c>
      <c r="K4275" s="1" t="s">
        <v>0</v>
      </c>
      <c r="L4275" s="1">
        <v>956</v>
      </c>
      <c r="M4275" s="1">
        <v>266</v>
      </c>
      <c r="N4275" s="1">
        <v>455992</v>
      </c>
      <c r="O4275" s="1">
        <v>43332</v>
      </c>
    </row>
    <row r="4276" spans="1:15">
      <c r="A4276" s="12">
        <v>29171110</v>
      </c>
      <c r="B4276" s="1" t="s">
        <v>5680</v>
      </c>
      <c r="C4276" s="12">
        <v>291711</v>
      </c>
      <c r="D4276" s="1" t="s">
        <v>5679</v>
      </c>
      <c r="E4276" s="12">
        <v>2917</v>
      </c>
      <c r="F4276" s="1" t="s">
        <v>93</v>
      </c>
      <c r="G4276" s="12">
        <v>29</v>
      </c>
      <c r="H4276" s="1" t="s">
        <v>13</v>
      </c>
      <c r="I4276" s="1" t="s">
        <v>12</v>
      </c>
      <c r="J4276" s="1" t="s">
        <v>11</v>
      </c>
      <c r="K4276" s="1" t="s">
        <v>0</v>
      </c>
      <c r="L4276" s="1">
        <v>948</v>
      </c>
      <c r="M4276" s="1">
        <v>58</v>
      </c>
      <c r="N4276" s="1">
        <v>17947</v>
      </c>
      <c r="O4276" s="1">
        <v>27048</v>
      </c>
    </row>
    <row r="4277" spans="1:15">
      <c r="A4277" s="12">
        <v>72221990</v>
      </c>
      <c r="B4277" s="1" t="s">
        <v>5678</v>
      </c>
      <c r="C4277" s="12">
        <v>722219</v>
      </c>
      <c r="D4277" s="1" t="s">
        <v>3921</v>
      </c>
      <c r="E4277" s="12">
        <v>7222</v>
      </c>
      <c r="F4277" s="1" t="s">
        <v>3920</v>
      </c>
      <c r="G4277" s="12">
        <v>72</v>
      </c>
      <c r="H4277" s="1" t="s">
        <v>436</v>
      </c>
      <c r="I4277" s="1" t="s">
        <v>107</v>
      </c>
      <c r="J4277" s="1" t="s">
        <v>106</v>
      </c>
      <c r="K4277" s="1" t="s">
        <v>0</v>
      </c>
      <c r="L4277" s="1">
        <v>945</v>
      </c>
      <c r="M4277" s="1">
        <v>21</v>
      </c>
      <c r="N4277" s="1">
        <v>13085</v>
      </c>
      <c r="O4277" s="1">
        <v>144</v>
      </c>
    </row>
    <row r="4278" spans="1:15">
      <c r="A4278" s="12">
        <v>91021900</v>
      </c>
      <c r="B4278" s="1" t="s">
        <v>5677</v>
      </c>
      <c r="C4278" s="12">
        <v>910219</v>
      </c>
      <c r="D4278" s="1" t="s">
        <v>5676</v>
      </c>
      <c r="E4278" s="12">
        <v>9102</v>
      </c>
      <c r="F4278" s="1" t="s">
        <v>1002</v>
      </c>
      <c r="G4278" s="12">
        <v>91</v>
      </c>
      <c r="H4278" s="1" t="s">
        <v>50</v>
      </c>
      <c r="I4278" s="1" t="s">
        <v>49</v>
      </c>
      <c r="J4278" s="1" t="s">
        <v>48</v>
      </c>
      <c r="K4278" s="1" t="s">
        <v>0</v>
      </c>
      <c r="L4278" s="1">
        <v>939</v>
      </c>
      <c r="M4278" s="1">
        <v>4</v>
      </c>
      <c r="N4278" s="1">
        <v>1888</v>
      </c>
      <c r="O4278" s="1">
        <v>4</v>
      </c>
    </row>
    <row r="4279" spans="1:15">
      <c r="A4279" s="13" t="s">
        <v>5675</v>
      </c>
      <c r="B4279" s="1" t="s">
        <v>5674</v>
      </c>
      <c r="C4279" s="13" t="s">
        <v>5673</v>
      </c>
      <c r="D4279" s="1" t="s">
        <v>5672</v>
      </c>
      <c r="E4279" s="13" t="s">
        <v>4221</v>
      </c>
      <c r="F4279" s="1" t="s">
        <v>4220</v>
      </c>
      <c r="G4279" s="13" t="s">
        <v>2082</v>
      </c>
      <c r="H4279" s="1" t="s">
        <v>2081</v>
      </c>
      <c r="I4279" s="1" t="s">
        <v>59</v>
      </c>
      <c r="J4279" s="1" t="s">
        <v>58</v>
      </c>
      <c r="K4279" s="1" t="s">
        <v>0</v>
      </c>
      <c r="L4279" s="1">
        <v>925</v>
      </c>
      <c r="M4279" s="1">
        <v>96</v>
      </c>
      <c r="N4279" s="1">
        <v>0</v>
      </c>
      <c r="O4279" s="1">
        <v>0</v>
      </c>
    </row>
    <row r="4280" spans="1:15">
      <c r="A4280" s="12">
        <v>15132119</v>
      </c>
      <c r="B4280" s="1" t="s">
        <v>5671</v>
      </c>
      <c r="C4280" s="12">
        <v>151321</v>
      </c>
      <c r="D4280" s="1" t="s">
        <v>5670</v>
      </c>
      <c r="E4280" s="12">
        <v>1513</v>
      </c>
      <c r="F4280" s="1" t="s">
        <v>5669</v>
      </c>
      <c r="G4280" s="12">
        <v>15</v>
      </c>
      <c r="H4280" s="1" t="s">
        <v>413</v>
      </c>
      <c r="I4280" s="1" t="s">
        <v>412</v>
      </c>
      <c r="J4280" s="1" t="s">
        <v>411</v>
      </c>
      <c r="K4280" s="1" t="s">
        <v>0</v>
      </c>
      <c r="L4280" s="1">
        <v>920</v>
      </c>
      <c r="M4280" s="1">
        <v>45</v>
      </c>
      <c r="N4280" s="1">
        <v>59586</v>
      </c>
      <c r="O4280" s="1">
        <v>14746</v>
      </c>
    </row>
    <row r="4281" spans="1:15">
      <c r="A4281" s="12">
        <v>84603100</v>
      </c>
      <c r="B4281" s="1" t="s">
        <v>5668</v>
      </c>
      <c r="C4281" s="12">
        <v>846031</v>
      </c>
      <c r="D4281" s="1" t="s">
        <v>5667</v>
      </c>
      <c r="E4281" s="12">
        <v>8460</v>
      </c>
      <c r="F4281" s="1" t="s">
        <v>901</v>
      </c>
      <c r="G4281" s="12">
        <v>84</v>
      </c>
      <c r="H4281" s="1" t="s">
        <v>28</v>
      </c>
      <c r="I4281" s="1" t="s">
        <v>27</v>
      </c>
      <c r="J4281" s="1" t="s">
        <v>26</v>
      </c>
      <c r="K4281" s="1" t="s">
        <v>0</v>
      </c>
      <c r="L4281" s="1">
        <v>918</v>
      </c>
      <c r="M4281" s="1">
        <v>14</v>
      </c>
      <c r="N4281" s="1">
        <v>0</v>
      </c>
      <c r="O4281" s="1">
        <v>0</v>
      </c>
    </row>
    <row r="4282" spans="1:15">
      <c r="A4282" s="12">
        <v>72254020</v>
      </c>
      <c r="B4282" s="1" t="s">
        <v>5666</v>
      </c>
      <c r="C4282" s="12">
        <v>722540</v>
      </c>
      <c r="D4282" s="1" t="s">
        <v>2010</v>
      </c>
      <c r="E4282" s="12">
        <v>7225</v>
      </c>
      <c r="F4282" s="1" t="s">
        <v>2009</v>
      </c>
      <c r="G4282" s="12">
        <v>72</v>
      </c>
      <c r="H4282" s="1" t="s">
        <v>436</v>
      </c>
      <c r="I4282" s="1" t="s">
        <v>107</v>
      </c>
      <c r="J4282" s="1" t="s">
        <v>106</v>
      </c>
      <c r="K4282" s="1" t="s">
        <v>0</v>
      </c>
      <c r="L4282" s="1">
        <v>916</v>
      </c>
      <c r="M4282" s="1">
        <v>6</v>
      </c>
      <c r="N4282" s="1">
        <v>1282901</v>
      </c>
      <c r="O4282" s="1">
        <v>510139</v>
      </c>
    </row>
    <row r="4283" spans="1:15">
      <c r="A4283" s="12">
        <v>84859000</v>
      </c>
      <c r="B4283" s="1" t="s">
        <v>5665</v>
      </c>
      <c r="C4283" s="12">
        <v>848590</v>
      </c>
      <c r="D4283" s="1" t="s">
        <v>5665</v>
      </c>
      <c r="E4283" s="12">
        <v>8485</v>
      </c>
      <c r="F4283" s="1" t="s">
        <v>898</v>
      </c>
      <c r="G4283" s="12">
        <v>84</v>
      </c>
      <c r="H4283" s="1" t="s">
        <v>28</v>
      </c>
      <c r="I4283" s="1" t="s">
        <v>27</v>
      </c>
      <c r="J4283" s="1" t="s">
        <v>26</v>
      </c>
      <c r="K4283" s="1" t="s">
        <v>0</v>
      </c>
      <c r="L4283" s="1">
        <v>909</v>
      </c>
      <c r="M4283" s="1">
        <v>22</v>
      </c>
      <c r="N4283" s="1">
        <v>259220</v>
      </c>
      <c r="O4283" s="1">
        <v>795</v>
      </c>
    </row>
    <row r="4284" spans="1:15">
      <c r="A4284" s="12">
        <v>29121912</v>
      </c>
      <c r="B4284" s="1" t="s">
        <v>5664</v>
      </c>
      <c r="C4284" s="12">
        <v>291219</v>
      </c>
      <c r="D4284" s="1" t="s">
        <v>1478</v>
      </c>
      <c r="E4284" s="12">
        <v>2912</v>
      </c>
      <c r="F4284" s="1" t="s">
        <v>70</v>
      </c>
      <c r="G4284" s="12">
        <v>29</v>
      </c>
      <c r="H4284" s="1" t="s">
        <v>13</v>
      </c>
      <c r="I4284" s="1" t="s">
        <v>12</v>
      </c>
      <c r="J4284" s="1" t="s">
        <v>11</v>
      </c>
      <c r="K4284" s="1" t="s">
        <v>0</v>
      </c>
      <c r="L4284" s="1">
        <v>903</v>
      </c>
      <c r="M4284" s="1">
        <v>19</v>
      </c>
      <c r="N4284" s="1">
        <v>940592</v>
      </c>
      <c r="O4284" s="1">
        <v>314849</v>
      </c>
    </row>
    <row r="4285" spans="1:15">
      <c r="A4285" s="12">
        <v>56075019</v>
      </c>
      <c r="B4285" s="1" t="s">
        <v>5663</v>
      </c>
      <c r="C4285" s="12">
        <v>560750</v>
      </c>
      <c r="D4285" s="1" t="s">
        <v>5662</v>
      </c>
      <c r="E4285" s="12">
        <v>5607</v>
      </c>
      <c r="F4285" s="1" t="s">
        <v>5231</v>
      </c>
      <c r="G4285" s="12">
        <v>56</v>
      </c>
      <c r="H4285" s="1" t="s">
        <v>54</v>
      </c>
      <c r="I4285" s="1" t="s">
        <v>2</v>
      </c>
      <c r="J4285" s="1" t="s">
        <v>1</v>
      </c>
      <c r="K4285" s="1" t="s">
        <v>0</v>
      </c>
      <c r="L4285" s="1">
        <v>899</v>
      </c>
      <c r="M4285" s="1">
        <v>6</v>
      </c>
      <c r="N4285" s="1">
        <v>924974</v>
      </c>
      <c r="O4285" s="1">
        <v>22615</v>
      </c>
    </row>
    <row r="4286" spans="1:15">
      <c r="A4286" s="13" t="s">
        <v>5661</v>
      </c>
      <c r="B4286" s="1" t="s">
        <v>5660</v>
      </c>
      <c r="C4286" s="13" t="s">
        <v>5659</v>
      </c>
      <c r="D4286" s="1" t="s">
        <v>5658</v>
      </c>
      <c r="E4286" s="13" t="s">
        <v>5657</v>
      </c>
      <c r="F4286" s="1" t="s">
        <v>5656</v>
      </c>
      <c r="G4286" s="13" t="s">
        <v>3835</v>
      </c>
      <c r="H4286" s="1" t="s">
        <v>3834</v>
      </c>
      <c r="I4286" s="1" t="s">
        <v>204</v>
      </c>
      <c r="J4286" s="1" t="s">
        <v>203</v>
      </c>
      <c r="K4286" s="1" t="s">
        <v>0</v>
      </c>
      <c r="L4286" s="1">
        <v>895</v>
      </c>
      <c r="M4286" s="1">
        <v>72</v>
      </c>
      <c r="N4286" s="1">
        <v>0</v>
      </c>
      <c r="O4286" s="1">
        <v>0</v>
      </c>
    </row>
    <row r="4287" spans="1:15">
      <c r="A4287" s="12">
        <v>29144099</v>
      </c>
      <c r="B4287" s="1" t="s">
        <v>5655</v>
      </c>
      <c r="C4287" s="12">
        <v>291440</v>
      </c>
      <c r="D4287" s="1" t="s">
        <v>5654</v>
      </c>
      <c r="E4287" s="12">
        <v>2914</v>
      </c>
      <c r="F4287" s="1" t="s">
        <v>45</v>
      </c>
      <c r="G4287" s="12">
        <v>29</v>
      </c>
      <c r="H4287" s="1" t="s">
        <v>13</v>
      </c>
      <c r="I4287" s="1" t="s">
        <v>12</v>
      </c>
      <c r="J4287" s="1" t="s">
        <v>11</v>
      </c>
      <c r="K4287" s="1" t="s">
        <v>0</v>
      </c>
      <c r="L4287" s="1">
        <v>893</v>
      </c>
      <c r="M4287" s="1">
        <v>78</v>
      </c>
      <c r="N4287" s="1">
        <v>212193</v>
      </c>
      <c r="O4287" s="1">
        <v>18714</v>
      </c>
    </row>
    <row r="4288" spans="1:15">
      <c r="A4288" s="12">
        <v>90302021</v>
      </c>
      <c r="B4288" s="1" t="s">
        <v>5653</v>
      </c>
      <c r="C4288" s="12">
        <v>903020</v>
      </c>
      <c r="D4288" s="1" t="s">
        <v>2464</v>
      </c>
      <c r="E4288" s="12">
        <v>9030</v>
      </c>
      <c r="F4288" s="1" t="s">
        <v>2185</v>
      </c>
      <c r="G4288" s="12">
        <v>90</v>
      </c>
      <c r="H4288" s="1" t="s">
        <v>512</v>
      </c>
      <c r="I4288" s="1" t="s">
        <v>49</v>
      </c>
      <c r="J4288" s="1" t="s">
        <v>48</v>
      </c>
      <c r="K4288" s="1" t="s">
        <v>0</v>
      </c>
      <c r="L4288" s="1">
        <v>893</v>
      </c>
      <c r="M4288" s="1">
        <v>20</v>
      </c>
      <c r="N4288" s="1">
        <v>6836</v>
      </c>
      <c r="O4288" s="1">
        <v>15</v>
      </c>
    </row>
    <row r="4289" spans="1:15">
      <c r="A4289" s="12">
        <v>32029021</v>
      </c>
      <c r="B4289" s="1" t="s">
        <v>5652</v>
      </c>
      <c r="C4289" s="12">
        <v>320290</v>
      </c>
      <c r="D4289" s="1" t="s">
        <v>2139</v>
      </c>
      <c r="E4289" s="12">
        <v>3202</v>
      </c>
      <c r="F4289" s="1" t="s">
        <v>2138</v>
      </c>
      <c r="G4289" s="12">
        <v>32</v>
      </c>
      <c r="H4289" s="1" t="s">
        <v>1112</v>
      </c>
      <c r="I4289" s="1" t="s">
        <v>12</v>
      </c>
      <c r="J4289" s="1" t="s">
        <v>11</v>
      </c>
      <c r="K4289" s="1" t="s">
        <v>0</v>
      </c>
      <c r="L4289" s="1">
        <v>875</v>
      </c>
      <c r="M4289" s="1">
        <v>1250</v>
      </c>
      <c r="N4289" s="1">
        <v>0</v>
      </c>
      <c r="O4289" s="1">
        <v>0</v>
      </c>
    </row>
    <row r="4290" spans="1:15">
      <c r="A4290" s="12">
        <v>28272090</v>
      </c>
      <c r="B4290" s="1" t="s">
        <v>5651</v>
      </c>
      <c r="C4290" s="12">
        <v>282720</v>
      </c>
      <c r="D4290" s="1" t="s">
        <v>5650</v>
      </c>
      <c r="E4290" s="12">
        <v>2827</v>
      </c>
      <c r="F4290" s="1" t="s">
        <v>386</v>
      </c>
      <c r="G4290" s="12">
        <v>28</v>
      </c>
      <c r="H4290" s="1" t="s">
        <v>118</v>
      </c>
      <c r="I4290" s="1" t="s">
        <v>12</v>
      </c>
      <c r="J4290" s="1" t="s">
        <v>11</v>
      </c>
      <c r="K4290" s="1" t="s">
        <v>0</v>
      </c>
      <c r="L4290" s="1">
        <v>875</v>
      </c>
      <c r="M4290" s="1">
        <v>389</v>
      </c>
      <c r="N4290" s="1">
        <v>378893</v>
      </c>
      <c r="O4290" s="1">
        <v>542302</v>
      </c>
    </row>
    <row r="4291" spans="1:15">
      <c r="A4291" s="12">
        <v>72039000</v>
      </c>
      <c r="B4291" s="1" t="s">
        <v>5649</v>
      </c>
      <c r="C4291" s="12">
        <v>720390</v>
      </c>
      <c r="D4291" s="1" t="s">
        <v>5648</v>
      </c>
      <c r="E4291" s="12">
        <v>7203</v>
      </c>
      <c r="F4291" s="1" t="s">
        <v>4779</v>
      </c>
      <c r="G4291" s="12">
        <v>72</v>
      </c>
      <c r="H4291" s="1" t="s">
        <v>436</v>
      </c>
      <c r="I4291" s="1" t="s">
        <v>107</v>
      </c>
      <c r="J4291" s="1" t="s">
        <v>106</v>
      </c>
      <c r="K4291" s="1" t="s">
        <v>0</v>
      </c>
      <c r="L4291" s="1">
        <v>868</v>
      </c>
      <c r="M4291" s="1">
        <v>7</v>
      </c>
      <c r="N4291" s="1">
        <v>0</v>
      </c>
      <c r="O4291" s="1">
        <v>0</v>
      </c>
    </row>
    <row r="4292" spans="1:15">
      <c r="A4292" s="12">
        <v>84199010</v>
      </c>
      <c r="B4292" s="1" t="s">
        <v>5647</v>
      </c>
      <c r="C4292" s="12">
        <v>841990</v>
      </c>
      <c r="D4292" s="1" t="s">
        <v>3406</v>
      </c>
      <c r="E4292" s="12">
        <v>8419</v>
      </c>
      <c r="F4292" s="1" t="s">
        <v>2867</v>
      </c>
      <c r="G4292" s="12">
        <v>84</v>
      </c>
      <c r="H4292" s="1" t="s">
        <v>28</v>
      </c>
      <c r="I4292" s="1" t="s">
        <v>27</v>
      </c>
      <c r="J4292" s="1" t="s">
        <v>26</v>
      </c>
      <c r="K4292" s="1" t="s">
        <v>0</v>
      </c>
      <c r="L4292" s="1">
        <v>868</v>
      </c>
      <c r="M4292" s="1">
        <v>1</v>
      </c>
      <c r="N4292" s="1">
        <v>19766</v>
      </c>
      <c r="O4292" s="1">
        <v>747</v>
      </c>
    </row>
    <row r="4293" spans="1:15">
      <c r="A4293" s="12">
        <v>56012900</v>
      </c>
      <c r="B4293" s="1" t="s">
        <v>5646</v>
      </c>
      <c r="C4293" s="12">
        <v>560129</v>
      </c>
      <c r="D4293" s="1" t="s">
        <v>5645</v>
      </c>
      <c r="E4293" s="12">
        <v>5601</v>
      </c>
      <c r="F4293" s="1" t="s">
        <v>90</v>
      </c>
      <c r="G4293" s="12">
        <v>56</v>
      </c>
      <c r="H4293" s="1" t="s">
        <v>54</v>
      </c>
      <c r="I4293" s="1" t="s">
        <v>2</v>
      </c>
      <c r="J4293" s="1" t="s">
        <v>1</v>
      </c>
      <c r="K4293" s="1" t="s">
        <v>0</v>
      </c>
      <c r="L4293" s="1">
        <v>864</v>
      </c>
      <c r="M4293" s="1">
        <v>102</v>
      </c>
      <c r="N4293" s="1">
        <v>9030</v>
      </c>
      <c r="O4293" s="1">
        <v>2683</v>
      </c>
    </row>
    <row r="4294" spans="1:15">
      <c r="A4294" s="12">
        <v>61101900</v>
      </c>
      <c r="B4294" s="1" t="s">
        <v>5644</v>
      </c>
      <c r="C4294" s="12">
        <v>611019</v>
      </c>
      <c r="D4294" s="1" t="s">
        <v>5643</v>
      </c>
      <c r="E4294" s="12">
        <v>6110</v>
      </c>
      <c r="F4294" s="1" t="s">
        <v>5642</v>
      </c>
      <c r="G4294" s="12">
        <v>61</v>
      </c>
      <c r="H4294" s="1" t="s">
        <v>234</v>
      </c>
      <c r="I4294" s="1" t="s">
        <v>2</v>
      </c>
      <c r="J4294" s="1" t="s">
        <v>1</v>
      </c>
      <c r="K4294" s="1" t="s">
        <v>0</v>
      </c>
      <c r="L4294" s="1">
        <v>862</v>
      </c>
      <c r="M4294" s="1">
        <v>7</v>
      </c>
      <c r="N4294" s="1">
        <v>0</v>
      </c>
      <c r="O4294" s="1">
        <v>0</v>
      </c>
    </row>
    <row r="4295" spans="1:15">
      <c r="A4295" s="12">
        <v>48205000</v>
      </c>
      <c r="B4295" s="1" t="s">
        <v>5641</v>
      </c>
      <c r="C4295" s="12">
        <v>482050</v>
      </c>
      <c r="D4295" s="1" t="s">
        <v>5641</v>
      </c>
      <c r="E4295" s="12">
        <v>4820</v>
      </c>
      <c r="F4295" s="1" t="s">
        <v>5398</v>
      </c>
      <c r="G4295" s="12">
        <v>48</v>
      </c>
      <c r="H4295" s="1" t="s">
        <v>19</v>
      </c>
      <c r="I4295" s="1" t="s">
        <v>18</v>
      </c>
      <c r="J4295" s="1" t="s">
        <v>17</v>
      </c>
      <c r="K4295" s="1" t="s">
        <v>0</v>
      </c>
      <c r="L4295" s="1">
        <v>859</v>
      </c>
      <c r="M4295" s="1">
        <v>58</v>
      </c>
      <c r="N4295" s="1">
        <v>0</v>
      </c>
      <c r="O4295" s="1">
        <v>0</v>
      </c>
    </row>
    <row r="4296" spans="1:15">
      <c r="A4296" s="12">
        <v>52092200</v>
      </c>
      <c r="B4296" s="1" t="s">
        <v>5640</v>
      </c>
      <c r="C4296" s="12">
        <v>520922</v>
      </c>
      <c r="D4296" s="1" t="s">
        <v>5639</v>
      </c>
      <c r="E4296" s="12">
        <v>5209</v>
      </c>
      <c r="F4296" s="1" t="s">
        <v>552</v>
      </c>
      <c r="G4296" s="12">
        <v>52</v>
      </c>
      <c r="H4296" s="1" t="s">
        <v>76</v>
      </c>
      <c r="I4296" s="1" t="s">
        <v>2</v>
      </c>
      <c r="J4296" s="1" t="s">
        <v>1</v>
      </c>
      <c r="K4296" s="1" t="s">
        <v>0</v>
      </c>
      <c r="L4296" s="1">
        <v>857</v>
      </c>
      <c r="M4296" s="1">
        <v>55</v>
      </c>
      <c r="N4296" s="1">
        <v>0</v>
      </c>
      <c r="O4296" s="1">
        <v>0</v>
      </c>
    </row>
    <row r="4297" spans="1:15">
      <c r="A4297" s="12">
        <v>84148031</v>
      </c>
      <c r="B4297" s="1" t="s">
        <v>5638</v>
      </c>
      <c r="C4297" s="12">
        <v>841480</v>
      </c>
      <c r="D4297" s="1" t="s">
        <v>3556</v>
      </c>
      <c r="E4297" s="12">
        <v>8414</v>
      </c>
      <c r="F4297" s="1" t="s">
        <v>1529</v>
      </c>
      <c r="G4297" s="12">
        <v>84</v>
      </c>
      <c r="H4297" s="1" t="s">
        <v>28</v>
      </c>
      <c r="I4297" s="1" t="s">
        <v>27</v>
      </c>
      <c r="J4297" s="1" t="s">
        <v>26</v>
      </c>
      <c r="K4297" s="1" t="s">
        <v>0</v>
      </c>
      <c r="L4297" s="1">
        <v>849</v>
      </c>
      <c r="M4297" s="1">
        <v>15</v>
      </c>
      <c r="N4297" s="1">
        <v>529770</v>
      </c>
      <c r="O4297" s="1">
        <v>8300</v>
      </c>
    </row>
    <row r="4298" spans="1:15">
      <c r="A4298" s="12">
        <v>71049900</v>
      </c>
      <c r="B4298" s="1" t="s">
        <v>5637</v>
      </c>
      <c r="C4298" s="12">
        <v>710499</v>
      </c>
      <c r="D4298" s="1" t="s">
        <v>5636</v>
      </c>
      <c r="E4298" s="12">
        <v>7104</v>
      </c>
      <c r="F4298" s="1" t="s">
        <v>611</v>
      </c>
      <c r="G4298" s="12">
        <v>71</v>
      </c>
      <c r="H4298" s="1" t="s">
        <v>200</v>
      </c>
      <c r="I4298" s="1" t="s">
        <v>199</v>
      </c>
      <c r="J4298" s="1" t="s">
        <v>198</v>
      </c>
      <c r="K4298" s="1" t="s">
        <v>0</v>
      </c>
      <c r="L4298" s="1">
        <v>846</v>
      </c>
      <c r="M4298" s="1">
        <v>45</v>
      </c>
      <c r="N4298" s="1">
        <v>1582684</v>
      </c>
      <c r="O4298" s="1">
        <v>4</v>
      </c>
    </row>
    <row r="4299" spans="1:15">
      <c r="A4299" s="12">
        <v>94053100</v>
      </c>
      <c r="B4299" s="1" t="s">
        <v>5635</v>
      </c>
      <c r="C4299" s="12">
        <v>940531</v>
      </c>
      <c r="D4299" s="1" t="s">
        <v>5634</v>
      </c>
      <c r="E4299" s="12">
        <v>9405</v>
      </c>
      <c r="F4299" s="1" t="s">
        <v>1905</v>
      </c>
      <c r="G4299" s="12">
        <v>94</v>
      </c>
      <c r="H4299" s="1" t="s">
        <v>259</v>
      </c>
      <c r="I4299" s="1" t="s">
        <v>127</v>
      </c>
      <c r="J4299" s="1" t="s">
        <v>126</v>
      </c>
      <c r="K4299" s="1" t="s">
        <v>0</v>
      </c>
      <c r="L4299" s="1">
        <v>844</v>
      </c>
      <c r="M4299" s="1">
        <v>9</v>
      </c>
      <c r="N4299" s="1">
        <v>0</v>
      </c>
      <c r="O4299" s="1">
        <v>0</v>
      </c>
    </row>
    <row r="4300" spans="1:15">
      <c r="A4300" s="12">
        <v>58030090</v>
      </c>
      <c r="B4300" s="1" t="s">
        <v>5633</v>
      </c>
      <c r="C4300" s="12">
        <v>580300</v>
      </c>
      <c r="D4300" s="1" t="s">
        <v>5632</v>
      </c>
      <c r="E4300" s="12">
        <v>5803</v>
      </c>
      <c r="F4300" s="1" t="s">
        <v>5631</v>
      </c>
      <c r="G4300" s="12">
        <v>58</v>
      </c>
      <c r="H4300" s="1" t="s">
        <v>481</v>
      </c>
      <c r="I4300" s="1" t="s">
        <v>2</v>
      </c>
      <c r="J4300" s="1" t="s">
        <v>1</v>
      </c>
      <c r="K4300" s="1" t="s">
        <v>0</v>
      </c>
      <c r="L4300" s="1">
        <v>843</v>
      </c>
      <c r="M4300" s="1">
        <v>37</v>
      </c>
      <c r="N4300" s="1">
        <v>0</v>
      </c>
      <c r="O4300" s="1">
        <v>0</v>
      </c>
    </row>
    <row r="4301" spans="1:15">
      <c r="A4301" s="12">
        <v>61079100</v>
      </c>
      <c r="B4301" s="1" t="s">
        <v>5630</v>
      </c>
      <c r="C4301" s="12">
        <v>610791</v>
      </c>
      <c r="D4301" s="1" t="s">
        <v>5629</v>
      </c>
      <c r="E4301" s="12">
        <v>6107</v>
      </c>
      <c r="F4301" s="1" t="s">
        <v>916</v>
      </c>
      <c r="G4301" s="12">
        <v>61</v>
      </c>
      <c r="H4301" s="1" t="s">
        <v>234</v>
      </c>
      <c r="I4301" s="1" t="s">
        <v>2</v>
      </c>
      <c r="J4301" s="1" t="s">
        <v>1</v>
      </c>
      <c r="K4301" s="1" t="s">
        <v>0</v>
      </c>
      <c r="L4301" s="1">
        <v>842</v>
      </c>
      <c r="M4301" s="1">
        <v>21</v>
      </c>
      <c r="N4301" s="1">
        <v>0</v>
      </c>
      <c r="O4301" s="1">
        <v>0</v>
      </c>
    </row>
    <row r="4302" spans="1:15">
      <c r="A4302" s="12">
        <v>29141930</v>
      </c>
      <c r="B4302" s="1" t="s">
        <v>5628</v>
      </c>
      <c r="C4302" s="12">
        <v>291419</v>
      </c>
      <c r="D4302" s="1" t="s">
        <v>46</v>
      </c>
      <c r="E4302" s="12">
        <v>2914</v>
      </c>
      <c r="F4302" s="1" t="s">
        <v>45</v>
      </c>
      <c r="G4302" s="12">
        <v>29</v>
      </c>
      <c r="H4302" s="1" t="s">
        <v>13</v>
      </c>
      <c r="I4302" s="1" t="s">
        <v>12</v>
      </c>
      <c r="J4302" s="1" t="s">
        <v>11</v>
      </c>
      <c r="K4302" s="1" t="s">
        <v>0</v>
      </c>
      <c r="L4302" s="1">
        <v>841</v>
      </c>
      <c r="M4302" s="1">
        <v>161</v>
      </c>
      <c r="N4302" s="1">
        <v>3590</v>
      </c>
      <c r="O4302" s="1">
        <v>371</v>
      </c>
    </row>
    <row r="4303" spans="1:15">
      <c r="A4303" s="12">
        <v>29151290</v>
      </c>
      <c r="B4303" s="1" t="s">
        <v>5627</v>
      </c>
      <c r="C4303" s="12">
        <v>291512</v>
      </c>
      <c r="D4303" s="1" t="s">
        <v>5626</v>
      </c>
      <c r="E4303" s="12">
        <v>2915</v>
      </c>
      <c r="F4303" s="1" t="s">
        <v>346</v>
      </c>
      <c r="G4303" s="12">
        <v>29</v>
      </c>
      <c r="H4303" s="1" t="s">
        <v>13</v>
      </c>
      <c r="I4303" s="1" t="s">
        <v>12</v>
      </c>
      <c r="J4303" s="1" t="s">
        <v>11</v>
      </c>
      <c r="K4303" s="1" t="s">
        <v>0</v>
      </c>
      <c r="L4303" s="1">
        <v>840</v>
      </c>
      <c r="M4303" s="1">
        <v>150</v>
      </c>
      <c r="N4303" s="1">
        <v>246642</v>
      </c>
      <c r="O4303" s="1">
        <v>36218</v>
      </c>
    </row>
    <row r="4304" spans="1:15">
      <c r="A4304" s="13" t="s">
        <v>5625</v>
      </c>
      <c r="B4304" s="1" t="s">
        <v>5623</v>
      </c>
      <c r="C4304" s="13" t="s">
        <v>5624</v>
      </c>
      <c r="D4304" s="1" t="s">
        <v>5623</v>
      </c>
      <c r="E4304" s="13" t="s">
        <v>5622</v>
      </c>
      <c r="F4304" s="1" t="s">
        <v>5621</v>
      </c>
      <c r="G4304" s="13" t="s">
        <v>2082</v>
      </c>
      <c r="H4304" s="1" t="s">
        <v>2081</v>
      </c>
      <c r="I4304" s="1" t="s">
        <v>59</v>
      </c>
      <c r="J4304" s="1" t="s">
        <v>58</v>
      </c>
      <c r="K4304" s="1" t="s">
        <v>0</v>
      </c>
      <c r="L4304" s="1">
        <v>838</v>
      </c>
      <c r="M4304" s="1">
        <v>289</v>
      </c>
      <c r="N4304" s="1">
        <v>0</v>
      </c>
      <c r="O4304" s="1">
        <v>0</v>
      </c>
    </row>
    <row r="4305" spans="1:15">
      <c r="A4305" s="12">
        <v>72159090</v>
      </c>
      <c r="B4305" s="1" t="s">
        <v>5619</v>
      </c>
      <c r="C4305" s="12">
        <v>721590</v>
      </c>
      <c r="D4305" s="1" t="s">
        <v>5620</v>
      </c>
      <c r="E4305" s="12">
        <v>7215</v>
      </c>
      <c r="F4305" s="1" t="s">
        <v>5619</v>
      </c>
      <c r="G4305" s="12">
        <v>72</v>
      </c>
      <c r="H4305" s="1" t="s">
        <v>436</v>
      </c>
      <c r="I4305" s="1" t="s">
        <v>107</v>
      </c>
      <c r="J4305" s="1" t="s">
        <v>106</v>
      </c>
      <c r="K4305" s="1" t="s">
        <v>0</v>
      </c>
      <c r="L4305" s="1">
        <v>831</v>
      </c>
      <c r="M4305" s="1">
        <v>4</v>
      </c>
      <c r="N4305" s="1">
        <v>8060</v>
      </c>
      <c r="O4305" s="1">
        <v>61</v>
      </c>
    </row>
    <row r="4306" spans="1:15">
      <c r="A4306" s="12">
        <v>84129020</v>
      </c>
      <c r="B4306" s="1" t="s">
        <v>5618</v>
      </c>
      <c r="C4306" s="12">
        <v>841290</v>
      </c>
      <c r="D4306" s="1" t="s">
        <v>5617</v>
      </c>
      <c r="E4306" s="12">
        <v>8412</v>
      </c>
      <c r="F4306" s="1" t="s">
        <v>5616</v>
      </c>
      <c r="G4306" s="12">
        <v>84</v>
      </c>
      <c r="H4306" s="1" t="s">
        <v>28</v>
      </c>
      <c r="I4306" s="1" t="s">
        <v>27</v>
      </c>
      <c r="J4306" s="1" t="s">
        <v>26</v>
      </c>
      <c r="K4306" s="1" t="s">
        <v>0</v>
      </c>
      <c r="L4306" s="1">
        <v>830</v>
      </c>
      <c r="M4306" s="1">
        <v>4</v>
      </c>
      <c r="N4306" s="1">
        <v>49586</v>
      </c>
      <c r="O4306" s="1">
        <v>363</v>
      </c>
    </row>
    <row r="4307" spans="1:15">
      <c r="A4307" s="12">
        <v>55142900</v>
      </c>
      <c r="B4307" s="1" t="s">
        <v>5615</v>
      </c>
      <c r="C4307" s="12">
        <v>551429</v>
      </c>
      <c r="D4307" s="1" t="s">
        <v>5614</v>
      </c>
      <c r="E4307" s="12">
        <v>5514</v>
      </c>
      <c r="F4307" s="1" t="s">
        <v>664</v>
      </c>
      <c r="G4307" s="12">
        <v>55</v>
      </c>
      <c r="H4307" s="1" t="s">
        <v>282</v>
      </c>
      <c r="I4307" s="1" t="s">
        <v>2</v>
      </c>
      <c r="J4307" s="1" t="s">
        <v>1</v>
      </c>
      <c r="K4307" s="1" t="s">
        <v>0</v>
      </c>
      <c r="L4307" s="1">
        <v>827</v>
      </c>
      <c r="M4307" s="1">
        <v>47</v>
      </c>
      <c r="N4307" s="1">
        <v>2273</v>
      </c>
      <c r="O4307" s="1">
        <v>34</v>
      </c>
    </row>
    <row r="4308" spans="1:15">
      <c r="A4308" s="12">
        <v>60063320</v>
      </c>
      <c r="B4308" s="1" t="s">
        <v>5613</v>
      </c>
      <c r="C4308" s="12">
        <v>600633</v>
      </c>
      <c r="D4308" s="1" t="s">
        <v>1894</v>
      </c>
      <c r="E4308" s="12">
        <v>6006</v>
      </c>
      <c r="F4308" s="1" t="s">
        <v>173</v>
      </c>
      <c r="G4308" s="12">
        <v>60</v>
      </c>
      <c r="H4308" s="1" t="s">
        <v>161</v>
      </c>
      <c r="I4308" s="1" t="s">
        <v>2</v>
      </c>
      <c r="J4308" s="1" t="s">
        <v>1</v>
      </c>
      <c r="K4308" s="1" t="s">
        <v>0</v>
      </c>
      <c r="L4308" s="1">
        <v>820</v>
      </c>
      <c r="M4308" s="1">
        <v>98</v>
      </c>
      <c r="N4308" s="1">
        <v>0</v>
      </c>
      <c r="O4308" s="1">
        <v>0</v>
      </c>
    </row>
    <row r="4309" spans="1:15">
      <c r="A4309" s="12">
        <v>30039014</v>
      </c>
      <c r="B4309" s="1" t="s">
        <v>5612</v>
      </c>
      <c r="C4309" s="12">
        <v>300390</v>
      </c>
      <c r="D4309" s="1" t="s">
        <v>2682</v>
      </c>
      <c r="E4309" s="12">
        <v>3003</v>
      </c>
      <c r="F4309" s="1" t="s">
        <v>1164</v>
      </c>
      <c r="G4309" s="12">
        <v>30</v>
      </c>
      <c r="H4309" s="1" t="s">
        <v>63</v>
      </c>
      <c r="I4309" s="1" t="s">
        <v>12</v>
      </c>
      <c r="J4309" s="1" t="s">
        <v>11</v>
      </c>
      <c r="K4309" s="1" t="s">
        <v>0</v>
      </c>
      <c r="L4309" s="1">
        <v>820</v>
      </c>
      <c r="M4309" s="1">
        <v>8</v>
      </c>
      <c r="N4309" s="1">
        <v>0</v>
      </c>
      <c r="O4309" s="1">
        <v>0</v>
      </c>
    </row>
    <row r="4310" spans="1:15">
      <c r="A4310" s="12">
        <v>29071910</v>
      </c>
      <c r="B4310" s="1" t="s">
        <v>5611</v>
      </c>
      <c r="C4310" s="12">
        <v>290719</v>
      </c>
      <c r="D4310" s="1" t="s">
        <v>825</v>
      </c>
      <c r="E4310" s="12">
        <v>2907</v>
      </c>
      <c r="F4310" s="1" t="s">
        <v>824</v>
      </c>
      <c r="G4310" s="12">
        <v>29</v>
      </c>
      <c r="H4310" s="1" t="s">
        <v>13</v>
      </c>
      <c r="I4310" s="1" t="s">
        <v>12</v>
      </c>
      <c r="J4310" s="1" t="s">
        <v>11</v>
      </c>
      <c r="K4310" s="1" t="s">
        <v>0</v>
      </c>
      <c r="L4310" s="1">
        <v>818</v>
      </c>
      <c r="M4310" s="1">
        <v>11</v>
      </c>
      <c r="N4310" s="1">
        <v>56961</v>
      </c>
      <c r="O4310" s="1">
        <v>175</v>
      </c>
    </row>
    <row r="4311" spans="1:15">
      <c r="A4311" s="12">
        <v>85408910</v>
      </c>
      <c r="B4311" s="1" t="s">
        <v>5610</v>
      </c>
      <c r="C4311" s="12">
        <v>854089</v>
      </c>
      <c r="D4311" s="1" t="s">
        <v>5609</v>
      </c>
      <c r="E4311" s="12">
        <v>8540</v>
      </c>
      <c r="F4311" s="1" t="s">
        <v>1194</v>
      </c>
      <c r="G4311" s="12">
        <v>85</v>
      </c>
      <c r="H4311" s="1" t="s">
        <v>102</v>
      </c>
      <c r="I4311" s="1" t="s">
        <v>27</v>
      </c>
      <c r="J4311" s="1" t="s">
        <v>26</v>
      </c>
      <c r="K4311" s="1" t="s">
        <v>0</v>
      </c>
      <c r="L4311" s="1">
        <v>813</v>
      </c>
      <c r="M4311" s="1">
        <v>76</v>
      </c>
      <c r="N4311" s="1">
        <v>415428</v>
      </c>
      <c r="O4311" s="1">
        <v>662</v>
      </c>
    </row>
    <row r="4312" spans="1:15">
      <c r="A4312" s="12">
        <v>20082090</v>
      </c>
      <c r="B4312" s="1" t="s">
        <v>5608</v>
      </c>
      <c r="C4312" s="12">
        <v>200820</v>
      </c>
      <c r="D4312" s="1" t="s">
        <v>5607</v>
      </c>
      <c r="E4312" s="12">
        <v>2008</v>
      </c>
      <c r="F4312" s="1" t="s">
        <v>3275</v>
      </c>
      <c r="G4312" s="12">
        <v>20</v>
      </c>
      <c r="H4312" s="1" t="s">
        <v>3274</v>
      </c>
      <c r="I4312" s="1" t="s">
        <v>751</v>
      </c>
      <c r="J4312" s="1" t="s">
        <v>750</v>
      </c>
      <c r="K4312" s="1" t="s">
        <v>0</v>
      </c>
      <c r="L4312" s="1">
        <v>811</v>
      </c>
      <c r="M4312" s="1">
        <v>208</v>
      </c>
      <c r="N4312" s="1">
        <v>0</v>
      </c>
      <c r="O4312" s="1">
        <v>0</v>
      </c>
    </row>
    <row r="4313" spans="1:15">
      <c r="A4313" s="12">
        <v>38276300</v>
      </c>
      <c r="B4313" s="1" t="s">
        <v>5606</v>
      </c>
      <c r="C4313" s="12">
        <v>382763</v>
      </c>
      <c r="D4313" s="1" t="s">
        <v>5605</v>
      </c>
      <c r="E4313" s="12">
        <v>3827</v>
      </c>
      <c r="F4313" s="1" t="s">
        <v>1798</v>
      </c>
      <c r="G4313" s="12">
        <v>38</v>
      </c>
      <c r="H4313" s="1" t="s">
        <v>244</v>
      </c>
      <c r="I4313" s="1" t="s">
        <v>12</v>
      </c>
      <c r="J4313" s="1" t="s">
        <v>11</v>
      </c>
      <c r="K4313" s="1" t="s">
        <v>0</v>
      </c>
      <c r="L4313" s="1">
        <v>807</v>
      </c>
      <c r="M4313" s="1">
        <v>19</v>
      </c>
      <c r="N4313" s="1">
        <v>294142</v>
      </c>
      <c r="O4313" s="1">
        <v>19363</v>
      </c>
    </row>
    <row r="4314" spans="1:15">
      <c r="A4314" s="12">
        <v>85131090</v>
      </c>
      <c r="B4314" s="1" t="s">
        <v>5604</v>
      </c>
      <c r="C4314" s="12">
        <v>851310</v>
      </c>
      <c r="D4314" s="1" t="s">
        <v>5603</v>
      </c>
      <c r="E4314" s="12">
        <v>8513</v>
      </c>
      <c r="F4314" s="1" t="s">
        <v>4987</v>
      </c>
      <c r="G4314" s="12">
        <v>85</v>
      </c>
      <c r="H4314" s="1" t="s">
        <v>102</v>
      </c>
      <c r="I4314" s="1" t="s">
        <v>27</v>
      </c>
      <c r="J4314" s="1" t="s">
        <v>26</v>
      </c>
      <c r="K4314" s="1" t="s">
        <v>0</v>
      </c>
      <c r="L4314" s="1">
        <v>804</v>
      </c>
      <c r="M4314" s="1">
        <v>2</v>
      </c>
      <c r="N4314" s="1">
        <v>402347</v>
      </c>
      <c r="O4314" s="1">
        <v>3286</v>
      </c>
    </row>
    <row r="4315" spans="1:15">
      <c r="A4315" s="12">
        <v>62059010</v>
      </c>
      <c r="B4315" s="1" t="s">
        <v>5602</v>
      </c>
      <c r="C4315" s="12">
        <v>620590</v>
      </c>
      <c r="D4315" s="1" t="s">
        <v>5601</v>
      </c>
      <c r="E4315" s="12">
        <v>6205</v>
      </c>
      <c r="F4315" s="1" t="s">
        <v>5600</v>
      </c>
      <c r="G4315" s="12">
        <v>62</v>
      </c>
      <c r="H4315" s="1" t="s">
        <v>248</v>
      </c>
      <c r="I4315" s="1" t="s">
        <v>2</v>
      </c>
      <c r="J4315" s="1" t="s">
        <v>1</v>
      </c>
      <c r="K4315" s="1" t="s">
        <v>0</v>
      </c>
      <c r="L4315" s="1">
        <v>800</v>
      </c>
      <c r="M4315" s="1">
        <v>4</v>
      </c>
      <c r="N4315" s="1">
        <v>0</v>
      </c>
      <c r="O4315" s="1">
        <v>0</v>
      </c>
    </row>
    <row r="4316" spans="1:15">
      <c r="A4316" s="12">
        <v>58011000</v>
      </c>
      <c r="B4316" s="1" t="s">
        <v>5599</v>
      </c>
      <c r="C4316" s="12">
        <v>580110</v>
      </c>
      <c r="D4316" s="1" t="s">
        <v>5598</v>
      </c>
      <c r="E4316" s="12">
        <v>5801</v>
      </c>
      <c r="F4316" s="1" t="s">
        <v>5203</v>
      </c>
      <c r="G4316" s="12">
        <v>58</v>
      </c>
      <c r="H4316" s="1" t="s">
        <v>481</v>
      </c>
      <c r="I4316" s="1" t="s">
        <v>2</v>
      </c>
      <c r="J4316" s="1" t="s">
        <v>1</v>
      </c>
      <c r="K4316" s="1" t="s">
        <v>0</v>
      </c>
      <c r="L4316" s="1">
        <v>795</v>
      </c>
      <c r="M4316" s="1">
        <v>16</v>
      </c>
      <c r="N4316" s="1">
        <v>16621</v>
      </c>
      <c r="O4316" s="1">
        <v>43</v>
      </c>
    </row>
    <row r="4317" spans="1:15">
      <c r="A4317" s="12">
        <v>81059010</v>
      </c>
      <c r="B4317" s="1" t="s">
        <v>5597</v>
      </c>
      <c r="C4317" s="12">
        <v>810590</v>
      </c>
      <c r="D4317" s="1" t="s">
        <v>5596</v>
      </c>
      <c r="E4317" s="12">
        <v>8105</v>
      </c>
      <c r="F4317" s="1" t="s">
        <v>2403</v>
      </c>
      <c r="G4317" s="12">
        <v>81</v>
      </c>
      <c r="H4317" s="1" t="s">
        <v>176</v>
      </c>
      <c r="I4317" s="1" t="s">
        <v>107</v>
      </c>
      <c r="J4317" s="1" t="s">
        <v>106</v>
      </c>
      <c r="K4317" s="1" t="s">
        <v>0</v>
      </c>
      <c r="L4317" s="1">
        <v>787</v>
      </c>
      <c r="M4317" s="1">
        <v>22</v>
      </c>
      <c r="N4317" s="1">
        <v>2133163</v>
      </c>
      <c r="O4317" s="1">
        <v>11399</v>
      </c>
    </row>
    <row r="4318" spans="1:15">
      <c r="A4318" s="12">
        <v>29052290</v>
      </c>
      <c r="B4318" s="1" t="s">
        <v>5595</v>
      </c>
      <c r="C4318" s="12">
        <v>290522</v>
      </c>
      <c r="D4318" s="1" t="s">
        <v>4129</v>
      </c>
      <c r="E4318" s="12">
        <v>2905</v>
      </c>
      <c r="F4318" s="1" t="s">
        <v>527</v>
      </c>
      <c r="G4318" s="12">
        <v>29</v>
      </c>
      <c r="H4318" s="1" t="s">
        <v>13</v>
      </c>
      <c r="I4318" s="1" t="s">
        <v>12</v>
      </c>
      <c r="J4318" s="1" t="s">
        <v>11</v>
      </c>
      <c r="K4318" s="1" t="s">
        <v>0</v>
      </c>
      <c r="L4318" s="1">
        <v>787</v>
      </c>
      <c r="M4318" s="1">
        <v>10</v>
      </c>
      <c r="N4318" s="1">
        <v>134669</v>
      </c>
      <c r="O4318" s="1">
        <v>6252</v>
      </c>
    </row>
    <row r="4319" spans="1:15">
      <c r="A4319" s="12">
        <v>39095029</v>
      </c>
      <c r="B4319" s="1" t="s">
        <v>5594</v>
      </c>
      <c r="C4319" s="12">
        <v>390950</v>
      </c>
      <c r="D4319" s="1" t="s">
        <v>3918</v>
      </c>
      <c r="E4319" s="12">
        <v>3909</v>
      </c>
      <c r="F4319" s="1" t="s">
        <v>2501</v>
      </c>
      <c r="G4319" s="12">
        <v>39</v>
      </c>
      <c r="H4319" s="1" t="s">
        <v>38</v>
      </c>
      <c r="I4319" s="1" t="s">
        <v>37</v>
      </c>
      <c r="J4319" s="1" t="s">
        <v>36</v>
      </c>
      <c r="K4319" s="1" t="s">
        <v>0</v>
      </c>
      <c r="L4319" s="1">
        <v>786</v>
      </c>
      <c r="M4319" s="1">
        <v>31</v>
      </c>
      <c r="N4319" s="1">
        <v>1459059</v>
      </c>
      <c r="O4319" s="1">
        <v>165158</v>
      </c>
    </row>
    <row r="4320" spans="1:15">
      <c r="A4320" s="12">
        <v>61034100</v>
      </c>
      <c r="B4320" s="1" t="s">
        <v>5593</v>
      </c>
      <c r="C4320" s="12">
        <v>610341</v>
      </c>
      <c r="D4320" s="1" t="s">
        <v>5592</v>
      </c>
      <c r="E4320" s="12">
        <v>6103</v>
      </c>
      <c r="F4320" s="1" t="s">
        <v>235</v>
      </c>
      <c r="G4320" s="12">
        <v>61</v>
      </c>
      <c r="H4320" s="1" t="s">
        <v>234</v>
      </c>
      <c r="I4320" s="1" t="s">
        <v>2</v>
      </c>
      <c r="J4320" s="1" t="s">
        <v>1</v>
      </c>
      <c r="K4320" s="1" t="s">
        <v>0</v>
      </c>
      <c r="L4320" s="1">
        <v>782</v>
      </c>
      <c r="M4320" s="1">
        <v>22</v>
      </c>
      <c r="N4320" s="1">
        <v>968</v>
      </c>
      <c r="O4320" s="1">
        <v>6</v>
      </c>
    </row>
    <row r="4321" spans="1:15">
      <c r="A4321" s="12">
        <v>25191000</v>
      </c>
      <c r="B4321" s="1" t="s">
        <v>5591</v>
      </c>
      <c r="C4321" s="12">
        <v>251910</v>
      </c>
      <c r="D4321" s="1" t="s">
        <v>5591</v>
      </c>
      <c r="E4321" s="12">
        <v>2519</v>
      </c>
      <c r="F4321" s="1" t="s">
        <v>5590</v>
      </c>
      <c r="G4321" s="12">
        <v>25</v>
      </c>
      <c r="H4321" s="1" t="s">
        <v>226</v>
      </c>
      <c r="I4321" s="1" t="s">
        <v>225</v>
      </c>
      <c r="J4321" s="1" t="s">
        <v>224</v>
      </c>
      <c r="K4321" s="1" t="s">
        <v>0</v>
      </c>
      <c r="L4321" s="1">
        <v>779</v>
      </c>
      <c r="M4321" s="1">
        <v>3335</v>
      </c>
      <c r="N4321" s="1">
        <v>7</v>
      </c>
      <c r="O4321" s="1">
        <v>0</v>
      </c>
    </row>
    <row r="4322" spans="1:15">
      <c r="A4322" s="12">
        <v>40070019</v>
      </c>
      <c r="B4322" s="1" t="s">
        <v>5589</v>
      </c>
      <c r="C4322" s="12">
        <v>400700</v>
      </c>
      <c r="D4322" s="1" t="s">
        <v>5588</v>
      </c>
      <c r="E4322" s="12">
        <v>4007</v>
      </c>
      <c r="F4322" s="1" t="s">
        <v>5588</v>
      </c>
      <c r="G4322" s="12">
        <v>40</v>
      </c>
      <c r="H4322" s="1" t="s">
        <v>422</v>
      </c>
      <c r="I4322" s="1" t="s">
        <v>37</v>
      </c>
      <c r="J4322" s="1" t="s">
        <v>36</v>
      </c>
      <c r="K4322" s="1" t="s">
        <v>0</v>
      </c>
      <c r="L4322" s="1">
        <v>776</v>
      </c>
      <c r="M4322" s="1">
        <v>26</v>
      </c>
      <c r="N4322" s="1">
        <v>5199</v>
      </c>
      <c r="O4322" s="1">
        <v>49</v>
      </c>
    </row>
    <row r="4323" spans="1:15">
      <c r="A4323" s="13" t="s">
        <v>5587</v>
      </c>
      <c r="B4323" s="1" t="s">
        <v>5585</v>
      </c>
      <c r="C4323" s="13" t="s">
        <v>5586</v>
      </c>
      <c r="D4323" s="1" t="s">
        <v>5585</v>
      </c>
      <c r="E4323" s="13" t="s">
        <v>1238</v>
      </c>
      <c r="F4323" s="1" t="s">
        <v>1237</v>
      </c>
      <c r="G4323" s="13" t="s">
        <v>206</v>
      </c>
      <c r="H4323" s="1" t="s">
        <v>205</v>
      </c>
      <c r="I4323" s="1" t="s">
        <v>204</v>
      </c>
      <c r="J4323" s="1" t="s">
        <v>203</v>
      </c>
      <c r="K4323" s="1" t="s">
        <v>0</v>
      </c>
      <c r="L4323" s="1">
        <v>774</v>
      </c>
      <c r="M4323" s="1">
        <v>100</v>
      </c>
      <c r="N4323" s="1">
        <v>477566</v>
      </c>
      <c r="O4323" s="1">
        <v>219068</v>
      </c>
    </row>
    <row r="4324" spans="1:15">
      <c r="A4324" s="12">
        <v>56031250</v>
      </c>
      <c r="B4324" s="1" t="s">
        <v>5584</v>
      </c>
      <c r="C4324" s="12">
        <v>560312</v>
      </c>
      <c r="D4324" s="1" t="s">
        <v>2767</v>
      </c>
      <c r="E4324" s="12">
        <v>5603</v>
      </c>
      <c r="F4324" s="1" t="s">
        <v>55</v>
      </c>
      <c r="G4324" s="12">
        <v>56</v>
      </c>
      <c r="H4324" s="1" t="s">
        <v>54</v>
      </c>
      <c r="I4324" s="1" t="s">
        <v>2</v>
      </c>
      <c r="J4324" s="1" t="s">
        <v>1</v>
      </c>
      <c r="K4324" s="1" t="s">
        <v>0</v>
      </c>
      <c r="L4324" s="1">
        <v>772</v>
      </c>
      <c r="M4324" s="1">
        <v>57</v>
      </c>
      <c r="N4324" s="1">
        <v>566757</v>
      </c>
      <c r="O4324" s="1">
        <v>390266</v>
      </c>
    </row>
    <row r="4325" spans="1:15">
      <c r="A4325" s="12">
        <v>60041012</v>
      </c>
      <c r="B4325" s="1" t="s">
        <v>5583</v>
      </c>
      <c r="C4325" s="12">
        <v>600410</v>
      </c>
      <c r="D4325" s="1" t="s">
        <v>4698</v>
      </c>
      <c r="E4325" s="12">
        <v>6004</v>
      </c>
      <c r="F4325" s="1" t="s">
        <v>4697</v>
      </c>
      <c r="G4325" s="12">
        <v>60</v>
      </c>
      <c r="H4325" s="1" t="s">
        <v>161</v>
      </c>
      <c r="I4325" s="1" t="s">
        <v>2</v>
      </c>
      <c r="J4325" s="1" t="s">
        <v>1</v>
      </c>
      <c r="K4325" s="1" t="s">
        <v>0</v>
      </c>
      <c r="L4325" s="1">
        <v>770</v>
      </c>
      <c r="M4325" s="1">
        <v>93</v>
      </c>
      <c r="N4325" s="1">
        <v>27787</v>
      </c>
      <c r="O4325" s="1">
        <v>686</v>
      </c>
    </row>
    <row r="4326" spans="1:15">
      <c r="A4326" s="12">
        <v>95030021</v>
      </c>
      <c r="B4326" s="1" t="s">
        <v>5582</v>
      </c>
      <c r="C4326" s="12">
        <v>950300</v>
      </c>
      <c r="D4326" s="1" t="s">
        <v>5097</v>
      </c>
      <c r="E4326" s="12">
        <v>9503</v>
      </c>
      <c r="F4326" s="1" t="s">
        <v>5096</v>
      </c>
      <c r="G4326" s="12">
        <v>95</v>
      </c>
      <c r="H4326" s="1" t="s">
        <v>940</v>
      </c>
      <c r="I4326" s="1" t="s">
        <v>127</v>
      </c>
      <c r="J4326" s="1" t="s">
        <v>126</v>
      </c>
      <c r="K4326" s="1" t="s">
        <v>0</v>
      </c>
      <c r="L4326" s="1">
        <v>770</v>
      </c>
      <c r="M4326" s="1">
        <v>13</v>
      </c>
      <c r="N4326" s="1">
        <v>0</v>
      </c>
      <c r="O4326" s="1">
        <v>0</v>
      </c>
    </row>
    <row r="4327" spans="1:15">
      <c r="A4327" s="12">
        <v>68091900</v>
      </c>
      <c r="B4327" s="1" t="s">
        <v>5581</v>
      </c>
      <c r="C4327" s="12">
        <v>680919</v>
      </c>
      <c r="D4327" s="1" t="s">
        <v>5580</v>
      </c>
      <c r="E4327" s="12">
        <v>6809</v>
      </c>
      <c r="F4327" s="1" t="s">
        <v>5579</v>
      </c>
      <c r="G4327" s="12">
        <v>68</v>
      </c>
      <c r="H4327" s="1" t="s">
        <v>8</v>
      </c>
      <c r="I4327" s="1" t="s">
        <v>7</v>
      </c>
      <c r="J4327" s="1" t="s">
        <v>6</v>
      </c>
      <c r="K4327" s="1" t="s">
        <v>0</v>
      </c>
      <c r="L4327" s="1">
        <v>762</v>
      </c>
      <c r="M4327" s="1">
        <v>23</v>
      </c>
      <c r="N4327" s="1">
        <v>286452</v>
      </c>
      <c r="O4327" s="1">
        <v>434573</v>
      </c>
    </row>
    <row r="4328" spans="1:15">
      <c r="A4328" s="12">
        <v>91139000</v>
      </c>
      <c r="B4328" s="1" t="s">
        <v>5578</v>
      </c>
      <c r="C4328" s="12">
        <v>911390</v>
      </c>
      <c r="D4328" s="1" t="s">
        <v>5577</v>
      </c>
      <c r="E4328" s="12">
        <v>9113</v>
      </c>
      <c r="F4328" s="1" t="s">
        <v>4790</v>
      </c>
      <c r="G4328" s="12">
        <v>91</v>
      </c>
      <c r="H4328" s="1" t="s">
        <v>50</v>
      </c>
      <c r="I4328" s="1" t="s">
        <v>49</v>
      </c>
      <c r="J4328" s="1" t="s">
        <v>48</v>
      </c>
      <c r="K4328" s="1" t="s">
        <v>0</v>
      </c>
      <c r="L4328" s="1">
        <v>756</v>
      </c>
      <c r="M4328" s="1">
        <v>13</v>
      </c>
      <c r="N4328" s="1">
        <v>4912</v>
      </c>
      <c r="O4328" s="1">
        <v>3</v>
      </c>
    </row>
    <row r="4329" spans="1:15">
      <c r="A4329" s="12">
        <v>54078100</v>
      </c>
      <c r="B4329" s="1" t="s">
        <v>5576</v>
      </c>
      <c r="C4329" s="12">
        <v>540781</v>
      </c>
      <c r="D4329" s="1" t="s">
        <v>5575</v>
      </c>
      <c r="E4329" s="12">
        <v>5407</v>
      </c>
      <c r="F4329" s="1" t="s">
        <v>1353</v>
      </c>
      <c r="G4329" s="12">
        <v>54</v>
      </c>
      <c r="H4329" s="1" t="s">
        <v>355</v>
      </c>
      <c r="I4329" s="1" t="s">
        <v>2</v>
      </c>
      <c r="J4329" s="1" t="s">
        <v>1</v>
      </c>
      <c r="K4329" s="1" t="s">
        <v>0</v>
      </c>
      <c r="L4329" s="1">
        <v>752</v>
      </c>
      <c r="M4329" s="1">
        <v>76</v>
      </c>
      <c r="N4329" s="1">
        <v>4905</v>
      </c>
      <c r="O4329" s="1">
        <v>300</v>
      </c>
    </row>
    <row r="4330" spans="1:15">
      <c r="A4330" s="13" t="s">
        <v>5574</v>
      </c>
      <c r="B4330" s="1" t="s">
        <v>5573</v>
      </c>
      <c r="C4330" s="13" t="s">
        <v>5572</v>
      </c>
      <c r="D4330" s="1" t="s">
        <v>5571</v>
      </c>
      <c r="E4330" s="13" t="s">
        <v>1855</v>
      </c>
      <c r="F4330" s="1" t="s">
        <v>1854</v>
      </c>
      <c r="G4330" s="13" t="s">
        <v>206</v>
      </c>
      <c r="H4330" s="1" t="s">
        <v>205</v>
      </c>
      <c r="I4330" s="1" t="s">
        <v>204</v>
      </c>
      <c r="J4330" s="1" t="s">
        <v>203</v>
      </c>
      <c r="K4330" s="1" t="s">
        <v>0</v>
      </c>
      <c r="L4330" s="1">
        <v>750</v>
      </c>
      <c r="M4330" s="1">
        <v>200</v>
      </c>
      <c r="N4330" s="1">
        <v>0</v>
      </c>
      <c r="O4330" s="1">
        <v>0</v>
      </c>
    </row>
    <row r="4331" spans="1:15">
      <c r="A4331" s="12">
        <v>87113000</v>
      </c>
      <c r="B4331" s="1" t="s">
        <v>5570</v>
      </c>
      <c r="C4331" s="12">
        <v>871130</v>
      </c>
      <c r="D4331" s="1" t="s">
        <v>5569</v>
      </c>
      <c r="E4331" s="12">
        <v>8711</v>
      </c>
      <c r="F4331" s="1" t="s">
        <v>1227</v>
      </c>
      <c r="G4331" s="12">
        <v>87</v>
      </c>
      <c r="H4331" s="1" t="s">
        <v>633</v>
      </c>
      <c r="I4331" s="1" t="s">
        <v>272</v>
      </c>
      <c r="J4331" s="1" t="s">
        <v>271</v>
      </c>
      <c r="K4331" s="1" t="s">
        <v>0</v>
      </c>
      <c r="L4331" s="1">
        <v>750</v>
      </c>
      <c r="M4331" s="1">
        <v>160</v>
      </c>
      <c r="N4331" s="1">
        <v>1000</v>
      </c>
      <c r="O4331" s="1">
        <v>229</v>
      </c>
    </row>
    <row r="4332" spans="1:15">
      <c r="A4332" s="12">
        <v>11052000</v>
      </c>
      <c r="B4332" s="1" t="s">
        <v>5568</v>
      </c>
      <c r="C4332" s="12">
        <v>110520</v>
      </c>
      <c r="D4332" s="1" t="s">
        <v>5568</v>
      </c>
      <c r="E4332" s="12">
        <v>1105</v>
      </c>
      <c r="F4332" s="1" t="s">
        <v>4184</v>
      </c>
      <c r="G4332" s="12">
        <v>11</v>
      </c>
      <c r="H4332" s="1" t="s">
        <v>1144</v>
      </c>
      <c r="I4332" s="1" t="s">
        <v>59</v>
      </c>
      <c r="J4332" s="1" t="s">
        <v>58</v>
      </c>
      <c r="K4332" s="1" t="s">
        <v>0</v>
      </c>
      <c r="L4332" s="1">
        <v>750</v>
      </c>
      <c r="M4332" s="1">
        <v>116</v>
      </c>
      <c r="N4332" s="1">
        <v>654034</v>
      </c>
      <c r="O4332" s="1">
        <v>205543</v>
      </c>
    </row>
    <row r="4333" spans="1:15">
      <c r="A4333" s="13" t="s">
        <v>5567</v>
      </c>
      <c r="B4333" s="1" t="s">
        <v>5566</v>
      </c>
      <c r="C4333" s="13" t="s">
        <v>5565</v>
      </c>
      <c r="D4333" s="1" t="s">
        <v>5564</v>
      </c>
      <c r="E4333" s="13" t="s">
        <v>4774</v>
      </c>
      <c r="F4333" s="1" t="s">
        <v>4773</v>
      </c>
      <c r="G4333" s="13" t="s">
        <v>1488</v>
      </c>
      <c r="H4333" s="1" t="s">
        <v>1487</v>
      </c>
      <c r="I4333" s="1" t="s">
        <v>59</v>
      </c>
      <c r="J4333" s="1" t="s">
        <v>58</v>
      </c>
      <c r="K4333" s="1" t="s">
        <v>0</v>
      </c>
      <c r="L4333" s="1">
        <v>749</v>
      </c>
      <c r="M4333" s="1">
        <v>31</v>
      </c>
      <c r="N4333" s="1">
        <v>0</v>
      </c>
      <c r="O4333" s="1">
        <v>0</v>
      </c>
    </row>
    <row r="4334" spans="1:15">
      <c r="A4334" s="12">
        <v>85014021</v>
      </c>
      <c r="B4334" s="1" t="s">
        <v>5563</v>
      </c>
      <c r="C4334" s="12">
        <v>850140</v>
      </c>
      <c r="D4334" s="1" t="s">
        <v>5562</v>
      </c>
      <c r="E4334" s="12">
        <v>8501</v>
      </c>
      <c r="F4334" s="1" t="s">
        <v>827</v>
      </c>
      <c r="G4334" s="12">
        <v>85</v>
      </c>
      <c r="H4334" s="1" t="s">
        <v>102</v>
      </c>
      <c r="I4334" s="1" t="s">
        <v>27</v>
      </c>
      <c r="J4334" s="1" t="s">
        <v>26</v>
      </c>
      <c r="K4334" s="1" t="s">
        <v>0</v>
      </c>
      <c r="L4334" s="1">
        <v>746</v>
      </c>
      <c r="M4334" s="1">
        <v>19</v>
      </c>
      <c r="N4334" s="1">
        <v>14367</v>
      </c>
      <c r="O4334" s="1">
        <v>216</v>
      </c>
    </row>
    <row r="4335" spans="1:15">
      <c r="A4335" s="12">
        <v>95065100</v>
      </c>
      <c r="B4335" s="1" t="s">
        <v>5561</v>
      </c>
      <c r="C4335" s="12">
        <v>950651</v>
      </c>
      <c r="D4335" s="1" t="s">
        <v>5561</v>
      </c>
      <c r="E4335" s="12">
        <v>9506</v>
      </c>
      <c r="F4335" s="1" t="s">
        <v>1580</v>
      </c>
      <c r="G4335" s="12">
        <v>95</v>
      </c>
      <c r="H4335" s="1" t="s">
        <v>940</v>
      </c>
      <c r="I4335" s="1" t="s">
        <v>127</v>
      </c>
      <c r="J4335" s="1" t="s">
        <v>126</v>
      </c>
      <c r="K4335" s="1" t="s">
        <v>0</v>
      </c>
      <c r="L4335" s="1">
        <v>744</v>
      </c>
      <c r="M4335" s="1">
        <v>20</v>
      </c>
      <c r="N4335" s="1">
        <v>1401</v>
      </c>
      <c r="O4335" s="1">
        <v>11</v>
      </c>
    </row>
    <row r="4336" spans="1:15">
      <c r="A4336" s="12">
        <v>56039240</v>
      </c>
      <c r="B4336" s="1" t="s">
        <v>5560</v>
      </c>
      <c r="C4336" s="12">
        <v>560392</v>
      </c>
      <c r="D4336" s="1" t="s">
        <v>2040</v>
      </c>
      <c r="E4336" s="12">
        <v>5603</v>
      </c>
      <c r="F4336" s="1" t="s">
        <v>55</v>
      </c>
      <c r="G4336" s="12">
        <v>56</v>
      </c>
      <c r="H4336" s="1" t="s">
        <v>54</v>
      </c>
      <c r="I4336" s="1" t="s">
        <v>2</v>
      </c>
      <c r="J4336" s="1" t="s">
        <v>1</v>
      </c>
      <c r="K4336" s="1" t="s">
        <v>0</v>
      </c>
      <c r="L4336" s="1">
        <v>739</v>
      </c>
      <c r="M4336" s="1">
        <v>140</v>
      </c>
      <c r="N4336" s="1">
        <v>1484</v>
      </c>
      <c r="O4336" s="1">
        <v>520</v>
      </c>
    </row>
    <row r="4337" spans="1:15">
      <c r="A4337" s="12">
        <v>48025799</v>
      </c>
      <c r="B4337" s="1" t="s">
        <v>5559</v>
      </c>
      <c r="C4337" s="12">
        <v>480257</v>
      </c>
      <c r="D4337" s="1" t="s">
        <v>904</v>
      </c>
      <c r="E4337" s="12">
        <v>4802</v>
      </c>
      <c r="F4337" s="1" t="s">
        <v>150</v>
      </c>
      <c r="G4337" s="12">
        <v>48</v>
      </c>
      <c r="H4337" s="1" t="s">
        <v>19</v>
      </c>
      <c r="I4337" s="1" t="s">
        <v>18</v>
      </c>
      <c r="J4337" s="1" t="s">
        <v>17</v>
      </c>
      <c r="K4337" s="1" t="s">
        <v>0</v>
      </c>
      <c r="L4337" s="1">
        <v>733</v>
      </c>
      <c r="M4337" s="1">
        <v>427</v>
      </c>
      <c r="N4337" s="1">
        <v>80346</v>
      </c>
      <c r="O4337" s="1">
        <v>99413</v>
      </c>
    </row>
    <row r="4338" spans="1:15">
      <c r="A4338" s="13" t="s">
        <v>5558</v>
      </c>
      <c r="B4338" s="1" t="s">
        <v>5557</v>
      </c>
      <c r="C4338" s="13" t="s">
        <v>5556</v>
      </c>
      <c r="D4338" s="1" t="s">
        <v>5555</v>
      </c>
      <c r="E4338" s="13" t="s">
        <v>5554</v>
      </c>
      <c r="F4338" s="1" t="s">
        <v>5553</v>
      </c>
      <c r="G4338" s="13" t="s">
        <v>4326</v>
      </c>
      <c r="H4338" s="1" t="s">
        <v>4325</v>
      </c>
      <c r="I4338" s="1" t="s">
        <v>59</v>
      </c>
      <c r="J4338" s="1" t="s">
        <v>58</v>
      </c>
      <c r="K4338" s="1" t="s">
        <v>0</v>
      </c>
      <c r="L4338" s="1">
        <v>732</v>
      </c>
      <c r="M4338" s="1">
        <v>101</v>
      </c>
      <c r="N4338" s="1">
        <v>0</v>
      </c>
      <c r="O4338" s="1">
        <v>0</v>
      </c>
    </row>
    <row r="4339" spans="1:15">
      <c r="A4339" s="12">
        <v>10085090</v>
      </c>
      <c r="B4339" s="1" t="s">
        <v>5552</v>
      </c>
      <c r="C4339" s="12">
        <v>100850</v>
      </c>
      <c r="D4339" s="1" t="s">
        <v>5551</v>
      </c>
      <c r="E4339" s="12">
        <v>1008</v>
      </c>
      <c r="F4339" s="1" t="s">
        <v>2556</v>
      </c>
      <c r="G4339" s="12">
        <v>10</v>
      </c>
      <c r="H4339" s="1" t="s">
        <v>1178</v>
      </c>
      <c r="I4339" s="1" t="s">
        <v>59</v>
      </c>
      <c r="J4339" s="1" t="s">
        <v>58</v>
      </c>
      <c r="K4339" s="1" t="s">
        <v>0</v>
      </c>
      <c r="L4339" s="1">
        <v>725</v>
      </c>
      <c r="M4339" s="1">
        <v>240</v>
      </c>
      <c r="N4339" s="1">
        <v>0</v>
      </c>
      <c r="O4339" s="1">
        <v>0</v>
      </c>
    </row>
    <row r="4340" spans="1:15">
      <c r="A4340" s="12">
        <v>69091930</v>
      </c>
      <c r="B4340" s="1" t="s">
        <v>5550</v>
      </c>
      <c r="C4340" s="12">
        <v>690919</v>
      </c>
      <c r="D4340" s="1" t="s">
        <v>1944</v>
      </c>
      <c r="E4340" s="12">
        <v>6909</v>
      </c>
      <c r="F4340" s="1" t="s">
        <v>1943</v>
      </c>
      <c r="G4340" s="12">
        <v>69</v>
      </c>
      <c r="H4340" s="1" t="s">
        <v>933</v>
      </c>
      <c r="I4340" s="1" t="s">
        <v>7</v>
      </c>
      <c r="J4340" s="1" t="s">
        <v>6</v>
      </c>
      <c r="K4340" s="1" t="s">
        <v>0</v>
      </c>
      <c r="L4340" s="1">
        <v>720</v>
      </c>
      <c r="M4340" s="1">
        <v>19</v>
      </c>
      <c r="N4340" s="1">
        <v>13741754</v>
      </c>
      <c r="O4340" s="1">
        <v>435808</v>
      </c>
    </row>
    <row r="4341" spans="1:15">
      <c r="A4341" s="12">
        <v>60063410</v>
      </c>
      <c r="B4341" s="1" t="s">
        <v>5549</v>
      </c>
      <c r="C4341" s="12">
        <v>600634</v>
      </c>
      <c r="D4341" s="1" t="s">
        <v>174</v>
      </c>
      <c r="E4341" s="12">
        <v>6006</v>
      </c>
      <c r="F4341" s="1" t="s">
        <v>173</v>
      </c>
      <c r="G4341" s="12">
        <v>60</v>
      </c>
      <c r="H4341" s="1" t="s">
        <v>161</v>
      </c>
      <c r="I4341" s="1" t="s">
        <v>2</v>
      </c>
      <c r="J4341" s="1" t="s">
        <v>1</v>
      </c>
      <c r="K4341" s="1" t="s">
        <v>0</v>
      </c>
      <c r="L4341" s="1">
        <v>720</v>
      </c>
      <c r="M4341" s="1">
        <v>6</v>
      </c>
      <c r="N4341" s="1">
        <v>512</v>
      </c>
      <c r="O4341" s="1">
        <v>25</v>
      </c>
    </row>
    <row r="4342" spans="1:15">
      <c r="A4342" s="12">
        <v>85151900</v>
      </c>
      <c r="B4342" s="1" t="s">
        <v>5548</v>
      </c>
      <c r="C4342" s="12">
        <v>851519</v>
      </c>
      <c r="D4342" s="1" t="s">
        <v>5548</v>
      </c>
      <c r="E4342" s="12">
        <v>8515</v>
      </c>
      <c r="F4342" s="1" t="s">
        <v>1425</v>
      </c>
      <c r="G4342" s="12">
        <v>85</v>
      </c>
      <c r="H4342" s="1" t="s">
        <v>102</v>
      </c>
      <c r="I4342" s="1" t="s">
        <v>27</v>
      </c>
      <c r="J4342" s="1" t="s">
        <v>26</v>
      </c>
      <c r="K4342" s="1" t="s">
        <v>0</v>
      </c>
      <c r="L4342" s="1">
        <v>720</v>
      </c>
      <c r="M4342" s="1">
        <v>2</v>
      </c>
      <c r="N4342" s="1">
        <v>294660</v>
      </c>
      <c r="O4342" s="1">
        <v>1330</v>
      </c>
    </row>
    <row r="4343" spans="1:15">
      <c r="A4343" s="12">
        <v>69041000</v>
      </c>
      <c r="B4343" s="1" t="s">
        <v>5547</v>
      </c>
      <c r="C4343" s="12">
        <v>690410</v>
      </c>
      <c r="D4343" s="1" t="s">
        <v>5546</v>
      </c>
      <c r="E4343" s="12">
        <v>6904</v>
      </c>
      <c r="F4343" s="1" t="s">
        <v>5545</v>
      </c>
      <c r="G4343" s="12">
        <v>69</v>
      </c>
      <c r="H4343" s="1" t="s">
        <v>933</v>
      </c>
      <c r="I4343" s="1" t="s">
        <v>7</v>
      </c>
      <c r="J4343" s="1" t="s">
        <v>6</v>
      </c>
      <c r="K4343" s="1" t="s">
        <v>0</v>
      </c>
      <c r="L4343" s="1">
        <v>719</v>
      </c>
      <c r="M4343" s="1">
        <v>1178</v>
      </c>
      <c r="N4343" s="1">
        <v>210748</v>
      </c>
      <c r="O4343" s="1">
        <v>505769</v>
      </c>
    </row>
    <row r="4344" spans="1:15">
      <c r="A4344" s="13" t="s">
        <v>5544</v>
      </c>
      <c r="B4344" s="1" t="s">
        <v>5542</v>
      </c>
      <c r="C4344" s="13" t="s">
        <v>5543</v>
      </c>
      <c r="D4344" s="1" t="s">
        <v>5542</v>
      </c>
      <c r="E4344" s="13" t="s">
        <v>4328</v>
      </c>
      <c r="F4344" s="1" t="s">
        <v>4327</v>
      </c>
      <c r="G4344" s="13" t="s">
        <v>4326</v>
      </c>
      <c r="H4344" s="1" t="s">
        <v>4325</v>
      </c>
      <c r="I4344" s="1" t="s">
        <v>59</v>
      </c>
      <c r="J4344" s="1" t="s">
        <v>58</v>
      </c>
      <c r="K4344" s="1" t="s">
        <v>0</v>
      </c>
      <c r="L4344" s="1">
        <v>718</v>
      </c>
      <c r="M4344" s="1">
        <v>149</v>
      </c>
      <c r="N4344" s="1">
        <v>0</v>
      </c>
      <c r="O4344" s="1">
        <v>0</v>
      </c>
    </row>
    <row r="4345" spans="1:15">
      <c r="A4345" s="13" t="s">
        <v>5541</v>
      </c>
      <c r="B4345" s="1" t="s">
        <v>5540</v>
      </c>
      <c r="C4345" s="13" t="s">
        <v>4308</v>
      </c>
      <c r="D4345" s="1" t="s">
        <v>4307</v>
      </c>
      <c r="E4345" s="13" t="s">
        <v>4306</v>
      </c>
      <c r="F4345" s="1" t="s">
        <v>4305</v>
      </c>
      <c r="G4345" s="13" t="s">
        <v>1488</v>
      </c>
      <c r="H4345" s="1" t="s">
        <v>1487</v>
      </c>
      <c r="I4345" s="1" t="s">
        <v>59</v>
      </c>
      <c r="J4345" s="1" t="s">
        <v>58</v>
      </c>
      <c r="K4345" s="1" t="s">
        <v>0</v>
      </c>
      <c r="L4345" s="1">
        <v>718</v>
      </c>
      <c r="M4345" s="1">
        <v>136</v>
      </c>
      <c r="N4345" s="1">
        <v>0</v>
      </c>
      <c r="O4345" s="1">
        <v>0</v>
      </c>
    </row>
    <row r="4346" spans="1:15">
      <c r="A4346" s="12">
        <v>90304030</v>
      </c>
      <c r="B4346" s="1" t="s">
        <v>5539</v>
      </c>
      <c r="C4346" s="12">
        <v>903040</v>
      </c>
      <c r="D4346" s="1" t="s">
        <v>5538</v>
      </c>
      <c r="E4346" s="12">
        <v>9030</v>
      </c>
      <c r="F4346" s="1" t="s">
        <v>2185</v>
      </c>
      <c r="G4346" s="12">
        <v>90</v>
      </c>
      <c r="H4346" s="1" t="s">
        <v>512</v>
      </c>
      <c r="I4346" s="1" t="s">
        <v>49</v>
      </c>
      <c r="J4346" s="1" t="s">
        <v>48</v>
      </c>
      <c r="K4346" s="1" t="s">
        <v>0</v>
      </c>
      <c r="L4346" s="1">
        <v>714</v>
      </c>
      <c r="M4346" s="1">
        <v>3</v>
      </c>
      <c r="N4346" s="1">
        <v>96817</v>
      </c>
      <c r="O4346" s="1">
        <v>73</v>
      </c>
    </row>
    <row r="4347" spans="1:15">
      <c r="A4347" s="12">
        <v>67021000</v>
      </c>
      <c r="B4347" s="1" t="s">
        <v>5537</v>
      </c>
      <c r="C4347" s="12">
        <v>670210</v>
      </c>
      <c r="D4347" s="1" t="s">
        <v>5536</v>
      </c>
      <c r="E4347" s="12">
        <v>6702</v>
      </c>
      <c r="F4347" s="1" t="s">
        <v>5535</v>
      </c>
      <c r="G4347" s="12">
        <v>67</v>
      </c>
      <c r="H4347" s="1" t="s">
        <v>625</v>
      </c>
      <c r="I4347" s="1" t="s">
        <v>154</v>
      </c>
      <c r="J4347" s="1" t="s">
        <v>153</v>
      </c>
      <c r="K4347" s="1" t="s">
        <v>0</v>
      </c>
      <c r="L4347" s="1">
        <v>711</v>
      </c>
      <c r="M4347" s="1">
        <v>7</v>
      </c>
      <c r="N4347" s="1">
        <v>1940</v>
      </c>
      <c r="O4347" s="1">
        <v>88</v>
      </c>
    </row>
    <row r="4348" spans="1:15">
      <c r="A4348" s="12">
        <v>48101381</v>
      </c>
      <c r="B4348" s="1" t="s">
        <v>5534</v>
      </c>
      <c r="C4348" s="12">
        <v>481013</v>
      </c>
      <c r="D4348" s="1" t="s">
        <v>3876</v>
      </c>
      <c r="E4348" s="12">
        <v>4810</v>
      </c>
      <c r="F4348" s="1" t="s">
        <v>20</v>
      </c>
      <c r="G4348" s="12">
        <v>48</v>
      </c>
      <c r="H4348" s="1" t="s">
        <v>19</v>
      </c>
      <c r="I4348" s="1" t="s">
        <v>18</v>
      </c>
      <c r="J4348" s="1" t="s">
        <v>17</v>
      </c>
      <c r="K4348" s="1" t="s">
        <v>0</v>
      </c>
      <c r="L4348" s="1">
        <v>709</v>
      </c>
      <c r="M4348" s="1">
        <v>33372</v>
      </c>
      <c r="N4348" s="1">
        <v>0</v>
      </c>
      <c r="O4348" s="1">
        <v>0</v>
      </c>
    </row>
    <row r="4349" spans="1:15">
      <c r="A4349" s="12">
        <v>28413000</v>
      </c>
      <c r="B4349" s="1" t="s">
        <v>5533</v>
      </c>
      <c r="C4349" s="12">
        <v>284130</v>
      </c>
      <c r="D4349" s="1" t="s">
        <v>5533</v>
      </c>
      <c r="E4349" s="12">
        <v>2841</v>
      </c>
      <c r="F4349" s="1" t="s">
        <v>147</v>
      </c>
      <c r="G4349" s="12">
        <v>28</v>
      </c>
      <c r="H4349" s="1" t="s">
        <v>118</v>
      </c>
      <c r="I4349" s="1" t="s">
        <v>12</v>
      </c>
      <c r="J4349" s="1" t="s">
        <v>11</v>
      </c>
      <c r="K4349" s="1" t="s">
        <v>0</v>
      </c>
      <c r="L4349" s="1">
        <v>706</v>
      </c>
      <c r="M4349" s="1">
        <v>36</v>
      </c>
      <c r="N4349" s="1">
        <v>491</v>
      </c>
      <c r="O4349" s="1">
        <v>3</v>
      </c>
    </row>
    <row r="4350" spans="1:15">
      <c r="A4350" s="12">
        <v>73066900</v>
      </c>
      <c r="B4350" s="1" t="s">
        <v>5532</v>
      </c>
      <c r="C4350" s="12">
        <v>730669</v>
      </c>
      <c r="D4350" s="1" t="s">
        <v>5531</v>
      </c>
      <c r="E4350" s="12">
        <v>7306</v>
      </c>
      <c r="F4350" s="1" t="s">
        <v>2336</v>
      </c>
      <c r="G4350" s="12">
        <v>73</v>
      </c>
      <c r="H4350" s="1" t="s">
        <v>108</v>
      </c>
      <c r="I4350" s="1" t="s">
        <v>107</v>
      </c>
      <c r="J4350" s="1" t="s">
        <v>106</v>
      </c>
      <c r="K4350" s="1" t="s">
        <v>0</v>
      </c>
      <c r="L4350" s="1">
        <v>700</v>
      </c>
      <c r="M4350" s="1">
        <v>75</v>
      </c>
      <c r="N4350" s="1">
        <v>23490</v>
      </c>
      <c r="O4350" s="1">
        <v>5438</v>
      </c>
    </row>
    <row r="4351" spans="1:15">
      <c r="A4351" s="12">
        <v>84591000</v>
      </c>
      <c r="B4351" s="1" t="s">
        <v>5530</v>
      </c>
      <c r="C4351" s="12">
        <v>845910</v>
      </c>
      <c r="D4351" s="1" t="s">
        <v>5529</v>
      </c>
      <c r="E4351" s="12">
        <v>8459</v>
      </c>
      <c r="F4351" s="1" t="s">
        <v>1937</v>
      </c>
      <c r="G4351" s="12">
        <v>84</v>
      </c>
      <c r="H4351" s="1" t="s">
        <v>28</v>
      </c>
      <c r="I4351" s="1" t="s">
        <v>27</v>
      </c>
      <c r="J4351" s="1" t="s">
        <v>26</v>
      </c>
      <c r="K4351" s="1" t="s">
        <v>0</v>
      </c>
      <c r="L4351" s="1">
        <v>700</v>
      </c>
      <c r="M4351" s="1">
        <v>59</v>
      </c>
      <c r="N4351" s="1">
        <v>5911</v>
      </c>
      <c r="O4351" s="1">
        <v>74</v>
      </c>
    </row>
    <row r="4352" spans="1:15">
      <c r="A4352" s="12">
        <v>85414112</v>
      </c>
      <c r="B4352" s="1" t="s">
        <v>5528</v>
      </c>
      <c r="C4352" s="12">
        <v>854141</v>
      </c>
      <c r="D4352" s="1" t="s">
        <v>1189</v>
      </c>
      <c r="E4352" s="12">
        <v>8541</v>
      </c>
      <c r="F4352" s="1" t="s">
        <v>390</v>
      </c>
      <c r="G4352" s="12">
        <v>85</v>
      </c>
      <c r="H4352" s="1" t="s">
        <v>102</v>
      </c>
      <c r="I4352" s="1" t="s">
        <v>27</v>
      </c>
      <c r="J4352" s="1" t="s">
        <v>26</v>
      </c>
      <c r="K4352" s="1" t="s">
        <v>0</v>
      </c>
      <c r="L4352" s="1">
        <v>698</v>
      </c>
      <c r="M4352" s="1">
        <v>11</v>
      </c>
      <c r="N4352" s="1">
        <v>96233</v>
      </c>
      <c r="O4352" s="1">
        <v>21</v>
      </c>
    </row>
    <row r="4353" spans="1:15">
      <c r="A4353" s="13" t="s">
        <v>5527</v>
      </c>
      <c r="B4353" s="1" t="s">
        <v>5526</v>
      </c>
      <c r="C4353" s="13" t="s">
        <v>5525</v>
      </c>
      <c r="D4353" s="1" t="s">
        <v>5524</v>
      </c>
      <c r="E4353" s="13" t="s">
        <v>4623</v>
      </c>
      <c r="F4353" s="1" t="s">
        <v>4622</v>
      </c>
      <c r="G4353" s="13" t="s">
        <v>1488</v>
      </c>
      <c r="H4353" s="1" t="s">
        <v>1487</v>
      </c>
      <c r="I4353" s="1" t="s">
        <v>59</v>
      </c>
      <c r="J4353" s="1" t="s">
        <v>58</v>
      </c>
      <c r="K4353" s="1" t="s">
        <v>0</v>
      </c>
      <c r="L4353" s="1">
        <v>696</v>
      </c>
      <c r="M4353" s="1">
        <v>258</v>
      </c>
      <c r="N4353" s="1">
        <v>0</v>
      </c>
      <c r="O4353" s="1">
        <v>0</v>
      </c>
    </row>
    <row r="4354" spans="1:15">
      <c r="A4354" s="12">
        <v>28369913</v>
      </c>
      <c r="B4354" s="1" t="s">
        <v>5523</v>
      </c>
      <c r="C4354" s="12">
        <v>283699</v>
      </c>
      <c r="D4354" s="1" t="s">
        <v>3484</v>
      </c>
      <c r="E4354" s="12">
        <v>2836</v>
      </c>
      <c r="F4354" s="1" t="s">
        <v>307</v>
      </c>
      <c r="G4354" s="12">
        <v>28</v>
      </c>
      <c r="H4354" s="1" t="s">
        <v>118</v>
      </c>
      <c r="I4354" s="1" t="s">
        <v>12</v>
      </c>
      <c r="J4354" s="1" t="s">
        <v>11</v>
      </c>
      <c r="K4354" s="1" t="s">
        <v>0</v>
      </c>
      <c r="L4354" s="1">
        <v>693</v>
      </c>
      <c r="M4354" s="1">
        <v>72</v>
      </c>
      <c r="N4354" s="1">
        <v>5957</v>
      </c>
      <c r="O4354" s="1">
        <v>1728</v>
      </c>
    </row>
    <row r="4355" spans="1:15">
      <c r="A4355" s="12">
        <v>54033190</v>
      </c>
      <c r="B4355" s="1" t="s">
        <v>5522</v>
      </c>
      <c r="C4355" s="12">
        <v>540331</v>
      </c>
      <c r="D4355" s="1" t="s">
        <v>5521</v>
      </c>
      <c r="E4355" s="12">
        <v>5403</v>
      </c>
      <c r="F4355" s="1" t="s">
        <v>3056</v>
      </c>
      <c r="G4355" s="12">
        <v>54</v>
      </c>
      <c r="H4355" s="1" t="s">
        <v>355</v>
      </c>
      <c r="I4355" s="1" t="s">
        <v>2</v>
      </c>
      <c r="J4355" s="1" t="s">
        <v>1</v>
      </c>
      <c r="K4355" s="1" t="s">
        <v>0</v>
      </c>
      <c r="L4355" s="1">
        <v>689</v>
      </c>
      <c r="M4355" s="1">
        <v>54</v>
      </c>
      <c r="N4355" s="1">
        <v>0</v>
      </c>
      <c r="O4355" s="1">
        <v>0</v>
      </c>
    </row>
    <row r="4356" spans="1:15">
      <c r="A4356" s="12">
        <v>84439931</v>
      </c>
      <c r="B4356" s="1" t="s">
        <v>5520</v>
      </c>
      <c r="C4356" s="12">
        <v>844399</v>
      </c>
      <c r="D4356" s="1" t="s">
        <v>833</v>
      </c>
      <c r="E4356" s="12">
        <v>8443</v>
      </c>
      <c r="F4356" s="1" t="s">
        <v>738</v>
      </c>
      <c r="G4356" s="12">
        <v>84</v>
      </c>
      <c r="H4356" s="1" t="s">
        <v>28</v>
      </c>
      <c r="I4356" s="1" t="s">
        <v>27</v>
      </c>
      <c r="J4356" s="1" t="s">
        <v>26</v>
      </c>
      <c r="K4356" s="1" t="s">
        <v>0</v>
      </c>
      <c r="L4356" s="1">
        <v>685</v>
      </c>
      <c r="M4356" s="1">
        <v>17</v>
      </c>
      <c r="N4356" s="1">
        <v>1039530</v>
      </c>
      <c r="O4356" s="1">
        <v>18033</v>
      </c>
    </row>
    <row r="4357" spans="1:15">
      <c r="A4357" s="12">
        <v>84433223</v>
      </c>
      <c r="B4357" s="1" t="s">
        <v>5519</v>
      </c>
      <c r="C4357" s="12">
        <v>844332</v>
      </c>
      <c r="D4357" s="1" t="s">
        <v>739</v>
      </c>
      <c r="E4357" s="12">
        <v>8443</v>
      </c>
      <c r="F4357" s="1" t="s">
        <v>738</v>
      </c>
      <c r="G4357" s="12">
        <v>84</v>
      </c>
      <c r="H4357" s="1" t="s">
        <v>28</v>
      </c>
      <c r="I4357" s="1" t="s">
        <v>27</v>
      </c>
      <c r="J4357" s="1" t="s">
        <v>26</v>
      </c>
      <c r="K4357" s="1" t="s">
        <v>0</v>
      </c>
      <c r="L4357" s="1">
        <v>676</v>
      </c>
      <c r="M4357" s="1">
        <v>13</v>
      </c>
      <c r="N4357" s="1">
        <v>19835</v>
      </c>
      <c r="O4357" s="1">
        <v>237</v>
      </c>
    </row>
    <row r="4358" spans="1:15">
      <c r="A4358" s="12">
        <v>52095900</v>
      </c>
      <c r="B4358" s="1" t="s">
        <v>5518</v>
      </c>
      <c r="C4358" s="12">
        <v>520959</v>
      </c>
      <c r="D4358" s="1" t="s">
        <v>5517</v>
      </c>
      <c r="E4358" s="12">
        <v>5209</v>
      </c>
      <c r="F4358" s="1" t="s">
        <v>552</v>
      </c>
      <c r="G4358" s="12">
        <v>52</v>
      </c>
      <c r="H4358" s="1" t="s">
        <v>76</v>
      </c>
      <c r="I4358" s="1" t="s">
        <v>2</v>
      </c>
      <c r="J4358" s="1" t="s">
        <v>1</v>
      </c>
      <c r="K4358" s="1" t="s">
        <v>0</v>
      </c>
      <c r="L4358" s="1">
        <v>674</v>
      </c>
      <c r="M4358" s="1">
        <v>43</v>
      </c>
      <c r="N4358" s="1">
        <v>841</v>
      </c>
      <c r="O4358" s="1">
        <v>63</v>
      </c>
    </row>
    <row r="4359" spans="1:15">
      <c r="A4359" s="13" t="s">
        <v>5516</v>
      </c>
      <c r="B4359" s="1" t="s">
        <v>5515</v>
      </c>
      <c r="C4359" s="13" t="s">
        <v>5514</v>
      </c>
      <c r="D4359" s="1" t="s">
        <v>5513</v>
      </c>
      <c r="E4359" s="13" t="s">
        <v>4576</v>
      </c>
      <c r="F4359" s="1" t="s">
        <v>4575</v>
      </c>
      <c r="G4359" s="13" t="s">
        <v>1488</v>
      </c>
      <c r="H4359" s="1" t="s">
        <v>1487</v>
      </c>
      <c r="I4359" s="1" t="s">
        <v>59</v>
      </c>
      <c r="J4359" s="1" t="s">
        <v>58</v>
      </c>
      <c r="K4359" s="1" t="s">
        <v>0</v>
      </c>
      <c r="L4359" s="1">
        <v>666</v>
      </c>
      <c r="M4359" s="1">
        <v>68</v>
      </c>
      <c r="N4359" s="1">
        <v>54145</v>
      </c>
      <c r="O4359" s="1">
        <v>1343</v>
      </c>
    </row>
    <row r="4360" spans="1:15">
      <c r="A4360" s="12">
        <v>27141000</v>
      </c>
      <c r="B4360" s="1" t="s">
        <v>5512</v>
      </c>
      <c r="C4360" s="12">
        <v>271410</v>
      </c>
      <c r="D4360" s="1" t="s">
        <v>5512</v>
      </c>
      <c r="E4360" s="12">
        <v>2714</v>
      </c>
      <c r="F4360" s="1" t="s">
        <v>5511</v>
      </c>
      <c r="G4360" s="12">
        <v>27</v>
      </c>
      <c r="H4360" s="1" t="s">
        <v>486</v>
      </c>
      <c r="I4360" s="1" t="s">
        <v>225</v>
      </c>
      <c r="J4360" s="1" t="s">
        <v>224</v>
      </c>
      <c r="K4360" s="1" t="s">
        <v>0</v>
      </c>
      <c r="L4360" s="1">
        <v>664</v>
      </c>
      <c r="M4360" s="1">
        <v>614</v>
      </c>
      <c r="N4360" s="1">
        <v>0</v>
      </c>
      <c r="O4360" s="1">
        <v>0</v>
      </c>
    </row>
    <row r="4361" spans="1:15">
      <c r="A4361" s="12">
        <v>63029990</v>
      </c>
      <c r="B4361" s="1" t="s">
        <v>5510</v>
      </c>
      <c r="C4361" s="12">
        <v>630299</v>
      </c>
      <c r="D4361" s="1" t="s">
        <v>4615</v>
      </c>
      <c r="E4361" s="12">
        <v>6302</v>
      </c>
      <c r="F4361" s="1" t="s">
        <v>4438</v>
      </c>
      <c r="G4361" s="12">
        <v>63</v>
      </c>
      <c r="H4361" s="1" t="s">
        <v>445</v>
      </c>
      <c r="I4361" s="1" t="s">
        <v>2</v>
      </c>
      <c r="J4361" s="1" t="s">
        <v>1</v>
      </c>
      <c r="K4361" s="1" t="s">
        <v>0</v>
      </c>
      <c r="L4361" s="1">
        <v>663</v>
      </c>
      <c r="M4361" s="1">
        <v>46</v>
      </c>
      <c r="N4361" s="1">
        <v>72</v>
      </c>
      <c r="O4361" s="1">
        <v>2</v>
      </c>
    </row>
    <row r="4362" spans="1:15">
      <c r="A4362" s="12">
        <v>48169090</v>
      </c>
      <c r="B4362" s="1" t="s">
        <v>5509</v>
      </c>
      <c r="C4362" s="12">
        <v>481690</v>
      </c>
      <c r="D4362" s="1" t="s">
        <v>1341</v>
      </c>
      <c r="E4362" s="12">
        <v>4816</v>
      </c>
      <c r="F4362" s="1" t="s">
        <v>1340</v>
      </c>
      <c r="G4362" s="12">
        <v>48</v>
      </c>
      <c r="H4362" s="1" t="s">
        <v>19</v>
      </c>
      <c r="I4362" s="1" t="s">
        <v>18</v>
      </c>
      <c r="J4362" s="1" t="s">
        <v>17</v>
      </c>
      <c r="K4362" s="1" t="s">
        <v>0</v>
      </c>
      <c r="L4362" s="1">
        <v>653</v>
      </c>
      <c r="M4362" s="1">
        <v>18</v>
      </c>
      <c r="N4362" s="1">
        <v>966</v>
      </c>
      <c r="O4362" s="1">
        <v>4</v>
      </c>
    </row>
    <row r="4363" spans="1:15">
      <c r="A4363" s="12">
        <v>90031990</v>
      </c>
      <c r="B4363" s="1" t="s">
        <v>5508</v>
      </c>
      <c r="C4363" s="12">
        <v>900319</v>
      </c>
      <c r="D4363" s="1" t="s">
        <v>5507</v>
      </c>
      <c r="E4363" s="12">
        <v>9003</v>
      </c>
      <c r="F4363" s="1" t="s">
        <v>5186</v>
      </c>
      <c r="G4363" s="12">
        <v>90</v>
      </c>
      <c r="H4363" s="1" t="s">
        <v>512</v>
      </c>
      <c r="I4363" s="1" t="s">
        <v>49</v>
      </c>
      <c r="J4363" s="1" t="s">
        <v>48</v>
      </c>
      <c r="K4363" s="1" t="s">
        <v>0</v>
      </c>
      <c r="L4363" s="1">
        <v>648</v>
      </c>
      <c r="M4363" s="1">
        <v>0</v>
      </c>
      <c r="N4363" s="1">
        <v>18258</v>
      </c>
      <c r="O4363" s="1">
        <v>73</v>
      </c>
    </row>
    <row r="4364" spans="1:15">
      <c r="A4364" s="12">
        <v>85423991</v>
      </c>
      <c r="B4364" s="1" t="s">
        <v>5506</v>
      </c>
      <c r="C4364" s="12">
        <v>854239</v>
      </c>
      <c r="D4364" s="1" t="s">
        <v>298</v>
      </c>
      <c r="E4364" s="12">
        <v>8542</v>
      </c>
      <c r="F4364" s="1" t="s">
        <v>297</v>
      </c>
      <c r="G4364" s="12">
        <v>85</v>
      </c>
      <c r="H4364" s="1" t="s">
        <v>102</v>
      </c>
      <c r="I4364" s="1" t="s">
        <v>27</v>
      </c>
      <c r="J4364" s="1" t="s">
        <v>26</v>
      </c>
      <c r="K4364" s="1" t="s">
        <v>0</v>
      </c>
      <c r="L4364" s="1">
        <v>646</v>
      </c>
      <c r="M4364" s="1">
        <v>7</v>
      </c>
      <c r="N4364" s="1">
        <v>20652</v>
      </c>
      <c r="O4364" s="1">
        <v>11</v>
      </c>
    </row>
    <row r="4365" spans="1:15">
      <c r="A4365" s="12">
        <v>52103200</v>
      </c>
      <c r="B4365" s="1" t="s">
        <v>5505</v>
      </c>
      <c r="C4365" s="12">
        <v>521032</v>
      </c>
      <c r="D4365" s="1" t="s">
        <v>5504</v>
      </c>
      <c r="E4365" s="12">
        <v>5210</v>
      </c>
      <c r="F4365" s="1" t="s">
        <v>1783</v>
      </c>
      <c r="G4365" s="12">
        <v>52</v>
      </c>
      <c r="H4365" s="1" t="s">
        <v>76</v>
      </c>
      <c r="I4365" s="1" t="s">
        <v>2</v>
      </c>
      <c r="J4365" s="1" t="s">
        <v>1</v>
      </c>
      <c r="K4365" s="1" t="s">
        <v>0</v>
      </c>
      <c r="L4365" s="1">
        <v>639</v>
      </c>
      <c r="M4365" s="1">
        <v>34</v>
      </c>
      <c r="N4365" s="1">
        <v>0</v>
      </c>
      <c r="O4365" s="1">
        <v>0</v>
      </c>
    </row>
    <row r="4366" spans="1:15">
      <c r="A4366" s="12">
        <v>84223021</v>
      </c>
      <c r="B4366" s="1" t="s">
        <v>5503</v>
      </c>
      <c r="C4366" s="12">
        <v>842230</v>
      </c>
      <c r="D4366" s="1" t="s">
        <v>1136</v>
      </c>
      <c r="E4366" s="12">
        <v>8422</v>
      </c>
      <c r="F4366" s="1" t="s">
        <v>1135</v>
      </c>
      <c r="G4366" s="12">
        <v>84</v>
      </c>
      <c r="H4366" s="1" t="s">
        <v>28</v>
      </c>
      <c r="I4366" s="1" t="s">
        <v>27</v>
      </c>
      <c r="J4366" s="1" t="s">
        <v>26</v>
      </c>
      <c r="K4366" s="1" t="s">
        <v>0</v>
      </c>
      <c r="L4366" s="1">
        <v>638</v>
      </c>
      <c r="M4366" s="1">
        <v>5</v>
      </c>
      <c r="N4366" s="1">
        <v>10811322</v>
      </c>
      <c r="O4366" s="1">
        <v>57728</v>
      </c>
    </row>
    <row r="4367" spans="1:15">
      <c r="A4367" s="12">
        <v>30049039</v>
      </c>
      <c r="B4367" s="1" t="s">
        <v>5502</v>
      </c>
      <c r="C4367" s="12">
        <v>300490</v>
      </c>
      <c r="D4367" s="1" t="s">
        <v>741</v>
      </c>
      <c r="E4367" s="12">
        <v>3004</v>
      </c>
      <c r="F4367" s="1" t="s">
        <v>364</v>
      </c>
      <c r="G4367" s="12">
        <v>30</v>
      </c>
      <c r="H4367" s="1" t="s">
        <v>63</v>
      </c>
      <c r="I4367" s="1" t="s">
        <v>12</v>
      </c>
      <c r="J4367" s="1" t="s">
        <v>11</v>
      </c>
      <c r="K4367" s="1" t="s">
        <v>0</v>
      </c>
      <c r="L4367" s="1">
        <v>638</v>
      </c>
      <c r="M4367" s="1">
        <v>2</v>
      </c>
      <c r="N4367" s="1">
        <v>37056867</v>
      </c>
      <c r="O4367" s="1">
        <v>19192</v>
      </c>
    </row>
    <row r="4368" spans="1:15">
      <c r="A4368" s="12">
        <v>84671110</v>
      </c>
      <c r="B4368" s="1" t="s">
        <v>5501</v>
      </c>
      <c r="C4368" s="12">
        <v>846711</v>
      </c>
      <c r="D4368" s="1" t="s">
        <v>5500</v>
      </c>
      <c r="E4368" s="12">
        <v>8467</v>
      </c>
      <c r="F4368" s="1" t="s">
        <v>500</v>
      </c>
      <c r="G4368" s="12">
        <v>84</v>
      </c>
      <c r="H4368" s="1" t="s">
        <v>28</v>
      </c>
      <c r="I4368" s="1" t="s">
        <v>27</v>
      </c>
      <c r="J4368" s="1" t="s">
        <v>26</v>
      </c>
      <c r="K4368" s="1" t="s">
        <v>0</v>
      </c>
      <c r="L4368" s="1">
        <v>634</v>
      </c>
      <c r="M4368" s="1">
        <v>4</v>
      </c>
      <c r="N4368" s="1">
        <v>159921</v>
      </c>
      <c r="O4368" s="1">
        <v>728</v>
      </c>
    </row>
    <row r="4369" spans="1:15">
      <c r="A4369" s="12">
        <v>71171100</v>
      </c>
      <c r="B4369" s="1" t="s">
        <v>5499</v>
      </c>
      <c r="C4369" s="12">
        <v>711711</v>
      </c>
      <c r="D4369" s="1" t="s">
        <v>5498</v>
      </c>
      <c r="E4369" s="12">
        <v>7117</v>
      </c>
      <c r="F4369" s="1" t="s">
        <v>5497</v>
      </c>
      <c r="G4369" s="12">
        <v>71</v>
      </c>
      <c r="H4369" s="1" t="s">
        <v>200</v>
      </c>
      <c r="I4369" s="1" t="s">
        <v>199</v>
      </c>
      <c r="J4369" s="1" t="s">
        <v>198</v>
      </c>
      <c r="K4369" s="1" t="s">
        <v>0</v>
      </c>
      <c r="L4369" s="1">
        <v>632</v>
      </c>
      <c r="M4369" s="1">
        <v>7</v>
      </c>
      <c r="N4369" s="1">
        <v>0</v>
      </c>
      <c r="O4369" s="1">
        <v>0</v>
      </c>
    </row>
    <row r="4370" spans="1:15">
      <c r="A4370" s="12">
        <v>28364000</v>
      </c>
      <c r="B4370" s="1" t="s">
        <v>5496</v>
      </c>
      <c r="C4370" s="12">
        <v>283640</v>
      </c>
      <c r="D4370" s="1" t="s">
        <v>5496</v>
      </c>
      <c r="E4370" s="12">
        <v>2836</v>
      </c>
      <c r="F4370" s="1" t="s">
        <v>307</v>
      </c>
      <c r="G4370" s="12">
        <v>28</v>
      </c>
      <c r="H4370" s="1" t="s">
        <v>118</v>
      </c>
      <c r="I4370" s="1" t="s">
        <v>12</v>
      </c>
      <c r="J4370" s="1" t="s">
        <v>11</v>
      </c>
      <c r="K4370" s="1" t="s">
        <v>0</v>
      </c>
      <c r="L4370" s="1">
        <v>630</v>
      </c>
      <c r="M4370" s="1">
        <v>150</v>
      </c>
      <c r="N4370" s="1">
        <v>291766</v>
      </c>
      <c r="O4370" s="1">
        <v>212576</v>
      </c>
    </row>
    <row r="4371" spans="1:15">
      <c r="A4371" s="12">
        <v>82015000</v>
      </c>
      <c r="B4371" s="1" t="s">
        <v>5495</v>
      </c>
      <c r="C4371" s="12">
        <v>820150</v>
      </c>
      <c r="D4371" s="1" t="s">
        <v>5494</v>
      </c>
      <c r="E4371" s="12">
        <v>8201</v>
      </c>
      <c r="F4371" s="1" t="s">
        <v>1096</v>
      </c>
      <c r="G4371" s="12">
        <v>82</v>
      </c>
      <c r="H4371" s="1" t="s">
        <v>768</v>
      </c>
      <c r="I4371" s="1" t="s">
        <v>107</v>
      </c>
      <c r="J4371" s="1" t="s">
        <v>106</v>
      </c>
      <c r="K4371" s="1" t="s">
        <v>0</v>
      </c>
      <c r="L4371" s="1">
        <v>630</v>
      </c>
      <c r="M4371" s="1">
        <v>39</v>
      </c>
      <c r="N4371" s="1">
        <v>2952</v>
      </c>
      <c r="O4371" s="1">
        <v>16</v>
      </c>
    </row>
    <row r="4372" spans="1:15">
      <c r="A4372" s="12">
        <v>73218200</v>
      </c>
      <c r="B4372" s="1" t="s">
        <v>5493</v>
      </c>
      <c r="C4372" s="12">
        <v>732182</v>
      </c>
      <c r="D4372" s="1" t="s">
        <v>5492</v>
      </c>
      <c r="E4372" s="12">
        <v>7321</v>
      </c>
      <c r="F4372" s="1" t="s">
        <v>5491</v>
      </c>
      <c r="G4372" s="12">
        <v>73</v>
      </c>
      <c r="H4372" s="1" t="s">
        <v>108</v>
      </c>
      <c r="I4372" s="1" t="s">
        <v>107</v>
      </c>
      <c r="J4372" s="1" t="s">
        <v>106</v>
      </c>
      <c r="K4372" s="1" t="s">
        <v>0</v>
      </c>
      <c r="L4372" s="1">
        <v>630</v>
      </c>
      <c r="M4372" s="1">
        <v>24</v>
      </c>
      <c r="N4372" s="1">
        <v>0</v>
      </c>
      <c r="O4372" s="1">
        <v>0</v>
      </c>
    </row>
    <row r="4373" spans="1:15">
      <c r="A4373" s="12">
        <v>38249959</v>
      </c>
      <c r="B4373" s="1" t="s">
        <v>5490</v>
      </c>
      <c r="C4373" s="12">
        <v>382499</v>
      </c>
      <c r="D4373" s="1" t="s">
        <v>822</v>
      </c>
      <c r="E4373" s="12">
        <v>3824</v>
      </c>
      <c r="F4373" s="1" t="s">
        <v>821</v>
      </c>
      <c r="G4373" s="12">
        <v>38</v>
      </c>
      <c r="H4373" s="1" t="s">
        <v>244</v>
      </c>
      <c r="I4373" s="1" t="s">
        <v>12</v>
      </c>
      <c r="J4373" s="1" t="s">
        <v>11</v>
      </c>
      <c r="K4373" s="1" t="s">
        <v>0</v>
      </c>
      <c r="L4373" s="1">
        <v>628</v>
      </c>
      <c r="M4373" s="1">
        <v>32</v>
      </c>
      <c r="N4373" s="1">
        <v>1611320</v>
      </c>
      <c r="O4373" s="1">
        <v>398921</v>
      </c>
    </row>
    <row r="4374" spans="1:15">
      <c r="A4374" s="12">
        <v>28341010</v>
      </c>
      <c r="B4374" s="1" t="s">
        <v>5489</v>
      </c>
      <c r="C4374" s="12">
        <v>283410</v>
      </c>
      <c r="D4374" s="1" t="s">
        <v>748</v>
      </c>
      <c r="E4374" s="12">
        <v>2834</v>
      </c>
      <c r="F4374" s="1" t="s">
        <v>343</v>
      </c>
      <c r="G4374" s="12">
        <v>28</v>
      </c>
      <c r="H4374" s="1" t="s">
        <v>118</v>
      </c>
      <c r="I4374" s="1" t="s">
        <v>12</v>
      </c>
      <c r="J4374" s="1" t="s">
        <v>11</v>
      </c>
      <c r="K4374" s="1" t="s">
        <v>0</v>
      </c>
      <c r="L4374" s="1">
        <v>626</v>
      </c>
      <c r="M4374" s="1">
        <v>370</v>
      </c>
      <c r="N4374" s="1">
        <v>4950</v>
      </c>
      <c r="O4374" s="1">
        <v>496</v>
      </c>
    </row>
    <row r="4375" spans="1:15">
      <c r="A4375" s="13" t="s">
        <v>5488</v>
      </c>
      <c r="B4375" s="1" t="s">
        <v>5487</v>
      </c>
      <c r="C4375" s="13" t="s">
        <v>5486</v>
      </c>
      <c r="D4375" s="1" t="s">
        <v>5485</v>
      </c>
      <c r="E4375" s="13" t="s">
        <v>4743</v>
      </c>
      <c r="F4375" s="1" t="s">
        <v>4742</v>
      </c>
      <c r="G4375" s="13" t="s">
        <v>1488</v>
      </c>
      <c r="H4375" s="1" t="s">
        <v>1487</v>
      </c>
      <c r="I4375" s="1" t="s">
        <v>59</v>
      </c>
      <c r="J4375" s="1" t="s">
        <v>58</v>
      </c>
      <c r="K4375" s="1" t="s">
        <v>0</v>
      </c>
      <c r="L4375" s="1">
        <v>611</v>
      </c>
      <c r="M4375" s="1">
        <v>217</v>
      </c>
      <c r="N4375" s="1">
        <v>0</v>
      </c>
      <c r="O4375" s="1">
        <v>0</v>
      </c>
    </row>
    <row r="4376" spans="1:15">
      <c r="A4376" s="12">
        <v>96061000</v>
      </c>
      <c r="B4376" s="1" t="s">
        <v>5484</v>
      </c>
      <c r="C4376" s="12">
        <v>960610</v>
      </c>
      <c r="D4376" s="1" t="s">
        <v>5484</v>
      </c>
      <c r="E4376" s="12">
        <v>9606</v>
      </c>
      <c r="F4376" s="1" t="s">
        <v>129</v>
      </c>
      <c r="G4376" s="12">
        <v>96</v>
      </c>
      <c r="H4376" s="1" t="s">
        <v>128</v>
      </c>
      <c r="I4376" s="1" t="s">
        <v>127</v>
      </c>
      <c r="J4376" s="1" t="s">
        <v>126</v>
      </c>
      <c r="K4376" s="1" t="s">
        <v>0</v>
      </c>
      <c r="L4376" s="1">
        <v>608</v>
      </c>
      <c r="M4376" s="1">
        <v>2</v>
      </c>
      <c r="N4376" s="1">
        <v>38889</v>
      </c>
      <c r="O4376" s="1">
        <v>444</v>
      </c>
    </row>
    <row r="4377" spans="1:15">
      <c r="A4377" s="12">
        <v>90184100</v>
      </c>
      <c r="B4377" s="1" t="s">
        <v>5483</v>
      </c>
      <c r="C4377" s="12">
        <v>901841</v>
      </c>
      <c r="D4377" s="1" t="s">
        <v>5482</v>
      </c>
      <c r="E4377" s="12">
        <v>9018</v>
      </c>
      <c r="F4377" s="1" t="s">
        <v>807</v>
      </c>
      <c r="G4377" s="12">
        <v>90</v>
      </c>
      <c r="H4377" s="1" t="s">
        <v>512</v>
      </c>
      <c r="I4377" s="1" t="s">
        <v>49</v>
      </c>
      <c r="J4377" s="1" t="s">
        <v>48</v>
      </c>
      <c r="K4377" s="1" t="s">
        <v>0</v>
      </c>
      <c r="L4377" s="1">
        <v>608</v>
      </c>
      <c r="M4377" s="1">
        <v>1</v>
      </c>
      <c r="N4377" s="1">
        <v>0</v>
      </c>
      <c r="O4377" s="1">
        <v>0</v>
      </c>
    </row>
    <row r="4378" spans="1:15">
      <c r="A4378" s="12">
        <v>95030070</v>
      </c>
      <c r="B4378" s="1" t="s">
        <v>5481</v>
      </c>
      <c r="C4378" s="12">
        <v>950300</v>
      </c>
      <c r="D4378" s="1" t="s">
        <v>5097</v>
      </c>
      <c r="E4378" s="12">
        <v>9503</v>
      </c>
      <c r="F4378" s="1" t="s">
        <v>5096</v>
      </c>
      <c r="G4378" s="12">
        <v>95</v>
      </c>
      <c r="H4378" s="1" t="s">
        <v>940</v>
      </c>
      <c r="I4378" s="1" t="s">
        <v>127</v>
      </c>
      <c r="J4378" s="1" t="s">
        <v>126</v>
      </c>
      <c r="K4378" s="1" t="s">
        <v>0</v>
      </c>
      <c r="L4378" s="1">
        <v>605</v>
      </c>
      <c r="M4378" s="1">
        <v>1874</v>
      </c>
      <c r="N4378" s="1">
        <v>41</v>
      </c>
      <c r="O4378" s="1">
        <v>1</v>
      </c>
    </row>
    <row r="4379" spans="1:15">
      <c r="A4379" s="12">
        <v>44201000</v>
      </c>
      <c r="B4379" s="1" t="s">
        <v>5480</v>
      </c>
      <c r="C4379" s="12">
        <v>442010</v>
      </c>
      <c r="D4379" s="1" t="s">
        <v>5479</v>
      </c>
      <c r="E4379" s="12">
        <v>4420</v>
      </c>
      <c r="F4379" s="1" t="s">
        <v>5478</v>
      </c>
      <c r="G4379" s="12">
        <v>44</v>
      </c>
      <c r="H4379" s="1" t="s">
        <v>2121</v>
      </c>
      <c r="I4379" s="1" t="s">
        <v>1129</v>
      </c>
      <c r="J4379" s="1" t="s">
        <v>1128</v>
      </c>
      <c r="K4379" s="1" t="s">
        <v>0</v>
      </c>
      <c r="L4379" s="1">
        <v>605</v>
      </c>
      <c r="M4379" s="1">
        <v>23</v>
      </c>
      <c r="N4379" s="1">
        <v>0</v>
      </c>
      <c r="O4379" s="1">
        <v>0</v>
      </c>
    </row>
    <row r="4380" spans="1:15">
      <c r="A4380" s="12">
        <v>85279100</v>
      </c>
      <c r="B4380" s="1" t="s">
        <v>5477</v>
      </c>
      <c r="C4380" s="12">
        <v>852791</v>
      </c>
      <c r="D4380" s="1" t="s">
        <v>5476</v>
      </c>
      <c r="E4380" s="12">
        <v>8527</v>
      </c>
      <c r="F4380" s="1" t="s">
        <v>285</v>
      </c>
      <c r="G4380" s="12">
        <v>85</v>
      </c>
      <c r="H4380" s="1" t="s">
        <v>102</v>
      </c>
      <c r="I4380" s="1" t="s">
        <v>27</v>
      </c>
      <c r="J4380" s="1" t="s">
        <v>26</v>
      </c>
      <c r="K4380" s="1" t="s">
        <v>0</v>
      </c>
      <c r="L4380" s="1">
        <v>604</v>
      </c>
      <c r="M4380" s="1">
        <v>3</v>
      </c>
      <c r="N4380" s="1">
        <v>7942</v>
      </c>
      <c r="O4380" s="1">
        <v>41</v>
      </c>
    </row>
    <row r="4381" spans="1:15">
      <c r="A4381" s="13" t="s">
        <v>5475</v>
      </c>
      <c r="B4381" s="1" t="s">
        <v>5474</v>
      </c>
      <c r="C4381" s="13" t="s">
        <v>5473</v>
      </c>
      <c r="D4381" s="1" t="s">
        <v>5472</v>
      </c>
      <c r="E4381" s="13" t="s">
        <v>4164</v>
      </c>
      <c r="F4381" s="1" t="s">
        <v>4163</v>
      </c>
      <c r="G4381" s="13" t="s">
        <v>4162</v>
      </c>
      <c r="H4381" s="1" t="s">
        <v>4161</v>
      </c>
      <c r="I4381" s="1" t="s">
        <v>204</v>
      </c>
      <c r="J4381" s="1" t="s">
        <v>203</v>
      </c>
      <c r="K4381" s="1" t="s">
        <v>0</v>
      </c>
      <c r="L4381" s="1">
        <v>602</v>
      </c>
      <c r="M4381" s="1">
        <v>64</v>
      </c>
      <c r="N4381" s="1">
        <v>0</v>
      </c>
      <c r="O4381" s="1">
        <v>0</v>
      </c>
    </row>
    <row r="4382" spans="1:15">
      <c r="A4382" s="12">
        <v>80070020</v>
      </c>
      <c r="B4382" s="1" t="s">
        <v>5471</v>
      </c>
      <c r="C4382" s="12">
        <v>800700</v>
      </c>
      <c r="D4382" s="1" t="s">
        <v>1021</v>
      </c>
      <c r="E4382" s="12">
        <v>8007</v>
      </c>
      <c r="F4382" s="1" t="s">
        <v>1021</v>
      </c>
      <c r="G4382" s="12">
        <v>80</v>
      </c>
      <c r="H4382" s="1" t="s">
        <v>1020</v>
      </c>
      <c r="I4382" s="1" t="s">
        <v>107</v>
      </c>
      <c r="J4382" s="1" t="s">
        <v>106</v>
      </c>
      <c r="K4382" s="1" t="s">
        <v>0</v>
      </c>
      <c r="L4382" s="1">
        <v>593</v>
      </c>
      <c r="M4382" s="1">
        <v>10</v>
      </c>
      <c r="N4382" s="1">
        <v>3163581</v>
      </c>
      <c r="O4382" s="1">
        <v>67633</v>
      </c>
    </row>
    <row r="4383" spans="1:15">
      <c r="A4383" s="12">
        <v>30067000</v>
      </c>
      <c r="B4383" s="1" t="s">
        <v>5470</v>
      </c>
      <c r="C4383" s="12">
        <v>300670</v>
      </c>
      <c r="D4383" s="1" t="s">
        <v>5469</v>
      </c>
      <c r="E4383" s="12">
        <v>3006</v>
      </c>
      <c r="F4383" s="1" t="s">
        <v>1428</v>
      </c>
      <c r="G4383" s="12">
        <v>30</v>
      </c>
      <c r="H4383" s="1" t="s">
        <v>63</v>
      </c>
      <c r="I4383" s="1" t="s">
        <v>12</v>
      </c>
      <c r="J4383" s="1" t="s">
        <v>11</v>
      </c>
      <c r="K4383" s="1" t="s">
        <v>0</v>
      </c>
      <c r="L4383" s="1">
        <v>592</v>
      </c>
      <c r="M4383" s="1">
        <v>51</v>
      </c>
      <c r="N4383" s="1">
        <v>537922</v>
      </c>
      <c r="O4383" s="1">
        <v>23175</v>
      </c>
    </row>
    <row r="4384" spans="1:15">
      <c r="A4384" s="13" t="s">
        <v>5468</v>
      </c>
      <c r="B4384" s="1" t="s">
        <v>5467</v>
      </c>
      <c r="C4384" s="13" t="s">
        <v>5466</v>
      </c>
      <c r="D4384" s="1" t="s">
        <v>5465</v>
      </c>
      <c r="E4384" s="13" t="s">
        <v>5464</v>
      </c>
      <c r="F4384" s="1" t="s">
        <v>5463</v>
      </c>
      <c r="G4384" s="13" t="s">
        <v>4326</v>
      </c>
      <c r="H4384" s="1" t="s">
        <v>4325</v>
      </c>
      <c r="I4384" s="1" t="s">
        <v>59</v>
      </c>
      <c r="J4384" s="1" t="s">
        <v>58</v>
      </c>
      <c r="K4384" s="1" t="s">
        <v>0</v>
      </c>
      <c r="L4384" s="1">
        <v>590</v>
      </c>
      <c r="M4384" s="1">
        <v>19</v>
      </c>
      <c r="N4384" s="1">
        <v>0</v>
      </c>
      <c r="O4384" s="1">
        <v>0</v>
      </c>
    </row>
    <row r="4385" spans="1:15">
      <c r="A4385" s="12">
        <v>82054000</v>
      </c>
      <c r="B4385" s="1" t="s">
        <v>5462</v>
      </c>
      <c r="C4385" s="12">
        <v>820540</v>
      </c>
      <c r="D4385" s="1" t="s">
        <v>5462</v>
      </c>
      <c r="E4385" s="12">
        <v>8205</v>
      </c>
      <c r="F4385" s="1" t="s">
        <v>1120</v>
      </c>
      <c r="G4385" s="12">
        <v>82</v>
      </c>
      <c r="H4385" s="1" t="s">
        <v>768</v>
      </c>
      <c r="I4385" s="1" t="s">
        <v>107</v>
      </c>
      <c r="J4385" s="1" t="s">
        <v>106</v>
      </c>
      <c r="K4385" s="1" t="s">
        <v>0</v>
      </c>
      <c r="L4385" s="1">
        <v>589</v>
      </c>
      <c r="M4385" s="1">
        <v>12</v>
      </c>
      <c r="N4385" s="1">
        <v>245663</v>
      </c>
      <c r="O4385" s="1">
        <v>5071</v>
      </c>
    </row>
    <row r="4386" spans="1:15">
      <c r="A4386" s="12">
        <v>85258921</v>
      </c>
      <c r="B4386" s="1" t="s">
        <v>5461</v>
      </c>
      <c r="C4386" s="12">
        <v>852589</v>
      </c>
      <c r="D4386" s="1" t="s">
        <v>1058</v>
      </c>
      <c r="E4386" s="12">
        <v>8525</v>
      </c>
      <c r="F4386" s="1" t="s">
        <v>1057</v>
      </c>
      <c r="G4386" s="12">
        <v>85</v>
      </c>
      <c r="H4386" s="1" t="s">
        <v>102</v>
      </c>
      <c r="I4386" s="1" t="s">
        <v>27</v>
      </c>
      <c r="J4386" s="1" t="s">
        <v>26</v>
      </c>
      <c r="K4386" s="1" t="s">
        <v>0</v>
      </c>
      <c r="L4386" s="1">
        <v>589</v>
      </c>
      <c r="M4386" s="1">
        <v>2</v>
      </c>
      <c r="N4386" s="1">
        <v>203304</v>
      </c>
      <c r="O4386" s="1">
        <v>349</v>
      </c>
    </row>
    <row r="4387" spans="1:15">
      <c r="A4387" s="12">
        <v>83013000</v>
      </c>
      <c r="B4387" s="1" t="s">
        <v>5460</v>
      </c>
      <c r="C4387" s="12">
        <v>830130</v>
      </c>
      <c r="D4387" s="1" t="s">
        <v>5459</v>
      </c>
      <c r="E4387" s="12">
        <v>8301</v>
      </c>
      <c r="F4387" s="1" t="s">
        <v>5294</v>
      </c>
      <c r="G4387" s="12">
        <v>83</v>
      </c>
      <c r="H4387" s="1" t="s">
        <v>929</v>
      </c>
      <c r="I4387" s="1" t="s">
        <v>107</v>
      </c>
      <c r="J4387" s="1" t="s">
        <v>106</v>
      </c>
      <c r="K4387" s="1" t="s">
        <v>0</v>
      </c>
      <c r="L4387" s="1">
        <v>585</v>
      </c>
      <c r="M4387" s="1">
        <v>5</v>
      </c>
      <c r="N4387" s="1">
        <v>88985</v>
      </c>
      <c r="O4387" s="1">
        <v>339</v>
      </c>
    </row>
    <row r="4388" spans="1:15">
      <c r="A4388" s="12">
        <v>27101210</v>
      </c>
      <c r="B4388" s="1" t="s">
        <v>5458</v>
      </c>
      <c r="C4388" s="12">
        <v>271012</v>
      </c>
      <c r="D4388" s="1" t="s">
        <v>3850</v>
      </c>
      <c r="E4388" s="12">
        <v>2710</v>
      </c>
      <c r="F4388" s="1" t="s">
        <v>487</v>
      </c>
      <c r="G4388" s="12">
        <v>27</v>
      </c>
      <c r="H4388" s="1" t="s">
        <v>486</v>
      </c>
      <c r="I4388" s="1" t="s">
        <v>225</v>
      </c>
      <c r="J4388" s="1" t="s">
        <v>224</v>
      </c>
      <c r="K4388" s="1" t="s">
        <v>0</v>
      </c>
      <c r="L4388" s="1">
        <v>583</v>
      </c>
      <c r="M4388" s="1">
        <v>278</v>
      </c>
      <c r="N4388" s="1">
        <v>16395369</v>
      </c>
      <c r="O4388" s="1">
        <v>18560713</v>
      </c>
    </row>
    <row r="4389" spans="1:15">
      <c r="A4389" s="12">
        <v>37079021</v>
      </c>
      <c r="B4389" s="1" t="s">
        <v>5457</v>
      </c>
      <c r="C4389" s="12">
        <v>370790</v>
      </c>
      <c r="D4389" s="1" t="s">
        <v>1125</v>
      </c>
      <c r="E4389" s="12">
        <v>3707</v>
      </c>
      <c r="F4389" s="1" t="s">
        <v>1124</v>
      </c>
      <c r="G4389" s="12">
        <v>37</v>
      </c>
      <c r="H4389" s="1" t="s">
        <v>1090</v>
      </c>
      <c r="I4389" s="1" t="s">
        <v>12</v>
      </c>
      <c r="J4389" s="1" t="s">
        <v>11</v>
      </c>
      <c r="K4389" s="1" t="s">
        <v>0</v>
      </c>
      <c r="L4389" s="1">
        <v>583</v>
      </c>
      <c r="M4389" s="1">
        <v>53</v>
      </c>
      <c r="N4389" s="1">
        <v>283082</v>
      </c>
      <c r="O4389" s="1">
        <v>15523</v>
      </c>
    </row>
    <row r="4390" spans="1:15">
      <c r="A4390" s="12">
        <v>63011000</v>
      </c>
      <c r="B4390" s="1" t="s">
        <v>5456</v>
      </c>
      <c r="C4390" s="12">
        <v>630110</v>
      </c>
      <c r="D4390" s="1" t="s">
        <v>5456</v>
      </c>
      <c r="E4390" s="12">
        <v>6301</v>
      </c>
      <c r="F4390" s="1" t="s">
        <v>5455</v>
      </c>
      <c r="G4390" s="12">
        <v>63</v>
      </c>
      <c r="H4390" s="1" t="s">
        <v>445</v>
      </c>
      <c r="I4390" s="1" t="s">
        <v>2</v>
      </c>
      <c r="J4390" s="1" t="s">
        <v>1</v>
      </c>
      <c r="K4390" s="1" t="s">
        <v>0</v>
      </c>
      <c r="L4390" s="1">
        <v>577</v>
      </c>
      <c r="M4390" s="1">
        <v>4</v>
      </c>
      <c r="N4390" s="1">
        <v>1265</v>
      </c>
      <c r="O4390" s="1">
        <v>0</v>
      </c>
    </row>
    <row r="4391" spans="1:15">
      <c r="A4391" s="12">
        <v>52053400</v>
      </c>
      <c r="B4391" s="1" t="s">
        <v>5454</v>
      </c>
      <c r="C4391" s="12">
        <v>520534</v>
      </c>
      <c r="D4391" s="1" t="s">
        <v>5453</v>
      </c>
      <c r="E4391" s="12">
        <v>5205</v>
      </c>
      <c r="F4391" s="1" t="s">
        <v>77</v>
      </c>
      <c r="G4391" s="12">
        <v>52</v>
      </c>
      <c r="H4391" s="1" t="s">
        <v>76</v>
      </c>
      <c r="I4391" s="1" t="s">
        <v>2</v>
      </c>
      <c r="J4391" s="1" t="s">
        <v>1</v>
      </c>
      <c r="K4391" s="1" t="s">
        <v>0</v>
      </c>
      <c r="L4391" s="1">
        <v>576</v>
      </c>
      <c r="M4391" s="1">
        <v>144</v>
      </c>
      <c r="N4391" s="1">
        <v>0</v>
      </c>
      <c r="O4391" s="1">
        <v>0</v>
      </c>
    </row>
    <row r="4392" spans="1:15">
      <c r="A4392" s="13" t="s">
        <v>5452</v>
      </c>
      <c r="B4392" s="1" t="s">
        <v>5451</v>
      </c>
      <c r="C4392" s="13" t="s">
        <v>5450</v>
      </c>
      <c r="D4392" s="1" t="s">
        <v>5449</v>
      </c>
      <c r="E4392" s="13" t="s">
        <v>2084</v>
      </c>
      <c r="F4392" s="1" t="s">
        <v>2083</v>
      </c>
      <c r="G4392" s="13" t="s">
        <v>2082</v>
      </c>
      <c r="H4392" s="1" t="s">
        <v>2081</v>
      </c>
      <c r="I4392" s="1" t="s">
        <v>59</v>
      </c>
      <c r="J4392" s="1" t="s">
        <v>58</v>
      </c>
      <c r="K4392" s="1" t="s">
        <v>0</v>
      </c>
      <c r="L4392" s="1">
        <v>567</v>
      </c>
      <c r="M4392" s="1">
        <v>122</v>
      </c>
      <c r="N4392" s="1">
        <v>0</v>
      </c>
      <c r="O4392" s="1">
        <v>0</v>
      </c>
    </row>
    <row r="4393" spans="1:15">
      <c r="A4393" s="12">
        <v>84248910</v>
      </c>
      <c r="B4393" s="1" t="s">
        <v>5448</v>
      </c>
      <c r="C4393" s="12">
        <v>842489</v>
      </c>
      <c r="D4393" s="1" t="s">
        <v>5447</v>
      </c>
      <c r="E4393" s="12">
        <v>8424</v>
      </c>
      <c r="F4393" s="1" t="s">
        <v>5446</v>
      </c>
      <c r="G4393" s="12">
        <v>84</v>
      </c>
      <c r="H4393" s="1" t="s">
        <v>28</v>
      </c>
      <c r="I4393" s="1" t="s">
        <v>27</v>
      </c>
      <c r="J4393" s="1" t="s">
        <v>26</v>
      </c>
      <c r="K4393" s="1" t="s">
        <v>0</v>
      </c>
      <c r="L4393" s="1">
        <v>567</v>
      </c>
      <c r="M4393" s="1">
        <v>51</v>
      </c>
      <c r="N4393" s="1">
        <v>166266</v>
      </c>
      <c r="O4393" s="1">
        <v>5474</v>
      </c>
    </row>
    <row r="4394" spans="1:15">
      <c r="A4394" s="12">
        <v>20055900</v>
      </c>
      <c r="B4394" s="1" t="s">
        <v>5445</v>
      </c>
      <c r="C4394" s="12">
        <v>200559</v>
      </c>
      <c r="D4394" s="1" t="s">
        <v>5444</v>
      </c>
      <c r="E4394" s="12">
        <v>2005</v>
      </c>
      <c r="F4394" s="1" t="s">
        <v>5443</v>
      </c>
      <c r="G4394" s="12">
        <v>20</v>
      </c>
      <c r="H4394" s="1" t="s">
        <v>3274</v>
      </c>
      <c r="I4394" s="1" t="s">
        <v>751</v>
      </c>
      <c r="J4394" s="1" t="s">
        <v>750</v>
      </c>
      <c r="K4394" s="1" t="s">
        <v>0</v>
      </c>
      <c r="L4394" s="1">
        <v>563</v>
      </c>
      <c r="M4394" s="1">
        <v>73</v>
      </c>
      <c r="N4394" s="1">
        <v>0</v>
      </c>
      <c r="O4394" s="1">
        <v>0</v>
      </c>
    </row>
    <row r="4395" spans="1:15">
      <c r="A4395" s="12">
        <v>82100010</v>
      </c>
      <c r="B4395" s="1" t="s">
        <v>5442</v>
      </c>
      <c r="C4395" s="12">
        <v>821000</v>
      </c>
      <c r="D4395" s="1" t="s">
        <v>5441</v>
      </c>
      <c r="E4395" s="12">
        <v>8210</v>
      </c>
      <c r="F4395" s="1" t="s">
        <v>5441</v>
      </c>
      <c r="G4395" s="12">
        <v>82</v>
      </c>
      <c r="H4395" s="1" t="s">
        <v>768</v>
      </c>
      <c r="I4395" s="1" t="s">
        <v>107</v>
      </c>
      <c r="J4395" s="1" t="s">
        <v>106</v>
      </c>
      <c r="K4395" s="1" t="s">
        <v>0</v>
      </c>
      <c r="L4395" s="1">
        <v>562</v>
      </c>
      <c r="M4395" s="1">
        <v>1</v>
      </c>
      <c r="N4395" s="1">
        <v>317</v>
      </c>
      <c r="O4395" s="1">
        <v>6</v>
      </c>
    </row>
    <row r="4396" spans="1:15">
      <c r="A4396" s="12">
        <v>95042000</v>
      </c>
      <c r="B4396" s="1" t="s">
        <v>5440</v>
      </c>
      <c r="C4396" s="12">
        <v>950420</v>
      </c>
      <c r="D4396" s="1" t="s">
        <v>5439</v>
      </c>
      <c r="E4396" s="12">
        <v>9504</v>
      </c>
      <c r="F4396" s="1" t="s">
        <v>5438</v>
      </c>
      <c r="G4396" s="12">
        <v>95</v>
      </c>
      <c r="H4396" s="1" t="s">
        <v>940</v>
      </c>
      <c r="I4396" s="1" t="s">
        <v>127</v>
      </c>
      <c r="J4396" s="1" t="s">
        <v>126</v>
      </c>
      <c r="K4396" s="1" t="s">
        <v>0</v>
      </c>
      <c r="L4396" s="1">
        <v>560</v>
      </c>
      <c r="M4396" s="1">
        <v>223</v>
      </c>
      <c r="N4396" s="1">
        <v>26933</v>
      </c>
      <c r="O4396" s="1">
        <v>6488</v>
      </c>
    </row>
    <row r="4397" spans="1:15">
      <c r="A4397" s="12">
        <v>81052029</v>
      </c>
      <c r="B4397" s="1" t="s">
        <v>5437</v>
      </c>
      <c r="C4397" s="12">
        <v>810520</v>
      </c>
      <c r="D4397" s="1" t="s">
        <v>2404</v>
      </c>
      <c r="E4397" s="12">
        <v>8105</v>
      </c>
      <c r="F4397" s="1" t="s">
        <v>2403</v>
      </c>
      <c r="G4397" s="12">
        <v>81</v>
      </c>
      <c r="H4397" s="1" t="s">
        <v>176</v>
      </c>
      <c r="I4397" s="1" t="s">
        <v>107</v>
      </c>
      <c r="J4397" s="1" t="s">
        <v>106</v>
      </c>
      <c r="K4397" s="1" t="s">
        <v>0</v>
      </c>
      <c r="L4397" s="1">
        <v>556</v>
      </c>
      <c r="M4397" s="1">
        <v>2</v>
      </c>
      <c r="N4397" s="1">
        <v>1389274</v>
      </c>
      <c r="O4397" s="1">
        <v>363675</v>
      </c>
    </row>
    <row r="4398" spans="1:15">
      <c r="A4398" s="12">
        <v>84791090</v>
      </c>
      <c r="B4398" s="1" t="s">
        <v>5436</v>
      </c>
      <c r="C4398" s="12">
        <v>847910</v>
      </c>
      <c r="D4398" s="1" t="s">
        <v>5435</v>
      </c>
      <c r="E4398" s="12">
        <v>8479</v>
      </c>
      <c r="F4398" s="1" t="s">
        <v>310</v>
      </c>
      <c r="G4398" s="12">
        <v>84</v>
      </c>
      <c r="H4398" s="1" t="s">
        <v>28</v>
      </c>
      <c r="I4398" s="1" t="s">
        <v>27</v>
      </c>
      <c r="J4398" s="1" t="s">
        <v>26</v>
      </c>
      <c r="K4398" s="1" t="s">
        <v>0</v>
      </c>
      <c r="L4398" s="1">
        <v>554</v>
      </c>
      <c r="M4398" s="1">
        <v>28</v>
      </c>
      <c r="N4398" s="1">
        <v>3604127</v>
      </c>
      <c r="O4398" s="1">
        <v>147452</v>
      </c>
    </row>
    <row r="4399" spans="1:15">
      <c r="A4399" s="12">
        <v>48025491</v>
      </c>
      <c r="B4399" s="1" t="s">
        <v>5434</v>
      </c>
      <c r="C4399" s="12">
        <v>480254</v>
      </c>
      <c r="D4399" s="1" t="s">
        <v>180</v>
      </c>
      <c r="E4399" s="12">
        <v>4802</v>
      </c>
      <c r="F4399" s="1" t="s">
        <v>150</v>
      </c>
      <c r="G4399" s="12">
        <v>48</v>
      </c>
      <c r="H4399" s="1" t="s">
        <v>19</v>
      </c>
      <c r="I4399" s="1" t="s">
        <v>18</v>
      </c>
      <c r="J4399" s="1" t="s">
        <v>17</v>
      </c>
      <c r="K4399" s="1" t="s">
        <v>0</v>
      </c>
      <c r="L4399" s="1">
        <v>552</v>
      </c>
      <c r="M4399" s="1">
        <v>60</v>
      </c>
      <c r="N4399" s="1">
        <v>366</v>
      </c>
      <c r="O4399" s="1">
        <v>30</v>
      </c>
    </row>
    <row r="4400" spans="1:15">
      <c r="A4400" s="12">
        <v>90109090</v>
      </c>
      <c r="B4400" s="1" t="s">
        <v>5433</v>
      </c>
      <c r="C4400" s="12">
        <v>901090</v>
      </c>
      <c r="D4400" s="1" t="s">
        <v>5432</v>
      </c>
      <c r="E4400" s="12">
        <v>9010</v>
      </c>
      <c r="F4400" s="1" t="s">
        <v>513</v>
      </c>
      <c r="G4400" s="12">
        <v>90</v>
      </c>
      <c r="H4400" s="1" t="s">
        <v>512</v>
      </c>
      <c r="I4400" s="1" t="s">
        <v>49</v>
      </c>
      <c r="J4400" s="1" t="s">
        <v>48</v>
      </c>
      <c r="K4400" s="1" t="s">
        <v>0</v>
      </c>
      <c r="L4400" s="1">
        <v>552</v>
      </c>
      <c r="M4400" s="1">
        <v>19</v>
      </c>
      <c r="N4400" s="1">
        <v>5630</v>
      </c>
      <c r="O4400" s="1">
        <v>30</v>
      </c>
    </row>
    <row r="4401" spans="1:15">
      <c r="A4401" s="12">
        <v>85299011</v>
      </c>
      <c r="B4401" s="1" t="s">
        <v>5431</v>
      </c>
      <c r="C4401" s="12">
        <v>852990</v>
      </c>
      <c r="D4401" s="1" t="s">
        <v>5430</v>
      </c>
      <c r="E4401" s="12">
        <v>8529</v>
      </c>
      <c r="F4401" s="1" t="s">
        <v>5429</v>
      </c>
      <c r="G4401" s="12">
        <v>85</v>
      </c>
      <c r="H4401" s="1" t="s">
        <v>102</v>
      </c>
      <c r="I4401" s="1" t="s">
        <v>27</v>
      </c>
      <c r="J4401" s="1" t="s">
        <v>26</v>
      </c>
      <c r="K4401" s="1" t="s">
        <v>0</v>
      </c>
      <c r="L4401" s="1">
        <v>552</v>
      </c>
      <c r="M4401" s="1">
        <v>2</v>
      </c>
      <c r="N4401" s="1">
        <v>15417</v>
      </c>
      <c r="O4401" s="1">
        <v>9</v>
      </c>
    </row>
    <row r="4402" spans="1:15">
      <c r="A4402" s="12">
        <v>66019900</v>
      </c>
      <c r="B4402" s="1" t="s">
        <v>5428</v>
      </c>
      <c r="C4402" s="12">
        <v>660199</v>
      </c>
      <c r="D4402" s="1" t="s">
        <v>5427</v>
      </c>
      <c r="E4402" s="12">
        <v>6601</v>
      </c>
      <c r="F4402" s="1" t="s">
        <v>1372</v>
      </c>
      <c r="G4402" s="12">
        <v>66</v>
      </c>
      <c r="H4402" s="1" t="s">
        <v>1371</v>
      </c>
      <c r="I4402" s="1" t="s">
        <v>154</v>
      </c>
      <c r="J4402" s="1" t="s">
        <v>153</v>
      </c>
      <c r="K4402" s="1" t="s">
        <v>0</v>
      </c>
      <c r="L4402" s="1">
        <v>550</v>
      </c>
      <c r="M4402" s="1">
        <v>695</v>
      </c>
      <c r="N4402" s="1">
        <v>2531</v>
      </c>
      <c r="O4402" s="1">
        <v>415</v>
      </c>
    </row>
    <row r="4403" spans="1:15">
      <c r="A4403" s="12">
        <v>61043200</v>
      </c>
      <c r="B4403" s="1" t="s">
        <v>5426</v>
      </c>
      <c r="C4403" s="12">
        <v>610432</v>
      </c>
      <c r="D4403" s="1" t="s">
        <v>5425</v>
      </c>
      <c r="E4403" s="12">
        <v>6104</v>
      </c>
      <c r="F4403" s="1" t="s">
        <v>5262</v>
      </c>
      <c r="G4403" s="12">
        <v>61</v>
      </c>
      <c r="H4403" s="1" t="s">
        <v>234</v>
      </c>
      <c r="I4403" s="1" t="s">
        <v>2</v>
      </c>
      <c r="J4403" s="1" t="s">
        <v>1</v>
      </c>
      <c r="K4403" s="1" t="s">
        <v>0</v>
      </c>
      <c r="L4403" s="1">
        <v>550</v>
      </c>
      <c r="M4403" s="1">
        <v>5</v>
      </c>
      <c r="N4403" s="1">
        <v>1052</v>
      </c>
      <c r="O4403" s="1">
        <v>34</v>
      </c>
    </row>
    <row r="4404" spans="1:15">
      <c r="A4404" s="13" t="s">
        <v>5424</v>
      </c>
      <c r="B4404" s="1" t="s">
        <v>5422</v>
      </c>
      <c r="C4404" s="13" t="s">
        <v>5423</v>
      </c>
      <c r="D4404" s="1" t="s">
        <v>5422</v>
      </c>
      <c r="E4404" s="13" t="s">
        <v>4368</v>
      </c>
      <c r="F4404" s="1" t="s">
        <v>4367</v>
      </c>
      <c r="G4404" s="13" t="s">
        <v>206</v>
      </c>
      <c r="H4404" s="1" t="s">
        <v>205</v>
      </c>
      <c r="I4404" s="1" t="s">
        <v>204</v>
      </c>
      <c r="J4404" s="1" t="s">
        <v>203</v>
      </c>
      <c r="K4404" s="1" t="s">
        <v>0</v>
      </c>
      <c r="L4404" s="1">
        <v>533</v>
      </c>
      <c r="M4404" s="1">
        <v>30</v>
      </c>
      <c r="N4404" s="1">
        <v>0</v>
      </c>
      <c r="O4404" s="1">
        <v>0</v>
      </c>
    </row>
    <row r="4405" spans="1:15">
      <c r="A4405" s="12">
        <v>56031390</v>
      </c>
      <c r="B4405" s="1" t="s">
        <v>5421</v>
      </c>
      <c r="C4405" s="12">
        <v>560313</v>
      </c>
      <c r="D4405" s="1" t="s">
        <v>2665</v>
      </c>
      <c r="E4405" s="12">
        <v>5603</v>
      </c>
      <c r="F4405" s="1" t="s">
        <v>55</v>
      </c>
      <c r="G4405" s="12">
        <v>56</v>
      </c>
      <c r="H4405" s="1" t="s">
        <v>54</v>
      </c>
      <c r="I4405" s="1" t="s">
        <v>2</v>
      </c>
      <c r="J4405" s="1" t="s">
        <v>1</v>
      </c>
      <c r="K4405" s="1" t="s">
        <v>0</v>
      </c>
      <c r="L4405" s="1">
        <v>529</v>
      </c>
      <c r="M4405" s="1">
        <v>43</v>
      </c>
      <c r="N4405" s="1">
        <v>506056</v>
      </c>
      <c r="O4405" s="1">
        <v>116361</v>
      </c>
    </row>
    <row r="4406" spans="1:15">
      <c r="A4406" s="12">
        <v>55132390</v>
      </c>
      <c r="B4406" s="1" t="s">
        <v>5420</v>
      </c>
      <c r="C4406" s="12">
        <v>551323</v>
      </c>
      <c r="D4406" s="1" t="s">
        <v>5419</v>
      </c>
      <c r="E4406" s="12">
        <v>5513</v>
      </c>
      <c r="F4406" s="1" t="s">
        <v>2386</v>
      </c>
      <c r="G4406" s="12">
        <v>55</v>
      </c>
      <c r="H4406" s="1" t="s">
        <v>282</v>
      </c>
      <c r="I4406" s="1" t="s">
        <v>2</v>
      </c>
      <c r="J4406" s="1" t="s">
        <v>1</v>
      </c>
      <c r="K4406" s="1" t="s">
        <v>0</v>
      </c>
      <c r="L4406" s="1">
        <v>529</v>
      </c>
      <c r="M4406" s="1">
        <v>1</v>
      </c>
      <c r="N4406" s="1">
        <v>0</v>
      </c>
      <c r="O4406" s="1">
        <v>0</v>
      </c>
    </row>
    <row r="4407" spans="1:15">
      <c r="A4407" s="12">
        <v>16024100</v>
      </c>
      <c r="B4407" s="1" t="s">
        <v>5418</v>
      </c>
      <c r="C4407" s="12">
        <v>160241</v>
      </c>
      <c r="D4407" s="1" t="s">
        <v>5417</v>
      </c>
      <c r="E4407" s="12">
        <v>1602</v>
      </c>
      <c r="F4407" s="1" t="s">
        <v>4350</v>
      </c>
      <c r="G4407" s="12">
        <v>16</v>
      </c>
      <c r="H4407" s="1" t="s">
        <v>2758</v>
      </c>
      <c r="I4407" s="1" t="s">
        <v>751</v>
      </c>
      <c r="J4407" s="1" t="s">
        <v>750</v>
      </c>
      <c r="K4407" s="1" t="s">
        <v>0</v>
      </c>
      <c r="L4407" s="1">
        <v>520</v>
      </c>
      <c r="M4407" s="1">
        <v>88</v>
      </c>
      <c r="N4407" s="1">
        <v>0</v>
      </c>
      <c r="O4407" s="1">
        <v>0</v>
      </c>
    </row>
    <row r="4408" spans="1:15">
      <c r="A4408" s="12">
        <v>56031330</v>
      </c>
      <c r="B4408" s="1" t="s">
        <v>5416</v>
      </c>
      <c r="C4408" s="12">
        <v>560313</v>
      </c>
      <c r="D4408" s="1" t="s">
        <v>2665</v>
      </c>
      <c r="E4408" s="12">
        <v>5603</v>
      </c>
      <c r="F4408" s="1" t="s">
        <v>55</v>
      </c>
      <c r="G4408" s="12">
        <v>56</v>
      </c>
      <c r="H4408" s="1" t="s">
        <v>54</v>
      </c>
      <c r="I4408" s="1" t="s">
        <v>2</v>
      </c>
      <c r="J4408" s="1" t="s">
        <v>1</v>
      </c>
      <c r="K4408" s="1" t="s">
        <v>0</v>
      </c>
      <c r="L4408" s="1">
        <v>520</v>
      </c>
      <c r="M4408" s="1">
        <v>2</v>
      </c>
      <c r="N4408" s="1">
        <v>3091093</v>
      </c>
      <c r="O4408" s="1">
        <v>164956</v>
      </c>
    </row>
    <row r="4409" spans="1:15">
      <c r="A4409" s="13" t="s">
        <v>5415</v>
      </c>
      <c r="B4409" s="1" t="s">
        <v>5413</v>
      </c>
      <c r="C4409" s="13" t="s">
        <v>5414</v>
      </c>
      <c r="D4409" s="1" t="s">
        <v>5413</v>
      </c>
      <c r="E4409" s="13" t="s">
        <v>5412</v>
      </c>
      <c r="F4409" s="1" t="s">
        <v>5411</v>
      </c>
      <c r="G4409" s="13" t="s">
        <v>2082</v>
      </c>
      <c r="H4409" s="1" t="s">
        <v>2081</v>
      </c>
      <c r="I4409" s="1" t="s">
        <v>59</v>
      </c>
      <c r="J4409" s="1" t="s">
        <v>58</v>
      </c>
      <c r="K4409" s="1" t="s">
        <v>0</v>
      </c>
      <c r="L4409" s="1">
        <v>517</v>
      </c>
      <c r="M4409" s="1">
        <v>266</v>
      </c>
      <c r="N4409" s="1">
        <v>0</v>
      </c>
      <c r="O4409" s="1">
        <v>0</v>
      </c>
    </row>
    <row r="4410" spans="1:15">
      <c r="A4410" s="12">
        <v>39207910</v>
      </c>
      <c r="B4410" s="1" t="s">
        <v>5410</v>
      </c>
      <c r="C4410" s="12">
        <v>392079</v>
      </c>
      <c r="D4410" s="1" t="s">
        <v>2305</v>
      </c>
      <c r="E4410" s="12">
        <v>3920</v>
      </c>
      <c r="F4410" s="1" t="s">
        <v>39</v>
      </c>
      <c r="G4410" s="12">
        <v>39</v>
      </c>
      <c r="H4410" s="1" t="s">
        <v>38</v>
      </c>
      <c r="I4410" s="1" t="s">
        <v>37</v>
      </c>
      <c r="J4410" s="1" t="s">
        <v>36</v>
      </c>
      <c r="K4410" s="1" t="s">
        <v>0</v>
      </c>
      <c r="L4410" s="1">
        <v>516</v>
      </c>
      <c r="M4410" s="1">
        <v>36</v>
      </c>
      <c r="N4410" s="1">
        <v>0</v>
      </c>
      <c r="O4410" s="1">
        <v>0</v>
      </c>
    </row>
    <row r="4411" spans="1:15">
      <c r="A4411" s="12">
        <v>72209000</v>
      </c>
      <c r="B4411" s="1" t="s">
        <v>5409</v>
      </c>
      <c r="C4411" s="12">
        <v>722090</v>
      </c>
      <c r="D4411" s="1" t="s">
        <v>5408</v>
      </c>
      <c r="E4411" s="12">
        <v>7220</v>
      </c>
      <c r="F4411" s="1" t="s">
        <v>1537</v>
      </c>
      <c r="G4411" s="12">
        <v>72</v>
      </c>
      <c r="H4411" s="1" t="s">
        <v>436</v>
      </c>
      <c r="I4411" s="1" t="s">
        <v>107</v>
      </c>
      <c r="J4411" s="1" t="s">
        <v>106</v>
      </c>
      <c r="K4411" s="1" t="s">
        <v>0</v>
      </c>
      <c r="L4411" s="1">
        <v>513</v>
      </c>
      <c r="M4411" s="1">
        <v>40</v>
      </c>
      <c r="N4411" s="1">
        <v>237363</v>
      </c>
      <c r="O4411" s="1">
        <v>5325</v>
      </c>
    </row>
    <row r="4412" spans="1:15">
      <c r="A4412" s="12">
        <v>95066100</v>
      </c>
      <c r="B4412" s="1" t="s">
        <v>5407</v>
      </c>
      <c r="C4412" s="12">
        <v>950661</v>
      </c>
      <c r="D4412" s="1" t="s">
        <v>5406</v>
      </c>
      <c r="E4412" s="12">
        <v>9506</v>
      </c>
      <c r="F4412" s="1" t="s">
        <v>1580</v>
      </c>
      <c r="G4412" s="12">
        <v>95</v>
      </c>
      <c r="H4412" s="1" t="s">
        <v>940</v>
      </c>
      <c r="I4412" s="1" t="s">
        <v>127</v>
      </c>
      <c r="J4412" s="1" t="s">
        <v>126</v>
      </c>
      <c r="K4412" s="1" t="s">
        <v>0</v>
      </c>
      <c r="L4412" s="1">
        <v>510</v>
      </c>
      <c r="M4412" s="1">
        <v>3</v>
      </c>
      <c r="N4412" s="1">
        <v>172832</v>
      </c>
      <c r="O4412" s="1">
        <v>16954</v>
      </c>
    </row>
    <row r="4413" spans="1:15">
      <c r="A4413" s="13" t="s">
        <v>5405</v>
      </c>
      <c r="B4413" s="1" t="s">
        <v>5404</v>
      </c>
      <c r="C4413" s="13" t="s">
        <v>5403</v>
      </c>
      <c r="D4413" s="1" t="s">
        <v>5402</v>
      </c>
      <c r="E4413" s="13" t="s">
        <v>4774</v>
      </c>
      <c r="F4413" s="1" t="s">
        <v>4773</v>
      </c>
      <c r="G4413" s="13" t="s">
        <v>1488</v>
      </c>
      <c r="H4413" s="1" t="s">
        <v>1487</v>
      </c>
      <c r="I4413" s="1" t="s">
        <v>59</v>
      </c>
      <c r="J4413" s="1" t="s">
        <v>58</v>
      </c>
      <c r="K4413" s="1" t="s">
        <v>0</v>
      </c>
      <c r="L4413" s="1">
        <v>508</v>
      </c>
      <c r="M4413" s="1">
        <v>232</v>
      </c>
      <c r="N4413" s="1">
        <v>0</v>
      </c>
      <c r="O4413" s="1">
        <v>0</v>
      </c>
    </row>
    <row r="4414" spans="1:15">
      <c r="A4414" s="12">
        <v>16023220</v>
      </c>
      <c r="B4414" s="1" t="s">
        <v>5401</v>
      </c>
      <c r="C4414" s="12">
        <v>160232</v>
      </c>
      <c r="D4414" s="1" t="s">
        <v>4560</v>
      </c>
      <c r="E4414" s="12">
        <v>1602</v>
      </c>
      <c r="F4414" s="1" t="s">
        <v>4350</v>
      </c>
      <c r="G4414" s="12">
        <v>16</v>
      </c>
      <c r="H4414" s="1" t="s">
        <v>2758</v>
      </c>
      <c r="I4414" s="1" t="s">
        <v>751</v>
      </c>
      <c r="J4414" s="1" t="s">
        <v>750</v>
      </c>
      <c r="K4414" s="1" t="s">
        <v>0</v>
      </c>
      <c r="L4414" s="1">
        <v>508</v>
      </c>
      <c r="M4414" s="1">
        <v>60</v>
      </c>
      <c r="N4414" s="1">
        <v>0</v>
      </c>
      <c r="O4414" s="1">
        <v>0</v>
      </c>
    </row>
    <row r="4415" spans="1:15">
      <c r="A4415" s="12">
        <v>48204000</v>
      </c>
      <c r="B4415" s="1" t="s">
        <v>5400</v>
      </c>
      <c r="C4415" s="12">
        <v>482040</v>
      </c>
      <c r="D4415" s="1" t="s">
        <v>5399</v>
      </c>
      <c r="E4415" s="12">
        <v>4820</v>
      </c>
      <c r="F4415" s="1" t="s">
        <v>5398</v>
      </c>
      <c r="G4415" s="12">
        <v>48</v>
      </c>
      <c r="H4415" s="1" t="s">
        <v>19</v>
      </c>
      <c r="I4415" s="1" t="s">
        <v>18</v>
      </c>
      <c r="J4415" s="1" t="s">
        <v>17</v>
      </c>
      <c r="K4415" s="1" t="s">
        <v>0</v>
      </c>
      <c r="L4415" s="1">
        <v>505</v>
      </c>
      <c r="M4415" s="1">
        <v>82</v>
      </c>
      <c r="N4415" s="1">
        <v>17665</v>
      </c>
      <c r="O4415" s="1">
        <v>2526</v>
      </c>
    </row>
    <row r="4416" spans="1:15">
      <c r="A4416" s="12">
        <v>91051900</v>
      </c>
      <c r="B4416" s="1" t="s">
        <v>5397</v>
      </c>
      <c r="C4416" s="12">
        <v>910519</v>
      </c>
      <c r="D4416" s="1" t="s">
        <v>5396</v>
      </c>
      <c r="E4416" s="12">
        <v>9105</v>
      </c>
      <c r="F4416" s="1" t="s">
        <v>374</v>
      </c>
      <c r="G4416" s="12">
        <v>91</v>
      </c>
      <c r="H4416" s="1" t="s">
        <v>50</v>
      </c>
      <c r="I4416" s="1" t="s">
        <v>49</v>
      </c>
      <c r="J4416" s="1" t="s">
        <v>48</v>
      </c>
      <c r="K4416" s="1" t="s">
        <v>0</v>
      </c>
      <c r="L4416" s="1">
        <v>505</v>
      </c>
      <c r="M4416" s="1">
        <v>13</v>
      </c>
      <c r="N4416" s="1">
        <v>0</v>
      </c>
      <c r="O4416" s="1">
        <v>0</v>
      </c>
    </row>
    <row r="4417" spans="1:15">
      <c r="A4417" s="12">
        <v>48030010</v>
      </c>
      <c r="B4417" s="1" t="s">
        <v>5395</v>
      </c>
      <c r="C4417" s="12">
        <v>480300</v>
      </c>
      <c r="D4417" s="1" t="s">
        <v>5394</v>
      </c>
      <c r="E4417" s="12">
        <v>4803</v>
      </c>
      <c r="F4417" s="1" t="s">
        <v>5394</v>
      </c>
      <c r="G4417" s="12">
        <v>48</v>
      </c>
      <c r="H4417" s="1" t="s">
        <v>19</v>
      </c>
      <c r="I4417" s="1" t="s">
        <v>18</v>
      </c>
      <c r="J4417" s="1" t="s">
        <v>17</v>
      </c>
      <c r="K4417" s="1" t="s">
        <v>0</v>
      </c>
      <c r="L4417" s="1">
        <v>503</v>
      </c>
      <c r="M4417" s="1">
        <v>14</v>
      </c>
      <c r="N4417" s="1">
        <v>41</v>
      </c>
      <c r="O4417" s="1">
        <v>1</v>
      </c>
    </row>
    <row r="4418" spans="1:15">
      <c r="A4418" s="12">
        <v>70182000</v>
      </c>
      <c r="B4418" s="1" t="s">
        <v>5393</v>
      </c>
      <c r="C4418" s="12">
        <v>701820</v>
      </c>
      <c r="D4418" s="1" t="s">
        <v>5392</v>
      </c>
      <c r="E4418" s="12">
        <v>7018</v>
      </c>
      <c r="F4418" s="1" t="s">
        <v>4635</v>
      </c>
      <c r="G4418" s="12">
        <v>70</v>
      </c>
      <c r="H4418" s="1" t="s">
        <v>83</v>
      </c>
      <c r="I4418" s="1" t="s">
        <v>7</v>
      </c>
      <c r="J4418" s="1" t="s">
        <v>6</v>
      </c>
      <c r="K4418" s="1" t="s">
        <v>0</v>
      </c>
      <c r="L4418" s="1">
        <v>502</v>
      </c>
      <c r="M4418" s="1">
        <v>46</v>
      </c>
      <c r="N4418" s="1">
        <v>48091</v>
      </c>
      <c r="O4418" s="1">
        <v>13051</v>
      </c>
    </row>
    <row r="4419" spans="1:15">
      <c r="A4419" s="12">
        <v>38089999</v>
      </c>
      <c r="B4419" s="1" t="s">
        <v>5391</v>
      </c>
      <c r="C4419" s="12">
        <v>380899</v>
      </c>
      <c r="D4419" s="1" t="s">
        <v>2303</v>
      </c>
      <c r="E4419" s="12">
        <v>3808</v>
      </c>
      <c r="F4419" s="1" t="s">
        <v>288</v>
      </c>
      <c r="G4419" s="12">
        <v>38</v>
      </c>
      <c r="H4419" s="1" t="s">
        <v>244</v>
      </c>
      <c r="I4419" s="1" t="s">
        <v>12</v>
      </c>
      <c r="J4419" s="1" t="s">
        <v>11</v>
      </c>
      <c r="K4419" s="1" t="s">
        <v>0</v>
      </c>
      <c r="L4419" s="1">
        <v>502</v>
      </c>
      <c r="M4419" s="1">
        <v>11</v>
      </c>
      <c r="N4419" s="1">
        <v>1259667</v>
      </c>
      <c r="O4419" s="1">
        <v>311240</v>
      </c>
    </row>
    <row r="4420" spans="1:15">
      <c r="A4420" s="12">
        <v>27101991</v>
      </c>
      <c r="B4420" s="1" t="s">
        <v>5390</v>
      </c>
      <c r="C4420" s="12">
        <v>271019</v>
      </c>
      <c r="D4420" s="1" t="s">
        <v>488</v>
      </c>
      <c r="E4420" s="12">
        <v>2710</v>
      </c>
      <c r="F4420" s="1" t="s">
        <v>487</v>
      </c>
      <c r="G4420" s="12">
        <v>27</v>
      </c>
      <c r="H4420" s="1" t="s">
        <v>486</v>
      </c>
      <c r="I4420" s="1" t="s">
        <v>225</v>
      </c>
      <c r="J4420" s="1" t="s">
        <v>224</v>
      </c>
      <c r="K4420" s="1" t="s">
        <v>0</v>
      </c>
      <c r="L4420" s="1">
        <v>501</v>
      </c>
      <c r="M4420" s="1">
        <v>82</v>
      </c>
      <c r="N4420" s="1">
        <v>7456405</v>
      </c>
      <c r="O4420" s="1">
        <v>4426026</v>
      </c>
    </row>
    <row r="4421" spans="1:15">
      <c r="A4421" s="13" t="s">
        <v>5389</v>
      </c>
      <c r="B4421" s="1" t="s">
        <v>5388</v>
      </c>
      <c r="C4421" s="13" t="s">
        <v>5387</v>
      </c>
      <c r="D4421" s="1" t="s">
        <v>5386</v>
      </c>
      <c r="E4421" s="13" t="s">
        <v>4576</v>
      </c>
      <c r="F4421" s="1" t="s">
        <v>4575</v>
      </c>
      <c r="G4421" s="13" t="s">
        <v>1488</v>
      </c>
      <c r="H4421" s="1" t="s">
        <v>1487</v>
      </c>
      <c r="I4421" s="1" t="s">
        <v>59</v>
      </c>
      <c r="J4421" s="1" t="s">
        <v>58</v>
      </c>
      <c r="K4421" s="1" t="s">
        <v>0</v>
      </c>
      <c r="L4421" s="1">
        <v>500</v>
      </c>
      <c r="M4421" s="1">
        <v>243</v>
      </c>
      <c r="N4421" s="1">
        <v>20783</v>
      </c>
      <c r="O4421" s="1">
        <v>2908</v>
      </c>
    </row>
    <row r="4422" spans="1:15">
      <c r="A4422" s="12">
        <v>58013700</v>
      </c>
      <c r="B4422" s="1" t="s">
        <v>5385</v>
      </c>
      <c r="C4422" s="12">
        <v>580137</v>
      </c>
      <c r="D4422" s="1" t="s">
        <v>5385</v>
      </c>
      <c r="E4422" s="12">
        <v>5801</v>
      </c>
      <c r="F4422" s="1" t="s">
        <v>5203</v>
      </c>
      <c r="G4422" s="12">
        <v>58</v>
      </c>
      <c r="H4422" s="1" t="s">
        <v>481</v>
      </c>
      <c r="I4422" s="1" t="s">
        <v>2</v>
      </c>
      <c r="J4422" s="1" t="s">
        <v>1</v>
      </c>
      <c r="K4422" s="1" t="s">
        <v>0</v>
      </c>
      <c r="L4422" s="1">
        <v>500</v>
      </c>
      <c r="M4422" s="1">
        <v>28</v>
      </c>
      <c r="N4422" s="1">
        <v>3328</v>
      </c>
      <c r="O4422" s="1">
        <v>183</v>
      </c>
    </row>
    <row r="4423" spans="1:15">
      <c r="A4423" s="12">
        <v>91149000</v>
      </c>
      <c r="B4423" s="1" t="s">
        <v>5384</v>
      </c>
      <c r="C4423" s="12">
        <v>911490</v>
      </c>
      <c r="D4423" s="1" t="s">
        <v>5383</v>
      </c>
      <c r="E4423" s="12">
        <v>9114</v>
      </c>
      <c r="F4423" s="1" t="s">
        <v>99</v>
      </c>
      <c r="G4423" s="12">
        <v>91</v>
      </c>
      <c r="H4423" s="1" t="s">
        <v>50</v>
      </c>
      <c r="I4423" s="1" t="s">
        <v>49</v>
      </c>
      <c r="J4423" s="1" t="s">
        <v>48</v>
      </c>
      <c r="K4423" s="1" t="s">
        <v>0</v>
      </c>
      <c r="L4423" s="1">
        <v>500</v>
      </c>
      <c r="M4423" s="1">
        <v>28</v>
      </c>
      <c r="N4423" s="1">
        <v>1626</v>
      </c>
      <c r="O4423" s="1">
        <v>22</v>
      </c>
    </row>
    <row r="4424" spans="1:15">
      <c r="A4424" s="12">
        <v>76042911</v>
      </c>
      <c r="B4424" s="1" t="s">
        <v>5382</v>
      </c>
      <c r="C4424" s="12">
        <v>760429</v>
      </c>
      <c r="D4424" s="1" t="s">
        <v>5381</v>
      </c>
      <c r="E4424" s="12">
        <v>7604</v>
      </c>
      <c r="F4424" s="1" t="s">
        <v>5380</v>
      </c>
      <c r="G4424" s="12">
        <v>76</v>
      </c>
      <c r="H4424" s="1" t="s">
        <v>1262</v>
      </c>
      <c r="I4424" s="1" t="s">
        <v>107</v>
      </c>
      <c r="J4424" s="1" t="s">
        <v>106</v>
      </c>
      <c r="K4424" s="1" t="s">
        <v>0</v>
      </c>
      <c r="L4424" s="1">
        <v>500</v>
      </c>
      <c r="M4424" s="1">
        <v>5</v>
      </c>
      <c r="N4424" s="1">
        <v>0</v>
      </c>
      <c r="O4424" s="1">
        <v>0</v>
      </c>
    </row>
    <row r="4425" spans="1:15">
      <c r="A4425" s="12">
        <v>39100029</v>
      </c>
      <c r="B4425" s="1" t="s">
        <v>5379</v>
      </c>
      <c r="C4425" s="12">
        <v>391000</v>
      </c>
      <c r="D4425" s="1" t="s">
        <v>1159</v>
      </c>
      <c r="E4425" s="12">
        <v>3910</v>
      </c>
      <c r="F4425" s="1" t="s">
        <v>1159</v>
      </c>
      <c r="G4425" s="12">
        <v>39</v>
      </c>
      <c r="H4425" s="1" t="s">
        <v>38</v>
      </c>
      <c r="I4425" s="1" t="s">
        <v>37</v>
      </c>
      <c r="J4425" s="1" t="s">
        <v>36</v>
      </c>
      <c r="K4425" s="1" t="s">
        <v>0</v>
      </c>
      <c r="L4425" s="1">
        <v>499</v>
      </c>
      <c r="M4425" s="1">
        <v>7</v>
      </c>
      <c r="N4425" s="1">
        <v>2522794</v>
      </c>
      <c r="O4425" s="1">
        <v>162249</v>
      </c>
    </row>
    <row r="4426" spans="1:15">
      <c r="A4426" s="12">
        <v>70196600</v>
      </c>
      <c r="B4426" s="1" t="s">
        <v>5378</v>
      </c>
      <c r="C4426" s="12">
        <v>701966</v>
      </c>
      <c r="D4426" s="1" t="s">
        <v>5377</v>
      </c>
      <c r="E4426" s="12">
        <v>7019</v>
      </c>
      <c r="F4426" s="1" t="s">
        <v>3110</v>
      </c>
      <c r="G4426" s="12">
        <v>70</v>
      </c>
      <c r="H4426" s="1" t="s">
        <v>83</v>
      </c>
      <c r="I4426" s="1" t="s">
        <v>7</v>
      </c>
      <c r="J4426" s="1" t="s">
        <v>6</v>
      </c>
      <c r="K4426" s="1" t="s">
        <v>0</v>
      </c>
      <c r="L4426" s="1">
        <v>499</v>
      </c>
      <c r="M4426" s="1">
        <v>1</v>
      </c>
      <c r="N4426" s="1">
        <v>543426</v>
      </c>
      <c r="O4426" s="1">
        <v>21281</v>
      </c>
    </row>
    <row r="4427" spans="1:15">
      <c r="A4427" s="12">
        <v>33073000</v>
      </c>
      <c r="B4427" s="1" t="s">
        <v>5376</v>
      </c>
      <c r="C4427" s="12">
        <v>330730</v>
      </c>
      <c r="D4427" s="1" t="s">
        <v>5376</v>
      </c>
      <c r="E4427" s="12">
        <v>3307</v>
      </c>
      <c r="F4427" s="1" t="s">
        <v>5375</v>
      </c>
      <c r="G4427" s="12">
        <v>33</v>
      </c>
      <c r="H4427" s="1" t="s">
        <v>406</v>
      </c>
      <c r="I4427" s="1" t="s">
        <v>12</v>
      </c>
      <c r="J4427" s="1" t="s">
        <v>11</v>
      </c>
      <c r="K4427" s="1" t="s">
        <v>0</v>
      </c>
      <c r="L4427" s="1">
        <v>497</v>
      </c>
      <c r="M4427" s="1">
        <v>38</v>
      </c>
      <c r="N4427" s="1">
        <v>58906</v>
      </c>
      <c r="O4427" s="1">
        <v>3271</v>
      </c>
    </row>
    <row r="4428" spans="1:15">
      <c r="A4428" s="12">
        <v>70134290</v>
      </c>
      <c r="B4428" s="1" t="s">
        <v>5374</v>
      </c>
      <c r="C4428" s="12">
        <v>701342</v>
      </c>
      <c r="D4428" s="1" t="s">
        <v>5373</v>
      </c>
      <c r="E4428" s="12">
        <v>7013</v>
      </c>
      <c r="F4428" s="1" t="s">
        <v>132</v>
      </c>
      <c r="G4428" s="12">
        <v>70</v>
      </c>
      <c r="H4428" s="1" t="s">
        <v>83</v>
      </c>
      <c r="I4428" s="1" t="s">
        <v>7</v>
      </c>
      <c r="J4428" s="1" t="s">
        <v>6</v>
      </c>
      <c r="K4428" s="1" t="s">
        <v>0</v>
      </c>
      <c r="L4428" s="1">
        <v>497</v>
      </c>
      <c r="M4428" s="1">
        <v>20</v>
      </c>
      <c r="N4428" s="1">
        <v>12076</v>
      </c>
      <c r="O4428" s="1">
        <v>415</v>
      </c>
    </row>
    <row r="4429" spans="1:15">
      <c r="A4429" s="12">
        <v>22029100</v>
      </c>
      <c r="B4429" s="1" t="s">
        <v>5372</v>
      </c>
      <c r="C4429" s="12">
        <v>220291</v>
      </c>
      <c r="D4429" s="1" t="s">
        <v>5372</v>
      </c>
      <c r="E4429" s="12">
        <v>2202</v>
      </c>
      <c r="F4429" s="1" t="s">
        <v>5371</v>
      </c>
      <c r="G4429" s="12">
        <v>22</v>
      </c>
      <c r="H4429" s="1" t="s">
        <v>1086</v>
      </c>
      <c r="I4429" s="1" t="s">
        <v>751</v>
      </c>
      <c r="J4429" s="1" t="s">
        <v>750</v>
      </c>
      <c r="K4429" s="1" t="s">
        <v>0</v>
      </c>
      <c r="L4429" s="1">
        <v>491</v>
      </c>
      <c r="M4429" s="1">
        <v>89</v>
      </c>
      <c r="N4429" s="1">
        <v>123892</v>
      </c>
      <c r="O4429" s="1">
        <v>106729</v>
      </c>
    </row>
    <row r="4430" spans="1:15">
      <c r="A4430" s="12">
        <v>64021200</v>
      </c>
      <c r="B4430" s="1" t="s">
        <v>5370</v>
      </c>
      <c r="C4430" s="12">
        <v>640212</v>
      </c>
      <c r="D4430" s="1" t="s">
        <v>5369</v>
      </c>
      <c r="E4430" s="12">
        <v>6402</v>
      </c>
      <c r="F4430" s="1" t="s">
        <v>156</v>
      </c>
      <c r="G4430" s="12">
        <v>64</v>
      </c>
      <c r="H4430" s="1" t="s">
        <v>155</v>
      </c>
      <c r="I4430" s="1" t="s">
        <v>154</v>
      </c>
      <c r="J4430" s="1" t="s">
        <v>153</v>
      </c>
      <c r="K4430" s="1" t="s">
        <v>0</v>
      </c>
      <c r="L4430" s="1">
        <v>484</v>
      </c>
      <c r="M4430" s="1">
        <v>3</v>
      </c>
      <c r="N4430" s="1">
        <v>344</v>
      </c>
      <c r="O4430" s="1">
        <v>12</v>
      </c>
    </row>
    <row r="4431" spans="1:15">
      <c r="A4431" s="12">
        <v>33012510</v>
      </c>
      <c r="B4431" s="1" t="s">
        <v>5368</v>
      </c>
      <c r="C4431" s="12">
        <v>330125</v>
      </c>
      <c r="D4431" s="1" t="s">
        <v>3608</v>
      </c>
      <c r="E4431" s="12">
        <v>3301</v>
      </c>
      <c r="F4431" s="1" t="s">
        <v>407</v>
      </c>
      <c r="G4431" s="12">
        <v>33</v>
      </c>
      <c r="H4431" s="1" t="s">
        <v>406</v>
      </c>
      <c r="I4431" s="1" t="s">
        <v>12</v>
      </c>
      <c r="J4431" s="1" t="s">
        <v>11</v>
      </c>
      <c r="K4431" s="1" t="s">
        <v>0</v>
      </c>
      <c r="L4431" s="1">
        <v>483</v>
      </c>
      <c r="M4431" s="1">
        <v>25</v>
      </c>
      <c r="N4431" s="1">
        <v>86328</v>
      </c>
      <c r="O4431" s="1">
        <v>3780</v>
      </c>
    </row>
    <row r="4432" spans="1:15">
      <c r="A4432" s="13" t="s">
        <v>5367</v>
      </c>
      <c r="B4432" s="1" t="s">
        <v>5365</v>
      </c>
      <c r="C4432" s="13" t="s">
        <v>5366</v>
      </c>
      <c r="D4432" s="1" t="s">
        <v>5365</v>
      </c>
      <c r="E4432" s="13" t="s">
        <v>4774</v>
      </c>
      <c r="F4432" s="1" t="s">
        <v>4773</v>
      </c>
      <c r="G4432" s="13" t="s">
        <v>1488</v>
      </c>
      <c r="H4432" s="1" t="s">
        <v>1487</v>
      </c>
      <c r="I4432" s="1" t="s">
        <v>59</v>
      </c>
      <c r="J4432" s="1" t="s">
        <v>58</v>
      </c>
      <c r="K4432" s="1" t="s">
        <v>0</v>
      </c>
      <c r="L4432" s="1">
        <v>482</v>
      </c>
      <c r="M4432" s="1">
        <v>22</v>
      </c>
      <c r="N4432" s="1">
        <v>0</v>
      </c>
      <c r="O4432" s="1">
        <v>0</v>
      </c>
    </row>
    <row r="4433" spans="1:15">
      <c r="A4433" s="12">
        <v>48131000</v>
      </c>
      <c r="B4433" s="1" t="s">
        <v>5364</v>
      </c>
      <c r="C4433" s="12">
        <v>481310</v>
      </c>
      <c r="D4433" s="1" t="s">
        <v>5363</v>
      </c>
      <c r="E4433" s="12">
        <v>4813</v>
      </c>
      <c r="F4433" s="1" t="s">
        <v>5362</v>
      </c>
      <c r="G4433" s="12">
        <v>48</v>
      </c>
      <c r="H4433" s="1" t="s">
        <v>19</v>
      </c>
      <c r="I4433" s="1" t="s">
        <v>18</v>
      </c>
      <c r="J4433" s="1" t="s">
        <v>17</v>
      </c>
      <c r="K4433" s="1" t="s">
        <v>0</v>
      </c>
      <c r="L4433" s="1">
        <v>480</v>
      </c>
      <c r="M4433" s="1">
        <v>18</v>
      </c>
      <c r="N4433" s="1">
        <v>0</v>
      </c>
      <c r="O4433" s="1">
        <v>0</v>
      </c>
    </row>
    <row r="4434" spans="1:15">
      <c r="A4434" s="12">
        <v>85079020</v>
      </c>
      <c r="B4434" s="1" t="s">
        <v>5361</v>
      </c>
      <c r="C4434" s="12">
        <v>850790</v>
      </c>
      <c r="D4434" s="1" t="s">
        <v>3136</v>
      </c>
      <c r="E4434" s="12">
        <v>8507</v>
      </c>
      <c r="F4434" s="1" t="s">
        <v>1388</v>
      </c>
      <c r="G4434" s="12">
        <v>85</v>
      </c>
      <c r="H4434" s="1" t="s">
        <v>102</v>
      </c>
      <c r="I4434" s="1" t="s">
        <v>27</v>
      </c>
      <c r="J4434" s="1" t="s">
        <v>26</v>
      </c>
      <c r="K4434" s="1" t="s">
        <v>0</v>
      </c>
      <c r="L4434" s="1">
        <v>474</v>
      </c>
      <c r="M4434" s="1">
        <v>199</v>
      </c>
      <c r="N4434" s="1">
        <v>739605</v>
      </c>
      <c r="O4434" s="1">
        <v>81459</v>
      </c>
    </row>
    <row r="4435" spans="1:15">
      <c r="A4435" s="12">
        <v>16042090</v>
      </c>
      <c r="B4435" s="1" t="s">
        <v>5360</v>
      </c>
      <c r="C4435" s="12">
        <v>160420</v>
      </c>
      <c r="D4435" s="1" t="s">
        <v>4798</v>
      </c>
      <c r="E4435" s="12">
        <v>1604</v>
      </c>
      <c r="F4435" s="1" t="s">
        <v>2759</v>
      </c>
      <c r="G4435" s="12">
        <v>16</v>
      </c>
      <c r="H4435" s="1" t="s">
        <v>2758</v>
      </c>
      <c r="I4435" s="1" t="s">
        <v>751</v>
      </c>
      <c r="J4435" s="1" t="s">
        <v>750</v>
      </c>
      <c r="K4435" s="1" t="s">
        <v>0</v>
      </c>
      <c r="L4435" s="1">
        <v>467</v>
      </c>
      <c r="M4435" s="1">
        <v>55</v>
      </c>
      <c r="N4435" s="1">
        <v>0</v>
      </c>
      <c r="O4435" s="1">
        <v>0</v>
      </c>
    </row>
    <row r="4436" spans="1:15">
      <c r="A4436" s="12">
        <v>84439932</v>
      </c>
      <c r="B4436" s="1" t="s">
        <v>5359</v>
      </c>
      <c r="C4436" s="12">
        <v>844399</v>
      </c>
      <c r="D4436" s="1" t="s">
        <v>833</v>
      </c>
      <c r="E4436" s="12">
        <v>8443</v>
      </c>
      <c r="F4436" s="1" t="s">
        <v>738</v>
      </c>
      <c r="G4436" s="12">
        <v>84</v>
      </c>
      <c r="H4436" s="1" t="s">
        <v>28</v>
      </c>
      <c r="I4436" s="1" t="s">
        <v>27</v>
      </c>
      <c r="J4436" s="1" t="s">
        <v>26</v>
      </c>
      <c r="K4436" s="1" t="s">
        <v>0</v>
      </c>
      <c r="L4436" s="1">
        <v>466</v>
      </c>
      <c r="M4436" s="1">
        <v>6</v>
      </c>
      <c r="N4436" s="1">
        <v>505966</v>
      </c>
      <c r="O4436" s="1">
        <v>6690</v>
      </c>
    </row>
    <row r="4437" spans="1:15">
      <c r="A4437" s="12">
        <v>76051990</v>
      </c>
      <c r="B4437" s="1" t="s">
        <v>5358</v>
      </c>
      <c r="C4437" s="12">
        <v>760519</v>
      </c>
      <c r="D4437" s="1" t="s">
        <v>5357</v>
      </c>
      <c r="E4437" s="12">
        <v>7605</v>
      </c>
      <c r="F4437" s="1" t="s">
        <v>5356</v>
      </c>
      <c r="G4437" s="12">
        <v>76</v>
      </c>
      <c r="H4437" s="1" t="s">
        <v>1262</v>
      </c>
      <c r="I4437" s="1" t="s">
        <v>107</v>
      </c>
      <c r="J4437" s="1" t="s">
        <v>106</v>
      </c>
      <c r="K4437" s="1" t="s">
        <v>0</v>
      </c>
      <c r="L4437" s="1">
        <v>464</v>
      </c>
      <c r="M4437" s="1">
        <v>39</v>
      </c>
      <c r="N4437" s="1">
        <v>8531</v>
      </c>
      <c r="O4437" s="1">
        <v>607</v>
      </c>
    </row>
    <row r="4438" spans="1:15">
      <c r="A4438" s="12">
        <v>61043100</v>
      </c>
      <c r="B4438" s="1" t="s">
        <v>5355</v>
      </c>
      <c r="C4438" s="12">
        <v>610431</v>
      </c>
      <c r="D4438" s="1" t="s">
        <v>5354</v>
      </c>
      <c r="E4438" s="12">
        <v>6104</v>
      </c>
      <c r="F4438" s="1" t="s">
        <v>5262</v>
      </c>
      <c r="G4438" s="12">
        <v>61</v>
      </c>
      <c r="H4438" s="1" t="s">
        <v>234</v>
      </c>
      <c r="I4438" s="1" t="s">
        <v>2</v>
      </c>
      <c r="J4438" s="1" t="s">
        <v>1</v>
      </c>
      <c r="K4438" s="1" t="s">
        <v>0</v>
      </c>
      <c r="L4438" s="1">
        <v>464</v>
      </c>
      <c r="M4438" s="1">
        <v>13</v>
      </c>
      <c r="N4438" s="1">
        <v>2039</v>
      </c>
      <c r="O4438" s="1">
        <v>25</v>
      </c>
    </row>
    <row r="4439" spans="1:15">
      <c r="A4439" s="12">
        <v>90014000</v>
      </c>
      <c r="B4439" s="1" t="s">
        <v>5353</v>
      </c>
      <c r="C4439" s="12">
        <v>900140</v>
      </c>
      <c r="D4439" s="1" t="s">
        <v>5353</v>
      </c>
      <c r="E4439" s="12">
        <v>9001</v>
      </c>
      <c r="F4439" s="1" t="s">
        <v>3458</v>
      </c>
      <c r="G4439" s="12">
        <v>90</v>
      </c>
      <c r="H4439" s="1" t="s">
        <v>512</v>
      </c>
      <c r="I4439" s="1" t="s">
        <v>49</v>
      </c>
      <c r="J4439" s="1" t="s">
        <v>48</v>
      </c>
      <c r="K4439" s="1" t="s">
        <v>0</v>
      </c>
      <c r="L4439" s="1">
        <v>463</v>
      </c>
      <c r="M4439" s="1">
        <v>0</v>
      </c>
      <c r="N4439" s="1">
        <v>0</v>
      </c>
      <c r="O4439" s="1">
        <v>0</v>
      </c>
    </row>
    <row r="4440" spans="1:15">
      <c r="A4440" s="12">
        <v>39209950</v>
      </c>
      <c r="B4440" s="1" t="s">
        <v>5352</v>
      </c>
      <c r="C4440" s="12">
        <v>392099</v>
      </c>
      <c r="D4440" s="1" t="s">
        <v>3106</v>
      </c>
      <c r="E4440" s="12">
        <v>3920</v>
      </c>
      <c r="F4440" s="1" t="s">
        <v>39</v>
      </c>
      <c r="G4440" s="12">
        <v>39</v>
      </c>
      <c r="H4440" s="1" t="s">
        <v>38</v>
      </c>
      <c r="I4440" s="1" t="s">
        <v>37</v>
      </c>
      <c r="J4440" s="1" t="s">
        <v>36</v>
      </c>
      <c r="K4440" s="1" t="s">
        <v>0</v>
      </c>
      <c r="L4440" s="1">
        <v>461</v>
      </c>
      <c r="M4440" s="1">
        <v>0</v>
      </c>
      <c r="N4440" s="1">
        <v>13468723</v>
      </c>
      <c r="O4440" s="1">
        <v>196130</v>
      </c>
    </row>
    <row r="4441" spans="1:15">
      <c r="A4441" s="12">
        <v>54079200</v>
      </c>
      <c r="B4441" s="1" t="s">
        <v>5351</v>
      </c>
      <c r="C4441" s="12">
        <v>540792</v>
      </c>
      <c r="D4441" s="1" t="s">
        <v>5351</v>
      </c>
      <c r="E4441" s="12">
        <v>5407</v>
      </c>
      <c r="F4441" s="1" t="s">
        <v>1353</v>
      </c>
      <c r="G4441" s="12">
        <v>54</v>
      </c>
      <c r="H4441" s="1" t="s">
        <v>355</v>
      </c>
      <c r="I4441" s="1" t="s">
        <v>2</v>
      </c>
      <c r="J4441" s="1" t="s">
        <v>1</v>
      </c>
      <c r="K4441" s="1" t="s">
        <v>0</v>
      </c>
      <c r="L4441" s="1">
        <v>458</v>
      </c>
      <c r="M4441" s="1">
        <v>24</v>
      </c>
      <c r="N4441" s="1">
        <v>18282</v>
      </c>
      <c r="O4441" s="1">
        <v>151</v>
      </c>
    </row>
    <row r="4442" spans="1:15">
      <c r="A4442" s="12">
        <v>38089995</v>
      </c>
      <c r="B4442" s="1" t="s">
        <v>5350</v>
      </c>
      <c r="C4442" s="12">
        <v>380899</v>
      </c>
      <c r="D4442" s="1" t="s">
        <v>2303</v>
      </c>
      <c r="E4442" s="12">
        <v>3808</v>
      </c>
      <c r="F4442" s="1" t="s">
        <v>288</v>
      </c>
      <c r="G4442" s="12">
        <v>38</v>
      </c>
      <c r="H4442" s="1" t="s">
        <v>244</v>
      </c>
      <c r="I4442" s="1" t="s">
        <v>12</v>
      </c>
      <c r="J4442" s="1" t="s">
        <v>11</v>
      </c>
      <c r="K4442" s="1" t="s">
        <v>0</v>
      </c>
      <c r="L4442" s="1">
        <v>457</v>
      </c>
      <c r="M4442" s="1">
        <v>22</v>
      </c>
      <c r="N4442" s="1">
        <v>25946581</v>
      </c>
      <c r="O4442" s="1">
        <v>395923</v>
      </c>
    </row>
    <row r="4443" spans="1:15">
      <c r="A4443" s="12">
        <v>86031000</v>
      </c>
      <c r="B4443" s="1" t="s">
        <v>5349</v>
      </c>
      <c r="C4443" s="12">
        <v>860310</v>
      </c>
      <c r="D4443" s="1" t="s">
        <v>5348</v>
      </c>
      <c r="E4443" s="12">
        <v>8603</v>
      </c>
      <c r="F4443" s="1" t="s">
        <v>5347</v>
      </c>
      <c r="G4443" s="12">
        <v>86</v>
      </c>
      <c r="H4443" s="1" t="s">
        <v>1732</v>
      </c>
      <c r="I4443" s="1" t="s">
        <v>272</v>
      </c>
      <c r="J4443" s="1" t="s">
        <v>271</v>
      </c>
      <c r="K4443" s="1" t="s">
        <v>0</v>
      </c>
      <c r="L4443" s="1">
        <v>450</v>
      </c>
      <c r="M4443" s="1">
        <v>2</v>
      </c>
      <c r="N4443" s="1">
        <v>0</v>
      </c>
      <c r="O4443" s="1">
        <v>0</v>
      </c>
    </row>
    <row r="4444" spans="1:15">
      <c r="A4444" s="12">
        <v>29093029</v>
      </c>
      <c r="B4444" s="1" t="s">
        <v>5346</v>
      </c>
      <c r="C4444" s="12">
        <v>290930</v>
      </c>
      <c r="D4444" s="1" t="s">
        <v>530</v>
      </c>
      <c r="E4444" s="12">
        <v>2909</v>
      </c>
      <c r="F4444" s="1" t="s">
        <v>377</v>
      </c>
      <c r="G4444" s="12">
        <v>29</v>
      </c>
      <c r="H4444" s="1" t="s">
        <v>13</v>
      </c>
      <c r="I4444" s="1" t="s">
        <v>12</v>
      </c>
      <c r="J4444" s="1" t="s">
        <v>11</v>
      </c>
      <c r="K4444" s="1" t="s">
        <v>0</v>
      </c>
      <c r="L4444" s="1">
        <v>448</v>
      </c>
      <c r="M4444" s="1">
        <v>10</v>
      </c>
      <c r="N4444" s="1">
        <v>612064</v>
      </c>
      <c r="O4444" s="1">
        <v>100523</v>
      </c>
    </row>
    <row r="4445" spans="1:15">
      <c r="A4445" s="12">
        <v>91022100</v>
      </c>
      <c r="B4445" s="1" t="s">
        <v>5345</v>
      </c>
      <c r="C4445" s="12">
        <v>910221</v>
      </c>
      <c r="D4445" s="1" t="s">
        <v>5344</v>
      </c>
      <c r="E4445" s="12">
        <v>9102</v>
      </c>
      <c r="F4445" s="1" t="s">
        <v>1002</v>
      </c>
      <c r="G4445" s="12">
        <v>91</v>
      </c>
      <c r="H4445" s="1" t="s">
        <v>50</v>
      </c>
      <c r="I4445" s="1" t="s">
        <v>49</v>
      </c>
      <c r="J4445" s="1" t="s">
        <v>48</v>
      </c>
      <c r="K4445" s="1" t="s">
        <v>0</v>
      </c>
      <c r="L4445" s="1">
        <v>448</v>
      </c>
      <c r="M4445" s="1">
        <v>0</v>
      </c>
      <c r="N4445" s="1">
        <v>111546</v>
      </c>
      <c r="O4445" s="1">
        <v>379</v>
      </c>
    </row>
    <row r="4446" spans="1:15">
      <c r="A4446" s="12">
        <v>58012300</v>
      </c>
      <c r="B4446" s="1" t="s">
        <v>5343</v>
      </c>
      <c r="C4446" s="12">
        <v>580123</v>
      </c>
      <c r="D4446" s="1" t="s">
        <v>5342</v>
      </c>
      <c r="E4446" s="12">
        <v>5801</v>
      </c>
      <c r="F4446" s="1" t="s">
        <v>5203</v>
      </c>
      <c r="G4446" s="12">
        <v>58</v>
      </c>
      <c r="H4446" s="1" t="s">
        <v>481</v>
      </c>
      <c r="I4446" s="1" t="s">
        <v>2</v>
      </c>
      <c r="J4446" s="1" t="s">
        <v>1</v>
      </c>
      <c r="K4446" s="1" t="s">
        <v>0</v>
      </c>
      <c r="L4446" s="1">
        <v>445</v>
      </c>
      <c r="M4446" s="1">
        <v>3</v>
      </c>
      <c r="N4446" s="1">
        <v>0</v>
      </c>
      <c r="O4446" s="1">
        <v>0</v>
      </c>
    </row>
    <row r="4447" spans="1:15">
      <c r="A4447" s="12">
        <v>73072300</v>
      </c>
      <c r="B4447" s="1" t="s">
        <v>5341</v>
      </c>
      <c r="C4447" s="12">
        <v>730723</v>
      </c>
      <c r="D4447" s="1" t="s">
        <v>5340</v>
      </c>
      <c r="E4447" s="12">
        <v>7307</v>
      </c>
      <c r="F4447" s="1" t="s">
        <v>5339</v>
      </c>
      <c r="G4447" s="12">
        <v>73</v>
      </c>
      <c r="H4447" s="1" t="s">
        <v>108</v>
      </c>
      <c r="I4447" s="1" t="s">
        <v>107</v>
      </c>
      <c r="J4447" s="1" t="s">
        <v>106</v>
      </c>
      <c r="K4447" s="1" t="s">
        <v>0</v>
      </c>
      <c r="L4447" s="1">
        <v>441</v>
      </c>
      <c r="M4447" s="1">
        <v>11</v>
      </c>
      <c r="N4447" s="1">
        <v>59698</v>
      </c>
      <c r="O4447" s="1">
        <v>668</v>
      </c>
    </row>
    <row r="4448" spans="1:15">
      <c r="A4448" s="12">
        <v>37079030</v>
      </c>
      <c r="B4448" s="1" t="s">
        <v>5338</v>
      </c>
      <c r="C4448" s="12">
        <v>370790</v>
      </c>
      <c r="D4448" s="1" t="s">
        <v>1125</v>
      </c>
      <c r="E4448" s="12">
        <v>3707</v>
      </c>
      <c r="F4448" s="1" t="s">
        <v>1124</v>
      </c>
      <c r="G4448" s="12">
        <v>37</v>
      </c>
      <c r="H4448" s="1" t="s">
        <v>1090</v>
      </c>
      <c r="I4448" s="1" t="s">
        <v>12</v>
      </c>
      <c r="J4448" s="1" t="s">
        <v>11</v>
      </c>
      <c r="K4448" s="1" t="s">
        <v>0</v>
      </c>
      <c r="L4448" s="1">
        <v>439</v>
      </c>
      <c r="M4448" s="1">
        <v>1</v>
      </c>
      <c r="N4448" s="1">
        <v>310</v>
      </c>
      <c r="O4448" s="1">
        <v>1</v>
      </c>
    </row>
    <row r="4449" spans="1:15">
      <c r="A4449" s="12">
        <v>32041590</v>
      </c>
      <c r="B4449" s="1" t="s">
        <v>5337</v>
      </c>
      <c r="C4449" s="12">
        <v>320415</v>
      </c>
      <c r="D4449" s="1" t="s">
        <v>5336</v>
      </c>
      <c r="E4449" s="12">
        <v>3204</v>
      </c>
      <c r="F4449" s="1" t="s">
        <v>1863</v>
      </c>
      <c r="G4449" s="12">
        <v>32</v>
      </c>
      <c r="H4449" s="1" t="s">
        <v>1112</v>
      </c>
      <c r="I4449" s="1" t="s">
        <v>12</v>
      </c>
      <c r="J4449" s="1" t="s">
        <v>11</v>
      </c>
      <c r="K4449" s="1" t="s">
        <v>0</v>
      </c>
      <c r="L4449" s="1">
        <v>435</v>
      </c>
      <c r="M4449" s="1">
        <v>2</v>
      </c>
      <c r="N4449" s="1">
        <v>37110</v>
      </c>
      <c r="O4449" s="1">
        <v>3727</v>
      </c>
    </row>
    <row r="4450" spans="1:15">
      <c r="A4450" s="12">
        <v>44192000</v>
      </c>
      <c r="B4450" s="1" t="s">
        <v>5335</v>
      </c>
      <c r="C4450" s="12">
        <v>441920</v>
      </c>
      <c r="D4450" s="1" t="s">
        <v>5334</v>
      </c>
      <c r="E4450" s="12">
        <v>4419</v>
      </c>
      <c r="F4450" s="1" t="s">
        <v>5015</v>
      </c>
      <c r="G4450" s="12">
        <v>44</v>
      </c>
      <c r="H4450" s="1" t="s">
        <v>2121</v>
      </c>
      <c r="I4450" s="1" t="s">
        <v>1129</v>
      </c>
      <c r="J4450" s="1" t="s">
        <v>1128</v>
      </c>
      <c r="K4450" s="1" t="s">
        <v>0</v>
      </c>
      <c r="L4450" s="1">
        <v>434</v>
      </c>
      <c r="M4450" s="1">
        <v>9</v>
      </c>
      <c r="N4450" s="1">
        <v>3885</v>
      </c>
      <c r="O4450" s="1">
        <v>364</v>
      </c>
    </row>
    <row r="4451" spans="1:15">
      <c r="A4451" s="12">
        <v>63041990</v>
      </c>
      <c r="B4451" s="1" t="s">
        <v>5333</v>
      </c>
      <c r="C4451" s="12">
        <v>630419</v>
      </c>
      <c r="D4451" s="1" t="s">
        <v>5332</v>
      </c>
      <c r="E4451" s="12">
        <v>6304</v>
      </c>
      <c r="F4451" s="1" t="s">
        <v>5331</v>
      </c>
      <c r="G4451" s="12">
        <v>63</v>
      </c>
      <c r="H4451" s="1" t="s">
        <v>445</v>
      </c>
      <c r="I4451" s="1" t="s">
        <v>2</v>
      </c>
      <c r="J4451" s="1" t="s">
        <v>1</v>
      </c>
      <c r="K4451" s="1" t="s">
        <v>0</v>
      </c>
      <c r="L4451" s="1">
        <v>433</v>
      </c>
      <c r="M4451" s="1">
        <v>8</v>
      </c>
      <c r="N4451" s="1">
        <v>0</v>
      </c>
      <c r="O4451" s="1">
        <v>0</v>
      </c>
    </row>
    <row r="4452" spans="1:15">
      <c r="A4452" s="12">
        <v>12112000</v>
      </c>
      <c r="B4452" s="1" t="s">
        <v>5330</v>
      </c>
      <c r="C4452" s="12">
        <v>121120</v>
      </c>
      <c r="D4452" s="1" t="s">
        <v>5329</v>
      </c>
      <c r="E4452" s="12">
        <v>1211</v>
      </c>
      <c r="F4452" s="1" t="s">
        <v>5328</v>
      </c>
      <c r="G4452" s="12">
        <v>12</v>
      </c>
      <c r="H4452" s="1" t="s">
        <v>331</v>
      </c>
      <c r="I4452" s="1" t="s">
        <v>59</v>
      </c>
      <c r="J4452" s="1" t="s">
        <v>58</v>
      </c>
      <c r="K4452" s="1" t="s">
        <v>0</v>
      </c>
      <c r="L4452" s="1">
        <v>427</v>
      </c>
      <c r="M4452" s="1">
        <v>60</v>
      </c>
      <c r="N4452" s="1">
        <v>0</v>
      </c>
      <c r="O4452" s="1">
        <v>0</v>
      </c>
    </row>
    <row r="4453" spans="1:15">
      <c r="A4453" s="12">
        <v>96062900</v>
      </c>
      <c r="B4453" s="1" t="s">
        <v>5327</v>
      </c>
      <c r="C4453" s="12">
        <v>960629</v>
      </c>
      <c r="D4453" s="1" t="s">
        <v>5327</v>
      </c>
      <c r="E4453" s="12">
        <v>9606</v>
      </c>
      <c r="F4453" s="1" t="s">
        <v>129</v>
      </c>
      <c r="G4453" s="12">
        <v>96</v>
      </c>
      <c r="H4453" s="1" t="s">
        <v>128</v>
      </c>
      <c r="I4453" s="1" t="s">
        <v>127</v>
      </c>
      <c r="J4453" s="1" t="s">
        <v>126</v>
      </c>
      <c r="K4453" s="1" t="s">
        <v>0</v>
      </c>
      <c r="L4453" s="1">
        <v>424</v>
      </c>
      <c r="M4453" s="1">
        <v>9</v>
      </c>
      <c r="N4453" s="1">
        <v>0</v>
      </c>
      <c r="O4453" s="1">
        <v>0</v>
      </c>
    </row>
    <row r="4454" spans="1:15">
      <c r="A4454" s="12">
        <v>28332100</v>
      </c>
      <c r="B4454" s="1" t="s">
        <v>5326</v>
      </c>
      <c r="C4454" s="12">
        <v>283321</v>
      </c>
      <c r="D4454" s="1" t="s">
        <v>5326</v>
      </c>
      <c r="E4454" s="12">
        <v>2833</v>
      </c>
      <c r="F4454" s="1" t="s">
        <v>187</v>
      </c>
      <c r="G4454" s="12">
        <v>28</v>
      </c>
      <c r="H4454" s="1" t="s">
        <v>118</v>
      </c>
      <c r="I4454" s="1" t="s">
        <v>12</v>
      </c>
      <c r="J4454" s="1" t="s">
        <v>11</v>
      </c>
      <c r="K4454" s="1" t="s">
        <v>0</v>
      </c>
      <c r="L4454" s="1">
        <v>422</v>
      </c>
      <c r="M4454" s="1">
        <v>19</v>
      </c>
      <c r="N4454" s="1">
        <v>53540</v>
      </c>
      <c r="O4454" s="1">
        <v>3700</v>
      </c>
    </row>
    <row r="4455" spans="1:15">
      <c r="A4455" s="12">
        <v>30049019</v>
      </c>
      <c r="B4455" s="1" t="s">
        <v>5325</v>
      </c>
      <c r="C4455" s="12">
        <v>300490</v>
      </c>
      <c r="D4455" s="1" t="s">
        <v>741</v>
      </c>
      <c r="E4455" s="12">
        <v>3004</v>
      </c>
      <c r="F4455" s="1" t="s">
        <v>364</v>
      </c>
      <c r="G4455" s="12">
        <v>30</v>
      </c>
      <c r="H4455" s="1" t="s">
        <v>63</v>
      </c>
      <c r="I4455" s="1" t="s">
        <v>12</v>
      </c>
      <c r="J4455" s="1" t="s">
        <v>11</v>
      </c>
      <c r="K4455" s="1" t="s">
        <v>0</v>
      </c>
      <c r="L4455" s="1">
        <v>422</v>
      </c>
      <c r="M4455" s="1">
        <v>6</v>
      </c>
      <c r="N4455" s="1">
        <v>4514862</v>
      </c>
      <c r="O4455" s="1">
        <v>749</v>
      </c>
    </row>
    <row r="4456" spans="1:15">
      <c r="A4456" s="12">
        <v>39253000</v>
      </c>
      <c r="B4456" s="1" t="s">
        <v>5324</v>
      </c>
      <c r="C4456" s="12">
        <v>392530</v>
      </c>
      <c r="D4456" s="1" t="s">
        <v>5323</v>
      </c>
      <c r="E4456" s="12">
        <v>3925</v>
      </c>
      <c r="F4456" s="1" t="s">
        <v>4619</v>
      </c>
      <c r="G4456" s="12">
        <v>39</v>
      </c>
      <c r="H4456" s="1" t="s">
        <v>38</v>
      </c>
      <c r="I4456" s="1" t="s">
        <v>37</v>
      </c>
      <c r="J4456" s="1" t="s">
        <v>36</v>
      </c>
      <c r="K4456" s="1" t="s">
        <v>0</v>
      </c>
      <c r="L4456" s="1">
        <v>421</v>
      </c>
      <c r="M4456" s="1">
        <v>6</v>
      </c>
      <c r="N4456" s="1">
        <v>68527</v>
      </c>
      <c r="O4456" s="1">
        <v>170</v>
      </c>
    </row>
    <row r="4457" spans="1:15">
      <c r="A4457" s="13" t="s">
        <v>5322</v>
      </c>
      <c r="B4457" s="1" t="s">
        <v>5321</v>
      </c>
      <c r="C4457" s="13" t="s">
        <v>5320</v>
      </c>
      <c r="D4457" s="1" t="s">
        <v>5319</v>
      </c>
      <c r="E4457" s="13" t="s">
        <v>5318</v>
      </c>
      <c r="F4457" s="1" t="s">
        <v>5317</v>
      </c>
      <c r="G4457" s="13" t="s">
        <v>2054</v>
      </c>
      <c r="H4457" s="1" t="s">
        <v>2053</v>
      </c>
      <c r="I4457" s="1" t="s">
        <v>59</v>
      </c>
      <c r="J4457" s="1" t="s">
        <v>58</v>
      </c>
      <c r="K4457" s="1" t="s">
        <v>0</v>
      </c>
      <c r="L4457" s="1">
        <v>419</v>
      </c>
      <c r="M4457" s="1">
        <v>59</v>
      </c>
      <c r="N4457" s="1">
        <v>0</v>
      </c>
      <c r="O4457" s="1">
        <v>0</v>
      </c>
    </row>
    <row r="4458" spans="1:15">
      <c r="A4458" s="13" t="s">
        <v>5316</v>
      </c>
      <c r="B4458" s="1" t="s">
        <v>5314</v>
      </c>
      <c r="C4458" s="13" t="s">
        <v>5315</v>
      </c>
      <c r="D4458" s="1" t="s">
        <v>5314</v>
      </c>
      <c r="E4458" s="13" t="s">
        <v>5313</v>
      </c>
      <c r="F4458" s="1" t="s">
        <v>5312</v>
      </c>
      <c r="G4458" s="13" t="s">
        <v>4162</v>
      </c>
      <c r="H4458" s="1" t="s">
        <v>4161</v>
      </c>
      <c r="I4458" s="1" t="s">
        <v>204</v>
      </c>
      <c r="J4458" s="1" t="s">
        <v>203</v>
      </c>
      <c r="K4458" s="1" t="s">
        <v>0</v>
      </c>
      <c r="L4458" s="1">
        <v>416</v>
      </c>
      <c r="M4458" s="1">
        <v>50</v>
      </c>
      <c r="N4458" s="1">
        <v>0</v>
      </c>
      <c r="O4458" s="1">
        <v>0</v>
      </c>
    </row>
    <row r="4459" spans="1:15">
      <c r="A4459" s="12">
        <v>15099010</v>
      </c>
      <c r="B4459" s="1" t="s">
        <v>5311</v>
      </c>
      <c r="C4459" s="12">
        <v>150990</v>
      </c>
      <c r="D4459" s="1" t="s">
        <v>5310</v>
      </c>
      <c r="E4459" s="12">
        <v>1509</v>
      </c>
      <c r="F4459" s="1" t="s">
        <v>5309</v>
      </c>
      <c r="G4459" s="12">
        <v>15</v>
      </c>
      <c r="H4459" s="1" t="s">
        <v>413</v>
      </c>
      <c r="I4459" s="1" t="s">
        <v>412</v>
      </c>
      <c r="J4459" s="1" t="s">
        <v>411</v>
      </c>
      <c r="K4459" s="1" t="s">
        <v>0</v>
      </c>
      <c r="L4459" s="1">
        <v>416</v>
      </c>
      <c r="M4459" s="1">
        <v>32</v>
      </c>
      <c r="N4459" s="1">
        <v>7886</v>
      </c>
      <c r="O4459" s="1">
        <v>180</v>
      </c>
    </row>
    <row r="4460" spans="1:15">
      <c r="A4460" s="12">
        <v>55151100</v>
      </c>
      <c r="B4460" s="1" t="s">
        <v>5308</v>
      </c>
      <c r="C4460" s="12">
        <v>551511</v>
      </c>
      <c r="D4460" s="1" t="s">
        <v>5307</v>
      </c>
      <c r="E4460" s="12">
        <v>5515</v>
      </c>
      <c r="F4460" s="1" t="s">
        <v>2892</v>
      </c>
      <c r="G4460" s="12">
        <v>55</v>
      </c>
      <c r="H4460" s="1" t="s">
        <v>282</v>
      </c>
      <c r="I4460" s="1" t="s">
        <v>2</v>
      </c>
      <c r="J4460" s="1" t="s">
        <v>1</v>
      </c>
      <c r="K4460" s="1" t="s">
        <v>0</v>
      </c>
      <c r="L4460" s="1">
        <v>416</v>
      </c>
      <c r="M4460" s="1">
        <v>22</v>
      </c>
      <c r="N4460" s="1">
        <v>48</v>
      </c>
      <c r="O4460" s="1">
        <v>5</v>
      </c>
    </row>
    <row r="4461" spans="1:15">
      <c r="A4461" s="13" t="s">
        <v>5306</v>
      </c>
      <c r="B4461" s="1" t="s">
        <v>5304</v>
      </c>
      <c r="C4461" s="13" t="s">
        <v>5305</v>
      </c>
      <c r="D4461" s="1" t="s">
        <v>5304</v>
      </c>
      <c r="E4461" s="13" t="s">
        <v>4386</v>
      </c>
      <c r="F4461" s="1" t="s">
        <v>4385</v>
      </c>
      <c r="G4461" s="13" t="s">
        <v>4162</v>
      </c>
      <c r="H4461" s="1" t="s">
        <v>4161</v>
      </c>
      <c r="I4461" s="1" t="s">
        <v>204</v>
      </c>
      <c r="J4461" s="1" t="s">
        <v>203</v>
      </c>
      <c r="K4461" s="1" t="s">
        <v>0</v>
      </c>
      <c r="L4461" s="1">
        <v>414</v>
      </c>
      <c r="M4461" s="1">
        <v>120</v>
      </c>
      <c r="N4461" s="1">
        <v>0</v>
      </c>
      <c r="O4461" s="1">
        <v>0</v>
      </c>
    </row>
    <row r="4462" spans="1:15">
      <c r="A4462" s="12">
        <v>12081000</v>
      </c>
      <c r="B4462" s="1" t="s">
        <v>5303</v>
      </c>
      <c r="C4462" s="12">
        <v>120810</v>
      </c>
      <c r="D4462" s="1" t="s">
        <v>5303</v>
      </c>
      <c r="E4462" s="12">
        <v>1208</v>
      </c>
      <c r="F4462" s="1" t="s">
        <v>5302</v>
      </c>
      <c r="G4462" s="12">
        <v>12</v>
      </c>
      <c r="H4462" s="1" t="s">
        <v>331</v>
      </c>
      <c r="I4462" s="1" t="s">
        <v>59</v>
      </c>
      <c r="J4462" s="1" t="s">
        <v>58</v>
      </c>
      <c r="K4462" s="1" t="s">
        <v>0</v>
      </c>
      <c r="L4462" s="1">
        <v>413</v>
      </c>
      <c r="M4462" s="1">
        <v>579</v>
      </c>
      <c r="N4462" s="1">
        <v>1430</v>
      </c>
      <c r="O4462" s="1">
        <v>1000</v>
      </c>
    </row>
    <row r="4463" spans="1:15">
      <c r="A4463" s="13" t="s">
        <v>5301</v>
      </c>
      <c r="B4463" s="1" t="s">
        <v>5300</v>
      </c>
      <c r="C4463" s="13" t="s">
        <v>5299</v>
      </c>
      <c r="D4463" s="1" t="s">
        <v>5298</v>
      </c>
      <c r="E4463" s="13" t="s">
        <v>5297</v>
      </c>
      <c r="F4463" s="1" t="s">
        <v>5296</v>
      </c>
      <c r="G4463" s="13" t="s">
        <v>206</v>
      </c>
      <c r="H4463" s="1" t="s">
        <v>205</v>
      </c>
      <c r="I4463" s="1" t="s">
        <v>204</v>
      </c>
      <c r="J4463" s="1" t="s">
        <v>203</v>
      </c>
      <c r="K4463" s="1" t="s">
        <v>0</v>
      </c>
      <c r="L4463" s="1">
        <v>413</v>
      </c>
      <c r="M4463" s="1">
        <v>30</v>
      </c>
      <c r="N4463" s="1">
        <v>0</v>
      </c>
      <c r="O4463" s="1">
        <v>0</v>
      </c>
    </row>
    <row r="4464" spans="1:15">
      <c r="A4464" s="12">
        <v>83011000</v>
      </c>
      <c r="B4464" s="1" t="s">
        <v>5295</v>
      </c>
      <c r="C4464" s="12">
        <v>830110</v>
      </c>
      <c r="D4464" s="1" t="s">
        <v>5295</v>
      </c>
      <c r="E4464" s="12">
        <v>8301</v>
      </c>
      <c r="F4464" s="1" t="s">
        <v>5294</v>
      </c>
      <c r="G4464" s="12">
        <v>83</v>
      </c>
      <c r="H4464" s="1" t="s">
        <v>929</v>
      </c>
      <c r="I4464" s="1" t="s">
        <v>107</v>
      </c>
      <c r="J4464" s="1" t="s">
        <v>106</v>
      </c>
      <c r="K4464" s="1" t="s">
        <v>0</v>
      </c>
      <c r="L4464" s="1">
        <v>412</v>
      </c>
      <c r="M4464" s="1">
        <v>19</v>
      </c>
      <c r="N4464" s="1">
        <v>287576</v>
      </c>
      <c r="O4464" s="1">
        <v>2342</v>
      </c>
    </row>
    <row r="4465" spans="1:15">
      <c r="A4465" s="12">
        <v>32061910</v>
      </c>
      <c r="B4465" s="1" t="s">
        <v>5293</v>
      </c>
      <c r="C4465" s="12">
        <v>320619</v>
      </c>
      <c r="D4465" s="1" t="s">
        <v>5292</v>
      </c>
      <c r="E4465" s="12">
        <v>3206</v>
      </c>
      <c r="F4465" s="1" t="s">
        <v>2167</v>
      </c>
      <c r="G4465" s="12">
        <v>32</v>
      </c>
      <c r="H4465" s="1" t="s">
        <v>1112</v>
      </c>
      <c r="I4465" s="1" t="s">
        <v>12</v>
      </c>
      <c r="J4465" s="1" t="s">
        <v>11</v>
      </c>
      <c r="K4465" s="1" t="s">
        <v>0</v>
      </c>
      <c r="L4465" s="1">
        <v>411</v>
      </c>
      <c r="M4465" s="1">
        <v>9</v>
      </c>
      <c r="N4465" s="1">
        <v>4558455</v>
      </c>
      <c r="O4465" s="1">
        <v>424361</v>
      </c>
    </row>
    <row r="4466" spans="1:15">
      <c r="A4466" s="12">
        <v>29157019</v>
      </c>
      <c r="B4466" s="1" t="s">
        <v>5291</v>
      </c>
      <c r="C4466" s="12">
        <v>291570</v>
      </c>
      <c r="D4466" s="1" t="s">
        <v>2443</v>
      </c>
      <c r="E4466" s="12">
        <v>2915</v>
      </c>
      <c r="F4466" s="1" t="s">
        <v>346</v>
      </c>
      <c r="G4466" s="12">
        <v>29</v>
      </c>
      <c r="H4466" s="1" t="s">
        <v>13</v>
      </c>
      <c r="I4466" s="1" t="s">
        <v>12</v>
      </c>
      <c r="J4466" s="1" t="s">
        <v>11</v>
      </c>
      <c r="K4466" s="1" t="s">
        <v>0</v>
      </c>
      <c r="L4466" s="1">
        <v>408</v>
      </c>
      <c r="M4466" s="1">
        <v>126</v>
      </c>
      <c r="N4466" s="1">
        <v>167291</v>
      </c>
      <c r="O4466" s="1">
        <v>46153</v>
      </c>
    </row>
    <row r="4467" spans="1:15">
      <c r="A4467" s="12">
        <v>32041990</v>
      </c>
      <c r="B4467" s="1" t="s">
        <v>3245</v>
      </c>
      <c r="C4467" s="12">
        <v>320419</v>
      </c>
      <c r="D4467" s="1" t="s">
        <v>3245</v>
      </c>
      <c r="E4467" s="12">
        <v>3204</v>
      </c>
      <c r="F4467" s="1" t="s">
        <v>1863</v>
      </c>
      <c r="G4467" s="12">
        <v>32</v>
      </c>
      <c r="H4467" s="1" t="s">
        <v>1112</v>
      </c>
      <c r="I4467" s="1" t="s">
        <v>12</v>
      </c>
      <c r="J4467" s="1" t="s">
        <v>11</v>
      </c>
      <c r="K4467" s="1" t="s">
        <v>0</v>
      </c>
      <c r="L4467" s="1">
        <v>406</v>
      </c>
      <c r="M4467" s="1">
        <v>23</v>
      </c>
      <c r="N4467" s="1">
        <v>4879135</v>
      </c>
      <c r="O4467" s="1">
        <v>191907</v>
      </c>
    </row>
    <row r="4468" spans="1:15">
      <c r="A4468" s="12">
        <v>48010090</v>
      </c>
      <c r="B4468" s="1" t="s">
        <v>5290</v>
      </c>
      <c r="C4468" s="12">
        <v>480100</v>
      </c>
      <c r="D4468" s="1" t="s">
        <v>2932</v>
      </c>
      <c r="E4468" s="12">
        <v>4801</v>
      </c>
      <c r="F4468" s="1" t="s">
        <v>2932</v>
      </c>
      <c r="G4468" s="12">
        <v>48</v>
      </c>
      <c r="H4468" s="1" t="s">
        <v>19</v>
      </c>
      <c r="I4468" s="1" t="s">
        <v>18</v>
      </c>
      <c r="J4468" s="1" t="s">
        <v>17</v>
      </c>
      <c r="K4468" s="1" t="s">
        <v>0</v>
      </c>
      <c r="L4468" s="1">
        <v>405</v>
      </c>
      <c r="M4468" s="1">
        <v>750</v>
      </c>
      <c r="N4468" s="1">
        <v>347451</v>
      </c>
      <c r="O4468" s="1">
        <v>581817</v>
      </c>
    </row>
    <row r="4469" spans="1:15">
      <c r="A4469" s="12">
        <v>57029100</v>
      </c>
      <c r="B4469" s="1" t="s">
        <v>5289</v>
      </c>
      <c r="C4469" s="12">
        <v>570291</v>
      </c>
      <c r="D4469" s="1" t="s">
        <v>5288</v>
      </c>
      <c r="E4469" s="12">
        <v>5702</v>
      </c>
      <c r="F4469" s="1" t="s">
        <v>468</v>
      </c>
      <c r="G4469" s="12">
        <v>57</v>
      </c>
      <c r="H4469" s="1" t="s">
        <v>467</v>
      </c>
      <c r="I4469" s="1" t="s">
        <v>2</v>
      </c>
      <c r="J4469" s="1" t="s">
        <v>1</v>
      </c>
      <c r="K4469" s="1" t="s">
        <v>0</v>
      </c>
      <c r="L4469" s="1">
        <v>405</v>
      </c>
      <c r="M4469" s="1">
        <v>161</v>
      </c>
      <c r="N4469" s="1">
        <v>2895</v>
      </c>
      <c r="O4469" s="1">
        <v>36</v>
      </c>
    </row>
    <row r="4470" spans="1:15">
      <c r="A4470" s="12">
        <v>61071100</v>
      </c>
      <c r="B4470" s="1" t="s">
        <v>5287</v>
      </c>
      <c r="C4470" s="12">
        <v>610711</v>
      </c>
      <c r="D4470" s="1" t="s">
        <v>5286</v>
      </c>
      <c r="E4470" s="12">
        <v>6107</v>
      </c>
      <c r="F4470" s="1" t="s">
        <v>916</v>
      </c>
      <c r="G4470" s="12">
        <v>61</v>
      </c>
      <c r="H4470" s="1" t="s">
        <v>234</v>
      </c>
      <c r="I4470" s="1" t="s">
        <v>2</v>
      </c>
      <c r="J4470" s="1" t="s">
        <v>1</v>
      </c>
      <c r="K4470" s="1" t="s">
        <v>0</v>
      </c>
      <c r="L4470" s="1">
        <v>403</v>
      </c>
      <c r="M4470" s="1">
        <v>46</v>
      </c>
      <c r="N4470" s="1">
        <v>20660</v>
      </c>
      <c r="O4470" s="1">
        <v>47</v>
      </c>
    </row>
    <row r="4471" spans="1:15">
      <c r="A4471" s="12">
        <v>94014100</v>
      </c>
      <c r="B4471" s="1" t="s">
        <v>5285</v>
      </c>
      <c r="C4471" s="12">
        <v>940141</v>
      </c>
      <c r="D4471" s="1" t="s">
        <v>5284</v>
      </c>
      <c r="E4471" s="12">
        <v>9401</v>
      </c>
      <c r="F4471" s="1" t="s">
        <v>1915</v>
      </c>
      <c r="G4471" s="12">
        <v>94</v>
      </c>
      <c r="H4471" s="1" t="s">
        <v>259</v>
      </c>
      <c r="I4471" s="1" t="s">
        <v>127</v>
      </c>
      <c r="J4471" s="1" t="s">
        <v>126</v>
      </c>
      <c r="K4471" s="1" t="s">
        <v>0</v>
      </c>
      <c r="L4471" s="1">
        <v>401</v>
      </c>
      <c r="M4471" s="1">
        <v>43</v>
      </c>
      <c r="N4471" s="1">
        <v>0</v>
      </c>
      <c r="O4471" s="1">
        <v>0</v>
      </c>
    </row>
    <row r="4472" spans="1:15">
      <c r="A4472" s="12">
        <v>28289011</v>
      </c>
      <c r="B4472" s="1" t="s">
        <v>5283</v>
      </c>
      <c r="C4472" s="12">
        <v>282890</v>
      </c>
      <c r="D4472" s="1" t="s">
        <v>329</v>
      </c>
      <c r="E4472" s="12">
        <v>2828</v>
      </c>
      <c r="F4472" s="1" t="s">
        <v>328</v>
      </c>
      <c r="G4472" s="12">
        <v>28</v>
      </c>
      <c r="H4472" s="1" t="s">
        <v>118</v>
      </c>
      <c r="I4472" s="1" t="s">
        <v>12</v>
      </c>
      <c r="J4472" s="1" t="s">
        <v>11</v>
      </c>
      <c r="K4472" s="1" t="s">
        <v>0</v>
      </c>
      <c r="L4472" s="1">
        <v>398</v>
      </c>
      <c r="M4472" s="1">
        <v>246</v>
      </c>
      <c r="N4472" s="1">
        <v>25203</v>
      </c>
      <c r="O4472" s="1">
        <v>14790</v>
      </c>
    </row>
    <row r="4473" spans="1:15">
      <c r="A4473" s="12">
        <v>29332991</v>
      </c>
      <c r="B4473" s="1" t="s">
        <v>5282</v>
      </c>
      <c r="C4473" s="12">
        <v>293329</v>
      </c>
      <c r="D4473" s="1" t="s">
        <v>839</v>
      </c>
      <c r="E4473" s="12">
        <v>2933</v>
      </c>
      <c r="F4473" s="1" t="s">
        <v>67</v>
      </c>
      <c r="G4473" s="12">
        <v>29</v>
      </c>
      <c r="H4473" s="1" t="s">
        <v>13</v>
      </c>
      <c r="I4473" s="1" t="s">
        <v>12</v>
      </c>
      <c r="J4473" s="1" t="s">
        <v>11</v>
      </c>
      <c r="K4473" s="1" t="s">
        <v>0</v>
      </c>
      <c r="L4473" s="1">
        <v>398</v>
      </c>
      <c r="M4473" s="1">
        <v>1</v>
      </c>
      <c r="N4473" s="1">
        <v>32783</v>
      </c>
      <c r="O4473" s="1">
        <v>16</v>
      </c>
    </row>
    <row r="4474" spans="1:15">
      <c r="A4474" s="12">
        <v>85322190</v>
      </c>
      <c r="B4474" s="1" t="s">
        <v>5281</v>
      </c>
      <c r="C4474" s="12">
        <v>853221</v>
      </c>
      <c r="D4474" s="1" t="s">
        <v>1543</v>
      </c>
      <c r="E4474" s="12">
        <v>8532</v>
      </c>
      <c r="F4474" s="1" t="s">
        <v>1542</v>
      </c>
      <c r="G4474" s="12">
        <v>85</v>
      </c>
      <c r="H4474" s="1" t="s">
        <v>102</v>
      </c>
      <c r="I4474" s="1" t="s">
        <v>27</v>
      </c>
      <c r="J4474" s="1" t="s">
        <v>26</v>
      </c>
      <c r="K4474" s="1" t="s">
        <v>0</v>
      </c>
      <c r="L4474" s="1">
        <v>398</v>
      </c>
      <c r="M4474" s="1">
        <v>0</v>
      </c>
      <c r="N4474" s="1">
        <v>69178</v>
      </c>
      <c r="O4474" s="1">
        <v>37</v>
      </c>
    </row>
    <row r="4475" spans="1:15">
      <c r="A4475" s="12">
        <v>90303321</v>
      </c>
      <c r="B4475" s="1" t="s">
        <v>5280</v>
      </c>
      <c r="C4475" s="12">
        <v>903033</v>
      </c>
      <c r="D4475" s="1" t="s">
        <v>5279</v>
      </c>
      <c r="E4475" s="12">
        <v>9030</v>
      </c>
      <c r="F4475" s="1" t="s">
        <v>2185</v>
      </c>
      <c r="G4475" s="12">
        <v>90</v>
      </c>
      <c r="H4475" s="1" t="s">
        <v>512</v>
      </c>
      <c r="I4475" s="1" t="s">
        <v>49</v>
      </c>
      <c r="J4475" s="1" t="s">
        <v>48</v>
      </c>
      <c r="K4475" s="1" t="s">
        <v>0</v>
      </c>
      <c r="L4475" s="1">
        <v>393</v>
      </c>
      <c r="M4475" s="1">
        <v>0</v>
      </c>
      <c r="N4475" s="1">
        <v>76</v>
      </c>
      <c r="O4475" s="1">
        <v>20</v>
      </c>
    </row>
    <row r="4476" spans="1:15">
      <c r="A4476" s="12">
        <v>85171410</v>
      </c>
      <c r="B4476" s="1" t="s">
        <v>5278</v>
      </c>
      <c r="C4476" s="12">
        <v>851714</v>
      </c>
      <c r="D4476" s="1" t="s">
        <v>1191</v>
      </c>
      <c r="E4476" s="12">
        <v>8517</v>
      </c>
      <c r="F4476" s="1" t="s">
        <v>852</v>
      </c>
      <c r="G4476" s="12">
        <v>85</v>
      </c>
      <c r="H4476" s="1" t="s">
        <v>102</v>
      </c>
      <c r="I4476" s="1" t="s">
        <v>27</v>
      </c>
      <c r="J4476" s="1" t="s">
        <v>26</v>
      </c>
      <c r="K4476" s="1" t="s">
        <v>0</v>
      </c>
      <c r="L4476" s="1">
        <v>392</v>
      </c>
      <c r="M4476" s="1">
        <v>1</v>
      </c>
      <c r="N4476" s="1">
        <v>26429</v>
      </c>
      <c r="O4476" s="1">
        <v>71</v>
      </c>
    </row>
    <row r="4477" spans="1:15">
      <c r="A4477" s="12">
        <v>56021000</v>
      </c>
      <c r="B4477" s="1" t="s">
        <v>5277</v>
      </c>
      <c r="C4477" s="12">
        <v>560210</v>
      </c>
      <c r="D4477" s="1" t="s">
        <v>5276</v>
      </c>
      <c r="E4477" s="12">
        <v>5602</v>
      </c>
      <c r="F4477" s="1" t="s">
        <v>5275</v>
      </c>
      <c r="G4477" s="12">
        <v>56</v>
      </c>
      <c r="H4477" s="1" t="s">
        <v>54</v>
      </c>
      <c r="I4477" s="1" t="s">
        <v>2</v>
      </c>
      <c r="J4477" s="1" t="s">
        <v>1</v>
      </c>
      <c r="K4477" s="1" t="s">
        <v>0</v>
      </c>
      <c r="L4477" s="1">
        <v>391</v>
      </c>
      <c r="M4477" s="1">
        <v>390</v>
      </c>
      <c r="N4477" s="1">
        <v>46203</v>
      </c>
      <c r="O4477" s="1">
        <v>1151</v>
      </c>
    </row>
    <row r="4478" spans="1:15">
      <c r="A4478" s="12">
        <v>82078000</v>
      </c>
      <c r="B4478" s="1" t="s">
        <v>5274</v>
      </c>
      <c r="C4478" s="12">
        <v>820780</v>
      </c>
      <c r="D4478" s="1" t="s">
        <v>5273</v>
      </c>
      <c r="E4478" s="12">
        <v>8207</v>
      </c>
      <c r="F4478" s="1" t="s">
        <v>4763</v>
      </c>
      <c r="G4478" s="12">
        <v>82</v>
      </c>
      <c r="H4478" s="1" t="s">
        <v>768</v>
      </c>
      <c r="I4478" s="1" t="s">
        <v>107</v>
      </c>
      <c r="J4478" s="1" t="s">
        <v>106</v>
      </c>
      <c r="K4478" s="1" t="s">
        <v>0</v>
      </c>
      <c r="L4478" s="1">
        <v>383</v>
      </c>
      <c r="M4478" s="1">
        <v>7</v>
      </c>
      <c r="N4478" s="1">
        <v>55874</v>
      </c>
      <c r="O4478" s="1">
        <v>125</v>
      </c>
    </row>
    <row r="4479" spans="1:15">
      <c r="A4479" s="12">
        <v>54077400</v>
      </c>
      <c r="B4479" s="1" t="s">
        <v>5272</v>
      </c>
      <c r="C4479" s="12">
        <v>540774</v>
      </c>
      <c r="D4479" s="1" t="s">
        <v>5271</v>
      </c>
      <c r="E4479" s="12">
        <v>5407</v>
      </c>
      <c r="F4479" s="1" t="s">
        <v>1353</v>
      </c>
      <c r="G4479" s="12">
        <v>54</v>
      </c>
      <c r="H4479" s="1" t="s">
        <v>355</v>
      </c>
      <c r="I4479" s="1" t="s">
        <v>2</v>
      </c>
      <c r="J4479" s="1" t="s">
        <v>1</v>
      </c>
      <c r="K4479" s="1" t="s">
        <v>0</v>
      </c>
      <c r="L4479" s="1">
        <v>383</v>
      </c>
      <c r="M4479" s="1">
        <v>3</v>
      </c>
      <c r="N4479" s="1">
        <v>0</v>
      </c>
      <c r="O4479" s="1">
        <v>0</v>
      </c>
    </row>
    <row r="4480" spans="1:15">
      <c r="A4480" s="12">
        <v>76061110</v>
      </c>
      <c r="B4480" s="1" t="s">
        <v>5270</v>
      </c>
      <c r="C4480" s="12">
        <v>760611</v>
      </c>
      <c r="D4480" s="1" t="s">
        <v>5269</v>
      </c>
      <c r="E4480" s="12">
        <v>7606</v>
      </c>
      <c r="F4480" s="1" t="s">
        <v>2037</v>
      </c>
      <c r="G4480" s="12">
        <v>76</v>
      </c>
      <c r="H4480" s="1" t="s">
        <v>1262</v>
      </c>
      <c r="I4480" s="1" t="s">
        <v>107</v>
      </c>
      <c r="J4480" s="1" t="s">
        <v>106</v>
      </c>
      <c r="K4480" s="1" t="s">
        <v>0</v>
      </c>
      <c r="L4480" s="1">
        <v>378</v>
      </c>
      <c r="M4480" s="1">
        <v>50</v>
      </c>
      <c r="N4480" s="1">
        <v>0</v>
      </c>
      <c r="O4480" s="1">
        <v>0</v>
      </c>
    </row>
    <row r="4481" spans="1:15">
      <c r="A4481" s="12">
        <v>39202012</v>
      </c>
      <c r="B4481" s="1" t="s">
        <v>5268</v>
      </c>
      <c r="C4481" s="12">
        <v>392020</v>
      </c>
      <c r="D4481" s="1" t="s">
        <v>538</v>
      </c>
      <c r="E4481" s="12">
        <v>3920</v>
      </c>
      <c r="F4481" s="1" t="s">
        <v>39</v>
      </c>
      <c r="G4481" s="12">
        <v>39</v>
      </c>
      <c r="H4481" s="1" t="s">
        <v>38</v>
      </c>
      <c r="I4481" s="1" t="s">
        <v>37</v>
      </c>
      <c r="J4481" s="1" t="s">
        <v>36</v>
      </c>
      <c r="K4481" s="1" t="s">
        <v>0</v>
      </c>
      <c r="L4481" s="1">
        <v>373</v>
      </c>
      <c r="M4481" s="1">
        <v>67</v>
      </c>
      <c r="N4481" s="1">
        <v>0</v>
      </c>
      <c r="O4481" s="1">
        <v>0</v>
      </c>
    </row>
    <row r="4482" spans="1:15">
      <c r="A4482" s="12">
        <v>29053200</v>
      </c>
      <c r="B4482" s="1" t="s">
        <v>5267</v>
      </c>
      <c r="C4482" s="12">
        <v>290532</v>
      </c>
      <c r="D4482" s="1" t="s">
        <v>5267</v>
      </c>
      <c r="E4482" s="12">
        <v>2905</v>
      </c>
      <c r="F4482" s="1" t="s">
        <v>527</v>
      </c>
      <c r="G4482" s="12">
        <v>29</v>
      </c>
      <c r="H4482" s="1" t="s">
        <v>13</v>
      </c>
      <c r="I4482" s="1" t="s">
        <v>12</v>
      </c>
      <c r="J4482" s="1" t="s">
        <v>11</v>
      </c>
      <c r="K4482" s="1" t="s">
        <v>0</v>
      </c>
      <c r="L4482" s="1">
        <v>372</v>
      </c>
      <c r="M4482" s="1">
        <v>41</v>
      </c>
      <c r="N4482" s="1">
        <v>15501084</v>
      </c>
      <c r="O4482" s="1">
        <v>13467000</v>
      </c>
    </row>
    <row r="4483" spans="1:15">
      <c r="A4483" s="12">
        <v>38089192</v>
      </c>
      <c r="B4483" s="1" t="s">
        <v>5266</v>
      </c>
      <c r="C4483" s="12">
        <v>380891</v>
      </c>
      <c r="D4483" s="1" t="s">
        <v>746</v>
      </c>
      <c r="E4483" s="12">
        <v>3808</v>
      </c>
      <c r="F4483" s="1" t="s">
        <v>288</v>
      </c>
      <c r="G4483" s="12">
        <v>38</v>
      </c>
      <c r="H4483" s="1" t="s">
        <v>244</v>
      </c>
      <c r="I4483" s="1" t="s">
        <v>12</v>
      </c>
      <c r="J4483" s="1" t="s">
        <v>11</v>
      </c>
      <c r="K4483" s="1" t="s">
        <v>0</v>
      </c>
      <c r="L4483" s="1">
        <v>365</v>
      </c>
      <c r="M4483" s="1">
        <v>8</v>
      </c>
      <c r="N4483" s="1">
        <v>121749</v>
      </c>
      <c r="O4483" s="1">
        <v>2310</v>
      </c>
    </row>
    <row r="4484" spans="1:15">
      <c r="A4484" s="12">
        <v>32073000</v>
      </c>
      <c r="B4484" s="1" t="s">
        <v>5265</v>
      </c>
      <c r="C4484" s="12">
        <v>320730</v>
      </c>
      <c r="D4484" s="1" t="s">
        <v>5265</v>
      </c>
      <c r="E4484" s="12">
        <v>3207</v>
      </c>
      <c r="F4484" s="1" t="s">
        <v>2310</v>
      </c>
      <c r="G4484" s="12">
        <v>32</v>
      </c>
      <c r="H4484" s="1" t="s">
        <v>1112</v>
      </c>
      <c r="I4484" s="1" t="s">
        <v>12</v>
      </c>
      <c r="J4484" s="1" t="s">
        <v>11</v>
      </c>
      <c r="K4484" s="1" t="s">
        <v>0</v>
      </c>
      <c r="L4484" s="1">
        <v>364</v>
      </c>
      <c r="M4484" s="1">
        <v>38</v>
      </c>
      <c r="N4484" s="1">
        <v>1964425</v>
      </c>
      <c r="O4484" s="1">
        <v>57326</v>
      </c>
    </row>
    <row r="4485" spans="1:15">
      <c r="A4485" s="12">
        <v>61042910</v>
      </c>
      <c r="B4485" s="1" t="s">
        <v>5264</v>
      </c>
      <c r="C4485" s="12">
        <v>610429</v>
      </c>
      <c r="D4485" s="1" t="s">
        <v>5263</v>
      </c>
      <c r="E4485" s="12">
        <v>6104</v>
      </c>
      <c r="F4485" s="1" t="s">
        <v>5262</v>
      </c>
      <c r="G4485" s="12">
        <v>61</v>
      </c>
      <c r="H4485" s="1" t="s">
        <v>234</v>
      </c>
      <c r="I4485" s="1" t="s">
        <v>2</v>
      </c>
      <c r="J4485" s="1" t="s">
        <v>1</v>
      </c>
      <c r="K4485" s="1" t="s">
        <v>0</v>
      </c>
      <c r="L4485" s="1">
        <v>361</v>
      </c>
      <c r="M4485" s="1">
        <v>3</v>
      </c>
      <c r="N4485" s="1">
        <v>0</v>
      </c>
      <c r="O4485" s="1">
        <v>0</v>
      </c>
    </row>
    <row r="4486" spans="1:15">
      <c r="A4486" s="12">
        <v>27112990</v>
      </c>
      <c r="B4486" s="1" t="s">
        <v>5261</v>
      </c>
      <c r="C4486" s="12">
        <v>271129</v>
      </c>
      <c r="D4486" s="1" t="s">
        <v>5260</v>
      </c>
      <c r="E4486" s="12">
        <v>2711</v>
      </c>
      <c r="F4486" s="1" t="s">
        <v>1718</v>
      </c>
      <c r="G4486" s="12">
        <v>27</v>
      </c>
      <c r="H4486" s="1" t="s">
        <v>486</v>
      </c>
      <c r="I4486" s="1" t="s">
        <v>225</v>
      </c>
      <c r="J4486" s="1" t="s">
        <v>224</v>
      </c>
      <c r="K4486" s="1" t="s">
        <v>0</v>
      </c>
      <c r="L4486" s="1">
        <v>360</v>
      </c>
      <c r="M4486" s="1">
        <v>2</v>
      </c>
      <c r="N4486" s="1">
        <v>121118</v>
      </c>
      <c r="O4486" s="1">
        <v>1229</v>
      </c>
    </row>
    <row r="4487" spans="1:15">
      <c r="A4487" s="12">
        <v>38259000</v>
      </c>
      <c r="B4487" s="1" t="s">
        <v>5259</v>
      </c>
      <c r="C4487" s="12">
        <v>382590</v>
      </c>
      <c r="D4487" s="1" t="s">
        <v>5258</v>
      </c>
      <c r="E4487" s="12">
        <v>3825</v>
      </c>
      <c r="F4487" s="1" t="s">
        <v>5257</v>
      </c>
      <c r="G4487" s="12">
        <v>38</v>
      </c>
      <c r="H4487" s="1" t="s">
        <v>244</v>
      </c>
      <c r="I4487" s="1" t="s">
        <v>12</v>
      </c>
      <c r="J4487" s="1" t="s">
        <v>11</v>
      </c>
      <c r="K4487" s="1" t="s">
        <v>0</v>
      </c>
      <c r="L4487" s="1">
        <v>359</v>
      </c>
      <c r="M4487" s="1">
        <v>362</v>
      </c>
      <c r="N4487" s="1">
        <v>0</v>
      </c>
      <c r="O4487" s="1">
        <v>0</v>
      </c>
    </row>
    <row r="4488" spans="1:15">
      <c r="A4488" s="13" t="s">
        <v>5256</v>
      </c>
      <c r="B4488" s="1" t="s">
        <v>5255</v>
      </c>
      <c r="C4488" s="13" t="s">
        <v>5250</v>
      </c>
      <c r="D4488" s="1" t="s">
        <v>5249</v>
      </c>
      <c r="E4488" s="13" t="s">
        <v>4676</v>
      </c>
      <c r="F4488" s="1" t="s">
        <v>4675</v>
      </c>
      <c r="G4488" s="13" t="s">
        <v>4162</v>
      </c>
      <c r="H4488" s="1" t="s">
        <v>4161</v>
      </c>
      <c r="I4488" s="1" t="s">
        <v>204</v>
      </c>
      <c r="J4488" s="1" t="s">
        <v>203</v>
      </c>
      <c r="K4488" s="1" t="s">
        <v>0</v>
      </c>
      <c r="L4488" s="1">
        <v>359</v>
      </c>
      <c r="M4488" s="1">
        <v>120</v>
      </c>
      <c r="N4488" s="1">
        <v>0</v>
      </c>
      <c r="O4488" s="1">
        <v>0</v>
      </c>
    </row>
    <row r="4489" spans="1:15">
      <c r="A4489" s="12">
        <v>84798940</v>
      </c>
      <c r="B4489" s="1" t="s">
        <v>5254</v>
      </c>
      <c r="C4489" s="12">
        <v>847989</v>
      </c>
      <c r="D4489" s="1" t="s">
        <v>2349</v>
      </c>
      <c r="E4489" s="12">
        <v>8479</v>
      </c>
      <c r="F4489" s="1" t="s">
        <v>310</v>
      </c>
      <c r="G4489" s="12">
        <v>84</v>
      </c>
      <c r="H4489" s="1" t="s">
        <v>28</v>
      </c>
      <c r="I4489" s="1" t="s">
        <v>27</v>
      </c>
      <c r="J4489" s="1" t="s">
        <v>26</v>
      </c>
      <c r="K4489" s="1" t="s">
        <v>0</v>
      </c>
      <c r="L4489" s="1">
        <v>359</v>
      </c>
      <c r="M4489" s="1">
        <v>78</v>
      </c>
      <c r="N4489" s="1">
        <v>0</v>
      </c>
      <c r="O4489" s="1">
        <v>0</v>
      </c>
    </row>
    <row r="4490" spans="1:15">
      <c r="A4490" s="12">
        <v>74072929</v>
      </c>
      <c r="B4490" s="1" t="s">
        <v>5253</v>
      </c>
      <c r="C4490" s="12">
        <v>740729</v>
      </c>
      <c r="D4490" s="1" t="s">
        <v>4709</v>
      </c>
      <c r="E4490" s="12">
        <v>7407</v>
      </c>
      <c r="F4490" s="1" t="s">
        <v>1738</v>
      </c>
      <c r="G4490" s="12">
        <v>74</v>
      </c>
      <c r="H4490" s="1" t="s">
        <v>491</v>
      </c>
      <c r="I4490" s="1" t="s">
        <v>107</v>
      </c>
      <c r="J4490" s="1" t="s">
        <v>106</v>
      </c>
      <c r="K4490" s="1" t="s">
        <v>0</v>
      </c>
      <c r="L4490" s="1">
        <v>358</v>
      </c>
      <c r="M4490" s="1">
        <v>30</v>
      </c>
      <c r="N4490" s="1">
        <v>29410</v>
      </c>
      <c r="O4490" s="1">
        <v>682</v>
      </c>
    </row>
    <row r="4491" spans="1:15">
      <c r="A4491" s="13" t="s">
        <v>5252</v>
      </c>
      <c r="B4491" s="1" t="s">
        <v>5251</v>
      </c>
      <c r="C4491" s="13" t="s">
        <v>5250</v>
      </c>
      <c r="D4491" s="1" t="s">
        <v>5249</v>
      </c>
      <c r="E4491" s="13" t="s">
        <v>4676</v>
      </c>
      <c r="F4491" s="1" t="s">
        <v>4675</v>
      </c>
      <c r="G4491" s="13" t="s">
        <v>4162</v>
      </c>
      <c r="H4491" s="1" t="s">
        <v>4161</v>
      </c>
      <c r="I4491" s="1" t="s">
        <v>204</v>
      </c>
      <c r="J4491" s="1" t="s">
        <v>203</v>
      </c>
      <c r="K4491" s="1" t="s">
        <v>0</v>
      </c>
      <c r="L4491" s="1">
        <v>354</v>
      </c>
      <c r="M4491" s="1">
        <v>126</v>
      </c>
      <c r="N4491" s="1">
        <v>0</v>
      </c>
      <c r="O4491" s="1">
        <v>0</v>
      </c>
    </row>
    <row r="4492" spans="1:15">
      <c r="A4492" s="12">
        <v>87149690</v>
      </c>
      <c r="B4492" s="1" t="s">
        <v>5248</v>
      </c>
      <c r="C4492" s="12">
        <v>871496</v>
      </c>
      <c r="D4492" s="1" t="s">
        <v>707</v>
      </c>
      <c r="E4492" s="12">
        <v>8714</v>
      </c>
      <c r="F4492" s="1" t="s">
        <v>706</v>
      </c>
      <c r="G4492" s="12">
        <v>87</v>
      </c>
      <c r="H4492" s="1" t="s">
        <v>633</v>
      </c>
      <c r="I4492" s="1" t="s">
        <v>272</v>
      </c>
      <c r="J4492" s="1" t="s">
        <v>271</v>
      </c>
      <c r="K4492" s="1" t="s">
        <v>0</v>
      </c>
      <c r="L4492" s="1">
        <v>354</v>
      </c>
      <c r="M4492" s="1">
        <v>7</v>
      </c>
      <c r="N4492" s="1">
        <v>23972</v>
      </c>
      <c r="O4492" s="1">
        <v>218</v>
      </c>
    </row>
    <row r="4493" spans="1:15">
      <c r="A4493" s="12">
        <v>29333946</v>
      </c>
      <c r="B4493" s="1" t="s">
        <v>5247</v>
      </c>
      <c r="C4493" s="12">
        <v>293339</v>
      </c>
      <c r="D4493" s="1" t="s">
        <v>68</v>
      </c>
      <c r="E4493" s="12">
        <v>2933</v>
      </c>
      <c r="F4493" s="1" t="s">
        <v>67</v>
      </c>
      <c r="G4493" s="12">
        <v>29</v>
      </c>
      <c r="H4493" s="1" t="s">
        <v>13</v>
      </c>
      <c r="I4493" s="1" t="s">
        <v>12</v>
      </c>
      <c r="J4493" s="1" t="s">
        <v>11</v>
      </c>
      <c r="K4493" s="1" t="s">
        <v>0</v>
      </c>
      <c r="L4493" s="1">
        <v>354</v>
      </c>
      <c r="M4493" s="1">
        <v>0</v>
      </c>
      <c r="N4493" s="1">
        <v>16713</v>
      </c>
      <c r="O4493" s="1">
        <v>0</v>
      </c>
    </row>
    <row r="4494" spans="1:15">
      <c r="A4494" s="12">
        <v>85102000</v>
      </c>
      <c r="B4494" s="1" t="s">
        <v>5246</v>
      </c>
      <c r="C4494" s="12">
        <v>851020</v>
      </c>
      <c r="D4494" s="1" t="s">
        <v>5245</v>
      </c>
      <c r="E4494" s="12">
        <v>8510</v>
      </c>
      <c r="F4494" s="1" t="s">
        <v>1211</v>
      </c>
      <c r="G4494" s="12">
        <v>85</v>
      </c>
      <c r="H4494" s="1" t="s">
        <v>102</v>
      </c>
      <c r="I4494" s="1" t="s">
        <v>27</v>
      </c>
      <c r="J4494" s="1" t="s">
        <v>26</v>
      </c>
      <c r="K4494" s="1" t="s">
        <v>0</v>
      </c>
      <c r="L4494" s="1">
        <v>353</v>
      </c>
      <c r="M4494" s="1">
        <v>9</v>
      </c>
      <c r="N4494" s="1">
        <v>2576913</v>
      </c>
      <c r="O4494" s="1">
        <v>31439</v>
      </c>
    </row>
    <row r="4495" spans="1:15">
      <c r="A4495" s="12">
        <v>74112190</v>
      </c>
      <c r="B4495" s="1" t="s">
        <v>5244</v>
      </c>
      <c r="C4495" s="12">
        <v>741121</v>
      </c>
      <c r="D4495" s="1" t="s">
        <v>5243</v>
      </c>
      <c r="E4495" s="12">
        <v>7411</v>
      </c>
      <c r="F4495" s="1" t="s">
        <v>1442</v>
      </c>
      <c r="G4495" s="12">
        <v>74</v>
      </c>
      <c r="H4495" s="1" t="s">
        <v>491</v>
      </c>
      <c r="I4495" s="1" t="s">
        <v>107</v>
      </c>
      <c r="J4495" s="1" t="s">
        <v>106</v>
      </c>
      <c r="K4495" s="1" t="s">
        <v>0</v>
      </c>
      <c r="L4495" s="1">
        <v>352</v>
      </c>
      <c r="M4495" s="1">
        <v>9</v>
      </c>
      <c r="N4495" s="1">
        <v>1233</v>
      </c>
      <c r="O4495" s="1">
        <v>81</v>
      </c>
    </row>
    <row r="4496" spans="1:15">
      <c r="A4496" s="12">
        <v>72199090</v>
      </c>
      <c r="B4496" s="1" t="s">
        <v>5242</v>
      </c>
      <c r="C4496" s="12">
        <v>721990</v>
      </c>
      <c r="D4496" s="1" t="s">
        <v>5241</v>
      </c>
      <c r="E4496" s="12">
        <v>7219</v>
      </c>
      <c r="F4496" s="1" t="s">
        <v>1582</v>
      </c>
      <c r="G4496" s="12">
        <v>72</v>
      </c>
      <c r="H4496" s="1" t="s">
        <v>436</v>
      </c>
      <c r="I4496" s="1" t="s">
        <v>107</v>
      </c>
      <c r="J4496" s="1" t="s">
        <v>106</v>
      </c>
      <c r="K4496" s="1" t="s">
        <v>0</v>
      </c>
      <c r="L4496" s="1">
        <v>346</v>
      </c>
      <c r="M4496" s="1">
        <v>11</v>
      </c>
      <c r="N4496" s="1">
        <v>250732</v>
      </c>
      <c r="O4496" s="1">
        <v>42257</v>
      </c>
    </row>
    <row r="4497" spans="1:15">
      <c r="A4497" s="13" t="s">
        <v>5240</v>
      </c>
      <c r="B4497" s="1" t="s">
        <v>5238</v>
      </c>
      <c r="C4497" s="13" t="s">
        <v>5239</v>
      </c>
      <c r="D4497" s="1" t="s">
        <v>5238</v>
      </c>
      <c r="E4497" s="13" t="s">
        <v>4395</v>
      </c>
      <c r="F4497" s="1" t="s">
        <v>4394</v>
      </c>
      <c r="G4497" s="13" t="s">
        <v>3187</v>
      </c>
      <c r="H4497" s="1" t="s">
        <v>3186</v>
      </c>
      <c r="I4497" s="1" t="s">
        <v>204</v>
      </c>
      <c r="J4497" s="1" t="s">
        <v>203</v>
      </c>
      <c r="K4497" s="1" t="s">
        <v>0</v>
      </c>
      <c r="L4497" s="1">
        <v>344</v>
      </c>
      <c r="M4497" s="1">
        <v>156</v>
      </c>
      <c r="N4497" s="1">
        <v>190831</v>
      </c>
      <c r="O4497" s="1">
        <v>382</v>
      </c>
    </row>
    <row r="4498" spans="1:15">
      <c r="A4498" s="12">
        <v>84483211</v>
      </c>
      <c r="B4498" s="1" t="s">
        <v>5237</v>
      </c>
      <c r="C4498" s="12">
        <v>844832</v>
      </c>
      <c r="D4498" s="1" t="s">
        <v>1285</v>
      </c>
      <c r="E4498" s="12">
        <v>8448</v>
      </c>
      <c r="F4498" s="1" t="s">
        <v>29</v>
      </c>
      <c r="G4498" s="12">
        <v>84</v>
      </c>
      <c r="H4498" s="1" t="s">
        <v>28</v>
      </c>
      <c r="I4498" s="1" t="s">
        <v>27</v>
      </c>
      <c r="J4498" s="1" t="s">
        <v>26</v>
      </c>
      <c r="K4498" s="1" t="s">
        <v>0</v>
      </c>
      <c r="L4498" s="1">
        <v>341</v>
      </c>
      <c r="M4498" s="1">
        <v>16</v>
      </c>
      <c r="N4498" s="1">
        <v>0</v>
      </c>
      <c r="O4498" s="1">
        <v>0</v>
      </c>
    </row>
    <row r="4499" spans="1:15">
      <c r="A4499" s="12">
        <v>73102910</v>
      </c>
      <c r="B4499" s="1" t="s">
        <v>5236</v>
      </c>
      <c r="C4499" s="12">
        <v>731029</v>
      </c>
      <c r="D4499" s="1" t="s">
        <v>1992</v>
      </c>
      <c r="E4499" s="12">
        <v>7310</v>
      </c>
      <c r="F4499" s="1" t="s">
        <v>1991</v>
      </c>
      <c r="G4499" s="12">
        <v>73</v>
      </c>
      <c r="H4499" s="1" t="s">
        <v>108</v>
      </c>
      <c r="I4499" s="1" t="s">
        <v>107</v>
      </c>
      <c r="J4499" s="1" t="s">
        <v>106</v>
      </c>
      <c r="K4499" s="1" t="s">
        <v>0</v>
      </c>
      <c r="L4499" s="1">
        <v>339</v>
      </c>
      <c r="M4499" s="1">
        <v>23</v>
      </c>
      <c r="N4499" s="1">
        <v>48615</v>
      </c>
      <c r="O4499" s="1">
        <v>791</v>
      </c>
    </row>
    <row r="4500" spans="1:15">
      <c r="A4500" s="12">
        <v>40169910</v>
      </c>
      <c r="B4500" s="1" t="s">
        <v>5235</v>
      </c>
      <c r="C4500" s="12">
        <v>401699</v>
      </c>
      <c r="D4500" s="1" t="s">
        <v>5234</v>
      </c>
      <c r="E4500" s="12">
        <v>4016</v>
      </c>
      <c r="F4500" s="1" t="s">
        <v>2884</v>
      </c>
      <c r="G4500" s="12">
        <v>40</v>
      </c>
      <c r="H4500" s="1" t="s">
        <v>422</v>
      </c>
      <c r="I4500" s="1" t="s">
        <v>37</v>
      </c>
      <c r="J4500" s="1" t="s">
        <v>36</v>
      </c>
      <c r="K4500" s="1" t="s">
        <v>0</v>
      </c>
      <c r="L4500" s="1">
        <v>339</v>
      </c>
      <c r="M4500" s="1">
        <v>0</v>
      </c>
      <c r="N4500" s="1">
        <v>207370</v>
      </c>
      <c r="O4500" s="1">
        <v>4221</v>
      </c>
    </row>
    <row r="4501" spans="1:15">
      <c r="A4501" s="12">
        <v>56079020</v>
      </c>
      <c r="B4501" s="1" t="s">
        <v>5233</v>
      </c>
      <c r="C4501" s="12">
        <v>560790</v>
      </c>
      <c r="D4501" s="1" t="s">
        <v>5232</v>
      </c>
      <c r="E4501" s="12">
        <v>5607</v>
      </c>
      <c r="F4501" s="1" t="s">
        <v>5231</v>
      </c>
      <c r="G4501" s="12">
        <v>56</v>
      </c>
      <c r="H4501" s="1" t="s">
        <v>54</v>
      </c>
      <c r="I4501" s="1" t="s">
        <v>2</v>
      </c>
      <c r="J4501" s="1" t="s">
        <v>1</v>
      </c>
      <c r="K4501" s="1" t="s">
        <v>0</v>
      </c>
      <c r="L4501" s="1">
        <v>336</v>
      </c>
      <c r="M4501" s="1">
        <v>15</v>
      </c>
      <c r="N4501" s="1">
        <v>0</v>
      </c>
      <c r="O4501" s="1">
        <v>0</v>
      </c>
    </row>
    <row r="4502" spans="1:15">
      <c r="A4502" s="12">
        <v>60063190</v>
      </c>
      <c r="B4502" s="1" t="s">
        <v>5230</v>
      </c>
      <c r="C4502" s="12">
        <v>600631</v>
      </c>
      <c r="D4502" s="1" t="s">
        <v>4132</v>
      </c>
      <c r="E4502" s="12">
        <v>6006</v>
      </c>
      <c r="F4502" s="1" t="s">
        <v>173</v>
      </c>
      <c r="G4502" s="12">
        <v>60</v>
      </c>
      <c r="H4502" s="1" t="s">
        <v>161</v>
      </c>
      <c r="I4502" s="1" t="s">
        <v>2</v>
      </c>
      <c r="J4502" s="1" t="s">
        <v>1</v>
      </c>
      <c r="K4502" s="1" t="s">
        <v>0</v>
      </c>
      <c r="L4502" s="1">
        <v>334</v>
      </c>
      <c r="M4502" s="1">
        <v>9</v>
      </c>
      <c r="N4502" s="1">
        <v>2844</v>
      </c>
      <c r="O4502" s="1">
        <v>47</v>
      </c>
    </row>
    <row r="4503" spans="1:15">
      <c r="A4503" s="12">
        <v>48116090</v>
      </c>
      <c r="B4503" s="1" t="s">
        <v>5229</v>
      </c>
      <c r="C4503" s="12">
        <v>481160</v>
      </c>
      <c r="D4503" s="1" t="s">
        <v>5228</v>
      </c>
      <c r="E4503" s="12">
        <v>4811</v>
      </c>
      <c r="F4503" s="1" t="s">
        <v>2415</v>
      </c>
      <c r="G4503" s="12">
        <v>48</v>
      </c>
      <c r="H4503" s="1" t="s">
        <v>19</v>
      </c>
      <c r="I4503" s="1" t="s">
        <v>18</v>
      </c>
      <c r="J4503" s="1" t="s">
        <v>17</v>
      </c>
      <c r="K4503" s="1" t="s">
        <v>0</v>
      </c>
      <c r="L4503" s="1">
        <v>334</v>
      </c>
      <c r="M4503" s="1">
        <v>0</v>
      </c>
      <c r="N4503" s="1">
        <v>38700</v>
      </c>
      <c r="O4503" s="1">
        <v>3719</v>
      </c>
    </row>
    <row r="4504" spans="1:15">
      <c r="A4504" s="12">
        <v>62139010</v>
      </c>
      <c r="B4504" s="1" t="s">
        <v>5227</v>
      </c>
      <c r="C4504" s="12">
        <v>621390</v>
      </c>
      <c r="D4504" s="1" t="s">
        <v>5226</v>
      </c>
      <c r="E4504" s="12">
        <v>6213</v>
      </c>
      <c r="F4504" s="1" t="s">
        <v>4818</v>
      </c>
      <c r="G4504" s="12">
        <v>62</v>
      </c>
      <c r="H4504" s="1" t="s">
        <v>248</v>
      </c>
      <c r="I4504" s="1" t="s">
        <v>2</v>
      </c>
      <c r="J4504" s="1" t="s">
        <v>1</v>
      </c>
      <c r="K4504" s="1" t="s">
        <v>0</v>
      </c>
      <c r="L4504" s="1">
        <v>325</v>
      </c>
      <c r="M4504" s="1">
        <v>4</v>
      </c>
      <c r="N4504" s="1">
        <v>0</v>
      </c>
      <c r="O4504" s="1">
        <v>0</v>
      </c>
    </row>
    <row r="4505" spans="1:15">
      <c r="A4505" s="12">
        <v>25083000</v>
      </c>
      <c r="B4505" s="1" t="s">
        <v>5225</v>
      </c>
      <c r="C4505" s="12">
        <v>250830</v>
      </c>
      <c r="D4505" s="1" t="s">
        <v>5225</v>
      </c>
      <c r="E4505" s="12">
        <v>2508</v>
      </c>
      <c r="F4505" s="1" t="s">
        <v>3282</v>
      </c>
      <c r="G4505" s="12">
        <v>25</v>
      </c>
      <c r="H4505" s="1" t="s">
        <v>226</v>
      </c>
      <c r="I4505" s="1" t="s">
        <v>225</v>
      </c>
      <c r="J4505" s="1" t="s">
        <v>224</v>
      </c>
      <c r="K4505" s="1" t="s">
        <v>0</v>
      </c>
      <c r="L4505" s="1">
        <v>322</v>
      </c>
      <c r="M4505" s="1">
        <v>336</v>
      </c>
      <c r="N4505" s="1">
        <v>708929</v>
      </c>
      <c r="O4505" s="1">
        <v>1431694</v>
      </c>
    </row>
    <row r="4506" spans="1:15">
      <c r="A4506" s="12">
        <v>94054100</v>
      </c>
      <c r="B4506" s="1" t="s">
        <v>5224</v>
      </c>
      <c r="C4506" s="12">
        <v>940541</v>
      </c>
      <c r="D4506" s="1" t="s">
        <v>5223</v>
      </c>
      <c r="E4506" s="12">
        <v>9405</v>
      </c>
      <c r="F4506" s="1" t="s">
        <v>1905</v>
      </c>
      <c r="G4506" s="12">
        <v>94</v>
      </c>
      <c r="H4506" s="1" t="s">
        <v>259</v>
      </c>
      <c r="I4506" s="1" t="s">
        <v>127</v>
      </c>
      <c r="J4506" s="1" t="s">
        <v>126</v>
      </c>
      <c r="K4506" s="1" t="s">
        <v>0</v>
      </c>
      <c r="L4506" s="1">
        <v>319</v>
      </c>
      <c r="M4506" s="1">
        <v>8</v>
      </c>
      <c r="N4506" s="1">
        <v>184123</v>
      </c>
      <c r="O4506" s="1">
        <v>1724</v>
      </c>
    </row>
    <row r="4507" spans="1:15">
      <c r="A4507" s="12">
        <v>16041310</v>
      </c>
      <c r="B4507" s="1" t="s">
        <v>5222</v>
      </c>
      <c r="C4507" s="12">
        <v>160413</v>
      </c>
      <c r="D4507" s="1" t="s">
        <v>5221</v>
      </c>
      <c r="E4507" s="12">
        <v>1604</v>
      </c>
      <c r="F4507" s="1" t="s">
        <v>2759</v>
      </c>
      <c r="G4507" s="12">
        <v>16</v>
      </c>
      <c r="H4507" s="1" t="s">
        <v>2758</v>
      </c>
      <c r="I4507" s="1" t="s">
        <v>751</v>
      </c>
      <c r="J4507" s="1" t="s">
        <v>750</v>
      </c>
      <c r="K4507" s="1" t="s">
        <v>0</v>
      </c>
      <c r="L4507" s="1">
        <v>318</v>
      </c>
      <c r="M4507" s="1">
        <v>46</v>
      </c>
      <c r="N4507" s="1">
        <v>0</v>
      </c>
      <c r="O4507" s="1">
        <v>0</v>
      </c>
    </row>
    <row r="4508" spans="1:15">
      <c r="A4508" s="12">
        <v>62071900</v>
      </c>
      <c r="B4508" s="1" t="s">
        <v>5220</v>
      </c>
      <c r="C4508" s="12">
        <v>620719</v>
      </c>
      <c r="D4508" s="1" t="s">
        <v>5220</v>
      </c>
      <c r="E4508" s="12">
        <v>6207</v>
      </c>
      <c r="F4508" s="1" t="s">
        <v>1052</v>
      </c>
      <c r="G4508" s="12">
        <v>62</v>
      </c>
      <c r="H4508" s="1" t="s">
        <v>248</v>
      </c>
      <c r="I4508" s="1" t="s">
        <v>2</v>
      </c>
      <c r="J4508" s="1" t="s">
        <v>1</v>
      </c>
      <c r="K4508" s="1" t="s">
        <v>0</v>
      </c>
      <c r="L4508" s="1">
        <v>316</v>
      </c>
      <c r="M4508" s="1">
        <v>13</v>
      </c>
      <c r="N4508" s="1">
        <v>619</v>
      </c>
      <c r="O4508" s="1">
        <v>1</v>
      </c>
    </row>
    <row r="4509" spans="1:15">
      <c r="A4509" s="12">
        <v>61151029</v>
      </c>
      <c r="B4509" s="1" t="s">
        <v>5219</v>
      </c>
      <c r="C4509" s="12">
        <v>611510</v>
      </c>
      <c r="D4509" s="1" t="s">
        <v>2956</v>
      </c>
      <c r="E4509" s="12">
        <v>6115</v>
      </c>
      <c r="F4509" s="1" t="s">
        <v>1321</v>
      </c>
      <c r="G4509" s="12">
        <v>61</v>
      </c>
      <c r="H4509" s="1" t="s">
        <v>234</v>
      </c>
      <c r="I4509" s="1" t="s">
        <v>2</v>
      </c>
      <c r="J4509" s="1" t="s">
        <v>1</v>
      </c>
      <c r="K4509" s="1" t="s">
        <v>0</v>
      </c>
      <c r="L4509" s="1">
        <v>316</v>
      </c>
      <c r="M4509" s="1">
        <v>4</v>
      </c>
      <c r="N4509" s="1">
        <v>0</v>
      </c>
      <c r="O4509" s="1">
        <v>0</v>
      </c>
    </row>
    <row r="4510" spans="1:15">
      <c r="A4510" s="12">
        <v>72112920</v>
      </c>
      <c r="B4510" s="1" t="s">
        <v>5218</v>
      </c>
      <c r="C4510" s="12">
        <v>721129</v>
      </c>
      <c r="D4510" s="1" t="s">
        <v>1586</v>
      </c>
      <c r="E4510" s="12">
        <v>7211</v>
      </c>
      <c r="F4510" s="1" t="s">
        <v>1585</v>
      </c>
      <c r="G4510" s="12">
        <v>72</v>
      </c>
      <c r="H4510" s="1" t="s">
        <v>436</v>
      </c>
      <c r="I4510" s="1" t="s">
        <v>107</v>
      </c>
      <c r="J4510" s="1" t="s">
        <v>106</v>
      </c>
      <c r="K4510" s="1" t="s">
        <v>0</v>
      </c>
      <c r="L4510" s="1">
        <v>315</v>
      </c>
      <c r="M4510" s="1">
        <v>11</v>
      </c>
      <c r="N4510" s="1">
        <v>21808</v>
      </c>
      <c r="O4510" s="1">
        <v>863</v>
      </c>
    </row>
    <row r="4511" spans="1:15">
      <c r="A4511" s="12">
        <v>85234190</v>
      </c>
      <c r="B4511" s="1" t="s">
        <v>5217</v>
      </c>
      <c r="C4511" s="12">
        <v>852341</v>
      </c>
      <c r="D4511" s="1" t="s">
        <v>4611</v>
      </c>
      <c r="E4511" s="12">
        <v>8523</v>
      </c>
      <c r="F4511" s="1" t="s">
        <v>3863</v>
      </c>
      <c r="G4511" s="12">
        <v>85</v>
      </c>
      <c r="H4511" s="1" t="s">
        <v>102</v>
      </c>
      <c r="I4511" s="1" t="s">
        <v>27</v>
      </c>
      <c r="J4511" s="1" t="s">
        <v>26</v>
      </c>
      <c r="K4511" s="1" t="s">
        <v>0</v>
      </c>
      <c r="L4511" s="1">
        <v>309</v>
      </c>
      <c r="M4511" s="1">
        <v>15</v>
      </c>
      <c r="N4511" s="1">
        <v>67532</v>
      </c>
      <c r="O4511" s="1">
        <v>28</v>
      </c>
    </row>
    <row r="4512" spans="1:15">
      <c r="A4512" s="12">
        <v>84082020</v>
      </c>
      <c r="B4512" s="1" t="s">
        <v>5216</v>
      </c>
      <c r="C4512" s="12">
        <v>840820</v>
      </c>
      <c r="D4512" s="1" t="s">
        <v>1384</v>
      </c>
      <c r="E4512" s="12">
        <v>8408</v>
      </c>
      <c r="F4512" s="1" t="s">
        <v>1383</v>
      </c>
      <c r="G4512" s="12">
        <v>84</v>
      </c>
      <c r="H4512" s="1" t="s">
        <v>28</v>
      </c>
      <c r="I4512" s="1" t="s">
        <v>27</v>
      </c>
      <c r="J4512" s="1" t="s">
        <v>26</v>
      </c>
      <c r="K4512" s="1" t="s">
        <v>0</v>
      </c>
      <c r="L4512" s="1">
        <v>308</v>
      </c>
      <c r="M4512" s="1">
        <v>24</v>
      </c>
      <c r="N4512" s="1">
        <v>7405</v>
      </c>
      <c r="O4512" s="1">
        <v>35</v>
      </c>
    </row>
    <row r="4513" spans="1:15">
      <c r="A4513" s="12">
        <v>29252990</v>
      </c>
      <c r="B4513" s="1" t="s">
        <v>477</v>
      </c>
      <c r="C4513" s="12">
        <v>292529</v>
      </c>
      <c r="D4513" s="1" t="s">
        <v>477</v>
      </c>
      <c r="E4513" s="12">
        <v>2925</v>
      </c>
      <c r="F4513" s="1" t="s">
        <v>476</v>
      </c>
      <c r="G4513" s="12">
        <v>29</v>
      </c>
      <c r="H4513" s="1" t="s">
        <v>13</v>
      </c>
      <c r="I4513" s="1" t="s">
        <v>12</v>
      </c>
      <c r="J4513" s="1" t="s">
        <v>11</v>
      </c>
      <c r="K4513" s="1" t="s">
        <v>0</v>
      </c>
      <c r="L4513" s="1">
        <v>308</v>
      </c>
      <c r="M4513" s="1">
        <v>4</v>
      </c>
      <c r="N4513" s="1">
        <v>679967</v>
      </c>
      <c r="O4513" s="1">
        <v>85382</v>
      </c>
    </row>
    <row r="4514" spans="1:15">
      <c r="A4514" s="12">
        <v>76152000</v>
      </c>
      <c r="B4514" s="1" t="s">
        <v>5215</v>
      </c>
      <c r="C4514" s="12">
        <v>761520</v>
      </c>
      <c r="D4514" s="1" t="s">
        <v>5214</v>
      </c>
      <c r="E4514" s="12">
        <v>7615</v>
      </c>
      <c r="F4514" s="1" t="s">
        <v>5213</v>
      </c>
      <c r="G4514" s="12">
        <v>76</v>
      </c>
      <c r="H4514" s="1" t="s">
        <v>1262</v>
      </c>
      <c r="I4514" s="1" t="s">
        <v>107</v>
      </c>
      <c r="J4514" s="1" t="s">
        <v>106</v>
      </c>
      <c r="K4514" s="1" t="s">
        <v>0</v>
      </c>
      <c r="L4514" s="1">
        <v>302</v>
      </c>
      <c r="M4514" s="1">
        <v>5</v>
      </c>
      <c r="N4514" s="1">
        <v>0</v>
      </c>
      <c r="O4514" s="1">
        <v>0</v>
      </c>
    </row>
    <row r="4515" spans="1:15">
      <c r="A4515" s="12">
        <v>47069300</v>
      </c>
      <c r="B4515" s="1" t="s">
        <v>5212</v>
      </c>
      <c r="C4515" s="12">
        <v>470693</v>
      </c>
      <c r="D4515" s="1" t="s">
        <v>5212</v>
      </c>
      <c r="E4515" s="12">
        <v>4706</v>
      </c>
      <c r="F4515" s="1" t="s">
        <v>565</v>
      </c>
      <c r="G4515" s="12">
        <v>47</v>
      </c>
      <c r="H4515" s="1" t="s">
        <v>564</v>
      </c>
      <c r="I4515" s="1" t="s">
        <v>18</v>
      </c>
      <c r="J4515" s="1" t="s">
        <v>17</v>
      </c>
      <c r="K4515" s="1" t="s">
        <v>0</v>
      </c>
      <c r="L4515" s="1">
        <v>300</v>
      </c>
      <c r="M4515" s="1">
        <v>600</v>
      </c>
      <c r="N4515" s="1">
        <v>360448</v>
      </c>
      <c r="O4515" s="1">
        <v>264360</v>
      </c>
    </row>
    <row r="4516" spans="1:15">
      <c r="A4516" s="12">
        <v>84144090</v>
      </c>
      <c r="B4516" s="1" t="s">
        <v>5211</v>
      </c>
      <c r="C4516" s="12">
        <v>841440</v>
      </c>
      <c r="D4516" s="1" t="s">
        <v>1792</v>
      </c>
      <c r="E4516" s="12">
        <v>8414</v>
      </c>
      <c r="F4516" s="1" t="s">
        <v>1529</v>
      </c>
      <c r="G4516" s="12">
        <v>84</v>
      </c>
      <c r="H4516" s="1" t="s">
        <v>28</v>
      </c>
      <c r="I4516" s="1" t="s">
        <v>27</v>
      </c>
      <c r="J4516" s="1" t="s">
        <v>26</v>
      </c>
      <c r="K4516" s="1" t="s">
        <v>0</v>
      </c>
      <c r="L4516" s="1">
        <v>300</v>
      </c>
      <c r="M4516" s="1">
        <v>47</v>
      </c>
      <c r="N4516" s="1">
        <v>147475</v>
      </c>
      <c r="O4516" s="1">
        <v>2422</v>
      </c>
    </row>
    <row r="4517" spans="1:15">
      <c r="A4517" s="12">
        <v>27111990</v>
      </c>
      <c r="B4517" s="1" t="s">
        <v>3943</v>
      </c>
      <c r="C4517" s="12">
        <v>271119</v>
      </c>
      <c r="D4517" s="1" t="s">
        <v>3943</v>
      </c>
      <c r="E4517" s="12">
        <v>2711</v>
      </c>
      <c r="F4517" s="1" t="s">
        <v>1718</v>
      </c>
      <c r="G4517" s="12">
        <v>27</v>
      </c>
      <c r="H4517" s="1" t="s">
        <v>486</v>
      </c>
      <c r="I4517" s="1" t="s">
        <v>225</v>
      </c>
      <c r="J4517" s="1" t="s">
        <v>224</v>
      </c>
      <c r="K4517" s="1" t="s">
        <v>0</v>
      </c>
      <c r="L4517" s="1">
        <v>300</v>
      </c>
      <c r="M4517" s="1">
        <v>1</v>
      </c>
      <c r="N4517" s="1">
        <v>13818</v>
      </c>
      <c r="O4517" s="1">
        <v>49</v>
      </c>
    </row>
    <row r="4518" spans="1:15">
      <c r="A4518" s="12">
        <v>90059090</v>
      </c>
      <c r="B4518" s="1" t="s">
        <v>5210</v>
      </c>
      <c r="C4518" s="12">
        <v>900590</v>
      </c>
      <c r="D4518" s="1" t="s">
        <v>1710</v>
      </c>
      <c r="E4518" s="12">
        <v>9005</v>
      </c>
      <c r="F4518" s="1" t="s">
        <v>1709</v>
      </c>
      <c r="G4518" s="12">
        <v>90</v>
      </c>
      <c r="H4518" s="1" t="s">
        <v>512</v>
      </c>
      <c r="I4518" s="1" t="s">
        <v>49</v>
      </c>
      <c r="J4518" s="1" t="s">
        <v>48</v>
      </c>
      <c r="K4518" s="1" t="s">
        <v>0</v>
      </c>
      <c r="L4518" s="1">
        <v>300</v>
      </c>
      <c r="M4518" s="1">
        <v>1</v>
      </c>
      <c r="N4518" s="1">
        <v>1001243</v>
      </c>
      <c r="O4518" s="1">
        <v>331</v>
      </c>
    </row>
    <row r="4519" spans="1:15">
      <c r="A4519" s="13" t="s">
        <v>5209</v>
      </c>
      <c r="B4519" s="1" t="s">
        <v>5208</v>
      </c>
      <c r="C4519" s="13" t="s">
        <v>5207</v>
      </c>
      <c r="D4519" s="1" t="s">
        <v>5206</v>
      </c>
      <c r="E4519" s="13" t="s">
        <v>4676</v>
      </c>
      <c r="F4519" s="1" t="s">
        <v>4675</v>
      </c>
      <c r="G4519" s="13" t="s">
        <v>4162</v>
      </c>
      <c r="H4519" s="1" t="s">
        <v>4161</v>
      </c>
      <c r="I4519" s="1" t="s">
        <v>204</v>
      </c>
      <c r="J4519" s="1" t="s">
        <v>203</v>
      </c>
      <c r="K4519" s="1" t="s">
        <v>0</v>
      </c>
      <c r="L4519" s="1">
        <v>298</v>
      </c>
      <c r="M4519" s="1">
        <v>130</v>
      </c>
      <c r="N4519" s="1">
        <v>0</v>
      </c>
      <c r="O4519" s="1">
        <v>0</v>
      </c>
    </row>
    <row r="4520" spans="1:15">
      <c r="A4520" s="12">
        <v>58012200</v>
      </c>
      <c r="B4520" s="1" t="s">
        <v>5205</v>
      </c>
      <c r="C4520" s="12">
        <v>580122</v>
      </c>
      <c r="D4520" s="1" t="s">
        <v>5204</v>
      </c>
      <c r="E4520" s="12">
        <v>5801</v>
      </c>
      <c r="F4520" s="1" t="s">
        <v>5203</v>
      </c>
      <c r="G4520" s="12">
        <v>58</v>
      </c>
      <c r="H4520" s="1" t="s">
        <v>481</v>
      </c>
      <c r="I4520" s="1" t="s">
        <v>2</v>
      </c>
      <c r="J4520" s="1" t="s">
        <v>1</v>
      </c>
      <c r="K4520" s="1" t="s">
        <v>0</v>
      </c>
      <c r="L4520" s="1">
        <v>298</v>
      </c>
      <c r="M4520" s="1">
        <v>2</v>
      </c>
      <c r="N4520" s="1">
        <v>0</v>
      </c>
      <c r="O4520" s="1">
        <v>0</v>
      </c>
    </row>
    <row r="4521" spans="1:15">
      <c r="A4521" s="12">
        <v>84224030</v>
      </c>
      <c r="B4521" s="1" t="s">
        <v>5202</v>
      </c>
      <c r="C4521" s="12">
        <v>842240</v>
      </c>
      <c r="D4521" s="1" t="s">
        <v>5201</v>
      </c>
      <c r="E4521" s="12">
        <v>8422</v>
      </c>
      <c r="F4521" s="1" t="s">
        <v>1135</v>
      </c>
      <c r="G4521" s="12">
        <v>84</v>
      </c>
      <c r="H4521" s="1" t="s">
        <v>28</v>
      </c>
      <c r="I4521" s="1" t="s">
        <v>27</v>
      </c>
      <c r="J4521" s="1" t="s">
        <v>26</v>
      </c>
      <c r="K4521" s="1" t="s">
        <v>0</v>
      </c>
      <c r="L4521" s="1">
        <v>297</v>
      </c>
      <c r="M4521" s="1">
        <v>27</v>
      </c>
      <c r="N4521" s="1">
        <v>0</v>
      </c>
      <c r="O4521" s="1">
        <v>0</v>
      </c>
    </row>
    <row r="4522" spans="1:15">
      <c r="A4522" s="12">
        <v>44041000</v>
      </c>
      <c r="B4522" s="1" t="s">
        <v>5200</v>
      </c>
      <c r="C4522" s="12">
        <v>440410</v>
      </c>
      <c r="D4522" s="1" t="s">
        <v>5199</v>
      </c>
      <c r="E4522" s="12">
        <v>4404</v>
      </c>
      <c r="F4522" s="1" t="s">
        <v>5198</v>
      </c>
      <c r="G4522" s="12">
        <v>44</v>
      </c>
      <c r="H4522" s="1" t="s">
        <v>2121</v>
      </c>
      <c r="I4522" s="1" t="s">
        <v>1129</v>
      </c>
      <c r="J4522" s="1" t="s">
        <v>1128</v>
      </c>
      <c r="K4522" s="1" t="s">
        <v>0</v>
      </c>
      <c r="L4522" s="1">
        <v>297</v>
      </c>
      <c r="M4522" s="1">
        <v>1</v>
      </c>
      <c r="N4522" s="1">
        <v>53900</v>
      </c>
      <c r="O4522" s="1">
        <v>9106</v>
      </c>
    </row>
    <row r="4523" spans="1:15">
      <c r="A4523" s="12">
        <v>44141000</v>
      </c>
      <c r="B4523" s="1" t="s">
        <v>5197</v>
      </c>
      <c r="C4523" s="12">
        <v>441410</v>
      </c>
      <c r="D4523" s="1" t="s">
        <v>5196</v>
      </c>
      <c r="E4523" s="12">
        <v>4414</v>
      </c>
      <c r="F4523" s="1" t="s">
        <v>5195</v>
      </c>
      <c r="G4523" s="12">
        <v>44</v>
      </c>
      <c r="H4523" s="1" t="s">
        <v>2121</v>
      </c>
      <c r="I4523" s="1" t="s">
        <v>1129</v>
      </c>
      <c r="J4523" s="1" t="s">
        <v>1128</v>
      </c>
      <c r="K4523" s="1" t="s">
        <v>0</v>
      </c>
      <c r="L4523" s="1">
        <v>294</v>
      </c>
      <c r="M4523" s="1">
        <v>24</v>
      </c>
      <c r="N4523" s="1">
        <v>0</v>
      </c>
      <c r="O4523" s="1">
        <v>0</v>
      </c>
    </row>
    <row r="4524" spans="1:15">
      <c r="A4524" s="12">
        <v>79070010</v>
      </c>
      <c r="B4524" s="1" t="s">
        <v>5194</v>
      </c>
      <c r="C4524" s="12">
        <v>790700</v>
      </c>
      <c r="D4524" s="1" t="s">
        <v>5193</v>
      </c>
      <c r="E4524" s="12">
        <v>7907</v>
      </c>
      <c r="F4524" s="1" t="s">
        <v>5193</v>
      </c>
      <c r="G4524" s="12">
        <v>79</v>
      </c>
      <c r="H4524" s="1" t="s">
        <v>216</v>
      </c>
      <c r="I4524" s="1" t="s">
        <v>107</v>
      </c>
      <c r="J4524" s="1" t="s">
        <v>106</v>
      </c>
      <c r="K4524" s="1" t="s">
        <v>0</v>
      </c>
      <c r="L4524" s="1">
        <v>288</v>
      </c>
      <c r="M4524" s="1">
        <v>0</v>
      </c>
      <c r="N4524" s="1">
        <v>22821</v>
      </c>
      <c r="O4524" s="1">
        <v>997</v>
      </c>
    </row>
    <row r="4525" spans="1:15">
      <c r="A4525" s="12">
        <v>33012400</v>
      </c>
      <c r="B4525" s="1" t="s">
        <v>5192</v>
      </c>
      <c r="C4525" s="12">
        <v>330124</v>
      </c>
      <c r="D4525" s="1" t="s">
        <v>5191</v>
      </c>
      <c r="E4525" s="12">
        <v>3301</v>
      </c>
      <c r="F4525" s="1" t="s">
        <v>407</v>
      </c>
      <c r="G4525" s="12">
        <v>33</v>
      </c>
      <c r="H4525" s="1" t="s">
        <v>406</v>
      </c>
      <c r="I4525" s="1" t="s">
        <v>12</v>
      </c>
      <c r="J4525" s="1" t="s">
        <v>11</v>
      </c>
      <c r="K4525" s="1" t="s">
        <v>0</v>
      </c>
      <c r="L4525" s="1">
        <v>287</v>
      </c>
      <c r="M4525" s="1">
        <v>5</v>
      </c>
      <c r="N4525" s="1">
        <v>352427</v>
      </c>
      <c r="O4525" s="1">
        <v>8622</v>
      </c>
    </row>
    <row r="4526" spans="1:15">
      <c r="A4526" s="12">
        <v>39233010</v>
      </c>
      <c r="B4526" s="1" t="s">
        <v>5190</v>
      </c>
      <c r="C4526" s="12">
        <v>392330</v>
      </c>
      <c r="D4526" s="1" t="s">
        <v>5189</v>
      </c>
      <c r="E4526" s="12">
        <v>3923</v>
      </c>
      <c r="F4526" s="1" t="s">
        <v>1199</v>
      </c>
      <c r="G4526" s="12">
        <v>39</v>
      </c>
      <c r="H4526" s="1" t="s">
        <v>38</v>
      </c>
      <c r="I4526" s="1" t="s">
        <v>37</v>
      </c>
      <c r="J4526" s="1" t="s">
        <v>36</v>
      </c>
      <c r="K4526" s="1" t="s">
        <v>0</v>
      </c>
      <c r="L4526" s="1">
        <v>284</v>
      </c>
      <c r="M4526" s="1">
        <v>14</v>
      </c>
      <c r="N4526" s="1">
        <v>0</v>
      </c>
      <c r="O4526" s="1">
        <v>0</v>
      </c>
    </row>
    <row r="4527" spans="1:15">
      <c r="A4527" s="12">
        <v>90039010</v>
      </c>
      <c r="B4527" s="1" t="s">
        <v>5188</v>
      </c>
      <c r="C4527" s="12">
        <v>900390</v>
      </c>
      <c r="D4527" s="1" t="s">
        <v>5187</v>
      </c>
      <c r="E4527" s="12">
        <v>9003</v>
      </c>
      <c r="F4527" s="1" t="s">
        <v>5186</v>
      </c>
      <c r="G4527" s="12">
        <v>90</v>
      </c>
      <c r="H4527" s="1" t="s">
        <v>512</v>
      </c>
      <c r="I4527" s="1" t="s">
        <v>49</v>
      </c>
      <c r="J4527" s="1" t="s">
        <v>48</v>
      </c>
      <c r="K4527" s="1" t="s">
        <v>0</v>
      </c>
      <c r="L4527" s="1">
        <v>283</v>
      </c>
      <c r="M4527" s="1">
        <v>3</v>
      </c>
      <c r="N4527" s="1">
        <v>4179</v>
      </c>
      <c r="O4527" s="1">
        <v>256</v>
      </c>
    </row>
    <row r="4528" spans="1:15">
      <c r="A4528" s="12">
        <v>62102000</v>
      </c>
      <c r="B4528" s="1" t="s">
        <v>5185</v>
      </c>
      <c r="C4528" s="12">
        <v>621020</v>
      </c>
      <c r="D4528" s="1" t="s">
        <v>5184</v>
      </c>
      <c r="E4528" s="12">
        <v>6210</v>
      </c>
      <c r="F4528" s="1" t="s">
        <v>4534</v>
      </c>
      <c r="G4528" s="12">
        <v>62</v>
      </c>
      <c r="H4528" s="1" t="s">
        <v>248</v>
      </c>
      <c r="I4528" s="1" t="s">
        <v>2</v>
      </c>
      <c r="J4528" s="1" t="s">
        <v>1</v>
      </c>
      <c r="K4528" s="1" t="s">
        <v>0</v>
      </c>
      <c r="L4528" s="1">
        <v>282</v>
      </c>
      <c r="M4528" s="1">
        <v>22</v>
      </c>
      <c r="N4528" s="1">
        <v>0</v>
      </c>
      <c r="O4528" s="1">
        <v>0</v>
      </c>
    </row>
    <row r="4529" spans="1:15">
      <c r="A4529" s="12">
        <v>33013000</v>
      </c>
      <c r="B4529" s="1" t="s">
        <v>5183</v>
      </c>
      <c r="C4529" s="12">
        <v>330130</v>
      </c>
      <c r="D4529" s="1" t="s">
        <v>5183</v>
      </c>
      <c r="E4529" s="12">
        <v>3301</v>
      </c>
      <c r="F4529" s="1" t="s">
        <v>407</v>
      </c>
      <c r="G4529" s="12">
        <v>33</v>
      </c>
      <c r="H4529" s="1" t="s">
        <v>406</v>
      </c>
      <c r="I4529" s="1" t="s">
        <v>12</v>
      </c>
      <c r="J4529" s="1" t="s">
        <v>11</v>
      </c>
      <c r="K4529" s="1" t="s">
        <v>0</v>
      </c>
      <c r="L4529" s="1">
        <v>275</v>
      </c>
      <c r="M4529" s="1">
        <v>0</v>
      </c>
      <c r="N4529" s="1">
        <v>39702</v>
      </c>
      <c r="O4529" s="1">
        <v>241</v>
      </c>
    </row>
    <row r="4530" spans="1:15">
      <c r="A4530" s="12">
        <v>72292000</v>
      </c>
      <c r="B4530" s="1" t="s">
        <v>5182</v>
      </c>
      <c r="C4530" s="12">
        <v>722920</v>
      </c>
      <c r="D4530" s="1" t="s">
        <v>5182</v>
      </c>
      <c r="E4530" s="12">
        <v>7229</v>
      </c>
      <c r="F4530" s="1" t="s">
        <v>5181</v>
      </c>
      <c r="G4530" s="12">
        <v>72</v>
      </c>
      <c r="H4530" s="1" t="s">
        <v>436</v>
      </c>
      <c r="I4530" s="1" t="s">
        <v>107</v>
      </c>
      <c r="J4530" s="1" t="s">
        <v>106</v>
      </c>
      <c r="K4530" s="1" t="s">
        <v>0</v>
      </c>
      <c r="L4530" s="1">
        <v>274</v>
      </c>
      <c r="M4530" s="1">
        <v>108</v>
      </c>
      <c r="N4530" s="1">
        <v>37915</v>
      </c>
      <c r="O4530" s="1">
        <v>389</v>
      </c>
    </row>
    <row r="4531" spans="1:15">
      <c r="A4531" s="12">
        <v>28334090</v>
      </c>
      <c r="B4531" s="1" t="s">
        <v>5180</v>
      </c>
      <c r="C4531" s="12">
        <v>283340</v>
      </c>
      <c r="D4531" s="1" t="s">
        <v>2813</v>
      </c>
      <c r="E4531" s="12">
        <v>2833</v>
      </c>
      <c r="F4531" s="1" t="s">
        <v>187</v>
      </c>
      <c r="G4531" s="12">
        <v>28</v>
      </c>
      <c r="H4531" s="1" t="s">
        <v>118</v>
      </c>
      <c r="I4531" s="1" t="s">
        <v>12</v>
      </c>
      <c r="J4531" s="1" t="s">
        <v>11</v>
      </c>
      <c r="K4531" s="1" t="s">
        <v>0</v>
      </c>
      <c r="L4531" s="1">
        <v>274</v>
      </c>
      <c r="M4531" s="1">
        <v>18</v>
      </c>
      <c r="N4531" s="1">
        <v>266860</v>
      </c>
      <c r="O4531" s="1">
        <v>81385</v>
      </c>
    </row>
    <row r="4532" spans="1:15">
      <c r="A4532" s="12">
        <v>63090090</v>
      </c>
      <c r="B4532" s="1" t="s">
        <v>5179</v>
      </c>
      <c r="C4532" s="12">
        <v>630900</v>
      </c>
      <c r="D4532" s="1" t="s">
        <v>5178</v>
      </c>
      <c r="E4532" s="12">
        <v>6309</v>
      </c>
      <c r="F4532" s="1" t="s">
        <v>5177</v>
      </c>
      <c r="G4532" s="12">
        <v>63</v>
      </c>
      <c r="H4532" s="1" t="s">
        <v>445</v>
      </c>
      <c r="I4532" s="1" t="s">
        <v>2</v>
      </c>
      <c r="J4532" s="1" t="s">
        <v>1</v>
      </c>
      <c r="K4532" s="1" t="s">
        <v>0</v>
      </c>
      <c r="L4532" s="1">
        <v>274</v>
      </c>
      <c r="M4532" s="1">
        <v>1</v>
      </c>
      <c r="N4532" s="1">
        <v>0</v>
      </c>
      <c r="O4532" s="1">
        <v>0</v>
      </c>
    </row>
    <row r="4533" spans="1:15">
      <c r="A4533" s="13" t="s">
        <v>5176</v>
      </c>
      <c r="B4533" s="1" t="s">
        <v>5175</v>
      </c>
      <c r="C4533" s="13" t="s">
        <v>5174</v>
      </c>
      <c r="D4533" s="1" t="s">
        <v>5173</v>
      </c>
      <c r="E4533" s="13" t="s">
        <v>4774</v>
      </c>
      <c r="F4533" s="1" t="s">
        <v>4773</v>
      </c>
      <c r="G4533" s="13" t="s">
        <v>1488</v>
      </c>
      <c r="H4533" s="1" t="s">
        <v>1487</v>
      </c>
      <c r="I4533" s="1" t="s">
        <v>59</v>
      </c>
      <c r="J4533" s="1" t="s">
        <v>58</v>
      </c>
      <c r="K4533" s="1" t="s">
        <v>0</v>
      </c>
      <c r="L4533" s="1">
        <v>271</v>
      </c>
      <c r="M4533" s="1">
        <v>8</v>
      </c>
      <c r="N4533" s="1">
        <v>0</v>
      </c>
      <c r="O4533" s="1">
        <v>0</v>
      </c>
    </row>
    <row r="4534" spans="1:15">
      <c r="A4534" s="12">
        <v>29362410</v>
      </c>
      <c r="B4534" s="1" t="s">
        <v>5172</v>
      </c>
      <c r="C4534" s="12">
        <v>293624</v>
      </c>
      <c r="D4534" s="1" t="s">
        <v>2668</v>
      </c>
      <c r="E4534" s="12">
        <v>2936</v>
      </c>
      <c r="F4534" s="1" t="s">
        <v>696</v>
      </c>
      <c r="G4534" s="12">
        <v>29</v>
      </c>
      <c r="H4534" s="1" t="s">
        <v>13</v>
      </c>
      <c r="I4534" s="1" t="s">
        <v>12</v>
      </c>
      <c r="J4534" s="1" t="s">
        <v>11</v>
      </c>
      <c r="K4534" s="1" t="s">
        <v>0</v>
      </c>
      <c r="L4534" s="1">
        <v>270</v>
      </c>
      <c r="M4534" s="1">
        <v>18</v>
      </c>
      <c r="N4534" s="1">
        <v>37077</v>
      </c>
      <c r="O4534" s="1">
        <v>145</v>
      </c>
    </row>
    <row r="4535" spans="1:15">
      <c r="A4535" s="12">
        <v>96084000</v>
      </c>
      <c r="B4535" s="1" t="s">
        <v>5171</v>
      </c>
      <c r="C4535" s="12">
        <v>960840</v>
      </c>
      <c r="D4535" s="1" t="s">
        <v>5171</v>
      </c>
      <c r="E4535" s="12">
        <v>9608</v>
      </c>
      <c r="F4535" s="1" t="s">
        <v>340</v>
      </c>
      <c r="G4535" s="12">
        <v>96</v>
      </c>
      <c r="H4535" s="1" t="s">
        <v>128</v>
      </c>
      <c r="I4535" s="1" t="s">
        <v>127</v>
      </c>
      <c r="J4535" s="1" t="s">
        <v>126</v>
      </c>
      <c r="K4535" s="1" t="s">
        <v>0</v>
      </c>
      <c r="L4535" s="1">
        <v>270</v>
      </c>
      <c r="M4535" s="1">
        <v>15</v>
      </c>
      <c r="N4535" s="1">
        <v>301</v>
      </c>
      <c r="O4535" s="1">
        <v>4</v>
      </c>
    </row>
    <row r="4536" spans="1:15">
      <c r="A4536" s="12">
        <v>72092700</v>
      </c>
      <c r="B4536" s="1" t="s">
        <v>5170</v>
      </c>
      <c r="C4536" s="12">
        <v>720927</v>
      </c>
      <c r="D4536" s="1" t="s">
        <v>5169</v>
      </c>
      <c r="E4536" s="12">
        <v>7209</v>
      </c>
      <c r="F4536" s="1" t="s">
        <v>2330</v>
      </c>
      <c r="G4536" s="12">
        <v>72</v>
      </c>
      <c r="H4536" s="1" t="s">
        <v>436</v>
      </c>
      <c r="I4536" s="1" t="s">
        <v>107</v>
      </c>
      <c r="J4536" s="1" t="s">
        <v>106</v>
      </c>
      <c r="K4536" s="1" t="s">
        <v>0</v>
      </c>
      <c r="L4536" s="1">
        <v>267</v>
      </c>
      <c r="M4536" s="1">
        <v>26</v>
      </c>
      <c r="N4536" s="1">
        <v>0</v>
      </c>
      <c r="O4536" s="1">
        <v>0</v>
      </c>
    </row>
    <row r="4537" spans="1:15">
      <c r="A4537" s="12">
        <v>16024900</v>
      </c>
      <c r="B4537" s="1" t="s">
        <v>5168</v>
      </c>
      <c r="C4537" s="12">
        <v>160249</v>
      </c>
      <c r="D4537" s="1" t="s">
        <v>5167</v>
      </c>
      <c r="E4537" s="12">
        <v>1602</v>
      </c>
      <c r="F4537" s="1" t="s">
        <v>4350</v>
      </c>
      <c r="G4537" s="12">
        <v>16</v>
      </c>
      <c r="H4537" s="1" t="s">
        <v>2758</v>
      </c>
      <c r="I4537" s="1" t="s">
        <v>751</v>
      </c>
      <c r="J4537" s="1" t="s">
        <v>750</v>
      </c>
      <c r="K4537" s="1" t="s">
        <v>0</v>
      </c>
      <c r="L4537" s="1">
        <v>265</v>
      </c>
      <c r="M4537" s="1">
        <v>46</v>
      </c>
      <c r="N4537" s="1">
        <v>0</v>
      </c>
      <c r="O4537" s="1">
        <v>0</v>
      </c>
    </row>
    <row r="4538" spans="1:15">
      <c r="A4538" s="12">
        <v>73029000</v>
      </c>
      <c r="B4538" s="1" t="s">
        <v>5166</v>
      </c>
      <c r="C4538" s="12">
        <v>730290</v>
      </c>
      <c r="D4538" s="1" t="s">
        <v>5166</v>
      </c>
      <c r="E4538" s="12">
        <v>7302</v>
      </c>
      <c r="F4538" s="1" t="s">
        <v>239</v>
      </c>
      <c r="G4538" s="12">
        <v>73</v>
      </c>
      <c r="H4538" s="1" t="s">
        <v>108</v>
      </c>
      <c r="I4538" s="1" t="s">
        <v>107</v>
      </c>
      <c r="J4538" s="1" t="s">
        <v>106</v>
      </c>
      <c r="K4538" s="1" t="s">
        <v>0</v>
      </c>
      <c r="L4538" s="1">
        <v>263</v>
      </c>
      <c r="M4538" s="1">
        <v>83</v>
      </c>
      <c r="N4538" s="1">
        <v>15080</v>
      </c>
      <c r="O4538" s="1">
        <v>484</v>
      </c>
    </row>
    <row r="4539" spans="1:15">
      <c r="A4539" s="12">
        <v>85393139</v>
      </c>
      <c r="B4539" s="1" t="s">
        <v>5165</v>
      </c>
      <c r="C4539" s="12">
        <v>853931</v>
      </c>
      <c r="D4539" s="1" t="s">
        <v>5013</v>
      </c>
      <c r="E4539" s="12">
        <v>8539</v>
      </c>
      <c r="F4539" s="1" t="s">
        <v>1079</v>
      </c>
      <c r="G4539" s="12">
        <v>85</v>
      </c>
      <c r="H4539" s="1" t="s">
        <v>102</v>
      </c>
      <c r="I4539" s="1" t="s">
        <v>27</v>
      </c>
      <c r="J4539" s="1" t="s">
        <v>26</v>
      </c>
      <c r="K4539" s="1" t="s">
        <v>0</v>
      </c>
      <c r="L4539" s="1">
        <v>263</v>
      </c>
      <c r="M4539" s="1">
        <v>6</v>
      </c>
      <c r="N4539" s="1">
        <v>51521</v>
      </c>
      <c r="O4539" s="1">
        <v>156</v>
      </c>
    </row>
    <row r="4540" spans="1:15">
      <c r="A4540" s="12">
        <v>29051220</v>
      </c>
      <c r="B4540" s="1" t="s">
        <v>5164</v>
      </c>
      <c r="C4540" s="12">
        <v>290512</v>
      </c>
      <c r="D4540" s="1" t="s">
        <v>4026</v>
      </c>
      <c r="E4540" s="12">
        <v>2905</v>
      </c>
      <c r="F4540" s="1" t="s">
        <v>527</v>
      </c>
      <c r="G4540" s="12">
        <v>29</v>
      </c>
      <c r="H4540" s="1" t="s">
        <v>13</v>
      </c>
      <c r="I4540" s="1" t="s">
        <v>12</v>
      </c>
      <c r="J4540" s="1" t="s">
        <v>11</v>
      </c>
      <c r="K4540" s="1" t="s">
        <v>0</v>
      </c>
      <c r="L4540" s="1">
        <v>262</v>
      </c>
      <c r="M4540" s="1">
        <v>4</v>
      </c>
      <c r="N4540" s="1">
        <v>6652813</v>
      </c>
      <c r="O4540" s="1">
        <v>5397558</v>
      </c>
    </row>
    <row r="4541" spans="1:15">
      <c r="A4541" s="13" t="s">
        <v>5163</v>
      </c>
      <c r="B4541" s="1" t="s">
        <v>5162</v>
      </c>
      <c r="C4541" s="13" t="s">
        <v>5161</v>
      </c>
      <c r="D4541" s="1" t="s">
        <v>5160</v>
      </c>
      <c r="E4541" s="13" t="s">
        <v>4936</v>
      </c>
      <c r="F4541" s="1" t="s">
        <v>4935</v>
      </c>
      <c r="G4541" s="13" t="s">
        <v>4162</v>
      </c>
      <c r="H4541" s="1" t="s">
        <v>4161</v>
      </c>
      <c r="I4541" s="1" t="s">
        <v>204</v>
      </c>
      <c r="J4541" s="1" t="s">
        <v>203</v>
      </c>
      <c r="K4541" s="1" t="s">
        <v>0</v>
      </c>
      <c r="L4541" s="1">
        <v>261</v>
      </c>
      <c r="M4541" s="1">
        <v>20</v>
      </c>
      <c r="N4541" s="1">
        <v>0</v>
      </c>
      <c r="O4541" s="1">
        <v>0</v>
      </c>
    </row>
    <row r="4542" spans="1:15">
      <c r="A4542" s="12">
        <v>56050090</v>
      </c>
      <c r="B4542" s="1" t="s">
        <v>5159</v>
      </c>
      <c r="C4542" s="12">
        <v>560500</v>
      </c>
      <c r="D4542" s="1" t="s">
        <v>5158</v>
      </c>
      <c r="E4542" s="12">
        <v>5605</v>
      </c>
      <c r="F4542" s="1" t="s">
        <v>5158</v>
      </c>
      <c r="G4542" s="12">
        <v>56</v>
      </c>
      <c r="H4542" s="1" t="s">
        <v>54</v>
      </c>
      <c r="I4542" s="1" t="s">
        <v>2</v>
      </c>
      <c r="J4542" s="1" t="s">
        <v>1</v>
      </c>
      <c r="K4542" s="1" t="s">
        <v>0</v>
      </c>
      <c r="L4542" s="1">
        <v>261</v>
      </c>
      <c r="M4542" s="1">
        <v>1</v>
      </c>
      <c r="N4542" s="1">
        <v>25751</v>
      </c>
      <c r="O4542" s="1">
        <v>251</v>
      </c>
    </row>
    <row r="4543" spans="1:15">
      <c r="A4543" s="13" t="s">
        <v>5157</v>
      </c>
      <c r="B4543" s="1" t="s">
        <v>5156</v>
      </c>
      <c r="C4543" s="13" t="s">
        <v>5155</v>
      </c>
      <c r="D4543" s="1" t="s">
        <v>5154</v>
      </c>
      <c r="E4543" s="13" t="s">
        <v>4623</v>
      </c>
      <c r="F4543" s="1" t="s">
        <v>4622</v>
      </c>
      <c r="G4543" s="13" t="s">
        <v>1488</v>
      </c>
      <c r="H4543" s="1" t="s">
        <v>1487</v>
      </c>
      <c r="I4543" s="1" t="s">
        <v>59</v>
      </c>
      <c r="J4543" s="1" t="s">
        <v>58</v>
      </c>
      <c r="K4543" s="1" t="s">
        <v>0</v>
      </c>
      <c r="L4543" s="1">
        <v>258</v>
      </c>
      <c r="M4543" s="1">
        <v>84</v>
      </c>
      <c r="N4543" s="1">
        <v>0</v>
      </c>
      <c r="O4543" s="1">
        <v>0</v>
      </c>
    </row>
    <row r="4544" spans="1:15">
      <c r="A4544" s="12">
        <v>84592900</v>
      </c>
      <c r="B4544" s="1" t="s">
        <v>5153</v>
      </c>
      <c r="C4544" s="12">
        <v>845929</v>
      </c>
      <c r="D4544" s="1" t="s">
        <v>5153</v>
      </c>
      <c r="E4544" s="12">
        <v>8459</v>
      </c>
      <c r="F4544" s="1" t="s">
        <v>1937</v>
      </c>
      <c r="G4544" s="12">
        <v>84</v>
      </c>
      <c r="H4544" s="1" t="s">
        <v>28</v>
      </c>
      <c r="I4544" s="1" t="s">
        <v>27</v>
      </c>
      <c r="J4544" s="1" t="s">
        <v>26</v>
      </c>
      <c r="K4544" s="1" t="s">
        <v>0</v>
      </c>
      <c r="L4544" s="1">
        <v>258</v>
      </c>
      <c r="M4544" s="1">
        <v>2</v>
      </c>
      <c r="N4544" s="1">
        <v>24323</v>
      </c>
      <c r="O4544" s="1">
        <v>196</v>
      </c>
    </row>
    <row r="4545" spans="1:15">
      <c r="A4545" s="12">
        <v>55169300</v>
      </c>
      <c r="B4545" s="1" t="s">
        <v>5152</v>
      </c>
      <c r="C4545" s="12">
        <v>551693</v>
      </c>
      <c r="D4545" s="1" t="s">
        <v>5151</v>
      </c>
      <c r="E4545" s="12">
        <v>5516</v>
      </c>
      <c r="F4545" s="1" t="s">
        <v>1316</v>
      </c>
      <c r="G4545" s="12">
        <v>55</v>
      </c>
      <c r="H4545" s="1" t="s">
        <v>282</v>
      </c>
      <c r="I4545" s="1" t="s">
        <v>2</v>
      </c>
      <c r="J4545" s="1" t="s">
        <v>1</v>
      </c>
      <c r="K4545" s="1" t="s">
        <v>0</v>
      </c>
      <c r="L4545" s="1">
        <v>256</v>
      </c>
      <c r="M4545" s="1">
        <v>18</v>
      </c>
      <c r="N4545" s="1">
        <v>75</v>
      </c>
      <c r="O4545" s="1">
        <v>5</v>
      </c>
    </row>
    <row r="4546" spans="1:15">
      <c r="A4546" s="12">
        <v>66032000</v>
      </c>
      <c r="B4546" s="1" t="s">
        <v>5150</v>
      </c>
      <c r="C4546" s="12">
        <v>660320</v>
      </c>
      <c r="D4546" s="1" t="s">
        <v>5149</v>
      </c>
      <c r="E4546" s="12">
        <v>6603</v>
      </c>
      <c r="F4546" s="1" t="s">
        <v>5148</v>
      </c>
      <c r="G4546" s="12">
        <v>66</v>
      </c>
      <c r="H4546" s="1" t="s">
        <v>1371</v>
      </c>
      <c r="I4546" s="1" t="s">
        <v>154</v>
      </c>
      <c r="J4546" s="1" t="s">
        <v>153</v>
      </c>
      <c r="K4546" s="1" t="s">
        <v>0</v>
      </c>
      <c r="L4546" s="1">
        <v>254</v>
      </c>
      <c r="M4546" s="1">
        <v>88</v>
      </c>
      <c r="N4546" s="1">
        <v>0</v>
      </c>
      <c r="O4546" s="1">
        <v>0</v>
      </c>
    </row>
    <row r="4547" spans="1:15">
      <c r="A4547" s="12">
        <v>87089521</v>
      </c>
      <c r="B4547" s="1" t="s">
        <v>5147</v>
      </c>
      <c r="C4547" s="12">
        <v>870895</v>
      </c>
      <c r="D4547" s="1" t="s">
        <v>5146</v>
      </c>
      <c r="E4547" s="12">
        <v>8708</v>
      </c>
      <c r="F4547" s="1" t="s">
        <v>3640</v>
      </c>
      <c r="G4547" s="12">
        <v>87</v>
      </c>
      <c r="H4547" s="1" t="s">
        <v>633</v>
      </c>
      <c r="I4547" s="1" t="s">
        <v>272</v>
      </c>
      <c r="J4547" s="1" t="s">
        <v>271</v>
      </c>
      <c r="K4547" s="1" t="s">
        <v>0</v>
      </c>
      <c r="L4547" s="1">
        <v>254</v>
      </c>
      <c r="M4547" s="1">
        <v>5</v>
      </c>
      <c r="N4547" s="1">
        <v>523637</v>
      </c>
      <c r="O4547" s="1">
        <v>17708</v>
      </c>
    </row>
    <row r="4548" spans="1:15">
      <c r="A4548" s="12">
        <v>48115130</v>
      </c>
      <c r="B4548" s="1" t="s">
        <v>5145</v>
      </c>
      <c r="C4548" s="12">
        <v>481151</v>
      </c>
      <c r="D4548" s="1" t="s">
        <v>2416</v>
      </c>
      <c r="E4548" s="12">
        <v>4811</v>
      </c>
      <c r="F4548" s="1" t="s">
        <v>2415</v>
      </c>
      <c r="G4548" s="12">
        <v>48</v>
      </c>
      <c r="H4548" s="1" t="s">
        <v>19</v>
      </c>
      <c r="I4548" s="1" t="s">
        <v>18</v>
      </c>
      <c r="J4548" s="1" t="s">
        <v>17</v>
      </c>
      <c r="K4548" s="1" t="s">
        <v>0</v>
      </c>
      <c r="L4548" s="1">
        <v>252</v>
      </c>
      <c r="M4548" s="1">
        <v>68</v>
      </c>
      <c r="N4548" s="1">
        <v>383118</v>
      </c>
      <c r="O4548" s="1">
        <v>24732</v>
      </c>
    </row>
    <row r="4549" spans="1:15">
      <c r="A4549" s="12">
        <v>63053900</v>
      </c>
      <c r="B4549" s="1" t="s">
        <v>5144</v>
      </c>
      <c r="C4549" s="12">
        <v>630539</v>
      </c>
      <c r="D4549" s="1" t="s">
        <v>5144</v>
      </c>
      <c r="E4549" s="12">
        <v>6305</v>
      </c>
      <c r="F4549" s="1" t="s">
        <v>5143</v>
      </c>
      <c r="G4549" s="12">
        <v>63</v>
      </c>
      <c r="H4549" s="1" t="s">
        <v>445</v>
      </c>
      <c r="I4549" s="1" t="s">
        <v>2</v>
      </c>
      <c r="J4549" s="1" t="s">
        <v>1</v>
      </c>
      <c r="K4549" s="1" t="s">
        <v>0</v>
      </c>
      <c r="L4549" s="1">
        <v>251</v>
      </c>
      <c r="M4549" s="1">
        <v>2</v>
      </c>
      <c r="N4549" s="1">
        <v>123561</v>
      </c>
      <c r="O4549" s="1">
        <v>5019</v>
      </c>
    </row>
    <row r="4550" spans="1:15">
      <c r="A4550" s="13" t="s">
        <v>5142</v>
      </c>
      <c r="B4550" s="1" t="s">
        <v>5141</v>
      </c>
      <c r="C4550" s="13" t="s">
        <v>5140</v>
      </c>
      <c r="D4550" s="1" t="s">
        <v>5139</v>
      </c>
      <c r="E4550" s="13" t="s">
        <v>4623</v>
      </c>
      <c r="F4550" s="1" t="s">
        <v>4622</v>
      </c>
      <c r="G4550" s="13" t="s">
        <v>1488</v>
      </c>
      <c r="H4550" s="1" t="s">
        <v>1487</v>
      </c>
      <c r="I4550" s="1" t="s">
        <v>59</v>
      </c>
      <c r="J4550" s="1" t="s">
        <v>58</v>
      </c>
      <c r="K4550" s="1" t="s">
        <v>0</v>
      </c>
      <c r="L4550" s="1">
        <v>249</v>
      </c>
      <c r="M4550" s="1">
        <v>59</v>
      </c>
      <c r="N4550" s="1">
        <v>0</v>
      </c>
      <c r="O4550" s="1">
        <v>0</v>
      </c>
    </row>
    <row r="4551" spans="1:15">
      <c r="A4551" s="13" t="s">
        <v>5138</v>
      </c>
      <c r="B4551" s="1" t="s">
        <v>5137</v>
      </c>
      <c r="C4551" s="13" t="s">
        <v>5136</v>
      </c>
      <c r="D4551" s="1" t="s">
        <v>5135</v>
      </c>
      <c r="E4551" s="13" t="s">
        <v>4368</v>
      </c>
      <c r="F4551" s="1" t="s">
        <v>4367</v>
      </c>
      <c r="G4551" s="13" t="s">
        <v>206</v>
      </c>
      <c r="H4551" s="1" t="s">
        <v>205</v>
      </c>
      <c r="I4551" s="1" t="s">
        <v>204</v>
      </c>
      <c r="J4551" s="1" t="s">
        <v>203</v>
      </c>
      <c r="K4551" s="1" t="s">
        <v>0</v>
      </c>
      <c r="L4551" s="1">
        <v>247</v>
      </c>
      <c r="M4551" s="1">
        <v>20</v>
      </c>
      <c r="N4551" s="1">
        <v>0</v>
      </c>
      <c r="O4551" s="1">
        <v>0</v>
      </c>
    </row>
    <row r="4552" spans="1:15">
      <c r="A4552" s="13" t="s">
        <v>5134</v>
      </c>
      <c r="B4552" s="1" t="s">
        <v>5133</v>
      </c>
      <c r="C4552" s="13" t="s">
        <v>5132</v>
      </c>
      <c r="D4552" s="1" t="s">
        <v>5131</v>
      </c>
      <c r="E4552" s="13" t="s">
        <v>5130</v>
      </c>
      <c r="F4552" s="1" t="s">
        <v>5129</v>
      </c>
      <c r="G4552" s="13" t="s">
        <v>2082</v>
      </c>
      <c r="H4552" s="1" t="s">
        <v>2081</v>
      </c>
      <c r="I4552" s="1" t="s">
        <v>59</v>
      </c>
      <c r="J4552" s="1" t="s">
        <v>58</v>
      </c>
      <c r="K4552" s="1" t="s">
        <v>0</v>
      </c>
      <c r="L4552" s="1">
        <v>246</v>
      </c>
      <c r="M4552" s="1">
        <v>36</v>
      </c>
      <c r="N4552" s="1">
        <v>0</v>
      </c>
      <c r="O4552" s="1">
        <v>0</v>
      </c>
    </row>
    <row r="4553" spans="1:15">
      <c r="A4553" s="12">
        <v>39239010</v>
      </c>
      <c r="B4553" s="1" t="s">
        <v>5128</v>
      </c>
      <c r="C4553" s="12">
        <v>392390</v>
      </c>
      <c r="D4553" s="1" t="s">
        <v>4994</v>
      </c>
      <c r="E4553" s="12">
        <v>3923</v>
      </c>
      <c r="F4553" s="1" t="s">
        <v>1199</v>
      </c>
      <c r="G4553" s="12">
        <v>39</v>
      </c>
      <c r="H4553" s="1" t="s">
        <v>38</v>
      </c>
      <c r="I4553" s="1" t="s">
        <v>37</v>
      </c>
      <c r="J4553" s="1" t="s">
        <v>36</v>
      </c>
      <c r="K4553" s="1" t="s">
        <v>0</v>
      </c>
      <c r="L4553" s="1">
        <v>244</v>
      </c>
      <c r="M4553" s="1">
        <v>57</v>
      </c>
      <c r="N4553" s="1">
        <v>91109</v>
      </c>
      <c r="O4553" s="1">
        <v>9117</v>
      </c>
    </row>
    <row r="4554" spans="1:15">
      <c r="A4554" s="12">
        <v>52061100</v>
      </c>
      <c r="B4554" s="1" t="s">
        <v>5127</v>
      </c>
      <c r="C4554" s="12">
        <v>520611</v>
      </c>
      <c r="D4554" s="1" t="s">
        <v>5126</v>
      </c>
      <c r="E4554" s="12">
        <v>5206</v>
      </c>
      <c r="F4554" s="1" t="s">
        <v>2938</v>
      </c>
      <c r="G4554" s="12">
        <v>52</v>
      </c>
      <c r="H4554" s="1" t="s">
        <v>76</v>
      </c>
      <c r="I4554" s="1" t="s">
        <v>2</v>
      </c>
      <c r="J4554" s="1" t="s">
        <v>1</v>
      </c>
      <c r="K4554" s="1" t="s">
        <v>0</v>
      </c>
      <c r="L4554" s="1">
        <v>242</v>
      </c>
      <c r="M4554" s="1">
        <v>40</v>
      </c>
      <c r="N4554" s="1">
        <v>0</v>
      </c>
      <c r="O4554" s="1">
        <v>0</v>
      </c>
    </row>
    <row r="4555" spans="1:15">
      <c r="A4555" s="12">
        <v>70159090</v>
      </c>
      <c r="B4555" s="1" t="s">
        <v>5125</v>
      </c>
      <c r="C4555" s="12">
        <v>701590</v>
      </c>
      <c r="D4555" s="1" t="s">
        <v>5124</v>
      </c>
      <c r="E4555" s="12">
        <v>7015</v>
      </c>
      <c r="F4555" s="1" t="s">
        <v>5123</v>
      </c>
      <c r="G4555" s="12">
        <v>70</v>
      </c>
      <c r="H4555" s="1" t="s">
        <v>83</v>
      </c>
      <c r="I4555" s="1" t="s">
        <v>7</v>
      </c>
      <c r="J4555" s="1" t="s">
        <v>6</v>
      </c>
      <c r="K4555" s="1" t="s">
        <v>0</v>
      </c>
      <c r="L4555" s="1">
        <v>242</v>
      </c>
      <c r="M4555" s="1">
        <v>0</v>
      </c>
      <c r="N4555" s="1">
        <v>2427</v>
      </c>
      <c r="O4555" s="1">
        <v>2</v>
      </c>
    </row>
    <row r="4556" spans="1:15">
      <c r="A4556" s="13" t="s">
        <v>5122</v>
      </c>
      <c r="B4556" s="1" t="s">
        <v>5121</v>
      </c>
      <c r="C4556" s="13" t="s">
        <v>5120</v>
      </c>
      <c r="D4556" s="1" t="s">
        <v>5119</v>
      </c>
      <c r="E4556" s="13" t="s">
        <v>1490</v>
      </c>
      <c r="F4556" s="1" t="s">
        <v>1489</v>
      </c>
      <c r="G4556" s="13" t="s">
        <v>1488</v>
      </c>
      <c r="H4556" s="1" t="s">
        <v>1487</v>
      </c>
      <c r="I4556" s="1" t="s">
        <v>59</v>
      </c>
      <c r="J4556" s="1" t="s">
        <v>58</v>
      </c>
      <c r="K4556" s="1" t="s">
        <v>0</v>
      </c>
      <c r="L4556" s="1">
        <v>241</v>
      </c>
      <c r="M4556" s="1">
        <v>60</v>
      </c>
      <c r="N4556" s="1">
        <v>0</v>
      </c>
      <c r="O4556" s="1">
        <v>0</v>
      </c>
    </row>
    <row r="4557" spans="1:15">
      <c r="A4557" s="12">
        <v>25084010</v>
      </c>
      <c r="B4557" s="1" t="s">
        <v>5118</v>
      </c>
      <c r="C4557" s="12">
        <v>250840</v>
      </c>
      <c r="D4557" s="1" t="s">
        <v>5117</v>
      </c>
      <c r="E4557" s="12">
        <v>2508</v>
      </c>
      <c r="F4557" s="1" t="s">
        <v>3282</v>
      </c>
      <c r="G4557" s="12">
        <v>25</v>
      </c>
      <c r="H4557" s="1" t="s">
        <v>226</v>
      </c>
      <c r="I4557" s="1" t="s">
        <v>225</v>
      </c>
      <c r="J4557" s="1" t="s">
        <v>224</v>
      </c>
      <c r="K4557" s="1" t="s">
        <v>0</v>
      </c>
      <c r="L4557" s="1">
        <v>240</v>
      </c>
      <c r="M4557" s="1">
        <v>20</v>
      </c>
      <c r="N4557" s="1">
        <v>0</v>
      </c>
      <c r="O4557" s="1">
        <v>0</v>
      </c>
    </row>
    <row r="4558" spans="1:15">
      <c r="A4558" s="12">
        <v>76081000</v>
      </c>
      <c r="B4558" s="1" t="s">
        <v>5116</v>
      </c>
      <c r="C4558" s="12">
        <v>760810</v>
      </c>
      <c r="D4558" s="1" t="s">
        <v>5116</v>
      </c>
      <c r="E4558" s="12">
        <v>7608</v>
      </c>
      <c r="F4558" s="1" t="s">
        <v>5115</v>
      </c>
      <c r="G4558" s="12">
        <v>76</v>
      </c>
      <c r="H4558" s="1" t="s">
        <v>1262</v>
      </c>
      <c r="I4558" s="1" t="s">
        <v>107</v>
      </c>
      <c r="J4558" s="1" t="s">
        <v>106</v>
      </c>
      <c r="K4558" s="1" t="s">
        <v>0</v>
      </c>
      <c r="L4558" s="1">
        <v>239</v>
      </c>
      <c r="M4558" s="1">
        <v>28</v>
      </c>
      <c r="N4558" s="1">
        <v>191777</v>
      </c>
      <c r="O4558" s="1">
        <v>1302</v>
      </c>
    </row>
    <row r="4559" spans="1:15">
      <c r="A4559" s="12">
        <v>48044200</v>
      </c>
      <c r="B4559" s="1" t="s">
        <v>5114</v>
      </c>
      <c r="C4559" s="12">
        <v>480442</v>
      </c>
      <c r="D4559" s="1" t="s">
        <v>5113</v>
      </c>
      <c r="E4559" s="12">
        <v>4804</v>
      </c>
      <c r="F4559" s="1" t="s">
        <v>1847</v>
      </c>
      <c r="G4559" s="12">
        <v>48</v>
      </c>
      <c r="H4559" s="1" t="s">
        <v>19</v>
      </c>
      <c r="I4559" s="1" t="s">
        <v>18</v>
      </c>
      <c r="J4559" s="1" t="s">
        <v>17</v>
      </c>
      <c r="K4559" s="1" t="s">
        <v>0</v>
      </c>
      <c r="L4559" s="1">
        <v>239</v>
      </c>
      <c r="M4559" s="1">
        <v>18</v>
      </c>
      <c r="N4559" s="1">
        <v>134560</v>
      </c>
      <c r="O4559" s="1">
        <v>36411</v>
      </c>
    </row>
    <row r="4560" spans="1:15">
      <c r="A4560" s="12">
        <v>61169100</v>
      </c>
      <c r="B4560" s="1" t="s">
        <v>5112</v>
      </c>
      <c r="C4560" s="12">
        <v>611691</v>
      </c>
      <c r="D4560" s="1" t="s">
        <v>5111</v>
      </c>
      <c r="E4560" s="12">
        <v>6116</v>
      </c>
      <c r="F4560" s="1" t="s">
        <v>4182</v>
      </c>
      <c r="G4560" s="12">
        <v>61</v>
      </c>
      <c r="H4560" s="1" t="s">
        <v>234</v>
      </c>
      <c r="I4560" s="1" t="s">
        <v>2</v>
      </c>
      <c r="J4560" s="1" t="s">
        <v>1</v>
      </c>
      <c r="K4560" s="1" t="s">
        <v>0</v>
      </c>
      <c r="L4560" s="1">
        <v>239</v>
      </c>
      <c r="M4560" s="1">
        <v>2</v>
      </c>
      <c r="N4560" s="1">
        <v>120</v>
      </c>
      <c r="O4560" s="1">
        <v>0</v>
      </c>
    </row>
    <row r="4561" spans="1:15">
      <c r="A4561" s="12">
        <v>48111090</v>
      </c>
      <c r="B4561" s="1" t="s">
        <v>5110</v>
      </c>
      <c r="C4561" s="12">
        <v>481110</v>
      </c>
      <c r="D4561" s="1" t="s">
        <v>4355</v>
      </c>
      <c r="E4561" s="12">
        <v>4811</v>
      </c>
      <c r="F4561" s="1" t="s">
        <v>2415</v>
      </c>
      <c r="G4561" s="12">
        <v>48</v>
      </c>
      <c r="H4561" s="1" t="s">
        <v>19</v>
      </c>
      <c r="I4561" s="1" t="s">
        <v>18</v>
      </c>
      <c r="J4561" s="1" t="s">
        <v>17</v>
      </c>
      <c r="K4561" s="1" t="s">
        <v>0</v>
      </c>
      <c r="L4561" s="1">
        <v>233</v>
      </c>
      <c r="M4561" s="1">
        <v>29</v>
      </c>
      <c r="N4561" s="1">
        <v>2495</v>
      </c>
      <c r="O4561" s="1">
        <v>567</v>
      </c>
    </row>
    <row r="4562" spans="1:15">
      <c r="A4562" s="12">
        <v>85235900</v>
      </c>
      <c r="B4562" s="1" t="s">
        <v>5109</v>
      </c>
      <c r="C4562" s="12">
        <v>852359</v>
      </c>
      <c r="D4562" s="1" t="s">
        <v>5108</v>
      </c>
      <c r="E4562" s="12">
        <v>8523</v>
      </c>
      <c r="F4562" s="1" t="s">
        <v>3863</v>
      </c>
      <c r="G4562" s="12">
        <v>85</v>
      </c>
      <c r="H4562" s="1" t="s">
        <v>102</v>
      </c>
      <c r="I4562" s="1" t="s">
        <v>27</v>
      </c>
      <c r="J4562" s="1" t="s">
        <v>26</v>
      </c>
      <c r="K4562" s="1" t="s">
        <v>0</v>
      </c>
      <c r="L4562" s="1">
        <v>232</v>
      </c>
      <c r="M4562" s="1">
        <v>0</v>
      </c>
      <c r="N4562" s="1">
        <v>102327</v>
      </c>
      <c r="O4562" s="1">
        <v>1928</v>
      </c>
    </row>
    <row r="4563" spans="1:15">
      <c r="A4563" s="12">
        <v>84362100</v>
      </c>
      <c r="B4563" s="1" t="s">
        <v>5107</v>
      </c>
      <c r="C4563" s="12">
        <v>843621</v>
      </c>
      <c r="D4563" s="1" t="s">
        <v>5106</v>
      </c>
      <c r="E4563" s="12">
        <v>8436</v>
      </c>
      <c r="F4563" s="1" t="s">
        <v>5105</v>
      </c>
      <c r="G4563" s="12">
        <v>84</v>
      </c>
      <c r="H4563" s="1" t="s">
        <v>28</v>
      </c>
      <c r="I4563" s="1" t="s">
        <v>27</v>
      </c>
      <c r="J4563" s="1" t="s">
        <v>26</v>
      </c>
      <c r="K4563" s="1" t="s">
        <v>0</v>
      </c>
      <c r="L4563" s="1">
        <v>231</v>
      </c>
      <c r="M4563" s="1">
        <v>146</v>
      </c>
      <c r="N4563" s="1">
        <v>1931</v>
      </c>
      <c r="O4563" s="1">
        <v>22</v>
      </c>
    </row>
    <row r="4564" spans="1:15">
      <c r="A4564" s="12">
        <v>69022092</v>
      </c>
      <c r="B4564" s="1" t="s">
        <v>5104</v>
      </c>
      <c r="C4564" s="12">
        <v>690220</v>
      </c>
      <c r="D4564" s="1" t="s">
        <v>3037</v>
      </c>
      <c r="E4564" s="12">
        <v>6902</v>
      </c>
      <c r="F4564" s="1" t="s">
        <v>2351</v>
      </c>
      <c r="G4564" s="12">
        <v>69</v>
      </c>
      <c r="H4564" s="1" t="s">
        <v>933</v>
      </c>
      <c r="I4564" s="1" t="s">
        <v>7</v>
      </c>
      <c r="J4564" s="1" t="s">
        <v>6</v>
      </c>
      <c r="K4564" s="1" t="s">
        <v>0</v>
      </c>
      <c r="L4564" s="1">
        <v>230</v>
      </c>
      <c r="M4564" s="1">
        <v>2</v>
      </c>
      <c r="N4564" s="1">
        <v>16393</v>
      </c>
      <c r="O4564" s="1">
        <v>292</v>
      </c>
    </row>
    <row r="4565" spans="1:15">
      <c r="A4565" s="12">
        <v>38012090</v>
      </c>
      <c r="B4565" s="1" t="s">
        <v>5103</v>
      </c>
      <c r="C4565" s="12">
        <v>380120</v>
      </c>
      <c r="D4565" s="1" t="s">
        <v>2240</v>
      </c>
      <c r="E4565" s="12">
        <v>3801</v>
      </c>
      <c r="F4565" s="1" t="s">
        <v>2225</v>
      </c>
      <c r="G4565" s="12">
        <v>38</v>
      </c>
      <c r="H4565" s="1" t="s">
        <v>244</v>
      </c>
      <c r="I4565" s="1" t="s">
        <v>12</v>
      </c>
      <c r="J4565" s="1" t="s">
        <v>11</v>
      </c>
      <c r="K4565" s="1" t="s">
        <v>0</v>
      </c>
      <c r="L4565" s="1">
        <v>229</v>
      </c>
      <c r="M4565" s="1">
        <v>125</v>
      </c>
      <c r="N4565" s="1">
        <v>142902</v>
      </c>
      <c r="O4565" s="1">
        <v>16630</v>
      </c>
    </row>
    <row r="4566" spans="1:15">
      <c r="A4566" s="13" t="s">
        <v>5102</v>
      </c>
      <c r="B4566" s="1" t="s">
        <v>5100</v>
      </c>
      <c r="C4566" s="13" t="s">
        <v>5101</v>
      </c>
      <c r="D4566" s="1" t="s">
        <v>5100</v>
      </c>
      <c r="E4566" s="13" t="s">
        <v>4386</v>
      </c>
      <c r="F4566" s="1" t="s">
        <v>4385</v>
      </c>
      <c r="G4566" s="13" t="s">
        <v>4162</v>
      </c>
      <c r="H4566" s="1" t="s">
        <v>4161</v>
      </c>
      <c r="I4566" s="1" t="s">
        <v>204</v>
      </c>
      <c r="J4566" s="1" t="s">
        <v>203</v>
      </c>
      <c r="K4566" s="1" t="s">
        <v>0</v>
      </c>
      <c r="L4566" s="1">
        <v>229</v>
      </c>
      <c r="M4566" s="1">
        <v>40</v>
      </c>
      <c r="N4566" s="1">
        <v>0</v>
      </c>
      <c r="O4566" s="1">
        <v>0</v>
      </c>
    </row>
    <row r="4567" spans="1:15">
      <c r="A4567" s="12">
        <v>62071100</v>
      </c>
      <c r="B4567" s="1" t="s">
        <v>5099</v>
      </c>
      <c r="C4567" s="12">
        <v>620711</v>
      </c>
      <c r="D4567" s="1" t="s">
        <v>5099</v>
      </c>
      <c r="E4567" s="12">
        <v>6207</v>
      </c>
      <c r="F4567" s="1" t="s">
        <v>1052</v>
      </c>
      <c r="G4567" s="12">
        <v>62</v>
      </c>
      <c r="H4567" s="1" t="s">
        <v>248</v>
      </c>
      <c r="I4567" s="1" t="s">
        <v>2</v>
      </c>
      <c r="J4567" s="1" t="s">
        <v>1</v>
      </c>
      <c r="K4567" s="1" t="s">
        <v>0</v>
      </c>
      <c r="L4567" s="1">
        <v>227</v>
      </c>
      <c r="M4567" s="1">
        <v>5</v>
      </c>
      <c r="N4567" s="1">
        <v>0</v>
      </c>
      <c r="O4567" s="1">
        <v>0</v>
      </c>
    </row>
    <row r="4568" spans="1:15">
      <c r="A4568" s="12">
        <v>95030091</v>
      </c>
      <c r="B4568" s="1" t="s">
        <v>5098</v>
      </c>
      <c r="C4568" s="12">
        <v>950300</v>
      </c>
      <c r="D4568" s="1" t="s">
        <v>5097</v>
      </c>
      <c r="E4568" s="12">
        <v>9503</v>
      </c>
      <c r="F4568" s="1" t="s">
        <v>5096</v>
      </c>
      <c r="G4568" s="12">
        <v>95</v>
      </c>
      <c r="H4568" s="1" t="s">
        <v>940</v>
      </c>
      <c r="I4568" s="1" t="s">
        <v>127</v>
      </c>
      <c r="J4568" s="1" t="s">
        <v>126</v>
      </c>
      <c r="K4568" s="1" t="s">
        <v>0</v>
      </c>
      <c r="L4568" s="1">
        <v>224</v>
      </c>
      <c r="M4568" s="1">
        <v>723</v>
      </c>
      <c r="N4568" s="1">
        <v>13675</v>
      </c>
      <c r="O4568" s="1">
        <v>53</v>
      </c>
    </row>
    <row r="4569" spans="1:15">
      <c r="A4569" s="12">
        <v>59069900</v>
      </c>
      <c r="B4569" s="1" t="s">
        <v>5095</v>
      </c>
      <c r="C4569" s="12">
        <v>590699</v>
      </c>
      <c r="D4569" s="1" t="s">
        <v>5094</v>
      </c>
      <c r="E4569" s="12">
        <v>5906</v>
      </c>
      <c r="F4569" s="1" t="s">
        <v>4404</v>
      </c>
      <c r="G4569" s="12">
        <v>59</v>
      </c>
      <c r="H4569" s="1" t="s">
        <v>32</v>
      </c>
      <c r="I4569" s="1" t="s">
        <v>2</v>
      </c>
      <c r="J4569" s="1" t="s">
        <v>1</v>
      </c>
      <c r="K4569" s="1" t="s">
        <v>0</v>
      </c>
      <c r="L4569" s="1">
        <v>224</v>
      </c>
      <c r="M4569" s="1">
        <v>58</v>
      </c>
      <c r="N4569" s="1">
        <v>1238571</v>
      </c>
      <c r="O4569" s="1">
        <v>94035</v>
      </c>
    </row>
    <row r="4570" spans="1:15">
      <c r="A4570" s="12">
        <v>52103100</v>
      </c>
      <c r="B4570" s="1" t="s">
        <v>5093</v>
      </c>
      <c r="C4570" s="12">
        <v>521031</v>
      </c>
      <c r="D4570" s="1" t="s">
        <v>5092</v>
      </c>
      <c r="E4570" s="12">
        <v>5210</v>
      </c>
      <c r="F4570" s="1" t="s">
        <v>1783</v>
      </c>
      <c r="G4570" s="12">
        <v>52</v>
      </c>
      <c r="H4570" s="1" t="s">
        <v>76</v>
      </c>
      <c r="I4570" s="1" t="s">
        <v>2</v>
      </c>
      <c r="J4570" s="1" t="s">
        <v>1</v>
      </c>
      <c r="K4570" s="1" t="s">
        <v>0</v>
      </c>
      <c r="L4570" s="1">
        <v>224</v>
      </c>
      <c r="M4570" s="1">
        <v>9</v>
      </c>
      <c r="N4570" s="1">
        <v>0</v>
      </c>
      <c r="O4570" s="1">
        <v>0</v>
      </c>
    </row>
    <row r="4571" spans="1:15">
      <c r="A4571" s="12">
        <v>61161000</v>
      </c>
      <c r="B4571" s="1" t="s">
        <v>5091</v>
      </c>
      <c r="C4571" s="12">
        <v>611610</v>
      </c>
      <c r="D4571" s="1" t="s">
        <v>5090</v>
      </c>
      <c r="E4571" s="12">
        <v>6116</v>
      </c>
      <c r="F4571" s="1" t="s">
        <v>4182</v>
      </c>
      <c r="G4571" s="12">
        <v>61</v>
      </c>
      <c r="H4571" s="1" t="s">
        <v>234</v>
      </c>
      <c r="I4571" s="1" t="s">
        <v>2</v>
      </c>
      <c r="J4571" s="1" t="s">
        <v>1</v>
      </c>
      <c r="K4571" s="1" t="s">
        <v>0</v>
      </c>
      <c r="L4571" s="1">
        <v>224</v>
      </c>
      <c r="M4571" s="1">
        <v>4</v>
      </c>
      <c r="N4571" s="1">
        <v>1563</v>
      </c>
      <c r="O4571" s="1">
        <v>10</v>
      </c>
    </row>
    <row r="4572" spans="1:15">
      <c r="A4572" s="12">
        <v>21031090</v>
      </c>
      <c r="B4572" s="1" t="s">
        <v>5089</v>
      </c>
      <c r="C4572" s="12">
        <v>210310</v>
      </c>
      <c r="D4572" s="1" t="s">
        <v>5088</v>
      </c>
      <c r="E4572" s="12">
        <v>2103</v>
      </c>
      <c r="F4572" s="1" t="s">
        <v>3178</v>
      </c>
      <c r="G4572" s="12">
        <v>21</v>
      </c>
      <c r="H4572" s="1" t="s">
        <v>752</v>
      </c>
      <c r="I4572" s="1" t="s">
        <v>751</v>
      </c>
      <c r="J4572" s="1" t="s">
        <v>750</v>
      </c>
      <c r="K4572" s="1" t="s">
        <v>0</v>
      </c>
      <c r="L4572" s="1">
        <v>223</v>
      </c>
      <c r="M4572" s="1">
        <v>150</v>
      </c>
      <c r="N4572" s="1">
        <v>1775650</v>
      </c>
      <c r="O4572" s="1">
        <v>735020</v>
      </c>
    </row>
    <row r="4573" spans="1:15">
      <c r="A4573" s="12">
        <v>29372399</v>
      </c>
      <c r="B4573" s="1" t="s">
        <v>5087</v>
      </c>
      <c r="C4573" s="12">
        <v>293723</v>
      </c>
      <c r="D4573" s="1" t="s">
        <v>1110</v>
      </c>
      <c r="E4573" s="12">
        <v>2937</v>
      </c>
      <c r="F4573" s="1" t="s">
        <v>464</v>
      </c>
      <c r="G4573" s="12">
        <v>29</v>
      </c>
      <c r="H4573" s="1" t="s">
        <v>13</v>
      </c>
      <c r="I4573" s="1" t="s">
        <v>12</v>
      </c>
      <c r="J4573" s="1" t="s">
        <v>11</v>
      </c>
      <c r="K4573" s="1" t="s">
        <v>0</v>
      </c>
      <c r="L4573" s="1">
        <v>222</v>
      </c>
      <c r="M4573" s="1">
        <v>0</v>
      </c>
      <c r="N4573" s="1">
        <v>145565</v>
      </c>
      <c r="O4573" s="1">
        <v>1</v>
      </c>
    </row>
    <row r="4574" spans="1:15">
      <c r="A4574" s="12">
        <v>85409900</v>
      </c>
      <c r="B4574" s="1" t="s">
        <v>5086</v>
      </c>
      <c r="C4574" s="12">
        <v>854099</v>
      </c>
      <c r="D4574" s="1" t="s">
        <v>5085</v>
      </c>
      <c r="E4574" s="12">
        <v>8540</v>
      </c>
      <c r="F4574" s="1" t="s">
        <v>1194</v>
      </c>
      <c r="G4574" s="12">
        <v>85</v>
      </c>
      <c r="H4574" s="1" t="s">
        <v>102</v>
      </c>
      <c r="I4574" s="1" t="s">
        <v>27</v>
      </c>
      <c r="J4574" s="1" t="s">
        <v>26</v>
      </c>
      <c r="K4574" s="1" t="s">
        <v>0</v>
      </c>
      <c r="L4574" s="1">
        <v>220</v>
      </c>
      <c r="M4574" s="1">
        <v>3</v>
      </c>
      <c r="N4574" s="1">
        <v>43507</v>
      </c>
      <c r="O4574" s="1">
        <v>8</v>
      </c>
    </row>
    <row r="4575" spans="1:15">
      <c r="A4575" s="12">
        <v>85063090</v>
      </c>
      <c r="B4575" s="1" t="s">
        <v>5084</v>
      </c>
      <c r="C4575" s="12">
        <v>850630</v>
      </c>
      <c r="D4575" s="1" t="s">
        <v>5083</v>
      </c>
      <c r="E4575" s="12">
        <v>8506</v>
      </c>
      <c r="F4575" s="1" t="s">
        <v>678</v>
      </c>
      <c r="G4575" s="12">
        <v>85</v>
      </c>
      <c r="H4575" s="1" t="s">
        <v>102</v>
      </c>
      <c r="I4575" s="1" t="s">
        <v>27</v>
      </c>
      <c r="J4575" s="1" t="s">
        <v>26</v>
      </c>
      <c r="K4575" s="1" t="s">
        <v>0</v>
      </c>
      <c r="L4575" s="1">
        <v>220</v>
      </c>
      <c r="M4575" s="1">
        <v>1</v>
      </c>
      <c r="N4575" s="1">
        <v>405</v>
      </c>
      <c r="O4575" s="1">
        <v>0</v>
      </c>
    </row>
    <row r="4576" spans="1:15">
      <c r="A4576" s="12">
        <v>91021210</v>
      </c>
      <c r="B4576" s="1" t="s">
        <v>5082</v>
      </c>
      <c r="C4576" s="12">
        <v>910212</v>
      </c>
      <c r="D4576" s="1" t="s">
        <v>1003</v>
      </c>
      <c r="E4576" s="12">
        <v>9102</v>
      </c>
      <c r="F4576" s="1" t="s">
        <v>1002</v>
      </c>
      <c r="G4576" s="12">
        <v>91</v>
      </c>
      <c r="H4576" s="1" t="s">
        <v>50</v>
      </c>
      <c r="I4576" s="1" t="s">
        <v>49</v>
      </c>
      <c r="J4576" s="1" t="s">
        <v>48</v>
      </c>
      <c r="K4576" s="1" t="s">
        <v>0</v>
      </c>
      <c r="L4576" s="1">
        <v>219</v>
      </c>
      <c r="M4576" s="1">
        <v>1</v>
      </c>
      <c r="N4576" s="1">
        <v>5955</v>
      </c>
      <c r="O4576" s="1">
        <v>13</v>
      </c>
    </row>
    <row r="4577" spans="1:15">
      <c r="A4577" s="12">
        <v>58041090</v>
      </c>
      <c r="B4577" s="1" t="s">
        <v>5081</v>
      </c>
      <c r="C4577" s="12">
        <v>580410</v>
      </c>
      <c r="D4577" s="1" t="s">
        <v>5080</v>
      </c>
      <c r="E4577" s="12">
        <v>5804</v>
      </c>
      <c r="F4577" s="1" t="s">
        <v>559</v>
      </c>
      <c r="G4577" s="12">
        <v>58</v>
      </c>
      <c r="H4577" s="1" t="s">
        <v>481</v>
      </c>
      <c r="I4577" s="1" t="s">
        <v>2</v>
      </c>
      <c r="J4577" s="1" t="s">
        <v>1</v>
      </c>
      <c r="K4577" s="1" t="s">
        <v>0</v>
      </c>
      <c r="L4577" s="1">
        <v>218</v>
      </c>
      <c r="M4577" s="1">
        <v>0</v>
      </c>
      <c r="N4577" s="1">
        <v>15880</v>
      </c>
      <c r="O4577" s="1">
        <v>14</v>
      </c>
    </row>
    <row r="4578" spans="1:15">
      <c r="A4578" s="12">
        <v>25131000</v>
      </c>
      <c r="B4578" s="1" t="s">
        <v>5079</v>
      </c>
      <c r="C4578" s="12">
        <v>251310</v>
      </c>
      <c r="D4578" s="1" t="s">
        <v>5078</v>
      </c>
      <c r="E4578" s="12">
        <v>2513</v>
      </c>
      <c r="F4578" s="1" t="s">
        <v>2908</v>
      </c>
      <c r="G4578" s="12">
        <v>25</v>
      </c>
      <c r="H4578" s="1" t="s">
        <v>226</v>
      </c>
      <c r="I4578" s="1" t="s">
        <v>225</v>
      </c>
      <c r="J4578" s="1" t="s">
        <v>224</v>
      </c>
      <c r="K4578" s="1" t="s">
        <v>0</v>
      </c>
      <c r="L4578" s="1">
        <v>217</v>
      </c>
      <c r="M4578" s="1">
        <v>269</v>
      </c>
      <c r="N4578" s="1">
        <v>196112</v>
      </c>
      <c r="O4578" s="1">
        <v>264129</v>
      </c>
    </row>
    <row r="4579" spans="1:15">
      <c r="A4579" s="12">
        <v>71123010</v>
      </c>
      <c r="B4579" s="1" t="s">
        <v>5077</v>
      </c>
      <c r="C4579" s="12">
        <v>711230</v>
      </c>
      <c r="D4579" s="1" t="s">
        <v>5076</v>
      </c>
      <c r="E4579" s="12">
        <v>7112</v>
      </c>
      <c r="F4579" s="1" t="s">
        <v>5075</v>
      </c>
      <c r="G4579" s="12">
        <v>71</v>
      </c>
      <c r="H4579" s="1" t="s">
        <v>200</v>
      </c>
      <c r="I4579" s="1" t="s">
        <v>199</v>
      </c>
      <c r="J4579" s="1" t="s">
        <v>198</v>
      </c>
      <c r="K4579" s="1" t="s">
        <v>0</v>
      </c>
      <c r="L4579" s="1">
        <v>214</v>
      </c>
      <c r="M4579" s="1">
        <v>1052</v>
      </c>
      <c r="N4579" s="1">
        <v>0</v>
      </c>
      <c r="O4579" s="1">
        <v>0</v>
      </c>
    </row>
    <row r="4580" spans="1:15">
      <c r="A4580" s="12">
        <v>96161000</v>
      </c>
      <c r="B4580" s="1" t="s">
        <v>5074</v>
      </c>
      <c r="C4580" s="12">
        <v>961610</v>
      </c>
      <c r="D4580" s="1" t="s">
        <v>5073</v>
      </c>
      <c r="E4580" s="12">
        <v>9616</v>
      </c>
      <c r="F4580" s="1" t="s">
        <v>4531</v>
      </c>
      <c r="G4580" s="12">
        <v>96</v>
      </c>
      <c r="H4580" s="1" t="s">
        <v>128</v>
      </c>
      <c r="I4580" s="1" t="s">
        <v>127</v>
      </c>
      <c r="J4580" s="1" t="s">
        <v>126</v>
      </c>
      <c r="K4580" s="1" t="s">
        <v>0</v>
      </c>
      <c r="L4580" s="1">
        <v>211</v>
      </c>
      <c r="M4580" s="1">
        <v>3</v>
      </c>
      <c r="N4580" s="1">
        <v>1078</v>
      </c>
      <c r="O4580" s="1">
        <v>32</v>
      </c>
    </row>
    <row r="4581" spans="1:15">
      <c r="A4581" s="12">
        <v>40022099</v>
      </c>
      <c r="B4581" s="1" t="s">
        <v>5072</v>
      </c>
      <c r="C4581" s="12">
        <v>400220</v>
      </c>
      <c r="D4581" s="1" t="s">
        <v>2824</v>
      </c>
      <c r="E4581" s="12">
        <v>4002</v>
      </c>
      <c r="F4581" s="1" t="s">
        <v>1960</v>
      </c>
      <c r="G4581" s="12">
        <v>40</v>
      </c>
      <c r="H4581" s="1" t="s">
        <v>422</v>
      </c>
      <c r="I4581" s="1" t="s">
        <v>37</v>
      </c>
      <c r="J4581" s="1" t="s">
        <v>36</v>
      </c>
      <c r="K4581" s="1" t="s">
        <v>0</v>
      </c>
      <c r="L4581" s="1">
        <v>208</v>
      </c>
      <c r="M4581" s="1">
        <v>48</v>
      </c>
      <c r="N4581" s="1">
        <v>50664192</v>
      </c>
      <c r="O4581" s="1">
        <v>26161169</v>
      </c>
    </row>
    <row r="4582" spans="1:15">
      <c r="A4582" s="12">
        <v>90189069</v>
      </c>
      <c r="B4582" s="1" t="s">
        <v>5071</v>
      </c>
      <c r="C4582" s="12">
        <v>901890</v>
      </c>
      <c r="D4582" s="1" t="s">
        <v>2856</v>
      </c>
      <c r="E4582" s="12">
        <v>9018</v>
      </c>
      <c r="F4582" s="1" t="s">
        <v>807</v>
      </c>
      <c r="G4582" s="12">
        <v>90</v>
      </c>
      <c r="H4582" s="1" t="s">
        <v>512</v>
      </c>
      <c r="I4582" s="1" t="s">
        <v>49</v>
      </c>
      <c r="J4582" s="1" t="s">
        <v>48</v>
      </c>
      <c r="K4582" s="1" t="s">
        <v>0</v>
      </c>
      <c r="L4582" s="1">
        <v>208</v>
      </c>
      <c r="M4582" s="1">
        <v>14</v>
      </c>
      <c r="N4582" s="1">
        <v>72901</v>
      </c>
      <c r="O4582" s="1">
        <v>974</v>
      </c>
    </row>
    <row r="4583" spans="1:15">
      <c r="A4583" s="12">
        <v>82034000</v>
      </c>
      <c r="B4583" s="1" t="s">
        <v>5070</v>
      </c>
      <c r="C4583" s="12">
        <v>820340</v>
      </c>
      <c r="D4583" s="1" t="s">
        <v>5069</v>
      </c>
      <c r="E4583" s="12">
        <v>8203</v>
      </c>
      <c r="F4583" s="1" t="s">
        <v>4207</v>
      </c>
      <c r="G4583" s="12">
        <v>82</v>
      </c>
      <c r="H4583" s="1" t="s">
        <v>768</v>
      </c>
      <c r="I4583" s="1" t="s">
        <v>107</v>
      </c>
      <c r="J4583" s="1" t="s">
        <v>106</v>
      </c>
      <c r="K4583" s="1" t="s">
        <v>0</v>
      </c>
      <c r="L4583" s="1">
        <v>207</v>
      </c>
      <c r="M4583" s="1">
        <v>1</v>
      </c>
      <c r="N4583" s="1">
        <v>332085</v>
      </c>
      <c r="O4583" s="1">
        <v>3991</v>
      </c>
    </row>
    <row r="4584" spans="1:15">
      <c r="A4584" s="12">
        <v>96050000</v>
      </c>
      <c r="B4584" s="1" t="s">
        <v>5067</v>
      </c>
      <c r="C4584" s="12">
        <v>960500</v>
      </c>
      <c r="D4584" s="1" t="s">
        <v>5068</v>
      </c>
      <c r="E4584" s="12">
        <v>9605</v>
      </c>
      <c r="F4584" s="1" t="s">
        <v>5067</v>
      </c>
      <c r="G4584" s="12">
        <v>96</v>
      </c>
      <c r="H4584" s="1" t="s">
        <v>128</v>
      </c>
      <c r="I4584" s="1" t="s">
        <v>127</v>
      </c>
      <c r="J4584" s="1" t="s">
        <v>126</v>
      </c>
      <c r="K4584" s="1" t="s">
        <v>0</v>
      </c>
      <c r="L4584" s="1">
        <v>205</v>
      </c>
      <c r="M4584" s="1">
        <v>9</v>
      </c>
      <c r="N4584" s="1">
        <v>2093</v>
      </c>
      <c r="O4584" s="1">
        <v>65</v>
      </c>
    </row>
    <row r="4585" spans="1:15">
      <c r="A4585" s="12">
        <v>81029700</v>
      </c>
      <c r="B4585" s="1" t="s">
        <v>5066</v>
      </c>
      <c r="C4585" s="12">
        <v>810297</v>
      </c>
      <c r="D4585" s="1" t="s">
        <v>5066</v>
      </c>
      <c r="E4585" s="12">
        <v>8102</v>
      </c>
      <c r="F4585" s="1" t="s">
        <v>2251</v>
      </c>
      <c r="G4585" s="12">
        <v>81</v>
      </c>
      <c r="H4585" s="1" t="s">
        <v>176</v>
      </c>
      <c r="I4585" s="1" t="s">
        <v>107</v>
      </c>
      <c r="J4585" s="1" t="s">
        <v>106</v>
      </c>
      <c r="K4585" s="1" t="s">
        <v>0</v>
      </c>
      <c r="L4585" s="1">
        <v>204</v>
      </c>
      <c r="M4585" s="1">
        <v>204</v>
      </c>
      <c r="N4585" s="1">
        <v>9685335</v>
      </c>
      <c r="O4585" s="1">
        <v>1289040</v>
      </c>
    </row>
    <row r="4586" spans="1:15">
      <c r="A4586" s="12">
        <v>56039340</v>
      </c>
      <c r="B4586" s="1" t="s">
        <v>5065</v>
      </c>
      <c r="C4586" s="12">
        <v>560393</v>
      </c>
      <c r="D4586" s="1" t="s">
        <v>3108</v>
      </c>
      <c r="E4586" s="12">
        <v>5603</v>
      </c>
      <c r="F4586" s="1" t="s">
        <v>55</v>
      </c>
      <c r="G4586" s="12">
        <v>56</v>
      </c>
      <c r="H4586" s="1" t="s">
        <v>54</v>
      </c>
      <c r="I4586" s="1" t="s">
        <v>2</v>
      </c>
      <c r="J4586" s="1" t="s">
        <v>1</v>
      </c>
      <c r="K4586" s="1" t="s">
        <v>0</v>
      </c>
      <c r="L4586" s="1">
        <v>203</v>
      </c>
      <c r="M4586" s="1">
        <v>25</v>
      </c>
      <c r="N4586" s="1">
        <v>0</v>
      </c>
      <c r="O4586" s="1">
        <v>0</v>
      </c>
    </row>
    <row r="4587" spans="1:15">
      <c r="A4587" s="13" t="s">
        <v>5064</v>
      </c>
      <c r="B4587" s="1" t="s">
        <v>5063</v>
      </c>
      <c r="C4587" s="13" t="s">
        <v>5062</v>
      </c>
      <c r="D4587" s="1" t="s">
        <v>5061</v>
      </c>
      <c r="E4587" s="13" t="s">
        <v>3656</v>
      </c>
      <c r="F4587" s="1" t="s">
        <v>3655</v>
      </c>
      <c r="G4587" s="13" t="s">
        <v>206</v>
      </c>
      <c r="H4587" s="1" t="s">
        <v>205</v>
      </c>
      <c r="I4587" s="1" t="s">
        <v>204</v>
      </c>
      <c r="J4587" s="1" t="s">
        <v>203</v>
      </c>
      <c r="K4587" s="1" t="s">
        <v>0</v>
      </c>
      <c r="L4587" s="1">
        <v>203</v>
      </c>
      <c r="M4587" s="1">
        <v>20</v>
      </c>
      <c r="N4587" s="1">
        <v>0</v>
      </c>
      <c r="O4587" s="1">
        <v>0</v>
      </c>
    </row>
    <row r="4588" spans="1:15">
      <c r="A4588" s="12">
        <v>70111090</v>
      </c>
      <c r="B4588" s="1" t="s">
        <v>5060</v>
      </c>
      <c r="C4588" s="12">
        <v>701110</v>
      </c>
      <c r="D4588" s="1" t="s">
        <v>85</v>
      </c>
      <c r="E4588" s="12">
        <v>7011</v>
      </c>
      <c r="F4588" s="1" t="s">
        <v>84</v>
      </c>
      <c r="G4588" s="12">
        <v>70</v>
      </c>
      <c r="H4588" s="1" t="s">
        <v>83</v>
      </c>
      <c r="I4588" s="1" t="s">
        <v>7</v>
      </c>
      <c r="J4588" s="1" t="s">
        <v>6</v>
      </c>
      <c r="K4588" s="1" t="s">
        <v>0</v>
      </c>
      <c r="L4588" s="1">
        <v>203</v>
      </c>
      <c r="M4588" s="1">
        <v>2</v>
      </c>
      <c r="N4588" s="1">
        <v>0</v>
      </c>
      <c r="O4588" s="1">
        <v>0</v>
      </c>
    </row>
    <row r="4589" spans="1:15">
      <c r="A4589" s="12">
        <v>94038300</v>
      </c>
      <c r="B4589" s="1" t="s">
        <v>5059</v>
      </c>
      <c r="C4589" s="12">
        <v>940383</v>
      </c>
      <c r="D4589" s="1" t="s">
        <v>5059</v>
      </c>
      <c r="E4589" s="12">
        <v>9403</v>
      </c>
      <c r="F4589" s="1" t="s">
        <v>5049</v>
      </c>
      <c r="G4589" s="12">
        <v>94</v>
      </c>
      <c r="H4589" s="1" t="s">
        <v>259</v>
      </c>
      <c r="I4589" s="1" t="s">
        <v>127</v>
      </c>
      <c r="J4589" s="1" t="s">
        <v>126</v>
      </c>
      <c r="K4589" s="1" t="s">
        <v>0</v>
      </c>
      <c r="L4589" s="1">
        <v>202</v>
      </c>
      <c r="M4589" s="1">
        <v>26</v>
      </c>
      <c r="N4589" s="1">
        <v>0</v>
      </c>
      <c r="O4589" s="1">
        <v>0</v>
      </c>
    </row>
    <row r="4590" spans="1:15">
      <c r="A4590" s="12">
        <v>87149500</v>
      </c>
      <c r="B4590" s="1" t="s">
        <v>5058</v>
      </c>
      <c r="C4590" s="12">
        <v>871495</v>
      </c>
      <c r="D4590" s="1" t="s">
        <v>5058</v>
      </c>
      <c r="E4590" s="12">
        <v>8714</v>
      </c>
      <c r="F4590" s="1" t="s">
        <v>706</v>
      </c>
      <c r="G4590" s="12">
        <v>87</v>
      </c>
      <c r="H4590" s="1" t="s">
        <v>633</v>
      </c>
      <c r="I4590" s="1" t="s">
        <v>272</v>
      </c>
      <c r="J4590" s="1" t="s">
        <v>271</v>
      </c>
      <c r="K4590" s="1" t="s">
        <v>0</v>
      </c>
      <c r="L4590" s="1">
        <v>200</v>
      </c>
      <c r="M4590" s="1">
        <v>5</v>
      </c>
      <c r="N4590" s="1">
        <v>750</v>
      </c>
      <c r="O4590" s="1">
        <v>91</v>
      </c>
    </row>
    <row r="4591" spans="1:15">
      <c r="A4591" s="12">
        <v>90283019</v>
      </c>
      <c r="B4591" s="1" t="s">
        <v>5057</v>
      </c>
      <c r="C4591" s="12">
        <v>902830</v>
      </c>
      <c r="D4591" s="1" t="s">
        <v>5056</v>
      </c>
      <c r="E4591" s="12">
        <v>9028</v>
      </c>
      <c r="F4591" s="1" t="s">
        <v>3311</v>
      </c>
      <c r="G4591" s="12">
        <v>90</v>
      </c>
      <c r="H4591" s="1" t="s">
        <v>512</v>
      </c>
      <c r="I4591" s="1" t="s">
        <v>49</v>
      </c>
      <c r="J4591" s="1" t="s">
        <v>48</v>
      </c>
      <c r="K4591" s="1" t="s">
        <v>0</v>
      </c>
      <c r="L4591" s="1">
        <v>200</v>
      </c>
      <c r="M4591" s="1">
        <v>1</v>
      </c>
      <c r="N4591" s="1">
        <v>131</v>
      </c>
      <c r="O4591" s="1">
        <v>2</v>
      </c>
    </row>
    <row r="4592" spans="1:15">
      <c r="A4592" s="12">
        <v>85081100</v>
      </c>
      <c r="B4592" s="1" t="s">
        <v>5055</v>
      </c>
      <c r="C4592" s="12">
        <v>850811</v>
      </c>
      <c r="D4592" s="1" t="s">
        <v>5054</v>
      </c>
      <c r="E4592" s="12">
        <v>8508</v>
      </c>
      <c r="F4592" s="1" t="s">
        <v>5004</v>
      </c>
      <c r="G4592" s="12">
        <v>85</v>
      </c>
      <c r="H4592" s="1" t="s">
        <v>102</v>
      </c>
      <c r="I4592" s="1" t="s">
        <v>27</v>
      </c>
      <c r="J4592" s="1" t="s">
        <v>26</v>
      </c>
      <c r="K4592" s="1" t="s">
        <v>0</v>
      </c>
      <c r="L4592" s="1">
        <v>199</v>
      </c>
      <c r="M4592" s="1">
        <v>3</v>
      </c>
      <c r="N4592" s="1">
        <v>1480074</v>
      </c>
      <c r="O4592" s="1">
        <v>35723</v>
      </c>
    </row>
    <row r="4593" spans="1:15">
      <c r="A4593" s="12">
        <v>12075090</v>
      </c>
      <c r="B4593" s="1" t="s">
        <v>5053</v>
      </c>
      <c r="C4593" s="12">
        <v>120750</v>
      </c>
      <c r="D4593" s="1" t="s">
        <v>5052</v>
      </c>
      <c r="E4593" s="12">
        <v>1207</v>
      </c>
      <c r="F4593" s="1" t="s">
        <v>4529</v>
      </c>
      <c r="G4593" s="12">
        <v>12</v>
      </c>
      <c r="H4593" s="1" t="s">
        <v>331</v>
      </c>
      <c r="I4593" s="1" t="s">
        <v>59</v>
      </c>
      <c r="J4593" s="1" t="s">
        <v>58</v>
      </c>
      <c r="K4593" s="1" t="s">
        <v>0</v>
      </c>
      <c r="L4593" s="1">
        <v>197</v>
      </c>
      <c r="M4593" s="1">
        <v>122</v>
      </c>
      <c r="N4593" s="1">
        <v>105162</v>
      </c>
      <c r="O4593" s="1">
        <v>42800</v>
      </c>
    </row>
    <row r="4594" spans="1:15">
      <c r="A4594" s="12">
        <v>94039010</v>
      </c>
      <c r="B4594" s="1" t="s">
        <v>5051</v>
      </c>
      <c r="C4594" s="12">
        <v>940390</v>
      </c>
      <c r="D4594" s="1" t="s">
        <v>5050</v>
      </c>
      <c r="E4594" s="12">
        <v>9403</v>
      </c>
      <c r="F4594" s="1" t="s">
        <v>5049</v>
      </c>
      <c r="G4594" s="12">
        <v>94</v>
      </c>
      <c r="H4594" s="1" t="s">
        <v>259</v>
      </c>
      <c r="I4594" s="1" t="s">
        <v>127</v>
      </c>
      <c r="J4594" s="1" t="s">
        <v>126</v>
      </c>
      <c r="K4594" s="1" t="s">
        <v>0</v>
      </c>
      <c r="L4594" s="1">
        <v>197</v>
      </c>
      <c r="M4594" s="1">
        <v>35</v>
      </c>
      <c r="N4594" s="1">
        <v>0</v>
      </c>
      <c r="O4594" s="1">
        <v>0</v>
      </c>
    </row>
    <row r="4595" spans="1:15">
      <c r="A4595" s="12">
        <v>84146000</v>
      </c>
      <c r="B4595" s="1" t="s">
        <v>5048</v>
      </c>
      <c r="C4595" s="12">
        <v>841460</v>
      </c>
      <c r="D4595" s="1" t="s">
        <v>5047</v>
      </c>
      <c r="E4595" s="12">
        <v>8414</v>
      </c>
      <c r="F4595" s="1" t="s">
        <v>1529</v>
      </c>
      <c r="G4595" s="12">
        <v>84</v>
      </c>
      <c r="H4595" s="1" t="s">
        <v>28</v>
      </c>
      <c r="I4595" s="1" t="s">
        <v>27</v>
      </c>
      <c r="J4595" s="1" t="s">
        <v>26</v>
      </c>
      <c r="K4595" s="1" t="s">
        <v>0</v>
      </c>
      <c r="L4595" s="1">
        <v>195</v>
      </c>
      <c r="M4595" s="1">
        <v>15</v>
      </c>
      <c r="N4595" s="1">
        <v>107847</v>
      </c>
      <c r="O4595" s="1">
        <v>1469</v>
      </c>
    </row>
    <row r="4596" spans="1:15">
      <c r="A4596" s="12">
        <v>61081900</v>
      </c>
      <c r="B4596" s="1" t="s">
        <v>5046</v>
      </c>
      <c r="C4596" s="12">
        <v>610819</v>
      </c>
      <c r="D4596" s="1" t="s">
        <v>5045</v>
      </c>
      <c r="E4596" s="12">
        <v>6108</v>
      </c>
      <c r="F4596" s="1" t="s">
        <v>5044</v>
      </c>
      <c r="G4596" s="12">
        <v>61</v>
      </c>
      <c r="H4596" s="1" t="s">
        <v>234</v>
      </c>
      <c r="I4596" s="1" t="s">
        <v>2</v>
      </c>
      <c r="J4596" s="1" t="s">
        <v>1</v>
      </c>
      <c r="K4596" s="1" t="s">
        <v>0</v>
      </c>
      <c r="L4596" s="1">
        <v>195</v>
      </c>
      <c r="M4596" s="1">
        <v>1</v>
      </c>
      <c r="N4596" s="1">
        <v>0</v>
      </c>
      <c r="O4596" s="1">
        <v>0</v>
      </c>
    </row>
    <row r="4597" spans="1:15">
      <c r="A4597" s="12">
        <v>44185000</v>
      </c>
      <c r="B4597" s="1" t="s">
        <v>5043</v>
      </c>
      <c r="C4597" s="12">
        <v>441850</v>
      </c>
      <c r="D4597" s="1" t="s">
        <v>5042</v>
      </c>
      <c r="E4597" s="12">
        <v>4418</v>
      </c>
      <c r="F4597" s="1" t="s">
        <v>5041</v>
      </c>
      <c r="G4597" s="12">
        <v>44</v>
      </c>
      <c r="H4597" s="1" t="s">
        <v>2121</v>
      </c>
      <c r="I4597" s="1" t="s">
        <v>1129</v>
      </c>
      <c r="J4597" s="1" t="s">
        <v>1128</v>
      </c>
      <c r="K4597" s="1" t="s">
        <v>0</v>
      </c>
      <c r="L4597" s="1">
        <v>194</v>
      </c>
      <c r="M4597" s="1">
        <v>1</v>
      </c>
      <c r="N4597" s="1">
        <v>0</v>
      </c>
      <c r="O4597" s="1">
        <v>0</v>
      </c>
    </row>
    <row r="4598" spans="1:15">
      <c r="A4598" s="12">
        <v>39119024</v>
      </c>
      <c r="B4598" s="1" t="s">
        <v>5040</v>
      </c>
      <c r="C4598" s="12">
        <v>391190</v>
      </c>
      <c r="D4598" s="1" t="s">
        <v>831</v>
      </c>
      <c r="E4598" s="12">
        <v>3911</v>
      </c>
      <c r="F4598" s="1" t="s">
        <v>830</v>
      </c>
      <c r="G4598" s="12">
        <v>39</v>
      </c>
      <c r="H4598" s="1" t="s">
        <v>38</v>
      </c>
      <c r="I4598" s="1" t="s">
        <v>37</v>
      </c>
      <c r="J4598" s="1" t="s">
        <v>36</v>
      </c>
      <c r="K4598" s="1" t="s">
        <v>0</v>
      </c>
      <c r="L4598" s="1">
        <v>191</v>
      </c>
      <c r="M4598" s="1">
        <v>10</v>
      </c>
      <c r="N4598" s="1">
        <v>43373</v>
      </c>
      <c r="O4598" s="1">
        <v>4785</v>
      </c>
    </row>
    <row r="4599" spans="1:15">
      <c r="A4599" s="12">
        <v>69039099</v>
      </c>
      <c r="B4599" s="1" t="s">
        <v>5039</v>
      </c>
      <c r="C4599" s="12">
        <v>690390</v>
      </c>
      <c r="D4599" s="1" t="s">
        <v>2865</v>
      </c>
      <c r="E4599" s="12">
        <v>6903</v>
      </c>
      <c r="F4599" s="1" t="s">
        <v>934</v>
      </c>
      <c r="G4599" s="12">
        <v>69</v>
      </c>
      <c r="H4599" s="1" t="s">
        <v>933</v>
      </c>
      <c r="I4599" s="1" t="s">
        <v>7</v>
      </c>
      <c r="J4599" s="1" t="s">
        <v>6</v>
      </c>
      <c r="K4599" s="1" t="s">
        <v>0</v>
      </c>
      <c r="L4599" s="1">
        <v>190</v>
      </c>
      <c r="M4599" s="1">
        <v>2</v>
      </c>
      <c r="N4599" s="1">
        <v>603186</v>
      </c>
      <c r="O4599" s="1">
        <v>23070</v>
      </c>
    </row>
    <row r="4600" spans="1:15">
      <c r="A4600" s="13" t="s">
        <v>5038</v>
      </c>
      <c r="B4600" s="1" t="s">
        <v>5036</v>
      </c>
      <c r="C4600" s="13" t="s">
        <v>5037</v>
      </c>
      <c r="D4600" s="1" t="s">
        <v>5036</v>
      </c>
      <c r="E4600" s="13" t="s">
        <v>2727</v>
      </c>
      <c r="F4600" s="1" t="s">
        <v>2726</v>
      </c>
      <c r="G4600" s="13" t="s">
        <v>2082</v>
      </c>
      <c r="H4600" s="1" t="s">
        <v>2081</v>
      </c>
      <c r="I4600" s="1" t="s">
        <v>59</v>
      </c>
      <c r="J4600" s="1" t="s">
        <v>58</v>
      </c>
      <c r="K4600" s="1" t="s">
        <v>0</v>
      </c>
      <c r="L4600" s="1">
        <v>189</v>
      </c>
      <c r="M4600" s="1">
        <v>53</v>
      </c>
      <c r="N4600" s="1">
        <v>0</v>
      </c>
      <c r="O4600" s="1">
        <v>0</v>
      </c>
    </row>
    <row r="4601" spans="1:15">
      <c r="A4601" s="13" t="s">
        <v>5035</v>
      </c>
      <c r="B4601" s="1" t="s">
        <v>5033</v>
      </c>
      <c r="C4601" s="13" t="s">
        <v>5034</v>
      </c>
      <c r="D4601" s="1" t="s">
        <v>5033</v>
      </c>
      <c r="E4601" s="13" t="s">
        <v>1855</v>
      </c>
      <c r="F4601" s="1" t="s">
        <v>1854</v>
      </c>
      <c r="G4601" s="13" t="s">
        <v>206</v>
      </c>
      <c r="H4601" s="1" t="s">
        <v>205</v>
      </c>
      <c r="I4601" s="1" t="s">
        <v>204</v>
      </c>
      <c r="J4601" s="1" t="s">
        <v>203</v>
      </c>
      <c r="K4601" s="1" t="s">
        <v>0</v>
      </c>
      <c r="L4601" s="1">
        <v>187</v>
      </c>
      <c r="M4601" s="1">
        <v>15</v>
      </c>
      <c r="N4601" s="1">
        <v>797483</v>
      </c>
      <c r="O4601" s="1">
        <v>238067</v>
      </c>
    </row>
    <row r="4602" spans="1:15">
      <c r="A4602" s="12">
        <v>55151300</v>
      </c>
      <c r="B4602" s="1" t="s">
        <v>5032</v>
      </c>
      <c r="C4602" s="12">
        <v>551513</v>
      </c>
      <c r="D4602" s="1" t="s">
        <v>5031</v>
      </c>
      <c r="E4602" s="12">
        <v>5515</v>
      </c>
      <c r="F4602" s="1" t="s">
        <v>2892</v>
      </c>
      <c r="G4602" s="12">
        <v>55</v>
      </c>
      <c r="H4602" s="1" t="s">
        <v>282</v>
      </c>
      <c r="I4602" s="1" t="s">
        <v>2</v>
      </c>
      <c r="J4602" s="1" t="s">
        <v>1</v>
      </c>
      <c r="K4602" s="1" t="s">
        <v>0</v>
      </c>
      <c r="L4602" s="1">
        <v>187</v>
      </c>
      <c r="M4602" s="1">
        <v>5</v>
      </c>
      <c r="N4602" s="1">
        <v>403</v>
      </c>
      <c r="O4602" s="1">
        <v>1</v>
      </c>
    </row>
    <row r="4603" spans="1:15">
      <c r="A4603" s="12">
        <v>84682000</v>
      </c>
      <c r="B4603" s="1" t="s">
        <v>5030</v>
      </c>
      <c r="C4603" s="12">
        <v>846820</v>
      </c>
      <c r="D4603" s="1" t="s">
        <v>5029</v>
      </c>
      <c r="E4603" s="12">
        <v>8468</v>
      </c>
      <c r="F4603" s="1" t="s">
        <v>2527</v>
      </c>
      <c r="G4603" s="12">
        <v>84</v>
      </c>
      <c r="H4603" s="1" t="s">
        <v>28</v>
      </c>
      <c r="I4603" s="1" t="s">
        <v>27</v>
      </c>
      <c r="J4603" s="1" t="s">
        <v>26</v>
      </c>
      <c r="K4603" s="1" t="s">
        <v>0</v>
      </c>
      <c r="L4603" s="1">
        <v>187</v>
      </c>
      <c r="M4603" s="1">
        <v>2</v>
      </c>
      <c r="N4603" s="1">
        <v>206307</v>
      </c>
      <c r="O4603" s="1">
        <v>3088</v>
      </c>
    </row>
    <row r="4604" spans="1:15">
      <c r="A4604" s="12">
        <v>32041890</v>
      </c>
      <c r="B4604" s="1" t="s">
        <v>5028</v>
      </c>
      <c r="C4604" s="12">
        <v>320418</v>
      </c>
      <c r="D4604" s="1" t="s">
        <v>2604</v>
      </c>
      <c r="E4604" s="12">
        <v>3204</v>
      </c>
      <c r="F4604" s="1" t="s">
        <v>1863</v>
      </c>
      <c r="G4604" s="12">
        <v>32</v>
      </c>
      <c r="H4604" s="1" t="s">
        <v>1112</v>
      </c>
      <c r="I4604" s="1" t="s">
        <v>12</v>
      </c>
      <c r="J4604" s="1" t="s">
        <v>11</v>
      </c>
      <c r="K4604" s="1" t="s">
        <v>0</v>
      </c>
      <c r="L4604" s="1">
        <v>186</v>
      </c>
      <c r="M4604" s="1">
        <v>25</v>
      </c>
      <c r="N4604" s="1">
        <v>116600</v>
      </c>
      <c r="O4604" s="1">
        <v>200</v>
      </c>
    </row>
    <row r="4605" spans="1:15">
      <c r="A4605" s="12">
        <v>38089319</v>
      </c>
      <c r="B4605" s="1" t="s">
        <v>5027</v>
      </c>
      <c r="C4605" s="12">
        <v>380893</v>
      </c>
      <c r="D4605" s="1" t="s">
        <v>320</v>
      </c>
      <c r="E4605" s="12">
        <v>3808</v>
      </c>
      <c r="F4605" s="1" t="s">
        <v>288</v>
      </c>
      <c r="G4605" s="12">
        <v>38</v>
      </c>
      <c r="H4605" s="1" t="s">
        <v>244</v>
      </c>
      <c r="I4605" s="1" t="s">
        <v>12</v>
      </c>
      <c r="J4605" s="1" t="s">
        <v>11</v>
      </c>
      <c r="K4605" s="1" t="s">
        <v>0</v>
      </c>
      <c r="L4605" s="1">
        <v>185</v>
      </c>
      <c r="M4605" s="1">
        <v>3</v>
      </c>
      <c r="N4605" s="1">
        <v>0</v>
      </c>
      <c r="O4605" s="1">
        <v>0</v>
      </c>
    </row>
    <row r="4606" spans="1:15">
      <c r="A4606" s="12">
        <v>84482090</v>
      </c>
      <c r="B4606" s="1" t="s">
        <v>5026</v>
      </c>
      <c r="C4606" s="12">
        <v>844820</v>
      </c>
      <c r="D4606" s="1" t="s">
        <v>5025</v>
      </c>
      <c r="E4606" s="12">
        <v>8448</v>
      </c>
      <c r="F4606" s="1" t="s">
        <v>29</v>
      </c>
      <c r="G4606" s="12">
        <v>84</v>
      </c>
      <c r="H4606" s="1" t="s">
        <v>28</v>
      </c>
      <c r="I4606" s="1" t="s">
        <v>27</v>
      </c>
      <c r="J4606" s="1" t="s">
        <v>26</v>
      </c>
      <c r="K4606" s="1" t="s">
        <v>0</v>
      </c>
      <c r="L4606" s="1">
        <v>184</v>
      </c>
      <c r="M4606" s="1">
        <v>1</v>
      </c>
      <c r="N4606" s="1">
        <v>52108</v>
      </c>
      <c r="O4606" s="1">
        <v>336</v>
      </c>
    </row>
    <row r="4607" spans="1:15">
      <c r="A4607" s="12">
        <v>83026000</v>
      </c>
      <c r="B4607" s="1" t="s">
        <v>5024</v>
      </c>
      <c r="C4607" s="12">
        <v>830260</v>
      </c>
      <c r="D4607" s="1" t="s">
        <v>5024</v>
      </c>
      <c r="E4607" s="12">
        <v>8302</v>
      </c>
      <c r="F4607" s="1" t="s">
        <v>5023</v>
      </c>
      <c r="G4607" s="12">
        <v>83</v>
      </c>
      <c r="H4607" s="1" t="s">
        <v>929</v>
      </c>
      <c r="I4607" s="1" t="s">
        <v>107</v>
      </c>
      <c r="J4607" s="1" t="s">
        <v>106</v>
      </c>
      <c r="K4607" s="1" t="s">
        <v>0</v>
      </c>
      <c r="L4607" s="1">
        <v>183</v>
      </c>
      <c r="M4607" s="1">
        <v>42</v>
      </c>
      <c r="N4607" s="1">
        <v>217470</v>
      </c>
      <c r="O4607" s="1">
        <v>4382</v>
      </c>
    </row>
    <row r="4608" spans="1:15">
      <c r="A4608" s="12">
        <v>74198020</v>
      </c>
      <c r="B4608" s="1" t="s">
        <v>5022</v>
      </c>
      <c r="C4608" s="12">
        <v>741980</v>
      </c>
      <c r="D4608" s="1" t="s">
        <v>5021</v>
      </c>
      <c r="E4608" s="12">
        <v>7419</v>
      </c>
      <c r="F4608" s="1" t="s">
        <v>5020</v>
      </c>
      <c r="G4608" s="12">
        <v>74</v>
      </c>
      <c r="H4608" s="1" t="s">
        <v>491</v>
      </c>
      <c r="I4608" s="1" t="s">
        <v>107</v>
      </c>
      <c r="J4608" s="1" t="s">
        <v>106</v>
      </c>
      <c r="K4608" s="1" t="s">
        <v>0</v>
      </c>
      <c r="L4608" s="1">
        <v>183</v>
      </c>
      <c r="M4608" s="1">
        <v>3</v>
      </c>
      <c r="N4608" s="1">
        <v>1907313</v>
      </c>
      <c r="O4608" s="1">
        <v>10490</v>
      </c>
    </row>
    <row r="4609" spans="1:15">
      <c r="A4609" s="12">
        <v>84440020</v>
      </c>
      <c r="B4609" s="1" t="s">
        <v>5019</v>
      </c>
      <c r="C4609" s="12">
        <v>844400</v>
      </c>
      <c r="D4609" s="1" t="s">
        <v>1829</v>
      </c>
      <c r="E4609" s="12">
        <v>8444</v>
      </c>
      <c r="F4609" s="1" t="s">
        <v>1829</v>
      </c>
      <c r="G4609" s="12">
        <v>84</v>
      </c>
      <c r="H4609" s="1" t="s">
        <v>28</v>
      </c>
      <c r="I4609" s="1" t="s">
        <v>27</v>
      </c>
      <c r="J4609" s="1" t="s">
        <v>26</v>
      </c>
      <c r="K4609" s="1" t="s">
        <v>0</v>
      </c>
      <c r="L4609" s="1">
        <v>182</v>
      </c>
      <c r="M4609" s="1">
        <v>30</v>
      </c>
      <c r="N4609" s="1">
        <v>0</v>
      </c>
      <c r="O4609" s="1">
        <v>0</v>
      </c>
    </row>
    <row r="4610" spans="1:15">
      <c r="A4610" s="12">
        <v>72201100</v>
      </c>
      <c r="B4610" s="1" t="s">
        <v>5018</v>
      </c>
      <c r="C4610" s="12">
        <v>722011</v>
      </c>
      <c r="D4610" s="1" t="s">
        <v>5017</v>
      </c>
      <c r="E4610" s="12">
        <v>7220</v>
      </c>
      <c r="F4610" s="1" t="s">
        <v>1537</v>
      </c>
      <c r="G4610" s="12">
        <v>72</v>
      </c>
      <c r="H4610" s="1" t="s">
        <v>436</v>
      </c>
      <c r="I4610" s="1" t="s">
        <v>107</v>
      </c>
      <c r="J4610" s="1" t="s">
        <v>106</v>
      </c>
      <c r="K4610" s="1" t="s">
        <v>0</v>
      </c>
      <c r="L4610" s="1">
        <v>182</v>
      </c>
      <c r="M4610" s="1">
        <v>4</v>
      </c>
      <c r="N4610" s="1">
        <v>1207696</v>
      </c>
      <c r="O4610" s="1">
        <v>46472</v>
      </c>
    </row>
    <row r="4611" spans="1:15">
      <c r="A4611" s="12">
        <v>44191900</v>
      </c>
      <c r="B4611" s="1" t="s">
        <v>5016</v>
      </c>
      <c r="C4611" s="12">
        <v>441919</v>
      </c>
      <c r="D4611" s="1" t="s">
        <v>5016</v>
      </c>
      <c r="E4611" s="12">
        <v>4419</v>
      </c>
      <c r="F4611" s="1" t="s">
        <v>5015</v>
      </c>
      <c r="G4611" s="12">
        <v>44</v>
      </c>
      <c r="H4611" s="1" t="s">
        <v>2121</v>
      </c>
      <c r="I4611" s="1" t="s">
        <v>1129</v>
      </c>
      <c r="J4611" s="1" t="s">
        <v>1128</v>
      </c>
      <c r="K4611" s="1" t="s">
        <v>0</v>
      </c>
      <c r="L4611" s="1">
        <v>181</v>
      </c>
      <c r="M4611" s="1">
        <v>1</v>
      </c>
      <c r="N4611" s="1">
        <v>95</v>
      </c>
      <c r="O4611" s="1">
        <v>4</v>
      </c>
    </row>
    <row r="4612" spans="1:15">
      <c r="A4612" s="12">
        <v>85393119</v>
      </c>
      <c r="B4612" s="1" t="s">
        <v>5014</v>
      </c>
      <c r="C4612" s="12">
        <v>853931</v>
      </c>
      <c r="D4612" s="1" t="s">
        <v>5013</v>
      </c>
      <c r="E4612" s="12">
        <v>8539</v>
      </c>
      <c r="F4612" s="1" t="s">
        <v>1079</v>
      </c>
      <c r="G4612" s="12">
        <v>85</v>
      </c>
      <c r="H4612" s="1" t="s">
        <v>102</v>
      </c>
      <c r="I4612" s="1" t="s">
        <v>27</v>
      </c>
      <c r="J4612" s="1" t="s">
        <v>26</v>
      </c>
      <c r="K4612" s="1" t="s">
        <v>0</v>
      </c>
      <c r="L4612" s="1">
        <v>180</v>
      </c>
      <c r="M4612" s="1">
        <v>6</v>
      </c>
      <c r="N4612" s="1">
        <v>0</v>
      </c>
      <c r="O4612" s="1">
        <v>0</v>
      </c>
    </row>
    <row r="4613" spans="1:15">
      <c r="A4613" s="12">
        <v>73062100</v>
      </c>
      <c r="B4613" s="1" t="s">
        <v>5012</v>
      </c>
      <c r="C4613" s="12">
        <v>730621</v>
      </c>
      <c r="D4613" s="1" t="s">
        <v>5011</v>
      </c>
      <c r="E4613" s="12">
        <v>7306</v>
      </c>
      <c r="F4613" s="1" t="s">
        <v>2336</v>
      </c>
      <c r="G4613" s="12">
        <v>73</v>
      </c>
      <c r="H4613" s="1" t="s">
        <v>108</v>
      </c>
      <c r="I4613" s="1" t="s">
        <v>107</v>
      </c>
      <c r="J4613" s="1" t="s">
        <v>106</v>
      </c>
      <c r="K4613" s="1" t="s">
        <v>0</v>
      </c>
      <c r="L4613" s="1">
        <v>179</v>
      </c>
      <c r="M4613" s="1">
        <v>4</v>
      </c>
      <c r="N4613" s="1">
        <v>5880</v>
      </c>
      <c r="O4613" s="1">
        <v>28</v>
      </c>
    </row>
    <row r="4614" spans="1:15">
      <c r="A4614" s="12">
        <v>69029010</v>
      </c>
      <c r="B4614" s="1" t="s">
        <v>5010</v>
      </c>
      <c r="C4614" s="12">
        <v>690290</v>
      </c>
      <c r="D4614" s="1" t="s">
        <v>5009</v>
      </c>
      <c r="E4614" s="12">
        <v>6902</v>
      </c>
      <c r="F4614" s="1" t="s">
        <v>2351</v>
      </c>
      <c r="G4614" s="12">
        <v>69</v>
      </c>
      <c r="H4614" s="1" t="s">
        <v>933</v>
      </c>
      <c r="I4614" s="1" t="s">
        <v>7</v>
      </c>
      <c r="J4614" s="1" t="s">
        <v>6</v>
      </c>
      <c r="K4614" s="1" t="s">
        <v>0</v>
      </c>
      <c r="L4614" s="1">
        <v>179</v>
      </c>
      <c r="M4614" s="1">
        <v>2</v>
      </c>
      <c r="N4614" s="1">
        <v>0</v>
      </c>
      <c r="O4614" s="1">
        <v>0</v>
      </c>
    </row>
    <row r="4615" spans="1:15">
      <c r="A4615" s="13" t="s">
        <v>5008</v>
      </c>
      <c r="B4615" s="1" t="s">
        <v>5007</v>
      </c>
      <c r="C4615" s="13" t="s">
        <v>4678</v>
      </c>
      <c r="D4615" s="1" t="s">
        <v>4677</v>
      </c>
      <c r="E4615" s="13" t="s">
        <v>4676</v>
      </c>
      <c r="F4615" s="1" t="s">
        <v>4675</v>
      </c>
      <c r="G4615" s="13" t="s">
        <v>4162</v>
      </c>
      <c r="H4615" s="1" t="s">
        <v>4161</v>
      </c>
      <c r="I4615" s="1" t="s">
        <v>204</v>
      </c>
      <c r="J4615" s="1" t="s">
        <v>203</v>
      </c>
      <c r="K4615" s="1" t="s">
        <v>0</v>
      </c>
      <c r="L4615" s="1">
        <v>178</v>
      </c>
      <c r="M4615" s="1">
        <v>60</v>
      </c>
      <c r="N4615" s="1">
        <v>0</v>
      </c>
      <c r="O4615" s="1">
        <v>0</v>
      </c>
    </row>
    <row r="4616" spans="1:15">
      <c r="A4616" s="12">
        <v>85081900</v>
      </c>
      <c r="B4616" s="1" t="s">
        <v>5006</v>
      </c>
      <c r="C4616" s="12">
        <v>850819</v>
      </c>
      <c r="D4616" s="1" t="s">
        <v>5005</v>
      </c>
      <c r="E4616" s="12">
        <v>8508</v>
      </c>
      <c r="F4616" s="1" t="s">
        <v>5004</v>
      </c>
      <c r="G4616" s="12">
        <v>85</v>
      </c>
      <c r="H4616" s="1" t="s">
        <v>102</v>
      </c>
      <c r="I4616" s="1" t="s">
        <v>27</v>
      </c>
      <c r="J4616" s="1" t="s">
        <v>26</v>
      </c>
      <c r="K4616" s="1" t="s">
        <v>0</v>
      </c>
      <c r="L4616" s="1">
        <v>178</v>
      </c>
      <c r="M4616" s="1">
        <v>1</v>
      </c>
      <c r="N4616" s="1">
        <v>54814</v>
      </c>
      <c r="O4616" s="1">
        <v>2496</v>
      </c>
    </row>
    <row r="4617" spans="1:15">
      <c r="A4617" s="12">
        <v>29199090</v>
      </c>
      <c r="B4617" s="1" t="s">
        <v>5003</v>
      </c>
      <c r="C4617" s="12">
        <v>291990</v>
      </c>
      <c r="D4617" s="1" t="s">
        <v>1077</v>
      </c>
      <c r="E4617" s="12">
        <v>2919</v>
      </c>
      <c r="F4617" s="1" t="s">
        <v>1076</v>
      </c>
      <c r="G4617" s="12">
        <v>29</v>
      </c>
      <c r="H4617" s="1" t="s">
        <v>13</v>
      </c>
      <c r="I4617" s="1" t="s">
        <v>12</v>
      </c>
      <c r="J4617" s="1" t="s">
        <v>11</v>
      </c>
      <c r="K4617" s="1" t="s">
        <v>0</v>
      </c>
      <c r="L4617" s="1">
        <v>177</v>
      </c>
      <c r="M4617" s="1">
        <v>50</v>
      </c>
      <c r="N4617" s="1">
        <v>1158427</v>
      </c>
      <c r="O4617" s="1">
        <v>126320</v>
      </c>
    </row>
    <row r="4618" spans="1:15">
      <c r="A4618" s="12">
        <v>84212919</v>
      </c>
      <c r="B4618" s="1" t="s">
        <v>5002</v>
      </c>
      <c r="C4618" s="12">
        <v>842129</v>
      </c>
      <c r="D4618" s="1" t="s">
        <v>714</v>
      </c>
      <c r="E4618" s="12">
        <v>8421</v>
      </c>
      <c r="F4618" s="1" t="s">
        <v>403</v>
      </c>
      <c r="G4618" s="12">
        <v>84</v>
      </c>
      <c r="H4618" s="1" t="s">
        <v>28</v>
      </c>
      <c r="I4618" s="1" t="s">
        <v>27</v>
      </c>
      <c r="J4618" s="1" t="s">
        <v>26</v>
      </c>
      <c r="K4618" s="1" t="s">
        <v>0</v>
      </c>
      <c r="L4618" s="1">
        <v>175</v>
      </c>
      <c r="M4618" s="1">
        <v>7</v>
      </c>
      <c r="N4618" s="1">
        <v>49796</v>
      </c>
      <c r="O4618" s="1">
        <v>427</v>
      </c>
    </row>
    <row r="4619" spans="1:15">
      <c r="A4619" s="12">
        <v>71012200</v>
      </c>
      <c r="B4619" s="1" t="s">
        <v>5001</v>
      </c>
      <c r="C4619" s="12">
        <v>710122</v>
      </c>
      <c r="D4619" s="1" t="s">
        <v>5000</v>
      </c>
      <c r="E4619" s="12">
        <v>7101</v>
      </c>
      <c r="F4619" s="1" t="s">
        <v>4999</v>
      </c>
      <c r="G4619" s="12">
        <v>71</v>
      </c>
      <c r="H4619" s="1" t="s">
        <v>200</v>
      </c>
      <c r="I4619" s="1" t="s">
        <v>199</v>
      </c>
      <c r="J4619" s="1" t="s">
        <v>198</v>
      </c>
      <c r="K4619" s="1" t="s">
        <v>0</v>
      </c>
      <c r="L4619" s="1">
        <v>175</v>
      </c>
      <c r="M4619" s="1">
        <v>0</v>
      </c>
      <c r="N4619" s="1">
        <v>161005</v>
      </c>
      <c r="O4619" s="1">
        <v>16</v>
      </c>
    </row>
    <row r="4620" spans="1:15">
      <c r="A4620" s="12">
        <v>85322490</v>
      </c>
      <c r="B4620" s="1" t="s">
        <v>4998</v>
      </c>
      <c r="C4620" s="12">
        <v>853224</v>
      </c>
      <c r="D4620" s="1" t="s">
        <v>4997</v>
      </c>
      <c r="E4620" s="12">
        <v>8532</v>
      </c>
      <c r="F4620" s="1" t="s">
        <v>1542</v>
      </c>
      <c r="G4620" s="12">
        <v>85</v>
      </c>
      <c r="H4620" s="1" t="s">
        <v>102</v>
      </c>
      <c r="I4620" s="1" t="s">
        <v>27</v>
      </c>
      <c r="J4620" s="1" t="s">
        <v>26</v>
      </c>
      <c r="K4620" s="1" t="s">
        <v>0</v>
      </c>
      <c r="L4620" s="1">
        <v>174</v>
      </c>
      <c r="M4620" s="1">
        <v>1</v>
      </c>
      <c r="N4620" s="1">
        <v>74598</v>
      </c>
      <c r="O4620" s="1">
        <v>127</v>
      </c>
    </row>
    <row r="4621" spans="1:15">
      <c r="A4621" s="12">
        <v>88023029</v>
      </c>
      <c r="B4621" s="1" t="s">
        <v>4996</v>
      </c>
      <c r="C4621" s="12">
        <v>880230</v>
      </c>
      <c r="D4621" s="1" t="s">
        <v>4116</v>
      </c>
      <c r="E4621" s="12">
        <v>8802</v>
      </c>
      <c r="F4621" s="1" t="s">
        <v>3643</v>
      </c>
      <c r="G4621" s="12">
        <v>88</v>
      </c>
      <c r="H4621" s="1" t="s">
        <v>273</v>
      </c>
      <c r="I4621" s="1" t="s">
        <v>272</v>
      </c>
      <c r="J4621" s="1" t="s">
        <v>271</v>
      </c>
      <c r="K4621" s="1" t="s">
        <v>0</v>
      </c>
      <c r="L4621" s="1">
        <v>173</v>
      </c>
      <c r="M4621" s="1">
        <v>51</v>
      </c>
      <c r="N4621" s="1">
        <v>272382466</v>
      </c>
      <c r="O4621" s="1">
        <v>335836</v>
      </c>
    </row>
    <row r="4622" spans="1:15">
      <c r="A4622" s="12">
        <v>28261990</v>
      </c>
      <c r="B4622" s="1" t="s">
        <v>4995</v>
      </c>
      <c r="C4622" s="12">
        <v>282619</v>
      </c>
      <c r="D4622" s="1" t="s">
        <v>4995</v>
      </c>
      <c r="E4622" s="12">
        <v>2826</v>
      </c>
      <c r="F4622" s="1" t="s">
        <v>2617</v>
      </c>
      <c r="G4622" s="12">
        <v>28</v>
      </c>
      <c r="H4622" s="1" t="s">
        <v>118</v>
      </c>
      <c r="I4622" s="1" t="s">
        <v>12</v>
      </c>
      <c r="J4622" s="1" t="s">
        <v>11</v>
      </c>
      <c r="K4622" s="1" t="s">
        <v>0</v>
      </c>
      <c r="L4622" s="1">
        <v>172</v>
      </c>
      <c r="M4622" s="1">
        <v>57</v>
      </c>
      <c r="N4622" s="1">
        <v>24197</v>
      </c>
      <c r="O4622" s="1">
        <v>260</v>
      </c>
    </row>
    <row r="4623" spans="1:15">
      <c r="A4623" s="12">
        <v>39239000</v>
      </c>
      <c r="B4623" s="1" t="s">
        <v>4994</v>
      </c>
      <c r="C4623" s="12">
        <v>392390</v>
      </c>
      <c r="D4623" s="1" t="s">
        <v>4994</v>
      </c>
      <c r="E4623" s="12">
        <v>3923</v>
      </c>
      <c r="F4623" s="1" t="s">
        <v>1199</v>
      </c>
      <c r="G4623" s="12">
        <v>39</v>
      </c>
      <c r="H4623" s="1" t="s">
        <v>38</v>
      </c>
      <c r="I4623" s="1" t="s">
        <v>37</v>
      </c>
      <c r="J4623" s="1" t="s">
        <v>36</v>
      </c>
      <c r="K4623" s="1" t="s">
        <v>0</v>
      </c>
      <c r="L4623" s="1">
        <v>171</v>
      </c>
      <c r="M4623" s="1">
        <v>3</v>
      </c>
      <c r="N4623" s="1">
        <v>0</v>
      </c>
      <c r="O4623" s="1">
        <v>0</v>
      </c>
    </row>
    <row r="4624" spans="1:15">
      <c r="A4624" s="13" t="s">
        <v>4993</v>
      </c>
      <c r="B4624" s="1" t="s">
        <v>4992</v>
      </c>
      <c r="C4624" s="13" t="s">
        <v>4991</v>
      </c>
      <c r="D4624" s="1" t="s">
        <v>4990</v>
      </c>
      <c r="E4624" s="13" t="s">
        <v>4450</v>
      </c>
      <c r="F4624" s="1" t="s">
        <v>4449</v>
      </c>
      <c r="G4624" s="13" t="s">
        <v>3835</v>
      </c>
      <c r="H4624" s="1" t="s">
        <v>3834</v>
      </c>
      <c r="I4624" s="1" t="s">
        <v>204</v>
      </c>
      <c r="J4624" s="1" t="s">
        <v>203</v>
      </c>
      <c r="K4624" s="1" t="s">
        <v>0</v>
      </c>
      <c r="L4624" s="1">
        <v>170</v>
      </c>
      <c r="M4624" s="1">
        <v>10</v>
      </c>
      <c r="N4624" s="1">
        <v>0</v>
      </c>
      <c r="O4624" s="1">
        <v>0</v>
      </c>
    </row>
    <row r="4625" spans="1:15">
      <c r="A4625" s="12">
        <v>85139000</v>
      </c>
      <c r="B4625" s="1" t="s">
        <v>4989</v>
      </c>
      <c r="C4625" s="12">
        <v>851390</v>
      </c>
      <c r="D4625" s="1" t="s">
        <v>4988</v>
      </c>
      <c r="E4625" s="12">
        <v>8513</v>
      </c>
      <c r="F4625" s="1" t="s">
        <v>4987</v>
      </c>
      <c r="G4625" s="12">
        <v>85</v>
      </c>
      <c r="H4625" s="1" t="s">
        <v>102</v>
      </c>
      <c r="I4625" s="1" t="s">
        <v>27</v>
      </c>
      <c r="J4625" s="1" t="s">
        <v>26</v>
      </c>
      <c r="K4625" s="1" t="s">
        <v>0</v>
      </c>
      <c r="L4625" s="1">
        <v>170</v>
      </c>
      <c r="M4625" s="1">
        <v>0</v>
      </c>
      <c r="N4625" s="1">
        <v>3710</v>
      </c>
      <c r="O4625" s="1">
        <v>31</v>
      </c>
    </row>
    <row r="4626" spans="1:15">
      <c r="A4626" s="12">
        <v>30032031</v>
      </c>
      <c r="B4626" s="1" t="s">
        <v>4986</v>
      </c>
      <c r="C4626" s="12">
        <v>300320</v>
      </c>
      <c r="D4626" s="1" t="s">
        <v>1165</v>
      </c>
      <c r="E4626" s="12">
        <v>3003</v>
      </c>
      <c r="F4626" s="1" t="s">
        <v>1164</v>
      </c>
      <c r="G4626" s="12">
        <v>30</v>
      </c>
      <c r="H4626" s="1" t="s">
        <v>63</v>
      </c>
      <c r="I4626" s="1" t="s">
        <v>12</v>
      </c>
      <c r="J4626" s="1" t="s">
        <v>11</v>
      </c>
      <c r="K4626" s="1" t="s">
        <v>0</v>
      </c>
      <c r="L4626" s="1">
        <v>170</v>
      </c>
      <c r="M4626" s="1">
        <v>0</v>
      </c>
      <c r="N4626" s="1">
        <v>0</v>
      </c>
      <c r="O4626" s="1">
        <v>0</v>
      </c>
    </row>
    <row r="4627" spans="1:15">
      <c r="A4627" s="12">
        <v>39172290</v>
      </c>
      <c r="B4627" s="1" t="s">
        <v>4985</v>
      </c>
      <c r="C4627" s="12">
        <v>391722</v>
      </c>
      <c r="D4627" s="1" t="s">
        <v>4915</v>
      </c>
      <c r="E4627" s="12">
        <v>3917</v>
      </c>
      <c r="F4627" s="1" t="s">
        <v>2271</v>
      </c>
      <c r="G4627" s="12">
        <v>39</v>
      </c>
      <c r="H4627" s="1" t="s">
        <v>38</v>
      </c>
      <c r="I4627" s="1" t="s">
        <v>37</v>
      </c>
      <c r="J4627" s="1" t="s">
        <v>36</v>
      </c>
      <c r="K4627" s="1" t="s">
        <v>0</v>
      </c>
      <c r="L4627" s="1">
        <v>169</v>
      </c>
      <c r="M4627" s="1">
        <v>12</v>
      </c>
      <c r="N4627" s="1">
        <v>4216</v>
      </c>
      <c r="O4627" s="1">
        <v>262</v>
      </c>
    </row>
    <row r="4628" spans="1:15">
      <c r="A4628" s="12">
        <v>96089990</v>
      </c>
      <c r="B4628" s="1" t="s">
        <v>4984</v>
      </c>
      <c r="C4628" s="12">
        <v>960899</v>
      </c>
      <c r="D4628" s="1" t="s">
        <v>2308</v>
      </c>
      <c r="E4628" s="12">
        <v>9608</v>
      </c>
      <c r="F4628" s="1" t="s">
        <v>340</v>
      </c>
      <c r="G4628" s="12">
        <v>96</v>
      </c>
      <c r="H4628" s="1" t="s">
        <v>128</v>
      </c>
      <c r="I4628" s="1" t="s">
        <v>127</v>
      </c>
      <c r="J4628" s="1" t="s">
        <v>126</v>
      </c>
      <c r="K4628" s="1" t="s">
        <v>0</v>
      </c>
      <c r="L4628" s="1">
        <v>169</v>
      </c>
      <c r="M4628" s="1">
        <v>5</v>
      </c>
      <c r="N4628" s="1">
        <v>13672</v>
      </c>
      <c r="O4628" s="1">
        <v>310</v>
      </c>
    </row>
    <row r="4629" spans="1:15">
      <c r="A4629" s="13" t="s">
        <v>4983</v>
      </c>
      <c r="B4629" s="1" t="s">
        <v>4982</v>
      </c>
      <c r="C4629" s="13" t="s">
        <v>4981</v>
      </c>
      <c r="D4629" s="1" t="s">
        <v>4980</v>
      </c>
      <c r="E4629" s="13" t="s">
        <v>4979</v>
      </c>
      <c r="F4629" s="1" t="s">
        <v>4978</v>
      </c>
      <c r="G4629" s="13" t="s">
        <v>1488</v>
      </c>
      <c r="H4629" s="1" t="s">
        <v>1487</v>
      </c>
      <c r="I4629" s="1" t="s">
        <v>59</v>
      </c>
      <c r="J4629" s="1" t="s">
        <v>58</v>
      </c>
      <c r="K4629" s="1" t="s">
        <v>0</v>
      </c>
      <c r="L4629" s="1">
        <v>168</v>
      </c>
      <c r="M4629" s="1">
        <v>150</v>
      </c>
      <c r="N4629" s="1">
        <v>0</v>
      </c>
      <c r="O4629" s="1">
        <v>0</v>
      </c>
    </row>
    <row r="4630" spans="1:15">
      <c r="A4630" s="12">
        <v>20079925</v>
      </c>
      <c r="B4630" s="1" t="s">
        <v>4977</v>
      </c>
      <c r="C4630" s="12">
        <v>200799</v>
      </c>
      <c r="D4630" s="1" t="s">
        <v>4976</v>
      </c>
      <c r="E4630" s="12">
        <v>2007</v>
      </c>
      <c r="F4630" s="1" t="s">
        <v>4975</v>
      </c>
      <c r="G4630" s="12">
        <v>20</v>
      </c>
      <c r="H4630" s="1" t="s">
        <v>3274</v>
      </c>
      <c r="I4630" s="1" t="s">
        <v>751</v>
      </c>
      <c r="J4630" s="1" t="s">
        <v>750</v>
      </c>
      <c r="K4630" s="1" t="s">
        <v>0</v>
      </c>
      <c r="L4630" s="1">
        <v>168</v>
      </c>
      <c r="M4630" s="1">
        <v>130</v>
      </c>
      <c r="N4630" s="1">
        <v>0</v>
      </c>
      <c r="O4630" s="1">
        <v>0</v>
      </c>
    </row>
    <row r="4631" spans="1:15">
      <c r="A4631" s="13" t="s">
        <v>4974</v>
      </c>
      <c r="B4631" s="1" t="s">
        <v>4973</v>
      </c>
      <c r="C4631" s="13" t="s">
        <v>4678</v>
      </c>
      <c r="D4631" s="1" t="s">
        <v>4677</v>
      </c>
      <c r="E4631" s="13" t="s">
        <v>4676</v>
      </c>
      <c r="F4631" s="1" t="s">
        <v>4675</v>
      </c>
      <c r="G4631" s="13" t="s">
        <v>4162</v>
      </c>
      <c r="H4631" s="1" t="s">
        <v>4161</v>
      </c>
      <c r="I4631" s="1" t="s">
        <v>204</v>
      </c>
      <c r="J4631" s="1" t="s">
        <v>203</v>
      </c>
      <c r="K4631" s="1" t="s">
        <v>0</v>
      </c>
      <c r="L4631" s="1">
        <v>168</v>
      </c>
      <c r="M4631" s="1">
        <v>60</v>
      </c>
      <c r="N4631" s="1">
        <v>0</v>
      </c>
      <c r="O4631" s="1">
        <v>0</v>
      </c>
    </row>
    <row r="4632" spans="1:15">
      <c r="A4632" s="12">
        <v>90011019</v>
      </c>
      <c r="B4632" s="1" t="s">
        <v>4972</v>
      </c>
      <c r="C4632" s="12">
        <v>900110</v>
      </c>
      <c r="D4632" s="1" t="s">
        <v>3459</v>
      </c>
      <c r="E4632" s="12">
        <v>9001</v>
      </c>
      <c r="F4632" s="1" t="s">
        <v>3458</v>
      </c>
      <c r="G4632" s="12">
        <v>90</v>
      </c>
      <c r="H4632" s="1" t="s">
        <v>512</v>
      </c>
      <c r="I4632" s="1" t="s">
        <v>49</v>
      </c>
      <c r="J4632" s="1" t="s">
        <v>48</v>
      </c>
      <c r="K4632" s="1" t="s">
        <v>0</v>
      </c>
      <c r="L4632" s="1">
        <v>167</v>
      </c>
      <c r="M4632" s="1">
        <v>0</v>
      </c>
      <c r="N4632" s="1">
        <v>1221481</v>
      </c>
      <c r="O4632" s="1">
        <v>1672</v>
      </c>
    </row>
    <row r="4633" spans="1:15">
      <c r="A4633" s="12">
        <v>87150000</v>
      </c>
      <c r="B4633" s="1" t="s">
        <v>4970</v>
      </c>
      <c r="C4633" s="12">
        <v>871500</v>
      </c>
      <c r="D4633" s="1" t="s">
        <v>4971</v>
      </c>
      <c r="E4633" s="12">
        <v>8715</v>
      </c>
      <c r="F4633" s="1" t="s">
        <v>4970</v>
      </c>
      <c r="G4633" s="12">
        <v>87</v>
      </c>
      <c r="H4633" s="1" t="s">
        <v>633</v>
      </c>
      <c r="I4633" s="1" t="s">
        <v>272</v>
      </c>
      <c r="J4633" s="1" t="s">
        <v>271</v>
      </c>
      <c r="K4633" s="1" t="s">
        <v>0</v>
      </c>
      <c r="L4633" s="1">
        <v>163</v>
      </c>
      <c r="M4633" s="1">
        <v>58</v>
      </c>
      <c r="N4633" s="1">
        <v>9592</v>
      </c>
      <c r="O4633" s="1">
        <v>732</v>
      </c>
    </row>
    <row r="4634" spans="1:15">
      <c r="A4634" s="12">
        <v>37013029</v>
      </c>
      <c r="B4634" s="1" t="s">
        <v>4969</v>
      </c>
      <c r="C4634" s="12">
        <v>370130</v>
      </c>
      <c r="D4634" s="1" t="s">
        <v>2577</v>
      </c>
      <c r="E4634" s="12">
        <v>3701</v>
      </c>
      <c r="F4634" s="1" t="s">
        <v>2398</v>
      </c>
      <c r="G4634" s="12">
        <v>37</v>
      </c>
      <c r="H4634" s="1" t="s">
        <v>1090</v>
      </c>
      <c r="I4634" s="1" t="s">
        <v>12</v>
      </c>
      <c r="J4634" s="1" t="s">
        <v>11</v>
      </c>
      <c r="K4634" s="1" t="s">
        <v>0</v>
      </c>
      <c r="L4634" s="1">
        <v>162</v>
      </c>
      <c r="M4634" s="1">
        <v>8</v>
      </c>
      <c r="N4634" s="1">
        <v>0</v>
      </c>
      <c r="O4634" s="1">
        <v>0</v>
      </c>
    </row>
    <row r="4635" spans="1:15">
      <c r="A4635" s="12">
        <v>30031011</v>
      </c>
      <c r="B4635" s="1" t="s">
        <v>4968</v>
      </c>
      <c r="C4635" s="12">
        <v>300310</v>
      </c>
      <c r="D4635" s="1" t="s">
        <v>4967</v>
      </c>
      <c r="E4635" s="12">
        <v>3003</v>
      </c>
      <c r="F4635" s="1" t="s">
        <v>1164</v>
      </c>
      <c r="G4635" s="12">
        <v>30</v>
      </c>
      <c r="H4635" s="1" t="s">
        <v>63</v>
      </c>
      <c r="I4635" s="1" t="s">
        <v>12</v>
      </c>
      <c r="J4635" s="1" t="s">
        <v>11</v>
      </c>
      <c r="K4635" s="1" t="s">
        <v>0</v>
      </c>
      <c r="L4635" s="1">
        <v>162</v>
      </c>
      <c r="M4635" s="1">
        <v>1</v>
      </c>
      <c r="N4635" s="1">
        <v>0</v>
      </c>
      <c r="O4635" s="1">
        <v>0</v>
      </c>
    </row>
    <row r="4636" spans="1:15">
      <c r="A4636" s="12">
        <v>37040000</v>
      </c>
      <c r="B4636" s="1" t="s">
        <v>4965</v>
      </c>
      <c r="C4636" s="12">
        <v>370400</v>
      </c>
      <c r="D4636" s="1" t="s">
        <v>4966</v>
      </c>
      <c r="E4636" s="12">
        <v>3704</v>
      </c>
      <c r="F4636" s="1" t="s">
        <v>4965</v>
      </c>
      <c r="G4636" s="12">
        <v>37</v>
      </c>
      <c r="H4636" s="1" t="s">
        <v>1090</v>
      </c>
      <c r="I4636" s="1" t="s">
        <v>12</v>
      </c>
      <c r="J4636" s="1" t="s">
        <v>11</v>
      </c>
      <c r="K4636" s="1" t="s">
        <v>0</v>
      </c>
      <c r="L4636" s="1">
        <v>160</v>
      </c>
      <c r="M4636" s="1">
        <v>0</v>
      </c>
      <c r="N4636" s="1">
        <v>1678</v>
      </c>
      <c r="O4636" s="1">
        <v>105</v>
      </c>
    </row>
    <row r="4637" spans="1:15">
      <c r="A4637" s="12">
        <v>95072000</v>
      </c>
      <c r="B4637" s="1" t="s">
        <v>4964</v>
      </c>
      <c r="C4637" s="12">
        <v>950720</v>
      </c>
      <c r="D4637" s="1" t="s">
        <v>4963</v>
      </c>
      <c r="E4637" s="12">
        <v>9507</v>
      </c>
      <c r="F4637" s="1" t="s">
        <v>941</v>
      </c>
      <c r="G4637" s="12">
        <v>95</v>
      </c>
      <c r="H4637" s="1" t="s">
        <v>940</v>
      </c>
      <c r="I4637" s="1" t="s">
        <v>127</v>
      </c>
      <c r="J4637" s="1" t="s">
        <v>126</v>
      </c>
      <c r="K4637" s="1" t="s">
        <v>0</v>
      </c>
      <c r="L4637" s="1">
        <v>158</v>
      </c>
      <c r="M4637" s="1">
        <v>1</v>
      </c>
      <c r="N4637" s="1">
        <v>14703</v>
      </c>
      <c r="O4637" s="1">
        <v>278</v>
      </c>
    </row>
    <row r="4638" spans="1:15">
      <c r="A4638" s="12">
        <v>67010000</v>
      </c>
      <c r="B4638" s="1" t="s">
        <v>4961</v>
      </c>
      <c r="C4638" s="12">
        <v>670100</v>
      </c>
      <c r="D4638" s="1" t="s">
        <v>4962</v>
      </c>
      <c r="E4638" s="12">
        <v>6701</v>
      </c>
      <c r="F4638" s="1" t="s">
        <v>4961</v>
      </c>
      <c r="G4638" s="12">
        <v>67</v>
      </c>
      <c r="H4638" s="1" t="s">
        <v>625</v>
      </c>
      <c r="I4638" s="1" t="s">
        <v>154</v>
      </c>
      <c r="J4638" s="1" t="s">
        <v>153</v>
      </c>
      <c r="K4638" s="1" t="s">
        <v>0</v>
      </c>
      <c r="L4638" s="1">
        <v>156</v>
      </c>
      <c r="M4638" s="1">
        <v>3</v>
      </c>
      <c r="N4638" s="1">
        <v>636</v>
      </c>
      <c r="O4638" s="1">
        <v>2</v>
      </c>
    </row>
    <row r="4639" spans="1:15">
      <c r="A4639" s="12">
        <v>38249919</v>
      </c>
      <c r="B4639" s="1" t="s">
        <v>4960</v>
      </c>
      <c r="C4639" s="12">
        <v>382499</v>
      </c>
      <c r="D4639" s="1" t="s">
        <v>822</v>
      </c>
      <c r="E4639" s="12">
        <v>3824</v>
      </c>
      <c r="F4639" s="1" t="s">
        <v>821</v>
      </c>
      <c r="G4639" s="12">
        <v>38</v>
      </c>
      <c r="H4639" s="1" t="s">
        <v>244</v>
      </c>
      <c r="I4639" s="1" t="s">
        <v>12</v>
      </c>
      <c r="J4639" s="1" t="s">
        <v>11</v>
      </c>
      <c r="K4639" s="1" t="s">
        <v>0</v>
      </c>
      <c r="L4639" s="1">
        <v>155</v>
      </c>
      <c r="M4639" s="1">
        <v>0</v>
      </c>
      <c r="N4639" s="1">
        <v>393915</v>
      </c>
      <c r="O4639" s="1">
        <v>86738</v>
      </c>
    </row>
    <row r="4640" spans="1:15">
      <c r="A4640" s="12">
        <v>40131010</v>
      </c>
      <c r="B4640" s="1" t="s">
        <v>4959</v>
      </c>
      <c r="C4640" s="12">
        <v>401310</v>
      </c>
      <c r="D4640" s="1" t="s">
        <v>4958</v>
      </c>
      <c r="E4640" s="12">
        <v>4013</v>
      </c>
      <c r="F4640" s="1" t="s">
        <v>4957</v>
      </c>
      <c r="G4640" s="12">
        <v>40</v>
      </c>
      <c r="H4640" s="1" t="s">
        <v>422</v>
      </c>
      <c r="I4640" s="1" t="s">
        <v>37</v>
      </c>
      <c r="J4640" s="1" t="s">
        <v>36</v>
      </c>
      <c r="K4640" s="1" t="s">
        <v>0</v>
      </c>
      <c r="L4640" s="1">
        <v>154</v>
      </c>
      <c r="M4640" s="1">
        <v>56</v>
      </c>
      <c r="N4640" s="1">
        <v>0</v>
      </c>
      <c r="O4640" s="1">
        <v>0</v>
      </c>
    </row>
    <row r="4641" spans="1:15">
      <c r="A4641" s="12">
        <v>38112120</v>
      </c>
      <c r="B4641" s="1" t="s">
        <v>4956</v>
      </c>
      <c r="C4641" s="12">
        <v>381121</v>
      </c>
      <c r="D4641" s="1" t="s">
        <v>3957</v>
      </c>
      <c r="E4641" s="12">
        <v>3811</v>
      </c>
      <c r="F4641" s="1" t="s">
        <v>2886</v>
      </c>
      <c r="G4641" s="12">
        <v>38</v>
      </c>
      <c r="H4641" s="1" t="s">
        <v>244</v>
      </c>
      <c r="I4641" s="1" t="s">
        <v>12</v>
      </c>
      <c r="J4641" s="1" t="s">
        <v>11</v>
      </c>
      <c r="K4641" s="1" t="s">
        <v>0</v>
      </c>
      <c r="L4641" s="1">
        <v>153</v>
      </c>
      <c r="M4641" s="1">
        <v>0</v>
      </c>
      <c r="N4641" s="1">
        <v>21667126</v>
      </c>
      <c r="O4641" s="1">
        <v>5103211</v>
      </c>
    </row>
    <row r="4642" spans="1:15">
      <c r="A4642" s="13" t="s">
        <v>4955</v>
      </c>
      <c r="B4642" s="1" t="s">
        <v>4954</v>
      </c>
      <c r="C4642" s="13" t="s">
        <v>4953</v>
      </c>
      <c r="D4642" s="1" t="s">
        <v>4952</v>
      </c>
      <c r="E4642" s="13" t="s">
        <v>4951</v>
      </c>
      <c r="F4642" s="1" t="s">
        <v>4950</v>
      </c>
      <c r="G4642" s="13" t="s">
        <v>1488</v>
      </c>
      <c r="H4642" s="1" t="s">
        <v>1487</v>
      </c>
      <c r="I4642" s="1" t="s">
        <v>59</v>
      </c>
      <c r="J4642" s="1" t="s">
        <v>58</v>
      </c>
      <c r="K4642" s="1" t="s">
        <v>0</v>
      </c>
      <c r="L4642" s="1">
        <v>151</v>
      </c>
      <c r="M4642" s="1">
        <v>46</v>
      </c>
      <c r="N4642" s="1">
        <v>668166</v>
      </c>
      <c r="O4642" s="1">
        <v>400614</v>
      </c>
    </row>
    <row r="4643" spans="1:15">
      <c r="A4643" s="12">
        <v>50072090</v>
      </c>
      <c r="B4643" s="1" t="s">
        <v>4949</v>
      </c>
      <c r="C4643" s="12">
        <v>500720</v>
      </c>
      <c r="D4643" s="1" t="s">
        <v>4948</v>
      </c>
      <c r="E4643" s="12">
        <v>5007</v>
      </c>
      <c r="F4643" s="1" t="s">
        <v>4947</v>
      </c>
      <c r="G4643" s="12">
        <v>50</v>
      </c>
      <c r="H4643" s="1" t="s">
        <v>369</v>
      </c>
      <c r="I4643" s="1" t="s">
        <v>2</v>
      </c>
      <c r="J4643" s="1" t="s">
        <v>1</v>
      </c>
      <c r="K4643" s="1" t="s">
        <v>0</v>
      </c>
      <c r="L4643" s="1">
        <v>151</v>
      </c>
      <c r="M4643" s="1">
        <v>3</v>
      </c>
      <c r="N4643" s="1">
        <v>622</v>
      </c>
      <c r="O4643" s="1">
        <v>11</v>
      </c>
    </row>
    <row r="4644" spans="1:15">
      <c r="A4644" s="12">
        <v>34011110</v>
      </c>
      <c r="B4644" s="1" t="s">
        <v>4946</v>
      </c>
      <c r="C4644" s="12">
        <v>340111</v>
      </c>
      <c r="D4644" s="1" t="s">
        <v>4945</v>
      </c>
      <c r="E4644" s="12">
        <v>3401</v>
      </c>
      <c r="F4644" s="1" t="s">
        <v>4944</v>
      </c>
      <c r="G4644" s="12">
        <v>34</v>
      </c>
      <c r="H4644" s="1" t="s">
        <v>519</v>
      </c>
      <c r="I4644" s="1" t="s">
        <v>12</v>
      </c>
      <c r="J4644" s="1" t="s">
        <v>11</v>
      </c>
      <c r="K4644" s="1" t="s">
        <v>0</v>
      </c>
      <c r="L4644" s="1">
        <v>150</v>
      </c>
      <c r="M4644" s="1">
        <v>52</v>
      </c>
      <c r="N4644" s="1">
        <v>0</v>
      </c>
      <c r="O4644" s="1">
        <v>0</v>
      </c>
    </row>
    <row r="4645" spans="1:15">
      <c r="A4645" s="12">
        <v>87131000</v>
      </c>
      <c r="B4645" s="1" t="s">
        <v>4943</v>
      </c>
      <c r="C4645" s="12">
        <v>871310</v>
      </c>
      <c r="D4645" s="1" t="s">
        <v>4942</v>
      </c>
      <c r="E4645" s="12">
        <v>8713</v>
      </c>
      <c r="F4645" s="1" t="s">
        <v>4941</v>
      </c>
      <c r="G4645" s="12">
        <v>87</v>
      </c>
      <c r="H4645" s="1" t="s">
        <v>633</v>
      </c>
      <c r="I4645" s="1" t="s">
        <v>272</v>
      </c>
      <c r="J4645" s="1" t="s">
        <v>271</v>
      </c>
      <c r="K4645" s="1" t="s">
        <v>0</v>
      </c>
      <c r="L4645" s="1">
        <v>150</v>
      </c>
      <c r="M4645" s="1">
        <v>50</v>
      </c>
      <c r="N4645" s="1">
        <v>762670</v>
      </c>
      <c r="O4645" s="1">
        <v>17546</v>
      </c>
    </row>
    <row r="4646" spans="1:15">
      <c r="A4646" s="13" t="s">
        <v>4940</v>
      </c>
      <c r="B4646" s="1" t="s">
        <v>4939</v>
      </c>
      <c r="C4646" s="13" t="s">
        <v>4938</v>
      </c>
      <c r="D4646" s="1" t="s">
        <v>4937</v>
      </c>
      <c r="E4646" s="13" t="s">
        <v>4936</v>
      </c>
      <c r="F4646" s="1" t="s">
        <v>4935</v>
      </c>
      <c r="G4646" s="13" t="s">
        <v>4162</v>
      </c>
      <c r="H4646" s="1" t="s">
        <v>4161</v>
      </c>
      <c r="I4646" s="1" t="s">
        <v>204</v>
      </c>
      <c r="J4646" s="1" t="s">
        <v>203</v>
      </c>
      <c r="K4646" s="1" t="s">
        <v>0</v>
      </c>
      <c r="L4646" s="1">
        <v>150</v>
      </c>
      <c r="M4646" s="1">
        <v>10</v>
      </c>
      <c r="N4646" s="1">
        <v>0</v>
      </c>
      <c r="O4646" s="1">
        <v>0</v>
      </c>
    </row>
    <row r="4647" spans="1:15">
      <c r="A4647" s="12">
        <v>29252923</v>
      </c>
      <c r="B4647" s="1" t="s">
        <v>4934</v>
      </c>
      <c r="C4647" s="12">
        <v>292529</v>
      </c>
      <c r="D4647" s="1" t="s">
        <v>477</v>
      </c>
      <c r="E4647" s="12">
        <v>2925</v>
      </c>
      <c r="F4647" s="1" t="s">
        <v>476</v>
      </c>
      <c r="G4647" s="12">
        <v>29</v>
      </c>
      <c r="H4647" s="1" t="s">
        <v>13</v>
      </c>
      <c r="I4647" s="1" t="s">
        <v>12</v>
      </c>
      <c r="J4647" s="1" t="s">
        <v>11</v>
      </c>
      <c r="K4647" s="1" t="s">
        <v>0</v>
      </c>
      <c r="L4647" s="1">
        <v>150</v>
      </c>
      <c r="M4647" s="1">
        <v>6</v>
      </c>
      <c r="N4647" s="1">
        <v>237352</v>
      </c>
      <c r="O4647" s="1">
        <v>15830</v>
      </c>
    </row>
    <row r="4648" spans="1:15">
      <c r="A4648" s="12">
        <v>84439950</v>
      </c>
      <c r="B4648" s="1" t="s">
        <v>4933</v>
      </c>
      <c r="C4648" s="12">
        <v>844399</v>
      </c>
      <c r="D4648" s="1" t="s">
        <v>833</v>
      </c>
      <c r="E4648" s="12">
        <v>8443</v>
      </c>
      <c r="F4648" s="1" t="s">
        <v>738</v>
      </c>
      <c r="G4648" s="12">
        <v>84</v>
      </c>
      <c r="H4648" s="1" t="s">
        <v>28</v>
      </c>
      <c r="I4648" s="1" t="s">
        <v>27</v>
      </c>
      <c r="J4648" s="1" t="s">
        <v>26</v>
      </c>
      <c r="K4648" s="1" t="s">
        <v>0</v>
      </c>
      <c r="L4648" s="1">
        <v>150</v>
      </c>
      <c r="M4648" s="1">
        <v>0</v>
      </c>
      <c r="N4648" s="1">
        <v>271601</v>
      </c>
      <c r="O4648" s="1">
        <v>1096</v>
      </c>
    </row>
    <row r="4649" spans="1:15">
      <c r="A4649" s="12">
        <v>61159400</v>
      </c>
      <c r="B4649" s="1" t="s">
        <v>4932</v>
      </c>
      <c r="C4649" s="12">
        <v>611594</v>
      </c>
      <c r="D4649" s="1" t="s">
        <v>4931</v>
      </c>
      <c r="E4649" s="12">
        <v>6115</v>
      </c>
      <c r="F4649" s="1" t="s">
        <v>1321</v>
      </c>
      <c r="G4649" s="12">
        <v>61</v>
      </c>
      <c r="H4649" s="1" t="s">
        <v>234</v>
      </c>
      <c r="I4649" s="1" t="s">
        <v>2</v>
      </c>
      <c r="J4649" s="1" t="s">
        <v>1</v>
      </c>
      <c r="K4649" s="1" t="s">
        <v>0</v>
      </c>
      <c r="L4649" s="1">
        <v>149</v>
      </c>
      <c r="M4649" s="1">
        <v>0</v>
      </c>
      <c r="N4649" s="1">
        <v>39</v>
      </c>
      <c r="O4649" s="1">
        <v>0</v>
      </c>
    </row>
    <row r="4650" spans="1:15">
      <c r="A4650" s="12">
        <v>85411091</v>
      </c>
      <c r="B4650" s="1" t="s">
        <v>4930</v>
      </c>
      <c r="C4650" s="12">
        <v>854110</v>
      </c>
      <c r="D4650" s="1" t="s">
        <v>391</v>
      </c>
      <c r="E4650" s="12">
        <v>8541</v>
      </c>
      <c r="F4650" s="1" t="s">
        <v>390</v>
      </c>
      <c r="G4650" s="12">
        <v>85</v>
      </c>
      <c r="H4650" s="1" t="s">
        <v>102</v>
      </c>
      <c r="I4650" s="1" t="s">
        <v>27</v>
      </c>
      <c r="J4650" s="1" t="s">
        <v>26</v>
      </c>
      <c r="K4650" s="1" t="s">
        <v>0</v>
      </c>
      <c r="L4650" s="1">
        <v>148</v>
      </c>
      <c r="M4650" s="1">
        <v>18</v>
      </c>
      <c r="N4650" s="1">
        <v>19892</v>
      </c>
      <c r="O4650" s="1">
        <v>13</v>
      </c>
    </row>
    <row r="4651" spans="1:15">
      <c r="A4651" s="12">
        <v>74020000</v>
      </c>
      <c r="B4651" s="1" t="s">
        <v>4928</v>
      </c>
      <c r="C4651" s="12">
        <v>740200</v>
      </c>
      <c r="D4651" s="1" t="s">
        <v>4929</v>
      </c>
      <c r="E4651" s="12">
        <v>7402</v>
      </c>
      <c r="F4651" s="1" t="s">
        <v>4928</v>
      </c>
      <c r="G4651" s="12">
        <v>74</v>
      </c>
      <c r="H4651" s="1" t="s">
        <v>491</v>
      </c>
      <c r="I4651" s="1" t="s">
        <v>107</v>
      </c>
      <c r="J4651" s="1" t="s">
        <v>106</v>
      </c>
      <c r="K4651" s="1" t="s">
        <v>0</v>
      </c>
      <c r="L4651" s="1">
        <v>147</v>
      </c>
      <c r="M4651" s="1">
        <v>0</v>
      </c>
      <c r="N4651" s="1">
        <v>198799</v>
      </c>
      <c r="O4651" s="1">
        <v>17105</v>
      </c>
    </row>
    <row r="4652" spans="1:15">
      <c r="A4652" s="12">
        <v>85451990</v>
      </c>
      <c r="B4652" s="1" t="s">
        <v>1924</v>
      </c>
      <c r="C4652" s="12">
        <v>854519</v>
      </c>
      <c r="D4652" s="1" t="s">
        <v>1924</v>
      </c>
      <c r="E4652" s="12">
        <v>8545</v>
      </c>
      <c r="F4652" s="1" t="s">
        <v>195</v>
      </c>
      <c r="G4652" s="12">
        <v>85</v>
      </c>
      <c r="H4652" s="1" t="s">
        <v>102</v>
      </c>
      <c r="I4652" s="1" t="s">
        <v>27</v>
      </c>
      <c r="J4652" s="1" t="s">
        <v>26</v>
      </c>
      <c r="K4652" s="1" t="s">
        <v>0</v>
      </c>
      <c r="L4652" s="1">
        <v>147</v>
      </c>
      <c r="M4652" s="1">
        <v>0</v>
      </c>
      <c r="N4652" s="1">
        <v>562638</v>
      </c>
      <c r="O4652" s="1">
        <v>5828</v>
      </c>
    </row>
    <row r="4653" spans="1:15">
      <c r="A4653" s="13" t="s">
        <v>4927</v>
      </c>
      <c r="B4653" s="1" t="s">
        <v>4926</v>
      </c>
      <c r="C4653" s="13" t="s">
        <v>4925</v>
      </c>
      <c r="D4653" s="1" t="s">
        <v>4924</v>
      </c>
      <c r="E4653" s="13" t="s">
        <v>4306</v>
      </c>
      <c r="F4653" s="1" t="s">
        <v>4305</v>
      </c>
      <c r="G4653" s="13" t="s">
        <v>1488</v>
      </c>
      <c r="H4653" s="1" t="s">
        <v>1487</v>
      </c>
      <c r="I4653" s="1" t="s">
        <v>59</v>
      </c>
      <c r="J4653" s="1" t="s">
        <v>58</v>
      </c>
      <c r="K4653" s="1" t="s">
        <v>0</v>
      </c>
      <c r="L4653" s="1">
        <v>146</v>
      </c>
      <c r="M4653" s="1">
        <v>30</v>
      </c>
      <c r="N4653" s="1">
        <v>0</v>
      </c>
      <c r="O4653" s="1">
        <v>0</v>
      </c>
    </row>
    <row r="4654" spans="1:15">
      <c r="A4654" s="12">
        <v>87091100</v>
      </c>
      <c r="B4654" s="1" t="s">
        <v>4923</v>
      </c>
      <c r="C4654" s="12">
        <v>870911</v>
      </c>
      <c r="D4654" s="1" t="s">
        <v>4922</v>
      </c>
      <c r="E4654" s="12">
        <v>8709</v>
      </c>
      <c r="F4654" s="1" t="s">
        <v>3573</v>
      </c>
      <c r="G4654" s="12">
        <v>87</v>
      </c>
      <c r="H4654" s="1" t="s">
        <v>633</v>
      </c>
      <c r="I4654" s="1" t="s">
        <v>272</v>
      </c>
      <c r="J4654" s="1" t="s">
        <v>271</v>
      </c>
      <c r="K4654" s="1" t="s">
        <v>0</v>
      </c>
      <c r="L4654" s="1">
        <v>146</v>
      </c>
      <c r="M4654" s="1">
        <v>6</v>
      </c>
      <c r="N4654" s="1">
        <v>810464</v>
      </c>
      <c r="O4654" s="1">
        <v>35701</v>
      </c>
    </row>
    <row r="4655" spans="1:15">
      <c r="A4655" s="12">
        <v>84182900</v>
      </c>
      <c r="B4655" s="1" t="s">
        <v>4921</v>
      </c>
      <c r="C4655" s="12">
        <v>841829</v>
      </c>
      <c r="D4655" s="1" t="s">
        <v>4920</v>
      </c>
      <c r="E4655" s="12">
        <v>8418</v>
      </c>
      <c r="F4655" s="1" t="s">
        <v>2425</v>
      </c>
      <c r="G4655" s="12">
        <v>84</v>
      </c>
      <c r="H4655" s="1" t="s">
        <v>28</v>
      </c>
      <c r="I4655" s="1" t="s">
        <v>27</v>
      </c>
      <c r="J4655" s="1" t="s">
        <v>26</v>
      </c>
      <c r="K4655" s="1" t="s">
        <v>0</v>
      </c>
      <c r="L4655" s="1">
        <v>144</v>
      </c>
      <c r="M4655" s="1">
        <v>1</v>
      </c>
      <c r="N4655" s="1">
        <v>152802</v>
      </c>
      <c r="O4655" s="1">
        <v>581</v>
      </c>
    </row>
    <row r="4656" spans="1:15">
      <c r="A4656" s="12">
        <v>90012000</v>
      </c>
      <c r="B4656" s="1" t="s">
        <v>4919</v>
      </c>
      <c r="C4656" s="12">
        <v>900120</v>
      </c>
      <c r="D4656" s="1" t="s">
        <v>4918</v>
      </c>
      <c r="E4656" s="12">
        <v>9001</v>
      </c>
      <c r="F4656" s="1" t="s">
        <v>3458</v>
      </c>
      <c r="G4656" s="12">
        <v>90</v>
      </c>
      <c r="H4656" s="1" t="s">
        <v>512</v>
      </c>
      <c r="I4656" s="1" t="s">
        <v>49</v>
      </c>
      <c r="J4656" s="1" t="s">
        <v>48</v>
      </c>
      <c r="K4656" s="1" t="s">
        <v>0</v>
      </c>
      <c r="L4656" s="1">
        <v>144</v>
      </c>
      <c r="M4656" s="1">
        <v>0</v>
      </c>
      <c r="N4656" s="1">
        <v>17575</v>
      </c>
      <c r="O4656" s="1">
        <v>15</v>
      </c>
    </row>
    <row r="4657" spans="1:15">
      <c r="A4657" s="12">
        <v>95066900</v>
      </c>
      <c r="B4657" s="1" t="s">
        <v>4917</v>
      </c>
      <c r="C4657" s="12">
        <v>950669</v>
      </c>
      <c r="D4657" s="1" t="s">
        <v>4917</v>
      </c>
      <c r="E4657" s="12">
        <v>9506</v>
      </c>
      <c r="F4657" s="1" t="s">
        <v>1580</v>
      </c>
      <c r="G4657" s="12">
        <v>95</v>
      </c>
      <c r="H4657" s="1" t="s">
        <v>940</v>
      </c>
      <c r="I4657" s="1" t="s">
        <v>127</v>
      </c>
      <c r="J4657" s="1" t="s">
        <v>126</v>
      </c>
      <c r="K4657" s="1" t="s">
        <v>0</v>
      </c>
      <c r="L4657" s="1">
        <v>143</v>
      </c>
      <c r="M4657" s="1">
        <v>19</v>
      </c>
      <c r="N4657" s="1">
        <v>11409</v>
      </c>
      <c r="O4657" s="1">
        <v>971</v>
      </c>
    </row>
    <row r="4658" spans="1:15">
      <c r="A4658" s="12">
        <v>39172200</v>
      </c>
      <c r="B4658" s="1" t="s">
        <v>4916</v>
      </c>
      <c r="C4658" s="12">
        <v>391722</v>
      </c>
      <c r="D4658" s="1" t="s">
        <v>4915</v>
      </c>
      <c r="E4658" s="12">
        <v>3917</v>
      </c>
      <c r="F4658" s="1" t="s">
        <v>2271</v>
      </c>
      <c r="G4658" s="12">
        <v>39</v>
      </c>
      <c r="H4658" s="1" t="s">
        <v>38</v>
      </c>
      <c r="I4658" s="1" t="s">
        <v>37</v>
      </c>
      <c r="J4658" s="1" t="s">
        <v>36</v>
      </c>
      <c r="K4658" s="1" t="s">
        <v>0</v>
      </c>
      <c r="L4658" s="1">
        <v>143</v>
      </c>
      <c r="M4658" s="1">
        <v>17</v>
      </c>
      <c r="N4658" s="1">
        <v>6047</v>
      </c>
      <c r="O4658" s="1">
        <v>90</v>
      </c>
    </row>
    <row r="4659" spans="1:15">
      <c r="A4659" s="13" t="s">
        <v>4914</v>
      </c>
      <c r="B4659" s="1" t="s">
        <v>4913</v>
      </c>
      <c r="C4659" s="13" t="s">
        <v>4912</v>
      </c>
      <c r="D4659" s="1" t="s">
        <v>4911</v>
      </c>
      <c r="E4659" s="13" t="s">
        <v>4164</v>
      </c>
      <c r="F4659" s="1" t="s">
        <v>4163</v>
      </c>
      <c r="G4659" s="13" t="s">
        <v>4162</v>
      </c>
      <c r="H4659" s="1" t="s">
        <v>4161</v>
      </c>
      <c r="I4659" s="1" t="s">
        <v>204</v>
      </c>
      <c r="J4659" s="1" t="s">
        <v>203</v>
      </c>
      <c r="K4659" s="1" t="s">
        <v>0</v>
      </c>
      <c r="L4659" s="1">
        <v>141</v>
      </c>
      <c r="M4659" s="1">
        <v>50</v>
      </c>
      <c r="N4659" s="1">
        <v>0</v>
      </c>
      <c r="O4659" s="1">
        <v>0</v>
      </c>
    </row>
    <row r="4660" spans="1:15">
      <c r="A4660" s="12">
        <v>54024720</v>
      </c>
      <c r="B4660" s="1" t="s">
        <v>4910</v>
      </c>
      <c r="C4660" s="12">
        <v>540247</v>
      </c>
      <c r="D4660" s="1" t="s">
        <v>2699</v>
      </c>
      <c r="E4660" s="12">
        <v>5402</v>
      </c>
      <c r="F4660" s="1" t="s">
        <v>1172</v>
      </c>
      <c r="G4660" s="12">
        <v>54</v>
      </c>
      <c r="H4660" s="1" t="s">
        <v>355</v>
      </c>
      <c r="I4660" s="1" t="s">
        <v>2</v>
      </c>
      <c r="J4660" s="1" t="s">
        <v>1</v>
      </c>
      <c r="K4660" s="1" t="s">
        <v>0</v>
      </c>
      <c r="L4660" s="1">
        <v>141</v>
      </c>
      <c r="M4660" s="1">
        <v>3</v>
      </c>
      <c r="N4660" s="1">
        <v>620585</v>
      </c>
      <c r="O4660" s="1">
        <v>210</v>
      </c>
    </row>
    <row r="4661" spans="1:15">
      <c r="A4661" s="12">
        <v>39100030</v>
      </c>
      <c r="B4661" s="1" t="s">
        <v>4909</v>
      </c>
      <c r="C4661" s="12">
        <v>391000</v>
      </c>
      <c r="D4661" s="1" t="s">
        <v>1159</v>
      </c>
      <c r="E4661" s="12">
        <v>3910</v>
      </c>
      <c r="F4661" s="1" t="s">
        <v>1159</v>
      </c>
      <c r="G4661" s="12">
        <v>39</v>
      </c>
      <c r="H4661" s="1" t="s">
        <v>38</v>
      </c>
      <c r="I4661" s="1" t="s">
        <v>37</v>
      </c>
      <c r="J4661" s="1" t="s">
        <v>36</v>
      </c>
      <c r="K4661" s="1" t="s">
        <v>0</v>
      </c>
      <c r="L4661" s="1">
        <v>141</v>
      </c>
      <c r="M4661" s="1">
        <v>2</v>
      </c>
      <c r="N4661" s="1">
        <v>5263613</v>
      </c>
      <c r="O4661" s="1">
        <v>192049</v>
      </c>
    </row>
    <row r="4662" spans="1:15">
      <c r="A4662" s="12">
        <v>56049021</v>
      </c>
      <c r="B4662" s="1" t="s">
        <v>4908</v>
      </c>
      <c r="C4662" s="12">
        <v>560490</v>
      </c>
      <c r="D4662" s="1" t="s">
        <v>4836</v>
      </c>
      <c r="E4662" s="12">
        <v>5604</v>
      </c>
      <c r="F4662" s="1" t="s">
        <v>4835</v>
      </c>
      <c r="G4662" s="12">
        <v>56</v>
      </c>
      <c r="H4662" s="1" t="s">
        <v>54</v>
      </c>
      <c r="I4662" s="1" t="s">
        <v>2</v>
      </c>
      <c r="J4662" s="1" t="s">
        <v>1</v>
      </c>
      <c r="K4662" s="1" t="s">
        <v>0</v>
      </c>
      <c r="L4662" s="1">
        <v>140</v>
      </c>
      <c r="M4662" s="1">
        <v>0</v>
      </c>
      <c r="N4662" s="1">
        <v>53907</v>
      </c>
      <c r="O4662" s="1">
        <v>2063</v>
      </c>
    </row>
    <row r="4663" spans="1:15">
      <c r="A4663" s="12">
        <v>84735040</v>
      </c>
      <c r="B4663" s="1" t="s">
        <v>4907</v>
      </c>
      <c r="C4663" s="12">
        <v>847350</v>
      </c>
      <c r="D4663" s="1" t="s">
        <v>2554</v>
      </c>
      <c r="E4663" s="12">
        <v>8473</v>
      </c>
      <c r="F4663" s="1" t="s">
        <v>650</v>
      </c>
      <c r="G4663" s="12">
        <v>84</v>
      </c>
      <c r="H4663" s="1" t="s">
        <v>28</v>
      </c>
      <c r="I4663" s="1" t="s">
        <v>27</v>
      </c>
      <c r="J4663" s="1" t="s">
        <v>26</v>
      </c>
      <c r="K4663" s="1" t="s">
        <v>0</v>
      </c>
      <c r="L4663" s="1">
        <v>137</v>
      </c>
      <c r="M4663" s="1">
        <v>0</v>
      </c>
      <c r="N4663" s="1">
        <v>0</v>
      </c>
      <c r="O4663" s="1">
        <v>0</v>
      </c>
    </row>
    <row r="4664" spans="1:15">
      <c r="A4664" s="12">
        <v>35030011</v>
      </c>
      <c r="B4664" s="1" t="s">
        <v>4906</v>
      </c>
      <c r="C4664" s="12">
        <v>350300</v>
      </c>
      <c r="D4664" s="1" t="s">
        <v>3600</v>
      </c>
      <c r="E4664" s="12">
        <v>3503</v>
      </c>
      <c r="F4664" s="1" t="s">
        <v>3600</v>
      </c>
      <c r="G4664" s="12">
        <v>35</v>
      </c>
      <c r="H4664" s="1" t="s">
        <v>432</v>
      </c>
      <c r="I4664" s="1" t="s">
        <v>12</v>
      </c>
      <c r="J4664" s="1" t="s">
        <v>11</v>
      </c>
      <c r="K4664" s="1" t="s">
        <v>0</v>
      </c>
      <c r="L4664" s="1">
        <v>136</v>
      </c>
      <c r="M4664" s="1">
        <v>24</v>
      </c>
      <c r="N4664" s="1">
        <v>0</v>
      </c>
      <c r="O4664" s="1">
        <v>0</v>
      </c>
    </row>
    <row r="4665" spans="1:15">
      <c r="A4665" s="12">
        <v>60019100</v>
      </c>
      <c r="B4665" s="1" t="s">
        <v>4905</v>
      </c>
      <c r="C4665" s="12">
        <v>600191</v>
      </c>
      <c r="D4665" s="1" t="s">
        <v>4904</v>
      </c>
      <c r="E4665" s="12">
        <v>6001</v>
      </c>
      <c r="F4665" s="1" t="s">
        <v>4261</v>
      </c>
      <c r="G4665" s="12">
        <v>60</v>
      </c>
      <c r="H4665" s="1" t="s">
        <v>161</v>
      </c>
      <c r="I4665" s="1" t="s">
        <v>2</v>
      </c>
      <c r="J4665" s="1" t="s">
        <v>1</v>
      </c>
      <c r="K4665" s="1" t="s">
        <v>0</v>
      </c>
      <c r="L4665" s="1">
        <v>135</v>
      </c>
      <c r="M4665" s="1">
        <v>30</v>
      </c>
      <c r="N4665" s="1">
        <v>0</v>
      </c>
      <c r="O4665" s="1">
        <v>0</v>
      </c>
    </row>
    <row r="4666" spans="1:15">
      <c r="A4666" s="12">
        <v>34070090</v>
      </c>
      <c r="B4666" s="1" t="s">
        <v>4903</v>
      </c>
      <c r="C4666" s="12">
        <v>340700</v>
      </c>
      <c r="D4666" s="1" t="s">
        <v>4870</v>
      </c>
      <c r="E4666" s="12">
        <v>3407</v>
      </c>
      <c r="F4666" s="1" t="s">
        <v>4870</v>
      </c>
      <c r="G4666" s="12">
        <v>34</v>
      </c>
      <c r="H4666" s="1" t="s">
        <v>519</v>
      </c>
      <c r="I4666" s="1" t="s">
        <v>12</v>
      </c>
      <c r="J4666" s="1" t="s">
        <v>11</v>
      </c>
      <c r="K4666" s="1" t="s">
        <v>0</v>
      </c>
      <c r="L4666" s="1">
        <v>135</v>
      </c>
      <c r="M4666" s="1">
        <v>18</v>
      </c>
      <c r="N4666" s="1">
        <v>51121</v>
      </c>
      <c r="O4666" s="1">
        <v>431</v>
      </c>
    </row>
    <row r="4667" spans="1:15">
      <c r="A4667" s="12">
        <v>36061000</v>
      </c>
      <c r="B4667" s="1" t="s">
        <v>4902</v>
      </c>
      <c r="C4667" s="12">
        <v>360610</v>
      </c>
      <c r="D4667" s="1" t="s">
        <v>4901</v>
      </c>
      <c r="E4667" s="12">
        <v>3606</v>
      </c>
      <c r="F4667" s="1" t="s">
        <v>1644</v>
      </c>
      <c r="G4667" s="12">
        <v>36</v>
      </c>
      <c r="H4667" s="1" t="s">
        <v>1643</v>
      </c>
      <c r="I4667" s="1" t="s">
        <v>12</v>
      </c>
      <c r="J4667" s="1" t="s">
        <v>11</v>
      </c>
      <c r="K4667" s="1" t="s">
        <v>0</v>
      </c>
      <c r="L4667" s="1">
        <v>134</v>
      </c>
      <c r="M4667" s="1">
        <v>4</v>
      </c>
      <c r="N4667" s="1">
        <v>18320</v>
      </c>
      <c r="O4667" s="1">
        <v>4666</v>
      </c>
    </row>
    <row r="4668" spans="1:15">
      <c r="A4668" s="13" t="s">
        <v>4900</v>
      </c>
      <c r="B4668" s="1" t="s">
        <v>4899</v>
      </c>
      <c r="C4668" s="13" t="s">
        <v>4898</v>
      </c>
      <c r="D4668" s="1" t="s">
        <v>4897</v>
      </c>
      <c r="E4668" s="13" t="s">
        <v>4676</v>
      </c>
      <c r="F4668" s="1" t="s">
        <v>4675</v>
      </c>
      <c r="G4668" s="13" t="s">
        <v>4162</v>
      </c>
      <c r="H4668" s="1" t="s">
        <v>4161</v>
      </c>
      <c r="I4668" s="1" t="s">
        <v>204</v>
      </c>
      <c r="J4668" s="1" t="s">
        <v>203</v>
      </c>
      <c r="K4668" s="1" t="s">
        <v>0</v>
      </c>
      <c r="L4668" s="1">
        <v>133</v>
      </c>
      <c r="M4668" s="1">
        <v>64</v>
      </c>
      <c r="N4668" s="1">
        <v>0</v>
      </c>
      <c r="O4668" s="1">
        <v>0</v>
      </c>
    </row>
    <row r="4669" spans="1:15">
      <c r="A4669" s="12">
        <v>30051020</v>
      </c>
      <c r="B4669" s="1" t="s">
        <v>4896</v>
      </c>
      <c r="C4669" s="12">
        <v>300510</v>
      </c>
      <c r="D4669" s="1" t="s">
        <v>2918</v>
      </c>
      <c r="E4669" s="12">
        <v>3005</v>
      </c>
      <c r="F4669" s="1" t="s">
        <v>2917</v>
      </c>
      <c r="G4669" s="12">
        <v>30</v>
      </c>
      <c r="H4669" s="1" t="s">
        <v>63</v>
      </c>
      <c r="I4669" s="1" t="s">
        <v>12</v>
      </c>
      <c r="J4669" s="1" t="s">
        <v>11</v>
      </c>
      <c r="K4669" s="1" t="s">
        <v>0</v>
      </c>
      <c r="L4669" s="1">
        <v>133</v>
      </c>
      <c r="M4669" s="1">
        <v>4</v>
      </c>
      <c r="N4669" s="1">
        <v>570386</v>
      </c>
      <c r="O4669" s="1">
        <v>3935</v>
      </c>
    </row>
    <row r="4670" spans="1:15">
      <c r="A4670" s="12">
        <v>85176251</v>
      </c>
      <c r="B4670" s="1" t="s">
        <v>4895</v>
      </c>
      <c r="C4670" s="12">
        <v>851762</v>
      </c>
      <c r="D4670" s="1" t="s">
        <v>853</v>
      </c>
      <c r="E4670" s="12">
        <v>8517</v>
      </c>
      <c r="F4670" s="1" t="s">
        <v>852</v>
      </c>
      <c r="G4670" s="12">
        <v>85</v>
      </c>
      <c r="H4670" s="1" t="s">
        <v>102</v>
      </c>
      <c r="I4670" s="1" t="s">
        <v>27</v>
      </c>
      <c r="J4670" s="1" t="s">
        <v>26</v>
      </c>
      <c r="K4670" s="1" t="s">
        <v>0</v>
      </c>
      <c r="L4670" s="1">
        <v>133</v>
      </c>
      <c r="M4670" s="1">
        <v>0</v>
      </c>
      <c r="N4670" s="1">
        <v>115518</v>
      </c>
      <c r="O4670" s="1">
        <v>171</v>
      </c>
    </row>
    <row r="4671" spans="1:15">
      <c r="A4671" s="12">
        <v>57025090</v>
      </c>
      <c r="B4671" s="1" t="s">
        <v>4894</v>
      </c>
      <c r="C4671" s="12">
        <v>570250</v>
      </c>
      <c r="D4671" s="1" t="s">
        <v>4893</v>
      </c>
      <c r="E4671" s="12">
        <v>5702</v>
      </c>
      <c r="F4671" s="1" t="s">
        <v>468</v>
      </c>
      <c r="G4671" s="12">
        <v>57</v>
      </c>
      <c r="H4671" s="1" t="s">
        <v>467</v>
      </c>
      <c r="I4671" s="1" t="s">
        <v>2</v>
      </c>
      <c r="J4671" s="1" t="s">
        <v>1</v>
      </c>
      <c r="K4671" s="1" t="s">
        <v>0</v>
      </c>
      <c r="L4671" s="1">
        <v>132</v>
      </c>
      <c r="M4671" s="1">
        <v>2</v>
      </c>
      <c r="N4671" s="1">
        <v>32531</v>
      </c>
      <c r="O4671" s="1">
        <v>470</v>
      </c>
    </row>
    <row r="4672" spans="1:15">
      <c r="A4672" s="12">
        <v>90308940</v>
      </c>
      <c r="B4672" s="1" t="s">
        <v>4892</v>
      </c>
      <c r="C4672" s="12">
        <v>903089</v>
      </c>
      <c r="D4672" s="1" t="s">
        <v>2606</v>
      </c>
      <c r="E4672" s="12">
        <v>9030</v>
      </c>
      <c r="F4672" s="1" t="s">
        <v>2185</v>
      </c>
      <c r="G4672" s="12">
        <v>90</v>
      </c>
      <c r="H4672" s="1" t="s">
        <v>512</v>
      </c>
      <c r="I4672" s="1" t="s">
        <v>49</v>
      </c>
      <c r="J4672" s="1" t="s">
        <v>48</v>
      </c>
      <c r="K4672" s="1" t="s">
        <v>0</v>
      </c>
      <c r="L4672" s="1">
        <v>130</v>
      </c>
      <c r="M4672" s="1">
        <v>5</v>
      </c>
      <c r="N4672" s="1">
        <v>0</v>
      </c>
      <c r="O4672" s="1">
        <v>0</v>
      </c>
    </row>
    <row r="4673" spans="1:15">
      <c r="A4673" s="12">
        <v>12024100</v>
      </c>
      <c r="B4673" s="1" t="s">
        <v>4891</v>
      </c>
      <c r="C4673" s="12">
        <v>120241</v>
      </c>
      <c r="D4673" s="1" t="s">
        <v>4890</v>
      </c>
      <c r="E4673" s="12">
        <v>1202</v>
      </c>
      <c r="F4673" s="1" t="s">
        <v>4889</v>
      </c>
      <c r="G4673" s="12">
        <v>12</v>
      </c>
      <c r="H4673" s="1" t="s">
        <v>331</v>
      </c>
      <c r="I4673" s="1" t="s">
        <v>59</v>
      </c>
      <c r="J4673" s="1" t="s">
        <v>58</v>
      </c>
      <c r="K4673" s="1" t="s">
        <v>0</v>
      </c>
      <c r="L4673" s="1">
        <v>128</v>
      </c>
      <c r="M4673" s="1">
        <v>20</v>
      </c>
      <c r="N4673" s="1">
        <v>0</v>
      </c>
      <c r="O4673" s="1">
        <v>0</v>
      </c>
    </row>
    <row r="4674" spans="1:15">
      <c r="A4674" s="13" t="s">
        <v>4888</v>
      </c>
      <c r="B4674" s="1" t="s">
        <v>4887</v>
      </c>
      <c r="C4674" s="13" t="s">
        <v>4886</v>
      </c>
      <c r="D4674" s="1" t="s">
        <v>4885</v>
      </c>
      <c r="E4674" s="13" t="s">
        <v>4884</v>
      </c>
      <c r="F4674" s="1" t="s">
        <v>4883</v>
      </c>
      <c r="G4674" s="13" t="s">
        <v>4326</v>
      </c>
      <c r="H4674" s="1" t="s">
        <v>4325</v>
      </c>
      <c r="I4674" s="1" t="s">
        <v>59</v>
      </c>
      <c r="J4674" s="1" t="s">
        <v>58</v>
      </c>
      <c r="K4674" s="1" t="s">
        <v>0</v>
      </c>
      <c r="L4674" s="1">
        <v>127</v>
      </c>
      <c r="M4674" s="1">
        <v>6</v>
      </c>
      <c r="N4674" s="1">
        <v>0</v>
      </c>
      <c r="O4674" s="1">
        <v>0</v>
      </c>
    </row>
    <row r="4675" spans="1:15">
      <c r="A4675" s="12">
        <v>39123119</v>
      </c>
      <c r="B4675" s="1" t="s">
        <v>4882</v>
      </c>
      <c r="C4675" s="12">
        <v>391231</v>
      </c>
      <c r="D4675" s="1" t="s">
        <v>1934</v>
      </c>
      <c r="E4675" s="12">
        <v>3912</v>
      </c>
      <c r="F4675" s="1" t="s">
        <v>1933</v>
      </c>
      <c r="G4675" s="12">
        <v>39</v>
      </c>
      <c r="H4675" s="1" t="s">
        <v>38</v>
      </c>
      <c r="I4675" s="1" t="s">
        <v>37</v>
      </c>
      <c r="J4675" s="1" t="s">
        <v>36</v>
      </c>
      <c r="K4675" s="1" t="s">
        <v>0</v>
      </c>
      <c r="L4675" s="1">
        <v>125</v>
      </c>
      <c r="M4675" s="1">
        <v>25</v>
      </c>
      <c r="N4675" s="1">
        <v>48631</v>
      </c>
      <c r="O4675" s="1">
        <v>990</v>
      </c>
    </row>
    <row r="4676" spans="1:15">
      <c r="A4676" s="12">
        <v>32041920</v>
      </c>
      <c r="B4676" s="1" t="s">
        <v>4881</v>
      </c>
      <c r="C4676" s="12">
        <v>320419</v>
      </c>
      <c r="D4676" s="1" t="s">
        <v>3245</v>
      </c>
      <c r="E4676" s="12">
        <v>3204</v>
      </c>
      <c r="F4676" s="1" t="s">
        <v>1863</v>
      </c>
      <c r="G4676" s="12">
        <v>32</v>
      </c>
      <c r="H4676" s="1" t="s">
        <v>1112</v>
      </c>
      <c r="I4676" s="1" t="s">
        <v>12</v>
      </c>
      <c r="J4676" s="1" t="s">
        <v>11</v>
      </c>
      <c r="K4676" s="1" t="s">
        <v>0</v>
      </c>
      <c r="L4676" s="1">
        <v>125</v>
      </c>
      <c r="M4676" s="1">
        <v>1</v>
      </c>
      <c r="N4676" s="1">
        <v>1468772</v>
      </c>
      <c r="O4676" s="1">
        <v>125573</v>
      </c>
    </row>
    <row r="4677" spans="1:15">
      <c r="A4677" s="12">
        <v>40012920</v>
      </c>
      <c r="B4677" s="1" t="s">
        <v>4880</v>
      </c>
      <c r="C4677" s="12">
        <v>400129</v>
      </c>
      <c r="D4677" s="1" t="s">
        <v>1356</v>
      </c>
      <c r="E4677" s="12">
        <v>4001</v>
      </c>
      <c r="F4677" s="1" t="s">
        <v>730</v>
      </c>
      <c r="G4677" s="12">
        <v>40</v>
      </c>
      <c r="H4677" s="1" t="s">
        <v>422</v>
      </c>
      <c r="I4677" s="1" t="s">
        <v>37</v>
      </c>
      <c r="J4677" s="1" t="s">
        <v>36</v>
      </c>
      <c r="K4677" s="1" t="s">
        <v>0</v>
      </c>
      <c r="L4677" s="1">
        <v>124</v>
      </c>
      <c r="M4677" s="1">
        <v>12</v>
      </c>
      <c r="N4677" s="1">
        <v>0</v>
      </c>
      <c r="O4677" s="1">
        <v>0</v>
      </c>
    </row>
    <row r="4678" spans="1:15">
      <c r="A4678" s="12">
        <v>32121000</v>
      </c>
      <c r="B4678" s="1" t="s">
        <v>4879</v>
      </c>
      <c r="C4678" s="12">
        <v>321210</v>
      </c>
      <c r="D4678" s="1" t="s">
        <v>4879</v>
      </c>
      <c r="E4678" s="12">
        <v>3212</v>
      </c>
      <c r="F4678" s="1" t="s">
        <v>4878</v>
      </c>
      <c r="G4678" s="12">
        <v>32</v>
      </c>
      <c r="H4678" s="1" t="s">
        <v>1112</v>
      </c>
      <c r="I4678" s="1" t="s">
        <v>12</v>
      </c>
      <c r="J4678" s="1" t="s">
        <v>11</v>
      </c>
      <c r="K4678" s="1" t="s">
        <v>0</v>
      </c>
      <c r="L4678" s="1">
        <v>124</v>
      </c>
      <c r="M4678" s="1">
        <v>1</v>
      </c>
      <c r="N4678" s="1">
        <v>1067098</v>
      </c>
      <c r="O4678" s="1">
        <v>80089</v>
      </c>
    </row>
    <row r="4679" spans="1:15">
      <c r="A4679" s="12">
        <v>29251100</v>
      </c>
      <c r="B4679" s="1" t="s">
        <v>4877</v>
      </c>
      <c r="C4679" s="12">
        <v>292511</v>
      </c>
      <c r="D4679" s="1" t="s">
        <v>4877</v>
      </c>
      <c r="E4679" s="12">
        <v>2925</v>
      </c>
      <c r="F4679" s="1" t="s">
        <v>476</v>
      </c>
      <c r="G4679" s="12">
        <v>29</v>
      </c>
      <c r="H4679" s="1" t="s">
        <v>13</v>
      </c>
      <c r="I4679" s="1" t="s">
        <v>12</v>
      </c>
      <c r="J4679" s="1" t="s">
        <v>11</v>
      </c>
      <c r="K4679" s="1" t="s">
        <v>0</v>
      </c>
      <c r="L4679" s="1">
        <v>121</v>
      </c>
      <c r="M4679" s="1">
        <v>52</v>
      </c>
      <c r="N4679" s="1">
        <v>105767</v>
      </c>
      <c r="O4679" s="1">
        <v>1320</v>
      </c>
    </row>
    <row r="4680" spans="1:15">
      <c r="A4680" s="12">
        <v>40121300</v>
      </c>
      <c r="B4680" s="1" t="s">
        <v>4876</v>
      </c>
      <c r="C4680" s="12">
        <v>401213</v>
      </c>
      <c r="D4680" s="1" t="s">
        <v>4875</v>
      </c>
      <c r="E4680" s="12">
        <v>4012</v>
      </c>
      <c r="F4680" s="1" t="s">
        <v>4874</v>
      </c>
      <c r="G4680" s="12">
        <v>40</v>
      </c>
      <c r="H4680" s="1" t="s">
        <v>422</v>
      </c>
      <c r="I4680" s="1" t="s">
        <v>37</v>
      </c>
      <c r="J4680" s="1" t="s">
        <v>36</v>
      </c>
      <c r="K4680" s="1" t="s">
        <v>0</v>
      </c>
      <c r="L4680" s="1">
        <v>120</v>
      </c>
      <c r="M4680" s="1">
        <v>39</v>
      </c>
      <c r="N4680" s="1">
        <v>0</v>
      </c>
      <c r="O4680" s="1">
        <v>0</v>
      </c>
    </row>
    <row r="4681" spans="1:15">
      <c r="A4681" s="12">
        <v>87089413</v>
      </c>
      <c r="B4681" s="1" t="s">
        <v>4873</v>
      </c>
      <c r="C4681" s="12">
        <v>870894</v>
      </c>
      <c r="D4681" s="1" t="s">
        <v>4872</v>
      </c>
      <c r="E4681" s="12">
        <v>8708</v>
      </c>
      <c r="F4681" s="1" t="s">
        <v>3640</v>
      </c>
      <c r="G4681" s="12">
        <v>87</v>
      </c>
      <c r="H4681" s="1" t="s">
        <v>633</v>
      </c>
      <c r="I4681" s="1" t="s">
        <v>272</v>
      </c>
      <c r="J4681" s="1" t="s">
        <v>271</v>
      </c>
      <c r="K4681" s="1" t="s">
        <v>0</v>
      </c>
      <c r="L4681" s="1">
        <v>120</v>
      </c>
      <c r="M4681" s="1">
        <v>30</v>
      </c>
      <c r="N4681" s="1">
        <v>6697</v>
      </c>
      <c r="O4681" s="1">
        <v>219</v>
      </c>
    </row>
    <row r="4682" spans="1:15">
      <c r="A4682" s="12">
        <v>34070020</v>
      </c>
      <c r="B4682" s="1" t="s">
        <v>4871</v>
      </c>
      <c r="C4682" s="12">
        <v>340700</v>
      </c>
      <c r="D4682" s="1" t="s">
        <v>4870</v>
      </c>
      <c r="E4682" s="12">
        <v>3407</v>
      </c>
      <c r="F4682" s="1" t="s">
        <v>4870</v>
      </c>
      <c r="G4682" s="12">
        <v>34</v>
      </c>
      <c r="H4682" s="1" t="s">
        <v>519</v>
      </c>
      <c r="I4682" s="1" t="s">
        <v>12</v>
      </c>
      <c r="J4682" s="1" t="s">
        <v>11</v>
      </c>
      <c r="K4682" s="1" t="s">
        <v>0</v>
      </c>
      <c r="L4682" s="1">
        <v>120</v>
      </c>
      <c r="M4682" s="1">
        <v>6</v>
      </c>
      <c r="N4682" s="1">
        <v>10043</v>
      </c>
      <c r="O4682" s="1">
        <v>325</v>
      </c>
    </row>
    <row r="4683" spans="1:15">
      <c r="A4683" s="12">
        <v>48221000</v>
      </c>
      <c r="B4683" s="1" t="s">
        <v>4869</v>
      </c>
      <c r="C4683" s="12">
        <v>482210</v>
      </c>
      <c r="D4683" s="1" t="s">
        <v>4868</v>
      </c>
      <c r="E4683" s="12">
        <v>4822</v>
      </c>
      <c r="F4683" s="1" t="s">
        <v>4867</v>
      </c>
      <c r="G4683" s="12">
        <v>48</v>
      </c>
      <c r="H4683" s="1" t="s">
        <v>19</v>
      </c>
      <c r="I4683" s="1" t="s">
        <v>18</v>
      </c>
      <c r="J4683" s="1" t="s">
        <v>17</v>
      </c>
      <c r="K4683" s="1" t="s">
        <v>0</v>
      </c>
      <c r="L4683" s="1">
        <v>119</v>
      </c>
      <c r="M4683" s="1">
        <v>89</v>
      </c>
      <c r="N4683" s="1">
        <v>24</v>
      </c>
      <c r="O4683" s="1">
        <v>0</v>
      </c>
    </row>
    <row r="4684" spans="1:15">
      <c r="A4684" s="12">
        <v>30049094</v>
      </c>
      <c r="B4684" s="1" t="s">
        <v>4866</v>
      </c>
      <c r="C4684" s="12">
        <v>300490</v>
      </c>
      <c r="D4684" s="1" t="s">
        <v>741</v>
      </c>
      <c r="E4684" s="12">
        <v>3004</v>
      </c>
      <c r="F4684" s="1" t="s">
        <v>364</v>
      </c>
      <c r="G4684" s="12">
        <v>30</v>
      </c>
      <c r="H4684" s="1" t="s">
        <v>63</v>
      </c>
      <c r="I4684" s="1" t="s">
        <v>12</v>
      </c>
      <c r="J4684" s="1" t="s">
        <v>11</v>
      </c>
      <c r="K4684" s="1" t="s">
        <v>0</v>
      </c>
      <c r="L4684" s="1">
        <v>118</v>
      </c>
      <c r="M4684" s="1">
        <v>4</v>
      </c>
      <c r="N4684" s="1">
        <v>0</v>
      </c>
      <c r="O4684" s="1">
        <v>0</v>
      </c>
    </row>
    <row r="4685" spans="1:15">
      <c r="A4685" s="12">
        <v>70181010</v>
      </c>
      <c r="B4685" s="1" t="s">
        <v>4865</v>
      </c>
      <c r="C4685" s="12">
        <v>701810</v>
      </c>
      <c r="D4685" s="1" t="s">
        <v>4864</v>
      </c>
      <c r="E4685" s="12">
        <v>7018</v>
      </c>
      <c r="F4685" s="1" t="s">
        <v>4635</v>
      </c>
      <c r="G4685" s="12">
        <v>70</v>
      </c>
      <c r="H4685" s="1" t="s">
        <v>83</v>
      </c>
      <c r="I4685" s="1" t="s">
        <v>7</v>
      </c>
      <c r="J4685" s="1" t="s">
        <v>6</v>
      </c>
      <c r="K4685" s="1" t="s">
        <v>0</v>
      </c>
      <c r="L4685" s="1">
        <v>118</v>
      </c>
      <c r="M4685" s="1">
        <v>0</v>
      </c>
      <c r="N4685" s="1">
        <v>0</v>
      </c>
      <c r="O4685" s="1">
        <v>0</v>
      </c>
    </row>
    <row r="4686" spans="1:15">
      <c r="A4686" s="12">
        <v>71070000</v>
      </c>
      <c r="B4686" s="1" t="s">
        <v>4862</v>
      </c>
      <c r="C4686" s="12">
        <v>710700</v>
      </c>
      <c r="D4686" s="1" t="s">
        <v>4863</v>
      </c>
      <c r="E4686" s="12">
        <v>7107</v>
      </c>
      <c r="F4686" s="1" t="s">
        <v>4862</v>
      </c>
      <c r="G4686" s="12">
        <v>71</v>
      </c>
      <c r="H4686" s="1" t="s">
        <v>200</v>
      </c>
      <c r="I4686" s="1" t="s">
        <v>199</v>
      </c>
      <c r="J4686" s="1" t="s">
        <v>198</v>
      </c>
      <c r="K4686" s="1" t="s">
        <v>0</v>
      </c>
      <c r="L4686" s="1">
        <v>117</v>
      </c>
      <c r="M4686" s="1">
        <v>3</v>
      </c>
      <c r="N4686" s="1">
        <v>211</v>
      </c>
      <c r="O4686" s="1">
        <v>1</v>
      </c>
    </row>
    <row r="4687" spans="1:15">
      <c r="A4687" s="12">
        <v>60064300</v>
      </c>
      <c r="B4687" s="1" t="s">
        <v>4861</v>
      </c>
      <c r="C4687" s="12">
        <v>600643</v>
      </c>
      <c r="D4687" s="1" t="s">
        <v>4860</v>
      </c>
      <c r="E4687" s="12">
        <v>6006</v>
      </c>
      <c r="F4687" s="1" t="s">
        <v>173</v>
      </c>
      <c r="G4687" s="12">
        <v>60</v>
      </c>
      <c r="H4687" s="1" t="s">
        <v>161</v>
      </c>
      <c r="I4687" s="1" t="s">
        <v>2</v>
      </c>
      <c r="J4687" s="1" t="s">
        <v>1</v>
      </c>
      <c r="K4687" s="1" t="s">
        <v>0</v>
      </c>
      <c r="L4687" s="1">
        <v>115</v>
      </c>
      <c r="M4687" s="1">
        <v>5</v>
      </c>
      <c r="N4687" s="1">
        <v>0</v>
      </c>
      <c r="O4687" s="1">
        <v>0</v>
      </c>
    </row>
    <row r="4688" spans="1:15">
      <c r="A4688" s="13" t="s">
        <v>4859</v>
      </c>
      <c r="B4688" s="1" t="s">
        <v>4858</v>
      </c>
      <c r="C4688" s="13" t="s">
        <v>4333</v>
      </c>
      <c r="D4688" s="1" t="s">
        <v>2083</v>
      </c>
      <c r="E4688" s="13" t="s">
        <v>2084</v>
      </c>
      <c r="F4688" s="1" t="s">
        <v>2083</v>
      </c>
      <c r="G4688" s="13" t="s">
        <v>2082</v>
      </c>
      <c r="H4688" s="1" t="s">
        <v>2081</v>
      </c>
      <c r="I4688" s="1" t="s">
        <v>59</v>
      </c>
      <c r="J4688" s="1" t="s">
        <v>58</v>
      </c>
      <c r="K4688" s="1" t="s">
        <v>0</v>
      </c>
      <c r="L4688" s="1">
        <v>114</v>
      </c>
      <c r="M4688" s="1">
        <v>25</v>
      </c>
      <c r="N4688" s="1">
        <v>0</v>
      </c>
      <c r="O4688" s="1">
        <v>0</v>
      </c>
    </row>
    <row r="4689" spans="1:15">
      <c r="A4689" s="12">
        <v>30039095</v>
      </c>
      <c r="B4689" s="1" t="s">
        <v>4857</v>
      </c>
      <c r="C4689" s="12">
        <v>300390</v>
      </c>
      <c r="D4689" s="1" t="s">
        <v>2682</v>
      </c>
      <c r="E4689" s="12">
        <v>3003</v>
      </c>
      <c r="F4689" s="1" t="s">
        <v>1164</v>
      </c>
      <c r="G4689" s="12">
        <v>30</v>
      </c>
      <c r="H4689" s="1" t="s">
        <v>63</v>
      </c>
      <c r="I4689" s="1" t="s">
        <v>12</v>
      </c>
      <c r="J4689" s="1" t="s">
        <v>11</v>
      </c>
      <c r="K4689" s="1" t="s">
        <v>0</v>
      </c>
      <c r="L4689" s="1">
        <v>114</v>
      </c>
      <c r="M4689" s="1">
        <v>9</v>
      </c>
      <c r="N4689" s="1">
        <v>0</v>
      </c>
      <c r="O4689" s="1">
        <v>0</v>
      </c>
    </row>
    <row r="4690" spans="1:15">
      <c r="A4690" s="12">
        <v>81019400</v>
      </c>
      <c r="B4690" s="1" t="s">
        <v>4856</v>
      </c>
      <c r="C4690" s="12">
        <v>810194</v>
      </c>
      <c r="D4690" s="1" t="s">
        <v>4855</v>
      </c>
      <c r="E4690" s="12">
        <v>8101</v>
      </c>
      <c r="F4690" s="1" t="s">
        <v>2208</v>
      </c>
      <c r="G4690" s="12">
        <v>81</v>
      </c>
      <c r="H4690" s="1" t="s">
        <v>176</v>
      </c>
      <c r="I4690" s="1" t="s">
        <v>107</v>
      </c>
      <c r="J4690" s="1" t="s">
        <v>106</v>
      </c>
      <c r="K4690" s="1" t="s">
        <v>0</v>
      </c>
      <c r="L4690" s="1">
        <v>113</v>
      </c>
      <c r="M4690" s="1">
        <v>113</v>
      </c>
      <c r="N4690" s="1">
        <v>39322</v>
      </c>
      <c r="O4690" s="1">
        <v>299</v>
      </c>
    </row>
    <row r="4691" spans="1:15">
      <c r="A4691" s="12">
        <v>84433240</v>
      </c>
      <c r="B4691" s="1" t="s">
        <v>4854</v>
      </c>
      <c r="C4691" s="12">
        <v>844332</v>
      </c>
      <c r="D4691" s="1" t="s">
        <v>739</v>
      </c>
      <c r="E4691" s="12">
        <v>8443</v>
      </c>
      <c r="F4691" s="1" t="s">
        <v>738</v>
      </c>
      <c r="G4691" s="12">
        <v>84</v>
      </c>
      <c r="H4691" s="1" t="s">
        <v>28</v>
      </c>
      <c r="I4691" s="1" t="s">
        <v>27</v>
      </c>
      <c r="J4691" s="1" t="s">
        <v>26</v>
      </c>
      <c r="K4691" s="1" t="s">
        <v>0</v>
      </c>
      <c r="L4691" s="1">
        <v>113</v>
      </c>
      <c r="M4691" s="1">
        <v>6</v>
      </c>
      <c r="N4691" s="1">
        <v>190230</v>
      </c>
      <c r="O4691" s="1">
        <v>3438</v>
      </c>
    </row>
    <row r="4692" spans="1:15">
      <c r="A4692" s="13" t="s">
        <v>4853</v>
      </c>
      <c r="B4692" s="1" t="s">
        <v>4851</v>
      </c>
      <c r="C4692" s="13" t="s">
        <v>4852</v>
      </c>
      <c r="D4692" s="1" t="s">
        <v>4851</v>
      </c>
      <c r="E4692" s="13" t="s">
        <v>4850</v>
      </c>
      <c r="F4692" s="1" t="s">
        <v>4849</v>
      </c>
      <c r="G4692" s="13" t="s">
        <v>206</v>
      </c>
      <c r="H4692" s="1" t="s">
        <v>205</v>
      </c>
      <c r="I4692" s="1" t="s">
        <v>204</v>
      </c>
      <c r="J4692" s="1" t="s">
        <v>203</v>
      </c>
      <c r="K4692" s="1" t="s">
        <v>0</v>
      </c>
      <c r="L4692" s="1">
        <v>111</v>
      </c>
      <c r="M4692" s="1">
        <v>30</v>
      </c>
      <c r="N4692" s="1">
        <v>0</v>
      </c>
      <c r="O4692" s="1">
        <v>0</v>
      </c>
    </row>
    <row r="4693" spans="1:15">
      <c r="A4693" s="12">
        <v>49070090</v>
      </c>
      <c r="B4693" s="1" t="s">
        <v>4848</v>
      </c>
      <c r="C4693" s="12">
        <v>490700</v>
      </c>
      <c r="D4693" s="1" t="s">
        <v>4847</v>
      </c>
      <c r="E4693" s="12">
        <v>4907</v>
      </c>
      <c r="F4693" s="1" t="s">
        <v>4847</v>
      </c>
      <c r="G4693" s="12">
        <v>49</v>
      </c>
      <c r="H4693" s="1" t="s">
        <v>790</v>
      </c>
      <c r="I4693" s="1" t="s">
        <v>18</v>
      </c>
      <c r="J4693" s="1" t="s">
        <v>17</v>
      </c>
      <c r="K4693" s="1" t="s">
        <v>0</v>
      </c>
      <c r="L4693" s="1">
        <v>110</v>
      </c>
      <c r="M4693" s="1">
        <v>2</v>
      </c>
      <c r="N4693" s="1">
        <v>54366</v>
      </c>
      <c r="O4693" s="1">
        <v>359</v>
      </c>
    </row>
    <row r="4694" spans="1:15">
      <c r="A4694" s="12">
        <v>15079090</v>
      </c>
      <c r="B4694" s="1" t="s">
        <v>4846</v>
      </c>
      <c r="C4694" s="12">
        <v>150790</v>
      </c>
      <c r="D4694" s="1" t="s">
        <v>4321</v>
      </c>
      <c r="E4694" s="12">
        <v>1507</v>
      </c>
      <c r="F4694" s="1" t="s">
        <v>4320</v>
      </c>
      <c r="G4694" s="12">
        <v>15</v>
      </c>
      <c r="H4694" s="1" t="s">
        <v>413</v>
      </c>
      <c r="I4694" s="1" t="s">
        <v>412</v>
      </c>
      <c r="J4694" s="1" t="s">
        <v>411</v>
      </c>
      <c r="K4694" s="1" t="s">
        <v>0</v>
      </c>
      <c r="L4694" s="1">
        <v>110</v>
      </c>
      <c r="M4694" s="1">
        <v>0</v>
      </c>
      <c r="N4694" s="1">
        <v>8480</v>
      </c>
      <c r="O4694" s="1">
        <v>100</v>
      </c>
    </row>
    <row r="4695" spans="1:15">
      <c r="A4695" s="12">
        <v>26040000</v>
      </c>
      <c r="B4695" s="1" t="s">
        <v>4845</v>
      </c>
      <c r="C4695" s="12">
        <v>260400</v>
      </c>
      <c r="D4695" s="1" t="s">
        <v>4845</v>
      </c>
      <c r="E4695" s="12">
        <v>2604</v>
      </c>
      <c r="F4695" s="1" t="s">
        <v>4844</v>
      </c>
      <c r="G4695" s="12">
        <v>26</v>
      </c>
      <c r="H4695" s="1" t="s">
        <v>888</v>
      </c>
      <c r="I4695" s="1" t="s">
        <v>225</v>
      </c>
      <c r="J4695" s="1" t="s">
        <v>224</v>
      </c>
      <c r="K4695" s="1" t="s">
        <v>0</v>
      </c>
      <c r="L4695" s="1">
        <v>109</v>
      </c>
      <c r="M4695" s="1">
        <v>527</v>
      </c>
      <c r="N4695" s="1">
        <v>107512</v>
      </c>
      <c r="O4695" s="1">
        <v>62373</v>
      </c>
    </row>
    <row r="4696" spans="1:15">
      <c r="A4696" s="12">
        <v>85480010</v>
      </c>
      <c r="B4696" s="1" t="s">
        <v>4843</v>
      </c>
      <c r="C4696" s="12">
        <v>854800</v>
      </c>
      <c r="D4696" s="1" t="s">
        <v>4842</v>
      </c>
      <c r="E4696" s="12">
        <v>8548</v>
      </c>
      <c r="F4696" s="1" t="s">
        <v>4841</v>
      </c>
      <c r="G4696" s="12">
        <v>85</v>
      </c>
      <c r="H4696" s="1" t="s">
        <v>102</v>
      </c>
      <c r="I4696" s="1" t="s">
        <v>27</v>
      </c>
      <c r="J4696" s="1" t="s">
        <v>26</v>
      </c>
      <c r="K4696" s="1" t="s">
        <v>0</v>
      </c>
      <c r="L4696" s="1">
        <v>109</v>
      </c>
      <c r="M4696" s="1">
        <v>3</v>
      </c>
      <c r="N4696" s="1">
        <v>52514</v>
      </c>
      <c r="O4696" s="1">
        <v>33</v>
      </c>
    </row>
    <row r="4697" spans="1:15">
      <c r="A4697" s="12">
        <v>30049045</v>
      </c>
      <c r="B4697" s="1" t="s">
        <v>4840</v>
      </c>
      <c r="C4697" s="12">
        <v>300490</v>
      </c>
      <c r="D4697" s="1" t="s">
        <v>741</v>
      </c>
      <c r="E4697" s="12">
        <v>3004</v>
      </c>
      <c r="F4697" s="1" t="s">
        <v>364</v>
      </c>
      <c r="G4697" s="12">
        <v>30</v>
      </c>
      <c r="H4697" s="1" t="s">
        <v>63</v>
      </c>
      <c r="I4697" s="1" t="s">
        <v>12</v>
      </c>
      <c r="J4697" s="1" t="s">
        <v>11</v>
      </c>
      <c r="K4697" s="1" t="s">
        <v>0</v>
      </c>
      <c r="L4697" s="1">
        <v>109</v>
      </c>
      <c r="M4697" s="1">
        <v>2</v>
      </c>
      <c r="N4697" s="1">
        <v>0</v>
      </c>
      <c r="O4697" s="1">
        <v>0</v>
      </c>
    </row>
    <row r="4698" spans="1:15">
      <c r="A4698" s="12">
        <v>32131000</v>
      </c>
      <c r="B4698" s="1" t="s">
        <v>4839</v>
      </c>
      <c r="C4698" s="12">
        <v>321310</v>
      </c>
      <c r="D4698" s="1" t="s">
        <v>4838</v>
      </c>
      <c r="E4698" s="12">
        <v>3213</v>
      </c>
      <c r="F4698" s="1" t="s">
        <v>2537</v>
      </c>
      <c r="G4698" s="12">
        <v>32</v>
      </c>
      <c r="H4698" s="1" t="s">
        <v>1112</v>
      </c>
      <c r="I4698" s="1" t="s">
        <v>12</v>
      </c>
      <c r="J4698" s="1" t="s">
        <v>11</v>
      </c>
      <c r="K4698" s="1" t="s">
        <v>0</v>
      </c>
      <c r="L4698" s="1">
        <v>109</v>
      </c>
      <c r="M4698" s="1">
        <v>1</v>
      </c>
      <c r="N4698" s="1">
        <v>648</v>
      </c>
      <c r="O4698" s="1">
        <v>43</v>
      </c>
    </row>
    <row r="4699" spans="1:15">
      <c r="A4699" s="12">
        <v>56049090</v>
      </c>
      <c r="B4699" s="1" t="s">
        <v>4837</v>
      </c>
      <c r="C4699" s="12">
        <v>560490</v>
      </c>
      <c r="D4699" s="1" t="s">
        <v>4836</v>
      </c>
      <c r="E4699" s="12">
        <v>5604</v>
      </c>
      <c r="F4699" s="1" t="s">
        <v>4835</v>
      </c>
      <c r="G4699" s="12">
        <v>56</v>
      </c>
      <c r="H4699" s="1" t="s">
        <v>54</v>
      </c>
      <c r="I4699" s="1" t="s">
        <v>2</v>
      </c>
      <c r="J4699" s="1" t="s">
        <v>1</v>
      </c>
      <c r="K4699" s="1" t="s">
        <v>0</v>
      </c>
      <c r="L4699" s="1">
        <v>108</v>
      </c>
      <c r="M4699" s="1">
        <v>1</v>
      </c>
      <c r="N4699" s="1">
        <v>56753</v>
      </c>
      <c r="O4699" s="1">
        <v>1355</v>
      </c>
    </row>
    <row r="4700" spans="1:15">
      <c r="A4700" s="12">
        <v>30049024</v>
      </c>
      <c r="B4700" s="1" t="s">
        <v>4834</v>
      </c>
      <c r="C4700" s="12">
        <v>300490</v>
      </c>
      <c r="D4700" s="1" t="s">
        <v>741</v>
      </c>
      <c r="E4700" s="12">
        <v>3004</v>
      </c>
      <c r="F4700" s="1" t="s">
        <v>364</v>
      </c>
      <c r="G4700" s="12">
        <v>30</v>
      </c>
      <c r="H4700" s="1" t="s">
        <v>63</v>
      </c>
      <c r="I4700" s="1" t="s">
        <v>12</v>
      </c>
      <c r="J4700" s="1" t="s">
        <v>11</v>
      </c>
      <c r="K4700" s="1" t="s">
        <v>0</v>
      </c>
      <c r="L4700" s="1">
        <v>108</v>
      </c>
      <c r="M4700" s="1">
        <v>0</v>
      </c>
      <c r="N4700" s="1">
        <v>667</v>
      </c>
      <c r="O4700" s="1">
        <v>0</v>
      </c>
    </row>
    <row r="4701" spans="1:15">
      <c r="A4701" s="12">
        <v>30041012</v>
      </c>
      <c r="B4701" s="1" t="s">
        <v>4833</v>
      </c>
      <c r="C4701" s="12">
        <v>300410</v>
      </c>
      <c r="D4701" s="1" t="s">
        <v>4830</v>
      </c>
      <c r="E4701" s="12">
        <v>3004</v>
      </c>
      <c r="F4701" s="1" t="s">
        <v>364</v>
      </c>
      <c r="G4701" s="12">
        <v>30</v>
      </c>
      <c r="H4701" s="1" t="s">
        <v>63</v>
      </c>
      <c r="I4701" s="1" t="s">
        <v>12</v>
      </c>
      <c r="J4701" s="1" t="s">
        <v>11</v>
      </c>
      <c r="K4701" s="1" t="s">
        <v>0</v>
      </c>
      <c r="L4701" s="1">
        <v>108</v>
      </c>
      <c r="M4701" s="1">
        <v>0</v>
      </c>
      <c r="N4701" s="1">
        <v>0</v>
      </c>
      <c r="O4701" s="1">
        <v>0</v>
      </c>
    </row>
    <row r="4702" spans="1:15">
      <c r="A4702" s="12">
        <v>30049064</v>
      </c>
      <c r="B4702" s="1" t="s">
        <v>4832</v>
      </c>
      <c r="C4702" s="12">
        <v>300490</v>
      </c>
      <c r="D4702" s="1" t="s">
        <v>741</v>
      </c>
      <c r="E4702" s="12">
        <v>3004</v>
      </c>
      <c r="F4702" s="1" t="s">
        <v>364</v>
      </c>
      <c r="G4702" s="12">
        <v>30</v>
      </c>
      <c r="H4702" s="1" t="s">
        <v>63</v>
      </c>
      <c r="I4702" s="1" t="s">
        <v>12</v>
      </c>
      <c r="J4702" s="1" t="s">
        <v>11</v>
      </c>
      <c r="K4702" s="1" t="s">
        <v>0</v>
      </c>
      <c r="L4702" s="1">
        <v>108</v>
      </c>
      <c r="M4702" s="1">
        <v>0</v>
      </c>
      <c r="N4702" s="1">
        <v>0</v>
      </c>
      <c r="O4702" s="1">
        <v>0</v>
      </c>
    </row>
    <row r="4703" spans="1:15">
      <c r="A4703" s="12">
        <v>30041011</v>
      </c>
      <c r="B4703" s="1" t="s">
        <v>4831</v>
      </c>
      <c r="C4703" s="12">
        <v>300410</v>
      </c>
      <c r="D4703" s="1" t="s">
        <v>4830</v>
      </c>
      <c r="E4703" s="12">
        <v>3004</v>
      </c>
      <c r="F4703" s="1" t="s">
        <v>364</v>
      </c>
      <c r="G4703" s="12">
        <v>30</v>
      </c>
      <c r="H4703" s="1" t="s">
        <v>63</v>
      </c>
      <c r="I4703" s="1" t="s">
        <v>12</v>
      </c>
      <c r="J4703" s="1" t="s">
        <v>11</v>
      </c>
      <c r="K4703" s="1" t="s">
        <v>0</v>
      </c>
      <c r="L4703" s="1">
        <v>108</v>
      </c>
      <c r="M4703" s="1">
        <v>0</v>
      </c>
      <c r="N4703" s="1">
        <v>0</v>
      </c>
      <c r="O4703" s="1">
        <v>0</v>
      </c>
    </row>
    <row r="4704" spans="1:15">
      <c r="A4704" s="12">
        <v>30043981</v>
      </c>
      <c r="B4704" s="1" t="s">
        <v>4829</v>
      </c>
      <c r="C4704" s="12">
        <v>300439</v>
      </c>
      <c r="D4704" s="1" t="s">
        <v>3755</v>
      </c>
      <c r="E4704" s="12">
        <v>3004</v>
      </c>
      <c r="F4704" s="1" t="s">
        <v>364</v>
      </c>
      <c r="G4704" s="12">
        <v>30</v>
      </c>
      <c r="H4704" s="1" t="s">
        <v>63</v>
      </c>
      <c r="I4704" s="1" t="s">
        <v>12</v>
      </c>
      <c r="J4704" s="1" t="s">
        <v>11</v>
      </c>
      <c r="K4704" s="1" t="s">
        <v>0</v>
      </c>
      <c r="L4704" s="1">
        <v>108</v>
      </c>
      <c r="M4704" s="1">
        <v>0</v>
      </c>
      <c r="N4704" s="1">
        <v>0</v>
      </c>
      <c r="O4704" s="1">
        <v>0</v>
      </c>
    </row>
    <row r="4705" spans="1:15">
      <c r="A4705" s="12">
        <v>48101490</v>
      </c>
      <c r="B4705" s="1" t="s">
        <v>4828</v>
      </c>
      <c r="C4705" s="12">
        <v>481014</v>
      </c>
      <c r="D4705" s="1" t="s">
        <v>21</v>
      </c>
      <c r="E4705" s="12">
        <v>4810</v>
      </c>
      <c r="F4705" s="1" t="s">
        <v>20</v>
      </c>
      <c r="G4705" s="12">
        <v>48</v>
      </c>
      <c r="H4705" s="1" t="s">
        <v>19</v>
      </c>
      <c r="I4705" s="1" t="s">
        <v>18</v>
      </c>
      <c r="J4705" s="1" t="s">
        <v>17</v>
      </c>
      <c r="K4705" s="1" t="s">
        <v>0</v>
      </c>
      <c r="L4705" s="1">
        <v>107</v>
      </c>
      <c r="M4705" s="1">
        <v>14</v>
      </c>
      <c r="N4705" s="1">
        <v>465</v>
      </c>
      <c r="O4705" s="1">
        <v>11</v>
      </c>
    </row>
    <row r="4706" spans="1:15">
      <c r="A4706" s="12">
        <v>39079911</v>
      </c>
      <c r="B4706" s="1" t="s">
        <v>4827</v>
      </c>
      <c r="C4706" s="12">
        <v>390799</v>
      </c>
      <c r="D4706" s="1" t="s">
        <v>2509</v>
      </c>
      <c r="E4706" s="12">
        <v>3907</v>
      </c>
      <c r="F4706" s="1" t="s">
        <v>775</v>
      </c>
      <c r="G4706" s="12">
        <v>39</v>
      </c>
      <c r="H4706" s="1" t="s">
        <v>38</v>
      </c>
      <c r="I4706" s="1" t="s">
        <v>37</v>
      </c>
      <c r="J4706" s="1" t="s">
        <v>36</v>
      </c>
      <c r="K4706" s="1" t="s">
        <v>0</v>
      </c>
      <c r="L4706" s="1">
        <v>107</v>
      </c>
      <c r="M4706" s="1">
        <v>12</v>
      </c>
      <c r="N4706" s="1">
        <v>1127527</v>
      </c>
      <c r="O4706" s="1">
        <v>278236</v>
      </c>
    </row>
    <row r="4707" spans="1:15">
      <c r="A4707" s="12">
        <v>39201010</v>
      </c>
      <c r="B4707" s="1" t="s">
        <v>4826</v>
      </c>
      <c r="C4707" s="12">
        <v>392010</v>
      </c>
      <c r="D4707" s="1" t="s">
        <v>4673</v>
      </c>
      <c r="E4707" s="12">
        <v>3920</v>
      </c>
      <c r="F4707" s="1" t="s">
        <v>39</v>
      </c>
      <c r="G4707" s="12">
        <v>39</v>
      </c>
      <c r="H4707" s="1" t="s">
        <v>38</v>
      </c>
      <c r="I4707" s="1" t="s">
        <v>37</v>
      </c>
      <c r="J4707" s="1" t="s">
        <v>36</v>
      </c>
      <c r="K4707" s="1" t="s">
        <v>0</v>
      </c>
      <c r="L4707" s="1">
        <v>107</v>
      </c>
      <c r="M4707" s="1">
        <v>0</v>
      </c>
      <c r="N4707" s="1">
        <v>53698</v>
      </c>
      <c r="O4707" s="1">
        <v>13206</v>
      </c>
    </row>
    <row r="4708" spans="1:15">
      <c r="A4708" s="13" t="s">
        <v>4825</v>
      </c>
      <c r="B4708" s="1" t="s">
        <v>4824</v>
      </c>
      <c r="C4708" s="13" t="s">
        <v>4823</v>
      </c>
      <c r="D4708" s="1" t="s">
        <v>4822</v>
      </c>
      <c r="E4708" s="13" t="s">
        <v>4498</v>
      </c>
      <c r="F4708" s="1" t="s">
        <v>4497</v>
      </c>
      <c r="G4708" s="13" t="s">
        <v>3835</v>
      </c>
      <c r="H4708" s="1" t="s">
        <v>3834</v>
      </c>
      <c r="I4708" s="1" t="s">
        <v>204</v>
      </c>
      <c r="J4708" s="1" t="s">
        <v>203</v>
      </c>
      <c r="K4708" s="1" t="s">
        <v>0</v>
      </c>
      <c r="L4708" s="1">
        <v>105</v>
      </c>
      <c r="M4708" s="1">
        <v>8</v>
      </c>
      <c r="N4708" s="1">
        <v>1429759</v>
      </c>
      <c r="O4708" s="1">
        <v>486800</v>
      </c>
    </row>
    <row r="4709" spans="1:15">
      <c r="A4709" s="12">
        <v>27102000</v>
      </c>
      <c r="B4709" s="1" t="s">
        <v>4821</v>
      </c>
      <c r="C4709" s="12">
        <v>271020</v>
      </c>
      <c r="D4709" s="1" t="s">
        <v>4821</v>
      </c>
      <c r="E4709" s="12">
        <v>2710</v>
      </c>
      <c r="F4709" s="1" t="s">
        <v>487</v>
      </c>
      <c r="G4709" s="12">
        <v>27</v>
      </c>
      <c r="H4709" s="1" t="s">
        <v>486</v>
      </c>
      <c r="I4709" s="1" t="s">
        <v>225</v>
      </c>
      <c r="J4709" s="1" t="s">
        <v>224</v>
      </c>
      <c r="K4709" s="1" t="s">
        <v>0</v>
      </c>
      <c r="L4709" s="1">
        <v>105</v>
      </c>
      <c r="M4709" s="1">
        <v>5</v>
      </c>
      <c r="N4709" s="1">
        <v>361778</v>
      </c>
      <c r="O4709" s="1">
        <v>8550</v>
      </c>
    </row>
    <row r="4710" spans="1:15">
      <c r="A4710" s="12">
        <v>15159010</v>
      </c>
      <c r="B4710" s="1" t="s">
        <v>4820</v>
      </c>
      <c r="C4710" s="12">
        <v>151590</v>
      </c>
      <c r="D4710" s="1" t="s">
        <v>863</v>
      </c>
      <c r="E4710" s="12">
        <v>1515</v>
      </c>
      <c r="F4710" s="1" t="s">
        <v>862</v>
      </c>
      <c r="G4710" s="12">
        <v>15</v>
      </c>
      <c r="H4710" s="1" t="s">
        <v>413</v>
      </c>
      <c r="I4710" s="1" t="s">
        <v>412</v>
      </c>
      <c r="J4710" s="1" t="s">
        <v>411</v>
      </c>
      <c r="K4710" s="1" t="s">
        <v>0</v>
      </c>
      <c r="L4710" s="1">
        <v>105</v>
      </c>
      <c r="M4710" s="1">
        <v>2</v>
      </c>
      <c r="N4710" s="1">
        <v>70529</v>
      </c>
      <c r="O4710" s="1">
        <v>5614</v>
      </c>
    </row>
    <row r="4711" spans="1:15">
      <c r="A4711" s="12">
        <v>62132000</v>
      </c>
      <c r="B4711" s="1" t="s">
        <v>4819</v>
      </c>
      <c r="C4711" s="12">
        <v>621320</v>
      </c>
      <c r="D4711" s="1" t="s">
        <v>4819</v>
      </c>
      <c r="E4711" s="12">
        <v>6213</v>
      </c>
      <c r="F4711" s="1" t="s">
        <v>4818</v>
      </c>
      <c r="G4711" s="12">
        <v>62</v>
      </c>
      <c r="H4711" s="1" t="s">
        <v>248</v>
      </c>
      <c r="I4711" s="1" t="s">
        <v>2</v>
      </c>
      <c r="J4711" s="1" t="s">
        <v>1</v>
      </c>
      <c r="K4711" s="1" t="s">
        <v>0</v>
      </c>
      <c r="L4711" s="1">
        <v>105</v>
      </c>
      <c r="M4711" s="1">
        <v>1</v>
      </c>
      <c r="N4711" s="1">
        <v>0</v>
      </c>
      <c r="O4711" s="1">
        <v>0</v>
      </c>
    </row>
    <row r="4712" spans="1:15">
      <c r="A4712" s="12">
        <v>60012100</v>
      </c>
      <c r="B4712" s="1" t="s">
        <v>4817</v>
      </c>
      <c r="C4712" s="12">
        <v>600121</v>
      </c>
      <c r="D4712" s="1" t="s">
        <v>4816</v>
      </c>
      <c r="E4712" s="12">
        <v>6001</v>
      </c>
      <c r="F4712" s="1" t="s">
        <v>4261</v>
      </c>
      <c r="G4712" s="12">
        <v>60</v>
      </c>
      <c r="H4712" s="1" t="s">
        <v>161</v>
      </c>
      <c r="I4712" s="1" t="s">
        <v>2</v>
      </c>
      <c r="J4712" s="1" t="s">
        <v>1</v>
      </c>
      <c r="K4712" s="1" t="s">
        <v>0</v>
      </c>
      <c r="L4712" s="1">
        <v>104</v>
      </c>
      <c r="M4712" s="1">
        <v>2</v>
      </c>
      <c r="N4712" s="1">
        <v>0</v>
      </c>
      <c r="O4712" s="1">
        <v>0</v>
      </c>
    </row>
    <row r="4713" spans="1:15">
      <c r="A4713" s="12">
        <v>70197200</v>
      </c>
      <c r="B4713" s="1" t="s">
        <v>4815</v>
      </c>
      <c r="C4713" s="12">
        <v>701972</v>
      </c>
      <c r="D4713" s="1" t="s">
        <v>4814</v>
      </c>
      <c r="E4713" s="12">
        <v>7019</v>
      </c>
      <c r="F4713" s="1" t="s">
        <v>3110</v>
      </c>
      <c r="G4713" s="12">
        <v>70</v>
      </c>
      <c r="H4713" s="1" t="s">
        <v>83</v>
      </c>
      <c r="I4713" s="1" t="s">
        <v>7</v>
      </c>
      <c r="J4713" s="1" t="s">
        <v>6</v>
      </c>
      <c r="K4713" s="1" t="s">
        <v>0</v>
      </c>
      <c r="L4713" s="1">
        <v>104</v>
      </c>
      <c r="M4713" s="1">
        <v>1</v>
      </c>
      <c r="N4713" s="1">
        <v>6220</v>
      </c>
      <c r="O4713" s="1">
        <v>140</v>
      </c>
    </row>
    <row r="4714" spans="1:15">
      <c r="A4714" s="12">
        <v>70109012</v>
      </c>
      <c r="B4714" s="1" t="s">
        <v>4813</v>
      </c>
      <c r="C4714" s="12">
        <v>701090</v>
      </c>
      <c r="D4714" s="1" t="s">
        <v>4761</v>
      </c>
      <c r="E4714" s="12">
        <v>7010</v>
      </c>
      <c r="F4714" s="1" t="s">
        <v>2142</v>
      </c>
      <c r="G4714" s="12">
        <v>70</v>
      </c>
      <c r="H4714" s="1" t="s">
        <v>83</v>
      </c>
      <c r="I4714" s="1" t="s">
        <v>7</v>
      </c>
      <c r="J4714" s="1" t="s">
        <v>6</v>
      </c>
      <c r="K4714" s="1" t="s">
        <v>0</v>
      </c>
      <c r="L4714" s="1">
        <v>103</v>
      </c>
      <c r="M4714" s="1">
        <v>4</v>
      </c>
      <c r="N4714" s="1">
        <v>4068</v>
      </c>
      <c r="O4714" s="1">
        <v>297</v>
      </c>
    </row>
    <row r="4715" spans="1:15">
      <c r="A4715" s="12">
        <v>30032079</v>
      </c>
      <c r="B4715" s="1" t="s">
        <v>4812</v>
      </c>
      <c r="C4715" s="12">
        <v>300320</v>
      </c>
      <c r="D4715" s="1" t="s">
        <v>1165</v>
      </c>
      <c r="E4715" s="12">
        <v>3003</v>
      </c>
      <c r="F4715" s="1" t="s">
        <v>1164</v>
      </c>
      <c r="G4715" s="12">
        <v>30</v>
      </c>
      <c r="H4715" s="1" t="s">
        <v>63</v>
      </c>
      <c r="I4715" s="1" t="s">
        <v>12</v>
      </c>
      <c r="J4715" s="1" t="s">
        <v>11</v>
      </c>
      <c r="K4715" s="1" t="s">
        <v>0</v>
      </c>
      <c r="L4715" s="1">
        <v>103</v>
      </c>
      <c r="M4715" s="1">
        <v>1</v>
      </c>
      <c r="N4715" s="1">
        <v>0</v>
      </c>
      <c r="O4715" s="1">
        <v>0</v>
      </c>
    </row>
    <row r="4716" spans="1:15">
      <c r="A4716" s="13" t="s">
        <v>4811</v>
      </c>
      <c r="B4716" s="1" t="s">
        <v>4810</v>
      </c>
      <c r="C4716" s="13" t="s">
        <v>4809</v>
      </c>
      <c r="D4716" s="1" t="s">
        <v>4808</v>
      </c>
      <c r="E4716" s="13" t="s">
        <v>4226</v>
      </c>
      <c r="F4716" s="1" t="s">
        <v>4225</v>
      </c>
      <c r="G4716" s="13" t="s">
        <v>1488</v>
      </c>
      <c r="H4716" s="1" t="s">
        <v>1487</v>
      </c>
      <c r="I4716" s="1" t="s">
        <v>59</v>
      </c>
      <c r="J4716" s="1" t="s">
        <v>58</v>
      </c>
      <c r="K4716" s="1" t="s">
        <v>0</v>
      </c>
      <c r="L4716" s="1">
        <v>101</v>
      </c>
      <c r="M4716" s="1">
        <v>42</v>
      </c>
      <c r="N4716" s="1">
        <v>0</v>
      </c>
      <c r="O4716" s="1">
        <v>0</v>
      </c>
    </row>
    <row r="4717" spans="1:15">
      <c r="A4717" s="12">
        <v>52094210</v>
      </c>
      <c r="B4717" s="1" t="s">
        <v>4807</v>
      </c>
      <c r="C4717" s="12">
        <v>520942</v>
      </c>
      <c r="D4717" s="1" t="s">
        <v>4806</v>
      </c>
      <c r="E4717" s="12">
        <v>5209</v>
      </c>
      <c r="F4717" s="1" t="s">
        <v>552</v>
      </c>
      <c r="G4717" s="12">
        <v>52</v>
      </c>
      <c r="H4717" s="1" t="s">
        <v>76</v>
      </c>
      <c r="I4717" s="1" t="s">
        <v>2</v>
      </c>
      <c r="J4717" s="1" t="s">
        <v>1</v>
      </c>
      <c r="K4717" s="1" t="s">
        <v>0</v>
      </c>
      <c r="L4717" s="1">
        <v>101</v>
      </c>
      <c r="M4717" s="1">
        <v>20</v>
      </c>
      <c r="N4717" s="1">
        <v>0</v>
      </c>
      <c r="O4717" s="1">
        <v>0</v>
      </c>
    </row>
    <row r="4718" spans="1:15">
      <c r="A4718" s="12">
        <v>72111300</v>
      </c>
      <c r="B4718" s="1" t="s">
        <v>4805</v>
      </c>
      <c r="C4718" s="12">
        <v>721113</v>
      </c>
      <c r="D4718" s="1" t="s">
        <v>4804</v>
      </c>
      <c r="E4718" s="12">
        <v>7211</v>
      </c>
      <c r="F4718" s="1" t="s">
        <v>1585</v>
      </c>
      <c r="G4718" s="12">
        <v>72</v>
      </c>
      <c r="H4718" s="1" t="s">
        <v>436</v>
      </c>
      <c r="I4718" s="1" t="s">
        <v>107</v>
      </c>
      <c r="J4718" s="1" t="s">
        <v>106</v>
      </c>
      <c r="K4718" s="1" t="s">
        <v>0</v>
      </c>
      <c r="L4718" s="1">
        <v>101</v>
      </c>
      <c r="M4718" s="1">
        <v>1</v>
      </c>
      <c r="N4718" s="1">
        <v>2762</v>
      </c>
      <c r="O4718" s="1">
        <v>15</v>
      </c>
    </row>
    <row r="4719" spans="1:15">
      <c r="A4719" s="12">
        <v>15071000</v>
      </c>
      <c r="B4719" s="1" t="s">
        <v>4803</v>
      </c>
      <c r="C4719" s="12">
        <v>150710</v>
      </c>
      <c r="D4719" s="1" t="s">
        <v>4803</v>
      </c>
      <c r="E4719" s="12">
        <v>1507</v>
      </c>
      <c r="F4719" s="1" t="s">
        <v>4320</v>
      </c>
      <c r="G4719" s="12">
        <v>15</v>
      </c>
      <c r="H4719" s="1" t="s">
        <v>413</v>
      </c>
      <c r="I4719" s="1" t="s">
        <v>412</v>
      </c>
      <c r="J4719" s="1" t="s">
        <v>411</v>
      </c>
      <c r="K4719" s="1" t="s">
        <v>0</v>
      </c>
      <c r="L4719" s="1">
        <v>100</v>
      </c>
      <c r="M4719" s="1">
        <v>200</v>
      </c>
      <c r="N4719" s="1">
        <v>0</v>
      </c>
      <c r="O4719" s="1">
        <v>0</v>
      </c>
    </row>
    <row r="4720" spans="1:15">
      <c r="A4720" s="12">
        <v>56012219</v>
      </c>
      <c r="B4720" s="1" t="s">
        <v>4802</v>
      </c>
      <c r="C4720" s="12">
        <v>560122</v>
      </c>
      <c r="D4720" s="1" t="s">
        <v>91</v>
      </c>
      <c r="E4720" s="12">
        <v>5601</v>
      </c>
      <c r="F4720" s="1" t="s">
        <v>90</v>
      </c>
      <c r="G4720" s="12">
        <v>56</v>
      </c>
      <c r="H4720" s="1" t="s">
        <v>54</v>
      </c>
      <c r="I4720" s="1" t="s">
        <v>2</v>
      </c>
      <c r="J4720" s="1" t="s">
        <v>1</v>
      </c>
      <c r="K4720" s="1" t="s">
        <v>0</v>
      </c>
      <c r="L4720" s="1">
        <v>100</v>
      </c>
      <c r="M4720" s="1">
        <v>24</v>
      </c>
      <c r="N4720" s="1">
        <v>17048</v>
      </c>
      <c r="O4720" s="1">
        <v>110</v>
      </c>
    </row>
    <row r="4721" spans="1:15">
      <c r="A4721" s="12">
        <v>91061000</v>
      </c>
      <c r="B4721" s="1" t="s">
        <v>4801</v>
      </c>
      <c r="C4721" s="12">
        <v>910610</v>
      </c>
      <c r="D4721" s="1" t="s">
        <v>4801</v>
      </c>
      <c r="E4721" s="12">
        <v>9106</v>
      </c>
      <c r="F4721" s="1" t="s">
        <v>4800</v>
      </c>
      <c r="G4721" s="12">
        <v>91</v>
      </c>
      <c r="H4721" s="1" t="s">
        <v>50</v>
      </c>
      <c r="I4721" s="1" t="s">
        <v>49</v>
      </c>
      <c r="J4721" s="1" t="s">
        <v>48</v>
      </c>
      <c r="K4721" s="1" t="s">
        <v>0</v>
      </c>
      <c r="L4721" s="1">
        <v>100</v>
      </c>
      <c r="M4721" s="1">
        <v>6</v>
      </c>
      <c r="N4721" s="1">
        <v>6674</v>
      </c>
      <c r="O4721" s="1">
        <v>40</v>
      </c>
    </row>
    <row r="4722" spans="1:15">
      <c r="A4722" s="12">
        <v>16042010</v>
      </c>
      <c r="B4722" s="1" t="s">
        <v>4799</v>
      </c>
      <c r="C4722" s="12">
        <v>160420</v>
      </c>
      <c r="D4722" s="1" t="s">
        <v>4798</v>
      </c>
      <c r="E4722" s="12">
        <v>1604</v>
      </c>
      <c r="F4722" s="1" t="s">
        <v>2759</v>
      </c>
      <c r="G4722" s="12">
        <v>16</v>
      </c>
      <c r="H4722" s="1" t="s">
        <v>2758</v>
      </c>
      <c r="I4722" s="1" t="s">
        <v>751</v>
      </c>
      <c r="J4722" s="1" t="s">
        <v>750</v>
      </c>
      <c r="K4722" s="1" t="s">
        <v>0</v>
      </c>
      <c r="L4722" s="1">
        <v>99</v>
      </c>
      <c r="M4722" s="1">
        <v>9</v>
      </c>
      <c r="N4722" s="1">
        <v>0</v>
      </c>
      <c r="O4722" s="1">
        <v>0</v>
      </c>
    </row>
    <row r="4723" spans="1:15">
      <c r="A4723" s="12">
        <v>28419081</v>
      </c>
      <c r="B4723" s="1" t="s">
        <v>4797</v>
      </c>
      <c r="C4723" s="12">
        <v>284190</v>
      </c>
      <c r="D4723" s="1" t="s">
        <v>148</v>
      </c>
      <c r="E4723" s="12">
        <v>2841</v>
      </c>
      <c r="F4723" s="1" t="s">
        <v>147</v>
      </c>
      <c r="G4723" s="12">
        <v>28</v>
      </c>
      <c r="H4723" s="1" t="s">
        <v>118</v>
      </c>
      <c r="I4723" s="1" t="s">
        <v>12</v>
      </c>
      <c r="J4723" s="1" t="s">
        <v>11</v>
      </c>
      <c r="K4723" s="1" t="s">
        <v>0</v>
      </c>
      <c r="L4723" s="1">
        <v>99</v>
      </c>
      <c r="M4723" s="1">
        <v>6</v>
      </c>
      <c r="N4723" s="1">
        <v>0</v>
      </c>
      <c r="O4723" s="1">
        <v>0</v>
      </c>
    </row>
    <row r="4724" spans="1:15">
      <c r="A4724" s="12">
        <v>39209930</v>
      </c>
      <c r="B4724" s="1" t="s">
        <v>4796</v>
      </c>
      <c r="C4724" s="12">
        <v>392099</v>
      </c>
      <c r="D4724" s="1" t="s">
        <v>3106</v>
      </c>
      <c r="E4724" s="12">
        <v>3920</v>
      </c>
      <c r="F4724" s="1" t="s">
        <v>39</v>
      </c>
      <c r="G4724" s="12">
        <v>39</v>
      </c>
      <c r="H4724" s="1" t="s">
        <v>38</v>
      </c>
      <c r="I4724" s="1" t="s">
        <v>37</v>
      </c>
      <c r="J4724" s="1" t="s">
        <v>36</v>
      </c>
      <c r="K4724" s="1" t="s">
        <v>0</v>
      </c>
      <c r="L4724" s="1">
        <v>99</v>
      </c>
      <c r="M4724" s="1">
        <v>0</v>
      </c>
      <c r="N4724" s="1">
        <v>316179</v>
      </c>
      <c r="O4724" s="1">
        <v>1441</v>
      </c>
    </row>
    <row r="4725" spans="1:15">
      <c r="A4725" s="12">
        <v>61151022</v>
      </c>
      <c r="B4725" s="1" t="s">
        <v>4795</v>
      </c>
      <c r="C4725" s="12">
        <v>611510</v>
      </c>
      <c r="D4725" s="1" t="s">
        <v>2956</v>
      </c>
      <c r="E4725" s="12">
        <v>6115</v>
      </c>
      <c r="F4725" s="1" t="s">
        <v>1321</v>
      </c>
      <c r="G4725" s="12">
        <v>61</v>
      </c>
      <c r="H4725" s="1" t="s">
        <v>234</v>
      </c>
      <c r="I4725" s="1" t="s">
        <v>2</v>
      </c>
      <c r="J4725" s="1" t="s">
        <v>1</v>
      </c>
      <c r="K4725" s="1" t="s">
        <v>0</v>
      </c>
      <c r="L4725" s="1">
        <v>98</v>
      </c>
      <c r="M4725" s="1">
        <v>1</v>
      </c>
      <c r="N4725" s="1">
        <v>0</v>
      </c>
      <c r="O4725" s="1">
        <v>0</v>
      </c>
    </row>
    <row r="4726" spans="1:15">
      <c r="A4726" s="12">
        <v>41120000</v>
      </c>
      <c r="B4726" s="1" t="s">
        <v>4793</v>
      </c>
      <c r="C4726" s="12">
        <v>411200</v>
      </c>
      <c r="D4726" s="1" t="s">
        <v>4794</v>
      </c>
      <c r="E4726" s="12">
        <v>4112</v>
      </c>
      <c r="F4726" s="1" t="s">
        <v>4793</v>
      </c>
      <c r="G4726" s="12">
        <v>41</v>
      </c>
      <c r="H4726" s="1" t="s">
        <v>2610</v>
      </c>
      <c r="I4726" s="1" t="s">
        <v>2609</v>
      </c>
      <c r="J4726" s="1" t="s">
        <v>2608</v>
      </c>
      <c r="K4726" s="1" t="s">
        <v>0</v>
      </c>
      <c r="L4726" s="1">
        <v>98</v>
      </c>
      <c r="M4726" s="1">
        <v>1</v>
      </c>
      <c r="N4726" s="1">
        <v>0</v>
      </c>
      <c r="O4726" s="1">
        <v>0</v>
      </c>
    </row>
    <row r="4727" spans="1:15">
      <c r="A4727" s="12">
        <v>91132000</v>
      </c>
      <c r="B4727" s="1" t="s">
        <v>4792</v>
      </c>
      <c r="C4727" s="12">
        <v>911320</v>
      </c>
      <c r="D4727" s="1" t="s">
        <v>4791</v>
      </c>
      <c r="E4727" s="12">
        <v>9113</v>
      </c>
      <c r="F4727" s="1" t="s">
        <v>4790</v>
      </c>
      <c r="G4727" s="12">
        <v>91</v>
      </c>
      <c r="H4727" s="1" t="s">
        <v>50</v>
      </c>
      <c r="I4727" s="1" t="s">
        <v>49</v>
      </c>
      <c r="J4727" s="1" t="s">
        <v>48</v>
      </c>
      <c r="K4727" s="1" t="s">
        <v>0</v>
      </c>
      <c r="L4727" s="1">
        <v>97</v>
      </c>
      <c r="M4727" s="1">
        <v>0</v>
      </c>
      <c r="N4727" s="1">
        <v>865</v>
      </c>
      <c r="O4727" s="1">
        <v>1</v>
      </c>
    </row>
    <row r="4728" spans="1:15">
      <c r="A4728" s="12">
        <v>55164300</v>
      </c>
      <c r="B4728" s="1" t="s">
        <v>4789</v>
      </c>
      <c r="C4728" s="12">
        <v>551643</v>
      </c>
      <c r="D4728" s="1" t="s">
        <v>4788</v>
      </c>
      <c r="E4728" s="12">
        <v>5516</v>
      </c>
      <c r="F4728" s="1" t="s">
        <v>1316</v>
      </c>
      <c r="G4728" s="12">
        <v>55</v>
      </c>
      <c r="H4728" s="1" t="s">
        <v>282</v>
      </c>
      <c r="I4728" s="1" t="s">
        <v>2</v>
      </c>
      <c r="J4728" s="1" t="s">
        <v>1</v>
      </c>
      <c r="K4728" s="1" t="s">
        <v>0</v>
      </c>
      <c r="L4728" s="1">
        <v>96</v>
      </c>
      <c r="M4728" s="1">
        <v>3</v>
      </c>
      <c r="N4728" s="1">
        <v>57</v>
      </c>
      <c r="O4728" s="1">
        <v>1</v>
      </c>
    </row>
    <row r="4729" spans="1:15">
      <c r="A4729" s="12">
        <v>14019000</v>
      </c>
      <c r="B4729" s="1" t="s">
        <v>4787</v>
      </c>
      <c r="C4729" s="12">
        <v>140190</v>
      </c>
      <c r="D4729" s="1" t="s">
        <v>4787</v>
      </c>
      <c r="E4729" s="12">
        <v>1401</v>
      </c>
      <c r="F4729" s="1" t="s">
        <v>4786</v>
      </c>
      <c r="G4729" s="12">
        <v>14</v>
      </c>
      <c r="H4729" s="1" t="s">
        <v>4785</v>
      </c>
      <c r="I4729" s="1" t="s">
        <v>59</v>
      </c>
      <c r="J4729" s="1" t="s">
        <v>58</v>
      </c>
      <c r="K4729" s="1" t="s">
        <v>0</v>
      </c>
      <c r="L4729" s="1">
        <v>95</v>
      </c>
      <c r="M4729" s="1">
        <v>2</v>
      </c>
      <c r="N4729" s="1">
        <v>5494</v>
      </c>
      <c r="O4729" s="1">
        <v>46</v>
      </c>
    </row>
    <row r="4730" spans="1:15">
      <c r="A4730" s="13" t="s">
        <v>4784</v>
      </c>
      <c r="B4730" s="1" t="s">
        <v>4783</v>
      </c>
      <c r="C4730" s="13" t="s">
        <v>4782</v>
      </c>
      <c r="D4730" s="1" t="s">
        <v>4781</v>
      </c>
      <c r="E4730" s="13" t="s">
        <v>1490</v>
      </c>
      <c r="F4730" s="1" t="s">
        <v>1489</v>
      </c>
      <c r="G4730" s="13" t="s">
        <v>1488</v>
      </c>
      <c r="H4730" s="1" t="s">
        <v>1487</v>
      </c>
      <c r="I4730" s="1" t="s">
        <v>59</v>
      </c>
      <c r="J4730" s="1" t="s">
        <v>58</v>
      </c>
      <c r="K4730" s="1" t="s">
        <v>0</v>
      </c>
      <c r="L4730" s="1">
        <v>94</v>
      </c>
      <c r="M4730" s="1">
        <v>14</v>
      </c>
      <c r="N4730" s="1">
        <v>0</v>
      </c>
      <c r="O4730" s="1">
        <v>0</v>
      </c>
    </row>
    <row r="4731" spans="1:15">
      <c r="A4731" s="12">
        <v>72031000</v>
      </c>
      <c r="B4731" s="1" t="s">
        <v>4780</v>
      </c>
      <c r="C4731" s="12">
        <v>720310</v>
      </c>
      <c r="D4731" s="1" t="s">
        <v>4780</v>
      </c>
      <c r="E4731" s="12">
        <v>7203</v>
      </c>
      <c r="F4731" s="1" t="s">
        <v>4779</v>
      </c>
      <c r="G4731" s="12">
        <v>72</v>
      </c>
      <c r="H4731" s="1" t="s">
        <v>436</v>
      </c>
      <c r="I4731" s="1" t="s">
        <v>107</v>
      </c>
      <c r="J4731" s="1" t="s">
        <v>106</v>
      </c>
      <c r="K4731" s="1" t="s">
        <v>0</v>
      </c>
      <c r="L4731" s="1">
        <v>92</v>
      </c>
      <c r="M4731" s="1">
        <v>4</v>
      </c>
      <c r="N4731" s="1">
        <v>9033320</v>
      </c>
      <c r="O4731" s="1">
        <v>25097240</v>
      </c>
    </row>
    <row r="4732" spans="1:15">
      <c r="A4732" s="13" t="s">
        <v>4778</v>
      </c>
      <c r="B4732" s="1" t="s">
        <v>4777</v>
      </c>
      <c r="C4732" s="13" t="s">
        <v>4776</v>
      </c>
      <c r="D4732" s="1" t="s">
        <v>4775</v>
      </c>
      <c r="E4732" s="13" t="s">
        <v>4774</v>
      </c>
      <c r="F4732" s="1" t="s">
        <v>4773</v>
      </c>
      <c r="G4732" s="13" t="s">
        <v>1488</v>
      </c>
      <c r="H4732" s="1" t="s">
        <v>1487</v>
      </c>
      <c r="I4732" s="1" t="s">
        <v>59</v>
      </c>
      <c r="J4732" s="1" t="s">
        <v>58</v>
      </c>
      <c r="K4732" s="1" t="s">
        <v>0</v>
      </c>
      <c r="L4732" s="1">
        <v>91</v>
      </c>
      <c r="M4732" s="1">
        <v>17</v>
      </c>
      <c r="N4732" s="1">
        <v>0</v>
      </c>
      <c r="O4732" s="1">
        <v>0</v>
      </c>
    </row>
    <row r="4733" spans="1:15">
      <c r="A4733" s="12">
        <v>48044900</v>
      </c>
      <c r="B4733" s="1" t="s">
        <v>4772</v>
      </c>
      <c r="C4733" s="12">
        <v>480449</v>
      </c>
      <c r="D4733" s="1" t="s">
        <v>4771</v>
      </c>
      <c r="E4733" s="12">
        <v>4804</v>
      </c>
      <c r="F4733" s="1" t="s">
        <v>1847</v>
      </c>
      <c r="G4733" s="12">
        <v>48</v>
      </c>
      <c r="H4733" s="1" t="s">
        <v>19</v>
      </c>
      <c r="I4733" s="1" t="s">
        <v>18</v>
      </c>
      <c r="J4733" s="1" t="s">
        <v>17</v>
      </c>
      <c r="K4733" s="1" t="s">
        <v>0</v>
      </c>
      <c r="L4733" s="1">
        <v>91</v>
      </c>
      <c r="M4733" s="1">
        <v>17</v>
      </c>
      <c r="N4733" s="1">
        <v>84</v>
      </c>
      <c r="O4733" s="1">
        <v>7</v>
      </c>
    </row>
    <row r="4734" spans="1:15">
      <c r="A4734" s="13" t="s">
        <v>4770</v>
      </c>
      <c r="B4734" s="1" t="s">
        <v>4768</v>
      </c>
      <c r="C4734" s="13" t="s">
        <v>4769</v>
      </c>
      <c r="D4734" s="1" t="s">
        <v>4768</v>
      </c>
      <c r="E4734" s="13" t="s">
        <v>4669</v>
      </c>
      <c r="F4734" s="1" t="s">
        <v>4668</v>
      </c>
      <c r="G4734" s="13" t="s">
        <v>4162</v>
      </c>
      <c r="H4734" s="1" t="s">
        <v>4161</v>
      </c>
      <c r="I4734" s="1" t="s">
        <v>204</v>
      </c>
      <c r="J4734" s="1" t="s">
        <v>203</v>
      </c>
      <c r="K4734" s="1" t="s">
        <v>0</v>
      </c>
      <c r="L4734" s="1">
        <v>90</v>
      </c>
      <c r="M4734" s="1">
        <v>20</v>
      </c>
      <c r="N4734" s="1">
        <v>0</v>
      </c>
      <c r="O4734" s="1">
        <v>0</v>
      </c>
    </row>
    <row r="4735" spans="1:15">
      <c r="A4735" s="12">
        <v>27121000</v>
      </c>
      <c r="B4735" s="1" t="s">
        <v>4767</v>
      </c>
      <c r="C4735" s="12">
        <v>271210</v>
      </c>
      <c r="D4735" s="1" t="s">
        <v>4767</v>
      </c>
      <c r="E4735" s="12">
        <v>2712</v>
      </c>
      <c r="F4735" s="1" t="s">
        <v>4766</v>
      </c>
      <c r="G4735" s="12">
        <v>27</v>
      </c>
      <c r="H4735" s="1" t="s">
        <v>486</v>
      </c>
      <c r="I4735" s="1" t="s">
        <v>225</v>
      </c>
      <c r="J4735" s="1" t="s">
        <v>224</v>
      </c>
      <c r="K4735" s="1" t="s">
        <v>0</v>
      </c>
      <c r="L4735" s="1">
        <v>90</v>
      </c>
      <c r="M4735" s="1">
        <v>1</v>
      </c>
      <c r="N4735" s="1">
        <v>3604300</v>
      </c>
      <c r="O4735" s="1">
        <v>1265364</v>
      </c>
    </row>
    <row r="4736" spans="1:15">
      <c r="A4736" s="12">
        <v>82072000</v>
      </c>
      <c r="B4736" s="1" t="s">
        <v>4765</v>
      </c>
      <c r="C4736" s="12">
        <v>820720</v>
      </c>
      <c r="D4736" s="1" t="s">
        <v>4764</v>
      </c>
      <c r="E4736" s="12">
        <v>8207</v>
      </c>
      <c r="F4736" s="1" t="s">
        <v>4763</v>
      </c>
      <c r="G4736" s="12">
        <v>82</v>
      </c>
      <c r="H4736" s="1" t="s">
        <v>768</v>
      </c>
      <c r="I4736" s="1" t="s">
        <v>107</v>
      </c>
      <c r="J4736" s="1" t="s">
        <v>106</v>
      </c>
      <c r="K4736" s="1" t="s">
        <v>0</v>
      </c>
      <c r="L4736" s="1">
        <v>90</v>
      </c>
      <c r="M4736" s="1">
        <v>0</v>
      </c>
      <c r="N4736" s="1">
        <v>311638</v>
      </c>
      <c r="O4736" s="1">
        <v>939</v>
      </c>
    </row>
    <row r="4737" spans="1:15">
      <c r="A4737" s="12">
        <v>70109011</v>
      </c>
      <c r="B4737" s="1" t="s">
        <v>4762</v>
      </c>
      <c r="C4737" s="12">
        <v>701090</v>
      </c>
      <c r="D4737" s="1" t="s">
        <v>4761</v>
      </c>
      <c r="E4737" s="12">
        <v>7010</v>
      </c>
      <c r="F4737" s="1" t="s">
        <v>2142</v>
      </c>
      <c r="G4737" s="12">
        <v>70</v>
      </c>
      <c r="H4737" s="1" t="s">
        <v>83</v>
      </c>
      <c r="I4737" s="1" t="s">
        <v>7</v>
      </c>
      <c r="J4737" s="1" t="s">
        <v>6</v>
      </c>
      <c r="K4737" s="1" t="s">
        <v>0</v>
      </c>
      <c r="L4737" s="1">
        <v>88</v>
      </c>
      <c r="M4737" s="1">
        <v>88</v>
      </c>
      <c r="N4737" s="1">
        <v>267</v>
      </c>
      <c r="O4737" s="1">
        <v>33</v>
      </c>
    </row>
    <row r="4738" spans="1:15">
      <c r="A4738" s="12">
        <v>72173010</v>
      </c>
      <c r="B4738" s="1" t="s">
        <v>4760</v>
      </c>
      <c r="C4738" s="12">
        <v>721730</v>
      </c>
      <c r="D4738" s="1" t="s">
        <v>4759</v>
      </c>
      <c r="E4738" s="12">
        <v>7217</v>
      </c>
      <c r="F4738" s="1" t="s">
        <v>4654</v>
      </c>
      <c r="G4738" s="12">
        <v>72</v>
      </c>
      <c r="H4738" s="1" t="s">
        <v>436</v>
      </c>
      <c r="I4738" s="1" t="s">
        <v>107</v>
      </c>
      <c r="J4738" s="1" t="s">
        <v>106</v>
      </c>
      <c r="K4738" s="1" t="s">
        <v>0</v>
      </c>
      <c r="L4738" s="1">
        <v>88</v>
      </c>
      <c r="M4738" s="1">
        <v>25</v>
      </c>
      <c r="N4738" s="1">
        <v>51331</v>
      </c>
      <c r="O4738" s="1">
        <v>2452</v>
      </c>
    </row>
    <row r="4739" spans="1:15">
      <c r="A4739" s="12">
        <v>40169200</v>
      </c>
      <c r="B4739" s="1" t="s">
        <v>4758</v>
      </c>
      <c r="C4739" s="12">
        <v>401692</v>
      </c>
      <c r="D4739" s="1" t="s">
        <v>4757</v>
      </c>
      <c r="E4739" s="12">
        <v>4016</v>
      </c>
      <c r="F4739" s="1" t="s">
        <v>2884</v>
      </c>
      <c r="G4739" s="12">
        <v>40</v>
      </c>
      <c r="H4739" s="1" t="s">
        <v>422</v>
      </c>
      <c r="I4739" s="1" t="s">
        <v>37</v>
      </c>
      <c r="J4739" s="1" t="s">
        <v>36</v>
      </c>
      <c r="K4739" s="1" t="s">
        <v>0</v>
      </c>
      <c r="L4739" s="1">
        <v>88</v>
      </c>
      <c r="M4739" s="1">
        <v>5</v>
      </c>
      <c r="N4739" s="1">
        <v>20</v>
      </c>
      <c r="O4739" s="1">
        <v>1</v>
      </c>
    </row>
    <row r="4740" spans="1:15">
      <c r="A4740" s="13" t="s">
        <v>4756</v>
      </c>
      <c r="B4740" s="1" t="s">
        <v>4755</v>
      </c>
      <c r="C4740" s="13" t="s">
        <v>4754</v>
      </c>
      <c r="D4740" s="1" t="s">
        <v>4753</v>
      </c>
      <c r="E4740" s="13" t="s">
        <v>2084</v>
      </c>
      <c r="F4740" s="1" t="s">
        <v>2083</v>
      </c>
      <c r="G4740" s="13" t="s">
        <v>2082</v>
      </c>
      <c r="H4740" s="1" t="s">
        <v>2081</v>
      </c>
      <c r="I4740" s="1" t="s">
        <v>59</v>
      </c>
      <c r="J4740" s="1" t="s">
        <v>58</v>
      </c>
      <c r="K4740" s="1" t="s">
        <v>0</v>
      </c>
      <c r="L4740" s="1">
        <v>87</v>
      </c>
      <c r="M4740" s="1">
        <v>2</v>
      </c>
      <c r="N4740" s="1">
        <v>0</v>
      </c>
      <c r="O4740" s="1">
        <v>0</v>
      </c>
    </row>
    <row r="4741" spans="1:15">
      <c r="A4741" s="12">
        <v>52095200</v>
      </c>
      <c r="B4741" s="1" t="s">
        <v>4752</v>
      </c>
      <c r="C4741" s="12">
        <v>520952</v>
      </c>
      <c r="D4741" s="1" t="s">
        <v>4751</v>
      </c>
      <c r="E4741" s="12">
        <v>5209</v>
      </c>
      <c r="F4741" s="1" t="s">
        <v>552</v>
      </c>
      <c r="G4741" s="12">
        <v>52</v>
      </c>
      <c r="H4741" s="1" t="s">
        <v>76</v>
      </c>
      <c r="I4741" s="1" t="s">
        <v>2</v>
      </c>
      <c r="J4741" s="1" t="s">
        <v>1</v>
      </c>
      <c r="K4741" s="1" t="s">
        <v>0</v>
      </c>
      <c r="L4741" s="1">
        <v>86</v>
      </c>
      <c r="M4741" s="1">
        <v>7</v>
      </c>
      <c r="N4741" s="1">
        <v>0</v>
      </c>
      <c r="O4741" s="1">
        <v>0</v>
      </c>
    </row>
    <row r="4742" spans="1:15">
      <c r="A4742" s="13" t="s">
        <v>4750</v>
      </c>
      <c r="B4742" s="1" t="s">
        <v>4749</v>
      </c>
      <c r="C4742" s="13" t="s">
        <v>4678</v>
      </c>
      <c r="D4742" s="1" t="s">
        <v>4677</v>
      </c>
      <c r="E4742" s="13" t="s">
        <v>4676</v>
      </c>
      <c r="F4742" s="1" t="s">
        <v>4675</v>
      </c>
      <c r="G4742" s="13" t="s">
        <v>4162</v>
      </c>
      <c r="H4742" s="1" t="s">
        <v>4161</v>
      </c>
      <c r="I4742" s="1" t="s">
        <v>204</v>
      </c>
      <c r="J4742" s="1" t="s">
        <v>203</v>
      </c>
      <c r="K4742" s="1" t="s">
        <v>0</v>
      </c>
      <c r="L4742" s="1">
        <v>85</v>
      </c>
      <c r="M4742" s="1">
        <v>68</v>
      </c>
      <c r="N4742" s="1">
        <v>0</v>
      </c>
      <c r="O4742" s="1">
        <v>0</v>
      </c>
    </row>
    <row r="4743" spans="1:15">
      <c r="A4743" s="12">
        <v>30021300</v>
      </c>
      <c r="B4743" s="1" t="s">
        <v>4748</v>
      </c>
      <c r="C4743" s="12">
        <v>300213</v>
      </c>
      <c r="D4743" s="1" t="s">
        <v>4748</v>
      </c>
      <c r="E4743" s="12">
        <v>3002</v>
      </c>
      <c r="F4743" s="1" t="s">
        <v>919</v>
      </c>
      <c r="G4743" s="12">
        <v>30</v>
      </c>
      <c r="H4743" s="1" t="s">
        <v>63</v>
      </c>
      <c r="I4743" s="1" t="s">
        <v>12</v>
      </c>
      <c r="J4743" s="1" t="s">
        <v>11</v>
      </c>
      <c r="K4743" s="1" t="s">
        <v>0</v>
      </c>
      <c r="L4743" s="1">
        <v>85</v>
      </c>
      <c r="M4743" s="1">
        <v>2</v>
      </c>
      <c r="N4743" s="1">
        <v>556158</v>
      </c>
      <c r="O4743" s="1">
        <v>359</v>
      </c>
    </row>
    <row r="4744" spans="1:15">
      <c r="A4744" s="13" t="s">
        <v>4747</v>
      </c>
      <c r="B4744" s="1" t="s">
        <v>4746</v>
      </c>
      <c r="C4744" s="13" t="s">
        <v>4745</v>
      </c>
      <c r="D4744" s="1" t="s">
        <v>4744</v>
      </c>
      <c r="E4744" s="13" t="s">
        <v>4743</v>
      </c>
      <c r="F4744" s="1" t="s">
        <v>4742</v>
      </c>
      <c r="G4744" s="13" t="s">
        <v>1488</v>
      </c>
      <c r="H4744" s="1" t="s">
        <v>1487</v>
      </c>
      <c r="I4744" s="1" t="s">
        <v>59</v>
      </c>
      <c r="J4744" s="1" t="s">
        <v>58</v>
      </c>
      <c r="K4744" s="1" t="s">
        <v>0</v>
      </c>
      <c r="L4744" s="1">
        <v>84</v>
      </c>
      <c r="M4744" s="1">
        <v>5</v>
      </c>
      <c r="N4744" s="1">
        <v>0</v>
      </c>
      <c r="O4744" s="1">
        <v>0</v>
      </c>
    </row>
    <row r="4745" spans="1:15">
      <c r="A4745" s="12">
        <v>91070010</v>
      </c>
      <c r="B4745" s="1" t="s">
        <v>4741</v>
      </c>
      <c r="C4745" s="12">
        <v>910700</v>
      </c>
      <c r="D4745" s="1" t="s">
        <v>4740</v>
      </c>
      <c r="E4745" s="12">
        <v>9107</v>
      </c>
      <c r="F4745" s="1" t="s">
        <v>4740</v>
      </c>
      <c r="G4745" s="12">
        <v>91</v>
      </c>
      <c r="H4745" s="1" t="s">
        <v>50</v>
      </c>
      <c r="I4745" s="1" t="s">
        <v>49</v>
      </c>
      <c r="J4745" s="1" t="s">
        <v>48</v>
      </c>
      <c r="K4745" s="1" t="s">
        <v>0</v>
      </c>
      <c r="L4745" s="1">
        <v>82</v>
      </c>
      <c r="M4745" s="1">
        <v>3</v>
      </c>
      <c r="N4745" s="1">
        <v>502</v>
      </c>
      <c r="O4745" s="1">
        <v>0</v>
      </c>
    </row>
    <row r="4746" spans="1:15">
      <c r="A4746" s="12">
        <v>39081014</v>
      </c>
      <c r="B4746" s="1" t="s">
        <v>4739</v>
      </c>
      <c r="C4746" s="12">
        <v>390810</v>
      </c>
      <c r="D4746" s="1" t="s">
        <v>2293</v>
      </c>
      <c r="E4746" s="12">
        <v>3908</v>
      </c>
      <c r="F4746" s="1" t="s">
        <v>599</v>
      </c>
      <c r="G4746" s="12">
        <v>39</v>
      </c>
      <c r="H4746" s="1" t="s">
        <v>38</v>
      </c>
      <c r="I4746" s="1" t="s">
        <v>37</v>
      </c>
      <c r="J4746" s="1" t="s">
        <v>36</v>
      </c>
      <c r="K4746" s="1" t="s">
        <v>0</v>
      </c>
      <c r="L4746" s="1">
        <v>81</v>
      </c>
      <c r="M4746" s="1">
        <v>25</v>
      </c>
      <c r="N4746" s="1">
        <v>24512</v>
      </c>
      <c r="O4746" s="1">
        <v>8862</v>
      </c>
    </row>
    <row r="4747" spans="1:15">
      <c r="A4747" s="12">
        <v>91052900</v>
      </c>
      <c r="B4747" s="1" t="s">
        <v>4738</v>
      </c>
      <c r="C4747" s="12">
        <v>910529</v>
      </c>
      <c r="D4747" s="1" t="s">
        <v>4738</v>
      </c>
      <c r="E4747" s="12">
        <v>9105</v>
      </c>
      <c r="F4747" s="1" t="s">
        <v>374</v>
      </c>
      <c r="G4747" s="12">
        <v>91</v>
      </c>
      <c r="H4747" s="1" t="s">
        <v>50</v>
      </c>
      <c r="I4747" s="1" t="s">
        <v>49</v>
      </c>
      <c r="J4747" s="1" t="s">
        <v>48</v>
      </c>
      <c r="K4747" s="1" t="s">
        <v>0</v>
      </c>
      <c r="L4747" s="1">
        <v>80</v>
      </c>
      <c r="M4747" s="1">
        <v>19</v>
      </c>
      <c r="N4747" s="1">
        <v>0</v>
      </c>
      <c r="O4747" s="1">
        <v>0</v>
      </c>
    </row>
    <row r="4748" spans="1:15">
      <c r="A4748" s="12">
        <v>26169000</v>
      </c>
      <c r="B4748" s="1" t="s">
        <v>4737</v>
      </c>
      <c r="C4748" s="12">
        <v>261690</v>
      </c>
      <c r="D4748" s="1" t="s">
        <v>4737</v>
      </c>
      <c r="E4748" s="12">
        <v>2616</v>
      </c>
      <c r="F4748" s="1" t="s">
        <v>4736</v>
      </c>
      <c r="G4748" s="12">
        <v>26</v>
      </c>
      <c r="H4748" s="1" t="s">
        <v>888</v>
      </c>
      <c r="I4748" s="1" t="s">
        <v>225</v>
      </c>
      <c r="J4748" s="1" t="s">
        <v>224</v>
      </c>
      <c r="K4748" s="1" t="s">
        <v>0</v>
      </c>
      <c r="L4748" s="1">
        <v>79</v>
      </c>
      <c r="M4748" s="1">
        <v>1567</v>
      </c>
      <c r="N4748" s="1">
        <v>0</v>
      </c>
      <c r="O4748" s="1">
        <v>0</v>
      </c>
    </row>
    <row r="4749" spans="1:15">
      <c r="A4749" s="12">
        <v>40091210</v>
      </c>
      <c r="B4749" s="1" t="s">
        <v>4735</v>
      </c>
      <c r="C4749" s="12">
        <v>400912</v>
      </c>
      <c r="D4749" s="1" t="s">
        <v>4734</v>
      </c>
      <c r="E4749" s="12">
        <v>4009</v>
      </c>
      <c r="F4749" s="1" t="s">
        <v>4733</v>
      </c>
      <c r="G4749" s="12">
        <v>40</v>
      </c>
      <c r="H4749" s="1" t="s">
        <v>422</v>
      </c>
      <c r="I4749" s="1" t="s">
        <v>37</v>
      </c>
      <c r="J4749" s="1" t="s">
        <v>36</v>
      </c>
      <c r="K4749" s="1" t="s">
        <v>0</v>
      </c>
      <c r="L4749" s="1">
        <v>79</v>
      </c>
      <c r="M4749" s="1">
        <v>3</v>
      </c>
      <c r="N4749" s="1">
        <v>211748</v>
      </c>
      <c r="O4749" s="1">
        <v>5150</v>
      </c>
    </row>
    <row r="4750" spans="1:15">
      <c r="A4750" s="12">
        <v>68151200</v>
      </c>
      <c r="B4750" s="1" t="s">
        <v>4732</v>
      </c>
      <c r="C4750" s="12">
        <v>681512</v>
      </c>
      <c r="D4750" s="1" t="s">
        <v>4731</v>
      </c>
      <c r="E4750" s="12">
        <v>6815</v>
      </c>
      <c r="F4750" s="1" t="s">
        <v>9</v>
      </c>
      <c r="G4750" s="12">
        <v>68</v>
      </c>
      <c r="H4750" s="1" t="s">
        <v>8</v>
      </c>
      <c r="I4750" s="1" t="s">
        <v>7</v>
      </c>
      <c r="J4750" s="1" t="s">
        <v>6</v>
      </c>
      <c r="K4750" s="1" t="s">
        <v>0</v>
      </c>
      <c r="L4750" s="1">
        <v>78</v>
      </c>
      <c r="M4750" s="1">
        <v>3</v>
      </c>
      <c r="N4750" s="1">
        <v>2017288</v>
      </c>
      <c r="O4750" s="1">
        <v>9898</v>
      </c>
    </row>
    <row r="4751" spans="1:15">
      <c r="A4751" s="12">
        <v>34042020</v>
      </c>
      <c r="B4751" s="1" t="s">
        <v>4730</v>
      </c>
      <c r="C4751" s="12">
        <v>340420</v>
      </c>
      <c r="D4751" s="1" t="s">
        <v>4729</v>
      </c>
      <c r="E4751" s="12">
        <v>3404</v>
      </c>
      <c r="F4751" s="1" t="s">
        <v>2481</v>
      </c>
      <c r="G4751" s="12">
        <v>34</v>
      </c>
      <c r="H4751" s="1" t="s">
        <v>519</v>
      </c>
      <c r="I4751" s="1" t="s">
        <v>12</v>
      </c>
      <c r="J4751" s="1" t="s">
        <v>11</v>
      </c>
      <c r="K4751" s="1" t="s">
        <v>0</v>
      </c>
      <c r="L4751" s="1">
        <v>77</v>
      </c>
      <c r="M4751" s="1">
        <v>8</v>
      </c>
      <c r="N4751" s="1">
        <v>19818</v>
      </c>
      <c r="O4751" s="1">
        <v>404</v>
      </c>
    </row>
    <row r="4752" spans="1:15">
      <c r="A4752" s="12">
        <v>29372290</v>
      </c>
      <c r="B4752" s="1" t="s">
        <v>4728</v>
      </c>
      <c r="C4752" s="12">
        <v>293722</v>
      </c>
      <c r="D4752" s="1" t="s">
        <v>891</v>
      </c>
      <c r="E4752" s="12">
        <v>2937</v>
      </c>
      <c r="F4752" s="1" t="s">
        <v>464</v>
      </c>
      <c r="G4752" s="12">
        <v>29</v>
      </c>
      <c r="H4752" s="1" t="s">
        <v>13</v>
      </c>
      <c r="I4752" s="1" t="s">
        <v>12</v>
      </c>
      <c r="J4752" s="1" t="s">
        <v>11</v>
      </c>
      <c r="K4752" s="1" t="s">
        <v>0</v>
      </c>
      <c r="L4752" s="1">
        <v>76</v>
      </c>
      <c r="M4752" s="1">
        <v>0</v>
      </c>
      <c r="N4752" s="1">
        <v>141130</v>
      </c>
      <c r="O4752" s="1">
        <v>0</v>
      </c>
    </row>
    <row r="4753" spans="1:15">
      <c r="A4753" s="12">
        <v>85118010</v>
      </c>
      <c r="B4753" s="1" t="s">
        <v>4727</v>
      </c>
      <c r="C4753" s="12">
        <v>851180</v>
      </c>
      <c r="D4753" s="1" t="s">
        <v>4726</v>
      </c>
      <c r="E4753" s="12">
        <v>8511</v>
      </c>
      <c r="F4753" s="1" t="s">
        <v>4725</v>
      </c>
      <c r="G4753" s="12">
        <v>85</v>
      </c>
      <c r="H4753" s="1" t="s">
        <v>102</v>
      </c>
      <c r="I4753" s="1" t="s">
        <v>27</v>
      </c>
      <c r="J4753" s="1" t="s">
        <v>26</v>
      </c>
      <c r="K4753" s="1" t="s">
        <v>0</v>
      </c>
      <c r="L4753" s="1">
        <v>76</v>
      </c>
      <c r="M4753" s="1">
        <v>0</v>
      </c>
      <c r="N4753" s="1">
        <v>9194</v>
      </c>
      <c r="O4753" s="1">
        <v>77</v>
      </c>
    </row>
    <row r="4754" spans="1:15">
      <c r="A4754" s="12">
        <v>73144100</v>
      </c>
      <c r="B4754" s="1" t="s">
        <v>4724</v>
      </c>
      <c r="C4754" s="12">
        <v>731441</v>
      </c>
      <c r="D4754" s="1" t="s">
        <v>4724</v>
      </c>
      <c r="E4754" s="12">
        <v>7314</v>
      </c>
      <c r="F4754" s="1" t="s">
        <v>1672</v>
      </c>
      <c r="G4754" s="12">
        <v>73</v>
      </c>
      <c r="H4754" s="1" t="s">
        <v>108</v>
      </c>
      <c r="I4754" s="1" t="s">
        <v>107</v>
      </c>
      <c r="J4754" s="1" t="s">
        <v>106</v>
      </c>
      <c r="K4754" s="1" t="s">
        <v>0</v>
      </c>
      <c r="L4754" s="1">
        <v>76</v>
      </c>
      <c r="M4754" s="1">
        <v>0</v>
      </c>
      <c r="N4754" s="1">
        <v>310544</v>
      </c>
      <c r="O4754" s="1">
        <v>73114</v>
      </c>
    </row>
    <row r="4755" spans="1:15">
      <c r="A4755" s="12">
        <v>61031010</v>
      </c>
      <c r="B4755" s="1" t="s">
        <v>4723</v>
      </c>
      <c r="C4755" s="12">
        <v>610310</v>
      </c>
      <c r="D4755" s="1" t="s">
        <v>4722</v>
      </c>
      <c r="E4755" s="12">
        <v>6103</v>
      </c>
      <c r="F4755" s="1" t="s">
        <v>235</v>
      </c>
      <c r="G4755" s="12">
        <v>61</v>
      </c>
      <c r="H4755" s="1" t="s">
        <v>234</v>
      </c>
      <c r="I4755" s="1" t="s">
        <v>2</v>
      </c>
      <c r="J4755" s="1" t="s">
        <v>1</v>
      </c>
      <c r="K4755" s="1" t="s">
        <v>0</v>
      </c>
      <c r="L4755" s="1">
        <v>74</v>
      </c>
      <c r="M4755" s="1">
        <v>5</v>
      </c>
      <c r="N4755" s="1">
        <v>0</v>
      </c>
      <c r="O4755" s="1">
        <v>0</v>
      </c>
    </row>
    <row r="4756" spans="1:15">
      <c r="A4756" s="12">
        <v>28273996</v>
      </c>
      <c r="B4756" s="1" t="s">
        <v>4721</v>
      </c>
      <c r="C4756" s="12">
        <v>282739</v>
      </c>
      <c r="D4756" s="1" t="s">
        <v>387</v>
      </c>
      <c r="E4756" s="12">
        <v>2827</v>
      </c>
      <c r="F4756" s="1" t="s">
        <v>386</v>
      </c>
      <c r="G4756" s="12">
        <v>28</v>
      </c>
      <c r="H4756" s="1" t="s">
        <v>118</v>
      </c>
      <c r="I4756" s="1" t="s">
        <v>12</v>
      </c>
      <c r="J4756" s="1" t="s">
        <v>11</v>
      </c>
      <c r="K4756" s="1" t="s">
        <v>0</v>
      </c>
      <c r="L4756" s="1">
        <v>72</v>
      </c>
      <c r="M4756" s="1">
        <v>43</v>
      </c>
      <c r="N4756" s="1">
        <v>15485</v>
      </c>
      <c r="O4756" s="1">
        <v>13387</v>
      </c>
    </row>
    <row r="4757" spans="1:15">
      <c r="A4757" s="12">
        <v>73229090</v>
      </c>
      <c r="B4757" s="1" t="s">
        <v>4720</v>
      </c>
      <c r="C4757" s="12">
        <v>732290</v>
      </c>
      <c r="D4757" s="1" t="s">
        <v>4719</v>
      </c>
      <c r="E4757" s="12">
        <v>7322</v>
      </c>
      <c r="F4757" s="1" t="s">
        <v>2333</v>
      </c>
      <c r="G4757" s="12">
        <v>73</v>
      </c>
      <c r="H4757" s="1" t="s">
        <v>108</v>
      </c>
      <c r="I4757" s="1" t="s">
        <v>107</v>
      </c>
      <c r="J4757" s="1" t="s">
        <v>106</v>
      </c>
      <c r="K4757" s="1" t="s">
        <v>0</v>
      </c>
      <c r="L4757" s="1">
        <v>72</v>
      </c>
      <c r="M4757" s="1">
        <v>2</v>
      </c>
      <c r="N4757" s="1">
        <v>1372</v>
      </c>
      <c r="O4757" s="1">
        <v>14</v>
      </c>
    </row>
    <row r="4758" spans="1:15">
      <c r="A4758" s="12">
        <v>29121100</v>
      </c>
      <c r="B4758" s="1" t="s">
        <v>4718</v>
      </c>
      <c r="C4758" s="12">
        <v>291211</v>
      </c>
      <c r="D4758" s="1" t="s">
        <v>4718</v>
      </c>
      <c r="E4758" s="12">
        <v>2912</v>
      </c>
      <c r="F4758" s="1" t="s">
        <v>70</v>
      </c>
      <c r="G4758" s="12">
        <v>29</v>
      </c>
      <c r="H4758" s="1" t="s">
        <v>13</v>
      </c>
      <c r="I4758" s="1" t="s">
        <v>12</v>
      </c>
      <c r="J4758" s="1" t="s">
        <v>11</v>
      </c>
      <c r="K4758" s="1" t="s">
        <v>0</v>
      </c>
      <c r="L4758" s="1">
        <v>71</v>
      </c>
      <c r="M4758" s="1">
        <v>77</v>
      </c>
      <c r="N4758" s="1">
        <v>8811</v>
      </c>
      <c r="O4758" s="1">
        <v>42</v>
      </c>
    </row>
    <row r="4759" spans="1:15">
      <c r="A4759" s="12">
        <v>29252930</v>
      </c>
      <c r="B4759" s="1" t="s">
        <v>4717</v>
      </c>
      <c r="C4759" s="12">
        <v>292529</v>
      </c>
      <c r="D4759" s="1" t="s">
        <v>477</v>
      </c>
      <c r="E4759" s="12">
        <v>2925</v>
      </c>
      <c r="F4759" s="1" t="s">
        <v>476</v>
      </c>
      <c r="G4759" s="12">
        <v>29</v>
      </c>
      <c r="H4759" s="1" t="s">
        <v>13</v>
      </c>
      <c r="I4759" s="1" t="s">
        <v>12</v>
      </c>
      <c r="J4759" s="1" t="s">
        <v>11</v>
      </c>
      <c r="K4759" s="1" t="s">
        <v>0</v>
      </c>
      <c r="L4759" s="1">
        <v>71</v>
      </c>
      <c r="M4759" s="1">
        <v>3</v>
      </c>
      <c r="N4759" s="1">
        <v>800</v>
      </c>
      <c r="O4759" s="1">
        <v>0</v>
      </c>
    </row>
    <row r="4760" spans="1:15">
      <c r="A4760" s="13" t="s">
        <v>4716</v>
      </c>
      <c r="B4760" s="1" t="s">
        <v>4715</v>
      </c>
      <c r="C4760" s="13" t="s">
        <v>4714</v>
      </c>
      <c r="D4760" s="1" t="s">
        <v>4713</v>
      </c>
      <c r="E4760" s="13" t="s">
        <v>4712</v>
      </c>
      <c r="F4760" s="1" t="s">
        <v>4711</v>
      </c>
      <c r="G4760" s="13" t="s">
        <v>3835</v>
      </c>
      <c r="H4760" s="1" t="s">
        <v>3834</v>
      </c>
      <c r="I4760" s="1" t="s">
        <v>204</v>
      </c>
      <c r="J4760" s="1" t="s">
        <v>203</v>
      </c>
      <c r="K4760" s="1" t="s">
        <v>0</v>
      </c>
      <c r="L4760" s="1">
        <v>70</v>
      </c>
      <c r="M4760" s="1">
        <v>26</v>
      </c>
      <c r="N4760" s="1">
        <v>0</v>
      </c>
      <c r="O4760" s="1">
        <v>0</v>
      </c>
    </row>
    <row r="4761" spans="1:15">
      <c r="A4761" s="12">
        <v>74072921</v>
      </c>
      <c r="B4761" s="1" t="s">
        <v>4710</v>
      </c>
      <c r="C4761" s="12">
        <v>740729</v>
      </c>
      <c r="D4761" s="1" t="s">
        <v>4709</v>
      </c>
      <c r="E4761" s="12">
        <v>7407</v>
      </c>
      <c r="F4761" s="1" t="s">
        <v>1738</v>
      </c>
      <c r="G4761" s="12">
        <v>74</v>
      </c>
      <c r="H4761" s="1" t="s">
        <v>491</v>
      </c>
      <c r="I4761" s="1" t="s">
        <v>107</v>
      </c>
      <c r="J4761" s="1" t="s">
        <v>106</v>
      </c>
      <c r="K4761" s="1" t="s">
        <v>0</v>
      </c>
      <c r="L4761" s="1">
        <v>70</v>
      </c>
      <c r="M4761" s="1">
        <v>0</v>
      </c>
      <c r="N4761" s="1">
        <v>85</v>
      </c>
      <c r="O4761" s="1">
        <v>0</v>
      </c>
    </row>
    <row r="4762" spans="1:15">
      <c r="A4762" s="13" t="s">
        <v>4708</v>
      </c>
      <c r="B4762" s="1" t="s">
        <v>4707</v>
      </c>
      <c r="C4762" s="13" t="s">
        <v>4678</v>
      </c>
      <c r="D4762" s="1" t="s">
        <v>4677</v>
      </c>
      <c r="E4762" s="13" t="s">
        <v>4676</v>
      </c>
      <c r="F4762" s="1" t="s">
        <v>4675</v>
      </c>
      <c r="G4762" s="13" t="s">
        <v>4162</v>
      </c>
      <c r="H4762" s="1" t="s">
        <v>4161</v>
      </c>
      <c r="I4762" s="1" t="s">
        <v>204</v>
      </c>
      <c r="J4762" s="1" t="s">
        <v>203</v>
      </c>
      <c r="K4762" s="1" t="s">
        <v>0</v>
      </c>
      <c r="L4762" s="1">
        <v>69</v>
      </c>
      <c r="M4762" s="1">
        <v>20</v>
      </c>
      <c r="N4762" s="1">
        <v>0</v>
      </c>
      <c r="O4762" s="1">
        <v>0</v>
      </c>
    </row>
    <row r="4763" spans="1:15">
      <c r="A4763" s="12">
        <v>83052000</v>
      </c>
      <c r="B4763" s="1" t="s">
        <v>4706</v>
      </c>
      <c r="C4763" s="12">
        <v>830520</v>
      </c>
      <c r="D4763" s="1" t="s">
        <v>4706</v>
      </c>
      <c r="E4763" s="12">
        <v>8305</v>
      </c>
      <c r="F4763" s="1" t="s">
        <v>4377</v>
      </c>
      <c r="G4763" s="12">
        <v>83</v>
      </c>
      <c r="H4763" s="1" t="s">
        <v>929</v>
      </c>
      <c r="I4763" s="1" t="s">
        <v>107</v>
      </c>
      <c r="J4763" s="1" t="s">
        <v>106</v>
      </c>
      <c r="K4763" s="1" t="s">
        <v>0</v>
      </c>
      <c r="L4763" s="1">
        <v>69</v>
      </c>
      <c r="M4763" s="1">
        <v>1</v>
      </c>
      <c r="N4763" s="1">
        <v>45534</v>
      </c>
      <c r="O4763" s="1">
        <v>432</v>
      </c>
    </row>
    <row r="4764" spans="1:15">
      <c r="A4764" s="12">
        <v>87149320</v>
      </c>
      <c r="B4764" s="1" t="s">
        <v>4705</v>
      </c>
      <c r="C4764" s="12">
        <v>871493</v>
      </c>
      <c r="D4764" s="1" t="s">
        <v>909</v>
      </c>
      <c r="E4764" s="12">
        <v>8714</v>
      </c>
      <c r="F4764" s="1" t="s">
        <v>706</v>
      </c>
      <c r="G4764" s="12">
        <v>87</v>
      </c>
      <c r="H4764" s="1" t="s">
        <v>633</v>
      </c>
      <c r="I4764" s="1" t="s">
        <v>272</v>
      </c>
      <c r="J4764" s="1" t="s">
        <v>271</v>
      </c>
      <c r="K4764" s="1" t="s">
        <v>0</v>
      </c>
      <c r="L4764" s="1">
        <v>68</v>
      </c>
      <c r="M4764" s="1">
        <v>1</v>
      </c>
      <c r="N4764" s="1">
        <v>25245</v>
      </c>
      <c r="O4764" s="1">
        <v>850</v>
      </c>
    </row>
    <row r="4765" spans="1:15">
      <c r="A4765" s="13" t="s">
        <v>4704</v>
      </c>
      <c r="B4765" s="1" t="s">
        <v>4702</v>
      </c>
      <c r="C4765" s="13" t="s">
        <v>4703</v>
      </c>
      <c r="D4765" s="1" t="s">
        <v>4702</v>
      </c>
      <c r="E4765" s="13" t="s">
        <v>4669</v>
      </c>
      <c r="F4765" s="1" t="s">
        <v>4668</v>
      </c>
      <c r="G4765" s="13" t="s">
        <v>4162</v>
      </c>
      <c r="H4765" s="1" t="s">
        <v>4161</v>
      </c>
      <c r="I4765" s="1" t="s">
        <v>204</v>
      </c>
      <c r="J4765" s="1" t="s">
        <v>203</v>
      </c>
      <c r="K4765" s="1" t="s">
        <v>0</v>
      </c>
      <c r="L4765" s="1">
        <v>67</v>
      </c>
      <c r="M4765" s="1">
        <v>40</v>
      </c>
      <c r="N4765" s="1">
        <v>0</v>
      </c>
      <c r="O4765" s="1">
        <v>0</v>
      </c>
    </row>
    <row r="4766" spans="1:15">
      <c r="A4766" s="12">
        <v>60049090</v>
      </c>
      <c r="B4766" s="1" t="s">
        <v>4701</v>
      </c>
      <c r="C4766" s="12">
        <v>600490</v>
      </c>
      <c r="D4766" s="1" t="s">
        <v>4700</v>
      </c>
      <c r="E4766" s="12">
        <v>6004</v>
      </c>
      <c r="F4766" s="1" t="s">
        <v>4697</v>
      </c>
      <c r="G4766" s="12">
        <v>60</v>
      </c>
      <c r="H4766" s="1" t="s">
        <v>161</v>
      </c>
      <c r="I4766" s="1" t="s">
        <v>2</v>
      </c>
      <c r="J4766" s="1" t="s">
        <v>1</v>
      </c>
      <c r="K4766" s="1" t="s">
        <v>0</v>
      </c>
      <c r="L4766" s="1">
        <v>67</v>
      </c>
      <c r="M4766" s="1">
        <v>15</v>
      </c>
      <c r="N4766" s="1">
        <v>0</v>
      </c>
      <c r="O4766" s="1">
        <v>0</v>
      </c>
    </row>
    <row r="4767" spans="1:15">
      <c r="A4767" s="12">
        <v>60041043</v>
      </c>
      <c r="B4767" s="1" t="s">
        <v>4699</v>
      </c>
      <c r="C4767" s="12">
        <v>600410</v>
      </c>
      <c r="D4767" s="1" t="s">
        <v>4698</v>
      </c>
      <c r="E4767" s="12">
        <v>6004</v>
      </c>
      <c r="F4767" s="1" t="s">
        <v>4697</v>
      </c>
      <c r="G4767" s="12">
        <v>60</v>
      </c>
      <c r="H4767" s="1" t="s">
        <v>161</v>
      </c>
      <c r="I4767" s="1" t="s">
        <v>2</v>
      </c>
      <c r="J4767" s="1" t="s">
        <v>1</v>
      </c>
      <c r="K4767" s="1" t="s">
        <v>0</v>
      </c>
      <c r="L4767" s="1">
        <v>67</v>
      </c>
      <c r="M4767" s="1">
        <v>3</v>
      </c>
      <c r="N4767" s="1">
        <v>0</v>
      </c>
      <c r="O4767" s="1">
        <v>0</v>
      </c>
    </row>
    <row r="4768" spans="1:15">
      <c r="A4768" s="12">
        <v>48053000</v>
      </c>
      <c r="B4768" s="1" t="s">
        <v>4696</v>
      </c>
      <c r="C4768" s="12">
        <v>480530</v>
      </c>
      <c r="D4768" s="1" t="s">
        <v>4695</v>
      </c>
      <c r="E4768" s="12">
        <v>4805</v>
      </c>
      <c r="F4768" s="1" t="s">
        <v>42</v>
      </c>
      <c r="G4768" s="12">
        <v>48</v>
      </c>
      <c r="H4768" s="1" t="s">
        <v>19</v>
      </c>
      <c r="I4768" s="1" t="s">
        <v>18</v>
      </c>
      <c r="J4768" s="1" t="s">
        <v>17</v>
      </c>
      <c r="K4768" s="1" t="s">
        <v>0</v>
      </c>
      <c r="L4768" s="1">
        <v>67</v>
      </c>
      <c r="M4768" s="1">
        <v>2</v>
      </c>
      <c r="N4768" s="1">
        <v>272</v>
      </c>
      <c r="O4768" s="1">
        <v>10</v>
      </c>
    </row>
    <row r="4769" spans="1:15">
      <c r="A4769" s="12">
        <v>52051100</v>
      </c>
      <c r="B4769" s="1" t="s">
        <v>4694</v>
      </c>
      <c r="C4769" s="12">
        <v>520511</v>
      </c>
      <c r="D4769" s="1" t="s">
        <v>4693</v>
      </c>
      <c r="E4769" s="12">
        <v>5205</v>
      </c>
      <c r="F4769" s="1" t="s">
        <v>77</v>
      </c>
      <c r="G4769" s="12">
        <v>52</v>
      </c>
      <c r="H4769" s="1" t="s">
        <v>76</v>
      </c>
      <c r="I4769" s="1" t="s">
        <v>2</v>
      </c>
      <c r="J4769" s="1" t="s">
        <v>1</v>
      </c>
      <c r="K4769" s="1" t="s">
        <v>0</v>
      </c>
      <c r="L4769" s="1">
        <v>67</v>
      </c>
      <c r="M4769" s="1">
        <v>0</v>
      </c>
      <c r="N4769" s="1">
        <v>0</v>
      </c>
      <c r="O4769" s="1">
        <v>0</v>
      </c>
    </row>
    <row r="4770" spans="1:15">
      <c r="A4770" s="12">
        <v>85411012</v>
      </c>
      <c r="B4770" s="1" t="s">
        <v>4692</v>
      </c>
      <c r="C4770" s="12">
        <v>854110</v>
      </c>
      <c r="D4770" s="1" t="s">
        <v>391</v>
      </c>
      <c r="E4770" s="12">
        <v>8541</v>
      </c>
      <c r="F4770" s="1" t="s">
        <v>390</v>
      </c>
      <c r="G4770" s="12">
        <v>85</v>
      </c>
      <c r="H4770" s="1" t="s">
        <v>102</v>
      </c>
      <c r="I4770" s="1" t="s">
        <v>27</v>
      </c>
      <c r="J4770" s="1" t="s">
        <v>26</v>
      </c>
      <c r="K4770" s="1" t="s">
        <v>0</v>
      </c>
      <c r="L4770" s="1">
        <v>66</v>
      </c>
      <c r="M4770" s="1">
        <v>0</v>
      </c>
      <c r="N4770" s="1">
        <v>59702</v>
      </c>
      <c r="O4770" s="1">
        <v>113</v>
      </c>
    </row>
    <row r="4771" spans="1:15">
      <c r="A4771" s="12">
        <v>52121100</v>
      </c>
      <c r="B4771" s="1" t="s">
        <v>4691</v>
      </c>
      <c r="C4771" s="12">
        <v>521211</v>
      </c>
      <c r="D4771" s="1" t="s">
        <v>4690</v>
      </c>
      <c r="E4771" s="12">
        <v>5212</v>
      </c>
      <c r="F4771" s="1" t="s">
        <v>673</v>
      </c>
      <c r="G4771" s="12">
        <v>52</v>
      </c>
      <c r="H4771" s="1" t="s">
        <v>76</v>
      </c>
      <c r="I4771" s="1" t="s">
        <v>2</v>
      </c>
      <c r="J4771" s="1" t="s">
        <v>1</v>
      </c>
      <c r="K4771" s="1" t="s">
        <v>0</v>
      </c>
      <c r="L4771" s="1">
        <v>65</v>
      </c>
      <c r="M4771" s="1">
        <v>2</v>
      </c>
      <c r="N4771" s="1">
        <v>1904</v>
      </c>
      <c r="O4771" s="1">
        <v>10</v>
      </c>
    </row>
    <row r="4772" spans="1:15">
      <c r="A4772" s="12">
        <v>52029100</v>
      </c>
      <c r="B4772" s="1" t="s">
        <v>4689</v>
      </c>
      <c r="C4772" s="12">
        <v>520291</v>
      </c>
      <c r="D4772" s="1" t="s">
        <v>4688</v>
      </c>
      <c r="E4772" s="12">
        <v>5202</v>
      </c>
      <c r="F4772" s="1" t="s">
        <v>4203</v>
      </c>
      <c r="G4772" s="12">
        <v>52</v>
      </c>
      <c r="H4772" s="1" t="s">
        <v>76</v>
      </c>
      <c r="I4772" s="1" t="s">
        <v>2</v>
      </c>
      <c r="J4772" s="1" t="s">
        <v>1</v>
      </c>
      <c r="K4772" s="1" t="s">
        <v>0</v>
      </c>
      <c r="L4772" s="1">
        <v>64</v>
      </c>
      <c r="M4772" s="1">
        <v>190</v>
      </c>
      <c r="N4772" s="1">
        <v>581174</v>
      </c>
      <c r="O4772" s="1">
        <v>2771676</v>
      </c>
    </row>
    <row r="4773" spans="1:15">
      <c r="A4773" s="12">
        <v>30045050</v>
      </c>
      <c r="B4773" s="1" t="s">
        <v>4687</v>
      </c>
      <c r="C4773" s="12">
        <v>300450</v>
      </c>
      <c r="D4773" s="1" t="s">
        <v>4686</v>
      </c>
      <c r="E4773" s="12">
        <v>3004</v>
      </c>
      <c r="F4773" s="1" t="s">
        <v>364</v>
      </c>
      <c r="G4773" s="12">
        <v>30</v>
      </c>
      <c r="H4773" s="1" t="s">
        <v>63</v>
      </c>
      <c r="I4773" s="1" t="s">
        <v>12</v>
      </c>
      <c r="J4773" s="1" t="s">
        <v>11</v>
      </c>
      <c r="K4773" s="1" t="s">
        <v>0</v>
      </c>
      <c r="L4773" s="1">
        <v>64</v>
      </c>
      <c r="M4773" s="1">
        <v>1</v>
      </c>
      <c r="N4773" s="1">
        <v>0</v>
      </c>
      <c r="O4773" s="1">
        <v>0</v>
      </c>
    </row>
    <row r="4774" spans="1:15">
      <c r="A4774" s="12">
        <v>52114210</v>
      </c>
      <c r="B4774" s="1" t="s">
        <v>4685</v>
      </c>
      <c r="C4774" s="12">
        <v>521142</v>
      </c>
      <c r="D4774" s="1" t="s">
        <v>4684</v>
      </c>
      <c r="E4774" s="12">
        <v>5211</v>
      </c>
      <c r="F4774" s="1" t="s">
        <v>3293</v>
      </c>
      <c r="G4774" s="12">
        <v>52</v>
      </c>
      <c r="H4774" s="1" t="s">
        <v>76</v>
      </c>
      <c r="I4774" s="1" t="s">
        <v>2</v>
      </c>
      <c r="J4774" s="1" t="s">
        <v>1</v>
      </c>
      <c r="K4774" s="1" t="s">
        <v>0</v>
      </c>
      <c r="L4774" s="1">
        <v>63</v>
      </c>
      <c r="M4774" s="1">
        <v>10</v>
      </c>
      <c r="N4774" s="1">
        <v>0</v>
      </c>
      <c r="O4774" s="1">
        <v>0</v>
      </c>
    </row>
    <row r="4775" spans="1:15">
      <c r="A4775" s="12">
        <v>85232110</v>
      </c>
      <c r="B4775" s="1" t="s">
        <v>4683</v>
      </c>
      <c r="C4775" s="12">
        <v>852321</v>
      </c>
      <c r="D4775" s="1" t="s">
        <v>4682</v>
      </c>
      <c r="E4775" s="12">
        <v>8523</v>
      </c>
      <c r="F4775" s="1" t="s">
        <v>3863</v>
      </c>
      <c r="G4775" s="12">
        <v>85</v>
      </c>
      <c r="H4775" s="1" t="s">
        <v>102</v>
      </c>
      <c r="I4775" s="1" t="s">
        <v>27</v>
      </c>
      <c r="J4775" s="1" t="s">
        <v>26</v>
      </c>
      <c r="K4775" s="1" t="s">
        <v>0</v>
      </c>
      <c r="L4775" s="1">
        <v>62</v>
      </c>
      <c r="M4775" s="1">
        <v>180</v>
      </c>
      <c r="N4775" s="1">
        <v>8993</v>
      </c>
      <c r="O4775" s="1">
        <v>85</v>
      </c>
    </row>
    <row r="4776" spans="1:15">
      <c r="A4776" s="12">
        <v>85423299</v>
      </c>
      <c r="B4776" s="1" t="s">
        <v>4681</v>
      </c>
      <c r="C4776" s="12">
        <v>854232</v>
      </c>
      <c r="D4776" s="1" t="s">
        <v>4003</v>
      </c>
      <c r="E4776" s="12">
        <v>8542</v>
      </c>
      <c r="F4776" s="1" t="s">
        <v>297</v>
      </c>
      <c r="G4776" s="12">
        <v>85</v>
      </c>
      <c r="H4776" s="1" t="s">
        <v>102</v>
      </c>
      <c r="I4776" s="1" t="s">
        <v>27</v>
      </c>
      <c r="J4776" s="1" t="s">
        <v>26</v>
      </c>
      <c r="K4776" s="1" t="s">
        <v>0</v>
      </c>
      <c r="L4776" s="1">
        <v>62</v>
      </c>
      <c r="M4776" s="1">
        <v>4</v>
      </c>
      <c r="N4776" s="1">
        <v>94979</v>
      </c>
      <c r="O4776" s="1">
        <v>220</v>
      </c>
    </row>
    <row r="4777" spans="1:15">
      <c r="A4777" s="13" t="s">
        <v>4680</v>
      </c>
      <c r="B4777" s="1" t="s">
        <v>4679</v>
      </c>
      <c r="C4777" s="13" t="s">
        <v>4678</v>
      </c>
      <c r="D4777" s="1" t="s">
        <v>4677</v>
      </c>
      <c r="E4777" s="13" t="s">
        <v>4676</v>
      </c>
      <c r="F4777" s="1" t="s">
        <v>4675</v>
      </c>
      <c r="G4777" s="13" t="s">
        <v>4162</v>
      </c>
      <c r="H4777" s="1" t="s">
        <v>4161</v>
      </c>
      <c r="I4777" s="1" t="s">
        <v>204</v>
      </c>
      <c r="J4777" s="1" t="s">
        <v>203</v>
      </c>
      <c r="K4777" s="1" t="s">
        <v>0</v>
      </c>
      <c r="L4777" s="1">
        <v>61</v>
      </c>
      <c r="M4777" s="1">
        <v>20</v>
      </c>
      <c r="N4777" s="1">
        <v>0</v>
      </c>
      <c r="O4777" s="1">
        <v>0</v>
      </c>
    </row>
    <row r="4778" spans="1:15">
      <c r="A4778" s="12">
        <v>39201091</v>
      </c>
      <c r="B4778" s="1" t="s">
        <v>4674</v>
      </c>
      <c r="C4778" s="12">
        <v>392010</v>
      </c>
      <c r="D4778" s="1" t="s">
        <v>4673</v>
      </c>
      <c r="E4778" s="12">
        <v>3920</v>
      </c>
      <c r="F4778" s="1" t="s">
        <v>39</v>
      </c>
      <c r="G4778" s="12">
        <v>39</v>
      </c>
      <c r="H4778" s="1" t="s">
        <v>38</v>
      </c>
      <c r="I4778" s="1" t="s">
        <v>37</v>
      </c>
      <c r="J4778" s="1" t="s">
        <v>36</v>
      </c>
      <c r="K4778" s="1" t="s">
        <v>0</v>
      </c>
      <c r="L4778" s="1">
        <v>60</v>
      </c>
      <c r="M4778" s="1">
        <v>52</v>
      </c>
      <c r="N4778" s="1">
        <v>16604891</v>
      </c>
      <c r="O4778" s="1">
        <v>2910945</v>
      </c>
    </row>
    <row r="4779" spans="1:15">
      <c r="A4779" s="13" t="s">
        <v>4672</v>
      </c>
      <c r="B4779" s="1" t="s">
        <v>4670</v>
      </c>
      <c r="C4779" s="13" t="s">
        <v>4671</v>
      </c>
      <c r="D4779" s="1" t="s">
        <v>4670</v>
      </c>
      <c r="E4779" s="13" t="s">
        <v>4669</v>
      </c>
      <c r="F4779" s="1" t="s">
        <v>4668</v>
      </c>
      <c r="G4779" s="13" t="s">
        <v>4162</v>
      </c>
      <c r="H4779" s="1" t="s">
        <v>4161</v>
      </c>
      <c r="I4779" s="1" t="s">
        <v>204</v>
      </c>
      <c r="J4779" s="1" t="s">
        <v>203</v>
      </c>
      <c r="K4779" s="1" t="s">
        <v>0</v>
      </c>
      <c r="L4779" s="1">
        <v>60</v>
      </c>
      <c r="M4779" s="1">
        <v>15</v>
      </c>
      <c r="N4779" s="1">
        <v>0</v>
      </c>
      <c r="O4779" s="1">
        <v>0</v>
      </c>
    </row>
    <row r="4780" spans="1:15">
      <c r="A4780" s="12">
        <v>90289090</v>
      </c>
      <c r="B4780" s="1" t="s">
        <v>4667</v>
      </c>
      <c r="C4780" s="12">
        <v>902890</v>
      </c>
      <c r="D4780" s="1" t="s">
        <v>4666</v>
      </c>
      <c r="E4780" s="12">
        <v>9028</v>
      </c>
      <c r="F4780" s="1" t="s">
        <v>3311</v>
      </c>
      <c r="G4780" s="12">
        <v>90</v>
      </c>
      <c r="H4780" s="1" t="s">
        <v>512</v>
      </c>
      <c r="I4780" s="1" t="s">
        <v>49</v>
      </c>
      <c r="J4780" s="1" t="s">
        <v>48</v>
      </c>
      <c r="K4780" s="1" t="s">
        <v>0</v>
      </c>
      <c r="L4780" s="1">
        <v>60</v>
      </c>
      <c r="M4780" s="1">
        <v>0</v>
      </c>
      <c r="N4780" s="1">
        <v>849174</v>
      </c>
      <c r="O4780" s="1">
        <v>1811</v>
      </c>
    </row>
    <row r="4781" spans="1:15">
      <c r="A4781" s="12">
        <v>55152100</v>
      </c>
      <c r="B4781" s="1" t="s">
        <v>4665</v>
      </c>
      <c r="C4781" s="12">
        <v>551521</v>
      </c>
      <c r="D4781" s="1" t="s">
        <v>4664</v>
      </c>
      <c r="E4781" s="12">
        <v>5515</v>
      </c>
      <c r="F4781" s="1" t="s">
        <v>2892</v>
      </c>
      <c r="G4781" s="12">
        <v>55</v>
      </c>
      <c r="H4781" s="1" t="s">
        <v>282</v>
      </c>
      <c r="I4781" s="1" t="s">
        <v>2</v>
      </c>
      <c r="J4781" s="1" t="s">
        <v>1</v>
      </c>
      <c r="K4781" s="1" t="s">
        <v>0</v>
      </c>
      <c r="L4781" s="1">
        <v>59</v>
      </c>
      <c r="M4781" s="1">
        <v>18</v>
      </c>
      <c r="N4781" s="1">
        <v>1009240</v>
      </c>
      <c r="O4781" s="1">
        <v>20651</v>
      </c>
    </row>
    <row r="4782" spans="1:15">
      <c r="A4782" s="12">
        <v>51122010</v>
      </c>
      <c r="B4782" s="1" t="s">
        <v>4663</v>
      </c>
      <c r="C4782" s="12">
        <v>511220</v>
      </c>
      <c r="D4782" s="1" t="s">
        <v>4662</v>
      </c>
      <c r="E4782" s="12">
        <v>5112</v>
      </c>
      <c r="F4782" s="1" t="s">
        <v>885</v>
      </c>
      <c r="G4782" s="12">
        <v>51</v>
      </c>
      <c r="H4782" s="1" t="s">
        <v>884</v>
      </c>
      <c r="I4782" s="1" t="s">
        <v>2</v>
      </c>
      <c r="J4782" s="1" t="s">
        <v>1</v>
      </c>
      <c r="K4782" s="1" t="s">
        <v>0</v>
      </c>
      <c r="L4782" s="1">
        <v>58</v>
      </c>
      <c r="M4782" s="1">
        <v>3</v>
      </c>
      <c r="N4782" s="1">
        <v>0</v>
      </c>
      <c r="O4782" s="1">
        <v>0</v>
      </c>
    </row>
    <row r="4783" spans="1:15">
      <c r="A4783" s="12">
        <v>90328922</v>
      </c>
      <c r="B4783" s="1" t="s">
        <v>4661</v>
      </c>
      <c r="C4783" s="12">
        <v>903289</v>
      </c>
      <c r="D4783" s="1" t="s">
        <v>4660</v>
      </c>
      <c r="E4783" s="12">
        <v>9032</v>
      </c>
      <c r="F4783" s="1" t="s">
        <v>4659</v>
      </c>
      <c r="G4783" s="12">
        <v>90</v>
      </c>
      <c r="H4783" s="1" t="s">
        <v>512</v>
      </c>
      <c r="I4783" s="1" t="s">
        <v>49</v>
      </c>
      <c r="J4783" s="1" t="s">
        <v>48</v>
      </c>
      <c r="K4783" s="1" t="s">
        <v>0</v>
      </c>
      <c r="L4783" s="1">
        <v>57</v>
      </c>
      <c r="M4783" s="1">
        <v>1</v>
      </c>
      <c r="N4783" s="1">
        <v>333</v>
      </c>
      <c r="O4783" s="1">
        <v>2</v>
      </c>
    </row>
    <row r="4784" spans="1:15">
      <c r="A4784" s="12">
        <v>84239021</v>
      </c>
      <c r="B4784" s="1" t="s">
        <v>4658</v>
      </c>
      <c r="C4784" s="12">
        <v>842390</v>
      </c>
      <c r="D4784" s="1" t="s">
        <v>4657</v>
      </c>
      <c r="E4784" s="12">
        <v>8423</v>
      </c>
      <c r="F4784" s="1" t="s">
        <v>2460</v>
      </c>
      <c r="G4784" s="12">
        <v>84</v>
      </c>
      <c r="H4784" s="1" t="s">
        <v>28</v>
      </c>
      <c r="I4784" s="1" t="s">
        <v>27</v>
      </c>
      <c r="J4784" s="1" t="s">
        <v>26</v>
      </c>
      <c r="K4784" s="1" t="s">
        <v>0</v>
      </c>
      <c r="L4784" s="1">
        <v>57</v>
      </c>
      <c r="M4784" s="1">
        <v>1</v>
      </c>
      <c r="N4784" s="1">
        <v>413</v>
      </c>
      <c r="O4784" s="1">
        <v>5</v>
      </c>
    </row>
    <row r="4785" spans="1:15">
      <c r="A4785" s="12">
        <v>72171019</v>
      </c>
      <c r="B4785" s="1" t="s">
        <v>4656</v>
      </c>
      <c r="C4785" s="12">
        <v>721710</v>
      </c>
      <c r="D4785" s="1" t="s">
        <v>4655</v>
      </c>
      <c r="E4785" s="12">
        <v>7217</v>
      </c>
      <c r="F4785" s="1" t="s">
        <v>4654</v>
      </c>
      <c r="G4785" s="12">
        <v>72</v>
      </c>
      <c r="H4785" s="1" t="s">
        <v>436</v>
      </c>
      <c r="I4785" s="1" t="s">
        <v>107</v>
      </c>
      <c r="J4785" s="1" t="s">
        <v>106</v>
      </c>
      <c r="K4785" s="1" t="s">
        <v>0</v>
      </c>
      <c r="L4785" s="1">
        <v>57</v>
      </c>
      <c r="M4785" s="1">
        <v>0</v>
      </c>
      <c r="N4785" s="1">
        <v>651</v>
      </c>
      <c r="O4785" s="1">
        <v>13</v>
      </c>
    </row>
    <row r="4786" spans="1:15">
      <c r="A4786" s="12">
        <v>84716061</v>
      </c>
      <c r="B4786" s="1" t="s">
        <v>4653</v>
      </c>
      <c r="C4786" s="12">
        <v>847160</v>
      </c>
      <c r="D4786" s="1" t="s">
        <v>1898</v>
      </c>
      <c r="E4786" s="12">
        <v>8471</v>
      </c>
      <c r="F4786" s="1" t="s">
        <v>1897</v>
      </c>
      <c r="G4786" s="12">
        <v>84</v>
      </c>
      <c r="H4786" s="1" t="s">
        <v>28</v>
      </c>
      <c r="I4786" s="1" t="s">
        <v>27</v>
      </c>
      <c r="J4786" s="1" t="s">
        <v>26</v>
      </c>
      <c r="K4786" s="1" t="s">
        <v>0</v>
      </c>
      <c r="L4786" s="1">
        <v>56</v>
      </c>
      <c r="M4786" s="1">
        <v>5</v>
      </c>
      <c r="N4786" s="1">
        <v>8856</v>
      </c>
      <c r="O4786" s="1">
        <v>29</v>
      </c>
    </row>
    <row r="4787" spans="1:15">
      <c r="A4787" s="12">
        <v>39012019</v>
      </c>
      <c r="B4787" s="1" t="s">
        <v>4652</v>
      </c>
      <c r="C4787" s="12">
        <v>390120</v>
      </c>
      <c r="D4787" s="1" t="s">
        <v>3431</v>
      </c>
      <c r="E4787" s="12">
        <v>3901</v>
      </c>
      <c r="F4787" s="1" t="s">
        <v>2030</v>
      </c>
      <c r="G4787" s="12">
        <v>39</v>
      </c>
      <c r="H4787" s="1" t="s">
        <v>38</v>
      </c>
      <c r="I4787" s="1" t="s">
        <v>37</v>
      </c>
      <c r="J4787" s="1" t="s">
        <v>36</v>
      </c>
      <c r="K4787" s="1" t="s">
        <v>0</v>
      </c>
      <c r="L4787" s="1">
        <v>56</v>
      </c>
      <c r="M4787" s="1">
        <v>1</v>
      </c>
      <c r="N4787" s="1">
        <v>11245688</v>
      </c>
      <c r="O4787" s="1">
        <v>9459614</v>
      </c>
    </row>
    <row r="4788" spans="1:15">
      <c r="A4788" s="12">
        <v>37011021</v>
      </c>
      <c r="B4788" s="1" t="s">
        <v>4651</v>
      </c>
      <c r="C4788" s="12">
        <v>370110</v>
      </c>
      <c r="D4788" s="1" t="s">
        <v>3153</v>
      </c>
      <c r="E4788" s="12">
        <v>3701</v>
      </c>
      <c r="F4788" s="1" t="s">
        <v>2398</v>
      </c>
      <c r="G4788" s="12">
        <v>37</v>
      </c>
      <c r="H4788" s="1" t="s">
        <v>1090</v>
      </c>
      <c r="I4788" s="1" t="s">
        <v>12</v>
      </c>
      <c r="J4788" s="1" t="s">
        <v>11</v>
      </c>
      <c r="K4788" s="1" t="s">
        <v>0</v>
      </c>
      <c r="L4788" s="1">
        <v>56</v>
      </c>
      <c r="M4788" s="1">
        <v>0</v>
      </c>
      <c r="N4788" s="1">
        <v>3326274</v>
      </c>
      <c r="O4788" s="1">
        <v>60654</v>
      </c>
    </row>
    <row r="4789" spans="1:15">
      <c r="A4789" s="12">
        <v>25221000</v>
      </c>
      <c r="B4789" s="1" t="s">
        <v>4650</v>
      </c>
      <c r="C4789" s="12">
        <v>252210</v>
      </c>
      <c r="D4789" s="1" t="s">
        <v>4650</v>
      </c>
      <c r="E4789" s="12">
        <v>2522</v>
      </c>
      <c r="F4789" s="1" t="s">
        <v>4649</v>
      </c>
      <c r="G4789" s="12">
        <v>25</v>
      </c>
      <c r="H4789" s="1" t="s">
        <v>226</v>
      </c>
      <c r="I4789" s="1" t="s">
        <v>225</v>
      </c>
      <c r="J4789" s="1" t="s">
        <v>224</v>
      </c>
      <c r="K4789" s="1" t="s">
        <v>0</v>
      </c>
      <c r="L4789" s="1">
        <v>55</v>
      </c>
      <c r="M4789" s="1">
        <v>188</v>
      </c>
      <c r="N4789" s="1">
        <v>351318</v>
      </c>
      <c r="O4789" s="1">
        <v>163273</v>
      </c>
    </row>
    <row r="4790" spans="1:15">
      <c r="A4790" s="12">
        <v>44012200</v>
      </c>
      <c r="B4790" s="1" t="s">
        <v>4648</v>
      </c>
      <c r="C4790" s="12">
        <v>440122</v>
      </c>
      <c r="D4790" s="1" t="s">
        <v>4647</v>
      </c>
      <c r="E4790" s="12">
        <v>4401</v>
      </c>
      <c r="F4790" s="1" t="s">
        <v>4646</v>
      </c>
      <c r="G4790" s="12">
        <v>44</v>
      </c>
      <c r="H4790" s="1" t="s">
        <v>2121</v>
      </c>
      <c r="I4790" s="1" t="s">
        <v>1129</v>
      </c>
      <c r="J4790" s="1" t="s">
        <v>1128</v>
      </c>
      <c r="K4790" s="1" t="s">
        <v>0</v>
      </c>
      <c r="L4790" s="1">
        <v>55</v>
      </c>
      <c r="M4790" s="1">
        <v>110</v>
      </c>
      <c r="N4790" s="1">
        <v>686641</v>
      </c>
      <c r="O4790" s="1">
        <v>429678</v>
      </c>
    </row>
    <row r="4791" spans="1:15">
      <c r="A4791" s="12">
        <v>55081000</v>
      </c>
      <c r="B4791" s="1" t="s">
        <v>4645</v>
      </c>
      <c r="C4791" s="12">
        <v>550810</v>
      </c>
      <c r="D4791" s="1" t="s">
        <v>4644</v>
      </c>
      <c r="E4791" s="12">
        <v>5508</v>
      </c>
      <c r="F4791" s="1" t="s">
        <v>352</v>
      </c>
      <c r="G4791" s="12">
        <v>55</v>
      </c>
      <c r="H4791" s="1" t="s">
        <v>282</v>
      </c>
      <c r="I4791" s="1" t="s">
        <v>2</v>
      </c>
      <c r="J4791" s="1" t="s">
        <v>1</v>
      </c>
      <c r="K4791" s="1" t="s">
        <v>0</v>
      </c>
      <c r="L4791" s="1">
        <v>55</v>
      </c>
      <c r="M4791" s="1">
        <v>26</v>
      </c>
      <c r="N4791" s="1">
        <v>0</v>
      </c>
      <c r="O4791" s="1">
        <v>0</v>
      </c>
    </row>
    <row r="4792" spans="1:15">
      <c r="A4792" s="12">
        <v>13021940</v>
      </c>
      <c r="B4792" s="1" t="s">
        <v>4643</v>
      </c>
      <c r="C4792" s="12">
        <v>130219</v>
      </c>
      <c r="D4792" s="1" t="s">
        <v>1926</v>
      </c>
      <c r="E4792" s="12">
        <v>1302</v>
      </c>
      <c r="F4792" s="1" t="s">
        <v>61</v>
      </c>
      <c r="G4792" s="12">
        <v>13</v>
      </c>
      <c r="H4792" s="1" t="s">
        <v>60</v>
      </c>
      <c r="I4792" s="1" t="s">
        <v>59</v>
      </c>
      <c r="J4792" s="1" t="s">
        <v>58</v>
      </c>
      <c r="K4792" s="1" t="s">
        <v>0</v>
      </c>
      <c r="L4792" s="1">
        <v>55</v>
      </c>
      <c r="M4792" s="1">
        <v>0</v>
      </c>
      <c r="N4792" s="1">
        <v>550</v>
      </c>
      <c r="O4792" s="1">
        <v>60</v>
      </c>
    </row>
    <row r="4793" spans="1:15">
      <c r="A4793" s="12">
        <v>58063900</v>
      </c>
      <c r="B4793" s="1" t="s">
        <v>4642</v>
      </c>
      <c r="C4793" s="12">
        <v>580639</v>
      </c>
      <c r="D4793" s="1" t="s">
        <v>4642</v>
      </c>
      <c r="E4793" s="12">
        <v>5806</v>
      </c>
      <c r="F4793" s="1" t="s">
        <v>3027</v>
      </c>
      <c r="G4793" s="12">
        <v>58</v>
      </c>
      <c r="H4793" s="1" t="s">
        <v>481</v>
      </c>
      <c r="I4793" s="1" t="s">
        <v>2</v>
      </c>
      <c r="J4793" s="1" t="s">
        <v>1</v>
      </c>
      <c r="K4793" s="1" t="s">
        <v>0</v>
      </c>
      <c r="L4793" s="1">
        <v>55</v>
      </c>
      <c r="M4793" s="1">
        <v>0</v>
      </c>
      <c r="N4793" s="1">
        <v>73594</v>
      </c>
      <c r="O4793" s="1">
        <v>328</v>
      </c>
    </row>
    <row r="4794" spans="1:15">
      <c r="A4794" s="12">
        <v>29362190</v>
      </c>
      <c r="B4794" s="1" t="s">
        <v>4641</v>
      </c>
      <c r="C4794" s="12">
        <v>293621</v>
      </c>
      <c r="D4794" s="1" t="s">
        <v>2223</v>
      </c>
      <c r="E4794" s="12">
        <v>2936</v>
      </c>
      <c r="F4794" s="1" t="s">
        <v>696</v>
      </c>
      <c r="G4794" s="12">
        <v>29</v>
      </c>
      <c r="H4794" s="1" t="s">
        <v>13</v>
      </c>
      <c r="I4794" s="1" t="s">
        <v>12</v>
      </c>
      <c r="J4794" s="1" t="s">
        <v>11</v>
      </c>
      <c r="K4794" s="1" t="s">
        <v>0</v>
      </c>
      <c r="L4794" s="1">
        <v>54</v>
      </c>
      <c r="M4794" s="1">
        <v>3</v>
      </c>
      <c r="N4794" s="1">
        <v>6944</v>
      </c>
      <c r="O4794" s="1">
        <v>0</v>
      </c>
    </row>
    <row r="4795" spans="1:15">
      <c r="A4795" s="13" t="s">
        <v>4640</v>
      </c>
      <c r="B4795" s="1" t="s">
        <v>4639</v>
      </c>
      <c r="C4795" s="13" t="s">
        <v>4638</v>
      </c>
      <c r="D4795" s="1" t="s">
        <v>4637</v>
      </c>
      <c r="E4795" s="13" t="s">
        <v>3656</v>
      </c>
      <c r="F4795" s="1" t="s">
        <v>3655</v>
      </c>
      <c r="G4795" s="13" t="s">
        <v>206</v>
      </c>
      <c r="H4795" s="1" t="s">
        <v>205</v>
      </c>
      <c r="I4795" s="1" t="s">
        <v>204</v>
      </c>
      <c r="J4795" s="1" t="s">
        <v>203</v>
      </c>
      <c r="K4795" s="1" t="s">
        <v>0</v>
      </c>
      <c r="L4795" s="1">
        <v>53</v>
      </c>
      <c r="M4795" s="1">
        <v>15</v>
      </c>
      <c r="N4795" s="1">
        <v>0</v>
      </c>
      <c r="O4795" s="1">
        <v>0</v>
      </c>
    </row>
    <row r="4796" spans="1:15">
      <c r="A4796" s="12">
        <v>70189000</v>
      </c>
      <c r="B4796" s="1" t="s">
        <v>4636</v>
      </c>
      <c r="C4796" s="12">
        <v>701890</v>
      </c>
      <c r="D4796" s="1" t="s">
        <v>4636</v>
      </c>
      <c r="E4796" s="12">
        <v>7018</v>
      </c>
      <c r="F4796" s="1" t="s">
        <v>4635</v>
      </c>
      <c r="G4796" s="12">
        <v>70</v>
      </c>
      <c r="H4796" s="1" t="s">
        <v>83</v>
      </c>
      <c r="I4796" s="1" t="s">
        <v>7</v>
      </c>
      <c r="J4796" s="1" t="s">
        <v>6</v>
      </c>
      <c r="K4796" s="1" t="s">
        <v>0</v>
      </c>
      <c r="L4796" s="1">
        <v>53</v>
      </c>
      <c r="M4796" s="1">
        <v>0</v>
      </c>
      <c r="N4796" s="1">
        <v>18637</v>
      </c>
      <c r="O4796" s="1">
        <v>132</v>
      </c>
    </row>
    <row r="4797" spans="1:15">
      <c r="A4797" s="13" t="s">
        <v>4634</v>
      </c>
      <c r="B4797" s="1" t="s">
        <v>4632</v>
      </c>
      <c r="C4797" s="13" t="s">
        <v>4633</v>
      </c>
      <c r="D4797" s="1" t="s">
        <v>4632</v>
      </c>
      <c r="E4797" s="13" t="s">
        <v>3837</v>
      </c>
      <c r="F4797" s="1" t="s">
        <v>3836</v>
      </c>
      <c r="G4797" s="13" t="s">
        <v>3835</v>
      </c>
      <c r="H4797" s="1" t="s">
        <v>3834</v>
      </c>
      <c r="I4797" s="1" t="s">
        <v>204</v>
      </c>
      <c r="J4797" s="1" t="s">
        <v>203</v>
      </c>
      <c r="K4797" s="1" t="s">
        <v>0</v>
      </c>
      <c r="L4797" s="1">
        <v>51</v>
      </c>
      <c r="M4797" s="1">
        <v>70</v>
      </c>
      <c r="N4797" s="1">
        <v>0</v>
      </c>
      <c r="O4797" s="1">
        <v>0</v>
      </c>
    </row>
    <row r="4798" spans="1:15">
      <c r="A4798" s="12">
        <v>39151000</v>
      </c>
      <c r="B4798" s="1" t="s">
        <v>4631</v>
      </c>
      <c r="C4798" s="12">
        <v>391510</v>
      </c>
      <c r="D4798" s="1" t="s">
        <v>4631</v>
      </c>
      <c r="E4798" s="12">
        <v>3915</v>
      </c>
      <c r="F4798" s="1" t="s">
        <v>4630</v>
      </c>
      <c r="G4798" s="12">
        <v>39</v>
      </c>
      <c r="H4798" s="1" t="s">
        <v>38</v>
      </c>
      <c r="I4798" s="1" t="s">
        <v>37</v>
      </c>
      <c r="J4798" s="1" t="s">
        <v>36</v>
      </c>
      <c r="K4798" s="1" t="s">
        <v>0</v>
      </c>
      <c r="L4798" s="1">
        <v>51</v>
      </c>
      <c r="M4798" s="1">
        <v>15</v>
      </c>
      <c r="N4798" s="1">
        <v>0</v>
      </c>
      <c r="O4798" s="1">
        <v>0</v>
      </c>
    </row>
    <row r="4799" spans="1:15">
      <c r="A4799" s="12">
        <v>97040000</v>
      </c>
      <c r="B4799" s="1" t="s">
        <v>4628</v>
      </c>
      <c r="C4799" s="12">
        <v>970400</v>
      </c>
      <c r="D4799" s="1" t="s">
        <v>4629</v>
      </c>
      <c r="E4799" s="12">
        <v>9704</v>
      </c>
      <c r="F4799" s="1" t="s">
        <v>4628</v>
      </c>
      <c r="G4799" s="12">
        <v>97</v>
      </c>
      <c r="H4799" s="1" t="s">
        <v>2229</v>
      </c>
      <c r="I4799" s="1" t="s">
        <v>2230</v>
      </c>
      <c r="J4799" s="1" t="s">
        <v>2229</v>
      </c>
      <c r="K4799" s="1" t="s">
        <v>0</v>
      </c>
      <c r="L4799" s="1">
        <v>50</v>
      </c>
      <c r="M4799" s="1">
        <v>191</v>
      </c>
      <c r="N4799" s="1">
        <v>691200</v>
      </c>
      <c r="O4799" s="1">
        <v>9062</v>
      </c>
    </row>
    <row r="4800" spans="1:15">
      <c r="A4800" s="13" t="s">
        <v>4627</v>
      </c>
      <c r="B4800" s="1" t="s">
        <v>4626</v>
      </c>
      <c r="C4800" s="13" t="s">
        <v>4625</v>
      </c>
      <c r="D4800" s="1" t="s">
        <v>4624</v>
      </c>
      <c r="E4800" s="13" t="s">
        <v>4623</v>
      </c>
      <c r="F4800" s="1" t="s">
        <v>4622</v>
      </c>
      <c r="G4800" s="13" t="s">
        <v>1488</v>
      </c>
      <c r="H4800" s="1" t="s">
        <v>1487</v>
      </c>
      <c r="I4800" s="1" t="s">
        <v>59</v>
      </c>
      <c r="J4800" s="1" t="s">
        <v>58</v>
      </c>
      <c r="K4800" s="1" t="s">
        <v>0</v>
      </c>
      <c r="L4800" s="1">
        <v>49</v>
      </c>
      <c r="M4800" s="1">
        <v>33</v>
      </c>
      <c r="N4800" s="1">
        <v>0</v>
      </c>
      <c r="O4800" s="1">
        <v>0</v>
      </c>
    </row>
    <row r="4801" spans="1:15">
      <c r="A4801" s="12">
        <v>39259010</v>
      </c>
      <c r="B4801" s="1" t="s">
        <v>4621</v>
      </c>
      <c r="C4801" s="12">
        <v>392590</v>
      </c>
      <c r="D4801" s="1" t="s">
        <v>4620</v>
      </c>
      <c r="E4801" s="12">
        <v>3925</v>
      </c>
      <c r="F4801" s="1" t="s">
        <v>4619</v>
      </c>
      <c r="G4801" s="12">
        <v>39</v>
      </c>
      <c r="H4801" s="1" t="s">
        <v>38</v>
      </c>
      <c r="I4801" s="1" t="s">
        <v>37</v>
      </c>
      <c r="J4801" s="1" t="s">
        <v>36</v>
      </c>
      <c r="K4801" s="1" t="s">
        <v>0</v>
      </c>
      <c r="L4801" s="1">
        <v>49</v>
      </c>
      <c r="M4801" s="1">
        <v>23</v>
      </c>
      <c r="N4801" s="1">
        <v>58099</v>
      </c>
      <c r="O4801" s="1">
        <v>282</v>
      </c>
    </row>
    <row r="4802" spans="1:15">
      <c r="A4802" s="13" t="s">
        <v>4618</v>
      </c>
      <c r="B4802" s="1" t="s">
        <v>4617</v>
      </c>
      <c r="C4802" s="13" t="s">
        <v>4333</v>
      </c>
      <c r="D4802" s="1" t="s">
        <v>2083</v>
      </c>
      <c r="E4802" s="13" t="s">
        <v>2084</v>
      </c>
      <c r="F4802" s="1" t="s">
        <v>2083</v>
      </c>
      <c r="G4802" s="13" t="s">
        <v>2082</v>
      </c>
      <c r="H4802" s="1" t="s">
        <v>2081</v>
      </c>
      <c r="I4802" s="1" t="s">
        <v>59</v>
      </c>
      <c r="J4802" s="1" t="s">
        <v>58</v>
      </c>
      <c r="K4802" s="1" t="s">
        <v>0</v>
      </c>
      <c r="L4802" s="1">
        <v>48</v>
      </c>
      <c r="M4802" s="1">
        <v>16</v>
      </c>
      <c r="N4802" s="1">
        <v>0</v>
      </c>
      <c r="O4802" s="1">
        <v>0</v>
      </c>
    </row>
    <row r="4803" spans="1:15">
      <c r="A4803" s="12">
        <v>63029910</v>
      </c>
      <c r="B4803" s="1" t="s">
        <v>4616</v>
      </c>
      <c r="C4803" s="12">
        <v>630299</v>
      </c>
      <c r="D4803" s="1" t="s">
        <v>4615</v>
      </c>
      <c r="E4803" s="12">
        <v>6302</v>
      </c>
      <c r="F4803" s="1" t="s">
        <v>4438</v>
      </c>
      <c r="G4803" s="12">
        <v>63</v>
      </c>
      <c r="H4803" s="1" t="s">
        <v>445</v>
      </c>
      <c r="I4803" s="1" t="s">
        <v>2</v>
      </c>
      <c r="J4803" s="1" t="s">
        <v>1</v>
      </c>
      <c r="K4803" s="1" t="s">
        <v>0</v>
      </c>
      <c r="L4803" s="1">
        <v>48</v>
      </c>
      <c r="M4803" s="1">
        <v>2</v>
      </c>
      <c r="N4803" s="1">
        <v>0</v>
      </c>
      <c r="O4803" s="1">
        <v>0</v>
      </c>
    </row>
    <row r="4804" spans="1:15">
      <c r="A4804" s="12">
        <v>70031900</v>
      </c>
      <c r="B4804" s="1" t="s">
        <v>4614</v>
      </c>
      <c r="C4804" s="12">
        <v>700319</v>
      </c>
      <c r="D4804" s="1" t="s">
        <v>4613</v>
      </c>
      <c r="E4804" s="12">
        <v>7003</v>
      </c>
      <c r="F4804" s="1" t="s">
        <v>1563</v>
      </c>
      <c r="G4804" s="12">
        <v>70</v>
      </c>
      <c r="H4804" s="1" t="s">
        <v>83</v>
      </c>
      <c r="I4804" s="1" t="s">
        <v>7</v>
      </c>
      <c r="J4804" s="1" t="s">
        <v>6</v>
      </c>
      <c r="K4804" s="1" t="s">
        <v>0</v>
      </c>
      <c r="L4804" s="1">
        <v>47</v>
      </c>
      <c r="M4804" s="1">
        <v>12</v>
      </c>
      <c r="N4804" s="1">
        <v>4811</v>
      </c>
      <c r="O4804" s="1">
        <v>327</v>
      </c>
    </row>
    <row r="4805" spans="1:15">
      <c r="A4805" s="12">
        <v>85234110</v>
      </c>
      <c r="B4805" s="1" t="s">
        <v>4612</v>
      </c>
      <c r="C4805" s="12">
        <v>852341</v>
      </c>
      <c r="D4805" s="1" t="s">
        <v>4611</v>
      </c>
      <c r="E4805" s="12">
        <v>8523</v>
      </c>
      <c r="F4805" s="1" t="s">
        <v>3863</v>
      </c>
      <c r="G4805" s="12">
        <v>85</v>
      </c>
      <c r="H4805" s="1" t="s">
        <v>102</v>
      </c>
      <c r="I4805" s="1" t="s">
        <v>27</v>
      </c>
      <c r="J4805" s="1" t="s">
        <v>26</v>
      </c>
      <c r="K4805" s="1" t="s">
        <v>0</v>
      </c>
      <c r="L4805" s="1">
        <v>47</v>
      </c>
      <c r="M4805" s="1">
        <v>3</v>
      </c>
      <c r="N4805" s="1">
        <v>38408</v>
      </c>
      <c r="O4805" s="1">
        <v>116</v>
      </c>
    </row>
    <row r="4806" spans="1:15">
      <c r="A4806" s="12">
        <v>90302029</v>
      </c>
      <c r="B4806" s="1" t="s">
        <v>4610</v>
      </c>
      <c r="C4806" s="12">
        <v>903020</v>
      </c>
      <c r="D4806" s="1" t="s">
        <v>2464</v>
      </c>
      <c r="E4806" s="12">
        <v>9030</v>
      </c>
      <c r="F4806" s="1" t="s">
        <v>2185</v>
      </c>
      <c r="G4806" s="12">
        <v>90</v>
      </c>
      <c r="H4806" s="1" t="s">
        <v>512</v>
      </c>
      <c r="I4806" s="1" t="s">
        <v>49</v>
      </c>
      <c r="J4806" s="1" t="s">
        <v>48</v>
      </c>
      <c r="K4806" s="1" t="s">
        <v>0</v>
      </c>
      <c r="L4806" s="1">
        <v>46</v>
      </c>
      <c r="M4806" s="1">
        <v>4</v>
      </c>
      <c r="N4806" s="1">
        <v>90466</v>
      </c>
      <c r="O4806" s="1">
        <v>52</v>
      </c>
    </row>
    <row r="4807" spans="1:15">
      <c r="A4807" s="12">
        <v>54079400</v>
      </c>
      <c r="B4807" s="1" t="s">
        <v>4609</v>
      </c>
      <c r="C4807" s="12">
        <v>540794</v>
      </c>
      <c r="D4807" s="1" t="s">
        <v>4608</v>
      </c>
      <c r="E4807" s="12">
        <v>5407</v>
      </c>
      <c r="F4807" s="1" t="s">
        <v>1353</v>
      </c>
      <c r="G4807" s="12">
        <v>54</v>
      </c>
      <c r="H4807" s="1" t="s">
        <v>355</v>
      </c>
      <c r="I4807" s="1" t="s">
        <v>2</v>
      </c>
      <c r="J4807" s="1" t="s">
        <v>1</v>
      </c>
      <c r="K4807" s="1" t="s">
        <v>0</v>
      </c>
      <c r="L4807" s="1">
        <v>45</v>
      </c>
      <c r="M4807" s="1">
        <v>38</v>
      </c>
      <c r="N4807" s="1">
        <v>79</v>
      </c>
      <c r="O4807" s="1">
        <v>1</v>
      </c>
    </row>
    <row r="4808" spans="1:15">
      <c r="A4808" s="12">
        <v>59049000</v>
      </c>
      <c r="B4808" s="1" t="s">
        <v>4607</v>
      </c>
      <c r="C4808" s="12">
        <v>590490</v>
      </c>
      <c r="D4808" s="1" t="s">
        <v>4606</v>
      </c>
      <c r="E4808" s="12">
        <v>5904</v>
      </c>
      <c r="F4808" s="1" t="s">
        <v>4605</v>
      </c>
      <c r="G4808" s="12">
        <v>59</v>
      </c>
      <c r="H4808" s="1" t="s">
        <v>32</v>
      </c>
      <c r="I4808" s="1" t="s">
        <v>2</v>
      </c>
      <c r="J4808" s="1" t="s">
        <v>1</v>
      </c>
      <c r="K4808" s="1" t="s">
        <v>0</v>
      </c>
      <c r="L4808" s="1">
        <v>45</v>
      </c>
      <c r="M4808" s="1">
        <v>0</v>
      </c>
      <c r="N4808" s="1">
        <v>0</v>
      </c>
      <c r="O4808" s="1">
        <v>0</v>
      </c>
    </row>
    <row r="4809" spans="1:15">
      <c r="A4809" s="12">
        <v>21041021</v>
      </c>
      <c r="B4809" s="1" t="s">
        <v>4604</v>
      </c>
      <c r="C4809" s="12">
        <v>210410</v>
      </c>
      <c r="D4809" s="1" t="s">
        <v>4603</v>
      </c>
      <c r="E4809" s="12">
        <v>2104</v>
      </c>
      <c r="F4809" s="1" t="s">
        <v>4602</v>
      </c>
      <c r="G4809" s="12">
        <v>21</v>
      </c>
      <c r="H4809" s="1" t="s">
        <v>752</v>
      </c>
      <c r="I4809" s="1" t="s">
        <v>751</v>
      </c>
      <c r="J4809" s="1" t="s">
        <v>750</v>
      </c>
      <c r="K4809" s="1" t="s">
        <v>0</v>
      </c>
      <c r="L4809" s="1">
        <v>45</v>
      </c>
      <c r="M4809" s="1">
        <v>0</v>
      </c>
      <c r="N4809" s="1">
        <v>106063</v>
      </c>
      <c r="O4809" s="1">
        <v>20229</v>
      </c>
    </row>
    <row r="4810" spans="1:15">
      <c r="A4810" s="12">
        <v>27101230</v>
      </c>
      <c r="B4810" s="1" t="s">
        <v>4601</v>
      </c>
      <c r="C4810" s="12">
        <v>271012</v>
      </c>
      <c r="D4810" s="1" t="s">
        <v>3850</v>
      </c>
      <c r="E4810" s="12">
        <v>2710</v>
      </c>
      <c r="F4810" s="1" t="s">
        <v>487</v>
      </c>
      <c r="G4810" s="12">
        <v>27</v>
      </c>
      <c r="H4810" s="1" t="s">
        <v>486</v>
      </c>
      <c r="I4810" s="1" t="s">
        <v>225</v>
      </c>
      <c r="J4810" s="1" t="s">
        <v>224</v>
      </c>
      <c r="K4810" s="1" t="s">
        <v>0</v>
      </c>
      <c r="L4810" s="1">
        <v>43</v>
      </c>
      <c r="M4810" s="1">
        <v>10</v>
      </c>
      <c r="N4810" s="1">
        <v>89418</v>
      </c>
      <c r="O4810" s="1">
        <v>37710</v>
      </c>
    </row>
    <row r="4811" spans="1:15">
      <c r="A4811" s="12">
        <v>29241994</v>
      </c>
      <c r="B4811" s="1" t="s">
        <v>4600</v>
      </c>
      <c r="C4811" s="12">
        <v>292419</v>
      </c>
      <c r="D4811" s="1" t="s">
        <v>24</v>
      </c>
      <c r="E4811" s="12">
        <v>2924</v>
      </c>
      <c r="F4811" s="1" t="s">
        <v>23</v>
      </c>
      <c r="G4811" s="12">
        <v>29</v>
      </c>
      <c r="H4811" s="1" t="s">
        <v>13</v>
      </c>
      <c r="I4811" s="1" t="s">
        <v>12</v>
      </c>
      <c r="J4811" s="1" t="s">
        <v>11</v>
      </c>
      <c r="K4811" s="1" t="s">
        <v>0</v>
      </c>
      <c r="L4811" s="1">
        <v>42</v>
      </c>
      <c r="M4811" s="1">
        <v>15</v>
      </c>
      <c r="N4811" s="1">
        <v>0</v>
      </c>
      <c r="O4811" s="1">
        <v>0</v>
      </c>
    </row>
    <row r="4812" spans="1:15">
      <c r="A4812" s="12">
        <v>60053900</v>
      </c>
      <c r="B4812" s="1" t="s">
        <v>4599</v>
      </c>
      <c r="C4812" s="12">
        <v>600539</v>
      </c>
      <c r="D4812" s="1" t="s">
        <v>4599</v>
      </c>
      <c r="E4812" s="12">
        <v>6005</v>
      </c>
      <c r="F4812" s="1" t="s">
        <v>162</v>
      </c>
      <c r="G4812" s="12">
        <v>60</v>
      </c>
      <c r="H4812" s="1" t="s">
        <v>161</v>
      </c>
      <c r="I4812" s="1" t="s">
        <v>2</v>
      </c>
      <c r="J4812" s="1" t="s">
        <v>1</v>
      </c>
      <c r="K4812" s="1" t="s">
        <v>0</v>
      </c>
      <c r="L4812" s="1">
        <v>42</v>
      </c>
      <c r="M4812" s="1">
        <v>2</v>
      </c>
      <c r="N4812" s="1">
        <v>0</v>
      </c>
      <c r="O4812" s="1">
        <v>0</v>
      </c>
    </row>
    <row r="4813" spans="1:15">
      <c r="A4813" s="12">
        <v>33012912</v>
      </c>
      <c r="B4813" s="1" t="s">
        <v>4598</v>
      </c>
      <c r="C4813" s="12">
        <v>330129</v>
      </c>
      <c r="D4813" s="1" t="s">
        <v>408</v>
      </c>
      <c r="E4813" s="12">
        <v>3301</v>
      </c>
      <c r="F4813" s="1" t="s">
        <v>407</v>
      </c>
      <c r="G4813" s="12">
        <v>33</v>
      </c>
      <c r="H4813" s="1" t="s">
        <v>406</v>
      </c>
      <c r="I4813" s="1" t="s">
        <v>12</v>
      </c>
      <c r="J4813" s="1" t="s">
        <v>11</v>
      </c>
      <c r="K4813" s="1" t="s">
        <v>0</v>
      </c>
      <c r="L4813" s="1">
        <v>42</v>
      </c>
      <c r="M4813" s="1">
        <v>0</v>
      </c>
      <c r="N4813" s="1">
        <v>1308013</v>
      </c>
      <c r="O4813" s="1">
        <v>43152</v>
      </c>
    </row>
    <row r="4814" spans="1:15">
      <c r="A4814" s="12">
        <v>84589900</v>
      </c>
      <c r="B4814" s="1" t="s">
        <v>4597</v>
      </c>
      <c r="C4814" s="12">
        <v>845899</v>
      </c>
      <c r="D4814" s="1" t="s">
        <v>4596</v>
      </c>
      <c r="E4814" s="12">
        <v>8458</v>
      </c>
      <c r="F4814" s="1" t="s">
        <v>3781</v>
      </c>
      <c r="G4814" s="12">
        <v>84</v>
      </c>
      <c r="H4814" s="1" t="s">
        <v>28</v>
      </c>
      <c r="I4814" s="1" t="s">
        <v>27</v>
      </c>
      <c r="J4814" s="1" t="s">
        <v>26</v>
      </c>
      <c r="K4814" s="1" t="s">
        <v>0</v>
      </c>
      <c r="L4814" s="1">
        <v>41</v>
      </c>
      <c r="M4814" s="1">
        <v>105</v>
      </c>
      <c r="N4814" s="1">
        <v>670546</v>
      </c>
      <c r="O4814" s="1">
        <v>16639</v>
      </c>
    </row>
    <row r="4815" spans="1:15">
      <c r="A4815" s="12">
        <v>60019900</v>
      </c>
      <c r="B4815" s="1" t="s">
        <v>4595</v>
      </c>
      <c r="C4815" s="12">
        <v>600199</v>
      </c>
      <c r="D4815" s="1" t="s">
        <v>4594</v>
      </c>
      <c r="E4815" s="12">
        <v>6001</v>
      </c>
      <c r="F4815" s="1" t="s">
        <v>4261</v>
      </c>
      <c r="G4815" s="12">
        <v>60</v>
      </c>
      <c r="H4815" s="1" t="s">
        <v>161</v>
      </c>
      <c r="I4815" s="1" t="s">
        <v>2</v>
      </c>
      <c r="J4815" s="1" t="s">
        <v>1</v>
      </c>
      <c r="K4815" s="1" t="s">
        <v>0</v>
      </c>
      <c r="L4815" s="1">
        <v>41</v>
      </c>
      <c r="M4815" s="1">
        <v>4</v>
      </c>
      <c r="N4815" s="1">
        <v>3444</v>
      </c>
      <c r="O4815" s="1">
        <v>378</v>
      </c>
    </row>
    <row r="4816" spans="1:15">
      <c r="A4816" s="12">
        <v>73053900</v>
      </c>
      <c r="B4816" s="1" t="s">
        <v>4593</v>
      </c>
      <c r="C4816" s="12">
        <v>730539</v>
      </c>
      <c r="D4816" s="1" t="s">
        <v>4592</v>
      </c>
      <c r="E4816" s="12">
        <v>7305</v>
      </c>
      <c r="F4816" s="1" t="s">
        <v>1498</v>
      </c>
      <c r="G4816" s="12">
        <v>73</v>
      </c>
      <c r="H4816" s="1" t="s">
        <v>108</v>
      </c>
      <c r="I4816" s="1" t="s">
        <v>107</v>
      </c>
      <c r="J4816" s="1" t="s">
        <v>106</v>
      </c>
      <c r="K4816" s="1" t="s">
        <v>0</v>
      </c>
      <c r="L4816" s="1">
        <v>41</v>
      </c>
      <c r="M4816" s="1">
        <v>1</v>
      </c>
      <c r="N4816" s="1">
        <v>50215</v>
      </c>
      <c r="O4816" s="1">
        <v>400</v>
      </c>
    </row>
    <row r="4817" spans="1:15">
      <c r="A4817" s="12">
        <v>45039000</v>
      </c>
      <c r="B4817" s="1" t="s">
        <v>4591</v>
      </c>
      <c r="C4817" s="12">
        <v>450390</v>
      </c>
      <c r="D4817" s="1" t="s">
        <v>4591</v>
      </c>
      <c r="E4817" s="12">
        <v>4503</v>
      </c>
      <c r="F4817" s="1" t="s">
        <v>1131</v>
      </c>
      <c r="G4817" s="12">
        <v>45</v>
      </c>
      <c r="H4817" s="1" t="s">
        <v>1130</v>
      </c>
      <c r="I4817" s="1" t="s">
        <v>1129</v>
      </c>
      <c r="J4817" s="1" t="s">
        <v>1128</v>
      </c>
      <c r="K4817" s="1" t="s">
        <v>0</v>
      </c>
      <c r="L4817" s="1">
        <v>41</v>
      </c>
      <c r="M4817" s="1">
        <v>0</v>
      </c>
      <c r="N4817" s="1">
        <v>39074</v>
      </c>
      <c r="O4817" s="1">
        <v>49</v>
      </c>
    </row>
    <row r="4818" spans="1:15">
      <c r="A4818" s="12">
        <v>90192020</v>
      </c>
      <c r="B4818" s="1" t="s">
        <v>4590</v>
      </c>
      <c r="C4818" s="12">
        <v>901920</v>
      </c>
      <c r="D4818" s="1" t="s">
        <v>4589</v>
      </c>
      <c r="E4818" s="12">
        <v>9019</v>
      </c>
      <c r="F4818" s="1" t="s">
        <v>4588</v>
      </c>
      <c r="G4818" s="12">
        <v>90</v>
      </c>
      <c r="H4818" s="1" t="s">
        <v>512</v>
      </c>
      <c r="I4818" s="1" t="s">
        <v>49</v>
      </c>
      <c r="J4818" s="1" t="s">
        <v>48</v>
      </c>
      <c r="K4818" s="1" t="s">
        <v>0</v>
      </c>
      <c r="L4818" s="1">
        <v>41</v>
      </c>
      <c r="M4818" s="1">
        <v>0</v>
      </c>
      <c r="N4818" s="1">
        <v>0</v>
      </c>
      <c r="O4818" s="1">
        <v>0</v>
      </c>
    </row>
    <row r="4819" spans="1:15">
      <c r="A4819" s="12">
        <v>25101010</v>
      </c>
      <c r="B4819" s="1" t="s">
        <v>4587</v>
      </c>
      <c r="C4819" s="12">
        <v>251010</v>
      </c>
      <c r="D4819" s="1" t="s">
        <v>4586</v>
      </c>
      <c r="E4819" s="12">
        <v>2510</v>
      </c>
      <c r="F4819" s="1" t="s">
        <v>4158</v>
      </c>
      <c r="G4819" s="12">
        <v>25</v>
      </c>
      <c r="H4819" s="1" t="s">
        <v>226</v>
      </c>
      <c r="I4819" s="1" t="s">
        <v>225</v>
      </c>
      <c r="J4819" s="1" t="s">
        <v>224</v>
      </c>
      <c r="K4819" s="1" t="s">
        <v>0</v>
      </c>
      <c r="L4819" s="1">
        <v>40</v>
      </c>
      <c r="M4819" s="1">
        <v>1000</v>
      </c>
      <c r="N4819" s="1">
        <v>0</v>
      </c>
      <c r="O4819" s="1">
        <v>0</v>
      </c>
    </row>
    <row r="4820" spans="1:15">
      <c r="A4820" s="13" t="s">
        <v>4585</v>
      </c>
      <c r="B4820" s="1" t="s">
        <v>4583</v>
      </c>
      <c r="C4820" s="13" t="s">
        <v>4584</v>
      </c>
      <c r="D4820" s="1" t="s">
        <v>4583</v>
      </c>
      <c r="E4820" s="13" t="s">
        <v>1855</v>
      </c>
      <c r="F4820" s="1" t="s">
        <v>1854</v>
      </c>
      <c r="G4820" s="13" t="s">
        <v>206</v>
      </c>
      <c r="H4820" s="1" t="s">
        <v>205</v>
      </c>
      <c r="I4820" s="1" t="s">
        <v>204</v>
      </c>
      <c r="J4820" s="1" t="s">
        <v>203</v>
      </c>
      <c r="K4820" s="1" t="s">
        <v>0</v>
      </c>
      <c r="L4820" s="1">
        <v>40</v>
      </c>
      <c r="M4820" s="1">
        <v>15</v>
      </c>
      <c r="N4820" s="1">
        <v>0</v>
      </c>
      <c r="O4820" s="1">
        <v>0</v>
      </c>
    </row>
    <row r="4821" spans="1:15">
      <c r="A4821" s="12">
        <v>84689020</v>
      </c>
      <c r="B4821" s="1" t="s">
        <v>4582</v>
      </c>
      <c r="C4821" s="12">
        <v>846890</v>
      </c>
      <c r="D4821" s="1" t="s">
        <v>4581</v>
      </c>
      <c r="E4821" s="12">
        <v>8468</v>
      </c>
      <c r="F4821" s="1" t="s">
        <v>2527</v>
      </c>
      <c r="G4821" s="12">
        <v>84</v>
      </c>
      <c r="H4821" s="1" t="s">
        <v>28</v>
      </c>
      <c r="I4821" s="1" t="s">
        <v>27</v>
      </c>
      <c r="J4821" s="1" t="s">
        <v>26</v>
      </c>
      <c r="K4821" s="1" t="s">
        <v>0</v>
      </c>
      <c r="L4821" s="1">
        <v>40</v>
      </c>
      <c r="M4821" s="1">
        <v>6</v>
      </c>
      <c r="N4821" s="1">
        <v>4273</v>
      </c>
      <c r="O4821" s="1">
        <v>19</v>
      </c>
    </row>
    <row r="4822" spans="1:15">
      <c r="A4822" s="13" t="s">
        <v>4580</v>
      </c>
      <c r="B4822" s="1" t="s">
        <v>4579</v>
      </c>
      <c r="C4822" s="13" t="s">
        <v>4578</v>
      </c>
      <c r="D4822" s="1" t="s">
        <v>4577</v>
      </c>
      <c r="E4822" s="13" t="s">
        <v>4576</v>
      </c>
      <c r="F4822" s="1" t="s">
        <v>4575</v>
      </c>
      <c r="G4822" s="13" t="s">
        <v>1488</v>
      </c>
      <c r="H4822" s="1" t="s">
        <v>1487</v>
      </c>
      <c r="I4822" s="1" t="s">
        <v>59</v>
      </c>
      <c r="J4822" s="1" t="s">
        <v>58</v>
      </c>
      <c r="K4822" s="1" t="s">
        <v>0</v>
      </c>
      <c r="L4822" s="1">
        <v>40</v>
      </c>
      <c r="M4822" s="1">
        <v>5</v>
      </c>
      <c r="N4822" s="1">
        <v>17000</v>
      </c>
      <c r="O4822" s="1">
        <v>25</v>
      </c>
    </row>
    <row r="4823" spans="1:15">
      <c r="A4823" s="12">
        <v>54074400</v>
      </c>
      <c r="B4823" s="1" t="s">
        <v>4574</v>
      </c>
      <c r="C4823" s="12">
        <v>540744</v>
      </c>
      <c r="D4823" s="1" t="s">
        <v>4573</v>
      </c>
      <c r="E4823" s="12">
        <v>5407</v>
      </c>
      <c r="F4823" s="1" t="s">
        <v>1353</v>
      </c>
      <c r="G4823" s="12">
        <v>54</v>
      </c>
      <c r="H4823" s="1" t="s">
        <v>355</v>
      </c>
      <c r="I4823" s="1" t="s">
        <v>2</v>
      </c>
      <c r="J4823" s="1" t="s">
        <v>1</v>
      </c>
      <c r="K4823" s="1" t="s">
        <v>0</v>
      </c>
      <c r="L4823" s="1">
        <v>40</v>
      </c>
      <c r="M4823" s="1">
        <v>2</v>
      </c>
      <c r="N4823" s="1">
        <v>0</v>
      </c>
      <c r="O4823" s="1">
        <v>0</v>
      </c>
    </row>
    <row r="4824" spans="1:15">
      <c r="A4824" s="12">
        <v>41041124</v>
      </c>
      <c r="B4824" s="1" t="s">
        <v>4572</v>
      </c>
      <c r="C4824" s="12">
        <v>410411</v>
      </c>
      <c r="D4824" s="1" t="s">
        <v>4571</v>
      </c>
      <c r="E4824" s="12">
        <v>4104</v>
      </c>
      <c r="F4824" s="1" t="s">
        <v>4570</v>
      </c>
      <c r="G4824" s="12">
        <v>41</v>
      </c>
      <c r="H4824" s="1" t="s">
        <v>2610</v>
      </c>
      <c r="I4824" s="1" t="s">
        <v>2609</v>
      </c>
      <c r="J4824" s="1" t="s">
        <v>2608</v>
      </c>
      <c r="K4824" s="1" t="s">
        <v>0</v>
      </c>
      <c r="L4824" s="1">
        <v>40</v>
      </c>
      <c r="M4824" s="1">
        <v>0</v>
      </c>
      <c r="N4824" s="1">
        <v>1733819</v>
      </c>
      <c r="O4824" s="1">
        <v>720256</v>
      </c>
    </row>
    <row r="4825" spans="1:15">
      <c r="A4825" s="12">
        <v>10061010</v>
      </c>
      <c r="B4825" s="1" t="s">
        <v>4569</v>
      </c>
      <c r="C4825" s="12">
        <v>100610</v>
      </c>
      <c r="D4825" s="1" t="s">
        <v>4568</v>
      </c>
      <c r="E4825" s="12">
        <v>1006</v>
      </c>
      <c r="F4825" s="1" t="s">
        <v>1179</v>
      </c>
      <c r="G4825" s="12">
        <v>10</v>
      </c>
      <c r="H4825" s="1" t="s">
        <v>1178</v>
      </c>
      <c r="I4825" s="1" t="s">
        <v>59</v>
      </c>
      <c r="J4825" s="1" t="s">
        <v>58</v>
      </c>
      <c r="K4825" s="1" t="s">
        <v>0</v>
      </c>
      <c r="L4825" s="1">
        <v>39</v>
      </c>
      <c r="M4825" s="1">
        <v>3</v>
      </c>
      <c r="N4825" s="1">
        <v>0</v>
      </c>
      <c r="O4825" s="1">
        <v>0</v>
      </c>
    </row>
    <row r="4826" spans="1:15">
      <c r="A4826" s="13" t="s">
        <v>4567</v>
      </c>
      <c r="B4826" s="1" t="s">
        <v>4565</v>
      </c>
      <c r="C4826" s="13" t="s">
        <v>4566</v>
      </c>
      <c r="D4826" s="1" t="s">
        <v>4565</v>
      </c>
      <c r="E4826" s="13" t="s">
        <v>4221</v>
      </c>
      <c r="F4826" s="1" t="s">
        <v>4220</v>
      </c>
      <c r="G4826" s="13" t="s">
        <v>2082</v>
      </c>
      <c r="H4826" s="1" t="s">
        <v>2081</v>
      </c>
      <c r="I4826" s="1" t="s">
        <v>59</v>
      </c>
      <c r="J4826" s="1" t="s">
        <v>58</v>
      </c>
      <c r="K4826" s="1" t="s">
        <v>0</v>
      </c>
      <c r="L4826" s="1">
        <v>39</v>
      </c>
      <c r="M4826" s="1">
        <v>2</v>
      </c>
      <c r="N4826" s="1">
        <v>0</v>
      </c>
      <c r="O4826" s="1">
        <v>0</v>
      </c>
    </row>
    <row r="4827" spans="1:15">
      <c r="A4827" s="12">
        <v>85412199</v>
      </c>
      <c r="B4827" s="1" t="s">
        <v>4564</v>
      </c>
      <c r="C4827" s="12">
        <v>854121</v>
      </c>
      <c r="D4827" s="1" t="s">
        <v>1406</v>
      </c>
      <c r="E4827" s="12">
        <v>8541</v>
      </c>
      <c r="F4827" s="1" t="s">
        <v>390</v>
      </c>
      <c r="G4827" s="12">
        <v>85</v>
      </c>
      <c r="H4827" s="1" t="s">
        <v>102</v>
      </c>
      <c r="I4827" s="1" t="s">
        <v>27</v>
      </c>
      <c r="J4827" s="1" t="s">
        <v>26</v>
      </c>
      <c r="K4827" s="1" t="s">
        <v>0</v>
      </c>
      <c r="L4827" s="1">
        <v>39</v>
      </c>
      <c r="M4827" s="1">
        <v>2</v>
      </c>
      <c r="N4827" s="1">
        <v>22498</v>
      </c>
      <c r="O4827" s="1">
        <v>153</v>
      </c>
    </row>
    <row r="4828" spans="1:15">
      <c r="A4828" s="12">
        <v>70191210</v>
      </c>
      <c r="B4828" s="1" t="s">
        <v>4563</v>
      </c>
      <c r="C4828" s="12">
        <v>701912</v>
      </c>
      <c r="D4828" s="1" t="s">
        <v>4562</v>
      </c>
      <c r="E4828" s="12">
        <v>7019</v>
      </c>
      <c r="F4828" s="1" t="s">
        <v>3110</v>
      </c>
      <c r="G4828" s="12">
        <v>70</v>
      </c>
      <c r="H4828" s="1" t="s">
        <v>83</v>
      </c>
      <c r="I4828" s="1" t="s">
        <v>7</v>
      </c>
      <c r="J4828" s="1" t="s">
        <v>6</v>
      </c>
      <c r="K4828" s="1" t="s">
        <v>0</v>
      </c>
      <c r="L4828" s="1">
        <v>39</v>
      </c>
      <c r="M4828" s="1">
        <v>0</v>
      </c>
      <c r="N4828" s="1">
        <v>33256</v>
      </c>
      <c r="O4828" s="1">
        <v>853</v>
      </c>
    </row>
    <row r="4829" spans="1:15">
      <c r="A4829" s="12">
        <v>16023210</v>
      </c>
      <c r="B4829" s="1" t="s">
        <v>4561</v>
      </c>
      <c r="C4829" s="12">
        <v>160232</v>
      </c>
      <c r="D4829" s="1" t="s">
        <v>4560</v>
      </c>
      <c r="E4829" s="12">
        <v>1602</v>
      </c>
      <c r="F4829" s="1" t="s">
        <v>4350</v>
      </c>
      <c r="G4829" s="12">
        <v>16</v>
      </c>
      <c r="H4829" s="1" t="s">
        <v>2758</v>
      </c>
      <c r="I4829" s="1" t="s">
        <v>751</v>
      </c>
      <c r="J4829" s="1" t="s">
        <v>750</v>
      </c>
      <c r="K4829" s="1" t="s">
        <v>0</v>
      </c>
      <c r="L4829" s="1">
        <v>38</v>
      </c>
      <c r="M4829" s="1">
        <v>6</v>
      </c>
      <c r="N4829" s="1">
        <v>0</v>
      </c>
      <c r="O4829" s="1">
        <v>0</v>
      </c>
    </row>
    <row r="4830" spans="1:15">
      <c r="A4830" s="12">
        <v>26180000</v>
      </c>
      <c r="B4830" s="1" t="s">
        <v>4558</v>
      </c>
      <c r="C4830" s="12">
        <v>261800</v>
      </c>
      <c r="D4830" s="1" t="s">
        <v>4559</v>
      </c>
      <c r="E4830" s="12">
        <v>2618</v>
      </c>
      <c r="F4830" s="1" t="s">
        <v>4558</v>
      </c>
      <c r="G4830" s="12">
        <v>26</v>
      </c>
      <c r="H4830" s="1" t="s">
        <v>888</v>
      </c>
      <c r="I4830" s="1" t="s">
        <v>225</v>
      </c>
      <c r="J4830" s="1" t="s">
        <v>224</v>
      </c>
      <c r="K4830" s="1" t="s">
        <v>0</v>
      </c>
      <c r="L4830" s="1">
        <v>36</v>
      </c>
      <c r="M4830" s="1">
        <v>180</v>
      </c>
      <c r="N4830" s="1">
        <v>0</v>
      </c>
      <c r="O4830" s="1">
        <v>0</v>
      </c>
    </row>
    <row r="4831" spans="1:15">
      <c r="A4831" s="12">
        <v>48172000</v>
      </c>
      <c r="B4831" s="1" t="s">
        <v>4557</v>
      </c>
      <c r="C4831" s="12">
        <v>481720</v>
      </c>
      <c r="D4831" s="1" t="s">
        <v>4556</v>
      </c>
      <c r="E4831" s="12">
        <v>4817</v>
      </c>
      <c r="F4831" s="1" t="s">
        <v>4555</v>
      </c>
      <c r="G4831" s="12">
        <v>48</v>
      </c>
      <c r="H4831" s="1" t="s">
        <v>19</v>
      </c>
      <c r="I4831" s="1" t="s">
        <v>18</v>
      </c>
      <c r="J4831" s="1" t="s">
        <v>17</v>
      </c>
      <c r="K4831" s="1" t="s">
        <v>0</v>
      </c>
      <c r="L4831" s="1">
        <v>36</v>
      </c>
      <c r="M4831" s="1">
        <v>2</v>
      </c>
      <c r="N4831" s="1">
        <v>174</v>
      </c>
      <c r="O4831" s="1">
        <v>27</v>
      </c>
    </row>
    <row r="4832" spans="1:15">
      <c r="A4832" s="12">
        <v>56031310</v>
      </c>
      <c r="B4832" s="1" t="s">
        <v>4554</v>
      </c>
      <c r="C4832" s="12">
        <v>560313</v>
      </c>
      <c r="D4832" s="1" t="s">
        <v>2665</v>
      </c>
      <c r="E4832" s="12">
        <v>5603</v>
      </c>
      <c r="F4832" s="1" t="s">
        <v>55</v>
      </c>
      <c r="G4832" s="12">
        <v>56</v>
      </c>
      <c r="H4832" s="1" t="s">
        <v>54</v>
      </c>
      <c r="I4832" s="1" t="s">
        <v>2</v>
      </c>
      <c r="J4832" s="1" t="s">
        <v>1</v>
      </c>
      <c r="K4832" s="1" t="s">
        <v>0</v>
      </c>
      <c r="L4832" s="1">
        <v>36</v>
      </c>
      <c r="M4832" s="1">
        <v>1</v>
      </c>
      <c r="N4832" s="1">
        <v>1306848</v>
      </c>
      <c r="O4832" s="1">
        <v>47383</v>
      </c>
    </row>
    <row r="4833" spans="1:15">
      <c r="A4833" s="12">
        <v>84659390</v>
      </c>
      <c r="B4833" s="1" t="s">
        <v>4553</v>
      </c>
      <c r="C4833" s="12">
        <v>846593</v>
      </c>
      <c r="D4833" s="1" t="s">
        <v>4552</v>
      </c>
      <c r="E4833" s="12">
        <v>8465</v>
      </c>
      <c r="F4833" s="1" t="s">
        <v>1548</v>
      </c>
      <c r="G4833" s="12">
        <v>84</v>
      </c>
      <c r="H4833" s="1" t="s">
        <v>28</v>
      </c>
      <c r="I4833" s="1" t="s">
        <v>27</v>
      </c>
      <c r="J4833" s="1" t="s">
        <v>26</v>
      </c>
      <c r="K4833" s="1" t="s">
        <v>0</v>
      </c>
      <c r="L4833" s="1">
        <v>35</v>
      </c>
      <c r="M4833" s="1">
        <v>11</v>
      </c>
      <c r="N4833" s="1">
        <v>5546</v>
      </c>
      <c r="O4833" s="1">
        <v>53</v>
      </c>
    </row>
    <row r="4834" spans="1:15">
      <c r="A4834" s="12">
        <v>87149200</v>
      </c>
      <c r="B4834" s="1" t="s">
        <v>4551</v>
      </c>
      <c r="C4834" s="12">
        <v>871492</v>
      </c>
      <c r="D4834" s="1" t="s">
        <v>4551</v>
      </c>
      <c r="E4834" s="12">
        <v>8714</v>
      </c>
      <c r="F4834" s="1" t="s">
        <v>706</v>
      </c>
      <c r="G4834" s="12">
        <v>87</v>
      </c>
      <c r="H4834" s="1" t="s">
        <v>633</v>
      </c>
      <c r="I4834" s="1" t="s">
        <v>272</v>
      </c>
      <c r="J4834" s="1" t="s">
        <v>271</v>
      </c>
      <c r="K4834" s="1" t="s">
        <v>0</v>
      </c>
      <c r="L4834" s="1">
        <v>35</v>
      </c>
      <c r="M4834" s="1">
        <v>2</v>
      </c>
      <c r="N4834" s="1">
        <v>24147</v>
      </c>
      <c r="O4834" s="1">
        <v>372</v>
      </c>
    </row>
    <row r="4835" spans="1:15">
      <c r="A4835" s="12">
        <v>85164000</v>
      </c>
      <c r="B4835" s="1" t="s">
        <v>4550</v>
      </c>
      <c r="C4835" s="12">
        <v>851640</v>
      </c>
      <c r="D4835" s="1" t="s">
        <v>4549</v>
      </c>
      <c r="E4835" s="12">
        <v>8516</v>
      </c>
      <c r="F4835" s="1" t="s">
        <v>2361</v>
      </c>
      <c r="G4835" s="12">
        <v>85</v>
      </c>
      <c r="H4835" s="1" t="s">
        <v>102</v>
      </c>
      <c r="I4835" s="1" t="s">
        <v>27</v>
      </c>
      <c r="J4835" s="1" t="s">
        <v>26</v>
      </c>
      <c r="K4835" s="1" t="s">
        <v>0</v>
      </c>
      <c r="L4835" s="1">
        <v>35</v>
      </c>
      <c r="M4835" s="1">
        <v>1</v>
      </c>
      <c r="N4835" s="1">
        <v>1051</v>
      </c>
      <c r="O4835" s="1">
        <v>1</v>
      </c>
    </row>
    <row r="4836" spans="1:15">
      <c r="A4836" s="12">
        <v>68053010</v>
      </c>
      <c r="B4836" s="1" t="s">
        <v>4548</v>
      </c>
      <c r="C4836" s="12">
        <v>680530</v>
      </c>
      <c r="D4836" s="1" t="s">
        <v>4547</v>
      </c>
      <c r="E4836" s="12">
        <v>6805</v>
      </c>
      <c r="F4836" s="1" t="s">
        <v>4546</v>
      </c>
      <c r="G4836" s="12">
        <v>68</v>
      </c>
      <c r="H4836" s="1" t="s">
        <v>8</v>
      </c>
      <c r="I4836" s="1" t="s">
        <v>7</v>
      </c>
      <c r="J4836" s="1" t="s">
        <v>6</v>
      </c>
      <c r="K4836" s="1" t="s">
        <v>0</v>
      </c>
      <c r="L4836" s="1">
        <v>35</v>
      </c>
      <c r="M4836" s="1">
        <v>0</v>
      </c>
      <c r="N4836" s="1">
        <v>174086</v>
      </c>
      <c r="O4836" s="1">
        <v>11199</v>
      </c>
    </row>
    <row r="4837" spans="1:15">
      <c r="A4837" s="13" t="s">
        <v>4545</v>
      </c>
      <c r="B4837" s="1" t="s">
        <v>4544</v>
      </c>
      <c r="C4837" s="13" t="s">
        <v>4543</v>
      </c>
      <c r="D4837" s="1" t="s">
        <v>4542</v>
      </c>
      <c r="E4837" s="13" t="s">
        <v>1238</v>
      </c>
      <c r="F4837" s="1" t="s">
        <v>1237</v>
      </c>
      <c r="G4837" s="13" t="s">
        <v>206</v>
      </c>
      <c r="H4837" s="1" t="s">
        <v>205</v>
      </c>
      <c r="I4837" s="1" t="s">
        <v>204</v>
      </c>
      <c r="J4837" s="1" t="s">
        <v>203</v>
      </c>
      <c r="K4837" s="1" t="s">
        <v>0</v>
      </c>
      <c r="L4837" s="1">
        <v>34</v>
      </c>
      <c r="M4837" s="1">
        <v>10</v>
      </c>
      <c r="N4837" s="1">
        <v>0</v>
      </c>
      <c r="O4837" s="1">
        <v>0</v>
      </c>
    </row>
    <row r="4838" spans="1:15">
      <c r="A4838" s="12">
        <v>28151200</v>
      </c>
      <c r="B4838" s="1" t="s">
        <v>4541</v>
      </c>
      <c r="C4838" s="12">
        <v>281512</v>
      </c>
      <c r="D4838" s="1" t="s">
        <v>4540</v>
      </c>
      <c r="E4838" s="12">
        <v>2815</v>
      </c>
      <c r="F4838" s="1" t="s">
        <v>2808</v>
      </c>
      <c r="G4838" s="12">
        <v>28</v>
      </c>
      <c r="H4838" s="1" t="s">
        <v>118</v>
      </c>
      <c r="I4838" s="1" t="s">
        <v>12</v>
      </c>
      <c r="J4838" s="1" t="s">
        <v>11</v>
      </c>
      <c r="K4838" s="1" t="s">
        <v>0</v>
      </c>
      <c r="L4838" s="1">
        <v>34</v>
      </c>
      <c r="M4838" s="1">
        <v>6</v>
      </c>
      <c r="N4838" s="1">
        <v>471737643</v>
      </c>
      <c r="O4838" s="1">
        <v>2308088417</v>
      </c>
    </row>
    <row r="4839" spans="1:15">
      <c r="A4839" s="12">
        <v>70140000</v>
      </c>
      <c r="B4839" s="1" t="s">
        <v>4538</v>
      </c>
      <c r="C4839" s="12">
        <v>701400</v>
      </c>
      <c r="D4839" s="1" t="s">
        <v>4539</v>
      </c>
      <c r="E4839" s="12">
        <v>7014</v>
      </c>
      <c r="F4839" s="1" t="s">
        <v>4538</v>
      </c>
      <c r="G4839" s="12">
        <v>70</v>
      </c>
      <c r="H4839" s="1" t="s">
        <v>83</v>
      </c>
      <c r="I4839" s="1" t="s">
        <v>7</v>
      </c>
      <c r="J4839" s="1" t="s">
        <v>6</v>
      </c>
      <c r="K4839" s="1" t="s">
        <v>0</v>
      </c>
      <c r="L4839" s="1">
        <v>33</v>
      </c>
      <c r="M4839" s="1">
        <v>4</v>
      </c>
      <c r="N4839" s="1">
        <v>32290</v>
      </c>
      <c r="O4839" s="1">
        <v>130</v>
      </c>
    </row>
    <row r="4840" spans="1:15">
      <c r="A4840" s="12">
        <v>84735090</v>
      </c>
      <c r="B4840" s="1" t="s">
        <v>4537</v>
      </c>
      <c r="C4840" s="12">
        <v>847350</v>
      </c>
      <c r="D4840" s="1" t="s">
        <v>2554</v>
      </c>
      <c r="E4840" s="12">
        <v>8473</v>
      </c>
      <c r="F4840" s="1" t="s">
        <v>650</v>
      </c>
      <c r="G4840" s="12">
        <v>84</v>
      </c>
      <c r="H4840" s="1" t="s">
        <v>28</v>
      </c>
      <c r="I4840" s="1" t="s">
        <v>27</v>
      </c>
      <c r="J4840" s="1" t="s">
        <v>26</v>
      </c>
      <c r="K4840" s="1" t="s">
        <v>0</v>
      </c>
      <c r="L4840" s="1">
        <v>33</v>
      </c>
      <c r="M4840" s="1">
        <v>0</v>
      </c>
      <c r="N4840" s="1">
        <v>89469</v>
      </c>
      <c r="O4840" s="1">
        <v>128</v>
      </c>
    </row>
    <row r="4841" spans="1:15">
      <c r="A4841" s="12">
        <v>62103000</v>
      </c>
      <c r="B4841" s="1" t="s">
        <v>4536</v>
      </c>
      <c r="C4841" s="12">
        <v>621030</v>
      </c>
      <c r="D4841" s="1" t="s">
        <v>4535</v>
      </c>
      <c r="E4841" s="12">
        <v>6210</v>
      </c>
      <c r="F4841" s="1" t="s">
        <v>4534</v>
      </c>
      <c r="G4841" s="12">
        <v>62</v>
      </c>
      <c r="H4841" s="1" t="s">
        <v>248</v>
      </c>
      <c r="I4841" s="1" t="s">
        <v>2</v>
      </c>
      <c r="J4841" s="1" t="s">
        <v>1</v>
      </c>
      <c r="K4841" s="1" t="s">
        <v>0</v>
      </c>
      <c r="L4841" s="1">
        <v>32</v>
      </c>
      <c r="M4841" s="1">
        <v>19</v>
      </c>
      <c r="N4841" s="1">
        <v>652</v>
      </c>
      <c r="O4841" s="1">
        <v>2</v>
      </c>
    </row>
    <row r="4842" spans="1:15">
      <c r="A4842" s="12">
        <v>60053600</v>
      </c>
      <c r="B4842" s="1" t="s">
        <v>4533</v>
      </c>
      <c r="C4842" s="12">
        <v>600536</v>
      </c>
      <c r="D4842" s="1" t="s">
        <v>4533</v>
      </c>
      <c r="E4842" s="12">
        <v>6005</v>
      </c>
      <c r="F4842" s="1" t="s">
        <v>162</v>
      </c>
      <c r="G4842" s="12">
        <v>60</v>
      </c>
      <c r="H4842" s="1" t="s">
        <v>161</v>
      </c>
      <c r="I4842" s="1" t="s">
        <v>2</v>
      </c>
      <c r="J4842" s="1" t="s">
        <v>1</v>
      </c>
      <c r="K4842" s="1" t="s">
        <v>0</v>
      </c>
      <c r="L4842" s="1">
        <v>32</v>
      </c>
      <c r="M4842" s="1">
        <v>8</v>
      </c>
      <c r="N4842" s="1">
        <v>1869</v>
      </c>
      <c r="O4842" s="1">
        <v>5</v>
      </c>
    </row>
    <row r="4843" spans="1:15">
      <c r="A4843" s="12">
        <v>96162000</v>
      </c>
      <c r="B4843" s="1" t="s">
        <v>4532</v>
      </c>
      <c r="C4843" s="12">
        <v>961620</v>
      </c>
      <c r="D4843" s="1" t="s">
        <v>4532</v>
      </c>
      <c r="E4843" s="12">
        <v>9616</v>
      </c>
      <c r="F4843" s="1" t="s">
        <v>4531</v>
      </c>
      <c r="G4843" s="12">
        <v>96</v>
      </c>
      <c r="H4843" s="1" t="s">
        <v>128</v>
      </c>
      <c r="I4843" s="1" t="s">
        <v>127</v>
      </c>
      <c r="J4843" s="1" t="s">
        <v>126</v>
      </c>
      <c r="K4843" s="1" t="s">
        <v>0</v>
      </c>
      <c r="L4843" s="1">
        <v>32</v>
      </c>
      <c r="M4843" s="1">
        <v>0</v>
      </c>
      <c r="N4843" s="1">
        <v>53166</v>
      </c>
      <c r="O4843" s="1">
        <v>1020</v>
      </c>
    </row>
    <row r="4844" spans="1:15">
      <c r="A4844" s="12">
        <v>12072900</v>
      </c>
      <c r="B4844" s="1" t="s">
        <v>4530</v>
      </c>
      <c r="C4844" s="12">
        <v>120729</v>
      </c>
      <c r="D4844" s="1" t="s">
        <v>4530</v>
      </c>
      <c r="E4844" s="12">
        <v>1207</v>
      </c>
      <c r="F4844" s="1" t="s">
        <v>4529</v>
      </c>
      <c r="G4844" s="12">
        <v>12</v>
      </c>
      <c r="H4844" s="1" t="s">
        <v>331</v>
      </c>
      <c r="I4844" s="1" t="s">
        <v>59</v>
      </c>
      <c r="J4844" s="1" t="s">
        <v>58</v>
      </c>
      <c r="K4844" s="1" t="s">
        <v>0</v>
      </c>
      <c r="L4844" s="1">
        <v>30</v>
      </c>
      <c r="M4844" s="1">
        <v>30</v>
      </c>
      <c r="N4844" s="1">
        <v>0</v>
      </c>
      <c r="O4844" s="1">
        <v>0</v>
      </c>
    </row>
    <row r="4845" spans="1:15">
      <c r="A4845" s="12">
        <v>41071110</v>
      </c>
      <c r="B4845" s="1" t="s">
        <v>4528</v>
      </c>
      <c r="C4845" s="12">
        <v>410711</v>
      </c>
      <c r="D4845" s="1" t="s">
        <v>4527</v>
      </c>
      <c r="E4845" s="12">
        <v>4107</v>
      </c>
      <c r="F4845" s="1" t="s">
        <v>4526</v>
      </c>
      <c r="G4845" s="12">
        <v>41</v>
      </c>
      <c r="H4845" s="1" t="s">
        <v>2610</v>
      </c>
      <c r="I4845" s="1" t="s">
        <v>2609</v>
      </c>
      <c r="J4845" s="1" t="s">
        <v>2608</v>
      </c>
      <c r="K4845" s="1" t="s">
        <v>0</v>
      </c>
      <c r="L4845" s="1">
        <v>30</v>
      </c>
      <c r="M4845" s="1">
        <v>8</v>
      </c>
      <c r="N4845" s="1">
        <v>885</v>
      </c>
      <c r="O4845" s="1">
        <v>24</v>
      </c>
    </row>
    <row r="4846" spans="1:15">
      <c r="A4846" s="12">
        <v>48022090</v>
      </c>
      <c r="B4846" s="1" t="s">
        <v>4525</v>
      </c>
      <c r="C4846" s="12">
        <v>480220</v>
      </c>
      <c r="D4846" s="1" t="s">
        <v>758</v>
      </c>
      <c r="E4846" s="12">
        <v>4802</v>
      </c>
      <c r="F4846" s="1" t="s">
        <v>150</v>
      </c>
      <c r="G4846" s="12">
        <v>48</v>
      </c>
      <c r="H4846" s="1" t="s">
        <v>19</v>
      </c>
      <c r="I4846" s="1" t="s">
        <v>18</v>
      </c>
      <c r="J4846" s="1" t="s">
        <v>17</v>
      </c>
      <c r="K4846" s="1" t="s">
        <v>0</v>
      </c>
      <c r="L4846" s="1">
        <v>30</v>
      </c>
      <c r="M4846" s="1">
        <v>2</v>
      </c>
      <c r="N4846" s="1">
        <v>1722</v>
      </c>
      <c r="O4846" s="1">
        <v>33</v>
      </c>
    </row>
    <row r="4847" spans="1:15">
      <c r="A4847" s="12">
        <v>37039090</v>
      </c>
      <c r="B4847" s="1" t="s">
        <v>4524</v>
      </c>
      <c r="C4847" s="12">
        <v>370390</v>
      </c>
      <c r="D4847" s="1" t="s">
        <v>4523</v>
      </c>
      <c r="E4847" s="12">
        <v>3703</v>
      </c>
      <c r="F4847" s="1" t="s">
        <v>1434</v>
      </c>
      <c r="G4847" s="12">
        <v>37</v>
      </c>
      <c r="H4847" s="1" t="s">
        <v>1090</v>
      </c>
      <c r="I4847" s="1" t="s">
        <v>12</v>
      </c>
      <c r="J4847" s="1" t="s">
        <v>11</v>
      </c>
      <c r="K4847" s="1" t="s">
        <v>0</v>
      </c>
      <c r="L4847" s="1">
        <v>30</v>
      </c>
      <c r="M4847" s="1">
        <v>1</v>
      </c>
      <c r="N4847" s="1">
        <v>15387</v>
      </c>
      <c r="O4847" s="1">
        <v>602</v>
      </c>
    </row>
    <row r="4848" spans="1:15">
      <c r="A4848" s="13" t="s">
        <v>4522</v>
      </c>
      <c r="B4848" s="1" t="s">
        <v>4521</v>
      </c>
      <c r="C4848" s="13" t="s">
        <v>2058</v>
      </c>
      <c r="D4848" s="1" t="s">
        <v>2057</v>
      </c>
      <c r="E4848" s="13" t="s">
        <v>2056</v>
      </c>
      <c r="F4848" s="1" t="s">
        <v>2055</v>
      </c>
      <c r="G4848" s="13" t="s">
        <v>2054</v>
      </c>
      <c r="H4848" s="1" t="s">
        <v>2053</v>
      </c>
      <c r="I4848" s="1" t="s">
        <v>59</v>
      </c>
      <c r="J4848" s="1" t="s">
        <v>58</v>
      </c>
      <c r="K4848" s="1" t="s">
        <v>0</v>
      </c>
      <c r="L4848" s="1">
        <v>30</v>
      </c>
      <c r="M4848" s="1">
        <v>1</v>
      </c>
      <c r="N4848" s="1">
        <v>39548</v>
      </c>
      <c r="O4848" s="1">
        <v>197</v>
      </c>
    </row>
    <row r="4849" spans="1:15">
      <c r="A4849" s="12">
        <v>26159000</v>
      </c>
      <c r="B4849" s="1" t="s">
        <v>4520</v>
      </c>
      <c r="C4849" s="12">
        <v>261590</v>
      </c>
      <c r="D4849" s="1" t="s">
        <v>4519</v>
      </c>
      <c r="E4849" s="12">
        <v>2615</v>
      </c>
      <c r="F4849" s="1" t="s">
        <v>3824</v>
      </c>
      <c r="G4849" s="12">
        <v>26</v>
      </c>
      <c r="H4849" s="1" t="s">
        <v>888</v>
      </c>
      <c r="I4849" s="1" t="s">
        <v>225</v>
      </c>
      <c r="J4849" s="1" t="s">
        <v>224</v>
      </c>
      <c r="K4849" s="1" t="s">
        <v>0</v>
      </c>
      <c r="L4849" s="1">
        <v>30</v>
      </c>
      <c r="M4849" s="1">
        <v>0</v>
      </c>
      <c r="N4849" s="1">
        <v>0</v>
      </c>
      <c r="O4849" s="1">
        <v>0</v>
      </c>
    </row>
    <row r="4850" spans="1:15">
      <c r="A4850" s="12">
        <v>30024129</v>
      </c>
      <c r="B4850" s="1" t="s">
        <v>4518</v>
      </c>
      <c r="C4850" s="12">
        <v>300241</v>
      </c>
      <c r="D4850" s="1" t="s">
        <v>2983</v>
      </c>
      <c r="E4850" s="12">
        <v>3002</v>
      </c>
      <c r="F4850" s="1" t="s">
        <v>919</v>
      </c>
      <c r="G4850" s="12">
        <v>30</v>
      </c>
      <c r="H4850" s="1" t="s">
        <v>63</v>
      </c>
      <c r="I4850" s="1" t="s">
        <v>12</v>
      </c>
      <c r="J4850" s="1" t="s">
        <v>11</v>
      </c>
      <c r="K4850" s="1" t="s">
        <v>0</v>
      </c>
      <c r="L4850" s="1">
        <v>30</v>
      </c>
      <c r="M4850" s="1">
        <v>0</v>
      </c>
      <c r="N4850" s="1">
        <v>211019393</v>
      </c>
      <c r="O4850" s="1">
        <v>146802</v>
      </c>
    </row>
    <row r="4851" spans="1:15">
      <c r="A4851" s="12">
        <v>82119500</v>
      </c>
      <c r="B4851" s="1" t="s">
        <v>4517</v>
      </c>
      <c r="C4851" s="12">
        <v>821195</v>
      </c>
      <c r="D4851" s="1" t="s">
        <v>4516</v>
      </c>
      <c r="E4851" s="12">
        <v>8211</v>
      </c>
      <c r="F4851" s="1" t="s">
        <v>4515</v>
      </c>
      <c r="G4851" s="12">
        <v>82</v>
      </c>
      <c r="H4851" s="1" t="s">
        <v>768</v>
      </c>
      <c r="I4851" s="1" t="s">
        <v>107</v>
      </c>
      <c r="J4851" s="1" t="s">
        <v>106</v>
      </c>
      <c r="K4851" s="1" t="s">
        <v>0</v>
      </c>
      <c r="L4851" s="1">
        <v>29</v>
      </c>
      <c r="M4851" s="1">
        <v>3</v>
      </c>
      <c r="N4851" s="1">
        <v>5370</v>
      </c>
      <c r="O4851" s="1">
        <v>4</v>
      </c>
    </row>
    <row r="4852" spans="1:15">
      <c r="A4852" s="12">
        <v>38089322</v>
      </c>
      <c r="B4852" s="1" t="s">
        <v>4514</v>
      </c>
      <c r="C4852" s="12">
        <v>380893</v>
      </c>
      <c r="D4852" s="1" t="s">
        <v>320</v>
      </c>
      <c r="E4852" s="12">
        <v>3808</v>
      </c>
      <c r="F4852" s="1" t="s">
        <v>288</v>
      </c>
      <c r="G4852" s="12">
        <v>38</v>
      </c>
      <c r="H4852" s="1" t="s">
        <v>244</v>
      </c>
      <c r="I4852" s="1" t="s">
        <v>12</v>
      </c>
      <c r="J4852" s="1" t="s">
        <v>11</v>
      </c>
      <c r="K4852" s="1" t="s">
        <v>0</v>
      </c>
      <c r="L4852" s="1">
        <v>28</v>
      </c>
      <c r="M4852" s="1">
        <v>10</v>
      </c>
      <c r="N4852" s="1">
        <v>0</v>
      </c>
      <c r="O4852" s="1">
        <v>0</v>
      </c>
    </row>
    <row r="4853" spans="1:15">
      <c r="A4853" s="12">
        <v>52021000</v>
      </c>
      <c r="B4853" s="1" t="s">
        <v>4513</v>
      </c>
      <c r="C4853" s="12">
        <v>520210</v>
      </c>
      <c r="D4853" s="1" t="s">
        <v>4513</v>
      </c>
      <c r="E4853" s="12">
        <v>5202</v>
      </c>
      <c r="F4853" s="1" t="s">
        <v>4203</v>
      </c>
      <c r="G4853" s="12">
        <v>52</v>
      </c>
      <c r="H4853" s="1" t="s">
        <v>76</v>
      </c>
      <c r="I4853" s="1" t="s">
        <v>2</v>
      </c>
      <c r="J4853" s="1" t="s">
        <v>1</v>
      </c>
      <c r="K4853" s="1" t="s">
        <v>0</v>
      </c>
      <c r="L4853" s="1">
        <v>28</v>
      </c>
      <c r="M4853" s="1">
        <v>4</v>
      </c>
      <c r="N4853" s="1">
        <v>0</v>
      </c>
      <c r="O4853" s="1">
        <v>0</v>
      </c>
    </row>
    <row r="4854" spans="1:15">
      <c r="A4854" s="12">
        <v>48102290</v>
      </c>
      <c r="B4854" s="1" t="s">
        <v>4512</v>
      </c>
      <c r="C4854" s="12">
        <v>481022</v>
      </c>
      <c r="D4854" s="1" t="s">
        <v>4511</v>
      </c>
      <c r="E4854" s="12">
        <v>4810</v>
      </c>
      <c r="F4854" s="1" t="s">
        <v>20</v>
      </c>
      <c r="G4854" s="12">
        <v>48</v>
      </c>
      <c r="H4854" s="1" t="s">
        <v>19</v>
      </c>
      <c r="I4854" s="1" t="s">
        <v>18</v>
      </c>
      <c r="J4854" s="1" t="s">
        <v>17</v>
      </c>
      <c r="K4854" s="1" t="s">
        <v>0</v>
      </c>
      <c r="L4854" s="1">
        <v>28</v>
      </c>
      <c r="M4854" s="1">
        <v>1</v>
      </c>
      <c r="N4854" s="1">
        <v>0</v>
      </c>
      <c r="O4854" s="1">
        <v>0</v>
      </c>
    </row>
    <row r="4855" spans="1:15">
      <c r="A4855" s="12">
        <v>82053000</v>
      </c>
      <c r="B4855" s="1" t="s">
        <v>4510</v>
      </c>
      <c r="C4855" s="12">
        <v>820530</v>
      </c>
      <c r="D4855" s="1" t="s">
        <v>4509</v>
      </c>
      <c r="E4855" s="12">
        <v>8205</v>
      </c>
      <c r="F4855" s="1" t="s">
        <v>1120</v>
      </c>
      <c r="G4855" s="12">
        <v>82</v>
      </c>
      <c r="H4855" s="1" t="s">
        <v>768</v>
      </c>
      <c r="I4855" s="1" t="s">
        <v>107</v>
      </c>
      <c r="J4855" s="1" t="s">
        <v>106</v>
      </c>
      <c r="K4855" s="1" t="s">
        <v>0</v>
      </c>
      <c r="L4855" s="1">
        <v>28</v>
      </c>
      <c r="M4855" s="1">
        <v>0</v>
      </c>
      <c r="N4855" s="1">
        <v>14165</v>
      </c>
      <c r="O4855" s="1">
        <v>134</v>
      </c>
    </row>
    <row r="4856" spans="1:15">
      <c r="A4856" s="13" t="s">
        <v>4508</v>
      </c>
      <c r="B4856" s="1" t="s">
        <v>4507</v>
      </c>
      <c r="C4856" s="13" t="s">
        <v>4506</v>
      </c>
      <c r="D4856" s="1" t="s">
        <v>4505</v>
      </c>
      <c r="E4856" s="13" t="s">
        <v>4504</v>
      </c>
      <c r="F4856" s="1" t="s">
        <v>4503</v>
      </c>
      <c r="G4856" s="13" t="s">
        <v>3835</v>
      </c>
      <c r="H4856" s="1" t="s">
        <v>3834</v>
      </c>
      <c r="I4856" s="1" t="s">
        <v>204</v>
      </c>
      <c r="J4856" s="1" t="s">
        <v>203</v>
      </c>
      <c r="K4856" s="1" t="s">
        <v>0</v>
      </c>
      <c r="L4856" s="1">
        <v>27</v>
      </c>
      <c r="M4856" s="1">
        <v>16</v>
      </c>
      <c r="N4856" s="1">
        <v>8984686</v>
      </c>
      <c r="O4856" s="1">
        <v>1948745</v>
      </c>
    </row>
    <row r="4857" spans="1:15">
      <c r="A4857" s="13" t="s">
        <v>4502</v>
      </c>
      <c r="B4857" s="1" t="s">
        <v>4501</v>
      </c>
      <c r="C4857" s="13" t="s">
        <v>4500</v>
      </c>
      <c r="D4857" s="1" t="s">
        <v>4499</v>
      </c>
      <c r="E4857" s="13" t="s">
        <v>4498</v>
      </c>
      <c r="F4857" s="1" t="s">
        <v>4497</v>
      </c>
      <c r="G4857" s="13" t="s">
        <v>3835</v>
      </c>
      <c r="H4857" s="1" t="s">
        <v>3834</v>
      </c>
      <c r="I4857" s="1" t="s">
        <v>204</v>
      </c>
      <c r="J4857" s="1" t="s">
        <v>203</v>
      </c>
      <c r="K4857" s="1" t="s">
        <v>0</v>
      </c>
      <c r="L4857" s="1">
        <v>27</v>
      </c>
      <c r="M4857" s="1">
        <v>8</v>
      </c>
      <c r="N4857" s="1">
        <v>0</v>
      </c>
      <c r="O4857" s="1">
        <v>0</v>
      </c>
    </row>
    <row r="4858" spans="1:15">
      <c r="A4858" s="12">
        <v>38029040</v>
      </c>
      <c r="B4858" s="1" t="s">
        <v>4496</v>
      </c>
      <c r="C4858" s="12">
        <v>380290</v>
      </c>
      <c r="D4858" s="1" t="s">
        <v>3636</v>
      </c>
      <c r="E4858" s="12">
        <v>3802</v>
      </c>
      <c r="F4858" s="1" t="s">
        <v>3635</v>
      </c>
      <c r="G4858" s="12">
        <v>38</v>
      </c>
      <c r="H4858" s="1" t="s">
        <v>244</v>
      </c>
      <c r="I4858" s="1" t="s">
        <v>12</v>
      </c>
      <c r="J4858" s="1" t="s">
        <v>11</v>
      </c>
      <c r="K4858" s="1" t="s">
        <v>0</v>
      </c>
      <c r="L4858" s="1">
        <v>27</v>
      </c>
      <c r="M4858" s="1">
        <v>5</v>
      </c>
      <c r="N4858" s="1">
        <v>105538</v>
      </c>
      <c r="O4858" s="1">
        <v>88734</v>
      </c>
    </row>
    <row r="4859" spans="1:15">
      <c r="A4859" s="12">
        <v>76061220</v>
      </c>
      <c r="B4859" s="1" t="s">
        <v>4495</v>
      </c>
      <c r="C4859" s="12">
        <v>760612</v>
      </c>
      <c r="D4859" s="1" t="s">
        <v>2038</v>
      </c>
      <c r="E4859" s="12">
        <v>7606</v>
      </c>
      <c r="F4859" s="1" t="s">
        <v>2037</v>
      </c>
      <c r="G4859" s="12">
        <v>76</v>
      </c>
      <c r="H4859" s="1" t="s">
        <v>1262</v>
      </c>
      <c r="I4859" s="1" t="s">
        <v>107</v>
      </c>
      <c r="J4859" s="1" t="s">
        <v>106</v>
      </c>
      <c r="K4859" s="1" t="s">
        <v>0</v>
      </c>
      <c r="L4859" s="1">
        <v>27</v>
      </c>
      <c r="M4859" s="1">
        <v>2</v>
      </c>
      <c r="N4859" s="1">
        <v>0</v>
      </c>
      <c r="O4859" s="1">
        <v>0</v>
      </c>
    </row>
    <row r="4860" spans="1:15">
      <c r="A4860" s="12">
        <v>30049037</v>
      </c>
      <c r="B4860" s="1" t="s">
        <v>4494</v>
      </c>
      <c r="C4860" s="12">
        <v>300490</v>
      </c>
      <c r="D4860" s="1" t="s">
        <v>741</v>
      </c>
      <c r="E4860" s="12">
        <v>3004</v>
      </c>
      <c r="F4860" s="1" t="s">
        <v>364</v>
      </c>
      <c r="G4860" s="12">
        <v>30</v>
      </c>
      <c r="H4860" s="1" t="s">
        <v>63</v>
      </c>
      <c r="I4860" s="1" t="s">
        <v>12</v>
      </c>
      <c r="J4860" s="1" t="s">
        <v>11</v>
      </c>
      <c r="K4860" s="1" t="s">
        <v>0</v>
      </c>
      <c r="L4860" s="1">
        <v>27</v>
      </c>
      <c r="M4860" s="1">
        <v>0</v>
      </c>
      <c r="N4860" s="1">
        <v>0</v>
      </c>
      <c r="O4860" s="1">
        <v>0</v>
      </c>
    </row>
    <row r="4861" spans="1:15">
      <c r="A4861" s="12">
        <v>84424010</v>
      </c>
      <c r="B4861" s="1" t="s">
        <v>4493</v>
      </c>
      <c r="C4861" s="12">
        <v>844240</v>
      </c>
      <c r="D4861" s="1" t="s">
        <v>4492</v>
      </c>
      <c r="E4861" s="12">
        <v>8442</v>
      </c>
      <c r="F4861" s="1" t="s">
        <v>4491</v>
      </c>
      <c r="G4861" s="12">
        <v>84</v>
      </c>
      <c r="H4861" s="1" t="s">
        <v>28</v>
      </c>
      <c r="I4861" s="1" t="s">
        <v>27</v>
      </c>
      <c r="J4861" s="1" t="s">
        <v>26</v>
      </c>
      <c r="K4861" s="1" t="s">
        <v>0</v>
      </c>
      <c r="L4861" s="1">
        <v>27</v>
      </c>
      <c r="M4861" s="1">
        <v>0</v>
      </c>
      <c r="N4861" s="1">
        <v>6605</v>
      </c>
      <c r="O4861" s="1">
        <v>44</v>
      </c>
    </row>
    <row r="4862" spans="1:15">
      <c r="A4862" s="13" t="s">
        <v>4490</v>
      </c>
      <c r="B4862" s="1" t="s">
        <v>4488</v>
      </c>
      <c r="C4862" s="13" t="s">
        <v>4489</v>
      </c>
      <c r="D4862" s="1" t="s">
        <v>4488</v>
      </c>
      <c r="E4862" s="13" t="s">
        <v>4487</v>
      </c>
      <c r="F4862" s="1" t="s">
        <v>4486</v>
      </c>
      <c r="G4862" s="13" t="s">
        <v>4326</v>
      </c>
      <c r="H4862" s="1" t="s">
        <v>4325</v>
      </c>
      <c r="I4862" s="1" t="s">
        <v>59</v>
      </c>
      <c r="J4862" s="1" t="s">
        <v>58</v>
      </c>
      <c r="K4862" s="1" t="s">
        <v>0</v>
      </c>
      <c r="L4862" s="1">
        <v>26</v>
      </c>
      <c r="M4862" s="1">
        <v>6</v>
      </c>
      <c r="N4862" s="1">
        <v>0</v>
      </c>
      <c r="O4862" s="1">
        <v>0</v>
      </c>
    </row>
    <row r="4863" spans="1:15">
      <c r="A4863" s="12">
        <v>29224920</v>
      </c>
      <c r="B4863" s="1" t="s">
        <v>4485</v>
      </c>
      <c r="C4863" s="12">
        <v>292249</v>
      </c>
      <c r="D4863" s="1" t="s">
        <v>669</v>
      </c>
      <c r="E4863" s="12">
        <v>2922</v>
      </c>
      <c r="F4863" s="1" t="s">
        <v>294</v>
      </c>
      <c r="G4863" s="12">
        <v>29</v>
      </c>
      <c r="H4863" s="1" t="s">
        <v>13</v>
      </c>
      <c r="I4863" s="1" t="s">
        <v>12</v>
      </c>
      <c r="J4863" s="1" t="s">
        <v>11</v>
      </c>
      <c r="K4863" s="1" t="s">
        <v>0</v>
      </c>
      <c r="L4863" s="1">
        <v>26</v>
      </c>
      <c r="M4863" s="1">
        <v>4</v>
      </c>
      <c r="N4863" s="1">
        <v>2628781</v>
      </c>
      <c r="O4863" s="1">
        <v>2975677</v>
      </c>
    </row>
    <row r="4864" spans="1:15">
      <c r="A4864" s="13" t="s">
        <v>4484</v>
      </c>
      <c r="B4864" s="1" t="s">
        <v>4483</v>
      </c>
      <c r="C4864" s="13" t="s">
        <v>4482</v>
      </c>
      <c r="D4864" s="1" t="s">
        <v>4481</v>
      </c>
      <c r="E4864" s="13" t="s">
        <v>4480</v>
      </c>
      <c r="F4864" s="1" t="s">
        <v>4479</v>
      </c>
      <c r="G4864" s="13" t="s">
        <v>3835</v>
      </c>
      <c r="H4864" s="1" t="s">
        <v>3834</v>
      </c>
      <c r="I4864" s="1" t="s">
        <v>204</v>
      </c>
      <c r="J4864" s="1" t="s">
        <v>203</v>
      </c>
      <c r="K4864" s="1" t="s">
        <v>0</v>
      </c>
      <c r="L4864" s="1">
        <v>26</v>
      </c>
      <c r="M4864" s="1">
        <v>4</v>
      </c>
      <c r="N4864" s="1">
        <v>0</v>
      </c>
      <c r="O4864" s="1">
        <v>0</v>
      </c>
    </row>
    <row r="4865" spans="1:15">
      <c r="A4865" s="12">
        <v>85061011</v>
      </c>
      <c r="B4865" s="1" t="s">
        <v>4478</v>
      </c>
      <c r="C4865" s="12">
        <v>850610</v>
      </c>
      <c r="D4865" s="1" t="s">
        <v>679</v>
      </c>
      <c r="E4865" s="12">
        <v>8506</v>
      </c>
      <c r="F4865" s="1" t="s">
        <v>678</v>
      </c>
      <c r="G4865" s="12">
        <v>85</v>
      </c>
      <c r="H4865" s="1" t="s">
        <v>102</v>
      </c>
      <c r="I4865" s="1" t="s">
        <v>27</v>
      </c>
      <c r="J4865" s="1" t="s">
        <v>26</v>
      </c>
      <c r="K4865" s="1" t="s">
        <v>0</v>
      </c>
      <c r="L4865" s="1">
        <v>26</v>
      </c>
      <c r="M4865" s="1">
        <v>3</v>
      </c>
      <c r="N4865" s="1">
        <v>725991</v>
      </c>
      <c r="O4865" s="1">
        <v>84068</v>
      </c>
    </row>
    <row r="4866" spans="1:15">
      <c r="A4866" s="12">
        <v>29152100</v>
      </c>
      <c r="B4866" s="1" t="s">
        <v>4477</v>
      </c>
      <c r="C4866" s="12">
        <v>291521</v>
      </c>
      <c r="D4866" s="1" t="s">
        <v>4477</v>
      </c>
      <c r="E4866" s="12">
        <v>2915</v>
      </c>
      <c r="F4866" s="1" t="s">
        <v>346</v>
      </c>
      <c r="G4866" s="12">
        <v>29</v>
      </c>
      <c r="H4866" s="1" t="s">
        <v>13</v>
      </c>
      <c r="I4866" s="1" t="s">
        <v>12</v>
      </c>
      <c r="J4866" s="1" t="s">
        <v>11</v>
      </c>
      <c r="K4866" s="1" t="s">
        <v>0</v>
      </c>
      <c r="L4866" s="1">
        <v>25</v>
      </c>
      <c r="M4866" s="1">
        <v>3</v>
      </c>
      <c r="N4866" s="1">
        <v>57493110</v>
      </c>
      <c r="O4866" s="1">
        <v>115300722</v>
      </c>
    </row>
    <row r="4867" spans="1:15">
      <c r="A4867" s="12">
        <v>84831050</v>
      </c>
      <c r="B4867" s="1" t="s">
        <v>4476</v>
      </c>
      <c r="C4867" s="12">
        <v>848310</v>
      </c>
      <c r="D4867" s="1" t="s">
        <v>4475</v>
      </c>
      <c r="E4867" s="12">
        <v>8483</v>
      </c>
      <c r="F4867" s="1" t="s">
        <v>4474</v>
      </c>
      <c r="G4867" s="12">
        <v>84</v>
      </c>
      <c r="H4867" s="1" t="s">
        <v>28</v>
      </c>
      <c r="I4867" s="1" t="s">
        <v>27</v>
      </c>
      <c r="J4867" s="1" t="s">
        <v>26</v>
      </c>
      <c r="K4867" s="1" t="s">
        <v>0</v>
      </c>
      <c r="L4867" s="1">
        <v>25</v>
      </c>
      <c r="M4867" s="1">
        <v>2</v>
      </c>
      <c r="N4867" s="1">
        <v>101630</v>
      </c>
      <c r="O4867" s="1">
        <v>1434</v>
      </c>
    </row>
    <row r="4868" spans="1:15">
      <c r="A4868" s="12">
        <v>29211915</v>
      </c>
      <c r="B4868" s="1" t="s">
        <v>4473</v>
      </c>
      <c r="C4868" s="12">
        <v>292119</v>
      </c>
      <c r="D4868" s="1" t="s">
        <v>896</v>
      </c>
      <c r="E4868" s="12">
        <v>2921</v>
      </c>
      <c r="F4868" s="1" t="s">
        <v>73</v>
      </c>
      <c r="G4868" s="12">
        <v>29</v>
      </c>
      <c r="H4868" s="1" t="s">
        <v>13</v>
      </c>
      <c r="I4868" s="1" t="s">
        <v>12</v>
      </c>
      <c r="J4868" s="1" t="s">
        <v>11</v>
      </c>
      <c r="K4868" s="1" t="s">
        <v>0</v>
      </c>
      <c r="L4868" s="1">
        <v>25</v>
      </c>
      <c r="M4868" s="1">
        <v>1</v>
      </c>
      <c r="N4868" s="1">
        <v>211486</v>
      </c>
      <c r="O4868" s="1">
        <v>65520</v>
      </c>
    </row>
    <row r="4869" spans="1:15">
      <c r="A4869" s="12">
        <v>29280090</v>
      </c>
      <c r="B4869" s="1" t="s">
        <v>4472</v>
      </c>
      <c r="C4869" s="12">
        <v>292800</v>
      </c>
      <c r="D4869" s="1" t="s">
        <v>958</v>
      </c>
      <c r="E4869" s="12">
        <v>2928</v>
      </c>
      <c r="F4869" s="1" t="s">
        <v>958</v>
      </c>
      <c r="G4869" s="12">
        <v>29</v>
      </c>
      <c r="H4869" s="1" t="s">
        <v>13</v>
      </c>
      <c r="I4869" s="1" t="s">
        <v>12</v>
      </c>
      <c r="J4869" s="1" t="s">
        <v>11</v>
      </c>
      <c r="K4869" s="1" t="s">
        <v>0</v>
      </c>
      <c r="L4869" s="1">
        <v>24</v>
      </c>
      <c r="M4869" s="1">
        <v>5</v>
      </c>
      <c r="N4869" s="1">
        <v>1880391</v>
      </c>
      <c r="O4869" s="1">
        <v>600268</v>
      </c>
    </row>
    <row r="4870" spans="1:15">
      <c r="A4870" s="12">
        <v>25232910</v>
      </c>
      <c r="B4870" s="1" t="s">
        <v>4471</v>
      </c>
      <c r="C4870" s="12">
        <v>252329</v>
      </c>
      <c r="D4870" s="1" t="s">
        <v>4288</v>
      </c>
      <c r="E4870" s="12">
        <v>2523</v>
      </c>
      <c r="F4870" s="1" t="s">
        <v>2095</v>
      </c>
      <c r="G4870" s="12">
        <v>25</v>
      </c>
      <c r="H4870" s="1" t="s">
        <v>226</v>
      </c>
      <c r="I4870" s="1" t="s">
        <v>225</v>
      </c>
      <c r="J4870" s="1" t="s">
        <v>224</v>
      </c>
      <c r="K4870" s="1" t="s">
        <v>0</v>
      </c>
      <c r="L4870" s="1">
        <v>24</v>
      </c>
      <c r="M4870" s="1">
        <v>4</v>
      </c>
      <c r="N4870" s="1">
        <v>0</v>
      </c>
      <c r="O4870" s="1">
        <v>0</v>
      </c>
    </row>
    <row r="4871" spans="1:15">
      <c r="A4871" s="12">
        <v>63069000</v>
      </c>
      <c r="B4871" s="1" t="s">
        <v>4470</v>
      </c>
      <c r="C4871" s="12">
        <v>630690</v>
      </c>
      <c r="D4871" s="1" t="s">
        <v>4470</v>
      </c>
      <c r="E4871" s="12">
        <v>6306</v>
      </c>
      <c r="F4871" s="1" t="s">
        <v>446</v>
      </c>
      <c r="G4871" s="12">
        <v>63</v>
      </c>
      <c r="H4871" s="1" t="s">
        <v>445</v>
      </c>
      <c r="I4871" s="1" t="s">
        <v>2</v>
      </c>
      <c r="J4871" s="1" t="s">
        <v>1</v>
      </c>
      <c r="K4871" s="1" t="s">
        <v>0</v>
      </c>
      <c r="L4871" s="1">
        <v>24</v>
      </c>
      <c r="M4871" s="1">
        <v>3</v>
      </c>
      <c r="N4871" s="1">
        <v>246</v>
      </c>
      <c r="O4871" s="1">
        <v>9</v>
      </c>
    </row>
    <row r="4872" spans="1:15">
      <c r="A4872" s="12">
        <v>30049062</v>
      </c>
      <c r="B4872" s="1" t="s">
        <v>4469</v>
      </c>
      <c r="C4872" s="12">
        <v>300490</v>
      </c>
      <c r="D4872" s="1" t="s">
        <v>741</v>
      </c>
      <c r="E4872" s="12">
        <v>3004</v>
      </c>
      <c r="F4872" s="1" t="s">
        <v>364</v>
      </c>
      <c r="G4872" s="12">
        <v>30</v>
      </c>
      <c r="H4872" s="1" t="s">
        <v>63</v>
      </c>
      <c r="I4872" s="1" t="s">
        <v>12</v>
      </c>
      <c r="J4872" s="1" t="s">
        <v>11</v>
      </c>
      <c r="K4872" s="1" t="s">
        <v>0</v>
      </c>
      <c r="L4872" s="1">
        <v>24</v>
      </c>
      <c r="M4872" s="1">
        <v>1</v>
      </c>
      <c r="N4872" s="1">
        <v>33739</v>
      </c>
      <c r="O4872" s="1">
        <v>245</v>
      </c>
    </row>
    <row r="4873" spans="1:15">
      <c r="A4873" s="12">
        <v>30024121</v>
      </c>
      <c r="B4873" s="1" t="s">
        <v>4468</v>
      </c>
      <c r="C4873" s="12">
        <v>300241</v>
      </c>
      <c r="D4873" s="1" t="s">
        <v>2983</v>
      </c>
      <c r="E4873" s="12">
        <v>3002</v>
      </c>
      <c r="F4873" s="1" t="s">
        <v>919</v>
      </c>
      <c r="G4873" s="12">
        <v>30</v>
      </c>
      <c r="H4873" s="1" t="s">
        <v>63</v>
      </c>
      <c r="I4873" s="1" t="s">
        <v>12</v>
      </c>
      <c r="J4873" s="1" t="s">
        <v>11</v>
      </c>
      <c r="K4873" s="1" t="s">
        <v>0</v>
      </c>
      <c r="L4873" s="1">
        <v>24</v>
      </c>
      <c r="M4873" s="1">
        <v>1</v>
      </c>
      <c r="N4873" s="1">
        <v>5690757</v>
      </c>
      <c r="O4873" s="1">
        <v>14729</v>
      </c>
    </row>
    <row r="4874" spans="1:15">
      <c r="A4874" s="12">
        <v>54023219</v>
      </c>
      <c r="B4874" s="1" t="s">
        <v>4467</v>
      </c>
      <c r="C4874" s="12">
        <v>540232</v>
      </c>
      <c r="D4874" s="1" t="s">
        <v>2828</v>
      </c>
      <c r="E4874" s="12">
        <v>5402</v>
      </c>
      <c r="F4874" s="1" t="s">
        <v>1172</v>
      </c>
      <c r="G4874" s="12">
        <v>54</v>
      </c>
      <c r="H4874" s="1" t="s">
        <v>355</v>
      </c>
      <c r="I4874" s="1" t="s">
        <v>2</v>
      </c>
      <c r="J4874" s="1" t="s">
        <v>1</v>
      </c>
      <c r="K4874" s="1" t="s">
        <v>0</v>
      </c>
      <c r="L4874" s="1">
        <v>24</v>
      </c>
      <c r="M4874" s="1">
        <v>0</v>
      </c>
      <c r="N4874" s="1">
        <v>533415</v>
      </c>
      <c r="O4874" s="1">
        <v>72872</v>
      </c>
    </row>
    <row r="4875" spans="1:15">
      <c r="A4875" s="13" t="s">
        <v>4466</v>
      </c>
      <c r="B4875" s="1" t="s">
        <v>4465</v>
      </c>
      <c r="C4875" s="13" t="s">
        <v>4464</v>
      </c>
      <c r="D4875" s="1" t="s">
        <v>4463</v>
      </c>
      <c r="E4875" s="13" t="s">
        <v>1855</v>
      </c>
      <c r="F4875" s="1" t="s">
        <v>1854</v>
      </c>
      <c r="G4875" s="13" t="s">
        <v>206</v>
      </c>
      <c r="H4875" s="1" t="s">
        <v>205</v>
      </c>
      <c r="I4875" s="1" t="s">
        <v>204</v>
      </c>
      <c r="J4875" s="1" t="s">
        <v>203</v>
      </c>
      <c r="K4875" s="1" t="s">
        <v>0</v>
      </c>
      <c r="L4875" s="1">
        <v>23</v>
      </c>
      <c r="M4875" s="1">
        <v>15</v>
      </c>
      <c r="N4875" s="1">
        <v>0</v>
      </c>
      <c r="O4875" s="1">
        <v>0</v>
      </c>
    </row>
    <row r="4876" spans="1:15">
      <c r="A4876" s="12">
        <v>66019110</v>
      </c>
      <c r="B4876" s="1" t="s">
        <v>4462</v>
      </c>
      <c r="C4876" s="12">
        <v>660191</v>
      </c>
      <c r="D4876" s="1" t="s">
        <v>1373</v>
      </c>
      <c r="E4876" s="12">
        <v>6601</v>
      </c>
      <c r="F4876" s="1" t="s">
        <v>1372</v>
      </c>
      <c r="G4876" s="12">
        <v>66</v>
      </c>
      <c r="H4876" s="1" t="s">
        <v>1371</v>
      </c>
      <c r="I4876" s="1" t="s">
        <v>154</v>
      </c>
      <c r="J4876" s="1" t="s">
        <v>153</v>
      </c>
      <c r="K4876" s="1" t="s">
        <v>0</v>
      </c>
      <c r="L4876" s="1">
        <v>23</v>
      </c>
      <c r="M4876" s="1">
        <v>10</v>
      </c>
      <c r="N4876" s="1">
        <v>1189</v>
      </c>
      <c r="O4876" s="1">
        <v>118</v>
      </c>
    </row>
    <row r="4877" spans="1:15">
      <c r="A4877" s="12">
        <v>51119000</v>
      </c>
      <c r="B4877" s="1" t="s">
        <v>4461</v>
      </c>
      <c r="C4877" s="12">
        <v>511190</v>
      </c>
      <c r="D4877" s="1" t="s">
        <v>4460</v>
      </c>
      <c r="E4877" s="12">
        <v>5111</v>
      </c>
      <c r="F4877" s="1" t="s">
        <v>4459</v>
      </c>
      <c r="G4877" s="12">
        <v>51</v>
      </c>
      <c r="H4877" s="1" t="s">
        <v>884</v>
      </c>
      <c r="I4877" s="1" t="s">
        <v>2</v>
      </c>
      <c r="J4877" s="1" t="s">
        <v>1</v>
      </c>
      <c r="K4877" s="1" t="s">
        <v>0</v>
      </c>
      <c r="L4877" s="1">
        <v>23</v>
      </c>
      <c r="M4877" s="1">
        <v>0</v>
      </c>
      <c r="N4877" s="1">
        <v>46542</v>
      </c>
      <c r="O4877" s="1">
        <v>456</v>
      </c>
    </row>
    <row r="4878" spans="1:15">
      <c r="A4878" s="12">
        <v>44021000</v>
      </c>
      <c r="B4878" s="1" t="s">
        <v>4458</v>
      </c>
      <c r="C4878" s="12">
        <v>440210</v>
      </c>
      <c r="D4878" s="1" t="s">
        <v>4457</v>
      </c>
      <c r="E4878" s="12">
        <v>4402</v>
      </c>
      <c r="F4878" s="1" t="s">
        <v>4456</v>
      </c>
      <c r="G4878" s="12">
        <v>44</v>
      </c>
      <c r="H4878" s="1" t="s">
        <v>2121</v>
      </c>
      <c r="I4878" s="1" t="s">
        <v>1129</v>
      </c>
      <c r="J4878" s="1" t="s">
        <v>1128</v>
      </c>
      <c r="K4878" s="1" t="s">
        <v>0</v>
      </c>
      <c r="L4878" s="1">
        <v>22</v>
      </c>
      <c r="M4878" s="1">
        <v>10</v>
      </c>
      <c r="N4878" s="1">
        <v>0</v>
      </c>
      <c r="O4878" s="1">
        <v>0</v>
      </c>
    </row>
    <row r="4879" spans="1:15">
      <c r="A4879" s="12">
        <v>21039019</v>
      </c>
      <c r="B4879" s="1" t="s">
        <v>4455</v>
      </c>
      <c r="C4879" s="12">
        <v>210390</v>
      </c>
      <c r="D4879" s="1" t="s">
        <v>4454</v>
      </c>
      <c r="E4879" s="12">
        <v>2103</v>
      </c>
      <c r="F4879" s="1" t="s">
        <v>3178</v>
      </c>
      <c r="G4879" s="12">
        <v>21</v>
      </c>
      <c r="H4879" s="1" t="s">
        <v>752</v>
      </c>
      <c r="I4879" s="1" t="s">
        <v>751</v>
      </c>
      <c r="J4879" s="1" t="s">
        <v>750</v>
      </c>
      <c r="K4879" s="1" t="s">
        <v>0</v>
      </c>
      <c r="L4879" s="1">
        <v>21</v>
      </c>
      <c r="M4879" s="1">
        <v>27</v>
      </c>
      <c r="N4879" s="1">
        <v>913</v>
      </c>
      <c r="O4879" s="1">
        <v>215</v>
      </c>
    </row>
    <row r="4880" spans="1:15">
      <c r="A4880" s="13" t="s">
        <v>4453</v>
      </c>
      <c r="B4880" s="1" t="s">
        <v>4451</v>
      </c>
      <c r="C4880" s="13" t="s">
        <v>4452</v>
      </c>
      <c r="D4880" s="1" t="s">
        <v>4451</v>
      </c>
      <c r="E4880" s="13" t="s">
        <v>4450</v>
      </c>
      <c r="F4880" s="1" t="s">
        <v>4449</v>
      </c>
      <c r="G4880" s="13" t="s">
        <v>3835</v>
      </c>
      <c r="H4880" s="1" t="s">
        <v>3834</v>
      </c>
      <c r="I4880" s="1" t="s">
        <v>204</v>
      </c>
      <c r="J4880" s="1" t="s">
        <v>203</v>
      </c>
      <c r="K4880" s="1" t="s">
        <v>0</v>
      </c>
      <c r="L4880" s="1">
        <v>21</v>
      </c>
      <c r="M4880" s="1">
        <v>1</v>
      </c>
      <c r="N4880" s="1">
        <v>0</v>
      </c>
      <c r="O4880" s="1">
        <v>0</v>
      </c>
    </row>
    <row r="4881" spans="1:15">
      <c r="A4881" s="12">
        <v>39174010</v>
      </c>
      <c r="B4881" s="1" t="s">
        <v>4448</v>
      </c>
      <c r="C4881" s="12">
        <v>391740</v>
      </c>
      <c r="D4881" s="1" t="s">
        <v>4447</v>
      </c>
      <c r="E4881" s="12">
        <v>3917</v>
      </c>
      <c r="F4881" s="1" t="s">
        <v>2271</v>
      </c>
      <c r="G4881" s="12">
        <v>39</v>
      </c>
      <c r="H4881" s="1" t="s">
        <v>38</v>
      </c>
      <c r="I4881" s="1" t="s">
        <v>37</v>
      </c>
      <c r="J4881" s="1" t="s">
        <v>36</v>
      </c>
      <c r="K4881" s="1" t="s">
        <v>0</v>
      </c>
      <c r="L4881" s="1">
        <v>21</v>
      </c>
      <c r="M4881" s="1">
        <v>1</v>
      </c>
      <c r="N4881" s="1">
        <v>275329</v>
      </c>
      <c r="O4881" s="1">
        <v>1713</v>
      </c>
    </row>
    <row r="4882" spans="1:15">
      <c r="A4882" s="12">
        <v>23061000</v>
      </c>
      <c r="B4882" s="1" t="s">
        <v>4446</v>
      </c>
      <c r="C4882" s="12">
        <v>230610</v>
      </c>
      <c r="D4882" s="1" t="s">
        <v>4445</v>
      </c>
      <c r="E4882" s="12">
        <v>2306</v>
      </c>
      <c r="F4882" s="1" t="s">
        <v>4444</v>
      </c>
      <c r="G4882" s="12">
        <v>23</v>
      </c>
      <c r="H4882" s="1" t="s">
        <v>2749</v>
      </c>
      <c r="I4882" s="1" t="s">
        <v>751</v>
      </c>
      <c r="J4882" s="1" t="s">
        <v>750</v>
      </c>
      <c r="K4882" s="1" t="s">
        <v>0</v>
      </c>
      <c r="L4882" s="1">
        <v>20</v>
      </c>
      <c r="M4882" s="1">
        <v>100</v>
      </c>
      <c r="N4882" s="1">
        <v>687441</v>
      </c>
      <c r="O4882" s="1">
        <v>275000</v>
      </c>
    </row>
    <row r="4883" spans="1:15">
      <c r="A4883" s="12">
        <v>27101251</v>
      </c>
      <c r="B4883" s="1" t="s">
        <v>4443</v>
      </c>
      <c r="C4883" s="12">
        <v>271012</v>
      </c>
      <c r="D4883" s="1" t="s">
        <v>3850</v>
      </c>
      <c r="E4883" s="12">
        <v>2710</v>
      </c>
      <c r="F4883" s="1" t="s">
        <v>487</v>
      </c>
      <c r="G4883" s="12">
        <v>27</v>
      </c>
      <c r="H4883" s="1" t="s">
        <v>486</v>
      </c>
      <c r="I4883" s="1" t="s">
        <v>225</v>
      </c>
      <c r="J4883" s="1" t="s">
        <v>224</v>
      </c>
      <c r="K4883" s="1" t="s">
        <v>0</v>
      </c>
      <c r="L4883" s="1">
        <v>20</v>
      </c>
      <c r="M4883" s="1">
        <v>10</v>
      </c>
      <c r="N4883" s="1">
        <v>0</v>
      </c>
      <c r="O4883" s="1">
        <v>0</v>
      </c>
    </row>
    <row r="4884" spans="1:15">
      <c r="A4884" s="12">
        <v>25231000</v>
      </c>
      <c r="B4884" s="1" t="s">
        <v>4442</v>
      </c>
      <c r="C4884" s="12">
        <v>252310</v>
      </c>
      <c r="D4884" s="1" t="s">
        <v>4441</v>
      </c>
      <c r="E4884" s="12">
        <v>2523</v>
      </c>
      <c r="F4884" s="1" t="s">
        <v>2095</v>
      </c>
      <c r="G4884" s="12">
        <v>25</v>
      </c>
      <c r="H4884" s="1" t="s">
        <v>226</v>
      </c>
      <c r="I4884" s="1" t="s">
        <v>225</v>
      </c>
      <c r="J4884" s="1" t="s">
        <v>224</v>
      </c>
      <c r="K4884" s="1" t="s">
        <v>0</v>
      </c>
      <c r="L4884" s="1">
        <v>20</v>
      </c>
      <c r="M4884" s="1">
        <v>2</v>
      </c>
      <c r="N4884" s="1">
        <v>0</v>
      </c>
      <c r="O4884" s="1">
        <v>0</v>
      </c>
    </row>
    <row r="4885" spans="1:15">
      <c r="A4885" s="12">
        <v>63022200</v>
      </c>
      <c r="B4885" s="1" t="s">
        <v>4440</v>
      </c>
      <c r="C4885" s="12">
        <v>630222</v>
      </c>
      <c r="D4885" s="1" t="s">
        <v>4439</v>
      </c>
      <c r="E4885" s="12">
        <v>6302</v>
      </c>
      <c r="F4885" s="1" t="s">
        <v>4438</v>
      </c>
      <c r="G4885" s="12">
        <v>63</v>
      </c>
      <c r="H4885" s="1" t="s">
        <v>445</v>
      </c>
      <c r="I4885" s="1" t="s">
        <v>2</v>
      </c>
      <c r="J4885" s="1" t="s">
        <v>1</v>
      </c>
      <c r="K4885" s="1" t="s">
        <v>0</v>
      </c>
      <c r="L4885" s="1">
        <v>20</v>
      </c>
      <c r="M4885" s="1">
        <v>1</v>
      </c>
      <c r="N4885" s="1">
        <v>0</v>
      </c>
      <c r="O4885" s="1">
        <v>0</v>
      </c>
    </row>
    <row r="4886" spans="1:15">
      <c r="A4886" s="12">
        <v>48101310</v>
      </c>
      <c r="B4886" s="1" t="s">
        <v>4437</v>
      </c>
      <c r="C4886" s="12">
        <v>481013</v>
      </c>
      <c r="D4886" s="1" t="s">
        <v>3876</v>
      </c>
      <c r="E4886" s="12">
        <v>4810</v>
      </c>
      <c r="F4886" s="1" t="s">
        <v>20</v>
      </c>
      <c r="G4886" s="12">
        <v>48</v>
      </c>
      <c r="H4886" s="1" t="s">
        <v>19</v>
      </c>
      <c r="I4886" s="1" t="s">
        <v>18</v>
      </c>
      <c r="J4886" s="1" t="s">
        <v>17</v>
      </c>
      <c r="K4886" s="1" t="s">
        <v>0</v>
      </c>
      <c r="L4886" s="1">
        <v>20</v>
      </c>
      <c r="M4886" s="1">
        <v>1</v>
      </c>
      <c r="N4886" s="1">
        <v>0</v>
      </c>
      <c r="O4886" s="1">
        <v>0</v>
      </c>
    </row>
    <row r="4887" spans="1:15">
      <c r="A4887" s="13" t="s">
        <v>4436</v>
      </c>
      <c r="B4887" s="1" t="s">
        <v>4434</v>
      </c>
      <c r="C4887" s="13" t="s">
        <v>4435</v>
      </c>
      <c r="D4887" s="1" t="s">
        <v>4434</v>
      </c>
      <c r="E4887" s="13" t="s">
        <v>4433</v>
      </c>
      <c r="F4887" s="1" t="s">
        <v>4432</v>
      </c>
      <c r="G4887" s="13" t="s">
        <v>4326</v>
      </c>
      <c r="H4887" s="1" t="s">
        <v>4325</v>
      </c>
      <c r="I4887" s="1" t="s">
        <v>59</v>
      </c>
      <c r="J4887" s="1" t="s">
        <v>58</v>
      </c>
      <c r="K4887" s="1" t="s">
        <v>0</v>
      </c>
      <c r="L4887" s="1">
        <v>20</v>
      </c>
      <c r="M4887" s="1">
        <v>0</v>
      </c>
      <c r="N4887" s="1">
        <v>0</v>
      </c>
      <c r="O4887" s="1">
        <v>0</v>
      </c>
    </row>
    <row r="4888" spans="1:15">
      <c r="A4888" s="12">
        <v>28469090</v>
      </c>
      <c r="B4888" s="1" t="s">
        <v>4431</v>
      </c>
      <c r="C4888" s="12">
        <v>284690</v>
      </c>
      <c r="D4888" s="1" t="s">
        <v>336</v>
      </c>
      <c r="E4888" s="12">
        <v>2846</v>
      </c>
      <c r="F4888" s="1" t="s">
        <v>335</v>
      </c>
      <c r="G4888" s="12">
        <v>28</v>
      </c>
      <c r="H4888" s="1" t="s">
        <v>118</v>
      </c>
      <c r="I4888" s="1" t="s">
        <v>12</v>
      </c>
      <c r="J4888" s="1" t="s">
        <v>11</v>
      </c>
      <c r="K4888" s="1" t="s">
        <v>0</v>
      </c>
      <c r="L4888" s="1">
        <v>20</v>
      </c>
      <c r="M4888" s="1">
        <v>0</v>
      </c>
      <c r="N4888" s="1">
        <v>96510</v>
      </c>
      <c r="O4888" s="1">
        <v>11742</v>
      </c>
    </row>
    <row r="4889" spans="1:15">
      <c r="A4889" s="12">
        <v>25233000</v>
      </c>
      <c r="B4889" s="1" t="s">
        <v>4430</v>
      </c>
      <c r="C4889" s="12">
        <v>252330</v>
      </c>
      <c r="D4889" s="1" t="s">
        <v>4430</v>
      </c>
      <c r="E4889" s="12">
        <v>2523</v>
      </c>
      <c r="F4889" s="1" t="s">
        <v>2095</v>
      </c>
      <c r="G4889" s="12">
        <v>25</v>
      </c>
      <c r="H4889" s="1" t="s">
        <v>226</v>
      </c>
      <c r="I4889" s="1" t="s">
        <v>225</v>
      </c>
      <c r="J4889" s="1" t="s">
        <v>224</v>
      </c>
      <c r="K4889" s="1" t="s">
        <v>0</v>
      </c>
      <c r="L4889" s="1">
        <v>19</v>
      </c>
      <c r="M4889" s="1">
        <v>30</v>
      </c>
      <c r="N4889" s="1">
        <v>141173</v>
      </c>
      <c r="O4889" s="1">
        <v>68748</v>
      </c>
    </row>
    <row r="4890" spans="1:15">
      <c r="A4890" s="12">
        <v>17021100</v>
      </c>
      <c r="B4890" s="1" t="s">
        <v>4429</v>
      </c>
      <c r="C4890" s="12">
        <v>170211</v>
      </c>
      <c r="D4890" s="1" t="s">
        <v>4428</v>
      </c>
      <c r="E4890" s="12">
        <v>1702</v>
      </c>
      <c r="F4890" s="1" t="s">
        <v>2517</v>
      </c>
      <c r="G4890" s="12">
        <v>17</v>
      </c>
      <c r="H4890" s="1" t="s">
        <v>2516</v>
      </c>
      <c r="I4890" s="1" t="s">
        <v>751</v>
      </c>
      <c r="J4890" s="1" t="s">
        <v>750</v>
      </c>
      <c r="K4890" s="1" t="s">
        <v>0</v>
      </c>
      <c r="L4890" s="1">
        <v>19</v>
      </c>
      <c r="M4890" s="1">
        <v>7</v>
      </c>
      <c r="N4890" s="1">
        <v>9273529</v>
      </c>
      <c r="O4890" s="1">
        <v>8276217</v>
      </c>
    </row>
    <row r="4891" spans="1:15">
      <c r="A4891" s="13" t="s">
        <v>4427</v>
      </c>
      <c r="B4891" s="1" t="s">
        <v>4394</v>
      </c>
      <c r="C4891" s="13" t="s">
        <v>4426</v>
      </c>
      <c r="D4891" s="1" t="s">
        <v>4394</v>
      </c>
      <c r="E4891" s="13" t="s">
        <v>4395</v>
      </c>
      <c r="F4891" s="1" t="s">
        <v>4394</v>
      </c>
      <c r="G4891" s="13" t="s">
        <v>3187</v>
      </c>
      <c r="H4891" s="1" t="s">
        <v>3186</v>
      </c>
      <c r="I4891" s="1" t="s">
        <v>204</v>
      </c>
      <c r="J4891" s="1" t="s">
        <v>203</v>
      </c>
      <c r="K4891" s="1" t="s">
        <v>0</v>
      </c>
      <c r="L4891" s="1">
        <v>19</v>
      </c>
      <c r="M4891" s="1">
        <v>5</v>
      </c>
      <c r="N4891" s="1">
        <v>0</v>
      </c>
      <c r="O4891" s="1">
        <v>0</v>
      </c>
    </row>
    <row r="4892" spans="1:15">
      <c r="A4892" s="12">
        <v>94059100</v>
      </c>
      <c r="B4892" s="1" t="s">
        <v>4425</v>
      </c>
      <c r="C4892" s="12">
        <v>940591</v>
      </c>
      <c r="D4892" s="1" t="s">
        <v>4424</v>
      </c>
      <c r="E4892" s="12">
        <v>9405</v>
      </c>
      <c r="F4892" s="1" t="s">
        <v>1905</v>
      </c>
      <c r="G4892" s="12">
        <v>94</v>
      </c>
      <c r="H4892" s="1" t="s">
        <v>259</v>
      </c>
      <c r="I4892" s="1" t="s">
        <v>127</v>
      </c>
      <c r="J4892" s="1" t="s">
        <v>126</v>
      </c>
      <c r="K4892" s="1" t="s">
        <v>0</v>
      </c>
      <c r="L4892" s="1">
        <v>19</v>
      </c>
      <c r="M4892" s="1">
        <v>0</v>
      </c>
      <c r="N4892" s="1">
        <v>474092</v>
      </c>
      <c r="O4892" s="1">
        <v>434</v>
      </c>
    </row>
    <row r="4893" spans="1:15">
      <c r="A4893" s="12">
        <v>72141090</v>
      </c>
      <c r="B4893" s="1" t="s">
        <v>4423</v>
      </c>
      <c r="C4893" s="12">
        <v>721410</v>
      </c>
      <c r="D4893" s="1" t="s">
        <v>2238</v>
      </c>
      <c r="E4893" s="12">
        <v>7214</v>
      </c>
      <c r="F4893" s="1" t="s">
        <v>2237</v>
      </c>
      <c r="G4893" s="12">
        <v>72</v>
      </c>
      <c r="H4893" s="1" t="s">
        <v>436</v>
      </c>
      <c r="I4893" s="1" t="s">
        <v>107</v>
      </c>
      <c r="J4893" s="1" t="s">
        <v>106</v>
      </c>
      <c r="K4893" s="1" t="s">
        <v>0</v>
      </c>
      <c r="L4893" s="1">
        <v>18</v>
      </c>
      <c r="M4893" s="1">
        <v>2</v>
      </c>
      <c r="N4893" s="1">
        <v>477</v>
      </c>
      <c r="O4893" s="1">
        <v>39</v>
      </c>
    </row>
    <row r="4894" spans="1:15">
      <c r="A4894" s="12">
        <v>29362210</v>
      </c>
      <c r="B4894" s="1" t="s">
        <v>4422</v>
      </c>
      <c r="C4894" s="12">
        <v>293622</v>
      </c>
      <c r="D4894" s="1" t="s">
        <v>697</v>
      </c>
      <c r="E4894" s="12">
        <v>2936</v>
      </c>
      <c r="F4894" s="1" t="s">
        <v>696</v>
      </c>
      <c r="G4894" s="12">
        <v>29</v>
      </c>
      <c r="H4894" s="1" t="s">
        <v>13</v>
      </c>
      <c r="I4894" s="1" t="s">
        <v>12</v>
      </c>
      <c r="J4894" s="1" t="s">
        <v>11</v>
      </c>
      <c r="K4894" s="1" t="s">
        <v>0</v>
      </c>
      <c r="L4894" s="1">
        <v>18</v>
      </c>
      <c r="M4894" s="1">
        <v>0</v>
      </c>
      <c r="N4894" s="1">
        <v>9372</v>
      </c>
      <c r="O4894" s="1">
        <v>0</v>
      </c>
    </row>
    <row r="4895" spans="1:15">
      <c r="A4895" s="13" t="s">
        <v>4421</v>
      </c>
      <c r="B4895" s="1" t="s">
        <v>4419</v>
      </c>
      <c r="C4895" s="13" t="s">
        <v>4420</v>
      </c>
      <c r="D4895" s="1" t="s">
        <v>4419</v>
      </c>
      <c r="E4895" s="13" t="s">
        <v>3334</v>
      </c>
      <c r="F4895" s="1" t="s">
        <v>3333</v>
      </c>
      <c r="G4895" s="13" t="s">
        <v>2082</v>
      </c>
      <c r="H4895" s="1" t="s">
        <v>2081</v>
      </c>
      <c r="I4895" s="1" t="s">
        <v>59</v>
      </c>
      <c r="J4895" s="1" t="s">
        <v>58</v>
      </c>
      <c r="K4895" s="1" t="s">
        <v>0</v>
      </c>
      <c r="L4895" s="1">
        <v>17</v>
      </c>
      <c r="M4895" s="1">
        <v>1</v>
      </c>
      <c r="N4895" s="1">
        <v>16642180</v>
      </c>
      <c r="O4895" s="1">
        <v>3501398</v>
      </c>
    </row>
    <row r="4896" spans="1:15">
      <c r="A4896" s="12">
        <v>61149010</v>
      </c>
      <c r="B4896" s="1" t="s">
        <v>4418</v>
      </c>
      <c r="C4896" s="12">
        <v>611490</v>
      </c>
      <c r="D4896" s="1" t="s">
        <v>4417</v>
      </c>
      <c r="E4896" s="12">
        <v>6114</v>
      </c>
      <c r="F4896" s="1" t="s">
        <v>4416</v>
      </c>
      <c r="G4896" s="12">
        <v>61</v>
      </c>
      <c r="H4896" s="1" t="s">
        <v>234</v>
      </c>
      <c r="I4896" s="1" t="s">
        <v>2</v>
      </c>
      <c r="J4896" s="1" t="s">
        <v>1</v>
      </c>
      <c r="K4896" s="1" t="s">
        <v>0</v>
      </c>
      <c r="L4896" s="1">
        <v>17</v>
      </c>
      <c r="M4896" s="1">
        <v>0</v>
      </c>
      <c r="N4896" s="1">
        <v>0</v>
      </c>
      <c r="O4896" s="1">
        <v>0</v>
      </c>
    </row>
    <row r="4897" spans="1:15">
      <c r="A4897" s="12">
        <v>30049043</v>
      </c>
      <c r="B4897" s="1" t="s">
        <v>4415</v>
      </c>
      <c r="C4897" s="12">
        <v>300490</v>
      </c>
      <c r="D4897" s="1" t="s">
        <v>741</v>
      </c>
      <c r="E4897" s="12">
        <v>3004</v>
      </c>
      <c r="F4897" s="1" t="s">
        <v>364</v>
      </c>
      <c r="G4897" s="12">
        <v>30</v>
      </c>
      <c r="H4897" s="1" t="s">
        <v>63</v>
      </c>
      <c r="I4897" s="1" t="s">
        <v>12</v>
      </c>
      <c r="J4897" s="1" t="s">
        <v>11</v>
      </c>
      <c r="K4897" s="1" t="s">
        <v>0</v>
      </c>
      <c r="L4897" s="1">
        <v>17</v>
      </c>
      <c r="M4897" s="1">
        <v>0</v>
      </c>
      <c r="N4897" s="1">
        <v>1308</v>
      </c>
      <c r="O4897" s="1">
        <v>0</v>
      </c>
    </row>
    <row r="4898" spans="1:15">
      <c r="A4898" s="12">
        <v>30063012</v>
      </c>
      <c r="B4898" s="1" t="s">
        <v>4414</v>
      </c>
      <c r="C4898" s="12">
        <v>300630</v>
      </c>
      <c r="D4898" s="1" t="s">
        <v>1429</v>
      </c>
      <c r="E4898" s="12">
        <v>3006</v>
      </c>
      <c r="F4898" s="1" t="s">
        <v>1428</v>
      </c>
      <c r="G4898" s="12">
        <v>30</v>
      </c>
      <c r="H4898" s="1" t="s">
        <v>63</v>
      </c>
      <c r="I4898" s="1" t="s">
        <v>12</v>
      </c>
      <c r="J4898" s="1" t="s">
        <v>11</v>
      </c>
      <c r="K4898" s="1" t="s">
        <v>0</v>
      </c>
      <c r="L4898" s="1">
        <v>16</v>
      </c>
      <c r="M4898" s="1">
        <v>7</v>
      </c>
      <c r="N4898" s="1">
        <v>0</v>
      </c>
      <c r="O4898" s="1">
        <v>0</v>
      </c>
    </row>
    <row r="4899" spans="1:15">
      <c r="A4899" s="12">
        <v>39211310</v>
      </c>
      <c r="B4899" s="1" t="s">
        <v>4413</v>
      </c>
      <c r="C4899" s="12">
        <v>392113</v>
      </c>
      <c r="D4899" s="1" t="s">
        <v>4412</v>
      </c>
      <c r="E4899" s="12">
        <v>3921</v>
      </c>
      <c r="F4899" s="1" t="s">
        <v>2147</v>
      </c>
      <c r="G4899" s="12">
        <v>39</v>
      </c>
      <c r="H4899" s="1" t="s">
        <v>38</v>
      </c>
      <c r="I4899" s="1" t="s">
        <v>37</v>
      </c>
      <c r="J4899" s="1" t="s">
        <v>36</v>
      </c>
      <c r="K4899" s="1" t="s">
        <v>0</v>
      </c>
      <c r="L4899" s="1">
        <v>16</v>
      </c>
      <c r="M4899" s="1">
        <v>0</v>
      </c>
      <c r="N4899" s="1">
        <v>46127</v>
      </c>
      <c r="O4899" s="1">
        <v>1355</v>
      </c>
    </row>
    <row r="4900" spans="1:15">
      <c r="A4900" s="13" t="s">
        <v>4411</v>
      </c>
      <c r="B4900" s="1" t="s">
        <v>4409</v>
      </c>
      <c r="C4900" s="13" t="s">
        <v>4410</v>
      </c>
      <c r="D4900" s="1" t="s">
        <v>4409</v>
      </c>
      <c r="E4900" s="13" t="s">
        <v>4368</v>
      </c>
      <c r="F4900" s="1" t="s">
        <v>4367</v>
      </c>
      <c r="G4900" s="13" t="s">
        <v>206</v>
      </c>
      <c r="H4900" s="1" t="s">
        <v>205</v>
      </c>
      <c r="I4900" s="1" t="s">
        <v>204</v>
      </c>
      <c r="J4900" s="1" t="s">
        <v>203</v>
      </c>
      <c r="K4900" s="1" t="s">
        <v>0</v>
      </c>
      <c r="L4900" s="1">
        <v>15</v>
      </c>
      <c r="M4900" s="1">
        <v>2</v>
      </c>
      <c r="N4900" s="1">
        <v>0</v>
      </c>
      <c r="O4900" s="1">
        <v>0</v>
      </c>
    </row>
    <row r="4901" spans="1:15">
      <c r="A4901" s="12">
        <v>75062000</v>
      </c>
      <c r="B4901" s="1" t="s">
        <v>4408</v>
      </c>
      <c r="C4901" s="12">
        <v>750620</v>
      </c>
      <c r="D4901" s="1" t="s">
        <v>4408</v>
      </c>
      <c r="E4901" s="12">
        <v>7506</v>
      </c>
      <c r="F4901" s="1" t="s">
        <v>1000</v>
      </c>
      <c r="G4901" s="12">
        <v>75</v>
      </c>
      <c r="H4901" s="1" t="s">
        <v>393</v>
      </c>
      <c r="I4901" s="1" t="s">
        <v>107</v>
      </c>
      <c r="J4901" s="1" t="s">
        <v>106</v>
      </c>
      <c r="K4901" s="1" t="s">
        <v>0</v>
      </c>
      <c r="L4901" s="1">
        <v>15</v>
      </c>
      <c r="M4901" s="1">
        <v>1</v>
      </c>
      <c r="N4901" s="1">
        <v>17777090</v>
      </c>
      <c r="O4901" s="1">
        <v>552934</v>
      </c>
    </row>
    <row r="4902" spans="1:15">
      <c r="A4902" s="12">
        <v>73051200</v>
      </c>
      <c r="B4902" s="1" t="s">
        <v>4407</v>
      </c>
      <c r="C4902" s="12">
        <v>730512</v>
      </c>
      <c r="D4902" s="1" t="s">
        <v>4406</v>
      </c>
      <c r="E4902" s="12">
        <v>7305</v>
      </c>
      <c r="F4902" s="1" t="s">
        <v>1498</v>
      </c>
      <c r="G4902" s="12">
        <v>73</v>
      </c>
      <c r="H4902" s="1" t="s">
        <v>108</v>
      </c>
      <c r="I4902" s="1" t="s">
        <v>107</v>
      </c>
      <c r="J4902" s="1" t="s">
        <v>106</v>
      </c>
      <c r="K4902" s="1" t="s">
        <v>0</v>
      </c>
      <c r="L4902" s="1">
        <v>15</v>
      </c>
      <c r="M4902" s="1">
        <v>1</v>
      </c>
      <c r="N4902" s="1">
        <v>0</v>
      </c>
      <c r="O4902" s="1">
        <v>0</v>
      </c>
    </row>
    <row r="4903" spans="1:15">
      <c r="A4903" s="12">
        <v>59069100</v>
      </c>
      <c r="B4903" s="1" t="s">
        <v>4405</v>
      </c>
      <c r="C4903" s="12">
        <v>590691</v>
      </c>
      <c r="D4903" s="1" t="s">
        <v>4405</v>
      </c>
      <c r="E4903" s="12">
        <v>5906</v>
      </c>
      <c r="F4903" s="1" t="s">
        <v>4404</v>
      </c>
      <c r="G4903" s="12">
        <v>59</v>
      </c>
      <c r="H4903" s="1" t="s">
        <v>32</v>
      </c>
      <c r="I4903" s="1" t="s">
        <v>2</v>
      </c>
      <c r="J4903" s="1" t="s">
        <v>1</v>
      </c>
      <c r="K4903" s="1" t="s">
        <v>0</v>
      </c>
      <c r="L4903" s="1">
        <v>15</v>
      </c>
      <c r="M4903" s="1">
        <v>0</v>
      </c>
      <c r="N4903" s="1">
        <v>30856</v>
      </c>
      <c r="O4903" s="1">
        <v>5730</v>
      </c>
    </row>
    <row r="4904" spans="1:15">
      <c r="A4904" s="12">
        <v>90085000</v>
      </c>
      <c r="B4904" s="1" t="s">
        <v>4403</v>
      </c>
      <c r="C4904" s="12">
        <v>900850</v>
      </c>
      <c r="D4904" s="1" t="s">
        <v>4403</v>
      </c>
      <c r="E4904" s="12">
        <v>9008</v>
      </c>
      <c r="F4904" s="1" t="s">
        <v>4402</v>
      </c>
      <c r="G4904" s="12">
        <v>90</v>
      </c>
      <c r="H4904" s="1" t="s">
        <v>512</v>
      </c>
      <c r="I4904" s="1" t="s">
        <v>49</v>
      </c>
      <c r="J4904" s="1" t="s">
        <v>48</v>
      </c>
      <c r="K4904" s="1" t="s">
        <v>0</v>
      </c>
      <c r="L4904" s="1">
        <v>14</v>
      </c>
      <c r="M4904" s="1">
        <v>9</v>
      </c>
      <c r="N4904" s="1">
        <v>1260</v>
      </c>
      <c r="O4904" s="1">
        <v>10</v>
      </c>
    </row>
    <row r="4905" spans="1:15">
      <c r="A4905" s="13" t="s">
        <v>4401</v>
      </c>
      <c r="B4905" s="1" t="s">
        <v>4399</v>
      </c>
      <c r="C4905" s="13" t="s">
        <v>4400</v>
      </c>
      <c r="D4905" s="1" t="s">
        <v>4399</v>
      </c>
      <c r="E4905" s="13" t="s">
        <v>1238</v>
      </c>
      <c r="F4905" s="1" t="s">
        <v>1237</v>
      </c>
      <c r="G4905" s="13" t="s">
        <v>206</v>
      </c>
      <c r="H4905" s="1" t="s">
        <v>205</v>
      </c>
      <c r="I4905" s="1" t="s">
        <v>204</v>
      </c>
      <c r="J4905" s="1" t="s">
        <v>203</v>
      </c>
      <c r="K4905" s="1" t="s">
        <v>0</v>
      </c>
      <c r="L4905" s="1">
        <v>14</v>
      </c>
      <c r="M4905" s="1">
        <v>5</v>
      </c>
      <c r="N4905" s="1">
        <v>0</v>
      </c>
      <c r="O4905" s="1">
        <v>0</v>
      </c>
    </row>
    <row r="4906" spans="1:15">
      <c r="A4906" s="13" t="s">
        <v>4398</v>
      </c>
      <c r="B4906" s="1" t="s">
        <v>4396</v>
      </c>
      <c r="C4906" s="13" t="s">
        <v>4397</v>
      </c>
      <c r="D4906" s="1" t="s">
        <v>4396</v>
      </c>
      <c r="E4906" s="13" t="s">
        <v>4395</v>
      </c>
      <c r="F4906" s="1" t="s">
        <v>4394</v>
      </c>
      <c r="G4906" s="13" t="s">
        <v>3187</v>
      </c>
      <c r="H4906" s="1" t="s">
        <v>3186</v>
      </c>
      <c r="I4906" s="1" t="s">
        <v>204</v>
      </c>
      <c r="J4906" s="1" t="s">
        <v>203</v>
      </c>
      <c r="K4906" s="1" t="s">
        <v>0</v>
      </c>
      <c r="L4906" s="1">
        <v>14</v>
      </c>
      <c r="M4906" s="1">
        <v>2</v>
      </c>
      <c r="N4906" s="1">
        <v>0</v>
      </c>
      <c r="O4906" s="1">
        <v>0</v>
      </c>
    </row>
    <row r="4907" spans="1:15">
      <c r="A4907" s="12">
        <v>90229099</v>
      </c>
      <c r="B4907" s="1" t="s">
        <v>4393</v>
      </c>
      <c r="C4907" s="12">
        <v>902290</v>
      </c>
      <c r="D4907" s="1" t="s">
        <v>4392</v>
      </c>
      <c r="E4907" s="12">
        <v>9022</v>
      </c>
      <c r="F4907" s="1" t="s">
        <v>3898</v>
      </c>
      <c r="G4907" s="12">
        <v>90</v>
      </c>
      <c r="H4907" s="1" t="s">
        <v>512</v>
      </c>
      <c r="I4907" s="1" t="s">
        <v>49</v>
      </c>
      <c r="J4907" s="1" t="s">
        <v>48</v>
      </c>
      <c r="K4907" s="1" t="s">
        <v>0</v>
      </c>
      <c r="L4907" s="1">
        <v>14</v>
      </c>
      <c r="M4907" s="1">
        <v>0</v>
      </c>
      <c r="N4907" s="1">
        <v>2080125</v>
      </c>
      <c r="O4907" s="1">
        <v>2694</v>
      </c>
    </row>
    <row r="4908" spans="1:15">
      <c r="A4908" s="12">
        <v>29329911</v>
      </c>
      <c r="B4908" s="1" t="s">
        <v>4391</v>
      </c>
      <c r="C4908" s="12">
        <v>293299</v>
      </c>
      <c r="D4908" s="1" t="s">
        <v>1368</v>
      </c>
      <c r="E4908" s="12">
        <v>2932</v>
      </c>
      <c r="F4908" s="1" t="s">
        <v>451</v>
      </c>
      <c r="G4908" s="12">
        <v>29</v>
      </c>
      <c r="H4908" s="1" t="s">
        <v>13</v>
      </c>
      <c r="I4908" s="1" t="s">
        <v>12</v>
      </c>
      <c r="J4908" s="1" t="s">
        <v>11</v>
      </c>
      <c r="K4908" s="1" t="s">
        <v>0</v>
      </c>
      <c r="L4908" s="1">
        <v>14</v>
      </c>
      <c r="M4908" s="1">
        <v>0</v>
      </c>
      <c r="N4908" s="1">
        <v>4206</v>
      </c>
      <c r="O4908" s="1">
        <v>10</v>
      </c>
    </row>
    <row r="4909" spans="1:15">
      <c r="A4909" s="13" t="s">
        <v>4390</v>
      </c>
      <c r="B4909" s="1" t="s">
        <v>4389</v>
      </c>
      <c r="C4909" s="13" t="s">
        <v>4388</v>
      </c>
      <c r="D4909" s="1" t="s">
        <v>4387</v>
      </c>
      <c r="E4909" s="13" t="s">
        <v>4386</v>
      </c>
      <c r="F4909" s="1" t="s">
        <v>4385</v>
      </c>
      <c r="G4909" s="13" t="s">
        <v>4162</v>
      </c>
      <c r="H4909" s="1" t="s">
        <v>4161</v>
      </c>
      <c r="I4909" s="1" t="s">
        <v>204</v>
      </c>
      <c r="J4909" s="1" t="s">
        <v>203</v>
      </c>
      <c r="K4909" s="1" t="s">
        <v>0</v>
      </c>
      <c r="L4909" s="1">
        <v>13</v>
      </c>
      <c r="M4909" s="1">
        <v>20</v>
      </c>
      <c r="N4909" s="1">
        <v>0</v>
      </c>
      <c r="O4909" s="1">
        <v>0</v>
      </c>
    </row>
    <row r="4910" spans="1:15">
      <c r="A4910" s="12">
        <v>44092100</v>
      </c>
      <c r="B4910" s="1" t="s">
        <v>4384</v>
      </c>
      <c r="C4910" s="12">
        <v>440921</v>
      </c>
      <c r="D4910" s="1" t="s">
        <v>4383</v>
      </c>
      <c r="E4910" s="12">
        <v>4409</v>
      </c>
      <c r="F4910" s="1" t="s">
        <v>4382</v>
      </c>
      <c r="G4910" s="12">
        <v>44</v>
      </c>
      <c r="H4910" s="1" t="s">
        <v>2121</v>
      </c>
      <c r="I4910" s="1" t="s">
        <v>1129</v>
      </c>
      <c r="J4910" s="1" t="s">
        <v>1128</v>
      </c>
      <c r="K4910" s="1" t="s">
        <v>0</v>
      </c>
      <c r="L4910" s="1">
        <v>13</v>
      </c>
      <c r="M4910" s="1">
        <v>17</v>
      </c>
      <c r="N4910" s="1">
        <v>0</v>
      </c>
      <c r="O4910" s="1">
        <v>0</v>
      </c>
    </row>
    <row r="4911" spans="1:15">
      <c r="A4911" s="12">
        <v>39131000</v>
      </c>
      <c r="B4911" s="1" t="s">
        <v>4381</v>
      </c>
      <c r="C4911" s="12">
        <v>391310</v>
      </c>
      <c r="D4911" s="1" t="s">
        <v>4381</v>
      </c>
      <c r="E4911" s="12">
        <v>3913</v>
      </c>
      <c r="F4911" s="1" t="s">
        <v>1801</v>
      </c>
      <c r="G4911" s="12">
        <v>39</v>
      </c>
      <c r="H4911" s="1" t="s">
        <v>38</v>
      </c>
      <c r="I4911" s="1" t="s">
        <v>37</v>
      </c>
      <c r="J4911" s="1" t="s">
        <v>36</v>
      </c>
      <c r="K4911" s="1" t="s">
        <v>0</v>
      </c>
      <c r="L4911" s="1">
        <v>13</v>
      </c>
      <c r="M4911" s="1">
        <v>2</v>
      </c>
      <c r="N4911" s="1">
        <v>561090</v>
      </c>
      <c r="O4911" s="1">
        <v>29755</v>
      </c>
    </row>
    <row r="4912" spans="1:15">
      <c r="A4912" s="12">
        <v>84439980</v>
      </c>
      <c r="B4912" s="1" t="s">
        <v>4380</v>
      </c>
      <c r="C4912" s="12">
        <v>844399</v>
      </c>
      <c r="D4912" s="1" t="s">
        <v>833</v>
      </c>
      <c r="E4912" s="12">
        <v>8443</v>
      </c>
      <c r="F4912" s="1" t="s">
        <v>738</v>
      </c>
      <c r="G4912" s="12">
        <v>84</v>
      </c>
      <c r="H4912" s="1" t="s">
        <v>28</v>
      </c>
      <c r="I4912" s="1" t="s">
        <v>27</v>
      </c>
      <c r="J4912" s="1" t="s">
        <v>26</v>
      </c>
      <c r="K4912" s="1" t="s">
        <v>0</v>
      </c>
      <c r="L4912" s="1">
        <v>13</v>
      </c>
      <c r="M4912" s="1">
        <v>1</v>
      </c>
      <c r="N4912" s="1">
        <v>116295</v>
      </c>
      <c r="O4912" s="1">
        <v>2773</v>
      </c>
    </row>
    <row r="4913" spans="1:15">
      <c r="A4913" s="12">
        <v>83051000</v>
      </c>
      <c r="B4913" s="1" t="s">
        <v>4379</v>
      </c>
      <c r="C4913" s="12">
        <v>830510</v>
      </c>
      <c r="D4913" s="1" t="s">
        <v>4378</v>
      </c>
      <c r="E4913" s="12">
        <v>8305</v>
      </c>
      <c r="F4913" s="1" t="s">
        <v>4377</v>
      </c>
      <c r="G4913" s="12">
        <v>83</v>
      </c>
      <c r="H4913" s="1" t="s">
        <v>929</v>
      </c>
      <c r="I4913" s="1" t="s">
        <v>107</v>
      </c>
      <c r="J4913" s="1" t="s">
        <v>106</v>
      </c>
      <c r="K4913" s="1" t="s">
        <v>0</v>
      </c>
      <c r="L4913" s="1">
        <v>13</v>
      </c>
      <c r="M4913" s="1">
        <v>1</v>
      </c>
      <c r="N4913" s="1">
        <v>60</v>
      </c>
      <c r="O4913" s="1">
        <v>12</v>
      </c>
    </row>
    <row r="4914" spans="1:15">
      <c r="A4914" s="12">
        <v>95063200</v>
      </c>
      <c r="B4914" s="1" t="s">
        <v>4376</v>
      </c>
      <c r="C4914" s="12">
        <v>950632</v>
      </c>
      <c r="D4914" s="1" t="s">
        <v>4376</v>
      </c>
      <c r="E4914" s="12">
        <v>9506</v>
      </c>
      <c r="F4914" s="1" t="s">
        <v>1580</v>
      </c>
      <c r="G4914" s="12">
        <v>95</v>
      </c>
      <c r="H4914" s="1" t="s">
        <v>940</v>
      </c>
      <c r="I4914" s="1" t="s">
        <v>127</v>
      </c>
      <c r="J4914" s="1" t="s">
        <v>126</v>
      </c>
      <c r="K4914" s="1" t="s">
        <v>0</v>
      </c>
      <c r="L4914" s="1">
        <v>12</v>
      </c>
      <c r="M4914" s="1">
        <v>11</v>
      </c>
      <c r="N4914" s="1">
        <v>37667</v>
      </c>
      <c r="O4914" s="1">
        <v>1741</v>
      </c>
    </row>
    <row r="4915" spans="1:15">
      <c r="A4915" s="13" t="s">
        <v>4375</v>
      </c>
      <c r="B4915" s="1" t="s">
        <v>4373</v>
      </c>
      <c r="C4915" s="13" t="s">
        <v>4374</v>
      </c>
      <c r="D4915" s="1" t="s">
        <v>4373</v>
      </c>
      <c r="E4915" s="13" t="s">
        <v>2285</v>
      </c>
      <c r="F4915" s="1" t="s">
        <v>2284</v>
      </c>
      <c r="G4915" s="13" t="s">
        <v>2082</v>
      </c>
      <c r="H4915" s="1" t="s">
        <v>2081</v>
      </c>
      <c r="I4915" s="1" t="s">
        <v>59</v>
      </c>
      <c r="J4915" s="1" t="s">
        <v>58</v>
      </c>
      <c r="K4915" s="1" t="s">
        <v>0</v>
      </c>
      <c r="L4915" s="1">
        <v>12</v>
      </c>
      <c r="M4915" s="1">
        <v>4</v>
      </c>
      <c r="N4915" s="1">
        <v>0</v>
      </c>
      <c r="O4915" s="1">
        <v>0</v>
      </c>
    </row>
    <row r="4916" spans="1:15">
      <c r="A4916" s="12">
        <v>38123919</v>
      </c>
      <c r="B4916" s="1" t="s">
        <v>4372</v>
      </c>
      <c r="C4916" s="12">
        <v>381239</v>
      </c>
      <c r="D4916" s="1" t="s">
        <v>246</v>
      </c>
      <c r="E4916" s="12">
        <v>3812</v>
      </c>
      <c r="F4916" s="1" t="s">
        <v>245</v>
      </c>
      <c r="G4916" s="12">
        <v>38</v>
      </c>
      <c r="H4916" s="1" t="s">
        <v>244</v>
      </c>
      <c r="I4916" s="1" t="s">
        <v>12</v>
      </c>
      <c r="J4916" s="1" t="s">
        <v>11</v>
      </c>
      <c r="K4916" s="1" t="s">
        <v>0</v>
      </c>
      <c r="L4916" s="1">
        <v>12</v>
      </c>
      <c r="M4916" s="1">
        <v>2</v>
      </c>
      <c r="N4916" s="1">
        <v>224182</v>
      </c>
      <c r="O4916" s="1">
        <v>18774</v>
      </c>
    </row>
    <row r="4917" spans="1:15">
      <c r="A4917" s="13" t="s">
        <v>4371</v>
      </c>
      <c r="B4917" s="1" t="s">
        <v>4369</v>
      </c>
      <c r="C4917" s="13" t="s">
        <v>4370</v>
      </c>
      <c r="D4917" s="1" t="s">
        <v>4369</v>
      </c>
      <c r="E4917" s="13" t="s">
        <v>4368</v>
      </c>
      <c r="F4917" s="1" t="s">
        <v>4367</v>
      </c>
      <c r="G4917" s="13" t="s">
        <v>206</v>
      </c>
      <c r="H4917" s="1" t="s">
        <v>205</v>
      </c>
      <c r="I4917" s="1" t="s">
        <v>204</v>
      </c>
      <c r="J4917" s="1" t="s">
        <v>203</v>
      </c>
      <c r="K4917" s="1" t="s">
        <v>0</v>
      </c>
      <c r="L4917" s="1">
        <v>12</v>
      </c>
      <c r="M4917" s="1">
        <v>2</v>
      </c>
      <c r="N4917" s="1">
        <v>0</v>
      </c>
      <c r="O4917" s="1">
        <v>0</v>
      </c>
    </row>
    <row r="4918" spans="1:15">
      <c r="A4918" s="12">
        <v>49052000</v>
      </c>
      <c r="B4918" s="1" t="s">
        <v>4366</v>
      </c>
      <c r="C4918" s="12">
        <v>490520</v>
      </c>
      <c r="D4918" s="1" t="s">
        <v>4365</v>
      </c>
      <c r="E4918" s="12">
        <v>4905</v>
      </c>
      <c r="F4918" s="1" t="s">
        <v>4364</v>
      </c>
      <c r="G4918" s="12">
        <v>49</v>
      </c>
      <c r="H4918" s="1" t="s">
        <v>790</v>
      </c>
      <c r="I4918" s="1" t="s">
        <v>18</v>
      </c>
      <c r="J4918" s="1" t="s">
        <v>17</v>
      </c>
      <c r="K4918" s="1" t="s">
        <v>0</v>
      </c>
      <c r="L4918" s="1">
        <v>12</v>
      </c>
      <c r="M4918" s="1">
        <v>1</v>
      </c>
      <c r="N4918" s="1">
        <v>6804</v>
      </c>
      <c r="O4918" s="1">
        <v>412</v>
      </c>
    </row>
    <row r="4919" spans="1:15">
      <c r="A4919" s="12">
        <v>90183111</v>
      </c>
      <c r="B4919" s="1" t="s">
        <v>4363</v>
      </c>
      <c r="C4919" s="12">
        <v>901831</v>
      </c>
      <c r="D4919" s="1" t="s">
        <v>4362</v>
      </c>
      <c r="E4919" s="12">
        <v>9018</v>
      </c>
      <c r="F4919" s="1" t="s">
        <v>807</v>
      </c>
      <c r="G4919" s="12">
        <v>90</v>
      </c>
      <c r="H4919" s="1" t="s">
        <v>512</v>
      </c>
      <c r="I4919" s="1" t="s">
        <v>49</v>
      </c>
      <c r="J4919" s="1" t="s">
        <v>48</v>
      </c>
      <c r="K4919" s="1" t="s">
        <v>0</v>
      </c>
      <c r="L4919" s="1">
        <v>11</v>
      </c>
      <c r="M4919" s="1">
        <v>2</v>
      </c>
      <c r="N4919" s="1">
        <v>2043226</v>
      </c>
      <c r="O4919" s="1">
        <v>55264</v>
      </c>
    </row>
    <row r="4920" spans="1:15">
      <c r="A4920" s="12">
        <v>40149010</v>
      </c>
      <c r="B4920" s="1" t="s">
        <v>4361</v>
      </c>
      <c r="C4920" s="12">
        <v>401490</v>
      </c>
      <c r="D4920" s="1" t="s">
        <v>4360</v>
      </c>
      <c r="E4920" s="12">
        <v>4014</v>
      </c>
      <c r="F4920" s="1" t="s">
        <v>4359</v>
      </c>
      <c r="G4920" s="12">
        <v>40</v>
      </c>
      <c r="H4920" s="1" t="s">
        <v>422</v>
      </c>
      <c r="I4920" s="1" t="s">
        <v>37</v>
      </c>
      <c r="J4920" s="1" t="s">
        <v>36</v>
      </c>
      <c r="K4920" s="1" t="s">
        <v>0</v>
      </c>
      <c r="L4920" s="1">
        <v>11</v>
      </c>
      <c r="M4920" s="1">
        <v>0</v>
      </c>
      <c r="N4920" s="1">
        <v>6718</v>
      </c>
      <c r="O4920" s="1">
        <v>85</v>
      </c>
    </row>
    <row r="4921" spans="1:15">
      <c r="A4921" s="12">
        <v>72192300</v>
      </c>
      <c r="B4921" s="1" t="s">
        <v>4358</v>
      </c>
      <c r="C4921" s="12">
        <v>721923</v>
      </c>
      <c r="D4921" s="1" t="s">
        <v>4357</v>
      </c>
      <c r="E4921" s="12">
        <v>7219</v>
      </c>
      <c r="F4921" s="1" t="s">
        <v>1582</v>
      </c>
      <c r="G4921" s="12">
        <v>72</v>
      </c>
      <c r="H4921" s="1" t="s">
        <v>436</v>
      </c>
      <c r="I4921" s="1" t="s">
        <v>107</v>
      </c>
      <c r="J4921" s="1" t="s">
        <v>106</v>
      </c>
      <c r="K4921" s="1" t="s">
        <v>0</v>
      </c>
      <c r="L4921" s="1">
        <v>11</v>
      </c>
      <c r="M4921" s="1">
        <v>0</v>
      </c>
      <c r="N4921" s="1">
        <v>500126</v>
      </c>
      <c r="O4921" s="1">
        <v>5987</v>
      </c>
    </row>
    <row r="4922" spans="1:15">
      <c r="A4922" s="12">
        <v>48111010</v>
      </c>
      <c r="B4922" s="1" t="s">
        <v>4356</v>
      </c>
      <c r="C4922" s="12">
        <v>481110</v>
      </c>
      <c r="D4922" s="1" t="s">
        <v>4355</v>
      </c>
      <c r="E4922" s="12">
        <v>4811</v>
      </c>
      <c r="F4922" s="1" t="s">
        <v>2415</v>
      </c>
      <c r="G4922" s="12">
        <v>48</v>
      </c>
      <c r="H4922" s="1" t="s">
        <v>19</v>
      </c>
      <c r="I4922" s="1" t="s">
        <v>18</v>
      </c>
      <c r="J4922" s="1" t="s">
        <v>17</v>
      </c>
      <c r="K4922" s="1" t="s">
        <v>0</v>
      </c>
      <c r="L4922" s="1">
        <v>11</v>
      </c>
      <c r="M4922" s="1">
        <v>0</v>
      </c>
      <c r="N4922" s="1">
        <v>0</v>
      </c>
      <c r="O4922" s="1">
        <v>0</v>
      </c>
    </row>
    <row r="4923" spans="1:15">
      <c r="A4923" s="12">
        <v>90106000</v>
      </c>
      <c r="B4923" s="1" t="s">
        <v>4354</v>
      </c>
      <c r="C4923" s="12">
        <v>901060</v>
      </c>
      <c r="D4923" s="1" t="s">
        <v>4353</v>
      </c>
      <c r="E4923" s="12">
        <v>9010</v>
      </c>
      <c r="F4923" s="1" t="s">
        <v>513</v>
      </c>
      <c r="G4923" s="12">
        <v>90</v>
      </c>
      <c r="H4923" s="1" t="s">
        <v>512</v>
      </c>
      <c r="I4923" s="1" t="s">
        <v>49</v>
      </c>
      <c r="J4923" s="1" t="s">
        <v>48</v>
      </c>
      <c r="K4923" s="1" t="s">
        <v>0</v>
      </c>
      <c r="L4923" s="1">
        <v>10</v>
      </c>
      <c r="M4923" s="1">
        <v>12</v>
      </c>
      <c r="N4923" s="1">
        <v>32369</v>
      </c>
      <c r="O4923" s="1">
        <v>304</v>
      </c>
    </row>
    <row r="4924" spans="1:15">
      <c r="A4924" s="12">
        <v>16029000</v>
      </c>
      <c r="B4924" s="1" t="s">
        <v>4352</v>
      </c>
      <c r="C4924" s="12">
        <v>160290</v>
      </c>
      <c r="D4924" s="1" t="s">
        <v>4351</v>
      </c>
      <c r="E4924" s="12">
        <v>1602</v>
      </c>
      <c r="F4924" s="1" t="s">
        <v>4350</v>
      </c>
      <c r="G4924" s="12">
        <v>16</v>
      </c>
      <c r="H4924" s="1" t="s">
        <v>2758</v>
      </c>
      <c r="I4924" s="1" t="s">
        <v>751</v>
      </c>
      <c r="J4924" s="1" t="s">
        <v>750</v>
      </c>
      <c r="K4924" s="1" t="s">
        <v>0</v>
      </c>
      <c r="L4924" s="1">
        <v>10</v>
      </c>
      <c r="M4924" s="1">
        <v>10</v>
      </c>
      <c r="N4924" s="1">
        <v>0</v>
      </c>
      <c r="O4924" s="1">
        <v>0</v>
      </c>
    </row>
    <row r="4925" spans="1:15">
      <c r="A4925" s="12">
        <v>38089191</v>
      </c>
      <c r="B4925" s="1" t="s">
        <v>4349</v>
      </c>
      <c r="C4925" s="12">
        <v>380891</v>
      </c>
      <c r="D4925" s="1" t="s">
        <v>746</v>
      </c>
      <c r="E4925" s="12">
        <v>3808</v>
      </c>
      <c r="F4925" s="1" t="s">
        <v>288</v>
      </c>
      <c r="G4925" s="12">
        <v>38</v>
      </c>
      <c r="H4925" s="1" t="s">
        <v>244</v>
      </c>
      <c r="I4925" s="1" t="s">
        <v>12</v>
      </c>
      <c r="J4925" s="1" t="s">
        <v>11</v>
      </c>
      <c r="K4925" s="1" t="s">
        <v>0</v>
      </c>
      <c r="L4925" s="1">
        <v>10</v>
      </c>
      <c r="M4925" s="1">
        <v>10</v>
      </c>
      <c r="N4925" s="1">
        <v>2768440</v>
      </c>
      <c r="O4925" s="1">
        <v>244624</v>
      </c>
    </row>
    <row r="4926" spans="1:15">
      <c r="A4926" s="12">
        <v>20095000</v>
      </c>
      <c r="B4926" s="1" t="s">
        <v>4348</v>
      </c>
      <c r="C4926" s="12">
        <v>200950</v>
      </c>
      <c r="D4926" s="1" t="s">
        <v>4348</v>
      </c>
      <c r="E4926" s="12">
        <v>2009</v>
      </c>
      <c r="F4926" s="1" t="s">
        <v>4347</v>
      </c>
      <c r="G4926" s="12">
        <v>20</v>
      </c>
      <c r="H4926" s="1" t="s">
        <v>3274</v>
      </c>
      <c r="I4926" s="1" t="s">
        <v>751</v>
      </c>
      <c r="J4926" s="1" t="s">
        <v>750</v>
      </c>
      <c r="K4926" s="1" t="s">
        <v>0</v>
      </c>
      <c r="L4926" s="1">
        <v>10</v>
      </c>
      <c r="M4926" s="1">
        <v>9</v>
      </c>
      <c r="N4926" s="1">
        <v>0</v>
      </c>
      <c r="O4926" s="1">
        <v>0</v>
      </c>
    </row>
    <row r="4927" spans="1:15">
      <c r="A4927" s="12">
        <v>85412110</v>
      </c>
      <c r="B4927" s="1" t="s">
        <v>4346</v>
      </c>
      <c r="C4927" s="12">
        <v>854121</v>
      </c>
      <c r="D4927" s="1" t="s">
        <v>1406</v>
      </c>
      <c r="E4927" s="12">
        <v>8541</v>
      </c>
      <c r="F4927" s="1" t="s">
        <v>390</v>
      </c>
      <c r="G4927" s="12">
        <v>85</v>
      </c>
      <c r="H4927" s="1" t="s">
        <v>102</v>
      </c>
      <c r="I4927" s="1" t="s">
        <v>27</v>
      </c>
      <c r="J4927" s="1" t="s">
        <v>26</v>
      </c>
      <c r="K4927" s="1" t="s">
        <v>0</v>
      </c>
      <c r="L4927" s="1">
        <v>10</v>
      </c>
      <c r="M4927" s="1">
        <v>4</v>
      </c>
      <c r="N4927" s="1">
        <v>3794</v>
      </c>
      <c r="O4927" s="1">
        <v>15</v>
      </c>
    </row>
    <row r="4928" spans="1:15">
      <c r="A4928" s="12">
        <v>29221700</v>
      </c>
      <c r="B4928" s="1" t="s">
        <v>4345</v>
      </c>
      <c r="C4928" s="12">
        <v>292217</v>
      </c>
      <c r="D4928" s="1" t="s">
        <v>4345</v>
      </c>
      <c r="E4928" s="12">
        <v>2922</v>
      </c>
      <c r="F4928" s="1" t="s">
        <v>294</v>
      </c>
      <c r="G4928" s="12">
        <v>29</v>
      </c>
      <c r="H4928" s="1" t="s">
        <v>13</v>
      </c>
      <c r="I4928" s="1" t="s">
        <v>12</v>
      </c>
      <c r="J4928" s="1" t="s">
        <v>11</v>
      </c>
      <c r="K4928" s="1" t="s">
        <v>0</v>
      </c>
      <c r="L4928" s="1">
        <v>10</v>
      </c>
      <c r="M4928" s="1">
        <v>1</v>
      </c>
      <c r="N4928" s="1">
        <v>2757648</v>
      </c>
      <c r="O4928" s="1">
        <v>1293551</v>
      </c>
    </row>
    <row r="4929" spans="1:15">
      <c r="A4929" s="12">
        <v>30024991</v>
      </c>
      <c r="B4929" s="1" t="s">
        <v>4344</v>
      </c>
      <c r="C4929" s="12">
        <v>300249</v>
      </c>
      <c r="D4929" s="1" t="s">
        <v>3985</v>
      </c>
      <c r="E4929" s="12">
        <v>3002</v>
      </c>
      <c r="F4929" s="1" t="s">
        <v>919</v>
      </c>
      <c r="G4929" s="12">
        <v>30</v>
      </c>
      <c r="H4929" s="1" t="s">
        <v>63</v>
      </c>
      <c r="I4929" s="1" t="s">
        <v>12</v>
      </c>
      <c r="J4929" s="1" t="s">
        <v>11</v>
      </c>
      <c r="K4929" s="1" t="s">
        <v>0</v>
      </c>
      <c r="L4929" s="1">
        <v>10</v>
      </c>
      <c r="M4929" s="1">
        <v>1</v>
      </c>
      <c r="N4929" s="1">
        <v>4561825</v>
      </c>
      <c r="O4929" s="1">
        <v>128166</v>
      </c>
    </row>
    <row r="4930" spans="1:15">
      <c r="A4930" s="12">
        <v>26209990</v>
      </c>
      <c r="B4930" s="1" t="s">
        <v>4343</v>
      </c>
      <c r="C4930" s="12">
        <v>262099</v>
      </c>
      <c r="D4930" s="1" t="s">
        <v>4342</v>
      </c>
      <c r="E4930" s="12">
        <v>2620</v>
      </c>
      <c r="F4930" s="1" t="s">
        <v>4341</v>
      </c>
      <c r="G4930" s="12">
        <v>26</v>
      </c>
      <c r="H4930" s="1" t="s">
        <v>888</v>
      </c>
      <c r="I4930" s="1" t="s">
        <v>225</v>
      </c>
      <c r="J4930" s="1" t="s">
        <v>224</v>
      </c>
      <c r="K4930" s="1" t="s">
        <v>0</v>
      </c>
      <c r="L4930" s="1">
        <v>10</v>
      </c>
      <c r="M4930" s="1">
        <v>0</v>
      </c>
      <c r="N4930" s="1">
        <v>0</v>
      </c>
      <c r="O4930" s="1">
        <v>0</v>
      </c>
    </row>
    <row r="4931" spans="1:15">
      <c r="A4931" s="12">
        <v>48101981</v>
      </c>
      <c r="B4931" s="1" t="s">
        <v>4340</v>
      </c>
      <c r="C4931" s="12">
        <v>481019</v>
      </c>
      <c r="D4931" s="1" t="s">
        <v>4339</v>
      </c>
      <c r="E4931" s="12">
        <v>4810</v>
      </c>
      <c r="F4931" s="1" t="s">
        <v>20</v>
      </c>
      <c r="G4931" s="12">
        <v>48</v>
      </c>
      <c r="H4931" s="1" t="s">
        <v>19</v>
      </c>
      <c r="I4931" s="1" t="s">
        <v>18</v>
      </c>
      <c r="J4931" s="1" t="s">
        <v>17</v>
      </c>
      <c r="K4931" s="1" t="s">
        <v>0</v>
      </c>
      <c r="L4931" s="1">
        <v>10</v>
      </c>
      <c r="M4931" s="1">
        <v>0</v>
      </c>
      <c r="N4931" s="1">
        <v>0</v>
      </c>
      <c r="O4931" s="1">
        <v>0</v>
      </c>
    </row>
    <row r="4932" spans="1:15">
      <c r="A4932" s="12">
        <v>31025090</v>
      </c>
      <c r="B4932" s="1" t="s">
        <v>4338</v>
      </c>
      <c r="C4932" s="12">
        <v>310250</v>
      </c>
      <c r="D4932" s="1" t="s">
        <v>4337</v>
      </c>
      <c r="E4932" s="12">
        <v>3102</v>
      </c>
      <c r="F4932" s="1" t="s">
        <v>3949</v>
      </c>
      <c r="G4932" s="12">
        <v>31</v>
      </c>
      <c r="H4932" s="1" t="s">
        <v>870</v>
      </c>
      <c r="I4932" s="1" t="s">
        <v>12</v>
      </c>
      <c r="J4932" s="1" t="s">
        <v>11</v>
      </c>
      <c r="K4932" s="1" t="s">
        <v>0</v>
      </c>
      <c r="L4932" s="1">
        <v>9</v>
      </c>
      <c r="M4932" s="1">
        <v>28</v>
      </c>
      <c r="N4932" s="1">
        <v>158379</v>
      </c>
      <c r="O4932" s="1">
        <v>43412</v>
      </c>
    </row>
    <row r="4933" spans="1:15">
      <c r="A4933" s="12">
        <v>17022000</v>
      </c>
      <c r="B4933" s="1" t="s">
        <v>4336</v>
      </c>
      <c r="C4933" s="12">
        <v>170220</v>
      </c>
      <c r="D4933" s="1" t="s">
        <v>4335</v>
      </c>
      <c r="E4933" s="12">
        <v>1702</v>
      </c>
      <c r="F4933" s="1" t="s">
        <v>2517</v>
      </c>
      <c r="G4933" s="12">
        <v>17</v>
      </c>
      <c r="H4933" s="1" t="s">
        <v>2516</v>
      </c>
      <c r="I4933" s="1" t="s">
        <v>751</v>
      </c>
      <c r="J4933" s="1" t="s">
        <v>750</v>
      </c>
      <c r="K4933" s="1" t="s">
        <v>0</v>
      </c>
      <c r="L4933" s="1">
        <v>9</v>
      </c>
      <c r="M4933" s="1">
        <v>10</v>
      </c>
      <c r="N4933" s="1">
        <v>1025</v>
      </c>
      <c r="O4933" s="1">
        <v>103</v>
      </c>
    </row>
    <row r="4934" spans="1:15">
      <c r="A4934" s="13" t="s">
        <v>4334</v>
      </c>
      <c r="B4934" s="1" t="s">
        <v>2083</v>
      </c>
      <c r="C4934" s="13" t="s">
        <v>4333</v>
      </c>
      <c r="D4934" s="1" t="s">
        <v>2083</v>
      </c>
      <c r="E4934" s="13" t="s">
        <v>2084</v>
      </c>
      <c r="F4934" s="1" t="s">
        <v>2083</v>
      </c>
      <c r="G4934" s="13" t="s">
        <v>2082</v>
      </c>
      <c r="H4934" s="1" t="s">
        <v>2081</v>
      </c>
      <c r="I4934" s="1" t="s">
        <v>59</v>
      </c>
      <c r="J4934" s="1" t="s">
        <v>58</v>
      </c>
      <c r="K4934" s="1" t="s">
        <v>0</v>
      </c>
      <c r="L4934" s="1">
        <v>9</v>
      </c>
      <c r="M4934" s="1">
        <v>3</v>
      </c>
      <c r="N4934" s="1">
        <v>201105</v>
      </c>
      <c r="O4934" s="1">
        <v>62822</v>
      </c>
    </row>
    <row r="4935" spans="1:15">
      <c r="A4935" s="13" t="s">
        <v>4332</v>
      </c>
      <c r="B4935" s="1" t="s">
        <v>4331</v>
      </c>
      <c r="C4935" s="13" t="s">
        <v>4330</v>
      </c>
      <c r="D4935" s="1" t="s">
        <v>4329</v>
      </c>
      <c r="E4935" s="13" t="s">
        <v>4328</v>
      </c>
      <c r="F4935" s="1" t="s">
        <v>4327</v>
      </c>
      <c r="G4935" s="13" t="s">
        <v>4326</v>
      </c>
      <c r="H4935" s="1" t="s">
        <v>4325</v>
      </c>
      <c r="I4935" s="1" t="s">
        <v>59</v>
      </c>
      <c r="J4935" s="1" t="s">
        <v>58</v>
      </c>
      <c r="K4935" s="1" t="s">
        <v>0</v>
      </c>
      <c r="L4935" s="1">
        <v>9</v>
      </c>
      <c r="M4935" s="1">
        <v>1</v>
      </c>
      <c r="N4935" s="1">
        <v>0</v>
      </c>
      <c r="O4935" s="1">
        <v>0</v>
      </c>
    </row>
    <row r="4936" spans="1:15">
      <c r="A4936" s="12">
        <v>55162300</v>
      </c>
      <c r="B4936" s="1" t="s">
        <v>4324</v>
      </c>
      <c r="C4936" s="12">
        <v>551623</v>
      </c>
      <c r="D4936" s="1" t="s">
        <v>4323</v>
      </c>
      <c r="E4936" s="12">
        <v>5516</v>
      </c>
      <c r="F4936" s="1" t="s">
        <v>1316</v>
      </c>
      <c r="G4936" s="12">
        <v>55</v>
      </c>
      <c r="H4936" s="1" t="s">
        <v>282</v>
      </c>
      <c r="I4936" s="1" t="s">
        <v>2</v>
      </c>
      <c r="J4936" s="1" t="s">
        <v>1</v>
      </c>
      <c r="K4936" s="1" t="s">
        <v>0</v>
      </c>
      <c r="L4936" s="1">
        <v>9</v>
      </c>
      <c r="M4936" s="1">
        <v>1</v>
      </c>
      <c r="N4936" s="1">
        <v>0</v>
      </c>
      <c r="O4936" s="1">
        <v>0</v>
      </c>
    </row>
    <row r="4937" spans="1:15">
      <c r="A4937" s="12">
        <v>15079019</v>
      </c>
      <c r="B4937" s="1" t="s">
        <v>4322</v>
      </c>
      <c r="C4937" s="12">
        <v>150790</v>
      </c>
      <c r="D4937" s="1" t="s">
        <v>4321</v>
      </c>
      <c r="E4937" s="12">
        <v>1507</v>
      </c>
      <c r="F4937" s="1" t="s">
        <v>4320</v>
      </c>
      <c r="G4937" s="12">
        <v>15</v>
      </c>
      <c r="H4937" s="1" t="s">
        <v>413</v>
      </c>
      <c r="I4937" s="1" t="s">
        <v>412</v>
      </c>
      <c r="J4937" s="1" t="s">
        <v>411</v>
      </c>
      <c r="K4937" s="1" t="s">
        <v>0</v>
      </c>
      <c r="L4937" s="1">
        <v>8</v>
      </c>
      <c r="M4937" s="1">
        <v>18</v>
      </c>
      <c r="N4937" s="1">
        <v>87029</v>
      </c>
      <c r="O4937" s="1">
        <v>25988</v>
      </c>
    </row>
    <row r="4938" spans="1:15">
      <c r="A4938" s="12">
        <v>58109200</v>
      </c>
      <c r="B4938" s="1" t="s">
        <v>4319</v>
      </c>
      <c r="C4938" s="12">
        <v>581092</v>
      </c>
      <c r="D4938" s="1" t="s">
        <v>4318</v>
      </c>
      <c r="E4938" s="12">
        <v>5810</v>
      </c>
      <c r="F4938" s="1" t="s">
        <v>4317</v>
      </c>
      <c r="G4938" s="12">
        <v>58</v>
      </c>
      <c r="H4938" s="1" t="s">
        <v>481</v>
      </c>
      <c r="I4938" s="1" t="s">
        <v>2</v>
      </c>
      <c r="J4938" s="1" t="s">
        <v>1</v>
      </c>
      <c r="K4938" s="1" t="s">
        <v>0</v>
      </c>
      <c r="L4938" s="1">
        <v>8</v>
      </c>
      <c r="M4938" s="1">
        <v>11</v>
      </c>
      <c r="N4938" s="1">
        <v>898</v>
      </c>
      <c r="O4938" s="1">
        <v>31</v>
      </c>
    </row>
    <row r="4939" spans="1:15">
      <c r="A4939" s="12">
        <v>12129100</v>
      </c>
      <c r="B4939" s="1" t="s">
        <v>4316</v>
      </c>
      <c r="C4939" s="12">
        <v>121291</v>
      </c>
      <c r="D4939" s="1" t="s">
        <v>4315</v>
      </c>
      <c r="E4939" s="12">
        <v>1212</v>
      </c>
      <c r="F4939" s="1" t="s">
        <v>4314</v>
      </c>
      <c r="G4939" s="12">
        <v>12</v>
      </c>
      <c r="H4939" s="1" t="s">
        <v>331</v>
      </c>
      <c r="I4939" s="1" t="s">
        <v>59</v>
      </c>
      <c r="J4939" s="1" t="s">
        <v>58</v>
      </c>
      <c r="K4939" s="1" t="s">
        <v>0</v>
      </c>
      <c r="L4939" s="1">
        <v>8</v>
      </c>
      <c r="M4939" s="1">
        <v>10</v>
      </c>
      <c r="N4939" s="1">
        <v>0</v>
      </c>
      <c r="O4939" s="1">
        <v>0</v>
      </c>
    </row>
    <row r="4940" spans="1:15">
      <c r="A4940" s="12">
        <v>73012000</v>
      </c>
      <c r="B4940" s="1" t="s">
        <v>4313</v>
      </c>
      <c r="C4940" s="12">
        <v>730120</v>
      </c>
      <c r="D4940" s="1" t="s">
        <v>4313</v>
      </c>
      <c r="E4940" s="12">
        <v>7301</v>
      </c>
      <c r="F4940" s="1" t="s">
        <v>646</v>
      </c>
      <c r="G4940" s="12">
        <v>73</v>
      </c>
      <c r="H4940" s="1" t="s">
        <v>108</v>
      </c>
      <c r="I4940" s="1" t="s">
        <v>107</v>
      </c>
      <c r="J4940" s="1" t="s">
        <v>106</v>
      </c>
      <c r="K4940" s="1" t="s">
        <v>0</v>
      </c>
      <c r="L4940" s="1">
        <v>8</v>
      </c>
      <c r="M4940" s="1">
        <v>4</v>
      </c>
      <c r="N4940" s="1">
        <v>27690</v>
      </c>
      <c r="O4940" s="1">
        <v>1858</v>
      </c>
    </row>
    <row r="4941" spans="1:15">
      <c r="A4941" s="12">
        <v>32049000</v>
      </c>
      <c r="B4941" s="1" t="s">
        <v>4312</v>
      </c>
      <c r="C4941" s="12">
        <v>320490</v>
      </c>
      <c r="D4941" s="1" t="s">
        <v>4311</v>
      </c>
      <c r="E4941" s="12">
        <v>3204</v>
      </c>
      <c r="F4941" s="1" t="s">
        <v>1863</v>
      </c>
      <c r="G4941" s="12">
        <v>32</v>
      </c>
      <c r="H4941" s="1" t="s">
        <v>1112</v>
      </c>
      <c r="I4941" s="1" t="s">
        <v>12</v>
      </c>
      <c r="J4941" s="1" t="s">
        <v>11</v>
      </c>
      <c r="K4941" s="1" t="s">
        <v>0</v>
      </c>
      <c r="L4941" s="1">
        <v>8</v>
      </c>
      <c r="M4941" s="1">
        <v>3</v>
      </c>
      <c r="N4941" s="1">
        <v>924958</v>
      </c>
      <c r="O4941" s="1">
        <v>79509</v>
      </c>
    </row>
    <row r="4942" spans="1:15">
      <c r="A4942" s="13" t="s">
        <v>4310</v>
      </c>
      <c r="B4942" s="1" t="s">
        <v>4309</v>
      </c>
      <c r="C4942" s="13" t="s">
        <v>4308</v>
      </c>
      <c r="D4942" s="1" t="s">
        <v>4307</v>
      </c>
      <c r="E4942" s="13" t="s">
        <v>4306</v>
      </c>
      <c r="F4942" s="1" t="s">
        <v>4305</v>
      </c>
      <c r="G4942" s="13" t="s">
        <v>1488</v>
      </c>
      <c r="H4942" s="1" t="s">
        <v>1487</v>
      </c>
      <c r="I4942" s="1" t="s">
        <v>59</v>
      </c>
      <c r="J4942" s="1" t="s">
        <v>58</v>
      </c>
      <c r="K4942" s="1" t="s">
        <v>0</v>
      </c>
      <c r="L4942" s="1">
        <v>8</v>
      </c>
      <c r="M4942" s="1">
        <v>2</v>
      </c>
      <c r="N4942" s="1">
        <v>0</v>
      </c>
      <c r="O4942" s="1">
        <v>0</v>
      </c>
    </row>
    <row r="4943" spans="1:15">
      <c r="A4943" s="12">
        <v>28061020</v>
      </c>
      <c r="B4943" s="1" t="s">
        <v>4304</v>
      </c>
      <c r="C4943" s="12">
        <v>280610</v>
      </c>
      <c r="D4943" s="1" t="s">
        <v>1047</v>
      </c>
      <c r="E4943" s="12">
        <v>2806</v>
      </c>
      <c r="F4943" s="1" t="s">
        <v>1046</v>
      </c>
      <c r="G4943" s="12">
        <v>28</v>
      </c>
      <c r="H4943" s="1" t="s">
        <v>118</v>
      </c>
      <c r="I4943" s="1" t="s">
        <v>12</v>
      </c>
      <c r="J4943" s="1" t="s">
        <v>11</v>
      </c>
      <c r="K4943" s="1" t="s">
        <v>0</v>
      </c>
      <c r="L4943" s="1">
        <v>8</v>
      </c>
      <c r="M4943" s="1">
        <v>1</v>
      </c>
      <c r="N4943" s="1">
        <v>21127</v>
      </c>
      <c r="O4943" s="1">
        <v>6204</v>
      </c>
    </row>
    <row r="4944" spans="1:15">
      <c r="A4944" s="13" t="s">
        <v>4303</v>
      </c>
      <c r="B4944" s="1" t="s">
        <v>4302</v>
      </c>
      <c r="C4944" s="13" t="s">
        <v>4301</v>
      </c>
      <c r="D4944" s="1" t="s">
        <v>4300</v>
      </c>
      <c r="E4944" s="13" t="s">
        <v>3334</v>
      </c>
      <c r="F4944" s="1" t="s">
        <v>3333</v>
      </c>
      <c r="G4944" s="13" t="s">
        <v>2082</v>
      </c>
      <c r="H4944" s="1" t="s">
        <v>2081</v>
      </c>
      <c r="I4944" s="1" t="s">
        <v>59</v>
      </c>
      <c r="J4944" s="1" t="s">
        <v>58</v>
      </c>
      <c r="K4944" s="1" t="s">
        <v>0</v>
      </c>
      <c r="L4944" s="1">
        <v>8</v>
      </c>
      <c r="M4944" s="1">
        <v>1</v>
      </c>
      <c r="N4944" s="1">
        <v>0</v>
      </c>
      <c r="O4944" s="1">
        <v>0</v>
      </c>
    </row>
    <row r="4945" spans="1:15">
      <c r="A4945" s="12">
        <v>85066010</v>
      </c>
      <c r="B4945" s="1" t="s">
        <v>4299</v>
      </c>
      <c r="C4945" s="12">
        <v>850660</v>
      </c>
      <c r="D4945" s="1" t="s">
        <v>4298</v>
      </c>
      <c r="E4945" s="12">
        <v>8506</v>
      </c>
      <c r="F4945" s="1" t="s">
        <v>678</v>
      </c>
      <c r="G4945" s="12">
        <v>85</v>
      </c>
      <c r="H4945" s="1" t="s">
        <v>102</v>
      </c>
      <c r="I4945" s="1" t="s">
        <v>27</v>
      </c>
      <c r="J4945" s="1" t="s">
        <v>26</v>
      </c>
      <c r="K4945" s="1" t="s">
        <v>0</v>
      </c>
      <c r="L4945" s="1">
        <v>8</v>
      </c>
      <c r="M4945" s="1">
        <v>1</v>
      </c>
      <c r="N4945" s="1">
        <v>112985</v>
      </c>
      <c r="O4945" s="1">
        <v>1192</v>
      </c>
    </row>
    <row r="4946" spans="1:15">
      <c r="A4946" s="12">
        <v>85392200</v>
      </c>
      <c r="B4946" s="1" t="s">
        <v>4297</v>
      </c>
      <c r="C4946" s="12">
        <v>853922</v>
      </c>
      <c r="D4946" s="1" t="s">
        <v>4296</v>
      </c>
      <c r="E4946" s="12">
        <v>8539</v>
      </c>
      <c r="F4946" s="1" t="s">
        <v>1079</v>
      </c>
      <c r="G4946" s="12">
        <v>85</v>
      </c>
      <c r="H4946" s="1" t="s">
        <v>102</v>
      </c>
      <c r="I4946" s="1" t="s">
        <v>27</v>
      </c>
      <c r="J4946" s="1" t="s">
        <v>26</v>
      </c>
      <c r="K4946" s="1" t="s">
        <v>0</v>
      </c>
      <c r="L4946" s="1">
        <v>8</v>
      </c>
      <c r="M4946" s="1">
        <v>0</v>
      </c>
      <c r="N4946" s="1">
        <v>5517</v>
      </c>
      <c r="O4946" s="1">
        <v>27</v>
      </c>
    </row>
    <row r="4947" spans="1:15">
      <c r="A4947" s="12">
        <v>48063000</v>
      </c>
      <c r="B4947" s="1" t="s">
        <v>4295</v>
      </c>
      <c r="C4947" s="12">
        <v>480630</v>
      </c>
      <c r="D4947" s="1" t="s">
        <v>4294</v>
      </c>
      <c r="E4947" s="12">
        <v>4806</v>
      </c>
      <c r="F4947" s="1" t="s">
        <v>1334</v>
      </c>
      <c r="G4947" s="12">
        <v>48</v>
      </c>
      <c r="H4947" s="1" t="s">
        <v>19</v>
      </c>
      <c r="I4947" s="1" t="s">
        <v>18</v>
      </c>
      <c r="J4947" s="1" t="s">
        <v>17</v>
      </c>
      <c r="K4947" s="1" t="s">
        <v>0</v>
      </c>
      <c r="L4947" s="1">
        <v>8</v>
      </c>
      <c r="M4947" s="1">
        <v>0</v>
      </c>
      <c r="N4947" s="1">
        <v>7210</v>
      </c>
      <c r="O4947" s="1">
        <v>92</v>
      </c>
    </row>
    <row r="4948" spans="1:15">
      <c r="A4948" s="12">
        <v>41132000</v>
      </c>
      <c r="B4948" s="1" t="s">
        <v>4293</v>
      </c>
      <c r="C4948" s="12">
        <v>411320</v>
      </c>
      <c r="D4948" s="1" t="s">
        <v>4292</v>
      </c>
      <c r="E4948" s="12">
        <v>4113</v>
      </c>
      <c r="F4948" s="1" t="s">
        <v>2611</v>
      </c>
      <c r="G4948" s="12">
        <v>41</v>
      </c>
      <c r="H4948" s="1" t="s">
        <v>2610</v>
      </c>
      <c r="I4948" s="1" t="s">
        <v>2609</v>
      </c>
      <c r="J4948" s="1" t="s">
        <v>2608</v>
      </c>
      <c r="K4948" s="1" t="s">
        <v>0</v>
      </c>
      <c r="L4948" s="1">
        <v>8</v>
      </c>
      <c r="M4948" s="1">
        <v>0</v>
      </c>
      <c r="N4948" s="1">
        <v>0</v>
      </c>
      <c r="O4948" s="1">
        <v>0</v>
      </c>
    </row>
    <row r="4949" spans="1:15">
      <c r="A4949" s="12">
        <v>72192100</v>
      </c>
      <c r="B4949" s="1" t="s">
        <v>4291</v>
      </c>
      <c r="C4949" s="12">
        <v>721921</v>
      </c>
      <c r="D4949" s="1" t="s">
        <v>4290</v>
      </c>
      <c r="E4949" s="12">
        <v>7219</v>
      </c>
      <c r="F4949" s="1" t="s">
        <v>1582</v>
      </c>
      <c r="G4949" s="12">
        <v>72</v>
      </c>
      <c r="H4949" s="1" t="s">
        <v>436</v>
      </c>
      <c r="I4949" s="1" t="s">
        <v>107</v>
      </c>
      <c r="J4949" s="1" t="s">
        <v>106</v>
      </c>
      <c r="K4949" s="1" t="s">
        <v>0</v>
      </c>
      <c r="L4949" s="1">
        <v>8</v>
      </c>
      <c r="M4949" s="1">
        <v>0</v>
      </c>
      <c r="N4949" s="1">
        <v>17709393</v>
      </c>
      <c r="O4949" s="1">
        <v>694992</v>
      </c>
    </row>
    <row r="4950" spans="1:15">
      <c r="A4950" s="12">
        <v>25232990</v>
      </c>
      <c r="B4950" s="1" t="s">
        <v>4289</v>
      </c>
      <c r="C4950" s="12">
        <v>252329</v>
      </c>
      <c r="D4950" s="1" t="s">
        <v>4288</v>
      </c>
      <c r="E4950" s="12">
        <v>2523</v>
      </c>
      <c r="F4950" s="1" t="s">
        <v>2095</v>
      </c>
      <c r="G4950" s="12">
        <v>25</v>
      </c>
      <c r="H4950" s="1" t="s">
        <v>226</v>
      </c>
      <c r="I4950" s="1" t="s">
        <v>225</v>
      </c>
      <c r="J4950" s="1" t="s">
        <v>224</v>
      </c>
      <c r="K4950" s="1" t="s">
        <v>0</v>
      </c>
      <c r="L4950" s="1">
        <v>7</v>
      </c>
      <c r="M4950" s="1">
        <v>50</v>
      </c>
      <c r="N4950" s="1">
        <v>44838</v>
      </c>
      <c r="O4950" s="1">
        <v>12889</v>
      </c>
    </row>
    <row r="4951" spans="1:15">
      <c r="A4951" s="12">
        <v>48114910</v>
      </c>
      <c r="B4951" s="1" t="s">
        <v>4287</v>
      </c>
      <c r="C4951" s="12">
        <v>481149</v>
      </c>
      <c r="D4951" s="1" t="s">
        <v>4286</v>
      </c>
      <c r="E4951" s="12">
        <v>4811</v>
      </c>
      <c r="F4951" s="1" t="s">
        <v>2415</v>
      </c>
      <c r="G4951" s="12">
        <v>48</v>
      </c>
      <c r="H4951" s="1" t="s">
        <v>19</v>
      </c>
      <c r="I4951" s="1" t="s">
        <v>18</v>
      </c>
      <c r="J4951" s="1" t="s">
        <v>17</v>
      </c>
      <c r="K4951" s="1" t="s">
        <v>0</v>
      </c>
      <c r="L4951" s="1">
        <v>7</v>
      </c>
      <c r="M4951" s="1">
        <v>49</v>
      </c>
      <c r="N4951" s="1">
        <v>325733</v>
      </c>
      <c r="O4951" s="1">
        <v>50487</v>
      </c>
    </row>
    <row r="4952" spans="1:15">
      <c r="A4952" s="12">
        <v>69032020</v>
      </c>
      <c r="B4952" s="1" t="s">
        <v>4285</v>
      </c>
      <c r="C4952" s="12">
        <v>690320</v>
      </c>
      <c r="D4952" s="1" t="s">
        <v>2818</v>
      </c>
      <c r="E4952" s="12">
        <v>6903</v>
      </c>
      <c r="F4952" s="1" t="s">
        <v>934</v>
      </c>
      <c r="G4952" s="12">
        <v>69</v>
      </c>
      <c r="H4952" s="1" t="s">
        <v>933</v>
      </c>
      <c r="I4952" s="1" t="s">
        <v>7</v>
      </c>
      <c r="J4952" s="1" t="s">
        <v>6</v>
      </c>
      <c r="K4952" s="1" t="s">
        <v>0</v>
      </c>
      <c r="L4952" s="1">
        <v>7</v>
      </c>
      <c r="M4952" s="1">
        <v>19</v>
      </c>
      <c r="N4952" s="1">
        <v>311175</v>
      </c>
      <c r="O4952" s="1">
        <v>31622</v>
      </c>
    </row>
    <row r="4953" spans="1:15">
      <c r="A4953" s="12">
        <v>54072000</v>
      </c>
      <c r="B4953" s="1" t="s">
        <v>4284</v>
      </c>
      <c r="C4953" s="12">
        <v>540720</v>
      </c>
      <c r="D4953" s="1" t="s">
        <v>4283</v>
      </c>
      <c r="E4953" s="12">
        <v>5407</v>
      </c>
      <c r="F4953" s="1" t="s">
        <v>1353</v>
      </c>
      <c r="G4953" s="12">
        <v>54</v>
      </c>
      <c r="H4953" s="1" t="s">
        <v>355</v>
      </c>
      <c r="I4953" s="1" t="s">
        <v>2</v>
      </c>
      <c r="J4953" s="1" t="s">
        <v>1</v>
      </c>
      <c r="K4953" s="1" t="s">
        <v>0</v>
      </c>
      <c r="L4953" s="1">
        <v>7</v>
      </c>
      <c r="M4953" s="1">
        <v>17</v>
      </c>
      <c r="N4953" s="1">
        <v>38396</v>
      </c>
      <c r="O4953" s="1">
        <v>28085</v>
      </c>
    </row>
    <row r="4954" spans="1:15">
      <c r="A4954" s="12">
        <v>29062100</v>
      </c>
      <c r="B4954" s="1" t="s">
        <v>4282</v>
      </c>
      <c r="C4954" s="12">
        <v>290621</v>
      </c>
      <c r="D4954" s="1" t="s">
        <v>4282</v>
      </c>
      <c r="E4954" s="12">
        <v>2906</v>
      </c>
      <c r="F4954" s="1" t="s">
        <v>14</v>
      </c>
      <c r="G4954" s="12">
        <v>29</v>
      </c>
      <c r="H4954" s="1" t="s">
        <v>13</v>
      </c>
      <c r="I4954" s="1" t="s">
        <v>12</v>
      </c>
      <c r="J4954" s="1" t="s">
        <v>11</v>
      </c>
      <c r="K4954" s="1" t="s">
        <v>0</v>
      </c>
      <c r="L4954" s="1">
        <v>7</v>
      </c>
      <c r="M4954" s="1">
        <v>15</v>
      </c>
      <c r="N4954" s="1">
        <v>224899</v>
      </c>
      <c r="O4954" s="1">
        <v>42689</v>
      </c>
    </row>
    <row r="4955" spans="1:15">
      <c r="A4955" s="13" t="s">
        <v>4281</v>
      </c>
      <c r="B4955" s="1" t="s">
        <v>4280</v>
      </c>
      <c r="C4955" s="13" t="s">
        <v>4279</v>
      </c>
      <c r="D4955" s="1" t="s">
        <v>4278</v>
      </c>
      <c r="E4955" s="13" t="s">
        <v>4277</v>
      </c>
      <c r="F4955" s="1" t="s">
        <v>4276</v>
      </c>
      <c r="G4955" s="13" t="s">
        <v>1488</v>
      </c>
      <c r="H4955" s="1" t="s">
        <v>1487</v>
      </c>
      <c r="I4955" s="1" t="s">
        <v>59</v>
      </c>
      <c r="J4955" s="1" t="s">
        <v>58</v>
      </c>
      <c r="K4955" s="1" t="s">
        <v>0</v>
      </c>
      <c r="L4955" s="1">
        <v>7</v>
      </c>
      <c r="M4955" s="1">
        <v>10</v>
      </c>
      <c r="N4955" s="1">
        <v>0</v>
      </c>
      <c r="O4955" s="1">
        <v>0</v>
      </c>
    </row>
    <row r="4956" spans="1:15">
      <c r="A4956" s="12">
        <v>96063000</v>
      </c>
      <c r="B4956" s="1" t="s">
        <v>4275</v>
      </c>
      <c r="C4956" s="12">
        <v>960630</v>
      </c>
      <c r="D4956" s="1" t="s">
        <v>4274</v>
      </c>
      <c r="E4956" s="12">
        <v>9606</v>
      </c>
      <c r="F4956" s="1" t="s">
        <v>129</v>
      </c>
      <c r="G4956" s="12">
        <v>96</v>
      </c>
      <c r="H4956" s="1" t="s">
        <v>128</v>
      </c>
      <c r="I4956" s="1" t="s">
        <v>127</v>
      </c>
      <c r="J4956" s="1" t="s">
        <v>126</v>
      </c>
      <c r="K4956" s="1" t="s">
        <v>0</v>
      </c>
      <c r="L4956" s="1">
        <v>7</v>
      </c>
      <c r="M4956" s="1">
        <v>10</v>
      </c>
      <c r="N4956" s="1">
        <v>19468</v>
      </c>
      <c r="O4956" s="1">
        <v>579</v>
      </c>
    </row>
    <row r="4957" spans="1:15">
      <c r="A4957" s="12">
        <v>60032000</v>
      </c>
      <c r="B4957" s="1" t="s">
        <v>4273</v>
      </c>
      <c r="C4957" s="12">
        <v>600320</v>
      </c>
      <c r="D4957" s="1" t="s">
        <v>4272</v>
      </c>
      <c r="E4957" s="12">
        <v>6003</v>
      </c>
      <c r="F4957" s="1" t="s">
        <v>4271</v>
      </c>
      <c r="G4957" s="12">
        <v>60</v>
      </c>
      <c r="H4957" s="1" t="s">
        <v>161</v>
      </c>
      <c r="I4957" s="1" t="s">
        <v>2</v>
      </c>
      <c r="J4957" s="1" t="s">
        <v>1</v>
      </c>
      <c r="K4957" s="1" t="s">
        <v>0</v>
      </c>
      <c r="L4957" s="1">
        <v>7</v>
      </c>
      <c r="M4957" s="1">
        <v>8</v>
      </c>
      <c r="N4957" s="1">
        <v>0</v>
      </c>
      <c r="O4957" s="1">
        <v>0</v>
      </c>
    </row>
    <row r="4958" spans="1:15">
      <c r="A4958" s="12">
        <v>48102910</v>
      </c>
      <c r="B4958" s="1" t="s">
        <v>4270</v>
      </c>
      <c r="C4958" s="12">
        <v>481029</v>
      </c>
      <c r="D4958" s="1" t="s">
        <v>4269</v>
      </c>
      <c r="E4958" s="12">
        <v>4810</v>
      </c>
      <c r="F4958" s="1" t="s">
        <v>20</v>
      </c>
      <c r="G4958" s="12">
        <v>48</v>
      </c>
      <c r="H4958" s="1" t="s">
        <v>19</v>
      </c>
      <c r="I4958" s="1" t="s">
        <v>18</v>
      </c>
      <c r="J4958" s="1" t="s">
        <v>17</v>
      </c>
      <c r="K4958" s="1" t="s">
        <v>0</v>
      </c>
      <c r="L4958" s="1">
        <v>7</v>
      </c>
      <c r="M4958" s="1">
        <v>3</v>
      </c>
      <c r="N4958" s="1">
        <v>1170</v>
      </c>
      <c r="O4958" s="1">
        <v>82</v>
      </c>
    </row>
    <row r="4959" spans="1:15">
      <c r="A4959" s="12">
        <v>59021010</v>
      </c>
      <c r="B4959" s="1" t="s">
        <v>4268</v>
      </c>
      <c r="C4959" s="12">
        <v>590210</v>
      </c>
      <c r="D4959" s="1" t="s">
        <v>4267</v>
      </c>
      <c r="E4959" s="12">
        <v>5902</v>
      </c>
      <c r="F4959" s="1" t="s">
        <v>33</v>
      </c>
      <c r="G4959" s="12">
        <v>59</v>
      </c>
      <c r="H4959" s="1" t="s">
        <v>32</v>
      </c>
      <c r="I4959" s="1" t="s">
        <v>2</v>
      </c>
      <c r="J4959" s="1" t="s">
        <v>1</v>
      </c>
      <c r="K4959" s="1" t="s">
        <v>0</v>
      </c>
      <c r="L4959" s="1">
        <v>7</v>
      </c>
      <c r="M4959" s="1">
        <v>1</v>
      </c>
      <c r="N4959" s="1">
        <v>1592465</v>
      </c>
      <c r="O4959" s="1">
        <v>59474</v>
      </c>
    </row>
    <row r="4960" spans="1:15">
      <c r="A4960" s="12">
        <v>21069021</v>
      </c>
      <c r="B4960" s="1" t="s">
        <v>4266</v>
      </c>
      <c r="C4960" s="12">
        <v>210690</v>
      </c>
      <c r="D4960" s="1" t="s">
        <v>4265</v>
      </c>
      <c r="E4960" s="12">
        <v>2106</v>
      </c>
      <c r="F4960" s="1" t="s">
        <v>4264</v>
      </c>
      <c r="G4960" s="12">
        <v>21</v>
      </c>
      <c r="H4960" s="1" t="s">
        <v>752</v>
      </c>
      <c r="I4960" s="1" t="s">
        <v>751</v>
      </c>
      <c r="J4960" s="1" t="s">
        <v>750</v>
      </c>
      <c r="K4960" s="1" t="s">
        <v>0</v>
      </c>
      <c r="L4960" s="1">
        <v>6</v>
      </c>
      <c r="M4960" s="1">
        <v>2</v>
      </c>
      <c r="N4960" s="1">
        <v>0</v>
      </c>
      <c r="O4960" s="1">
        <v>0</v>
      </c>
    </row>
    <row r="4961" spans="1:15">
      <c r="A4961" s="12">
        <v>60012200</v>
      </c>
      <c r="B4961" s="1" t="s">
        <v>4263</v>
      </c>
      <c r="C4961" s="12">
        <v>600122</v>
      </c>
      <c r="D4961" s="1" t="s">
        <v>4262</v>
      </c>
      <c r="E4961" s="12">
        <v>6001</v>
      </c>
      <c r="F4961" s="1" t="s">
        <v>4261</v>
      </c>
      <c r="G4961" s="12">
        <v>60</v>
      </c>
      <c r="H4961" s="1" t="s">
        <v>161</v>
      </c>
      <c r="I4961" s="1" t="s">
        <v>2</v>
      </c>
      <c r="J4961" s="1" t="s">
        <v>1</v>
      </c>
      <c r="K4961" s="1" t="s">
        <v>0</v>
      </c>
      <c r="L4961" s="1">
        <v>6</v>
      </c>
      <c r="M4961" s="1">
        <v>1</v>
      </c>
      <c r="N4961" s="1">
        <v>12402</v>
      </c>
      <c r="O4961" s="1">
        <v>352</v>
      </c>
    </row>
    <row r="4962" spans="1:15">
      <c r="A4962" s="12">
        <v>40151200</v>
      </c>
      <c r="B4962" s="1" t="s">
        <v>4260</v>
      </c>
      <c r="C4962" s="12">
        <v>401512</v>
      </c>
      <c r="D4962" s="1" t="s">
        <v>4259</v>
      </c>
      <c r="E4962" s="12">
        <v>4015</v>
      </c>
      <c r="F4962" s="1" t="s">
        <v>4258</v>
      </c>
      <c r="G4962" s="12">
        <v>40</v>
      </c>
      <c r="H4962" s="1" t="s">
        <v>422</v>
      </c>
      <c r="I4962" s="1" t="s">
        <v>37</v>
      </c>
      <c r="J4962" s="1" t="s">
        <v>36</v>
      </c>
      <c r="K4962" s="1" t="s">
        <v>0</v>
      </c>
      <c r="L4962" s="1">
        <v>6</v>
      </c>
      <c r="M4962" s="1">
        <v>1</v>
      </c>
      <c r="N4962" s="1">
        <v>50861</v>
      </c>
      <c r="O4962" s="1">
        <v>16483</v>
      </c>
    </row>
    <row r="4963" spans="1:15">
      <c r="A4963" s="12">
        <v>29302022</v>
      </c>
      <c r="B4963" s="1" t="s">
        <v>4257</v>
      </c>
      <c r="C4963" s="12">
        <v>293020</v>
      </c>
      <c r="D4963" s="1" t="s">
        <v>728</v>
      </c>
      <c r="E4963" s="12">
        <v>2930</v>
      </c>
      <c r="F4963" s="1" t="s">
        <v>115</v>
      </c>
      <c r="G4963" s="12">
        <v>29</v>
      </c>
      <c r="H4963" s="1" t="s">
        <v>13</v>
      </c>
      <c r="I4963" s="1" t="s">
        <v>12</v>
      </c>
      <c r="J4963" s="1" t="s">
        <v>11</v>
      </c>
      <c r="K4963" s="1" t="s">
        <v>0</v>
      </c>
      <c r="L4963" s="1">
        <v>6</v>
      </c>
      <c r="M4963" s="1">
        <v>0</v>
      </c>
      <c r="N4963" s="1">
        <v>0</v>
      </c>
      <c r="O4963" s="1">
        <v>0</v>
      </c>
    </row>
    <row r="4964" spans="1:15">
      <c r="A4964" s="13" t="s">
        <v>4256</v>
      </c>
      <c r="B4964" s="1" t="s">
        <v>4255</v>
      </c>
      <c r="C4964" s="13" t="s">
        <v>4254</v>
      </c>
      <c r="D4964" s="1" t="s">
        <v>4253</v>
      </c>
      <c r="E4964" s="13" t="s">
        <v>3656</v>
      </c>
      <c r="F4964" s="1" t="s">
        <v>3655</v>
      </c>
      <c r="G4964" s="13" t="s">
        <v>206</v>
      </c>
      <c r="H4964" s="1" t="s">
        <v>205</v>
      </c>
      <c r="I4964" s="1" t="s">
        <v>204</v>
      </c>
      <c r="J4964" s="1" t="s">
        <v>203</v>
      </c>
      <c r="K4964" s="1" t="s">
        <v>0</v>
      </c>
      <c r="L4964" s="1">
        <v>5</v>
      </c>
      <c r="M4964" s="1">
        <v>5</v>
      </c>
      <c r="N4964" s="1">
        <v>0</v>
      </c>
      <c r="O4964" s="1">
        <v>0</v>
      </c>
    </row>
    <row r="4965" spans="1:15">
      <c r="A4965" s="12">
        <v>73143100</v>
      </c>
      <c r="B4965" s="1" t="s">
        <v>4252</v>
      </c>
      <c r="C4965" s="12">
        <v>731431</v>
      </c>
      <c r="D4965" s="1" t="s">
        <v>4251</v>
      </c>
      <c r="E4965" s="12">
        <v>7314</v>
      </c>
      <c r="F4965" s="1" t="s">
        <v>1672</v>
      </c>
      <c r="G4965" s="12">
        <v>73</v>
      </c>
      <c r="H4965" s="1" t="s">
        <v>108</v>
      </c>
      <c r="I4965" s="1" t="s">
        <v>107</v>
      </c>
      <c r="J4965" s="1" t="s">
        <v>106</v>
      </c>
      <c r="K4965" s="1" t="s">
        <v>0</v>
      </c>
      <c r="L4965" s="1">
        <v>5</v>
      </c>
      <c r="M4965" s="1">
        <v>2</v>
      </c>
      <c r="N4965" s="1">
        <v>15321</v>
      </c>
      <c r="O4965" s="1">
        <v>3993</v>
      </c>
    </row>
    <row r="4966" spans="1:15">
      <c r="A4966" s="12">
        <v>84818031</v>
      </c>
      <c r="B4966" s="1" t="s">
        <v>4250</v>
      </c>
      <c r="C4966" s="12">
        <v>848180</v>
      </c>
      <c r="D4966" s="1" t="s">
        <v>4249</v>
      </c>
      <c r="E4966" s="12">
        <v>8481</v>
      </c>
      <c r="F4966" s="1" t="s">
        <v>4248</v>
      </c>
      <c r="G4966" s="12">
        <v>84</v>
      </c>
      <c r="H4966" s="1" t="s">
        <v>28</v>
      </c>
      <c r="I4966" s="1" t="s">
        <v>27</v>
      </c>
      <c r="J4966" s="1" t="s">
        <v>26</v>
      </c>
      <c r="K4966" s="1" t="s">
        <v>0</v>
      </c>
      <c r="L4966" s="1">
        <v>5</v>
      </c>
      <c r="M4966" s="1">
        <v>0</v>
      </c>
      <c r="N4966" s="1">
        <v>2545</v>
      </c>
      <c r="O4966" s="1">
        <v>21</v>
      </c>
    </row>
    <row r="4967" spans="1:15">
      <c r="A4967" s="12">
        <v>62149090</v>
      </c>
      <c r="B4967" s="1" t="s">
        <v>4247</v>
      </c>
      <c r="C4967" s="12">
        <v>621490</v>
      </c>
      <c r="D4967" s="1" t="s">
        <v>4246</v>
      </c>
      <c r="E4967" s="12">
        <v>6214</v>
      </c>
      <c r="F4967" s="1" t="s">
        <v>4245</v>
      </c>
      <c r="G4967" s="12">
        <v>62</v>
      </c>
      <c r="H4967" s="1" t="s">
        <v>248</v>
      </c>
      <c r="I4967" s="1" t="s">
        <v>2</v>
      </c>
      <c r="J4967" s="1" t="s">
        <v>1</v>
      </c>
      <c r="K4967" s="1" t="s">
        <v>0</v>
      </c>
      <c r="L4967" s="1">
        <v>5</v>
      </c>
      <c r="M4967" s="1">
        <v>0</v>
      </c>
      <c r="N4967" s="1">
        <v>0</v>
      </c>
      <c r="O4967" s="1">
        <v>0</v>
      </c>
    </row>
    <row r="4968" spans="1:15">
      <c r="A4968" s="12">
        <v>72255090</v>
      </c>
      <c r="B4968" s="1" t="s">
        <v>4244</v>
      </c>
      <c r="C4968" s="12">
        <v>722550</v>
      </c>
      <c r="D4968" s="1" t="s">
        <v>4243</v>
      </c>
      <c r="E4968" s="12">
        <v>7225</v>
      </c>
      <c r="F4968" s="1" t="s">
        <v>2009</v>
      </c>
      <c r="G4968" s="12">
        <v>72</v>
      </c>
      <c r="H4968" s="1" t="s">
        <v>436</v>
      </c>
      <c r="I4968" s="1" t="s">
        <v>107</v>
      </c>
      <c r="J4968" s="1" t="s">
        <v>106</v>
      </c>
      <c r="K4968" s="1" t="s">
        <v>0</v>
      </c>
      <c r="L4968" s="1">
        <v>5</v>
      </c>
      <c r="M4968" s="1">
        <v>0</v>
      </c>
      <c r="N4968" s="1">
        <v>22949</v>
      </c>
      <c r="O4968" s="1">
        <v>1883</v>
      </c>
    </row>
    <row r="4969" spans="1:15">
      <c r="A4969" s="12">
        <v>44160090</v>
      </c>
      <c r="B4969" s="1" t="s">
        <v>4242</v>
      </c>
      <c r="C4969" s="12">
        <v>441600</v>
      </c>
      <c r="D4969" s="1" t="s">
        <v>3138</v>
      </c>
      <c r="E4969" s="12">
        <v>4416</v>
      </c>
      <c r="F4969" s="1" t="s">
        <v>3138</v>
      </c>
      <c r="G4969" s="12">
        <v>44</v>
      </c>
      <c r="H4969" s="1" t="s">
        <v>2121</v>
      </c>
      <c r="I4969" s="1" t="s">
        <v>1129</v>
      </c>
      <c r="J4969" s="1" t="s">
        <v>1128</v>
      </c>
      <c r="K4969" s="1" t="s">
        <v>0</v>
      </c>
      <c r="L4969" s="1">
        <v>4</v>
      </c>
      <c r="M4969" s="1">
        <v>120</v>
      </c>
      <c r="N4969" s="1">
        <v>0</v>
      </c>
      <c r="O4969" s="1">
        <v>0</v>
      </c>
    </row>
    <row r="4970" spans="1:15">
      <c r="A4970" s="12">
        <v>44121000</v>
      </c>
      <c r="B4970" s="1" t="s">
        <v>4241</v>
      </c>
      <c r="C4970" s="12">
        <v>441210</v>
      </c>
      <c r="D4970" s="1" t="s">
        <v>4240</v>
      </c>
      <c r="E4970" s="12">
        <v>4412</v>
      </c>
      <c r="F4970" s="1" t="s">
        <v>4239</v>
      </c>
      <c r="G4970" s="12">
        <v>44</v>
      </c>
      <c r="H4970" s="1" t="s">
        <v>2121</v>
      </c>
      <c r="I4970" s="1" t="s">
        <v>1129</v>
      </c>
      <c r="J4970" s="1" t="s">
        <v>1128</v>
      </c>
      <c r="K4970" s="1" t="s">
        <v>0</v>
      </c>
      <c r="L4970" s="1">
        <v>4</v>
      </c>
      <c r="M4970" s="1">
        <v>21</v>
      </c>
      <c r="N4970" s="1">
        <v>0</v>
      </c>
      <c r="O4970" s="1">
        <v>0</v>
      </c>
    </row>
    <row r="4971" spans="1:15">
      <c r="A4971" s="12">
        <v>15156000</v>
      </c>
      <c r="B4971" s="1" t="s">
        <v>4238</v>
      </c>
      <c r="C4971" s="12">
        <v>151560</v>
      </c>
      <c r="D4971" s="1" t="s">
        <v>4238</v>
      </c>
      <c r="E4971" s="12">
        <v>1515</v>
      </c>
      <c r="F4971" s="1" t="s">
        <v>862</v>
      </c>
      <c r="G4971" s="12">
        <v>15</v>
      </c>
      <c r="H4971" s="1" t="s">
        <v>413</v>
      </c>
      <c r="I4971" s="1" t="s">
        <v>412</v>
      </c>
      <c r="J4971" s="1" t="s">
        <v>411</v>
      </c>
      <c r="K4971" s="1" t="s">
        <v>0</v>
      </c>
      <c r="L4971" s="1">
        <v>4</v>
      </c>
      <c r="M4971" s="1">
        <v>5</v>
      </c>
      <c r="N4971" s="1">
        <v>0</v>
      </c>
      <c r="O4971" s="1">
        <v>0</v>
      </c>
    </row>
    <row r="4972" spans="1:15">
      <c r="A4972" s="12">
        <v>21032090</v>
      </c>
      <c r="B4972" s="1" t="s">
        <v>4237</v>
      </c>
      <c r="C4972" s="12">
        <v>210320</v>
      </c>
      <c r="D4972" s="1" t="s">
        <v>4236</v>
      </c>
      <c r="E4972" s="12">
        <v>2103</v>
      </c>
      <c r="F4972" s="1" t="s">
        <v>3178</v>
      </c>
      <c r="G4972" s="12">
        <v>21</v>
      </c>
      <c r="H4972" s="1" t="s">
        <v>752</v>
      </c>
      <c r="I4972" s="1" t="s">
        <v>751</v>
      </c>
      <c r="J4972" s="1" t="s">
        <v>750</v>
      </c>
      <c r="K4972" s="1" t="s">
        <v>0</v>
      </c>
      <c r="L4972" s="1">
        <v>4</v>
      </c>
      <c r="M4972" s="1">
        <v>4</v>
      </c>
      <c r="N4972" s="1">
        <v>74678</v>
      </c>
      <c r="O4972" s="1">
        <v>38102</v>
      </c>
    </row>
    <row r="4973" spans="1:15">
      <c r="A4973" s="12">
        <v>29400019</v>
      </c>
      <c r="B4973" s="1" t="s">
        <v>4235</v>
      </c>
      <c r="C4973" s="12">
        <v>294000</v>
      </c>
      <c r="D4973" s="1" t="s">
        <v>880</v>
      </c>
      <c r="E4973" s="12">
        <v>2940</v>
      </c>
      <c r="F4973" s="1" t="s">
        <v>880</v>
      </c>
      <c r="G4973" s="12">
        <v>29</v>
      </c>
      <c r="H4973" s="1" t="s">
        <v>13</v>
      </c>
      <c r="I4973" s="1" t="s">
        <v>12</v>
      </c>
      <c r="J4973" s="1" t="s">
        <v>11</v>
      </c>
      <c r="K4973" s="1" t="s">
        <v>0</v>
      </c>
      <c r="L4973" s="1">
        <v>4</v>
      </c>
      <c r="M4973" s="1">
        <v>4</v>
      </c>
      <c r="N4973" s="1">
        <v>76582</v>
      </c>
      <c r="O4973" s="1">
        <v>5763</v>
      </c>
    </row>
    <row r="4974" spans="1:15">
      <c r="A4974" s="12">
        <v>38089324</v>
      </c>
      <c r="B4974" s="1" t="s">
        <v>4234</v>
      </c>
      <c r="C4974" s="12">
        <v>380893</v>
      </c>
      <c r="D4974" s="1" t="s">
        <v>320</v>
      </c>
      <c r="E4974" s="12">
        <v>3808</v>
      </c>
      <c r="F4974" s="1" t="s">
        <v>288</v>
      </c>
      <c r="G4974" s="12">
        <v>38</v>
      </c>
      <c r="H4974" s="1" t="s">
        <v>244</v>
      </c>
      <c r="I4974" s="1" t="s">
        <v>12</v>
      </c>
      <c r="J4974" s="1" t="s">
        <v>11</v>
      </c>
      <c r="K4974" s="1" t="s">
        <v>0</v>
      </c>
      <c r="L4974" s="1">
        <v>4</v>
      </c>
      <c r="M4974" s="1">
        <v>1</v>
      </c>
      <c r="N4974" s="1">
        <v>0</v>
      </c>
      <c r="O4974" s="1">
        <v>0</v>
      </c>
    </row>
    <row r="4975" spans="1:15">
      <c r="A4975" s="12">
        <v>91059100</v>
      </c>
      <c r="B4975" s="1" t="s">
        <v>4233</v>
      </c>
      <c r="C4975" s="12">
        <v>910591</v>
      </c>
      <c r="D4975" s="1" t="s">
        <v>4232</v>
      </c>
      <c r="E4975" s="12">
        <v>9105</v>
      </c>
      <c r="F4975" s="1" t="s">
        <v>374</v>
      </c>
      <c r="G4975" s="12">
        <v>91</v>
      </c>
      <c r="H4975" s="1" t="s">
        <v>50</v>
      </c>
      <c r="I4975" s="1" t="s">
        <v>49</v>
      </c>
      <c r="J4975" s="1" t="s">
        <v>48</v>
      </c>
      <c r="K4975" s="1" t="s">
        <v>0</v>
      </c>
      <c r="L4975" s="1">
        <v>4</v>
      </c>
      <c r="M4975" s="1">
        <v>0</v>
      </c>
      <c r="N4975" s="1">
        <v>442</v>
      </c>
      <c r="O4975" s="1">
        <v>9</v>
      </c>
    </row>
    <row r="4976" spans="1:15">
      <c r="A4976" s="12">
        <v>20088000</v>
      </c>
      <c r="B4976" s="1" t="s">
        <v>4231</v>
      </c>
      <c r="C4976" s="12">
        <v>200880</v>
      </c>
      <c r="D4976" s="1" t="s">
        <v>4231</v>
      </c>
      <c r="E4976" s="12">
        <v>2008</v>
      </c>
      <c r="F4976" s="1" t="s">
        <v>3275</v>
      </c>
      <c r="G4976" s="12">
        <v>20</v>
      </c>
      <c r="H4976" s="1" t="s">
        <v>3274</v>
      </c>
      <c r="I4976" s="1" t="s">
        <v>751</v>
      </c>
      <c r="J4976" s="1" t="s">
        <v>750</v>
      </c>
      <c r="K4976" s="1" t="s">
        <v>0</v>
      </c>
      <c r="L4976" s="1">
        <v>3</v>
      </c>
      <c r="M4976" s="1">
        <v>37</v>
      </c>
      <c r="N4976" s="1">
        <v>0</v>
      </c>
      <c r="O4976" s="1">
        <v>0</v>
      </c>
    </row>
    <row r="4977" spans="1:15">
      <c r="A4977" s="12">
        <v>85061012</v>
      </c>
      <c r="B4977" s="1" t="s">
        <v>4230</v>
      </c>
      <c r="C4977" s="12">
        <v>850610</v>
      </c>
      <c r="D4977" s="1" t="s">
        <v>679</v>
      </c>
      <c r="E4977" s="12">
        <v>8506</v>
      </c>
      <c r="F4977" s="1" t="s">
        <v>678</v>
      </c>
      <c r="G4977" s="12">
        <v>85</v>
      </c>
      <c r="H4977" s="1" t="s">
        <v>102</v>
      </c>
      <c r="I4977" s="1" t="s">
        <v>27</v>
      </c>
      <c r="J4977" s="1" t="s">
        <v>26</v>
      </c>
      <c r="K4977" s="1" t="s">
        <v>0</v>
      </c>
      <c r="L4977" s="1">
        <v>3</v>
      </c>
      <c r="M4977" s="1">
        <v>29</v>
      </c>
      <c r="N4977" s="1">
        <v>1504755</v>
      </c>
      <c r="O4977" s="1">
        <v>226661</v>
      </c>
    </row>
    <row r="4978" spans="1:15">
      <c r="A4978" s="13" t="s">
        <v>4229</v>
      </c>
      <c r="B4978" s="1" t="s">
        <v>4227</v>
      </c>
      <c r="C4978" s="13" t="s">
        <v>4228</v>
      </c>
      <c r="D4978" s="1" t="s">
        <v>4227</v>
      </c>
      <c r="E4978" s="13" t="s">
        <v>4226</v>
      </c>
      <c r="F4978" s="1" t="s">
        <v>4225</v>
      </c>
      <c r="G4978" s="13" t="s">
        <v>1488</v>
      </c>
      <c r="H4978" s="1" t="s">
        <v>1487</v>
      </c>
      <c r="I4978" s="1" t="s">
        <v>59</v>
      </c>
      <c r="J4978" s="1" t="s">
        <v>58</v>
      </c>
      <c r="K4978" s="1" t="s">
        <v>0</v>
      </c>
      <c r="L4978" s="1">
        <v>3</v>
      </c>
      <c r="M4978" s="1">
        <v>7</v>
      </c>
      <c r="N4978" s="1">
        <v>0</v>
      </c>
      <c r="O4978" s="1">
        <v>0</v>
      </c>
    </row>
    <row r="4979" spans="1:15">
      <c r="A4979" s="13" t="s">
        <v>4224</v>
      </c>
      <c r="B4979" s="1" t="s">
        <v>4222</v>
      </c>
      <c r="C4979" s="13" t="s">
        <v>4223</v>
      </c>
      <c r="D4979" s="1" t="s">
        <v>4222</v>
      </c>
      <c r="E4979" s="13" t="s">
        <v>4221</v>
      </c>
      <c r="F4979" s="1" t="s">
        <v>4220</v>
      </c>
      <c r="G4979" s="13" t="s">
        <v>2082</v>
      </c>
      <c r="H4979" s="1" t="s">
        <v>2081</v>
      </c>
      <c r="I4979" s="1" t="s">
        <v>59</v>
      </c>
      <c r="J4979" s="1" t="s">
        <v>58</v>
      </c>
      <c r="K4979" s="1" t="s">
        <v>0</v>
      </c>
      <c r="L4979" s="1">
        <v>3</v>
      </c>
      <c r="M4979" s="1">
        <v>3</v>
      </c>
      <c r="N4979" s="1">
        <v>0</v>
      </c>
      <c r="O4979" s="1">
        <v>0</v>
      </c>
    </row>
    <row r="4980" spans="1:15">
      <c r="A4980" s="12">
        <v>25059000</v>
      </c>
      <c r="B4980" s="1" t="s">
        <v>4219</v>
      </c>
      <c r="C4980" s="12">
        <v>250590</v>
      </c>
      <c r="D4980" s="1" t="s">
        <v>4218</v>
      </c>
      <c r="E4980" s="12">
        <v>2505</v>
      </c>
      <c r="F4980" s="1" t="s">
        <v>4217</v>
      </c>
      <c r="G4980" s="12">
        <v>25</v>
      </c>
      <c r="H4980" s="1" t="s">
        <v>226</v>
      </c>
      <c r="I4980" s="1" t="s">
        <v>225</v>
      </c>
      <c r="J4980" s="1" t="s">
        <v>224</v>
      </c>
      <c r="K4980" s="1" t="s">
        <v>0</v>
      </c>
      <c r="L4980" s="1">
        <v>3</v>
      </c>
      <c r="M4980" s="1">
        <v>2</v>
      </c>
      <c r="N4980" s="1">
        <v>319301</v>
      </c>
      <c r="O4980" s="1">
        <v>162182</v>
      </c>
    </row>
    <row r="4981" spans="1:15">
      <c r="A4981" s="12">
        <v>39111021</v>
      </c>
      <c r="B4981" s="1" t="s">
        <v>4216</v>
      </c>
      <c r="C4981" s="12">
        <v>391110</v>
      </c>
      <c r="D4981" s="1" t="s">
        <v>4151</v>
      </c>
      <c r="E4981" s="12">
        <v>3911</v>
      </c>
      <c r="F4981" s="1" t="s">
        <v>830</v>
      </c>
      <c r="G4981" s="12">
        <v>39</v>
      </c>
      <c r="H4981" s="1" t="s">
        <v>38</v>
      </c>
      <c r="I4981" s="1" t="s">
        <v>37</v>
      </c>
      <c r="J4981" s="1" t="s">
        <v>36</v>
      </c>
      <c r="K4981" s="1" t="s">
        <v>0</v>
      </c>
      <c r="L4981" s="1">
        <v>3</v>
      </c>
      <c r="M4981" s="1">
        <v>1</v>
      </c>
      <c r="N4981" s="1">
        <v>4334074</v>
      </c>
      <c r="O4981" s="1">
        <v>2205704</v>
      </c>
    </row>
    <row r="4982" spans="1:15">
      <c r="A4982" s="12">
        <v>70191400</v>
      </c>
      <c r="B4982" s="1" t="s">
        <v>4215</v>
      </c>
      <c r="C4982" s="12">
        <v>701914</v>
      </c>
      <c r="D4982" s="1" t="s">
        <v>4214</v>
      </c>
      <c r="E4982" s="12">
        <v>7019</v>
      </c>
      <c r="F4982" s="1" t="s">
        <v>3110</v>
      </c>
      <c r="G4982" s="12">
        <v>70</v>
      </c>
      <c r="H4982" s="1" t="s">
        <v>83</v>
      </c>
      <c r="I4982" s="1" t="s">
        <v>7</v>
      </c>
      <c r="J4982" s="1" t="s">
        <v>6</v>
      </c>
      <c r="K4982" s="1" t="s">
        <v>0</v>
      </c>
      <c r="L4982" s="1">
        <v>3</v>
      </c>
      <c r="M4982" s="1">
        <v>1</v>
      </c>
      <c r="N4982" s="1">
        <v>39003</v>
      </c>
      <c r="O4982" s="1">
        <v>3183</v>
      </c>
    </row>
    <row r="4983" spans="1:15">
      <c r="A4983" s="12">
        <v>96131000</v>
      </c>
      <c r="B4983" s="1" t="s">
        <v>4213</v>
      </c>
      <c r="C4983" s="12">
        <v>961310</v>
      </c>
      <c r="D4983" s="1" t="s">
        <v>4213</v>
      </c>
      <c r="E4983" s="12">
        <v>9613</v>
      </c>
      <c r="F4983" s="1" t="s">
        <v>1101</v>
      </c>
      <c r="G4983" s="12">
        <v>96</v>
      </c>
      <c r="H4983" s="1" t="s">
        <v>128</v>
      </c>
      <c r="I4983" s="1" t="s">
        <v>127</v>
      </c>
      <c r="J4983" s="1" t="s">
        <v>126</v>
      </c>
      <c r="K4983" s="1" t="s">
        <v>0</v>
      </c>
      <c r="L4983" s="1">
        <v>3</v>
      </c>
      <c r="M4983" s="1">
        <v>1</v>
      </c>
      <c r="N4983" s="1">
        <v>0</v>
      </c>
      <c r="O4983" s="1">
        <v>0</v>
      </c>
    </row>
    <row r="4984" spans="1:15">
      <c r="A4984" s="12">
        <v>85322910</v>
      </c>
      <c r="B4984" s="1" t="s">
        <v>4212</v>
      </c>
      <c r="C4984" s="12">
        <v>853229</v>
      </c>
      <c r="D4984" s="1" t="s">
        <v>4211</v>
      </c>
      <c r="E4984" s="12">
        <v>8532</v>
      </c>
      <c r="F4984" s="1" t="s">
        <v>1542</v>
      </c>
      <c r="G4984" s="12">
        <v>85</v>
      </c>
      <c r="H4984" s="1" t="s">
        <v>102</v>
      </c>
      <c r="I4984" s="1" t="s">
        <v>27</v>
      </c>
      <c r="J4984" s="1" t="s">
        <v>26</v>
      </c>
      <c r="K4984" s="1" t="s">
        <v>0</v>
      </c>
      <c r="L4984" s="1">
        <v>3</v>
      </c>
      <c r="M4984" s="1">
        <v>0</v>
      </c>
      <c r="N4984" s="1">
        <v>3411</v>
      </c>
      <c r="O4984" s="1">
        <v>137</v>
      </c>
    </row>
    <row r="4985" spans="1:15">
      <c r="A4985" s="12">
        <v>39031110</v>
      </c>
      <c r="B4985" s="1" t="s">
        <v>4210</v>
      </c>
      <c r="C4985" s="12">
        <v>390311</v>
      </c>
      <c r="D4985" s="1" t="s">
        <v>3168</v>
      </c>
      <c r="E4985" s="12">
        <v>3903</v>
      </c>
      <c r="F4985" s="1" t="s">
        <v>3101</v>
      </c>
      <c r="G4985" s="12">
        <v>39</v>
      </c>
      <c r="H4985" s="1" t="s">
        <v>38</v>
      </c>
      <c r="I4985" s="1" t="s">
        <v>37</v>
      </c>
      <c r="J4985" s="1" t="s">
        <v>36</v>
      </c>
      <c r="K4985" s="1" t="s">
        <v>0</v>
      </c>
      <c r="L4985" s="1">
        <v>3</v>
      </c>
      <c r="M4985" s="1">
        <v>0</v>
      </c>
      <c r="N4985" s="1">
        <v>0</v>
      </c>
      <c r="O4985" s="1">
        <v>0</v>
      </c>
    </row>
    <row r="4986" spans="1:15">
      <c r="A4986" s="12">
        <v>82033000</v>
      </c>
      <c r="B4986" s="1" t="s">
        <v>4209</v>
      </c>
      <c r="C4986" s="12">
        <v>820330</v>
      </c>
      <c r="D4986" s="1" t="s">
        <v>4208</v>
      </c>
      <c r="E4986" s="12">
        <v>8203</v>
      </c>
      <c r="F4986" s="1" t="s">
        <v>4207</v>
      </c>
      <c r="G4986" s="12">
        <v>82</v>
      </c>
      <c r="H4986" s="1" t="s">
        <v>768</v>
      </c>
      <c r="I4986" s="1" t="s">
        <v>107</v>
      </c>
      <c r="J4986" s="1" t="s">
        <v>106</v>
      </c>
      <c r="K4986" s="1" t="s">
        <v>0</v>
      </c>
      <c r="L4986" s="1">
        <v>3</v>
      </c>
      <c r="M4986" s="1">
        <v>0</v>
      </c>
      <c r="N4986" s="1">
        <v>143612</v>
      </c>
      <c r="O4986" s="1">
        <v>4024</v>
      </c>
    </row>
    <row r="4987" spans="1:15">
      <c r="A4987" s="12">
        <v>90183930</v>
      </c>
      <c r="B4987" s="1" t="s">
        <v>4206</v>
      </c>
      <c r="C4987" s="12">
        <v>901839</v>
      </c>
      <c r="D4987" s="1" t="s">
        <v>3259</v>
      </c>
      <c r="E4987" s="12">
        <v>9018</v>
      </c>
      <c r="F4987" s="1" t="s">
        <v>807</v>
      </c>
      <c r="G4987" s="12">
        <v>90</v>
      </c>
      <c r="H4987" s="1" t="s">
        <v>512</v>
      </c>
      <c r="I4987" s="1" t="s">
        <v>49</v>
      </c>
      <c r="J4987" s="1" t="s">
        <v>48</v>
      </c>
      <c r="K4987" s="1" t="s">
        <v>0</v>
      </c>
      <c r="L4987" s="1">
        <v>3</v>
      </c>
      <c r="M4987" s="1">
        <v>0</v>
      </c>
      <c r="N4987" s="1">
        <v>0</v>
      </c>
      <c r="O4987" s="1">
        <v>0</v>
      </c>
    </row>
    <row r="4988" spans="1:15">
      <c r="A4988" s="12">
        <v>29029090</v>
      </c>
      <c r="B4988" s="1" t="s">
        <v>231</v>
      </c>
      <c r="C4988" s="12">
        <v>290290</v>
      </c>
      <c r="D4988" s="1" t="s">
        <v>231</v>
      </c>
      <c r="E4988" s="12">
        <v>2902</v>
      </c>
      <c r="F4988" s="1" t="s">
        <v>230</v>
      </c>
      <c r="G4988" s="12">
        <v>29</v>
      </c>
      <c r="H4988" s="1" t="s">
        <v>13</v>
      </c>
      <c r="I4988" s="1" t="s">
        <v>12</v>
      </c>
      <c r="J4988" s="1" t="s">
        <v>11</v>
      </c>
      <c r="K4988" s="1" t="s">
        <v>0</v>
      </c>
      <c r="L4988" s="1">
        <v>3</v>
      </c>
      <c r="M4988" s="1">
        <v>0</v>
      </c>
      <c r="N4988" s="1">
        <v>299109</v>
      </c>
      <c r="O4988" s="1">
        <v>36185</v>
      </c>
    </row>
    <row r="4989" spans="1:15">
      <c r="A4989" s="12">
        <v>29012100</v>
      </c>
      <c r="B4989" s="1" t="s">
        <v>4205</v>
      </c>
      <c r="C4989" s="12">
        <v>290121</v>
      </c>
      <c r="D4989" s="1" t="s">
        <v>4205</v>
      </c>
      <c r="E4989" s="12">
        <v>2901</v>
      </c>
      <c r="F4989" s="1" t="s">
        <v>2740</v>
      </c>
      <c r="G4989" s="12">
        <v>29</v>
      </c>
      <c r="H4989" s="1" t="s">
        <v>13</v>
      </c>
      <c r="I4989" s="1" t="s">
        <v>12</v>
      </c>
      <c r="J4989" s="1" t="s">
        <v>11</v>
      </c>
      <c r="K4989" s="1" t="s">
        <v>0</v>
      </c>
      <c r="L4989" s="1">
        <v>2</v>
      </c>
      <c r="M4989" s="1">
        <v>11</v>
      </c>
      <c r="N4989" s="1">
        <v>297960</v>
      </c>
      <c r="O4989" s="1">
        <v>33628</v>
      </c>
    </row>
    <row r="4990" spans="1:15">
      <c r="A4990" s="12">
        <v>52029900</v>
      </c>
      <c r="B4990" s="1" t="s">
        <v>4204</v>
      </c>
      <c r="C4990" s="12">
        <v>520299</v>
      </c>
      <c r="D4990" s="1" t="s">
        <v>4204</v>
      </c>
      <c r="E4990" s="12">
        <v>5202</v>
      </c>
      <c r="F4990" s="1" t="s">
        <v>4203</v>
      </c>
      <c r="G4990" s="12">
        <v>52</v>
      </c>
      <c r="H4990" s="1" t="s">
        <v>76</v>
      </c>
      <c r="I4990" s="1" t="s">
        <v>2</v>
      </c>
      <c r="J4990" s="1" t="s">
        <v>1</v>
      </c>
      <c r="K4990" s="1" t="s">
        <v>0</v>
      </c>
      <c r="L4990" s="1">
        <v>2</v>
      </c>
      <c r="M4990" s="1">
        <v>10</v>
      </c>
      <c r="N4990" s="1">
        <v>11523</v>
      </c>
      <c r="O4990" s="1">
        <v>311</v>
      </c>
    </row>
    <row r="4991" spans="1:15">
      <c r="A4991" s="12">
        <v>85167920</v>
      </c>
      <c r="B4991" s="1" t="s">
        <v>4202</v>
      </c>
      <c r="C4991" s="12">
        <v>851679</v>
      </c>
      <c r="D4991" s="1" t="s">
        <v>4201</v>
      </c>
      <c r="E4991" s="12">
        <v>8516</v>
      </c>
      <c r="F4991" s="1" t="s">
        <v>2361</v>
      </c>
      <c r="G4991" s="12">
        <v>85</v>
      </c>
      <c r="H4991" s="1" t="s">
        <v>102</v>
      </c>
      <c r="I4991" s="1" t="s">
        <v>27</v>
      </c>
      <c r="J4991" s="1" t="s">
        <v>26</v>
      </c>
      <c r="K4991" s="1" t="s">
        <v>0</v>
      </c>
      <c r="L4991" s="1">
        <v>2</v>
      </c>
      <c r="M4991" s="1">
        <v>2</v>
      </c>
      <c r="N4991" s="1">
        <v>0</v>
      </c>
      <c r="O4991" s="1">
        <v>0</v>
      </c>
    </row>
    <row r="4992" spans="1:15">
      <c r="A4992" s="12">
        <v>38089359</v>
      </c>
      <c r="B4992" s="1" t="s">
        <v>4200</v>
      </c>
      <c r="C4992" s="12">
        <v>380893</v>
      </c>
      <c r="D4992" s="1" t="s">
        <v>320</v>
      </c>
      <c r="E4992" s="12">
        <v>3808</v>
      </c>
      <c r="F4992" s="1" t="s">
        <v>288</v>
      </c>
      <c r="G4992" s="12">
        <v>38</v>
      </c>
      <c r="H4992" s="1" t="s">
        <v>244</v>
      </c>
      <c r="I4992" s="1" t="s">
        <v>12</v>
      </c>
      <c r="J4992" s="1" t="s">
        <v>11</v>
      </c>
      <c r="K4992" s="1" t="s">
        <v>0</v>
      </c>
      <c r="L4992" s="1">
        <v>2</v>
      </c>
      <c r="M4992" s="1">
        <v>2</v>
      </c>
      <c r="N4992" s="1">
        <v>44754848</v>
      </c>
      <c r="O4992" s="1">
        <v>260949</v>
      </c>
    </row>
    <row r="4993" spans="1:15">
      <c r="A4993" s="12">
        <v>29211912</v>
      </c>
      <c r="B4993" s="1" t="s">
        <v>4199</v>
      </c>
      <c r="C4993" s="12">
        <v>292119</v>
      </c>
      <c r="D4993" s="1" t="s">
        <v>896</v>
      </c>
      <c r="E4993" s="12">
        <v>2921</v>
      </c>
      <c r="F4993" s="1" t="s">
        <v>73</v>
      </c>
      <c r="G4993" s="12">
        <v>29</v>
      </c>
      <c r="H4993" s="1" t="s">
        <v>13</v>
      </c>
      <c r="I4993" s="1" t="s">
        <v>12</v>
      </c>
      <c r="J4993" s="1" t="s">
        <v>11</v>
      </c>
      <c r="K4993" s="1" t="s">
        <v>0</v>
      </c>
      <c r="L4993" s="1">
        <v>2</v>
      </c>
      <c r="M4993" s="1">
        <v>2</v>
      </c>
      <c r="N4993" s="1">
        <v>564332</v>
      </c>
      <c r="O4993" s="1">
        <v>239154</v>
      </c>
    </row>
    <row r="4994" spans="1:15">
      <c r="A4994" s="12">
        <v>52111200</v>
      </c>
      <c r="B4994" s="1" t="s">
        <v>4198</v>
      </c>
      <c r="C4994" s="12">
        <v>521112</v>
      </c>
      <c r="D4994" s="1" t="s">
        <v>4197</v>
      </c>
      <c r="E4994" s="12">
        <v>5211</v>
      </c>
      <c r="F4994" s="1" t="s">
        <v>3293</v>
      </c>
      <c r="G4994" s="12">
        <v>52</v>
      </c>
      <c r="H4994" s="1" t="s">
        <v>76</v>
      </c>
      <c r="I4994" s="1" t="s">
        <v>2</v>
      </c>
      <c r="J4994" s="1" t="s">
        <v>1</v>
      </c>
      <c r="K4994" s="1" t="s">
        <v>0</v>
      </c>
      <c r="L4994" s="1">
        <v>2</v>
      </c>
      <c r="M4994" s="1">
        <v>1</v>
      </c>
      <c r="N4994" s="1">
        <v>0</v>
      </c>
      <c r="O4994" s="1">
        <v>0</v>
      </c>
    </row>
    <row r="4995" spans="1:15">
      <c r="A4995" s="12">
        <v>52079000</v>
      </c>
      <c r="B4995" s="1" t="s">
        <v>4196</v>
      </c>
      <c r="C4995" s="12">
        <v>520790</v>
      </c>
      <c r="D4995" s="1" t="s">
        <v>4195</v>
      </c>
      <c r="E4995" s="12">
        <v>5207</v>
      </c>
      <c r="F4995" s="1" t="s">
        <v>4194</v>
      </c>
      <c r="G4995" s="12">
        <v>52</v>
      </c>
      <c r="H4995" s="1" t="s">
        <v>76</v>
      </c>
      <c r="I4995" s="1" t="s">
        <v>2</v>
      </c>
      <c r="J4995" s="1" t="s">
        <v>1</v>
      </c>
      <c r="K4995" s="1" t="s">
        <v>0</v>
      </c>
      <c r="L4995" s="1">
        <v>2</v>
      </c>
      <c r="M4995" s="1">
        <v>1</v>
      </c>
      <c r="N4995" s="1">
        <v>240</v>
      </c>
      <c r="O4995" s="1">
        <v>3</v>
      </c>
    </row>
    <row r="4996" spans="1:15">
      <c r="A4996" s="12">
        <v>28152000</v>
      </c>
      <c r="B4996" s="1" t="s">
        <v>4193</v>
      </c>
      <c r="C4996" s="12">
        <v>281520</v>
      </c>
      <c r="D4996" s="1" t="s">
        <v>4193</v>
      </c>
      <c r="E4996" s="12">
        <v>2815</v>
      </c>
      <c r="F4996" s="1" t="s">
        <v>2808</v>
      </c>
      <c r="G4996" s="12">
        <v>28</v>
      </c>
      <c r="H4996" s="1" t="s">
        <v>118</v>
      </c>
      <c r="I4996" s="1" t="s">
        <v>12</v>
      </c>
      <c r="J4996" s="1" t="s">
        <v>11</v>
      </c>
      <c r="K4996" s="1" t="s">
        <v>0</v>
      </c>
      <c r="L4996" s="1">
        <v>2</v>
      </c>
      <c r="M4996" s="1">
        <v>1</v>
      </c>
      <c r="N4996" s="1">
        <v>1616760</v>
      </c>
      <c r="O4996" s="1">
        <v>1996782</v>
      </c>
    </row>
    <row r="4997" spans="1:15">
      <c r="A4997" s="12">
        <v>26140090</v>
      </c>
      <c r="B4997" s="1" t="s">
        <v>4192</v>
      </c>
      <c r="C4997" s="12">
        <v>261400</v>
      </c>
      <c r="D4997" s="1" t="s">
        <v>4191</v>
      </c>
      <c r="E4997" s="12">
        <v>2614</v>
      </c>
      <c r="F4997" s="1" t="s">
        <v>4191</v>
      </c>
      <c r="G4997" s="12">
        <v>26</v>
      </c>
      <c r="H4997" s="1" t="s">
        <v>888</v>
      </c>
      <c r="I4997" s="1" t="s">
        <v>225</v>
      </c>
      <c r="J4997" s="1" t="s">
        <v>224</v>
      </c>
      <c r="K4997" s="1" t="s">
        <v>0</v>
      </c>
      <c r="L4997" s="1">
        <v>1</v>
      </c>
      <c r="M4997" s="1">
        <v>30</v>
      </c>
      <c r="N4997" s="1">
        <v>512765</v>
      </c>
      <c r="O4997" s="1">
        <v>274000</v>
      </c>
    </row>
    <row r="4998" spans="1:15">
      <c r="A4998" s="12">
        <v>31049090</v>
      </c>
      <c r="B4998" s="1" t="s">
        <v>4190</v>
      </c>
      <c r="C4998" s="12">
        <v>310490</v>
      </c>
      <c r="D4998" s="1" t="s">
        <v>4189</v>
      </c>
      <c r="E4998" s="12">
        <v>3104</v>
      </c>
      <c r="F4998" s="1" t="s">
        <v>871</v>
      </c>
      <c r="G4998" s="12">
        <v>31</v>
      </c>
      <c r="H4998" s="1" t="s">
        <v>870</v>
      </c>
      <c r="I4998" s="1" t="s">
        <v>12</v>
      </c>
      <c r="J4998" s="1" t="s">
        <v>11</v>
      </c>
      <c r="K4998" s="1" t="s">
        <v>0</v>
      </c>
      <c r="L4998" s="1">
        <v>1</v>
      </c>
      <c r="M4998" s="1">
        <v>20</v>
      </c>
      <c r="N4998" s="1">
        <v>12820105</v>
      </c>
      <c r="O4998" s="1">
        <v>41342342</v>
      </c>
    </row>
    <row r="4999" spans="1:15">
      <c r="A4999" s="12">
        <v>29159032</v>
      </c>
      <c r="B4999" s="1" t="s">
        <v>1471</v>
      </c>
      <c r="C4999" s="12">
        <v>291590</v>
      </c>
      <c r="D4999" s="1" t="s">
        <v>1466</v>
      </c>
      <c r="E4999" s="12">
        <v>2915</v>
      </c>
      <c r="F4999" s="1" t="s">
        <v>346</v>
      </c>
      <c r="G4999" s="12">
        <v>29</v>
      </c>
      <c r="H4999" s="1" t="s">
        <v>13</v>
      </c>
      <c r="I4999" s="1" t="s">
        <v>12</v>
      </c>
      <c r="J4999" s="1" t="s">
        <v>11</v>
      </c>
      <c r="K4999" s="1" t="s">
        <v>0</v>
      </c>
      <c r="L4999" s="1">
        <v>1</v>
      </c>
      <c r="M4999" s="1">
        <v>1</v>
      </c>
      <c r="N4999" s="1">
        <v>25252</v>
      </c>
      <c r="O4999" s="1">
        <v>1654</v>
      </c>
    </row>
    <row r="5000" spans="1:15">
      <c r="A5000" s="12">
        <v>32041220</v>
      </c>
      <c r="B5000" s="1" t="s">
        <v>4188</v>
      </c>
      <c r="C5000" s="12">
        <v>320412</v>
      </c>
      <c r="D5000" s="1" t="s">
        <v>4187</v>
      </c>
      <c r="E5000" s="12">
        <v>3204</v>
      </c>
      <c r="F5000" s="1" t="s">
        <v>1863</v>
      </c>
      <c r="G5000" s="12">
        <v>32</v>
      </c>
      <c r="H5000" s="1" t="s">
        <v>1112</v>
      </c>
      <c r="I5000" s="1" t="s">
        <v>12</v>
      </c>
      <c r="J5000" s="1" t="s">
        <v>11</v>
      </c>
      <c r="K5000" s="1" t="s">
        <v>0</v>
      </c>
      <c r="L5000" s="1">
        <v>1</v>
      </c>
      <c r="M5000" s="1">
        <v>1</v>
      </c>
      <c r="N5000" s="1">
        <v>175516</v>
      </c>
      <c r="O5000" s="1">
        <v>5935</v>
      </c>
    </row>
    <row r="5001" spans="1:15">
      <c r="A5001" s="12">
        <v>11051000</v>
      </c>
      <c r="B5001" s="1" t="s">
        <v>4186</v>
      </c>
      <c r="C5001" s="12">
        <v>110510</v>
      </c>
      <c r="D5001" s="1" t="s">
        <v>4185</v>
      </c>
      <c r="E5001" s="12">
        <v>1105</v>
      </c>
      <c r="F5001" s="1" t="s">
        <v>4184</v>
      </c>
      <c r="G5001" s="12">
        <v>11</v>
      </c>
      <c r="H5001" s="1" t="s">
        <v>1144</v>
      </c>
      <c r="I5001" s="1" t="s">
        <v>59</v>
      </c>
      <c r="J5001" s="1" t="s">
        <v>58</v>
      </c>
      <c r="K5001" s="1" t="s">
        <v>0</v>
      </c>
      <c r="L5001" s="1">
        <v>1</v>
      </c>
      <c r="M5001" s="1">
        <v>1</v>
      </c>
      <c r="N5001" s="1">
        <v>47512</v>
      </c>
      <c r="O5001" s="1">
        <v>16140</v>
      </c>
    </row>
    <row r="5002" spans="1:15">
      <c r="A5002" s="12">
        <v>61169200</v>
      </c>
      <c r="B5002" s="1" t="s">
        <v>4183</v>
      </c>
      <c r="C5002" s="12">
        <v>611692</v>
      </c>
      <c r="D5002" s="1" t="s">
        <v>4183</v>
      </c>
      <c r="E5002" s="12">
        <v>6116</v>
      </c>
      <c r="F5002" s="1" t="s">
        <v>4182</v>
      </c>
      <c r="G5002" s="12">
        <v>61</v>
      </c>
      <c r="H5002" s="1" t="s">
        <v>234</v>
      </c>
      <c r="I5002" s="1" t="s">
        <v>2</v>
      </c>
      <c r="J5002" s="1" t="s">
        <v>1</v>
      </c>
      <c r="K5002" s="1" t="s">
        <v>0</v>
      </c>
      <c r="L5002" s="1">
        <v>1</v>
      </c>
      <c r="M5002" s="1">
        <v>1</v>
      </c>
      <c r="N5002" s="1">
        <v>1004</v>
      </c>
      <c r="O5002" s="1">
        <v>13</v>
      </c>
    </row>
    <row r="5003" spans="1:15">
      <c r="A5003" s="12">
        <v>28182090</v>
      </c>
      <c r="B5003" s="1" t="s">
        <v>4181</v>
      </c>
      <c r="C5003" s="12">
        <v>281820</v>
      </c>
      <c r="D5003" s="1" t="s">
        <v>4180</v>
      </c>
      <c r="E5003" s="12">
        <v>2818</v>
      </c>
      <c r="F5003" s="1" t="s">
        <v>4179</v>
      </c>
      <c r="G5003" s="12">
        <v>28</v>
      </c>
      <c r="H5003" s="1" t="s">
        <v>118</v>
      </c>
      <c r="I5003" s="1" t="s">
        <v>12</v>
      </c>
      <c r="J5003" s="1" t="s">
        <v>11</v>
      </c>
      <c r="K5003" s="1" t="s">
        <v>0</v>
      </c>
      <c r="L5003" s="1">
        <v>1</v>
      </c>
      <c r="M5003" s="1">
        <v>1</v>
      </c>
      <c r="N5003" s="1">
        <v>1825986</v>
      </c>
      <c r="O5003" s="1">
        <v>523024</v>
      </c>
    </row>
    <row r="5004" spans="1:15">
      <c r="A5004" s="12">
        <v>29239040</v>
      </c>
      <c r="B5004" s="1" t="s">
        <v>4178</v>
      </c>
      <c r="C5004" s="12">
        <v>292390</v>
      </c>
      <c r="D5004" s="1" t="s">
        <v>2001</v>
      </c>
      <c r="E5004" s="12">
        <v>2923</v>
      </c>
      <c r="F5004" s="1" t="s">
        <v>2000</v>
      </c>
      <c r="G5004" s="12">
        <v>29</v>
      </c>
      <c r="H5004" s="1" t="s">
        <v>13</v>
      </c>
      <c r="I5004" s="1" t="s">
        <v>12</v>
      </c>
      <c r="J5004" s="1" t="s">
        <v>11</v>
      </c>
      <c r="K5004" s="1" t="s">
        <v>0</v>
      </c>
      <c r="L5004" s="1">
        <v>1</v>
      </c>
      <c r="M5004" s="1">
        <v>1</v>
      </c>
      <c r="N5004" s="1">
        <v>170191</v>
      </c>
      <c r="O5004" s="1">
        <v>19650</v>
      </c>
    </row>
    <row r="5005" spans="1:15">
      <c r="A5005" s="12">
        <v>25030090</v>
      </c>
      <c r="B5005" s="1" t="s">
        <v>4177</v>
      </c>
      <c r="C5005" s="12">
        <v>250300</v>
      </c>
      <c r="D5005" s="1" t="s">
        <v>4101</v>
      </c>
      <c r="E5005" s="12">
        <v>2503</v>
      </c>
      <c r="F5005" s="1" t="s">
        <v>4101</v>
      </c>
      <c r="G5005" s="12">
        <v>25</v>
      </c>
      <c r="H5005" s="1" t="s">
        <v>226</v>
      </c>
      <c r="I5005" s="1" t="s">
        <v>225</v>
      </c>
      <c r="J5005" s="1" t="s">
        <v>224</v>
      </c>
      <c r="K5005" s="1" t="s">
        <v>0</v>
      </c>
      <c r="L5005" s="1">
        <v>1</v>
      </c>
      <c r="M5005" s="1">
        <v>1</v>
      </c>
      <c r="N5005" s="1">
        <v>10588177</v>
      </c>
      <c r="O5005" s="1">
        <v>43904137</v>
      </c>
    </row>
    <row r="5006" spans="1:15">
      <c r="A5006" s="12">
        <v>29141100</v>
      </c>
      <c r="B5006" s="1" t="s">
        <v>4176</v>
      </c>
      <c r="C5006" s="12">
        <v>291411</v>
      </c>
      <c r="D5006" s="1" t="s">
        <v>4175</v>
      </c>
      <c r="E5006" s="12">
        <v>2914</v>
      </c>
      <c r="F5006" s="1" t="s">
        <v>45</v>
      </c>
      <c r="G5006" s="12">
        <v>29</v>
      </c>
      <c r="H5006" s="1" t="s">
        <v>13</v>
      </c>
      <c r="I5006" s="1" t="s">
        <v>12</v>
      </c>
      <c r="J5006" s="1" t="s">
        <v>11</v>
      </c>
      <c r="K5006" s="1" t="s">
        <v>0</v>
      </c>
      <c r="L5006" s="1">
        <v>1</v>
      </c>
      <c r="M5006" s="1">
        <v>1</v>
      </c>
      <c r="N5006" s="1">
        <v>104910</v>
      </c>
      <c r="O5006" s="1">
        <v>4497</v>
      </c>
    </row>
    <row r="5007" spans="1:15">
      <c r="A5007" s="13" t="s">
        <v>4174</v>
      </c>
      <c r="B5007" s="1" t="s">
        <v>4170</v>
      </c>
      <c r="C5007" s="13" t="s">
        <v>4173</v>
      </c>
      <c r="D5007" s="1" t="s">
        <v>4172</v>
      </c>
      <c r="E5007" s="13" t="s">
        <v>4171</v>
      </c>
      <c r="F5007" s="1" t="s">
        <v>4170</v>
      </c>
      <c r="G5007" s="13" t="s">
        <v>3420</v>
      </c>
      <c r="H5007" s="1" t="s">
        <v>3419</v>
      </c>
      <c r="I5007" s="1" t="s">
        <v>204</v>
      </c>
      <c r="J5007" s="1" t="s">
        <v>203</v>
      </c>
      <c r="K5007" s="1" t="s">
        <v>0</v>
      </c>
      <c r="L5007" s="1">
        <v>1</v>
      </c>
      <c r="M5007" s="1">
        <v>1</v>
      </c>
      <c r="N5007" s="1">
        <v>0</v>
      </c>
      <c r="O5007" s="1">
        <v>0</v>
      </c>
    </row>
    <row r="5008" spans="1:15">
      <c r="A5008" s="12">
        <v>27101260</v>
      </c>
      <c r="B5008" s="1" t="s">
        <v>4169</v>
      </c>
      <c r="C5008" s="12">
        <v>271012</v>
      </c>
      <c r="D5008" s="1" t="s">
        <v>3850</v>
      </c>
      <c r="E5008" s="12">
        <v>2710</v>
      </c>
      <c r="F5008" s="1" t="s">
        <v>487</v>
      </c>
      <c r="G5008" s="12">
        <v>27</v>
      </c>
      <c r="H5008" s="1" t="s">
        <v>486</v>
      </c>
      <c r="I5008" s="1" t="s">
        <v>225</v>
      </c>
      <c r="J5008" s="1" t="s">
        <v>224</v>
      </c>
      <c r="K5008" s="1" t="s">
        <v>0</v>
      </c>
      <c r="L5008" s="1">
        <v>1</v>
      </c>
      <c r="M5008" s="1">
        <v>0</v>
      </c>
      <c r="N5008" s="1">
        <v>3378071</v>
      </c>
      <c r="O5008" s="1">
        <v>3177163</v>
      </c>
    </row>
    <row r="5009" spans="1:15">
      <c r="A5009" s="13" t="s">
        <v>4168</v>
      </c>
      <c r="B5009" s="1" t="s">
        <v>4167</v>
      </c>
      <c r="C5009" s="13" t="s">
        <v>4166</v>
      </c>
      <c r="D5009" s="1" t="s">
        <v>4165</v>
      </c>
      <c r="E5009" s="13" t="s">
        <v>4164</v>
      </c>
      <c r="F5009" s="1" t="s">
        <v>4163</v>
      </c>
      <c r="G5009" s="13" t="s">
        <v>4162</v>
      </c>
      <c r="H5009" s="1" t="s">
        <v>4161</v>
      </c>
      <c r="I5009" s="1" t="s">
        <v>204</v>
      </c>
      <c r="J5009" s="1" t="s">
        <v>203</v>
      </c>
      <c r="K5009" s="1" t="s">
        <v>0</v>
      </c>
      <c r="L5009" s="1">
        <v>1</v>
      </c>
      <c r="M5009" s="1">
        <v>0</v>
      </c>
      <c r="N5009" s="1">
        <v>0</v>
      </c>
      <c r="O5009" s="1">
        <v>0</v>
      </c>
    </row>
    <row r="5010" spans="1:15">
      <c r="A5010" s="12">
        <v>25102010</v>
      </c>
      <c r="B5010" s="1" t="s">
        <v>4160</v>
      </c>
      <c r="C5010" s="12">
        <v>251020</v>
      </c>
      <c r="D5010" s="1" t="s">
        <v>4159</v>
      </c>
      <c r="E5010" s="12">
        <v>2510</v>
      </c>
      <c r="F5010" s="1" t="s">
        <v>4158</v>
      </c>
      <c r="G5010" s="12">
        <v>25</v>
      </c>
      <c r="H5010" s="1" t="s">
        <v>226</v>
      </c>
      <c r="I5010" s="1" t="s">
        <v>225</v>
      </c>
      <c r="J5010" s="1" t="s">
        <v>224</v>
      </c>
      <c r="K5010" s="1" t="s">
        <v>0</v>
      </c>
      <c r="L5010" s="1">
        <v>0</v>
      </c>
      <c r="M5010" s="1">
        <v>4</v>
      </c>
      <c r="N5010" s="1">
        <v>0</v>
      </c>
      <c r="O5010" s="1">
        <v>0</v>
      </c>
    </row>
    <row r="5011" spans="1:15">
      <c r="A5011" s="12">
        <v>84619090</v>
      </c>
      <c r="B5011" s="1" t="s">
        <v>4157</v>
      </c>
      <c r="C5011" s="12">
        <v>846190</v>
      </c>
      <c r="D5011" s="1" t="s">
        <v>2756</v>
      </c>
      <c r="E5011" s="12">
        <v>8461</v>
      </c>
      <c r="F5011" s="1" t="s">
        <v>2694</v>
      </c>
      <c r="G5011" s="12">
        <v>84</v>
      </c>
      <c r="H5011" s="1" t="s">
        <v>28</v>
      </c>
      <c r="I5011" s="1" t="s">
        <v>27</v>
      </c>
      <c r="J5011" s="1" t="s">
        <v>26</v>
      </c>
      <c r="K5011" s="1" t="s">
        <v>0</v>
      </c>
      <c r="L5011" s="1">
        <v>0</v>
      </c>
      <c r="M5011" s="1">
        <v>4</v>
      </c>
      <c r="N5011" s="1">
        <v>166861</v>
      </c>
      <c r="O5011" s="1">
        <v>2345</v>
      </c>
    </row>
    <row r="5012" spans="1:15">
      <c r="A5012" s="12">
        <v>72286000</v>
      </c>
      <c r="B5012" s="1" t="s">
        <v>4156</v>
      </c>
      <c r="C5012" s="12">
        <v>722860</v>
      </c>
      <c r="D5012" s="1" t="s">
        <v>4156</v>
      </c>
      <c r="E5012" s="12">
        <v>7228</v>
      </c>
      <c r="F5012" s="1" t="s">
        <v>1706</v>
      </c>
      <c r="G5012" s="12">
        <v>72</v>
      </c>
      <c r="H5012" s="1" t="s">
        <v>436</v>
      </c>
      <c r="I5012" s="1" t="s">
        <v>107</v>
      </c>
      <c r="J5012" s="1" t="s">
        <v>106</v>
      </c>
      <c r="K5012" s="1" t="s">
        <v>0</v>
      </c>
      <c r="L5012" s="1">
        <v>0</v>
      </c>
      <c r="M5012" s="1">
        <v>3</v>
      </c>
      <c r="N5012" s="1">
        <v>49479</v>
      </c>
      <c r="O5012" s="1">
        <v>3819</v>
      </c>
    </row>
    <row r="5013" spans="1:15">
      <c r="A5013" s="12">
        <v>29161511</v>
      </c>
      <c r="B5013" s="1" t="s">
        <v>4155</v>
      </c>
      <c r="C5013" s="12">
        <v>291615</v>
      </c>
      <c r="D5013" s="1" t="s">
        <v>2719</v>
      </c>
      <c r="E5013" s="12">
        <v>2916</v>
      </c>
      <c r="F5013" s="1" t="s">
        <v>80</v>
      </c>
      <c r="G5013" s="12">
        <v>29</v>
      </c>
      <c r="H5013" s="1" t="s">
        <v>13</v>
      </c>
      <c r="I5013" s="1" t="s">
        <v>12</v>
      </c>
      <c r="J5013" s="1" t="s">
        <v>11</v>
      </c>
      <c r="K5013" s="1" t="s">
        <v>0</v>
      </c>
      <c r="L5013" s="1">
        <v>0</v>
      </c>
      <c r="M5013" s="1">
        <v>2</v>
      </c>
      <c r="N5013" s="1">
        <v>598400</v>
      </c>
      <c r="O5013" s="1">
        <v>62241</v>
      </c>
    </row>
    <row r="5014" spans="1:15">
      <c r="A5014" s="12">
        <v>27111300</v>
      </c>
      <c r="B5014" s="1" t="s">
        <v>4154</v>
      </c>
      <c r="C5014" s="12">
        <v>271113</v>
      </c>
      <c r="D5014" s="1" t="s">
        <v>4153</v>
      </c>
      <c r="E5014" s="12">
        <v>2711</v>
      </c>
      <c r="F5014" s="1" t="s">
        <v>1718</v>
      </c>
      <c r="G5014" s="12">
        <v>27</v>
      </c>
      <c r="H5014" s="1" t="s">
        <v>486</v>
      </c>
      <c r="I5014" s="1" t="s">
        <v>225</v>
      </c>
      <c r="J5014" s="1" t="s">
        <v>224</v>
      </c>
      <c r="K5014" s="1" t="s">
        <v>0</v>
      </c>
      <c r="L5014" s="1">
        <v>0</v>
      </c>
      <c r="M5014" s="1">
        <v>1</v>
      </c>
      <c r="N5014" s="1">
        <v>56300864</v>
      </c>
      <c r="O5014" s="1">
        <v>114961621</v>
      </c>
    </row>
    <row r="5015" spans="1:15">
      <c r="A5015" s="12">
        <v>39111010</v>
      </c>
      <c r="B5015" s="1" t="s">
        <v>4152</v>
      </c>
      <c r="C5015" s="12">
        <v>391110</v>
      </c>
      <c r="D5015" s="1" t="s">
        <v>4151</v>
      </c>
      <c r="E5015" s="12">
        <v>3911</v>
      </c>
      <c r="F5015" s="1" t="s">
        <v>830</v>
      </c>
      <c r="G5015" s="12">
        <v>39</v>
      </c>
      <c r="H5015" s="1" t="s">
        <v>38</v>
      </c>
      <c r="I5015" s="1" t="s">
        <v>37</v>
      </c>
      <c r="J5015" s="1" t="s">
        <v>36</v>
      </c>
      <c r="K5015" s="1" t="s">
        <v>0</v>
      </c>
      <c r="L5015" s="1">
        <v>0</v>
      </c>
      <c r="M5015" s="1">
        <v>0</v>
      </c>
      <c r="N5015" s="1">
        <v>29272</v>
      </c>
      <c r="O5015" s="1">
        <v>21597</v>
      </c>
    </row>
    <row r="5016" spans="1:15">
      <c r="A5016" s="12">
        <v>29122100</v>
      </c>
      <c r="B5016" s="1" t="s">
        <v>4150</v>
      </c>
      <c r="C5016" s="12">
        <v>291221</v>
      </c>
      <c r="D5016" s="1" t="s">
        <v>4150</v>
      </c>
      <c r="E5016" s="12">
        <v>2912</v>
      </c>
      <c r="F5016" s="1" t="s">
        <v>70</v>
      </c>
      <c r="G5016" s="12">
        <v>29</v>
      </c>
      <c r="H5016" s="1" t="s">
        <v>13</v>
      </c>
      <c r="I5016" s="1" t="s">
        <v>12</v>
      </c>
      <c r="J5016" s="1" t="s">
        <v>11</v>
      </c>
      <c r="K5016" s="1" t="s">
        <v>0</v>
      </c>
      <c r="L5016" s="1">
        <v>0</v>
      </c>
      <c r="M5016" s="1">
        <v>0</v>
      </c>
      <c r="N5016" s="1">
        <v>112004</v>
      </c>
      <c r="O5016" s="1">
        <v>18336</v>
      </c>
    </row>
    <row r="5017" spans="1:15">
      <c r="A5017" s="12">
        <v>40029990</v>
      </c>
      <c r="B5017" s="1" t="s">
        <v>4149</v>
      </c>
      <c r="C5017" s="12">
        <v>400299</v>
      </c>
      <c r="D5017" s="1" t="s">
        <v>2754</v>
      </c>
      <c r="E5017" s="12">
        <v>4002</v>
      </c>
      <c r="F5017" s="1" t="s">
        <v>1960</v>
      </c>
      <c r="G5017" s="12">
        <v>40</v>
      </c>
      <c r="H5017" s="1" t="s">
        <v>422</v>
      </c>
      <c r="I5017" s="1" t="s">
        <v>37</v>
      </c>
      <c r="J5017" s="1" t="s">
        <v>36</v>
      </c>
      <c r="K5017" s="1" t="s">
        <v>0</v>
      </c>
      <c r="L5017" s="1">
        <v>0</v>
      </c>
      <c r="M5017" s="1">
        <v>0</v>
      </c>
      <c r="N5017" s="1">
        <v>7599573</v>
      </c>
      <c r="O5017" s="1">
        <v>1549594</v>
      </c>
    </row>
    <row r="5018" spans="1:15">
      <c r="A5018" s="12">
        <v>29145090</v>
      </c>
      <c r="B5018" s="1" t="s">
        <v>4148</v>
      </c>
      <c r="C5018" s="12">
        <v>291450</v>
      </c>
      <c r="D5018" s="1" t="s">
        <v>252</v>
      </c>
      <c r="E5018" s="12">
        <v>2914</v>
      </c>
      <c r="F5018" s="1" t="s">
        <v>45</v>
      </c>
      <c r="G5018" s="12">
        <v>29</v>
      </c>
      <c r="H5018" s="1" t="s">
        <v>13</v>
      </c>
      <c r="I5018" s="1" t="s">
        <v>12</v>
      </c>
      <c r="J5018" s="1" t="s">
        <v>11</v>
      </c>
      <c r="K5018" s="1" t="s">
        <v>0</v>
      </c>
      <c r="L5018" s="1">
        <v>0</v>
      </c>
      <c r="M5018" s="1">
        <v>0</v>
      </c>
      <c r="N5018" s="1">
        <v>187111</v>
      </c>
      <c r="O5018" s="1">
        <v>4745</v>
      </c>
    </row>
    <row r="5019" spans="1:15">
      <c r="A5019" s="12">
        <v>13023219</v>
      </c>
      <c r="B5019" s="1" t="s">
        <v>4147</v>
      </c>
      <c r="C5019" s="12">
        <v>130232</v>
      </c>
      <c r="D5019" s="1" t="s">
        <v>4146</v>
      </c>
      <c r="E5019" s="12">
        <v>1302</v>
      </c>
      <c r="F5019" s="1" t="s">
        <v>61</v>
      </c>
      <c r="G5019" s="12">
        <v>13</v>
      </c>
      <c r="H5019" s="1" t="s">
        <v>60</v>
      </c>
      <c r="I5019" s="1" t="s">
        <v>59</v>
      </c>
      <c r="J5019" s="1" t="s">
        <v>58</v>
      </c>
      <c r="K5019" s="1" t="s">
        <v>0</v>
      </c>
      <c r="L5019" s="1">
        <v>0</v>
      </c>
      <c r="M5019" s="1">
        <v>0</v>
      </c>
      <c r="N5019" s="1">
        <v>0</v>
      </c>
      <c r="O5019" s="1">
        <v>0</v>
      </c>
    </row>
    <row r="5020" spans="1:15">
      <c r="A5020" s="12">
        <v>29094949</v>
      </c>
      <c r="B5020" s="1" t="s">
        <v>4145</v>
      </c>
      <c r="C5020" s="12">
        <v>290949</v>
      </c>
      <c r="D5020" s="1" t="s">
        <v>694</v>
      </c>
      <c r="E5020" s="12">
        <v>2909</v>
      </c>
      <c r="F5020" s="1" t="s">
        <v>377</v>
      </c>
      <c r="G5020" s="12">
        <v>29</v>
      </c>
      <c r="H5020" s="1" t="s">
        <v>13</v>
      </c>
      <c r="I5020" s="1" t="s">
        <v>12</v>
      </c>
      <c r="J5020" s="1" t="s">
        <v>11</v>
      </c>
      <c r="K5020" s="1" t="s">
        <v>0</v>
      </c>
      <c r="L5020" s="1">
        <v>0</v>
      </c>
      <c r="M5020" s="1">
        <v>0</v>
      </c>
      <c r="N5020" s="1">
        <v>0</v>
      </c>
      <c r="O5020" s="1">
        <v>0</v>
      </c>
    </row>
    <row r="5021" spans="1:15">
      <c r="A5021" s="12">
        <v>29093012</v>
      </c>
      <c r="B5021" s="1" t="s">
        <v>4144</v>
      </c>
      <c r="C5021" s="12">
        <v>290930</v>
      </c>
      <c r="D5021" s="1" t="s">
        <v>530</v>
      </c>
      <c r="E5021" s="12">
        <v>2909</v>
      </c>
      <c r="F5021" s="1" t="s">
        <v>377</v>
      </c>
      <c r="G5021" s="12">
        <v>29</v>
      </c>
      <c r="H5021" s="1" t="s">
        <v>13</v>
      </c>
      <c r="I5021" s="1" t="s">
        <v>12</v>
      </c>
      <c r="J5021" s="1" t="s">
        <v>11</v>
      </c>
      <c r="K5021" s="1" t="s">
        <v>0</v>
      </c>
      <c r="L5021" s="1">
        <v>0</v>
      </c>
      <c r="M5021" s="1">
        <v>0</v>
      </c>
      <c r="N5021" s="1">
        <v>136881</v>
      </c>
      <c r="O5021" s="1">
        <v>53209</v>
      </c>
    </row>
    <row r="5022" spans="1:15">
      <c r="A5022" s="12">
        <v>29153961</v>
      </c>
      <c r="B5022" s="1" t="s">
        <v>4143</v>
      </c>
      <c r="C5022" s="12">
        <v>291539</v>
      </c>
      <c r="D5022" s="1" t="s">
        <v>427</v>
      </c>
      <c r="E5022" s="12">
        <v>2915</v>
      </c>
      <c r="F5022" s="1" t="s">
        <v>346</v>
      </c>
      <c r="G5022" s="12">
        <v>29</v>
      </c>
      <c r="H5022" s="1" t="s">
        <v>13</v>
      </c>
      <c r="I5022" s="1" t="s">
        <v>12</v>
      </c>
      <c r="J5022" s="1" t="s">
        <v>11</v>
      </c>
      <c r="K5022" s="1" t="s">
        <v>0</v>
      </c>
      <c r="L5022" s="1">
        <v>0</v>
      </c>
      <c r="M5022" s="1">
        <v>0</v>
      </c>
      <c r="N5022" s="1">
        <v>0</v>
      </c>
      <c r="O5022" s="1">
        <v>0</v>
      </c>
    </row>
    <row r="5023" spans="1:15">
      <c r="A5023" s="12">
        <v>55111000</v>
      </c>
      <c r="B5023" s="1" t="s">
        <v>4142</v>
      </c>
      <c r="C5023" s="12">
        <v>551110</v>
      </c>
      <c r="D5023" s="1" t="s">
        <v>4141</v>
      </c>
      <c r="E5023" s="12">
        <v>5511</v>
      </c>
      <c r="F5023" s="1" t="s">
        <v>4140</v>
      </c>
      <c r="G5023" s="12">
        <v>55</v>
      </c>
      <c r="H5023" s="1" t="s">
        <v>282</v>
      </c>
      <c r="I5023" s="1" t="s">
        <v>2</v>
      </c>
      <c r="J5023" s="1" t="s">
        <v>1</v>
      </c>
      <c r="K5023" s="1" t="s">
        <v>0</v>
      </c>
      <c r="L5023" s="1">
        <v>0</v>
      </c>
      <c r="M5023" s="1">
        <v>0</v>
      </c>
      <c r="N5023" s="1">
        <v>0</v>
      </c>
      <c r="O5023" s="1">
        <v>0</v>
      </c>
    </row>
    <row r="5024" spans="1:15">
      <c r="A5024" s="12">
        <v>68129990</v>
      </c>
      <c r="B5024" s="1" t="s">
        <v>4139</v>
      </c>
      <c r="C5024" s="12">
        <v>681299</v>
      </c>
      <c r="D5024" s="1" t="s">
        <v>4138</v>
      </c>
      <c r="E5024" s="12">
        <v>6812</v>
      </c>
      <c r="F5024" s="1" t="s">
        <v>458</v>
      </c>
      <c r="G5024" s="12">
        <v>68</v>
      </c>
      <c r="H5024" s="1" t="s">
        <v>8</v>
      </c>
      <c r="I5024" s="1" t="s">
        <v>7</v>
      </c>
      <c r="J5024" s="1" t="s">
        <v>6</v>
      </c>
      <c r="K5024" s="1" t="s">
        <v>0</v>
      </c>
      <c r="L5024" s="1">
        <v>0</v>
      </c>
      <c r="M5024" s="1">
        <v>0</v>
      </c>
      <c r="N5024" s="1">
        <v>290584</v>
      </c>
      <c r="O5024" s="1">
        <v>3780</v>
      </c>
    </row>
    <row r="5025" spans="1:15">
      <c r="A5025" s="12">
        <v>29062990</v>
      </c>
      <c r="B5025" s="1" t="s">
        <v>4137</v>
      </c>
      <c r="C5025" s="12">
        <v>290629</v>
      </c>
      <c r="D5025" s="1" t="s">
        <v>2049</v>
      </c>
      <c r="E5025" s="12">
        <v>2906</v>
      </c>
      <c r="F5025" s="1" t="s">
        <v>14</v>
      </c>
      <c r="G5025" s="12">
        <v>29</v>
      </c>
      <c r="H5025" s="1" t="s">
        <v>13</v>
      </c>
      <c r="I5025" s="1" t="s">
        <v>12</v>
      </c>
      <c r="J5025" s="1" t="s">
        <v>11</v>
      </c>
      <c r="K5025" s="1" t="s">
        <v>0</v>
      </c>
      <c r="L5025" s="1">
        <v>0</v>
      </c>
      <c r="M5025" s="1">
        <v>0</v>
      </c>
      <c r="N5025" s="1">
        <v>339746</v>
      </c>
      <c r="O5025" s="1">
        <v>19237</v>
      </c>
    </row>
    <row r="5026" spans="1:15">
      <c r="A5026" s="12">
        <v>33012913</v>
      </c>
      <c r="B5026" s="1" t="s">
        <v>4136</v>
      </c>
      <c r="C5026" s="12">
        <v>330129</v>
      </c>
      <c r="D5026" s="1" t="s">
        <v>408</v>
      </c>
      <c r="E5026" s="12">
        <v>3301</v>
      </c>
      <c r="F5026" s="1" t="s">
        <v>407</v>
      </c>
      <c r="G5026" s="12">
        <v>33</v>
      </c>
      <c r="H5026" s="1" t="s">
        <v>406</v>
      </c>
      <c r="I5026" s="1" t="s">
        <v>12</v>
      </c>
      <c r="J5026" s="1" t="s">
        <v>11</v>
      </c>
      <c r="K5026" s="1" t="s">
        <v>0</v>
      </c>
      <c r="L5026" s="1">
        <v>0</v>
      </c>
      <c r="M5026" s="1">
        <v>0</v>
      </c>
      <c r="N5026" s="1">
        <v>0</v>
      </c>
      <c r="O5026" s="1">
        <v>0</v>
      </c>
    </row>
    <row r="5027" spans="1:15">
      <c r="A5027" s="12">
        <v>83091000</v>
      </c>
      <c r="B5027" s="1" t="s">
        <v>4135</v>
      </c>
      <c r="C5027" s="12">
        <v>830910</v>
      </c>
      <c r="D5027" s="1" t="s">
        <v>4135</v>
      </c>
      <c r="E5027" s="12">
        <v>8309</v>
      </c>
      <c r="F5027" s="1" t="s">
        <v>4134</v>
      </c>
      <c r="G5027" s="12">
        <v>83</v>
      </c>
      <c r="H5027" s="1" t="s">
        <v>929</v>
      </c>
      <c r="I5027" s="1" t="s">
        <v>107</v>
      </c>
      <c r="J5027" s="1" t="s">
        <v>106</v>
      </c>
      <c r="K5027" s="1" t="s">
        <v>0</v>
      </c>
      <c r="L5027" s="1">
        <v>0</v>
      </c>
      <c r="M5027" s="1">
        <v>0</v>
      </c>
      <c r="N5027" s="1">
        <v>3578</v>
      </c>
      <c r="O5027" s="1">
        <v>0</v>
      </c>
    </row>
    <row r="5028" spans="1:15">
      <c r="A5028" s="12">
        <v>60063120</v>
      </c>
      <c r="B5028" s="1" t="s">
        <v>4133</v>
      </c>
      <c r="C5028" s="12">
        <v>600631</v>
      </c>
      <c r="D5028" s="1" t="s">
        <v>4132</v>
      </c>
      <c r="E5028" s="12">
        <v>6006</v>
      </c>
      <c r="F5028" s="1" t="s">
        <v>173</v>
      </c>
      <c r="G5028" s="12">
        <v>60</v>
      </c>
      <c r="H5028" s="1" t="s">
        <v>161</v>
      </c>
      <c r="I5028" s="1" t="s">
        <v>2</v>
      </c>
      <c r="J5028" s="1" t="s">
        <v>1</v>
      </c>
      <c r="K5028" s="1" t="s">
        <v>0</v>
      </c>
      <c r="L5028" s="1">
        <v>0</v>
      </c>
      <c r="M5028" s="1">
        <v>0</v>
      </c>
      <c r="N5028" s="1">
        <v>0</v>
      </c>
      <c r="O5028" s="1">
        <v>0</v>
      </c>
    </row>
    <row r="5029" spans="1:15">
      <c r="A5029" s="12">
        <v>29329992</v>
      </c>
      <c r="B5029" s="1" t="s">
        <v>4131</v>
      </c>
      <c r="C5029" s="12">
        <v>293299</v>
      </c>
      <c r="D5029" s="1" t="s">
        <v>1368</v>
      </c>
      <c r="E5029" s="12">
        <v>2932</v>
      </c>
      <c r="F5029" s="1" t="s">
        <v>451</v>
      </c>
      <c r="G5029" s="12">
        <v>29</v>
      </c>
      <c r="H5029" s="1" t="s">
        <v>13</v>
      </c>
      <c r="I5029" s="1" t="s">
        <v>12</v>
      </c>
      <c r="J5029" s="1" t="s">
        <v>11</v>
      </c>
      <c r="K5029" s="1" t="s">
        <v>0</v>
      </c>
      <c r="L5029" s="1">
        <v>0</v>
      </c>
      <c r="M5029" s="1">
        <v>0</v>
      </c>
      <c r="N5029" s="1">
        <v>0</v>
      </c>
      <c r="O5029" s="1">
        <v>0</v>
      </c>
    </row>
    <row r="5030" spans="1:15">
      <c r="A5030" s="12">
        <v>29052220</v>
      </c>
      <c r="B5030" s="1" t="s">
        <v>4130</v>
      </c>
      <c r="C5030" s="12">
        <v>290522</v>
      </c>
      <c r="D5030" s="1" t="s">
        <v>4129</v>
      </c>
      <c r="E5030" s="12">
        <v>2905</v>
      </c>
      <c r="F5030" s="1" t="s">
        <v>527</v>
      </c>
      <c r="G5030" s="12">
        <v>29</v>
      </c>
      <c r="H5030" s="1" t="s">
        <v>13</v>
      </c>
      <c r="I5030" s="1" t="s">
        <v>12</v>
      </c>
      <c r="J5030" s="1" t="s">
        <v>11</v>
      </c>
      <c r="K5030" s="1" t="s">
        <v>0</v>
      </c>
      <c r="L5030" s="1">
        <v>0</v>
      </c>
      <c r="M5030" s="1">
        <v>0</v>
      </c>
      <c r="N5030" s="1">
        <v>249696</v>
      </c>
      <c r="O5030" s="1">
        <v>16441</v>
      </c>
    </row>
    <row r="5031" spans="1:15">
      <c r="A5031" s="12">
        <v>72223000</v>
      </c>
      <c r="B5031" s="1" t="s">
        <v>4128</v>
      </c>
      <c r="C5031" s="12">
        <v>722230</v>
      </c>
      <c r="D5031" s="1" t="s">
        <v>4128</v>
      </c>
      <c r="E5031" s="12">
        <v>7222</v>
      </c>
      <c r="F5031" s="1" t="s">
        <v>3920</v>
      </c>
      <c r="G5031" s="12">
        <v>72</v>
      </c>
      <c r="H5031" s="1" t="s">
        <v>436</v>
      </c>
      <c r="I5031" s="1" t="s">
        <v>107</v>
      </c>
      <c r="J5031" s="1" t="s">
        <v>106</v>
      </c>
      <c r="K5031" s="1" t="s">
        <v>0</v>
      </c>
      <c r="L5031" s="1">
        <v>0</v>
      </c>
      <c r="M5031" s="1">
        <v>0</v>
      </c>
      <c r="N5031" s="1">
        <v>485115</v>
      </c>
      <c r="O5031" s="1">
        <v>12361</v>
      </c>
    </row>
    <row r="5032" spans="1:15">
      <c r="A5032" s="12">
        <v>29189911</v>
      </c>
      <c r="B5032" s="1" t="s">
        <v>4127</v>
      </c>
      <c r="C5032" s="12">
        <v>291899</v>
      </c>
      <c r="D5032" s="1" t="s">
        <v>709</v>
      </c>
      <c r="E5032" s="12">
        <v>2918</v>
      </c>
      <c r="F5032" s="1" t="s">
        <v>323</v>
      </c>
      <c r="G5032" s="12">
        <v>29</v>
      </c>
      <c r="H5032" s="1" t="s">
        <v>13</v>
      </c>
      <c r="I5032" s="1" t="s">
        <v>12</v>
      </c>
      <c r="J5032" s="1" t="s">
        <v>11</v>
      </c>
      <c r="K5032" s="1" t="s">
        <v>0</v>
      </c>
      <c r="L5032" s="1">
        <v>0</v>
      </c>
      <c r="M5032" s="1">
        <v>0</v>
      </c>
      <c r="N5032" s="1">
        <v>450</v>
      </c>
      <c r="O5032" s="1">
        <v>0</v>
      </c>
    </row>
    <row r="5033" spans="1:15">
      <c r="A5033" s="12">
        <v>29224110</v>
      </c>
      <c r="B5033" s="1" t="s">
        <v>4126</v>
      </c>
      <c r="C5033" s="12">
        <v>292241</v>
      </c>
      <c r="D5033" s="1" t="s">
        <v>4125</v>
      </c>
      <c r="E5033" s="12">
        <v>2922</v>
      </c>
      <c r="F5033" s="1" t="s">
        <v>294</v>
      </c>
      <c r="G5033" s="12">
        <v>29</v>
      </c>
      <c r="H5033" s="1" t="s">
        <v>13</v>
      </c>
      <c r="I5033" s="1" t="s">
        <v>12</v>
      </c>
      <c r="J5033" s="1" t="s">
        <v>11</v>
      </c>
      <c r="K5033" s="1" t="s">
        <v>0</v>
      </c>
      <c r="L5033" s="1">
        <v>0</v>
      </c>
      <c r="M5033" s="1">
        <v>0</v>
      </c>
      <c r="N5033" s="1">
        <v>33426</v>
      </c>
      <c r="O5033" s="1">
        <v>1778</v>
      </c>
    </row>
    <row r="5034" spans="1:15">
      <c r="A5034" s="12">
        <v>29211949</v>
      </c>
      <c r="B5034" s="1" t="s">
        <v>4124</v>
      </c>
      <c r="C5034" s="12">
        <v>292119</v>
      </c>
      <c r="D5034" s="1" t="s">
        <v>896</v>
      </c>
      <c r="E5034" s="12">
        <v>2921</v>
      </c>
      <c r="F5034" s="1" t="s">
        <v>73</v>
      </c>
      <c r="G5034" s="12">
        <v>29</v>
      </c>
      <c r="H5034" s="1" t="s">
        <v>13</v>
      </c>
      <c r="I5034" s="1" t="s">
        <v>12</v>
      </c>
      <c r="J5034" s="1" t="s">
        <v>11</v>
      </c>
      <c r="K5034" s="1" t="s">
        <v>0</v>
      </c>
      <c r="L5034" s="1">
        <v>0</v>
      </c>
      <c r="M5034" s="1">
        <v>0</v>
      </c>
      <c r="N5034" s="1">
        <v>799</v>
      </c>
      <c r="O5034" s="1">
        <v>40</v>
      </c>
    </row>
    <row r="5035" spans="1:15">
      <c r="A5035" s="12">
        <v>13021400</v>
      </c>
      <c r="B5035" s="1" t="s">
        <v>4123</v>
      </c>
      <c r="C5035" s="12">
        <v>130214</v>
      </c>
      <c r="D5035" s="1" t="s">
        <v>4123</v>
      </c>
      <c r="E5035" s="12">
        <v>1302</v>
      </c>
      <c r="F5035" s="1" t="s">
        <v>61</v>
      </c>
      <c r="G5035" s="12">
        <v>13</v>
      </c>
      <c r="H5035" s="1" t="s">
        <v>60</v>
      </c>
      <c r="I5035" s="1" t="s">
        <v>59</v>
      </c>
      <c r="J5035" s="1" t="s">
        <v>58</v>
      </c>
      <c r="K5035" s="1" t="s">
        <v>0</v>
      </c>
      <c r="L5035" s="1">
        <v>0</v>
      </c>
      <c r="M5035" s="1">
        <v>0</v>
      </c>
      <c r="N5035" s="1">
        <v>0</v>
      </c>
      <c r="O5035" s="1">
        <v>0</v>
      </c>
    </row>
    <row r="5036" spans="1:15">
      <c r="A5036" s="12">
        <v>39139050</v>
      </c>
      <c r="B5036" s="1" t="s">
        <v>4122</v>
      </c>
      <c r="C5036" s="12">
        <v>391390</v>
      </c>
      <c r="D5036" s="1" t="s">
        <v>1802</v>
      </c>
      <c r="E5036" s="12">
        <v>3913</v>
      </c>
      <c r="F5036" s="1" t="s">
        <v>1801</v>
      </c>
      <c r="G5036" s="12">
        <v>39</v>
      </c>
      <c r="H5036" s="1" t="s">
        <v>38</v>
      </c>
      <c r="I5036" s="1" t="s">
        <v>37</v>
      </c>
      <c r="J5036" s="1" t="s">
        <v>36</v>
      </c>
      <c r="K5036" s="1" t="s">
        <v>0</v>
      </c>
      <c r="L5036" s="1">
        <v>0</v>
      </c>
      <c r="M5036" s="1">
        <v>0</v>
      </c>
      <c r="N5036" s="1">
        <v>339</v>
      </c>
      <c r="O5036" s="1">
        <v>0</v>
      </c>
    </row>
    <row r="5037" spans="1:15">
      <c r="A5037" s="12">
        <v>27101241</v>
      </c>
      <c r="B5037" s="1" t="s">
        <v>4121</v>
      </c>
      <c r="C5037" s="12">
        <v>271012</v>
      </c>
      <c r="D5037" s="1" t="s">
        <v>3850</v>
      </c>
      <c r="E5037" s="12">
        <v>2710</v>
      </c>
      <c r="F5037" s="1" t="s">
        <v>487</v>
      </c>
      <c r="G5037" s="12">
        <v>27</v>
      </c>
      <c r="H5037" s="1" t="s">
        <v>486</v>
      </c>
      <c r="I5037" s="1" t="s">
        <v>225</v>
      </c>
      <c r="J5037" s="1" t="s">
        <v>224</v>
      </c>
      <c r="K5037" s="1" t="s">
        <v>0</v>
      </c>
      <c r="L5037" s="1">
        <v>0</v>
      </c>
      <c r="M5037" s="1">
        <v>0</v>
      </c>
      <c r="N5037" s="1">
        <v>1431949798</v>
      </c>
      <c r="O5037" s="1">
        <v>1935644927</v>
      </c>
    </row>
    <row r="5038" spans="1:15">
      <c r="A5038" s="12">
        <v>27011200</v>
      </c>
      <c r="B5038" s="1" t="s">
        <v>4120</v>
      </c>
      <c r="C5038" s="12">
        <v>270112</v>
      </c>
      <c r="D5038" s="1" t="s">
        <v>4120</v>
      </c>
      <c r="E5038" s="12">
        <v>2701</v>
      </c>
      <c r="F5038" s="1" t="s">
        <v>1393</v>
      </c>
      <c r="G5038" s="12">
        <v>27</v>
      </c>
      <c r="H5038" s="1" t="s">
        <v>486</v>
      </c>
      <c r="I5038" s="1" t="s">
        <v>225</v>
      </c>
      <c r="J5038" s="1" t="s">
        <v>224</v>
      </c>
      <c r="K5038" s="1" t="s">
        <v>0</v>
      </c>
      <c r="L5038" s="1">
        <v>0</v>
      </c>
      <c r="M5038" s="1">
        <v>0</v>
      </c>
      <c r="N5038" s="1">
        <v>1394343590</v>
      </c>
      <c r="O5038" s="1">
        <v>7282564053</v>
      </c>
    </row>
    <row r="5039" spans="1:15">
      <c r="A5039" s="12">
        <v>27111290</v>
      </c>
      <c r="B5039" s="1" t="s">
        <v>4119</v>
      </c>
      <c r="C5039" s="12">
        <v>271112</v>
      </c>
      <c r="D5039" s="1" t="s">
        <v>4118</v>
      </c>
      <c r="E5039" s="12">
        <v>2711</v>
      </c>
      <c r="F5039" s="1" t="s">
        <v>1718</v>
      </c>
      <c r="G5039" s="12">
        <v>27</v>
      </c>
      <c r="H5039" s="1" t="s">
        <v>486</v>
      </c>
      <c r="I5039" s="1" t="s">
        <v>225</v>
      </c>
      <c r="J5039" s="1" t="s">
        <v>224</v>
      </c>
      <c r="K5039" s="1" t="s">
        <v>0</v>
      </c>
      <c r="L5039" s="1">
        <v>0</v>
      </c>
      <c r="M5039" s="1">
        <v>0</v>
      </c>
      <c r="N5039" s="1">
        <v>464248503</v>
      </c>
      <c r="O5039" s="1">
        <v>998663440</v>
      </c>
    </row>
    <row r="5040" spans="1:15">
      <c r="A5040" s="12">
        <v>88023021</v>
      </c>
      <c r="B5040" s="1" t="s">
        <v>4117</v>
      </c>
      <c r="C5040" s="12">
        <v>880230</v>
      </c>
      <c r="D5040" s="1" t="s">
        <v>4116</v>
      </c>
      <c r="E5040" s="12">
        <v>8802</v>
      </c>
      <c r="F5040" s="1" t="s">
        <v>3643</v>
      </c>
      <c r="G5040" s="12">
        <v>88</v>
      </c>
      <c r="H5040" s="1" t="s">
        <v>273</v>
      </c>
      <c r="I5040" s="1" t="s">
        <v>272</v>
      </c>
      <c r="J5040" s="1" t="s">
        <v>271</v>
      </c>
      <c r="K5040" s="1" t="s">
        <v>0</v>
      </c>
      <c r="L5040" s="1">
        <v>0</v>
      </c>
      <c r="M5040" s="1">
        <v>0</v>
      </c>
      <c r="N5040" s="1">
        <v>277850117</v>
      </c>
      <c r="O5040" s="1">
        <v>308444</v>
      </c>
    </row>
    <row r="5041" spans="1:15">
      <c r="A5041" s="12">
        <v>29025000</v>
      </c>
      <c r="B5041" s="1" t="s">
        <v>4115</v>
      </c>
      <c r="C5041" s="12">
        <v>290250</v>
      </c>
      <c r="D5041" s="1" t="s">
        <v>4115</v>
      </c>
      <c r="E5041" s="12">
        <v>2902</v>
      </c>
      <c r="F5041" s="1" t="s">
        <v>230</v>
      </c>
      <c r="G5041" s="12">
        <v>29</v>
      </c>
      <c r="H5041" s="1" t="s">
        <v>13</v>
      </c>
      <c r="I5041" s="1" t="s">
        <v>12</v>
      </c>
      <c r="J5041" s="1" t="s">
        <v>11</v>
      </c>
      <c r="K5041" s="1" t="s">
        <v>0</v>
      </c>
      <c r="L5041" s="1">
        <v>0</v>
      </c>
      <c r="M5041" s="1">
        <v>0</v>
      </c>
      <c r="N5041" s="1">
        <v>226310509</v>
      </c>
      <c r="O5041" s="1">
        <v>192678396</v>
      </c>
    </row>
    <row r="5042" spans="1:15">
      <c r="A5042" s="12">
        <v>84335919</v>
      </c>
      <c r="B5042" s="1" t="s">
        <v>4114</v>
      </c>
      <c r="C5042" s="12">
        <v>843359</v>
      </c>
      <c r="D5042" s="1" t="s">
        <v>4113</v>
      </c>
      <c r="E5042" s="12">
        <v>8433</v>
      </c>
      <c r="F5042" s="1" t="s">
        <v>2988</v>
      </c>
      <c r="G5042" s="12">
        <v>84</v>
      </c>
      <c r="H5042" s="1" t="s">
        <v>28</v>
      </c>
      <c r="I5042" s="1" t="s">
        <v>27</v>
      </c>
      <c r="J5042" s="1" t="s">
        <v>26</v>
      </c>
      <c r="K5042" s="1" t="s">
        <v>0</v>
      </c>
      <c r="L5042" s="1">
        <v>0</v>
      </c>
      <c r="M5042" s="1">
        <v>0</v>
      </c>
      <c r="N5042" s="1">
        <v>182863876</v>
      </c>
      <c r="O5042" s="1">
        <v>7050655</v>
      </c>
    </row>
    <row r="5043" spans="1:15">
      <c r="A5043" s="12">
        <v>88022021</v>
      </c>
      <c r="B5043" s="1" t="s">
        <v>4112</v>
      </c>
      <c r="C5043" s="12">
        <v>880220</v>
      </c>
      <c r="D5043" s="1" t="s">
        <v>4058</v>
      </c>
      <c r="E5043" s="12">
        <v>8802</v>
      </c>
      <c r="F5043" s="1" t="s">
        <v>3643</v>
      </c>
      <c r="G5043" s="12">
        <v>88</v>
      </c>
      <c r="H5043" s="1" t="s">
        <v>273</v>
      </c>
      <c r="I5043" s="1" t="s">
        <v>272</v>
      </c>
      <c r="J5043" s="1" t="s">
        <v>271</v>
      </c>
      <c r="K5043" s="1" t="s">
        <v>0</v>
      </c>
      <c r="L5043" s="1">
        <v>0</v>
      </c>
      <c r="M5043" s="1">
        <v>0</v>
      </c>
      <c r="N5043" s="1">
        <v>132146662</v>
      </c>
      <c r="O5043" s="1">
        <v>108639</v>
      </c>
    </row>
    <row r="5044" spans="1:15">
      <c r="A5044" s="12">
        <v>29053100</v>
      </c>
      <c r="B5044" s="1" t="s">
        <v>4111</v>
      </c>
      <c r="C5044" s="12">
        <v>290531</v>
      </c>
      <c r="D5044" s="1" t="s">
        <v>4111</v>
      </c>
      <c r="E5044" s="12">
        <v>2905</v>
      </c>
      <c r="F5044" s="1" t="s">
        <v>527</v>
      </c>
      <c r="G5044" s="12">
        <v>29</v>
      </c>
      <c r="H5044" s="1" t="s">
        <v>13</v>
      </c>
      <c r="I5044" s="1" t="s">
        <v>12</v>
      </c>
      <c r="J5044" s="1" t="s">
        <v>11</v>
      </c>
      <c r="K5044" s="1" t="s">
        <v>0</v>
      </c>
      <c r="L5044" s="1">
        <v>0</v>
      </c>
      <c r="M5044" s="1">
        <v>0</v>
      </c>
      <c r="N5044" s="1">
        <v>126773932</v>
      </c>
      <c r="O5044" s="1">
        <v>267062753</v>
      </c>
    </row>
    <row r="5045" spans="1:15">
      <c r="A5045" s="12">
        <v>28362010</v>
      </c>
      <c r="B5045" s="1" t="s">
        <v>4110</v>
      </c>
      <c r="C5045" s="12">
        <v>283620</v>
      </c>
      <c r="D5045" s="1" t="s">
        <v>308</v>
      </c>
      <c r="E5045" s="12">
        <v>2836</v>
      </c>
      <c r="F5045" s="1" t="s">
        <v>307</v>
      </c>
      <c r="G5045" s="12">
        <v>28</v>
      </c>
      <c r="H5045" s="1" t="s">
        <v>118</v>
      </c>
      <c r="I5045" s="1" t="s">
        <v>12</v>
      </c>
      <c r="J5045" s="1" t="s">
        <v>11</v>
      </c>
      <c r="K5045" s="1" t="s">
        <v>0</v>
      </c>
      <c r="L5045" s="1">
        <v>0</v>
      </c>
      <c r="M5045" s="1">
        <v>0</v>
      </c>
      <c r="N5045" s="1">
        <v>126645151</v>
      </c>
      <c r="O5045" s="1">
        <v>666304451</v>
      </c>
    </row>
    <row r="5046" spans="1:15">
      <c r="A5046" s="12">
        <v>29051100</v>
      </c>
      <c r="B5046" s="1" t="s">
        <v>4109</v>
      </c>
      <c r="C5046" s="12">
        <v>290511</v>
      </c>
      <c r="D5046" s="1" t="s">
        <v>4109</v>
      </c>
      <c r="E5046" s="12">
        <v>2905</v>
      </c>
      <c r="F5046" s="1" t="s">
        <v>527</v>
      </c>
      <c r="G5046" s="12">
        <v>29</v>
      </c>
      <c r="H5046" s="1" t="s">
        <v>13</v>
      </c>
      <c r="I5046" s="1" t="s">
        <v>12</v>
      </c>
      <c r="J5046" s="1" t="s">
        <v>11</v>
      </c>
      <c r="K5046" s="1" t="s">
        <v>0</v>
      </c>
      <c r="L5046" s="1">
        <v>0</v>
      </c>
      <c r="M5046" s="1">
        <v>0</v>
      </c>
      <c r="N5046" s="1">
        <v>117876157</v>
      </c>
      <c r="O5046" s="1">
        <v>307594121</v>
      </c>
    </row>
    <row r="5047" spans="1:15">
      <c r="A5047" s="12">
        <v>29314914</v>
      </c>
      <c r="B5047" s="1" t="s">
        <v>4108</v>
      </c>
      <c r="C5047" s="12">
        <v>293149</v>
      </c>
      <c r="D5047" s="1" t="s">
        <v>2670</v>
      </c>
      <c r="E5047" s="12">
        <v>2931</v>
      </c>
      <c r="F5047" s="1" t="s">
        <v>214</v>
      </c>
      <c r="G5047" s="12">
        <v>29</v>
      </c>
      <c r="H5047" s="1" t="s">
        <v>13</v>
      </c>
      <c r="I5047" s="1" t="s">
        <v>12</v>
      </c>
      <c r="J5047" s="1" t="s">
        <v>11</v>
      </c>
      <c r="K5047" s="1" t="s">
        <v>0</v>
      </c>
      <c r="L5047" s="1">
        <v>0</v>
      </c>
      <c r="M5047" s="1">
        <v>0</v>
      </c>
      <c r="N5047" s="1">
        <v>117358334</v>
      </c>
      <c r="O5047" s="1">
        <v>30900000</v>
      </c>
    </row>
    <row r="5048" spans="1:15">
      <c r="A5048" s="12">
        <v>87041010</v>
      </c>
      <c r="B5048" s="1" t="s">
        <v>4107</v>
      </c>
      <c r="C5048" s="12">
        <v>870410</v>
      </c>
      <c r="D5048" s="1" t="s">
        <v>4106</v>
      </c>
      <c r="E5048" s="12">
        <v>8704</v>
      </c>
      <c r="F5048" s="1" t="s">
        <v>1072</v>
      </c>
      <c r="G5048" s="12">
        <v>87</v>
      </c>
      <c r="H5048" s="1" t="s">
        <v>633</v>
      </c>
      <c r="I5048" s="1" t="s">
        <v>272</v>
      </c>
      <c r="J5048" s="1" t="s">
        <v>271</v>
      </c>
      <c r="K5048" s="1" t="s">
        <v>0</v>
      </c>
      <c r="L5048" s="1">
        <v>0</v>
      </c>
      <c r="M5048" s="1">
        <v>0</v>
      </c>
      <c r="N5048" s="1">
        <v>103394109</v>
      </c>
      <c r="O5048" s="1">
        <v>5215487</v>
      </c>
    </row>
    <row r="5049" spans="1:15">
      <c r="A5049" s="12">
        <v>87034000</v>
      </c>
      <c r="B5049" s="1" t="s">
        <v>4105</v>
      </c>
      <c r="C5049" s="12">
        <v>870340</v>
      </c>
      <c r="D5049" s="1" t="s">
        <v>4105</v>
      </c>
      <c r="E5049" s="12">
        <v>8703</v>
      </c>
      <c r="F5049" s="1" t="s">
        <v>2927</v>
      </c>
      <c r="G5049" s="12">
        <v>87</v>
      </c>
      <c r="H5049" s="1" t="s">
        <v>633</v>
      </c>
      <c r="I5049" s="1" t="s">
        <v>272</v>
      </c>
      <c r="J5049" s="1" t="s">
        <v>271</v>
      </c>
      <c r="K5049" s="1" t="s">
        <v>0</v>
      </c>
      <c r="L5049" s="1">
        <v>0</v>
      </c>
      <c r="M5049" s="1">
        <v>0</v>
      </c>
      <c r="N5049" s="1">
        <v>102243341</v>
      </c>
      <c r="O5049" s="1">
        <v>4063521</v>
      </c>
    </row>
    <row r="5050" spans="1:15">
      <c r="A5050" s="12">
        <v>30024290</v>
      </c>
      <c r="B5050" s="1" t="s">
        <v>4104</v>
      </c>
      <c r="C5050" s="12">
        <v>300242</v>
      </c>
      <c r="D5050" s="1" t="s">
        <v>3296</v>
      </c>
      <c r="E5050" s="12">
        <v>3002</v>
      </c>
      <c r="F5050" s="1" t="s">
        <v>919</v>
      </c>
      <c r="G5050" s="12">
        <v>30</v>
      </c>
      <c r="H5050" s="1" t="s">
        <v>63</v>
      </c>
      <c r="I5050" s="1" t="s">
        <v>12</v>
      </c>
      <c r="J5050" s="1" t="s">
        <v>11</v>
      </c>
      <c r="K5050" s="1" t="s">
        <v>0</v>
      </c>
      <c r="L5050" s="1">
        <v>0</v>
      </c>
      <c r="M5050" s="1">
        <v>0</v>
      </c>
      <c r="N5050" s="1">
        <v>98416052</v>
      </c>
      <c r="O5050" s="1">
        <v>582930</v>
      </c>
    </row>
    <row r="5051" spans="1:15">
      <c r="A5051" s="12">
        <v>27079990</v>
      </c>
      <c r="B5051" s="1" t="s">
        <v>4103</v>
      </c>
      <c r="C5051" s="12">
        <v>270799</v>
      </c>
      <c r="D5051" s="1" t="s">
        <v>3757</v>
      </c>
      <c r="E5051" s="12">
        <v>2707</v>
      </c>
      <c r="F5051" s="1" t="s">
        <v>1377</v>
      </c>
      <c r="G5051" s="12">
        <v>27</v>
      </c>
      <c r="H5051" s="1" t="s">
        <v>486</v>
      </c>
      <c r="I5051" s="1" t="s">
        <v>225</v>
      </c>
      <c r="J5051" s="1" t="s">
        <v>224</v>
      </c>
      <c r="K5051" s="1" t="s">
        <v>0</v>
      </c>
      <c r="L5051" s="1">
        <v>0</v>
      </c>
      <c r="M5051" s="1">
        <v>0</v>
      </c>
      <c r="N5051" s="1">
        <v>96463288</v>
      </c>
      <c r="O5051" s="1">
        <v>89806982</v>
      </c>
    </row>
    <row r="5052" spans="1:15">
      <c r="A5052" s="12">
        <v>25030010</v>
      </c>
      <c r="B5052" s="1" t="s">
        <v>4102</v>
      </c>
      <c r="C5052" s="12">
        <v>250300</v>
      </c>
      <c r="D5052" s="1" t="s">
        <v>4101</v>
      </c>
      <c r="E5052" s="12">
        <v>2503</v>
      </c>
      <c r="F5052" s="1" t="s">
        <v>4101</v>
      </c>
      <c r="G5052" s="12">
        <v>25</v>
      </c>
      <c r="H5052" s="1" t="s">
        <v>226</v>
      </c>
      <c r="I5052" s="1" t="s">
        <v>225</v>
      </c>
      <c r="J5052" s="1" t="s">
        <v>224</v>
      </c>
      <c r="K5052" s="1" t="s">
        <v>0</v>
      </c>
      <c r="L5052" s="1">
        <v>0</v>
      </c>
      <c r="M5052" s="1">
        <v>0</v>
      </c>
      <c r="N5052" s="1">
        <v>93368537</v>
      </c>
      <c r="O5052" s="1">
        <v>889689758</v>
      </c>
    </row>
    <row r="5053" spans="1:15">
      <c r="A5053" s="12">
        <v>10019900</v>
      </c>
      <c r="B5053" s="1" t="s">
        <v>4100</v>
      </c>
      <c r="C5053" s="12">
        <v>100199</v>
      </c>
      <c r="D5053" s="1" t="s">
        <v>4099</v>
      </c>
      <c r="E5053" s="12">
        <v>1001</v>
      </c>
      <c r="F5053" s="1" t="s">
        <v>3962</v>
      </c>
      <c r="G5053" s="12">
        <v>10</v>
      </c>
      <c r="H5053" s="1" t="s">
        <v>1178</v>
      </c>
      <c r="I5053" s="1" t="s">
        <v>59</v>
      </c>
      <c r="J5053" s="1" t="s">
        <v>58</v>
      </c>
      <c r="K5053" s="1" t="s">
        <v>0</v>
      </c>
      <c r="L5053" s="1">
        <v>0</v>
      </c>
      <c r="M5053" s="1">
        <v>0</v>
      </c>
      <c r="N5053" s="1">
        <v>88430174</v>
      </c>
      <c r="O5053" s="1">
        <v>340761638</v>
      </c>
    </row>
    <row r="5054" spans="1:15">
      <c r="A5054" s="12">
        <v>39041010</v>
      </c>
      <c r="B5054" s="1" t="s">
        <v>4098</v>
      </c>
      <c r="C5054" s="12">
        <v>390410</v>
      </c>
      <c r="D5054" s="1" t="s">
        <v>3160</v>
      </c>
      <c r="E5054" s="12">
        <v>3904</v>
      </c>
      <c r="F5054" s="1" t="s">
        <v>1303</v>
      </c>
      <c r="G5054" s="12">
        <v>39</v>
      </c>
      <c r="H5054" s="1" t="s">
        <v>38</v>
      </c>
      <c r="I5054" s="1" t="s">
        <v>37</v>
      </c>
      <c r="J5054" s="1" t="s">
        <v>36</v>
      </c>
      <c r="K5054" s="1" t="s">
        <v>0</v>
      </c>
      <c r="L5054" s="1">
        <v>0</v>
      </c>
      <c r="M5054" s="1">
        <v>0</v>
      </c>
      <c r="N5054" s="1">
        <v>88164209</v>
      </c>
      <c r="O5054" s="1">
        <v>122809379</v>
      </c>
    </row>
    <row r="5055" spans="1:15">
      <c r="A5055" s="12">
        <v>87036000</v>
      </c>
      <c r="B5055" s="1" t="s">
        <v>4097</v>
      </c>
      <c r="C5055" s="12">
        <v>870360</v>
      </c>
      <c r="D5055" s="1" t="s">
        <v>4097</v>
      </c>
      <c r="E5055" s="12">
        <v>8703</v>
      </c>
      <c r="F5055" s="1" t="s">
        <v>2927</v>
      </c>
      <c r="G5055" s="12">
        <v>87</v>
      </c>
      <c r="H5055" s="1" t="s">
        <v>633</v>
      </c>
      <c r="I5055" s="1" t="s">
        <v>272</v>
      </c>
      <c r="J5055" s="1" t="s">
        <v>271</v>
      </c>
      <c r="K5055" s="1" t="s">
        <v>0</v>
      </c>
      <c r="L5055" s="1">
        <v>0</v>
      </c>
      <c r="M5055" s="1">
        <v>0</v>
      </c>
      <c r="N5055" s="1">
        <v>87194836</v>
      </c>
      <c r="O5055" s="1">
        <v>4291355</v>
      </c>
    </row>
    <row r="5056" spans="1:15">
      <c r="A5056" s="12">
        <v>38086990</v>
      </c>
      <c r="B5056" s="1" t="s">
        <v>4096</v>
      </c>
      <c r="C5056" s="12">
        <v>380869</v>
      </c>
      <c r="D5056" s="1" t="s">
        <v>4095</v>
      </c>
      <c r="E5056" s="12">
        <v>3808</v>
      </c>
      <c r="F5056" s="1" t="s">
        <v>288</v>
      </c>
      <c r="G5056" s="12">
        <v>38</v>
      </c>
      <c r="H5056" s="1" t="s">
        <v>244</v>
      </c>
      <c r="I5056" s="1" t="s">
        <v>12</v>
      </c>
      <c r="J5056" s="1" t="s">
        <v>11</v>
      </c>
      <c r="K5056" s="1" t="s">
        <v>0</v>
      </c>
      <c r="L5056" s="1">
        <v>0</v>
      </c>
      <c r="M5056" s="1">
        <v>0</v>
      </c>
      <c r="N5056" s="1">
        <v>86119597</v>
      </c>
      <c r="O5056" s="1">
        <v>4451108</v>
      </c>
    </row>
    <row r="5057" spans="1:15">
      <c r="A5057" s="12">
        <v>35022000</v>
      </c>
      <c r="B5057" s="1" t="s">
        <v>4094</v>
      </c>
      <c r="C5057" s="12">
        <v>350220</v>
      </c>
      <c r="D5057" s="1" t="s">
        <v>4093</v>
      </c>
      <c r="E5057" s="12">
        <v>3502</v>
      </c>
      <c r="F5057" s="1" t="s">
        <v>1725</v>
      </c>
      <c r="G5057" s="12">
        <v>35</v>
      </c>
      <c r="H5057" s="1" t="s">
        <v>432</v>
      </c>
      <c r="I5057" s="1" t="s">
        <v>12</v>
      </c>
      <c r="J5057" s="1" t="s">
        <v>11</v>
      </c>
      <c r="K5057" s="1" t="s">
        <v>0</v>
      </c>
      <c r="L5057" s="1">
        <v>0</v>
      </c>
      <c r="M5057" s="1">
        <v>0</v>
      </c>
      <c r="N5057" s="1">
        <v>77890585</v>
      </c>
      <c r="O5057" s="1">
        <v>8549842</v>
      </c>
    </row>
    <row r="5058" spans="1:15">
      <c r="A5058" s="12">
        <v>39121120</v>
      </c>
      <c r="B5058" s="1" t="s">
        <v>4092</v>
      </c>
      <c r="C5058" s="12">
        <v>391211</v>
      </c>
      <c r="D5058" s="1" t="s">
        <v>4091</v>
      </c>
      <c r="E5058" s="12">
        <v>3912</v>
      </c>
      <c r="F5058" s="1" t="s">
        <v>1933</v>
      </c>
      <c r="G5058" s="12">
        <v>39</v>
      </c>
      <c r="H5058" s="1" t="s">
        <v>38</v>
      </c>
      <c r="I5058" s="1" t="s">
        <v>37</v>
      </c>
      <c r="J5058" s="1" t="s">
        <v>36</v>
      </c>
      <c r="K5058" s="1" t="s">
        <v>0</v>
      </c>
      <c r="L5058" s="1">
        <v>0</v>
      </c>
      <c r="M5058" s="1">
        <v>0</v>
      </c>
      <c r="N5058" s="1">
        <v>71647002</v>
      </c>
      <c r="O5058" s="1">
        <v>14291801</v>
      </c>
    </row>
    <row r="5059" spans="1:15">
      <c r="A5059" s="12">
        <v>40118010</v>
      </c>
      <c r="B5059" s="1" t="s">
        <v>4090</v>
      </c>
      <c r="C5059" s="12">
        <v>401180</v>
      </c>
      <c r="D5059" s="1" t="s">
        <v>3852</v>
      </c>
      <c r="E5059" s="12">
        <v>4011</v>
      </c>
      <c r="F5059" s="1" t="s">
        <v>423</v>
      </c>
      <c r="G5059" s="12">
        <v>40</v>
      </c>
      <c r="H5059" s="1" t="s">
        <v>422</v>
      </c>
      <c r="I5059" s="1" t="s">
        <v>37</v>
      </c>
      <c r="J5059" s="1" t="s">
        <v>36</v>
      </c>
      <c r="K5059" s="1" t="s">
        <v>0</v>
      </c>
      <c r="L5059" s="1">
        <v>0</v>
      </c>
      <c r="M5059" s="1">
        <v>0</v>
      </c>
      <c r="N5059" s="1">
        <v>67773384</v>
      </c>
      <c r="O5059" s="1">
        <v>8189351</v>
      </c>
    </row>
    <row r="5060" spans="1:15">
      <c r="A5060" s="12">
        <v>71102100</v>
      </c>
      <c r="B5060" s="1" t="s">
        <v>4089</v>
      </c>
      <c r="C5060" s="12">
        <v>711021</v>
      </c>
      <c r="D5060" s="1" t="s">
        <v>4089</v>
      </c>
      <c r="E5060" s="12">
        <v>7110</v>
      </c>
      <c r="F5060" s="1" t="s">
        <v>382</v>
      </c>
      <c r="G5060" s="12">
        <v>71</v>
      </c>
      <c r="H5060" s="1" t="s">
        <v>200</v>
      </c>
      <c r="I5060" s="1" t="s">
        <v>199</v>
      </c>
      <c r="J5060" s="1" t="s">
        <v>198</v>
      </c>
      <c r="K5060" s="1" t="s">
        <v>0</v>
      </c>
      <c r="L5060" s="1">
        <v>0</v>
      </c>
      <c r="M5060" s="1">
        <v>0</v>
      </c>
      <c r="N5060" s="1">
        <v>67129686</v>
      </c>
      <c r="O5060" s="1">
        <v>2145</v>
      </c>
    </row>
    <row r="5061" spans="1:15">
      <c r="A5061" s="12">
        <v>29291021</v>
      </c>
      <c r="B5061" s="1" t="s">
        <v>4088</v>
      </c>
      <c r="C5061" s="12">
        <v>292910</v>
      </c>
      <c r="D5061" s="1" t="s">
        <v>1516</v>
      </c>
      <c r="E5061" s="12">
        <v>2929</v>
      </c>
      <c r="F5061" s="1" t="s">
        <v>1504</v>
      </c>
      <c r="G5061" s="12">
        <v>29</v>
      </c>
      <c r="H5061" s="1" t="s">
        <v>13</v>
      </c>
      <c r="I5061" s="1" t="s">
        <v>12</v>
      </c>
      <c r="J5061" s="1" t="s">
        <v>11</v>
      </c>
      <c r="K5061" s="1" t="s">
        <v>0</v>
      </c>
      <c r="L5061" s="1">
        <v>0</v>
      </c>
      <c r="M5061" s="1">
        <v>0</v>
      </c>
      <c r="N5061" s="1">
        <v>62756495</v>
      </c>
      <c r="O5061" s="1">
        <v>33540812</v>
      </c>
    </row>
    <row r="5062" spans="1:15">
      <c r="A5062" s="12">
        <v>40023900</v>
      </c>
      <c r="B5062" s="1" t="s">
        <v>4087</v>
      </c>
      <c r="C5062" s="12">
        <v>400239</v>
      </c>
      <c r="D5062" s="1" t="s">
        <v>4086</v>
      </c>
      <c r="E5062" s="12">
        <v>4002</v>
      </c>
      <c r="F5062" s="1" t="s">
        <v>1960</v>
      </c>
      <c r="G5062" s="12">
        <v>40</v>
      </c>
      <c r="H5062" s="1" t="s">
        <v>422</v>
      </c>
      <c r="I5062" s="1" t="s">
        <v>37</v>
      </c>
      <c r="J5062" s="1" t="s">
        <v>36</v>
      </c>
      <c r="K5062" s="1" t="s">
        <v>0</v>
      </c>
      <c r="L5062" s="1">
        <v>0</v>
      </c>
      <c r="M5062" s="1">
        <v>0</v>
      </c>
      <c r="N5062" s="1">
        <v>62218182</v>
      </c>
      <c r="O5062" s="1">
        <v>23967726</v>
      </c>
    </row>
    <row r="5063" spans="1:15">
      <c r="A5063" s="12">
        <v>29339969</v>
      </c>
      <c r="B5063" s="1" t="s">
        <v>4085</v>
      </c>
      <c r="C5063" s="12">
        <v>293399</v>
      </c>
      <c r="D5063" s="1" t="s">
        <v>596</v>
      </c>
      <c r="E5063" s="12">
        <v>2933</v>
      </c>
      <c r="F5063" s="1" t="s">
        <v>67</v>
      </c>
      <c r="G5063" s="12">
        <v>29</v>
      </c>
      <c r="H5063" s="1" t="s">
        <v>13</v>
      </c>
      <c r="I5063" s="1" t="s">
        <v>12</v>
      </c>
      <c r="J5063" s="1" t="s">
        <v>11</v>
      </c>
      <c r="K5063" s="1" t="s">
        <v>0</v>
      </c>
      <c r="L5063" s="1">
        <v>0</v>
      </c>
      <c r="M5063" s="1">
        <v>0</v>
      </c>
      <c r="N5063" s="1">
        <v>60741977</v>
      </c>
      <c r="O5063" s="1">
        <v>2972748</v>
      </c>
    </row>
    <row r="5064" spans="1:15">
      <c r="A5064" s="12">
        <v>28047010</v>
      </c>
      <c r="B5064" s="1" t="s">
        <v>4084</v>
      </c>
      <c r="C5064" s="12">
        <v>280470</v>
      </c>
      <c r="D5064" s="1" t="s">
        <v>456</v>
      </c>
      <c r="E5064" s="12">
        <v>2804</v>
      </c>
      <c r="F5064" s="1" t="s">
        <v>455</v>
      </c>
      <c r="G5064" s="12">
        <v>28</v>
      </c>
      <c r="H5064" s="1" t="s">
        <v>118</v>
      </c>
      <c r="I5064" s="1" t="s">
        <v>12</v>
      </c>
      <c r="J5064" s="1" t="s">
        <v>11</v>
      </c>
      <c r="K5064" s="1" t="s">
        <v>0</v>
      </c>
      <c r="L5064" s="1">
        <v>0</v>
      </c>
      <c r="M5064" s="1">
        <v>0</v>
      </c>
      <c r="N5064" s="1">
        <v>59194040</v>
      </c>
      <c r="O5064" s="1">
        <v>11851205</v>
      </c>
    </row>
    <row r="5065" spans="1:15">
      <c r="A5065" s="12">
        <v>30042095</v>
      </c>
      <c r="B5065" s="1" t="s">
        <v>4083</v>
      </c>
      <c r="C5065" s="12">
        <v>300420</v>
      </c>
      <c r="D5065" s="1" t="s">
        <v>365</v>
      </c>
      <c r="E5065" s="12">
        <v>3004</v>
      </c>
      <c r="F5065" s="1" t="s">
        <v>364</v>
      </c>
      <c r="G5065" s="12">
        <v>30</v>
      </c>
      <c r="H5065" s="1" t="s">
        <v>63</v>
      </c>
      <c r="I5065" s="1" t="s">
        <v>12</v>
      </c>
      <c r="J5065" s="1" t="s">
        <v>11</v>
      </c>
      <c r="K5065" s="1" t="s">
        <v>0</v>
      </c>
      <c r="L5065" s="1">
        <v>0</v>
      </c>
      <c r="M5065" s="1">
        <v>0</v>
      </c>
      <c r="N5065" s="1">
        <v>56890274</v>
      </c>
      <c r="O5065" s="1">
        <v>4416</v>
      </c>
    </row>
    <row r="5066" spans="1:15">
      <c r="A5066" s="12">
        <v>27040012</v>
      </c>
      <c r="B5066" s="1" t="s">
        <v>4082</v>
      </c>
      <c r="C5066" s="12">
        <v>270400</v>
      </c>
      <c r="D5066" s="1" t="s">
        <v>1808</v>
      </c>
      <c r="E5066" s="12">
        <v>2704</v>
      </c>
      <c r="F5066" s="1" t="s">
        <v>1808</v>
      </c>
      <c r="G5066" s="12">
        <v>27</v>
      </c>
      <c r="H5066" s="1" t="s">
        <v>486</v>
      </c>
      <c r="I5066" s="1" t="s">
        <v>225</v>
      </c>
      <c r="J5066" s="1" t="s">
        <v>224</v>
      </c>
      <c r="K5066" s="1" t="s">
        <v>0</v>
      </c>
      <c r="L5066" s="1">
        <v>0</v>
      </c>
      <c r="M5066" s="1">
        <v>0</v>
      </c>
      <c r="N5066" s="1">
        <v>53703268</v>
      </c>
      <c r="O5066" s="1">
        <v>144290440</v>
      </c>
    </row>
    <row r="5067" spans="1:15">
      <c r="A5067" s="12">
        <v>29333919</v>
      </c>
      <c r="B5067" s="1" t="s">
        <v>4081</v>
      </c>
      <c r="C5067" s="12">
        <v>293339</v>
      </c>
      <c r="D5067" s="1" t="s">
        <v>68</v>
      </c>
      <c r="E5067" s="12">
        <v>2933</v>
      </c>
      <c r="F5067" s="1" t="s">
        <v>67</v>
      </c>
      <c r="G5067" s="12">
        <v>29</v>
      </c>
      <c r="H5067" s="1" t="s">
        <v>13</v>
      </c>
      <c r="I5067" s="1" t="s">
        <v>12</v>
      </c>
      <c r="J5067" s="1" t="s">
        <v>11</v>
      </c>
      <c r="K5067" s="1" t="s">
        <v>0</v>
      </c>
      <c r="L5067" s="1">
        <v>0</v>
      </c>
      <c r="M5067" s="1">
        <v>0</v>
      </c>
      <c r="N5067" s="1">
        <v>51542459</v>
      </c>
      <c r="O5067" s="1">
        <v>478000</v>
      </c>
    </row>
    <row r="5068" spans="1:15">
      <c r="A5068" s="12">
        <v>27132000</v>
      </c>
      <c r="B5068" s="1" t="s">
        <v>4080</v>
      </c>
      <c r="C5068" s="12">
        <v>271320</v>
      </c>
      <c r="D5068" s="1" t="s">
        <v>4080</v>
      </c>
      <c r="E5068" s="12">
        <v>2713</v>
      </c>
      <c r="F5068" s="1" t="s">
        <v>4079</v>
      </c>
      <c r="G5068" s="12">
        <v>27</v>
      </c>
      <c r="H5068" s="1" t="s">
        <v>486</v>
      </c>
      <c r="I5068" s="1" t="s">
        <v>225</v>
      </c>
      <c r="J5068" s="1" t="s">
        <v>224</v>
      </c>
      <c r="K5068" s="1" t="s">
        <v>0</v>
      </c>
      <c r="L5068" s="1">
        <v>0</v>
      </c>
      <c r="M5068" s="1">
        <v>0</v>
      </c>
      <c r="N5068" s="1">
        <v>49342375</v>
      </c>
      <c r="O5068" s="1">
        <v>109640932</v>
      </c>
    </row>
    <row r="5069" spans="1:15">
      <c r="A5069" s="12">
        <v>84295191</v>
      </c>
      <c r="B5069" s="1" t="s">
        <v>4078</v>
      </c>
      <c r="C5069" s="12">
        <v>842951</v>
      </c>
      <c r="D5069" s="1" t="s">
        <v>3741</v>
      </c>
      <c r="E5069" s="12">
        <v>8429</v>
      </c>
      <c r="F5069" s="1" t="s">
        <v>3389</v>
      </c>
      <c r="G5069" s="12">
        <v>84</v>
      </c>
      <c r="H5069" s="1" t="s">
        <v>28</v>
      </c>
      <c r="I5069" s="1" t="s">
        <v>27</v>
      </c>
      <c r="J5069" s="1" t="s">
        <v>26</v>
      </c>
      <c r="K5069" s="1" t="s">
        <v>0</v>
      </c>
      <c r="L5069" s="1">
        <v>0</v>
      </c>
      <c r="M5069" s="1">
        <v>0</v>
      </c>
      <c r="N5069" s="1">
        <v>49317129</v>
      </c>
      <c r="O5069" s="1">
        <v>3302241</v>
      </c>
    </row>
    <row r="5070" spans="1:15">
      <c r="A5070" s="12">
        <v>30021235</v>
      </c>
      <c r="B5070" s="1" t="s">
        <v>4077</v>
      </c>
      <c r="C5070" s="12">
        <v>300212</v>
      </c>
      <c r="D5070" s="1" t="s">
        <v>1704</v>
      </c>
      <c r="E5070" s="12">
        <v>3002</v>
      </c>
      <c r="F5070" s="1" t="s">
        <v>919</v>
      </c>
      <c r="G5070" s="12">
        <v>30</v>
      </c>
      <c r="H5070" s="1" t="s">
        <v>63</v>
      </c>
      <c r="I5070" s="1" t="s">
        <v>12</v>
      </c>
      <c r="J5070" s="1" t="s">
        <v>11</v>
      </c>
      <c r="K5070" s="1" t="s">
        <v>0</v>
      </c>
      <c r="L5070" s="1">
        <v>0</v>
      </c>
      <c r="M5070" s="1">
        <v>0</v>
      </c>
      <c r="N5070" s="1">
        <v>49073241</v>
      </c>
      <c r="O5070" s="1">
        <v>33102</v>
      </c>
    </row>
    <row r="5071" spans="1:15">
      <c r="A5071" s="12">
        <v>87035000</v>
      </c>
      <c r="B5071" s="1" t="s">
        <v>4076</v>
      </c>
      <c r="C5071" s="12">
        <v>870350</v>
      </c>
      <c r="D5071" s="1" t="s">
        <v>4076</v>
      </c>
      <c r="E5071" s="12">
        <v>8703</v>
      </c>
      <c r="F5071" s="1" t="s">
        <v>2927</v>
      </c>
      <c r="G5071" s="12">
        <v>87</v>
      </c>
      <c r="H5071" s="1" t="s">
        <v>633</v>
      </c>
      <c r="I5071" s="1" t="s">
        <v>272</v>
      </c>
      <c r="J5071" s="1" t="s">
        <v>271</v>
      </c>
      <c r="K5071" s="1" t="s">
        <v>0</v>
      </c>
      <c r="L5071" s="1">
        <v>0</v>
      </c>
      <c r="M5071" s="1">
        <v>0</v>
      </c>
      <c r="N5071" s="1">
        <v>44864748</v>
      </c>
      <c r="O5071" s="1">
        <v>2060335</v>
      </c>
    </row>
    <row r="5072" spans="1:15">
      <c r="A5072" s="12">
        <v>31054000</v>
      </c>
      <c r="B5072" s="1" t="s">
        <v>4075</v>
      </c>
      <c r="C5072" s="12">
        <v>310540</v>
      </c>
      <c r="D5072" s="1" t="s">
        <v>4074</v>
      </c>
      <c r="E5072" s="12">
        <v>3105</v>
      </c>
      <c r="F5072" s="1" t="s">
        <v>2326</v>
      </c>
      <c r="G5072" s="12">
        <v>31</v>
      </c>
      <c r="H5072" s="1" t="s">
        <v>870</v>
      </c>
      <c r="I5072" s="1" t="s">
        <v>12</v>
      </c>
      <c r="J5072" s="1" t="s">
        <v>11</v>
      </c>
      <c r="K5072" s="1" t="s">
        <v>0</v>
      </c>
      <c r="L5072" s="1">
        <v>0</v>
      </c>
      <c r="M5072" s="1">
        <v>0</v>
      </c>
      <c r="N5072" s="1">
        <v>43756542</v>
      </c>
      <c r="O5072" s="1">
        <v>78575649</v>
      </c>
    </row>
    <row r="5073" spans="1:15">
      <c r="A5073" s="13" t="s">
        <v>4073</v>
      </c>
      <c r="B5073" s="1" t="s">
        <v>4072</v>
      </c>
      <c r="C5073" s="13" t="s">
        <v>4071</v>
      </c>
      <c r="D5073" s="1" t="s">
        <v>4070</v>
      </c>
      <c r="E5073" s="13" t="s">
        <v>3837</v>
      </c>
      <c r="F5073" s="1" t="s">
        <v>3836</v>
      </c>
      <c r="G5073" s="13" t="s">
        <v>3835</v>
      </c>
      <c r="H5073" s="1" t="s">
        <v>3834</v>
      </c>
      <c r="I5073" s="1" t="s">
        <v>204</v>
      </c>
      <c r="J5073" s="1" t="s">
        <v>203</v>
      </c>
      <c r="K5073" s="1" t="s">
        <v>0</v>
      </c>
      <c r="L5073" s="1">
        <v>0</v>
      </c>
      <c r="M5073" s="1">
        <v>0</v>
      </c>
      <c r="N5073" s="1">
        <v>43089333</v>
      </c>
      <c r="O5073" s="1">
        <v>378908</v>
      </c>
    </row>
    <row r="5074" spans="1:15">
      <c r="A5074" s="12">
        <v>39059190</v>
      </c>
      <c r="B5074" s="1" t="s">
        <v>4069</v>
      </c>
      <c r="C5074" s="12">
        <v>390591</v>
      </c>
      <c r="D5074" s="1" t="s">
        <v>2280</v>
      </c>
      <c r="E5074" s="12">
        <v>3905</v>
      </c>
      <c r="F5074" s="1" t="s">
        <v>2279</v>
      </c>
      <c r="G5074" s="12">
        <v>39</v>
      </c>
      <c r="H5074" s="1" t="s">
        <v>38</v>
      </c>
      <c r="I5074" s="1" t="s">
        <v>37</v>
      </c>
      <c r="J5074" s="1" t="s">
        <v>36</v>
      </c>
      <c r="K5074" s="1" t="s">
        <v>0</v>
      </c>
      <c r="L5074" s="1">
        <v>0</v>
      </c>
      <c r="M5074" s="1">
        <v>0</v>
      </c>
      <c r="N5074" s="1">
        <v>37993591</v>
      </c>
      <c r="O5074" s="1">
        <v>4173319</v>
      </c>
    </row>
    <row r="5075" spans="1:15">
      <c r="A5075" s="12">
        <v>29153200</v>
      </c>
      <c r="B5075" s="1" t="s">
        <v>4068</v>
      </c>
      <c r="C5075" s="12">
        <v>291532</v>
      </c>
      <c r="D5075" s="1" t="s">
        <v>4068</v>
      </c>
      <c r="E5075" s="12">
        <v>2915</v>
      </c>
      <c r="F5075" s="1" t="s">
        <v>346</v>
      </c>
      <c r="G5075" s="12">
        <v>29</v>
      </c>
      <c r="H5075" s="1" t="s">
        <v>13</v>
      </c>
      <c r="I5075" s="1" t="s">
        <v>12</v>
      </c>
      <c r="J5075" s="1" t="s">
        <v>11</v>
      </c>
      <c r="K5075" s="1" t="s">
        <v>0</v>
      </c>
      <c r="L5075" s="1">
        <v>0</v>
      </c>
      <c r="M5075" s="1">
        <v>0</v>
      </c>
      <c r="N5075" s="1">
        <v>36896312</v>
      </c>
      <c r="O5075" s="1">
        <v>41634211</v>
      </c>
    </row>
    <row r="5076" spans="1:15">
      <c r="A5076" s="12">
        <v>29314911</v>
      </c>
      <c r="B5076" s="1" t="s">
        <v>4067</v>
      </c>
      <c r="C5076" s="12">
        <v>293149</v>
      </c>
      <c r="D5076" s="1" t="s">
        <v>2670</v>
      </c>
      <c r="E5076" s="12">
        <v>2931</v>
      </c>
      <c r="F5076" s="1" t="s">
        <v>214</v>
      </c>
      <c r="G5076" s="12">
        <v>29</v>
      </c>
      <c r="H5076" s="1" t="s">
        <v>13</v>
      </c>
      <c r="I5076" s="1" t="s">
        <v>12</v>
      </c>
      <c r="J5076" s="1" t="s">
        <v>11</v>
      </c>
      <c r="K5076" s="1" t="s">
        <v>0</v>
      </c>
      <c r="L5076" s="1">
        <v>0</v>
      </c>
      <c r="M5076" s="1">
        <v>0</v>
      </c>
      <c r="N5076" s="1">
        <v>36586179</v>
      </c>
      <c r="O5076" s="1">
        <v>12307282</v>
      </c>
    </row>
    <row r="5077" spans="1:15">
      <c r="A5077" s="12">
        <v>29051600</v>
      </c>
      <c r="B5077" s="1" t="s">
        <v>4066</v>
      </c>
      <c r="C5077" s="12">
        <v>290516</v>
      </c>
      <c r="D5077" s="1" t="s">
        <v>4065</v>
      </c>
      <c r="E5077" s="12">
        <v>2905</v>
      </c>
      <c r="F5077" s="1" t="s">
        <v>527</v>
      </c>
      <c r="G5077" s="12">
        <v>29</v>
      </c>
      <c r="H5077" s="1" t="s">
        <v>13</v>
      </c>
      <c r="I5077" s="1" t="s">
        <v>12</v>
      </c>
      <c r="J5077" s="1" t="s">
        <v>11</v>
      </c>
      <c r="K5077" s="1" t="s">
        <v>0</v>
      </c>
      <c r="L5077" s="1">
        <v>0</v>
      </c>
      <c r="M5077" s="1">
        <v>0</v>
      </c>
      <c r="N5077" s="1">
        <v>34044167</v>
      </c>
      <c r="O5077" s="1">
        <v>29908610</v>
      </c>
    </row>
    <row r="5078" spans="1:15">
      <c r="A5078" s="12">
        <v>86021000</v>
      </c>
      <c r="B5078" s="1" t="s">
        <v>4064</v>
      </c>
      <c r="C5078" s="12">
        <v>860210</v>
      </c>
      <c r="D5078" s="1" t="s">
        <v>4064</v>
      </c>
      <c r="E5078" s="12">
        <v>8602</v>
      </c>
      <c r="F5078" s="1" t="s">
        <v>4063</v>
      </c>
      <c r="G5078" s="12">
        <v>86</v>
      </c>
      <c r="H5078" s="1" t="s">
        <v>1732</v>
      </c>
      <c r="I5078" s="1" t="s">
        <v>272</v>
      </c>
      <c r="J5078" s="1" t="s">
        <v>271</v>
      </c>
      <c r="K5078" s="1" t="s">
        <v>0</v>
      </c>
      <c r="L5078" s="1">
        <v>0</v>
      </c>
      <c r="M5078" s="1">
        <v>0</v>
      </c>
      <c r="N5078" s="1">
        <v>32811076</v>
      </c>
      <c r="O5078" s="1">
        <v>1083582</v>
      </c>
    </row>
    <row r="5079" spans="1:15">
      <c r="A5079" s="12">
        <v>30043911</v>
      </c>
      <c r="B5079" s="1" t="s">
        <v>4062</v>
      </c>
      <c r="C5079" s="12">
        <v>300439</v>
      </c>
      <c r="D5079" s="1" t="s">
        <v>3755</v>
      </c>
      <c r="E5079" s="12">
        <v>3004</v>
      </c>
      <c r="F5079" s="1" t="s">
        <v>364</v>
      </c>
      <c r="G5079" s="12">
        <v>30</v>
      </c>
      <c r="H5079" s="1" t="s">
        <v>63</v>
      </c>
      <c r="I5079" s="1" t="s">
        <v>12</v>
      </c>
      <c r="J5079" s="1" t="s">
        <v>11</v>
      </c>
      <c r="K5079" s="1" t="s">
        <v>0</v>
      </c>
      <c r="L5079" s="1">
        <v>0</v>
      </c>
      <c r="M5079" s="1">
        <v>0</v>
      </c>
      <c r="N5079" s="1">
        <v>32204620</v>
      </c>
      <c r="O5079" s="1">
        <v>53080</v>
      </c>
    </row>
    <row r="5080" spans="1:15">
      <c r="A5080" s="12">
        <v>29333939</v>
      </c>
      <c r="B5080" s="1" t="s">
        <v>4061</v>
      </c>
      <c r="C5080" s="12">
        <v>293339</v>
      </c>
      <c r="D5080" s="1" t="s">
        <v>68</v>
      </c>
      <c r="E5080" s="12">
        <v>2933</v>
      </c>
      <c r="F5080" s="1" t="s">
        <v>67</v>
      </c>
      <c r="G5080" s="12">
        <v>29</v>
      </c>
      <c r="H5080" s="1" t="s">
        <v>13</v>
      </c>
      <c r="I5080" s="1" t="s">
        <v>12</v>
      </c>
      <c r="J5080" s="1" t="s">
        <v>11</v>
      </c>
      <c r="K5080" s="1" t="s">
        <v>0</v>
      </c>
      <c r="L5080" s="1">
        <v>0</v>
      </c>
      <c r="M5080" s="1">
        <v>0</v>
      </c>
      <c r="N5080" s="1">
        <v>31829925</v>
      </c>
      <c r="O5080" s="1">
        <v>364169</v>
      </c>
    </row>
    <row r="5081" spans="1:15">
      <c r="A5081" s="12">
        <v>38089119</v>
      </c>
      <c r="B5081" s="1" t="s">
        <v>4060</v>
      </c>
      <c r="C5081" s="12">
        <v>380891</v>
      </c>
      <c r="D5081" s="1" t="s">
        <v>746</v>
      </c>
      <c r="E5081" s="12">
        <v>3808</v>
      </c>
      <c r="F5081" s="1" t="s">
        <v>288</v>
      </c>
      <c r="G5081" s="12">
        <v>38</v>
      </c>
      <c r="H5081" s="1" t="s">
        <v>244</v>
      </c>
      <c r="I5081" s="1" t="s">
        <v>12</v>
      </c>
      <c r="J5081" s="1" t="s">
        <v>11</v>
      </c>
      <c r="K5081" s="1" t="s">
        <v>0</v>
      </c>
      <c r="L5081" s="1">
        <v>0</v>
      </c>
      <c r="M5081" s="1">
        <v>0</v>
      </c>
      <c r="N5081" s="1">
        <v>31693451</v>
      </c>
      <c r="O5081" s="1">
        <v>781746</v>
      </c>
    </row>
    <row r="5082" spans="1:15">
      <c r="A5082" s="12">
        <v>88022090</v>
      </c>
      <c r="B5082" s="1" t="s">
        <v>4059</v>
      </c>
      <c r="C5082" s="12">
        <v>880220</v>
      </c>
      <c r="D5082" s="1" t="s">
        <v>4058</v>
      </c>
      <c r="E5082" s="12">
        <v>8802</v>
      </c>
      <c r="F5082" s="1" t="s">
        <v>3643</v>
      </c>
      <c r="G5082" s="12">
        <v>88</v>
      </c>
      <c r="H5082" s="1" t="s">
        <v>273</v>
      </c>
      <c r="I5082" s="1" t="s">
        <v>272</v>
      </c>
      <c r="J5082" s="1" t="s">
        <v>271</v>
      </c>
      <c r="K5082" s="1" t="s">
        <v>0</v>
      </c>
      <c r="L5082" s="1">
        <v>0</v>
      </c>
      <c r="M5082" s="1">
        <v>0</v>
      </c>
      <c r="N5082" s="1">
        <v>31160570</v>
      </c>
      <c r="O5082" s="1">
        <v>16174</v>
      </c>
    </row>
    <row r="5083" spans="1:15">
      <c r="A5083" s="12">
        <v>39074020</v>
      </c>
      <c r="B5083" s="1" t="s">
        <v>4057</v>
      </c>
      <c r="C5083" s="12">
        <v>390740</v>
      </c>
      <c r="D5083" s="1" t="s">
        <v>3520</v>
      </c>
      <c r="E5083" s="12">
        <v>3907</v>
      </c>
      <c r="F5083" s="1" t="s">
        <v>775</v>
      </c>
      <c r="G5083" s="12">
        <v>39</v>
      </c>
      <c r="H5083" s="1" t="s">
        <v>38</v>
      </c>
      <c r="I5083" s="1" t="s">
        <v>37</v>
      </c>
      <c r="J5083" s="1" t="s">
        <v>36</v>
      </c>
      <c r="K5083" s="1" t="s">
        <v>0</v>
      </c>
      <c r="L5083" s="1">
        <v>0</v>
      </c>
      <c r="M5083" s="1">
        <v>0</v>
      </c>
      <c r="N5083" s="1">
        <v>30950361</v>
      </c>
      <c r="O5083" s="1">
        <v>15027253</v>
      </c>
    </row>
    <row r="5084" spans="1:15">
      <c r="A5084" s="12">
        <v>38249981</v>
      </c>
      <c r="B5084" s="1" t="s">
        <v>4056</v>
      </c>
      <c r="C5084" s="12">
        <v>382499</v>
      </c>
      <c r="D5084" s="1" t="s">
        <v>822</v>
      </c>
      <c r="E5084" s="12">
        <v>3824</v>
      </c>
      <c r="F5084" s="1" t="s">
        <v>821</v>
      </c>
      <c r="G5084" s="12">
        <v>38</v>
      </c>
      <c r="H5084" s="1" t="s">
        <v>244</v>
      </c>
      <c r="I5084" s="1" t="s">
        <v>12</v>
      </c>
      <c r="J5084" s="1" t="s">
        <v>11</v>
      </c>
      <c r="K5084" s="1" t="s">
        <v>0</v>
      </c>
      <c r="L5084" s="1">
        <v>0</v>
      </c>
      <c r="M5084" s="1">
        <v>0</v>
      </c>
      <c r="N5084" s="1">
        <v>30903023</v>
      </c>
      <c r="O5084" s="1">
        <v>13725921</v>
      </c>
    </row>
    <row r="5085" spans="1:15">
      <c r="A5085" s="12">
        <v>47032110</v>
      </c>
      <c r="B5085" s="1" t="s">
        <v>4055</v>
      </c>
      <c r="C5085" s="12">
        <v>470321</v>
      </c>
      <c r="D5085" s="1" t="s">
        <v>4034</v>
      </c>
      <c r="E5085" s="12">
        <v>4703</v>
      </c>
      <c r="F5085" s="1" t="s">
        <v>2108</v>
      </c>
      <c r="G5085" s="12">
        <v>47</v>
      </c>
      <c r="H5085" s="1" t="s">
        <v>564</v>
      </c>
      <c r="I5085" s="1" t="s">
        <v>18</v>
      </c>
      <c r="J5085" s="1" t="s">
        <v>17</v>
      </c>
      <c r="K5085" s="1" t="s">
        <v>0</v>
      </c>
      <c r="L5085" s="1">
        <v>0</v>
      </c>
      <c r="M5085" s="1">
        <v>0</v>
      </c>
      <c r="N5085" s="1">
        <v>30853977</v>
      </c>
      <c r="O5085" s="1">
        <v>31810932</v>
      </c>
    </row>
    <row r="5086" spans="1:15">
      <c r="A5086" s="12">
        <v>84291110</v>
      </c>
      <c r="B5086" s="1" t="s">
        <v>4054</v>
      </c>
      <c r="C5086" s="12">
        <v>842911</v>
      </c>
      <c r="D5086" s="1" t="s">
        <v>4053</v>
      </c>
      <c r="E5086" s="12">
        <v>8429</v>
      </c>
      <c r="F5086" s="1" t="s">
        <v>3389</v>
      </c>
      <c r="G5086" s="12">
        <v>84</v>
      </c>
      <c r="H5086" s="1" t="s">
        <v>28</v>
      </c>
      <c r="I5086" s="1" t="s">
        <v>27</v>
      </c>
      <c r="J5086" s="1" t="s">
        <v>26</v>
      </c>
      <c r="K5086" s="1" t="s">
        <v>0</v>
      </c>
      <c r="L5086" s="1">
        <v>0</v>
      </c>
      <c r="M5086" s="1">
        <v>0</v>
      </c>
      <c r="N5086" s="1">
        <v>30360909</v>
      </c>
      <c r="O5086" s="1">
        <v>1224957</v>
      </c>
    </row>
    <row r="5087" spans="1:15">
      <c r="A5087" s="12">
        <v>41015010</v>
      </c>
      <c r="B5087" s="1" t="s">
        <v>4052</v>
      </c>
      <c r="C5087" s="12">
        <v>410150</v>
      </c>
      <c r="D5087" s="1" t="s">
        <v>4051</v>
      </c>
      <c r="E5087" s="12">
        <v>4101</v>
      </c>
      <c r="F5087" s="1" t="s">
        <v>4050</v>
      </c>
      <c r="G5087" s="12">
        <v>41</v>
      </c>
      <c r="H5087" s="1" t="s">
        <v>2610</v>
      </c>
      <c r="I5087" s="1" t="s">
        <v>2609</v>
      </c>
      <c r="J5087" s="1" t="s">
        <v>2608</v>
      </c>
      <c r="K5087" s="1" t="s">
        <v>0</v>
      </c>
      <c r="L5087" s="1">
        <v>0</v>
      </c>
      <c r="M5087" s="1">
        <v>0</v>
      </c>
      <c r="N5087" s="1">
        <v>30281405</v>
      </c>
      <c r="O5087" s="1">
        <v>26821176</v>
      </c>
    </row>
    <row r="5088" spans="1:15">
      <c r="A5088" s="12">
        <v>29336913</v>
      </c>
      <c r="B5088" s="1" t="s">
        <v>4049</v>
      </c>
      <c r="C5088" s="12">
        <v>293369</v>
      </c>
      <c r="D5088" s="1" t="s">
        <v>139</v>
      </c>
      <c r="E5088" s="12">
        <v>2933</v>
      </c>
      <c r="F5088" s="1" t="s">
        <v>67</v>
      </c>
      <c r="G5088" s="12">
        <v>29</v>
      </c>
      <c r="H5088" s="1" t="s">
        <v>13</v>
      </c>
      <c r="I5088" s="1" t="s">
        <v>12</v>
      </c>
      <c r="J5088" s="1" t="s">
        <v>11</v>
      </c>
      <c r="K5088" s="1" t="s">
        <v>0</v>
      </c>
      <c r="L5088" s="1">
        <v>0</v>
      </c>
      <c r="M5088" s="1">
        <v>0</v>
      </c>
      <c r="N5088" s="1">
        <v>28787645</v>
      </c>
      <c r="O5088" s="1">
        <v>6439500</v>
      </c>
    </row>
    <row r="5089" spans="1:15">
      <c r="A5089" s="12">
        <v>31053000</v>
      </c>
      <c r="B5089" s="1" t="s">
        <v>4048</v>
      </c>
      <c r="C5089" s="12">
        <v>310530</v>
      </c>
      <c r="D5089" s="1" t="s">
        <v>4047</v>
      </c>
      <c r="E5089" s="12">
        <v>3105</v>
      </c>
      <c r="F5089" s="1" t="s">
        <v>2326</v>
      </c>
      <c r="G5089" s="12">
        <v>31</v>
      </c>
      <c r="H5089" s="1" t="s">
        <v>870</v>
      </c>
      <c r="I5089" s="1" t="s">
        <v>12</v>
      </c>
      <c r="J5089" s="1" t="s">
        <v>11</v>
      </c>
      <c r="K5089" s="1" t="s">
        <v>0</v>
      </c>
      <c r="L5089" s="1">
        <v>0</v>
      </c>
      <c r="M5089" s="1">
        <v>0</v>
      </c>
      <c r="N5089" s="1">
        <v>27400166</v>
      </c>
      <c r="O5089" s="1">
        <v>51572054</v>
      </c>
    </row>
    <row r="5090" spans="1:15">
      <c r="A5090" s="12">
        <v>27101994</v>
      </c>
      <c r="B5090" s="1" t="s">
        <v>4046</v>
      </c>
      <c r="C5090" s="12">
        <v>271019</v>
      </c>
      <c r="D5090" s="1" t="s">
        <v>488</v>
      </c>
      <c r="E5090" s="12">
        <v>2710</v>
      </c>
      <c r="F5090" s="1" t="s">
        <v>487</v>
      </c>
      <c r="G5090" s="12">
        <v>27</v>
      </c>
      <c r="H5090" s="1" t="s">
        <v>486</v>
      </c>
      <c r="I5090" s="1" t="s">
        <v>225</v>
      </c>
      <c r="J5090" s="1" t="s">
        <v>224</v>
      </c>
      <c r="K5090" s="1" t="s">
        <v>0</v>
      </c>
      <c r="L5090" s="1">
        <v>0</v>
      </c>
      <c r="M5090" s="1">
        <v>0</v>
      </c>
      <c r="N5090" s="1">
        <v>26944898</v>
      </c>
      <c r="O5090" s="1">
        <v>23737464</v>
      </c>
    </row>
    <row r="5091" spans="1:15">
      <c r="A5091" s="12">
        <v>29315912</v>
      </c>
      <c r="B5091" s="1" t="s">
        <v>4045</v>
      </c>
      <c r="C5091" s="12">
        <v>293159</v>
      </c>
      <c r="D5091" s="1" t="s">
        <v>2355</v>
      </c>
      <c r="E5091" s="12">
        <v>2931</v>
      </c>
      <c r="F5091" s="1" t="s">
        <v>214</v>
      </c>
      <c r="G5091" s="12">
        <v>29</v>
      </c>
      <c r="H5091" s="1" t="s">
        <v>13</v>
      </c>
      <c r="I5091" s="1" t="s">
        <v>12</v>
      </c>
      <c r="J5091" s="1" t="s">
        <v>11</v>
      </c>
      <c r="K5091" s="1" t="s">
        <v>0</v>
      </c>
      <c r="L5091" s="1">
        <v>0</v>
      </c>
      <c r="M5091" s="1">
        <v>0</v>
      </c>
      <c r="N5091" s="1">
        <v>26226406</v>
      </c>
      <c r="O5091" s="1">
        <v>3388000</v>
      </c>
    </row>
    <row r="5092" spans="1:15">
      <c r="A5092" s="12">
        <v>29319044</v>
      </c>
      <c r="B5092" s="1" t="s">
        <v>4044</v>
      </c>
      <c r="C5092" s="12">
        <v>293190</v>
      </c>
      <c r="D5092" s="1" t="s">
        <v>214</v>
      </c>
      <c r="E5092" s="12">
        <v>2931</v>
      </c>
      <c r="F5092" s="1" t="s">
        <v>214</v>
      </c>
      <c r="G5092" s="12">
        <v>29</v>
      </c>
      <c r="H5092" s="1" t="s">
        <v>13</v>
      </c>
      <c r="I5092" s="1" t="s">
        <v>12</v>
      </c>
      <c r="J5092" s="1" t="s">
        <v>11</v>
      </c>
      <c r="K5092" s="1" t="s">
        <v>0</v>
      </c>
      <c r="L5092" s="1">
        <v>0</v>
      </c>
      <c r="M5092" s="1">
        <v>0</v>
      </c>
      <c r="N5092" s="1">
        <v>26218133</v>
      </c>
      <c r="O5092" s="1">
        <v>450800</v>
      </c>
    </row>
    <row r="5093" spans="1:15">
      <c r="A5093" s="12">
        <v>27101919</v>
      </c>
      <c r="B5093" s="1" t="s">
        <v>4043</v>
      </c>
      <c r="C5093" s="12">
        <v>271019</v>
      </c>
      <c r="D5093" s="1" t="s">
        <v>488</v>
      </c>
      <c r="E5093" s="12">
        <v>2710</v>
      </c>
      <c r="F5093" s="1" t="s">
        <v>487</v>
      </c>
      <c r="G5093" s="12">
        <v>27</v>
      </c>
      <c r="H5093" s="1" t="s">
        <v>486</v>
      </c>
      <c r="I5093" s="1" t="s">
        <v>225</v>
      </c>
      <c r="J5093" s="1" t="s">
        <v>224</v>
      </c>
      <c r="K5093" s="1" t="s">
        <v>0</v>
      </c>
      <c r="L5093" s="1">
        <v>0</v>
      </c>
      <c r="M5093" s="1">
        <v>0</v>
      </c>
      <c r="N5093" s="1">
        <v>25644073</v>
      </c>
      <c r="O5093" s="1">
        <v>29488563</v>
      </c>
    </row>
    <row r="5094" spans="1:15">
      <c r="A5094" s="12">
        <v>13021300</v>
      </c>
      <c r="B5094" s="1" t="s">
        <v>4042</v>
      </c>
      <c r="C5094" s="12">
        <v>130213</v>
      </c>
      <c r="D5094" s="1" t="s">
        <v>4042</v>
      </c>
      <c r="E5094" s="12">
        <v>1302</v>
      </c>
      <c r="F5094" s="1" t="s">
        <v>61</v>
      </c>
      <c r="G5094" s="12">
        <v>13</v>
      </c>
      <c r="H5094" s="1" t="s">
        <v>60</v>
      </c>
      <c r="I5094" s="1" t="s">
        <v>59</v>
      </c>
      <c r="J5094" s="1" t="s">
        <v>58</v>
      </c>
      <c r="K5094" s="1" t="s">
        <v>0</v>
      </c>
      <c r="L5094" s="1">
        <v>0</v>
      </c>
      <c r="M5094" s="1">
        <v>0</v>
      </c>
      <c r="N5094" s="1">
        <v>24017982</v>
      </c>
      <c r="O5094" s="1">
        <v>854482</v>
      </c>
    </row>
    <row r="5095" spans="1:15">
      <c r="A5095" s="12">
        <v>84021100</v>
      </c>
      <c r="B5095" s="1" t="s">
        <v>4041</v>
      </c>
      <c r="C5095" s="12">
        <v>840211</v>
      </c>
      <c r="D5095" s="1" t="s">
        <v>4040</v>
      </c>
      <c r="E5095" s="12">
        <v>8402</v>
      </c>
      <c r="F5095" s="1" t="s">
        <v>4039</v>
      </c>
      <c r="G5095" s="12">
        <v>84</v>
      </c>
      <c r="H5095" s="1" t="s">
        <v>28</v>
      </c>
      <c r="I5095" s="1" t="s">
        <v>27</v>
      </c>
      <c r="J5095" s="1" t="s">
        <v>26</v>
      </c>
      <c r="K5095" s="1" t="s">
        <v>0</v>
      </c>
      <c r="L5095" s="1">
        <v>0</v>
      </c>
      <c r="M5095" s="1">
        <v>0</v>
      </c>
      <c r="N5095" s="1">
        <v>23974718</v>
      </c>
      <c r="O5095" s="1">
        <v>3880271</v>
      </c>
    </row>
    <row r="5096" spans="1:15">
      <c r="A5096" s="12">
        <v>22083020</v>
      </c>
      <c r="B5096" s="1" t="s">
        <v>4038</v>
      </c>
      <c r="C5096" s="12">
        <v>220830</v>
      </c>
      <c r="D5096" s="1" t="s">
        <v>3584</v>
      </c>
      <c r="E5096" s="12">
        <v>2208</v>
      </c>
      <c r="F5096" s="1" t="s">
        <v>1605</v>
      </c>
      <c r="G5096" s="12">
        <v>22</v>
      </c>
      <c r="H5096" s="1" t="s">
        <v>1086</v>
      </c>
      <c r="I5096" s="1" t="s">
        <v>751</v>
      </c>
      <c r="J5096" s="1" t="s">
        <v>750</v>
      </c>
      <c r="K5096" s="1" t="s">
        <v>0</v>
      </c>
      <c r="L5096" s="1">
        <v>0</v>
      </c>
      <c r="M5096" s="1">
        <v>0</v>
      </c>
      <c r="N5096" s="1">
        <v>22415551</v>
      </c>
      <c r="O5096" s="1">
        <v>5291944</v>
      </c>
    </row>
    <row r="5097" spans="1:15">
      <c r="A5097" s="12">
        <v>39093100</v>
      </c>
      <c r="B5097" s="1" t="s">
        <v>4037</v>
      </c>
      <c r="C5097" s="12">
        <v>390931</v>
      </c>
      <c r="D5097" s="1" t="s">
        <v>4037</v>
      </c>
      <c r="E5097" s="12">
        <v>3909</v>
      </c>
      <c r="F5097" s="1" t="s">
        <v>2501</v>
      </c>
      <c r="G5097" s="12">
        <v>39</v>
      </c>
      <c r="H5097" s="1" t="s">
        <v>38</v>
      </c>
      <c r="I5097" s="1" t="s">
        <v>37</v>
      </c>
      <c r="J5097" s="1" t="s">
        <v>36</v>
      </c>
      <c r="K5097" s="1" t="s">
        <v>0</v>
      </c>
      <c r="L5097" s="1">
        <v>0</v>
      </c>
      <c r="M5097" s="1">
        <v>0</v>
      </c>
      <c r="N5097" s="1">
        <v>22221180</v>
      </c>
      <c r="O5097" s="1">
        <v>11809246</v>
      </c>
    </row>
    <row r="5098" spans="1:15">
      <c r="A5098" s="12">
        <v>38089323</v>
      </c>
      <c r="B5098" s="1" t="s">
        <v>4036</v>
      </c>
      <c r="C5098" s="12">
        <v>380893</v>
      </c>
      <c r="D5098" s="1" t="s">
        <v>320</v>
      </c>
      <c r="E5098" s="12">
        <v>3808</v>
      </c>
      <c r="F5098" s="1" t="s">
        <v>288</v>
      </c>
      <c r="G5098" s="12">
        <v>38</v>
      </c>
      <c r="H5098" s="1" t="s">
        <v>244</v>
      </c>
      <c r="I5098" s="1" t="s">
        <v>12</v>
      </c>
      <c r="J5098" s="1" t="s">
        <v>11</v>
      </c>
      <c r="K5098" s="1" t="s">
        <v>0</v>
      </c>
      <c r="L5098" s="1">
        <v>0</v>
      </c>
      <c r="M5098" s="1">
        <v>0</v>
      </c>
      <c r="N5098" s="1">
        <v>21956216</v>
      </c>
      <c r="O5098" s="1">
        <v>4622400</v>
      </c>
    </row>
    <row r="5099" spans="1:15">
      <c r="A5099" s="12">
        <v>47032190</v>
      </c>
      <c r="B5099" s="1" t="s">
        <v>4035</v>
      </c>
      <c r="C5099" s="12">
        <v>470321</v>
      </c>
      <c r="D5099" s="1" t="s">
        <v>4034</v>
      </c>
      <c r="E5099" s="12">
        <v>4703</v>
      </c>
      <c r="F5099" s="1" t="s">
        <v>2108</v>
      </c>
      <c r="G5099" s="12">
        <v>47</v>
      </c>
      <c r="H5099" s="1" t="s">
        <v>564</v>
      </c>
      <c r="I5099" s="1" t="s">
        <v>18</v>
      </c>
      <c r="J5099" s="1" t="s">
        <v>17</v>
      </c>
      <c r="K5099" s="1" t="s">
        <v>0</v>
      </c>
      <c r="L5099" s="1">
        <v>0</v>
      </c>
      <c r="M5099" s="1">
        <v>0</v>
      </c>
      <c r="N5099" s="1">
        <v>21130674</v>
      </c>
      <c r="O5099" s="1">
        <v>11620856</v>
      </c>
    </row>
    <row r="5100" spans="1:15">
      <c r="A5100" s="13" t="s">
        <v>4033</v>
      </c>
      <c r="B5100" s="1" t="s">
        <v>4031</v>
      </c>
      <c r="C5100" s="13" t="s">
        <v>4032</v>
      </c>
      <c r="D5100" s="1" t="s">
        <v>4031</v>
      </c>
      <c r="E5100" s="13" t="s">
        <v>3422</v>
      </c>
      <c r="F5100" s="1" t="s">
        <v>3421</v>
      </c>
      <c r="G5100" s="13" t="s">
        <v>3420</v>
      </c>
      <c r="H5100" s="1" t="s">
        <v>3419</v>
      </c>
      <c r="I5100" s="1" t="s">
        <v>204</v>
      </c>
      <c r="J5100" s="1" t="s">
        <v>203</v>
      </c>
      <c r="K5100" s="1" t="s">
        <v>0</v>
      </c>
      <c r="L5100" s="1">
        <v>0</v>
      </c>
      <c r="M5100" s="1">
        <v>0</v>
      </c>
      <c r="N5100" s="1">
        <v>20956825</v>
      </c>
      <c r="O5100" s="1">
        <v>7965</v>
      </c>
    </row>
    <row r="5101" spans="1:15">
      <c r="A5101" s="12">
        <v>29269091</v>
      </c>
      <c r="B5101" s="1" t="s">
        <v>4030</v>
      </c>
      <c r="C5101" s="12">
        <v>292690</v>
      </c>
      <c r="D5101" s="1" t="s">
        <v>462</v>
      </c>
      <c r="E5101" s="12">
        <v>2926</v>
      </c>
      <c r="F5101" s="1" t="s">
        <v>461</v>
      </c>
      <c r="G5101" s="12">
        <v>29</v>
      </c>
      <c r="H5101" s="1" t="s">
        <v>13</v>
      </c>
      <c r="I5101" s="1" t="s">
        <v>12</v>
      </c>
      <c r="J5101" s="1" t="s">
        <v>11</v>
      </c>
      <c r="K5101" s="1" t="s">
        <v>0</v>
      </c>
      <c r="L5101" s="1">
        <v>0</v>
      </c>
      <c r="M5101" s="1">
        <v>0</v>
      </c>
      <c r="N5101" s="1">
        <v>20479671</v>
      </c>
      <c r="O5101" s="1">
        <v>10949512</v>
      </c>
    </row>
    <row r="5102" spans="1:15">
      <c r="A5102" s="12">
        <v>84072990</v>
      </c>
      <c r="B5102" s="1" t="s">
        <v>4029</v>
      </c>
      <c r="C5102" s="12">
        <v>840729</v>
      </c>
      <c r="D5102" s="1" t="s">
        <v>4028</v>
      </c>
      <c r="E5102" s="12">
        <v>8407</v>
      </c>
      <c r="F5102" s="1" t="s">
        <v>1025</v>
      </c>
      <c r="G5102" s="12">
        <v>84</v>
      </c>
      <c r="H5102" s="1" t="s">
        <v>28</v>
      </c>
      <c r="I5102" s="1" t="s">
        <v>27</v>
      </c>
      <c r="J5102" s="1" t="s">
        <v>26</v>
      </c>
      <c r="K5102" s="1" t="s">
        <v>0</v>
      </c>
      <c r="L5102" s="1">
        <v>0</v>
      </c>
      <c r="M5102" s="1">
        <v>0</v>
      </c>
      <c r="N5102" s="1">
        <v>20200081</v>
      </c>
      <c r="O5102" s="1">
        <v>631842</v>
      </c>
    </row>
    <row r="5103" spans="1:15">
      <c r="A5103" s="12">
        <v>29051210</v>
      </c>
      <c r="B5103" s="1" t="s">
        <v>4027</v>
      </c>
      <c r="C5103" s="12">
        <v>290512</v>
      </c>
      <c r="D5103" s="1" t="s">
        <v>4026</v>
      </c>
      <c r="E5103" s="12">
        <v>2905</v>
      </c>
      <c r="F5103" s="1" t="s">
        <v>527</v>
      </c>
      <c r="G5103" s="12">
        <v>29</v>
      </c>
      <c r="H5103" s="1" t="s">
        <v>13</v>
      </c>
      <c r="I5103" s="1" t="s">
        <v>12</v>
      </c>
      <c r="J5103" s="1" t="s">
        <v>11</v>
      </c>
      <c r="K5103" s="1" t="s">
        <v>0</v>
      </c>
      <c r="L5103" s="1">
        <v>0</v>
      </c>
      <c r="M5103" s="1">
        <v>0</v>
      </c>
      <c r="N5103" s="1">
        <v>20100763</v>
      </c>
      <c r="O5103" s="1">
        <v>19718706</v>
      </c>
    </row>
    <row r="5104" spans="1:15">
      <c r="A5104" s="12">
        <v>29053990</v>
      </c>
      <c r="B5104" s="1" t="s">
        <v>4025</v>
      </c>
      <c r="C5104" s="12">
        <v>290539</v>
      </c>
      <c r="D5104" s="1" t="s">
        <v>2064</v>
      </c>
      <c r="E5104" s="12">
        <v>2905</v>
      </c>
      <c r="F5104" s="1" t="s">
        <v>527</v>
      </c>
      <c r="G5104" s="12">
        <v>29</v>
      </c>
      <c r="H5104" s="1" t="s">
        <v>13</v>
      </c>
      <c r="I5104" s="1" t="s">
        <v>12</v>
      </c>
      <c r="J5104" s="1" t="s">
        <v>11</v>
      </c>
      <c r="K5104" s="1" t="s">
        <v>0</v>
      </c>
      <c r="L5104" s="1">
        <v>0</v>
      </c>
      <c r="M5104" s="1">
        <v>0</v>
      </c>
      <c r="N5104" s="1">
        <v>19541723</v>
      </c>
      <c r="O5104" s="1">
        <v>12752608</v>
      </c>
    </row>
    <row r="5105" spans="1:15">
      <c r="A5105" s="12">
        <v>29031500</v>
      </c>
      <c r="B5105" s="1" t="s">
        <v>4024</v>
      </c>
      <c r="C5105" s="12">
        <v>290315</v>
      </c>
      <c r="D5105" s="1" t="s">
        <v>4023</v>
      </c>
      <c r="E5105" s="12">
        <v>2903</v>
      </c>
      <c r="F5105" s="1" t="s">
        <v>300</v>
      </c>
      <c r="G5105" s="12">
        <v>29</v>
      </c>
      <c r="H5105" s="1" t="s">
        <v>13</v>
      </c>
      <c r="I5105" s="1" t="s">
        <v>12</v>
      </c>
      <c r="J5105" s="1" t="s">
        <v>11</v>
      </c>
      <c r="K5105" s="1" t="s">
        <v>0</v>
      </c>
      <c r="L5105" s="1">
        <v>0</v>
      </c>
      <c r="M5105" s="1">
        <v>0</v>
      </c>
      <c r="N5105" s="1">
        <v>19048501</v>
      </c>
      <c r="O5105" s="1">
        <v>72273835</v>
      </c>
    </row>
    <row r="5106" spans="1:15">
      <c r="A5106" s="12">
        <v>30049013</v>
      </c>
      <c r="B5106" s="1" t="s">
        <v>4022</v>
      </c>
      <c r="C5106" s="12">
        <v>300490</v>
      </c>
      <c r="D5106" s="1" t="s">
        <v>741</v>
      </c>
      <c r="E5106" s="12">
        <v>3004</v>
      </c>
      <c r="F5106" s="1" t="s">
        <v>364</v>
      </c>
      <c r="G5106" s="12">
        <v>30</v>
      </c>
      <c r="H5106" s="1" t="s">
        <v>63</v>
      </c>
      <c r="I5106" s="1" t="s">
        <v>12</v>
      </c>
      <c r="J5106" s="1" t="s">
        <v>11</v>
      </c>
      <c r="K5106" s="1" t="s">
        <v>0</v>
      </c>
      <c r="L5106" s="1">
        <v>0</v>
      </c>
      <c r="M5106" s="1">
        <v>0</v>
      </c>
      <c r="N5106" s="1">
        <v>19040131</v>
      </c>
      <c r="O5106" s="1">
        <v>2677</v>
      </c>
    </row>
    <row r="5107" spans="1:15">
      <c r="A5107" s="12">
        <v>30021520</v>
      </c>
      <c r="B5107" s="1" t="s">
        <v>4021</v>
      </c>
      <c r="C5107" s="12">
        <v>300215</v>
      </c>
      <c r="D5107" s="1" t="s">
        <v>920</v>
      </c>
      <c r="E5107" s="12">
        <v>3002</v>
      </c>
      <c r="F5107" s="1" t="s">
        <v>919</v>
      </c>
      <c r="G5107" s="12">
        <v>30</v>
      </c>
      <c r="H5107" s="1" t="s">
        <v>63</v>
      </c>
      <c r="I5107" s="1" t="s">
        <v>12</v>
      </c>
      <c r="J5107" s="1" t="s">
        <v>11</v>
      </c>
      <c r="K5107" s="1" t="s">
        <v>0</v>
      </c>
      <c r="L5107" s="1">
        <v>0</v>
      </c>
      <c r="M5107" s="1">
        <v>0</v>
      </c>
      <c r="N5107" s="1">
        <v>17668122</v>
      </c>
      <c r="O5107" s="1">
        <v>1016</v>
      </c>
    </row>
    <row r="5108" spans="1:15">
      <c r="A5108" s="12">
        <v>29094100</v>
      </c>
      <c r="B5108" s="1" t="s">
        <v>4020</v>
      </c>
      <c r="C5108" s="12">
        <v>290941</v>
      </c>
      <c r="D5108" s="1" t="s">
        <v>4019</v>
      </c>
      <c r="E5108" s="12">
        <v>2909</v>
      </c>
      <c r="F5108" s="1" t="s">
        <v>377</v>
      </c>
      <c r="G5108" s="12">
        <v>29</v>
      </c>
      <c r="H5108" s="1" t="s">
        <v>13</v>
      </c>
      <c r="I5108" s="1" t="s">
        <v>12</v>
      </c>
      <c r="J5108" s="1" t="s">
        <v>11</v>
      </c>
      <c r="K5108" s="1" t="s">
        <v>0</v>
      </c>
      <c r="L5108" s="1">
        <v>0</v>
      </c>
      <c r="M5108" s="1">
        <v>0</v>
      </c>
      <c r="N5108" s="1">
        <v>16464700</v>
      </c>
      <c r="O5108" s="1">
        <v>20182983</v>
      </c>
    </row>
    <row r="5109" spans="1:15">
      <c r="A5109" s="12">
        <v>30043919</v>
      </c>
      <c r="B5109" s="1" t="s">
        <v>4018</v>
      </c>
      <c r="C5109" s="12">
        <v>300439</v>
      </c>
      <c r="D5109" s="1" t="s">
        <v>3755</v>
      </c>
      <c r="E5109" s="12">
        <v>3004</v>
      </c>
      <c r="F5109" s="1" t="s">
        <v>364</v>
      </c>
      <c r="G5109" s="12">
        <v>30</v>
      </c>
      <c r="H5109" s="1" t="s">
        <v>63</v>
      </c>
      <c r="I5109" s="1" t="s">
        <v>12</v>
      </c>
      <c r="J5109" s="1" t="s">
        <v>11</v>
      </c>
      <c r="K5109" s="1" t="s">
        <v>0</v>
      </c>
      <c r="L5109" s="1">
        <v>0</v>
      </c>
      <c r="M5109" s="1">
        <v>0</v>
      </c>
      <c r="N5109" s="1">
        <v>16159047</v>
      </c>
      <c r="O5109" s="1">
        <v>11791</v>
      </c>
    </row>
    <row r="5110" spans="1:15">
      <c r="A5110" s="12">
        <v>39081026</v>
      </c>
      <c r="B5110" s="1" t="s">
        <v>4017</v>
      </c>
      <c r="C5110" s="12">
        <v>390810</v>
      </c>
      <c r="D5110" s="1" t="s">
        <v>2293</v>
      </c>
      <c r="E5110" s="12">
        <v>3908</v>
      </c>
      <c r="F5110" s="1" t="s">
        <v>599</v>
      </c>
      <c r="G5110" s="12">
        <v>39</v>
      </c>
      <c r="H5110" s="1" t="s">
        <v>38</v>
      </c>
      <c r="I5110" s="1" t="s">
        <v>37</v>
      </c>
      <c r="J5110" s="1" t="s">
        <v>36</v>
      </c>
      <c r="K5110" s="1" t="s">
        <v>0</v>
      </c>
      <c r="L5110" s="1">
        <v>0</v>
      </c>
      <c r="M5110" s="1">
        <v>0</v>
      </c>
      <c r="N5110" s="1">
        <v>15416284</v>
      </c>
      <c r="O5110" s="1">
        <v>4601892</v>
      </c>
    </row>
    <row r="5111" spans="1:15">
      <c r="A5111" s="12">
        <v>38112140</v>
      </c>
      <c r="B5111" s="1" t="s">
        <v>4016</v>
      </c>
      <c r="C5111" s="12">
        <v>381121</v>
      </c>
      <c r="D5111" s="1" t="s">
        <v>3957</v>
      </c>
      <c r="E5111" s="12">
        <v>3811</v>
      </c>
      <c r="F5111" s="1" t="s">
        <v>2886</v>
      </c>
      <c r="G5111" s="12">
        <v>38</v>
      </c>
      <c r="H5111" s="1" t="s">
        <v>244</v>
      </c>
      <c r="I5111" s="1" t="s">
        <v>12</v>
      </c>
      <c r="J5111" s="1" t="s">
        <v>11</v>
      </c>
      <c r="K5111" s="1" t="s">
        <v>0</v>
      </c>
      <c r="L5111" s="1">
        <v>0</v>
      </c>
      <c r="M5111" s="1">
        <v>0</v>
      </c>
      <c r="N5111" s="1">
        <v>15093567</v>
      </c>
      <c r="O5111" s="1">
        <v>4393724</v>
      </c>
    </row>
    <row r="5112" spans="1:15">
      <c r="A5112" s="12">
        <v>39046990</v>
      </c>
      <c r="B5112" s="1" t="s">
        <v>4015</v>
      </c>
      <c r="C5112" s="12">
        <v>390469</v>
      </c>
      <c r="D5112" s="1" t="s">
        <v>4015</v>
      </c>
      <c r="E5112" s="12">
        <v>3904</v>
      </c>
      <c r="F5112" s="1" t="s">
        <v>1303</v>
      </c>
      <c r="G5112" s="12">
        <v>39</v>
      </c>
      <c r="H5112" s="1" t="s">
        <v>38</v>
      </c>
      <c r="I5112" s="1" t="s">
        <v>37</v>
      </c>
      <c r="J5112" s="1" t="s">
        <v>36</v>
      </c>
      <c r="K5112" s="1" t="s">
        <v>0</v>
      </c>
      <c r="L5112" s="1">
        <v>0</v>
      </c>
      <c r="M5112" s="1">
        <v>0</v>
      </c>
      <c r="N5112" s="1">
        <v>15082377</v>
      </c>
      <c r="O5112" s="1">
        <v>435829</v>
      </c>
    </row>
    <row r="5113" spans="1:15">
      <c r="A5113" s="12">
        <v>26131090</v>
      </c>
      <c r="B5113" s="1" t="s">
        <v>4014</v>
      </c>
      <c r="C5113" s="12">
        <v>261310</v>
      </c>
      <c r="D5113" s="1" t="s">
        <v>3685</v>
      </c>
      <c r="E5113" s="12">
        <v>2613</v>
      </c>
      <c r="F5113" s="1" t="s">
        <v>2046</v>
      </c>
      <c r="G5113" s="12">
        <v>26</v>
      </c>
      <c r="H5113" s="1" t="s">
        <v>888</v>
      </c>
      <c r="I5113" s="1" t="s">
        <v>225</v>
      </c>
      <c r="J5113" s="1" t="s">
        <v>224</v>
      </c>
      <c r="K5113" s="1" t="s">
        <v>0</v>
      </c>
      <c r="L5113" s="1">
        <v>0</v>
      </c>
      <c r="M5113" s="1">
        <v>0</v>
      </c>
      <c r="N5113" s="1">
        <v>14988688</v>
      </c>
      <c r="O5113" s="1">
        <v>7276931</v>
      </c>
    </row>
    <row r="5114" spans="1:15">
      <c r="A5114" s="12">
        <v>29321400</v>
      </c>
      <c r="B5114" s="1" t="s">
        <v>4013</v>
      </c>
      <c r="C5114" s="12">
        <v>293214</v>
      </c>
      <c r="D5114" s="1" t="s">
        <v>4013</v>
      </c>
      <c r="E5114" s="12">
        <v>2932</v>
      </c>
      <c r="F5114" s="1" t="s">
        <v>451</v>
      </c>
      <c r="G5114" s="12">
        <v>29</v>
      </c>
      <c r="H5114" s="1" t="s">
        <v>13</v>
      </c>
      <c r="I5114" s="1" t="s">
        <v>12</v>
      </c>
      <c r="J5114" s="1" t="s">
        <v>11</v>
      </c>
      <c r="K5114" s="1" t="s">
        <v>0</v>
      </c>
      <c r="L5114" s="1">
        <v>0</v>
      </c>
      <c r="M5114" s="1">
        <v>0</v>
      </c>
      <c r="N5114" s="1">
        <v>14708061</v>
      </c>
      <c r="O5114" s="1">
        <v>381797</v>
      </c>
    </row>
    <row r="5115" spans="1:15">
      <c r="A5115" s="12">
        <v>31023000</v>
      </c>
      <c r="B5115" s="1" t="s">
        <v>4012</v>
      </c>
      <c r="C5115" s="12">
        <v>310230</v>
      </c>
      <c r="D5115" s="1" t="s">
        <v>4012</v>
      </c>
      <c r="E5115" s="12">
        <v>3102</v>
      </c>
      <c r="F5115" s="1" t="s">
        <v>3949</v>
      </c>
      <c r="G5115" s="12">
        <v>31</v>
      </c>
      <c r="H5115" s="1" t="s">
        <v>870</v>
      </c>
      <c r="I5115" s="1" t="s">
        <v>12</v>
      </c>
      <c r="J5115" s="1" t="s">
        <v>11</v>
      </c>
      <c r="K5115" s="1" t="s">
        <v>0</v>
      </c>
      <c r="L5115" s="1">
        <v>0</v>
      </c>
      <c r="M5115" s="1">
        <v>0</v>
      </c>
      <c r="N5115" s="1">
        <v>14676116</v>
      </c>
      <c r="O5115" s="1">
        <v>63062876</v>
      </c>
    </row>
    <row r="5116" spans="1:15">
      <c r="A5116" s="12">
        <v>38151220</v>
      </c>
      <c r="B5116" s="1" t="s">
        <v>4011</v>
      </c>
      <c r="C5116" s="12">
        <v>381512</v>
      </c>
      <c r="D5116" s="1" t="s">
        <v>4010</v>
      </c>
      <c r="E5116" s="12">
        <v>3815</v>
      </c>
      <c r="F5116" s="1" t="s">
        <v>3724</v>
      </c>
      <c r="G5116" s="12">
        <v>38</v>
      </c>
      <c r="H5116" s="1" t="s">
        <v>244</v>
      </c>
      <c r="I5116" s="1" t="s">
        <v>12</v>
      </c>
      <c r="J5116" s="1" t="s">
        <v>11</v>
      </c>
      <c r="K5116" s="1" t="s">
        <v>0</v>
      </c>
      <c r="L5116" s="1">
        <v>0</v>
      </c>
      <c r="M5116" s="1">
        <v>0</v>
      </c>
      <c r="N5116" s="1">
        <v>14501788</v>
      </c>
      <c r="O5116" s="1">
        <v>8190</v>
      </c>
    </row>
    <row r="5117" spans="1:15">
      <c r="A5117" s="12">
        <v>84596100</v>
      </c>
      <c r="B5117" s="1" t="s">
        <v>4009</v>
      </c>
      <c r="C5117" s="12">
        <v>845961</v>
      </c>
      <c r="D5117" s="1" t="s">
        <v>4008</v>
      </c>
      <c r="E5117" s="12">
        <v>8459</v>
      </c>
      <c r="F5117" s="1" t="s">
        <v>1937</v>
      </c>
      <c r="G5117" s="12">
        <v>84</v>
      </c>
      <c r="H5117" s="1" t="s">
        <v>28</v>
      </c>
      <c r="I5117" s="1" t="s">
        <v>27</v>
      </c>
      <c r="J5117" s="1" t="s">
        <v>26</v>
      </c>
      <c r="K5117" s="1" t="s">
        <v>0</v>
      </c>
      <c r="L5117" s="1">
        <v>0</v>
      </c>
      <c r="M5117" s="1">
        <v>0</v>
      </c>
      <c r="N5117" s="1">
        <v>14187253</v>
      </c>
      <c r="O5117" s="1">
        <v>361828</v>
      </c>
    </row>
    <row r="5118" spans="1:15">
      <c r="A5118" s="12">
        <v>39019050</v>
      </c>
      <c r="B5118" s="1" t="s">
        <v>4007</v>
      </c>
      <c r="C5118" s="12">
        <v>390190</v>
      </c>
      <c r="D5118" s="1" t="s">
        <v>2031</v>
      </c>
      <c r="E5118" s="12">
        <v>3901</v>
      </c>
      <c r="F5118" s="1" t="s">
        <v>2030</v>
      </c>
      <c r="G5118" s="12">
        <v>39</v>
      </c>
      <c r="H5118" s="1" t="s">
        <v>38</v>
      </c>
      <c r="I5118" s="1" t="s">
        <v>37</v>
      </c>
      <c r="J5118" s="1" t="s">
        <v>36</v>
      </c>
      <c r="K5118" s="1" t="s">
        <v>0</v>
      </c>
      <c r="L5118" s="1">
        <v>0</v>
      </c>
      <c r="M5118" s="1">
        <v>0</v>
      </c>
      <c r="N5118" s="1">
        <v>14133041</v>
      </c>
      <c r="O5118" s="1">
        <v>3012221</v>
      </c>
    </row>
    <row r="5119" spans="1:15">
      <c r="A5119" s="12">
        <v>87046000</v>
      </c>
      <c r="B5119" s="1" t="s">
        <v>4006</v>
      </c>
      <c r="C5119" s="12">
        <v>870460</v>
      </c>
      <c r="D5119" s="1" t="s">
        <v>4005</v>
      </c>
      <c r="E5119" s="12">
        <v>8704</v>
      </c>
      <c r="F5119" s="1" t="s">
        <v>1072</v>
      </c>
      <c r="G5119" s="12">
        <v>87</v>
      </c>
      <c r="H5119" s="1" t="s">
        <v>633</v>
      </c>
      <c r="I5119" s="1" t="s">
        <v>272</v>
      </c>
      <c r="J5119" s="1" t="s">
        <v>271</v>
      </c>
      <c r="K5119" s="1" t="s">
        <v>0</v>
      </c>
      <c r="L5119" s="1">
        <v>0</v>
      </c>
      <c r="M5119" s="1">
        <v>0</v>
      </c>
      <c r="N5119" s="1">
        <v>14070196</v>
      </c>
      <c r="O5119" s="1">
        <v>322557</v>
      </c>
    </row>
    <row r="5120" spans="1:15">
      <c r="A5120" s="12">
        <v>85423210</v>
      </c>
      <c r="B5120" s="1" t="s">
        <v>4004</v>
      </c>
      <c r="C5120" s="12">
        <v>854232</v>
      </c>
      <c r="D5120" s="1" t="s">
        <v>4003</v>
      </c>
      <c r="E5120" s="12">
        <v>8542</v>
      </c>
      <c r="F5120" s="1" t="s">
        <v>297</v>
      </c>
      <c r="G5120" s="12">
        <v>85</v>
      </c>
      <c r="H5120" s="1" t="s">
        <v>102</v>
      </c>
      <c r="I5120" s="1" t="s">
        <v>27</v>
      </c>
      <c r="J5120" s="1" t="s">
        <v>26</v>
      </c>
      <c r="K5120" s="1" t="s">
        <v>0</v>
      </c>
      <c r="L5120" s="1">
        <v>0</v>
      </c>
      <c r="M5120" s="1">
        <v>0</v>
      </c>
      <c r="N5120" s="1">
        <v>14056499</v>
      </c>
      <c r="O5120" s="1">
        <v>1536</v>
      </c>
    </row>
    <row r="5121" spans="1:15">
      <c r="A5121" s="13" t="s">
        <v>4002</v>
      </c>
      <c r="B5121" s="1" t="s">
        <v>4000</v>
      </c>
      <c r="C5121" s="13" t="s">
        <v>4001</v>
      </c>
      <c r="D5121" s="1" t="s">
        <v>4000</v>
      </c>
      <c r="E5121" s="13" t="s">
        <v>3334</v>
      </c>
      <c r="F5121" s="1" t="s">
        <v>3333</v>
      </c>
      <c r="G5121" s="13" t="s">
        <v>2082</v>
      </c>
      <c r="H5121" s="1" t="s">
        <v>2081</v>
      </c>
      <c r="I5121" s="1" t="s">
        <v>59</v>
      </c>
      <c r="J5121" s="1" t="s">
        <v>58</v>
      </c>
      <c r="K5121" s="1" t="s">
        <v>0</v>
      </c>
      <c r="L5121" s="1">
        <v>0</v>
      </c>
      <c r="M5121" s="1">
        <v>0</v>
      </c>
      <c r="N5121" s="1">
        <v>13619416</v>
      </c>
      <c r="O5121" s="1">
        <v>959857</v>
      </c>
    </row>
    <row r="5122" spans="1:15">
      <c r="A5122" s="12">
        <v>47061000</v>
      </c>
      <c r="B5122" s="1" t="s">
        <v>3999</v>
      </c>
      <c r="C5122" s="12">
        <v>470610</v>
      </c>
      <c r="D5122" s="1" t="s">
        <v>3999</v>
      </c>
      <c r="E5122" s="12">
        <v>4706</v>
      </c>
      <c r="F5122" s="1" t="s">
        <v>565</v>
      </c>
      <c r="G5122" s="12">
        <v>47</v>
      </c>
      <c r="H5122" s="1" t="s">
        <v>564</v>
      </c>
      <c r="I5122" s="1" t="s">
        <v>18</v>
      </c>
      <c r="J5122" s="1" t="s">
        <v>17</v>
      </c>
      <c r="K5122" s="1" t="s">
        <v>0</v>
      </c>
      <c r="L5122" s="1">
        <v>0</v>
      </c>
      <c r="M5122" s="1">
        <v>0</v>
      </c>
      <c r="N5122" s="1">
        <v>13559714</v>
      </c>
      <c r="O5122" s="1">
        <v>9246876</v>
      </c>
    </row>
    <row r="5123" spans="1:15">
      <c r="A5123" s="12">
        <v>39129020</v>
      </c>
      <c r="B5123" s="1" t="s">
        <v>3998</v>
      </c>
      <c r="C5123" s="12">
        <v>391290</v>
      </c>
      <c r="D5123" s="1" t="s">
        <v>3493</v>
      </c>
      <c r="E5123" s="12">
        <v>3912</v>
      </c>
      <c r="F5123" s="1" t="s">
        <v>1933</v>
      </c>
      <c r="G5123" s="12">
        <v>39</v>
      </c>
      <c r="H5123" s="1" t="s">
        <v>38</v>
      </c>
      <c r="I5123" s="1" t="s">
        <v>37</v>
      </c>
      <c r="J5123" s="1" t="s">
        <v>36</v>
      </c>
      <c r="K5123" s="1" t="s">
        <v>0</v>
      </c>
      <c r="L5123" s="1">
        <v>0</v>
      </c>
      <c r="M5123" s="1">
        <v>0</v>
      </c>
      <c r="N5123" s="1">
        <v>13203078</v>
      </c>
      <c r="O5123" s="1">
        <v>1121880</v>
      </c>
    </row>
    <row r="5124" spans="1:15">
      <c r="A5124" s="12">
        <v>84292010</v>
      </c>
      <c r="B5124" s="1" t="s">
        <v>3997</v>
      </c>
      <c r="C5124" s="12">
        <v>842920</v>
      </c>
      <c r="D5124" s="1" t="s">
        <v>3996</v>
      </c>
      <c r="E5124" s="12">
        <v>8429</v>
      </c>
      <c r="F5124" s="1" t="s">
        <v>3389</v>
      </c>
      <c r="G5124" s="12">
        <v>84</v>
      </c>
      <c r="H5124" s="1" t="s">
        <v>28</v>
      </c>
      <c r="I5124" s="1" t="s">
        <v>27</v>
      </c>
      <c r="J5124" s="1" t="s">
        <v>26</v>
      </c>
      <c r="K5124" s="1" t="s">
        <v>0</v>
      </c>
      <c r="L5124" s="1">
        <v>0</v>
      </c>
      <c r="M5124" s="1">
        <v>0</v>
      </c>
      <c r="N5124" s="1">
        <v>12739479</v>
      </c>
      <c r="O5124" s="1">
        <v>357116</v>
      </c>
    </row>
    <row r="5125" spans="1:15">
      <c r="A5125" s="12">
        <v>27011100</v>
      </c>
      <c r="B5125" s="1" t="s">
        <v>3995</v>
      </c>
      <c r="C5125" s="12">
        <v>270111</v>
      </c>
      <c r="D5125" s="1" t="s">
        <v>3995</v>
      </c>
      <c r="E5125" s="12">
        <v>2701</v>
      </c>
      <c r="F5125" s="1" t="s">
        <v>1393</v>
      </c>
      <c r="G5125" s="12">
        <v>27</v>
      </c>
      <c r="H5125" s="1" t="s">
        <v>486</v>
      </c>
      <c r="I5125" s="1" t="s">
        <v>225</v>
      </c>
      <c r="J5125" s="1" t="s">
        <v>224</v>
      </c>
      <c r="K5125" s="1" t="s">
        <v>0</v>
      </c>
      <c r="L5125" s="1">
        <v>0</v>
      </c>
      <c r="M5125" s="1">
        <v>0</v>
      </c>
      <c r="N5125" s="1">
        <v>12537355</v>
      </c>
      <c r="O5125" s="1">
        <v>31631225</v>
      </c>
    </row>
    <row r="5126" spans="1:15">
      <c r="A5126" s="12">
        <v>39071042</v>
      </c>
      <c r="B5126" s="1" t="s">
        <v>3994</v>
      </c>
      <c r="C5126" s="12">
        <v>390710</v>
      </c>
      <c r="D5126" s="1" t="s">
        <v>1985</v>
      </c>
      <c r="E5126" s="12">
        <v>3907</v>
      </c>
      <c r="F5126" s="1" t="s">
        <v>775</v>
      </c>
      <c r="G5126" s="12">
        <v>39</v>
      </c>
      <c r="H5126" s="1" t="s">
        <v>38</v>
      </c>
      <c r="I5126" s="1" t="s">
        <v>37</v>
      </c>
      <c r="J5126" s="1" t="s">
        <v>36</v>
      </c>
      <c r="K5126" s="1" t="s">
        <v>0</v>
      </c>
      <c r="L5126" s="1">
        <v>0</v>
      </c>
      <c r="M5126" s="1">
        <v>0</v>
      </c>
      <c r="N5126" s="1">
        <v>12276696</v>
      </c>
      <c r="O5126" s="1">
        <v>7189396</v>
      </c>
    </row>
    <row r="5127" spans="1:15">
      <c r="A5127" s="12">
        <v>84291910</v>
      </c>
      <c r="B5127" s="1" t="s">
        <v>3993</v>
      </c>
      <c r="C5127" s="12">
        <v>842919</v>
      </c>
      <c r="D5127" s="1" t="s">
        <v>3992</v>
      </c>
      <c r="E5127" s="12">
        <v>8429</v>
      </c>
      <c r="F5127" s="1" t="s">
        <v>3389</v>
      </c>
      <c r="G5127" s="12">
        <v>84</v>
      </c>
      <c r="H5127" s="1" t="s">
        <v>28</v>
      </c>
      <c r="I5127" s="1" t="s">
        <v>27</v>
      </c>
      <c r="J5127" s="1" t="s">
        <v>26</v>
      </c>
      <c r="K5127" s="1" t="s">
        <v>0</v>
      </c>
      <c r="L5127" s="1">
        <v>0</v>
      </c>
      <c r="M5127" s="1">
        <v>0</v>
      </c>
      <c r="N5127" s="1">
        <v>11717463</v>
      </c>
      <c r="O5127" s="1">
        <v>458386</v>
      </c>
    </row>
    <row r="5128" spans="1:15">
      <c r="A5128" s="12">
        <v>28401900</v>
      </c>
      <c r="B5128" s="1" t="s">
        <v>3991</v>
      </c>
      <c r="C5128" s="12">
        <v>284019</v>
      </c>
      <c r="D5128" s="1" t="s">
        <v>3990</v>
      </c>
      <c r="E5128" s="12">
        <v>2840</v>
      </c>
      <c r="F5128" s="1" t="s">
        <v>972</v>
      </c>
      <c r="G5128" s="12">
        <v>28</v>
      </c>
      <c r="H5128" s="1" t="s">
        <v>118</v>
      </c>
      <c r="I5128" s="1" t="s">
        <v>12</v>
      </c>
      <c r="J5128" s="1" t="s">
        <v>11</v>
      </c>
      <c r="K5128" s="1" t="s">
        <v>0</v>
      </c>
      <c r="L5128" s="1">
        <v>0</v>
      </c>
      <c r="M5128" s="1">
        <v>0</v>
      </c>
      <c r="N5128" s="1">
        <v>11603959</v>
      </c>
      <c r="O5128" s="1">
        <v>15285458</v>
      </c>
    </row>
    <row r="5129" spans="1:15">
      <c r="A5129" s="12">
        <v>12102010</v>
      </c>
      <c r="B5129" s="1" t="s">
        <v>3989</v>
      </c>
      <c r="C5129" s="12">
        <v>121020</v>
      </c>
      <c r="D5129" s="1" t="s">
        <v>3988</v>
      </c>
      <c r="E5129" s="12">
        <v>1210</v>
      </c>
      <c r="F5129" s="1" t="s">
        <v>1481</v>
      </c>
      <c r="G5129" s="12">
        <v>12</v>
      </c>
      <c r="H5129" s="1" t="s">
        <v>331</v>
      </c>
      <c r="I5129" s="1" t="s">
        <v>59</v>
      </c>
      <c r="J5129" s="1" t="s">
        <v>58</v>
      </c>
      <c r="K5129" s="1" t="s">
        <v>0</v>
      </c>
      <c r="L5129" s="1">
        <v>0</v>
      </c>
      <c r="M5129" s="1">
        <v>0</v>
      </c>
      <c r="N5129" s="1">
        <v>11243151</v>
      </c>
      <c r="O5129" s="1">
        <v>632595</v>
      </c>
    </row>
    <row r="5130" spans="1:15">
      <c r="A5130" s="12">
        <v>29094310</v>
      </c>
      <c r="B5130" s="1" t="s">
        <v>3987</v>
      </c>
      <c r="C5130" s="12">
        <v>290943</v>
      </c>
      <c r="D5130" s="1" t="s">
        <v>3630</v>
      </c>
      <c r="E5130" s="12">
        <v>2909</v>
      </c>
      <c r="F5130" s="1" t="s">
        <v>377</v>
      </c>
      <c r="G5130" s="12">
        <v>29</v>
      </c>
      <c r="H5130" s="1" t="s">
        <v>13</v>
      </c>
      <c r="I5130" s="1" t="s">
        <v>12</v>
      </c>
      <c r="J5130" s="1" t="s">
        <v>11</v>
      </c>
      <c r="K5130" s="1" t="s">
        <v>0</v>
      </c>
      <c r="L5130" s="1">
        <v>0</v>
      </c>
      <c r="M5130" s="1">
        <v>0</v>
      </c>
      <c r="N5130" s="1">
        <v>11146043</v>
      </c>
      <c r="O5130" s="1">
        <v>9857417</v>
      </c>
    </row>
    <row r="5131" spans="1:15">
      <c r="A5131" s="12">
        <v>30024992</v>
      </c>
      <c r="B5131" s="1" t="s">
        <v>3986</v>
      </c>
      <c r="C5131" s="12">
        <v>300249</v>
      </c>
      <c r="D5131" s="1" t="s">
        <v>3985</v>
      </c>
      <c r="E5131" s="12">
        <v>3002</v>
      </c>
      <c r="F5131" s="1" t="s">
        <v>919</v>
      </c>
      <c r="G5131" s="12">
        <v>30</v>
      </c>
      <c r="H5131" s="1" t="s">
        <v>63</v>
      </c>
      <c r="I5131" s="1" t="s">
        <v>12</v>
      </c>
      <c r="J5131" s="1" t="s">
        <v>11</v>
      </c>
      <c r="K5131" s="1" t="s">
        <v>0</v>
      </c>
      <c r="L5131" s="1">
        <v>0</v>
      </c>
      <c r="M5131" s="1">
        <v>0</v>
      </c>
      <c r="N5131" s="1">
        <v>11119855</v>
      </c>
      <c r="O5131" s="1">
        <v>17320</v>
      </c>
    </row>
    <row r="5132" spans="1:15">
      <c r="A5132" s="12">
        <v>29103000</v>
      </c>
      <c r="B5132" s="1" t="s">
        <v>3984</v>
      </c>
      <c r="C5132" s="12">
        <v>291030</v>
      </c>
      <c r="D5132" s="1" t="s">
        <v>3983</v>
      </c>
      <c r="E5132" s="12">
        <v>2910</v>
      </c>
      <c r="F5132" s="1" t="s">
        <v>3982</v>
      </c>
      <c r="G5132" s="12">
        <v>29</v>
      </c>
      <c r="H5132" s="1" t="s">
        <v>13</v>
      </c>
      <c r="I5132" s="1" t="s">
        <v>12</v>
      </c>
      <c r="J5132" s="1" t="s">
        <v>11</v>
      </c>
      <c r="K5132" s="1" t="s">
        <v>0</v>
      </c>
      <c r="L5132" s="1">
        <v>0</v>
      </c>
      <c r="M5132" s="1">
        <v>0</v>
      </c>
      <c r="N5132" s="1">
        <v>11021725</v>
      </c>
      <c r="O5132" s="1">
        <v>6203738</v>
      </c>
    </row>
    <row r="5133" spans="1:15">
      <c r="A5133" s="12">
        <v>36010000</v>
      </c>
      <c r="B5133" s="1" t="s">
        <v>3981</v>
      </c>
      <c r="C5133" s="12">
        <v>360100</v>
      </c>
      <c r="D5133" s="1" t="s">
        <v>3981</v>
      </c>
      <c r="E5133" s="12">
        <v>3601</v>
      </c>
      <c r="F5133" s="1" t="s">
        <v>3981</v>
      </c>
      <c r="G5133" s="12">
        <v>36</v>
      </c>
      <c r="H5133" s="1" t="s">
        <v>1643</v>
      </c>
      <c r="I5133" s="1" t="s">
        <v>12</v>
      </c>
      <c r="J5133" s="1" t="s">
        <v>11</v>
      </c>
      <c r="K5133" s="1" t="s">
        <v>0</v>
      </c>
      <c r="L5133" s="1">
        <v>0</v>
      </c>
      <c r="M5133" s="1">
        <v>0</v>
      </c>
      <c r="N5133" s="1">
        <v>10940902</v>
      </c>
      <c r="O5133" s="1">
        <v>410151</v>
      </c>
    </row>
    <row r="5134" spans="1:15">
      <c r="A5134" s="12">
        <v>31022100</v>
      </c>
      <c r="B5134" s="1" t="s">
        <v>3980</v>
      </c>
      <c r="C5134" s="12">
        <v>310221</v>
      </c>
      <c r="D5134" s="1" t="s">
        <v>3980</v>
      </c>
      <c r="E5134" s="12">
        <v>3102</v>
      </c>
      <c r="F5134" s="1" t="s">
        <v>3949</v>
      </c>
      <c r="G5134" s="12">
        <v>31</v>
      </c>
      <c r="H5134" s="1" t="s">
        <v>870</v>
      </c>
      <c r="I5134" s="1" t="s">
        <v>12</v>
      </c>
      <c r="J5134" s="1" t="s">
        <v>11</v>
      </c>
      <c r="K5134" s="1" t="s">
        <v>0</v>
      </c>
      <c r="L5134" s="1">
        <v>0</v>
      </c>
      <c r="M5134" s="1">
        <v>0</v>
      </c>
      <c r="N5134" s="1">
        <v>10782434</v>
      </c>
      <c r="O5134" s="1">
        <v>86512202</v>
      </c>
    </row>
    <row r="5135" spans="1:15">
      <c r="A5135" s="12">
        <v>29304090</v>
      </c>
      <c r="B5135" s="1" t="s">
        <v>3979</v>
      </c>
      <c r="C5135" s="12">
        <v>293040</v>
      </c>
      <c r="D5135" s="1" t="s">
        <v>449</v>
      </c>
      <c r="E5135" s="12">
        <v>2930</v>
      </c>
      <c r="F5135" s="1" t="s">
        <v>115</v>
      </c>
      <c r="G5135" s="12">
        <v>29</v>
      </c>
      <c r="H5135" s="1" t="s">
        <v>13</v>
      </c>
      <c r="I5135" s="1" t="s">
        <v>12</v>
      </c>
      <c r="J5135" s="1" t="s">
        <v>11</v>
      </c>
      <c r="K5135" s="1" t="s">
        <v>0</v>
      </c>
      <c r="L5135" s="1">
        <v>0</v>
      </c>
      <c r="M5135" s="1">
        <v>0</v>
      </c>
      <c r="N5135" s="1">
        <v>10632366</v>
      </c>
      <c r="O5135" s="1">
        <v>6381130</v>
      </c>
    </row>
    <row r="5136" spans="1:15">
      <c r="A5136" s="12">
        <v>38151100</v>
      </c>
      <c r="B5136" s="1" t="s">
        <v>3978</v>
      </c>
      <c r="C5136" s="12">
        <v>381511</v>
      </c>
      <c r="D5136" s="1" t="s">
        <v>3977</v>
      </c>
      <c r="E5136" s="12">
        <v>3815</v>
      </c>
      <c r="F5136" s="1" t="s">
        <v>3724</v>
      </c>
      <c r="G5136" s="12">
        <v>38</v>
      </c>
      <c r="H5136" s="1" t="s">
        <v>244</v>
      </c>
      <c r="I5136" s="1" t="s">
        <v>12</v>
      </c>
      <c r="J5136" s="1" t="s">
        <v>11</v>
      </c>
      <c r="K5136" s="1" t="s">
        <v>0</v>
      </c>
      <c r="L5136" s="1">
        <v>0</v>
      </c>
      <c r="M5136" s="1">
        <v>0</v>
      </c>
      <c r="N5136" s="1">
        <v>10368306</v>
      </c>
      <c r="O5136" s="1">
        <v>671391</v>
      </c>
    </row>
    <row r="5137" spans="1:15">
      <c r="A5137" s="12">
        <v>90278100</v>
      </c>
      <c r="B5137" s="1" t="s">
        <v>3976</v>
      </c>
      <c r="C5137" s="12">
        <v>902781</v>
      </c>
      <c r="D5137" s="1" t="s">
        <v>3976</v>
      </c>
      <c r="E5137" s="12">
        <v>9027</v>
      </c>
      <c r="F5137" s="1" t="s">
        <v>2192</v>
      </c>
      <c r="G5137" s="12">
        <v>90</v>
      </c>
      <c r="H5137" s="1" t="s">
        <v>512</v>
      </c>
      <c r="I5137" s="1" t="s">
        <v>49</v>
      </c>
      <c r="J5137" s="1" t="s">
        <v>48</v>
      </c>
      <c r="K5137" s="1" t="s">
        <v>0</v>
      </c>
      <c r="L5137" s="1">
        <v>0</v>
      </c>
      <c r="M5137" s="1">
        <v>0</v>
      </c>
      <c r="N5137" s="1">
        <v>10134386</v>
      </c>
      <c r="O5137" s="1">
        <v>21311</v>
      </c>
    </row>
    <row r="5138" spans="1:15">
      <c r="A5138" s="13" t="s">
        <v>3975</v>
      </c>
      <c r="B5138" s="1" t="s">
        <v>3974</v>
      </c>
      <c r="C5138" s="13" t="s">
        <v>3973</v>
      </c>
      <c r="D5138" s="1" t="s">
        <v>3971</v>
      </c>
      <c r="E5138" s="13" t="s">
        <v>3972</v>
      </c>
      <c r="F5138" s="1" t="s">
        <v>3971</v>
      </c>
      <c r="G5138" s="13" t="s">
        <v>3420</v>
      </c>
      <c r="H5138" s="1" t="s">
        <v>3419</v>
      </c>
      <c r="I5138" s="1" t="s">
        <v>204</v>
      </c>
      <c r="J5138" s="1" t="s">
        <v>203</v>
      </c>
      <c r="K5138" s="1" t="s">
        <v>0</v>
      </c>
      <c r="L5138" s="1">
        <v>0</v>
      </c>
      <c r="M5138" s="1">
        <v>0</v>
      </c>
      <c r="N5138" s="1">
        <v>9908789</v>
      </c>
      <c r="O5138" s="1">
        <v>1348684</v>
      </c>
    </row>
    <row r="5139" spans="1:15">
      <c r="A5139" s="12">
        <v>29209090</v>
      </c>
      <c r="B5139" s="1" t="s">
        <v>3970</v>
      </c>
      <c r="C5139" s="12">
        <v>292090</v>
      </c>
      <c r="D5139" s="1" t="s">
        <v>555</v>
      </c>
      <c r="E5139" s="12">
        <v>2920</v>
      </c>
      <c r="F5139" s="1" t="s">
        <v>87</v>
      </c>
      <c r="G5139" s="12">
        <v>29</v>
      </c>
      <c r="H5139" s="1" t="s">
        <v>13</v>
      </c>
      <c r="I5139" s="1" t="s">
        <v>12</v>
      </c>
      <c r="J5139" s="1" t="s">
        <v>11</v>
      </c>
      <c r="K5139" s="1" t="s">
        <v>0</v>
      </c>
      <c r="L5139" s="1">
        <v>0</v>
      </c>
      <c r="M5139" s="1">
        <v>0</v>
      </c>
      <c r="N5139" s="1">
        <v>9728266</v>
      </c>
      <c r="O5139" s="1">
        <v>1706786</v>
      </c>
    </row>
    <row r="5140" spans="1:15">
      <c r="A5140" s="12">
        <v>35079039</v>
      </c>
      <c r="B5140" s="1" t="s">
        <v>3969</v>
      </c>
      <c r="C5140" s="12">
        <v>350790</v>
      </c>
      <c r="D5140" s="1" t="s">
        <v>434</v>
      </c>
      <c r="E5140" s="12">
        <v>3507</v>
      </c>
      <c r="F5140" s="1" t="s">
        <v>433</v>
      </c>
      <c r="G5140" s="12">
        <v>35</v>
      </c>
      <c r="H5140" s="1" t="s">
        <v>432</v>
      </c>
      <c r="I5140" s="1" t="s">
        <v>12</v>
      </c>
      <c r="J5140" s="1" t="s">
        <v>11</v>
      </c>
      <c r="K5140" s="1" t="s">
        <v>0</v>
      </c>
      <c r="L5140" s="1">
        <v>0</v>
      </c>
      <c r="M5140" s="1">
        <v>0</v>
      </c>
      <c r="N5140" s="1">
        <v>9674083</v>
      </c>
      <c r="O5140" s="1">
        <v>295203</v>
      </c>
    </row>
    <row r="5141" spans="1:15">
      <c r="A5141" s="12">
        <v>38112990</v>
      </c>
      <c r="B5141" s="1" t="s">
        <v>3968</v>
      </c>
      <c r="C5141" s="12">
        <v>381129</v>
      </c>
      <c r="D5141" s="1" t="s">
        <v>3968</v>
      </c>
      <c r="E5141" s="12">
        <v>3811</v>
      </c>
      <c r="F5141" s="1" t="s">
        <v>2886</v>
      </c>
      <c r="G5141" s="12">
        <v>38</v>
      </c>
      <c r="H5141" s="1" t="s">
        <v>244</v>
      </c>
      <c r="I5141" s="1" t="s">
        <v>12</v>
      </c>
      <c r="J5141" s="1" t="s">
        <v>11</v>
      </c>
      <c r="K5141" s="1" t="s">
        <v>0</v>
      </c>
      <c r="L5141" s="1">
        <v>0</v>
      </c>
      <c r="M5141" s="1">
        <v>0</v>
      </c>
      <c r="N5141" s="1">
        <v>9627661</v>
      </c>
      <c r="O5141" s="1">
        <v>1829106</v>
      </c>
    </row>
    <row r="5142" spans="1:15">
      <c r="A5142" s="12">
        <v>29212200</v>
      </c>
      <c r="B5142" s="1" t="s">
        <v>3967</v>
      </c>
      <c r="C5142" s="12">
        <v>292122</v>
      </c>
      <c r="D5142" s="1" t="s">
        <v>3967</v>
      </c>
      <c r="E5142" s="12">
        <v>2921</v>
      </c>
      <c r="F5142" s="1" t="s">
        <v>73</v>
      </c>
      <c r="G5142" s="12">
        <v>29</v>
      </c>
      <c r="H5142" s="1" t="s">
        <v>13</v>
      </c>
      <c r="I5142" s="1" t="s">
        <v>12</v>
      </c>
      <c r="J5142" s="1" t="s">
        <v>11</v>
      </c>
      <c r="K5142" s="1" t="s">
        <v>0</v>
      </c>
      <c r="L5142" s="1">
        <v>0</v>
      </c>
      <c r="M5142" s="1">
        <v>0</v>
      </c>
      <c r="N5142" s="1">
        <v>9616822</v>
      </c>
      <c r="O5142" s="1">
        <v>3678333</v>
      </c>
    </row>
    <row r="5143" spans="1:15">
      <c r="A5143" s="12">
        <v>90222190</v>
      </c>
      <c r="B5143" s="1" t="s">
        <v>3966</v>
      </c>
      <c r="C5143" s="12">
        <v>902221</v>
      </c>
      <c r="D5143" s="1" t="s">
        <v>3965</v>
      </c>
      <c r="E5143" s="12">
        <v>9022</v>
      </c>
      <c r="F5143" s="1" t="s">
        <v>3898</v>
      </c>
      <c r="G5143" s="12">
        <v>90</v>
      </c>
      <c r="H5143" s="1" t="s">
        <v>512</v>
      </c>
      <c r="I5143" s="1" t="s">
        <v>49</v>
      </c>
      <c r="J5143" s="1" t="s">
        <v>48</v>
      </c>
      <c r="K5143" s="1" t="s">
        <v>0</v>
      </c>
      <c r="L5143" s="1">
        <v>0</v>
      </c>
      <c r="M5143" s="1">
        <v>0</v>
      </c>
      <c r="N5143" s="1">
        <v>9074342</v>
      </c>
      <c r="O5143" s="1">
        <v>257743</v>
      </c>
    </row>
    <row r="5144" spans="1:15">
      <c r="A5144" s="12">
        <v>38123929</v>
      </c>
      <c r="B5144" s="1" t="s">
        <v>246</v>
      </c>
      <c r="C5144" s="12">
        <v>381239</v>
      </c>
      <c r="D5144" s="1" t="s">
        <v>246</v>
      </c>
      <c r="E5144" s="12">
        <v>3812</v>
      </c>
      <c r="F5144" s="1" t="s">
        <v>245</v>
      </c>
      <c r="G5144" s="12">
        <v>38</v>
      </c>
      <c r="H5144" s="1" t="s">
        <v>244</v>
      </c>
      <c r="I5144" s="1" t="s">
        <v>12</v>
      </c>
      <c r="J5144" s="1" t="s">
        <v>11</v>
      </c>
      <c r="K5144" s="1" t="s">
        <v>0</v>
      </c>
      <c r="L5144" s="1">
        <v>0</v>
      </c>
      <c r="M5144" s="1">
        <v>0</v>
      </c>
      <c r="N5144" s="1">
        <v>8992532</v>
      </c>
      <c r="O5144" s="1">
        <v>523453</v>
      </c>
    </row>
    <row r="5145" spans="1:15">
      <c r="A5145" s="12">
        <v>29362929</v>
      </c>
      <c r="B5145" s="1" t="s">
        <v>3964</v>
      </c>
      <c r="C5145" s="12">
        <v>293629</v>
      </c>
      <c r="D5145" s="1" t="s">
        <v>1697</v>
      </c>
      <c r="E5145" s="12">
        <v>2936</v>
      </c>
      <c r="F5145" s="1" t="s">
        <v>696</v>
      </c>
      <c r="G5145" s="12">
        <v>29</v>
      </c>
      <c r="H5145" s="1" t="s">
        <v>13</v>
      </c>
      <c r="I5145" s="1" t="s">
        <v>12</v>
      </c>
      <c r="J5145" s="1" t="s">
        <v>11</v>
      </c>
      <c r="K5145" s="1" t="s">
        <v>0</v>
      </c>
      <c r="L5145" s="1">
        <v>0</v>
      </c>
      <c r="M5145" s="1">
        <v>0</v>
      </c>
      <c r="N5145" s="1">
        <v>8882239</v>
      </c>
      <c r="O5145" s="1">
        <v>30736</v>
      </c>
    </row>
    <row r="5146" spans="1:15">
      <c r="A5146" s="12">
        <v>10011900</v>
      </c>
      <c r="B5146" s="1" t="s">
        <v>3963</v>
      </c>
      <c r="C5146" s="12">
        <v>100119</v>
      </c>
      <c r="D5146" s="1" t="s">
        <v>3963</v>
      </c>
      <c r="E5146" s="12">
        <v>1001</v>
      </c>
      <c r="F5146" s="1" t="s">
        <v>3962</v>
      </c>
      <c r="G5146" s="12">
        <v>10</v>
      </c>
      <c r="H5146" s="1" t="s">
        <v>1178</v>
      </c>
      <c r="I5146" s="1" t="s">
        <v>59</v>
      </c>
      <c r="J5146" s="1" t="s">
        <v>58</v>
      </c>
      <c r="K5146" s="1" t="s">
        <v>0</v>
      </c>
      <c r="L5146" s="1">
        <v>0</v>
      </c>
      <c r="M5146" s="1">
        <v>0</v>
      </c>
      <c r="N5146" s="1">
        <v>8783740</v>
      </c>
      <c r="O5146" s="1">
        <v>30602168</v>
      </c>
    </row>
    <row r="5147" spans="1:15">
      <c r="A5147" s="12">
        <v>28275900</v>
      </c>
      <c r="B5147" s="1" t="s">
        <v>3961</v>
      </c>
      <c r="C5147" s="12">
        <v>282759</v>
      </c>
      <c r="D5147" s="1" t="s">
        <v>3961</v>
      </c>
      <c r="E5147" s="12">
        <v>2827</v>
      </c>
      <c r="F5147" s="1" t="s">
        <v>386</v>
      </c>
      <c r="G5147" s="12">
        <v>28</v>
      </c>
      <c r="H5147" s="1" t="s">
        <v>118</v>
      </c>
      <c r="I5147" s="1" t="s">
        <v>12</v>
      </c>
      <c r="J5147" s="1" t="s">
        <v>11</v>
      </c>
      <c r="K5147" s="1" t="s">
        <v>0</v>
      </c>
      <c r="L5147" s="1">
        <v>0</v>
      </c>
      <c r="M5147" s="1">
        <v>0</v>
      </c>
      <c r="N5147" s="1">
        <v>8745047</v>
      </c>
      <c r="O5147" s="1">
        <v>6298608</v>
      </c>
    </row>
    <row r="5148" spans="1:15">
      <c r="A5148" s="12">
        <v>90221490</v>
      </c>
      <c r="B5148" s="1" t="s">
        <v>3960</v>
      </c>
      <c r="C5148" s="12">
        <v>902214</v>
      </c>
      <c r="D5148" s="1" t="s">
        <v>3959</v>
      </c>
      <c r="E5148" s="12">
        <v>9022</v>
      </c>
      <c r="F5148" s="1" t="s">
        <v>3898</v>
      </c>
      <c r="G5148" s="12">
        <v>90</v>
      </c>
      <c r="H5148" s="1" t="s">
        <v>512</v>
      </c>
      <c r="I5148" s="1" t="s">
        <v>49</v>
      </c>
      <c r="J5148" s="1" t="s">
        <v>48</v>
      </c>
      <c r="K5148" s="1" t="s">
        <v>0</v>
      </c>
      <c r="L5148" s="1">
        <v>0</v>
      </c>
      <c r="M5148" s="1">
        <v>0</v>
      </c>
      <c r="N5148" s="1">
        <v>8728348</v>
      </c>
      <c r="O5148" s="1">
        <v>70283</v>
      </c>
    </row>
    <row r="5149" spans="1:15">
      <c r="A5149" s="12">
        <v>38112110</v>
      </c>
      <c r="B5149" s="1" t="s">
        <v>3958</v>
      </c>
      <c r="C5149" s="12">
        <v>381121</v>
      </c>
      <c r="D5149" s="1" t="s">
        <v>3957</v>
      </c>
      <c r="E5149" s="12">
        <v>3811</v>
      </c>
      <c r="F5149" s="1" t="s">
        <v>2886</v>
      </c>
      <c r="G5149" s="12">
        <v>38</v>
      </c>
      <c r="H5149" s="1" t="s">
        <v>244</v>
      </c>
      <c r="I5149" s="1" t="s">
        <v>12</v>
      </c>
      <c r="J5149" s="1" t="s">
        <v>11</v>
      </c>
      <c r="K5149" s="1" t="s">
        <v>0</v>
      </c>
      <c r="L5149" s="1">
        <v>0</v>
      </c>
      <c r="M5149" s="1">
        <v>0</v>
      </c>
      <c r="N5149" s="1">
        <v>8626754</v>
      </c>
      <c r="O5149" s="1">
        <v>1771049</v>
      </c>
    </row>
    <row r="5150" spans="1:15">
      <c r="A5150" s="12">
        <v>39081025</v>
      </c>
      <c r="B5150" s="1" t="s">
        <v>3956</v>
      </c>
      <c r="C5150" s="12">
        <v>390810</v>
      </c>
      <c r="D5150" s="1" t="s">
        <v>2293</v>
      </c>
      <c r="E5150" s="12">
        <v>3908</v>
      </c>
      <c r="F5150" s="1" t="s">
        <v>599</v>
      </c>
      <c r="G5150" s="12">
        <v>39</v>
      </c>
      <c r="H5150" s="1" t="s">
        <v>38</v>
      </c>
      <c r="I5150" s="1" t="s">
        <v>37</v>
      </c>
      <c r="J5150" s="1" t="s">
        <v>36</v>
      </c>
      <c r="K5150" s="1" t="s">
        <v>0</v>
      </c>
      <c r="L5150" s="1">
        <v>0</v>
      </c>
      <c r="M5150" s="1">
        <v>0</v>
      </c>
      <c r="N5150" s="1">
        <v>8404220</v>
      </c>
      <c r="O5150" s="1">
        <v>4722178</v>
      </c>
    </row>
    <row r="5151" spans="1:15">
      <c r="A5151" s="12">
        <v>29094932</v>
      </c>
      <c r="B5151" s="1" t="s">
        <v>3955</v>
      </c>
      <c r="C5151" s="12">
        <v>290949</v>
      </c>
      <c r="D5151" s="1" t="s">
        <v>694</v>
      </c>
      <c r="E5151" s="12">
        <v>2909</v>
      </c>
      <c r="F5151" s="1" t="s">
        <v>377</v>
      </c>
      <c r="G5151" s="12">
        <v>29</v>
      </c>
      <c r="H5151" s="1" t="s">
        <v>13</v>
      </c>
      <c r="I5151" s="1" t="s">
        <v>12</v>
      </c>
      <c r="J5151" s="1" t="s">
        <v>11</v>
      </c>
      <c r="K5151" s="1" t="s">
        <v>0</v>
      </c>
      <c r="L5151" s="1">
        <v>0</v>
      </c>
      <c r="M5151" s="1">
        <v>0</v>
      </c>
      <c r="N5151" s="1">
        <v>8325788</v>
      </c>
      <c r="O5151" s="1">
        <v>4340271</v>
      </c>
    </row>
    <row r="5152" spans="1:15">
      <c r="A5152" s="12">
        <v>29212990</v>
      </c>
      <c r="B5152" s="1" t="s">
        <v>3602</v>
      </c>
      <c r="C5152" s="12">
        <v>292129</v>
      </c>
      <c r="D5152" s="1" t="s">
        <v>3602</v>
      </c>
      <c r="E5152" s="12">
        <v>2921</v>
      </c>
      <c r="F5152" s="1" t="s">
        <v>73</v>
      </c>
      <c r="G5152" s="12">
        <v>29</v>
      </c>
      <c r="H5152" s="1" t="s">
        <v>13</v>
      </c>
      <c r="I5152" s="1" t="s">
        <v>12</v>
      </c>
      <c r="J5152" s="1" t="s">
        <v>11</v>
      </c>
      <c r="K5152" s="1" t="s">
        <v>0</v>
      </c>
      <c r="L5152" s="1">
        <v>0</v>
      </c>
      <c r="M5152" s="1">
        <v>0</v>
      </c>
      <c r="N5152" s="1">
        <v>8276829</v>
      </c>
      <c r="O5152" s="1">
        <v>3019691</v>
      </c>
    </row>
    <row r="5153" spans="1:15">
      <c r="A5153" s="12">
        <v>84219991</v>
      </c>
      <c r="B5153" s="1" t="s">
        <v>3954</v>
      </c>
      <c r="C5153" s="12">
        <v>842199</v>
      </c>
      <c r="D5153" s="1" t="s">
        <v>404</v>
      </c>
      <c r="E5153" s="12">
        <v>8421</v>
      </c>
      <c r="F5153" s="1" t="s">
        <v>403</v>
      </c>
      <c r="G5153" s="12">
        <v>84</v>
      </c>
      <c r="H5153" s="1" t="s">
        <v>28</v>
      </c>
      <c r="I5153" s="1" t="s">
        <v>27</v>
      </c>
      <c r="J5153" s="1" t="s">
        <v>26</v>
      </c>
      <c r="K5153" s="1" t="s">
        <v>0</v>
      </c>
      <c r="L5153" s="1">
        <v>0</v>
      </c>
      <c r="M5153" s="1">
        <v>0</v>
      </c>
      <c r="N5153" s="1">
        <v>8169564</v>
      </c>
      <c r="O5153" s="1">
        <v>216173</v>
      </c>
    </row>
    <row r="5154" spans="1:15">
      <c r="A5154" s="12">
        <v>30024122</v>
      </c>
      <c r="B5154" s="1" t="s">
        <v>3953</v>
      </c>
      <c r="C5154" s="12">
        <v>300241</v>
      </c>
      <c r="D5154" s="1" t="s">
        <v>2983</v>
      </c>
      <c r="E5154" s="12">
        <v>3002</v>
      </c>
      <c r="F5154" s="1" t="s">
        <v>919</v>
      </c>
      <c r="G5154" s="12">
        <v>30</v>
      </c>
      <c r="H5154" s="1" t="s">
        <v>63</v>
      </c>
      <c r="I5154" s="1" t="s">
        <v>12</v>
      </c>
      <c r="J5154" s="1" t="s">
        <v>11</v>
      </c>
      <c r="K5154" s="1" t="s">
        <v>0</v>
      </c>
      <c r="L5154" s="1">
        <v>0</v>
      </c>
      <c r="M5154" s="1">
        <v>0</v>
      </c>
      <c r="N5154" s="1">
        <v>7540059</v>
      </c>
      <c r="O5154" s="1">
        <v>6720</v>
      </c>
    </row>
    <row r="5155" spans="1:15">
      <c r="A5155" s="12">
        <v>29155010</v>
      </c>
      <c r="B5155" s="1" t="s">
        <v>3952</v>
      </c>
      <c r="C5155" s="12">
        <v>291550</v>
      </c>
      <c r="D5155" s="1" t="s">
        <v>3717</v>
      </c>
      <c r="E5155" s="12">
        <v>2915</v>
      </c>
      <c r="F5155" s="1" t="s">
        <v>346</v>
      </c>
      <c r="G5155" s="12">
        <v>29</v>
      </c>
      <c r="H5155" s="1" t="s">
        <v>13</v>
      </c>
      <c r="I5155" s="1" t="s">
        <v>12</v>
      </c>
      <c r="J5155" s="1" t="s">
        <v>11</v>
      </c>
      <c r="K5155" s="1" t="s">
        <v>0</v>
      </c>
      <c r="L5155" s="1">
        <v>0</v>
      </c>
      <c r="M5155" s="1">
        <v>0</v>
      </c>
      <c r="N5155" s="1">
        <v>7426713</v>
      </c>
      <c r="O5155" s="1">
        <v>8078566</v>
      </c>
    </row>
    <row r="5156" spans="1:15">
      <c r="A5156" s="12">
        <v>31028000</v>
      </c>
      <c r="B5156" s="1" t="s">
        <v>3951</v>
      </c>
      <c r="C5156" s="12">
        <v>310280</v>
      </c>
      <c r="D5156" s="1" t="s">
        <v>3950</v>
      </c>
      <c r="E5156" s="12">
        <v>3102</v>
      </c>
      <c r="F5156" s="1" t="s">
        <v>3949</v>
      </c>
      <c r="G5156" s="12">
        <v>31</v>
      </c>
      <c r="H5156" s="1" t="s">
        <v>870</v>
      </c>
      <c r="I5156" s="1" t="s">
        <v>12</v>
      </c>
      <c r="J5156" s="1" t="s">
        <v>11</v>
      </c>
      <c r="K5156" s="1" t="s">
        <v>0</v>
      </c>
      <c r="L5156" s="1">
        <v>0</v>
      </c>
      <c r="M5156" s="1">
        <v>0</v>
      </c>
      <c r="N5156" s="1">
        <v>7384667</v>
      </c>
      <c r="O5156" s="1">
        <v>45071270</v>
      </c>
    </row>
    <row r="5157" spans="1:15">
      <c r="A5157" s="12">
        <v>29091920</v>
      </c>
      <c r="B5157" s="1" t="s">
        <v>3948</v>
      </c>
      <c r="C5157" s="12">
        <v>290919</v>
      </c>
      <c r="D5157" s="1" t="s">
        <v>2073</v>
      </c>
      <c r="E5157" s="12">
        <v>2909</v>
      </c>
      <c r="F5157" s="1" t="s">
        <v>377</v>
      </c>
      <c r="G5157" s="12">
        <v>29</v>
      </c>
      <c r="H5157" s="1" t="s">
        <v>13</v>
      </c>
      <c r="I5157" s="1" t="s">
        <v>12</v>
      </c>
      <c r="J5157" s="1" t="s">
        <v>11</v>
      </c>
      <c r="K5157" s="1" t="s">
        <v>0</v>
      </c>
      <c r="L5157" s="1">
        <v>0</v>
      </c>
      <c r="M5157" s="1">
        <v>0</v>
      </c>
      <c r="N5157" s="1">
        <v>7379225</v>
      </c>
      <c r="O5157" s="1">
        <v>88276</v>
      </c>
    </row>
    <row r="5158" spans="1:15">
      <c r="A5158" s="12">
        <v>39069043</v>
      </c>
      <c r="B5158" s="1" t="s">
        <v>3800</v>
      </c>
      <c r="C5158" s="12">
        <v>390690</v>
      </c>
      <c r="D5158" s="1" t="s">
        <v>734</v>
      </c>
      <c r="E5158" s="12">
        <v>3906</v>
      </c>
      <c r="F5158" s="1" t="s">
        <v>733</v>
      </c>
      <c r="G5158" s="12">
        <v>39</v>
      </c>
      <c r="H5158" s="1" t="s">
        <v>38</v>
      </c>
      <c r="I5158" s="1" t="s">
        <v>37</v>
      </c>
      <c r="J5158" s="1" t="s">
        <v>36</v>
      </c>
      <c r="K5158" s="1" t="s">
        <v>0</v>
      </c>
      <c r="L5158" s="1">
        <v>0</v>
      </c>
      <c r="M5158" s="1">
        <v>0</v>
      </c>
      <c r="N5158" s="1">
        <v>7374064</v>
      </c>
      <c r="O5158" s="1">
        <v>672414</v>
      </c>
    </row>
    <row r="5159" spans="1:15">
      <c r="A5159" s="12">
        <v>25081000</v>
      </c>
      <c r="B5159" s="1" t="s">
        <v>3947</v>
      </c>
      <c r="C5159" s="12">
        <v>250810</v>
      </c>
      <c r="D5159" s="1" t="s">
        <v>3947</v>
      </c>
      <c r="E5159" s="12">
        <v>2508</v>
      </c>
      <c r="F5159" s="1" t="s">
        <v>3282</v>
      </c>
      <c r="G5159" s="12">
        <v>25</v>
      </c>
      <c r="H5159" s="1" t="s">
        <v>226</v>
      </c>
      <c r="I5159" s="1" t="s">
        <v>225</v>
      </c>
      <c r="J5159" s="1" t="s">
        <v>224</v>
      </c>
      <c r="K5159" s="1" t="s">
        <v>0</v>
      </c>
      <c r="L5159" s="1">
        <v>0</v>
      </c>
      <c r="M5159" s="1">
        <v>0</v>
      </c>
      <c r="N5159" s="1">
        <v>7360599</v>
      </c>
      <c r="O5159" s="1">
        <v>3978793</v>
      </c>
    </row>
    <row r="5160" spans="1:15">
      <c r="A5160" s="12">
        <v>87038000</v>
      </c>
      <c r="B5160" s="1" t="s">
        <v>3946</v>
      </c>
      <c r="C5160" s="12">
        <v>870380</v>
      </c>
      <c r="D5160" s="1" t="s">
        <v>3946</v>
      </c>
      <c r="E5160" s="12">
        <v>8703</v>
      </c>
      <c r="F5160" s="1" t="s">
        <v>2927</v>
      </c>
      <c r="G5160" s="12">
        <v>87</v>
      </c>
      <c r="H5160" s="1" t="s">
        <v>633</v>
      </c>
      <c r="I5160" s="1" t="s">
        <v>272</v>
      </c>
      <c r="J5160" s="1" t="s">
        <v>271</v>
      </c>
      <c r="K5160" s="1" t="s">
        <v>0</v>
      </c>
      <c r="L5160" s="1">
        <v>0</v>
      </c>
      <c r="M5160" s="1">
        <v>0</v>
      </c>
      <c r="N5160" s="1">
        <v>7230142</v>
      </c>
      <c r="O5160" s="1">
        <v>225704</v>
      </c>
    </row>
    <row r="5161" spans="1:15">
      <c r="A5161" s="12">
        <v>29153300</v>
      </c>
      <c r="B5161" s="1" t="s">
        <v>3945</v>
      </c>
      <c r="C5161" s="12">
        <v>291533</v>
      </c>
      <c r="D5161" s="1" t="s">
        <v>3945</v>
      </c>
      <c r="E5161" s="12">
        <v>2915</v>
      </c>
      <c r="F5161" s="1" t="s">
        <v>346</v>
      </c>
      <c r="G5161" s="12">
        <v>29</v>
      </c>
      <c r="H5161" s="1" t="s">
        <v>13</v>
      </c>
      <c r="I5161" s="1" t="s">
        <v>12</v>
      </c>
      <c r="J5161" s="1" t="s">
        <v>11</v>
      </c>
      <c r="K5161" s="1" t="s">
        <v>0</v>
      </c>
      <c r="L5161" s="1">
        <v>0</v>
      </c>
      <c r="M5161" s="1">
        <v>0</v>
      </c>
      <c r="N5161" s="1">
        <v>7153657</v>
      </c>
      <c r="O5161" s="1">
        <v>5684501</v>
      </c>
    </row>
    <row r="5162" spans="1:15">
      <c r="A5162" s="12">
        <v>27111910</v>
      </c>
      <c r="B5162" s="1" t="s">
        <v>3944</v>
      </c>
      <c r="C5162" s="12">
        <v>271119</v>
      </c>
      <c r="D5162" s="1" t="s">
        <v>3943</v>
      </c>
      <c r="E5162" s="12">
        <v>2711</v>
      </c>
      <c r="F5162" s="1" t="s">
        <v>1718</v>
      </c>
      <c r="G5162" s="12">
        <v>27</v>
      </c>
      <c r="H5162" s="1" t="s">
        <v>486</v>
      </c>
      <c r="I5162" s="1" t="s">
        <v>225</v>
      </c>
      <c r="J5162" s="1" t="s">
        <v>224</v>
      </c>
      <c r="K5162" s="1" t="s">
        <v>0</v>
      </c>
      <c r="L5162" s="1">
        <v>0</v>
      </c>
      <c r="M5162" s="1">
        <v>0</v>
      </c>
      <c r="N5162" s="1">
        <v>7145851</v>
      </c>
      <c r="O5162" s="1">
        <v>13660571</v>
      </c>
    </row>
    <row r="5163" spans="1:15">
      <c r="A5163" s="12">
        <v>39049010</v>
      </c>
      <c r="B5163" s="1" t="s">
        <v>3942</v>
      </c>
      <c r="C5163" s="12">
        <v>390490</v>
      </c>
      <c r="D5163" s="1" t="s">
        <v>3381</v>
      </c>
      <c r="E5163" s="12">
        <v>3904</v>
      </c>
      <c r="F5163" s="1" t="s">
        <v>1303</v>
      </c>
      <c r="G5163" s="12">
        <v>39</v>
      </c>
      <c r="H5163" s="1" t="s">
        <v>38</v>
      </c>
      <c r="I5163" s="1" t="s">
        <v>37</v>
      </c>
      <c r="J5163" s="1" t="s">
        <v>36</v>
      </c>
      <c r="K5163" s="1" t="s">
        <v>0</v>
      </c>
      <c r="L5163" s="1">
        <v>0</v>
      </c>
      <c r="M5163" s="1">
        <v>0</v>
      </c>
      <c r="N5163" s="1">
        <v>7109249</v>
      </c>
      <c r="O5163" s="1">
        <v>2120194</v>
      </c>
    </row>
    <row r="5164" spans="1:15">
      <c r="A5164" s="12">
        <v>29061100</v>
      </c>
      <c r="B5164" s="1" t="s">
        <v>3941</v>
      </c>
      <c r="C5164" s="12">
        <v>290611</v>
      </c>
      <c r="D5164" s="1" t="s">
        <v>3941</v>
      </c>
      <c r="E5164" s="12">
        <v>2906</v>
      </c>
      <c r="F5164" s="1" t="s">
        <v>14</v>
      </c>
      <c r="G5164" s="12">
        <v>29</v>
      </c>
      <c r="H5164" s="1" t="s">
        <v>13</v>
      </c>
      <c r="I5164" s="1" t="s">
        <v>12</v>
      </c>
      <c r="J5164" s="1" t="s">
        <v>11</v>
      </c>
      <c r="K5164" s="1" t="s">
        <v>0</v>
      </c>
      <c r="L5164" s="1">
        <v>0</v>
      </c>
      <c r="M5164" s="1">
        <v>0</v>
      </c>
      <c r="N5164" s="1">
        <v>7078414</v>
      </c>
      <c r="O5164" s="1">
        <v>590783</v>
      </c>
    </row>
    <row r="5165" spans="1:15">
      <c r="A5165" s="12">
        <v>38123911</v>
      </c>
      <c r="B5165" s="1" t="s">
        <v>3940</v>
      </c>
      <c r="C5165" s="12">
        <v>381239</v>
      </c>
      <c r="D5165" s="1" t="s">
        <v>246</v>
      </c>
      <c r="E5165" s="12">
        <v>3812</v>
      </c>
      <c r="F5165" s="1" t="s">
        <v>245</v>
      </c>
      <c r="G5165" s="12">
        <v>38</v>
      </c>
      <c r="H5165" s="1" t="s">
        <v>244</v>
      </c>
      <c r="I5165" s="1" t="s">
        <v>12</v>
      </c>
      <c r="J5165" s="1" t="s">
        <v>11</v>
      </c>
      <c r="K5165" s="1" t="s">
        <v>0</v>
      </c>
      <c r="L5165" s="1">
        <v>0</v>
      </c>
      <c r="M5165" s="1">
        <v>0</v>
      </c>
      <c r="N5165" s="1">
        <v>6917741</v>
      </c>
      <c r="O5165" s="1">
        <v>650451</v>
      </c>
    </row>
    <row r="5166" spans="1:15">
      <c r="A5166" s="12">
        <v>84295192</v>
      </c>
      <c r="B5166" s="1" t="s">
        <v>3939</v>
      </c>
      <c r="C5166" s="12">
        <v>842951</v>
      </c>
      <c r="D5166" s="1" t="s">
        <v>3741</v>
      </c>
      <c r="E5166" s="12">
        <v>8429</v>
      </c>
      <c r="F5166" s="1" t="s">
        <v>3389</v>
      </c>
      <c r="G5166" s="12">
        <v>84</v>
      </c>
      <c r="H5166" s="1" t="s">
        <v>28</v>
      </c>
      <c r="I5166" s="1" t="s">
        <v>27</v>
      </c>
      <c r="J5166" s="1" t="s">
        <v>26</v>
      </c>
      <c r="K5166" s="1" t="s">
        <v>0</v>
      </c>
      <c r="L5166" s="1">
        <v>0</v>
      </c>
      <c r="M5166" s="1">
        <v>0</v>
      </c>
      <c r="N5166" s="1">
        <v>6608632</v>
      </c>
      <c r="O5166" s="1">
        <v>582881</v>
      </c>
    </row>
    <row r="5167" spans="1:15">
      <c r="A5167" s="12">
        <v>29051300</v>
      </c>
      <c r="B5167" s="1" t="s">
        <v>3938</v>
      </c>
      <c r="C5167" s="12">
        <v>290513</v>
      </c>
      <c r="D5167" s="1" t="s">
        <v>3938</v>
      </c>
      <c r="E5167" s="12">
        <v>2905</v>
      </c>
      <c r="F5167" s="1" t="s">
        <v>527</v>
      </c>
      <c r="G5167" s="12">
        <v>29</v>
      </c>
      <c r="H5167" s="1" t="s">
        <v>13</v>
      </c>
      <c r="I5167" s="1" t="s">
        <v>12</v>
      </c>
      <c r="J5167" s="1" t="s">
        <v>11</v>
      </c>
      <c r="K5167" s="1" t="s">
        <v>0</v>
      </c>
      <c r="L5167" s="1">
        <v>0</v>
      </c>
      <c r="M5167" s="1">
        <v>0</v>
      </c>
      <c r="N5167" s="1">
        <v>6592745</v>
      </c>
      <c r="O5167" s="1">
        <v>6731182</v>
      </c>
    </row>
    <row r="5168" spans="1:15">
      <c r="A5168" s="12">
        <v>29171400</v>
      </c>
      <c r="B5168" s="1" t="s">
        <v>3937</v>
      </c>
      <c r="C5168" s="12">
        <v>291714</v>
      </c>
      <c r="D5168" s="1" t="s">
        <v>3936</v>
      </c>
      <c r="E5168" s="12">
        <v>2917</v>
      </c>
      <c r="F5168" s="1" t="s">
        <v>93</v>
      </c>
      <c r="G5168" s="12">
        <v>29</v>
      </c>
      <c r="H5168" s="1" t="s">
        <v>13</v>
      </c>
      <c r="I5168" s="1" t="s">
        <v>12</v>
      </c>
      <c r="J5168" s="1" t="s">
        <v>11</v>
      </c>
      <c r="K5168" s="1" t="s">
        <v>0</v>
      </c>
      <c r="L5168" s="1">
        <v>0</v>
      </c>
      <c r="M5168" s="1">
        <v>0</v>
      </c>
      <c r="N5168" s="1">
        <v>6562307</v>
      </c>
      <c r="O5168" s="1">
        <v>6810585</v>
      </c>
    </row>
    <row r="5169" spans="1:15">
      <c r="A5169" s="12">
        <v>29299090</v>
      </c>
      <c r="B5169" s="1" t="s">
        <v>1505</v>
      </c>
      <c r="C5169" s="12">
        <v>292990</v>
      </c>
      <c r="D5169" s="1" t="s">
        <v>1505</v>
      </c>
      <c r="E5169" s="12">
        <v>2929</v>
      </c>
      <c r="F5169" s="1" t="s">
        <v>1504</v>
      </c>
      <c r="G5169" s="12">
        <v>29</v>
      </c>
      <c r="H5169" s="1" t="s">
        <v>13</v>
      </c>
      <c r="I5169" s="1" t="s">
        <v>12</v>
      </c>
      <c r="J5169" s="1" t="s">
        <v>11</v>
      </c>
      <c r="K5169" s="1" t="s">
        <v>0</v>
      </c>
      <c r="L5169" s="1">
        <v>0</v>
      </c>
      <c r="M5169" s="1">
        <v>0</v>
      </c>
      <c r="N5169" s="1">
        <v>6503517</v>
      </c>
      <c r="O5169" s="1">
        <v>656227</v>
      </c>
    </row>
    <row r="5170" spans="1:15">
      <c r="A5170" s="12">
        <v>29214329</v>
      </c>
      <c r="B5170" s="1" t="s">
        <v>3935</v>
      </c>
      <c r="C5170" s="12">
        <v>292143</v>
      </c>
      <c r="D5170" s="1" t="s">
        <v>417</v>
      </c>
      <c r="E5170" s="12">
        <v>2921</v>
      </c>
      <c r="F5170" s="1" t="s">
        <v>73</v>
      </c>
      <c r="G5170" s="12">
        <v>29</v>
      </c>
      <c r="H5170" s="1" t="s">
        <v>13</v>
      </c>
      <c r="I5170" s="1" t="s">
        <v>12</v>
      </c>
      <c r="J5170" s="1" t="s">
        <v>11</v>
      </c>
      <c r="K5170" s="1" t="s">
        <v>0</v>
      </c>
      <c r="L5170" s="1">
        <v>0</v>
      </c>
      <c r="M5170" s="1">
        <v>0</v>
      </c>
      <c r="N5170" s="1">
        <v>6347385</v>
      </c>
      <c r="O5170" s="1">
        <v>122162</v>
      </c>
    </row>
    <row r="5171" spans="1:15">
      <c r="A5171" s="12">
        <v>48115128</v>
      </c>
      <c r="B5171" s="1" t="s">
        <v>3934</v>
      </c>
      <c r="C5171" s="12">
        <v>481151</v>
      </c>
      <c r="D5171" s="1" t="s">
        <v>2416</v>
      </c>
      <c r="E5171" s="12">
        <v>4811</v>
      </c>
      <c r="F5171" s="1" t="s">
        <v>2415</v>
      </c>
      <c r="G5171" s="12">
        <v>48</v>
      </c>
      <c r="H5171" s="1" t="s">
        <v>19</v>
      </c>
      <c r="I5171" s="1" t="s">
        <v>18</v>
      </c>
      <c r="J5171" s="1" t="s">
        <v>17</v>
      </c>
      <c r="K5171" s="1" t="s">
        <v>0</v>
      </c>
      <c r="L5171" s="1">
        <v>0</v>
      </c>
      <c r="M5171" s="1">
        <v>0</v>
      </c>
      <c r="N5171" s="1">
        <v>6120154</v>
      </c>
      <c r="O5171" s="1">
        <v>1236226</v>
      </c>
    </row>
    <row r="5172" spans="1:15">
      <c r="A5172" s="12">
        <v>93040090</v>
      </c>
      <c r="B5172" s="1" t="s">
        <v>3932</v>
      </c>
      <c r="C5172" s="12">
        <v>930400</v>
      </c>
      <c r="D5172" s="1" t="s">
        <v>3933</v>
      </c>
      <c r="E5172" s="12">
        <v>9304</v>
      </c>
      <c r="F5172" s="1" t="s">
        <v>3932</v>
      </c>
      <c r="G5172" s="12">
        <v>93</v>
      </c>
      <c r="H5172" s="1" t="s">
        <v>619</v>
      </c>
      <c r="I5172" s="1" t="s">
        <v>620</v>
      </c>
      <c r="J5172" s="1" t="s">
        <v>619</v>
      </c>
      <c r="K5172" s="1" t="s">
        <v>0</v>
      </c>
      <c r="L5172" s="1">
        <v>0</v>
      </c>
      <c r="M5172" s="1">
        <v>0</v>
      </c>
      <c r="N5172" s="1">
        <v>6068823</v>
      </c>
      <c r="O5172" s="1">
        <v>2710</v>
      </c>
    </row>
    <row r="5173" spans="1:15">
      <c r="A5173" s="12">
        <v>29151100</v>
      </c>
      <c r="B5173" s="1" t="s">
        <v>3931</v>
      </c>
      <c r="C5173" s="12">
        <v>291511</v>
      </c>
      <c r="D5173" s="1" t="s">
        <v>3931</v>
      </c>
      <c r="E5173" s="12">
        <v>2915</v>
      </c>
      <c r="F5173" s="1" t="s">
        <v>346</v>
      </c>
      <c r="G5173" s="12">
        <v>29</v>
      </c>
      <c r="H5173" s="1" t="s">
        <v>13</v>
      </c>
      <c r="I5173" s="1" t="s">
        <v>12</v>
      </c>
      <c r="J5173" s="1" t="s">
        <v>11</v>
      </c>
      <c r="K5173" s="1" t="s">
        <v>0</v>
      </c>
      <c r="L5173" s="1">
        <v>0</v>
      </c>
      <c r="M5173" s="1">
        <v>0</v>
      </c>
      <c r="N5173" s="1">
        <v>5927119</v>
      </c>
      <c r="O5173" s="1">
        <v>9161618</v>
      </c>
    </row>
    <row r="5174" spans="1:15">
      <c r="A5174" s="12">
        <v>39100011</v>
      </c>
      <c r="B5174" s="1" t="s">
        <v>3930</v>
      </c>
      <c r="C5174" s="12">
        <v>391000</v>
      </c>
      <c r="D5174" s="1" t="s">
        <v>1159</v>
      </c>
      <c r="E5174" s="12">
        <v>3910</v>
      </c>
      <c r="F5174" s="1" t="s">
        <v>1159</v>
      </c>
      <c r="G5174" s="12">
        <v>39</v>
      </c>
      <c r="H5174" s="1" t="s">
        <v>38</v>
      </c>
      <c r="I5174" s="1" t="s">
        <v>37</v>
      </c>
      <c r="J5174" s="1" t="s">
        <v>36</v>
      </c>
      <c r="K5174" s="1" t="s">
        <v>0</v>
      </c>
      <c r="L5174" s="1">
        <v>0</v>
      </c>
      <c r="M5174" s="1">
        <v>0</v>
      </c>
      <c r="N5174" s="1">
        <v>5815266</v>
      </c>
      <c r="O5174" s="1">
        <v>2650714</v>
      </c>
    </row>
    <row r="5175" spans="1:15">
      <c r="A5175" s="12">
        <v>40024900</v>
      </c>
      <c r="B5175" s="1" t="s">
        <v>3929</v>
      </c>
      <c r="C5175" s="12">
        <v>400249</v>
      </c>
      <c r="D5175" s="1" t="s">
        <v>3928</v>
      </c>
      <c r="E5175" s="12">
        <v>4002</v>
      </c>
      <c r="F5175" s="1" t="s">
        <v>1960</v>
      </c>
      <c r="G5175" s="12">
        <v>40</v>
      </c>
      <c r="H5175" s="1" t="s">
        <v>422</v>
      </c>
      <c r="I5175" s="1" t="s">
        <v>37</v>
      </c>
      <c r="J5175" s="1" t="s">
        <v>36</v>
      </c>
      <c r="K5175" s="1" t="s">
        <v>0</v>
      </c>
      <c r="L5175" s="1">
        <v>0</v>
      </c>
      <c r="M5175" s="1">
        <v>0</v>
      </c>
      <c r="N5175" s="1">
        <v>5798063</v>
      </c>
      <c r="O5175" s="1">
        <v>946215</v>
      </c>
    </row>
    <row r="5176" spans="1:15">
      <c r="A5176" s="13" t="s">
        <v>3927</v>
      </c>
      <c r="B5176" s="1" t="s">
        <v>3926</v>
      </c>
      <c r="C5176" s="13" t="s">
        <v>3925</v>
      </c>
      <c r="D5176" s="1" t="s">
        <v>3923</v>
      </c>
      <c r="E5176" s="13" t="s">
        <v>3924</v>
      </c>
      <c r="F5176" s="1" t="s">
        <v>3923</v>
      </c>
      <c r="G5176" s="13" t="s">
        <v>3420</v>
      </c>
      <c r="H5176" s="1" t="s">
        <v>3419</v>
      </c>
      <c r="I5176" s="1" t="s">
        <v>204</v>
      </c>
      <c r="J5176" s="1" t="s">
        <v>203</v>
      </c>
      <c r="K5176" s="1" t="s">
        <v>0</v>
      </c>
      <c r="L5176" s="1">
        <v>0</v>
      </c>
      <c r="M5176" s="1">
        <v>0</v>
      </c>
      <c r="N5176" s="1">
        <v>5680371</v>
      </c>
      <c r="O5176" s="1">
        <v>275719</v>
      </c>
    </row>
    <row r="5177" spans="1:15">
      <c r="A5177" s="12">
        <v>72221910</v>
      </c>
      <c r="B5177" s="1" t="s">
        <v>3922</v>
      </c>
      <c r="C5177" s="12">
        <v>722219</v>
      </c>
      <c r="D5177" s="1" t="s">
        <v>3921</v>
      </c>
      <c r="E5177" s="12">
        <v>7222</v>
      </c>
      <c r="F5177" s="1" t="s">
        <v>3920</v>
      </c>
      <c r="G5177" s="12">
        <v>72</v>
      </c>
      <c r="H5177" s="1" t="s">
        <v>436</v>
      </c>
      <c r="I5177" s="1" t="s">
        <v>107</v>
      </c>
      <c r="J5177" s="1" t="s">
        <v>106</v>
      </c>
      <c r="K5177" s="1" t="s">
        <v>0</v>
      </c>
      <c r="L5177" s="1">
        <v>0</v>
      </c>
      <c r="M5177" s="1">
        <v>0</v>
      </c>
      <c r="N5177" s="1">
        <v>5633827</v>
      </c>
      <c r="O5177" s="1">
        <v>261883</v>
      </c>
    </row>
    <row r="5178" spans="1:15">
      <c r="A5178" s="12">
        <v>39095012</v>
      </c>
      <c r="B5178" s="1" t="s">
        <v>3919</v>
      </c>
      <c r="C5178" s="12">
        <v>390950</v>
      </c>
      <c r="D5178" s="1" t="s">
        <v>3918</v>
      </c>
      <c r="E5178" s="12">
        <v>3909</v>
      </c>
      <c r="F5178" s="1" t="s">
        <v>2501</v>
      </c>
      <c r="G5178" s="12">
        <v>39</v>
      </c>
      <c r="H5178" s="1" t="s">
        <v>38</v>
      </c>
      <c r="I5178" s="1" t="s">
        <v>37</v>
      </c>
      <c r="J5178" s="1" t="s">
        <v>36</v>
      </c>
      <c r="K5178" s="1" t="s">
        <v>0</v>
      </c>
      <c r="L5178" s="1">
        <v>0</v>
      </c>
      <c r="M5178" s="1">
        <v>0</v>
      </c>
      <c r="N5178" s="1">
        <v>5537216</v>
      </c>
      <c r="O5178" s="1">
        <v>2419784</v>
      </c>
    </row>
    <row r="5179" spans="1:15">
      <c r="A5179" s="12">
        <v>29037990</v>
      </c>
      <c r="B5179" s="1" t="s">
        <v>3917</v>
      </c>
      <c r="C5179" s="12">
        <v>290379</v>
      </c>
      <c r="D5179" s="1" t="s">
        <v>3099</v>
      </c>
      <c r="E5179" s="12">
        <v>2903</v>
      </c>
      <c r="F5179" s="1" t="s">
        <v>300</v>
      </c>
      <c r="G5179" s="12">
        <v>29</v>
      </c>
      <c r="H5179" s="1" t="s">
        <v>13</v>
      </c>
      <c r="I5179" s="1" t="s">
        <v>12</v>
      </c>
      <c r="J5179" s="1" t="s">
        <v>11</v>
      </c>
      <c r="K5179" s="1" t="s">
        <v>0</v>
      </c>
      <c r="L5179" s="1">
        <v>0</v>
      </c>
      <c r="M5179" s="1">
        <v>0</v>
      </c>
      <c r="N5179" s="1">
        <v>5517580</v>
      </c>
      <c r="O5179" s="1">
        <v>641566</v>
      </c>
    </row>
    <row r="5180" spans="1:15">
      <c r="A5180" s="12">
        <v>40021110</v>
      </c>
      <c r="B5180" s="1" t="s">
        <v>3916</v>
      </c>
      <c r="C5180" s="12">
        <v>400211</v>
      </c>
      <c r="D5180" s="1" t="s">
        <v>3563</v>
      </c>
      <c r="E5180" s="12">
        <v>4002</v>
      </c>
      <c r="F5180" s="1" t="s">
        <v>1960</v>
      </c>
      <c r="G5180" s="12">
        <v>40</v>
      </c>
      <c r="H5180" s="1" t="s">
        <v>422</v>
      </c>
      <c r="I5180" s="1" t="s">
        <v>37</v>
      </c>
      <c r="J5180" s="1" t="s">
        <v>36</v>
      </c>
      <c r="K5180" s="1" t="s">
        <v>0</v>
      </c>
      <c r="L5180" s="1">
        <v>0</v>
      </c>
      <c r="M5180" s="1">
        <v>0</v>
      </c>
      <c r="N5180" s="1">
        <v>5490732</v>
      </c>
      <c r="O5180" s="1">
        <v>3153308</v>
      </c>
    </row>
    <row r="5181" spans="1:15">
      <c r="A5181" s="12">
        <v>39032000</v>
      </c>
      <c r="B5181" s="1" t="s">
        <v>3915</v>
      </c>
      <c r="C5181" s="12">
        <v>390320</v>
      </c>
      <c r="D5181" s="1" t="s">
        <v>3914</v>
      </c>
      <c r="E5181" s="12">
        <v>3903</v>
      </c>
      <c r="F5181" s="1" t="s">
        <v>3101</v>
      </c>
      <c r="G5181" s="12">
        <v>39</v>
      </c>
      <c r="H5181" s="1" t="s">
        <v>38</v>
      </c>
      <c r="I5181" s="1" t="s">
        <v>37</v>
      </c>
      <c r="J5181" s="1" t="s">
        <v>36</v>
      </c>
      <c r="K5181" s="1" t="s">
        <v>0</v>
      </c>
      <c r="L5181" s="1">
        <v>0</v>
      </c>
      <c r="M5181" s="1">
        <v>0</v>
      </c>
      <c r="N5181" s="1">
        <v>5418977</v>
      </c>
      <c r="O5181" s="1">
        <v>2413344</v>
      </c>
    </row>
    <row r="5182" spans="1:15">
      <c r="A5182" s="12">
        <v>93019000</v>
      </c>
      <c r="B5182" s="1" t="s">
        <v>3913</v>
      </c>
      <c r="C5182" s="12">
        <v>930190</v>
      </c>
      <c r="D5182" s="1" t="s">
        <v>3912</v>
      </c>
      <c r="E5182" s="12">
        <v>9301</v>
      </c>
      <c r="F5182" s="1" t="s">
        <v>2543</v>
      </c>
      <c r="G5182" s="12">
        <v>93</v>
      </c>
      <c r="H5182" s="1" t="s">
        <v>619</v>
      </c>
      <c r="I5182" s="1" t="s">
        <v>620</v>
      </c>
      <c r="J5182" s="1" t="s">
        <v>619</v>
      </c>
      <c r="K5182" s="1" t="s">
        <v>0</v>
      </c>
      <c r="L5182" s="1">
        <v>0</v>
      </c>
      <c r="M5182" s="1">
        <v>0</v>
      </c>
      <c r="N5182" s="1">
        <v>5332039</v>
      </c>
      <c r="O5182" s="1">
        <v>25070</v>
      </c>
    </row>
    <row r="5183" spans="1:15">
      <c r="A5183" s="12">
        <v>30069110</v>
      </c>
      <c r="B5183" s="1" t="s">
        <v>3911</v>
      </c>
      <c r="C5183" s="12">
        <v>300691</v>
      </c>
      <c r="D5183" s="1" t="s">
        <v>3339</v>
      </c>
      <c r="E5183" s="12">
        <v>3006</v>
      </c>
      <c r="F5183" s="1" t="s">
        <v>1428</v>
      </c>
      <c r="G5183" s="12">
        <v>30</v>
      </c>
      <c r="H5183" s="1" t="s">
        <v>63</v>
      </c>
      <c r="I5183" s="1" t="s">
        <v>12</v>
      </c>
      <c r="J5183" s="1" t="s">
        <v>11</v>
      </c>
      <c r="K5183" s="1" t="s">
        <v>0</v>
      </c>
      <c r="L5183" s="1">
        <v>0</v>
      </c>
      <c r="M5183" s="1">
        <v>0</v>
      </c>
      <c r="N5183" s="1">
        <v>5144422</v>
      </c>
      <c r="O5183" s="1">
        <v>85831</v>
      </c>
    </row>
    <row r="5184" spans="1:15">
      <c r="A5184" s="12">
        <v>82129000</v>
      </c>
      <c r="B5184" s="1" t="s">
        <v>3910</v>
      </c>
      <c r="C5184" s="12">
        <v>821290</v>
      </c>
      <c r="D5184" s="1" t="s">
        <v>3909</v>
      </c>
      <c r="E5184" s="12">
        <v>8212</v>
      </c>
      <c r="F5184" s="1" t="s">
        <v>2966</v>
      </c>
      <c r="G5184" s="12">
        <v>82</v>
      </c>
      <c r="H5184" s="1" t="s">
        <v>768</v>
      </c>
      <c r="I5184" s="1" t="s">
        <v>107</v>
      </c>
      <c r="J5184" s="1" t="s">
        <v>106</v>
      </c>
      <c r="K5184" s="1" t="s">
        <v>0</v>
      </c>
      <c r="L5184" s="1">
        <v>0</v>
      </c>
      <c r="M5184" s="1">
        <v>0</v>
      </c>
      <c r="N5184" s="1">
        <v>5102895</v>
      </c>
      <c r="O5184" s="1">
        <v>96376</v>
      </c>
    </row>
    <row r="5185" spans="1:15">
      <c r="A5185" s="12">
        <v>29309034</v>
      </c>
      <c r="B5185" s="1" t="s">
        <v>3908</v>
      </c>
      <c r="C5185" s="12">
        <v>293090</v>
      </c>
      <c r="D5185" s="1" t="s">
        <v>190</v>
      </c>
      <c r="E5185" s="12">
        <v>2930</v>
      </c>
      <c r="F5185" s="1" t="s">
        <v>115</v>
      </c>
      <c r="G5185" s="12">
        <v>29</v>
      </c>
      <c r="H5185" s="1" t="s">
        <v>13</v>
      </c>
      <c r="I5185" s="1" t="s">
        <v>12</v>
      </c>
      <c r="J5185" s="1" t="s">
        <v>11</v>
      </c>
      <c r="K5185" s="1" t="s">
        <v>0</v>
      </c>
      <c r="L5185" s="1">
        <v>0</v>
      </c>
      <c r="M5185" s="1">
        <v>0</v>
      </c>
      <c r="N5185" s="1">
        <v>5081346</v>
      </c>
      <c r="O5185" s="1">
        <v>4304274</v>
      </c>
    </row>
    <row r="5186" spans="1:15">
      <c r="A5186" s="12">
        <v>28012090</v>
      </c>
      <c r="B5186" s="1" t="s">
        <v>3907</v>
      </c>
      <c r="C5186" s="12">
        <v>280120</v>
      </c>
      <c r="D5186" s="1" t="s">
        <v>1457</v>
      </c>
      <c r="E5186" s="12">
        <v>2801</v>
      </c>
      <c r="F5186" s="1" t="s">
        <v>1456</v>
      </c>
      <c r="G5186" s="12">
        <v>28</v>
      </c>
      <c r="H5186" s="1" t="s">
        <v>118</v>
      </c>
      <c r="I5186" s="1" t="s">
        <v>12</v>
      </c>
      <c r="J5186" s="1" t="s">
        <v>11</v>
      </c>
      <c r="K5186" s="1" t="s">
        <v>0</v>
      </c>
      <c r="L5186" s="1">
        <v>0</v>
      </c>
      <c r="M5186" s="1">
        <v>0</v>
      </c>
      <c r="N5186" s="1">
        <v>4999491</v>
      </c>
      <c r="O5186" s="1">
        <v>90031</v>
      </c>
    </row>
    <row r="5187" spans="1:15">
      <c r="A5187" s="12">
        <v>55129990</v>
      </c>
      <c r="B5187" s="1" t="s">
        <v>3906</v>
      </c>
      <c r="C5187" s="12">
        <v>551299</v>
      </c>
      <c r="D5187" s="1" t="s">
        <v>3415</v>
      </c>
      <c r="E5187" s="12">
        <v>5512</v>
      </c>
      <c r="F5187" s="1" t="s">
        <v>1988</v>
      </c>
      <c r="G5187" s="12">
        <v>55</v>
      </c>
      <c r="H5187" s="1" t="s">
        <v>282</v>
      </c>
      <c r="I5187" s="1" t="s">
        <v>2</v>
      </c>
      <c r="J5187" s="1" t="s">
        <v>1</v>
      </c>
      <c r="K5187" s="1" t="s">
        <v>0</v>
      </c>
      <c r="L5187" s="1">
        <v>0</v>
      </c>
      <c r="M5187" s="1">
        <v>0</v>
      </c>
      <c r="N5187" s="1">
        <v>4776830</v>
      </c>
      <c r="O5187" s="1">
        <v>103480</v>
      </c>
    </row>
    <row r="5188" spans="1:15">
      <c r="A5188" s="12">
        <v>87100000</v>
      </c>
      <c r="B5188" s="1" t="s">
        <v>3905</v>
      </c>
      <c r="C5188" s="12">
        <v>871000</v>
      </c>
      <c r="D5188" s="1" t="s">
        <v>3905</v>
      </c>
      <c r="E5188" s="12">
        <v>8710</v>
      </c>
      <c r="F5188" s="1" t="s">
        <v>3905</v>
      </c>
      <c r="G5188" s="12">
        <v>87</v>
      </c>
      <c r="H5188" s="1" t="s">
        <v>633</v>
      </c>
      <c r="I5188" s="1" t="s">
        <v>272</v>
      </c>
      <c r="J5188" s="1" t="s">
        <v>271</v>
      </c>
      <c r="K5188" s="1" t="s">
        <v>0</v>
      </c>
      <c r="L5188" s="1">
        <v>0</v>
      </c>
      <c r="M5188" s="1">
        <v>0</v>
      </c>
      <c r="N5188" s="1">
        <v>4681649</v>
      </c>
      <c r="O5188" s="1">
        <v>73040</v>
      </c>
    </row>
    <row r="5189" spans="1:15">
      <c r="A5189" s="12">
        <v>29173931</v>
      </c>
      <c r="B5189" s="1" t="s">
        <v>3904</v>
      </c>
      <c r="C5189" s="12">
        <v>291739</v>
      </c>
      <c r="D5189" s="1" t="s">
        <v>326</v>
      </c>
      <c r="E5189" s="12">
        <v>2917</v>
      </c>
      <c r="F5189" s="1" t="s">
        <v>93</v>
      </c>
      <c r="G5189" s="12">
        <v>29</v>
      </c>
      <c r="H5189" s="1" t="s">
        <v>13</v>
      </c>
      <c r="I5189" s="1" t="s">
        <v>12</v>
      </c>
      <c r="J5189" s="1" t="s">
        <v>11</v>
      </c>
      <c r="K5189" s="1" t="s">
        <v>0</v>
      </c>
      <c r="L5189" s="1">
        <v>0</v>
      </c>
      <c r="M5189" s="1">
        <v>0</v>
      </c>
      <c r="N5189" s="1">
        <v>4681033</v>
      </c>
      <c r="O5189" s="1">
        <v>3144018</v>
      </c>
    </row>
    <row r="5190" spans="1:15">
      <c r="A5190" s="12">
        <v>29339949</v>
      </c>
      <c r="B5190" s="1" t="s">
        <v>3903</v>
      </c>
      <c r="C5190" s="12">
        <v>293399</v>
      </c>
      <c r="D5190" s="1" t="s">
        <v>596</v>
      </c>
      <c r="E5190" s="12">
        <v>2933</v>
      </c>
      <c r="F5190" s="1" t="s">
        <v>67</v>
      </c>
      <c r="G5190" s="12">
        <v>29</v>
      </c>
      <c r="H5190" s="1" t="s">
        <v>13</v>
      </c>
      <c r="I5190" s="1" t="s">
        <v>12</v>
      </c>
      <c r="J5190" s="1" t="s">
        <v>11</v>
      </c>
      <c r="K5190" s="1" t="s">
        <v>0</v>
      </c>
      <c r="L5190" s="1">
        <v>0</v>
      </c>
      <c r="M5190" s="1">
        <v>0</v>
      </c>
      <c r="N5190" s="1">
        <v>4629282</v>
      </c>
      <c r="O5190" s="1">
        <v>98408</v>
      </c>
    </row>
    <row r="5191" spans="1:15">
      <c r="A5191" s="12">
        <v>38029010</v>
      </c>
      <c r="B5191" s="1" t="s">
        <v>3902</v>
      </c>
      <c r="C5191" s="12">
        <v>380290</v>
      </c>
      <c r="D5191" s="1" t="s">
        <v>3636</v>
      </c>
      <c r="E5191" s="12">
        <v>3802</v>
      </c>
      <c r="F5191" s="1" t="s">
        <v>3635</v>
      </c>
      <c r="G5191" s="12">
        <v>38</v>
      </c>
      <c r="H5191" s="1" t="s">
        <v>244</v>
      </c>
      <c r="I5191" s="1" t="s">
        <v>12</v>
      </c>
      <c r="J5191" s="1" t="s">
        <v>11</v>
      </c>
      <c r="K5191" s="1" t="s">
        <v>0</v>
      </c>
      <c r="L5191" s="1">
        <v>0</v>
      </c>
      <c r="M5191" s="1">
        <v>0</v>
      </c>
      <c r="N5191" s="1">
        <v>4617149</v>
      </c>
      <c r="O5191" s="1">
        <v>7107659</v>
      </c>
    </row>
    <row r="5192" spans="1:15">
      <c r="A5192" s="12">
        <v>38221930</v>
      </c>
      <c r="B5192" s="1" t="s">
        <v>3901</v>
      </c>
      <c r="C5192" s="12">
        <v>382219</v>
      </c>
      <c r="D5192" s="1" t="s">
        <v>961</v>
      </c>
      <c r="E5192" s="12">
        <v>3822</v>
      </c>
      <c r="F5192" s="1" t="s">
        <v>960</v>
      </c>
      <c r="G5192" s="12">
        <v>38</v>
      </c>
      <c r="H5192" s="1" t="s">
        <v>244</v>
      </c>
      <c r="I5192" s="1" t="s">
        <v>12</v>
      </c>
      <c r="J5192" s="1" t="s">
        <v>11</v>
      </c>
      <c r="K5192" s="1" t="s">
        <v>0</v>
      </c>
      <c r="L5192" s="1">
        <v>0</v>
      </c>
      <c r="M5192" s="1">
        <v>0</v>
      </c>
      <c r="N5192" s="1">
        <v>4596681</v>
      </c>
      <c r="O5192" s="1">
        <v>68855</v>
      </c>
    </row>
    <row r="5193" spans="1:15">
      <c r="A5193" s="12">
        <v>29094931</v>
      </c>
      <c r="B5193" s="1" t="s">
        <v>3900</v>
      </c>
      <c r="C5193" s="12">
        <v>290949</v>
      </c>
      <c r="D5193" s="1" t="s">
        <v>694</v>
      </c>
      <c r="E5193" s="12">
        <v>2909</v>
      </c>
      <c r="F5193" s="1" t="s">
        <v>377</v>
      </c>
      <c r="G5193" s="12">
        <v>29</v>
      </c>
      <c r="H5193" s="1" t="s">
        <v>13</v>
      </c>
      <c r="I5193" s="1" t="s">
        <v>12</v>
      </c>
      <c r="J5193" s="1" t="s">
        <v>11</v>
      </c>
      <c r="K5193" s="1" t="s">
        <v>0</v>
      </c>
      <c r="L5193" s="1">
        <v>0</v>
      </c>
      <c r="M5193" s="1">
        <v>0</v>
      </c>
      <c r="N5193" s="1">
        <v>4516175</v>
      </c>
      <c r="O5193" s="1">
        <v>3118476</v>
      </c>
    </row>
    <row r="5194" spans="1:15">
      <c r="A5194" s="12">
        <v>90221200</v>
      </c>
      <c r="B5194" s="1" t="s">
        <v>3899</v>
      </c>
      <c r="C5194" s="12">
        <v>902212</v>
      </c>
      <c r="D5194" s="1" t="s">
        <v>3899</v>
      </c>
      <c r="E5194" s="12">
        <v>9022</v>
      </c>
      <c r="F5194" s="1" t="s">
        <v>3898</v>
      </c>
      <c r="G5194" s="12">
        <v>90</v>
      </c>
      <c r="H5194" s="1" t="s">
        <v>512</v>
      </c>
      <c r="I5194" s="1" t="s">
        <v>49</v>
      </c>
      <c r="J5194" s="1" t="s">
        <v>48</v>
      </c>
      <c r="K5194" s="1" t="s">
        <v>0</v>
      </c>
      <c r="L5194" s="1">
        <v>0</v>
      </c>
      <c r="M5194" s="1">
        <v>0</v>
      </c>
      <c r="N5194" s="1">
        <v>4472353</v>
      </c>
      <c r="O5194" s="1">
        <v>45464</v>
      </c>
    </row>
    <row r="5195" spans="1:15">
      <c r="A5195" s="12">
        <v>37013040</v>
      </c>
      <c r="B5195" s="1" t="s">
        <v>3897</v>
      </c>
      <c r="C5195" s="12">
        <v>370130</v>
      </c>
      <c r="D5195" s="1" t="s">
        <v>2577</v>
      </c>
      <c r="E5195" s="12">
        <v>3701</v>
      </c>
      <c r="F5195" s="1" t="s">
        <v>2398</v>
      </c>
      <c r="G5195" s="12">
        <v>37</v>
      </c>
      <c r="H5195" s="1" t="s">
        <v>1090</v>
      </c>
      <c r="I5195" s="1" t="s">
        <v>12</v>
      </c>
      <c r="J5195" s="1" t="s">
        <v>11</v>
      </c>
      <c r="K5195" s="1" t="s">
        <v>0</v>
      </c>
      <c r="L5195" s="1">
        <v>0</v>
      </c>
      <c r="M5195" s="1">
        <v>0</v>
      </c>
      <c r="N5195" s="1">
        <v>4438340</v>
      </c>
      <c r="O5195" s="1">
        <v>25489</v>
      </c>
    </row>
    <row r="5196" spans="1:15">
      <c r="A5196" s="12">
        <v>30021236</v>
      </c>
      <c r="B5196" s="1" t="s">
        <v>3896</v>
      </c>
      <c r="C5196" s="12">
        <v>300212</v>
      </c>
      <c r="D5196" s="1" t="s">
        <v>1704</v>
      </c>
      <c r="E5196" s="12">
        <v>3002</v>
      </c>
      <c r="F5196" s="1" t="s">
        <v>919</v>
      </c>
      <c r="G5196" s="12">
        <v>30</v>
      </c>
      <c r="H5196" s="1" t="s">
        <v>63</v>
      </c>
      <c r="I5196" s="1" t="s">
        <v>12</v>
      </c>
      <c r="J5196" s="1" t="s">
        <v>11</v>
      </c>
      <c r="K5196" s="1" t="s">
        <v>0</v>
      </c>
      <c r="L5196" s="1">
        <v>0</v>
      </c>
      <c r="M5196" s="1">
        <v>0</v>
      </c>
      <c r="N5196" s="1">
        <v>4405293</v>
      </c>
      <c r="O5196" s="1">
        <v>40534</v>
      </c>
    </row>
    <row r="5197" spans="1:15">
      <c r="A5197" s="12">
        <v>29034510</v>
      </c>
      <c r="B5197" s="1" t="s">
        <v>3895</v>
      </c>
      <c r="C5197" s="12">
        <v>290345</v>
      </c>
      <c r="D5197" s="1" t="s">
        <v>3894</v>
      </c>
      <c r="E5197" s="12">
        <v>2903</v>
      </c>
      <c r="F5197" s="1" t="s">
        <v>300</v>
      </c>
      <c r="G5197" s="12">
        <v>29</v>
      </c>
      <c r="H5197" s="1" t="s">
        <v>13</v>
      </c>
      <c r="I5197" s="1" t="s">
        <v>12</v>
      </c>
      <c r="J5197" s="1" t="s">
        <v>11</v>
      </c>
      <c r="K5197" s="1" t="s">
        <v>0</v>
      </c>
      <c r="L5197" s="1">
        <v>0</v>
      </c>
      <c r="M5197" s="1">
        <v>0</v>
      </c>
      <c r="N5197" s="1">
        <v>4374454</v>
      </c>
      <c r="O5197" s="1">
        <v>990246</v>
      </c>
    </row>
    <row r="5198" spans="1:15">
      <c r="A5198" s="12">
        <v>84331100</v>
      </c>
      <c r="B5198" s="1" t="s">
        <v>3893</v>
      </c>
      <c r="C5198" s="12">
        <v>843311</v>
      </c>
      <c r="D5198" s="1" t="s">
        <v>3893</v>
      </c>
      <c r="E5198" s="12">
        <v>8433</v>
      </c>
      <c r="F5198" s="1" t="s">
        <v>2988</v>
      </c>
      <c r="G5198" s="12">
        <v>84</v>
      </c>
      <c r="H5198" s="1" t="s">
        <v>28</v>
      </c>
      <c r="I5198" s="1" t="s">
        <v>27</v>
      </c>
      <c r="J5198" s="1" t="s">
        <v>26</v>
      </c>
      <c r="K5198" s="1" t="s">
        <v>0</v>
      </c>
      <c r="L5198" s="1">
        <v>0</v>
      </c>
      <c r="M5198" s="1">
        <v>0</v>
      </c>
      <c r="N5198" s="1">
        <v>4338652</v>
      </c>
      <c r="O5198" s="1">
        <v>539323</v>
      </c>
    </row>
    <row r="5199" spans="1:15">
      <c r="A5199" s="12">
        <v>30025100</v>
      </c>
      <c r="B5199" s="1" t="s">
        <v>3892</v>
      </c>
      <c r="C5199" s="12">
        <v>300251</v>
      </c>
      <c r="D5199" s="1" t="s">
        <v>3892</v>
      </c>
      <c r="E5199" s="12">
        <v>3002</v>
      </c>
      <c r="F5199" s="1" t="s">
        <v>919</v>
      </c>
      <c r="G5199" s="12">
        <v>30</v>
      </c>
      <c r="H5199" s="1" t="s">
        <v>63</v>
      </c>
      <c r="I5199" s="1" t="s">
        <v>12</v>
      </c>
      <c r="J5199" s="1" t="s">
        <v>11</v>
      </c>
      <c r="K5199" s="1" t="s">
        <v>0</v>
      </c>
      <c r="L5199" s="1">
        <v>0</v>
      </c>
      <c r="M5199" s="1">
        <v>0</v>
      </c>
      <c r="N5199" s="1">
        <v>4313832</v>
      </c>
      <c r="O5199" s="1">
        <v>15</v>
      </c>
    </row>
    <row r="5200" spans="1:15">
      <c r="A5200" s="12">
        <v>93063000</v>
      </c>
      <c r="B5200" s="1" t="s">
        <v>3891</v>
      </c>
      <c r="C5200" s="12">
        <v>930630</v>
      </c>
      <c r="D5200" s="1" t="s">
        <v>3891</v>
      </c>
      <c r="E5200" s="12">
        <v>9306</v>
      </c>
      <c r="F5200" s="1" t="s">
        <v>1168</v>
      </c>
      <c r="G5200" s="12">
        <v>93</v>
      </c>
      <c r="H5200" s="1" t="s">
        <v>619</v>
      </c>
      <c r="I5200" s="1" t="s">
        <v>620</v>
      </c>
      <c r="J5200" s="1" t="s">
        <v>619</v>
      </c>
      <c r="K5200" s="1" t="s">
        <v>0</v>
      </c>
      <c r="L5200" s="1">
        <v>0</v>
      </c>
      <c r="M5200" s="1">
        <v>0</v>
      </c>
      <c r="N5200" s="1">
        <v>4266547</v>
      </c>
      <c r="O5200" s="1">
        <v>72433</v>
      </c>
    </row>
    <row r="5201" spans="1:15">
      <c r="A5201" s="12">
        <v>29051720</v>
      </c>
      <c r="B5201" s="1" t="s">
        <v>3890</v>
      </c>
      <c r="C5201" s="12">
        <v>290517</v>
      </c>
      <c r="D5201" s="1" t="s">
        <v>2962</v>
      </c>
      <c r="E5201" s="12">
        <v>2905</v>
      </c>
      <c r="F5201" s="1" t="s">
        <v>527</v>
      </c>
      <c r="G5201" s="12">
        <v>29</v>
      </c>
      <c r="H5201" s="1" t="s">
        <v>13</v>
      </c>
      <c r="I5201" s="1" t="s">
        <v>12</v>
      </c>
      <c r="J5201" s="1" t="s">
        <v>11</v>
      </c>
      <c r="K5201" s="1" t="s">
        <v>0</v>
      </c>
      <c r="L5201" s="1">
        <v>0</v>
      </c>
      <c r="M5201" s="1">
        <v>0</v>
      </c>
      <c r="N5201" s="1">
        <v>4245358</v>
      </c>
      <c r="O5201" s="1">
        <v>2711970</v>
      </c>
    </row>
    <row r="5202" spans="1:15">
      <c r="A5202" s="12">
        <v>48115910</v>
      </c>
      <c r="B5202" s="1" t="s">
        <v>3889</v>
      </c>
      <c r="C5202" s="12">
        <v>481159</v>
      </c>
      <c r="D5202" s="1" t="s">
        <v>3442</v>
      </c>
      <c r="E5202" s="12">
        <v>4811</v>
      </c>
      <c r="F5202" s="1" t="s">
        <v>2415</v>
      </c>
      <c r="G5202" s="12">
        <v>48</v>
      </c>
      <c r="H5202" s="1" t="s">
        <v>19</v>
      </c>
      <c r="I5202" s="1" t="s">
        <v>18</v>
      </c>
      <c r="J5202" s="1" t="s">
        <v>17</v>
      </c>
      <c r="K5202" s="1" t="s">
        <v>0</v>
      </c>
      <c r="L5202" s="1">
        <v>0</v>
      </c>
      <c r="M5202" s="1">
        <v>0</v>
      </c>
      <c r="N5202" s="1">
        <v>4175990</v>
      </c>
      <c r="O5202" s="1">
        <v>542955</v>
      </c>
    </row>
    <row r="5203" spans="1:15">
      <c r="A5203" s="12">
        <v>29211121</v>
      </c>
      <c r="B5203" s="1" t="s">
        <v>3888</v>
      </c>
      <c r="C5203" s="12">
        <v>292111</v>
      </c>
      <c r="D5203" s="1" t="s">
        <v>338</v>
      </c>
      <c r="E5203" s="12">
        <v>2921</v>
      </c>
      <c r="F5203" s="1" t="s">
        <v>73</v>
      </c>
      <c r="G5203" s="12">
        <v>29</v>
      </c>
      <c r="H5203" s="1" t="s">
        <v>13</v>
      </c>
      <c r="I5203" s="1" t="s">
        <v>12</v>
      </c>
      <c r="J5203" s="1" t="s">
        <v>11</v>
      </c>
      <c r="K5203" s="1" t="s">
        <v>0</v>
      </c>
      <c r="L5203" s="1">
        <v>0</v>
      </c>
      <c r="M5203" s="1">
        <v>0</v>
      </c>
      <c r="N5203" s="1">
        <v>4168360</v>
      </c>
      <c r="O5203" s="1">
        <v>2977518</v>
      </c>
    </row>
    <row r="5204" spans="1:15">
      <c r="A5204" s="12">
        <v>38029030</v>
      </c>
      <c r="B5204" s="1" t="s">
        <v>3887</v>
      </c>
      <c r="C5204" s="12">
        <v>380290</v>
      </c>
      <c r="D5204" s="1" t="s">
        <v>3636</v>
      </c>
      <c r="E5204" s="12">
        <v>3802</v>
      </c>
      <c r="F5204" s="1" t="s">
        <v>3635</v>
      </c>
      <c r="G5204" s="12">
        <v>38</v>
      </c>
      <c r="H5204" s="1" t="s">
        <v>244</v>
      </c>
      <c r="I5204" s="1" t="s">
        <v>12</v>
      </c>
      <c r="J5204" s="1" t="s">
        <v>11</v>
      </c>
      <c r="K5204" s="1" t="s">
        <v>0</v>
      </c>
      <c r="L5204" s="1">
        <v>0</v>
      </c>
      <c r="M5204" s="1">
        <v>0</v>
      </c>
      <c r="N5204" s="1">
        <v>4107119</v>
      </c>
      <c r="O5204" s="1">
        <v>6445816</v>
      </c>
    </row>
    <row r="5205" spans="1:15">
      <c r="A5205" s="12">
        <v>29163920</v>
      </c>
      <c r="B5205" s="1" t="s">
        <v>3886</v>
      </c>
      <c r="C5205" s="12">
        <v>291639</v>
      </c>
      <c r="D5205" s="1" t="s">
        <v>277</v>
      </c>
      <c r="E5205" s="12">
        <v>2916</v>
      </c>
      <c r="F5205" s="1" t="s">
        <v>80</v>
      </c>
      <c r="G5205" s="12">
        <v>29</v>
      </c>
      <c r="H5205" s="1" t="s">
        <v>13</v>
      </c>
      <c r="I5205" s="1" t="s">
        <v>12</v>
      </c>
      <c r="J5205" s="1" t="s">
        <v>11</v>
      </c>
      <c r="K5205" s="1" t="s">
        <v>0</v>
      </c>
      <c r="L5205" s="1">
        <v>0</v>
      </c>
      <c r="M5205" s="1">
        <v>0</v>
      </c>
      <c r="N5205" s="1">
        <v>4049069</v>
      </c>
      <c r="O5205" s="1">
        <v>272700</v>
      </c>
    </row>
    <row r="5206" spans="1:15">
      <c r="A5206" s="12">
        <v>30049068</v>
      </c>
      <c r="B5206" s="1" t="s">
        <v>3885</v>
      </c>
      <c r="C5206" s="12">
        <v>300490</v>
      </c>
      <c r="D5206" s="1" t="s">
        <v>741</v>
      </c>
      <c r="E5206" s="12">
        <v>3004</v>
      </c>
      <c r="F5206" s="1" t="s">
        <v>364</v>
      </c>
      <c r="G5206" s="12">
        <v>30</v>
      </c>
      <c r="H5206" s="1" t="s">
        <v>63</v>
      </c>
      <c r="I5206" s="1" t="s">
        <v>12</v>
      </c>
      <c r="J5206" s="1" t="s">
        <v>11</v>
      </c>
      <c r="K5206" s="1" t="s">
        <v>0</v>
      </c>
      <c r="L5206" s="1">
        <v>0</v>
      </c>
      <c r="M5206" s="1">
        <v>0</v>
      </c>
      <c r="N5206" s="1">
        <v>4024041</v>
      </c>
      <c r="O5206" s="1">
        <v>671</v>
      </c>
    </row>
    <row r="5207" spans="1:15">
      <c r="A5207" s="12">
        <v>29211999</v>
      </c>
      <c r="B5207" s="1" t="s">
        <v>3884</v>
      </c>
      <c r="C5207" s="12">
        <v>292119</v>
      </c>
      <c r="D5207" s="1" t="s">
        <v>896</v>
      </c>
      <c r="E5207" s="12">
        <v>2921</v>
      </c>
      <c r="F5207" s="1" t="s">
        <v>73</v>
      </c>
      <c r="G5207" s="12">
        <v>29</v>
      </c>
      <c r="H5207" s="1" t="s">
        <v>13</v>
      </c>
      <c r="I5207" s="1" t="s">
        <v>12</v>
      </c>
      <c r="J5207" s="1" t="s">
        <v>11</v>
      </c>
      <c r="K5207" s="1" t="s">
        <v>0</v>
      </c>
      <c r="L5207" s="1">
        <v>0</v>
      </c>
      <c r="M5207" s="1">
        <v>0</v>
      </c>
      <c r="N5207" s="1">
        <v>3945368</v>
      </c>
      <c r="O5207" s="1">
        <v>1425241</v>
      </c>
    </row>
    <row r="5208" spans="1:15">
      <c r="A5208" s="12">
        <v>29335999</v>
      </c>
      <c r="B5208" s="1" t="s">
        <v>3883</v>
      </c>
      <c r="C5208" s="12">
        <v>293359</v>
      </c>
      <c r="D5208" s="1" t="s">
        <v>145</v>
      </c>
      <c r="E5208" s="12">
        <v>2933</v>
      </c>
      <c r="F5208" s="1" t="s">
        <v>67</v>
      </c>
      <c r="G5208" s="12">
        <v>29</v>
      </c>
      <c r="H5208" s="1" t="s">
        <v>13</v>
      </c>
      <c r="I5208" s="1" t="s">
        <v>12</v>
      </c>
      <c r="J5208" s="1" t="s">
        <v>11</v>
      </c>
      <c r="K5208" s="1" t="s">
        <v>0</v>
      </c>
      <c r="L5208" s="1">
        <v>0</v>
      </c>
      <c r="M5208" s="1">
        <v>0</v>
      </c>
      <c r="N5208" s="1">
        <v>3918864</v>
      </c>
      <c r="O5208" s="1">
        <v>2604</v>
      </c>
    </row>
    <row r="5209" spans="1:15">
      <c r="A5209" s="12">
        <v>28100010</v>
      </c>
      <c r="B5209" s="1" t="s">
        <v>3882</v>
      </c>
      <c r="C5209" s="12">
        <v>281000</v>
      </c>
      <c r="D5209" s="1" t="s">
        <v>3089</v>
      </c>
      <c r="E5209" s="12">
        <v>2810</v>
      </c>
      <c r="F5209" s="1" t="s">
        <v>3089</v>
      </c>
      <c r="G5209" s="12">
        <v>28</v>
      </c>
      <c r="H5209" s="1" t="s">
        <v>118</v>
      </c>
      <c r="I5209" s="1" t="s">
        <v>12</v>
      </c>
      <c r="J5209" s="1" t="s">
        <v>11</v>
      </c>
      <c r="K5209" s="1" t="s">
        <v>0</v>
      </c>
      <c r="L5209" s="1">
        <v>0</v>
      </c>
      <c r="M5209" s="1">
        <v>0</v>
      </c>
      <c r="N5209" s="1">
        <v>3914536</v>
      </c>
      <c r="O5209" s="1">
        <v>5140574</v>
      </c>
    </row>
    <row r="5210" spans="1:15">
      <c r="A5210" s="12">
        <v>29419059</v>
      </c>
      <c r="B5210" s="1" t="s">
        <v>3881</v>
      </c>
      <c r="C5210" s="12">
        <v>294190</v>
      </c>
      <c r="D5210" s="1" t="s">
        <v>532</v>
      </c>
      <c r="E5210" s="12">
        <v>2941</v>
      </c>
      <c r="F5210" s="1" t="s">
        <v>361</v>
      </c>
      <c r="G5210" s="12">
        <v>29</v>
      </c>
      <c r="H5210" s="1" t="s">
        <v>13</v>
      </c>
      <c r="I5210" s="1" t="s">
        <v>12</v>
      </c>
      <c r="J5210" s="1" t="s">
        <v>11</v>
      </c>
      <c r="K5210" s="1" t="s">
        <v>0</v>
      </c>
      <c r="L5210" s="1">
        <v>0</v>
      </c>
      <c r="M5210" s="1">
        <v>0</v>
      </c>
      <c r="N5210" s="1">
        <v>3836253</v>
      </c>
      <c r="O5210" s="1">
        <v>28049</v>
      </c>
    </row>
    <row r="5211" spans="1:15">
      <c r="A5211" s="12">
        <v>55031990</v>
      </c>
      <c r="B5211" s="1" t="s">
        <v>3880</v>
      </c>
      <c r="C5211" s="12">
        <v>550319</v>
      </c>
      <c r="D5211" s="1" t="s">
        <v>3879</v>
      </c>
      <c r="E5211" s="12">
        <v>5503</v>
      </c>
      <c r="F5211" s="1" t="s">
        <v>1035</v>
      </c>
      <c r="G5211" s="12">
        <v>55</v>
      </c>
      <c r="H5211" s="1" t="s">
        <v>282</v>
      </c>
      <c r="I5211" s="1" t="s">
        <v>2</v>
      </c>
      <c r="J5211" s="1" t="s">
        <v>1</v>
      </c>
      <c r="K5211" s="1" t="s">
        <v>0</v>
      </c>
      <c r="L5211" s="1">
        <v>0</v>
      </c>
      <c r="M5211" s="1">
        <v>0</v>
      </c>
      <c r="N5211" s="1">
        <v>3835522</v>
      </c>
      <c r="O5211" s="1">
        <v>663809</v>
      </c>
    </row>
    <row r="5212" spans="1:15">
      <c r="A5212" s="12">
        <v>29291010</v>
      </c>
      <c r="B5212" s="1" t="s">
        <v>3878</v>
      </c>
      <c r="C5212" s="12">
        <v>292910</v>
      </c>
      <c r="D5212" s="1" t="s">
        <v>1516</v>
      </c>
      <c r="E5212" s="12">
        <v>2929</v>
      </c>
      <c r="F5212" s="1" t="s">
        <v>1504</v>
      </c>
      <c r="G5212" s="12">
        <v>29</v>
      </c>
      <c r="H5212" s="1" t="s">
        <v>13</v>
      </c>
      <c r="I5212" s="1" t="s">
        <v>12</v>
      </c>
      <c r="J5212" s="1" t="s">
        <v>11</v>
      </c>
      <c r="K5212" s="1" t="s">
        <v>0</v>
      </c>
      <c r="L5212" s="1">
        <v>0</v>
      </c>
      <c r="M5212" s="1">
        <v>0</v>
      </c>
      <c r="N5212" s="1">
        <v>3812046</v>
      </c>
      <c r="O5212" s="1">
        <v>1687464</v>
      </c>
    </row>
    <row r="5213" spans="1:15">
      <c r="A5213" s="12">
        <v>48101389</v>
      </c>
      <c r="B5213" s="1" t="s">
        <v>3877</v>
      </c>
      <c r="C5213" s="12">
        <v>481013</v>
      </c>
      <c r="D5213" s="1" t="s">
        <v>3876</v>
      </c>
      <c r="E5213" s="12">
        <v>4810</v>
      </c>
      <c r="F5213" s="1" t="s">
        <v>20</v>
      </c>
      <c r="G5213" s="12">
        <v>48</v>
      </c>
      <c r="H5213" s="1" t="s">
        <v>19</v>
      </c>
      <c r="I5213" s="1" t="s">
        <v>18</v>
      </c>
      <c r="J5213" s="1" t="s">
        <v>17</v>
      </c>
      <c r="K5213" s="1" t="s">
        <v>0</v>
      </c>
      <c r="L5213" s="1">
        <v>0</v>
      </c>
      <c r="M5213" s="1">
        <v>0</v>
      </c>
      <c r="N5213" s="1">
        <v>3775673</v>
      </c>
      <c r="O5213" s="1">
        <v>2787678</v>
      </c>
    </row>
    <row r="5214" spans="1:15">
      <c r="A5214" s="12">
        <v>71101100</v>
      </c>
      <c r="B5214" s="1" t="s">
        <v>3875</v>
      </c>
      <c r="C5214" s="12">
        <v>711011</v>
      </c>
      <c r="D5214" s="1" t="s">
        <v>3874</v>
      </c>
      <c r="E5214" s="12">
        <v>7110</v>
      </c>
      <c r="F5214" s="1" t="s">
        <v>382</v>
      </c>
      <c r="G5214" s="12">
        <v>71</v>
      </c>
      <c r="H5214" s="1" t="s">
        <v>200</v>
      </c>
      <c r="I5214" s="1" t="s">
        <v>199</v>
      </c>
      <c r="J5214" s="1" t="s">
        <v>198</v>
      </c>
      <c r="K5214" s="1" t="s">
        <v>0</v>
      </c>
      <c r="L5214" s="1">
        <v>0</v>
      </c>
      <c r="M5214" s="1">
        <v>0</v>
      </c>
      <c r="N5214" s="1">
        <v>3697755</v>
      </c>
      <c r="O5214" s="1">
        <v>119</v>
      </c>
    </row>
    <row r="5215" spans="1:15">
      <c r="A5215" s="12">
        <v>56031350</v>
      </c>
      <c r="B5215" s="1" t="s">
        <v>3873</v>
      </c>
      <c r="C5215" s="12">
        <v>560313</v>
      </c>
      <c r="D5215" s="1" t="s">
        <v>2665</v>
      </c>
      <c r="E5215" s="12">
        <v>5603</v>
      </c>
      <c r="F5215" s="1" t="s">
        <v>55</v>
      </c>
      <c r="G5215" s="12">
        <v>56</v>
      </c>
      <c r="H5215" s="1" t="s">
        <v>54</v>
      </c>
      <c r="I5215" s="1" t="s">
        <v>2</v>
      </c>
      <c r="J5215" s="1" t="s">
        <v>1</v>
      </c>
      <c r="K5215" s="1" t="s">
        <v>0</v>
      </c>
      <c r="L5215" s="1">
        <v>0</v>
      </c>
      <c r="M5215" s="1">
        <v>0</v>
      </c>
      <c r="N5215" s="1">
        <v>3638004</v>
      </c>
      <c r="O5215" s="1">
        <v>395714</v>
      </c>
    </row>
    <row r="5216" spans="1:15">
      <c r="A5216" s="12">
        <v>48084000</v>
      </c>
      <c r="B5216" s="1" t="s">
        <v>3872</v>
      </c>
      <c r="C5216" s="12">
        <v>480840</v>
      </c>
      <c r="D5216" s="1" t="s">
        <v>3872</v>
      </c>
      <c r="E5216" s="12">
        <v>4808</v>
      </c>
      <c r="F5216" s="1" t="s">
        <v>3871</v>
      </c>
      <c r="G5216" s="12">
        <v>48</v>
      </c>
      <c r="H5216" s="1" t="s">
        <v>19</v>
      </c>
      <c r="I5216" s="1" t="s">
        <v>18</v>
      </c>
      <c r="J5216" s="1" t="s">
        <v>17</v>
      </c>
      <c r="K5216" s="1" t="s">
        <v>0</v>
      </c>
      <c r="L5216" s="1">
        <v>0</v>
      </c>
      <c r="M5216" s="1">
        <v>0</v>
      </c>
      <c r="N5216" s="1">
        <v>3619835</v>
      </c>
      <c r="O5216" s="1">
        <v>264870</v>
      </c>
    </row>
    <row r="5217" spans="1:15">
      <c r="A5217" s="12">
        <v>29309099</v>
      </c>
      <c r="B5217" s="1" t="s">
        <v>190</v>
      </c>
      <c r="C5217" s="12">
        <v>293090</v>
      </c>
      <c r="D5217" s="1" t="s">
        <v>190</v>
      </c>
      <c r="E5217" s="12">
        <v>2930</v>
      </c>
      <c r="F5217" s="1" t="s">
        <v>115</v>
      </c>
      <c r="G5217" s="12">
        <v>29</v>
      </c>
      <c r="H5217" s="1" t="s">
        <v>13</v>
      </c>
      <c r="I5217" s="1" t="s">
        <v>12</v>
      </c>
      <c r="J5217" s="1" t="s">
        <v>11</v>
      </c>
      <c r="K5217" s="1" t="s">
        <v>0</v>
      </c>
      <c r="L5217" s="1">
        <v>0</v>
      </c>
      <c r="M5217" s="1">
        <v>0</v>
      </c>
      <c r="N5217" s="1">
        <v>3593754</v>
      </c>
      <c r="O5217" s="1">
        <v>801337</v>
      </c>
    </row>
    <row r="5218" spans="1:15">
      <c r="A5218" s="13" t="s">
        <v>3870</v>
      </c>
      <c r="B5218" s="1" t="s">
        <v>3868</v>
      </c>
      <c r="C5218" s="13" t="s">
        <v>3869</v>
      </c>
      <c r="D5218" s="1" t="s">
        <v>3868</v>
      </c>
      <c r="E5218" s="13" t="s">
        <v>2727</v>
      </c>
      <c r="F5218" s="1" t="s">
        <v>2726</v>
      </c>
      <c r="G5218" s="13" t="s">
        <v>2082</v>
      </c>
      <c r="H5218" s="1" t="s">
        <v>2081</v>
      </c>
      <c r="I5218" s="1" t="s">
        <v>59</v>
      </c>
      <c r="J5218" s="1" t="s">
        <v>58</v>
      </c>
      <c r="K5218" s="1" t="s">
        <v>0</v>
      </c>
      <c r="L5218" s="1">
        <v>0</v>
      </c>
      <c r="M5218" s="1">
        <v>0</v>
      </c>
      <c r="N5218" s="1">
        <v>3526974</v>
      </c>
      <c r="O5218" s="1">
        <v>447628</v>
      </c>
    </row>
    <row r="5219" spans="1:15">
      <c r="A5219" s="12">
        <v>84623900</v>
      </c>
      <c r="B5219" s="1" t="s">
        <v>3867</v>
      </c>
      <c r="C5219" s="12">
        <v>846239</v>
      </c>
      <c r="D5219" s="1" t="s">
        <v>3866</v>
      </c>
      <c r="E5219" s="12">
        <v>8462</v>
      </c>
      <c r="F5219" s="1" t="s">
        <v>1453</v>
      </c>
      <c r="G5219" s="12">
        <v>84</v>
      </c>
      <c r="H5219" s="1" t="s">
        <v>28</v>
      </c>
      <c r="I5219" s="1" t="s">
        <v>27</v>
      </c>
      <c r="J5219" s="1" t="s">
        <v>26</v>
      </c>
      <c r="K5219" s="1" t="s">
        <v>0</v>
      </c>
      <c r="L5219" s="1">
        <v>0</v>
      </c>
      <c r="M5219" s="1">
        <v>0</v>
      </c>
      <c r="N5219" s="1">
        <v>3522601</v>
      </c>
      <c r="O5219" s="1">
        <v>309196</v>
      </c>
    </row>
    <row r="5220" spans="1:15">
      <c r="A5220" s="12">
        <v>85235200</v>
      </c>
      <c r="B5220" s="1" t="s">
        <v>3865</v>
      </c>
      <c r="C5220" s="12">
        <v>852352</v>
      </c>
      <c r="D5220" s="1" t="s">
        <v>3864</v>
      </c>
      <c r="E5220" s="12">
        <v>8523</v>
      </c>
      <c r="F5220" s="1" t="s">
        <v>3863</v>
      </c>
      <c r="G5220" s="12">
        <v>85</v>
      </c>
      <c r="H5220" s="1" t="s">
        <v>102</v>
      </c>
      <c r="I5220" s="1" t="s">
        <v>27</v>
      </c>
      <c r="J5220" s="1" t="s">
        <v>26</v>
      </c>
      <c r="K5220" s="1" t="s">
        <v>0</v>
      </c>
      <c r="L5220" s="1">
        <v>0</v>
      </c>
      <c r="M5220" s="1">
        <v>0</v>
      </c>
      <c r="N5220" s="1">
        <v>3461903</v>
      </c>
      <c r="O5220" s="1">
        <v>3629</v>
      </c>
    </row>
    <row r="5221" spans="1:15">
      <c r="A5221" s="12">
        <v>28421090</v>
      </c>
      <c r="B5221" s="1" t="s">
        <v>3862</v>
      </c>
      <c r="C5221" s="12">
        <v>284210</v>
      </c>
      <c r="D5221" s="1" t="s">
        <v>3861</v>
      </c>
      <c r="E5221" s="12">
        <v>2842</v>
      </c>
      <c r="F5221" s="1" t="s">
        <v>3860</v>
      </c>
      <c r="G5221" s="12">
        <v>28</v>
      </c>
      <c r="H5221" s="1" t="s">
        <v>118</v>
      </c>
      <c r="I5221" s="1" t="s">
        <v>12</v>
      </c>
      <c r="J5221" s="1" t="s">
        <v>11</v>
      </c>
      <c r="K5221" s="1" t="s">
        <v>0</v>
      </c>
      <c r="L5221" s="1">
        <v>0</v>
      </c>
      <c r="M5221" s="1">
        <v>0</v>
      </c>
      <c r="N5221" s="1">
        <v>3458302</v>
      </c>
      <c r="O5221" s="1">
        <v>161683</v>
      </c>
    </row>
    <row r="5222" spans="1:15">
      <c r="A5222" s="12">
        <v>39140011</v>
      </c>
      <c r="B5222" s="1" t="s">
        <v>3859</v>
      </c>
      <c r="C5222" s="12">
        <v>391400</v>
      </c>
      <c r="D5222" s="1" t="s">
        <v>3539</v>
      </c>
      <c r="E5222" s="12">
        <v>3914</v>
      </c>
      <c r="F5222" s="1" t="s">
        <v>3539</v>
      </c>
      <c r="G5222" s="12">
        <v>39</v>
      </c>
      <c r="H5222" s="1" t="s">
        <v>38</v>
      </c>
      <c r="I5222" s="1" t="s">
        <v>37</v>
      </c>
      <c r="J5222" s="1" t="s">
        <v>36</v>
      </c>
      <c r="K5222" s="1" t="s">
        <v>0</v>
      </c>
      <c r="L5222" s="1">
        <v>0</v>
      </c>
      <c r="M5222" s="1">
        <v>0</v>
      </c>
      <c r="N5222" s="1">
        <v>3440910</v>
      </c>
      <c r="O5222" s="1">
        <v>502565</v>
      </c>
    </row>
    <row r="5223" spans="1:15">
      <c r="A5223" s="12">
        <v>30021239</v>
      </c>
      <c r="B5223" s="1" t="s">
        <v>3858</v>
      </c>
      <c r="C5223" s="12">
        <v>300212</v>
      </c>
      <c r="D5223" s="1" t="s">
        <v>1704</v>
      </c>
      <c r="E5223" s="12">
        <v>3002</v>
      </c>
      <c r="F5223" s="1" t="s">
        <v>919</v>
      </c>
      <c r="G5223" s="12">
        <v>30</v>
      </c>
      <c r="H5223" s="1" t="s">
        <v>63</v>
      </c>
      <c r="I5223" s="1" t="s">
        <v>12</v>
      </c>
      <c r="J5223" s="1" t="s">
        <v>11</v>
      </c>
      <c r="K5223" s="1" t="s">
        <v>0</v>
      </c>
      <c r="L5223" s="1">
        <v>0</v>
      </c>
      <c r="M5223" s="1">
        <v>0</v>
      </c>
      <c r="N5223" s="1">
        <v>3430051</v>
      </c>
      <c r="O5223" s="1">
        <v>4693</v>
      </c>
    </row>
    <row r="5224" spans="1:15">
      <c r="A5224" s="12">
        <v>39052100</v>
      </c>
      <c r="B5224" s="1" t="s">
        <v>3857</v>
      </c>
      <c r="C5224" s="12">
        <v>390521</v>
      </c>
      <c r="D5224" s="1" t="s">
        <v>3857</v>
      </c>
      <c r="E5224" s="12">
        <v>3905</v>
      </c>
      <c r="F5224" s="1" t="s">
        <v>2279</v>
      </c>
      <c r="G5224" s="12">
        <v>39</v>
      </c>
      <c r="H5224" s="1" t="s">
        <v>38</v>
      </c>
      <c r="I5224" s="1" t="s">
        <v>37</v>
      </c>
      <c r="J5224" s="1" t="s">
        <v>36</v>
      </c>
      <c r="K5224" s="1" t="s">
        <v>0</v>
      </c>
      <c r="L5224" s="1">
        <v>0</v>
      </c>
      <c r="M5224" s="1">
        <v>0</v>
      </c>
      <c r="N5224" s="1">
        <v>3162235</v>
      </c>
      <c r="O5224" s="1">
        <v>2003165</v>
      </c>
    </row>
    <row r="5225" spans="1:15">
      <c r="A5225" s="12">
        <v>48045100</v>
      </c>
      <c r="B5225" s="1" t="s">
        <v>3856</v>
      </c>
      <c r="C5225" s="12">
        <v>480451</v>
      </c>
      <c r="D5225" s="1" t="s">
        <v>3855</v>
      </c>
      <c r="E5225" s="12">
        <v>4804</v>
      </c>
      <c r="F5225" s="1" t="s">
        <v>1847</v>
      </c>
      <c r="G5225" s="12">
        <v>48</v>
      </c>
      <c r="H5225" s="1" t="s">
        <v>19</v>
      </c>
      <c r="I5225" s="1" t="s">
        <v>18</v>
      </c>
      <c r="J5225" s="1" t="s">
        <v>17</v>
      </c>
      <c r="K5225" s="1" t="s">
        <v>0</v>
      </c>
      <c r="L5225" s="1">
        <v>0</v>
      </c>
      <c r="M5225" s="1">
        <v>0</v>
      </c>
      <c r="N5225" s="1">
        <v>3129931</v>
      </c>
      <c r="O5225" s="1">
        <v>1055805</v>
      </c>
    </row>
    <row r="5226" spans="1:15">
      <c r="A5226" s="12">
        <v>28353990</v>
      </c>
      <c r="B5226" s="1" t="s">
        <v>3541</v>
      </c>
      <c r="C5226" s="12">
        <v>283539</v>
      </c>
      <c r="D5226" s="1" t="s">
        <v>3541</v>
      </c>
      <c r="E5226" s="12">
        <v>2835</v>
      </c>
      <c r="F5226" s="1" t="s">
        <v>1878</v>
      </c>
      <c r="G5226" s="12">
        <v>28</v>
      </c>
      <c r="H5226" s="1" t="s">
        <v>118</v>
      </c>
      <c r="I5226" s="1" t="s">
        <v>12</v>
      </c>
      <c r="J5226" s="1" t="s">
        <v>11</v>
      </c>
      <c r="K5226" s="1" t="s">
        <v>0</v>
      </c>
      <c r="L5226" s="1">
        <v>0</v>
      </c>
      <c r="M5226" s="1">
        <v>0</v>
      </c>
      <c r="N5226" s="1">
        <v>3127233</v>
      </c>
      <c r="O5226" s="1">
        <v>2226836</v>
      </c>
    </row>
    <row r="5227" spans="1:15">
      <c r="A5227" s="12">
        <v>55152900</v>
      </c>
      <c r="B5227" s="1" t="s">
        <v>3854</v>
      </c>
      <c r="C5227" s="12">
        <v>551529</v>
      </c>
      <c r="D5227" s="1" t="s">
        <v>3854</v>
      </c>
      <c r="E5227" s="12">
        <v>5515</v>
      </c>
      <c r="F5227" s="1" t="s">
        <v>2892</v>
      </c>
      <c r="G5227" s="12">
        <v>55</v>
      </c>
      <c r="H5227" s="1" t="s">
        <v>282</v>
      </c>
      <c r="I5227" s="1" t="s">
        <v>2</v>
      </c>
      <c r="J5227" s="1" t="s">
        <v>1</v>
      </c>
      <c r="K5227" s="1" t="s">
        <v>0</v>
      </c>
      <c r="L5227" s="1">
        <v>0</v>
      </c>
      <c r="M5227" s="1">
        <v>0</v>
      </c>
      <c r="N5227" s="1">
        <v>3056585</v>
      </c>
      <c r="O5227" s="1">
        <v>72638</v>
      </c>
    </row>
    <row r="5228" spans="1:15">
      <c r="A5228" s="12">
        <v>40118020</v>
      </c>
      <c r="B5228" s="1" t="s">
        <v>3853</v>
      </c>
      <c r="C5228" s="12">
        <v>401180</v>
      </c>
      <c r="D5228" s="1" t="s">
        <v>3852</v>
      </c>
      <c r="E5228" s="12">
        <v>4011</v>
      </c>
      <c r="F5228" s="1" t="s">
        <v>423</v>
      </c>
      <c r="G5228" s="12">
        <v>40</v>
      </c>
      <c r="H5228" s="1" t="s">
        <v>422</v>
      </c>
      <c r="I5228" s="1" t="s">
        <v>37</v>
      </c>
      <c r="J5228" s="1" t="s">
        <v>36</v>
      </c>
      <c r="K5228" s="1" t="s">
        <v>0</v>
      </c>
      <c r="L5228" s="1">
        <v>0</v>
      </c>
      <c r="M5228" s="1">
        <v>0</v>
      </c>
      <c r="N5228" s="1">
        <v>3018269</v>
      </c>
      <c r="O5228" s="1">
        <v>245950</v>
      </c>
    </row>
    <row r="5229" spans="1:15">
      <c r="A5229" s="12">
        <v>27101221</v>
      </c>
      <c r="B5229" s="1" t="s">
        <v>3851</v>
      </c>
      <c r="C5229" s="12">
        <v>271012</v>
      </c>
      <c r="D5229" s="1" t="s">
        <v>3850</v>
      </c>
      <c r="E5229" s="12">
        <v>2710</v>
      </c>
      <c r="F5229" s="1" t="s">
        <v>487</v>
      </c>
      <c r="G5229" s="12">
        <v>27</v>
      </c>
      <c r="H5229" s="1" t="s">
        <v>486</v>
      </c>
      <c r="I5229" s="1" t="s">
        <v>225</v>
      </c>
      <c r="J5229" s="1" t="s">
        <v>224</v>
      </c>
      <c r="K5229" s="1" t="s">
        <v>0</v>
      </c>
      <c r="L5229" s="1">
        <v>0</v>
      </c>
      <c r="M5229" s="1">
        <v>0</v>
      </c>
      <c r="N5229" s="1">
        <v>3003423</v>
      </c>
      <c r="O5229" s="1">
        <v>2179743</v>
      </c>
    </row>
    <row r="5230" spans="1:15">
      <c r="A5230" s="12">
        <v>87032490</v>
      </c>
      <c r="B5230" s="1" t="s">
        <v>3849</v>
      </c>
      <c r="C5230" s="12">
        <v>870324</v>
      </c>
      <c r="D5230" s="1" t="s">
        <v>3848</v>
      </c>
      <c r="E5230" s="12">
        <v>8703</v>
      </c>
      <c r="F5230" s="1" t="s">
        <v>2927</v>
      </c>
      <c r="G5230" s="12">
        <v>87</v>
      </c>
      <c r="H5230" s="1" t="s">
        <v>633</v>
      </c>
      <c r="I5230" s="1" t="s">
        <v>272</v>
      </c>
      <c r="J5230" s="1" t="s">
        <v>271</v>
      </c>
      <c r="K5230" s="1" t="s">
        <v>0</v>
      </c>
      <c r="L5230" s="1">
        <v>0</v>
      </c>
      <c r="M5230" s="1">
        <v>0</v>
      </c>
      <c r="N5230" s="1">
        <v>2984481</v>
      </c>
      <c r="O5230" s="1">
        <v>85920</v>
      </c>
    </row>
    <row r="5231" spans="1:15">
      <c r="A5231" s="12">
        <v>29161240</v>
      </c>
      <c r="B5231" s="1" t="s">
        <v>3847</v>
      </c>
      <c r="C5231" s="12">
        <v>291612</v>
      </c>
      <c r="D5231" s="1" t="s">
        <v>2479</v>
      </c>
      <c r="E5231" s="12">
        <v>2916</v>
      </c>
      <c r="F5231" s="1" t="s">
        <v>80</v>
      </c>
      <c r="G5231" s="12">
        <v>29</v>
      </c>
      <c r="H5231" s="1" t="s">
        <v>13</v>
      </c>
      <c r="I5231" s="1" t="s">
        <v>12</v>
      </c>
      <c r="J5231" s="1" t="s">
        <v>11</v>
      </c>
      <c r="K5231" s="1" t="s">
        <v>0</v>
      </c>
      <c r="L5231" s="1">
        <v>0</v>
      </c>
      <c r="M5231" s="1">
        <v>0</v>
      </c>
      <c r="N5231" s="1">
        <v>2982691</v>
      </c>
      <c r="O5231" s="1">
        <v>1863950</v>
      </c>
    </row>
    <row r="5232" spans="1:15">
      <c r="A5232" s="12">
        <v>30049029</v>
      </c>
      <c r="B5232" s="1" t="s">
        <v>3846</v>
      </c>
      <c r="C5232" s="12">
        <v>300490</v>
      </c>
      <c r="D5232" s="1" t="s">
        <v>741</v>
      </c>
      <c r="E5232" s="12">
        <v>3004</v>
      </c>
      <c r="F5232" s="1" t="s">
        <v>364</v>
      </c>
      <c r="G5232" s="12">
        <v>30</v>
      </c>
      <c r="H5232" s="1" t="s">
        <v>63</v>
      </c>
      <c r="I5232" s="1" t="s">
        <v>12</v>
      </c>
      <c r="J5232" s="1" t="s">
        <v>11</v>
      </c>
      <c r="K5232" s="1" t="s">
        <v>0</v>
      </c>
      <c r="L5232" s="1">
        <v>0</v>
      </c>
      <c r="M5232" s="1">
        <v>0</v>
      </c>
      <c r="N5232" s="1">
        <v>2978172</v>
      </c>
      <c r="O5232" s="1">
        <v>211939</v>
      </c>
    </row>
    <row r="5233" spans="1:15">
      <c r="A5233" s="12">
        <v>28139010</v>
      </c>
      <c r="B5233" s="1" t="s">
        <v>3845</v>
      </c>
      <c r="C5233" s="12">
        <v>281390</v>
      </c>
      <c r="D5233" s="1" t="s">
        <v>1061</v>
      </c>
      <c r="E5233" s="12">
        <v>2813</v>
      </c>
      <c r="F5233" s="1" t="s">
        <v>1060</v>
      </c>
      <c r="G5233" s="12">
        <v>28</v>
      </c>
      <c r="H5233" s="1" t="s">
        <v>118</v>
      </c>
      <c r="I5233" s="1" t="s">
        <v>12</v>
      </c>
      <c r="J5233" s="1" t="s">
        <v>11</v>
      </c>
      <c r="K5233" s="1" t="s">
        <v>0</v>
      </c>
      <c r="L5233" s="1">
        <v>0</v>
      </c>
      <c r="M5233" s="1">
        <v>0</v>
      </c>
      <c r="N5233" s="1">
        <v>2955025</v>
      </c>
      <c r="O5233" s="1">
        <v>447062</v>
      </c>
    </row>
    <row r="5234" spans="1:15">
      <c r="A5234" s="12">
        <v>69021090</v>
      </c>
      <c r="B5234" s="1" t="s">
        <v>3844</v>
      </c>
      <c r="C5234" s="12">
        <v>690210</v>
      </c>
      <c r="D5234" s="1" t="s">
        <v>2352</v>
      </c>
      <c r="E5234" s="12">
        <v>6902</v>
      </c>
      <c r="F5234" s="1" t="s">
        <v>2351</v>
      </c>
      <c r="G5234" s="12">
        <v>69</v>
      </c>
      <c r="H5234" s="1" t="s">
        <v>933</v>
      </c>
      <c r="I5234" s="1" t="s">
        <v>7</v>
      </c>
      <c r="J5234" s="1" t="s">
        <v>6</v>
      </c>
      <c r="K5234" s="1" t="s">
        <v>0</v>
      </c>
      <c r="L5234" s="1">
        <v>0</v>
      </c>
      <c r="M5234" s="1">
        <v>0</v>
      </c>
      <c r="N5234" s="1">
        <v>2952091</v>
      </c>
      <c r="O5234" s="1">
        <v>1893342</v>
      </c>
    </row>
    <row r="5235" spans="1:15">
      <c r="A5235" s="12">
        <v>39219012</v>
      </c>
      <c r="B5235" s="1" t="s">
        <v>3843</v>
      </c>
      <c r="C5235" s="12">
        <v>392190</v>
      </c>
      <c r="D5235" s="1" t="s">
        <v>3454</v>
      </c>
      <c r="E5235" s="12">
        <v>3921</v>
      </c>
      <c r="F5235" s="1" t="s">
        <v>2147</v>
      </c>
      <c r="G5235" s="12">
        <v>39</v>
      </c>
      <c r="H5235" s="1" t="s">
        <v>38</v>
      </c>
      <c r="I5235" s="1" t="s">
        <v>37</v>
      </c>
      <c r="J5235" s="1" t="s">
        <v>36</v>
      </c>
      <c r="K5235" s="1" t="s">
        <v>0</v>
      </c>
      <c r="L5235" s="1">
        <v>0</v>
      </c>
      <c r="M5235" s="1">
        <v>0</v>
      </c>
      <c r="N5235" s="1">
        <v>2893326</v>
      </c>
      <c r="O5235" s="1">
        <v>65458</v>
      </c>
    </row>
    <row r="5236" spans="1:15">
      <c r="A5236" s="12">
        <v>28439090</v>
      </c>
      <c r="B5236" s="1" t="s">
        <v>3842</v>
      </c>
      <c r="C5236" s="12">
        <v>284390</v>
      </c>
      <c r="D5236" s="1" t="s">
        <v>641</v>
      </c>
      <c r="E5236" s="12">
        <v>2843</v>
      </c>
      <c r="F5236" s="1" t="s">
        <v>640</v>
      </c>
      <c r="G5236" s="12">
        <v>28</v>
      </c>
      <c r="H5236" s="1" t="s">
        <v>118</v>
      </c>
      <c r="I5236" s="1" t="s">
        <v>12</v>
      </c>
      <c r="J5236" s="1" t="s">
        <v>11</v>
      </c>
      <c r="K5236" s="1" t="s">
        <v>0</v>
      </c>
      <c r="L5236" s="1">
        <v>0</v>
      </c>
      <c r="M5236" s="1">
        <v>0</v>
      </c>
      <c r="N5236" s="1">
        <v>2886115</v>
      </c>
      <c r="O5236" s="1">
        <v>811</v>
      </c>
    </row>
    <row r="5237" spans="1:15">
      <c r="A5237" s="13" t="s">
        <v>3841</v>
      </c>
      <c r="B5237" s="1" t="s">
        <v>3840</v>
      </c>
      <c r="C5237" s="13" t="s">
        <v>3839</v>
      </c>
      <c r="D5237" s="1" t="s">
        <v>3838</v>
      </c>
      <c r="E5237" s="13" t="s">
        <v>3837</v>
      </c>
      <c r="F5237" s="1" t="s">
        <v>3836</v>
      </c>
      <c r="G5237" s="13" t="s">
        <v>3835</v>
      </c>
      <c r="H5237" s="1" t="s">
        <v>3834</v>
      </c>
      <c r="I5237" s="1" t="s">
        <v>204</v>
      </c>
      <c r="J5237" s="1" t="s">
        <v>203</v>
      </c>
      <c r="K5237" s="1" t="s">
        <v>0</v>
      </c>
      <c r="L5237" s="1">
        <v>0</v>
      </c>
      <c r="M5237" s="1">
        <v>0</v>
      </c>
      <c r="N5237" s="1">
        <v>2868617</v>
      </c>
      <c r="O5237" s="1">
        <v>36385</v>
      </c>
    </row>
    <row r="5238" spans="1:15">
      <c r="A5238" s="12">
        <v>30024270</v>
      </c>
      <c r="B5238" s="1" t="s">
        <v>3833</v>
      </c>
      <c r="C5238" s="12">
        <v>300242</v>
      </c>
      <c r="D5238" s="1" t="s">
        <v>3296</v>
      </c>
      <c r="E5238" s="12">
        <v>3002</v>
      </c>
      <c r="F5238" s="1" t="s">
        <v>919</v>
      </c>
      <c r="G5238" s="12">
        <v>30</v>
      </c>
      <c r="H5238" s="1" t="s">
        <v>63</v>
      </c>
      <c r="I5238" s="1" t="s">
        <v>12</v>
      </c>
      <c r="J5238" s="1" t="s">
        <v>11</v>
      </c>
      <c r="K5238" s="1" t="s">
        <v>0</v>
      </c>
      <c r="L5238" s="1">
        <v>0</v>
      </c>
      <c r="M5238" s="1">
        <v>0</v>
      </c>
      <c r="N5238" s="1">
        <v>2854777</v>
      </c>
      <c r="O5238" s="1">
        <v>4154</v>
      </c>
    </row>
    <row r="5239" spans="1:15">
      <c r="A5239" s="12">
        <v>29096012</v>
      </c>
      <c r="B5239" s="1" t="s">
        <v>3832</v>
      </c>
      <c r="C5239" s="12">
        <v>290960</v>
      </c>
      <c r="D5239" s="1" t="s">
        <v>3433</v>
      </c>
      <c r="E5239" s="12">
        <v>2909</v>
      </c>
      <c r="F5239" s="1" t="s">
        <v>377</v>
      </c>
      <c r="G5239" s="12">
        <v>29</v>
      </c>
      <c r="H5239" s="1" t="s">
        <v>13</v>
      </c>
      <c r="I5239" s="1" t="s">
        <v>12</v>
      </c>
      <c r="J5239" s="1" t="s">
        <v>11</v>
      </c>
      <c r="K5239" s="1" t="s">
        <v>0</v>
      </c>
      <c r="L5239" s="1">
        <v>0</v>
      </c>
      <c r="M5239" s="1">
        <v>0</v>
      </c>
      <c r="N5239" s="1">
        <v>2817384</v>
      </c>
      <c r="O5239" s="1">
        <v>1109841</v>
      </c>
    </row>
    <row r="5240" spans="1:15">
      <c r="A5240" s="12">
        <v>29161220</v>
      </c>
      <c r="B5240" s="1" t="s">
        <v>3831</v>
      </c>
      <c r="C5240" s="12">
        <v>291612</v>
      </c>
      <c r="D5240" s="1" t="s">
        <v>2479</v>
      </c>
      <c r="E5240" s="12">
        <v>2916</v>
      </c>
      <c r="F5240" s="1" t="s">
        <v>80</v>
      </c>
      <c r="G5240" s="12">
        <v>29</v>
      </c>
      <c r="H5240" s="1" t="s">
        <v>13</v>
      </c>
      <c r="I5240" s="1" t="s">
        <v>12</v>
      </c>
      <c r="J5240" s="1" t="s">
        <v>11</v>
      </c>
      <c r="K5240" s="1" t="s">
        <v>0</v>
      </c>
      <c r="L5240" s="1">
        <v>0</v>
      </c>
      <c r="M5240" s="1">
        <v>0</v>
      </c>
      <c r="N5240" s="1">
        <v>2803655</v>
      </c>
      <c r="O5240" s="1">
        <v>2362048</v>
      </c>
    </row>
    <row r="5241" spans="1:15">
      <c r="A5241" s="12">
        <v>39019010</v>
      </c>
      <c r="B5241" s="1" t="s">
        <v>3830</v>
      </c>
      <c r="C5241" s="12">
        <v>390190</v>
      </c>
      <c r="D5241" s="1" t="s">
        <v>2031</v>
      </c>
      <c r="E5241" s="12">
        <v>3901</v>
      </c>
      <c r="F5241" s="1" t="s">
        <v>2030</v>
      </c>
      <c r="G5241" s="12">
        <v>39</v>
      </c>
      <c r="H5241" s="1" t="s">
        <v>38</v>
      </c>
      <c r="I5241" s="1" t="s">
        <v>37</v>
      </c>
      <c r="J5241" s="1" t="s">
        <v>36</v>
      </c>
      <c r="K5241" s="1" t="s">
        <v>0</v>
      </c>
      <c r="L5241" s="1">
        <v>0</v>
      </c>
      <c r="M5241" s="1">
        <v>0</v>
      </c>
      <c r="N5241" s="1">
        <v>2774390</v>
      </c>
      <c r="O5241" s="1">
        <v>784033</v>
      </c>
    </row>
    <row r="5242" spans="1:15">
      <c r="A5242" s="12">
        <v>38231300</v>
      </c>
      <c r="B5242" s="1" t="s">
        <v>3829</v>
      </c>
      <c r="C5242" s="12">
        <v>382313</v>
      </c>
      <c r="D5242" s="1" t="s">
        <v>3828</v>
      </c>
      <c r="E5242" s="12">
        <v>3823</v>
      </c>
      <c r="F5242" s="1" t="s">
        <v>1312</v>
      </c>
      <c r="G5242" s="12">
        <v>38</v>
      </c>
      <c r="H5242" s="1" t="s">
        <v>244</v>
      </c>
      <c r="I5242" s="1" t="s">
        <v>12</v>
      </c>
      <c r="J5242" s="1" t="s">
        <v>11</v>
      </c>
      <c r="K5242" s="1" t="s">
        <v>0</v>
      </c>
      <c r="L5242" s="1">
        <v>0</v>
      </c>
      <c r="M5242" s="1">
        <v>0</v>
      </c>
      <c r="N5242" s="1">
        <v>2751006</v>
      </c>
      <c r="O5242" s="1">
        <v>912087</v>
      </c>
    </row>
    <row r="5243" spans="1:15">
      <c r="A5243" s="12">
        <v>29371990</v>
      </c>
      <c r="B5243" s="1" t="s">
        <v>3827</v>
      </c>
      <c r="C5243" s="12">
        <v>293719</v>
      </c>
      <c r="D5243" s="1" t="s">
        <v>1762</v>
      </c>
      <c r="E5243" s="12">
        <v>2937</v>
      </c>
      <c r="F5243" s="1" t="s">
        <v>464</v>
      </c>
      <c r="G5243" s="12">
        <v>29</v>
      </c>
      <c r="H5243" s="1" t="s">
        <v>13</v>
      </c>
      <c r="I5243" s="1" t="s">
        <v>12</v>
      </c>
      <c r="J5243" s="1" t="s">
        <v>11</v>
      </c>
      <c r="K5243" s="1" t="s">
        <v>0</v>
      </c>
      <c r="L5243" s="1">
        <v>0</v>
      </c>
      <c r="M5243" s="1">
        <v>0</v>
      </c>
      <c r="N5243" s="1">
        <v>2733435</v>
      </c>
      <c r="O5243" s="1">
        <v>16</v>
      </c>
    </row>
    <row r="5244" spans="1:15">
      <c r="A5244" s="12">
        <v>26151020</v>
      </c>
      <c r="B5244" s="1" t="s">
        <v>3826</v>
      </c>
      <c r="C5244" s="12">
        <v>261510</v>
      </c>
      <c r="D5244" s="1" t="s">
        <v>3825</v>
      </c>
      <c r="E5244" s="12">
        <v>2615</v>
      </c>
      <c r="F5244" s="1" t="s">
        <v>3824</v>
      </c>
      <c r="G5244" s="12">
        <v>26</v>
      </c>
      <c r="H5244" s="1" t="s">
        <v>888</v>
      </c>
      <c r="I5244" s="1" t="s">
        <v>225</v>
      </c>
      <c r="J5244" s="1" t="s">
        <v>224</v>
      </c>
      <c r="K5244" s="1" t="s">
        <v>0</v>
      </c>
      <c r="L5244" s="1">
        <v>0</v>
      </c>
      <c r="M5244" s="1">
        <v>0</v>
      </c>
      <c r="N5244" s="1">
        <v>2733429</v>
      </c>
      <c r="O5244" s="1">
        <v>1393452</v>
      </c>
    </row>
    <row r="5245" spans="1:15">
      <c r="A5245" s="12">
        <v>29319090</v>
      </c>
      <c r="B5245" s="1" t="s">
        <v>214</v>
      </c>
      <c r="C5245" s="12">
        <v>293190</v>
      </c>
      <c r="D5245" s="1" t="s">
        <v>214</v>
      </c>
      <c r="E5245" s="12">
        <v>2931</v>
      </c>
      <c r="F5245" s="1" t="s">
        <v>214</v>
      </c>
      <c r="G5245" s="12">
        <v>29</v>
      </c>
      <c r="H5245" s="1" t="s">
        <v>13</v>
      </c>
      <c r="I5245" s="1" t="s">
        <v>12</v>
      </c>
      <c r="J5245" s="1" t="s">
        <v>11</v>
      </c>
      <c r="K5245" s="1" t="s">
        <v>0</v>
      </c>
      <c r="L5245" s="1">
        <v>0</v>
      </c>
      <c r="M5245" s="1">
        <v>0</v>
      </c>
      <c r="N5245" s="1">
        <v>2713636</v>
      </c>
      <c r="O5245" s="1">
        <v>341870</v>
      </c>
    </row>
    <row r="5246" spans="1:15">
      <c r="A5246" s="12">
        <v>29309019</v>
      </c>
      <c r="B5246" s="1" t="s">
        <v>3823</v>
      </c>
      <c r="C5246" s="12">
        <v>293090</v>
      </c>
      <c r="D5246" s="1" t="s">
        <v>190</v>
      </c>
      <c r="E5246" s="12">
        <v>2930</v>
      </c>
      <c r="F5246" s="1" t="s">
        <v>115</v>
      </c>
      <c r="G5246" s="12">
        <v>29</v>
      </c>
      <c r="H5246" s="1" t="s">
        <v>13</v>
      </c>
      <c r="I5246" s="1" t="s">
        <v>12</v>
      </c>
      <c r="J5246" s="1" t="s">
        <v>11</v>
      </c>
      <c r="K5246" s="1" t="s">
        <v>0</v>
      </c>
      <c r="L5246" s="1">
        <v>0</v>
      </c>
      <c r="M5246" s="1">
        <v>0</v>
      </c>
      <c r="N5246" s="1">
        <v>2658993</v>
      </c>
      <c r="O5246" s="1">
        <v>661400</v>
      </c>
    </row>
    <row r="5247" spans="1:15">
      <c r="A5247" s="12">
        <v>39079992</v>
      </c>
      <c r="B5247" s="1" t="s">
        <v>3822</v>
      </c>
      <c r="C5247" s="12">
        <v>390799</v>
      </c>
      <c r="D5247" s="1" t="s">
        <v>2509</v>
      </c>
      <c r="E5247" s="12">
        <v>3907</v>
      </c>
      <c r="F5247" s="1" t="s">
        <v>775</v>
      </c>
      <c r="G5247" s="12">
        <v>39</v>
      </c>
      <c r="H5247" s="1" t="s">
        <v>38</v>
      </c>
      <c r="I5247" s="1" t="s">
        <v>37</v>
      </c>
      <c r="J5247" s="1" t="s">
        <v>36</v>
      </c>
      <c r="K5247" s="1" t="s">
        <v>0</v>
      </c>
      <c r="L5247" s="1">
        <v>0</v>
      </c>
      <c r="M5247" s="1">
        <v>0</v>
      </c>
      <c r="N5247" s="1">
        <v>2644355</v>
      </c>
      <c r="O5247" s="1">
        <v>112010</v>
      </c>
    </row>
    <row r="5248" spans="1:15">
      <c r="A5248" s="12">
        <v>40023100</v>
      </c>
      <c r="B5248" s="1" t="s">
        <v>3821</v>
      </c>
      <c r="C5248" s="12">
        <v>400231</v>
      </c>
      <c r="D5248" s="1" t="s">
        <v>3820</v>
      </c>
      <c r="E5248" s="12">
        <v>4002</v>
      </c>
      <c r="F5248" s="1" t="s">
        <v>1960</v>
      </c>
      <c r="G5248" s="12">
        <v>40</v>
      </c>
      <c r="H5248" s="1" t="s">
        <v>422</v>
      </c>
      <c r="I5248" s="1" t="s">
        <v>37</v>
      </c>
      <c r="J5248" s="1" t="s">
        <v>36</v>
      </c>
      <c r="K5248" s="1" t="s">
        <v>0</v>
      </c>
      <c r="L5248" s="1">
        <v>0</v>
      </c>
      <c r="M5248" s="1">
        <v>0</v>
      </c>
      <c r="N5248" s="1">
        <v>2615835</v>
      </c>
      <c r="O5248" s="1">
        <v>1132315</v>
      </c>
    </row>
    <row r="5249" spans="1:15">
      <c r="A5249" s="12">
        <v>29336100</v>
      </c>
      <c r="B5249" s="1" t="s">
        <v>3819</v>
      </c>
      <c r="C5249" s="12">
        <v>293361</v>
      </c>
      <c r="D5249" s="1" t="s">
        <v>3819</v>
      </c>
      <c r="E5249" s="12">
        <v>2933</v>
      </c>
      <c r="F5249" s="1" t="s">
        <v>67</v>
      </c>
      <c r="G5249" s="12">
        <v>29</v>
      </c>
      <c r="H5249" s="1" t="s">
        <v>13</v>
      </c>
      <c r="I5249" s="1" t="s">
        <v>12</v>
      </c>
      <c r="J5249" s="1" t="s">
        <v>11</v>
      </c>
      <c r="K5249" s="1" t="s">
        <v>0</v>
      </c>
      <c r="L5249" s="1">
        <v>0</v>
      </c>
      <c r="M5249" s="1">
        <v>0</v>
      </c>
      <c r="N5249" s="1">
        <v>2583088</v>
      </c>
      <c r="O5249" s="1">
        <v>2351923</v>
      </c>
    </row>
    <row r="5250" spans="1:15">
      <c r="A5250" s="12">
        <v>84304920</v>
      </c>
      <c r="B5250" s="1" t="s">
        <v>3818</v>
      </c>
      <c r="C5250" s="12">
        <v>843049</v>
      </c>
      <c r="D5250" s="1" t="s">
        <v>3817</v>
      </c>
      <c r="E5250" s="12">
        <v>8430</v>
      </c>
      <c r="F5250" s="1" t="s">
        <v>3526</v>
      </c>
      <c r="G5250" s="12">
        <v>84</v>
      </c>
      <c r="H5250" s="1" t="s">
        <v>28</v>
      </c>
      <c r="I5250" s="1" t="s">
        <v>27</v>
      </c>
      <c r="J5250" s="1" t="s">
        <v>26</v>
      </c>
      <c r="K5250" s="1" t="s">
        <v>0</v>
      </c>
      <c r="L5250" s="1">
        <v>0</v>
      </c>
      <c r="M5250" s="1">
        <v>0</v>
      </c>
      <c r="N5250" s="1">
        <v>2582810</v>
      </c>
      <c r="O5250" s="1">
        <v>904000</v>
      </c>
    </row>
    <row r="5251" spans="1:15">
      <c r="A5251" s="12">
        <v>30039079</v>
      </c>
      <c r="B5251" s="1" t="s">
        <v>3816</v>
      </c>
      <c r="C5251" s="12">
        <v>300390</v>
      </c>
      <c r="D5251" s="1" t="s">
        <v>2682</v>
      </c>
      <c r="E5251" s="12">
        <v>3003</v>
      </c>
      <c r="F5251" s="1" t="s">
        <v>1164</v>
      </c>
      <c r="G5251" s="12">
        <v>30</v>
      </c>
      <c r="H5251" s="1" t="s">
        <v>63</v>
      </c>
      <c r="I5251" s="1" t="s">
        <v>12</v>
      </c>
      <c r="J5251" s="1" t="s">
        <v>11</v>
      </c>
      <c r="K5251" s="1" t="s">
        <v>0</v>
      </c>
      <c r="L5251" s="1">
        <v>0</v>
      </c>
      <c r="M5251" s="1">
        <v>0</v>
      </c>
      <c r="N5251" s="1">
        <v>2581324</v>
      </c>
      <c r="O5251" s="1">
        <v>9494</v>
      </c>
    </row>
    <row r="5252" spans="1:15">
      <c r="A5252" s="12">
        <v>29221919</v>
      </c>
      <c r="B5252" s="1" t="s">
        <v>3815</v>
      </c>
      <c r="C5252" s="12">
        <v>292219</v>
      </c>
      <c r="D5252" s="1" t="s">
        <v>545</v>
      </c>
      <c r="E5252" s="12">
        <v>2922</v>
      </c>
      <c r="F5252" s="1" t="s">
        <v>294</v>
      </c>
      <c r="G5252" s="12">
        <v>29</v>
      </c>
      <c r="H5252" s="1" t="s">
        <v>13</v>
      </c>
      <c r="I5252" s="1" t="s">
        <v>12</v>
      </c>
      <c r="J5252" s="1" t="s">
        <v>11</v>
      </c>
      <c r="K5252" s="1" t="s">
        <v>0</v>
      </c>
      <c r="L5252" s="1">
        <v>0</v>
      </c>
      <c r="M5252" s="1">
        <v>0</v>
      </c>
      <c r="N5252" s="1">
        <v>2557203</v>
      </c>
      <c r="O5252" s="1">
        <v>587867</v>
      </c>
    </row>
    <row r="5253" spans="1:15">
      <c r="A5253" s="12">
        <v>39069069</v>
      </c>
      <c r="B5253" s="1" t="s">
        <v>3814</v>
      </c>
      <c r="C5253" s="12">
        <v>390690</v>
      </c>
      <c r="D5253" s="1" t="s">
        <v>734</v>
      </c>
      <c r="E5253" s="12">
        <v>3906</v>
      </c>
      <c r="F5253" s="1" t="s">
        <v>733</v>
      </c>
      <c r="G5253" s="12">
        <v>39</v>
      </c>
      <c r="H5253" s="1" t="s">
        <v>38</v>
      </c>
      <c r="I5253" s="1" t="s">
        <v>37</v>
      </c>
      <c r="J5253" s="1" t="s">
        <v>36</v>
      </c>
      <c r="K5253" s="1" t="s">
        <v>0</v>
      </c>
      <c r="L5253" s="1">
        <v>0</v>
      </c>
      <c r="M5253" s="1">
        <v>0</v>
      </c>
      <c r="N5253" s="1">
        <v>2534502</v>
      </c>
      <c r="O5253" s="1">
        <v>783390</v>
      </c>
    </row>
    <row r="5254" spans="1:15">
      <c r="A5254" s="12">
        <v>29152400</v>
      </c>
      <c r="B5254" s="1" t="s">
        <v>3813</v>
      </c>
      <c r="C5254" s="12">
        <v>291524</v>
      </c>
      <c r="D5254" s="1" t="s">
        <v>3813</v>
      </c>
      <c r="E5254" s="12">
        <v>2915</v>
      </c>
      <c r="F5254" s="1" t="s">
        <v>346</v>
      </c>
      <c r="G5254" s="12">
        <v>29</v>
      </c>
      <c r="H5254" s="1" t="s">
        <v>13</v>
      </c>
      <c r="I5254" s="1" t="s">
        <v>12</v>
      </c>
      <c r="J5254" s="1" t="s">
        <v>11</v>
      </c>
      <c r="K5254" s="1" t="s">
        <v>0</v>
      </c>
      <c r="L5254" s="1">
        <v>0</v>
      </c>
      <c r="M5254" s="1">
        <v>0</v>
      </c>
      <c r="N5254" s="1">
        <v>2514017</v>
      </c>
      <c r="O5254" s="1">
        <v>2086920</v>
      </c>
    </row>
    <row r="5255" spans="1:15">
      <c r="A5255" s="12">
        <v>28371100</v>
      </c>
      <c r="B5255" s="1" t="s">
        <v>3812</v>
      </c>
      <c r="C5255" s="12">
        <v>283711</v>
      </c>
      <c r="D5255" s="1" t="s">
        <v>3812</v>
      </c>
      <c r="E5255" s="12">
        <v>2837</v>
      </c>
      <c r="F5255" s="1" t="s">
        <v>170</v>
      </c>
      <c r="G5255" s="12">
        <v>28</v>
      </c>
      <c r="H5255" s="1" t="s">
        <v>118</v>
      </c>
      <c r="I5255" s="1" t="s">
        <v>12</v>
      </c>
      <c r="J5255" s="1" t="s">
        <v>11</v>
      </c>
      <c r="K5255" s="1" t="s">
        <v>0</v>
      </c>
      <c r="L5255" s="1">
        <v>0</v>
      </c>
      <c r="M5255" s="1">
        <v>0</v>
      </c>
      <c r="N5255" s="1">
        <v>2484722</v>
      </c>
      <c r="O5255" s="1">
        <v>991370</v>
      </c>
    </row>
    <row r="5256" spans="1:15">
      <c r="A5256" s="12">
        <v>29054300</v>
      </c>
      <c r="B5256" s="1" t="s">
        <v>3811</v>
      </c>
      <c r="C5256" s="12">
        <v>290543</v>
      </c>
      <c r="D5256" s="1" t="s">
        <v>3811</v>
      </c>
      <c r="E5256" s="12">
        <v>2905</v>
      </c>
      <c r="F5256" s="1" t="s">
        <v>527</v>
      </c>
      <c r="G5256" s="12">
        <v>29</v>
      </c>
      <c r="H5256" s="1" t="s">
        <v>13</v>
      </c>
      <c r="I5256" s="1" t="s">
        <v>12</v>
      </c>
      <c r="J5256" s="1" t="s">
        <v>11</v>
      </c>
      <c r="K5256" s="1" t="s">
        <v>0</v>
      </c>
      <c r="L5256" s="1">
        <v>0</v>
      </c>
      <c r="M5256" s="1">
        <v>0</v>
      </c>
      <c r="N5256" s="1">
        <v>2417512</v>
      </c>
      <c r="O5256" s="1">
        <v>141419</v>
      </c>
    </row>
    <row r="5257" spans="1:15">
      <c r="A5257" s="12">
        <v>90272012</v>
      </c>
      <c r="B5257" s="1" t="s">
        <v>3810</v>
      </c>
      <c r="C5257" s="12">
        <v>902720</v>
      </c>
      <c r="D5257" s="1" t="s">
        <v>3809</v>
      </c>
      <c r="E5257" s="12">
        <v>9027</v>
      </c>
      <c r="F5257" s="1" t="s">
        <v>2192</v>
      </c>
      <c r="G5257" s="12">
        <v>90</v>
      </c>
      <c r="H5257" s="1" t="s">
        <v>512</v>
      </c>
      <c r="I5257" s="1" t="s">
        <v>49</v>
      </c>
      <c r="J5257" s="1" t="s">
        <v>48</v>
      </c>
      <c r="K5257" s="1" t="s">
        <v>0</v>
      </c>
      <c r="L5257" s="1">
        <v>0</v>
      </c>
      <c r="M5257" s="1">
        <v>0</v>
      </c>
      <c r="N5257" s="1">
        <v>2398510</v>
      </c>
      <c r="O5257" s="1">
        <v>6576</v>
      </c>
    </row>
    <row r="5258" spans="1:15">
      <c r="A5258" s="12">
        <v>85301010</v>
      </c>
      <c r="B5258" s="1" t="s">
        <v>3808</v>
      </c>
      <c r="C5258" s="12">
        <v>853010</v>
      </c>
      <c r="D5258" s="1" t="s">
        <v>3309</v>
      </c>
      <c r="E5258" s="12">
        <v>8530</v>
      </c>
      <c r="F5258" s="1" t="s">
        <v>3308</v>
      </c>
      <c r="G5258" s="12">
        <v>85</v>
      </c>
      <c r="H5258" s="1" t="s">
        <v>102</v>
      </c>
      <c r="I5258" s="1" t="s">
        <v>27</v>
      </c>
      <c r="J5258" s="1" t="s">
        <v>26</v>
      </c>
      <c r="K5258" s="1" t="s">
        <v>0</v>
      </c>
      <c r="L5258" s="1">
        <v>0</v>
      </c>
      <c r="M5258" s="1">
        <v>0</v>
      </c>
      <c r="N5258" s="1">
        <v>2368814</v>
      </c>
      <c r="O5258" s="1">
        <v>11804</v>
      </c>
    </row>
    <row r="5259" spans="1:15">
      <c r="A5259" s="12">
        <v>85094020</v>
      </c>
      <c r="B5259" s="1" t="s">
        <v>3807</v>
      </c>
      <c r="C5259" s="12">
        <v>850940</v>
      </c>
      <c r="D5259" s="1" t="s">
        <v>3806</v>
      </c>
      <c r="E5259" s="12">
        <v>8509</v>
      </c>
      <c r="F5259" s="1" t="s">
        <v>3805</v>
      </c>
      <c r="G5259" s="12">
        <v>85</v>
      </c>
      <c r="H5259" s="1" t="s">
        <v>102</v>
      </c>
      <c r="I5259" s="1" t="s">
        <v>27</v>
      </c>
      <c r="J5259" s="1" t="s">
        <v>26</v>
      </c>
      <c r="K5259" s="1" t="s">
        <v>0</v>
      </c>
      <c r="L5259" s="1">
        <v>0</v>
      </c>
      <c r="M5259" s="1">
        <v>0</v>
      </c>
      <c r="N5259" s="1">
        <v>2359721</v>
      </c>
      <c r="O5259" s="1">
        <v>184279</v>
      </c>
    </row>
    <row r="5260" spans="1:15">
      <c r="A5260" s="12">
        <v>84412000</v>
      </c>
      <c r="B5260" s="1" t="s">
        <v>3804</v>
      </c>
      <c r="C5260" s="12">
        <v>844120</v>
      </c>
      <c r="D5260" s="1" t="s">
        <v>3803</v>
      </c>
      <c r="E5260" s="12">
        <v>8441</v>
      </c>
      <c r="F5260" s="1" t="s">
        <v>3505</v>
      </c>
      <c r="G5260" s="12">
        <v>84</v>
      </c>
      <c r="H5260" s="1" t="s">
        <v>28</v>
      </c>
      <c r="I5260" s="1" t="s">
        <v>27</v>
      </c>
      <c r="J5260" s="1" t="s">
        <v>26</v>
      </c>
      <c r="K5260" s="1" t="s">
        <v>0</v>
      </c>
      <c r="L5260" s="1">
        <v>0</v>
      </c>
      <c r="M5260" s="1">
        <v>0</v>
      </c>
      <c r="N5260" s="1">
        <v>2341934</v>
      </c>
      <c r="O5260" s="1">
        <v>24934</v>
      </c>
    </row>
    <row r="5261" spans="1:15">
      <c r="A5261" s="12">
        <v>29161310</v>
      </c>
      <c r="B5261" s="1" t="s">
        <v>3802</v>
      </c>
      <c r="C5261" s="12">
        <v>291613</v>
      </c>
      <c r="D5261" s="1" t="s">
        <v>3801</v>
      </c>
      <c r="E5261" s="12">
        <v>2916</v>
      </c>
      <c r="F5261" s="1" t="s">
        <v>80</v>
      </c>
      <c r="G5261" s="12">
        <v>29</v>
      </c>
      <c r="H5261" s="1" t="s">
        <v>13</v>
      </c>
      <c r="I5261" s="1" t="s">
        <v>12</v>
      </c>
      <c r="J5261" s="1" t="s">
        <v>11</v>
      </c>
      <c r="K5261" s="1" t="s">
        <v>0</v>
      </c>
      <c r="L5261" s="1">
        <v>0</v>
      </c>
      <c r="M5261" s="1">
        <v>0</v>
      </c>
      <c r="N5261" s="1">
        <v>2288648</v>
      </c>
      <c r="O5261" s="1">
        <v>949915</v>
      </c>
    </row>
    <row r="5262" spans="1:15">
      <c r="A5262" s="12">
        <v>39069053</v>
      </c>
      <c r="B5262" s="1" t="s">
        <v>3800</v>
      </c>
      <c r="C5262" s="12">
        <v>390690</v>
      </c>
      <c r="D5262" s="1" t="s">
        <v>734</v>
      </c>
      <c r="E5262" s="12">
        <v>3906</v>
      </c>
      <c r="F5262" s="1" t="s">
        <v>733</v>
      </c>
      <c r="G5262" s="12">
        <v>39</v>
      </c>
      <c r="H5262" s="1" t="s">
        <v>38</v>
      </c>
      <c r="I5262" s="1" t="s">
        <v>37</v>
      </c>
      <c r="J5262" s="1" t="s">
        <v>36</v>
      </c>
      <c r="K5262" s="1" t="s">
        <v>0</v>
      </c>
      <c r="L5262" s="1">
        <v>0</v>
      </c>
      <c r="M5262" s="1">
        <v>0</v>
      </c>
      <c r="N5262" s="1">
        <v>2255285</v>
      </c>
      <c r="O5262" s="1">
        <v>195462</v>
      </c>
    </row>
    <row r="5263" spans="1:15">
      <c r="A5263" s="12">
        <v>29336923</v>
      </c>
      <c r="B5263" s="1" t="s">
        <v>3799</v>
      </c>
      <c r="C5263" s="12">
        <v>293369</v>
      </c>
      <c r="D5263" s="1" t="s">
        <v>139</v>
      </c>
      <c r="E5263" s="12">
        <v>2933</v>
      </c>
      <c r="F5263" s="1" t="s">
        <v>67</v>
      </c>
      <c r="G5263" s="12">
        <v>29</v>
      </c>
      <c r="H5263" s="1" t="s">
        <v>13</v>
      </c>
      <c r="I5263" s="1" t="s">
        <v>12</v>
      </c>
      <c r="J5263" s="1" t="s">
        <v>11</v>
      </c>
      <c r="K5263" s="1" t="s">
        <v>0</v>
      </c>
      <c r="L5263" s="1">
        <v>0</v>
      </c>
      <c r="M5263" s="1">
        <v>0</v>
      </c>
      <c r="N5263" s="1">
        <v>2244974</v>
      </c>
      <c r="O5263" s="1">
        <v>198000</v>
      </c>
    </row>
    <row r="5264" spans="1:15">
      <c r="A5264" s="12">
        <v>39071041</v>
      </c>
      <c r="B5264" s="1" t="s">
        <v>3798</v>
      </c>
      <c r="C5264" s="12">
        <v>390710</v>
      </c>
      <c r="D5264" s="1" t="s">
        <v>1985</v>
      </c>
      <c r="E5264" s="12">
        <v>3907</v>
      </c>
      <c r="F5264" s="1" t="s">
        <v>775</v>
      </c>
      <c r="G5264" s="12">
        <v>39</v>
      </c>
      <c r="H5264" s="1" t="s">
        <v>38</v>
      </c>
      <c r="I5264" s="1" t="s">
        <v>37</v>
      </c>
      <c r="J5264" s="1" t="s">
        <v>36</v>
      </c>
      <c r="K5264" s="1" t="s">
        <v>0</v>
      </c>
      <c r="L5264" s="1">
        <v>0</v>
      </c>
      <c r="M5264" s="1">
        <v>0</v>
      </c>
      <c r="N5264" s="1">
        <v>2230636</v>
      </c>
      <c r="O5264" s="1">
        <v>1137875</v>
      </c>
    </row>
    <row r="5265" spans="1:15">
      <c r="A5265" s="12">
        <v>29094924</v>
      </c>
      <c r="B5265" s="1" t="s">
        <v>3797</v>
      </c>
      <c r="C5265" s="12">
        <v>290949</v>
      </c>
      <c r="D5265" s="1" t="s">
        <v>694</v>
      </c>
      <c r="E5265" s="12">
        <v>2909</v>
      </c>
      <c r="F5265" s="1" t="s">
        <v>377</v>
      </c>
      <c r="G5265" s="12">
        <v>29</v>
      </c>
      <c r="H5265" s="1" t="s">
        <v>13</v>
      </c>
      <c r="I5265" s="1" t="s">
        <v>12</v>
      </c>
      <c r="J5265" s="1" t="s">
        <v>11</v>
      </c>
      <c r="K5265" s="1" t="s">
        <v>0</v>
      </c>
      <c r="L5265" s="1">
        <v>0</v>
      </c>
      <c r="M5265" s="1">
        <v>0</v>
      </c>
      <c r="N5265" s="1">
        <v>2228503</v>
      </c>
      <c r="O5265" s="1">
        <v>719030</v>
      </c>
    </row>
    <row r="5266" spans="1:15">
      <c r="A5266" s="12">
        <v>29211923</v>
      </c>
      <c r="B5266" s="1" t="s">
        <v>3796</v>
      </c>
      <c r="C5266" s="12">
        <v>292119</v>
      </c>
      <c r="D5266" s="1" t="s">
        <v>896</v>
      </c>
      <c r="E5266" s="12">
        <v>2921</v>
      </c>
      <c r="F5266" s="1" t="s">
        <v>73</v>
      </c>
      <c r="G5266" s="12">
        <v>29</v>
      </c>
      <c r="H5266" s="1" t="s">
        <v>13</v>
      </c>
      <c r="I5266" s="1" t="s">
        <v>12</v>
      </c>
      <c r="J5266" s="1" t="s">
        <v>11</v>
      </c>
      <c r="K5266" s="1" t="s">
        <v>0</v>
      </c>
      <c r="L5266" s="1">
        <v>0</v>
      </c>
      <c r="M5266" s="1">
        <v>0</v>
      </c>
      <c r="N5266" s="1">
        <v>2194400</v>
      </c>
      <c r="O5266" s="1">
        <v>1256420</v>
      </c>
    </row>
    <row r="5267" spans="1:15">
      <c r="A5267" s="12">
        <v>84564000</v>
      </c>
      <c r="B5267" s="1" t="s">
        <v>3795</v>
      </c>
      <c r="C5267" s="12">
        <v>845640</v>
      </c>
      <c r="D5267" s="1" t="s">
        <v>3795</v>
      </c>
      <c r="E5267" s="12">
        <v>8456</v>
      </c>
      <c r="F5267" s="1" t="s">
        <v>755</v>
      </c>
      <c r="G5267" s="12">
        <v>84</v>
      </c>
      <c r="H5267" s="1" t="s">
        <v>28</v>
      </c>
      <c r="I5267" s="1" t="s">
        <v>27</v>
      </c>
      <c r="J5267" s="1" t="s">
        <v>26</v>
      </c>
      <c r="K5267" s="1" t="s">
        <v>0</v>
      </c>
      <c r="L5267" s="1">
        <v>0</v>
      </c>
      <c r="M5267" s="1">
        <v>0</v>
      </c>
      <c r="N5267" s="1">
        <v>2182875</v>
      </c>
      <c r="O5267" s="1">
        <v>49585</v>
      </c>
    </row>
    <row r="5268" spans="1:15">
      <c r="A5268" s="12">
        <v>29362921</v>
      </c>
      <c r="B5268" s="1" t="s">
        <v>3794</v>
      </c>
      <c r="C5268" s="12">
        <v>293629</v>
      </c>
      <c r="D5268" s="1" t="s">
        <v>1697</v>
      </c>
      <c r="E5268" s="12">
        <v>2936</v>
      </c>
      <c r="F5268" s="1" t="s">
        <v>696</v>
      </c>
      <c r="G5268" s="12">
        <v>29</v>
      </c>
      <c r="H5268" s="1" t="s">
        <v>13</v>
      </c>
      <c r="I5268" s="1" t="s">
        <v>12</v>
      </c>
      <c r="J5268" s="1" t="s">
        <v>11</v>
      </c>
      <c r="K5268" s="1" t="s">
        <v>0</v>
      </c>
      <c r="L5268" s="1">
        <v>0</v>
      </c>
      <c r="M5268" s="1">
        <v>0</v>
      </c>
      <c r="N5268" s="1">
        <v>2178442</v>
      </c>
      <c r="O5268" s="1">
        <v>18696</v>
      </c>
    </row>
    <row r="5269" spans="1:15">
      <c r="A5269" s="12">
        <v>88021290</v>
      </c>
      <c r="B5269" s="1" t="s">
        <v>3793</v>
      </c>
      <c r="C5269" s="12">
        <v>880212</v>
      </c>
      <c r="D5269" s="1" t="s">
        <v>3644</v>
      </c>
      <c r="E5269" s="12">
        <v>8802</v>
      </c>
      <c r="F5269" s="1" t="s">
        <v>3643</v>
      </c>
      <c r="G5269" s="12">
        <v>88</v>
      </c>
      <c r="H5269" s="1" t="s">
        <v>273</v>
      </c>
      <c r="I5269" s="1" t="s">
        <v>272</v>
      </c>
      <c r="J5269" s="1" t="s">
        <v>271</v>
      </c>
      <c r="K5269" s="1" t="s">
        <v>0</v>
      </c>
      <c r="L5269" s="1">
        <v>0</v>
      </c>
      <c r="M5269" s="1">
        <v>0</v>
      </c>
      <c r="N5269" s="1">
        <v>2165000</v>
      </c>
      <c r="O5269" s="1">
        <v>7280</v>
      </c>
    </row>
    <row r="5270" spans="1:15">
      <c r="A5270" s="12">
        <v>29182300</v>
      </c>
      <c r="B5270" s="1" t="s">
        <v>3792</v>
      </c>
      <c r="C5270" s="12">
        <v>291823</v>
      </c>
      <c r="D5270" s="1" t="s">
        <v>3792</v>
      </c>
      <c r="E5270" s="12">
        <v>2918</v>
      </c>
      <c r="F5270" s="1" t="s">
        <v>323</v>
      </c>
      <c r="G5270" s="12">
        <v>29</v>
      </c>
      <c r="H5270" s="1" t="s">
        <v>13</v>
      </c>
      <c r="I5270" s="1" t="s">
        <v>12</v>
      </c>
      <c r="J5270" s="1" t="s">
        <v>11</v>
      </c>
      <c r="K5270" s="1" t="s">
        <v>0</v>
      </c>
      <c r="L5270" s="1">
        <v>0</v>
      </c>
      <c r="M5270" s="1">
        <v>0</v>
      </c>
      <c r="N5270" s="1">
        <v>2056928</v>
      </c>
      <c r="O5270" s="1">
        <v>256295</v>
      </c>
    </row>
    <row r="5271" spans="1:15">
      <c r="A5271" s="12">
        <v>85176149</v>
      </c>
      <c r="B5271" s="1" t="s">
        <v>3791</v>
      </c>
      <c r="C5271" s="12">
        <v>851761</v>
      </c>
      <c r="D5271" s="1" t="s">
        <v>1881</v>
      </c>
      <c r="E5271" s="12">
        <v>8517</v>
      </c>
      <c r="F5271" s="1" t="s">
        <v>852</v>
      </c>
      <c r="G5271" s="12">
        <v>85</v>
      </c>
      <c r="H5271" s="1" t="s">
        <v>102</v>
      </c>
      <c r="I5271" s="1" t="s">
        <v>27</v>
      </c>
      <c r="J5271" s="1" t="s">
        <v>26</v>
      </c>
      <c r="K5271" s="1" t="s">
        <v>0</v>
      </c>
      <c r="L5271" s="1">
        <v>0</v>
      </c>
      <c r="M5271" s="1">
        <v>0</v>
      </c>
      <c r="N5271" s="1">
        <v>2046033</v>
      </c>
      <c r="O5271" s="1">
        <v>5510</v>
      </c>
    </row>
    <row r="5272" spans="1:15">
      <c r="A5272" s="12">
        <v>38089996</v>
      </c>
      <c r="B5272" s="1" t="s">
        <v>3790</v>
      </c>
      <c r="C5272" s="12">
        <v>380899</v>
      </c>
      <c r="D5272" s="1" t="s">
        <v>2303</v>
      </c>
      <c r="E5272" s="12">
        <v>3808</v>
      </c>
      <c r="F5272" s="1" t="s">
        <v>288</v>
      </c>
      <c r="G5272" s="12">
        <v>38</v>
      </c>
      <c r="H5272" s="1" t="s">
        <v>244</v>
      </c>
      <c r="I5272" s="1" t="s">
        <v>12</v>
      </c>
      <c r="J5272" s="1" t="s">
        <v>11</v>
      </c>
      <c r="K5272" s="1" t="s">
        <v>0</v>
      </c>
      <c r="L5272" s="1">
        <v>0</v>
      </c>
      <c r="M5272" s="1">
        <v>0</v>
      </c>
      <c r="N5272" s="1">
        <v>2044169</v>
      </c>
      <c r="O5272" s="1">
        <v>341640</v>
      </c>
    </row>
    <row r="5273" spans="1:15">
      <c r="A5273" s="12">
        <v>71061000</v>
      </c>
      <c r="B5273" s="1" t="s">
        <v>3789</v>
      </c>
      <c r="C5273" s="12">
        <v>710610</v>
      </c>
      <c r="D5273" s="1" t="s">
        <v>3788</v>
      </c>
      <c r="E5273" s="12">
        <v>7106</v>
      </c>
      <c r="F5273" s="1" t="s">
        <v>725</v>
      </c>
      <c r="G5273" s="12">
        <v>71</v>
      </c>
      <c r="H5273" s="1" t="s">
        <v>200</v>
      </c>
      <c r="I5273" s="1" t="s">
        <v>199</v>
      </c>
      <c r="J5273" s="1" t="s">
        <v>198</v>
      </c>
      <c r="K5273" s="1" t="s">
        <v>0</v>
      </c>
      <c r="L5273" s="1">
        <v>0</v>
      </c>
      <c r="M5273" s="1">
        <v>0</v>
      </c>
      <c r="N5273" s="1">
        <v>2029654</v>
      </c>
      <c r="O5273" s="1">
        <v>1990</v>
      </c>
    </row>
    <row r="5274" spans="1:15">
      <c r="A5274" s="12">
        <v>90248019</v>
      </c>
      <c r="B5274" s="1" t="s">
        <v>3787</v>
      </c>
      <c r="C5274" s="12">
        <v>902480</v>
      </c>
      <c r="D5274" s="1" t="s">
        <v>2499</v>
      </c>
      <c r="E5274" s="12">
        <v>9024</v>
      </c>
      <c r="F5274" s="1" t="s">
        <v>2498</v>
      </c>
      <c r="G5274" s="12">
        <v>90</v>
      </c>
      <c r="H5274" s="1" t="s">
        <v>512</v>
      </c>
      <c r="I5274" s="1" t="s">
        <v>49</v>
      </c>
      <c r="J5274" s="1" t="s">
        <v>48</v>
      </c>
      <c r="K5274" s="1" t="s">
        <v>0</v>
      </c>
      <c r="L5274" s="1">
        <v>0</v>
      </c>
      <c r="M5274" s="1">
        <v>0</v>
      </c>
      <c r="N5274" s="1">
        <v>1978386</v>
      </c>
      <c r="O5274" s="1">
        <v>2552</v>
      </c>
    </row>
    <row r="5275" spans="1:15">
      <c r="A5275" s="12">
        <v>30024280</v>
      </c>
      <c r="B5275" s="1" t="s">
        <v>3786</v>
      </c>
      <c r="C5275" s="12">
        <v>300242</v>
      </c>
      <c r="D5275" s="1" t="s">
        <v>3296</v>
      </c>
      <c r="E5275" s="12">
        <v>3002</v>
      </c>
      <c r="F5275" s="1" t="s">
        <v>919</v>
      </c>
      <c r="G5275" s="12">
        <v>30</v>
      </c>
      <c r="H5275" s="1" t="s">
        <v>63</v>
      </c>
      <c r="I5275" s="1" t="s">
        <v>12</v>
      </c>
      <c r="J5275" s="1" t="s">
        <v>11</v>
      </c>
      <c r="K5275" s="1" t="s">
        <v>0</v>
      </c>
      <c r="L5275" s="1">
        <v>0</v>
      </c>
      <c r="M5275" s="1">
        <v>0</v>
      </c>
      <c r="N5275" s="1">
        <v>1944721</v>
      </c>
      <c r="O5275" s="1">
        <v>12735</v>
      </c>
    </row>
    <row r="5276" spans="1:15">
      <c r="A5276" s="12">
        <v>29163121</v>
      </c>
      <c r="B5276" s="1" t="s">
        <v>3785</v>
      </c>
      <c r="C5276" s="12">
        <v>291631</v>
      </c>
      <c r="D5276" s="1" t="s">
        <v>1202</v>
      </c>
      <c r="E5276" s="12">
        <v>2916</v>
      </c>
      <c r="F5276" s="1" t="s">
        <v>80</v>
      </c>
      <c r="G5276" s="12">
        <v>29</v>
      </c>
      <c r="H5276" s="1" t="s">
        <v>13</v>
      </c>
      <c r="I5276" s="1" t="s">
        <v>12</v>
      </c>
      <c r="J5276" s="1" t="s">
        <v>11</v>
      </c>
      <c r="K5276" s="1" t="s">
        <v>0</v>
      </c>
      <c r="L5276" s="1">
        <v>0</v>
      </c>
      <c r="M5276" s="1">
        <v>0</v>
      </c>
      <c r="N5276" s="1">
        <v>1923602</v>
      </c>
      <c r="O5276" s="1">
        <v>439742</v>
      </c>
    </row>
    <row r="5277" spans="1:15">
      <c r="A5277" s="12">
        <v>29419099</v>
      </c>
      <c r="B5277" s="1" t="s">
        <v>532</v>
      </c>
      <c r="C5277" s="12">
        <v>294190</v>
      </c>
      <c r="D5277" s="1" t="s">
        <v>532</v>
      </c>
      <c r="E5277" s="12">
        <v>2941</v>
      </c>
      <c r="F5277" s="1" t="s">
        <v>361</v>
      </c>
      <c r="G5277" s="12">
        <v>29</v>
      </c>
      <c r="H5277" s="1" t="s">
        <v>13</v>
      </c>
      <c r="I5277" s="1" t="s">
        <v>12</v>
      </c>
      <c r="J5277" s="1" t="s">
        <v>11</v>
      </c>
      <c r="K5277" s="1" t="s">
        <v>0</v>
      </c>
      <c r="L5277" s="1">
        <v>0</v>
      </c>
      <c r="M5277" s="1">
        <v>0</v>
      </c>
      <c r="N5277" s="1">
        <v>1911635</v>
      </c>
      <c r="O5277" s="1">
        <v>16558</v>
      </c>
    </row>
    <row r="5278" spans="1:15">
      <c r="A5278" s="12">
        <v>29211922</v>
      </c>
      <c r="B5278" s="1" t="s">
        <v>3784</v>
      </c>
      <c r="C5278" s="12">
        <v>292119</v>
      </c>
      <c r="D5278" s="1" t="s">
        <v>896</v>
      </c>
      <c r="E5278" s="12">
        <v>2921</v>
      </c>
      <c r="F5278" s="1" t="s">
        <v>73</v>
      </c>
      <c r="G5278" s="12">
        <v>29</v>
      </c>
      <c r="H5278" s="1" t="s">
        <v>13</v>
      </c>
      <c r="I5278" s="1" t="s">
        <v>12</v>
      </c>
      <c r="J5278" s="1" t="s">
        <v>11</v>
      </c>
      <c r="K5278" s="1" t="s">
        <v>0</v>
      </c>
      <c r="L5278" s="1">
        <v>0</v>
      </c>
      <c r="M5278" s="1">
        <v>0</v>
      </c>
      <c r="N5278" s="1">
        <v>1904849</v>
      </c>
      <c r="O5278" s="1">
        <v>899408</v>
      </c>
    </row>
    <row r="5279" spans="1:15">
      <c r="A5279" s="12">
        <v>84589100</v>
      </c>
      <c r="B5279" s="1" t="s">
        <v>3783</v>
      </c>
      <c r="C5279" s="12">
        <v>845891</v>
      </c>
      <c r="D5279" s="1" t="s">
        <v>3782</v>
      </c>
      <c r="E5279" s="12">
        <v>8458</v>
      </c>
      <c r="F5279" s="1" t="s">
        <v>3781</v>
      </c>
      <c r="G5279" s="12">
        <v>84</v>
      </c>
      <c r="H5279" s="1" t="s">
        <v>28</v>
      </c>
      <c r="I5279" s="1" t="s">
        <v>27</v>
      </c>
      <c r="J5279" s="1" t="s">
        <v>26</v>
      </c>
      <c r="K5279" s="1" t="s">
        <v>0</v>
      </c>
      <c r="L5279" s="1">
        <v>0</v>
      </c>
      <c r="M5279" s="1">
        <v>0</v>
      </c>
      <c r="N5279" s="1">
        <v>1899877</v>
      </c>
      <c r="O5279" s="1">
        <v>49614</v>
      </c>
    </row>
    <row r="5280" spans="1:15">
      <c r="A5280" s="12">
        <v>85153190</v>
      </c>
      <c r="B5280" s="1" t="s">
        <v>3780</v>
      </c>
      <c r="C5280" s="12">
        <v>851531</v>
      </c>
      <c r="D5280" s="1" t="s">
        <v>3779</v>
      </c>
      <c r="E5280" s="12">
        <v>8515</v>
      </c>
      <c r="F5280" s="1" t="s">
        <v>1425</v>
      </c>
      <c r="G5280" s="12">
        <v>85</v>
      </c>
      <c r="H5280" s="1" t="s">
        <v>102</v>
      </c>
      <c r="I5280" s="1" t="s">
        <v>27</v>
      </c>
      <c r="J5280" s="1" t="s">
        <v>26</v>
      </c>
      <c r="K5280" s="1" t="s">
        <v>0</v>
      </c>
      <c r="L5280" s="1">
        <v>0</v>
      </c>
      <c r="M5280" s="1">
        <v>0</v>
      </c>
      <c r="N5280" s="1">
        <v>1898650</v>
      </c>
      <c r="O5280" s="1">
        <v>33777</v>
      </c>
    </row>
    <row r="5281" spans="1:15">
      <c r="A5281" s="12">
        <v>29362890</v>
      </c>
      <c r="B5281" s="1" t="s">
        <v>2434</v>
      </c>
      <c r="C5281" s="12">
        <v>293628</v>
      </c>
      <c r="D5281" s="1" t="s">
        <v>2170</v>
      </c>
      <c r="E5281" s="12">
        <v>2936</v>
      </c>
      <c r="F5281" s="1" t="s">
        <v>696</v>
      </c>
      <c r="G5281" s="12">
        <v>29</v>
      </c>
      <c r="H5281" s="1" t="s">
        <v>13</v>
      </c>
      <c r="I5281" s="1" t="s">
        <v>12</v>
      </c>
      <c r="J5281" s="1" t="s">
        <v>11</v>
      </c>
      <c r="K5281" s="1" t="s">
        <v>0</v>
      </c>
      <c r="L5281" s="1">
        <v>0</v>
      </c>
      <c r="M5281" s="1">
        <v>0</v>
      </c>
      <c r="N5281" s="1">
        <v>1893432</v>
      </c>
      <c r="O5281" s="1">
        <v>22435</v>
      </c>
    </row>
    <row r="5282" spans="1:15">
      <c r="A5282" s="12">
        <v>29419071</v>
      </c>
      <c r="B5282" s="1" t="s">
        <v>3778</v>
      </c>
      <c r="C5282" s="12">
        <v>294190</v>
      </c>
      <c r="D5282" s="1" t="s">
        <v>532</v>
      </c>
      <c r="E5282" s="12">
        <v>2941</v>
      </c>
      <c r="F5282" s="1" t="s">
        <v>361</v>
      </c>
      <c r="G5282" s="12">
        <v>29</v>
      </c>
      <c r="H5282" s="1" t="s">
        <v>13</v>
      </c>
      <c r="I5282" s="1" t="s">
        <v>12</v>
      </c>
      <c r="J5282" s="1" t="s">
        <v>11</v>
      </c>
      <c r="K5282" s="1" t="s">
        <v>0</v>
      </c>
      <c r="L5282" s="1">
        <v>0</v>
      </c>
      <c r="M5282" s="1">
        <v>0</v>
      </c>
      <c r="N5282" s="1">
        <v>1893026</v>
      </c>
      <c r="O5282" s="1">
        <v>129739</v>
      </c>
    </row>
    <row r="5283" spans="1:15">
      <c r="A5283" s="12">
        <v>29126000</v>
      </c>
      <c r="B5283" s="1" t="s">
        <v>3777</v>
      </c>
      <c r="C5283" s="12">
        <v>291260</v>
      </c>
      <c r="D5283" s="1" t="s">
        <v>3777</v>
      </c>
      <c r="E5283" s="12">
        <v>2912</v>
      </c>
      <c r="F5283" s="1" t="s">
        <v>70</v>
      </c>
      <c r="G5283" s="12">
        <v>29</v>
      </c>
      <c r="H5283" s="1" t="s">
        <v>13</v>
      </c>
      <c r="I5283" s="1" t="s">
        <v>12</v>
      </c>
      <c r="J5283" s="1" t="s">
        <v>11</v>
      </c>
      <c r="K5283" s="1" t="s">
        <v>0</v>
      </c>
      <c r="L5283" s="1">
        <v>0</v>
      </c>
      <c r="M5283" s="1">
        <v>0</v>
      </c>
      <c r="N5283" s="1">
        <v>1843851</v>
      </c>
      <c r="O5283" s="1">
        <v>2249586</v>
      </c>
    </row>
    <row r="5284" spans="1:15">
      <c r="A5284" s="12">
        <v>29319049</v>
      </c>
      <c r="B5284" s="1" t="s">
        <v>3776</v>
      </c>
      <c r="C5284" s="12">
        <v>293190</v>
      </c>
      <c r="D5284" s="1" t="s">
        <v>214</v>
      </c>
      <c r="E5284" s="12">
        <v>2931</v>
      </c>
      <c r="F5284" s="1" t="s">
        <v>214</v>
      </c>
      <c r="G5284" s="12">
        <v>29</v>
      </c>
      <c r="H5284" s="1" t="s">
        <v>13</v>
      </c>
      <c r="I5284" s="1" t="s">
        <v>12</v>
      </c>
      <c r="J5284" s="1" t="s">
        <v>11</v>
      </c>
      <c r="K5284" s="1" t="s">
        <v>0</v>
      </c>
      <c r="L5284" s="1">
        <v>0</v>
      </c>
      <c r="M5284" s="1">
        <v>0</v>
      </c>
      <c r="N5284" s="1">
        <v>1827430</v>
      </c>
      <c r="O5284" s="1">
        <v>56749</v>
      </c>
    </row>
    <row r="5285" spans="1:15">
      <c r="A5285" s="12">
        <v>39140019</v>
      </c>
      <c r="B5285" s="1" t="s">
        <v>3775</v>
      </c>
      <c r="C5285" s="12">
        <v>391400</v>
      </c>
      <c r="D5285" s="1" t="s">
        <v>3539</v>
      </c>
      <c r="E5285" s="12">
        <v>3914</v>
      </c>
      <c r="F5285" s="1" t="s">
        <v>3539</v>
      </c>
      <c r="G5285" s="12">
        <v>39</v>
      </c>
      <c r="H5285" s="1" t="s">
        <v>38</v>
      </c>
      <c r="I5285" s="1" t="s">
        <v>37</v>
      </c>
      <c r="J5285" s="1" t="s">
        <v>36</v>
      </c>
      <c r="K5285" s="1" t="s">
        <v>0</v>
      </c>
      <c r="L5285" s="1">
        <v>0</v>
      </c>
      <c r="M5285" s="1">
        <v>0</v>
      </c>
      <c r="N5285" s="1">
        <v>1812848</v>
      </c>
      <c r="O5285" s="1">
        <v>232880</v>
      </c>
    </row>
    <row r="5286" spans="1:15">
      <c r="A5286" s="12">
        <v>29072900</v>
      </c>
      <c r="B5286" s="1" t="s">
        <v>3774</v>
      </c>
      <c r="C5286" s="12">
        <v>290729</v>
      </c>
      <c r="D5286" s="1" t="s">
        <v>3773</v>
      </c>
      <c r="E5286" s="12">
        <v>2907</v>
      </c>
      <c r="F5286" s="1" t="s">
        <v>824</v>
      </c>
      <c r="G5286" s="12">
        <v>29</v>
      </c>
      <c r="H5286" s="1" t="s">
        <v>13</v>
      </c>
      <c r="I5286" s="1" t="s">
        <v>12</v>
      </c>
      <c r="J5286" s="1" t="s">
        <v>11</v>
      </c>
      <c r="K5286" s="1" t="s">
        <v>0</v>
      </c>
      <c r="L5286" s="1">
        <v>0</v>
      </c>
      <c r="M5286" s="1">
        <v>0</v>
      </c>
      <c r="N5286" s="1">
        <v>1812088</v>
      </c>
      <c r="O5286" s="1">
        <v>54584</v>
      </c>
    </row>
    <row r="5287" spans="1:15">
      <c r="A5287" s="12">
        <v>28255090</v>
      </c>
      <c r="B5287" s="1" t="s">
        <v>3772</v>
      </c>
      <c r="C5287" s="12">
        <v>282550</v>
      </c>
      <c r="D5287" s="1" t="s">
        <v>1391</v>
      </c>
      <c r="E5287" s="12">
        <v>2825</v>
      </c>
      <c r="F5287" s="1" t="s">
        <v>429</v>
      </c>
      <c r="G5287" s="12">
        <v>28</v>
      </c>
      <c r="H5287" s="1" t="s">
        <v>118</v>
      </c>
      <c r="I5287" s="1" t="s">
        <v>12</v>
      </c>
      <c r="J5287" s="1" t="s">
        <v>11</v>
      </c>
      <c r="K5287" s="1" t="s">
        <v>0</v>
      </c>
      <c r="L5287" s="1">
        <v>0</v>
      </c>
      <c r="M5287" s="1">
        <v>0</v>
      </c>
      <c r="N5287" s="1">
        <v>1808676</v>
      </c>
      <c r="O5287" s="1">
        <v>179419</v>
      </c>
    </row>
    <row r="5288" spans="1:15">
      <c r="A5288" s="12">
        <v>38089919</v>
      </c>
      <c r="B5288" s="1" t="s">
        <v>3771</v>
      </c>
      <c r="C5288" s="12">
        <v>380899</v>
      </c>
      <c r="D5288" s="1" t="s">
        <v>2303</v>
      </c>
      <c r="E5288" s="12">
        <v>3808</v>
      </c>
      <c r="F5288" s="1" t="s">
        <v>288</v>
      </c>
      <c r="G5288" s="12">
        <v>38</v>
      </c>
      <c r="H5288" s="1" t="s">
        <v>244</v>
      </c>
      <c r="I5288" s="1" t="s">
        <v>12</v>
      </c>
      <c r="J5288" s="1" t="s">
        <v>11</v>
      </c>
      <c r="K5288" s="1" t="s">
        <v>0</v>
      </c>
      <c r="L5288" s="1">
        <v>0</v>
      </c>
      <c r="M5288" s="1">
        <v>0</v>
      </c>
      <c r="N5288" s="1">
        <v>1800157</v>
      </c>
      <c r="O5288" s="1">
        <v>265122</v>
      </c>
    </row>
    <row r="5289" spans="1:15">
      <c r="A5289" s="12">
        <v>30024250</v>
      </c>
      <c r="B5289" s="1" t="s">
        <v>3770</v>
      </c>
      <c r="C5289" s="12">
        <v>300242</v>
      </c>
      <c r="D5289" s="1" t="s">
        <v>3296</v>
      </c>
      <c r="E5289" s="12">
        <v>3002</v>
      </c>
      <c r="F5289" s="1" t="s">
        <v>919</v>
      </c>
      <c r="G5289" s="12">
        <v>30</v>
      </c>
      <c r="H5289" s="1" t="s">
        <v>63</v>
      </c>
      <c r="I5289" s="1" t="s">
        <v>12</v>
      </c>
      <c r="J5289" s="1" t="s">
        <v>11</v>
      </c>
      <c r="K5289" s="1" t="s">
        <v>0</v>
      </c>
      <c r="L5289" s="1">
        <v>0</v>
      </c>
      <c r="M5289" s="1">
        <v>0</v>
      </c>
      <c r="N5289" s="1">
        <v>1785179</v>
      </c>
      <c r="O5289" s="1">
        <v>20263</v>
      </c>
    </row>
    <row r="5290" spans="1:15">
      <c r="A5290" s="12">
        <v>29321320</v>
      </c>
      <c r="B5290" s="1" t="s">
        <v>3769</v>
      </c>
      <c r="C5290" s="12">
        <v>293213</v>
      </c>
      <c r="D5290" s="1" t="s">
        <v>2477</v>
      </c>
      <c r="E5290" s="12">
        <v>2932</v>
      </c>
      <c r="F5290" s="1" t="s">
        <v>451</v>
      </c>
      <c r="G5290" s="12">
        <v>29</v>
      </c>
      <c r="H5290" s="1" t="s">
        <v>13</v>
      </c>
      <c r="I5290" s="1" t="s">
        <v>12</v>
      </c>
      <c r="J5290" s="1" t="s">
        <v>11</v>
      </c>
      <c r="K5290" s="1" t="s">
        <v>0</v>
      </c>
      <c r="L5290" s="1">
        <v>0</v>
      </c>
      <c r="M5290" s="1">
        <v>0</v>
      </c>
      <c r="N5290" s="1">
        <v>1697272</v>
      </c>
      <c r="O5290" s="1">
        <v>362463</v>
      </c>
    </row>
    <row r="5291" spans="1:15">
      <c r="A5291" s="12">
        <v>72124021</v>
      </c>
      <c r="B5291" s="1" t="s">
        <v>3768</v>
      </c>
      <c r="C5291" s="12">
        <v>721240</v>
      </c>
      <c r="D5291" s="1" t="s">
        <v>2896</v>
      </c>
      <c r="E5291" s="12">
        <v>7212</v>
      </c>
      <c r="F5291" s="1" t="s">
        <v>893</v>
      </c>
      <c r="G5291" s="12">
        <v>72</v>
      </c>
      <c r="H5291" s="1" t="s">
        <v>436</v>
      </c>
      <c r="I5291" s="1" t="s">
        <v>107</v>
      </c>
      <c r="J5291" s="1" t="s">
        <v>106</v>
      </c>
      <c r="K5291" s="1" t="s">
        <v>0</v>
      </c>
      <c r="L5291" s="1">
        <v>0</v>
      </c>
      <c r="M5291" s="1">
        <v>0</v>
      </c>
      <c r="N5291" s="1">
        <v>1685483</v>
      </c>
      <c r="O5291" s="1">
        <v>274483</v>
      </c>
    </row>
    <row r="5292" spans="1:15">
      <c r="A5292" s="12">
        <v>28274921</v>
      </c>
      <c r="B5292" s="1" t="s">
        <v>3767</v>
      </c>
      <c r="C5292" s="12">
        <v>282749</v>
      </c>
      <c r="D5292" s="1" t="s">
        <v>1157</v>
      </c>
      <c r="E5292" s="12">
        <v>2827</v>
      </c>
      <c r="F5292" s="1" t="s">
        <v>386</v>
      </c>
      <c r="G5292" s="12">
        <v>28</v>
      </c>
      <c r="H5292" s="1" t="s">
        <v>118</v>
      </c>
      <c r="I5292" s="1" t="s">
        <v>12</v>
      </c>
      <c r="J5292" s="1" t="s">
        <v>11</v>
      </c>
      <c r="K5292" s="1" t="s">
        <v>0</v>
      </c>
      <c r="L5292" s="1">
        <v>0</v>
      </c>
      <c r="M5292" s="1">
        <v>0</v>
      </c>
      <c r="N5292" s="1">
        <v>1682110</v>
      </c>
      <c r="O5292" s="1">
        <v>500546</v>
      </c>
    </row>
    <row r="5293" spans="1:15">
      <c r="A5293" s="12">
        <v>22083090</v>
      </c>
      <c r="B5293" s="1" t="s">
        <v>3766</v>
      </c>
      <c r="C5293" s="12">
        <v>220830</v>
      </c>
      <c r="D5293" s="1" t="s">
        <v>3584</v>
      </c>
      <c r="E5293" s="12">
        <v>2208</v>
      </c>
      <c r="F5293" s="1" t="s">
        <v>1605</v>
      </c>
      <c r="G5293" s="12">
        <v>22</v>
      </c>
      <c r="H5293" s="1" t="s">
        <v>1086</v>
      </c>
      <c r="I5293" s="1" t="s">
        <v>751</v>
      </c>
      <c r="J5293" s="1" t="s">
        <v>750</v>
      </c>
      <c r="K5293" s="1" t="s">
        <v>0</v>
      </c>
      <c r="L5293" s="1">
        <v>0</v>
      </c>
      <c r="M5293" s="1">
        <v>0</v>
      </c>
      <c r="N5293" s="1">
        <v>1679581</v>
      </c>
      <c r="O5293" s="1">
        <v>1181789</v>
      </c>
    </row>
    <row r="5294" spans="1:15">
      <c r="A5294" s="12">
        <v>30043100</v>
      </c>
      <c r="B5294" s="1" t="s">
        <v>3765</v>
      </c>
      <c r="C5294" s="12">
        <v>300431</v>
      </c>
      <c r="D5294" s="1" t="s">
        <v>3764</v>
      </c>
      <c r="E5294" s="12">
        <v>3004</v>
      </c>
      <c r="F5294" s="1" t="s">
        <v>364</v>
      </c>
      <c r="G5294" s="12">
        <v>30</v>
      </c>
      <c r="H5294" s="1" t="s">
        <v>63</v>
      </c>
      <c r="I5294" s="1" t="s">
        <v>12</v>
      </c>
      <c r="J5294" s="1" t="s">
        <v>11</v>
      </c>
      <c r="K5294" s="1" t="s">
        <v>0</v>
      </c>
      <c r="L5294" s="1">
        <v>0</v>
      </c>
      <c r="M5294" s="1">
        <v>0</v>
      </c>
      <c r="N5294" s="1">
        <v>1666280</v>
      </c>
      <c r="O5294" s="1">
        <v>55974</v>
      </c>
    </row>
    <row r="5295" spans="1:15">
      <c r="A5295" s="12">
        <v>68079000</v>
      </c>
      <c r="B5295" s="1" t="s">
        <v>3763</v>
      </c>
      <c r="C5295" s="12">
        <v>680790</v>
      </c>
      <c r="D5295" s="1" t="s">
        <v>3762</v>
      </c>
      <c r="E5295" s="12">
        <v>6807</v>
      </c>
      <c r="F5295" s="1" t="s">
        <v>3761</v>
      </c>
      <c r="G5295" s="12">
        <v>68</v>
      </c>
      <c r="H5295" s="1" t="s">
        <v>8</v>
      </c>
      <c r="I5295" s="1" t="s">
        <v>7</v>
      </c>
      <c r="J5295" s="1" t="s">
        <v>6</v>
      </c>
      <c r="K5295" s="1" t="s">
        <v>0</v>
      </c>
      <c r="L5295" s="1">
        <v>0</v>
      </c>
      <c r="M5295" s="1">
        <v>0</v>
      </c>
      <c r="N5295" s="1">
        <v>1663261</v>
      </c>
      <c r="O5295" s="1">
        <v>2006388</v>
      </c>
    </row>
    <row r="5296" spans="1:15">
      <c r="A5296" s="12">
        <v>84306919</v>
      </c>
      <c r="B5296" s="1" t="s">
        <v>3760</v>
      </c>
      <c r="C5296" s="12">
        <v>843069</v>
      </c>
      <c r="D5296" s="1" t="s">
        <v>3759</v>
      </c>
      <c r="E5296" s="12">
        <v>8430</v>
      </c>
      <c r="F5296" s="1" t="s">
        <v>3526</v>
      </c>
      <c r="G5296" s="12">
        <v>84</v>
      </c>
      <c r="H5296" s="1" t="s">
        <v>28</v>
      </c>
      <c r="I5296" s="1" t="s">
        <v>27</v>
      </c>
      <c r="J5296" s="1" t="s">
        <v>26</v>
      </c>
      <c r="K5296" s="1" t="s">
        <v>0</v>
      </c>
      <c r="L5296" s="1">
        <v>0</v>
      </c>
      <c r="M5296" s="1">
        <v>0</v>
      </c>
      <c r="N5296" s="1">
        <v>1654275</v>
      </c>
      <c r="O5296" s="1">
        <v>129940</v>
      </c>
    </row>
    <row r="5297" spans="1:15">
      <c r="A5297" s="12">
        <v>27079910</v>
      </c>
      <c r="B5297" s="1" t="s">
        <v>3758</v>
      </c>
      <c r="C5297" s="12">
        <v>270799</v>
      </c>
      <c r="D5297" s="1" t="s">
        <v>3757</v>
      </c>
      <c r="E5297" s="12">
        <v>2707</v>
      </c>
      <c r="F5297" s="1" t="s">
        <v>1377</v>
      </c>
      <c r="G5297" s="12">
        <v>27</v>
      </c>
      <c r="H5297" s="1" t="s">
        <v>486</v>
      </c>
      <c r="I5297" s="1" t="s">
        <v>225</v>
      </c>
      <c r="J5297" s="1" t="s">
        <v>224</v>
      </c>
      <c r="K5297" s="1" t="s">
        <v>0</v>
      </c>
      <c r="L5297" s="1">
        <v>0</v>
      </c>
      <c r="M5297" s="1">
        <v>0</v>
      </c>
      <c r="N5297" s="1">
        <v>1624690</v>
      </c>
      <c r="O5297" s="1">
        <v>1221848</v>
      </c>
    </row>
    <row r="5298" spans="1:15">
      <c r="A5298" s="12">
        <v>30043999</v>
      </c>
      <c r="B5298" s="1" t="s">
        <v>3756</v>
      </c>
      <c r="C5298" s="12">
        <v>300439</v>
      </c>
      <c r="D5298" s="1" t="s">
        <v>3755</v>
      </c>
      <c r="E5298" s="12">
        <v>3004</v>
      </c>
      <c r="F5298" s="1" t="s">
        <v>364</v>
      </c>
      <c r="G5298" s="12">
        <v>30</v>
      </c>
      <c r="H5298" s="1" t="s">
        <v>63</v>
      </c>
      <c r="I5298" s="1" t="s">
        <v>12</v>
      </c>
      <c r="J5298" s="1" t="s">
        <v>11</v>
      </c>
      <c r="K5298" s="1" t="s">
        <v>0</v>
      </c>
      <c r="L5298" s="1">
        <v>0</v>
      </c>
      <c r="M5298" s="1">
        <v>0</v>
      </c>
      <c r="N5298" s="1">
        <v>1615054</v>
      </c>
      <c r="O5298" s="1">
        <v>4867</v>
      </c>
    </row>
    <row r="5299" spans="1:15">
      <c r="A5299" s="12">
        <v>38249975</v>
      </c>
      <c r="B5299" s="1" t="s">
        <v>3754</v>
      </c>
      <c r="C5299" s="12">
        <v>382499</v>
      </c>
      <c r="D5299" s="1" t="s">
        <v>822</v>
      </c>
      <c r="E5299" s="12">
        <v>3824</v>
      </c>
      <c r="F5299" s="1" t="s">
        <v>821</v>
      </c>
      <c r="G5299" s="12">
        <v>38</v>
      </c>
      <c r="H5299" s="1" t="s">
        <v>244</v>
      </c>
      <c r="I5299" s="1" t="s">
        <v>12</v>
      </c>
      <c r="J5299" s="1" t="s">
        <v>11</v>
      </c>
      <c r="K5299" s="1" t="s">
        <v>0</v>
      </c>
      <c r="L5299" s="1">
        <v>0</v>
      </c>
      <c r="M5299" s="1">
        <v>0</v>
      </c>
      <c r="N5299" s="1">
        <v>1602666</v>
      </c>
      <c r="O5299" s="1">
        <v>544986</v>
      </c>
    </row>
    <row r="5300" spans="1:15">
      <c r="A5300" s="12">
        <v>40021912</v>
      </c>
      <c r="B5300" s="1" t="s">
        <v>3753</v>
      </c>
      <c r="C5300" s="12">
        <v>400219</v>
      </c>
      <c r="D5300" s="1" t="s">
        <v>3752</v>
      </c>
      <c r="E5300" s="12">
        <v>4002</v>
      </c>
      <c r="F5300" s="1" t="s">
        <v>1960</v>
      </c>
      <c r="G5300" s="12">
        <v>40</v>
      </c>
      <c r="H5300" s="1" t="s">
        <v>422</v>
      </c>
      <c r="I5300" s="1" t="s">
        <v>37</v>
      </c>
      <c r="J5300" s="1" t="s">
        <v>36</v>
      </c>
      <c r="K5300" s="1" t="s">
        <v>0</v>
      </c>
      <c r="L5300" s="1">
        <v>0</v>
      </c>
      <c r="M5300" s="1">
        <v>0</v>
      </c>
      <c r="N5300" s="1">
        <v>1599418</v>
      </c>
      <c r="O5300" s="1">
        <v>526881</v>
      </c>
    </row>
    <row r="5301" spans="1:15">
      <c r="A5301" s="12">
        <v>84151019</v>
      </c>
      <c r="B5301" s="1" t="s">
        <v>3751</v>
      </c>
      <c r="C5301" s="12">
        <v>841510</v>
      </c>
      <c r="D5301" s="1" t="s">
        <v>3615</v>
      </c>
      <c r="E5301" s="12">
        <v>8415</v>
      </c>
      <c r="F5301" s="1" t="s">
        <v>2534</v>
      </c>
      <c r="G5301" s="12">
        <v>84</v>
      </c>
      <c r="H5301" s="1" t="s">
        <v>28</v>
      </c>
      <c r="I5301" s="1" t="s">
        <v>27</v>
      </c>
      <c r="J5301" s="1" t="s">
        <v>26</v>
      </c>
      <c r="K5301" s="1" t="s">
        <v>0</v>
      </c>
      <c r="L5301" s="1">
        <v>0</v>
      </c>
      <c r="M5301" s="1">
        <v>0</v>
      </c>
      <c r="N5301" s="1">
        <v>1561269</v>
      </c>
      <c r="O5301" s="1">
        <v>31686</v>
      </c>
    </row>
    <row r="5302" spans="1:15">
      <c r="A5302" s="12">
        <v>52010090</v>
      </c>
      <c r="B5302" s="1" t="s">
        <v>3750</v>
      </c>
      <c r="C5302" s="12">
        <v>520100</v>
      </c>
      <c r="D5302" s="1" t="s">
        <v>3749</v>
      </c>
      <c r="E5302" s="12">
        <v>5201</v>
      </c>
      <c r="F5302" s="1" t="s">
        <v>3749</v>
      </c>
      <c r="G5302" s="12">
        <v>52</v>
      </c>
      <c r="H5302" s="1" t="s">
        <v>76</v>
      </c>
      <c r="I5302" s="1" t="s">
        <v>2</v>
      </c>
      <c r="J5302" s="1" t="s">
        <v>1</v>
      </c>
      <c r="K5302" s="1" t="s">
        <v>0</v>
      </c>
      <c r="L5302" s="1">
        <v>0</v>
      </c>
      <c r="M5302" s="1">
        <v>0</v>
      </c>
      <c r="N5302" s="1">
        <v>1549673</v>
      </c>
      <c r="O5302" s="1">
        <v>364161</v>
      </c>
    </row>
    <row r="5303" spans="1:15">
      <c r="A5303" s="12">
        <v>28334010</v>
      </c>
      <c r="B5303" s="1" t="s">
        <v>3748</v>
      </c>
      <c r="C5303" s="12">
        <v>283340</v>
      </c>
      <c r="D5303" s="1" t="s">
        <v>2813</v>
      </c>
      <c r="E5303" s="12">
        <v>2833</v>
      </c>
      <c r="F5303" s="1" t="s">
        <v>187</v>
      </c>
      <c r="G5303" s="12">
        <v>28</v>
      </c>
      <c r="H5303" s="1" t="s">
        <v>118</v>
      </c>
      <c r="I5303" s="1" t="s">
        <v>12</v>
      </c>
      <c r="J5303" s="1" t="s">
        <v>11</v>
      </c>
      <c r="K5303" s="1" t="s">
        <v>0</v>
      </c>
      <c r="L5303" s="1">
        <v>0</v>
      </c>
      <c r="M5303" s="1">
        <v>0</v>
      </c>
      <c r="N5303" s="1">
        <v>1544839</v>
      </c>
      <c r="O5303" s="1">
        <v>647003</v>
      </c>
    </row>
    <row r="5304" spans="1:15">
      <c r="A5304" s="12">
        <v>17023011</v>
      </c>
      <c r="B5304" s="1" t="s">
        <v>3747</v>
      </c>
      <c r="C5304" s="12">
        <v>170230</v>
      </c>
      <c r="D5304" s="1" t="s">
        <v>3401</v>
      </c>
      <c r="E5304" s="12">
        <v>1702</v>
      </c>
      <c r="F5304" s="1" t="s">
        <v>2517</v>
      </c>
      <c r="G5304" s="12">
        <v>17</v>
      </c>
      <c r="H5304" s="1" t="s">
        <v>2516</v>
      </c>
      <c r="I5304" s="1" t="s">
        <v>751</v>
      </c>
      <c r="J5304" s="1" t="s">
        <v>750</v>
      </c>
      <c r="K5304" s="1" t="s">
        <v>0</v>
      </c>
      <c r="L5304" s="1">
        <v>0</v>
      </c>
      <c r="M5304" s="1">
        <v>0</v>
      </c>
      <c r="N5304" s="1">
        <v>1543710</v>
      </c>
      <c r="O5304" s="1">
        <v>863756</v>
      </c>
    </row>
    <row r="5305" spans="1:15">
      <c r="A5305" s="12">
        <v>29159022</v>
      </c>
      <c r="B5305" s="1" t="s">
        <v>3746</v>
      </c>
      <c r="C5305" s="12">
        <v>291590</v>
      </c>
      <c r="D5305" s="1" t="s">
        <v>1466</v>
      </c>
      <c r="E5305" s="12">
        <v>2915</v>
      </c>
      <c r="F5305" s="1" t="s">
        <v>346</v>
      </c>
      <c r="G5305" s="12">
        <v>29</v>
      </c>
      <c r="H5305" s="1" t="s">
        <v>13</v>
      </c>
      <c r="I5305" s="1" t="s">
        <v>12</v>
      </c>
      <c r="J5305" s="1" t="s">
        <v>11</v>
      </c>
      <c r="K5305" s="1" t="s">
        <v>0</v>
      </c>
      <c r="L5305" s="1">
        <v>0</v>
      </c>
      <c r="M5305" s="1">
        <v>0</v>
      </c>
      <c r="N5305" s="1">
        <v>1542726</v>
      </c>
      <c r="O5305" s="1">
        <v>112000</v>
      </c>
    </row>
    <row r="5306" spans="1:15">
      <c r="A5306" s="12">
        <v>84012000</v>
      </c>
      <c r="B5306" s="1" t="s">
        <v>3745</v>
      </c>
      <c r="C5306" s="12">
        <v>840120</v>
      </c>
      <c r="D5306" s="1" t="s">
        <v>3744</v>
      </c>
      <c r="E5306" s="12">
        <v>8401</v>
      </c>
      <c r="F5306" s="1" t="s">
        <v>3445</v>
      </c>
      <c r="G5306" s="12">
        <v>84</v>
      </c>
      <c r="H5306" s="1" t="s">
        <v>28</v>
      </c>
      <c r="I5306" s="1" t="s">
        <v>27</v>
      </c>
      <c r="J5306" s="1" t="s">
        <v>26</v>
      </c>
      <c r="K5306" s="1" t="s">
        <v>0</v>
      </c>
      <c r="L5306" s="1">
        <v>0</v>
      </c>
      <c r="M5306" s="1">
        <v>0</v>
      </c>
      <c r="N5306" s="1">
        <v>1542206</v>
      </c>
      <c r="O5306" s="1">
        <v>218</v>
      </c>
    </row>
    <row r="5307" spans="1:15">
      <c r="A5307" s="12">
        <v>30024210</v>
      </c>
      <c r="B5307" s="1" t="s">
        <v>3743</v>
      </c>
      <c r="C5307" s="12">
        <v>300242</v>
      </c>
      <c r="D5307" s="1" t="s">
        <v>3296</v>
      </c>
      <c r="E5307" s="12">
        <v>3002</v>
      </c>
      <c r="F5307" s="1" t="s">
        <v>919</v>
      </c>
      <c r="G5307" s="12">
        <v>30</v>
      </c>
      <c r="H5307" s="1" t="s">
        <v>63</v>
      </c>
      <c r="I5307" s="1" t="s">
        <v>12</v>
      </c>
      <c r="J5307" s="1" t="s">
        <v>11</v>
      </c>
      <c r="K5307" s="1" t="s">
        <v>0</v>
      </c>
      <c r="L5307" s="1">
        <v>0</v>
      </c>
      <c r="M5307" s="1">
        <v>0</v>
      </c>
      <c r="N5307" s="1">
        <v>1541715</v>
      </c>
      <c r="O5307" s="1">
        <v>11181</v>
      </c>
    </row>
    <row r="5308" spans="1:15">
      <c r="A5308" s="12">
        <v>84295119</v>
      </c>
      <c r="B5308" s="1" t="s">
        <v>3742</v>
      </c>
      <c r="C5308" s="12">
        <v>842951</v>
      </c>
      <c r="D5308" s="1" t="s">
        <v>3741</v>
      </c>
      <c r="E5308" s="12">
        <v>8429</v>
      </c>
      <c r="F5308" s="1" t="s">
        <v>3389</v>
      </c>
      <c r="G5308" s="12">
        <v>84</v>
      </c>
      <c r="H5308" s="1" t="s">
        <v>28</v>
      </c>
      <c r="I5308" s="1" t="s">
        <v>27</v>
      </c>
      <c r="J5308" s="1" t="s">
        <v>26</v>
      </c>
      <c r="K5308" s="1" t="s">
        <v>0</v>
      </c>
      <c r="L5308" s="1">
        <v>0</v>
      </c>
      <c r="M5308" s="1">
        <v>0</v>
      </c>
      <c r="N5308" s="1">
        <v>1541244</v>
      </c>
      <c r="O5308" s="1">
        <v>110016</v>
      </c>
    </row>
    <row r="5309" spans="1:15">
      <c r="A5309" s="12">
        <v>28309011</v>
      </c>
      <c r="B5309" s="1" t="s">
        <v>3740</v>
      </c>
      <c r="C5309" s="12">
        <v>283090</v>
      </c>
      <c r="D5309" s="1" t="s">
        <v>350</v>
      </c>
      <c r="E5309" s="12">
        <v>2830</v>
      </c>
      <c r="F5309" s="1" t="s">
        <v>349</v>
      </c>
      <c r="G5309" s="12">
        <v>28</v>
      </c>
      <c r="H5309" s="1" t="s">
        <v>118</v>
      </c>
      <c r="I5309" s="1" t="s">
        <v>12</v>
      </c>
      <c r="J5309" s="1" t="s">
        <v>11</v>
      </c>
      <c r="K5309" s="1" t="s">
        <v>0</v>
      </c>
      <c r="L5309" s="1">
        <v>0</v>
      </c>
      <c r="M5309" s="1">
        <v>0</v>
      </c>
      <c r="N5309" s="1">
        <v>1540711</v>
      </c>
      <c r="O5309" s="1">
        <v>57238</v>
      </c>
    </row>
    <row r="5310" spans="1:15">
      <c r="A5310" s="12">
        <v>29241931</v>
      </c>
      <c r="B5310" s="1" t="s">
        <v>3739</v>
      </c>
      <c r="C5310" s="12">
        <v>292419</v>
      </c>
      <c r="D5310" s="1" t="s">
        <v>24</v>
      </c>
      <c r="E5310" s="12">
        <v>2924</v>
      </c>
      <c r="F5310" s="1" t="s">
        <v>23</v>
      </c>
      <c r="G5310" s="12">
        <v>29</v>
      </c>
      <c r="H5310" s="1" t="s">
        <v>13</v>
      </c>
      <c r="I5310" s="1" t="s">
        <v>12</v>
      </c>
      <c r="J5310" s="1" t="s">
        <v>11</v>
      </c>
      <c r="K5310" s="1" t="s">
        <v>0</v>
      </c>
      <c r="L5310" s="1">
        <v>0</v>
      </c>
      <c r="M5310" s="1">
        <v>0</v>
      </c>
      <c r="N5310" s="1">
        <v>1535929</v>
      </c>
      <c r="O5310" s="1">
        <v>1134077</v>
      </c>
    </row>
    <row r="5311" spans="1:15">
      <c r="A5311" s="12">
        <v>84625100</v>
      </c>
      <c r="B5311" s="1" t="s">
        <v>3738</v>
      </c>
      <c r="C5311" s="12">
        <v>846251</v>
      </c>
      <c r="D5311" s="1" t="s">
        <v>3737</v>
      </c>
      <c r="E5311" s="12">
        <v>8462</v>
      </c>
      <c r="F5311" s="1" t="s">
        <v>1453</v>
      </c>
      <c r="G5311" s="12">
        <v>84</v>
      </c>
      <c r="H5311" s="1" t="s">
        <v>28</v>
      </c>
      <c r="I5311" s="1" t="s">
        <v>27</v>
      </c>
      <c r="J5311" s="1" t="s">
        <v>26</v>
      </c>
      <c r="K5311" s="1" t="s">
        <v>0</v>
      </c>
      <c r="L5311" s="1">
        <v>0</v>
      </c>
      <c r="M5311" s="1">
        <v>0</v>
      </c>
      <c r="N5311" s="1">
        <v>1520000</v>
      </c>
      <c r="O5311" s="1">
        <v>66517</v>
      </c>
    </row>
    <row r="5312" spans="1:15">
      <c r="A5312" s="12">
        <v>29221951</v>
      </c>
      <c r="B5312" s="1" t="s">
        <v>3736</v>
      </c>
      <c r="C5312" s="12">
        <v>292219</v>
      </c>
      <c r="D5312" s="1" t="s">
        <v>545</v>
      </c>
      <c r="E5312" s="12">
        <v>2922</v>
      </c>
      <c r="F5312" s="1" t="s">
        <v>294</v>
      </c>
      <c r="G5312" s="12">
        <v>29</v>
      </c>
      <c r="H5312" s="1" t="s">
        <v>13</v>
      </c>
      <c r="I5312" s="1" t="s">
        <v>12</v>
      </c>
      <c r="J5312" s="1" t="s">
        <v>11</v>
      </c>
      <c r="K5312" s="1" t="s">
        <v>0</v>
      </c>
      <c r="L5312" s="1">
        <v>0</v>
      </c>
      <c r="M5312" s="1">
        <v>0</v>
      </c>
      <c r="N5312" s="1">
        <v>1519884</v>
      </c>
      <c r="O5312" s="1">
        <v>546001</v>
      </c>
    </row>
    <row r="5313" spans="1:15">
      <c r="A5313" s="12">
        <v>29122920</v>
      </c>
      <c r="B5313" s="1" t="s">
        <v>3735</v>
      </c>
      <c r="C5313" s="12">
        <v>291229</v>
      </c>
      <c r="D5313" s="1" t="s">
        <v>3734</v>
      </c>
      <c r="E5313" s="12">
        <v>2912</v>
      </c>
      <c r="F5313" s="1" t="s">
        <v>70</v>
      </c>
      <c r="G5313" s="12">
        <v>29</v>
      </c>
      <c r="H5313" s="1" t="s">
        <v>13</v>
      </c>
      <c r="I5313" s="1" t="s">
        <v>12</v>
      </c>
      <c r="J5313" s="1" t="s">
        <v>11</v>
      </c>
      <c r="K5313" s="1" t="s">
        <v>0</v>
      </c>
      <c r="L5313" s="1">
        <v>0</v>
      </c>
      <c r="M5313" s="1">
        <v>0</v>
      </c>
      <c r="N5313" s="1">
        <v>1445481</v>
      </c>
      <c r="O5313" s="1">
        <v>356060</v>
      </c>
    </row>
    <row r="5314" spans="1:15">
      <c r="A5314" s="12">
        <v>84305000</v>
      </c>
      <c r="B5314" s="1" t="s">
        <v>3733</v>
      </c>
      <c r="C5314" s="12">
        <v>843050</v>
      </c>
      <c r="D5314" s="1" t="s">
        <v>3732</v>
      </c>
      <c r="E5314" s="12">
        <v>8430</v>
      </c>
      <c r="F5314" s="1" t="s">
        <v>3526</v>
      </c>
      <c r="G5314" s="12">
        <v>84</v>
      </c>
      <c r="H5314" s="1" t="s">
        <v>28</v>
      </c>
      <c r="I5314" s="1" t="s">
        <v>27</v>
      </c>
      <c r="J5314" s="1" t="s">
        <v>26</v>
      </c>
      <c r="K5314" s="1" t="s">
        <v>0</v>
      </c>
      <c r="L5314" s="1">
        <v>0</v>
      </c>
      <c r="M5314" s="1">
        <v>0</v>
      </c>
      <c r="N5314" s="1">
        <v>1434550</v>
      </c>
      <c r="O5314" s="1">
        <v>93348</v>
      </c>
    </row>
    <row r="5315" spans="1:15">
      <c r="A5315" s="12">
        <v>29072200</v>
      </c>
      <c r="B5315" s="1" t="s">
        <v>3731</v>
      </c>
      <c r="C5315" s="12">
        <v>290722</v>
      </c>
      <c r="D5315" s="1" t="s">
        <v>3731</v>
      </c>
      <c r="E5315" s="12">
        <v>2907</v>
      </c>
      <c r="F5315" s="1" t="s">
        <v>824</v>
      </c>
      <c r="G5315" s="12">
        <v>29</v>
      </c>
      <c r="H5315" s="1" t="s">
        <v>13</v>
      </c>
      <c r="I5315" s="1" t="s">
        <v>12</v>
      </c>
      <c r="J5315" s="1" t="s">
        <v>11</v>
      </c>
      <c r="K5315" s="1" t="s">
        <v>0</v>
      </c>
      <c r="L5315" s="1">
        <v>0</v>
      </c>
      <c r="M5315" s="1">
        <v>0</v>
      </c>
      <c r="N5315" s="1">
        <v>1421719</v>
      </c>
      <c r="O5315" s="1">
        <v>104888</v>
      </c>
    </row>
    <row r="5316" spans="1:15">
      <c r="A5316" s="12">
        <v>29146200</v>
      </c>
      <c r="B5316" s="1" t="s">
        <v>3730</v>
      </c>
      <c r="C5316" s="12">
        <v>291462</v>
      </c>
      <c r="D5316" s="1" t="s">
        <v>3730</v>
      </c>
      <c r="E5316" s="12">
        <v>2914</v>
      </c>
      <c r="F5316" s="1" t="s">
        <v>45</v>
      </c>
      <c r="G5316" s="12">
        <v>29</v>
      </c>
      <c r="H5316" s="1" t="s">
        <v>13</v>
      </c>
      <c r="I5316" s="1" t="s">
        <v>12</v>
      </c>
      <c r="J5316" s="1" t="s">
        <v>11</v>
      </c>
      <c r="K5316" s="1" t="s">
        <v>0</v>
      </c>
      <c r="L5316" s="1">
        <v>0</v>
      </c>
      <c r="M5316" s="1">
        <v>0</v>
      </c>
      <c r="N5316" s="1">
        <v>1403162</v>
      </c>
      <c r="O5316" s="1">
        <v>4085</v>
      </c>
    </row>
    <row r="5317" spans="1:15">
      <c r="A5317" s="12">
        <v>84543010</v>
      </c>
      <c r="B5317" s="1" t="s">
        <v>3729</v>
      </c>
      <c r="C5317" s="12">
        <v>845430</v>
      </c>
      <c r="D5317" s="1" t="s">
        <v>3728</v>
      </c>
      <c r="E5317" s="12">
        <v>8454</v>
      </c>
      <c r="F5317" s="1" t="s">
        <v>167</v>
      </c>
      <c r="G5317" s="12">
        <v>84</v>
      </c>
      <c r="H5317" s="1" t="s">
        <v>28</v>
      </c>
      <c r="I5317" s="1" t="s">
        <v>27</v>
      </c>
      <c r="J5317" s="1" t="s">
        <v>26</v>
      </c>
      <c r="K5317" s="1" t="s">
        <v>0</v>
      </c>
      <c r="L5317" s="1">
        <v>0</v>
      </c>
      <c r="M5317" s="1">
        <v>0</v>
      </c>
      <c r="N5317" s="1">
        <v>1390536</v>
      </c>
      <c r="O5317" s="1">
        <v>17500</v>
      </c>
    </row>
    <row r="5318" spans="1:15">
      <c r="A5318" s="12">
        <v>21033010</v>
      </c>
      <c r="B5318" s="1" t="s">
        <v>3727</v>
      </c>
      <c r="C5318" s="12">
        <v>210330</v>
      </c>
      <c r="D5318" s="1" t="s">
        <v>3179</v>
      </c>
      <c r="E5318" s="12">
        <v>2103</v>
      </c>
      <c r="F5318" s="1" t="s">
        <v>3178</v>
      </c>
      <c r="G5318" s="12">
        <v>21</v>
      </c>
      <c r="H5318" s="1" t="s">
        <v>752</v>
      </c>
      <c r="I5318" s="1" t="s">
        <v>751</v>
      </c>
      <c r="J5318" s="1" t="s">
        <v>750</v>
      </c>
      <c r="K5318" s="1" t="s">
        <v>0</v>
      </c>
      <c r="L5318" s="1">
        <v>0</v>
      </c>
      <c r="M5318" s="1">
        <v>0</v>
      </c>
      <c r="N5318" s="1">
        <v>1373865</v>
      </c>
      <c r="O5318" s="1">
        <v>531586</v>
      </c>
    </row>
    <row r="5319" spans="1:15">
      <c r="A5319" s="12">
        <v>38159093</v>
      </c>
      <c r="B5319" s="1" t="s">
        <v>3726</v>
      </c>
      <c r="C5319" s="12">
        <v>381590</v>
      </c>
      <c r="D5319" s="1" t="s">
        <v>3725</v>
      </c>
      <c r="E5319" s="12">
        <v>3815</v>
      </c>
      <c r="F5319" s="1" t="s">
        <v>3724</v>
      </c>
      <c r="G5319" s="12">
        <v>38</v>
      </c>
      <c r="H5319" s="1" t="s">
        <v>244</v>
      </c>
      <c r="I5319" s="1" t="s">
        <v>12</v>
      </c>
      <c r="J5319" s="1" t="s">
        <v>11</v>
      </c>
      <c r="K5319" s="1" t="s">
        <v>0</v>
      </c>
      <c r="L5319" s="1">
        <v>0</v>
      </c>
      <c r="M5319" s="1">
        <v>0</v>
      </c>
      <c r="N5319" s="1">
        <v>1364815</v>
      </c>
      <c r="O5319" s="1">
        <v>620000</v>
      </c>
    </row>
    <row r="5320" spans="1:15">
      <c r="A5320" s="12">
        <v>39123930</v>
      </c>
      <c r="B5320" s="1" t="s">
        <v>3723</v>
      </c>
      <c r="C5320" s="12">
        <v>391239</v>
      </c>
      <c r="D5320" s="1" t="s">
        <v>3291</v>
      </c>
      <c r="E5320" s="12">
        <v>3912</v>
      </c>
      <c r="F5320" s="1" t="s">
        <v>1933</v>
      </c>
      <c r="G5320" s="12">
        <v>39</v>
      </c>
      <c r="H5320" s="1" t="s">
        <v>38</v>
      </c>
      <c r="I5320" s="1" t="s">
        <v>37</v>
      </c>
      <c r="J5320" s="1" t="s">
        <v>36</v>
      </c>
      <c r="K5320" s="1" t="s">
        <v>0</v>
      </c>
      <c r="L5320" s="1">
        <v>0</v>
      </c>
      <c r="M5320" s="1">
        <v>0</v>
      </c>
      <c r="N5320" s="1">
        <v>1350291</v>
      </c>
      <c r="O5320" s="1">
        <v>30232</v>
      </c>
    </row>
    <row r="5321" spans="1:15">
      <c r="A5321" s="12">
        <v>29242913</v>
      </c>
      <c r="B5321" s="1" t="s">
        <v>3722</v>
      </c>
      <c r="C5321" s="12">
        <v>292429</v>
      </c>
      <c r="D5321" s="1" t="s">
        <v>594</v>
      </c>
      <c r="E5321" s="12">
        <v>2924</v>
      </c>
      <c r="F5321" s="1" t="s">
        <v>23</v>
      </c>
      <c r="G5321" s="12">
        <v>29</v>
      </c>
      <c r="H5321" s="1" t="s">
        <v>13</v>
      </c>
      <c r="I5321" s="1" t="s">
        <v>12</v>
      </c>
      <c r="J5321" s="1" t="s">
        <v>11</v>
      </c>
      <c r="K5321" s="1" t="s">
        <v>0</v>
      </c>
      <c r="L5321" s="1">
        <v>0</v>
      </c>
      <c r="M5321" s="1">
        <v>0</v>
      </c>
      <c r="N5321" s="1">
        <v>1328674</v>
      </c>
      <c r="O5321" s="1">
        <v>113351</v>
      </c>
    </row>
    <row r="5322" spans="1:15">
      <c r="A5322" s="12">
        <v>87161000</v>
      </c>
      <c r="B5322" s="1" t="s">
        <v>3721</v>
      </c>
      <c r="C5322" s="12">
        <v>871610</v>
      </c>
      <c r="D5322" s="1" t="s">
        <v>3720</v>
      </c>
      <c r="E5322" s="12">
        <v>8716</v>
      </c>
      <c r="F5322" s="1" t="s">
        <v>3719</v>
      </c>
      <c r="G5322" s="12">
        <v>87</v>
      </c>
      <c r="H5322" s="1" t="s">
        <v>633</v>
      </c>
      <c r="I5322" s="1" t="s">
        <v>272</v>
      </c>
      <c r="J5322" s="1" t="s">
        <v>271</v>
      </c>
      <c r="K5322" s="1" t="s">
        <v>0</v>
      </c>
      <c r="L5322" s="1">
        <v>0</v>
      </c>
      <c r="M5322" s="1">
        <v>0</v>
      </c>
      <c r="N5322" s="1">
        <v>1325182</v>
      </c>
      <c r="O5322" s="1">
        <v>144455</v>
      </c>
    </row>
    <row r="5323" spans="1:15">
      <c r="A5323" s="12">
        <v>29155020</v>
      </c>
      <c r="B5323" s="1" t="s">
        <v>3718</v>
      </c>
      <c r="C5323" s="12">
        <v>291550</v>
      </c>
      <c r="D5323" s="1" t="s">
        <v>3717</v>
      </c>
      <c r="E5323" s="12">
        <v>2915</v>
      </c>
      <c r="F5323" s="1" t="s">
        <v>346</v>
      </c>
      <c r="G5323" s="12">
        <v>29</v>
      </c>
      <c r="H5323" s="1" t="s">
        <v>13</v>
      </c>
      <c r="I5323" s="1" t="s">
        <v>12</v>
      </c>
      <c r="J5323" s="1" t="s">
        <v>11</v>
      </c>
      <c r="K5323" s="1" t="s">
        <v>0</v>
      </c>
      <c r="L5323" s="1">
        <v>0</v>
      </c>
      <c r="M5323" s="1">
        <v>0</v>
      </c>
      <c r="N5323" s="1">
        <v>1312100</v>
      </c>
      <c r="O5323" s="1">
        <v>569250</v>
      </c>
    </row>
    <row r="5324" spans="1:15">
      <c r="A5324" s="12">
        <v>29212100</v>
      </c>
      <c r="B5324" s="1" t="s">
        <v>3716</v>
      </c>
      <c r="C5324" s="12">
        <v>292121</v>
      </c>
      <c r="D5324" s="1" t="s">
        <v>3716</v>
      </c>
      <c r="E5324" s="12">
        <v>2921</v>
      </c>
      <c r="F5324" s="1" t="s">
        <v>73</v>
      </c>
      <c r="G5324" s="12">
        <v>29</v>
      </c>
      <c r="H5324" s="1" t="s">
        <v>13</v>
      </c>
      <c r="I5324" s="1" t="s">
        <v>12</v>
      </c>
      <c r="J5324" s="1" t="s">
        <v>11</v>
      </c>
      <c r="K5324" s="1" t="s">
        <v>0</v>
      </c>
      <c r="L5324" s="1">
        <v>0</v>
      </c>
      <c r="M5324" s="1">
        <v>0</v>
      </c>
      <c r="N5324" s="1">
        <v>1306247</v>
      </c>
      <c r="O5324" s="1">
        <v>606428</v>
      </c>
    </row>
    <row r="5325" spans="1:15">
      <c r="A5325" s="12">
        <v>56031430</v>
      </c>
      <c r="B5325" s="1" t="s">
        <v>3715</v>
      </c>
      <c r="C5325" s="12">
        <v>560314</v>
      </c>
      <c r="D5325" s="1" t="s">
        <v>2022</v>
      </c>
      <c r="E5325" s="12">
        <v>5603</v>
      </c>
      <c r="F5325" s="1" t="s">
        <v>55</v>
      </c>
      <c r="G5325" s="12">
        <v>56</v>
      </c>
      <c r="H5325" s="1" t="s">
        <v>54</v>
      </c>
      <c r="I5325" s="1" t="s">
        <v>2</v>
      </c>
      <c r="J5325" s="1" t="s">
        <v>1</v>
      </c>
      <c r="K5325" s="1" t="s">
        <v>0</v>
      </c>
      <c r="L5325" s="1">
        <v>0</v>
      </c>
      <c r="M5325" s="1">
        <v>0</v>
      </c>
      <c r="N5325" s="1">
        <v>1280390</v>
      </c>
      <c r="O5325" s="1">
        <v>94830</v>
      </c>
    </row>
    <row r="5326" spans="1:15">
      <c r="A5326" s="12">
        <v>29222990</v>
      </c>
      <c r="B5326" s="1" t="s">
        <v>3714</v>
      </c>
      <c r="C5326" s="12">
        <v>292229</v>
      </c>
      <c r="D5326" s="1" t="s">
        <v>1023</v>
      </c>
      <c r="E5326" s="12">
        <v>2922</v>
      </c>
      <c r="F5326" s="1" t="s">
        <v>294</v>
      </c>
      <c r="G5326" s="12">
        <v>29</v>
      </c>
      <c r="H5326" s="1" t="s">
        <v>13</v>
      </c>
      <c r="I5326" s="1" t="s">
        <v>12</v>
      </c>
      <c r="J5326" s="1" t="s">
        <v>11</v>
      </c>
      <c r="K5326" s="1" t="s">
        <v>0</v>
      </c>
      <c r="L5326" s="1">
        <v>0</v>
      </c>
      <c r="M5326" s="1">
        <v>0</v>
      </c>
      <c r="N5326" s="1">
        <v>1271963</v>
      </c>
      <c r="O5326" s="1">
        <v>304304</v>
      </c>
    </row>
    <row r="5327" spans="1:15">
      <c r="A5327" s="12">
        <v>29173400</v>
      </c>
      <c r="B5327" s="1" t="s">
        <v>3713</v>
      </c>
      <c r="C5327" s="12">
        <v>291734</v>
      </c>
      <c r="D5327" s="1" t="s">
        <v>3713</v>
      </c>
      <c r="E5327" s="12">
        <v>2917</v>
      </c>
      <c r="F5327" s="1" t="s">
        <v>93</v>
      </c>
      <c r="G5327" s="12">
        <v>29</v>
      </c>
      <c r="H5327" s="1" t="s">
        <v>13</v>
      </c>
      <c r="I5327" s="1" t="s">
        <v>12</v>
      </c>
      <c r="J5327" s="1" t="s">
        <v>11</v>
      </c>
      <c r="K5327" s="1" t="s">
        <v>0</v>
      </c>
      <c r="L5327" s="1">
        <v>0</v>
      </c>
      <c r="M5327" s="1">
        <v>0</v>
      </c>
      <c r="N5327" s="1">
        <v>1266860</v>
      </c>
      <c r="O5327" s="1">
        <v>323230</v>
      </c>
    </row>
    <row r="5328" spans="1:15">
      <c r="A5328" s="12">
        <v>39079994</v>
      </c>
      <c r="B5328" s="1" t="s">
        <v>3712</v>
      </c>
      <c r="C5328" s="12">
        <v>390799</v>
      </c>
      <c r="D5328" s="1" t="s">
        <v>2509</v>
      </c>
      <c r="E5328" s="12">
        <v>3907</v>
      </c>
      <c r="F5328" s="1" t="s">
        <v>775</v>
      </c>
      <c r="G5328" s="12">
        <v>39</v>
      </c>
      <c r="H5328" s="1" t="s">
        <v>38</v>
      </c>
      <c r="I5328" s="1" t="s">
        <v>37</v>
      </c>
      <c r="J5328" s="1" t="s">
        <v>36</v>
      </c>
      <c r="K5328" s="1" t="s">
        <v>0</v>
      </c>
      <c r="L5328" s="1">
        <v>0</v>
      </c>
      <c r="M5328" s="1">
        <v>0</v>
      </c>
      <c r="N5328" s="1">
        <v>1254395</v>
      </c>
      <c r="O5328" s="1">
        <v>335515</v>
      </c>
    </row>
    <row r="5329" spans="1:15">
      <c r="A5329" s="12">
        <v>39139030</v>
      </c>
      <c r="B5329" s="1" t="s">
        <v>3711</v>
      </c>
      <c r="C5329" s="12">
        <v>391390</v>
      </c>
      <c r="D5329" s="1" t="s">
        <v>1802</v>
      </c>
      <c r="E5329" s="12">
        <v>3913</v>
      </c>
      <c r="F5329" s="1" t="s">
        <v>1801</v>
      </c>
      <c r="G5329" s="12">
        <v>39</v>
      </c>
      <c r="H5329" s="1" t="s">
        <v>38</v>
      </c>
      <c r="I5329" s="1" t="s">
        <v>37</v>
      </c>
      <c r="J5329" s="1" t="s">
        <v>36</v>
      </c>
      <c r="K5329" s="1" t="s">
        <v>0</v>
      </c>
      <c r="L5329" s="1">
        <v>0</v>
      </c>
      <c r="M5329" s="1">
        <v>0</v>
      </c>
      <c r="N5329" s="1">
        <v>1248370</v>
      </c>
      <c r="O5329" s="1">
        <v>134402</v>
      </c>
    </row>
    <row r="5330" spans="1:15">
      <c r="A5330" s="12">
        <v>39039020</v>
      </c>
      <c r="B5330" s="1" t="s">
        <v>3710</v>
      </c>
      <c r="C5330" s="12">
        <v>390390</v>
      </c>
      <c r="D5330" s="1" t="s">
        <v>3617</v>
      </c>
      <c r="E5330" s="12">
        <v>3903</v>
      </c>
      <c r="F5330" s="1" t="s">
        <v>3101</v>
      </c>
      <c r="G5330" s="12">
        <v>39</v>
      </c>
      <c r="H5330" s="1" t="s">
        <v>38</v>
      </c>
      <c r="I5330" s="1" t="s">
        <v>37</v>
      </c>
      <c r="J5330" s="1" t="s">
        <v>36</v>
      </c>
      <c r="K5330" s="1" t="s">
        <v>0</v>
      </c>
      <c r="L5330" s="1">
        <v>0</v>
      </c>
      <c r="M5330" s="1">
        <v>0</v>
      </c>
      <c r="N5330" s="1">
        <v>1235402</v>
      </c>
      <c r="O5330" s="1">
        <v>286410</v>
      </c>
    </row>
    <row r="5331" spans="1:15">
      <c r="A5331" s="12">
        <v>39207100</v>
      </c>
      <c r="B5331" s="1" t="s">
        <v>3709</v>
      </c>
      <c r="C5331" s="12">
        <v>392071</v>
      </c>
      <c r="D5331" s="1" t="s">
        <v>3708</v>
      </c>
      <c r="E5331" s="12">
        <v>3920</v>
      </c>
      <c r="F5331" s="1" t="s">
        <v>39</v>
      </c>
      <c r="G5331" s="12">
        <v>39</v>
      </c>
      <c r="H5331" s="1" t="s">
        <v>38</v>
      </c>
      <c r="I5331" s="1" t="s">
        <v>37</v>
      </c>
      <c r="J5331" s="1" t="s">
        <v>36</v>
      </c>
      <c r="K5331" s="1" t="s">
        <v>0</v>
      </c>
      <c r="L5331" s="1">
        <v>0</v>
      </c>
      <c r="M5331" s="1">
        <v>0</v>
      </c>
      <c r="N5331" s="1">
        <v>1225410</v>
      </c>
      <c r="O5331" s="1">
        <v>194650</v>
      </c>
    </row>
    <row r="5332" spans="1:15">
      <c r="A5332" s="12">
        <v>30044990</v>
      </c>
      <c r="B5332" s="1" t="s">
        <v>3707</v>
      </c>
      <c r="C5332" s="12">
        <v>300449</v>
      </c>
      <c r="D5332" s="1" t="s">
        <v>3706</v>
      </c>
      <c r="E5332" s="12">
        <v>3004</v>
      </c>
      <c r="F5332" s="1" t="s">
        <v>364</v>
      </c>
      <c r="G5332" s="12">
        <v>30</v>
      </c>
      <c r="H5332" s="1" t="s">
        <v>63</v>
      </c>
      <c r="I5332" s="1" t="s">
        <v>12</v>
      </c>
      <c r="J5332" s="1" t="s">
        <v>11</v>
      </c>
      <c r="K5332" s="1" t="s">
        <v>0</v>
      </c>
      <c r="L5332" s="1">
        <v>0</v>
      </c>
      <c r="M5332" s="1">
        <v>0</v>
      </c>
      <c r="N5332" s="1">
        <v>1190440</v>
      </c>
      <c r="O5332" s="1">
        <v>1621</v>
      </c>
    </row>
    <row r="5333" spans="1:15">
      <c r="A5333" s="12">
        <v>28500010</v>
      </c>
      <c r="B5333" s="1" t="s">
        <v>3705</v>
      </c>
      <c r="C5333" s="12">
        <v>285000</v>
      </c>
      <c r="D5333" s="1" t="s">
        <v>3638</v>
      </c>
      <c r="E5333" s="12">
        <v>2850</v>
      </c>
      <c r="F5333" s="1" t="s">
        <v>3638</v>
      </c>
      <c r="G5333" s="12">
        <v>28</v>
      </c>
      <c r="H5333" s="1" t="s">
        <v>118</v>
      </c>
      <c r="I5333" s="1" t="s">
        <v>12</v>
      </c>
      <c r="J5333" s="1" t="s">
        <v>11</v>
      </c>
      <c r="K5333" s="1" t="s">
        <v>0</v>
      </c>
      <c r="L5333" s="1">
        <v>0</v>
      </c>
      <c r="M5333" s="1">
        <v>0</v>
      </c>
      <c r="N5333" s="1">
        <v>1189190</v>
      </c>
      <c r="O5333" s="1">
        <v>14575</v>
      </c>
    </row>
    <row r="5334" spans="1:15">
      <c r="A5334" s="12">
        <v>85353013</v>
      </c>
      <c r="B5334" s="1" t="s">
        <v>3704</v>
      </c>
      <c r="C5334" s="12">
        <v>853530</v>
      </c>
      <c r="D5334" s="1" t="s">
        <v>1567</v>
      </c>
      <c r="E5334" s="12">
        <v>8535</v>
      </c>
      <c r="F5334" s="1" t="s">
        <v>1566</v>
      </c>
      <c r="G5334" s="12">
        <v>85</v>
      </c>
      <c r="H5334" s="1" t="s">
        <v>102</v>
      </c>
      <c r="I5334" s="1" t="s">
        <v>27</v>
      </c>
      <c r="J5334" s="1" t="s">
        <v>26</v>
      </c>
      <c r="K5334" s="1" t="s">
        <v>0</v>
      </c>
      <c r="L5334" s="1">
        <v>0</v>
      </c>
      <c r="M5334" s="1">
        <v>0</v>
      </c>
      <c r="N5334" s="1">
        <v>1183971</v>
      </c>
      <c r="O5334" s="1">
        <v>8191</v>
      </c>
    </row>
    <row r="5335" spans="1:15">
      <c r="A5335" s="12">
        <v>85176142</v>
      </c>
      <c r="B5335" s="1" t="s">
        <v>3703</v>
      </c>
      <c r="C5335" s="12">
        <v>851761</v>
      </c>
      <c r="D5335" s="1" t="s">
        <v>1881</v>
      </c>
      <c r="E5335" s="12">
        <v>8517</v>
      </c>
      <c r="F5335" s="1" t="s">
        <v>852</v>
      </c>
      <c r="G5335" s="12">
        <v>85</v>
      </c>
      <c r="H5335" s="1" t="s">
        <v>102</v>
      </c>
      <c r="I5335" s="1" t="s">
        <v>27</v>
      </c>
      <c r="J5335" s="1" t="s">
        <v>26</v>
      </c>
      <c r="K5335" s="1" t="s">
        <v>0</v>
      </c>
      <c r="L5335" s="1">
        <v>0</v>
      </c>
      <c r="M5335" s="1">
        <v>0</v>
      </c>
      <c r="N5335" s="1">
        <v>1176674</v>
      </c>
      <c r="O5335" s="1">
        <v>20882</v>
      </c>
    </row>
    <row r="5336" spans="1:15">
      <c r="A5336" s="12">
        <v>29339959</v>
      </c>
      <c r="B5336" s="1" t="s">
        <v>3702</v>
      </c>
      <c r="C5336" s="12">
        <v>293399</v>
      </c>
      <c r="D5336" s="1" t="s">
        <v>596</v>
      </c>
      <c r="E5336" s="12">
        <v>2933</v>
      </c>
      <c r="F5336" s="1" t="s">
        <v>67</v>
      </c>
      <c r="G5336" s="12">
        <v>29</v>
      </c>
      <c r="H5336" s="1" t="s">
        <v>13</v>
      </c>
      <c r="I5336" s="1" t="s">
        <v>12</v>
      </c>
      <c r="J5336" s="1" t="s">
        <v>11</v>
      </c>
      <c r="K5336" s="1" t="s">
        <v>0</v>
      </c>
      <c r="L5336" s="1">
        <v>0</v>
      </c>
      <c r="M5336" s="1">
        <v>0</v>
      </c>
      <c r="N5336" s="1">
        <v>1157971</v>
      </c>
      <c r="O5336" s="1">
        <v>1800</v>
      </c>
    </row>
    <row r="5337" spans="1:15">
      <c r="A5337" s="12">
        <v>38221300</v>
      </c>
      <c r="B5337" s="1" t="s">
        <v>3701</v>
      </c>
      <c r="C5337" s="12">
        <v>382213</v>
      </c>
      <c r="D5337" s="1" t="s">
        <v>3700</v>
      </c>
      <c r="E5337" s="12">
        <v>3822</v>
      </c>
      <c r="F5337" s="1" t="s">
        <v>960</v>
      </c>
      <c r="G5337" s="12">
        <v>38</v>
      </c>
      <c r="H5337" s="1" t="s">
        <v>244</v>
      </c>
      <c r="I5337" s="1" t="s">
        <v>12</v>
      </c>
      <c r="J5337" s="1" t="s">
        <v>11</v>
      </c>
      <c r="K5337" s="1" t="s">
        <v>0</v>
      </c>
      <c r="L5337" s="1">
        <v>0</v>
      </c>
      <c r="M5337" s="1">
        <v>0</v>
      </c>
      <c r="N5337" s="1">
        <v>1157068</v>
      </c>
      <c r="O5337" s="1">
        <v>7857</v>
      </c>
    </row>
    <row r="5338" spans="1:15">
      <c r="A5338" s="12">
        <v>39171021</v>
      </c>
      <c r="B5338" s="1" t="s">
        <v>3699</v>
      </c>
      <c r="C5338" s="12">
        <v>391710</v>
      </c>
      <c r="D5338" s="1" t="s">
        <v>3061</v>
      </c>
      <c r="E5338" s="12">
        <v>3917</v>
      </c>
      <c r="F5338" s="1" t="s">
        <v>2271</v>
      </c>
      <c r="G5338" s="12">
        <v>39</v>
      </c>
      <c r="H5338" s="1" t="s">
        <v>38</v>
      </c>
      <c r="I5338" s="1" t="s">
        <v>37</v>
      </c>
      <c r="J5338" s="1" t="s">
        <v>36</v>
      </c>
      <c r="K5338" s="1" t="s">
        <v>0</v>
      </c>
      <c r="L5338" s="1">
        <v>0</v>
      </c>
      <c r="M5338" s="1">
        <v>0</v>
      </c>
      <c r="N5338" s="1">
        <v>1147301</v>
      </c>
      <c r="O5338" s="1">
        <v>80740</v>
      </c>
    </row>
    <row r="5339" spans="1:15">
      <c r="A5339" s="12">
        <v>85109090</v>
      </c>
      <c r="B5339" s="1" t="s">
        <v>3698</v>
      </c>
      <c r="C5339" s="12">
        <v>851090</v>
      </c>
      <c r="D5339" s="1" t="s">
        <v>2600</v>
      </c>
      <c r="E5339" s="12">
        <v>8510</v>
      </c>
      <c r="F5339" s="1" t="s">
        <v>1211</v>
      </c>
      <c r="G5339" s="12">
        <v>85</v>
      </c>
      <c r="H5339" s="1" t="s">
        <v>102</v>
      </c>
      <c r="I5339" s="1" t="s">
        <v>27</v>
      </c>
      <c r="J5339" s="1" t="s">
        <v>26</v>
      </c>
      <c r="K5339" s="1" t="s">
        <v>0</v>
      </c>
      <c r="L5339" s="1">
        <v>0</v>
      </c>
      <c r="M5339" s="1">
        <v>0</v>
      </c>
      <c r="N5339" s="1">
        <v>1146172</v>
      </c>
      <c r="O5339" s="1">
        <v>32765</v>
      </c>
    </row>
    <row r="5340" spans="1:15">
      <c r="A5340" s="12">
        <v>39139060</v>
      </c>
      <c r="B5340" s="1" t="s">
        <v>3697</v>
      </c>
      <c r="C5340" s="12">
        <v>391390</v>
      </c>
      <c r="D5340" s="1" t="s">
        <v>1802</v>
      </c>
      <c r="E5340" s="12">
        <v>3913</v>
      </c>
      <c r="F5340" s="1" t="s">
        <v>1801</v>
      </c>
      <c r="G5340" s="12">
        <v>39</v>
      </c>
      <c r="H5340" s="1" t="s">
        <v>38</v>
      </c>
      <c r="I5340" s="1" t="s">
        <v>37</v>
      </c>
      <c r="J5340" s="1" t="s">
        <v>36</v>
      </c>
      <c r="K5340" s="1" t="s">
        <v>0</v>
      </c>
      <c r="L5340" s="1">
        <v>0</v>
      </c>
      <c r="M5340" s="1">
        <v>0</v>
      </c>
      <c r="N5340" s="1">
        <v>1144901</v>
      </c>
      <c r="O5340" s="1">
        <v>64900</v>
      </c>
    </row>
    <row r="5341" spans="1:15">
      <c r="A5341" s="12">
        <v>39069046</v>
      </c>
      <c r="B5341" s="1" t="s">
        <v>3696</v>
      </c>
      <c r="C5341" s="12">
        <v>390690</v>
      </c>
      <c r="D5341" s="1" t="s">
        <v>734</v>
      </c>
      <c r="E5341" s="12">
        <v>3906</v>
      </c>
      <c r="F5341" s="1" t="s">
        <v>733</v>
      </c>
      <c r="G5341" s="12">
        <v>39</v>
      </c>
      <c r="H5341" s="1" t="s">
        <v>38</v>
      </c>
      <c r="I5341" s="1" t="s">
        <v>37</v>
      </c>
      <c r="J5341" s="1" t="s">
        <v>36</v>
      </c>
      <c r="K5341" s="1" t="s">
        <v>0</v>
      </c>
      <c r="L5341" s="1">
        <v>0</v>
      </c>
      <c r="M5341" s="1">
        <v>0</v>
      </c>
      <c r="N5341" s="1">
        <v>1138489</v>
      </c>
      <c r="O5341" s="1">
        <v>135327</v>
      </c>
    </row>
    <row r="5342" spans="1:15">
      <c r="A5342" s="12">
        <v>56013010</v>
      </c>
      <c r="B5342" s="1" t="s">
        <v>3695</v>
      </c>
      <c r="C5342" s="12">
        <v>560130</v>
      </c>
      <c r="D5342" s="1" t="s">
        <v>2176</v>
      </c>
      <c r="E5342" s="12">
        <v>5601</v>
      </c>
      <c r="F5342" s="1" t="s">
        <v>90</v>
      </c>
      <c r="G5342" s="12">
        <v>56</v>
      </c>
      <c r="H5342" s="1" t="s">
        <v>54</v>
      </c>
      <c r="I5342" s="1" t="s">
        <v>2</v>
      </c>
      <c r="J5342" s="1" t="s">
        <v>1</v>
      </c>
      <c r="K5342" s="1" t="s">
        <v>0</v>
      </c>
      <c r="L5342" s="1">
        <v>0</v>
      </c>
      <c r="M5342" s="1">
        <v>0</v>
      </c>
      <c r="N5342" s="1">
        <v>1119266</v>
      </c>
      <c r="O5342" s="1">
        <v>49396</v>
      </c>
    </row>
    <row r="5343" spans="1:15">
      <c r="A5343" s="12">
        <v>28444200</v>
      </c>
      <c r="B5343" s="1" t="s">
        <v>3694</v>
      </c>
      <c r="C5343" s="12">
        <v>284442</v>
      </c>
      <c r="D5343" s="1" t="s">
        <v>3693</v>
      </c>
      <c r="E5343" s="12">
        <v>2844</v>
      </c>
      <c r="F5343" s="1" t="s">
        <v>1868</v>
      </c>
      <c r="G5343" s="12">
        <v>28</v>
      </c>
      <c r="H5343" s="1" t="s">
        <v>118</v>
      </c>
      <c r="I5343" s="1" t="s">
        <v>12</v>
      </c>
      <c r="J5343" s="1" t="s">
        <v>11</v>
      </c>
      <c r="K5343" s="1" t="s">
        <v>0</v>
      </c>
      <c r="L5343" s="1">
        <v>0</v>
      </c>
      <c r="M5343" s="1">
        <v>0</v>
      </c>
      <c r="N5343" s="1">
        <v>1107848</v>
      </c>
      <c r="O5343" s="1">
        <v>7</v>
      </c>
    </row>
    <row r="5344" spans="1:15">
      <c r="A5344" s="12">
        <v>29173600</v>
      </c>
      <c r="B5344" s="1" t="s">
        <v>3692</v>
      </c>
      <c r="C5344" s="12">
        <v>291736</v>
      </c>
      <c r="D5344" s="1" t="s">
        <v>3692</v>
      </c>
      <c r="E5344" s="12">
        <v>2917</v>
      </c>
      <c r="F5344" s="1" t="s">
        <v>93</v>
      </c>
      <c r="G5344" s="12">
        <v>29</v>
      </c>
      <c r="H5344" s="1" t="s">
        <v>13</v>
      </c>
      <c r="I5344" s="1" t="s">
        <v>12</v>
      </c>
      <c r="J5344" s="1" t="s">
        <v>11</v>
      </c>
      <c r="K5344" s="1" t="s">
        <v>0</v>
      </c>
      <c r="L5344" s="1">
        <v>0</v>
      </c>
      <c r="M5344" s="1">
        <v>0</v>
      </c>
      <c r="N5344" s="1">
        <v>1101345</v>
      </c>
      <c r="O5344" s="1">
        <v>1174146</v>
      </c>
    </row>
    <row r="5345" spans="1:15">
      <c r="A5345" s="12">
        <v>84862000</v>
      </c>
      <c r="B5345" s="1" t="s">
        <v>3691</v>
      </c>
      <c r="C5345" s="12">
        <v>848620</v>
      </c>
      <c r="D5345" s="1" t="s">
        <v>3690</v>
      </c>
      <c r="E5345" s="12">
        <v>8486</v>
      </c>
      <c r="F5345" s="1" t="s">
        <v>2898</v>
      </c>
      <c r="G5345" s="12">
        <v>84</v>
      </c>
      <c r="H5345" s="1" t="s">
        <v>28</v>
      </c>
      <c r="I5345" s="1" t="s">
        <v>27</v>
      </c>
      <c r="J5345" s="1" t="s">
        <v>26</v>
      </c>
      <c r="K5345" s="1" t="s">
        <v>0</v>
      </c>
      <c r="L5345" s="1">
        <v>0</v>
      </c>
      <c r="M5345" s="1">
        <v>0</v>
      </c>
      <c r="N5345" s="1">
        <v>1099567</v>
      </c>
      <c r="O5345" s="1">
        <v>3133</v>
      </c>
    </row>
    <row r="5346" spans="1:15">
      <c r="A5346" s="12">
        <v>29093011</v>
      </c>
      <c r="B5346" s="1" t="s">
        <v>3689</v>
      </c>
      <c r="C5346" s="12">
        <v>290930</v>
      </c>
      <c r="D5346" s="1" t="s">
        <v>530</v>
      </c>
      <c r="E5346" s="12">
        <v>2909</v>
      </c>
      <c r="F5346" s="1" t="s">
        <v>377</v>
      </c>
      <c r="G5346" s="12">
        <v>29</v>
      </c>
      <c r="H5346" s="1" t="s">
        <v>13</v>
      </c>
      <c r="I5346" s="1" t="s">
        <v>12</v>
      </c>
      <c r="J5346" s="1" t="s">
        <v>11</v>
      </c>
      <c r="K5346" s="1" t="s">
        <v>0</v>
      </c>
      <c r="L5346" s="1">
        <v>0</v>
      </c>
      <c r="M5346" s="1">
        <v>0</v>
      </c>
      <c r="N5346" s="1">
        <v>1090122</v>
      </c>
      <c r="O5346" s="1">
        <v>124360</v>
      </c>
    </row>
    <row r="5347" spans="1:15">
      <c r="A5347" s="12">
        <v>28161010</v>
      </c>
      <c r="B5347" s="1" t="s">
        <v>3688</v>
      </c>
      <c r="C5347" s="12">
        <v>281610</v>
      </c>
      <c r="D5347" s="1" t="s">
        <v>3687</v>
      </c>
      <c r="E5347" s="12">
        <v>2816</v>
      </c>
      <c r="F5347" s="1" t="s">
        <v>793</v>
      </c>
      <c r="G5347" s="12">
        <v>28</v>
      </c>
      <c r="H5347" s="1" t="s">
        <v>118</v>
      </c>
      <c r="I5347" s="1" t="s">
        <v>12</v>
      </c>
      <c r="J5347" s="1" t="s">
        <v>11</v>
      </c>
      <c r="K5347" s="1" t="s">
        <v>0</v>
      </c>
      <c r="L5347" s="1">
        <v>0</v>
      </c>
      <c r="M5347" s="1">
        <v>0</v>
      </c>
      <c r="N5347" s="1">
        <v>1072865</v>
      </c>
      <c r="O5347" s="1">
        <v>163100</v>
      </c>
    </row>
    <row r="5348" spans="1:15">
      <c r="A5348" s="12">
        <v>26131010</v>
      </c>
      <c r="B5348" s="1" t="s">
        <v>3686</v>
      </c>
      <c r="C5348" s="12">
        <v>261310</v>
      </c>
      <c r="D5348" s="1" t="s">
        <v>3685</v>
      </c>
      <c r="E5348" s="12">
        <v>2613</v>
      </c>
      <c r="F5348" s="1" t="s">
        <v>2046</v>
      </c>
      <c r="G5348" s="12">
        <v>26</v>
      </c>
      <c r="H5348" s="1" t="s">
        <v>888</v>
      </c>
      <c r="I5348" s="1" t="s">
        <v>225</v>
      </c>
      <c r="J5348" s="1" t="s">
        <v>224</v>
      </c>
      <c r="K5348" s="1" t="s">
        <v>0</v>
      </c>
      <c r="L5348" s="1">
        <v>0</v>
      </c>
      <c r="M5348" s="1">
        <v>0</v>
      </c>
      <c r="N5348" s="1">
        <v>1072713</v>
      </c>
      <c r="O5348" s="1">
        <v>36000</v>
      </c>
    </row>
    <row r="5349" spans="1:15">
      <c r="A5349" s="12">
        <v>29071990</v>
      </c>
      <c r="B5349" s="1" t="s">
        <v>825</v>
      </c>
      <c r="C5349" s="12">
        <v>290719</v>
      </c>
      <c r="D5349" s="1" t="s">
        <v>825</v>
      </c>
      <c r="E5349" s="12">
        <v>2907</v>
      </c>
      <c r="F5349" s="1" t="s">
        <v>824</v>
      </c>
      <c r="G5349" s="12">
        <v>29</v>
      </c>
      <c r="H5349" s="1" t="s">
        <v>13</v>
      </c>
      <c r="I5349" s="1" t="s">
        <v>12</v>
      </c>
      <c r="J5349" s="1" t="s">
        <v>11</v>
      </c>
      <c r="K5349" s="1" t="s">
        <v>0</v>
      </c>
      <c r="L5349" s="1">
        <v>0</v>
      </c>
      <c r="M5349" s="1">
        <v>0</v>
      </c>
      <c r="N5349" s="1">
        <v>1066142</v>
      </c>
      <c r="O5349" s="1">
        <v>160310</v>
      </c>
    </row>
    <row r="5350" spans="1:15">
      <c r="A5350" s="12">
        <v>28331900</v>
      </c>
      <c r="B5350" s="1" t="s">
        <v>3684</v>
      </c>
      <c r="C5350" s="12">
        <v>283319</v>
      </c>
      <c r="D5350" s="1" t="s">
        <v>3684</v>
      </c>
      <c r="E5350" s="12">
        <v>2833</v>
      </c>
      <c r="F5350" s="1" t="s">
        <v>187</v>
      </c>
      <c r="G5350" s="12">
        <v>28</v>
      </c>
      <c r="H5350" s="1" t="s">
        <v>118</v>
      </c>
      <c r="I5350" s="1" t="s">
        <v>12</v>
      </c>
      <c r="J5350" s="1" t="s">
        <v>11</v>
      </c>
      <c r="K5350" s="1" t="s">
        <v>0</v>
      </c>
      <c r="L5350" s="1">
        <v>0</v>
      </c>
      <c r="M5350" s="1">
        <v>0</v>
      </c>
      <c r="N5350" s="1">
        <v>1059732</v>
      </c>
      <c r="O5350" s="1">
        <v>2135701</v>
      </c>
    </row>
    <row r="5351" spans="1:15">
      <c r="A5351" s="12">
        <v>90241010</v>
      </c>
      <c r="B5351" s="1" t="s">
        <v>3683</v>
      </c>
      <c r="C5351" s="12">
        <v>902410</v>
      </c>
      <c r="D5351" s="1" t="s">
        <v>2697</v>
      </c>
      <c r="E5351" s="12">
        <v>9024</v>
      </c>
      <c r="F5351" s="1" t="s">
        <v>2498</v>
      </c>
      <c r="G5351" s="12">
        <v>90</v>
      </c>
      <c r="H5351" s="1" t="s">
        <v>512</v>
      </c>
      <c r="I5351" s="1" t="s">
        <v>49</v>
      </c>
      <c r="J5351" s="1" t="s">
        <v>48</v>
      </c>
      <c r="K5351" s="1" t="s">
        <v>0</v>
      </c>
      <c r="L5351" s="1">
        <v>0</v>
      </c>
      <c r="M5351" s="1">
        <v>0</v>
      </c>
      <c r="N5351" s="1">
        <v>1056467</v>
      </c>
      <c r="O5351" s="1">
        <v>5310</v>
      </c>
    </row>
    <row r="5352" spans="1:15">
      <c r="A5352" s="12">
        <v>81021000</v>
      </c>
      <c r="B5352" s="1" t="s">
        <v>3682</v>
      </c>
      <c r="C5352" s="12">
        <v>810210</v>
      </c>
      <c r="D5352" s="1" t="s">
        <v>3682</v>
      </c>
      <c r="E5352" s="12">
        <v>8102</v>
      </c>
      <c r="F5352" s="1" t="s">
        <v>2251</v>
      </c>
      <c r="G5352" s="12">
        <v>81</v>
      </c>
      <c r="H5352" s="1" t="s">
        <v>176</v>
      </c>
      <c r="I5352" s="1" t="s">
        <v>107</v>
      </c>
      <c r="J5352" s="1" t="s">
        <v>106</v>
      </c>
      <c r="K5352" s="1" t="s">
        <v>0</v>
      </c>
      <c r="L5352" s="1">
        <v>0</v>
      </c>
      <c r="M5352" s="1">
        <v>0</v>
      </c>
      <c r="N5352" s="1">
        <v>1049628</v>
      </c>
      <c r="O5352" s="1">
        <v>11370</v>
      </c>
    </row>
    <row r="5353" spans="1:15">
      <c r="A5353" s="12">
        <v>38249921</v>
      </c>
      <c r="B5353" s="1" t="s">
        <v>3681</v>
      </c>
      <c r="C5353" s="12">
        <v>382499</v>
      </c>
      <c r="D5353" s="1" t="s">
        <v>822</v>
      </c>
      <c r="E5353" s="12">
        <v>3824</v>
      </c>
      <c r="F5353" s="1" t="s">
        <v>821</v>
      </c>
      <c r="G5353" s="12">
        <v>38</v>
      </c>
      <c r="H5353" s="1" t="s">
        <v>244</v>
      </c>
      <c r="I5353" s="1" t="s">
        <v>12</v>
      </c>
      <c r="J5353" s="1" t="s">
        <v>11</v>
      </c>
      <c r="K5353" s="1" t="s">
        <v>0</v>
      </c>
      <c r="L5353" s="1">
        <v>0</v>
      </c>
      <c r="M5353" s="1">
        <v>0</v>
      </c>
      <c r="N5353" s="1">
        <v>1033744</v>
      </c>
      <c r="O5353" s="1">
        <v>325173</v>
      </c>
    </row>
    <row r="5354" spans="1:15">
      <c r="A5354" s="12">
        <v>34049011</v>
      </c>
      <c r="B5354" s="1" t="s">
        <v>3680</v>
      </c>
      <c r="C5354" s="12">
        <v>340490</v>
      </c>
      <c r="D5354" s="1" t="s">
        <v>2482</v>
      </c>
      <c r="E5354" s="12">
        <v>3404</v>
      </c>
      <c r="F5354" s="1" t="s">
        <v>2481</v>
      </c>
      <c r="G5354" s="12">
        <v>34</v>
      </c>
      <c r="H5354" s="1" t="s">
        <v>519</v>
      </c>
      <c r="I5354" s="1" t="s">
        <v>12</v>
      </c>
      <c r="J5354" s="1" t="s">
        <v>11</v>
      </c>
      <c r="K5354" s="1" t="s">
        <v>0</v>
      </c>
      <c r="L5354" s="1">
        <v>0</v>
      </c>
      <c r="M5354" s="1">
        <v>0</v>
      </c>
      <c r="N5354" s="1">
        <v>1028377</v>
      </c>
      <c r="O5354" s="1">
        <v>263501</v>
      </c>
    </row>
    <row r="5355" spans="1:15">
      <c r="A5355" s="12">
        <v>29156011</v>
      </c>
      <c r="B5355" s="1" t="s">
        <v>3679</v>
      </c>
      <c r="C5355" s="12">
        <v>291560</v>
      </c>
      <c r="D5355" s="1" t="s">
        <v>868</v>
      </c>
      <c r="E5355" s="12">
        <v>2915</v>
      </c>
      <c r="F5355" s="1" t="s">
        <v>346</v>
      </c>
      <c r="G5355" s="12">
        <v>29</v>
      </c>
      <c r="H5355" s="1" t="s">
        <v>13</v>
      </c>
      <c r="I5355" s="1" t="s">
        <v>12</v>
      </c>
      <c r="J5355" s="1" t="s">
        <v>11</v>
      </c>
      <c r="K5355" s="1" t="s">
        <v>0</v>
      </c>
      <c r="L5355" s="1">
        <v>0</v>
      </c>
      <c r="M5355" s="1">
        <v>0</v>
      </c>
      <c r="N5355" s="1">
        <v>1024281</v>
      </c>
      <c r="O5355" s="1">
        <v>426906</v>
      </c>
    </row>
    <row r="5356" spans="1:15">
      <c r="A5356" s="12">
        <v>39072920</v>
      </c>
      <c r="B5356" s="1" t="s">
        <v>3678</v>
      </c>
      <c r="C5356" s="12">
        <v>390729</v>
      </c>
      <c r="D5356" s="1" t="s">
        <v>776</v>
      </c>
      <c r="E5356" s="12">
        <v>3907</v>
      </c>
      <c r="F5356" s="1" t="s">
        <v>775</v>
      </c>
      <c r="G5356" s="12">
        <v>39</v>
      </c>
      <c r="H5356" s="1" t="s">
        <v>38</v>
      </c>
      <c r="I5356" s="1" t="s">
        <v>37</v>
      </c>
      <c r="J5356" s="1" t="s">
        <v>36</v>
      </c>
      <c r="K5356" s="1" t="s">
        <v>0</v>
      </c>
      <c r="L5356" s="1">
        <v>0</v>
      </c>
      <c r="M5356" s="1">
        <v>0</v>
      </c>
      <c r="N5356" s="1">
        <v>1019812</v>
      </c>
      <c r="O5356" s="1">
        <v>355038</v>
      </c>
    </row>
    <row r="5357" spans="1:15">
      <c r="A5357" s="12">
        <v>29094939</v>
      </c>
      <c r="B5357" s="1" t="s">
        <v>3677</v>
      </c>
      <c r="C5357" s="12">
        <v>290949</v>
      </c>
      <c r="D5357" s="1" t="s">
        <v>694</v>
      </c>
      <c r="E5357" s="12">
        <v>2909</v>
      </c>
      <c r="F5357" s="1" t="s">
        <v>377</v>
      </c>
      <c r="G5357" s="12">
        <v>29</v>
      </c>
      <c r="H5357" s="1" t="s">
        <v>13</v>
      </c>
      <c r="I5357" s="1" t="s">
        <v>12</v>
      </c>
      <c r="J5357" s="1" t="s">
        <v>11</v>
      </c>
      <c r="K5357" s="1" t="s">
        <v>0</v>
      </c>
      <c r="L5357" s="1">
        <v>0</v>
      </c>
      <c r="M5357" s="1">
        <v>0</v>
      </c>
      <c r="N5357" s="1">
        <v>1019558</v>
      </c>
      <c r="O5357" s="1">
        <v>481688</v>
      </c>
    </row>
    <row r="5358" spans="1:15">
      <c r="A5358" s="12">
        <v>23032000</v>
      </c>
      <c r="B5358" s="1" t="s">
        <v>3676</v>
      </c>
      <c r="C5358" s="12">
        <v>230320</v>
      </c>
      <c r="D5358" s="1" t="s">
        <v>3676</v>
      </c>
      <c r="E5358" s="12">
        <v>2303</v>
      </c>
      <c r="F5358" s="1" t="s">
        <v>3675</v>
      </c>
      <c r="G5358" s="12">
        <v>23</v>
      </c>
      <c r="H5358" s="1" t="s">
        <v>2749</v>
      </c>
      <c r="I5358" s="1" t="s">
        <v>751</v>
      </c>
      <c r="J5358" s="1" t="s">
        <v>750</v>
      </c>
      <c r="K5358" s="1" t="s">
        <v>0</v>
      </c>
      <c r="L5358" s="1">
        <v>0</v>
      </c>
      <c r="M5358" s="1">
        <v>0</v>
      </c>
      <c r="N5358" s="1">
        <v>1019019</v>
      </c>
      <c r="O5358" s="1">
        <v>804256</v>
      </c>
    </row>
    <row r="5359" spans="1:15">
      <c r="A5359" s="12">
        <v>29071300</v>
      </c>
      <c r="B5359" s="1" t="s">
        <v>3674</v>
      </c>
      <c r="C5359" s="12">
        <v>290713</v>
      </c>
      <c r="D5359" s="1" t="s">
        <v>3673</v>
      </c>
      <c r="E5359" s="12">
        <v>2907</v>
      </c>
      <c r="F5359" s="1" t="s">
        <v>824</v>
      </c>
      <c r="G5359" s="12">
        <v>29</v>
      </c>
      <c r="H5359" s="1" t="s">
        <v>13</v>
      </c>
      <c r="I5359" s="1" t="s">
        <v>12</v>
      </c>
      <c r="J5359" s="1" t="s">
        <v>11</v>
      </c>
      <c r="K5359" s="1" t="s">
        <v>0</v>
      </c>
      <c r="L5359" s="1">
        <v>0</v>
      </c>
      <c r="M5359" s="1">
        <v>0</v>
      </c>
      <c r="N5359" s="1">
        <v>1018280</v>
      </c>
      <c r="O5359" s="1">
        <v>417235</v>
      </c>
    </row>
    <row r="5360" spans="1:15">
      <c r="A5360" s="12">
        <v>38249925</v>
      </c>
      <c r="B5360" s="1" t="s">
        <v>3672</v>
      </c>
      <c r="C5360" s="12">
        <v>382499</v>
      </c>
      <c r="D5360" s="1" t="s">
        <v>822</v>
      </c>
      <c r="E5360" s="12">
        <v>3824</v>
      </c>
      <c r="F5360" s="1" t="s">
        <v>821</v>
      </c>
      <c r="G5360" s="12">
        <v>38</v>
      </c>
      <c r="H5360" s="1" t="s">
        <v>244</v>
      </c>
      <c r="I5360" s="1" t="s">
        <v>12</v>
      </c>
      <c r="J5360" s="1" t="s">
        <v>11</v>
      </c>
      <c r="K5360" s="1" t="s">
        <v>0</v>
      </c>
      <c r="L5360" s="1">
        <v>0</v>
      </c>
      <c r="M5360" s="1">
        <v>0</v>
      </c>
      <c r="N5360" s="1">
        <v>1017857</v>
      </c>
      <c r="O5360" s="1">
        <v>806534</v>
      </c>
    </row>
    <row r="5361" spans="1:15">
      <c r="A5361" s="12">
        <v>47010000</v>
      </c>
      <c r="B5361" s="1" t="s">
        <v>3671</v>
      </c>
      <c r="C5361" s="12">
        <v>470100</v>
      </c>
      <c r="D5361" s="1" t="s">
        <v>3671</v>
      </c>
      <c r="E5361" s="12">
        <v>4701</v>
      </c>
      <c r="F5361" s="1" t="s">
        <v>3671</v>
      </c>
      <c r="G5361" s="12">
        <v>47</v>
      </c>
      <c r="H5361" s="1" t="s">
        <v>564</v>
      </c>
      <c r="I5361" s="1" t="s">
        <v>18</v>
      </c>
      <c r="J5361" s="1" t="s">
        <v>17</v>
      </c>
      <c r="K5361" s="1" t="s">
        <v>0</v>
      </c>
      <c r="L5361" s="1">
        <v>0</v>
      </c>
      <c r="M5361" s="1">
        <v>0</v>
      </c>
      <c r="N5361" s="1">
        <v>1015854</v>
      </c>
      <c r="O5361" s="1">
        <v>1270180</v>
      </c>
    </row>
    <row r="5362" spans="1:15">
      <c r="A5362" s="12">
        <v>81011000</v>
      </c>
      <c r="B5362" s="1" t="s">
        <v>3670</v>
      </c>
      <c r="C5362" s="12">
        <v>810110</v>
      </c>
      <c r="D5362" s="1" t="s">
        <v>3669</v>
      </c>
      <c r="E5362" s="12">
        <v>8101</v>
      </c>
      <c r="F5362" s="1" t="s">
        <v>2208</v>
      </c>
      <c r="G5362" s="12">
        <v>81</v>
      </c>
      <c r="H5362" s="1" t="s">
        <v>176</v>
      </c>
      <c r="I5362" s="1" t="s">
        <v>107</v>
      </c>
      <c r="J5362" s="1" t="s">
        <v>106</v>
      </c>
      <c r="K5362" s="1" t="s">
        <v>0</v>
      </c>
      <c r="L5362" s="1">
        <v>0</v>
      </c>
      <c r="M5362" s="1">
        <v>0</v>
      </c>
      <c r="N5362" s="1">
        <v>1012773</v>
      </c>
      <c r="O5362" s="1">
        <v>14773</v>
      </c>
    </row>
    <row r="5363" spans="1:15">
      <c r="A5363" s="12">
        <v>29339999</v>
      </c>
      <c r="B5363" s="1" t="s">
        <v>3668</v>
      </c>
      <c r="C5363" s="12">
        <v>293399</v>
      </c>
      <c r="D5363" s="1" t="s">
        <v>596</v>
      </c>
      <c r="E5363" s="12">
        <v>2933</v>
      </c>
      <c r="F5363" s="1" t="s">
        <v>67</v>
      </c>
      <c r="G5363" s="12">
        <v>29</v>
      </c>
      <c r="H5363" s="1" t="s">
        <v>13</v>
      </c>
      <c r="I5363" s="1" t="s">
        <v>12</v>
      </c>
      <c r="J5363" s="1" t="s">
        <v>11</v>
      </c>
      <c r="K5363" s="1" t="s">
        <v>0</v>
      </c>
      <c r="L5363" s="1">
        <v>0</v>
      </c>
      <c r="M5363" s="1">
        <v>0</v>
      </c>
      <c r="N5363" s="1">
        <v>1012660</v>
      </c>
      <c r="O5363" s="1">
        <v>26065</v>
      </c>
    </row>
    <row r="5364" spans="1:15">
      <c r="A5364" s="12">
        <v>39129010</v>
      </c>
      <c r="B5364" s="1" t="s">
        <v>3667</v>
      </c>
      <c r="C5364" s="12">
        <v>391290</v>
      </c>
      <c r="D5364" s="1" t="s">
        <v>3493</v>
      </c>
      <c r="E5364" s="12">
        <v>3912</v>
      </c>
      <c r="F5364" s="1" t="s">
        <v>1933</v>
      </c>
      <c r="G5364" s="12">
        <v>39</v>
      </c>
      <c r="H5364" s="1" t="s">
        <v>38</v>
      </c>
      <c r="I5364" s="1" t="s">
        <v>37</v>
      </c>
      <c r="J5364" s="1" t="s">
        <v>36</v>
      </c>
      <c r="K5364" s="1" t="s">
        <v>0</v>
      </c>
      <c r="L5364" s="1">
        <v>0</v>
      </c>
      <c r="M5364" s="1">
        <v>0</v>
      </c>
      <c r="N5364" s="1">
        <v>1004673</v>
      </c>
      <c r="O5364" s="1">
        <v>88660</v>
      </c>
    </row>
    <row r="5365" spans="1:15">
      <c r="A5365" s="12">
        <v>39091000</v>
      </c>
      <c r="B5365" s="1" t="s">
        <v>3666</v>
      </c>
      <c r="C5365" s="12">
        <v>390910</v>
      </c>
      <c r="D5365" s="1" t="s">
        <v>3665</v>
      </c>
      <c r="E5365" s="12">
        <v>3909</v>
      </c>
      <c r="F5365" s="1" t="s">
        <v>2501</v>
      </c>
      <c r="G5365" s="12">
        <v>39</v>
      </c>
      <c r="H5365" s="1" t="s">
        <v>38</v>
      </c>
      <c r="I5365" s="1" t="s">
        <v>37</v>
      </c>
      <c r="J5365" s="1" t="s">
        <v>36</v>
      </c>
      <c r="K5365" s="1" t="s">
        <v>0</v>
      </c>
      <c r="L5365" s="1">
        <v>0</v>
      </c>
      <c r="M5365" s="1">
        <v>0</v>
      </c>
      <c r="N5365" s="1">
        <v>1002202</v>
      </c>
      <c r="O5365" s="1">
        <v>117082</v>
      </c>
    </row>
    <row r="5366" spans="1:15">
      <c r="A5366" s="12">
        <v>29172000</v>
      </c>
      <c r="B5366" s="1" t="s">
        <v>3664</v>
      </c>
      <c r="C5366" s="12">
        <v>291720</v>
      </c>
      <c r="D5366" s="1" t="s">
        <v>3663</v>
      </c>
      <c r="E5366" s="12">
        <v>2917</v>
      </c>
      <c r="F5366" s="1" t="s">
        <v>93</v>
      </c>
      <c r="G5366" s="12">
        <v>29</v>
      </c>
      <c r="H5366" s="1" t="s">
        <v>13</v>
      </c>
      <c r="I5366" s="1" t="s">
        <v>12</v>
      </c>
      <c r="J5366" s="1" t="s">
        <v>11</v>
      </c>
      <c r="K5366" s="1" t="s">
        <v>0</v>
      </c>
      <c r="L5366" s="1">
        <v>0</v>
      </c>
      <c r="M5366" s="1">
        <v>0</v>
      </c>
      <c r="N5366" s="1">
        <v>997401</v>
      </c>
      <c r="O5366" s="1">
        <v>106285</v>
      </c>
    </row>
    <row r="5367" spans="1:15">
      <c r="A5367" s="12">
        <v>38248400</v>
      </c>
      <c r="B5367" s="1" t="s">
        <v>3662</v>
      </c>
      <c r="C5367" s="12">
        <v>382484</v>
      </c>
      <c r="D5367" s="1" t="s">
        <v>3662</v>
      </c>
      <c r="E5367" s="12">
        <v>3824</v>
      </c>
      <c r="F5367" s="1" t="s">
        <v>821</v>
      </c>
      <c r="G5367" s="12">
        <v>38</v>
      </c>
      <c r="H5367" s="1" t="s">
        <v>244</v>
      </c>
      <c r="I5367" s="1" t="s">
        <v>12</v>
      </c>
      <c r="J5367" s="1" t="s">
        <v>11</v>
      </c>
      <c r="K5367" s="1" t="s">
        <v>0</v>
      </c>
      <c r="L5367" s="1">
        <v>0</v>
      </c>
      <c r="M5367" s="1">
        <v>0</v>
      </c>
      <c r="N5367" s="1">
        <v>992407</v>
      </c>
      <c r="O5367" s="1">
        <v>99024</v>
      </c>
    </row>
    <row r="5368" spans="1:15">
      <c r="A5368" s="12">
        <v>72029100</v>
      </c>
      <c r="B5368" s="1" t="s">
        <v>3661</v>
      </c>
      <c r="C5368" s="12">
        <v>720291</v>
      </c>
      <c r="D5368" s="1" t="s">
        <v>3660</v>
      </c>
      <c r="E5368" s="12">
        <v>7202</v>
      </c>
      <c r="F5368" s="1" t="s">
        <v>1624</v>
      </c>
      <c r="G5368" s="12">
        <v>72</v>
      </c>
      <c r="H5368" s="1" t="s">
        <v>436</v>
      </c>
      <c r="I5368" s="1" t="s">
        <v>107</v>
      </c>
      <c r="J5368" s="1" t="s">
        <v>106</v>
      </c>
      <c r="K5368" s="1" t="s">
        <v>0</v>
      </c>
      <c r="L5368" s="1">
        <v>0</v>
      </c>
      <c r="M5368" s="1">
        <v>0</v>
      </c>
      <c r="N5368" s="1">
        <v>982786</v>
      </c>
      <c r="O5368" s="1">
        <v>151960</v>
      </c>
    </row>
    <row r="5369" spans="1:15">
      <c r="A5369" s="13" t="s">
        <v>3659</v>
      </c>
      <c r="B5369" s="1" t="s">
        <v>3657</v>
      </c>
      <c r="C5369" s="13" t="s">
        <v>3658</v>
      </c>
      <c r="D5369" s="1" t="s">
        <v>3657</v>
      </c>
      <c r="E5369" s="13" t="s">
        <v>3656</v>
      </c>
      <c r="F5369" s="1" t="s">
        <v>3655</v>
      </c>
      <c r="G5369" s="13" t="s">
        <v>206</v>
      </c>
      <c r="H5369" s="1" t="s">
        <v>205</v>
      </c>
      <c r="I5369" s="1" t="s">
        <v>204</v>
      </c>
      <c r="J5369" s="1" t="s">
        <v>203</v>
      </c>
      <c r="K5369" s="1" t="s">
        <v>0</v>
      </c>
      <c r="L5369" s="1">
        <v>0</v>
      </c>
      <c r="M5369" s="1">
        <v>0</v>
      </c>
      <c r="N5369" s="1">
        <v>981847</v>
      </c>
      <c r="O5369" s="1">
        <v>30400</v>
      </c>
    </row>
    <row r="5370" spans="1:15">
      <c r="A5370" s="12">
        <v>32061120</v>
      </c>
      <c r="B5370" s="1" t="s">
        <v>3654</v>
      </c>
      <c r="C5370" s="12">
        <v>320611</v>
      </c>
      <c r="D5370" s="1" t="s">
        <v>3394</v>
      </c>
      <c r="E5370" s="12">
        <v>3206</v>
      </c>
      <c r="F5370" s="1" t="s">
        <v>2167</v>
      </c>
      <c r="G5370" s="12">
        <v>32</v>
      </c>
      <c r="H5370" s="1" t="s">
        <v>1112</v>
      </c>
      <c r="I5370" s="1" t="s">
        <v>12</v>
      </c>
      <c r="J5370" s="1" t="s">
        <v>11</v>
      </c>
      <c r="K5370" s="1" t="s">
        <v>0</v>
      </c>
      <c r="L5370" s="1">
        <v>0</v>
      </c>
      <c r="M5370" s="1">
        <v>0</v>
      </c>
      <c r="N5370" s="1">
        <v>981501</v>
      </c>
      <c r="O5370" s="1">
        <v>77805</v>
      </c>
    </row>
    <row r="5371" spans="1:15">
      <c r="A5371" s="12">
        <v>72192200</v>
      </c>
      <c r="B5371" s="1" t="s">
        <v>3653</v>
      </c>
      <c r="C5371" s="12">
        <v>721922</v>
      </c>
      <c r="D5371" s="1" t="s">
        <v>3652</v>
      </c>
      <c r="E5371" s="12">
        <v>7219</v>
      </c>
      <c r="F5371" s="1" t="s">
        <v>1582</v>
      </c>
      <c r="G5371" s="12">
        <v>72</v>
      </c>
      <c r="H5371" s="1" t="s">
        <v>436</v>
      </c>
      <c r="I5371" s="1" t="s">
        <v>107</v>
      </c>
      <c r="J5371" s="1" t="s">
        <v>106</v>
      </c>
      <c r="K5371" s="1" t="s">
        <v>0</v>
      </c>
      <c r="L5371" s="1">
        <v>0</v>
      </c>
      <c r="M5371" s="1">
        <v>0</v>
      </c>
      <c r="N5371" s="1">
        <v>978128</v>
      </c>
      <c r="O5371" s="1">
        <v>31160</v>
      </c>
    </row>
    <row r="5372" spans="1:15">
      <c r="A5372" s="12">
        <v>38276500</v>
      </c>
      <c r="B5372" s="1" t="s">
        <v>3651</v>
      </c>
      <c r="C5372" s="12">
        <v>382765</v>
      </c>
      <c r="D5372" s="1" t="s">
        <v>3650</v>
      </c>
      <c r="E5372" s="12">
        <v>3827</v>
      </c>
      <c r="F5372" s="1" t="s">
        <v>1798</v>
      </c>
      <c r="G5372" s="12">
        <v>38</v>
      </c>
      <c r="H5372" s="1" t="s">
        <v>244</v>
      </c>
      <c r="I5372" s="1" t="s">
        <v>12</v>
      </c>
      <c r="J5372" s="1" t="s">
        <v>11</v>
      </c>
      <c r="K5372" s="1" t="s">
        <v>0</v>
      </c>
      <c r="L5372" s="1">
        <v>0</v>
      </c>
      <c r="M5372" s="1">
        <v>0</v>
      </c>
      <c r="N5372" s="1">
        <v>970701</v>
      </c>
      <c r="O5372" s="1">
        <v>69422</v>
      </c>
    </row>
    <row r="5373" spans="1:15">
      <c r="A5373" s="12">
        <v>90311000</v>
      </c>
      <c r="B5373" s="1" t="s">
        <v>3649</v>
      </c>
      <c r="C5373" s="12">
        <v>903110</v>
      </c>
      <c r="D5373" s="1" t="s">
        <v>3648</v>
      </c>
      <c r="E5373" s="12">
        <v>9031</v>
      </c>
      <c r="F5373" s="1" t="s">
        <v>836</v>
      </c>
      <c r="G5373" s="12">
        <v>90</v>
      </c>
      <c r="H5373" s="1" t="s">
        <v>512</v>
      </c>
      <c r="I5373" s="1" t="s">
        <v>49</v>
      </c>
      <c r="J5373" s="1" t="s">
        <v>48</v>
      </c>
      <c r="K5373" s="1" t="s">
        <v>0</v>
      </c>
      <c r="L5373" s="1">
        <v>0</v>
      </c>
      <c r="M5373" s="1">
        <v>0</v>
      </c>
      <c r="N5373" s="1">
        <v>968826</v>
      </c>
      <c r="O5373" s="1">
        <v>13129</v>
      </c>
    </row>
    <row r="5374" spans="1:15">
      <c r="A5374" s="12">
        <v>84223010</v>
      </c>
      <c r="B5374" s="1" t="s">
        <v>3647</v>
      </c>
      <c r="C5374" s="12">
        <v>842230</v>
      </c>
      <c r="D5374" s="1" t="s">
        <v>1136</v>
      </c>
      <c r="E5374" s="12">
        <v>8422</v>
      </c>
      <c r="F5374" s="1" t="s">
        <v>1135</v>
      </c>
      <c r="G5374" s="12">
        <v>84</v>
      </c>
      <c r="H5374" s="1" t="s">
        <v>28</v>
      </c>
      <c r="I5374" s="1" t="s">
        <v>27</v>
      </c>
      <c r="J5374" s="1" t="s">
        <v>26</v>
      </c>
      <c r="K5374" s="1" t="s">
        <v>0</v>
      </c>
      <c r="L5374" s="1">
        <v>0</v>
      </c>
      <c r="M5374" s="1">
        <v>0</v>
      </c>
      <c r="N5374" s="1">
        <v>968582</v>
      </c>
      <c r="O5374" s="1">
        <v>9462</v>
      </c>
    </row>
    <row r="5375" spans="1:15">
      <c r="A5375" s="12">
        <v>48070000</v>
      </c>
      <c r="B5375" s="1" t="s">
        <v>3646</v>
      </c>
      <c r="C5375" s="12">
        <v>480700</v>
      </c>
      <c r="D5375" s="1" t="s">
        <v>3646</v>
      </c>
      <c r="E5375" s="12">
        <v>4807</v>
      </c>
      <c r="F5375" s="1" t="s">
        <v>3646</v>
      </c>
      <c r="G5375" s="12">
        <v>48</v>
      </c>
      <c r="H5375" s="1" t="s">
        <v>19</v>
      </c>
      <c r="I5375" s="1" t="s">
        <v>18</v>
      </c>
      <c r="J5375" s="1" t="s">
        <v>17</v>
      </c>
      <c r="K5375" s="1" t="s">
        <v>0</v>
      </c>
      <c r="L5375" s="1">
        <v>0</v>
      </c>
      <c r="M5375" s="1">
        <v>0</v>
      </c>
      <c r="N5375" s="1">
        <v>967867</v>
      </c>
      <c r="O5375" s="1">
        <v>210704</v>
      </c>
    </row>
    <row r="5376" spans="1:15">
      <c r="A5376" s="12">
        <v>88021210</v>
      </c>
      <c r="B5376" s="1" t="s">
        <v>3645</v>
      </c>
      <c r="C5376" s="12">
        <v>880212</v>
      </c>
      <c r="D5376" s="1" t="s">
        <v>3644</v>
      </c>
      <c r="E5376" s="12">
        <v>8802</v>
      </c>
      <c r="F5376" s="1" t="s">
        <v>3643</v>
      </c>
      <c r="G5376" s="12">
        <v>88</v>
      </c>
      <c r="H5376" s="1" t="s">
        <v>273</v>
      </c>
      <c r="I5376" s="1" t="s">
        <v>272</v>
      </c>
      <c r="J5376" s="1" t="s">
        <v>271</v>
      </c>
      <c r="K5376" s="1" t="s">
        <v>0</v>
      </c>
      <c r="L5376" s="1">
        <v>0</v>
      </c>
      <c r="M5376" s="1">
        <v>0</v>
      </c>
      <c r="N5376" s="1">
        <v>950000</v>
      </c>
      <c r="O5376" s="1">
        <v>2971</v>
      </c>
    </row>
    <row r="5377" spans="1:15">
      <c r="A5377" s="12">
        <v>87082995</v>
      </c>
      <c r="B5377" s="1" t="s">
        <v>3642</v>
      </c>
      <c r="C5377" s="12">
        <v>870829</v>
      </c>
      <c r="D5377" s="1" t="s">
        <v>3641</v>
      </c>
      <c r="E5377" s="12">
        <v>8708</v>
      </c>
      <c r="F5377" s="1" t="s">
        <v>3640</v>
      </c>
      <c r="G5377" s="12">
        <v>87</v>
      </c>
      <c r="H5377" s="1" t="s">
        <v>633</v>
      </c>
      <c r="I5377" s="1" t="s">
        <v>272</v>
      </c>
      <c r="J5377" s="1" t="s">
        <v>271</v>
      </c>
      <c r="K5377" s="1" t="s">
        <v>0</v>
      </c>
      <c r="L5377" s="1">
        <v>0</v>
      </c>
      <c r="M5377" s="1">
        <v>0</v>
      </c>
      <c r="N5377" s="1">
        <v>939682</v>
      </c>
      <c r="O5377" s="1">
        <v>11147</v>
      </c>
    </row>
    <row r="5378" spans="1:15">
      <c r="A5378" s="12">
        <v>28500090</v>
      </c>
      <c r="B5378" s="1" t="s">
        <v>3639</v>
      </c>
      <c r="C5378" s="12">
        <v>285000</v>
      </c>
      <c r="D5378" s="1" t="s">
        <v>3638</v>
      </c>
      <c r="E5378" s="12">
        <v>2850</v>
      </c>
      <c r="F5378" s="1" t="s">
        <v>3638</v>
      </c>
      <c r="G5378" s="12">
        <v>28</v>
      </c>
      <c r="H5378" s="1" t="s">
        <v>118</v>
      </c>
      <c r="I5378" s="1" t="s">
        <v>12</v>
      </c>
      <c r="J5378" s="1" t="s">
        <v>11</v>
      </c>
      <c r="K5378" s="1" t="s">
        <v>0</v>
      </c>
      <c r="L5378" s="1">
        <v>0</v>
      </c>
      <c r="M5378" s="1">
        <v>0</v>
      </c>
      <c r="N5378" s="1">
        <v>923075</v>
      </c>
      <c r="O5378" s="1">
        <v>92541</v>
      </c>
    </row>
    <row r="5379" spans="1:15">
      <c r="A5379" s="12">
        <v>38029020</v>
      </c>
      <c r="B5379" s="1" t="s">
        <v>3637</v>
      </c>
      <c r="C5379" s="12">
        <v>380290</v>
      </c>
      <c r="D5379" s="1" t="s">
        <v>3636</v>
      </c>
      <c r="E5379" s="12">
        <v>3802</v>
      </c>
      <c r="F5379" s="1" t="s">
        <v>3635</v>
      </c>
      <c r="G5379" s="12">
        <v>38</v>
      </c>
      <c r="H5379" s="1" t="s">
        <v>244</v>
      </c>
      <c r="I5379" s="1" t="s">
        <v>12</v>
      </c>
      <c r="J5379" s="1" t="s">
        <v>11</v>
      </c>
      <c r="K5379" s="1" t="s">
        <v>0</v>
      </c>
      <c r="L5379" s="1">
        <v>0</v>
      </c>
      <c r="M5379" s="1">
        <v>0</v>
      </c>
      <c r="N5379" s="1">
        <v>921046</v>
      </c>
      <c r="O5379" s="1">
        <v>1270181</v>
      </c>
    </row>
    <row r="5380" spans="1:15">
      <c r="A5380" s="12">
        <v>29362940</v>
      </c>
      <c r="B5380" s="1" t="s">
        <v>3634</v>
      </c>
      <c r="C5380" s="12">
        <v>293629</v>
      </c>
      <c r="D5380" s="1" t="s">
        <v>1697</v>
      </c>
      <c r="E5380" s="12">
        <v>2936</v>
      </c>
      <c r="F5380" s="1" t="s">
        <v>696</v>
      </c>
      <c r="G5380" s="12">
        <v>29</v>
      </c>
      <c r="H5380" s="1" t="s">
        <v>13</v>
      </c>
      <c r="I5380" s="1" t="s">
        <v>12</v>
      </c>
      <c r="J5380" s="1" t="s">
        <v>11</v>
      </c>
      <c r="K5380" s="1" t="s">
        <v>0</v>
      </c>
      <c r="L5380" s="1">
        <v>0</v>
      </c>
      <c r="M5380" s="1">
        <v>0</v>
      </c>
      <c r="N5380" s="1">
        <v>920415</v>
      </c>
      <c r="O5380" s="1">
        <v>3998</v>
      </c>
    </row>
    <row r="5381" spans="1:15">
      <c r="A5381" s="12">
        <v>84451922</v>
      </c>
      <c r="B5381" s="1" t="s">
        <v>3633</v>
      </c>
      <c r="C5381" s="12">
        <v>844519</v>
      </c>
      <c r="D5381" s="1" t="s">
        <v>3632</v>
      </c>
      <c r="E5381" s="12">
        <v>8445</v>
      </c>
      <c r="F5381" s="1" t="s">
        <v>711</v>
      </c>
      <c r="G5381" s="12">
        <v>84</v>
      </c>
      <c r="H5381" s="1" t="s">
        <v>28</v>
      </c>
      <c r="I5381" s="1" t="s">
        <v>27</v>
      </c>
      <c r="J5381" s="1" t="s">
        <v>26</v>
      </c>
      <c r="K5381" s="1" t="s">
        <v>0</v>
      </c>
      <c r="L5381" s="1">
        <v>0</v>
      </c>
      <c r="M5381" s="1">
        <v>0</v>
      </c>
      <c r="N5381" s="1">
        <v>913186</v>
      </c>
      <c r="O5381" s="1">
        <v>52531</v>
      </c>
    </row>
    <row r="5382" spans="1:15">
      <c r="A5382" s="12">
        <v>29094320</v>
      </c>
      <c r="B5382" s="1" t="s">
        <v>3631</v>
      </c>
      <c r="C5382" s="12">
        <v>290943</v>
      </c>
      <c r="D5382" s="1" t="s">
        <v>3630</v>
      </c>
      <c r="E5382" s="12">
        <v>2909</v>
      </c>
      <c r="F5382" s="1" t="s">
        <v>377</v>
      </c>
      <c r="G5382" s="12">
        <v>29</v>
      </c>
      <c r="H5382" s="1" t="s">
        <v>13</v>
      </c>
      <c r="I5382" s="1" t="s">
        <v>12</v>
      </c>
      <c r="J5382" s="1" t="s">
        <v>11</v>
      </c>
      <c r="K5382" s="1" t="s">
        <v>0</v>
      </c>
      <c r="L5382" s="1">
        <v>0</v>
      </c>
      <c r="M5382" s="1">
        <v>0</v>
      </c>
      <c r="N5382" s="1">
        <v>907559</v>
      </c>
      <c r="O5382" s="1">
        <v>522700</v>
      </c>
    </row>
    <row r="5383" spans="1:15">
      <c r="A5383" s="12">
        <v>35019019</v>
      </c>
      <c r="B5383" s="1" t="s">
        <v>3629</v>
      </c>
      <c r="C5383" s="12">
        <v>350190</v>
      </c>
      <c r="D5383" s="1" t="s">
        <v>2134</v>
      </c>
      <c r="E5383" s="12">
        <v>3501</v>
      </c>
      <c r="F5383" s="1" t="s">
        <v>2133</v>
      </c>
      <c r="G5383" s="12">
        <v>35</v>
      </c>
      <c r="H5383" s="1" t="s">
        <v>432</v>
      </c>
      <c r="I5383" s="1" t="s">
        <v>12</v>
      </c>
      <c r="J5383" s="1" t="s">
        <v>11</v>
      </c>
      <c r="K5383" s="1" t="s">
        <v>0</v>
      </c>
      <c r="L5383" s="1">
        <v>0</v>
      </c>
      <c r="M5383" s="1">
        <v>0</v>
      </c>
      <c r="N5383" s="1">
        <v>893402</v>
      </c>
      <c r="O5383" s="1">
        <v>4352</v>
      </c>
    </row>
    <row r="5384" spans="1:15">
      <c r="A5384" s="12">
        <v>16041900</v>
      </c>
      <c r="B5384" s="1" t="s">
        <v>3628</v>
      </c>
      <c r="C5384" s="12">
        <v>160419</v>
      </c>
      <c r="D5384" s="1" t="s">
        <v>3627</v>
      </c>
      <c r="E5384" s="12">
        <v>1604</v>
      </c>
      <c r="F5384" s="1" t="s">
        <v>2759</v>
      </c>
      <c r="G5384" s="12">
        <v>16</v>
      </c>
      <c r="H5384" s="1" t="s">
        <v>2758</v>
      </c>
      <c r="I5384" s="1" t="s">
        <v>751</v>
      </c>
      <c r="J5384" s="1" t="s">
        <v>750</v>
      </c>
      <c r="K5384" s="1" t="s">
        <v>0</v>
      </c>
      <c r="L5384" s="1">
        <v>0</v>
      </c>
      <c r="M5384" s="1">
        <v>0</v>
      </c>
      <c r="N5384" s="1">
        <v>892671</v>
      </c>
      <c r="O5384" s="1">
        <v>139145</v>
      </c>
    </row>
    <row r="5385" spans="1:15">
      <c r="A5385" s="12">
        <v>28353910</v>
      </c>
      <c r="B5385" s="1" t="s">
        <v>3626</v>
      </c>
      <c r="C5385" s="12">
        <v>283539</v>
      </c>
      <c r="D5385" s="1" t="s">
        <v>3541</v>
      </c>
      <c r="E5385" s="12">
        <v>2835</v>
      </c>
      <c r="F5385" s="1" t="s">
        <v>1878</v>
      </c>
      <c r="G5385" s="12">
        <v>28</v>
      </c>
      <c r="H5385" s="1" t="s">
        <v>118</v>
      </c>
      <c r="I5385" s="1" t="s">
        <v>12</v>
      </c>
      <c r="J5385" s="1" t="s">
        <v>11</v>
      </c>
      <c r="K5385" s="1" t="s">
        <v>0</v>
      </c>
      <c r="L5385" s="1">
        <v>0</v>
      </c>
      <c r="M5385" s="1">
        <v>0</v>
      </c>
      <c r="N5385" s="1">
        <v>886562</v>
      </c>
      <c r="O5385" s="1">
        <v>877384</v>
      </c>
    </row>
    <row r="5386" spans="1:15">
      <c r="A5386" s="12">
        <v>84151090</v>
      </c>
      <c r="B5386" s="1" t="s">
        <v>3625</v>
      </c>
      <c r="C5386" s="12">
        <v>841510</v>
      </c>
      <c r="D5386" s="1" t="s">
        <v>3615</v>
      </c>
      <c r="E5386" s="12">
        <v>8415</v>
      </c>
      <c r="F5386" s="1" t="s">
        <v>2534</v>
      </c>
      <c r="G5386" s="12">
        <v>84</v>
      </c>
      <c r="H5386" s="1" t="s">
        <v>28</v>
      </c>
      <c r="I5386" s="1" t="s">
        <v>27</v>
      </c>
      <c r="J5386" s="1" t="s">
        <v>26</v>
      </c>
      <c r="K5386" s="1" t="s">
        <v>0</v>
      </c>
      <c r="L5386" s="1">
        <v>0</v>
      </c>
      <c r="M5386" s="1">
        <v>0</v>
      </c>
      <c r="N5386" s="1">
        <v>885490</v>
      </c>
      <c r="O5386" s="1">
        <v>23902</v>
      </c>
    </row>
    <row r="5387" spans="1:15">
      <c r="A5387" s="12">
        <v>70022000</v>
      </c>
      <c r="B5387" s="1" t="s">
        <v>3624</v>
      </c>
      <c r="C5387" s="12">
        <v>700220</v>
      </c>
      <c r="D5387" s="1" t="s">
        <v>3624</v>
      </c>
      <c r="E5387" s="12">
        <v>7002</v>
      </c>
      <c r="F5387" s="1" t="s">
        <v>990</v>
      </c>
      <c r="G5387" s="12">
        <v>70</v>
      </c>
      <c r="H5387" s="1" t="s">
        <v>83</v>
      </c>
      <c r="I5387" s="1" t="s">
        <v>7</v>
      </c>
      <c r="J5387" s="1" t="s">
        <v>6</v>
      </c>
      <c r="K5387" s="1" t="s">
        <v>0</v>
      </c>
      <c r="L5387" s="1">
        <v>0</v>
      </c>
      <c r="M5387" s="1">
        <v>0</v>
      </c>
      <c r="N5387" s="1">
        <v>880496</v>
      </c>
      <c r="O5387" s="1">
        <v>14203</v>
      </c>
    </row>
    <row r="5388" spans="1:15">
      <c r="A5388" s="12">
        <v>84602300</v>
      </c>
      <c r="B5388" s="1" t="s">
        <v>3623</v>
      </c>
      <c r="C5388" s="12">
        <v>846023</v>
      </c>
      <c r="D5388" s="1" t="s">
        <v>3623</v>
      </c>
      <c r="E5388" s="12">
        <v>8460</v>
      </c>
      <c r="F5388" s="1" t="s">
        <v>901</v>
      </c>
      <c r="G5388" s="12">
        <v>84</v>
      </c>
      <c r="H5388" s="1" t="s">
        <v>28</v>
      </c>
      <c r="I5388" s="1" t="s">
        <v>27</v>
      </c>
      <c r="J5388" s="1" t="s">
        <v>26</v>
      </c>
      <c r="K5388" s="1" t="s">
        <v>0</v>
      </c>
      <c r="L5388" s="1">
        <v>0</v>
      </c>
      <c r="M5388" s="1">
        <v>0</v>
      </c>
      <c r="N5388" s="1">
        <v>872386</v>
      </c>
      <c r="O5388" s="1">
        <v>19535</v>
      </c>
    </row>
    <row r="5389" spans="1:15">
      <c r="A5389" s="12">
        <v>39043000</v>
      </c>
      <c r="B5389" s="1" t="s">
        <v>3622</v>
      </c>
      <c r="C5389" s="12">
        <v>390430</v>
      </c>
      <c r="D5389" s="1" t="s">
        <v>3621</v>
      </c>
      <c r="E5389" s="12">
        <v>3904</v>
      </c>
      <c r="F5389" s="1" t="s">
        <v>1303</v>
      </c>
      <c r="G5389" s="12">
        <v>39</v>
      </c>
      <c r="H5389" s="1" t="s">
        <v>38</v>
      </c>
      <c r="I5389" s="1" t="s">
        <v>37</v>
      </c>
      <c r="J5389" s="1" t="s">
        <v>36</v>
      </c>
      <c r="K5389" s="1" t="s">
        <v>0</v>
      </c>
      <c r="L5389" s="1">
        <v>0</v>
      </c>
      <c r="M5389" s="1">
        <v>0</v>
      </c>
      <c r="N5389" s="1">
        <v>870637</v>
      </c>
      <c r="O5389" s="1">
        <v>488812</v>
      </c>
    </row>
    <row r="5390" spans="1:15">
      <c r="A5390" s="12">
        <v>29375000</v>
      </c>
      <c r="B5390" s="1" t="s">
        <v>3620</v>
      </c>
      <c r="C5390" s="12">
        <v>293750</v>
      </c>
      <c r="D5390" s="1" t="s">
        <v>3619</v>
      </c>
      <c r="E5390" s="12">
        <v>2937</v>
      </c>
      <c r="F5390" s="1" t="s">
        <v>464</v>
      </c>
      <c r="G5390" s="12">
        <v>29</v>
      </c>
      <c r="H5390" s="1" t="s">
        <v>13</v>
      </c>
      <c r="I5390" s="1" t="s">
        <v>12</v>
      </c>
      <c r="J5390" s="1" t="s">
        <v>11</v>
      </c>
      <c r="K5390" s="1" t="s">
        <v>0</v>
      </c>
      <c r="L5390" s="1">
        <v>0</v>
      </c>
      <c r="M5390" s="1">
        <v>0</v>
      </c>
      <c r="N5390" s="1">
        <v>864223</v>
      </c>
      <c r="O5390" s="1">
        <v>38</v>
      </c>
    </row>
    <row r="5391" spans="1:15">
      <c r="A5391" s="12">
        <v>39039010</v>
      </c>
      <c r="B5391" s="1" t="s">
        <v>3618</v>
      </c>
      <c r="C5391" s="12">
        <v>390390</v>
      </c>
      <c r="D5391" s="1" t="s">
        <v>3617</v>
      </c>
      <c r="E5391" s="12">
        <v>3903</v>
      </c>
      <c r="F5391" s="1" t="s">
        <v>3101</v>
      </c>
      <c r="G5391" s="12">
        <v>39</v>
      </c>
      <c r="H5391" s="1" t="s">
        <v>38</v>
      </c>
      <c r="I5391" s="1" t="s">
        <v>37</v>
      </c>
      <c r="J5391" s="1" t="s">
        <v>36</v>
      </c>
      <c r="K5391" s="1" t="s">
        <v>0</v>
      </c>
      <c r="L5391" s="1">
        <v>0</v>
      </c>
      <c r="M5391" s="1">
        <v>0</v>
      </c>
      <c r="N5391" s="1">
        <v>860351</v>
      </c>
      <c r="O5391" s="1">
        <v>280952</v>
      </c>
    </row>
    <row r="5392" spans="1:15">
      <c r="A5392" s="12">
        <v>84151011</v>
      </c>
      <c r="B5392" s="1" t="s">
        <v>3616</v>
      </c>
      <c r="C5392" s="12">
        <v>841510</v>
      </c>
      <c r="D5392" s="1" t="s">
        <v>3615</v>
      </c>
      <c r="E5392" s="12">
        <v>8415</v>
      </c>
      <c r="F5392" s="1" t="s">
        <v>2534</v>
      </c>
      <c r="G5392" s="12">
        <v>84</v>
      </c>
      <c r="H5392" s="1" t="s">
        <v>28</v>
      </c>
      <c r="I5392" s="1" t="s">
        <v>27</v>
      </c>
      <c r="J5392" s="1" t="s">
        <v>26</v>
      </c>
      <c r="K5392" s="1" t="s">
        <v>0</v>
      </c>
      <c r="L5392" s="1">
        <v>0</v>
      </c>
      <c r="M5392" s="1">
        <v>0</v>
      </c>
      <c r="N5392" s="1">
        <v>849693</v>
      </c>
      <c r="O5392" s="1">
        <v>8185</v>
      </c>
    </row>
    <row r="5393" spans="1:15">
      <c r="A5393" s="12">
        <v>48043110</v>
      </c>
      <c r="B5393" s="1" t="s">
        <v>3614</v>
      </c>
      <c r="C5393" s="12">
        <v>480431</v>
      </c>
      <c r="D5393" s="1" t="s">
        <v>3613</v>
      </c>
      <c r="E5393" s="12">
        <v>4804</v>
      </c>
      <c r="F5393" s="1" t="s">
        <v>1847</v>
      </c>
      <c r="G5393" s="12">
        <v>48</v>
      </c>
      <c r="H5393" s="1" t="s">
        <v>19</v>
      </c>
      <c r="I5393" s="1" t="s">
        <v>18</v>
      </c>
      <c r="J5393" s="1" t="s">
        <v>17</v>
      </c>
      <c r="K5393" s="1" t="s">
        <v>0</v>
      </c>
      <c r="L5393" s="1">
        <v>0</v>
      </c>
      <c r="M5393" s="1">
        <v>0</v>
      </c>
      <c r="N5393" s="1">
        <v>845029</v>
      </c>
      <c r="O5393" s="1">
        <v>170561</v>
      </c>
    </row>
    <row r="5394" spans="1:15">
      <c r="A5394" s="12">
        <v>38241000</v>
      </c>
      <c r="B5394" s="1" t="s">
        <v>3612</v>
      </c>
      <c r="C5394" s="12">
        <v>382410</v>
      </c>
      <c r="D5394" s="1" t="s">
        <v>3611</v>
      </c>
      <c r="E5394" s="12">
        <v>3824</v>
      </c>
      <c r="F5394" s="1" t="s">
        <v>821</v>
      </c>
      <c r="G5394" s="12">
        <v>38</v>
      </c>
      <c r="H5394" s="1" t="s">
        <v>244</v>
      </c>
      <c r="I5394" s="1" t="s">
        <v>12</v>
      </c>
      <c r="J5394" s="1" t="s">
        <v>11</v>
      </c>
      <c r="K5394" s="1" t="s">
        <v>0</v>
      </c>
      <c r="L5394" s="1">
        <v>0</v>
      </c>
      <c r="M5394" s="1">
        <v>0</v>
      </c>
      <c r="N5394" s="1">
        <v>844682</v>
      </c>
      <c r="O5394" s="1">
        <v>104638</v>
      </c>
    </row>
    <row r="5395" spans="1:15">
      <c r="A5395" s="12">
        <v>84512990</v>
      </c>
      <c r="B5395" s="1" t="s">
        <v>3610</v>
      </c>
      <c r="C5395" s="12">
        <v>845129</v>
      </c>
      <c r="D5395" s="1" t="s">
        <v>3610</v>
      </c>
      <c r="E5395" s="12">
        <v>8451</v>
      </c>
      <c r="F5395" s="1" t="s">
        <v>799</v>
      </c>
      <c r="G5395" s="12">
        <v>84</v>
      </c>
      <c r="H5395" s="1" t="s">
        <v>28</v>
      </c>
      <c r="I5395" s="1" t="s">
        <v>27</v>
      </c>
      <c r="J5395" s="1" t="s">
        <v>26</v>
      </c>
      <c r="K5395" s="1" t="s">
        <v>0</v>
      </c>
      <c r="L5395" s="1">
        <v>0</v>
      </c>
      <c r="M5395" s="1">
        <v>0</v>
      </c>
      <c r="N5395" s="1">
        <v>838718</v>
      </c>
      <c r="O5395" s="1">
        <v>93381</v>
      </c>
    </row>
    <row r="5396" spans="1:15">
      <c r="A5396" s="12">
        <v>33012520</v>
      </c>
      <c r="B5396" s="1" t="s">
        <v>3609</v>
      </c>
      <c r="C5396" s="12">
        <v>330125</v>
      </c>
      <c r="D5396" s="1" t="s">
        <v>3608</v>
      </c>
      <c r="E5396" s="12">
        <v>3301</v>
      </c>
      <c r="F5396" s="1" t="s">
        <v>407</v>
      </c>
      <c r="G5396" s="12">
        <v>33</v>
      </c>
      <c r="H5396" s="1" t="s">
        <v>406</v>
      </c>
      <c r="I5396" s="1" t="s">
        <v>12</v>
      </c>
      <c r="J5396" s="1" t="s">
        <v>11</v>
      </c>
      <c r="K5396" s="1" t="s">
        <v>0</v>
      </c>
      <c r="L5396" s="1">
        <v>0</v>
      </c>
      <c r="M5396" s="1">
        <v>0</v>
      </c>
      <c r="N5396" s="1">
        <v>829628</v>
      </c>
      <c r="O5396" s="1">
        <v>21158</v>
      </c>
    </row>
    <row r="5397" spans="1:15">
      <c r="A5397" s="12">
        <v>29241929</v>
      </c>
      <c r="B5397" s="1" t="s">
        <v>3607</v>
      </c>
      <c r="C5397" s="12">
        <v>292419</v>
      </c>
      <c r="D5397" s="1" t="s">
        <v>24</v>
      </c>
      <c r="E5397" s="12">
        <v>2924</v>
      </c>
      <c r="F5397" s="1" t="s">
        <v>23</v>
      </c>
      <c r="G5397" s="12">
        <v>29</v>
      </c>
      <c r="H5397" s="1" t="s">
        <v>13</v>
      </c>
      <c r="I5397" s="1" t="s">
        <v>12</v>
      </c>
      <c r="J5397" s="1" t="s">
        <v>11</v>
      </c>
      <c r="K5397" s="1" t="s">
        <v>0</v>
      </c>
      <c r="L5397" s="1">
        <v>0</v>
      </c>
      <c r="M5397" s="1">
        <v>0</v>
      </c>
      <c r="N5397" s="1">
        <v>829110</v>
      </c>
      <c r="O5397" s="1">
        <v>397417</v>
      </c>
    </row>
    <row r="5398" spans="1:15">
      <c r="A5398" s="12">
        <v>74061000</v>
      </c>
      <c r="B5398" s="1" t="s">
        <v>3606</v>
      </c>
      <c r="C5398" s="12">
        <v>740610</v>
      </c>
      <c r="D5398" s="1" t="s">
        <v>3606</v>
      </c>
      <c r="E5398" s="12">
        <v>7406</v>
      </c>
      <c r="F5398" s="1" t="s">
        <v>3605</v>
      </c>
      <c r="G5398" s="12">
        <v>74</v>
      </c>
      <c r="H5398" s="1" t="s">
        <v>491</v>
      </c>
      <c r="I5398" s="1" t="s">
        <v>107</v>
      </c>
      <c r="J5398" s="1" t="s">
        <v>106</v>
      </c>
      <c r="K5398" s="1" t="s">
        <v>0</v>
      </c>
      <c r="L5398" s="1">
        <v>0</v>
      </c>
      <c r="M5398" s="1">
        <v>0</v>
      </c>
      <c r="N5398" s="1">
        <v>827919</v>
      </c>
      <c r="O5398" s="1">
        <v>51129</v>
      </c>
    </row>
    <row r="5399" spans="1:15">
      <c r="A5399" s="12">
        <v>28191000</v>
      </c>
      <c r="B5399" s="1" t="s">
        <v>3604</v>
      </c>
      <c r="C5399" s="12">
        <v>281910</v>
      </c>
      <c r="D5399" s="1" t="s">
        <v>3604</v>
      </c>
      <c r="E5399" s="12">
        <v>2819</v>
      </c>
      <c r="F5399" s="1" t="s">
        <v>3486</v>
      </c>
      <c r="G5399" s="12">
        <v>28</v>
      </c>
      <c r="H5399" s="1" t="s">
        <v>118</v>
      </c>
      <c r="I5399" s="1" t="s">
        <v>12</v>
      </c>
      <c r="J5399" s="1" t="s">
        <v>11</v>
      </c>
      <c r="K5399" s="1" t="s">
        <v>0</v>
      </c>
      <c r="L5399" s="1">
        <v>0</v>
      </c>
      <c r="M5399" s="1">
        <v>0</v>
      </c>
      <c r="N5399" s="1">
        <v>822865</v>
      </c>
      <c r="O5399" s="1">
        <v>211510</v>
      </c>
    </row>
    <row r="5400" spans="1:15">
      <c r="A5400" s="12">
        <v>29212920</v>
      </c>
      <c r="B5400" s="1" t="s">
        <v>3603</v>
      </c>
      <c r="C5400" s="12">
        <v>292129</v>
      </c>
      <c r="D5400" s="1" t="s">
        <v>3602</v>
      </c>
      <c r="E5400" s="12">
        <v>2921</v>
      </c>
      <c r="F5400" s="1" t="s">
        <v>73</v>
      </c>
      <c r="G5400" s="12">
        <v>29</v>
      </c>
      <c r="H5400" s="1" t="s">
        <v>13</v>
      </c>
      <c r="I5400" s="1" t="s">
        <v>12</v>
      </c>
      <c r="J5400" s="1" t="s">
        <v>11</v>
      </c>
      <c r="K5400" s="1" t="s">
        <v>0</v>
      </c>
      <c r="L5400" s="1">
        <v>0</v>
      </c>
      <c r="M5400" s="1">
        <v>0</v>
      </c>
      <c r="N5400" s="1">
        <v>817949</v>
      </c>
      <c r="O5400" s="1">
        <v>125141</v>
      </c>
    </row>
    <row r="5401" spans="1:15">
      <c r="A5401" s="12">
        <v>35030012</v>
      </c>
      <c r="B5401" s="1" t="s">
        <v>3601</v>
      </c>
      <c r="C5401" s="12">
        <v>350300</v>
      </c>
      <c r="D5401" s="1" t="s">
        <v>3600</v>
      </c>
      <c r="E5401" s="12">
        <v>3503</v>
      </c>
      <c r="F5401" s="1" t="s">
        <v>3600</v>
      </c>
      <c r="G5401" s="12">
        <v>35</v>
      </c>
      <c r="H5401" s="1" t="s">
        <v>432</v>
      </c>
      <c r="I5401" s="1" t="s">
        <v>12</v>
      </c>
      <c r="J5401" s="1" t="s">
        <v>11</v>
      </c>
      <c r="K5401" s="1" t="s">
        <v>0</v>
      </c>
      <c r="L5401" s="1">
        <v>0</v>
      </c>
      <c r="M5401" s="1">
        <v>0</v>
      </c>
      <c r="N5401" s="1">
        <v>810705</v>
      </c>
      <c r="O5401" s="1">
        <v>78912</v>
      </c>
    </row>
    <row r="5402" spans="1:15">
      <c r="A5402" s="12">
        <v>71162010</v>
      </c>
      <c r="B5402" s="1" t="s">
        <v>3599</v>
      </c>
      <c r="C5402" s="12">
        <v>711620</v>
      </c>
      <c r="D5402" s="1" t="s">
        <v>3598</v>
      </c>
      <c r="E5402" s="12">
        <v>7116</v>
      </c>
      <c r="F5402" s="1" t="s">
        <v>3597</v>
      </c>
      <c r="G5402" s="12">
        <v>71</v>
      </c>
      <c r="H5402" s="1" t="s">
        <v>200</v>
      </c>
      <c r="I5402" s="1" t="s">
        <v>199</v>
      </c>
      <c r="J5402" s="1" t="s">
        <v>198</v>
      </c>
      <c r="K5402" s="1" t="s">
        <v>0</v>
      </c>
      <c r="L5402" s="1">
        <v>0</v>
      </c>
      <c r="M5402" s="1">
        <v>0</v>
      </c>
      <c r="N5402" s="1">
        <v>802691</v>
      </c>
      <c r="O5402" s="1">
        <v>420</v>
      </c>
    </row>
    <row r="5403" spans="1:15">
      <c r="A5403" s="12">
        <v>84099921</v>
      </c>
      <c r="B5403" s="1" t="s">
        <v>3596</v>
      </c>
      <c r="C5403" s="12">
        <v>840999</v>
      </c>
      <c r="D5403" s="1" t="s">
        <v>2583</v>
      </c>
      <c r="E5403" s="12">
        <v>8409</v>
      </c>
      <c r="F5403" s="1" t="s">
        <v>2582</v>
      </c>
      <c r="G5403" s="12">
        <v>84</v>
      </c>
      <c r="H5403" s="1" t="s">
        <v>28</v>
      </c>
      <c r="I5403" s="1" t="s">
        <v>27</v>
      </c>
      <c r="J5403" s="1" t="s">
        <v>26</v>
      </c>
      <c r="K5403" s="1" t="s">
        <v>0</v>
      </c>
      <c r="L5403" s="1">
        <v>0</v>
      </c>
      <c r="M5403" s="1">
        <v>0</v>
      </c>
      <c r="N5403" s="1">
        <v>801530</v>
      </c>
      <c r="O5403" s="1">
        <v>19018</v>
      </c>
    </row>
    <row r="5404" spans="1:15">
      <c r="A5404" s="12">
        <v>28352500</v>
      </c>
      <c r="B5404" s="1" t="s">
        <v>3595</v>
      </c>
      <c r="C5404" s="12">
        <v>283525</v>
      </c>
      <c r="D5404" s="1" t="s">
        <v>3594</v>
      </c>
      <c r="E5404" s="12">
        <v>2835</v>
      </c>
      <c r="F5404" s="1" t="s">
        <v>1878</v>
      </c>
      <c r="G5404" s="12">
        <v>28</v>
      </c>
      <c r="H5404" s="1" t="s">
        <v>118</v>
      </c>
      <c r="I5404" s="1" t="s">
        <v>12</v>
      </c>
      <c r="J5404" s="1" t="s">
        <v>11</v>
      </c>
      <c r="K5404" s="1" t="s">
        <v>0</v>
      </c>
      <c r="L5404" s="1">
        <v>0</v>
      </c>
      <c r="M5404" s="1">
        <v>0</v>
      </c>
      <c r="N5404" s="1">
        <v>799736</v>
      </c>
      <c r="O5404" s="1">
        <v>237430</v>
      </c>
    </row>
    <row r="5405" spans="1:15">
      <c r="A5405" s="12">
        <v>39081022</v>
      </c>
      <c r="B5405" s="1" t="s">
        <v>3593</v>
      </c>
      <c r="C5405" s="12">
        <v>390810</v>
      </c>
      <c r="D5405" s="1" t="s">
        <v>2293</v>
      </c>
      <c r="E5405" s="12">
        <v>3908</v>
      </c>
      <c r="F5405" s="1" t="s">
        <v>599</v>
      </c>
      <c r="G5405" s="12">
        <v>39</v>
      </c>
      <c r="H5405" s="1" t="s">
        <v>38</v>
      </c>
      <c r="I5405" s="1" t="s">
        <v>37</v>
      </c>
      <c r="J5405" s="1" t="s">
        <v>36</v>
      </c>
      <c r="K5405" s="1" t="s">
        <v>0</v>
      </c>
      <c r="L5405" s="1">
        <v>0</v>
      </c>
      <c r="M5405" s="1">
        <v>0</v>
      </c>
      <c r="N5405" s="1">
        <v>797565</v>
      </c>
      <c r="O5405" s="1">
        <v>70220</v>
      </c>
    </row>
    <row r="5406" spans="1:15">
      <c r="A5406" s="12">
        <v>38249972</v>
      </c>
      <c r="B5406" s="1" t="s">
        <v>3592</v>
      </c>
      <c r="C5406" s="12">
        <v>382499</v>
      </c>
      <c r="D5406" s="1" t="s">
        <v>822</v>
      </c>
      <c r="E5406" s="12">
        <v>3824</v>
      </c>
      <c r="F5406" s="1" t="s">
        <v>821</v>
      </c>
      <c r="G5406" s="12">
        <v>38</v>
      </c>
      <c r="H5406" s="1" t="s">
        <v>244</v>
      </c>
      <c r="I5406" s="1" t="s">
        <v>12</v>
      </c>
      <c r="J5406" s="1" t="s">
        <v>11</v>
      </c>
      <c r="K5406" s="1" t="s">
        <v>0</v>
      </c>
      <c r="L5406" s="1">
        <v>0</v>
      </c>
      <c r="M5406" s="1">
        <v>0</v>
      </c>
      <c r="N5406" s="1">
        <v>796280</v>
      </c>
      <c r="O5406" s="1">
        <v>334438</v>
      </c>
    </row>
    <row r="5407" spans="1:15">
      <c r="A5407" s="12">
        <v>54023900</v>
      </c>
      <c r="B5407" s="1" t="s">
        <v>3591</v>
      </c>
      <c r="C5407" s="12">
        <v>540239</v>
      </c>
      <c r="D5407" s="1" t="s">
        <v>3590</v>
      </c>
      <c r="E5407" s="12">
        <v>5402</v>
      </c>
      <c r="F5407" s="1" t="s">
        <v>1172</v>
      </c>
      <c r="G5407" s="12">
        <v>54</v>
      </c>
      <c r="H5407" s="1" t="s">
        <v>355</v>
      </c>
      <c r="I5407" s="1" t="s">
        <v>2</v>
      </c>
      <c r="J5407" s="1" t="s">
        <v>1</v>
      </c>
      <c r="K5407" s="1" t="s">
        <v>0</v>
      </c>
      <c r="L5407" s="1">
        <v>0</v>
      </c>
      <c r="M5407" s="1">
        <v>0</v>
      </c>
      <c r="N5407" s="1">
        <v>795815</v>
      </c>
      <c r="O5407" s="1">
        <v>117</v>
      </c>
    </row>
    <row r="5408" spans="1:15">
      <c r="A5408" s="12">
        <v>85022011</v>
      </c>
      <c r="B5408" s="1" t="s">
        <v>3589</v>
      </c>
      <c r="C5408" s="12">
        <v>850220</v>
      </c>
      <c r="D5408" s="1" t="s">
        <v>1233</v>
      </c>
      <c r="E5408" s="12">
        <v>8502</v>
      </c>
      <c r="F5408" s="1" t="s">
        <v>1067</v>
      </c>
      <c r="G5408" s="12">
        <v>85</v>
      </c>
      <c r="H5408" s="1" t="s">
        <v>102</v>
      </c>
      <c r="I5408" s="1" t="s">
        <v>27</v>
      </c>
      <c r="J5408" s="1" t="s">
        <v>26</v>
      </c>
      <c r="K5408" s="1" t="s">
        <v>0</v>
      </c>
      <c r="L5408" s="1">
        <v>0</v>
      </c>
      <c r="M5408" s="1">
        <v>0</v>
      </c>
      <c r="N5408" s="1">
        <v>792495</v>
      </c>
      <c r="O5408" s="1">
        <v>61063</v>
      </c>
    </row>
    <row r="5409" spans="1:15">
      <c r="A5409" s="12">
        <v>29182950</v>
      </c>
      <c r="B5409" s="1" t="s">
        <v>3588</v>
      </c>
      <c r="C5409" s="12">
        <v>291829</v>
      </c>
      <c r="D5409" s="1" t="s">
        <v>1545</v>
      </c>
      <c r="E5409" s="12">
        <v>2918</v>
      </c>
      <c r="F5409" s="1" t="s">
        <v>323</v>
      </c>
      <c r="G5409" s="12">
        <v>29</v>
      </c>
      <c r="H5409" s="1" t="s">
        <v>13</v>
      </c>
      <c r="I5409" s="1" t="s">
        <v>12</v>
      </c>
      <c r="J5409" s="1" t="s">
        <v>11</v>
      </c>
      <c r="K5409" s="1" t="s">
        <v>0</v>
      </c>
      <c r="L5409" s="1">
        <v>0</v>
      </c>
      <c r="M5409" s="1">
        <v>0</v>
      </c>
      <c r="N5409" s="1">
        <v>784017</v>
      </c>
      <c r="O5409" s="1">
        <v>163200</v>
      </c>
    </row>
    <row r="5410" spans="1:15">
      <c r="A5410" s="12">
        <v>36049090</v>
      </c>
      <c r="B5410" s="1" t="s">
        <v>3587</v>
      </c>
      <c r="C5410" s="12">
        <v>360490</v>
      </c>
      <c r="D5410" s="1" t="s">
        <v>3586</v>
      </c>
      <c r="E5410" s="12">
        <v>3604</v>
      </c>
      <c r="F5410" s="1" t="s">
        <v>2632</v>
      </c>
      <c r="G5410" s="12">
        <v>36</v>
      </c>
      <c r="H5410" s="1" t="s">
        <v>1643</v>
      </c>
      <c r="I5410" s="1" t="s">
        <v>12</v>
      </c>
      <c r="J5410" s="1" t="s">
        <v>11</v>
      </c>
      <c r="K5410" s="1" t="s">
        <v>0</v>
      </c>
      <c r="L5410" s="1">
        <v>0</v>
      </c>
      <c r="M5410" s="1">
        <v>0</v>
      </c>
      <c r="N5410" s="1">
        <v>783698</v>
      </c>
      <c r="O5410" s="1">
        <v>7039</v>
      </c>
    </row>
    <row r="5411" spans="1:15">
      <c r="A5411" s="12">
        <v>22083010</v>
      </c>
      <c r="B5411" s="1" t="s">
        <v>3585</v>
      </c>
      <c r="C5411" s="12">
        <v>220830</v>
      </c>
      <c r="D5411" s="1" t="s">
        <v>3584</v>
      </c>
      <c r="E5411" s="12">
        <v>2208</v>
      </c>
      <c r="F5411" s="1" t="s">
        <v>1605</v>
      </c>
      <c r="G5411" s="12">
        <v>22</v>
      </c>
      <c r="H5411" s="1" t="s">
        <v>1086</v>
      </c>
      <c r="I5411" s="1" t="s">
        <v>751</v>
      </c>
      <c r="J5411" s="1" t="s">
        <v>750</v>
      </c>
      <c r="K5411" s="1" t="s">
        <v>0</v>
      </c>
      <c r="L5411" s="1">
        <v>0</v>
      </c>
      <c r="M5411" s="1">
        <v>0</v>
      </c>
      <c r="N5411" s="1">
        <v>782148</v>
      </c>
      <c r="O5411" s="1">
        <v>259913</v>
      </c>
    </row>
    <row r="5412" spans="1:15">
      <c r="A5412" s="12">
        <v>85176143</v>
      </c>
      <c r="B5412" s="1" t="s">
        <v>3583</v>
      </c>
      <c r="C5412" s="12">
        <v>851761</v>
      </c>
      <c r="D5412" s="1" t="s">
        <v>1881</v>
      </c>
      <c r="E5412" s="12">
        <v>8517</v>
      </c>
      <c r="F5412" s="1" t="s">
        <v>852</v>
      </c>
      <c r="G5412" s="12">
        <v>85</v>
      </c>
      <c r="H5412" s="1" t="s">
        <v>102</v>
      </c>
      <c r="I5412" s="1" t="s">
        <v>27</v>
      </c>
      <c r="J5412" s="1" t="s">
        <v>26</v>
      </c>
      <c r="K5412" s="1" t="s">
        <v>0</v>
      </c>
      <c r="L5412" s="1">
        <v>0</v>
      </c>
      <c r="M5412" s="1">
        <v>0</v>
      </c>
      <c r="N5412" s="1">
        <v>779921</v>
      </c>
      <c r="O5412" s="1">
        <v>1978</v>
      </c>
    </row>
    <row r="5413" spans="1:15">
      <c r="A5413" s="12">
        <v>28342190</v>
      </c>
      <c r="B5413" s="1" t="s">
        <v>3582</v>
      </c>
      <c r="C5413" s="12">
        <v>283421</v>
      </c>
      <c r="D5413" s="1" t="s">
        <v>1348</v>
      </c>
      <c r="E5413" s="12">
        <v>2834</v>
      </c>
      <c r="F5413" s="1" t="s">
        <v>343</v>
      </c>
      <c r="G5413" s="12">
        <v>28</v>
      </c>
      <c r="H5413" s="1" t="s">
        <v>118</v>
      </c>
      <c r="I5413" s="1" t="s">
        <v>12</v>
      </c>
      <c r="J5413" s="1" t="s">
        <v>11</v>
      </c>
      <c r="K5413" s="1" t="s">
        <v>0</v>
      </c>
      <c r="L5413" s="1">
        <v>0</v>
      </c>
      <c r="M5413" s="1">
        <v>0</v>
      </c>
      <c r="N5413" s="1">
        <v>777929</v>
      </c>
      <c r="O5413" s="1">
        <v>83269</v>
      </c>
    </row>
    <row r="5414" spans="1:15">
      <c r="A5414" s="13" t="s">
        <v>3581</v>
      </c>
      <c r="B5414" s="1" t="s">
        <v>3579</v>
      </c>
      <c r="C5414" s="13" t="s">
        <v>3580</v>
      </c>
      <c r="D5414" s="1" t="s">
        <v>3579</v>
      </c>
      <c r="E5414" s="13" t="s">
        <v>1238</v>
      </c>
      <c r="F5414" s="1" t="s">
        <v>1237</v>
      </c>
      <c r="G5414" s="13" t="s">
        <v>206</v>
      </c>
      <c r="H5414" s="1" t="s">
        <v>205</v>
      </c>
      <c r="I5414" s="1" t="s">
        <v>204</v>
      </c>
      <c r="J5414" s="1" t="s">
        <v>203</v>
      </c>
      <c r="K5414" s="1" t="s">
        <v>0</v>
      </c>
      <c r="L5414" s="1">
        <v>0</v>
      </c>
      <c r="M5414" s="1">
        <v>0</v>
      </c>
      <c r="N5414" s="1">
        <v>776864</v>
      </c>
      <c r="O5414" s="1">
        <v>267003</v>
      </c>
    </row>
    <row r="5415" spans="1:15">
      <c r="A5415" s="12">
        <v>29214211</v>
      </c>
      <c r="B5415" s="1" t="s">
        <v>3578</v>
      </c>
      <c r="C5415" s="12">
        <v>292142</v>
      </c>
      <c r="D5415" s="1" t="s">
        <v>1540</v>
      </c>
      <c r="E5415" s="12">
        <v>2921</v>
      </c>
      <c r="F5415" s="1" t="s">
        <v>73</v>
      </c>
      <c r="G5415" s="12">
        <v>29</v>
      </c>
      <c r="H5415" s="1" t="s">
        <v>13</v>
      </c>
      <c r="I5415" s="1" t="s">
        <v>12</v>
      </c>
      <c r="J5415" s="1" t="s">
        <v>11</v>
      </c>
      <c r="K5415" s="1" t="s">
        <v>0</v>
      </c>
      <c r="L5415" s="1">
        <v>0</v>
      </c>
      <c r="M5415" s="1">
        <v>0</v>
      </c>
      <c r="N5415" s="1">
        <v>775455</v>
      </c>
      <c r="O5415" s="1">
        <v>600000</v>
      </c>
    </row>
    <row r="5416" spans="1:15">
      <c r="A5416" s="12">
        <v>93059100</v>
      </c>
      <c r="B5416" s="1" t="s">
        <v>3577</v>
      </c>
      <c r="C5416" s="12">
        <v>930591</v>
      </c>
      <c r="D5416" s="1" t="s">
        <v>3576</v>
      </c>
      <c r="E5416" s="12">
        <v>9305</v>
      </c>
      <c r="F5416" s="1" t="s">
        <v>3317</v>
      </c>
      <c r="G5416" s="12">
        <v>93</v>
      </c>
      <c r="H5416" s="1" t="s">
        <v>619</v>
      </c>
      <c r="I5416" s="1" t="s">
        <v>620</v>
      </c>
      <c r="J5416" s="1" t="s">
        <v>619</v>
      </c>
      <c r="K5416" s="1" t="s">
        <v>0</v>
      </c>
      <c r="L5416" s="1">
        <v>0</v>
      </c>
      <c r="M5416" s="1">
        <v>0</v>
      </c>
      <c r="N5416" s="1">
        <v>768335</v>
      </c>
      <c r="O5416" s="1">
        <v>3817</v>
      </c>
    </row>
    <row r="5417" spans="1:15">
      <c r="A5417" s="12">
        <v>87091900</v>
      </c>
      <c r="B5417" s="1" t="s">
        <v>3575</v>
      </c>
      <c r="C5417" s="12">
        <v>870919</v>
      </c>
      <c r="D5417" s="1" t="s">
        <v>3574</v>
      </c>
      <c r="E5417" s="12">
        <v>8709</v>
      </c>
      <c r="F5417" s="1" t="s">
        <v>3573</v>
      </c>
      <c r="G5417" s="12">
        <v>87</v>
      </c>
      <c r="H5417" s="1" t="s">
        <v>633</v>
      </c>
      <c r="I5417" s="1" t="s">
        <v>272</v>
      </c>
      <c r="J5417" s="1" t="s">
        <v>271</v>
      </c>
      <c r="K5417" s="1" t="s">
        <v>0</v>
      </c>
      <c r="L5417" s="1">
        <v>0</v>
      </c>
      <c r="M5417" s="1">
        <v>0</v>
      </c>
      <c r="N5417" s="1">
        <v>763222</v>
      </c>
      <c r="O5417" s="1">
        <v>46270</v>
      </c>
    </row>
    <row r="5418" spans="1:15">
      <c r="A5418" s="12">
        <v>29349911</v>
      </c>
      <c r="B5418" s="1" t="s">
        <v>3572</v>
      </c>
      <c r="C5418" s="12">
        <v>293499</v>
      </c>
      <c r="D5418" s="1" t="s">
        <v>97</v>
      </c>
      <c r="E5418" s="12">
        <v>2934</v>
      </c>
      <c r="F5418" s="1" t="s">
        <v>96</v>
      </c>
      <c r="G5418" s="12">
        <v>29</v>
      </c>
      <c r="H5418" s="1" t="s">
        <v>13</v>
      </c>
      <c r="I5418" s="1" t="s">
        <v>12</v>
      </c>
      <c r="J5418" s="1" t="s">
        <v>11</v>
      </c>
      <c r="K5418" s="1" t="s">
        <v>0</v>
      </c>
      <c r="L5418" s="1">
        <v>0</v>
      </c>
      <c r="M5418" s="1">
        <v>0</v>
      </c>
      <c r="N5418" s="1">
        <v>756217</v>
      </c>
      <c r="O5418" s="1">
        <v>351133</v>
      </c>
    </row>
    <row r="5419" spans="1:15">
      <c r="A5419" s="12">
        <v>28273920</v>
      </c>
      <c r="B5419" s="1" t="s">
        <v>3571</v>
      </c>
      <c r="C5419" s="12">
        <v>282739</v>
      </c>
      <c r="D5419" s="1" t="s">
        <v>387</v>
      </c>
      <c r="E5419" s="12">
        <v>2827</v>
      </c>
      <c r="F5419" s="1" t="s">
        <v>386</v>
      </c>
      <c r="G5419" s="12">
        <v>28</v>
      </c>
      <c r="H5419" s="1" t="s">
        <v>118</v>
      </c>
      <c r="I5419" s="1" t="s">
        <v>12</v>
      </c>
      <c r="J5419" s="1" t="s">
        <v>11</v>
      </c>
      <c r="K5419" s="1" t="s">
        <v>0</v>
      </c>
      <c r="L5419" s="1">
        <v>0</v>
      </c>
      <c r="M5419" s="1">
        <v>0</v>
      </c>
      <c r="N5419" s="1">
        <v>755034</v>
      </c>
      <c r="O5419" s="1">
        <v>107544</v>
      </c>
    </row>
    <row r="5420" spans="1:15">
      <c r="A5420" s="12">
        <v>44079100</v>
      </c>
      <c r="B5420" s="1" t="s">
        <v>3570</v>
      </c>
      <c r="C5420" s="12">
        <v>440791</v>
      </c>
      <c r="D5420" s="1" t="s">
        <v>3569</v>
      </c>
      <c r="E5420" s="12">
        <v>4407</v>
      </c>
      <c r="F5420" s="1" t="s">
        <v>2204</v>
      </c>
      <c r="G5420" s="12">
        <v>44</v>
      </c>
      <c r="H5420" s="1" t="s">
        <v>2121</v>
      </c>
      <c r="I5420" s="1" t="s">
        <v>1129</v>
      </c>
      <c r="J5420" s="1" t="s">
        <v>1128</v>
      </c>
      <c r="K5420" s="1" t="s">
        <v>0</v>
      </c>
      <c r="L5420" s="1">
        <v>0</v>
      </c>
      <c r="M5420" s="1">
        <v>0</v>
      </c>
      <c r="N5420" s="1">
        <v>751489</v>
      </c>
      <c r="O5420" s="1">
        <v>505287</v>
      </c>
    </row>
    <row r="5421" spans="1:15">
      <c r="A5421" s="12">
        <v>72052100</v>
      </c>
      <c r="B5421" s="1" t="s">
        <v>3568</v>
      </c>
      <c r="C5421" s="12">
        <v>720521</v>
      </c>
      <c r="D5421" s="1" t="s">
        <v>3567</v>
      </c>
      <c r="E5421" s="12">
        <v>7205</v>
      </c>
      <c r="F5421" s="1" t="s">
        <v>975</v>
      </c>
      <c r="G5421" s="12">
        <v>72</v>
      </c>
      <c r="H5421" s="1" t="s">
        <v>436</v>
      </c>
      <c r="I5421" s="1" t="s">
        <v>107</v>
      </c>
      <c r="J5421" s="1" t="s">
        <v>106</v>
      </c>
      <c r="K5421" s="1" t="s">
        <v>0</v>
      </c>
      <c r="L5421" s="1">
        <v>0</v>
      </c>
      <c r="M5421" s="1">
        <v>0</v>
      </c>
      <c r="N5421" s="1">
        <v>749945</v>
      </c>
      <c r="O5421" s="1">
        <v>193390</v>
      </c>
    </row>
    <row r="5422" spans="1:15">
      <c r="A5422" s="12">
        <v>28273939</v>
      </c>
      <c r="B5422" s="1" t="s">
        <v>3566</v>
      </c>
      <c r="C5422" s="12">
        <v>282739</v>
      </c>
      <c r="D5422" s="1" t="s">
        <v>387</v>
      </c>
      <c r="E5422" s="12">
        <v>2827</v>
      </c>
      <c r="F5422" s="1" t="s">
        <v>386</v>
      </c>
      <c r="G5422" s="12">
        <v>28</v>
      </c>
      <c r="H5422" s="1" t="s">
        <v>118</v>
      </c>
      <c r="I5422" s="1" t="s">
        <v>12</v>
      </c>
      <c r="J5422" s="1" t="s">
        <v>11</v>
      </c>
      <c r="K5422" s="1" t="s">
        <v>0</v>
      </c>
      <c r="L5422" s="1">
        <v>0</v>
      </c>
      <c r="M5422" s="1">
        <v>0</v>
      </c>
      <c r="N5422" s="1">
        <v>749783</v>
      </c>
      <c r="O5422" s="1">
        <v>150212</v>
      </c>
    </row>
    <row r="5423" spans="1:15">
      <c r="A5423" s="12">
        <v>84253110</v>
      </c>
      <c r="B5423" s="1" t="s">
        <v>3565</v>
      </c>
      <c r="C5423" s="12">
        <v>842531</v>
      </c>
      <c r="D5423" s="1" t="s">
        <v>3080</v>
      </c>
      <c r="E5423" s="12">
        <v>8425</v>
      </c>
      <c r="F5423" s="1" t="s">
        <v>3079</v>
      </c>
      <c r="G5423" s="12">
        <v>84</v>
      </c>
      <c r="H5423" s="1" t="s">
        <v>28</v>
      </c>
      <c r="I5423" s="1" t="s">
        <v>27</v>
      </c>
      <c r="J5423" s="1" t="s">
        <v>26</v>
      </c>
      <c r="K5423" s="1" t="s">
        <v>0</v>
      </c>
      <c r="L5423" s="1">
        <v>0</v>
      </c>
      <c r="M5423" s="1">
        <v>0</v>
      </c>
      <c r="N5423" s="1">
        <v>745303</v>
      </c>
      <c r="O5423" s="1">
        <v>13427</v>
      </c>
    </row>
    <row r="5424" spans="1:15">
      <c r="A5424" s="12">
        <v>40021120</v>
      </c>
      <c r="B5424" s="1" t="s">
        <v>3564</v>
      </c>
      <c r="C5424" s="12">
        <v>400211</v>
      </c>
      <c r="D5424" s="1" t="s">
        <v>3563</v>
      </c>
      <c r="E5424" s="12">
        <v>4002</v>
      </c>
      <c r="F5424" s="1" t="s">
        <v>1960</v>
      </c>
      <c r="G5424" s="12">
        <v>40</v>
      </c>
      <c r="H5424" s="1" t="s">
        <v>422</v>
      </c>
      <c r="I5424" s="1" t="s">
        <v>37</v>
      </c>
      <c r="J5424" s="1" t="s">
        <v>36</v>
      </c>
      <c r="K5424" s="1" t="s">
        <v>0</v>
      </c>
      <c r="L5424" s="1">
        <v>0</v>
      </c>
      <c r="M5424" s="1">
        <v>0</v>
      </c>
      <c r="N5424" s="1">
        <v>742270</v>
      </c>
      <c r="O5424" s="1">
        <v>578995</v>
      </c>
    </row>
    <row r="5425" spans="1:15">
      <c r="A5425" s="12">
        <v>39119019</v>
      </c>
      <c r="B5425" s="1" t="s">
        <v>3562</v>
      </c>
      <c r="C5425" s="12">
        <v>391190</v>
      </c>
      <c r="D5425" s="1" t="s">
        <v>831</v>
      </c>
      <c r="E5425" s="12">
        <v>3911</v>
      </c>
      <c r="F5425" s="1" t="s">
        <v>830</v>
      </c>
      <c r="G5425" s="12">
        <v>39</v>
      </c>
      <c r="H5425" s="1" t="s">
        <v>38</v>
      </c>
      <c r="I5425" s="1" t="s">
        <v>37</v>
      </c>
      <c r="J5425" s="1" t="s">
        <v>36</v>
      </c>
      <c r="K5425" s="1" t="s">
        <v>0</v>
      </c>
      <c r="L5425" s="1">
        <v>0</v>
      </c>
      <c r="M5425" s="1">
        <v>0</v>
      </c>
      <c r="N5425" s="1">
        <v>742085</v>
      </c>
      <c r="O5425" s="1">
        <v>282419</v>
      </c>
    </row>
    <row r="5426" spans="1:15">
      <c r="A5426" s="12">
        <v>39041090</v>
      </c>
      <c r="B5426" s="1" t="s">
        <v>3561</v>
      </c>
      <c r="C5426" s="12">
        <v>390410</v>
      </c>
      <c r="D5426" s="1" t="s">
        <v>3160</v>
      </c>
      <c r="E5426" s="12">
        <v>3904</v>
      </c>
      <c r="F5426" s="1" t="s">
        <v>1303</v>
      </c>
      <c r="G5426" s="12">
        <v>39</v>
      </c>
      <c r="H5426" s="1" t="s">
        <v>38</v>
      </c>
      <c r="I5426" s="1" t="s">
        <v>37</v>
      </c>
      <c r="J5426" s="1" t="s">
        <v>36</v>
      </c>
      <c r="K5426" s="1" t="s">
        <v>0</v>
      </c>
      <c r="L5426" s="1">
        <v>0</v>
      </c>
      <c r="M5426" s="1">
        <v>0</v>
      </c>
      <c r="N5426" s="1">
        <v>740148</v>
      </c>
      <c r="O5426" s="1">
        <v>293870</v>
      </c>
    </row>
    <row r="5427" spans="1:15">
      <c r="A5427" s="12">
        <v>38099219</v>
      </c>
      <c r="B5427" s="1" t="s">
        <v>3560</v>
      </c>
      <c r="C5427" s="12">
        <v>380992</v>
      </c>
      <c r="D5427" s="1" t="s">
        <v>3559</v>
      </c>
      <c r="E5427" s="12">
        <v>3809</v>
      </c>
      <c r="F5427" s="1" t="s">
        <v>397</v>
      </c>
      <c r="G5427" s="12">
        <v>38</v>
      </c>
      <c r="H5427" s="1" t="s">
        <v>244</v>
      </c>
      <c r="I5427" s="1" t="s">
        <v>12</v>
      </c>
      <c r="J5427" s="1" t="s">
        <v>11</v>
      </c>
      <c r="K5427" s="1" t="s">
        <v>0</v>
      </c>
      <c r="L5427" s="1">
        <v>0</v>
      </c>
      <c r="M5427" s="1">
        <v>0</v>
      </c>
      <c r="N5427" s="1">
        <v>726093</v>
      </c>
      <c r="O5427" s="1">
        <v>115072</v>
      </c>
    </row>
    <row r="5428" spans="1:15">
      <c r="A5428" s="12">
        <v>38249953</v>
      </c>
      <c r="B5428" s="1" t="s">
        <v>3558</v>
      </c>
      <c r="C5428" s="12">
        <v>382499</v>
      </c>
      <c r="D5428" s="1" t="s">
        <v>822</v>
      </c>
      <c r="E5428" s="12">
        <v>3824</v>
      </c>
      <c r="F5428" s="1" t="s">
        <v>821</v>
      </c>
      <c r="G5428" s="12">
        <v>38</v>
      </c>
      <c r="H5428" s="1" t="s">
        <v>244</v>
      </c>
      <c r="I5428" s="1" t="s">
        <v>12</v>
      </c>
      <c r="J5428" s="1" t="s">
        <v>11</v>
      </c>
      <c r="K5428" s="1" t="s">
        <v>0</v>
      </c>
      <c r="L5428" s="1">
        <v>0</v>
      </c>
      <c r="M5428" s="1">
        <v>0</v>
      </c>
      <c r="N5428" s="1">
        <v>723319</v>
      </c>
      <c r="O5428" s="1">
        <v>161405</v>
      </c>
    </row>
    <row r="5429" spans="1:15">
      <c r="A5429" s="12">
        <v>84148033</v>
      </c>
      <c r="B5429" s="1" t="s">
        <v>3557</v>
      </c>
      <c r="C5429" s="12">
        <v>841480</v>
      </c>
      <c r="D5429" s="1" t="s">
        <v>3556</v>
      </c>
      <c r="E5429" s="12">
        <v>8414</v>
      </c>
      <c r="F5429" s="1" t="s">
        <v>1529</v>
      </c>
      <c r="G5429" s="12">
        <v>84</v>
      </c>
      <c r="H5429" s="1" t="s">
        <v>28</v>
      </c>
      <c r="I5429" s="1" t="s">
        <v>27</v>
      </c>
      <c r="J5429" s="1" t="s">
        <v>26</v>
      </c>
      <c r="K5429" s="1" t="s">
        <v>0</v>
      </c>
      <c r="L5429" s="1">
        <v>0</v>
      </c>
      <c r="M5429" s="1">
        <v>0</v>
      </c>
      <c r="N5429" s="1">
        <v>719893</v>
      </c>
      <c r="O5429" s="1">
        <v>2749</v>
      </c>
    </row>
    <row r="5430" spans="1:15">
      <c r="A5430" s="12">
        <v>90184991</v>
      </c>
      <c r="B5430" s="1" t="s">
        <v>3555</v>
      </c>
      <c r="C5430" s="12">
        <v>901849</v>
      </c>
      <c r="D5430" s="1" t="s">
        <v>1265</v>
      </c>
      <c r="E5430" s="12">
        <v>9018</v>
      </c>
      <c r="F5430" s="1" t="s">
        <v>807</v>
      </c>
      <c r="G5430" s="12">
        <v>90</v>
      </c>
      <c r="H5430" s="1" t="s">
        <v>512</v>
      </c>
      <c r="I5430" s="1" t="s">
        <v>49</v>
      </c>
      <c r="J5430" s="1" t="s">
        <v>48</v>
      </c>
      <c r="K5430" s="1" t="s">
        <v>0</v>
      </c>
      <c r="L5430" s="1">
        <v>0</v>
      </c>
      <c r="M5430" s="1">
        <v>0</v>
      </c>
      <c r="N5430" s="1">
        <v>717376</v>
      </c>
      <c r="O5430" s="1">
        <v>544</v>
      </c>
    </row>
    <row r="5431" spans="1:15">
      <c r="A5431" s="12">
        <v>39129090</v>
      </c>
      <c r="B5431" s="1" t="s">
        <v>3554</v>
      </c>
      <c r="C5431" s="12">
        <v>391290</v>
      </c>
      <c r="D5431" s="1" t="s">
        <v>3493</v>
      </c>
      <c r="E5431" s="12">
        <v>3912</v>
      </c>
      <c r="F5431" s="1" t="s">
        <v>1933</v>
      </c>
      <c r="G5431" s="12">
        <v>39</v>
      </c>
      <c r="H5431" s="1" t="s">
        <v>38</v>
      </c>
      <c r="I5431" s="1" t="s">
        <v>37</v>
      </c>
      <c r="J5431" s="1" t="s">
        <v>36</v>
      </c>
      <c r="K5431" s="1" t="s">
        <v>0</v>
      </c>
      <c r="L5431" s="1">
        <v>0</v>
      </c>
      <c r="M5431" s="1">
        <v>0</v>
      </c>
      <c r="N5431" s="1">
        <v>713891</v>
      </c>
      <c r="O5431" s="1">
        <v>88297</v>
      </c>
    </row>
    <row r="5432" spans="1:15">
      <c r="A5432" s="12">
        <v>25252000</v>
      </c>
      <c r="B5432" s="1" t="s">
        <v>3553</v>
      </c>
      <c r="C5432" s="12">
        <v>252520</v>
      </c>
      <c r="D5432" s="1" t="s">
        <v>3553</v>
      </c>
      <c r="E5432" s="12">
        <v>2525</v>
      </c>
      <c r="F5432" s="1" t="s">
        <v>3552</v>
      </c>
      <c r="G5432" s="12">
        <v>25</v>
      </c>
      <c r="H5432" s="1" t="s">
        <v>226</v>
      </c>
      <c r="I5432" s="1" t="s">
        <v>225</v>
      </c>
      <c r="J5432" s="1" t="s">
        <v>224</v>
      </c>
      <c r="K5432" s="1" t="s">
        <v>0</v>
      </c>
      <c r="L5432" s="1">
        <v>0</v>
      </c>
      <c r="M5432" s="1">
        <v>0</v>
      </c>
      <c r="N5432" s="1">
        <v>713488</v>
      </c>
      <c r="O5432" s="1">
        <v>670787</v>
      </c>
    </row>
    <row r="5433" spans="1:15">
      <c r="A5433" s="12">
        <v>79031000</v>
      </c>
      <c r="B5433" s="1" t="s">
        <v>3551</v>
      </c>
      <c r="C5433" s="12">
        <v>790310</v>
      </c>
      <c r="D5433" s="1" t="s">
        <v>3551</v>
      </c>
      <c r="E5433" s="12">
        <v>7903</v>
      </c>
      <c r="F5433" s="1" t="s">
        <v>2103</v>
      </c>
      <c r="G5433" s="12">
        <v>79</v>
      </c>
      <c r="H5433" s="1" t="s">
        <v>216</v>
      </c>
      <c r="I5433" s="1" t="s">
        <v>107</v>
      </c>
      <c r="J5433" s="1" t="s">
        <v>106</v>
      </c>
      <c r="K5433" s="1" t="s">
        <v>0</v>
      </c>
      <c r="L5433" s="1">
        <v>0</v>
      </c>
      <c r="M5433" s="1">
        <v>0</v>
      </c>
      <c r="N5433" s="1">
        <v>711897</v>
      </c>
      <c r="O5433" s="1">
        <v>154508</v>
      </c>
    </row>
    <row r="5434" spans="1:15">
      <c r="A5434" s="12">
        <v>38070000</v>
      </c>
      <c r="B5434" s="1" t="s">
        <v>3549</v>
      </c>
      <c r="C5434" s="12">
        <v>380700</v>
      </c>
      <c r="D5434" s="1" t="s">
        <v>3550</v>
      </c>
      <c r="E5434" s="12">
        <v>3807</v>
      </c>
      <c r="F5434" s="1" t="s">
        <v>3549</v>
      </c>
      <c r="G5434" s="12">
        <v>38</v>
      </c>
      <c r="H5434" s="1" t="s">
        <v>244</v>
      </c>
      <c r="I5434" s="1" t="s">
        <v>12</v>
      </c>
      <c r="J5434" s="1" t="s">
        <v>11</v>
      </c>
      <c r="K5434" s="1" t="s">
        <v>0</v>
      </c>
      <c r="L5434" s="1">
        <v>0</v>
      </c>
      <c r="M5434" s="1">
        <v>0</v>
      </c>
      <c r="N5434" s="1">
        <v>710027</v>
      </c>
      <c r="O5434" s="1">
        <v>124772</v>
      </c>
    </row>
    <row r="5435" spans="1:15">
      <c r="A5435" s="12">
        <v>30063017</v>
      </c>
      <c r="B5435" s="1" t="s">
        <v>3548</v>
      </c>
      <c r="C5435" s="12">
        <v>300630</v>
      </c>
      <c r="D5435" s="1" t="s">
        <v>1429</v>
      </c>
      <c r="E5435" s="12">
        <v>3006</v>
      </c>
      <c r="F5435" s="1" t="s">
        <v>1428</v>
      </c>
      <c r="G5435" s="12">
        <v>30</v>
      </c>
      <c r="H5435" s="1" t="s">
        <v>63</v>
      </c>
      <c r="I5435" s="1" t="s">
        <v>12</v>
      </c>
      <c r="J5435" s="1" t="s">
        <v>11</v>
      </c>
      <c r="K5435" s="1" t="s">
        <v>0</v>
      </c>
      <c r="L5435" s="1">
        <v>0</v>
      </c>
      <c r="M5435" s="1">
        <v>0</v>
      </c>
      <c r="N5435" s="1">
        <v>695381</v>
      </c>
      <c r="O5435" s="1">
        <v>14187</v>
      </c>
    </row>
    <row r="5436" spans="1:15">
      <c r="A5436" s="12">
        <v>29094419</v>
      </c>
      <c r="B5436" s="1" t="s">
        <v>3547</v>
      </c>
      <c r="C5436" s="12">
        <v>290944</v>
      </c>
      <c r="D5436" s="1" t="s">
        <v>3269</v>
      </c>
      <c r="E5436" s="12">
        <v>2909</v>
      </c>
      <c r="F5436" s="1" t="s">
        <v>377</v>
      </c>
      <c r="G5436" s="12">
        <v>29</v>
      </c>
      <c r="H5436" s="1" t="s">
        <v>13</v>
      </c>
      <c r="I5436" s="1" t="s">
        <v>12</v>
      </c>
      <c r="J5436" s="1" t="s">
        <v>11</v>
      </c>
      <c r="K5436" s="1" t="s">
        <v>0</v>
      </c>
      <c r="L5436" s="1">
        <v>0</v>
      </c>
      <c r="M5436" s="1">
        <v>0</v>
      </c>
      <c r="N5436" s="1">
        <v>687371</v>
      </c>
      <c r="O5436" s="1">
        <v>261356</v>
      </c>
    </row>
    <row r="5437" spans="1:15">
      <c r="A5437" s="12">
        <v>72109000</v>
      </c>
      <c r="B5437" s="1" t="s">
        <v>3546</v>
      </c>
      <c r="C5437" s="12">
        <v>721090</v>
      </c>
      <c r="D5437" s="1" t="s">
        <v>3545</v>
      </c>
      <c r="E5437" s="12">
        <v>7210</v>
      </c>
      <c r="F5437" s="1" t="s">
        <v>964</v>
      </c>
      <c r="G5437" s="12">
        <v>72</v>
      </c>
      <c r="H5437" s="1" t="s">
        <v>436</v>
      </c>
      <c r="I5437" s="1" t="s">
        <v>107</v>
      </c>
      <c r="J5437" s="1" t="s">
        <v>106</v>
      </c>
      <c r="K5437" s="1" t="s">
        <v>0</v>
      </c>
      <c r="L5437" s="1">
        <v>0</v>
      </c>
      <c r="M5437" s="1">
        <v>0</v>
      </c>
      <c r="N5437" s="1">
        <v>682510</v>
      </c>
      <c r="O5437" s="1">
        <v>74596</v>
      </c>
    </row>
    <row r="5438" spans="1:15">
      <c r="A5438" s="12">
        <v>28416100</v>
      </c>
      <c r="B5438" s="1" t="s">
        <v>3544</v>
      </c>
      <c r="C5438" s="12">
        <v>284161</v>
      </c>
      <c r="D5438" s="1" t="s">
        <v>3544</v>
      </c>
      <c r="E5438" s="12">
        <v>2841</v>
      </c>
      <c r="F5438" s="1" t="s">
        <v>147</v>
      </c>
      <c r="G5438" s="12">
        <v>28</v>
      </c>
      <c r="H5438" s="1" t="s">
        <v>118</v>
      </c>
      <c r="I5438" s="1" t="s">
        <v>12</v>
      </c>
      <c r="J5438" s="1" t="s">
        <v>11</v>
      </c>
      <c r="K5438" s="1" t="s">
        <v>0</v>
      </c>
      <c r="L5438" s="1">
        <v>0</v>
      </c>
      <c r="M5438" s="1">
        <v>0</v>
      </c>
      <c r="N5438" s="1">
        <v>675279</v>
      </c>
      <c r="O5438" s="1">
        <v>234054</v>
      </c>
    </row>
    <row r="5439" spans="1:15">
      <c r="A5439" s="12">
        <v>29041090</v>
      </c>
      <c r="B5439" s="1" t="s">
        <v>3543</v>
      </c>
      <c r="C5439" s="12">
        <v>290410</v>
      </c>
      <c r="D5439" s="1" t="s">
        <v>578</v>
      </c>
      <c r="E5439" s="12">
        <v>2904</v>
      </c>
      <c r="F5439" s="1" t="s">
        <v>112</v>
      </c>
      <c r="G5439" s="12">
        <v>29</v>
      </c>
      <c r="H5439" s="1" t="s">
        <v>13</v>
      </c>
      <c r="I5439" s="1" t="s">
        <v>12</v>
      </c>
      <c r="J5439" s="1" t="s">
        <v>11</v>
      </c>
      <c r="K5439" s="1" t="s">
        <v>0</v>
      </c>
      <c r="L5439" s="1">
        <v>0</v>
      </c>
      <c r="M5439" s="1">
        <v>0</v>
      </c>
      <c r="N5439" s="1">
        <v>668738</v>
      </c>
      <c r="O5439" s="1">
        <v>217771</v>
      </c>
    </row>
    <row r="5440" spans="1:15">
      <c r="A5440" s="12">
        <v>28353920</v>
      </c>
      <c r="B5440" s="1" t="s">
        <v>3542</v>
      </c>
      <c r="C5440" s="12">
        <v>283539</v>
      </c>
      <c r="D5440" s="1" t="s">
        <v>3541</v>
      </c>
      <c r="E5440" s="12">
        <v>2835</v>
      </c>
      <c r="F5440" s="1" t="s">
        <v>1878</v>
      </c>
      <c r="G5440" s="12">
        <v>28</v>
      </c>
      <c r="H5440" s="1" t="s">
        <v>118</v>
      </c>
      <c r="I5440" s="1" t="s">
        <v>12</v>
      </c>
      <c r="J5440" s="1" t="s">
        <v>11</v>
      </c>
      <c r="K5440" s="1" t="s">
        <v>0</v>
      </c>
      <c r="L5440" s="1">
        <v>0</v>
      </c>
      <c r="M5440" s="1">
        <v>0</v>
      </c>
      <c r="N5440" s="1">
        <v>665408</v>
      </c>
      <c r="O5440" s="1">
        <v>240281</v>
      </c>
    </row>
    <row r="5441" spans="1:15">
      <c r="A5441" s="12">
        <v>39140090</v>
      </c>
      <c r="B5441" s="1" t="s">
        <v>3540</v>
      </c>
      <c r="C5441" s="12">
        <v>391400</v>
      </c>
      <c r="D5441" s="1" t="s">
        <v>3539</v>
      </c>
      <c r="E5441" s="12">
        <v>3914</v>
      </c>
      <c r="F5441" s="1" t="s">
        <v>3539</v>
      </c>
      <c r="G5441" s="12">
        <v>39</v>
      </c>
      <c r="H5441" s="1" t="s">
        <v>38</v>
      </c>
      <c r="I5441" s="1" t="s">
        <v>37</v>
      </c>
      <c r="J5441" s="1" t="s">
        <v>36</v>
      </c>
      <c r="K5441" s="1" t="s">
        <v>0</v>
      </c>
      <c r="L5441" s="1">
        <v>0</v>
      </c>
      <c r="M5441" s="1">
        <v>0</v>
      </c>
      <c r="N5441" s="1">
        <v>663353</v>
      </c>
      <c r="O5441" s="1">
        <v>71144</v>
      </c>
    </row>
    <row r="5442" spans="1:15">
      <c r="A5442" s="12">
        <v>55021000</v>
      </c>
      <c r="B5442" s="1" t="s">
        <v>3538</v>
      </c>
      <c r="C5442" s="12">
        <v>550210</v>
      </c>
      <c r="D5442" s="1" t="s">
        <v>3538</v>
      </c>
      <c r="E5442" s="12">
        <v>5502</v>
      </c>
      <c r="F5442" s="1" t="s">
        <v>3537</v>
      </c>
      <c r="G5442" s="12">
        <v>55</v>
      </c>
      <c r="H5442" s="1" t="s">
        <v>282</v>
      </c>
      <c r="I5442" s="1" t="s">
        <v>2</v>
      </c>
      <c r="J5442" s="1" t="s">
        <v>1</v>
      </c>
      <c r="K5442" s="1" t="s">
        <v>0</v>
      </c>
      <c r="L5442" s="1">
        <v>0</v>
      </c>
      <c r="M5442" s="1">
        <v>0</v>
      </c>
      <c r="N5442" s="1">
        <v>660897</v>
      </c>
      <c r="O5442" s="1">
        <v>104236</v>
      </c>
    </row>
    <row r="5443" spans="1:15">
      <c r="A5443" s="12">
        <v>13023910</v>
      </c>
      <c r="B5443" s="1" t="s">
        <v>3536</v>
      </c>
      <c r="C5443" s="12">
        <v>130239</v>
      </c>
      <c r="D5443" s="1" t="s">
        <v>3535</v>
      </c>
      <c r="E5443" s="12">
        <v>1302</v>
      </c>
      <c r="F5443" s="1" t="s">
        <v>61</v>
      </c>
      <c r="G5443" s="12">
        <v>13</v>
      </c>
      <c r="H5443" s="1" t="s">
        <v>60</v>
      </c>
      <c r="I5443" s="1" t="s">
        <v>59</v>
      </c>
      <c r="J5443" s="1" t="s">
        <v>58</v>
      </c>
      <c r="K5443" s="1" t="s">
        <v>0</v>
      </c>
      <c r="L5443" s="1">
        <v>0</v>
      </c>
      <c r="M5443" s="1">
        <v>0</v>
      </c>
      <c r="N5443" s="1">
        <v>658170</v>
      </c>
      <c r="O5443" s="1">
        <v>28033</v>
      </c>
    </row>
    <row r="5444" spans="1:15">
      <c r="A5444" s="12">
        <v>84134000</v>
      </c>
      <c r="B5444" s="1" t="s">
        <v>3534</v>
      </c>
      <c r="C5444" s="12">
        <v>841340</v>
      </c>
      <c r="D5444" s="1" t="s">
        <v>3533</v>
      </c>
      <c r="E5444" s="12">
        <v>8413</v>
      </c>
      <c r="F5444" s="1" t="s">
        <v>3532</v>
      </c>
      <c r="G5444" s="12">
        <v>84</v>
      </c>
      <c r="H5444" s="1" t="s">
        <v>28</v>
      </c>
      <c r="I5444" s="1" t="s">
        <v>27</v>
      </c>
      <c r="J5444" s="1" t="s">
        <v>26</v>
      </c>
      <c r="K5444" s="1" t="s">
        <v>0</v>
      </c>
      <c r="L5444" s="1">
        <v>0</v>
      </c>
      <c r="M5444" s="1">
        <v>0</v>
      </c>
      <c r="N5444" s="1">
        <v>653274</v>
      </c>
      <c r="O5444" s="1">
        <v>17241</v>
      </c>
    </row>
    <row r="5445" spans="1:15">
      <c r="A5445" s="12">
        <v>28291100</v>
      </c>
      <c r="B5445" s="1" t="s">
        <v>3531</v>
      </c>
      <c r="C5445" s="12">
        <v>282911</v>
      </c>
      <c r="D5445" s="1" t="s">
        <v>3531</v>
      </c>
      <c r="E5445" s="12">
        <v>2829</v>
      </c>
      <c r="F5445" s="1" t="s">
        <v>192</v>
      </c>
      <c r="G5445" s="12">
        <v>28</v>
      </c>
      <c r="H5445" s="1" t="s">
        <v>118</v>
      </c>
      <c r="I5445" s="1" t="s">
        <v>12</v>
      </c>
      <c r="J5445" s="1" t="s">
        <v>11</v>
      </c>
      <c r="K5445" s="1" t="s">
        <v>0</v>
      </c>
      <c r="L5445" s="1">
        <v>0</v>
      </c>
      <c r="M5445" s="1">
        <v>0</v>
      </c>
      <c r="N5445" s="1">
        <v>652653</v>
      </c>
      <c r="O5445" s="1">
        <v>650000</v>
      </c>
    </row>
    <row r="5446" spans="1:15">
      <c r="A5446" s="12">
        <v>35079019</v>
      </c>
      <c r="B5446" s="1" t="s">
        <v>3530</v>
      </c>
      <c r="C5446" s="12">
        <v>350790</v>
      </c>
      <c r="D5446" s="1" t="s">
        <v>434</v>
      </c>
      <c r="E5446" s="12">
        <v>3507</v>
      </c>
      <c r="F5446" s="1" t="s">
        <v>433</v>
      </c>
      <c r="G5446" s="12">
        <v>35</v>
      </c>
      <c r="H5446" s="1" t="s">
        <v>432</v>
      </c>
      <c r="I5446" s="1" t="s">
        <v>12</v>
      </c>
      <c r="J5446" s="1" t="s">
        <v>11</v>
      </c>
      <c r="K5446" s="1" t="s">
        <v>0</v>
      </c>
      <c r="L5446" s="1">
        <v>0</v>
      </c>
      <c r="M5446" s="1">
        <v>0</v>
      </c>
      <c r="N5446" s="1">
        <v>643335</v>
      </c>
      <c r="O5446" s="1">
        <v>82990</v>
      </c>
    </row>
    <row r="5447" spans="1:15">
      <c r="A5447" s="12">
        <v>39119026</v>
      </c>
      <c r="B5447" s="1" t="s">
        <v>3529</v>
      </c>
      <c r="C5447" s="12">
        <v>391190</v>
      </c>
      <c r="D5447" s="1" t="s">
        <v>831</v>
      </c>
      <c r="E5447" s="12">
        <v>3911</v>
      </c>
      <c r="F5447" s="1" t="s">
        <v>830</v>
      </c>
      <c r="G5447" s="12">
        <v>39</v>
      </c>
      <c r="H5447" s="1" t="s">
        <v>38</v>
      </c>
      <c r="I5447" s="1" t="s">
        <v>37</v>
      </c>
      <c r="J5447" s="1" t="s">
        <v>36</v>
      </c>
      <c r="K5447" s="1" t="s">
        <v>0</v>
      </c>
      <c r="L5447" s="1">
        <v>0</v>
      </c>
      <c r="M5447" s="1">
        <v>0</v>
      </c>
      <c r="N5447" s="1">
        <v>641166</v>
      </c>
      <c r="O5447" s="1">
        <v>25808</v>
      </c>
    </row>
    <row r="5448" spans="1:15">
      <c r="A5448" s="12">
        <v>39209920</v>
      </c>
      <c r="B5448" s="1" t="s">
        <v>3528</v>
      </c>
      <c r="C5448" s="12">
        <v>392099</v>
      </c>
      <c r="D5448" s="1" t="s">
        <v>3106</v>
      </c>
      <c r="E5448" s="12">
        <v>3920</v>
      </c>
      <c r="F5448" s="1" t="s">
        <v>39</v>
      </c>
      <c r="G5448" s="12">
        <v>39</v>
      </c>
      <c r="H5448" s="1" t="s">
        <v>38</v>
      </c>
      <c r="I5448" s="1" t="s">
        <v>37</v>
      </c>
      <c r="J5448" s="1" t="s">
        <v>36</v>
      </c>
      <c r="K5448" s="1" t="s">
        <v>0</v>
      </c>
      <c r="L5448" s="1">
        <v>0</v>
      </c>
      <c r="M5448" s="1">
        <v>0</v>
      </c>
      <c r="N5448" s="1">
        <v>634703</v>
      </c>
      <c r="O5448" s="1">
        <v>13004</v>
      </c>
    </row>
    <row r="5449" spans="1:15">
      <c r="A5449" s="12">
        <v>84301000</v>
      </c>
      <c r="B5449" s="1" t="s">
        <v>3527</v>
      </c>
      <c r="C5449" s="12">
        <v>843010</v>
      </c>
      <c r="D5449" s="1" t="s">
        <v>3527</v>
      </c>
      <c r="E5449" s="12">
        <v>8430</v>
      </c>
      <c r="F5449" s="1" t="s">
        <v>3526</v>
      </c>
      <c r="G5449" s="12">
        <v>84</v>
      </c>
      <c r="H5449" s="1" t="s">
        <v>28</v>
      </c>
      <c r="I5449" s="1" t="s">
        <v>27</v>
      </c>
      <c r="J5449" s="1" t="s">
        <v>26</v>
      </c>
      <c r="K5449" s="1" t="s">
        <v>0</v>
      </c>
      <c r="L5449" s="1">
        <v>0</v>
      </c>
      <c r="M5449" s="1">
        <v>0</v>
      </c>
      <c r="N5449" s="1">
        <v>633025</v>
      </c>
      <c r="O5449" s="1">
        <v>28193</v>
      </c>
    </row>
    <row r="5450" spans="1:15">
      <c r="A5450" s="12">
        <v>54022090</v>
      </c>
      <c r="B5450" s="1" t="s">
        <v>3525</v>
      </c>
      <c r="C5450" s="12">
        <v>540220</v>
      </c>
      <c r="D5450" s="1" t="s">
        <v>3524</v>
      </c>
      <c r="E5450" s="12">
        <v>5402</v>
      </c>
      <c r="F5450" s="1" t="s">
        <v>1172</v>
      </c>
      <c r="G5450" s="12">
        <v>54</v>
      </c>
      <c r="H5450" s="1" t="s">
        <v>355</v>
      </c>
      <c r="I5450" s="1" t="s">
        <v>2</v>
      </c>
      <c r="J5450" s="1" t="s">
        <v>1</v>
      </c>
      <c r="K5450" s="1" t="s">
        <v>0</v>
      </c>
      <c r="L5450" s="1">
        <v>0</v>
      </c>
      <c r="M5450" s="1">
        <v>0</v>
      </c>
      <c r="N5450" s="1">
        <v>630818</v>
      </c>
      <c r="O5450" s="1">
        <v>38632</v>
      </c>
    </row>
    <row r="5451" spans="1:15">
      <c r="A5451" s="12">
        <v>39079993</v>
      </c>
      <c r="B5451" s="1" t="s">
        <v>3523</v>
      </c>
      <c r="C5451" s="12">
        <v>390799</v>
      </c>
      <c r="D5451" s="1" t="s">
        <v>2509</v>
      </c>
      <c r="E5451" s="12">
        <v>3907</v>
      </c>
      <c r="F5451" s="1" t="s">
        <v>775</v>
      </c>
      <c r="G5451" s="12">
        <v>39</v>
      </c>
      <c r="H5451" s="1" t="s">
        <v>38</v>
      </c>
      <c r="I5451" s="1" t="s">
        <v>37</v>
      </c>
      <c r="J5451" s="1" t="s">
        <v>36</v>
      </c>
      <c r="K5451" s="1" t="s">
        <v>0</v>
      </c>
      <c r="L5451" s="1">
        <v>0</v>
      </c>
      <c r="M5451" s="1">
        <v>0</v>
      </c>
      <c r="N5451" s="1">
        <v>629493</v>
      </c>
      <c r="O5451" s="1">
        <v>155385</v>
      </c>
    </row>
    <row r="5452" spans="1:15">
      <c r="A5452" s="12">
        <v>69039092</v>
      </c>
      <c r="B5452" s="1" t="s">
        <v>3522</v>
      </c>
      <c r="C5452" s="12">
        <v>690390</v>
      </c>
      <c r="D5452" s="1" t="s">
        <v>2865</v>
      </c>
      <c r="E5452" s="12">
        <v>6903</v>
      </c>
      <c r="F5452" s="1" t="s">
        <v>934</v>
      </c>
      <c r="G5452" s="12">
        <v>69</v>
      </c>
      <c r="H5452" s="1" t="s">
        <v>933</v>
      </c>
      <c r="I5452" s="1" t="s">
        <v>7</v>
      </c>
      <c r="J5452" s="1" t="s">
        <v>6</v>
      </c>
      <c r="K5452" s="1" t="s">
        <v>0</v>
      </c>
      <c r="L5452" s="1">
        <v>0</v>
      </c>
      <c r="M5452" s="1">
        <v>0</v>
      </c>
      <c r="N5452" s="1">
        <v>629247</v>
      </c>
      <c r="O5452" s="1">
        <v>13254</v>
      </c>
    </row>
    <row r="5453" spans="1:15">
      <c r="A5453" s="12">
        <v>39074010</v>
      </c>
      <c r="B5453" s="1" t="s">
        <v>3521</v>
      </c>
      <c r="C5453" s="12">
        <v>390740</v>
      </c>
      <c r="D5453" s="1" t="s">
        <v>3520</v>
      </c>
      <c r="E5453" s="12">
        <v>3907</v>
      </c>
      <c r="F5453" s="1" t="s">
        <v>775</v>
      </c>
      <c r="G5453" s="12">
        <v>39</v>
      </c>
      <c r="H5453" s="1" t="s">
        <v>38</v>
      </c>
      <c r="I5453" s="1" t="s">
        <v>37</v>
      </c>
      <c r="J5453" s="1" t="s">
        <v>36</v>
      </c>
      <c r="K5453" s="1" t="s">
        <v>0</v>
      </c>
      <c r="L5453" s="1">
        <v>0</v>
      </c>
      <c r="M5453" s="1">
        <v>0</v>
      </c>
      <c r="N5453" s="1">
        <v>628098</v>
      </c>
      <c r="O5453" s="1">
        <v>303681</v>
      </c>
    </row>
    <row r="5454" spans="1:15">
      <c r="A5454" s="12">
        <v>12051010</v>
      </c>
      <c r="B5454" s="1" t="s">
        <v>3519</v>
      </c>
      <c r="C5454" s="12">
        <v>120510</v>
      </c>
      <c r="D5454" s="1" t="s">
        <v>3518</v>
      </c>
      <c r="E5454" s="12">
        <v>1205</v>
      </c>
      <c r="F5454" s="1" t="s">
        <v>3517</v>
      </c>
      <c r="G5454" s="12">
        <v>12</v>
      </c>
      <c r="H5454" s="1" t="s">
        <v>331</v>
      </c>
      <c r="I5454" s="1" t="s">
        <v>59</v>
      </c>
      <c r="J5454" s="1" t="s">
        <v>58</v>
      </c>
      <c r="K5454" s="1" t="s">
        <v>0</v>
      </c>
      <c r="L5454" s="1">
        <v>0</v>
      </c>
      <c r="M5454" s="1">
        <v>0</v>
      </c>
      <c r="N5454" s="1">
        <v>621330</v>
      </c>
      <c r="O5454" s="1">
        <v>109137</v>
      </c>
    </row>
    <row r="5455" spans="1:15">
      <c r="A5455" s="12">
        <v>29362112</v>
      </c>
      <c r="B5455" s="1" t="s">
        <v>3516</v>
      </c>
      <c r="C5455" s="12">
        <v>293621</v>
      </c>
      <c r="D5455" s="1" t="s">
        <v>2223</v>
      </c>
      <c r="E5455" s="12">
        <v>2936</v>
      </c>
      <c r="F5455" s="1" t="s">
        <v>696</v>
      </c>
      <c r="G5455" s="12">
        <v>29</v>
      </c>
      <c r="H5455" s="1" t="s">
        <v>13</v>
      </c>
      <c r="I5455" s="1" t="s">
        <v>12</v>
      </c>
      <c r="J5455" s="1" t="s">
        <v>11</v>
      </c>
      <c r="K5455" s="1" t="s">
        <v>0</v>
      </c>
      <c r="L5455" s="1">
        <v>0</v>
      </c>
      <c r="M5455" s="1">
        <v>0</v>
      </c>
      <c r="N5455" s="1">
        <v>616130</v>
      </c>
      <c r="O5455" s="1">
        <v>8590</v>
      </c>
    </row>
    <row r="5456" spans="1:15">
      <c r="A5456" s="12">
        <v>39209200</v>
      </c>
      <c r="B5456" s="1" t="s">
        <v>3515</v>
      </c>
      <c r="C5456" s="12">
        <v>392092</v>
      </c>
      <c r="D5456" s="1" t="s">
        <v>3514</v>
      </c>
      <c r="E5456" s="12">
        <v>3920</v>
      </c>
      <c r="F5456" s="1" t="s">
        <v>39</v>
      </c>
      <c r="G5456" s="12">
        <v>39</v>
      </c>
      <c r="H5456" s="1" t="s">
        <v>38</v>
      </c>
      <c r="I5456" s="1" t="s">
        <v>37</v>
      </c>
      <c r="J5456" s="1" t="s">
        <v>36</v>
      </c>
      <c r="K5456" s="1" t="s">
        <v>0</v>
      </c>
      <c r="L5456" s="1">
        <v>0</v>
      </c>
      <c r="M5456" s="1">
        <v>0</v>
      </c>
      <c r="N5456" s="1">
        <v>615401</v>
      </c>
      <c r="O5456" s="1">
        <v>39071</v>
      </c>
    </row>
    <row r="5457" spans="1:15">
      <c r="A5457" s="12">
        <v>54026200</v>
      </c>
      <c r="B5457" s="1" t="s">
        <v>3513</v>
      </c>
      <c r="C5457" s="12">
        <v>540262</v>
      </c>
      <c r="D5457" s="1" t="s">
        <v>3512</v>
      </c>
      <c r="E5457" s="12">
        <v>5402</v>
      </c>
      <c r="F5457" s="1" t="s">
        <v>1172</v>
      </c>
      <c r="G5457" s="12">
        <v>54</v>
      </c>
      <c r="H5457" s="1" t="s">
        <v>355</v>
      </c>
      <c r="I5457" s="1" t="s">
        <v>2</v>
      </c>
      <c r="J5457" s="1" t="s">
        <v>1</v>
      </c>
      <c r="K5457" s="1" t="s">
        <v>0</v>
      </c>
      <c r="L5457" s="1">
        <v>0</v>
      </c>
      <c r="M5457" s="1">
        <v>0</v>
      </c>
      <c r="N5457" s="1">
        <v>611798</v>
      </c>
      <c r="O5457" s="1">
        <v>59763</v>
      </c>
    </row>
    <row r="5458" spans="1:15">
      <c r="A5458" s="12">
        <v>28351029</v>
      </c>
      <c r="B5458" s="1" t="s">
        <v>3511</v>
      </c>
      <c r="C5458" s="12">
        <v>283510</v>
      </c>
      <c r="D5458" s="1" t="s">
        <v>3510</v>
      </c>
      <c r="E5458" s="12">
        <v>2835</v>
      </c>
      <c r="F5458" s="1" t="s">
        <v>1878</v>
      </c>
      <c r="G5458" s="12">
        <v>28</v>
      </c>
      <c r="H5458" s="1" t="s">
        <v>118</v>
      </c>
      <c r="I5458" s="1" t="s">
        <v>12</v>
      </c>
      <c r="J5458" s="1" t="s">
        <v>11</v>
      </c>
      <c r="K5458" s="1" t="s">
        <v>0</v>
      </c>
      <c r="L5458" s="1">
        <v>0</v>
      </c>
      <c r="M5458" s="1">
        <v>0</v>
      </c>
      <c r="N5458" s="1">
        <v>611104</v>
      </c>
      <c r="O5458" s="1">
        <v>161335</v>
      </c>
    </row>
    <row r="5459" spans="1:15">
      <c r="A5459" s="12">
        <v>38249942</v>
      </c>
      <c r="B5459" s="1" t="s">
        <v>3509</v>
      </c>
      <c r="C5459" s="12">
        <v>382499</v>
      </c>
      <c r="D5459" s="1" t="s">
        <v>822</v>
      </c>
      <c r="E5459" s="12">
        <v>3824</v>
      </c>
      <c r="F5459" s="1" t="s">
        <v>821</v>
      </c>
      <c r="G5459" s="12">
        <v>38</v>
      </c>
      <c r="H5459" s="1" t="s">
        <v>244</v>
      </c>
      <c r="I5459" s="1" t="s">
        <v>12</v>
      </c>
      <c r="J5459" s="1" t="s">
        <v>11</v>
      </c>
      <c r="K5459" s="1" t="s">
        <v>0</v>
      </c>
      <c r="L5459" s="1">
        <v>0</v>
      </c>
      <c r="M5459" s="1">
        <v>0</v>
      </c>
      <c r="N5459" s="1">
        <v>608717</v>
      </c>
      <c r="O5459" s="1">
        <v>147304</v>
      </c>
    </row>
    <row r="5460" spans="1:15">
      <c r="A5460" s="12">
        <v>28273910</v>
      </c>
      <c r="B5460" s="1" t="s">
        <v>3508</v>
      </c>
      <c r="C5460" s="12">
        <v>282739</v>
      </c>
      <c r="D5460" s="1" t="s">
        <v>387</v>
      </c>
      <c r="E5460" s="12">
        <v>2827</v>
      </c>
      <c r="F5460" s="1" t="s">
        <v>386</v>
      </c>
      <c r="G5460" s="12">
        <v>28</v>
      </c>
      <c r="H5460" s="1" t="s">
        <v>118</v>
      </c>
      <c r="I5460" s="1" t="s">
        <v>12</v>
      </c>
      <c r="J5460" s="1" t="s">
        <v>11</v>
      </c>
      <c r="K5460" s="1" t="s">
        <v>0</v>
      </c>
      <c r="L5460" s="1">
        <v>0</v>
      </c>
      <c r="M5460" s="1">
        <v>0</v>
      </c>
      <c r="N5460" s="1">
        <v>608053</v>
      </c>
      <c r="O5460" s="1">
        <v>72000</v>
      </c>
    </row>
    <row r="5461" spans="1:15">
      <c r="A5461" s="12">
        <v>84413010</v>
      </c>
      <c r="B5461" s="1" t="s">
        <v>3507</v>
      </c>
      <c r="C5461" s="12">
        <v>844130</v>
      </c>
      <c r="D5461" s="1" t="s">
        <v>3506</v>
      </c>
      <c r="E5461" s="12">
        <v>8441</v>
      </c>
      <c r="F5461" s="1" t="s">
        <v>3505</v>
      </c>
      <c r="G5461" s="12">
        <v>84</v>
      </c>
      <c r="H5461" s="1" t="s">
        <v>28</v>
      </c>
      <c r="I5461" s="1" t="s">
        <v>27</v>
      </c>
      <c r="J5461" s="1" t="s">
        <v>26</v>
      </c>
      <c r="K5461" s="1" t="s">
        <v>0</v>
      </c>
      <c r="L5461" s="1">
        <v>0</v>
      </c>
      <c r="M5461" s="1">
        <v>0</v>
      </c>
      <c r="N5461" s="1">
        <v>602000</v>
      </c>
      <c r="O5461" s="1">
        <v>7570</v>
      </c>
    </row>
    <row r="5462" spans="1:15">
      <c r="A5462" s="12">
        <v>29094990</v>
      </c>
      <c r="B5462" s="1" t="s">
        <v>3504</v>
      </c>
      <c r="C5462" s="12">
        <v>290949</v>
      </c>
      <c r="D5462" s="1" t="s">
        <v>694</v>
      </c>
      <c r="E5462" s="12">
        <v>2909</v>
      </c>
      <c r="F5462" s="1" t="s">
        <v>377</v>
      </c>
      <c r="G5462" s="12">
        <v>29</v>
      </c>
      <c r="H5462" s="1" t="s">
        <v>13</v>
      </c>
      <c r="I5462" s="1" t="s">
        <v>12</v>
      </c>
      <c r="J5462" s="1" t="s">
        <v>11</v>
      </c>
      <c r="K5462" s="1" t="s">
        <v>0</v>
      </c>
      <c r="L5462" s="1">
        <v>0</v>
      </c>
      <c r="M5462" s="1">
        <v>0</v>
      </c>
      <c r="N5462" s="1">
        <v>598404</v>
      </c>
      <c r="O5462" s="1">
        <v>108014</v>
      </c>
    </row>
    <row r="5463" spans="1:15">
      <c r="A5463" s="12">
        <v>29270029</v>
      </c>
      <c r="B5463" s="1" t="s">
        <v>3503</v>
      </c>
      <c r="C5463" s="12">
        <v>292700</v>
      </c>
      <c r="D5463" s="1" t="s">
        <v>159</v>
      </c>
      <c r="E5463" s="12">
        <v>2927</v>
      </c>
      <c r="F5463" s="1" t="s">
        <v>159</v>
      </c>
      <c r="G5463" s="12">
        <v>29</v>
      </c>
      <c r="H5463" s="1" t="s">
        <v>13</v>
      </c>
      <c r="I5463" s="1" t="s">
        <v>12</v>
      </c>
      <c r="J5463" s="1" t="s">
        <v>11</v>
      </c>
      <c r="K5463" s="1" t="s">
        <v>0</v>
      </c>
      <c r="L5463" s="1">
        <v>0</v>
      </c>
      <c r="M5463" s="1">
        <v>0</v>
      </c>
      <c r="N5463" s="1">
        <v>594254</v>
      </c>
      <c r="O5463" s="1">
        <v>13736</v>
      </c>
    </row>
    <row r="5464" spans="1:15">
      <c r="A5464" s="12">
        <v>29012300</v>
      </c>
      <c r="B5464" s="1" t="s">
        <v>3502</v>
      </c>
      <c r="C5464" s="12">
        <v>290123</v>
      </c>
      <c r="D5464" s="1" t="s">
        <v>3502</v>
      </c>
      <c r="E5464" s="12">
        <v>2901</v>
      </c>
      <c r="F5464" s="1" t="s">
        <v>2740</v>
      </c>
      <c r="G5464" s="12">
        <v>29</v>
      </c>
      <c r="H5464" s="1" t="s">
        <v>13</v>
      </c>
      <c r="I5464" s="1" t="s">
        <v>12</v>
      </c>
      <c r="J5464" s="1" t="s">
        <v>11</v>
      </c>
      <c r="K5464" s="1" t="s">
        <v>0</v>
      </c>
      <c r="L5464" s="1">
        <v>0</v>
      </c>
      <c r="M5464" s="1">
        <v>0</v>
      </c>
      <c r="N5464" s="1">
        <v>588940</v>
      </c>
      <c r="O5464" s="1">
        <v>285573</v>
      </c>
    </row>
    <row r="5465" spans="1:15">
      <c r="A5465" s="12">
        <v>84522929</v>
      </c>
      <c r="B5465" s="1" t="s">
        <v>3501</v>
      </c>
      <c r="C5465" s="12">
        <v>845229</v>
      </c>
      <c r="D5465" s="1" t="s">
        <v>1754</v>
      </c>
      <c r="E5465" s="12">
        <v>8452</v>
      </c>
      <c r="F5465" s="1" t="s">
        <v>926</v>
      </c>
      <c r="G5465" s="12">
        <v>84</v>
      </c>
      <c r="H5465" s="1" t="s">
        <v>28</v>
      </c>
      <c r="I5465" s="1" t="s">
        <v>27</v>
      </c>
      <c r="J5465" s="1" t="s">
        <v>26</v>
      </c>
      <c r="K5465" s="1" t="s">
        <v>0</v>
      </c>
      <c r="L5465" s="1">
        <v>0</v>
      </c>
      <c r="M5465" s="1">
        <v>0</v>
      </c>
      <c r="N5465" s="1">
        <v>580673</v>
      </c>
      <c r="O5465" s="1">
        <v>55552</v>
      </c>
    </row>
    <row r="5466" spans="1:15">
      <c r="A5466" s="12">
        <v>30049078</v>
      </c>
      <c r="B5466" s="1" t="s">
        <v>3500</v>
      </c>
      <c r="C5466" s="12">
        <v>300490</v>
      </c>
      <c r="D5466" s="1" t="s">
        <v>741</v>
      </c>
      <c r="E5466" s="12">
        <v>3004</v>
      </c>
      <c r="F5466" s="1" t="s">
        <v>364</v>
      </c>
      <c r="G5466" s="12">
        <v>30</v>
      </c>
      <c r="H5466" s="1" t="s">
        <v>63</v>
      </c>
      <c r="I5466" s="1" t="s">
        <v>12</v>
      </c>
      <c r="J5466" s="1" t="s">
        <v>11</v>
      </c>
      <c r="K5466" s="1" t="s">
        <v>0</v>
      </c>
      <c r="L5466" s="1">
        <v>0</v>
      </c>
      <c r="M5466" s="1">
        <v>0</v>
      </c>
      <c r="N5466" s="1">
        <v>580328</v>
      </c>
      <c r="O5466" s="1">
        <v>7</v>
      </c>
    </row>
    <row r="5467" spans="1:15">
      <c r="A5467" s="12">
        <v>15155000</v>
      </c>
      <c r="B5467" s="1" t="s">
        <v>3499</v>
      </c>
      <c r="C5467" s="12">
        <v>151550</v>
      </c>
      <c r="D5467" s="1" t="s">
        <v>3498</v>
      </c>
      <c r="E5467" s="12">
        <v>1515</v>
      </c>
      <c r="F5467" s="1" t="s">
        <v>862</v>
      </c>
      <c r="G5467" s="12">
        <v>15</v>
      </c>
      <c r="H5467" s="1" t="s">
        <v>413</v>
      </c>
      <c r="I5467" s="1" t="s">
        <v>412</v>
      </c>
      <c r="J5467" s="1" t="s">
        <v>411</v>
      </c>
      <c r="K5467" s="1" t="s">
        <v>0</v>
      </c>
      <c r="L5467" s="1">
        <v>0</v>
      </c>
      <c r="M5467" s="1">
        <v>0</v>
      </c>
      <c r="N5467" s="1">
        <v>577775</v>
      </c>
      <c r="O5467" s="1">
        <v>10155</v>
      </c>
    </row>
    <row r="5468" spans="1:15">
      <c r="A5468" s="12">
        <v>39059930</v>
      </c>
      <c r="B5468" s="1" t="s">
        <v>3497</v>
      </c>
      <c r="C5468" s="12">
        <v>390599</v>
      </c>
      <c r="D5468" s="1" t="s">
        <v>3373</v>
      </c>
      <c r="E5468" s="12">
        <v>3905</v>
      </c>
      <c r="F5468" s="1" t="s">
        <v>2279</v>
      </c>
      <c r="G5468" s="12">
        <v>39</v>
      </c>
      <c r="H5468" s="1" t="s">
        <v>38</v>
      </c>
      <c r="I5468" s="1" t="s">
        <v>37</v>
      </c>
      <c r="J5468" s="1" t="s">
        <v>36</v>
      </c>
      <c r="K5468" s="1" t="s">
        <v>0</v>
      </c>
      <c r="L5468" s="1">
        <v>0</v>
      </c>
      <c r="M5468" s="1">
        <v>0</v>
      </c>
      <c r="N5468" s="1">
        <v>576953</v>
      </c>
      <c r="O5468" s="1">
        <v>31866</v>
      </c>
    </row>
    <row r="5469" spans="1:15">
      <c r="A5469" s="12">
        <v>29031200</v>
      </c>
      <c r="B5469" s="1" t="s">
        <v>3496</v>
      </c>
      <c r="C5469" s="12">
        <v>290312</v>
      </c>
      <c r="D5469" s="1" t="s">
        <v>3496</v>
      </c>
      <c r="E5469" s="12">
        <v>2903</v>
      </c>
      <c r="F5469" s="1" t="s">
        <v>300</v>
      </c>
      <c r="G5469" s="12">
        <v>29</v>
      </c>
      <c r="H5469" s="1" t="s">
        <v>13</v>
      </c>
      <c r="I5469" s="1" t="s">
        <v>12</v>
      </c>
      <c r="J5469" s="1" t="s">
        <v>11</v>
      </c>
      <c r="K5469" s="1" t="s">
        <v>0</v>
      </c>
      <c r="L5469" s="1">
        <v>0</v>
      </c>
      <c r="M5469" s="1">
        <v>0</v>
      </c>
      <c r="N5469" s="1">
        <v>576838</v>
      </c>
      <c r="O5469" s="1">
        <v>505146</v>
      </c>
    </row>
    <row r="5470" spans="1:15">
      <c r="A5470" s="12">
        <v>39129040</v>
      </c>
      <c r="B5470" s="1" t="s">
        <v>3495</v>
      </c>
      <c r="C5470" s="12">
        <v>391290</v>
      </c>
      <c r="D5470" s="1" t="s">
        <v>3493</v>
      </c>
      <c r="E5470" s="12">
        <v>3912</v>
      </c>
      <c r="F5470" s="1" t="s">
        <v>1933</v>
      </c>
      <c r="G5470" s="12">
        <v>39</v>
      </c>
      <c r="H5470" s="1" t="s">
        <v>38</v>
      </c>
      <c r="I5470" s="1" t="s">
        <v>37</v>
      </c>
      <c r="J5470" s="1" t="s">
        <v>36</v>
      </c>
      <c r="K5470" s="1" t="s">
        <v>0</v>
      </c>
      <c r="L5470" s="1">
        <v>0</v>
      </c>
      <c r="M5470" s="1">
        <v>0</v>
      </c>
      <c r="N5470" s="1">
        <v>575823</v>
      </c>
      <c r="O5470" s="1">
        <v>351254</v>
      </c>
    </row>
    <row r="5471" spans="1:15">
      <c r="A5471" s="12">
        <v>39129039</v>
      </c>
      <c r="B5471" s="1" t="s">
        <v>3494</v>
      </c>
      <c r="C5471" s="12">
        <v>391290</v>
      </c>
      <c r="D5471" s="1" t="s">
        <v>3493</v>
      </c>
      <c r="E5471" s="12">
        <v>3912</v>
      </c>
      <c r="F5471" s="1" t="s">
        <v>1933</v>
      </c>
      <c r="G5471" s="12">
        <v>39</v>
      </c>
      <c r="H5471" s="1" t="s">
        <v>38</v>
      </c>
      <c r="I5471" s="1" t="s">
        <v>37</v>
      </c>
      <c r="J5471" s="1" t="s">
        <v>36</v>
      </c>
      <c r="K5471" s="1" t="s">
        <v>0</v>
      </c>
      <c r="L5471" s="1">
        <v>0</v>
      </c>
      <c r="M5471" s="1">
        <v>0</v>
      </c>
      <c r="N5471" s="1">
        <v>574040</v>
      </c>
      <c r="O5471" s="1">
        <v>100127</v>
      </c>
    </row>
    <row r="5472" spans="1:15">
      <c r="A5472" s="12">
        <v>30059019</v>
      </c>
      <c r="B5472" s="1" t="s">
        <v>3492</v>
      </c>
      <c r="C5472" s="12">
        <v>300590</v>
      </c>
      <c r="D5472" s="1" t="s">
        <v>3143</v>
      </c>
      <c r="E5472" s="12">
        <v>3005</v>
      </c>
      <c r="F5472" s="1" t="s">
        <v>2917</v>
      </c>
      <c r="G5472" s="12">
        <v>30</v>
      </c>
      <c r="H5472" s="1" t="s">
        <v>63</v>
      </c>
      <c r="I5472" s="1" t="s">
        <v>12</v>
      </c>
      <c r="J5472" s="1" t="s">
        <v>11</v>
      </c>
      <c r="K5472" s="1" t="s">
        <v>0</v>
      </c>
      <c r="L5472" s="1">
        <v>0</v>
      </c>
      <c r="M5472" s="1">
        <v>0</v>
      </c>
      <c r="N5472" s="1">
        <v>573413</v>
      </c>
      <c r="O5472" s="1">
        <v>5074</v>
      </c>
    </row>
    <row r="5473" spans="1:15">
      <c r="A5473" s="12">
        <v>29094413</v>
      </c>
      <c r="B5473" s="1" t="s">
        <v>3491</v>
      </c>
      <c r="C5473" s="12">
        <v>290944</v>
      </c>
      <c r="D5473" s="1" t="s">
        <v>3269</v>
      </c>
      <c r="E5473" s="12">
        <v>2909</v>
      </c>
      <c r="F5473" s="1" t="s">
        <v>377</v>
      </c>
      <c r="G5473" s="12">
        <v>29</v>
      </c>
      <c r="H5473" s="1" t="s">
        <v>13</v>
      </c>
      <c r="I5473" s="1" t="s">
        <v>12</v>
      </c>
      <c r="J5473" s="1" t="s">
        <v>11</v>
      </c>
      <c r="K5473" s="1" t="s">
        <v>0</v>
      </c>
      <c r="L5473" s="1">
        <v>0</v>
      </c>
      <c r="M5473" s="1">
        <v>0</v>
      </c>
      <c r="N5473" s="1">
        <v>564813</v>
      </c>
      <c r="O5473" s="1">
        <v>200058</v>
      </c>
    </row>
    <row r="5474" spans="1:15">
      <c r="A5474" s="12">
        <v>38276800</v>
      </c>
      <c r="B5474" s="1" t="s">
        <v>3490</v>
      </c>
      <c r="C5474" s="12">
        <v>382768</v>
      </c>
      <c r="D5474" s="1" t="s">
        <v>3489</v>
      </c>
      <c r="E5474" s="12">
        <v>3827</v>
      </c>
      <c r="F5474" s="1" t="s">
        <v>1798</v>
      </c>
      <c r="G5474" s="12">
        <v>38</v>
      </c>
      <c r="H5474" s="1" t="s">
        <v>244</v>
      </c>
      <c r="I5474" s="1" t="s">
        <v>12</v>
      </c>
      <c r="J5474" s="1" t="s">
        <v>11</v>
      </c>
      <c r="K5474" s="1" t="s">
        <v>0</v>
      </c>
      <c r="L5474" s="1">
        <v>0</v>
      </c>
      <c r="M5474" s="1">
        <v>0</v>
      </c>
      <c r="N5474" s="1">
        <v>560804</v>
      </c>
      <c r="O5474" s="1">
        <v>20141</v>
      </c>
    </row>
    <row r="5475" spans="1:15">
      <c r="A5475" s="12">
        <v>28111990</v>
      </c>
      <c r="B5475" s="1" t="s">
        <v>2213</v>
      </c>
      <c r="C5475" s="12">
        <v>281119</v>
      </c>
      <c r="D5475" s="1" t="s">
        <v>2213</v>
      </c>
      <c r="E5475" s="12">
        <v>2811</v>
      </c>
      <c r="F5475" s="1" t="s">
        <v>264</v>
      </c>
      <c r="G5475" s="12">
        <v>28</v>
      </c>
      <c r="H5475" s="1" t="s">
        <v>118</v>
      </c>
      <c r="I5475" s="1" t="s">
        <v>12</v>
      </c>
      <c r="J5475" s="1" t="s">
        <v>11</v>
      </c>
      <c r="K5475" s="1" t="s">
        <v>0</v>
      </c>
      <c r="L5475" s="1">
        <v>0</v>
      </c>
      <c r="M5475" s="1">
        <v>0</v>
      </c>
      <c r="N5475" s="1">
        <v>557771</v>
      </c>
      <c r="O5475" s="1">
        <v>219612</v>
      </c>
    </row>
    <row r="5476" spans="1:15">
      <c r="A5476" s="12">
        <v>28199010</v>
      </c>
      <c r="B5476" s="1" t="s">
        <v>3488</v>
      </c>
      <c r="C5476" s="12">
        <v>281990</v>
      </c>
      <c r="D5476" s="1" t="s">
        <v>3487</v>
      </c>
      <c r="E5476" s="12">
        <v>2819</v>
      </c>
      <c r="F5476" s="1" t="s">
        <v>3486</v>
      </c>
      <c r="G5476" s="12">
        <v>28</v>
      </c>
      <c r="H5476" s="1" t="s">
        <v>118</v>
      </c>
      <c r="I5476" s="1" t="s">
        <v>12</v>
      </c>
      <c r="J5476" s="1" t="s">
        <v>11</v>
      </c>
      <c r="K5476" s="1" t="s">
        <v>0</v>
      </c>
      <c r="L5476" s="1">
        <v>0</v>
      </c>
      <c r="M5476" s="1">
        <v>0</v>
      </c>
      <c r="N5476" s="1">
        <v>552245</v>
      </c>
      <c r="O5476" s="1">
        <v>121915</v>
      </c>
    </row>
    <row r="5477" spans="1:15">
      <c r="A5477" s="12">
        <v>28369920</v>
      </c>
      <c r="B5477" s="1" t="s">
        <v>3485</v>
      </c>
      <c r="C5477" s="12">
        <v>283699</v>
      </c>
      <c r="D5477" s="1" t="s">
        <v>3484</v>
      </c>
      <c r="E5477" s="12">
        <v>2836</v>
      </c>
      <c r="F5477" s="1" t="s">
        <v>307</v>
      </c>
      <c r="G5477" s="12">
        <v>28</v>
      </c>
      <c r="H5477" s="1" t="s">
        <v>118</v>
      </c>
      <c r="I5477" s="1" t="s">
        <v>12</v>
      </c>
      <c r="J5477" s="1" t="s">
        <v>11</v>
      </c>
      <c r="K5477" s="1" t="s">
        <v>0</v>
      </c>
      <c r="L5477" s="1">
        <v>0</v>
      </c>
      <c r="M5477" s="1">
        <v>0</v>
      </c>
      <c r="N5477" s="1">
        <v>550988</v>
      </c>
      <c r="O5477" s="1">
        <v>821370</v>
      </c>
    </row>
    <row r="5478" spans="1:15">
      <c r="A5478" s="13" t="s">
        <v>3483</v>
      </c>
      <c r="B5478" s="1" t="s">
        <v>3481</v>
      </c>
      <c r="C5478" s="13" t="s">
        <v>3482</v>
      </c>
      <c r="D5478" s="1" t="s">
        <v>3481</v>
      </c>
      <c r="E5478" s="13" t="s">
        <v>3480</v>
      </c>
      <c r="F5478" s="1" t="s">
        <v>3479</v>
      </c>
      <c r="G5478" s="13" t="s">
        <v>3187</v>
      </c>
      <c r="H5478" s="1" t="s">
        <v>3186</v>
      </c>
      <c r="I5478" s="1" t="s">
        <v>204</v>
      </c>
      <c r="J5478" s="1" t="s">
        <v>203</v>
      </c>
      <c r="K5478" s="1" t="s">
        <v>0</v>
      </c>
      <c r="L5478" s="1">
        <v>0</v>
      </c>
      <c r="M5478" s="1">
        <v>0</v>
      </c>
      <c r="N5478" s="1">
        <v>548975</v>
      </c>
      <c r="O5478" s="1">
        <v>46287</v>
      </c>
    </row>
    <row r="5479" spans="1:15">
      <c r="A5479" s="13" t="s">
        <v>3478</v>
      </c>
      <c r="B5479" s="1" t="s">
        <v>3477</v>
      </c>
      <c r="C5479" s="13" t="s">
        <v>3476</v>
      </c>
      <c r="D5479" s="1" t="s">
        <v>3475</v>
      </c>
      <c r="E5479" s="13" t="s">
        <v>1855</v>
      </c>
      <c r="F5479" s="1" t="s">
        <v>1854</v>
      </c>
      <c r="G5479" s="13" t="s">
        <v>206</v>
      </c>
      <c r="H5479" s="1" t="s">
        <v>205</v>
      </c>
      <c r="I5479" s="1" t="s">
        <v>204</v>
      </c>
      <c r="J5479" s="1" t="s">
        <v>203</v>
      </c>
      <c r="K5479" s="1" t="s">
        <v>0</v>
      </c>
      <c r="L5479" s="1">
        <v>0</v>
      </c>
      <c r="M5479" s="1">
        <v>0</v>
      </c>
      <c r="N5479" s="1">
        <v>548705</v>
      </c>
      <c r="O5479" s="1">
        <v>12882</v>
      </c>
    </row>
    <row r="5480" spans="1:15">
      <c r="A5480" s="12">
        <v>90248011</v>
      </c>
      <c r="B5480" s="1" t="s">
        <v>3474</v>
      </c>
      <c r="C5480" s="12">
        <v>902480</v>
      </c>
      <c r="D5480" s="1" t="s">
        <v>2499</v>
      </c>
      <c r="E5480" s="12">
        <v>9024</v>
      </c>
      <c r="F5480" s="1" t="s">
        <v>2498</v>
      </c>
      <c r="G5480" s="12">
        <v>90</v>
      </c>
      <c r="H5480" s="1" t="s">
        <v>512</v>
      </c>
      <c r="I5480" s="1" t="s">
        <v>49</v>
      </c>
      <c r="J5480" s="1" t="s">
        <v>48</v>
      </c>
      <c r="K5480" s="1" t="s">
        <v>0</v>
      </c>
      <c r="L5480" s="1">
        <v>0</v>
      </c>
      <c r="M5480" s="1">
        <v>0</v>
      </c>
      <c r="N5480" s="1">
        <v>543235</v>
      </c>
      <c r="O5480" s="1">
        <v>639</v>
      </c>
    </row>
    <row r="5481" spans="1:15">
      <c r="A5481" s="12">
        <v>30064020</v>
      </c>
      <c r="B5481" s="1" t="s">
        <v>3473</v>
      </c>
      <c r="C5481" s="12">
        <v>300640</v>
      </c>
      <c r="D5481" s="1" t="s">
        <v>3472</v>
      </c>
      <c r="E5481" s="12">
        <v>3006</v>
      </c>
      <c r="F5481" s="1" t="s">
        <v>1428</v>
      </c>
      <c r="G5481" s="12">
        <v>30</v>
      </c>
      <c r="H5481" s="1" t="s">
        <v>63</v>
      </c>
      <c r="I5481" s="1" t="s">
        <v>12</v>
      </c>
      <c r="J5481" s="1" t="s">
        <v>11</v>
      </c>
      <c r="K5481" s="1" t="s">
        <v>0</v>
      </c>
      <c r="L5481" s="1">
        <v>0</v>
      </c>
      <c r="M5481" s="1">
        <v>0</v>
      </c>
      <c r="N5481" s="1">
        <v>538029</v>
      </c>
      <c r="O5481" s="1">
        <v>4736</v>
      </c>
    </row>
    <row r="5482" spans="1:15">
      <c r="A5482" s="12">
        <v>28274929</v>
      </c>
      <c r="B5482" s="1" t="s">
        <v>3471</v>
      </c>
      <c r="C5482" s="12">
        <v>282749</v>
      </c>
      <c r="D5482" s="1" t="s">
        <v>1157</v>
      </c>
      <c r="E5482" s="12">
        <v>2827</v>
      </c>
      <c r="F5482" s="1" t="s">
        <v>386</v>
      </c>
      <c r="G5482" s="12">
        <v>28</v>
      </c>
      <c r="H5482" s="1" t="s">
        <v>118</v>
      </c>
      <c r="I5482" s="1" t="s">
        <v>12</v>
      </c>
      <c r="J5482" s="1" t="s">
        <v>11</v>
      </c>
      <c r="K5482" s="1" t="s">
        <v>0</v>
      </c>
      <c r="L5482" s="1">
        <v>0</v>
      </c>
      <c r="M5482" s="1">
        <v>0</v>
      </c>
      <c r="N5482" s="1">
        <v>533597</v>
      </c>
      <c r="O5482" s="1">
        <v>250640</v>
      </c>
    </row>
    <row r="5483" spans="1:15">
      <c r="A5483" s="12">
        <v>47069100</v>
      </c>
      <c r="B5483" s="1" t="s">
        <v>3470</v>
      </c>
      <c r="C5483" s="12">
        <v>470691</v>
      </c>
      <c r="D5483" s="1" t="s">
        <v>3470</v>
      </c>
      <c r="E5483" s="12">
        <v>4706</v>
      </c>
      <c r="F5483" s="1" t="s">
        <v>565</v>
      </c>
      <c r="G5483" s="12">
        <v>47</v>
      </c>
      <c r="H5483" s="1" t="s">
        <v>564</v>
      </c>
      <c r="I5483" s="1" t="s">
        <v>18</v>
      </c>
      <c r="J5483" s="1" t="s">
        <v>17</v>
      </c>
      <c r="K5483" s="1" t="s">
        <v>0</v>
      </c>
      <c r="L5483" s="1">
        <v>0</v>
      </c>
      <c r="M5483" s="1">
        <v>0</v>
      </c>
      <c r="N5483" s="1">
        <v>530385</v>
      </c>
      <c r="O5483" s="1">
        <v>257464</v>
      </c>
    </row>
    <row r="5484" spans="1:15">
      <c r="A5484" s="12">
        <v>82090090</v>
      </c>
      <c r="B5484" s="1" t="s">
        <v>3469</v>
      </c>
      <c r="C5484" s="12">
        <v>820900</v>
      </c>
      <c r="D5484" s="1" t="s">
        <v>2662</v>
      </c>
      <c r="E5484" s="12">
        <v>8209</v>
      </c>
      <c r="F5484" s="1" t="s">
        <v>2662</v>
      </c>
      <c r="G5484" s="12">
        <v>82</v>
      </c>
      <c r="H5484" s="1" t="s">
        <v>768</v>
      </c>
      <c r="I5484" s="1" t="s">
        <v>107</v>
      </c>
      <c r="J5484" s="1" t="s">
        <v>106</v>
      </c>
      <c r="K5484" s="1" t="s">
        <v>0</v>
      </c>
      <c r="L5484" s="1">
        <v>0</v>
      </c>
      <c r="M5484" s="1">
        <v>0</v>
      </c>
      <c r="N5484" s="1">
        <v>529093</v>
      </c>
      <c r="O5484" s="1">
        <v>1502</v>
      </c>
    </row>
    <row r="5485" spans="1:15">
      <c r="A5485" s="13" t="s">
        <v>3468</v>
      </c>
      <c r="B5485" s="1" t="s">
        <v>3466</v>
      </c>
      <c r="C5485" s="13" t="s">
        <v>3467</v>
      </c>
      <c r="D5485" s="1" t="s">
        <v>3466</v>
      </c>
      <c r="E5485" s="13" t="s">
        <v>3334</v>
      </c>
      <c r="F5485" s="1" t="s">
        <v>3333</v>
      </c>
      <c r="G5485" s="13" t="s">
        <v>2082</v>
      </c>
      <c r="H5485" s="1" t="s">
        <v>2081</v>
      </c>
      <c r="I5485" s="1" t="s">
        <v>59</v>
      </c>
      <c r="J5485" s="1" t="s">
        <v>58</v>
      </c>
      <c r="K5485" s="1" t="s">
        <v>0</v>
      </c>
      <c r="L5485" s="1">
        <v>0</v>
      </c>
      <c r="M5485" s="1">
        <v>0</v>
      </c>
      <c r="N5485" s="1">
        <v>526920</v>
      </c>
      <c r="O5485" s="1">
        <v>63916</v>
      </c>
    </row>
    <row r="5486" spans="1:15">
      <c r="A5486" s="12">
        <v>29239010</v>
      </c>
      <c r="B5486" s="1" t="s">
        <v>3465</v>
      </c>
      <c r="C5486" s="12">
        <v>292390</v>
      </c>
      <c r="D5486" s="1" t="s">
        <v>2001</v>
      </c>
      <c r="E5486" s="12">
        <v>2923</v>
      </c>
      <c r="F5486" s="1" t="s">
        <v>2000</v>
      </c>
      <c r="G5486" s="12">
        <v>29</v>
      </c>
      <c r="H5486" s="1" t="s">
        <v>13</v>
      </c>
      <c r="I5486" s="1" t="s">
        <v>12</v>
      </c>
      <c r="J5486" s="1" t="s">
        <v>11</v>
      </c>
      <c r="K5486" s="1" t="s">
        <v>0</v>
      </c>
      <c r="L5486" s="1">
        <v>0</v>
      </c>
      <c r="M5486" s="1">
        <v>0</v>
      </c>
      <c r="N5486" s="1">
        <v>518938</v>
      </c>
      <c r="O5486" s="1">
        <v>145160</v>
      </c>
    </row>
    <row r="5487" spans="1:15">
      <c r="A5487" s="12">
        <v>39051990</v>
      </c>
      <c r="B5487" s="1" t="s">
        <v>2649</v>
      </c>
      <c r="C5487" s="12">
        <v>390519</v>
      </c>
      <c r="D5487" s="1" t="s">
        <v>2649</v>
      </c>
      <c r="E5487" s="12">
        <v>3905</v>
      </c>
      <c r="F5487" s="1" t="s">
        <v>2279</v>
      </c>
      <c r="G5487" s="12">
        <v>39</v>
      </c>
      <c r="H5487" s="1" t="s">
        <v>38</v>
      </c>
      <c r="I5487" s="1" t="s">
        <v>37</v>
      </c>
      <c r="J5487" s="1" t="s">
        <v>36</v>
      </c>
      <c r="K5487" s="1" t="s">
        <v>0</v>
      </c>
      <c r="L5487" s="1">
        <v>0</v>
      </c>
      <c r="M5487" s="1">
        <v>0</v>
      </c>
      <c r="N5487" s="1">
        <v>512759</v>
      </c>
      <c r="O5487" s="1">
        <v>54523</v>
      </c>
    </row>
    <row r="5488" spans="1:15">
      <c r="A5488" s="12">
        <v>34039110</v>
      </c>
      <c r="B5488" s="1" t="s">
        <v>3464</v>
      </c>
      <c r="C5488" s="12">
        <v>340391</v>
      </c>
      <c r="D5488" s="1" t="s">
        <v>993</v>
      </c>
      <c r="E5488" s="12">
        <v>3403</v>
      </c>
      <c r="F5488" s="1" t="s">
        <v>992</v>
      </c>
      <c r="G5488" s="12">
        <v>34</v>
      </c>
      <c r="H5488" s="1" t="s">
        <v>519</v>
      </c>
      <c r="I5488" s="1" t="s">
        <v>12</v>
      </c>
      <c r="J5488" s="1" t="s">
        <v>11</v>
      </c>
      <c r="K5488" s="1" t="s">
        <v>0</v>
      </c>
      <c r="L5488" s="1">
        <v>0</v>
      </c>
      <c r="M5488" s="1">
        <v>0</v>
      </c>
      <c r="N5488" s="1">
        <v>511642</v>
      </c>
      <c r="O5488" s="1">
        <v>45187</v>
      </c>
    </row>
    <row r="5489" spans="1:15">
      <c r="A5489" s="12">
        <v>29173300</v>
      </c>
      <c r="B5489" s="1" t="s">
        <v>3463</v>
      </c>
      <c r="C5489" s="12">
        <v>291733</v>
      </c>
      <c r="D5489" s="1" t="s">
        <v>3463</v>
      </c>
      <c r="E5489" s="12">
        <v>2917</v>
      </c>
      <c r="F5489" s="1" t="s">
        <v>93</v>
      </c>
      <c r="G5489" s="12">
        <v>29</v>
      </c>
      <c r="H5489" s="1" t="s">
        <v>13</v>
      </c>
      <c r="I5489" s="1" t="s">
        <v>12</v>
      </c>
      <c r="J5489" s="1" t="s">
        <v>11</v>
      </c>
      <c r="K5489" s="1" t="s">
        <v>0</v>
      </c>
      <c r="L5489" s="1">
        <v>0</v>
      </c>
      <c r="M5489" s="1">
        <v>0</v>
      </c>
      <c r="N5489" s="1">
        <v>511079</v>
      </c>
      <c r="O5489" s="1">
        <v>318623</v>
      </c>
    </row>
    <row r="5490" spans="1:15">
      <c r="A5490" s="12">
        <v>29141990</v>
      </c>
      <c r="B5490" s="1" t="s">
        <v>46</v>
      </c>
      <c r="C5490" s="12">
        <v>291419</v>
      </c>
      <c r="D5490" s="1" t="s">
        <v>46</v>
      </c>
      <c r="E5490" s="12">
        <v>2914</v>
      </c>
      <c r="F5490" s="1" t="s">
        <v>45</v>
      </c>
      <c r="G5490" s="12">
        <v>29</v>
      </c>
      <c r="H5490" s="1" t="s">
        <v>13</v>
      </c>
      <c r="I5490" s="1" t="s">
        <v>12</v>
      </c>
      <c r="J5490" s="1" t="s">
        <v>11</v>
      </c>
      <c r="K5490" s="1" t="s">
        <v>0</v>
      </c>
      <c r="L5490" s="1">
        <v>0</v>
      </c>
      <c r="M5490" s="1">
        <v>0</v>
      </c>
      <c r="N5490" s="1">
        <v>505484</v>
      </c>
      <c r="O5490" s="1">
        <v>81474</v>
      </c>
    </row>
    <row r="5491" spans="1:15">
      <c r="A5491" s="12">
        <v>81069000</v>
      </c>
      <c r="B5491" s="1" t="s">
        <v>3462</v>
      </c>
      <c r="C5491" s="12">
        <v>810690</v>
      </c>
      <c r="D5491" s="1" t="s">
        <v>3461</v>
      </c>
      <c r="E5491" s="12">
        <v>8106</v>
      </c>
      <c r="F5491" s="1" t="s">
        <v>254</v>
      </c>
      <c r="G5491" s="12">
        <v>81</v>
      </c>
      <c r="H5491" s="1" t="s">
        <v>176</v>
      </c>
      <c r="I5491" s="1" t="s">
        <v>107</v>
      </c>
      <c r="J5491" s="1" t="s">
        <v>106</v>
      </c>
      <c r="K5491" s="1" t="s">
        <v>0</v>
      </c>
      <c r="L5491" s="1">
        <v>0</v>
      </c>
      <c r="M5491" s="1">
        <v>0</v>
      </c>
      <c r="N5491" s="1">
        <v>504965</v>
      </c>
      <c r="O5491" s="1">
        <v>6697</v>
      </c>
    </row>
    <row r="5492" spans="1:15">
      <c r="A5492" s="12">
        <v>90011011</v>
      </c>
      <c r="B5492" s="1" t="s">
        <v>3460</v>
      </c>
      <c r="C5492" s="12">
        <v>900110</v>
      </c>
      <c r="D5492" s="1" t="s">
        <v>3459</v>
      </c>
      <c r="E5492" s="12">
        <v>9001</v>
      </c>
      <c r="F5492" s="1" t="s">
        <v>3458</v>
      </c>
      <c r="G5492" s="12">
        <v>90</v>
      </c>
      <c r="H5492" s="1" t="s">
        <v>512</v>
      </c>
      <c r="I5492" s="1" t="s">
        <v>49</v>
      </c>
      <c r="J5492" s="1" t="s">
        <v>48</v>
      </c>
      <c r="K5492" s="1" t="s">
        <v>0</v>
      </c>
      <c r="L5492" s="1">
        <v>0</v>
      </c>
      <c r="M5492" s="1">
        <v>0</v>
      </c>
      <c r="N5492" s="1">
        <v>504314</v>
      </c>
      <c r="O5492" s="1">
        <v>7854</v>
      </c>
    </row>
    <row r="5493" spans="1:15">
      <c r="A5493" s="12">
        <v>40024100</v>
      </c>
      <c r="B5493" s="1" t="s">
        <v>3457</v>
      </c>
      <c r="C5493" s="12">
        <v>400241</v>
      </c>
      <c r="D5493" s="1" t="s">
        <v>3456</v>
      </c>
      <c r="E5493" s="12">
        <v>4002</v>
      </c>
      <c r="F5493" s="1" t="s">
        <v>1960</v>
      </c>
      <c r="G5493" s="12">
        <v>40</v>
      </c>
      <c r="H5493" s="1" t="s">
        <v>422</v>
      </c>
      <c r="I5493" s="1" t="s">
        <v>37</v>
      </c>
      <c r="J5493" s="1" t="s">
        <v>36</v>
      </c>
      <c r="K5493" s="1" t="s">
        <v>0</v>
      </c>
      <c r="L5493" s="1">
        <v>0</v>
      </c>
      <c r="M5493" s="1">
        <v>0</v>
      </c>
      <c r="N5493" s="1">
        <v>503941</v>
      </c>
      <c r="O5493" s="1">
        <v>63573</v>
      </c>
    </row>
    <row r="5494" spans="1:15">
      <c r="A5494" s="12">
        <v>39219013</v>
      </c>
      <c r="B5494" s="1" t="s">
        <v>3455</v>
      </c>
      <c r="C5494" s="12">
        <v>392190</v>
      </c>
      <c r="D5494" s="1" t="s">
        <v>3454</v>
      </c>
      <c r="E5494" s="12">
        <v>3921</v>
      </c>
      <c r="F5494" s="1" t="s">
        <v>2147</v>
      </c>
      <c r="G5494" s="12">
        <v>39</v>
      </c>
      <c r="H5494" s="1" t="s">
        <v>38</v>
      </c>
      <c r="I5494" s="1" t="s">
        <v>37</v>
      </c>
      <c r="J5494" s="1" t="s">
        <v>36</v>
      </c>
      <c r="K5494" s="1" t="s">
        <v>0</v>
      </c>
      <c r="L5494" s="1">
        <v>0</v>
      </c>
      <c r="M5494" s="1">
        <v>0</v>
      </c>
      <c r="N5494" s="1">
        <v>503279</v>
      </c>
      <c r="O5494" s="1">
        <v>346</v>
      </c>
    </row>
    <row r="5495" spans="1:15">
      <c r="A5495" s="12">
        <v>29036100</v>
      </c>
      <c r="B5495" s="1" t="s">
        <v>3453</v>
      </c>
      <c r="C5495" s="12">
        <v>290361</v>
      </c>
      <c r="D5495" s="1" t="s">
        <v>562</v>
      </c>
      <c r="E5495" s="12">
        <v>2903</v>
      </c>
      <c r="F5495" s="1" t="s">
        <v>300</v>
      </c>
      <c r="G5495" s="12">
        <v>29</v>
      </c>
      <c r="H5495" s="1" t="s">
        <v>13</v>
      </c>
      <c r="I5495" s="1" t="s">
        <v>12</v>
      </c>
      <c r="J5495" s="1" t="s">
        <v>11</v>
      </c>
      <c r="K5495" s="1" t="s">
        <v>0</v>
      </c>
      <c r="L5495" s="1">
        <v>0</v>
      </c>
      <c r="M5495" s="1">
        <v>0</v>
      </c>
      <c r="N5495" s="1">
        <v>501119</v>
      </c>
      <c r="O5495" s="1">
        <v>66580</v>
      </c>
    </row>
    <row r="5496" spans="1:15">
      <c r="A5496" s="12">
        <v>29159050</v>
      </c>
      <c r="B5496" s="1" t="s">
        <v>3452</v>
      </c>
      <c r="C5496" s="12">
        <v>291590</v>
      </c>
      <c r="D5496" s="1" t="s">
        <v>1466</v>
      </c>
      <c r="E5496" s="12">
        <v>2915</v>
      </c>
      <c r="F5496" s="1" t="s">
        <v>346</v>
      </c>
      <c r="G5496" s="12">
        <v>29</v>
      </c>
      <c r="H5496" s="1" t="s">
        <v>13</v>
      </c>
      <c r="I5496" s="1" t="s">
        <v>12</v>
      </c>
      <c r="J5496" s="1" t="s">
        <v>11</v>
      </c>
      <c r="K5496" s="1" t="s">
        <v>0</v>
      </c>
      <c r="L5496" s="1">
        <v>0</v>
      </c>
      <c r="M5496" s="1">
        <v>0</v>
      </c>
      <c r="N5496" s="1">
        <v>500974</v>
      </c>
      <c r="O5496" s="1">
        <v>89600</v>
      </c>
    </row>
    <row r="5497" spans="1:15">
      <c r="A5497" s="12">
        <v>38221910</v>
      </c>
      <c r="B5497" s="1" t="s">
        <v>3451</v>
      </c>
      <c r="C5497" s="12">
        <v>382219</v>
      </c>
      <c r="D5497" s="1" t="s">
        <v>961</v>
      </c>
      <c r="E5497" s="12">
        <v>3822</v>
      </c>
      <c r="F5497" s="1" t="s">
        <v>960</v>
      </c>
      <c r="G5497" s="12">
        <v>38</v>
      </c>
      <c r="H5497" s="1" t="s">
        <v>244</v>
      </c>
      <c r="I5497" s="1" t="s">
        <v>12</v>
      </c>
      <c r="J5497" s="1" t="s">
        <v>11</v>
      </c>
      <c r="K5497" s="1" t="s">
        <v>0</v>
      </c>
      <c r="L5497" s="1">
        <v>0</v>
      </c>
      <c r="M5497" s="1">
        <v>0</v>
      </c>
      <c r="N5497" s="1">
        <v>500929</v>
      </c>
      <c r="O5497" s="1">
        <v>4749</v>
      </c>
    </row>
    <row r="5498" spans="1:15">
      <c r="A5498" s="12">
        <v>28201090</v>
      </c>
      <c r="B5498" s="1" t="s">
        <v>3450</v>
      </c>
      <c r="C5498" s="12">
        <v>282010</v>
      </c>
      <c r="D5498" s="1" t="s">
        <v>3449</v>
      </c>
      <c r="E5498" s="12">
        <v>2820</v>
      </c>
      <c r="F5498" s="1" t="s">
        <v>3448</v>
      </c>
      <c r="G5498" s="12">
        <v>28</v>
      </c>
      <c r="H5498" s="1" t="s">
        <v>118</v>
      </c>
      <c r="I5498" s="1" t="s">
        <v>12</v>
      </c>
      <c r="J5498" s="1" t="s">
        <v>11</v>
      </c>
      <c r="K5498" s="1" t="s">
        <v>0</v>
      </c>
      <c r="L5498" s="1">
        <v>0</v>
      </c>
      <c r="M5498" s="1">
        <v>0</v>
      </c>
      <c r="N5498" s="1">
        <v>498409</v>
      </c>
      <c r="O5498" s="1">
        <v>130000</v>
      </c>
    </row>
    <row r="5499" spans="1:15">
      <c r="A5499" s="12">
        <v>29199010</v>
      </c>
      <c r="B5499" s="1" t="s">
        <v>3447</v>
      </c>
      <c r="C5499" s="12">
        <v>291990</v>
      </c>
      <c r="D5499" s="1" t="s">
        <v>1077</v>
      </c>
      <c r="E5499" s="12">
        <v>2919</v>
      </c>
      <c r="F5499" s="1" t="s">
        <v>1076</v>
      </c>
      <c r="G5499" s="12">
        <v>29</v>
      </c>
      <c r="H5499" s="1" t="s">
        <v>13</v>
      </c>
      <c r="I5499" s="1" t="s">
        <v>12</v>
      </c>
      <c r="J5499" s="1" t="s">
        <v>11</v>
      </c>
      <c r="K5499" s="1" t="s">
        <v>0</v>
      </c>
      <c r="L5499" s="1">
        <v>0</v>
      </c>
      <c r="M5499" s="1">
        <v>0</v>
      </c>
      <c r="N5499" s="1">
        <v>485697</v>
      </c>
      <c r="O5499" s="1">
        <v>68915</v>
      </c>
    </row>
    <row r="5500" spans="1:15">
      <c r="A5500" s="12">
        <v>84013000</v>
      </c>
      <c r="B5500" s="1" t="s">
        <v>3446</v>
      </c>
      <c r="C5500" s="12">
        <v>840130</v>
      </c>
      <c r="D5500" s="1" t="s">
        <v>3446</v>
      </c>
      <c r="E5500" s="12">
        <v>8401</v>
      </c>
      <c r="F5500" s="1" t="s">
        <v>3445</v>
      </c>
      <c r="G5500" s="12">
        <v>84</v>
      </c>
      <c r="H5500" s="1" t="s">
        <v>28</v>
      </c>
      <c r="I5500" s="1" t="s">
        <v>27</v>
      </c>
      <c r="J5500" s="1" t="s">
        <v>26</v>
      </c>
      <c r="K5500" s="1" t="s">
        <v>0</v>
      </c>
      <c r="L5500" s="1">
        <v>0</v>
      </c>
      <c r="M5500" s="1">
        <v>0</v>
      </c>
      <c r="N5500" s="1">
        <v>485428</v>
      </c>
      <c r="O5500" s="1">
        <v>140</v>
      </c>
    </row>
    <row r="5501" spans="1:15">
      <c r="A5501" s="12">
        <v>29391122</v>
      </c>
      <c r="B5501" s="1" t="s">
        <v>3444</v>
      </c>
      <c r="C5501" s="12">
        <v>293911</v>
      </c>
      <c r="D5501" s="1" t="s">
        <v>1514</v>
      </c>
      <c r="E5501" s="12">
        <v>2939</v>
      </c>
      <c r="F5501" s="1" t="s">
        <v>656</v>
      </c>
      <c r="G5501" s="12">
        <v>29</v>
      </c>
      <c r="H5501" s="1" t="s">
        <v>13</v>
      </c>
      <c r="I5501" s="1" t="s">
        <v>12</v>
      </c>
      <c r="J5501" s="1" t="s">
        <v>11</v>
      </c>
      <c r="K5501" s="1" t="s">
        <v>0</v>
      </c>
      <c r="L5501" s="1">
        <v>0</v>
      </c>
      <c r="M5501" s="1">
        <v>0</v>
      </c>
      <c r="N5501" s="1">
        <v>485129</v>
      </c>
      <c r="O5501" s="1">
        <v>375</v>
      </c>
    </row>
    <row r="5502" spans="1:15">
      <c r="A5502" s="12">
        <v>48115922</v>
      </c>
      <c r="B5502" s="1" t="s">
        <v>3443</v>
      </c>
      <c r="C5502" s="12">
        <v>481159</v>
      </c>
      <c r="D5502" s="1" t="s">
        <v>3442</v>
      </c>
      <c r="E5502" s="12">
        <v>4811</v>
      </c>
      <c r="F5502" s="1" t="s">
        <v>2415</v>
      </c>
      <c r="G5502" s="12">
        <v>48</v>
      </c>
      <c r="H5502" s="1" t="s">
        <v>19</v>
      </c>
      <c r="I5502" s="1" t="s">
        <v>18</v>
      </c>
      <c r="J5502" s="1" t="s">
        <v>17</v>
      </c>
      <c r="K5502" s="1" t="s">
        <v>0</v>
      </c>
      <c r="L5502" s="1">
        <v>0</v>
      </c>
      <c r="M5502" s="1">
        <v>0</v>
      </c>
      <c r="N5502" s="1">
        <v>484467</v>
      </c>
      <c r="O5502" s="1">
        <v>120157</v>
      </c>
    </row>
    <row r="5503" spans="1:15">
      <c r="A5503" s="12">
        <v>71051000</v>
      </c>
      <c r="B5503" s="1" t="s">
        <v>3441</v>
      </c>
      <c r="C5503" s="12">
        <v>710510</v>
      </c>
      <c r="D5503" s="1" t="s">
        <v>3441</v>
      </c>
      <c r="E5503" s="12">
        <v>7105</v>
      </c>
      <c r="F5503" s="1" t="s">
        <v>3440</v>
      </c>
      <c r="G5503" s="12">
        <v>71</v>
      </c>
      <c r="H5503" s="1" t="s">
        <v>200</v>
      </c>
      <c r="I5503" s="1" t="s">
        <v>199</v>
      </c>
      <c r="J5503" s="1" t="s">
        <v>198</v>
      </c>
      <c r="K5503" s="1" t="s">
        <v>0</v>
      </c>
      <c r="L5503" s="1">
        <v>0</v>
      </c>
      <c r="M5503" s="1">
        <v>0</v>
      </c>
      <c r="N5503" s="1">
        <v>482009</v>
      </c>
      <c r="O5503" s="1">
        <v>2407</v>
      </c>
    </row>
    <row r="5504" spans="1:15">
      <c r="A5504" s="12">
        <v>85433010</v>
      </c>
      <c r="B5504" s="1" t="s">
        <v>3439</v>
      </c>
      <c r="C5504" s="12">
        <v>854330</v>
      </c>
      <c r="D5504" s="1" t="s">
        <v>3438</v>
      </c>
      <c r="E5504" s="12">
        <v>8543</v>
      </c>
      <c r="F5504" s="1" t="s">
        <v>763</v>
      </c>
      <c r="G5504" s="12">
        <v>85</v>
      </c>
      <c r="H5504" s="1" t="s">
        <v>102</v>
      </c>
      <c r="I5504" s="1" t="s">
        <v>27</v>
      </c>
      <c r="J5504" s="1" t="s">
        <v>26</v>
      </c>
      <c r="K5504" s="1" t="s">
        <v>0</v>
      </c>
      <c r="L5504" s="1">
        <v>0</v>
      </c>
      <c r="M5504" s="1">
        <v>0</v>
      </c>
      <c r="N5504" s="1">
        <v>481944</v>
      </c>
      <c r="O5504" s="1">
        <v>869</v>
      </c>
    </row>
    <row r="5505" spans="1:15">
      <c r="A5505" s="12">
        <v>85461000</v>
      </c>
      <c r="B5505" s="1" t="s">
        <v>3437</v>
      </c>
      <c r="C5505" s="12">
        <v>854610</v>
      </c>
      <c r="D5505" s="1" t="s">
        <v>3436</v>
      </c>
      <c r="E5505" s="12">
        <v>8546</v>
      </c>
      <c r="F5505" s="1" t="s">
        <v>3435</v>
      </c>
      <c r="G5505" s="12">
        <v>85</v>
      </c>
      <c r="H5505" s="1" t="s">
        <v>102</v>
      </c>
      <c r="I5505" s="1" t="s">
        <v>27</v>
      </c>
      <c r="J5505" s="1" t="s">
        <v>26</v>
      </c>
      <c r="K5505" s="1" t="s">
        <v>0</v>
      </c>
      <c r="L5505" s="1">
        <v>0</v>
      </c>
      <c r="M5505" s="1">
        <v>0</v>
      </c>
      <c r="N5505" s="1">
        <v>477719</v>
      </c>
      <c r="O5505" s="1">
        <v>3474</v>
      </c>
    </row>
    <row r="5506" spans="1:15">
      <c r="A5506" s="12">
        <v>29096019</v>
      </c>
      <c r="B5506" s="1" t="s">
        <v>3434</v>
      </c>
      <c r="C5506" s="12">
        <v>290960</v>
      </c>
      <c r="D5506" s="1" t="s">
        <v>3433</v>
      </c>
      <c r="E5506" s="12">
        <v>2909</v>
      </c>
      <c r="F5506" s="1" t="s">
        <v>377</v>
      </c>
      <c r="G5506" s="12">
        <v>29</v>
      </c>
      <c r="H5506" s="1" t="s">
        <v>13</v>
      </c>
      <c r="I5506" s="1" t="s">
        <v>12</v>
      </c>
      <c r="J5506" s="1" t="s">
        <v>11</v>
      </c>
      <c r="K5506" s="1" t="s">
        <v>0</v>
      </c>
      <c r="L5506" s="1">
        <v>0</v>
      </c>
      <c r="M5506" s="1">
        <v>0</v>
      </c>
      <c r="N5506" s="1">
        <v>475972</v>
      </c>
      <c r="O5506" s="1">
        <v>84172</v>
      </c>
    </row>
    <row r="5507" spans="1:15">
      <c r="A5507" s="12">
        <v>39012021</v>
      </c>
      <c r="B5507" s="1" t="s">
        <v>3432</v>
      </c>
      <c r="C5507" s="12">
        <v>390120</v>
      </c>
      <c r="D5507" s="1" t="s">
        <v>3431</v>
      </c>
      <c r="E5507" s="12">
        <v>3901</v>
      </c>
      <c r="F5507" s="1" t="s">
        <v>2030</v>
      </c>
      <c r="G5507" s="12">
        <v>39</v>
      </c>
      <c r="H5507" s="1" t="s">
        <v>38</v>
      </c>
      <c r="I5507" s="1" t="s">
        <v>37</v>
      </c>
      <c r="J5507" s="1" t="s">
        <v>36</v>
      </c>
      <c r="K5507" s="1" t="s">
        <v>0</v>
      </c>
      <c r="L5507" s="1">
        <v>0</v>
      </c>
      <c r="M5507" s="1">
        <v>0</v>
      </c>
      <c r="N5507" s="1">
        <v>469152</v>
      </c>
      <c r="O5507" s="1">
        <v>446276</v>
      </c>
    </row>
    <row r="5508" spans="1:15">
      <c r="A5508" s="12">
        <v>39042100</v>
      </c>
      <c r="B5508" s="1" t="s">
        <v>3430</v>
      </c>
      <c r="C5508" s="12">
        <v>390421</v>
      </c>
      <c r="D5508" s="1" t="s">
        <v>3430</v>
      </c>
      <c r="E5508" s="12">
        <v>3904</v>
      </c>
      <c r="F5508" s="1" t="s">
        <v>1303</v>
      </c>
      <c r="G5508" s="12">
        <v>39</v>
      </c>
      <c r="H5508" s="1" t="s">
        <v>38</v>
      </c>
      <c r="I5508" s="1" t="s">
        <v>37</v>
      </c>
      <c r="J5508" s="1" t="s">
        <v>36</v>
      </c>
      <c r="K5508" s="1" t="s">
        <v>0</v>
      </c>
      <c r="L5508" s="1">
        <v>0</v>
      </c>
      <c r="M5508" s="1">
        <v>0</v>
      </c>
      <c r="N5508" s="1">
        <v>468834</v>
      </c>
      <c r="O5508" s="1">
        <v>116179</v>
      </c>
    </row>
    <row r="5509" spans="1:15">
      <c r="A5509" s="12">
        <v>84099971</v>
      </c>
      <c r="B5509" s="1" t="s">
        <v>3429</v>
      </c>
      <c r="C5509" s="12">
        <v>840999</v>
      </c>
      <c r="D5509" s="1" t="s">
        <v>2583</v>
      </c>
      <c r="E5509" s="12">
        <v>8409</v>
      </c>
      <c r="F5509" s="1" t="s">
        <v>2582</v>
      </c>
      <c r="G5509" s="12">
        <v>84</v>
      </c>
      <c r="H5509" s="1" t="s">
        <v>28</v>
      </c>
      <c r="I5509" s="1" t="s">
        <v>27</v>
      </c>
      <c r="J5509" s="1" t="s">
        <v>26</v>
      </c>
      <c r="K5509" s="1" t="s">
        <v>0</v>
      </c>
      <c r="L5509" s="1">
        <v>0</v>
      </c>
      <c r="M5509" s="1">
        <v>0</v>
      </c>
      <c r="N5509" s="1">
        <v>463186</v>
      </c>
      <c r="O5509" s="1">
        <v>2633</v>
      </c>
    </row>
    <row r="5510" spans="1:15">
      <c r="A5510" s="12">
        <v>71069210</v>
      </c>
      <c r="B5510" s="1" t="s">
        <v>3428</v>
      </c>
      <c r="C5510" s="12">
        <v>710692</v>
      </c>
      <c r="D5510" s="1" t="s">
        <v>3427</v>
      </c>
      <c r="E5510" s="12">
        <v>7106</v>
      </c>
      <c r="F5510" s="1" t="s">
        <v>725</v>
      </c>
      <c r="G5510" s="12">
        <v>71</v>
      </c>
      <c r="H5510" s="1" t="s">
        <v>200</v>
      </c>
      <c r="I5510" s="1" t="s">
        <v>199</v>
      </c>
      <c r="J5510" s="1" t="s">
        <v>198</v>
      </c>
      <c r="K5510" s="1" t="s">
        <v>0</v>
      </c>
      <c r="L5510" s="1">
        <v>0</v>
      </c>
      <c r="M5510" s="1">
        <v>0</v>
      </c>
      <c r="N5510" s="1">
        <v>456769</v>
      </c>
      <c r="O5510" s="1">
        <v>504</v>
      </c>
    </row>
    <row r="5511" spans="1:15">
      <c r="A5511" s="13" t="s">
        <v>3426</v>
      </c>
      <c r="B5511" s="1" t="s">
        <v>3425</v>
      </c>
      <c r="C5511" s="13" t="s">
        <v>3424</v>
      </c>
      <c r="D5511" s="1" t="s">
        <v>3423</v>
      </c>
      <c r="E5511" s="13" t="s">
        <v>3422</v>
      </c>
      <c r="F5511" s="1" t="s">
        <v>3421</v>
      </c>
      <c r="G5511" s="13" t="s">
        <v>3420</v>
      </c>
      <c r="H5511" s="1" t="s">
        <v>3419</v>
      </c>
      <c r="I5511" s="1" t="s">
        <v>204</v>
      </c>
      <c r="J5511" s="1" t="s">
        <v>203</v>
      </c>
      <c r="K5511" s="1" t="s">
        <v>0</v>
      </c>
      <c r="L5511" s="1">
        <v>0</v>
      </c>
      <c r="M5511" s="1">
        <v>0</v>
      </c>
      <c r="N5511" s="1">
        <v>454050</v>
      </c>
      <c r="O5511" s="1">
        <v>3</v>
      </c>
    </row>
    <row r="5512" spans="1:15">
      <c r="A5512" s="12">
        <v>81101010</v>
      </c>
      <c r="B5512" s="1" t="s">
        <v>3418</v>
      </c>
      <c r="C5512" s="12">
        <v>811010</v>
      </c>
      <c r="D5512" s="1" t="s">
        <v>178</v>
      </c>
      <c r="E5512" s="12">
        <v>8110</v>
      </c>
      <c r="F5512" s="1" t="s">
        <v>177</v>
      </c>
      <c r="G5512" s="12">
        <v>81</v>
      </c>
      <c r="H5512" s="1" t="s">
        <v>176</v>
      </c>
      <c r="I5512" s="1" t="s">
        <v>107</v>
      </c>
      <c r="J5512" s="1" t="s">
        <v>106</v>
      </c>
      <c r="K5512" s="1" t="s">
        <v>0</v>
      </c>
      <c r="L5512" s="1">
        <v>0</v>
      </c>
      <c r="M5512" s="1">
        <v>0</v>
      </c>
      <c r="N5512" s="1">
        <v>451974</v>
      </c>
      <c r="O5512" s="1">
        <v>19752</v>
      </c>
    </row>
    <row r="5513" spans="1:15">
      <c r="A5513" s="12">
        <v>55039020</v>
      </c>
      <c r="B5513" s="1" t="s">
        <v>3417</v>
      </c>
      <c r="C5513" s="12">
        <v>550390</v>
      </c>
      <c r="D5513" s="1" t="s">
        <v>1036</v>
      </c>
      <c r="E5513" s="12">
        <v>5503</v>
      </c>
      <c r="F5513" s="1" t="s">
        <v>1035</v>
      </c>
      <c r="G5513" s="12">
        <v>55</v>
      </c>
      <c r="H5513" s="1" t="s">
        <v>282</v>
      </c>
      <c r="I5513" s="1" t="s">
        <v>2</v>
      </c>
      <c r="J5513" s="1" t="s">
        <v>1</v>
      </c>
      <c r="K5513" s="1" t="s">
        <v>0</v>
      </c>
      <c r="L5513" s="1">
        <v>0</v>
      </c>
      <c r="M5513" s="1">
        <v>0</v>
      </c>
      <c r="N5513" s="1">
        <v>443994</v>
      </c>
      <c r="O5513" s="1">
        <v>190560</v>
      </c>
    </row>
    <row r="5514" spans="1:15">
      <c r="A5514" s="12">
        <v>55129910</v>
      </c>
      <c r="B5514" s="1" t="s">
        <v>3416</v>
      </c>
      <c r="C5514" s="12">
        <v>551299</v>
      </c>
      <c r="D5514" s="1" t="s">
        <v>3415</v>
      </c>
      <c r="E5514" s="12">
        <v>5512</v>
      </c>
      <c r="F5514" s="1" t="s">
        <v>1988</v>
      </c>
      <c r="G5514" s="12">
        <v>55</v>
      </c>
      <c r="H5514" s="1" t="s">
        <v>282</v>
      </c>
      <c r="I5514" s="1" t="s">
        <v>2</v>
      </c>
      <c r="J5514" s="1" t="s">
        <v>1</v>
      </c>
      <c r="K5514" s="1" t="s">
        <v>0</v>
      </c>
      <c r="L5514" s="1">
        <v>0</v>
      </c>
      <c r="M5514" s="1">
        <v>0</v>
      </c>
      <c r="N5514" s="1">
        <v>438025</v>
      </c>
      <c r="O5514" s="1">
        <v>5410</v>
      </c>
    </row>
    <row r="5515" spans="1:15">
      <c r="A5515" s="12">
        <v>29162019</v>
      </c>
      <c r="B5515" s="1" t="s">
        <v>3414</v>
      </c>
      <c r="C5515" s="12">
        <v>291620</v>
      </c>
      <c r="D5515" s="1" t="s">
        <v>3012</v>
      </c>
      <c r="E5515" s="12">
        <v>2916</v>
      </c>
      <c r="F5515" s="1" t="s">
        <v>80</v>
      </c>
      <c r="G5515" s="12">
        <v>29</v>
      </c>
      <c r="H5515" s="1" t="s">
        <v>13</v>
      </c>
      <c r="I5515" s="1" t="s">
        <v>12</v>
      </c>
      <c r="J5515" s="1" t="s">
        <v>11</v>
      </c>
      <c r="K5515" s="1" t="s">
        <v>0</v>
      </c>
      <c r="L5515" s="1">
        <v>0</v>
      </c>
      <c r="M5515" s="1">
        <v>0</v>
      </c>
      <c r="N5515" s="1">
        <v>437602</v>
      </c>
      <c r="O5515" s="1">
        <v>5450</v>
      </c>
    </row>
    <row r="5516" spans="1:15">
      <c r="A5516" s="12">
        <v>25085000</v>
      </c>
      <c r="B5516" s="1" t="s">
        <v>3413</v>
      </c>
      <c r="C5516" s="12">
        <v>250850</v>
      </c>
      <c r="D5516" s="1" t="s">
        <v>3413</v>
      </c>
      <c r="E5516" s="12">
        <v>2508</v>
      </c>
      <c r="F5516" s="1" t="s">
        <v>3282</v>
      </c>
      <c r="G5516" s="12">
        <v>25</v>
      </c>
      <c r="H5516" s="1" t="s">
        <v>226</v>
      </c>
      <c r="I5516" s="1" t="s">
        <v>225</v>
      </c>
      <c r="J5516" s="1" t="s">
        <v>224</v>
      </c>
      <c r="K5516" s="1" t="s">
        <v>0</v>
      </c>
      <c r="L5516" s="1">
        <v>0</v>
      </c>
      <c r="M5516" s="1">
        <v>0</v>
      </c>
      <c r="N5516" s="1">
        <v>437235</v>
      </c>
      <c r="O5516" s="1">
        <v>1021200</v>
      </c>
    </row>
    <row r="5517" spans="1:15">
      <c r="A5517" s="12">
        <v>38160012</v>
      </c>
      <c r="B5517" s="1" t="s">
        <v>3412</v>
      </c>
      <c r="C5517" s="12">
        <v>381600</v>
      </c>
      <c r="D5517" s="1" t="s">
        <v>3175</v>
      </c>
      <c r="E5517" s="12">
        <v>3816</v>
      </c>
      <c r="F5517" s="1" t="s">
        <v>3175</v>
      </c>
      <c r="G5517" s="12">
        <v>38</v>
      </c>
      <c r="H5517" s="1" t="s">
        <v>244</v>
      </c>
      <c r="I5517" s="1" t="s">
        <v>12</v>
      </c>
      <c r="J5517" s="1" t="s">
        <v>11</v>
      </c>
      <c r="K5517" s="1" t="s">
        <v>0</v>
      </c>
      <c r="L5517" s="1">
        <v>0</v>
      </c>
      <c r="M5517" s="1">
        <v>0</v>
      </c>
      <c r="N5517" s="1">
        <v>433905</v>
      </c>
      <c r="O5517" s="1">
        <v>133156</v>
      </c>
    </row>
    <row r="5518" spans="1:15">
      <c r="A5518" s="12">
        <v>38160029</v>
      </c>
      <c r="B5518" s="1" t="s">
        <v>3411</v>
      </c>
      <c r="C5518" s="12">
        <v>381600</v>
      </c>
      <c r="D5518" s="1" t="s">
        <v>3175</v>
      </c>
      <c r="E5518" s="12">
        <v>3816</v>
      </c>
      <c r="F5518" s="1" t="s">
        <v>3175</v>
      </c>
      <c r="G5518" s="12">
        <v>38</v>
      </c>
      <c r="H5518" s="1" t="s">
        <v>244</v>
      </c>
      <c r="I5518" s="1" t="s">
        <v>12</v>
      </c>
      <c r="J5518" s="1" t="s">
        <v>11</v>
      </c>
      <c r="K5518" s="1" t="s">
        <v>0</v>
      </c>
      <c r="L5518" s="1">
        <v>0</v>
      </c>
      <c r="M5518" s="1">
        <v>0</v>
      </c>
      <c r="N5518" s="1">
        <v>432526</v>
      </c>
      <c r="O5518" s="1">
        <v>104611</v>
      </c>
    </row>
    <row r="5519" spans="1:15">
      <c r="A5519" s="12">
        <v>38221940</v>
      </c>
      <c r="B5519" s="1" t="s">
        <v>3410</v>
      </c>
      <c r="C5519" s="12">
        <v>382219</v>
      </c>
      <c r="D5519" s="1" t="s">
        <v>961</v>
      </c>
      <c r="E5519" s="12">
        <v>3822</v>
      </c>
      <c r="F5519" s="1" t="s">
        <v>960</v>
      </c>
      <c r="G5519" s="12">
        <v>38</v>
      </c>
      <c r="H5519" s="1" t="s">
        <v>244</v>
      </c>
      <c r="I5519" s="1" t="s">
        <v>12</v>
      </c>
      <c r="J5519" s="1" t="s">
        <v>11</v>
      </c>
      <c r="K5519" s="1" t="s">
        <v>0</v>
      </c>
      <c r="L5519" s="1">
        <v>0</v>
      </c>
      <c r="M5519" s="1">
        <v>0</v>
      </c>
      <c r="N5519" s="1">
        <v>431512</v>
      </c>
      <c r="O5519" s="1">
        <v>450</v>
      </c>
    </row>
    <row r="5520" spans="1:15">
      <c r="A5520" s="12">
        <v>29094921</v>
      </c>
      <c r="B5520" s="1" t="s">
        <v>3409</v>
      </c>
      <c r="C5520" s="12">
        <v>290949</v>
      </c>
      <c r="D5520" s="1" t="s">
        <v>694</v>
      </c>
      <c r="E5520" s="12">
        <v>2909</v>
      </c>
      <c r="F5520" s="1" t="s">
        <v>377</v>
      </c>
      <c r="G5520" s="12">
        <v>29</v>
      </c>
      <c r="H5520" s="1" t="s">
        <v>13</v>
      </c>
      <c r="I5520" s="1" t="s">
        <v>12</v>
      </c>
      <c r="J5520" s="1" t="s">
        <v>11</v>
      </c>
      <c r="K5520" s="1" t="s">
        <v>0</v>
      </c>
      <c r="L5520" s="1">
        <v>0</v>
      </c>
      <c r="M5520" s="1">
        <v>0</v>
      </c>
      <c r="N5520" s="1">
        <v>428298</v>
      </c>
      <c r="O5520" s="1">
        <v>287274</v>
      </c>
    </row>
    <row r="5521" spans="1:15">
      <c r="A5521" s="12">
        <v>29213090</v>
      </c>
      <c r="B5521" s="1" t="s">
        <v>3408</v>
      </c>
      <c r="C5521" s="12">
        <v>292130</v>
      </c>
      <c r="D5521" s="1" t="s">
        <v>420</v>
      </c>
      <c r="E5521" s="12">
        <v>2921</v>
      </c>
      <c r="F5521" s="1" t="s">
        <v>73</v>
      </c>
      <c r="G5521" s="12">
        <v>29</v>
      </c>
      <c r="H5521" s="1" t="s">
        <v>13</v>
      </c>
      <c r="I5521" s="1" t="s">
        <v>12</v>
      </c>
      <c r="J5521" s="1" t="s">
        <v>11</v>
      </c>
      <c r="K5521" s="1" t="s">
        <v>0</v>
      </c>
      <c r="L5521" s="1">
        <v>0</v>
      </c>
      <c r="M5521" s="1">
        <v>0</v>
      </c>
      <c r="N5521" s="1">
        <v>427252</v>
      </c>
      <c r="O5521" s="1">
        <v>29295</v>
      </c>
    </row>
    <row r="5522" spans="1:15">
      <c r="A5522" s="12">
        <v>84199020</v>
      </c>
      <c r="B5522" s="1" t="s">
        <v>3407</v>
      </c>
      <c r="C5522" s="12">
        <v>841990</v>
      </c>
      <c r="D5522" s="1" t="s">
        <v>3406</v>
      </c>
      <c r="E5522" s="12">
        <v>8419</v>
      </c>
      <c r="F5522" s="1" t="s">
        <v>2867</v>
      </c>
      <c r="G5522" s="12">
        <v>84</v>
      </c>
      <c r="H5522" s="1" t="s">
        <v>28</v>
      </c>
      <c r="I5522" s="1" t="s">
        <v>27</v>
      </c>
      <c r="J5522" s="1" t="s">
        <v>26</v>
      </c>
      <c r="K5522" s="1" t="s">
        <v>0</v>
      </c>
      <c r="L5522" s="1">
        <v>0</v>
      </c>
      <c r="M5522" s="1">
        <v>0</v>
      </c>
      <c r="N5522" s="1">
        <v>426585</v>
      </c>
      <c r="O5522" s="1">
        <v>3196</v>
      </c>
    </row>
    <row r="5523" spans="1:15">
      <c r="A5523" s="12">
        <v>39072911</v>
      </c>
      <c r="B5523" s="1" t="s">
        <v>3405</v>
      </c>
      <c r="C5523" s="12">
        <v>390729</v>
      </c>
      <c r="D5523" s="1" t="s">
        <v>776</v>
      </c>
      <c r="E5523" s="12">
        <v>3907</v>
      </c>
      <c r="F5523" s="1" t="s">
        <v>775</v>
      </c>
      <c r="G5523" s="12">
        <v>39</v>
      </c>
      <c r="H5523" s="1" t="s">
        <v>38</v>
      </c>
      <c r="I5523" s="1" t="s">
        <v>37</v>
      </c>
      <c r="J5523" s="1" t="s">
        <v>36</v>
      </c>
      <c r="K5523" s="1" t="s">
        <v>0</v>
      </c>
      <c r="L5523" s="1">
        <v>0</v>
      </c>
      <c r="M5523" s="1">
        <v>0</v>
      </c>
      <c r="N5523" s="1">
        <v>425373</v>
      </c>
      <c r="O5523" s="1">
        <v>125900</v>
      </c>
    </row>
    <row r="5524" spans="1:15">
      <c r="A5524" s="12">
        <v>73062900</v>
      </c>
      <c r="B5524" s="1" t="s">
        <v>3404</v>
      </c>
      <c r="C5524" s="12">
        <v>730629</v>
      </c>
      <c r="D5524" s="1" t="s">
        <v>3403</v>
      </c>
      <c r="E5524" s="12">
        <v>7306</v>
      </c>
      <c r="F5524" s="1" t="s">
        <v>2336</v>
      </c>
      <c r="G5524" s="12">
        <v>73</v>
      </c>
      <c r="H5524" s="1" t="s">
        <v>108</v>
      </c>
      <c r="I5524" s="1" t="s">
        <v>107</v>
      </c>
      <c r="J5524" s="1" t="s">
        <v>106</v>
      </c>
      <c r="K5524" s="1" t="s">
        <v>0</v>
      </c>
      <c r="L5524" s="1">
        <v>0</v>
      </c>
      <c r="M5524" s="1">
        <v>0</v>
      </c>
      <c r="N5524" s="1">
        <v>425342</v>
      </c>
      <c r="O5524" s="1">
        <v>95676</v>
      </c>
    </row>
    <row r="5525" spans="1:15">
      <c r="A5525" s="12">
        <v>17023019</v>
      </c>
      <c r="B5525" s="1" t="s">
        <v>3402</v>
      </c>
      <c r="C5525" s="12">
        <v>170230</v>
      </c>
      <c r="D5525" s="1" t="s">
        <v>3401</v>
      </c>
      <c r="E5525" s="12">
        <v>1702</v>
      </c>
      <c r="F5525" s="1" t="s">
        <v>2517</v>
      </c>
      <c r="G5525" s="12">
        <v>17</v>
      </c>
      <c r="H5525" s="1" t="s">
        <v>2516</v>
      </c>
      <c r="I5525" s="1" t="s">
        <v>751</v>
      </c>
      <c r="J5525" s="1" t="s">
        <v>750</v>
      </c>
      <c r="K5525" s="1" t="s">
        <v>0</v>
      </c>
      <c r="L5525" s="1">
        <v>0</v>
      </c>
      <c r="M5525" s="1">
        <v>0</v>
      </c>
      <c r="N5525" s="1">
        <v>422979</v>
      </c>
      <c r="O5525" s="1">
        <v>203608</v>
      </c>
    </row>
    <row r="5526" spans="1:15">
      <c r="A5526" s="12">
        <v>84529099</v>
      </c>
      <c r="B5526" s="1" t="s">
        <v>3400</v>
      </c>
      <c r="C5526" s="12">
        <v>845290</v>
      </c>
      <c r="D5526" s="1" t="s">
        <v>927</v>
      </c>
      <c r="E5526" s="12">
        <v>8452</v>
      </c>
      <c r="F5526" s="1" t="s">
        <v>926</v>
      </c>
      <c r="G5526" s="12">
        <v>84</v>
      </c>
      <c r="H5526" s="1" t="s">
        <v>28</v>
      </c>
      <c r="I5526" s="1" t="s">
        <v>27</v>
      </c>
      <c r="J5526" s="1" t="s">
        <v>26</v>
      </c>
      <c r="K5526" s="1" t="s">
        <v>0</v>
      </c>
      <c r="L5526" s="1">
        <v>0</v>
      </c>
      <c r="M5526" s="1">
        <v>0</v>
      </c>
      <c r="N5526" s="1">
        <v>420312</v>
      </c>
      <c r="O5526" s="1">
        <v>18762</v>
      </c>
    </row>
    <row r="5527" spans="1:15">
      <c r="A5527" s="12">
        <v>29359099</v>
      </c>
      <c r="B5527" s="1" t="s">
        <v>505</v>
      </c>
      <c r="C5527" s="12">
        <v>293590</v>
      </c>
      <c r="D5527" s="1" t="s">
        <v>505</v>
      </c>
      <c r="E5527" s="12">
        <v>2935</v>
      </c>
      <c r="F5527" s="1" t="s">
        <v>504</v>
      </c>
      <c r="G5527" s="12">
        <v>29</v>
      </c>
      <c r="H5527" s="1" t="s">
        <v>13</v>
      </c>
      <c r="I5527" s="1" t="s">
        <v>12</v>
      </c>
      <c r="J5527" s="1" t="s">
        <v>11</v>
      </c>
      <c r="K5527" s="1" t="s">
        <v>0</v>
      </c>
      <c r="L5527" s="1">
        <v>0</v>
      </c>
      <c r="M5527" s="1">
        <v>0</v>
      </c>
      <c r="N5527" s="1">
        <v>419761</v>
      </c>
      <c r="O5527" s="1">
        <v>4721</v>
      </c>
    </row>
    <row r="5528" spans="1:15">
      <c r="A5528" s="12">
        <v>39173221</v>
      </c>
      <c r="B5528" s="1" t="s">
        <v>3399</v>
      </c>
      <c r="C5528" s="12">
        <v>391732</v>
      </c>
      <c r="D5528" s="1" t="s">
        <v>2272</v>
      </c>
      <c r="E5528" s="12">
        <v>3917</v>
      </c>
      <c r="F5528" s="1" t="s">
        <v>2271</v>
      </c>
      <c r="G5528" s="12">
        <v>39</v>
      </c>
      <c r="H5528" s="1" t="s">
        <v>38</v>
      </c>
      <c r="I5528" s="1" t="s">
        <v>37</v>
      </c>
      <c r="J5528" s="1" t="s">
        <v>36</v>
      </c>
      <c r="K5528" s="1" t="s">
        <v>0</v>
      </c>
      <c r="L5528" s="1">
        <v>0</v>
      </c>
      <c r="M5528" s="1">
        <v>0</v>
      </c>
      <c r="N5528" s="1">
        <v>417779</v>
      </c>
      <c r="O5528" s="1">
        <v>1533</v>
      </c>
    </row>
    <row r="5529" spans="1:15">
      <c r="A5529" s="12">
        <v>48103290</v>
      </c>
      <c r="B5529" s="1" t="s">
        <v>3398</v>
      </c>
      <c r="C5529" s="12">
        <v>481032</v>
      </c>
      <c r="D5529" s="1" t="s">
        <v>3397</v>
      </c>
      <c r="E5529" s="12">
        <v>4810</v>
      </c>
      <c r="F5529" s="1" t="s">
        <v>20</v>
      </c>
      <c r="G5529" s="12">
        <v>48</v>
      </c>
      <c r="H5529" s="1" t="s">
        <v>19</v>
      </c>
      <c r="I5529" s="1" t="s">
        <v>18</v>
      </c>
      <c r="J5529" s="1" t="s">
        <v>17</v>
      </c>
      <c r="K5529" s="1" t="s">
        <v>0</v>
      </c>
      <c r="L5529" s="1">
        <v>0</v>
      </c>
      <c r="M5529" s="1">
        <v>0</v>
      </c>
      <c r="N5529" s="1">
        <v>411895</v>
      </c>
      <c r="O5529" s="1">
        <v>274497</v>
      </c>
    </row>
    <row r="5530" spans="1:15">
      <c r="A5530" s="12">
        <v>74050000</v>
      </c>
      <c r="B5530" s="1" t="s">
        <v>3396</v>
      </c>
      <c r="C5530" s="12">
        <v>740500</v>
      </c>
      <c r="D5530" s="1" t="s">
        <v>3396</v>
      </c>
      <c r="E5530" s="12">
        <v>7405</v>
      </c>
      <c r="F5530" s="1" t="s">
        <v>3396</v>
      </c>
      <c r="G5530" s="12">
        <v>74</v>
      </c>
      <c r="H5530" s="1" t="s">
        <v>491</v>
      </c>
      <c r="I5530" s="1" t="s">
        <v>107</v>
      </c>
      <c r="J5530" s="1" t="s">
        <v>106</v>
      </c>
      <c r="K5530" s="1" t="s">
        <v>0</v>
      </c>
      <c r="L5530" s="1">
        <v>0</v>
      </c>
      <c r="M5530" s="1">
        <v>0</v>
      </c>
      <c r="N5530" s="1">
        <v>407761</v>
      </c>
      <c r="O5530" s="1">
        <v>12217</v>
      </c>
    </row>
    <row r="5531" spans="1:15">
      <c r="A5531" s="12">
        <v>32061130</v>
      </c>
      <c r="B5531" s="1" t="s">
        <v>3395</v>
      </c>
      <c r="C5531" s="12">
        <v>320611</v>
      </c>
      <c r="D5531" s="1" t="s">
        <v>3394</v>
      </c>
      <c r="E5531" s="12">
        <v>3206</v>
      </c>
      <c r="F5531" s="1" t="s">
        <v>2167</v>
      </c>
      <c r="G5531" s="12">
        <v>32</v>
      </c>
      <c r="H5531" s="1" t="s">
        <v>1112</v>
      </c>
      <c r="I5531" s="1" t="s">
        <v>12</v>
      </c>
      <c r="J5531" s="1" t="s">
        <v>11</v>
      </c>
      <c r="K5531" s="1" t="s">
        <v>0</v>
      </c>
      <c r="L5531" s="1">
        <v>0</v>
      </c>
      <c r="M5531" s="1">
        <v>0</v>
      </c>
      <c r="N5531" s="1">
        <v>407643</v>
      </c>
      <c r="O5531" s="1">
        <v>14535</v>
      </c>
    </row>
    <row r="5532" spans="1:15">
      <c r="A5532" s="12">
        <v>38089291</v>
      </c>
      <c r="B5532" s="1" t="s">
        <v>3393</v>
      </c>
      <c r="C5532" s="12">
        <v>380892</v>
      </c>
      <c r="D5532" s="1" t="s">
        <v>289</v>
      </c>
      <c r="E5532" s="12">
        <v>3808</v>
      </c>
      <c r="F5532" s="1" t="s">
        <v>288</v>
      </c>
      <c r="G5532" s="12">
        <v>38</v>
      </c>
      <c r="H5532" s="1" t="s">
        <v>244</v>
      </c>
      <c r="I5532" s="1" t="s">
        <v>12</v>
      </c>
      <c r="J5532" s="1" t="s">
        <v>11</v>
      </c>
      <c r="K5532" s="1" t="s">
        <v>0</v>
      </c>
      <c r="L5532" s="1">
        <v>0</v>
      </c>
      <c r="M5532" s="1">
        <v>0</v>
      </c>
      <c r="N5532" s="1">
        <v>406367</v>
      </c>
      <c r="O5532" s="1">
        <v>58800</v>
      </c>
    </row>
    <row r="5533" spans="1:15">
      <c r="A5533" s="12">
        <v>32062000</v>
      </c>
      <c r="B5533" s="1" t="s">
        <v>3392</v>
      </c>
      <c r="C5533" s="12">
        <v>320620</v>
      </c>
      <c r="D5533" s="1" t="s">
        <v>3392</v>
      </c>
      <c r="E5533" s="12">
        <v>3206</v>
      </c>
      <c r="F5533" s="1" t="s">
        <v>2167</v>
      </c>
      <c r="G5533" s="12">
        <v>32</v>
      </c>
      <c r="H5533" s="1" t="s">
        <v>1112</v>
      </c>
      <c r="I5533" s="1" t="s">
        <v>12</v>
      </c>
      <c r="J5533" s="1" t="s">
        <v>11</v>
      </c>
      <c r="K5533" s="1" t="s">
        <v>0</v>
      </c>
      <c r="L5533" s="1">
        <v>0</v>
      </c>
      <c r="M5533" s="1">
        <v>0</v>
      </c>
      <c r="N5533" s="1">
        <v>405019</v>
      </c>
      <c r="O5533" s="1">
        <v>83957</v>
      </c>
    </row>
    <row r="5534" spans="1:15">
      <c r="A5534" s="12">
        <v>84293000</v>
      </c>
      <c r="B5534" s="1" t="s">
        <v>3391</v>
      </c>
      <c r="C5534" s="12">
        <v>842930</v>
      </c>
      <c r="D5534" s="1" t="s">
        <v>3390</v>
      </c>
      <c r="E5534" s="12">
        <v>8429</v>
      </c>
      <c r="F5534" s="1" t="s">
        <v>3389</v>
      </c>
      <c r="G5534" s="12">
        <v>84</v>
      </c>
      <c r="H5534" s="1" t="s">
        <v>28</v>
      </c>
      <c r="I5534" s="1" t="s">
        <v>27</v>
      </c>
      <c r="J5534" s="1" t="s">
        <v>26</v>
      </c>
      <c r="K5534" s="1" t="s">
        <v>0</v>
      </c>
      <c r="L5534" s="1">
        <v>0</v>
      </c>
      <c r="M5534" s="1">
        <v>0</v>
      </c>
      <c r="N5534" s="1">
        <v>405000</v>
      </c>
      <c r="O5534" s="1">
        <v>11892</v>
      </c>
    </row>
    <row r="5535" spans="1:15">
      <c r="A5535" s="12">
        <v>84336029</v>
      </c>
      <c r="B5535" s="1" t="s">
        <v>3388</v>
      </c>
      <c r="C5535" s="12">
        <v>843360</v>
      </c>
      <c r="D5535" s="1" t="s">
        <v>3387</v>
      </c>
      <c r="E5535" s="12">
        <v>8433</v>
      </c>
      <c r="F5535" s="1" t="s">
        <v>2988</v>
      </c>
      <c r="G5535" s="12">
        <v>84</v>
      </c>
      <c r="H5535" s="1" t="s">
        <v>28</v>
      </c>
      <c r="I5535" s="1" t="s">
        <v>27</v>
      </c>
      <c r="J5535" s="1" t="s">
        <v>26</v>
      </c>
      <c r="K5535" s="1" t="s">
        <v>0</v>
      </c>
      <c r="L5535" s="1">
        <v>0</v>
      </c>
      <c r="M5535" s="1">
        <v>0</v>
      </c>
      <c r="N5535" s="1">
        <v>404415</v>
      </c>
      <c r="O5535" s="1">
        <v>7968</v>
      </c>
    </row>
    <row r="5536" spans="1:15">
      <c r="A5536" s="12">
        <v>84485190</v>
      </c>
      <c r="B5536" s="1" t="s">
        <v>3386</v>
      </c>
      <c r="C5536" s="12">
        <v>844851</v>
      </c>
      <c r="D5536" s="1" t="s">
        <v>2411</v>
      </c>
      <c r="E5536" s="12">
        <v>8448</v>
      </c>
      <c r="F5536" s="1" t="s">
        <v>29</v>
      </c>
      <c r="G5536" s="12">
        <v>84</v>
      </c>
      <c r="H5536" s="1" t="s">
        <v>28</v>
      </c>
      <c r="I5536" s="1" t="s">
        <v>27</v>
      </c>
      <c r="J5536" s="1" t="s">
        <v>26</v>
      </c>
      <c r="K5536" s="1" t="s">
        <v>0</v>
      </c>
      <c r="L5536" s="1">
        <v>0</v>
      </c>
      <c r="M5536" s="1">
        <v>0</v>
      </c>
      <c r="N5536" s="1">
        <v>402219</v>
      </c>
      <c r="O5536" s="1">
        <v>252</v>
      </c>
    </row>
    <row r="5537" spans="1:15">
      <c r="A5537" s="12">
        <v>38089295</v>
      </c>
      <c r="B5537" s="1" t="s">
        <v>3385</v>
      </c>
      <c r="C5537" s="12">
        <v>380892</v>
      </c>
      <c r="D5537" s="1" t="s">
        <v>289</v>
      </c>
      <c r="E5537" s="12">
        <v>3808</v>
      </c>
      <c r="F5537" s="1" t="s">
        <v>288</v>
      </c>
      <c r="G5537" s="12">
        <v>38</v>
      </c>
      <c r="H5537" s="1" t="s">
        <v>244</v>
      </c>
      <c r="I5537" s="1" t="s">
        <v>12</v>
      </c>
      <c r="J5537" s="1" t="s">
        <v>11</v>
      </c>
      <c r="K5537" s="1" t="s">
        <v>0</v>
      </c>
      <c r="L5537" s="1">
        <v>0</v>
      </c>
      <c r="M5537" s="1">
        <v>0</v>
      </c>
      <c r="N5537" s="1">
        <v>397298</v>
      </c>
      <c r="O5537" s="1">
        <v>77566</v>
      </c>
    </row>
    <row r="5538" spans="1:15">
      <c r="A5538" s="12">
        <v>15149910</v>
      </c>
      <c r="B5538" s="1" t="s">
        <v>3384</v>
      </c>
      <c r="C5538" s="12">
        <v>151499</v>
      </c>
      <c r="D5538" s="1" t="s">
        <v>415</v>
      </c>
      <c r="E5538" s="12">
        <v>1514</v>
      </c>
      <c r="F5538" s="1" t="s">
        <v>414</v>
      </c>
      <c r="G5538" s="12">
        <v>15</v>
      </c>
      <c r="H5538" s="1" t="s">
        <v>413</v>
      </c>
      <c r="I5538" s="1" t="s">
        <v>412</v>
      </c>
      <c r="J5538" s="1" t="s">
        <v>411</v>
      </c>
      <c r="K5538" s="1" t="s">
        <v>0</v>
      </c>
      <c r="L5538" s="1">
        <v>0</v>
      </c>
      <c r="M5538" s="1">
        <v>0</v>
      </c>
      <c r="N5538" s="1">
        <v>394845</v>
      </c>
      <c r="O5538" s="1">
        <v>71442</v>
      </c>
    </row>
    <row r="5539" spans="1:15">
      <c r="A5539" s="12">
        <v>29319069</v>
      </c>
      <c r="B5539" s="1" t="s">
        <v>3383</v>
      </c>
      <c r="C5539" s="12">
        <v>293190</v>
      </c>
      <c r="D5539" s="1" t="s">
        <v>214</v>
      </c>
      <c r="E5539" s="12">
        <v>2931</v>
      </c>
      <c r="F5539" s="1" t="s">
        <v>214</v>
      </c>
      <c r="G5539" s="12">
        <v>29</v>
      </c>
      <c r="H5539" s="1" t="s">
        <v>13</v>
      </c>
      <c r="I5539" s="1" t="s">
        <v>12</v>
      </c>
      <c r="J5539" s="1" t="s">
        <v>11</v>
      </c>
      <c r="K5539" s="1" t="s">
        <v>0</v>
      </c>
      <c r="L5539" s="1">
        <v>0</v>
      </c>
      <c r="M5539" s="1">
        <v>0</v>
      </c>
      <c r="N5539" s="1">
        <v>392552</v>
      </c>
      <c r="O5539" s="1">
        <v>43881</v>
      </c>
    </row>
    <row r="5540" spans="1:15">
      <c r="A5540" s="12">
        <v>39049090</v>
      </c>
      <c r="B5540" s="1" t="s">
        <v>3382</v>
      </c>
      <c r="C5540" s="12">
        <v>390490</v>
      </c>
      <c r="D5540" s="1" t="s">
        <v>3381</v>
      </c>
      <c r="E5540" s="12">
        <v>3904</v>
      </c>
      <c r="F5540" s="1" t="s">
        <v>1303</v>
      </c>
      <c r="G5540" s="12">
        <v>39</v>
      </c>
      <c r="H5540" s="1" t="s">
        <v>38</v>
      </c>
      <c r="I5540" s="1" t="s">
        <v>37</v>
      </c>
      <c r="J5540" s="1" t="s">
        <v>36</v>
      </c>
      <c r="K5540" s="1" t="s">
        <v>0</v>
      </c>
      <c r="L5540" s="1">
        <v>0</v>
      </c>
      <c r="M5540" s="1">
        <v>0</v>
      </c>
      <c r="N5540" s="1">
        <v>392462</v>
      </c>
      <c r="O5540" s="1">
        <v>17875</v>
      </c>
    </row>
    <row r="5541" spans="1:15">
      <c r="A5541" s="12">
        <v>84433115</v>
      </c>
      <c r="B5541" s="1" t="s">
        <v>3380</v>
      </c>
      <c r="C5541" s="12">
        <v>844331</v>
      </c>
      <c r="D5541" s="1" t="s">
        <v>1790</v>
      </c>
      <c r="E5541" s="12">
        <v>8443</v>
      </c>
      <c r="F5541" s="1" t="s">
        <v>738</v>
      </c>
      <c r="G5541" s="12">
        <v>84</v>
      </c>
      <c r="H5541" s="1" t="s">
        <v>28</v>
      </c>
      <c r="I5541" s="1" t="s">
        <v>27</v>
      </c>
      <c r="J5541" s="1" t="s">
        <v>26</v>
      </c>
      <c r="K5541" s="1" t="s">
        <v>0</v>
      </c>
      <c r="L5541" s="1">
        <v>0</v>
      </c>
      <c r="M5541" s="1">
        <v>0</v>
      </c>
      <c r="N5541" s="1">
        <v>392047</v>
      </c>
      <c r="O5541" s="1">
        <v>63948</v>
      </c>
    </row>
    <row r="5542" spans="1:15">
      <c r="A5542" s="12">
        <v>81029900</v>
      </c>
      <c r="B5542" s="1" t="s">
        <v>3379</v>
      </c>
      <c r="C5542" s="12">
        <v>810299</v>
      </c>
      <c r="D5542" s="1" t="s">
        <v>3379</v>
      </c>
      <c r="E5542" s="12">
        <v>8102</v>
      </c>
      <c r="F5542" s="1" t="s">
        <v>2251</v>
      </c>
      <c r="G5542" s="12">
        <v>81</v>
      </c>
      <c r="H5542" s="1" t="s">
        <v>176</v>
      </c>
      <c r="I5542" s="1" t="s">
        <v>107</v>
      </c>
      <c r="J5542" s="1" t="s">
        <v>106</v>
      </c>
      <c r="K5542" s="1" t="s">
        <v>0</v>
      </c>
      <c r="L5542" s="1">
        <v>0</v>
      </c>
      <c r="M5542" s="1">
        <v>0</v>
      </c>
      <c r="N5542" s="1">
        <v>390874</v>
      </c>
      <c r="O5542" s="1">
        <v>760</v>
      </c>
    </row>
    <row r="5543" spans="1:15">
      <c r="A5543" s="12">
        <v>84334000</v>
      </c>
      <c r="B5543" s="1" t="s">
        <v>3378</v>
      </c>
      <c r="C5543" s="12">
        <v>843340</v>
      </c>
      <c r="D5543" s="1" t="s">
        <v>3377</v>
      </c>
      <c r="E5543" s="12">
        <v>8433</v>
      </c>
      <c r="F5543" s="1" t="s">
        <v>2988</v>
      </c>
      <c r="G5543" s="12">
        <v>84</v>
      </c>
      <c r="H5543" s="1" t="s">
        <v>28</v>
      </c>
      <c r="I5543" s="1" t="s">
        <v>27</v>
      </c>
      <c r="J5543" s="1" t="s">
        <v>26</v>
      </c>
      <c r="K5543" s="1" t="s">
        <v>0</v>
      </c>
      <c r="L5543" s="1">
        <v>0</v>
      </c>
      <c r="M5543" s="1">
        <v>0</v>
      </c>
      <c r="N5543" s="1">
        <v>390253</v>
      </c>
      <c r="O5543" s="1">
        <v>31051</v>
      </c>
    </row>
    <row r="5544" spans="1:15">
      <c r="A5544" s="12">
        <v>29332999</v>
      </c>
      <c r="B5544" s="1" t="s">
        <v>3376</v>
      </c>
      <c r="C5544" s="12">
        <v>293329</v>
      </c>
      <c r="D5544" s="1" t="s">
        <v>839</v>
      </c>
      <c r="E5544" s="12">
        <v>2933</v>
      </c>
      <c r="F5544" s="1" t="s">
        <v>67</v>
      </c>
      <c r="G5544" s="12">
        <v>29</v>
      </c>
      <c r="H5544" s="1" t="s">
        <v>13</v>
      </c>
      <c r="I5544" s="1" t="s">
        <v>12</v>
      </c>
      <c r="J5544" s="1" t="s">
        <v>11</v>
      </c>
      <c r="K5544" s="1" t="s">
        <v>0</v>
      </c>
      <c r="L5544" s="1">
        <v>0</v>
      </c>
      <c r="M5544" s="1">
        <v>0</v>
      </c>
      <c r="N5544" s="1">
        <v>387659</v>
      </c>
      <c r="O5544" s="1">
        <v>1945</v>
      </c>
    </row>
    <row r="5545" spans="1:15">
      <c r="A5545" s="12">
        <v>85171432</v>
      </c>
      <c r="B5545" s="1" t="s">
        <v>3375</v>
      </c>
      <c r="C5545" s="12">
        <v>851714</v>
      </c>
      <c r="D5545" s="1" t="s">
        <v>1191</v>
      </c>
      <c r="E5545" s="12">
        <v>8517</v>
      </c>
      <c r="F5545" s="1" t="s">
        <v>852</v>
      </c>
      <c r="G5545" s="12">
        <v>85</v>
      </c>
      <c r="H5545" s="1" t="s">
        <v>102</v>
      </c>
      <c r="I5545" s="1" t="s">
        <v>27</v>
      </c>
      <c r="J5545" s="1" t="s">
        <v>26</v>
      </c>
      <c r="K5545" s="1" t="s">
        <v>0</v>
      </c>
      <c r="L5545" s="1">
        <v>0</v>
      </c>
      <c r="M5545" s="1">
        <v>0</v>
      </c>
      <c r="N5545" s="1">
        <v>385741</v>
      </c>
      <c r="O5545" s="1">
        <v>2727</v>
      </c>
    </row>
    <row r="5546" spans="1:15">
      <c r="A5546" s="12">
        <v>39059920</v>
      </c>
      <c r="B5546" s="1" t="s">
        <v>3374</v>
      </c>
      <c r="C5546" s="12">
        <v>390599</v>
      </c>
      <c r="D5546" s="1" t="s">
        <v>3373</v>
      </c>
      <c r="E5546" s="12">
        <v>3905</v>
      </c>
      <c r="F5546" s="1" t="s">
        <v>2279</v>
      </c>
      <c r="G5546" s="12">
        <v>39</v>
      </c>
      <c r="H5546" s="1" t="s">
        <v>38</v>
      </c>
      <c r="I5546" s="1" t="s">
        <v>37</v>
      </c>
      <c r="J5546" s="1" t="s">
        <v>36</v>
      </c>
      <c r="K5546" s="1" t="s">
        <v>0</v>
      </c>
      <c r="L5546" s="1">
        <v>0</v>
      </c>
      <c r="M5546" s="1">
        <v>0</v>
      </c>
      <c r="N5546" s="1">
        <v>382800</v>
      </c>
      <c r="O5546" s="1">
        <v>41889</v>
      </c>
    </row>
    <row r="5547" spans="1:15">
      <c r="A5547" s="12">
        <v>29159029</v>
      </c>
      <c r="B5547" s="1" t="s">
        <v>3372</v>
      </c>
      <c r="C5547" s="12">
        <v>291590</v>
      </c>
      <c r="D5547" s="1" t="s">
        <v>1466</v>
      </c>
      <c r="E5547" s="12">
        <v>2915</v>
      </c>
      <c r="F5547" s="1" t="s">
        <v>346</v>
      </c>
      <c r="G5547" s="12">
        <v>29</v>
      </c>
      <c r="H5547" s="1" t="s">
        <v>13</v>
      </c>
      <c r="I5547" s="1" t="s">
        <v>12</v>
      </c>
      <c r="J5547" s="1" t="s">
        <v>11</v>
      </c>
      <c r="K5547" s="1" t="s">
        <v>0</v>
      </c>
      <c r="L5547" s="1">
        <v>0</v>
      </c>
      <c r="M5547" s="1">
        <v>0</v>
      </c>
      <c r="N5547" s="1">
        <v>382128</v>
      </c>
      <c r="O5547" s="1">
        <v>64406</v>
      </c>
    </row>
    <row r="5548" spans="1:15">
      <c r="A5548" s="12">
        <v>72269100</v>
      </c>
      <c r="B5548" s="1" t="s">
        <v>3371</v>
      </c>
      <c r="C5548" s="12">
        <v>722691</v>
      </c>
      <c r="D5548" s="1" t="s">
        <v>3370</v>
      </c>
      <c r="E5548" s="12">
        <v>7226</v>
      </c>
      <c r="F5548" s="1" t="s">
        <v>2117</v>
      </c>
      <c r="G5548" s="12">
        <v>72</v>
      </c>
      <c r="H5548" s="1" t="s">
        <v>436</v>
      </c>
      <c r="I5548" s="1" t="s">
        <v>107</v>
      </c>
      <c r="J5548" s="1" t="s">
        <v>106</v>
      </c>
      <c r="K5548" s="1" t="s">
        <v>0</v>
      </c>
      <c r="L5548" s="1">
        <v>0</v>
      </c>
      <c r="M5548" s="1">
        <v>0</v>
      </c>
      <c r="N5548" s="1">
        <v>378983</v>
      </c>
      <c r="O5548" s="1">
        <v>10496</v>
      </c>
    </row>
    <row r="5549" spans="1:15">
      <c r="A5549" s="12">
        <v>30039039</v>
      </c>
      <c r="B5549" s="1" t="s">
        <v>3369</v>
      </c>
      <c r="C5549" s="12">
        <v>300390</v>
      </c>
      <c r="D5549" s="1" t="s">
        <v>2682</v>
      </c>
      <c r="E5549" s="12">
        <v>3003</v>
      </c>
      <c r="F5549" s="1" t="s">
        <v>1164</v>
      </c>
      <c r="G5549" s="12">
        <v>30</v>
      </c>
      <c r="H5549" s="1" t="s">
        <v>63</v>
      </c>
      <c r="I5549" s="1" t="s">
        <v>12</v>
      </c>
      <c r="J5549" s="1" t="s">
        <v>11</v>
      </c>
      <c r="K5549" s="1" t="s">
        <v>0</v>
      </c>
      <c r="L5549" s="1">
        <v>0</v>
      </c>
      <c r="M5549" s="1">
        <v>0</v>
      </c>
      <c r="N5549" s="1">
        <v>378033</v>
      </c>
      <c r="O5549" s="1">
        <v>13250</v>
      </c>
    </row>
    <row r="5550" spans="1:15">
      <c r="A5550" s="12">
        <v>35011000</v>
      </c>
      <c r="B5550" s="1" t="s">
        <v>3368</v>
      </c>
      <c r="C5550" s="12">
        <v>350110</v>
      </c>
      <c r="D5550" s="1" t="s">
        <v>3368</v>
      </c>
      <c r="E5550" s="12">
        <v>3501</v>
      </c>
      <c r="F5550" s="1" t="s">
        <v>2133</v>
      </c>
      <c r="G5550" s="12">
        <v>35</v>
      </c>
      <c r="H5550" s="1" t="s">
        <v>432</v>
      </c>
      <c r="I5550" s="1" t="s">
        <v>12</v>
      </c>
      <c r="J5550" s="1" t="s">
        <v>11</v>
      </c>
      <c r="K5550" s="1" t="s">
        <v>0</v>
      </c>
      <c r="L5550" s="1">
        <v>0</v>
      </c>
      <c r="M5550" s="1">
        <v>0</v>
      </c>
      <c r="N5550" s="1">
        <v>377732</v>
      </c>
      <c r="O5550" s="1">
        <v>13005</v>
      </c>
    </row>
    <row r="5551" spans="1:15">
      <c r="A5551" s="12">
        <v>29302029</v>
      </c>
      <c r="B5551" s="1" t="s">
        <v>3367</v>
      </c>
      <c r="C5551" s="12">
        <v>293020</v>
      </c>
      <c r="D5551" s="1" t="s">
        <v>728</v>
      </c>
      <c r="E5551" s="12">
        <v>2930</v>
      </c>
      <c r="F5551" s="1" t="s">
        <v>115</v>
      </c>
      <c r="G5551" s="12">
        <v>29</v>
      </c>
      <c r="H5551" s="1" t="s">
        <v>13</v>
      </c>
      <c r="I5551" s="1" t="s">
        <v>12</v>
      </c>
      <c r="J5551" s="1" t="s">
        <v>11</v>
      </c>
      <c r="K5551" s="1" t="s">
        <v>0</v>
      </c>
      <c r="L5551" s="1">
        <v>0</v>
      </c>
      <c r="M5551" s="1">
        <v>0</v>
      </c>
      <c r="N5551" s="1">
        <v>374440</v>
      </c>
      <c r="O5551" s="1">
        <v>47472</v>
      </c>
    </row>
    <row r="5552" spans="1:15">
      <c r="A5552" s="12">
        <v>84597000</v>
      </c>
      <c r="B5552" s="1" t="s">
        <v>3366</v>
      </c>
      <c r="C5552" s="12">
        <v>845970</v>
      </c>
      <c r="D5552" s="1" t="s">
        <v>3365</v>
      </c>
      <c r="E5552" s="12">
        <v>8459</v>
      </c>
      <c r="F5552" s="1" t="s">
        <v>1937</v>
      </c>
      <c r="G5552" s="12">
        <v>84</v>
      </c>
      <c r="H5552" s="1" t="s">
        <v>28</v>
      </c>
      <c r="I5552" s="1" t="s">
        <v>27</v>
      </c>
      <c r="J5552" s="1" t="s">
        <v>26</v>
      </c>
      <c r="K5552" s="1" t="s">
        <v>0</v>
      </c>
      <c r="L5552" s="1">
        <v>0</v>
      </c>
      <c r="M5552" s="1">
        <v>0</v>
      </c>
      <c r="N5552" s="1">
        <v>370675</v>
      </c>
      <c r="O5552" s="1">
        <v>5563</v>
      </c>
    </row>
    <row r="5553" spans="1:15">
      <c r="A5553" s="12">
        <v>84639010</v>
      </c>
      <c r="B5553" s="1" t="s">
        <v>3364</v>
      </c>
      <c r="C5553" s="12">
        <v>846390</v>
      </c>
      <c r="D5553" s="1" t="s">
        <v>3363</v>
      </c>
      <c r="E5553" s="12">
        <v>8463</v>
      </c>
      <c r="F5553" s="1" t="s">
        <v>2450</v>
      </c>
      <c r="G5553" s="12">
        <v>84</v>
      </c>
      <c r="H5553" s="1" t="s">
        <v>28</v>
      </c>
      <c r="I5553" s="1" t="s">
        <v>27</v>
      </c>
      <c r="J5553" s="1" t="s">
        <v>26</v>
      </c>
      <c r="K5553" s="1" t="s">
        <v>0</v>
      </c>
      <c r="L5553" s="1">
        <v>0</v>
      </c>
      <c r="M5553" s="1">
        <v>0</v>
      </c>
      <c r="N5553" s="1">
        <v>368117</v>
      </c>
      <c r="O5553" s="1">
        <v>19200</v>
      </c>
    </row>
    <row r="5554" spans="1:15">
      <c r="A5554" s="12">
        <v>90189031</v>
      </c>
      <c r="B5554" s="1" t="s">
        <v>3362</v>
      </c>
      <c r="C5554" s="12">
        <v>901890</v>
      </c>
      <c r="D5554" s="1" t="s">
        <v>2856</v>
      </c>
      <c r="E5554" s="12">
        <v>9018</v>
      </c>
      <c r="F5554" s="1" t="s">
        <v>807</v>
      </c>
      <c r="G5554" s="12">
        <v>90</v>
      </c>
      <c r="H5554" s="1" t="s">
        <v>512</v>
      </c>
      <c r="I5554" s="1" t="s">
        <v>49</v>
      </c>
      <c r="J5554" s="1" t="s">
        <v>48</v>
      </c>
      <c r="K5554" s="1" t="s">
        <v>0</v>
      </c>
      <c r="L5554" s="1">
        <v>0</v>
      </c>
      <c r="M5554" s="1">
        <v>0</v>
      </c>
      <c r="N5554" s="1">
        <v>366810</v>
      </c>
      <c r="O5554" s="1">
        <v>246</v>
      </c>
    </row>
    <row r="5555" spans="1:15">
      <c r="A5555" s="12">
        <v>37021020</v>
      </c>
      <c r="B5555" s="1" t="s">
        <v>3361</v>
      </c>
      <c r="C5555" s="12">
        <v>370210</v>
      </c>
      <c r="D5555" s="1" t="s">
        <v>3360</v>
      </c>
      <c r="E5555" s="12">
        <v>3702</v>
      </c>
      <c r="F5555" s="1" t="s">
        <v>1091</v>
      </c>
      <c r="G5555" s="12">
        <v>37</v>
      </c>
      <c r="H5555" s="1" t="s">
        <v>1090</v>
      </c>
      <c r="I5555" s="1" t="s">
        <v>12</v>
      </c>
      <c r="J5555" s="1" t="s">
        <v>11</v>
      </c>
      <c r="K5555" s="1" t="s">
        <v>0</v>
      </c>
      <c r="L5555" s="1">
        <v>0</v>
      </c>
      <c r="M5555" s="1">
        <v>0</v>
      </c>
      <c r="N5555" s="1">
        <v>363822</v>
      </c>
      <c r="O5555" s="1">
        <v>18104</v>
      </c>
    </row>
    <row r="5556" spans="1:15">
      <c r="A5556" s="12">
        <v>29072100</v>
      </c>
      <c r="B5556" s="1" t="s">
        <v>3359</v>
      </c>
      <c r="C5556" s="12">
        <v>290721</v>
      </c>
      <c r="D5556" s="1" t="s">
        <v>3359</v>
      </c>
      <c r="E5556" s="12">
        <v>2907</v>
      </c>
      <c r="F5556" s="1" t="s">
        <v>824</v>
      </c>
      <c r="G5556" s="12">
        <v>29</v>
      </c>
      <c r="H5556" s="1" t="s">
        <v>13</v>
      </c>
      <c r="I5556" s="1" t="s">
        <v>12</v>
      </c>
      <c r="J5556" s="1" t="s">
        <v>11</v>
      </c>
      <c r="K5556" s="1" t="s">
        <v>0</v>
      </c>
      <c r="L5556" s="1">
        <v>0</v>
      </c>
      <c r="M5556" s="1">
        <v>0</v>
      </c>
      <c r="N5556" s="1">
        <v>358727</v>
      </c>
      <c r="O5556" s="1">
        <v>39252</v>
      </c>
    </row>
    <row r="5557" spans="1:15">
      <c r="A5557" s="12">
        <v>29053930</v>
      </c>
      <c r="B5557" s="1" t="s">
        <v>3358</v>
      </c>
      <c r="C5557" s="12">
        <v>290539</v>
      </c>
      <c r="D5557" s="1" t="s">
        <v>2064</v>
      </c>
      <c r="E5557" s="12">
        <v>2905</v>
      </c>
      <c r="F5557" s="1" t="s">
        <v>527</v>
      </c>
      <c r="G5557" s="12">
        <v>29</v>
      </c>
      <c r="H5557" s="1" t="s">
        <v>13</v>
      </c>
      <c r="I5557" s="1" t="s">
        <v>12</v>
      </c>
      <c r="J5557" s="1" t="s">
        <v>11</v>
      </c>
      <c r="K5557" s="1" t="s">
        <v>0</v>
      </c>
      <c r="L5557" s="1">
        <v>0</v>
      </c>
      <c r="M5557" s="1">
        <v>0</v>
      </c>
      <c r="N5557" s="1">
        <v>356181</v>
      </c>
      <c r="O5557" s="1">
        <v>86198</v>
      </c>
    </row>
    <row r="5558" spans="1:15">
      <c r="A5558" s="12">
        <v>29142210</v>
      </c>
      <c r="B5558" s="1" t="s">
        <v>3357</v>
      </c>
      <c r="C5558" s="12">
        <v>291422</v>
      </c>
      <c r="D5558" s="1" t="s">
        <v>3356</v>
      </c>
      <c r="E5558" s="12">
        <v>2914</v>
      </c>
      <c r="F5558" s="1" t="s">
        <v>45</v>
      </c>
      <c r="G5558" s="12">
        <v>29</v>
      </c>
      <c r="H5558" s="1" t="s">
        <v>13</v>
      </c>
      <c r="I5558" s="1" t="s">
        <v>12</v>
      </c>
      <c r="J5558" s="1" t="s">
        <v>11</v>
      </c>
      <c r="K5558" s="1" t="s">
        <v>0</v>
      </c>
      <c r="L5558" s="1">
        <v>0</v>
      </c>
      <c r="M5558" s="1">
        <v>0</v>
      </c>
      <c r="N5558" s="1">
        <v>355960</v>
      </c>
      <c r="O5558" s="1">
        <v>181262</v>
      </c>
    </row>
    <row r="5559" spans="1:15">
      <c r="A5559" s="12">
        <v>48054090</v>
      </c>
      <c r="B5559" s="1" t="s">
        <v>3355</v>
      </c>
      <c r="C5559" s="12">
        <v>480540</v>
      </c>
      <c r="D5559" s="1" t="s">
        <v>2950</v>
      </c>
      <c r="E5559" s="12">
        <v>4805</v>
      </c>
      <c r="F5559" s="1" t="s">
        <v>42</v>
      </c>
      <c r="G5559" s="12">
        <v>48</v>
      </c>
      <c r="H5559" s="1" t="s">
        <v>19</v>
      </c>
      <c r="I5559" s="1" t="s">
        <v>18</v>
      </c>
      <c r="J5559" s="1" t="s">
        <v>17</v>
      </c>
      <c r="K5559" s="1" t="s">
        <v>0</v>
      </c>
      <c r="L5559" s="1">
        <v>0</v>
      </c>
      <c r="M5559" s="1">
        <v>0</v>
      </c>
      <c r="N5559" s="1">
        <v>352498</v>
      </c>
      <c r="O5559" s="1">
        <v>31099</v>
      </c>
    </row>
    <row r="5560" spans="1:15">
      <c r="A5560" s="12">
        <v>48109210</v>
      </c>
      <c r="B5560" s="1" t="s">
        <v>3354</v>
      </c>
      <c r="C5560" s="12">
        <v>481092</v>
      </c>
      <c r="D5560" s="1" t="s">
        <v>3353</v>
      </c>
      <c r="E5560" s="12">
        <v>4810</v>
      </c>
      <c r="F5560" s="1" t="s">
        <v>20</v>
      </c>
      <c r="G5560" s="12">
        <v>48</v>
      </c>
      <c r="H5560" s="1" t="s">
        <v>19</v>
      </c>
      <c r="I5560" s="1" t="s">
        <v>18</v>
      </c>
      <c r="J5560" s="1" t="s">
        <v>17</v>
      </c>
      <c r="K5560" s="1" t="s">
        <v>0</v>
      </c>
      <c r="L5560" s="1">
        <v>0</v>
      </c>
      <c r="M5560" s="1">
        <v>0</v>
      </c>
      <c r="N5560" s="1">
        <v>350527</v>
      </c>
      <c r="O5560" s="1">
        <v>235606</v>
      </c>
    </row>
    <row r="5561" spans="1:15">
      <c r="A5561" s="12">
        <v>38170010</v>
      </c>
      <c r="B5561" s="1" t="s">
        <v>3352</v>
      </c>
      <c r="C5561" s="12">
        <v>381700</v>
      </c>
      <c r="D5561" s="1" t="s">
        <v>2871</v>
      </c>
      <c r="E5561" s="12">
        <v>3817</v>
      </c>
      <c r="F5561" s="1" t="s">
        <v>2870</v>
      </c>
      <c r="G5561" s="12">
        <v>38</v>
      </c>
      <c r="H5561" s="1" t="s">
        <v>244</v>
      </c>
      <c r="I5561" s="1" t="s">
        <v>12</v>
      </c>
      <c r="J5561" s="1" t="s">
        <v>11</v>
      </c>
      <c r="K5561" s="1" t="s">
        <v>0</v>
      </c>
      <c r="L5561" s="1">
        <v>0</v>
      </c>
      <c r="M5561" s="1">
        <v>0</v>
      </c>
      <c r="N5561" s="1">
        <v>348752</v>
      </c>
      <c r="O5561" s="1">
        <v>37060</v>
      </c>
    </row>
    <row r="5562" spans="1:15">
      <c r="A5562" s="12">
        <v>28092090</v>
      </c>
      <c r="B5562" s="1" t="s">
        <v>3351</v>
      </c>
      <c r="C5562" s="12">
        <v>280920</v>
      </c>
      <c r="D5562" s="1" t="s">
        <v>949</v>
      </c>
      <c r="E5562" s="12">
        <v>2809</v>
      </c>
      <c r="F5562" s="1" t="s">
        <v>948</v>
      </c>
      <c r="G5562" s="12">
        <v>28</v>
      </c>
      <c r="H5562" s="1" t="s">
        <v>118</v>
      </c>
      <c r="I5562" s="1" t="s">
        <v>12</v>
      </c>
      <c r="J5562" s="1" t="s">
        <v>11</v>
      </c>
      <c r="K5562" s="1" t="s">
        <v>0</v>
      </c>
      <c r="L5562" s="1">
        <v>0</v>
      </c>
      <c r="M5562" s="1">
        <v>0</v>
      </c>
      <c r="N5562" s="1">
        <v>347923</v>
      </c>
      <c r="O5562" s="1">
        <v>140730</v>
      </c>
    </row>
    <row r="5563" spans="1:15">
      <c r="A5563" s="12">
        <v>54024800</v>
      </c>
      <c r="B5563" s="1" t="s">
        <v>3350</v>
      </c>
      <c r="C5563" s="12">
        <v>540248</v>
      </c>
      <c r="D5563" s="1" t="s">
        <v>3349</v>
      </c>
      <c r="E5563" s="12">
        <v>5402</v>
      </c>
      <c r="F5563" s="1" t="s">
        <v>1172</v>
      </c>
      <c r="G5563" s="12">
        <v>54</v>
      </c>
      <c r="H5563" s="1" t="s">
        <v>355</v>
      </c>
      <c r="I5563" s="1" t="s">
        <v>2</v>
      </c>
      <c r="J5563" s="1" t="s">
        <v>1</v>
      </c>
      <c r="K5563" s="1" t="s">
        <v>0</v>
      </c>
      <c r="L5563" s="1">
        <v>0</v>
      </c>
      <c r="M5563" s="1">
        <v>0</v>
      </c>
      <c r="N5563" s="1">
        <v>346348</v>
      </c>
      <c r="O5563" s="1">
        <v>470</v>
      </c>
    </row>
    <row r="5564" spans="1:15">
      <c r="A5564" s="12">
        <v>38231200</v>
      </c>
      <c r="B5564" s="1" t="s">
        <v>3348</v>
      </c>
      <c r="C5564" s="12">
        <v>382312</v>
      </c>
      <c r="D5564" s="1" t="s">
        <v>3347</v>
      </c>
      <c r="E5564" s="12">
        <v>3823</v>
      </c>
      <c r="F5564" s="1" t="s">
        <v>1312</v>
      </c>
      <c r="G5564" s="12">
        <v>38</v>
      </c>
      <c r="H5564" s="1" t="s">
        <v>244</v>
      </c>
      <c r="I5564" s="1" t="s">
        <v>12</v>
      </c>
      <c r="J5564" s="1" t="s">
        <v>11</v>
      </c>
      <c r="K5564" s="1" t="s">
        <v>0</v>
      </c>
      <c r="L5564" s="1">
        <v>0</v>
      </c>
      <c r="M5564" s="1">
        <v>0</v>
      </c>
      <c r="N5564" s="1">
        <v>345584</v>
      </c>
      <c r="O5564" s="1">
        <v>135170</v>
      </c>
    </row>
    <row r="5565" spans="1:15">
      <c r="A5565" s="12">
        <v>29071930</v>
      </c>
      <c r="B5565" s="1" t="s">
        <v>3346</v>
      </c>
      <c r="C5565" s="12">
        <v>290719</v>
      </c>
      <c r="D5565" s="1" t="s">
        <v>825</v>
      </c>
      <c r="E5565" s="12">
        <v>2907</v>
      </c>
      <c r="F5565" s="1" t="s">
        <v>824</v>
      </c>
      <c r="G5565" s="12">
        <v>29</v>
      </c>
      <c r="H5565" s="1" t="s">
        <v>13</v>
      </c>
      <c r="I5565" s="1" t="s">
        <v>12</v>
      </c>
      <c r="J5565" s="1" t="s">
        <v>11</v>
      </c>
      <c r="K5565" s="1" t="s">
        <v>0</v>
      </c>
      <c r="L5565" s="1">
        <v>0</v>
      </c>
      <c r="M5565" s="1">
        <v>0</v>
      </c>
      <c r="N5565" s="1">
        <v>343432</v>
      </c>
      <c r="O5565" s="1">
        <v>136000</v>
      </c>
    </row>
    <row r="5566" spans="1:15">
      <c r="A5566" s="12">
        <v>28459000</v>
      </c>
      <c r="B5566" s="1" t="s">
        <v>3345</v>
      </c>
      <c r="C5566" s="12">
        <v>284590</v>
      </c>
      <c r="D5566" s="1" t="s">
        <v>3344</v>
      </c>
      <c r="E5566" s="12">
        <v>2845</v>
      </c>
      <c r="F5566" s="1" t="s">
        <v>2346</v>
      </c>
      <c r="G5566" s="12">
        <v>28</v>
      </c>
      <c r="H5566" s="1" t="s">
        <v>118</v>
      </c>
      <c r="I5566" s="1" t="s">
        <v>12</v>
      </c>
      <c r="J5566" s="1" t="s">
        <v>11</v>
      </c>
      <c r="K5566" s="1" t="s">
        <v>0</v>
      </c>
      <c r="L5566" s="1">
        <v>0</v>
      </c>
      <c r="M5566" s="1">
        <v>0</v>
      </c>
      <c r="N5566" s="1">
        <v>340985</v>
      </c>
      <c r="O5566" s="1">
        <v>100</v>
      </c>
    </row>
    <row r="5567" spans="1:15">
      <c r="A5567" s="12">
        <v>29372990</v>
      </c>
      <c r="B5567" s="1" t="s">
        <v>3343</v>
      </c>
      <c r="C5567" s="12">
        <v>293729</v>
      </c>
      <c r="D5567" s="1" t="s">
        <v>465</v>
      </c>
      <c r="E5567" s="12">
        <v>2937</v>
      </c>
      <c r="F5567" s="1" t="s">
        <v>464</v>
      </c>
      <c r="G5567" s="12">
        <v>29</v>
      </c>
      <c r="H5567" s="1" t="s">
        <v>13</v>
      </c>
      <c r="I5567" s="1" t="s">
        <v>12</v>
      </c>
      <c r="J5567" s="1" t="s">
        <v>11</v>
      </c>
      <c r="K5567" s="1" t="s">
        <v>0</v>
      </c>
      <c r="L5567" s="1">
        <v>0</v>
      </c>
      <c r="M5567" s="1">
        <v>0</v>
      </c>
      <c r="N5567" s="1">
        <v>339785</v>
      </c>
      <c r="O5567" s="1">
        <v>944</v>
      </c>
    </row>
    <row r="5568" spans="1:15">
      <c r="A5568" s="12">
        <v>29034300</v>
      </c>
      <c r="B5568" s="1" t="s">
        <v>3342</v>
      </c>
      <c r="C5568" s="12">
        <v>290343</v>
      </c>
      <c r="D5568" s="1" t="s">
        <v>3342</v>
      </c>
      <c r="E5568" s="12">
        <v>2903</v>
      </c>
      <c r="F5568" s="1" t="s">
        <v>300</v>
      </c>
      <c r="G5568" s="12">
        <v>29</v>
      </c>
      <c r="H5568" s="1" t="s">
        <v>13</v>
      </c>
      <c r="I5568" s="1" t="s">
        <v>12</v>
      </c>
      <c r="J5568" s="1" t="s">
        <v>11</v>
      </c>
      <c r="K5568" s="1" t="s">
        <v>0</v>
      </c>
      <c r="L5568" s="1">
        <v>0</v>
      </c>
      <c r="M5568" s="1">
        <v>0</v>
      </c>
      <c r="N5568" s="1">
        <v>339488</v>
      </c>
      <c r="O5568" s="1">
        <v>59369</v>
      </c>
    </row>
    <row r="5569" spans="1:15">
      <c r="A5569" s="12">
        <v>29419041</v>
      </c>
      <c r="B5569" s="1" t="s">
        <v>3341</v>
      </c>
      <c r="C5569" s="12">
        <v>294190</v>
      </c>
      <c r="D5569" s="1" t="s">
        <v>532</v>
      </c>
      <c r="E5569" s="12">
        <v>2941</v>
      </c>
      <c r="F5569" s="1" t="s">
        <v>361</v>
      </c>
      <c r="G5569" s="12">
        <v>29</v>
      </c>
      <c r="H5569" s="1" t="s">
        <v>13</v>
      </c>
      <c r="I5569" s="1" t="s">
        <v>12</v>
      </c>
      <c r="J5569" s="1" t="s">
        <v>11</v>
      </c>
      <c r="K5569" s="1" t="s">
        <v>0</v>
      </c>
      <c r="L5569" s="1">
        <v>0</v>
      </c>
      <c r="M5569" s="1">
        <v>0</v>
      </c>
      <c r="N5569" s="1">
        <v>338726</v>
      </c>
      <c r="O5569" s="1">
        <v>900</v>
      </c>
    </row>
    <row r="5570" spans="1:15">
      <c r="A5570" s="12">
        <v>30069190</v>
      </c>
      <c r="B5570" s="1" t="s">
        <v>3340</v>
      </c>
      <c r="C5570" s="12">
        <v>300691</v>
      </c>
      <c r="D5570" s="1" t="s">
        <v>3339</v>
      </c>
      <c r="E5570" s="12">
        <v>3006</v>
      </c>
      <c r="F5570" s="1" t="s">
        <v>1428</v>
      </c>
      <c r="G5570" s="12">
        <v>30</v>
      </c>
      <c r="H5570" s="1" t="s">
        <v>63</v>
      </c>
      <c r="I5570" s="1" t="s">
        <v>12</v>
      </c>
      <c r="J5570" s="1" t="s">
        <v>11</v>
      </c>
      <c r="K5570" s="1" t="s">
        <v>0</v>
      </c>
      <c r="L5570" s="1">
        <v>0</v>
      </c>
      <c r="M5570" s="1">
        <v>0</v>
      </c>
      <c r="N5570" s="1">
        <v>336933</v>
      </c>
      <c r="O5570" s="1">
        <v>32987</v>
      </c>
    </row>
    <row r="5571" spans="1:15">
      <c r="A5571" s="13" t="s">
        <v>3338</v>
      </c>
      <c r="B5571" s="1" t="s">
        <v>3337</v>
      </c>
      <c r="C5571" s="13" t="s">
        <v>3336</v>
      </c>
      <c r="D5571" s="1" t="s">
        <v>3335</v>
      </c>
      <c r="E5571" s="13" t="s">
        <v>3334</v>
      </c>
      <c r="F5571" s="1" t="s">
        <v>3333</v>
      </c>
      <c r="G5571" s="13" t="s">
        <v>2082</v>
      </c>
      <c r="H5571" s="1" t="s">
        <v>2081</v>
      </c>
      <c r="I5571" s="1" t="s">
        <v>59</v>
      </c>
      <c r="J5571" s="1" t="s">
        <v>58</v>
      </c>
      <c r="K5571" s="1" t="s">
        <v>0</v>
      </c>
      <c r="L5571" s="1">
        <v>0</v>
      </c>
      <c r="M5571" s="1">
        <v>0</v>
      </c>
      <c r="N5571" s="1">
        <v>334443</v>
      </c>
      <c r="O5571" s="1">
        <v>57155</v>
      </c>
    </row>
    <row r="5572" spans="1:15">
      <c r="A5572" s="12">
        <v>39069047</v>
      </c>
      <c r="B5572" s="1" t="s">
        <v>3332</v>
      </c>
      <c r="C5572" s="12">
        <v>390690</v>
      </c>
      <c r="D5572" s="1" t="s">
        <v>734</v>
      </c>
      <c r="E5572" s="12">
        <v>3906</v>
      </c>
      <c r="F5572" s="1" t="s">
        <v>733</v>
      </c>
      <c r="G5572" s="12">
        <v>39</v>
      </c>
      <c r="H5572" s="1" t="s">
        <v>38</v>
      </c>
      <c r="I5572" s="1" t="s">
        <v>37</v>
      </c>
      <c r="J5572" s="1" t="s">
        <v>36</v>
      </c>
      <c r="K5572" s="1" t="s">
        <v>0</v>
      </c>
      <c r="L5572" s="1">
        <v>0</v>
      </c>
      <c r="M5572" s="1">
        <v>0</v>
      </c>
      <c r="N5572" s="1">
        <v>333958</v>
      </c>
      <c r="O5572" s="1">
        <v>30380</v>
      </c>
    </row>
    <row r="5573" spans="1:15">
      <c r="A5573" s="12">
        <v>30042073</v>
      </c>
      <c r="B5573" s="1" t="s">
        <v>3331</v>
      </c>
      <c r="C5573" s="12">
        <v>300420</v>
      </c>
      <c r="D5573" s="1" t="s">
        <v>365</v>
      </c>
      <c r="E5573" s="12">
        <v>3004</v>
      </c>
      <c r="F5573" s="1" t="s">
        <v>364</v>
      </c>
      <c r="G5573" s="12">
        <v>30</v>
      </c>
      <c r="H5573" s="1" t="s">
        <v>63</v>
      </c>
      <c r="I5573" s="1" t="s">
        <v>12</v>
      </c>
      <c r="J5573" s="1" t="s">
        <v>11</v>
      </c>
      <c r="K5573" s="1" t="s">
        <v>0</v>
      </c>
      <c r="L5573" s="1">
        <v>0</v>
      </c>
      <c r="M5573" s="1">
        <v>0</v>
      </c>
      <c r="N5573" s="1">
        <v>333917</v>
      </c>
      <c r="O5573" s="1">
        <v>11663</v>
      </c>
    </row>
    <row r="5574" spans="1:15">
      <c r="A5574" s="12">
        <v>92012000</v>
      </c>
      <c r="B5574" s="1" t="s">
        <v>3330</v>
      </c>
      <c r="C5574" s="12">
        <v>920120</v>
      </c>
      <c r="D5574" s="1" t="s">
        <v>3330</v>
      </c>
      <c r="E5574" s="12">
        <v>9201</v>
      </c>
      <c r="F5574" s="1" t="s">
        <v>3329</v>
      </c>
      <c r="G5574" s="12">
        <v>92</v>
      </c>
      <c r="H5574" s="1" t="s">
        <v>1814</v>
      </c>
      <c r="I5574" s="1" t="s">
        <v>49</v>
      </c>
      <c r="J5574" s="1" t="s">
        <v>48</v>
      </c>
      <c r="K5574" s="1" t="s">
        <v>0</v>
      </c>
      <c r="L5574" s="1">
        <v>0</v>
      </c>
      <c r="M5574" s="1">
        <v>0</v>
      </c>
      <c r="N5574" s="1">
        <v>333719</v>
      </c>
      <c r="O5574" s="1">
        <v>894</v>
      </c>
    </row>
    <row r="5575" spans="1:15">
      <c r="A5575" s="12">
        <v>84601900</v>
      </c>
      <c r="B5575" s="1" t="s">
        <v>3328</v>
      </c>
      <c r="C5575" s="12">
        <v>846019</v>
      </c>
      <c r="D5575" s="1" t="s">
        <v>3327</v>
      </c>
      <c r="E5575" s="12">
        <v>8460</v>
      </c>
      <c r="F5575" s="1" t="s">
        <v>901</v>
      </c>
      <c r="G5575" s="12">
        <v>84</v>
      </c>
      <c r="H5575" s="1" t="s">
        <v>28</v>
      </c>
      <c r="I5575" s="1" t="s">
        <v>27</v>
      </c>
      <c r="J5575" s="1" t="s">
        <v>26</v>
      </c>
      <c r="K5575" s="1" t="s">
        <v>0</v>
      </c>
      <c r="L5575" s="1">
        <v>0</v>
      </c>
      <c r="M5575" s="1">
        <v>0</v>
      </c>
      <c r="N5575" s="1">
        <v>332643</v>
      </c>
      <c r="O5575" s="1">
        <v>10000</v>
      </c>
    </row>
    <row r="5576" spans="1:15">
      <c r="A5576" s="13" t="s">
        <v>3326</v>
      </c>
      <c r="B5576" s="1" t="s">
        <v>3325</v>
      </c>
      <c r="C5576" s="13" t="s">
        <v>3324</v>
      </c>
      <c r="D5576" s="1" t="s">
        <v>3323</v>
      </c>
      <c r="E5576" s="13" t="s">
        <v>1855</v>
      </c>
      <c r="F5576" s="1" t="s">
        <v>1854</v>
      </c>
      <c r="G5576" s="13" t="s">
        <v>206</v>
      </c>
      <c r="H5576" s="1" t="s">
        <v>205</v>
      </c>
      <c r="I5576" s="1" t="s">
        <v>204</v>
      </c>
      <c r="J5576" s="1" t="s">
        <v>203</v>
      </c>
      <c r="K5576" s="1" t="s">
        <v>0</v>
      </c>
      <c r="L5576" s="1">
        <v>0</v>
      </c>
      <c r="M5576" s="1">
        <v>0</v>
      </c>
      <c r="N5576" s="1">
        <v>326487</v>
      </c>
      <c r="O5576" s="1">
        <v>327480</v>
      </c>
    </row>
    <row r="5577" spans="1:15">
      <c r="A5577" s="12">
        <v>85109020</v>
      </c>
      <c r="B5577" s="1" t="s">
        <v>3322</v>
      </c>
      <c r="C5577" s="12">
        <v>851090</v>
      </c>
      <c r="D5577" s="1" t="s">
        <v>2600</v>
      </c>
      <c r="E5577" s="12">
        <v>8510</v>
      </c>
      <c r="F5577" s="1" t="s">
        <v>1211</v>
      </c>
      <c r="G5577" s="12">
        <v>85</v>
      </c>
      <c r="H5577" s="1" t="s">
        <v>102</v>
      </c>
      <c r="I5577" s="1" t="s">
        <v>27</v>
      </c>
      <c r="J5577" s="1" t="s">
        <v>26</v>
      </c>
      <c r="K5577" s="1" t="s">
        <v>0</v>
      </c>
      <c r="L5577" s="1">
        <v>0</v>
      </c>
      <c r="M5577" s="1">
        <v>0</v>
      </c>
      <c r="N5577" s="1">
        <v>325680</v>
      </c>
      <c r="O5577" s="1">
        <v>12423</v>
      </c>
    </row>
    <row r="5578" spans="1:15">
      <c r="A5578" s="12">
        <v>28256020</v>
      </c>
      <c r="B5578" s="1" t="s">
        <v>3321</v>
      </c>
      <c r="C5578" s="12">
        <v>282560</v>
      </c>
      <c r="D5578" s="1" t="s">
        <v>430</v>
      </c>
      <c r="E5578" s="12">
        <v>2825</v>
      </c>
      <c r="F5578" s="1" t="s">
        <v>429</v>
      </c>
      <c r="G5578" s="12">
        <v>28</v>
      </c>
      <c r="H5578" s="1" t="s">
        <v>118</v>
      </c>
      <c r="I5578" s="1" t="s">
        <v>12</v>
      </c>
      <c r="J5578" s="1" t="s">
        <v>11</v>
      </c>
      <c r="K5578" s="1" t="s">
        <v>0</v>
      </c>
      <c r="L5578" s="1">
        <v>0</v>
      </c>
      <c r="M5578" s="1">
        <v>0</v>
      </c>
      <c r="N5578" s="1">
        <v>321796</v>
      </c>
      <c r="O5578" s="1">
        <v>27021</v>
      </c>
    </row>
    <row r="5579" spans="1:15">
      <c r="A5579" s="12">
        <v>38246000</v>
      </c>
      <c r="B5579" s="1" t="s">
        <v>3320</v>
      </c>
      <c r="C5579" s="12">
        <v>382460</v>
      </c>
      <c r="D5579" s="1" t="s">
        <v>3319</v>
      </c>
      <c r="E5579" s="12">
        <v>3824</v>
      </c>
      <c r="F5579" s="1" t="s">
        <v>821</v>
      </c>
      <c r="G5579" s="12">
        <v>38</v>
      </c>
      <c r="H5579" s="1" t="s">
        <v>244</v>
      </c>
      <c r="I5579" s="1" t="s">
        <v>12</v>
      </c>
      <c r="J5579" s="1" t="s">
        <v>11</v>
      </c>
      <c r="K5579" s="1" t="s">
        <v>0</v>
      </c>
      <c r="L5579" s="1">
        <v>0</v>
      </c>
      <c r="M5579" s="1">
        <v>0</v>
      </c>
      <c r="N5579" s="1">
        <v>320699</v>
      </c>
      <c r="O5579" s="1">
        <v>74854</v>
      </c>
    </row>
    <row r="5580" spans="1:15">
      <c r="A5580" s="12">
        <v>93051000</v>
      </c>
      <c r="B5580" s="1" t="s">
        <v>3318</v>
      </c>
      <c r="C5580" s="12">
        <v>930510</v>
      </c>
      <c r="D5580" s="1" t="s">
        <v>3318</v>
      </c>
      <c r="E5580" s="12">
        <v>9305</v>
      </c>
      <c r="F5580" s="1" t="s">
        <v>3317</v>
      </c>
      <c r="G5580" s="12">
        <v>93</v>
      </c>
      <c r="H5580" s="1" t="s">
        <v>619</v>
      </c>
      <c r="I5580" s="1" t="s">
        <v>620</v>
      </c>
      <c r="J5580" s="1" t="s">
        <v>619</v>
      </c>
      <c r="K5580" s="1" t="s">
        <v>0</v>
      </c>
      <c r="L5580" s="1">
        <v>0</v>
      </c>
      <c r="M5580" s="1">
        <v>0</v>
      </c>
      <c r="N5580" s="1">
        <v>318021</v>
      </c>
      <c r="O5580" s="1">
        <v>1426</v>
      </c>
    </row>
    <row r="5581" spans="1:15">
      <c r="A5581" s="12">
        <v>68041000</v>
      </c>
      <c r="B5581" s="1" t="s">
        <v>3316</v>
      </c>
      <c r="C5581" s="12">
        <v>680410</v>
      </c>
      <c r="D5581" s="1" t="s">
        <v>3316</v>
      </c>
      <c r="E5581" s="12">
        <v>6804</v>
      </c>
      <c r="F5581" s="1" t="s">
        <v>3315</v>
      </c>
      <c r="G5581" s="12">
        <v>68</v>
      </c>
      <c r="H5581" s="1" t="s">
        <v>8</v>
      </c>
      <c r="I5581" s="1" t="s">
        <v>7</v>
      </c>
      <c r="J5581" s="1" t="s">
        <v>6</v>
      </c>
      <c r="K5581" s="1" t="s">
        <v>0</v>
      </c>
      <c r="L5581" s="1">
        <v>0</v>
      </c>
      <c r="M5581" s="1">
        <v>0</v>
      </c>
      <c r="N5581" s="1">
        <v>313806</v>
      </c>
      <c r="O5581" s="1">
        <v>12673</v>
      </c>
    </row>
    <row r="5582" spans="1:15">
      <c r="A5582" s="12">
        <v>29213019</v>
      </c>
      <c r="B5582" s="1" t="s">
        <v>3314</v>
      </c>
      <c r="C5582" s="12">
        <v>292130</v>
      </c>
      <c r="D5582" s="1" t="s">
        <v>420</v>
      </c>
      <c r="E5582" s="12">
        <v>2921</v>
      </c>
      <c r="F5582" s="1" t="s">
        <v>73</v>
      </c>
      <c r="G5582" s="12">
        <v>29</v>
      </c>
      <c r="H5582" s="1" t="s">
        <v>13</v>
      </c>
      <c r="I5582" s="1" t="s">
        <v>12</v>
      </c>
      <c r="J5582" s="1" t="s">
        <v>11</v>
      </c>
      <c r="K5582" s="1" t="s">
        <v>0</v>
      </c>
      <c r="L5582" s="1">
        <v>0</v>
      </c>
      <c r="M5582" s="1">
        <v>0</v>
      </c>
      <c r="N5582" s="1">
        <v>313611</v>
      </c>
      <c r="O5582" s="1">
        <v>51945</v>
      </c>
    </row>
    <row r="5583" spans="1:15">
      <c r="A5583" s="12">
        <v>90281011</v>
      </c>
      <c r="B5583" s="1" t="s">
        <v>3313</v>
      </c>
      <c r="C5583" s="12">
        <v>902810</v>
      </c>
      <c r="D5583" s="1" t="s">
        <v>3312</v>
      </c>
      <c r="E5583" s="12">
        <v>9028</v>
      </c>
      <c r="F5583" s="1" t="s">
        <v>3311</v>
      </c>
      <c r="G5583" s="12">
        <v>90</v>
      </c>
      <c r="H5583" s="1" t="s">
        <v>512</v>
      </c>
      <c r="I5583" s="1" t="s">
        <v>49</v>
      </c>
      <c r="J5583" s="1" t="s">
        <v>48</v>
      </c>
      <c r="K5583" s="1" t="s">
        <v>0</v>
      </c>
      <c r="L5583" s="1">
        <v>0</v>
      </c>
      <c r="M5583" s="1">
        <v>0</v>
      </c>
      <c r="N5583" s="1">
        <v>312200</v>
      </c>
      <c r="O5583" s="1">
        <v>1005</v>
      </c>
    </row>
    <row r="5584" spans="1:15">
      <c r="A5584" s="12">
        <v>85301090</v>
      </c>
      <c r="B5584" s="1" t="s">
        <v>3310</v>
      </c>
      <c r="C5584" s="12">
        <v>853010</v>
      </c>
      <c r="D5584" s="1" t="s">
        <v>3309</v>
      </c>
      <c r="E5584" s="12">
        <v>8530</v>
      </c>
      <c r="F5584" s="1" t="s">
        <v>3308</v>
      </c>
      <c r="G5584" s="12">
        <v>85</v>
      </c>
      <c r="H5584" s="1" t="s">
        <v>102</v>
      </c>
      <c r="I5584" s="1" t="s">
        <v>27</v>
      </c>
      <c r="J5584" s="1" t="s">
        <v>26</v>
      </c>
      <c r="K5584" s="1" t="s">
        <v>0</v>
      </c>
      <c r="L5584" s="1">
        <v>0</v>
      </c>
      <c r="M5584" s="1">
        <v>0</v>
      </c>
      <c r="N5584" s="1">
        <v>311048</v>
      </c>
      <c r="O5584" s="1">
        <v>704</v>
      </c>
    </row>
    <row r="5585" spans="1:15">
      <c r="A5585" s="12">
        <v>72261100</v>
      </c>
      <c r="B5585" s="1" t="s">
        <v>3307</v>
      </c>
      <c r="C5585" s="12">
        <v>722611</v>
      </c>
      <c r="D5585" s="1" t="s">
        <v>3306</v>
      </c>
      <c r="E5585" s="12">
        <v>7226</v>
      </c>
      <c r="F5585" s="1" t="s">
        <v>2117</v>
      </c>
      <c r="G5585" s="12">
        <v>72</v>
      </c>
      <c r="H5585" s="1" t="s">
        <v>436</v>
      </c>
      <c r="I5585" s="1" t="s">
        <v>107</v>
      </c>
      <c r="J5585" s="1" t="s">
        <v>106</v>
      </c>
      <c r="K5585" s="1" t="s">
        <v>0</v>
      </c>
      <c r="L5585" s="1">
        <v>0</v>
      </c>
      <c r="M5585" s="1">
        <v>0</v>
      </c>
      <c r="N5585" s="1">
        <v>307882</v>
      </c>
      <c r="O5585" s="1">
        <v>262325</v>
      </c>
    </row>
    <row r="5586" spans="1:15">
      <c r="A5586" s="12">
        <v>29041030</v>
      </c>
      <c r="B5586" s="1" t="s">
        <v>3305</v>
      </c>
      <c r="C5586" s="12">
        <v>290410</v>
      </c>
      <c r="D5586" s="1" t="s">
        <v>578</v>
      </c>
      <c r="E5586" s="12">
        <v>2904</v>
      </c>
      <c r="F5586" s="1" t="s">
        <v>112</v>
      </c>
      <c r="G5586" s="12">
        <v>29</v>
      </c>
      <c r="H5586" s="1" t="s">
        <v>13</v>
      </c>
      <c r="I5586" s="1" t="s">
        <v>12</v>
      </c>
      <c r="J5586" s="1" t="s">
        <v>11</v>
      </c>
      <c r="K5586" s="1" t="s">
        <v>0</v>
      </c>
      <c r="L5586" s="1">
        <v>0</v>
      </c>
      <c r="M5586" s="1">
        <v>0</v>
      </c>
      <c r="N5586" s="1">
        <v>307372</v>
      </c>
      <c r="O5586" s="1">
        <v>159236</v>
      </c>
    </row>
    <row r="5587" spans="1:15">
      <c r="A5587" s="12">
        <v>28211011</v>
      </c>
      <c r="B5587" s="1" t="s">
        <v>3304</v>
      </c>
      <c r="C5587" s="12">
        <v>282110</v>
      </c>
      <c r="D5587" s="1" t="s">
        <v>2799</v>
      </c>
      <c r="E5587" s="12">
        <v>2821</v>
      </c>
      <c r="F5587" s="1" t="s">
        <v>2798</v>
      </c>
      <c r="G5587" s="12">
        <v>28</v>
      </c>
      <c r="H5587" s="1" t="s">
        <v>118</v>
      </c>
      <c r="I5587" s="1" t="s">
        <v>12</v>
      </c>
      <c r="J5587" s="1" t="s">
        <v>11</v>
      </c>
      <c r="K5587" s="1" t="s">
        <v>0</v>
      </c>
      <c r="L5587" s="1">
        <v>0</v>
      </c>
      <c r="M5587" s="1">
        <v>0</v>
      </c>
      <c r="N5587" s="1">
        <v>307214</v>
      </c>
      <c r="O5587" s="1">
        <v>21422</v>
      </c>
    </row>
    <row r="5588" spans="1:15">
      <c r="A5588" s="12">
        <v>90112010</v>
      </c>
      <c r="B5588" s="1" t="s">
        <v>3303</v>
      </c>
      <c r="C5588" s="12">
        <v>901120</v>
      </c>
      <c r="D5588" s="1" t="s">
        <v>2660</v>
      </c>
      <c r="E5588" s="12">
        <v>9011</v>
      </c>
      <c r="F5588" s="1" t="s">
        <v>2659</v>
      </c>
      <c r="G5588" s="12">
        <v>90</v>
      </c>
      <c r="H5588" s="1" t="s">
        <v>512</v>
      </c>
      <c r="I5588" s="1" t="s">
        <v>49</v>
      </c>
      <c r="J5588" s="1" t="s">
        <v>48</v>
      </c>
      <c r="K5588" s="1" t="s">
        <v>0</v>
      </c>
      <c r="L5588" s="1">
        <v>0</v>
      </c>
      <c r="M5588" s="1">
        <v>0</v>
      </c>
      <c r="N5588" s="1">
        <v>305415</v>
      </c>
      <c r="O5588" s="1">
        <v>338</v>
      </c>
    </row>
    <row r="5589" spans="1:15">
      <c r="A5589" s="12">
        <v>29372210</v>
      </c>
      <c r="B5589" s="1" t="s">
        <v>3302</v>
      </c>
      <c r="C5589" s="12">
        <v>293722</v>
      </c>
      <c r="D5589" s="1" t="s">
        <v>891</v>
      </c>
      <c r="E5589" s="12">
        <v>2937</v>
      </c>
      <c r="F5589" s="1" t="s">
        <v>464</v>
      </c>
      <c r="G5589" s="12">
        <v>29</v>
      </c>
      <c r="H5589" s="1" t="s">
        <v>13</v>
      </c>
      <c r="I5589" s="1" t="s">
        <v>12</v>
      </c>
      <c r="J5589" s="1" t="s">
        <v>11</v>
      </c>
      <c r="K5589" s="1" t="s">
        <v>0</v>
      </c>
      <c r="L5589" s="1">
        <v>0</v>
      </c>
      <c r="M5589" s="1">
        <v>0</v>
      </c>
      <c r="N5589" s="1">
        <v>303888</v>
      </c>
      <c r="O5589" s="1">
        <v>85</v>
      </c>
    </row>
    <row r="5590" spans="1:15">
      <c r="A5590" s="12">
        <v>90308290</v>
      </c>
      <c r="B5590" s="1" t="s">
        <v>3301</v>
      </c>
      <c r="C5590" s="12">
        <v>903082</v>
      </c>
      <c r="D5590" s="1" t="s">
        <v>2186</v>
      </c>
      <c r="E5590" s="12">
        <v>9030</v>
      </c>
      <c r="F5590" s="1" t="s">
        <v>2185</v>
      </c>
      <c r="G5590" s="12">
        <v>90</v>
      </c>
      <c r="H5590" s="1" t="s">
        <v>512</v>
      </c>
      <c r="I5590" s="1" t="s">
        <v>49</v>
      </c>
      <c r="J5590" s="1" t="s">
        <v>48</v>
      </c>
      <c r="K5590" s="1" t="s">
        <v>0</v>
      </c>
      <c r="L5590" s="1">
        <v>0</v>
      </c>
      <c r="M5590" s="1">
        <v>0</v>
      </c>
      <c r="N5590" s="1">
        <v>303395</v>
      </c>
      <c r="O5590" s="1">
        <v>405</v>
      </c>
    </row>
    <row r="5591" spans="1:15">
      <c r="A5591" s="12">
        <v>29173990</v>
      </c>
      <c r="B5591" s="1" t="s">
        <v>3300</v>
      </c>
      <c r="C5591" s="12">
        <v>291739</v>
      </c>
      <c r="D5591" s="1" t="s">
        <v>326</v>
      </c>
      <c r="E5591" s="12">
        <v>2917</v>
      </c>
      <c r="F5591" s="1" t="s">
        <v>93</v>
      </c>
      <c r="G5591" s="12">
        <v>29</v>
      </c>
      <c r="H5591" s="1" t="s">
        <v>13</v>
      </c>
      <c r="I5591" s="1" t="s">
        <v>12</v>
      </c>
      <c r="J5591" s="1" t="s">
        <v>11</v>
      </c>
      <c r="K5591" s="1" t="s">
        <v>0</v>
      </c>
      <c r="L5591" s="1">
        <v>0</v>
      </c>
      <c r="M5591" s="1">
        <v>0</v>
      </c>
      <c r="N5591" s="1">
        <v>303249</v>
      </c>
      <c r="O5591" s="1">
        <v>37569</v>
      </c>
    </row>
    <row r="5592" spans="1:15">
      <c r="A5592" s="12">
        <v>32041300</v>
      </c>
      <c r="B5592" s="1" t="s">
        <v>3299</v>
      </c>
      <c r="C5592" s="12">
        <v>320413</v>
      </c>
      <c r="D5592" s="1" t="s">
        <v>3299</v>
      </c>
      <c r="E5592" s="12">
        <v>3204</v>
      </c>
      <c r="F5592" s="1" t="s">
        <v>1863</v>
      </c>
      <c r="G5592" s="12">
        <v>32</v>
      </c>
      <c r="H5592" s="1" t="s">
        <v>1112</v>
      </c>
      <c r="I5592" s="1" t="s">
        <v>12</v>
      </c>
      <c r="J5592" s="1" t="s">
        <v>11</v>
      </c>
      <c r="K5592" s="1" t="s">
        <v>0</v>
      </c>
      <c r="L5592" s="1">
        <v>0</v>
      </c>
      <c r="M5592" s="1">
        <v>0</v>
      </c>
      <c r="N5592" s="1">
        <v>302910</v>
      </c>
      <c r="O5592" s="1">
        <v>9151</v>
      </c>
    </row>
    <row r="5593" spans="1:15">
      <c r="A5593" s="12">
        <v>30024126</v>
      </c>
      <c r="B5593" s="1" t="s">
        <v>3298</v>
      </c>
      <c r="C5593" s="12">
        <v>300241</v>
      </c>
      <c r="D5593" s="1" t="s">
        <v>2983</v>
      </c>
      <c r="E5593" s="12">
        <v>3002</v>
      </c>
      <c r="F5593" s="1" t="s">
        <v>919</v>
      </c>
      <c r="G5593" s="12">
        <v>30</v>
      </c>
      <c r="H5593" s="1" t="s">
        <v>63</v>
      </c>
      <c r="I5593" s="1" t="s">
        <v>12</v>
      </c>
      <c r="J5593" s="1" t="s">
        <v>11</v>
      </c>
      <c r="K5593" s="1" t="s">
        <v>0</v>
      </c>
      <c r="L5593" s="1">
        <v>0</v>
      </c>
      <c r="M5593" s="1">
        <v>0</v>
      </c>
      <c r="N5593" s="1">
        <v>300440</v>
      </c>
      <c r="O5593" s="1">
        <v>2</v>
      </c>
    </row>
    <row r="5594" spans="1:15">
      <c r="A5594" s="12">
        <v>30024220</v>
      </c>
      <c r="B5594" s="1" t="s">
        <v>3297</v>
      </c>
      <c r="C5594" s="12">
        <v>300242</v>
      </c>
      <c r="D5594" s="1" t="s">
        <v>3296</v>
      </c>
      <c r="E5594" s="12">
        <v>3002</v>
      </c>
      <c r="F5594" s="1" t="s">
        <v>919</v>
      </c>
      <c r="G5594" s="12">
        <v>30</v>
      </c>
      <c r="H5594" s="1" t="s">
        <v>63</v>
      </c>
      <c r="I5594" s="1" t="s">
        <v>12</v>
      </c>
      <c r="J5594" s="1" t="s">
        <v>11</v>
      </c>
      <c r="K5594" s="1" t="s">
        <v>0</v>
      </c>
      <c r="L5594" s="1">
        <v>0</v>
      </c>
      <c r="M5594" s="1">
        <v>0</v>
      </c>
      <c r="N5594" s="1">
        <v>298819</v>
      </c>
      <c r="O5594" s="1">
        <v>188</v>
      </c>
    </row>
    <row r="5595" spans="1:15">
      <c r="A5595" s="12">
        <v>52115900</v>
      </c>
      <c r="B5595" s="1" t="s">
        <v>3295</v>
      </c>
      <c r="C5595" s="12">
        <v>521159</v>
      </c>
      <c r="D5595" s="1" t="s">
        <v>3294</v>
      </c>
      <c r="E5595" s="12">
        <v>5211</v>
      </c>
      <c r="F5595" s="1" t="s">
        <v>3293</v>
      </c>
      <c r="G5595" s="12">
        <v>52</v>
      </c>
      <c r="H5595" s="1" t="s">
        <v>76</v>
      </c>
      <c r="I5595" s="1" t="s">
        <v>2</v>
      </c>
      <c r="J5595" s="1" t="s">
        <v>1</v>
      </c>
      <c r="K5595" s="1" t="s">
        <v>0</v>
      </c>
      <c r="L5595" s="1">
        <v>0</v>
      </c>
      <c r="M5595" s="1">
        <v>0</v>
      </c>
      <c r="N5595" s="1">
        <v>297963</v>
      </c>
      <c r="O5595" s="1">
        <v>10785</v>
      </c>
    </row>
    <row r="5596" spans="1:15">
      <c r="A5596" s="12">
        <v>39123920</v>
      </c>
      <c r="B5596" s="1" t="s">
        <v>3292</v>
      </c>
      <c r="C5596" s="12">
        <v>391239</v>
      </c>
      <c r="D5596" s="1" t="s">
        <v>3291</v>
      </c>
      <c r="E5596" s="12">
        <v>3912</v>
      </c>
      <c r="F5596" s="1" t="s">
        <v>1933</v>
      </c>
      <c r="G5596" s="12">
        <v>39</v>
      </c>
      <c r="H5596" s="1" t="s">
        <v>38</v>
      </c>
      <c r="I5596" s="1" t="s">
        <v>37</v>
      </c>
      <c r="J5596" s="1" t="s">
        <v>36</v>
      </c>
      <c r="K5596" s="1" t="s">
        <v>0</v>
      </c>
      <c r="L5596" s="1">
        <v>0</v>
      </c>
      <c r="M5596" s="1">
        <v>0</v>
      </c>
      <c r="N5596" s="1">
        <v>297792</v>
      </c>
      <c r="O5596" s="1">
        <v>11097</v>
      </c>
    </row>
    <row r="5597" spans="1:15">
      <c r="A5597" s="12">
        <v>94029010</v>
      </c>
      <c r="B5597" s="1" t="s">
        <v>3290</v>
      </c>
      <c r="C5597" s="12">
        <v>940290</v>
      </c>
      <c r="D5597" s="1" t="s">
        <v>3289</v>
      </c>
      <c r="E5597" s="12">
        <v>9402</v>
      </c>
      <c r="F5597" s="1" t="s">
        <v>3288</v>
      </c>
      <c r="G5597" s="12">
        <v>94</v>
      </c>
      <c r="H5597" s="1" t="s">
        <v>259</v>
      </c>
      <c r="I5597" s="1" t="s">
        <v>127</v>
      </c>
      <c r="J5597" s="1" t="s">
        <v>126</v>
      </c>
      <c r="K5597" s="1" t="s">
        <v>0</v>
      </c>
      <c r="L5597" s="1">
        <v>0</v>
      </c>
      <c r="M5597" s="1">
        <v>0</v>
      </c>
      <c r="N5597" s="1">
        <v>297207</v>
      </c>
      <c r="O5597" s="1">
        <v>1841</v>
      </c>
    </row>
    <row r="5598" spans="1:15">
      <c r="A5598" s="12">
        <v>30012090</v>
      </c>
      <c r="B5598" s="1" t="s">
        <v>3287</v>
      </c>
      <c r="C5598" s="12">
        <v>300120</v>
      </c>
      <c r="D5598" s="1" t="s">
        <v>65</v>
      </c>
      <c r="E5598" s="12">
        <v>3001</v>
      </c>
      <c r="F5598" s="1" t="s">
        <v>64</v>
      </c>
      <c r="G5598" s="12">
        <v>30</v>
      </c>
      <c r="H5598" s="1" t="s">
        <v>63</v>
      </c>
      <c r="I5598" s="1" t="s">
        <v>12</v>
      </c>
      <c r="J5598" s="1" t="s">
        <v>11</v>
      </c>
      <c r="K5598" s="1" t="s">
        <v>0</v>
      </c>
      <c r="L5598" s="1">
        <v>0</v>
      </c>
      <c r="M5598" s="1">
        <v>0</v>
      </c>
      <c r="N5598" s="1">
        <v>297013</v>
      </c>
      <c r="O5598" s="1">
        <v>0</v>
      </c>
    </row>
    <row r="5599" spans="1:15">
      <c r="A5599" s="12">
        <v>95082600</v>
      </c>
      <c r="B5599" s="1" t="s">
        <v>3286</v>
      </c>
      <c r="C5599" s="12">
        <v>950826</v>
      </c>
      <c r="D5599" s="1" t="s">
        <v>3285</v>
      </c>
      <c r="E5599" s="12">
        <v>9508</v>
      </c>
      <c r="F5599" s="1" t="s">
        <v>3271</v>
      </c>
      <c r="G5599" s="12">
        <v>95</v>
      </c>
      <c r="H5599" s="1" t="s">
        <v>940</v>
      </c>
      <c r="I5599" s="1" t="s">
        <v>127</v>
      </c>
      <c r="J5599" s="1" t="s">
        <v>126</v>
      </c>
      <c r="K5599" s="1" t="s">
        <v>0</v>
      </c>
      <c r="L5599" s="1">
        <v>0</v>
      </c>
      <c r="M5599" s="1">
        <v>0</v>
      </c>
      <c r="N5599" s="1">
        <v>296949</v>
      </c>
      <c r="O5599" s="1">
        <v>5308</v>
      </c>
    </row>
    <row r="5600" spans="1:15">
      <c r="A5600" s="12">
        <v>29321100</v>
      </c>
      <c r="B5600" s="1" t="s">
        <v>3284</v>
      </c>
      <c r="C5600" s="12">
        <v>293211</v>
      </c>
      <c r="D5600" s="1" t="s">
        <v>3284</v>
      </c>
      <c r="E5600" s="12">
        <v>2932</v>
      </c>
      <c r="F5600" s="1" t="s">
        <v>451</v>
      </c>
      <c r="G5600" s="12">
        <v>29</v>
      </c>
      <c r="H5600" s="1" t="s">
        <v>13</v>
      </c>
      <c r="I5600" s="1" t="s">
        <v>12</v>
      </c>
      <c r="J5600" s="1" t="s">
        <v>11</v>
      </c>
      <c r="K5600" s="1" t="s">
        <v>0</v>
      </c>
      <c r="L5600" s="1">
        <v>0</v>
      </c>
      <c r="M5600" s="1">
        <v>0</v>
      </c>
      <c r="N5600" s="1">
        <v>295239</v>
      </c>
      <c r="O5600" s="1">
        <v>119345</v>
      </c>
    </row>
    <row r="5601" spans="1:15">
      <c r="A5601" s="12">
        <v>25086000</v>
      </c>
      <c r="B5601" s="1" t="s">
        <v>3283</v>
      </c>
      <c r="C5601" s="12">
        <v>250860</v>
      </c>
      <c r="D5601" s="1" t="s">
        <v>3283</v>
      </c>
      <c r="E5601" s="12">
        <v>2508</v>
      </c>
      <c r="F5601" s="1" t="s">
        <v>3282</v>
      </c>
      <c r="G5601" s="12">
        <v>25</v>
      </c>
      <c r="H5601" s="1" t="s">
        <v>226</v>
      </c>
      <c r="I5601" s="1" t="s">
        <v>225</v>
      </c>
      <c r="J5601" s="1" t="s">
        <v>224</v>
      </c>
      <c r="K5601" s="1" t="s">
        <v>0</v>
      </c>
      <c r="L5601" s="1">
        <v>0</v>
      </c>
      <c r="M5601" s="1">
        <v>0</v>
      </c>
      <c r="N5601" s="1">
        <v>292898</v>
      </c>
      <c r="O5601" s="1">
        <v>105629</v>
      </c>
    </row>
    <row r="5602" spans="1:15">
      <c r="A5602" s="12">
        <v>12093000</v>
      </c>
      <c r="B5602" s="1" t="s">
        <v>3281</v>
      </c>
      <c r="C5602" s="12">
        <v>120930</v>
      </c>
      <c r="D5602" s="1" t="s">
        <v>3280</v>
      </c>
      <c r="E5602" s="12">
        <v>1209</v>
      </c>
      <c r="F5602" s="1" t="s">
        <v>3279</v>
      </c>
      <c r="G5602" s="12">
        <v>12</v>
      </c>
      <c r="H5602" s="1" t="s">
        <v>331</v>
      </c>
      <c r="I5602" s="1" t="s">
        <v>59</v>
      </c>
      <c r="J5602" s="1" t="s">
        <v>58</v>
      </c>
      <c r="K5602" s="1" t="s">
        <v>0</v>
      </c>
      <c r="L5602" s="1">
        <v>0</v>
      </c>
      <c r="M5602" s="1">
        <v>0</v>
      </c>
      <c r="N5602" s="1">
        <v>292819</v>
      </c>
      <c r="O5602" s="1">
        <v>64</v>
      </c>
    </row>
    <row r="5603" spans="1:15">
      <c r="A5603" s="12">
        <v>29332190</v>
      </c>
      <c r="B5603" s="1" t="s">
        <v>3278</v>
      </c>
      <c r="C5603" s="12">
        <v>293321</v>
      </c>
      <c r="D5603" s="1" t="s">
        <v>1416</v>
      </c>
      <c r="E5603" s="12">
        <v>2933</v>
      </c>
      <c r="F5603" s="1" t="s">
        <v>67</v>
      </c>
      <c r="G5603" s="12">
        <v>29</v>
      </c>
      <c r="H5603" s="1" t="s">
        <v>13</v>
      </c>
      <c r="I5603" s="1" t="s">
        <v>12</v>
      </c>
      <c r="J5603" s="1" t="s">
        <v>11</v>
      </c>
      <c r="K5603" s="1" t="s">
        <v>0</v>
      </c>
      <c r="L5603" s="1">
        <v>0</v>
      </c>
      <c r="M5603" s="1">
        <v>0</v>
      </c>
      <c r="N5603" s="1">
        <v>291113</v>
      </c>
      <c r="O5603" s="1">
        <v>28479</v>
      </c>
    </row>
    <row r="5604" spans="1:15">
      <c r="A5604" s="12">
        <v>39079995</v>
      </c>
      <c r="B5604" s="1" t="s">
        <v>3277</v>
      </c>
      <c r="C5604" s="12">
        <v>390799</v>
      </c>
      <c r="D5604" s="1" t="s">
        <v>2509</v>
      </c>
      <c r="E5604" s="12">
        <v>3907</v>
      </c>
      <c r="F5604" s="1" t="s">
        <v>775</v>
      </c>
      <c r="G5604" s="12">
        <v>39</v>
      </c>
      <c r="H5604" s="1" t="s">
        <v>38</v>
      </c>
      <c r="I5604" s="1" t="s">
        <v>37</v>
      </c>
      <c r="J5604" s="1" t="s">
        <v>36</v>
      </c>
      <c r="K5604" s="1" t="s">
        <v>0</v>
      </c>
      <c r="L5604" s="1">
        <v>0</v>
      </c>
      <c r="M5604" s="1">
        <v>0</v>
      </c>
      <c r="N5604" s="1">
        <v>289537</v>
      </c>
      <c r="O5604" s="1">
        <v>89250</v>
      </c>
    </row>
    <row r="5605" spans="1:15">
      <c r="A5605" s="12">
        <v>20089300</v>
      </c>
      <c r="B5605" s="1" t="s">
        <v>3276</v>
      </c>
      <c r="C5605" s="12">
        <v>200893</v>
      </c>
      <c r="D5605" s="1" t="s">
        <v>3276</v>
      </c>
      <c r="E5605" s="12">
        <v>2008</v>
      </c>
      <c r="F5605" s="1" t="s">
        <v>3275</v>
      </c>
      <c r="G5605" s="12">
        <v>20</v>
      </c>
      <c r="H5605" s="1" t="s">
        <v>3274</v>
      </c>
      <c r="I5605" s="1" t="s">
        <v>751</v>
      </c>
      <c r="J5605" s="1" t="s">
        <v>750</v>
      </c>
      <c r="K5605" s="1" t="s">
        <v>0</v>
      </c>
      <c r="L5605" s="1">
        <v>0</v>
      </c>
      <c r="M5605" s="1">
        <v>0</v>
      </c>
      <c r="N5605" s="1">
        <v>289096</v>
      </c>
      <c r="O5605" s="1">
        <v>62280</v>
      </c>
    </row>
    <row r="5606" spans="1:15">
      <c r="A5606" s="12">
        <v>95082300</v>
      </c>
      <c r="B5606" s="1" t="s">
        <v>3273</v>
      </c>
      <c r="C5606" s="12">
        <v>950823</v>
      </c>
      <c r="D5606" s="1" t="s">
        <v>3272</v>
      </c>
      <c r="E5606" s="12">
        <v>9508</v>
      </c>
      <c r="F5606" s="1" t="s">
        <v>3271</v>
      </c>
      <c r="G5606" s="12">
        <v>95</v>
      </c>
      <c r="H5606" s="1" t="s">
        <v>940</v>
      </c>
      <c r="I5606" s="1" t="s">
        <v>127</v>
      </c>
      <c r="J5606" s="1" t="s">
        <v>126</v>
      </c>
      <c r="K5606" s="1" t="s">
        <v>0</v>
      </c>
      <c r="L5606" s="1">
        <v>0</v>
      </c>
      <c r="M5606" s="1">
        <v>0</v>
      </c>
      <c r="N5606" s="1">
        <v>288051</v>
      </c>
      <c r="O5606" s="1">
        <v>14671</v>
      </c>
    </row>
    <row r="5607" spans="1:15">
      <c r="A5607" s="12">
        <v>29094429</v>
      </c>
      <c r="B5607" s="1" t="s">
        <v>3270</v>
      </c>
      <c r="C5607" s="12">
        <v>290944</v>
      </c>
      <c r="D5607" s="1" t="s">
        <v>3269</v>
      </c>
      <c r="E5607" s="12">
        <v>2909</v>
      </c>
      <c r="F5607" s="1" t="s">
        <v>377</v>
      </c>
      <c r="G5607" s="12">
        <v>29</v>
      </c>
      <c r="H5607" s="1" t="s">
        <v>13</v>
      </c>
      <c r="I5607" s="1" t="s">
        <v>12</v>
      </c>
      <c r="J5607" s="1" t="s">
        <v>11</v>
      </c>
      <c r="K5607" s="1" t="s">
        <v>0</v>
      </c>
      <c r="L5607" s="1">
        <v>0</v>
      </c>
      <c r="M5607" s="1">
        <v>0</v>
      </c>
      <c r="N5607" s="1">
        <v>286125</v>
      </c>
      <c r="O5607" s="1">
        <v>51998</v>
      </c>
    </row>
    <row r="5608" spans="1:15">
      <c r="A5608" s="12">
        <v>29121200</v>
      </c>
      <c r="B5608" s="1" t="s">
        <v>3268</v>
      </c>
      <c r="C5608" s="12">
        <v>291212</v>
      </c>
      <c r="D5608" s="1" t="s">
        <v>3268</v>
      </c>
      <c r="E5608" s="12">
        <v>2912</v>
      </c>
      <c r="F5608" s="1" t="s">
        <v>70</v>
      </c>
      <c r="G5608" s="12">
        <v>29</v>
      </c>
      <c r="H5608" s="1" t="s">
        <v>13</v>
      </c>
      <c r="I5608" s="1" t="s">
        <v>12</v>
      </c>
      <c r="J5608" s="1" t="s">
        <v>11</v>
      </c>
      <c r="K5608" s="1" t="s">
        <v>0</v>
      </c>
      <c r="L5608" s="1">
        <v>0</v>
      </c>
      <c r="M5608" s="1">
        <v>0</v>
      </c>
      <c r="N5608" s="1">
        <v>285958</v>
      </c>
      <c r="O5608" s="1">
        <v>8252</v>
      </c>
    </row>
    <row r="5609" spans="1:15">
      <c r="A5609" s="12">
        <v>28273999</v>
      </c>
      <c r="B5609" s="1" t="s">
        <v>387</v>
      </c>
      <c r="C5609" s="12">
        <v>282739</v>
      </c>
      <c r="D5609" s="1" t="s">
        <v>387</v>
      </c>
      <c r="E5609" s="12">
        <v>2827</v>
      </c>
      <c r="F5609" s="1" t="s">
        <v>386</v>
      </c>
      <c r="G5609" s="12">
        <v>28</v>
      </c>
      <c r="H5609" s="1" t="s">
        <v>118</v>
      </c>
      <c r="I5609" s="1" t="s">
        <v>12</v>
      </c>
      <c r="J5609" s="1" t="s">
        <v>11</v>
      </c>
      <c r="K5609" s="1" t="s">
        <v>0</v>
      </c>
      <c r="L5609" s="1">
        <v>0</v>
      </c>
      <c r="M5609" s="1">
        <v>0</v>
      </c>
      <c r="N5609" s="1">
        <v>284120</v>
      </c>
      <c r="O5609" s="1">
        <v>12260</v>
      </c>
    </row>
    <row r="5610" spans="1:15">
      <c r="A5610" s="12">
        <v>72259910</v>
      </c>
      <c r="B5610" s="1" t="s">
        <v>3267</v>
      </c>
      <c r="C5610" s="12">
        <v>722599</v>
      </c>
      <c r="D5610" s="1" t="s">
        <v>3266</v>
      </c>
      <c r="E5610" s="12">
        <v>7225</v>
      </c>
      <c r="F5610" s="1" t="s">
        <v>2009</v>
      </c>
      <c r="G5610" s="12">
        <v>72</v>
      </c>
      <c r="H5610" s="1" t="s">
        <v>436</v>
      </c>
      <c r="I5610" s="1" t="s">
        <v>107</v>
      </c>
      <c r="J5610" s="1" t="s">
        <v>106</v>
      </c>
      <c r="K5610" s="1" t="s">
        <v>0</v>
      </c>
      <c r="L5610" s="1">
        <v>0</v>
      </c>
      <c r="M5610" s="1">
        <v>0</v>
      </c>
      <c r="N5610" s="1">
        <v>282858</v>
      </c>
      <c r="O5610" s="1">
        <v>67956</v>
      </c>
    </row>
    <row r="5611" spans="1:15">
      <c r="A5611" s="12">
        <v>29391900</v>
      </c>
      <c r="B5611" s="1" t="s">
        <v>3265</v>
      </c>
      <c r="C5611" s="12">
        <v>293919</v>
      </c>
      <c r="D5611" s="1" t="s">
        <v>3265</v>
      </c>
      <c r="E5611" s="12">
        <v>2939</v>
      </c>
      <c r="F5611" s="1" t="s">
        <v>656</v>
      </c>
      <c r="G5611" s="12">
        <v>29</v>
      </c>
      <c r="H5611" s="1" t="s">
        <v>13</v>
      </c>
      <c r="I5611" s="1" t="s">
        <v>12</v>
      </c>
      <c r="J5611" s="1" t="s">
        <v>11</v>
      </c>
      <c r="K5611" s="1" t="s">
        <v>0</v>
      </c>
      <c r="L5611" s="1">
        <v>0</v>
      </c>
      <c r="M5611" s="1">
        <v>0</v>
      </c>
      <c r="N5611" s="1">
        <v>279897</v>
      </c>
      <c r="O5611" s="1">
        <v>19</v>
      </c>
    </row>
    <row r="5612" spans="1:15">
      <c r="A5612" s="12">
        <v>29215190</v>
      </c>
      <c r="B5612" s="1" t="s">
        <v>3264</v>
      </c>
      <c r="C5612" s="12">
        <v>292151</v>
      </c>
      <c r="D5612" s="1" t="s">
        <v>636</v>
      </c>
      <c r="E5612" s="12">
        <v>2921</v>
      </c>
      <c r="F5612" s="1" t="s">
        <v>73</v>
      </c>
      <c r="G5612" s="12">
        <v>29</v>
      </c>
      <c r="H5612" s="1" t="s">
        <v>13</v>
      </c>
      <c r="I5612" s="1" t="s">
        <v>12</v>
      </c>
      <c r="J5612" s="1" t="s">
        <v>11</v>
      </c>
      <c r="K5612" s="1" t="s">
        <v>0</v>
      </c>
      <c r="L5612" s="1">
        <v>0</v>
      </c>
      <c r="M5612" s="1">
        <v>0</v>
      </c>
      <c r="N5612" s="1">
        <v>279086</v>
      </c>
      <c r="O5612" s="1">
        <v>47768</v>
      </c>
    </row>
    <row r="5613" spans="1:15">
      <c r="A5613" s="12">
        <v>81029500</v>
      </c>
      <c r="B5613" s="1" t="s">
        <v>3263</v>
      </c>
      <c r="C5613" s="12">
        <v>810295</v>
      </c>
      <c r="D5613" s="1" t="s">
        <v>3262</v>
      </c>
      <c r="E5613" s="12">
        <v>8102</v>
      </c>
      <c r="F5613" s="1" t="s">
        <v>2251</v>
      </c>
      <c r="G5613" s="12">
        <v>81</v>
      </c>
      <c r="H5613" s="1" t="s">
        <v>176</v>
      </c>
      <c r="I5613" s="1" t="s">
        <v>107</v>
      </c>
      <c r="J5613" s="1" t="s">
        <v>106</v>
      </c>
      <c r="K5613" s="1" t="s">
        <v>0</v>
      </c>
      <c r="L5613" s="1">
        <v>0</v>
      </c>
      <c r="M5613" s="1">
        <v>0</v>
      </c>
      <c r="N5613" s="1">
        <v>278318</v>
      </c>
      <c r="O5613" s="1">
        <v>1846</v>
      </c>
    </row>
    <row r="5614" spans="1:15">
      <c r="A5614" s="12">
        <v>30021400</v>
      </c>
      <c r="B5614" s="1" t="s">
        <v>3261</v>
      </c>
      <c r="C5614" s="12">
        <v>300214</v>
      </c>
      <c r="D5614" s="1" t="s">
        <v>3261</v>
      </c>
      <c r="E5614" s="12">
        <v>3002</v>
      </c>
      <c r="F5614" s="1" t="s">
        <v>919</v>
      </c>
      <c r="G5614" s="12">
        <v>30</v>
      </c>
      <c r="H5614" s="1" t="s">
        <v>63</v>
      </c>
      <c r="I5614" s="1" t="s">
        <v>12</v>
      </c>
      <c r="J5614" s="1" t="s">
        <v>11</v>
      </c>
      <c r="K5614" s="1" t="s">
        <v>0</v>
      </c>
      <c r="L5614" s="1">
        <v>0</v>
      </c>
      <c r="M5614" s="1">
        <v>0</v>
      </c>
      <c r="N5614" s="1">
        <v>276218</v>
      </c>
      <c r="O5614" s="1">
        <v>17</v>
      </c>
    </row>
    <row r="5615" spans="1:15">
      <c r="A5615" s="12">
        <v>90183923</v>
      </c>
      <c r="B5615" s="1" t="s">
        <v>3260</v>
      </c>
      <c r="C5615" s="12">
        <v>901839</v>
      </c>
      <c r="D5615" s="1" t="s">
        <v>3259</v>
      </c>
      <c r="E5615" s="12">
        <v>9018</v>
      </c>
      <c r="F5615" s="1" t="s">
        <v>807</v>
      </c>
      <c r="G5615" s="12">
        <v>90</v>
      </c>
      <c r="H5615" s="1" t="s">
        <v>512</v>
      </c>
      <c r="I5615" s="1" t="s">
        <v>49</v>
      </c>
      <c r="J5615" s="1" t="s">
        <v>48</v>
      </c>
      <c r="K5615" s="1" t="s">
        <v>0</v>
      </c>
      <c r="L5615" s="1">
        <v>0</v>
      </c>
      <c r="M5615" s="1">
        <v>0</v>
      </c>
      <c r="N5615" s="1">
        <v>275664</v>
      </c>
      <c r="O5615" s="1">
        <v>1585</v>
      </c>
    </row>
    <row r="5616" spans="1:15">
      <c r="A5616" s="12">
        <v>29343090</v>
      </c>
      <c r="B5616" s="1" t="s">
        <v>3258</v>
      </c>
      <c r="C5616" s="12">
        <v>293430</v>
      </c>
      <c r="D5616" s="1" t="s">
        <v>3257</v>
      </c>
      <c r="E5616" s="12">
        <v>2934</v>
      </c>
      <c r="F5616" s="1" t="s">
        <v>96</v>
      </c>
      <c r="G5616" s="12">
        <v>29</v>
      </c>
      <c r="H5616" s="1" t="s">
        <v>13</v>
      </c>
      <c r="I5616" s="1" t="s">
        <v>12</v>
      </c>
      <c r="J5616" s="1" t="s">
        <v>11</v>
      </c>
      <c r="K5616" s="1" t="s">
        <v>0</v>
      </c>
      <c r="L5616" s="1">
        <v>0</v>
      </c>
      <c r="M5616" s="1">
        <v>0</v>
      </c>
      <c r="N5616" s="1">
        <v>272767</v>
      </c>
      <c r="O5616" s="1">
        <v>39124</v>
      </c>
    </row>
    <row r="5617" spans="1:15">
      <c r="A5617" s="12">
        <v>84569000</v>
      </c>
      <c r="B5617" s="1" t="s">
        <v>3256</v>
      </c>
      <c r="C5617" s="12">
        <v>845690</v>
      </c>
      <c r="D5617" s="1" t="s">
        <v>3255</v>
      </c>
      <c r="E5617" s="12">
        <v>8456</v>
      </c>
      <c r="F5617" s="1" t="s">
        <v>755</v>
      </c>
      <c r="G5617" s="12">
        <v>84</v>
      </c>
      <c r="H5617" s="1" t="s">
        <v>28</v>
      </c>
      <c r="I5617" s="1" t="s">
        <v>27</v>
      </c>
      <c r="J5617" s="1" t="s">
        <v>26</v>
      </c>
      <c r="K5617" s="1" t="s">
        <v>0</v>
      </c>
      <c r="L5617" s="1">
        <v>0</v>
      </c>
      <c r="M5617" s="1">
        <v>0</v>
      </c>
      <c r="N5617" s="1">
        <v>270281</v>
      </c>
      <c r="O5617" s="1">
        <v>300</v>
      </c>
    </row>
    <row r="5618" spans="1:15">
      <c r="A5618" s="12">
        <v>84393010</v>
      </c>
      <c r="B5618" s="1" t="s">
        <v>3254</v>
      </c>
      <c r="C5618" s="12">
        <v>843930</v>
      </c>
      <c r="D5618" s="1" t="s">
        <v>3253</v>
      </c>
      <c r="E5618" s="12">
        <v>8439</v>
      </c>
      <c r="F5618" s="1" t="s">
        <v>3118</v>
      </c>
      <c r="G5618" s="12">
        <v>84</v>
      </c>
      <c r="H5618" s="1" t="s">
        <v>28</v>
      </c>
      <c r="I5618" s="1" t="s">
        <v>27</v>
      </c>
      <c r="J5618" s="1" t="s">
        <v>26</v>
      </c>
      <c r="K5618" s="1" t="s">
        <v>0</v>
      </c>
      <c r="L5618" s="1">
        <v>0</v>
      </c>
      <c r="M5618" s="1">
        <v>0</v>
      </c>
      <c r="N5618" s="1">
        <v>268672</v>
      </c>
      <c r="O5618" s="1">
        <v>14016</v>
      </c>
    </row>
    <row r="5619" spans="1:15">
      <c r="A5619" s="12">
        <v>30042079</v>
      </c>
      <c r="B5619" s="1" t="s">
        <v>3252</v>
      </c>
      <c r="C5619" s="12">
        <v>300420</v>
      </c>
      <c r="D5619" s="1" t="s">
        <v>365</v>
      </c>
      <c r="E5619" s="12">
        <v>3004</v>
      </c>
      <c r="F5619" s="1" t="s">
        <v>364</v>
      </c>
      <c r="G5619" s="12">
        <v>30</v>
      </c>
      <c r="H5619" s="1" t="s">
        <v>63</v>
      </c>
      <c r="I5619" s="1" t="s">
        <v>12</v>
      </c>
      <c r="J5619" s="1" t="s">
        <v>11</v>
      </c>
      <c r="K5619" s="1" t="s">
        <v>0</v>
      </c>
      <c r="L5619" s="1">
        <v>0</v>
      </c>
      <c r="M5619" s="1">
        <v>0</v>
      </c>
      <c r="N5619" s="1">
        <v>267506</v>
      </c>
      <c r="O5619" s="1">
        <v>6764</v>
      </c>
    </row>
    <row r="5620" spans="1:15">
      <c r="A5620" s="12">
        <v>38243000</v>
      </c>
      <c r="B5620" s="1" t="s">
        <v>3251</v>
      </c>
      <c r="C5620" s="12">
        <v>382430</v>
      </c>
      <c r="D5620" s="1" t="s">
        <v>3250</v>
      </c>
      <c r="E5620" s="12">
        <v>3824</v>
      </c>
      <c r="F5620" s="1" t="s">
        <v>821</v>
      </c>
      <c r="G5620" s="12">
        <v>38</v>
      </c>
      <c r="H5620" s="1" t="s">
        <v>244</v>
      </c>
      <c r="I5620" s="1" t="s">
        <v>12</v>
      </c>
      <c r="J5620" s="1" t="s">
        <v>11</v>
      </c>
      <c r="K5620" s="1" t="s">
        <v>0</v>
      </c>
      <c r="L5620" s="1">
        <v>0</v>
      </c>
      <c r="M5620" s="1">
        <v>0</v>
      </c>
      <c r="N5620" s="1">
        <v>267332</v>
      </c>
      <c r="O5620" s="1">
        <v>6650</v>
      </c>
    </row>
    <row r="5621" spans="1:15">
      <c r="A5621" s="12">
        <v>38249987</v>
      </c>
      <c r="B5621" s="1" t="s">
        <v>3249</v>
      </c>
      <c r="C5621" s="12">
        <v>382499</v>
      </c>
      <c r="D5621" s="1" t="s">
        <v>822</v>
      </c>
      <c r="E5621" s="12">
        <v>3824</v>
      </c>
      <c r="F5621" s="1" t="s">
        <v>821</v>
      </c>
      <c r="G5621" s="12">
        <v>38</v>
      </c>
      <c r="H5621" s="1" t="s">
        <v>244</v>
      </c>
      <c r="I5621" s="1" t="s">
        <v>12</v>
      </c>
      <c r="J5621" s="1" t="s">
        <v>11</v>
      </c>
      <c r="K5621" s="1" t="s">
        <v>0</v>
      </c>
      <c r="L5621" s="1">
        <v>0</v>
      </c>
      <c r="M5621" s="1">
        <v>0</v>
      </c>
      <c r="N5621" s="1">
        <v>265104</v>
      </c>
      <c r="O5621" s="1">
        <v>11650</v>
      </c>
    </row>
    <row r="5622" spans="1:15">
      <c r="A5622" s="12">
        <v>78041100</v>
      </c>
      <c r="B5622" s="1" t="s">
        <v>3248</v>
      </c>
      <c r="C5622" s="12">
        <v>780411</v>
      </c>
      <c r="D5622" s="1" t="s">
        <v>3247</v>
      </c>
      <c r="E5622" s="12">
        <v>7804</v>
      </c>
      <c r="F5622" s="1" t="s">
        <v>2421</v>
      </c>
      <c r="G5622" s="12">
        <v>78</v>
      </c>
      <c r="H5622" s="1" t="s">
        <v>997</v>
      </c>
      <c r="I5622" s="1" t="s">
        <v>107</v>
      </c>
      <c r="J5622" s="1" t="s">
        <v>106</v>
      </c>
      <c r="K5622" s="1" t="s">
        <v>0</v>
      </c>
      <c r="L5622" s="1">
        <v>0</v>
      </c>
      <c r="M5622" s="1">
        <v>0</v>
      </c>
      <c r="N5622" s="1">
        <v>264957</v>
      </c>
      <c r="O5622" s="1">
        <v>2639</v>
      </c>
    </row>
    <row r="5623" spans="1:15">
      <c r="A5623" s="12">
        <v>32041930</v>
      </c>
      <c r="B5623" s="1" t="s">
        <v>3246</v>
      </c>
      <c r="C5623" s="12">
        <v>320419</v>
      </c>
      <c r="D5623" s="1" t="s">
        <v>3245</v>
      </c>
      <c r="E5623" s="12">
        <v>3204</v>
      </c>
      <c r="F5623" s="1" t="s">
        <v>1863</v>
      </c>
      <c r="G5623" s="12">
        <v>32</v>
      </c>
      <c r="H5623" s="1" t="s">
        <v>1112</v>
      </c>
      <c r="I5623" s="1" t="s">
        <v>12</v>
      </c>
      <c r="J5623" s="1" t="s">
        <v>11</v>
      </c>
      <c r="K5623" s="1" t="s">
        <v>0</v>
      </c>
      <c r="L5623" s="1">
        <v>0</v>
      </c>
      <c r="M5623" s="1">
        <v>0</v>
      </c>
      <c r="N5623" s="1">
        <v>261518</v>
      </c>
      <c r="O5623" s="1">
        <v>11269</v>
      </c>
    </row>
    <row r="5624" spans="1:15">
      <c r="A5624" s="12">
        <v>84222000</v>
      </c>
      <c r="B5624" s="1" t="s">
        <v>3244</v>
      </c>
      <c r="C5624" s="12">
        <v>842220</v>
      </c>
      <c r="D5624" s="1" t="s">
        <v>3244</v>
      </c>
      <c r="E5624" s="12">
        <v>8422</v>
      </c>
      <c r="F5624" s="1" t="s">
        <v>1135</v>
      </c>
      <c r="G5624" s="12">
        <v>84</v>
      </c>
      <c r="H5624" s="1" t="s">
        <v>28</v>
      </c>
      <c r="I5624" s="1" t="s">
        <v>27</v>
      </c>
      <c r="J5624" s="1" t="s">
        <v>26</v>
      </c>
      <c r="K5624" s="1" t="s">
        <v>0</v>
      </c>
      <c r="L5624" s="1">
        <v>0</v>
      </c>
      <c r="M5624" s="1">
        <v>0</v>
      </c>
      <c r="N5624" s="1">
        <v>258532</v>
      </c>
      <c r="O5624" s="1">
        <v>1704</v>
      </c>
    </row>
    <row r="5625" spans="1:15">
      <c r="A5625" s="12">
        <v>90273011</v>
      </c>
      <c r="B5625" s="1" t="s">
        <v>3243</v>
      </c>
      <c r="C5625" s="12">
        <v>902730</v>
      </c>
      <c r="D5625" s="1" t="s">
        <v>3242</v>
      </c>
      <c r="E5625" s="12">
        <v>9027</v>
      </c>
      <c r="F5625" s="1" t="s">
        <v>2192</v>
      </c>
      <c r="G5625" s="12">
        <v>90</v>
      </c>
      <c r="H5625" s="1" t="s">
        <v>512</v>
      </c>
      <c r="I5625" s="1" t="s">
        <v>49</v>
      </c>
      <c r="J5625" s="1" t="s">
        <v>48</v>
      </c>
      <c r="K5625" s="1" t="s">
        <v>0</v>
      </c>
      <c r="L5625" s="1">
        <v>0</v>
      </c>
      <c r="M5625" s="1">
        <v>0</v>
      </c>
      <c r="N5625" s="1">
        <v>258045</v>
      </c>
      <c r="O5625" s="1">
        <v>1702</v>
      </c>
    </row>
    <row r="5626" spans="1:15">
      <c r="A5626" s="12">
        <v>90021190</v>
      </c>
      <c r="B5626" s="1" t="s">
        <v>3241</v>
      </c>
      <c r="C5626" s="12">
        <v>900211</v>
      </c>
      <c r="D5626" s="1" t="s">
        <v>2249</v>
      </c>
      <c r="E5626" s="12">
        <v>9002</v>
      </c>
      <c r="F5626" s="1" t="s">
        <v>2248</v>
      </c>
      <c r="G5626" s="12">
        <v>90</v>
      </c>
      <c r="H5626" s="1" t="s">
        <v>512</v>
      </c>
      <c r="I5626" s="1" t="s">
        <v>49</v>
      </c>
      <c r="J5626" s="1" t="s">
        <v>48</v>
      </c>
      <c r="K5626" s="1" t="s">
        <v>0</v>
      </c>
      <c r="L5626" s="1">
        <v>0</v>
      </c>
      <c r="M5626" s="1">
        <v>0</v>
      </c>
      <c r="N5626" s="1">
        <v>257707</v>
      </c>
      <c r="O5626" s="1">
        <v>522</v>
      </c>
    </row>
    <row r="5627" spans="1:15">
      <c r="A5627" s="12">
        <v>29223990</v>
      </c>
      <c r="B5627" s="1" t="s">
        <v>3240</v>
      </c>
      <c r="C5627" s="12">
        <v>292239</v>
      </c>
      <c r="D5627" s="1" t="s">
        <v>295</v>
      </c>
      <c r="E5627" s="12">
        <v>2922</v>
      </c>
      <c r="F5627" s="1" t="s">
        <v>294</v>
      </c>
      <c r="G5627" s="12">
        <v>29</v>
      </c>
      <c r="H5627" s="1" t="s">
        <v>13</v>
      </c>
      <c r="I5627" s="1" t="s">
        <v>12</v>
      </c>
      <c r="J5627" s="1" t="s">
        <v>11</v>
      </c>
      <c r="K5627" s="1" t="s">
        <v>0</v>
      </c>
      <c r="L5627" s="1">
        <v>0</v>
      </c>
      <c r="M5627" s="1">
        <v>0</v>
      </c>
      <c r="N5627" s="1">
        <v>256935</v>
      </c>
      <c r="O5627" s="1">
        <v>11</v>
      </c>
    </row>
    <row r="5628" spans="1:15">
      <c r="A5628" s="12">
        <v>29309098</v>
      </c>
      <c r="B5628" s="1" t="s">
        <v>3239</v>
      </c>
      <c r="C5628" s="12">
        <v>293090</v>
      </c>
      <c r="D5628" s="1" t="s">
        <v>190</v>
      </c>
      <c r="E5628" s="12">
        <v>2930</v>
      </c>
      <c r="F5628" s="1" t="s">
        <v>115</v>
      </c>
      <c r="G5628" s="12">
        <v>29</v>
      </c>
      <c r="H5628" s="1" t="s">
        <v>13</v>
      </c>
      <c r="I5628" s="1" t="s">
        <v>12</v>
      </c>
      <c r="J5628" s="1" t="s">
        <v>11</v>
      </c>
      <c r="K5628" s="1" t="s">
        <v>0</v>
      </c>
      <c r="L5628" s="1">
        <v>0</v>
      </c>
      <c r="M5628" s="1">
        <v>0</v>
      </c>
      <c r="N5628" s="1">
        <v>256703</v>
      </c>
      <c r="O5628" s="1">
        <v>31325</v>
      </c>
    </row>
    <row r="5629" spans="1:15">
      <c r="A5629" s="12">
        <v>28432100</v>
      </c>
      <c r="B5629" s="1" t="s">
        <v>3238</v>
      </c>
      <c r="C5629" s="12">
        <v>284321</v>
      </c>
      <c r="D5629" s="1" t="s">
        <v>3238</v>
      </c>
      <c r="E5629" s="12">
        <v>2843</v>
      </c>
      <c r="F5629" s="1" t="s">
        <v>640</v>
      </c>
      <c r="G5629" s="12">
        <v>28</v>
      </c>
      <c r="H5629" s="1" t="s">
        <v>118</v>
      </c>
      <c r="I5629" s="1" t="s">
        <v>12</v>
      </c>
      <c r="J5629" s="1" t="s">
        <v>11</v>
      </c>
      <c r="K5629" s="1" t="s">
        <v>0</v>
      </c>
      <c r="L5629" s="1">
        <v>0</v>
      </c>
      <c r="M5629" s="1">
        <v>0</v>
      </c>
      <c r="N5629" s="1">
        <v>255449</v>
      </c>
      <c r="O5629" s="1">
        <v>518</v>
      </c>
    </row>
    <row r="5630" spans="1:15">
      <c r="A5630" s="12">
        <v>85069000</v>
      </c>
      <c r="B5630" s="1" t="s">
        <v>3237</v>
      </c>
      <c r="C5630" s="12">
        <v>850690</v>
      </c>
      <c r="D5630" s="1" t="s">
        <v>3236</v>
      </c>
      <c r="E5630" s="12">
        <v>8506</v>
      </c>
      <c r="F5630" s="1" t="s">
        <v>678</v>
      </c>
      <c r="G5630" s="12">
        <v>85</v>
      </c>
      <c r="H5630" s="1" t="s">
        <v>102</v>
      </c>
      <c r="I5630" s="1" t="s">
        <v>27</v>
      </c>
      <c r="J5630" s="1" t="s">
        <v>26</v>
      </c>
      <c r="K5630" s="1" t="s">
        <v>0</v>
      </c>
      <c r="L5630" s="1">
        <v>0</v>
      </c>
      <c r="M5630" s="1">
        <v>0</v>
      </c>
      <c r="N5630" s="1">
        <v>254907</v>
      </c>
      <c r="O5630" s="1">
        <v>12579</v>
      </c>
    </row>
    <row r="5631" spans="1:15">
      <c r="A5631" s="12">
        <v>17025000</v>
      </c>
      <c r="B5631" s="1" t="s">
        <v>3235</v>
      </c>
      <c r="C5631" s="12">
        <v>170250</v>
      </c>
      <c r="D5631" s="1" t="s">
        <v>3234</v>
      </c>
      <c r="E5631" s="12">
        <v>1702</v>
      </c>
      <c r="F5631" s="1" t="s">
        <v>2517</v>
      </c>
      <c r="G5631" s="12">
        <v>17</v>
      </c>
      <c r="H5631" s="1" t="s">
        <v>2516</v>
      </c>
      <c r="I5631" s="1" t="s">
        <v>751</v>
      </c>
      <c r="J5631" s="1" t="s">
        <v>750</v>
      </c>
      <c r="K5631" s="1" t="s">
        <v>0</v>
      </c>
      <c r="L5631" s="1">
        <v>0</v>
      </c>
      <c r="M5631" s="1">
        <v>0</v>
      </c>
      <c r="N5631" s="1">
        <v>254153</v>
      </c>
      <c r="O5631" s="1">
        <v>232815</v>
      </c>
    </row>
    <row r="5632" spans="1:15">
      <c r="A5632" s="12">
        <v>39069062</v>
      </c>
      <c r="B5632" s="1" t="s">
        <v>3233</v>
      </c>
      <c r="C5632" s="12">
        <v>390690</v>
      </c>
      <c r="D5632" s="1" t="s">
        <v>734</v>
      </c>
      <c r="E5632" s="12">
        <v>3906</v>
      </c>
      <c r="F5632" s="1" t="s">
        <v>733</v>
      </c>
      <c r="G5632" s="12">
        <v>39</v>
      </c>
      <c r="H5632" s="1" t="s">
        <v>38</v>
      </c>
      <c r="I5632" s="1" t="s">
        <v>37</v>
      </c>
      <c r="J5632" s="1" t="s">
        <v>36</v>
      </c>
      <c r="K5632" s="1" t="s">
        <v>0</v>
      </c>
      <c r="L5632" s="1">
        <v>0</v>
      </c>
      <c r="M5632" s="1">
        <v>0</v>
      </c>
      <c r="N5632" s="1">
        <v>251867</v>
      </c>
      <c r="O5632" s="1">
        <v>12821</v>
      </c>
    </row>
    <row r="5633" spans="1:15">
      <c r="A5633" s="12">
        <v>39119025</v>
      </c>
      <c r="B5633" s="1" t="s">
        <v>3232</v>
      </c>
      <c r="C5633" s="12">
        <v>391190</v>
      </c>
      <c r="D5633" s="1" t="s">
        <v>831</v>
      </c>
      <c r="E5633" s="12">
        <v>3911</v>
      </c>
      <c r="F5633" s="1" t="s">
        <v>830</v>
      </c>
      <c r="G5633" s="12">
        <v>39</v>
      </c>
      <c r="H5633" s="1" t="s">
        <v>38</v>
      </c>
      <c r="I5633" s="1" t="s">
        <v>37</v>
      </c>
      <c r="J5633" s="1" t="s">
        <v>36</v>
      </c>
      <c r="K5633" s="1" t="s">
        <v>0</v>
      </c>
      <c r="L5633" s="1">
        <v>0</v>
      </c>
      <c r="M5633" s="1">
        <v>0</v>
      </c>
      <c r="N5633" s="1">
        <v>251618</v>
      </c>
      <c r="O5633" s="1">
        <v>13144</v>
      </c>
    </row>
    <row r="5634" spans="1:15">
      <c r="A5634" s="12">
        <v>29181690</v>
      </c>
      <c r="B5634" s="1" t="s">
        <v>3231</v>
      </c>
      <c r="C5634" s="12">
        <v>291816</v>
      </c>
      <c r="D5634" s="1" t="s">
        <v>1183</v>
      </c>
      <c r="E5634" s="12">
        <v>2918</v>
      </c>
      <c r="F5634" s="1" t="s">
        <v>323</v>
      </c>
      <c r="G5634" s="12">
        <v>29</v>
      </c>
      <c r="H5634" s="1" t="s">
        <v>13</v>
      </c>
      <c r="I5634" s="1" t="s">
        <v>12</v>
      </c>
      <c r="J5634" s="1" t="s">
        <v>11</v>
      </c>
      <c r="K5634" s="1" t="s">
        <v>0</v>
      </c>
      <c r="L5634" s="1">
        <v>0</v>
      </c>
      <c r="M5634" s="1">
        <v>0</v>
      </c>
      <c r="N5634" s="1">
        <v>250726</v>
      </c>
      <c r="O5634" s="1">
        <v>51988</v>
      </c>
    </row>
    <row r="5635" spans="1:15">
      <c r="A5635" s="12">
        <v>15060000</v>
      </c>
      <c r="B5635" s="1" t="s">
        <v>3229</v>
      </c>
      <c r="C5635" s="12">
        <v>150600</v>
      </c>
      <c r="D5635" s="1" t="s">
        <v>3230</v>
      </c>
      <c r="E5635" s="12">
        <v>1506</v>
      </c>
      <c r="F5635" s="1" t="s">
        <v>3229</v>
      </c>
      <c r="G5635" s="12">
        <v>15</v>
      </c>
      <c r="H5635" s="1" t="s">
        <v>413</v>
      </c>
      <c r="I5635" s="1" t="s">
        <v>412</v>
      </c>
      <c r="J5635" s="1" t="s">
        <v>411</v>
      </c>
      <c r="K5635" s="1" t="s">
        <v>0</v>
      </c>
      <c r="L5635" s="1">
        <v>0</v>
      </c>
      <c r="M5635" s="1">
        <v>0</v>
      </c>
      <c r="N5635" s="1">
        <v>250339</v>
      </c>
      <c r="O5635" s="1">
        <v>2200</v>
      </c>
    </row>
    <row r="5636" spans="1:15">
      <c r="A5636" s="12">
        <v>90129010</v>
      </c>
      <c r="B5636" s="1" t="s">
        <v>3228</v>
      </c>
      <c r="C5636" s="12">
        <v>901290</v>
      </c>
      <c r="D5636" s="1" t="s">
        <v>3227</v>
      </c>
      <c r="E5636" s="12">
        <v>9012</v>
      </c>
      <c r="F5636" s="1" t="s">
        <v>2889</v>
      </c>
      <c r="G5636" s="12">
        <v>90</v>
      </c>
      <c r="H5636" s="1" t="s">
        <v>512</v>
      </c>
      <c r="I5636" s="1" t="s">
        <v>49</v>
      </c>
      <c r="J5636" s="1" t="s">
        <v>48</v>
      </c>
      <c r="K5636" s="1" t="s">
        <v>0</v>
      </c>
      <c r="L5636" s="1">
        <v>0</v>
      </c>
      <c r="M5636" s="1">
        <v>0</v>
      </c>
      <c r="N5636" s="1">
        <v>249202</v>
      </c>
      <c r="O5636" s="1">
        <v>445</v>
      </c>
    </row>
    <row r="5637" spans="1:15">
      <c r="A5637" s="12">
        <v>29379090</v>
      </c>
      <c r="B5637" s="1" t="s">
        <v>3226</v>
      </c>
      <c r="C5637" s="12">
        <v>293790</v>
      </c>
      <c r="D5637" s="1" t="s">
        <v>3225</v>
      </c>
      <c r="E5637" s="12">
        <v>2937</v>
      </c>
      <c r="F5637" s="1" t="s">
        <v>464</v>
      </c>
      <c r="G5637" s="12">
        <v>29</v>
      </c>
      <c r="H5637" s="1" t="s">
        <v>13</v>
      </c>
      <c r="I5637" s="1" t="s">
        <v>12</v>
      </c>
      <c r="J5637" s="1" t="s">
        <v>11</v>
      </c>
      <c r="K5637" s="1" t="s">
        <v>0</v>
      </c>
      <c r="L5637" s="1">
        <v>0</v>
      </c>
      <c r="M5637" s="1">
        <v>0</v>
      </c>
      <c r="N5637" s="1">
        <v>248209</v>
      </c>
      <c r="O5637" s="1">
        <v>1704</v>
      </c>
    </row>
    <row r="5638" spans="1:15">
      <c r="A5638" s="12">
        <v>84479090</v>
      </c>
      <c r="B5638" s="1" t="s">
        <v>3224</v>
      </c>
      <c r="C5638" s="12">
        <v>844790</v>
      </c>
      <c r="D5638" s="1" t="s">
        <v>3223</v>
      </c>
      <c r="E5638" s="12">
        <v>8447</v>
      </c>
      <c r="F5638" s="1" t="s">
        <v>3222</v>
      </c>
      <c r="G5638" s="12">
        <v>84</v>
      </c>
      <c r="H5638" s="1" t="s">
        <v>28</v>
      </c>
      <c r="I5638" s="1" t="s">
        <v>27</v>
      </c>
      <c r="J5638" s="1" t="s">
        <v>26</v>
      </c>
      <c r="K5638" s="1" t="s">
        <v>0</v>
      </c>
      <c r="L5638" s="1">
        <v>0</v>
      </c>
      <c r="M5638" s="1">
        <v>0</v>
      </c>
      <c r="N5638" s="1">
        <v>247163</v>
      </c>
      <c r="O5638" s="1">
        <v>28006</v>
      </c>
    </row>
    <row r="5639" spans="1:15">
      <c r="A5639" s="12">
        <v>90131010</v>
      </c>
      <c r="B5639" s="1" t="s">
        <v>3221</v>
      </c>
      <c r="C5639" s="12">
        <v>901310</v>
      </c>
      <c r="D5639" s="1" t="s">
        <v>2996</v>
      </c>
      <c r="E5639" s="12">
        <v>9013</v>
      </c>
      <c r="F5639" s="1" t="s">
        <v>2995</v>
      </c>
      <c r="G5639" s="12">
        <v>90</v>
      </c>
      <c r="H5639" s="1" t="s">
        <v>512</v>
      </c>
      <c r="I5639" s="1" t="s">
        <v>49</v>
      </c>
      <c r="J5639" s="1" t="s">
        <v>48</v>
      </c>
      <c r="K5639" s="1" t="s">
        <v>0</v>
      </c>
      <c r="L5639" s="1">
        <v>0</v>
      </c>
      <c r="M5639" s="1">
        <v>0</v>
      </c>
      <c r="N5639" s="1">
        <v>247110</v>
      </c>
      <c r="O5639" s="1">
        <v>220</v>
      </c>
    </row>
    <row r="5640" spans="1:15">
      <c r="A5640" s="12">
        <v>54011012</v>
      </c>
      <c r="B5640" s="1" t="s">
        <v>3220</v>
      </c>
      <c r="C5640" s="12">
        <v>540110</v>
      </c>
      <c r="D5640" s="1" t="s">
        <v>3219</v>
      </c>
      <c r="E5640" s="12">
        <v>5401</v>
      </c>
      <c r="F5640" s="1" t="s">
        <v>523</v>
      </c>
      <c r="G5640" s="12">
        <v>54</v>
      </c>
      <c r="H5640" s="1" t="s">
        <v>355</v>
      </c>
      <c r="I5640" s="1" t="s">
        <v>2</v>
      </c>
      <c r="J5640" s="1" t="s">
        <v>1</v>
      </c>
      <c r="K5640" s="1" t="s">
        <v>0</v>
      </c>
      <c r="L5640" s="1">
        <v>0</v>
      </c>
      <c r="M5640" s="1">
        <v>0</v>
      </c>
      <c r="N5640" s="1">
        <v>246782</v>
      </c>
      <c r="O5640" s="1">
        <v>274</v>
      </c>
    </row>
    <row r="5641" spans="1:15">
      <c r="A5641" s="12">
        <v>55034000</v>
      </c>
      <c r="B5641" s="1" t="s">
        <v>3218</v>
      </c>
      <c r="C5641" s="12">
        <v>550340</v>
      </c>
      <c r="D5641" s="1" t="s">
        <v>3217</v>
      </c>
      <c r="E5641" s="12">
        <v>5503</v>
      </c>
      <c r="F5641" s="1" t="s">
        <v>1035</v>
      </c>
      <c r="G5641" s="12">
        <v>55</v>
      </c>
      <c r="H5641" s="1" t="s">
        <v>282</v>
      </c>
      <c r="I5641" s="1" t="s">
        <v>2</v>
      </c>
      <c r="J5641" s="1" t="s">
        <v>1</v>
      </c>
      <c r="K5641" s="1" t="s">
        <v>0</v>
      </c>
      <c r="L5641" s="1">
        <v>0</v>
      </c>
      <c r="M5641" s="1">
        <v>0</v>
      </c>
      <c r="N5641" s="1">
        <v>246104</v>
      </c>
      <c r="O5641" s="1">
        <v>74577</v>
      </c>
    </row>
    <row r="5642" spans="1:15">
      <c r="A5642" s="12">
        <v>29055990</v>
      </c>
      <c r="B5642" s="1" t="s">
        <v>3216</v>
      </c>
      <c r="C5642" s="12">
        <v>290559</v>
      </c>
      <c r="D5642" s="1" t="s">
        <v>3215</v>
      </c>
      <c r="E5642" s="12">
        <v>2905</v>
      </c>
      <c r="F5642" s="1" t="s">
        <v>527</v>
      </c>
      <c r="G5642" s="12">
        <v>29</v>
      </c>
      <c r="H5642" s="1" t="s">
        <v>13</v>
      </c>
      <c r="I5642" s="1" t="s">
        <v>12</v>
      </c>
      <c r="J5642" s="1" t="s">
        <v>11</v>
      </c>
      <c r="K5642" s="1" t="s">
        <v>0</v>
      </c>
      <c r="L5642" s="1">
        <v>0</v>
      </c>
      <c r="M5642" s="1">
        <v>0</v>
      </c>
      <c r="N5642" s="1">
        <v>244600</v>
      </c>
      <c r="O5642" s="1">
        <v>77324</v>
      </c>
    </row>
    <row r="5643" spans="1:15">
      <c r="A5643" s="12">
        <v>29221952</v>
      </c>
      <c r="B5643" s="1" t="s">
        <v>3214</v>
      </c>
      <c r="C5643" s="12">
        <v>292219</v>
      </c>
      <c r="D5643" s="1" t="s">
        <v>545</v>
      </c>
      <c r="E5643" s="12">
        <v>2922</v>
      </c>
      <c r="F5643" s="1" t="s">
        <v>294</v>
      </c>
      <c r="G5643" s="12">
        <v>29</v>
      </c>
      <c r="H5643" s="1" t="s">
        <v>13</v>
      </c>
      <c r="I5643" s="1" t="s">
        <v>12</v>
      </c>
      <c r="J5643" s="1" t="s">
        <v>11</v>
      </c>
      <c r="K5643" s="1" t="s">
        <v>0</v>
      </c>
      <c r="L5643" s="1">
        <v>0</v>
      </c>
      <c r="M5643" s="1">
        <v>0</v>
      </c>
      <c r="N5643" s="1">
        <v>244268</v>
      </c>
      <c r="O5643" s="1">
        <v>57600</v>
      </c>
    </row>
    <row r="5644" spans="1:15">
      <c r="A5644" s="12">
        <v>28499010</v>
      </c>
      <c r="B5644" s="1" t="s">
        <v>3213</v>
      </c>
      <c r="C5644" s="12">
        <v>284990</v>
      </c>
      <c r="D5644" s="1" t="s">
        <v>3123</v>
      </c>
      <c r="E5644" s="12">
        <v>2849</v>
      </c>
      <c r="F5644" s="1" t="s">
        <v>3122</v>
      </c>
      <c r="G5644" s="12">
        <v>28</v>
      </c>
      <c r="H5644" s="1" t="s">
        <v>118</v>
      </c>
      <c r="I5644" s="1" t="s">
        <v>12</v>
      </c>
      <c r="J5644" s="1" t="s">
        <v>11</v>
      </c>
      <c r="K5644" s="1" t="s">
        <v>0</v>
      </c>
      <c r="L5644" s="1">
        <v>0</v>
      </c>
      <c r="M5644" s="1">
        <v>0</v>
      </c>
      <c r="N5644" s="1">
        <v>244101</v>
      </c>
      <c r="O5644" s="1">
        <v>12001</v>
      </c>
    </row>
    <row r="5645" spans="1:15">
      <c r="A5645" s="12">
        <v>38111900</v>
      </c>
      <c r="B5645" s="1" t="s">
        <v>3212</v>
      </c>
      <c r="C5645" s="12">
        <v>381119</v>
      </c>
      <c r="D5645" s="1" t="s">
        <v>3211</v>
      </c>
      <c r="E5645" s="12">
        <v>3811</v>
      </c>
      <c r="F5645" s="1" t="s">
        <v>2886</v>
      </c>
      <c r="G5645" s="12">
        <v>38</v>
      </c>
      <c r="H5645" s="1" t="s">
        <v>244</v>
      </c>
      <c r="I5645" s="1" t="s">
        <v>12</v>
      </c>
      <c r="J5645" s="1" t="s">
        <v>11</v>
      </c>
      <c r="K5645" s="1" t="s">
        <v>0</v>
      </c>
      <c r="L5645" s="1">
        <v>0</v>
      </c>
      <c r="M5645" s="1">
        <v>0</v>
      </c>
      <c r="N5645" s="1">
        <v>243078</v>
      </c>
      <c r="O5645" s="1">
        <v>7569</v>
      </c>
    </row>
    <row r="5646" spans="1:15">
      <c r="A5646" s="13" t="s">
        <v>3210</v>
      </c>
      <c r="B5646" s="1" t="s">
        <v>3209</v>
      </c>
      <c r="C5646" s="13" t="s">
        <v>3208</v>
      </c>
      <c r="D5646" s="1" t="s">
        <v>3207</v>
      </c>
      <c r="E5646" s="13" t="s">
        <v>3206</v>
      </c>
      <c r="F5646" s="1" t="s">
        <v>3205</v>
      </c>
      <c r="G5646" s="13" t="s">
        <v>3187</v>
      </c>
      <c r="H5646" s="1" t="s">
        <v>3186</v>
      </c>
      <c r="I5646" s="1" t="s">
        <v>204</v>
      </c>
      <c r="J5646" s="1" t="s">
        <v>203</v>
      </c>
      <c r="K5646" s="1" t="s">
        <v>0</v>
      </c>
      <c r="L5646" s="1">
        <v>0</v>
      </c>
      <c r="M5646" s="1">
        <v>0</v>
      </c>
      <c r="N5646" s="1">
        <v>240052</v>
      </c>
      <c r="O5646" s="1">
        <v>22340</v>
      </c>
    </row>
    <row r="5647" spans="1:15">
      <c r="A5647" s="12">
        <v>29049929</v>
      </c>
      <c r="B5647" s="1" t="s">
        <v>3204</v>
      </c>
      <c r="C5647" s="12">
        <v>290499</v>
      </c>
      <c r="D5647" s="1" t="s">
        <v>1399</v>
      </c>
      <c r="E5647" s="12">
        <v>2904</v>
      </c>
      <c r="F5647" s="1" t="s">
        <v>112</v>
      </c>
      <c r="G5647" s="12">
        <v>29</v>
      </c>
      <c r="H5647" s="1" t="s">
        <v>13</v>
      </c>
      <c r="I5647" s="1" t="s">
        <v>12</v>
      </c>
      <c r="J5647" s="1" t="s">
        <v>11</v>
      </c>
      <c r="K5647" s="1" t="s">
        <v>0</v>
      </c>
      <c r="L5647" s="1">
        <v>0</v>
      </c>
      <c r="M5647" s="1">
        <v>0</v>
      </c>
      <c r="N5647" s="1">
        <v>238507</v>
      </c>
      <c r="O5647" s="1">
        <v>29253</v>
      </c>
    </row>
    <row r="5648" spans="1:15">
      <c r="A5648" s="12">
        <v>54026190</v>
      </c>
      <c r="B5648" s="1" t="s">
        <v>3203</v>
      </c>
      <c r="C5648" s="12">
        <v>540261</v>
      </c>
      <c r="D5648" s="1" t="s">
        <v>3202</v>
      </c>
      <c r="E5648" s="12">
        <v>5402</v>
      </c>
      <c r="F5648" s="1" t="s">
        <v>1172</v>
      </c>
      <c r="G5648" s="12">
        <v>54</v>
      </c>
      <c r="H5648" s="1" t="s">
        <v>355</v>
      </c>
      <c r="I5648" s="1" t="s">
        <v>2</v>
      </c>
      <c r="J5648" s="1" t="s">
        <v>1</v>
      </c>
      <c r="K5648" s="1" t="s">
        <v>0</v>
      </c>
      <c r="L5648" s="1">
        <v>0</v>
      </c>
      <c r="M5648" s="1">
        <v>0</v>
      </c>
      <c r="N5648" s="1">
        <v>238465</v>
      </c>
      <c r="O5648" s="1">
        <v>6477</v>
      </c>
    </row>
    <row r="5649" spans="1:15">
      <c r="A5649" s="12">
        <v>39123121</v>
      </c>
      <c r="B5649" s="1" t="s">
        <v>3201</v>
      </c>
      <c r="C5649" s="12">
        <v>391231</v>
      </c>
      <c r="D5649" s="1" t="s">
        <v>1934</v>
      </c>
      <c r="E5649" s="12">
        <v>3912</v>
      </c>
      <c r="F5649" s="1" t="s">
        <v>1933</v>
      </c>
      <c r="G5649" s="12">
        <v>39</v>
      </c>
      <c r="H5649" s="1" t="s">
        <v>38</v>
      </c>
      <c r="I5649" s="1" t="s">
        <v>37</v>
      </c>
      <c r="J5649" s="1" t="s">
        <v>36</v>
      </c>
      <c r="K5649" s="1" t="s">
        <v>0</v>
      </c>
      <c r="L5649" s="1">
        <v>0</v>
      </c>
      <c r="M5649" s="1">
        <v>0</v>
      </c>
      <c r="N5649" s="1">
        <v>237490</v>
      </c>
      <c r="O5649" s="1">
        <v>16113</v>
      </c>
    </row>
    <row r="5650" spans="1:15">
      <c r="A5650" s="12">
        <v>29339939</v>
      </c>
      <c r="B5650" s="1" t="s">
        <v>3200</v>
      </c>
      <c r="C5650" s="12">
        <v>293399</v>
      </c>
      <c r="D5650" s="1" t="s">
        <v>596</v>
      </c>
      <c r="E5650" s="12">
        <v>2933</v>
      </c>
      <c r="F5650" s="1" t="s">
        <v>67</v>
      </c>
      <c r="G5650" s="12">
        <v>29</v>
      </c>
      <c r="H5650" s="1" t="s">
        <v>13</v>
      </c>
      <c r="I5650" s="1" t="s">
        <v>12</v>
      </c>
      <c r="J5650" s="1" t="s">
        <v>11</v>
      </c>
      <c r="K5650" s="1" t="s">
        <v>0</v>
      </c>
      <c r="L5650" s="1">
        <v>0</v>
      </c>
      <c r="M5650" s="1">
        <v>0</v>
      </c>
      <c r="N5650" s="1">
        <v>237417</v>
      </c>
      <c r="O5650" s="1">
        <v>0</v>
      </c>
    </row>
    <row r="5651" spans="1:15">
      <c r="A5651" s="12">
        <v>85394110</v>
      </c>
      <c r="B5651" s="1" t="s">
        <v>3199</v>
      </c>
      <c r="C5651" s="12">
        <v>853941</v>
      </c>
      <c r="D5651" s="1" t="s">
        <v>3198</v>
      </c>
      <c r="E5651" s="12">
        <v>8539</v>
      </c>
      <c r="F5651" s="1" t="s">
        <v>1079</v>
      </c>
      <c r="G5651" s="12">
        <v>85</v>
      </c>
      <c r="H5651" s="1" t="s">
        <v>102</v>
      </c>
      <c r="I5651" s="1" t="s">
        <v>27</v>
      </c>
      <c r="J5651" s="1" t="s">
        <v>26</v>
      </c>
      <c r="K5651" s="1" t="s">
        <v>0</v>
      </c>
      <c r="L5651" s="1">
        <v>0</v>
      </c>
      <c r="M5651" s="1">
        <v>0</v>
      </c>
      <c r="N5651" s="1">
        <v>236519</v>
      </c>
      <c r="O5651" s="1">
        <v>289</v>
      </c>
    </row>
    <row r="5652" spans="1:15">
      <c r="A5652" s="12">
        <v>29049990</v>
      </c>
      <c r="B5652" s="1" t="s">
        <v>1399</v>
      </c>
      <c r="C5652" s="12">
        <v>290499</v>
      </c>
      <c r="D5652" s="1" t="s">
        <v>1399</v>
      </c>
      <c r="E5652" s="12">
        <v>2904</v>
      </c>
      <c r="F5652" s="1" t="s">
        <v>112</v>
      </c>
      <c r="G5652" s="12">
        <v>29</v>
      </c>
      <c r="H5652" s="1" t="s">
        <v>13</v>
      </c>
      <c r="I5652" s="1" t="s">
        <v>12</v>
      </c>
      <c r="J5652" s="1" t="s">
        <v>11</v>
      </c>
      <c r="K5652" s="1" t="s">
        <v>0</v>
      </c>
      <c r="L5652" s="1">
        <v>0</v>
      </c>
      <c r="M5652" s="1">
        <v>0</v>
      </c>
      <c r="N5652" s="1">
        <v>236235</v>
      </c>
      <c r="O5652" s="1">
        <v>1693</v>
      </c>
    </row>
    <row r="5653" spans="1:15">
      <c r="A5653" s="12">
        <v>29034900</v>
      </c>
      <c r="B5653" s="1" t="s">
        <v>3197</v>
      </c>
      <c r="C5653" s="12">
        <v>290349</v>
      </c>
      <c r="D5653" s="1" t="s">
        <v>3196</v>
      </c>
      <c r="E5653" s="12">
        <v>2903</v>
      </c>
      <c r="F5653" s="1" t="s">
        <v>300</v>
      </c>
      <c r="G5653" s="12">
        <v>29</v>
      </c>
      <c r="H5653" s="1" t="s">
        <v>13</v>
      </c>
      <c r="I5653" s="1" t="s">
        <v>12</v>
      </c>
      <c r="J5653" s="1" t="s">
        <v>11</v>
      </c>
      <c r="K5653" s="1" t="s">
        <v>0</v>
      </c>
      <c r="L5653" s="1">
        <v>0</v>
      </c>
      <c r="M5653" s="1">
        <v>0</v>
      </c>
      <c r="N5653" s="1">
        <v>235736</v>
      </c>
      <c r="O5653" s="1">
        <v>602</v>
      </c>
    </row>
    <row r="5654" spans="1:15">
      <c r="A5654" s="12">
        <v>70191300</v>
      </c>
      <c r="B5654" s="1" t="s">
        <v>3195</v>
      </c>
      <c r="C5654" s="12">
        <v>701913</v>
      </c>
      <c r="D5654" s="1" t="s">
        <v>3194</v>
      </c>
      <c r="E5654" s="12">
        <v>7019</v>
      </c>
      <c r="F5654" s="1" t="s">
        <v>3110</v>
      </c>
      <c r="G5654" s="12">
        <v>70</v>
      </c>
      <c r="H5654" s="1" t="s">
        <v>83</v>
      </c>
      <c r="I5654" s="1" t="s">
        <v>7</v>
      </c>
      <c r="J5654" s="1" t="s">
        <v>6</v>
      </c>
      <c r="K5654" s="1" t="s">
        <v>0</v>
      </c>
      <c r="L5654" s="1">
        <v>0</v>
      </c>
      <c r="M5654" s="1">
        <v>0</v>
      </c>
      <c r="N5654" s="1">
        <v>235513</v>
      </c>
      <c r="O5654" s="1">
        <v>15330</v>
      </c>
    </row>
    <row r="5655" spans="1:15">
      <c r="A5655" s="13" t="s">
        <v>3193</v>
      </c>
      <c r="B5655" s="1" t="s">
        <v>3192</v>
      </c>
      <c r="C5655" s="13" t="s">
        <v>3191</v>
      </c>
      <c r="D5655" s="1" t="s">
        <v>3190</v>
      </c>
      <c r="E5655" s="13" t="s">
        <v>3189</v>
      </c>
      <c r="F5655" s="1" t="s">
        <v>3188</v>
      </c>
      <c r="G5655" s="13" t="s">
        <v>3187</v>
      </c>
      <c r="H5655" s="1" t="s">
        <v>3186</v>
      </c>
      <c r="I5655" s="1" t="s">
        <v>204</v>
      </c>
      <c r="J5655" s="1" t="s">
        <v>203</v>
      </c>
      <c r="K5655" s="1" t="s">
        <v>0</v>
      </c>
      <c r="L5655" s="1">
        <v>0</v>
      </c>
      <c r="M5655" s="1">
        <v>0</v>
      </c>
      <c r="N5655" s="1">
        <v>235065</v>
      </c>
      <c r="O5655" s="1">
        <v>1290</v>
      </c>
    </row>
    <row r="5656" spans="1:15">
      <c r="A5656" s="12">
        <v>29362959</v>
      </c>
      <c r="B5656" s="1" t="s">
        <v>3185</v>
      </c>
      <c r="C5656" s="12">
        <v>293629</v>
      </c>
      <c r="D5656" s="1" t="s">
        <v>1697</v>
      </c>
      <c r="E5656" s="12">
        <v>2936</v>
      </c>
      <c r="F5656" s="1" t="s">
        <v>696</v>
      </c>
      <c r="G5656" s="12">
        <v>29</v>
      </c>
      <c r="H5656" s="1" t="s">
        <v>13</v>
      </c>
      <c r="I5656" s="1" t="s">
        <v>12</v>
      </c>
      <c r="J5656" s="1" t="s">
        <v>11</v>
      </c>
      <c r="K5656" s="1" t="s">
        <v>0</v>
      </c>
      <c r="L5656" s="1">
        <v>0</v>
      </c>
      <c r="M5656" s="1">
        <v>0</v>
      </c>
      <c r="N5656" s="1">
        <v>235057</v>
      </c>
      <c r="O5656" s="1">
        <v>189</v>
      </c>
    </row>
    <row r="5657" spans="1:15">
      <c r="A5657" s="12">
        <v>32072091</v>
      </c>
      <c r="B5657" s="1" t="s">
        <v>3184</v>
      </c>
      <c r="C5657" s="12">
        <v>320720</v>
      </c>
      <c r="D5657" s="1" t="s">
        <v>2311</v>
      </c>
      <c r="E5657" s="12">
        <v>3207</v>
      </c>
      <c r="F5657" s="1" t="s">
        <v>2310</v>
      </c>
      <c r="G5657" s="12">
        <v>32</v>
      </c>
      <c r="H5657" s="1" t="s">
        <v>1112</v>
      </c>
      <c r="I5657" s="1" t="s">
        <v>12</v>
      </c>
      <c r="J5657" s="1" t="s">
        <v>11</v>
      </c>
      <c r="K5657" s="1" t="s">
        <v>0</v>
      </c>
      <c r="L5657" s="1">
        <v>0</v>
      </c>
      <c r="M5657" s="1">
        <v>0</v>
      </c>
      <c r="N5657" s="1">
        <v>233507</v>
      </c>
      <c r="O5657" s="1">
        <v>65</v>
      </c>
    </row>
    <row r="5658" spans="1:15">
      <c r="A5658" s="12">
        <v>73042200</v>
      </c>
      <c r="B5658" s="1" t="s">
        <v>3183</v>
      </c>
      <c r="C5658" s="12">
        <v>730422</v>
      </c>
      <c r="D5658" s="1" t="s">
        <v>3182</v>
      </c>
      <c r="E5658" s="12">
        <v>7304</v>
      </c>
      <c r="F5658" s="1" t="s">
        <v>2163</v>
      </c>
      <c r="G5658" s="12">
        <v>73</v>
      </c>
      <c r="H5658" s="1" t="s">
        <v>108</v>
      </c>
      <c r="I5658" s="1" t="s">
        <v>107</v>
      </c>
      <c r="J5658" s="1" t="s">
        <v>106</v>
      </c>
      <c r="K5658" s="1" t="s">
        <v>0</v>
      </c>
      <c r="L5658" s="1">
        <v>0</v>
      </c>
      <c r="M5658" s="1">
        <v>0</v>
      </c>
      <c r="N5658" s="1">
        <v>232210</v>
      </c>
      <c r="O5658" s="1">
        <v>3031</v>
      </c>
    </row>
    <row r="5659" spans="1:15">
      <c r="A5659" s="12">
        <v>29173950</v>
      </c>
      <c r="B5659" s="1" t="s">
        <v>3181</v>
      </c>
      <c r="C5659" s="12">
        <v>291739</v>
      </c>
      <c r="D5659" s="1" t="s">
        <v>326</v>
      </c>
      <c r="E5659" s="12">
        <v>2917</v>
      </c>
      <c r="F5659" s="1" t="s">
        <v>93</v>
      </c>
      <c r="G5659" s="12">
        <v>29</v>
      </c>
      <c r="H5659" s="1" t="s">
        <v>13</v>
      </c>
      <c r="I5659" s="1" t="s">
        <v>12</v>
      </c>
      <c r="J5659" s="1" t="s">
        <v>11</v>
      </c>
      <c r="K5659" s="1" t="s">
        <v>0</v>
      </c>
      <c r="L5659" s="1">
        <v>0</v>
      </c>
      <c r="M5659" s="1">
        <v>0</v>
      </c>
      <c r="N5659" s="1">
        <v>232171</v>
      </c>
      <c r="O5659" s="1">
        <v>124000</v>
      </c>
    </row>
    <row r="5660" spans="1:15">
      <c r="A5660" s="12">
        <v>21033029</v>
      </c>
      <c r="B5660" s="1" t="s">
        <v>3180</v>
      </c>
      <c r="C5660" s="12">
        <v>210330</v>
      </c>
      <c r="D5660" s="1" t="s">
        <v>3179</v>
      </c>
      <c r="E5660" s="12">
        <v>2103</v>
      </c>
      <c r="F5660" s="1" t="s">
        <v>3178</v>
      </c>
      <c r="G5660" s="12">
        <v>21</v>
      </c>
      <c r="H5660" s="1" t="s">
        <v>752</v>
      </c>
      <c r="I5660" s="1" t="s">
        <v>751</v>
      </c>
      <c r="J5660" s="1" t="s">
        <v>750</v>
      </c>
      <c r="K5660" s="1" t="s">
        <v>0</v>
      </c>
      <c r="L5660" s="1">
        <v>0</v>
      </c>
      <c r="M5660" s="1">
        <v>0</v>
      </c>
      <c r="N5660" s="1">
        <v>232083</v>
      </c>
      <c r="O5660" s="1">
        <v>47366</v>
      </c>
    </row>
    <row r="5661" spans="1:15">
      <c r="A5661" s="12">
        <v>39093900</v>
      </c>
      <c r="B5661" s="1" t="s">
        <v>3177</v>
      </c>
      <c r="C5661" s="12">
        <v>390939</v>
      </c>
      <c r="D5661" s="1" t="s">
        <v>3177</v>
      </c>
      <c r="E5661" s="12">
        <v>3909</v>
      </c>
      <c r="F5661" s="1" t="s">
        <v>2501</v>
      </c>
      <c r="G5661" s="12">
        <v>39</v>
      </c>
      <c r="H5661" s="1" t="s">
        <v>38</v>
      </c>
      <c r="I5661" s="1" t="s">
        <v>37</v>
      </c>
      <c r="J5661" s="1" t="s">
        <v>36</v>
      </c>
      <c r="K5661" s="1" t="s">
        <v>0</v>
      </c>
      <c r="L5661" s="1">
        <v>0</v>
      </c>
      <c r="M5661" s="1">
        <v>0</v>
      </c>
      <c r="N5661" s="1">
        <v>230660</v>
      </c>
      <c r="O5661" s="1">
        <v>37678</v>
      </c>
    </row>
    <row r="5662" spans="1:15">
      <c r="A5662" s="12">
        <v>38160021</v>
      </c>
      <c r="B5662" s="1" t="s">
        <v>3176</v>
      </c>
      <c r="C5662" s="12">
        <v>381600</v>
      </c>
      <c r="D5662" s="1" t="s">
        <v>3175</v>
      </c>
      <c r="E5662" s="12">
        <v>3816</v>
      </c>
      <c r="F5662" s="1" t="s">
        <v>3175</v>
      </c>
      <c r="G5662" s="12">
        <v>38</v>
      </c>
      <c r="H5662" s="1" t="s">
        <v>244</v>
      </c>
      <c r="I5662" s="1" t="s">
        <v>12</v>
      </c>
      <c r="J5662" s="1" t="s">
        <v>11</v>
      </c>
      <c r="K5662" s="1" t="s">
        <v>0</v>
      </c>
      <c r="L5662" s="1">
        <v>0</v>
      </c>
      <c r="M5662" s="1">
        <v>0</v>
      </c>
      <c r="N5662" s="1">
        <v>230649</v>
      </c>
      <c r="O5662" s="1">
        <v>80248</v>
      </c>
    </row>
    <row r="5663" spans="1:15">
      <c r="A5663" s="12">
        <v>29334990</v>
      </c>
      <c r="B5663" s="1" t="s">
        <v>3174</v>
      </c>
      <c r="C5663" s="12">
        <v>293349</v>
      </c>
      <c r="D5663" s="1" t="s">
        <v>2973</v>
      </c>
      <c r="E5663" s="12">
        <v>2933</v>
      </c>
      <c r="F5663" s="1" t="s">
        <v>67</v>
      </c>
      <c r="G5663" s="12">
        <v>29</v>
      </c>
      <c r="H5663" s="1" t="s">
        <v>13</v>
      </c>
      <c r="I5663" s="1" t="s">
        <v>12</v>
      </c>
      <c r="J5663" s="1" t="s">
        <v>11</v>
      </c>
      <c r="K5663" s="1" t="s">
        <v>0</v>
      </c>
      <c r="L5663" s="1">
        <v>0</v>
      </c>
      <c r="M5663" s="1">
        <v>0</v>
      </c>
      <c r="N5663" s="1">
        <v>228676</v>
      </c>
      <c r="O5663" s="1">
        <v>9</v>
      </c>
    </row>
    <row r="5664" spans="1:15">
      <c r="A5664" s="12">
        <v>39209400</v>
      </c>
      <c r="B5664" s="1" t="s">
        <v>3173</v>
      </c>
      <c r="C5664" s="12">
        <v>392094</v>
      </c>
      <c r="D5664" s="1" t="s">
        <v>3172</v>
      </c>
      <c r="E5664" s="12">
        <v>3920</v>
      </c>
      <c r="F5664" s="1" t="s">
        <v>39</v>
      </c>
      <c r="G5664" s="12">
        <v>39</v>
      </c>
      <c r="H5664" s="1" t="s">
        <v>38</v>
      </c>
      <c r="I5664" s="1" t="s">
        <v>37</v>
      </c>
      <c r="J5664" s="1" t="s">
        <v>36</v>
      </c>
      <c r="K5664" s="1" t="s">
        <v>0</v>
      </c>
      <c r="L5664" s="1">
        <v>0</v>
      </c>
      <c r="M5664" s="1">
        <v>0</v>
      </c>
      <c r="N5664" s="1">
        <v>226810</v>
      </c>
      <c r="O5664" s="1">
        <v>1762</v>
      </c>
    </row>
    <row r="5665" spans="1:15">
      <c r="A5665" s="12">
        <v>84626900</v>
      </c>
      <c r="B5665" s="1" t="s">
        <v>3171</v>
      </c>
      <c r="C5665" s="12">
        <v>846269</v>
      </c>
      <c r="D5665" s="1" t="s">
        <v>3170</v>
      </c>
      <c r="E5665" s="12">
        <v>8462</v>
      </c>
      <c r="F5665" s="1" t="s">
        <v>1453</v>
      </c>
      <c r="G5665" s="12">
        <v>84</v>
      </c>
      <c r="H5665" s="1" t="s">
        <v>28</v>
      </c>
      <c r="I5665" s="1" t="s">
        <v>27</v>
      </c>
      <c r="J5665" s="1" t="s">
        <v>26</v>
      </c>
      <c r="K5665" s="1" t="s">
        <v>0</v>
      </c>
      <c r="L5665" s="1">
        <v>0</v>
      </c>
      <c r="M5665" s="1">
        <v>0</v>
      </c>
      <c r="N5665" s="1">
        <v>224073</v>
      </c>
      <c r="O5665" s="1">
        <v>2593</v>
      </c>
    </row>
    <row r="5666" spans="1:15">
      <c r="A5666" s="12">
        <v>39031120</v>
      </c>
      <c r="B5666" s="1" t="s">
        <v>3169</v>
      </c>
      <c r="C5666" s="12">
        <v>390311</v>
      </c>
      <c r="D5666" s="1" t="s">
        <v>3168</v>
      </c>
      <c r="E5666" s="12">
        <v>3903</v>
      </c>
      <c r="F5666" s="1" t="s">
        <v>3101</v>
      </c>
      <c r="G5666" s="12">
        <v>39</v>
      </c>
      <c r="H5666" s="1" t="s">
        <v>38</v>
      </c>
      <c r="I5666" s="1" t="s">
        <v>37</v>
      </c>
      <c r="J5666" s="1" t="s">
        <v>36</v>
      </c>
      <c r="K5666" s="1" t="s">
        <v>0</v>
      </c>
      <c r="L5666" s="1">
        <v>0</v>
      </c>
      <c r="M5666" s="1">
        <v>0</v>
      </c>
      <c r="N5666" s="1">
        <v>223927</v>
      </c>
      <c r="O5666" s="1">
        <v>95035</v>
      </c>
    </row>
    <row r="5667" spans="1:15">
      <c r="A5667" s="12">
        <v>39051200</v>
      </c>
      <c r="B5667" s="1" t="s">
        <v>3167</v>
      </c>
      <c r="C5667" s="12">
        <v>390512</v>
      </c>
      <c r="D5667" s="1" t="s">
        <v>3166</v>
      </c>
      <c r="E5667" s="12">
        <v>3905</v>
      </c>
      <c r="F5667" s="1" t="s">
        <v>2279</v>
      </c>
      <c r="G5667" s="12">
        <v>39</v>
      </c>
      <c r="H5667" s="1" t="s">
        <v>38</v>
      </c>
      <c r="I5667" s="1" t="s">
        <v>37</v>
      </c>
      <c r="J5667" s="1" t="s">
        <v>36</v>
      </c>
      <c r="K5667" s="1" t="s">
        <v>0</v>
      </c>
      <c r="L5667" s="1">
        <v>0</v>
      </c>
      <c r="M5667" s="1">
        <v>0</v>
      </c>
      <c r="N5667" s="1">
        <v>223848</v>
      </c>
      <c r="O5667" s="1">
        <v>126463</v>
      </c>
    </row>
    <row r="5668" spans="1:15">
      <c r="A5668" s="12">
        <v>28399030</v>
      </c>
      <c r="B5668" s="1" t="s">
        <v>3165</v>
      </c>
      <c r="C5668" s="12">
        <v>283990</v>
      </c>
      <c r="D5668" s="1" t="s">
        <v>1820</v>
      </c>
      <c r="E5668" s="12">
        <v>2839</v>
      </c>
      <c r="F5668" s="1" t="s">
        <v>1819</v>
      </c>
      <c r="G5668" s="12">
        <v>28</v>
      </c>
      <c r="H5668" s="1" t="s">
        <v>118</v>
      </c>
      <c r="I5668" s="1" t="s">
        <v>12</v>
      </c>
      <c r="J5668" s="1" t="s">
        <v>11</v>
      </c>
      <c r="K5668" s="1" t="s">
        <v>0</v>
      </c>
      <c r="L5668" s="1">
        <v>0</v>
      </c>
      <c r="M5668" s="1">
        <v>0</v>
      </c>
      <c r="N5668" s="1">
        <v>220580</v>
      </c>
      <c r="O5668" s="1">
        <v>380</v>
      </c>
    </row>
    <row r="5669" spans="1:15">
      <c r="A5669" s="12">
        <v>84049010</v>
      </c>
      <c r="B5669" s="1" t="s">
        <v>3164</v>
      </c>
      <c r="C5669" s="12">
        <v>840490</v>
      </c>
      <c r="D5669" s="1" t="s">
        <v>3163</v>
      </c>
      <c r="E5669" s="12">
        <v>8404</v>
      </c>
      <c r="F5669" s="1" t="s">
        <v>3162</v>
      </c>
      <c r="G5669" s="12">
        <v>84</v>
      </c>
      <c r="H5669" s="1" t="s">
        <v>28</v>
      </c>
      <c r="I5669" s="1" t="s">
        <v>27</v>
      </c>
      <c r="J5669" s="1" t="s">
        <v>26</v>
      </c>
      <c r="K5669" s="1" t="s">
        <v>0</v>
      </c>
      <c r="L5669" s="1">
        <v>0</v>
      </c>
      <c r="M5669" s="1">
        <v>0</v>
      </c>
      <c r="N5669" s="1">
        <v>218505</v>
      </c>
      <c r="O5669" s="1">
        <v>3582</v>
      </c>
    </row>
    <row r="5670" spans="1:15">
      <c r="A5670" s="12">
        <v>39041020</v>
      </c>
      <c r="B5670" s="1" t="s">
        <v>3161</v>
      </c>
      <c r="C5670" s="12">
        <v>390410</v>
      </c>
      <c r="D5670" s="1" t="s">
        <v>3160</v>
      </c>
      <c r="E5670" s="12">
        <v>3904</v>
      </c>
      <c r="F5670" s="1" t="s">
        <v>1303</v>
      </c>
      <c r="G5670" s="12">
        <v>39</v>
      </c>
      <c r="H5670" s="1" t="s">
        <v>38</v>
      </c>
      <c r="I5670" s="1" t="s">
        <v>37</v>
      </c>
      <c r="J5670" s="1" t="s">
        <v>36</v>
      </c>
      <c r="K5670" s="1" t="s">
        <v>0</v>
      </c>
      <c r="L5670" s="1">
        <v>0</v>
      </c>
      <c r="M5670" s="1">
        <v>0</v>
      </c>
      <c r="N5670" s="1">
        <v>217752</v>
      </c>
      <c r="O5670" s="1">
        <v>107600</v>
      </c>
    </row>
    <row r="5671" spans="1:15">
      <c r="A5671" s="12">
        <v>85451100</v>
      </c>
      <c r="B5671" s="1" t="s">
        <v>3159</v>
      </c>
      <c r="C5671" s="12">
        <v>854511</v>
      </c>
      <c r="D5671" s="1" t="s">
        <v>3158</v>
      </c>
      <c r="E5671" s="12">
        <v>8545</v>
      </c>
      <c r="F5671" s="1" t="s">
        <v>195</v>
      </c>
      <c r="G5671" s="12">
        <v>85</v>
      </c>
      <c r="H5671" s="1" t="s">
        <v>102</v>
      </c>
      <c r="I5671" s="1" t="s">
        <v>27</v>
      </c>
      <c r="J5671" s="1" t="s">
        <v>26</v>
      </c>
      <c r="K5671" s="1" t="s">
        <v>0</v>
      </c>
      <c r="L5671" s="1">
        <v>0</v>
      </c>
      <c r="M5671" s="1">
        <v>0</v>
      </c>
      <c r="N5671" s="1">
        <v>217544</v>
      </c>
      <c r="O5671" s="1">
        <v>58873</v>
      </c>
    </row>
    <row r="5672" spans="1:15">
      <c r="A5672" s="12">
        <v>39069059</v>
      </c>
      <c r="B5672" s="1" t="s">
        <v>3157</v>
      </c>
      <c r="C5672" s="12">
        <v>390690</v>
      </c>
      <c r="D5672" s="1" t="s">
        <v>734</v>
      </c>
      <c r="E5672" s="12">
        <v>3906</v>
      </c>
      <c r="F5672" s="1" t="s">
        <v>733</v>
      </c>
      <c r="G5672" s="12">
        <v>39</v>
      </c>
      <c r="H5672" s="1" t="s">
        <v>38</v>
      </c>
      <c r="I5672" s="1" t="s">
        <v>37</v>
      </c>
      <c r="J5672" s="1" t="s">
        <v>36</v>
      </c>
      <c r="K5672" s="1" t="s">
        <v>0</v>
      </c>
      <c r="L5672" s="1">
        <v>0</v>
      </c>
      <c r="M5672" s="1">
        <v>0</v>
      </c>
      <c r="N5672" s="1">
        <v>217034</v>
      </c>
      <c r="O5672" s="1">
        <v>35871</v>
      </c>
    </row>
    <row r="5673" spans="1:15">
      <c r="A5673" s="12">
        <v>39071020</v>
      </c>
      <c r="B5673" s="1" t="s">
        <v>3156</v>
      </c>
      <c r="C5673" s="12">
        <v>390710</v>
      </c>
      <c r="D5673" s="1" t="s">
        <v>1985</v>
      </c>
      <c r="E5673" s="12">
        <v>3907</v>
      </c>
      <c r="F5673" s="1" t="s">
        <v>775</v>
      </c>
      <c r="G5673" s="12">
        <v>39</v>
      </c>
      <c r="H5673" s="1" t="s">
        <v>38</v>
      </c>
      <c r="I5673" s="1" t="s">
        <v>37</v>
      </c>
      <c r="J5673" s="1" t="s">
        <v>36</v>
      </c>
      <c r="K5673" s="1" t="s">
        <v>0</v>
      </c>
      <c r="L5673" s="1">
        <v>0</v>
      </c>
      <c r="M5673" s="1">
        <v>0</v>
      </c>
      <c r="N5673" s="1">
        <v>216798</v>
      </c>
      <c r="O5673" s="1">
        <v>68603</v>
      </c>
    </row>
    <row r="5674" spans="1:15">
      <c r="A5674" s="12">
        <v>70197390</v>
      </c>
      <c r="B5674" s="1" t="s">
        <v>3155</v>
      </c>
      <c r="C5674" s="12">
        <v>701973</v>
      </c>
      <c r="D5674" s="1" t="s">
        <v>3111</v>
      </c>
      <c r="E5674" s="12">
        <v>7019</v>
      </c>
      <c r="F5674" s="1" t="s">
        <v>3110</v>
      </c>
      <c r="G5674" s="12">
        <v>70</v>
      </c>
      <c r="H5674" s="1" t="s">
        <v>83</v>
      </c>
      <c r="I5674" s="1" t="s">
        <v>7</v>
      </c>
      <c r="J5674" s="1" t="s">
        <v>6</v>
      </c>
      <c r="K5674" s="1" t="s">
        <v>0</v>
      </c>
      <c r="L5674" s="1">
        <v>0</v>
      </c>
      <c r="M5674" s="1">
        <v>0</v>
      </c>
      <c r="N5674" s="1">
        <v>216487</v>
      </c>
      <c r="O5674" s="1">
        <v>3948</v>
      </c>
    </row>
    <row r="5675" spans="1:15">
      <c r="A5675" s="12">
        <v>37011029</v>
      </c>
      <c r="B5675" s="1" t="s">
        <v>3154</v>
      </c>
      <c r="C5675" s="12">
        <v>370110</v>
      </c>
      <c r="D5675" s="1" t="s">
        <v>3153</v>
      </c>
      <c r="E5675" s="12">
        <v>3701</v>
      </c>
      <c r="F5675" s="1" t="s">
        <v>2398</v>
      </c>
      <c r="G5675" s="12">
        <v>37</v>
      </c>
      <c r="H5675" s="1" t="s">
        <v>1090</v>
      </c>
      <c r="I5675" s="1" t="s">
        <v>12</v>
      </c>
      <c r="J5675" s="1" t="s">
        <v>11</v>
      </c>
      <c r="K5675" s="1" t="s">
        <v>0</v>
      </c>
      <c r="L5675" s="1">
        <v>0</v>
      </c>
      <c r="M5675" s="1">
        <v>0</v>
      </c>
      <c r="N5675" s="1">
        <v>212886</v>
      </c>
      <c r="O5675" s="1">
        <v>3614</v>
      </c>
    </row>
    <row r="5676" spans="1:15">
      <c r="A5676" s="12">
        <v>29163990</v>
      </c>
      <c r="B5676" s="1" t="s">
        <v>3152</v>
      </c>
      <c r="C5676" s="12">
        <v>291639</v>
      </c>
      <c r="D5676" s="1" t="s">
        <v>277</v>
      </c>
      <c r="E5676" s="12">
        <v>2916</v>
      </c>
      <c r="F5676" s="1" t="s">
        <v>80</v>
      </c>
      <c r="G5676" s="12">
        <v>29</v>
      </c>
      <c r="H5676" s="1" t="s">
        <v>13</v>
      </c>
      <c r="I5676" s="1" t="s">
        <v>12</v>
      </c>
      <c r="J5676" s="1" t="s">
        <v>11</v>
      </c>
      <c r="K5676" s="1" t="s">
        <v>0</v>
      </c>
      <c r="L5676" s="1">
        <v>0</v>
      </c>
      <c r="M5676" s="1">
        <v>0</v>
      </c>
      <c r="N5676" s="1">
        <v>211697</v>
      </c>
      <c r="O5676" s="1">
        <v>994</v>
      </c>
    </row>
    <row r="5677" spans="1:15">
      <c r="A5677" s="12">
        <v>29173919</v>
      </c>
      <c r="B5677" s="1" t="s">
        <v>3151</v>
      </c>
      <c r="C5677" s="12">
        <v>291739</v>
      </c>
      <c r="D5677" s="1" t="s">
        <v>326</v>
      </c>
      <c r="E5677" s="12">
        <v>2917</v>
      </c>
      <c r="F5677" s="1" t="s">
        <v>93</v>
      </c>
      <c r="G5677" s="12">
        <v>29</v>
      </c>
      <c r="H5677" s="1" t="s">
        <v>13</v>
      </c>
      <c r="I5677" s="1" t="s">
        <v>12</v>
      </c>
      <c r="J5677" s="1" t="s">
        <v>11</v>
      </c>
      <c r="K5677" s="1" t="s">
        <v>0</v>
      </c>
      <c r="L5677" s="1">
        <v>0</v>
      </c>
      <c r="M5677" s="1">
        <v>0</v>
      </c>
      <c r="N5677" s="1">
        <v>211635</v>
      </c>
      <c r="O5677" s="1">
        <v>159351</v>
      </c>
    </row>
    <row r="5678" spans="1:15">
      <c r="A5678" s="12">
        <v>38249952</v>
      </c>
      <c r="B5678" s="1" t="s">
        <v>3150</v>
      </c>
      <c r="C5678" s="12">
        <v>382499</v>
      </c>
      <c r="D5678" s="1" t="s">
        <v>822</v>
      </c>
      <c r="E5678" s="12">
        <v>3824</v>
      </c>
      <c r="F5678" s="1" t="s">
        <v>821</v>
      </c>
      <c r="G5678" s="12">
        <v>38</v>
      </c>
      <c r="H5678" s="1" t="s">
        <v>244</v>
      </c>
      <c r="I5678" s="1" t="s">
        <v>12</v>
      </c>
      <c r="J5678" s="1" t="s">
        <v>11</v>
      </c>
      <c r="K5678" s="1" t="s">
        <v>0</v>
      </c>
      <c r="L5678" s="1">
        <v>0</v>
      </c>
      <c r="M5678" s="1">
        <v>0</v>
      </c>
      <c r="N5678" s="1">
        <v>210935</v>
      </c>
      <c r="O5678" s="1">
        <v>85398</v>
      </c>
    </row>
    <row r="5679" spans="1:15">
      <c r="A5679" s="12">
        <v>28352400</v>
      </c>
      <c r="B5679" s="1" t="s">
        <v>3149</v>
      </c>
      <c r="C5679" s="12">
        <v>283524</v>
      </c>
      <c r="D5679" s="1" t="s">
        <v>3148</v>
      </c>
      <c r="E5679" s="12">
        <v>2835</v>
      </c>
      <c r="F5679" s="1" t="s">
        <v>1878</v>
      </c>
      <c r="G5679" s="12">
        <v>28</v>
      </c>
      <c r="H5679" s="1" t="s">
        <v>118</v>
      </c>
      <c r="I5679" s="1" t="s">
        <v>12</v>
      </c>
      <c r="J5679" s="1" t="s">
        <v>11</v>
      </c>
      <c r="K5679" s="1" t="s">
        <v>0</v>
      </c>
      <c r="L5679" s="1">
        <v>0</v>
      </c>
      <c r="M5679" s="1">
        <v>0</v>
      </c>
      <c r="N5679" s="1">
        <v>210729</v>
      </c>
      <c r="O5679" s="1">
        <v>115339</v>
      </c>
    </row>
    <row r="5680" spans="1:15">
      <c r="A5680" s="12">
        <v>29214990</v>
      </c>
      <c r="B5680" s="1" t="s">
        <v>937</v>
      </c>
      <c r="C5680" s="12">
        <v>292149</v>
      </c>
      <c r="D5680" s="1" t="s">
        <v>937</v>
      </c>
      <c r="E5680" s="12">
        <v>2921</v>
      </c>
      <c r="F5680" s="1" t="s">
        <v>73</v>
      </c>
      <c r="G5680" s="12">
        <v>29</v>
      </c>
      <c r="H5680" s="1" t="s">
        <v>13</v>
      </c>
      <c r="I5680" s="1" t="s">
        <v>12</v>
      </c>
      <c r="J5680" s="1" t="s">
        <v>11</v>
      </c>
      <c r="K5680" s="1" t="s">
        <v>0</v>
      </c>
      <c r="L5680" s="1">
        <v>0</v>
      </c>
      <c r="M5680" s="1">
        <v>0</v>
      </c>
      <c r="N5680" s="1">
        <v>209985</v>
      </c>
      <c r="O5680" s="1">
        <v>27285</v>
      </c>
    </row>
    <row r="5681" spans="1:15">
      <c r="A5681" s="12">
        <v>76149090</v>
      </c>
      <c r="B5681" s="1" t="s">
        <v>3147</v>
      </c>
      <c r="C5681" s="12">
        <v>761490</v>
      </c>
      <c r="D5681" s="1" t="s">
        <v>3146</v>
      </c>
      <c r="E5681" s="12">
        <v>7614</v>
      </c>
      <c r="F5681" s="1" t="s">
        <v>3145</v>
      </c>
      <c r="G5681" s="12">
        <v>76</v>
      </c>
      <c r="H5681" s="1" t="s">
        <v>1262</v>
      </c>
      <c r="I5681" s="1" t="s">
        <v>107</v>
      </c>
      <c r="J5681" s="1" t="s">
        <v>106</v>
      </c>
      <c r="K5681" s="1" t="s">
        <v>0</v>
      </c>
      <c r="L5681" s="1">
        <v>0</v>
      </c>
      <c r="M5681" s="1">
        <v>0</v>
      </c>
      <c r="N5681" s="1">
        <v>207909</v>
      </c>
      <c r="O5681" s="1">
        <v>9146</v>
      </c>
    </row>
    <row r="5682" spans="1:15">
      <c r="A5682" s="12">
        <v>30059020</v>
      </c>
      <c r="B5682" s="1" t="s">
        <v>3144</v>
      </c>
      <c r="C5682" s="12">
        <v>300590</v>
      </c>
      <c r="D5682" s="1" t="s">
        <v>3143</v>
      </c>
      <c r="E5682" s="12">
        <v>3005</v>
      </c>
      <c r="F5682" s="1" t="s">
        <v>2917</v>
      </c>
      <c r="G5682" s="12">
        <v>30</v>
      </c>
      <c r="H5682" s="1" t="s">
        <v>63</v>
      </c>
      <c r="I5682" s="1" t="s">
        <v>12</v>
      </c>
      <c r="J5682" s="1" t="s">
        <v>11</v>
      </c>
      <c r="K5682" s="1" t="s">
        <v>0</v>
      </c>
      <c r="L5682" s="1">
        <v>0</v>
      </c>
      <c r="M5682" s="1">
        <v>0</v>
      </c>
      <c r="N5682" s="1">
        <v>205216</v>
      </c>
      <c r="O5682" s="1">
        <v>11316</v>
      </c>
    </row>
    <row r="5683" spans="1:15">
      <c r="A5683" s="12">
        <v>29037600</v>
      </c>
      <c r="B5683" s="1" t="s">
        <v>3142</v>
      </c>
      <c r="C5683" s="12">
        <v>290376</v>
      </c>
      <c r="D5683" s="1" t="s">
        <v>3141</v>
      </c>
      <c r="E5683" s="12">
        <v>2903</v>
      </c>
      <c r="F5683" s="1" t="s">
        <v>300</v>
      </c>
      <c r="G5683" s="12">
        <v>29</v>
      </c>
      <c r="H5683" s="1" t="s">
        <v>13</v>
      </c>
      <c r="I5683" s="1" t="s">
        <v>12</v>
      </c>
      <c r="J5683" s="1" t="s">
        <v>11</v>
      </c>
      <c r="K5683" s="1" t="s">
        <v>0</v>
      </c>
      <c r="L5683" s="1">
        <v>0</v>
      </c>
      <c r="M5683" s="1">
        <v>0</v>
      </c>
      <c r="N5683" s="1">
        <v>204918</v>
      </c>
      <c r="O5683" s="1">
        <v>2646</v>
      </c>
    </row>
    <row r="5684" spans="1:15">
      <c r="A5684" s="12">
        <v>28049000</v>
      </c>
      <c r="B5684" s="1" t="s">
        <v>3140</v>
      </c>
      <c r="C5684" s="12">
        <v>280490</v>
      </c>
      <c r="D5684" s="1" t="s">
        <v>3140</v>
      </c>
      <c r="E5684" s="12">
        <v>2804</v>
      </c>
      <c r="F5684" s="1" t="s">
        <v>455</v>
      </c>
      <c r="G5684" s="12">
        <v>28</v>
      </c>
      <c r="H5684" s="1" t="s">
        <v>118</v>
      </c>
      <c r="I5684" s="1" t="s">
        <v>12</v>
      </c>
      <c r="J5684" s="1" t="s">
        <v>11</v>
      </c>
      <c r="K5684" s="1" t="s">
        <v>0</v>
      </c>
      <c r="L5684" s="1">
        <v>0</v>
      </c>
      <c r="M5684" s="1">
        <v>0</v>
      </c>
      <c r="N5684" s="1">
        <v>204507</v>
      </c>
      <c r="O5684" s="1">
        <v>8516</v>
      </c>
    </row>
    <row r="5685" spans="1:15">
      <c r="A5685" s="12">
        <v>44160010</v>
      </c>
      <c r="B5685" s="1" t="s">
        <v>3139</v>
      </c>
      <c r="C5685" s="12">
        <v>441600</v>
      </c>
      <c r="D5685" s="1" t="s">
        <v>3138</v>
      </c>
      <c r="E5685" s="12">
        <v>4416</v>
      </c>
      <c r="F5685" s="1" t="s">
        <v>3138</v>
      </c>
      <c r="G5685" s="12">
        <v>44</v>
      </c>
      <c r="H5685" s="1" t="s">
        <v>2121</v>
      </c>
      <c r="I5685" s="1" t="s">
        <v>1129</v>
      </c>
      <c r="J5685" s="1" t="s">
        <v>1128</v>
      </c>
      <c r="K5685" s="1" t="s">
        <v>0</v>
      </c>
      <c r="L5685" s="1">
        <v>0</v>
      </c>
      <c r="M5685" s="1">
        <v>0</v>
      </c>
      <c r="N5685" s="1">
        <v>203878</v>
      </c>
      <c r="O5685" s="1">
        <v>33052</v>
      </c>
    </row>
    <row r="5686" spans="1:15">
      <c r="A5686" s="12">
        <v>85079010</v>
      </c>
      <c r="B5686" s="1" t="s">
        <v>3137</v>
      </c>
      <c r="C5686" s="12">
        <v>850790</v>
      </c>
      <c r="D5686" s="1" t="s">
        <v>3136</v>
      </c>
      <c r="E5686" s="12">
        <v>8507</v>
      </c>
      <c r="F5686" s="1" t="s">
        <v>1388</v>
      </c>
      <c r="G5686" s="12">
        <v>85</v>
      </c>
      <c r="H5686" s="1" t="s">
        <v>102</v>
      </c>
      <c r="I5686" s="1" t="s">
        <v>27</v>
      </c>
      <c r="J5686" s="1" t="s">
        <v>26</v>
      </c>
      <c r="K5686" s="1" t="s">
        <v>0</v>
      </c>
      <c r="L5686" s="1">
        <v>0</v>
      </c>
      <c r="M5686" s="1">
        <v>0</v>
      </c>
      <c r="N5686" s="1">
        <v>203760</v>
      </c>
      <c r="O5686" s="1">
        <v>33282</v>
      </c>
    </row>
    <row r="5687" spans="1:15">
      <c r="A5687" s="12">
        <v>84221100</v>
      </c>
      <c r="B5687" s="1" t="s">
        <v>3135</v>
      </c>
      <c r="C5687" s="12">
        <v>842211</v>
      </c>
      <c r="D5687" s="1" t="s">
        <v>3134</v>
      </c>
      <c r="E5687" s="12">
        <v>8422</v>
      </c>
      <c r="F5687" s="1" t="s">
        <v>1135</v>
      </c>
      <c r="G5687" s="12">
        <v>84</v>
      </c>
      <c r="H5687" s="1" t="s">
        <v>28</v>
      </c>
      <c r="I5687" s="1" t="s">
        <v>27</v>
      </c>
      <c r="J5687" s="1" t="s">
        <v>26</v>
      </c>
      <c r="K5687" s="1" t="s">
        <v>0</v>
      </c>
      <c r="L5687" s="1">
        <v>0</v>
      </c>
      <c r="M5687" s="1">
        <v>0</v>
      </c>
      <c r="N5687" s="1">
        <v>201246</v>
      </c>
      <c r="O5687" s="1">
        <v>20032</v>
      </c>
    </row>
    <row r="5688" spans="1:15">
      <c r="A5688" s="12">
        <v>28273200</v>
      </c>
      <c r="B5688" s="1" t="s">
        <v>3133</v>
      </c>
      <c r="C5688" s="12">
        <v>282732</v>
      </c>
      <c r="D5688" s="1" t="s">
        <v>3133</v>
      </c>
      <c r="E5688" s="12">
        <v>2827</v>
      </c>
      <c r="F5688" s="1" t="s">
        <v>386</v>
      </c>
      <c r="G5688" s="12">
        <v>28</v>
      </c>
      <c r="H5688" s="1" t="s">
        <v>118</v>
      </c>
      <c r="I5688" s="1" t="s">
        <v>12</v>
      </c>
      <c r="J5688" s="1" t="s">
        <v>11</v>
      </c>
      <c r="K5688" s="1" t="s">
        <v>0</v>
      </c>
      <c r="L5688" s="1">
        <v>0</v>
      </c>
      <c r="M5688" s="1">
        <v>0</v>
      </c>
      <c r="N5688" s="1">
        <v>201137</v>
      </c>
      <c r="O5688" s="1">
        <v>139253</v>
      </c>
    </row>
    <row r="5689" spans="1:15">
      <c r="A5689" s="12">
        <v>28121919</v>
      </c>
      <c r="B5689" s="1" t="s">
        <v>3132</v>
      </c>
      <c r="C5689" s="12">
        <v>281219</v>
      </c>
      <c r="D5689" s="1" t="s">
        <v>3132</v>
      </c>
      <c r="E5689" s="12">
        <v>2812</v>
      </c>
      <c r="F5689" s="1" t="s">
        <v>3125</v>
      </c>
      <c r="G5689" s="12">
        <v>28</v>
      </c>
      <c r="H5689" s="1" t="s">
        <v>118</v>
      </c>
      <c r="I5689" s="1" t="s">
        <v>12</v>
      </c>
      <c r="J5689" s="1" t="s">
        <v>11</v>
      </c>
      <c r="K5689" s="1" t="s">
        <v>0</v>
      </c>
      <c r="L5689" s="1">
        <v>0</v>
      </c>
      <c r="M5689" s="1">
        <v>0</v>
      </c>
      <c r="N5689" s="1">
        <v>198842</v>
      </c>
      <c r="O5689" s="1">
        <v>20959</v>
      </c>
    </row>
    <row r="5690" spans="1:15">
      <c r="A5690" s="12">
        <v>29171329</v>
      </c>
      <c r="B5690" s="1" t="s">
        <v>3131</v>
      </c>
      <c r="C5690" s="12">
        <v>291713</v>
      </c>
      <c r="D5690" s="1" t="s">
        <v>94</v>
      </c>
      <c r="E5690" s="12">
        <v>2917</v>
      </c>
      <c r="F5690" s="1" t="s">
        <v>93</v>
      </c>
      <c r="G5690" s="12">
        <v>29</v>
      </c>
      <c r="H5690" s="1" t="s">
        <v>13</v>
      </c>
      <c r="I5690" s="1" t="s">
        <v>12</v>
      </c>
      <c r="J5690" s="1" t="s">
        <v>11</v>
      </c>
      <c r="K5690" s="1" t="s">
        <v>0</v>
      </c>
      <c r="L5690" s="1">
        <v>0</v>
      </c>
      <c r="M5690" s="1">
        <v>0</v>
      </c>
      <c r="N5690" s="1">
        <v>198074</v>
      </c>
      <c r="O5690" s="1">
        <v>9339</v>
      </c>
    </row>
    <row r="5691" spans="1:15">
      <c r="A5691" s="12">
        <v>29032300</v>
      </c>
      <c r="B5691" s="1" t="s">
        <v>3130</v>
      </c>
      <c r="C5691" s="12">
        <v>290323</v>
      </c>
      <c r="D5691" s="1" t="s">
        <v>3130</v>
      </c>
      <c r="E5691" s="12">
        <v>2903</v>
      </c>
      <c r="F5691" s="1" t="s">
        <v>300</v>
      </c>
      <c r="G5691" s="12">
        <v>29</v>
      </c>
      <c r="H5691" s="1" t="s">
        <v>13</v>
      </c>
      <c r="I5691" s="1" t="s">
        <v>12</v>
      </c>
      <c r="J5691" s="1" t="s">
        <v>11</v>
      </c>
      <c r="K5691" s="1" t="s">
        <v>0</v>
      </c>
      <c r="L5691" s="1">
        <v>0</v>
      </c>
      <c r="M5691" s="1">
        <v>0</v>
      </c>
      <c r="N5691" s="1">
        <v>196801</v>
      </c>
      <c r="O5691" s="1">
        <v>367717</v>
      </c>
    </row>
    <row r="5692" spans="1:15">
      <c r="A5692" s="12">
        <v>28275100</v>
      </c>
      <c r="B5692" s="1" t="s">
        <v>3129</v>
      </c>
      <c r="C5692" s="12">
        <v>282751</v>
      </c>
      <c r="D5692" s="1" t="s">
        <v>3129</v>
      </c>
      <c r="E5692" s="12">
        <v>2827</v>
      </c>
      <c r="F5692" s="1" t="s">
        <v>386</v>
      </c>
      <c r="G5692" s="12">
        <v>28</v>
      </c>
      <c r="H5692" s="1" t="s">
        <v>118</v>
      </c>
      <c r="I5692" s="1" t="s">
        <v>12</v>
      </c>
      <c r="J5692" s="1" t="s">
        <v>11</v>
      </c>
      <c r="K5692" s="1" t="s">
        <v>0</v>
      </c>
      <c r="L5692" s="1">
        <v>0</v>
      </c>
      <c r="M5692" s="1">
        <v>0</v>
      </c>
      <c r="N5692" s="1">
        <v>195319</v>
      </c>
      <c r="O5692" s="1">
        <v>30000</v>
      </c>
    </row>
    <row r="5693" spans="1:15">
      <c r="A5693" s="12">
        <v>30049095</v>
      </c>
      <c r="B5693" s="1" t="s">
        <v>3128</v>
      </c>
      <c r="C5693" s="12">
        <v>300490</v>
      </c>
      <c r="D5693" s="1" t="s">
        <v>741</v>
      </c>
      <c r="E5693" s="12">
        <v>3004</v>
      </c>
      <c r="F5693" s="1" t="s">
        <v>364</v>
      </c>
      <c r="G5693" s="12">
        <v>30</v>
      </c>
      <c r="H5693" s="1" t="s">
        <v>63</v>
      </c>
      <c r="I5693" s="1" t="s">
        <v>12</v>
      </c>
      <c r="J5693" s="1" t="s">
        <v>11</v>
      </c>
      <c r="K5693" s="1" t="s">
        <v>0</v>
      </c>
      <c r="L5693" s="1">
        <v>0</v>
      </c>
      <c r="M5693" s="1">
        <v>0</v>
      </c>
      <c r="N5693" s="1">
        <v>193694</v>
      </c>
      <c r="O5693" s="1">
        <v>10594</v>
      </c>
    </row>
    <row r="5694" spans="1:15">
      <c r="A5694" s="12">
        <v>28129000</v>
      </c>
      <c r="B5694" s="1" t="s">
        <v>3127</v>
      </c>
      <c r="C5694" s="12">
        <v>281290</v>
      </c>
      <c r="D5694" s="1" t="s">
        <v>3126</v>
      </c>
      <c r="E5694" s="12">
        <v>2812</v>
      </c>
      <c r="F5694" s="1" t="s">
        <v>3125</v>
      </c>
      <c r="G5694" s="12">
        <v>28</v>
      </c>
      <c r="H5694" s="1" t="s">
        <v>118</v>
      </c>
      <c r="I5694" s="1" t="s">
        <v>12</v>
      </c>
      <c r="J5694" s="1" t="s">
        <v>11</v>
      </c>
      <c r="K5694" s="1" t="s">
        <v>0</v>
      </c>
      <c r="L5694" s="1">
        <v>0</v>
      </c>
      <c r="M5694" s="1">
        <v>0</v>
      </c>
      <c r="N5694" s="1">
        <v>193682</v>
      </c>
      <c r="O5694" s="1">
        <v>5197</v>
      </c>
    </row>
    <row r="5695" spans="1:15">
      <c r="A5695" s="12">
        <v>28499030</v>
      </c>
      <c r="B5695" s="1" t="s">
        <v>3124</v>
      </c>
      <c r="C5695" s="12">
        <v>284990</v>
      </c>
      <c r="D5695" s="1" t="s">
        <v>3123</v>
      </c>
      <c r="E5695" s="12">
        <v>2849</v>
      </c>
      <c r="F5695" s="1" t="s">
        <v>3122</v>
      </c>
      <c r="G5695" s="12">
        <v>28</v>
      </c>
      <c r="H5695" s="1" t="s">
        <v>118</v>
      </c>
      <c r="I5695" s="1" t="s">
        <v>12</v>
      </c>
      <c r="J5695" s="1" t="s">
        <v>11</v>
      </c>
      <c r="K5695" s="1" t="s">
        <v>0</v>
      </c>
      <c r="L5695" s="1">
        <v>0</v>
      </c>
      <c r="M5695" s="1">
        <v>0</v>
      </c>
      <c r="N5695" s="1">
        <v>193655</v>
      </c>
      <c r="O5695" s="1">
        <v>2337</v>
      </c>
    </row>
    <row r="5696" spans="1:15">
      <c r="A5696" s="12">
        <v>28258090</v>
      </c>
      <c r="B5696" s="1" t="s">
        <v>3121</v>
      </c>
      <c r="C5696" s="12">
        <v>282580</v>
      </c>
      <c r="D5696" s="1" t="s">
        <v>676</v>
      </c>
      <c r="E5696" s="12">
        <v>2825</v>
      </c>
      <c r="F5696" s="1" t="s">
        <v>429</v>
      </c>
      <c r="G5696" s="12">
        <v>28</v>
      </c>
      <c r="H5696" s="1" t="s">
        <v>118</v>
      </c>
      <c r="I5696" s="1" t="s">
        <v>12</v>
      </c>
      <c r="J5696" s="1" t="s">
        <v>11</v>
      </c>
      <c r="K5696" s="1" t="s">
        <v>0</v>
      </c>
      <c r="L5696" s="1">
        <v>0</v>
      </c>
      <c r="M5696" s="1">
        <v>0</v>
      </c>
      <c r="N5696" s="1">
        <v>193228</v>
      </c>
      <c r="O5696" s="1">
        <v>31934</v>
      </c>
    </row>
    <row r="5697" spans="1:15">
      <c r="A5697" s="12">
        <v>84391090</v>
      </c>
      <c r="B5697" s="1" t="s">
        <v>3120</v>
      </c>
      <c r="C5697" s="12">
        <v>843910</v>
      </c>
      <c r="D5697" s="1" t="s">
        <v>3119</v>
      </c>
      <c r="E5697" s="12">
        <v>8439</v>
      </c>
      <c r="F5697" s="1" t="s">
        <v>3118</v>
      </c>
      <c r="G5697" s="12">
        <v>84</v>
      </c>
      <c r="H5697" s="1" t="s">
        <v>28</v>
      </c>
      <c r="I5697" s="1" t="s">
        <v>27</v>
      </c>
      <c r="J5697" s="1" t="s">
        <v>26</v>
      </c>
      <c r="K5697" s="1" t="s">
        <v>0</v>
      </c>
      <c r="L5697" s="1">
        <v>0</v>
      </c>
      <c r="M5697" s="1">
        <v>0</v>
      </c>
      <c r="N5697" s="1">
        <v>192751</v>
      </c>
      <c r="O5697" s="1">
        <v>3901</v>
      </c>
    </row>
    <row r="5698" spans="1:15">
      <c r="A5698" s="12">
        <v>84191100</v>
      </c>
      <c r="B5698" s="1" t="s">
        <v>3117</v>
      </c>
      <c r="C5698" s="12">
        <v>841911</v>
      </c>
      <c r="D5698" s="1" t="s">
        <v>3117</v>
      </c>
      <c r="E5698" s="12">
        <v>8419</v>
      </c>
      <c r="F5698" s="1" t="s">
        <v>2867</v>
      </c>
      <c r="G5698" s="12">
        <v>84</v>
      </c>
      <c r="H5698" s="1" t="s">
        <v>28</v>
      </c>
      <c r="I5698" s="1" t="s">
        <v>27</v>
      </c>
      <c r="J5698" s="1" t="s">
        <v>26</v>
      </c>
      <c r="K5698" s="1" t="s">
        <v>0</v>
      </c>
      <c r="L5698" s="1">
        <v>0</v>
      </c>
      <c r="M5698" s="1">
        <v>0</v>
      </c>
      <c r="N5698" s="1">
        <v>192543</v>
      </c>
      <c r="O5698" s="1">
        <v>7165</v>
      </c>
    </row>
    <row r="5699" spans="1:15">
      <c r="A5699" s="12">
        <v>81122110</v>
      </c>
      <c r="B5699" s="1" t="s">
        <v>3116</v>
      </c>
      <c r="C5699" s="12">
        <v>811221</v>
      </c>
      <c r="D5699" s="1" t="s">
        <v>3051</v>
      </c>
      <c r="E5699" s="12">
        <v>8112</v>
      </c>
      <c r="F5699" s="1" t="s">
        <v>591</v>
      </c>
      <c r="G5699" s="12">
        <v>81</v>
      </c>
      <c r="H5699" s="1" t="s">
        <v>176</v>
      </c>
      <c r="I5699" s="1" t="s">
        <v>107</v>
      </c>
      <c r="J5699" s="1" t="s">
        <v>106</v>
      </c>
      <c r="K5699" s="1" t="s">
        <v>0</v>
      </c>
      <c r="L5699" s="1">
        <v>0</v>
      </c>
      <c r="M5699" s="1">
        <v>0</v>
      </c>
      <c r="N5699" s="1">
        <v>191135</v>
      </c>
      <c r="O5699" s="1">
        <v>20000</v>
      </c>
    </row>
    <row r="5700" spans="1:15">
      <c r="A5700" s="12">
        <v>28419019</v>
      </c>
      <c r="B5700" s="1" t="s">
        <v>3115</v>
      </c>
      <c r="C5700" s="12">
        <v>284190</v>
      </c>
      <c r="D5700" s="1" t="s">
        <v>148</v>
      </c>
      <c r="E5700" s="12">
        <v>2841</v>
      </c>
      <c r="F5700" s="1" t="s">
        <v>147</v>
      </c>
      <c r="G5700" s="12">
        <v>28</v>
      </c>
      <c r="H5700" s="1" t="s">
        <v>118</v>
      </c>
      <c r="I5700" s="1" t="s">
        <v>12</v>
      </c>
      <c r="J5700" s="1" t="s">
        <v>11</v>
      </c>
      <c r="K5700" s="1" t="s">
        <v>0</v>
      </c>
      <c r="L5700" s="1">
        <v>0</v>
      </c>
      <c r="M5700" s="1">
        <v>0</v>
      </c>
      <c r="N5700" s="1">
        <v>190897</v>
      </c>
      <c r="O5700" s="1">
        <v>22561</v>
      </c>
    </row>
    <row r="5701" spans="1:15">
      <c r="A5701" s="12">
        <v>10082990</v>
      </c>
      <c r="B5701" s="1" t="s">
        <v>3114</v>
      </c>
      <c r="C5701" s="12">
        <v>100829</v>
      </c>
      <c r="D5701" s="1" t="s">
        <v>3113</v>
      </c>
      <c r="E5701" s="12">
        <v>1008</v>
      </c>
      <c r="F5701" s="1" t="s">
        <v>2556</v>
      </c>
      <c r="G5701" s="12">
        <v>10</v>
      </c>
      <c r="H5701" s="1" t="s">
        <v>1178</v>
      </c>
      <c r="I5701" s="1" t="s">
        <v>59</v>
      </c>
      <c r="J5701" s="1" t="s">
        <v>58</v>
      </c>
      <c r="K5701" s="1" t="s">
        <v>0</v>
      </c>
      <c r="L5701" s="1">
        <v>0</v>
      </c>
      <c r="M5701" s="1">
        <v>0</v>
      </c>
      <c r="N5701" s="1">
        <v>189996</v>
      </c>
      <c r="O5701" s="1">
        <v>430918</v>
      </c>
    </row>
    <row r="5702" spans="1:15">
      <c r="A5702" s="12">
        <v>70197310</v>
      </c>
      <c r="B5702" s="1" t="s">
        <v>3112</v>
      </c>
      <c r="C5702" s="12">
        <v>701973</v>
      </c>
      <c r="D5702" s="1" t="s">
        <v>3111</v>
      </c>
      <c r="E5702" s="12">
        <v>7019</v>
      </c>
      <c r="F5702" s="1" t="s">
        <v>3110</v>
      </c>
      <c r="G5702" s="12">
        <v>70</v>
      </c>
      <c r="H5702" s="1" t="s">
        <v>83</v>
      </c>
      <c r="I5702" s="1" t="s">
        <v>7</v>
      </c>
      <c r="J5702" s="1" t="s">
        <v>6</v>
      </c>
      <c r="K5702" s="1" t="s">
        <v>0</v>
      </c>
      <c r="L5702" s="1">
        <v>0</v>
      </c>
      <c r="M5702" s="1">
        <v>0</v>
      </c>
      <c r="N5702" s="1">
        <v>189821</v>
      </c>
      <c r="O5702" s="1">
        <v>31213</v>
      </c>
    </row>
    <row r="5703" spans="1:15">
      <c r="A5703" s="12">
        <v>29146990</v>
      </c>
      <c r="B5703" s="1" t="s">
        <v>1155</v>
      </c>
      <c r="C5703" s="12">
        <v>291469</v>
      </c>
      <c r="D5703" s="1" t="s">
        <v>1155</v>
      </c>
      <c r="E5703" s="12">
        <v>2914</v>
      </c>
      <c r="F5703" s="1" t="s">
        <v>45</v>
      </c>
      <c r="G5703" s="12">
        <v>29</v>
      </c>
      <c r="H5703" s="1" t="s">
        <v>13</v>
      </c>
      <c r="I5703" s="1" t="s">
        <v>12</v>
      </c>
      <c r="J5703" s="1" t="s">
        <v>11</v>
      </c>
      <c r="K5703" s="1" t="s">
        <v>0</v>
      </c>
      <c r="L5703" s="1">
        <v>0</v>
      </c>
      <c r="M5703" s="1">
        <v>0</v>
      </c>
      <c r="N5703" s="1">
        <v>188800</v>
      </c>
      <c r="O5703" s="1">
        <v>872</v>
      </c>
    </row>
    <row r="5704" spans="1:15">
      <c r="A5704" s="12">
        <v>56039320</v>
      </c>
      <c r="B5704" s="1" t="s">
        <v>3109</v>
      </c>
      <c r="C5704" s="12">
        <v>560393</v>
      </c>
      <c r="D5704" s="1" t="s">
        <v>3108</v>
      </c>
      <c r="E5704" s="12">
        <v>5603</v>
      </c>
      <c r="F5704" s="1" t="s">
        <v>55</v>
      </c>
      <c r="G5704" s="12">
        <v>56</v>
      </c>
      <c r="H5704" s="1" t="s">
        <v>54</v>
      </c>
      <c r="I5704" s="1" t="s">
        <v>2</v>
      </c>
      <c r="J5704" s="1" t="s">
        <v>1</v>
      </c>
      <c r="K5704" s="1" t="s">
        <v>0</v>
      </c>
      <c r="L5704" s="1">
        <v>0</v>
      </c>
      <c r="M5704" s="1">
        <v>0</v>
      </c>
      <c r="N5704" s="1">
        <v>188181</v>
      </c>
      <c r="O5704" s="1">
        <v>17029</v>
      </c>
    </row>
    <row r="5705" spans="1:15">
      <c r="A5705" s="12">
        <v>39209940</v>
      </c>
      <c r="B5705" s="1" t="s">
        <v>3107</v>
      </c>
      <c r="C5705" s="12">
        <v>392099</v>
      </c>
      <c r="D5705" s="1" t="s">
        <v>3106</v>
      </c>
      <c r="E5705" s="12">
        <v>3920</v>
      </c>
      <c r="F5705" s="1" t="s">
        <v>39</v>
      </c>
      <c r="G5705" s="12">
        <v>39</v>
      </c>
      <c r="H5705" s="1" t="s">
        <v>38</v>
      </c>
      <c r="I5705" s="1" t="s">
        <v>37</v>
      </c>
      <c r="J5705" s="1" t="s">
        <v>36</v>
      </c>
      <c r="K5705" s="1" t="s">
        <v>0</v>
      </c>
      <c r="L5705" s="1">
        <v>0</v>
      </c>
      <c r="M5705" s="1">
        <v>0</v>
      </c>
      <c r="N5705" s="1">
        <v>187984</v>
      </c>
      <c r="O5705" s="1">
        <v>1273</v>
      </c>
    </row>
    <row r="5706" spans="1:15">
      <c r="A5706" s="12">
        <v>81099100</v>
      </c>
      <c r="B5706" s="1" t="s">
        <v>3105</v>
      </c>
      <c r="C5706" s="12">
        <v>810991</v>
      </c>
      <c r="D5706" s="1" t="s">
        <v>3104</v>
      </c>
      <c r="E5706" s="12">
        <v>8109</v>
      </c>
      <c r="F5706" s="1" t="s">
        <v>2801</v>
      </c>
      <c r="G5706" s="12">
        <v>81</v>
      </c>
      <c r="H5706" s="1" t="s">
        <v>176</v>
      </c>
      <c r="I5706" s="1" t="s">
        <v>107</v>
      </c>
      <c r="J5706" s="1" t="s">
        <v>106</v>
      </c>
      <c r="K5706" s="1" t="s">
        <v>0</v>
      </c>
      <c r="L5706" s="1">
        <v>0</v>
      </c>
      <c r="M5706" s="1">
        <v>0</v>
      </c>
      <c r="N5706" s="1">
        <v>186264</v>
      </c>
      <c r="O5706" s="1">
        <v>12507</v>
      </c>
    </row>
    <row r="5707" spans="1:15">
      <c r="A5707" s="12">
        <v>39033010</v>
      </c>
      <c r="B5707" s="1" t="s">
        <v>3103</v>
      </c>
      <c r="C5707" s="12">
        <v>390330</v>
      </c>
      <c r="D5707" s="1" t="s">
        <v>3102</v>
      </c>
      <c r="E5707" s="12">
        <v>3903</v>
      </c>
      <c r="F5707" s="1" t="s">
        <v>3101</v>
      </c>
      <c r="G5707" s="12">
        <v>39</v>
      </c>
      <c r="H5707" s="1" t="s">
        <v>38</v>
      </c>
      <c r="I5707" s="1" t="s">
        <v>37</v>
      </c>
      <c r="J5707" s="1" t="s">
        <v>36</v>
      </c>
      <c r="K5707" s="1" t="s">
        <v>0</v>
      </c>
      <c r="L5707" s="1">
        <v>0</v>
      </c>
      <c r="M5707" s="1">
        <v>0</v>
      </c>
      <c r="N5707" s="1">
        <v>186106</v>
      </c>
      <c r="O5707" s="1">
        <v>30980</v>
      </c>
    </row>
    <row r="5708" spans="1:15">
      <c r="A5708" s="12">
        <v>29037912</v>
      </c>
      <c r="B5708" s="1" t="s">
        <v>3100</v>
      </c>
      <c r="C5708" s="12">
        <v>290379</v>
      </c>
      <c r="D5708" s="1" t="s">
        <v>3099</v>
      </c>
      <c r="E5708" s="12">
        <v>2903</v>
      </c>
      <c r="F5708" s="1" t="s">
        <v>300</v>
      </c>
      <c r="G5708" s="12">
        <v>29</v>
      </c>
      <c r="H5708" s="1" t="s">
        <v>13</v>
      </c>
      <c r="I5708" s="1" t="s">
        <v>12</v>
      </c>
      <c r="J5708" s="1" t="s">
        <v>11</v>
      </c>
      <c r="K5708" s="1" t="s">
        <v>0</v>
      </c>
      <c r="L5708" s="1">
        <v>0</v>
      </c>
      <c r="M5708" s="1">
        <v>0</v>
      </c>
      <c r="N5708" s="1">
        <v>185449</v>
      </c>
      <c r="O5708" s="1">
        <v>12531</v>
      </c>
    </row>
    <row r="5709" spans="1:15">
      <c r="A5709" s="12">
        <v>84433236</v>
      </c>
      <c r="B5709" s="1" t="s">
        <v>3098</v>
      </c>
      <c r="C5709" s="12">
        <v>844332</v>
      </c>
      <c r="D5709" s="1" t="s">
        <v>739</v>
      </c>
      <c r="E5709" s="12">
        <v>8443</v>
      </c>
      <c r="F5709" s="1" t="s">
        <v>738</v>
      </c>
      <c r="G5709" s="12">
        <v>84</v>
      </c>
      <c r="H5709" s="1" t="s">
        <v>28</v>
      </c>
      <c r="I5709" s="1" t="s">
        <v>27</v>
      </c>
      <c r="J5709" s="1" t="s">
        <v>26</v>
      </c>
      <c r="K5709" s="1" t="s">
        <v>0</v>
      </c>
      <c r="L5709" s="1">
        <v>0</v>
      </c>
      <c r="M5709" s="1">
        <v>0</v>
      </c>
      <c r="N5709" s="1">
        <v>185305</v>
      </c>
      <c r="O5709" s="1">
        <v>2751</v>
      </c>
    </row>
    <row r="5710" spans="1:15">
      <c r="A5710" s="12">
        <v>29372120</v>
      </c>
      <c r="B5710" s="1" t="s">
        <v>3097</v>
      </c>
      <c r="C5710" s="12">
        <v>293721</v>
      </c>
      <c r="D5710" s="1" t="s">
        <v>2301</v>
      </c>
      <c r="E5710" s="12">
        <v>2937</v>
      </c>
      <c r="F5710" s="1" t="s">
        <v>464</v>
      </c>
      <c r="G5710" s="12">
        <v>29</v>
      </c>
      <c r="H5710" s="1" t="s">
        <v>13</v>
      </c>
      <c r="I5710" s="1" t="s">
        <v>12</v>
      </c>
      <c r="J5710" s="1" t="s">
        <v>11</v>
      </c>
      <c r="K5710" s="1" t="s">
        <v>0</v>
      </c>
      <c r="L5710" s="1">
        <v>0</v>
      </c>
      <c r="M5710" s="1">
        <v>0</v>
      </c>
      <c r="N5710" s="1">
        <v>185190</v>
      </c>
      <c r="O5710" s="1">
        <v>160</v>
      </c>
    </row>
    <row r="5711" spans="1:15">
      <c r="A5711" s="12">
        <v>29349929</v>
      </c>
      <c r="B5711" s="1" t="s">
        <v>3096</v>
      </c>
      <c r="C5711" s="12">
        <v>293499</v>
      </c>
      <c r="D5711" s="1" t="s">
        <v>97</v>
      </c>
      <c r="E5711" s="12">
        <v>2934</v>
      </c>
      <c r="F5711" s="1" t="s">
        <v>96</v>
      </c>
      <c r="G5711" s="12">
        <v>29</v>
      </c>
      <c r="H5711" s="1" t="s">
        <v>13</v>
      </c>
      <c r="I5711" s="1" t="s">
        <v>12</v>
      </c>
      <c r="J5711" s="1" t="s">
        <v>11</v>
      </c>
      <c r="K5711" s="1" t="s">
        <v>0</v>
      </c>
      <c r="L5711" s="1">
        <v>0</v>
      </c>
      <c r="M5711" s="1">
        <v>0</v>
      </c>
      <c r="N5711" s="1">
        <v>182060</v>
      </c>
      <c r="O5711" s="1">
        <v>0</v>
      </c>
    </row>
    <row r="5712" spans="1:15">
      <c r="A5712" s="12">
        <v>25202010</v>
      </c>
      <c r="B5712" s="1" t="s">
        <v>3095</v>
      </c>
      <c r="C5712" s="12">
        <v>252020</v>
      </c>
      <c r="D5712" s="1" t="s">
        <v>3094</v>
      </c>
      <c r="E5712" s="12">
        <v>2520</v>
      </c>
      <c r="F5712" s="1" t="s">
        <v>400</v>
      </c>
      <c r="G5712" s="12">
        <v>25</v>
      </c>
      <c r="H5712" s="1" t="s">
        <v>226</v>
      </c>
      <c r="I5712" s="1" t="s">
        <v>225</v>
      </c>
      <c r="J5712" s="1" t="s">
        <v>224</v>
      </c>
      <c r="K5712" s="1" t="s">
        <v>0</v>
      </c>
      <c r="L5712" s="1">
        <v>0</v>
      </c>
      <c r="M5712" s="1">
        <v>0</v>
      </c>
      <c r="N5712" s="1">
        <v>180839</v>
      </c>
      <c r="O5712" s="1">
        <v>217584</v>
      </c>
    </row>
    <row r="5713" spans="1:15">
      <c r="A5713" s="12">
        <v>40059910</v>
      </c>
      <c r="B5713" s="1" t="s">
        <v>3093</v>
      </c>
      <c r="C5713" s="12">
        <v>400599</v>
      </c>
      <c r="D5713" s="1" t="s">
        <v>3092</v>
      </c>
      <c r="E5713" s="12">
        <v>4005</v>
      </c>
      <c r="F5713" s="1" t="s">
        <v>2428</v>
      </c>
      <c r="G5713" s="12">
        <v>40</v>
      </c>
      <c r="H5713" s="1" t="s">
        <v>422</v>
      </c>
      <c r="I5713" s="1" t="s">
        <v>37</v>
      </c>
      <c r="J5713" s="1" t="s">
        <v>36</v>
      </c>
      <c r="K5713" s="1" t="s">
        <v>0</v>
      </c>
      <c r="L5713" s="1">
        <v>0</v>
      </c>
      <c r="M5713" s="1">
        <v>0</v>
      </c>
      <c r="N5713" s="1">
        <v>180014</v>
      </c>
      <c r="O5713" s="1">
        <v>31247</v>
      </c>
    </row>
    <row r="5714" spans="1:15">
      <c r="A5714" s="12">
        <v>29202990</v>
      </c>
      <c r="B5714" s="1" t="s">
        <v>547</v>
      </c>
      <c r="C5714" s="12">
        <v>292029</v>
      </c>
      <c r="D5714" s="1" t="s">
        <v>547</v>
      </c>
      <c r="E5714" s="12">
        <v>2920</v>
      </c>
      <c r="F5714" s="1" t="s">
        <v>87</v>
      </c>
      <c r="G5714" s="12">
        <v>29</v>
      </c>
      <c r="H5714" s="1" t="s">
        <v>13</v>
      </c>
      <c r="I5714" s="1" t="s">
        <v>12</v>
      </c>
      <c r="J5714" s="1" t="s">
        <v>11</v>
      </c>
      <c r="K5714" s="1" t="s">
        <v>0</v>
      </c>
      <c r="L5714" s="1">
        <v>0</v>
      </c>
      <c r="M5714" s="1">
        <v>0</v>
      </c>
      <c r="N5714" s="1">
        <v>179355</v>
      </c>
      <c r="O5714" s="1">
        <v>10074</v>
      </c>
    </row>
    <row r="5715" spans="1:15">
      <c r="A5715" s="12">
        <v>29332993</v>
      </c>
      <c r="B5715" s="1" t="s">
        <v>3091</v>
      </c>
      <c r="C5715" s="12">
        <v>293329</v>
      </c>
      <c r="D5715" s="1" t="s">
        <v>839</v>
      </c>
      <c r="E5715" s="12">
        <v>2933</v>
      </c>
      <c r="F5715" s="1" t="s">
        <v>67</v>
      </c>
      <c r="G5715" s="12">
        <v>29</v>
      </c>
      <c r="H5715" s="1" t="s">
        <v>13</v>
      </c>
      <c r="I5715" s="1" t="s">
        <v>12</v>
      </c>
      <c r="J5715" s="1" t="s">
        <v>11</v>
      </c>
      <c r="K5715" s="1" t="s">
        <v>0</v>
      </c>
      <c r="L5715" s="1">
        <v>0</v>
      </c>
      <c r="M5715" s="1">
        <v>0</v>
      </c>
      <c r="N5715" s="1">
        <v>179136</v>
      </c>
      <c r="O5715" s="1">
        <v>0</v>
      </c>
    </row>
    <row r="5716" spans="1:15">
      <c r="A5716" s="12">
        <v>28100090</v>
      </c>
      <c r="B5716" s="1" t="s">
        <v>3090</v>
      </c>
      <c r="C5716" s="12">
        <v>281000</v>
      </c>
      <c r="D5716" s="1" t="s">
        <v>3089</v>
      </c>
      <c r="E5716" s="12">
        <v>2810</v>
      </c>
      <c r="F5716" s="1" t="s">
        <v>3089</v>
      </c>
      <c r="G5716" s="12">
        <v>28</v>
      </c>
      <c r="H5716" s="1" t="s">
        <v>118</v>
      </c>
      <c r="I5716" s="1" t="s">
        <v>12</v>
      </c>
      <c r="J5716" s="1" t="s">
        <v>11</v>
      </c>
      <c r="K5716" s="1" t="s">
        <v>0</v>
      </c>
      <c r="L5716" s="1">
        <v>0</v>
      </c>
      <c r="M5716" s="1">
        <v>0</v>
      </c>
      <c r="N5716" s="1">
        <v>178713</v>
      </c>
      <c r="O5716" s="1">
        <v>44339</v>
      </c>
    </row>
    <row r="5717" spans="1:15">
      <c r="A5717" s="12">
        <v>84069029</v>
      </c>
      <c r="B5717" s="1" t="s">
        <v>3088</v>
      </c>
      <c r="C5717" s="12">
        <v>840690</v>
      </c>
      <c r="D5717" s="1" t="s">
        <v>1892</v>
      </c>
      <c r="E5717" s="12">
        <v>8406</v>
      </c>
      <c r="F5717" s="1" t="s">
        <v>1891</v>
      </c>
      <c r="G5717" s="12">
        <v>84</v>
      </c>
      <c r="H5717" s="1" t="s">
        <v>28</v>
      </c>
      <c r="I5717" s="1" t="s">
        <v>27</v>
      </c>
      <c r="J5717" s="1" t="s">
        <v>26</v>
      </c>
      <c r="K5717" s="1" t="s">
        <v>0</v>
      </c>
      <c r="L5717" s="1">
        <v>0</v>
      </c>
      <c r="M5717" s="1">
        <v>0</v>
      </c>
      <c r="N5717" s="1">
        <v>178630</v>
      </c>
      <c r="O5717" s="1">
        <v>443</v>
      </c>
    </row>
    <row r="5718" spans="1:15">
      <c r="A5718" s="12">
        <v>55032090</v>
      </c>
      <c r="B5718" s="1" t="s">
        <v>3087</v>
      </c>
      <c r="C5718" s="12">
        <v>550320</v>
      </c>
      <c r="D5718" s="1" t="s">
        <v>3086</v>
      </c>
      <c r="E5718" s="12">
        <v>5503</v>
      </c>
      <c r="F5718" s="1" t="s">
        <v>1035</v>
      </c>
      <c r="G5718" s="12">
        <v>55</v>
      </c>
      <c r="H5718" s="1" t="s">
        <v>282</v>
      </c>
      <c r="I5718" s="1" t="s">
        <v>2</v>
      </c>
      <c r="J5718" s="1" t="s">
        <v>1</v>
      </c>
      <c r="K5718" s="1" t="s">
        <v>0</v>
      </c>
      <c r="L5718" s="1">
        <v>0</v>
      </c>
      <c r="M5718" s="1">
        <v>0</v>
      </c>
      <c r="N5718" s="1">
        <v>177771</v>
      </c>
      <c r="O5718" s="1">
        <v>67182</v>
      </c>
    </row>
    <row r="5719" spans="1:15">
      <c r="A5719" s="12">
        <v>30049047</v>
      </c>
      <c r="B5719" s="1" t="s">
        <v>3085</v>
      </c>
      <c r="C5719" s="12">
        <v>300490</v>
      </c>
      <c r="D5719" s="1" t="s">
        <v>741</v>
      </c>
      <c r="E5719" s="12">
        <v>3004</v>
      </c>
      <c r="F5719" s="1" t="s">
        <v>364</v>
      </c>
      <c r="G5719" s="12">
        <v>30</v>
      </c>
      <c r="H5719" s="1" t="s">
        <v>63</v>
      </c>
      <c r="I5719" s="1" t="s">
        <v>12</v>
      </c>
      <c r="J5719" s="1" t="s">
        <v>11</v>
      </c>
      <c r="K5719" s="1" t="s">
        <v>0</v>
      </c>
      <c r="L5719" s="1">
        <v>0</v>
      </c>
      <c r="M5719" s="1">
        <v>0</v>
      </c>
      <c r="N5719" s="1">
        <v>177739</v>
      </c>
      <c r="O5719" s="1">
        <v>5544</v>
      </c>
    </row>
    <row r="5720" spans="1:15">
      <c r="A5720" s="12">
        <v>84039000</v>
      </c>
      <c r="B5720" s="1" t="s">
        <v>3084</v>
      </c>
      <c r="C5720" s="12">
        <v>840390</v>
      </c>
      <c r="D5720" s="1" t="s">
        <v>3084</v>
      </c>
      <c r="E5720" s="12">
        <v>8403</v>
      </c>
      <c r="F5720" s="1" t="s">
        <v>3083</v>
      </c>
      <c r="G5720" s="12">
        <v>84</v>
      </c>
      <c r="H5720" s="1" t="s">
        <v>28</v>
      </c>
      <c r="I5720" s="1" t="s">
        <v>27</v>
      </c>
      <c r="J5720" s="1" t="s">
        <v>26</v>
      </c>
      <c r="K5720" s="1" t="s">
        <v>0</v>
      </c>
      <c r="L5720" s="1">
        <v>0</v>
      </c>
      <c r="M5720" s="1">
        <v>0</v>
      </c>
      <c r="N5720" s="1">
        <v>176597</v>
      </c>
      <c r="O5720" s="1">
        <v>1118</v>
      </c>
    </row>
    <row r="5721" spans="1:15">
      <c r="A5721" s="12">
        <v>38180010</v>
      </c>
      <c r="B5721" s="1" t="s">
        <v>3082</v>
      </c>
      <c r="C5721" s="12">
        <v>381800</v>
      </c>
      <c r="D5721" s="1" t="s">
        <v>2368</v>
      </c>
      <c r="E5721" s="12">
        <v>3818</v>
      </c>
      <c r="F5721" s="1" t="s">
        <v>2368</v>
      </c>
      <c r="G5721" s="12">
        <v>38</v>
      </c>
      <c r="H5721" s="1" t="s">
        <v>244</v>
      </c>
      <c r="I5721" s="1" t="s">
        <v>12</v>
      </c>
      <c r="J5721" s="1" t="s">
        <v>11</v>
      </c>
      <c r="K5721" s="1" t="s">
        <v>0</v>
      </c>
      <c r="L5721" s="1">
        <v>0</v>
      </c>
      <c r="M5721" s="1">
        <v>0</v>
      </c>
      <c r="N5721" s="1">
        <v>175796</v>
      </c>
      <c r="O5721" s="1">
        <v>48</v>
      </c>
    </row>
    <row r="5722" spans="1:15">
      <c r="A5722" s="12">
        <v>84253190</v>
      </c>
      <c r="B5722" s="1" t="s">
        <v>3081</v>
      </c>
      <c r="C5722" s="12">
        <v>842531</v>
      </c>
      <c r="D5722" s="1" t="s">
        <v>3080</v>
      </c>
      <c r="E5722" s="12">
        <v>8425</v>
      </c>
      <c r="F5722" s="1" t="s">
        <v>3079</v>
      </c>
      <c r="G5722" s="12">
        <v>84</v>
      </c>
      <c r="H5722" s="1" t="s">
        <v>28</v>
      </c>
      <c r="I5722" s="1" t="s">
        <v>27</v>
      </c>
      <c r="J5722" s="1" t="s">
        <v>26</v>
      </c>
      <c r="K5722" s="1" t="s">
        <v>0</v>
      </c>
      <c r="L5722" s="1">
        <v>0</v>
      </c>
      <c r="M5722" s="1">
        <v>0</v>
      </c>
      <c r="N5722" s="1">
        <v>175741</v>
      </c>
      <c r="O5722" s="1">
        <v>4512</v>
      </c>
    </row>
    <row r="5723" spans="1:15">
      <c r="A5723" s="12">
        <v>29262000</v>
      </c>
      <c r="B5723" s="1" t="s">
        <v>3078</v>
      </c>
      <c r="C5723" s="12">
        <v>292620</v>
      </c>
      <c r="D5723" s="1" t="s">
        <v>3078</v>
      </c>
      <c r="E5723" s="12">
        <v>2926</v>
      </c>
      <c r="F5723" s="1" t="s">
        <v>461</v>
      </c>
      <c r="G5723" s="12">
        <v>29</v>
      </c>
      <c r="H5723" s="1" t="s">
        <v>13</v>
      </c>
      <c r="I5723" s="1" t="s">
        <v>12</v>
      </c>
      <c r="J5723" s="1" t="s">
        <v>11</v>
      </c>
      <c r="K5723" s="1" t="s">
        <v>0</v>
      </c>
      <c r="L5723" s="1">
        <v>0</v>
      </c>
      <c r="M5723" s="1">
        <v>0</v>
      </c>
      <c r="N5723" s="1">
        <v>175610</v>
      </c>
      <c r="O5723" s="1">
        <v>14431</v>
      </c>
    </row>
    <row r="5724" spans="1:15">
      <c r="A5724" s="12">
        <v>70169000</v>
      </c>
      <c r="B5724" s="1" t="s">
        <v>3077</v>
      </c>
      <c r="C5724" s="12">
        <v>701690</v>
      </c>
      <c r="D5724" s="1" t="s">
        <v>3076</v>
      </c>
      <c r="E5724" s="12">
        <v>7016</v>
      </c>
      <c r="F5724" s="1" t="s">
        <v>3075</v>
      </c>
      <c r="G5724" s="12">
        <v>70</v>
      </c>
      <c r="H5724" s="1" t="s">
        <v>83</v>
      </c>
      <c r="I5724" s="1" t="s">
        <v>7</v>
      </c>
      <c r="J5724" s="1" t="s">
        <v>6</v>
      </c>
      <c r="K5724" s="1" t="s">
        <v>0</v>
      </c>
      <c r="L5724" s="1">
        <v>0</v>
      </c>
      <c r="M5724" s="1">
        <v>0</v>
      </c>
      <c r="N5724" s="1">
        <v>175324</v>
      </c>
      <c r="O5724" s="1">
        <v>27552</v>
      </c>
    </row>
    <row r="5725" spans="1:15">
      <c r="A5725" s="12">
        <v>29411090</v>
      </c>
      <c r="B5725" s="1" t="s">
        <v>3074</v>
      </c>
      <c r="C5725" s="12">
        <v>294110</v>
      </c>
      <c r="D5725" s="1" t="s">
        <v>362</v>
      </c>
      <c r="E5725" s="12">
        <v>2941</v>
      </c>
      <c r="F5725" s="1" t="s">
        <v>361</v>
      </c>
      <c r="G5725" s="12">
        <v>29</v>
      </c>
      <c r="H5725" s="1" t="s">
        <v>13</v>
      </c>
      <c r="I5725" s="1" t="s">
        <v>12</v>
      </c>
      <c r="J5725" s="1" t="s">
        <v>11</v>
      </c>
      <c r="K5725" s="1" t="s">
        <v>0</v>
      </c>
      <c r="L5725" s="1">
        <v>0</v>
      </c>
      <c r="M5725" s="1">
        <v>0</v>
      </c>
      <c r="N5725" s="1">
        <v>174978</v>
      </c>
      <c r="O5725" s="1">
        <v>1</v>
      </c>
    </row>
    <row r="5726" spans="1:15">
      <c r="A5726" s="12">
        <v>84161000</v>
      </c>
      <c r="B5726" s="1" t="s">
        <v>3073</v>
      </c>
      <c r="C5726" s="12">
        <v>841610</v>
      </c>
      <c r="D5726" s="1" t="s">
        <v>3073</v>
      </c>
      <c r="E5726" s="12">
        <v>8416</v>
      </c>
      <c r="F5726" s="1" t="s">
        <v>3072</v>
      </c>
      <c r="G5726" s="12">
        <v>84</v>
      </c>
      <c r="H5726" s="1" t="s">
        <v>28</v>
      </c>
      <c r="I5726" s="1" t="s">
        <v>27</v>
      </c>
      <c r="J5726" s="1" t="s">
        <v>26</v>
      </c>
      <c r="K5726" s="1" t="s">
        <v>0</v>
      </c>
      <c r="L5726" s="1">
        <v>0</v>
      </c>
      <c r="M5726" s="1">
        <v>0</v>
      </c>
      <c r="N5726" s="1">
        <v>174353</v>
      </c>
      <c r="O5726" s="1">
        <v>1523</v>
      </c>
    </row>
    <row r="5727" spans="1:15">
      <c r="A5727" s="12">
        <v>29152990</v>
      </c>
      <c r="B5727" s="1" t="s">
        <v>347</v>
      </c>
      <c r="C5727" s="12">
        <v>291529</v>
      </c>
      <c r="D5727" s="1" t="s">
        <v>347</v>
      </c>
      <c r="E5727" s="12">
        <v>2915</v>
      </c>
      <c r="F5727" s="1" t="s">
        <v>346</v>
      </c>
      <c r="G5727" s="12">
        <v>29</v>
      </c>
      <c r="H5727" s="1" t="s">
        <v>13</v>
      </c>
      <c r="I5727" s="1" t="s">
        <v>12</v>
      </c>
      <c r="J5727" s="1" t="s">
        <v>11</v>
      </c>
      <c r="K5727" s="1" t="s">
        <v>0</v>
      </c>
      <c r="L5727" s="1">
        <v>0</v>
      </c>
      <c r="M5727" s="1">
        <v>0</v>
      </c>
      <c r="N5727" s="1">
        <v>172815</v>
      </c>
      <c r="O5727" s="1">
        <v>38708</v>
      </c>
    </row>
    <row r="5728" spans="1:15">
      <c r="A5728" s="12">
        <v>28401100</v>
      </c>
      <c r="B5728" s="1" t="s">
        <v>3071</v>
      </c>
      <c r="C5728" s="12">
        <v>284011</v>
      </c>
      <c r="D5728" s="1" t="s">
        <v>3070</v>
      </c>
      <c r="E5728" s="12">
        <v>2840</v>
      </c>
      <c r="F5728" s="1" t="s">
        <v>972</v>
      </c>
      <c r="G5728" s="12">
        <v>28</v>
      </c>
      <c r="H5728" s="1" t="s">
        <v>118</v>
      </c>
      <c r="I5728" s="1" t="s">
        <v>12</v>
      </c>
      <c r="J5728" s="1" t="s">
        <v>11</v>
      </c>
      <c r="K5728" s="1" t="s">
        <v>0</v>
      </c>
      <c r="L5728" s="1">
        <v>0</v>
      </c>
      <c r="M5728" s="1">
        <v>0</v>
      </c>
      <c r="N5728" s="1">
        <v>171912</v>
      </c>
      <c r="O5728" s="1">
        <v>92225</v>
      </c>
    </row>
    <row r="5729" spans="1:15">
      <c r="A5729" s="12">
        <v>32042090</v>
      </c>
      <c r="B5729" s="1" t="s">
        <v>3069</v>
      </c>
      <c r="C5729" s="12">
        <v>320420</v>
      </c>
      <c r="D5729" s="1" t="s">
        <v>1864</v>
      </c>
      <c r="E5729" s="12">
        <v>3204</v>
      </c>
      <c r="F5729" s="1" t="s">
        <v>1863</v>
      </c>
      <c r="G5729" s="12">
        <v>32</v>
      </c>
      <c r="H5729" s="1" t="s">
        <v>1112</v>
      </c>
      <c r="I5729" s="1" t="s">
        <v>12</v>
      </c>
      <c r="J5729" s="1" t="s">
        <v>11</v>
      </c>
      <c r="K5729" s="1" t="s">
        <v>0</v>
      </c>
      <c r="L5729" s="1">
        <v>0</v>
      </c>
      <c r="M5729" s="1">
        <v>0</v>
      </c>
      <c r="N5729" s="1">
        <v>171112</v>
      </c>
      <c r="O5729" s="1">
        <v>2647</v>
      </c>
    </row>
    <row r="5730" spans="1:15">
      <c r="A5730" s="12">
        <v>29147919</v>
      </c>
      <c r="B5730" s="1" t="s">
        <v>1998</v>
      </c>
      <c r="C5730" s="12">
        <v>291479</v>
      </c>
      <c r="D5730" s="1" t="s">
        <v>723</v>
      </c>
      <c r="E5730" s="12">
        <v>2914</v>
      </c>
      <c r="F5730" s="1" t="s">
        <v>45</v>
      </c>
      <c r="G5730" s="12">
        <v>29</v>
      </c>
      <c r="H5730" s="1" t="s">
        <v>13</v>
      </c>
      <c r="I5730" s="1" t="s">
        <v>12</v>
      </c>
      <c r="J5730" s="1" t="s">
        <v>11</v>
      </c>
      <c r="K5730" s="1" t="s">
        <v>0</v>
      </c>
      <c r="L5730" s="1">
        <v>0</v>
      </c>
      <c r="M5730" s="1">
        <v>0</v>
      </c>
      <c r="N5730" s="1">
        <v>169208</v>
      </c>
      <c r="O5730" s="1">
        <v>4045</v>
      </c>
    </row>
    <row r="5731" spans="1:15">
      <c r="A5731" s="12">
        <v>84633000</v>
      </c>
      <c r="B5731" s="1" t="s">
        <v>3068</v>
      </c>
      <c r="C5731" s="12">
        <v>846330</v>
      </c>
      <c r="D5731" s="1" t="s">
        <v>3067</v>
      </c>
      <c r="E5731" s="12">
        <v>8463</v>
      </c>
      <c r="F5731" s="1" t="s">
        <v>2450</v>
      </c>
      <c r="G5731" s="12">
        <v>84</v>
      </c>
      <c r="H5731" s="1" t="s">
        <v>28</v>
      </c>
      <c r="I5731" s="1" t="s">
        <v>27</v>
      </c>
      <c r="J5731" s="1" t="s">
        <v>26</v>
      </c>
      <c r="K5731" s="1" t="s">
        <v>0</v>
      </c>
      <c r="L5731" s="1">
        <v>0</v>
      </c>
      <c r="M5731" s="1">
        <v>0</v>
      </c>
      <c r="N5731" s="1">
        <v>167500</v>
      </c>
      <c r="O5731" s="1">
        <v>691</v>
      </c>
    </row>
    <row r="5732" spans="1:15">
      <c r="A5732" s="12">
        <v>29397990</v>
      </c>
      <c r="B5732" s="1" t="s">
        <v>3066</v>
      </c>
      <c r="C5732" s="12">
        <v>293979</v>
      </c>
      <c r="D5732" s="1" t="s">
        <v>911</v>
      </c>
      <c r="E5732" s="12">
        <v>2939</v>
      </c>
      <c r="F5732" s="1" t="s">
        <v>656</v>
      </c>
      <c r="G5732" s="12">
        <v>29</v>
      </c>
      <c r="H5732" s="1" t="s">
        <v>13</v>
      </c>
      <c r="I5732" s="1" t="s">
        <v>12</v>
      </c>
      <c r="J5732" s="1" t="s">
        <v>11</v>
      </c>
      <c r="K5732" s="1" t="s">
        <v>0</v>
      </c>
      <c r="L5732" s="1">
        <v>0</v>
      </c>
      <c r="M5732" s="1">
        <v>0</v>
      </c>
      <c r="N5732" s="1">
        <v>166693</v>
      </c>
      <c r="O5732" s="1">
        <v>487</v>
      </c>
    </row>
    <row r="5733" spans="1:15">
      <c r="A5733" s="12">
        <v>84805000</v>
      </c>
      <c r="B5733" s="1" t="s">
        <v>3065</v>
      </c>
      <c r="C5733" s="12">
        <v>848050</v>
      </c>
      <c r="D5733" s="1" t="s">
        <v>3064</v>
      </c>
      <c r="E5733" s="12">
        <v>8480</v>
      </c>
      <c r="F5733" s="1" t="s">
        <v>3063</v>
      </c>
      <c r="G5733" s="12">
        <v>84</v>
      </c>
      <c r="H5733" s="1" t="s">
        <v>28</v>
      </c>
      <c r="I5733" s="1" t="s">
        <v>27</v>
      </c>
      <c r="J5733" s="1" t="s">
        <v>26</v>
      </c>
      <c r="K5733" s="1" t="s">
        <v>0</v>
      </c>
      <c r="L5733" s="1">
        <v>0</v>
      </c>
      <c r="M5733" s="1">
        <v>0</v>
      </c>
      <c r="N5733" s="1">
        <v>166397</v>
      </c>
      <c r="O5733" s="1">
        <v>3116</v>
      </c>
    </row>
    <row r="5734" spans="1:15">
      <c r="A5734" s="12">
        <v>39171010</v>
      </c>
      <c r="B5734" s="1" t="s">
        <v>3062</v>
      </c>
      <c r="C5734" s="12">
        <v>391710</v>
      </c>
      <c r="D5734" s="1" t="s">
        <v>3061</v>
      </c>
      <c r="E5734" s="12">
        <v>3917</v>
      </c>
      <c r="F5734" s="1" t="s">
        <v>2271</v>
      </c>
      <c r="G5734" s="12">
        <v>39</v>
      </c>
      <c r="H5734" s="1" t="s">
        <v>38</v>
      </c>
      <c r="I5734" s="1" t="s">
        <v>37</v>
      </c>
      <c r="J5734" s="1" t="s">
        <v>36</v>
      </c>
      <c r="K5734" s="1" t="s">
        <v>0</v>
      </c>
      <c r="L5734" s="1">
        <v>0</v>
      </c>
      <c r="M5734" s="1">
        <v>0</v>
      </c>
      <c r="N5734" s="1">
        <v>166363</v>
      </c>
      <c r="O5734" s="1">
        <v>4598</v>
      </c>
    </row>
    <row r="5735" spans="1:15">
      <c r="A5735" s="12">
        <v>38099110</v>
      </c>
      <c r="B5735" s="1" t="s">
        <v>3060</v>
      </c>
      <c r="C5735" s="12">
        <v>380991</v>
      </c>
      <c r="D5735" s="1" t="s">
        <v>2173</v>
      </c>
      <c r="E5735" s="12">
        <v>3809</v>
      </c>
      <c r="F5735" s="1" t="s">
        <v>397</v>
      </c>
      <c r="G5735" s="12">
        <v>38</v>
      </c>
      <c r="H5735" s="1" t="s">
        <v>244</v>
      </c>
      <c r="I5735" s="1" t="s">
        <v>12</v>
      </c>
      <c r="J5735" s="1" t="s">
        <v>11</v>
      </c>
      <c r="K5735" s="1" t="s">
        <v>0</v>
      </c>
      <c r="L5735" s="1">
        <v>0</v>
      </c>
      <c r="M5735" s="1">
        <v>0</v>
      </c>
      <c r="N5735" s="1">
        <v>165860</v>
      </c>
      <c r="O5735" s="1">
        <v>20469</v>
      </c>
    </row>
    <row r="5736" spans="1:15">
      <c r="A5736" s="12">
        <v>84561119</v>
      </c>
      <c r="B5736" s="1" t="s">
        <v>3059</v>
      </c>
      <c r="C5736" s="12">
        <v>845611</v>
      </c>
      <c r="D5736" s="1" t="s">
        <v>761</v>
      </c>
      <c r="E5736" s="12">
        <v>8456</v>
      </c>
      <c r="F5736" s="1" t="s">
        <v>755</v>
      </c>
      <c r="G5736" s="12">
        <v>84</v>
      </c>
      <c r="H5736" s="1" t="s">
        <v>28</v>
      </c>
      <c r="I5736" s="1" t="s">
        <v>27</v>
      </c>
      <c r="J5736" s="1" t="s">
        <v>26</v>
      </c>
      <c r="K5736" s="1" t="s">
        <v>0</v>
      </c>
      <c r="L5736" s="1">
        <v>0</v>
      </c>
      <c r="M5736" s="1">
        <v>0</v>
      </c>
      <c r="N5736" s="1">
        <v>165454</v>
      </c>
      <c r="O5736" s="1">
        <v>251</v>
      </c>
    </row>
    <row r="5737" spans="1:15">
      <c r="A5737" s="12">
        <v>54033300</v>
      </c>
      <c r="B5737" s="1" t="s">
        <v>3058</v>
      </c>
      <c r="C5737" s="12">
        <v>540333</v>
      </c>
      <c r="D5737" s="1" t="s">
        <v>3057</v>
      </c>
      <c r="E5737" s="12">
        <v>5403</v>
      </c>
      <c r="F5737" s="1" t="s">
        <v>3056</v>
      </c>
      <c r="G5737" s="12">
        <v>54</v>
      </c>
      <c r="H5737" s="1" t="s">
        <v>355</v>
      </c>
      <c r="I5737" s="1" t="s">
        <v>2</v>
      </c>
      <c r="J5737" s="1" t="s">
        <v>1</v>
      </c>
      <c r="K5737" s="1" t="s">
        <v>0</v>
      </c>
      <c r="L5737" s="1">
        <v>0</v>
      </c>
      <c r="M5737" s="1">
        <v>0</v>
      </c>
      <c r="N5737" s="1">
        <v>163736</v>
      </c>
      <c r="O5737" s="1">
        <v>21939</v>
      </c>
    </row>
    <row r="5738" spans="1:15">
      <c r="A5738" s="12">
        <v>81082000</v>
      </c>
      <c r="B5738" s="1" t="s">
        <v>3055</v>
      </c>
      <c r="C5738" s="12">
        <v>810820</v>
      </c>
      <c r="D5738" s="1" t="s">
        <v>3054</v>
      </c>
      <c r="E5738" s="12">
        <v>8108</v>
      </c>
      <c r="F5738" s="1" t="s">
        <v>3053</v>
      </c>
      <c r="G5738" s="12">
        <v>81</v>
      </c>
      <c r="H5738" s="1" t="s">
        <v>176</v>
      </c>
      <c r="I5738" s="1" t="s">
        <v>107</v>
      </c>
      <c r="J5738" s="1" t="s">
        <v>106</v>
      </c>
      <c r="K5738" s="1" t="s">
        <v>0</v>
      </c>
      <c r="L5738" s="1">
        <v>0</v>
      </c>
      <c r="M5738" s="1">
        <v>0</v>
      </c>
      <c r="N5738" s="1">
        <v>162145</v>
      </c>
      <c r="O5738" s="1">
        <v>1118</v>
      </c>
    </row>
    <row r="5739" spans="1:15">
      <c r="A5739" s="12">
        <v>81122120</v>
      </c>
      <c r="B5739" s="1" t="s">
        <v>3052</v>
      </c>
      <c r="C5739" s="12">
        <v>811221</v>
      </c>
      <c r="D5739" s="1" t="s">
        <v>3051</v>
      </c>
      <c r="E5739" s="12">
        <v>8112</v>
      </c>
      <c r="F5739" s="1" t="s">
        <v>591</v>
      </c>
      <c r="G5739" s="12">
        <v>81</v>
      </c>
      <c r="H5739" s="1" t="s">
        <v>176</v>
      </c>
      <c r="I5739" s="1" t="s">
        <v>107</v>
      </c>
      <c r="J5739" s="1" t="s">
        <v>106</v>
      </c>
      <c r="K5739" s="1" t="s">
        <v>0</v>
      </c>
      <c r="L5739" s="1">
        <v>0</v>
      </c>
      <c r="M5739" s="1">
        <v>0</v>
      </c>
      <c r="N5739" s="1">
        <v>161088</v>
      </c>
      <c r="O5739" s="1">
        <v>4502</v>
      </c>
    </row>
    <row r="5740" spans="1:15">
      <c r="A5740" s="12">
        <v>29342032</v>
      </c>
      <c r="B5740" s="1" t="s">
        <v>3050</v>
      </c>
      <c r="C5740" s="12">
        <v>293420</v>
      </c>
      <c r="D5740" s="1" t="s">
        <v>1750</v>
      </c>
      <c r="E5740" s="12">
        <v>2934</v>
      </c>
      <c r="F5740" s="1" t="s">
        <v>96</v>
      </c>
      <c r="G5740" s="12">
        <v>29</v>
      </c>
      <c r="H5740" s="1" t="s">
        <v>13</v>
      </c>
      <c r="I5740" s="1" t="s">
        <v>12</v>
      </c>
      <c r="J5740" s="1" t="s">
        <v>11</v>
      </c>
      <c r="K5740" s="1" t="s">
        <v>0</v>
      </c>
      <c r="L5740" s="1">
        <v>0</v>
      </c>
      <c r="M5740" s="1">
        <v>0</v>
      </c>
      <c r="N5740" s="1">
        <v>160995</v>
      </c>
      <c r="O5740" s="1">
        <v>49960</v>
      </c>
    </row>
    <row r="5741" spans="1:15">
      <c r="A5741" s="12">
        <v>29362790</v>
      </c>
      <c r="B5741" s="1" t="s">
        <v>3049</v>
      </c>
      <c r="C5741" s="12">
        <v>293627</v>
      </c>
      <c r="D5741" s="1" t="s">
        <v>2785</v>
      </c>
      <c r="E5741" s="12">
        <v>2936</v>
      </c>
      <c r="F5741" s="1" t="s">
        <v>696</v>
      </c>
      <c r="G5741" s="12">
        <v>29</v>
      </c>
      <c r="H5741" s="1" t="s">
        <v>13</v>
      </c>
      <c r="I5741" s="1" t="s">
        <v>12</v>
      </c>
      <c r="J5741" s="1" t="s">
        <v>11</v>
      </c>
      <c r="K5741" s="1" t="s">
        <v>0</v>
      </c>
      <c r="L5741" s="1">
        <v>0</v>
      </c>
      <c r="M5741" s="1">
        <v>0</v>
      </c>
      <c r="N5741" s="1">
        <v>160974</v>
      </c>
      <c r="O5741" s="1">
        <v>6557</v>
      </c>
    </row>
    <row r="5742" spans="1:15">
      <c r="A5742" s="12">
        <v>86080011</v>
      </c>
      <c r="B5742" s="1" t="s">
        <v>3048</v>
      </c>
      <c r="C5742" s="12">
        <v>860800</v>
      </c>
      <c r="D5742" s="1" t="s">
        <v>3047</v>
      </c>
      <c r="E5742" s="12">
        <v>8608</v>
      </c>
      <c r="F5742" s="1" t="s">
        <v>3047</v>
      </c>
      <c r="G5742" s="12">
        <v>86</v>
      </c>
      <c r="H5742" s="1" t="s">
        <v>1732</v>
      </c>
      <c r="I5742" s="1" t="s">
        <v>272</v>
      </c>
      <c r="J5742" s="1" t="s">
        <v>271</v>
      </c>
      <c r="K5742" s="1" t="s">
        <v>0</v>
      </c>
      <c r="L5742" s="1">
        <v>0</v>
      </c>
      <c r="M5742" s="1">
        <v>0</v>
      </c>
      <c r="N5742" s="1">
        <v>160370</v>
      </c>
      <c r="O5742" s="1">
        <v>13082</v>
      </c>
    </row>
    <row r="5743" spans="1:15">
      <c r="A5743" s="12">
        <v>76061230</v>
      </c>
      <c r="B5743" s="1" t="s">
        <v>3046</v>
      </c>
      <c r="C5743" s="12">
        <v>760612</v>
      </c>
      <c r="D5743" s="1" t="s">
        <v>2038</v>
      </c>
      <c r="E5743" s="12">
        <v>7606</v>
      </c>
      <c r="F5743" s="1" t="s">
        <v>2037</v>
      </c>
      <c r="G5743" s="12">
        <v>76</v>
      </c>
      <c r="H5743" s="1" t="s">
        <v>1262</v>
      </c>
      <c r="I5743" s="1" t="s">
        <v>107</v>
      </c>
      <c r="J5743" s="1" t="s">
        <v>106</v>
      </c>
      <c r="K5743" s="1" t="s">
        <v>0</v>
      </c>
      <c r="L5743" s="1">
        <v>0</v>
      </c>
      <c r="M5743" s="1">
        <v>0</v>
      </c>
      <c r="N5743" s="1">
        <v>159454</v>
      </c>
      <c r="O5743" s="1">
        <v>27425</v>
      </c>
    </row>
    <row r="5744" spans="1:15">
      <c r="A5744" s="12">
        <v>35029010</v>
      </c>
      <c r="B5744" s="1" t="s">
        <v>3045</v>
      </c>
      <c r="C5744" s="12">
        <v>350290</v>
      </c>
      <c r="D5744" s="1" t="s">
        <v>2342</v>
      </c>
      <c r="E5744" s="12">
        <v>3502</v>
      </c>
      <c r="F5744" s="1" t="s">
        <v>1725</v>
      </c>
      <c r="G5744" s="12">
        <v>35</v>
      </c>
      <c r="H5744" s="1" t="s">
        <v>432</v>
      </c>
      <c r="I5744" s="1" t="s">
        <v>12</v>
      </c>
      <c r="J5744" s="1" t="s">
        <v>11</v>
      </c>
      <c r="K5744" s="1" t="s">
        <v>0</v>
      </c>
      <c r="L5744" s="1">
        <v>0</v>
      </c>
      <c r="M5744" s="1">
        <v>0</v>
      </c>
      <c r="N5744" s="1">
        <v>158295</v>
      </c>
      <c r="O5744" s="1">
        <v>119</v>
      </c>
    </row>
    <row r="5745" spans="1:15">
      <c r="A5745" s="12">
        <v>85013411</v>
      </c>
      <c r="B5745" s="1" t="s">
        <v>3044</v>
      </c>
      <c r="C5745" s="12">
        <v>850134</v>
      </c>
      <c r="D5745" s="1" t="s">
        <v>3043</v>
      </c>
      <c r="E5745" s="12">
        <v>8501</v>
      </c>
      <c r="F5745" s="1" t="s">
        <v>827</v>
      </c>
      <c r="G5745" s="12">
        <v>85</v>
      </c>
      <c r="H5745" s="1" t="s">
        <v>102</v>
      </c>
      <c r="I5745" s="1" t="s">
        <v>27</v>
      </c>
      <c r="J5745" s="1" t="s">
        <v>26</v>
      </c>
      <c r="K5745" s="1" t="s">
        <v>0</v>
      </c>
      <c r="L5745" s="1">
        <v>0</v>
      </c>
      <c r="M5745" s="1">
        <v>0</v>
      </c>
      <c r="N5745" s="1">
        <v>157973</v>
      </c>
      <c r="O5745" s="1">
        <v>9110</v>
      </c>
    </row>
    <row r="5746" spans="1:15">
      <c r="A5746" s="12">
        <v>29211939</v>
      </c>
      <c r="B5746" s="1" t="s">
        <v>3042</v>
      </c>
      <c r="C5746" s="12">
        <v>292119</v>
      </c>
      <c r="D5746" s="1" t="s">
        <v>896</v>
      </c>
      <c r="E5746" s="12">
        <v>2921</v>
      </c>
      <c r="F5746" s="1" t="s">
        <v>73</v>
      </c>
      <c r="G5746" s="12">
        <v>29</v>
      </c>
      <c r="H5746" s="1" t="s">
        <v>13</v>
      </c>
      <c r="I5746" s="1" t="s">
        <v>12</v>
      </c>
      <c r="J5746" s="1" t="s">
        <v>11</v>
      </c>
      <c r="K5746" s="1" t="s">
        <v>0</v>
      </c>
      <c r="L5746" s="1">
        <v>0</v>
      </c>
      <c r="M5746" s="1">
        <v>0</v>
      </c>
      <c r="N5746" s="1">
        <v>156833</v>
      </c>
      <c r="O5746" s="1">
        <v>32863</v>
      </c>
    </row>
    <row r="5747" spans="1:15">
      <c r="A5747" s="12">
        <v>29072300</v>
      </c>
      <c r="B5747" s="1" t="s">
        <v>3041</v>
      </c>
      <c r="C5747" s="12">
        <v>290723</v>
      </c>
      <c r="D5747" s="1" t="s">
        <v>3040</v>
      </c>
      <c r="E5747" s="12">
        <v>2907</v>
      </c>
      <c r="F5747" s="1" t="s">
        <v>824</v>
      </c>
      <c r="G5747" s="12">
        <v>29</v>
      </c>
      <c r="H5747" s="1" t="s">
        <v>13</v>
      </c>
      <c r="I5747" s="1" t="s">
        <v>12</v>
      </c>
      <c r="J5747" s="1" t="s">
        <v>11</v>
      </c>
      <c r="K5747" s="1" t="s">
        <v>0</v>
      </c>
      <c r="L5747" s="1">
        <v>0</v>
      </c>
      <c r="M5747" s="1">
        <v>0</v>
      </c>
      <c r="N5747" s="1">
        <v>155530</v>
      </c>
      <c r="O5747" s="1">
        <v>38811</v>
      </c>
    </row>
    <row r="5748" spans="1:15">
      <c r="A5748" s="12">
        <v>28263000</v>
      </c>
      <c r="B5748" s="1" t="s">
        <v>3039</v>
      </c>
      <c r="C5748" s="12">
        <v>282630</v>
      </c>
      <c r="D5748" s="1" t="s">
        <v>3039</v>
      </c>
      <c r="E5748" s="12">
        <v>2826</v>
      </c>
      <c r="F5748" s="1" t="s">
        <v>2617</v>
      </c>
      <c r="G5748" s="12">
        <v>28</v>
      </c>
      <c r="H5748" s="1" t="s">
        <v>118</v>
      </c>
      <c r="I5748" s="1" t="s">
        <v>12</v>
      </c>
      <c r="J5748" s="1" t="s">
        <v>11</v>
      </c>
      <c r="K5748" s="1" t="s">
        <v>0</v>
      </c>
      <c r="L5748" s="1">
        <v>0</v>
      </c>
      <c r="M5748" s="1">
        <v>0</v>
      </c>
      <c r="N5748" s="1">
        <v>154386</v>
      </c>
      <c r="O5748" s="1">
        <v>490655</v>
      </c>
    </row>
    <row r="5749" spans="1:15">
      <c r="A5749" s="12">
        <v>69022091</v>
      </c>
      <c r="B5749" s="1" t="s">
        <v>3038</v>
      </c>
      <c r="C5749" s="12">
        <v>690220</v>
      </c>
      <c r="D5749" s="1" t="s">
        <v>3037</v>
      </c>
      <c r="E5749" s="12">
        <v>6902</v>
      </c>
      <c r="F5749" s="1" t="s">
        <v>2351</v>
      </c>
      <c r="G5749" s="12">
        <v>69</v>
      </c>
      <c r="H5749" s="1" t="s">
        <v>933</v>
      </c>
      <c r="I5749" s="1" t="s">
        <v>7</v>
      </c>
      <c r="J5749" s="1" t="s">
        <v>6</v>
      </c>
      <c r="K5749" s="1" t="s">
        <v>0</v>
      </c>
      <c r="L5749" s="1">
        <v>0</v>
      </c>
      <c r="M5749" s="1">
        <v>0</v>
      </c>
      <c r="N5749" s="1">
        <v>153022</v>
      </c>
      <c r="O5749" s="1">
        <v>63603</v>
      </c>
    </row>
    <row r="5750" spans="1:15">
      <c r="A5750" s="12">
        <v>93020000</v>
      </c>
      <c r="B5750" s="1" t="s">
        <v>3036</v>
      </c>
      <c r="C5750" s="12">
        <v>930200</v>
      </c>
      <c r="D5750" s="1" t="s">
        <v>3035</v>
      </c>
      <c r="E5750" s="12">
        <v>9302</v>
      </c>
      <c r="F5750" s="1" t="s">
        <v>3034</v>
      </c>
      <c r="G5750" s="12">
        <v>93</v>
      </c>
      <c r="H5750" s="1" t="s">
        <v>619</v>
      </c>
      <c r="I5750" s="1" t="s">
        <v>620</v>
      </c>
      <c r="J5750" s="1" t="s">
        <v>619</v>
      </c>
      <c r="K5750" s="1" t="s">
        <v>0</v>
      </c>
      <c r="L5750" s="1">
        <v>0</v>
      </c>
      <c r="M5750" s="1">
        <v>0</v>
      </c>
      <c r="N5750" s="1">
        <v>152824</v>
      </c>
      <c r="O5750" s="1">
        <v>425</v>
      </c>
    </row>
    <row r="5751" spans="1:15">
      <c r="A5751" s="12">
        <v>29349919</v>
      </c>
      <c r="B5751" s="1" t="s">
        <v>3033</v>
      </c>
      <c r="C5751" s="12">
        <v>293499</v>
      </c>
      <c r="D5751" s="1" t="s">
        <v>97</v>
      </c>
      <c r="E5751" s="12">
        <v>2934</v>
      </c>
      <c r="F5751" s="1" t="s">
        <v>96</v>
      </c>
      <c r="G5751" s="12">
        <v>29</v>
      </c>
      <c r="H5751" s="1" t="s">
        <v>13</v>
      </c>
      <c r="I5751" s="1" t="s">
        <v>12</v>
      </c>
      <c r="J5751" s="1" t="s">
        <v>11</v>
      </c>
      <c r="K5751" s="1" t="s">
        <v>0</v>
      </c>
      <c r="L5751" s="1">
        <v>0</v>
      </c>
      <c r="M5751" s="1">
        <v>0</v>
      </c>
      <c r="N5751" s="1">
        <v>151865</v>
      </c>
      <c r="O5751" s="1">
        <v>8284</v>
      </c>
    </row>
    <row r="5752" spans="1:15">
      <c r="A5752" s="12">
        <v>39206300</v>
      </c>
      <c r="B5752" s="1" t="s">
        <v>3032</v>
      </c>
      <c r="C5752" s="12">
        <v>392063</v>
      </c>
      <c r="D5752" s="1" t="s">
        <v>3031</v>
      </c>
      <c r="E5752" s="12">
        <v>3920</v>
      </c>
      <c r="F5752" s="1" t="s">
        <v>39</v>
      </c>
      <c r="G5752" s="12">
        <v>39</v>
      </c>
      <c r="H5752" s="1" t="s">
        <v>38</v>
      </c>
      <c r="I5752" s="1" t="s">
        <v>37</v>
      </c>
      <c r="J5752" s="1" t="s">
        <v>36</v>
      </c>
      <c r="K5752" s="1" t="s">
        <v>0</v>
      </c>
      <c r="L5752" s="1">
        <v>0</v>
      </c>
      <c r="M5752" s="1">
        <v>0</v>
      </c>
      <c r="N5752" s="1">
        <v>150241</v>
      </c>
      <c r="O5752" s="1">
        <v>27941</v>
      </c>
    </row>
    <row r="5753" spans="1:15">
      <c r="A5753" s="12">
        <v>84771021</v>
      </c>
      <c r="B5753" s="1" t="s">
        <v>3030</v>
      </c>
      <c r="C5753" s="12">
        <v>847710</v>
      </c>
      <c r="D5753" s="1" t="s">
        <v>586</v>
      </c>
      <c r="E5753" s="12">
        <v>8477</v>
      </c>
      <c r="F5753" s="1" t="s">
        <v>585</v>
      </c>
      <c r="G5753" s="12">
        <v>84</v>
      </c>
      <c r="H5753" s="1" t="s">
        <v>28</v>
      </c>
      <c r="I5753" s="1" t="s">
        <v>27</v>
      </c>
      <c r="J5753" s="1" t="s">
        <v>26</v>
      </c>
      <c r="K5753" s="1" t="s">
        <v>0</v>
      </c>
      <c r="L5753" s="1">
        <v>0</v>
      </c>
      <c r="M5753" s="1">
        <v>0</v>
      </c>
      <c r="N5753" s="1">
        <v>147677</v>
      </c>
      <c r="O5753" s="1">
        <v>19090</v>
      </c>
    </row>
    <row r="5754" spans="1:15">
      <c r="A5754" s="12">
        <v>29242919</v>
      </c>
      <c r="B5754" s="1" t="s">
        <v>3029</v>
      </c>
      <c r="C5754" s="12">
        <v>292429</v>
      </c>
      <c r="D5754" s="1" t="s">
        <v>594</v>
      </c>
      <c r="E5754" s="12">
        <v>2924</v>
      </c>
      <c r="F5754" s="1" t="s">
        <v>23</v>
      </c>
      <c r="G5754" s="12">
        <v>29</v>
      </c>
      <c r="H5754" s="1" t="s">
        <v>13</v>
      </c>
      <c r="I5754" s="1" t="s">
        <v>12</v>
      </c>
      <c r="J5754" s="1" t="s">
        <v>11</v>
      </c>
      <c r="K5754" s="1" t="s">
        <v>0</v>
      </c>
      <c r="L5754" s="1">
        <v>0</v>
      </c>
      <c r="M5754" s="1">
        <v>0</v>
      </c>
      <c r="N5754" s="1">
        <v>147420</v>
      </c>
      <c r="O5754" s="1">
        <v>0</v>
      </c>
    </row>
    <row r="5755" spans="1:15">
      <c r="A5755" s="12">
        <v>58064000</v>
      </c>
      <c r="B5755" s="1" t="s">
        <v>3028</v>
      </c>
      <c r="C5755" s="12">
        <v>580640</v>
      </c>
      <c r="D5755" s="1" t="s">
        <v>3028</v>
      </c>
      <c r="E5755" s="12">
        <v>5806</v>
      </c>
      <c r="F5755" s="1" t="s">
        <v>3027</v>
      </c>
      <c r="G5755" s="12">
        <v>58</v>
      </c>
      <c r="H5755" s="1" t="s">
        <v>481</v>
      </c>
      <c r="I5755" s="1" t="s">
        <v>2</v>
      </c>
      <c r="J5755" s="1" t="s">
        <v>1</v>
      </c>
      <c r="K5755" s="1" t="s">
        <v>0</v>
      </c>
      <c r="L5755" s="1">
        <v>0</v>
      </c>
      <c r="M5755" s="1">
        <v>0</v>
      </c>
      <c r="N5755" s="1">
        <v>146253</v>
      </c>
      <c r="O5755" s="1">
        <v>8476</v>
      </c>
    </row>
    <row r="5756" spans="1:15">
      <c r="A5756" s="12">
        <v>84614099</v>
      </c>
      <c r="B5756" s="1" t="s">
        <v>3026</v>
      </c>
      <c r="C5756" s="12">
        <v>846140</v>
      </c>
      <c r="D5756" s="1" t="s">
        <v>3025</v>
      </c>
      <c r="E5756" s="12">
        <v>8461</v>
      </c>
      <c r="F5756" s="1" t="s">
        <v>2694</v>
      </c>
      <c r="G5756" s="12">
        <v>84</v>
      </c>
      <c r="H5756" s="1" t="s">
        <v>28</v>
      </c>
      <c r="I5756" s="1" t="s">
        <v>27</v>
      </c>
      <c r="J5756" s="1" t="s">
        <v>26</v>
      </c>
      <c r="K5756" s="1" t="s">
        <v>0</v>
      </c>
      <c r="L5756" s="1">
        <v>0</v>
      </c>
      <c r="M5756" s="1">
        <v>0</v>
      </c>
      <c r="N5756" s="1">
        <v>146001</v>
      </c>
      <c r="O5756" s="1">
        <v>940</v>
      </c>
    </row>
    <row r="5757" spans="1:15">
      <c r="A5757" s="13" t="s">
        <v>3024</v>
      </c>
      <c r="B5757" s="1" t="s">
        <v>3023</v>
      </c>
      <c r="C5757" s="13" t="s">
        <v>3022</v>
      </c>
      <c r="D5757" s="1" t="s">
        <v>3021</v>
      </c>
      <c r="E5757" s="13" t="s">
        <v>1238</v>
      </c>
      <c r="F5757" s="1" t="s">
        <v>1237</v>
      </c>
      <c r="G5757" s="13" t="s">
        <v>206</v>
      </c>
      <c r="H5757" s="1" t="s">
        <v>205</v>
      </c>
      <c r="I5757" s="1" t="s">
        <v>204</v>
      </c>
      <c r="J5757" s="1" t="s">
        <v>203</v>
      </c>
      <c r="K5757" s="1" t="s">
        <v>0</v>
      </c>
      <c r="L5757" s="1">
        <v>0</v>
      </c>
      <c r="M5757" s="1">
        <v>0</v>
      </c>
      <c r="N5757" s="1">
        <v>145591</v>
      </c>
      <c r="O5757" s="1">
        <v>44812</v>
      </c>
    </row>
    <row r="5758" spans="1:15">
      <c r="A5758" s="12">
        <v>74112990</v>
      </c>
      <c r="B5758" s="1" t="s">
        <v>3020</v>
      </c>
      <c r="C5758" s="12">
        <v>741129</v>
      </c>
      <c r="D5758" s="1" t="s">
        <v>3020</v>
      </c>
      <c r="E5758" s="12">
        <v>7411</v>
      </c>
      <c r="F5758" s="1" t="s">
        <v>1442</v>
      </c>
      <c r="G5758" s="12">
        <v>74</v>
      </c>
      <c r="H5758" s="1" t="s">
        <v>491</v>
      </c>
      <c r="I5758" s="1" t="s">
        <v>107</v>
      </c>
      <c r="J5758" s="1" t="s">
        <v>106</v>
      </c>
      <c r="K5758" s="1" t="s">
        <v>0</v>
      </c>
      <c r="L5758" s="1">
        <v>0</v>
      </c>
      <c r="M5758" s="1">
        <v>0</v>
      </c>
      <c r="N5758" s="1">
        <v>144622</v>
      </c>
      <c r="O5758" s="1">
        <v>2805</v>
      </c>
    </row>
    <row r="5759" spans="1:15">
      <c r="A5759" s="12">
        <v>29242991</v>
      </c>
      <c r="B5759" s="1" t="s">
        <v>3019</v>
      </c>
      <c r="C5759" s="12">
        <v>292429</v>
      </c>
      <c r="D5759" s="1" t="s">
        <v>594</v>
      </c>
      <c r="E5759" s="12">
        <v>2924</v>
      </c>
      <c r="F5759" s="1" t="s">
        <v>23</v>
      </c>
      <c r="G5759" s="12">
        <v>29</v>
      </c>
      <c r="H5759" s="1" t="s">
        <v>13</v>
      </c>
      <c r="I5759" s="1" t="s">
        <v>12</v>
      </c>
      <c r="J5759" s="1" t="s">
        <v>11</v>
      </c>
      <c r="K5759" s="1" t="s">
        <v>0</v>
      </c>
      <c r="L5759" s="1">
        <v>0</v>
      </c>
      <c r="M5759" s="1">
        <v>0</v>
      </c>
      <c r="N5759" s="1">
        <v>144518</v>
      </c>
      <c r="O5759" s="1">
        <v>7464</v>
      </c>
    </row>
    <row r="5760" spans="1:15">
      <c r="A5760" s="12">
        <v>90152010</v>
      </c>
      <c r="B5760" s="1" t="s">
        <v>3018</v>
      </c>
      <c r="C5760" s="12">
        <v>901520</v>
      </c>
      <c r="D5760" s="1" t="s">
        <v>3017</v>
      </c>
      <c r="E5760" s="12">
        <v>9015</v>
      </c>
      <c r="F5760" s="1" t="s">
        <v>1409</v>
      </c>
      <c r="G5760" s="12">
        <v>90</v>
      </c>
      <c r="H5760" s="1" t="s">
        <v>512</v>
      </c>
      <c r="I5760" s="1" t="s">
        <v>49</v>
      </c>
      <c r="J5760" s="1" t="s">
        <v>48</v>
      </c>
      <c r="K5760" s="1" t="s">
        <v>0</v>
      </c>
      <c r="L5760" s="1">
        <v>0</v>
      </c>
      <c r="M5760" s="1">
        <v>0</v>
      </c>
      <c r="N5760" s="1">
        <v>143250</v>
      </c>
      <c r="O5760" s="1">
        <v>75</v>
      </c>
    </row>
    <row r="5761" spans="1:15">
      <c r="A5761" s="12">
        <v>84264910</v>
      </c>
      <c r="B5761" s="1" t="s">
        <v>3016</v>
      </c>
      <c r="C5761" s="12">
        <v>842649</v>
      </c>
      <c r="D5761" s="1" t="s">
        <v>3015</v>
      </c>
      <c r="E5761" s="12">
        <v>8426</v>
      </c>
      <c r="F5761" s="1" t="s">
        <v>766</v>
      </c>
      <c r="G5761" s="12">
        <v>84</v>
      </c>
      <c r="H5761" s="1" t="s">
        <v>28</v>
      </c>
      <c r="I5761" s="1" t="s">
        <v>27</v>
      </c>
      <c r="J5761" s="1" t="s">
        <v>26</v>
      </c>
      <c r="K5761" s="1" t="s">
        <v>0</v>
      </c>
      <c r="L5761" s="1">
        <v>0</v>
      </c>
      <c r="M5761" s="1">
        <v>0</v>
      </c>
      <c r="N5761" s="1">
        <v>142806</v>
      </c>
      <c r="O5761" s="1">
        <v>170647</v>
      </c>
    </row>
    <row r="5762" spans="1:15">
      <c r="A5762" s="12">
        <v>39269030</v>
      </c>
      <c r="B5762" s="1" t="s">
        <v>3014</v>
      </c>
      <c r="C5762" s="12">
        <v>392690</v>
      </c>
      <c r="D5762" s="1" t="s">
        <v>970</v>
      </c>
      <c r="E5762" s="12">
        <v>3926</v>
      </c>
      <c r="F5762" s="1" t="s">
        <v>969</v>
      </c>
      <c r="G5762" s="12">
        <v>39</v>
      </c>
      <c r="H5762" s="1" t="s">
        <v>38</v>
      </c>
      <c r="I5762" s="1" t="s">
        <v>37</v>
      </c>
      <c r="J5762" s="1" t="s">
        <v>36</v>
      </c>
      <c r="K5762" s="1" t="s">
        <v>0</v>
      </c>
      <c r="L5762" s="1">
        <v>0</v>
      </c>
      <c r="M5762" s="1">
        <v>0</v>
      </c>
      <c r="N5762" s="1">
        <v>142743</v>
      </c>
      <c r="O5762" s="1">
        <v>2478</v>
      </c>
    </row>
    <row r="5763" spans="1:15">
      <c r="A5763" s="12">
        <v>29162014</v>
      </c>
      <c r="B5763" s="1" t="s">
        <v>3013</v>
      </c>
      <c r="C5763" s="12">
        <v>291620</v>
      </c>
      <c r="D5763" s="1" t="s">
        <v>3012</v>
      </c>
      <c r="E5763" s="12">
        <v>2916</v>
      </c>
      <c r="F5763" s="1" t="s">
        <v>80</v>
      </c>
      <c r="G5763" s="12">
        <v>29</v>
      </c>
      <c r="H5763" s="1" t="s">
        <v>13</v>
      </c>
      <c r="I5763" s="1" t="s">
        <v>12</v>
      </c>
      <c r="J5763" s="1" t="s">
        <v>11</v>
      </c>
      <c r="K5763" s="1" t="s">
        <v>0</v>
      </c>
      <c r="L5763" s="1">
        <v>0</v>
      </c>
      <c r="M5763" s="1">
        <v>0</v>
      </c>
      <c r="N5763" s="1">
        <v>141531</v>
      </c>
      <c r="O5763" s="1">
        <v>4000</v>
      </c>
    </row>
    <row r="5764" spans="1:15">
      <c r="A5764" s="12">
        <v>85258100</v>
      </c>
      <c r="B5764" s="1" t="s">
        <v>3011</v>
      </c>
      <c r="C5764" s="12">
        <v>852581</v>
      </c>
      <c r="D5764" s="1" t="s">
        <v>3010</v>
      </c>
      <c r="E5764" s="12">
        <v>8525</v>
      </c>
      <c r="F5764" s="1" t="s">
        <v>1057</v>
      </c>
      <c r="G5764" s="12">
        <v>85</v>
      </c>
      <c r="H5764" s="1" t="s">
        <v>102</v>
      </c>
      <c r="I5764" s="1" t="s">
        <v>27</v>
      </c>
      <c r="J5764" s="1" t="s">
        <v>26</v>
      </c>
      <c r="K5764" s="1" t="s">
        <v>0</v>
      </c>
      <c r="L5764" s="1">
        <v>0</v>
      </c>
      <c r="M5764" s="1">
        <v>0</v>
      </c>
      <c r="N5764" s="1">
        <v>141310</v>
      </c>
      <c r="O5764" s="1">
        <v>154</v>
      </c>
    </row>
    <row r="5765" spans="1:15">
      <c r="A5765" s="12">
        <v>30043290</v>
      </c>
      <c r="B5765" s="1" t="s">
        <v>3009</v>
      </c>
      <c r="C5765" s="12">
        <v>300432</v>
      </c>
      <c r="D5765" s="1" t="s">
        <v>3008</v>
      </c>
      <c r="E5765" s="12">
        <v>3004</v>
      </c>
      <c r="F5765" s="1" t="s">
        <v>364</v>
      </c>
      <c r="G5765" s="12">
        <v>30</v>
      </c>
      <c r="H5765" s="1" t="s">
        <v>63</v>
      </c>
      <c r="I5765" s="1" t="s">
        <v>12</v>
      </c>
      <c r="J5765" s="1" t="s">
        <v>11</v>
      </c>
      <c r="K5765" s="1" t="s">
        <v>0</v>
      </c>
      <c r="L5765" s="1">
        <v>0</v>
      </c>
      <c r="M5765" s="1">
        <v>0</v>
      </c>
      <c r="N5765" s="1">
        <v>141057</v>
      </c>
      <c r="O5765" s="1">
        <v>1126</v>
      </c>
    </row>
    <row r="5766" spans="1:15">
      <c r="A5766" s="12">
        <v>39073021</v>
      </c>
      <c r="B5766" s="1" t="s">
        <v>3007</v>
      </c>
      <c r="C5766" s="12">
        <v>390730</v>
      </c>
      <c r="D5766" s="1" t="s">
        <v>3006</v>
      </c>
      <c r="E5766" s="12">
        <v>3907</v>
      </c>
      <c r="F5766" s="1" t="s">
        <v>775</v>
      </c>
      <c r="G5766" s="12">
        <v>39</v>
      </c>
      <c r="H5766" s="1" t="s">
        <v>38</v>
      </c>
      <c r="I5766" s="1" t="s">
        <v>37</v>
      </c>
      <c r="J5766" s="1" t="s">
        <v>36</v>
      </c>
      <c r="K5766" s="1" t="s">
        <v>0</v>
      </c>
      <c r="L5766" s="1">
        <v>0</v>
      </c>
      <c r="M5766" s="1">
        <v>0</v>
      </c>
      <c r="N5766" s="1">
        <v>139442</v>
      </c>
      <c r="O5766" s="1">
        <v>7969</v>
      </c>
    </row>
    <row r="5767" spans="1:15">
      <c r="A5767" s="12">
        <v>54071029</v>
      </c>
      <c r="B5767" s="1" t="s">
        <v>3005</v>
      </c>
      <c r="C5767" s="12">
        <v>540710</v>
      </c>
      <c r="D5767" s="1" t="s">
        <v>3004</v>
      </c>
      <c r="E5767" s="12">
        <v>5407</v>
      </c>
      <c r="F5767" s="1" t="s">
        <v>1353</v>
      </c>
      <c r="G5767" s="12">
        <v>54</v>
      </c>
      <c r="H5767" s="1" t="s">
        <v>355</v>
      </c>
      <c r="I5767" s="1" t="s">
        <v>2</v>
      </c>
      <c r="J5767" s="1" t="s">
        <v>1</v>
      </c>
      <c r="K5767" s="1" t="s">
        <v>0</v>
      </c>
      <c r="L5767" s="1">
        <v>0</v>
      </c>
      <c r="M5767" s="1">
        <v>0</v>
      </c>
      <c r="N5767" s="1">
        <v>135990</v>
      </c>
      <c r="O5767" s="1">
        <v>3205</v>
      </c>
    </row>
    <row r="5768" spans="1:15">
      <c r="A5768" s="12">
        <v>29061300</v>
      </c>
      <c r="B5768" s="1" t="s">
        <v>3003</v>
      </c>
      <c r="C5768" s="12">
        <v>290613</v>
      </c>
      <c r="D5768" s="1" t="s">
        <v>3003</v>
      </c>
      <c r="E5768" s="12">
        <v>2906</v>
      </c>
      <c r="F5768" s="1" t="s">
        <v>14</v>
      </c>
      <c r="G5768" s="12">
        <v>29</v>
      </c>
      <c r="H5768" s="1" t="s">
        <v>13</v>
      </c>
      <c r="I5768" s="1" t="s">
        <v>12</v>
      </c>
      <c r="J5768" s="1" t="s">
        <v>11</v>
      </c>
      <c r="K5768" s="1" t="s">
        <v>0</v>
      </c>
      <c r="L5768" s="1">
        <v>0</v>
      </c>
      <c r="M5768" s="1">
        <v>0</v>
      </c>
      <c r="N5768" s="1">
        <v>135418</v>
      </c>
      <c r="O5768" s="1">
        <v>1085</v>
      </c>
    </row>
    <row r="5769" spans="1:15">
      <c r="A5769" s="12">
        <v>28273190</v>
      </c>
      <c r="B5769" s="1" t="s">
        <v>3002</v>
      </c>
      <c r="C5769" s="12">
        <v>282731</v>
      </c>
      <c r="D5769" s="1" t="s">
        <v>3001</v>
      </c>
      <c r="E5769" s="12">
        <v>2827</v>
      </c>
      <c r="F5769" s="1" t="s">
        <v>386</v>
      </c>
      <c r="G5769" s="12">
        <v>28</v>
      </c>
      <c r="H5769" s="1" t="s">
        <v>118</v>
      </c>
      <c r="I5769" s="1" t="s">
        <v>12</v>
      </c>
      <c r="J5769" s="1" t="s">
        <v>11</v>
      </c>
      <c r="K5769" s="1" t="s">
        <v>0</v>
      </c>
      <c r="L5769" s="1">
        <v>0</v>
      </c>
      <c r="M5769" s="1">
        <v>0</v>
      </c>
      <c r="N5769" s="1">
        <v>135292</v>
      </c>
      <c r="O5769" s="1">
        <v>82005</v>
      </c>
    </row>
    <row r="5770" spans="1:15">
      <c r="A5770" s="12">
        <v>84193300</v>
      </c>
      <c r="B5770" s="1" t="s">
        <v>3000</v>
      </c>
      <c r="C5770" s="12">
        <v>841933</v>
      </c>
      <c r="D5770" s="1" t="s">
        <v>2999</v>
      </c>
      <c r="E5770" s="12">
        <v>8419</v>
      </c>
      <c r="F5770" s="1" t="s">
        <v>2867</v>
      </c>
      <c r="G5770" s="12">
        <v>84</v>
      </c>
      <c r="H5770" s="1" t="s">
        <v>28</v>
      </c>
      <c r="I5770" s="1" t="s">
        <v>27</v>
      </c>
      <c r="J5770" s="1" t="s">
        <v>26</v>
      </c>
      <c r="K5770" s="1" t="s">
        <v>0</v>
      </c>
      <c r="L5770" s="1">
        <v>0</v>
      </c>
      <c r="M5770" s="1">
        <v>0</v>
      </c>
      <c r="N5770" s="1">
        <v>134804</v>
      </c>
      <c r="O5770" s="1">
        <v>1603</v>
      </c>
    </row>
    <row r="5771" spans="1:15">
      <c r="A5771" s="12">
        <v>29362119</v>
      </c>
      <c r="B5771" s="1" t="s">
        <v>2998</v>
      </c>
      <c r="C5771" s="12">
        <v>293621</v>
      </c>
      <c r="D5771" s="1" t="s">
        <v>2223</v>
      </c>
      <c r="E5771" s="12">
        <v>2936</v>
      </c>
      <c r="F5771" s="1" t="s">
        <v>696</v>
      </c>
      <c r="G5771" s="12">
        <v>29</v>
      </c>
      <c r="H5771" s="1" t="s">
        <v>13</v>
      </c>
      <c r="I5771" s="1" t="s">
        <v>12</v>
      </c>
      <c r="J5771" s="1" t="s">
        <v>11</v>
      </c>
      <c r="K5771" s="1" t="s">
        <v>0</v>
      </c>
      <c r="L5771" s="1">
        <v>0</v>
      </c>
      <c r="M5771" s="1">
        <v>0</v>
      </c>
      <c r="N5771" s="1">
        <v>134407</v>
      </c>
      <c r="O5771" s="1">
        <v>107</v>
      </c>
    </row>
    <row r="5772" spans="1:15">
      <c r="A5772" s="12">
        <v>90131090</v>
      </c>
      <c r="B5772" s="1" t="s">
        <v>2997</v>
      </c>
      <c r="C5772" s="12">
        <v>901310</v>
      </c>
      <c r="D5772" s="1" t="s">
        <v>2996</v>
      </c>
      <c r="E5772" s="12">
        <v>9013</v>
      </c>
      <c r="F5772" s="1" t="s">
        <v>2995</v>
      </c>
      <c r="G5772" s="12">
        <v>90</v>
      </c>
      <c r="H5772" s="1" t="s">
        <v>512</v>
      </c>
      <c r="I5772" s="1" t="s">
        <v>49</v>
      </c>
      <c r="J5772" s="1" t="s">
        <v>48</v>
      </c>
      <c r="K5772" s="1" t="s">
        <v>0</v>
      </c>
      <c r="L5772" s="1">
        <v>0</v>
      </c>
      <c r="M5772" s="1">
        <v>0</v>
      </c>
      <c r="N5772" s="1">
        <v>133367</v>
      </c>
      <c r="O5772" s="1">
        <v>170</v>
      </c>
    </row>
    <row r="5773" spans="1:15">
      <c r="A5773" s="12">
        <v>48115121</v>
      </c>
      <c r="B5773" s="1" t="s">
        <v>2994</v>
      </c>
      <c r="C5773" s="12">
        <v>481151</v>
      </c>
      <c r="D5773" s="1" t="s">
        <v>2416</v>
      </c>
      <c r="E5773" s="12">
        <v>4811</v>
      </c>
      <c r="F5773" s="1" t="s">
        <v>2415</v>
      </c>
      <c r="G5773" s="12">
        <v>48</v>
      </c>
      <c r="H5773" s="1" t="s">
        <v>19</v>
      </c>
      <c r="I5773" s="1" t="s">
        <v>18</v>
      </c>
      <c r="J5773" s="1" t="s">
        <v>17</v>
      </c>
      <c r="K5773" s="1" t="s">
        <v>0</v>
      </c>
      <c r="L5773" s="1">
        <v>0</v>
      </c>
      <c r="M5773" s="1">
        <v>0</v>
      </c>
      <c r="N5773" s="1">
        <v>133207</v>
      </c>
      <c r="O5773" s="1">
        <v>28214</v>
      </c>
    </row>
    <row r="5774" spans="1:15">
      <c r="A5774" s="12">
        <v>93069090</v>
      </c>
      <c r="B5774" s="1" t="s">
        <v>2993</v>
      </c>
      <c r="C5774" s="12">
        <v>930690</v>
      </c>
      <c r="D5774" s="1" t="s">
        <v>2992</v>
      </c>
      <c r="E5774" s="12">
        <v>9306</v>
      </c>
      <c r="F5774" s="1" t="s">
        <v>1168</v>
      </c>
      <c r="G5774" s="12">
        <v>93</v>
      </c>
      <c r="H5774" s="1" t="s">
        <v>619</v>
      </c>
      <c r="I5774" s="1" t="s">
        <v>620</v>
      </c>
      <c r="J5774" s="1" t="s">
        <v>619</v>
      </c>
      <c r="K5774" s="1" t="s">
        <v>0</v>
      </c>
      <c r="L5774" s="1">
        <v>0</v>
      </c>
      <c r="M5774" s="1">
        <v>0</v>
      </c>
      <c r="N5774" s="1">
        <v>132807</v>
      </c>
      <c r="O5774" s="1">
        <v>1664</v>
      </c>
    </row>
    <row r="5775" spans="1:15">
      <c r="A5775" s="12">
        <v>29071100</v>
      </c>
      <c r="B5775" s="1" t="s">
        <v>2991</v>
      </c>
      <c r="C5775" s="12">
        <v>290711</v>
      </c>
      <c r="D5775" s="1" t="s">
        <v>2991</v>
      </c>
      <c r="E5775" s="12">
        <v>2907</v>
      </c>
      <c r="F5775" s="1" t="s">
        <v>824</v>
      </c>
      <c r="G5775" s="12">
        <v>29</v>
      </c>
      <c r="H5775" s="1" t="s">
        <v>13</v>
      </c>
      <c r="I5775" s="1" t="s">
        <v>12</v>
      </c>
      <c r="J5775" s="1" t="s">
        <v>11</v>
      </c>
      <c r="K5775" s="1" t="s">
        <v>0</v>
      </c>
      <c r="L5775" s="1">
        <v>0</v>
      </c>
      <c r="M5775" s="1">
        <v>0</v>
      </c>
      <c r="N5775" s="1">
        <v>131951</v>
      </c>
      <c r="O5775" s="1">
        <v>913</v>
      </c>
    </row>
    <row r="5776" spans="1:15">
      <c r="A5776" s="12">
        <v>84331900</v>
      </c>
      <c r="B5776" s="1" t="s">
        <v>2990</v>
      </c>
      <c r="C5776" s="12">
        <v>843319</v>
      </c>
      <c r="D5776" s="1" t="s">
        <v>2989</v>
      </c>
      <c r="E5776" s="12">
        <v>8433</v>
      </c>
      <c r="F5776" s="1" t="s">
        <v>2988</v>
      </c>
      <c r="G5776" s="12">
        <v>84</v>
      </c>
      <c r="H5776" s="1" t="s">
        <v>28</v>
      </c>
      <c r="I5776" s="1" t="s">
        <v>27</v>
      </c>
      <c r="J5776" s="1" t="s">
        <v>26</v>
      </c>
      <c r="K5776" s="1" t="s">
        <v>0</v>
      </c>
      <c r="L5776" s="1">
        <v>0</v>
      </c>
      <c r="M5776" s="1">
        <v>0</v>
      </c>
      <c r="N5776" s="1">
        <v>131212</v>
      </c>
      <c r="O5776" s="1">
        <v>8169</v>
      </c>
    </row>
    <row r="5777" spans="1:15">
      <c r="A5777" s="12">
        <v>84081010</v>
      </c>
      <c r="B5777" s="1" t="s">
        <v>2987</v>
      </c>
      <c r="C5777" s="12">
        <v>840810</v>
      </c>
      <c r="D5777" s="1" t="s">
        <v>2986</v>
      </c>
      <c r="E5777" s="12">
        <v>8408</v>
      </c>
      <c r="F5777" s="1" t="s">
        <v>1383</v>
      </c>
      <c r="G5777" s="12">
        <v>84</v>
      </c>
      <c r="H5777" s="1" t="s">
        <v>28</v>
      </c>
      <c r="I5777" s="1" t="s">
        <v>27</v>
      </c>
      <c r="J5777" s="1" t="s">
        <v>26</v>
      </c>
      <c r="K5777" s="1" t="s">
        <v>0</v>
      </c>
      <c r="L5777" s="1">
        <v>0</v>
      </c>
      <c r="M5777" s="1">
        <v>0</v>
      </c>
      <c r="N5777" s="1">
        <v>130873</v>
      </c>
      <c r="O5777" s="1">
        <v>982</v>
      </c>
    </row>
    <row r="5778" spans="1:15">
      <c r="A5778" s="12">
        <v>81109000</v>
      </c>
      <c r="B5778" s="1" t="s">
        <v>2985</v>
      </c>
      <c r="C5778" s="12">
        <v>811090</v>
      </c>
      <c r="D5778" s="1" t="s">
        <v>2985</v>
      </c>
      <c r="E5778" s="12">
        <v>8110</v>
      </c>
      <c r="F5778" s="1" t="s">
        <v>177</v>
      </c>
      <c r="G5778" s="12">
        <v>81</v>
      </c>
      <c r="H5778" s="1" t="s">
        <v>176</v>
      </c>
      <c r="I5778" s="1" t="s">
        <v>107</v>
      </c>
      <c r="J5778" s="1" t="s">
        <v>106</v>
      </c>
      <c r="K5778" s="1" t="s">
        <v>0</v>
      </c>
      <c r="L5778" s="1">
        <v>0</v>
      </c>
      <c r="M5778" s="1">
        <v>0</v>
      </c>
      <c r="N5778" s="1">
        <v>130482</v>
      </c>
      <c r="O5778" s="1">
        <v>10290</v>
      </c>
    </row>
    <row r="5779" spans="1:15">
      <c r="A5779" s="12">
        <v>30024119</v>
      </c>
      <c r="B5779" s="1" t="s">
        <v>2984</v>
      </c>
      <c r="C5779" s="12">
        <v>300241</v>
      </c>
      <c r="D5779" s="1" t="s">
        <v>2983</v>
      </c>
      <c r="E5779" s="12">
        <v>3002</v>
      </c>
      <c r="F5779" s="1" t="s">
        <v>919</v>
      </c>
      <c r="G5779" s="12">
        <v>30</v>
      </c>
      <c r="H5779" s="1" t="s">
        <v>63</v>
      </c>
      <c r="I5779" s="1" t="s">
        <v>12</v>
      </c>
      <c r="J5779" s="1" t="s">
        <v>11</v>
      </c>
      <c r="K5779" s="1" t="s">
        <v>0</v>
      </c>
      <c r="L5779" s="1">
        <v>0</v>
      </c>
      <c r="M5779" s="1">
        <v>0</v>
      </c>
      <c r="N5779" s="1">
        <v>129015</v>
      </c>
      <c r="O5779" s="1">
        <v>2</v>
      </c>
    </row>
    <row r="5780" spans="1:15">
      <c r="A5780" s="12">
        <v>84483310</v>
      </c>
      <c r="B5780" s="1" t="s">
        <v>2982</v>
      </c>
      <c r="C5780" s="12">
        <v>844833</v>
      </c>
      <c r="D5780" s="1" t="s">
        <v>2981</v>
      </c>
      <c r="E5780" s="12">
        <v>8448</v>
      </c>
      <c r="F5780" s="1" t="s">
        <v>29</v>
      </c>
      <c r="G5780" s="12">
        <v>84</v>
      </c>
      <c r="H5780" s="1" t="s">
        <v>28</v>
      </c>
      <c r="I5780" s="1" t="s">
        <v>27</v>
      </c>
      <c r="J5780" s="1" t="s">
        <v>26</v>
      </c>
      <c r="K5780" s="1" t="s">
        <v>0</v>
      </c>
      <c r="L5780" s="1">
        <v>0</v>
      </c>
      <c r="M5780" s="1">
        <v>0</v>
      </c>
      <c r="N5780" s="1">
        <v>127208</v>
      </c>
      <c r="O5780" s="1">
        <v>1420</v>
      </c>
    </row>
    <row r="5781" spans="1:15">
      <c r="A5781" s="12">
        <v>39069041</v>
      </c>
      <c r="B5781" s="1" t="s">
        <v>2978</v>
      </c>
      <c r="C5781" s="12">
        <v>390690</v>
      </c>
      <c r="D5781" s="1" t="s">
        <v>734</v>
      </c>
      <c r="E5781" s="12">
        <v>3906</v>
      </c>
      <c r="F5781" s="1" t="s">
        <v>733</v>
      </c>
      <c r="G5781" s="12">
        <v>39</v>
      </c>
      <c r="H5781" s="1" t="s">
        <v>38</v>
      </c>
      <c r="I5781" s="1" t="s">
        <v>37</v>
      </c>
      <c r="J5781" s="1" t="s">
        <v>36</v>
      </c>
      <c r="K5781" s="1" t="s">
        <v>0</v>
      </c>
      <c r="L5781" s="1">
        <v>0</v>
      </c>
      <c r="M5781" s="1">
        <v>0</v>
      </c>
      <c r="N5781" s="1">
        <v>126150</v>
      </c>
      <c r="O5781" s="1">
        <v>2086</v>
      </c>
    </row>
    <row r="5782" spans="1:15">
      <c r="A5782" s="12">
        <v>69031011</v>
      </c>
      <c r="B5782" s="1" t="s">
        <v>2980</v>
      </c>
      <c r="C5782" s="12">
        <v>690310</v>
      </c>
      <c r="D5782" s="1" t="s">
        <v>935</v>
      </c>
      <c r="E5782" s="12">
        <v>6903</v>
      </c>
      <c r="F5782" s="1" t="s">
        <v>934</v>
      </c>
      <c r="G5782" s="12">
        <v>69</v>
      </c>
      <c r="H5782" s="1" t="s">
        <v>933</v>
      </c>
      <c r="I5782" s="1" t="s">
        <v>7</v>
      </c>
      <c r="J5782" s="1" t="s">
        <v>6</v>
      </c>
      <c r="K5782" s="1" t="s">
        <v>0</v>
      </c>
      <c r="L5782" s="1">
        <v>0</v>
      </c>
      <c r="M5782" s="1">
        <v>0</v>
      </c>
      <c r="N5782" s="1">
        <v>125386</v>
      </c>
      <c r="O5782" s="1">
        <v>742</v>
      </c>
    </row>
    <row r="5783" spans="1:15">
      <c r="A5783" s="12">
        <v>29221911</v>
      </c>
      <c r="B5783" s="1" t="s">
        <v>2979</v>
      </c>
      <c r="C5783" s="12">
        <v>292219</v>
      </c>
      <c r="D5783" s="1" t="s">
        <v>545</v>
      </c>
      <c r="E5783" s="12">
        <v>2922</v>
      </c>
      <c r="F5783" s="1" t="s">
        <v>294</v>
      </c>
      <c r="G5783" s="12">
        <v>29</v>
      </c>
      <c r="H5783" s="1" t="s">
        <v>13</v>
      </c>
      <c r="I5783" s="1" t="s">
        <v>12</v>
      </c>
      <c r="J5783" s="1" t="s">
        <v>11</v>
      </c>
      <c r="K5783" s="1" t="s">
        <v>0</v>
      </c>
      <c r="L5783" s="1">
        <v>0</v>
      </c>
      <c r="M5783" s="1">
        <v>0</v>
      </c>
      <c r="N5783" s="1">
        <v>124460</v>
      </c>
      <c r="O5783" s="1">
        <v>30030</v>
      </c>
    </row>
    <row r="5784" spans="1:15">
      <c r="A5784" s="12">
        <v>39069051</v>
      </c>
      <c r="B5784" s="1" t="s">
        <v>2978</v>
      </c>
      <c r="C5784" s="12">
        <v>390690</v>
      </c>
      <c r="D5784" s="1" t="s">
        <v>734</v>
      </c>
      <c r="E5784" s="12">
        <v>3906</v>
      </c>
      <c r="F5784" s="1" t="s">
        <v>733</v>
      </c>
      <c r="G5784" s="12">
        <v>39</v>
      </c>
      <c r="H5784" s="1" t="s">
        <v>38</v>
      </c>
      <c r="I5784" s="1" t="s">
        <v>37</v>
      </c>
      <c r="J5784" s="1" t="s">
        <v>36</v>
      </c>
      <c r="K5784" s="1" t="s">
        <v>0</v>
      </c>
      <c r="L5784" s="1">
        <v>0</v>
      </c>
      <c r="M5784" s="1">
        <v>0</v>
      </c>
      <c r="N5784" s="1">
        <v>124401</v>
      </c>
      <c r="O5784" s="1">
        <v>1826</v>
      </c>
    </row>
    <row r="5785" spans="1:15">
      <c r="A5785" s="12">
        <v>37024422</v>
      </c>
      <c r="B5785" s="1" t="s">
        <v>2977</v>
      </c>
      <c r="C5785" s="12">
        <v>370244</v>
      </c>
      <c r="D5785" s="1" t="s">
        <v>2976</v>
      </c>
      <c r="E5785" s="12">
        <v>3702</v>
      </c>
      <c r="F5785" s="1" t="s">
        <v>1091</v>
      </c>
      <c r="G5785" s="12">
        <v>37</v>
      </c>
      <c r="H5785" s="1" t="s">
        <v>1090</v>
      </c>
      <c r="I5785" s="1" t="s">
        <v>12</v>
      </c>
      <c r="J5785" s="1" t="s">
        <v>11</v>
      </c>
      <c r="K5785" s="1" t="s">
        <v>0</v>
      </c>
      <c r="L5785" s="1">
        <v>0</v>
      </c>
      <c r="M5785" s="1">
        <v>0</v>
      </c>
      <c r="N5785" s="1">
        <v>124316</v>
      </c>
      <c r="O5785" s="1">
        <v>10164</v>
      </c>
    </row>
    <row r="5786" spans="1:15">
      <c r="A5786" s="12">
        <v>39072991</v>
      </c>
      <c r="B5786" s="1" t="s">
        <v>2975</v>
      </c>
      <c r="C5786" s="12">
        <v>390729</v>
      </c>
      <c r="D5786" s="1" t="s">
        <v>776</v>
      </c>
      <c r="E5786" s="12">
        <v>3907</v>
      </c>
      <c r="F5786" s="1" t="s">
        <v>775</v>
      </c>
      <c r="G5786" s="12">
        <v>39</v>
      </c>
      <c r="H5786" s="1" t="s">
        <v>38</v>
      </c>
      <c r="I5786" s="1" t="s">
        <v>37</v>
      </c>
      <c r="J5786" s="1" t="s">
        <v>36</v>
      </c>
      <c r="K5786" s="1" t="s">
        <v>0</v>
      </c>
      <c r="L5786" s="1">
        <v>0</v>
      </c>
      <c r="M5786" s="1">
        <v>0</v>
      </c>
      <c r="N5786" s="1">
        <v>122566</v>
      </c>
      <c r="O5786" s="1">
        <v>31933</v>
      </c>
    </row>
    <row r="5787" spans="1:15">
      <c r="A5787" s="12">
        <v>29334919</v>
      </c>
      <c r="B5787" s="1" t="s">
        <v>2974</v>
      </c>
      <c r="C5787" s="12">
        <v>293349</v>
      </c>
      <c r="D5787" s="1" t="s">
        <v>2973</v>
      </c>
      <c r="E5787" s="12">
        <v>2933</v>
      </c>
      <c r="F5787" s="1" t="s">
        <v>67</v>
      </c>
      <c r="G5787" s="12">
        <v>29</v>
      </c>
      <c r="H5787" s="1" t="s">
        <v>13</v>
      </c>
      <c r="I5787" s="1" t="s">
        <v>12</v>
      </c>
      <c r="J5787" s="1" t="s">
        <v>11</v>
      </c>
      <c r="K5787" s="1" t="s">
        <v>0</v>
      </c>
      <c r="L5787" s="1">
        <v>0</v>
      </c>
      <c r="M5787" s="1">
        <v>0</v>
      </c>
      <c r="N5787" s="1">
        <v>122223</v>
      </c>
      <c r="O5787" s="1">
        <v>0</v>
      </c>
    </row>
    <row r="5788" spans="1:15">
      <c r="A5788" s="12">
        <v>28254010</v>
      </c>
      <c r="B5788" s="1" t="s">
        <v>2972</v>
      </c>
      <c r="C5788" s="12">
        <v>282540</v>
      </c>
      <c r="D5788" s="1" t="s">
        <v>623</v>
      </c>
      <c r="E5788" s="12">
        <v>2825</v>
      </c>
      <c r="F5788" s="1" t="s">
        <v>429</v>
      </c>
      <c r="G5788" s="12">
        <v>28</v>
      </c>
      <c r="H5788" s="1" t="s">
        <v>118</v>
      </c>
      <c r="I5788" s="1" t="s">
        <v>12</v>
      </c>
      <c r="J5788" s="1" t="s">
        <v>11</v>
      </c>
      <c r="K5788" s="1" t="s">
        <v>0</v>
      </c>
      <c r="L5788" s="1">
        <v>0</v>
      </c>
      <c r="M5788" s="1">
        <v>0</v>
      </c>
      <c r="N5788" s="1">
        <v>122195</v>
      </c>
      <c r="O5788" s="1">
        <v>4049</v>
      </c>
    </row>
    <row r="5789" spans="1:15">
      <c r="A5789" s="12">
        <v>28391100</v>
      </c>
      <c r="B5789" s="1" t="s">
        <v>2971</v>
      </c>
      <c r="C5789" s="12">
        <v>283911</v>
      </c>
      <c r="D5789" s="1" t="s">
        <v>2971</v>
      </c>
      <c r="E5789" s="12">
        <v>2839</v>
      </c>
      <c r="F5789" s="1" t="s">
        <v>1819</v>
      </c>
      <c r="G5789" s="12">
        <v>28</v>
      </c>
      <c r="H5789" s="1" t="s">
        <v>118</v>
      </c>
      <c r="I5789" s="1" t="s">
        <v>12</v>
      </c>
      <c r="J5789" s="1" t="s">
        <v>11</v>
      </c>
      <c r="K5789" s="1" t="s">
        <v>0</v>
      </c>
      <c r="L5789" s="1">
        <v>0</v>
      </c>
      <c r="M5789" s="1">
        <v>0</v>
      </c>
      <c r="N5789" s="1">
        <v>122037</v>
      </c>
      <c r="O5789" s="1">
        <v>94174</v>
      </c>
    </row>
    <row r="5790" spans="1:15">
      <c r="A5790" s="12">
        <v>85431000</v>
      </c>
      <c r="B5790" s="1" t="s">
        <v>2970</v>
      </c>
      <c r="C5790" s="12">
        <v>854310</v>
      </c>
      <c r="D5790" s="1" t="s">
        <v>2970</v>
      </c>
      <c r="E5790" s="12">
        <v>8543</v>
      </c>
      <c r="F5790" s="1" t="s">
        <v>763</v>
      </c>
      <c r="G5790" s="12">
        <v>85</v>
      </c>
      <c r="H5790" s="1" t="s">
        <v>102</v>
      </c>
      <c r="I5790" s="1" t="s">
        <v>27</v>
      </c>
      <c r="J5790" s="1" t="s">
        <v>26</v>
      </c>
      <c r="K5790" s="1" t="s">
        <v>0</v>
      </c>
      <c r="L5790" s="1">
        <v>0</v>
      </c>
      <c r="M5790" s="1">
        <v>0</v>
      </c>
      <c r="N5790" s="1">
        <v>122000</v>
      </c>
      <c r="O5790" s="1">
        <v>178</v>
      </c>
    </row>
    <row r="5791" spans="1:15">
      <c r="A5791" s="12">
        <v>37025419</v>
      </c>
      <c r="B5791" s="1" t="s">
        <v>2969</v>
      </c>
      <c r="C5791" s="12">
        <v>370254</v>
      </c>
      <c r="D5791" s="1" t="s">
        <v>2339</v>
      </c>
      <c r="E5791" s="12">
        <v>3702</v>
      </c>
      <c r="F5791" s="1" t="s">
        <v>1091</v>
      </c>
      <c r="G5791" s="12">
        <v>37</v>
      </c>
      <c r="H5791" s="1" t="s">
        <v>1090</v>
      </c>
      <c r="I5791" s="1" t="s">
        <v>12</v>
      </c>
      <c r="J5791" s="1" t="s">
        <v>11</v>
      </c>
      <c r="K5791" s="1" t="s">
        <v>0</v>
      </c>
      <c r="L5791" s="1">
        <v>0</v>
      </c>
      <c r="M5791" s="1">
        <v>0</v>
      </c>
      <c r="N5791" s="1">
        <v>121617</v>
      </c>
      <c r="O5791" s="1">
        <v>958</v>
      </c>
    </row>
    <row r="5792" spans="1:15">
      <c r="A5792" s="12">
        <v>82121010</v>
      </c>
      <c r="B5792" s="1" t="s">
        <v>2968</v>
      </c>
      <c r="C5792" s="12">
        <v>821210</v>
      </c>
      <c r="D5792" s="1" t="s">
        <v>2967</v>
      </c>
      <c r="E5792" s="12">
        <v>8212</v>
      </c>
      <c r="F5792" s="1" t="s">
        <v>2966</v>
      </c>
      <c r="G5792" s="12">
        <v>82</v>
      </c>
      <c r="H5792" s="1" t="s">
        <v>768</v>
      </c>
      <c r="I5792" s="1" t="s">
        <v>107</v>
      </c>
      <c r="J5792" s="1" t="s">
        <v>106</v>
      </c>
      <c r="K5792" s="1" t="s">
        <v>0</v>
      </c>
      <c r="L5792" s="1">
        <v>0</v>
      </c>
      <c r="M5792" s="1">
        <v>0</v>
      </c>
      <c r="N5792" s="1">
        <v>121263</v>
      </c>
      <c r="O5792" s="1">
        <v>4364</v>
      </c>
    </row>
    <row r="5793" spans="1:15">
      <c r="A5793" s="12">
        <v>17021900</v>
      </c>
      <c r="B5793" s="1" t="s">
        <v>2965</v>
      </c>
      <c r="C5793" s="12">
        <v>170219</v>
      </c>
      <c r="D5793" s="1" t="s">
        <v>2964</v>
      </c>
      <c r="E5793" s="12">
        <v>1702</v>
      </c>
      <c r="F5793" s="1" t="s">
        <v>2517</v>
      </c>
      <c r="G5793" s="12">
        <v>17</v>
      </c>
      <c r="H5793" s="1" t="s">
        <v>2516</v>
      </c>
      <c r="I5793" s="1" t="s">
        <v>751</v>
      </c>
      <c r="J5793" s="1" t="s">
        <v>750</v>
      </c>
      <c r="K5793" s="1" t="s">
        <v>0</v>
      </c>
      <c r="L5793" s="1">
        <v>0</v>
      </c>
      <c r="M5793" s="1">
        <v>0</v>
      </c>
      <c r="N5793" s="1">
        <v>120816</v>
      </c>
      <c r="O5793" s="1">
        <v>12000</v>
      </c>
    </row>
    <row r="5794" spans="1:15">
      <c r="A5794" s="12">
        <v>29051710</v>
      </c>
      <c r="B5794" s="1" t="s">
        <v>2963</v>
      </c>
      <c r="C5794" s="12">
        <v>290517</v>
      </c>
      <c r="D5794" s="1" t="s">
        <v>2962</v>
      </c>
      <c r="E5794" s="12">
        <v>2905</v>
      </c>
      <c r="F5794" s="1" t="s">
        <v>527</v>
      </c>
      <c r="G5794" s="12">
        <v>29</v>
      </c>
      <c r="H5794" s="1" t="s">
        <v>13</v>
      </c>
      <c r="I5794" s="1" t="s">
        <v>12</v>
      </c>
      <c r="J5794" s="1" t="s">
        <v>11</v>
      </c>
      <c r="K5794" s="1" t="s">
        <v>0</v>
      </c>
      <c r="L5794" s="1">
        <v>0</v>
      </c>
      <c r="M5794" s="1">
        <v>0</v>
      </c>
      <c r="N5794" s="1">
        <v>118388</v>
      </c>
      <c r="O5794" s="1">
        <v>16391</v>
      </c>
    </row>
    <row r="5795" spans="1:15">
      <c r="A5795" s="12">
        <v>90111000</v>
      </c>
      <c r="B5795" s="1" t="s">
        <v>2961</v>
      </c>
      <c r="C5795" s="12">
        <v>901110</v>
      </c>
      <c r="D5795" s="1" t="s">
        <v>2960</v>
      </c>
      <c r="E5795" s="12">
        <v>9011</v>
      </c>
      <c r="F5795" s="1" t="s">
        <v>2659</v>
      </c>
      <c r="G5795" s="12">
        <v>90</v>
      </c>
      <c r="H5795" s="1" t="s">
        <v>512</v>
      </c>
      <c r="I5795" s="1" t="s">
        <v>49</v>
      </c>
      <c r="J5795" s="1" t="s">
        <v>48</v>
      </c>
      <c r="K5795" s="1" t="s">
        <v>0</v>
      </c>
      <c r="L5795" s="1">
        <v>0</v>
      </c>
      <c r="M5795" s="1">
        <v>0</v>
      </c>
      <c r="N5795" s="1">
        <v>117986</v>
      </c>
      <c r="O5795" s="1">
        <v>303</v>
      </c>
    </row>
    <row r="5796" spans="1:15">
      <c r="A5796" s="12">
        <v>75040010</v>
      </c>
      <c r="B5796" s="1" t="s">
        <v>2959</v>
      </c>
      <c r="C5796" s="12">
        <v>750400</v>
      </c>
      <c r="D5796" s="1" t="s">
        <v>2958</v>
      </c>
      <c r="E5796" s="12">
        <v>7504</v>
      </c>
      <c r="F5796" s="1" t="s">
        <v>2958</v>
      </c>
      <c r="G5796" s="12">
        <v>75</v>
      </c>
      <c r="H5796" s="1" t="s">
        <v>393</v>
      </c>
      <c r="I5796" s="1" t="s">
        <v>107</v>
      </c>
      <c r="J5796" s="1" t="s">
        <v>106</v>
      </c>
      <c r="K5796" s="1" t="s">
        <v>0</v>
      </c>
      <c r="L5796" s="1">
        <v>0</v>
      </c>
      <c r="M5796" s="1">
        <v>0</v>
      </c>
      <c r="N5796" s="1">
        <v>117534</v>
      </c>
      <c r="O5796" s="1">
        <v>2637</v>
      </c>
    </row>
    <row r="5797" spans="1:15">
      <c r="A5797" s="12">
        <v>61151093</v>
      </c>
      <c r="B5797" s="1" t="s">
        <v>2957</v>
      </c>
      <c r="C5797" s="12">
        <v>611510</v>
      </c>
      <c r="D5797" s="1" t="s">
        <v>2956</v>
      </c>
      <c r="E5797" s="12">
        <v>6115</v>
      </c>
      <c r="F5797" s="1" t="s">
        <v>1321</v>
      </c>
      <c r="G5797" s="12">
        <v>61</v>
      </c>
      <c r="H5797" s="1" t="s">
        <v>234</v>
      </c>
      <c r="I5797" s="1" t="s">
        <v>2</v>
      </c>
      <c r="J5797" s="1" t="s">
        <v>1</v>
      </c>
      <c r="K5797" s="1" t="s">
        <v>0</v>
      </c>
      <c r="L5797" s="1">
        <v>0</v>
      </c>
      <c r="M5797" s="1">
        <v>0</v>
      </c>
      <c r="N5797" s="1">
        <v>117445</v>
      </c>
      <c r="O5797" s="1">
        <v>753</v>
      </c>
    </row>
    <row r="5798" spans="1:15">
      <c r="A5798" s="12">
        <v>85399020</v>
      </c>
      <c r="B5798" s="1" t="s">
        <v>2955</v>
      </c>
      <c r="C5798" s="12">
        <v>853990</v>
      </c>
      <c r="D5798" s="1" t="s">
        <v>2954</v>
      </c>
      <c r="E5798" s="12">
        <v>8539</v>
      </c>
      <c r="F5798" s="1" t="s">
        <v>1079</v>
      </c>
      <c r="G5798" s="12">
        <v>85</v>
      </c>
      <c r="H5798" s="1" t="s">
        <v>102</v>
      </c>
      <c r="I5798" s="1" t="s">
        <v>27</v>
      </c>
      <c r="J5798" s="1" t="s">
        <v>26</v>
      </c>
      <c r="K5798" s="1" t="s">
        <v>0</v>
      </c>
      <c r="L5798" s="1">
        <v>0</v>
      </c>
      <c r="M5798" s="1">
        <v>0</v>
      </c>
      <c r="N5798" s="1">
        <v>116955</v>
      </c>
      <c r="O5798" s="1">
        <v>32</v>
      </c>
    </row>
    <row r="5799" spans="1:15">
      <c r="A5799" s="12">
        <v>87042290</v>
      </c>
      <c r="B5799" s="1" t="s">
        <v>2953</v>
      </c>
      <c r="C5799" s="12">
        <v>870422</v>
      </c>
      <c r="D5799" s="1" t="s">
        <v>2952</v>
      </c>
      <c r="E5799" s="12">
        <v>8704</v>
      </c>
      <c r="F5799" s="1" t="s">
        <v>1072</v>
      </c>
      <c r="G5799" s="12">
        <v>87</v>
      </c>
      <c r="H5799" s="1" t="s">
        <v>633</v>
      </c>
      <c r="I5799" s="1" t="s">
        <v>272</v>
      </c>
      <c r="J5799" s="1" t="s">
        <v>271</v>
      </c>
      <c r="K5799" s="1" t="s">
        <v>0</v>
      </c>
      <c r="L5799" s="1">
        <v>0</v>
      </c>
      <c r="M5799" s="1">
        <v>0</v>
      </c>
      <c r="N5799" s="1">
        <v>116850</v>
      </c>
      <c r="O5799" s="1">
        <v>12064</v>
      </c>
    </row>
    <row r="5800" spans="1:15">
      <c r="A5800" s="12">
        <v>39121200</v>
      </c>
      <c r="B5800" s="1" t="s">
        <v>2951</v>
      </c>
      <c r="C5800" s="12">
        <v>391212</v>
      </c>
      <c r="D5800" s="1" t="s">
        <v>2951</v>
      </c>
      <c r="E5800" s="12">
        <v>3912</v>
      </c>
      <c r="F5800" s="1" t="s">
        <v>1933</v>
      </c>
      <c r="G5800" s="12">
        <v>39</v>
      </c>
      <c r="H5800" s="1" t="s">
        <v>38</v>
      </c>
      <c r="I5800" s="1" t="s">
        <v>37</v>
      </c>
      <c r="J5800" s="1" t="s">
        <v>36</v>
      </c>
      <c r="K5800" s="1" t="s">
        <v>0</v>
      </c>
      <c r="L5800" s="1">
        <v>0</v>
      </c>
      <c r="M5800" s="1">
        <v>0</v>
      </c>
      <c r="N5800" s="1">
        <v>116804</v>
      </c>
      <c r="O5800" s="1">
        <v>13619</v>
      </c>
    </row>
    <row r="5801" spans="1:15">
      <c r="A5801" s="12">
        <v>48054010</v>
      </c>
      <c r="B5801" s="1" t="s">
        <v>499</v>
      </c>
      <c r="C5801" s="12">
        <v>480540</v>
      </c>
      <c r="D5801" s="1" t="s">
        <v>2950</v>
      </c>
      <c r="E5801" s="12">
        <v>4805</v>
      </c>
      <c r="F5801" s="1" t="s">
        <v>42</v>
      </c>
      <c r="G5801" s="12">
        <v>48</v>
      </c>
      <c r="H5801" s="1" t="s">
        <v>19</v>
      </c>
      <c r="I5801" s="1" t="s">
        <v>18</v>
      </c>
      <c r="J5801" s="1" t="s">
        <v>17</v>
      </c>
      <c r="K5801" s="1" t="s">
        <v>0</v>
      </c>
      <c r="L5801" s="1">
        <v>0</v>
      </c>
      <c r="M5801" s="1">
        <v>0</v>
      </c>
      <c r="N5801" s="1">
        <v>116714</v>
      </c>
      <c r="O5801" s="1">
        <v>78977</v>
      </c>
    </row>
    <row r="5802" spans="1:15">
      <c r="A5802" s="12">
        <v>84158110</v>
      </c>
      <c r="B5802" s="1" t="s">
        <v>2949</v>
      </c>
      <c r="C5802" s="12">
        <v>841581</v>
      </c>
      <c r="D5802" s="1" t="s">
        <v>2535</v>
      </c>
      <c r="E5802" s="12">
        <v>8415</v>
      </c>
      <c r="F5802" s="1" t="s">
        <v>2534</v>
      </c>
      <c r="G5802" s="12">
        <v>84</v>
      </c>
      <c r="H5802" s="1" t="s">
        <v>28</v>
      </c>
      <c r="I5802" s="1" t="s">
        <v>27</v>
      </c>
      <c r="J5802" s="1" t="s">
        <v>26</v>
      </c>
      <c r="K5802" s="1" t="s">
        <v>0</v>
      </c>
      <c r="L5802" s="1">
        <v>0</v>
      </c>
      <c r="M5802" s="1">
        <v>0</v>
      </c>
      <c r="N5802" s="1">
        <v>116382</v>
      </c>
      <c r="O5802" s="1">
        <v>2206</v>
      </c>
    </row>
    <row r="5803" spans="1:15">
      <c r="A5803" s="12">
        <v>84522990</v>
      </c>
      <c r="B5803" s="1" t="s">
        <v>1754</v>
      </c>
      <c r="C5803" s="12">
        <v>845229</v>
      </c>
      <c r="D5803" s="1" t="s">
        <v>1754</v>
      </c>
      <c r="E5803" s="12">
        <v>8452</v>
      </c>
      <c r="F5803" s="1" t="s">
        <v>926</v>
      </c>
      <c r="G5803" s="12">
        <v>84</v>
      </c>
      <c r="H5803" s="1" t="s">
        <v>28</v>
      </c>
      <c r="I5803" s="1" t="s">
        <v>27</v>
      </c>
      <c r="J5803" s="1" t="s">
        <v>26</v>
      </c>
      <c r="K5803" s="1" t="s">
        <v>0</v>
      </c>
      <c r="L5803" s="1">
        <v>0</v>
      </c>
      <c r="M5803" s="1">
        <v>0</v>
      </c>
      <c r="N5803" s="1">
        <v>116290</v>
      </c>
      <c r="O5803" s="1">
        <v>19954</v>
      </c>
    </row>
    <row r="5804" spans="1:15">
      <c r="A5804" s="12">
        <v>58110000</v>
      </c>
      <c r="B5804" s="1" t="s">
        <v>2947</v>
      </c>
      <c r="C5804" s="12">
        <v>581100</v>
      </c>
      <c r="D5804" s="1" t="s">
        <v>2948</v>
      </c>
      <c r="E5804" s="12">
        <v>5811</v>
      </c>
      <c r="F5804" s="1" t="s">
        <v>2947</v>
      </c>
      <c r="G5804" s="12">
        <v>58</v>
      </c>
      <c r="H5804" s="1" t="s">
        <v>481</v>
      </c>
      <c r="I5804" s="1" t="s">
        <v>2</v>
      </c>
      <c r="J5804" s="1" t="s">
        <v>1</v>
      </c>
      <c r="K5804" s="1" t="s">
        <v>0</v>
      </c>
      <c r="L5804" s="1">
        <v>0</v>
      </c>
      <c r="M5804" s="1">
        <v>0</v>
      </c>
      <c r="N5804" s="1">
        <v>115638</v>
      </c>
      <c r="O5804" s="1">
        <v>1027</v>
      </c>
    </row>
    <row r="5805" spans="1:15">
      <c r="A5805" s="12">
        <v>24049100</v>
      </c>
      <c r="B5805" s="1" t="s">
        <v>2946</v>
      </c>
      <c r="C5805" s="12">
        <v>240491</v>
      </c>
      <c r="D5805" s="1" t="s">
        <v>2945</v>
      </c>
      <c r="E5805" s="12">
        <v>2404</v>
      </c>
      <c r="F5805" s="1" t="s">
        <v>2944</v>
      </c>
      <c r="G5805" s="12">
        <v>24</v>
      </c>
      <c r="H5805" s="1" t="s">
        <v>2943</v>
      </c>
      <c r="I5805" s="1" t="s">
        <v>751</v>
      </c>
      <c r="J5805" s="1" t="s">
        <v>750</v>
      </c>
      <c r="K5805" s="1" t="s">
        <v>0</v>
      </c>
      <c r="L5805" s="1">
        <v>0</v>
      </c>
      <c r="M5805" s="1">
        <v>0</v>
      </c>
      <c r="N5805" s="1">
        <v>114957</v>
      </c>
      <c r="O5805" s="1">
        <v>5488</v>
      </c>
    </row>
    <row r="5806" spans="1:15">
      <c r="A5806" s="12">
        <v>85171441</v>
      </c>
      <c r="B5806" s="1" t="s">
        <v>2942</v>
      </c>
      <c r="C5806" s="12">
        <v>851714</v>
      </c>
      <c r="D5806" s="1" t="s">
        <v>1191</v>
      </c>
      <c r="E5806" s="12">
        <v>8517</v>
      </c>
      <c r="F5806" s="1" t="s">
        <v>852</v>
      </c>
      <c r="G5806" s="12">
        <v>85</v>
      </c>
      <c r="H5806" s="1" t="s">
        <v>102</v>
      </c>
      <c r="I5806" s="1" t="s">
        <v>27</v>
      </c>
      <c r="J5806" s="1" t="s">
        <v>26</v>
      </c>
      <c r="K5806" s="1" t="s">
        <v>0</v>
      </c>
      <c r="L5806" s="1">
        <v>0</v>
      </c>
      <c r="M5806" s="1">
        <v>0</v>
      </c>
      <c r="N5806" s="1">
        <v>114266</v>
      </c>
      <c r="O5806" s="1">
        <v>136</v>
      </c>
    </row>
    <row r="5807" spans="1:15">
      <c r="A5807" s="12">
        <v>28273995</v>
      </c>
      <c r="B5807" s="1" t="s">
        <v>2941</v>
      </c>
      <c r="C5807" s="12">
        <v>282739</v>
      </c>
      <c r="D5807" s="1" t="s">
        <v>387</v>
      </c>
      <c r="E5807" s="12">
        <v>2827</v>
      </c>
      <c r="F5807" s="1" t="s">
        <v>386</v>
      </c>
      <c r="G5807" s="12">
        <v>28</v>
      </c>
      <c r="H5807" s="1" t="s">
        <v>118</v>
      </c>
      <c r="I5807" s="1" t="s">
        <v>12</v>
      </c>
      <c r="J5807" s="1" t="s">
        <v>11</v>
      </c>
      <c r="K5807" s="1" t="s">
        <v>0</v>
      </c>
      <c r="L5807" s="1">
        <v>0</v>
      </c>
      <c r="M5807" s="1">
        <v>0</v>
      </c>
      <c r="N5807" s="1">
        <v>113159</v>
      </c>
      <c r="O5807" s="1">
        <v>26000</v>
      </c>
    </row>
    <row r="5808" spans="1:15">
      <c r="A5808" s="12">
        <v>52063500</v>
      </c>
      <c r="B5808" s="1" t="s">
        <v>2940</v>
      </c>
      <c r="C5808" s="12">
        <v>520635</v>
      </c>
      <c r="D5808" s="1" t="s">
        <v>2939</v>
      </c>
      <c r="E5808" s="12">
        <v>5206</v>
      </c>
      <c r="F5808" s="1" t="s">
        <v>2938</v>
      </c>
      <c r="G5808" s="12">
        <v>52</v>
      </c>
      <c r="H5808" s="1" t="s">
        <v>76</v>
      </c>
      <c r="I5808" s="1" t="s">
        <v>2</v>
      </c>
      <c r="J5808" s="1" t="s">
        <v>1</v>
      </c>
      <c r="K5808" s="1" t="s">
        <v>0</v>
      </c>
      <c r="L5808" s="1">
        <v>0</v>
      </c>
      <c r="M5808" s="1">
        <v>0</v>
      </c>
      <c r="N5808" s="1">
        <v>113105</v>
      </c>
      <c r="O5808" s="1">
        <v>9866</v>
      </c>
    </row>
    <row r="5809" spans="1:15">
      <c r="A5809" s="12">
        <v>36031000</v>
      </c>
      <c r="B5809" s="1" t="s">
        <v>2937</v>
      </c>
      <c r="C5809" s="12">
        <v>360310</v>
      </c>
      <c r="D5809" s="1" t="s">
        <v>2936</v>
      </c>
      <c r="E5809" s="12">
        <v>3603</v>
      </c>
      <c r="F5809" s="1" t="s">
        <v>2156</v>
      </c>
      <c r="G5809" s="12">
        <v>36</v>
      </c>
      <c r="H5809" s="1" t="s">
        <v>1643</v>
      </c>
      <c r="I5809" s="1" t="s">
        <v>12</v>
      </c>
      <c r="J5809" s="1" t="s">
        <v>11</v>
      </c>
      <c r="K5809" s="1" t="s">
        <v>0</v>
      </c>
      <c r="L5809" s="1">
        <v>0</v>
      </c>
      <c r="M5809" s="1">
        <v>0</v>
      </c>
      <c r="N5809" s="1">
        <v>112360</v>
      </c>
      <c r="O5809" s="1">
        <v>18</v>
      </c>
    </row>
    <row r="5810" spans="1:15">
      <c r="A5810" s="12">
        <v>87043120</v>
      </c>
      <c r="B5810" s="1" t="s">
        <v>2935</v>
      </c>
      <c r="C5810" s="12">
        <v>870431</v>
      </c>
      <c r="D5810" s="1" t="s">
        <v>2934</v>
      </c>
      <c r="E5810" s="12">
        <v>8704</v>
      </c>
      <c r="F5810" s="1" t="s">
        <v>1072</v>
      </c>
      <c r="G5810" s="12">
        <v>87</v>
      </c>
      <c r="H5810" s="1" t="s">
        <v>633</v>
      </c>
      <c r="I5810" s="1" t="s">
        <v>272</v>
      </c>
      <c r="J5810" s="1" t="s">
        <v>271</v>
      </c>
      <c r="K5810" s="1" t="s">
        <v>0</v>
      </c>
      <c r="L5810" s="1">
        <v>0</v>
      </c>
      <c r="M5810" s="1">
        <v>0</v>
      </c>
      <c r="N5810" s="1">
        <v>111993</v>
      </c>
      <c r="O5810" s="1">
        <v>1950</v>
      </c>
    </row>
    <row r="5811" spans="1:15">
      <c r="A5811" s="12">
        <v>48010030</v>
      </c>
      <c r="B5811" s="1" t="s">
        <v>2933</v>
      </c>
      <c r="C5811" s="12">
        <v>480100</v>
      </c>
      <c r="D5811" s="1" t="s">
        <v>2932</v>
      </c>
      <c r="E5811" s="12">
        <v>4801</v>
      </c>
      <c r="F5811" s="1" t="s">
        <v>2932</v>
      </c>
      <c r="G5811" s="12">
        <v>48</v>
      </c>
      <c r="H5811" s="1" t="s">
        <v>19</v>
      </c>
      <c r="I5811" s="1" t="s">
        <v>18</v>
      </c>
      <c r="J5811" s="1" t="s">
        <v>17</v>
      </c>
      <c r="K5811" s="1" t="s">
        <v>0</v>
      </c>
      <c r="L5811" s="1">
        <v>0</v>
      </c>
      <c r="M5811" s="1">
        <v>0</v>
      </c>
      <c r="N5811" s="1">
        <v>111389</v>
      </c>
      <c r="O5811" s="1">
        <v>204584</v>
      </c>
    </row>
    <row r="5812" spans="1:15">
      <c r="A5812" s="12">
        <v>60063290</v>
      </c>
      <c r="B5812" s="1" t="s">
        <v>2931</v>
      </c>
      <c r="C5812" s="12">
        <v>600632</v>
      </c>
      <c r="D5812" s="1" t="s">
        <v>2432</v>
      </c>
      <c r="E5812" s="12">
        <v>6006</v>
      </c>
      <c r="F5812" s="1" t="s">
        <v>173</v>
      </c>
      <c r="G5812" s="12">
        <v>60</v>
      </c>
      <c r="H5812" s="1" t="s">
        <v>161</v>
      </c>
      <c r="I5812" s="1" t="s">
        <v>2</v>
      </c>
      <c r="J5812" s="1" t="s">
        <v>1</v>
      </c>
      <c r="K5812" s="1" t="s">
        <v>0</v>
      </c>
      <c r="L5812" s="1">
        <v>0</v>
      </c>
      <c r="M5812" s="1">
        <v>0</v>
      </c>
      <c r="N5812" s="1">
        <v>111082</v>
      </c>
      <c r="O5812" s="1">
        <v>1745</v>
      </c>
    </row>
    <row r="5813" spans="1:15">
      <c r="A5813" s="12">
        <v>29372130</v>
      </c>
      <c r="B5813" s="1" t="s">
        <v>2930</v>
      </c>
      <c r="C5813" s="12">
        <v>293721</v>
      </c>
      <c r="D5813" s="1" t="s">
        <v>2301</v>
      </c>
      <c r="E5813" s="12">
        <v>2937</v>
      </c>
      <c r="F5813" s="1" t="s">
        <v>464</v>
      </c>
      <c r="G5813" s="12">
        <v>29</v>
      </c>
      <c r="H5813" s="1" t="s">
        <v>13</v>
      </c>
      <c r="I5813" s="1" t="s">
        <v>12</v>
      </c>
      <c r="J5813" s="1" t="s">
        <v>11</v>
      </c>
      <c r="K5813" s="1" t="s">
        <v>0</v>
      </c>
      <c r="L5813" s="1">
        <v>0</v>
      </c>
      <c r="M5813" s="1">
        <v>0</v>
      </c>
      <c r="N5813" s="1">
        <v>110938</v>
      </c>
      <c r="O5813" s="1">
        <v>0</v>
      </c>
    </row>
    <row r="5814" spans="1:15">
      <c r="A5814" s="12">
        <v>87031000</v>
      </c>
      <c r="B5814" s="1" t="s">
        <v>2929</v>
      </c>
      <c r="C5814" s="12">
        <v>870310</v>
      </c>
      <c r="D5814" s="1" t="s">
        <v>2928</v>
      </c>
      <c r="E5814" s="12">
        <v>8703</v>
      </c>
      <c r="F5814" s="1" t="s">
        <v>2927</v>
      </c>
      <c r="G5814" s="12">
        <v>87</v>
      </c>
      <c r="H5814" s="1" t="s">
        <v>633</v>
      </c>
      <c r="I5814" s="1" t="s">
        <v>272</v>
      </c>
      <c r="J5814" s="1" t="s">
        <v>271</v>
      </c>
      <c r="K5814" s="1" t="s">
        <v>0</v>
      </c>
      <c r="L5814" s="1">
        <v>0</v>
      </c>
      <c r="M5814" s="1">
        <v>0</v>
      </c>
      <c r="N5814" s="1">
        <v>110819</v>
      </c>
      <c r="O5814" s="1">
        <v>5658</v>
      </c>
    </row>
    <row r="5815" spans="1:15">
      <c r="A5815" s="12">
        <v>32064920</v>
      </c>
      <c r="B5815" s="1" t="s">
        <v>2926</v>
      </c>
      <c r="C5815" s="12">
        <v>320649</v>
      </c>
      <c r="D5815" s="1" t="s">
        <v>2925</v>
      </c>
      <c r="E5815" s="12">
        <v>3206</v>
      </c>
      <c r="F5815" s="1" t="s">
        <v>2167</v>
      </c>
      <c r="G5815" s="12">
        <v>32</v>
      </c>
      <c r="H5815" s="1" t="s">
        <v>1112</v>
      </c>
      <c r="I5815" s="1" t="s">
        <v>12</v>
      </c>
      <c r="J5815" s="1" t="s">
        <v>11</v>
      </c>
      <c r="K5815" s="1" t="s">
        <v>0</v>
      </c>
      <c r="L5815" s="1">
        <v>0</v>
      </c>
      <c r="M5815" s="1">
        <v>0</v>
      </c>
      <c r="N5815" s="1">
        <v>110784</v>
      </c>
      <c r="O5815" s="1">
        <v>2750</v>
      </c>
    </row>
    <row r="5816" spans="1:15">
      <c r="A5816" s="12">
        <v>90051000</v>
      </c>
      <c r="B5816" s="1" t="s">
        <v>2924</v>
      </c>
      <c r="C5816" s="12">
        <v>900510</v>
      </c>
      <c r="D5816" s="1" t="s">
        <v>2924</v>
      </c>
      <c r="E5816" s="12">
        <v>9005</v>
      </c>
      <c r="F5816" s="1" t="s">
        <v>1709</v>
      </c>
      <c r="G5816" s="12">
        <v>90</v>
      </c>
      <c r="H5816" s="1" t="s">
        <v>512</v>
      </c>
      <c r="I5816" s="1" t="s">
        <v>49</v>
      </c>
      <c r="J5816" s="1" t="s">
        <v>48</v>
      </c>
      <c r="K5816" s="1" t="s">
        <v>0</v>
      </c>
      <c r="L5816" s="1">
        <v>0</v>
      </c>
      <c r="M5816" s="1">
        <v>0</v>
      </c>
      <c r="N5816" s="1">
        <v>110553</v>
      </c>
      <c r="O5816" s="1">
        <v>596</v>
      </c>
    </row>
    <row r="5817" spans="1:15">
      <c r="A5817" s="12">
        <v>87115000</v>
      </c>
      <c r="B5817" s="1" t="s">
        <v>2923</v>
      </c>
      <c r="C5817" s="12">
        <v>871150</v>
      </c>
      <c r="D5817" s="1" t="s">
        <v>2922</v>
      </c>
      <c r="E5817" s="12">
        <v>8711</v>
      </c>
      <c r="F5817" s="1" t="s">
        <v>1227</v>
      </c>
      <c r="G5817" s="12">
        <v>87</v>
      </c>
      <c r="H5817" s="1" t="s">
        <v>633</v>
      </c>
      <c r="I5817" s="1" t="s">
        <v>272</v>
      </c>
      <c r="J5817" s="1" t="s">
        <v>271</v>
      </c>
      <c r="K5817" s="1" t="s">
        <v>0</v>
      </c>
      <c r="L5817" s="1">
        <v>0</v>
      </c>
      <c r="M5817" s="1">
        <v>0</v>
      </c>
      <c r="N5817" s="1">
        <v>110416</v>
      </c>
      <c r="O5817" s="1">
        <v>3415</v>
      </c>
    </row>
    <row r="5818" spans="1:15">
      <c r="A5818" s="12">
        <v>29147990</v>
      </c>
      <c r="B5818" s="1" t="s">
        <v>2921</v>
      </c>
      <c r="C5818" s="12">
        <v>291479</v>
      </c>
      <c r="D5818" s="1" t="s">
        <v>723</v>
      </c>
      <c r="E5818" s="12">
        <v>2914</v>
      </c>
      <c r="F5818" s="1" t="s">
        <v>45</v>
      </c>
      <c r="G5818" s="12">
        <v>29</v>
      </c>
      <c r="H5818" s="1" t="s">
        <v>13</v>
      </c>
      <c r="I5818" s="1" t="s">
        <v>12</v>
      </c>
      <c r="J5818" s="1" t="s">
        <v>11</v>
      </c>
      <c r="K5818" s="1" t="s">
        <v>0</v>
      </c>
      <c r="L5818" s="1">
        <v>0</v>
      </c>
      <c r="M5818" s="1">
        <v>0</v>
      </c>
      <c r="N5818" s="1">
        <v>110335</v>
      </c>
      <c r="O5818" s="1">
        <v>7293</v>
      </c>
    </row>
    <row r="5819" spans="1:15">
      <c r="A5819" s="12">
        <v>29312000</v>
      </c>
      <c r="B5819" s="1" t="s">
        <v>2920</v>
      </c>
      <c r="C5819" s="12">
        <v>293120</v>
      </c>
      <c r="D5819" s="1" t="s">
        <v>2920</v>
      </c>
      <c r="E5819" s="12">
        <v>2931</v>
      </c>
      <c r="F5819" s="1" t="s">
        <v>214</v>
      </c>
      <c r="G5819" s="12">
        <v>29</v>
      </c>
      <c r="H5819" s="1" t="s">
        <v>13</v>
      </c>
      <c r="I5819" s="1" t="s">
        <v>12</v>
      </c>
      <c r="J5819" s="1" t="s">
        <v>11</v>
      </c>
      <c r="K5819" s="1" t="s">
        <v>0</v>
      </c>
      <c r="L5819" s="1">
        <v>0</v>
      </c>
      <c r="M5819" s="1">
        <v>0</v>
      </c>
      <c r="N5819" s="1">
        <v>109269</v>
      </c>
      <c r="O5819" s="1">
        <v>4485</v>
      </c>
    </row>
    <row r="5820" spans="1:15">
      <c r="A5820" s="12">
        <v>30051050</v>
      </c>
      <c r="B5820" s="1" t="s">
        <v>2919</v>
      </c>
      <c r="C5820" s="12">
        <v>300510</v>
      </c>
      <c r="D5820" s="1" t="s">
        <v>2918</v>
      </c>
      <c r="E5820" s="12">
        <v>3005</v>
      </c>
      <c r="F5820" s="1" t="s">
        <v>2917</v>
      </c>
      <c r="G5820" s="12">
        <v>30</v>
      </c>
      <c r="H5820" s="1" t="s">
        <v>63</v>
      </c>
      <c r="I5820" s="1" t="s">
        <v>12</v>
      </c>
      <c r="J5820" s="1" t="s">
        <v>11</v>
      </c>
      <c r="K5820" s="1" t="s">
        <v>0</v>
      </c>
      <c r="L5820" s="1">
        <v>0</v>
      </c>
      <c r="M5820" s="1">
        <v>0</v>
      </c>
      <c r="N5820" s="1">
        <v>108892</v>
      </c>
      <c r="O5820" s="1">
        <v>2709</v>
      </c>
    </row>
    <row r="5821" spans="1:15">
      <c r="A5821" s="12">
        <v>38249951</v>
      </c>
      <c r="B5821" s="1" t="s">
        <v>2916</v>
      </c>
      <c r="C5821" s="12">
        <v>382499</v>
      </c>
      <c r="D5821" s="1" t="s">
        <v>822</v>
      </c>
      <c r="E5821" s="12">
        <v>3824</v>
      </c>
      <c r="F5821" s="1" t="s">
        <v>821</v>
      </c>
      <c r="G5821" s="12">
        <v>38</v>
      </c>
      <c r="H5821" s="1" t="s">
        <v>244</v>
      </c>
      <c r="I5821" s="1" t="s">
        <v>12</v>
      </c>
      <c r="J5821" s="1" t="s">
        <v>11</v>
      </c>
      <c r="K5821" s="1" t="s">
        <v>0</v>
      </c>
      <c r="L5821" s="1">
        <v>0</v>
      </c>
      <c r="M5821" s="1">
        <v>0</v>
      </c>
      <c r="N5821" s="1">
        <v>108030</v>
      </c>
      <c r="O5821" s="1">
        <v>29617</v>
      </c>
    </row>
    <row r="5822" spans="1:15">
      <c r="A5822" s="12">
        <v>84431910</v>
      </c>
      <c r="B5822" s="1" t="s">
        <v>2915</v>
      </c>
      <c r="C5822" s="12">
        <v>844319</v>
      </c>
      <c r="D5822" s="1" t="s">
        <v>2914</v>
      </c>
      <c r="E5822" s="12">
        <v>8443</v>
      </c>
      <c r="F5822" s="1" t="s">
        <v>738</v>
      </c>
      <c r="G5822" s="12">
        <v>84</v>
      </c>
      <c r="H5822" s="1" t="s">
        <v>28</v>
      </c>
      <c r="I5822" s="1" t="s">
        <v>27</v>
      </c>
      <c r="J5822" s="1" t="s">
        <v>26</v>
      </c>
      <c r="K5822" s="1" t="s">
        <v>0</v>
      </c>
      <c r="L5822" s="1">
        <v>0</v>
      </c>
      <c r="M5822" s="1">
        <v>0</v>
      </c>
      <c r="N5822" s="1">
        <v>107999</v>
      </c>
      <c r="O5822" s="1">
        <v>1786</v>
      </c>
    </row>
    <row r="5823" spans="1:15">
      <c r="A5823" s="12">
        <v>38123100</v>
      </c>
      <c r="B5823" s="1" t="s">
        <v>2913</v>
      </c>
      <c r="C5823" s="12">
        <v>381231</v>
      </c>
      <c r="D5823" s="1" t="s">
        <v>2913</v>
      </c>
      <c r="E5823" s="12">
        <v>3812</v>
      </c>
      <c r="F5823" s="1" t="s">
        <v>245</v>
      </c>
      <c r="G5823" s="12">
        <v>38</v>
      </c>
      <c r="H5823" s="1" t="s">
        <v>244</v>
      </c>
      <c r="I5823" s="1" t="s">
        <v>12</v>
      </c>
      <c r="J5823" s="1" t="s">
        <v>11</v>
      </c>
      <c r="K5823" s="1" t="s">
        <v>0</v>
      </c>
      <c r="L5823" s="1">
        <v>0</v>
      </c>
      <c r="M5823" s="1">
        <v>0</v>
      </c>
      <c r="N5823" s="1">
        <v>107260</v>
      </c>
      <c r="O5823" s="1">
        <v>18000</v>
      </c>
    </row>
    <row r="5824" spans="1:15">
      <c r="A5824" s="12">
        <v>73158100</v>
      </c>
      <c r="B5824" s="1" t="s">
        <v>2912</v>
      </c>
      <c r="C5824" s="12">
        <v>731581</v>
      </c>
      <c r="D5824" s="1" t="s">
        <v>2912</v>
      </c>
      <c r="E5824" s="12">
        <v>7315</v>
      </c>
      <c r="F5824" s="1" t="s">
        <v>661</v>
      </c>
      <c r="G5824" s="12">
        <v>73</v>
      </c>
      <c r="H5824" s="1" t="s">
        <v>108</v>
      </c>
      <c r="I5824" s="1" t="s">
        <v>107</v>
      </c>
      <c r="J5824" s="1" t="s">
        <v>106</v>
      </c>
      <c r="K5824" s="1" t="s">
        <v>0</v>
      </c>
      <c r="L5824" s="1">
        <v>0</v>
      </c>
      <c r="M5824" s="1">
        <v>0</v>
      </c>
      <c r="N5824" s="1">
        <v>107253</v>
      </c>
      <c r="O5824" s="1">
        <v>919</v>
      </c>
    </row>
    <row r="5825" spans="1:15">
      <c r="A5825" s="12">
        <v>84604019</v>
      </c>
      <c r="B5825" s="1" t="s">
        <v>2911</v>
      </c>
      <c r="C5825" s="12">
        <v>846040</v>
      </c>
      <c r="D5825" s="1" t="s">
        <v>2260</v>
      </c>
      <c r="E5825" s="12">
        <v>8460</v>
      </c>
      <c r="F5825" s="1" t="s">
        <v>901</v>
      </c>
      <c r="G5825" s="12">
        <v>84</v>
      </c>
      <c r="H5825" s="1" t="s">
        <v>28</v>
      </c>
      <c r="I5825" s="1" t="s">
        <v>27</v>
      </c>
      <c r="J5825" s="1" t="s">
        <v>26</v>
      </c>
      <c r="K5825" s="1" t="s">
        <v>0</v>
      </c>
      <c r="L5825" s="1">
        <v>0</v>
      </c>
      <c r="M5825" s="1">
        <v>0</v>
      </c>
      <c r="N5825" s="1">
        <v>107045</v>
      </c>
      <c r="O5825" s="1">
        <v>1599</v>
      </c>
    </row>
    <row r="5826" spans="1:15">
      <c r="A5826" s="12">
        <v>25132000</v>
      </c>
      <c r="B5826" s="1" t="s">
        <v>2910</v>
      </c>
      <c r="C5826" s="12">
        <v>251320</v>
      </c>
      <c r="D5826" s="1" t="s">
        <v>2909</v>
      </c>
      <c r="E5826" s="12">
        <v>2513</v>
      </c>
      <c r="F5826" s="1" t="s">
        <v>2908</v>
      </c>
      <c r="G5826" s="12">
        <v>25</v>
      </c>
      <c r="H5826" s="1" t="s">
        <v>226</v>
      </c>
      <c r="I5826" s="1" t="s">
        <v>225</v>
      </c>
      <c r="J5826" s="1" t="s">
        <v>224</v>
      </c>
      <c r="K5826" s="1" t="s">
        <v>0</v>
      </c>
      <c r="L5826" s="1">
        <v>0</v>
      </c>
      <c r="M5826" s="1">
        <v>0</v>
      </c>
      <c r="N5826" s="1">
        <v>105792</v>
      </c>
      <c r="O5826" s="1">
        <v>138401</v>
      </c>
    </row>
    <row r="5827" spans="1:15">
      <c r="A5827" s="12">
        <v>32029029</v>
      </c>
      <c r="B5827" s="1" t="s">
        <v>2907</v>
      </c>
      <c r="C5827" s="12">
        <v>320290</v>
      </c>
      <c r="D5827" s="1" t="s">
        <v>2139</v>
      </c>
      <c r="E5827" s="12">
        <v>3202</v>
      </c>
      <c r="F5827" s="1" t="s">
        <v>2138</v>
      </c>
      <c r="G5827" s="12">
        <v>32</v>
      </c>
      <c r="H5827" s="1" t="s">
        <v>1112</v>
      </c>
      <c r="I5827" s="1" t="s">
        <v>12</v>
      </c>
      <c r="J5827" s="1" t="s">
        <v>11</v>
      </c>
      <c r="K5827" s="1" t="s">
        <v>0</v>
      </c>
      <c r="L5827" s="1">
        <v>0</v>
      </c>
      <c r="M5827" s="1">
        <v>0</v>
      </c>
      <c r="N5827" s="1">
        <v>105781</v>
      </c>
      <c r="O5827" s="1">
        <v>53411</v>
      </c>
    </row>
    <row r="5828" spans="1:15">
      <c r="A5828" s="12">
        <v>38248190</v>
      </c>
      <c r="B5828" s="1" t="s">
        <v>2906</v>
      </c>
      <c r="C5828" s="12">
        <v>382481</v>
      </c>
      <c r="D5828" s="1" t="s">
        <v>2905</v>
      </c>
      <c r="E5828" s="12">
        <v>3824</v>
      </c>
      <c r="F5828" s="1" t="s">
        <v>821</v>
      </c>
      <c r="G5828" s="12">
        <v>38</v>
      </c>
      <c r="H5828" s="1" t="s">
        <v>244</v>
      </c>
      <c r="I5828" s="1" t="s">
        <v>12</v>
      </c>
      <c r="J5828" s="1" t="s">
        <v>11</v>
      </c>
      <c r="K5828" s="1" t="s">
        <v>0</v>
      </c>
      <c r="L5828" s="1">
        <v>0</v>
      </c>
      <c r="M5828" s="1">
        <v>0</v>
      </c>
      <c r="N5828" s="1">
        <v>105612</v>
      </c>
      <c r="O5828" s="1">
        <v>11515</v>
      </c>
    </row>
    <row r="5829" spans="1:15">
      <c r="A5829" s="12">
        <v>29349969</v>
      </c>
      <c r="B5829" s="1" t="s">
        <v>2172</v>
      </c>
      <c r="C5829" s="12">
        <v>293499</v>
      </c>
      <c r="D5829" s="1" t="s">
        <v>97</v>
      </c>
      <c r="E5829" s="12">
        <v>2934</v>
      </c>
      <c r="F5829" s="1" t="s">
        <v>96</v>
      </c>
      <c r="G5829" s="12">
        <v>29</v>
      </c>
      <c r="H5829" s="1" t="s">
        <v>13</v>
      </c>
      <c r="I5829" s="1" t="s">
        <v>12</v>
      </c>
      <c r="J5829" s="1" t="s">
        <v>11</v>
      </c>
      <c r="K5829" s="1" t="s">
        <v>0</v>
      </c>
      <c r="L5829" s="1">
        <v>0</v>
      </c>
      <c r="M5829" s="1">
        <v>0</v>
      </c>
      <c r="N5829" s="1">
        <v>104565</v>
      </c>
      <c r="O5829" s="1">
        <v>227</v>
      </c>
    </row>
    <row r="5830" spans="1:15">
      <c r="A5830" s="12">
        <v>38062000</v>
      </c>
      <c r="B5830" s="1" t="s">
        <v>2904</v>
      </c>
      <c r="C5830" s="12">
        <v>380620</v>
      </c>
      <c r="D5830" s="1" t="s">
        <v>2903</v>
      </c>
      <c r="E5830" s="12">
        <v>3806</v>
      </c>
      <c r="F5830" s="1" t="s">
        <v>2902</v>
      </c>
      <c r="G5830" s="12">
        <v>38</v>
      </c>
      <c r="H5830" s="1" t="s">
        <v>244</v>
      </c>
      <c r="I5830" s="1" t="s">
        <v>12</v>
      </c>
      <c r="J5830" s="1" t="s">
        <v>11</v>
      </c>
      <c r="K5830" s="1" t="s">
        <v>0</v>
      </c>
      <c r="L5830" s="1">
        <v>0</v>
      </c>
      <c r="M5830" s="1">
        <v>0</v>
      </c>
      <c r="N5830" s="1">
        <v>104367</v>
      </c>
      <c r="O5830" s="1">
        <v>21172</v>
      </c>
    </row>
    <row r="5831" spans="1:15">
      <c r="A5831" s="12">
        <v>29359093</v>
      </c>
      <c r="B5831" s="1" t="s">
        <v>2901</v>
      </c>
      <c r="C5831" s="12">
        <v>293590</v>
      </c>
      <c r="D5831" s="1" t="s">
        <v>505</v>
      </c>
      <c r="E5831" s="12">
        <v>2935</v>
      </c>
      <c r="F5831" s="1" t="s">
        <v>504</v>
      </c>
      <c r="G5831" s="12">
        <v>29</v>
      </c>
      <c r="H5831" s="1" t="s">
        <v>13</v>
      </c>
      <c r="I5831" s="1" t="s">
        <v>12</v>
      </c>
      <c r="J5831" s="1" t="s">
        <v>11</v>
      </c>
      <c r="K5831" s="1" t="s">
        <v>0</v>
      </c>
      <c r="L5831" s="1">
        <v>0</v>
      </c>
      <c r="M5831" s="1">
        <v>0</v>
      </c>
      <c r="N5831" s="1">
        <v>104049</v>
      </c>
      <c r="O5831" s="1">
        <v>16000</v>
      </c>
    </row>
    <row r="5832" spans="1:15">
      <c r="A5832" s="12">
        <v>84864000</v>
      </c>
      <c r="B5832" s="1" t="s">
        <v>2900</v>
      </c>
      <c r="C5832" s="12">
        <v>848640</v>
      </c>
      <c r="D5832" s="1" t="s">
        <v>2899</v>
      </c>
      <c r="E5832" s="12">
        <v>8486</v>
      </c>
      <c r="F5832" s="1" t="s">
        <v>2898</v>
      </c>
      <c r="G5832" s="12">
        <v>84</v>
      </c>
      <c r="H5832" s="1" t="s">
        <v>28</v>
      </c>
      <c r="I5832" s="1" t="s">
        <v>27</v>
      </c>
      <c r="J5832" s="1" t="s">
        <v>26</v>
      </c>
      <c r="K5832" s="1" t="s">
        <v>0</v>
      </c>
      <c r="L5832" s="1">
        <v>0</v>
      </c>
      <c r="M5832" s="1">
        <v>0</v>
      </c>
      <c r="N5832" s="1">
        <v>103786</v>
      </c>
      <c r="O5832" s="1">
        <v>256</v>
      </c>
    </row>
    <row r="5833" spans="1:15">
      <c r="A5833" s="12">
        <v>72124029</v>
      </c>
      <c r="B5833" s="1" t="s">
        <v>2897</v>
      </c>
      <c r="C5833" s="12">
        <v>721240</v>
      </c>
      <c r="D5833" s="1" t="s">
        <v>2896</v>
      </c>
      <c r="E5833" s="12">
        <v>7212</v>
      </c>
      <c r="F5833" s="1" t="s">
        <v>893</v>
      </c>
      <c r="G5833" s="12">
        <v>72</v>
      </c>
      <c r="H5833" s="1" t="s">
        <v>436</v>
      </c>
      <c r="I5833" s="1" t="s">
        <v>107</v>
      </c>
      <c r="J5833" s="1" t="s">
        <v>106</v>
      </c>
      <c r="K5833" s="1" t="s">
        <v>0</v>
      </c>
      <c r="L5833" s="1">
        <v>0</v>
      </c>
      <c r="M5833" s="1">
        <v>0</v>
      </c>
      <c r="N5833" s="1">
        <v>103172</v>
      </c>
      <c r="O5833" s="1">
        <v>3648</v>
      </c>
    </row>
    <row r="5834" spans="1:15">
      <c r="A5834" s="12">
        <v>29093019</v>
      </c>
      <c r="B5834" s="1" t="s">
        <v>2895</v>
      </c>
      <c r="C5834" s="12">
        <v>290930</v>
      </c>
      <c r="D5834" s="1" t="s">
        <v>530</v>
      </c>
      <c r="E5834" s="12">
        <v>2909</v>
      </c>
      <c r="F5834" s="1" t="s">
        <v>377</v>
      </c>
      <c r="G5834" s="12">
        <v>29</v>
      </c>
      <c r="H5834" s="1" t="s">
        <v>13</v>
      </c>
      <c r="I5834" s="1" t="s">
        <v>12</v>
      </c>
      <c r="J5834" s="1" t="s">
        <v>11</v>
      </c>
      <c r="K5834" s="1" t="s">
        <v>0</v>
      </c>
      <c r="L5834" s="1">
        <v>0</v>
      </c>
      <c r="M5834" s="1">
        <v>0</v>
      </c>
      <c r="N5834" s="1">
        <v>103034</v>
      </c>
      <c r="O5834" s="1">
        <v>10680</v>
      </c>
    </row>
    <row r="5835" spans="1:15">
      <c r="A5835" s="12">
        <v>55159100</v>
      </c>
      <c r="B5835" s="1" t="s">
        <v>2894</v>
      </c>
      <c r="C5835" s="12">
        <v>551591</v>
      </c>
      <c r="D5835" s="1" t="s">
        <v>2893</v>
      </c>
      <c r="E5835" s="12">
        <v>5515</v>
      </c>
      <c r="F5835" s="1" t="s">
        <v>2892</v>
      </c>
      <c r="G5835" s="12">
        <v>55</v>
      </c>
      <c r="H5835" s="1" t="s">
        <v>282</v>
      </c>
      <c r="I5835" s="1" t="s">
        <v>2</v>
      </c>
      <c r="J5835" s="1" t="s">
        <v>1</v>
      </c>
      <c r="K5835" s="1" t="s">
        <v>0</v>
      </c>
      <c r="L5835" s="1">
        <v>0</v>
      </c>
      <c r="M5835" s="1">
        <v>0</v>
      </c>
      <c r="N5835" s="1">
        <v>102369</v>
      </c>
      <c r="O5835" s="1">
        <v>1341</v>
      </c>
    </row>
    <row r="5836" spans="1:15">
      <c r="A5836" s="12">
        <v>90121090</v>
      </c>
      <c r="B5836" s="1" t="s">
        <v>2891</v>
      </c>
      <c r="C5836" s="12">
        <v>901210</v>
      </c>
      <c r="D5836" s="1" t="s">
        <v>2890</v>
      </c>
      <c r="E5836" s="12">
        <v>9012</v>
      </c>
      <c r="F5836" s="1" t="s">
        <v>2889</v>
      </c>
      <c r="G5836" s="12">
        <v>90</v>
      </c>
      <c r="H5836" s="1" t="s">
        <v>512</v>
      </c>
      <c r="I5836" s="1" t="s">
        <v>49</v>
      </c>
      <c r="J5836" s="1" t="s">
        <v>48</v>
      </c>
      <c r="K5836" s="1" t="s">
        <v>0</v>
      </c>
      <c r="L5836" s="1">
        <v>0</v>
      </c>
      <c r="M5836" s="1">
        <v>0</v>
      </c>
      <c r="N5836" s="1">
        <v>101467</v>
      </c>
      <c r="O5836" s="1">
        <v>104</v>
      </c>
    </row>
    <row r="5837" spans="1:15">
      <c r="A5837" s="12">
        <v>38119010</v>
      </c>
      <c r="B5837" s="1" t="s">
        <v>2888</v>
      </c>
      <c r="C5837" s="12">
        <v>381190</v>
      </c>
      <c r="D5837" s="1" t="s">
        <v>2887</v>
      </c>
      <c r="E5837" s="12">
        <v>3811</v>
      </c>
      <c r="F5837" s="1" t="s">
        <v>2886</v>
      </c>
      <c r="G5837" s="12">
        <v>38</v>
      </c>
      <c r="H5837" s="1" t="s">
        <v>244</v>
      </c>
      <c r="I5837" s="1" t="s">
        <v>12</v>
      </c>
      <c r="J5837" s="1" t="s">
        <v>11</v>
      </c>
      <c r="K5837" s="1" t="s">
        <v>0</v>
      </c>
      <c r="L5837" s="1">
        <v>0</v>
      </c>
      <c r="M5837" s="1">
        <v>0</v>
      </c>
      <c r="N5837" s="1">
        <v>101463</v>
      </c>
      <c r="O5837" s="1">
        <v>9313</v>
      </c>
    </row>
    <row r="5838" spans="1:15">
      <c r="A5838" s="12">
        <v>40169400</v>
      </c>
      <c r="B5838" s="1" t="s">
        <v>2885</v>
      </c>
      <c r="C5838" s="12">
        <v>401694</v>
      </c>
      <c r="D5838" s="1" t="s">
        <v>2885</v>
      </c>
      <c r="E5838" s="12">
        <v>4016</v>
      </c>
      <c r="F5838" s="1" t="s">
        <v>2884</v>
      </c>
      <c r="G5838" s="12">
        <v>40</v>
      </c>
      <c r="H5838" s="1" t="s">
        <v>422</v>
      </c>
      <c r="I5838" s="1" t="s">
        <v>37</v>
      </c>
      <c r="J5838" s="1" t="s">
        <v>36</v>
      </c>
      <c r="K5838" s="1" t="s">
        <v>0</v>
      </c>
      <c r="L5838" s="1">
        <v>0</v>
      </c>
      <c r="M5838" s="1">
        <v>0</v>
      </c>
      <c r="N5838" s="1">
        <v>101313</v>
      </c>
      <c r="O5838" s="1">
        <v>15247</v>
      </c>
    </row>
    <row r="5839" spans="1:15">
      <c r="A5839" s="12">
        <v>29039929</v>
      </c>
      <c r="B5839" s="1" t="s">
        <v>2883</v>
      </c>
      <c r="C5839" s="12">
        <v>290399</v>
      </c>
      <c r="D5839" s="1" t="s">
        <v>301</v>
      </c>
      <c r="E5839" s="12">
        <v>2903</v>
      </c>
      <c r="F5839" s="1" t="s">
        <v>300</v>
      </c>
      <c r="G5839" s="12">
        <v>29</v>
      </c>
      <c r="H5839" s="1" t="s">
        <v>13</v>
      </c>
      <c r="I5839" s="1" t="s">
        <v>12</v>
      </c>
      <c r="J5839" s="1" t="s">
        <v>11</v>
      </c>
      <c r="K5839" s="1" t="s">
        <v>0</v>
      </c>
      <c r="L5839" s="1">
        <v>0</v>
      </c>
      <c r="M5839" s="1">
        <v>0</v>
      </c>
      <c r="N5839" s="1">
        <v>100673</v>
      </c>
      <c r="O5839" s="1">
        <v>18003</v>
      </c>
    </row>
    <row r="5840" spans="1:15">
      <c r="A5840" s="12">
        <v>29372349</v>
      </c>
      <c r="B5840" s="1" t="s">
        <v>2882</v>
      </c>
      <c r="C5840" s="12">
        <v>293723</v>
      </c>
      <c r="D5840" s="1" t="s">
        <v>1110</v>
      </c>
      <c r="E5840" s="12">
        <v>2937</v>
      </c>
      <c r="F5840" s="1" t="s">
        <v>464</v>
      </c>
      <c r="G5840" s="12">
        <v>29</v>
      </c>
      <c r="H5840" s="1" t="s">
        <v>13</v>
      </c>
      <c r="I5840" s="1" t="s">
        <v>12</v>
      </c>
      <c r="J5840" s="1" t="s">
        <v>11</v>
      </c>
      <c r="K5840" s="1" t="s">
        <v>0</v>
      </c>
      <c r="L5840" s="1">
        <v>0</v>
      </c>
      <c r="M5840" s="1">
        <v>0</v>
      </c>
      <c r="N5840" s="1">
        <v>100178</v>
      </c>
      <c r="O5840" s="1">
        <v>1</v>
      </c>
    </row>
    <row r="5841" spans="1:15">
      <c r="A5841" s="12">
        <v>71101990</v>
      </c>
      <c r="B5841" s="1" t="s">
        <v>2881</v>
      </c>
      <c r="C5841" s="12">
        <v>711019</v>
      </c>
      <c r="D5841" s="1" t="s">
        <v>2880</v>
      </c>
      <c r="E5841" s="12">
        <v>7110</v>
      </c>
      <c r="F5841" s="1" t="s">
        <v>382</v>
      </c>
      <c r="G5841" s="12">
        <v>71</v>
      </c>
      <c r="H5841" s="1" t="s">
        <v>200</v>
      </c>
      <c r="I5841" s="1" t="s">
        <v>199</v>
      </c>
      <c r="J5841" s="1" t="s">
        <v>198</v>
      </c>
      <c r="K5841" s="1" t="s">
        <v>0</v>
      </c>
      <c r="L5841" s="1">
        <v>0</v>
      </c>
      <c r="M5841" s="1">
        <v>0</v>
      </c>
      <c r="N5841" s="1">
        <v>99839</v>
      </c>
      <c r="O5841" s="1">
        <v>1</v>
      </c>
    </row>
    <row r="5842" spans="1:15">
      <c r="A5842" s="12">
        <v>28273998</v>
      </c>
      <c r="B5842" s="1" t="s">
        <v>2879</v>
      </c>
      <c r="C5842" s="12">
        <v>282739</v>
      </c>
      <c r="D5842" s="1" t="s">
        <v>387</v>
      </c>
      <c r="E5842" s="12">
        <v>2827</v>
      </c>
      <c r="F5842" s="1" t="s">
        <v>386</v>
      </c>
      <c r="G5842" s="12">
        <v>28</v>
      </c>
      <c r="H5842" s="1" t="s">
        <v>118</v>
      </c>
      <c r="I5842" s="1" t="s">
        <v>12</v>
      </c>
      <c r="J5842" s="1" t="s">
        <v>11</v>
      </c>
      <c r="K5842" s="1" t="s">
        <v>0</v>
      </c>
      <c r="L5842" s="1">
        <v>0</v>
      </c>
      <c r="M5842" s="1">
        <v>0</v>
      </c>
      <c r="N5842" s="1">
        <v>99418</v>
      </c>
      <c r="O5842" s="1">
        <v>19100</v>
      </c>
    </row>
    <row r="5843" spans="1:15">
      <c r="A5843" s="12">
        <v>29333379</v>
      </c>
      <c r="B5843" s="1" t="s">
        <v>2878</v>
      </c>
      <c r="C5843" s="12">
        <v>293333</v>
      </c>
      <c r="D5843" s="1" t="s">
        <v>638</v>
      </c>
      <c r="E5843" s="12">
        <v>2933</v>
      </c>
      <c r="F5843" s="1" t="s">
        <v>67</v>
      </c>
      <c r="G5843" s="12">
        <v>29</v>
      </c>
      <c r="H5843" s="1" t="s">
        <v>13</v>
      </c>
      <c r="I5843" s="1" t="s">
        <v>12</v>
      </c>
      <c r="J5843" s="1" t="s">
        <v>11</v>
      </c>
      <c r="K5843" s="1" t="s">
        <v>0</v>
      </c>
      <c r="L5843" s="1">
        <v>0</v>
      </c>
      <c r="M5843" s="1">
        <v>0</v>
      </c>
      <c r="N5843" s="1">
        <v>99231</v>
      </c>
      <c r="O5843" s="1">
        <v>0</v>
      </c>
    </row>
    <row r="5844" spans="1:15">
      <c r="A5844" s="12">
        <v>84213930</v>
      </c>
      <c r="B5844" s="1" t="s">
        <v>2877</v>
      </c>
      <c r="C5844" s="12">
        <v>842139</v>
      </c>
      <c r="D5844" s="1" t="s">
        <v>2876</v>
      </c>
      <c r="E5844" s="12">
        <v>8421</v>
      </c>
      <c r="F5844" s="1" t="s">
        <v>403</v>
      </c>
      <c r="G5844" s="12">
        <v>84</v>
      </c>
      <c r="H5844" s="1" t="s">
        <v>28</v>
      </c>
      <c r="I5844" s="1" t="s">
        <v>27</v>
      </c>
      <c r="J5844" s="1" t="s">
        <v>26</v>
      </c>
      <c r="K5844" s="1" t="s">
        <v>0</v>
      </c>
      <c r="L5844" s="1">
        <v>0</v>
      </c>
      <c r="M5844" s="1">
        <v>0</v>
      </c>
      <c r="N5844" s="1">
        <v>98964</v>
      </c>
      <c r="O5844" s="1">
        <v>858</v>
      </c>
    </row>
    <row r="5845" spans="1:15">
      <c r="A5845" s="12">
        <v>85258300</v>
      </c>
      <c r="B5845" s="1" t="s">
        <v>2875</v>
      </c>
      <c r="C5845" s="12">
        <v>852583</v>
      </c>
      <c r="D5845" s="1" t="s">
        <v>2874</v>
      </c>
      <c r="E5845" s="12">
        <v>8525</v>
      </c>
      <c r="F5845" s="1" t="s">
        <v>1057</v>
      </c>
      <c r="G5845" s="12">
        <v>85</v>
      </c>
      <c r="H5845" s="1" t="s">
        <v>102</v>
      </c>
      <c r="I5845" s="1" t="s">
        <v>27</v>
      </c>
      <c r="J5845" s="1" t="s">
        <v>26</v>
      </c>
      <c r="K5845" s="1" t="s">
        <v>0</v>
      </c>
      <c r="L5845" s="1">
        <v>0</v>
      </c>
      <c r="M5845" s="1">
        <v>0</v>
      </c>
      <c r="N5845" s="1">
        <v>98806</v>
      </c>
      <c r="O5845" s="1">
        <v>144</v>
      </c>
    </row>
    <row r="5846" spans="1:15">
      <c r="A5846" s="12">
        <v>29333371</v>
      </c>
      <c r="B5846" s="1" t="s">
        <v>2873</v>
      </c>
      <c r="C5846" s="12">
        <v>293333</v>
      </c>
      <c r="D5846" s="1" t="s">
        <v>638</v>
      </c>
      <c r="E5846" s="12">
        <v>2933</v>
      </c>
      <c r="F5846" s="1" t="s">
        <v>67</v>
      </c>
      <c r="G5846" s="12">
        <v>29</v>
      </c>
      <c r="H5846" s="1" t="s">
        <v>13</v>
      </c>
      <c r="I5846" s="1" t="s">
        <v>12</v>
      </c>
      <c r="J5846" s="1" t="s">
        <v>11</v>
      </c>
      <c r="K5846" s="1" t="s">
        <v>0</v>
      </c>
      <c r="L5846" s="1">
        <v>0</v>
      </c>
      <c r="M5846" s="1">
        <v>0</v>
      </c>
      <c r="N5846" s="1">
        <v>98657</v>
      </c>
      <c r="O5846" s="1">
        <v>0</v>
      </c>
    </row>
    <row r="5847" spans="1:15">
      <c r="A5847" s="12">
        <v>38170020</v>
      </c>
      <c r="B5847" s="1" t="s">
        <v>2872</v>
      </c>
      <c r="C5847" s="12">
        <v>381700</v>
      </c>
      <c r="D5847" s="1" t="s">
        <v>2871</v>
      </c>
      <c r="E5847" s="12">
        <v>3817</v>
      </c>
      <c r="F5847" s="1" t="s">
        <v>2870</v>
      </c>
      <c r="G5847" s="12">
        <v>38</v>
      </c>
      <c r="H5847" s="1" t="s">
        <v>244</v>
      </c>
      <c r="I5847" s="1" t="s">
        <v>12</v>
      </c>
      <c r="J5847" s="1" t="s">
        <v>11</v>
      </c>
      <c r="K5847" s="1" t="s">
        <v>0</v>
      </c>
      <c r="L5847" s="1">
        <v>0</v>
      </c>
      <c r="M5847" s="1">
        <v>0</v>
      </c>
      <c r="N5847" s="1">
        <v>98397</v>
      </c>
      <c r="O5847" s="1">
        <v>21565</v>
      </c>
    </row>
    <row r="5848" spans="1:15">
      <c r="A5848" s="12">
        <v>84191900</v>
      </c>
      <c r="B5848" s="1" t="s">
        <v>2869</v>
      </c>
      <c r="C5848" s="12">
        <v>841919</v>
      </c>
      <c r="D5848" s="1" t="s">
        <v>2868</v>
      </c>
      <c r="E5848" s="12">
        <v>8419</v>
      </c>
      <c r="F5848" s="1" t="s">
        <v>2867</v>
      </c>
      <c r="G5848" s="12">
        <v>84</v>
      </c>
      <c r="H5848" s="1" t="s">
        <v>28</v>
      </c>
      <c r="I5848" s="1" t="s">
        <v>27</v>
      </c>
      <c r="J5848" s="1" t="s">
        <v>26</v>
      </c>
      <c r="K5848" s="1" t="s">
        <v>0</v>
      </c>
      <c r="L5848" s="1">
        <v>0</v>
      </c>
      <c r="M5848" s="1">
        <v>0</v>
      </c>
      <c r="N5848" s="1">
        <v>98386</v>
      </c>
      <c r="O5848" s="1">
        <v>1397</v>
      </c>
    </row>
    <row r="5849" spans="1:15">
      <c r="A5849" s="12">
        <v>69039019</v>
      </c>
      <c r="B5849" s="1" t="s">
        <v>2866</v>
      </c>
      <c r="C5849" s="12">
        <v>690390</v>
      </c>
      <c r="D5849" s="1" t="s">
        <v>2865</v>
      </c>
      <c r="E5849" s="12">
        <v>6903</v>
      </c>
      <c r="F5849" s="1" t="s">
        <v>934</v>
      </c>
      <c r="G5849" s="12">
        <v>69</v>
      </c>
      <c r="H5849" s="1" t="s">
        <v>933</v>
      </c>
      <c r="I5849" s="1" t="s">
        <v>7</v>
      </c>
      <c r="J5849" s="1" t="s">
        <v>6</v>
      </c>
      <c r="K5849" s="1" t="s">
        <v>0</v>
      </c>
      <c r="L5849" s="1">
        <v>0</v>
      </c>
      <c r="M5849" s="1">
        <v>0</v>
      </c>
      <c r="N5849" s="1">
        <v>98245</v>
      </c>
      <c r="O5849" s="1">
        <v>889</v>
      </c>
    </row>
    <row r="5850" spans="1:15">
      <c r="A5850" s="12">
        <v>28111910</v>
      </c>
      <c r="B5850" s="1" t="s">
        <v>2864</v>
      </c>
      <c r="C5850" s="12">
        <v>281119</v>
      </c>
      <c r="D5850" s="1" t="s">
        <v>2213</v>
      </c>
      <c r="E5850" s="12">
        <v>2811</v>
      </c>
      <c r="F5850" s="1" t="s">
        <v>264</v>
      </c>
      <c r="G5850" s="12">
        <v>28</v>
      </c>
      <c r="H5850" s="1" t="s">
        <v>118</v>
      </c>
      <c r="I5850" s="1" t="s">
        <v>12</v>
      </c>
      <c r="J5850" s="1" t="s">
        <v>11</v>
      </c>
      <c r="K5850" s="1" t="s">
        <v>0</v>
      </c>
      <c r="L5850" s="1">
        <v>0</v>
      </c>
      <c r="M5850" s="1">
        <v>0</v>
      </c>
      <c r="N5850" s="1">
        <v>97856</v>
      </c>
      <c r="O5850" s="1">
        <v>21012</v>
      </c>
    </row>
    <row r="5851" spans="1:15">
      <c r="A5851" s="12">
        <v>35079011</v>
      </c>
      <c r="B5851" s="1" t="s">
        <v>2863</v>
      </c>
      <c r="C5851" s="12">
        <v>350790</v>
      </c>
      <c r="D5851" s="1" t="s">
        <v>434</v>
      </c>
      <c r="E5851" s="12">
        <v>3507</v>
      </c>
      <c r="F5851" s="1" t="s">
        <v>433</v>
      </c>
      <c r="G5851" s="12">
        <v>35</v>
      </c>
      <c r="H5851" s="1" t="s">
        <v>432</v>
      </c>
      <c r="I5851" s="1" t="s">
        <v>12</v>
      </c>
      <c r="J5851" s="1" t="s">
        <v>11</v>
      </c>
      <c r="K5851" s="1" t="s">
        <v>0</v>
      </c>
      <c r="L5851" s="1">
        <v>0</v>
      </c>
      <c r="M5851" s="1">
        <v>0</v>
      </c>
      <c r="N5851" s="1">
        <v>97274</v>
      </c>
      <c r="O5851" s="1">
        <v>7379</v>
      </c>
    </row>
    <row r="5852" spans="1:15">
      <c r="A5852" s="12">
        <v>29171921</v>
      </c>
      <c r="B5852" s="1" t="s">
        <v>2862</v>
      </c>
      <c r="C5852" s="12">
        <v>291719</v>
      </c>
      <c r="D5852" s="1" t="s">
        <v>2861</v>
      </c>
      <c r="E5852" s="12">
        <v>2917</v>
      </c>
      <c r="F5852" s="1" t="s">
        <v>93</v>
      </c>
      <c r="G5852" s="12">
        <v>29</v>
      </c>
      <c r="H5852" s="1" t="s">
        <v>13</v>
      </c>
      <c r="I5852" s="1" t="s">
        <v>12</v>
      </c>
      <c r="J5852" s="1" t="s">
        <v>11</v>
      </c>
      <c r="K5852" s="1" t="s">
        <v>0</v>
      </c>
      <c r="L5852" s="1">
        <v>0</v>
      </c>
      <c r="M5852" s="1">
        <v>0</v>
      </c>
      <c r="N5852" s="1">
        <v>97053</v>
      </c>
      <c r="O5852" s="1">
        <v>11217</v>
      </c>
    </row>
    <row r="5853" spans="1:15">
      <c r="A5853" s="12">
        <v>92099100</v>
      </c>
      <c r="B5853" s="1" t="s">
        <v>2860</v>
      </c>
      <c r="C5853" s="12">
        <v>920991</v>
      </c>
      <c r="D5853" s="1" t="s">
        <v>2859</v>
      </c>
      <c r="E5853" s="12">
        <v>9209</v>
      </c>
      <c r="F5853" s="1" t="s">
        <v>2858</v>
      </c>
      <c r="G5853" s="12">
        <v>92</v>
      </c>
      <c r="H5853" s="1" t="s">
        <v>1814</v>
      </c>
      <c r="I5853" s="1" t="s">
        <v>49</v>
      </c>
      <c r="J5853" s="1" t="s">
        <v>48</v>
      </c>
      <c r="K5853" s="1" t="s">
        <v>0</v>
      </c>
      <c r="L5853" s="1">
        <v>0</v>
      </c>
      <c r="M5853" s="1">
        <v>0</v>
      </c>
      <c r="N5853" s="1">
        <v>96503</v>
      </c>
      <c r="O5853" s="1">
        <v>722</v>
      </c>
    </row>
    <row r="5854" spans="1:15">
      <c r="A5854" s="12">
        <v>90189039</v>
      </c>
      <c r="B5854" s="1" t="s">
        <v>2857</v>
      </c>
      <c r="C5854" s="12">
        <v>901890</v>
      </c>
      <c r="D5854" s="1" t="s">
        <v>2856</v>
      </c>
      <c r="E5854" s="12">
        <v>9018</v>
      </c>
      <c r="F5854" s="1" t="s">
        <v>807</v>
      </c>
      <c r="G5854" s="12">
        <v>90</v>
      </c>
      <c r="H5854" s="1" t="s">
        <v>512</v>
      </c>
      <c r="I5854" s="1" t="s">
        <v>49</v>
      </c>
      <c r="J5854" s="1" t="s">
        <v>48</v>
      </c>
      <c r="K5854" s="1" t="s">
        <v>0</v>
      </c>
      <c r="L5854" s="1">
        <v>0</v>
      </c>
      <c r="M5854" s="1">
        <v>0</v>
      </c>
      <c r="N5854" s="1">
        <v>96406</v>
      </c>
      <c r="O5854" s="1">
        <v>229</v>
      </c>
    </row>
    <row r="5855" spans="1:15">
      <c r="A5855" s="12">
        <v>28419050</v>
      </c>
      <c r="B5855" s="1" t="s">
        <v>2855</v>
      </c>
      <c r="C5855" s="12">
        <v>284190</v>
      </c>
      <c r="D5855" s="1" t="s">
        <v>148</v>
      </c>
      <c r="E5855" s="12">
        <v>2841</v>
      </c>
      <c r="F5855" s="1" t="s">
        <v>147</v>
      </c>
      <c r="G5855" s="12">
        <v>28</v>
      </c>
      <c r="H5855" s="1" t="s">
        <v>118</v>
      </c>
      <c r="I5855" s="1" t="s">
        <v>12</v>
      </c>
      <c r="J5855" s="1" t="s">
        <v>11</v>
      </c>
      <c r="K5855" s="1" t="s">
        <v>0</v>
      </c>
      <c r="L5855" s="1">
        <v>0</v>
      </c>
      <c r="M5855" s="1">
        <v>0</v>
      </c>
      <c r="N5855" s="1">
        <v>96370</v>
      </c>
      <c r="O5855" s="1">
        <v>12000</v>
      </c>
    </row>
    <row r="5856" spans="1:15">
      <c r="A5856" s="12">
        <v>84289020</v>
      </c>
      <c r="B5856" s="1" t="s">
        <v>2854</v>
      </c>
      <c r="C5856" s="12">
        <v>842890</v>
      </c>
      <c r="D5856" s="1" t="s">
        <v>2853</v>
      </c>
      <c r="E5856" s="12">
        <v>8428</v>
      </c>
      <c r="F5856" s="1" t="s">
        <v>2769</v>
      </c>
      <c r="G5856" s="12">
        <v>84</v>
      </c>
      <c r="H5856" s="1" t="s">
        <v>28</v>
      </c>
      <c r="I5856" s="1" t="s">
        <v>27</v>
      </c>
      <c r="J5856" s="1" t="s">
        <v>26</v>
      </c>
      <c r="K5856" s="1" t="s">
        <v>0</v>
      </c>
      <c r="L5856" s="1">
        <v>0</v>
      </c>
      <c r="M5856" s="1">
        <v>0</v>
      </c>
      <c r="N5856" s="1">
        <v>96115</v>
      </c>
      <c r="O5856" s="1">
        <v>796</v>
      </c>
    </row>
    <row r="5857" spans="1:15">
      <c r="A5857" s="12">
        <v>29202910</v>
      </c>
      <c r="B5857" s="1" t="s">
        <v>2852</v>
      </c>
      <c r="C5857" s="12">
        <v>292029</v>
      </c>
      <c r="D5857" s="1" t="s">
        <v>547</v>
      </c>
      <c r="E5857" s="12">
        <v>2920</v>
      </c>
      <c r="F5857" s="1" t="s">
        <v>87</v>
      </c>
      <c r="G5857" s="12">
        <v>29</v>
      </c>
      <c r="H5857" s="1" t="s">
        <v>13</v>
      </c>
      <c r="I5857" s="1" t="s">
        <v>12</v>
      </c>
      <c r="J5857" s="1" t="s">
        <v>11</v>
      </c>
      <c r="K5857" s="1" t="s">
        <v>0</v>
      </c>
      <c r="L5857" s="1">
        <v>0</v>
      </c>
      <c r="M5857" s="1">
        <v>0</v>
      </c>
      <c r="N5857" s="1">
        <v>95522</v>
      </c>
      <c r="O5857" s="1">
        <v>34377</v>
      </c>
    </row>
    <row r="5858" spans="1:15">
      <c r="A5858" s="12">
        <v>72112300</v>
      </c>
      <c r="B5858" s="1" t="s">
        <v>2851</v>
      </c>
      <c r="C5858" s="12">
        <v>721123</v>
      </c>
      <c r="D5858" s="1" t="s">
        <v>2850</v>
      </c>
      <c r="E5858" s="12">
        <v>7211</v>
      </c>
      <c r="F5858" s="1" t="s">
        <v>1585</v>
      </c>
      <c r="G5858" s="12">
        <v>72</v>
      </c>
      <c r="H5858" s="1" t="s">
        <v>436</v>
      </c>
      <c r="I5858" s="1" t="s">
        <v>107</v>
      </c>
      <c r="J5858" s="1" t="s">
        <v>106</v>
      </c>
      <c r="K5858" s="1" t="s">
        <v>0</v>
      </c>
      <c r="L5858" s="1">
        <v>0</v>
      </c>
      <c r="M5858" s="1">
        <v>0</v>
      </c>
      <c r="N5858" s="1">
        <v>95464</v>
      </c>
      <c r="O5858" s="1">
        <v>11790</v>
      </c>
    </row>
    <row r="5859" spans="1:15">
      <c r="A5859" s="12">
        <v>29391181</v>
      </c>
      <c r="B5859" s="1" t="s">
        <v>2849</v>
      </c>
      <c r="C5859" s="12">
        <v>293911</v>
      </c>
      <c r="D5859" s="1" t="s">
        <v>1514</v>
      </c>
      <c r="E5859" s="12">
        <v>2939</v>
      </c>
      <c r="F5859" s="1" t="s">
        <v>656</v>
      </c>
      <c r="G5859" s="12">
        <v>29</v>
      </c>
      <c r="H5859" s="1" t="s">
        <v>13</v>
      </c>
      <c r="I5859" s="1" t="s">
        <v>12</v>
      </c>
      <c r="J5859" s="1" t="s">
        <v>11</v>
      </c>
      <c r="K5859" s="1" t="s">
        <v>0</v>
      </c>
      <c r="L5859" s="1">
        <v>0</v>
      </c>
      <c r="M5859" s="1">
        <v>0</v>
      </c>
      <c r="N5859" s="1">
        <v>95115</v>
      </c>
      <c r="O5859" s="1">
        <v>51</v>
      </c>
    </row>
    <row r="5860" spans="1:15">
      <c r="A5860" s="12">
        <v>84552110</v>
      </c>
      <c r="B5860" s="1" t="s">
        <v>2848</v>
      </c>
      <c r="C5860" s="12">
        <v>845521</v>
      </c>
      <c r="D5860" s="1" t="s">
        <v>2847</v>
      </c>
      <c r="E5860" s="12">
        <v>8455</v>
      </c>
      <c r="F5860" s="1" t="s">
        <v>2677</v>
      </c>
      <c r="G5860" s="12">
        <v>84</v>
      </c>
      <c r="H5860" s="1" t="s">
        <v>28</v>
      </c>
      <c r="I5860" s="1" t="s">
        <v>27</v>
      </c>
      <c r="J5860" s="1" t="s">
        <v>26</v>
      </c>
      <c r="K5860" s="1" t="s">
        <v>0</v>
      </c>
      <c r="L5860" s="1">
        <v>0</v>
      </c>
      <c r="M5860" s="1">
        <v>0</v>
      </c>
      <c r="N5860" s="1">
        <v>95000</v>
      </c>
      <c r="O5860" s="1">
        <v>3008</v>
      </c>
    </row>
    <row r="5861" spans="1:15">
      <c r="A5861" s="12">
        <v>29314500</v>
      </c>
      <c r="B5861" s="1" t="s">
        <v>2846</v>
      </c>
      <c r="C5861" s="12">
        <v>293145</v>
      </c>
      <c r="D5861" s="1" t="s">
        <v>2845</v>
      </c>
      <c r="E5861" s="12">
        <v>2931</v>
      </c>
      <c r="F5861" s="1" t="s">
        <v>214</v>
      </c>
      <c r="G5861" s="12">
        <v>29</v>
      </c>
      <c r="H5861" s="1" t="s">
        <v>13</v>
      </c>
      <c r="I5861" s="1" t="s">
        <v>12</v>
      </c>
      <c r="J5861" s="1" t="s">
        <v>11</v>
      </c>
      <c r="K5861" s="1" t="s">
        <v>0</v>
      </c>
      <c r="L5861" s="1">
        <v>0</v>
      </c>
      <c r="M5861" s="1">
        <v>0</v>
      </c>
      <c r="N5861" s="1">
        <v>94875</v>
      </c>
      <c r="O5861" s="1">
        <v>16200</v>
      </c>
    </row>
    <row r="5862" spans="1:15">
      <c r="A5862" s="12">
        <v>52101100</v>
      </c>
      <c r="B5862" s="1" t="s">
        <v>2844</v>
      </c>
      <c r="C5862" s="12">
        <v>521011</v>
      </c>
      <c r="D5862" s="1" t="s">
        <v>2843</v>
      </c>
      <c r="E5862" s="12">
        <v>5210</v>
      </c>
      <c r="F5862" s="1" t="s">
        <v>1783</v>
      </c>
      <c r="G5862" s="12">
        <v>52</v>
      </c>
      <c r="H5862" s="1" t="s">
        <v>76</v>
      </c>
      <c r="I5862" s="1" t="s">
        <v>2</v>
      </c>
      <c r="J5862" s="1" t="s">
        <v>1</v>
      </c>
      <c r="K5862" s="1" t="s">
        <v>0</v>
      </c>
      <c r="L5862" s="1">
        <v>0</v>
      </c>
      <c r="M5862" s="1">
        <v>0</v>
      </c>
      <c r="N5862" s="1">
        <v>94445</v>
      </c>
      <c r="O5862" s="1">
        <v>6159</v>
      </c>
    </row>
    <row r="5863" spans="1:15">
      <c r="A5863" s="12">
        <v>90160090</v>
      </c>
      <c r="B5863" s="1" t="s">
        <v>2842</v>
      </c>
      <c r="C5863" s="12">
        <v>901600</v>
      </c>
      <c r="D5863" s="1" t="s">
        <v>2841</v>
      </c>
      <c r="E5863" s="12">
        <v>9016</v>
      </c>
      <c r="F5863" s="1" t="s">
        <v>2840</v>
      </c>
      <c r="G5863" s="12">
        <v>90</v>
      </c>
      <c r="H5863" s="1" t="s">
        <v>512</v>
      </c>
      <c r="I5863" s="1" t="s">
        <v>49</v>
      </c>
      <c r="J5863" s="1" t="s">
        <v>48</v>
      </c>
      <c r="K5863" s="1" t="s">
        <v>0</v>
      </c>
      <c r="L5863" s="1">
        <v>0</v>
      </c>
      <c r="M5863" s="1">
        <v>0</v>
      </c>
      <c r="N5863" s="1">
        <v>94167</v>
      </c>
      <c r="O5863" s="1">
        <v>220</v>
      </c>
    </row>
    <row r="5864" spans="1:15">
      <c r="A5864" s="12">
        <v>29221996</v>
      </c>
      <c r="B5864" s="1" t="s">
        <v>2839</v>
      </c>
      <c r="C5864" s="12">
        <v>292219</v>
      </c>
      <c r="D5864" s="1" t="s">
        <v>545</v>
      </c>
      <c r="E5864" s="12">
        <v>2922</v>
      </c>
      <c r="F5864" s="1" t="s">
        <v>294</v>
      </c>
      <c r="G5864" s="12">
        <v>29</v>
      </c>
      <c r="H5864" s="1" t="s">
        <v>13</v>
      </c>
      <c r="I5864" s="1" t="s">
        <v>12</v>
      </c>
      <c r="J5864" s="1" t="s">
        <v>11</v>
      </c>
      <c r="K5864" s="1" t="s">
        <v>0</v>
      </c>
      <c r="L5864" s="1">
        <v>0</v>
      </c>
      <c r="M5864" s="1">
        <v>0</v>
      </c>
      <c r="N5864" s="1">
        <v>93288</v>
      </c>
      <c r="O5864" s="1">
        <v>6762</v>
      </c>
    </row>
    <row r="5865" spans="1:15">
      <c r="A5865" s="13" t="s">
        <v>2838</v>
      </c>
      <c r="B5865" s="1" t="s">
        <v>2837</v>
      </c>
      <c r="C5865" s="13" t="s">
        <v>2836</v>
      </c>
      <c r="D5865" s="1" t="s">
        <v>2835</v>
      </c>
      <c r="E5865" s="13" t="s">
        <v>1490</v>
      </c>
      <c r="F5865" s="1" t="s">
        <v>1489</v>
      </c>
      <c r="G5865" s="13" t="s">
        <v>1488</v>
      </c>
      <c r="H5865" s="1" t="s">
        <v>1487</v>
      </c>
      <c r="I5865" s="1" t="s">
        <v>59</v>
      </c>
      <c r="J5865" s="1" t="s">
        <v>58</v>
      </c>
      <c r="K5865" s="1" t="s">
        <v>0</v>
      </c>
      <c r="L5865" s="1">
        <v>0</v>
      </c>
      <c r="M5865" s="1">
        <v>0</v>
      </c>
      <c r="N5865" s="1">
        <v>92950</v>
      </c>
      <c r="O5865" s="1">
        <v>7008</v>
      </c>
    </row>
    <row r="5866" spans="1:15">
      <c r="A5866" s="12">
        <v>34049014</v>
      </c>
      <c r="B5866" s="1" t="s">
        <v>2834</v>
      </c>
      <c r="C5866" s="12">
        <v>340490</v>
      </c>
      <c r="D5866" s="1" t="s">
        <v>2482</v>
      </c>
      <c r="E5866" s="12">
        <v>3404</v>
      </c>
      <c r="F5866" s="1" t="s">
        <v>2481</v>
      </c>
      <c r="G5866" s="12">
        <v>34</v>
      </c>
      <c r="H5866" s="1" t="s">
        <v>519</v>
      </c>
      <c r="I5866" s="1" t="s">
        <v>12</v>
      </c>
      <c r="J5866" s="1" t="s">
        <v>11</v>
      </c>
      <c r="K5866" s="1" t="s">
        <v>0</v>
      </c>
      <c r="L5866" s="1">
        <v>0</v>
      </c>
      <c r="M5866" s="1">
        <v>0</v>
      </c>
      <c r="N5866" s="1">
        <v>91662</v>
      </c>
      <c r="O5866" s="1">
        <v>20000</v>
      </c>
    </row>
    <row r="5867" spans="1:15">
      <c r="A5867" s="12">
        <v>27021000</v>
      </c>
      <c r="B5867" s="1" t="s">
        <v>2833</v>
      </c>
      <c r="C5867" s="12">
        <v>270210</v>
      </c>
      <c r="D5867" s="1" t="s">
        <v>2833</v>
      </c>
      <c r="E5867" s="12">
        <v>2702</v>
      </c>
      <c r="F5867" s="1" t="s">
        <v>2832</v>
      </c>
      <c r="G5867" s="12">
        <v>27</v>
      </c>
      <c r="H5867" s="1" t="s">
        <v>486</v>
      </c>
      <c r="I5867" s="1" t="s">
        <v>225</v>
      </c>
      <c r="J5867" s="1" t="s">
        <v>224</v>
      </c>
      <c r="K5867" s="1" t="s">
        <v>0</v>
      </c>
      <c r="L5867" s="1">
        <v>0</v>
      </c>
      <c r="M5867" s="1">
        <v>0</v>
      </c>
      <c r="N5867" s="1">
        <v>91263</v>
      </c>
      <c r="O5867" s="1">
        <v>36815</v>
      </c>
    </row>
    <row r="5868" spans="1:15">
      <c r="A5868" s="12">
        <v>29141950</v>
      </c>
      <c r="B5868" s="1" t="s">
        <v>2831</v>
      </c>
      <c r="C5868" s="12">
        <v>291419</v>
      </c>
      <c r="D5868" s="1" t="s">
        <v>46</v>
      </c>
      <c r="E5868" s="12">
        <v>2914</v>
      </c>
      <c r="F5868" s="1" t="s">
        <v>45</v>
      </c>
      <c r="G5868" s="12">
        <v>29</v>
      </c>
      <c r="H5868" s="1" t="s">
        <v>13</v>
      </c>
      <c r="I5868" s="1" t="s">
        <v>12</v>
      </c>
      <c r="J5868" s="1" t="s">
        <v>11</v>
      </c>
      <c r="K5868" s="1" t="s">
        <v>0</v>
      </c>
      <c r="L5868" s="1">
        <v>0</v>
      </c>
      <c r="M5868" s="1">
        <v>0</v>
      </c>
      <c r="N5868" s="1">
        <v>91182</v>
      </c>
      <c r="O5868" s="1">
        <v>7277</v>
      </c>
    </row>
    <row r="5869" spans="1:15">
      <c r="A5869" s="12">
        <v>85413019</v>
      </c>
      <c r="B5869" s="1" t="s">
        <v>2830</v>
      </c>
      <c r="C5869" s="12">
        <v>854130</v>
      </c>
      <c r="D5869" s="1" t="s">
        <v>1253</v>
      </c>
      <c r="E5869" s="12">
        <v>8541</v>
      </c>
      <c r="F5869" s="1" t="s">
        <v>390</v>
      </c>
      <c r="G5869" s="12">
        <v>85</v>
      </c>
      <c r="H5869" s="1" t="s">
        <v>102</v>
      </c>
      <c r="I5869" s="1" t="s">
        <v>27</v>
      </c>
      <c r="J5869" s="1" t="s">
        <v>26</v>
      </c>
      <c r="K5869" s="1" t="s">
        <v>0</v>
      </c>
      <c r="L5869" s="1">
        <v>0</v>
      </c>
      <c r="M5869" s="1">
        <v>0</v>
      </c>
      <c r="N5869" s="1">
        <v>91101</v>
      </c>
      <c r="O5869" s="1">
        <v>561</v>
      </c>
    </row>
    <row r="5870" spans="1:15">
      <c r="A5870" s="12">
        <v>54023290</v>
      </c>
      <c r="B5870" s="1" t="s">
        <v>2829</v>
      </c>
      <c r="C5870" s="12">
        <v>540232</v>
      </c>
      <c r="D5870" s="1" t="s">
        <v>2828</v>
      </c>
      <c r="E5870" s="12">
        <v>5402</v>
      </c>
      <c r="F5870" s="1" t="s">
        <v>1172</v>
      </c>
      <c r="G5870" s="12">
        <v>54</v>
      </c>
      <c r="H5870" s="1" t="s">
        <v>355</v>
      </c>
      <c r="I5870" s="1" t="s">
        <v>2</v>
      </c>
      <c r="J5870" s="1" t="s">
        <v>1</v>
      </c>
      <c r="K5870" s="1" t="s">
        <v>0</v>
      </c>
      <c r="L5870" s="1">
        <v>0</v>
      </c>
      <c r="M5870" s="1">
        <v>0</v>
      </c>
      <c r="N5870" s="1">
        <v>90938</v>
      </c>
      <c r="O5870" s="1">
        <v>2266</v>
      </c>
    </row>
    <row r="5871" spans="1:15">
      <c r="A5871" s="12">
        <v>29224959</v>
      </c>
      <c r="B5871" s="1" t="s">
        <v>2827</v>
      </c>
      <c r="C5871" s="12">
        <v>292249</v>
      </c>
      <c r="D5871" s="1" t="s">
        <v>669</v>
      </c>
      <c r="E5871" s="12">
        <v>2922</v>
      </c>
      <c r="F5871" s="1" t="s">
        <v>294</v>
      </c>
      <c r="G5871" s="12">
        <v>29</v>
      </c>
      <c r="H5871" s="1" t="s">
        <v>13</v>
      </c>
      <c r="I5871" s="1" t="s">
        <v>12</v>
      </c>
      <c r="J5871" s="1" t="s">
        <v>11</v>
      </c>
      <c r="K5871" s="1" t="s">
        <v>0</v>
      </c>
      <c r="L5871" s="1">
        <v>0</v>
      </c>
      <c r="M5871" s="1">
        <v>0</v>
      </c>
      <c r="N5871" s="1">
        <v>89931</v>
      </c>
      <c r="O5871" s="1">
        <v>74</v>
      </c>
    </row>
    <row r="5872" spans="1:15">
      <c r="A5872" s="12">
        <v>85284990</v>
      </c>
      <c r="B5872" s="1" t="s">
        <v>2826</v>
      </c>
      <c r="C5872" s="12">
        <v>852849</v>
      </c>
      <c r="D5872" s="1" t="s">
        <v>1099</v>
      </c>
      <c r="E5872" s="12">
        <v>8528</v>
      </c>
      <c r="F5872" s="1" t="s">
        <v>1098</v>
      </c>
      <c r="G5872" s="12">
        <v>85</v>
      </c>
      <c r="H5872" s="1" t="s">
        <v>102</v>
      </c>
      <c r="I5872" s="1" t="s">
        <v>27</v>
      </c>
      <c r="J5872" s="1" t="s">
        <v>26</v>
      </c>
      <c r="K5872" s="1" t="s">
        <v>0</v>
      </c>
      <c r="L5872" s="1">
        <v>0</v>
      </c>
      <c r="M5872" s="1">
        <v>0</v>
      </c>
      <c r="N5872" s="1">
        <v>89782</v>
      </c>
      <c r="O5872" s="1">
        <v>254</v>
      </c>
    </row>
    <row r="5873" spans="1:15">
      <c r="A5873" s="12">
        <v>40022091</v>
      </c>
      <c r="B5873" s="1" t="s">
        <v>2825</v>
      </c>
      <c r="C5873" s="12">
        <v>400220</v>
      </c>
      <c r="D5873" s="1" t="s">
        <v>2824</v>
      </c>
      <c r="E5873" s="12">
        <v>4002</v>
      </c>
      <c r="F5873" s="1" t="s">
        <v>1960</v>
      </c>
      <c r="G5873" s="12">
        <v>40</v>
      </c>
      <c r="H5873" s="1" t="s">
        <v>422</v>
      </c>
      <c r="I5873" s="1" t="s">
        <v>37</v>
      </c>
      <c r="J5873" s="1" t="s">
        <v>36</v>
      </c>
      <c r="K5873" s="1" t="s">
        <v>0</v>
      </c>
      <c r="L5873" s="1">
        <v>0</v>
      </c>
      <c r="M5873" s="1">
        <v>0</v>
      </c>
      <c r="N5873" s="1">
        <v>89724</v>
      </c>
      <c r="O5873" s="1">
        <v>101009</v>
      </c>
    </row>
    <row r="5874" spans="1:15">
      <c r="A5874" s="12">
        <v>29419049</v>
      </c>
      <c r="B5874" s="1" t="s">
        <v>2823</v>
      </c>
      <c r="C5874" s="12">
        <v>294190</v>
      </c>
      <c r="D5874" s="1" t="s">
        <v>532</v>
      </c>
      <c r="E5874" s="12">
        <v>2941</v>
      </c>
      <c r="F5874" s="1" t="s">
        <v>361</v>
      </c>
      <c r="G5874" s="12">
        <v>29</v>
      </c>
      <c r="H5874" s="1" t="s">
        <v>13</v>
      </c>
      <c r="I5874" s="1" t="s">
        <v>12</v>
      </c>
      <c r="J5874" s="1" t="s">
        <v>11</v>
      </c>
      <c r="K5874" s="1" t="s">
        <v>0</v>
      </c>
      <c r="L5874" s="1">
        <v>0</v>
      </c>
      <c r="M5874" s="1">
        <v>0</v>
      </c>
      <c r="N5874" s="1">
        <v>89413</v>
      </c>
      <c r="O5874" s="1">
        <v>0</v>
      </c>
    </row>
    <row r="5875" spans="1:15">
      <c r="A5875" s="12">
        <v>85109011</v>
      </c>
      <c r="B5875" s="1" t="s">
        <v>2822</v>
      </c>
      <c r="C5875" s="12">
        <v>851090</v>
      </c>
      <c r="D5875" s="1" t="s">
        <v>2600</v>
      </c>
      <c r="E5875" s="12">
        <v>8510</v>
      </c>
      <c r="F5875" s="1" t="s">
        <v>1211</v>
      </c>
      <c r="G5875" s="12">
        <v>85</v>
      </c>
      <c r="H5875" s="1" t="s">
        <v>102</v>
      </c>
      <c r="I5875" s="1" t="s">
        <v>27</v>
      </c>
      <c r="J5875" s="1" t="s">
        <v>26</v>
      </c>
      <c r="K5875" s="1" t="s">
        <v>0</v>
      </c>
      <c r="L5875" s="1">
        <v>0</v>
      </c>
      <c r="M5875" s="1">
        <v>0</v>
      </c>
      <c r="N5875" s="1">
        <v>88986</v>
      </c>
      <c r="O5875" s="1">
        <v>593</v>
      </c>
    </row>
    <row r="5876" spans="1:15">
      <c r="A5876" s="12">
        <v>51052999</v>
      </c>
      <c r="B5876" s="1" t="s">
        <v>2821</v>
      </c>
      <c r="C5876" s="12">
        <v>510529</v>
      </c>
      <c r="D5876" s="1" t="s">
        <v>2820</v>
      </c>
      <c r="E5876" s="12">
        <v>5105</v>
      </c>
      <c r="F5876" s="1" t="s">
        <v>2593</v>
      </c>
      <c r="G5876" s="12">
        <v>51</v>
      </c>
      <c r="H5876" s="1" t="s">
        <v>884</v>
      </c>
      <c r="I5876" s="1" t="s">
        <v>2</v>
      </c>
      <c r="J5876" s="1" t="s">
        <v>1</v>
      </c>
      <c r="K5876" s="1" t="s">
        <v>0</v>
      </c>
      <c r="L5876" s="1">
        <v>0</v>
      </c>
      <c r="M5876" s="1">
        <v>0</v>
      </c>
      <c r="N5876" s="1">
        <v>88942</v>
      </c>
      <c r="O5876" s="1">
        <v>8689</v>
      </c>
    </row>
    <row r="5877" spans="1:15">
      <c r="A5877" s="12">
        <v>69032010</v>
      </c>
      <c r="B5877" s="1" t="s">
        <v>2819</v>
      </c>
      <c r="C5877" s="12">
        <v>690320</v>
      </c>
      <c r="D5877" s="1" t="s">
        <v>2818</v>
      </c>
      <c r="E5877" s="12">
        <v>6903</v>
      </c>
      <c r="F5877" s="1" t="s">
        <v>934</v>
      </c>
      <c r="G5877" s="12">
        <v>69</v>
      </c>
      <c r="H5877" s="1" t="s">
        <v>933</v>
      </c>
      <c r="I5877" s="1" t="s">
        <v>7</v>
      </c>
      <c r="J5877" s="1" t="s">
        <v>6</v>
      </c>
      <c r="K5877" s="1" t="s">
        <v>0</v>
      </c>
      <c r="L5877" s="1">
        <v>0</v>
      </c>
      <c r="M5877" s="1">
        <v>0</v>
      </c>
      <c r="N5877" s="1">
        <v>88716</v>
      </c>
      <c r="O5877" s="1">
        <v>1931</v>
      </c>
    </row>
    <row r="5878" spans="1:15">
      <c r="A5878" s="12">
        <v>85437012</v>
      </c>
      <c r="B5878" s="1" t="s">
        <v>2817</v>
      </c>
      <c r="C5878" s="12">
        <v>854370</v>
      </c>
      <c r="D5878" s="1" t="s">
        <v>764</v>
      </c>
      <c r="E5878" s="12">
        <v>8543</v>
      </c>
      <c r="F5878" s="1" t="s">
        <v>763</v>
      </c>
      <c r="G5878" s="12">
        <v>85</v>
      </c>
      <c r="H5878" s="1" t="s">
        <v>102</v>
      </c>
      <c r="I5878" s="1" t="s">
        <v>27</v>
      </c>
      <c r="J5878" s="1" t="s">
        <v>26</v>
      </c>
      <c r="K5878" s="1" t="s">
        <v>0</v>
      </c>
      <c r="L5878" s="1">
        <v>0</v>
      </c>
      <c r="M5878" s="1">
        <v>0</v>
      </c>
      <c r="N5878" s="1">
        <v>88447</v>
      </c>
      <c r="O5878" s="1">
        <v>25</v>
      </c>
    </row>
    <row r="5879" spans="1:15">
      <c r="A5879" s="12">
        <v>75051229</v>
      </c>
      <c r="B5879" s="1" t="s">
        <v>2816</v>
      </c>
      <c r="C5879" s="12">
        <v>750512</v>
      </c>
      <c r="D5879" s="1" t="s">
        <v>2815</v>
      </c>
      <c r="E5879" s="12">
        <v>7505</v>
      </c>
      <c r="F5879" s="1" t="s">
        <v>394</v>
      </c>
      <c r="G5879" s="12">
        <v>75</v>
      </c>
      <c r="H5879" s="1" t="s">
        <v>393</v>
      </c>
      <c r="I5879" s="1" t="s">
        <v>107</v>
      </c>
      <c r="J5879" s="1" t="s">
        <v>106</v>
      </c>
      <c r="K5879" s="1" t="s">
        <v>0</v>
      </c>
      <c r="L5879" s="1">
        <v>0</v>
      </c>
      <c r="M5879" s="1">
        <v>0</v>
      </c>
      <c r="N5879" s="1">
        <v>88101</v>
      </c>
      <c r="O5879" s="1">
        <v>462</v>
      </c>
    </row>
    <row r="5880" spans="1:15">
      <c r="A5880" s="12">
        <v>28334020</v>
      </c>
      <c r="B5880" s="1" t="s">
        <v>2814</v>
      </c>
      <c r="C5880" s="12">
        <v>283340</v>
      </c>
      <c r="D5880" s="1" t="s">
        <v>2813</v>
      </c>
      <c r="E5880" s="12">
        <v>2833</v>
      </c>
      <c r="F5880" s="1" t="s">
        <v>187</v>
      </c>
      <c r="G5880" s="12">
        <v>28</v>
      </c>
      <c r="H5880" s="1" t="s">
        <v>118</v>
      </c>
      <c r="I5880" s="1" t="s">
        <v>12</v>
      </c>
      <c r="J5880" s="1" t="s">
        <v>11</v>
      </c>
      <c r="K5880" s="1" t="s">
        <v>0</v>
      </c>
      <c r="L5880" s="1">
        <v>0</v>
      </c>
      <c r="M5880" s="1">
        <v>0</v>
      </c>
      <c r="N5880" s="1">
        <v>87911</v>
      </c>
      <c r="O5880" s="1">
        <v>62003</v>
      </c>
    </row>
    <row r="5881" spans="1:15">
      <c r="A5881" s="12">
        <v>48045990</v>
      </c>
      <c r="B5881" s="1" t="s">
        <v>2812</v>
      </c>
      <c r="C5881" s="12">
        <v>480459</v>
      </c>
      <c r="D5881" s="1" t="s">
        <v>2811</v>
      </c>
      <c r="E5881" s="12">
        <v>4804</v>
      </c>
      <c r="F5881" s="1" t="s">
        <v>1847</v>
      </c>
      <c r="G5881" s="12">
        <v>48</v>
      </c>
      <c r="H5881" s="1" t="s">
        <v>19</v>
      </c>
      <c r="I5881" s="1" t="s">
        <v>18</v>
      </c>
      <c r="J5881" s="1" t="s">
        <v>17</v>
      </c>
      <c r="K5881" s="1" t="s">
        <v>0</v>
      </c>
      <c r="L5881" s="1">
        <v>0</v>
      </c>
      <c r="M5881" s="1">
        <v>0</v>
      </c>
      <c r="N5881" s="1">
        <v>87761</v>
      </c>
      <c r="O5881" s="1">
        <v>4071</v>
      </c>
    </row>
    <row r="5882" spans="1:15">
      <c r="A5882" s="12">
        <v>28151100</v>
      </c>
      <c r="B5882" s="1" t="s">
        <v>2810</v>
      </c>
      <c r="C5882" s="12">
        <v>281511</v>
      </c>
      <c r="D5882" s="1" t="s">
        <v>2809</v>
      </c>
      <c r="E5882" s="12">
        <v>2815</v>
      </c>
      <c r="F5882" s="1" t="s">
        <v>2808</v>
      </c>
      <c r="G5882" s="12">
        <v>28</v>
      </c>
      <c r="H5882" s="1" t="s">
        <v>118</v>
      </c>
      <c r="I5882" s="1" t="s">
        <v>12</v>
      </c>
      <c r="J5882" s="1" t="s">
        <v>11</v>
      </c>
      <c r="K5882" s="1" t="s">
        <v>0</v>
      </c>
      <c r="L5882" s="1">
        <v>0</v>
      </c>
      <c r="M5882" s="1">
        <v>0</v>
      </c>
      <c r="N5882" s="1">
        <v>87380</v>
      </c>
      <c r="O5882" s="1">
        <v>10256</v>
      </c>
    </row>
    <row r="5883" spans="1:15">
      <c r="A5883" s="12">
        <v>69010000</v>
      </c>
      <c r="B5883" s="1" t="s">
        <v>2806</v>
      </c>
      <c r="C5883" s="12">
        <v>690100</v>
      </c>
      <c r="D5883" s="1" t="s">
        <v>2807</v>
      </c>
      <c r="E5883" s="12">
        <v>6901</v>
      </c>
      <c r="F5883" s="1" t="s">
        <v>2806</v>
      </c>
      <c r="G5883" s="12">
        <v>69</v>
      </c>
      <c r="H5883" s="1" t="s">
        <v>933</v>
      </c>
      <c r="I5883" s="1" t="s">
        <v>7</v>
      </c>
      <c r="J5883" s="1" t="s">
        <v>6</v>
      </c>
      <c r="K5883" s="1" t="s">
        <v>0</v>
      </c>
      <c r="L5883" s="1">
        <v>0</v>
      </c>
      <c r="M5883" s="1">
        <v>0</v>
      </c>
      <c r="N5883" s="1">
        <v>86966</v>
      </c>
      <c r="O5883" s="1">
        <v>6564</v>
      </c>
    </row>
    <row r="5884" spans="1:15">
      <c r="A5884" s="12">
        <v>28042100</v>
      </c>
      <c r="B5884" s="1" t="s">
        <v>2805</v>
      </c>
      <c r="C5884" s="12">
        <v>280421</v>
      </c>
      <c r="D5884" s="1" t="s">
        <v>2805</v>
      </c>
      <c r="E5884" s="12">
        <v>2804</v>
      </c>
      <c r="F5884" s="1" t="s">
        <v>455</v>
      </c>
      <c r="G5884" s="12">
        <v>28</v>
      </c>
      <c r="H5884" s="1" t="s">
        <v>118</v>
      </c>
      <c r="I5884" s="1" t="s">
        <v>12</v>
      </c>
      <c r="J5884" s="1" t="s">
        <v>11</v>
      </c>
      <c r="K5884" s="1" t="s">
        <v>0</v>
      </c>
      <c r="L5884" s="1">
        <v>0</v>
      </c>
      <c r="M5884" s="1">
        <v>0</v>
      </c>
      <c r="N5884" s="1">
        <v>86875</v>
      </c>
      <c r="O5884" s="1">
        <v>42859</v>
      </c>
    </row>
    <row r="5885" spans="1:15">
      <c r="A5885" s="12">
        <v>38099149</v>
      </c>
      <c r="B5885" s="1" t="s">
        <v>2804</v>
      </c>
      <c r="C5885" s="12">
        <v>380991</v>
      </c>
      <c r="D5885" s="1" t="s">
        <v>2173</v>
      </c>
      <c r="E5885" s="12">
        <v>3809</v>
      </c>
      <c r="F5885" s="1" t="s">
        <v>397</v>
      </c>
      <c r="G5885" s="12">
        <v>38</v>
      </c>
      <c r="H5885" s="1" t="s">
        <v>244</v>
      </c>
      <c r="I5885" s="1" t="s">
        <v>12</v>
      </c>
      <c r="J5885" s="1" t="s">
        <v>11</v>
      </c>
      <c r="K5885" s="1" t="s">
        <v>0</v>
      </c>
      <c r="L5885" s="1">
        <v>0</v>
      </c>
      <c r="M5885" s="1">
        <v>0</v>
      </c>
      <c r="N5885" s="1">
        <v>86550</v>
      </c>
      <c r="O5885" s="1">
        <v>12391</v>
      </c>
    </row>
    <row r="5886" spans="1:15">
      <c r="A5886" s="12">
        <v>81099900</v>
      </c>
      <c r="B5886" s="1" t="s">
        <v>2803</v>
      </c>
      <c r="C5886" s="12">
        <v>810999</v>
      </c>
      <c r="D5886" s="1" t="s">
        <v>2802</v>
      </c>
      <c r="E5886" s="12">
        <v>8109</v>
      </c>
      <c r="F5886" s="1" t="s">
        <v>2801</v>
      </c>
      <c r="G5886" s="12">
        <v>81</v>
      </c>
      <c r="H5886" s="1" t="s">
        <v>176</v>
      </c>
      <c r="I5886" s="1" t="s">
        <v>107</v>
      </c>
      <c r="J5886" s="1" t="s">
        <v>106</v>
      </c>
      <c r="K5886" s="1" t="s">
        <v>0</v>
      </c>
      <c r="L5886" s="1">
        <v>0</v>
      </c>
      <c r="M5886" s="1">
        <v>0</v>
      </c>
      <c r="N5886" s="1">
        <v>86173</v>
      </c>
      <c r="O5886" s="1">
        <v>377</v>
      </c>
    </row>
    <row r="5887" spans="1:15">
      <c r="A5887" s="12">
        <v>28211090</v>
      </c>
      <c r="B5887" s="1" t="s">
        <v>2800</v>
      </c>
      <c r="C5887" s="12">
        <v>282110</v>
      </c>
      <c r="D5887" s="1" t="s">
        <v>2799</v>
      </c>
      <c r="E5887" s="12">
        <v>2821</v>
      </c>
      <c r="F5887" s="1" t="s">
        <v>2798</v>
      </c>
      <c r="G5887" s="12">
        <v>28</v>
      </c>
      <c r="H5887" s="1" t="s">
        <v>118</v>
      </c>
      <c r="I5887" s="1" t="s">
        <v>12</v>
      </c>
      <c r="J5887" s="1" t="s">
        <v>11</v>
      </c>
      <c r="K5887" s="1" t="s">
        <v>0</v>
      </c>
      <c r="L5887" s="1">
        <v>0</v>
      </c>
      <c r="M5887" s="1">
        <v>0</v>
      </c>
      <c r="N5887" s="1">
        <v>85599</v>
      </c>
      <c r="O5887" s="1">
        <v>6575</v>
      </c>
    </row>
    <row r="5888" spans="1:15">
      <c r="A5888" s="12">
        <v>29333949</v>
      </c>
      <c r="B5888" s="1" t="s">
        <v>2797</v>
      </c>
      <c r="C5888" s="12">
        <v>293339</v>
      </c>
      <c r="D5888" s="1" t="s">
        <v>68</v>
      </c>
      <c r="E5888" s="12">
        <v>2933</v>
      </c>
      <c r="F5888" s="1" t="s">
        <v>67</v>
      </c>
      <c r="G5888" s="12">
        <v>29</v>
      </c>
      <c r="H5888" s="1" t="s">
        <v>13</v>
      </c>
      <c r="I5888" s="1" t="s">
        <v>12</v>
      </c>
      <c r="J5888" s="1" t="s">
        <v>11</v>
      </c>
      <c r="K5888" s="1" t="s">
        <v>0</v>
      </c>
      <c r="L5888" s="1">
        <v>0</v>
      </c>
      <c r="M5888" s="1">
        <v>0</v>
      </c>
      <c r="N5888" s="1">
        <v>85564</v>
      </c>
      <c r="O5888" s="1">
        <v>0</v>
      </c>
    </row>
    <row r="5889" spans="1:15">
      <c r="A5889" s="12">
        <v>37024320</v>
      </c>
      <c r="B5889" s="1" t="s">
        <v>2796</v>
      </c>
      <c r="C5889" s="12">
        <v>370243</v>
      </c>
      <c r="D5889" s="1" t="s">
        <v>1092</v>
      </c>
      <c r="E5889" s="12">
        <v>3702</v>
      </c>
      <c r="F5889" s="1" t="s">
        <v>1091</v>
      </c>
      <c r="G5889" s="12">
        <v>37</v>
      </c>
      <c r="H5889" s="1" t="s">
        <v>1090</v>
      </c>
      <c r="I5889" s="1" t="s">
        <v>12</v>
      </c>
      <c r="J5889" s="1" t="s">
        <v>11</v>
      </c>
      <c r="K5889" s="1" t="s">
        <v>0</v>
      </c>
      <c r="L5889" s="1">
        <v>0</v>
      </c>
      <c r="M5889" s="1">
        <v>0</v>
      </c>
      <c r="N5889" s="1">
        <v>84729</v>
      </c>
      <c r="O5889" s="1">
        <v>3033</v>
      </c>
    </row>
    <row r="5890" spans="1:15">
      <c r="A5890" s="13" t="s">
        <v>2795</v>
      </c>
      <c r="B5890" s="1" t="s">
        <v>2794</v>
      </c>
      <c r="C5890" s="13" t="s">
        <v>2058</v>
      </c>
      <c r="D5890" s="1" t="s">
        <v>2057</v>
      </c>
      <c r="E5890" s="13" t="s">
        <v>2056</v>
      </c>
      <c r="F5890" s="1" t="s">
        <v>2055</v>
      </c>
      <c r="G5890" s="13" t="s">
        <v>2054</v>
      </c>
      <c r="H5890" s="1" t="s">
        <v>2053</v>
      </c>
      <c r="I5890" s="1" t="s">
        <v>59</v>
      </c>
      <c r="J5890" s="1" t="s">
        <v>58</v>
      </c>
      <c r="K5890" s="1" t="s">
        <v>0</v>
      </c>
      <c r="L5890" s="1">
        <v>0</v>
      </c>
      <c r="M5890" s="1">
        <v>0</v>
      </c>
      <c r="N5890" s="1">
        <v>84242</v>
      </c>
      <c r="O5890" s="1">
        <v>33606</v>
      </c>
    </row>
    <row r="5891" spans="1:15">
      <c r="A5891" s="12">
        <v>29242949</v>
      </c>
      <c r="B5891" s="1" t="s">
        <v>2793</v>
      </c>
      <c r="C5891" s="12">
        <v>292429</v>
      </c>
      <c r="D5891" s="1" t="s">
        <v>594</v>
      </c>
      <c r="E5891" s="12">
        <v>2924</v>
      </c>
      <c r="F5891" s="1" t="s">
        <v>23</v>
      </c>
      <c r="G5891" s="12">
        <v>29</v>
      </c>
      <c r="H5891" s="1" t="s">
        <v>13</v>
      </c>
      <c r="I5891" s="1" t="s">
        <v>12</v>
      </c>
      <c r="J5891" s="1" t="s">
        <v>11</v>
      </c>
      <c r="K5891" s="1" t="s">
        <v>0</v>
      </c>
      <c r="L5891" s="1">
        <v>0</v>
      </c>
      <c r="M5891" s="1">
        <v>0</v>
      </c>
      <c r="N5891" s="1">
        <v>83553</v>
      </c>
      <c r="O5891" s="1">
        <v>4083</v>
      </c>
    </row>
    <row r="5892" spans="1:15">
      <c r="A5892" s="12">
        <v>32065029</v>
      </c>
      <c r="B5892" s="1" t="s">
        <v>2792</v>
      </c>
      <c r="C5892" s="12">
        <v>320650</v>
      </c>
      <c r="D5892" s="1" t="s">
        <v>2168</v>
      </c>
      <c r="E5892" s="12">
        <v>3206</v>
      </c>
      <c r="F5892" s="1" t="s">
        <v>2167</v>
      </c>
      <c r="G5892" s="12">
        <v>32</v>
      </c>
      <c r="H5892" s="1" t="s">
        <v>1112</v>
      </c>
      <c r="I5892" s="1" t="s">
        <v>12</v>
      </c>
      <c r="J5892" s="1" t="s">
        <v>11</v>
      </c>
      <c r="K5892" s="1" t="s">
        <v>0</v>
      </c>
      <c r="L5892" s="1">
        <v>0</v>
      </c>
      <c r="M5892" s="1">
        <v>0</v>
      </c>
      <c r="N5892" s="1">
        <v>83380</v>
      </c>
      <c r="O5892" s="1">
        <v>953</v>
      </c>
    </row>
    <row r="5893" spans="1:15">
      <c r="A5893" s="12">
        <v>84490091</v>
      </c>
      <c r="B5893" s="1" t="s">
        <v>2791</v>
      </c>
      <c r="C5893" s="12">
        <v>844900</v>
      </c>
      <c r="D5893" s="1" t="s">
        <v>876</v>
      </c>
      <c r="E5893" s="12">
        <v>8449</v>
      </c>
      <c r="F5893" s="1" t="s">
        <v>876</v>
      </c>
      <c r="G5893" s="12">
        <v>84</v>
      </c>
      <c r="H5893" s="1" t="s">
        <v>28</v>
      </c>
      <c r="I5893" s="1" t="s">
        <v>27</v>
      </c>
      <c r="J5893" s="1" t="s">
        <v>26</v>
      </c>
      <c r="K5893" s="1" t="s">
        <v>0</v>
      </c>
      <c r="L5893" s="1">
        <v>0</v>
      </c>
      <c r="M5893" s="1">
        <v>0</v>
      </c>
      <c r="N5893" s="1">
        <v>83367</v>
      </c>
      <c r="O5893" s="1">
        <v>753</v>
      </c>
    </row>
    <row r="5894" spans="1:15">
      <c r="A5894" s="12">
        <v>54074100</v>
      </c>
      <c r="B5894" s="1" t="s">
        <v>2790</v>
      </c>
      <c r="C5894" s="12">
        <v>540741</v>
      </c>
      <c r="D5894" s="1" t="s">
        <v>2789</v>
      </c>
      <c r="E5894" s="12">
        <v>5407</v>
      </c>
      <c r="F5894" s="1" t="s">
        <v>1353</v>
      </c>
      <c r="G5894" s="12">
        <v>54</v>
      </c>
      <c r="H5894" s="1" t="s">
        <v>355</v>
      </c>
      <c r="I5894" s="1" t="s">
        <v>2</v>
      </c>
      <c r="J5894" s="1" t="s">
        <v>1</v>
      </c>
      <c r="K5894" s="1" t="s">
        <v>0</v>
      </c>
      <c r="L5894" s="1">
        <v>0</v>
      </c>
      <c r="M5894" s="1">
        <v>0</v>
      </c>
      <c r="N5894" s="1">
        <v>83332</v>
      </c>
      <c r="O5894" s="1">
        <v>887</v>
      </c>
    </row>
    <row r="5895" spans="1:15">
      <c r="A5895" s="12">
        <v>38275100</v>
      </c>
      <c r="B5895" s="1" t="s">
        <v>2788</v>
      </c>
      <c r="C5895" s="12">
        <v>382751</v>
      </c>
      <c r="D5895" s="1" t="s">
        <v>2787</v>
      </c>
      <c r="E5895" s="12">
        <v>3827</v>
      </c>
      <c r="F5895" s="1" t="s">
        <v>1798</v>
      </c>
      <c r="G5895" s="12">
        <v>38</v>
      </c>
      <c r="H5895" s="1" t="s">
        <v>244</v>
      </c>
      <c r="I5895" s="1" t="s">
        <v>12</v>
      </c>
      <c r="J5895" s="1" t="s">
        <v>11</v>
      </c>
      <c r="K5895" s="1" t="s">
        <v>0</v>
      </c>
      <c r="L5895" s="1">
        <v>0</v>
      </c>
      <c r="M5895" s="1">
        <v>0</v>
      </c>
      <c r="N5895" s="1">
        <v>83230</v>
      </c>
      <c r="O5895" s="1">
        <v>452</v>
      </c>
    </row>
    <row r="5896" spans="1:15">
      <c r="A5896" s="12">
        <v>29362720</v>
      </c>
      <c r="B5896" s="1" t="s">
        <v>2786</v>
      </c>
      <c r="C5896" s="12">
        <v>293627</v>
      </c>
      <c r="D5896" s="1" t="s">
        <v>2785</v>
      </c>
      <c r="E5896" s="12">
        <v>2936</v>
      </c>
      <c r="F5896" s="1" t="s">
        <v>696</v>
      </c>
      <c r="G5896" s="12">
        <v>29</v>
      </c>
      <c r="H5896" s="1" t="s">
        <v>13</v>
      </c>
      <c r="I5896" s="1" t="s">
        <v>12</v>
      </c>
      <c r="J5896" s="1" t="s">
        <v>11</v>
      </c>
      <c r="K5896" s="1" t="s">
        <v>0</v>
      </c>
      <c r="L5896" s="1">
        <v>0</v>
      </c>
      <c r="M5896" s="1">
        <v>0</v>
      </c>
      <c r="N5896" s="1">
        <v>83023</v>
      </c>
      <c r="O5896" s="1">
        <v>36000</v>
      </c>
    </row>
    <row r="5897" spans="1:15">
      <c r="A5897" s="12">
        <v>29209049</v>
      </c>
      <c r="B5897" s="1" t="s">
        <v>2784</v>
      </c>
      <c r="C5897" s="12">
        <v>292090</v>
      </c>
      <c r="D5897" s="1" t="s">
        <v>555</v>
      </c>
      <c r="E5897" s="12">
        <v>2920</v>
      </c>
      <c r="F5897" s="1" t="s">
        <v>87</v>
      </c>
      <c r="G5897" s="12">
        <v>29</v>
      </c>
      <c r="H5897" s="1" t="s">
        <v>13</v>
      </c>
      <c r="I5897" s="1" t="s">
        <v>12</v>
      </c>
      <c r="J5897" s="1" t="s">
        <v>11</v>
      </c>
      <c r="K5897" s="1" t="s">
        <v>0</v>
      </c>
      <c r="L5897" s="1">
        <v>0</v>
      </c>
      <c r="M5897" s="1">
        <v>0</v>
      </c>
      <c r="N5897" s="1">
        <v>82853</v>
      </c>
      <c r="O5897" s="1">
        <v>1038</v>
      </c>
    </row>
    <row r="5898" spans="1:15">
      <c r="A5898" s="12">
        <v>85353029</v>
      </c>
      <c r="B5898" s="1" t="s">
        <v>2783</v>
      </c>
      <c r="C5898" s="12">
        <v>853530</v>
      </c>
      <c r="D5898" s="1" t="s">
        <v>1567</v>
      </c>
      <c r="E5898" s="12">
        <v>8535</v>
      </c>
      <c r="F5898" s="1" t="s">
        <v>1566</v>
      </c>
      <c r="G5898" s="12">
        <v>85</v>
      </c>
      <c r="H5898" s="1" t="s">
        <v>102</v>
      </c>
      <c r="I5898" s="1" t="s">
        <v>27</v>
      </c>
      <c r="J5898" s="1" t="s">
        <v>26</v>
      </c>
      <c r="K5898" s="1" t="s">
        <v>0</v>
      </c>
      <c r="L5898" s="1">
        <v>0</v>
      </c>
      <c r="M5898" s="1">
        <v>0</v>
      </c>
      <c r="N5898" s="1">
        <v>82806</v>
      </c>
      <c r="O5898" s="1">
        <v>1995</v>
      </c>
    </row>
    <row r="5899" spans="1:15">
      <c r="A5899" s="12">
        <v>29049921</v>
      </c>
      <c r="B5899" s="1" t="s">
        <v>2782</v>
      </c>
      <c r="C5899" s="12">
        <v>290499</v>
      </c>
      <c r="D5899" s="1" t="s">
        <v>1399</v>
      </c>
      <c r="E5899" s="12">
        <v>2904</v>
      </c>
      <c r="F5899" s="1" t="s">
        <v>112</v>
      </c>
      <c r="G5899" s="12">
        <v>29</v>
      </c>
      <c r="H5899" s="1" t="s">
        <v>13</v>
      </c>
      <c r="I5899" s="1" t="s">
        <v>12</v>
      </c>
      <c r="J5899" s="1" t="s">
        <v>11</v>
      </c>
      <c r="K5899" s="1" t="s">
        <v>0</v>
      </c>
      <c r="L5899" s="1">
        <v>0</v>
      </c>
      <c r="M5899" s="1">
        <v>0</v>
      </c>
      <c r="N5899" s="1">
        <v>82800</v>
      </c>
      <c r="O5899" s="1">
        <v>22453</v>
      </c>
    </row>
    <row r="5900" spans="1:15">
      <c r="A5900" s="12">
        <v>28070010</v>
      </c>
      <c r="B5900" s="1" t="s">
        <v>2781</v>
      </c>
      <c r="C5900" s="12">
        <v>280700</v>
      </c>
      <c r="D5900" s="1" t="s">
        <v>574</v>
      </c>
      <c r="E5900" s="12">
        <v>2807</v>
      </c>
      <c r="F5900" s="1" t="s">
        <v>574</v>
      </c>
      <c r="G5900" s="12">
        <v>28</v>
      </c>
      <c r="H5900" s="1" t="s">
        <v>118</v>
      </c>
      <c r="I5900" s="1" t="s">
        <v>12</v>
      </c>
      <c r="J5900" s="1" t="s">
        <v>11</v>
      </c>
      <c r="K5900" s="1" t="s">
        <v>0</v>
      </c>
      <c r="L5900" s="1">
        <v>0</v>
      </c>
      <c r="M5900" s="1">
        <v>0</v>
      </c>
      <c r="N5900" s="1">
        <v>82104</v>
      </c>
      <c r="O5900" s="1">
        <v>8813</v>
      </c>
    </row>
    <row r="5901" spans="1:15">
      <c r="A5901" s="12">
        <v>81122900</v>
      </c>
      <c r="B5901" s="1" t="s">
        <v>2780</v>
      </c>
      <c r="C5901" s="12">
        <v>811229</v>
      </c>
      <c r="D5901" s="1" t="s">
        <v>2780</v>
      </c>
      <c r="E5901" s="12">
        <v>8112</v>
      </c>
      <c r="F5901" s="1" t="s">
        <v>591</v>
      </c>
      <c r="G5901" s="12">
        <v>81</v>
      </c>
      <c r="H5901" s="1" t="s">
        <v>176</v>
      </c>
      <c r="I5901" s="1" t="s">
        <v>107</v>
      </c>
      <c r="J5901" s="1" t="s">
        <v>106</v>
      </c>
      <c r="K5901" s="1" t="s">
        <v>0</v>
      </c>
      <c r="L5901" s="1">
        <v>0</v>
      </c>
      <c r="M5901" s="1">
        <v>0</v>
      </c>
      <c r="N5901" s="1">
        <v>81994</v>
      </c>
      <c r="O5901" s="1">
        <v>50</v>
      </c>
    </row>
    <row r="5902" spans="1:15">
      <c r="A5902" s="12">
        <v>85419090</v>
      </c>
      <c r="B5902" s="1" t="s">
        <v>2779</v>
      </c>
      <c r="C5902" s="12">
        <v>854190</v>
      </c>
      <c r="D5902" s="1" t="s">
        <v>1258</v>
      </c>
      <c r="E5902" s="12">
        <v>8541</v>
      </c>
      <c r="F5902" s="1" t="s">
        <v>390</v>
      </c>
      <c r="G5902" s="12">
        <v>85</v>
      </c>
      <c r="H5902" s="1" t="s">
        <v>102</v>
      </c>
      <c r="I5902" s="1" t="s">
        <v>27</v>
      </c>
      <c r="J5902" s="1" t="s">
        <v>26</v>
      </c>
      <c r="K5902" s="1" t="s">
        <v>0</v>
      </c>
      <c r="L5902" s="1">
        <v>0</v>
      </c>
      <c r="M5902" s="1">
        <v>0</v>
      </c>
      <c r="N5902" s="1">
        <v>81614</v>
      </c>
      <c r="O5902" s="1">
        <v>26</v>
      </c>
    </row>
    <row r="5903" spans="1:15">
      <c r="A5903" s="12">
        <v>28111940</v>
      </c>
      <c r="B5903" s="1" t="s">
        <v>2778</v>
      </c>
      <c r="C5903" s="12">
        <v>281119</v>
      </c>
      <c r="D5903" s="1" t="s">
        <v>2213</v>
      </c>
      <c r="E5903" s="12">
        <v>2811</v>
      </c>
      <c r="F5903" s="1" t="s">
        <v>264</v>
      </c>
      <c r="G5903" s="12">
        <v>28</v>
      </c>
      <c r="H5903" s="1" t="s">
        <v>118</v>
      </c>
      <c r="I5903" s="1" t="s">
        <v>12</v>
      </c>
      <c r="J5903" s="1" t="s">
        <v>11</v>
      </c>
      <c r="K5903" s="1" t="s">
        <v>0</v>
      </c>
      <c r="L5903" s="1">
        <v>0</v>
      </c>
      <c r="M5903" s="1">
        <v>0</v>
      </c>
      <c r="N5903" s="1">
        <v>81447</v>
      </c>
      <c r="O5903" s="1">
        <v>16875</v>
      </c>
    </row>
    <row r="5904" spans="1:15">
      <c r="A5904" s="12">
        <v>39081021</v>
      </c>
      <c r="B5904" s="1" t="s">
        <v>2777</v>
      </c>
      <c r="C5904" s="12">
        <v>390810</v>
      </c>
      <c r="D5904" s="1" t="s">
        <v>2293</v>
      </c>
      <c r="E5904" s="12">
        <v>3908</v>
      </c>
      <c r="F5904" s="1" t="s">
        <v>599</v>
      </c>
      <c r="G5904" s="12">
        <v>39</v>
      </c>
      <c r="H5904" s="1" t="s">
        <v>38</v>
      </c>
      <c r="I5904" s="1" t="s">
        <v>37</v>
      </c>
      <c r="J5904" s="1" t="s">
        <v>36</v>
      </c>
      <c r="K5904" s="1" t="s">
        <v>0</v>
      </c>
      <c r="L5904" s="1">
        <v>0</v>
      </c>
      <c r="M5904" s="1">
        <v>0</v>
      </c>
      <c r="N5904" s="1">
        <v>80521</v>
      </c>
      <c r="O5904" s="1">
        <v>2002</v>
      </c>
    </row>
    <row r="5905" spans="1:15">
      <c r="A5905" s="12">
        <v>70031200</v>
      </c>
      <c r="B5905" s="1" t="s">
        <v>2776</v>
      </c>
      <c r="C5905" s="12">
        <v>700312</v>
      </c>
      <c r="D5905" s="1" t="s">
        <v>2775</v>
      </c>
      <c r="E5905" s="12">
        <v>7003</v>
      </c>
      <c r="F5905" s="1" t="s">
        <v>1563</v>
      </c>
      <c r="G5905" s="12">
        <v>70</v>
      </c>
      <c r="H5905" s="1" t="s">
        <v>83</v>
      </c>
      <c r="I5905" s="1" t="s">
        <v>7</v>
      </c>
      <c r="J5905" s="1" t="s">
        <v>6</v>
      </c>
      <c r="K5905" s="1" t="s">
        <v>0</v>
      </c>
      <c r="L5905" s="1">
        <v>0</v>
      </c>
      <c r="M5905" s="1">
        <v>0</v>
      </c>
      <c r="N5905" s="1">
        <v>80072</v>
      </c>
      <c r="O5905" s="1">
        <v>12158</v>
      </c>
    </row>
    <row r="5906" spans="1:15">
      <c r="A5906" s="12">
        <v>29221989</v>
      </c>
      <c r="B5906" s="1" t="s">
        <v>2774</v>
      </c>
      <c r="C5906" s="12">
        <v>292219</v>
      </c>
      <c r="D5906" s="1" t="s">
        <v>545</v>
      </c>
      <c r="E5906" s="12">
        <v>2922</v>
      </c>
      <c r="F5906" s="1" t="s">
        <v>294</v>
      </c>
      <c r="G5906" s="12">
        <v>29</v>
      </c>
      <c r="H5906" s="1" t="s">
        <v>13</v>
      </c>
      <c r="I5906" s="1" t="s">
        <v>12</v>
      </c>
      <c r="J5906" s="1" t="s">
        <v>11</v>
      </c>
      <c r="K5906" s="1" t="s">
        <v>0</v>
      </c>
      <c r="L5906" s="1">
        <v>0</v>
      </c>
      <c r="M5906" s="1">
        <v>0</v>
      </c>
      <c r="N5906" s="1">
        <v>80067</v>
      </c>
      <c r="O5906" s="1">
        <v>0</v>
      </c>
    </row>
    <row r="5907" spans="1:15">
      <c r="A5907" s="12">
        <v>29152910</v>
      </c>
      <c r="B5907" s="1" t="s">
        <v>2773</v>
      </c>
      <c r="C5907" s="12">
        <v>291529</v>
      </c>
      <c r="D5907" s="1" t="s">
        <v>347</v>
      </c>
      <c r="E5907" s="12">
        <v>2915</v>
      </c>
      <c r="F5907" s="1" t="s">
        <v>346</v>
      </c>
      <c r="G5907" s="12">
        <v>29</v>
      </c>
      <c r="H5907" s="1" t="s">
        <v>13</v>
      </c>
      <c r="I5907" s="1" t="s">
        <v>12</v>
      </c>
      <c r="J5907" s="1" t="s">
        <v>11</v>
      </c>
      <c r="K5907" s="1" t="s">
        <v>0</v>
      </c>
      <c r="L5907" s="1">
        <v>0</v>
      </c>
      <c r="M5907" s="1">
        <v>0</v>
      </c>
      <c r="N5907" s="1">
        <v>79477</v>
      </c>
      <c r="O5907" s="1">
        <v>2301</v>
      </c>
    </row>
    <row r="5908" spans="1:15">
      <c r="A5908" s="12">
        <v>29034100</v>
      </c>
      <c r="B5908" s="1" t="s">
        <v>2772</v>
      </c>
      <c r="C5908" s="12">
        <v>290341</v>
      </c>
      <c r="D5908" s="1" t="s">
        <v>2772</v>
      </c>
      <c r="E5908" s="12">
        <v>2903</v>
      </c>
      <c r="F5908" s="1" t="s">
        <v>300</v>
      </c>
      <c r="G5908" s="12">
        <v>29</v>
      </c>
      <c r="H5908" s="1" t="s">
        <v>13</v>
      </c>
      <c r="I5908" s="1" t="s">
        <v>12</v>
      </c>
      <c r="J5908" s="1" t="s">
        <v>11</v>
      </c>
      <c r="K5908" s="1" t="s">
        <v>0</v>
      </c>
      <c r="L5908" s="1">
        <v>0</v>
      </c>
      <c r="M5908" s="1">
        <v>0</v>
      </c>
      <c r="N5908" s="1">
        <v>79207</v>
      </c>
      <c r="O5908" s="1">
        <v>618</v>
      </c>
    </row>
    <row r="5909" spans="1:15">
      <c r="A5909" s="12">
        <v>84283200</v>
      </c>
      <c r="B5909" s="1" t="s">
        <v>2771</v>
      </c>
      <c r="C5909" s="12">
        <v>842832</v>
      </c>
      <c r="D5909" s="1" t="s">
        <v>2770</v>
      </c>
      <c r="E5909" s="12">
        <v>8428</v>
      </c>
      <c r="F5909" s="1" t="s">
        <v>2769</v>
      </c>
      <c r="G5909" s="12">
        <v>84</v>
      </c>
      <c r="H5909" s="1" t="s">
        <v>28</v>
      </c>
      <c r="I5909" s="1" t="s">
        <v>27</v>
      </c>
      <c r="J5909" s="1" t="s">
        <v>26</v>
      </c>
      <c r="K5909" s="1" t="s">
        <v>0</v>
      </c>
      <c r="L5909" s="1">
        <v>0</v>
      </c>
      <c r="M5909" s="1">
        <v>0</v>
      </c>
      <c r="N5909" s="1">
        <v>78943</v>
      </c>
      <c r="O5909" s="1">
        <v>3793</v>
      </c>
    </row>
    <row r="5910" spans="1:15">
      <c r="A5910" s="12">
        <v>56031220</v>
      </c>
      <c r="B5910" s="1" t="s">
        <v>2768</v>
      </c>
      <c r="C5910" s="12">
        <v>560312</v>
      </c>
      <c r="D5910" s="1" t="s">
        <v>2767</v>
      </c>
      <c r="E5910" s="12">
        <v>5603</v>
      </c>
      <c r="F5910" s="1" t="s">
        <v>55</v>
      </c>
      <c r="G5910" s="12">
        <v>56</v>
      </c>
      <c r="H5910" s="1" t="s">
        <v>54</v>
      </c>
      <c r="I5910" s="1" t="s">
        <v>2</v>
      </c>
      <c r="J5910" s="1" t="s">
        <v>1</v>
      </c>
      <c r="K5910" s="1" t="s">
        <v>0</v>
      </c>
      <c r="L5910" s="1">
        <v>0</v>
      </c>
      <c r="M5910" s="1">
        <v>0</v>
      </c>
      <c r="N5910" s="1">
        <v>78928</v>
      </c>
      <c r="O5910" s="1">
        <v>1639</v>
      </c>
    </row>
    <row r="5911" spans="1:15">
      <c r="A5911" s="12">
        <v>45019000</v>
      </c>
      <c r="B5911" s="1" t="s">
        <v>2766</v>
      </c>
      <c r="C5911" s="12">
        <v>450190</v>
      </c>
      <c r="D5911" s="1" t="s">
        <v>2765</v>
      </c>
      <c r="E5911" s="12">
        <v>4501</v>
      </c>
      <c r="F5911" s="1" t="s">
        <v>2764</v>
      </c>
      <c r="G5911" s="12">
        <v>45</v>
      </c>
      <c r="H5911" s="1" t="s">
        <v>1130</v>
      </c>
      <c r="I5911" s="1" t="s">
        <v>1129</v>
      </c>
      <c r="J5911" s="1" t="s">
        <v>1128</v>
      </c>
      <c r="K5911" s="1" t="s">
        <v>0</v>
      </c>
      <c r="L5911" s="1">
        <v>0</v>
      </c>
      <c r="M5911" s="1">
        <v>0</v>
      </c>
      <c r="N5911" s="1">
        <v>78523</v>
      </c>
      <c r="O5911" s="1">
        <v>6482</v>
      </c>
    </row>
    <row r="5912" spans="1:15">
      <c r="A5912" s="12">
        <v>34023930</v>
      </c>
      <c r="B5912" s="1" t="s">
        <v>2763</v>
      </c>
      <c r="C5912" s="12">
        <v>340239</v>
      </c>
      <c r="D5912" s="1" t="s">
        <v>521</v>
      </c>
      <c r="E5912" s="12">
        <v>3402</v>
      </c>
      <c r="F5912" s="1" t="s">
        <v>520</v>
      </c>
      <c r="G5912" s="12">
        <v>34</v>
      </c>
      <c r="H5912" s="1" t="s">
        <v>519</v>
      </c>
      <c r="I5912" s="1" t="s">
        <v>12</v>
      </c>
      <c r="J5912" s="1" t="s">
        <v>11</v>
      </c>
      <c r="K5912" s="1" t="s">
        <v>0</v>
      </c>
      <c r="L5912" s="1">
        <v>0</v>
      </c>
      <c r="M5912" s="1">
        <v>0</v>
      </c>
      <c r="N5912" s="1">
        <v>78455</v>
      </c>
      <c r="O5912" s="1">
        <v>17373</v>
      </c>
    </row>
    <row r="5913" spans="1:15">
      <c r="A5913" s="12">
        <v>72106919</v>
      </c>
      <c r="B5913" s="1" t="s">
        <v>2762</v>
      </c>
      <c r="C5913" s="12">
        <v>721069</v>
      </c>
      <c r="D5913" s="1" t="s">
        <v>2761</v>
      </c>
      <c r="E5913" s="12">
        <v>7210</v>
      </c>
      <c r="F5913" s="1" t="s">
        <v>964</v>
      </c>
      <c r="G5913" s="12">
        <v>72</v>
      </c>
      <c r="H5913" s="1" t="s">
        <v>436</v>
      </c>
      <c r="I5913" s="1" t="s">
        <v>107</v>
      </c>
      <c r="J5913" s="1" t="s">
        <v>106</v>
      </c>
      <c r="K5913" s="1" t="s">
        <v>0</v>
      </c>
      <c r="L5913" s="1">
        <v>0</v>
      </c>
      <c r="M5913" s="1">
        <v>0</v>
      </c>
      <c r="N5913" s="1">
        <v>78067</v>
      </c>
      <c r="O5913" s="1">
        <v>37657</v>
      </c>
    </row>
    <row r="5914" spans="1:15">
      <c r="A5914" s="12">
        <v>16041700</v>
      </c>
      <c r="B5914" s="1" t="s">
        <v>2760</v>
      </c>
      <c r="C5914" s="12">
        <v>160417</v>
      </c>
      <c r="D5914" s="1" t="s">
        <v>2760</v>
      </c>
      <c r="E5914" s="12">
        <v>1604</v>
      </c>
      <c r="F5914" s="1" t="s">
        <v>2759</v>
      </c>
      <c r="G5914" s="12">
        <v>16</v>
      </c>
      <c r="H5914" s="1" t="s">
        <v>2758</v>
      </c>
      <c r="I5914" s="1" t="s">
        <v>751</v>
      </c>
      <c r="J5914" s="1" t="s">
        <v>750</v>
      </c>
      <c r="K5914" s="1" t="s">
        <v>0</v>
      </c>
      <c r="L5914" s="1">
        <v>0</v>
      </c>
      <c r="M5914" s="1">
        <v>0</v>
      </c>
      <c r="N5914" s="1">
        <v>77174</v>
      </c>
      <c r="O5914" s="1">
        <v>2120</v>
      </c>
    </row>
    <row r="5915" spans="1:15">
      <c r="A5915" s="12">
        <v>84619010</v>
      </c>
      <c r="B5915" s="1" t="s">
        <v>2757</v>
      </c>
      <c r="C5915" s="12">
        <v>846190</v>
      </c>
      <c r="D5915" s="1" t="s">
        <v>2756</v>
      </c>
      <c r="E5915" s="12">
        <v>8461</v>
      </c>
      <c r="F5915" s="1" t="s">
        <v>2694</v>
      </c>
      <c r="G5915" s="12">
        <v>84</v>
      </c>
      <c r="H5915" s="1" t="s">
        <v>28</v>
      </c>
      <c r="I5915" s="1" t="s">
        <v>27</v>
      </c>
      <c r="J5915" s="1" t="s">
        <v>26</v>
      </c>
      <c r="K5915" s="1" t="s">
        <v>0</v>
      </c>
      <c r="L5915" s="1">
        <v>0</v>
      </c>
      <c r="M5915" s="1">
        <v>0</v>
      </c>
      <c r="N5915" s="1">
        <v>76897</v>
      </c>
      <c r="O5915" s="1">
        <v>528</v>
      </c>
    </row>
    <row r="5916" spans="1:15">
      <c r="A5916" s="12">
        <v>40029920</v>
      </c>
      <c r="B5916" s="1" t="s">
        <v>2755</v>
      </c>
      <c r="C5916" s="12">
        <v>400299</v>
      </c>
      <c r="D5916" s="1" t="s">
        <v>2754</v>
      </c>
      <c r="E5916" s="12">
        <v>4002</v>
      </c>
      <c r="F5916" s="1" t="s">
        <v>1960</v>
      </c>
      <c r="G5916" s="12">
        <v>40</v>
      </c>
      <c r="H5916" s="1" t="s">
        <v>422</v>
      </c>
      <c r="I5916" s="1" t="s">
        <v>37</v>
      </c>
      <c r="J5916" s="1" t="s">
        <v>36</v>
      </c>
      <c r="K5916" s="1" t="s">
        <v>0</v>
      </c>
      <c r="L5916" s="1">
        <v>0</v>
      </c>
      <c r="M5916" s="1">
        <v>0</v>
      </c>
      <c r="N5916" s="1">
        <v>76404</v>
      </c>
      <c r="O5916" s="1">
        <v>9143</v>
      </c>
    </row>
    <row r="5917" spans="1:15">
      <c r="A5917" s="12">
        <v>29215119</v>
      </c>
      <c r="B5917" s="1" t="s">
        <v>2753</v>
      </c>
      <c r="C5917" s="12">
        <v>292151</v>
      </c>
      <c r="D5917" s="1" t="s">
        <v>636</v>
      </c>
      <c r="E5917" s="12">
        <v>2921</v>
      </c>
      <c r="F5917" s="1" t="s">
        <v>73</v>
      </c>
      <c r="G5917" s="12">
        <v>29</v>
      </c>
      <c r="H5917" s="1" t="s">
        <v>13</v>
      </c>
      <c r="I5917" s="1" t="s">
        <v>12</v>
      </c>
      <c r="J5917" s="1" t="s">
        <v>11</v>
      </c>
      <c r="K5917" s="1" t="s">
        <v>0</v>
      </c>
      <c r="L5917" s="1">
        <v>0</v>
      </c>
      <c r="M5917" s="1">
        <v>0</v>
      </c>
      <c r="N5917" s="1">
        <v>75839</v>
      </c>
      <c r="O5917" s="1">
        <v>5218</v>
      </c>
    </row>
    <row r="5918" spans="1:15">
      <c r="A5918" s="12">
        <v>23021000</v>
      </c>
      <c r="B5918" s="1" t="s">
        <v>2752</v>
      </c>
      <c r="C5918" s="12">
        <v>230210</v>
      </c>
      <c r="D5918" s="1" t="s">
        <v>2751</v>
      </c>
      <c r="E5918" s="12">
        <v>2302</v>
      </c>
      <c r="F5918" s="1" t="s">
        <v>2750</v>
      </c>
      <c r="G5918" s="12">
        <v>23</v>
      </c>
      <c r="H5918" s="1" t="s">
        <v>2749</v>
      </c>
      <c r="I5918" s="1" t="s">
        <v>751</v>
      </c>
      <c r="J5918" s="1" t="s">
        <v>750</v>
      </c>
      <c r="K5918" s="1" t="s">
        <v>0</v>
      </c>
      <c r="L5918" s="1">
        <v>0</v>
      </c>
      <c r="M5918" s="1">
        <v>0</v>
      </c>
      <c r="N5918" s="1">
        <v>75835</v>
      </c>
      <c r="O5918" s="1">
        <v>67718</v>
      </c>
    </row>
    <row r="5919" spans="1:15">
      <c r="A5919" s="12">
        <v>28353110</v>
      </c>
      <c r="B5919" s="1" t="s">
        <v>2748</v>
      </c>
      <c r="C5919" s="12">
        <v>283531</v>
      </c>
      <c r="D5919" s="1" t="s">
        <v>1879</v>
      </c>
      <c r="E5919" s="12">
        <v>2835</v>
      </c>
      <c r="F5919" s="1" t="s">
        <v>1878</v>
      </c>
      <c r="G5919" s="12">
        <v>28</v>
      </c>
      <c r="H5919" s="1" t="s">
        <v>118</v>
      </c>
      <c r="I5919" s="1" t="s">
        <v>12</v>
      </c>
      <c r="J5919" s="1" t="s">
        <v>11</v>
      </c>
      <c r="K5919" s="1" t="s">
        <v>0</v>
      </c>
      <c r="L5919" s="1">
        <v>0</v>
      </c>
      <c r="M5919" s="1">
        <v>0</v>
      </c>
      <c r="N5919" s="1">
        <v>75060</v>
      </c>
      <c r="O5919" s="1">
        <v>25718</v>
      </c>
    </row>
    <row r="5920" spans="1:15">
      <c r="A5920" s="12">
        <v>29163129</v>
      </c>
      <c r="B5920" s="1" t="s">
        <v>2747</v>
      </c>
      <c r="C5920" s="12">
        <v>291631</v>
      </c>
      <c r="D5920" s="1" t="s">
        <v>1202</v>
      </c>
      <c r="E5920" s="12">
        <v>2916</v>
      </c>
      <c r="F5920" s="1" t="s">
        <v>80</v>
      </c>
      <c r="G5920" s="12">
        <v>29</v>
      </c>
      <c r="H5920" s="1" t="s">
        <v>13</v>
      </c>
      <c r="I5920" s="1" t="s">
        <v>12</v>
      </c>
      <c r="J5920" s="1" t="s">
        <v>11</v>
      </c>
      <c r="K5920" s="1" t="s">
        <v>0</v>
      </c>
      <c r="L5920" s="1">
        <v>0</v>
      </c>
      <c r="M5920" s="1">
        <v>0</v>
      </c>
      <c r="N5920" s="1">
        <v>74234</v>
      </c>
      <c r="O5920" s="1">
        <v>20002</v>
      </c>
    </row>
    <row r="5921" spans="1:15">
      <c r="A5921" s="12">
        <v>29161430</v>
      </c>
      <c r="B5921" s="1" t="s">
        <v>2746</v>
      </c>
      <c r="C5921" s="12">
        <v>291614</v>
      </c>
      <c r="D5921" s="1" t="s">
        <v>2745</v>
      </c>
      <c r="E5921" s="12">
        <v>2916</v>
      </c>
      <c r="F5921" s="1" t="s">
        <v>80</v>
      </c>
      <c r="G5921" s="12">
        <v>29</v>
      </c>
      <c r="H5921" s="1" t="s">
        <v>13</v>
      </c>
      <c r="I5921" s="1" t="s">
        <v>12</v>
      </c>
      <c r="J5921" s="1" t="s">
        <v>11</v>
      </c>
      <c r="K5921" s="1" t="s">
        <v>0</v>
      </c>
      <c r="L5921" s="1">
        <v>0</v>
      </c>
      <c r="M5921" s="1">
        <v>0</v>
      </c>
      <c r="N5921" s="1">
        <v>74209</v>
      </c>
      <c r="O5921" s="1">
        <v>25286</v>
      </c>
    </row>
    <row r="5922" spans="1:15">
      <c r="A5922" s="12">
        <v>29309012</v>
      </c>
      <c r="B5922" s="1" t="s">
        <v>2744</v>
      </c>
      <c r="C5922" s="12">
        <v>293090</v>
      </c>
      <c r="D5922" s="1" t="s">
        <v>190</v>
      </c>
      <c r="E5922" s="12">
        <v>2930</v>
      </c>
      <c r="F5922" s="1" t="s">
        <v>115</v>
      </c>
      <c r="G5922" s="12">
        <v>29</v>
      </c>
      <c r="H5922" s="1" t="s">
        <v>13</v>
      </c>
      <c r="I5922" s="1" t="s">
        <v>12</v>
      </c>
      <c r="J5922" s="1" t="s">
        <v>11</v>
      </c>
      <c r="K5922" s="1" t="s">
        <v>0</v>
      </c>
      <c r="L5922" s="1">
        <v>0</v>
      </c>
      <c r="M5922" s="1">
        <v>0</v>
      </c>
      <c r="N5922" s="1">
        <v>73942</v>
      </c>
      <c r="O5922" s="1">
        <v>1224</v>
      </c>
    </row>
    <row r="5923" spans="1:15">
      <c r="A5923" s="12">
        <v>74082200</v>
      </c>
      <c r="B5923" s="1" t="s">
        <v>2743</v>
      </c>
      <c r="C5923" s="12">
        <v>740822</v>
      </c>
      <c r="D5923" s="1" t="s">
        <v>2742</v>
      </c>
      <c r="E5923" s="12">
        <v>7408</v>
      </c>
      <c r="F5923" s="1" t="s">
        <v>1838</v>
      </c>
      <c r="G5923" s="12">
        <v>74</v>
      </c>
      <c r="H5923" s="1" t="s">
        <v>491</v>
      </c>
      <c r="I5923" s="1" t="s">
        <v>107</v>
      </c>
      <c r="J5923" s="1" t="s">
        <v>106</v>
      </c>
      <c r="K5923" s="1" t="s">
        <v>0</v>
      </c>
      <c r="L5923" s="1">
        <v>0</v>
      </c>
      <c r="M5923" s="1">
        <v>0</v>
      </c>
      <c r="N5923" s="1">
        <v>73939</v>
      </c>
      <c r="O5923" s="1">
        <v>205</v>
      </c>
    </row>
    <row r="5924" spans="1:15">
      <c r="A5924" s="12">
        <v>29012200</v>
      </c>
      <c r="B5924" s="1" t="s">
        <v>2741</v>
      </c>
      <c r="C5924" s="12">
        <v>290122</v>
      </c>
      <c r="D5924" s="1" t="s">
        <v>2741</v>
      </c>
      <c r="E5924" s="12">
        <v>2901</v>
      </c>
      <c r="F5924" s="1" t="s">
        <v>2740</v>
      </c>
      <c r="G5924" s="12">
        <v>29</v>
      </c>
      <c r="H5924" s="1" t="s">
        <v>13</v>
      </c>
      <c r="I5924" s="1" t="s">
        <v>12</v>
      </c>
      <c r="J5924" s="1" t="s">
        <v>11</v>
      </c>
      <c r="K5924" s="1" t="s">
        <v>0</v>
      </c>
      <c r="L5924" s="1">
        <v>0</v>
      </c>
      <c r="M5924" s="1">
        <v>0</v>
      </c>
      <c r="N5924" s="1">
        <v>73460</v>
      </c>
      <c r="O5924" s="1">
        <v>4700</v>
      </c>
    </row>
    <row r="5925" spans="1:15">
      <c r="A5925" s="12">
        <v>29359029</v>
      </c>
      <c r="B5925" s="1" t="s">
        <v>2739</v>
      </c>
      <c r="C5925" s="12">
        <v>293590</v>
      </c>
      <c r="D5925" s="1" t="s">
        <v>505</v>
      </c>
      <c r="E5925" s="12">
        <v>2935</v>
      </c>
      <c r="F5925" s="1" t="s">
        <v>504</v>
      </c>
      <c r="G5925" s="12">
        <v>29</v>
      </c>
      <c r="H5925" s="1" t="s">
        <v>13</v>
      </c>
      <c r="I5925" s="1" t="s">
        <v>12</v>
      </c>
      <c r="J5925" s="1" t="s">
        <v>11</v>
      </c>
      <c r="K5925" s="1" t="s">
        <v>0</v>
      </c>
      <c r="L5925" s="1">
        <v>0</v>
      </c>
      <c r="M5925" s="1">
        <v>0</v>
      </c>
      <c r="N5925" s="1">
        <v>73428</v>
      </c>
      <c r="O5925" s="1">
        <v>0</v>
      </c>
    </row>
    <row r="5926" spans="1:15">
      <c r="A5926" s="12">
        <v>85407900</v>
      </c>
      <c r="B5926" s="1" t="s">
        <v>2738</v>
      </c>
      <c r="C5926" s="12">
        <v>854079</v>
      </c>
      <c r="D5926" s="1" t="s">
        <v>2737</v>
      </c>
      <c r="E5926" s="12">
        <v>8540</v>
      </c>
      <c r="F5926" s="1" t="s">
        <v>1194</v>
      </c>
      <c r="G5926" s="12">
        <v>85</v>
      </c>
      <c r="H5926" s="1" t="s">
        <v>102</v>
      </c>
      <c r="I5926" s="1" t="s">
        <v>27</v>
      </c>
      <c r="J5926" s="1" t="s">
        <v>26</v>
      </c>
      <c r="K5926" s="1" t="s">
        <v>0</v>
      </c>
      <c r="L5926" s="1">
        <v>0</v>
      </c>
      <c r="M5926" s="1">
        <v>0</v>
      </c>
      <c r="N5926" s="1">
        <v>73083</v>
      </c>
      <c r="O5926" s="1">
        <v>72</v>
      </c>
    </row>
    <row r="5927" spans="1:15">
      <c r="A5927" s="12">
        <v>28352980</v>
      </c>
      <c r="B5927" s="1" t="s">
        <v>2736</v>
      </c>
      <c r="C5927" s="12">
        <v>283529</v>
      </c>
      <c r="D5927" s="1" t="s">
        <v>2128</v>
      </c>
      <c r="E5927" s="12">
        <v>2835</v>
      </c>
      <c r="F5927" s="1" t="s">
        <v>1878</v>
      </c>
      <c r="G5927" s="12">
        <v>28</v>
      </c>
      <c r="H5927" s="1" t="s">
        <v>118</v>
      </c>
      <c r="I5927" s="1" t="s">
        <v>12</v>
      </c>
      <c r="J5927" s="1" t="s">
        <v>11</v>
      </c>
      <c r="K5927" s="1" t="s">
        <v>0</v>
      </c>
      <c r="L5927" s="1">
        <v>0</v>
      </c>
      <c r="M5927" s="1">
        <v>0</v>
      </c>
      <c r="N5927" s="1">
        <v>72849</v>
      </c>
      <c r="O5927" s="1">
        <v>73041</v>
      </c>
    </row>
    <row r="5928" spans="1:15">
      <c r="A5928" s="12">
        <v>29211921</v>
      </c>
      <c r="B5928" s="1" t="s">
        <v>2735</v>
      </c>
      <c r="C5928" s="12">
        <v>292119</v>
      </c>
      <c r="D5928" s="1" t="s">
        <v>896</v>
      </c>
      <c r="E5928" s="12">
        <v>2921</v>
      </c>
      <c r="F5928" s="1" t="s">
        <v>73</v>
      </c>
      <c r="G5928" s="12">
        <v>29</v>
      </c>
      <c r="H5928" s="1" t="s">
        <v>13</v>
      </c>
      <c r="I5928" s="1" t="s">
        <v>12</v>
      </c>
      <c r="J5928" s="1" t="s">
        <v>11</v>
      </c>
      <c r="K5928" s="1" t="s">
        <v>0</v>
      </c>
      <c r="L5928" s="1">
        <v>0</v>
      </c>
      <c r="M5928" s="1">
        <v>0</v>
      </c>
      <c r="N5928" s="1">
        <v>72807</v>
      </c>
      <c r="O5928" s="1">
        <v>11310</v>
      </c>
    </row>
    <row r="5929" spans="1:15">
      <c r="A5929" s="12">
        <v>29222911</v>
      </c>
      <c r="B5929" s="1" t="s">
        <v>2734</v>
      </c>
      <c r="C5929" s="12">
        <v>292229</v>
      </c>
      <c r="D5929" s="1" t="s">
        <v>1023</v>
      </c>
      <c r="E5929" s="12">
        <v>2922</v>
      </c>
      <c r="F5929" s="1" t="s">
        <v>294</v>
      </c>
      <c r="G5929" s="12">
        <v>29</v>
      </c>
      <c r="H5929" s="1" t="s">
        <v>13</v>
      </c>
      <c r="I5929" s="1" t="s">
        <v>12</v>
      </c>
      <c r="J5929" s="1" t="s">
        <v>11</v>
      </c>
      <c r="K5929" s="1" t="s">
        <v>0</v>
      </c>
      <c r="L5929" s="1">
        <v>0</v>
      </c>
      <c r="M5929" s="1">
        <v>0</v>
      </c>
      <c r="N5929" s="1">
        <v>72759</v>
      </c>
      <c r="O5929" s="1">
        <v>2536</v>
      </c>
    </row>
    <row r="5930" spans="1:15">
      <c r="A5930" s="12">
        <v>29398090</v>
      </c>
      <c r="B5930" s="1" t="s">
        <v>2292</v>
      </c>
      <c r="C5930" s="12">
        <v>293980</v>
      </c>
      <c r="D5930" s="1" t="s">
        <v>2292</v>
      </c>
      <c r="E5930" s="12">
        <v>2939</v>
      </c>
      <c r="F5930" s="1" t="s">
        <v>656</v>
      </c>
      <c r="G5930" s="12">
        <v>29</v>
      </c>
      <c r="H5930" s="1" t="s">
        <v>13</v>
      </c>
      <c r="I5930" s="1" t="s">
        <v>12</v>
      </c>
      <c r="J5930" s="1" t="s">
        <v>11</v>
      </c>
      <c r="K5930" s="1" t="s">
        <v>0</v>
      </c>
      <c r="L5930" s="1">
        <v>0</v>
      </c>
      <c r="M5930" s="1">
        <v>0</v>
      </c>
      <c r="N5930" s="1">
        <v>72001</v>
      </c>
      <c r="O5930" s="1">
        <v>130</v>
      </c>
    </row>
    <row r="5931" spans="1:15">
      <c r="A5931" s="12">
        <v>29041040</v>
      </c>
      <c r="B5931" s="1" t="s">
        <v>2733</v>
      </c>
      <c r="C5931" s="12">
        <v>290410</v>
      </c>
      <c r="D5931" s="1" t="s">
        <v>578</v>
      </c>
      <c r="E5931" s="12">
        <v>2904</v>
      </c>
      <c r="F5931" s="1" t="s">
        <v>112</v>
      </c>
      <c r="G5931" s="12">
        <v>29</v>
      </c>
      <c r="H5931" s="1" t="s">
        <v>13</v>
      </c>
      <c r="I5931" s="1" t="s">
        <v>12</v>
      </c>
      <c r="J5931" s="1" t="s">
        <v>11</v>
      </c>
      <c r="K5931" s="1" t="s">
        <v>0</v>
      </c>
      <c r="L5931" s="1">
        <v>0</v>
      </c>
      <c r="M5931" s="1">
        <v>0</v>
      </c>
      <c r="N5931" s="1">
        <v>71915</v>
      </c>
      <c r="O5931" s="1">
        <v>5374</v>
      </c>
    </row>
    <row r="5932" spans="1:15">
      <c r="A5932" s="12">
        <v>28273993</v>
      </c>
      <c r="B5932" s="1" t="s">
        <v>2732</v>
      </c>
      <c r="C5932" s="12">
        <v>282739</v>
      </c>
      <c r="D5932" s="1" t="s">
        <v>387</v>
      </c>
      <c r="E5932" s="12">
        <v>2827</v>
      </c>
      <c r="F5932" s="1" t="s">
        <v>386</v>
      </c>
      <c r="G5932" s="12">
        <v>28</v>
      </c>
      <c r="H5932" s="1" t="s">
        <v>118</v>
      </c>
      <c r="I5932" s="1" t="s">
        <v>12</v>
      </c>
      <c r="J5932" s="1" t="s">
        <v>11</v>
      </c>
      <c r="K5932" s="1" t="s">
        <v>0</v>
      </c>
      <c r="L5932" s="1">
        <v>0</v>
      </c>
      <c r="M5932" s="1">
        <v>0</v>
      </c>
      <c r="N5932" s="1">
        <v>71780</v>
      </c>
      <c r="O5932" s="1">
        <v>10166</v>
      </c>
    </row>
    <row r="5933" spans="1:15">
      <c r="A5933" s="13" t="s">
        <v>2731</v>
      </c>
      <c r="B5933" s="1" t="s">
        <v>2730</v>
      </c>
      <c r="C5933" s="13" t="s">
        <v>2729</v>
      </c>
      <c r="D5933" s="1" t="s">
        <v>2728</v>
      </c>
      <c r="E5933" s="13" t="s">
        <v>2727</v>
      </c>
      <c r="F5933" s="1" t="s">
        <v>2726</v>
      </c>
      <c r="G5933" s="13" t="s">
        <v>2082</v>
      </c>
      <c r="H5933" s="1" t="s">
        <v>2081</v>
      </c>
      <c r="I5933" s="1" t="s">
        <v>59</v>
      </c>
      <c r="J5933" s="1" t="s">
        <v>58</v>
      </c>
      <c r="K5933" s="1" t="s">
        <v>0</v>
      </c>
      <c r="L5933" s="1">
        <v>0</v>
      </c>
      <c r="M5933" s="1">
        <v>0</v>
      </c>
      <c r="N5933" s="1">
        <v>71766</v>
      </c>
      <c r="O5933" s="1">
        <v>13477</v>
      </c>
    </row>
    <row r="5934" spans="1:15">
      <c r="A5934" s="12">
        <v>29061200</v>
      </c>
      <c r="B5934" s="1" t="s">
        <v>2725</v>
      </c>
      <c r="C5934" s="12">
        <v>290612</v>
      </c>
      <c r="D5934" s="1" t="s">
        <v>2725</v>
      </c>
      <c r="E5934" s="12">
        <v>2906</v>
      </c>
      <c r="F5934" s="1" t="s">
        <v>14</v>
      </c>
      <c r="G5934" s="12">
        <v>29</v>
      </c>
      <c r="H5934" s="1" t="s">
        <v>13</v>
      </c>
      <c r="I5934" s="1" t="s">
        <v>12</v>
      </c>
      <c r="J5934" s="1" t="s">
        <v>11</v>
      </c>
      <c r="K5934" s="1" t="s">
        <v>0</v>
      </c>
      <c r="L5934" s="1">
        <v>0</v>
      </c>
      <c r="M5934" s="1">
        <v>0</v>
      </c>
      <c r="N5934" s="1">
        <v>71521</v>
      </c>
      <c r="O5934" s="1">
        <v>11400</v>
      </c>
    </row>
    <row r="5935" spans="1:15">
      <c r="A5935" s="12">
        <v>84742010</v>
      </c>
      <c r="B5935" s="1" t="s">
        <v>2724</v>
      </c>
      <c r="C5935" s="12">
        <v>847420</v>
      </c>
      <c r="D5935" s="1" t="s">
        <v>2723</v>
      </c>
      <c r="E5935" s="12">
        <v>8474</v>
      </c>
      <c r="F5935" s="1" t="s">
        <v>2722</v>
      </c>
      <c r="G5935" s="12">
        <v>84</v>
      </c>
      <c r="H5935" s="1" t="s">
        <v>28</v>
      </c>
      <c r="I5935" s="1" t="s">
        <v>27</v>
      </c>
      <c r="J5935" s="1" t="s">
        <v>26</v>
      </c>
      <c r="K5935" s="1" t="s">
        <v>0</v>
      </c>
      <c r="L5935" s="1">
        <v>0</v>
      </c>
      <c r="M5935" s="1">
        <v>0</v>
      </c>
      <c r="N5935" s="1">
        <v>71226</v>
      </c>
      <c r="O5935" s="1">
        <v>301</v>
      </c>
    </row>
    <row r="5936" spans="1:15">
      <c r="A5936" s="12">
        <v>28323020</v>
      </c>
      <c r="B5936" s="1" t="s">
        <v>2721</v>
      </c>
      <c r="C5936" s="12">
        <v>283230</v>
      </c>
      <c r="D5936" s="1" t="s">
        <v>988</v>
      </c>
      <c r="E5936" s="12">
        <v>2832</v>
      </c>
      <c r="F5936" s="1" t="s">
        <v>141</v>
      </c>
      <c r="G5936" s="12">
        <v>28</v>
      </c>
      <c r="H5936" s="1" t="s">
        <v>118</v>
      </c>
      <c r="I5936" s="1" t="s">
        <v>12</v>
      </c>
      <c r="J5936" s="1" t="s">
        <v>11</v>
      </c>
      <c r="K5936" s="1" t="s">
        <v>0</v>
      </c>
      <c r="L5936" s="1">
        <v>0</v>
      </c>
      <c r="M5936" s="1">
        <v>0</v>
      </c>
      <c r="N5936" s="1">
        <v>70925</v>
      </c>
      <c r="O5936" s="1">
        <v>3965</v>
      </c>
    </row>
    <row r="5937" spans="1:15">
      <c r="A5937" s="12">
        <v>29161520</v>
      </c>
      <c r="B5937" s="1" t="s">
        <v>2720</v>
      </c>
      <c r="C5937" s="12">
        <v>291615</v>
      </c>
      <c r="D5937" s="1" t="s">
        <v>2719</v>
      </c>
      <c r="E5937" s="12">
        <v>2916</v>
      </c>
      <c r="F5937" s="1" t="s">
        <v>80</v>
      </c>
      <c r="G5937" s="12">
        <v>29</v>
      </c>
      <c r="H5937" s="1" t="s">
        <v>13</v>
      </c>
      <c r="I5937" s="1" t="s">
        <v>12</v>
      </c>
      <c r="J5937" s="1" t="s">
        <v>11</v>
      </c>
      <c r="K5937" s="1" t="s">
        <v>0</v>
      </c>
      <c r="L5937" s="1">
        <v>0</v>
      </c>
      <c r="M5937" s="1">
        <v>0</v>
      </c>
      <c r="N5937" s="1">
        <v>70658</v>
      </c>
      <c r="O5937" s="1">
        <v>826</v>
      </c>
    </row>
    <row r="5938" spans="1:15">
      <c r="A5938" s="12">
        <v>29224969</v>
      </c>
      <c r="B5938" s="1" t="s">
        <v>2718</v>
      </c>
      <c r="C5938" s="12">
        <v>292249</v>
      </c>
      <c r="D5938" s="1" t="s">
        <v>669</v>
      </c>
      <c r="E5938" s="12">
        <v>2922</v>
      </c>
      <c r="F5938" s="1" t="s">
        <v>294</v>
      </c>
      <c r="G5938" s="12">
        <v>29</v>
      </c>
      <c r="H5938" s="1" t="s">
        <v>13</v>
      </c>
      <c r="I5938" s="1" t="s">
        <v>12</v>
      </c>
      <c r="J5938" s="1" t="s">
        <v>11</v>
      </c>
      <c r="K5938" s="1" t="s">
        <v>0</v>
      </c>
      <c r="L5938" s="1">
        <v>0</v>
      </c>
      <c r="M5938" s="1">
        <v>0</v>
      </c>
      <c r="N5938" s="1">
        <v>70546</v>
      </c>
      <c r="O5938" s="1">
        <v>20</v>
      </c>
    </row>
    <row r="5939" spans="1:15">
      <c r="A5939" s="12">
        <v>72288000</v>
      </c>
      <c r="B5939" s="1" t="s">
        <v>2717</v>
      </c>
      <c r="C5939" s="12">
        <v>722880</v>
      </c>
      <c r="D5939" s="1" t="s">
        <v>2716</v>
      </c>
      <c r="E5939" s="12">
        <v>7228</v>
      </c>
      <c r="F5939" s="1" t="s">
        <v>1706</v>
      </c>
      <c r="G5939" s="12">
        <v>72</v>
      </c>
      <c r="H5939" s="1" t="s">
        <v>436</v>
      </c>
      <c r="I5939" s="1" t="s">
        <v>107</v>
      </c>
      <c r="J5939" s="1" t="s">
        <v>106</v>
      </c>
      <c r="K5939" s="1" t="s">
        <v>0</v>
      </c>
      <c r="L5939" s="1">
        <v>0</v>
      </c>
      <c r="M5939" s="1">
        <v>0</v>
      </c>
      <c r="N5939" s="1">
        <v>70031</v>
      </c>
      <c r="O5939" s="1">
        <v>668</v>
      </c>
    </row>
    <row r="5940" spans="1:15">
      <c r="A5940" s="12">
        <v>29157031</v>
      </c>
      <c r="B5940" s="1" t="s">
        <v>2715</v>
      </c>
      <c r="C5940" s="12">
        <v>291570</v>
      </c>
      <c r="D5940" s="1" t="s">
        <v>2443</v>
      </c>
      <c r="E5940" s="12">
        <v>2915</v>
      </c>
      <c r="F5940" s="1" t="s">
        <v>346</v>
      </c>
      <c r="G5940" s="12">
        <v>29</v>
      </c>
      <c r="H5940" s="1" t="s">
        <v>13</v>
      </c>
      <c r="I5940" s="1" t="s">
        <v>12</v>
      </c>
      <c r="J5940" s="1" t="s">
        <v>11</v>
      </c>
      <c r="K5940" s="1" t="s">
        <v>0</v>
      </c>
      <c r="L5940" s="1">
        <v>0</v>
      </c>
      <c r="M5940" s="1">
        <v>0</v>
      </c>
      <c r="N5940" s="1">
        <v>69804</v>
      </c>
      <c r="O5940" s="1">
        <v>13465</v>
      </c>
    </row>
    <row r="5941" spans="1:15">
      <c r="A5941" s="12">
        <v>35079022</v>
      </c>
      <c r="B5941" s="1" t="s">
        <v>2714</v>
      </c>
      <c r="C5941" s="12">
        <v>350790</v>
      </c>
      <c r="D5941" s="1" t="s">
        <v>434</v>
      </c>
      <c r="E5941" s="12">
        <v>3507</v>
      </c>
      <c r="F5941" s="1" t="s">
        <v>433</v>
      </c>
      <c r="G5941" s="12">
        <v>35</v>
      </c>
      <c r="H5941" s="1" t="s">
        <v>432</v>
      </c>
      <c r="I5941" s="1" t="s">
        <v>12</v>
      </c>
      <c r="J5941" s="1" t="s">
        <v>11</v>
      </c>
      <c r="K5941" s="1" t="s">
        <v>0</v>
      </c>
      <c r="L5941" s="1">
        <v>0</v>
      </c>
      <c r="M5941" s="1">
        <v>0</v>
      </c>
      <c r="N5941" s="1">
        <v>69744</v>
      </c>
      <c r="O5941" s="1">
        <v>4301</v>
      </c>
    </row>
    <row r="5942" spans="1:15">
      <c r="A5942" s="12">
        <v>22072019</v>
      </c>
      <c r="B5942" s="1" t="s">
        <v>2713</v>
      </c>
      <c r="C5942" s="12">
        <v>220720</v>
      </c>
      <c r="D5942" s="1" t="s">
        <v>1088</v>
      </c>
      <c r="E5942" s="12">
        <v>2207</v>
      </c>
      <c r="F5942" s="1" t="s">
        <v>1087</v>
      </c>
      <c r="G5942" s="12">
        <v>22</v>
      </c>
      <c r="H5942" s="1" t="s">
        <v>1086</v>
      </c>
      <c r="I5942" s="1" t="s">
        <v>751</v>
      </c>
      <c r="J5942" s="1" t="s">
        <v>750</v>
      </c>
      <c r="K5942" s="1" t="s">
        <v>0</v>
      </c>
      <c r="L5942" s="1">
        <v>0</v>
      </c>
      <c r="M5942" s="1">
        <v>0</v>
      </c>
      <c r="N5942" s="1">
        <v>69336</v>
      </c>
      <c r="O5942" s="1">
        <v>31179</v>
      </c>
    </row>
    <row r="5943" spans="1:15">
      <c r="A5943" s="12">
        <v>84481900</v>
      </c>
      <c r="B5943" s="1" t="s">
        <v>2712</v>
      </c>
      <c r="C5943" s="12">
        <v>844819</v>
      </c>
      <c r="D5943" s="1" t="s">
        <v>2711</v>
      </c>
      <c r="E5943" s="12">
        <v>8448</v>
      </c>
      <c r="F5943" s="1" t="s">
        <v>29</v>
      </c>
      <c r="G5943" s="12">
        <v>84</v>
      </c>
      <c r="H5943" s="1" t="s">
        <v>28</v>
      </c>
      <c r="I5943" s="1" t="s">
        <v>27</v>
      </c>
      <c r="J5943" s="1" t="s">
        <v>26</v>
      </c>
      <c r="K5943" s="1" t="s">
        <v>0</v>
      </c>
      <c r="L5943" s="1">
        <v>0</v>
      </c>
      <c r="M5943" s="1">
        <v>0</v>
      </c>
      <c r="N5943" s="1">
        <v>68689</v>
      </c>
      <c r="O5943" s="1">
        <v>658</v>
      </c>
    </row>
    <row r="5944" spans="1:15">
      <c r="A5944" s="12">
        <v>28309019</v>
      </c>
      <c r="B5944" s="1" t="s">
        <v>2710</v>
      </c>
      <c r="C5944" s="12">
        <v>283090</v>
      </c>
      <c r="D5944" s="1" t="s">
        <v>350</v>
      </c>
      <c r="E5944" s="12">
        <v>2830</v>
      </c>
      <c r="F5944" s="1" t="s">
        <v>349</v>
      </c>
      <c r="G5944" s="12">
        <v>28</v>
      </c>
      <c r="H5944" s="1" t="s">
        <v>118</v>
      </c>
      <c r="I5944" s="1" t="s">
        <v>12</v>
      </c>
      <c r="J5944" s="1" t="s">
        <v>11</v>
      </c>
      <c r="K5944" s="1" t="s">
        <v>0</v>
      </c>
      <c r="L5944" s="1">
        <v>0</v>
      </c>
      <c r="M5944" s="1">
        <v>0</v>
      </c>
      <c r="N5944" s="1">
        <v>68624</v>
      </c>
      <c r="O5944" s="1">
        <v>10314</v>
      </c>
    </row>
    <row r="5945" spans="1:15">
      <c r="A5945" s="12">
        <v>28111920</v>
      </c>
      <c r="B5945" s="1" t="s">
        <v>2709</v>
      </c>
      <c r="C5945" s="12">
        <v>281119</v>
      </c>
      <c r="D5945" s="1" t="s">
        <v>2213</v>
      </c>
      <c r="E5945" s="12">
        <v>2811</v>
      </c>
      <c r="F5945" s="1" t="s">
        <v>264</v>
      </c>
      <c r="G5945" s="12">
        <v>28</v>
      </c>
      <c r="H5945" s="1" t="s">
        <v>118</v>
      </c>
      <c r="I5945" s="1" t="s">
        <v>12</v>
      </c>
      <c r="J5945" s="1" t="s">
        <v>11</v>
      </c>
      <c r="K5945" s="1" t="s">
        <v>0</v>
      </c>
      <c r="L5945" s="1">
        <v>0</v>
      </c>
      <c r="M5945" s="1">
        <v>0</v>
      </c>
      <c r="N5945" s="1">
        <v>68338</v>
      </c>
      <c r="O5945" s="1">
        <v>56705</v>
      </c>
    </row>
    <row r="5946" spans="1:15">
      <c r="A5946" s="12">
        <v>38091010</v>
      </c>
      <c r="B5946" s="1" t="s">
        <v>2708</v>
      </c>
      <c r="C5946" s="12">
        <v>380910</v>
      </c>
      <c r="D5946" s="1" t="s">
        <v>398</v>
      </c>
      <c r="E5946" s="12">
        <v>3809</v>
      </c>
      <c r="F5946" s="1" t="s">
        <v>397</v>
      </c>
      <c r="G5946" s="12">
        <v>38</v>
      </c>
      <c r="H5946" s="1" t="s">
        <v>244</v>
      </c>
      <c r="I5946" s="1" t="s">
        <v>12</v>
      </c>
      <c r="J5946" s="1" t="s">
        <v>11</v>
      </c>
      <c r="K5946" s="1" t="s">
        <v>0</v>
      </c>
      <c r="L5946" s="1">
        <v>0</v>
      </c>
      <c r="M5946" s="1">
        <v>0</v>
      </c>
      <c r="N5946" s="1">
        <v>68285</v>
      </c>
      <c r="O5946" s="1">
        <v>5000</v>
      </c>
    </row>
    <row r="5947" spans="1:15">
      <c r="A5947" s="12">
        <v>29411020</v>
      </c>
      <c r="B5947" s="1" t="s">
        <v>2707</v>
      </c>
      <c r="C5947" s="12">
        <v>294110</v>
      </c>
      <c r="D5947" s="1" t="s">
        <v>362</v>
      </c>
      <c r="E5947" s="12">
        <v>2941</v>
      </c>
      <c r="F5947" s="1" t="s">
        <v>361</v>
      </c>
      <c r="G5947" s="12">
        <v>29</v>
      </c>
      <c r="H5947" s="1" t="s">
        <v>13</v>
      </c>
      <c r="I5947" s="1" t="s">
        <v>12</v>
      </c>
      <c r="J5947" s="1" t="s">
        <v>11</v>
      </c>
      <c r="K5947" s="1" t="s">
        <v>0</v>
      </c>
      <c r="L5947" s="1">
        <v>0</v>
      </c>
      <c r="M5947" s="1">
        <v>0</v>
      </c>
      <c r="N5947" s="1">
        <v>67806</v>
      </c>
      <c r="O5947" s="1">
        <v>0</v>
      </c>
    </row>
    <row r="5948" spans="1:15">
      <c r="A5948" s="13" t="s">
        <v>2706</v>
      </c>
      <c r="B5948" s="1" t="s">
        <v>2704</v>
      </c>
      <c r="C5948" s="13" t="s">
        <v>2705</v>
      </c>
      <c r="D5948" s="1" t="s">
        <v>2704</v>
      </c>
      <c r="E5948" s="13" t="s">
        <v>1855</v>
      </c>
      <c r="F5948" s="1" t="s">
        <v>1854</v>
      </c>
      <c r="G5948" s="13" t="s">
        <v>206</v>
      </c>
      <c r="H5948" s="1" t="s">
        <v>205</v>
      </c>
      <c r="I5948" s="1" t="s">
        <v>204</v>
      </c>
      <c r="J5948" s="1" t="s">
        <v>203</v>
      </c>
      <c r="K5948" s="1" t="s">
        <v>0</v>
      </c>
      <c r="L5948" s="1">
        <v>0</v>
      </c>
      <c r="M5948" s="1">
        <v>0</v>
      </c>
      <c r="N5948" s="1">
        <v>67608</v>
      </c>
      <c r="O5948" s="1">
        <v>19958</v>
      </c>
    </row>
    <row r="5949" spans="1:15">
      <c r="A5949" s="12">
        <v>37013090</v>
      </c>
      <c r="B5949" s="1" t="s">
        <v>2703</v>
      </c>
      <c r="C5949" s="12">
        <v>370130</v>
      </c>
      <c r="D5949" s="1" t="s">
        <v>2577</v>
      </c>
      <c r="E5949" s="12">
        <v>3701</v>
      </c>
      <c r="F5949" s="1" t="s">
        <v>2398</v>
      </c>
      <c r="G5949" s="12">
        <v>37</v>
      </c>
      <c r="H5949" s="1" t="s">
        <v>1090</v>
      </c>
      <c r="I5949" s="1" t="s">
        <v>12</v>
      </c>
      <c r="J5949" s="1" t="s">
        <v>11</v>
      </c>
      <c r="K5949" s="1" t="s">
        <v>0</v>
      </c>
      <c r="L5949" s="1">
        <v>0</v>
      </c>
      <c r="M5949" s="1">
        <v>0</v>
      </c>
      <c r="N5949" s="1">
        <v>67606</v>
      </c>
      <c r="O5949" s="1">
        <v>1798</v>
      </c>
    </row>
    <row r="5950" spans="1:15">
      <c r="A5950" s="12">
        <v>25293000</v>
      </c>
      <c r="B5950" s="1" t="s">
        <v>2702</v>
      </c>
      <c r="C5950" s="12">
        <v>252930</v>
      </c>
      <c r="D5950" s="1" t="s">
        <v>2701</v>
      </c>
      <c r="E5950" s="12">
        <v>2529</v>
      </c>
      <c r="F5950" s="1" t="s">
        <v>2219</v>
      </c>
      <c r="G5950" s="12">
        <v>25</v>
      </c>
      <c r="H5950" s="1" t="s">
        <v>226</v>
      </c>
      <c r="I5950" s="1" t="s">
        <v>225</v>
      </c>
      <c r="J5950" s="1" t="s">
        <v>224</v>
      </c>
      <c r="K5950" s="1" t="s">
        <v>0</v>
      </c>
      <c r="L5950" s="1">
        <v>0</v>
      </c>
      <c r="M5950" s="1">
        <v>0</v>
      </c>
      <c r="N5950" s="1">
        <v>66938</v>
      </c>
      <c r="O5950" s="1">
        <v>60084</v>
      </c>
    </row>
    <row r="5951" spans="1:15">
      <c r="A5951" s="12">
        <v>54024790</v>
      </c>
      <c r="B5951" s="1" t="s">
        <v>2700</v>
      </c>
      <c r="C5951" s="12">
        <v>540247</v>
      </c>
      <c r="D5951" s="1" t="s">
        <v>2699</v>
      </c>
      <c r="E5951" s="12">
        <v>5402</v>
      </c>
      <c r="F5951" s="1" t="s">
        <v>1172</v>
      </c>
      <c r="G5951" s="12">
        <v>54</v>
      </c>
      <c r="H5951" s="1" t="s">
        <v>355</v>
      </c>
      <c r="I5951" s="1" t="s">
        <v>2</v>
      </c>
      <c r="J5951" s="1" t="s">
        <v>1</v>
      </c>
      <c r="K5951" s="1" t="s">
        <v>0</v>
      </c>
      <c r="L5951" s="1">
        <v>0</v>
      </c>
      <c r="M5951" s="1">
        <v>0</v>
      </c>
      <c r="N5951" s="1">
        <v>66196</v>
      </c>
      <c r="O5951" s="1">
        <v>320</v>
      </c>
    </row>
    <row r="5952" spans="1:15">
      <c r="A5952" s="12">
        <v>90241020</v>
      </c>
      <c r="B5952" s="1" t="s">
        <v>2698</v>
      </c>
      <c r="C5952" s="12">
        <v>902410</v>
      </c>
      <c r="D5952" s="1" t="s">
        <v>2697</v>
      </c>
      <c r="E5952" s="12">
        <v>9024</v>
      </c>
      <c r="F5952" s="1" t="s">
        <v>2498</v>
      </c>
      <c r="G5952" s="12">
        <v>90</v>
      </c>
      <c r="H5952" s="1" t="s">
        <v>512</v>
      </c>
      <c r="I5952" s="1" t="s">
        <v>49</v>
      </c>
      <c r="J5952" s="1" t="s">
        <v>48</v>
      </c>
      <c r="K5952" s="1" t="s">
        <v>0</v>
      </c>
      <c r="L5952" s="1">
        <v>0</v>
      </c>
      <c r="M5952" s="1">
        <v>0</v>
      </c>
      <c r="N5952" s="1">
        <v>66023</v>
      </c>
      <c r="O5952" s="1">
        <v>236</v>
      </c>
    </row>
    <row r="5953" spans="1:15">
      <c r="A5953" s="12">
        <v>84615090</v>
      </c>
      <c r="B5953" s="1" t="s">
        <v>2696</v>
      </c>
      <c r="C5953" s="12">
        <v>846150</v>
      </c>
      <c r="D5953" s="1" t="s">
        <v>2695</v>
      </c>
      <c r="E5953" s="12">
        <v>8461</v>
      </c>
      <c r="F5953" s="1" t="s">
        <v>2694</v>
      </c>
      <c r="G5953" s="12">
        <v>84</v>
      </c>
      <c r="H5953" s="1" t="s">
        <v>28</v>
      </c>
      <c r="I5953" s="1" t="s">
        <v>27</v>
      </c>
      <c r="J5953" s="1" t="s">
        <v>26</v>
      </c>
      <c r="K5953" s="1" t="s">
        <v>0</v>
      </c>
      <c r="L5953" s="1">
        <v>0</v>
      </c>
      <c r="M5953" s="1">
        <v>0</v>
      </c>
      <c r="N5953" s="1">
        <v>65980</v>
      </c>
      <c r="O5953" s="1">
        <v>746</v>
      </c>
    </row>
    <row r="5954" spans="1:15">
      <c r="A5954" s="12">
        <v>29335949</v>
      </c>
      <c r="B5954" s="1" t="s">
        <v>2693</v>
      </c>
      <c r="C5954" s="12">
        <v>293359</v>
      </c>
      <c r="D5954" s="1" t="s">
        <v>145</v>
      </c>
      <c r="E5954" s="12">
        <v>2933</v>
      </c>
      <c r="F5954" s="1" t="s">
        <v>67</v>
      </c>
      <c r="G5954" s="12">
        <v>29</v>
      </c>
      <c r="H5954" s="1" t="s">
        <v>13</v>
      </c>
      <c r="I5954" s="1" t="s">
        <v>12</v>
      </c>
      <c r="J5954" s="1" t="s">
        <v>11</v>
      </c>
      <c r="K5954" s="1" t="s">
        <v>0</v>
      </c>
      <c r="L5954" s="1">
        <v>0</v>
      </c>
      <c r="M5954" s="1">
        <v>0</v>
      </c>
      <c r="N5954" s="1">
        <v>65941</v>
      </c>
      <c r="O5954" s="1">
        <v>0</v>
      </c>
    </row>
    <row r="5955" spans="1:15">
      <c r="A5955" s="12">
        <v>85151100</v>
      </c>
      <c r="B5955" s="1" t="s">
        <v>2692</v>
      </c>
      <c r="C5955" s="12">
        <v>851511</v>
      </c>
      <c r="D5955" s="1" t="s">
        <v>2691</v>
      </c>
      <c r="E5955" s="12">
        <v>8515</v>
      </c>
      <c r="F5955" s="1" t="s">
        <v>1425</v>
      </c>
      <c r="G5955" s="12">
        <v>85</v>
      </c>
      <c r="H5955" s="1" t="s">
        <v>102</v>
      </c>
      <c r="I5955" s="1" t="s">
        <v>27</v>
      </c>
      <c r="J5955" s="1" t="s">
        <v>26</v>
      </c>
      <c r="K5955" s="1" t="s">
        <v>0</v>
      </c>
      <c r="L5955" s="1">
        <v>0</v>
      </c>
      <c r="M5955" s="1">
        <v>0</v>
      </c>
      <c r="N5955" s="1">
        <v>65857</v>
      </c>
      <c r="O5955" s="1">
        <v>1371</v>
      </c>
    </row>
    <row r="5956" spans="1:15">
      <c r="A5956" s="12">
        <v>85258914</v>
      </c>
      <c r="B5956" s="1" t="s">
        <v>2690</v>
      </c>
      <c r="C5956" s="12">
        <v>852589</v>
      </c>
      <c r="D5956" s="1" t="s">
        <v>1058</v>
      </c>
      <c r="E5956" s="12">
        <v>8525</v>
      </c>
      <c r="F5956" s="1" t="s">
        <v>1057</v>
      </c>
      <c r="G5956" s="12">
        <v>85</v>
      </c>
      <c r="H5956" s="1" t="s">
        <v>102</v>
      </c>
      <c r="I5956" s="1" t="s">
        <v>27</v>
      </c>
      <c r="J5956" s="1" t="s">
        <v>26</v>
      </c>
      <c r="K5956" s="1" t="s">
        <v>0</v>
      </c>
      <c r="L5956" s="1">
        <v>0</v>
      </c>
      <c r="M5956" s="1">
        <v>0</v>
      </c>
      <c r="N5956" s="1">
        <v>65030</v>
      </c>
      <c r="O5956" s="1">
        <v>22</v>
      </c>
    </row>
    <row r="5957" spans="1:15">
      <c r="A5957" s="12">
        <v>85437036</v>
      </c>
      <c r="B5957" s="1" t="s">
        <v>2689</v>
      </c>
      <c r="C5957" s="12">
        <v>854370</v>
      </c>
      <c r="D5957" s="1" t="s">
        <v>764</v>
      </c>
      <c r="E5957" s="12">
        <v>8543</v>
      </c>
      <c r="F5957" s="1" t="s">
        <v>763</v>
      </c>
      <c r="G5957" s="12">
        <v>85</v>
      </c>
      <c r="H5957" s="1" t="s">
        <v>102</v>
      </c>
      <c r="I5957" s="1" t="s">
        <v>27</v>
      </c>
      <c r="J5957" s="1" t="s">
        <v>26</v>
      </c>
      <c r="K5957" s="1" t="s">
        <v>0</v>
      </c>
      <c r="L5957" s="1">
        <v>0</v>
      </c>
      <c r="M5957" s="1">
        <v>0</v>
      </c>
      <c r="N5957" s="1">
        <v>64905</v>
      </c>
      <c r="O5957" s="1">
        <v>118</v>
      </c>
    </row>
    <row r="5958" spans="1:15">
      <c r="A5958" s="12">
        <v>84522190</v>
      </c>
      <c r="B5958" s="1" t="s">
        <v>2688</v>
      </c>
      <c r="C5958" s="12">
        <v>845221</v>
      </c>
      <c r="D5958" s="1" t="s">
        <v>2211</v>
      </c>
      <c r="E5958" s="12">
        <v>8452</v>
      </c>
      <c r="F5958" s="1" t="s">
        <v>926</v>
      </c>
      <c r="G5958" s="12">
        <v>84</v>
      </c>
      <c r="H5958" s="1" t="s">
        <v>28</v>
      </c>
      <c r="I5958" s="1" t="s">
        <v>27</v>
      </c>
      <c r="J5958" s="1" t="s">
        <v>26</v>
      </c>
      <c r="K5958" s="1" t="s">
        <v>0</v>
      </c>
      <c r="L5958" s="1">
        <v>0</v>
      </c>
      <c r="M5958" s="1">
        <v>0</v>
      </c>
      <c r="N5958" s="1">
        <v>64525</v>
      </c>
      <c r="O5958" s="1">
        <v>303</v>
      </c>
    </row>
    <row r="5959" spans="1:15">
      <c r="A5959" s="12">
        <v>29362819</v>
      </c>
      <c r="B5959" s="1" t="s">
        <v>2687</v>
      </c>
      <c r="C5959" s="12">
        <v>293628</v>
      </c>
      <c r="D5959" s="1" t="s">
        <v>2170</v>
      </c>
      <c r="E5959" s="12">
        <v>2936</v>
      </c>
      <c r="F5959" s="1" t="s">
        <v>696</v>
      </c>
      <c r="G5959" s="12">
        <v>29</v>
      </c>
      <c r="H5959" s="1" t="s">
        <v>13</v>
      </c>
      <c r="I5959" s="1" t="s">
        <v>12</v>
      </c>
      <c r="J5959" s="1" t="s">
        <v>11</v>
      </c>
      <c r="K5959" s="1" t="s">
        <v>0</v>
      </c>
      <c r="L5959" s="1">
        <v>0</v>
      </c>
      <c r="M5959" s="1">
        <v>0</v>
      </c>
      <c r="N5959" s="1">
        <v>64483</v>
      </c>
      <c r="O5959" s="1">
        <v>0</v>
      </c>
    </row>
    <row r="5960" spans="1:15">
      <c r="A5960" s="12">
        <v>38273110</v>
      </c>
      <c r="B5960" s="1" t="s">
        <v>2686</v>
      </c>
      <c r="C5960" s="12">
        <v>382731</v>
      </c>
      <c r="D5960" s="1" t="s">
        <v>2685</v>
      </c>
      <c r="E5960" s="12">
        <v>3827</v>
      </c>
      <c r="F5960" s="1" t="s">
        <v>1798</v>
      </c>
      <c r="G5960" s="12">
        <v>38</v>
      </c>
      <c r="H5960" s="1" t="s">
        <v>244</v>
      </c>
      <c r="I5960" s="1" t="s">
        <v>12</v>
      </c>
      <c r="J5960" s="1" t="s">
        <v>11</v>
      </c>
      <c r="K5960" s="1" t="s">
        <v>0</v>
      </c>
      <c r="L5960" s="1">
        <v>0</v>
      </c>
      <c r="M5960" s="1">
        <v>0</v>
      </c>
      <c r="N5960" s="1">
        <v>63656</v>
      </c>
      <c r="O5960" s="1">
        <v>5666</v>
      </c>
    </row>
    <row r="5961" spans="1:15">
      <c r="A5961" s="12">
        <v>29239020</v>
      </c>
      <c r="B5961" s="1" t="s">
        <v>2684</v>
      </c>
      <c r="C5961" s="12">
        <v>292390</v>
      </c>
      <c r="D5961" s="1" t="s">
        <v>2001</v>
      </c>
      <c r="E5961" s="12">
        <v>2923</v>
      </c>
      <c r="F5961" s="1" t="s">
        <v>2000</v>
      </c>
      <c r="G5961" s="12">
        <v>29</v>
      </c>
      <c r="H5961" s="1" t="s">
        <v>13</v>
      </c>
      <c r="I5961" s="1" t="s">
        <v>12</v>
      </c>
      <c r="J5961" s="1" t="s">
        <v>11</v>
      </c>
      <c r="K5961" s="1" t="s">
        <v>0</v>
      </c>
      <c r="L5961" s="1">
        <v>0</v>
      </c>
      <c r="M5961" s="1">
        <v>0</v>
      </c>
      <c r="N5961" s="1">
        <v>63514</v>
      </c>
      <c r="O5961" s="1">
        <v>1</v>
      </c>
    </row>
    <row r="5962" spans="1:15">
      <c r="A5962" s="12">
        <v>30039031</v>
      </c>
      <c r="B5962" s="1" t="s">
        <v>2683</v>
      </c>
      <c r="C5962" s="12">
        <v>300390</v>
      </c>
      <c r="D5962" s="1" t="s">
        <v>2682</v>
      </c>
      <c r="E5962" s="12">
        <v>3003</v>
      </c>
      <c r="F5962" s="1" t="s">
        <v>1164</v>
      </c>
      <c r="G5962" s="12">
        <v>30</v>
      </c>
      <c r="H5962" s="1" t="s">
        <v>63</v>
      </c>
      <c r="I5962" s="1" t="s">
        <v>12</v>
      </c>
      <c r="J5962" s="1" t="s">
        <v>11</v>
      </c>
      <c r="K5962" s="1" t="s">
        <v>0</v>
      </c>
      <c r="L5962" s="1">
        <v>0</v>
      </c>
      <c r="M5962" s="1">
        <v>0</v>
      </c>
      <c r="N5962" s="1">
        <v>63000</v>
      </c>
      <c r="O5962" s="1">
        <v>300</v>
      </c>
    </row>
    <row r="5963" spans="1:15">
      <c r="A5963" s="12">
        <v>96071900</v>
      </c>
      <c r="B5963" s="1" t="s">
        <v>2681</v>
      </c>
      <c r="C5963" s="12">
        <v>960719</v>
      </c>
      <c r="D5963" s="1" t="s">
        <v>2680</v>
      </c>
      <c r="E5963" s="12">
        <v>9607</v>
      </c>
      <c r="F5963" s="1" t="s">
        <v>2015</v>
      </c>
      <c r="G5963" s="12">
        <v>96</v>
      </c>
      <c r="H5963" s="1" t="s">
        <v>128</v>
      </c>
      <c r="I5963" s="1" t="s">
        <v>127</v>
      </c>
      <c r="J5963" s="1" t="s">
        <v>126</v>
      </c>
      <c r="K5963" s="1" t="s">
        <v>0</v>
      </c>
      <c r="L5963" s="1">
        <v>0</v>
      </c>
      <c r="M5963" s="1">
        <v>0</v>
      </c>
      <c r="N5963" s="1">
        <v>61961</v>
      </c>
      <c r="O5963" s="1">
        <v>1344</v>
      </c>
    </row>
    <row r="5964" spans="1:15">
      <c r="A5964" s="12">
        <v>84552290</v>
      </c>
      <c r="B5964" s="1" t="s">
        <v>2679</v>
      </c>
      <c r="C5964" s="12">
        <v>845522</v>
      </c>
      <c r="D5964" s="1" t="s">
        <v>2678</v>
      </c>
      <c r="E5964" s="12">
        <v>8455</v>
      </c>
      <c r="F5964" s="1" t="s">
        <v>2677</v>
      </c>
      <c r="G5964" s="12">
        <v>84</v>
      </c>
      <c r="H5964" s="1" t="s">
        <v>28</v>
      </c>
      <c r="I5964" s="1" t="s">
        <v>27</v>
      </c>
      <c r="J5964" s="1" t="s">
        <v>26</v>
      </c>
      <c r="K5964" s="1" t="s">
        <v>0</v>
      </c>
      <c r="L5964" s="1">
        <v>0</v>
      </c>
      <c r="M5964" s="1">
        <v>0</v>
      </c>
      <c r="N5964" s="1">
        <v>61875</v>
      </c>
      <c r="O5964" s="1">
        <v>170</v>
      </c>
    </row>
    <row r="5965" spans="1:15">
      <c r="A5965" s="12">
        <v>29041060</v>
      </c>
      <c r="B5965" s="1" t="s">
        <v>2676</v>
      </c>
      <c r="C5965" s="12">
        <v>290410</v>
      </c>
      <c r="D5965" s="1" t="s">
        <v>578</v>
      </c>
      <c r="E5965" s="12">
        <v>2904</v>
      </c>
      <c r="F5965" s="1" t="s">
        <v>112</v>
      </c>
      <c r="G5965" s="12">
        <v>29</v>
      </c>
      <c r="H5965" s="1" t="s">
        <v>13</v>
      </c>
      <c r="I5965" s="1" t="s">
        <v>12</v>
      </c>
      <c r="J5965" s="1" t="s">
        <v>11</v>
      </c>
      <c r="K5965" s="1" t="s">
        <v>0</v>
      </c>
      <c r="L5965" s="1">
        <v>0</v>
      </c>
      <c r="M5965" s="1">
        <v>0</v>
      </c>
      <c r="N5965" s="1">
        <v>61424</v>
      </c>
      <c r="O5965" s="1">
        <v>2034</v>
      </c>
    </row>
    <row r="5966" spans="1:15">
      <c r="A5966" s="12">
        <v>84716054</v>
      </c>
      <c r="B5966" s="1" t="s">
        <v>2675</v>
      </c>
      <c r="C5966" s="12">
        <v>847160</v>
      </c>
      <c r="D5966" s="1" t="s">
        <v>1898</v>
      </c>
      <c r="E5966" s="12">
        <v>8471</v>
      </c>
      <c r="F5966" s="1" t="s">
        <v>1897</v>
      </c>
      <c r="G5966" s="12">
        <v>84</v>
      </c>
      <c r="H5966" s="1" t="s">
        <v>28</v>
      </c>
      <c r="I5966" s="1" t="s">
        <v>27</v>
      </c>
      <c r="J5966" s="1" t="s">
        <v>26</v>
      </c>
      <c r="K5966" s="1" t="s">
        <v>0</v>
      </c>
      <c r="L5966" s="1">
        <v>0</v>
      </c>
      <c r="M5966" s="1">
        <v>0</v>
      </c>
      <c r="N5966" s="1">
        <v>61368</v>
      </c>
      <c r="O5966" s="1">
        <v>2032</v>
      </c>
    </row>
    <row r="5967" spans="1:15">
      <c r="A5967" s="12">
        <v>84798992</v>
      </c>
      <c r="B5967" s="1" t="s">
        <v>2674</v>
      </c>
      <c r="C5967" s="12">
        <v>847989</v>
      </c>
      <c r="D5967" s="1" t="s">
        <v>2349</v>
      </c>
      <c r="E5967" s="12">
        <v>8479</v>
      </c>
      <c r="F5967" s="1" t="s">
        <v>310</v>
      </c>
      <c r="G5967" s="12">
        <v>84</v>
      </c>
      <c r="H5967" s="1" t="s">
        <v>28</v>
      </c>
      <c r="I5967" s="1" t="s">
        <v>27</v>
      </c>
      <c r="J5967" s="1" t="s">
        <v>26</v>
      </c>
      <c r="K5967" s="1" t="s">
        <v>0</v>
      </c>
      <c r="L5967" s="1">
        <v>0</v>
      </c>
      <c r="M5967" s="1">
        <v>0</v>
      </c>
      <c r="N5967" s="1">
        <v>61255</v>
      </c>
      <c r="O5967" s="1">
        <v>1684</v>
      </c>
    </row>
    <row r="5968" spans="1:15">
      <c r="A5968" s="12">
        <v>39071049</v>
      </c>
      <c r="B5968" s="1" t="s">
        <v>2673</v>
      </c>
      <c r="C5968" s="12">
        <v>390710</v>
      </c>
      <c r="D5968" s="1" t="s">
        <v>1985</v>
      </c>
      <c r="E5968" s="12">
        <v>3907</v>
      </c>
      <c r="F5968" s="1" t="s">
        <v>775</v>
      </c>
      <c r="G5968" s="12">
        <v>39</v>
      </c>
      <c r="H5968" s="1" t="s">
        <v>38</v>
      </c>
      <c r="I5968" s="1" t="s">
        <v>37</v>
      </c>
      <c r="J5968" s="1" t="s">
        <v>36</v>
      </c>
      <c r="K5968" s="1" t="s">
        <v>0</v>
      </c>
      <c r="L5968" s="1">
        <v>0</v>
      </c>
      <c r="M5968" s="1">
        <v>0</v>
      </c>
      <c r="N5968" s="1">
        <v>61067</v>
      </c>
      <c r="O5968" s="1">
        <v>7427</v>
      </c>
    </row>
    <row r="5969" spans="1:15">
      <c r="A5969" s="12">
        <v>84483919</v>
      </c>
      <c r="B5969" s="1" t="s">
        <v>2672</v>
      </c>
      <c r="C5969" s="12">
        <v>844839</v>
      </c>
      <c r="D5969" s="1" t="s">
        <v>30</v>
      </c>
      <c r="E5969" s="12">
        <v>8448</v>
      </c>
      <c r="F5969" s="1" t="s">
        <v>29</v>
      </c>
      <c r="G5969" s="12">
        <v>84</v>
      </c>
      <c r="H5969" s="1" t="s">
        <v>28</v>
      </c>
      <c r="I5969" s="1" t="s">
        <v>27</v>
      </c>
      <c r="J5969" s="1" t="s">
        <v>26</v>
      </c>
      <c r="K5969" s="1" t="s">
        <v>0</v>
      </c>
      <c r="L5969" s="1">
        <v>0</v>
      </c>
      <c r="M5969" s="1">
        <v>0</v>
      </c>
      <c r="N5969" s="1">
        <v>60812</v>
      </c>
      <c r="O5969" s="1">
        <v>245</v>
      </c>
    </row>
    <row r="5970" spans="1:15">
      <c r="A5970" s="12">
        <v>29314990</v>
      </c>
      <c r="B5970" s="1" t="s">
        <v>2671</v>
      </c>
      <c r="C5970" s="12">
        <v>293149</v>
      </c>
      <c r="D5970" s="1" t="s">
        <v>2670</v>
      </c>
      <c r="E5970" s="12">
        <v>2931</v>
      </c>
      <c r="F5970" s="1" t="s">
        <v>214</v>
      </c>
      <c r="G5970" s="12">
        <v>29</v>
      </c>
      <c r="H5970" s="1" t="s">
        <v>13</v>
      </c>
      <c r="I5970" s="1" t="s">
        <v>12</v>
      </c>
      <c r="J5970" s="1" t="s">
        <v>11</v>
      </c>
      <c r="K5970" s="1" t="s">
        <v>0</v>
      </c>
      <c r="L5970" s="1">
        <v>0</v>
      </c>
      <c r="M5970" s="1">
        <v>0</v>
      </c>
      <c r="N5970" s="1">
        <v>60559</v>
      </c>
      <c r="O5970" s="1">
        <v>89</v>
      </c>
    </row>
    <row r="5971" spans="1:15">
      <c r="A5971" s="12">
        <v>29362490</v>
      </c>
      <c r="B5971" s="1" t="s">
        <v>2669</v>
      </c>
      <c r="C5971" s="12">
        <v>293624</v>
      </c>
      <c r="D5971" s="1" t="s">
        <v>2668</v>
      </c>
      <c r="E5971" s="12">
        <v>2936</v>
      </c>
      <c r="F5971" s="1" t="s">
        <v>696</v>
      </c>
      <c r="G5971" s="12">
        <v>29</v>
      </c>
      <c r="H5971" s="1" t="s">
        <v>13</v>
      </c>
      <c r="I5971" s="1" t="s">
        <v>12</v>
      </c>
      <c r="J5971" s="1" t="s">
        <v>11</v>
      </c>
      <c r="K5971" s="1" t="s">
        <v>0</v>
      </c>
      <c r="L5971" s="1">
        <v>0</v>
      </c>
      <c r="M5971" s="1">
        <v>0</v>
      </c>
      <c r="N5971" s="1">
        <v>60547</v>
      </c>
      <c r="O5971" s="1">
        <v>2605</v>
      </c>
    </row>
    <row r="5972" spans="1:15">
      <c r="A5972" s="12">
        <v>39019020</v>
      </c>
      <c r="B5972" s="1" t="s">
        <v>2667</v>
      </c>
      <c r="C5972" s="12">
        <v>390190</v>
      </c>
      <c r="D5972" s="1" t="s">
        <v>2031</v>
      </c>
      <c r="E5972" s="12">
        <v>3901</v>
      </c>
      <c r="F5972" s="1" t="s">
        <v>2030</v>
      </c>
      <c r="G5972" s="12">
        <v>39</v>
      </c>
      <c r="H5972" s="1" t="s">
        <v>38</v>
      </c>
      <c r="I5972" s="1" t="s">
        <v>37</v>
      </c>
      <c r="J5972" s="1" t="s">
        <v>36</v>
      </c>
      <c r="K5972" s="1" t="s">
        <v>0</v>
      </c>
      <c r="L5972" s="1">
        <v>0</v>
      </c>
      <c r="M5972" s="1">
        <v>0</v>
      </c>
      <c r="N5972" s="1">
        <v>60133</v>
      </c>
      <c r="O5972" s="1">
        <v>19539</v>
      </c>
    </row>
    <row r="5973" spans="1:15">
      <c r="A5973" s="12">
        <v>56031320</v>
      </c>
      <c r="B5973" s="1" t="s">
        <v>2666</v>
      </c>
      <c r="C5973" s="12">
        <v>560313</v>
      </c>
      <c r="D5973" s="1" t="s">
        <v>2665</v>
      </c>
      <c r="E5973" s="12">
        <v>5603</v>
      </c>
      <c r="F5973" s="1" t="s">
        <v>55</v>
      </c>
      <c r="G5973" s="12">
        <v>56</v>
      </c>
      <c r="H5973" s="1" t="s">
        <v>54</v>
      </c>
      <c r="I5973" s="1" t="s">
        <v>2</v>
      </c>
      <c r="J5973" s="1" t="s">
        <v>1</v>
      </c>
      <c r="K5973" s="1" t="s">
        <v>0</v>
      </c>
      <c r="L5973" s="1">
        <v>0</v>
      </c>
      <c r="M5973" s="1">
        <v>0</v>
      </c>
      <c r="N5973" s="1">
        <v>59473</v>
      </c>
      <c r="O5973" s="1">
        <v>601</v>
      </c>
    </row>
    <row r="5974" spans="1:15">
      <c r="A5974" s="12">
        <v>29415010</v>
      </c>
      <c r="B5974" s="1" t="s">
        <v>2664</v>
      </c>
      <c r="C5974" s="12">
        <v>294150</v>
      </c>
      <c r="D5974" s="1" t="s">
        <v>1713</v>
      </c>
      <c r="E5974" s="12">
        <v>2941</v>
      </c>
      <c r="F5974" s="1" t="s">
        <v>361</v>
      </c>
      <c r="G5974" s="12">
        <v>29</v>
      </c>
      <c r="H5974" s="1" t="s">
        <v>13</v>
      </c>
      <c r="I5974" s="1" t="s">
        <v>12</v>
      </c>
      <c r="J5974" s="1" t="s">
        <v>11</v>
      </c>
      <c r="K5974" s="1" t="s">
        <v>0</v>
      </c>
      <c r="L5974" s="1">
        <v>0</v>
      </c>
      <c r="M5974" s="1">
        <v>0</v>
      </c>
      <c r="N5974" s="1">
        <v>58866</v>
      </c>
      <c r="O5974" s="1">
        <v>0</v>
      </c>
    </row>
    <row r="5975" spans="1:15">
      <c r="A5975" s="12">
        <v>82090019</v>
      </c>
      <c r="B5975" s="1" t="s">
        <v>2663</v>
      </c>
      <c r="C5975" s="12">
        <v>820900</v>
      </c>
      <c r="D5975" s="1" t="s">
        <v>2662</v>
      </c>
      <c r="E5975" s="12">
        <v>8209</v>
      </c>
      <c r="F5975" s="1" t="s">
        <v>2662</v>
      </c>
      <c r="G5975" s="12">
        <v>82</v>
      </c>
      <c r="H5975" s="1" t="s">
        <v>768</v>
      </c>
      <c r="I5975" s="1" t="s">
        <v>107</v>
      </c>
      <c r="J5975" s="1" t="s">
        <v>106</v>
      </c>
      <c r="K5975" s="1" t="s">
        <v>0</v>
      </c>
      <c r="L5975" s="1">
        <v>0</v>
      </c>
      <c r="M5975" s="1">
        <v>0</v>
      </c>
      <c r="N5975" s="1">
        <v>58608</v>
      </c>
      <c r="O5975" s="1">
        <v>188</v>
      </c>
    </row>
    <row r="5976" spans="1:15">
      <c r="A5976" s="12">
        <v>90112020</v>
      </c>
      <c r="B5976" s="1" t="s">
        <v>2661</v>
      </c>
      <c r="C5976" s="12">
        <v>901120</v>
      </c>
      <c r="D5976" s="1" t="s">
        <v>2660</v>
      </c>
      <c r="E5976" s="12">
        <v>9011</v>
      </c>
      <c r="F5976" s="1" t="s">
        <v>2659</v>
      </c>
      <c r="G5976" s="12">
        <v>90</v>
      </c>
      <c r="H5976" s="1" t="s">
        <v>512</v>
      </c>
      <c r="I5976" s="1" t="s">
        <v>49</v>
      </c>
      <c r="J5976" s="1" t="s">
        <v>48</v>
      </c>
      <c r="K5976" s="1" t="s">
        <v>0</v>
      </c>
      <c r="L5976" s="1">
        <v>0</v>
      </c>
      <c r="M5976" s="1">
        <v>0</v>
      </c>
      <c r="N5976" s="1">
        <v>58435</v>
      </c>
      <c r="O5976" s="1">
        <v>192</v>
      </c>
    </row>
    <row r="5977" spans="1:15">
      <c r="A5977" s="12">
        <v>72259100</v>
      </c>
      <c r="B5977" s="1" t="s">
        <v>2658</v>
      </c>
      <c r="C5977" s="12">
        <v>722591</v>
      </c>
      <c r="D5977" s="1" t="s">
        <v>2657</v>
      </c>
      <c r="E5977" s="12">
        <v>7225</v>
      </c>
      <c r="F5977" s="1" t="s">
        <v>2009</v>
      </c>
      <c r="G5977" s="12">
        <v>72</v>
      </c>
      <c r="H5977" s="1" t="s">
        <v>436</v>
      </c>
      <c r="I5977" s="1" t="s">
        <v>107</v>
      </c>
      <c r="J5977" s="1" t="s">
        <v>106</v>
      </c>
      <c r="K5977" s="1" t="s">
        <v>0</v>
      </c>
      <c r="L5977" s="1">
        <v>0</v>
      </c>
      <c r="M5977" s="1">
        <v>0</v>
      </c>
      <c r="N5977" s="1">
        <v>58400</v>
      </c>
      <c r="O5977" s="1">
        <v>9125</v>
      </c>
    </row>
    <row r="5978" spans="1:15">
      <c r="A5978" s="12">
        <v>29342020</v>
      </c>
      <c r="B5978" s="1" t="s">
        <v>2656</v>
      </c>
      <c r="C5978" s="12">
        <v>293420</v>
      </c>
      <c r="D5978" s="1" t="s">
        <v>1750</v>
      </c>
      <c r="E5978" s="12">
        <v>2934</v>
      </c>
      <c r="F5978" s="1" t="s">
        <v>96</v>
      </c>
      <c r="G5978" s="12">
        <v>29</v>
      </c>
      <c r="H5978" s="1" t="s">
        <v>13</v>
      </c>
      <c r="I5978" s="1" t="s">
        <v>12</v>
      </c>
      <c r="J5978" s="1" t="s">
        <v>11</v>
      </c>
      <c r="K5978" s="1" t="s">
        <v>0</v>
      </c>
      <c r="L5978" s="1">
        <v>0</v>
      </c>
      <c r="M5978" s="1">
        <v>0</v>
      </c>
      <c r="N5978" s="1">
        <v>58376</v>
      </c>
      <c r="O5978" s="1">
        <v>5623</v>
      </c>
    </row>
    <row r="5979" spans="1:15">
      <c r="A5979" s="12">
        <v>84642029</v>
      </c>
      <c r="B5979" s="1" t="s">
        <v>2655</v>
      </c>
      <c r="C5979" s="12">
        <v>846420</v>
      </c>
      <c r="D5979" s="1" t="s">
        <v>2007</v>
      </c>
      <c r="E5979" s="12">
        <v>8464</v>
      </c>
      <c r="F5979" s="1" t="s">
        <v>1741</v>
      </c>
      <c r="G5979" s="12">
        <v>84</v>
      </c>
      <c r="H5979" s="1" t="s">
        <v>28</v>
      </c>
      <c r="I5979" s="1" t="s">
        <v>27</v>
      </c>
      <c r="J5979" s="1" t="s">
        <v>26</v>
      </c>
      <c r="K5979" s="1" t="s">
        <v>0</v>
      </c>
      <c r="L5979" s="1">
        <v>0</v>
      </c>
      <c r="M5979" s="1">
        <v>0</v>
      </c>
      <c r="N5979" s="1">
        <v>58206</v>
      </c>
      <c r="O5979" s="1">
        <v>1713</v>
      </c>
    </row>
    <row r="5980" spans="1:15">
      <c r="A5980" s="12">
        <v>73101010</v>
      </c>
      <c r="B5980" s="1" t="s">
        <v>2654</v>
      </c>
      <c r="C5980" s="12">
        <v>731010</v>
      </c>
      <c r="D5980" s="1" t="s">
        <v>2653</v>
      </c>
      <c r="E5980" s="12">
        <v>7310</v>
      </c>
      <c r="F5980" s="1" t="s">
        <v>1991</v>
      </c>
      <c r="G5980" s="12">
        <v>73</v>
      </c>
      <c r="H5980" s="1" t="s">
        <v>108</v>
      </c>
      <c r="I5980" s="1" t="s">
        <v>107</v>
      </c>
      <c r="J5980" s="1" t="s">
        <v>106</v>
      </c>
      <c r="K5980" s="1" t="s">
        <v>0</v>
      </c>
      <c r="L5980" s="1">
        <v>0</v>
      </c>
      <c r="M5980" s="1">
        <v>0</v>
      </c>
      <c r="N5980" s="1">
        <v>57866</v>
      </c>
      <c r="O5980" s="1">
        <v>755</v>
      </c>
    </row>
    <row r="5981" spans="1:15">
      <c r="A5981" s="12">
        <v>52121200</v>
      </c>
      <c r="B5981" s="1" t="s">
        <v>2652</v>
      </c>
      <c r="C5981" s="12">
        <v>521212</v>
      </c>
      <c r="D5981" s="1" t="s">
        <v>2651</v>
      </c>
      <c r="E5981" s="12">
        <v>5212</v>
      </c>
      <c r="F5981" s="1" t="s">
        <v>673</v>
      </c>
      <c r="G5981" s="12">
        <v>52</v>
      </c>
      <c r="H5981" s="1" t="s">
        <v>76</v>
      </c>
      <c r="I5981" s="1" t="s">
        <v>2</v>
      </c>
      <c r="J5981" s="1" t="s">
        <v>1</v>
      </c>
      <c r="K5981" s="1" t="s">
        <v>0</v>
      </c>
      <c r="L5981" s="1">
        <v>0</v>
      </c>
      <c r="M5981" s="1">
        <v>0</v>
      </c>
      <c r="N5981" s="1">
        <v>57663</v>
      </c>
      <c r="O5981" s="1">
        <v>5003</v>
      </c>
    </row>
    <row r="5982" spans="1:15">
      <c r="A5982" s="12">
        <v>39051910</v>
      </c>
      <c r="B5982" s="1" t="s">
        <v>2650</v>
      </c>
      <c r="C5982" s="12">
        <v>390519</v>
      </c>
      <c r="D5982" s="1" t="s">
        <v>2649</v>
      </c>
      <c r="E5982" s="12">
        <v>3905</v>
      </c>
      <c r="F5982" s="1" t="s">
        <v>2279</v>
      </c>
      <c r="G5982" s="12">
        <v>39</v>
      </c>
      <c r="H5982" s="1" t="s">
        <v>38</v>
      </c>
      <c r="I5982" s="1" t="s">
        <v>37</v>
      </c>
      <c r="J5982" s="1" t="s">
        <v>36</v>
      </c>
      <c r="K5982" s="1" t="s">
        <v>0</v>
      </c>
      <c r="L5982" s="1">
        <v>0</v>
      </c>
      <c r="M5982" s="1">
        <v>0</v>
      </c>
      <c r="N5982" s="1">
        <v>57570</v>
      </c>
      <c r="O5982" s="1">
        <v>7000</v>
      </c>
    </row>
    <row r="5983" spans="1:15">
      <c r="A5983" s="12">
        <v>29214319</v>
      </c>
      <c r="B5983" s="1" t="s">
        <v>2648</v>
      </c>
      <c r="C5983" s="12">
        <v>292143</v>
      </c>
      <c r="D5983" s="1" t="s">
        <v>417</v>
      </c>
      <c r="E5983" s="12">
        <v>2921</v>
      </c>
      <c r="F5983" s="1" t="s">
        <v>73</v>
      </c>
      <c r="G5983" s="12">
        <v>29</v>
      </c>
      <c r="H5983" s="1" t="s">
        <v>13</v>
      </c>
      <c r="I5983" s="1" t="s">
        <v>12</v>
      </c>
      <c r="J5983" s="1" t="s">
        <v>11</v>
      </c>
      <c r="K5983" s="1" t="s">
        <v>0</v>
      </c>
      <c r="L5983" s="1">
        <v>0</v>
      </c>
      <c r="M5983" s="1">
        <v>0</v>
      </c>
      <c r="N5983" s="1">
        <v>57545</v>
      </c>
      <c r="O5983" s="1">
        <v>695</v>
      </c>
    </row>
    <row r="5984" spans="1:15">
      <c r="A5984" s="12">
        <v>29336919</v>
      </c>
      <c r="B5984" s="1" t="s">
        <v>2647</v>
      </c>
      <c r="C5984" s="12">
        <v>293369</v>
      </c>
      <c r="D5984" s="1" t="s">
        <v>139</v>
      </c>
      <c r="E5984" s="12">
        <v>2933</v>
      </c>
      <c r="F5984" s="1" t="s">
        <v>67</v>
      </c>
      <c r="G5984" s="12">
        <v>29</v>
      </c>
      <c r="H5984" s="1" t="s">
        <v>13</v>
      </c>
      <c r="I5984" s="1" t="s">
        <v>12</v>
      </c>
      <c r="J5984" s="1" t="s">
        <v>11</v>
      </c>
      <c r="K5984" s="1" t="s">
        <v>0</v>
      </c>
      <c r="L5984" s="1">
        <v>0</v>
      </c>
      <c r="M5984" s="1">
        <v>0</v>
      </c>
      <c r="N5984" s="1">
        <v>56450</v>
      </c>
      <c r="O5984" s="1">
        <v>107</v>
      </c>
    </row>
    <row r="5985" spans="1:15">
      <c r="A5985" s="12">
        <v>29331990</v>
      </c>
      <c r="B5985" s="1" t="s">
        <v>2646</v>
      </c>
      <c r="C5985" s="12">
        <v>293319</v>
      </c>
      <c r="D5985" s="1" t="s">
        <v>857</v>
      </c>
      <c r="E5985" s="12">
        <v>2933</v>
      </c>
      <c r="F5985" s="1" t="s">
        <v>67</v>
      </c>
      <c r="G5985" s="12">
        <v>29</v>
      </c>
      <c r="H5985" s="1" t="s">
        <v>13</v>
      </c>
      <c r="I5985" s="1" t="s">
        <v>12</v>
      </c>
      <c r="J5985" s="1" t="s">
        <v>11</v>
      </c>
      <c r="K5985" s="1" t="s">
        <v>0</v>
      </c>
      <c r="L5985" s="1">
        <v>0</v>
      </c>
      <c r="M5985" s="1">
        <v>0</v>
      </c>
      <c r="N5985" s="1">
        <v>56123</v>
      </c>
      <c r="O5985" s="1">
        <v>533</v>
      </c>
    </row>
    <row r="5986" spans="1:15">
      <c r="A5986" s="12">
        <v>84515020</v>
      </c>
      <c r="B5986" s="1" t="s">
        <v>2645</v>
      </c>
      <c r="C5986" s="12">
        <v>845150</v>
      </c>
      <c r="D5986" s="1" t="s">
        <v>2644</v>
      </c>
      <c r="E5986" s="12">
        <v>8451</v>
      </c>
      <c r="F5986" s="1" t="s">
        <v>799</v>
      </c>
      <c r="G5986" s="12">
        <v>84</v>
      </c>
      <c r="H5986" s="1" t="s">
        <v>28</v>
      </c>
      <c r="I5986" s="1" t="s">
        <v>27</v>
      </c>
      <c r="J5986" s="1" t="s">
        <v>26</v>
      </c>
      <c r="K5986" s="1" t="s">
        <v>0</v>
      </c>
      <c r="L5986" s="1">
        <v>0</v>
      </c>
      <c r="M5986" s="1">
        <v>0</v>
      </c>
      <c r="N5986" s="1">
        <v>55989</v>
      </c>
      <c r="O5986" s="1">
        <v>4862</v>
      </c>
    </row>
    <row r="5987" spans="1:15">
      <c r="A5987" s="12">
        <v>48041100</v>
      </c>
      <c r="B5987" s="1" t="s">
        <v>2643</v>
      </c>
      <c r="C5987" s="12">
        <v>480411</v>
      </c>
      <c r="D5987" s="1" t="s">
        <v>2642</v>
      </c>
      <c r="E5987" s="12">
        <v>4804</v>
      </c>
      <c r="F5987" s="1" t="s">
        <v>1847</v>
      </c>
      <c r="G5987" s="12">
        <v>48</v>
      </c>
      <c r="H5987" s="1" t="s">
        <v>19</v>
      </c>
      <c r="I5987" s="1" t="s">
        <v>18</v>
      </c>
      <c r="J5987" s="1" t="s">
        <v>17</v>
      </c>
      <c r="K5987" s="1" t="s">
        <v>0</v>
      </c>
      <c r="L5987" s="1">
        <v>0</v>
      </c>
      <c r="M5987" s="1">
        <v>0</v>
      </c>
      <c r="N5987" s="1">
        <v>55969</v>
      </c>
      <c r="O5987" s="1">
        <v>73721</v>
      </c>
    </row>
    <row r="5988" spans="1:15">
      <c r="A5988" s="12">
        <v>41062121</v>
      </c>
      <c r="B5988" s="1" t="s">
        <v>2641</v>
      </c>
      <c r="C5988" s="12">
        <v>410621</v>
      </c>
      <c r="D5988" s="1" t="s">
        <v>2640</v>
      </c>
      <c r="E5988" s="12">
        <v>4106</v>
      </c>
      <c r="F5988" s="1" t="s">
        <v>2639</v>
      </c>
      <c r="G5988" s="12">
        <v>41</v>
      </c>
      <c r="H5988" s="1" t="s">
        <v>2610</v>
      </c>
      <c r="I5988" s="1" t="s">
        <v>2609</v>
      </c>
      <c r="J5988" s="1" t="s">
        <v>2608</v>
      </c>
      <c r="K5988" s="1" t="s">
        <v>0</v>
      </c>
      <c r="L5988" s="1">
        <v>0</v>
      </c>
      <c r="M5988" s="1">
        <v>0</v>
      </c>
      <c r="N5988" s="1">
        <v>55486</v>
      </c>
      <c r="O5988" s="1">
        <v>20760</v>
      </c>
    </row>
    <row r="5989" spans="1:15">
      <c r="A5989" s="12">
        <v>38249986</v>
      </c>
      <c r="B5989" s="1" t="s">
        <v>2638</v>
      </c>
      <c r="C5989" s="12">
        <v>382499</v>
      </c>
      <c r="D5989" s="1" t="s">
        <v>822</v>
      </c>
      <c r="E5989" s="12">
        <v>3824</v>
      </c>
      <c r="F5989" s="1" t="s">
        <v>821</v>
      </c>
      <c r="G5989" s="12">
        <v>38</v>
      </c>
      <c r="H5989" s="1" t="s">
        <v>244</v>
      </c>
      <c r="I5989" s="1" t="s">
        <v>12</v>
      </c>
      <c r="J5989" s="1" t="s">
        <v>11</v>
      </c>
      <c r="K5989" s="1" t="s">
        <v>0</v>
      </c>
      <c r="L5989" s="1">
        <v>0</v>
      </c>
      <c r="M5989" s="1">
        <v>0</v>
      </c>
      <c r="N5989" s="1">
        <v>55026</v>
      </c>
      <c r="O5989" s="1">
        <v>16984</v>
      </c>
    </row>
    <row r="5990" spans="1:15">
      <c r="A5990" s="12">
        <v>29225019</v>
      </c>
      <c r="B5990" s="1" t="s">
        <v>2637</v>
      </c>
      <c r="C5990" s="12">
        <v>292250</v>
      </c>
      <c r="D5990" s="1" t="s">
        <v>1617</v>
      </c>
      <c r="E5990" s="12">
        <v>2922</v>
      </c>
      <c r="F5990" s="1" t="s">
        <v>294</v>
      </c>
      <c r="G5990" s="12">
        <v>29</v>
      </c>
      <c r="H5990" s="1" t="s">
        <v>13</v>
      </c>
      <c r="I5990" s="1" t="s">
        <v>12</v>
      </c>
      <c r="J5990" s="1" t="s">
        <v>11</v>
      </c>
      <c r="K5990" s="1" t="s">
        <v>0</v>
      </c>
      <c r="L5990" s="1">
        <v>0</v>
      </c>
      <c r="M5990" s="1">
        <v>0</v>
      </c>
      <c r="N5990" s="1">
        <v>54429</v>
      </c>
      <c r="O5990" s="1">
        <v>0</v>
      </c>
    </row>
    <row r="5991" spans="1:15">
      <c r="A5991" s="12">
        <v>84433222</v>
      </c>
      <c r="B5991" s="1" t="s">
        <v>2636</v>
      </c>
      <c r="C5991" s="12">
        <v>844332</v>
      </c>
      <c r="D5991" s="1" t="s">
        <v>739</v>
      </c>
      <c r="E5991" s="12">
        <v>8443</v>
      </c>
      <c r="F5991" s="1" t="s">
        <v>738</v>
      </c>
      <c r="G5991" s="12">
        <v>84</v>
      </c>
      <c r="H5991" s="1" t="s">
        <v>28</v>
      </c>
      <c r="I5991" s="1" t="s">
        <v>27</v>
      </c>
      <c r="J5991" s="1" t="s">
        <v>26</v>
      </c>
      <c r="K5991" s="1" t="s">
        <v>0</v>
      </c>
      <c r="L5991" s="1">
        <v>0</v>
      </c>
      <c r="M5991" s="1">
        <v>0</v>
      </c>
      <c r="N5991" s="1">
        <v>54211</v>
      </c>
      <c r="O5991" s="1">
        <v>211</v>
      </c>
    </row>
    <row r="5992" spans="1:15">
      <c r="A5992" s="12">
        <v>29054100</v>
      </c>
      <c r="B5992" s="1" t="s">
        <v>2635</v>
      </c>
      <c r="C5992" s="12">
        <v>290541</v>
      </c>
      <c r="D5992" s="1" t="s">
        <v>2634</v>
      </c>
      <c r="E5992" s="12">
        <v>2905</v>
      </c>
      <c r="F5992" s="1" t="s">
        <v>527</v>
      </c>
      <c r="G5992" s="12">
        <v>29</v>
      </c>
      <c r="H5992" s="1" t="s">
        <v>13</v>
      </c>
      <c r="I5992" s="1" t="s">
        <v>12</v>
      </c>
      <c r="J5992" s="1" t="s">
        <v>11</v>
      </c>
      <c r="K5992" s="1" t="s">
        <v>0</v>
      </c>
      <c r="L5992" s="1">
        <v>0</v>
      </c>
      <c r="M5992" s="1">
        <v>0</v>
      </c>
      <c r="N5992" s="1">
        <v>54162</v>
      </c>
      <c r="O5992" s="1">
        <v>58681</v>
      </c>
    </row>
    <row r="5993" spans="1:15">
      <c r="A5993" s="12">
        <v>36041000</v>
      </c>
      <c r="B5993" s="1" t="s">
        <v>2633</v>
      </c>
      <c r="C5993" s="12">
        <v>360410</v>
      </c>
      <c r="D5993" s="1" t="s">
        <v>2633</v>
      </c>
      <c r="E5993" s="12">
        <v>3604</v>
      </c>
      <c r="F5993" s="1" t="s">
        <v>2632</v>
      </c>
      <c r="G5993" s="12">
        <v>36</v>
      </c>
      <c r="H5993" s="1" t="s">
        <v>1643</v>
      </c>
      <c r="I5993" s="1" t="s">
        <v>12</v>
      </c>
      <c r="J5993" s="1" t="s">
        <v>11</v>
      </c>
      <c r="K5993" s="1" t="s">
        <v>0</v>
      </c>
      <c r="L5993" s="1">
        <v>0</v>
      </c>
      <c r="M5993" s="1">
        <v>0</v>
      </c>
      <c r="N5993" s="1">
        <v>54133</v>
      </c>
      <c r="O5993" s="1">
        <v>1863</v>
      </c>
    </row>
    <row r="5994" spans="1:15">
      <c r="A5994" s="12">
        <v>84522110</v>
      </c>
      <c r="B5994" s="1" t="s">
        <v>2631</v>
      </c>
      <c r="C5994" s="12">
        <v>845221</v>
      </c>
      <c r="D5994" s="1" t="s">
        <v>2211</v>
      </c>
      <c r="E5994" s="12">
        <v>8452</v>
      </c>
      <c r="F5994" s="1" t="s">
        <v>926</v>
      </c>
      <c r="G5994" s="12">
        <v>84</v>
      </c>
      <c r="H5994" s="1" t="s">
        <v>28</v>
      </c>
      <c r="I5994" s="1" t="s">
        <v>27</v>
      </c>
      <c r="J5994" s="1" t="s">
        <v>26</v>
      </c>
      <c r="K5994" s="1" t="s">
        <v>0</v>
      </c>
      <c r="L5994" s="1">
        <v>0</v>
      </c>
      <c r="M5994" s="1">
        <v>0</v>
      </c>
      <c r="N5994" s="1">
        <v>53787</v>
      </c>
      <c r="O5994" s="1">
        <v>438</v>
      </c>
    </row>
    <row r="5995" spans="1:15">
      <c r="A5995" s="12">
        <v>34031190</v>
      </c>
      <c r="B5995" s="1" t="s">
        <v>2630</v>
      </c>
      <c r="C5995" s="12">
        <v>340311</v>
      </c>
      <c r="D5995" s="1" t="s">
        <v>2319</v>
      </c>
      <c r="E5995" s="12">
        <v>3403</v>
      </c>
      <c r="F5995" s="1" t="s">
        <v>992</v>
      </c>
      <c r="G5995" s="12">
        <v>34</v>
      </c>
      <c r="H5995" s="1" t="s">
        <v>519</v>
      </c>
      <c r="I5995" s="1" t="s">
        <v>12</v>
      </c>
      <c r="J5995" s="1" t="s">
        <v>11</v>
      </c>
      <c r="K5995" s="1" t="s">
        <v>0</v>
      </c>
      <c r="L5995" s="1">
        <v>0</v>
      </c>
      <c r="M5995" s="1">
        <v>0</v>
      </c>
      <c r="N5995" s="1">
        <v>53699</v>
      </c>
      <c r="O5995" s="1">
        <v>6332</v>
      </c>
    </row>
    <row r="5996" spans="1:15">
      <c r="A5996" s="12">
        <v>29163110</v>
      </c>
      <c r="B5996" s="1" t="s">
        <v>2629</v>
      </c>
      <c r="C5996" s="12">
        <v>291631</v>
      </c>
      <c r="D5996" s="1" t="s">
        <v>1202</v>
      </c>
      <c r="E5996" s="12">
        <v>2916</v>
      </c>
      <c r="F5996" s="1" t="s">
        <v>80</v>
      </c>
      <c r="G5996" s="12">
        <v>29</v>
      </c>
      <c r="H5996" s="1" t="s">
        <v>13</v>
      </c>
      <c r="I5996" s="1" t="s">
        <v>12</v>
      </c>
      <c r="J5996" s="1" t="s">
        <v>11</v>
      </c>
      <c r="K5996" s="1" t="s">
        <v>0</v>
      </c>
      <c r="L5996" s="1">
        <v>0</v>
      </c>
      <c r="M5996" s="1">
        <v>0</v>
      </c>
      <c r="N5996" s="1">
        <v>53621</v>
      </c>
      <c r="O5996" s="1">
        <v>25983</v>
      </c>
    </row>
    <row r="5997" spans="1:15">
      <c r="A5997" s="12">
        <v>84264190</v>
      </c>
      <c r="B5997" s="1" t="s">
        <v>2628</v>
      </c>
      <c r="C5997" s="12">
        <v>842641</v>
      </c>
      <c r="D5997" s="1" t="s">
        <v>2627</v>
      </c>
      <c r="E5997" s="12">
        <v>8426</v>
      </c>
      <c r="F5997" s="1" t="s">
        <v>766</v>
      </c>
      <c r="G5997" s="12">
        <v>84</v>
      </c>
      <c r="H5997" s="1" t="s">
        <v>28</v>
      </c>
      <c r="I5997" s="1" t="s">
        <v>27</v>
      </c>
      <c r="J5997" s="1" t="s">
        <v>26</v>
      </c>
      <c r="K5997" s="1" t="s">
        <v>0</v>
      </c>
      <c r="L5997" s="1">
        <v>0</v>
      </c>
      <c r="M5997" s="1">
        <v>0</v>
      </c>
      <c r="N5997" s="1">
        <v>53348</v>
      </c>
      <c r="O5997" s="1">
        <v>27424</v>
      </c>
    </row>
    <row r="5998" spans="1:15">
      <c r="A5998" s="12">
        <v>87019200</v>
      </c>
      <c r="B5998" s="1" t="s">
        <v>2626</v>
      </c>
      <c r="C5998" s="12">
        <v>870192</v>
      </c>
      <c r="D5998" s="1" t="s">
        <v>2626</v>
      </c>
      <c r="E5998" s="12">
        <v>8701</v>
      </c>
      <c r="F5998" s="1" t="s">
        <v>1401</v>
      </c>
      <c r="G5998" s="12">
        <v>87</v>
      </c>
      <c r="H5998" s="1" t="s">
        <v>633</v>
      </c>
      <c r="I5998" s="1" t="s">
        <v>272</v>
      </c>
      <c r="J5998" s="1" t="s">
        <v>271</v>
      </c>
      <c r="K5998" s="1" t="s">
        <v>0</v>
      </c>
      <c r="L5998" s="1">
        <v>0</v>
      </c>
      <c r="M5998" s="1">
        <v>0</v>
      </c>
      <c r="N5998" s="1">
        <v>53300</v>
      </c>
      <c r="O5998" s="1">
        <v>15531</v>
      </c>
    </row>
    <row r="5999" spans="1:15">
      <c r="A5999" s="12">
        <v>29159060</v>
      </c>
      <c r="B5999" s="1" t="s">
        <v>2625</v>
      </c>
      <c r="C5999" s="12">
        <v>291590</v>
      </c>
      <c r="D5999" s="1" t="s">
        <v>1466</v>
      </c>
      <c r="E5999" s="12">
        <v>2915</v>
      </c>
      <c r="F5999" s="1" t="s">
        <v>346</v>
      </c>
      <c r="G5999" s="12">
        <v>29</v>
      </c>
      <c r="H5999" s="1" t="s">
        <v>13</v>
      </c>
      <c r="I5999" s="1" t="s">
        <v>12</v>
      </c>
      <c r="J5999" s="1" t="s">
        <v>11</v>
      </c>
      <c r="K5999" s="1" t="s">
        <v>0</v>
      </c>
      <c r="L5999" s="1">
        <v>0</v>
      </c>
      <c r="M5999" s="1">
        <v>0</v>
      </c>
      <c r="N5999" s="1">
        <v>53185</v>
      </c>
      <c r="O5999" s="1">
        <v>5334</v>
      </c>
    </row>
    <row r="6000" spans="1:15">
      <c r="A6000" s="12">
        <v>71042900</v>
      </c>
      <c r="B6000" s="1" t="s">
        <v>2624</v>
      </c>
      <c r="C6000" s="12">
        <v>710429</v>
      </c>
      <c r="D6000" s="1" t="s">
        <v>2623</v>
      </c>
      <c r="E6000" s="12">
        <v>7104</v>
      </c>
      <c r="F6000" s="1" t="s">
        <v>611</v>
      </c>
      <c r="G6000" s="12">
        <v>71</v>
      </c>
      <c r="H6000" s="1" t="s">
        <v>200</v>
      </c>
      <c r="I6000" s="1" t="s">
        <v>199</v>
      </c>
      <c r="J6000" s="1" t="s">
        <v>198</v>
      </c>
      <c r="K6000" s="1" t="s">
        <v>0</v>
      </c>
      <c r="L6000" s="1">
        <v>0</v>
      </c>
      <c r="M6000" s="1">
        <v>0</v>
      </c>
      <c r="N6000" s="1">
        <v>53007</v>
      </c>
      <c r="O6000" s="1">
        <v>8</v>
      </c>
    </row>
    <row r="6001" spans="1:15">
      <c r="A6001" s="12">
        <v>85437091</v>
      </c>
      <c r="B6001" s="1" t="s">
        <v>2622</v>
      </c>
      <c r="C6001" s="12">
        <v>854370</v>
      </c>
      <c r="D6001" s="1" t="s">
        <v>764</v>
      </c>
      <c r="E6001" s="12">
        <v>8543</v>
      </c>
      <c r="F6001" s="1" t="s">
        <v>763</v>
      </c>
      <c r="G6001" s="12">
        <v>85</v>
      </c>
      <c r="H6001" s="1" t="s">
        <v>102</v>
      </c>
      <c r="I6001" s="1" t="s">
        <v>27</v>
      </c>
      <c r="J6001" s="1" t="s">
        <v>26</v>
      </c>
      <c r="K6001" s="1" t="s">
        <v>0</v>
      </c>
      <c r="L6001" s="1">
        <v>0</v>
      </c>
      <c r="M6001" s="1">
        <v>0</v>
      </c>
      <c r="N6001" s="1">
        <v>52700</v>
      </c>
      <c r="O6001" s="1">
        <v>88</v>
      </c>
    </row>
    <row r="6002" spans="1:15">
      <c r="A6002" s="12">
        <v>95063100</v>
      </c>
      <c r="B6002" s="1" t="s">
        <v>2621</v>
      </c>
      <c r="C6002" s="12">
        <v>950631</v>
      </c>
      <c r="D6002" s="1" t="s">
        <v>2621</v>
      </c>
      <c r="E6002" s="12">
        <v>9506</v>
      </c>
      <c r="F6002" s="1" t="s">
        <v>1580</v>
      </c>
      <c r="G6002" s="12">
        <v>95</v>
      </c>
      <c r="H6002" s="1" t="s">
        <v>940</v>
      </c>
      <c r="I6002" s="1" t="s">
        <v>127</v>
      </c>
      <c r="J6002" s="1" t="s">
        <v>126</v>
      </c>
      <c r="K6002" s="1" t="s">
        <v>0</v>
      </c>
      <c r="L6002" s="1">
        <v>0</v>
      </c>
      <c r="M6002" s="1">
        <v>0</v>
      </c>
      <c r="N6002" s="1">
        <v>52659</v>
      </c>
      <c r="O6002" s="1">
        <v>506</v>
      </c>
    </row>
    <row r="6003" spans="1:15">
      <c r="A6003" s="12">
        <v>29221929</v>
      </c>
      <c r="B6003" s="1" t="s">
        <v>2620</v>
      </c>
      <c r="C6003" s="12">
        <v>292219</v>
      </c>
      <c r="D6003" s="1" t="s">
        <v>545</v>
      </c>
      <c r="E6003" s="12">
        <v>2922</v>
      </c>
      <c r="F6003" s="1" t="s">
        <v>294</v>
      </c>
      <c r="G6003" s="12">
        <v>29</v>
      </c>
      <c r="H6003" s="1" t="s">
        <v>13</v>
      </c>
      <c r="I6003" s="1" t="s">
        <v>12</v>
      </c>
      <c r="J6003" s="1" t="s">
        <v>11</v>
      </c>
      <c r="K6003" s="1" t="s">
        <v>0</v>
      </c>
      <c r="L6003" s="1">
        <v>0</v>
      </c>
      <c r="M6003" s="1">
        <v>0</v>
      </c>
      <c r="N6003" s="1">
        <v>52540</v>
      </c>
      <c r="O6003" s="1">
        <v>850</v>
      </c>
    </row>
    <row r="6004" spans="1:15">
      <c r="A6004" s="12">
        <v>84594900</v>
      </c>
      <c r="B6004" s="1" t="s">
        <v>2619</v>
      </c>
      <c r="C6004" s="12">
        <v>845949</v>
      </c>
      <c r="D6004" s="1" t="s">
        <v>2619</v>
      </c>
      <c r="E6004" s="12">
        <v>8459</v>
      </c>
      <c r="F6004" s="1" t="s">
        <v>1937</v>
      </c>
      <c r="G6004" s="12">
        <v>84</v>
      </c>
      <c r="H6004" s="1" t="s">
        <v>28</v>
      </c>
      <c r="I6004" s="1" t="s">
        <v>27</v>
      </c>
      <c r="J6004" s="1" t="s">
        <v>26</v>
      </c>
      <c r="K6004" s="1" t="s">
        <v>0</v>
      </c>
      <c r="L6004" s="1">
        <v>0</v>
      </c>
      <c r="M6004" s="1">
        <v>0</v>
      </c>
      <c r="N6004" s="1">
        <v>51496</v>
      </c>
      <c r="O6004" s="1">
        <v>281</v>
      </c>
    </row>
    <row r="6005" spans="1:15">
      <c r="A6005" s="12">
        <v>28261200</v>
      </c>
      <c r="B6005" s="1" t="s">
        <v>2618</v>
      </c>
      <c r="C6005" s="12">
        <v>282612</v>
      </c>
      <c r="D6005" s="1" t="s">
        <v>2618</v>
      </c>
      <c r="E6005" s="12">
        <v>2826</v>
      </c>
      <c r="F6005" s="1" t="s">
        <v>2617</v>
      </c>
      <c r="G6005" s="12">
        <v>28</v>
      </c>
      <c r="H6005" s="1" t="s">
        <v>118</v>
      </c>
      <c r="I6005" s="1" t="s">
        <v>12</v>
      </c>
      <c r="J6005" s="1" t="s">
        <v>11</v>
      </c>
      <c r="K6005" s="1" t="s">
        <v>0</v>
      </c>
      <c r="L6005" s="1">
        <v>0</v>
      </c>
      <c r="M6005" s="1">
        <v>0</v>
      </c>
      <c r="N6005" s="1">
        <v>51203</v>
      </c>
      <c r="O6005" s="1">
        <v>35421</v>
      </c>
    </row>
    <row r="6006" spans="1:15">
      <c r="A6006" s="12">
        <v>32099011</v>
      </c>
      <c r="B6006" s="1" t="s">
        <v>2616</v>
      </c>
      <c r="C6006" s="12">
        <v>320990</v>
      </c>
      <c r="D6006" s="1" t="s">
        <v>2615</v>
      </c>
      <c r="E6006" s="12">
        <v>3209</v>
      </c>
      <c r="F6006" s="1" t="s">
        <v>2614</v>
      </c>
      <c r="G6006" s="12">
        <v>32</v>
      </c>
      <c r="H6006" s="1" t="s">
        <v>1112</v>
      </c>
      <c r="I6006" s="1" t="s">
        <v>12</v>
      </c>
      <c r="J6006" s="1" t="s">
        <v>11</v>
      </c>
      <c r="K6006" s="1" t="s">
        <v>0</v>
      </c>
      <c r="L6006" s="1">
        <v>0</v>
      </c>
      <c r="M6006" s="1">
        <v>0</v>
      </c>
      <c r="N6006" s="1">
        <v>51200</v>
      </c>
      <c r="O6006" s="1">
        <v>1060</v>
      </c>
    </row>
    <row r="6007" spans="1:15">
      <c r="A6007" s="12">
        <v>41133000</v>
      </c>
      <c r="B6007" s="1" t="s">
        <v>2613</v>
      </c>
      <c r="C6007" s="12">
        <v>411330</v>
      </c>
      <c r="D6007" s="1" t="s">
        <v>2612</v>
      </c>
      <c r="E6007" s="12">
        <v>4113</v>
      </c>
      <c r="F6007" s="1" t="s">
        <v>2611</v>
      </c>
      <c r="G6007" s="12">
        <v>41</v>
      </c>
      <c r="H6007" s="1" t="s">
        <v>2610</v>
      </c>
      <c r="I6007" s="1" t="s">
        <v>2609</v>
      </c>
      <c r="J6007" s="1" t="s">
        <v>2608</v>
      </c>
      <c r="K6007" s="1" t="s">
        <v>0</v>
      </c>
      <c r="L6007" s="1">
        <v>0</v>
      </c>
      <c r="M6007" s="1">
        <v>0</v>
      </c>
      <c r="N6007" s="1">
        <v>50869</v>
      </c>
      <c r="O6007" s="1">
        <v>138</v>
      </c>
    </row>
    <row r="6008" spans="1:15">
      <c r="A6008" s="12">
        <v>90308910</v>
      </c>
      <c r="B6008" s="1" t="s">
        <v>2607</v>
      </c>
      <c r="C6008" s="12">
        <v>903089</v>
      </c>
      <c r="D6008" s="1" t="s">
        <v>2606</v>
      </c>
      <c r="E6008" s="12">
        <v>9030</v>
      </c>
      <c r="F6008" s="1" t="s">
        <v>2185</v>
      </c>
      <c r="G6008" s="12">
        <v>90</v>
      </c>
      <c r="H6008" s="1" t="s">
        <v>512</v>
      </c>
      <c r="I6008" s="1" t="s">
        <v>49</v>
      </c>
      <c r="J6008" s="1" t="s">
        <v>48</v>
      </c>
      <c r="K6008" s="1" t="s">
        <v>0</v>
      </c>
      <c r="L6008" s="1">
        <v>0</v>
      </c>
      <c r="M6008" s="1">
        <v>0</v>
      </c>
      <c r="N6008" s="1">
        <v>50682</v>
      </c>
      <c r="O6008" s="1">
        <v>32</v>
      </c>
    </row>
    <row r="6009" spans="1:15">
      <c r="A6009" s="12">
        <v>32041810</v>
      </c>
      <c r="B6009" s="1" t="s">
        <v>2605</v>
      </c>
      <c r="C6009" s="12">
        <v>320418</v>
      </c>
      <c r="D6009" s="1" t="s">
        <v>2604</v>
      </c>
      <c r="E6009" s="12">
        <v>3204</v>
      </c>
      <c r="F6009" s="1" t="s">
        <v>1863</v>
      </c>
      <c r="G6009" s="12">
        <v>32</v>
      </c>
      <c r="H6009" s="1" t="s">
        <v>1112</v>
      </c>
      <c r="I6009" s="1" t="s">
        <v>12</v>
      </c>
      <c r="J6009" s="1" t="s">
        <v>11</v>
      </c>
      <c r="K6009" s="1" t="s">
        <v>0</v>
      </c>
      <c r="L6009" s="1">
        <v>0</v>
      </c>
      <c r="M6009" s="1">
        <v>0</v>
      </c>
      <c r="N6009" s="1">
        <v>50460</v>
      </c>
      <c r="O6009" s="1">
        <v>152</v>
      </c>
    </row>
    <row r="6010" spans="1:15">
      <c r="A6010" s="12">
        <v>84769000</v>
      </c>
      <c r="B6010" s="1" t="s">
        <v>2603</v>
      </c>
      <c r="C6010" s="12">
        <v>847690</v>
      </c>
      <c r="D6010" s="1" t="s">
        <v>2602</v>
      </c>
      <c r="E6010" s="12">
        <v>8476</v>
      </c>
      <c r="F6010" s="1" t="s">
        <v>1650</v>
      </c>
      <c r="G6010" s="12">
        <v>84</v>
      </c>
      <c r="H6010" s="1" t="s">
        <v>28</v>
      </c>
      <c r="I6010" s="1" t="s">
        <v>27</v>
      </c>
      <c r="J6010" s="1" t="s">
        <v>26</v>
      </c>
      <c r="K6010" s="1" t="s">
        <v>0</v>
      </c>
      <c r="L6010" s="1">
        <v>0</v>
      </c>
      <c r="M6010" s="1">
        <v>0</v>
      </c>
      <c r="N6010" s="1">
        <v>50296</v>
      </c>
      <c r="O6010" s="1">
        <v>612</v>
      </c>
    </row>
    <row r="6011" spans="1:15">
      <c r="A6011" s="12">
        <v>85109019</v>
      </c>
      <c r="B6011" s="1" t="s">
        <v>2601</v>
      </c>
      <c r="C6011" s="12">
        <v>851090</v>
      </c>
      <c r="D6011" s="1" t="s">
        <v>2600</v>
      </c>
      <c r="E6011" s="12">
        <v>8510</v>
      </c>
      <c r="F6011" s="1" t="s">
        <v>1211</v>
      </c>
      <c r="G6011" s="12">
        <v>85</v>
      </c>
      <c r="H6011" s="1" t="s">
        <v>102</v>
      </c>
      <c r="I6011" s="1" t="s">
        <v>27</v>
      </c>
      <c r="J6011" s="1" t="s">
        <v>26</v>
      </c>
      <c r="K6011" s="1" t="s">
        <v>0</v>
      </c>
      <c r="L6011" s="1">
        <v>0</v>
      </c>
      <c r="M6011" s="1">
        <v>0</v>
      </c>
      <c r="N6011" s="1">
        <v>50293</v>
      </c>
      <c r="O6011" s="1">
        <v>415</v>
      </c>
    </row>
    <row r="6012" spans="1:15">
      <c r="A6012" s="12">
        <v>39046110</v>
      </c>
      <c r="B6012" s="1" t="s">
        <v>2599</v>
      </c>
      <c r="C6012" s="12">
        <v>390461</v>
      </c>
      <c r="D6012" s="1" t="s">
        <v>2598</v>
      </c>
      <c r="E6012" s="12">
        <v>3904</v>
      </c>
      <c r="F6012" s="1" t="s">
        <v>1303</v>
      </c>
      <c r="G6012" s="12">
        <v>39</v>
      </c>
      <c r="H6012" s="1" t="s">
        <v>38</v>
      </c>
      <c r="I6012" s="1" t="s">
        <v>37</v>
      </c>
      <c r="J6012" s="1" t="s">
        <v>36</v>
      </c>
      <c r="K6012" s="1" t="s">
        <v>0</v>
      </c>
      <c r="L6012" s="1">
        <v>0</v>
      </c>
      <c r="M6012" s="1">
        <v>0</v>
      </c>
      <c r="N6012" s="1">
        <v>49811</v>
      </c>
      <c r="O6012" s="1">
        <v>461</v>
      </c>
    </row>
    <row r="6013" spans="1:15">
      <c r="A6013" s="12">
        <v>81110010</v>
      </c>
      <c r="B6013" s="1" t="s">
        <v>2597</v>
      </c>
      <c r="C6013" s="12">
        <v>811100</v>
      </c>
      <c r="D6013" s="1" t="s">
        <v>1204</v>
      </c>
      <c r="E6013" s="12">
        <v>8111</v>
      </c>
      <c r="F6013" s="1" t="s">
        <v>1204</v>
      </c>
      <c r="G6013" s="12">
        <v>81</v>
      </c>
      <c r="H6013" s="1" t="s">
        <v>176</v>
      </c>
      <c r="I6013" s="1" t="s">
        <v>107</v>
      </c>
      <c r="J6013" s="1" t="s">
        <v>106</v>
      </c>
      <c r="K6013" s="1" t="s">
        <v>0</v>
      </c>
      <c r="L6013" s="1">
        <v>0</v>
      </c>
      <c r="M6013" s="1">
        <v>0</v>
      </c>
      <c r="N6013" s="1">
        <v>48869</v>
      </c>
      <c r="O6013" s="1">
        <v>27000</v>
      </c>
    </row>
    <row r="6014" spans="1:15">
      <c r="A6014" s="12">
        <v>29419033</v>
      </c>
      <c r="B6014" s="1" t="s">
        <v>2596</v>
      </c>
      <c r="C6014" s="12">
        <v>294190</v>
      </c>
      <c r="D6014" s="1" t="s">
        <v>532</v>
      </c>
      <c r="E6014" s="12">
        <v>2941</v>
      </c>
      <c r="F6014" s="1" t="s">
        <v>361</v>
      </c>
      <c r="G6014" s="12">
        <v>29</v>
      </c>
      <c r="H6014" s="1" t="s">
        <v>13</v>
      </c>
      <c r="I6014" s="1" t="s">
        <v>12</v>
      </c>
      <c r="J6014" s="1" t="s">
        <v>11</v>
      </c>
      <c r="K6014" s="1" t="s">
        <v>0</v>
      </c>
      <c r="L6014" s="1">
        <v>0</v>
      </c>
      <c r="M6014" s="1">
        <v>0</v>
      </c>
      <c r="N6014" s="1">
        <v>48866</v>
      </c>
      <c r="O6014" s="1">
        <v>0</v>
      </c>
    </row>
    <row r="6015" spans="1:15">
      <c r="A6015" s="12">
        <v>84433239</v>
      </c>
      <c r="B6015" s="1" t="s">
        <v>2595</v>
      </c>
      <c r="C6015" s="12">
        <v>844332</v>
      </c>
      <c r="D6015" s="1" t="s">
        <v>739</v>
      </c>
      <c r="E6015" s="12">
        <v>8443</v>
      </c>
      <c r="F6015" s="1" t="s">
        <v>738</v>
      </c>
      <c r="G6015" s="12">
        <v>84</v>
      </c>
      <c r="H6015" s="1" t="s">
        <v>28</v>
      </c>
      <c r="I6015" s="1" t="s">
        <v>27</v>
      </c>
      <c r="J6015" s="1" t="s">
        <v>26</v>
      </c>
      <c r="K6015" s="1" t="s">
        <v>0</v>
      </c>
      <c r="L6015" s="1">
        <v>0</v>
      </c>
      <c r="M6015" s="1">
        <v>0</v>
      </c>
      <c r="N6015" s="1">
        <v>47958</v>
      </c>
      <c r="O6015" s="1">
        <v>302</v>
      </c>
    </row>
    <row r="6016" spans="1:15">
      <c r="A6016" s="12">
        <v>51051000</v>
      </c>
      <c r="B6016" s="1" t="s">
        <v>2594</v>
      </c>
      <c r="C6016" s="12">
        <v>510510</v>
      </c>
      <c r="D6016" s="1" t="s">
        <v>2594</v>
      </c>
      <c r="E6016" s="12">
        <v>5105</v>
      </c>
      <c r="F6016" s="1" t="s">
        <v>2593</v>
      </c>
      <c r="G6016" s="12">
        <v>51</v>
      </c>
      <c r="H6016" s="1" t="s">
        <v>884</v>
      </c>
      <c r="I6016" s="1" t="s">
        <v>2</v>
      </c>
      <c r="J6016" s="1" t="s">
        <v>1</v>
      </c>
      <c r="K6016" s="1" t="s">
        <v>0</v>
      </c>
      <c r="L6016" s="1">
        <v>0</v>
      </c>
      <c r="M6016" s="1">
        <v>0</v>
      </c>
      <c r="N6016" s="1">
        <v>47601</v>
      </c>
      <c r="O6016" s="1">
        <v>3280</v>
      </c>
    </row>
    <row r="6017" spans="1:15">
      <c r="A6017" s="12">
        <v>85329000</v>
      </c>
      <c r="B6017" s="1" t="s">
        <v>2592</v>
      </c>
      <c r="C6017" s="12">
        <v>853290</v>
      </c>
      <c r="D6017" s="1" t="s">
        <v>2591</v>
      </c>
      <c r="E6017" s="12">
        <v>8532</v>
      </c>
      <c r="F6017" s="1" t="s">
        <v>1542</v>
      </c>
      <c r="G6017" s="12">
        <v>85</v>
      </c>
      <c r="H6017" s="1" t="s">
        <v>102</v>
      </c>
      <c r="I6017" s="1" t="s">
        <v>27</v>
      </c>
      <c r="J6017" s="1" t="s">
        <v>26</v>
      </c>
      <c r="K6017" s="1" t="s">
        <v>0</v>
      </c>
      <c r="L6017" s="1">
        <v>0</v>
      </c>
      <c r="M6017" s="1">
        <v>0</v>
      </c>
      <c r="N6017" s="1">
        <v>47560</v>
      </c>
      <c r="O6017" s="1">
        <v>656</v>
      </c>
    </row>
    <row r="6018" spans="1:15">
      <c r="A6018" s="12">
        <v>29173700</v>
      </c>
      <c r="B6018" s="1" t="s">
        <v>2590</v>
      </c>
      <c r="C6018" s="12">
        <v>291737</v>
      </c>
      <c r="D6018" s="1" t="s">
        <v>2590</v>
      </c>
      <c r="E6018" s="12">
        <v>2917</v>
      </c>
      <c r="F6018" s="1" t="s">
        <v>93</v>
      </c>
      <c r="G6018" s="12">
        <v>29</v>
      </c>
      <c r="H6018" s="1" t="s">
        <v>13</v>
      </c>
      <c r="I6018" s="1" t="s">
        <v>12</v>
      </c>
      <c r="J6018" s="1" t="s">
        <v>11</v>
      </c>
      <c r="K6018" s="1" t="s">
        <v>0</v>
      </c>
      <c r="L6018" s="1">
        <v>0</v>
      </c>
      <c r="M6018" s="1">
        <v>0</v>
      </c>
      <c r="N6018" s="1">
        <v>47164</v>
      </c>
      <c r="O6018" s="1">
        <v>19040</v>
      </c>
    </row>
    <row r="6019" spans="1:15">
      <c r="A6019" s="12">
        <v>84401019</v>
      </c>
      <c r="B6019" s="1" t="s">
        <v>2589</v>
      </c>
      <c r="C6019" s="12">
        <v>844010</v>
      </c>
      <c r="D6019" s="1" t="s">
        <v>2588</v>
      </c>
      <c r="E6019" s="12">
        <v>8440</v>
      </c>
      <c r="F6019" s="1" t="s">
        <v>2587</v>
      </c>
      <c r="G6019" s="12">
        <v>84</v>
      </c>
      <c r="H6019" s="1" t="s">
        <v>28</v>
      </c>
      <c r="I6019" s="1" t="s">
        <v>27</v>
      </c>
      <c r="J6019" s="1" t="s">
        <v>26</v>
      </c>
      <c r="K6019" s="1" t="s">
        <v>0</v>
      </c>
      <c r="L6019" s="1">
        <v>0</v>
      </c>
      <c r="M6019" s="1">
        <v>0</v>
      </c>
      <c r="N6019" s="1">
        <v>47125</v>
      </c>
      <c r="O6019" s="1">
        <v>15497</v>
      </c>
    </row>
    <row r="6020" spans="1:15">
      <c r="A6020" s="12">
        <v>29339119</v>
      </c>
      <c r="B6020" s="1" t="s">
        <v>2586</v>
      </c>
      <c r="C6020" s="12">
        <v>293391</v>
      </c>
      <c r="D6020" s="1" t="s">
        <v>667</v>
      </c>
      <c r="E6020" s="12">
        <v>2933</v>
      </c>
      <c r="F6020" s="1" t="s">
        <v>67</v>
      </c>
      <c r="G6020" s="12">
        <v>29</v>
      </c>
      <c r="H6020" s="1" t="s">
        <v>13</v>
      </c>
      <c r="I6020" s="1" t="s">
        <v>12</v>
      </c>
      <c r="J6020" s="1" t="s">
        <v>11</v>
      </c>
      <c r="K6020" s="1" t="s">
        <v>0</v>
      </c>
      <c r="L6020" s="1">
        <v>0</v>
      </c>
      <c r="M6020" s="1">
        <v>0</v>
      </c>
      <c r="N6020" s="1">
        <v>47108</v>
      </c>
      <c r="O6020" s="1">
        <v>0</v>
      </c>
    </row>
    <row r="6021" spans="1:15">
      <c r="A6021" s="12">
        <v>29362919</v>
      </c>
      <c r="B6021" s="1" t="s">
        <v>2585</v>
      </c>
      <c r="C6021" s="12">
        <v>293629</v>
      </c>
      <c r="D6021" s="1" t="s">
        <v>1697</v>
      </c>
      <c r="E6021" s="12">
        <v>2936</v>
      </c>
      <c r="F6021" s="1" t="s">
        <v>696</v>
      </c>
      <c r="G6021" s="12">
        <v>29</v>
      </c>
      <c r="H6021" s="1" t="s">
        <v>13</v>
      </c>
      <c r="I6021" s="1" t="s">
        <v>12</v>
      </c>
      <c r="J6021" s="1" t="s">
        <v>11</v>
      </c>
      <c r="K6021" s="1" t="s">
        <v>0</v>
      </c>
      <c r="L6021" s="1">
        <v>0</v>
      </c>
      <c r="M6021" s="1">
        <v>0</v>
      </c>
      <c r="N6021" s="1">
        <v>46716</v>
      </c>
      <c r="O6021" s="1">
        <v>0</v>
      </c>
    </row>
    <row r="6022" spans="1:15">
      <c r="A6022" s="12">
        <v>84099941</v>
      </c>
      <c r="B6022" s="1" t="s">
        <v>2584</v>
      </c>
      <c r="C6022" s="12">
        <v>840999</v>
      </c>
      <c r="D6022" s="1" t="s">
        <v>2583</v>
      </c>
      <c r="E6022" s="12">
        <v>8409</v>
      </c>
      <c r="F6022" s="1" t="s">
        <v>2582</v>
      </c>
      <c r="G6022" s="12">
        <v>84</v>
      </c>
      <c r="H6022" s="1" t="s">
        <v>28</v>
      </c>
      <c r="I6022" s="1" t="s">
        <v>27</v>
      </c>
      <c r="J6022" s="1" t="s">
        <v>26</v>
      </c>
      <c r="K6022" s="1" t="s">
        <v>0</v>
      </c>
      <c r="L6022" s="1">
        <v>0</v>
      </c>
      <c r="M6022" s="1">
        <v>0</v>
      </c>
      <c r="N6022" s="1">
        <v>46605</v>
      </c>
      <c r="O6022" s="1">
        <v>1401</v>
      </c>
    </row>
    <row r="6023" spans="1:15">
      <c r="A6023" s="12">
        <v>17024010</v>
      </c>
      <c r="B6023" s="1" t="s">
        <v>2581</v>
      </c>
      <c r="C6023" s="12">
        <v>170240</v>
      </c>
      <c r="D6023" s="1" t="s">
        <v>2518</v>
      </c>
      <c r="E6023" s="12">
        <v>1702</v>
      </c>
      <c r="F6023" s="1" t="s">
        <v>2517</v>
      </c>
      <c r="G6023" s="12">
        <v>17</v>
      </c>
      <c r="H6023" s="1" t="s">
        <v>2516</v>
      </c>
      <c r="I6023" s="1" t="s">
        <v>751</v>
      </c>
      <c r="J6023" s="1" t="s">
        <v>750</v>
      </c>
      <c r="K6023" s="1" t="s">
        <v>0</v>
      </c>
      <c r="L6023" s="1">
        <v>0</v>
      </c>
      <c r="M6023" s="1">
        <v>0</v>
      </c>
      <c r="N6023" s="1">
        <v>46397</v>
      </c>
      <c r="O6023" s="1">
        <v>148</v>
      </c>
    </row>
    <row r="6024" spans="1:15">
      <c r="A6024" s="12">
        <v>74082912</v>
      </c>
      <c r="B6024" s="1" t="s">
        <v>2580</v>
      </c>
      <c r="C6024" s="12">
        <v>740829</v>
      </c>
      <c r="D6024" s="1" t="s">
        <v>1839</v>
      </c>
      <c r="E6024" s="12">
        <v>7408</v>
      </c>
      <c r="F6024" s="1" t="s">
        <v>1838</v>
      </c>
      <c r="G6024" s="12">
        <v>74</v>
      </c>
      <c r="H6024" s="1" t="s">
        <v>491</v>
      </c>
      <c r="I6024" s="1" t="s">
        <v>107</v>
      </c>
      <c r="J6024" s="1" t="s">
        <v>106</v>
      </c>
      <c r="K6024" s="1" t="s">
        <v>0</v>
      </c>
      <c r="L6024" s="1">
        <v>0</v>
      </c>
      <c r="M6024" s="1">
        <v>0</v>
      </c>
      <c r="N6024" s="1">
        <v>46289</v>
      </c>
      <c r="O6024" s="1">
        <v>1804</v>
      </c>
    </row>
    <row r="6025" spans="1:15">
      <c r="A6025" s="12">
        <v>28432990</v>
      </c>
      <c r="B6025" s="1" t="s">
        <v>2579</v>
      </c>
      <c r="C6025" s="12">
        <v>284329</v>
      </c>
      <c r="D6025" s="1" t="s">
        <v>2579</v>
      </c>
      <c r="E6025" s="12">
        <v>2843</v>
      </c>
      <c r="F6025" s="1" t="s">
        <v>640</v>
      </c>
      <c r="G6025" s="12">
        <v>28</v>
      </c>
      <c r="H6025" s="1" t="s">
        <v>118</v>
      </c>
      <c r="I6025" s="1" t="s">
        <v>12</v>
      </c>
      <c r="J6025" s="1" t="s">
        <v>11</v>
      </c>
      <c r="K6025" s="1" t="s">
        <v>0</v>
      </c>
      <c r="L6025" s="1">
        <v>0</v>
      </c>
      <c r="M6025" s="1">
        <v>0</v>
      </c>
      <c r="N6025" s="1">
        <v>45785</v>
      </c>
      <c r="O6025" s="1">
        <v>249</v>
      </c>
    </row>
    <row r="6026" spans="1:15">
      <c r="A6026" s="12">
        <v>37013039</v>
      </c>
      <c r="B6026" s="1" t="s">
        <v>2578</v>
      </c>
      <c r="C6026" s="12">
        <v>370130</v>
      </c>
      <c r="D6026" s="1" t="s">
        <v>2577</v>
      </c>
      <c r="E6026" s="12">
        <v>3701</v>
      </c>
      <c r="F6026" s="1" t="s">
        <v>2398</v>
      </c>
      <c r="G6026" s="12">
        <v>37</v>
      </c>
      <c r="H6026" s="1" t="s">
        <v>1090</v>
      </c>
      <c r="I6026" s="1" t="s">
        <v>12</v>
      </c>
      <c r="J6026" s="1" t="s">
        <v>11</v>
      </c>
      <c r="K6026" s="1" t="s">
        <v>0</v>
      </c>
      <c r="L6026" s="1">
        <v>0</v>
      </c>
      <c r="M6026" s="1">
        <v>0</v>
      </c>
      <c r="N6026" s="1">
        <v>45662</v>
      </c>
      <c r="O6026" s="1">
        <v>837</v>
      </c>
    </row>
    <row r="6027" spans="1:15">
      <c r="A6027" s="12">
        <v>29089913</v>
      </c>
      <c r="B6027" s="1" t="s">
        <v>2576</v>
      </c>
      <c r="C6027" s="12">
        <v>290899</v>
      </c>
      <c r="D6027" s="1" t="s">
        <v>704</v>
      </c>
      <c r="E6027" s="12">
        <v>2908</v>
      </c>
      <c r="F6027" s="1" t="s">
        <v>184</v>
      </c>
      <c r="G6027" s="12">
        <v>29</v>
      </c>
      <c r="H6027" s="1" t="s">
        <v>13</v>
      </c>
      <c r="I6027" s="1" t="s">
        <v>12</v>
      </c>
      <c r="J6027" s="1" t="s">
        <v>11</v>
      </c>
      <c r="K6027" s="1" t="s">
        <v>0</v>
      </c>
      <c r="L6027" s="1">
        <v>0</v>
      </c>
      <c r="M6027" s="1">
        <v>0</v>
      </c>
      <c r="N6027" s="1">
        <v>45591</v>
      </c>
      <c r="O6027" s="1">
        <v>2031</v>
      </c>
    </row>
    <row r="6028" spans="1:15">
      <c r="A6028" s="12">
        <v>29419089</v>
      </c>
      <c r="B6028" s="1" t="s">
        <v>2575</v>
      </c>
      <c r="C6028" s="12">
        <v>294190</v>
      </c>
      <c r="D6028" s="1" t="s">
        <v>532</v>
      </c>
      <c r="E6028" s="12">
        <v>2941</v>
      </c>
      <c r="F6028" s="1" t="s">
        <v>361</v>
      </c>
      <c r="G6028" s="12">
        <v>29</v>
      </c>
      <c r="H6028" s="1" t="s">
        <v>13</v>
      </c>
      <c r="I6028" s="1" t="s">
        <v>12</v>
      </c>
      <c r="J6028" s="1" t="s">
        <v>11</v>
      </c>
      <c r="K6028" s="1" t="s">
        <v>0</v>
      </c>
      <c r="L6028" s="1">
        <v>0</v>
      </c>
      <c r="M6028" s="1">
        <v>0</v>
      </c>
      <c r="N6028" s="1">
        <v>45276</v>
      </c>
      <c r="O6028" s="1">
        <v>0</v>
      </c>
    </row>
    <row r="6029" spans="1:15">
      <c r="A6029" s="12">
        <v>29224940</v>
      </c>
      <c r="B6029" s="1" t="s">
        <v>2574</v>
      </c>
      <c r="C6029" s="12">
        <v>292249</v>
      </c>
      <c r="D6029" s="1" t="s">
        <v>669</v>
      </c>
      <c r="E6029" s="12">
        <v>2922</v>
      </c>
      <c r="F6029" s="1" t="s">
        <v>294</v>
      </c>
      <c r="G6029" s="12">
        <v>29</v>
      </c>
      <c r="H6029" s="1" t="s">
        <v>13</v>
      </c>
      <c r="I6029" s="1" t="s">
        <v>12</v>
      </c>
      <c r="J6029" s="1" t="s">
        <v>11</v>
      </c>
      <c r="K6029" s="1" t="s">
        <v>0</v>
      </c>
      <c r="L6029" s="1">
        <v>0</v>
      </c>
      <c r="M6029" s="1">
        <v>0</v>
      </c>
      <c r="N6029" s="1">
        <v>45248</v>
      </c>
      <c r="O6029" s="1">
        <v>27760</v>
      </c>
    </row>
    <row r="6030" spans="1:15">
      <c r="A6030" s="12">
        <v>29153929</v>
      </c>
      <c r="B6030" s="1" t="s">
        <v>2573</v>
      </c>
      <c r="C6030" s="12">
        <v>291539</v>
      </c>
      <c r="D6030" s="1" t="s">
        <v>427</v>
      </c>
      <c r="E6030" s="12">
        <v>2915</v>
      </c>
      <c r="F6030" s="1" t="s">
        <v>346</v>
      </c>
      <c r="G6030" s="12">
        <v>29</v>
      </c>
      <c r="H6030" s="1" t="s">
        <v>13</v>
      </c>
      <c r="I6030" s="1" t="s">
        <v>12</v>
      </c>
      <c r="J6030" s="1" t="s">
        <v>11</v>
      </c>
      <c r="K6030" s="1" t="s">
        <v>0</v>
      </c>
      <c r="L6030" s="1">
        <v>0</v>
      </c>
      <c r="M6030" s="1">
        <v>0</v>
      </c>
      <c r="N6030" s="1">
        <v>45222</v>
      </c>
      <c r="O6030" s="1">
        <v>2901</v>
      </c>
    </row>
    <row r="6031" spans="1:15">
      <c r="A6031" s="12">
        <v>84514090</v>
      </c>
      <c r="B6031" s="1" t="s">
        <v>2572</v>
      </c>
      <c r="C6031" s="12">
        <v>845140</v>
      </c>
      <c r="D6031" s="1" t="s">
        <v>800</v>
      </c>
      <c r="E6031" s="12">
        <v>8451</v>
      </c>
      <c r="F6031" s="1" t="s">
        <v>799</v>
      </c>
      <c r="G6031" s="12">
        <v>84</v>
      </c>
      <c r="H6031" s="1" t="s">
        <v>28</v>
      </c>
      <c r="I6031" s="1" t="s">
        <v>27</v>
      </c>
      <c r="J6031" s="1" t="s">
        <v>26</v>
      </c>
      <c r="K6031" s="1" t="s">
        <v>0</v>
      </c>
      <c r="L6031" s="1">
        <v>0</v>
      </c>
      <c r="M6031" s="1">
        <v>0</v>
      </c>
      <c r="N6031" s="1">
        <v>45000</v>
      </c>
      <c r="O6031" s="1">
        <v>159</v>
      </c>
    </row>
    <row r="6032" spans="1:15">
      <c r="A6032" s="12">
        <v>38276900</v>
      </c>
      <c r="B6032" s="1" t="s">
        <v>2571</v>
      </c>
      <c r="C6032" s="12">
        <v>382769</v>
      </c>
      <c r="D6032" s="1" t="s">
        <v>2570</v>
      </c>
      <c r="E6032" s="12">
        <v>3827</v>
      </c>
      <c r="F6032" s="1" t="s">
        <v>1798</v>
      </c>
      <c r="G6032" s="12">
        <v>38</v>
      </c>
      <c r="H6032" s="1" t="s">
        <v>244</v>
      </c>
      <c r="I6032" s="1" t="s">
        <v>12</v>
      </c>
      <c r="J6032" s="1" t="s">
        <v>11</v>
      </c>
      <c r="K6032" s="1" t="s">
        <v>0</v>
      </c>
      <c r="L6032" s="1">
        <v>0</v>
      </c>
      <c r="M6032" s="1">
        <v>0</v>
      </c>
      <c r="N6032" s="1">
        <v>44818</v>
      </c>
      <c r="O6032" s="1">
        <v>1547</v>
      </c>
    </row>
    <row r="6033" spans="1:15">
      <c r="A6033" s="12">
        <v>29395990</v>
      </c>
      <c r="B6033" s="1" t="s">
        <v>2569</v>
      </c>
      <c r="C6033" s="12">
        <v>293959</v>
      </c>
      <c r="D6033" s="1" t="s">
        <v>866</v>
      </c>
      <c r="E6033" s="12">
        <v>2939</v>
      </c>
      <c r="F6033" s="1" t="s">
        <v>656</v>
      </c>
      <c r="G6033" s="12">
        <v>29</v>
      </c>
      <c r="H6033" s="1" t="s">
        <v>13</v>
      </c>
      <c r="I6033" s="1" t="s">
        <v>12</v>
      </c>
      <c r="J6033" s="1" t="s">
        <v>11</v>
      </c>
      <c r="K6033" s="1" t="s">
        <v>0</v>
      </c>
      <c r="L6033" s="1">
        <v>0</v>
      </c>
      <c r="M6033" s="1">
        <v>0</v>
      </c>
      <c r="N6033" s="1">
        <v>44791</v>
      </c>
      <c r="O6033" s="1">
        <v>1320</v>
      </c>
    </row>
    <row r="6034" spans="1:15">
      <c r="A6034" s="12">
        <v>29252921</v>
      </c>
      <c r="B6034" s="1" t="s">
        <v>2568</v>
      </c>
      <c r="C6034" s="12">
        <v>292529</v>
      </c>
      <c r="D6034" s="1" t="s">
        <v>477</v>
      </c>
      <c r="E6034" s="12">
        <v>2925</v>
      </c>
      <c r="F6034" s="1" t="s">
        <v>476</v>
      </c>
      <c r="G6034" s="12">
        <v>29</v>
      </c>
      <c r="H6034" s="1" t="s">
        <v>13</v>
      </c>
      <c r="I6034" s="1" t="s">
        <v>12</v>
      </c>
      <c r="J6034" s="1" t="s">
        <v>11</v>
      </c>
      <c r="K6034" s="1" t="s">
        <v>0</v>
      </c>
      <c r="L6034" s="1">
        <v>0</v>
      </c>
      <c r="M6034" s="1">
        <v>0</v>
      </c>
      <c r="N6034" s="1">
        <v>44677</v>
      </c>
      <c r="O6034" s="1">
        <v>406</v>
      </c>
    </row>
    <row r="6035" spans="1:15">
      <c r="A6035" s="12">
        <v>11081300</v>
      </c>
      <c r="B6035" s="1" t="s">
        <v>2567</v>
      </c>
      <c r="C6035" s="12">
        <v>110813</v>
      </c>
      <c r="D6035" s="1" t="s">
        <v>2567</v>
      </c>
      <c r="E6035" s="12">
        <v>1108</v>
      </c>
      <c r="F6035" s="1" t="s">
        <v>1145</v>
      </c>
      <c r="G6035" s="12">
        <v>11</v>
      </c>
      <c r="H6035" s="1" t="s">
        <v>1144</v>
      </c>
      <c r="I6035" s="1" t="s">
        <v>59</v>
      </c>
      <c r="J6035" s="1" t="s">
        <v>58</v>
      </c>
      <c r="K6035" s="1" t="s">
        <v>0</v>
      </c>
      <c r="L6035" s="1">
        <v>0</v>
      </c>
      <c r="M6035" s="1">
        <v>0</v>
      </c>
      <c r="N6035" s="1">
        <v>44352</v>
      </c>
      <c r="O6035" s="1">
        <v>20000</v>
      </c>
    </row>
    <row r="6036" spans="1:15">
      <c r="A6036" s="12">
        <v>29182922</v>
      </c>
      <c r="B6036" s="1" t="s">
        <v>2566</v>
      </c>
      <c r="C6036" s="12">
        <v>291829</v>
      </c>
      <c r="D6036" s="1" t="s">
        <v>1545</v>
      </c>
      <c r="E6036" s="12">
        <v>2918</v>
      </c>
      <c r="F6036" s="1" t="s">
        <v>323</v>
      </c>
      <c r="G6036" s="12">
        <v>29</v>
      </c>
      <c r="H6036" s="1" t="s">
        <v>13</v>
      </c>
      <c r="I6036" s="1" t="s">
        <v>12</v>
      </c>
      <c r="J6036" s="1" t="s">
        <v>11</v>
      </c>
      <c r="K6036" s="1" t="s">
        <v>0</v>
      </c>
      <c r="L6036" s="1">
        <v>0</v>
      </c>
      <c r="M6036" s="1">
        <v>0</v>
      </c>
      <c r="N6036" s="1">
        <v>44350</v>
      </c>
      <c r="O6036" s="1">
        <v>1</v>
      </c>
    </row>
    <row r="6037" spans="1:15">
      <c r="A6037" s="12">
        <v>72107020</v>
      </c>
      <c r="B6037" s="1" t="s">
        <v>2565</v>
      </c>
      <c r="C6037" s="12">
        <v>721070</v>
      </c>
      <c r="D6037" s="1" t="s">
        <v>2564</v>
      </c>
      <c r="E6037" s="12">
        <v>7210</v>
      </c>
      <c r="F6037" s="1" t="s">
        <v>964</v>
      </c>
      <c r="G6037" s="12">
        <v>72</v>
      </c>
      <c r="H6037" s="1" t="s">
        <v>436</v>
      </c>
      <c r="I6037" s="1" t="s">
        <v>107</v>
      </c>
      <c r="J6037" s="1" t="s">
        <v>106</v>
      </c>
      <c r="K6037" s="1" t="s">
        <v>0</v>
      </c>
      <c r="L6037" s="1">
        <v>0</v>
      </c>
      <c r="M6037" s="1">
        <v>0</v>
      </c>
      <c r="N6037" s="1">
        <v>43996</v>
      </c>
      <c r="O6037" s="1">
        <v>3736</v>
      </c>
    </row>
    <row r="6038" spans="1:15">
      <c r="A6038" s="12">
        <v>28080010</v>
      </c>
      <c r="B6038" s="1" t="s">
        <v>2563</v>
      </c>
      <c r="C6038" s="12">
        <v>280800</v>
      </c>
      <c r="D6038" s="1" t="s">
        <v>440</v>
      </c>
      <c r="E6038" s="12">
        <v>2808</v>
      </c>
      <c r="F6038" s="1" t="s">
        <v>440</v>
      </c>
      <c r="G6038" s="12">
        <v>28</v>
      </c>
      <c r="H6038" s="1" t="s">
        <v>118</v>
      </c>
      <c r="I6038" s="1" t="s">
        <v>12</v>
      </c>
      <c r="J6038" s="1" t="s">
        <v>11</v>
      </c>
      <c r="K6038" s="1" t="s">
        <v>0</v>
      </c>
      <c r="L6038" s="1">
        <v>0</v>
      </c>
      <c r="M6038" s="1">
        <v>0</v>
      </c>
      <c r="N6038" s="1">
        <v>43969</v>
      </c>
      <c r="O6038" s="1">
        <v>6543</v>
      </c>
    </row>
    <row r="6039" spans="1:15">
      <c r="A6039" s="12">
        <v>29332929</v>
      </c>
      <c r="B6039" s="1" t="s">
        <v>2562</v>
      </c>
      <c r="C6039" s="12">
        <v>293329</v>
      </c>
      <c r="D6039" s="1" t="s">
        <v>839</v>
      </c>
      <c r="E6039" s="12">
        <v>2933</v>
      </c>
      <c r="F6039" s="1" t="s">
        <v>67</v>
      </c>
      <c r="G6039" s="12">
        <v>29</v>
      </c>
      <c r="H6039" s="1" t="s">
        <v>13</v>
      </c>
      <c r="I6039" s="1" t="s">
        <v>12</v>
      </c>
      <c r="J6039" s="1" t="s">
        <v>11</v>
      </c>
      <c r="K6039" s="1" t="s">
        <v>0</v>
      </c>
      <c r="L6039" s="1">
        <v>0</v>
      </c>
      <c r="M6039" s="1">
        <v>0</v>
      </c>
      <c r="N6039" s="1">
        <v>43677</v>
      </c>
      <c r="O6039" s="1">
        <v>1</v>
      </c>
    </row>
    <row r="6040" spans="1:15">
      <c r="A6040" s="12">
        <v>29036990</v>
      </c>
      <c r="B6040" s="1" t="s">
        <v>1065</v>
      </c>
      <c r="C6040" s="12">
        <v>290369</v>
      </c>
      <c r="D6040" s="1" t="s">
        <v>1065</v>
      </c>
      <c r="E6040" s="12">
        <v>2903</v>
      </c>
      <c r="F6040" s="1" t="s">
        <v>300</v>
      </c>
      <c r="G6040" s="12">
        <v>29</v>
      </c>
      <c r="H6040" s="1" t="s">
        <v>13</v>
      </c>
      <c r="I6040" s="1" t="s">
        <v>12</v>
      </c>
      <c r="J6040" s="1" t="s">
        <v>11</v>
      </c>
      <c r="K6040" s="1" t="s">
        <v>0</v>
      </c>
      <c r="L6040" s="1">
        <v>0</v>
      </c>
      <c r="M6040" s="1">
        <v>0</v>
      </c>
      <c r="N6040" s="1">
        <v>43656</v>
      </c>
      <c r="O6040" s="1">
        <v>3778</v>
      </c>
    </row>
    <row r="6041" spans="1:15">
      <c r="A6041" s="12">
        <v>52051310</v>
      </c>
      <c r="B6041" s="1" t="s">
        <v>2561</v>
      </c>
      <c r="C6041" s="12">
        <v>520513</v>
      </c>
      <c r="D6041" s="1" t="s">
        <v>2560</v>
      </c>
      <c r="E6041" s="12">
        <v>5205</v>
      </c>
      <c r="F6041" s="1" t="s">
        <v>77</v>
      </c>
      <c r="G6041" s="12">
        <v>52</v>
      </c>
      <c r="H6041" s="1" t="s">
        <v>76</v>
      </c>
      <c r="I6041" s="1" t="s">
        <v>2</v>
      </c>
      <c r="J6041" s="1" t="s">
        <v>1</v>
      </c>
      <c r="K6041" s="1" t="s">
        <v>0</v>
      </c>
      <c r="L6041" s="1">
        <v>0</v>
      </c>
      <c r="M6041" s="1">
        <v>0</v>
      </c>
      <c r="N6041" s="1">
        <v>43466</v>
      </c>
      <c r="O6041" s="1">
        <v>35035</v>
      </c>
    </row>
    <row r="6042" spans="1:15">
      <c r="A6042" s="12">
        <v>71104100</v>
      </c>
      <c r="B6042" s="1" t="s">
        <v>2559</v>
      </c>
      <c r="C6042" s="12">
        <v>711041</v>
      </c>
      <c r="D6042" s="1" t="s">
        <v>2559</v>
      </c>
      <c r="E6042" s="12">
        <v>7110</v>
      </c>
      <c r="F6042" s="1" t="s">
        <v>382</v>
      </c>
      <c r="G6042" s="12">
        <v>71</v>
      </c>
      <c r="H6042" s="1" t="s">
        <v>200</v>
      </c>
      <c r="I6042" s="1" t="s">
        <v>199</v>
      </c>
      <c r="J6042" s="1" t="s">
        <v>198</v>
      </c>
      <c r="K6042" s="1" t="s">
        <v>0</v>
      </c>
      <c r="L6042" s="1">
        <v>0</v>
      </c>
      <c r="M6042" s="1">
        <v>0</v>
      </c>
      <c r="N6042" s="1">
        <v>43401</v>
      </c>
      <c r="O6042" s="1">
        <v>14</v>
      </c>
    </row>
    <row r="6043" spans="1:15">
      <c r="A6043" s="12">
        <v>10089090</v>
      </c>
      <c r="B6043" s="1" t="s">
        <v>2558</v>
      </c>
      <c r="C6043" s="12">
        <v>100890</v>
      </c>
      <c r="D6043" s="1" t="s">
        <v>2557</v>
      </c>
      <c r="E6043" s="12">
        <v>1008</v>
      </c>
      <c r="F6043" s="1" t="s">
        <v>2556</v>
      </c>
      <c r="G6043" s="12">
        <v>10</v>
      </c>
      <c r="H6043" s="1" t="s">
        <v>1178</v>
      </c>
      <c r="I6043" s="1" t="s">
        <v>59</v>
      </c>
      <c r="J6043" s="1" t="s">
        <v>58</v>
      </c>
      <c r="K6043" s="1" t="s">
        <v>0</v>
      </c>
      <c r="L6043" s="1">
        <v>0</v>
      </c>
      <c r="M6043" s="1">
        <v>0</v>
      </c>
      <c r="N6043" s="1">
        <v>43347</v>
      </c>
      <c r="O6043" s="1">
        <v>6000</v>
      </c>
    </row>
    <row r="6044" spans="1:15">
      <c r="A6044" s="12">
        <v>84735050</v>
      </c>
      <c r="B6044" s="1" t="s">
        <v>2555</v>
      </c>
      <c r="C6044" s="12">
        <v>847350</v>
      </c>
      <c r="D6044" s="1" t="s">
        <v>2554</v>
      </c>
      <c r="E6044" s="12">
        <v>8473</v>
      </c>
      <c r="F6044" s="1" t="s">
        <v>650</v>
      </c>
      <c r="G6044" s="12">
        <v>84</v>
      </c>
      <c r="H6044" s="1" t="s">
        <v>28</v>
      </c>
      <c r="I6044" s="1" t="s">
        <v>27</v>
      </c>
      <c r="J6044" s="1" t="s">
        <v>26</v>
      </c>
      <c r="K6044" s="1" t="s">
        <v>0</v>
      </c>
      <c r="L6044" s="1">
        <v>0</v>
      </c>
      <c r="M6044" s="1">
        <v>0</v>
      </c>
      <c r="N6044" s="1">
        <v>43298</v>
      </c>
      <c r="O6044" s="1">
        <v>44</v>
      </c>
    </row>
    <row r="6045" spans="1:15">
      <c r="A6045" s="12">
        <v>80070010</v>
      </c>
      <c r="B6045" s="1" t="s">
        <v>2553</v>
      </c>
      <c r="C6045" s="12">
        <v>800700</v>
      </c>
      <c r="D6045" s="1" t="s">
        <v>1021</v>
      </c>
      <c r="E6045" s="12">
        <v>8007</v>
      </c>
      <c r="F6045" s="1" t="s">
        <v>1021</v>
      </c>
      <c r="G6045" s="12">
        <v>80</v>
      </c>
      <c r="H6045" s="1" t="s">
        <v>1020</v>
      </c>
      <c r="I6045" s="1" t="s">
        <v>107</v>
      </c>
      <c r="J6045" s="1" t="s">
        <v>106</v>
      </c>
      <c r="K6045" s="1" t="s">
        <v>0</v>
      </c>
      <c r="L6045" s="1">
        <v>0</v>
      </c>
      <c r="M6045" s="1">
        <v>0</v>
      </c>
      <c r="N6045" s="1">
        <v>43269</v>
      </c>
      <c r="O6045" s="1">
        <v>302</v>
      </c>
    </row>
    <row r="6046" spans="1:15">
      <c r="A6046" s="12">
        <v>15121920</v>
      </c>
      <c r="B6046" s="1" t="s">
        <v>2552</v>
      </c>
      <c r="C6046" s="12">
        <v>151219</v>
      </c>
      <c r="D6046" s="1" t="s">
        <v>2551</v>
      </c>
      <c r="E6046" s="12">
        <v>1512</v>
      </c>
      <c r="F6046" s="1" t="s">
        <v>815</v>
      </c>
      <c r="G6046" s="12">
        <v>15</v>
      </c>
      <c r="H6046" s="1" t="s">
        <v>413</v>
      </c>
      <c r="I6046" s="1" t="s">
        <v>412</v>
      </c>
      <c r="J6046" s="1" t="s">
        <v>411</v>
      </c>
      <c r="K6046" s="1" t="s">
        <v>0</v>
      </c>
      <c r="L6046" s="1">
        <v>0</v>
      </c>
      <c r="M6046" s="1">
        <v>0</v>
      </c>
      <c r="N6046" s="1">
        <v>43016</v>
      </c>
      <c r="O6046" s="1">
        <v>1080</v>
      </c>
    </row>
    <row r="6047" spans="1:15">
      <c r="A6047" s="12">
        <v>29183039</v>
      </c>
      <c r="B6047" s="1" t="s">
        <v>2550</v>
      </c>
      <c r="C6047" s="12">
        <v>291830</v>
      </c>
      <c r="D6047" s="1" t="s">
        <v>1720</v>
      </c>
      <c r="E6047" s="12">
        <v>2918</v>
      </c>
      <c r="F6047" s="1" t="s">
        <v>323</v>
      </c>
      <c r="G6047" s="12">
        <v>29</v>
      </c>
      <c r="H6047" s="1" t="s">
        <v>13</v>
      </c>
      <c r="I6047" s="1" t="s">
        <v>12</v>
      </c>
      <c r="J6047" s="1" t="s">
        <v>11</v>
      </c>
      <c r="K6047" s="1" t="s">
        <v>0</v>
      </c>
      <c r="L6047" s="1">
        <v>0</v>
      </c>
      <c r="M6047" s="1">
        <v>0</v>
      </c>
      <c r="N6047" s="1">
        <v>42681</v>
      </c>
      <c r="O6047" s="1">
        <v>42</v>
      </c>
    </row>
    <row r="6048" spans="1:15">
      <c r="A6048" s="12">
        <v>29413090</v>
      </c>
      <c r="B6048" s="1" t="s">
        <v>2549</v>
      </c>
      <c r="C6048" s="12">
        <v>294130</v>
      </c>
      <c r="D6048" s="1" t="s">
        <v>978</v>
      </c>
      <c r="E6048" s="12">
        <v>2941</v>
      </c>
      <c r="F6048" s="1" t="s">
        <v>361</v>
      </c>
      <c r="G6048" s="12">
        <v>29</v>
      </c>
      <c r="H6048" s="1" t="s">
        <v>13</v>
      </c>
      <c r="I6048" s="1" t="s">
        <v>12</v>
      </c>
      <c r="J6048" s="1" t="s">
        <v>11</v>
      </c>
      <c r="K6048" s="1" t="s">
        <v>0</v>
      </c>
      <c r="L6048" s="1">
        <v>0</v>
      </c>
      <c r="M6048" s="1">
        <v>0</v>
      </c>
      <c r="N6048" s="1">
        <v>42436</v>
      </c>
      <c r="O6048" s="1">
        <v>0</v>
      </c>
    </row>
    <row r="6049" spans="1:15">
      <c r="A6049" s="12">
        <v>30061020</v>
      </c>
      <c r="B6049" s="1" t="s">
        <v>2548</v>
      </c>
      <c r="C6049" s="12">
        <v>300610</v>
      </c>
      <c r="D6049" s="1" t="s">
        <v>2547</v>
      </c>
      <c r="E6049" s="12">
        <v>3006</v>
      </c>
      <c r="F6049" s="1" t="s">
        <v>1428</v>
      </c>
      <c r="G6049" s="12">
        <v>30</v>
      </c>
      <c r="H6049" s="1" t="s">
        <v>63</v>
      </c>
      <c r="I6049" s="1" t="s">
        <v>12</v>
      </c>
      <c r="J6049" s="1" t="s">
        <v>11</v>
      </c>
      <c r="K6049" s="1" t="s">
        <v>0</v>
      </c>
      <c r="L6049" s="1">
        <v>0</v>
      </c>
      <c r="M6049" s="1">
        <v>0</v>
      </c>
      <c r="N6049" s="1">
        <v>42388</v>
      </c>
      <c r="O6049" s="1">
        <v>1524</v>
      </c>
    </row>
    <row r="6050" spans="1:15">
      <c r="A6050" s="12">
        <v>29182923</v>
      </c>
      <c r="B6050" s="1" t="s">
        <v>2546</v>
      </c>
      <c r="C6050" s="12">
        <v>291829</v>
      </c>
      <c r="D6050" s="1" t="s">
        <v>1545</v>
      </c>
      <c r="E6050" s="12">
        <v>2918</v>
      </c>
      <c r="F6050" s="1" t="s">
        <v>323</v>
      </c>
      <c r="G6050" s="12">
        <v>29</v>
      </c>
      <c r="H6050" s="1" t="s">
        <v>13</v>
      </c>
      <c r="I6050" s="1" t="s">
        <v>12</v>
      </c>
      <c r="J6050" s="1" t="s">
        <v>11</v>
      </c>
      <c r="K6050" s="1" t="s">
        <v>0</v>
      </c>
      <c r="L6050" s="1">
        <v>0</v>
      </c>
      <c r="M6050" s="1">
        <v>0</v>
      </c>
      <c r="N6050" s="1">
        <v>42261</v>
      </c>
      <c r="O6050" s="1">
        <v>0</v>
      </c>
    </row>
    <row r="6051" spans="1:15">
      <c r="A6051" s="12">
        <v>93012000</v>
      </c>
      <c r="B6051" s="1" t="s">
        <v>2545</v>
      </c>
      <c r="C6051" s="12">
        <v>930120</v>
      </c>
      <c r="D6051" s="1" t="s">
        <v>2544</v>
      </c>
      <c r="E6051" s="12">
        <v>9301</v>
      </c>
      <c r="F6051" s="1" t="s">
        <v>2543</v>
      </c>
      <c r="G6051" s="12">
        <v>93</v>
      </c>
      <c r="H6051" s="1" t="s">
        <v>619</v>
      </c>
      <c r="I6051" s="1" t="s">
        <v>620</v>
      </c>
      <c r="J6051" s="1" t="s">
        <v>619</v>
      </c>
      <c r="K6051" s="1" t="s">
        <v>0</v>
      </c>
      <c r="L6051" s="1">
        <v>0</v>
      </c>
      <c r="M6051" s="1">
        <v>0</v>
      </c>
      <c r="N6051" s="1">
        <v>41895</v>
      </c>
      <c r="O6051" s="1">
        <v>35</v>
      </c>
    </row>
    <row r="6052" spans="1:15">
      <c r="A6052" s="12">
        <v>84549010</v>
      </c>
      <c r="B6052" s="1" t="s">
        <v>2542</v>
      </c>
      <c r="C6052" s="12">
        <v>845490</v>
      </c>
      <c r="D6052" s="1" t="s">
        <v>2541</v>
      </c>
      <c r="E6052" s="12">
        <v>8454</v>
      </c>
      <c r="F6052" s="1" t="s">
        <v>167</v>
      </c>
      <c r="G6052" s="12">
        <v>84</v>
      </c>
      <c r="H6052" s="1" t="s">
        <v>28</v>
      </c>
      <c r="I6052" s="1" t="s">
        <v>27</v>
      </c>
      <c r="J6052" s="1" t="s">
        <v>26</v>
      </c>
      <c r="K6052" s="1" t="s">
        <v>0</v>
      </c>
      <c r="L6052" s="1">
        <v>0</v>
      </c>
      <c r="M6052" s="1">
        <v>0</v>
      </c>
      <c r="N6052" s="1">
        <v>41832</v>
      </c>
      <c r="O6052" s="1">
        <v>393</v>
      </c>
    </row>
    <row r="6053" spans="1:15">
      <c r="A6053" s="12">
        <v>29371200</v>
      </c>
      <c r="B6053" s="1" t="s">
        <v>2540</v>
      </c>
      <c r="C6053" s="12">
        <v>293712</v>
      </c>
      <c r="D6053" s="1" t="s">
        <v>2540</v>
      </c>
      <c r="E6053" s="12">
        <v>2937</v>
      </c>
      <c r="F6053" s="1" t="s">
        <v>464</v>
      </c>
      <c r="G6053" s="12">
        <v>29</v>
      </c>
      <c r="H6053" s="1" t="s">
        <v>13</v>
      </c>
      <c r="I6053" s="1" t="s">
        <v>12</v>
      </c>
      <c r="J6053" s="1" t="s">
        <v>11</v>
      </c>
      <c r="K6053" s="1" t="s">
        <v>0</v>
      </c>
      <c r="L6053" s="1">
        <v>0</v>
      </c>
      <c r="M6053" s="1">
        <v>0</v>
      </c>
      <c r="N6053" s="1">
        <v>41629</v>
      </c>
      <c r="O6053" s="1">
        <v>4</v>
      </c>
    </row>
    <row r="6054" spans="1:15">
      <c r="A6054" s="12">
        <v>32139000</v>
      </c>
      <c r="B6054" s="1" t="s">
        <v>2539</v>
      </c>
      <c r="C6054" s="12">
        <v>321390</v>
      </c>
      <c r="D6054" s="1" t="s">
        <v>2538</v>
      </c>
      <c r="E6054" s="12">
        <v>3213</v>
      </c>
      <c r="F6054" s="1" t="s">
        <v>2537</v>
      </c>
      <c r="G6054" s="12">
        <v>32</v>
      </c>
      <c r="H6054" s="1" t="s">
        <v>1112</v>
      </c>
      <c r="I6054" s="1" t="s">
        <v>12</v>
      </c>
      <c r="J6054" s="1" t="s">
        <v>11</v>
      </c>
      <c r="K6054" s="1" t="s">
        <v>0</v>
      </c>
      <c r="L6054" s="1">
        <v>0</v>
      </c>
      <c r="M6054" s="1">
        <v>0</v>
      </c>
      <c r="N6054" s="1">
        <v>41506</v>
      </c>
      <c r="O6054" s="1">
        <v>1019</v>
      </c>
    </row>
    <row r="6055" spans="1:15">
      <c r="A6055" s="12">
        <v>84158190</v>
      </c>
      <c r="B6055" s="1" t="s">
        <v>2536</v>
      </c>
      <c r="C6055" s="12">
        <v>841581</v>
      </c>
      <c r="D6055" s="1" t="s">
        <v>2535</v>
      </c>
      <c r="E6055" s="12">
        <v>8415</v>
      </c>
      <c r="F6055" s="1" t="s">
        <v>2534</v>
      </c>
      <c r="G6055" s="12">
        <v>84</v>
      </c>
      <c r="H6055" s="1" t="s">
        <v>28</v>
      </c>
      <c r="I6055" s="1" t="s">
        <v>27</v>
      </c>
      <c r="J6055" s="1" t="s">
        <v>26</v>
      </c>
      <c r="K6055" s="1" t="s">
        <v>0</v>
      </c>
      <c r="L6055" s="1">
        <v>0</v>
      </c>
      <c r="M6055" s="1">
        <v>0</v>
      </c>
      <c r="N6055" s="1">
        <v>41459</v>
      </c>
      <c r="O6055" s="1">
        <v>369</v>
      </c>
    </row>
    <row r="6056" spans="1:15">
      <c r="A6056" s="12">
        <v>29034600</v>
      </c>
      <c r="B6056" s="1" t="s">
        <v>2533</v>
      </c>
      <c r="C6056" s="12">
        <v>290346</v>
      </c>
      <c r="D6056" s="1" t="s">
        <v>2532</v>
      </c>
      <c r="E6056" s="12">
        <v>2903</v>
      </c>
      <c r="F6056" s="1" t="s">
        <v>300</v>
      </c>
      <c r="G6056" s="12">
        <v>29</v>
      </c>
      <c r="H6056" s="1" t="s">
        <v>13</v>
      </c>
      <c r="I6056" s="1" t="s">
        <v>12</v>
      </c>
      <c r="J6056" s="1" t="s">
        <v>11</v>
      </c>
      <c r="K6056" s="1" t="s">
        <v>0</v>
      </c>
      <c r="L6056" s="1">
        <v>0</v>
      </c>
      <c r="M6056" s="1">
        <v>0</v>
      </c>
      <c r="N6056" s="1">
        <v>41400</v>
      </c>
      <c r="O6056" s="1">
        <v>2087</v>
      </c>
    </row>
    <row r="6057" spans="1:15">
      <c r="A6057" s="12">
        <v>29095090</v>
      </c>
      <c r="B6057" s="1" t="s">
        <v>2531</v>
      </c>
      <c r="C6057" s="12">
        <v>290950</v>
      </c>
      <c r="D6057" s="1" t="s">
        <v>1108</v>
      </c>
      <c r="E6057" s="12">
        <v>2909</v>
      </c>
      <c r="F6057" s="1" t="s">
        <v>377</v>
      </c>
      <c r="G6057" s="12">
        <v>29</v>
      </c>
      <c r="H6057" s="1" t="s">
        <v>13</v>
      </c>
      <c r="I6057" s="1" t="s">
        <v>12</v>
      </c>
      <c r="J6057" s="1" t="s">
        <v>11</v>
      </c>
      <c r="K6057" s="1" t="s">
        <v>0</v>
      </c>
      <c r="L6057" s="1">
        <v>0</v>
      </c>
      <c r="M6057" s="1">
        <v>0</v>
      </c>
      <c r="N6057" s="1">
        <v>41358</v>
      </c>
      <c r="O6057" s="1">
        <v>106</v>
      </c>
    </row>
    <row r="6058" spans="1:15">
      <c r="A6058" s="12">
        <v>84604099</v>
      </c>
      <c r="B6058" s="1" t="s">
        <v>2530</v>
      </c>
      <c r="C6058" s="12">
        <v>846040</v>
      </c>
      <c r="D6058" s="1" t="s">
        <v>2260</v>
      </c>
      <c r="E6058" s="12">
        <v>8460</v>
      </c>
      <c r="F6058" s="1" t="s">
        <v>901</v>
      </c>
      <c r="G6058" s="12">
        <v>84</v>
      </c>
      <c r="H6058" s="1" t="s">
        <v>28</v>
      </c>
      <c r="I6058" s="1" t="s">
        <v>27</v>
      </c>
      <c r="J6058" s="1" t="s">
        <v>26</v>
      </c>
      <c r="K6058" s="1" t="s">
        <v>0</v>
      </c>
      <c r="L6058" s="1">
        <v>0</v>
      </c>
      <c r="M6058" s="1">
        <v>0</v>
      </c>
      <c r="N6058" s="1">
        <v>41046</v>
      </c>
      <c r="O6058" s="1">
        <v>29</v>
      </c>
    </row>
    <row r="6059" spans="1:15">
      <c r="A6059" s="12">
        <v>84688010</v>
      </c>
      <c r="B6059" s="1" t="s">
        <v>2529</v>
      </c>
      <c r="C6059" s="12">
        <v>846880</v>
      </c>
      <c r="D6059" s="1" t="s">
        <v>2528</v>
      </c>
      <c r="E6059" s="12">
        <v>8468</v>
      </c>
      <c r="F6059" s="1" t="s">
        <v>2527</v>
      </c>
      <c r="G6059" s="12">
        <v>84</v>
      </c>
      <c r="H6059" s="1" t="s">
        <v>28</v>
      </c>
      <c r="I6059" s="1" t="s">
        <v>27</v>
      </c>
      <c r="J6059" s="1" t="s">
        <v>26</v>
      </c>
      <c r="K6059" s="1" t="s">
        <v>0</v>
      </c>
      <c r="L6059" s="1">
        <v>0</v>
      </c>
      <c r="M6059" s="1">
        <v>0</v>
      </c>
      <c r="N6059" s="1">
        <v>40790</v>
      </c>
      <c r="O6059" s="1">
        <v>256</v>
      </c>
    </row>
    <row r="6060" spans="1:15">
      <c r="A6060" s="12">
        <v>29189912</v>
      </c>
      <c r="B6060" s="1" t="s">
        <v>2526</v>
      </c>
      <c r="C6060" s="12">
        <v>291899</v>
      </c>
      <c r="D6060" s="1" t="s">
        <v>709</v>
      </c>
      <c r="E6060" s="12">
        <v>2918</v>
      </c>
      <c r="F6060" s="1" t="s">
        <v>323</v>
      </c>
      <c r="G6060" s="12">
        <v>29</v>
      </c>
      <c r="H6060" s="1" t="s">
        <v>13</v>
      </c>
      <c r="I6060" s="1" t="s">
        <v>12</v>
      </c>
      <c r="J6060" s="1" t="s">
        <v>11</v>
      </c>
      <c r="K6060" s="1" t="s">
        <v>0</v>
      </c>
      <c r="L6060" s="1">
        <v>0</v>
      </c>
      <c r="M6060" s="1">
        <v>0</v>
      </c>
      <c r="N6060" s="1">
        <v>40708</v>
      </c>
      <c r="O6060" s="1">
        <v>16720</v>
      </c>
    </row>
    <row r="6061" spans="1:15">
      <c r="A6061" s="12">
        <v>39071039</v>
      </c>
      <c r="B6061" s="1" t="s">
        <v>2525</v>
      </c>
      <c r="C6061" s="12">
        <v>390710</v>
      </c>
      <c r="D6061" s="1" t="s">
        <v>1985</v>
      </c>
      <c r="E6061" s="12">
        <v>3907</v>
      </c>
      <c r="F6061" s="1" t="s">
        <v>775</v>
      </c>
      <c r="G6061" s="12">
        <v>39</v>
      </c>
      <c r="H6061" s="1" t="s">
        <v>38</v>
      </c>
      <c r="I6061" s="1" t="s">
        <v>37</v>
      </c>
      <c r="J6061" s="1" t="s">
        <v>36</v>
      </c>
      <c r="K6061" s="1" t="s">
        <v>0</v>
      </c>
      <c r="L6061" s="1">
        <v>0</v>
      </c>
      <c r="M6061" s="1">
        <v>0</v>
      </c>
      <c r="N6061" s="1">
        <v>40355</v>
      </c>
      <c r="O6061" s="1">
        <v>3752</v>
      </c>
    </row>
    <row r="6062" spans="1:15">
      <c r="A6062" s="12">
        <v>38276200</v>
      </c>
      <c r="B6062" s="1" t="s">
        <v>2524</v>
      </c>
      <c r="C6062" s="12">
        <v>382762</v>
      </c>
      <c r="D6062" s="1" t="s">
        <v>2523</v>
      </c>
      <c r="E6062" s="12">
        <v>3827</v>
      </c>
      <c r="F6062" s="1" t="s">
        <v>1798</v>
      </c>
      <c r="G6062" s="12">
        <v>38</v>
      </c>
      <c r="H6062" s="1" t="s">
        <v>244</v>
      </c>
      <c r="I6062" s="1" t="s">
        <v>12</v>
      </c>
      <c r="J6062" s="1" t="s">
        <v>11</v>
      </c>
      <c r="K6062" s="1" t="s">
        <v>0</v>
      </c>
      <c r="L6062" s="1">
        <v>0</v>
      </c>
      <c r="M6062" s="1">
        <v>0</v>
      </c>
      <c r="N6062" s="1">
        <v>40223</v>
      </c>
      <c r="O6062" s="1">
        <v>2718</v>
      </c>
    </row>
    <row r="6063" spans="1:15">
      <c r="A6063" s="12">
        <v>84439970</v>
      </c>
      <c r="B6063" s="1" t="s">
        <v>2522</v>
      </c>
      <c r="C6063" s="12">
        <v>844399</v>
      </c>
      <c r="D6063" s="1" t="s">
        <v>833</v>
      </c>
      <c r="E6063" s="12">
        <v>8443</v>
      </c>
      <c r="F6063" s="1" t="s">
        <v>738</v>
      </c>
      <c r="G6063" s="12">
        <v>84</v>
      </c>
      <c r="H6063" s="1" t="s">
        <v>28</v>
      </c>
      <c r="I6063" s="1" t="s">
        <v>27</v>
      </c>
      <c r="J6063" s="1" t="s">
        <v>26</v>
      </c>
      <c r="K6063" s="1" t="s">
        <v>0</v>
      </c>
      <c r="L6063" s="1">
        <v>0</v>
      </c>
      <c r="M6063" s="1">
        <v>0</v>
      </c>
      <c r="N6063" s="1">
        <v>40145</v>
      </c>
      <c r="O6063" s="1">
        <v>1993</v>
      </c>
    </row>
    <row r="6064" spans="1:15">
      <c r="A6064" s="12">
        <v>37019900</v>
      </c>
      <c r="B6064" s="1" t="s">
        <v>2521</v>
      </c>
      <c r="C6064" s="12">
        <v>370199</v>
      </c>
      <c r="D6064" s="1" t="s">
        <v>2520</v>
      </c>
      <c r="E6064" s="12">
        <v>3701</v>
      </c>
      <c r="F6064" s="1" t="s">
        <v>2398</v>
      </c>
      <c r="G6064" s="12">
        <v>37</v>
      </c>
      <c r="H6064" s="1" t="s">
        <v>1090</v>
      </c>
      <c r="I6064" s="1" t="s">
        <v>12</v>
      </c>
      <c r="J6064" s="1" t="s">
        <v>11</v>
      </c>
      <c r="K6064" s="1" t="s">
        <v>0</v>
      </c>
      <c r="L6064" s="1">
        <v>0</v>
      </c>
      <c r="M6064" s="1">
        <v>0</v>
      </c>
      <c r="N6064" s="1">
        <v>40002</v>
      </c>
      <c r="O6064" s="1">
        <v>854</v>
      </c>
    </row>
    <row r="6065" spans="1:15">
      <c r="A6065" s="12">
        <v>17024020</v>
      </c>
      <c r="B6065" s="1" t="s">
        <v>2519</v>
      </c>
      <c r="C6065" s="12">
        <v>170240</v>
      </c>
      <c r="D6065" s="1" t="s">
        <v>2518</v>
      </c>
      <c r="E6065" s="12">
        <v>1702</v>
      </c>
      <c r="F6065" s="1" t="s">
        <v>2517</v>
      </c>
      <c r="G6065" s="12">
        <v>17</v>
      </c>
      <c r="H6065" s="1" t="s">
        <v>2516</v>
      </c>
      <c r="I6065" s="1" t="s">
        <v>751</v>
      </c>
      <c r="J6065" s="1" t="s">
        <v>750</v>
      </c>
      <c r="K6065" s="1" t="s">
        <v>0</v>
      </c>
      <c r="L6065" s="1">
        <v>0</v>
      </c>
      <c r="M6065" s="1">
        <v>0</v>
      </c>
      <c r="N6065" s="1">
        <v>39771</v>
      </c>
      <c r="O6065" s="1">
        <v>12127</v>
      </c>
    </row>
    <row r="6066" spans="1:15">
      <c r="A6066" s="12">
        <v>48103190</v>
      </c>
      <c r="B6066" s="1" t="s">
        <v>2515</v>
      </c>
      <c r="C6066" s="12">
        <v>481031</v>
      </c>
      <c r="D6066" s="1" t="s">
        <v>2514</v>
      </c>
      <c r="E6066" s="12">
        <v>4810</v>
      </c>
      <c r="F6066" s="1" t="s">
        <v>20</v>
      </c>
      <c r="G6066" s="12">
        <v>48</v>
      </c>
      <c r="H6066" s="1" t="s">
        <v>19</v>
      </c>
      <c r="I6066" s="1" t="s">
        <v>18</v>
      </c>
      <c r="J6066" s="1" t="s">
        <v>17</v>
      </c>
      <c r="K6066" s="1" t="s">
        <v>0</v>
      </c>
      <c r="L6066" s="1">
        <v>0</v>
      </c>
      <c r="M6066" s="1">
        <v>0</v>
      </c>
      <c r="N6066" s="1">
        <v>39531</v>
      </c>
      <c r="O6066" s="1">
        <v>6151</v>
      </c>
    </row>
    <row r="6067" spans="1:15">
      <c r="A6067" s="12">
        <v>29221921</v>
      </c>
      <c r="B6067" s="1" t="s">
        <v>2513</v>
      </c>
      <c r="C6067" s="12">
        <v>292219</v>
      </c>
      <c r="D6067" s="1" t="s">
        <v>545</v>
      </c>
      <c r="E6067" s="12">
        <v>2922</v>
      </c>
      <c r="F6067" s="1" t="s">
        <v>294</v>
      </c>
      <c r="G6067" s="12">
        <v>29</v>
      </c>
      <c r="H6067" s="1" t="s">
        <v>13</v>
      </c>
      <c r="I6067" s="1" t="s">
        <v>12</v>
      </c>
      <c r="J6067" s="1" t="s">
        <v>11</v>
      </c>
      <c r="K6067" s="1" t="s">
        <v>0</v>
      </c>
      <c r="L6067" s="1">
        <v>0</v>
      </c>
      <c r="M6067" s="1">
        <v>0</v>
      </c>
      <c r="N6067" s="1">
        <v>39368</v>
      </c>
      <c r="O6067" s="1">
        <v>2634</v>
      </c>
    </row>
    <row r="6068" spans="1:15">
      <c r="A6068" s="12">
        <v>29419031</v>
      </c>
      <c r="B6068" s="1" t="s">
        <v>2512</v>
      </c>
      <c r="C6068" s="12">
        <v>294190</v>
      </c>
      <c r="D6068" s="1" t="s">
        <v>532</v>
      </c>
      <c r="E6068" s="12">
        <v>2941</v>
      </c>
      <c r="F6068" s="1" t="s">
        <v>361</v>
      </c>
      <c r="G6068" s="12">
        <v>29</v>
      </c>
      <c r="H6068" s="1" t="s">
        <v>13</v>
      </c>
      <c r="I6068" s="1" t="s">
        <v>12</v>
      </c>
      <c r="J6068" s="1" t="s">
        <v>11</v>
      </c>
      <c r="K6068" s="1" t="s">
        <v>0</v>
      </c>
      <c r="L6068" s="1">
        <v>0</v>
      </c>
      <c r="M6068" s="1">
        <v>0</v>
      </c>
      <c r="N6068" s="1">
        <v>39260</v>
      </c>
      <c r="O6068" s="1">
        <v>0</v>
      </c>
    </row>
    <row r="6069" spans="1:15">
      <c r="A6069" s="12">
        <v>38249954</v>
      </c>
      <c r="B6069" s="1" t="s">
        <v>2511</v>
      </c>
      <c r="C6069" s="12">
        <v>382499</v>
      </c>
      <c r="D6069" s="1" t="s">
        <v>822</v>
      </c>
      <c r="E6069" s="12">
        <v>3824</v>
      </c>
      <c r="F6069" s="1" t="s">
        <v>821</v>
      </c>
      <c r="G6069" s="12">
        <v>38</v>
      </c>
      <c r="H6069" s="1" t="s">
        <v>244</v>
      </c>
      <c r="I6069" s="1" t="s">
        <v>12</v>
      </c>
      <c r="J6069" s="1" t="s">
        <v>11</v>
      </c>
      <c r="K6069" s="1" t="s">
        <v>0</v>
      </c>
      <c r="L6069" s="1">
        <v>0</v>
      </c>
      <c r="M6069" s="1">
        <v>0</v>
      </c>
      <c r="N6069" s="1">
        <v>39244</v>
      </c>
      <c r="O6069" s="1">
        <v>2902</v>
      </c>
    </row>
    <row r="6070" spans="1:15">
      <c r="A6070" s="12">
        <v>39079912</v>
      </c>
      <c r="B6070" s="1" t="s">
        <v>2510</v>
      </c>
      <c r="C6070" s="12">
        <v>390799</v>
      </c>
      <c r="D6070" s="1" t="s">
        <v>2509</v>
      </c>
      <c r="E6070" s="12">
        <v>3907</v>
      </c>
      <c r="F6070" s="1" t="s">
        <v>775</v>
      </c>
      <c r="G6070" s="12">
        <v>39</v>
      </c>
      <c r="H6070" s="1" t="s">
        <v>38</v>
      </c>
      <c r="I6070" s="1" t="s">
        <v>37</v>
      </c>
      <c r="J6070" s="1" t="s">
        <v>36</v>
      </c>
      <c r="K6070" s="1" t="s">
        <v>0</v>
      </c>
      <c r="L6070" s="1">
        <v>0</v>
      </c>
      <c r="M6070" s="1">
        <v>0</v>
      </c>
      <c r="N6070" s="1">
        <v>38822</v>
      </c>
      <c r="O6070" s="1">
        <v>4066</v>
      </c>
    </row>
    <row r="6071" spans="1:15">
      <c r="A6071" s="12">
        <v>38221100</v>
      </c>
      <c r="B6071" s="1" t="s">
        <v>2508</v>
      </c>
      <c r="C6071" s="12">
        <v>382211</v>
      </c>
      <c r="D6071" s="1" t="s">
        <v>2507</v>
      </c>
      <c r="E6071" s="12">
        <v>3822</v>
      </c>
      <c r="F6071" s="1" t="s">
        <v>960</v>
      </c>
      <c r="G6071" s="12">
        <v>38</v>
      </c>
      <c r="H6071" s="1" t="s">
        <v>244</v>
      </c>
      <c r="I6071" s="1" t="s">
        <v>12</v>
      </c>
      <c r="J6071" s="1" t="s">
        <v>11</v>
      </c>
      <c r="K6071" s="1" t="s">
        <v>0</v>
      </c>
      <c r="L6071" s="1">
        <v>0</v>
      </c>
      <c r="M6071" s="1">
        <v>0</v>
      </c>
      <c r="N6071" s="1">
        <v>38541</v>
      </c>
      <c r="O6071" s="1">
        <v>453</v>
      </c>
    </row>
    <row r="6072" spans="1:15">
      <c r="A6072" s="12">
        <v>91029900</v>
      </c>
      <c r="B6072" s="1" t="s">
        <v>2506</v>
      </c>
      <c r="C6072" s="12">
        <v>910299</v>
      </c>
      <c r="D6072" s="1" t="s">
        <v>2505</v>
      </c>
      <c r="E6072" s="12">
        <v>9102</v>
      </c>
      <c r="F6072" s="1" t="s">
        <v>1002</v>
      </c>
      <c r="G6072" s="12">
        <v>91</v>
      </c>
      <c r="H6072" s="1" t="s">
        <v>50</v>
      </c>
      <c r="I6072" s="1" t="s">
        <v>49</v>
      </c>
      <c r="J6072" s="1" t="s">
        <v>48</v>
      </c>
      <c r="K6072" s="1" t="s">
        <v>0</v>
      </c>
      <c r="L6072" s="1">
        <v>0</v>
      </c>
      <c r="M6072" s="1">
        <v>0</v>
      </c>
      <c r="N6072" s="1">
        <v>38306</v>
      </c>
      <c r="O6072" s="1">
        <v>45</v>
      </c>
    </row>
    <row r="6073" spans="1:15">
      <c r="A6073" s="12">
        <v>29391162</v>
      </c>
      <c r="B6073" s="1" t="s">
        <v>2504</v>
      </c>
      <c r="C6073" s="12">
        <v>293911</v>
      </c>
      <c r="D6073" s="1" t="s">
        <v>1514</v>
      </c>
      <c r="E6073" s="12">
        <v>2939</v>
      </c>
      <c r="F6073" s="1" t="s">
        <v>656</v>
      </c>
      <c r="G6073" s="12">
        <v>29</v>
      </c>
      <c r="H6073" s="1" t="s">
        <v>13</v>
      </c>
      <c r="I6073" s="1" t="s">
        <v>12</v>
      </c>
      <c r="J6073" s="1" t="s">
        <v>11</v>
      </c>
      <c r="K6073" s="1" t="s">
        <v>0</v>
      </c>
      <c r="L6073" s="1">
        <v>0</v>
      </c>
      <c r="M6073" s="1">
        <v>0</v>
      </c>
      <c r="N6073" s="1">
        <v>38242</v>
      </c>
      <c r="O6073" s="1">
        <v>25</v>
      </c>
    </row>
    <row r="6074" spans="1:15">
      <c r="A6074" s="12">
        <v>39092019</v>
      </c>
      <c r="B6074" s="1" t="s">
        <v>2503</v>
      </c>
      <c r="C6074" s="12">
        <v>390920</v>
      </c>
      <c r="D6074" s="1" t="s">
        <v>2502</v>
      </c>
      <c r="E6074" s="12">
        <v>3909</v>
      </c>
      <c r="F6074" s="1" t="s">
        <v>2501</v>
      </c>
      <c r="G6074" s="12">
        <v>39</v>
      </c>
      <c r="H6074" s="1" t="s">
        <v>38</v>
      </c>
      <c r="I6074" s="1" t="s">
        <v>37</v>
      </c>
      <c r="J6074" s="1" t="s">
        <v>36</v>
      </c>
      <c r="K6074" s="1" t="s">
        <v>0</v>
      </c>
      <c r="L6074" s="1">
        <v>0</v>
      </c>
      <c r="M6074" s="1">
        <v>0</v>
      </c>
      <c r="N6074" s="1">
        <v>38143</v>
      </c>
      <c r="O6074" s="1">
        <v>21833</v>
      </c>
    </row>
    <row r="6075" spans="1:15">
      <c r="A6075" s="12">
        <v>90248021</v>
      </c>
      <c r="B6075" s="1" t="s">
        <v>2500</v>
      </c>
      <c r="C6075" s="12">
        <v>902480</v>
      </c>
      <c r="D6075" s="1" t="s">
        <v>2499</v>
      </c>
      <c r="E6075" s="12">
        <v>9024</v>
      </c>
      <c r="F6075" s="1" t="s">
        <v>2498</v>
      </c>
      <c r="G6075" s="12">
        <v>90</v>
      </c>
      <c r="H6075" s="1" t="s">
        <v>512</v>
      </c>
      <c r="I6075" s="1" t="s">
        <v>49</v>
      </c>
      <c r="J6075" s="1" t="s">
        <v>48</v>
      </c>
      <c r="K6075" s="1" t="s">
        <v>0</v>
      </c>
      <c r="L6075" s="1">
        <v>0</v>
      </c>
      <c r="M6075" s="1">
        <v>0</v>
      </c>
      <c r="N6075" s="1">
        <v>37962</v>
      </c>
      <c r="O6075" s="1">
        <v>181</v>
      </c>
    </row>
    <row r="6076" spans="1:15">
      <c r="A6076" s="12">
        <v>28045000</v>
      </c>
      <c r="B6076" s="1" t="s">
        <v>2497</v>
      </c>
      <c r="C6076" s="12">
        <v>280450</v>
      </c>
      <c r="D6076" s="1" t="s">
        <v>2497</v>
      </c>
      <c r="E6076" s="12">
        <v>2804</v>
      </c>
      <c r="F6076" s="1" t="s">
        <v>455</v>
      </c>
      <c r="G6076" s="12">
        <v>28</v>
      </c>
      <c r="H6076" s="1" t="s">
        <v>118</v>
      </c>
      <c r="I6076" s="1" t="s">
        <v>12</v>
      </c>
      <c r="J6076" s="1" t="s">
        <v>11</v>
      </c>
      <c r="K6076" s="1" t="s">
        <v>0</v>
      </c>
      <c r="L6076" s="1">
        <v>0</v>
      </c>
      <c r="M6076" s="1">
        <v>0</v>
      </c>
      <c r="N6076" s="1">
        <v>37904</v>
      </c>
      <c r="O6076" s="1">
        <v>105</v>
      </c>
    </row>
    <row r="6077" spans="1:15">
      <c r="A6077" s="12">
        <v>29231000</v>
      </c>
      <c r="B6077" s="1" t="s">
        <v>2496</v>
      </c>
      <c r="C6077" s="12">
        <v>292310</v>
      </c>
      <c r="D6077" s="1" t="s">
        <v>2496</v>
      </c>
      <c r="E6077" s="12">
        <v>2923</v>
      </c>
      <c r="F6077" s="1" t="s">
        <v>2000</v>
      </c>
      <c r="G6077" s="12">
        <v>29</v>
      </c>
      <c r="H6077" s="1" t="s">
        <v>13</v>
      </c>
      <c r="I6077" s="1" t="s">
        <v>12</v>
      </c>
      <c r="J6077" s="1" t="s">
        <v>11</v>
      </c>
      <c r="K6077" s="1" t="s">
        <v>0</v>
      </c>
      <c r="L6077" s="1">
        <v>0</v>
      </c>
      <c r="M6077" s="1">
        <v>0</v>
      </c>
      <c r="N6077" s="1">
        <v>37792</v>
      </c>
      <c r="O6077" s="1">
        <v>535</v>
      </c>
    </row>
    <row r="6078" spans="1:15">
      <c r="A6078" s="12">
        <v>84483917</v>
      </c>
      <c r="B6078" s="1" t="s">
        <v>2495</v>
      </c>
      <c r="C6078" s="12">
        <v>844839</v>
      </c>
      <c r="D6078" s="1" t="s">
        <v>30</v>
      </c>
      <c r="E6078" s="12">
        <v>8448</v>
      </c>
      <c r="F6078" s="1" t="s">
        <v>29</v>
      </c>
      <c r="G6078" s="12">
        <v>84</v>
      </c>
      <c r="H6078" s="1" t="s">
        <v>28</v>
      </c>
      <c r="I6078" s="1" t="s">
        <v>27</v>
      </c>
      <c r="J6078" s="1" t="s">
        <v>26</v>
      </c>
      <c r="K6078" s="1" t="s">
        <v>0</v>
      </c>
      <c r="L6078" s="1">
        <v>0</v>
      </c>
      <c r="M6078" s="1">
        <v>0</v>
      </c>
      <c r="N6078" s="1">
        <v>37774</v>
      </c>
      <c r="O6078" s="1">
        <v>357</v>
      </c>
    </row>
    <row r="6079" spans="1:15">
      <c r="A6079" s="12">
        <v>32030011</v>
      </c>
      <c r="B6079" s="1" t="s">
        <v>2494</v>
      </c>
      <c r="C6079" s="12">
        <v>320300</v>
      </c>
      <c r="D6079" s="1" t="s">
        <v>1293</v>
      </c>
      <c r="E6079" s="12">
        <v>3203</v>
      </c>
      <c r="F6079" s="1" t="s">
        <v>1293</v>
      </c>
      <c r="G6079" s="12">
        <v>32</v>
      </c>
      <c r="H6079" s="1" t="s">
        <v>1112</v>
      </c>
      <c r="I6079" s="1" t="s">
        <v>12</v>
      </c>
      <c r="J6079" s="1" t="s">
        <v>11</v>
      </c>
      <c r="K6079" s="1" t="s">
        <v>0</v>
      </c>
      <c r="L6079" s="1">
        <v>0</v>
      </c>
      <c r="M6079" s="1">
        <v>0</v>
      </c>
      <c r="N6079" s="1">
        <v>37659</v>
      </c>
      <c r="O6079" s="1">
        <v>145</v>
      </c>
    </row>
    <row r="6080" spans="1:15">
      <c r="A6080" s="12">
        <v>28418090</v>
      </c>
      <c r="B6080" s="1" t="s">
        <v>2493</v>
      </c>
      <c r="C6080" s="12">
        <v>284180</v>
      </c>
      <c r="D6080" s="1" t="s">
        <v>543</v>
      </c>
      <c r="E6080" s="12">
        <v>2841</v>
      </c>
      <c r="F6080" s="1" t="s">
        <v>147</v>
      </c>
      <c r="G6080" s="12">
        <v>28</v>
      </c>
      <c r="H6080" s="1" t="s">
        <v>118</v>
      </c>
      <c r="I6080" s="1" t="s">
        <v>12</v>
      </c>
      <c r="J6080" s="1" t="s">
        <v>11</v>
      </c>
      <c r="K6080" s="1" t="s">
        <v>0</v>
      </c>
      <c r="L6080" s="1">
        <v>0</v>
      </c>
      <c r="M6080" s="1">
        <v>0</v>
      </c>
      <c r="N6080" s="1">
        <v>37553</v>
      </c>
      <c r="O6080" s="1">
        <v>264</v>
      </c>
    </row>
    <row r="6081" spans="1:15">
      <c r="A6081" s="12">
        <v>29215112</v>
      </c>
      <c r="B6081" s="1" t="s">
        <v>2492</v>
      </c>
      <c r="C6081" s="12">
        <v>292151</v>
      </c>
      <c r="D6081" s="1" t="s">
        <v>636</v>
      </c>
      <c r="E6081" s="12">
        <v>2921</v>
      </c>
      <c r="F6081" s="1" t="s">
        <v>73</v>
      </c>
      <c r="G6081" s="12">
        <v>29</v>
      </c>
      <c r="H6081" s="1" t="s">
        <v>13</v>
      </c>
      <c r="I6081" s="1" t="s">
        <v>12</v>
      </c>
      <c r="J6081" s="1" t="s">
        <v>11</v>
      </c>
      <c r="K6081" s="1" t="s">
        <v>0</v>
      </c>
      <c r="L6081" s="1">
        <v>0</v>
      </c>
      <c r="M6081" s="1">
        <v>0</v>
      </c>
      <c r="N6081" s="1">
        <v>37528</v>
      </c>
      <c r="O6081" s="1">
        <v>2519</v>
      </c>
    </row>
    <row r="6082" spans="1:15">
      <c r="A6082" s="12">
        <v>12060010</v>
      </c>
      <c r="B6082" s="1" t="s">
        <v>2491</v>
      </c>
      <c r="C6082" s="12">
        <v>120600</v>
      </c>
      <c r="D6082" s="1" t="s">
        <v>2490</v>
      </c>
      <c r="E6082" s="12">
        <v>1206</v>
      </c>
      <c r="F6082" s="1" t="s">
        <v>2490</v>
      </c>
      <c r="G6082" s="12">
        <v>12</v>
      </c>
      <c r="H6082" s="1" t="s">
        <v>331</v>
      </c>
      <c r="I6082" s="1" t="s">
        <v>59</v>
      </c>
      <c r="J6082" s="1" t="s">
        <v>58</v>
      </c>
      <c r="K6082" s="1" t="s">
        <v>0</v>
      </c>
      <c r="L6082" s="1">
        <v>0</v>
      </c>
      <c r="M6082" s="1">
        <v>0</v>
      </c>
      <c r="N6082" s="1">
        <v>37304</v>
      </c>
      <c r="O6082" s="1">
        <v>51</v>
      </c>
    </row>
    <row r="6083" spans="1:15">
      <c r="A6083" s="12">
        <v>84565000</v>
      </c>
      <c r="B6083" s="1" t="s">
        <v>2489</v>
      </c>
      <c r="C6083" s="12">
        <v>845650</v>
      </c>
      <c r="D6083" s="1" t="s">
        <v>2489</v>
      </c>
      <c r="E6083" s="12">
        <v>8456</v>
      </c>
      <c r="F6083" s="1" t="s">
        <v>755</v>
      </c>
      <c r="G6083" s="12">
        <v>84</v>
      </c>
      <c r="H6083" s="1" t="s">
        <v>28</v>
      </c>
      <c r="I6083" s="1" t="s">
        <v>27</v>
      </c>
      <c r="J6083" s="1" t="s">
        <v>26</v>
      </c>
      <c r="K6083" s="1" t="s">
        <v>0</v>
      </c>
      <c r="L6083" s="1">
        <v>0</v>
      </c>
      <c r="M6083" s="1">
        <v>0</v>
      </c>
      <c r="N6083" s="1">
        <v>37000</v>
      </c>
      <c r="O6083" s="1">
        <v>320</v>
      </c>
    </row>
    <row r="6084" spans="1:15">
      <c r="A6084" s="12">
        <v>84733032</v>
      </c>
      <c r="B6084" s="1" t="s">
        <v>2488</v>
      </c>
      <c r="C6084" s="12">
        <v>847330</v>
      </c>
      <c r="D6084" s="1" t="s">
        <v>651</v>
      </c>
      <c r="E6084" s="12">
        <v>8473</v>
      </c>
      <c r="F6084" s="1" t="s">
        <v>650</v>
      </c>
      <c r="G6084" s="12">
        <v>84</v>
      </c>
      <c r="H6084" s="1" t="s">
        <v>28</v>
      </c>
      <c r="I6084" s="1" t="s">
        <v>27</v>
      </c>
      <c r="J6084" s="1" t="s">
        <v>26</v>
      </c>
      <c r="K6084" s="1" t="s">
        <v>0</v>
      </c>
      <c r="L6084" s="1">
        <v>0</v>
      </c>
      <c r="M6084" s="1">
        <v>0</v>
      </c>
      <c r="N6084" s="1">
        <v>36823</v>
      </c>
      <c r="O6084" s="1">
        <v>33</v>
      </c>
    </row>
    <row r="6085" spans="1:15">
      <c r="A6085" s="12">
        <v>29209041</v>
      </c>
      <c r="B6085" s="1" t="s">
        <v>2487</v>
      </c>
      <c r="C6085" s="12">
        <v>292090</v>
      </c>
      <c r="D6085" s="1" t="s">
        <v>555</v>
      </c>
      <c r="E6085" s="12">
        <v>2920</v>
      </c>
      <c r="F6085" s="1" t="s">
        <v>87</v>
      </c>
      <c r="G6085" s="12">
        <v>29</v>
      </c>
      <c r="H6085" s="1" t="s">
        <v>13</v>
      </c>
      <c r="I6085" s="1" t="s">
        <v>12</v>
      </c>
      <c r="J6085" s="1" t="s">
        <v>11</v>
      </c>
      <c r="K6085" s="1" t="s">
        <v>0</v>
      </c>
      <c r="L6085" s="1">
        <v>0</v>
      </c>
      <c r="M6085" s="1">
        <v>0</v>
      </c>
      <c r="N6085" s="1">
        <v>36807</v>
      </c>
      <c r="O6085" s="1">
        <v>13438</v>
      </c>
    </row>
    <row r="6086" spans="1:15">
      <c r="A6086" s="12">
        <v>84798931</v>
      </c>
      <c r="B6086" s="1" t="s">
        <v>2486</v>
      </c>
      <c r="C6086" s="12">
        <v>847989</v>
      </c>
      <c r="D6086" s="1" t="s">
        <v>2349</v>
      </c>
      <c r="E6086" s="12">
        <v>8479</v>
      </c>
      <c r="F6086" s="1" t="s">
        <v>310</v>
      </c>
      <c r="G6086" s="12">
        <v>84</v>
      </c>
      <c r="H6086" s="1" t="s">
        <v>28</v>
      </c>
      <c r="I6086" s="1" t="s">
        <v>27</v>
      </c>
      <c r="J6086" s="1" t="s">
        <v>26</v>
      </c>
      <c r="K6086" s="1" t="s">
        <v>0</v>
      </c>
      <c r="L6086" s="1">
        <v>0</v>
      </c>
      <c r="M6086" s="1">
        <v>0</v>
      </c>
      <c r="N6086" s="1">
        <v>36797</v>
      </c>
      <c r="O6086" s="1">
        <v>47</v>
      </c>
    </row>
    <row r="6087" spans="1:15">
      <c r="A6087" s="12">
        <v>38249924</v>
      </c>
      <c r="B6087" s="1" t="s">
        <v>2485</v>
      </c>
      <c r="C6087" s="12">
        <v>382499</v>
      </c>
      <c r="D6087" s="1" t="s">
        <v>822</v>
      </c>
      <c r="E6087" s="12">
        <v>3824</v>
      </c>
      <c r="F6087" s="1" t="s">
        <v>821</v>
      </c>
      <c r="G6087" s="12">
        <v>38</v>
      </c>
      <c r="H6087" s="1" t="s">
        <v>244</v>
      </c>
      <c r="I6087" s="1" t="s">
        <v>12</v>
      </c>
      <c r="J6087" s="1" t="s">
        <v>11</v>
      </c>
      <c r="K6087" s="1" t="s">
        <v>0</v>
      </c>
      <c r="L6087" s="1">
        <v>0</v>
      </c>
      <c r="M6087" s="1">
        <v>0</v>
      </c>
      <c r="N6087" s="1">
        <v>36760</v>
      </c>
      <c r="O6087" s="1">
        <v>10086</v>
      </c>
    </row>
    <row r="6088" spans="1:15">
      <c r="A6088" s="12">
        <v>29241922</v>
      </c>
      <c r="B6088" s="1" t="s">
        <v>2484</v>
      </c>
      <c r="C6088" s="12">
        <v>292419</v>
      </c>
      <c r="D6088" s="1" t="s">
        <v>24</v>
      </c>
      <c r="E6088" s="12">
        <v>2924</v>
      </c>
      <c r="F6088" s="1" t="s">
        <v>23</v>
      </c>
      <c r="G6088" s="12">
        <v>29</v>
      </c>
      <c r="H6088" s="1" t="s">
        <v>13</v>
      </c>
      <c r="I6088" s="1" t="s">
        <v>12</v>
      </c>
      <c r="J6088" s="1" t="s">
        <v>11</v>
      </c>
      <c r="K6088" s="1" t="s">
        <v>0</v>
      </c>
      <c r="L6088" s="1">
        <v>0</v>
      </c>
      <c r="M6088" s="1">
        <v>0</v>
      </c>
      <c r="N6088" s="1">
        <v>36609</v>
      </c>
      <c r="O6088" s="1">
        <v>701</v>
      </c>
    </row>
    <row r="6089" spans="1:15">
      <c r="A6089" s="12">
        <v>34049013</v>
      </c>
      <c r="B6089" s="1" t="s">
        <v>2483</v>
      </c>
      <c r="C6089" s="12">
        <v>340490</v>
      </c>
      <c r="D6089" s="1" t="s">
        <v>2482</v>
      </c>
      <c r="E6089" s="12">
        <v>3404</v>
      </c>
      <c r="F6089" s="1" t="s">
        <v>2481</v>
      </c>
      <c r="G6089" s="12">
        <v>34</v>
      </c>
      <c r="H6089" s="1" t="s">
        <v>519</v>
      </c>
      <c r="I6089" s="1" t="s">
        <v>12</v>
      </c>
      <c r="J6089" s="1" t="s">
        <v>11</v>
      </c>
      <c r="K6089" s="1" t="s">
        <v>0</v>
      </c>
      <c r="L6089" s="1">
        <v>0</v>
      </c>
      <c r="M6089" s="1">
        <v>0</v>
      </c>
      <c r="N6089" s="1">
        <v>36545</v>
      </c>
      <c r="O6089" s="1">
        <v>3985</v>
      </c>
    </row>
    <row r="6090" spans="1:15">
      <c r="A6090" s="12">
        <v>29161210</v>
      </c>
      <c r="B6090" s="1" t="s">
        <v>2480</v>
      </c>
      <c r="C6090" s="12">
        <v>291612</v>
      </c>
      <c r="D6090" s="1" t="s">
        <v>2479</v>
      </c>
      <c r="E6090" s="12">
        <v>2916</v>
      </c>
      <c r="F6090" s="1" t="s">
        <v>80</v>
      </c>
      <c r="G6090" s="12">
        <v>29</v>
      </c>
      <c r="H6090" s="1" t="s">
        <v>13</v>
      </c>
      <c r="I6090" s="1" t="s">
        <v>12</v>
      </c>
      <c r="J6090" s="1" t="s">
        <v>11</v>
      </c>
      <c r="K6090" s="1" t="s">
        <v>0</v>
      </c>
      <c r="L6090" s="1">
        <v>0</v>
      </c>
      <c r="M6090" s="1">
        <v>0</v>
      </c>
      <c r="N6090" s="1">
        <v>36536</v>
      </c>
      <c r="O6090" s="1">
        <v>14400</v>
      </c>
    </row>
    <row r="6091" spans="1:15">
      <c r="A6091" s="12">
        <v>29321310</v>
      </c>
      <c r="B6091" s="1" t="s">
        <v>2478</v>
      </c>
      <c r="C6091" s="12">
        <v>293213</v>
      </c>
      <c r="D6091" s="1" t="s">
        <v>2477</v>
      </c>
      <c r="E6091" s="12">
        <v>2932</v>
      </c>
      <c r="F6091" s="1" t="s">
        <v>451</v>
      </c>
      <c r="G6091" s="12">
        <v>29</v>
      </c>
      <c r="H6091" s="1" t="s">
        <v>13</v>
      </c>
      <c r="I6091" s="1" t="s">
        <v>12</v>
      </c>
      <c r="J6091" s="1" t="s">
        <v>11</v>
      </c>
      <c r="K6091" s="1" t="s">
        <v>0</v>
      </c>
      <c r="L6091" s="1">
        <v>0</v>
      </c>
      <c r="M6091" s="1">
        <v>0</v>
      </c>
      <c r="N6091" s="1">
        <v>36374</v>
      </c>
      <c r="O6091" s="1">
        <v>759</v>
      </c>
    </row>
    <row r="6092" spans="1:15">
      <c r="A6092" s="12">
        <v>55041000</v>
      </c>
      <c r="B6092" s="1" t="s">
        <v>2476</v>
      </c>
      <c r="C6092" s="12">
        <v>550410</v>
      </c>
      <c r="D6092" s="1" t="s">
        <v>2475</v>
      </c>
      <c r="E6092" s="12">
        <v>5504</v>
      </c>
      <c r="F6092" s="1" t="s">
        <v>2474</v>
      </c>
      <c r="G6092" s="12">
        <v>55</v>
      </c>
      <c r="H6092" s="1" t="s">
        <v>282</v>
      </c>
      <c r="I6092" s="1" t="s">
        <v>2</v>
      </c>
      <c r="J6092" s="1" t="s">
        <v>1</v>
      </c>
      <c r="K6092" s="1" t="s">
        <v>0</v>
      </c>
      <c r="L6092" s="1">
        <v>0</v>
      </c>
      <c r="M6092" s="1">
        <v>0</v>
      </c>
      <c r="N6092" s="1">
        <v>36246</v>
      </c>
      <c r="O6092" s="1">
        <v>13550</v>
      </c>
    </row>
    <row r="6093" spans="1:15">
      <c r="A6093" s="12">
        <v>84433191</v>
      </c>
      <c r="B6093" s="1" t="s">
        <v>2473</v>
      </c>
      <c r="C6093" s="12">
        <v>844331</v>
      </c>
      <c r="D6093" s="1" t="s">
        <v>1790</v>
      </c>
      <c r="E6093" s="12">
        <v>8443</v>
      </c>
      <c r="F6093" s="1" t="s">
        <v>738</v>
      </c>
      <c r="G6093" s="12">
        <v>84</v>
      </c>
      <c r="H6093" s="1" t="s">
        <v>28</v>
      </c>
      <c r="I6093" s="1" t="s">
        <v>27</v>
      </c>
      <c r="J6093" s="1" t="s">
        <v>26</v>
      </c>
      <c r="K6093" s="1" t="s">
        <v>0</v>
      </c>
      <c r="L6093" s="1">
        <v>0</v>
      </c>
      <c r="M6093" s="1">
        <v>0</v>
      </c>
      <c r="N6093" s="1">
        <v>36172</v>
      </c>
      <c r="O6093" s="1">
        <v>263</v>
      </c>
    </row>
    <row r="6094" spans="1:15">
      <c r="A6094" s="12">
        <v>63063010</v>
      </c>
      <c r="B6094" s="1" t="s">
        <v>2472</v>
      </c>
      <c r="C6094" s="12">
        <v>630630</v>
      </c>
      <c r="D6094" s="1" t="s">
        <v>2471</v>
      </c>
      <c r="E6094" s="12">
        <v>6306</v>
      </c>
      <c r="F6094" s="1" t="s">
        <v>446</v>
      </c>
      <c r="G6094" s="12">
        <v>63</v>
      </c>
      <c r="H6094" s="1" t="s">
        <v>445</v>
      </c>
      <c r="I6094" s="1" t="s">
        <v>2</v>
      </c>
      <c r="J6094" s="1" t="s">
        <v>1</v>
      </c>
      <c r="K6094" s="1" t="s">
        <v>0</v>
      </c>
      <c r="L6094" s="1">
        <v>0</v>
      </c>
      <c r="M6094" s="1">
        <v>0</v>
      </c>
      <c r="N6094" s="1">
        <v>36115</v>
      </c>
      <c r="O6094" s="1">
        <v>63</v>
      </c>
    </row>
    <row r="6095" spans="1:15">
      <c r="A6095" s="12">
        <v>25239000</v>
      </c>
      <c r="B6095" s="1" t="s">
        <v>2470</v>
      </c>
      <c r="C6095" s="12">
        <v>252390</v>
      </c>
      <c r="D6095" s="1" t="s">
        <v>2469</v>
      </c>
      <c r="E6095" s="12">
        <v>2523</v>
      </c>
      <c r="F6095" s="1" t="s">
        <v>2095</v>
      </c>
      <c r="G6095" s="12">
        <v>25</v>
      </c>
      <c r="H6095" s="1" t="s">
        <v>226</v>
      </c>
      <c r="I6095" s="1" t="s">
        <v>225</v>
      </c>
      <c r="J6095" s="1" t="s">
        <v>224</v>
      </c>
      <c r="K6095" s="1" t="s">
        <v>0</v>
      </c>
      <c r="L6095" s="1">
        <v>0</v>
      </c>
      <c r="M6095" s="1">
        <v>0</v>
      </c>
      <c r="N6095" s="1">
        <v>36007</v>
      </c>
      <c r="O6095" s="1">
        <v>31176</v>
      </c>
    </row>
    <row r="6096" spans="1:15">
      <c r="A6096" s="12">
        <v>84323910</v>
      </c>
      <c r="B6096" s="1" t="s">
        <v>2468</v>
      </c>
      <c r="C6096" s="12">
        <v>843239</v>
      </c>
      <c r="D6096" s="1" t="s">
        <v>2467</v>
      </c>
      <c r="E6096" s="12">
        <v>8432</v>
      </c>
      <c r="F6096" s="1" t="s">
        <v>2466</v>
      </c>
      <c r="G6096" s="12">
        <v>84</v>
      </c>
      <c r="H6096" s="1" t="s">
        <v>28</v>
      </c>
      <c r="I6096" s="1" t="s">
        <v>27</v>
      </c>
      <c r="J6096" s="1" t="s">
        <v>26</v>
      </c>
      <c r="K6096" s="1" t="s">
        <v>0</v>
      </c>
      <c r="L6096" s="1">
        <v>0</v>
      </c>
      <c r="M6096" s="1">
        <v>0</v>
      </c>
      <c r="N6096" s="1">
        <v>35823</v>
      </c>
      <c r="O6096" s="1">
        <v>1191</v>
      </c>
    </row>
    <row r="6097" spans="1:15">
      <c r="A6097" s="12">
        <v>90302030</v>
      </c>
      <c r="B6097" s="1" t="s">
        <v>2465</v>
      </c>
      <c r="C6097" s="12">
        <v>903020</v>
      </c>
      <c r="D6097" s="1" t="s">
        <v>2464</v>
      </c>
      <c r="E6097" s="12">
        <v>9030</v>
      </c>
      <c r="F6097" s="1" t="s">
        <v>2185</v>
      </c>
      <c r="G6097" s="12">
        <v>90</v>
      </c>
      <c r="H6097" s="1" t="s">
        <v>512</v>
      </c>
      <c r="I6097" s="1" t="s">
        <v>49</v>
      </c>
      <c r="J6097" s="1" t="s">
        <v>48</v>
      </c>
      <c r="K6097" s="1" t="s">
        <v>0</v>
      </c>
      <c r="L6097" s="1">
        <v>0</v>
      </c>
      <c r="M6097" s="1">
        <v>0</v>
      </c>
      <c r="N6097" s="1">
        <v>35739</v>
      </c>
      <c r="O6097" s="1">
        <v>62</v>
      </c>
    </row>
    <row r="6098" spans="1:15">
      <c r="A6098" s="12">
        <v>55092100</v>
      </c>
      <c r="B6098" s="1" t="s">
        <v>2463</v>
      </c>
      <c r="C6098" s="12">
        <v>550921</v>
      </c>
      <c r="D6098" s="1" t="s">
        <v>2462</v>
      </c>
      <c r="E6098" s="12">
        <v>5509</v>
      </c>
      <c r="F6098" s="1" t="s">
        <v>1017</v>
      </c>
      <c r="G6098" s="12">
        <v>55</v>
      </c>
      <c r="H6098" s="1" t="s">
        <v>282</v>
      </c>
      <c r="I6098" s="1" t="s">
        <v>2</v>
      </c>
      <c r="J6098" s="1" t="s">
        <v>1</v>
      </c>
      <c r="K6098" s="1" t="s">
        <v>0</v>
      </c>
      <c r="L6098" s="1">
        <v>0</v>
      </c>
      <c r="M6098" s="1">
        <v>0</v>
      </c>
      <c r="N6098" s="1">
        <v>35731</v>
      </c>
      <c r="O6098" s="1">
        <v>4015</v>
      </c>
    </row>
    <row r="6099" spans="1:15">
      <c r="A6099" s="12">
        <v>84232000</v>
      </c>
      <c r="B6099" s="1" t="s">
        <v>2461</v>
      </c>
      <c r="C6099" s="12">
        <v>842320</v>
      </c>
      <c r="D6099" s="1" t="s">
        <v>2461</v>
      </c>
      <c r="E6099" s="12">
        <v>8423</v>
      </c>
      <c r="F6099" s="1" t="s">
        <v>2460</v>
      </c>
      <c r="G6099" s="12">
        <v>84</v>
      </c>
      <c r="H6099" s="1" t="s">
        <v>28</v>
      </c>
      <c r="I6099" s="1" t="s">
        <v>27</v>
      </c>
      <c r="J6099" s="1" t="s">
        <v>26</v>
      </c>
      <c r="K6099" s="1" t="s">
        <v>0</v>
      </c>
      <c r="L6099" s="1">
        <v>0</v>
      </c>
      <c r="M6099" s="1">
        <v>0</v>
      </c>
      <c r="N6099" s="1">
        <v>35572</v>
      </c>
      <c r="O6099" s="1">
        <v>314</v>
      </c>
    </row>
    <row r="6100" spans="1:15">
      <c r="A6100" s="12">
        <v>38275900</v>
      </c>
      <c r="B6100" s="1" t="s">
        <v>2459</v>
      </c>
      <c r="C6100" s="12">
        <v>382759</v>
      </c>
      <c r="D6100" s="1" t="s">
        <v>2458</v>
      </c>
      <c r="E6100" s="12">
        <v>3827</v>
      </c>
      <c r="F6100" s="1" t="s">
        <v>1798</v>
      </c>
      <c r="G6100" s="12">
        <v>38</v>
      </c>
      <c r="H6100" s="1" t="s">
        <v>244</v>
      </c>
      <c r="I6100" s="1" t="s">
        <v>12</v>
      </c>
      <c r="J6100" s="1" t="s">
        <v>11</v>
      </c>
      <c r="K6100" s="1" t="s">
        <v>0</v>
      </c>
      <c r="L6100" s="1">
        <v>0</v>
      </c>
      <c r="M6100" s="1">
        <v>0</v>
      </c>
      <c r="N6100" s="1">
        <v>35534</v>
      </c>
      <c r="O6100" s="1">
        <v>936</v>
      </c>
    </row>
    <row r="6101" spans="1:15">
      <c r="A6101" s="12">
        <v>55092200</v>
      </c>
      <c r="B6101" s="1" t="s">
        <v>2457</v>
      </c>
      <c r="C6101" s="12">
        <v>550922</v>
      </c>
      <c r="D6101" s="1" t="s">
        <v>2456</v>
      </c>
      <c r="E6101" s="12">
        <v>5509</v>
      </c>
      <c r="F6101" s="1" t="s">
        <v>1017</v>
      </c>
      <c r="G6101" s="12">
        <v>55</v>
      </c>
      <c r="H6101" s="1" t="s">
        <v>282</v>
      </c>
      <c r="I6101" s="1" t="s">
        <v>2</v>
      </c>
      <c r="J6101" s="1" t="s">
        <v>1</v>
      </c>
      <c r="K6101" s="1" t="s">
        <v>0</v>
      </c>
      <c r="L6101" s="1">
        <v>0</v>
      </c>
      <c r="M6101" s="1">
        <v>0</v>
      </c>
      <c r="N6101" s="1">
        <v>35472</v>
      </c>
      <c r="O6101" s="1">
        <v>23705</v>
      </c>
    </row>
    <row r="6102" spans="1:15">
      <c r="A6102" s="12">
        <v>38123921</v>
      </c>
      <c r="B6102" s="1" t="s">
        <v>2455</v>
      </c>
      <c r="C6102" s="12">
        <v>381239</v>
      </c>
      <c r="D6102" s="1" t="s">
        <v>246</v>
      </c>
      <c r="E6102" s="12">
        <v>3812</v>
      </c>
      <c r="F6102" s="1" t="s">
        <v>245</v>
      </c>
      <c r="G6102" s="12">
        <v>38</v>
      </c>
      <c r="H6102" s="1" t="s">
        <v>244</v>
      </c>
      <c r="I6102" s="1" t="s">
        <v>12</v>
      </c>
      <c r="J6102" s="1" t="s">
        <v>11</v>
      </c>
      <c r="K6102" s="1" t="s">
        <v>0</v>
      </c>
      <c r="L6102" s="1">
        <v>0</v>
      </c>
      <c r="M6102" s="1">
        <v>0</v>
      </c>
      <c r="N6102" s="1">
        <v>35406</v>
      </c>
      <c r="O6102" s="1">
        <v>2722</v>
      </c>
    </row>
    <row r="6103" spans="1:15">
      <c r="A6103" s="12">
        <v>29333200</v>
      </c>
      <c r="B6103" s="1" t="s">
        <v>2454</v>
      </c>
      <c r="C6103" s="12">
        <v>293332</v>
      </c>
      <c r="D6103" s="1" t="s">
        <v>2454</v>
      </c>
      <c r="E6103" s="12">
        <v>2933</v>
      </c>
      <c r="F6103" s="1" t="s">
        <v>67</v>
      </c>
      <c r="G6103" s="12">
        <v>29</v>
      </c>
      <c r="H6103" s="1" t="s">
        <v>13</v>
      </c>
      <c r="I6103" s="1" t="s">
        <v>12</v>
      </c>
      <c r="J6103" s="1" t="s">
        <v>11</v>
      </c>
      <c r="K6103" s="1" t="s">
        <v>0</v>
      </c>
      <c r="L6103" s="1">
        <v>0</v>
      </c>
      <c r="M6103" s="1">
        <v>0</v>
      </c>
      <c r="N6103" s="1">
        <v>35404</v>
      </c>
      <c r="O6103" s="1">
        <v>880</v>
      </c>
    </row>
    <row r="6104" spans="1:15">
      <c r="A6104" s="12">
        <v>29222919</v>
      </c>
      <c r="B6104" s="1" t="s">
        <v>2453</v>
      </c>
      <c r="C6104" s="12">
        <v>292229</v>
      </c>
      <c r="D6104" s="1" t="s">
        <v>1023</v>
      </c>
      <c r="E6104" s="12">
        <v>2922</v>
      </c>
      <c r="F6104" s="1" t="s">
        <v>294</v>
      </c>
      <c r="G6104" s="12">
        <v>29</v>
      </c>
      <c r="H6104" s="1" t="s">
        <v>13</v>
      </c>
      <c r="I6104" s="1" t="s">
        <v>12</v>
      </c>
      <c r="J6104" s="1" t="s">
        <v>11</v>
      </c>
      <c r="K6104" s="1" t="s">
        <v>0</v>
      </c>
      <c r="L6104" s="1">
        <v>0</v>
      </c>
      <c r="M6104" s="1">
        <v>0</v>
      </c>
      <c r="N6104" s="1">
        <v>35287</v>
      </c>
      <c r="O6104" s="1">
        <v>1167</v>
      </c>
    </row>
    <row r="6105" spans="1:15">
      <c r="A6105" s="12">
        <v>84631090</v>
      </c>
      <c r="B6105" s="1" t="s">
        <v>2452</v>
      </c>
      <c r="C6105" s="12">
        <v>846310</v>
      </c>
      <c r="D6105" s="1" t="s">
        <v>2451</v>
      </c>
      <c r="E6105" s="12">
        <v>8463</v>
      </c>
      <c r="F6105" s="1" t="s">
        <v>2450</v>
      </c>
      <c r="G6105" s="12">
        <v>84</v>
      </c>
      <c r="H6105" s="1" t="s">
        <v>28</v>
      </c>
      <c r="I6105" s="1" t="s">
        <v>27</v>
      </c>
      <c r="J6105" s="1" t="s">
        <v>26</v>
      </c>
      <c r="K6105" s="1" t="s">
        <v>0</v>
      </c>
      <c r="L6105" s="1">
        <v>0</v>
      </c>
      <c r="M6105" s="1">
        <v>0</v>
      </c>
      <c r="N6105" s="1">
        <v>34927</v>
      </c>
      <c r="O6105" s="1">
        <v>36</v>
      </c>
    </row>
    <row r="6106" spans="1:15">
      <c r="A6106" s="12">
        <v>13023100</v>
      </c>
      <c r="B6106" s="1" t="s">
        <v>2449</v>
      </c>
      <c r="C6106" s="12">
        <v>130231</v>
      </c>
      <c r="D6106" s="1" t="s">
        <v>2448</v>
      </c>
      <c r="E6106" s="12">
        <v>1302</v>
      </c>
      <c r="F6106" s="1" t="s">
        <v>61</v>
      </c>
      <c r="G6106" s="12">
        <v>13</v>
      </c>
      <c r="H6106" s="1" t="s">
        <v>60</v>
      </c>
      <c r="I6106" s="1" t="s">
        <v>59</v>
      </c>
      <c r="J6106" s="1" t="s">
        <v>58</v>
      </c>
      <c r="K6106" s="1" t="s">
        <v>0</v>
      </c>
      <c r="L6106" s="1">
        <v>0</v>
      </c>
      <c r="M6106" s="1">
        <v>0</v>
      </c>
      <c r="N6106" s="1">
        <v>34646</v>
      </c>
      <c r="O6106" s="1">
        <v>244</v>
      </c>
    </row>
    <row r="6107" spans="1:15">
      <c r="A6107" s="12">
        <v>29182940</v>
      </c>
      <c r="B6107" s="1" t="s">
        <v>2447</v>
      </c>
      <c r="C6107" s="12">
        <v>291829</v>
      </c>
      <c r="D6107" s="1" t="s">
        <v>1545</v>
      </c>
      <c r="E6107" s="12">
        <v>2918</v>
      </c>
      <c r="F6107" s="1" t="s">
        <v>323</v>
      </c>
      <c r="G6107" s="12">
        <v>29</v>
      </c>
      <c r="H6107" s="1" t="s">
        <v>13</v>
      </c>
      <c r="I6107" s="1" t="s">
        <v>12</v>
      </c>
      <c r="J6107" s="1" t="s">
        <v>11</v>
      </c>
      <c r="K6107" s="1" t="s">
        <v>0</v>
      </c>
      <c r="L6107" s="1">
        <v>0</v>
      </c>
      <c r="M6107" s="1">
        <v>0</v>
      </c>
      <c r="N6107" s="1">
        <v>34569</v>
      </c>
      <c r="O6107" s="1">
        <v>6120</v>
      </c>
    </row>
    <row r="6108" spans="1:15">
      <c r="A6108" s="12">
        <v>74031100</v>
      </c>
      <c r="B6108" s="1" t="s">
        <v>2446</v>
      </c>
      <c r="C6108" s="12">
        <v>740311</v>
      </c>
      <c r="D6108" s="1" t="s">
        <v>2445</v>
      </c>
      <c r="E6108" s="12">
        <v>7403</v>
      </c>
      <c r="F6108" s="1" t="s">
        <v>772</v>
      </c>
      <c r="G6108" s="12">
        <v>74</v>
      </c>
      <c r="H6108" s="1" t="s">
        <v>491</v>
      </c>
      <c r="I6108" s="1" t="s">
        <v>107</v>
      </c>
      <c r="J6108" s="1" t="s">
        <v>106</v>
      </c>
      <c r="K6108" s="1" t="s">
        <v>0</v>
      </c>
      <c r="L6108" s="1">
        <v>0</v>
      </c>
      <c r="M6108" s="1">
        <v>0</v>
      </c>
      <c r="N6108" s="1">
        <v>34523</v>
      </c>
      <c r="O6108" s="1">
        <v>45</v>
      </c>
    </row>
    <row r="6109" spans="1:15">
      <c r="A6109" s="12">
        <v>29157020</v>
      </c>
      <c r="B6109" s="1" t="s">
        <v>2444</v>
      </c>
      <c r="C6109" s="12">
        <v>291570</v>
      </c>
      <c r="D6109" s="1" t="s">
        <v>2443</v>
      </c>
      <c r="E6109" s="12">
        <v>2915</v>
      </c>
      <c r="F6109" s="1" t="s">
        <v>346</v>
      </c>
      <c r="G6109" s="12">
        <v>29</v>
      </c>
      <c r="H6109" s="1" t="s">
        <v>13</v>
      </c>
      <c r="I6109" s="1" t="s">
        <v>12</v>
      </c>
      <c r="J6109" s="1" t="s">
        <v>11</v>
      </c>
      <c r="K6109" s="1" t="s">
        <v>0</v>
      </c>
      <c r="L6109" s="1">
        <v>0</v>
      </c>
      <c r="M6109" s="1">
        <v>0</v>
      </c>
      <c r="N6109" s="1">
        <v>34488</v>
      </c>
      <c r="O6109" s="1">
        <v>2982</v>
      </c>
    </row>
    <row r="6110" spans="1:15">
      <c r="A6110" s="12">
        <v>29225039</v>
      </c>
      <c r="B6110" s="1" t="s">
        <v>2442</v>
      </c>
      <c r="C6110" s="12">
        <v>292250</v>
      </c>
      <c r="D6110" s="1" t="s">
        <v>1617</v>
      </c>
      <c r="E6110" s="12">
        <v>2922</v>
      </c>
      <c r="F6110" s="1" t="s">
        <v>294</v>
      </c>
      <c r="G6110" s="12">
        <v>29</v>
      </c>
      <c r="H6110" s="1" t="s">
        <v>13</v>
      </c>
      <c r="I6110" s="1" t="s">
        <v>12</v>
      </c>
      <c r="J6110" s="1" t="s">
        <v>11</v>
      </c>
      <c r="K6110" s="1" t="s">
        <v>0</v>
      </c>
      <c r="L6110" s="1">
        <v>0</v>
      </c>
      <c r="M6110" s="1">
        <v>0</v>
      </c>
      <c r="N6110" s="1">
        <v>34249</v>
      </c>
      <c r="O6110" s="1">
        <v>329</v>
      </c>
    </row>
    <row r="6111" spans="1:15">
      <c r="A6111" s="12">
        <v>39069061</v>
      </c>
      <c r="B6111" s="1" t="s">
        <v>2441</v>
      </c>
      <c r="C6111" s="12">
        <v>390690</v>
      </c>
      <c r="D6111" s="1" t="s">
        <v>734</v>
      </c>
      <c r="E6111" s="12">
        <v>3906</v>
      </c>
      <c r="F6111" s="1" t="s">
        <v>733</v>
      </c>
      <c r="G6111" s="12">
        <v>39</v>
      </c>
      <c r="H6111" s="1" t="s">
        <v>38</v>
      </c>
      <c r="I6111" s="1" t="s">
        <v>37</v>
      </c>
      <c r="J6111" s="1" t="s">
        <v>36</v>
      </c>
      <c r="K6111" s="1" t="s">
        <v>0</v>
      </c>
      <c r="L6111" s="1">
        <v>0</v>
      </c>
      <c r="M6111" s="1">
        <v>0</v>
      </c>
      <c r="N6111" s="1">
        <v>34185</v>
      </c>
      <c r="O6111" s="1">
        <v>15000</v>
      </c>
    </row>
    <row r="6112" spans="1:15">
      <c r="A6112" s="12">
        <v>84659600</v>
      </c>
      <c r="B6112" s="1" t="s">
        <v>2440</v>
      </c>
      <c r="C6112" s="12">
        <v>846596</v>
      </c>
      <c r="D6112" s="1" t="s">
        <v>2439</v>
      </c>
      <c r="E6112" s="12">
        <v>8465</v>
      </c>
      <c r="F6112" s="1" t="s">
        <v>1548</v>
      </c>
      <c r="G6112" s="12">
        <v>84</v>
      </c>
      <c r="H6112" s="1" t="s">
        <v>28</v>
      </c>
      <c r="I6112" s="1" t="s">
        <v>27</v>
      </c>
      <c r="J6112" s="1" t="s">
        <v>26</v>
      </c>
      <c r="K6112" s="1" t="s">
        <v>0</v>
      </c>
      <c r="L6112" s="1">
        <v>0</v>
      </c>
      <c r="M6112" s="1">
        <v>0</v>
      </c>
      <c r="N6112" s="1">
        <v>34183</v>
      </c>
      <c r="O6112" s="1">
        <v>540</v>
      </c>
    </row>
    <row r="6113" spans="1:15">
      <c r="A6113" s="12">
        <v>48026199</v>
      </c>
      <c r="B6113" s="1" t="s">
        <v>2438</v>
      </c>
      <c r="C6113" s="12">
        <v>480261</v>
      </c>
      <c r="D6113" s="1" t="s">
        <v>2437</v>
      </c>
      <c r="E6113" s="12">
        <v>4802</v>
      </c>
      <c r="F6113" s="1" t="s">
        <v>150</v>
      </c>
      <c r="G6113" s="12">
        <v>48</v>
      </c>
      <c r="H6113" s="1" t="s">
        <v>19</v>
      </c>
      <c r="I6113" s="1" t="s">
        <v>18</v>
      </c>
      <c r="J6113" s="1" t="s">
        <v>17</v>
      </c>
      <c r="K6113" s="1" t="s">
        <v>0</v>
      </c>
      <c r="L6113" s="1">
        <v>0</v>
      </c>
      <c r="M6113" s="1">
        <v>0</v>
      </c>
      <c r="N6113" s="1">
        <v>34073</v>
      </c>
      <c r="O6113" s="1">
        <v>484</v>
      </c>
    </row>
    <row r="6114" spans="1:15">
      <c r="A6114" s="12">
        <v>85064010</v>
      </c>
      <c r="B6114" s="1" t="s">
        <v>2436</v>
      </c>
      <c r="C6114" s="12">
        <v>850640</v>
      </c>
      <c r="D6114" s="1" t="s">
        <v>2435</v>
      </c>
      <c r="E6114" s="12">
        <v>8506</v>
      </c>
      <c r="F6114" s="1" t="s">
        <v>678</v>
      </c>
      <c r="G6114" s="12">
        <v>85</v>
      </c>
      <c r="H6114" s="1" t="s">
        <v>102</v>
      </c>
      <c r="I6114" s="1" t="s">
        <v>27</v>
      </c>
      <c r="J6114" s="1" t="s">
        <v>26</v>
      </c>
      <c r="K6114" s="1" t="s">
        <v>0</v>
      </c>
      <c r="L6114" s="1">
        <v>0</v>
      </c>
      <c r="M6114" s="1">
        <v>0</v>
      </c>
      <c r="N6114" s="1">
        <v>33951</v>
      </c>
      <c r="O6114" s="1">
        <v>1582</v>
      </c>
    </row>
    <row r="6115" spans="1:15">
      <c r="A6115" s="12">
        <v>29362990</v>
      </c>
      <c r="B6115" s="1" t="s">
        <v>2434</v>
      </c>
      <c r="C6115" s="12">
        <v>293629</v>
      </c>
      <c r="D6115" s="1" t="s">
        <v>1697</v>
      </c>
      <c r="E6115" s="12">
        <v>2936</v>
      </c>
      <c r="F6115" s="1" t="s">
        <v>696</v>
      </c>
      <c r="G6115" s="12">
        <v>29</v>
      </c>
      <c r="H6115" s="1" t="s">
        <v>13</v>
      </c>
      <c r="I6115" s="1" t="s">
        <v>12</v>
      </c>
      <c r="J6115" s="1" t="s">
        <v>11</v>
      </c>
      <c r="K6115" s="1" t="s">
        <v>0</v>
      </c>
      <c r="L6115" s="1">
        <v>0</v>
      </c>
      <c r="M6115" s="1">
        <v>0</v>
      </c>
      <c r="N6115" s="1">
        <v>33933</v>
      </c>
      <c r="O6115" s="1">
        <v>481</v>
      </c>
    </row>
    <row r="6116" spans="1:15">
      <c r="A6116" s="12">
        <v>60063230</v>
      </c>
      <c r="B6116" s="1" t="s">
        <v>2433</v>
      </c>
      <c r="C6116" s="12">
        <v>600632</v>
      </c>
      <c r="D6116" s="1" t="s">
        <v>2432</v>
      </c>
      <c r="E6116" s="12">
        <v>6006</v>
      </c>
      <c r="F6116" s="1" t="s">
        <v>173</v>
      </c>
      <c r="G6116" s="12">
        <v>60</v>
      </c>
      <c r="H6116" s="1" t="s">
        <v>161</v>
      </c>
      <c r="I6116" s="1" t="s">
        <v>2</v>
      </c>
      <c r="J6116" s="1" t="s">
        <v>1</v>
      </c>
      <c r="K6116" s="1" t="s">
        <v>0</v>
      </c>
      <c r="L6116" s="1">
        <v>0</v>
      </c>
      <c r="M6116" s="1">
        <v>0</v>
      </c>
      <c r="N6116" s="1">
        <v>33922</v>
      </c>
      <c r="O6116" s="1">
        <v>745</v>
      </c>
    </row>
    <row r="6117" spans="1:15">
      <c r="A6117" s="12">
        <v>29051911</v>
      </c>
      <c r="B6117" s="1" t="s">
        <v>2431</v>
      </c>
      <c r="C6117" s="12">
        <v>290519</v>
      </c>
      <c r="D6117" s="1" t="s">
        <v>528</v>
      </c>
      <c r="E6117" s="12">
        <v>2905</v>
      </c>
      <c r="F6117" s="1" t="s">
        <v>527</v>
      </c>
      <c r="G6117" s="12">
        <v>29</v>
      </c>
      <c r="H6117" s="1" t="s">
        <v>13</v>
      </c>
      <c r="I6117" s="1" t="s">
        <v>12</v>
      </c>
      <c r="J6117" s="1" t="s">
        <v>11</v>
      </c>
      <c r="K6117" s="1" t="s">
        <v>0</v>
      </c>
      <c r="L6117" s="1">
        <v>0</v>
      </c>
      <c r="M6117" s="1">
        <v>0</v>
      </c>
      <c r="N6117" s="1">
        <v>33874</v>
      </c>
      <c r="O6117" s="1">
        <v>6360</v>
      </c>
    </row>
    <row r="6118" spans="1:15">
      <c r="A6118" s="12">
        <v>40052000</v>
      </c>
      <c r="B6118" s="1" t="s">
        <v>2430</v>
      </c>
      <c r="C6118" s="12">
        <v>400520</v>
      </c>
      <c r="D6118" s="1" t="s">
        <v>2429</v>
      </c>
      <c r="E6118" s="12">
        <v>4005</v>
      </c>
      <c r="F6118" s="1" t="s">
        <v>2428</v>
      </c>
      <c r="G6118" s="12">
        <v>40</v>
      </c>
      <c r="H6118" s="1" t="s">
        <v>422</v>
      </c>
      <c r="I6118" s="1" t="s">
        <v>37</v>
      </c>
      <c r="J6118" s="1" t="s">
        <v>36</v>
      </c>
      <c r="K6118" s="1" t="s">
        <v>0</v>
      </c>
      <c r="L6118" s="1">
        <v>0</v>
      </c>
      <c r="M6118" s="1">
        <v>0</v>
      </c>
      <c r="N6118" s="1">
        <v>33792</v>
      </c>
      <c r="O6118" s="1">
        <v>4836</v>
      </c>
    </row>
    <row r="6119" spans="1:15">
      <c r="A6119" s="12">
        <v>84182100</v>
      </c>
      <c r="B6119" s="1" t="s">
        <v>2427</v>
      </c>
      <c r="C6119" s="12">
        <v>841821</v>
      </c>
      <c r="D6119" s="1" t="s">
        <v>2426</v>
      </c>
      <c r="E6119" s="12">
        <v>8418</v>
      </c>
      <c r="F6119" s="1" t="s">
        <v>2425</v>
      </c>
      <c r="G6119" s="12">
        <v>84</v>
      </c>
      <c r="H6119" s="1" t="s">
        <v>28</v>
      </c>
      <c r="I6119" s="1" t="s">
        <v>27</v>
      </c>
      <c r="J6119" s="1" t="s">
        <v>26</v>
      </c>
      <c r="K6119" s="1" t="s">
        <v>0</v>
      </c>
      <c r="L6119" s="1">
        <v>0</v>
      </c>
      <c r="M6119" s="1">
        <v>0</v>
      </c>
      <c r="N6119" s="1">
        <v>33729</v>
      </c>
      <c r="O6119" s="1">
        <v>877</v>
      </c>
    </row>
    <row r="6120" spans="1:15">
      <c r="A6120" s="12">
        <v>29182120</v>
      </c>
      <c r="B6120" s="1" t="s">
        <v>2424</v>
      </c>
      <c r="C6120" s="12">
        <v>291821</v>
      </c>
      <c r="D6120" s="1" t="s">
        <v>2264</v>
      </c>
      <c r="E6120" s="12">
        <v>2918</v>
      </c>
      <c r="F6120" s="1" t="s">
        <v>323</v>
      </c>
      <c r="G6120" s="12">
        <v>29</v>
      </c>
      <c r="H6120" s="1" t="s">
        <v>13</v>
      </c>
      <c r="I6120" s="1" t="s">
        <v>12</v>
      </c>
      <c r="J6120" s="1" t="s">
        <v>11</v>
      </c>
      <c r="K6120" s="1" t="s">
        <v>0</v>
      </c>
      <c r="L6120" s="1">
        <v>0</v>
      </c>
      <c r="M6120" s="1">
        <v>0</v>
      </c>
      <c r="N6120" s="1">
        <v>33643</v>
      </c>
      <c r="O6120" s="1">
        <v>200</v>
      </c>
    </row>
    <row r="6121" spans="1:15">
      <c r="A6121" s="12">
        <v>78041900</v>
      </c>
      <c r="B6121" s="1" t="s">
        <v>2423</v>
      </c>
      <c r="C6121" s="12">
        <v>780419</v>
      </c>
      <c r="D6121" s="1" t="s">
        <v>2422</v>
      </c>
      <c r="E6121" s="12">
        <v>7804</v>
      </c>
      <c r="F6121" s="1" t="s">
        <v>2421</v>
      </c>
      <c r="G6121" s="12">
        <v>78</v>
      </c>
      <c r="H6121" s="1" t="s">
        <v>997</v>
      </c>
      <c r="I6121" s="1" t="s">
        <v>107</v>
      </c>
      <c r="J6121" s="1" t="s">
        <v>106</v>
      </c>
      <c r="K6121" s="1" t="s">
        <v>0</v>
      </c>
      <c r="L6121" s="1">
        <v>0</v>
      </c>
      <c r="M6121" s="1">
        <v>0</v>
      </c>
      <c r="N6121" s="1">
        <v>33376</v>
      </c>
      <c r="O6121" s="1">
        <v>345</v>
      </c>
    </row>
    <row r="6122" spans="1:15">
      <c r="A6122" s="12">
        <v>47042900</v>
      </c>
      <c r="B6122" s="1" t="s">
        <v>2420</v>
      </c>
      <c r="C6122" s="12">
        <v>470429</v>
      </c>
      <c r="D6122" s="1" t="s">
        <v>2419</v>
      </c>
      <c r="E6122" s="12">
        <v>4704</v>
      </c>
      <c r="F6122" s="1" t="s">
        <v>2418</v>
      </c>
      <c r="G6122" s="12">
        <v>47</v>
      </c>
      <c r="H6122" s="1" t="s">
        <v>564</v>
      </c>
      <c r="I6122" s="1" t="s">
        <v>18</v>
      </c>
      <c r="J6122" s="1" t="s">
        <v>17</v>
      </c>
      <c r="K6122" s="1" t="s">
        <v>0</v>
      </c>
      <c r="L6122" s="1">
        <v>0</v>
      </c>
      <c r="M6122" s="1">
        <v>0</v>
      </c>
      <c r="N6122" s="1">
        <v>32997</v>
      </c>
      <c r="O6122" s="1">
        <v>7258</v>
      </c>
    </row>
    <row r="6123" spans="1:15">
      <c r="A6123" s="12">
        <v>48115123</v>
      </c>
      <c r="B6123" s="1" t="s">
        <v>2417</v>
      </c>
      <c r="C6123" s="12">
        <v>481151</v>
      </c>
      <c r="D6123" s="1" t="s">
        <v>2416</v>
      </c>
      <c r="E6123" s="12">
        <v>4811</v>
      </c>
      <c r="F6123" s="1" t="s">
        <v>2415</v>
      </c>
      <c r="G6123" s="12">
        <v>48</v>
      </c>
      <c r="H6123" s="1" t="s">
        <v>19</v>
      </c>
      <c r="I6123" s="1" t="s">
        <v>18</v>
      </c>
      <c r="J6123" s="1" t="s">
        <v>17</v>
      </c>
      <c r="K6123" s="1" t="s">
        <v>0</v>
      </c>
      <c r="L6123" s="1">
        <v>0</v>
      </c>
      <c r="M6123" s="1">
        <v>0</v>
      </c>
      <c r="N6123" s="1">
        <v>32985</v>
      </c>
      <c r="O6123" s="1">
        <v>9739</v>
      </c>
    </row>
    <row r="6124" spans="1:15">
      <c r="A6124" s="12">
        <v>85409190</v>
      </c>
      <c r="B6124" s="1" t="s">
        <v>2414</v>
      </c>
      <c r="C6124" s="12">
        <v>854091</v>
      </c>
      <c r="D6124" s="1" t="s">
        <v>2413</v>
      </c>
      <c r="E6124" s="12">
        <v>8540</v>
      </c>
      <c r="F6124" s="1" t="s">
        <v>1194</v>
      </c>
      <c r="G6124" s="12">
        <v>85</v>
      </c>
      <c r="H6124" s="1" t="s">
        <v>102</v>
      </c>
      <c r="I6124" s="1" t="s">
        <v>27</v>
      </c>
      <c r="J6124" s="1" t="s">
        <v>26</v>
      </c>
      <c r="K6124" s="1" t="s">
        <v>0</v>
      </c>
      <c r="L6124" s="1">
        <v>0</v>
      </c>
      <c r="M6124" s="1">
        <v>0</v>
      </c>
      <c r="N6124" s="1">
        <v>32916</v>
      </c>
      <c r="O6124" s="1">
        <v>4</v>
      </c>
    </row>
    <row r="6125" spans="1:15">
      <c r="A6125" s="12">
        <v>84485110</v>
      </c>
      <c r="B6125" s="1" t="s">
        <v>2412</v>
      </c>
      <c r="C6125" s="12">
        <v>844851</v>
      </c>
      <c r="D6125" s="1" t="s">
        <v>2411</v>
      </c>
      <c r="E6125" s="12">
        <v>8448</v>
      </c>
      <c r="F6125" s="1" t="s">
        <v>29</v>
      </c>
      <c r="G6125" s="12">
        <v>84</v>
      </c>
      <c r="H6125" s="1" t="s">
        <v>28</v>
      </c>
      <c r="I6125" s="1" t="s">
        <v>27</v>
      </c>
      <c r="J6125" s="1" t="s">
        <v>26</v>
      </c>
      <c r="K6125" s="1" t="s">
        <v>0</v>
      </c>
      <c r="L6125" s="1">
        <v>0</v>
      </c>
      <c r="M6125" s="1">
        <v>0</v>
      </c>
      <c r="N6125" s="1">
        <v>32796</v>
      </c>
      <c r="O6125" s="1">
        <v>1078</v>
      </c>
    </row>
    <row r="6126" spans="1:15">
      <c r="A6126" s="12">
        <v>29362111</v>
      </c>
      <c r="B6126" s="1" t="s">
        <v>2410</v>
      </c>
      <c r="C6126" s="12">
        <v>293621</v>
      </c>
      <c r="D6126" s="1" t="s">
        <v>2223</v>
      </c>
      <c r="E6126" s="12">
        <v>2936</v>
      </c>
      <c r="F6126" s="1" t="s">
        <v>696</v>
      </c>
      <c r="G6126" s="12">
        <v>29</v>
      </c>
      <c r="H6126" s="1" t="s">
        <v>13</v>
      </c>
      <c r="I6126" s="1" t="s">
        <v>12</v>
      </c>
      <c r="J6126" s="1" t="s">
        <v>11</v>
      </c>
      <c r="K6126" s="1" t="s">
        <v>0</v>
      </c>
      <c r="L6126" s="1">
        <v>0</v>
      </c>
      <c r="M6126" s="1">
        <v>0</v>
      </c>
      <c r="N6126" s="1">
        <v>32783</v>
      </c>
      <c r="O6126" s="1">
        <v>18</v>
      </c>
    </row>
    <row r="6127" spans="1:15">
      <c r="A6127" s="12">
        <v>13021910</v>
      </c>
      <c r="B6127" s="1" t="s">
        <v>2409</v>
      </c>
      <c r="C6127" s="12">
        <v>130219</v>
      </c>
      <c r="D6127" s="1" t="s">
        <v>1926</v>
      </c>
      <c r="E6127" s="12">
        <v>1302</v>
      </c>
      <c r="F6127" s="1" t="s">
        <v>61</v>
      </c>
      <c r="G6127" s="12">
        <v>13</v>
      </c>
      <c r="H6127" s="1" t="s">
        <v>60</v>
      </c>
      <c r="I6127" s="1" t="s">
        <v>59</v>
      </c>
      <c r="J6127" s="1" t="s">
        <v>58</v>
      </c>
      <c r="K6127" s="1" t="s">
        <v>0</v>
      </c>
      <c r="L6127" s="1">
        <v>0</v>
      </c>
      <c r="M6127" s="1">
        <v>0</v>
      </c>
      <c r="N6127" s="1">
        <v>32680</v>
      </c>
      <c r="O6127" s="1">
        <v>340</v>
      </c>
    </row>
    <row r="6128" spans="1:15">
      <c r="A6128" s="12">
        <v>28131000</v>
      </c>
      <c r="B6128" s="1" t="s">
        <v>2408</v>
      </c>
      <c r="C6128" s="12">
        <v>281310</v>
      </c>
      <c r="D6128" s="1" t="s">
        <v>2408</v>
      </c>
      <c r="E6128" s="12">
        <v>2813</v>
      </c>
      <c r="F6128" s="1" t="s">
        <v>1060</v>
      </c>
      <c r="G6128" s="12">
        <v>28</v>
      </c>
      <c r="H6128" s="1" t="s">
        <v>118</v>
      </c>
      <c r="I6128" s="1" t="s">
        <v>12</v>
      </c>
      <c r="J6128" s="1" t="s">
        <v>11</v>
      </c>
      <c r="K6128" s="1" t="s">
        <v>0</v>
      </c>
      <c r="L6128" s="1">
        <v>0</v>
      </c>
      <c r="M6128" s="1">
        <v>0</v>
      </c>
      <c r="N6128" s="1">
        <v>32655</v>
      </c>
      <c r="O6128" s="1">
        <v>685</v>
      </c>
    </row>
    <row r="6129" spans="1:15">
      <c r="A6129" s="12">
        <v>72163300</v>
      </c>
      <c r="B6129" s="1" t="s">
        <v>2407</v>
      </c>
      <c r="C6129" s="12">
        <v>721633</v>
      </c>
      <c r="D6129" s="1" t="s">
        <v>2406</v>
      </c>
      <c r="E6129" s="12">
        <v>7216</v>
      </c>
      <c r="F6129" s="1" t="s">
        <v>951</v>
      </c>
      <c r="G6129" s="12">
        <v>72</v>
      </c>
      <c r="H6129" s="1" t="s">
        <v>436</v>
      </c>
      <c r="I6129" s="1" t="s">
        <v>107</v>
      </c>
      <c r="J6129" s="1" t="s">
        <v>106</v>
      </c>
      <c r="K6129" s="1" t="s">
        <v>0</v>
      </c>
      <c r="L6129" s="1">
        <v>0</v>
      </c>
      <c r="M6129" s="1">
        <v>0</v>
      </c>
      <c r="N6129" s="1">
        <v>32457</v>
      </c>
      <c r="O6129" s="1">
        <v>11360</v>
      </c>
    </row>
    <row r="6130" spans="1:15">
      <c r="A6130" s="12">
        <v>81052021</v>
      </c>
      <c r="B6130" s="1" t="s">
        <v>2405</v>
      </c>
      <c r="C6130" s="12">
        <v>810520</v>
      </c>
      <c r="D6130" s="1" t="s">
        <v>2404</v>
      </c>
      <c r="E6130" s="12">
        <v>8105</v>
      </c>
      <c r="F6130" s="1" t="s">
        <v>2403</v>
      </c>
      <c r="G6130" s="12">
        <v>81</v>
      </c>
      <c r="H6130" s="1" t="s">
        <v>176</v>
      </c>
      <c r="I6130" s="1" t="s">
        <v>107</v>
      </c>
      <c r="J6130" s="1" t="s">
        <v>106</v>
      </c>
      <c r="K6130" s="1" t="s">
        <v>0</v>
      </c>
      <c r="L6130" s="1">
        <v>0</v>
      </c>
      <c r="M6130" s="1">
        <v>0</v>
      </c>
      <c r="N6130" s="1">
        <v>32192</v>
      </c>
      <c r="O6130" s="1">
        <v>438</v>
      </c>
    </row>
    <row r="6131" spans="1:15">
      <c r="A6131" s="12">
        <v>40029100</v>
      </c>
      <c r="B6131" s="1" t="s">
        <v>2402</v>
      </c>
      <c r="C6131" s="12">
        <v>400291</v>
      </c>
      <c r="D6131" s="1" t="s">
        <v>2401</v>
      </c>
      <c r="E6131" s="12">
        <v>4002</v>
      </c>
      <c r="F6131" s="1" t="s">
        <v>1960</v>
      </c>
      <c r="G6131" s="12">
        <v>40</v>
      </c>
      <c r="H6131" s="1" t="s">
        <v>422</v>
      </c>
      <c r="I6131" s="1" t="s">
        <v>37</v>
      </c>
      <c r="J6131" s="1" t="s">
        <v>36</v>
      </c>
      <c r="K6131" s="1" t="s">
        <v>0</v>
      </c>
      <c r="L6131" s="1">
        <v>0</v>
      </c>
      <c r="M6131" s="1">
        <v>0</v>
      </c>
      <c r="N6131" s="1">
        <v>32122</v>
      </c>
      <c r="O6131" s="1">
        <v>2884</v>
      </c>
    </row>
    <row r="6132" spans="1:15">
      <c r="A6132" s="12">
        <v>37012020</v>
      </c>
      <c r="B6132" s="1" t="s">
        <v>2400</v>
      </c>
      <c r="C6132" s="12">
        <v>370120</v>
      </c>
      <c r="D6132" s="1" t="s">
        <v>2399</v>
      </c>
      <c r="E6132" s="12">
        <v>3701</v>
      </c>
      <c r="F6132" s="1" t="s">
        <v>2398</v>
      </c>
      <c r="G6132" s="12">
        <v>37</v>
      </c>
      <c r="H6132" s="1" t="s">
        <v>1090</v>
      </c>
      <c r="I6132" s="1" t="s">
        <v>12</v>
      </c>
      <c r="J6132" s="1" t="s">
        <v>11</v>
      </c>
      <c r="K6132" s="1" t="s">
        <v>0</v>
      </c>
      <c r="L6132" s="1">
        <v>0</v>
      </c>
      <c r="M6132" s="1">
        <v>0</v>
      </c>
      <c r="N6132" s="1">
        <v>31807</v>
      </c>
      <c r="O6132" s="1">
        <v>322</v>
      </c>
    </row>
    <row r="6133" spans="1:15">
      <c r="A6133" s="12">
        <v>29321200</v>
      </c>
      <c r="B6133" s="1" t="s">
        <v>2397</v>
      </c>
      <c r="C6133" s="12">
        <v>293212</v>
      </c>
      <c r="D6133" s="1" t="s">
        <v>2397</v>
      </c>
      <c r="E6133" s="12">
        <v>2932</v>
      </c>
      <c r="F6133" s="1" t="s">
        <v>451</v>
      </c>
      <c r="G6133" s="12">
        <v>29</v>
      </c>
      <c r="H6133" s="1" t="s">
        <v>13</v>
      </c>
      <c r="I6133" s="1" t="s">
        <v>12</v>
      </c>
      <c r="J6133" s="1" t="s">
        <v>11</v>
      </c>
      <c r="K6133" s="1" t="s">
        <v>0</v>
      </c>
      <c r="L6133" s="1">
        <v>0</v>
      </c>
      <c r="M6133" s="1">
        <v>0</v>
      </c>
      <c r="N6133" s="1">
        <v>31798</v>
      </c>
      <c r="O6133" s="1">
        <v>1203</v>
      </c>
    </row>
    <row r="6134" spans="1:15">
      <c r="A6134" s="12">
        <v>75071100</v>
      </c>
      <c r="B6134" s="1" t="s">
        <v>2396</v>
      </c>
      <c r="C6134" s="12">
        <v>750711</v>
      </c>
      <c r="D6134" s="1" t="s">
        <v>2396</v>
      </c>
      <c r="E6134" s="12">
        <v>7507</v>
      </c>
      <c r="F6134" s="1" t="s">
        <v>2395</v>
      </c>
      <c r="G6134" s="12">
        <v>75</v>
      </c>
      <c r="H6134" s="1" t="s">
        <v>393</v>
      </c>
      <c r="I6134" s="1" t="s">
        <v>107</v>
      </c>
      <c r="J6134" s="1" t="s">
        <v>106</v>
      </c>
      <c r="K6134" s="1" t="s">
        <v>0</v>
      </c>
      <c r="L6134" s="1">
        <v>0</v>
      </c>
      <c r="M6134" s="1">
        <v>0</v>
      </c>
      <c r="N6134" s="1">
        <v>31682</v>
      </c>
      <c r="O6134" s="1">
        <v>202</v>
      </c>
    </row>
    <row r="6135" spans="1:15">
      <c r="A6135" s="12">
        <v>29332912</v>
      </c>
      <c r="B6135" s="1" t="s">
        <v>2394</v>
      </c>
      <c r="C6135" s="12">
        <v>293329</v>
      </c>
      <c r="D6135" s="1" t="s">
        <v>839</v>
      </c>
      <c r="E6135" s="12">
        <v>2933</v>
      </c>
      <c r="F6135" s="1" t="s">
        <v>67</v>
      </c>
      <c r="G6135" s="12">
        <v>29</v>
      </c>
      <c r="H6135" s="1" t="s">
        <v>13</v>
      </c>
      <c r="I6135" s="1" t="s">
        <v>12</v>
      </c>
      <c r="J6135" s="1" t="s">
        <v>11</v>
      </c>
      <c r="K6135" s="1" t="s">
        <v>0</v>
      </c>
      <c r="L6135" s="1">
        <v>0</v>
      </c>
      <c r="M6135" s="1">
        <v>0</v>
      </c>
      <c r="N6135" s="1">
        <v>31647</v>
      </c>
      <c r="O6135" s="1">
        <v>0</v>
      </c>
    </row>
    <row r="6136" spans="1:15">
      <c r="A6136" s="12">
        <v>54026900</v>
      </c>
      <c r="B6136" s="1" t="s">
        <v>2393</v>
      </c>
      <c r="C6136" s="12">
        <v>540269</v>
      </c>
      <c r="D6136" s="1" t="s">
        <v>2392</v>
      </c>
      <c r="E6136" s="12">
        <v>5402</v>
      </c>
      <c r="F6136" s="1" t="s">
        <v>1172</v>
      </c>
      <c r="G6136" s="12">
        <v>54</v>
      </c>
      <c r="H6136" s="1" t="s">
        <v>355</v>
      </c>
      <c r="I6136" s="1" t="s">
        <v>2</v>
      </c>
      <c r="J6136" s="1" t="s">
        <v>1</v>
      </c>
      <c r="K6136" s="1" t="s">
        <v>0</v>
      </c>
      <c r="L6136" s="1">
        <v>0</v>
      </c>
      <c r="M6136" s="1">
        <v>0</v>
      </c>
      <c r="N6136" s="1">
        <v>31474</v>
      </c>
      <c r="O6136" s="1">
        <v>239</v>
      </c>
    </row>
    <row r="6137" spans="1:15">
      <c r="A6137" s="12">
        <v>72092500</v>
      </c>
      <c r="B6137" s="1" t="s">
        <v>2391</v>
      </c>
      <c r="C6137" s="12">
        <v>720925</v>
      </c>
      <c r="D6137" s="1" t="s">
        <v>2390</v>
      </c>
      <c r="E6137" s="12">
        <v>7209</v>
      </c>
      <c r="F6137" s="1" t="s">
        <v>2330</v>
      </c>
      <c r="G6137" s="12">
        <v>72</v>
      </c>
      <c r="H6137" s="1" t="s">
        <v>436</v>
      </c>
      <c r="I6137" s="1" t="s">
        <v>107</v>
      </c>
      <c r="J6137" s="1" t="s">
        <v>106</v>
      </c>
      <c r="K6137" s="1" t="s">
        <v>0</v>
      </c>
      <c r="L6137" s="1">
        <v>0</v>
      </c>
      <c r="M6137" s="1">
        <v>0</v>
      </c>
      <c r="N6137" s="1">
        <v>30884</v>
      </c>
      <c r="O6137" s="1">
        <v>3360</v>
      </c>
    </row>
    <row r="6138" spans="1:15">
      <c r="A6138" s="12">
        <v>29159033</v>
      </c>
      <c r="B6138" s="1" t="s">
        <v>2389</v>
      </c>
      <c r="C6138" s="12">
        <v>291590</v>
      </c>
      <c r="D6138" s="1" t="s">
        <v>1466</v>
      </c>
      <c r="E6138" s="12">
        <v>2915</v>
      </c>
      <c r="F6138" s="1" t="s">
        <v>346</v>
      </c>
      <c r="G6138" s="12">
        <v>29</v>
      </c>
      <c r="H6138" s="1" t="s">
        <v>13</v>
      </c>
      <c r="I6138" s="1" t="s">
        <v>12</v>
      </c>
      <c r="J6138" s="1" t="s">
        <v>11</v>
      </c>
      <c r="K6138" s="1" t="s">
        <v>0</v>
      </c>
      <c r="L6138" s="1">
        <v>0</v>
      </c>
      <c r="M6138" s="1">
        <v>0</v>
      </c>
      <c r="N6138" s="1">
        <v>30794</v>
      </c>
      <c r="O6138" s="1">
        <v>6243</v>
      </c>
    </row>
    <row r="6139" spans="1:15">
      <c r="A6139" s="12">
        <v>55134100</v>
      </c>
      <c r="B6139" s="1" t="s">
        <v>2388</v>
      </c>
      <c r="C6139" s="12">
        <v>551341</v>
      </c>
      <c r="D6139" s="1" t="s">
        <v>2387</v>
      </c>
      <c r="E6139" s="12">
        <v>5513</v>
      </c>
      <c r="F6139" s="1" t="s">
        <v>2386</v>
      </c>
      <c r="G6139" s="12">
        <v>55</v>
      </c>
      <c r="H6139" s="1" t="s">
        <v>282</v>
      </c>
      <c r="I6139" s="1" t="s">
        <v>2</v>
      </c>
      <c r="J6139" s="1" t="s">
        <v>1</v>
      </c>
      <c r="K6139" s="1" t="s">
        <v>0</v>
      </c>
      <c r="L6139" s="1">
        <v>0</v>
      </c>
      <c r="M6139" s="1">
        <v>0</v>
      </c>
      <c r="N6139" s="1">
        <v>30514</v>
      </c>
      <c r="O6139" s="1">
        <v>124</v>
      </c>
    </row>
    <row r="6140" spans="1:15">
      <c r="A6140" s="12">
        <v>40112010</v>
      </c>
      <c r="B6140" s="1" t="s">
        <v>2385</v>
      </c>
      <c r="C6140" s="12">
        <v>401120</v>
      </c>
      <c r="D6140" s="1" t="s">
        <v>2384</v>
      </c>
      <c r="E6140" s="12">
        <v>4011</v>
      </c>
      <c r="F6140" s="1" t="s">
        <v>423</v>
      </c>
      <c r="G6140" s="12">
        <v>40</v>
      </c>
      <c r="H6140" s="1" t="s">
        <v>422</v>
      </c>
      <c r="I6140" s="1" t="s">
        <v>37</v>
      </c>
      <c r="J6140" s="1" t="s">
        <v>36</v>
      </c>
      <c r="K6140" s="1" t="s">
        <v>0</v>
      </c>
      <c r="L6140" s="1">
        <v>0</v>
      </c>
      <c r="M6140" s="1">
        <v>0</v>
      </c>
      <c r="N6140" s="1">
        <v>30463</v>
      </c>
      <c r="O6140" s="1">
        <v>4800</v>
      </c>
    </row>
    <row r="6141" spans="1:15">
      <c r="A6141" s="12">
        <v>28091000</v>
      </c>
      <c r="B6141" s="1" t="s">
        <v>2383</v>
      </c>
      <c r="C6141" s="12">
        <v>280910</v>
      </c>
      <c r="D6141" s="1" t="s">
        <v>2383</v>
      </c>
      <c r="E6141" s="12">
        <v>2809</v>
      </c>
      <c r="F6141" s="1" t="s">
        <v>948</v>
      </c>
      <c r="G6141" s="12">
        <v>28</v>
      </c>
      <c r="H6141" s="1" t="s">
        <v>118</v>
      </c>
      <c r="I6141" s="1" t="s">
        <v>12</v>
      </c>
      <c r="J6141" s="1" t="s">
        <v>11</v>
      </c>
      <c r="K6141" s="1" t="s">
        <v>0</v>
      </c>
      <c r="L6141" s="1">
        <v>0</v>
      </c>
      <c r="M6141" s="1">
        <v>0</v>
      </c>
      <c r="N6141" s="1">
        <v>30278</v>
      </c>
      <c r="O6141" s="1">
        <v>5298</v>
      </c>
    </row>
    <row r="6142" spans="1:15">
      <c r="A6142" s="12">
        <v>38276400</v>
      </c>
      <c r="B6142" s="1" t="s">
        <v>2382</v>
      </c>
      <c r="C6142" s="12">
        <v>382764</v>
      </c>
      <c r="D6142" s="1" t="s">
        <v>2381</v>
      </c>
      <c r="E6142" s="12">
        <v>3827</v>
      </c>
      <c r="F6142" s="1" t="s">
        <v>1798</v>
      </c>
      <c r="G6142" s="12">
        <v>38</v>
      </c>
      <c r="H6142" s="1" t="s">
        <v>244</v>
      </c>
      <c r="I6142" s="1" t="s">
        <v>12</v>
      </c>
      <c r="J6142" s="1" t="s">
        <v>11</v>
      </c>
      <c r="K6142" s="1" t="s">
        <v>0</v>
      </c>
      <c r="L6142" s="1">
        <v>0</v>
      </c>
      <c r="M6142" s="1">
        <v>0</v>
      </c>
      <c r="N6142" s="1">
        <v>30162</v>
      </c>
      <c r="O6142" s="1">
        <v>4933</v>
      </c>
    </row>
    <row r="6143" spans="1:15">
      <c r="A6143" s="12">
        <v>90278913</v>
      </c>
      <c r="B6143" s="1" t="s">
        <v>2380</v>
      </c>
      <c r="C6143" s="12">
        <v>902789</v>
      </c>
      <c r="D6143" s="1" t="s">
        <v>2379</v>
      </c>
      <c r="E6143" s="12">
        <v>9027</v>
      </c>
      <c r="F6143" s="1" t="s">
        <v>2192</v>
      </c>
      <c r="G6143" s="12">
        <v>90</v>
      </c>
      <c r="H6143" s="1" t="s">
        <v>512</v>
      </c>
      <c r="I6143" s="1" t="s">
        <v>49</v>
      </c>
      <c r="J6143" s="1" t="s">
        <v>48</v>
      </c>
      <c r="K6143" s="1" t="s">
        <v>0</v>
      </c>
      <c r="L6143" s="1">
        <v>0</v>
      </c>
      <c r="M6143" s="1">
        <v>0</v>
      </c>
      <c r="N6143" s="1">
        <v>30093</v>
      </c>
      <c r="O6143" s="1">
        <v>62</v>
      </c>
    </row>
    <row r="6144" spans="1:15">
      <c r="A6144" s="12">
        <v>72052910</v>
      </c>
      <c r="B6144" s="1" t="s">
        <v>2378</v>
      </c>
      <c r="C6144" s="12">
        <v>720529</v>
      </c>
      <c r="D6144" s="1" t="s">
        <v>976</v>
      </c>
      <c r="E6144" s="12">
        <v>7205</v>
      </c>
      <c r="F6144" s="1" t="s">
        <v>975</v>
      </c>
      <c r="G6144" s="12">
        <v>72</v>
      </c>
      <c r="H6144" s="1" t="s">
        <v>436</v>
      </c>
      <c r="I6144" s="1" t="s">
        <v>107</v>
      </c>
      <c r="J6144" s="1" t="s">
        <v>106</v>
      </c>
      <c r="K6144" s="1" t="s">
        <v>0</v>
      </c>
      <c r="L6144" s="1">
        <v>0</v>
      </c>
      <c r="M6144" s="1">
        <v>0</v>
      </c>
      <c r="N6144" s="1">
        <v>29979</v>
      </c>
      <c r="O6144" s="1">
        <v>1305</v>
      </c>
    </row>
    <row r="6145" spans="1:15">
      <c r="A6145" s="12">
        <v>85419020</v>
      </c>
      <c r="B6145" s="1" t="s">
        <v>2377</v>
      </c>
      <c r="C6145" s="12">
        <v>854190</v>
      </c>
      <c r="D6145" s="1" t="s">
        <v>1258</v>
      </c>
      <c r="E6145" s="12">
        <v>8541</v>
      </c>
      <c r="F6145" s="1" t="s">
        <v>390</v>
      </c>
      <c r="G6145" s="12">
        <v>85</v>
      </c>
      <c r="H6145" s="1" t="s">
        <v>102</v>
      </c>
      <c r="I6145" s="1" t="s">
        <v>27</v>
      </c>
      <c r="J6145" s="1" t="s">
        <v>26</v>
      </c>
      <c r="K6145" s="1" t="s">
        <v>0</v>
      </c>
      <c r="L6145" s="1">
        <v>0</v>
      </c>
      <c r="M6145" s="1">
        <v>0</v>
      </c>
      <c r="N6145" s="1">
        <v>29873</v>
      </c>
      <c r="O6145" s="1">
        <v>6</v>
      </c>
    </row>
    <row r="6146" spans="1:15">
      <c r="A6146" s="12">
        <v>29242914</v>
      </c>
      <c r="B6146" s="1" t="s">
        <v>2376</v>
      </c>
      <c r="C6146" s="12">
        <v>292429</v>
      </c>
      <c r="D6146" s="1" t="s">
        <v>594</v>
      </c>
      <c r="E6146" s="12">
        <v>2924</v>
      </c>
      <c r="F6146" s="1" t="s">
        <v>23</v>
      </c>
      <c r="G6146" s="12">
        <v>29</v>
      </c>
      <c r="H6146" s="1" t="s">
        <v>13</v>
      </c>
      <c r="I6146" s="1" t="s">
        <v>12</v>
      </c>
      <c r="J6146" s="1" t="s">
        <v>11</v>
      </c>
      <c r="K6146" s="1" t="s">
        <v>0</v>
      </c>
      <c r="L6146" s="1">
        <v>0</v>
      </c>
      <c r="M6146" s="1">
        <v>0</v>
      </c>
      <c r="N6146" s="1">
        <v>29837</v>
      </c>
      <c r="O6146" s="1">
        <v>0</v>
      </c>
    </row>
    <row r="6147" spans="1:15">
      <c r="A6147" s="12">
        <v>29153942</v>
      </c>
      <c r="B6147" s="1" t="s">
        <v>2375</v>
      </c>
      <c r="C6147" s="12">
        <v>291539</v>
      </c>
      <c r="D6147" s="1" t="s">
        <v>427</v>
      </c>
      <c r="E6147" s="12">
        <v>2915</v>
      </c>
      <c r="F6147" s="1" t="s">
        <v>346</v>
      </c>
      <c r="G6147" s="12">
        <v>29</v>
      </c>
      <c r="H6147" s="1" t="s">
        <v>13</v>
      </c>
      <c r="I6147" s="1" t="s">
        <v>12</v>
      </c>
      <c r="J6147" s="1" t="s">
        <v>11</v>
      </c>
      <c r="K6147" s="1" t="s">
        <v>0</v>
      </c>
      <c r="L6147" s="1">
        <v>0</v>
      </c>
      <c r="M6147" s="1">
        <v>0</v>
      </c>
      <c r="N6147" s="1">
        <v>29725</v>
      </c>
      <c r="O6147" s="1">
        <v>82</v>
      </c>
    </row>
    <row r="6148" spans="1:15">
      <c r="A6148" s="12">
        <v>68159919</v>
      </c>
      <c r="B6148" s="1" t="s">
        <v>2374</v>
      </c>
      <c r="C6148" s="12">
        <v>681599</v>
      </c>
      <c r="D6148" s="1" t="s">
        <v>269</v>
      </c>
      <c r="E6148" s="12">
        <v>6815</v>
      </c>
      <c r="F6148" s="1" t="s">
        <v>9</v>
      </c>
      <c r="G6148" s="12">
        <v>68</v>
      </c>
      <c r="H6148" s="1" t="s">
        <v>8</v>
      </c>
      <c r="I6148" s="1" t="s">
        <v>7</v>
      </c>
      <c r="J6148" s="1" t="s">
        <v>6</v>
      </c>
      <c r="K6148" s="1" t="s">
        <v>0</v>
      </c>
      <c r="L6148" s="1">
        <v>0</v>
      </c>
      <c r="M6148" s="1">
        <v>0</v>
      </c>
      <c r="N6148" s="1">
        <v>29442</v>
      </c>
      <c r="O6148" s="1">
        <v>313</v>
      </c>
    </row>
    <row r="6149" spans="1:15">
      <c r="A6149" s="12">
        <v>28030011</v>
      </c>
      <c r="B6149" s="1" t="s">
        <v>2373</v>
      </c>
      <c r="C6149" s="12">
        <v>280300</v>
      </c>
      <c r="D6149" s="1" t="s">
        <v>2372</v>
      </c>
      <c r="E6149" s="12">
        <v>2803</v>
      </c>
      <c r="F6149" s="1" t="s">
        <v>2372</v>
      </c>
      <c r="G6149" s="12">
        <v>28</v>
      </c>
      <c r="H6149" s="1" t="s">
        <v>118</v>
      </c>
      <c r="I6149" s="1" t="s">
        <v>12</v>
      </c>
      <c r="J6149" s="1" t="s">
        <v>11</v>
      </c>
      <c r="K6149" s="1" t="s">
        <v>0</v>
      </c>
      <c r="L6149" s="1">
        <v>0</v>
      </c>
      <c r="M6149" s="1">
        <v>0</v>
      </c>
      <c r="N6149" s="1">
        <v>29422</v>
      </c>
      <c r="O6149" s="1">
        <v>85346</v>
      </c>
    </row>
    <row r="6150" spans="1:15">
      <c r="A6150" s="12">
        <v>63061990</v>
      </c>
      <c r="B6150" s="1" t="s">
        <v>2371</v>
      </c>
      <c r="C6150" s="12">
        <v>630619</v>
      </c>
      <c r="D6150" s="1" t="s">
        <v>2371</v>
      </c>
      <c r="E6150" s="12">
        <v>6306</v>
      </c>
      <c r="F6150" s="1" t="s">
        <v>446</v>
      </c>
      <c r="G6150" s="12">
        <v>63</v>
      </c>
      <c r="H6150" s="1" t="s">
        <v>445</v>
      </c>
      <c r="I6150" s="1" t="s">
        <v>2</v>
      </c>
      <c r="J6150" s="1" t="s">
        <v>1</v>
      </c>
      <c r="K6150" s="1" t="s">
        <v>0</v>
      </c>
      <c r="L6150" s="1">
        <v>0</v>
      </c>
      <c r="M6150" s="1">
        <v>0</v>
      </c>
      <c r="N6150" s="1">
        <v>29315</v>
      </c>
      <c r="O6150" s="1">
        <v>434</v>
      </c>
    </row>
    <row r="6151" spans="1:15">
      <c r="A6151" s="12">
        <v>28419012</v>
      </c>
      <c r="B6151" s="1" t="s">
        <v>2370</v>
      </c>
      <c r="C6151" s="12">
        <v>284190</v>
      </c>
      <c r="D6151" s="1" t="s">
        <v>148</v>
      </c>
      <c r="E6151" s="12">
        <v>2841</v>
      </c>
      <c r="F6151" s="1" t="s">
        <v>147</v>
      </c>
      <c r="G6151" s="12">
        <v>28</v>
      </c>
      <c r="H6151" s="1" t="s">
        <v>118</v>
      </c>
      <c r="I6151" s="1" t="s">
        <v>12</v>
      </c>
      <c r="J6151" s="1" t="s">
        <v>11</v>
      </c>
      <c r="K6151" s="1" t="s">
        <v>0</v>
      </c>
      <c r="L6151" s="1">
        <v>0</v>
      </c>
      <c r="M6151" s="1">
        <v>0</v>
      </c>
      <c r="N6151" s="1">
        <v>29300</v>
      </c>
      <c r="O6151" s="1">
        <v>3500</v>
      </c>
    </row>
    <row r="6152" spans="1:15">
      <c r="A6152" s="12">
        <v>38180090</v>
      </c>
      <c r="B6152" s="1" t="s">
        <v>2369</v>
      </c>
      <c r="C6152" s="12">
        <v>381800</v>
      </c>
      <c r="D6152" s="1" t="s">
        <v>2368</v>
      </c>
      <c r="E6152" s="12">
        <v>3818</v>
      </c>
      <c r="F6152" s="1" t="s">
        <v>2368</v>
      </c>
      <c r="G6152" s="12">
        <v>38</v>
      </c>
      <c r="H6152" s="1" t="s">
        <v>244</v>
      </c>
      <c r="I6152" s="1" t="s">
        <v>12</v>
      </c>
      <c r="J6152" s="1" t="s">
        <v>11</v>
      </c>
      <c r="K6152" s="1" t="s">
        <v>0</v>
      </c>
      <c r="L6152" s="1">
        <v>0</v>
      </c>
      <c r="M6152" s="1">
        <v>0</v>
      </c>
      <c r="N6152" s="1">
        <v>29292</v>
      </c>
      <c r="O6152" s="1">
        <v>9</v>
      </c>
    </row>
    <row r="6153" spans="1:15">
      <c r="A6153" s="12">
        <v>57049000</v>
      </c>
      <c r="B6153" s="1" t="s">
        <v>2367</v>
      </c>
      <c r="C6153" s="12">
        <v>570490</v>
      </c>
      <c r="D6153" s="1" t="s">
        <v>2366</v>
      </c>
      <c r="E6153" s="12">
        <v>5704</v>
      </c>
      <c r="F6153" s="1" t="s">
        <v>2365</v>
      </c>
      <c r="G6153" s="12">
        <v>57</v>
      </c>
      <c r="H6153" s="1" t="s">
        <v>467</v>
      </c>
      <c r="I6153" s="1" t="s">
        <v>2</v>
      </c>
      <c r="J6153" s="1" t="s">
        <v>1</v>
      </c>
      <c r="K6153" s="1" t="s">
        <v>0</v>
      </c>
      <c r="L6153" s="1">
        <v>0</v>
      </c>
      <c r="M6153" s="1">
        <v>0</v>
      </c>
      <c r="N6153" s="1">
        <v>29206</v>
      </c>
      <c r="O6153" s="1">
        <v>2145</v>
      </c>
    </row>
    <row r="6154" spans="1:15">
      <c r="A6154" s="12">
        <v>96089989</v>
      </c>
      <c r="B6154" s="1" t="s">
        <v>2364</v>
      </c>
      <c r="C6154" s="12">
        <v>960899</v>
      </c>
      <c r="D6154" s="1" t="s">
        <v>2308</v>
      </c>
      <c r="E6154" s="12">
        <v>9608</v>
      </c>
      <c r="F6154" s="1" t="s">
        <v>340</v>
      </c>
      <c r="G6154" s="12">
        <v>96</v>
      </c>
      <c r="H6154" s="1" t="s">
        <v>128</v>
      </c>
      <c r="I6154" s="1" t="s">
        <v>127</v>
      </c>
      <c r="J6154" s="1" t="s">
        <v>126</v>
      </c>
      <c r="K6154" s="1" t="s">
        <v>0</v>
      </c>
      <c r="L6154" s="1">
        <v>0</v>
      </c>
      <c r="M6154" s="1">
        <v>0</v>
      </c>
      <c r="N6154" s="1">
        <v>29192</v>
      </c>
      <c r="O6154" s="1">
        <v>85</v>
      </c>
    </row>
    <row r="6155" spans="1:15">
      <c r="A6155" s="12">
        <v>85167200</v>
      </c>
      <c r="B6155" s="1" t="s">
        <v>2363</v>
      </c>
      <c r="C6155" s="12">
        <v>851672</v>
      </c>
      <c r="D6155" s="1" t="s">
        <v>2362</v>
      </c>
      <c r="E6155" s="12">
        <v>8516</v>
      </c>
      <c r="F6155" s="1" t="s">
        <v>2361</v>
      </c>
      <c r="G6155" s="12">
        <v>85</v>
      </c>
      <c r="H6155" s="1" t="s">
        <v>102</v>
      </c>
      <c r="I6155" s="1" t="s">
        <v>27</v>
      </c>
      <c r="J6155" s="1" t="s">
        <v>26</v>
      </c>
      <c r="K6155" s="1" t="s">
        <v>0</v>
      </c>
      <c r="L6155" s="1">
        <v>0</v>
      </c>
      <c r="M6155" s="1">
        <v>0</v>
      </c>
      <c r="N6155" s="1">
        <v>29076</v>
      </c>
      <c r="O6155" s="1">
        <v>31</v>
      </c>
    </row>
    <row r="6156" spans="1:15">
      <c r="A6156" s="12">
        <v>29319046</v>
      </c>
      <c r="B6156" s="1" t="s">
        <v>2360</v>
      </c>
      <c r="C6156" s="12">
        <v>293190</v>
      </c>
      <c r="D6156" s="1" t="s">
        <v>214</v>
      </c>
      <c r="E6156" s="12">
        <v>2931</v>
      </c>
      <c r="F6156" s="1" t="s">
        <v>214</v>
      </c>
      <c r="G6156" s="12">
        <v>29</v>
      </c>
      <c r="H6156" s="1" t="s">
        <v>13</v>
      </c>
      <c r="I6156" s="1" t="s">
        <v>12</v>
      </c>
      <c r="J6156" s="1" t="s">
        <v>11</v>
      </c>
      <c r="K6156" s="1" t="s">
        <v>0</v>
      </c>
      <c r="L6156" s="1">
        <v>0</v>
      </c>
      <c r="M6156" s="1">
        <v>0</v>
      </c>
      <c r="N6156" s="1">
        <v>29009</v>
      </c>
      <c r="O6156" s="1">
        <v>937</v>
      </c>
    </row>
    <row r="6157" spans="1:15">
      <c r="A6157" s="12">
        <v>29251990</v>
      </c>
      <c r="B6157" s="1" t="s">
        <v>2359</v>
      </c>
      <c r="C6157" s="12">
        <v>292519</v>
      </c>
      <c r="D6157" s="1" t="s">
        <v>683</v>
      </c>
      <c r="E6157" s="12">
        <v>2925</v>
      </c>
      <c r="F6157" s="1" t="s">
        <v>476</v>
      </c>
      <c r="G6157" s="12">
        <v>29</v>
      </c>
      <c r="H6157" s="1" t="s">
        <v>13</v>
      </c>
      <c r="I6157" s="1" t="s">
        <v>12</v>
      </c>
      <c r="J6157" s="1" t="s">
        <v>11</v>
      </c>
      <c r="K6157" s="1" t="s">
        <v>0</v>
      </c>
      <c r="L6157" s="1">
        <v>0</v>
      </c>
      <c r="M6157" s="1">
        <v>0</v>
      </c>
      <c r="N6157" s="1">
        <v>28518</v>
      </c>
      <c r="O6157" s="1">
        <v>634</v>
      </c>
    </row>
    <row r="6158" spans="1:15">
      <c r="A6158" s="12">
        <v>54049000</v>
      </c>
      <c r="B6158" s="1" t="s">
        <v>2358</v>
      </c>
      <c r="C6158" s="12">
        <v>540490</v>
      </c>
      <c r="D6158" s="1" t="s">
        <v>2357</v>
      </c>
      <c r="E6158" s="12">
        <v>5404</v>
      </c>
      <c r="F6158" s="1" t="s">
        <v>1040</v>
      </c>
      <c r="G6158" s="12">
        <v>54</v>
      </c>
      <c r="H6158" s="1" t="s">
        <v>355</v>
      </c>
      <c r="I6158" s="1" t="s">
        <v>2</v>
      </c>
      <c r="J6158" s="1" t="s">
        <v>1</v>
      </c>
      <c r="K6158" s="1" t="s">
        <v>0</v>
      </c>
      <c r="L6158" s="1">
        <v>0</v>
      </c>
      <c r="M6158" s="1">
        <v>0</v>
      </c>
      <c r="N6158" s="1">
        <v>28392</v>
      </c>
      <c r="O6158" s="1">
        <v>6582</v>
      </c>
    </row>
    <row r="6159" spans="1:15">
      <c r="A6159" s="12">
        <v>29315999</v>
      </c>
      <c r="B6159" s="1" t="s">
        <v>2356</v>
      </c>
      <c r="C6159" s="12">
        <v>293159</v>
      </c>
      <c r="D6159" s="1" t="s">
        <v>2355</v>
      </c>
      <c r="E6159" s="12">
        <v>2931</v>
      </c>
      <c r="F6159" s="1" t="s">
        <v>214</v>
      </c>
      <c r="G6159" s="12">
        <v>29</v>
      </c>
      <c r="H6159" s="1" t="s">
        <v>13</v>
      </c>
      <c r="I6159" s="1" t="s">
        <v>12</v>
      </c>
      <c r="J6159" s="1" t="s">
        <v>11</v>
      </c>
      <c r="K6159" s="1" t="s">
        <v>0</v>
      </c>
      <c r="L6159" s="1">
        <v>0</v>
      </c>
      <c r="M6159" s="1">
        <v>0</v>
      </c>
      <c r="N6159" s="1">
        <v>28272</v>
      </c>
      <c r="O6159" s="1">
        <v>440</v>
      </c>
    </row>
    <row r="6160" spans="1:15">
      <c r="A6160" s="12">
        <v>29209029</v>
      </c>
      <c r="B6160" s="1" t="s">
        <v>2354</v>
      </c>
      <c r="C6160" s="12">
        <v>292090</v>
      </c>
      <c r="D6160" s="1" t="s">
        <v>555</v>
      </c>
      <c r="E6160" s="12">
        <v>2920</v>
      </c>
      <c r="F6160" s="1" t="s">
        <v>87</v>
      </c>
      <c r="G6160" s="12">
        <v>29</v>
      </c>
      <c r="H6160" s="1" t="s">
        <v>13</v>
      </c>
      <c r="I6160" s="1" t="s">
        <v>12</v>
      </c>
      <c r="J6160" s="1" t="s">
        <v>11</v>
      </c>
      <c r="K6160" s="1" t="s">
        <v>0</v>
      </c>
      <c r="L6160" s="1">
        <v>0</v>
      </c>
      <c r="M6160" s="1">
        <v>0</v>
      </c>
      <c r="N6160" s="1">
        <v>28063</v>
      </c>
      <c r="O6160" s="1">
        <v>1400</v>
      </c>
    </row>
    <row r="6161" spans="1:15">
      <c r="A6161" s="12">
        <v>69021011</v>
      </c>
      <c r="B6161" s="1" t="s">
        <v>2353</v>
      </c>
      <c r="C6161" s="12">
        <v>690210</v>
      </c>
      <c r="D6161" s="1" t="s">
        <v>2352</v>
      </c>
      <c r="E6161" s="12">
        <v>6902</v>
      </c>
      <c r="F6161" s="1" t="s">
        <v>2351</v>
      </c>
      <c r="G6161" s="12">
        <v>69</v>
      </c>
      <c r="H6161" s="1" t="s">
        <v>933</v>
      </c>
      <c r="I6161" s="1" t="s">
        <v>7</v>
      </c>
      <c r="J6161" s="1" t="s">
        <v>6</v>
      </c>
      <c r="K6161" s="1" t="s">
        <v>0</v>
      </c>
      <c r="L6161" s="1">
        <v>0</v>
      </c>
      <c r="M6161" s="1">
        <v>0</v>
      </c>
      <c r="N6161" s="1">
        <v>27843</v>
      </c>
      <c r="O6161" s="1">
        <v>383</v>
      </c>
    </row>
    <row r="6162" spans="1:15">
      <c r="A6162" s="12">
        <v>84798991</v>
      </c>
      <c r="B6162" s="1" t="s">
        <v>2350</v>
      </c>
      <c r="C6162" s="12">
        <v>847989</v>
      </c>
      <c r="D6162" s="1" t="s">
        <v>2349</v>
      </c>
      <c r="E6162" s="12">
        <v>8479</v>
      </c>
      <c r="F6162" s="1" t="s">
        <v>310</v>
      </c>
      <c r="G6162" s="12">
        <v>84</v>
      </c>
      <c r="H6162" s="1" t="s">
        <v>28</v>
      </c>
      <c r="I6162" s="1" t="s">
        <v>27</v>
      </c>
      <c r="J6162" s="1" t="s">
        <v>26</v>
      </c>
      <c r="K6162" s="1" t="s">
        <v>0</v>
      </c>
      <c r="L6162" s="1">
        <v>0</v>
      </c>
      <c r="M6162" s="1">
        <v>0</v>
      </c>
      <c r="N6162" s="1">
        <v>27832</v>
      </c>
      <c r="O6162" s="1">
        <v>270</v>
      </c>
    </row>
    <row r="6163" spans="1:15">
      <c r="A6163" s="12">
        <v>33012911</v>
      </c>
      <c r="B6163" s="1" t="s">
        <v>2348</v>
      </c>
      <c r="C6163" s="12">
        <v>330129</v>
      </c>
      <c r="D6163" s="1" t="s">
        <v>408</v>
      </c>
      <c r="E6163" s="12">
        <v>3301</v>
      </c>
      <c r="F6163" s="1" t="s">
        <v>407</v>
      </c>
      <c r="G6163" s="12">
        <v>33</v>
      </c>
      <c r="H6163" s="1" t="s">
        <v>406</v>
      </c>
      <c r="I6163" s="1" t="s">
        <v>12</v>
      </c>
      <c r="J6163" s="1" t="s">
        <v>11</v>
      </c>
      <c r="K6163" s="1" t="s">
        <v>0</v>
      </c>
      <c r="L6163" s="1">
        <v>0</v>
      </c>
      <c r="M6163" s="1">
        <v>0</v>
      </c>
      <c r="N6163" s="1">
        <v>27750</v>
      </c>
      <c r="O6163" s="1">
        <v>1764</v>
      </c>
    </row>
    <row r="6164" spans="1:15">
      <c r="A6164" s="12">
        <v>28451000</v>
      </c>
      <c r="B6164" s="1" t="s">
        <v>2347</v>
      </c>
      <c r="C6164" s="12">
        <v>284510</v>
      </c>
      <c r="D6164" s="1" t="s">
        <v>2347</v>
      </c>
      <c r="E6164" s="12">
        <v>2845</v>
      </c>
      <c r="F6164" s="1" t="s">
        <v>2346</v>
      </c>
      <c r="G6164" s="12">
        <v>28</v>
      </c>
      <c r="H6164" s="1" t="s">
        <v>118</v>
      </c>
      <c r="I6164" s="1" t="s">
        <v>12</v>
      </c>
      <c r="J6164" s="1" t="s">
        <v>11</v>
      </c>
      <c r="K6164" s="1" t="s">
        <v>0</v>
      </c>
      <c r="L6164" s="1">
        <v>0</v>
      </c>
      <c r="M6164" s="1">
        <v>0</v>
      </c>
      <c r="N6164" s="1">
        <v>27694</v>
      </c>
      <c r="O6164" s="1">
        <v>20</v>
      </c>
    </row>
    <row r="6165" spans="1:15">
      <c r="A6165" s="12">
        <v>28289020</v>
      </c>
      <c r="B6165" s="1" t="s">
        <v>2345</v>
      </c>
      <c r="C6165" s="12">
        <v>282890</v>
      </c>
      <c r="D6165" s="1" t="s">
        <v>329</v>
      </c>
      <c r="E6165" s="12">
        <v>2828</v>
      </c>
      <c r="F6165" s="1" t="s">
        <v>328</v>
      </c>
      <c r="G6165" s="12">
        <v>28</v>
      </c>
      <c r="H6165" s="1" t="s">
        <v>118</v>
      </c>
      <c r="I6165" s="1" t="s">
        <v>12</v>
      </c>
      <c r="J6165" s="1" t="s">
        <v>11</v>
      </c>
      <c r="K6165" s="1" t="s">
        <v>0</v>
      </c>
      <c r="L6165" s="1">
        <v>0</v>
      </c>
      <c r="M6165" s="1">
        <v>0</v>
      </c>
      <c r="N6165" s="1">
        <v>27657</v>
      </c>
      <c r="O6165" s="1">
        <v>3508</v>
      </c>
    </row>
    <row r="6166" spans="1:15">
      <c r="A6166" s="12">
        <v>29181929</v>
      </c>
      <c r="B6166" s="1" t="s">
        <v>2344</v>
      </c>
      <c r="C6166" s="12">
        <v>291819</v>
      </c>
      <c r="D6166" s="1" t="s">
        <v>689</v>
      </c>
      <c r="E6166" s="12">
        <v>2918</v>
      </c>
      <c r="F6166" s="1" t="s">
        <v>323</v>
      </c>
      <c r="G6166" s="12">
        <v>29</v>
      </c>
      <c r="H6166" s="1" t="s">
        <v>13</v>
      </c>
      <c r="I6166" s="1" t="s">
        <v>12</v>
      </c>
      <c r="J6166" s="1" t="s">
        <v>11</v>
      </c>
      <c r="K6166" s="1" t="s">
        <v>0</v>
      </c>
      <c r="L6166" s="1">
        <v>0</v>
      </c>
      <c r="M6166" s="1">
        <v>0</v>
      </c>
      <c r="N6166" s="1">
        <v>27641</v>
      </c>
      <c r="O6166" s="1">
        <v>2087</v>
      </c>
    </row>
    <row r="6167" spans="1:15">
      <c r="A6167" s="12">
        <v>35029090</v>
      </c>
      <c r="B6167" s="1" t="s">
        <v>2343</v>
      </c>
      <c r="C6167" s="12">
        <v>350290</v>
      </c>
      <c r="D6167" s="1" t="s">
        <v>2342</v>
      </c>
      <c r="E6167" s="12">
        <v>3502</v>
      </c>
      <c r="F6167" s="1" t="s">
        <v>1725</v>
      </c>
      <c r="G6167" s="12">
        <v>35</v>
      </c>
      <c r="H6167" s="1" t="s">
        <v>432</v>
      </c>
      <c r="I6167" s="1" t="s">
        <v>12</v>
      </c>
      <c r="J6167" s="1" t="s">
        <v>11</v>
      </c>
      <c r="K6167" s="1" t="s">
        <v>0</v>
      </c>
      <c r="L6167" s="1">
        <v>0</v>
      </c>
      <c r="M6167" s="1">
        <v>0</v>
      </c>
      <c r="N6167" s="1">
        <v>27555</v>
      </c>
      <c r="O6167" s="1">
        <v>30</v>
      </c>
    </row>
    <row r="6168" spans="1:15">
      <c r="A6168" s="12">
        <v>28332950</v>
      </c>
      <c r="B6168" s="1" t="s">
        <v>2341</v>
      </c>
      <c r="C6168" s="12">
        <v>283329</v>
      </c>
      <c r="D6168" s="1" t="s">
        <v>1269</v>
      </c>
      <c r="E6168" s="12">
        <v>2833</v>
      </c>
      <c r="F6168" s="1" t="s">
        <v>187</v>
      </c>
      <c r="G6168" s="12">
        <v>28</v>
      </c>
      <c r="H6168" s="1" t="s">
        <v>118</v>
      </c>
      <c r="I6168" s="1" t="s">
        <v>12</v>
      </c>
      <c r="J6168" s="1" t="s">
        <v>11</v>
      </c>
      <c r="K6168" s="1" t="s">
        <v>0</v>
      </c>
      <c r="L6168" s="1">
        <v>0</v>
      </c>
      <c r="M6168" s="1">
        <v>0</v>
      </c>
      <c r="N6168" s="1">
        <v>27552</v>
      </c>
      <c r="O6168" s="1">
        <v>6314</v>
      </c>
    </row>
    <row r="6169" spans="1:15">
      <c r="A6169" s="12">
        <v>37025412</v>
      </c>
      <c r="B6169" s="1" t="s">
        <v>2340</v>
      </c>
      <c r="C6169" s="12">
        <v>370254</v>
      </c>
      <c r="D6169" s="1" t="s">
        <v>2339</v>
      </c>
      <c r="E6169" s="12">
        <v>3702</v>
      </c>
      <c r="F6169" s="1" t="s">
        <v>1091</v>
      </c>
      <c r="G6169" s="12">
        <v>37</v>
      </c>
      <c r="H6169" s="1" t="s">
        <v>1090</v>
      </c>
      <c r="I6169" s="1" t="s">
        <v>12</v>
      </c>
      <c r="J6169" s="1" t="s">
        <v>11</v>
      </c>
      <c r="K6169" s="1" t="s">
        <v>0</v>
      </c>
      <c r="L6169" s="1">
        <v>0</v>
      </c>
      <c r="M6169" s="1">
        <v>0</v>
      </c>
      <c r="N6169" s="1">
        <v>27540</v>
      </c>
      <c r="O6169" s="1">
        <v>127</v>
      </c>
    </row>
    <row r="6170" spans="1:15">
      <c r="A6170" s="12">
        <v>73061900</v>
      </c>
      <c r="B6170" s="1" t="s">
        <v>2338</v>
      </c>
      <c r="C6170" s="12">
        <v>730619</v>
      </c>
      <c r="D6170" s="1" t="s">
        <v>2337</v>
      </c>
      <c r="E6170" s="12">
        <v>7306</v>
      </c>
      <c r="F6170" s="1" t="s">
        <v>2336</v>
      </c>
      <c r="G6170" s="12">
        <v>73</v>
      </c>
      <c r="H6170" s="1" t="s">
        <v>108</v>
      </c>
      <c r="I6170" s="1" t="s">
        <v>107</v>
      </c>
      <c r="J6170" s="1" t="s">
        <v>106</v>
      </c>
      <c r="K6170" s="1" t="s">
        <v>0</v>
      </c>
      <c r="L6170" s="1">
        <v>0</v>
      </c>
      <c r="M6170" s="1">
        <v>0</v>
      </c>
      <c r="N6170" s="1">
        <v>27232</v>
      </c>
      <c r="O6170" s="1">
        <v>129</v>
      </c>
    </row>
    <row r="6171" spans="1:15">
      <c r="A6171" s="12">
        <v>73221100</v>
      </c>
      <c r="B6171" s="1" t="s">
        <v>2335</v>
      </c>
      <c r="C6171" s="12">
        <v>732211</v>
      </c>
      <c r="D6171" s="1" t="s">
        <v>2334</v>
      </c>
      <c r="E6171" s="12">
        <v>7322</v>
      </c>
      <c r="F6171" s="1" t="s">
        <v>2333</v>
      </c>
      <c r="G6171" s="12">
        <v>73</v>
      </c>
      <c r="H6171" s="1" t="s">
        <v>108</v>
      </c>
      <c r="I6171" s="1" t="s">
        <v>107</v>
      </c>
      <c r="J6171" s="1" t="s">
        <v>106</v>
      </c>
      <c r="K6171" s="1" t="s">
        <v>0</v>
      </c>
      <c r="L6171" s="1">
        <v>0</v>
      </c>
      <c r="M6171" s="1">
        <v>0</v>
      </c>
      <c r="N6171" s="1">
        <v>27203</v>
      </c>
      <c r="O6171" s="1">
        <v>652</v>
      </c>
    </row>
    <row r="6172" spans="1:15">
      <c r="A6172" s="12">
        <v>72099000</v>
      </c>
      <c r="B6172" s="1" t="s">
        <v>2332</v>
      </c>
      <c r="C6172" s="12">
        <v>720990</v>
      </c>
      <c r="D6172" s="1" t="s">
        <v>2331</v>
      </c>
      <c r="E6172" s="12">
        <v>7209</v>
      </c>
      <c r="F6172" s="1" t="s">
        <v>2330</v>
      </c>
      <c r="G6172" s="12">
        <v>72</v>
      </c>
      <c r="H6172" s="1" t="s">
        <v>436</v>
      </c>
      <c r="I6172" s="1" t="s">
        <v>107</v>
      </c>
      <c r="J6172" s="1" t="s">
        <v>106</v>
      </c>
      <c r="K6172" s="1" t="s">
        <v>0</v>
      </c>
      <c r="L6172" s="1">
        <v>0</v>
      </c>
      <c r="M6172" s="1">
        <v>0</v>
      </c>
      <c r="N6172" s="1">
        <v>27178</v>
      </c>
      <c r="O6172" s="1">
        <v>359</v>
      </c>
    </row>
    <row r="6173" spans="1:15">
      <c r="A6173" s="12">
        <v>29051994</v>
      </c>
      <c r="B6173" s="1" t="s">
        <v>2329</v>
      </c>
      <c r="C6173" s="12">
        <v>290519</v>
      </c>
      <c r="D6173" s="1" t="s">
        <v>528</v>
      </c>
      <c r="E6173" s="12">
        <v>2905</v>
      </c>
      <c r="F6173" s="1" t="s">
        <v>527</v>
      </c>
      <c r="G6173" s="12">
        <v>29</v>
      </c>
      <c r="H6173" s="1" t="s">
        <v>13</v>
      </c>
      <c r="I6173" s="1" t="s">
        <v>12</v>
      </c>
      <c r="J6173" s="1" t="s">
        <v>11</v>
      </c>
      <c r="K6173" s="1" t="s">
        <v>0</v>
      </c>
      <c r="L6173" s="1">
        <v>0</v>
      </c>
      <c r="M6173" s="1">
        <v>0</v>
      </c>
      <c r="N6173" s="1">
        <v>26651</v>
      </c>
      <c r="O6173" s="1">
        <v>2375</v>
      </c>
    </row>
    <row r="6174" spans="1:15">
      <c r="A6174" s="12">
        <v>31059011</v>
      </c>
      <c r="B6174" s="1" t="s">
        <v>2328</v>
      </c>
      <c r="C6174" s="12">
        <v>310590</v>
      </c>
      <c r="D6174" s="1" t="s">
        <v>2327</v>
      </c>
      <c r="E6174" s="12">
        <v>3105</v>
      </c>
      <c r="F6174" s="1" t="s">
        <v>2326</v>
      </c>
      <c r="G6174" s="12">
        <v>31</v>
      </c>
      <c r="H6174" s="1" t="s">
        <v>870</v>
      </c>
      <c r="I6174" s="1" t="s">
        <v>12</v>
      </c>
      <c r="J6174" s="1" t="s">
        <v>11</v>
      </c>
      <c r="K6174" s="1" t="s">
        <v>0</v>
      </c>
      <c r="L6174" s="1">
        <v>0</v>
      </c>
      <c r="M6174" s="1">
        <v>0</v>
      </c>
      <c r="N6174" s="1">
        <v>26608</v>
      </c>
      <c r="O6174" s="1">
        <v>3597</v>
      </c>
    </row>
    <row r="6175" spans="1:15">
      <c r="A6175" s="12">
        <v>29211929</v>
      </c>
      <c r="B6175" s="1" t="s">
        <v>2325</v>
      </c>
      <c r="C6175" s="12">
        <v>292119</v>
      </c>
      <c r="D6175" s="1" t="s">
        <v>896</v>
      </c>
      <c r="E6175" s="12">
        <v>2921</v>
      </c>
      <c r="F6175" s="1" t="s">
        <v>73</v>
      </c>
      <c r="G6175" s="12">
        <v>29</v>
      </c>
      <c r="H6175" s="1" t="s">
        <v>13</v>
      </c>
      <c r="I6175" s="1" t="s">
        <v>12</v>
      </c>
      <c r="J6175" s="1" t="s">
        <v>11</v>
      </c>
      <c r="K6175" s="1" t="s">
        <v>0</v>
      </c>
      <c r="L6175" s="1">
        <v>0</v>
      </c>
      <c r="M6175" s="1">
        <v>0</v>
      </c>
      <c r="N6175" s="1">
        <v>26348</v>
      </c>
      <c r="O6175" s="1">
        <v>13440</v>
      </c>
    </row>
    <row r="6176" spans="1:15">
      <c r="A6176" s="12">
        <v>39081011</v>
      </c>
      <c r="B6176" s="1" t="s">
        <v>2324</v>
      </c>
      <c r="C6176" s="12">
        <v>390810</v>
      </c>
      <c r="D6176" s="1" t="s">
        <v>2293</v>
      </c>
      <c r="E6176" s="12">
        <v>3908</v>
      </c>
      <c r="F6176" s="1" t="s">
        <v>599</v>
      </c>
      <c r="G6176" s="12">
        <v>39</v>
      </c>
      <c r="H6176" s="1" t="s">
        <v>38</v>
      </c>
      <c r="I6176" s="1" t="s">
        <v>37</v>
      </c>
      <c r="J6176" s="1" t="s">
        <v>36</v>
      </c>
      <c r="K6176" s="1" t="s">
        <v>0</v>
      </c>
      <c r="L6176" s="1">
        <v>0</v>
      </c>
      <c r="M6176" s="1">
        <v>0</v>
      </c>
      <c r="N6176" s="1">
        <v>26282</v>
      </c>
      <c r="O6176" s="1">
        <v>506</v>
      </c>
    </row>
    <row r="6177" spans="1:15">
      <c r="A6177" s="12">
        <v>29211112</v>
      </c>
      <c r="B6177" s="1" t="s">
        <v>2323</v>
      </c>
      <c r="C6177" s="12">
        <v>292111</v>
      </c>
      <c r="D6177" s="1" t="s">
        <v>338</v>
      </c>
      <c r="E6177" s="12">
        <v>2921</v>
      </c>
      <c r="F6177" s="1" t="s">
        <v>73</v>
      </c>
      <c r="G6177" s="12">
        <v>29</v>
      </c>
      <c r="H6177" s="1" t="s">
        <v>13</v>
      </c>
      <c r="I6177" s="1" t="s">
        <v>12</v>
      </c>
      <c r="J6177" s="1" t="s">
        <v>11</v>
      </c>
      <c r="K6177" s="1" t="s">
        <v>0</v>
      </c>
      <c r="L6177" s="1">
        <v>0</v>
      </c>
      <c r="M6177" s="1">
        <v>0</v>
      </c>
      <c r="N6177" s="1">
        <v>26221</v>
      </c>
      <c r="O6177" s="1">
        <v>255</v>
      </c>
    </row>
    <row r="6178" spans="1:15">
      <c r="A6178" s="12">
        <v>71103900</v>
      </c>
      <c r="B6178" s="1" t="s">
        <v>2322</v>
      </c>
      <c r="C6178" s="12">
        <v>711039</v>
      </c>
      <c r="D6178" s="1" t="s">
        <v>2322</v>
      </c>
      <c r="E6178" s="12">
        <v>7110</v>
      </c>
      <c r="F6178" s="1" t="s">
        <v>382</v>
      </c>
      <c r="G6178" s="12">
        <v>71</v>
      </c>
      <c r="H6178" s="1" t="s">
        <v>200</v>
      </c>
      <c r="I6178" s="1" t="s">
        <v>199</v>
      </c>
      <c r="J6178" s="1" t="s">
        <v>198</v>
      </c>
      <c r="K6178" s="1" t="s">
        <v>0</v>
      </c>
      <c r="L6178" s="1">
        <v>0</v>
      </c>
      <c r="M6178" s="1">
        <v>0</v>
      </c>
      <c r="N6178" s="1">
        <v>26035</v>
      </c>
      <c r="O6178" s="1">
        <v>0</v>
      </c>
    </row>
    <row r="6179" spans="1:15">
      <c r="A6179" s="12">
        <v>90065959</v>
      </c>
      <c r="B6179" s="1" t="s">
        <v>2321</v>
      </c>
      <c r="C6179" s="12">
        <v>900659</v>
      </c>
      <c r="D6179" s="1" t="s">
        <v>1954</v>
      </c>
      <c r="E6179" s="12">
        <v>9006</v>
      </c>
      <c r="F6179" s="1" t="s">
        <v>1216</v>
      </c>
      <c r="G6179" s="12">
        <v>90</v>
      </c>
      <c r="H6179" s="1" t="s">
        <v>512</v>
      </c>
      <c r="I6179" s="1" t="s">
        <v>49</v>
      </c>
      <c r="J6179" s="1" t="s">
        <v>48</v>
      </c>
      <c r="K6179" s="1" t="s">
        <v>0</v>
      </c>
      <c r="L6179" s="1">
        <v>0</v>
      </c>
      <c r="M6179" s="1">
        <v>0</v>
      </c>
      <c r="N6179" s="1">
        <v>25973</v>
      </c>
      <c r="O6179" s="1">
        <v>6</v>
      </c>
    </row>
    <row r="6180" spans="1:15">
      <c r="A6180" s="12">
        <v>34031120</v>
      </c>
      <c r="B6180" s="1" t="s">
        <v>2320</v>
      </c>
      <c r="C6180" s="12">
        <v>340311</v>
      </c>
      <c r="D6180" s="1" t="s">
        <v>2319</v>
      </c>
      <c r="E6180" s="12">
        <v>3403</v>
      </c>
      <c r="F6180" s="1" t="s">
        <v>992</v>
      </c>
      <c r="G6180" s="12">
        <v>34</v>
      </c>
      <c r="H6180" s="1" t="s">
        <v>519</v>
      </c>
      <c r="I6180" s="1" t="s">
        <v>12</v>
      </c>
      <c r="J6180" s="1" t="s">
        <v>11</v>
      </c>
      <c r="K6180" s="1" t="s">
        <v>0</v>
      </c>
      <c r="L6180" s="1">
        <v>0</v>
      </c>
      <c r="M6180" s="1">
        <v>0</v>
      </c>
      <c r="N6180" s="1">
        <v>25916</v>
      </c>
      <c r="O6180" s="1">
        <v>9600</v>
      </c>
    </row>
    <row r="6181" spans="1:15">
      <c r="A6181" s="12">
        <v>84529093</v>
      </c>
      <c r="B6181" s="1" t="s">
        <v>2318</v>
      </c>
      <c r="C6181" s="12">
        <v>845290</v>
      </c>
      <c r="D6181" s="1" t="s">
        <v>927</v>
      </c>
      <c r="E6181" s="12">
        <v>8452</v>
      </c>
      <c r="F6181" s="1" t="s">
        <v>926</v>
      </c>
      <c r="G6181" s="12">
        <v>84</v>
      </c>
      <c r="H6181" s="1" t="s">
        <v>28</v>
      </c>
      <c r="I6181" s="1" t="s">
        <v>27</v>
      </c>
      <c r="J6181" s="1" t="s">
        <v>26</v>
      </c>
      <c r="K6181" s="1" t="s">
        <v>0</v>
      </c>
      <c r="L6181" s="1">
        <v>0</v>
      </c>
      <c r="M6181" s="1">
        <v>0</v>
      </c>
      <c r="N6181" s="1">
        <v>25763</v>
      </c>
      <c r="O6181" s="1">
        <v>221</v>
      </c>
    </row>
    <row r="6182" spans="1:15">
      <c r="A6182" s="12">
        <v>72189100</v>
      </c>
      <c r="B6182" s="1" t="s">
        <v>2317</v>
      </c>
      <c r="C6182" s="12">
        <v>721891</v>
      </c>
      <c r="D6182" s="1" t="s">
        <v>2316</v>
      </c>
      <c r="E6182" s="12">
        <v>7218</v>
      </c>
      <c r="F6182" s="1" t="s">
        <v>2315</v>
      </c>
      <c r="G6182" s="12">
        <v>72</v>
      </c>
      <c r="H6182" s="1" t="s">
        <v>436</v>
      </c>
      <c r="I6182" s="1" t="s">
        <v>107</v>
      </c>
      <c r="J6182" s="1" t="s">
        <v>106</v>
      </c>
      <c r="K6182" s="1" t="s">
        <v>0</v>
      </c>
      <c r="L6182" s="1">
        <v>0</v>
      </c>
      <c r="M6182" s="1">
        <v>0</v>
      </c>
      <c r="N6182" s="1">
        <v>25735</v>
      </c>
      <c r="O6182" s="1">
        <v>202</v>
      </c>
    </row>
    <row r="6183" spans="1:15">
      <c r="A6183" s="12">
        <v>71049100</v>
      </c>
      <c r="B6183" s="1" t="s">
        <v>2314</v>
      </c>
      <c r="C6183" s="12">
        <v>710491</v>
      </c>
      <c r="D6183" s="1" t="s">
        <v>2313</v>
      </c>
      <c r="E6183" s="12">
        <v>7104</v>
      </c>
      <c r="F6183" s="1" t="s">
        <v>611</v>
      </c>
      <c r="G6183" s="12">
        <v>71</v>
      </c>
      <c r="H6183" s="1" t="s">
        <v>200</v>
      </c>
      <c r="I6183" s="1" t="s">
        <v>199</v>
      </c>
      <c r="J6183" s="1" t="s">
        <v>198</v>
      </c>
      <c r="K6183" s="1" t="s">
        <v>0</v>
      </c>
      <c r="L6183" s="1">
        <v>0</v>
      </c>
      <c r="M6183" s="1">
        <v>0</v>
      </c>
      <c r="N6183" s="1">
        <v>25624</v>
      </c>
      <c r="O6183" s="1">
        <v>0</v>
      </c>
    </row>
    <row r="6184" spans="1:15">
      <c r="A6184" s="12">
        <v>32072010</v>
      </c>
      <c r="B6184" s="1" t="s">
        <v>2312</v>
      </c>
      <c r="C6184" s="12">
        <v>320720</v>
      </c>
      <c r="D6184" s="1" t="s">
        <v>2311</v>
      </c>
      <c r="E6184" s="12">
        <v>3207</v>
      </c>
      <c r="F6184" s="1" t="s">
        <v>2310</v>
      </c>
      <c r="G6184" s="12">
        <v>32</v>
      </c>
      <c r="H6184" s="1" t="s">
        <v>1112</v>
      </c>
      <c r="I6184" s="1" t="s">
        <v>12</v>
      </c>
      <c r="J6184" s="1" t="s">
        <v>11</v>
      </c>
      <c r="K6184" s="1" t="s">
        <v>0</v>
      </c>
      <c r="L6184" s="1">
        <v>0</v>
      </c>
      <c r="M6184" s="1">
        <v>0</v>
      </c>
      <c r="N6184" s="1">
        <v>25555</v>
      </c>
      <c r="O6184" s="1">
        <v>1806</v>
      </c>
    </row>
    <row r="6185" spans="1:15">
      <c r="A6185" s="12">
        <v>96089981</v>
      </c>
      <c r="B6185" s="1" t="s">
        <v>2309</v>
      </c>
      <c r="C6185" s="12">
        <v>960899</v>
      </c>
      <c r="D6185" s="1" t="s">
        <v>2308</v>
      </c>
      <c r="E6185" s="12">
        <v>9608</v>
      </c>
      <c r="F6185" s="1" t="s">
        <v>340</v>
      </c>
      <c r="G6185" s="12">
        <v>96</v>
      </c>
      <c r="H6185" s="1" t="s">
        <v>128</v>
      </c>
      <c r="I6185" s="1" t="s">
        <v>127</v>
      </c>
      <c r="J6185" s="1" t="s">
        <v>126</v>
      </c>
      <c r="K6185" s="1" t="s">
        <v>0</v>
      </c>
      <c r="L6185" s="1">
        <v>0</v>
      </c>
      <c r="M6185" s="1">
        <v>0</v>
      </c>
      <c r="N6185" s="1">
        <v>25404</v>
      </c>
      <c r="O6185" s="1">
        <v>431</v>
      </c>
    </row>
    <row r="6186" spans="1:15">
      <c r="A6186" s="12">
        <v>29182921</v>
      </c>
      <c r="B6186" s="1" t="s">
        <v>2307</v>
      </c>
      <c r="C6186" s="12">
        <v>291829</v>
      </c>
      <c r="D6186" s="1" t="s">
        <v>1545</v>
      </c>
      <c r="E6186" s="12">
        <v>2918</v>
      </c>
      <c r="F6186" s="1" t="s">
        <v>323</v>
      </c>
      <c r="G6186" s="12">
        <v>29</v>
      </c>
      <c r="H6186" s="1" t="s">
        <v>13</v>
      </c>
      <c r="I6186" s="1" t="s">
        <v>12</v>
      </c>
      <c r="J6186" s="1" t="s">
        <v>11</v>
      </c>
      <c r="K6186" s="1" t="s">
        <v>0</v>
      </c>
      <c r="L6186" s="1">
        <v>0</v>
      </c>
      <c r="M6186" s="1">
        <v>0</v>
      </c>
      <c r="N6186" s="1">
        <v>25391</v>
      </c>
      <c r="O6186" s="1">
        <v>0</v>
      </c>
    </row>
    <row r="6187" spans="1:15">
      <c r="A6187" s="12">
        <v>39207990</v>
      </c>
      <c r="B6187" s="1" t="s">
        <v>2306</v>
      </c>
      <c r="C6187" s="12">
        <v>392079</v>
      </c>
      <c r="D6187" s="1" t="s">
        <v>2305</v>
      </c>
      <c r="E6187" s="12">
        <v>3920</v>
      </c>
      <c r="F6187" s="1" t="s">
        <v>39</v>
      </c>
      <c r="G6187" s="12">
        <v>39</v>
      </c>
      <c r="H6187" s="1" t="s">
        <v>38</v>
      </c>
      <c r="I6187" s="1" t="s">
        <v>37</v>
      </c>
      <c r="J6187" s="1" t="s">
        <v>36</v>
      </c>
      <c r="K6187" s="1" t="s">
        <v>0</v>
      </c>
      <c r="L6187" s="1">
        <v>0</v>
      </c>
      <c r="M6187" s="1">
        <v>0</v>
      </c>
      <c r="N6187" s="1">
        <v>25296</v>
      </c>
      <c r="O6187" s="1">
        <v>19</v>
      </c>
    </row>
    <row r="6188" spans="1:15">
      <c r="A6188" s="12">
        <v>38089993</v>
      </c>
      <c r="B6188" s="1" t="s">
        <v>2304</v>
      </c>
      <c r="C6188" s="12">
        <v>380899</v>
      </c>
      <c r="D6188" s="1" t="s">
        <v>2303</v>
      </c>
      <c r="E6188" s="12">
        <v>3808</v>
      </c>
      <c r="F6188" s="1" t="s">
        <v>288</v>
      </c>
      <c r="G6188" s="12">
        <v>38</v>
      </c>
      <c r="H6188" s="1" t="s">
        <v>244</v>
      </c>
      <c r="I6188" s="1" t="s">
        <v>12</v>
      </c>
      <c r="J6188" s="1" t="s">
        <v>11</v>
      </c>
      <c r="K6188" s="1" t="s">
        <v>0</v>
      </c>
      <c r="L6188" s="1">
        <v>0</v>
      </c>
      <c r="M6188" s="1">
        <v>0</v>
      </c>
      <c r="N6188" s="1">
        <v>25198</v>
      </c>
      <c r="O6188" s="1">
        <v>400</v>
      </c>
    </row>
    <row r="6189" spans="1:15">
      <c r="A6189" s="12">
        <v>29372140</v>
      </c>
      <c r="B6189" s="1" t="s">
        <v>2302</v>
      </c>
      <c r="C6189" s="12">
        <v>293721</v>
      </c>
      <c r="D6189" s="1" t="s">
        <v>2301</v>
      </c>
      <c r="E6189" s="12">
        <v>2937</v>
      </c>
      <c r="F6189" s="1" t="s">
        <v>464</v>
      </c>
      <c r="G6189" s="12">
        <v>29</v>
      </c>
      <c r="H6189" s="1" t="s">
        <v>13</v>
      </c>
      <c r="I6189" s="1" t="s">
        <v>12</v>
      </c>
      <c r="J6189" s="1" t="s">
        <v>11</v>
      </c>
      <c r="K6189" s="1" t="s">
        <v>0</v>
      </c>
      <c r="L6189" s="1">
        <v>0</v>
      </c>
      <c r="M6189" s="1">
        <v>0</v>
      </c>
      <c r="N6189" s="1">
        <v>25159</v>
      </c>
      <c r="O6189" s="1">
        <v>0</v>
      </c>
    </row>
    <row r="6190" spans="1:15">
      <c r="A6190" s="12">
        <v>28415015</v>
      </c>
      <c r="B6190" s="1" t="s">
        <v>2300</v>
      </c>
      <c r="C6190" s="12">
        <v>284150</v>
      </c>
      <c r="D6190" s="1" t="s">
        <v>220</v>
      </c>
      <c r="E6190" s="12">
        <v>2841</v>
      </c>
      <c r="F6190" s="1" t="s">
        <v>147</v>
      </c>
      <c r="G6190" s="12">
        <v>28</v>
      </c>
      <c r="H6190" s="1" t="s">
        <v>118</v>
      </c>
      <c r="I6190" s="1" t="s">
        <v>12</v>
      </c>
      <c r="J6190" s="1" t="s">
        <v>11</v>
      </c>
      <c r="K6190" s="1" t="s">
        <v>0</v>
      </c>
      <c r="L6190" s="1">
        <v>0</v>
      </c>
      <c r="M6190" s="1">
        <v>0</v>
      </c>
      <c r="N6190" s="1">
        <v>25150</v>
      </c>
      <c r="O6190" s="1">
        <v>33</v>
      </c>
    </row>
    <row r="6191" spans="1:15">
      <c r="A6191" s="12">
        <v>29362520</v>
      </c>
      <c r="B6191" s="1" t="s">
        <v>2299</v>
      </c>
      <c r="C6191" s="12">
        <v>293625</v>
      </c>
      <c r="D6191" s="1" t="s">
        <v>1639</v>
      </c>
      <c r="E6191" s="12">
        <v>2936</v>
      </c>
      <c r="F6191" s="1" t="s">
        <v>696</v>
      </c>
      <c r="G6191" s="12">
        <v>29</v>
      </c>
      <c r="H6191" s="1" t="s">
        <v>13</v>
      </c>
      <c r="I6191" s="1" t="s">
        <v>12</v>
      </c>
      <c r="J6191" s="1" t="s">
        <v>11</v>
      </c>
      <c r="K6191" s="1" t="s">
        <v>0</v>
      </c>
      <c r="L6191" s="1">
        <v>0</v>
      </c>
      <c r="M6191" s="1">
        <v>0</v>
      </c>
      <c r="N6191" s="1">
        <v>25126</v>
      </c>
      <c r="O6191" s="1">
        <v>5</v>
      </c>
    </row>
    <row r="6192" spans="1:15">
      <c r="A6192" s="12">
        <v>29081919</v>
      </c>
      <c r="B6192" s="1" t="s">
        <v>2298</v>
      </c>
      <c r="C6192" s="12">
        <v>290819</v>
      </c>
      <c r="D6192" s="1" t="s">
        <v>185</v>
      </c>
      <c r="E6192" s="12">
        <v>2908</v>
      </c>
      <c r="F6192" s="1" t="s">
        <v>184</v>
      </c>
      <c r="G6192" s="12">
        <v>29</v>
      </c>
      <c r="H6192" s="1" t="s">
        <v>13</v>
      </c>
      <c r="I6192" s="1" t="s">
        <v>12</v>
      </c>
      <c r="J6192" s="1" t="s">
        <v>11</v>
      </c>
      <c r="K6192" s="1" t="s">
        <v>0</v>
      </c>
      <c r="L6192" s="1">
        <v>0</v>
      </c>
      <c r="M6192" s="1">
        <v>0</v>
      </c>
      <c r="N6192" s="1">
        <v>24909</v>
      </c>
      <c r="O6192" s="1">
        <v>616</v>
      </c>
    </row>
    <row r="6193" spans="1:15">
      <c r="A6193" s="12">
        <v>38089219</v>
      </c>
      <c r="B6193" s="1" t="s">
        <v>2297</v>
      </c>
      <c r="C6193" s="12">
        <v>380892</v>
      </c>
      <c r="D6193" s="1" t="s">
        <v>289</v>
      </c>
      <c r="E6193" s="12">
        <v>3808</v>
      </c>
      <c r="F6193" s="1" t="s">
        <v>288</v>
      </c>
      <c r="G6193" s="12">
        <v>38</v>
      </c>
      <c r="H6193" s="1" t="s">
        <v>244</v>
      </c>
      <c r="I6193" s="1" t="s">
        <v>12</v>
      </c>
      <c r="J6193" s="1" t="s">
        <v>11</v>
      </c>
      <c r="K6193" s="1" t="s">
        <v>0</v>
      </c>
      <c r="L6193" s="1">
        <v>0</v>
      </c>
      <c r="M6193" s="1">
        <v>0</v>
      </c>
      <c r="N6193" s="1">
        <v>24864</v>
      </c>
      <c r="O6193" s="1">
        <v>963</v>
      </c>
    </row>
    <row r="6194" spans="1:15">
      <c r="A6194" s="12">
        <v>40119010</v>
      </c>
      <c r="B6194" s="1" t="s">
        <v>2296</v>
      </c>
      <c r="C6194" s="12">
        <v>401190</v>
      </c>
      <c r="D6194" s="1" t="s">
        <v>2295</v>
      </c>
      <c r="E6194" s="12">
        <v>4011</v>
      </c>
      <c r="F6194" s="1" t="s">
        <v>423</v>
      </c>
      <c r="G6194" s="12">
        <v>40</v>
      </c>
      <c r="H6194" s="1" t="s">
        <v>422</v>
      </c>
      <c r="I6194" s="1" t="s">
        <v>37</v>
      </c>
      <c r="J6194" s="1" t="s">
        <v>36</v>
      </c>
      <c r="K6194" s="1" t="s">
        <v>0</v>
      </c>
      <c r="L6194" s="1">
        <v>0</v>
      </c>
      <c r="M6194" s="1">
        <v>0</v>
      </c>
      <c r="N6194" s="1">
        <v>24752</v>
      </c>
      <c r="O6194" s="1">
        <v>417</v>
      </c>
    </row>
    <row r="6195" spans="1:15">
      <c r="A6195" s="12">
        <v>39081012</v>
      </c>
      <c r="B6195" s="1" t="s">
        <v>2294</v>
      </c>
      <c r="C6195" s="12">
        <v>390810</v>
      </c>
      <c r="D6195" s="1" t="s">
        <v>2293</v>
      </c>
      <c r="E6195" s="12">
        <v>3908</v>
      </c>
      <c r="F6195" s="1" t="s">
        <v>599</v>
      </c>
      <c r="G6195" s="12">
        <v>39</v>
      </c>
      <c r="H6195" s="1" t="s">
        <v>38</v>
      </c>
      <c r="I6195" s="1" t="s">
        <v>37</v>
      </c>
      <c r="J6195" s="1" t="s">
        <v>36</v>
      </c>
      <c r="K6195" s="1" t="s">
        <v>0</v>
      </c>
      <c r="L6195" s="1">
        <v>0</v>
      </c>
      <c r="M6195" s="1">
        <v>0</v>
      </c>
      <c r="N6195" s="1">
        <v>24554</v>
      </c>
      <c r="O6195" s="1">
        <v>470</v>
      </c>
    </row>
    <row r="6196" spans="1:15">
      <c r="A6196" s="12">
        <v>29398000</v>
      </c>
      <c r="B6196" s="1" t="s">
        <v>2292</v>
      </c>
      <c r="C6196" s="12">
        <v>293980</v>
      </c>
      <c r="D6196" s="1" t="s">
        <v>2292</v>
      </c>
      <c r="E6196" s="12">
        <v>2939</v>
      </c>
      <c r="F6196" s="1" t="s">
        <v>656</v>
      </c>
      <c r="G6196" s="12">
        <v>29</v>
      </c>
      <c r="H6196" s="1" t="s">
        <v>13</v>
      </c>
      <c r="I6196" s="1" t="s">
        <v>12</v>
      </c>
      <c r="J6196" s="1" t="s">
        <v>11</v>
      </c>
      <c r="K6196" s="1" t="s">
        <v>0</v>
      </c>
      <c r="L6196" s="1">
        <v>0</v>
      </c>
      <c r="M6196" s="1">
        <v>0</v>
      </c>
      <c r="N6196" s="1">
        <v>24500</v>
      </c>
      <c r="O6196" s="1">
        <v>50</v>
      </c>
    </row>
    <row r="6197" spans="1:15">
      <c r="A6197" s="12">
        <v>84529020</v>
      </c>
      <c r="B6197" s="1" t="s">
        <v>2291</v>
      </c>
      <c r="C6197" s="12">
        <v>845290</v>
      </c>
      <c r="D6197" s="1" t="s">
        <v>927</v>
      </c>
      <c r="E6197" s="12">
        <v>8452</v>
      </c>
      <c r="F6197" s="1" t="s">
        <v>926</v>
      </c>
      <c r="G6197" s="12">
        <v>84</v>
      </c>
      <c r="H6197" s="1" t="s">
        <v>28</v>
      </c>
      <c r="I6197" s="1" t="s">
        <v>27</v>
      </c>
      <c r="J6197" s="1" t="s">
        <v>26</v>
      </c>
      <c r="K6197" s="1" t="s">
        <v>0</v>
      </c>
      <c r="L6197" s="1">
        <v>0</v>
      </c>
      <c r="M6197" s="1">
        <v>0</v>
      </c>
      <c r="N6197" s="1">
        <v>24456</v>
      </c>
      <c r="O6197" s="1">
        <v>20</v>
      </c>
    </row>
    <row r="6198" spans="1:15">
      <c r="A6198" s="12">
        <v>84485930</v>
      </c>
      <c r="B6198" s="1" t="s">
        <v>2290</v>
      </c>
      <c r="C6198" s="12">
        <v>844859</v>
      </c>
      <c r="D6198" s="1" t="s">
        <v>1979</v>
      </c>
      <c r="E6198" s="12">
        <v>8448</v>
      </c>
      <c r="F6198" s="1" t="s">
        <v>29</v>
      </c>
      <c r="G6198" s="12">
        <v>84</v>
      </c>
      <c r="H6198" s="1" t="s">
        <v>28</v>
      </c>
      <c r="I6198" s="1" t="s">
        <v>27</v>
      </c>
      <c r="J6198" s="1" t="s">
        <v>26</v>
      </c>
      <c r="K6198" s="1" t="s">
        <v>0</v>
      </c>
      <c r="L6198" s="1">
        <v>0</v>
      </c>
      <c r="M6198" s="1">
        <v>0</v>
      </c>
      <c r="N6198" s="1">
        <v>24445</v>
      </c>
      <c r="O6198" s="1">
        <v>959</v>
      </c>
    </row>
    <row r="6199" spans="1:15">
      <c r="A6199" s="13" t="s">
        <v>2289</v>
      </c>
      <c r="B6199" s="1" t="s">
        <v>2288</v>
      </c>
      <c r="C6199" s="13" t="s">
        <v>2287</v>
      </c>
      <c r="D6199" s="1" t="s">
        <v>2286</v>
      </c>
      <c r="E6199" s="13" t="s">
        <v>2285</v>
      </c>
      <c r="F6199" s="1" t="s">
        <v>2284</v>
      </c>
      <c r="G6199" s="13" t="s">
        <v>2082</v>
      </c>
      <c r="H6199" s="1" t="s">
        <v>2081</v>
      </c>
      <c r="I6199" s="1" t="s">
        <v>59</v>
      </c>
      <c r="J6199" s="1" t="s">
        <v>58</v>
      </c>
      <c r="K6199" s="1" t="s">
        <v>0</v>
      </c>
      <c r="L6199" s="1">
        <v>0</v>
      </c>
      <c r="M6199" s="1">
        <v>0</v>
      </c>
      <c r="N6199" s="1">
        <v>24185</v>
      </c>
      <c r="O6199" s="1">
        <v>1497</v>
      </c>
    </row>
    <row r="6200" spans="1:15">
      <c r="A6200" s="12">
        <v>29419061</v>
      </c>
      <c r="B6200" s="1" t="s">
        <v>2283</v>
      </c>
      <c r="C6200" s="12">
        <v>294190</v>
      </c>
      <c r="D6200" s="1" t="s">
        <v>532</v>
      </c>
      <c r="E6200" s="12">
        <v>2941</v>
      </c>
      <c r="F6200" s="1" t="s">
        <v>361</v>
      </c>
      <c r="G6200" s="12">
        <v>29</v>
      </c>
      <c r="H6200" s="1" t="s">
        <v>13</v>
      </c>
      <c r="I6200" s="1" t="s">
        <v>12</v>
      </c>
      <c r="J6200" s="1" t="s">
        <v>11</v>
      </c>
      <c r="K6200" s="1" t="s">
        <v>0</v>
      </c>
      <c r="L6200" s="1">
        <v>0</v>
      </c>
      <c r="M6200" s="1">
        <v>0</v>
      </c>
      <c r="N6200" s="1">
        <v>24115</v>
      </c>
      <c r="O6200" s="1">
        <v>0</v>
      </c>
    </row>
    <row r="6201" spans="1:15">
      <c r="A6201" s="12">
        <v>85423320</v>
      </c>
      <c r="B6201" s="1" t="s">
        <v>1901</v>
      </c>
      <c r="C6201" s="12">
        <v>854233</v>
      </c>
      <c r="D6201" s="1" t="s">
        <v>1329</v>
      </c>
      <c r="E6201" s="12">
        <v>8542</v>
      </c>
      <c r="F6201" s="1" t="s">
        <v>297</v>
      </c>
      <c r="G6201" s="12">
        <v>85</v>
      </c>
      <c r="H6201" s="1" t="s">
        <v>102</v>
      </c>
      <c r="I6201" s="1" t="s">
        <v>27</v>
      </c>
      <c r="J6201" s="1" t="s">
        <v>26</v>
      </c>
      <c r="K6201" s="1" t="s">
        <v>0</v>
      </c>
      <c r="L6201" s="1">
        <v>0</v>
      </c>
      <c r="M6201" s="1">
        <v>0</v>
      </c>
      <c r="N6201" s="1">
        <v>24074</v>
      </c>
      <c r="O6201" s="1">
        <v>3</v>
      </c>
    </row>
    <row r="6202" spans="1:15">
      <c r="A6202" s="12">
        <v>48239020</v>
      </c>
      <c r="B6202" s="1" t="s">
        <v>2282</v>
      </c>
      <c r="C6202" s="12">
        <v>482390</v>
      </c>
      <c r="D6202" s="1" t="s">
        <v>314</v>
      </c>
      <c r="E6202" s="12">
        <v>4823</v>
      </c>
      <c r="F6202" s="1" t="s">
        <v>313</v>
      </c>
      <c r="G6202" s="12">
        <v>48</v>
      </c>
      <c r="H6202" s="1" t="s">
        <v>19</v>
      </c>
      <c r="I6202" s="1" t="s">
        <v>18</v>
      </c>
      <c r="J6202" s="1" t="s">
        <v>17</v>
      </c>
      <c r="K6202" s="1" t="s">
        <v>0</v>
      </c>
      <c r="L6202" s="1">
        <v>0</v>
      </c>
      <c r="M6202" s="1">
        <v>0</v>
      </c>
      <c r="N6202" s="1">
        <v>23800</v>
      </c>
      <c r="O6202" s="1">
        <v>597</v>
      </c>
    </row>
    <row r="6203" spans="1:15">
      <c r="A6203" s="12">
        <v>39059130</v>
      </c>
      <c r="B6203" s="1" t="s">
        <v>2281</v>
      </c>
      <c r="C6203" s="12">
        <v>390591</v>
      </c>
      <c r="D6203" s="1" t="s">
        <v>2280</v>
      </c>
      <c r="E6203" s="12">
        <v>3905</v>
      </c>
      <c r="F6203" s="1" t="s">
        <v>2279</v>
      </c>
      <c r="G6203" s="12">
        <v>39</v>
      </c>
      <c r="H6203" s="1" t="s">
        <v>38</v>
      </c>
      <c r="I6203" s="1" t="s">
        <v>37</v>
      </c>
      <c r="J6203" s="1" t="s">
        <v>36</v>
      </c>
      <c r="K6203" s="1" t="s">
        <v>0</v>
      </c>
      <c r="L6203" s="1">
        <v>0</v>
      </c>
      <c r="M6203" s="1">
        <v>0</v>
      </c>
      <c r="N6203" s="1">
        <v>23755</v>
      </c>
      <c r="O6203" s="1">
        <v>1451</v>
      </c>
    </row>
    <row r="6204" spans="1:15">
      <c r="A6204" s="12">
        <v>81126900</v>
      </c>
      <c r="B6204" s="1" t="s">
        <v>2278</v>
      </c>
      <c r="C6204" s="12">
        <v>811269</v>
      </c>
      <c r="D6204" s="1" t="s">
        <v>2277</v>
      </c>
      <c r="E6204" s="12">
        <v>8112</v>
      </c>
      <c r="F6204" s="1" t="s">
        <v>591</v>
      </c>
      <c r="G6204" s="12">
        <v>81</v>
      </c>
      <c r="H6204" s="1" t="s">
        <v>176</v>
      </c>
      <c r="I6204" s="1" t="s">
        <v>107</v>
      </c>
      <c r="J6204" s="1" t="s">
        <v>106</v>
      </c>
      <c r="K6204" s="1" t="s">
        <v>0</v>
      </c>
      <c r="L6204" s="1">
        <v>0</v>
      </c>
      <c r="M6204" s="1">
        <v>0</v>
      </c>
      <c r="N6204" s="1">
        <v>23652</v>
      </c>
      <c r="O6204" s="1">
        <v>3501</v>
      </c>
    </row>
    <row r="6205" spans="1:15">
      <c r="A6205" s="12">
        <v>29225011</v>
      </c>
      <c r="B6205" s="1" t="s">
        <v>2276</v>
      </c>
      <c r="C6205" s="12">
        <v>292250</v>
      </c>
      <c r="D6205" s="1" t="s">
        <v>1617</v>
      </c>
      <c r="E6205" s="12">
        <v>2922</v>
      </c>
      <c r="F6205" s="1" t="s">
        <v>294</v>
      </c>
      <c r="G6205" s="12">
        <v>29</v>
      </c>
      <c r="H6205" s="1" t="s">
        <v>13</v>
      </c>
      <c r="I6205" s="1" t="s">
        <v>12</v>
      </c>
      <c r="J6205" s="1" t="s">
        <v>11</v>
      </c>
      <c r="K6205" s="1" t="s">
        <v>0</v>
      </c>
      <c r="L6205" s="1">
        <v>0</v>
      </c>
      <c r="M6205" s="1">
        <v>0</v>
      </c>
      <c r="N6205" s="1">
        <v>23432</v>
      </c>
      <c r="O6205" s="1">
        <v>0</v>
      </c>
    </row>
    <row r="6206" spans="1:15">
      <c r="A6206" s="12">
        <v>84729030</v>
      </c>
      <c r="B6206" s="1" t="s">
        <v>2275</v>
      </c>
      <c r="C6206" s="12">
        <v>847290</v>
      </c>
      <c r="D6206" s="1" t="s">
        <v>1930</v>
      </c>
      <c r="E6206" s="12">
        <v>8472</v>
      </c>
      <c r="F6206" s="1" t="s">
        <v>1556</v>
      </c>
      <c r="G6206" s="12">
        <v>84</v>
      </c>
      <c r="H6206" s="1" t="s">
        <v>28</v>
      </c>
      <c r="I6206" s="1" t="s">
        <v>27</v>
      </c>
      <c r="J6206" s="1" t="s">
        <v>26</v>
      </c>
      <c r="K6206" s="1" t="s">
        <v>0</v>
      </c>
      <c r="L6206" s="1">
        <v>0</v>
      </c>
      <c r="M6206" s="1">
        <v>0</v>
      </c>
      <c r="N6206" s="1">
        <v>23398</v>
      </c>
      <c r="O6206" s="1">
        <v>38</v>
      </c>
    </row>
    <row r="6207" spans="1:15">
      <c r="A6207" s="12">
        <v>29372321</v>
      </c>
      <c r="B6207" s="1" t="s">
        <v>2274</v>
      </c>
      <c r="C6207" s="12">
        <v>293723</v>
      </c>
      <c r="D6207" s="1" t="s">
        <v>1110</v>
      </c>
      <c r="E6207" s="12">
        <v>2937</v>
      </c>
      <c r="F6207" s="1" t="s">
        <v>464</v>
      </c>
      <c r="G6207" s="12">
        <v>29</v>
      </c>
      <c r="H6207" s="1" t="s">
        <v>13</v>
      </c>
      <c r="I6207" s="1" t="s">
        <v>12</v>
      </c>
      <c r="J6207" s="1" t="s">
        <v>11</v>
      </c>
      <c r="K6207" s="1" t="s">
        <v>0</v>
      </c>
      <c r="L6207" s="1">
        <v>0</v>
      </c>
      <c r="M6207" s="1">
        <v>0</v>
      </c>
      <c r="N6207" s="1">
        <v>23376</v>
      </c>
      <c r="O6207" s="1">
        <v>0</v>
      </c>
    </row>
    <row r="6208" spans="1:15">
      <c r="A6208" s="12">
        <v>39173259</v>
      </c>
      <c r="B6208" s="1" t="s">
        <v>2273</v>
      </c>
      <c r="C6208" s="12">
        <v>391732</v>
      </c>
      <c r="D6208" s="1" t="s">
        <v>2272</v>
      </c>
      <c r="E6208" s="12">
        <v>3917</v>
      </c>
      <c r="F6208" s="1" t="s">
        <v>2271</v>
      </c>
      <c r="G6208" s="12">
        <v>39</v>
      </c>
      <c r="H6208" s="1" t="s">
        <v>38</v>
      </c>
      <c r="I6208" s="1" t="s">
        <v>37</v>
      </c>
      <c r="J6208" s="1" t="s">
        <v>36</v>
      </c>
      <c r="K6208" s="1" t="s">
        <v>0</v>
      </c>
      <c r="L6208" s="1">
        <v>0</v>
      </c>
      <c r="M6208" s="1">
        <v>0</v>
      </c>
      <c r="N6208" s="1">
        <v>23164</v>
      </c>
      <c r="O6208" s="1">
        <v>35</v>
      </c>
    </row>
    <row r="6209" spans="1:15">
      <c r="A6209" s="12">
        <v>90308420</v>
      </c>
      <c r="B6209" s="1" t="s">
        <v>2270</v>
      </c>
      <c r="C6209" s="12">
        <v>903084</v>
      </c>
      <c r="D6209" s="1" t="s">
        <v>2269</v>
      </c>
      <c r="E6209" s="12">
        <v>9030</v>
      </c>
      <c r="F6209" s="1" t="s">
        <v>2185</v>
      </c>
      <c r="G6209" s="12">
        <v>90</v>
      </c>
      <c r="H6209" s="1" t="s">
        <v>512</v>
      </c>
      <c r="I6209" s="1" t="s">
        <v>49</v>
      </c>
      <c r="J6209" s="1" t="s">
        <v>48</v>
      </c>
      <c r="K6209" s="1" t="s">
        <v>0</v>
      </c>
      <c r="L6209" s="1">
        <v>0</v>
      </c>
      <c r="M6209" s="1">
        <v>0</v>
      </c>
      <c r="N6209" s="1">
        <v>23143</v>
      </c>
      <c r="O6209" s="1">
        <v>56</v>
      </c>
    </row>
    <row r="6210" spans="1:15">
      <c r="A6210" s="12">
        <v>29031300</v>
      </c>
      <c r="B6210" s="1" t="s">
        <v>2268</v>
      </c>
      <c r="C6210" s="12">
        <v>290313</v>
      </c>
      <c r="D6210" s="1" t="s">
        <v>2268</v>
      </c>
      <c r="E6210" s="12">
        <v>2903</v>
      </c>
      <c r="F6210" s="1" t="s">
        <v>300</v>
      </c>
      <c r="G6210" s="12">
        <v>29</v>
      </c>
      <c r="H6210" s="1" t="s">
        <v>13</v>
      </c>
      <c r="I6210" s="1" t="s">
        <v>12</v>
      </c>
      <c r="J6210" s="1" t="s">
        <v>11</v>
      </c>
      <c r="K6210" s="1" t="s">
        <v>0</v>
      </c>
      <c r="L6210" s="1">
        <v>0</v>
      </c>
      <c r="M6210" s="1">
        <v>0</v>
      </c>
      <c r="N6210" s="1">
        <v>23128</v>
      </c>
      <c r="O6210" s="1">
        <v>1213</v>
      </c>
    </row>
    <row r="6211" spans="1:15">
      <c r="A6211" s="12">
        <v>95063900</v>
      </c>
      <c r="B6211" s="1" t="s">
        <v>2267</v>
      </c>
      <c r="C6211" s="12">
        <v>950639</v>
      </c>
      <c r="D6211" s="1" t="s">
        <v>2267</v>
      </c>
      <c r="E6211" s="12">
        <v>9506</v>
      </c>
      <c r="F6211" s="1" t="s">
        <v>1580</v>
      </c>
      <c r="G6211" s="12">
        <v>95</v>
      </c>
      <c r="H6211" s="1" t="s">
        <v>940</v>
      </c>
      <c r="I6211" s="1" t="s">
        <v>127</v>
      </c>
      <c r="J6211" s="1" t="s">
        <v>126</v>
      </c>
      <c r="K6211" s="1" t="s">
        <v>0</v>
      </c>
      <c r="L6211" s="1">
        <v>0</v>
      </c>
      <c r="M6211" s="1">
        <v>0</v>
      </c>
      <c r="N6211" s="1">
        <v>23108</v>
      </c>
      <c r="O6211" s="1">
        <v>995</v>
      </c>
    </row>
    <row r="6212" spans="1:15">
      <c r="A6212" s="12">
        <v>29081990</v>
      </c>
      <c r="B6212" s="1" t="s">
        <v>2266</v>
      </c>
      <c r="C6212" s="12">
        <v>290819</v>
      </c>
      <c r="D6212" s="1" t="s">
        <v>185</v>
      </c>
      <c r="E6212" s="12">
        <v>2908</v>
      </c>
      <c r="F6212" s="1" t="s">
        <v>184</v>
      </c>
      <c r="G6212" s="12">
        <v>29</v>
      </c>
      <c r="H6212" s="1" t="s">
        <v>13</v>
      </c>
      <c r="I6212" s="1" t="s">
        <v>12</v>
      </c>
      <c r="J6212" s="1" t="s">
        <v>11</v>
      </c>
      <c r="K6212" s="1" t="s">
        <v>0</v>
      </c>
      <c r="L6212" s="1">
        <v>0</v>
      </c>
      <c r="M6212" s="1">
        <v>0</v>
      </c>
      <c r="N6212" s="1">
        <v>23096</v>
      </c>
      <c r="O6212" s="1">
        <v>614</v>
      </c>
    </row>
    <row r="6213" spans="1:15">
      <c r="A6213" s="12">
        <v>29182110</v>
      </c>
      <c r="B6213" s="1" t="s">
        <v>2265</v>
      </c>
      <c r="C6213" s="12">
        <v>291821</v>
      </c>
      <c r="D6213" s="1" t="s">
        <v>2264</v>
      </c>
      <c r="E6213" s="12">
        <v>2918</v>
      </c>
      <c r="F6213" s="1" t="s">
        <v>323</v>
      </c>
      <c r="G6213" s="12">
        <v>29</v>
      </c>
      <c r="H6213" s="1" t="s">
        <v>13</v>
      </c>
      <c r="I6213" s="1" t="s">
        <v>12</v>
      </c>
      <c r="J6213" s="1" t="s">
        <v>11</v>
      </c>
      <c r="K6213" s="1" t="s">
        <v>0</v>
      </c>
      <c r="L6213" s="1">
        <v>0</v>
      </c>
      <c r="M6213" s="1">
        <v>0</v>
      </c>
      <c r="N6213" s="1">
        <v>22749</v>
      </c>
      <c r="O6213" s="1">
        <v>0</v>
      </c>
    </row>
    <row r="6214" spans="1:15">
      <c r="A6214" s="12">
        <v>74151000</v>
      </c>
      <c r="B6214" s="1" t="s">
        <v>2263</v>
      </c>
      <c r="C6214" s="12">
        <v>741510</v>
      </c>
      <c r="D6214" s="1" t="s">
        <v>2263</v>
      </c>
      <c r="E6214" s="12">
        <v>7415</v>
      </c>
      <c r="F6214" s="1" t="s">
        <v>2262</v>
      </c>
      <c r="G6214" s="12">
        <v>74</v>
      </c>
      <c r="H6214" s="1" t="s">
        <v>491</v>
      </c>
      <c r="I6214" s="1" t="s">
        <v>107</v>
      </c>
      <c r="J6214" s="1" t="s">
        <v>106</v>
      </c>
      <c r="K6214" s="1" t="s">
        <v>0</v>
      </c>
      <c r="L6214" s="1">
        <v>0</v>
      </c>
      <c r="M6214" s="1">
        <v>0</v>
      </c>
      <c r="N6214" s="1">
        <v>22726</v>
      </c>
      <c r="O6214" s="1">
        <v>4</v>
      </c>
    </row>
    <row r="6215" spans="1:15">
      <c r="A6215" s="12">
        <v>84604011</v>
      </c>
      <c r="B6215" s="1" t="s">
        <v>2261</v>
      </c>
      <c r="C6215" s="12">
        <v>846040</v>
      </c>
      <c r="D6215" s="1" t="s">
        <v>2260</v>
      </c>
      <c r="E6215" s="12">
        <v>8460</v>
      </c>
      <c r="F6215" s="1" t="s">
        <v>901</v>
      </c>
      <c r="G6215" s="12">
        <v>84</v>
      </c>
      <c r="H6215" s="1" t="s">
        <v>28</v>
      </c>
      <c r="I6215" s="1" t="s">
        <v>27</v>
      </c>
      <c r="J6215" s="1" t="s">
        <v>26</v>
      </c>
      <c r="K6215" s="1" t="s">
        <v>0</v>
      </c>
      <c r="L6215" s="1">
        <v>0</v>
      </c>
      <c r="M6215" s="1">
        <v>0</v>
      </c>
      <c r="N6215" s="1">
        <v>22724</v>
      </c>
      <c r="O6215" s="1">
        <v>1098</v>
      </c>
    </row>
    <row r="6216" spans="1:15">
      <c r="A6216" s="12">
        <v>84484920</v>
      </c>
      <c r="B6216" s="1" t="s">
        <v>2259</v>
      </c>
      <c r="C6216" s="12">
        <v>844849</v>
      </c>
      <c r="D6216" s="1" t="s">
        <v>257</v>
      </c>
      <c r="E6216" s="12">
        <v>8448</v>
      </c>
      <c r="F6216" s="1" t="s">
        <v>29</v>
      </c>
      <c r="G6216" s="12">
        <v>84</v>
      </c>
      <c r="H6216" s="1" t="s">
        <v>28</v>
      </c>
      <c r="I6216" s="1" t="s">
        <v>27</v>
      </c>
      <c r="J6216" s="1" t="s">
        <v>26</v>
      </c>
      <c r="K6216" s="1" t="s">
        <v>0</v>
      </c>
      <c r="L6216" s="1">
        <v>0</v>
      </c>
      <c r="M6216" s="1">
        <v>0</v>
      </c>
      <c r="N6216" s="1">
        <v>22615</v>
      </c>
      <c r="O6216" s="1">
        <v>835</v>
      </c>
    </row>
    <row r="6217" spans="1:15">
      <c r="A6217" s="12">
        <v>71082000</v>
      </c>
      <c r="B6217" s="1" t="s">
        <v>2258</v>
      </c>
      <c r="C6217" s="12">
        <v>710820</v>
      </c>
      <c r="D6217" s="1" t="s">
        <v>2257</v>
      </c>
      <c r="E6217" s="12">
        <v>7108</v>
      </c>
      <c r="F6217" s="1" t="s">
        <v>2256</v>
      </c>
      <c r="G6217" s="12">
        <v>71</v>
      </c>
      <c r="H6217" s="1" t="s">
        <v>200</v>
      </c>
      <c r="I6217" s="1" t="s">
        <v>199</v>
      </c>
      <c r="J6217" s="1" t="s">
        <v>198</v>
      </c>
      <c r="K6217" s="1" t="s">
        <v>0</v>
      </c>
      <c r="L6217" s="1">
        <v>0</v>
      </c>
      <c r="M6217" s="1">
        <v>0</v>
      </c>
      <c r="N6217" s="1">
        <v>22558</v>
      </c>
      <c r="O6217" s="1">
        <v>5</v>
      </c>
    </row>
    <row r="6218" spans="1:15">
      <c r="A6218" s="12">
        <v>29224210</v>
      </c>
      <c r="B6218" s="1" t="s">
        <v>2255</v>
      </c>
      <c r="C6218" s="12">
        <v>292242</v>
      </c>
      <c r="D6218" s="1" t="s">
        <v>2254</v>
      </c>
      <c r="E6218" s="12">
        <v>2922</v>
      </c>
      <c r="F6218" s="1" t="s">
        <v>294</v>
      </c>
      <c r="G6218" s="12">
        <v>29</v>
      </c>
      <c r="H6218" s="1" t="s">
        <v>13</v>
      </c>
      <c r="I6218" s="1" t="s">
        <v>12</v>
      </c>
      <c r="J6218" s="1" t="s">
        <v>11</v>
      </c>
      <c r="K6218" s="1" t="s">
        <v>0</v>
      </c>
      <c r="L6218" s="1">
        <v>0</v>
      </c>
      <c r="M6218" s="1">
        <v>0</v>
      </c>
      <c r="N6218" s="1">
        <v>22460</v>
      </c>
      <c r="O6218" s="1">
        <v>691</v>
      </c>
    </row>
    <row r="6219" spans="1:15">
      <c r="A6219" s="12">
        <v>56012299</v>
      </c>
      <c r="B6219" s="1" t="s">
        <v>2253</v>
      </c>
      <c r="C6219" s="12">
        <v>560122</v>
      </c>
      <c r="D6219" s="1" t="s">
        <v>91</v>
      </c>
      <c r="E6219" s="12">
        <v>5601</v>
      </c>
      <c r="F6219" s="1" t="s">
        <v>90</v>
      </c>
      <c r="G6219" s="12">
        <v>56</v>
      </c>
      <c r="H6219" s="1" t="s">
        <v>54</v>
      </c>
      <c r="I6219" s="1" t="s">
        <v>2</v>
      </c>
      <c r="J6219" s="1" t="s">
        <v>1</v>
      </c>
      <c r="K6219" s="1" t="s">
        <v>0</v>
      </c>
      <c r="L6219" s="1">
        <v>0</v>
      </c>
      <c r="M6219" s="1">
        <v>0</v>
      </c>
      <c r="N6219" s="1">
        <v>22361</v>
      </c>
      <c r="O6219" s="1">
        <v>1685</v>
      </c>
    </row>
    <row r="6220" spans="1:15">
      <c r="A6220" s="12">
        <v>81029600</v>
      </c>
      <c r="B6220" s="1" t="s">
        <v>2252</v>
      </c>
      <c r="C6220" s="12">
        <v>810296</v>
      </c>
      <c r="D6220" s="1" t="s">
        <v>2252</v>
      </c>
      <c r="E6220" s="12">
        <v>8102</v>
      </c>
      <c r="F6220" s="1" t="s">
        <v>2251</v>
      </c>
      <c r="G6220" s="12">
        <v>81</v>
      </c>
      <c r="H6220" s="1" t="s">
        <v>176</v>
      </c>
      <c r="I6220" s="1" t="s">
        <v>107</v>
      </c>
      <c r="J6220" s="1" t="s">
        <v>106</v>
      </c>
      <c r="K6220" s="1" t="s">
        <v>0</v>
      </c>
      <c r="L6220" s="1">
        <v>0</v>
      </c>
      <c r="M6220" s="1">
        <v>0</v>
      </c>
      <c r="N6220" s="1">
        <v>22353</v>
      </c>
      <c r="O6220" s="1">
        <v>89</v>
      </c>
    </row>
    <row r="6221" spans="1:15">
      <c r="A6221" s="12">
        <v>90021120</v>
      </c>
      <c r="B6221" s="1" t="s">
        <v>2250</v>
      </c>
      <c r="C6221" s="12">
        <v>900211</v>
      </c>
      <c r="D6221" s="1" t="s">
        <v>2249</v>
      </c>
      <c r="E6221" s="12">
        <v>9002</v>
      </c>
      <c r="F6221" s="1" t="s">
        <v>2248</v>
      </c>
      <c r="G6221" s="12">
        <v>90</v>
      </c>
      <c r="H6221" s="1" t="s">
        <v>512</v>
      </c>
      <c r="I6221" s="1" t="s">
        <v>49</v>
      </c>
      <c r="J6221" s="1" t="s">
        <v>48</v>
      </c>
      <c r="K6221" s="1" t="s">
        <v>0</v>
      </c>
      <c r="L6221" s="1">
        <v>0</v>
      </c>
      <c r="M6221" s="1">
        <v>0</v>
      </c>
      <c r="N6221" s="1">
        <v>22302</v>
      </c>
      <c r="O6221" s="1">
        <v>19</v>
      </c>
    </row>
    <row r="6222" spans="1:15">
      <c r="A6222" s="12">
        <v>29362690</v>
      </c>
      <c r="B6222" s="1" t="s">
        <v>2247</v>
      </c>
      <c r="C6222" s="12">
        <v>293626</v>
      </c>
      <c r="D6222" s="1" t="s">
        <v>1994</v>
      </c>
      <c r="E6222" s="12">
        <v>2936</v>
      </c>
      <c r="F6222" s="1" t="s">
        <v>696</v>
      </c>
      <c r="G6222" s="12">
        <v>29</v>
      </c>
      <c r="H6222" s="1" t="s">
        <v>13</v>
      </c>
      <c r="I6222" s="1" t="s">
        <v>12</v>
      </c>
      <c r="J6222" s="1" t="s">
        <v>11</v>
      </c>
      <c r="K6222" s="1" t="s">
        <v>0</v>
      </c>
      <c r="L6222" s="1">
        <v>0</v>
      </c>
      <c r="M6222" s="1">
        <v>0</v>
      </c>
      <c r="N6222" s="1">
        <v>22296</v>
      </c>
      <c r="O6222" s="1">
        <v>0</v>
      </c>
    </row>
    <row r="6223" spans="1:15">
      <c r="A6223" s="12">
        <v>44089010</v>
      </c>
      <c r="B6223" s="1" t="s">
        <v>2246</v>
      </c>
      <c r="C6223" s="12">
        <v>440890</v>
      </c>
      <c r="D6223" s="1" t="s">
        <v>2245</v>
      </c>
      <c r="E6223" s="12">
        <v>4408</v>
      </c>
      <c r="F6223" s="1" t="s">
        <v>2122</v>
      </c>
      <c r="G6223" s="12">
        <v>44</v>
      </c>
      <c r="H6223" s="1" t="s">
        <v>2121</v>
      </c>
      <c r="I6223" s="1" t="s">
        <v>1129</v>
      </c>
      <c r="J6223" s="1" t="s">
        <v>1128</v>
      </c>
      <c r="K6223" s="1" t="s">
        <v>0</v>
      </c>
      <c r="L6223" s="1">
        <v>0</v>
      </c>
      <c r="M6223" s="1">
        <v>0</v>
      </c>
      <c r="N6223" s="1">
        <v>22275</v>
      </c>
      <c r="O6223" s="1">
        <v>10563</v>
      </c>
    </row>
    <row r="6224" spans="1:15">
      <c r="A6224" s="12">
        <v>84485922</v>
      </c>
      <c r="B6224" s="1" t="s">
        <v>2244</v>
      </c>
      <c r="C6224" s="12">
        <v>844859</v>
      </c>
      <c r="D6224" s="1" t="s">
        <v>1979</v>
      </c>
      <c r="E6224" s="12">
        <v>8448</v>
      </c>
      <c r="F6224" s="1" t="s">
        <v>29</v>
      </c>
      <c r="G6224" s="12">
        <v>84</v>
      </c>
      <c r="H6224" s="1" t="s">
        <v>28</v>
      </c>
      <c r="I6224" s="1" t="s">
        <v>27</v>
      </c>
      <c r="J6224" s="1" t="s">
        <v>26</v>
      </c>
      <c r="K6224" s="1" t="s">
        <v>0</v>
      </c>
      <c r="L6224" s="1">
        <v>0</v>
      </c>
      <c r="M6224" s="1">
        <v>0</v>
      </c>
      <c r="N6224" s="1">
        <v>22125</v>
      </c>
      <c r="O6224" s="1">
        <v>64</v>
      </c>
    </row>
    <row r="6225" spans="1:15">
      <c r="A6225" s="12">
        <v>90181920</v>
      </c>
      <c r="B6225" s="1" t="s">
        <v>2243</v>
      </c>
      <c r="C6225" s="12">
        <v>901819</v>
      </c>
      <c r="D6225" s="1" t="s">
        <v>2242</v>
      </c>
      <c r="E6225" s="12">
        <v>9018</v>
      </c>
      <c r="F6225" s="1" t="s">
        <v>807</v>
      </c>
      <c r="G6225" s="12">
        <v>90</v>
      </c>
      <c r="H6225" s="1" t="s">
        <v>512</v>
      </c>
      <c r="I6225" s="1" t="s">
        <v>49</v>
      </c>
      <c r="J6225" s="1" t="s">
        <v>48</v>
      </c>
      <c r="K6225" s="1" t="s">
        <v>0</v>
      </c>
      <c r="L6225" s="1">
        <v>0</v>
      </c>
      <c r="M6225" s="1">
        <v>0</v>
      </c>
      <c r="N6225" s="1">
        <v>21905</v>
      </c>
      <c r="O6225" s="1">
        <v>43</v>
      </c>
    </row>
    <row r="6226" spans="1:15">
      <c r="A6226" s="12">
        <v>38012010</v>
      </c>
      <c r="B6226" s="1" t="s">
        <v>2241</v>
      </c>
      <c r="C6226" s="12">
        <v>380120</v>
      </c>
      <c r="D6226" s="1" t="s">
        <v>2240</v>
      </c>
      <c r="E6226" s="12">
        <v>3801</v>
      </c>
      <c r="F6226" s="1" t="s">
        <v>2225</v>
      </c>
      <c r="G6226" s="12">
        <v>38</v>
      </c>
      <c r="H6226" s="1" t="s">
        <v>244</v>
      </c>
      <c r="I6226" s="1" t="s">
        <v>12</v>
      </c>
      <c r="J6226" s="1" t="s">
        <v>11</v>
      </c>
      <c r="K6226" s="1" t="s">
        <v>0</v>
      </c>
      <c r="L6226" s="1">
        <v>0</v>
      </c>
      <c r="M6226" s="1">
        <v>0</v>
      </c>
      <c r="N6226" s="1">
        <v>21890</v>
      </c>
      <c r="O6226" s="1">
        <v>1281</v>
      </c>
    </row>
    <row r="6227" spans="1:15">
      <c r="A6227" s="12">
        <v>72141010</v>
      </c>
      <c r="B6227" s="1" t="s">
        <v>2239</v>
      </c>
      <c r="C6227" s="12">
        <v>721410</v>
      </c>
      <c r="D6227" s="1" t="s">
        <v>2238</v>
      </c>
      <c r="E6227" s="12">
        <v>7214</v>
      </c>
      <c r="F6227" s="1" t="s">
        <v>2237</v>
      </c>
      <c r="G6227" s="12">
        <v>72</v>
      </c>
      <c r="H6227" s="1" t="s">
        <v>436</v>
      </c>
      <c r="I6227" s="1" t="s">
        <v>107</v>
      </c>
      <c r="J6227" s="1" t="s">
        <v>106</v>
      </c>
      <c r="K6227" s="1" t="s">
        <v>0</v>
      </c>
      <c r="L6227" s="1">
        <v>0</v>
      </c>
      <c r="M6227" s="1">
        <v>0</v>
      </c>
      <c r="N6227" s="1">
        <v>21875</v>
      </c>
      <c r="O6227" s="1">
        <v>4856</v>
      </c>
    </row>
    <row r="6228" spans="1:15">
      <c r="A6228" s="12">
        <v>84797900</v>
      </c>
      <c r="B6228" s="1" t="s">
        <v>2236</v>
      </c>
      <c r="C6228" s="12">
        <v>847979</v>
      </c>
      <c r="D6228" s="1" t="s">
        <v>2235</v>
      </c>
      <c r="E6228" s="12">
        <v>8479</v>
      </c>
      <c r="F6228" s="1" t="s">
        <v>310</v>
      </c>
      <c r="G6228" s="12">
        <v>84</v>
      </c>
      <c r="H6228" s="1" t="s">
        <v>28</v>
      </c>
      <c r="I6228" s="1" t="s">
        <v>27</v>
      </c>
      <c r="J6228" s="1" t="s">
        <v>26</v>
      </c>
      <c r="K6228" s="1" t="s">
        <v>0</v>
      </c>
      <c r="L6228" s="1">
        <v>0</v>
      </c>
      <c r="M6228" s="1">
        <v>0</v>
      </c>
      <c r="N6228" s="1">
        <v>21800</v>
      </c>
      <c r="O6228" s="1">
        <v>592</v>
      </c>
    </row>
    <row r="6229" spans="1:15">
      <c r="A6229" s="12">
        <v>35079041</v>
      </c>
      <c r="B6229" s="1" t="s">
        <v>2234</v>
      </c>
      <c r="C6229" s="12">
        <v>350790</v>
      </c>
      <c r="D6229" s="1" t="s">
        <v>434</v>
      </c>
      <c r="E6229" s="12">
        <v>3507</v>
      </c>
      <c r="F6229" s="1" t="s">
        <v>433</v>
      </c>
      <c r="G6229" s="12">
        <v>35</v>
      </c>
      <c r="H6229" s="1" t="s">
        <v>432</v>
      </c>
      <c r="I6229" s="1" t="s">
        <v>12</v>
      </c>
      <c r="J6229" s="1" t="s">
        <v>11</v>
      </c>
      <c r="K6229" s="1" t="s">
        <v>0</v>
      </c>
      <c r="L6229" s="1">
        <v>0</v>
      </c>
      <c r="M6229" s="1">
        <v>0</v>
      </c>
      <c r="N6229" s="1">
        <v>21555</v>
      </c>
      <c r="O6229" s="1">
        <v>29700</v>
      </c>
    </row>
    <row r="6230" spans="1:15">
      <c r="A6230" s="12">
        <v>97053900</v>
      </c>
      <c r="B6230" s="1" t="s">
        <v>2233</v>
      </c>
      <c r="C6230" s="12">
        <v>970539</v>
      </c>
      <c r="D6230" s="1" t="s">
        <v>2232</v>
      </c>
      <c r="E6230" s="12">
        <v>9705</v>
      </c>
      <c r="F6230" s="1" t="s">
        <v>2231</v>
      </c>
      <c r="G6230" s="12">
        <v>97</v>
      </c>
      <c r="H6230" s="1" t="s">
        <v>2229</v>
      </c>
      <c r="I6230" s="1" t="s">
        <v>2230</v>
      </c>
      <c r="J6230" s="1" t="s">
        <v>2229</v>
      </c>
      <c r="K6230" s="1" t="s">
        <v>0</v>
      </c>
      <c r="L6230" s="1">
        <v>0</v>
      </c>
      <c r="M6230" s="1">
        <v>0</v>
      </c>
      <c r="N6230" s="1">
        <v>21521</v>
      </c>
      <c r="O6230" s="1">
        <v>10</v>
      </c>
    </row>
    <row r="6231" spans="1:15">
      <c r="A6231" s="12">
        <v>55014000</v>
      </c>
      <c r="B6231" s="1" t="s">
        <v>2228</v>
      </c>
      <c r="C6231" s="12">
        <v>550140</v>
      </c>
      <c r="D6231" s="1" t="s">
        <v>2228</v>
      </c>
      <c r="E6231" s="12">
        <v>5501</v>
      </c>
      <c r="F6231" s="1" t="s">
        <v>283</v>
      </c>
      <c r="G6231" s="12">
        <v>55</v>
      </c>
      <c r="H6231" s="1" t="s">
        <v>282</v>
      </c>
      <c r="I6231" s="1" t="s">
        <v>2</v>
      </c>
      <c r="J6231" s="1" t="s">
        <v>1</v>
      </c>
      <c r="K6231" s="1" t="s">
        <v>0</v>
      </c>
      <c r="L6231" s="1">
        <v>0</v>
      </c>
      <c r="M6231" s="1">
        <v>0</v>
      </c>
      <c r="N6231" s="1">
        <v>21402</v>
      </c>
      <c r="O6231" s="1">
        <v>286</v>
      </c>
    </row>
    <row r="6232" spans="1:15">
      <c r="A6232" s="12">
        <v>38013090</v>
      </c>
      <c r="B6232" s="1" t="s">
        <v>2227</v>
      </c>
      <c r="C6232" s="12">
        <v>380130</v>
      </c>
      <c r="D6232" s="1" t="s">
        <v>2226</v>
      </c>
      <c r="E6232" s="12">
        <v>3801</v>
      </c>
      <c r="F6232" s="1" t="s">
        <v>2225</v>
      </c>
      <c r="G6232" s="12">
        <v>38</v>
      </c>
      <c r="H6232" s="1" t="s">
        <v>244</v>
      </c>
      <c r="I6232" s="1" t="s">
        <v>12</v>
      </c>
      <c r="J6232" s="1" t="s">
        <v>11</v>
      </c>
      <c r="K6232" s="1" t="s">
        <v>0</v>
      </c>
      <c r="L6232" s="1">
        <v>0</v>
      </c>
      <c r="M6232" s="1">
        <v>0</v>
      </c>
      <c r="N6232" s="1">
        <v>21232</v>
      </c>
      <c r="O6232" s="1">
        <v>71</v>
      </c>
    </row>
    <row r="6233" spans="1:15">
      <c r="A6233" s="12">
        <v>29362113</v>
      </c>
      <c r="B6233" s="1" t="s">
        <v>2224</v>
      </c>
      <c r="C6233" s="12">
        <v>293621</v>
      </c>
      <c r="D6233" s="1" t="s">
        <v>2223</v>
      </c>
      <c r="E6233" s="12">
        <v>2936</v>
      </c>
      <c r="F6233" s="1" t="s">
        <v>696</v>
      </c>
      <c r="G6233" s="12">
        <v>29</v>
      </c>
      <c r="H6233" s="1" t="s">
        <v>13</v>
      </c>
      <c r="I6233" s="1" t="s">
        <v>12</v>
      </c>
      <c r="J6233" s="1" t="s">
        <v>11</v>
      </c>
      <c r="K6233" s="1" t="s">
        <v>0</v>
      </c>
      <c r="L6233" s="1">
        <v>0</v>
      </c>
      <c r="M6233" s="1">
        <v>0</v>
      </c>
      <c r="N6233" s="1">
        <v>21230</v>
      </c>
      <c r="O6233" s="1">
        <v>160</v>
      </c>
    </row>
    <row r="6234" spans="1:15">
      <c r="A6234" s="12">
        <v>29242952</v>
      </c>
      <c r="B6234" s="1" t="s">
        <v>2222</v>
      </c>
      <c r="C6234" s="12">
        <v>292429</v>
      </c>
      <c r="D6234" s="1" t="s">
        <v>594</v>
      </c>
      <c r="E6234" s="12">
        <v>2924</v>
      </c>
      <c r="F6234" s="1" t="s">
        <v>23</v>
      </c>
      <c r="G6234" s="12">
        <v>29</v>
      </c>
      <c r="H6234" s="1" t="s">
        <v>13</v>
      </c>
      <c r="I6234" s="1" t="s">
        <v>12</v>
      </c>
      <c r="J6234" s="1" t="s">
        <v>11</v>
      </c>
      <c r="K6234" s="1" t="s">
        <v>0</v>
      </c>
      <c r="L6234" s="1">
        <v>0</v>
      </c>
      <c r="M6234" s="1">
        <v>0</v>
      </c>
      <c r="N6234" s="1">
        <v>21229</v>
      </c>
      <c r="O6234" s="1">
        <v>0</v>
      </c>
    </row>
    <row r="6235" spans="1:15">
      <c r="A6235" s="12">
        <v>25292200</v>
      </c>
      <c r="B6235" s="1" t="s">
        <v>2221</v>
      </c>
      <c r="C6235" s="12">
        <v>252922</v>
      </c>
      <c r="D6235" s="1" t="s">
        <v>2220</v>
      </c>
      <c r="E6235" s="12">
        <v>2529</v>
      </c>
      <c r="F6235" s="1" t="s">
        <v>2219</v>
      </c>
      <c r="G6235" s="12">
        <v>25</v>
      </c>
      <c r="H6235" s="1" t="s">
        <v>226</v>
      </c>
      <c r="I6235" s="1" t="s">
        <v>225</v>
      </c>
      <c r="J6235" s="1" t="s">
        <v>224</v>
      </c>
      <c r="K6235" s="1" t="s">
        <v>0</v>
      </c>
      <c r="L6235" s="1">
        <v>0</v>
      </c>
      <c r="M6235" s="1">
        <v>0</v>
      </c>
      <c r="N6235" s="1">
        <v>21048</v>
      </c>
      <c r="O6235" s="1">
        <v>5137</v>
      </c>
    </row>
    <row r="6236" spans="1:15">
      <c r="A6236" s="12">
        <v>85021190</v>
      </c>
      <c r="B6236" s="1" t="s">
        <v>2218</v>
      </c>
      <c r="C6236" s="12">
        <v>850211</v>
      </c>
      <c r="D6236" s="1" t="s">
        <v>2217</v>
      </c>
      <c r="E6236" s="12">
        <v>8502</v>
      </c>
      <c r="F6236" s="1" t="s">
        <v>1067</v>
      </c>
      <c r="G6236" s="12">
        <v>85</v>
      </c>
      <c r="H6236" s="1" t="s">
        <v>102</v>
      </c>
      <c r="I6236" s="1" t="s">
        <v>27</v>
      </c>
      <c r="J6236" s="1" t="s">
        <v>26</v>
      </c>
      <c r="K6236" s="1" t="s">
        <v>0</v>
      </c>
      <c r="L6236" s="1">
        <v>0</v>
      </c>
      <c r="M6236" s="1">
        <v>0</v>
      </c>
      <c r="N6236" s="1">
        <v>20990</v>
      </c>
      <c r="O6236" s="1">
        <v>356</v>
      </c>
    </row>
    <row r="6237" spans="1:15">
      <c r="A6237" s="12">
        <v>55129110</v>
      </c>
      <c r="B6237" s="1" t="s">
        <v>2216</v>
      </c>
      <c r="C6237" s="12">
        <v>551291</v>
      </c>
      <c r="D6237" s="1" t="s">
        <v>2215</v>
      </c>
      <c r="E6237" s="12">
        <v>5512</v>
      </c>
      <c r="F6237" s="1" t="s">
        <v>1988</v>
      </c>
      <c r="G6237" s="12">
        <v>55</v>
      </c>
      <c r="H6237" s="1" t="s">
        <v>282</v>
      </c>
      <c r="I6237" s="1" t="s">
        <v>2</v>
      </c>
      <c r="J6237" s="1" t="s">
        <v>1</v>
      </c>
      <c r="K6237" s="1" t="s">
        <v>0</v>
      </c>
      <c r="L6237" s="1">
        <v>0</v>
      </c>
      <c r="M6237" s="1">
        <v>0</v>
      </c>
      <c r="N6237" s="1">
        <v>20855</v>
      </c>
      <c r="O6237" s="1">
        <v>72</v>
      </c>
    </row>
    <row r="6238" spans="1:15">
      <c r="A6238" s="12">
        <v>28111930</v>
      </c>
      <c r="B6238" s="1" t="s">
        <v>2214</v>
      </c>
      <c r="C6238" s="12">
        <v>281119</v>
      </c>
      <c r="D6238" s="1" t="s">
        <v>2213</v>
      </c>
      <c r="E6238" s="12">
        <v>2811</v>
      </c>
      <c r="F6238" s="1" t="s">
        <v>264</v>
      </c>
      <c r="G6238" s="12">
        <v>28</v>
      </c>
      <c r="H6238" s="1" t="s">
        <v>118</v>
      </c>
      <c r="I6238" s="1" t="s">
        <v>12</v>
      </c>
      <c r="J6238" s="1" t="s">
        <v>11</v>
      </c>
      <c r="K6238" s="1" t="s">
        <v>0</v>
      </c>
      <c r="L6238" s="1">
        <v>0</v>
      </c>
      <c r="M6238" s="1">
        <v>0</v>
      </c>
      <c r="N6238" s="1">
        <v>20823</v>
      </c>
      <c r="O6238" s="1">
        <v>1023</v>
      </c>
    </row>
    <row r="6239" spans="1:15">
      <c r="A6239" s="12">
        <v>84522120</v>
      </c>
      <c r="B6239" s="1" t="s">
        <v>2212</v>
      </c>
      <c r="C6239" s="12">
        <v>845221</v>
      </c>
      <c r="D6239" s="1" t="s">
        <v>2211</v>
      </c>
      <c r="E6239" s="12">
        <v>8452</v>
      </c>
      <c r="F6239" s="1" t="s">
        <v>926</v>
      </c>
      <c r="G6239" s="12">
        <v>84</v>
      </c>
      <c r="H6239" s="1" t="s">
        <v>28</v>
      </c>
      <c r="I6239" s="1" t="s">
        <v>27</v>
      </c>
      <c r="J6239" s="1" t="s">
        <v>26</v>
      </c>
      <c r="K6239" s="1" t="s">
        <v>0</v>
      </c>
      <c r="L6239" s="1">
        <v>0</v>
      </c>
      <c r="M6239" s="1">
        <v>0</v>
      </c>
      <c r="N6239" s="1">
        <v>20773</v>
      </c>
      <c r="O6239" s="1">
        <v>115</v>
      </c>
    </row>
    <row r="6240" spans="1:15">
      <c r="A6240" s="12">
        <v>29182929</v>
      </c>
      <c r="B6240" s="1" t="s">
        <v>2210</v>
      </c>
      <c r="C6240" s="12">
        <v>291829</v>
      </c>
      <c r="D6240" s="1" t="s">
        <v>1545</v>
      </c>
      <c r="E6240" s="12">
        <v>2918</v>
      </c>
      <c r="F6240" s="1" t="s">
        <v>323</v>
      </c>
      <c r="G6240" s="12">
        <v>29</v>
      </c>
      <c r="H6240" s="1" t="s">
        <v>13</v>
      </c>
      <c r="I6240" s="1" t="s">
        <v>12</v>
      </c>
      <c r="J6240" s="1" t="s">
        <v>11</v>
      </c>
      <c r="K6240" s="1" t="s">
        <v>0</v>
      </c>
      <c r="L6240" s="1">
        <v>0</v>
      </c>
      <c r="M6240" s="1">
        <v>0</v>
      </c>
      <c r="N6240" s="1">
        <v>20765</v>
      </c>
      <c r="O6240" s="1">
        <v>3</v>
      </c>
    </row>
    <row r="6241" spans="1:15">
      <c r="A6241" s="12">
        <v>81019600</v>
      </c>
      <c r="B6241" s="1" t="s">
        <v>2209</v>
      </c>
      <c r="C6241" s="12">
        <v>810196</v>
      </c>
      <c r="D6241" s="1" t="s">
        <v>2209</v>
      </c>
      <c r="E6241" s="12">
        <v>8101</v>
      </c>
      <c r="F6241" s="1" t="s">
        <v>2208</v>
      </c>
      <c r="G6241" s="12">
        <v>81</v>
      </c>
      <c r="H6241" s="1" t="s">
        <v>176</v>
      </c>
      <c r="I6241" s="1" t="s">
        <v>107</v>
      </c>
      <c r="J6241" s="1" t="s">
        <v>106</v>
      </c>
      <c r="K6241" s="1" t="s">
        <v>0</v>
      </c>
      <c r="L6241" s="1">
        <v>0</v>
      </c>
      <c r="M6241" s="1">
        <v>0</v>
      </c>
      <c r="N6241" s="1">
        <v>20711</v>
      </c>
      <c r="O6241" s="1">
        <v>24</v>
      </c>
    </row>
    <row r="6242" spans="1:15">
      <c r="A6242" s="12">
        <v>29215131</v>
      </c>
      <c r="B6242" s="1" t="s">
        <v>2207</v>
      </c>
      <c r="C6242" s="12">
        <v>292151</v>
      </c>
      <c r="D6242" s="1" t="s">
        <v>636</v>
      </c>
      <c r="E6242" s="12">
        <v>2921</v>
      </c>
      <c r="F6242" s="1" t="s">
        <v>73</v>
      </c>
      <c r="G6242" s="12">
        <v>29</v>
      </c>
      <c r="H6242" s="1" t="s">
        <v>13</v>
      </c>
      <c r="I6242" s="1" t="s">
        <v>12</v>
      </c>
      <c r="J6242" s="1" t="s">
        <v>11</v>
      </c>
      <c r="K6242" s="1" t="s">
        <v>0</v>
      </c>
      <c r="L6242" s="1">
        <v>0</v>
      </c>
      <c r="M6242" s="1">
        <v>0</v>
      </c>
      <c r="N6242" s="1">
        <v>20690</v>
      </c>
      <c r="O6242" s="1">
        <v>3040</v>
      </c>
    </row>
    <row r="6243" spans="1:15">
      <c r="A6243" s="12">
        <v>44079300</v>
      </c>
      <c r="B6243" s="1" t="s">
        <v>2206</v>
      </c>
      <c r="C6243" s="12">
        <v>440793</v>
      </c>
      <c r="D6243" s="1" t="s">
        <v>2205</v>
      </c>
      <c r="E6243" s="12">
        <v>4407</v>
      </c>
      <c r="F6243" s="1" t="s">
        <v>2204</v>
      </c>
      <c r="G6243" s="12">
        <v>44</v>
      </c>
      <c r="H6243" s="1" t="s">
        <v>2121</v>
      </c>
      <c r="I6243" s="1" t="s">
        <v>1129</v>
      </c>
      <c r="J6243" s="1" t="s">
        <v>1128</v>
      </c>
      <c r="K6243" s="1" t="s">
        <v>0</v>
      </c>
      <c r="L6243" s="1">
        <v>0</v>
      </c>
      <c r="M6243" s="1">
        <v>0</v>
      </c>
      <c r="N6243" s="1">
        <v>20638</v>
      </c>
      <c r="O6243" s="1">
        <v>4453</v>
      </c>
    </row>
    <row r="6244" spans="1:15">
      <c r="A6244" s="12">
        <v>29419062</v>
      </c>
      <c r="B6244" s="1" t="s">
        <v>2203</v>
      </c>
      <c r="C6244" s="12">
        <v>294190</v>
      </c>
      <c r="D6244" s="1" t="s">
        <v>532</v>
      </c>
      <c r="E6244" s="12">
        <v>2941</v>
      </c>
      <c r="F6244" s="1" t="s">
        <v>361</v>
      </c>
      <c r="G6244" s="12">
        <v>29</v>
      </c>
      <c r="H6244" s="1" t="s">
        <v>13</v>
      </c>
      <c r="I6244" s="1" t="s">
        <v>12</v>
      </c>
      <c r="J6244" s="1" t="s">
        <v>11</v>
      </c>
      <c r="K6244" s="1" t="s">
        <v>0</v>
      </c>
      <c r="L6244" s="1">
        <v>0</v>
      </c>
      <c r="M6244" s="1">
        <v>0</v>
      </c>
      <c r="N6244" s="1">
        <v>20568</v>
      </c>
      <c r="O6244" s="1">
        <v>0</v>
      </c>
    </row>
    <row r="6245" spans="1:15">
      <c r="A6245" s="12">
        <v>85363010</v>
      </c>
      <c r="B6245" s="1" t="s">
        <v>2202</v>
      </c>
      <c r="C6245" s="12">
        <v>853630</v>
      </c>
      <c r="D6245" s="1" t="s">
        <v>2201</v>
      </c>
      <c r="E6245" s="12">
        <v>8536</v>
      </c>
      <c r="F6245" s="1" t="s">
        <v>442</v>
      </c>
      <c r="G6245" s="12">
        <v>85</v>
      </c>
      <c r="H6245" s="1" t="s">
        <v>102</v>
      </c>
      <c r="I6245" s="1" t="s">
        <v>27</v>
      </c>
      <c r="J6245" s="1" t="s">
        <v>26</v>
      </c>
      <c r="K6245" s="1" t="s">
        <v>0</v>
      </c>
      <c r="L6245" s="1">
        <v>0</v>
      </c>
      <c r="M6245" s="1">
        <v>0</v>
      </c>
      <c r="N6245" s="1">
        <v>20454</v>
      </c>
      <c r="O6245" s="1">
        <v>25</v>
      </c>
    </row>
    <row r="6246" spans="1:15">
      <c r="A6246" s="12">
        <v>28311021</v>
      </c>
      <c r="B6246" s="1" t="s">
        <v>2200</v>
      </c>
      <c r="C6246" s="12">
        <v>283110</v>
      </c>
      <c r="D6246" s="1" t="s">
        <v>2199</v>
      </c>
      <c r="E6246" s="12">
        <v>2831</v>
      </c>
      <c r="F6246" s="1" t="s">
        <v>2198</v>
      </c>
      <c r="G6246" s="12">
        <v>28</v>
      </c>
      <c r="H6246" s="1" t="s">
        <v>118</v>
      </c>
      <c r="I6246" s="1" t="s">
        <v>12</v>
      </c>
      <c r="J6246" s="1" t="s">
        <v>11</v>
      </c>
      <c r="K6246" s="1" t="s">
        <v>0</v>
      </c>
      <c r="L6246" s="1">
        <v>0</v>
      </c>
      <c r="M6246" s="1">
        <v>0</v>
      </c>
      <c r="N6246" s="1">
        <v>20210</v>
      </c>
      <c r="O6246" s="1">
        <v>5000</v>
      </c>
    </row>
    <row r="6247" spans="1:15">
      <c r="A6247" s="12">
        <v>69091100</v>
      </c>
      <c r="B6247" s="1" t="s">
        <v>2197</v>
      </c>
      <c r="C6247" s="12">
        <v>690911</v>
      </c>
      <c r="D6247" s="1" t="s">
        <v>2196</v>
      </c>
      <c r="E6247" s="12">
        <v>6909</v>
      </c>
      <c r="F6247" s="1" t="s">
        <v>1943</v>
      </c>
      <c r="G6247" s="12">
        <v>69</v>
      </c>
      <c r="H6247" s="1" t="s">
        <v>933</v>
      </c>
      <c r="I6247" s="1" t="s">
        <v>7</v>
      </c>
      <c r="J6247" s="1" t="s">
        <v>6</v>
      </c>
      <c r="K6247" s="1" t="s">
        <v>0</v>
      </c>
      <c r="L6247" s="1">
        <v>0</v>
      </c>
      <c r="M6247" s="1">
        <v>0</v>
      </c>
      <c r="N6247" s="1">
        <v>20207</v>
      </c>
      <c r="O6247" s="1">
        <v>522</v>
      </c>
    </row>
    <row r="6248" spans="1:15">
      <c r="A6248" s="12">
        <v>85353023</v>
      </c>
      <c r="B6248" s="1" t="s">
        <v>2195</v>
      </c>
      <c r="C6248" s="12">
        <v>853530</v>
      </c>
      <c r="D6248" s="1" t="s">
        <v>1567</v>
      </c>
      <c r="E6248" s="12">
        <v>8535</v>
      </c>
      <c r="F6248" s="1" t="s">
        <v>1566</v>
      </c>
      <c r="G6248" s="12">
        <v>85</v>
      </c>
      <c r="H6248" s="1" t="s">
        <v>102</v>
      </c>
      <c r="I6248" s="1" t="s">
        <v>27</v>
      </c>
      <c r="J6248" s="1" t="s">
        <v>26</v>
      </c>
      <c r="K6248" s="1" t="s">
        <v>0</v>
      </c>
      <c r="L6248" s="1">
        <v>0</v>
      </c>
      <c r="M6248" s="1">
        <v>0</v>
      </c>
      <c r="N6248" s="1">
        <v>20175</v>
      </c>
      <c r="O6248" s="1">
        <v>24</v>
      </c>
    </row>
    <row r="6249" spans="1:15">
      <c r="A6249" s="12">
        <v>90279093</v>
      </c>
      <c r="B6249" s="1" t="s">
        <v>2194</v>
      </c>
      <c r="C6249" s="12">
        <v>902790</v>
      </c>
      <c r="D6249" s="1" t="s">
        <v>2193</v>
      </c>
      <c r="E6249" s="12">
        <v>9027</v>
      </c>
      <c r="F6249" s="1" t="s">
        <v>2192</v>
      </c>
      <c r="G6249" s="12">
        <v>90</v>
      </c>
      <c r="H6249" s="1" t="s">
        <v>512</v>
      </c>
      <c r="I6249" s="1" t="s">
        <v>49</v>
      </c>
      <c r="J6249" s="1" t="s">
        <v>48</v>
      </c>
      <c r="K6249" s="1" t="s">
        <v>0</v>
      </c>
      <c r="L6249" s="1">
        <v>0</v>
      </c>
      <c r="M6249" s="1">
        <v>0</v>
      </c>
      <c r="N6249" s="1">
        <v>20163</v>
      </c>
      <c r="O6249" s="1">
        <v>58</v>
      </c>
    </row>
    <row r="6250" spans="1:15">
      <c r="A6250" s="12">
        <v>84483929</v>
      </c>
      <c r="B6250" s="1" t="s">
        <v>2191</v>
      </c>
      <c r="C6250" s="12">
        <v>844839</v>
      </c>
      <c r="D6250" s="1" t="s">
        <v>30</v>
      </c>
      <c r="E6250" s="12">
        <v>8448</v>
      </c>
      <c r="F6250" s="1" t="s">
        <v>29</v>
      </c>
      <c r="G6250" s="12">
        <v>84</v>
      </c>
      <c r="H6250" s="1" t="s">
        <v>28</v>
      </c>
      <c r="I6250" s="1" t="s">
        <v>27</v>
      </c>
      <c r="J6250" s="1" t="s">
        <v>26</v>
      </c>
      <c r="K6250" s="1" t="s">
        <v>0</v>
      </c>
      <c r="L6250" s="1">
        <v>0</v>
      </c>
      <c r="M6250" s="1">
        <v>0</v>
      </c>
      <c r="N6250" s="1">
        <v>20051</v>
      </c>
      <c r="O6250" s="1">
        <v>10</v>
      </c>
    </row>
    <row r="6251" spans="1:15">
      <c r="A6251" s="12">
        <v>29339947</v>
      </c>
      <c r="B6251" s="1" t="s">
        <v>2190</v>
      </c>
      <c r="C6251" s="12">
        <v>293399</v>
      </c>
      <c r="D6251" s="1" t="s">
        <v>596</v>
      </c>
      <c r="E6251" s="12">
        <v>2933</v>
      </c>
      <c r="F6251" s="1" t="s">
        <v>67</v>
      </c>
      <c r="G6251" s="12">
        <v>29</v>
      </c>
      <c r="H6251" s="1" t="s">
        <v>13</v>
      </c>
      <c r="I6251" s="1" t="s">
        <v>12</v>
      </c>
      <c r="J6251" s="1" t="s">
        <v>11</v>
      </c>
      <c r="K6251" s="1" t="s">
        <v>0</v>
      </c>
      <c r="L6251" s="1">
        <v>0</v>
      </c>
      <c r="M6251" s="1">
        <v>0</v>
      </c>
      <c r="N6251" s="1">
        <v>20035</v>
      </c>
      <c r="O6251" s="1">
        <v>0</v>
      </c>
    </row>
    <row r="6252" spans="1:15">
      <c r="A6252" s="12">
        <v>89032200</v>
      </c>
      <c r="B6252" s="1" t="s">
        <v>2189</v>
      </c>
      <c r="C6252" s="12">
        <v>890322</v>
      </c>
      <c r="D6252" s="1" t="s">
        <v>2188</v>
      </c>
      <c r="E6252" s="12">
        <v>8903</v>
      </c>
      <c r="F6252" s="1" t="s">
        <v>1976</v>
      </c>
      <c r="G6252" s="12">
        <v>89</v>
      </c>
      <c r="H6252" s="1" t="s">
        <v>1975</v>
      </c>
      <c r="I6252" s="1" t="s">
        <v>272</v>
      </c>
      <c r="J6252" s="1" t="s">
        <v>271</v>
      </c>
      <c r="K6252" s="1" t="s">
        <v>0</v>
      </c>
      <c r="L6252" s="1">
        <v>0</v>
      </c>
      <c r="M6252" s="1">
        <v>0</v>
      </c>
      <c r="N6252" s="1">
        <v>20000</v>
      </c>
      <c r="O6252" s="1">
        <v>700</v>
      </c>
    </row>
    <row r="6253" spans="1:15">
      <c r="A6253" s="12">
        <v>90308210</v>
      </c>
      <c r="B6253" s="1" t="s">
        <v>2187</v>
      </c>
      <c r="C6253" s="12">
        <v>903082</v>
      </c>
      <c r="D6253" s="1" t="s">
        <v>2186</v>
      </c>
      <c r="E6253" s="12">
        <v>9030</v>
      </c>
      <c r="F6253" s="1" t="s">
        <v>2185</v>
      </c>
      <c r="G6253" s="12">
        <v>90</v>
      </c>
      <c r="H6253" s="1" t="s">
        <v>512</v>
      </c>
      <c r="I6253" s="1" t="s">
        <v>49</v>
      </c>
      <c r="J6253" s="1" t="s">
        <v>48</v>
      </c>
      <c r="K6253" s="1" t="s">
        <v>0</v>
      </c>
      <c r="L6253" s="1">
        <v>0</v>
      </c>
      <c r="M6253" s="1">
        <v>0</v>
      </c>
      <c r="N6253" s="1">
        <v>19917</v>
      </c>
      <c r="O6253" s="1">
        <v>59</v>
      </c>
    </row>
    <row r="6254" spans="1:15">
      <c r="A6254" s="12">
        <v>29362620</v>
      </c>
      <c r="B6254" s="1" t="s">
        <v>2184</v>
      </c>
      <c r="C6254" s="12">
        <v>293626</v>
      </c>
      <c r="D6254" s="1" t="s">
        <v>1994</v>
      </c>
      <c r="E6254" s="12">
        <v>2936</v>
      </c>
      <c r="F6254" s="1" t="s">
        <v>696</v>
      </c>
      <c r="G6254" s="12">
        <v>29</v>
      </c>
      <c r="H6254" s="1" t="s">
        <v>13</v>
      </c>
      <c r="I6254" s="1" t="s">
        <v>12</v>
      </c>
      <c r="J6254" s="1" t="s">
        <v>11</v>
      </c>
      <c r="K6254" s="1" t="s">
        <v>0</v>
      </c>
      <c r="L6254" s="1">
        <v>0</v>
      </c>
      <c r="M6254" s="1">
        <v>0</v>
      </c>
      <c r="N6254" s="1">
        <v>19834</v>
      </c>
      <c r="O6254" s="1">
        <v>0</v>
      </c>
    </row>
    <row r="6255" spans="1:15">
      <c r="A6255" s="12">
        <v>84522924</v>
      </c>
      <c r="B6255" s="1" t="s">
        <v>2183</v>
      </c>
      <c r="C6255" s="12">
        <v>845229</v>
      </c>
      <c r="D6255" s="1" t="s">
        <v>1754</v>
      </c>
      <c r="E6255" s="12">
        <v>8452</v>
      </c>
      <c r="F6255" s="1" t="s">
        <v>926</v>
      </c>
      <c r="G6255" s="12">
        <v>84</v>
      </c>
      <c r="H6255" s="1" t="s">
        <v>28</v>
      </c>
      <c r="I6255" s="1" t="s">
        <v>27</v>
      </c>
      <c r="J6255" s="1" t="s">
        <v>26</v>
      </c>
      <c r="K6255" s="1" t="s">
        <v>0</v>
      </c>
      <c r="L6255" s="1">
        <v>0</v>
      </c>
      <c r="M6255" s="1">
        <v>0</v>
      </c>
      <c r="N6255" s="1">
        <v>19726</v>
      </c>
      <c r="O6255" s="1">
        <v>138</v>
      </c>
    </row>
    <row r="6256" spans="1:15">
      <c r="A6256" s="12">
        <v>48239091</v>
      </c>
      <c r="B6256" s="1" t="s">
        <v>2182</v>
      </c>
      <c r="C6256" s="12">
        <v>482390</v>
      </c>
      <c r="D6256" s="1" t="s">
        <v>314</v>
      </c>
      <c r="E6256" s="12">
        <v>4823</v>
      </c>
      <c r="F6256" s="1" t="s">
        <v>313</v>
      </c>
      <c r="G6256" s="12">
        <v>48</v>
      </c>
      <c r="H6256" s="1" t="s">
        <v>19</v>
      </c>
      <c r="I6256" s="1" t="s">
        <v>18</v>
      </c>
      <c r="J6256" s="1" t="s">
        <v>17</v>
      </c>
      <c r="K6256" s="1" t="s">
        <v>0</v>
      </c>
      <c r="L6256" s="1">
        <v>0</v>
      </c>
      <c r="M6256" s="1">
        <v>0</v>
      </c>
      <c r="N6256" s="1">
        <v>19705</v>
      </c>
      <c r="O6256" s="1">
        <v>238</v>
      </c>
    </row>
    <row r="6257" spans="1:15">
      <c r="A6257" s="12">
        <v>27050000</v>
      </c>
      <c r="B6257" s="1" t="s">
        <v>2180</v>
      </c>
      <c r="C6257" s="12">
        <v>270500</v>
      </c>
      <c r="D6257" s="1" t="s">
        <v>2181</v>
      </c>
      <c r="E6257" s="12">
        <v>2705</v>
      </c>
      <c r="F6257" s="1" t="s">
        <v>2180</v>
      </c>
      <c r="G6257" s="12">
        <v>27</v>
      </c>
      <c r="H6257" s="1" t="s">
        <v>486</v>
      </c>
      <c r="I6257" s="1" t="s">
        <v>225</v>
      </c>
      <c r="J6257" s="1" t="s">
        <v>224</v>
      </c>
      <c r="K6257" s="1" t="s">
        <v>0</v>
      </c>
      <c r="L6257" s="1">
        <v>0</v>
      </c>
      <c r="M6257" s="1">
        <v>0</v>
      </c>
      <c r="N6257" s="1">
        <v>19691</v>
      </c>
      <c r="O6257" s="1">
        <v>176</v>
      </c>
    </row>
    <row r="6258" spans="1:15">
      <c r="A6258" s="12">
        <v>29215133</v>
      </c>
      <c r="B6258" s="1" t="s">
        <v>2179</v>
      </c>
      <c r="C6258" s="12">
        <v>292151</v>
      </c>
      <c r="D6258" s="1" t="s">
        <v>636</v>
      </c>
      <c r="E6258" s="12">
        <v>2921</v>
      </c>
      <c r="F6258" s="1" t="s">
        <v>73</v>
      </c>
      <c r="G6258" s="12">
        <v>29</v>
      </c>
      <c r="H6258" s="1" t="s">
        <v>13</v>
      </c>
      <c r="I6258" s="1" t="s">
        <v>12</v>
      </c>
      <c r="J6258" s="1" t="s">
        <v>11</v>
      </c>
      <c r="K6258" s="1" t="s">
        <v>0</v>
      </c>
      <c r="L6258" s="1">
        <v>0</v>
      </c>
      <c r="M6258" s="1">
        <v>0</v>
      </c>
      <c r="N6258" s="1">
        <v>19634</v>
      </c>
      <c r="O6258" s="1">
        <v>3000</v>
      </c>
    </row>
    <row r="6259" spans="1:15">
      <c r="A6259" s="12">
        <v>55019000</v>
      </c>
      <c r="B6259" s="1" t="s">
        <v>2178</v>
      </c>
      <c r="C6259" s="12">
        <v>550190</v>
      </c>
      <c r="D6259" s="1" t="s">
        <v>2178</v>
      </c>
      <c r="E6259" s="12">
        <v>5501</v>
      </c>
      <c r="F6259" s="1" t="s">
        <v>283</v>
      </c>
      <c r="G6259" s="12">
        <v>55</v>
      </c>
      <c r="H6259" s="1" t="s">
        <v>282</v>
      </c>
      <c r="I6259" s="1" t="s">
        <v>2</v>
      </c>
      <c r="J6259" s="1" t="s">
        <v>1</v>
      </c>
      <c r="K6259" s="1" t="s">
        <v>0</v>
      </c>
      <c r="L6259" s="1">
        <v>0</v>
      </c>
      <c r="M6259" s="1">
        <v>0</v>
      </c>
      <c r="N6259" s="1">
        <v>19616</v>
      </c>
      <c r="O6259" s="1">
        <v>60</v>
      </c>
    </row>
    <row r="6260" spans="1:15">
      <c r="A6260" s="12">
        <v>56013090</v>
      </c>
      <c r="B6260" s="1" t="s">
        <v>2177</v>
      </c>
      <c r="C6260" s="12">
        <v>560130</v>
      </c>
      <c r="D6260" s="1" t="s">
        <v>2176</v>
      </c>
      <c r="E6260" s="12">
        <v>5601</v>
      </c>
      <c r="F6260" s="1" t="s">
        <v>90</v>
      </c>
      <c r="G6260" s="12">
        <v>56</v>
      </c>
      <c r="H6260" s="1" t="s">
        <v>54</v>
      </c>
      <c r="I6260" s="1" t="s">
        <v>2</v>
      </c>
      <c r="J6260" s="1" t="s">
        <v>1</v>
      </c>
      <c r="K6260" s="1" t="s">
        <v>0</v>
      </c>
      <c r="L6260" s="1">
        <v>0</v>
      </c>
      <c r="M6260" s="1">
        <v>0</v>
      </c>
      <c r="N6260" s="1">
        <v>19583</v>
      </c>
      <c r="O6260" s="1">
        <v>4733</v>
      </c>
    </row>
    <row r="6261" spans="1:15">
      <c r="A6261" s="12">
        <v>84485990</v>
      </c>
      <c r="B6261" s="1" t="s">
        <v>2175</v>
      </c>
      <c r="C6261" s="12">
        <v>844859</v>
      </c>
      <c r="D6261" s="1" t="s">
        <v>1979</v>
      </c>
      <c r="E6261" s="12">
        <v>8448</v>
      </c>
      <c r="F6261" s="1" t="s">
        <v>29</v>
      </c>
      <c r="G6261" s="12">
        <v>84</v>
      </c>
      <c r="H6261" s="1" t="s">
        <v>28</v>
      </c>
      <c r="I6261" s="1" t="s">
        <v>27</v>
      </c>
      <c r="J6261" s="1" t="s">
        <v>26</v>
      </c>
      <c r="K6261" s="1" t="s">
        <v>0</v>
      </c>
      <c r="L6261" s="1">
        <v>0</v>
      </c>
      <c r="M6261" s="1">
        <v>0</v>
      </c>
      <c r="N6261" s="1">
        <v>19566</v>
      </c>
      <c r="O6261" s="1">
        <v>21</v>
      </c>
    </row>
    <row r="6262" spans="1:15">
      <c r="A6262" s="12">
        <v>38099130</v>
      </c>
      <c r="B6262" s="1" t="s">
        <v>2174</v>
      </c>
      <c r="C6262" s="12">
        <v>380991</v>
      </c>
      <c r="D6262" s="1" t="s">
        <v>2173</v>
      </c>
      <c r="E6262" s="12">
        <v>3809</v>
      </c>
      <c r="F6262" s="1" t="s">
        <v>397</v>
      </c>
      <c r="G6262" s="12">
        <v>38</v>
      </c>
      <c r="H6262" s="1" t="s">
        <v>244</v>
      </c>
      <c r="I6262" s="1" t="s">
        <v>12</v>
      </c>
      <c r="J6262" s="1" t="s">
        <v>11</v>
      </c>
      <c r="K6262" s="1" t="s">
        <v>0</v>
      </c>
      <c r="L6262" s="1">
        <v>0</v>
      </c>
      <c r="M6262" s="1">
        <v>0</v>
      </c>
      <c r="N6262" s="1">
        <v>19496</v>
      </c>
      <c r="O6262" s="1">
        <v>2160</v>
      </c>
    </row>
    <row r="6263" spans="1:15">
      <c r="A6263" s="12">
        <v>29349949</v>
      </c>
      <c r="B6263" s="1" t="s">
        <v>2172</v>
      </c>
      <c r="C6263" s="12">
        <v>293499</v>
      </c>
      <c r="D6263" s="1" t="s">
        <v>97</v>
      </c>
      <c r="E6263" s="12">
        <v>2934</v>
      </c>
      <c r="F6263" s="1" t="s">
        <v>96</v>
      </c>
      <c r="G6263" s="12">
        <v>29</v>
      </c>
      <c r="H6263" s="1" t="s">
        <v>13</v>
      </c>
      <c r="I6263" s="1" t="s">
        <v>12</v>
      </c>
      <c r="J6263" s="1" t="s">
        <v>11</v>
      </c>
      <c r="K6263" s="1" t="s">
        <v>0</v>
      </c>
      <c r="L6263" s="1">
        <v>0</v>
      </c>
      <c r="M6263" s="1">
        <v>0</v>
      </c>
      <c r="N6263" s="1">
        <v>19445</v>
      </c>
      <c r="O6263" s="1">
        <v>1016</v>
      </c>
    </row>
    <row r="6264" spans="1:15">
      <c r="A6264" s="12">
        <v>29362811</v>
      </c>
      <c r="B6264" s="1" t="s">
        <v>2171</v>
      </c>
      <c r="C6264" s="12">
        <v>293628</v>
      </c>
      <c r="D6264" s="1" t="s">
        <v>2170</v>
      </c>
      <c r="E6264" s="12">
        <v>2936</v>
      </c>
      <c r="F6264" s="1" t="s">
        <v>696</v>
      </c>
      <c r="G6264" s="12">
        <v>29</v>
      </c>
      <c r="H6264" s="1" t="s">
        <v>13</v>
      </c>
      <c r="I6264" s="1" t="s">
        <v>12</v>
      </c>
      <c r="J6264" s="1" t="s">
        <v>11</v>
      </c>
      <c r="K6264" s="1" t="s">
        <v>0</v>
      </c>
      <c r="L6264" s="1">
        <v>0</v>
      </c>
      <c r="M6264" s="1">
        <v>0</v>
      </c>
      <c r="N6264" s="1">
        <v>19345</v>
      </c>
      <c r="O6264" s="1">
        <v>233</v>
      </c>
    </row>
    <row r="6265" spans="1:15">
      <c r="A6265" s="12">
        <v>32065019</v>
      </c>
      <c r="B6265" s="1" t="s">
        <v>2169</v>
      </c>
      <c r="C6265" s="12">
        <v>320650</v>
      </c>
      <c r="D6265" s="1" t="s">
        <v>2168</v>
      </c>
      <c r="E6265" s="12">
        <v>3206</v>
      </c>
      <c r="F6265" s="1" t="s">
        <v>2167</v>
      </c>
      <c r="G6265" s="12">
        <v>32</v>
      </c>
      <c r="H6265" s="1" t="s">
        <v>1112</v>
      </c>
      <c r="I6265" s="1" t="s">
        <v>12</v>
      </c>
      <c r="J6265" s="1" t="s">
        <v>11</v>
      </c>
      <c r="K6265" s="1" t="s">
        <v>0</v>
      </c>
      <c r="L6265" s="1">
        <v>0</v>
      </c>
      <c r="M6265" s="1">
        <v>0</v>
      </c>
      <c r="N6265" s="1">
        <v>19341</v>
      </c>
      <c r="O6265" s="1">
        <v>175</v>
      </c>
    </row>
    <row r="6266" spans="1:15">
      <c r="A6266" s="12">
        <v>28251010</v>
      </c>
      <c r="B6266" s="1" t="s">
        <v>2166</v>
      </c>
      <c r="C6266" s="12">
        <v>282510</v>
      </c>
      <c r="D6266" s="1" t="s">
        <v>1578</v>
      </c>
      <c r="E6266" s="12">
        <v>2825</v>
      </c>
      <c r="F6266" s="1" t="s">
        <v>429</v>
      </c>
      <c r="G6266" s="12">
        <v>28</v>
      </c>
      <c r="H6266" s="1" t="s">
        <v>118</v>
      </c>
      <c r="I6266" s="1" t="s">
        <v>12</v>
      </c>
      <c r="J6266" s="1" t="s">
        <v>11</v>
      </c>
      <c r="K6266" s="1" t="s">
        <v>0</v>
      </c>
      <c r="L6266" s="1">
        <v>0</v>
      </c>
      <c r="M6266" s="1">
        <v>0</v>
      </c>
      <c r="N6266" s="1">
        <v>19018</v>
      </c>
      <c r="O6266" s="1">
        <v>2921</v>
      </c>
    </row>
    <row r="6267" spans="1:15">
      <c r="A6267" s="12">
        <v>73044110</v>
      </c>
      <c r="B6267" s="1" t="s">
        <v>2165</v>
      </c>
      <c r="C6267" s="12">
        <v>730441</v>
      </c>
      <c r="D6267" s="1" t="s">
        <v>2164</v>
      </c>
      <c r="E6267" s="12">
        <v>7304</v>
      </c>
      <c r="F6267" s="1" t="s">
        <v>2163</v>
      </c>
      <c r="G6267" s="12">
        <v>73</v>
      </c>
      <c r="H6267" s="1" t="s">
        <v>108</v>
      </c>
      <c r="I6267" s="1" t="s">
        <v>107</v>
      </c>
      <c r="J6267" s="1" t="s">
        <v>106</v>
      </c>
      <c r="K6267" s="1" t="s">
        <v>0</v>
      </c>
      <c r="L6267" s="1">
        <v>0</v>
      </c>
      <c r="M6267" s="1">
        <v>0</v>
      </c>
      <c r="N6267" s="1">
        <v>18958</v>
      </c>
      <c r="O6267" s="1">
        <v>12</v>
      </c>
    </row>
    <row r="6268" spans="1:15">
      <c r="A6268" s="12">
        <v>29411041</v>
      </c>
      <c r="B6268" s="1" t="s">
        <v>2162</v>
      </c>
      <c r="C6268" s="12">
        <v>294110</v>
      </c>
      <c r="D6268" s="1" t="s">
        <v>362</v>
      </c>
      <c r="E6268" s="12">
        <v>2941</v>
      </c>
      <c r="F6268" s="1" t="s">
        <v>361</v>
      </c>
      <c r="G6268" s="12">
        <v>29</v>
      </c>
      <c r="H6268" s="1" t="s">
        <v>13</v>
      </c>
      <c r="I6268" s="1" t="s">
        <v>12</v>
      </c>
      <c r="J6268" s="1" t="s">
        <v>11</v>
      </c>
      <c r="K6268" s="1" t="s">
        <v>0</v>
      </c>
      <c r="L6268" s="1">
        <v>0</v>
      </c>
      <c r="M6268" s="1">
        <v>0</v>
      </c>
      <c r="N6268" s="1">
        <v>18885</v>
      </c>
      <c r="O6268" s="1">
        <v>0</v>
      </c>
    </row>
    <row r="6269" spans="1:15">
      <c r="A6269" s="12">
        <v>84485929</v>
      </c>
      <c r="B6269" s="1" t="s">
        <v>2161</v>
      </c>
      <c r="C6269" s="12">
        <v>844859</v>
      </c>
      <c r="D6269" s="1" t="s">
        <v>1979</v>
      </c>
      <c r="E6269" s="12">
        <v>8448</v>
      </c>
      <c r="F6269" s="1" t="s">
        <v>29</v>
      </c>
      <c r="G6269" s="12">
        <v>84</v>
      </c>
      <c r="H6269" s="1" t="s">
        <v>28</v>
      </c>
      <c r="I6269" s="1" t="s">
        <v>27</v>
      </c>
      <c r="J6269" s="1" t="s">
        <v>26</v>
      </c>
      <c r="K6269" s="1" t="s">
        <v>0</v>
      </c>
      <c r="L6269" s="1">
        <v>0</v>
      </c>
      <c r="M6269" s="1">
        <v>0</v>
      </c>
      <c r="N6269" s="1">
        <v>18655</v>
      </c>
      <c r="O6269" s="1">
        <v>48</v>
      </c>
    </row>
    <row r="6270" spans="1:15">
      <c r="A6270" s="12">
        <v>29061920</v>
      </c>
      <c r="B6270" s="1" t="s">
        <v>2160</v>
      </c>
      <c r="C6270" s="12">
        <v>290619</v>
      </c>
      <c r="D6270" s="1" t="s">
        <v>15</v>
      </c>
      <c r="E6270" s="12">
        <v>2906</v>
      </c>
      <c r="F6270" s="1" t="s">
        <v>14</v>
      </c>
      <c r="G6270" s="12">
        <v>29</v>
      </c>
      <c r="H6270" s="1" t="s">
        <v>13</v>
      </c>
      <c r="I6270" s="1" t="s">
        <v>12</v>
      </c>
      <c r="J6270" s="1" t="s">
        <v>11</v>
      </c>
      <c r="K6270" s="1" t="s">
        <v>0</v>
      </c>
      <c r="L6270" s="1">
        <v>0</v>
      </c>
      <c r="M6270" s="1">
        <v>0</v>
      </c>
      <c r="N6270" s="1">
        <v>18631</v>
      </c>
      <c r="O6270" s="1">
        <v>801</v>
      </c>
    </row>
    <row r="6271" spans="1:15">
      <c r="A6271" s="12">
        <v>60063390</v>
      </c>
      <c r="B6271" s="1" t="s">
        <v>2159</v>
      </c>
      <c r="C6271" s="12">
        <v>600633</v>
      </c>
      <c r="D6271" s="1" t="s">
        <v>1894</v>
      </c>
      <c r="E6271" s="12">
        <v>6006</v>
      </c>
      <c r="F6271" s="1" t="s">
        <v>173</v>
      </c>
      <c r="G6271" s="12">
        <v>60</v>
      </c>
      <c r="H6271" s="1" t="s">
        <v>161</v>
      </c>
      <c r="I6271" s="1" t="s">
        <v>2</v>
      </c>
      <c r="J6271" s="1" t="s">
        <v>1</v>
      </c>
      <c r="K6271" s="1" t="s">
        <v>0</v>
      </c>
      <c r="L6271" s="1">
        <v>0</v>
      </c>
      <c r="M6271" s="1">
        <v>0</v>
      </c>
      <c r="N6271" s="1">
        <v>18620</v>
      </c>
      <c r="O6271" s="1">
        <v>525</v>
      </c>
    </row>
    <row r="6272" spans="1:15">
      <c r="A6272" s="12">
        <v>36035000</v>
      </c>
      <c r="B6272" s="1" t="s">
        <v>2158</v>
      </c>
      <c r="C6272" s="12">
        <v>360350</v>
      </c>
      <c r="D6272" s="1" t="s">
        <v>2157</v>
      </c>
      <c r="E6272" s="12">
        <v>3603</v>
      </c>
      <c r="F6272" s="1" t="s">
        <v>2156</v>
      </c>
      <c r="G6272" s="12">
        <v>36</v>
      </c>
      <c r="H6272" s="1" t="s">
        <v>1643</v>
      </c>
      <c r="I6272" s="1" t="s">
        <v>12</v>
      </c>
      <c r="J6272" s="1" t="s">
        <v>11</v>
      </c>
      <c r="K6272" s="1" t="s">
        <v>0</v>
      </c>
      <c r="L6272" s="1">
        <v>0</v>
      </c>
      <c r="M6272" s="1">
        <v>0</v>
      </c>
      <c r="N6272" s="1">
        <v>18452</v>
      </c>
      <c r="O6272" s="1">
        <v>2</v>
      </c>
    </row>
    <row r="6273" spans="1:15">
      <c r="A6273" s="12">
        <v>29163400</v>
      </c>
      <c r="B6273" s="1" t="s">
        <v>2155</v>
      </c>
      <c r="C6273" s="12">
        <v>291634</v>
      </c>
      <c r="D6273" s="1" t="s">
        <v>2155</v>
      </c>
      <c r="E6273" s="12">
        <v>2916</v>
      </c>
      <c r="F6273" s="1" t="s">
        <v>80</v>
      </c>
      <c r="G6273" s="12">
        <v>29</v>
      </c>
      <c r="H6273" s="1" t="s">
        <v>13</v>
      </c>
      <c r="I6273" s="1" t="s">
        <v>12</v>
      </c>
      <c r="J6273" s="1" t="s">
        <v>11</v>
      </c>
      <c r="K6273" s="1" t="s">
        <v>0</v>
      </c>
      <c r="L6273" s="1">
        <v>0</v>
      </c>
      <c r="M6273" s="1">
        <v>0</v>
      </c>
      <c r="N6273" s="1">
        <v>18410</v>
      </c>
      <c r="O6273" s="1">
        <v>283</v>
      </c>
    </row>
    <row r="6274" spans="1:15">
      <c r="A6274" s="12">
        <v>28461090</v>
      </c>
      <c r="B6274" s="1" t="s">
        <v>2154</v>
      </c>
      <c r="C6274" s="12">
        <v>284610</v>
      </c>
      <c r="D6274" s="1" t="s">
        <v>1276</v>
      </c>
      <c r="E6274" s="12">
        <v>2846</v>
      </c>
      <c r="F6274" s="1" t="s">
        <v>335</v>
      </c>
      <c r="G6274" s="12">
        <v>28</v>
      </c>
      <c r="H6274" s="1" t="s">
        <v>118</v>
      </c>
      <c r="I6274" s="1" t="s">
        <v>12</v>
      </c>
      <c r="J6274" s="1" t="s">
        <v>11</v>
      </c>
      <c r="K6274" s="1" t="s">
        <v>0</v>
      </c>
      <c r="L6274" s="1">
        <v>0</v>
      </c>
      <c r="M6274" s="1">
        <v>0</v>
      </c>
      <c r="N6274" s="1">
        <v>18305</v>
      </c>
      <c r="O6274" s="1">
        <v>705</v>
      </c>
    </row>
    <row r="6275" spans="1:15">
      <c r="A6275" s="12">
        <v>29371950</v>
      </c>
      <c r="B6275" s="1" t="s">
        <v>2153</v>
      </c>
      <c r="C6275" s="12">
        <v>293719</v>
      </c>
      <c r="D6275" s="1" t="s">
        <v>1762</v>
      </c>
      <c r="E6275" s="12">
        <v>2937</v>
      </c>
      <c r="F6275" s="1" t="s">
        <v>464</v>
      </c>
      <c r="G6275" s="12">
        <v>29</v>
      </c>
      <c r="H6275" s="1" t="s">
        <v>13</v>
      </c>
      <c r="I6275" s="1" t="s">
        <v>12</v>
      </c>
      <c r="J6275" s="1" t="s">
        <v>11</v>
      </c>
      <c r="K6275" s="1" t="s">
        <v>0</v>
      </c>
      <c r="L6275" s="1">
        <v>0</v>
      </c>
      <c r="M6275" s="1">
        <v>0</v>
      </c>
      <c r="N6275" s="1">
        <v>18187</v>
      </c>
      <c r="O6275" s="1">
        <v>0</v>
      </c>
    </row>
    <row r="6276" spans="1:15">
      <c r="A6276" s="12">
        <v>29309032</v>
      </c>
      <c r="B6276" s="1" t="s">
        <v>2152</v>
      </c>
      <c r="C6276" s="12">
        <v>293090</v>
      </c>
      <c r="D6276" s="1" t="s">
        <v>190</v>
      </c>
      <c r="E6276" s="12">
        <v>2930</v>
      </c>
      <c r="F6276" s="1" t="s">
        <v>115</v>
      </c>
      <c r="G6276" s="12">
        <v>29</v>
      </c>
      <c r="H6276" s="1" t="s">
        <v>13</v>
      </c>
      <c r="I6276" s="1" t="s">
        <v>12</v>
      </c>
      <c r="J6276" s="1" t="s">
        <v>11</v>
      </c>
      <c r="K6276" s="1" t="s">
        <v>0</v>
      </c>
      <c r="L6276" s="1">
        <v>0</v>
      </c>
      <c r="M6276" s="1">
        <v>0</v>
      </c>
      <c r="N6276" s="1">
        <v>18127</v>
      </c>
      <c r="O6276" s="1">
        <v>7</v>
      </c>
    </row>
    <row r="6277" spans="1:15">
      <c r="A6277" s="12">
        <v>29331119</v>
      </c>
      <c r="B6277" s="1" t="s">
        <v>2151</v>
      </c>
      <c r="C6277" s="12">
        <v>293311</v>
      </c>
      <c r="D6277" s="1" t="s">
        <v>954</v>
      </c>
      <c r="E6277" s="12">
        <v>2933</v>
      </c>
      <c r="F6277" s="1" t="s">
        <v>67</v>
      </c>
      <c r="G6277" s="12">
        <v>29</v>
      </c>
      <c r="H6277" s="1" t="s">
        <v>13</v>
      </c>
      <c r="I6277" s="1" t="s">
        <v>12</v>
      </c>
      <c r="J6277" s="1" t="s">
        <v>11</v>
      </c>
      <c r="K6277" s="1" t="s">
        <v>0</v>
      </c>
      <c r="L6277" s="1">
        <v>0</v>
      </c>
      <c r="M6277" s="1">
        <v>0</v>
      </c>
      <c r="N6277" s="1">
        <v>18098</v>
      </c>
      <c r="O6277" s="1">
        <v>0</v>
      </c>
    </row>
    <row r="6278" spans="1:15">
      <c r="A6278" s="12">
        <v>84609019</v>
      </c>
      <c r="B6278" s="1" t="s">
        <v>2150</v>
      </c>
      <c r="C6278" s="12">
        <v>846090</v>
      </c>
      <c r="D6278" s="1" t="s">
        <v>902</v>
      </c>
      <c r="E6278" s="12">
        <v>8460</v>
      </c>
      <c r="F6278" s="1" t="s">
        <v>901</v>
      </c>
      <c r="G6278" s="12">
        <v>84</v>
      </c>
      <c r="H6278" s="1" t="s">
        <v>28</v>
      </c>
      <c r="I6278" s="1" t="s">
        <v>27</v>
      </c>
      <c r="J6278" s="1" t="s">
        <v>26</v>
      </c>
      <c r="K6278" s="1" t="s">
        <v>0</v>
      </c>
      <c r="L6278" s="1">
        <v>0</v>
      </c>
      <c r="M6278" s="1">
        <v>0</v>
      </c>
      <c r="N6278" s="1">
        <v>18081</v>
      </c>
      <c r="O6278" s="1">
        <v>79</v>
      </c>
    </row>
    <row r="6279" spans="1:15">
      <c r="A6279" s="12">
        <v>39211400</v>
      </c>
      <c r="B6279" s="1" t="s">
        <v>2149</v>
      </c>
      <c r="C6279" s="12">
        <v>392114</v>
      </c>
      <c r="D6279" s="1" t="s">
        <v>2148</v>
      </c>
      <c r="E6279" s="12">
        <v>3921</v>
      </c>
      <c r="F6279" s="1" t="s">
        <v>2147</v>
      </c>
      <c r="G6279" s="12">
        <v>39</v>
      </c>
      <c r="H6279" s="1" t="s">
        <v>38</v>
      </c>
      <c r="I6279" s="1" t="s">
        <v>37</v>
      </c>
      <c r="J6279" s="1" t="s">
        <v>36</v>
      </c>
      <c r="K6279" s="1" t="s">
        <v>0</v>
      </c>
      <c r="L6279" s="1">
        <v>0</v>
      </c>
      <c r="M6279" s="1">
        <v>0</v>
      </c>
      <c r="N6279" s="1">
        <v>18049</v>
      </c>
      <c r="O6279" s="1">
        <v>618</v>
      </c>
    </row>
    <row r="6280" spans="1:15">
      <c r="A6280" s="12">
        <v>85176278</v>
      </c>
      <c r="B6280" s="1" t="s">
        <v>2146</v>
      </c>
      <c r="C6280" s="12">
        <v>851762</v>
      </c>
      <c r="D6280" s="1" t="s">
        <v>853</v>
      </c>
      <c r="E6280" s="12">
        <v>8517</v>
      </c>
      <c r="F6280" s="1" t="s">
        <v>852</v>
      </c>
      <c r="G6280" s="12">
        <v>85</v>
      </c>
      <c r="H6280" s="1" t="s">
        <v>102</v>
      </c>
      <c r="I6280" s="1" t="s">
        <v>27</v>
      </c>
      <c r="J6280" s="1" t="s">
        <v>26</v>
      </c>
      <c r="K6280" s="1" t="s">
        <v>0</v>
      </c>
      <c r="L6280" s="1">
        <v>0</v>
      </c>
      <c r="M6280" s="1">
        <v>0</v>
      </c>
      <c r="N6280" s="1">
        <v>18003</v>
      </c>
      <c r="O6280" s="1">
        <v>79</v>
      </c>
    </row>
    <row r="6281" spans="1:15">
      <c r="A6281" s="12">
        <v>29032990</v>
      </c>
      <c r="B6281" s="1" t="s">
        <v>2145</v>
      </c>
      <c r="C6281" s="12">
        <v>290329</v>
      </c>
      <c r="D6281" s="1" t="s">
        <v>2145</v>
      </c>
      <c r="E6281" s="12">
        <v>2903</v>
      </c>
      <c r="F6281" s="1" t="s">
        <v>300</v>
      </c>
      <c r="G6281" s="12">
        <v>29</v>
      </c>
      <c r="H6281" s="1" t="s">
        <v>13</v>
      </c>
      <c r="I6281" s="1" t="s">
        <v>12</v>
      </c>
      <c r="J6281" s="1" t="s">
        <v>11</v>
      </c>
      <c r="K6281" s="1" t="s">
        <v>0</v>
      </c>
      <c r="L6281" s="1">
        <v>0</v>
      </c>
      <c r="M6281" s="1">
        <v>0</v>
      </c>
      <c r="N6281" s="1">
        <v>17845</v>
      </c>
      <c r="O6281" s="1">
        <v>1141</v>
      </c>
    </row>
    <row r="6282" spans="1:15">
      <c r="A6282" s="12">
        <v>70101000</v>
      </c>
      <c r="B6282" s="1" t="s">
        <v>2144</v>
      </c>
      <c r="C6282" s="12">
        <v>701010</v>
      </c>
      <c r="D6282" s="1" t="s">
        <v>2143</v>
      </c>
      <c r="E6282" s="12">
        <v>7010</v>
      </c>
      <c r="F6282" s="1" t="s">
        <v>2142</v>
      </c>
      <c r="G6282" s="12">
        <v>70</v>
      </c>
      <c r="H6282" s="1" t="s">
        <v>83</v>
      </c>
      <c r="I6282" s="1" t="s">
        <v>7</v>
      </c>
      <c r="J6282" s="1" t="s">
        <v>6</v>
      </c>
      <c r="K6282" s="1" t="s">
        <v>0</v>
      </c>
      <c r="L6282" s="1">
        <v>0</v>
      </c>
      <c r="M6282" s="1">
        <v>0</v>
      </c>
      <c r="N6282" s="1">
        <v>17840</v>
      </c>
      <c r="O6282" s="1">
        <v>226</v>
      </c>
    </row>
    <row r="6283" spans="1:15">
      <c r="A6283" s="12">
        <v>29339111</v>
      </c>
      <c r="B6283" s="1" t="s">
        <v>2141</v>
      </c>
      <c r="C6283" s="12">
        <v>293391</v>
      </c>
      <c r="D6283" s="1" t="s">
        <v>667</v>
      </c>
      <c r="E6283" s="12">
        <v>2933</v>
      </c>
      <c r="F6283" s="1" t="s">
        <v>67</v>
      </c>
      <c r="G6283" s="12">
        <v>29</v>
      </c>
      <c r="H6283" s="1" t="s">
        <v>13</v>
      </c>
      <c r="I6283" s="1" t="s">
        <v>12</v>
      </c>
      <c r="J6283" s="1" t="s">
        <v>11</v>
      </c>
      <c r="K6283" s="1" t="s">
        <v>0</v>
      </c>
      <c r="L6283" s="1">
        <v>0</v>
      </c>
      <c r="M6283" s="1">
        <v>0</v>
      </c>
      <c r="N6283" s="1">
        <v>17798</v>
      </c>
      <c r="O6283" s="1">
        <v>0</v>
      </c>
    </row>
    <row r="6284" spans="1:15">
      <c r="A6284" s="12">
        <v>32029019</v>
      </c>
      <c r="B6284" s="1" t="s">
        <v>2140</v>
      </c>
      <c r="C6284" s="12">
        <v>320290</v>
      </c>
      <c r="D6284" s="1" t="s">
        <v>2139</v>
      </c>
      <c r="E6284" s="12">
        <v>3202</v>
      </c>
      <c r="F6284" s="1" t="s">
        <v>2138</v>
      </c>
      <c r="G6284" s="12">
        <v>32</v>
      </c>
      <c r="H6284" s="1" t="s">
        <v>1112</v>
      </c>
      <c r="I6284" s="1" t="s">
        <v>12</v>
      </c>
      <c r="J6284" s="1" t="s">
        <v>11</v>
      </c>
      <c r="K6284" s="1" t="s">
        <v>0</v>
      </c>
      <c r="L6284" s="1">
        <v>0</v>
      </c>
      <c r="M6284" s="1">
        <v>0</v>
      </c>
      <c r="N6284" s="1">
        <v>17797</v>
      </c>
      <c r="O6284" s="1">
        <v>18000</v>
      </c>
    </row>
    <row r="6285" spans="1:15">
      <c r="A6285" s="12">
        <v>29221939</v>
      </c>
      <c r="B6285" s="1" t="s">
        <v>2137</v>
      </c>
      <c r="C6285" s="12">
        <v>292219</v>
      </c>
      <c r="D6285" s="1" t="s">
        <v>545</v>
      </c>
      <c r="E6285" s="12">
        <v>2922</v>
      </c>
      <c r="F6285" s="1" t="s">
        <v>294</v>
      </c>
      <c r="G6285" s="12">
        <v>29</v>
      </c>
      <c r="H6285" s="1" t="s">
        <v>13</v>
      </c>
      <c r="I6285" s="1" t="s">
        <v>12</v>
      </c>
      <c r="J6285" s="1" t="s">
        <v>11</v>
      </c>
      <c r="K6285" s="1" t="s">
        <v>0</v>
      </c>
      <c r="L6285" s="1">
        <v>0</v>
      </c>
      <c r="M6285" s="1">
        <v>0</v>
      </c>
      <c r="N6285" s="1">
        <v>17642</v>
      </c>
      <c r="O6285" s="1">
        <v>0</v>
      </c>
    </row>
    <row r="6286" spans="1:15">
      <c r="A6286" s="12">
        <v>29372360</v>
      </c>
      <c r="B6286" s="1" t="s">
        <v>2136</v>
      </c>
      <c r="C6286" s="12">
        <v>293723</v>
      </c>
      <c r="D6286" s="1" t="s">
        <v>1110</v>
      </c>
      <c r="E6286" s="12">
        <v>2937</v>
      </c>
      <c r="F6286" s="1" t="s">
        <v>464</v>
      </c>
      <c r="G6286" s="12">
        <v>29</v>
      </c>
      <c r="H6286" s="1" t="s">
        <v>13</v>
      </c>
      <c r="I6286" s="1" t="s">
        <v>12</v>
      </c>
      <c r="J6286" s="1" t="s">
        <v>11</v>
      </c>
      <c r="K6286" s="1" t="s">
        <v>0</v>
      </c>
      <c r="L6286" s="1">
        <v>0</v>
      </c>
      <c r="M6286" s="1">
        <v>0</v>
      </c>
      <c r="N6286" s="1">
        <v>17471</v>
      </c>
      <c r="O6286" s="1">
        <v>0</v>
      </c>
    </row>
    <row r="6287" spans="1:15">
      <c r="A6287" s="12">
        <v>35019011</v>
      </c>
      <c r="B6287" s="1" t="s">
        <v>2135</v>
      </c>
      <c r="C6287" s="12">
        <v>350190</v>
      </c>
      <c r="D6287" s="1" t="s">
        <v>2134</v>
      </c>
      <c r="E6287" s="12">
        <v>3501</v>
      </c>
      <c r="F6287" s="1" t="s">
        <v>2133</v>
      </c>
      <c r="G6287" s="12">
        <v>35</v>
      </c>
      <c r="H6287" s="1" t="s">
        <v>432</v>
      </c>
      <c r="I6287" s="1" t="s">
        <v>12</v>
      </c>
      <c r="J6287" s="1" t="s">
        <v>11</v>
      </c>
      <c r="K6287" s="1" t="s">
        <v>0</v>
      </c>
      <c r="L6287" s="1">
        <v>0</v>
      </c>
      <c r="M6287" s="1">
        <v>0</v>
      </c>
      <c r="N6287" s="1">
        <v>17350</v>
      </c>
      <c r="O6287" s="1">
        <v>1000</v>
      </c>
    </row>
    <row r="6288" spans="1:15">
      <c r="A6288" s="12">
        <v>28372019</v>
      </c>
      <c r="B6288" s="1" t="s">
        <v>2132</v>
      </c>
      <c r="C6288" s="12">
        <v>283720</v>
      </c>
      <c r="D6288" s="1" t="s">
        <v>882</v>
      </c>
      <c r="E6288" s="12">
        <v>2837</v>
      </c>
      <c r="F6288" s="1" t="s">
        <v>170</v>
      </c>
      <c r="G6288" s="12">
        <v>28</v>
      </c>
      <c r="H6288" s="1" t="s">
        <v>118</v>
      </c>
      <c r="I6288" s="1" t="s">
        <v>12</v>
      </c>
      <c r="J6288" s="1" t="s">
        <v>11</v>
      </c>
      <c r="K6288" s="1" t="s">
        <v>0</v>
      </c>
      <c r="L6288" s="1">
        <v>0</v>
      </c>
      <c r="M6288" s="1">
        <v>0</v>
      </c>
      <c r="N6288" s="1">
        <v>17327</v>
      </c>
      <c r="O6288" s="1">
        <v>10</v>
      </c>
    </row>
    <row r="6289" spans="1:15">
      <c r="A6289" s="12">
        <v>44083910</v>
      </c>
      <c r="B6289" s="1" t="s">
        <v>2131</v>
      </c>
      <c r="C6289" s="12">
        <v>440839</v>
      </c>
      <c r="D6289" s="1" t="s">
        <v>2131</v>
      </c>
      <c r="E6289" s="12">
        <v>4408</v>
      </c>
      <c r="F6289" s="1" t="s">
        <v>2122</v>
      </c>
      <c r="G6289" s="12">
        <v>44</v>
      </c>
      <c r="H6289" s="1" t="s">
        <v>2121</v>
      </c>
      <c r="I6289" s="1" t="s">
        <v>1129</v>
      </c>
      <c r="J6289" s="1" t="s">
        <v>1128</v>
      </c>
      <c r="K6289" s="1" t="s">
        <v>0</v>
      </c>
      <c r="L6289" s="1">
        <v>0</v>
      </c>
      <c r="M6289" s="1">
        <v>0</v>
      </c>
      <c r="N6289" s="1">
        <v>17314</v>
      </c>
      <c r="O6289" s="1">
        <v>124</v>
      </c>
    </row>
    <row r="6290" spans="1:15">
      <c r="A6290" s="12">
        <v>29242996</v>
      </c>
      <c r="B6290" s="1" t="s">
        <v>2130</v>
      </c>
      <c r="C6290" s="12">
        <v>292429</v>
      </c>
      <c r="D6290" s="1" t="s">
        <v>594</v>
      </c>
      <c r="E6290" s="12">
        <v>2924</v>
      </c>
      <c r="F6290" s="1" t="s">
        <v>23</v>
      </c>
      <c r="G6290" s="12">
        <v>29</v>
      </c>
      <c r="H6290" s="1" t="s">
        <v>13</v>
      </c>
      <c r="I6290" s="1" t="s">
        <v>12</v>
      </c>
      <c r="J6290" s="1" t="s">
        <v>11</v>
      </c>
      <c r="K6290" s="1" t="s">
        <v>0</v>
      </c>
      <c r="L6290" s="1">
        <v>0</v>
      </c>
      <c r="M6290" s="1">
        <v>0</v>
      </c>
      <c r="N6290" s="1">
        <v>17293</v>
      </c>
      <c r="O6290" s="1">
        <v>95</v>
      </c>
    </row>
    <row r="6291" spans="1:15">
      <c r="A6291" s="12">
        <v>28352940</v>
      </c>
      <c r="B6291" s="1" t="s">
        <v>2129</v>
      </c>
      <c r="C6291" s="12">
        <v>283529</v>
      </c>
      <c r="D6291" s="1" t="s">
        <v>2128</v>
      </c>
      <c r="E6291" s="12">
        <v>2835</v>
      </c>
      <c r="F6291" s="1" t="s">
        <v>1878</v>
      </c>
      <c r="G6291" s="12">
        <v>28</v>
      </c>
      <c r="H6291" s="1" t="s">
        <v>118</v>
      </c>
      <c r="I6291" s="1" t="s">
        <v>12</v>
      </c>
      <c r="J6291" s="1" t="s">
        <v>11</v>
      </c>
      <c r="K6291" s="1" t="s">
        <v>0</v>
      </c>
      <c r="L6291" s="1">
        <v>0</v>
      </c>
      <c r="M6291" s="1">
        <v>0</v>
      </c>
      <c r="N6291" s="1">
        <v>17108</v>
      </c>
      <c r="O6291" s="1">
        <v>268</v>
      </c>
    </row>
    <row r="6292" spans="1:15">
      <c r="A6292" s="12">
        <v>37025510</v>
      </c>
      <c r="B6292" s="1" t="s">
        <v>2127</v>
      </c>
      <c r="C6292" s="12">
        <v>370255</v>
      </c>
      <c r="D6292" s="1" t="s">
        <v>2126</v>
      </c>
      <c r="E6292" s="12">
        <v>3702</v>
      </c>
      <c r="F6292" s="1" t="s">
        <v>1091</v>
      </c>
      <c r="G6292" s="12">
        <v>37</v>
      </c>
      <c r="H6292" s="1" t="s">
        <v>1090</v>
      </c>
      <c r="I6292" s="1" t="s">
        <v>12</v>
      </c>
      <c r="J6292" s="1" t="s">
        <v>11</v>
      </c>
      <c r="K6292" s="1" t="s">
        <v>0</v>
      </c>
      <c r="L6292" s="1">
        <v>0</v>
      </c>
      <c r="M6292" s="1">
        <v>0</v>
      </c>
      <c r="N6292" s="1">
        <v>17070</v>
      </c>
      <c r="O6292" s="1">
        <v>497</v>
      </c>
    </row>
    <row r="6293" spans="1:15">
      <c r="A6293" s="12">
        <v>84073390</v>
      </c>
      <c r="B6293" s="1" t="s">
        <v>2125</v>
      </c>
      <c r="C6293" s="12">
        <v>840733</v>
      </c>
      <c r="D6293" s="1" t="s">
        <v>1026</v>
      </c>
      <c r="E6293" s="12">
        <v>8407</v>
      </c>
      <c r="F6293" s="1" t="s">
        <v>1025</v>
      </c>
      <c r="G6293" s="12">
        <v>84</v>
      </c>
      <c r="H6293" s="1" t="s">
        <v>28</v>
      </c>
      <c r="I6293" s="1" t="s">
        <v>27</v>
      </c>
      <c r="J6293" s="1" t="s">
        <v>26</v>
      </c>
      <c r="K6293" s="1" t="s">
        <v>0</v>
      </c>
      <c r="L6293" s="1">
        <v>0</v>
      </c>
      <c r="M6293" s="1">
        <v>0</v>
      </c>
      <c r="N6293" s="1">
        <v>17023</v>
      </c>
      <c r="O6293" s="1">
        <v>1454</v>
      </c>
    </row>
    <row r="6294" spans="1:15">
      <c r="A6294" s="12">
        <v>44081010</v>
      </c>
      <c r="B6294" s="1" t="s">
        <v>2124</v>
      </c>
      <c r="C6294" s="12">
        <v>440810</v>
      </c>
      <c r="D6294" s="1" t="s">
        <v>2123</v>
      </c>
      <c r="E6294" s="12">
        <v>4408</v>
      </c>
      <c r="F6294" s="1" t="s">
        <v>2122</v>
      </c>
      <c r="G6294" s="12">
        <v>44</v>
      </c>
      <c r="H6294" s="1" t="s">
        <v>2121</v>
      </c>
      <c r="I6294" s="1" t="s">
        <v>1129</v>
      </c>
      <c r="J6294" s="1" t="s">
        <v>1128</v>
      </c>
      <c r="K6294" s="1" t="s">
        <v>0</v>
      </c>
      <c r="L6294" s="1">
        <v>0</v>
      </c>
      <c r="M6294" s="1">
        <v>0</v>
      </c>
      <c r="N6294" s="1">
        <v>16885</v>
      </c>
      <c r="O6294" s="1">
        <v>1792</v>
      </c>
    </row>
    <row r="6295" spans="1:15">
      <c r="A6295" s="12">
        <v>29051991</v>
      </c>
      <c r="B6295" s="1" t="s">
        <v>2120</v>
      </c>
      <c r="C6295" s="12">
        <v>290519</v>
      </c>
      <c r="D6295" s="1" t="s">
        <v>528</v>
      </c>
      <c r="E6295" s="12">
        <v>2905</v>
      </c>
      <c r="F6295" s="1" t="s">
        <v>527</v>
      </c>
      <c r="G6295" s="12">
        <v>29</v>
      </c>
      <c r="H6295" s="1" t="s">
        <v>13</v>
      </c>
      <c r="I6295" s="1" t="s">
        <v>12</v>
      </c>
      <c r="J6295" s="1" t="s">
        <v>11</v>
      </c>
      <c r="K6295" s="1" t="s">
        <v>0</v>
      </c>
      <c r="L6295" s="1">
        <v>0</v>
      </c>
      <c r="M6295" s="1">
        <v>0</v>
      </c>
      <c r="N6295" s="1">
        <v>16817</v>
      </c>
      <c r="O6295" s="1">
        <v>66</v>
      </c>
    </row>
    <row r="6296" spans="1:15">
      <c r="A6296" s="12">
        <v>72261900</v>
      </c>
      <c r="B6296" s="1" t="s">
        <v>2119</v>
      </c>
      <c r="C6296" s="12">
        <v>722619</v>
      </c>
      <c r="D6296" s="1" t="s">
        <v>2118</v>
      </c>
      <c r="E6296" s="12">
        <v>7226</v>
      </c>
      <c r="F6296" s="1" t="s">
        <v>2117</v>
      </c>
      <c r="G6296" s="12">
        <v>72</v>
      </c>
      <c r="H6296" s="1" t="s">
        <v>436</v>
      </c>
      <c r="I6296" s="1" t="s">
        <v>107</v>
      </c>
      <c r="J6296" s="1" t="s">
        <v>106</v>
      </c>
      <c r="K6296" s="1" t="s">
        <v>0</v>
      </c>
      <c r="L6296" s="1">
        <v>0</v>
      </c>
      <c r="M6296" s="1">
        <v>0</v>
      </c>
      <c r="N6296" s="1">
        <v>16723</v>
      </c>
      <c r="O6296" s="1">
        <v>11</v>
      </c>
    </row>
    <row r="6297" spans="1:15">
      <c r="A6297" s="12">
        <v>29419043</v>
      </c>
      <c r="B6297" s="1" t="s">
        <v>2116</v>
      </c>
      <c r="C6297" s="12">
        <v>294190</v>
      </c>
      <c r="D6297" s="1" t="s">
        <v>532</v>
      </c>
      <c r="E6297" s="12">
        <v>2941</v>
      </c>
      <c r="F6297" s="1" t="s">
        <v>361</v>
      </c>
      <c r="G6297" s="12">
        <v>29</v>
      </c>
      <c r="H6297" s="1" t="s">
        <v>13</v>
      </c>
      <c r="I6297" s="1" t="s">
        <v>12</v>
      </c>
      <c r="J6297" s="1" t="s">
        <v>11</v>
      </c>
      <c r="K6297" s="1" t="s">
        <v>0</v>
      </c>
      <c r="L6297" s="1">
        <v>0</v>
      </c>
      <c r="M6297" s="1">
        <v>0</v>
      </c>
      <c r="N6297" s="1">
        <v>16715</v>
      </c>
      <c r="O6297" s="1">
        <v>0</v>
      </c>
    </row>
    <row r="6298" spans="1:15">
      <c r="A6298" s="12">
        <v>29332919</v>
      </c>
      <c r="B6298" s="1" t="s">
        <v>2115</v>
      </c>
      <c r="C6298" s="12">
        <v>293329</v>
      </c>
      <c r="D6298" s="1" t="s">
        <v>839</v>
      </c>
      <c r="E6298" s="12">
        <v>2933</v>
      </c>
      <c r="F6298" s="1" t="s">
        <v>67</v>
      </c>
      <c r="G6298" s="12">
        <v>29</v>
      </c>
      <c r="H6298" s="1" t="s">
        <v>13</v>
      </c>
      <c r="I6298" s="1" t="s">
        <v>12</v>
      </c>
      <c r="J6298" s="1" t="s">
        <v>11</v>
      </c>
      <c r="K6298" s="1" t="s">
        <v>0</v>
      </c>
      <c r="L6298" s="1">
        <v>0</v>
      </c>
      <c r="M6298" s="1">
        <v>0</v>
      </c>
      <c r="N6298" s="1">
        <v>16593</v>
      </c>
      <c r="O6298" s="1">
        <v>0</v>
      </c>
    </row>
    <row r="6299" spans="1:15">
      <c r="A6299" s="12">
        <v>29221979</v>
      </c>
      <c r="B6299" s="1" t="s">
        <v>2114</v>
      </c>
      <c r="C6299" s="12">
        <v>292219</v>
      </c>
      <c r="D6299" s="1" t="s">
        <v>545</v>
      </c>
      <c r="E6299" s="12">
        <v>2922</v>
      </c>
      <c r="F6299" s="1" t="s">
        <v>294</v>
      </c>
      <c r="G6299" s="12">
        <v>29</v>
      </c>
      <c r="H6299" s="1" t="s">
        <v>13</v>
      </c>
      <c r="I6299" s="1" t="s">
        <v>12</v>
      </c>
      <c r="J6299" s="1" t="s">
        <v>11</v>
      </c>
      <c r="K6299" s="1" t="s">
        <v>0</v>
      </c>
      <c r="L6299" s="1">
        <v>0</v>
      </c>
      <c r="M6299" s="1">
        <v>0</v>
      </c>
      <c r="N6299" s="1">
        <v>16447</v>
      </c>
      <c r="O6299" s="1">
        <v>1</v>
      </c>
    </row>
    <row r="6300" spans="1:15">
      <c r="A6300" s="12">
        <v>84483922</v>
      </c>
      <c r="B6300" s="1" t="s">
        <v>2113</v>
      </c>
      <c r="C6300" s="12">
        <v>844839</v>
      </c>
      <c r="D6300" s="1" t="s">
        <v>30</v>
      </c>
      <c r="E6300" s="12">
        <v>8448</v>
      </c>
      <c r="F6300" s="1" t="s">
        <v>29</v>
      </c>
      <c r="G6300" s="12">
        <v>84</v>
      </c>
      <c r="H6300" s="1" t="s">
        <v>28</v>
      </c>
      <c r="I6300" s="1" t="s">
        <v>27</v>
      </c>
      <c r="J6300" s="1" t="s">
        <v>26</v>
      </c>
      <c r="K6300" s="1" t="s">
        <v>0</v>
      </c>
      <c r="L6300" s="1">
        <v>0</v>
      </c>
      <c r="M6300" s="1">
        <v>0</v>
      </c>
      <c r="N6300" s="1">
        <v>16363</v>
      </c>
      <c r="O6300" s="1">
        <v>22</v>
      </c>
    </row>
    <row r="6301" spans="1:15">
      <c r="A6301" s="12">
        <v>29415090</v>
      </c>
      <c r="B6301" s="1" t="s">
        <v>2112</v>
      </c>
      <c r="C6301" s="12">
        <v>294150</v>
      </c>
      <c r="D6301" s="1" t="s">
        <v>1713</v>
      </c>
      <c r="E6301" s="12">
        <v>2941</v>
      </c>
      <c r="F6301" s="1" t="s">
        <v>361</v>
      </c>
      <c r="G6301" s="12">
        <v>29</v>
      </c>
      <c r="H6301" s="1" t="s">
        <v>13</v>
      </c>
      <c r="I6301" s="1" t="s">
        <v>12</v>
      </c>
      <c r="J6301" s="1" t="s">
        <v>11</v>
      </c>
      <c r="K6301" s="1" t="s">
        <v>0</v>
      </c>
      <c r="L6301" s="1">
        <v>0</v>
      </c>
      <c r="M6301" s="1">
        <v>0</v>
      </c>
      <c r="N6301" s="1">
        <v>16347</v>
      </c>
      <c r="O6301" s="1">
        <v>4</v>
      </c>
    </row>
    <row r="6302" spans="1:15">
      <c r="A6302" s="12">
        <v>29349993</v>
      </c>
      <c r="B6302" s="1" t="s">
        <v>2111</v>
      </c>
      <c r="C6302" s="12">
        <v>293499</v>
      </c>
      <c r="D6302" s="1" t="s">
        <v>97</v>
      </c>
      <c r="E6302" s="12">
        <v>2934</v>
      </c>
      <c r="F6302" s="1" t="s">
        <v>96</v>
      </c>
      <c r="G6302" s="12">
        <v>29</v>
      </c>
      <c r="H6302" s="1" t="s">
        <v>13</v>
      </c>
      <c r="I6302" s="1" t="s">
        <v>12</v>
      </c>
      <c r="J6302" s="1" t="s">
        <v>11</v>
      </c>
      <c r="K6302" s="1" t="s">
        <v>0</v>
      </c>
      <c r="L6302" s="1">
        <v>0</v>
      </c>
      <c r="M6302" s="1">
        <v>0</v>
      </c>
      <c r="N6302" s="1">
        <v>16283</v>
      </c>
      <c r="O6302" s="1">
        <v>0</v>
      </c>
    </row>
    <row r="6303" spans="1:15">
      <c r="A6303" s="12">
        <v>47031100</v>
      </c>
      <c r="B6303" s="1" t="s">
        <v>2110</v>
      </c>
      <c r="C6303" s="12">
        <v>470311</v>
      </c>
      <c r="D6303" s="1" t="s">
        <v>2109</v>
      </c>
      <c r="E6303" s="12">
        <v>4703</v>
      </c>
      <c r="F6303" s="1" t="s">
        <v>2108</v>
      </c>
      <c r="G6303" s="12">
        <v>47</v>
      </c>
      <c r="H6303" s="1" t="s">
        <v>564</v>
      </c>
      <c r="I6303" s="1" t="s">
        <v>18</v>
      </c>
      <c r="J6303" s="1" t="s">
        <v>17</v>
      </c>
      <c r="K6303" s="1" t="s">
        <v>0</v>
      </c>
      <c r="L6303" s="1">
        <v>0</v>
      </c>
      <c r="M6303" s="1">
        <v>0</v>
      </c>
      <c r="N6303" s="1">
        <v>16234</v>
      </c>
      <c r="O6303" s="1">
        <v>24645</v>
      </c>
    </row>
    <row r="6304" spans="1:15">
      <c r="A6304" s="12">
        <v>29299019</v>
      </c>
      <c r="B6304" s="1" t="s">
        <v>2107</v>
      </c>
      <c r="C6304" s="12">
        <v>292990</v>
      </c>
      <c r="D6304" s="1" t="s">
        <v>1505</v>
      </c>
      <c r="E6304" s="12">
        <v>2929</v>
      </c>
      <c r="F6304" s="1" t="s">
        <v>1504</v>
      </c>
      <c r="G6304" s="12">
        <v>29</v>
      </c>
      <c r="H6304" s="1" t="s">
        <v>13</v>
      </c>
      <c r="I6304" s="1" t="s">
        <v>12</v>
      </c>
      <c r="J6304" s="1" t="s">
        <v>11</v>
      </c>
      <c r="K6304" s="1" t="s">
        <v>0</v>
      </c>
      <c r="L6304" s="1">
        <v>0</v>
      </c>
      <c r="M6304" s="1">
        <v>0</v>
      </c>
      <c r="N6304" s="1">
        <v>16227</v>
      </c>
      <c r="O6304" s="1">
        <v>1200</v>
      </c>
    </row>
    <row r="6305" spans="1:15">
      <c r="A6305" s="12">
        <v>60059090</v>
      </c>
      <c r="B6305" s="1" t="s">
        <v>2106</v>
      </c>
      <c r="C6305" s="12">
        <v>600590</v>
      </c>
      <c r="D6305" s="1" t="s">
        <v>2105</v>
      </c>
      <c r="E6305" s="12">
        <v>6005</v>
      </c>
      <c r="F6305" s="1" t="s">
        <v>162</v>
      </c>
      <c r="G6305" s="12">
        <v>60</v>
      </c>
      <c r="H6305" s="1" t="s">
        <v>161</v>
      </c>
      <c r="I6305" s="1" t="s">
        <v>2</v>
      </c>
      <c r="J6305" s="1" t="s">
        <v>1</v>
      </c>
      <c r="K6305" s="1" t="s">
        <v>0</v>
      </c>
      <c r="L6305" s="1">
        <v>0</v>
      </c>
      <c r="M6305" s="1">
        <v>0</v>
      </c>
      <c r="N6305" s="1">
        <v>16216</v>
      </c>
      <c r="O6305" s="1">
        <v>9</v>
      </c>
    </row>
    <row r="6306" spans="1:15">
      <c r="A6306" s="12">
        <v>79039000</v>
      </c>
      <c r="B6306" s="1" t="s">
        <v>2104</v>
      </c>
      <c r="C6306" s="12">
        <v>790390</v>
      </c>
      <c r="D6306" s="1" t="s">
        <v>2104</v>
      </c>
      <c r="E6306" s="12">
        <v>7903</v>
      </c>
      <c r="F6306" s="1" t="s">
        <v>2103</v>
      </c>
      <c r="G6306" s="12">
        <v>79</v>
      </c>
      <c r="H6306" s="1" t="s">
        <v>216</v>
      </c>
      <c r="I6306" s="1" t="s">
        <v>107</v>
      </c>
      <c r="J6306" s="1" t="s">
        <v>106</v>
      </c>
      <c r="K6306" s="1" t="s">
        <v>0</v>
      </c>
      <c r="L6306" s="1">
        <v>0</v>
      </c>
      <c r="M6306" s="1">
        <v>0</v>
      </c>
      <c r="N6306" s="1">
        <v>15986</v>
      </c>
      <c r="O6306" s="1">
        <v>1706</v>
      </c>
    </row>
    <row r="6307" spans="1:15">
      <c r="A6307" s="12">
        <v>29419034</v>
      </c>
      <c r="B6307" s="1" t="s">
        <v>2102</v>
      </c>
      <c r="C6307" s="12">
        <v>294190</v>
      </c>
      <c r="D6307" s="1" t="s">
        <v>532</v>
      </c>
      <c r="E6307" s="12">
        <v>2941</v>
      </c>
      <c r="F6307" s="1" t="s">
        <v>361</v>
      </c>
      <c r="G6307" s="12">
        <v>29</v>
      </c>
      <c r="H6307" s="1" t="s">
        <v>13</v>
      </c>
      <c r="I6307" s="1" t="s">
        <v>12</v>
      </c>
      <c r="J6307" s="1" t="s">
        <v>11</v>
      </c>
      <c r="K6307" s="1" t="s">
        <v>0</v>
      </c>
      <c r="L6307" s="1">
        <v>0</v>
      </c>
      <c r="M6307" s="1">
        <v>0</v>
      </c>
      <c r="N6307" s="1">
        <v>15705</v>
      </c>
      <c r="O6307" s="1">
        <v>0</v>
      </c>
    </row>
    <row r="6308" spans="1:15">
      <c r="A6308" s="12">
        <v>28142000</v>
      </c>
      <c r="B6308" s="1" t="s">
        <v>2101</v>
      </c>
      <c r="C6308" s="12">
        <v>281420</v>
      </c>
      <c r="D6308" s="1" t="s">
        <v>2101</v>
      </c>
      <c r="E6308" s="12">
        <v>2814</v>
      </c>
      <c r="F6308" s="1" t="s">
        <v>1860</v>
      </c>
      <c r="G6308" s="12">
        <v>28</v>
      </c>
      <c r="H6308" s="1" t="s">
        <v>118</v>
      </c>
      <c r="I6308" s="1" t="s">
        <v>12</v>
      </c>
      <c r="J6308" s="1" t="s">
        <v>11</v>
      </c>
      <c r="K6308" s="1" t="s">
        <v>0</v>
      </c>
      <c r="L6308" s="1">
        <v>0</v>
      </c>
      <c r="M6308" s="1">
        <v>0</v>
      </c>
      <c r="N6308" s="1">
        <v>15695</v>
      </c>
      <c r="O6308" s="1">
        <v>1523</v>
      </c>
    </row>
    <row r="6309" spans="1:15">
      <c r="A6309" s="12">
        <v>38249973</v>
      </c>
      <c r="B6309" s="1" t="s">
        <v>2100</v>
      </c>
      <c r="C6309" s="12">
        <v>382499</v>
      </c>
      <c r="D6309" s="1" t="s">
        <v>822</v>
      </c>
      <c r="E6309" s="12">
        <v>3824</v>
      </c>
      <c r="F6309" s="1" t="s">
        <v>821</v>
      </c>
      <c r="G6309" s="12">
        <v>38</v>
      </c>
      <c r="H6309" s="1" t="s">
        <v>244</v>
      </c>
      <c r="I6309" s="1" t="s">
        <v>12</v>
      </c>
      <c r="J6309" s="1" t="s">
        <v>11</v>
      </c>
      <c r="K6309" s="1" t="s">
        <v>0</v>
      </c>
      <c r="L6309" s="1">
        <v>0</v>
      </c>
      <c r="M6309" s="1">
        <v>0</v>
      </c>
      <c r="N6309" s="1">
        <v>15661</v>
      </c>
      <c r="O6309" s="1">
        <v>137</v>
      </c>
    </row>
    <row r="6310" spans="1:15">
      <c r="A6310" s="12">
        <v>29339183</v>
      </c>
      <c r="B6310" s="1" t="s">
        <v>2099</v>
      </c>
      <c r="C6310" s="12">
        <v>293391</v>
      </c>
      <c r="D6310" s="1" t="s">
        <v>667</v>
      </c>
      <c r="E6310" s="12">
        <v>2933</v>
      </c>
      <c r="F6310" s="1" t="s">
        <v>67</v>
      </c>
      <c r="G6310" s="12">
        <v>29</v>
      </c>
      <c r="H6310" s="1" t="s">
        <v>13</v>
      </c>
      <c r="I6310" s="1" t="s">
        <v>12</v>
      </c>
      <c r="J6310" s="1" t="s">
        <v>11</v>
      </c>
      <c r="K6310" s="1" t="s">
        <v>0</v>
      </c>
      <c r="L6310" s="1">
        <v>0</v>
      </c>
      <c r="M6310" s="1">
        <v>0</v>
      </c>
      <c r="N6310" s="1">
        <v>15654</v>
      </c>
      <c r="O6310" s="1">
        <v>0</v>
      </c>
    </row>
    <row r="6311" spans="1:15">
      <c r="A6311" s="12">
        <v>29163132</v>
      </c>
      <c r="B6311" s="1" t="s">
        <v>2098</v>
      </c>
      <c r="C6311" s="12">
        <v>291631</v>
      </c>
      <c r="D6311" s="1" t="s">
        <v>1202</v>
      </c>
      <c r="E6311" s="12">
        <v>2916</v>
      </c>
      <c r="F6311" s="1" t="s">
        <v>80</v>
      </c>
      <c r="G6311" s="12">
        <v>29</v>
      </c>
      <c r="H6311" s="1" t="s">
        <v>13</v>
      </c>
      <c r="I6311" s="1" t="s">
        <v>12</v>
      </c>
      <c r="J6311" s="1" t="s">
        <v>11</v>
      </c>
      <c r="K6311" s="1" t="s">
        <v>0</v>
      </c>
      <c r="L6311" s="1">
        <v>0</v>
      </c>
      <c r="M6311" s="1">
        <v>0</v>
      </c>
      <c r="N6311" s="1">
        <v>15590</v>
      </c>
      <c r="O6311" s="1">
        <v>2711</v>
      </c>
    </row>
    <row r="6312" spans="1:15">
      <c r="A6312" s="12">
        <v>25232100</v>
      </c>
      <c r="B6312" s="1" t="s">
        <v>2097</v>
      </c>
      <c r="C6312" s="12">
        <v>252321</v>
      </c>
      <c r="D6312" s="1" t="s">
        <v>2096</v>
      </c>
      <c r="E6312" s="12">
        <v>2523</v>
      </c>
      <c r="F6312" s="1" t="s">
        <v>2095</v>
      </c>
      <c r="G6312" s="12">
        <v>25</v>
      </c>
      <c r="H6312" s="1" t="s">
        <v>226</v>
      </c>
      <c r="I6312" s="1" t="s">
        <v>225</v>
      </c>
      <c r="J6312" s="1" t="s">
        <v>224</v>
      </c>
      <c r="K6312" s="1" t="s">
        <v>0</v>
      </c>
      <c r="L6312" s="1">
        <v>0</v>
      </c>
      <c r="M6312" s="1">
        <v>0</v>
      </c>
      <c r="N6312" s="1">
        <v>15514</v>
      </c>
      <c r="O6312" s="1">
        <v>24147</v>
      </c>
    </row>
    <row r="6313" spans="1:15">
      <c r="A6313" s="12">
        <v>28416910</v>
      </c>
      <c r="B6313" s="1" t="s">
        <v>2094</v>
      </c>
      <c r="C6313" s="12">
        <v>284169</v>
      </c>
      <c r="D6313" s="1" t="s">
        <v>242</v>
      </c>
      <c r="E6313" s="12">
        <v>2841</v>
      </c>
      <c r="F6313" s="1" t="s">
        <v>147</v>
      </c>
      <c r="G6313" s="12">
        <v>28</v>
      </c>
      <c r="H6313" s="1" t="s">
        <v>118</v>
      </c>
      <c r="I6313" s="1" t="s">
        <v>12</v>
      </c>
      <c r="J6313" s="1" t="s">
        <v>11</v>
      </c>
      <c r="K6313" s="1" t="s">
        <v>0</v>
      </c>
      <c r="L6313" s="1">
        <v>0</v>
      </c>
      <c r="M6313" s="1">
        <v>0</v>
      </c>
      <c r="N6313" s="1">
        <v>15470</v>
      </c>
      <c r="O6313" s="1">
        <v>1759</v>
      </c>
    </row>
    <row r="6314" spans="1:15">
      <c r="A6314" s="12">
        <v>84562090</v>
      </c>
      <c r="B6314" s="1" t="s">
        <v>2093</v>
      </c>
      <c r="C6314" s="12">
        <v>845620</v>
      </c>
      <c r="D6314" s="1" t="s">
        <v>2092</v>
      </c>
      <c r="E6314" s="12">
        <v>8456</v>
      </c>
      <c r="F6314" s="1" t="s">
        <v>755</v>
      </c>
      <c r="G6314" s="12">
        <v>84</v>
      </c>
      <c r="H6314" s="1" t="s">
        <v>28</v>
      </c>
      <c r="I6314" s="1" t="s">
        <v>27</v>
      </c>
      <c r="J6314" s="1" t="s">
        <v>26</v>
      </c>
      <c r="K6314" s="1" t="s">
        <v>0</v>
      </c>
      <c r="L6314" s="1">
        <v>0</v>
      </c>
      <c r="M6314" s="1">
        <v>0</v>
      </c>
      <c r="N6314" s="1">
        <v>15434</v>
      </c>
      <c r="O6314" s="1">
        <v>144</v>
      </c>
    </row>
    <row r="6315" spans="1:15">
      <c r="A6315" s="12">
        <v>29224961</v>
      </c>
      <c r="B6315" s="1" t="s">
        <v>2091</v>
      </c>
      <c r="C6315" s="12">
        <v>292249</v>
      </c>
      <c r="D6315" s="1" t="s">
        <v>669</v>
      </c>
      <c r="E6315" s="12">
        <v>2922</v>
      </c>
      <c r="F6315" s="1" t="s">
        <v>294</v>
      </c>
      <c r="G6315" s="12">
        <v>29</v>
      </c>
      <c r="H6315" s="1" t="s">
        <v>13</v>
      </c>
      <c r="I6315" s="1" t="s">
        <v>12</v>
      </c>
      <c r="J6315" s="1" t="s">
        <v>11</v>
      </c>
      <c r="K6315" s="1" t="s">
        <v>0</v>
      </c>
      <c r="L6315" s="1">
        <v>0</v>
      </c>
      <c r="M6315" s="1">
        <v>0</v>
      </c>
      <c r="N6315" s="1">
        <v>15309</v>
      </c>
      <c r="O6315" s="1">
        <v>0</v>
      </c>
    </row>
    <row r="6316" spans="1:15">
      <c r="A6316" s="12">
        <v>29331190</v>
      </c>
      <c r="B6316" s="1" t="s">
        <v>2090</v>
      </c>
      <c r="C6316" s="12">
        <v>293311</v>
      </c>
      <c r="D6316" s="1" t="s">
        <v>954</v>
      </c>
      <c r="E6316" s="12">
        <v>2933</v>
      </c>
      <c r="F6316" s="1" t="s">
        <v>67</v>
      </c>
      <c r="G6316" s="12">
        <v>29</v>
      </c>
      <c r="H6316" s="1" t="s">
        <v>13</v>
      </c>
      <c r="I6316" s="1" t="s">
        <v>12</v>
      </c>
      <c r="J6316" s="1" t="s">
        <v>11</v>
      </c>
      <c r="K6316" s="1" t="s">
        <v>0</v>
      </c>
      <c r="L6316" s="1">
        <v>0</v>
      </c>
      <c r="M6316" s="1">
        <v>0</v>
      </c>
      <c r="N6316" s="1">
        <v>15184</v>
      </c>
      <c r="O6316" s="1">
        <v>0</v>
      </c>
    </row>
    <row r="6317" spans="1:15">
      <c r="A6317" s="12">
        <v>29211129</v>
      </c>
      <c r="B6317" s="1" t="s">
        <v>2089</v>
      </c>
      <c r="C6317" s="12">
        <v>292111</v>
      </c>
      <c r="D6317" s="1" t="s">
        <v>338</v>
      </c>
      <c r="E6317" s="12">
        <v>2921</v>
      </c>
      <c r="F6317" s="1" t="s">
        <v>73</v>
      </c>
      <c r="G6317" s="12">
        <v>29</v>
      </c>
      <c r="H6317" s="1" t="s">
        <v>13</v>
      </c>
      <c r="I6317" s="1" t="s">
        <v>12</v>
      </c>
      <c r="J6317" s="1" t="s">
        <v>11</v>
      </c>
      <c r="K6317" s="1" t="s">
        <v>0</v>
      </c>
      <c r="L6317" s="1">
        <v>0</v>
      </c>
      <c r="M6317" s="1">
        <v>0</v>
      </c>
      <c r="N6317" s="1">
        <v>15158</v>
      </c>
      <c r="O6317" s="1">
        <v>428</v>
      </c>
    </row>
    <row r="6318" spans="1:15">
      <c r="A6318" s="13" t="s">
        <v>2088</v>
      </c>
      <c r="B6318" s="1" t="s">
        <v>2087</v>
      </c>
      <c r="C6318" s="13" t="s">
        <v>2086</v>
      </c>
      <c r="D6318" s="1" t="s">
        <v>2085</v>
      </c>
      <c r="E6318" s="13" t="s">
        <v>2084</v>
      </c>
      <c r="F6318" s="1" t="s">
        <v>2083</v>
      </c>
      <c r="G6318" s="13" t="s">
        <v>2082</v>
      </c>
      <c r="H6318" s="1" t="s">
        <v>2081</v>
      </c>
      <c r="I6318" s="1" t="s">
        <v>59</v>
      </c>
      <c r="J6318" s="1" t="s">
        <v>58</v>
      </c>
      <c r="K6318" s="1" t="s">
        <v>0</v>
      </c>
      <c r="L6318" s="1">
        <v>0</v>
      </c>
      <c r="M6318" s="1">
        <v>0</v>
      </c>
      <c r="N6318" s="1">
        <v>15024</v>
      </c>
      <c r="O6318" s="1">
        <v>960</v>
      </c>
    </row>
    <row r="6319" spans="1:15">
      <c r="A6319" s="12">
        <v>84522921</v>
      </c>
      <c r="B6319" s="1" t="s">
        <v>2080</v>
      </c>
      <c r="C6319" s="12">
        <v>845229</v>
      </c>
      <c r="D6319" s="1" t="s">
        <v>1754</v>
      </c>
      <c r="E6319" s="12">
        <v>8452</v>
      </c>
      <c r="F6319" s="1" t="s">
        <v>926</v>
      </c>
      <c r="G6319" s="12">
        <v>84</v>
      </c>
      <c r="H6319" s="1" t="s">
        <v>28</v>
      </c>
      <c r="I6319" s="1" t="s">
        <v>27</v>
      </c>
      <c r="J6319" s="1" t="s">
        <v>26</v>
      </c>
      <c r="K6319" s="1" t="s">
        <v>0</v>
      </c>
      <c r="L6319" s="1">
        <v>0</v>
      </c>
      <c r="M6319" s="1">
        <v>0</v>
      </c>
      <c r="N6319" s="1">
        <v>15000</v>
      </c>
      <c r="O6319" s="1">
        <v>110</v>
      </c>
    </row>
    <row r="6320" spans="1:15">
      <c r="A6320" s="12">
        <v>29071200</v>
      </c>
      <c r="B6320" s="1" t="s">
        <v>2079</v>
      </c>
      <c r="C6320" s="12">
        <v>290712</v>
      </c>
      <c r="D6320" s="1" t="s">
        <v>2079</v>
      </c>
      <c r="E6320" s="12">
        <v>2907</v>
      </c>
      <c r="F6320" s="1" t="s">
        <v>824</v>
      </c>
      <c r="G6320" s="12">
        <v>29</v>
      </c>
      <c r="H6320" s="1" t="s">
        <v>13</v>
      </c>
      <c r="I6320" s="1" t="s">
        <v>12</v>
      </c>
      <c r="J6320" s="1" t="s">
        <v>11</v>
      </c>
      <c r="K6320" s="1" t="s">
        <v>0</v>
      </c>
      <c r="L6320" s="1">
        <v>0</v>
      </c>
      <c r="M6320" s="1">
        <v>0</v>
      </c>
      <c r="N6320" s="1">
        <v>14979</v>
      </c>
      <c r="O6320" s="1">
        <v>131</v>
      </c>
    </row>
    <row r="6321" spans="1:15">
      <c r="A6321" s="12">
        <v>29362310</v>
      </c>
      <c r="B6321" s="1" t="s">
        <v>2078</v>
      </c>
      <c r="C6321" s="12">
        <v>293623</v>
      </c>
      <c r="D6321" s="1" t="s">
        <v>1256</v>
      </c>
      <c r="E6321" s="12">
        <v>2936</v>
      </c>
      <c r="F6321" s="1" t="s">
        <v>696</v>
      </c>
      <c r="G6321" s="12">
        <v>29</v>
      </c>
      <c r="H6321" s="1" t="s">
        <v>13</v>
      </c>
      <c r="I6321" s="1" t="s">
        <v>12</v>
      </c>
      <c r="J6321" s="1" t="s">
        <v>11</v>
      </c>
      <c r="K6321" s="1" t="s">
        <v>0</v>
      </c>
      <c r="L6321" s="1">
        <v>0</v>
      </c>
      <c r="M6321" s="1">
        <v>0</v>
      </c>
      <c r="N6321" s="1">
        <v>14955</v>
      </c>
      <c r="O6321" s="1">
        <v>5</v>
      </c>
    </row>
    <row r="6322" spans="1:15">
      <c r="A6322" s="12">
        <v>28342910</v>
      </c>
      <c r="B6322" s="1" t="s">
        <v>2077</v>
      </c>
      <c r="C6322" s="12">
        <v>283429</v>
      </c>
      <c r="D6322" s="1" t="s">
        <v>344</v>
      </c>
      <c r="E6322" s="12">
        <v>2834</v>
      </c>
      <c r="F6322" s="1" t="s">
        <v>343</v>
      </c>
      <c r="G6322" s="12">
        <v>28</v>
      </c>
      <c r="H6322" s="1" t="s">
        <v>118</v>
      </c>
      <c r="I6322" s="1" t="s">
        <v>12</v>
      </c>
      <c r="J6322" s="1" t="s">
        <v>11</v>
      </c>
      <c r="K6322" s="1" t="s">
        <v>0</v>
      </c>
      <c r="L6322" s="1">
        <v>0</v>
      </c>
      <c r="M6322" s="1">
        <v>0</v>
      </c>
      <c r="N6322" s="1">
        <v>14886</v>
      </c>
      <c r="O6322" s="1">
        <v>25000</v>
      </c>
    </row>
    <row r="6323" spans="1:15">
      <c r="A6323" s="12">
        <v>55061000</v>
      </c>
      <c r="B6323" s="1" t="s">
        <v>2076</v>
      </c>
      <c r="C6323" s="12">
        <v>550610</v>
      </c>
      <c r="D6323" s="1" t="s">
        <v>2075</v>
      </c>
      <c r="E6323" s="12">
        <v>5506</v>
      </c>
      <c r="F6323" s="1" t="s">
        <v>1495</v>
      </c>
      <c r="G6323" s="12">
        <v>55</v>
      </c>
      <c r="H6323" s="1" t="s">
        <v>282</v>
      </c>
      <c r="I6323" s="1" t="s">
        <v>2</v>
      </c>
      <c r="J6323" s="1" t="s">
        <v>1</v>
      </c>
      <c r="K6323" s="1" t="s">
        <v>0</v>
      </c>
      <c r="L6323" s="1">
        <v>0</v>
      </c>
      <c r="M6323" s="1">
        <v>0</v>
      </c>
      <c r="N6323" s="1">
        <v>14778</v>
      </c>
      <c r="O6323" s="1">
        <v>10</v>
      </c>
    </row>
    <row r="6324" spans="1:15">
      <c r="A6324" s="12">
        <v>29091910</v>
      </c>
      <c r="B6324" s="1" t="s">
        <v>2074</v>
      </c>
      <c r="C6324" s="12">
        <v>290919</v>
      </c>
      <c r="D6324" s="1" t="s">
        <v>2073</v>
      </c>
      <c r="E6324" s="12">
        <v>2909</v>
      </c>
      <c r="F6324" s="1" t="s">
        <v>377</v>
      </c>
      <c r="G6324" s="12">
        <v>29</v>
      </c>
      <c r="H6324" s="1" t="s">
        <v>13</v>
      </c>
      <c r="I6324" s="1" t="s">
        <v>12</v>
      </c>
      <c r="J6324" s="1" t="s">
        <v>11</v>
      </c>
      <c r="K6324" s="1" t="s">
        <v>0</v>
      </c>
      <c r="L6324" s="1">
        <v>0</v>
      </c>
      <c r="M6324" s="1">
        <v>0</v>
      </c>
      <c r="N6324" s="1">
        <v>14639</v>
      </c>
      <c r="O6324" s="1">
        <v>309</v>
      </c>
    </row>
    <row r="6325" spans="1:15">
      <c r="A6325" s="12">
        <v>28289090</v>
      </c>
      <c r="B6325" s="1" t="s">
        <v>2072</v>
      </c>
      <c r="C6325" s="12">
        <v>282890</v>
      </c>
      <c r="D6325" s="1" t="s">
        <v>329</v>
      </c>
      <c r="E6325" s="12">
        <v>2828</v>
      </c>
      <c r="F6325" s="1" t="s">
        <v>328</v>
      </c>
      <c r="G6325" s="12">
        <v>28</v>
      </c>
      <c r="H6325" s="1" t="s">
        <v>118</v>
      </c>
      <c r="I6325" s="1" t="s">
        <v>12</v>
      </c>
      <c r="J6325" s="1" t="s">
        <v>11</v>
      </c>
      <c r="K6325" s="1" t="s">
        <v>0</v>
      </c>
      <c r="L6325" s="1">
        <v>0</v>
      </c>
      <c r="M6325" s="1">
        <v>0</v>
      </c>
      <c r="N6325" s="1">
        <v>14550</v>
      </c>
      <c r="O6325" s="1">
        <v>701</v>
      </c>
    </row>
    <row r="6326" spans="1:15">
      <c r="A6326" s="12">
        <v>29400093</v>
      </c>
      <c r="B6326" s="1" t="s">
        <v>2071</v>
      </c>
      <c r="C6326" s="12">
        <v>294000</v>
      </c>
      <c r="D6326" s="1" t="s">
        <v>880</v>
      </c>
      <c r="E6326" s="12">
        <v>2940</v>
      </c>
      <c r="F6326" s="1" t="s">
        <v>880</v>
      </c>
      <c r="G6326" s="12">
        <v>29</v>
      </c>
      <c r="H6326" s="1" t="s">
        <v>13</v>
      </c>
      <c r="I6326" s="1" t="s">
        <v>12</v>
      </c>
      <c r="J6326" s="1" t="s">
        <v>11</v>
      </c>
      <c r="K6326" s="1" t="s">
        <v>0</v>
      </c>
      <c r="L6326" s="1">
        <v>0</v>
      </c>
      <c r="M6326" s="1">
        <v>0</v>
      </c>
      <c r="N6326" s="1">
        <v>14543</v>
      </c>
      <c r="O6326" s="1">
        <v>0</v>
      </c>
    </row>
    <row r="6327" spans="1:15">
      <c r="A6327" s="12">
        <v>29309029</v>
      </c>
      <c r="B6327" s="1" t="s">
        <v>2070</v>
      </c>
      <c r="C6327" s="12">
        <v>293090</v>
      </c>
      <c r="D6327" s="1" t="s">
        <v>190</v>
      </c>
      <c r="E6327" s="12">
        <v>2930</v>
      </c>
      <c r="F6327" s="1" t="s">
        <v>115</v>
      </c>
      <c r="G6327" s="12">
        <v>29</v>
      </c>
      <c r="H6327" s="1" t="s">
        <v>13</v>
      </c>
      <c r="I6327" s="1" t="s">
        <v>12</v>
      </c>
      <c r="J6327" s="1" t="s">
        <v>11</v>
      </c>
      <c r="K6327" s="1" t="s">
        <v>0</v>
      </c>
      <c r="L6327" s="1">
        <v>0</v>
      </c>
      <c r="M6327" s="1">
        <v>0</v>
      </c>
      <c r="N6327" s="1">
        <v>14529</v>
      </c>
      <c r="O6327" s="1">
        <v>143</v>
      </c>
    </row>
    <row r="6328" spans="1:15">
      <c r="A6328" s="12">
        <v>28013000</v>
      </c>
      <c r="B6328" s="1" t="s">
        <v>2069</v>
      </c>
      <c r="C6328" s="12">
        <v>280130</v>
      </c>
      <c r="D6328" s="1" t="s">
        <v>2068</v>
      </c>
      <c r="E6328" s="12">
        <v>2801</v>
      </c>
      <c r="F6328" s="1" t="s">
        <v>1456</v>
      </c>
      <c r="G6328" s="12">
        <v>28</v>
      </c>
      <c r="H6328" s="1" t="s">
        <v>118</v>
      </c>
      <c r="I6328" s="1" t="s">
        <v>12</v>
      </c>
      <c r="J6328" s="1" t="s">
        <v>11</v>
      </c>
      <c r="K6328" s="1" t="s">
        <v>0</v>
      </c>
      <c r="L6328" s="1">
        <v>0</v>
      </c>
      <c r="M6328" s="1">
        <v>0</v>
      </c>
      <c r="N6328" s="1">
        <v>14513</v>
      </c>
      <c r="O6328" s="1">
        <v>17</v>
      </c>
    </row>
    <row r="6329" spans="1:15">
      <c r="A6329" s="12">
        <v>29181200</v>
      </c>
      <c r="B6329" s="1" t="s">
        <v>2067</v>
      </c>
      <c r="C6329" s="12">
        <v>291812</v>
      </c>
      <c r="D6329" s="1" t="s">
        <v>2067</v>
      </c>
      <c r="E6329" s="12">
        <v>2918</v>
      </c>
      <c r="F6329" s="1" t="s">
        <v>323</v>
      </c>
      <c r="G6329" s="12">
        <v>29</v>
      </c>
      <c r="H6329" s="1" t="s">
        <v>13</v>
      </c>
      <c r="I6329" s="1" t="s">
        <v>12</v>
      </c>
      <c r="J6329" s="1" t="s">
        <v>11</v>
      </c>
      <c r="K6329" s="1" t="s">
        <v>0</v>
      </c>
      <c r="L6329" s="1">
        <v>0</v>
      </c>
      <c r="M6329" s="1">
        <v>0</v>
      </c>
      <c r="N6329" s="1">
        <v>14472</v>
      </c>
      <c r="O6329" s="1">
        <v>1760</v>
      </c>
    </row>
    <row r="6330" spans="1:15">
      <c r="A6330" s="12">
        <v>29333991</v>
      </c>
      <c r="B6330" s="1" t="s">
        <v>2066</v>
      </c>
      <c r="C6330" s="12">
        <v>293339</v>
      </c>
      <c r="D6330" s="1" t="s">
        <v>68</v>
      </c>
      <c r="E6330" s="12">
        <v>2933</v>
      </c>
      <c r="F6330" s="1" t="s">
        <v>67</v>
      </c>
      <c r="G6330" s="12">
        <v>29</v>
      </c>
      <c r="H6330" s="1" t="s">
        <v>13</v>
      </c>
      <c r="I6330" s="1" t="s">
        <v>12</v>
      </c>
      <c r="J6330" s="1" t="s">
        <v>11</v>
      </c>
      <c r="K6330" s="1" t="s">
        <v>0</v>
      </c>
      <c r="L6330" s="1">
        <v>0</v>
      </c>
      <c r="M6330" s="1">
        <v>0</v>
      </c>
      <c r="N6330" s="1">
        <v>14387</v>
      </c>
      <c r="O6330" s="1">
        <v>125</v>
      </c>
    </row>
    <row r="6331" spans="1:15">
      <c r="A6331" s="12">
        <v>29053920</v>
      </c>
      <c r="B6331" s="1" t="s">
        <v>2065</v>
      </c>
      <c r="C6331" s="12">
        <v>290539</v>
      </c>
      <c r="D6331" s="1" t="s">
        <v>2064</v>
      </c>
      <c r="E6331" s="12">
        <v>2905</v>
      </c>
      <c r="F6331" s="1" t="s">
        <v>527</v>
      </c>
      <c r="G6331" s="12">
        <v>29</v>
      </c>
      <c r="H6331" s="1" t="s">
        <v>13</v>
      </c>
      <c r="I6331" s="1" t="s">
        <v>12</v>
      </c>
      <c r="J6331" s="1" t="s">
        <v>11</v>
      </c>
      <c r="K6331" s="1" t="s">
        <v>0</v>
      </c>
      <c r="L6331" s="1">
        <v>0</v>
      </c>
      <c r="M6331" s="1">
        <v>0</v>
      </c>
      <c r="N6331" s="1">
        <v>14378</v>
      </c>
      <c r="O6331" s="1">
        <v>3126</v>
      </c>
    </row>
    <row r="6332" spans="1:15">
      <c r="A6332" s="12">
        <v>90159010</v>
      </c>
      <c r="B6332" s="1" t="s">
        <v>2063</v>
      </c>
      <c r="C6332" s="12">
        <v>901590</v>
      </c>
      <c r="D6332" s="1" t="s">
        <v>2062</v>
      </c>
      <c r="E6332" s="12">
        <v>9015</v>
      </c>
      <c r="F6332" s="1" t="s">
        <v>1409</v>
      </c>
      <c r="G6332" s="12">
        <v>90</v>
      </c>
      <c r="H6332" s="1" t="s">
        <v>512</v>
      </c>
      <c r="I6332" s="1" t="s">
        <v>49</v>
      </c>
      <c r="J6332" s="1" t="s">
        <v>48</v>
      </c>
      <c r="K6332" s="1" t="s">
        <v>0</v>
      </c>
      <c r="L6332" s="1">
        <v>0</v>
      </c>
      <c r="M6332" s="1">
        <v>0</v>
      </c>
      <c r="N6332" s="1">
        <v>14345</v>
      </c>
      <c r="O6332" s="1">
        <v>42</v>
      </c>
    </row>
    <row r="6333" spans="1:15">
      <c r="A6333" s="12">
        <v>29054200</v>
      </c>
      <c r="B6333" s="1" t="s">
        <v>2061</v>
      </c>
      <c r="C6333" s="12">
        <v>290542</v>
      </c>
      <c r="D6333" s="1" t="s">
        <v>2061</v>
      </c>
      <c r="E6333" s="12">
        <v>2905</v>
      </c>
      <c r="F6333" s="1" t="s">
        <v>527</v>
      </c>
      <c r="G6333" s="12">
        <v>29</v>
      </c>
      <c r="H6333" s="1" t="s">
        <v>13</v>
      </c>
      <c r="I6333" s="1" t="s">
        <v>12</v>
      </c>
      <c r="J6333" s="1" t="s">
        <v>11</v>
      </c>
      <c r="K6333" s="1" t="s">
        <v>0</v>
      </c>
      <c r="L6333" s="1">
        <v>0</v>
      </c>
      <c r="M6333" s="1">
        <v>0</v>
      </c>
      <c r="N6333" s="1">
        <v>14317</v>
      </c>
      <c r="O6333" s="1">
        <v>580</v>
      </c>
    </row>
    <row r="6334" spans="1:15">
      <c r="A6334" s="13" t="s">
        <v>2060</v>
      </c>
      <c r="B6334" s="1" t="s">
        <v>2059</v>
      </c>
      <c r="C6334" s="13" t="s">
        <v>2058</v>
      </c>
      <c r="D6334" s="1" t="s">
        <v>2057</v>
      </c>
      <c r="E6334" s="13" t="s">
        <v>2056</v>
      </c>
      <c r="F6334" s="1" t="s">
        <v>2055</v>
      </c>
      <c r="G6334" s="13" t="s">
        <v>2054</v>
      </c>
      <c r="H6334" s="1" t="s">
        <v>2053</v>
      </c>
      <c r="I6334" s="1" t="s">
        <v>59</v>
      </c>
      <c r="J6334" s="1" t="s">
        <v>58</v>
      </c>
      <c r="K6334" s="1" t="s">
        <v>0</v>
      </c>
      <c r="L6334" s="1">
        <v>0</v>
      </c>
      <c r="M6334" s="1">
        <v>0</v>
      </c>
      <c r="N6334" s="1">
        <v>14291</v>
      </c>
      <c r="O6334" s="1">
        <v>142</v>
      </c>
    </row>
    <row r="6335" spans="1:15">
      <c r="A6335" s="12">
        <v>29269095</v>
      </c>
      <c r="B6335" s="1" t="s">
        <v>2052</v>
      </c>
      <c r="C6335" s="12">
        <v>292690</v>
      </c>
      <c r="D6335" s="1" t="s">
        <v>462</v>
      </c>
      <c r="E6335" s="12">
        <v>2926</v>
      </c>
      <c r="F6335" s="1" t="s">
        <v>461</v>
      </c>
      <c r="G6335" s="12">
        <v>29</v>
      </c>
      <c r="H6335" s="1" t="s">
        <v>13</v>
      </c>
      <c r="I6335" s="1" t="s">
        <v>12</v>
      </c>
      <c r="J6335" s="1" t="s">
        <v>11</v>
      </c>
      <c r="K6335" s="1" t="s">
        <v>0</v>
      </c>
      <c r="L6335" s="1">
        <v>0</v>
      </c>
      <c r="M6335" s="1">
        <v>0</v>
      </c>
      <c r="N6335" s="1">
        <v>14259</v>
      </c>
      <c r="O6335" s="1">
        <v>4</v>
      </c>
    </row>
    <row r="6336" spans="1:15">
      <c r="A6336" s="12">
        <v>68159914</v>
      </c>
      <c r="B6336" s="1" t="s">
        <v>2051</v>
      </c>
      <c r="C6336" s="12">
        <v>681599</v>
      </c>
      <c r="D6336" s="1" t="s">
        <v>269</v>
      </c>
      <c r="E6336" s="12">
        <v>6815</v>
      </c>
      <c r="F6336" s="1" t="s">
        <v>9</v>
      </c>
      <c r="G6336" s="12">
        <v>68</v>
      </c>
      <c r="H6336" s="1" t="s">
        <v>8</v>
      </c>
      <c r="I6336" s="1" t="s">
        <v>7</v>
      </c>
      <c r="J6336" s="1" t="s">
        <v>6</v>
      </c>
      <c r="K6336" s="1" t="s">
        <v>0</v>
      </c>
      <c r="L6336" s="1">
        <v>0</v>
      </c>
      <c r="M6336" s="1">
        <v>0</v>
      </c>
      <c r="N6336" s="1">
        <v>14184</v>
      </c>
      <c r="O6336" s="1">
        <v>48</v>
      </c>
    </row>
    <row r="6337" spans="1:15">
      <c r="A6337" s="12">
        <v>29062910</v>
      </c>
      <c r="B6337" s="1" t="s">
        <v>2050</v>
      </c>
      <c r="C6337" s="12">
        <v>290629</v>
      </c>
      <c r="D6337" s="1" t="s">
        <v>2049</v>
      </c>
      <c r="E6337" s="12">
        <v>2906</v>
      </c>
      <c r="F6337" s="1" t="s">
        <v>14</v>
      </c>
      <c r="G6337" s="12">
        <v>29</v>
      </c>
      <c r="H6337" s="1" t="s">
        <v>13</v>
      </c>
      <c r="I6337" s="1" t="s">
        <v>12</v>
      </c>
      <c r="J6337" s="1" t="s">
        <v>11</v>
      </c>
      <c r="K6337" s="1" t="s">
        <v>0</v>
      </c>
      <c r="L6337" s="1">
        <v>0</v>
      </c>
      <c r="M6337" s="1">
        <v>0</v>
      </c>
      <c r="N6337" s="1">
        <v>14126</v>
      </c>
      <c r="O6337" s="1">
        <v>42</v>
      </c>
    </row>
    <row r="6338" spans="1:15">
      <c r="A6338" s="12">
        <v>26139090</v>
      </c>
      <c r="B6338" s="1" t="s">
        <v>2048</v>
      </c>
      <c r="C6338" s="12">
        <v>261390</v>
      </c>
      <c r="D6338" s="1" t="s">
        <v>2047</v>
      </c>
      <c r="E6338" s="12">
        <v>2613</v>
      </c>
      <c r="F6338" s="1" t="s">
        <v>2046</v>
      </c>
      <c r="G6338" s="12">
        <v>26</v>
      </c>
      <c r="H6338" s="1" t="s">
        <v>888</v>
      </c>
      <c r="I6338" s="1" t="s">
        <v>225</v>
      </c>
      <c r="J6338" s="1" t="s">
        <v>224</v>
      </c>
      <c r="K6338" s="1" t="s">
        <v>0</v>
      </c>
      <c r="L6338" s="1">
        <v>0</v>
      </c>
      <c r="M6338" s="1">
        <v>0</v>
      </c>
      <c r="N6338" s="1">
        <v>14110</v>
      </c>
      <c r="O6338" s="1">
        <v>400</v>
      </c>
    </row>
    <row r="6339" spans="1:15">
      <c r="A6339" s="12">
        <v>29153931</v>
      </c>
      <c r="B6339" s="1" t="s">
        <v>2045</v>
      </c>
      <c r="C6339" s="12">
        <v>291539</v>
      </c>
      <c r="D6339" s="1" t="s">
        <v>427</v>
      </c>
      <c r="E6339" s="12">
        <v>2915</v>
      </c>
      <c r="F6339" s="1" t="s">
        <v>346</v>
      </c>
      <c r="G6339" s="12">
        <v>29</v>
      </c>
      <c r="H6339" s="1" t="s">
        <v>13</v>
      </c>
      <c r="I6339" s="1" t="s">
        <v>12</v>
      </c>
      <c r="J6339" s="1" t="s">
        <v>11</v>
      </c>
      <c r="K6339" s="1" t="s">
        <v>0</v>
      </c>
      <c r="L6339" s="1">
        <v>0</v>
      </c>
      <c r="M6339" s="1">
        <v>0</v>
      </c>
      <c r="N6339" s="1">
        <v>14095</v>
      </c>
      <c r="O6339" s="1">
        <v>1914</v>
      </c>
    </row>
    <row r="6340" spans="1:15">
      <c r="A6340" s="12">
        <v>29419036</v>
      </c>
      <c r="B6340" s="1" t="s">
        <v>2044</v>
      </c>
      <c r="C6340" s="12">
        <v>294190</v>
      </c>
      <c r="D6340" s="1" t="s">
        <v>532</v>
      </c>
      <c r="E6340" s="12">
        <v>2941</v>
      </c>
      <c r="F6340" s="1" t="s">
        <v>361</v>
      </c>
      <c r="G6340" s="12">
        <v>29</v>
      </c>
      <c r="H6340" s="1" t="s">
        <v>13</v>
      </c>
      <c r="I6340" s="1" t="s">
        <v>12</v>
      </c>
      <c r="J6340" s="1" t="s">
        <v>11</v>
      </c>
      <c r="K6340" s="1" t="s">
        <v>0</v>
      </c>
      <c r="L6340" s="1">
        <v>0</v>
      </c>
      <c r="M6340" s="1">
        <v>0</v>
      </c>
      <c r="N6340" s="1">
        <v>14011</v>
      </c>
      <c r="O6340" s="1">
        <v>0</v>
      </c>
    </row>
    <row r="6341" spans="1:15">
      <c r="A6341" s="12">
        <v>81123900</v>
      </c>
      <c r="B6341" s="1" t="s">
        <v>2043</v>
      </c>
      <c r="C6341" s="12">
        <v>811239</v>
      </c>
      <c r="D6341" s="1" t="s">
        <v>2042</v>
      </c>
      <c r="E6341" s="12">
        <v>8112</v>
      </c>
      <c r="F6341" s="1" t="s">
        <v>591</v>
      </c>
      <c r="G6341" s="12">
        <v>81</v>
      </c>
      <c r="H6341" s="1" t="s">
        <v>176</v>
      </c>
      <c r="I6341" s="1" t="s">
        <v>107</v>
      </c>
      <c r="J6341" s="1" t="s">
        <v>106</v>
      </c>
      <c r="K6341" s="1" t="s">
        <v>0</v>
      </c>
      <c r="L6341" s="1">
        <v>0</v>
      </c>
      <c r="M6341" s="1">
        <v>0</v>
      </c>
      <c r="N6341" s="1">
        <v>14000</v>
      </c>
      <c r="O6341" s="1">
        <v>10</v>
      </c>
    </row>
    <row r="6342" spans="1:15">
      <c r="A6342" s="12">
        <v>56039210</v>
      </c>
      <c r="B6342" s="1" t="s">
        <v>2041</v>
      </c>
      <c r="C6342" s="12">
        <v>560392</v>
      </c>
      <c r="D6342" s="1" t="s">
        <v>2040</v>
      </c>
      <c r="E6342" s="12">
        <v>5603</v>
      </c>
      <c r="F6342" s="1" t="s">
        <v>55</v>
      </c>
      <c r="G6342" s="12">
        <v>56</v>
      </c>
      <c r="H6342" s="1" t="s">
        <v>54</v>
      </c>
      <c r="I6342" s="1" t="s">
        <v>2</v>
      </c>
      <c r="J6342" s="1" t="s">
        <v>1</v>
      </c>
      <c r="K6342" s="1" t="s">
        <v>0</v>
      </c>
      <c r="L6342" s="1">
        <v>0</v>
      </c>
      <c r="M6342" s="1">
        <v>0</v>
      </c>
      <c r="N6342" s="1">
        <v>13991</v>
      </c>
      <c r="O6342" s="1">
        <v>434</v>
      </c>
    </row>
    <row r="6343" spans="1:15">
      <c r="A6343" s="12">
        <v>76061210</v>
      </c>
      <c r="B6343" s="1" t="s">
        <v>2039</v>
      </c>
      <c r="C6343" s="12">
        <v>760612</v>
      </c>
      <c r="D6343" s="1" t="s">
        <v>2038</v>
      </c>
      <c r="E6343" s="12">
        <v>7606</v>
      </c>
      <c r="F6343" s="1" t="s">
        <v>2037</v>
      </c>
      <c r="G6343" s="12">
        <v>76</v>
      </c>
      <c r="H6343" s="1" t="s">
        <v>1262</v>
      </c>
      <c r="I6343" s="1" t="s">
        <v>107</v>
      </c>
      <c r="J6343" s="1" t="s">
        <v>106</v>
      </c>
      <c r="K6343" s="1" t="s">
        <v>0</v>
      </c>
      <c r="L6343" s="1">
        <v>0</v>
      </c>
      <c r="M6343" s="1">
        <v>0</v>
      </c>
      <c r="N6343" s="1">
        <v>13943</v>
      </c>
      <c r="O6343" s="1">
        <v>852</v>
      </c>
    </row>
    <row r="6344" spans="1:15">
      <c r="A6344" s="12">
        <v>73199000</v>
      </c>
      <c r="B6344" s="1" t="s">
        <v>2036</v>
      </c>
      <c r="C6344" s="12">
        <v>731990</v>
      </c>
      <c r="D6344" s="1" t="s">
        <v>2035</v>
      </c>
      <c r="E6344" s="12">
        <v>7319</v>
      </c>
      <c r="F6344" s="1" t="s">
        <v>1331</v>
      </c>
      <c r="G6344" s="12">
        <v>73</v>
      </c>
      <c r="H6344" s="1" t="s">
        <v>108</v>
      </c>
      <c r="I6344" s="1" t="s">
        <v>107</v>
      </c>
      <c r="J6344" s="1" t="s">
        <v>106</v>
      </c>
      <c r="K6344" s="1" t="s">
        <v>0</v>
      </c>
      <c r="L6344" s="1">
        <v>0</v>
      </c>
      <c r="M6344" s="1">
        <v>0</v>
      </c>
      <c r="N6344" s="1">
        <v>13893</v>
      </c>
      <c r="O6344" s="1">
        <v>290</v>
      </c>
    </row>
    <row r="6345" spans="1:15">
      <c r="A6345" s="12">
        <v>29215919</v>
      </c>
      <c r="B6345" s="1" t="s">
        <v>2034</v>
      </c>
      <c r="C6345" s="12">
        <v>292159</v>
      </c>
      <c r="D6345" s="1" t="s">
        <v>516</v>
      </c>
      <c r="E6345" s="12">
        <v>2921</v>
      </c>
      <c r="F6345" s="1" t="s">
        <v>73</v>
      </c>
      <c r="G6345" s="12">
        <v>29</v>
      </c>
      <c r="H6345" s="1" t="s">
        <v>13</v>
      </c>
      <c r="I6345" s="1" t="s">
        <v>12</v>
      </c>
      <c r="J6345" s="1" t="s">
        <v>11</v>
      </c>
      <c r="K6345" s="1" t="s">
        <v>0</v>
      </c>
      <c r="L6345" s="1">
        <v>0</v>
      </c>
      <c r="M6345" s="1">
        <v>0</v>
      </c>
      <c r="N6345" s="1">
        <v>13887</v>
      </c>
      <c r="O6345" s="1">
        <v>35</v>
      </c>
    </row>
    <row r="6346" spans="1:15">
      <c r="A6346" s="12">
        <v>38231100</v>
      </c>
      <c r="B6346" s="1" t="s">
        <v>2033</v>
      </c>
      <c r="C6346" s="12">
        <v>382311</v>
      </c>
      <c r="D6346" s="1" t="s">
        <v>2033</v>
      </c>
      <c r="E6346" s="12">
        <v>3823</v>
      </c>
      <c r="F6346" s="1" t="s">
        <v>1312</v>
      </c>
      <c r="G6346" s="12">
        <v>38</v>
      </c>
      <c r="H6346" s="1" t="s">
        <v>244</v>
      </c>
      <c r="I6346" s="1" t="s">
        <v>12</v>
      </c>
      <c r="J6346" s="1" t="s">
        <v>11</v>
      </c>
      <c r="K6346" s="1" t="s">
        <v>0</v>
      </c>
      <c r="L6346" s="1">
        <v>0</v>
      </c>
      <c r="M6346" s="1">
        <v>0</v>
      </c>
      <c r="N6346" s="1">
        <v>13883</v>
      </c>
      <c r="O6346" s="1">
        <v>2978</v>
      </c>
    </row>
    <row r="6347" spans="1:15">
      <c r="A6347" s="12">
        <v>39019040</v>
      </c>
      <c r="B6347" s="1" t="s">
        <v>2032</v>
      </c>
      <c r="C6347" s="12">
        <v>390190</v>
      </c>
      <c r="D6347" s="1" t="s">
        <v>2031</v>
      </c>
      <c r="E6347" s="12">
        <v>3901</v>
      </c>
      <c r="F6347" s="1" t="s">
        <v>2030</v>
      </c>
      <c r="G6347" s="12">
        <v>39</v>
      </c>
      <c r="H6347" s="1" t="s">
        <v>38</v>
      </c>
      <c r="I6347" s="1" t="s">
        <v>37</v>
      </c>
      <c r="J6347" s="1" t="s">
        <v>36</v>
      </c>
      <c r="K6347" s="1" t="s">
        <v>0</v>
      </c>
      <c r="L6347" s="1">
        <v>0</v>
      </c>
      <c r="M6347" s="1">
        <v>0</v>
      </c>
      <c r="N6347" s="1">
        <v>13827</v>
      </c>
      <c r="O6347" s="1">
        <v>3286</v>
      </c>
    </row>
    <row r="6348" spans="1:15">
      <c r="A6348" s="12">
        <v>55062000</v>
      </c>
      <c r="B6348" s="1" t="s">
        <v>2029</v>
      </c>
      <c r="C6348" s="12">
        <v>550620</v>
      </c>
      <c r="D6348" s="1" t="s">
        <v>2028</v>
      </c>
      <c r="E6348" s="12">
        <v>5506</v>
      </c>
      <c r="F6348" s="1" t="s">
        <v>1495</v>
      </c>
      <c r="G6348" s="12">
        <v>55</v>
      </c>
      <c r="H6348" s="1" t="s">
        <v>282</v>
      </c>
      <c r="I6348" s="1" t="s">
        <v>2</v>
      </c>
      <c r="J6348" s="1" t="s">
        <v>1</v>
      </c>
      <c r="K6348" s="1" t="s">
        <v>0</v>
      </c>
      <c r="L6348" s="1">
        <v>0</v>
      </c>
      <c r="M6348" s="1">
        <v>0</v>
      </c>
      <c r="N6348" s="1">
        <v>13786</v>
      </c>
      <c r="O6348" s="1">
        <v>808</v>
      </c>
    </row>
    <row r="6349" spans="1:15">
      <c r="A6349" s="12">
        <v>84669311</v>
      </c>
      <c r="B6349" s="1" t="s">
        <v>2027</v>
      </c>
      <c r="C6349" s="12">
        <v>846693</v>
      </c>
      <c r="D6349" s="1" t="s">
        <v>2026</v>
      </c>
      <c r="E6349" s="12">
        <v>8466</v>
      </c>
      <c r="F6349" s="1" t="s">
        <v>2025</v>
      </c>
      <c r="G6349" s="12">
        <v>84</v>
      </c>
      <c r="H6349" s="1" t="s">
        <v>28</v>
      </c>
      <c r="I6349" s="1" t="s">
        <v>27</v>
      </c>
      <c r="J6349" s="1" t="s">
        <v>26</v>
      </c>
      <c r="K6349" s="1" t="s">
        <v>0</v>
      </c>
      <c r="L6349" s="1">
        <v>0</v>
      </c>
      <c r="M6349" s="1">
        <v>0</v>
      </c>
      <c r="N6349" s="1">
        <v>13701</v>
      </c>
      <c r="O6349" s="1">
        <v>9</v>
      </c>
    </row>
    <row r="6350" spans="1:15">
      <c r="A6350" s="12">
        <v>29372910</v>
      </c>
      <c r="B6350" s="1" t="s">
        <v>2024</v>
      </c>
      <c r="C6350" s="12">
        <v>293729</v>
      </c>
      <c r="D6350" s="1" t="s">
        <v>465</v>
      </c>
      <c r="E6350" s="12">
        <v>2937</v>
      </c>
      <c r="F6350" s="1" t="s">
        <v>464</v>
      </c>
      <c r="G6350" s="12">
        <v>29</v>
      </c>
      <c r="H6350" s="1" t="s">
        <v>13</v>
      </c>
      <c r="I6350" s="1" t="s">
        <v>12</v>
      </c>
      <c r="J6350" s="1" t="s">
        <v>11</v>
      </c>
      <c r="K6350" s="1" t="s">
        <v>0</v>
      </c>
      <c r="L6350" s="1">
        <v>0</v>
      </c>
      <c r="M6350" s="1">
        <v>0</v>
      </c>
      <c r="N6350" s="1">
        <v>13628</v>
      </c>
      <c r="O6350" s="1">
        <v>0</v>
      </c>
    </row>
    <row r="6351" spans="1:15">
      <c r="A6351" s="12">
        <v>56031440</v>
      </c>
      <c r="B6351" s="1" t="s">
        <v>2023</v>
      </c>
      <c r="C6351" s="12">
        <v>560314</v>
      </c>
      <c r="D6351" s="1" t="s">
        <v>2022</v>
      </c>
      <c r="E6351" s="12">
        <v>5603</v>
      </c>
      <c r="F6351" s="1" t="s">
        <v>55</v>
      </c>
      <c r="G6351" s="12">
        <v>56</v>
      </c>
      <c r="H6351" s="1" t="s">
        <v>54</v>
      </c>
      <c r="I6351" s="1" t="s">
        <v>2</v>
      </c>
      <c r="J6351" s="1" t="s">
        <v>1</v>
      </c>
      <c r="K6351" s="1" t="s">
        <v>0</v>
      </c>
      <c r="L6351" s="1">
        <v>0</v>
      </c>
      <c r="M6351" s="1">
        <v>0</v>
      </c>
      <c r="N6351" s="1">
        <v>13568</v>
      </c>
      <c r="O6351" s="1">
        <v>1116</v>
      </c>
    </row>
    <row r="6352" spans="1:15">
      <c r="A6352" s="12">
        <v>84771099</v>
      </c>
      <c r="B6352" s="1" t="s">
        <v>2021</v>
      </c>
      <c r="C6352" s="12">
        <v>847710</v>
      </c>
      <c r="D6352" s="1" t="s">
        <v>586</v>
      </c>
      <c r="E6352" s="12">
        <v>8477</v>
      </c>
      <c r="F6352" s="1" t="s">
        <v>585</v>
      </c>
      <c r="G6352" s="12">
        <v>84</v>
      </c>
      <c r="H6352" s="1" t="s">
        <v>28</v>
      </c>
      <c r="I6352" s="1" t="s">
        <v>27</v>
      </c>
      <c r="J6352" s="1" t="s">
        <v>26</v>
      </c>
      <c r="K6352" s="1" t="s">
        <v>0</v>
      </c>
      <c r="L6352" s="1">
        <v>0</v>
      </c>
      <c r="M6352" s="1">
        <v>0</v>
      </c>
      <c r="N6352" s="1">
        <v>13476</v>
      </c>
      <c r="O6352" s="1">
        <v>56</v>
      </c>
    </row>
    <row r="6353" spans="1:15">
      <c r="A6353" s="12">
        <v>29339920</v>
      </c>
      <c r="B6353" s="1" t="s">
        <v>2020</v>
      </c>
      <c r="C6353" s="12">
        <v>293399</v>
      </c>
      <c r="D6353" s="1" t="s">
        <v>596</v>
      </c>
      <c r="E6353" s="12">
        <v>2933</v>
      </c>
      <c r="F6353" s="1" t="s">
        <v>67</v>
      </c>
      <c r="G6353" s="12">
        <v>29</v>
      </c>
      <c r="H6353" s="1" t="s">
        <v>13</v>
      </c>
      <c r="I6353" s="1" t="s">
        <v>12</v>
      </c>
      <c r="J6353" s="1" t="s">
        <v>11</v>
      </c>
      <c r="K6353" s="1" t="s">
        <v>0</v>
      </c>
      <c r="L6353" s="1">
        <v>0</v>
      </c>
      <c r="M6353" s="1">
        <v>0</v>
      </c>
      <c r="N6353" s="1">
        <v>13342</v>
      </c>
      <c r="O6353" s="1">
        <v>1</v>
      </c>
    </row>
    <row r="6354" spans="1:15">
      <c r="A6354" s="12">
        <v>29397919</v>
      </c>
      <c r="B6354" s="1" t="s">
        <v>2019</v>
      </c>
      <c r="C6354" s="12">
        <v>293979</v>
      </c>
      <c r="D6354" s="1" t="s">
        <v>911</v>
      </c>
      <c r="E6354" s="12">
        <v>2939</v>
      </c>
      <c r="F6354" s="1" t="s">
        <v>656</v>
      </c>
      <c r="G6354" s="12">
        <v>29</v>
      </c>
      <c r="H6354" s="1" t="s">
        <v>13</v>
      </c>
      <c r="I6354" s="1" t="s">
        <v>12</v>
      </c>
      <c r="J6354" s="1" t="s">
        <v>11</v>
      </c>
      <c r="K6354" s="1" t="s">
        <v>0</v>
      </c>
      <c r="L6354" s="1">
        <v>0</v>
      </c>
      <c r="M6354" s="1">
        <v>0</v>
      </c>
      <c r="N6354" s="1">
        <v>13330</v>
      </c>
      <c r="O6354" s="1">
        <v>0</v>
      </c>
    </row>
    <row r="6355" spans="1:15">
      <c r="A6355" s="12">
        <v>29372329</v>
      </c>
      <c r="B6355" s="1" t="s">
        <v>2018</v>
      </c>
      <c r="C6355" s="12">
        <v>293723</v>
      </c>
      <c r="D6355" s="1" t="s">
        <v>1110</v>
      </c>
      <c r="E6355" s="12">
        <v>2937</v>
      </c>
      <c r="F6355" s="1" t="s">
        <v>464</v>
      </c>
      <c r="G6355" s="12">
        <v>29</v>
      </c>
      <c r="H6355" s="1" t="s">
        <v>13</v>
      </c>
      <c r="I6355" s="1" t="s">
        <v>12</v>
      </c>
      <c r="J6355" s="1" t="s">
        <v>11</v>
      </c>
      <c r="K6355" s="1" t="s">
        <v>0</v>
      </c>
      <c r="L6355" s="1">
        <v>0</v>
      </c>
      <c r="M6355" s="1">
        <v>0</v>
      </c>
      <c r="N6355" s="1">
        <v>13238</v>
      </c>
      <c r="O6355" s="1">
        <v>0</v>
      </c>
    </row>
    <row r="6356" spans="1:15">
      <c r="A6356" s="12">
        <v>96071100</v>
      </c>
      <c r="B6356" s="1" t="s">
        <v>2017</v>
      </c>
      <c r="C6356" s="12">
        <v>960711</v>
      </c>
      <c r="D6356" s="1" t="s">
        <v>2016</v>
      </c>
      <c r="E6356" s="12">
        <v>9607</v>
      </c>
      <c r="F6356" s="1" t="s">
        <v>2015</v>
      </c>
      <c r="G6356" s="12">
        <v>96</v>
      </c>
      <c r="H6356" s="1" t="s">
        <v>128</v>
      </c>
      <c r="I6356" s="1" t="s">
        <v>127</v>
      </c>
      <c r="J6356" s="1" t="s">
        <v>126</v>
      </c>
      <c r="K6356" s="1" t="s">
        <v>0</v>
      </c>
      <c r="L6356" s="1">
        <v>0</v>
      </c>
      <c r="M6356" s="1">
        <v>0</v>
      </c>
      <c r="N6356" s="1">
        <v>13060</v>
      </c>
      <c r="O6356" s="1">
        <v>385</v>
      </c>
    </row>
    <row r="6357" spans="1:15">
      <c r="A6357" s="12">
        <v>38249934</v>
      </c>
      <c r="B6357" s="1" t="s">
        <v>2014</v>
      </c>
      <c r="C6357" s="12">
        <v>382499</v>
      </c>
      <c r="D6357" s="1" t="s">
        <v>822</v>
      </c>
      <c r="E6357" s="12">
        <v>3824</v>
      </c>
      <c r="F6357" s="1" t="s">
        <v>821</v>
      </c>
      <c r="G6357" s="12">
        <v>38</v>
      </c>
      <c r="H6357" s="1" t="s">
        <v>244</v>
      </c>
      <c r="I6357" s="1" t="s">
        <v>12</v>
      </c>
      <c r="J6357" s="1" t="s">
        <v>11</v>
      </c>
      <c r="K6357" s="1" t="s">
        <v>0</v>
      </c>
      <c r="L6357" s="1">
        <v>0</v>
      </c>
      <c r="M6357" s="1">
        <v>0</v>
      </c>
      <c r="N6357" s="1">
        <v>13020</v>
      </c>
      <c r="O6357" s="1">
        <v>1003</v>
      </c>
    </row>
    <row r="6358" spans="1:15">
      <c r="A6358" s="12">
        <v>29419029</v>
      </c>
      <c r="B6358" s="1" t="s">
        <v>2013</v>
      </c>
      <c r="C6358" s="12">
        <v>294190</v>
      </c>
      <c r="D6358" s="1" t="s">
        <v>532</v>
      </c>
      <c r="E6358" s="12">
        <v>2941</v>
      </c>
      <c r="F6358" s="1" t="s">
        <v>361</v>
      </c>
      <c r="G6358" s="12">
        <v>29</v>
      </c>
      <c r="H6358" s="1" t="s">
        <v>13</v>
      </c>
      <c r="I6358" s="1" t="s">
        <v>12</v>
      </c>
      <c r="J6358" s="1" t="s">
        <v>11</v>
      </c>
      <c r="K6358" s="1" t="s">
        <v>0</v>
      </c>
      <c r="L6358" s="1">
        <v>0</v>
      </c>
      <c r="M6358" s="1">
        <v>0</v>
      </c>
      <c r="N6358" s="1">
        <v>12981</v>
      </c>
      <c r="O6358" s="1">
        <v>0</v>
      </c>
    </row>
    <row r="6359" spans="1:15">
      <c r="A6359" s="12">
        <v>29412010</v>
      </c>
      <c r="B6359" s="1" t="s">
        <v>2012</v>
      </c>
      <c r="C6359" s="12">
        <v>294120</v>
      </c>
      <c r="D6359" s="1" t="s">
        <v>1760</v>
      </c>
      <c r="E6359" s="12">
        <v>2941</v>
      </c>
      <c r="F6359" s="1" t="s">
        <v>361</v>
      </c>
      <c r="G6359" s="12">
        <v>29</v>
      </c>
      <c r="H6359" s="1" t="s">
        <v>13</v>
      </c>
      <c r="I6359" s="1" t="s">
        <v>12</v>
      </c>
      <c r="J6359" s="1" t="s">
        <v>11</v>
      </c>
      <c r="K6359" s="1" t="s">
        <v>0</v>
      </c>
      <c r="L6359" s="1">
        <v>0</v>
      </c>
      <c r="M6359" s="1">
        <v>0</v>
      </c>
      <c r="N6359" s="1">
        <v>12875</v>
      </c>
      <c r="O6359" s="1">
        <v>5</v>
      </c>
    </row>
    <row r="6360" spans="1:15">
      <c r="A6360" s="12">
        <v>72254010</v>
      </c>
      <c r="B6360" s="1" t="s">
        <v>2011</v>
      </c>
      <c r="C6360" s="12">
        <v>722540</v>
      </c>
      <c r="D6360" s="1" t="s">
        <v>2010</v>
      </c>
      <c r="E6360" s="12">
        <v>7225</v>
      </c>
      <c r="F6360" s="1" t="s">
        <v>2009</v>
      </c>
      <c r="G6360" s="12">
        <v>72</v>
      </c>
      <c r="H6360" s="1" t="s">
        <v>436</v>
      </c>
      <c r="I6360" s="1" t="s">
        <v>107</v>
      </c>
      <c r="J6360" s="1" t="s">
        <v>106</v>
      </c>
      <c r="K6360" s="1" t="s">
        <v>0</v>
      </c>
      <c r="L6360" s="1">
        <v>0</v>
      </c>
      <c r="M6360" s="1">
        <v>0</v>
      </c>
      <c r="N6360" s="1">
        <v>12846</v>
      </c>
      <c r="O6360" s="1">
        <v>725</v>
      </c>
    </row>
    <row r="6361" spans="1:15">
      <c r="A6361" s="12">
        <v>84642010</v>
      </c>
      <c r="B6361" s="1" t="s">
        <v>2008</v>
      </c>
      <c r="C6361" s="12">
        <v>846420</v>
      </c>
      <c r="D6361" s="1" t="s">
        <v>2007</v>
      </c>
      <c r="E6361" s="12">
        <v>8464</v>
      </c>
      <c r="F6361" s="1" t="s">
        <v>1741</v>
      </c>
      <c r="G6361" s="12">
        <v>84</v>
      </c>
      <c r="H6361" s="1" t="s">
        <v>28</v>
      </c>
      <c r="I6361" s="1" t="s">
        <v>27</v>
      </c>
      <c r="J6361" s="1" t="s">
        <v>26</v>
      </c>
      <c r="K6361" s="1" t="s">
        <v>0</v>
      </c>
      <c r="L6361" s="1">
        <v>0</v>
      </c>
      <c r="M6361" s="1">
        <v>0</v>
      </c>
      <c r="N6361" s="1">
        <v>12810</v>
      </c>
      <c r="O6361" s="1">
        <v>141</v>
      </c>
    </row>
    <row r="6362" spans="1:15">
      <c r="A6362" s="12">
        <v>29419019</v>
      </c>
      <c r="B6362" s="1" t="s">
        <v>2006</v>
      </c>
      <c r="C6362" s="12">
        <v>294190</v>
      </c>
      <c r="D6362" s="1" t="s">
        <v>532</v>
      </c>
      <c r="E6362" s="12">
        <v>2941</v>
      </c>
      <c r="F6362" s="1" t="s">
        <v>361</v>
      </c>
      <c r="G6362" s="12">
        <v>29</v>
      </c>
      <c r="H6362" s="1" t="s">
        <v>13</v>
      </c>
      <c r="I6362" s="1" t="s">
        <v>12</v>
      </c>
      <c r="J6362" s="1" t="s">
        <v>11</v>
      </c>
      <c r="K6362" s="1" t="s">
        <v>0</v>
      </c>
      <c r="L6362" s="1">
        <v>0</v>
      </c>
      <c r="M6362" s="1">
        <v>0</v>
      </c>
      <c r="N6362" s="1">
        <v>12744</v>
      </c>
      <c r="O6362" s="1">
        <v>3</v>
      </c>
    </row>
    <row r="6363" spans="1:15">
      <c r="A6363" s="12">
        <v>71102900</v>
      </c>
      <c r="B6363" s="1" t="s">
        <v>2005</v>
      </c>
      <c r="C6363" s="12">
        <v>711029</v>
      </c>
      <c r="D6363" s="1" t="s">
        <v>2004</v>
      </c>
      <c r="E6363" s="12">
        <v>7110</v>
      </c>
      <c r="F6363" s="1" t="s">
        <v>382</v>
      </c>
      <c r="G6363" s="12">
        <v>71</v>
      </c>
      <c r="H6363" s="1" t="s">
        <v>200</v>
      </c>
      <c r="I6363" s="1" t="s">
        <v>199</v>
      </c>
      <c r="J6363" s="1" t="s">
        <v>198</v>
      </c>
      <c r="K6363" s="1" t="s">
        <v>0</v>
      </c>
      <c r="L6363" s="1">
        <v>0</v>
      </c>
      <c r="M6363" s="1">
        <v>0</v>
      </c>
      <c r="N6363" s="1">
        <v>12704</v>
      </c>
      <c r="O6363" s="1">
        <v>0</v>
      </c>
    </row>
    <row r="6364" spans="1:15">
      <c r="A6364" s="12">
        <v>29161929</v>
      </c>
      <c r="B6364" s="1" t="s">
        <v>2003</v>
      </c>
      <c r="C6364" s="12">
        <v>291619</v>
      </c>
      <c r="D6364" s="1" t="s">
        <v>81</v>
      </c>
      <c r="E6364" s="12">
        <v>2916</v>
      </c>
      <c r="F6364" s="1" t="s">
        <v>80</v>
      </c>
      <c r="G6364" s="12">
        <v>29</v>
      </c>
      <c r="H6364" s="1" t="s">
        <v>13</v>
      </c>
      <c r="I6364" s="1" t="s">
        <v>12</v>
      </c>
      <c r="J6364" s="1" t="s">
        <v>11</v>
      </c>
      <c r="K6364" s="1" t="s">
        <v>0</v>
      </c>
      <c r="L6364" s="1">
        <v>0</v>
      </c>
      <c r="M6364" s="1">
        <v>0</v>
      </c>
      <c r="N6364" s="1">
        <v>12589</v>
      </c>
      <c r="O6364" s="1">
        <v>324</v>
      </c>
    </row>
    <row r="6365" spans="1:15">
      <c r="A6365" s="12">
        <v>29239050</v>
      </c>
      <c r="B6365" s="1" t="s">
        <v>2002</v>
      </c>
      <c r="C6365" s="12">
        <v>292390</v>
      </c>
      <c r="D6365" s="1" t="s">
        <v>2001</v>
      </c>
      <c r="E6365" s="12">
        <v>2923</v>
      </c>
      <c r="F6365" s="1" t="s">
        <v>2000</v>
      </c>
      <c r="G6365" s="12">
        <v>29</v>
      </c>
      <c r="H6365" s="1" t="s">
        <v>13</v>
      </c>
      <c r="I6365" s="1" t="s">
        <v>12</v>
      </c>
      <c r="J6365" s="1" t="s">
        <v>11</v>
      </c>
      <c r="K6365" s="1" t="s">
        <v>0</v>
      </c>
      <c r="L6365" s="1">
        <v>0</v>
      </c>
      <c r="M6365" s="1">
        <v>0</v>
      </c>
      <c r="N6365" s="1">
        <v>12528</v>
      </c>
      <c r="O6365" s="1">
        <v>4800</v>
      </c>
    </row>
    <row r="6366" spans="1:15">
      <c r="A6366" s="12">
        <v>29411010</v>
      </c>
      <c r="B6366" s="1" t="s">
        <v>1999</v>
      </c>
      <c r="C6366" s="12">
        <v>294110</v>
      </c>
      <c r="D6366" s="1" t="s">
        <v>362</v>
      </c>
      <c r="E6366" s="12">
        <v>2941</v>
      </c>
      <c r="F6366" s="1" t="s">
        <v>361</v>
      </c>
      <c r="G6366" s="12">
        <v>29</v>
      </c>
      <c r="H6366" s="1" t="s">
        <v>13</v>
      </c>
      <c r="I6366" s="1" t="s">
        <v>12</v>
      </c>
      <c r="J6366" s="1" t="s">
        <v>11</v>
      </c>
      <c r="K6366" s="1" t="s">
        <v>0</v>
      </c>
      <c r="L6366" s="1">
        <v>0</v>
      </c>
      <c r="M6366" s="1">
        <v>0</v>
      </c>
      <c r="N6366" s="1">
        <v>12492</v>
      </c>
      <c r="O6366" s="1">
        <v>1</v>
      </c>
    </row>
    <row r="6367" spans="1:15">
      <c r="A6367" s="12">
        <v>29039990</v>
      </c>
      <c r="B6367" s="1" t="s">
        <v>1998</v>
      </c>
      <c r="C6367" s="12">
        <v>290399</v>
      </c>
      <c r="D6367" s="1" t="s">
        <v>301</v>
      </c>
      <c r="E6367" s="12">
        <v>2903</v>
      </c>
      <c r="F6367" s="1" t="s">
        <v>300</v>
      </c>
      <c r="G6367" s="12">
        <v>29</v>
      </c>
      <c r="H6367" s="1" t="s">
        <v>13</v>
      </c>
      <c r="I6367" s="1" t="s">
        <v>12</v>
      </c>
      <c r="J6367" s="1" t="s">
        <v>11</v>
      </c>
      <c r="K6367" s="1" t="s">
        <v>0</v>
      </c>
      <c r="L6367" s="1">
        <v>0</v>
      </c>
      <c r="M6367" s="1">
        <v>0</v>
      </c>
      <c r="N6367" s="1">
        <v>12483</v>
      </c>
      <c r="O6367" s="1">
        <v>86</v>
      </c>
    </row>
    <row r="6368" spans="1:15">
      <c r="A6368" s="12">
        <v>29394200</v>
      </c>
      <c r="B6368" s="1" t="s">
        <v>1997</v>
      </c>
      <c r="C6368" s="12">
        <v>293942</v>
      </c>
      <c r="D6368" s="1" t="s">
        <v>1996</v>
      </c>
      <c r="E6368" s="12">
        <v>2939</v>
      </c>
      <c r="F6368" s="1" t="s">
        <v>656</v>
      </c>
      <c r="G6368" s="12">
        <v>29</v>
      </c>
      <c r="H6368" s="1" t="s">
        <v>13</v>
      </c>
      <c r="I6368" s="1" t="s">
        <v>12</v>
      </c>
      <c r="J6368" s="1" t="s">
        <v>11</v>
      </c>
      <c r="K6368" s="1" t="s">
        <v>0</v>
      </c>
      <c r="L6368" s="1">
        <v>0</v>
      </c>
      <c r="M6368" s="1">
        <v>0</v>
      </c>
      <c r="N6368" s="1">
        <v>12410</v>
      </c>
      <c r="O6368" s="1">
        <v>0</v>
      </c>
    </row>
    <row r="6369" spans="1:15">
      <c r="A6369" s="12">
        <v>29362630</v>
      </c>
      <c r="B6369" s="1" t="s">
        <v>1995</v>
      </c>
      <c r="C6369" s="12">
        <v>293626</v>
      </c>
      <c r="D6369" s="1" t="s">
        <v>1994</v>
      </c>
      <c r="E6369" s="12">
        <v>2936</v>
      </c>
      <c r="F6369" s="1" t="s">
        <v>696</v>
      </c>
      <c r="G6369" s="12">
        <v>29</v>
      </c>
      <c r="H6369" s="1" t="s">
        <v>13</v>
      </c>
      <c r="I6369" s="1" t="s">
        <v>12</v>
      </c>
      <c r="J6369" s="1" t="s">
        <v>11</v>
      </c>
      <c r="K6369" s="1" t="s">
        <v>0</v>
      </c>
      <c r="L6369" s="1">
        <v>0</v>
      </c>
      <c r="M6369" s="1">
        <v>0</v>
      </c>
      <c r="N6369" s="1">
        <v>12404</v>
      </c>
      <c r="O6369" s="1">
        <v>0</v>
      </c>
    </row>
    <row r="6370" spans="1:15">
      <c r="A6370" s="12">
        <v>73102920</v>
      </c>
      <c r="B6370" s="1" t="s">
        <v>1993</v>
      </c>
      <c r="C6370" s="12">
        <v>731029</v>
      </c>
      <c r="D6370" s="1" t="s">
        <v>1992</v>
      </c>
      <c r="E6370" s="12">
        <v>7310</v>
      </c>
      <c r="F6370" s="1" t="s">
        <v>1991</v>
      </c>
      <c r="G6370" s="12">
        <v>73</v>
      </c>
      <c r="H6370" s="1" t="s">
        <v>108</v>
      </c>
      <c r="I6370" s="1" t="s">
        <v>107</v>
      </c>
      <c r="J6370" s="1" t="s">
        <v>106</v>
      </c>
      <c r="K6370" s="1" t="s">
        <v>0</v>
      </c>
      <c r="L6370" s="1">
        <v>0</v>
      </c>
      <c r="M6370" s="1">
        <v>0</v>
      </c>
      <c r="N6370" s="1">
        <v>12369</v>
      </c>
      <c r="O6370" s="1">
        <v>53</v>
      </c>
    </row>
    <row r="6371" spans="1:15">
      <c r="A6371" s="12">
        <v>55121100</v>
      </c>
      <c r="B6371" s="1" t="s">
        <v>1990</v>
      </c>
      <c r="C6371" s="12">
        <v>551211</v>
      </c>
      <c r="D6371" s="1" t="s">
        <v>1989</v>
      </c>
      <c r="E6371" s="12">
        <v>5512</v>
      </c>
      <c r="F6371" s="1" t="s">
        <v>1988</v>
      </c>
      <c r="G6371" s="12">
        <v>55</v>
      </c>
      <c r="H6371" s="1" t="s">
        <v>282</v>
      </c>
      <c r="I6371" s="1" t="s">
        <v>2</v>
      </c>
      <c r="J6371" s="1" t="s">
        <v>1</v>
      </c>
      <c r="K6371" s="1" t="s">
        <v>0</v>
      </c>
      <c r="L6371" s="1">
        <v>0</v>
      </c>
      <c r="M6371" s="1">
        <v>0</v>
      </c>
      <c r="N6371" s="1">
        <v>12262</v>
      </c>
      <c r="O6371" s="1">
        <v>1519</v>
      </c>
    </row>
    <row r="6372" spans="1:15">
      <c r="A6372" s="12">
        <v>28419029</v>
      </c>
      <c r="B6372" s="1" t="s">
        <v>1987</v>
      </c>
      <c r="C6372" s="12">
        <v>284190</v>
      </c>
      <c r="D6372" s="1" t="s">
        <v>148</v>
      </c>
      <c r="E6372" s="12">
        <v>2841</v>
      </c>
      <c r="F6372" s="1" t="s">
        <v>147</v>
      </c>
      <c r="G6372" s="12">
        <v>28</v>
      </c>
      <c r="H6372" s="1" t="s">
        <v>118</v>
      </c>
      <c r="I6372" s="1" t="s">
        <v>12</v>
      </c>
      <c r="J6372" s="1" t="s">
        <v>11</v>
      </c>
      <c r="K6372" s="1" t="s">
        <v>0</v>
      </c>
      <c r="L6372" s="1">
        <v>0</v>
      </c>
      <c r="M6372" s="1">
        <v>0</v>
      </c>
      <c r="N6372" s="1">
        <v>12185</v>
      </c>
      <c r="O6372" s="1">
        <v>680</v>
      </c>
    </row>
    <row r="6373" spans="1:15">
      <c r="A6373" s="12">
        <v>39071099</v>
      </c>
      <c r="B6373" s="1" t="s">
        <v>1986</v>
      </c>
      <c r="C6373" s="12">
        <v>390710</v>
      </c>
      <c r="D6373" s="1" t="s">
        <v>1985</v>
      </c>
      <c r="E6373" s="12">
        <v>3907</v>
      </c>
      <c r="F6373" s="1" t="s">
        <v>775</v>
      </c>
      <c r="G6373" s="12">
        <v>39</v>
      </c>
      <c r="H6373" s="1" t="s">
        <v>38</v>
      </c>
      <c r="I6373" s="1" t="s">
        <v>37</v>
      </c>
      <c r="J6373" s="1" t="s">
        <v>36</v>
      </c>
      <c r="K6373" s="1" t="s">
        <v>0</v>
      </c>
      <c r="L6373" s="1">
        <v>0</v>
      </c>
      <c r="M6373" s="1">
        <v>0</v>
      </c>
      <c r="N6373" s="1">
        <v>12176</v>
      </c>
      <c r="O6373" s="1">
        <v>2225</v>
      </c>
    </row>
    <row r="6374" spans="1:15">
      <c r="A6374" s="12">
        <v>39069054</v>
      </c>
      <c r="B6374" s="1" t="s">
        <v>1984</v>
      </c>
      <c r="C6374" s="12">
        <v>390690</v>
      </c>
      <c r="D6374" s="1" t="s">
        <v>734</v>
      </c>
      <c r="E6374" s="12">
        <v>3906</v>
      </c>
      <c r="F6374" s="1" t="s">
        <v>733</v>
      </c>
      <c r="G6374" s="12">
        <v>39</v>
      </c>
      <c r="H6374" s="1" t="s">
        <v>38</v>
      </c>
      <c r="I6374" s="1" t="s">
        <v>37</v>
      </c>
      <c r="J6374" s="1" t="s">
        <v>36</v>
      </c>
      <c r="K6374" s="1" t="s">
        <v>0</v>
      </c>
      <c r="L6374" s="1">
        <v>0</v>
      </c>
      <c r="M6374" s="1">
        <v>0</v>
      </c>
      <c r="N6374" s="1">
        <v>12063</v>
      </c>
      <c r="O6374" s="1">
        <v>1350</v>
      </c>
    </row>
    <row r="6375" spans="1:15">
      <c r="A6375" s="12">
        <v>13021920</v>
      </c>
      <c r="B6375" s="1" t="s">
        <v>1983</v>
      </c>
      <c r="C6375" s="12">
        <v>130219</v>
      </c>
      <c r="D6375" s="1" t="s">
        <v>1926</v>
      </c>
      <c r="E6375" s="12">
        <v>1302</v>
      </c>
      <c r="F6375" s="1" t="s">
        <v>61</v>
      </c>
      <c r="G6375" s="12">
        <v>13</v>
      </c>
      <c r="H6375" s="1" t="s">
        <v>60</v>
      </c>
      <c r="I6375" s="1" t="s">
        <v>59</v>
      </c>
      <c r="J6375" s="1" t="s">
        <v>58</v>
      </c>
      <c r="K6375" s="1" t="s">
        <v>0</v>
      </c>
      <c r="L6375" s="1">
        <v>0</v>
      </c>
      <c r="M6375" s="1">
        <v>0</v>
      </c>
      <c r="N6375" s="1">
        <v>12054</v>
      </c>
      <c r="O6375" s="1">
        <v>181</v>
      </c>
    </row>
    <row r="6376" spans="1:15">
      <c r="A6376" s="12">
        <v>52121300</v>
      </c>
      <c r="B6376" s="1" t="s">
        <v>1982</v>
      </c>
      <c r="C6376" s="12">
        <v>521213</v>
      </c>
      <c r="D6376" s="1" t="s">
        <v>1981</v>
      </c>
      <c r="E6376" s="12">
        <v>5212</v>
      </c>
      <c r="F6376" s="1" t="s">
        <v>673</v>
      </c>
      <c r="G6376" s="12">
        <v>52</v>
      </c>
      <c r="H6376" s="1" t="s">
        <v>76</v>
      </c>
      <c r="I6376" s="1" t="s">
        <v>2</v>
      </c>
      <c r="J6376" s="1" t="s">
        <v>1</v>
      </c>
      <c r="K6376" s="1" t="s">
        <v>0</v>
      </c>
      <c r="L6376" s="1">
        <v>0</v>
      </c>
      <c r="M6376" s="1">
        <v>0</v>
      </c>
      <c r="N6376" s="1">
        <v>12043</v>
      </c>
      <c r="O6376" s="1">
        <v>19</v>
      </c>
    </row>
    <row r="6377" spans="1:15">
      <c r="A6377" s="12">
        <v>84485910</v>
      </c>
      <c r="B6377" s="1" t="s">
        <v>1980</v>
      </c>
      <c r="C6377" s="12">
        <v>844859</v>
      </c>
      <c r="D6377" s="1" t="s">
        <v>1979</v>
      </c>
      <c r="E6377" s="12">
        <v>8448</v>
      </c>
      <c r="F6377" s="1" t="s">
        <v>29</v>
      </c>
      <c r="G6377" s="12">
        <v>84</v>
      </c>
      <c r="H6377" s="1" t="s">
        <v>28</v>
      </c>
      <c r="I6377" s="1" t="s">
        <v>27</v>
      </c>
      <c r="J6377" s="1" t="s">
        <v>26</v>
      </c>
      <c r="K6377" s="1" t="s">
        <v>0</v>
      </c>
      <c r="L6377" s="1">
        <v>0</v>
      </c>
      <c r="M6377" s="1">
        <v>0</v>
      </c>
      <c r="N6377" s="1">
        <v>12010</v>
      </c>
      <c r="O6377" s="1">
        <v>32</v>
      </c>
    </row>
    <row r="6378" spans="1:15">
      <c r="A6378" s="12">
        <v>89031200</v>
      </c>
      <c r="B6378" s="1" t="s">
        <v>1978</v>
      </c>
      <c r="C6378" s="12">
        <v>890312</v>
      </c>
      <c r="D6378" s="1" t="s">
        <v>1977</v>
      </c>
      <c r="E6378" s="12">
        <v>8903</v>
      </c>
      <c r="F6378" s="1" t="s">
        <v>1976</v>
      </c>
      <c r="G6378" s="12">
        <v>89</v>
      </c>
      <c r="H6378" s="1" t="s">
        <v>1975</v>
      </c>
      <c r="I6378" s="1" t="s">
        <v>272</v>
      </c>
      <c r="J6378" s="1" t="s">
        <v>271</v>
      </c>
      <c r="K6378" s="1" t="s">
        <v>0</v>
      </c>
      <c r="L6378" s="1">
        <v>0</v>
      </c>
      <c r="M6378" s="1">
        <v>0</v>
      </c>
      <c r="N6378" s="1">
        <v>11950</v>
      </c>
      <c r="O6378" s="1">
        <v>30</v>
      </c>
    </row>
    <row r="6379" spans="1:15">
      <c r="A6379" s="12">
        <v>29419081</v>
      </c>
      <c r="B6379" s="1" t="s">
        <v>1974</v>
      </c>
      <c r="C6379" s="12">
        <v>294190</v>
      </c>
      <c r="D6379" s="1" t="s">
        <v>532</v>
      </c>
      <c r="E6379" s="12">
        <v>2941</v>
      </c>
      <c r="F6379" s="1" t="s">
        <v>361</v>
      </c>
      <c r="G6379" s="12">
        <v>29</v>
      </c>
      <c r="H6379" s="1" t="s">
        <v>13</v>
      </c>
      <c r="I6379" s="1" t="s">
        <v>12</v>
      </c>
      <c r="J6379" s="1" t="s">
        <v>11</v>
      </c>
      <c r="K6379" s="1" t="s">
        <v>0</v>
      </c>
      <c r="L6379" s="1">
        <v>0</v>
      </c>
      <c r="M6379" s="1">
        <v>0</v>
      </c>
      <c r="N6379" s="1">
        <v>11904</v>
      </c>
      <c r="O6379" s="1">
        <v>0</v>
      </c>
    </row>
    <row r="6380" spans="1:15">
      <c r="A6380" s="12">
        <v>39207310</v>
      </c>
      <c r="B6380" s="1" t="s">
        <v>1973</v>
      </c>
      <c r="C6380" s="12">
        <v>392073</v>
      </c>
      <c r="D6380" s="1" t="s">
        <v>40</v>
      </c>
      <c r="E6380" s="12">
        <v>3920</v>
      </c>
      <c r="F6380" s="1" t="s">
        <v>39</v>
      </c>
      <c r="G6380" s="12">
        <v>39</v>
      </c>
      <c r="H6380" s="1" t="s">
        <v>38</v>
      </c>
      <c r="I6380" s="1" t="s">
        <v>37</v>
      </c>
      <c r="J6380" s="1" t="s">
        <v>36</v>
      </c>
      <c r="K6380" s="1" t="s">
        <v>0</v>
      </c>
      <c r="L6380" s="1">
        <v>0</v>
      </c>
      <c r="M6380" s="1">
        <v>0</v>
      </c>
      <c r="N6380" s="1">
        <v>11899</v>
      </c>
      <c r="O6380" s="1">
        <v>515</v>
      </c>
    </row>
    <row r="6381" spans="1:15">
      <c r="A6381" s="12">
        <v>81043000</v>
      </c>
      <c r="B6381" s="1" t="s">
        <v>1972</v>
      </c>
      <c r="C6381" s="12">
        <v>810430</v>
      </c>
      <c r="D6381" s="1" t="s">
        <v>1971</v>
      </c>
      <c r="E6381" s="12">
        <v>8104</v>
      </c>
      <c r="F6381" s="1" t="s">
        <v>1970</v>
      </c>
      <c r="G6381" s="12">
        <v>81</v>
      </c>
      <c r="H6381" s="1" t="s">
        <v>176</v>
      </c>
      <c r="I6381" s="1" t="s">
        <v>107</v>
      </c>
      <c r="J6381" s="1" t="s">
        <v>106</v>
      </c>
      <c r="K6381" s="1" t="s">
        <v>0</v>
      </c>
      <c r="L6381" s="1">
        <v>0</v>
      </c>
      <c r="M6381" s="1">
        <v>0</v>
      </c>
      <c r="N6381" s="1">
        <v>11792</v>
      </c>
      <c r="O6381" s="1">
        <v>50</v>
      </c>
    </row>
    <row r="6382" spans="1:15">
      <c r="A6382" s="12">
        <v>28332200</v>
      </c>
      <c r="B6382" s="1" t="s">
        <v>1969</v>
      </c>
      <c r="C6382" s="12">
        <v>283322</v>
      </c>
      <c r="D6382" s="1" t="s">
        <v>1969</v>
      </c>
      <c r="E6382" s="12">
        <v>2833</v>
      </c>
      <c r="F6382" s="1" t="s">
        <v>187</v>
      </c>
      <c r="G6382" s="12">
        <v>28</v>
      </c>
      <c r="H6382" s="1" t="s">
        <v>118</v>
      </c>
      <c r="I6382" s="1" t="s">
        <v>12</v>
      </c>
      <c r="J6382" s="1" t="s">
        <v>11</v>
      </c>
      <c r="K6382" s="1" t="s">
        <v>0</v>
      </c>
      <c r="L6382" s="1">
        <v>0</v>
      </c>
      <c r="M6382" s="1">
        <v>0</v>
      </c>
      <c r="N6382" s="1">
        <v>11771</v>
      </c>
      <c r="O6382" s="1">
        <v>6767</v>
      </c>
    </row>
    <row r="6383" spans="1:15">
      <c r="A6383" s="12">
        <v>83061000</v>
      </c>
      <c r="B6383" s="1" t="s">
        <v>1968</v>
      </c>
      <c r="C6383" s="12">
        <v>830610</v>
      </c>
      <c r="D6383" s="1" t="s">
        <v>1967</v>
      </c>
      <c r="E6383" s="12">
        <v>8306</v>
      </c>
      <c r="F6383" s="1" t="s">
        <v>1966</v>
      </c>
      <c r="G6383" s="12">
        <v>83</v>
      </c>
      <c r="H6383" s="1" t="s">
        <v>929</v>
      </c>
      <c r="I6383" s="1" t="s">
        <v>107</v>
      </c>
      <c r="J6383" s="1" t="s">
        <v>106</v>
      </c>
      <c r="K6383" s="1" t="s">
        <v>0</v>
      </c>
      <c r="L6383" s="1">
        <v>0</v>
      </c>
      <c r="M6383" s="1">
        <v>0</v>
      </c>
      <c r="N6383" s="1">
        <v>11706</v>
      </c>
      <c r="O6383" s="1">
        <v>257</v>
      </c>
    </row>
    <row r="6384" spans="1:15">
      <c r="A6384" s="12">
        <v>85198110</v>
      </c>
      <c r="B6384" s="1" t="s">
        <v>1965</v>
      </c>
      <c r="C6384" s="12">
        <v>851981</v>
      </c>
      <c r="D6384" s="1" t="s">
        <v>1964</v>
      </c>
      <c r="E6384" s="12">
        <v>8519</v>
      </c>
      <c r="F6384" s="1" t="s">
        <v>1963</v>
      </c>
      <c r="G6384" s="12">
        <v>85</v>
      </c>
      <c r="H6384" s="1" t="s">
        <v>102</v>
      </c>
      <c r="I6384" s="1" t="s">
        <v>27</v>
      </c>
      <c r="J6384" s="1" t="s">
        <v>26</v>
      </c>
      <c r="K6384" s="1" t="s">
        <v>0</v>
      </c>
      <c r="L6384" s="1">
        <v>0</v>
      </c>
      <c r="M6384" s="1">
        <v>0</v>
      </c>
      <c r="N6384" s="1">
        <v>11699</v>
      </c>
      <c r="O6384" s="1">
        <v>56</v>
      </c>
    </row>
    <row r="6385" spans="1:15">
      <c r="A6385" s="12">
        <v>40028000</v>
      </c>
      <c r="B6385" s="1" t="s">
        <v>1962</v>
      </c>
      <c r="C6385" s="12">
        <v>400280</v>
      </c>
      <c r="D6385" s="1" t="s">
        <v>1961</v>
      </c>
      <c r="E6385" s="12">
        <v>4002</v>
      </c>
      <c r="F6385" s="1" t="s">
        <v>1960</v>
      </c>
      <c r="G6385" s="12">
        <v>40</v>
      </c>
      <c r="H6385" s="1" t="s">
        <v>422</v>
      </c>
      <c r="I6385" s="1" t="s">
        <v>37</v>
      </c>
      <c r="J6385" s="1" t="s">
        <v>36</v>
      </c>
      <c r="K6385" s="1" t="s">
        <v>0</v>
      </c>
      <c r="L6385" s="1">
        <v>0</v>
      </c>
      <c r="M6385" s="1">
        <v>0</v>
      </c>
      <c r="N6385" s="1">
        <v>11694</v>
      </c>
      <c r="O6385" s="1">
        <v>6</v>
      </c>
    </row>
    <row r="6386" spans="1:15">
      <c r="A6386" s="12">
        <v>29362911</v>
      </c>
      <c r="B6386" s="1" t="s">
        <v>1959</v>
      </c>
      <c r="C6386" s="12">
        <v>293629</v>
      </c>
      <c r="D6386" s="1" t="s">
        <v>1697</v>
      </c>
      <c r="E6386" s="12">
        <v>2936</v>
      </c>
      <c r="F6386" s="1" t="s">
        <v>696</v>
      </c>
      <c r="G6386" s="12">
        <v>29</v>
      </c>
      <c r="H6386" s="1" t="s">
        <v>13</v>
      </c>
      <c r="I6386" s="1" t="s">
        <v>12</v>
      </c>
      <c r="J6386" s="1" t="s">
        <v>11</v>
      </c>
      <c r="K6386" s="1" t="s">
        <v>0</v>
      </c>
      <c r="L6386" s="1">
        <v>0</v>
      </c>
      <c r="M6386" s="1">
        <v>0</v>
      </c>
      <c r="N6386" s="1">
        <v>11663</v>
      </c>
      <c r="O6386" s="1">
        <v>44</v>
      </c>
    </row>
    <row r="6387" spans="1:15">
      <c r="A6387" s="12">
        <v>84625900</v>
      </c>
      <c r="B6387" s="1" t="s">
        <v>1958</v>
      </c>
      <c r="C6387" s="12">
        <v>846259</v>
      </c>
      <c r="D6387" s="1" t="s">
        <v>1957</v>
      </c>
      <c r="E6387" s="12">
        <v>8462</v>
      </c>
      <c r="F6387" s="1" t="s">
        <v>1453</v>
      </c>
      <c r="G6387" s="12">
        <v>84</v>
      </c>
      <c r="H6387" s="1" t="s">
        <v>28</v>
      </c>
      <c r="I6387" s="1" t="s">
        <v>27</v>
      </c>
      <c r="J6387" s="1" t="s">
        <v>26</v>
      </c>
      <c r="K6387" s="1" t="s">
        <v>0</v>
      </c>
      <c r="L6387" s="1">
        <v>0</v>
      </c>
      <c r="M6387" s="1">
        <v>0</v>
      </c>
      <c r="N6387" s="1">
        <v>11524</v>
      </c>
      <c r="O6387" s="1">
        <v>236</v>
      </c>
    </row>
    <row r="6388" spans="1:15">
      <c r="A6388" s="12">
        <v>29333399</v>
      </c>
      <c r="B6388" s="1" t="s">
        <v>1956</v>
      </c>
      <c r="C6388" s="12">
        <v>293333</v>
      </c>
      <c r="D6388" s="1" t="s">
        <v>638</v>
      </c>
      <c r="E6388" s="12">
        <v>2933</v>
      </c>
      <c r="F6388" s="1" t="s">
        <v>67</v>
      </c>
      <c r="G6388" s="12">
        <v>29</v>
      </c>
      <c r="H6388" s="1" t="s">
        <v>13</v>
      </c>
      <c r="I6388" s="1" t="s">
        <v>12</v>
      </c>
      <c r="J6388" s="1" t="s">
        <v>11</v>
      </c>
      <c r="K6388" s="1" t="s">
        <v>0</v>
      </c>
      <c r="L6388" s="1">
        <v>0</v>
      </c>
      <c r="M6388" s="1">
        <v>0</v>
      </c>
      <c r="N6388" s="1">
        <v>11490</v>
      </c>
      <c r="O6388" s="1">
        <v>0</v>
      </c>
    </row>
    <row r="6389" spans="1:15">
      <c r="A6389" s="12">
        <v>90065940</v>
      </c>
      <c r="B6389" s="1" t="s">
        <v>1955</v>
      </c>
      <c r="C6389" s="12">
        <v>900659</v>
      </c>
      <c r="D6389" s="1" t="s">
        <v>1954</v>
      </c>
      <c r="E6389" s="12">
        <v>9006</v>
      </c>
      <c r="F6389" s="1" t="s">
        <v>1216</v>
      </c>
      <c r="G6389" s="12">
        <v>90</v>
      </c>
      <c r="H6389" s="1" t="s">
        <v>512</v>
      </c>
      <c r="I6389" s="1" t="s">
        <v>49</v>
      </c>
      <c r="J6389" s="1" t="s">
        <v>48</v>
      </c>
      <c r="K6389" s="1" t="s">
        <v>0</v>
      </c>
      <c r="L6389" s="1">
        <v>0</v>
      </c>
      <c r="M6389" s="1">
        <v>0</v>
      </c>
      <c r="N6389" s="1">
        <v>11388</v>
      </c>
      <c r="O6389" s="1">
        <v>120</v>
      </c>
    </row>
    <row r="6390" spans="1:15">
      <c r="A6390" s="12">
        <v>29269019</v>
      </c>
      <c r="B6390" s="1" t="s">
        <v>1953</v>
      </c>
      <c r="C6390" s="12">
        <v>292690</v>
      </c>
      <c r="D6390" s="1" t="s">
        <v>462</v>
      </c>
      <c r="E6390" s="12">
        <v>2926</v>
      </c>
      <c r="F6390" s="1" t="s">
        <v>461</v>
      </c>
      <c r="G6390" s="12">
        <v>29</v>
      </c>
      <c r="H6390" s="1" t="s">
        <v>13</v>
      </c>
      <c r="I6390" s="1" t="s">
        <v>12</v>
      </c>
      <c r="J6390" s="1" t="s">
        <v>11</v>
      </c>
      <c r="K6390" s="1" t="s">
        <v>0</v>
      </c>
      <c r="L6390" s="1">
        <v>0</v>
      </c>
      <c r="M6390" s="1">
        <v>0</v>
      </c>
      <c r="N6390" s="1">
        <v>11375</v>
      </c>
      <c r="O6390" s="1">
        <v>0</v>
      </c>
    </row>
    <row r="6391" spans="1:15">
      <c r="A6391" s="13" t="s">
        <v>1952</v>
      </c>
      <c r="B6391" s="1" t="s">
        <v>1951</v>
      </c>
      <c r="C6391" s="13" t="s">
        <v>1950</v>
      </c>
      <c r="D6391" s="1" t="s">
        <v>1949</v>
      </c>
      <c r="E6391" s="13" t="s">
        <v>1948</v>
      </c>
      <c r="F6391" s="1" t="s">
        <v>1947</v>
      </c>
      <c r="G6391" s="13" t="s">
        <v>1488</v>
      </c>
      <c r="H6391" s="1" t="s">
        <v>1487</v>
      </c>
      <c r="I6391" s="1" t="s">
        <v>59</v>
      </c>
      <c r="J6391" s="1" t="s">
        <v>58</v>
      </c>
      <c r="K6391" s="1" t="s">
        <v>0</v>
      </c>
      <c r="L6391" s="1">
        <v>0</v>
      </c>
      <c r="M6391" s="1">
        <v>0</v>
      </c>
      <c r="N6391" s="1">
        <v>11335</v>
      </c>
      <c r="O6391" s="1">
        <v>107</v>
      </c>
    </row>
    <row r="6392" spans="1:15">
      <c r="A6392" s="12">
        <v>28230090</v>
      </c>
      <c r="B6392" s="1" t="s">
        <v>1946</v>
      </c>
      <c r="C6392" s="12">
        <v>282300</v>
      </c>
      <c r="D6392" s="1" t="s">
        <v>699</v>
      </c>
      <c r="E6392" s="12">
        <v>2823</v>
      </c>
      <c r="F6392" s="1" t="s">
        <v>699</v>
      </c>
      <c r="G6392" s="12">
        <v>28</v>
      </c>
      <c r="H6392" s="1" t="s">
        <v>118</v>
      </c>
      <c r="I6392" s="1" t="s">
        <v>12</v>
      </c>
      <c r="J6392" s="1" t="s">
        <v>11</v>
      </c>
      <c r="K6392" s="1" t="s">
        <v>0</v>
      </c>
      <c r="L6392" s="1">
        <v>0</v>
      </c>
      <c r="M6392" s="1">
        <v>0</v>
      </c>
      <c r="N6392" s="1">
        <v>11312</v>
      </c>
      <c r="O6392" s="1">
        <v>238</v>
      </c>
    </row>
    <row r="6393" spans="1:15">
      <c r="A6393" s="12">
        <v>69091910</v>
      </c>
      <c r="B6393" s="1" t="s">
        <v>1945</v>
      </c>
      <c r="C6393" s="12">
        <v>690919</v>
      </c>
      <c r="D6393" s="1" t="s">
        <v>1944</v>
      </c>
      <c r="E6393" s="12">
        <v>6909</v>
      </c>
      <c r="F6393" s="1" t="s">
        <v>1943</v>
      </c>
      <c r="G6393" s="12">
        <v>69</v>
      </c>
      <c r="H6393" s="1" t="s">
        <v>933</v>
      </c>
      <c r="I6393" s="1" t="s">
        <v>7</v>
      </c>
      <c r="J6393" s="1" t="s">
        <v>6</v>
      </c>
      <c r="K6393" s="1" t="s">
        <v>0</v>
      </c>
      <c r="L6393" s="1">
        <v>0</v>
      </c>
      <c r="M6393" s="1">
        <v>0</v>
      </c>
      <c r="N6393" s="1">
        <v>11307</v>
      </c>
      <c r="O6393" s="1">
        <v>2</v>
      </c>
    </row>
    <row r="6394" spans="1:15">
      <c r="A6394" s="12">
        <v>87053000</v>
      </c>
      <c r="B6394" s="1" t="s">
        <v>1942</v>
      </c>
      <c r="C6394" s="12">
        <v>870530</v>
      </c>
      <c r="D6394" s="1" t="s">
        <v>1942</v>
      </c>
      <c r="E6394" s="12">
        <v>8705</v>
      </c>
      <c r="F6394" s="1" t="s">
        <v>1941</v>
      </c>
      <c r="G6394" s="12">
        <v>87</v>
      </c>
      <c r="H6394" s="1" t="s">
        <v>633</v>
      </c>
      <c r="I6394" s="1" t="s">
        <v>272</v>
      </c>
      <c r="J6394" s="1" t="s">
        <v>271</v>
      </c>
      <c r="K6394" s="1" t="s">
        <v>0</v>
      </c>
      <c r="L6394" s="1">
        <v>0</v>
      </c>
      <c r="M6394" s="1">
        <v>0</v>
      </c>
      <c r="N6394" s="1">
        <v>11300</v>
      </c>
      <c r="O6394" s="1">
        <v>25788</v>
      </c>
    </row>
    <row r="6395" spans="1:15">
      <c r="A6395" s="12">
        <v>28369100</v>
      </c>
      <c r="B6395" s="1" t="s">
        <v>1940</v>
      </c>
      <c r="C6395" s="12">
        <v>283691</v>
      </c>
      <c r="D6395" s="1" t="s">
        <v>1939</v>
      </c>
      <c r="E6395" s="12">
        <v>2836</v>
      </c>
      <c r="F6395" s="1" t="s">
        <v>307</v>
      </c>
      <c r="G6395" s="12">
        <v>28</v>
      </c>
      <c r="H6395" s="1" t="s">
        <v>118</v>
      </c>
      <c r="I6395" s="1" t="s">
        <v>12</v>
      </c>
      <c r="J6395" s="1" t="s">
        <v>11</v>
      </c>
      <c r="K6395" s="1" t="s">
        <v>0</v>
      </c>
      <c r="L6395" s="1">
        <v>0</v>
      </c>
      <c r="M6395" s="1">
        <v>0</v>
      </c>
      <c r="N6395" s="1">
        <v>11286</v>
      </c>
      <c r="O6395" s="1">
        <v>1</v>
      </c>
    </row>
    <row r="6396" spans="1:15">
      <c r="A6396" s="12">
        <v>84593900</v>
      </c>
      <c r="B6396" s="1" t="s">
        <v>1938</v>
      </c>
      <c r="C6396" s="12">
        <v>845939</v>
      </c>
      <c r="D6396" s="1" t="s">
        <v>1938</v>
      </c>
      <c r="E6396" s="12">
        <v>8459</v>
      </c>
      <c r="F6396" s="1" t="s">
        <v>1937</v>
      </c>
      <c r="G6396" s="12">
        <v>84</v>
      </c>
      <c r="H6396" s="1" t="s">
        <v>28</v>
      </c>
      <c r="I6396" s="1" t="s">
        <v>27</v>
      </c>
      <c r="J6396" s="1" t="s">
        <v>26</v>
      </c>
      <c r="K6396" s="1" t="s">
        <v>0</v>
      </c>
      <c r="L6396" s="1">
        <v>0</v>
      </c>
      <c r="M6396" s="1">
        <v>0</v>
      </c>
      <c r="N6396" s="1">
        <v>11255</v>
      </c>
      <c r="O6396" s="1">
        <v>27</v>
      </c>
    </row>
    <row r="6397" spans="1:15">
      <c r="A6397" s="12">
        <v>29121921</v>
      </c>
      <c r="B6397" s="1" t="s">
        <v>1936</v>
      </c>
      <c r="C6397" s="12">
        <v>291219</v>
      </c>
      <c r="D6397" s="1" t="s">
        <v>1478</v>
      </c>
      <c r="E6397" s="12">
        <v>2912</v>
      </c>
      <c r="F6397" s="1" t="s">
        <v>70</v>
      </c>
      <c r="G6397" s="12">
        <v>29</v>
      </c>
      <c r="H6397" s="1" t="s">
        <v>13</v>
      </c>
      <c r="I6397" s="1" t="s">
        <v>12</v>
      </c>
      <c r="J6397" s="1" t="s">
        <v>11</v>
      </c>
      <c r="K6397" s="1" t="s">
        <v>0</v>
      </c>
      <c r="L6397" s="1">
        <v>0</v>
      </c>
      <c r="M6397" s="1">
        <v>0</v>
      </c>
      <c r="N6397" s="1">
        <v>11252</v>
      </c>
      <c r="O6397" s="1">
        <v>128</v>
      </c>
    </row>
    <row r="6398" spans="1:15">
      <c r="A6398" s="12">
        <v>39123129</v>
      </c>
      <c r="B6398" s="1" t="s">
        <v>1935</v>
      </c>
      <c r="C6398" s="12">
        <v>391231</v>
      </c>
      <c r="D6398" s="1" t="s">
        <v>1934</v>
      </c>
      <c r="E6398" s="12">
        <v>3912</v>
      </c>
      <c r="F6398" s="1" t="s">
        <v>1933</v>
      </c>
      <c r="G6398" s="12">
        <v>39</v>
      </c>
      <c r="H6398" s="1" t="s">
        <v>38</v>
      </c>
      <c r="I6398" s="1" t="s">
        <v>37</v>
      </c>
      <c r="J6398" s="1" t="s">
        <v>36</v>
      </c>
      <c r="K6398" s="1" t="s">
        <v>0</v>
      </c>
      <c r="L6398" s="1">
        <v>0</v>
      </c>
      <c r="M6398" s="1">
        <v>0</v>
      </c>
      <c r="N6398" s="1">
        <v>11206</v>
      </c>
      <c r="O6398" s="1">
        <v>207</v>
      </c>
    </row>
    <row r="6399" spans="1:15">
      <c r="A6399" s="12">
        <v>29339149</v>
      </c>
      <c r="B6399" s="1" t="s">
        <v>1932</v>
      </c>
      <c r="C6399" s="12">
        <v>293391</v>
      </c>
      <c r="D6399" s="1" t="s">
        <v>667</v>
      </c>
      <c r="E6399" s="12">
        <v>2933</v>
      </c>
      <c r="F6399" s="1" t="s">
        <v>67</v>
      </c>
      <c r="G6399" s="12">
        <v>29</v>
      </c>
      <c r="H6399" s="1" t="s">
        <v>13</v>
      </c>
      <c r="I6399" s="1" t="s">
        <v>12</v>
      </c>
      <c r="J6399" s="1" t="s">
        <v>11</v>
      </c>
      <c r="K6399" s="1" t="s">
        <v>0</v>
      </c>
      <c r="L6399" s="1">
        <v>0</v>
      </c>
      <c r="M6399" s="1">
        <v>0</v>
      </c>
      <c r="N6399" s="1">
        <v>11192</v>
      </c>
      <c r="O6399" s="1">
        <v>0</v>
      </c>
    </row>
    <row r="6400" spans="1:15">
      <c r="A6400" s="12">
        <v>84729020</v>
      </c>
      <c r="B6400" s="1" t="s">
        <v>1931</v>
      </c>
      <c r="C6400" s="12">
        <v>847290</v>
      </c>
      <c r="D6400" s="1" t="s">
        <v>1930</v>
      </c>
      <c r="E6400" s="12">
        <v>8472</v>
      </c>
      <c r="F6400" s="1" t="s">
        <v>1556</v>
      </c>
      <c r="G6400" s="12">
        <v>84</v>
      </c>
      <c r="H6400" s="1" t="s">
        <v>28</v>
      </c>
      <c r="I6400" s="1" t="s">
        <v>27</v>
      </c>
      <c r="J6400" s="1" t="s">
        <v>26</v>
      </c>
      <c r="K6400" s="1" t="s">
        <v>0</v>
      </c>
      <c r="L6400" s="1">
        <v>0</v>
      </c>
      <c r="M6400" s="1">
        <v>0</v>
      </c>
      <c r="N6400" s="1">
        <v>11119</v>
      </c>
      <c r="O6400" s="1">
        <v>17</v>
      </c>
    </row>
    <row r="6401" spans="1:15">
      <c r="A6401" s="12">
        <v>30033999</v>
      </c>
      <c r="B6401" s="1" t="s">
        <v>1929</v>
      </c>
      <c r="C6401" s="12">
        <v>300339</v>
      </c>
      <c r="D6401" s="1" t="s">
        <v>1928</v>
      </c>
      <c r="E6401" s="12">
        <v>3003</v>
      </c>
      <c r="F6401" s="1" t="s">
        <v>1164</v>
      </c>
      <c r="G6401" s="12">
        <v>30</v>
      </c>
      <c r="H6401" s="1" t="s">
        <v>63</v>
      </c>
      <c r="I6401" s="1" t="s">
        <v>12</v>
      </c>
      <c r="J6401" s="1" t="s">
        <v>11</v>
      </c>
      <c r="K6401" s="1" t="s">
        <v>0</v>
      </c>
      <c r="L6401" s="1">
        <v>0</v>
      </c>
      <c r="M6401" s="1">
        <v>0</v>
      </c>
      <c r="N6401" s="1">
        <v>11117</v>
      </c>
      <c r="O6401" s="1">
        <v>2</v>
      </c>
    </row>
    <row r="6402" spans="1:15">
      <c r="A6402" s="12">
        <v>13021960</v>
      </c>
      <c r="B6402" s="1" t="s">
        <v>1927</v>
      </c>
      <c r="C6402" s="12">
        <v>130219</v>
      </c>
      <c r="D6402" s="1" t="s">
        <v>1926</v>
      </c>
      <c r="E6402" s="12">
        <v>1302</v>
      </c>
      <c r="F6402" s="1" t="s">
        <v>61</v>
      </c>
      <c r="G6402" s="12">
        <v>13</v>
      </c>
      <c r="H6402" s="1" t="s">
        <v>60</v>
      </c>
      <c r="I6402" s="1" t="s">
        <v>59</v>
      </c>
      <c r="J6402" s="1" t="s">
        <v>58</v>
      </c>
      <c r="K6402" s="1" t="s">
        <v>0</v>
      </c>
      <c r="L6402" s="1">
        <v>0</v>
      </c>
      <c r="M6402" s="1">
        <v>0</v>
      </c>
      <c r="N6402" s="1">
        <v>11073</v>
      </c>
      <c r="O6402" s="1">
        <v>137</v>
      </c>
    </row>
    <row r="6403" spans="1:15">
      <c r="A6403" s="12">
        <v>85451910</v>
      </c>
      <c r="B6403" s="1" t="s">
        <v>1925</v>
      </c>
      <c r="C6403" s="12">
        <v>854519</v>
      </c>
      <c r="D6403" s="1" t="s">
        <v>1924</v>
      </c>
      <c r="E6403" s="12">
        <v>8545</v>
      </c>
      <c r="F6403" s="1" t="s">
        <v>195</v>
      </c>
      <c r="G6403" s="12">
        <v>85</v>
      </c>
      <c r="H6403" s="1" t="s">
        <v>102</v>
      </c>
      <c r="I6403" s="1" t="s">
        <v>27</v>
      </c>
      <c r="J6403" s="1" t="s">
        <v>26</v>
      </c>
      <c r="K6403" s="1" t="s">
        <v>0</v>
      </c>
      <c r="L6403" s="1">
        <v>0</v>
      </c>
      <c r="M6403" s="1">
        <v>0</v>
      </c>
      <c r="N6403" s="1">
        <v>11070</v>
      </c>
      <c r="O6403" s="1">
        <v>1285</v>
      </c>
    </row>
    <row r="6404" spans="1:15">
      <c r="A6404" s="12">
        <v>84483999</v>
      </c>
      <c r="B6404" s="1" t="s">
        <v>1923</v>
      </c>
      <c r="C6404" s="12">
        <v>844839</v>
      </c>
      <c r="D6404" s="1" t="s">
        <v>30</v>
      </c>
      <c r="E6404" s="12">
        <v>8448</v>
      </c>
      <c r="F6404" s="1" t="s">
        <v>29</v>
      </c>
      <c r="G6404" s="12">
        <v>84</v>
      </c>
      <c r="H6404" s="1" t="s">
        <v>28</v>
      </c>
      <c r="I6404" s="1" t="s">
        <v>27</v>
      </c>
      <c r="J6404" s="1" t="s">
        <v>26</v>
      </c>
      <c r="K6404" s="1" t="s">
        <v>0</v>
      </c>
      <c r="L6404" s="1">
        <v>0</v>
      </c>
      <c r="M6404" s="1">
        <v>0</v>
      </c>
      <c r="N6404" s="1">
        <v>11055</v>
      </c>
      <c r="O6404" s="1">
        <v>89</v>
      </c>
    </row>
    <row r="6405" spans="1:15">
      <c r="A6405" s="12">
        <v>70051000</v>
      </c>
      <c r="B6405" s="1" t="s">
        <v>1922</v>
      </c>
      <c r="C6405" s="12">
        <v>700510</v>
      </c>
      <c r="D6405" s="1" t="s">
        <v>1921</v>
      </c>
      <c r="E6405" s="12">
        <v>7005</v>
      </c>
      <c r="F6405" s="1" t="s">
        <v>1920</v>
      </c>
      <c r="G6405" s="12">
        <v>70</v>
      </c>
      <c r="H6405" s="1" t="s">
        <v>83</v>
      </c>
      <c r="I6405" s="1" t="s">
        <v>7</v>
      </c>
      <c r="J6405" s="1" t="s">
        <v>6</v>
      </c>
      <c r="K6405" s="1" t="s">
        <v>0</v>
      </c>
      <c r="L6405" s="1">
        <v>0</v>
      </c>
      <c r="M6405" s="1">
        <v>0</v>
      </c>
      <c r="N6405" s="1">
        <v>11045</v>
      </c>
      <c r="O6405" s="1">
        <v>1</v>
      </c>
    </row>
    <row r="6406" spans="1:15">
      <c r="A6406" s="12">
        <v>85049020</v>
      </c>
      <c r="B6406" s="1" t="s">
        <v>1919</v>
      </c>
      <c r="C6406" s="12">
        <v>850490</v>
      </c>
      <c r="D6406" s="1" t="s">
        <v>1918</v>
      </c>
      <c r="E6406" s="12">
        <v>8504</v>
      </c>
      <c r="F6406" s="1" t="s">
        <v>495</v>
      </c>
      <c r="G6406" s="12">
        <v>85</v>
      </c>
      <c r="H6406" s="1" t="s">
        <v>102</v>
      </c>
      <c r="I6406" s="1" t="s">
        <v>27</v>
      </c>
      <c r="J6406" s="1" t="s">
        <v>26</v>
      </c>
      <c r="K6406" s="1" t="s">
        <v>0</v>
      </c>
      <c r="L6406" s="1">
        <v>0</v>
      </c>
      <c r="M6406" s="1">
        <v>0</v>
      </c>
      <c r="N6406" s="1">
        <v>10995</v>
      </c>
      <c r="O6406" s="1">
        <v>5</v>
      </c>
    </row>
    <row r="6407" spans="1:15">
      <c r="A6407" s="12">
        <v>94014900</v>
      </c>
      <c r="B6407" s="1" t="s">
        <v>1917</v>
      </c>
      <c r="C6407" s="12">
        <v>940149</v>
      </c>
      <c r="D6407" s="1" t="s">
        <v>1916</v>
      </c>
      <c r="E6407" s="12">
        <v>9401</v>
      </c>
      <c r="F6407" s="1" t="s">
        <v>1915</v>
      </c>
      <c r="G6407" s="12">
        <v>94</v>
      </c>
      <c r="H6407" s="1" t="s">
        <v>259</v>
      </c>
      <c r="I6407" s="1" t="s">
        <v>127</v>
      </c>
      <c r="J6407" s="1" t="s">
        <v>126</v>
      </c>
      <c r="K6407" s="1" t="s">
        <v>0</v>
      </c>
      <c r="L6407" s="1">
        <v>0</v>
      </c>
      <c r="M6407" s="1">
        <v>0</v>
      </c>
      <c r="N6407" s="1">
        <v>10814</v>
      </c>
      <c r="O6407" s="1">
        <v>609</v>
      </c>
    </row>
    <row r="6408" spans="1:15">
      <c r="A6408" s="12">
        <v>84229010</v>
      </c>
      <c r="B6408" s="1" t="s">
        <v>1914</v>
      </c>
      <c r="C6408" s="12">
        <v>842290</v>
      </c>
      <c r="D6408" s="1" t="s">
        <v>1913</v>
      </c>
      <c r="E6408" s="12">
        <v>8422</v>
      </c>
      <c r="F6408" s="1" t="s">
        <v>1135</v>
      </c>
      <c r="G6408" s="12">
        <v>84</v>
      </c>
      <c r="H6408" s="1" t="s">
        <v>28</v>
      </c>
      <c r="I6408" s="1" t="s">
        <v>27</v>
      </c>
      <c r="J6408" s="1" t="s">
        <v>26</v>
      </c>
      <c r="K6408" s="1" t="s">
        <v>0</v>
      </c>
      <c r="L6408" s="1">
        <v>0</v>
      </c>
      <c r="M6408" s="1">
        <v>0</v>
      </c>
      <c r="N6408" s="1">
        <v>10740</v>
      </c>
      <c r="O6408" s="1">
        <v>338</v>
      </c>
    </row>
    <row r="6409" spans="1:15">
      <c r="A6409" s="12">
        <v>74112210</v>
      </c>
      <c r="B6409" s="1" t="s">
        <v>1912</v>
      </c>
      <c r="C6409" s="12">
        <v>741122</v>
      </c>
      <c r="D6409" s="1" t="s">
        <v>1443</v>
      </c>
      <c r="E6409" s="12">
        <v>7411</v>
      </c>
      <c r="F6409" s="1" t="s">
        <v>1442</v>
      </c>
      <c r="G6409" s="12">
        <v>74</v>
      </c>
      <c r="H6409" s="1" t="s">
        <v>491</v>
      </c>
      <c r="I6409" s="1" t="s">
        <v>107</v>
      </c>
      <c r="J6409" s="1" t="s">
        <v>106</v>
      </c>
      <c r="K6409" s="1" t="s">
        <v>0</v>
      </c>
      <c r="L6409" s="1">
        <v>0</v>
      </c>
      <c r="M6409" s="1">
        <v>0</v>
      </c>
      <c r="N6409" s="1">
        <v>10733</v>
      </c>
      <c r="O6409" s="1">
        <v>390</v>
      </c>
    </row>
    <row r="6410" spans="1:15">
      <c r="A6410" s="12">
        <v>85437014</v>
      </c>
      <c r="B6410" s="1" t="s">
        <v>1911</v>
      </c>
      <c r="C6410" s="12">
        <v>854370</v>
      </c>
      <c r="D6410" s="1" t="s">
        <v>764</v>
      </c>
      <c r="E6410" s="12">
        <v>8543</v>
      </c>
      <c r="F6410" s="1" t="s">
        <v>763</v>
      </c>
      <c r="G6410" s="12">
        <v>85</v>
      </c>
      <c r="H6410" s="1" t="s">
        <v>102</v>
      </c>
      <c r="I6410" s="1" t="s">
        <v>27</v>
      </c>
      <c r="J6410" s="1" t="s">
        <v>26</v>
      </c>
      <c r="K6410" s="1" t="s">
        <v>0</v>
      </c>
      <c r="L6410" s="1">
        <v>0</v>
      </c>
      <c r="M6410" s="1">
        <v>0</v>
      </c>
      <c r="N6410" s="1">
        <v>10718</v>
      </c>
      <c r="O6410" s="1">
        <v>12</v>
      </c>
    </row>
    <row r="6411" spans="1:15">
      <c r="A6411" s="12">
        <v>29332922</v>
      </c>
      <c r="B6411" s="1" t="s">
        <v>1910</v>
      </c>
      <c r="C6411" s="12">
        <v>293329</v>
      </c>
      <c r="D6411" s="1" t="s">
        <v>839</v>
      </c>
      <c r="E6411" s="12">
        <v>2933</v>
      </c>
      <c r="F6411" s="1" t="s">
        <v>67</v>
      </c>
      <c r="G6411" s="12">
        <v>29</v>
      </c>
      <c r="H6411" s="1" t="s">
        <v>13</v>
      </c>
      <c r="I6411" s="1" t="s">
        <v>12</v>
      </c>
      <c r="J6411" s="1" t="s">
        <v>11</v>
      </c>
      <c r="K6411" s="1" t="s">
        <v>0</v>
      </c>
      <c r="L6411" s="1">
        <v>0</v>
      </c>
      <c r="M6411" s="1">
        <v>0</v>
      </c>
      <c r="N6411" s="1">
        <v>10706</v>
      </c>
      <c r="O6411" s="1">
        <v>0</v>
      </c>
    </row>
    <row r="6412" spans="1:15">
      <c r="A6412" s="12">
        <v>29043500</v>
      </c>
      <c r="B6412" s="1" t="s">
        <v>1909</v>
      </c>
      <c r="C6412" s="12">
        <v>290435</v>
      </c>
      <c r="D6412" s="1" t="s">
        <v>1909</v>
      </c>
      <c r="E6412" s="12">
        <v>2904</v>
      </c>
      <c r="F6412" s="1" t="s">
        <v>112</v>
      </c>
      <c r="G6412" s="12">
        <v>29</v>
      </c>
      <c r="H6412" s="1" t="s">
        <v>13</v>
      </c>
      <c r="I6412" s="1" t="s">
        <v>12</v>
      </c>
      <c r="J6412" s="1" t="s">
        <v>11</v>
      </c>
      <c r="K6412" s="1" t="s">
        <v>0</v>
      </c>
      <c r="L6412" s="1">
        <v>0</v>
      </c>
      <c r="M6412" s="1">
        <v>0</v>
      </c>
      <c r="N6412" s="1">
        <v>10697</v>
      </c>
      <c r="O6412" s="1">
        <v>63</v>
      </c>
    </row>
    <row r="6413" spans="1:15">
      <c r="A6413" s="12">
        <v>29095011</v>
      </c>
      <c r="B6413" s="1" t="s">
        <v>1908</v>
      </c>
      <c r="C6413" s="12">
        <v>290950</v>
      </c>
      <c r="D6413" s="1" t="s">
        <v>1108</v>
      </c>
      <c r="E6413" s="12">
        <v>2909</v>
      </c>
      <c r="F6413" s="1" t="s">
        <v>377</v>
      </c>
      <c r="G6413" s="12">
        <v>29</v>
      </c>
      <c r="H6413" s="1" t="s">
        <v>13</v>
      </c>
      <c r="I6413" s="1" t="s">
        <v>12</v>
      </c>
      <c r="J6413" s="1" t="s">
        <v>11</v>
      </c>
      <c r="K6413" s="1" t="s">
        <v>0</v>
      </c>
      <c r="L6413" s="1">
        <v>0</v>
      </c>
      <c r="M6413" s="1">
        <v>0</v>
      </c>
      <c r="N6413" s="1">
        <v>10604</v>
      </c>
      <c r="O6413" s="1">
        <v>0</v>
      </c>
    </row>
    <row r="6414" spans="1:15">
      <c r="A6414" s="12">
        <v>94051110</v>
      </c>
      <c r="B6414" s="1" t="s">
        <v>1907</v>
      </c>
      <c r="C6414" s="12">
        <v>940511</v>
      </c>
      <c r="D6414" s="1" t="s">
        <v>1906</v>
      </c>
      <c r="E6414" s="12">
        <v>9405</v>
      </c>
      <c r="F6414" s="1" t="s">
        <v>1905</v>
      </c>
      <c r="G6414" s="12">
        <v>94</v>
      </c>
      <c r="H6414" s="1" t="s">
        <v>259</v>
      </c>
      <c r="I6414" s="1" t="s">
        <v>127</v>
      </c>
      <c r="J6414" s="1" t="s">
        <v>126</v>
      </c>
      <c r="K6414" s="1" t="s">
        <v>0</v>
      </c>
      <c r="L6414" s="1">
        <v>0</v>
      </c>
      <c r="M6414" s="1">
        <v>0</v>
      </c>
      <c r="N6414" s="1">
        <v>10386</v>
      </c>
      <c r="O6414" s="1">
        <v>6</v>
      </c>
    </row>
    <row r="6415" spans="1:15">
      <c r="A6415" s="12">
        <v>93039090</v>
      </c>
      <c r="B6415" s="1" t="s">
        <v>1904</v>
      </c>
      <c r="C6415" s="12">
        <v>930390</v>
      </c>
      <c r="D6415" s="1" t="s">
        <v>1903</v>
      </c>
      <c r="E6415" s="12">
        <v>9303</v>
      </c>
      <c r="F6415" s="1" t="s">
        <v>1902</v>
      </c>
      <c r="G6415" s="12">
        <v>93</v>
      </c>
      <c r="H6415" s="1" t="s">
        <v>619</v>
      </c>
      <c r="I6415" s="1" t="s">
        <v>620</v>
      </c>
      <c r="J6415" s="1" t="s">
        <v>619</v>
      </c>
      <c r="K6415" s="1" t="s">
        <v>0</v>
      </c>
      <c r="L6415" s="1">
        <v>0</v>
      </c>
      <c r="M6415" s="1">
        <v>0</v>
      </c>
      <c r="N6415" s="1">
        <v>10372</v>
      </c>
      <c r="O6415" s="1">
        <v>29</v>
      </c>
    </row>
    <row r="6416" spans="1:15">
      <c r="A6416" s="12">
        <v>85423920</v>
      </c>
      <c r="B6416" s="1" t="s">
        <v>1901</v>
      </c>
      <c r="C6416" s="12">
        <v>854239</v>
      </c>
      <c r="D6416" s="1" t="s">
        <v>298</v>
      </c>
      <c r="E6416" s="12">
        <v>8542</v>
      </c>
      <c r="F6416" s="1" t="s">
        <v>297</v>
      </c>
      <c r="G6416" s="12">
        <v>85</v>
      </c>
      <c r="H6416" s="1" t="s">
        <v>102</v>
      </c>
      <c r="I6416" s="1" t="s">
        <v>27</v>
      </c>
      <c r="J6416" s="1" t="s">
        <v>26</v>
      </c>
      <c r="K6416" s="1" t="s">
        <v>0</v>
      </c>
      <c r="L6416" s="1">
        <v>0</v>
      </c>
      <c r="M6416" s="1">
        <v>0</v>
      </c>
      <c r="N6416" s="1">
        <v>10349</v>
      </c>
      <c r="O6416" s="1">
        <v>32</v>
      </c>
    </row>
    <row r="6417" spans="1:15">
      <c r="A6417" s="12">
        <v>90314910</v>
      </c>
      <c r="B6417" s="1" t="s">
        <v>1900</v>
      </c>
      <c r="C6417" s="12">
        <v>903149</v>
      </c>
      <c r="D6417" s="1" t="s">
        <v>837</v>
      </c>
      <c r="E6417" s="12">
        <v>9031</v>
      </c>
      <c r="F6417" s="1" t="s">
        <v>836</v>
      </c>
      <c r="G6417" s="12">
        <v>90</v>
      </c>
      <c r="H6417" s="1" t="s">
        <v>512</v>
      </c>
      <c r="I6417" s="1" t="s">
        <v>49</v>
      </c>
      <c r="J6417" s="1" t="s">
        <v>48</v>
      </c>
      <c r="K6417" s="1" t="s">
        <v>0</v>
      </c>
      <c r="L6417" s="1">
        <v>0</v>
      </c>
      <c r="M6417" s="1">
        <v>0</v>
      </c>
      <c r="N6417" s="1">
        <v>10333</v>
      </c>
      <c r="O6417" s="1">
        <v>22</v>
      </c>
    </row>
    <row r="6418" spans="1:15">
      <c r="A6418" s="12">
        <v>84716080</v>
      </c>
      <c r="B6418" s="1" t="s">
        <v>1899</v>
      </c>
      <c r="C6418" s="12">
        <v>847160</v>
      </c>
      <c r="D6418" s="1" t="s">
        <v>1898</v>
      </c>
      <c r="E6418" s="12">
        <v>8471</v>
      </c>
      <c r="F6418" s="1" t="s">
        <v>1897</v>
      </c>
      <c r="G6418" s="12">
        <v>84</v>
      </c>
      <c r="H6418" s="1" t="s">
        <v>28</v>
      </c>
      <c r="I6418" s="1" t="s">
        <v>27</v>
      </c>
      <c r="J6418" s="1" t="s">
        <v>26</v>
      </c>
      <c r="K6418" s="1" t="s">
        <v>0</v>
      </c>
      <c r="L6418" s="1">
        <v>0</v>
      </c>
      <c r="M6418" s="1">
        <v>0</v>
      </c>
      <c r="N6418" s="1">
        <v>10280</v>
      </c>
      <c r="O6418" s="1">
        <v>9</v>
      </c>
    </row>
    <row r="6419" spans="1:15">
      <c r="A6419" s="12">
        <v>29242911</v>
      </c>
      <c r="B6419" s="1" t="s">
        <v>1896</v>
      </c>
      <c r="C6419" s="12">
        <v>292429</v>
      </c>
      <c r="D6419" s="1" t="s">
        <v>594</v>
      </c>
      <c r="E6419" s="12">
        <v>2924</v>
      </c>
      <c r="F6419" s="1" t="s">
        <v>23</v>
      </c>
      <c r="G6419" s="12">
        <v>29</v>
      </c>
      <c r="H6419" s="1" t="s">
        <v>13</v>
      </c>
      <c r="I6419" s="1" t="s">
        <v>12</v>
      </c>
      <c r="J6419" s="1" t="s">
        <v>11</v>
      </c>
      <c r="K6419" s="1" t="s">
        <v>0</v>
      </c>
      <c r="L6419" s="1">
        <v>0</v>
      </c>
      <c r="M6419" s="1">
        <v>0</v>
      </c>
      <c r="N6419" s="1">
        <v>10276</v>
      </c>
      <c r="O6419" s="1">
        <v>1</v>
      </c>
    </row>
    <row r="6420" spans="1:15">
      <c r="A6420" s="12">
        <v>60063330</v>
      </c>
      <c r="B6420" s="1" t="s">
        <v>1895</v>
      </c>
      <c r="C6420" s="12">
        <v>600633</v>
      </c>
      <c r="D6420" s="1" t="s">
        <v>1894</v>
      </c>
      <c r="E6420" s="12">
        <v>6006</v>
      </c>
      <c r="F6420" s="1" t="s">
        <v>173</v>
      </c>
      <c r="G6420" s="12">
        <v>60</v>
      </c>
      <c r="H6420" s="1" t="s">
        <v>161</v>
      </c>
      <c r="I6420" s="1" t="s">
        <v>2</v>
      </c>
      <c r="J6420" s="1" t="s">
        <v>1</v>
      </c>
      <c r="K6420" s="1" t="s">
        <v>0</v>
      </c>
      <c r="L6420" s="1">
        <v>0</v>
      </c>
      <c r="M6420" s="1">
        <v>0</v>
      </c>
      <c r="N6420" s="1">
        <v>10223</v>
      </c>
      <c r="O6420" s="1">
        <v>271</v>
      </c>
    </row>
    <row r="6421" spans="1:15">
      <c r="A6421" s="12">
        <v>84069011</v>
      </c>
      <c r="B6421" s="1" t="s">
        <v>1893</v>
      </c>
      <c r="C6421" s="12">
        <v>840690</v>
      </c>
      <c r="D6421" s="1" t="s">
        <v>1892</v>
      </c>
      <c r="E6421" s="12">
        <v>8406</v>
      </c>
      <c r="F6421" s="1" t="s">
        <v>1891</v>
      </c>
      <c r="G6421" s="12">
        <v>84</v>
      </c>
      <c r="H6421" s="1" t="s">
        <v>28</v>
      </c>
      <c r="I6421" s="1" t="s">
        <v>27</v>
      </c>
      <c r="J6421" s="1" t="s">
        <v>26</v>
      </c>
      <c r="K6421" s="1" t="s">
        <v>0</v>
      </c>
      <c r="L6421" s="1">
        <v>0</v>
      </c>
      <c r="M6421" s="1">
        <v>0</v>
      </c>
      <c r="N6421" s="1">
        <v>10203</v>
      </c>
      <c r="O6421" s="1">
        <v>12</v>
      </c>
    </row>
    <row r="6422" spans="1:15">
      <c r="A6422" s="12">
        <v>72165000</v>
      </c>
      <c r="B6422" s="1" t="s">
        <v>1890</v>
      </c>
      <c r="C6422" s="12">
        <v>721650</v>
      </c>
      <c r="D6422" s="1" t="s">
        <v>1889</v>
      </c>
      <c r="E6422" s="12">
        <v>7216</v>
      </c>
      <c r="F6422" s="1" t="s">
        <v>951</v>
      </c>
      <c r="G6422" s="12">
        <v>72</v>
      </c>
      <c r="H6422" s="1" t="s">
        <v>436</v>
      </c>
      <c r="I6422" s="1" t="s">
        <v>107</v>
      </c>
      <c r="J6422" s="1" t="s">
        <v>106</v>
      </c>
      <c r="K6422" s="1" t="s">
        <v>0</v>
      </c>
      <c r="L6422" s="1">
        <v>0</v>
      </c>
      <c r="M6422" s="1">
        <v>0</v>
      </c>
      <c r="N6422" s="1">
        <v>10177</v>
      </c>
      <c r="O6422" s="1">
        <v>113</v>
      </c>
    </row>
    <row r="6423" spans="1:15">
      <c r="A6423" s="12">
        <v>29335991</v>
      </c>
      <c r="B6423" s="1" t="s">
        <v>1888</v>
      </c>
      <c r="C6423" s="12">
        <v>293359</v>
      </c>
      <c r="D6423" s="1" t="s">
        <v>145</v>
      </c>
      <c r="E6423" s="12">
        <v>2933</v>
      </c>
      <c r="F6423" s="1" t="s">
        <v>67</v>
      </c>
      <c r="G6423" s="12">
        <v>29</v>
      </c>
      <c r="H6423" s="1" t="s">
        <v>13</v>
      </c>
      <c r="I6423" s="1" t="s">
        <v>12</v>
      </c>
      <c r="J6423" s="1" t="s">
        <v>11</v>
      </c>
      <c r="K6423" s="1" t="s">
        <v>0</v>
      </c>
      <c r="L6423" s="1">
        <v>0</v>
      </c>
      <c r="M6423" s="1">
        <v>0</v>
      </c>
      <c r="N6423" s="1">
        <v>10158</v>
      </c>
      <c r="O6423" s="1">
        <v>0</v>
      </c>
    </row>
    <row r="6424" spans="1:15">
      <c r="A6424" s="12">
        <v>85459030</v>
      </c>
      <c r="B6424" s="1" t="s">
        <v>1887</v>
      </c>
      <c r="C6424" s="12">
        <v>854590</v>
      </c>
      <c r="D6424" s="1" t="s">
        <v>196</v>
      </c>
      <c r="E6424" s="12">
        <v>8545</v>
      </c>
      <c r="F6424" s="1" t="s">
        <v>195</v>
      </c>
      <c r="G6424" s="12">
        <v>85</v>
      </c>
      <c r="H6424" s="1" t="s">
        <v>102</v>
      </c>
      <c r="I6424" s="1" t="s">
        <v>27</v>
      </c>
      <c r="J6424" s="1" t="s">
        <v>26</v>
      </c>
      <c r="K6424" s="1" t="s">
        <v>0</v>
      </c>
      <c r="L6424" s="1">
        <v>0</v>
      </c>
      <c r="M6424" s="1">
        <v>0</v>
      </c>
      <c r="N6424" s="1">
        <v>10149</v>
      </c>
      <c r="O6424" s="1">
        <v>806</v>
      </c>
    </row>
    <row r="6425" spans="1:15">
      <c r="A6425" s="12">
        <v>29349992</v>
      </c>
      <c r="B6425" s="1" t="s">
        <v>1886</v>
      </c>
      <c r="C6425" s="12">
        <v>293499</v>
      </c>
      <c r="D6425" s="1" t="s">
        <v>97</v>
      </c>
      <c r="E6425" s="12">
        <v>2934</v>
      </c>
      <c r="F6425" s="1" t="s">
        <v>96</v>
      </c>
      <c r="G6425" s="12">
        <v>29</v>
      </c>
      <c r="H6425" s="1" t="s">
        <v>13</v>
      </c>
      <c r="I6425" s="1" t="s">
        <v>12</v>
      </c>
      <c r="J6425" s="1" t="s">
        <v>11</v>
      </c>
      <c r="K6425" s="1" t="s">
        <v>0</v>
      </c>
      <c r="L6425" s="1">
        <v>0</v>
      </c>
      <c r="M6425" s="1">
        <v>0</v>
      </c>
      <c r="N6425" s="1">
        <v>10139</v>
      </c>
      <c r="O6425" s="1">
        <v>0</v>
      </c>
    </row>
    <row r="6426" spans="1:15">
      <c r="A6426" s="12">
        <v>69060000</v>
      </c>
      <c r="B6426" s="1" t="s">
        <v>1885</v>
      </c>
      <c r="C6426" s="12">
        <v>690600</v>
      </c>
      <c r="D6426" s="1" t="s">
        <v>1885</v>
      </c>
      <c r="E6426" s="12">
        <v>6906</v>
      </c>
      <c r="F6426" s="1" t="s">
        <v>1885</v>
      </c>
      <c r="G6426" s="12">
        <v>69</v>
      </c>
      <c r="H6426" s="1" t="s">
        <v>933</v>
      </c>
      <c r="I6426" s="1" t="s">
        <v>7</v>
      </c>
      <c r="J6426" s="1" t="s">
        <v>6</v>
      </c>
      <c r="K6426" s="1" t="s">
        <v>0</v>
      </c>
      <c r="L6426" s="1">
        <v>0</v>
      </c>
      <c r="M6426" s="1">
        <v>0</v>
      </c>
      <c r="N6426" s="1">
        <v>10075</v>
      </c>
      <c r="O6426" s="1">
        <v>19</v>
      </c>
    </row>
    <row r="6427" spans="1:15">
      <c r="A6427" s="12">
        <v>90318012</v>
      </c>
      <c r="B6427" s="1" t="s">
        <v>1884</v>
      </c>
      <c r="C6427" s="12">
        <v>903180</v>
      </c>
      <c r="D6427" s="1" t="s">
        <v>1883</v>
      </c>
      <c r="E6427" s="12">
        <v>9031</v>
      </c>
      <c r="F6427" s="1" t="s">
        <v>836</v>
      </c>
      <c r="G6427" s="12">
        <v>90</v>
      </c>
      <c r="H6427" s="1" t="s">
        <v>512</v>
      </c>
      <c r="I6427" s="1" t="s">
        <v>49</v>
      </c>
      <c r="J6427" s="1" t="s">
        <v>48</v>
      </c>
      <c r="K6427" s="1" t="s">
        <v>0</v>
      </c>
      <c r="L6427" s="1">
        <v>0</v>
      </c>
      <c r="M6427" s="1">
        <v>0</v>
      </c>
      <c r="N6427" s="1">
        <v>9999</v>
      </c>
      <c r="O6427" s="1">
        <v>14</v>
      </c>
    </row>
    <row r="6428" spans="1:15">
      <c r="A6428" s="12">
        <v>85176192</v>
      </c>
      <c r="B6428" s="1" t="s">
        <v>1882</v>
      </c>
      <c r="C6428" s="12">
        <v>851761</v>
      </c>
      <c r="D6428" s="1" t="s">
        <v>1881</v>
      </c>
      <c r="E6428" s="12">
        <v>8517</v>
      </c>
      <c r="F6428" s="1" t="s">
        <v>852</v>
      </c>
      <c r="G6428" s="12">
        <v>85</v>
      </c>
      <c r="H6428" s="1" t="s">
        <v>102</v>
      </c>
      <c r="I6428" s="1" t="s">
        <v>27</v>
      </c>
      <c r="J6428" s="1" t="s">
        <v>26</v>
      </c>
      <c r="K6428" s="1" t="s">
        <v>0</v>
      </c>
      <c r="L6428" s="1">
        <v>0</v>
      </c>
      <c r="M6428" s="1">
        <v>0</v>
      </c>
      <c r="N6428" s="1">
        <v>9929</v>
      </c>
      <c r="O6428" s="1">
        <v>29</v>
      </c>
    </row>
    <row r="6429" spans="1:15">
      <c r="A6429" s="12">
        <v>28353190</v>
      </c>
      <c r="B6429" s="1" t="s">
        <v>1880</v>
      </c>
      <c r="C6429" s="12">
        <v>283531</v>
      </c>
      <c r="D6429" s="1" t="s">
        <v>1879</v>
      </c>
      <c r="E6429" s="12">
        <v>2835</v>
      </c>
      <c r="F6429" s="1" t="s">
        <v>1878</v>
      </c>
      <c r="G6429" s="12">
        <v>28</v>
      </c>
      <c r="H6429" s="1" t="s">
        <v>118</v>
      </c>
      <c r="I6429" s="1" t="s">
        <v>12</v>
      </c>
      <c r="J6429" s="1" t="s">
        <v>11</v>
      </c>
      <c r="K6429" s="1" t="s">
        <v>0</v>
      </c>
      <c r="L6429" s="1">
        <v>0</v>
      </c>
      <c r="M6429" s="1">
        <v>0</v>
      </c>
      <c r="N6429" s="1">
        <v>9928</v>
      </c>
      <c r="O6429" s="1">
        <v>1255</v>
      </c>
    </row>
    <row r="6430" spans="1:15">
      <c r="A6430" s="12">
        <v>29161911</v>
      </c>
      <c r="B6430" s="1" t="s">
        <v>1877</v>
      </c>
      <c r="C6430" s="12">
        <v>291619</v>
      </c>
      <c r="D6430" s="1" t="s">
        <v>81</v>
      </c>
      <c r="E6430" s="12">
        <v>2916</v>
      </c>
      <c r="F6430" s="1" t="s">
        <v>80</v>
      </c>
      <c r="G6430" s="12">
        <v>29</v>
      </c>
      <c r="H6430" s="1" t="s">
        <v>13</v>
      </c>
      <c r="I6430" s="1" t="s">
        <v>12</v>
      </c>
      <c r="J6430" s="1" t="s">
        <v>11</v>
      </c>
      <c r="K6430" s="1" t="s">
        <v>0</v>
      </c>
      <c r="L6430" s="1">
        <v>0</v>
      </c>
      <c r="M6430" s="1">
        <v>0</v>
      </c>
      <c r="N6430" s="1">
        <v>9916</v>
      </c>
      <c r="O6430" s="1">
        <v>0</v>
      </c>
    </row>
    <row r="6431" spans="1:15">
      <c r="A6431" s="12">
        <v>85365020</v>
      </c>
      <c r="B6431" s="1" t="s">
        <v>1876</v>
      </c>
      <c r="C6431" s="12">
        <v>853650</v>
      </c>
      <c r="D6431" s="1" t="s">
        <v>1875</v>
      </c>
      <c r="E6431" s="12">
        <v>8536</v>
      </c>
      <c r="F6431" s="1" t="s">
        <v>442</v>
      </c>
      <c r="G6431" s="12">
        <v>85</v>
      </c>
      <c r="H6431" s="1" t="s">
        <v>102</v>
      </c>
      <c r="I6431" s="1" t="s">
        <v>27</v>
      </c>
      <c r="J6431" s="1" t="s">
        <v>26</v>
      </c>
      <c r="K6431" s="1" t="s">
        <v>0</v>
      </c>
      <c r="L6431" s="1">
        <v>0</v>
      </c>
      <c r="M6431" s="1">
        <v>0</v>
      </c>
      <c r="N6431" s="1">
        <v>9835</v>
      </c>
      <c r="O6431" s="1">
        <v>39</v>
      </c>
    </row>
    <row r="6432" spans="1:15">
      <c r="A6432" s="12">
        <v>38130010</v>
      </c>
      <c r="B6432" s="1" t="s">
        <v>1874</v>
      </c>
      <c r="C6432" s="12">
        <v>381300</v>
      </c>
      <c r="D6432" s="1" t="s">
        <v>1873</v>
      </c>
      <c r="E6432" s="12">
        <v>3813</v>
      </c>
      <c r="F6432" s="1" t="s">
        <v>1873</v>
      </c>
      <c r="G6432" s="12">
        <v>38</v>
      </c>
      <c r="H6432" s="1" t="s">
        <v>244</v>
      </c>
      <c r="I6432" s="1" t="s">
        <v>12</v>
      </c>
      <c r="J6432" s="1" t="s">
        <v>11</v>
      </c>
      <c r="K6432" s="1" t="s">
        <v>0</v>
      </c>
      <c r="L6432" s="1">
        <v>0</v>
      </c>
      <c r="M6432" s="1">
        <v>0</v>
      </c>
      <c r="N6432" s="1">
        <v>9812</v>
      </c>
      <c r="O6432" s="1">
        <v>435</v>
      </c>
    </row>
    <row r="6433" spans="1:15">
      <c r="A6433" s="12">
        <v>29163122</v>
      </c>
      <c r="B6433" s="1" t="s">
        <v>1872</v>
      </c>
      <c r="C6433" s="12">
        <v>291631</v>
      </c>
      <c r="D6433" s="1" t="s">
        <v>1202</v>
      </c>
      <c r="E6433" s="12">
        <v>2916</v>
      </c>
      <c r="F6433" s="1" t="s">
        <v>80</v>
      </c>
      <c r="G6433" s="12">
        <v>29</v>
      </c>
      <c r="H6433" s="1" t="s">
        <v>13</v>
      </c>
      <c r="I6433" s="1" t="s">
        <v>12</v>
      </c>
      <c r="J6433" s="1" t="s">
        <v>11</v>
      </c>
      <c r="K6433" s="1" t="s">
        <v>0</v>
      </c>
      <c r="L6433" s="1">
        <v>0</v>
      </c>
      <c r="M6433" s="1">
        <v>0</v>
      </c>
      <c r="N6433" s="1">
        <v>9775</v>
      </c>
      <c r="O6433" s="1">
        <v>550</v>
      </c>
    </row>
    <row r="6434" spans="1:15">
      <c r="A6434" s="12">
        <v>28321090</v>
      </c>
      <c r="B6434" s="1" t="s">
        <v>1871</v>
      </c>
      <c r="C6434" s="12">
        <v>283210</v>
      </c>
      <c r="D6434" s="1" t="s">
        <v>142</v>
      </c>
      <c r="E6434" s="12">
        <v>2832</v>
      </c>
      <c r="F6434" s="1" t="s">
        <v>141</v>
      </c>
      <c r="G6434" s="12">
        <v>28</v>
      </c>
      <c r="H6434" s="1" t="s">
        <v>118</v>
      </c>
      <c r="I6434" s="1" t="s">
        <v>12</v>
      </c>
      <c r="J6434" s="1" t="s">
        <v>11</v>
      </c>
      <c r="K6434" s="1" t="s">
        <v>0</v>
      </c>
      <c r="L6434" s="1">
        <v>0</v>
      </c>
      <c r="M6434" s="1">
        <v>0</v>
      </c>
      <c r="N6434" s="1">
        <v>9725</v>
      </c>
      <c r="O6434" s="1">
        <v>1088</v>
      </c>
    </row>
    <row r="6435" spans="1:15">
      <c r="A6435" s="12">
        <v>28444320</v>
      </c>
      <c r="B6435" s="1" t="s">
        <v>1870</v>
      </c>
      <c r="C6435" s="12">
        <v>284443</v>
      </c>
      <c r="D6435" s="1" t="s">
        <v>1869</v>
      </c>
      <c r="E6435" s="12">
        <v>2844</v>
      </c>
      <c r="F6435" s="1" t="s">
        <v>1868</v>
      </c>
      <c r="G6435" s="12">
        <v>28</v>
      </c>
      <c r="H6435" s="1" t="s">
        <v>118</v>
      </c>
      <c r="I6435" s="1" t="s">
        <v>12</v>
      </c>
      <c r="J6435" s="1" t="s">
        <v>11</v>
      </c>
      <c r="K6435" s="1" t="s">
        <v>0</v>
      </c>
      <c r="L6435" s="1">
        <v>0</v>
      </c>
      <c r="M6435" s="1">
        <v>0</v>
      </c>
      <c r="N6435" s="1">
        <v>9648</v>
      </c>
      <c r="O6435" s="1">
        <v>32</v>
      </c>
    </row>
    <row r="6436" spans="1:15">
      <c r="A6436" s="12">
        <v>55161300</v>
      </c>
      <c r="B6436" s="1" t="s">
        <v>1867</v>
      </c>
      <c r="C6436" s="12">
        <v>551613</v>
      </c>
      <c r="D6436" s="1" t="s">
        <v>1866</v>
      </c>
      <c r="E6436" s="12">
        <v>5516</v>
      </c>
      <c r="F6436" s="1" t="s">
        <v>1316</v>
      </c>
      <c r="G6436" s="12">
        <v>55</v>
      </c>
      <c r="H6436" s="1" t="s">
        <v>282</v>
      </c>
      <c r="I6436" s="1" t="s">
        <v>2</v>
      </c>
      <c r="J6436" s="1" t="s">
        <v>1</v>
      </c>
      <c r="K6436" s="1" t="s">
        <v>0</v>
      </c>
      <c r="L6436" s="1">
        <v>0</v>
      </c>
      <c r="M6436" s="1">
        <v>0</v>
      </c>
      <c r="N6436" s="1">
        <v>9623</v>
      </c>
      <c r="O6436" s="1">
        <v>69</v>
      </c>
    </row>
    <row r="6437" spans="1:15">
      <c r="A6437" s="12">
        <v>32042019</v>
      </c>
      <c r="B6437" s="1" t="s">
        <v>1865</v>
      </c>
      <c r="C6437" s="12">
        <v>320420</v>
      </c>
      <c r="D6437" s="1" t="s">
        <v>1864</v>
      </c>
      <c r="E6437" s="12">
        <v>3204</v>
      </c>
      <c r="F6437" s="1" t="s">
        <v>1863</v>
      </c>
      <c r="G6437" s="12">
        <v>32</v>
      </c>
      <c r="H6437" s="1" t="s">
        <v>1112</v>
      </c>
      <c r="I6437" s="1" t="s">
        <v>12</v>
      </c>
      <c r="J6437" s="1" t="s">
        <v>11</v>
      </c>
      <c r="K6437" s="1" t="s">
        <v>0</v>
      </c>
      <c r="L6437" s="1">
        <v>0</v>
      </c>
      <c r="M6437" s="1">
        <v>0</v>
      </c>
      <c r="N6437" s="1">
        <v>9567</v>
      </c>
      <c r="O6437" s="1">
        <v>526</v>
      </c>
    </row>
    <row r="6438" spans="1:15">
      <c r="A6438" s="12">
        <v>29224962</v>
      </c>
      <c r="B6438" s="1" t="s">
        <v>1862</v>
      </c>
      <c r="C6438" s="12">
        <v>292249</v>
      </c>
      <c r="D6438" s="1" t="s">
        <v>669</v>
      </c>
      <c r="E6438" s="12">
        <v>2922</v>
      </c>
      <c r="F6438" s="1" t="s">
        <v>294</v>
      </c>
      <c r="G6438" s="12">
        <v>29</v>
      </c>
      <c r="H6438" s="1" t="s">
        <v>13</v>
      </c>
      <c r="I6438" s="1" t="s">
        <v>12</v>
      </c>
      <c r="J6438" s="1" t="s">
        <v>11</v>
      </c>
      <c r="K6438" s="1" t="s">
        <v>0</v>
      </c>
      <c r="L6438" s="1">
        <v>0</v>
      </c>
      <c r="M6438" s="1">
        <v>0</v>
      </c>
      <c r="N6438" s="1">
        <v>9549</v>
      </c>
      <c r="O6438" s="1">
        <v>0</v>
      </c>
    </row>
    <row r="6439" spans="1:15">
      <c r="A6439" s="12">
        <v>28141000</v>
      </c>
      <c r="B6439" s="1" t="s">
        <v>1861</v>
      </c>
      <c r="C6439" s="12">
        <v>281410</v>
      </c>
      <c r="D6439" s="1" t="s">
        <v>1861</v>
      </c>
      <c r="E6439" s="12">
        <v>2814</v>
      </c>
      <c r="F6439" s="1" t="s">
        <v>1860</v>
      </c>
      <c r="G6439" s="12">
        <v>28</v>
      </c>
      <c r="H6439" s="1" t="s">
        <v>118</v>
      </c>
      <c r="I6439" s="1" t="s">
        <v>12</v>
      </c>
      <c r="J6439" s="1" t="s">
        <v>11</v>
      </c>
      <c r="K6439" s="1" t="s">
        <v>0</v>
      </c>
      <c r="L6439" s="1">
        <v>0</v>
      </c>
      <c r="M6439" s="1">
        <v>0</v>
      </c>
      <c r="N6439" s="1">
        <v>9398</v>
      </c>
      <c r="O6439" s="1">
        <v>38</v>
      </c>
    </row>
    <row r="6440" spans="1:15">
      <c r="A6440" s="13" t="s">
        <v>1859</v>
      </c>
      <c r="B6440" s="1" t="s">
        <v>1858</v>
      </c>
      <c r="C6440" s="13" t="s">
        <v>1857</v>
      </c>
      <c r="D6440" s="1" t="s">
        <v>1856</v>
      </c>
      <c r="E6440" s="13" t="s">
        <v>1855</v>
      </c>
      <c r="F6440" s="1" t="s">
        <v>1854</v>
      </c>
      <c r="G6440" s="13" t="s">
        <v>206</v>
      </c>
      <c r="H6440" s="1" t="s">
        <v>205</v>
      </c>
      <c r="I6440" s="1" t="s">
        <v>204</v>
      </c>
      <c r="J6440" s="1" t="s">
        <v>203</v>
      </c>
      <c r="K6440" s="1" t="s">
        <v>0</v>
      </c>
      <c r="L6440" s="1">
        <v>0</v>
      </c>
      <c r="M6440" s="1">
        <v>0</v>
      </c>
      <c r="N6440" s="1">
        <v>9343</v>
      </c>
      <c r="O6440" s="1">
        <v>593</v>
      </c>
    </row>
    <row r="6441" spans="1:15">
      <c r="A6441" s="12">
        <v>29221981</v>
      </c>
      <c r="B6441" s="1" t="s">
        <v>1853</v>
      </c>
      <c r="C6441" s="12">
        <v>292219</v>
      </c>
      <c r="D6441" s="1" t="s">
        <v>545</v>
      </c>
      <c r="E6441" s="12">
        <v>2922</v>
      </c>
      <c r="F6441" s="1" t="s">
        <v>294</v>
      </c>
      <c r="G6441" s="12">
        <v>29</v>
      </c>
      <c r="H6441" s="1" t="s">
        <v>13</v>
      </c>
      <c r="I6441" s="1" t="s">
        <v>12</v>
      </c>
      <c r="J6441" s="1" t="s">
        <v>11</v>
      </c>
      <c r="K6441" s="1" t="s">
        <v>0</v>
      </c>
      <c r="L6441" s="1">
        <v>0</v>
      </c>
      <c r="M6441" s="1">
        <v>0</v>
      </c>
      <c r="N6441" s="1">
        <v>9340</v>
      </c>
      <c r="O6441" s="1">
        <v>0</v>
      </c>
    </row>
    <row r="6442" spans="1:15">
      <c r="A6442" s="12">
        <v>29051430</v>
      </c>
      <c r="B6442" s="1" t="s">
        <v>1852</v>
      </c>
      <c r="C6442" s="12">
        <v>290514</v>
      </c>
      <c r="D6442" s="1" t="s">
        <v>1851</v>
      </c>
      <c r="E6442" s="12">
        <v>2905</v>
      </c>
      <c r="F6442" s="1" t="s">
        <v>527</v>
      </c>
      <c r="G6442" s="12">
        <v>29</v>
      </c>
      <c r="H6442" s="1" t="s">
        <v>13</v>
      </c>
      <c r="I6442" s="1" t="s">
        <v>12</v>
      </c>
      <c r="J6442" s="1" t="s">
        <v>11</v>
      </c>
      <c r="K6442" s="1" t="s">
        <v>0</v>
      </c>
      <c r="L6442" s="1">
        <v>0</v>
      </c>
      <c r="M6442" s="1">
        <v>0</v>
      </c>
      <c r="N6442" s="1">
        <v>9339</v>
      </c>
      <c r="O6442" s="1">
        <v>80</v>
      </c>
    </row>
    <row r="6443" spans="1:15">
      <c r="A6443" s="12">
        <v>29252911</v>
      </c>
      <c r="B6443" s="1" t="s">
        <v>1850</v>
      </c>
      <c r="C6443" s="12">
        <v>292529</v>
      </c>
      <c r="D6443" s="1" t="s">
        <v>477</v>
      </c>
      <c r="E6443" s="12">
        <v>2925</v>
      </c>
      <c r="F6443" s="1" t="s">
        <v>476</v>
      </c>
      <c r="G6443" s="12">
        <v>29</v>
      </c>
      <c r="H6443" s="1" t="s">
        <v>13</v>
      </c>
      <c r="I6443" s="1" t="s">
        <v>12</v>
      </c>
      <c r="J6443" s="1" t="s">
        <v>11</v>
      </c>
      <c r="K6443" s="1" t="s">
        <v>0</v>
      </c>
      <c r="L6443" s="1">
        <v>0</v>
      </c>
      <c r="M6443" s="1">
        <v>0</v>
      </c>
      <c r="N6443" s="1">
        <v>9239</v>
      </c>
      <c r="O6443" s="1">
        <v>171</v>
      </c>
    </row>
    <row r="6444" spans="1:15">
      <c r="A6444" s="12">
        <v>48043990</v>
      </c>
      <c r="B6444" s="1" t="s">
        <v>1849</v>
      </c>
      <c r="C6444" s="12">
        <v>480439</v>
      </c>
      <c r="D6444" s="1" t="s">
        <v>1848</v>
      </c>
      <c r="E6444" s="12">
        <v>4804</v>
      </c>
      <c r="F6444" s="1" t="s">
        <v>1847</v>
      </c>
      <c r="G6444" s="12">
        <v>48</v>
      </c>
      <c r="H6444" s="1" t="s">
        <v>19</v>
      </c>
      <c r="I6444" s="1" t="s">
        <v>18</v>
      </c>
      <c r="J6444" s="1" t="s">
        <v>17</v>
      </c>
      <c r="K6444" s="1" t="s">
        <v>0</v>
      </c>
      <c r="L6444" s="1">
        <v>0</v>
      </c>
      <c r="M6444" s="1">
        <v>0</v>
      </c>
      <c r="N6444" s="1">
        <v>9196</v>
      </c>
      <c r="O6444" s="1">
        <v>3881</v>
      </c>
    </row>
    <row r="6445" spans="1:15">
      <c r="A6445" s="12">
        <v>29189940</v>
      </c>
      <c r="B6445" s="1" t="s">
        <v>1846</v>
      </c>
      <c r="C6445" s="12">
        <v>291899</v>
      </c>
      <c r="D6445" s="1" t="s">
        <v>709</v>
      </c>
      <c r="E6445" s="12">
        <v>2918</v>
      </c>
      <c r="F6445" s="1" t="s">
        <v>323</v>
      </c>
      <c r="G6445" s="12">
        <v>29</v>
      </c>
      <c r="H6445" s="1" t="s">
        <v>13</v>
      </c>
      <c r="I6445" s="1" t="s">
        <v>12</v>
      </c>
      <c r="J6445" s="1" t="s">
        <v>11</v>
      </c>
      <c r="K6445" s="1" t="s">
        <v>0</v>
      </c>
      <c r="L6445" s="1">
        <v>0</v>
      </c>
      <c r="M6445" s="1">
        <v>0</v>
      </c>
      <c r="N6445" s="1">
        <v>9101</v>
      </c>
      <c r="O6445" s="1">
        <v>0</v>
      </c>
    </row>
    <row r="6446" spans="1:15">
      <c r="A6446" s="12">
        <v>29413020</v>
      </c>
      <c r="B6446" s="1" t="s">
        <v>1845</v>
      </c>
      <c r="C6446" s="12">
        <v>294130</v>
      </c>
      <c r="D6446" s="1" t="s">
        <v>978</v>
      </c>
      <c r="E6446" s="12">
        <v>2941</v>
      </c>
      <c r="F6446" s="1" t="s">
        <v>361</v>
      </c>
      <c r="G6446" s="12">
        <v>29</v>
      </c>
      <c r="H6446" s="1" t="s">
        <v>13</v>
      </c>
      <c r="I6446" s="1" t="s">
        <v>12</v>
      </c>
      <c r="J6446" s="1" t="s">
        <v>11</v>
      </c>
      <c r="K6446" s="1" t="s">
        <v>0</v>
      </c>
      <c r="L6446" s="1">
        <v>0</v>
      </c>
      <c r="M6446" s="1">
        <v>0</v>
      </c>
      <c r="N6446" s="1">
        <v>9096</v>
      </c>
      <c r="O6446" s="1">
        <v>0</v>
      </c>
    </row>
    <row r="6447" spans="1:15">
      <c r="A6447" s="12">
        <v>56031120</v>
      </c>
      <c r="B6447" s="1" t="s">
        <v>1844</v>
      </c>
      <c r="C6447" s="12">
        <v>560311</v>
      </c>
      <c r="D6447" s="1" t="s">
        <v>182</v>
      </c>
      <c r="E6447" s="12">
        <v>5603</v>
      </c>
      <c r="F6447" s="1" t="s">
        <v>55</v>
      </c>
      <c r="G6447" s="12">
        <v>56</v>
      </c>
      <c r="H6447" s="1" t="s">
        <v>54</v>
      </c>
      <c r="I6447" s="1" t="s">
        <v>2</v>
      </c>
      <c r="J6447" s="1" t="s">
        <v>1</v>
      </c>
      <c r="K6447" s="1" t="s">
        <v>0</v>
      </c>
      <c r="L6447" s="1">
        <v>0</v>
      </c>
      <c r="M6447" s="1">
        <v>0</v>
      </c>
      <c r="N6447" s="1">
        <v>9078</v>
      </c>
      <c r="O6447" s="1">
        <v>548</v>
      </c>
    </row>
    <row r="6448" spans="1:15">
      <c r="A6448" s="12">
        <v>29269096</v>
      </c>
      <c r="B6448" s="1" t="s">
        <v>1843</v>
      </c>
      <c r="C6448" s="12">
        <v>292690</v>
      </c>
      <c r="D6448" s="1" t="s">
        <v>462</v>
      </c>
      <c r="E6448" s="12">
        <v>2926</v>
      </c>
      <c r="F6448" s="1" t="s">
        <v>461</v>
      </c>
      <c r="G6448" s="12">
        <v>29</v>
      </c>
      <c r="H6448" s="1" t="s">
        <v>13</v>
      </c>
      <c r="I6448" s="1" t="s">
        <v>12</v>
      </c>
      <c r="J6448" s="1" t="s">
        <v>11</v>
      </c>
      <c r="K6448" s="1" t="s">
        <v>0</v>
      </c>
      <c r="L6448" s="1">
        <v>0</v>
      </c>
      <c r="M6448" s="1">
        <v>0</v>
      </c>
      <c r="N6448" s="1">
        <v>9030</v>
      </c>
      <c r="O6448" s="1">
        <v>7</v>
      </c>
    </row>
    <row r="6449" spans="1:15">
      <c r="A6449" s="12">
        <v>85353028</v>
      </c>
      <c r="B6449" s="1" t="s">
        <v>1842</v>
      </c>
      <c r="C6449" s="12">
        <v>853530</v>
      </c>
      <c r="D6449" s="1" t="s">
        <v>1567</v>
      </c>
      <c r="E6449" s="12">
        <v>8535</v>
      </c>
      <c r="F6449" s="1" t="s">
        <v>1566</v>
      </c>
      <c r="G6449" s="12">
        <v>85</v>
      </c>
      <c r="H6449" s="1" t="s">
        <v>102</v>
      </c>
      <c r="I6449" s="1" t="s">
        <v>27</v>
      </c>
      <c r="J6449" s="1" t="s">
        <v>26</v>
      </c>
      <c r="K6449" s="1" t="s">
        <v>0</v>
      </c>
      <c r="L6449" s="1">
        <v>0</v>
      </c>
      <c r="M6449" s="1">
        <v>0</v>
      </c>
      <c r="N6449" s="1">
        <v>9000</v>
      </c>
      <c r="O6449" s="1">
        <v>1</v>
      </c>
    </row>
    <row r="6450" spans="1:15">
      <c r="A6450" s="12">
        <v>29214290</v>
      </c>
      <c r="B6450" s="1" t="s">
        <v>1841</v>
      </c>
      <c r="C6450" s="12">
        <v>292142</v>
      </c>
      <c r="D6450" s="1" t="s">
        <v>1540</v>
      </c>
      <c r="E6450" s="12">
        <v>2921</v>
      </c>
      <c r="F6450" s="1" t="s">
        <v>73</v>
      </c>
      <c r="G6450" s="12">
        <v>29</v>
      </c>
      <c r="H6450" s="1" t="s">
        <v>13</v>
      </c>
      <c r="I6450" s="1" t="s">
        <v>12</v>
      </c>
      <c r="J6450" s="1" t="s">
        <v>11</v>
      </c>
      <c r="K6450" s="1" t="s">
        <v>0</v>
      </c>
      <c r="L6450" s="1">
        <v>0</v>
      </c>
      <c r="M6450" s="1">
        <v>0</v>
      </c>
      <c r="N6450" s="1">
        <v>8913</v>
      </c>
      <c r="O6450" s="1">
        <v>397</v>
      </c>
    </row>
    <row r="6451" spans="1:15">
      <c r="A6451" s="12">
        <v>74082919</v>
      </c>
      <c r="B6451" s="1" t="s">
        <v>1840</v>
      </c>
      <c r="C6451" s="12">
        <v>740829</v>
      </c>
      <c r="D6451" s="1" t="s">
        <v>1839</v>
      </c>
      <c r="E6451" s="12">
        <v>7408</v>
      </c>
      <c r="F6451" s="1" t="s">
        <v>1838</v>
      </c>
      <c r="G6451" s="12">
        <v>74</v>
      </c>
      <c r="H6451" s="1" t="s">
        <v>491</v>
      </c>
      <c r="I6451" s="1" t="s">
        <v>107</v>
      </c>
      <c r="J6451" s="1" t="s">
        <v>106</v>
      </c>
      <c r="K6451" s="1" t="s">
        <v>0</v>
      </c>
      <c r="L6451" s="1">
        <v>0</v>
      </c>
      <c r="M6451" s="1">
        <v>0</v>
      </c>
      <c r="N6451" s="1">
        <v>8883</v>
      </c>
      <c r="O6451" s="1">
        <v>96</v>
      </c>
    </row>
    <row r="6452" spans="1:15">
      <c r="A6452" s="12">
        <v>25302000</v>
      </c>
      <c r="B6452" s="1" t="s">
        <v>1837</v>
      </c>
      <c r="C6452" s="12">
        <v>253020</v>
      </c>
      <c r="D6452" s="1" t="s">
        <v>1836</v>
      </c>
      <c r="E6452" s="12">
        <v>2530</v>
      </c>
      <c r="F6452" s="1" t="s">
        <v>1534</v>
      </c>
      <c r="G6452" s="12">
        <v>25</v>
      </c>
      <c r="H6452" s="1" t="s">
        <v>226</v>
      </c>
      <c r="I6452" s="1" t="s">
        <v>225</v>
      </c>
      <c r="J6452" s="1" t="s">
        <v>224</v>
      </c>
      <c r="K6452" s="1" t="s">
        <v>0</v>
      </c>
      <c r="L6452" s="1">
        <v>0</v>
      </c>
      <c r="M6452" s="1">
        <v>0</v>
      </c>
      <c r="N6452" s="1">
        <v>8871</v>
      </c>
      <c r="O6452" s="1">
        <v>11</v>
      </c>
    </row>
    <row r="6453" spans="1:15">
      <c r="A6453" s="12">
        <v>28417010</v>
      </c>
      <c r="B6453" s="1" t="s">
        <v>1835</v>
      </c>
      <c r="C6453" s="12">
        <v>284170</v>
      </c>
      <c r="D6453" s="1" t="s">
        <v>802</v>
      </c>
      <c r="E6453" s="12">
        <v>2841</v>
      </c>
      <c r="F6453" s="1" t="s">
        <v>147</v>
      </c>
      <c r="G6453" s="12">
        <v>28</v>
      </c>
      <c r="H6453" s="1" t="s">
        <v>118</v>
      </c>
      <c r="I6453" s="1" t="s">
        <v>12</v>
      </c>
      <c r="J6453" s="1" t="s">
        <v>11</v>
      </c>
      <c r="K6453" s="1" t="s">
        <v>0</v>
      </c>
      <c r="L6453" s="1">
        <v>0</v>
      </c>
      <c r="M6453" s="1">
        <v>0</v>
      </c>
      <c r="N6453" s="1">
        <v>8857</v>
      </c>
      <c r="O6453" s="1">
        <v>42</v>
      </c>
    </row>
    <row r="6454" spans="1:15">
      <c r="A6454" s="12">
        <v>90065310</v>
      </c>
      <c r="B6454" s="1" t="s">
        <v>1834</v>
      </c>
      <c r="C6454" s="12">
        <v>900653</v>
      </c>
      <c r="D6454" s="1" t="s">
        <v>1217</v>
      </c>
      <c r="E6454" s="12">
        <v>9006</v>
      </c>
      <c r="F6454" s="1" t="s">
        <v>1216</v>
      </c>
      <c r="G6454" s="12">
        <v>90</v>
      </c>
      <c r="H6454" s="1" t="s">
        <v>512</v>
      </c>
      <c r="I6454" s="1" t="s">
        <v>49</v>
      </c>
      <c r="J6454" s="1" t="s">
        <v>48</v>
      </c>
      <c r="K6454" s="1" t="s">
        <v>0</v>
      </c>
      <c r="L6454" s="1">
        <v>0</v>
      </c>
      <c r="M6454" s="1">
        <v>0</v>
      </c>
      <c r="N6454" s="1">
        <v>8839</v>
      </c>
      <c r="O6454" s="1">
        <v>128</v>
      </c>
    </row>
    <row r="6455" spans="1:15">
      <c r="A6455" s="12">
        <v>94069010</v>
      </c>
      <c r="B6455" s="1" t="s">
        <v>1833</v>
      </c>
      <c r="C6455" s="12">
        <v>940690</v>
      </c>
      <c r="D6455" s="1" t="s">
        <v>1832</v>
      </c>
      <c r="E6455" s="12">
        <v>9406</v>
      </c>
      <c r="F6455" s="1" t="s">
        <v>1831</v>
      </c>
      <c r="G6455" s="12">
        <v>94</v>
      </c>
      <c r="H6455" s="1" t="s">
        <v>259</v>
      </c>
      <c r="I6455" s="1" t="s">
        <v>127</v>
      </c>
      <c r="J6455" s="1" t="s">
        <v>126</v>
      </c>
      <c r="K6455" s="1" t="s">
        <v>0</v>
      </c>
      <c r="L6455" s="1">
        <v>0</v>
      </c>
      <c r="M6455" s="1">
        <v>0</v>
      </c>
      <c r="N6455" s="1">
        <v>8807</v>
      </c>
      <c r="O6455" s="1">
        <v>364</v>
      </c>
    </row>
    <row r="6456" spans="1:15">
      <c r="A6456" s="12">
        <v>84440090</v>
      </c>
      <c r="B6456" s="1" t="s">
        <v>1830</v>
      </c>
      <c r="C6456" s="12">
        <v>844400</v>
      </c>
      <c r="D6456" s="1" t="s">
        <v>1829</v>
      </c>
      <c r="E6456" s="12">
        <v>8444</v>
      </c>
      <c r="F6456" s="1" t="s">
        <v>1829</v>
      </c>
      <c r="G6456" s="12">
        <v>84</v>
      </c>
      <c r="H6456" s="1" t="s">
        <v>28</v>
      </c>
      <c r="I6456" s="1" t="s">
        <v>27</v>
      </c>
      <c r="J6456" s="1" t="s">
        <v>26</v>
      </c>
      <c r="K6456" s="1" t="s">
        <v>0</v>
      </c>
      <c r="L6456" s="1">
        <v>0</v>
      </c>
      <c r="M6456" s="1">
        <v>0</v>
      </c>
      <c r="N6456" s="1">
        <v>8742</v>
      </c>
      <c r="O6456" s="1">
        <v>123</v>
      </c>
    </row>
    <row r="6457" spans="1:15">
      <c r="A6457" s="12">
        <v>95067000</v>
      </c>
      <c r="B6457" s="1" t="s">
        <v>1828</v>
      </c>
      <c r="C6457" s="12">
        <v>950670</v>
      </c>
      <c r="D6457" s="1" t="s">
        <v>1827</v>
      </c>
      <c r="E6457" s="12">
        <v>9506</v>
      </c>
      <c r="F6457" s="1" t="s">
        <v>1580</v>
      </c>
      <c r="G6457" s="12">
        <v>95</v>
      </c>
      <c r="H6457" s="1" t="s">
        <v>940</v>
      </c>
      <c r="I6457" s="1" t="s">
        <v>127</v>
      </c>
      <c r="J6457" s="1" t="s">
        <v>126</v>
      </c>
      <c r="K6457" s="1" t="s">
        <v>0</v>
      </c>
      <c r="L6457" s="1">
        <v>0</v>
      </c>
      <c r="M6457" s="1">
        <v>0</v>
      </c>
      <c r="N6457" s="1">
        <v>8738</v>
      </c>
      <c r="O6457" s="1">
        <v>417</v>
      </c>
    </row>
    <row r="6458" spans="1:15">
      <c r="A6458" s="12">
        <v>29335992</v>
      </c>
      <c r="B6458" s="1" t="s">
        <v>1826</v>
      </c>
      <c r="C6458" s="12">
        <v>293359</v>
      </c>
      <c r="D6458" s="1" t="s">
        <v>145</v>
      </c>
      <c r="E6458" s="12">
        <v>2933</v>
      </c>
      <c r="F6458" s="1" t="s">
        <v>67</v>
      </c>
      <c r="G6458" s="12">
        <v>29</v>
      </c>
      <c r="H6458" s="1" t="s">
        <v>13</v>
      </c>
      <c r="I6458" s="1" t="s">
        <v>12</v>
      </c>
      <c r="J6458" s="1" t="s">
        <v>11</v>
      </c>
      <c r="K6458" s="1" t="s">
        <v>0</v>
      </c>
      <c r="L6458" s="1">
        <v>0</v>
      </c>
      <c r="M6458" s="1">
        <v>0</v>
      </c>
      <c r="N6458" s="1">
        <v>8736</v>
      </c>
      <c r="O6458" s="1">
        <v>100</v>
      </c>
    </row>
    <row r="6459" spans="1:15">
      <c r="A6459" s="12">
        <v>84513099</v>
      </c>
      <c r="B6459" s="1" t="s">
        <v>1825</v>
      </c>
      <c r="C6459" s="12">
        <v>845130</v>
      </c>
      <c r="D6459" s="1" t="s">
        <v>1824</v>
      </c>
      <c r="E6459" s="12">
        <v>8451</v>
      </c>
      <c r="F6459" s="1" t="s">
        <v>799</v>
      </c>
      <c r="G6459" s="12">
        <v>84</v>
      </c>
      <c r="H6459" s="1" t="s">
        <v>28</v>
      </c>
      <c r="I6459" s="1" t="s">
        <v>27</v>
      </c>
      <c r="J6459" s="1" t="s">
        <v>26</v>
      </c>
      <c r="K6459" s="1" t="s">
        <v>0</v>
      </c>
      <c r="L6459" s="1">
        <v>0</v>
      </c>
      <c r="M6459" s="1">
        <v>0</v>
      </c>
      <c r="N6459" s="1">
        <v>8676</v>
      </c>
      <c r="O6459" s="1">
        <v>98</v>
      </c>
    </row>
    <row r="6460" spans="1:15">
      <c r="A6460" s="12">
        <v>38273210</v>
      </c>
      <c r="B6460" s="1" t="s">
        <v>1823</v>
      </c>
      <c r="C6460" s="12">
        <v>382732</v>
      </c>
      <c r="D6460" s="1" t="s">
        <v>1822</v>
      </c>
      <c r="E6460" s="12">
        <v>3827</v>
      </c>
      <c r="F6460" s="1" t="s">
        <v>1798</v>
      </c>
      <c r="G6460" s="12">
        <v>38</v>
      </c>
      <c r="H6460" s="1" t="s">
        <v>244</v>
      </c>
      <c r="I6460" s="1" t="s">
        <v>12</v>
      </c>
      <c r="J6460" s="1" t="s">
        <v>11</v>
      </c>
      <c r="K6460" s="1" t="s">
        <v>0</v>
      </c>
      <c r="L6460" s="1">
        <v>0</v>
      </c>
      <c r="M6460" s="1">
        <v>0</v>
      </c>
      <c r="N6460" s="1">
        <v>8576</v>
      </c>
      <c r="O6460" s="1">
        <v>1090</v>
      </c>
    </row>
    <row r="6461" spans="1:15">
      <c r="A6461" s="12">
        <v>28399050</v>
      </c>
      <c r="B6461" s="1" t="s">
        <v>1821</v>
      </c>
      <c r="C6461" s="12">
        <v>283990</v>
      </c>
      <c r="D6461" s="1" t="s">
        <v>1820</v>
      </c>
      <c r="E6461" s="12">
        <v>2839</v>
      </c>
      <c r="F6461" s="1" t="s">
        <v>1819</v>
      </c>
      <c r="G6461" s="12">
        <v>28</v>
      </c>
      <c r="H6461" s="1" t="s">
        <v>118</v>
      </c>
      <c r="I6461" s="1" t="s">
        <v>12</v>
      </c>
      <c r="J6461" s="1" t="s">
        <v>11</v>
      </c>
      <c r="K6461" s="1" t="s">
        <v>0</v>
      </c>
      <c r="L6461" s="1">
        <v>0</v>
      </c>
      <c r="M6461" s="1">
        <v>0</v>
      </c>
      <c r="N6461" s="1">
        <v>8558</v>
      </c>
      <c r="O6461" s="1">
        <v>911</v>
      </c>
    </row>
    <row r="6462" spans="1:15">
      <c r="A6462" s="12">
        <v>28299040</v>
      </c>
      <c r="B6462" s="1" t="s">
        <v>1818</v>
      </c>
      <c r="C6462" s="12">
        <v>282990</v>
      </c>
      <c r="D6462" s="1" t="s">
        <v>193</v>
      </c>
      <c r="E6462" s="12">
        <v>2829</v>
      </c>
      <c r="F6462" s="1" t="s">
        <v>192</v>
      </c>
      <c r="G6462" s="12">
        <v>28</v>
      </c>
      <c r="H6462" s="1" t="s">
        <v>118</v>
      </c>
      <c r="I6462" s="1" t="s">
        <v>12</v>
      </c>
      <c r="J6462" s="1" t="s">
        <v>11</v>
      </c>
      <c r="K6462" s="1" t="s">
        <v>0</v>
      </c>
      <c r="L6462" s="1">
        <v>0</v>
      </c>
      <c r="M6462" s="1">
        <v>0</v>
      </c>
      <c r="N6462" s="1">
        <v>8550</v>
      </c>
      <c r="O6462" s="1">
        <v>90</v>
      </c>
    </row>
    <row r="6463" spans="1:15">
      <c r="A6463" s="12">
        <v>92071010</v>
      </c>
      <c r="B6463" s="1" t="s">
        <v>1817</v>
      </c>
      <c r="C6463" s="12">
        <v>920710</v>
      </c>
      <c r="D6463" s="1" t="s">
        <v>1816</v>
      </c>
      <c r="E6463" s="12">
        <v>9207</v>
      </c>
      <c r="F6463" s="1" t="s">
        <v>1815</v>
      </c>
      <c r="G6463" s="12">
        <v>92</v>
      </c>
      <c r="H6463" s="1" t="s">
        <v>1814</v>
      </c>
      <c r="I6463" s="1" t="s">
        <v>49</v>
      </c>
      <c r="J6463" s="1" t="s">
        <v>48</v>
      </c>
      <c r="K6463" s="1" t="s">
        <v>0</v>
      </c>
      <c r="L6463" s="1">
        <v>0</v>
      </c>
      <c r="M6463" s="1">
        <v>0</v>
      </c>
      <c r="N6463" s="1">
        <v>8546</v>
      </c>
      <c r="O6463" s="1">
        <v>106</v>
      </c>
    </row>
    <row r="6464" spans="1:15">
      <c r="A6464" s="12">
        <v>29156012</v>
      </c>
      <c r="B6464" s="1" t="s">
        <v>1813</v>
      </c>
      <c r="C6464" s="12">
        <v>291560</v>
      </c>
      <c r="D6464" s="1" t="s">
        <v>868</v>
      </c>
      <c r="E6464" s="12">
        <v>2915</v>
      </c>
      <c r="F6464" s="1" t="s">
        <v>346</v>
      </c>
      <c r="G6464" s="12">
        <v>29</v>
      </c>
      <c r="H6464" s="1" t="s">
        <v>13</v>
      </c>
      <c r="I6464" s="1" t="s">
        <v>12</v>
      </c>
      <c r="J6464" s="1" t="s">
        <v>11</v>
      </c>
      <c r="K6464" s="1" t="s">
        <v>0</v>
      </c>
      <c r="L6464" s="1">
        <v>0</v>
      </c>
      <c r="M6464" s="1">
        <v>0</v>
      </c>
      <c r="N6464" s="1">
        <v>8500</v>
      </c>
      <c r="O6464" s="1">
        <v>627</v>
      </c>
    </row>
    <row r="6465" spans="1:15">
      <c r="A6465" s="12">
        <v>29359012</v>
      </c>
      <c r="B6465" s="1" t="s">
        <v>1812</v>
      </c>
      <c r="C6465" s="12">
        <v>293590</v>
      </c>
      <c r="D6465" s="1" t="s">
        <v>505</v>
      </c>
      <c r="E6465" s="12">
        <v>2935</v>
      </c>
      <c r="F6465" s="1" t="s">
        <v>504</v>
      </c>
      <c r="G6465" s="12">
        <v>29</v>
      </c>
      <c r="H6465" s="1" t="s">
        <v>13</v>
      </c>
      <c r="I6465" s="1" t="s">
        <v>12</v>
      </c>
      <c r="J6465" s="1" t="s">
        <v>11</v>
      </c>
      <c r="K6465" s="1" t="s">
        <v>0</v>
      </c>
      <c r="L6465" s="1">
        <v>0</v>
      </c>
      <c r="M6465" s="1">
        <v>0</v>
      </c>
      <c r="N6465" s="1">
        <v>8466</v>
      </c>
      <c r="O6465" s="1">
        <v>0</v>
      </c>
    </row>
    <row r="6466" spans="1:15">
      <c r="A6466" s="12">
        <v>29242959</v>
      </c>
      <c r="B6466" s="1" t="s">
        <v>1811</v>
      </c>
      <c r="C6466" s="12">
        <v>292429</v>
      </c>
      <c r="D6466" s="1" t="s">
        <v>594</v>
      </c>
      <c r="E6466" s="12">
        <v>2924</v>
      </c>
      <c r="F6466" s="1" t="s">
        <v>23</v>
      </c>
      <c r="G6466" s="12">
        <v>29</v>
      </c>
      <c r="H6466" s="1" t="s">
        <v>13</v>
      </c>
      <c r="I6466" s="1" t="s">
        <v>12</v>
      </c>
      <c r="J6466" s="1" t="s">
        <v>11</v>
      </c>
      <c r="K6466" s="1" t="s">
        <v>0</v>
      </c>
      <c r="L6466" s="1">
        <v>0</v>
      </c>
      <c r="M6466" s="1">
        <v>0</v>
      </c>
      <c r="N6466" s="1">
        <v>8261</v>
      </c>
      <c r="O6466" s="1">
        <v>0</v>
      </c>
    </row>
    <row r="6467" spans="1:15">
      <c r="A6467" s="12">
        <v>29332911</v>
      </c>
      <c r="B6467" s="1" t="s">
        <v>1810</v>
      </c>
      <c r="C6467" s="12">
        <v>293329</v>
      </c>
      <c r="D6467" s="1" t="s">
        <v>839</v>
      </c>
      <c r="E6467" s="12">
        <v>2933</v>
      </c>
      <c r="F6467" s="1" t="s">
        <v>67</v>
      </c>
      <c r="G6467" s="12">
        <v>29</v>
      </c>
      <c r="H6467" s="1" t="s">
        <v>13</v>
      </c>
      <c r="I6467" s="1" t="s">
        <v>12</v>
      </c>
      <c r="J6467" s="1" t="s">
        <v>11</v>
      </c>
      <c r="K6467" s="1" t="s">
        <v>0</v>
      </c>
      <c r="L6467" s="1">
        <v>0</v>
      </c>
      <c r="M6467" s="1">
        <v>0</v>
      </c>
      <c r="N6467" s="1">
        <v>8200</v>
      </c>
      <c r="O6467" s="1">
        <v>0</v>
      </c>
    </row>
    <row r="6468" spans="1:15">
      <c r="A6468" s="12">
        <v>27040090</v>
      </c>
      <c r="B6468" s="1" t="s">
        <v>1809</v>
      </c>
      <c r="C6468" s="12">
        <v>270400</v>
      </c>
      <c r="D6468" s="1" t="s">
        <v>1808</v>
      </c>
      <c r="E6468" s="12">
        <v>2704</v>
      </c>
      <c r="F6468" s="1" t="s">
        <v>1808</v>
      </c>
      <c r="G6468" s="12">
        <v>27</v>
      </c>
      <c r="H6468" s="1" t="s">
        <v>486</v>
      </c>
      <c r="I6468" s="1" t="s">
        <v>225</v>
      </c>
      <c r="J6468" s="1" t="s">
        <v>224</v>
      </c>
      <c r="K6468" s="1" t="s">
        <v>0</v>
      </c>
      <c r="L6468" s="1">
        <v>0</v>
      </c>
      <c r="M6468" s="1">
        <v>0</v>
      </c>
      <c r="N6468" s="1">
        <v>8198</v>
      </c>
      <c r="O6468" s="1">
        <v>9</v>
      </c>
    </row>
    <row r="6469" spans="1:15">
      <c r="A6469" s="12">
        <v>84219110</v>
      </c>
      <c r="B6469" s="1" t="s">
        <v>1807</v>
      </c>
      <c r="C6469" s="12">
        <v>842191</v>
      </c>
      <c r="D6469" s="1" t="s">
        <v>1806</v>
      </c>
      <c r="E6469" s="12">
        <v>8421</v>
      </c>
      <c r="F6469" s="1" t="s">
        <v>403</v>
      </c>
      <c r="G6469" s="12">
        <v>84</v>
      </c>
      <c r="H6469" s="1" t="s">
        <v>28</v>
      </c>
      <c r="I6469" s="1" t="s">
        <v>27</v>
      </c>
      <c r="J6469" s="1" t="s">
        <v>26</v>
      </c>
      <c r="K6469" s="1" t="s">
        <v>0</v>
      </c>
      <c r="L6469" s="1">
        <v>0</v>
      </c>
      <c r="M6469" s="1">
        <v>0</v>
      </c>
      <c r="N6469" s="1">
        <v>8190</v>
      </c>
      <c r="O6469" s="1">
        <v>10</v>
      </c>
    </row>
    <row r="6470" spans="1:15">
      <c r="A6470" s="12">
        <v>95071000</v>
      </c>
      <c r="B6470" s="1" t="s">
        <v>1805</v>
      </c>
      <c r="C6470" s="12">
        <v>950710</v>
      </c>
      <c r="D6470" s="1" t="s">
        <v>1804</v>
      </c>
      <c r="E6470" s="12">
        <v>9507</v>
      </c>
      <c r="F6470" s="1" t="s">
        <v>941</v>
      </c>
      <c r="G6470" s="12">
        <v>95</v>
      </c>
      <c r="H6470" s="1" t="s">
        <v>940</v>
      </c>
      <c r="I6470" s="1" t="s">
        <v>127</v>
      </c>
      <c r="J6470" s="1" t="s">
        <v>126</v>
      </c>
      <c r="K6470" s="1" t="s">
        <v>0</v>
      </c>
      <c r="L6470" s="1">
        <v>0</v>
      </c>
      <c r="M6470" s="1">
        <v>0</v>
      </c>
      <c r="N6470" s="1">
        <v>8185</v>
      </c>
      <c r="O6470" s="1">
        <v>93</v>
      </c>
    </row>
    <row r="6471" spans="1:15">
      <c r="A6471" s="12">
        <v>39139019</v>
      </c>
      <c r="B6471" s="1" t="s">
        <v>1803</v>
      </c>
      <c r="C6471" s="12">
        <v>391390</v>
      </c>
      <c r="D6471" s="1" t="s">
        <v>1802</v>
      </c>
      <c r="E6471" s="12">
        <v>3913</v>
      </c>
      <c r="F6471" s="1" t="s">
        <v>1801</v>
      </c>
      <c r="G6471" s="12">
        <v>39</v>
      </c>
      <c r="H6471" s="1" t="s">
        <v>38</v>
      </c>
      <c r="I6471" s="1" t="s">
        <v>37</v>
      </c>
      <c r="J6471" s="1" t="s">
        <v>36</v>
      </c>
      <c r="K6471" s="1" t="s">
        <v>0</v>
      </c>
      <c r="L6471" s="1">
        <v>0</v>
      </c>
      <c r="M6471" s="1">
        <v>0</v>
      </c>
      <c r="N6471" s="1">
        <v>8142</v>
      </c>
      <c r="O6471" s="1">
        <v>38</v>
      </c>
    </row>
    <row r="6472" spans="1:15">
      <c r="A6472" s="12">
        <v>38279000</v>
      </c>
      <c r="B6472" s="1" t="s">
        <v>1800</v>
      </c>
      <c r="C6472" s="12">
        <v>382790</v>
      </c>
      <c r="D6472" s="1" t="s">
        <v>1799</v>
      </c>
      <c r="E6472" s="12">
        <v>3827</v>
      </c>
      <c r="F6472" s="1" t="s">
        <v>1798</v>
      </c>
      <c r="G6472" s="12">
        <v>38</v>
      </c>
      <c r="H6472" s="1" t="s">
        <v>244</v>
      </c>
      <c r="I6472" s="1" t="s">
        <v>12</v>
      </c>
      <c r="J6472" s="1" t="s">
        <v>11</v>
      </c>
      <c r="K6472" s="1" t="s">
        <v>0</v>
      </c>
      <c r="L6472" s="1">
        <v>0</v>
      </c>
      <c r="M6472" s="1">
        <v>0</v>
      </c>
      <c r="N6472" s="1">
        <v>8100</v>
      </c>
      <c r="O6472" s="1">
        <v>54</v>
      </c>
    </row>
    <row r="6473" spans="1:15">
      <c r="A6473" s="12">
        <v>85103000</v>
      </c>
      <c r="B6473" s="1" t="s">
        <v>1797</v>
      </c>
      <c r="C6473" s="12">
        <v>851030</v>
      </c>
      <c r="D6473" s="1" t="s">
        <v>1796</v>
      </c>
      <c r="E6473" s="12">
        <v>8510</v>
      </c>
      <c r="F6473" s="1" t="s">
        <v>1211</v>
      </c>
      <c r="G6473" s="12">
        <v>85</v>
      </c>
      <c r="H6473" s="1" t="s">
        <v>102</v>
      </c>
      <c r="I6473" s="1" t="s">
        <v>27</v>
      </c>
      <c r="J6473" s="1" t="s">
        <v>26</v>
      </c>
      <c r="K6473" s="1" t="s">
        <v>0</v>
      </c>
      <c r="L6473" s="1">
        <v>0</v>
      </c>
      <c r="M6473" s="1">
        <v>0</v>
      </c>
      <c r="N6473" s="1">
        <v>8042</v>
      </c>
      <c r="O6473" s="1">
        <v>3</v>
      </c>
    </row>
    <row r="6474" spans="1:15">
      <c r="A6474" s="12">
        <v>29391169</v>
      </c>
      <c r="B6474" s="1" t="s">
        <v>1795</v>
      </c>
      <c r="C6474" s="12">
        <v>293911</v>
      </c>
      <c r="D6474" s="1" t="s">
        <v>1514</v>
      </c>
      <c r="E6474" s="12">
        <v>2939</v>
      </c>
      <c r="F6474" s="1" t="s">
        <v>656</v>
      </c>
      <c r="G6474" s="12">
        <v>29</v>
      </c>
      <c r="H6474" s="1" t="s">
        <v>13</v>
      </c>
      <c r="I6474" s="1" t="s">
        <v>12</v>
      </c>
      <c r="J6474" s="1" t="s">
        <v>11</v>
      </c>
      <c r="K6474" s="1" t="s">
        <v>0</v>
      </c>
      <c r="L6474" s="1">
        <v>0</v>
      </c>
      <c r="M6474" s="1">
        <v>0</v>
      </c>
      <c r="N6474" s="1">
        <v>8027</v>
      </c>
      <c r="O6474" s="1">
        <v>0</v>
      </c>
    </row>
    <row r="6475" spans="1:15">
      <c r="A6475" s="12">
        <v>29372950</v>
      </c>
      <c r="B6475" s="1" t="s">
        <v>1794</v>
      </c>
      <c r="C6475" s="12">
        <v>293729</v>
      </c>
      <c r="D6475" s="1" t="s">
        <v>465</v>
      </c>
      <c r="E6475" s="12">
        <v>2937</v>
      </c>
      <c r="F6475" s="1" t="s">
        <v>464</v>
      </c>
      <c r="G6475" s="12">
        <v>29</v>
      </c>
      <c r="H6475" s="1" t="s">
        <v>13</v>
      </c>
      <c r="I6475" s="1" t="s">
        <v>12</v>
      </c>
      <c r="J6475" s="1" t="s">
        <v>11</v>
      </c>
      <c r="K6475" s="1" t="s">
        <v>0</v>
      </c>
      <c r="L6475" s="1">
        <v>0</v>
      </c>
      <c r="M6475" s="1">
        <v>0</v>
      </c>
      <c r="N6475" s="1">
        <v>8007</v>
      </c>
      <c r="O6475" s="1">
        <v>0</v>
      </c>
    </row>
    <row r="6476" spans="1:15">
      <c r="A6476" s="12">
        <v>84144010</v>
      </c>
      <c r="B6476" s="1" t="s">
        <v>1793</v>
      </c>
      <c r="C6476" s="12">
        <v>841440</v>
      </c>
      <c r="D6476" s="1" t="s">
        <v>1792</v>
      </c>
      <c r="E6476" s="12">
        <v>8414</v>
      </c>
      <c r="F6476" s="1" t="s">
        <v>1529</v>
      </c>
      <c r="G6476" s="12">
        <v>84</v>
      </c>
      <c r="H6476" s="1" t="s">
        <v>28</v>
      </c>
      <c r="I6476" s="1" t="s">
        <v>27</v>
      </c>
      <c r="J6476" s="1" t="s">
        <v>26</v>
      </c>
      <c r="K6476" s="1" t="s">
        <v>0</v>
      </c>
      <c r="L6476" s="1">
        <v>0</v>
      </c>
      <c r="M6476" s="1">
        <v>0</v>
      </c>
      <c r="N6476" s="1">
        <v>8000</v>
      </c>
      <c r="O6476" s="1">
        <v>29</v>
      </c>
    </row>
    <row r="6477" spans="1:15">
      <c r="A6477" s="12">
        <v>84433114</v>
      </c>
      <c r="B6477" s="1" t="s">
        <v>1791</v>
      </c>
      <c r="C6477" s="12">
        <v>844331</v>
      </c>
      <c r="D6477" s="1" t="s">
        <v>1790</v>
      </c>
      <c r="E6477" s="12">
        <v>8443</v>
      </c>
      <c r="F6477" s="1" t="s">
        <v>738</v>
      </c>
      <c r="G6477" s="12">
        <v>84</v>
      </c>
      <c r="H6477" s="1" t="s">
        <v>28</v>
      </c>
      <c r="I6477" s="1" t="s">
        <v>27</v>
      </c>
      <c r="J6477" s="1" t="s">
        <v>26</v>
      </c>
      <c r="K6477" s="1" t="s">
        <v>0</v>
      </c>
      <c r="L6477" s="1">
        <v>0</v>
      </c>
      <c r="M6477" s="1">
        <v>0</v>
      </c>
      <c r="N6477" s="1">
        <v>7977</v>
      </c>
      <c r="O6477" s="1">
        <v>2894</v>
      </c>
    </row>
    <row r="6478" spans="1:15">
      <c r="A6478" s="12">
        <v>29071590</v>
      </c>
      <c r="B6478" s="1" t="s">
        <v>1789</v>
      </c>
      <c r="C6478" s="12">
        <v>290715</v>
      </c>
      <c r="D6478" s="1" t="s">
        <v>1788</v>
      </c>
      <c r="E6478" s="12">
        <v>2907</v>
      </c>
      <c r="F6478" s="1" t="s">
        <v>824</v>
      </c>
      <c r="G6478" s="12">
        <v>29</v>
      </c>
      <c r="H6478" s="1" t="s">
        <v>13</v>
      </c>
      <c r="I6478" s="1" t="s">
        <v>12</v>
      </c>
      <c r="J6478" s="1" t="s">
        <v>11</v>
      </c>
      <c r="K6478" s="1" t="s">
        <v>0</v>
      </c>
      <c r="L6478" s="1">
        <v>0</v>
      </c>
      <c r="M6478" s="1">
        <v>0</v>
      </c>
      <c r="N6478" s="1">
        <v>7951</v>
      </c>
      <c r="O6478" s="1">
        <v>50</v>
      </c>
    </row>
    <row r="6479" spans="1:15">
      <c r="A6479" s="12">
        <v>87149619</v>
      </c>
      <c r="B6479" s="1" t="s">
        <v>1787</v>
      </c>
      <c r="C6479" s="12">
        <v>871496</v>
      </c>
      <c r="D6479" s="1" t="s">
        <v>707</v>
      </c>
      <c r="E6479" s="12">
        <v>8714</v>
      </c>
      <c r="F6479" s="1" t="s">
        <v>706</v>
      </c>
      <c r="G6479" s="12">
        <v>87</v>
      </c>
      <c r="H6479" s="1" t="s">
        <v>633</v>
      </c>
      <c r="I6479" s="1" t="s">
        <v>272</v>
      </c>
      <c r="J6479" s="1" t="s">
        <v>271</v>
      </c>
      <c r="K6479" s="1" t="s">
        <v>0</v>
      </c>
      <c r="L6479" s="1">
        <v>0</v>
      </c>
      <c r="M6479" s="1">
        <v>0</v>
      </c>
      <c r="N6479" s="1">
        <v>7941</v>
      </c>
      <c r="O6479" s="1">
        <v>20</v>
      </c>
    </row>
    <row r="6480" spans="1:15">
      <c r="A6480" s="12">
        <v>84211290</v>
      </c>
      <c r="B6480" s="1" t="s">
        <v>1786</v>
      </c>
      <c r="C6480" s="12">
        <v>842112</v>
      </c>
      <c r="D6480" s="1" t="s">
        <v>1359</v>
      </c>
      <c r="E6480" s="12">
        <v>8421</v>
      </c>
      <c r="F6480" s="1" t="s">
        <v>403</v>
      </c>
      <c r="G6480" s="12">
        <v>84</v>
      </c>
      <c r="H6480" s="1" t="s">
        <v>28</v>
      </c>
      <c r="I6480" s="1" t="s">
        <v>27</v>
      </c>
      <c r="J6480" s="1" t="s">
        <v>26</v>
      </c>
      <c r="K6480" s="1" t="s">
        <v>0</v>
      </c>
      <c r="L6480" s="1">
        <v>0</v>
      </c>
      <c r="M6480" s="1">
        <v>0</v>
      </c>
      <c r="N6480" s="1">
        <v>7938</v>
      </c>
      <c r="O6480" s="1">
        <v>327</v>
      </c>
    </row>
    <row r="6481" spans="1:15">
      <c r="A6481" s="12">
        <v>52101990</v>
      </c>
      <c r="B6481" s="1" t="s">
        <v>1785</v>
      </c>
      <c r="C6481" s="12">
        <v>521019</v>
      </c>
      <c r="D6481" s="1" t="s">
        <v>1784</v>
      </c>
      <c r="E6481" s="12">
        <v>5210</v>
      </c>
      <c r="F6481" s="1" t="s">
        <v>1783</v>
      </c>
      <c r="G6481" s="12">
        <v>52</v>
      </c>
      <c r="H6481" s="1" t="s">
        <v>76</v>
      </c>
      <c r="I6481" s="1" t="s">
        <v>2</v>
      </c>
      <c r="J6481" s="1" t="s">
        <v>1</v>
      </c>
      <c r="K6481" s="1" t="s">
        <v>0</v>
      </c>
      <c r="L6481" s="1">
        <v>0</v>
      </c>
      <c r="M6481" s="1">
        <v>0</v>
      </c>
      <c r="N6481" s="1">
        <v>7886</v>
      </c>
      <c r="O6481" s="1">
        <v>318</v>
      </c>
    </row>
    <row r="6482" spans="1:15">
      <c r="A6482" s="12">
        <v>29024400</v>
      </c>
      <c r="B6482" s="1" t="s">
        <v>1782</v>
      </c>
      <c r="C6482" s="12">
        <v>290244</v>
      </c>
      <c r="D6482" s="1" t="s">
        <v>1782</v>
      </c>
      <c r="E6482" s="12">
        <v>2902</v>
      </c>
      <c r="F6482" s="1" t="s">
        <v>230</v>
      </c>
      <c r="G6482" s="12">
        <v>29</v>
      </c>
      <c r="H6482" s="1" t="s">
        <v>13</v>
      </c>
      <c r="I6482" s="1" t="s">
        <v>12</v>
      </c>
      <c r="J6482" s="1" t="s">
        <v>11</v>
      </c>
      <c r="K6482" s="1" t="s">
        <v>0</v>
      </c>
      <c r="L6482" s="1">
        <v>0</v>
      </c>
      <c r="M6482" s="1">
        <v>0</v>
      </c>
      <c r="N6482" s="1">
        <v>7865</v>
      </c>
      <c r="O6482" s="1">
        <v>0</v>
      </c>
    </row>
    <row r="6483" spans="1:15">
      <c r="A6483" s="12">
        <v>25162000</v>
      </c>
      <c r="B6483" s="1" t="s">
        <v>1781</v>
      </c>
      <c r="C6483" s="12">
        <v>251620</v>
      </c>
      <c r="D6483" s="1" t="s">
        <v>1780</v>
      </c>
      <c r="E6483" s="12">
        <v>2516</v>
      </c>
      <c r="F6483" s="1" t="s">
        <v>1779</v>
      </c>
      <c r="G6483" s="12">
        <v>25</v>
      </c>
      <c r="H6483" s="1" t="s">
        <v>226</v>
      </c>
      <c r="I6483" s="1" t="s">
        <v>225</v>
      </c>
      <c r="J6483" s="1" t="s">
        <v>224</v>
      </c>
      <c r="K6483" s="1" t="s">
        <v>0</v>
      </c>
      <c r="L6483" s="1">
        <v>0</v>
      </c>
      <c r="M6483" s="1">
        <v>0</v>
      </c>
      <c r="N6483" s="1">
        <v>7853</v>
      </c>
      <c r="O6483" s="1">
        <v>47</v>
      </c>
    </row>
    <row r="6484" spans="1:15">
      <c r="A6484" s="12">
        <v>69031030</v>
      </c>
      <c r="B6484" s="1" t="s">
        <v>1778</v>
      </c>
      <c r="C6484" s="12">
        <v>690310</v>
      </c>
      <c r="D6484" s="1" t="s">
        <v>935</v>
      </c>
      <c r="E6484" s="12">
        <v>6903</v>
      </c>
      <c r="F6484" s="1" t="s">
        <v>934</v>
      </c>
      <c r="G6484" s="12">
        <v>69</v>
      </c>
      <c r="H6484" s="1" t="s">
        <v>933</v>
      </c>
      <c r="I6484" s="1" t="s">
        <v>7</v>
      </c>
      <c r="J6484" s="1" t="s">
        <v>6</v>
      </c>
      <c r="K6484" s="1" t="s">
        <v>0</v>
      </c>
      <c r="L6484" s="1">
        <v>0</v>
      </c>
      <c r="M6484" s="1">
        <v>0</v>
      </c>
      <c r="N6484" s="1">
        <v>7847</v>
      </c>
      <c r="O6484" s="1">
        <v>25</v>
      </c>
    </row>
    <row r="6485" spans="1:15">
      <c r="A6485" s="12">
        <v>29222100</v>
      </c>
      <c r="B6485" s="1" t="s">
        <v>1777</v>
      </c>
      <c r="C6485" s="12">
        <v>292221</v>
      </c>
      <c r="D6485" s="1" t="s">
        <v>1776</v>
      </c>
      <c r="E6485" s="12">
        <v>2922</v>
      </c>
      <c r="F6485" s="1" t="s">
        <v>294</v>
      </c>
      <c r="G6485" s="12">
        <v>29</v>
      </c>
      <c r="H6485" s="1" t="s">
        <v>13</v>
      </c>
      <c r="I6485" s="1" t="s">
        <v>12</v>
      </c>
      <c r="J6485" s="1" t="s">
        <v>11</v>
      </c>
      <c r="K6485" s="1" t="s">
        <v>0</v>
      </c>
      <c r="L6485" s="1">
        <v>0</v>
      </c>
      <c r="M6485" s="1">
        <v>0</v>
      </c>
      <c r="N6485" s="1">
        <v>7837</v>
      </c>
      <c r="O6485" s="1">
        <v>2060</v>
      </c>
    </row>
    <row r="6486" spans="1:15">
      <c r="A6486" s="12">
        <v>29395910</v>
      </c>
      <c r="B6486" s="1" t="s">
        <v>1775</v>
      </c>
      <c r="C6486" s="12">
        <v>293959</v>
      </c>
      <c r="D6486" s="1" t="s">
        <v>866</v>
      </c>
      <c r="E6486" s="12">
        <v>2939</v>
      </c>
      <c r="F6486" s="1" t="s">
        <v>656</v>
      </c>
      <c r="G6486" s="12">
        <v>29</v>
      </c>
      <c r="H6486" s="1" t="s">
        <v>13</v>
      </c>
      <c r="I6486" s="1" t="s">
        <v>12</v>
      </c>
      <c r="J6486" s="1" t="s">
        <v>11</v>
      </c>
      <c r="K6486" s="1" t="s">
        <v>0</v>
      </c>
      <c r="L6486" s="1">
        <v>0</v>
      </c>
      <c r="M6486" s="1">
        <v>0</v>
      </c>
      <c r="N6486" s="1">
        <v>7833</v>
      </c>
      <c r="O6486" s="1">
        <v>4</v>
      </c>
    </row>
    <row r="6487" spans="1:15">
      <c r="A6487" s="12">
        <v>85340011</v>
      </c>
      <c r="B6487" s="1" t="s">
        <v>1774</v>
      </c>
      <c r="C6487" s="12">
        <v>853400</v>
      </c>
      <c r="D6487" s="1" t="s">
        <v>1773</v>
      </c>
      <c r="E6487" s="12">
        <v>8534</v>
      </c>
      <c r="F6487" s="1" t="s">
        <v>1772</v>
      </c>
      <c r="G6487" s="12">
        <v>85</v>
      </c>
      <c r="H6487" s="1" t="s">
        <v>102</v>
      </c>
      <c r="I6487" s="1" t="s">
        <v>27</v>
      </c>
      <c r="J6487" s="1" t="s">
        <v>26</v>
      </c>
      <c r="K6487" s="1" t="s">
        <v>0</v>
      </c>
      <c r="L6487" s="1">
        <v>0</v>
      </c>
      <c r="M6487" s="1">
        <v>0</v>
      </c>
      <c r="N6487" s="1">
        <v>7818</v>
      </c>
      <c r="O6487" s="1">
        <v>0</v>
      </c>
    </row>
    <row r="6488" spans="1:15">
      <c r="A6488" s="12">
        <v>29089990</v>
      </c>
      <c r="B6488" s="1" t="s">
        <v>1771</v>
      </c>
      <c r="C6488" s="12">
        <v>290899</v>
      </c>
      <c r="D6488" s="1" t="s">
        <v>704</v>
      </c>
      <c r="E6488" s="12">
        <v>2908</v>
      </c>
      <c r="F6488" s="1" t="s">
        <v>184</v>
      </c>
      <c r="G6488" s="12">
        <v>29</v>
      </c>
      <c r="H6488" s="1" t="s">
        <v>13</v>
      </c>
      <c r="I6488" s="1" t="s">
        <v>12</v>
      </c>
      <c r="J6488" s="1" t="s">
        <v>11</v>
      </c>
      <c r="K6488" s="1" t="s">
        <v>0</v>
      </c>
      <c r="L6488" s="1">
        <v>0</v>
      </c>
      <c r="M6488" s="1">
        <v>0</v>
      </c>
      <c r="N6488" s="1">
        <v>7816</v>
      </c>
      <c r="O6488" s="1">
        <v>1</v>
      </c>
    </row>
    <row r="6489" spans="1:15">
      <c r="A6489" s="12">
        <v>29335916</v>
      </c>
      <c r="B6489" s="1" t="s">
        <v>1770</v>
      </c>
      <c r="C6489" s="12">
        <v>293359</v>
      </c>
      <c r="D6489" s="1" t="s">
        <v>145</v>
      </c>
      <c r="E6489" s="12">
        <v>2933</v>
      </c>
      <c r="F6489" s="1" t="s">
        <v>67</v>
      </c>
      <c r="G6489" s="12">
        <v>29</v>
      </c>
      <c r="H6489" s="1" t="s">
        <v>13</v>
      </c>
      <c r="I6489" s="1" t="s">
        <v>12</v>
      </c>
      <c r="J6489" s="1" t="s">
        <v>11</v>
      </c>
      <c r="K6489" s="1" t="s">
        <v>0</v>
      </c>
      <c r="L6489" s="1">
        <v>0</v>
      </c>
      <c r="M6489" s="1">
        <v>0</v>
      </c>
      <c r="N6489" s="1">
        <v>7789</v>
      </c>
      <c r="O6489" s="1">
        <v>0</v>
      </c>
    </row>
    <row r="6490" spans="1:15">
      <c r="A6490" s="12">
        <v>39069031</v>
      </c>
      <c r="B6490" s="1" t="s">
        <v>1769</v>
      </c>
      <c r="C6490" s="12">
        <v>390690</v>
      </c>
      <c r="D6490" s="1" t="s">
        <v>734</v>
      </c>
      <c r="E6490" s="12">
        <v>3906</v>
      </c>
      <c r="F6490" s="1" t="s">
        <v>733</v>
      </c>
      <c r="G6490" s="12">
        <v>39</v>
      </c>
      <c r="H6490" s="1" t="s">
        <v>38</v>
      </c>
      <c r="I6490" s="1" t="s">
        <v>37</v>
      </c>
      <c r="J6490" s="1" t="s">
        <v>36</v>
      </c>
      <c r="K6490" s="1" t="s">
        <v>0</v>
      </c>
      <c r="L6490" s="1">
        <v>0</v>
      </c>
      <c r="M6490" s="1">
        <v>0</v>
      </c>
      <c r="N6490" s="1">
        <v>7738</v>
      </c>
      <c r="O6490" s="1">
        <v>494</v>
      </c>
    </row>
    <row r="6491" spans="1:15">
      <c r="A6491" s="12">
        <v>29280042</v>
      </c>
      <c r="B6491" s="1" t="s">
        <v>1768</v>
      </c>
      <c r="C6491" s="12">
        <v>292800</v>
      </c>
      <c r="D6491" s="1" t="s">
        <v>958</v>
      </c>
      <c r="E6491" s="12">
        <v>2928</v>
      </c>
      <c r="F6491" s="1" t="s">
        <v>958</v>
      </c>
      <c r="G6491" s="12">
        <v>29</v>
      </c>
      <c r="H6491" s="1" t="s">
        <v>13</v>
      </c>
      <c r="I6491" s="1" t="s">
        <v>12</v>
      </c>
      <c r="J6491" s="1" t="s">
        <v>11</v>
      </c>
      <c r="K6491" s="1" t="s">
        <v>0</v>
      </c>
      <c r="L6491" s="1">
        <v>0</v>
      </c>
      <c r="M6491" s="1">
        <v>0</v>
      </c>
      <c r="N6491" s="1">
        <v>7716</v>
      </c>
      <c r="O6491" s="1">
        <v>82</v>
      </c>
    </row>
    <row r="6492" spans="1:15">
      <c r="A6492" s="12">
        <v>72282000</v>
      </c>
      <c r="B6492" s="1" t="s">
        <v>1767</v>
      </c>
      <c r="C6492" s="12">
        <v>722820</v>
      </c>
      <c r="D6492" s="1" t="s">
        <v>1767</v>
      </c>
      <c r="E6492" s="12">
        <v>7228</v>
      </c>
      <c r="F6492" s="1" t="s">
        <v>1706</v>
      </c>
      <c r="G6492" s="12">
        <v>72</v>
      </c>
      <c r="H6492" s="1" t="s">
        <v>436</v>
      </c>
      <c r="I6492" s="1" t="s">
        <v>107</v>
      </c>
      <c r="J6492" s="1" t="s">
        <v>106</v>
      </c>
      <c r="K6492" s="1" t="s">
        <v>0</v>
      </c>
      <c r="L6492" s="1">
        <v>0</v>
      </c>
      <c r="M6492" s="1">
        <v>0</v>
      </c>
      <c r="N6492" s="1">
        <v>7679</v>
      </c>
      <c r="O6492" s="1">
        <v>80</v>
      </c>
    </row>
    <row r="6493" spans="1:15">
      <c r="A6493" s="12">
        <v>15151100</v>
      </c>
      <c r="B6493" s="1" t="s">
        <v>1766</v>
      </c>
      <c r="C6493" s="12">
        <v>151511</v>
      </c>
      <c r="D6493" s="1" t="s">
        <v>1766</v>
      </c>
      <c r="E6493" s="12">
        <v>1515</v>
      </c>
      <c r="F6493" s="1" t="s">
        <v>862</v>
      </c>
      <c r="G6493" s="12">
        <v>15</v>
      </c>
      <c r="H6493" s="1" t="s">
        <v>413</v>
      </c>
      <c r="I6493" s="1" t="s">
        <v>412</v>
      </c>
      <c r="J6493" s="1" t="s">
        <v>411</v>
      </c>
      <c r="K6493" s="1" t="s">
        <v>0</v>
      </c>
      <c r="L6493" s="1">
        <v>0</v>
      </c>
      <c r="M6493" s="1">
        <v>0</v>
      </c>
      <c r="N6493" s="1">
        <v>7673</v>
      </c>
      <c r="O6493" s="1">
        <v>8</v>
      </c>
    </row>
    <row r="6494" spans="1:15">
      <c r="A6494" s="12">
        <v>74031900</v>
      </c>
      <c r="B6494" s="1" t="s">
        <v>1765</v>
      </c>
      <c r="C6494" s="12">
        <v>740319</v>
      </c>
      <c r="D6494" s="1" t="s">
        <v>1765</v>
      </c>
      <c r="E6494" s="12">
        <v>7403</v>
      </c>
      <c r="F6494" s="1" t="s">
        <v>772</v>
      </c>
      <c r="G6494" s="12">
        <v>74</v>
      </c>
      <c r="H6494" s="1" t="s">
        <v>491</v>
      </c>
      <c r="I6494" s="1" t="s">
        <v>107</v>
      </c>
      <c r="J6494" s="1" t="s">
        <v>106</v>
      </c>
      <c r="K6494" s="1" t="s">
        <v>0</v>
      </c>
      <c r="L6494" s="1">
        <v>0</v>
      </c>
      <c r="M6494" s="1">
        <v>0</v>
      </c>
      <c r="N6494" s="1">
        <v>7611</v>
      </c>
      <c r="O6494" s="1">
        <v>31</v>
      </c>
    </row>
    <row r="6495" spans="1:15">
      <c r="A6495" s="12">
        <v>29329991</v>
      </c>
      <c r="B6495" s="1" t="s">
        <v>1764</v>
      </c>
      <c r="C6495" s="12">
        <v>293299</v>
      </c>
      <c r="D6495" s="1" t="s">
        <v>1368</v>
      </c>
      <c r="E6495" s="12">
        <v>2932</v>
      </c>
      <c r="F6495" s="1" t="s">
        <v>451</v>
      </c>
      <c r="G6495" s="12">
        <v>29</v>
      </c>
      <c r="H6495" s="1" t="s">
        <v>13</v>
      </c>
      <c r="I6495" s="1" t="s">
        <v>12</v>
      </c>
      <c r="J6495" s="1" t="s">
        <v>11</v>
      </c>
      <c r="K6495" s="1" t="s">
        <v>0</v>
      </c>
      <c r="L6495" s="1">
        <v>0</v>
      </c>
      <c r="M6495" s="1">
        <v>0</v>
      </c>
      <c r="N6495" s="1">
        <v>7557</v>
      </c>
      <c r="O6495" s="1">
        <v>0</v>
      </c>
    </row>
    <row r="6496" spans="1:15">
      <c r="A6496" s="12">
        <v>29371920</v>
      </c>
      <c r="B6496" s="1" t="s">
        <v>1763</v>
      </c>
      <c r="C6496" s="12">
        <v>293719</v>
      </c>
      <c r="D6496" s="1" t="s">
        <v>1762</v>
      </c>
      <c r="E6496" s="12">
        <v>2937</v>
      </c>
      <c r="F6496" s="1" t="s">
        <v>464</v>
      </c>
      <c r="G6496" s="12">
        <v>29</v>
      </c>
      <c r="H6496" s="1" t="s">
        <v>13</v>
      </c>
      <c r="I6496" s="1" t="s">
        <v>12</v>
      </c>
      <c r="J6496" s="1" t="s">
        <v>11</v>
      </c>
      <c r="K6496" s="1" t="s">
        <v>0</v>
      </c>
      <c r="L6496" s="1">
        <v>0</v>
      </c>
      <c r="M6496" s="1">
        <v>0</v>
      </c>
      <c r="N6496" s="1">
        <v>7541</v>
      </c>
      <c r="O6496" s="1">
        <v>0</v>
      </c>
    </row>
    <row r="6497" spans="1:15">
      <c r="A6497" s="12">
        <v>29412090</v>
      </c>
      <c r="B6497" s="1" t="s">
        <v>1761</v>
      </c>
      <c r="C6497" s="12">
        <v>294120</v>
      </c>
      <c r="D6497" s="1" t="s">
        <v>1760</v>
      </c>
      <c r="E6497" s="12">
        <v>2941</v>
      </c>
      <c r="F6497" s="1" t="s">
        <v>361</v>
      </c>
      <c r="G6497" s="12">
        <v>29</v>
      </c>
      <c r="H6497" s="1" t="s">
        <v>13</v>
      </c>
      <c r="I6497" s="1" t="s">
        <v>12</v>
      </c>
      <c r="J6497" s="1" t="s">
        <v>11</v>
      </c>
      <c r="K6497" s="1" t="s">
        <v>0</v>
      </c>
      <c r="L6497" s="1">
        <v>0</v>
      </c>
      <c r="M6497" s="1">
        <v>0</v>
      </c>
      <c r="N6497" s="1">
        <v>7533</v>
      </c>
      <c r="O6497" s="1">
        <v>3</v>
      </c>
    </row>
    <row r="6498" spans="1:15">
      <c r="A6498" s="12">
        <v>33012917</v>
      </c>
      <c r="B6498" s="1" t="s">
        <v>1759</v>
      </c>
      <c r="C6498" s="12">
        <v>330129</v>
      </c>
      <c r="D6498" s="1" t="s">
        <v>408</v>
      </c>
      <c r="E6498" s="12">
        <v>3301</v>
      </c>
      <c r="F6498" s="1" t="s">
        <v>407</v>
      </c>
      <c r="G6498" s="12">
        <v>33</v>
      </c>
      <c r="H6498" s="1" t="s">
        <v>406</v>
      </c>
      <c r="I6498" s="1" t="s">
        <v>12</v>
      </c>
      <c r="J6498" s="1" t="s">
        <v>11</v>
      </c>
      <c r="K6498" s="1" t="s">
        <v>0</v>
      </c>
      <c r="L6498" s="1">
        <v>0</v>
      </c>
      <c r="M6498" s="1">
        <v>0</v>
      </c>
      <c r="N6498" s="1">
        <v>7520</v>
      </c>
      <c r="O6498" s="1">
        <v>70</v>
      </c>
    </row>
    <row r="6499" spans="1:15">
      <c r="A6499" s="12">
        <v>54024590</v>
      </c>
      <c r="B6499" s="1" t="s">
        <v>1758</v>
      </c>
      <c r="C6499" s="12">
        <v>540245</v>
      </c>
      <c r="D6499" s="1" t="s">
        <v>1757</v>
      </c>
      <c r="E6499" s="12">
        <v>5402</v>
      </c>
      <c r="F6499" s="1" t="s">
        <v>1172</v>
      </c>
      <c r="G6499" s="12">
        <v>54</v>
      </c>
      <c r="H6499" s="1" t="s">
        <v>355</v>
      </c>
      <c r="I6499" s="1" t="s">
        <v>2</v>
      </c>
      <c r="J6499" s="1" t="s">
        <v>1</v>
      </c>
      <c r="K6499" s="1" t="s">
        <v>0</v>
      </c>
      <c r="L6499" s="1">
        <v>0</v>
      </c>
      <c r="M6499" s="1">
        <v>0</v>
      </c>
      <c r="N6499" s="1">
        <v>7518</v>
      </c>
      <c r="O6499" s="1">
        <v>54</v>
      </c>
    </row>
    <row r="6500" spans="1:15">
      <c r="A6500" s="12">
        <v>84602200</v>
      </c>
      <c r="B6500" s="1" t="s">
        <v>1756</v>
      </c>
      <c r="C6500" s="12">
        <v>846022</v>
      </c>
      <c r="D6500" s="1" t="s">
        <v>1756</v>
      </c>
      <c r="E6500" s="12">
        <v>8460</v>
      </c>
      <c r="F6500" s="1" t="s">
        <v>901</v>
      </c>
      <c r="G6500" s="12">
        <v>84</v>
      </c>
      <c r="H6500" s="1" t="s">
        <v>28</v>
      </c>
      <c r="I6500" s="1" t="s">
        <v>27</v>
      </c>
      <c r="J6500" s="1" t="s">
        <v>26</v>
      </c>
      <c r="K6500" s="1" t="s">
        <v>0</v>
      </c>
      <c r="L6500" s="1">
        <v>0</v>
      </c>
      <c r="M6500" s="1">
        <v>0</v>
      </c>
      <c r="N6500" s="1">
        <v>7483</v>
      </c>
      <c r="O6500" s="1">
        <v>79</v>
      </c>
    </row>
    <row r="6501" spans="1:15">
      <c r="A6501" s="12">
        <v>84522910</v>
      </c>
      <c r="B6501" s="1" t="s">
        <v>1755</v>
      </c>
      <c r="C6501" s="12">
        <v>845229</v>
      </c>
      <c r="D6501" s="1" t="s">
        <v>1754</v>
      </c>
      <c r="E6501" s="12">
        <v>8452</v>
      </c>
      <c r="F6501" s="1" t="s">
        <v>926</v>
      </c>
      <c r="G6501" s="12">
        <v>84</v>
      </c>
      <c r="H6501" s="1" t="s">
        <v>28</v>
      </c>
      <c r="I6501" s="1" t="s">
        <v>27</v>
      </c>
      <c r="J6501" s="1" t="s">
        <v>26</v>
      </c>
      <c r="K6501" s="1" t="s">
        <v>0</v>
      </c>
      <c r="L6501" s="1">
        <v>0</v>
      </c>
      <c r="M6501" s="1">
        <v>0</v>
      </c>
      <c r="N6501" s="1">
        <v>7460</v>
      </c>
      <c r="O6501" s="1">
        <v>159</v>
      </c>
    </row>
    <row r="6502" spans="1:15">
      <c r="A6502" s="12">
        <v>85411032</v>
      </c>
      <c r="B6502" s="1" t="s">
        <v>1753</v>
      </c>
      <c r="C6502" s="12">
        <v>854110</v>
      </c>
      <c r="D6502" s="1" t="s">
        <v>391</v>
      </c>
      <c r="E6502" s="12">
        <v>8541</v>
      </c>
      <c r="F6502" s="1" t="s">
        <v>390</v>
      </c>
      <c r="G6502" s="12">
        <v>85</v>
      </c>
      <c r="H6502" s="1" t="s">
        <v>102</v>
      </c>
      <c r="I6502" s="1" t="s">
        <v>27</v>
      </c>
      <c r="J6502" s="1" t="s">
        <v>26</v>
      </c>
      <c r="K6502" s="1" t="s">
        <v>0</v>
      </c>
      <c r="L6502" s="1">
        <v>0</v>
      </c>
      <c r="M6502" s="1">
        <v>0</v>
      </c>
      <c r="N6502" s="1">
        <v>7438</v>
      </c>
      <c r="O6502" s="1">
        <v>40</v>
      </c>
    </row>
    <row r="6503" spans="1:15">
      <c r="A6503" s="12">
        <v>29336992</v>
      </c>
      <c r="B6503" s="1" t="s">
        <v>1752</v>
      </c>
      <c r="C6503" s="12">
        <v>293369</v>
      </c>
      <c r="D6503" s="1" t="s">
        <v>139</v>
      </c>
      <c r="E6503" s="12">
        <v>2933</v>
      </c>
      <c r="F6503" s="1" t="s">
        <v>67</v>
      </c>
      <c r="G6503" s="12">
        <v>29</v>
      </c>
      <c r="H6503" s="1" t="s">
        <v>13</v>
      </c>
      <c r="I6503" s="1" t="s">
        <v>12</v>
      </c>
      <c r="J6503" s="1" t="s">
        <v>11</v>
      </c>
      <c r="K6503" s="1" t="s">
        <v>0</v>
      </c>
      <c r="L6503" s="1">
        <v>0</v>
      </c>
      <c r="M6503" s="1">
        <v>0</v>
      </c>
      <c r="N6503" s="1">
        <v>7354</v>
      </c>
      <c r="O6503" s="1">
        <v>7</v>
      </c>
    </row>
    <row r="6504" spans="1:15">
      <c r="A6504" s="12">
        <v>29342010</v>
      </c>
      <c r="B6504" s="1" t="s">
        <v>1751</v>
      </c>
      <c r="C6504" s="12">
        <v>293420</v>
      </c>
      <c r="D6504" s="1" t="s">
        <v>1750</v>
      </c>
      <c r="E6504" s="12">
        <v>2934</v>
      </c>
      <c r="F6504" s="1" t="s">
        <v>96</v>
      </c>
      <c r="G6504" s="12">
        <v>29</v>
      </c>
      <c r="H6504" s="1" t="s">
        <v>13</v>
      </c>
      <c r="I6504" s="1" t="s">
        <v>12</v>
      </c>
      <c r="J6504" s="1" t="s">
        <v>11</v>
      </c>
      <c r="K6504" s="1" t="s">
        <v>0</v>
      </c>
      <c r="L6504" s="1">
        <v>0</v>
      </c>
      <c r="M6504" s="1">
        <v>0</v>
      </c>
      <c r="N6504" s="1">
        <v>7300</v>
      </c>
      <c r="O6504" s="1">
        <v>245</v>
      </c>
    </row>
    <row r="6505" spans="1:15">
      <c r="A6505" s="12">
        <v>25090000</v>
      </c>
      <c r="B6505" s="1" t="s">
        <v>1749</v>
      </c>
      <c r="C6505" s="12">
        <v>250900</v>
      </c>
      <c r="D6505" s="1" t="s">
        <v>1749</v>
      </c>
      <c r="E6505" s="12">
        <v>2509</v>
      </c>
      <c r="F6505" s="1" t="s">
        <v>1748</v>
      </c>
      <c r="G6505" s="12">
        <v>25</v>
      </c>
      <c r="H6505" s="1" t="s">
        <v>226</v>
      </c>
      <c r="I6505" s="1" t="s">
        <v>225</v>
      </c>
      <c r="J6505" s="1" t="s">
        <v>224</v>
      </c>
      <c r="K6505" s="1" t="s">
        <v>0</v>
      </c>
      <c r="L6505" s="1">
        <v>0</v>
      </c>
      <c r="M6505" s="1">
        <v>0</v>
      </c>
      <c r="N6505" s="1">
        <v>7290</v>
      </c>
      <c r="O6505" s="1">
        <v>30</v>
      </c>
    </row>
    <row r="6506" spans="1:15">
      <c r="A6506" s="12">
        <v>29041051</v>
      </c>
      <c r="B6506" s="1" t="s">
        <v>1747</v>
      </c>
      <c r="C6506" s="12">
        <v>290410</v>
      </c>
      <c r="D6506" s="1" t="s">
        <v>578</v>
      </c>
      <c r="E6506" s="12">
        <v>2904</v>
      </c>
      <c r="F6506" s="1" t="s">
        <v>112</v>
      </c>
      <c r="G6506" s="12">
        <v>29</v>
      </c>
      <c r="H6506" s="1" t="s">
        <v>13</v>
      </c>
      <c r="I6506" s="1" t="s">
        <v>12</v>
      </c>
      <c r="J6506" s="1" t="s">
        <v>11</v>
      </c>
      <c r="K6506" s="1" t="s">
        <v>0</v>
      </c>
      <c r="L6506" s="1">
        <v>0</v>
      </c>
      <c r="M6506" s="1">
        <v>0</v>
      </c>
      <c r="N6506" s="1">
        <v>7228</v>
      </c>
      <c r="O6506" s="1">
        <v>1000</v>
      </c>
    </row>
    <row r="6507" spans="1:15">
      <c r="A6507" s="12">
        <v>51129000</v>
      </c>
      <c r="B6507" s="1" t="s">
        <v>1746</v>
      </c>
      <c r="C6507" s="12">
        <v>511290</v>
      </c>
      <c r="D6507" s="1" t="s">
        <v>1745</v>
      </c>
      <c r="E6507" s="12">
        <v>5112</v>
      </c>
      <c r="F6507" s="1" t="s">
        <v>885</v>
      </c>
      <c r="G6507" s="12">
        <v>51</v>
      </c>
      <c r="H6507" s="1" t="s">
        <v>884</v>
      </c>
      <c r="I6507" s="1" t="s">
        <v>2</v>
      </c>
      <c r="J6507" s="1" t="s">
        <v>1</v>
      </c>
      <c r="K6507" s="1" t="s">
        <v>0</v>
      </c>
      <c r="L6507" s="1">
        <v>0</v>
      </c>
      <c r="M6507" s="1">
        <v>0</v>
      </c>
      <c r="N6507" s="1">
        <v>7216</v>
      </c>
      <c r="O6507" s="1">
        <v>32</v>
      </c>
    </row>
    <row r="6508" spans="1:15">
      <c r="A6508" s="12">
        <v>29303029</v>
      </c>
      <c r="B6508" s="1" t="s">
        <v>1744</v>
      </c>
      <c r="C6508" s="12">
        <v>293030</v>
      </c>
      <c r="D6508" s="1" t="s">
        <v>267</v>
      </c>
      <c r="E6508" s="12">
        <v>2930</v>
      </c>
      <c r="F6508" s="1" t="s">
        <v>115</v>
      </c>
      <c r="G6508" s="12">
        <v>29</v>
      </c>
      <c r="H6508" s="1" t="s">
        <v>13</v>
      </c>
      <c r="I6508" s="1" t="s">
        <v>12</v>
      </c>
      <c r="J6508" s="1" t="s">
        <v>11</v>
      </c>
      <c r="K6508" s="1" t="s">
        <v>0</v>
      </c>
      <c r="L6508" s="1">
        <v>0</v>
      </c>
      <c r="M6508" s="1">
        <v>0</v>
      </c>
      <c r="N6508" s="1">
        <v>7211</v>
      </c>
      <c r="O6508" s="1">
        <v>639</v>
      </c>
    </row>
    <row r="6509" spans="1:15">
      <c r="A6509" s="12">
        <v>84649019</v>
      </c>
      <c r="B6509" s="1" t="s">
        <v>1743</v>
      </c>
      <c r="C6509" s="12">
        <v>846490</v>
      </c>
      <c r="D6509" s="1" t="s">
        <v>1742</v>
      </c>
      <c r="E6509" s="12">
        <v>8464</v>
      </c>
      <c r="F6509" s="1" t="s">
        <v>1741</v>
      </c>
      <c r="G6509" s="12">
        <v>84</v>
      </c>
      <c r="H6509" s="1" t="s">
        <v>28</v>
      </c>
      <c r="I6509" s="1" t="s">
        <v>27</v>
      </c>
      <c r="J6509" s="1" t="s">
        <v>26</v>
      </c>
      <c r="K6509" s="1" t="s">
        <v>0</v>
      </c>
      <c r="L6509" s="1">
        <v>0</v>
      </c>
      <c r="M6509" s="1">
        <v>0</v>
      </c>
      <c r="N6509" s="1">
        <v>7197</v>
      </c>
      <c r="O6509" s="1">
        <v>7</v>
      </c>
    </row>
    <row r="6510" spans="1:15">
      <c r="A6510" s="12">
        <v>74071029</v>
      </c>
      <c r="B6510" s="1" t="s">
        <v>1740</v>
      </c>
      <c r="C6510" s="12">
        <v>740710</v>
      </c>
      <c r="D6510" s="1" t="s">
        <v>1739</v>
      </c>
      <c r="E6510" s="12">
        <v>7407</v>
      </c>
      <c r="F6510" s="1" t="s">
        <v>1738</v>
      </c>
      <c r="G6510" s="12">
        <v>74</v>
      </c>
      <c r="H6510" s="1" t="s">
        <v>491</v>
      </c>
      <c r="I6510" s="1" t="s">
        <v>107</v>
      </c>
      <c r="J6510" s="1" t="s">
        <v>106</v>
      </c>
      <c r="K6510" s="1" t="s">
        <v>0</v>
      </c>
      <c r="L6510" s="1">
        <v>0</v>
      </c>
      <c r="M6510" s="1">
        <v>0</v>
      </c>
      <c r="N6510" s="1">
        <v>7194</v>
      </c>
      <c r="O6510" s="1">
        <v>120</v>
      </c>
    </row>
    <row r="6511" spans="1:15">
      <c r="A6511" s="12">
        <v>84073410</v>
      </c>
      <c r="B6511" s="1" t="s">
        <v>1737</v>
      </c>
      <c r="C6511" s="12">
        <v>840734</v>
      </c>
      <c r="D6511" s="1" t="s">
        <v>1736</v>
      </c>
      <c r="E6511" s="12">
        <v>8407</v>
      </c>
      <c r="F6511" s="1" t="s">
        <v>1025</v>
      </c>
      <c r="G6511" s="12">
        <v>84</v>
      </c>
      <c r="H6511" s="1" t="s">
        <v>28</v>
      </c>
      <c r="I6511" s="1" t="s">
        <v>27</v>
      </c>
      <c r="J6511" s="1" t="s">
        <v>26</v>
      </c>
      <c r="K6511" s="1" t="s">
        <v>0</v>
      </c>
      <c r="L6511" s="1">
        <v>0</v>
      </c>
      <c r="M6511" s="1">
        <v>0</v>
      </c>
      <c r="N6511" s="1">
        <v>7182</v>
      </c>
      <c r="O6511" s="1">
        <v>560</v>
      </c>
    </row>
    <row r="6512" spans="1:15">
      <c r="A6512" s="12">
        <v>86071200</v>
      </c>
      <c r="B6512" s="1" t="s">
        <v>1735</v>
      </c>
      <c r="C6512" s="12">
        <v>860712</v>
      </c>
      <c r="D6512" s="1" t="s">
        <v>1734</v>
      </c>
      <c r="E6512" s="12">
        <v>8607</v>
      </c>
      <c r="F6512" s="1" t="s">
        <v>1733</v>
      </c>
      <c r="G6512" s="12">
        <v>86</v>
      </c>
      <c r="H6512" s="1" t="s">
        <v>1732</v>
      </c>
      <c r="I6512" s="1" t="s">
        <v>272</v>
      </c>
      <c r="J6512" s="1" t="s">
        <v>271</v>
      </c>
      <c r="K6512" s="1" t="s">
        <v>0</v>
      </c>
      <c r="L6512" s="1">
        <v>0</v>
      </c>
      <c r="M6512" s="1">
        <v>0</v>
      </c>
      <c r="N6512" s="1">
        <v>7160</v>
      </c>
      <c r="O6512" s="1">
        <v>179</v>
      </c>
    </row>
    <row r="6513" spans="1:15">
      <c r="A6513" s="12">
        <v>29252929</v>
      </c>
      <c r="B6513" s="1" t="s">
        <v>1731</v>
      </c>
      <c r="C6513" s="12">
        <v>292529</v>
      </c>
      <c r="D6513" s="1" t="s">
        <v>477</v>
      </c>
      <c r="E6513" s="12">
        <v>2925</v>
      </c>
      <c r="F6513" s="1" t="s">
        <v>476</v>
      </c>
      <c r="G6513" s="12">
        <v>29</v>
      </c>
      <c r="H6513" s="1" t="s">
        <v>13</v>
      </c>
      <c r="I6513" s="1" t="s">
        <v>12</v>
      </c>
      <c r="J6513" s="1" t="s">
        <v>11</v>
      </c>
      <c r="K6513" s="1" t="s">
        <v>0</v>
      </c>
      <c r="L6513" s="1">
        <v>0</v>
      </c>
      <c r="M6513" s="1">
        <v>0</v>
      </c>
      <c r="N6513" s="1">
        <v>7123</v>
      </c>
      <c r="O6513" s="1">
        <v>24</v>
      </c>
    </row>
    <row r="6514" spans="1:15">
      <c r="A6514" s="12">
        <v>37029700</v>
      </c>
      <c r="B6514" s="1" t="s">
        <v>1730</v>
      </c>
      <c r="C6514" s="12">
        <v>370297</v>
      </c>
      <c r="D6514" s="1" t="s">
        <v>1730</v>
      </c>
      <c r="E6514" s="12">
        <v>3702</v>
      </c>
      <c r="F6514" s="1" t="s">
        <v>1091</v>
      </c>
      <c r="G6514" s="12">
        <v>37</v>
      </c>
      <c r="H6514" s="1" t="s">
        <v>1090</v>
      </c>
      <c r="I6514" s="1" t="s">
        <v>12</v>
      </c>
      <c r="J6514" s="1" t="s">
        <v>11</v>
      </c>
      <c r="K6514" s="1" t="s">
        <v>0</v>
      </c>
      <c r="L6514" s="1">
        <v>0</v>
      </c>
      <c r="M6514" s="1">
        <v>0</v>
      </c>
      <c r="N6514" s="1">
        <v>7106</v>
      </c>
      <c r="O6514" s="1">
        <v>150</v>
      </c>
    </row>
    <row r="6515" spans="1:15">
      <c r="A6515" s="12">
        <v>29339153</v>
      </c>
      <c r="B6515" s="1" t="s">
        <v>1729</v>
      </c>
      <c r="C6515" s="12">
        <v>293391</v>
      </c>
      <c r="D6515" s="1" t="s">
        <v>667</v>
      </c>
      <c r="E6515" s="12">
        <v>2933</v>
      </c>
      <c r="F6515" s="1" t="s">
        <v>67</v>
      </c>
      <c r="G6515" s="12">
        <v>29</v>
      </c>
      <c r="H6515" s="1" t="s">
        <v>13</v>
      </c>
      <c r="I6515" s="1" t="s">
        <v>12</v>
      </c>
      <c r="J6515" s="1" t="s">
        <v>11</v>
      </c>
      <c r="K6515" s="1" t="s">
        <v>0</v>
      </c>
      <c r="L6515" s="1">
        <v>0</v>
      </c>
      <c r="M6515" s="1">
        <v>0</v>
      </c>
      <c r="N6515" s="1">
        <v>7095</v>
      </c>
      <c r="O6515" s="1">
        <v>0</v>
      </c>
    </row>
    <row r="6516" spans="1:15">
      <c r="A6516" s="12">
        <v>29362952</v>
      </c>
      <c r="B6516" s="1" t="s">
        <v>1728</v>
      </c>
      <c r="C6516" s="12">
        <v>293629</v>
      </c>
      <c r="D6516" s="1" t="s">
        <v>1697</v>
      </c>
      <c r="E6516" s="12">
        <v>2936</v>
      </c>
      <c r="F6516" s="1" t="s">
        <v>696</v>
      </c>
      <c r="G6516" s="12">
        <v>29</v>
      </c>
      <c r="H6516" s="1" t="s">
        <v>13</v>
      </c>
      <c r="I6516" s="1" t="s">
        <v>12</v>
      </c>
      <c r="J6516" s="1" t="s">
        <v>11</v>
      </c>
      <c r="K6516" s="1" t="s">
        <v>0</v>
      </c>
      <c r="L6516" s="1">
        <v>0</v>
      </c>
      <c r="M6516" s="1">
        <v>0</v>
      </c>
      <c r="N6516" s="1">
        <v>7075</v>
      </c>
      <c r="O6516" s="1">
        <v>1</v>
      </c>
    </row>
    <row r="6517" spans="1:15">
      <c r="A6517" s="12">
        <v>29173200</v>
      </c>
      <c r="B6517" s="1" t="s">
        <v>1727</v>
      </c>
      <c r="C6517" s="12">
        <v>291732</v>
      </c>
      <c r="D6517" s="1" t="s">
        <v>1727</v>
      </c>
      <c r="E6517" s="12">
        <v>2917</v>
      </c>
      <c r="F6517" s="1" t="s">
        <v>93</v>
      </c>
      <c r="G6517" s="12">
        <v>29</v>
      </c>
      <c r="H6517" s="1" t="s">
        <v>13</v>
      </c>
      <c r="I6517" s="1" t="s">
        <v>12</v>
      </c>
      <c r="J6517" s="1" t="s">
        <v>11</v>
      </c>
      <c r="K6517" s="1" t="s">
        <v>0</v>
      </c>
      <c r="L6517" s="1">
        <v>0</v>
      </c>
      <c r="M6517" s="1">
        <v>0</v>
      </c>
      <c r="N6517" s="1">
        <v>7062</v>
      </c>
      <c r="O6517" s="1">
        <v>26</v>
      </c>
    </row>
    <row r="6518" spans="1:15">
      <c r="A6518" s="12">
        <v>35021100</v>
      </c>
      <c r="B6518" s="1" t="s">
        <v>1726</v>
      </c>
      <c r="C6518" s="12">
        <v>350211</v>
      </c>
      <c r="D6518" s="1" t="s">
        <v>1726</v>
      </c>
      <c r="E6518" s="12">
        <v>3502</v>
      </c>
      <c r="F6518" s="1" t="s">
        <v>1725</v>
      </c>
      <c r="G6518" s="12">
        <v>35</v>
      </c>
      <c r="H6518" s="1" t="s">
        <v>432</v>
      </c>
      <c r="I6518" s="1" t="s">
        <v>12</v>
      </c>
      <c r="J6518" s="1" t="s">
        <v>11</v>
      </c>
      <c r="K6518" s="1" t="s">
        <v>0</v>
      </c>
      <c r="L6518" s="1">
        <v>0</v>
      </c>
      <c r="M6518" s="1">
        <v>0</v>
      </c>
      <c r="N6518" s="1">
        <v>6994</v>
      </c>
      <c r="O6518" s="1">
        <v>7</v>
      </c>
    </row>
    <row r="6519" spans="1:15">
      <c r="A6519" s="12">
        <v>59022000</v>
      </c>
      <c r="B6519" s="1" t="s">
        <v>1724</v>
      </c>
      <c r="C6519" s="12">
        <v>590220</v>
      </c>
      <c r="D6519" s="1" t="s">
        <v>1723</v>
      </c>
      <c r="E6519" s="12">
        <v>5902</v>
      </c>
      <c r="F6519" s="1" t="s">
        <v>33</v>
      </c>
      <c r="G6519" s="12">
        <v>59</v>
      </c>
      <c r="H6519" s="1" t="s">
        <v>32</v>
      </c>
      <c r="I6519" s="1" t="s">
        <v>2</v>
      </c>
      <c r="J6519" s="1" t="s">
        <v>1</v>
      </c>
      <c r="K6519" s="1" t="s">
        <v>0</v>
      </c>
      <c r="L6519" s="1">
        <v>0</v>
      </c>
      <c r="M6519" s="1">
        <v>0</v>
      </c>
      <c r="N6519" s="1">
        <v>6930</v>
      </c>
      <c r="O6519" s="1">
        <v>266</v>
      </c>
    </row>
    <row r="6520" spans="1:15">
      <c r="A6520" s="12">
        <v>69031019</v>
      </c>
      <c r="B6520" s="1" t="s">
        <v>1722</v>
      </c>
      <c r="C6520" s="12">
        <v>690310</v>
      </c>
      <c r="D6520" s="1" t="s">
        <v>935</v>
      </c>
      <c r="E6520" s="12">
        <v>6903</v>
      </c>
      <c r="F6520" s="1" t="s">
        <v>934</v>
      </c>
      <c r="G6520" s="12">
        <v>69</v>
      </c>
      <c r="H6520" s="1" t="s">
        <v>933</v>
      </c>
      <c r="I6520" s="1" t="s">
        <v>7</v>
      </c>
      <c r="J6520" s="1" t="s">
        <v>6</v>
      </c>
      <c r="K6520" s="1" t="s">
        <v>0</v>
      </c>
      <c r="L6520" s="1">
        <v>0</v>
      </c>
      <c r="M6520" s="1">
        <v>0</v>
      </c>
      <c r="N6520" s="1">
        <v>6840</v>
      </c>
      <c r="O6520" s="1">
        <v>111</v>
      </c>
    </row>
    <row r="6521" spans="1:15">
      <c r="A6521" s="12">
        <v>29183010</v>
      </c>
      <c r="B6521" s="1" t="s">
        <v>1721</v>
      </c>
      <c r="C6521" s="12">
        <v>291830</v>
      </c>
      <c r="D6521" s="1" t="s">
        <v>1720</v>
      </c>
      <c r="E6521" s="12">
        <v>2918</v>
      </c>
      <c r="F6521" s="1" t="s">
        <v>323</v>
      </c>
      <c r="G6521" s="12">
        <v>29</v>
      </c>
      <c r="H6521" s="1" t="s">
        <v>13</v>
      </c>
      <c r="I6521" s="1" t="s">
        <v>12</v>
      </c>
      <c r="J6521" s="1" t="s">
        <v>11</v>
      </c>
      <c r="K6521" s="1" t="s">
        <v>0</v>
      </c>
      <c r="L6521" s="1">
        <v>0</v>
      </c>
      <c r="M6521" s="1">
        <v>0</v>
      </c>
      <c r="N6521" s="1">
        <v>6822</v>
      </c>
      <c r="O6521" s="1">
        <v>0</v>
      </c>
    </row>
    <row r="6522" spans="1:15">
      <c r="A6522" s="12">
        <v>27111400</v>
      </c>
      <c r="B6522" s="1" t="s">
        <v>1719</v>
      </c>
      <c r="C6522" s="12">
        <v>271114</v>
      </c>
      <c r="D6522" s="1" t="s">
        <v>1719</v>
      </c>
      <c r="E6522" s="12">
        <v>2711</v>
      </c>
      <c r="F6522" s="1" t="s">
        <v>1718</v>
      </c>
      <c r="G6522" s="12">
        <v>27</v>
      </c>
      <c r="H6522" s="1" t="s">
        <v>486</v>
      </c>
      <c r="I6522" s="1" t="s">
        <v>225</v>
      </c>
      <c r="J6522" s="1" t="s">
        <v>224</v>
      </c>
      <c r="K6522" s="1" t="s">
        <v>0</v>
      </c>
      <c r="L6522" s="1">
        <v>0</v>
      </c>
      <c r="M6522" s="1">
        <v>0</v>
      </c>
      <c r="N6522" s="1">
        <v>6810</v>
      </c>
      <c r="O6522" s="1">
        <v>130</v>
      </c>
    </row>
    <row r="6523" spans="1:15">
      <c r="A6523" s="12">
        <v>29161921</v>
      </c>
      <c r="B6523" s="1" t="s">
        <v>1717</v>
      </c>
      <c r="C6523" s="12">
        <v>291619</v>
      </c>
      <c r="D6523" s="1" t="s">
        <v>81</v>
      </c>
      <c r="E6523" s="12">
        <v>2916</v>
      </c>
      <c r="F6523" s="1" t="s">
        <v>80</v>
      </c>
      <c r="G6523" s="12">
        <v>29</v>
      </c>
      <c r="H6523" s="1" t="s">
        <v>13</v>
      </c>
      <c r="I6523" s="1" t="s">
        <v>12</v>
      </c>
      <c r="J6523" s="1" t="s">
        <v>11</v>
      </c>
      <c r="K6523" s="1" t="s">
        <v>0</v>
      </c>
      <c r="L6523" s="1">
        <v>0</v>
      </c>
      <c r="M6523" s="1">
        <v>0</v>
      </c>
      <c r="N6523" s="1">
        <v>6771</v>
      </c>
      <c r="O6523" s="1">
        <v>184</v>
      </c>
    </row>
    <row r="6524" spans="1:15">
      <c r="A6524" s="12">
        <v>84792000</v>
      </c>
      <c r="B6524" s="1" t="s">
        <v>1716</v>
      </c>
      <c r="C6524" s="12">
        <v>847920</v>
      </c>
      <c r="D6524" s="1" t="s">
        <v>1716</v>
      </c>
      <c r="E6524" s="12">
        <v>8479</v>
      </c>
      <c r="F6524" s="1" t="s">
        <v>310</v>
      </c>
      <c r="G6524" s="12">
        <v>84</v>
      </c>
      <c r="H6524" s="1" t="s">
        <v>28</v>
      </c>
      <c r="I6524" s="1" t="s">
        <v>27</v>
      </c>
      <c r="J6524" s="1" t="s">
        <v>26</v>
      </c>
      <c r="K6524" s="1" t="s">
        <v>0</v>
      </c>
      <c r="L6524" s="1">
        <v>0</v>
      </c>
      <c r="M6524" s="1">
        <v>0</v>
      </c>
      <c r="N6524" s="1">
        <v>6697</v>
      </c>
      <c r="O6524" s="1">
        <v>48</v>
      </c>
    </row>
    <row r="6525" spans="1:15">
      <c r="A6525" s="12">
        <v>85075020</v>
      </c>
      <c r="B6525" s="1" t="s">
        <v>1715</v>
      </c>
      <c r="C6525" s="12">
        <v>850750</v>
      </c>
      <c r="D6525" s="1" t="s">
        <v>1389</v>
      </c>
      <c r="E6525" s="12">
        <v>8507</v>
      </c>
      <c r="F6525" s="1" t="s">
        <v>1388</v>
      </c>
      <c r="G6525" s="12">
        <v>85</v>
      </c>
      <c r="H6525" s="1" t="s">
        <v>102</v>
      </c>
      <c r="I6525" s="1" t="s">
        <v>27</v>
      </c>
      <c r="J6525" s="1" t="s">
        <v>26</v>
      </c>
      <c r="K6525" s="1" t="s">
        <v>0</v>
      </c>
      <c r="L6525" s="1">
        <v>0</v>
      </c>
      <c r="M6525" s="1">
        <v>0</v>
      </c>
      <c r="N6525" s="1">
        <v>6635</v>
      </c>
      <c r="O6525" s="1">
        <v>38</v>
      </c>
    </row>
    <row r="6526" spans="1:15">
      <c r="A6526" s="12">
        <v>29415020</v>
      </c>
      <c r="B6526" s="1" t="s">
        <v>1714</v>
      </c>
      <c r="C6526" s="12">
        <v>294150</v>
      </c>
      <c r="D6526" s="1" t="s">
        <v>1713</v>
      </c>
      <c r="E6526" s="12">
        <v>2941</v>
      </c>
      <c r="F6526" s="1" t="s">
        <v>361</v>
      </c>
      <c r="G6526" s="12">
        <v>29</v>
      </c>
      <c r="H6526" s="1" t="s">
        <v>13</v>
      </c>
      <c r="I6526" s="1" t="s">
        <v>12</v>
      </c>
      <c r="J6526" s="1" t="s">
        <v>11</v>
      </c>
      <c r="K6526" s="1" t="s">
        <v>0</v>
      </c>
      <c r="L6526" s="1">
        <v>0</v>
      </c>
      <c r="M6526" s="1">
        <v>0</v>
      </c>
      <c r="N6526" s="1">
        <v>6614</v>
      </c>
      <c r="O6526" s="1">
        <v>0</v>
      </c>
    </row>
    <row r="6527" spans="1:15">
      <c r="A6527" s="12">
        <v>29225032</v>
      </c>
      <c r="B6527" s="1" t="s">
        <v>1712</v>
      </c>
      <c r="C6527" s="12">
        <v>292250</v>
      </c>
      <c r="D6527" s="1" t="s">
        <v>1617</v>
      </c>
      <c r="E6527" s="12">
        <v>2922</v>
      </c>
      <c r="F6527" s="1" t="s">
        <v>294</v>
      </c>
      <c r="G6527" s="12">
        <v>29</v>
      </c>
      <c r="H6527" s="1" t="s">
        <v>13</v>
      </c>
      <c r="I6527" s="1" t="s">
        <v>12</v>
      </c>
      <c r="J6527" s="1" t="s">
        <v>11</v>
      </c>
      <c r="K6527" s="1" t="s">
        <v>0</v>
      </c>
      <c r="L6527" s="1">
        <v>0</v>
      </c>
      <c r="M6527" s="1">
        <v>0</v>
      </c>
      <c r="N6527" s="1">
        <v>6552</v>
      </c>
      <c r="O6527" s="1">
        <v>0</v>
      </c>
    </row>
    <row r="6528" spans="1:15">
      <c r="A6528" s="12">
        <v>90059010</v>
      </c>
      <c r="B6528" s="1" t="s">
        <v>1711</v>
      </c>
      <c r="C6528" s="12">
        <v>900590</v>
      </c>
      <c r="D6528" s="1" t="s">
        <v>1710</v>
      </c>
      <c r="E6528" s="12">
        <v>9005</v>
      </c>
      <c r="F6528" s="1" t="s">
        <v>1709</v>
      </c>
      <c r="G6528" s="12">
        <v>90</v>
      </c>
      <c r="H6528" s="1" t="s">
        <v>512</v>
      </c>
      <c r="I6528" s="1" t="s">
        <v>49</v>
      </c>
      <c r="J6528" s="1" t="s">
        <v>48</v>
      </c>
      <c r="K6528" s="1" t="s">
        <v>0</v>
      </c>
      <c r="L6528" s="1">
        <v>0</v>
      </c>
      <c r="M6528" s="1">
        <v>0</v>
      </c>
      <c r="N6528" s="1">
        <v>6540</v>
      </c>
      <c r="O6528" s="1">
        <v>2</v>
      </c>
    </row>
    <row r="6529" spans="1:15">
      <c r="A6529" s="12">
        <v>72281010</v>
      </c>
      <c r="B6529" s="1" t="s">
        <v>1708</v>
      </c>
      <c r="C6529" s="12">
        <v>722810</v>
      </c>
      <c r="D6529" s="1" t="s">
        <v>1707</v>
      </c>
      <c r="E6529" s="12">
        <v>7228</v>
      </c>
      <c r="F6529" s="1" t="s">
        <v>1706</v>
      </c>
      <c r="G6529" s="12">
        <v>72</v>
      </c>
      <c r="H6529" s="1" t="s">
        <v>436</v>
      </c>
      <c r="I6529" s="1" t="s">
        <v>107</v>
      </c>
      <c r="J6529" s="1" t="s">
        <v>106</v>
      </c>
      <c r="K6529" s="1" t="s">
        <v>0</v>
      </c>
      <c r="L6529" s="1">
        <v>0</v>
      </c>
      <c r="M6529" s="1">
        <v>0</v>
      </c>
      <c r="N6529" s="1">
        <v>6527</v>
      </c>
      <c r="O6529" s="1">
        <v>115</v>
      </c>
    </row>
    <row r="6530" spans="1:15">
      <c r="A6530" s="12">
        <v>30021231</v>
      </c>
      <c r="B6530" s="1" t="s">
        <v>1705</v>
      </c>
      <c r="C6530" s="12">
        <v>300212</v>
      </c>
      <c r="D6530" s="1" t="s">
        <v>1704</v>
      </c>
      <c r="E6530" s="12">
        <v>3002</v>
      </c>
      <c r="F6530" s="1" t="s">
        <v>919</v>
      </c>
      <c r="G6530" s="12">
        <v>30</v>
      </c>
      <c r="H6530" s="1" t="s">
        <v>63</v>
      </c>
      <c r="I6530" s="1" t="s">
        <v>12</v>
      </c>
      <c r="J6530" s="1" t="s">
        <v>11</v>
      </c>
      <c r="K6530" s="1" t="s">
        <v>0</v>
      </c>
      <c r="L6530" s="1">
        <v>0</v>
      </c>
      <c r="M6530" s="1">
        <v>0</v>
      </c>
      <c r="N6530" s="1">
        <v>6444</v>
      </c>
      <c r="O6530" s="1">
        <v>1</v>
      </c>
    </row>
    <row r="6531" spans="1:15">
      <c r="A6531" s="12">
        <v>29333110</v>
      </c>
      <c r="B6531" s="1" t="s">
        <v>1703</v>
      </c>
      <c r="C6531" s="12">
        <v>293331</v>
      </c>
      <c r="D6531" s="1" t="s">
        <v>135</v>
      </c>
      <c r="E6531" s="12">
        <v>2933</v>
      </c>
      <c r="F6531" s="1" t="s">
        <v>67</v>
      </c>
      <c r="G6531" s="12">
        <v>29</v>
      </c>
      <c r="H6531" s="1" t="s">
        <v>13</v>
      </c>
      <c r="I6531" s="1" t="s">
        <v>12</v>
      </c>
      <c r="J6531" s="1" t="s">
        <v>11</v>
      </c>
      <c r="K6531" s="1" t="s">
        <v>0</v>
      </c>
      <c r="L6531" s="1">
        <v>0</v>
      </c>
      <c r="M6531" s="1">
        <v>0</v>
      </c>
      <c r="N6531" s="1">
        <v>6432</v>
      </c>
      <c r="O6531" s="1">
        <v>26</v>
      </c>
    </row>
    <row r="6532" spans="1:15">
      <c r="A6532" s="12">
        <v>28332710</v>
      </c>
      <c r="B6532" s="1" t="s">
        <v>1702</v>
      </c>
      <c r="C6532" s="12">
        <v>283327</v>
      </c>
      <c r="D6532" s="1" t="s">
        <v>1701</v>
      </c>
      <c r="E6532" s="12">
        <v>2833</v>
      </c>
      <c r="F6532" s="1" t="s">
        <v>187</v>
      </c>
      <c r="G6532" s="12">
        <v>28</v>
      </c>
      <c r="H6532" s="1" t="s">
        <v>118</v>
      </c>
      <c r="I6532" s="1" t="s">
        <v>12</v>
      </c>
      <c r="J6532" s="1" t="s">
        <v>11</v>
      </c>
      <c r="K6532" s="1" t="s">
        <v>0</v>
      </c>
      <c r="L6532" s="1">
        <v>0</v>
      </c>
      <c r="M6532" s="1">
        <v>0</v>
      </c>
      <c r="N6532" s="1">
        <v>6375</v>
      </c>
      <c r="O6532" s="1">
        <v>1700</v>
      </c>
    </row>
    <row r="6533" spans="1:15">
      <c r="A6533" s="12">
        <v>52052800</v>
      </c>
      <c r="B6533" s="1" t="s">
        <v>1700</v>
      </c>
      <c r="C6533" s="12">
        <v>520528</v>
      </c>
      <c r="D6533" s="1" t="s">
        <v>1699</v>
      </c>
      <c r="E6533" s="12">
        <v>5205</v>
      </c>
      <c r="F6533" s="1" t="s">
        <v>77</v>
      </c>
      <c r="G6533" s="12">
        <v>52</v>
      </c>
      <c r="H6533" s="1" t="s">
        <v>76</v>
      </c>
      <c r="I6533" s="1" t="s">
        <v>2</v>
      </c>
      <c r="J6533" s="1" t="s">
        <v>1</v>
      </c>
      <c r="K6533" s="1" t="s">
        <v>0</v>
      </c>
      <c r="L6533" s="1">
        <v>0</v>
      </c>
      <c r="M6533" s="1">
        <v>0</v>
      </c>
      <c r="N6533" s="1">
        <v>6360</v>
      </c>
      <c r="O6533" s="1">
        <v>1202</v>
      </c>
    </row>
    <row r="6534" spans="1:15">
      <c r="A6534" s="12">
        <v>29362951</v>
      </c>
      <c r="B6534" s="1" t="s">
        <v>1698</v>
      </c>
      <c r="C6534" s="12">
        <v>293629</v>
      </c>
      <c r="D6534" s="1" t="s">
        <v>1697</v>
      </c>
      <c r="E6534" s="12">
        <v>2936</v>
      </c>
      <c r="F6534" s="1" t="s">
        <v>696</v>
      </c>
      <c r="G6534" s="12">
        <v>29</v>
      </c>
      <c r="H6534" s="1" t="s">
        <v>13</v>
      </c>
      <c r="I6534" s="1" t="s">
        <v>12</v>
      </c>
      <c r="J6534" s="1" t="s">
        <v>11</v>
      </c>
      <c r="K6534" s="1" t="s">
        <v>0</v>
      </c>
      <c r="L6534" s="1">
        <v>0</v>
      </c>
      <c r="M6534" s="1">
        <v>0</v>
      </c>
      <c r="N6534" s="1">
        <v>6339</v>
      </c>
      <c r="O6534" s="1">
        <v>0</v>
      </c>
    </row>
    <row r="6535" spans="1:15">
      <c r="A6535" s="12">
        <v>29333915</v>
      </c>
      <c r="B6535" s="1" t="s">
        <v>1696</v>
      </c>
      <c r="C6535" s="12">
        <v>293339</v>
      </c>
      <c r="D6535" s="1" t="s">
        <v>68</v>
      </c>
      <c r="E6535" s="12">
        <v>2933</v>
      </c>
      <c r="F6535" s="1" t="s">
        <v>67</v>
      </c>
      <c r="G6535" s="12">
        <v>29</v>
      </c>
      <c r="H6535" s="1" t="s">
        <v>13</v>
      </c>
      <c r="I6535" s="1" t="s">
        <v>12</v>
      </c>
      <c r="J6535" s="1" t="s">
        <v>11</v>
      </c>
      <c r="K6535" s="1" t="s">
        <v>0</v>
      </c>
      <c r="L6535" s="1">
        <v>0</v>
      </c>
      <c r="M6535" s="1">
        <v>0</v>
      </c>
      <c r="N6535" s="1">
        <v>6338</v>
      </c>
      <c r="O6535" s="1">
        <v>0</v>
      </c>
    </row>
    <row r="6536" spans="1:15">
      <c r="A6536" s="12">
        <v>29333322</v>
      </c>
      <c r="B6536" s="1" t="s">
        <v>1695</v>
      </c>
      <c r="C6536" s="12">
        <v>293333</v>
      </c>
      <c r="D6536" s="1" t="s">
        <v>638</v>
      </c>
      <c r="E6536" s="12">
        <v>2933</v>
      </c>
      <c r="F6536" s="1" t="s">
        <v>67</v>
      </c>
      <c r="G6536" s="12">
        <v>29</v>
      </c>
      <c r="H6536" s="1" t="s">
        <v>13</v>
      </c>
      <c r="I6536" s="1" t="s">
        <v>12</v>
      </c>
      <c r="J6536" s="1" t="s">
        <v>11</v>
      </c>
      <c r="K6536" s="1" t="s">
        <v>0</v>
      </c>
      <c r="L6536" s="1">
        <v>0</v>
      </c>
      <c r="M6536" s="1">
        <v>0</v>
      </c>
      <c r="N6536" s="1">
        <v>6312</v>
      </c>
      <c r="O6536" s="1">
        <v>0</v>
      </c>
    </row>
    <row r="6537" spans="1:15">
      <c r="A6537" s="12">
        <v>90049010</v>
      </c>
      <c r="B6537" s="1" t="s">
        <v>1694</v>
      </c>
      <c r="C6537" s="12">
        <v>900490</v>
      </c>
      <c r="D6537" s="1" t="s">
        <v>1693</v>
      </c>
      <c r="E6537" s="12">
        <v>9004</v>
      </c>
      <c r="F6537" s="1" t="s">
        <v>1692</v>
      </c>
      <c r="G6537" s="12">
        <v>90</v>
      </c>
      <c r="H6537" s="1" t="s">
        <v>512</v>
      </c>
      <c r="I6537" s="1" t="s">
        <v>49</v>
      </c>
      <c r="J6537" s="1" t="s">
        <v>48</v>
      </c>
      <c r="K6537" s="1" t="s">
        <v>0</v>
      </c>
      <c r="L6537" s="1">
        <v>0</v>
      </c>
      <c r="M6537" s="1">
        <v>0</v>
      </c>
      <c r="N6537" s="1">
        <v>6283</v>
      </c>
      <c r="O6537" s="1">
        <v>25</v>
      </c>
    </row>
    <row r="6538" spans="1:15">
      <c r="A6538" s="12">
        <v>30069300</v>
      </c>
      <c r="B6538" s="1" t="s">
        <v>1691</v>
      </c>
      <c r="C6538" s="12">
        <v>300693</v>
      </c>
      <c r="D6538" s="1" t="s">
        <v>1690</v>
      </c>
      <c r="E6538" s="12">
        <v>3006</v>
      </c>
      <c r="F6538" s="1" t="s">
        <v>1428</v>
      </c>
      <c r="G6538" s="12">
        <v>30</v>
      </c>
      <c r="H6538" s="1" t="s">
        <v>63</v>
      </c>
      <c r="I6538" s="1" t="s">
        <v>12</v>
      </c>
      <c r="J6538" s="1" t="s">
        <v>11</v>
      </c>
      <c r="K6538" s="1" t="s">
        <v>0</v>
      </c>
      <c r="L6538" s="1">
        <v>0</v>
      </c>
      <c r="M6538" s="1">
        <v>0</v>
      </c>
      <c r="N6538" s="1">
        <v>6233</v>
      </c>
      <c r="O6538" s="1">
        <v>10</v>
      </c>
    </row>
    <row r="6539" spans="1:15">
      <c r="A6539" s="12">
        <v>90251119</v>
      </c>
      <c r="B6539" s="1" t="s">
        <v>1689</v>
      </c>
      <c r="C6539" s="12">
        <v>902511</v>
      </c>
      <c r="D6539" s="1" t="s">
        <v>1688</v>
      </c>
      <c r="E6539" s="12">
        <v>9025</v>
      </c>
      <c r="F6539" s="1" t="s">
        <v>1687</v>
      </c>
      <c r="G6539" s="12">
        <v>90</v>
      </c>
      <c r="H6539" s="1" t="s">
        <v>512</v>
      </c>
      <c r="I6539" s="1" t="s">
        <v>49</v>
      </c>
      <c r="J6539" s="1" t="s">
        <v>48</v>
      </c>
      <c r="K6539" s="1" t="s">
        <v>0</v>
      </c>
      <c r="L6539" s="1">
        <v>0</v>
      </c>
      <c r="M6539" s="1">
        <v>0</v>
      </c>
      <c r="N6539" s="1">
        <v>6220</v>
      </c>
      <c r="O6539" s="1">
        <v>1</v>
      </c>
    </row>
    <row r="6540" spans="1:15">
      <c r="A6540" s="12">
        <v>48103990</v>
      </c>
      <c r="B6540" s="1" t="s">
        <v>1686</v>
      </c>
      <c r="C6540" s="12">
        <v>481039</v>
      </c>
      <c r="D6540" s="1" t="s">
        <v>1685</v>
      </c>
      <c r="E6540" s="12">
        <v>4810</v>
      </c>
      <c r="F6540" s="1" t="s">
        <v>20</v>
      </c>
      <c r="G6540" s="12">
        <v>48</v>
      </c>
      <c r="H6540" s="1" t="s">
        <v>19</v>
      </c>
      <c r="I6540" s="1" t="s">
        <v>18</v>
      </c>
      <c r="J6540" s="1" t="s">
        <v>17</v>
      </c>
      <c r="K6540" s="1" t="s">
        <v>0</v>
      </c>
      <c r="L6540" s="1">
        <v>0</v>
      </c>
      <c r="M6540" s="1">
        <v>0</v>
      </c>
      <c r="N6540" s="1">
        <v>6214</v>
      </c>
      <c r="O6540" s="1">
        <v>21053</v>
      </c>
    </row>
    <row r="6541" spans="1:15">
      <c r="A6541" s="12">
        <v>87149920</v>
      </c>
      <c r="B6541" s="1" t="s">
        <v>1684</v>
      </c>
      <c r="C6541" s="12">
        <v>871499</v>
      </c>
      <c r="D6541" s="1" t="s">
        <v>1683</v>
      </c>
      <c r="E6541" s="12">
        <v>8714</v>
      </c>
      <c r="F6541" s="1" t="s">
        <v>706</v>
      </c>
      <c r="G6541" s="12">
        <v>87</v>
      </c>
      <c r="H6541" s="1" t="s">
        <v>633</v>
      </c>
      <c r="I6541" s="1" t="s">
        <v>272</v>
      </c>
      <c r="J6541" s="1" t="s">
        <v>271</v>
      </c>
      <c r="K6541" s="1" t="s">
        <v>0</v>
      </c>
      <c r="L6541" s="1">
        <v>0</v>
      </c>
      <c r="M6541" s="1">
        <v>0</v>
      </c>
      <c r="N6541" s="1">
        <v>6204</v>
      </c>
      <c r="O6541" s="1">
        <v>18</v>
      </c>
    </row>
    <row r="6542" spans="1:15">
      <c r="A6542" s="12">
        <v>29214229</v>
      </c>
      <c r="B6542" s="1" t="s">
        <v>1682</v>
      </c>
      <c r="C6542" s="12">
        <v>292142</v>
      </c>
      <c r="D6542" s="1" t="s">
        <v>1540</v>
      </c>
      <c r="E6542" s="12">
        <v>2921</v>
      </c>
      <c r="F6542" s="1" t="s">
        <v>73</v>
      </c>
      <c r="G6542" s="12">
        <v>29</v>
      </c>
      <c r="H6542" s="1" t="s">
        <v>13</v>
      </c>
      <c r="I6542" s="1" t="s">
        <v>12</v>
      </c>
      <c r="J6542" s="1" t="s">
        <v>11</v>
      </c>
      <c r="K6542" s="1" t="s">
        <v>0</v>
      </c>
      <c r="L6542" s="1">
        <v>0</v>
      </c>
      <c r="M6542" s="1">
        <v>0</v>
      </c>
      <c r="N6542" s="1">
        <v>6155</v>
      </c>
      <c r="O6542" s="1">
        <v>0</v>
      </c>
    </row>
    <row r="6543" spans="1:15">
      <c r="A6543" s="12">
        <v>87045100</v>
      </c>
      <c r="B6543" s="1" t="s">
        <v>1681</v>
      </c>
      <c r="C6543" s="12">
        <v>870451</v>
      </c>
      <c r="D6543" s="1" t="s">
        <v>1680</v>
      </c>
      <c r="E6543" s="12">
        <v>8704</v>
      </c>
      <c r="F6543" s="1" t="s">
        <v>1072</v>
      </c>
      <c r="G6543" s="12">
        <v>87</v>
      </c>
      <c r="H6543" s="1" t="s">
        <v>633</v>
      </c>
      <c r="I6543" s="1" t="s">
        <v>272</v>
      </c>
      <c r="J6543" s="1" t="s">
        <v>271</v>
      </c>
      <c r="K6543" s="1" t="s">
        <v>0</v>
      </c>
      <c r="L6543" s="1">
        <v>0</v>
      </c>
      <c r="M6543" s="1">
        <v>0</v>
      </c>
      <c r="N6543" s="1">
        <v>6140</v>
      </c>
      <c r="O6543" s="1">
        <v>1315</v>
      </c>
    </row>
    <row r="6544" spans="1:15">
      <c r="A6544" s="12">
        <v>29359023</v>
      </c>
      <c r="B6544" s="1" t="s">
        <v>1679</v>
      </c>
      <c r="C6544" s="12">
        <v>293590</v>
      </c>
      <c r="D6544" s="1" t="s">
        <v>505</v>
      </c>
      <c r="E6544" s="12">
        <v>2935</v>
      </c>
      <c r="F6544" s="1" t="s">
        <v>504</v>
      </c>
      <c r="G6544" s="12">
        <v>29</v>
      </c>
      <c r="H6544" s="1" t="s">
        <v>13</v>
      </c>
      <c r="I6544" s="1" t="s">
        <v>12</v>
      </c>
      <c r="J6544" s="1" t="s">
        <v>11</v>
      </c>
      <c r="K6544" s="1" t="s">
        <v>0</v>
      </c>
      <c r="L6544" s="1">
        <v>0</v>
      </c>
      <c r="M6544" s="1">
        <v>0</v>
      </c>
      <c r="N6544" s="1">
        <v>6134</v>
      </c>
      <c r="O6544" s="1">
        <v>0</v>
      </c>
    </row>
    <row r="6545" spans="1:15">
      <c r="A6545" s="12">
        <v>29332913</v>
      </c>
      <c r="B6545" s="1" t="s">
        <v>1678</v>
      </c>
      <c r="C6545" s="12">
        <v>293329</v>
      </c>
      <c r="D6545" s="1" t="s">
        <v>839</v>
      </c>
      <c r="E6545" s="12">
        <v>2933</v>
      </c>
      <c r="F6545" s="1" t="s">
        <v>67</v>
      </c>
      <c r="G6545" s="12">
        <v>29</v>
      </c>
      <c r="H6545" s="1" t="s">
        <v>13</v>
      </c>
      <c r="I6545" s="1" t="s">
        <v>12</v>
      </c>
      <c r="J6545" s="1" t="s">
        <v>11</v>
      </c>
      <c r="K6545" s="1" t="s">
        <v>0</v>
      </c>
      <c r="L6545" s="1">
        <v>0</v>
      </c>
      <c r="M6545" s="1">
        <v>0</v>
      </c>
      <c r="N6545" s="1">
        <v>6128</v>
      </c>
      <c r="O6545" s="1">
        <v>0</v>
      </c>
    </row>
    <row r="6546" spans="1:15">
      <c r="A6546" s="12">
        <v>29339113</v>
      </c>
      <c r="B6546" s="1" t="s">
        <v>1677</v>
      </c>
      <c r="C6546" s="12">
        <v>293391</v>
      </c>
      <c r="D6546" s="1" t="s">
        <v>667</v>
      </c>
      <c r="E6546" s="12">
        <v>2933</v>
      </c>
      <c r="F6546" s="1" t="s">
        <v>67</v>
      </c>
      <c r="G6546" s="12">
        <v>29</v>
      </c>
      <c r="H6546" s="1" t="s">
        <v>13</v>
      </c>
      <c r="I6546" s="1" t="s">
        <v>12</v>
      </c>
      <c r="J6546" s="1" t="s">
        <v>11</v>
      </c>
      <c r="K6546" s="1" t="s">
        <v>0</v>
      </c>
      <c r="L6546" s="1">
        <v>0</v>
      </c>
      <c r="M6546" s="1">
        <v>0</v>
      </c>
      <c r="N6546" s="1">
        <v>6118</v>
      </c>
      <c r="O6546" s="1">
        <v>0</v>
      </c>
    </row>
    <row r="6547" spans="1:15">
      <c r="A6547" s="12">
        <v>29189991</v>
      </c>
      <c r="B6547" s="1" t="s">
        <v>1676</v>
      </c>
      <c r="C6547" s="12">
        <v>291899</v>
      </c>
      <c r="D6547" s="1" t="s">
        <v>709</v>
      </c>
      <c r="E6547" s="12">
        <v>2918</v>
      </c>
      <c r="F6547" s="1" t="s">
        <v>323</v>
      </c>
      <c r="G6547" s="12">
        <v>29</v>
      </c>
      <c r="H6547" s="1" t="s">
        <v>13</v>
      </c>
      <c r="I6547" s="1" t="s">
        <v>12</v>
      </c>
      <c r="J6547" s="1" t="s">
        <v>11</v>
      </c>
      <c r="K6547" s="1" t="s">
        <v>0</v>
      </c>
      <c r="L6547" s="1">
        <v>0</v>
      </c>
      <c r="M6547" s="1">
        <v>0</v>
      </c>
      <c r="N6547" s="1">
        <v>6065</v>
      </c>
      <c r="O6547" s="1">
        <v>0</v>
      </c>
    </row>
    <row r="6548" spans="1:15">
      <c r="A6548" s="12">
        <v>29329500</v>
      </c>
      <c r="B6548" s="1" t="s">
        <v>1675</v>
      </c>
      <c r="C6548" s="12">
        <v>293295</v>
      </c>
      <c r="D6548" s="1" t="s">
        <v>1675</v>
      </c>
      <c r="E6548" s="12">
        <v>2932</v>
      </c>
      <c r="F6548" s="1" t="s">
        <v>451</v>
      </c>
      <c r="G6548" s="12">
        <v>29</v>
      </c>
      <c r="H6548" s="1" t="s">
        <v>13</v>
      </c>
      <c r="I6548" s="1" t="s">
        <v>12</v>
      </c>
      <c r="J6548" s="1" t="s">
        <v>11</v>
      </c>
      <c r="K6548" s="1" t="s">
        <v>0</v>
      </c>
      <c r="L6548" s="1">
        <v>0</v>
      </c>
      <c r="M6548" s="1">
        <v>0</v>
      </c>
      <c r="N6548" s="1">
        <v>6033</v>
      </c>
      <c r="O6548" s="1">
        <v>0</v>
      </c>
    </row>
    <row r="6549" spans="1:15">
      <c r="A6549" s="12">
        <v>73144200</v>
      </c>
      <c r="B6549" s="1" t="s">
        <v>1674</v>
      </c>
      <c r="C6549" s="12">
        <v>731442</v>
      </c>
      <c r="D6549" s="1" t="s">
        <v>1673</v>
      </c>
      <c r="E6549" s="12">
        <v>7314</v>
      </c>
      <c r="F6549" s="1" t="s">
        <v>1672</v>
      </c>
      <c r="G6549" s="12">
        <v>73</v>
      </c>
      <c r="H6549" s="1" t="s">
        <v>108</v>
      </c>
      <c r="I6549" s="1" t="s">
        <v>107</v>
      </c>
      <c r="J6549" s="1" t="s">
        <v>106</v>
      </c>
      <c r="K6549" s="1" t="s">
        <v>0</v>
      </c>
      <c r="L6549" s="1">
        <v>0</v>
      </c>
      <c r="M6549" s="1">
        <v>0</v>
      </c>
      <c r="N6549" s="1">
        <v>6032</v>
      </c>
      <c r="O6549" s="1">
        <v>410</v>
      </c>
    </row>
    <row r="6550" spans="1:15">
      <c r="A6550" s="12">
        <v>29121922</v>
      </c>
      <c r="B6550" s="1" t="s">
        <v>1671</v>
      </c>
      <c r="C6550" s="12">
        <v>291219</v>
      </c>
      <c r="D6550" s="1" t="s">
        <v>1478</v>
      </c>
      <c r="E6550" s="12">
        <v>2912</v>
      </c>
      <c r="F6550" s="1" t="s">
        <v>70</v>
      </c>
      <c r="G6550" s="12">
        <v>29</v>
      </c>
      <c r="H6550" s="1" t="s">
        <v>13</v>
      </c>
      <c r="I6550" s="1" t="s">
        <v>12</v>
      </c>
      <c r="J6550" s="1" t="s">
        <v>11</v>
      </c>
      <c r="K6550" s="1" t="s">
        <v>0</v>
      </c>
      <c r="L6550" s="1">
        <v>0</v>
      </c>
      <c r="M6550" s="1">
        <v>0</v>
      </c>
      <c r="N6550" s="1">
        <v>6006</v>
      </c>
      <c r="O6550" s="1">
        <v>129</v>
      </c>
    </row>
    <row r="6551" spans="1:15">
      <c r="A6551" s="12">
        <v>75012000</v>
      </c>
      <c r="B6551" s="1" t="s">
        <v>1670</v>
      </c>
      <c r="C6551" s="12">
        <v>750120</v>
      </c>
      <c r="D6551" s="1" t="s">
        <v>1670</v>
      </c>
      <c r="E6551" s="12">
        <v>7501</v>
      </c>
      <c r="F6551" s="1" t="s">
        <v>1669</v>
      </c>
      <c r="G6551" s="12">
        <v>75</v>
      </c>
      <c r="H6551" s="1" t="s">
        <v>393</v>
      </c>
      <c r="I6551" s="1" t="s">
        <v>107</v>
      </c>
      <c r="J6551" s="1" t="s">
        <v>106</v>
      </c>
      <c r="K6551" s="1" t="s">
        <v>0</v>
      </c>
      <c r="L6551" s="1">
        <v>0</v>
      </c>
      <c r="M6551" s="1">
        <v>0</v>
      </c>
      <c r="N6551" s="1">
        <v>5989</v>
      </c>
      <c r="O6551" s="1">
        <v>8</v>
      </c>
    </row>
    <row r="6552" spans="1:15">
      <c r="A6552" s="12">
        <v>29372339</v>
      </c>
      <c r="B6552" s="1" t="s">
        <v>1668</v>
      </c>
      <c r="C6552" s="12">
        <v>293723</v>
      </c>
      <c r="D6552" s="1" t="s">
        <v>1110</v>
      </c>
      <c r="E6552" s="12">
        <v>2937</v>
      </c>
      <c r="F6552" s="1" t="s">
        <v>464</v>
      </c>
      <c r="G6552" s="12">
        <v>29</v>
      </c>
      <c r="H6552" s="1" t="s">
        <v>13</v>
      </c>
      <c r="I6552" s="1" t="s">
        <v>12</v>
      </c>
      <c r="J6552" s="1" t="s">
        <v>11</v>
      </c>
      <c r="K6552" s="1" t="s">
        <v>0</v>
      </c>
      <c r="L6552" s="1">
        <v>0</v>
      </c>
      <c r="M6552" s="1">
        <v>0</v>
      </c>
      <c r="N6552" s="1">
        <v>5976</v>
      </c>
      <c r="O6552" s="1">
        <v>0</v>
      </c>
    </row>
    <row r="6553" spans="1:15">
      <c r="A6553" s="12">
        <v>32089021</v>
      </c>
      <c r="B6553" s="1" t="s">
        <v>1667</v>
      </c>
      <c r="C6553" s="12">
        <v>320890</v>
      </c>
      <c r="D6553" s="1" t="s">
        <v>1666</v>
      </c>
      <c r="E6553" s="12">
        <v>3208</v>
      </c>
      <c r="F6553" s="1" t="s">
        <v>1665</v>
      </c>
      <c r="G6553" s="12">
        <v>32</v>
      </c>
      <c r="H6553" s="1" t="s">
        <v>1112</v>
      </c>
      <c r="I6553" s="1" t="s">
        <v>12</v>
      </c>
      <c r="J6553" s="1" t="s">
        <v>11</v>
      </c>
      <c r="K6553" s="1" t="s">
        <v>0</v>
      </c>
      <c r="L6553" s="1">
        <v>0</v>
      </c>
      <c r="M6553" s="1">
        <v>0</v>
      </c>
      <c r="N6553" s="1">
        <v>5970</v>
      </c>
      <c r="O6553" s="1">
        <v>586</v>
      </c>
    </row>
    <row r="6554" spans="1:15">
      <c r="A6554" s="12">
        <v>29242943</v>
      </c>
      <c r="B6554" s="1" t="s">
        <v>1664</v>
      </c>
      <c r="C6554" s="12">
        <v>292429</v>
      </c>
      <c r="D6554" s="1" t="s">
        <v>594</v>
      </c>
      <c r="E6554" s="12">
        <v>2924</v>
      </c>
      <c r="F6554" s="1" t="s">
        <v>23</v>
      </c>
      <c r="G6554" s="12">
        <v>29</v>
      </c>
      <c r="H6554" s="1" t="s">
        <v>13</v>
      </c>
      <c r="I6554" s="1" t="s">
        <v>12</v>
      </c>
      <c r="J6554" s="1" t="s">
        <v>11</v>
      </c>
      <c r="K6554" s="1" t="s">
        <v>0</v>
      </c>
      <c r="L6554" s="1">
        <v>0</v>
      </c>
      <c r="M6554" s="1">
        <v>0</v>
      </c>
      <c r="N6554" s="1">
        <v>5969</v>
      </c>
      <c r="O6554" s="1">
        <v>0</v>
      </c>
    </row>
    <row r="6555" spans="1:15">
      <c r="A6555" s="12">
        <v>29339956</v>
      </c>
      <c r="B6555" s="1" t="s">
        <v>1663</v>
      </c>
      <c r="C6555" s="12">
        <v>293399</v>
      </c>
      <c r="D6555" s="1" t="s">
        <v>596</v>
      </c>
      <c r="E6555" s="12">
        <v>2933</v>
      </c>
      <c r="F6555" s="1" t="s">
        <v>67</v>
      </c>
      <c r="G6555" s="12">
        <v>29</v>
      </c>
      <c r="H6555" s="1" t="s">
        <v>13</v>
      </c>
      <c r="I6555" s="1" t="s">
        <v>12</v>
      </c>
      <c r="J6555" s="1" t="s">
        <v>11</v>
      </c>
      <c r="K6555" s="1" t="s">
        <v>0</v>
      </c>
      <c r="L6555" s="1">
        <v>0</v>
      </c>
      <c r="M6555" s="1">
        <v>0</v>
      </c>
      <c r="N6555" s="1">
        <v>5951</v>
      </c>
      <c r="O6555" s="1">
        <v>0</v>
      </c>
    </row>
    <row r="6556" spans="1:15">
      <c r="A6556" s="12">
        <v>27071000</v>
      </c>
      <c r="B6556" s="1" t="s">
        <v>1662</v>
      </c>
      <c r="C6556" s="12">
        <v>270710</v>
      </c>
      <c r="D6556" s="1" t="s">
        <v>1661</v>
      </c>
      <c r="E6556" s="12">
        <v>2707</v>
      </c>
      <c r="F6556" s="1" t="s">
        <v>1377</v>
      </c>
      <c r="G6556" s="12">
        <v>27</v>
      </c>
      <c r="H6556" s="1" t="s">
        <v>486</v>
      </c>
      <c r="I6556" s="1" t="s">
        <v>225</v>
      </c>
      <c r="J6556" s="1" t="s">
        <v>224</v>
      </c>
      <c r="K6556" s="1" t="s">
        <v>0</v>
      </c>
      <c r="L6556" s="1">
        <v>0</v>
      </c>
      <c r="M6556" s="1">
        <v>0</v>
      </c>
      <c r="N6556" s="1">
        <v>5927</v>
      </c>
      <c r="O6556" s="1">
        <v>523</v>
      </c>
    </row>
    <row r="6557" spans="1:15">
      <c r="A6557" s="12">
        <v>85447030</v>
      </c>
      <c r="B6557" s="1" t="s">
        <v>1660</v>
      </c>
      <c r="C6557" s="12">
        <v>854470</v>
      </c>
      <c r="D6557" s="1" t="s">
        <v>1659</v>
      </c>
      <c r="E6557" s="12">
        <v>8544</v>
      </c>
      <c r="F6557" s="1" t="s">
        <v>1658</v>
      </c>
      <c r="G6557" s="12">
        <v>85</v>
      </c>
      <c r="H6557" s="1" t="s">
        <v>102</v>
      </c>
      <c r="I6557" s="1" t="s">
        <v>27</v>
      </c>
      <c r="J6557" s="1" t="s">
        <v>26</v>
      </c>
      <c r="K6557" s="1" t="s">
        <v>0</v>
      </c>
      <c r="L6557" s="1">
        <v>0</v>
      </c>
      <c r="M6557" s="1">
        <v>0</v>
      </c>
      <c r="N6557" s="1">
        <v>5878</v>
      </c>
      <c r="O6557" s="1">
        <v>23</v>
      </c>
    </row>
    <row r="6558" spans="1:15">
      <c r="A6558" s="12">
        <v>29372310</v>
      </c>
      <c r="B6558" s="1" t="s">
        <v>1657</v>
      </c>
      <c r="C6558" s="12">
        <v>293723</v>
      </c>
      <c r="D6558" s="1" t="s">
        <v>1110</v>
      </c>
      <c r="E6558" s="12">
        <v>2937</v>
      </c>
      <c r="F6558" s="1" t="s">
        <v>464</v>
      </c>
      <c r="G6558" s="12">
        <v>29</v>
      </c>
      <c r="H6558" s="1" t="s">
        <v>13</v>
      </c>
      <c r="I6558" s="1" t="s">
        <v>12</v>
      </c>
      <c r="J6558" s="1" t="s">
        <v>11</v>
      </c>
      <c r="K6558" s="1" t="s">
        <v>0</v>
      </c>
      <c r="L6558" s="1">
        <v>0</v>
      </c>
      <c r="M6558" s="1">
        <v>0</v>
      </c>
      <c r="N6558" s="1">
        <v>5828</v>
      </c>
      <c r="O6558" s="1">
        <v>0</v>
      </c>
    </row>
    <row r="6559" spans="1:15">
      <c r="A6559" s="12">
        <v>29411049</v>
      </c>
      <c r="B6559" s="1" t="s">
        <v>1656</v>
      </c>
      <c r="C6559" s="12">
        <v>294110</v>
      </c>
      <c r="D6559" s="1" t="s">
        <v>362</v>
      </c>
      <c r="E6559" s="12">
        <v>2941</v>
      </c>
      <c r="F6559" s="1" t="s">
        <v>361</v>
      </c>
      <c r="G6559" s="12">
        <v>29</v>
      </c>
      <c r="H6559" s="1" t="s">
        <v>13</v>
      </c>
      <c r="I6559" s="1" t="s">
        <v>12</v>
      </c>
      <c r="J6559" s="1" t="s">
        <v>11</v>
      </c>
      <c r="K6559" s="1" t="s">
        <v>0</v>
      </c>
      <c r="L6559" s="1">
        <v>0</v>
      </c>
      <c r="M6559" s="1">
        <v>0</v>
      </c>
      <c r="N6559" s="1">
        <v>5814</v>
      </c>
      <c r="O6559" s="1">
        <v>6</v>
      </c>
    </row>
    <row r="6560" spans="1:15">
      <c r="A6560" s="12">
        <v>29372370</v>
      </c>
      <c r="B6560" s="1" t="s">
        <v>1655</v>
      </c>
      <c r="C6560" s="12">
        <v>293723</v>
      </c>
      <c r="D6560" s="1" t="s">
        <v>1110</v>
      </c>
      <c r="E6560" s="12">
        <v>2937</v>
      </c>
      <c r="F6560" s="1" t="s">
        <v>464</v>
      </c>
      <c r="G6560" s="12">
        <v>29</v>
      </c>
      <c r="H6560" s="1" t="s">
        <v>13</v>
      </c>
      <c r="I6560" s="1" t="s">
        <v>12</v>
      </c>
      <c r="J6560" s="1" t="s">
        <v>11</v>
      </c>
      <c r="K6560" s="1" t="s">
        <v>0</v>
      </c>
      <c r="L6560" s="1">
        <v>0</v>
      </c>
      <c r="M6560" s="1">
        <v>0</v>
      </c>
      <c r="N6560" s="1">
        <v>5814</v>
      </c>
      <c r="O6560" s="1">
        <v>0</v>
      </c>
    </row>
    <row r="6561" spans="1:15">
      <c r="A6561" s="12">
        <v>85322510</v>
      </c>
      <c r="B6561" s="1" t="s">
        <v>1654</v>
      </c>
      <c r="C6561" s="12">
        <v>853225</v>
      </c>
      <c r="D6561" s="1" t="s">
        <v>1653</v>
      </c>
      <c r="E6561" s="12">
        <v>8532</v>
      </c>
      <c r="F6561" s="1" t="s">
        <v>1542</v>
      </c>
      <c r="G6561" s="12">
        <v>85</v>
      </c>
      <c r="H6561" s="1" t="s">
        <v>102</v>
      </c>
      <c r="I6561" s="1" t="s">
        <v>27</v>
      </c>
      <c r="J6561" s="1" t="s">
        <v>26</v>
      </c>
      <c r="K6561" s="1" t="s">
        <v>0</v>
      </c>
      <c r="L6561" s="1">
        <v>0</v>
      </c>
      <c r="M6561" s="1">
        <v>0</v>
      </c>
      <c r="N6561" s="1">
        <v>5798</v>
      </c>
      <c r="O6561" s="1">
        <v>3</v>
      </c>
    </row>
    <row r="6562" spans="1:15">
      <c r="A6562" s="12">
        <v>84768990</v>
      </c>
      <c r="B6562" s="1" t="s">
        <v>1652</v>
      </c>
      <c r="C6562" s="12">
        <v>847689</v>
      </c>
      <c r="D6562" s="1" t="s">
        <v>1651</v>
      </c>
      <c r="E6562" s="12">
        <v>8476</v>
      </c>
      <c r="F6562" s="1" t="s">
        <v>1650</v>
      </c>
      <c r="G6562" s="12">
        <v>84</v>
      </c>
      <c r="H6562" s="1" t="s">
        <v>28</v>
      </c>
      <c r="I6562" s="1" t="s">
        <v>27</v>
      </c>
      <c r="J6562" s="1" t="s">
        <v>26</v>
      </c>
      <c r="K6562" s="1" t="s">
        <v>0</v>
      </c>
      <c r="L6562" s="1">
        <v>0</v>
      </c>
      <c r="M6562" s="1">
        <v>0</v>
      </c>
      <c r="N6562" s="1">
        <v>5793</v>
      </c>
      <c r="O6562" s="1">
        <v>154</v>
      </c>
    </row>
    <row r="6563" spans="1:15">
      <c r="A6563" s="12">
        <v>11061000</v>
      </c>
      <c r="B6563" s="1" t="s">
        <v>1649</v>
      </c>
      <c r="C6563" s="12">
        <v>110610</v>
      </c>
      <c r="D6563" s="1" t="s">
        <v>1648</v>
      </c>
      <c r="E6563" s="12">
        <v>1106</v>
      </c>
      <c r="F6563" s="1" t="s">
        <v>1647</v>
      </c>
      <c r="G6563" s="12">
        <v>11</v>
      </c>
      <c r="H6563" s="1" t="s">
        <v>1144</v>
      </c>
      <c r="I6563" s="1" t="s">
        <v>59</v>
      </c>
      <c r="J6563" s="1" t="s">
        <v>58</v>
      </c>
      <c r="K6563" s="1" t="s">
        <v>0</v>
      </c>
      <c r="L6563" s="1">
        <v>0</v>
      </c>
      <c r="M6563" s="1">
        <v>0</v>
      </c>
      <c r="N6563" s="1">
        <v>5722</v>
      </c>
      <c r="O6563" s="1">
        <v>1650</v>
      </c>
    </row>
    <row r="6564" spans="1:15">
      <c r="A6564" s="12">
        <v>36069000</v>
      </c>
      <c r="B6564" s="1" t="s">
        <v>1646</v>
      </c>
      <c r="C6564" s="12">
        <v>360690</v>
      </c>
      <c r="D6564" s="1" t="s">
        <v>1645</v>
      </c>
      <c r="E6564" s="12">
        <v>3606</v>
      </c>
      <c r="F6564" s="1" t="s">
        <v>1644</v>
      </c>
      <c r="G6564" s="12">
        <v>36</v>
      </c>
      <c r="H6564" s="1" t="s">
        <v>1643</v>
      </c>
      <c r="I6564" s="1" t="s">
        <v>12</v>
      </c>
      <c r="J6564" s="1" t="s">
        <v>11</v>
      </c>
      <c r="K6564" s="1" t="s">
        <v>0</v>
      </c>
      <c r="L6564" s="1">
        <v>0</v>
      </c>
      <c r="M6564" s="1">
        <v>0</v>
      </c>
      <c r="N6564" s="1">
        <v>5714</v>
      </c>
      <c r="O6564" s="1">
        <v>238</v>
      </c>
    </row>
    <row r="6565" spans="1:15">
      <c r="A6565" s="12">
        <v>29339953</v>
      </c>
      <c r="B6565" s="1" t="s">
        <v>1642</v>
      </c>
      <c r="C6565" s="12">
        <v>293399</v>
      </c>
      <c r="D6565" s="1" t="s">
        <v>596</v>
      </c>
      <c r="E6565" s="12">
        <v>2933</v>
      </c>
      <c r="F6565" s="1" t="s">
        <v>67</v>
      </c>
      <c r="G6565" s="12">
        <v>29</v>
      </c>
      <c r="H6565" s="1" t="s">
        <v>13</v>
      </c>
      <c r="I6565" s="1" t="s">
        <v>12</v>
      </c>
      <c r="J6565" s="1" t="s">
        <v>11</v>
      </c>
      <c r="K6565" s="1" t="s">
        <v>0</v>
      </c>
      <c r="L6565" s="1">
        <v>0</v>
      </c>
      <c r="M6565" s="1">
        <v>0</v>
      </c>
      <c r="N6565" s="1">
        <v>5683</v>
      </c>
      <c r="O6565" s="1">
        <v>0</v>
      </c>
    </row>
    <row r="6566" spans="1:15">
      <c r="A6566" s="12">
        <v>29362510</v>
      </c>
      <c r="B6566" s="1" t="s">
        <v>1641</v>
      </c>
      <c r="C6566" s="12">
        <v>293625</v>
      </c>
      <c r="D6566" s="1" t="s">
        <v>1639</v>
      </c>
      <c r="E6566" s="12">
        <v>2936</v>
      </c>
      <c r="F6566" s="1" t="s">
        <v>696</v>
      </c>
      <c r="G6566" s="12">
        <v>29</v>
      </c>
      <c r="H6566" s="1" t="s">
        <v>13</v>
      </c>
      <c r="I6566" s="1" t="s">
        <v>12</v>
      </c>
      <c r="J6566" s="1" t="s">
        <v>11</v>
      </c>
      <c r="K6566" s="1" t="s">
        <v>0</v>
      </c>
      <c r="L6566" s="1">
        <v>0</v>
      </c>
      <c r="M6566" s="1">
        <v>0</v>
      </c>
      <c r="N6566" s="1">
        <v>5663</v>
      </c>
      <c r="O6566" s="1">
        <v>121</v>
      </c>
    </row>
    <row r="6567" spans="1:15">
      <c r="A6567" s="12">
        <v>29362590</v>
      </c>
      <c r="B6567" s="1" t="s">
        <v>1640</v>
      </c>
      <c r="C6567" s="12">
        <v>293625</v>
      </c>
      <c r="D6567" s="1" t="s">
        <v>1639</v>
      </c>
      <c r="E6567" s="12">
        <v>2936</v>
      </c>
      <c r="F6567" s="1" t="s">
        <v>696</v>
      </c>
      <c r="G6567" s="12">
        <v>29</v>
      </c>
      <c r="H6567" s="1" t="s">
        <v>13</v>
      </c>
      <c r="I6567" s="1" t="s">
        <v>12</v>
      </c>
      <c r="J6567" s="1" t="s">
        <v>11</v>
      </c>
      <c r="K6567" s="1" t="s">
        <v>0</v>
      </c>
      <c r="L6567" s="1">
        <v>0</v>
      </c>
      <c r="M6567" s="1">
        <v>0</v>
      </c>
      <c r="N6567" s="1">
        <v>5655</v>
      </c>
      <c r="O6567" s="1">
        <v>0</v>
      </c>
    </row>
    <row r="6568" spans="1:15">
      <c r="A6568" s="12">
        <v>28331110</v>
      </c>
      <c r="B6568" s="1" t="s">
        <v>1638</v>
      </c>
      <c r="C6568" s="12">
        <v>283311</v>
      </c>
      <c r="D6568" s="1" t="s">
        <v>188</v>
      </c>
      <c r="E6568" s="12">
        <v>2833</v>
      </c>
      <c r="F6568" s="1" t="s">
        <v>187</v>
      </c>
      <c r="G6568" s="12">
        <v>28</v>
      </c>
      <c r="H6568" s="1" t="s">
        <v>118</v>
      </c>
      <c r="I6568" s="1" t="s">
        <v>12</v>
      </c>
      <c r="J6568" s="1" t="s">
        <v>11</v>
      </c>
      <c r="K6568" s="1" t="s">
        <v>0</v>
      </c>
      <c r="L6568" s="1">
        <v>0</v>
      </c>
      <c r="M6568" s="1">
        <v>0</v>
      </c>
      <c r="N6568" s="1">
        <v>5613</v>
      </c>
      <c r="O6568" s="1">
        <v>1148</v>
      </c>
    </row>
    <row r="6569" spans="1:15">
      <c r="A6569" s="12">
        <v>29394100</v>
      </c>
      <c r="B6569" s="1" t="s">
        <v>1637</v>
      </c>
      <c r="C6569" s="12">
        <v>293941</v>
      </c>
      <c r="D6569" s="1" t="s">
        <v>1637</v>
      </c>
      <c r="E6569" s="12">
        <v>2939</v>
      </c>
      <c r="F6569" s="1" t="s">
        <v>656</v>
      </c>
      <c r="G6569" s="12">
        <v>29</v>
      </c>
      <c r="H6569" s="1" t="s">
        <v>13</v>
      </c>
      <c r="I6569" s="1" t="s">
        <v>12</v>
      </c>
      <c r="J6569" s="1" t="s">
        <v>11</v>
      </c>
      <c r="K6569" s="1" t="s">
        <v>0</v>
      </c>
      <c r="L6569" s="1">
        <v>0</v>
      </c>
      <c r="M6569" s="1">
        <v>0</v>
      </c>
      <c r="N6569" s="1">
        <v>5590</v>
      </c>
      <c r="O6569" s="1">
        <v>0</v>
      </c>
    </row>
    <row r="6570" spans="1:15">
      <c r="A6570" s="12">
        <v>29039939</v>
      </c>
      <c r="B6570" s="1" t="s">
        <v>1636</v>
      </c>
      <c r="C6570" s="12">
        <v>290399</v>
      </c>
      <c r="D6570" s="1" t="s">
        <v>301</v>
      </c>
      <c r="E6570" s="12">
        <v>2903</v>
      </c>
      <c r="F6570" s="1" t="s">
        <v>300</v>
      </c>
      <c r="G6570" s="12">
        <v>29</v>
      </c>
      <c r="H6570" s="1" t="s">
        <v>13</v>
      </c>
      <c r="I6570" s="1" t="s">
        <v>12</v>
      </c>
      <c r="J6570" s="1" t="s">
        <v>11</v>
      </c>
      <c r="K6570" s="1" t="s">
        <v>0</v>
      </c>
      <c r="L6570" s="1">
        <v>0</v>
      </c>
      <c r="M6570" s="1">
        <v>0</v>
      </c>
      <c r="N6570" s="1">
        <v>5586</v>
      </c>
      <c r="O6570" s="1">
        <v>675</v>
      </c>
    </row>
    <row r="6571" spans="1:15">
      <c r="A6571" s="12">
        <v>85411011</v>
      </c>
      <c r="B6571" s="1" t="s">
        <v>1635</v>
      </c>
      <c r="C6571" s="12">
        <v>854110</v>
      </c>
      <c r="D6571" s="1" t="s">
        <v>391</v>
      </c>
      <c r="E6571" s="12">
        <v>8541</v>
      </c>
      <c r="F6571" s="1" t="s">
        <v>390</v>
      </c>
      <c r="G6571" s="12">
        <v>85</v>
      </c>
      <c r="H6571" s="1" t="s">
        <v>102</v>
      </c>
      <c r="I6571" s="1" t="s">
        <v>27</v>
      </c>
      <c r="J6571" s="1" t="s">
        <v>26</v>
      </c>
      <c r="K6571" s="1" t="s">
        <v>0</v>
      </c>
      <c r="L6571" s="1">
        <v>0</v>
      </c>
      <c r="M6571" s="1">
        <v>0</v>
      </c>
      <c r="N6571" s="1">
        <v>5574</v>
      </c>
      <c r="O6571" s="1">
        <v>5</v>
      </c>
    </row>
    <row r="6572" spans="1:15">
      <c r="A6572" s="12">
        <v>62079910</v>
      </c>
      <c r="B6572" s="1" t="s">
        <v>1634</v>
      </c>
      <c r="C6572" s="12">
        <v>620799</v>
      </c>
      <c r="D6572" s="1" t="s">
        <v>1633</v>
      </c>
      <c r="E6572" s="12">
        <v>6207</v>
      </c>
      <c r="F6572" s="1" t="s">
        <v>1052</v>
      </c>
      <c r="G6572" s="12">
        <v>62</v>
      </c>
      <c r="H6572" s="1" t="s">
        <v>248</v>
      </c>
      <c r="I6572" s="1" t="s">
        <v>2</v>
      </c>
      <c r="J6572" s="1" t="s">
        <v>1</v>
      </c>
      <c r="K6572" s="1" t="s">
        <v>0</v>
      </c>
      <c r="L6572" s="1">
        <v>0</v>
      </c>
      <c r="M6572" s="1">
        <v>0</v>
      </c>
      <c r="N6572" s="1">
        <v>5511</v>
      </c>
      <c r="O6572" s="1">
        <v>349</v>
      </c>
    </row>
    <row r="6573" spans="1:15">
      <c r="A6573" s="12">
        <v>72081000</v>
      </c>
      <c r="B6573" s="1" t="s">
        <v>1632</v>
      </c>
      <c r="C6573" s="12">
        <v>720810</v>
      </c>
      <c r="D6573" s="1" t="s">
        <v>1631</v>
      </c>
      <c r="E6573" s="12">
        <v>7208</v>
      </c>
      <c r="F6573" s="1" t="s">
        <v>1630</v>
      </c>
      <c r="G6573" s="12">
        <v>72</v>
      </c>
      <c r="H6573" s="1" t="s">
        <v>436</v>
      </c>
      <c r="I6573" s="1" t="s">
        <v>107</v>
      </c>
      <c r="J6573" s="1" t="s">
        <v>106</v>
      </c>
      <c r="K6573" s="1" t="s">
        <v>0</v>
      </c>
      <c r="L6573" s="1">
        <v>0</v>
      </c>
      <c r="M6573" s="1">
        <v>0</v>
      </c>
      <c r="N6573" s="1">
        <v>5382</v>
      </c>
      <c r="O6573" s="1">
        <v>23</v>
      </c>
    </row>
    <row r="6574" spans="1:15">
      <c r="A6574" s="12">
        <v>29302019</v>
      </c>
      <c r="B6574" s="1" t="s">
        <v>1629</v>
      </c>
      <c r="C6574" s="12">
        <v>293020</v>
      </c>
      <c r="D6574" s="1" t="s">
        <v>728</v>
      </c>
      <c r="E6574" s="12">
        <v>2930</v>
      </c>
      <c r="F6574" s="1" t="s">
        <v>115</v>
      </c>
      <c r="G6574" s="12">
        <v>29</v>
      </c>
      <c r="H6574" s="1" t="s">
        <v>13</v>
      </c>
      <c r="I6574" s="1" t="s">
        <v>12</v>
      </c>
      <c r="J6574" s="1" t="s">
        <v>11</v>
      </c>
      <c r="K6574" s="1" t="s">
        <v>0</v>
      </c>
      <c r="L6574" s="1">
        <v>0</v>
      </c>
      <c r="M6574" s="1">
        <v>0</v>
      </c>
      <c r="N6574" s="1">
        <v>5356</v>
      </c>
      <c r="O6574" s="1">
        <v>816</v>
      </c>
    </row>
    <row r="6575" spans="1:15">
      <c r="A6575" s="12">
        <v>87012100</v>
      </c>
      <c r="B6575" s="1" t="s">
        <v>1628</v>
      </c>
      <c r="C6575" s="12">
        <v>870121</v>
      </c>
      <c r="D6575" s="1" t="s">
        <v>1627</v>
      </c>
      <c r="E6575" s="12">
        <v>8701</v>
      </c>
      <c r="F6575" s="1" t="s">
        <v>1401</v>
      </c>
      <c r="G6575" s="12">
        <v>87</v>
      </c>
      <c r="H6575" s="1" t="s">
        <v>633</v>
      </c>
      <c r="I6575" s="1" t="s">
        <v>272</v>
      </c>
      <c r="J6575" s="1" t="s">
        <v>271</v>
      </c>
      <c r="K6575" s="1" t="s">
        <v>0</v>
      </c>
      <c r="L6575" s="1">
        <v>0</v>
      </c>
      <c r="M6575" s="1">
        <v>0</v>
      </c>
      <c r="N6575" s="1">
        <v>5350</v>
      </c>
      <c r="O6575" s="1">
        <v>25434</v>
      </c>
    </row>
    <row r="6576" spans="1:15">
      <c r="A6576" s="12">
        <v>72029910</v>
      </c>
      <c r="B6576" s="1" t="s">
        <v>1626</v>
      </c>
      <c r="C6576" s="12">
        <v>720299</v>
      </c>
      <c r="D6576" s="1" t="s">
        <v>1625</v>
      </c>
      <c r="E6576" s="12">
        <v>7202</v>
      </c>
      <c r="F6576" s="1" t="s">
        <v>1624</v>
      </c>
      <c r="G6576" s="12">
        <v>72</v>
      </c>
      <c r="H6576" s="1" t="s">
        <v>436</v>
      </c>
      <c r="I6576" s="1" t="s">
        <v>107</v>
      </c>
      <c r="J6576" s="1" t="s">
        <v>106</v>
      </c>
      <c r="K6576" s="1" t="s">
        <v>0</v>
      </c>
      <c r="L6576" s="1">
        <v>0</v>
      </c>
      <c r="M6576" s="1">
        <v>0</v>
      </c>
      <c r="N6576" s="1">
        <v>5321</v>
      </c>
      <c r="O6576" s="1">
        <v>1800</v>
      </c>
    </row>
    <row r="6577" spans="1:15">
      <c r="A6577" s="13" t="s">
        <v>1623</v>
      </c>
      <c r="B6577" s="1" t="s">
        <v>1621</v>
      </c>
      <c r="C6577" s="13" t="s">
        <v>1622</v>
      </c>
      <c r="D6577" s="1" t="s">
        <v>1621</v>
      </c>
      <c r="E6577" s="13" t="s">
        <v>1620</v>
      </c>
      <c r="F6577" s="1" t="s">
        <v>1619</v>
      </c>
      <c r="G6577" s="13" t="s">
        <v>206</v>
      </c>
      <c r="H6577" s="1" t="s">
        <v>205</v>
      </c>
      <c r="I6577" s="1" t="s">
        <v>204</v>
      </c>
      <c r="J6577" s="1" t="s">
        <v>203</v>
      </c>
      <c r="K6577" s="1" t="s">
        <v>0</v>
      </c>
      <c r="L6577" s="1">
        <v>0</v>
      </c>
      <c r="M6577" s="1">
        <v>0</v>
      </c>
      <c r="N6577" s="1">
        <v>5313</v>
      </c>
      <c r="O6577" s="1">
        <v>12</v>
      </c>
    </row>
    <row r="6578" spans="1:15">
      <c r="A6578" s="12">
        <v>29225031</v>
      </c>
      <c r="B6578" s="1" t="s">
        <v>1618</v>
      </c>
      <c r="C6578" s="12">
        <v>292250</v>
      </c>
      <c r="D6578" s="1" t="s">
        <v>1617</v>
      </c>
      <c r="E6578" s="12">
        <v>2922</v>
      </c>
      <c r="F6578" s="1" t="s">
        <v>294</v>
      </c>
      <c r="G6578" s="12">
        <v>29</v>
      </c>
      <c r="H6578" s="1" t="s">
        <v>13</v>
      </c>
      <c r="I6578" s="1" t="s">
        <v>12</v>
      </c>
      <c r="J6578" s="1" t="s">
        <v>11</v>
      </c>
      <c r="K6578" s="1" t="s">
        <v>0</v>
      </c>
      <c r="L6578" s="1">
        <v>0</v>
      </c>
      <c r="M6578" s="1">
        <v>0</v>
      </c>
      <c r="N6578" s="1">
        <v>5304</v>
      </c>
      <c r="O6578" s="1">
        <v>16</v>
      </c>
    </row>
    <row r="6579" spans="1:15">
      <c r="A6579" s="12">
        <v>29339139</v>
      </c>
      <c r="B6579" s="1" t="s">
        <v>1616</v>
      </c>
      <c r="C6579" s="12">
        <v>293391</v>
      </c>
      <c r="D6579" s="1" t="s">
        <v>667</v>
      </c>
      <c r="E6579" s="12">
        <v>2933</v>
      </c>
      <c r="F6579" s="1" t="s">
        <v>67</v>
      </c>
      <c r="G6579" s="12">
        <v>29</v>
      </c>
      <c r="H6579" s="1" t="s">
        <v>13</v>
      </c>
      <c r="I6579" s="1" t="s">
        <v>12</v>
      </c>
      <c r="J6579" s="1" t="s">
        <v>11</v>
      </c>
      <c r="K6579" s="1" t="s">
        <v>0</v>
      </c>
      <c r="L6579" s="1">
        <v>0</v>
      </c>
      <c r="M6579" s="1">
        <v>0</v>
      </c>
      <c r="N6579" s="1">
        <v>5284</v>
      </c>
      <c r="O6579" s="1">
        <v>0</v>
      </c>
    </row>
    <row r="6580" spans="1:15">
      <c r="A6580" s="12">
        <v>28372021</v>
      </c>
      <c r="B6580" s="1" t="s">
        <v>1615</v>
      </c>
      <c r="C6580" s="12">
        <v>283720</v>
      </c>
      <c r="D6580" s="1" t="s">
        <v>882</v>
      </c>
      <c r="E6580" s="12">
        <v>2837</v>
      </c>
      <c r="F6580" s="1" t="s">
        <v>170</v>
      </c>
      <c r="G6580" s="12">
        <v>28</v>
      </c>
      <c r="H6580" s="1" t="s">
        <v>118</v>
      </c>
      <c r="I6580" s="1" t="s">
        <v>12</v>
      </c>
      <c r="J6580" s="1" t="s">
        <v>11</v>
      </c>
      <c r="K6580" s="1" t="s">
        <v>0</v>
      </c>
      <c r="L6580" s="1">
        <v>0</v>
      </c>
      <c r="M6580" s="1">
        <v>0</v>
      </c>
      <c r="N6580" s="1">
        <v>5260</v>
      </c>
      <c r="O6580" s="1">
        <v>52</v>
      </c>
    </row>
    <row r="6581" spans="1:15">
      <c r="A6581" s="12">
        <v>96170020</v>
      </c>
      <c r="B6581" s="1" t="s">
        <v>1614</v>
      </c>
      <c r="C6581" s="12">
        <v>961700</v>
      </c>
      <c r="D6581" s="1" t="s">
        <v>1613</v>
      </c>
      <c r="E6581" s="12">
        <v>9617</v>
      </c>
      <c r="F6581" s="1" t="s">
        <v>1613</v>
      </c>
      <c r="G6581" s="12">
        <v>96</v>
      </c>
      <c r="H6581" s="1" t="s">
        <v>128</v>
      </c>
      <c r="I6581" s="1" t="s">
        <v>127</v>
      </c>
      <c r="J6581" s="1" t="s">
        <v>126</v>
      </c>
      <c r="K6581" s="1" t="s">
        <v>0</v>
      </c>
      <c r="L6581" s="1">
        <v>0</v>
      </c>
      <c r="M6581" s="1">
        <v>0</v>
      </c>
      <c r="N6581" s="1">
        <v>5255</v>
      </c>
      <c r="O6581" s="1">
        <v>50</v>
      </c>
    </row>
    <row r="6582" spans="1:15">
      <c r="A6582" s="12">
        <v>72202010</v>
      </c>
      <c r="B6582" s="1" t="s">
        <v>1612</v>
      </c>
      <c r="C6582" s="12">
        <v>722020</v>
      </c>
      <c r="D6582" s="1" t="s">
        <v>1611</v>
      </c>
      <c r="E6582" s="12">
        <v>7220</v>
      </c>
      <c r="F6582" s="1" t="s">
        <v>1537</v>
      </c>
      <c r="G6582" s="12">
        <v>72</v>
      </c>
      <c r="H6582" s="1" t="s">
        <v>436</v>
      </c>
      <c r="I6582" s="1" t="s">
        <v>107</v>
      </c>
      <c r="J6582" s="1" t="s">
        <v>106</v>
      </c>
      <c r="K6582" s="1" t="s">
        <v>0</v>
      </c>
      <c r="L6582" s="1">
        <v>0</v>
      </c>
      <c r="M6582" s="1">
        <v>0</v>
      </c>
      <c r="N6582" s="1">
        <v>5217</v>
      </c>
      <c r="O6582" s="1">
        <v>312</v>
      </c>
    </row>
    <row r="6583" spans="1:15">
      <c r="A6583" s="12">
        <v>85406090</v>
      </c>
      <c r="B6583" s="1" t="s">
        <v>1195</v>
      </c>
      <c r="C6583" s="12">
        <v>854060</v>
      </c>
      <c r="D6583" s="1" t="s">
        <v>1195</v>
      </c>
      <c r="E6583" s="12">
        <v>8540</v>
      </c>
      <c r="F6583" s="1" t="s">
        <v>1194</v>
      </c>
      <c r="G6583" s="12">
        <v>85</v>
      </c>
      <c r="H6583" s="1" t="s">
        <v>102</v>
      </c>
      <c r="I6583" s="1" t="s">
        <v>27</v>
      </c>
      <c r="J6583" s="1" t="s">
        <v>26</v>
      </c>
      <c r="K6583" s="1" t="s">
        <v>0</v>
      </c>
      <c r="L6583" s="1">
        <v>0</v>
      </c>
      <c r="M6583" s="1">
        <v>0</v>
      </c>
      <c r="N6583" s="1">
        <v>5200</v>
      </c>
      <c r="O6583" s="1">
        <v>0</v>
      </c>
    </row>
    <row r="6584" spans="1:15">
      <c r="A6584" s="12">
        <v>29339933</v>
      </c>
      <c r="B6584" s="1" t="s">
        <v>1610</v>
      </c>
      <c r="C6584" s="12">
        <v>293399</v>
      </c>
      <c r="D6584" s="1" t="s">
        <v>596</v>
      </c>
      <c r="E6584" s="12">
        <v>2933</v>
      </c>
      <c r="F6584" s="1" t="s">
        <v>67</v>
      </c>
      <c r="G6584" s="12">
        <v>29</v>
      </c>
      <c r="H6584" s="1" t="s">
        <v>13</v>
      </c>
      <c r="I6584" s="1" t="s">
        <v>12</v>
      </c>
      <c r="J6584" s="1" t="s">
        <v>11</v>
      </c>
      <c r="K6584" s="1" t="s">
        <v>0</v>
      </c>
      <c r="L6584" s="1">
        <v>0</v>
      </c>
      <c r="M6584" s="1">
        <v>0</v>
      </c>
      <c r="N6584" s="1">
        <v>5186</v>
      </c>
      <c r="O6584" s="1">
        <v>0</v>
      </c>
    </row>
    <row r="6585" spans="1:15">
      <c r="A6585" s="12">
        <v>29372221</v>
      </c>
      <c r="B6585" s="1" t="s">
        <v>1609</v>
      </c>
      <c r="C6585" s="12">
        <v>293722</v>
      </c>
      <c r="D6585" s="1" t="s">
        <v>891</v>
      </c>
      <c r="E6585" s="12">
        <v>2937</v>
      </c>
      <c r="F6585" s="1" t="s">
        <v>464</v>
      </c>
      <c r="G6585" s="12">
        <v>29</v>
      </c>
      <c r="H6585" s="1" t="s">
        <v>13</v>
      </c>
      <c r="I6585" s="1" t="s">
        <v>12</v>
      </c>
      <c r="J6585" s="1" t="s">
        <v>11</v>
      </c>
      <c r="K6585" s="1" t="s">
        <v>0</v>
      </c>
      <c r="L6585" s="1">
        <v>0</v>
      </c>
      <c r="M6585" s="1">
        <v>0</v>
      </c>
      <c r="N6585" s="1">
        <v>5186</v>
      </c>
      <c r="O6585" s="1">
        <v>0</v>
      </c>
    </row>
    <row r="6586" spans="1:15">
      <c r="A6586" s="12">
        <v>29349931</v>
      </c>
      <c r="B6586" s="1" t="s">
        <v>1608</v>
      </c>
      <c r="C6586" s="12">
        <v>293499</v>
      </c>
      <c r="D6586" s="1" t="s">
        <v>97</v>
      </c>
      <c r="E6586" s="12">
        <v>2934</v>
      </c>
      <c r="F6586" s="1" t="s">
        <v>96</v>
      </c>
      <c r="G6586" s="12">
        <v>29</v>
      </c>
      <c r="H6586" s="1" t="s">
        <v>13</v>
      </c>
      <c r="I6586" s="1" t="s">
        <v>12</v>
      </c>
      <c r="J6586" s="1" t="s">
        <v>11</v>
      </c>
      <c r="K6586" s="1" t="s">
        <v>0</v>
      </c>
      <c r="L6586" s="1">
        <v>0</v>
      </c>
      <c r="M6586" s="1">
        <v>0</v>
      </c>
      <c r="N6586" s="1">
        <v>5176</v>
      </c>
      <c r="O6586" s="1">
        <v>0</v>
      </c>
    </row>
    <row r="6587" spans="1:15">
      <c r="A6587" s="12">
        <v>28419089</v>
      </c>
      <c r="B6587" s="1" t="s">
        <v>1607</v>
      </c>
      <c r="C6587" s="12">
        <v>284190</v>
      </c>
      <c r="D6587" s="1" t="s">
        <v>148</v>
      </c>
      <c r="E6587" s="12">
        <v>2841</v>
      </c>
      <c r="F6587" s="1" t="s">
        <v>147</v>
      </c>
      <c r="G6587" s="12">
        <v>28</v>
      </c>
      <c r="H6587" s="1" t="s">
        <v>118</v>
      </c>
      <c r="I6587" s="1" t="s">
        <v>12</v>
      </c>
      <c r="J6587" s="1" t="s">
        <v>11</v>
      </c>
      <c r="K6587" s="1" t="s">
        <v>0</v>
      </c>
      <c r="L6587" s="1">
        <v>0</v>
      </c>
      <c r="M6587" s="1">
        <v>0</v>
      </c>
      <c r="N6587" s="1">
        <v>5174</v>
      </c>
      <c r="O6587" s="1">
        <v>50</v>
      </c>
    </row>
    <row r="6588" spans="1:15">
      <c r="A6588" s="12">
        <v>22082000</v>
      </c>
      <c r="B6588" s="1" t="s">
        <v>1606</v>
      </c>
      <c r="C6588" s="12">
        <v>220820</v>
      </c>
      <c r="D6588" s="1" t="s">
        <v>1606</v>
      </c>
      <c r="E6588" s="12">
        <v>2208</v>
      </c>
      <c r="F6588" s="1" t="s">
        <v>1605</v>
      </c>
      <c r="G6588" s="12">
        <v>22</v>
      </c>
      <c r="H6588" s="1" t="s">
        <v>1086</v>
      </c>
      <c r="I6588" s="1" t="s">
        <v>751</v>
      </c>
      <c r="J6588" s="1" t="s">
        <v>750</v>
      </c>
      <c r="K6588" s="1" t="s">
        <v>0</v>
      </c>
      <c r="L6588" s="1">
        <v>0</v>
      </c>
      <c r="M6588" s="1">
        <v>0</v>
      </c>
      <c r="N6588" s="1">
        <v>5125</v>
      </c>
      <c r="O6588" s="1">
        <v>84</v>
      </c>
    </row>
    <row r="6589" spans="1:15">
      <c r="A6589" s="12">
        <v>29039120</v>
      </c>
      <c r="B6589" s="1" t="s">
        <v>1604</v>
      </c>
      <c r="C6589" s="12">
        <v>290391</v>
      </c>
      <c r="D6589" s="1" t="s">
        <v>562</v>
      </c>
      <c r="E6589" s="12">
        <v>2903</v>
      </c>
      <c r="F6589" s="1" t="s">
        <v>300</v>
      </c>
      <c r="G6589" s="12">
        <v>29</v>
      </c>
      <c r="H6589" s="1" t="s">
        <v>13</v>
      </c>
      <c r="I6589" s="1" t="s">
        <v>12</v>
      </c>
      <c r="J6589" s="1" t="s">
        <v>11</v>
      </c>
      <c r="K6589" s="1" t="s">
        <v>0</v>
      </c>
      <c r="L6589" s="1">
        <v>0</v>
      </c>
      <c r="M6589" s="1">
        <v>0</v>
      </c>
      <c r="N6589" s="1">
        <v>5110</v>
      </c>
      <c r="O6589" s="1">
        <v>82</v>
      </c>
    </row>
    <row r="6590" spans="1:15">
      <c r="A6590" s="12">
        <v>84382011</v>
      </c>
      <c r="B6590" s="1" t="s">
        <v>1603</v>
      </c>
      <c r="C6590" s="12">
        <v>843820</v>
      </c>
      <c r="D6590" s="1" t="s">
        <v>1602</v>
      </c>
      <c r="E6590" s="12">
        <v>8438</v>
      </c>
      <c r="F6590" s="1" t="s">
        <v>1601</v>
      </c>
      <c r="G6590" s="12">
        <v>84</v>
      </c>
      <c r="H6590" s="1" t="s">
        <v>28</v>
      </c>
      <c r="I6590" s="1" t="s">
        <v>27</v>
      </c>
      <c r="J6590" s="1" t="s">
        <v>26</v>
      </c>
      <c r="K6590" s="1" t="s">
        <v>0</v>
      </c>
      <c r="L6590" s="1">
        <v>0</v>
      </c>
      <c r="M6590" s="1">
        <v>0</v>
      </c>
      <c r="N6590" s="1">
        <v>5108</v>
      </c>
      <c r="O6590" s="1">
        <v>55</v>
      </c>
    </row>
    <row r="6591" spans="1:15">
      <c r="A6591" s="12">
        <v>29359021</v>
      </c>
      <c r="B6591" s="1" t="s">
        <v>1600</v>
      </c>
      <c r="C6591" s="12">
        <v>293590</v>
      </c>
      <c r="D6591" s="1" t="s">
        <v>505</v>
      </c>
      <c r="E6591" s="12">
        <v>2935</v>
      </c>
      <c r="F6591" s="1" t="s">
        <v>504</v>
      </c>
      <c r="G6591" s="12">
        <v>29</v>
      </c>
      <c r="H6591" s="1" t="s">
        <v>13</v>
      </c>
      <c r="I6591" s="1" t="s">
        <v>12</v>
      </c>
      <c r="J6591" s="1" t="s">
        <v>11</v>
      </c>
      <c r="K6591" s="1" t="s">
        <v>0</v>
      </c>
      <c r="L6591" s="1">
        <v>0</v>
      </c>
      <c r="M6591" s="1">
        <v>0</v>
      </c>
      <c r="N6591" s="1">
        <v>5098</v>
      </c>
      <c r="O6591" s="1">
        <v>0</v>
      </c>
    </row>
    <row r="6592" spans="1:15">
      <c r="A6592" s="12">
        <v>28276011</v>
      </c>
      <c r="B6592" s="1" t="s">
        <v>1599</v>
      </c>
      <c r="C6592" s="12">
        <v>282760</v>
      </c>
      <c r="D6592" s="1" t="s">
        <v>1598</v>
      </c>
      <c r="E6592" s="12">
        <v>2827</v>
      </c>
      <c r="F6592" s="1" t="s">
        <v>386</v>
      </c>
      <c r="G6592" s="12">
        <v>28</v>
      </c>
      <c r="H6592" s="1" t="s">
        <v>118</v>
      </c>
      <c r="I6592" s="1" t="s">
        <v>12</v>
      </c>
      <c r="J6592" s="1" t="s">
        <v>11</v>
      </c>
      <c r="K6592" s="1" t="s">
        <v>0</v>
      </c>
      <c r="L6592" s="1">
        <v>0</v>
      </c>
      <c r="M6592" s="1">
        <v>0</v>
      </c>
      <c r="N6592" s="1">
        <v>5095</v>
      </c>
      <c r="O6592" s="1">
        <v>22</v>
      </c>
    </row>
    <row r="6593" spans="1:15">
      <c r="A6593" s="12">
        <v>39069021</v>
      </c>
      <c r="B6593" s="1" t="s">
        <v>1597</v>
      </c>
      <c r="C6593" s="12">
        <v>390690</v>
      </c>
      <c r="D6593" s="1" t="s">
        <v>734</v>
      </c>
      <c r="E6593" s="12">
        <v>3906</v>
      </c>
      <c r="F6593" s="1" t="s">
        <v>733</v>
      </c>
      <c r="G6593" s="12">
        <v>39</v>
      </c>
      <c r="H6593" s="1" t="s">
        <v>38</v>
      </c>
      <c r="I6593" s="1" t="s">
        <v>37</v>
      </c>
      <c r="J6593" s="1" t="s">
        <v>36</v>
      </c>
      <c r="K6593" s="1" t="s">
        <v>0</v>
      </c>
      <c r="L6593" s="1">
        <v>0</v>
      </c>
      <c r="M6593" s="1">
        <v>0</v>
      </c>
      <c r="N6593" s="1">
        <v>5075</v>
      </c>
      <c r="O6593" s="1">
        <v>421</v>
      </c>
    </row>
    <row r="6594" spans="1:15">
      <c r="A6594" s="12">
        <v>29211131</v>
      </c>
      <c r="B6594" s="1" t="s">
        <v>1596</v>
      </c>
      <c r="C6594" s="12">
        <v>292111</v>
      </c>
      <c r="D6594" s="1" t="s">
        <v>338</v>
      </c>
      <c r="E6594" s="12">
        <v>2921</v>
      </c>
      <c r="F6594" s="1" t="s">
        <v>73</v>
      </c>
      <c r="G6594" s="12">
        <v>29</v>
      </c>
      <c r="H6594" s="1" t="s">
        <v>13</v>
      </c>
      <c r="I6594" s="1" t="s">
        <v>12</v>
      </c>
      <c r="J6594" s="1" t="s">
        <v>11</v>
      </c>
      <c r="K6594" s="1" t="s">
        <v>0</v>
      </c>
      <c r="L6594" s="1">
        <v>0</v>
      </c>
      <c r="M6594" s="1">
        <v>0</v>
      </c>
      <c r="N6594" s="1">
        <v>5033</v>
      </c>
      <c r="O6594" s="1">
        <v>50</v>
      </c>
    </row>
    <row r="6595" spans="1:15">
      <c r="A6595" s="12">
        <v>84733033</v>
      </c>
      <c r="B6595" s="1" t="s">
        <v>1595</v>
      </c>
      <c r="C6595" s="12">
        <v>847330</v>
      </c>
      <c r="D6595" s="1" t="s">
        <v>651</v>
      </c>
      <c r="E6595" s="12">
        <v>8473</v>
      </c>
      <c r="F6595" s="1" t="s">
        <v>650</v>
      </c>
      <c r="G6595" s="12">
        <v>84</v>
      </c>
      <c r="H6595" s="1" t="s">
        <v>28</v>
      </c>
      <c r="I6595" s="1" t="s">
        <v>27</v>
      </c>
      <c r="J6595" s="1" t="s">
        <v>26</v>
      </c>
      <c r="K6595" s="1" t="s">
        <v>0</v>
      </c>
      <c r="L6595" s="1">
        <v>0</v>
      </c>
      <c r="M6595" s="1">
        <v>0</v>
      </c>
      <c r="N6595" s="1">
        <v>5022</v>
      </c>
      <c r="O6595" s="1">
        <v>0</v>
      </c>
    </row>
    <row r="6596" spans="1:15">
      <c r="A6596" s="12">
        <v>29142920</v>
      </c>
      <c r="B6596" s="1" t="s">
        <v>1594</v>
      </c>
      <c r="C6596" s="12">
        <v>291429</v>
      </c>
      <c r="D6596" s="1" t="s">
        <v>1593</v>
      </c>
      <c r="E6596" s="12">
        <v>2914</v>
      </c>
      <c r="F6596" s="1" t="s">
        <v>45</v>
      </c>
      <c r="G6596" s="12">
        <v>29</v>
      </c>
      <c r="H6596" s="1" t="s">
        <v>13</v>
      </c>
      <c r="I6596" s="1" t="s">
        <v>12</v>
      </c>
      <c r="J6596" s="1" t="s">
        <v>11</v>
      </c>
      <c r="K6596" s="1" t="s">
        <v>0</v>
      </c>
      <c r="L6596" s="1">
        <v>0</v>
      </c>
      <c r="M6596" s="1">
        <v>0</v>
      </c>
      <c r="N6596" s="1">
        <v>5010</v>
      </c>
      <c r="O6596" s="1">
        <v>360</v>
      </c>
    </row>
    <row r="6597" spans="1:15">
      <c r="A6597" s="12">
        <v>29182211</v>
      </c>
      <c r="B6597" s="1" t="s">
        <v>1592</v>
      </c>
      <c r="C6597" s="12">
        <v>291822</v>
      </c>
      <c r="D6597" s="1" t="s">
        <v>818</v>
      </c>
      <c r="E6597" s="12">
        <v>2918</v>
      </c>
      <c r="F6597" s="1" t="s">
        <v>323</v>
      </c>
      <c r="G6597" s="12">
        <v>29</v>
      </c>
      <c r="H6597" s="1" t="s">
        <v>13</v>
      </c>
      <c r="I6597" s="1" t="s">
        <v>12</v>
      </c>
      <c r="J6597" s="1" t="s">
        <v>11</v>
      </c>
      <c r="K6597" s="1" t="s">
        <v>0</v>
      </c>
      <c r="L6597" s="1">
        <v>0</v>
      </c>
      <c r="M6597" s="1">
        <v>0</v>
      </c>
      <c r="N6597" s="1">
        <v>4990</v>
      </c>
      <c r="O6597" s="1">
        <v>0</v>
      </c>
    </row>
    <row r="6598" spans="1:15">
      <c r="A6598" s="12">
        <v>37024290</v>
      </c>
      <c r="B6598" s="1" t="s">
        <v>1591</v>
      </c>
      <c r="C6598" s="12">
        <v>370242</v>
      </c>
      <c r="D6598" s="1" t="s">
        <v>1590</v>
      </c>
      <c r="E6598" s="12">
        <v>3702</v>
      </c>
      <c r="F6598" s="1" t="s">
        <v>1091</v>
      </c>
      <c r="G6598" s="12">
        <v>37</v>
      </c>
      <c r="H6598" s="1" t="s">
        <v>1090</v>
      </c>
      <c r="I6598" s="1" t="s">
        <v>12</v>
      </c>
      <c r="J6598" s="1" t="s">
        <v>11</v>
      </c>
      <c r="K6598" s="1" t="s">
        <v>0</v>
      </c>
      <c r="L6598" s="1">
        <v>0</v>
      </c>
      <c r="M6598" s="1">
        <v>0</v>
      </c>
      <c r="N6598" s="1">
        <v>4983</v>
      </c>
      <c r="O6598" s="1">
        <v>314</v>
      </c>
    </row>
    <row r="6599" spans="1:15">
      <c r="A6599" s="12">
        <v>29141300</v>
      </c>
      <c r="B6599" s="1" t="s">
        <v>1589</v>
      </c>
      <c r="C6599" s="12">
        <v>291413</v>
      </c>
      <c r="D6599" s="1" t="s">
        <v>1589</v>
      </c>
      <c r="E6599" s="12">
        <v>2914</v>
      </c>
      <c r="F6599" s="1" t="s">
        <v>45</v>
      </c>
      <c r="G6599" s="12">
        <v>29</v>
      </c>
      <c r="H6599" s="1" t="s">
        <v>13</v>
      </c>
      <c r="I6599" s="1" t="s">
        <v>12</v>
      </c>
      <c r="J6599" s="1" t="s">
        <v>11</v>
      </c>
      <c r="K6599" s="1" t="s">
        <v>0</v>
      </c>
      <c r="L6599" s="1">
        <v>0</v>
      </c>
      <c r="M6599" s="1">
        <v>0</v>
      </c>
      <c r="N6599" s="1">
        <v>4968</v>
      </c>
      <c r="O6599" s="1">
        <v>47</v>
      </c>
    </row>
    <row r="6600" spans="1:15">
      <c r="A6600" s="12">
        <v>28415014</v>
      </c>
      <c r="B6600" s="1" t="s">
        <v>1588</v>
      </c>
      <c r="C6600" s="12">
        <v>284150</v>
      </c>
      <c r="D6600" s="1" t="s">
        <v>220</v>
      </c>
      <c r="E6600" s="12">
        <v>2841</v>
      </c>
      <c r="F6600" s="1" t="s">
        <v>147</v>
      </c>
      <c r="G6600" s="12">
        <v>28</v>
      </c>
      <c r="H6600" s="1" t="s">
        <v>118</v>
      </c>
      <c r="I6600" s="1" t="s">
        <v>12</v>
      </c>
      <c r="J6600" s="1" t="s">
        <v>11</v>
      </c>
      <c r="K6600" s="1" t="s">
        <v>0</v>
      </c>
      <c r="L6600" s="1">
        <v>0</v>
      </c>
      <c r="M6600" s="1">
        <v>0</v>
      </c>
      <c r="N6600" s="1">
        <v>4949</v>
      </c>
      <c r="O6600" s="1">
        <v>23</v>
      </c>
    </row>
    <row r="6601" spans="1:15">
      <c r="A6601" s="12">
        <v>72112910</v>
      </c>
      <c r="B6601" s="1" t="s">
        <v>1587</v>
      </c>
      <c r="C6601" s="12">
        <v>721129</v>
      </c>
      <c r="D6601" s="1" t="s">
        <v>1586</v>
      </c>
      <c r="E6601" s="12">
        <v>7211</v>
      </c>
      <c r="F6601" s="1" t="s">
        <v>1585</v>
      </c>
      <c r="G6601" s="12">
        <v>72</v>
      </c>
      <c r="H6601" s="1" t="s">
        <v>436</v>
      </c>
      <c r="I6601" s="1" t="s">
        <v>107</v>
      </c>
      <c r="J6601" s="1" t="s">
        <v>106</v>
      </c>
      <c r="K6601" s="1" t="s">
        <v>0</v>
      </c>
      <c r="L6601" s="1">
        <v>0</v>
      </c>
      <c r="M6601" s="1">
        <v>0</v>
      </c>
      <c r="N6601" s="1">
        <v>4916</v>
      </c>
      <c r="O6601" s="1">
        <v>78</v>
      </c>
    </row>
    <row r="6602" spans="1:15">
      <c r="A6602" s="12">
        <v>72193100</v>
      </c>
      <c r="B6602" s="1" t="s">
        <v>1584</v>
      </c>
      <c r="C6602" s="12">
        <v>721931</v>
      </c>
      <c r="D6602" s="1" t="s">
        <v>1583</v>
      </c>
      <c r="E6602" s="12">
        <v>7219</v>
      </c>
      <c r="F6602" s="1" t="s">
        <v>1582</v>
      </c>
      <c r="G6602" s="12">
        <v>72</v>
      </c>
      <c r="H6602" s="1" t="s">
        <v>436</v>
      </c>
      <c r="I6602" s="1" t="s">
        <v>107</v>
      </c>
      <c r="J6602" s="1" t="s">
        <v>106</v>
      </c>
      <c r="K6602" s="1" t="s">
        <v>0</v>
      </c>
      <c r="L6602" s="1">
        <v>0</v>
      </c>
      <c r="M6602" s="1">
        <v>0</v>
      </c>
      <c r="N6602" s="1">
        <v>4908</v>
      </c>
      <c r="O6602" s="1">
        <v>3965</v>
      </c>
    </row>
    <row r="6603" spans="1:15">
      <c r="A6603" s="12">
        <v>95064000</v>
      </c>
      <c r="B6603" s="1" t="s">
        <v>1581</v>
      </c>
      <c r="C6603" s="12">
        <v>950640</v>
      </c>
      <c r="D6603" s="1" t="s">
        <v>1581</v>
      </c>
      <c r="E6603" s="12">
        <v>9506</v>
      </c>
      <c r="F6603" s="1" t="s">
        <v>1580</v>
      </c>
      <c r="G6603" s="12">
        <v>95</v>
      </c>
      <c r="H6603" s="1" t="s">
        <v>940</v>
      </c>
      <c r="I6603" s="1" t="s">
        <v>127</v>
      </c>
      <c r="J6603" s="1" t="s">
        <v>126</v>
      </c>
      <c r="K6603" s="1" t="s">
        <v>0</v>
      </c>
      <c r="L6603" s="1">
        <v>0</v>
      </c>
      <c r="M6603" s="1">
        <v>0</v>
      </c>
      <c r="N6603" s="1">
        <v>4896</v>
      </c>
      <c r="O6603" s="1">
        <v>146</v>
      </c>
    </row>
    <row r="6604" spans="1:15">
      <c r="A6604" s="12">
        <v>28251020</v>
      </c>
      <c r="B6604" s="1" t="s">
        <v>1579</v>
      </c>
      <c r="C6604" s="12">
        <v>282510</v>
      </c>
      <c r="D6604" s="1" t="s">
        <v>1578</v>
      </c>
      <c r="E6604" s="12">
        <v>2825</v>
      </c>
      <c r="F6604" s="1" t="s">
        <v>429</v>
      </c>
      <c r="G6604" s="12">
        <v>28</v>
      </c>
      <c r="H6604" s="1" t="s">
        <v>118</v>
      </c>
      <c r="I6604" s="1" t="s">
        <v>12</v>
      </c>
      <c r="J6604" s="1" t="s">
        <v>11</v>
      </c>
      <c r="K6604" s="1" t="s">
        <v>0</v>
      </c>
      <c r="L6604" s="1">
        <v>0</v>
      </c>
      <c r="M6604" s="1">
        <v>0</v>
      </c>
      <c r="N6604" s="1">
        <v>4828</v>
      </c>
      <c r="O6604" s="1">
        <v>17</v>
      </c>
    </row>
    <row r="6605" spans="1:15">
      <c r="A6605" s="12">
        <v>75052100</v>
      </c>
      <c r="B6605" s="1" t="s">
        <v>1577</v>
      </c>
      <c r="C6605" s="12">
        <v>750521</v>
      </c>
      <c r="D6605" s="1" t="s">
        <v>1577</v>
      </c>
      <c r="E6605" s="12">
        <v>7505</v>
      </c>
      <c r="F6605" s="1" t="s">
        <v>394</v>
      </c>
      <c r="G6605" s="12">
        <v>75</v>
      </c>
      <c r="H6605" s="1" t="s">
        <v>393</v>
      </c>
      <c r="I6605" s="1" t="s">
        <v>107</v>
      </c>
      <c r="J6605" s="1" t="s">
        <v>106</v>
      </c>
      <c r="K6605" s="1" t="s">
        <v>0</v>
      </c>
      <c r="L6605" s="1">
        <v>0</v>
      </c>
      <c r="M6605" s="1">
        <v>0</v>
      </c>
      <c r="N6605" s="1">
        <v>4719</v>
      </c>
      <c r="O6605" s="1">
        <v>14</v>
      </c>
    </row>
    <row r="6606" spans="1:15">
      <c r="A6606" s="12">
        <v>38249936</v>
      </c>
      <c r="B6606" s="1" t="s">
        <v>1576</v>
      </c>
      <c r="C6606" s="12">
        <v>382499</v>
      </c>
      <c r="D6606" s="1" t="s">
        <v>822</v>
      </c>
      <c r="E6606" s="12">
        <v>3824</v>
      </c>
      <c r="F6606" s="1" t="s">
        <v>821</v>
      </c>
      <c r="G6606" s="12">
        <v>38</v>
      </c>
      <c r="H6606" s="1" t="s">
        <v>244</v>
      </c>
      <c r="I6606" s="1" t="s">
        <v>12</v>
      </c>
      <c r="J6606" s="1" t="s">
        <v>11</v>
      </c>
      <c r="K6606" s="1" t="s">
        <v>0</v>
      </c>
      <c r="L6606" s="1">
        <v>0</v>
      </c>
      <c r="M6606" s="1">
        <v>0</v>
      </c>
      <c r="N6606" s="1">
        <v>4689</v>
      </c>
      <c r="O6606" s="1">
        <v>392</v>
      </c>
    </row>
    <row r="6607" spans="1:15">
      <c r="A6607" s="12">
        <v>29214221</v>
      </c>
      <c r="B6607" s="1" t="s">
        <v>1575</v>
      </c>
      <c r="C6607" s="12">
        <v>292142</v>
      </c>
      <c r="D6607" s="1" t="s">
        <v>1540</v>
      </c>
      <c r="E6607" s="12">
        <v>2921</v>
      </c>
      <c r="F6607" s="1" t="s">
        <v>73</v>
      </c>
      <c r="G6607" s="12">
        <v>29</v>
      </c>
      <c r="H6607" s="1" t="s">
        <v>13</v>
      </c>
      <c r="I6607" s="1" t="s">
        <v>12</v>
      </c>
      <c r="J6607" s="1" t="s">
        <v>11</v>
      </c>
      <c r="K6607" s="1" t="s">
        <v>0</v>
      </c>
      <c r="L6607" s="1">
        <v>0</v>
      </c>
      <c r="M6607" s="1">
        <v>0</v>
      </c>
      <c r="N6607" s="1">
        <v>4675</v>
      </c>
      <c r="O6607" s="1">
        <v>10</v>
      </c>
    </row>
    <row r="6608" spans="1:15">
      <c r="A6608" s="12">
        <v>84149040</v>
      </c>
      <c r="B6608" s="1" t="s">
        <v>1574</v>
      </c>
      <c r="C6608" s="12">
        <v>841490</v>
      </c>
      <c r="D6608" s="1" t="s">
        <v>1573</v>
      </c>
      <c r="E6608" s="12">
        <v>8414</v>
      </c>
      <c r="F6608" s="1" t="s">
        <v>1529</v>
      </c>
      <c r="G6608" s="12">
        <v>84</v>
      </c>
      <c r="H6608" s="1" t="s">
        <v>28</v>
      </c>
      <c r="I6608" s="1" t="s">
        <v>27</v>
      </c>
      <c r="J6608" s="1" t="s">
        <v>26</v>
      </c>
      <c r="K6608" s="1" t="s">
        <v>0</v>
      </c>
      <c r="L6608" s="1">
        <v>0</v>
      </c>
      <c r="M6608" s="1">
        <v>0</v>
      </c>
      <c r="N6608" s="1">
        <v>4649</v>
      </c>
      <c r="O6608" s="1">
        <v>83</v>
      </c>
    </row>
    <row r="6609" spans="1:15">
      <c r="A6609" s="12">
        <v>28273992</v>
      </c>
      <c r="B6609" s="1" t="s">
        <v>1572</v>
      </c>
      <c r="C6609" s="12">
        <v>282739</v>
      </c>
      <c r="D6609" s="1" t="s">
        <v>387</v>
      </c>
      <c r="E6609" s="12">
        <v>2827</v>
      </c>
      <c r="F6609" s="1" t="s">
        <v>386</v>
      </c>
      <c r="G6609" s="12">
        <v>28</v>
      </c>
      <c r="H6609" s="1" t="s">
        <v>118</v>
      </c>
      <c r="I6609" s="1" t="s">
        <v>12</v>
      </c>
      <c r="J6609" s="1" t="s">
        <v>11</v>
      </c>
      <c r="K6609" s="1" t="s">
        <v>0</v>
      </c>
      <c r="L6609" s="1">
        <v>0</v>
      </c>
      <c r="M6609" s="1">
        <v>0</v>
      </c>
      <c r="N6609" s="1">
        <v>4574</v>
      </c>
      <c r="O6609" s="1">
        <v>14</v>
      </c>
    </row>
    <row r="6610" spans="1:15">
      <c r="A6610" s="12">
        <v>29159041</v>
      </c>
      <c r="B6610" s="1" t="s">
        <v>1571</v>
      </c>
      <c r="C6610" s="12">
        <v>291590</v>
      </c>
      <c r="D6610" s="1" t="s">
        <v>1466</v>
      </c>
      <c r="E6610" s="12">
        <v>2915</v>
      </c>
      <c r="F6610" s="1" t="s">
        <v>346</v>
      </c>
      <c r="G6610" s="12">
        <v>29</v>
      </c>
      <c r="H6610" s="1" t="s">
        <v>13</v>
      </c>
      <c r="I6610" s="1" t="s">
        <v>12</v>
      </c>
      <c r="J6610" s="1" t="s">
        <v>11</v>
      </c>
      <c r="K6610" s="1" t="s">
        <v>0</v>
      </c>
      <c r="L6610" s="1">
        <v>0</v>
      </c>
      <c r="M6610" s="1">
        <v>0</v>
      </c>
      <c r="N6610" s="1">
        <v>4545</v>
      </c>
      <c r="O6610" s="1">
        <v>495</v>
      </c>
    </row>
    <row r="6611" spans="1:15">
      <c r="A6611" s="12">
        <v>28257010</v>
      </c>
      <c r="B6611" s="1" t="s">
        <v>1570</v>
      </c>
      <c r="C6611" s="12">
        <v>282570</v>
      </c>
      <c r="D6611" s="1" t="s">
        <v>1501</v>
      </c>
      <c r="E6611" s="12">
        <v>2825</v>
      </c>
      <c r="F6611" s="1" t="s">
        <v>429</v>
      </c>
      <c r="G6611" s="12">
        <v>28</v>
      </c>
      <c r="H6611" s="1" t="s">
        <v>118</v>
      </c>
      <c r="I6611" s="1" t="s">
        <v>12</v>
      </c>
      <c r="J6611" s="1" t="s">
        <v>11</v>
      </c>
      <c r="K6611" s="1" t="s">
        <v>0</v>
      </c>
      <c r="L6611" s="1">
        <v>0</v>
      </c>
      <c r="M6611" s="1">
        <v>0</v>
      </c>
      <c r="N6611" s="1">
        <v>4543</v>
      </c>
      <c r="O6611" s="1">
        <v>22</v>
      </c>
    </row>
    <row r="6612" spans="1:15">
      <c r="A6612" s="12">
        <v>55039010</v>
      </c>
      <c r="B6612" s="1" t="s">
        <v>1569</v>
      </c>
      <c r="C6612" s="12">
        <v>550390</v>
      </c>
      <c r="D6612" s="1" t="s">
        <v>1036</v>
      </c>
      <c r="E6612" s="12">
        <v>5503</v>
      </c>
      <c r="F6612" s="1" t="s">
        <v>1035</v>
      </c>
      <c r="G6612" s="12">
        <v>55</v>
      </c>
      <c r="H6612" s="1" t="s">
        <v>282</v>
      </c>
      <c r="I6612" s="1" t="s">
        <v>2</v>
      </c>
      <c r="J6612" s="1" t="s">
        <v>1</v>
      </c>
      <c r="K6612" s="1" t="s">
        <v>0</v>
      </c>
      <c r="L6612" s="1">
        <v>0</v>
      </c>
      <c r="M6612" s="1">
        <v>0</v>
      </c>
      <c r="N6612" s="1">
        <v>4539</v>
      </c>
      <c r="O6612" s="1">
        <v>1383</v>
      </c>
    </row>
    <row r="6613" spans="1:15">
      <c r="A6613" s="12">
        <v>85353027</v>
      </c>
      <c r="B6613" s="1" t="s">
        <v>1568</v>
      </c>
      <c r="C6613" s="12">
        <v>853530</v>
      </c>
      <c r="D6613" s="1" t="s">
        <v>1567</v>
      </c>
      <c r="E6613" s="12">
        <v>8535</v>
      </c>
      <c r="F6613" s="1" t="s">
        <v>1566</v>
      </c>
      <c r="G6613" s="12">
        <v>85</v>
      </c>
      <c r="H6613" s="1" t="s">
        <v>102</v>
      </c>
      <c r="I6613" s="1" t="s">
        <v>27</v>
      </c>
      <c r="J6613" s="1" t="s">
        <v>26</v>
      </c>
      <c r="K6613" s="1" t="s">
        <v>0</v>
      </c>
      <c r="L6613" s="1">
        <v>0</v>
      </c>
      <c r="M6613" s="1">
        <v>0</v>
      </c>
      <c r="N6613" s="1">
        <v>4530</v>
      </c>
      <c r="O6613" s="1">
        <v>2</v>
      </c>
    </row>
    <row r="6614" spans="1:15">
      <c r="A6614" s="12">
        <v>70032000</v>
      </c>
      <c r="B6614" s="1" t="s">
        <v>1565</v>
      </c>
      <c r="C6614" s="12">
        <v>700320</v>
      </c>
      <c r="D6614" s="1" t="s">
        <v>1564</v>
      </c>
      <c r="E6614" s="12">
        <v>7003</v>
      </c>
      <c r="F6614" s="1" t="s">
        <v>1563</v>
      </c>
      <c r="G6614" s="12">
        <v>70</v>
      </c>
      <c r="H6614" s="1" t="s">
        <v>83</v>
      </c>
      <c r="I6614" s="1" t="s">
        <v>7</v>
      </c>
      <c r="J6614" s="1" t="s">
        <v>6</v>
      </c>
      <c r="K6614" s="1" t="s">
        <v>0</v>
      </c>
      <c r="L6614" s="1">
        <v>0</v>
      </c>
      <c r="M6614" s="1">
        <v>0</v>
      </c>
      <c r="N6614" s="1">
        <v>4526</v>
      </c>
      <c r="O6614" s="1">
        <v>21</v>
      </c>
    </row>
    <row r="6615" spans="1:15">
      <c r="A6615" s="12">
        <v>29332921</v>
      </c>
      <c r="B6615" s="1" t="s">
        <v>1562</v>
      </c>
      <c r="C6615" s="12">
        <v>293329</v>
      </c>
      <c r="D6615" s="1" t="s">
        <v>839</v>
      </c>
      <c r="E6615" s="12">
        <v>2933</v>
      </c>
      <c r="F6615" s="1" t="s">
        <v>67</v>
      </c>
      <c r="G6615" s="12">
        <v>29</v>
      </c>
      <c r="H6615" s="1" t="s">
        <v>13</v>
      </c>
      <c r="I6615" s="1" t="s">
        <v>12</v>
      </c>
      <c r="J6615" s="1" t="s">
        <v>11</v>
      </c>
      <c r="K6615" s="1" t="s">
        <v>0</v>
      </c>
      <c r="L6615" s="1">
        <v>0</v>
      </c>
      <c r="M6615" s="1">
        <v>0</v>
      </c>
      <c r="N6615" s="1">
        <v>4525</v>
      </c>
      <c r="O6615" s="1">
        <v>0</v>
      </c>
    </row>
    <row r="6616" spans="1:15">
      <c r="A6616" s="12">
        <v>15219090</v>
      </c>
      <c r="B6616" s="1" t="s">
        <v>1561</v>
      </c>
      <c r="C6616" s="12">
        <v>152190</v>
      </c>
      <c r="D6616" s="1" t="s">
        <v>1560</v>
      </c>
      <c r="E6616" s="12">
        <v>1521</v>
      </c>
      <c r="F6616" s="1" t="s">
        <v>1559</v>
      </c>
      <c r="G6616" s="12">
        <v>15</v>
      </c>
      <c r="H6616" s="1" t="s">
        <v>413</v>
      </c>
      <c r="I6616" s="1" t="s">
        <v>412</v>
      </c>
      <c r="J6616" s="1" t="s">
        <v>411</v>
      </c>
      <c r="K6616" s="1" t="s">
        <v>0</v>
      </c>
      <c r="L6616" s="1">
        <v>0</v>
      </c>
      <c r="M6616" s="1">
        <v>0</v>
      </c>
      <c r="N6616" s="1">
        <v>4512</v>
      </c>
      <c r="O6616" s="1">
        <v>173</v>
      </c>
    </row>
    <row r="6617" spans="1:15">
      <c r="A6617" s="12">
        <v>84723090</v>
      </c>
      <c r="B6617" s="1" t="s">
        <v>1558</v>
      </c>
      <c r="C6617" s="12">
        <v>847230</v>
      </c>
      <c r="D6617" s="1" t="s">
        <v>1557</v>
      </c>
      <c r="E6617" s="12">
        <v>8472</v>
      </c>
      <c r="F6617" s="1" t="s">
        <v>1556</v>
      </c>
      <c r="G6617" s="12">
        <v>84</v>
      </c>
      <c r="H6617" s="1" t="s">
        <v>28</v>
      </c>
      <c r="I6617" s="1" t="s">
        <v>27</v>
      </c>
      <c r="J6617" s="1" t="s">
        <v>26</v>
      </c>
      <c r="K6617" s="1" t="s">
        <v>0</v>
      </c>
      <c r="L6617" s="1">
        <v>0</v>
      </c>
      <c r="M6617" s="1">
        <v>0</v>
      </c>
      <c r="N6617" s="1">
        <v>4471</v>
      </c>
      <c r="O6617" s="1">
        <v>16</v>
      </c>
    </row>
    <row r="6618" spans="1:15">
      <c r="A6618" s="12">
        <v>29339163</v>
      </c>
      <c r="B6618" s="1" t="s">
        <v>1555</v>
      </c>
      <c r="C6618" s="12">
        <v>293391</v>
      </c>
      <c r="D6618" s="1" t="s">
        <v>667</v>
      </c>
      <c r="E6618" s="12">
        <v>2933</v>
      </c>
      <c r="F6618" s="1" t="s">
        <v>67</v>
      </c>
      <c r="G6618" s="12">
        <v>29</v>
      </c>
      <c r="H6618" s="1" t="s">
        <v>13</v>
      </c>
      <c r="I6618" s="1" t="s">
        <v>12</v>
      </c>
      <c r="J6618" s="1" t="s">
        <v>11</v>
      </c>
      <c r="K6618" s="1" t="s">
        <v>0</v>
      </c>
      <c r="L6618" s="1">
        <v>0</v>
      </c>
      <c r="M6618" s="1">
        <v>0</v>
      </c>
      <c r="N6618" s="1">
        <v>4463</v>
      </c>
      <c r="O6618" s="1">
        <v>0</v>
      </c>
    </row>
    <row r="6619" spans="1:15">
      <c r="A6619" s="12">
        <v>29314800</v>
      </c>
      <c r="B6619" s="1" t="s">
        <v>1554</v>
      </c>
      <c r="C6619" s="12">
        <v>293148</v>
      </c>
      <c r="D6619" s="1" t="s">
        <v>1553</v>
      </c>
      <c r="E6619" s="12">
        <v>2931</v>
      </c>
      <c r="F6619" s="1" t="s">
        <v>214</v>
      </c>
      <c r="G6619" s="12">
        <v>29</v>
      </c>
      <c r="H6619" s="1" t="s">
        <v>13</v>
      </c>
      <c r="I6619" s="1" t="s">
        <v>12</v>
      </c>
      <c r="J6619" s="1" t="s">
        <v>11</v>
      </c>
      <c r="K6619" s="1" t="s">
        <v>0</v>
      </c>
      <c r="L6619" s="1">
        <v>0</v>
      </c>
      <c r="M6619" s="1">
        <v>0</v>
      </c>
      <c r="N6619" s="1">
        <v>4427</v>
      </c>
      <c r="O6619" s="1">
        <v>0</v>
      </c>
    </row>
    <row r="6620" spans="1:15">
      <c r="A6620" s="12">
        <v>28309020</v>
      </c>
      <c r="B6620" s="1" t="s">
        <v>1552</v>
      </c>
      <c r="C6620" s="12">
        <v>283090</v>
      </c>
      <c r="D6620" s="1" t="s">
        <v>350</v>
      </c>
      <c r="E6620" s="12">
        <v>2830</v>
      </c>
      <c r="F6620" s="1" t="s">
        <v>349</v>
      </c>
      <c r="G6620" s="12">
        <v>28</v>
      </c>
      <c r="H6620" s="1" t="s">
        <v>118</v>
      </c>
      <c r="I6620" s="1" t="s">
        <v>12</v>
      </c>
      <c r="J6620" s="1" t="s">
        <v>11</v>
      </c>
      <c r="K6620" s="1" t="s">
        <v>0</v>
      </c>
      <c r="L6620" s="1">
        <v>0</v>
      </c>
      <c r="M6620" s="1">
        <v>0</v>
      </c>
      <c r="N6620" s="1">
        <v>4413</v>
      </c>
      <c r="O6620" s="1">
        <v>11</v>
      </c>
    </row>
    <row r="6621" spans="1:15">
      <c r="A6621" s="12">
        <v>85176214</v>
      </c>
      <c r="B6621" s="1" t="s">
        <v>1551</v>
      </c>
      <c r="C6621" s="12">
        <v>851762</v>
      </c>
      <c r="D6621" s="1" t="s">
        <v>853</v>
      </c>
      <c r="E6621" s="12">
        <v>8517</v>
      </c>
      <c r="F6621" s="1" t="s">
        <v>852</v>
      </c>
      <c r="G6621" s="12">
        <v>85</v>
      </c>
      <c r="H6621" s="1" t="s">
        <v>102</v>
      </c>
      <c r="I6621" s="1" t="s">
        <v>27</v>
      </c>
      <c r="J6621" s="1" t="s">
        <v>26</v>
      </c>
      <c r="K6621" s="1" t="s">
        <v>0</v>
      </c>
      <c r="L6621" s="1">
        <v>0</v>
      </c>
      <c r="M6621" s="1">
        <v>0</v>
      </c>
      <c r="N6621" s="1">
        <v>4412</v>
      </c>
      <c r="O6621" s="1">
        <v>60</v>
      </c>
    </row>
    <row r="6622" spans="1:15">
      <c r="A6622" s="12">
        <v>84659211</v>
      </c>
      <c r="B6622" s="1" t="s">
        <v>1550</v>
      </c>
      <c r="C6622" s="12">
        <v>846592</v>
      </c>
      <c r="D6622" s="1" t="s">
        <v>1549</v>
      </c>
      <c r="E6622" s="12">
        <v>8465</v>
      </c>
      <c r="F6622" s="1" t="s">
        <v>1548</v>
      </c>
      <c r="G6622" s="12">
        <v>84</v>
      </c>
      <c r="H6622" s="1" t="s">
        <v>28</v>
      </c>
      <c r="I6622" s="1" t="s">
        <v>27</v>
      </c>
      <c r="J6622" s="1" t="s">
        <v>26</v>
      </c>
      <c r="K6622" s="1" t="s">
        <v>0</v>
      </c>
      <c r="L6622" s="1">
        <v>0</v>
      </c>
      <c r="M6622" s="1">
        <v>0</v>
      </c>
      <c r="N6622" s="1">
        <v>4352</v>
      </c>
      <c r="O6622" s="1">
        <v>10556</v>
      </c>
    </row>
    <row r="6623" spans="1:15">
      <c r="A6623" s="12">
        <v>79040000</v>
      </c>
      <c r="B6623" s="1" t="s">
        <v>1547</v>
      </c>
      <c r="C6623" s="12">
        <v>790400</v>
      </c>
      <c r="D6623" s="1" t="s">
        <v>1547</v>
      </c>
      <c r="E6623" s="12">
        <v>7904</v>
      </c>
      <c r="F6623" s="1" t="s">
        <v>1547</v>
      </c>
      <c r="G6623" s="12">
        <v>79</v>
      </c>
      <c r="H6623" s="1" t="s">
        <v>216</v>
      </c>
      <c r="I6623" s="1" t="s">
        <v>107</v>
      </c>
      <c r="J6623" s="1" t="s">
        <v>106</v>
      </c>
      <c r="K6623" s="1" t="s">
        <v>0</v>
      </c>
      <c r="L6623" s="1">
        <v>0</v>
      </c>
      <c r="M6623" s="1">
        <v>0</v>
      </c>
      <c r="N6623" s="1">
        <v>4303</v>
      </c>
      <c r="O6623" s="1">
        <v>218</v>
      </c>
    </row>
    <row r="6624" spans="1:15">
      <c r="A6624" s="12">
        <v>29182930</v>
      </c>
      <c r="B6624" s="1" t="s">
        <v>1546</v>
      </c>
      <c r="C6624" s="12">
        <v>291829</v>
      </c>
      <c r="D6624" s="1" t="s">
        <v>1545</v>
      </c>
      <c r="E6624" s="12">
        <v>2918</v>
      </c>
      <c r="F6624" s="1" t="s">
        <v>323</v>
      </c>
      <c r="G6624" s="12">
        <v>29</v>
      </c>
      <c r="H6624" s="1" t="s">
        <v>13</v>
      </c>
      <c r="I6624" s="1" t="s">
        <v>12</v>
      </c>
      <c r="J6624" s="1" t="s">
        <v>11</v>
      </c>
      <c r="K6624" s="1" t="s">
        <v>0</v>
      </c>
      <c r="L6624" s="1">
        <v>0</v>
      </c>
      <c r="M6624" s="1">
        <v>0</v>
      </c>
      <c r="N6624" s="1">
        <v>4283</v>
      </c>
      <c r="O6624" s="1">
        <v>3</v>
      </c>
    </row>
    <row r="6625" spans="1:15">
      <c r="A6625" s="12">
        <v>85322120</v>
      </c>
      <c r="B6625" s="1" t="s">
        <v>1544</v>
      </c>
      <c r="C6625" s="12">
        <v>853221</v>
      </c>
      <c r="D6625" s="1" t="s">
        <v>1543</v>
      </c>
      <c r="E6625" s="12">
        <v>8532</v>
      </c>
      <c r="F6625" s="1" t="s">
        <v>1542</v>
      </c>
      <c r="G6625" s="12">
        <v>85</v>
      </c>
      <c r="H6625" s="1" t="s">
        <v>102</v>
      </c>
      <c r="I6625" s="1" t="s">
        <v>27</v>
      </c>
      <c r="J6625" s="1" t="s">
        <v>26</v>
      </c>
      <c r="K6625" s="1" t="s">
        <v>0</v>
      </c>
      <c r="L6625" s="1">
        <v>0</v>
      </c>
      <c r="M6625" s="1">
        <v>0</v>
      </c>
      <c r="N6625" s="1">
        <v>4282</v>
      </c>
      <c r="O6625" s="1">
        <v>1</v>
      </c>
    </row>
    <row r="6626" spans="1:15">
      <c r="A6626" s="12">
        <v>29214219</v>
      </c>
      <c r="B6626" s="1" t="s">
        <v>1541</v>
      </c>
      <c r="C6626" s="12">
        <v>292142</v>
      </c>
      <c r="D6626" s="1" t="s">
        <v>1540</v>
      </c>
      <c r="E6626" s="12">
        <v>2921</v>
      </c>
      <c r="F6626" s="1" t="s">
        <v>73</v>
      </c>
      <c r="G6626" s="12">
        <v>29</v>
      </c>
      <c r="H6626" s="1" t="s">
        <v>13</v>
      </c>
      <c r="I6626" s="1" t="s">
        <v>12</v>
      </c>
      <c r="J6626" s="1" t="s">
        <v>11</v>
      </c>
      <c r="K6626" s="1" t="s">
        <v>0</v>
      </c>
      <c r="L6626" s="1">
        <v>0</v>
      </c>
      <c r="M6626" s="1">
        <v>0</v>
      </c>
      <c r="N6626" s="1">
        <v>4269</v>
      </c>
      <c r="O6626" s="1">
        <v>400</v>
      </c>
    </row>
    <row r="6627" spans="1:15">
      <c r="A6627" s="12">
        <v>72201290</v>
      </c>
      <c r="B6627" s="1" t="s">
        <v>1539</v>
      </c>
      <c r="C6627" s="12">
        <v>722012</v>
      </c>
      <c r="D6627" s="1" t="s">
        <v>1538</v>
      </c>
      <c r="E6627" s="12">
        <v>7220</v>
      </c>
      <c r="F6627" s="1" t="s">
        <v>1537</v>
      </c>
      <c r="G6627" s="12">
        <v>72</v>
      </c>
      <c r="H6627" s="1" t="s">
        <v>436</v>
      </c>
      <c r="I6627" s="1" t="s">
        <v>107</v>
      </c>
      <c r="J6627" s="1" t="s">
        <v>106</v>
      </c>
      <c r="K6627" s="1" t="s">
        <v>0</v>
      </c>
      <c r="L6627" s="1">
        <v>0</v>
      </c>
      <c r="M6627" s="1">
        <v>0</v>
      </c>
      <c r="N6627" s="1">
        <v>4235</v>
      </c>
      <c r="O6627" s="1">
        <v>0</v>
      </c>
    </row>
    <row r="6628" spans="1:15">
      <c r="A6628" s="12">
        <v>25301010</v>
      </c>
      <c r="B6628" s="1" t="s">
        <v>1536</v>
      </c>
      <c r="C6628" s="12">
        <v>253010</v>
      </c>
      <c r="D6628" s="1" t="s">
        <v>1535</v>
      </c>
      <c r="E6628" s="12">
        <v>2530</v>
      </c>
      <c r="F6628" s="1" t="s">
        <v>1534</v>
      </c>
      <c r="G6628" s="12">
        <v>25</v>
      </c>
      <c r="H6628" s="1" t="s">
        <v>226</v>
      </c>
      <c r="I6628" s="1" t="s">
        <v>225</v>
      </c>
      <c r="J6628" s="1" t="s">
        <v>224</v>
      </c>
      <c r="K6628" s="1" t="s">
        <v>0</v>
      </c>
      <c r="L6628" s="1">
        <v>0</v>
      </c>
      <c r="M6628" s="1">
        <v>0</v>
      </c>
      <c r="N6628" s="1">
        <v>4230</v>
      </c>
      <c r="O6628" s="1">
        <v>2321</v>
      </c>
    </row>
    <row r="6629" spans="1:15">
      <c r="A6629" s="12">
        <v>29411043</v>
      </c>
      <c r="B6629" s="1" t="s">
        <v>1533</v>
      </c>
      <c r="C6629" s="12">
        <v>294110</v>
      </c>
      <c r="D6629" s="1" t="s">
        <v>362</v>
      </c>
      <c r="E6629" s="12">
        <v>2941</v>
      </c>
      <c r="F6629" s="1" t="s">
        <v>361</v>
      </c>
      <c r="G6629" s="12">
        <v>29</v>
      </c>
      <c r="H6629" s="1" t="s">
        <v>13</v>
      </c>
      <c r="I6629" s="1" t="s">
        <v>12</v>
      </c>
      <c r="J6629" s="1" t="s">
        <v>11</v>
      </c>
      <c r="K6629" s="1" t="s">
        <v>0</v>
      </c>
      <c r="L6629" s="1">
        <v>0</v>
      </c>
      <c r="M6629" s="1">
        <v>0</v>
      </c>
      <c r="N6629" s="1">
        <v>4201</v>
      </c>
      <c r="O6629" s="1">
        <v>0</v>
      </c>
    </row>
    <row r="6630" spans="1:15">
      <c r="A6630" s="12">
        <v>29094910</v>
      </c>
      <c r="B6630" s="1" t="s">
        <v>1532</v>
      </c>
      <c r="C6630" s="12">
        <v>290949</v>
      </c>
      <c r="D6630" s="1" t="s">
        <v>694</v>
      </c>
      <c r="E6630" s="12">
        <v>2909</v>
      </c>
      <c r="F6630" s="1" t="s">
        <v>377</v>
      </c>
      <c r="G6630" s="12">
        <v>29</v>
      </c>
      <c r="H6630" s="1" t="s">
        <v>13</v>
      </c>
      <c r="I6630" s="1" t="s">
        <v>12</v>
      </c>
      <c r="J6630" s="1" t="s">
        <v>11</v>
      </c>
      <c r="K6630" s="1" t="s">
        <v>0</v>
      </c>
      <c r="L6630" s="1">
        <v>0</v>
      </c>
      <c r="M6630" s="1">
        <v>0</v>
      </c>
      <c r="N6630" s="1">
        <v>4180</v>
      </c>
      <c r="O6630" s="1">
        <v>0</v>
      </c>
    </row>
    <row r="6631" spans="1:15">
      <c r="A6631" s="12">
        <v>84145110</v>
      </c>
      <c r="B6631" s="1" t="s">
        <v>1531</v>
      </c>
      <c r="C6631" s="12">
        <v>841451</v>
      </c>
      <c r="D6631" s="1" t="s">
        <v>1530</v>
      </c>
      <c r="E6631" s="12">
        <v>8414</v>
      </c>
      <c r="F6631" s="1" t="s">
        <v>1529</v>
      </c>
      <c r="G6631" s="12">
        <v>84</v>
      </c>
      <c r="H6631" s="1" t="s">
        <v>28</v>
      </c>
      <c r="I6631" s="1" t="s">
        <v>27</v>
      </c>
      <c r="J6631" s="1" t="s">
        <v>26</v>
      </c>
      <c r="K6631" s="1" t="s">
        <v>0</v>
      </c>
      <c r="L6631" s="1">
        <v>0</v>
      </c>
      <c r="M6631" s="1">
        <v>0</v>
      </c>
      <c r="N6631" s="1">
        <v>4160</v>
      </c>
      <c r="O6631" s="1">
        <v>52</v>
      </c>
    </row>
    <row r="6632" spans="1:15">
      <c r="A6632" s="12">
        <v>29332121</v>
      </c>
      <c r="B6632" s="1" t="s">
        <v>1528</v>
      </c>
      <c r="C6632" s="12">
        <v>293321</v>
      </c>
      <c r="D6632" s="1" t="s">
        <v>1416</v>
      </c>
      <c r="E6632" s="12">
        <v>2933</v>
      </c>
      <c r="F6632" s="1" t="s">
        <v>67</v>
      </c>
      <c r="G6632" s="12">
        <v>29</v>
      </c>
      <c r="H6632" s="1" t="s">
        <v>13</v>
      </c>
      <c r="I6632" s="1" t="s">
        <v>12</v>
      </c>
      <c r="J6632" s="1" t="s">
        <v>11</v>
      </c>
      <c r="K6632" s="1" t="s">
        <v>0</v>
      </c>
      <c r="L6632" s="1">
        <v>0</v>
      </c>
      <c r="M6632" s="1">
        <v>0</v>
      </c>
      <c r="N6632" s="1">
        <v>4156</v>
      </c>
      <c r="O6632" s="1">
        <v>0</v>
      </c>
    </row>
    <row r="6633" spans="1:15">
      <c r="A6633" s="12">
        <v>29124949</v>
      </c>
      <c r="B6633" s="1" t="s">
        <v>1527</v>
      </c>
      <c r="C6633" s="12">
        <v>291249</v>
      </c>
      <c r="D6633" s="1" t="s">
        <v>71</v>
      </c>
      <c r="E6633" s="12">
        <v>2912</v>
      </c>
      <c r="F6633" s="1" t="s">
        <v>70</v>
      </c>
      <c r="G6633" s="12">
        <v>29</v>
      </c>
      <c r="H6633" s="1" t="s">
        <v>13</v>
      </c>
      <c r="I6633" s="1" t="s">
        <v>12</v>
      </c>
      <c r="J6633" s="1" t="s">
        <v>11</v>
      </c>
      <c r="K6633" s="1" t="s">
        <v>0</v>
      </c>
      <c r="L6633" s="1">
        <v>0</v>
      </c>
      <c r="M6633" s="1">
        <v>0</v>
      </c>
      <c r="N6633" s="1">
        <v>4151</v>
      </c>
      <c r="O6633" s="1">
        <v>50</v>
      </c>
    </row>
    <row r="6634" spans="1:15">
      <c r="A6634" s="12">
        <v>91112090</v>
      </c>
      <c r="B6634" s="1" t="s">
        <v>1526</v>
      </c>
      <c r="C6634" s="12">
        <v>911120</v>
      </c>
      <c r="D6634" s="1" t="s">
        <v>1525</v>
      </c>
      <c r="E6634" s="12">
        <v>9111</v>
      </c>
      <c r="F6634" s="1" t="s">
        <v>51</v>
      </c>
      <c r="G6634" s="12">
        <v>91</v>
      </c>
      <c r="H6634" s="1" t="s">
        <v>50</v>
      </c>
      <c r="I6634" s="1" t="s">
        <v>49</v>
      </c>
      <c r="J6634" s="1" t="s">
        <v>48</v>
      </c>
      <c r="K6634" s="1" t="s">
        <v>0</v>
      </c>
      <c r="L6634" s="1">
        <v>0</v>
      </c>
      <c r="M6634" s="1">
        <v>0</v>
      </c>
      <c r="N6634" s="1">
        <v>4147</v>
      </c>
      <c r="O6634" s="1">
        <v>3</v>
      </c>
    </row>
    <row r="6635" spans="1:15">
      <c r="A6635" s="12">
        <v>85493900</v>
      </c>
      <c r="B6635" s="1" t="s">
        <v>1524</v>
      </c>
      <c r="C6635" s="12">
        <v>854939</v>
      </c>
      <c r="D6635" s="1" t="s">
        <v>1523</v>
      </c>
      <c r="E6635" s="12">
        <v>8549</v>
      </c>
      <c r="F6635" s="1" t="s">
        <v>582</v>
      </c>
      <c r="G6635" s="12">
        <v>85</v>
      </c>
      <c r="H6635" s="1" t="s">
        <v>102</v>
      </c>
      <c r="I6635" s="1" t="s">
        <v>27</v>
      </c>
      <c r="J6635" s="1" t="s">
        <v>26</v>
      </c>
      <c r="K6635" s="1" t="s">
        <v>0</v>
      </c>
      <c r="L6635" s="1">
        <v>0</v>
      </c>
      <c r="M6635" s="1">
        <v>0</v>
      </c>
      <c r="N6635" s="1">
        <v>4145</v>
      </c>
      <c r="O6635" s="1">
        <v>3288</v>
      </c>
    </row>
    <row r="6636" spans="1:15">
      <c r="A6636" s="12">
        <v>29335942</v>
      </c>
      <c r="B6636" s="1" t="s">
        <v>1522</v>
      </c>
      <c r="C6636" s="12">
        <v>293359</v>
      </c>
      <c r="D6636" s="1" t="s">
        <v>145</v>
      </c>
      <c r="E6636" s="12">
        <v>2933</v>
      </c>
      <c r="F6636" s="1" t="s">
        <v>67</v>
      </c>
      <c r="G6636" s="12">
        <v>29</v>
      </c>
      <c r="H6636" s="1" t="s">
        <v>13</v>
      </c>
      <c r="I6636" s="1" t="s">
        <v>12</v>
      </c>
      <c r="J6636" s="1" t="s">
        <v>11</v>
      </c>
      <c r="K6636" s="1" t="s">
        <v>0</v>
      </c>
      <c r="L6636" s="1">
        <v>0</v>
      </c>
      <c r="M6636" s="1">
        <v>0</v>
      </c>
      <c r="N6636" s="1">
        <v>4142</v>
      </c>
      <c r="O6636" s="1">
        <v>0</v>
      </c>
    </row>
    <row r="6637" spans="1:15">
      <c r="A6637" s="12">
        <v>71181090</v>
      </c>
      <c r="B6637" s="1" t="s">
        <v>1521</v>
      </c>
      <c r="C6637" s="12">
        <v>711810</v>
      </c>
      <c r="D6637" s="1" t="s">
        <v>1520</v>
      </c>
      <c r="E6637" s="12">
        <v>7118</v>
      </c>
      <c r="F6637" s="1" t="s">
        <v>201</v>
      </c>
      <c r="G6637" s="12">
        <v>71</v>
      </c>
      <c r="H6637" s="1" t="s">
        <v>200</v>
      </c>
      <c r="I6637" s="1" t="s">
        <v>199</v>
      </c>
      <c r="J6637" s="1" t="s">
        <v>198</v>
      </c>
      <c r="K6637" s="1" t="s">
        <v>0</v>
      </c>
      <c r="L6637" s="1">
        <v>0</v>
      </c>
      <c r="M6637" s="1">
        <v>0</v>
      </c>
      <c r="N6637" s="1">
        <v>4139</v>
      </c>
      <c r="O6637" s="1">
        <v>5</v>
      </c>
    </row>
    <row r="6638" spans="1:15">
      <c r="A6638" s="12">
        <v>70112000</v>
      </c>
      <c r="B6638" s="1" t="s">
        <v>1519</v>
      </c>
      <c r="C6638" s="12">
        <v>701120</v>
      </c>
      <c r="D6638" s="1" t="s">
        <v>1518</v>
      </c>
      <c r="E6638" s="12">
        <v>7011</v>
      </c>
      <c r="F6638" s="1" t="s">
        <v>84</v>
      </c>
      <c r="G6638" s="12">
        <v>70</v>
      </c>
      <c r="H6638" s="1" t="s">
        <v>83</v>
      </c>
      <c r="I6638" s="1" t="s">
        <v>7</v>
      </c>
      <c r="J6638" s="1" t="s">
        <v>6</v>
      </c>
      <c r="K6638" s="1" t="s">
        <v>0</v>
      </c>
      <c r="L6638" s="1">
        <v>0</v>
      </c>
      <c r="M6638" s="1">
        <v>0</v>
      </c>
      <c r="N6638" s="1">
        <v>4128</v>
      </c>
      <c r="O6638" s="1">
        <v>7</v>
      </c>
    </row>
    <row r="6639" spans="1:15">
      <c r="A6639" s="12">
        <v>29291029</v>
      </c>
      <c r="B6639" s="1" t="s">
        <v>1517</v>
      </c>
      <c r="C6639" s="12">
        <v>292910</v>
      </c>
      <c r="D6639" s="1" t="s">
        <v>1516</v>
      </c>
      <c r="E6639" s="12">
        <v>2929</v>
      </c>
      <c r="F6639" s="1" t="s">
        <v>1504</v>
      </c>
      <c r="G6639" s="12">
        <v>29</v>
      </c>
      <c r="H6639" s="1" t="s">
        <v>13</v>
      </c>
      <c r="I6639" s="1" t="s">
        <v>12</v>
      </c>
      <c r="J6639" s="1" t="s">
        <v>11</v>
      </c>
      <c r="K6639" s="1" t="s">
        <v>0</v>
      </c>
      <c r="L6639" s="1">
        <v>0</v>
      </c>
      <c r="M6639" s="1">
        <v>0</v>
      </c>
      <c r="N6639" s="1">
        <v>4099</v>
      </c>
      <c r="O6639" s="1">
        <v>307</v>
      </c>
    </row>
    <row r="6640" spans="1:15">
      <c r="A6640" s="12">
        <v>29391152</v>
      </c>
      <c r="B6640" s="1" t="s">
        <v>1515</v>
      </c>
      <c r="C6640" s="12">
        <v>293911</v>
      </c>
      <c r="D6640" s="1" t="s">
        <v>1514</v>
      </c>
      <c r="E6640" s="12">
        <v>2939</v>
      </c>
      <c r="F6640" s="1" t="s">
        <v>656</v>
      </c>
      <c r="G6640" s="12">
        <v>29</v>
      </c>
      <c r="H6640" s="1" t="s">
        <v>13</v>
      </c>
      <c r="I6640" s="1" t="s">
        <v>12</v>
      </c>
      <c r="J6640" s="1" t="s">
        <v>11</v>
      </c>
      <c r="K6640" s="1" t="s">
        <v>0</v>
      </c>
      <c r="L6640" s="1">
        <v>0</v>
      </c>
      <c r="M6640" s="1">
        <v>0</v>
      </c>
      <c r="N6640" s="1">
        <v>4082</v>
      </c>
      <c r="O6640" s="1">
        <v>0</v>
      </c>
    </row>
    <row r="6641" spans="1:15">
      <c r="A6641" s="12">
        <v>74094090</v>
      </c>
      <c r="B6641" s="1" t="s">
        <v>1513</v>
      </c>
      <c r="C6641" s="12">
        <v>740940</v>
      </c>
      <c r="D6641" s="1" t="s">
        <v>1512</v>
      </c>
      <c r="E6641" s="12">
        <v>7409</v>
      </c>
      <c r="F6641" s="1" t="s">
        <v>1511</v>
      </c>
      <c r="G6641" s="12">
        <v>74</v>
      </c>
      <c r="H6641" s="1" t="s">
        <v>491</v>
      </c>
      <c r="I6641" s="1" t="s">
        <v>107</v>
      </c>
      <c r="J6641" s="1" t="s">
        <v>106</v>
      </c>
      <c r="K6641" s="1" t="s">
        <v>0</v>
      </c>
      <c r="L6641" s="1">
        <v>0</v>
      </c>
      <c r="M6641" s="1">
        <v>0</v>
      </c>
      <c r="N6641" s="1">
        <v>4075</v>
      </c>
      <c r="O6641" s="1">
        <v>13</v>
      </c>
    </row>
    <row r="6642" spans="1:15">
      <c r="A6642" s="12">
        <v>29349925</v>
      </c>
      <c r="B6642" s="1" t="s">
        <v>1510</v>
      </c>
      <c r="C6642" s="12">
        <v>293499</v>
      </c>
      <c r="D6642" s="1" t="s">
        <v>97</v>
      </c>
      <c r="E6642" s="12">
        <v>2934</v>
      </c>
      <c r="F6642" s="1" t="s">
        <v>96</v>
      </c>
      <c r="G6642" s="12">
        <v>29</v>
      </c>
      <c r="H6642" s="1" t="s">
        <v>13</v>
      </c>
      <c r="I6642" s="1" t="s">
        <v>12</v>
      </c>
      <c r="J6642" s="1" t="s">
        <v>11</v>
      </c>
      <c r="K6642" s="1" t="s">
        <v>0</v>
      </c>
      <c r="L6642" s="1">
        <v>0</v>
      </c>
      <c r="M6642" s="1">
        <v>0</v>
      </c>
      <c r="N6642" s="1">
        <v>4066</v>
      </c>
      <c r="O6642" s="1">
        <v>0</v>
      </c>
    </row>
    <row r="6643" spans="1:15">
      <c r="A6643" s="12">
        <v>29223929</v>
      </c>
      <c r="B6643" s="1" t="s">
        <v>1509</v>
      </c>
      <c r="C6643" s="12">
        <v>292239</v>
      </c>
      <c r="D6643" s="1" t="s">
        <v>295</v>
      </c>
      <c r="E6643" s="12">
        <v>2922</v>
      </c>
      <c r="F6643" s="1" t="s">
        <v>294</v>
      </c>
      <c r="G6643" s="12">
        <v>29</v>
      </c>
      <c r="H6643" s="1" t="s">
        <v>13</v>
      </c>
      <c r="I6643" s="1" t="s">
        <v>12</v>
      </c>
      <c r="J6643" s="1" t="s">
        <v>11</v>
      </c>
      <c r="K6643" s="1" t="s">
        <v>0</v>
      </c>
      <c r="L6643" s="1">
        <v>0</v>
      </c>
      <c r="M6643" s="1">
        <v>0</v>
      </c>
      <c r="N6643" s="1">
        <v>4063</v>
      </c>
      <c r="O6643" s="1">
        <v>0</v>
      </c>
    </row>
    <row r="6644" spans="1:15">
      <c r="A6644" s="12">
        <v>29333363</v>
      </c>
      <c r="B6644" s="1" t="s">
        <v>1508</v>
      </c>
      <c r="C6644" s="12">
        <v>293333</v>
      </c>
      <c r="D6644" s="1" t="s">
        <v>638</v>
      </c>
      <c r="E6644" s="12">
        <v>2933</v>
      </c>
      <c r="F6644" s="1" t="s">
        <v>67</v>
      </c>
      <c r="G6644" s="12">
        <v>29</v>
      </c>
      <c r="H6644" s="1" t="s">
        <v>13</v>
      </c>
      <c r="I6644" s="1" t="s">
        <v>12</v>
      </c>
      <c r="J6644" s="1" t="s">
        <v>11</v>
      </c>
      <c r="K6644" s="1" t="s">
        <v>0</v>
      </c>
      <c r="L6644" s="1">
        <v>0</v>
      </c>
      <c r="M6644" s="1">
        <v>0</v>
      </c>
      <c r="N6644" s="1">
        <v>4061</v>
      </c>
      <c r="O6644" s="1">
        <v>0</v>
      </c>
    </row>
    <row r="6645" spans="1:15">
      <c r="A6645" s="12">
        <v>29242939</v>
      </c>
      <c r="B6645" s="1" t="s">
        <v>1507</v>
      </c>
      <c r="C6645" s="12">
        <v>292429</v>
      </c>
      <c r="D6645" s="1" t="s">
        <v>594</v>
      </c>
      <c r="E6645" s="12">
        <v>2924</v>
      </c>
      <c r="F6645" s="1" t="s">
        <v>23</v>
      </c>
      <c r="G6645" s="12">
        <v>29</v>
      </c>
      <c r="H6645" s="1" t="s">
        <v>13</v>
      </c>
      <c r="I6645" s="1" t="s">
        <v>12</v>
      </c>
      <c r="J6645" s="1" t="s">
        <v>11</v>
      </c>
      <c r="K6645" s="1" t="s">
        <v>0</v>
      </c>
      <c r="L6645" s="1">
        <v>0</v>
      </c>
      <c r="M6645" s="1">
        <v>0</v>
      </c>
      <c r="N6645" s="1">
        <v>4047</v>
      </c>
      <c r="O6645" s="1">
        <v>0</v>
      </c>
    </row>
    <row r="6646" spans="1:15">
      <c r="A6646" s="12">
        <v>29299011</v>
      </c>
      <c r="B6646" s="1" t="s">
        <v>1506</v>
      </c>
      <c r="C6646" s="12">
        <v>292990</v>
      </c>
      <c r="D6646" s="1" t="s">
        <v>1505</v>
      </c>
      <c r="E6646" s="12">
        <v>2929</v>
      </c>
      <c r="F6646" s="1" t="s">
        <v>1504</v>
      </c>
      <c r="G6646" s="12">
        <v>29</v>
      </c>
      <c r="H6646" s="1" t="s">
        <v>13</v>
      </c>
      <c r="I6646" s="1" t="s">
        <v>12</v>
      </c>
      <c r="J6646" s="1" t="s">
        <v>11</v>
      </c>
      <c r="K6646" s="1" t="s">
        <v>0</v>
      </c>
      <c r="L6646" s="1">
        <v>0</v>
      </c>
      <c r="M6646" s="1">
        <v>0</v>
      </c>
      <c r="N6646" s="1">
        <v>4042</v>
      </c>
      <c r="O6646" s="1">
        <v>0</v>
      </c>
    </row>
    <row r="6647" spans="1:15">
      <c r="A6647" s="12">
        <v>29400029</v>
      </c>
      <c r="B6647" s="1" t="s">
        <v>1503</v>
      </c>
      <c r="C6647" s="12">
        <v>294000</v>
      </c>
      <c r="D6647" s="1" t="s">
        <v>880</v>
      </c>
      <c r="E6647" s="12">
        <v>2940</v>
      </c>
      <c r="F6647" s="1" t="s">
        <v>880</v>
      </c>
      <c r="G6647" s="12">
        <v>29</v>
      </c>
      <c r="H6647" s="1" t="s">
        <v>13</v>
      </c>
      <c r="I6647" s="1" t="s">
        <v>12</v>
      </c>
      <c r="J6647" s="1" t="s">
        <v>11</v>
      </c>
      <c r="K6647" s="1" t="s">
        <v>0</v>
      </c>
      <c r="L6647" s="1">
        <v>0</v>
      </c>
      <c r="M6647" s="1">
        <v>0</v>
      </c>
      <c r="N6647" s="1">
        <v>4039</v>
      </c>
      <c r="O6647" s="1">
        <v>0</v>
      </c>
    </row>
    <row r="6648" spans="1:15">
      <c r="A6648" s="12">
        <v>28257090</v>
      </c>
      <c r="B6648" s="1" t="s">
        <v>1502</v>
      </c>
      <c r="C6648" s="12">
        <v>282570</v>
      </c>
      <c r="D6648" s="1" t="s">
        <v>1501</v>
      </c>
      <c r="E6648" s="12">
        <v>2825</v>
      </c>
      <c r="F6648" s="1" t="s">
        <v>429</v>
      </c>
      <c r="G6648" s="12">
        <v>28</v>
      </c>
      <c r="H6648" s="1" t="s">
        <v>118</v>
      </c>
      <c r="I6648" s="1" t="s">
        <v>12</v>
      </c>
      <c r="J6648" s="1" t="s">
        <v>11</v>
      </c>
      <c r="K6648" s="1" t="s">
        <v>0</v>
      </c>
      <c r="L6648" s="1">
        <v>0</v>
      </c>
      <c r="M6648" s="1">
        <v>0</v>
      </c>
      <c r="N6648" s="1">
        <v>4022</v>
      </c>
      <c r="O6648" s="1">
        <v>14</v>
      </c>
    </row>
    <row r="6649" spans="1:15">
      <c r="A6649" s="12">
        <v>73053100</v>
      </c>
      <c r="B6649" s="1" t="s">
        <v>1500</v>
      </c>
      <c r="C6649" s="12">
        <v>730531</v>
      </c>
      <c r="D6649" s="1" t="s">
        <v>1499</v>
      </c>
      <c r="E6649" s="12">
        <v>7305</v>
      </c>
      <c r="F6649" s="1" t="s">
        <v>1498</v>
      </c>
      <c r="G6649" s="12">
        <v>73</v>
      </c>
      <c r="H6649" s="1" t="s">
        <v>108</v>
      </c>
      <c r="I6649" s="1" t="s">
        <v>107</v>
      </c>
      <c r="J6649" s="1" t="s">
        <v>106</v>
      </c>
      <c r="K6649" s="1" t="s">
        <v>0</v>
      </c>
      <c r="L6649" s="1">
        <v>0</v>
      </c>
      <c r="M6649" s="1">
        <v>0</v>
      </c>
      <c r="N6649" s="1">
        <v>3979</v>
      </c>
      <c r="O6649" s="1">
        <v>399</v>
      </c>
    </row>
    <row r="6650" spans="1:15">
      <c r="A6650" s="12">
        <v>55069000</v>
      </c>
      <c r="B6650" s="1" t="s">
        <v>1497</v>
      </c>
      <c r="C6650" s="12">
        <v>550690</v>
      </c>
      <c r="D6650" s="1" t="s">
        <v>1496</v>
      </c>
      <c r="E6650" s="12">
        <v>5506</v>
      </c>
      <c r="F6650" s="1" t="s">
        <v>1495</v>
      </c>
      <c r="G6650" s="12">
        <v>55</v>
      </c>
      <c r="H6650" s="1" t="s">
        <v>282</v>
      </c>
      <c r="I6650" s="1" t="s">
        <v>2</v>
      </c>
      <c r="J6650" s="1" t="s">
        <v>1</v>
      </c>
      <c r="K6650" s="1" t="s">
        <v>0</v>
      </c>
      <c r="L6650" s="1">
        <v>0</v>
      </c>
      <c r="M6650" s="1">
        <v>0</v>
      </c>
      <c r="N6650" s="1">
        <v>3952</v>
      </c>
      <c r="O6650" s="1">
        <v>500</v>
      </c>
    </row>
    <row r="6651" spans="1:15">
      <c r="A6651" s="13" t="s">
        <v>1494</v>
      </c>
      <c r="B6651" s="1" t="s">
        <v>1493</v>
      </c>
      <c r="C6651" s="13" t="s">
        <v>1492</v>
      </c>
      <c r="D6651" s="1" t="s">
        <v>1491</v>
      </c>
      <c r="E6651" s="13" t="s">
        <v>1490</v>
      </c>
      <c r="F6651" s="1" t="s">
        <v>1489</v>
      </c>
      <c r="G6651" s="13" t="s">
        <v>1488</v>
      </c>
      <c r="H6651" s="1" t="s">
        <v>1487</v>
      </c>
      <c r="I6651" s="1" t="s">
        <v>59</v>
      </c>
      <c r="J6651" s="1" t="s">
        <v>58</v>
      </c>
      <c r="K6651" s="1" t="s">
        <v>0</v>
      </c>
      <c r="L6651" s="1">
        <v>0</v>
      </c>
      <c r="M6651" s="1">
        <v>0</v>
      </c>
      <c r="N6651" s="1">
        <v>3940</v>
      </c>
      <c r="O6651" s="1">
        <v>1100</v>
      </c>
    </row>
    <row r="6652" spans="1:15">
      <c r="A6652" s="12">
        <v>54025200</v>
      </c>
      <c r="B6652" s="1" t="s">
        <v>1486</v>
      </c>
      <c r="C6652" s="12">
        <v>540252</v>
      </c>
      <c r="D6652" s="1" t="s">
        <v>1485</v>
      </c>
      <c r="E6652" s="12">
        <v>5402</v>
      </c>
      <c r="F6652" s="1" t="s">
        <v>1172</v>
      </c>
      <c r="G6652" s="12">
        <v>54</v>
      </c>
      <c r="H6652" s="1" t="s">
        <v>355</v>
      </c>
      <c r="I6652" s="1" t="s">
        <v>2</v>
      </c>
      <c r="J6652" s="1" t="s">
        <v>1</v>
      </c>
      <c r="K6652" s="1" t="s">
        <v>0</v>
      </c>
      <c r="L6652" s="1">
        <v>0</v>
      </c>
      <c r="M6652" s="1">
        <v>0</v>
      </c>
      <c r="N6652" s="1">
        <v>3934</v>
      </c>
      <c r="O6652" s="1">
        <v>19</v>
      </c>
    </row>
    <row r="6653" spans="1:15">
      <c r="A6653" s="12">
        <v>85181010</v>
      </c>
      <c r="B6653" s="1" t="s">
        <v>281</v>
      </c>
      <c r="C6653" s="12">
        <v>851810</v>
      </c>
      <c r="D6653" s="1" t="s">
        <v>1484</v>
      </c>
      <c r="E6653" s="12">
        <v>8518</v>
      </c>
      <c r="F6653" s="1" t="s">
        <v>279</v>
      </c>
      <c r="G6653" s="12">
        <v>85</v>
      </c>
      <c r="H6653" s="1" t="s">
        <v>102</v>
      </c>
      <c r="I6653" s="1" t="s">
        <v>27</v>
      </c>
      <c r="J6653" s="1" t="s">
        <v>26</v>
      </c>
      <c r="K6653" s="1" t="s">
        <v>0</v>
      </c>
      <c r="L6653" s="1">
        <v>0</v>
      </c>
      <c r="M6653" s="1">
        <v>0</v>
      </c>
      <c r="N6653" s="1">
        <v>3922</v>
      </c>
      <c r="O6653" s="1">
        <v>1</v>
      </c>
    </row>
    <row r="6654" spans="1:15">
      <c r="A6654" s="12">
        <v>12101000</v>
      </c>
      <c r="B6654" s="1" t="s">
        <v>1483</v>
      </c>
      <c r="C6654" s="12">
        <v>121010</v>
      </c>
      <c r="D6654" s="1" t="s">
        <v>1482</v>
      </c>
      <c r="E6654" s="12">
        <v>1210</v>
      </c>
      <c r="F6654" s="1" t="s">
        <v>1481</v>
      </c>
      <c r="G6654" s="12">
        <v>12</v>
      </c>
      <c r="H6654" s="1" t="s">
        <v>331</v>
      </c>
      <c r="I6654" s="1" t="s">
        <v>59</v>
      </c>
      <c r="J6654" s="1" t="s">
        <v>58</v>
      </c>
      <c r="K6654" s="1" t="s">
        <v>0</v>
      </c>
      <c r="L6654" s="1">
        <v>0</v>
      </c>
      <c r="M6654" s="1">
        <v>0</v>
      </c>
      <c r="N6654" s="1">
        <v>3910</v>
      </c>
      <c r="O6654" s="1">
        <v>183</v>
      </c>
    </row>
    <row r="6655" spans="1:15">
      <c r="A6655" s="12">
        <v>33012915</v>
      </c>
      <c r="B6655" s="1" t="s">
        <v>1480</v>
      </c>
      <c r="C6655" s="12">
        <v>330129</v>
      </c>
      <c r="D6655" s="1" t="s">
        <v>408</v>
      </c>
      <c r="E6655" s="12">
        <v>3301</v>
      </c>
      <c r="F6655" s="1" t="s">
        <v>407</v>
      </c>
      <c r="G6655" s="12">
        <v>33</v>
      </c>
      <c r="H6655" s="1" t="s">
        <v>406</v>
      </c>
      <c r="I6655" s="1" t="s">
        <v>12</v>
      </c>
      <c r="J6655" s="1" t="s">
        <v>11</v>
      </c>
      <c r="K6655" s="1" t="s">
        <v>0</v>
      </c>
      <c r="L6655" s="1">
        <v>0</v>
      </c>
      <c r="M6655" s="1">
        <v>0</v>
      </c>
      <c r="N6655" s="1">
        <v>3900</v>
      </c>
      <c r="O6655" s="1">
        <v>10</v>
      </c>
    </row>
    <row r="6656" spans="1:15">
      <c r="A6656" s="12">
        <v>29121991</v>
      </c>
      <c r="B6656" s="1" t="s">
        <v>1479</v>
      </c>
      <c r="C6656" s="12">
        <v>291219</v>
      </c>
      <c r="D6656" s="1" t="s">
        <v>1478</v>
      </c>
      <c r="E6656" s="12">
        <v>2912</v>
      </c>
      <c r="F6656" s="1" t="s">
        <v>70</v>
      </c>
      <c r="G6656" s="12">
        <v>29</v>
      </c>
      <c r="H6656" s="1" t="s">
        <v>13</v>
      </c>
      <c r="I6656" s="1" t="s">
        <v>12</v>
      </c>
      <c r="J6656" s="1" t="s">
        <v>11</v>
      </c>
      <c r="K6656" s="1" t="s">
        <v>0</v>
      </c>
      <c r="L6656" s="1">
        <v>0</v>
      </c>
      <c r="M6656" s="1">
        <v>0</v>
      </c>
      <c r="N6656" s="1">
        <v>3875</v>
      </c>
      <c r="O6656" s="1">
        <v>24</v>
      </c>
    </row>
    <row r="6657" spans="1:15">
      <c r="A6657" s="12">
        <v>90069110</v>
      </c>
      <c r="B6657" s="1" t="s">
        <v>1477</v>
      </c>
      <c r="C6657" s="12">
        <v>900691</v>
      </c>
      <c r="D6657" s="1" t="s">
        <v>1476</v>
      </c>
      <c r="E6657" s="12">
        <v>9006</v>
      </c>
      <c r="F6657" s="1" t="s">
        <v>1216</v>
      </c>
      <c r="G6657" s="12">
        <v>90</v>
      </c>
      <c r="H6657" s="1" t="s">
        <v>512</v>
      </c>
      <c r="I6657" s="1" t="s">
        <v>49</v>
      </c>
      <c r="J6657" s="1" t="s">
        <v>48</v>
      </c>
      <c r="K6657" s="1" t="s">
        <v>0</v>
      </c>
      <c r="L6657" s="1">
        <v>0</v>
      </c>
      <c r="M6657" s="1">
        <v>0</v>
      </c>
      <c r="N6657" s="1">
        <v>3873</v>
      </c>
      <c r="O6657" s="1">
        <v>1</v>
      </c>
    </row>
    <row r="6658" spans="1:15">
      <c r="A6658" s="12">
        <v>29411031</v>
      </c>
      <c r="B6658" s="1" t="s">
        <v>1475</v>
      </c>
      <c r="C6658" s="12">
        <v>294110</v>
      </c>
      <c r="D6658" s="1" t="s">
        <v>362</v>
      </c>
      <c r="E6658" s="12">
        <v>2941</v>
      </c>
      <c r="F6658" s="1" t="s">
        <v>361</v>
      </c>
      <c r="G6658" s="12">
        <v>29</v>
      </c>
      <c r="H6658" s="1" t="s">
        <v>13</v>
      </c>
      <c r="I6658" s="1" t="s">
        <v>12</v>
      </c>
      <c r="J6658" s="1" t="s">
        <v>11</v>
      </c>
      <c r="K6658" s="1" t="s">
        <v>0</v>
      </c>
      <c r="L6658" s="1">
        <v>0</v>
      </c>
      <c r="M6658" s="1">
        <v>0</v>
      </c>
      <c r="N6658" s="1">
        <v>3835</v>
      </c>
      <c r="O6658" s="1">
        <v>0</v>
      </c>
    </row>
    <row r="6659" spans="1:15">
      <c r="A6659" s="12">
        <v>28011000</v>
      </c>
      <c r="B6659" s="1" t="s">
        <v>1474</v>
      </c>
      <c r="C6659" s="12">
        <v>280110</v>
      </c>
      <c r="D6659" s="1" t="s">
        <v>1474</v>
      </c>
      <c r="E6659" s="12">
        <v>2801</v>
      </c>
      <c r="F6659" s="1" t="s">
        <v>1456</v>
      </c>
      <c r="G6659" s="12">
        <v>28</v>
      </c>
      <c r="H6659" s="1" t="s">
        <v>118</v>
      </c>
      <c r="I6659" s="1" t="s">
        <v>12</v>
      </c>
      <c r="J6659" s="1" t="s">
        <v>11</v>
      </c>
      <c r="K6659" s="1" t="s">
        <v>0</v>
      </c>
      <c r="L6659" s="1">
        <v>0</v>
      </c>
      <c r="M6659" s="1">
        <v>0</v>
      </c>
      <c r="N6659" s="1">
        <v>3811</v>
      </c>
      <c r="O6659" s="1">
        <v>29</v>
      </c>
    </row>
    <row r="6660" spans="1:15">
      <c r="A6660" s="12">
        <v>29335923</v>
      </c>
      <c r="B6660" s="1" t="s">
        <v>1473</v>
      </c>
      <c r="C6660" s="12">
        <v>293359</v>
      </c>
      <c r="D6660" s="1" t="s">
        <v>145</v>
      </c>
      <c r="E6660" s="12">
        <v>2933</v>
      </c>
      <c r="F6660" s="1" t="s">
        <v>67</v>
      </c>
      <c r="G6660" s="12">
        <v>29</v>
      </c>
      <c r="H6660" s="1" t="s">
        <v>13</v>
      </c>
      <c r="I6660" s="1" t="s">
        <v>12</v>
      </c>
      <c r="J6660" s="1" t="s">
        <v>11</v>
      </c>
      <c r="K6660" s="1" t="s">
        <v>0</v>
      </c>
      <c r="L6660" s="1">
        <v>0</v>
      </c>
      <c r="M6660" s="1">
        <v>0</v>
      </c>
      <c r="N6660" s="1">
        <v>3799</v>
      </c>
      <c r="O6660" s="1">
        <v>0</v>
      </c>
    </row>
    <row r="6661" spans="1:15">
      <c r="A6661" s="12">
        <v>29026000</v>
      </c>
      <c r="B6661" s="1" t="s">
        <v>1472</v>
      </c>
      <c r="C6661" s="12">
        <v>290260</v>
      </c>
      <c r="D6661" s="1" t="s">
        <v>1472</v>
      </c>
      <c r="E6661" s="12">
        <v>2902</v>
      </c>
      <c r="F6661" s="1" t="s">
        <v>230</v>
      </c>
      <c r="G6661" s="12">
        <v>29</v>
      </c>
      <c r="H6661" s="1" t="s">
        <v>13</v>
      </c>
      <c r="I6661" s="1" t="s">
        <v>12</v>
      </c>
      <c r="J6661" s="1" t="s">
        <v>11</v>
      </c>
      <c r="K6661" s="1" t="s">
        <v>0</v>
      </c>
      <c r="L6661" s="1">
        <v>0</v>
      </c>
      <c r="M6661" s="1">
        <v>0</v>
      </c>
      <c r="N6661" s="1">
        <v>3789</v>
      </c>
      <c r="O6661" s="1">
        <v>21</v>
      </c>
    </row>
    <row r="6662" spans="1:15">
      <c r="A6662" s="12">
        <v>38231910</v>
      </c>
      <c r="B6662" s="1" t="s">
        <v>1471</v>
      </c>
      <c r="C6662" s="12">
        <v>382319</v>
      </c>
      <c r="D6662" s="1" t="s">
        <v>1470</v>
      </c>
      <c r="E6662" s="12">
        <v>3823</v>
      </c>
      <c r="F6662" s="1" t="s">
        <v>1312</v>
      </c>
      <c r="G6662" s="12">
        <v>38</v>
      </c>
      <c r="H6662" s="1" t="s">
        <v>244</v>
      </c>
      <c r="I6662" s="1" t="s">
        <v>12</v>
      </c>
      <c r="J6662" s="1" t="s">
        <v>11</v>
      </c>
      <c r="K6662" s="1" t="s">
        <v>0</v>
      </c>
      <c r="L6662" s="1">
        <v>0</v>
      </c>
      <c r="M6662" s="1">
        <v>0</v>
      </c>
      <c r="N6662" s="1">
        <v>3787</v>
      </c>
      <c r="O6662" s="1">
        <v>427</v>
      </c>
    </row>
    <row r="6663" spans="1:15">
      <c r="A6663" s="12">
        <v>29221995</v>
      </c>
      <c r="B6663" s="1" t="s">
        <v>1469</v>
      </c>
      <c r="C6663" s="12">
        <v>292219</v>
      </c>
      <c r="D6663" s="1" t="s">
        <v>545</v>
      </c>
      <c r="E6663" s="12">
        <v>2922</v>
      </c>
      <c r="F6663" s="1" t="s">
        <v>294</v>
      </c>
      <c r="G6663" s="12">
        <v>29</v>
      </c>
      <c r="H6663" s="1" t="s">
        <v>13</v>
      </c>
      <c r="I6663" s="1" t="s">
        <v>12</v>
      </c>
      <c r="J6663" s="1" t="s">
        <v>11</v>
      </c>
      <c r="K6663" s="1" t="s">
        <v>0</v>
      </c>
      <c r="L6663" s="1">
        <v>0</v>
      </c>
      <c r="M6663" s="1">
        <v>0</v>
      </c>
      <c r="N6663" s="1">
        <v>3778</v>
      </c>
      <c r="O6663" s="1">
        <v>0</v>
      </c>
    </row>
    <row r="6664" spans="1:15">
      <c r="A6664" s="12">
        <v>29419022</v>
      </c>
      <c r="B6664" s="1" t="s">
        <v>1468</v>
      </c>
      <c r="C6664" s="12">
        <v>294190</v>
      </c>
      <c r="D6664" s="1" t="s">
        <v>532</v>
      </c>
      <c r="E6664" s="12">
        <v>2941</v>
      </c>
      <c r="F6664" s="1" t="s">
        <v>361</v>
      </c>
      <c r="G6664" s="12">
        <v>29</v>
      </c>
      <c r="H6664" s="1" t="s">
        <v>13</v>
      </c>
      <c r="I6664" s="1" t="s">
        <v>12</v>
      </c>
      <c r="J6664" s="1" t="s">
        <v>11</v>
      </c>
      <c r="K6664" s="1" t="s">
        <v>0</v>
      </c>
      <c r="L6664" s="1">
        <v>0</v>
      </c>
      <c r="M6664" s="1">
        <v>0</v>
      </c>
      <c r="N6664" s="1">
        <v>3773</v>
      </c>
      <c r="O6664" s="1">
        <v>0</v>
      </c>
    </row>
    <row r="6665" spans="1:15">
      <c r="A6665" s="12">
        <v>29159031</v>
      </c>
      <c r="B6665" s="1" t="s">
        <v>1467</v>
      </c>
      <c r="C6665" s="12">
        <v>291590</v>
      </c>
      <c r="D6665" s="1" t="s">
        <v>1466</v>
      </c>
      <c r="E6665" s="12">
        <v>2915</v>
      </c>
      <c r="F6665" s="1" t="s">
        <v>346</v>
      </c>
      <c r="G6665" s="12">
        <v>29</v>
      </c>
      <c r="H6665" s="1" t="s">
        <v>13</v>
      </c>
      <c r="I6665" s="1" t="s">
        <v>12</v>
      </c>
      <c r="J6665" s="1" t="s">
        <v>11</v>
      </c>
      <c r="K6665" s="1" t="s">
        <v>0</v>
      </c>
      <c r="L6665" s="1">
        <v>0</v>
      </c>
      <c r="M6665" s="1">
        <v>0</v>
      </c>
      <c r="N6665" s="1">
        <v>3729</v>
      </c>
      <c r="O6665" s="1">
        <v>51</v>
      </c>
    </row>
    <row r="6666" spans="1:15">
      <c r="A6666" s="12">
        <v>29413032</v>
      </c>
      <c r="B6666" s="1" t="s">
        <v>1465</v>
      </c>
      <c r="C6666" s="12">
        <v>294130</v>
      </c>
      <c r="D6666" s="1" t="s">
        <v>978</v>
      </c>
      <c r="E6666" s="12">
        <v>2941</v>
      </c>
      <c r="F6666" s="1" t="s">
        <v>361</v>
      </c>
      <c r="G6666" s="12">
        <v>29</v>
      </c>
      <c r="H6666" s="1" t="s">
        <v>13</v>
      </c>
      <c r="I6666" s="1" t="s">
        <v>12</v>
      </c>
      <c r="J6666" s="1" t="s">
        <v>11</v>
      </c>
      <c r="K6666" s="1" t="s">
        <v>0</v>
      </c>
      <c r="L6666" s="1">
        <v>0</v>
      </c>
      <c r="M6666" s="1">
        <v>0</v>
      </c>
      <c r="N6666" s="1">
        <v>3689</v>
      </c>
      <c r="O6666" s="1">
        <v>0</v>
      </c>
    </row>
    <row r="6667" spans="1:15">
      <c r="A6667" s="12">
        <v>84771019</v>
      </c>
      <c r="B6667" s="1" t="s">
        <v>1464</v>
      </c>
      <c r="C6667" s="12">
        <v>847710</v>
      </c>
      <c r="D6667" s="1" t="s">
        <v>586</v>
      </c>
      <c r="E6667" s="12">
        <v>8477</v>
      </c>
      <c r="F6667" s="1" t="s">
        <v>585</v>
      </c>
      <c r="G6667" s="12">
        <v>84</v>
      </c>
      <c r="H6667" s="1" t="s">
        <v>28</v>
      </c>
      <c r="I6667" s="1" t="s">
        <v>27</v>
      </c>
      <c r="J6667" s="1" t="s">
        <v>26</v>
      </c>
      <c r="K6667" s="1" t="s">
        <v>0</v>
      </c>
      <c r="L6667" s="1">
        <v>0</v>
      </c>
      <c r="M6667" s="1">
        <v>0</v>
      </c>
      <c r="N6667" s="1">
        <v>3688</v>
      </c>
      <c r="O6667" s="1">
        <v>8</v>
      </c>
    </row>
    <row r="6668" spans="1:15">
      <c r="A6668" s="12">
        <v>39119023</v>
      </c>
      <c r="B6668" s="1" t="s">
        <v>1463</v>
      </c>
      <c r="C6668" s="12">
        <v>391190</v>
      </c>
      <c r="D6668" s="1" t="s">
        <v>831</v>
      </c>
      <c r="E6668" s="12">
        <v>3911</v>
      </c>
      <c r="F6668" s="1" t="s">
        <v>830</v>
      </c>
      <c r="G6668" s="12">
        <v>39</v>
      </c>
      <c r="H6668" s="1" t="s">
        <v>38</v>
      </c>
      <c r="I6668" s="1" t="s">
        <v>37</v>
      </c>
      <c r="J6668" s="1" t="s">
        <v>36</v>
      </c>
      <c r="K6668" s="1" t="s">
        <v>0</v>
      </c>
      <c r="L6668" s="1">
        <v>0</v>
      </c>
      <c r="M6668" s="1">
        <v>0</v>
      </c>
      <c r="N6668" s="1">
        <v>3683</v>
      </c>
      <c r="O6668" s="1">
        <v>221</v>
      </c>
    </row>
    <row r="6669" spans="1:15">
      <c r="A6669" s="12">
        <v>70119000</v>
      </c>
      <c r="B6669" s="1" t="s">
        <v>1462</v>
      </c>
      <c r="C6669" s="12">
        <v>701190</v>
      </c>
      <c r="D6669" s="1" t="s">
        <v>1461</v>
      </c>
      <c r="E6669" s="12">
        <v>7011</v>
      </c>
      <c r="F6669" s="1" t="s">
        <v>84</v>
      </c>
      <c r="G6669" s="12">
        <v>70</v>
      </c>
      <c r="H6669" s="1" t="s">
        <v>83</v>
      </c>
      <c r="I6669" s="1" t="s">
        <v>7</v>
      </c>
      <c r="J6669" s="1" t="s">
        <v>6</v>
      </c>
      <c r="K6669" s="1" t="s">
        <v>0</v>
      </c>
      <c r="L6669" s="1">
        <v>0</v>
      </c>
      <c r="M6669" s="1">
        <v>0</v>
      </c>
      <c r="N6669" s="1">
        <v>3676</v>
      </c>
      <c r="O6669" s="1">
        <v>5</v>
      </c>
    </row>
    <row r="6670" spans="1:15">
      <c r="A6670" s="12">
        <v>26110000</v>
      </c>
      <c r="B6670" s="1" t="s">
        <v>1460</v>
      </c>
      <c r="C6670" s="12">
        <v>261100</v>
      </c>
      <c r="D6670" s="1" t="s">
        <v>1459</v>
      </c>
      <c r="E6670" s="12">
        <v>2611</v>
      </c>
      <c r="F6670" s="1" t="s">
        <v>1459</v>
      </c>
      <c r="G6670" s="12">
        <v>26</v>
      </c>
      <c r="H6670" s="1" t="s">
        <v>888</v>
      </c>
      <c r="I6670" s="1" t="s">
        <v>225</v>
      </c>
      <c r="J6670" s="1" t="s">
        <v>224</v>
      </c>
      <c r="K6670" s="1" t="s">
        <v>0</v>
      </c>
      <c r="L6670" s="1">
        <v>0</v>
      </c>
      <c r="M6670" s="1">
        <v>0</v>
      </c>
      <c r="N6670" s="1">
        <v>3672</v>
      </c>
      <c r="O6670" s="1">
        <v>11</v>
      </c>
    </row>
    <row r="6671" spans="1:15">
      <c r="A6671" s="12">
        <v>28012010</v>
      </c>
      <c r="B6671" s="1" t="s">
        <v>1458</v>
      </c>
      <c r="C6671" s="12">
        <v>280120</v>
      </c>
      <c r="D6671" s="1" t="s">
        <v>1457</v>
      </c>
      <c r="E6671" s="12">
        <v>2801</v>
      </c>
      <c r="F6671" s="1" t="s">
        <v>1456</v>
      </c>
      <c r="G6671" s="12">
        <v>28</v>
      </c>
      <c r="H6671" s="1" t="s">
        <v>118</v>
      </c>
      <c r="I6671" s="1" t="s">
        <v>12</v>
      </c>
      <c r="J6671" s="1" t="s">
        <v>11</v>
      </c>
      <c r="K6671" s="1" t="s">
        <v>0</v>
      </c>
      <c r="L6671" s="1">
        <v>0</v>
      </c>
      <c r="M6671" s="1">
        <v>0</v>
      </c>
      <c r="N6671" s="1">
        <v>3577</v>
      </c>
      <c r="O6671" s="1">
        <v>16</v>
      </c>
    </row>
    <row r="6672" spans="1:15">
      <c r="A6672" s="12">
        <v>84622600</v>
      </c>
      <c r="B6672" s="1" t="s">
        <v>1455</v>
      </c>
      <c r="C6672" s="12">
        <v>846226</v>
      </c>
      <c r="D6672" s="1" t="s">
        <v>1454</v>
      </c>
      <c r="E6672" s="12">
        <v>8462</v>
      </c>
      <c r="F6672" s="1" t="s">
        <v>1453</v>
      </c>
      <c r="G6672" s="12">
        <v>84</v>
      </c>
      <c r="H6672" s="1" t="s">
        <v>28</v>
      </c>
      <c r="I6672" s="1" t="s">
        <v>27</v>
      </c>
      <c r="J6672" s="1" t="s">
        <v>26</v>
      </c>
      <c r="K6672" s="1" t="s">
        <v>0</v>
      </c>
      <c r="L6672" s="1">
        <v>0</v>
      </c>
      <c r="M6672" s="1">
        <v>0</v>
      </c>
      <c r="N6672" s="1">
        <v>3557</v>
      </c>
      <c r="O6672" s="1">
        <v>22</v>
      </c>
    </row>
    <row r="6673" spans="1:15">
      <c r="A6673" s="12">
        <v>84433221</v>
      </c>
      <c r="B6673" s="1" t="s">
        <v>1452</v>
      </c>
      <c r="C6673" s="12">
        <v>844332</v>
      </c>
      <c r="D6673" s="1" t="s">
        <v>739</v>
      </c>
      <c r="E6673" s="12">
        <v>8443</v>
      </c>
      <c r="F6673" s="1" t="s">
        <v>738</v>
      </c>
      <c r="G6673" s="12">
        <v>84</v>
      </c>
      <c r="H6673" s="1" t="s">
        <v>28</v>
      </c>
      <c r="I6673" s="1" t="s">
        <v>27</v>
      </c>
      <c r="J6673" s="1" t="s">
        <v>26</v>
      </c>
      <c r="K6673" s="1" t="s">
        <v>0</v>
      </c>
      <c r="L6673" s="1">
        <v>0</v>
      </c>
      <c r="M6673" s="1">
        <v>0</v>
      </c>
      <c r="N6673" s="1">
        <v>3547</v>
      </c>
      <c r="O6673" s="1">
        <v>32</v>
      </c>
    </row>
    <row r="6674" spans="1:15">
      <c r="A6674" s="12">
        <v>84483991</v>
      </c>
      <c r="B6674" s="1" t="s">
        <v>1451</v>
      </c>
      <c r="C6674" s="12">
        <v>844839</v>
      </c>
      <c r="D6674" s="1" t="s">
        <v>30</v>
      </c>
      <c r="E6674" s="12">
        <v>8448</v>
      </c>
      <c r="F6674" s="1" t="s">
        <v>29</v>
      </c>
      <c r="G6674" s="12">
        <v>84</v>
      </c>
      <c r="H6674" s="1" t="s">
        <v>28</v>
      </c>
      <c r="I6674" s="1" t="s">
        <v>27</v>
      </c>
      <c r="J6674" s="1" t="s">
        <v>26</v>
      </c>
      <c r="K6674" s="1" t="s">
        <v>0</v>
      </c>
      <c r="L6674" s="1">
        <v>0</v>
      </c>
      <c r="M6674" s="1">
        <v>0</v>
      </c>
      <c r="N6674" s="1">
        <v>3535</v>
      </c>
      <c r="O6674" s="1">
        <v>23</v>
      </c>
    </row>
    <row r="6675" spans="1:15">
      <c r="A6675" s="12">
        <v>85256020</v>
      </c>
      <c r="B6675" s="1" t="s">
        <v>1450</v>
      </c>
      <c r="C6675" s="12">
        <v>852560</v>
      </c>
      <c r="D6675" s="1" t="s">
        <v>1449</v>
      </c>
      <c r="E6675" s="12">
        <v>8525</v>
      </c>
      <c r="F6675" s="1" t="s">
        <v>1057</v>
      </c>
      <c r="G6675" s="12">
        <v>85</v>
      </c>
      <c r="H6675" s="1" t="s">
        <v>102</v>
      </c>
      <c r="I6675" s="1" t="s">
        <v>27</v>
      </c>
      <c r="J6675" s="1" t="s">
        <v>26</v>
      </c>
      <c r="K6675" s="1" t="s">
        <v>0</v>
      </c>
      <c r="L6675" s="1">
        <v>0</v>
      </c>
      <c r="M6675" s="1">
        <v>0</v>
      </c>
      <c r="N6675" s="1">
        <v>3535</v>
      </c>
      <c r="O6675" s="1">
        <v>0</v>
      </c>
    </row>
    <row r="6676" spans="1:15">
      <c r="A6676" s="12">
        <v>62113990</v>
      </c>
      <c r="B6676" s="1" t="s">
        <v>1448</v>
      </c>
      <c r="C6676" s="12">
        <v>621139</v>
      </c>
      <c r="D6676" s="1" t="s">
        <v>1447</v>
      </c>
      <c r="E6676" s="12">
        <v>6211</v>
      </c>
      <c r="F6676" s="1" t="s">
        <v>1446</v>
      </c>
      <c r="G6676" s="12">
        <v>62</v>
      </c>
      <c r="H6676" s="1" t="s">
        <v>248</v>
      </c>
      <c r="I6676" s="1" t="s">
        <v>2</v>
      </c>
      <c r="J6676" s="1" t="s">
        <v>1</v>
      </c>
      <c r="K6676" s="1" t="s">
        <v>0</v>
      </c>
      <c r="L6676" s="1">
        <v>0</v>
      </c>
      <c r="M6676" s="1">
        <v>0</v>
      </c>
      <c r="N6676" s="1">
        <v>3534</v>
      </c>
      <c r="O6676" s="1">
        <v>76</v>
      </c>
    </row>
    <row r="6677" spans="1:15">
      <c r="A6677" s="12">
        <v>85411039</v>
      </c>
      <c r="B6677" s="1" t="s">
        <v>1445</v>
      </c>
      <c r="C6677" s="12">
        <v>854110</v>
      </c>
      <c r="D6677" s="1" t="s">
        <v>391</v>
      </c>
      <c r="E6677" s="12">
        <v>8541</v>
      </c>
      <c r="F6677" s="1" t="s">
        <v>390</v>
      </c>
      <c r="G6677" s="12">
        <v>85</v>
      </c>
      <c r="H6677" s="1" t="s">
        <v>102</v>
      </c>
      <c r="I6677" s="1" t="s">
        <v>27</v>
      </c>
      <c r="J6677" s="1" t="s">
        <v>26</v>
      </c>
      <c r="K6677" s="1" t="s">
        <v>0</v>
      </c>
      <c r="L6677" s="1">
        <v>0</v>
      </c>
      <c r="M6677" s="1">
        <v>0</v>
      </c>
      <c r="N6677" s="1">
        <v>3534</v>
      </c>
      <c r="O6677" s="1">
        <v>23</v>
      </c>
    </row>
    <row r="6678" spans="1:15">
      <c r="A6678" s="12">
        <v>74112290</v>
      </c>
      <c r="B6678" s="1" t="s">
        <v>1444</v>
      </c>
      <c r="C6678" s="12">
        <v>741122</v>
      </c>
      <c r="D6678" s="1" t="s">
        <v>1443</v>
      </c>
      <c r="E6678" s="12">
        <v>7411</v>
      </c>
      <c r="F6678" s="1" t="s">
        <v>1442</v>
      </c>
      <c r="G6678" s="12">
        <v>74</v>
      </c>
      <c r="H6678" s="1" t="s">
        <v>491</v>
      </c>
      <c r="I6678" s="1" t="s">
        <v>107</v>
      </c>
      <c r="J6678" s="1" t="s">
        <v>106</v>
      </c>
      <c r="K6678" s="1" t="s">
        <v>0</v>
      </c>
      <c r="L6678" s="1">
        <v>0</v>
      </c>
      <c r="M6678" s="1">
        <v>0</v>
      </c>
      <c r="N6678" s="1">
        <v>3496</v>
      </c>
      <c r="O6678" s="1">
        <v>58</v>
      </c>
    </row>
    <row r="6679" spans="1:15">
      <c r="A6679" s="12">
        <v>54041200</v>
      </c>
      <c r="B6679" s="1" t="s">
        <v>1441</v>
      </c>
      <c r="C6679" s="12">
        <v>540412</v>
      </c>
      <c r="D6679" s="1" t="s">
        <v>1440</v>
      </c>
      <c r="E6679" s="12">
        <v>5404</v>
      </c>
      <c r="F6679" s="1" t="s">
        <v>1040</v>
      </c>
      <c r="G6679" s="12">
        <v>54</v>
      </c>
      <c r="H6679" s="1" t="s">
        <v>355</v>
      </c>
      <c r="I6679" s="1" t="s">
        <v>2</v>
      </c>
      <c r="J6679" s="1" t="s">
        <v>1</v>
      </c>
      <c r="K6679" s="1" t="s">
        <v>0</v>
      </c>
      <c r="L6679" s="1">
        <v>0</v>
      </c>
      <c r="M6679" s="1">
        <v>0</v>
      </c>
      <c r="N6679" s="1">
        <v>3496</v>
      </c>
      <c r="O6679" s="1">
        <v>2</v>
      </c>
    </row>
    <row r="6680" spans="1:15">
      <c r="A6680" s="12">
        <v>29029020</v>
      </c>
      <c r="B6680" s="1" t="s">
        <v>1439</v>
      </c>
      <c r="C6680" s="12">
        <v>290290</v>
      </c>
      <c r="D6680" s="1" t="s">
        <v>231</v>
      </c>
      <c r="E6680" s="12">
        <v>2902</v>
      </c>
      <c r="F6680" s="1" t="s">
        <v>230</v>
      </c>
      <c r="G6680" s="12">
        <v>29</v>
      </c>
      <c r="H6680" s="1" t="s">
        <v>13</v>
      </c>
      <c r="I6680" s="1" t="s">
        <v>12</v>
      </c>
      <c r="J6680" s="1" t="s">
        <v>11</v>
      </c>
      <c r="K6680" s="1" t="s">
        <v>0</v>
      </c>
      <c r="L6680" s="1">
        <v>0</v>
      </c>
      <c r="M6680" s="1">
        <v>0</v>
      </c>
      <c r="N6680" s="1">
        <v>3485</v>
      </c>
      <c r="O6680" s="1">
        <v>2</v>
      </c>
    </row>
    <row r="6681" spans="1:15">
      <c r="A6681" s="12">
        <v>28332940</v>
      </c>
      <c r="B6681" s="1" t="s">
        <v>1438</v>
      </c>
      <c r="C6681" s="12">
        <v>283329</v>
      </c>
      <c r="D6681" s="1" t="s">
        <v>1269</v>
      </c>
      <c r="E6681" s="12">
        <v>2833</v>
      </c>
      <c r="F6681" s="1" t="s">
        <v>187</v>
      </c>
      <c r="G6681" s="12">
        <v>28</v>
      </c>
      <c r="H6681" s="1" t="s">
        <v>118</v>
      </c>
      <c r="I6681" s="1" t="s">
        <v>12</v>
      </c>
      <c r="J6681" s="1" t="s">
        <v>11</v>
      </c>
      <c r="K6681" s="1" t="s">
        <v>0</v>
      </c>
      <c r="L6681" s="1">
        <v>0</v>
      </c>
      <c r="M6681" s="1">
        <v>0</v>
      </c>
      <c r="N6681" s="1">
        <v>3467</v>
      </c>
      <c r="O6681" s="1">
        <v>245</v>
      </c>
    </row>
    <row r="6682" spans="1:15">
      <c r="A6682" s="12">
        <v>29419021</v>
      </c>
      <c r="B6682" s="1" t="s">
        <v>1437</v>
      </c>
      <c r="C6682" s="12">
        <v>294190</v>
      </c>
      <c r="D6682" s="1" t="s">
        <v>532</v>
      </c>
      <c r="E6682" s="12">
        <v>2941</v>
      </c>
      <c r="F6682" s="1" t="s">
        <v>361</v>
      </c>
      <c r="G6682" s="12">
        <v>29</v>
      </c>
      <c r="H6682" s="1" t="s">
        <v>13</v>
      </c>
      <c r="I6682" s="1" t="s">
        <v>12</v>
      </c>
      <c r="J6682" s="1" t="s">
        <v>11</v>
      </c>
      <c r="K6682" s="1" t="s">
        <v>0</v>
      </c>
      <c r="L6682" s="1">
        <v>0</v>
      </c>
      <c r="M6682" s="1">
        <v>0</v>
      </c>
      <c r="N6682" s="1">
        <v>3444</v>
      </c>
      <c r="O6682" s="1">
        <v>0</v>
      </c>
    </row>
    <row r="6683" spans="1:15">
      <c r="A6683" s="12">
        <v>37032000</v>
      </c>
      <c r="B6683" s="1" t="s">
        <v>1436</v>
      </c>
      <c r="C6683" s="12">
        <v>370320</v>
      </c>
      <c r="D6683" s="1" t="s">
        <v>1435</v>
      </c>
      <c r="E6683" s="12">
        <v>3703</v>
      </c>
      <c r="F6683" s="1" t="s">
        <v>1434</v>
      </c>
      <c r="G6683" s="12">
        <v>37</v>
      </c>
      <c r="H6683" s="1" t="s">
        <v>1090</v>
      </c>
      <c r="I6683" s="1" t="s">
        <v>12</v>
      </c>
      <c r="J6683" s="1" t="s">
        <v>11</v>
      </c>
      <c r="K6683" s="1" t="s">
        <v>0</v>
      </c>
      <c r="L6683" s="1">
        <v>0</v>
      </c>
      <c r="M6683" s="1">
        <v>0</v>
      </c>
      <c r="N6683" s="1">
        <v>3435</v>
      </c>
      <c r="O6683" s="1">
        <v>11</v>
      </c>
    </row>
    <row r="6684" spans="1:15">
      <c r="A6684" s="12">
        <v>29332923</v>
      </c>
      <c r="B6684" s="1" t="s">
        <v>1433</v>
      </c>
      <c r="C6684" s="12">
        <v>293329</v>
      </c>
      <c r="D6684" s="1" t="s">
        <v>839</v>
      </c>
      <c r="E6684" s="12">
        <v>2933</v>
      </c>
      <c r="F6684" s="1" t="s">
        <v>67</v>
      </c>
      <c r="G6684" s="12">
        <v>29</v>
      </c>
      <c r="H6684" s="1" t="s">
        <v>13</v>
      </c>
      <c r="I6684" s="1" t="s">
        <v>12</v>
      </c>
      <c r="J6684" s="1" t="s">
        <v>11</v>
      </c>
      <c r="K6684" s="1" t="s">
        <v>0</v>
      </c>
      <c r="L6684" s="1">
        <v>0</v>
      </c>
      <c r="M6684" s="1">
        <v>0</v>
      </c>
      <c r="N6684" s="1">
        <v>3412</v>
      </c>
      <c r="O6684" s="1">
        <v>0</v>
      </c>
    </row>
    <row r="6685" spans="1:15">
      <c r="A6685" s="12">
        <v>29242969</v>
      </c>
      <c r="B6685" s="1" t="s">
        <v>1432</v>
      </c>
      <c r="C6685" s="12">
        <v>292429</v>
      </c>
      <c r="D6685" s="1" t="s">
        <v>594</v>
      </c>
      <c r="E6685" s="12">
        <v>2924</v>
      </c>
      <c r="F6685" s="1" t="s">
        <v>23</v>
      </c>
      <c r="G6685" s="12">
        <v>29</v>
      </c>
      <c r="H6685" s="1" t="s">
        <v>13</v>
      </c>
      <c r="I6685" s="1" t="s">
        <v>12</v>
      </c>
      <c r="J6685" s="1" t="s">
        <v>11</v>
      </c>
      <c r="K6685" s="1" t="s">
        <v>0</v>
      </c>
      <c r="L6685" s="1">
        <v>0</v>
      </c>
      <c r="M6685" s="1">
        <v>0</v>
      </c>
      <c r="N6685" s="1">
        <v>3406</v>
      </c>
      <c r="O6685" s="1">
        <v>1</v>
      </c>
    </row>
    <row r="6686" spans="1:15">
      <c r="A6686" s="12">
        <v>29215111</v>
      </c>
      <c r="B6686" s="1" t="s">
        <v>1431</v>
      </c>
      <c r="C6686" s="12">
        <v>292151</v>
      </c>
      <c r="D6686" s="1" t="s">
        <v>636</v>
      </c>
      <c r="E6686" s="12">
        <v>2921</v>
      </c>
      <c r="F6686" s="1" t="s">
        <v>73</v>
      </c>
      <c r="G6686" s="12">
        <v>29</v>
      </c>
      <c r="H6686" s="1" t="s">
        <v>13</v>
      </c>
      <c r="I6686" s="1" t="s">
        <v>12</v>
      </c>
      <c r="J6686" s="1" t="s">
        <v>11</v>
      </c>
      <c r="K6686" s="1" t="s">
        <v>0</v>
      </c>
      <c r="L6686" s="1">
        <v>0</v>
      </c>
      <c r="M6686" s="1">
        <v>0</v>
      </c>
      <c r="N6686" s="1">
        <v>3400</v>
      </c>
      <c r="O6686" s="1">
        <v>125</v>
      </c>
    </row>
    <row r="6687" spans="1:15">
      <c r="A6687" s="12">
        <v>30063029</v>
      </c>
      <c r="B6687" s="1" t="s">
        <v>1430</v>
      </c>
      <c r="C6687" s="12">
        <v>300630</v>
      </c>
      <c r="D6687" s="1" t="s">
        <v>1429</v>
      </c>
      <c r="E6687" s="12">
        <v>3006</v>
      </c>
      <c r="F6687" s="1" t="s">
        <v>1428</v>
      </c>
      <c r="G6687" s="12">
        <v>30</v>
      </c>
      <c r="H6687" s="1" t="s">
        <v>63</v>
      </c>
      <c r="I6687" s="1" t="s">
        <v>12</v>
      </c>
      <c r="J6687" s="1" t="s">
        <v>11</v>
      </c>
      <c r="K6687" s="1" t="s">
        <v>0</v>
      </c>
      <c r="L6687" s="1">
        <v>0</v>
      </c>
      <c r="M6687" s="1">
        <v>0</v>
      </c>
      <c r="N6687" s="1">
        <v>3377</v>
      </c>
      <c r="O6687" s="1">
        <v>5</v>
      </c>
    </row>
    <row r="6688" spans="1:15">
      <c r="A6688" s="12">
        <v>85152900</v>
      </c>
      <c r="B6688" s="1" t="s">
        <v>1427</v>
      </c>
      <c r="C6688" s="12">
        <v>851529</v>
      </c>
      <c r="D6688" s="1" t="s">
        <v>1426</v>
      </c>
      <c r="E6688" s="12">
        <v>8515</v>
      </c>
      <c r="F6688" s="1" t="s">
        <v>1425</v>
      </c>
      <c r="G6688" s="12">
        <v>85</v>
      </c>
      <c r="H6688" s="1" t="s">
        <v>102</v>
      </c>
      <c r="I6688" s="1" t="s">
        <v>27</v>
      </c>
      <c r="J6688" s="1" t="s">
        <v>26</v>
      </c>
      <c r="K6688" s="1" t="s">
        <v>0</v>
      </c>
      <c r="L6688" s="1">
        <v>0</v>
      </c>
      <c r="M6688" s="1">
        <v>0</v>
      </c>
      <c r="N6688" s="1">
        <v>3339</v>
      </c>
      <c r="O6688" s="1">
        <v>11</v>
      </c>
    </row>
    <row r="6689" spans="1:15">
      <c r="A6689" s="12">
        <v>84433259</v>
      </c>
      <c r="B6689" s="1" t="s">
        <v>1424</v>
      </c>
      <c r="C6689" s="12">
        <v>844332</v>
      </c>
      <c r="D6689" s="1" t="s">
        <v>739</v>
      </c>
      <c r="E6689" s="12">
        <v>8443</v>
      </c>
      <c r="F6689" s="1" t="s">
        <v>738</v>
      </c>
      <c r="G6689" s="12">
        <v>84</v>
      </c>
      <c r="H6689" s="1" t="s">
        <v>28</v>
      </c>
      <c r="I6689" s="1" t="s">
        <v>27</v>
      </c>
      <c r="J6689" s="1" t="s">
        <v>26</v>
      </c>
      <c r="K6689" s="1" t="s">
        <v>0</v>
      </c>
      <c r="L6689" s="1">
        <v>0</v>
      </c>
      <c r="M6689" s="1">
        <v>0</v>
      </c>
      <c r="N6689" s="1">
        <v>3338</v>
      </c>
      <c r="O6689" s="1">
        <v>121</v>
      </c>
    </row>
    <row r="6690" spans="1:15">
      <c r="A6690" s="12">
        <v>52041911</v>
      </c>
      <c r="B6690" s="1" t="s">
        <v>1423</v>
      </c>
      <c r="C6690" s="12">
        <v>520419</v>
      </c>
      <c r="D6690" s="1" t="s">
        <v>1422</v>
      </c>
      <c r="E6690" s="12">
        <v>5204</v>
      </c>
      <c r="F6690" s="1" t="s">
        <v>1421</v>
      </c>
      <c r="G6690" s="12">
        <v>52</v>
      </c>
      <c r="H6690" s="1" t="s">
        <v>76</v>
      </c>
      <c r="I6690" s="1" t="s">
        <v>2</v>
      </c>
      <c r="J6690" s="1" t="s">
        <v>1</v>
      </c>
      <c r="K6690" s="1" t="s">
        <v>0</v>
      </c>
      <c r="L6690" s="1">
        <v>0</v>
      </c>
      <c r="M6690" s="1">
        <v>0</v>
      </c>
      <c r="N6690" s="1">
        <v>3334</v>
      </c>
      <c r="O6690" s="1">
        <v>64</v>
      </c>
    </row>
    <row r="6691" spans="1:15">
      <c r="A6691" s="12">
        <v>29211139</v>
      </c>
      <c r="B6691" s="1" t="s">
        <v>1420</v>
      </c>
      <c r="C6691" s="12">
        <v>292111</v>
      </c>
      <c r="D6691" s="1" t="s">
        <v>338</v>
      </c>
      <c r="E6691" s="12">
        <v>2921</v>
      </c>
      <c r="F6691" s="1" t="s">
        <v>73</v>
      </c>
      <c r="G6691" s="12">
        <v>29</v>
      </c>
      <c r="H6691" s="1" t="s">
        <v>13</v>
      </c>
      <c r="I6691" s="1" t="s">
        <v>12</v>
      </c>
      <c r="J6691" s="1" t="s">
        <v>11</v>
      </c>
      <c r="K6691" s="1" t="s">
        <v>0</v>
      </c>
      <c r="L6691" s="1">
        <v>0</v>
      </c>
      <c r="M6691" s="1">
        <v>0</v>
      </c>
      <c r="N6691" s="1">
        <v>3274</v>
      </c>
      <c r="O6691" s="1">
        <v>8</v>
      </c>
    </row>
    <row r="6692" spans="1:15">
      <c r="A6692" s="12">
        <v>29241992</v>
      </c>
      <c r="B6692" s="1" t="s">
        <v>1419</v>
      </c>
      <c r="C6692" s="12">
        <v>292419</v>
      </c>
      <c r="D6692" s="1" t="s">
        <v>24</v>
      </c>
      <c r="E6692" s="12">
        <v>2924</v>
      </c>
      <c r="F6692" s="1" t="s">
        <v>23</v>
      </c>
      <c r="G6692" s="12">
        <v>29</v>
      </c>
      <c r="H6692" s="1" t="s">
        <v>13</v>
      </c>
      <c r="I6692" s="1" t="s">
        <v>12</v>
      </c>
      <c r="J6692" s="1" t="s">
        <v>11</v>
      </c>
      <c r="K6692" s="1" t="s">
        <v>0</v>
      </c>
      <c r="L6692" s="1">
        <v>0</v>
      </c>
      <c r="M6692" s="1">
        <v>0</v>
      </c>
      <c r="N6692" s="1">
        <v>3261</v>
      </c>
      <c r="O6692" s="1">
        <v>0</v>
      </c>
    </row>
    <row r="6693" spans="1:15">
      <c r="A6693" s="12">
        <v>38089349</v>
      </c>
      <c r="B6693" s="1" t="s">
        <v>1418</v>
      </c>
      <c r="C6693" s="12">
        <v>380893</v>
      </c>
      <c r="D6693" s="1" t="s">
        <v>320</v>
      </c>
      <c r="E6693" s="12">
        <v>3808</v>
      </c>
      <c r="F6693" s="1" t="s">
        <v>288</v>
      </c>
      <c r="G6693" s="12">
        <v>38</v>
      </c>
      <c r="H6693" s="1" t="s">
        <v>244</v>
      </c>
      <c r="I6693" s="1" t="s">
        <v>12</v>
      </c>
      <c r="J6693" s="1" t="s">
        <v>11</v>
      </c>
      <c r="K6693" s="1" t="s">
        <v>0</v>
      </c>
      <c r="L6693" s="1">
        <v>0</v>
      </c>
      <c r="M6693" s="1">
        <v>0</v>
      </c>
      <c r="N6693" s="1">
        <v>3252</v>
      </c>
      <c r="O6693" s="1">
        <v>243</v>
      </c>
    </row>
    <row r="6694" spans="1:15">
      <c r="A6694" s="12">
        <v>29332129</v>
      </c>
      <c r="B6694" s="1" t="s">
        <v>1417</v>
      </c>
      <c r="C6694" s="12">
        <v>293321</v>
      </c>
      <c r="D6694" s="1" t="s">
        <v>1416</v>
      </c>
      <c r="E6694" s="12">
        <v>2933</v>
      </c>
      <c r="F6694" s="1" t="s">
        <v>67</v>
      </c>
      <c r="G6694" s="12">
        <v>29</v>
      </c>
      <c r="H6694" s="1" t="s">
        <v>13</v>
      </c>
      <c r="I6694" s="1" t="s">
        <v>12</v>
      </c>
      <c r="J6694" s="1" t="s">
        <v>11</v>
      </c>
      <c r="K6694" s="1" t="s">
        <v>0</v>
      </c>
      <c r="L6694" s="1">
        <v>0</v>
      </c>
      <c r="M6694" s="1">
        <v>0</v>
      </c>
      <c r="N6694" s="1">
        <v>3252</v>
      </c>
      <c r="O6694" s="1">
        <v>0</v>
      </c>
    </row>
    <row r="6695" spans="1:15">
      <c r="A6695" s="12">
        <v>31031100</v>
      </c>
      <c r="B6695" s="1" t="s">
        <v>1415</v>
      </c>
      <c r="C6695" s="12">
        <v>310311</v>
      </c>
      <c r="D6695" s="1" t="s">
        <v>1415</v>
      </c>
      <c r="E6695" s="12">
        <v>3103</v>
      </c>
      <c r="F6695" s="1" t="s">
        <v>1414</v>
      </c>
      <c r="G6695" s="12">
        <v>31</v>
      </c>
      <c r="H6695" s="1" t="s">
        <v>870</v>
      </c>
      <c r="I6695" s="1" t="s">
        <v>12</v>
      </c>
      <c r="J6695" s="1" t="s">
        <v>11</v>
      </c>
      <c r="K6695" s="1" t="s">
        <v>0</v>
      </c>
      <c r="L6695" s="1">
        <v>0</v>
      </c>
      <c r="M6695" s="1">
        <v>0</v>
      </c>
      <c r="N6695" s="1">
        <v>3245</v>
      </c>
      <c r="O6695" s="1">
        <v>1637</v>
      </c>
    </row>
    <row r="6696" spans="1:15">
      <c r="A6696" s="12">
        <v>29241949</v>
      </c>
      <c r="B6696" s="1" t="s">
        <v>1413</v>
      </c>
      <c r="C6696" s="12">
        <v>292419</v>
      </c>
      <c r="D6696" s="1" t="s">
        <v>24</v>
      </c>
      <c r="E6696" s="12">
        <v>2924</v>
      </c>
      <c r="F6696" s="1" t="s">
        <v>23</v>
      </c>
      <c r="G6696" s="12">
        <v>29</v>
      </c>
      <c r="H6696" s="1" t="s">
        <v>13</v>
      </c>
      <c r="I6696" s="1" t="s">
        <v>12</v>
      </c>
      <c r="J6696" s="1" t="s">
        <v>11</v>
      </c>
      <c r="K6696" s="1" t="s">
        <v>0</v>
      </c>
      <c r="L6696" s="1">
        <v>0</v>
      </c>
      <c r="M6696" s="1">
        <v>0</v>
      </c>
      <c r="N6696" s="1">
        <v>3242</v>
      </c>
      <c r="O6696" s="1">
        <v>400</v>
      </c>
    </row>
    <row r="6697" spans="1:15">
      <c r="A6697" s="12">
        <v>29081912</v>
      </c>
      <c r="B6697" s="1" t="s">
        <v>1412</v>
      </c>
      <c r="C6697" s="12">
        <v>290819</v>
      </c>
      <c r="D6697" s="1" t="s">
        <v>185</v>
      </c>
      <c r="E6697" s="12">
        <v>2908</v>
      </c>
      <c r="F6697" s="1" t="s">
        <v>184</v>
      </c>
      <c r="G6697" s="12">
        <v>29</v>
      </c>
      <c r="H6697" s="1" t="s">
        <v>13</v>
      </c>
      <c r="I6697" s="1" t="s">
        <v>12</v>
      </c>
      <c r="J6697" s="1" t="s">
        <v>11</v>
      </c>
      <c r="K6697" s="1" t="s">
        <v>0</v>
      </c>
      <c r="L6697" s="1">
        <v>0</v>
      </c>
      <c r="M6697" s="1">
        <v>0</v>
      </c>
      <c r="N6697" s="1">
        <v>3224</v>
      </c>
      <c r="O6697" s="1">
        <v>25</v>
      </c>
    </row>
    <row r="6698" spans="1:15">
      <c r="A6698" s="12">
        <v>90158010</v>
      </c>
      <c r="B6698" s="1" t="s">
        <v>1411</v>
      </c>
      <c r="C6698" s="12">
        <v>901580</v>
      </c>
      <c r="D6698" s="1" t="s">
        <v>1410</v>
      </c>
      <c r="E6698" s="12">
        <v>9015</v>
      </c>
      <c r="F6698" s="1" t="s">
        <v>1409</v>
      </c>
      <c r="G6698" s="12">
        <v>90</v>
      </c>
      <c r="H6698" s="1" t="s">
        <v>512</v>
      </c>
      <c r="I6698" s="1" t="s">
        <v>49</v>
      </c>
      <c r="J6698" s="1" t="s">
        <v>48</v>
      </c>
      <c r="K6698" s="1" t="s">
        <v>0</v>
      </c>
      <c r="L6698" s="1">
        <v>0</v>
      </c>
      <c r="M6698" s="1">
        <v>0</v>
      </c>
      <c r="N6698" s="1">
        <v>3220</v>
      </c>
      <c r="O6698" s="1">
        <v>3</v>
      </c>
    </row>
    <row r="6699" spans="1:15">
      <c r="A6699" s="12">
        <v>28220090</v>
      </c>
      <c r="B6699" s="1" t="s">
        <v>1408</v>
      </c>
      <c r="C6699" s="12">
        <v>282200</v>
      </c>
      <c r="D6699" s="1" t="s">
        <v>510</v>
      </c>
      <c r="E6699" s="12">
        <v>2822</v>
      </c>
      <c r="F6699" s="1" t="s">
        <v>510</v>
      </c>
      <c r="G6699" s="12">
        <v>28</v>
      </c>
      <c r="H6699" s="1" t="s">
        <v>118</v>
      </c>
      <c r="I6699" s="1" t="s">
        <v>12</v>
      </c>
      <c r="J6699" s="1" t="s">
        <v>11</v>
      </c>
      <c r="K6699" s="1" t="s">
        <v>0</v>
      </c>
      <c r="L6699" s="1">
        <v>0</v>
      </c>
      <c r="M6699" s="1">
        <v>0</v>
      </c>
      <c r="N6699" s="1">
        <v>3218</v>
      </c>
      <c r="O6699" s="1">
        <v>2</v>
      </c>
    </row>
    <row r="6700" spans="1:15">
      <c r="A6700" s="12">
        <v>85412191</v>
      </c>
      <c r="B6700" s="1" t="s">
        <v>1407</v>
      </c>
      <c r="C6700" s="12">
        <v>854121</v>
      </c>
      <c r="D6700" s="1" t="s">
        <v>1406</v>
      </c>
      <c r="E6700" s="12">
        <v>8541</v>
      </c>
      <c r="F6700" s="1" t="s">
        <v>390</v>
      </c>
      <c r="G6700" s="12">
        <v>85</v>
      </c>
      <c r="H6700" s="1" t="s">
        <v>102</v>
      </c>
      <c r="I6700" s="1" t="s">
        <v>27</v>
      </c>
      <c r="J6700" s="1" t="s">
        <v>26</v>
      </c>
      <c r="K6700" s="1" t="s">
        <v>0</v>
      </c>
      <c r="L6700" s="1">
        <v>0</v>
      </c>
      <c r="M6700" s="1">
        <v>0</v>
      </c>
      <c r="N6700" s="1">
        <v>3212</v>
      </c>
      <c r="O6700" s="1">
        <v>7</v>
      </c>
    </row>
    <row r="6701" spans="1:15">
      <c r="A6701" s="12">
        <v>48189010</v>
      </c>
      <c r="B6701" s="1" t="s">
        <v>1405</v>
      </c>
      <c r="C6701" s="12">
        <v>481890</v>
      </c>
      <c r="D6701" s="1" t="s">
        <v>1404</v>
      </c>
      <c r="E6701" s="12">
        <v>4818</v>
      </c>
      <c r="F6701" s="1" t="s">
        <v>1403</v>
      </c>
      <c r="G6701" s="12">
        <v>48</v>
      </c>
      <c r="H6701" s="1" t="s">
        <v>19</v>
      </c>
      <c r="I6701" s="1" t="s">
        <v>18</v>
      </c>
      <c r="J6701" s="1" t="s">
        <v>17</v>
      </c>
      <c r="K6701" s="1" t="s">
        <v>0</v>
      </c>
      <c r="L6701" s="1">
        <v>0</v>
      </c>
      <c r="M6701" s="1">
        <v>0</v>
      </c>
      <c r="N6701" s="1">
        <v>3206</v>
      </c>
      <c r="O6701" s="1">
        <v>208</v>
      </c>
    </row>
    <row r="6702" spans="1:15">
      <c r="A6702" s="12">
        <v>87019100</v>
      </c>
      <c r="B6702" s="1" t="s">
        <v>1402</v>
      </c>
      <c r="C6702" s="12">
        <v>870191</v>
      </c>
      <c r="D6702" s="1" t="s">
        <v>1402</v>
      </c>
      <c r="E6702" s="12">
        <v>8701</v>
      </c>
      <c r="F6702" s="1" t="s">
        <v>1401</v>
      </c>
      <c r="G6702" s="12">
        <v>87</v>
      </c>
      <c r="H6702" s="1" t="s">
        <v>633</v>
      </c>
      <c r="I6702" s="1" t="s">
        <v>272</v>
      </c>
      <c r="J6702" s="1" t="s">
        <v>271</v>
      </c>
      <c r="K6702" s="1" t="s">
        <v>0</v>
      </c>
      <c r="L6702" s="1">
        <v>0</v>
      </c>
      <c r="M6702" s="1">
        <v>0</v>
      </c>
      <c r="N6702" s="1">
        <v>3200</v>
      </c>
      <c r="O6702" s="1">
        <v>5045</v>
      </c>
    </row>
    <row r="6703" spans="1:15">
      <c r="A6703" s="12">
        <v>29049919</v>
      </c>
      <c r="B6703" s="1" t="s">
        <v>1400</v>
      </c>
      <c r="C6703" s="12">
        <v>290499</v>
      </c>
      <c r="D6703" s="1" t="s">
        <v>1399</v>
      </c>
      <c r="E6703" s="12">
        <v>2904</v>
      </c>
      <c r="F6703" s="1" t="s">
        <v>112</v>
      </c>
      <c r="G6703" s="12">
        <v>29</v>
      </c>
      <c r="H6703" s="1" t="s">
        <v>13</v>
      </c>
      <c r="I6703" s="1" t="s">
        <v>12</v>
      </c>
      <c r="J6703" s="1" t="s">
        <v>11</v>
      </c>
      <c r="K6703" s="1" t="s">
        <v>0</v>
      </c>
      <c r="L6703" s="1">
        <v>0</v>
      </c>
      <c r="M6703" s="1">
        <v>0</v>
      </c>
      <c r="N6703" s="1">
        <v>3200</v>
      </c>
      <c r="O6703" s="1">
        <v>1</v>
      </c>
    </row>
    <row r="6704" spans="1:15">
      <c r="A6704" s="12">
        <v>29221931</v>
      </c>
      <c r="B6704" s="1" t="s">
        <v>1398</v>
      </c>
      <c r="C6704" s="12">
        <v>292219</v>
      </c>
      <c r="D6704" s="1" t="s">
        <v>545</v>
      </c>
      <c r="E6704" s="12">
        <v>2922</v>
      </c>
      <c r="F6704" s="1" t="s">
        <v>294</v>
      </c>
      <c r="G6704" s="12">
        <v>29</v>
      </c>
      <c r="H6704" s="1" t="s">
        <v>13</v>
      </c>
      <c r="I6704" s="1" t="s">
        <v>12</v>
      </c>
      <c r="J6704" s="1" t="s">
        <v>11</v>
      </c>
      <c r="K6704" s="1" t="s">
        <v>0</v>
      </c>
      <c r="L6704" s="1">
        <v>0</v>
      </c>
      <c r="M6704" s="1">
        <v>0</v>
      </c>
      <c r="N6704" s="1">
        <v>3198</v>
      </c>
      <c r="O6704" s="1">
        <v>0</v>
      </c>
    </row>
    <row r="6705" spans="1:15">
      <c r="A6705" s="12">
        <v>85437033</v>
      </c>
      <c r="B6705" s="1" t="s">
        <v>1397</v>
      </c>
      <c r="C6705" s="12">
        <v>854370</v>
      </c>
      <c r="D6705" s="1" t="s">
        <v>764</v>
      </c>
      <c r="E6705" s="12">
        <v>8543</v>
      </c>
      <c r="F6705" s="1" t="s">
        <v>763</v>
      </c>
      <c r="G6705" s="12">
        <v>85</v>
      </c>
      <c r="H6705" s="1" t="s">
        <v>102</v>
      </c>
      <c r="I6705" s="1" t="s">
        <v>27</v>
      </c>
      <c r="J6705" s="1" t="s">
        <v>26</v>
      </c>
      <c r="K6705" s="1" t="s">
        <v>0</v>
      </c>
      <c r="L6705" s="1">
        <v>0</v>
      </c>
      <c r="M6705" s="1">
        <v>0</v>
      </c>
      <c r="N6705" s="1">
        <v>3192</v>
      </c>
      <c r="O6705" s="1">
        <v>9</v>
      </c>
    </row>
    <row r="6706" spans="1:15">
      <c r="A6706" s="12">
        <v>29339932</v>
      </c>
      <c r="B6706" s="1" t="s">
        <v>1396</v>
      </c>
      <c r="C6706" s="12">
        <v>293399</v>
      </c>
      <c r="D6706" s="1" t="s">
        <v>596</v>
      </c>
      <c r="E6706" s="12">
        <v>2933</v>
      </c>
      <c r="F6706" s="1" t="s">
        <v>67</v>
      </c>
      <c r="G6706" s="12">
        <v>29</v>
      </c>
      <c r="H6706" s="1" t="s">
        <v>13</v>
      </c>
      <c r="I6706" s="1" t="s">
        <v>12</v>
      </c>
      <c r="J6706" s="1" t="s">
        <v>11</v>
      </c>
      <c r="K6706" s="1" t="s">
        <v>0</v>
      </c>
      <c r="L6706" s="1">
        <v>0</v>
      </c>
      <c r="M6706" s="1">
        <v>0</v>
      </c>
      <c r="N6706" s="1">
        <v>3192</v>
      </c>
      <c r="O6706" s="1">
        <v>0</v>
      </c>
    </row>
    <row r="6707" spans="1:15">
      <c r="A6707" s="12">
        <v>29335941</v>
      </c>
      <c r="B6707" s="1" t="s">
        <v>1395</v>
      </c>
      <c r="C6707" s="12">
        <v>293359</v>
      </c>
      <c r="D6707" s="1" t="s">
        <v>145</v>
      </c>
      <c r="E6707" s="12">
        <v>2933</v>
      </c>
      <c r="F6707" s="1" t="s">
        <v>67</v>
      </c>
      <c r="G6707" s="12">
        <v>29</v>
      </c>
      <c r="H6707" s="1" t="s">
        <v>13</v>
      </c>
      <c r="I6707" s="1" t="s">
        <v>12</v>
      </c>
      <c r="J6707" s="1" t="s">
        <v>11</v>
      </c>
      <c r="K6707" s="1" t="s">
        <v>0</v>
      </c>
      <c r="L6707" s="1">
        <v>0</v>
      </c>
      <c r="M6707" s="1">
        <v>0</v>
      </c>
      <c r="N6707" s="1">
        <v>3187</v>
      </c>
      <c r="O6707" s="1">
        <v>0</v>
      </c>
    </row>
    <row r="6708" spans="1:15">
      <c r="A6708" s="12">
        <v>27011900</v>
      </c>
      <c r="B6708" s="1" t="s">
        <v>1394</v>
      </c>
      <c r="C6708" s="12">
        <v>270119</v>
      </c>
      <c r="D6708" s="1" t="s">
        <v>1394</v>
      </c>
      <c r="E6708" s="12">
        <v>2701</v>
      </c>
      <c r="F6708" s="1" t="s">
        <v>1393</v>
      </c>
      <c r="G6708" s="12">
        <v>27</v>
      </c>
      <c r="H6708" s="1" t="s">
        <v>486</v>
      </c>
      <c r="I6708" s="1" t="s">
        <v>225</v>
      </c>
      <c r="J6708" s="1" t="s">
        <v>224</v>
      </c>
      <c r="K6708" s="1" t="s">
        <v>0</v>
      </c>
      <c r="L6708" s="1">
        <v>0</v>
      </c>
      <c r="M6708" s="1">
        <v>0</v>
      </c>
      <c r="N6708" s="1">
        <v>3150</v>
      </c>
      <c r="O6708" s="1">
        <v>67</v>
      </c>
    </row>
    <row r="6709" spans="1:15">
      <c r="A6709" s="12">
        <v>28255010</v>
      </c>
      <c r="B6709" s="1" t="s">
        <v>1392</v>
      </c>
      <c r="C6709" s="12">
        <v>282550</v>
      </c>
      <c r="D6709" s="1" t="s">
        <v>1391</v>
      </c>
      <c r="E6709" s="12">
        <v>2825</v>
      </c>
      <c r="F6709" s="1" t="s">
        <v>429</v>
      </c>
      <c r="G6709" s="12">
        <v>28</v>
      </c>
      <c r="H6709" s="1" t="s">
        <v>118</v>
      </c>
      <c r="I6709" s="1" t="s">
        <v>12</v>
      </c>
      <c r="J6709" s="1" t="s">
        <v>11</v>
      </c>
      <c r="K6709" s="1" t="s">
        <v>0</v>
      </c>
      <c r="L6709" s="1">
        <v>0</v>
      </c>
      <c r="M6709" s="1">
        <v>0</v>
      </c>
      <c r="N6709" s="1">
        <v>3140</v>
      </c>
      <c r="O6709" s="1">
        <v>25</v>
      </c>
    </row>
    <row r="6710" spans="1:15">
      <c r="A6710" s="12">
        <v>85075010</v>
      </c>
      <c r="B6710" s="1" t="s">
        <v>1390</v>
      </c>
      <c r="C6710" s="12">
        <v>850750</v>
      </c>
      <c r="D6710" s="1" t="s">
        <v>1389</v>
      </c>
      <c r="E6710" s="12">
        <v>8507</v>
      </c>
      <c r="F6710" s="1" t="s">
        <v>1388</v>
      </c>
      <c r="G6710" s="12">
        <v>85</v>
      </c>
      <c r="H6710" s="1" t="s">
        <v>102</v>
      </c>
      <c r="I6710" s="1" t="s">
        <v>27</v>
      </c>
      <c r="J6710" s="1" t="s">
        <v>26</v>
      </c>
      <c r="K6710" s="1" t="s">
        <v>0</v>
      </c>
      <c r="L6710" s="1">
        <v>0</v>
      </c>
      <c r="M6710" s="1">
        <v>0</v>
      </c>
      <c r="N6710" s="1">
        <v>3125</v>
      </c>
      <c r="O6710" s="1">
        <v>23</v>
      </c>
    </row>
    <row r="6711" spans="1:15">
      <c r="A6711" s="12">
        <v>88069200</v>
      </c>
      <c r="B6711" s="1" t="s">
        <v>1387</v>
      </c>
      <c r="C6711" s="12">
        <v>880692</v>
      </c>
      <c r="D6711" s="1" t="s">
        <v>1386</v>
      </c>
      <c r="E6711" s="12">
        <v>8806</v>
      </c>
      <c r="F6711" s="1" t="s">
        <v>274</v>
      </c>
      <c r="G6711" s="12">
        <v>88</v>
      </c>
      <c r="H6711" s="1" t="s">
        <v>273</v>
      </c>
      <c r="I6711" s="1" t="s">
        <v>272</v>
      </c>
      <c r="J6711" s="1" t="s">
        <v>271</v>
      </c>
      <c r="K6711" s="1" t="s">
        <v>0</v>
      </c>
      <c r="L6711" s="1">
        <v>0</v>
      </c>
      <c r="M6711" s="1">
        <v>0</v>
      </c>
      <c r="N6711" s="1">
        <v>3121</v>
      </c>
      <c r="O6711" s="1">
        <v>1</v>
      </c>
    </row>
    <row r="6712" spans="1:15">
      <c r="A6712" s="12">
        <v>84082010</v>
      </c>
      <c r="B6712" s="1" t="s">
        <v>1385</v>
      </c>
      <c r="C6712" s="12">
        <v>840820</v>
      </c>
      <c r="D6712" s="1" t="s">
        <v>1384</v>
      </c>
      <c r="E6712" s="12">
        <v>8408</v>
      </c>
      <c r="F6712" s="1" t="s">
        <v>1383</v>
      </c>
      <c r="G6712" s="12">
        <v>84</v>
      </c>
      <c r="H6712" s="1" t="s">
        <v>28</v>
      </c>
      <c r="I6712" s="1" t="s">
        <v>27</v>
      </c>
      <c r="J6712" s="1" t="s">
        <v>26</v>
      </c>
      <c r="K6712" s="1" t="s">
        <v>0</v>
      </c>
      <c r="L6712" s="1">
        <v>0</v>
      </c>
      <c r="M6712" s="1">
        <v>0</v>
      </c>
      <c r="N6712" s="1">
        <v>3111</v>
      </c>
      <c r="O6712" s="1">
        <v>99</v>
      </c>
    </row>
    <row r="6713" spans="1:15">
      <c r="A6713" s="12">
        <v>31043090</v>
      </c>
      <c r="B6713" s="1" t="s">
        <v>1382</v>
      </c>
      <c r="C6713" s="12">
        <v>310430</v>
      </c>
      <c r="D6713" s="1" t="s">
        <v>872</v>
      </c>
      <c r="E6713" s="12">
        <v>3104</v>
      </c>
      <c r="F6713" s="1" t="s">
        <v>871</v>
      </c>
      <c r="G6713" s="12">
        <v>31</v>
      </c>
      <c r="H6713" s="1" t="s">
        <v>870</v>
      </c>
      <c r="I6713" s="1" t="s">
        <v>12</v>
      </c>
      <c r="J6713" s="1" t="s">
        <v>11</v>
      </c>
      <c r="K6713" s="1" t="s">
        <v>0</v>
      </c>
      <c r="L6713" s="1">
        <v>0</v>
      </c>
      <c r="M6713" s="1">
        <v>0</v>
      </c>
      <c r="N6713" s="1">
        <v>3108</v>
      </c>
      <c r="O6713" s="1">
        <v>703</v>
      </c>
    </row>
    <row r="6714" spans="1:15">
      <c r="A6714" s="12">
        <v>74102130</v>
      </c>
      <c r="B6714" s="1" t="s">
        <v>1381</v>
      </c>
      <c r="C6714" s="12">
        <v>741021</v>
      </c>
      <c r="D6714" s="1" t="s">
        <v>493</v>
      </c>
      <c r="E6714" s="12">
        <v>7410</v>
      </c>
      <c r="F6714" s="1" t="s">
        <v>492</v>
      </c>
      <c r="G6714" s="12">
        <v>74</v>
      </c>
      <c r="H6714" s="1" t="s">
        <v>491</v>
      </c>
      <c r="I6714" s="1" t="s">
        <v>107</v>
      </c>
      <c r="J6714" s="1" t="s">
        <v>106</v>
      </c>
      <c r="K6714" s="1" t="s">
        <v>0</v>
      </c>
      <c r="L6714" s="1">
        <v>0</v>
      </c>
      <c r="M6714" s="1">
        <v>0</v>
      </c>
      <c r="N6714" s="1">
        <v>3097</v>
      </c>
      <c r="O6714" s="1">
        <v>8</v>
      </c>
    </row>
    <row r="6715" spans="1:15">
      <c r="A6715" s="12">
        <v>84490080</v>
      </c>
      <c r="B6715" s="1" t="s">
        <v>1380</v>
      </c>
      <c r="C6715" s="12">
        <v>844900</v>
      </c>
      <c r="D6715" s="1" t="s">
        <v>876</v>
      </c>
      <c r="E6715" s="12">
        <v>8449</v>
      </c>
      <c r="F6715" s="1" t="s">
        <v>876</v>
      </c>
      <c r="G6715" s="12">
        <v>84</v>
      </c>
      <c r="H6715" s="1" t="s">
        <v>28</v>
      </c>
      <c r="I6715" s="1" t="s">
        <v>27</v>
      </c>
      <c r="J6715" s="1" t="s">
        <v>26</v>
      </c>
      <c r="K6715" s="1" t="s">
        <v>0</v>
      </c>
      <c r="L6715" s="1">
        <v>0</v>
      </c>
      <c r="M6715" s="1">
        <v>0</v>
      </c>
      <c r="N6715" s="1">
        <v>3083</v>
      </c>
      <c r="O6715" s="1">
        <v>17</v>
      </c>
    </row>
    <row r="6716" spans="1:15">
      <c r="A6716" s="12">
        <v>27073000</v>
      </c>
      <c r="B6716" s="1" t="s">
        <v>1379</v>
      </c>
      <c r="C6716" s="12">
        <v>270730</v>
      </c>
      <c r="D6716" s="1" t="s">
        <v>1378</v>
      </c>
      <c r="E6716" s="12">
        <v>2707</v>
      </c>
      <c r="F6716" s="1" t="s">
        <v>1377</v>
      </c>
      <c r="G6716" s="12">
        <v>27</v>
      </c>
      <c r="H6716" s="1" t="s">
        <v>486</v>
      </c>
      <c r="I6716" s="1" t="s">
        <v>225</v>
      </c>
      <c r="J6716" s="1" t="s">
        <v>224</v>
      </c>
      <c r="K6716" s="1" t="s">
        <v>0</v>
      </c>
      <c r="L6716" s="1">
        <v>0</v>
      </c>
      <c r="M6716" s="1">
        <v>0</v>
      </c>
      <c r="N6716" s="1">
        <v>3077</v>
      </c>
      <c r="O6716" s="1">
        <v>159</v>
      </c>
    </row>
    <row r="6717" spans="1:15">
      <c r="A6717" s="12">
        <v>54074300</v>
      </c>
      <c r="B6717" s="1" t="s">
        <v>1376</v>
      </c>
      <c r="C6717" s="12">
        <v>540743</v>
      </c>
      <c r="D6717" s="1" t="s">
        <v>1375</v>
      </c>
      <c r="E6717" s="12">
        <v>5407</v>
      </c>
      <c r="F6717" s="1" t="s">
        <v>1353</v>
      </c>
      <c r="G6717" s="12">
        <v>54</v>
      </c>
      <c r="H6717" s="1" t="s">
        <v>355</v>
      </c>
      <c r="I6717" s="1" t="s">
        <v>2</v>
      </c>
      <c r="J6717" s="1" t="s">
        <v>1</v>
      </c>
      <c r="K6717" s="1" t="s">
        <v>0</v>
      </c>
      <c r="L6717" s="1">
        <v>0</v>
      </c>
      <c r="M6717" s="1">
        <v>0</v>
      </c>
      <c r="N6717" s="1">
        <v>3073</v>
      </c>
      <c r="O6717" s="1">
        <v>92</v>
      </c>
    </row>
    <row r="6718" spans="1:15">
      <c r="A6718" s="12">
        <v>66019190</v>
      </c>
      <c r="B6718" s="1" t="s">
        <v>1374</v>
      </c>
      <c r="C6718" s="12">
        <v>660191</v>
      </c>
      <c r="D6718" s="1" t="s">
        <v>1373</v>
      </c>
      <c r="E6718" s="12">
        <v>6601</v>
      </c>
      <c r="F6718" s="1" t="s">
        <v>1372</v>
      </c>
      <c r="G6718" s="12">
        <v>66</v>
      </c>
      <c r="H6718" s="1" t="s">
        <v>1371</v>
      </c>
      <c r="I6718" s="1" t="s">
        <v>154</v>
      </c>
      <c r="J6718" s="1" t="s">
        <v>153</v>
      </c>
      <c r="K6718" s="1" t="s">
        <v>0</v>
      </c>
      <c r="L6718" s="1">
        <v>0</v>
      </c>
      <c r="M6718" s="1">
        <v>0</v>
      </c>
      <c r="N6718" s="1">
        <v>3050</v>
      </c>
      <c r="O6718" s="1">
        <v>4</v>
      </c>
    </row>
    <row r="6719" spans="1:15">
      <c r="A6719" s="12">
        <v>28301020</v>
      </c>
      <c r="B6719" s="1" t="s">
        <v>1370</v>
      </c>
      <c r="C6719" s="12">
        <v>283010</v>
      </c>
      <c r="D6719" s="1" t="s">
        <v>1175</v>
      </c>
      <c r="E6719" s="12">
        <v>2830</v>
      </c>
      <c r="F6719" s="1" t="s">
        <v>349</v>
      </c>
      <c r="G6719" s="12">
        <v>28</v>
      </c>
      <c r="H6719" s="1" t="s">
        <v>118</v>
      </c>
      <c r="I6719" s="1" t="s">
        <v>12</v>
      </c>
      <c r="J6719" s="1" t="s">
        <v>11</v>
      </c>
      <c r="K6719" s="1" t="s">
        <v>0</v>
      </c>
      <c r="L6719" s="1">
        <v>0</v>
      </c>
      <c r="M6719" s="1">
        <v>0</v>
      </c>
      <c r="N6719" s="1">
        <v>3012</v>
      </c>
      <c r="O6719" s="1">
        <v>15</v>
      </c>
    </row>
    <row r="6720" spans="1:15">
      <c r="A6720" s="12">
        <v>29329913</v>
      </c>
      <c r="B6720" s="1" t="s">
        <v>1369</v>
      </c>
      <c r="C6720" s="12">
        <v>293299</v>
      </c>
      <c r="D6720" s="1" t="s">
        <v>1368</v>
      </c>
      <c r="E6720" s="12">
        <v>2932</v>
      </c>
      <c r="F6720" s="1" t="s">
        <v>451</v>
      </c>
      <c r="G6720" s="12">
        <v>29</v>
      </c>
      <c r="H6720" s="1" t="s">
        <v>13</v>
      </c>
      <c r="I6720" s="1" t="s">
        <v>12</v>
      </c>
      <c r="J6720" s="1" t="s">
        <v>11</v>
      </c>
      <c r="K6720" s="1" t="s">
        <v>0</v>
      </c>
      <c r="L6720" s="1">
        <v>0</v>
      </c>
      <c r="M6720" s="1">
        <v>0</v>
      </c>
      <c r="N6720" s="1">
        <v>3012</v>
      </c>
      <c r="O6720" s="1">
        <v>0</v>
      </c>
    </row>
    <row r="6721" spans="1:15">
      <c r="A6721" s="12">
        <v>85018000</v>
      </c>
      <c r="B6721" s="1" t="s">
        <v>1367</v>
      </c>
      <c r="C6721" s="12">
        <v>850180</v>
      </c>
      <c r="D6721" s="1" t="s">
        <v>1366</v>
      </c>
      <c r="E6721" s="12">
        <v>8501</v>
      </c>
      <c r="F6721" s="1" t="s">
        <v>827</v>
      </c>
      <c r="G6721" s="12">
        <v>85</v>
      </c>
      <c r="H6721" s="1" t="s">
        <v>102</v>
      </c>
      <c r="I6721" s="1" t="s">
        <v>27</v>
      </c>
      <c r="J6721" s="1" t="s">
        <v>26</v>
      </c>
      <c r="K6721" s="1" t="s">
        <v>0</v>
      </c>
      <c r="L6721" s="1">
        <v>0</v>
      </c>
      <c r="M6721" s="1">
        <v>0</v>
      </c>
      <c r="N6721" s="1">
        <v>3009</v>
      </c>
      <c r="O6721" s="1">
        <v>0</v>
      </c>
    </row>
    <row r="6722" spans="1:15">
      <c r="A6722" s="12">
        <v>84483923</v>
      </c>
      <c r="B6722" s="1" t="s">
        <v>1365</v>
      </c>
      <c r="C6722" s="12">
        <v>844839</v>
      </c>
      <c r="D6722" s="1" t="s">
        <v>30</v>
      </c>
      <c r="E6722" s="12">
        <v>8448</v>
      </c>
      <c r="F6722" s="1" t="s">
        <v>29</v>
      </c>
      <c r="G6722" s="12">
        <v>84</v>
      </c>
      <c r="H6722" s="1" t="s">
        <v>28</v>
      </c>
      <c r="I6722" s="1" t="s">
        <v>27</v>
      </c>
      <c r="J6722" s="1" t="s">
        <v>26</v>
      </c>
      <c r="K6722" s="1" t="s">
        <v>0</v>
      </c>
      <c r="L6722" s="1">
        <v>0</v>
      </c>
      <c r="M6722" s="1">
        <v>0</v>
      </c>
      <c r="N6722" s="1">
        <v>2984</v>
      </c>
      <c r="O6722" s="1">
        <v>9</v>
      </c>
    </row>
    <row r="6723" spans="1:15">
      <c r="A6723" s="12">
        <v>39072100</v>
      </c>
      <c r="B6723" s="1" t="s">
        <v>1364</v>
      </c>
      <c r="C6723" s="12">
        <v>390721</v>
      </c>
      <c r="D6723" s="1" t="s">
        <v>1364</v>
      </c>
      <c r="E6723" s="12">
        <v>3907</v>
      </c>
      <c r="F6723" s="1" t="s">
        <v>775</v>
      </c>
      <c r="G6723" s="12">
        <v>39</v>
      </c>
      <c r="H6723" s="1" t="s">
        <v>38</v>
      </c>
      <c r="I6723" s="1" t="s">
        <v>37</v>
      </c>
      <c r="J6723" s="1" t="s">
        <v>36</v>
      </c>
      <c r="K6723" s="1" t="s">
        <v>0</v>
      </c>
      <c r="L6723" s="1">
        <v>0</v>
      </c>
      <c r="M6723" s="1">
        <v>0</v>
      </c>
      <c r="N6723" s="1">
        <v>2970</v>
      </c>
      <c r="O6723" s="1">
        <v>1000</v>
      </c>
    </row>
    <row r="6724" spans="1:15">
      <c r="A6724" s="12">
        <v>28342930</v>
      </c>
      <c r="B6724" s="1" t="s">
        <v>1363</v>
      </c>
      <c r="C6724" s="12">
        <v>283429</v>
      </c>
      <c r="D6724" s="1" t="s">
        <v>344</v>
      </c>
      <c r="E6724" s="12">
        <v>2834</v>
      </c>
      <c r="F6724" s="1" t="s">
        <v>343</v>
      </c>
      <c r="G6724" s="12">
        <v>28</v>
      </c>
      <c r="H6724" s="1" t="s">
        <v>118</v>
      </c>
      <c r="I6724" s="1" t="s">
        <v>12</v>
      </c>
      <c r="J6724" s="1" t="s">
        <v>11</v>
      </c>
      <c r="K6724" s="1" t="s">
        <v>0</v>
      </c>
      <c r="L6724" s="1">
        <v>0</v>
      </c>
      <c r="M6724" s="1">
        <v>0</v>
      </c>
      <c r="N6724" s="1">
        <v>2963</v>
      </c>
      <c r="O6724" s="1">
        <v>100</v>
      </c>
    </row>
    <row r="6725" spans="1:15">
      <c r="A6725" s="12">
        <v>28252020</v>
      </c>
      <c r="B6725" s="1" t="s">
        <v>1362</v>
      </c>
      <c r="C6725" s="12">
        <v>282520</v>
      </c>
      <c r="D6725" s="1" t="s">
        <v>1301</v>
      </c>
      <c r="E6725" s="12">
        <v>2825</v>
      </c>
      <c r="F6725" s="1" t="s">
        <v>429</v>
      </c>
      <c r="G6725" s="12">
        <v>28</v>
      </c>
      <c r="H6725" s="1" t="s">
        <v>118</v>
      </c>
      <c r="I6725" s="1" t="s">
        <v>12</v>
      </c>
      <c r="J6725" s="1" t="s">
        <v>11</v>
      </c>
      <c r="K6725" s="1" t="s">
        <v>0</v>
      </c>
      <c r="L6725" s="1">
        <v>0</v>
      </c>
      <c r="M6725" s="1">
        <v>0</v>
      </c>
      <c r="N6725" s="1">
        <v>2963</v>
      </c>
      <c r="O6725" s="1">
        <v>7</v>
      </c>
    </row>
    <row r="6726" spans="1:15">
      <c r="A6726" s="12">
        <v>29392000</v>
      </c>
      <c r="B6726" s="1" t="s">
        <v>1361</v>
      </c>
      <c r="C6726" s="12">
        <v>293920</v>
      </c>
      <c r="D6726" s="1" t="s">
        <v>1361</v>
      </c>
      <c r="E6726" s="12">
        <v>2939</v>
      </c>
      <c r="F6726" s="1" t="s">
        <v>656</v>
      </c>
      <c r="G6726" s="12">
        <v>29</v>
      </c>
      <c r="H6726" s="1" t="s">
        <v>13</v>
      </c>
      <c r="I6726" s="1" t="s">
        <v>12</v>
      </c>
      <c r="J6726" s="1" t="s">
        <v>11</v>
      </c>
      <c r="K6726" s="1" t="s">
        <v>0</v>
      </c>
      <c r="L6726" s="1">
        <v>0</v>
      </c>
      <c r="M6726" s="1">
        <v>0</v>
      </c>
      <c r="N6726" s="1">
        <v>2954</v>
      </c>
      <c r="O6726" s="1">
        <v>1</v>
      </c>
    </row>
    <row r="6727" spans="1:15">
      <c r="A6727" s="12">
        <v>84211210</v>
      </c>
      <c r="B6727" s="1" t="s">
        <v>1360</v>
      </c>
      <c r="C6727" s="12">
        <v>842112</v>
      </c>
      <c r="D6727" s="1" t="s">
        <v>1359</v>
      </c>
      <c r="E6727" s="12">
        <v>8421</v>
      </c>
      <c r="F6727" s="1" t="s">
        <v>403</v>
      </c>
      <c r="G6727" s="12">
        <v>84</v>
      </c>
      <c r="H6727" s="1" t="s">
        <v>28</v>
      </c>
      <c r="I6727" s="1" t="s">
        <v>27</v>
      </c>
      <c r="J6727" s="1" t="s">
        <v>26</v>
      </c>
      <c r="K6727" s="1" t="s">
        <v>0</v>
      </c>
      <c r="L6727" s="1">
        <v>0</v>
      </c>
      <c r="M6727" s="1">
        <v>0</v>
      </c>
      <c r="N6727" s="1">
        <v>2950</v>
      </c>
      <c r="O6727" s="1">
        <v>31</v>
      </c>
    </row>
    <row r="6728" spans="1:15">
      <c r="A6728" s="12">
        <v>84672910</v>
      </c>
      <c r="B6728" s="1" t="s">
        <v>1358</v>
      </c>
      <c r="C6728" s="12">
        <v>846729</v>
      </c>
      <c r="D6728" s="1" t="s">
        <v>501</v>
      </c>
      <c r="E6728" s="12">
        <v>8467</v>
      </c>
      <c r="F6728" s="1" t="s">
        <v>500</v>
      </c>
      <c r="G6728" s="12">
        <v>84</v>
      </c>
      <c r="H6728" s="1" t="s">
        <v>28</v>
      </c>
      <c r="I6728" s="1" t="s">
        <v>27</v>
      </c>
      <c r="J6728" s="1" t="s">
        <v>26</v>
      </c>
      <c r="K6728" s="1" t="s">
        <v>0</v>
      </c>
      <c r="L6728" s="1">
        <v>0</v>
      </c>
      <c r="M6728" s="1">
        <v>0</v>
      </c>
      <c r="N6728" s="1">
        <v>2939</v>
      </c>
      <c r="O6728" s="1">
        <v>47</v>
      </c>
    </row>
    <row r="6729" spans="1:15">
      <c r="A6729" s="12">
        <v>40012910</v>
      </c>
      <c r="B6729" s="1" t="s">
        <v>1357</v>
      </c>
      <c r="C6729" s="12">
        <v>400129</v>
      </c>
      <c r="D6729" s="1" t="s">
        <v>1356</v>
      </c>
      <c r="E6729" s="12">
        <v>4001</v>
      </c>
      <c r="F6729" s="1" t="s">
        <v>730</v>
      </c>
      <c r="G6729" s="12">
        <v>40</v>
      </c>
      <c r="H6729" s="1" t="s">
        <v>422</v>
      </c>
      <c r="I6729" s="1" t="s">
        <v>37</v>
      </c>
      <c r="J6729" s="1" t="s">
        <v>36</v>
      </c>
      <c r="K6729" s="1" t="s">
        <v>0</v>
      </c>
      <c r="L6729" s="1">
        <v>0</v>
      </c>
      <c r="M6729" s="1">
        <v>0</v>
      </c>
      <c r="N6729" s="1">
        <v>2931</v>
      </c>
      <c r="O6729" s="1">
        <v>523</v>
      </c>
    </row>
    <row r="6730" spans="1:15">
      <c r="A6730" s="12">
        <v>54078400</v>
      </c>
      <c r="B6730" s="1" t="s">
        <v>1355</v>
      </c>
      <c r="C6730" s="12">
        <v>540784</v>
      </c>
      <c r="D6730" s="1" t="s">
        <v>1354</v>
      </c>
      <c r="E6730" s="12">
        <v>5407</v>
      </c>
      <c r="F6730" s="1" t="s">
        <v>1353</v>
      </c>
      <c r="G6730" s="12">
        <v>54</v>
      </c>
      <c r="H6730" s="1" t="s">
        <v>355</v>
      </c>
      <c r="I6730" s="1" t="s">
        <v>2</v>
      </c>
      <c r="J6730" s="1" t="s">
        <v>1</v>
      </c>
      <c r="K6730" s="1" t="s">
        <v>0</v>
      </c>
      <c r="L6730" s="1">
        <v>0</v>
      </c>
      <c r="M6730" s="1">
        <v>0</v>
      </c>
      <c r="N6730" s="1">
        <v>2921</v>
      </c>
      <c r="O6730" s="1">
        <v>73</v>
      </c>
    </row>
    <row r="6731" spans="1:15">
      <c r="A6731" s="12">
        <v>85211090</v>
      </c>
      <c r="B6731" s="1" t="s">
        <v>1352</v>
      </c>
      <c r="C6731" s="12">
        <v>852110</v>
      </c>
      <c r="D6731" s="1" t="s">
        <v>1351</v>
      </c>
      <c r="E6731" s="12">
        <v>8521</v>
      </c>
      <c r="F6731" s="1" t="s">
        <v>1350</v>
      </c>
      <c r="G6731" s="12">
        <v>85</v>
      </c>
      <c r="H6731" s="1" t="s">
        <v>102</v>
      </c>
      <c r="I6731" s="1" t="s">
        <v>27</v>
      </c>
      <c r="J6731" s="1" t="s">
        <v>26</v>
      </c>
      <c r="K6731" s="1" t="s">
        <v>0</v>
      </c>
      <c r="L6731" s="1">
        <v>0</v>
      </c>
      <c r="M6731" s="1">
        <v>0</v>
      </c>
      <c r="N6731" s="1">
        <v>2920</v>
      </c>
      <c r="O6731" s="1">
        <v>1</v>
      </c>
    </row>
    <row r="6732" spans="1:15">
      <c r="A6732" s="12">
        <v>28342110</v>
      </c>
      <c r="B6732" s="1" t="s">
        <v>1349</v>
      </c>
      <c r="C6732" s="12">
        <v>283421</v>
      </c>
      <c r="D6732" s="1" t="s">
        <v>1348</v>
      </c>
      <c r="E6732" s="12">
        <v>2834</v>
      </c>
      <c r="F6732" s="1" t="s">
        <v>343</v>
      </c>
      <c r="G6732" s="12">
        <v>28</v>
      </c>
      <c r="H6732" s="1" t="s">
        <v>118</v>
      </c>
      <c r="I6732" s="1" t="s">
        <v>12</v>
      </c>
      <c r="J6732" s="1" t="s">
        <v>11</v>
      </c>
      <c r="K6732" s="1" t="s">
        <v>0</v>
      </c>
      <c r="L6732" s="1">
        <v>0</v>
      </c>
      <c r="M6732" s="1">
        <v>0</v>
      </c>
      <c r="N6732" s="1">
        <v>2901</v>
      </c>
      <c r="O6732" s="1">
        <v>0</v>
      </c>
    </row>
    <row r="6733" spans="1:15">
      <c r="A6733" s="12">
        <v>88062200</v>
      </c>
      <c r="B6733" s="1" t="s">
        <v>1347</v>
      </c>
      <c r="C6733" s="12">
        <v>880622</v>
      </c>
      <c r="D6733" s="1" t="s">
        <v>1346</v>
      </c>
      <c r="E6733" s="12">
        <v>8806</v>
      </c>
      <c r="F6733" s="1" t="s">
        <v>274</v>
      </c>
      <c r="G6733" s="12">
        <v>88</v>
      </c>
      <c r="H6733" s="1" t="s">
        <v>273</v>
      </c>
      <c r="I6733" s="1" t="s">
        <v>272</v>
      </c>
      <c r="J6733" s="1" t="s">
        <v>271</v>
      </c>
      <c r="K6733" s="1" t="s">
        <v>0</v>
      </c>
      <c r="L6733" s="1">
        <v>0</v>
      </c>
      <c r="M6733" s="1">
        <v>0</v>
      </c>
      <c r="N6733" s="1">
        <v>2863</v>
      </c>
      <c r="O6733" s="1">
        <v>4</v>
      </c>
    </row>
    <row r="6734" spans="1:15">
      <c r="A6734" s="12">
        <v>29339129</v>
      </c>
      <c r="B6734" s="1" t="s">
        <v>1345</v>
      </c>
      <c r="C6734" s="12">
        <v>293391</v>
      </c>
      <c r="D6734" s="1" t="s">
        <v>667</v>
      </c>
      <c r="E6734" s="12">
        <v>2933</v>
      </c>
      <c r="F6734" s="1" t="s">
        <v>67</v>
      </c>
      <c r="G6734" s="12">
        <v>29</v>
      </c>
      <c r="H6734" s="1" t="s">
        <v>13</v>
      </c>
      <c r="I6734" s="1" t="s">
        <v>12</v>
      </c>
      <c r="J6734" s="1" t="s">
        <v>11</v>
      </c>
      <c r="K6734" s="1" t="s">
        <v>0</v>
      </c>
      <c r="L6734" s="1">
        <v>0</v>
      </c>
      <c r="M6734" s="1">
        <v>0</v>
      </c>
      <c r="N6734" s="1">
        <v>2852</v>
      </c>
      <c r="O6734" s="1">
        <v>0</v>
      </c>
    </row>
    <row r="6735" spans="1:15">
      <c r="A6735" s="12">
        <v>29396990</v>
      </c>
      <c r="B6735" s="1" t="s">
        <v>1344</v>
      </c>
      <c r="C6735" s="12">
        <v>293969</v>
      </c>
      <c r="D6735" s="1" t="s">
        <v>1310</v>
      </c>
      <c r="E6735" s="12">
        <v>2939</v>
      </c>
      <c r="F6735" s="1" t="s">
        <v>656</v>
      </c>
      <c r="G6735" s="12">
        <v>29</v>
      </c>
      <c r="H6735" s="1" t="s">
        <v>13</v>
      </c>
      <c r="I6735" s="1" t="s">
        <v>12</v>
      </c>
      <c r="J6735" s="1" t="s">
        <v>11</v>
      </c>
      <c r="K6735" s="1" t="s">
        <v>0</v>
      </c>
      <c r="L6735" s="1">
        <v>0</v>
      </c>
      <c r="M6735" s="1">
        <v>0</v>
      </c>
      <c r="N6735" s="1">
        <v>2843</v>
      </c>
      <c r="O6735" s="1">
        <v>1</v>
      </c>
    </row>
    <row r="6736" spans="1:15">
      <c r="A6736" s="12">
        <v>29339122</v>
      </c>
      <c r="B6736" s="1" t="s">
        <v>1343</v>
      </c>
      <c r="C6736" s="12">
        <v>293391</v>
      </c>
      <c r="D6736" s="1" t="s">
        <v>667</v>
      </c>
      <c r="E6736" s="12">
        <v>2933</v>
      </c>
      <c r="F6736" s="1" t="s">
        <v>67</v>
      </c>
      <c r="G6736" s="12">
        <v>29</v>
      </c>
      <c r="H6736" s="1" t="s">
        <v>13</v>
      </c>
      <c r="I6736" s="1" t="s">
        <v>12</v>
      </c>
      <c r="J6736" s="1" t="s">
        <v>11</v>
      </c>
      <c r="K6736" s="1" t="s">
        <v>0</v>
      </c>
      <c r="L6736" s="1">
        <v>0</v>
      </c>
      <c r="M6736" s="1">
        <v>0</v>
      </c>
      <c r="N6736" s="1">
        <v>2835</v>
      </c>
      <c r="O6736" s="1">
        <v>0</v>
      </c>
    </row>
    <row r="6737" spans="1:15">
      <c r="A6737" s="12">
        <v>48169010</v>
      </c>
      <c r="B6737" s="1" t="s">
        <v>1342</v>
      </c>
      <c r="C6737" s="12">
        <v>481690</v>
      </c>
      <c r="D6737" s="1" t="s">
        <v>1341</v>
      </c>
      <c r="E6737" s="12">
        <v>4816</v>
      </c>
      <c r="F6737" s="1" t="s">
        <v>1340</v>
      </c>
      <c r="G6737" s="12">
        <v>48</v>
      </c>
      <c r="H6737" s="1" t="s">
        <v>19</v>
      </c>
      <c r="I6737" s="1" t="s">
        <v>18</v>
      </c>
      <c r="J6737" s="1" t="s">
        <v>17</v>
      </c>
      <c r="K6737" s="1" t="s">
        <v>0</v>
      </c>
      <c r="L6737" s="1">
        <v>0</v>
      </c>
      <c r="M6737" s="1">
        <v>0</v>
      </c>
      <c r="N6737" s="1">
        <v>2796</v>
      </c>
      <c r="O6737" s="1">
        <v>8</v>
      </c>
    </row>
    <row r="6738" spans="1:15">
      <c r="A6738" s="12">
        <v>29349991</v>
      </c>
      <c r="B6738" s="1" t="s">
        <v>1339</v>
      </c>
      <c r="C6738" s="12">
        <v>293499</v>
      </c>
      <c r="D6738" s="1" t="s">
        <v>97</v>
      </c>
      <c r="E6738" s="12">
        <v>2934</v>
      </c>
      <c r="F6738" s="1" t="s">
        <v>96</v>
      </c>
      <c r="G6738" s="12">
        <v>29</v>
      </c>
      <c r="H6738" s="1" t="s">
        <v>13</v>
      </c>
      <c r="I6738" s="1" t="s">
        <v>12</v>
      </c>
      <c r="J6738" s="1" t="s">
        <v>11</v>
      </c>
      <c r="K6738" s="1" t="s">
        <v>0</v>
      </c>
      <c r="L6738" s="1">
        <v>0</v>
      </c>
      <c r="M6738" s="1">
        <v>0</v>
      </c>
      <c r="N6738" s="1">
        <v>2789</v>
      </c>
      <c r="O6738" s="1">
        <v>0</v>
      </c>
    </row>
    <row r="6739" spans="1:15">
      <c r="A6739" s="12">
        <v>84519010</v>
      </c>
      <c r="B6739" s="1" t="s">
        <v>1338</v>
      </c>
      <c r="C6739" s="12">
        <v>845190</v>
      </c>
      <c r="D6739" s="1" t="s">
        <v>1337</v>
      </c>
      <c r="E6739" s="12">
        <v>8451</v>
      </c>
      <c r="F6739" s="1" t="s">
        <v>799</v>
      </c>
      <c r="G6739" s="12">
        <v>84</v>
      </c>
      <c r="H6739" s="1" t="s">
        <v>28</v>
      </c>
      <c r="I6739" s="1" t="s">
        <v>27</v>
      </c>
      <c r="J6739" s="1" t="s">
        <v>26</v>
      </c>
      <c r="K6739" s="1" t="s">
        <v>0</v>
      </c>
      <c r="L6739" s="1">
        <v>0</v>
      </c>
      <c r="M6739" s="1">
        <v>0</v>
      </c>
      <c r="N6739" s="1">
        <v>2778</v>
      </c>
      <c r="O6739" s="1">
        <v>177</v>
      </c>
    </row>
    <row r="6740" spans="1:15">
      <c r="A6740" s="12">
        <v>48061000</v>
      </c>
      <c r="B6740" s="1" t="s">
        <v>1336</v>
      </c>
      <c r="C6740" s="12">
        <v>480610</v>
      </c>
      <c r="D6740" s="1" t="s">
        <v>1335</v>
      </c>
      <c r="E6740" s="12">
        <v>4806</v>
      </c>
      <c r="F6740" s="1" t="s">
        <v>1334</v>
      </c>
      <c r="G6740" s="12">
        <v>48</v>
      </c>
      <c r="H6740" s="1" t="s">
        <v>19</v>
      </c>
      <c r="I6740" s="1" t="s">
        <v>18</v>
      </c>
      <c r="J6740" s="1" t="s">
        <v>17</v>
      </c>
      <c r="K6740" s="1" t="s">
        <v>0</v>
      </c>
      <c r="L6740" s="1">
        <v>0</v>
      </c>
      <c r="M6740" s="1">
        <v>0</v>
      </c>
      <c r="N6740" s="1">
        <v>2762</v>
      </c>
      <c r="O6740" s="1">
        <v>44</v>
      </c>
    </row>
    <row r="6741" spans="1:15">
      <c r="A6741" s="12">
        <v>73194000</v>
      </c>
      <c r="B6741" s="1" t="s">
        <v>1333</v>
      </c>
      <c r="C6741" s="12">
        <v>731940</v>
      </c>
      <c r="D6741" s="1" t="s">
        <v>1332</v>
      </c>
      <c r="E6741" s="12">
        <v>7319</v>
      </c>
      <c r="F6741" s="1" t="s">
        <v>1331</v>
      </c>
      <c r="G6741" s="12">
        <v>73</v>
      </c>
      <c r="H6741" s="1" t="s">
        <v>108</v>
      </c>
      <c r="I6741" s="1" t="s">
        <v>107</v>
      </c>
      <c r="J6741" s="1" t="s">
        <v>106</v>
      </c>
      <c r="K6741" s="1" t="s">
        <v>0</v>
      </c>
      <c r="L6741" s="1">
        <v>0</v>
      </c>
      <c r="M6741" s="1">
        <v>0</v>
      </c>
      <c r="N6741" s="1">
        <v>2726</v>
      </c>
      <c r="O6741" s="1">
        <v>3</v>
      </c>
    </row>
    <row r="6742" spans="1:15">
      <c r="A6742" s="12">
        <v>85423311</v>
      </c>
      <c r="B6742" s="1" t="s">
        <v>1330</v>
      </c>
      <c r="C6742" s="12">
        <v>854233</v>
      </c>
      <c r="D6742" s="1" t="s">
        <v>1329</v>
      </c>
      <c r="E6742" s="12">
        <v>8542</v>
      </c>
      <c r="F6742" s="1" t="s">
        <v>297</v>
      </c>
      <c r="G6742" s="12">
        <v>85</v>
      </c>
      <c r="H6742" s="1" t="s">
        <v>102</v>
      </c>
      <c r="I6742" s="1" t="s">
        <v>27</v>
      </c>
      <c r="J6742" s="1" t="s">
        <v>26</v>
      </c>
      <c r="K6742" s="1" t="s">
        <v>0</v>
      </c>
      <c r="L6742" s="1">
        <v>0</v>
      </c>
      <c r="M6742" s="1">
        <v>0</v>
      </c>
      <c r="N6742" s="1">
        <v>2723</v>
      </c>
      <c r="O6742" s="1">
        <v>4</v>
      </c>
    </row>
    <row r="6743" spans="1:15">
      <c r="A6743" s="12">
        <v>29400011</v>
      </c>
      <c r="B6743" s="1" t="s">
        <v>1328</v>
      </c>
      <c r="C6743" s="12">
        <v>294000</v>
      </c>
      <c r="D6743" s="1" t="s">
        <v>880</v>
      </c>
      <c r="E6743" s="12">
        <v>2940</v>
      </c>
      <c r="F6743" s="1" t="s">
        <v>880</v>
      </c>
      <c r="G6743" s="12">
        <v>29</v>
      </c>
      <c r="H6743" s="1" t="s">
        <v>13</v>
      </c>
      <c r="I6743" s="1" t="s">
        <v>12</v>
      </c>
      <c r="J6743" s="1" t="s">
        <v>11</v>
      </c>
      <c r="K6743" s="1" t="s">
        <v>0</v>
      </c>
      <c r="L6743" s="1">
        <v>0</v>
      </c>
      <c r="M6743" s="1">
        <v>0</v>
      </c>
      <c r="N6743" s="1">
        <v>2709</v>
      </c>
      <c r="O6743" s="1">
        <v>0</v>
      </c>
    </row>
    <row r="6744" spans="1:15">
      <c r="A6744" s="12">
        <v>29221971</v>
      </c>
      <c r="B6744" s="1" t="s">
        <v>1327</v>
      </c>
      <c r="C6744" s="12">
        <v>292219</v>
      </c>
      <c r="D6744" s="1" t="s">
        <v>545</v>
      </c>
      <c r="E6744" s="12">
        <v>2922</v>
      </c>
      <c r="F6744" s="1" t="s">
        <v>294</v>
      </c>
      <c r="G6744" s="12">
        <v>29</v>
      </c>
      <c r="H6744" s="1" t="s">
        <v>13</v>
      </c>
      <c r="I6744" s="1" t="s">
        <v>12</v>
      </c>
      <c r="J6744" s="1" t="s">
        <v>11</v>
      </c>
      <c r="K6744" s="1" t="s">
        <v>0</v>
      </c>
      <c r="L6744" s="1">
        <v>0</v>
      </c>
      <c r="M6744" s="1">
        <v>0</v>
      </c>
      <c r="N6744" s="1">
        <v>2705</v>
      </c>
      <c r="O6744" s="1">
        <v>0</v>
      </c>
    </row>
    <row r="6745" spans="1:15">
      <c r="A6745" s="12">
        <v>73170010</v>
      </c>
      <c r="B6745" s="1" t="s">
        <v>1326</v>
      </c>
      <c r="C6745" s="12">
        <v>731700</v>
      </c>
      <c r="D6745" s="1" t="s">
        <v>1325</v>
      </c>
      <c r="E6745" s="12">
        <v>7317</v>
      </c>
      <c r="F6745" s="1" t="s">
        <v>1325</v>
      </c>
      <c r="G6745" s="12">
        <v>73</v>
      </c>
      <c r="H6745" s="1" t="s">
        <v>108</v>
      </c>
      <c r="I6745" s="1" t="s">
        <v>107</v>
      </c>
      <c r="J6745" s="1" t="s">
        <v>106</v>
      </c>
      <c r="K6745" s="1" t="s">
        <v>0</v>
      </c>
      <c r="L6745" s="1">
        <v>0</v>
      </c>
      <c r="M6745" s="1">
        <v>0</v>
      </c>
      <c r="N6745" s="1">
        <v>2695</v>
      </c>
      <c r="O6745" s="1">
        <v>69</v>
      </c>
    </row>
    <row r="6746" spans="1:15">
      <c r="A6746" s="12">
        <v>84529091</v>
      </c>
      <c r="B6746" s="1" t="s">
        <v>1324</v>
      </c>
      <c r="C6746" s="12">
        <v>845290</v>
      </c>
      <c r="D6746" s="1" t="s">
        <v>927</v>
      </c>
      <c r="E6746" s="12">
        <v>8452</v>
      </c>
      <c r="F6746" s="1" t="s">
        <v>926</v>
      </c>
      <c r="G6746" s="12">
        <v>84</v>
      </c>
      <c r="H6746" s="1" t="s">
        <v>28</v>
      </c>
      <c r="I6746" s="1" t="s">
        <v>27</v>
      </c>
      <c r="J6746" s="1" t="s">
        <v>26</v>
      </c>
      <c r="K6746" s="1" t="s">
        <v>0</v>
      </c>
      <c r="L6746" s="1">
        <v>0</v>
      </c>
      <c r="M6746" s="1">
        <v>0</v>
      </c>
      <c r="N6746" s="1">
        <v>2691</v>
      </c>
      <c r="O6746" s="1">
        <v>38</v>
      </c>
    </row>
    <row r="6747" spans="1:15">
      <c r="A6747" s="12">
        <v>61153090</v>
      </c>
      <c r="B6747" s="1" t="s">
        <v>1323</v>
      </c>
      <c r="C6747" s="12">
        <v>611530</v>
      </c>
      <c r="D6747" s="1" t="s">
        <v>1322</v>
      </c>
      <c r="E6747" s="12">
        <v>6115</v>
      </c>
      <c r="F6747" s="1" t="s">
        <v>1321</v>
      </c>
      <c r="G6747" s="12">
        <v>61</v>
      </c>
      <c r="H6747" s="1" t="s">
        <v>234</v>
      </c>
      <c r="I6747" s="1" t="s">
        <v>2</v>
      </c>
      <c r="J6747" s="1" t="s">
        <v>1</v>
      </c>
      <c r="K6747" s="1" t="s">
        <v>0</v>
      </c>
      <c r="L6747" s="1">
        <v>0</v>
      </c>
      <c r="M6747" s="1">
        <v>0</v>
      </c>
      <c r="N6747" s="1">
        <v>2690</v>
      </c>
      <c r="O6747" s="1">
        <v>66</v>
      </c>
    </row>
    <row r="6748" spans="1:15">
      <c r="A6748" s="12">
        <v>55094100</v>
      </c>
      <c r="B6748" s="1" t="s">
        <v>1320</v>
      </c>
      <c r="C6748" s="12">
        <v>550941</v>
      </c>
      <c r="D6748" s="1" t="s">
        <v>1319</v>
      </c>
      <c r="E6748" s="12">
        <v>5509</v>
      </c>
      <c r="F6748" s="1" t="s">
        <v>1017</v>
      </c>
      <c r="G6748" s="12">
        <v>55</v>
      </c>
      <c r="H6748" s="1" t="s">
        <v>282</v>
      </c>
      <c r="I6748" s="1" t="s">
        <v>2</v>
      </c>
      <c r="J6748" s="1" t="s">
        <v>1</v>
      </c>
      <c r="K6748" s="1" t="s">
        <v>0</v>
      </c>
      <c r="L6748" s="1">
        <v>0</v>
      </c>
      <c r="M6748" s="1">
        <v>0</v>
      </c>
      <c r="N6748" s="1">
        <v>2676</v>
      </c>
      <c r="O6748" s="1">
        <v>229</v>
      </c>
    </row>
    <row r="6749" spans="1:15">
      <c r="A6749" s="12">
        <v>55162100</v>
      </c>
      <c r="B6749" s="1" t="s">
        <v>1318</v>
      </c>
      <c r="C6749" s="12">
        <v>551621</v>
      </c>
      <c r="D6749" s="1" t="s">
        <v>1317</v>
      </c>
      <c r="E6749" s="12">
        <v>5516</v>
      </c>
      <c r="F6749" s="1" t="s">
        <v>1316</v>
      </c>
      <c r="G6749" s="12">
        <v>55</v>
      </c>
      <c r="H6749" s="1" t="s">
        <v>282</v>
      </c>
      <c r="I6749" s="1" t="s">
        <v>2</v>
      </c>
      <c r="J6749" s="1" t="s">
        <v>1</v>
      </c>
      <c r="K6749" s="1" t="s">
        <v>0</v>
      </c>
      <c r="L6749" s="1">
        <v>0</v>
      </c>
      <c r="M6749" s="1">
        <v>0</v>
      </c>
      <c r="N6749" s="1">
        <v>2668</v>
      </c>
      <c r="O6749" s="1">
        <v>29</v>
      </c>
    </row>
    <row r="6750" spans="1:15">
      <c r="A6750" s="12">
        <v>29419032</v>
      </c>
      <c r="B6750" s="1" t="s">
        <v>1315</v>
      </c>
      <c r="C6750" s="12">
        <v>294190</v>
      </c>
      <c r="D6750" s="1" t="s">
        <v>532</v>
      </c>
      <c r="E6750" s="12">
        <v>2941</v>
      </c>
      <c r="F6750" s="1" t="s">
        <v>361</v>
      </c>
      <c r="G6750" s="12">
        <v>29</v>
      </c>
      <c r="H6750" s="1" t="s">
        <v>13</v>
      </c>
      <c r="I6750" s="1" t="s">
        <v>12</v>
      </c>
      <c r="J6750" s="1" t="s">
        <v>11</v>
      </c>
      <c r="K6750" s="1" t="s">
        <v>0</v>
      </c>
      <c r="L6750" s="1">
        <v>0</v>
      </c>
      <c r="M6750" s="1">
        <v>0</v>
      </c>
      <c r="N6750" s="1">
        <v>2626</v>
      </c>
      <c r="O6750" s="1">
        <v>0</v>
      </c>
    </row>
    <row r="6751" spans="1:15">
      <c r="A6751" s="12">
        <v>38237020</v>
      </c>
      <c r="B6751" s="1" t="s">
        <v>1314</v>
      </c>
      <c r="C6751" s="12">
        <v>382370</v>
      </c>
      <c r="D6751" s="1" t="s">
        <v>1313</v>
      </c>
      <c r="E6751" s="12">
        <v>3823</v>
      </c>
      <c r="F6751" s="1" t="s">
        <v>1312</v>
      </c>
      <c r="G6751" s="12">
        <v>38</v>
      </c>
      <c r="H6751" s="1" t="s">
        <v>244</v>
      </c>
      <c r="I6751" s="1" t="s">
        <v>12</v>
      </c>
      <c r="J6751" s="1" t="s">
        <v>11</v>
      </c>
      <c r="K6751" s="1" t="s">
        <v>0</v>
      </c>
      <c r="L6751" s="1">
        <v>0</v>
      </c>
      <c r="M6751" s="1">
        <v>0</v>
      </c>
      <c r="N6751" s="1">
        <v>2625</v>
      </c>
      <c r="O6751" s="1">
        <v>182</v>
      </c>
    </row>
    <row r="6752" spans="1:15">
      <c r="A6752" s="12">
        <v>29396921</v>
      </c>
      <c r="B6752" s="1" t="s">
        <v>1311</v>
      </c>
      <c r="C6752" s="12">
        <v>293969</v>
      </c>
      <c r="D6752" s="1" t="s">
        <v>1310</v>
      </c>
      <c r="E6752" s="12">
        <v>2939</v>
      </c>
      <c r="F6752" s="1" t="s">
        <v>656</v>
      </c>
      <c r="G6752" s="12">
        <v>29</v>
      </c>
      <c r="H6752" s="1" t="s">
        <v>13</v>
      </c>
      <c r="I6752" s="1" t="s">
        <v>12</v>
      </c>
      <c r="J6752" s="1" t="s">
        <v>11</v>
      </c>
      <c r="K6752" s="1" t="s">
        <v>0</v>
      </c>
      <c r="L6752" s="1">
        <v>0</v>
      </c>
      <c r="M6752" s="1">
        <v>0</v>
      </c>
      <c r="N6752" s="1">
        <v>2618</v>
      </c>
      <c r="O6752" s="1">
        <v>0</v>
      </c>
    </row>
    <row r="6753" spans="1:15">
      <c r="A6753" s="12">
        <v>29269012</v>
      </c>
      <c r="B6753" s="1" t="s">
        <v>1309</v>
      </c>
      <c r="C6753" s="12">
        <v>292690</v>
      </c>
      <c r="D6753" s="1" t="s">
        <v>462</v>
      </c>
      <c r="E6753" s="12">
        <v>2926</v>
      </c>
      <c r="F6753" s="1" t="s">
        <v>461</v>
      </c>
      <c r="G6753" s="12">
        <v>29</v>
      </c>
      <c r="H6753" s="1" t="s">
        <v>13</v>
      </c>
      <c r="I6753" s="1" t="s">
        <v>12</v>
      </c>
      <c r="J6753" s="1" t="s">
        <v>11</v>
      </c>
      <c r="K6753" s="1" t="s">
        <v>0</v>
      </c>
      <c r="L6753" s="1">
        <v>0</v>
      </c>
      <c r="M6753" s="1">
        <v>0</v>
      </c>
      <c r="N6753" s="1">
        <v>2599</v>
      </c>
      <c r="O6753" s="1">
        <v>0</v>
      </c>
    </row>
    <row r="6754" spans="1:15">
      <c r="A6754" s="12">
        <v>75081000</v>
      </c>
      <c r="B6754" s="1" t="s">
        <v>1308</v>
      </c>
      <c r="C6754" s="12">
        <v>750810</v>
      </c>
      <c r="D6754" s="1" t="s">
        <v>1307</v>
      </c>
      <c r="E6754" s="12">
        <v>7508</v>
      </c>
      <c r="F6754" s="1" t="s">
        <v>1306</v>
      </c>
      <c r="G6754" s="12">
        <v>75</v>
      </c>
      <c r="H6754" s="1" t="s">
        <v>393</v>
      </c>
      <c r="I6754" s="1" t="s">
        <v>107</v>
      </c>
      <c r="J6754" s="1" t="s">
        <v>106</v>
      </c>
      <c r="K6754" s="1" t="s">
        <v>0</v>
      </c>
      <c r="L6754" s="1">
        <v>0</v>
      </c>
      <c r="M6754" s="1">
        <v>0</v>
      </c>
      <c r="N6754" s="1">
        <v>2578</v>
      </c>
      <c r="O6754" s="1">
        <v>3</v>
      </c>
    </row>
    <row r="6755" spans="1:15">
      <c r="A6755" s="12">
        <v>29214311</v>
      </c>
      <c r="B6755" s="1" t="s">
        <v>1305</v>
      </c>
      <c r="C6755" s="12">
        <v>292143</v>
      </c>
      <c r="D6755" s="1" t="s">
        <v>417</v>
      </c>
      <c r="E6755" s="12">
        <v>2921</v>
      </c>
      <c r="F6755" s="1" t="s">
        <v>73</v>
      </c>
      <c r="G6755" s="12">
        <v>29</v>
      </c>
      <c r="H6755" s="1" t="s">
        <v>13</v>
      </c>
      <c r="I6755" s="1" t="s">
        <v>12</v>
      </c>
      <c r="J6755" s="1" t="s">
        <v>11</v>
      </c>
      <c r="K6755" s="1" t="s">
        <v>0</v>
      </c>
      <c r="L6755" s="1">
        <v>0</v>
      </c>
      <c r="M6755" s="1">
        <v>0</v>
      </c>
      <c r="N6755" s="1">
        <v>2552</v>
      </c>
      <c r="O6755" s="1">
        <v>10</v>
      </c>
    </row>
    <row r="6756" spans="1:15">
      <c r="A6756" s="12">
        <v>39044090</v>
      </c>
      <c r="B6756" s="1" t="s">
        <v>1304</v>
      </c>
      <c r="C6756" s="12">
        <v>390440</v>
      </c>
      <c r="D6756" s="1" t="s">
        <v>1304</v>
      </c>
      <c r="E6756" s="12">
        <v>3904</v>
      </c>
      <c r="F6756" s="1" t="s">
        <v>1303</v>
      </c>
      <c r="G6756" s="12">
        <v>39</v>
      </c>
      <c r="H6756" s="1" t="s">
        <v>38</v>
      </c>
      <c r="I6756" s="1" t="s">
        <v>37</v>
      </c>
      <c r="J6756" s="1" t="s">
        <v>36</v>
      </c>
      <c r="K6756" s="1" t="s">
        <v>0</v>
      </c>
      <c r="L6756" s="1">
        <v>0</v>
      </c>
      <c r="M6756" s="1">
        <v>0</v>
      </c>
      <c r="N6756" s="1">
        <v>2530</v>
      </c>
      <c r="O6756" s="1">
        <v>554</v>
      </c>
    </row>
    <row r="6757" spans="1:15">
      <c r="A6757" s="12">
        <v>28252010</v>
      </c>
      <c r="B6757" s="1" t="s">
        <v>1302</v>
      </c>
      <c r="C6757" s="12">
        <v>282520</v>
      </c>
      <c r="D6757" s="1" t="s">
        <v>1301</v>
      </c>
      <c r="E6757" s="12">
        <v>2825</v>
      </c>
      <c r="F6757" s="1" t="s">
        <v>429</v>
      </c>
      <c r="G6757" s="12">
        <v>28</v>
      </c>
      <c r="H6757" s="1" t="s">
        <v>118</v>
      </c>
      <c r="I6757" s="1" t="s">
        <v>12</v>
      </c>
      <c r="J6757" s="1" t="s">
        <v>11</v>
      </c>
      <c r="K6757" s="1" t="s">
        <v>0</v>
      </c>
      <c r="L6757" s="1">
        <v>0</v>
      </c>
      <c r="M6757" s="1">
        <v>0</v>
      </c>
      <c r="N6757" s="1">
        <v>2504</v>
      </c>
      <c r="O6757" s="1">
        <v>0</v>
      </c>
    </row>
    <row r="6758" spans="1:15">
      <c r="A6758" s="12">
        <v>28419090</v>
      </c>
      <c r="B6758" s="1" t="s">
        <v>148</v>
      </c>
      <c r="C6758" s="12">
        <v>284190</v>
      </c>
      <c r="D6758" s="1" t="s">
        <v>148</v>
      </c>
      <c r="E6758" s="12">
        <v>2841</v>
      </c>
      <c r="F6758" s="1" t="s">
        <v>147</v>
      </c>
      <c r="G6758" s="12">
        <v>28</v>
      </c>
      <c r="H6758" s="1" t="s">
        <v>118</v>
      </c>
      <c r="I6758" s="1" t="s">
        <v>12</v>
      </c>
      <c r="J6758" s="1" t="s">
        <v>11</v>
      </c>
      <c r="K6758" s="1" t="s">
        <v>0</v>
      </c>
      <c r="L6758" s="1">
        <v>0</v>
      </c>
      <c r="M6758" s="1">
        <v>0</v>
      </c>
      <c r="N6758" s="1">
        <v>2499</v>
      </c>
      <c r="O6758" s="1">
        <v>3</v>
      </c>
    </row>
    <row r="6759" spans="1:15">
      <c r="A6759" s="12">
        <v>29329300</v>
      </c>
      <c r="B6759" s="1" t="s">
        <v>1300</v>
      </c>
      <c r="C6759" s="12">
        <v>293293</v>
      </c>
      <c r="D6759" s="1" t="s">
        <v>1300</v>
      </c>
      <c r="E6759" s="12">
        <v>2932</v>
      </c>
      <c r="F6759" s="1" t="s">
        <v>451</v>
      </c>
      <c r="G6759" s="12">
        <v>29</v>
      </c>
      <c r="H6759" s="1" t="s">
        <v>13</v>
      </c>
      <c r="I6759" s="1" t="s">
        <v>12</v>
      </c>
      <c r="J6759" s="1" t="s">
        <v>11</v>
      </c>
      <c r="K6759" s="1" t="s">
        <v>0</v>
      </c>
      <c r="L6759" s="1">
        <v>0</v>
      </c>
      <c r="M6759" s="1">
        <v>0</v>
      </c>
      <c r="N6759" s="1">
        <v>2493</v>
      </c>
      <c r="O6759" s="1">
        <v>11</v>
      </c>
    </row>
    <row r="6760" spans="1:15">
      <c r="A6760" s="12">
        <v>29359025</v>
      </c>
      <c r="B6760" s="1" t="s">
        <v>1299</v>
      </c>
      <c r="C6760" s="12">
        <v>293590</v>
      </c>
      <c r="D6760" s="1" t="s">
        <v>505</v>
      </c>
      <c r="E6760" s="12">
        <v>2935</v>
      </c>
      <c r="F6760" s="1" t="s">
        <v>504</v>
      </c>
      <c r="G6760" s="12">
        <v>29</v>
      </c>
      <c r="H6760" s="1" t="s">
        <v>13</v>
      </c>
      <c r="I6760" s="1" t="s">
        <v>12</v>
      </c>
      <c r="J6760" s="1" t="s">
        <v>11</v>
      </c>
      <c r="K6760" s="1" t="s">
        <v>0</v>
      </c>
      <c r="L6760" s="1">
        <v>0</v>
      </c>
      <c r="M6760" s="1">
        <v>0</v>
      </c>
      <c r="N6760" s="1">
        <v>2490</v>
      </c>
      <c r="O6760" s="1">
        <v>0</v>
      </c>
    </row>
    <row r="6761" spans="1:15">
      <c r="A6761" s="12">
        <v>96122000</v>
      </c>
      <c r="B6761" s="1" t="s">
        <v>1298</v>
      </c>
      <c r="C6761" s="12">
        <v>961220</v>
      </c>
      <c r="D6761" s="1" t="s">
        <v>1298</v>
      </c>
      <c r="E6761" s="12">
        <v>9612</v>
      </c>
      <c r="F6761" s="1" t="s">
        <v>1297</v>
      </c>
      <c r="G6761" s="12">
        <v>96</v>
      </c>
      <c r="H6761" s="1" t="s">
        <v>128</v>
      </c>
      <c r="I6761" s="1" t="s">
        <v>127</v>
      </c>
      <c r="J6761" s="1" t="s">
        <v>126</v>
      </c>
      <c r="K6761" s="1" t="s">
        <v>0</v>
      </c>
      <c r="L6761" s="1">
        <v>0</v>
      </c>
      <c r="M6761" s="1">
        <v>0</v>
      </c>
      <c r="N6761" s="1">
        <v>2484</v>
      </c>
      <c r="O6761" s="1">
        <v>28</v>
      </c>
    </row>
    <row r="6762" spans="1:15">
      <c r="A6762" s="12">
        <v>29333948</v>
      </c>
      <c r="B6762" s="1" t="s">
        <v>1296</v>
      </c>
      <c r="C6762" s="12">
        <v>293339</v>
      </c>
      <c r="D6762" s="1" t="s">
        <v>68</v>
      </c>
      <c r="E6762" s="12">
        <v>2933</v>
      </c>
      <c r="F6762" s="1" t="s">
        <v>67</v>
      </c>
      <c r="G6762" s="12">
        <v>29</v>
      </c>
      <c r="H6762" s="1" t="s">
        <v>13</v>
      </c>
      <c r="I6762" s="1" t="s">
        <v>12</v>
      </c>
      <c r="J6762" s="1" t="s">
        <v>11</v>
      </c>
      <c r="K6762" s="1" t="s">
        <v>0</v>
      </c>
      <c r="L6762" s="1">
        <v>0</v>
      </c>
      <c r="M6762" s="1">
        <v>0</v>
      </c>
      <c r="N6762" s="1">
        <v>2463</v>
      </c>
      <c r="O6762" s="1">
        <v>0</v>
      </c>
    </row>
    <row r="6763" spans="1:15">
      <c r="A6763" s="12">
        <v>54083100</v>
      </c>
      <c r="B6763" s="1" t="s">
        <v>1295</v>
      </c>
      <c r="C6763" s="12">
        <v>540831</v>
      </c>
      <c r="D6763" s="1" t="s">
        <v>1295</v>
      </c>
      <c r="E6763" s="12">
        <v>5408</v>
      </c>
      <c r="F6763" s="1" t="s">
        <v>356</v>
      </c>
      <c r="G6763" s="12">
        <v>54</v>
      </c>
      <c r="H6763" s="1" t="s">
        <v>355</v>
      </c>
      <c r="I6763" s="1" t="s">
        <v>2</v>
      </c>
      <c r="J6763" s="1" t="s">
        <v>1</v>
      </c>
      <c r="K6763" s="1" t="s">
        <v>0</v>
      </c>
      <c r="L6763" s="1">
        <v>0</v>
      </c>
      <c r="M6763" s="1">
        <v>0</v>
      </c>
      <c r="N6763" s="1">
        <v>2461</v>
      </c>
      <c r="O6763" s="1">
        <v>76</v>
      </c>
    </row>
    <row r="6764" spans="1:15">
      <c r="A6764" s="12">
        <v>32030012</v>
      </c>
      <c r="B6764" s="1" t="s">
        <v>1294</v>
      </c>
      <c r="C6764" s="12">
        <v>320300</v>
      </c>
      <c r="D6764" s="1" t="s">
        <v>1293</v>
      </c>
      <c r="E6764" s="12">
        <v>3203</v>
      </c>
      <c r="F6764" s="1" t="s">
        <v>1293</v>
      </c>
      <c r="G6764" s="12">
        <v>32</v>
      </c>
      <c r="H6764" s="1" t="s">
        <v>1112</v>
      </c>
      <c r="I6764" s="1" t="s">
        <v>12</v>
      </c>
      <c r="J6764" s="1" t="s">
        <v>11</v>
      </c>
      <c r="K6764" s="1" t="s">
        <v>0</v>
      </c>
      <c r="L6764" s="1">
        <v>0</v>
      </c>
      <c r="M6764" s="1">
        <v>0</v>
      </c>
      <c r="N6764" s="1">
        <v>2456</v>
      </c>
      <c r="O6764" s="1">
        <v>48</v>
      </c>
    </row>
    <row r="6765" spans="1:15">
      <c r="A6765" s="12">
        <v>29349961</v>
      </c>
      <c r="B6765" s="1" t="s">
        <v>1292</v>
      </c>
      <c r="C6765" s="12">
        <v>293499</v>
      </c>
      <c r="D6765" s="1" t="s">
        <v>97</v>
      </c>
      <c r="E6765" s="12">
        <v>2934</v>
      </c>
      <c r="F6765" s="1" t="s">
        <v>96</v>
      </c>
      <c r="G6765" s="12">
        <v>29</v>
      </c>
      <c r="H6765" s="1" t="s">
        <v>13</v>
      </c>
      <c r="I6765" s="1" t="s">
        <v>12</v>
      </c>
      <c r="J6765" s="1" t="s">
        <v>11</v>
      </c>
      <c r="K6765" s="1" t="s">
        <v>0</v>
      </c>
      <c r="L6765" s="1">
        <v>0</v>
      </c>
      <c r="M6765" s="1">
        <v>0</v>
      </c>
      <c r="N6765" s="1">
        <v>2393</v>
      </c>
      <c r="O6765" s="1">
        <v>0</v>
      </c>
    </row>
    <row r="6766" spans="1:15">
      <c r="A6766" s="12">
        <v>29319059</v>
      </c>
      <c r="B6766" s="1" t="s">
        <v>1291</v>
      </c>
      <c r="C6766" s="12">
        <v>293190</v>
      </c>
      <c r="D6766" s="1" t="s">
        <v>214</v>
      </c>
      <c r="E6766" s="12">
        <v>2931</v>
      </c>
      <c r="F6766" s="1" t="s">
        <v>214</v>
      </c>
      <c r="G6766" s="12">
        <v>29</v>
      </c>
      <c r="H6766" s="1" t="s">
        <v>13</v>
      </c>
      <c r="I6766" s="1" t="s">
        <v>12</v>
      </c>
      <c r="J6766" s="1" t="s">
        <v>11</v>
      </c>
      <c r="K6766" s="1" t="s">
        <v>0</v>
      </c>
      <c r="L6766" s="1">
        <v>0</v>
      </c>
      <c r="M6766" s="1">
        <v>0</v>
      </c>
      <c r="N6766" s="1">
        <v>2382</v>
      </c>
      <c r="O6766" s="1">
        <v>1</v>
      </c>
    </row>
    <row r="6767" spans="1:15">
      <c r="A6767" s="12">
        <v>28048000</v>
      </c>
      <c r="B6767" s="1" t="s">
        <v>1290</v>
      </c>
      <c r="C6767" s="12">
        <v>280480</v>
      </c>
      <c r="D6767" s="1" t="s">
        <v>1290</v>
      </c>
      <c r="E6767" s="12">
        <v>2804</v>
      </c>
      <c r="F6767" s="1" t="s">
        <v>455</v>
      </c>
      <c r="G6767" s="12">
        <v>28</v>
      </c>
      <c r="H6767" s="1" t="s">
        <v>118</v>
      </c>
      <c r="I6767" s="1" t="s">
        <v>12</v>
      </c>
      <c r="J6767" s="1" t="s">
        <v>11</v>
      </c>
      <c r="K6767" s="1" t="s">
        <v>0</v>
      </c>
      <c r="L6767" s="1">
        <v>0</v>
      </c>
      <c r="M6767" s="1">
        <v>0</v>
      </c>
      <c r="N6767" s="1">
        <v>2351</v>
      </c>
      <c r="O6767" s="1">
        <v>7</v>
      </c>
    </row>
    <row r="6768" spans="1:15">
      <c r="A6768" s="12">
        <v>37050090</v>
      </c>
      <c r="B6768" s="1" t="s">
        <v>1289</v>
      </c>
      <c r="C6768" s="12">
        <v>370500</v>
      </c>
      <c r="D6768" s="1" t="s">
        <v>1288</v>
      </c>
      <c r="E6768" s="12">
        <v>3705</v>
      </c>
      <c r="F6768" s="1" t="s">
        <v>1287</v>
      </c>
      <c r="G6768" s="12">
        <v>37</v>
      </c>
      <c r="H6768" s="1" t="s">
        <v>1090</v>
      </c>
      <c r="I6768" s="1" t="s">
        <v>12</v>
      </c>
      <c r="J6768" s="1" t="s">
        <v>11</v>
      </c>
      <c r="K6768" s="1" t="s">
        <v>0</v>
      </c>
      <c r="L6768" s="1">
        <v>0</v>
      </c>
      <c r="M6768" s="1">
        <v>0</v>
      </c>
      <c r="N6768" s="1">
        <v>2348</v>
      </c>
      <c r="O6768" s="1">
        <v>0</v>
      </c>
    </row>
    <row r="6769" spans="1:15">
      <c r="A6769" s="12">
        <v>84483220</v>
      </c>
      <c r="B6769" s="1" t="s">
        <v>1286</v>
      </c>
      <c r="C6769" s="12">
        <v>844832</v>
      </c>
      <c r="D6769" s="1" t="s">
        <v>1285</v>
      </c>
      <c r="E6769" s="12">
        <v>8448</v>
      </c>
      <c r="F6769" s="1" t="s">
        <v>29</v>
      </c>
      <c r="G6769" s="12">
        <v>84</v>
      </c>
      <c r="H6769" s="1" t="s">
        <v>28</v>
      </c>
      <c r="I6769" s="1" t="s">
        <v>27</v>
      </c>
      <c r="J6769" s="1" t="s">
        <v>26</v>
      </c>
      <c r="K6769" s="1" t="s">
        <v>0</v>
      </c>
      <c r="L6769" s="1">
        <v>0</v>
      </c>
      <c r="M6769" s="1">
        <v>0</v>
      </c>
      <c r="N6769" s="1">
        <v>2318</v>
      </c>
      <c r="O6769" s="1">
        <v>11</v>
      </c>
    </row>
    <row r="6770" spans="1:15">
      <c r="A6770" s="12">
        <v>54041919</v>
      </c>
      <c r="B6770" s="1" t="s">
        <v>1284</v>
      </c>
      <c r="C6770" s="12">
        <v>540419</v>
      </c>
      <c r="D6770" s="1" t="s">
        <v>1283</v>
      </c>
      <c r="E6770" s="12">
        <v>5404</v>
      </c>
      <c r="F6770" s="1" t="s">
        <v>1040</v>
      </c>
      <c r="G6770" s="12">
        <v>54</v>
      </c>
      <c r="H6770" s="1" t="s">
        <v>355</v>
      </c>
      <c r="I6770" s="1" t="s">
        <v>2</v>
      </c>
      <c r="J6770" s="1" t="s">
        <v>1</v>
      </c>
      <c r="K6770" s="1" t="s">
        <v>0</v>
      </c>
      <c r="L6770" s="1">
        <v>0</v>
      </c>
      <c r="M6770" s="1">
        <v>0</v>
      </c>
      <c r="N6770" s="1">
        <v>2311</v>
      </c>
      <c r="O6770" s="1">
        <v>70</v>
      </c>
    </row>
    <row r="6771" spans="1:15">
      <c r="A6771" s="12">
        <v>84433930</v>
      </c>
      <c r="B6771" s="1" t="s">
        <v>1282</v>
      </c>
      <c r="C6771" s="12">
        <v>844339</v>
      </c>
      <c r="D6771" s="1" t="s">
        <v>1281</v>
      </c>
      <c r="E6771" s="12">
        <v>8443</v>
      </c>
      <c r="F6771" s="1" t="s">
        <v>738</v>
      </c>
      <c r="G6771" s="12">
        <v>84</v>
      </c>
      <c r="H6771" s="1" t="s">
        <v>28</v>
      </c>
      <c r="I6771" s="1" t="s">
        <v>27</v>
      </c>
      <c r="J6771" s="1" t="s">
        <v>26</v>
      </c>
      <c r="K6771" s="1" t="s">
        <v>0</v>
      </c>
      <c r="L6771" s="1">
        <v>0</v>
      </c>
      <c r="M6771" s="1">
        <v>0</v>
      </c>
      <c r="N6771" s="1">
        <v>2270</v>
      </c>
      <c r="O6771" s="1">
        <v>15</v>
      </c>
    </row>
    <row r="6772" spans="1:15">
      <c r="A6772" s="12">
        <v>35052000</v>
      </c>
      <c r="B6772" s="1" t="s">
        <v>1280</v>
      </c>
      <c r="C6772" s="12">
        <v>350520</v>
      </c>
      <c r="D6772" s="1" t="s">
        <v>1279</v>
      </c>
      <c r="E6772" s="12">
        <v>3505</v>
      </c>
      <c r="F6772" s="1" t="s">
        <v>1278</v>
      </c>
      <c r="G6772" s="12">
        <v>35</v>
      </c>
      <c r="H6772" s="1" t="s">
        <v>432</v>
      </c>
      <c r="I6772" s="1" t="s">
        <v>12</v>
      </c>
      <c r="J6772" s="1" t="s">
        <v>11</v>
      </c>
      <c r="K6772" s="1" t="s">
        <v>0</v>
      </c>
      <c r="L6772" s="1">
        <v>0</v>
      </c>
      <c r="M6772" s="1">
        <v>0</v>
      </c>
      <c r="N6772" s="1">
        <v>2265</v>
      </c>
      <c r="O6772" s="1">
        <v>0</v>
      </c>
    </row>
    <row r="6773" spans="1:15">
      <c r="A6773" s="12">
        <v>28461010</v>
      </c>
      <c r="B6773" s="1" t="s">
        <v>1277</v>
      </c>
      <c r="C6773" s="12">
        <v>284610</v>
      </c>
      <c r="D6773" s="1" t="s">
        <v>1276</v>
      </c>
      <c r="E6773" s="12">
        <v>2846</v>
      </c>
      <c r="F6773" s="1" t="s">
        <v>335</v>
      </c>
      <c r="G6773" s="12">
        <v>28</v>
      </c>
      <c r="H6773" s="1" t="s">
        <v>118</v>
      </c>
      <c r="I6773" s="1" t="s">
        <v>12</v>
      </c>
      <c r="J6773" s="1" t="s">
        <v>11</v>
      </c>
      <c r="K6773" s="1" t="s">
        <v>0</v>
      </c>
      <c r="L6773" s="1">
        <v>0</v>
      </c>
      <c r="M6773" s="1">
        <v>0</v>
      </c>
      <c r="N6773" s="1">
        <v>2256</v>
      </c>
      <c r="O6773" s="1">
        <v>3</v>
      </c>
    </row>
    <row r="6774" spans="1:15">
      <c r="A6774" s="12">
        <v>38249933</v>
      </c>
      <c r="B6774" s="1" t="s">
        <v>1275</v>
      </c>
      <c r="C6774" s="12">
        <v>382499</v>
      </c>
      <c r="D6774" s="1" t="s">
        <v>822</v>
      </c>
      <c r="E6774" s="12">
        <v>3824</v>
      </c>
      <c r="F6774" s="1" t="s">
        <v>821</v>
      </c>
      <c r="G6774" s="12">
        <v>38</v>
      </c>
      <c r="H6774" s="1" t="s">
        <v>244</v>
      </c>
      <c r="I6774" s="1" t="s">
        <v>12</v>
      </c>
      <c r="J6774" s="1" t="s">
        <v>11</v>
      </c>
      <c r="K6774" s="1" t="s">
        <v>0</v>
      </c>
      <c r="L6774" s="1">
        <v>0</v>
      </c>
      <c r="M6774" s="1">
        <v>0</v>
      </c>
      <c r="N6774" s="1">
        <v>2246</v>
      </c>
      <c r="O6774" s="1">
        <v>5</v>
      </c>
    </row>
    <row r="6775" spans="1:15">
      <c r="A6775" s="12">
        <v>29397920</v>
      </c>
      <c r="B6775" s="1" t="s">
        <v>1274</v>
      </c>
      <c r="C6775" s="12">
        <v>293979</v>
      </c>
      <c r="D6775" s="1" t="s">
        <v>911</v>
      </c>
      <c r="E6775" s="12">
        <v>2939</v>
      </c>
      <c r="F6775" s="1" t="s">
        <v>656</v>
      </c>
      <c r="G6775" s="12">
        <v>29</v>
      </c>
      <c r="H6775" s="1" t="s">
        <v>13</v>
      </c>
      <c r="I6775" s="1" t="s">
        <v>12</v>
      </c>
      <c r="J6775" s="1" t="s">
        <v>11</v>
      </c>
      <c r="K6775" s="1" t="s">
        <v>0</v>
      </c>
      <c r="L6775" s="1">
        <v>0</v>
      </c>
      <c r="M6775" s="1">
        <v>0</v>
      </c>
      <c r="N6775" s="1">
        <v>2244</v>
      </c>
      <c r="O6775" s="1">
        <v>0</v>
      </c>
    </row>
    <row r="6776" spans="1:15">
      <c r="A6776" s="12">
        <v>27090090</v>
      </c>
      <c r="B6776" s="1" t="s">
        <v>1273</v>
      </c>
      <c r="C6776" s="12">
        <v>270900</v>
      </c>
      <c r="D6776" s="1" t="s">
        <v>1272</v>
      </c>
      <c r="E6776" s="12">
        <v>2709</v>
      </c>
      <c r="F6776" s="1" t="s">
        <v>1272</v>
      </c>
      <c r="G6776" s="12">
        <v>27</v>
      </c>
      <c r="H6776" s="1" t="s">
        <v>486</v>
      </c>
      <c r="I6776" s="1" t="s">
        <v>225</v>
      </c>
      <c r="J6776" s="1" t="s">
        <v>224</v>
      </c>
      <c r="K6776" s="1" t="s">
        <v>0</v>
      </c>
      <c r="L6776" s="1">
        <v>0</v>
      </c>
      <c r="M6776" s="1">
        <v>0</v>
      </c>
      <c r="N6776" s="1">
        <v>2236</v>
      </c>
      <c r="O6776" s="1">
        <v>89</v>
      </c>
    </row>
    <row r="6777" spans="1:15">
      <c r="A6777" s="12">
        <v>29333924</v>
      </c>
      <c r="B6777" s="1" t="s">
        <v>1271</v>
      </c>
      <c r="C6777" s="12">
        <v>293339</v>
      </c>
      <c r="D6777" s="1" t="s">
        <v>68</v>
      </c>
      <c r="E6777" s="12">
        <v>2933</v>
      </c>
      <c r="F6777" s="1" t="s">
        <v>67</v>
      </c>
      <c r="G6777" s="12">
        <v>29</v>
      </c>
      <c r="H6777" s="1" t="s">
        <v>13</v>
      </c>
      <c r="I6777" s="1" t="s">
        <v>12</v>
      </c>
      <c r="J6777" s="1" t="s">
        <v>11</v>
      </c>
      <c r="K6777" s="1" t="s">
        <v>0</v>
      </c>
      <c r="L6777" s="1">
        <v>0</v>
      </c>
      <c r="M6777" s="1">
        <v>0</v>
      </c>
      <c r="N6777" s="1">
        <v>2228</v>
      </c>
      <c r="O6777" s="1">
        <v>0</v>
      </c>
    </row>
    <row r="6778" spans="1:15">
      <c r="A6778" s="12">
        <v>28332970</v>
      </c>
      <c r="B6778" s="1" t="s">
        <v>1270</v>
      </c>
      <c r="C6778" s="12">
        <v>283329</v>
      </c>
      <c r="D6778" s="1" t="s">
        <v>1269</v>
      </c>
      <c r="E6778" s="12">
        <v>2833</v>
      </c>
      <c r="F6778" s="1" t="s">
        <v>187</v>
      </c>
      <c r="G6778" s="12">
        <v>28</v>
      </c>
      <c r="H6778" s="1" t="s">
        <v>118</v>
      </c>
      <c r="I6778" s="1" t="s">
        <v>12</v>
      </c>
      <c r="J6778" s="1" t="s">
        <v>11</v>
      </c>
      <c r="K6778" s="1" t="s">
        <v>0</v>
      </c>
      <c r="L6778" s="1">
        <v>0</v>
      </c>
      <c r="M6778" s="1">
        <v>0</v>
      </c>
      <c r="N6778" s="1">
        <v>2213</v>
      </c>
      <c r="O6778" s="1">
        <v>14</v>
      </c>
    </row>
    <row r="6779" spans="1:15">
      <c r="A6779" s="12">
        <v>29372331</v>
      </c>
      <c r="B6779" s="1" t="s">
        <v>1268</v>
      </c>
      <c r="C6779" s="12">
        <v>293723</v>
      </c>
      <c r="D6779" s="1" t="s">
        <v>1110</v>
      </c>
      <c r="E6779" s="12">
        <v>2937</v>
      </c>
      <c r="F6779" s="1" t="s">
        <v>464</v>
      </c>
      <c r="G6779" s="12">
        <v>29</v>
      </c>
      <c r="H6779" s="1" t="s">
        <v>13</v>
      </c>
      <c r="I6779" s="1" t="s">
        <v>12</v>
      </c>
      <c r="J6779" s="1" t="s">
        <v>11</v>
      </c>
      <c r="K6779" s="1" t="s">
        <v>0</v>
      </c>
      <c r="L6779" s="1">
        <v>0</v>
      </c>
      <c r="M6779" s="1">
        <v>0</v>
      </c>
      <c r="N6779" s="1">
        <v>2213</v>
      </c>
      <c r="O6779" s="1">
        <v>0</v>
      </c>
    </row>
    <row r="6780" spans="1:15">
      <c r="A6780" s="12">
        <v>29419035</v>
      </c>
      <c r="B6780" s="1" t="s">
        <v>1267</v>
      </c>
      <c r="C6780" s="12">
        <v>294190</v>
      </c>
      <c r="D6780" s="1" t="s">
        <v>532</v>
      </c>
      <c r="E6780" s="12">
        <v>2941</v>
      </c>
      <c r="F6780" s="1" t="s">
        <v>361</v>
      </c>
      <c r="G6780" s="12">
        <v>29</v>
      </c>
      <c r="H6780" s="1" t="s">
        <v>13</v>
      </c>
      <c r="I6780" s="1" t="s">
        <v>12</v>
      </c>
      <c r="J6780" s="1" t="s">
        <v>11</v>
      </c>
      <c r="K6780" s="1" t="s">
        <v>0</v>
      </c>
      <c r="L6780" s="1">
        <v>0</v>
      </c>
      <c r="M6780" s="1">
        <v>0</v>
      </c>
      <c r="N6780" s="1">
        <v>2213</v>
      </c>
      <c r="O6780" s="1">
        <v>0</v>
      </c>
    </row>
    <row r="6781" spans="1:15">
      <c r="A6781" s="12">
        <v>90184940</v>
      </c>
      <c r="B6781" s="1" t="s">
        <v>1266</v>
      </c>
      <c r="C6781" s="12">
        <v>901849</v>
      </c>
      <c r="D6781" s="1" t="s">
        <v>1265</v>
      </c>
      <c r="E6781" s="12">
        <v>9018</v>
      </c>
      <c r="F6781" s="1" t="s">
        <v>807</v>
      </c>
      <c r="G6781" s="12">
        <v>90</v>
      </c>
      <c r="H6781" s="1" t="s">
        <v>512</v>
      </c>
      <c r="I6781" s="1" t="s">
        <v>49</v>
      </c>
      <c r="J6781" s="1" t="s">
        <v>48</v>
      </c>
      <c r="K6781" s="1" t="s">
        <v>0</v>
      </c>
      <c r="L6781" s="1">
        <v>0</v>
      </c>
      <c r="M6781" s="1">
        <v>0</v>
      </c>
      <c r="N6781" s="1">
        <v>2200</v>
      </c>
      <c r="O6781" s="1">
        <v>11</v>
      </c>
    </row>
    <row r="6782" spans="1:15">
      <c r="A6782" s="12">
        <v>76032000</v>
      </c>
      <c r="B6782" s="1" t="s">
        <v>1264</v>
      </c>
      <c r="C6782" s="12">
        <v>760320</v>
      </c>
      <c r="D6782" s="1" t="s">
        <v>1264</v>
      </c>
      <c r="E6782" s="12">
        <v>7603</v>
      </c>
      <c r="F6782" s="1" t="s">
        <v>1263</v>
      </c>
      <c r="G6782" s="12">
        <v>76</v>
      </c>
      <c r="H6782" s="1" t="s">
        <v>1262</v>
      </c>
      <c r="I6782" s="1" t="s">
        <v>107</v>
      </c>
      <c r="J6782" s="1" t="s">
        <v>106</v>
      </c>
      <c r="K6782" s="1" t="s">
        <v>0</v>
      </c>
      <c r="L6782" s="1">
        <v>0</v>
      </c>
      <c r="M6782" s="1">
        <v>0</v>
      </c>
      <c r="N6782" s="1">
        <v>2184</v>
      </c>
      <c r="O6782" s="1">
        <v>7</v>
      </c>
    </row>
    <row r="6783" spans="1:15">
      <c r="A6783" s="12">
        <v>49081000</v>
      </c>
      <c r="B6783" s="1" t="s">
        <v>1261</v>
      </c>
      <c r="C6783" s="12">
        <v>490810</v>
      </c>
      <c r="D6783" s="1" t="s">
        <v>1261</v>
      </c>
      <c r="E6783" s="12">
        <v>4908</v>
      </c>
      <c r="F6783" s="1" t="s">
        <v>1260</v>
      </c>
      <c r="G6783" s="12">
        <v>49</v>
      </c>
      <c r="H6783" s="1" t="s">
        <v>790</v>
      </c>
      <c r="I6783" s="1" t="s">
        <v>18</v>
      </c>
      <c r="J6783" s="1" t="s">
        <v>17</v>
      </c>
      <c r="K6783" s="1" t="s">
        <v>0</v>
      </c>
      <c r="L6783" s="1">
        <v>0</v>
      </c>
      <c r="M6783" s="1">
        <v>0</v>
      </c>
      <c r="N6783" s="1">
        <v>2165</v>
      </c>
      <c r="O6783" s="1">
        <v>748</v>
      </c>
    </row>
    <row r="6784" spans="1:15">
      <c r="A6784" s="12">
        <v>85419010</v>
      </c>
      <c r="B6784" s="1" t="s">
        <v>1259</v>
      </c>
      <c r="C6784" s="12">
        <v>854190</v>
      </c>
      <c r="D6784" s="1" t="s">
        <v>1258</v>
      </c>
      <c r="E6784" s="12">
        <v>8541</v>
      </c>
      <c r="F6784" s="1" t="s">
        <v>390</v>
      </c>
      <c r="G6784" s="12">
        <v>85</v>
      </c>
      <c r="H6784" s="1" t="s">
        <v>102</v>
      </c>
      <c r="I6784" s="1" t="s">
        <v>27</v>
      </c>
      <c r="J6784" s="1" t="s">
        <v>26</v>
      </c>
      <c r="K6784" s="1" t="s">
        <v>0</v>
      </c>
      <c r="L6784" s="1">
        <v>0</v>
      </c>
      <c r="M6784" s="1">
        <v>0</v>
      </c>
      <c r="N6784" s="1">
        <v>2130</v>
      </c>
      <c r="O6784" s="1">
        <v>2</v>
      </c>
    </row>
    <row r="6785" spans="1:15">
      <c r="A6785" s="12">
        <v>29362390</v>
      </c>
      <c r="B6785" s="1" t="s">
        <v>1257</v>
      </c>
      <c r="C6785" s="12">
        <v>293623</v>
      </c>
      <c r="D6785" s="1" t="s">
        <v>1256</v>
      </c>
      <c r="E6785" s="12">
        <v>2936</v>
      </c>
      <c r="F6785" s="1" t="s">
        <v>696</v>
      </c>
      <c r="G6785" s="12">
        <v>29</v>
      </c>
      <c r="H6785" s="1" t="s">
        <v>13</v>
      </c>
      <c r="I6785" s="1" t="s">
        <v>12</v>
      </c>
      <c r="J6785" s="1" t="s">
        <v>11</v>
      </c>
      <c r="K6785" s="1" t="s">
        <v>0</v>
      </c>
      <c r="L6785" s="1">
        <v>0</v>
      </c>
      <c r="M6785" s="1">
        <v>0</v>
      </c>
      <c r="N6785" s="1">
        <v>2119</v>
      </c>
      <c r="O6785" s="1">
        <v>0</v>
      </c>
    </row>
    <row r="6786" spans="1:15">
      <c r="A6786" s="12">
        <v>29211919</v>
      </c>
      <c r="B6786" s="1" t="s">
        <v>1255</v>
      </c>
      <c r="C6786" s="12">
        <v>292119</v>
      </c>
      <c r="D6786" s="1" t="s">
        <v>896</v>
      </c>
      <c r="E6786" s="12">
        <v>2921</v>
      </c>
      <c r="F6786" s="1" t="s">
        <v>73</v>
      </c>
      <c r="G6786" s="12">
        <v>29</v>
      </c>
      <c r="H6786" s="1" t="s">
        <v>13</v>
      </c>
      <c r="I6786" s="1" t="s">
        <v>12</v>
      </c>
      <c r="J6786" s="1" t="s">
        <v>11</v>
      </c>
      <c r="K6786" s="1" t="s">
        <v>0</v>
      </c>
      <c r="L6786" s="1">
        <v>0</v>
      </c>
      <c r="M6786" s="1">
        <v>0</v>
      </c>
      <c r="N6786" s="1">
        <v>2110</v>
      </c>
      <c r="O6786" s="1">
        <v>3</v>
      </c>
    </row>
    <row r="6787" spans="1:15">
      <c r="A6787" s="12">
        <v>85413011</v>
      </c>
      <c r="B6787" s="1" t="s">
        <v>1254</v>
      </c>
      <c r="C6787" s="12">
        <v>854130</v>
      </c>
      <c r="D6787" s="1" t="s">
        <v>1253</v>
      </c>
      <c r="E6787" s="12">
        <v>8541</v>
      </c>
      <c r="F6787" s="1" t="s">
        <v>390</v>
      </c>
      <c r="G6787" s="12">
        <v>85</v>
      </c>
      <c r="H6787" s="1" t="s">
        <v>102</v>
      </c>
      <c r="I6787" s="1" t="s">
        <v>27</v>
      </c>
      <c r="J6787" s="1" t="s">
        <v>26</v>
      </c>
      <c r="K6787" s="1" t="s">
        <v>0</v>
      </c>
      <c r="L6787" s="1">
        <v>0</v>
      </c>
      <c r="M6787" s="1">
        <v>0</v>
      </c>
      <c r="N6787" s="1">
        <v>2101</v>
      </c>
      <c r="O6787" s="1">
        <v>2</v>
      </c>
    </row>
    <row r="6788" spans="1:15">
      <c r="A6788" s="12">
        <v>29214100</v>
      </c>
      <c r="B6788" s="1" t="s">
        <v>1252</v>
      </c>
      <c r="C6788" s="12">
        <v>292141</v>
      </c>
      <c r="D6788" s="1" t="s">
        <v>1252</v>
      </c>
      <c r="E6788" s="12">
        <v>2921</v>
      </c>
      <c r="F6788" s="1" t="s">
        <v>73</v>
      </c>
      <c r="G6788" s="12">
        <v>29</v>
      </c>
      <c r="H6788" s="1" t="s">
        <v>13</v>
      </c>
      <c r="I6788" s="1" t="s">
        <v>12</v>
      </c>
      <c r="J6788" s="1" t="s">
        <v>11</v>
      </c>
      <c r="K6788" s="1" t="s">
        <v>0</v>
      </c>
      <c r="L6788" s="1">
        <v>0</v>
      </c>
      <c r="M6788" s="1">
        <v>0</v>
      </c>
      <c r="N6788" s="1">
        <v>2097</v>
      </c>
      <c r="O6788" s="1">
        <v>2</v>
      </c>
    </row>
    <row r="6789" spans="1:15">
      <c r="A6789" s="12">
        <v>29241100</v>
      </c>
      <c r="B6789" s="1" t="s">
        <v>1251</v>
      </c>
      <c r="C6789" s="12">
        <v>292411</v>
      </c>
      <c r="D6789" s="1" t="s">
        <v>1250</v>
      </c>
      <c r="E6789" s="12">
        <v>2924</v>
      </c>
      <c r="F6789" s="1" t="s">
        <v>23</v>
      </c>
      <c r="G6789" s="12">
        <v>29</v>
      </c>
      <c r="H6789" s="1" t="s">
        <v>13</v>
      </c>
      <c r="I6789" s="1" t="s">
        <v>12</v>
      </c>
      <c r="J6789" s="1" t="s">
        <v>11</v>
      </c>
      <c r="K6789" s="1" t="s">
        <v>0</v>
      </c>
      <c r="L6789" s="1">
        <v>0</v>
      </c>
      <c r="M6789" s="1">
        <v>0</v>
      </c>
      <c r="N6789" s="1">
        <v>2089</v>
      </c>
      <c r="O6789" s="1">
        <v>0</v>
      </c>
    </row>
    <row r="6790" spans="1:15">
      <c r="A6790" s="12">
        <v>29339142</v>
      </c>
      <c r="B6790" s="1" t="s">
        <v>1249</v>
      </c>
      <c r="C6790" s="12">
        <v>293391</v>
      </c>
      <c r="D6790" s="1" t="s">
        <v>667</v>
      </c>
      <c r="E6790" s="12">
        <v>2933</v>
      </c>
      <c r="F6790" s="1" t="s">
        <v>67</v>
      </c>
      <c r="G6790" s="12">
        <v>29</v>
      </c>
      <c r="H6790" s="1" t="s">
        <v>13</v>
      </c>
      <c r="I6790" s="1" t="s">
        <v>12</v>
      </c>
      <c r="J6790" s="1" t="s">
        <v>11</v>
      </c>
      <c r="K6790" s="1" t="s">
        <v>0</v>
      </c>
      <c r="L6790" s="1">
        <v>0</v>
      </c>
      <c r="M6790" s="1">
        <v>0</v>
      </c>
      <c r="N6790" s="1">
        <v>2085</v>
      </c>
      <c r="O6790" s="1">
        <v>0</v>
      </c>
    </row>
    <row r="6791" spans="1:15">
      <c r="A6791" s="12">
        <v>29349923</v>
      </c>
      <c r="B6791" s="1" t="s">
        <v>1248</v>
      </c>
      <c r="C6791" s="12">
        <v>293499</v>
      </c>
      <c r="D6791" s="1" t="s">
        <v>97</v>
      </c>
      <c r="E6791" s="12">
        <v>2934</v>
      </c>
      <c r="F6791" s="1" t="s">
        <v>96</v>
      </c>
      <c r="G6791" s="12">
        <v>29</v>
      </c>
      <c r="H6791" s="1" t="s">
        <v>13</v>
      </c>
      <c r="I6791" s="1" t="s">
        <v>12</v>
      </c>
      <c r="J6791" s="1" t="s">
        <v>11</v>
      </c>
      <c r="K6791" s="1" t="s">
        <v>0</v>
      </c>
      <c r="L6791" s="1">
        <v>0</v>
      </c>
      <c r="M6791" s="1">
        <v>0</v>
      </c>
      <c r="N6791" s="1">
        <v>2065</v>
      </c>
      <c r="O6791" s="1">
        <v>0</v>
      </c>
    </row>
    <row r="6792" spans="1:15">
      <c r="A6792" s="12">
        <v>74101119</v>
      </c>
      <c r="B6792" s="1" t="s">
        <v>1247</v>
      </c>
      <c r="C6792" s="12">
        <v>741011</v>
      </c>
      <c r="D6792" s="1" t="s">
        <v>804</v>
      </c>
      <c r="E6792" s="12">
        <v>7410</v>
      </c>
      <c r="F6792" s="1" t="s">
        <v>492</v>
      </c>
      <c r="G6792" s="12">
        <v>74</v>
      </c>
      <c r="H6792" s="1" t="s">
        <v>491</v>
      </c>
      <c r="I6792" s="1" t="s">
        <v>107</v>
      </c>
      <c r="J6792" s="1" t="s">
        <v>106</v>
      </c>
      <c r="K6792" s="1" t="s">
        <v>0</v>
      </c>
      <c r="L6792" s="1">
        <v>0</v>
      </c>
      <c r="M6792" s="1">
        <v>0</v>
      </c>
      <c r="N6792" s="1">
        <v>2064</v>
      </c>
      <c r="O6792" s="1">
        <v>12</v>
      </c>
    </row>
    <row r="6793" spans="1:15">
      <c r="A6793" s="12">
        <v>29051992</v>
      </c>
      <c r="B6793" s="1" t="s">
        <v>1246</v>
      </c>
      <c r="C6793" s="12">
        <v>290519</v>
      </c>
      <c r="D6793" s="1" t="s">
        <v>528</v>
      </c>
      <c r="E6793" s="12">
        <v>2905</v>
      </c>
      <c r="F6793" s="1" t="s">
        <v>527</v>
      </c>
      <c r="G6793" s="12">
        <v>29</v>
      </c>
      <c r="H6793" s="1" t="s">
        <v>13</v>
      </c>
      <c r="I6793" s="1" t="s">
        <v>12</v>
      </c>
      <c r="J6793" s="1" t="s">
        <v>11</v>
      </c>
      <c r="K6793" s="1" t="s">
        <v>0</v>
      </c>
      <c r="L6793" s="1">
        <v>0</v>
      </c>
      <c r="M6793" s="1">
        <v>0</v>
      </c>
      <c r="N6793" s="1">
        <v>2050</v>
      </c>
      <c r="O6793" s="1">
        <v>181</v>
      </c>
    </row>
    <row r="6794" spans="1:15">
      <c r="A6794" s="12">
        <v>67049000</v>
      </c>
      <c r="B6794" s="1" t="s">
        <v>1245</v>
      </c>
      <c r="C6794" s="12">
        <v>670490</v>
      </c>
      <c r="D6794" s="1" t="s">
        <v>1244</v>
      </c>
      <c r="E6794" s="12">
        <v>6704</v>
      </c>
      <c r="F6794" s="1" t="s">
        <v>626</v>
      </c>
      <c r="G6794" s="12">
        <v>67</v>
      </c>
      <c r="H6794" s="1" t="s">
        <v>625</v>
      </c>
      <c r="I6794" s="1" t="s">
        <v>154</v>
      </c>
      <c r="J6794" s="1" t="s">
        <v>153</v>
      </c>
      <c r="K6794" s="1" t="s">
        <v>0</v>
      </c>
      <c r="L6794" s="1">
        <v>0</v>
      </c>
      <c r="M6794" s="1">
        <v>0</v>
      </c>
      <c r="N6794" s="1">
        <v>2044</v>
      </c>
      <c r="O6794" s="1">
        <v>12</v>
      </c>
    </row>
    <row r="6795" spans="1:15">
      <c r="A6795" s="12">
        <v>85437031</v>
      </c>
      <c r="B6795" s="1" t="s">
        <v>1243</v>
      </c>
      <c r="C6795" s="12">
        <v>854370</v>
      </c>
      <c r="D6795" s="1" t="s">
        <v>764</v>
      </c>
      <c r="E6795" s="12">
        <v>8543</v>
      </c>
      <c r="F6795" s="1" t="s">
        <v>763</v>
      </c>
      <c r="G6795" s="12">
        <v>85</v>
      </c>
      <c r="H6795" s="1" t="s">
        <v>102</v>
      </c>
      <c r="I6795" s="1" t="s">
        <v>27</v>
      </c>
      <c r="J6795" s="1" t="s">
        <v>26</v>
      </c>
      <c r="K6795" s="1" t="s">
        <v>0</v>
      </c>
      <c r="L6795" s="1">
        <v>0</v>
      </c>
      <c r="M6795" s="1">
        <v>0</v>
      </c>
      <c r="N6795" s="1">
        <v>2042</v>
      </c>
      <c r="O6795" s="1">
        <v>5</v>
      </c>
    </row>
    <row r="6796" spans="1:15">
      <c r="A6796" s="13" t="s">
        <v>1242</v>
      </c>
      <c r="B6796" s="1" t="s">
        <v>1241</v>
      </c>
      <c r="C6796" s="13" t="s">
        <v>1240</v>
      </c>
      <c r="D6796" s="1" t="s">
        <v>1239</v>
      </c>
      <c r="E6796" s="13" t="s">
        <v>1238</v>
      </c>
      <c r="F6796" s="1" t="s">
        <v>1237</v>
      </c>
      <c r="G6796" s="13" t="s">
        <v>206</v>
      </c>
      <c r="H6796" s="1" t="s">
        <v>205</v>
      </c>
      <c r="I6796" s="1" t="s">
        <v>204</v>
      </c>
      <c r="J6796" s="1" t="s">
        <v>203</v>
      </c>
      <c r="K6796" s="1" t="s">
        <v>0</v>
      </c>
      <c r="L6796" s="1">
        <v>0</v>
      </c>
      <c r="M6796" s="1">
        <v>0</v>
      </c>
      <c r="N6796" s="1">
        <v>2027</v>
      </c>
      <c r="O6796" s="1">
        <v>1223</v>
      </c>
    </row>
    <row r="6797" spans="1:15">
      <c r="A6797" s="12">
        <v>26080090</v>
      </c>
      <c r="B6797" s="1" t="s">
        <v>1236</v>
      </c>
      <c r="C6797" s="12">
        <v>260800</v>
      </c>
      <c r="D6797" s="1" t="s">
        <v>1235</v>
      </c>
      <c r="E6797" s="12">
        <v>2608</v>
      </c>
      <c r="F6797" s="1" t="s">
        <v>1235</v>
      </c>
      <c r="G6797" s="12">
        <v>26</v>
      </c>
      <c r="H6797" s="1" t="s">
        <v>888</v>
      </c>
      <c r="I6797" s="1" t="s">
        <v>225</v>
      </c>
      <c r="J6797" s="1" t="s">
        <v>224</v>
      </c>
      <c r="K6797" s="1" t="s">
        <v>0</v>
      </c>
      <c r="L6797" s="1">
        <v>0</v>
      </c>
      <c r="M6797" s="1">
        <v>0</v>
      </c>
      <c r="N6797" s="1">
        <v>2023</v>
      </c>
      <c r="O6797" s="1">
        <v>83</v>
      </c>
    </row>
    <row r="6798" spans="1:15">
      <c r="A6798" s="12">
        <v>85022019</v>
      </c>
      <c r="B6798" s="1" t="s">
        <v>1234</v>
      </c>
      <c r="C6798" s="12">
        <v>850220</v>
      </c>
      <c r="D6798" s="1" t="s">
        <v>1233</v>
      </c>
      <c r="E6798" s="12">
        <v>8502</v>
      </c>
      <c r="F6798" s="1" t="s">
        <v>1067</v>
      </c>
      <c r="G6798" s="12">
        <v>85</v>
      </c>
      <c r="H6798" s="1" t="s">
        <v>102</v>
      </c>
      <c r="I6798" s="1" t="s">
        <v>27</v>
      </c>
      <c r="J6798" s="1" t="s">
        <v>26</v>
      </c>
      <c r="K6798" s="1" t="s">
        <v>0</v>
      </c>
      <c r="L6798" s="1">
        <v>0</v>
      </c>
      <c r="M6798" s="1">
        <v>0</v>
      </c>
      <c r="N6798" s="1">
        <v>2019</v>
      </c>
      <c r="O6798" s="1">
        <v>3</v>
      </c>
    </row>
    <row r="6799" spans="1:15">
      <c r="A6799" s="12">
        <v>29173920</v>
      </c>
      <c r="B6799" s="1" t="s">
        <v>1232</v>
      </c>
      <c r="C6799" s="12">
        <v>291739</v>
      </c>
      <c r="D6799" s="1" t="s">
        <v>326</v>
      </c>
      <c r="E6799" s="12">
        <v>2917</v>
      </c>
      <c r="F6799" s="1" t="s">
        <v>93</v>
      </c>
      <c r="G6799" s="12">
        <v>29</v>
      </c>
      <c r="H6799" s="1" t="s">
        <v>13</v>
      </c>
      <c r="I6799" s="1" t="s">
        <v>12</v>
      </c>
      <c r="J6799" s="1" t="s">
        <v>11</v>
      </c>
      <c r="K6799" s="1" t="s">
        <v>0</v>
      </c>
      <c r="L6799" s="1">
        <v>0</v>
      </c>
      <c r="M6799" s="1">
        <v>0</v>
      </c>
      <c r="N6799" s="1">
        <v>2012</v>
      </c>
      <c r="O6799" s="1">
        <v>8</v>
      </c>
    </row>
    <row r="6800" spans="1:15">
      <c r="A6800" s="12">
        <v>87114000</v>
      </c>
      <c r="B6800" s="1" t="s">
        <v>1231</v>
      </c>
      <c r="C6800" s="12">
        <v>871140</v>
      </c>
      <c r="D6800" s="1" t="s">
        <v>1230</v>
      </c>
      <c r="E6800" s="12">
        <v>8711</v>
      </c>
      <c r="F6800" s="1" t="s">
        <v>1227</v>
      </c>
      <c r="G6800" s="12">
        <v>87</v>
      </c>
      <c r="H6800" s="1" t="s">
        <v>633</v>
      </c>
      <c r="I6800" s="1" t="s">
        <v>272</v>
      </c>
      <c r="J6800" s="1" t="s">
        <v>271</v>
      </c>
      <c r="K6800" s="1" t="s">
        <v>0</v>
      </c>
      <c r="L6800" s="1">
        <v>0</v>
      </c>
      <c r="M6800" s="1">
        <v>0</v>
      </c>
      <c r="N6800" s="1">
        <v>2000</v>
      </c>
      <c r="O6800" s="1">
        <v>448</v>
      </c>
    </row>
    <row r="6801" spans="1:15">
      <c r="A6801" s="12">
        <v>87111000</v>
      </c>
      <c r="B6801" s="1" t="s">
        <v>1229</v>
      </c>
      <c r="C6801" s="12">
        <v>871110</v>
      </c>
      <c r="D6801" s="1" t="s">
        <v>1228</v>
      </c>
      <c r="E6801" s="12">
        <v>8711</v>
      </c>
      <c r="F6801" s="1" t="s">
        <v>1227</v>
      </c>
      <c r="G6801" s="12">
        <v>87</v>
      </c>
      <c r="H6801" s="1" t="s">
        <v>633</v>
      </c>
      <c r="I6801" s="1" t="s">
        <v>272</v>
      </c>
      <c r="J6801" s="1" t="s">
        <v>271</v>
      </c>
      <c r="K6801" s="1" t="s">
        <v>0</v>
      </c>
      <c r="L6801" s="1">
        <v>0</v>
      </c>
      <c r="M6801" s="1">
        <v>0</v>
      </c>
      <c r="N6801" s="1">
        <v>2000</v>
      </c>
      <c r="O6801" s="1">
        <v>341</v>
      </c>
    </row>
    <row r="6802" spans="1:15">
      <c r="A6802" s="12">
        <v>90072020</v>
      </c>
      <c r="B6802" s="1" t="s">
        <v>1226</v>
      </c>
      <c r="C6802" s="12">
        <v>900720</v>
      </c>
      <c r="D6802" s="1" t="s">
        <v>1225</v>
      </c>
      <c r="E6802" s="12">
        <v>9007</v>
      </c>
      <c r="F6802" s="1" t="s">
        <v>1224</v>
      </c>
      <c r="G6802" s="12">
        <v>90</v>
      </c>
      <c r="H6802" s="1" t="s">
        <v>512</v>
      </c>
      <c r="I6802" s="1" t="s">
        <v>49</v>
      </c>
      <c r="J6802" s="1" t="s">
        <v>48</v>
      </c>
      <c r="K6802" s="1" t="s">
        <v>0</v>
      </c>
      <c r="L6802" s="1">
        <v>0</v>
      </c>
      <c r="M6802" s="1">
        <v>0</v>
      </c>
      <c r="N6802" s="1">
        <v>1988</v>
      </c>
      <c r="O6802" s="1">
        <v>4</v>
      </c>
    </row>
    <row r="6803" spans="1:15">
      <c r="A6803" s="12">
        <v>70049000</v>
      </c>
      <c r="B6803" s="1" t="s">
        <v>1223</v>
      </c>
      <c r="C6803" s="12">
        <v>700490</v>
      </c>
      <c r="D6803" s="1" t="s">
        <v>1222</v>
      </c>
      <c r="E6803" s="12">
        <v>7004</v>
      </c>
      <c r="F6803" s="1" t="s">
        <v>1221</v>
      </c>
      <c r="G6803" s="12">
        <v>70</v>
      </c>
      <c r="H6803" s="1" t="s">
        <v>83</v>
      </c>
      <c r="I6803" s="1" t="s">
        <v>7</v>
      </c>
      <c r="J6803" s="1" t="s">
        <v>6</v>
      </c>
      <c r="K6803" s="1" t="s">
        <v>0</v>
      </c>
      <c r="L6803" s="1">
        <v>0</v>
      </c>
      <c r="M6803" s="1">
        <v>0</v>
      </c>
      <c r="N6803" s="1">
        <v>1978</v>
      </c>
      <c r="O6803" s="1">
        <v>71</v>
      </c>
    </row>
    <row r="6804" spans="1:15">
      <c r="A6804" s="12">
        <v>29280020</v>
      </c>
      <c r="B6804" s="1" t="s">
        <v>1220</v>
      </c>
      <c r="C6804" s="12">
        <v>292800</v>
      </c>
      <c r="D6804" s="1" t="s">
        <v>958</v>
      </c>
      <c r="E6804" s="12">
        <v>2928</v>
      </c>
      <c r="F6804" s="1" t="s">
        <v>958</v>
      </c>
      <c r="G6804" s="12">
        <v>29</v>
      </c>
      <c r="H6804" s="1" t="s">
        <v>13</v>
      </c>
      <c r="I6804" s="1" t="s">
        <v>12</v>
      </c>
      <c r="J6804" s="1" t="s">
        <v>11</v>
      </c>
      <c r="K6804" s="1" t="s">
        <v>0</v>
      </c>
      <c r="L6804" s="1">
        <v>0</v>
      </c>
      <c r="M6804" s="1">
        <v>0</v>
      </c>
      <c r="N6804" s="1">
        <v>1975</v>
      </c>
      <c r="O6804" s="1">
        <v>0</v>
      </c>
    </row>
    <row r="6805" spans="1:15">
      <c r="A6805" s="12">
        <v>29339954</v>
      </c>
      <c r="B6805" s="1" t="s">
        <v>1219</v>
      </c>
      <c r="C6805" s="12">
        <v>293399</v>
      </c>
      <c r="D6805" s="1" t="s">
        <v>596</v>
      </c>
      <c r="E6805" s="12">
        <v>2933</v>
      </c>
      <c r="F6805" s="1" t="s">
        <v>67</v>
      </c>
      <c r="G6805" s="12">
        <v>29</v>
      </c>
      <c r="H6805" s="1" t="s">
        <v>13</v>
      </c>
      <c r="I6805" s="1" t="s">
        <v>12</v>
      </c>
      <c r="J6805" s="1" t="s">
        <v>11</v>
      </c>
      <c r="K6805" s="1" t="s">
        <v>0</v>
      </c>
      <c r="L6805" s="1">
        <v>0</v>
      </c>
      <c r="M6805" s="1">
        <v>0</v>
      </c>
      <c r="N6805" s="1">
        <v>1958</v>
      </c>
      <c r="O6805" s="1">
        <v>0</v>
      </c>
    </row>
    <row r="6806" spans="1:15">
      <c r="A6806" s="12">
        <v>90065320</v>
      </c>
      <c r="B6806" s="1" t="s">
        <v>1218</v>
      </c>
      <c r="C6806" s="12">
        <v>900653</v>
      </c>
      <c r="D6806" s="1" t="s">
        <v>1217</v>
      </c>
      <c r="E6806" s="12">
        <v>9006</v>
      </c>
      <c r="F6806" s="1" t="s">
        <v>1216</v>
      </c>
      <c r="G6806" s="12">
        <v>90</v>
      </c>
      <c r="H6806" s="1" t="s">
        <v>512</v>
      </c>
      <c r="I6806" s="1" t="s">
        <v>49</v>
      </c>
      <c r="J6806" s="1" t="s">
        <v>48</v>
      </c>
      <c r="K6806" s="1" t="s">
        <v>0</v>
      </c>
      <c r="L6806" s="1">
        <v>0</v>
      </c>
      <c r="M6806" s="1">
        <v>0</v>
      </c>
      <c r="N6806" s="1">
        <v>1956</v>
      </c>
      <c r="O6806" s="1">
        <v>19</v>
      </c>
    </row>
    <row r="6807" spans="1:15">
      <c r="A6807" s="12">
        <v>29335913</v>
      </c>
      <c r="B6807" s="1" t="s">
        <v>1215</v>
      </c>
      <c r="C6807" s="12">
        <v>293359</v>
      </c>
      <c r="D6807" s="1" t="s">
        <v>145</v>
      </c>
      <c r="E6807" s="12">
        <v>2933</v>
      </c>
      <c r="F6807" s="1" t="s">
        <v>67</v>
      </c>
      <c r="G6807" s="12">
        <v>29</v>
      </c>
      <c r="H6807" s="1" t="s">
        <v>13</v>
      </c>
      <c r="I6807" s="1" t="s">
        <v>12</v>
      </c>
      <c r="J6807" s="1" t="s">
        <v>11</v>
      </c>
      <c r="K6807" s="1" t="s">
        <v>0</v>
      </c>
      <c r="L6807" s="1">
        <v>0</v>
      </c>
      <c r="M6807" s="1">
        <v>0</v>
      </c>
      <c r="N6807" s="1">
        <v>1953</v>
      </c>
      <c r="O6807" s="1">
        <v>0</v>
      </c>
    </row>
    <row r="6808" spans="1:15">
      <c r="A6808" s="12">
        <v>55143019</v>
      </c>
      <c r="B6808" s="1" t="s">
        <v>1214</v>
      </c>
      <c r="C6808" s="12">
        <v>551430</v>
      </c>
      <c r="D6808" s="1" t="s">
        <v>1094</v>
      </c>
      <c r="E6808" s="12">
        <v>5514</v>
      </c>
      <c r="F6808" s="1" t="s">
        <v>664</v>
      </c>
      <c r="G6808" s="12">
        <v>55</v>
      </c>
      <c r="H6808" s="1" t="s">
        <v>282</v>
      </c>
      <c r="I6808" s="1" t="s">
        <v>2</v>
      </c>
      <c r="J6808" s="1" t="s">
        <v>1</v>
      </c>
      <c r="K6808" s="1" t="s">
        <v>0</v>
      </c>
      <c r="L6808" s="1">
        <v>0</v>
      </c>
      <c r="M6808" s="1">
        <v>0</v>
      </c>
      <c r="N6808" s="1">
        <v>1951</v>
      </c>
      <c r="O6808" s="1">
        <v>69</v>
      </c>
    </row>
    <row r="6809" spans="1:15">
      <c r="A6809" s="12">
        <v>85101000</v>
      </c>
      <c r="B6809" s="1" t="s">
        <v>1213</v>
      </c>
      <c r="C6809" s="12">
        <v>851010</v>
      </c>
      <c r="D6809" s="1" t="s">
        <v>1212</v>
      </c>
      <c r="E6809" s="12">
        <v>8510</v>
      </c>
      <c r="F6809" s="1" t="s">
        <v>1211</v>
      </c>
      <c r="G6809" s="12">
        <v>85</v>
      </c>
      <c r="H6809" s="1" t="s">
        <v>102</v>
      </c>
      <c r="I6809" s="1" t="s">
        <v>27</v>
      </c>
      <c r="J6809" s="1" t="s">
        <v>26</v>
      </c>
      <c r="K6809" s="1" t="s">
        <v>0</v>
      </c>
      <c r="L6809" s="1">
        <v>0</v>
      </c>
      <c r="M6809" s="1">
        <v>0</v>
      </c>
      <c r="N6809" s="1">
        <v>1947</v>
      </c>
      <c r="O6809" s="1">
        <v>23</v>
      </c>
    </row>
    <row r="6810" spans="1:15">
      <c r="A6810" s="12">
        <v>28041000</v>
      </c>
      <c r="B6810" s="1" t="s">
        <v>1210</v>
      </c>
      <c r="C6810" s="12">
        <v>280410</v>
      </c>
      <c r="D6810" s="1" t="s">
        <v>1210</v>
      </c>
      <c r="E6810" s="12">
        <v>2804</v>
      </c>
      <c r="F6810" s="1" t="s">
        <v>455</v>
      </c>
      <c r="G6810" s="12">
        <v>28</v>
      </c>
      <c r="H6810" s="1" t="s">
        <v>118</v>
      </c>
      <c r="I6810" s="1" t="s">
        <v>12</v>
      </c>
      <c r="J6810" s="1" t="s">
        <v>11</v>
      </c>
      <c r="K6810" s="1" t="s">
        <v>0</v>
      </c>
      <c r="L6810" s="1">
        <v>0</v>
      </c>
      <c r="M6810" s="1">
        <v>0</v>
      </c>
      <c r="N6810" s="1">
        <v>1936</v>
      </c>
      <c r="O6810" s="1">
        <v>20</v>
      </c>
    </row>
    <row r="6811" spans="1:15">
      <c r="A6811" s="12">
        <v>87149612</v>
      </c>
      <c r="B6811" s="1" t="s">
        <v>1209</v>
      </c>
      <c r="C6811" s="12">
        <v>871496</v>
      </c>
      <c r="D6811" s="1" t="s">
        <v>707</v>
      </c>
      <c r="E6811" s="12">
        <v>8714</v>
      </c>
      <c r="F6811" s="1" t="s">
        <v>706</v>
      </c>
      <c r="G6811" s="12">
        <v>87</v>
      </c>
      <c r="H6811" s="1" t="s">
        <v>633</v>
      </c>
      <c r="I6811" s="1" t="s">
        <v>272</v>
      </c>
      <c r="J6811" s="1" t="s">
        <v>271</v>
      </c>
      <c r="K6811" s="1" t="s">
        <v>0</v>
      </c>
      <c r="L6811" s="1">
        <v>0</v>
      </c>
      <c r="M6811" s="1">
        <v>0</v>
      </c>
      <c r="N6811" s="1">
        <v>1936</v>
      </c>
      <c r="O6811" s="1">
        <v>6</v>
      </c>
    </row>
    <row r="6812" spans="1:15">
      <c r="A6812" s="12">
        <v>81039100</v>
      </c>
      <c r="B6812" s="1" t="s">
        <v>1208</v>
      </c>
      <c r="C6812" s="12">
        <v>810391</v>
      </c>
      <c r="D6812" s="1" t="s">
        <v>1208</v>
      </c>
      <c r="E6812" s="12">
        <v>8103</v>
      </c>
      <c r="F6812" s="1" t="s">
        <v>785</v>
      </c>
      <c r="G6812" s="12">
        <v>81</v>
      </c>
      <c r="H6812" s="1" t="s">
        <v>176</v>
      </c>
      <c r="I6812" s="1" t="s">
        <v>107</v>
      </c>
      <c r="J6812" s="1" t="s">
        <v>106</v>
      </c>
      <c r="K6812" s="1" t="s">
        <v>0</v>
      </c>
      <c r="L6812" s="1">
        <v>0</v>
      </c>
      <c r="M6812" s="1">
        <v>0</v>
      </c>
      <c r="N6812" s="1">
        <v>1913</v>
      </c>
      <c r="O6812" s="1">
        <v>0</v>
      </c>
    </row>
    <row r="6813" spans="1:15">
      <c r="A6813" s="12">
        <v>29362290</v>
      </c>
      <c r="B6813" s="1" t="s">
        <v>1207</v>
      </c>
      <c r="C6813" s="12">
        <v>293622</v>
      </c>
      <c r="D6813" s="1" t="s">
        <v>697</v>
      </c>
      <c r="E6813" s="12">
        <v>2936</v>
      </c>
      <c r="F6813" s="1" t="s">
        <v>696</v>
      </c>
      <c r="G6813" s="12">
        <v>29</v>
      </c>
      <c r="H6813" s="1" t="s">
        <v>13</v>
      </c>
      <c r="I6813" s="1" t="s">
        <v>12</v>
      </c>
      <c r="J6813" s="1" t="s">
        <v>11</v>
      </c>
      <c r="K6813" s="1" t="s">
        <v>0</v>
      </c>
      <c r="L6813" s="1">
        <v>0</v>
      </c>
      <c r="M6813" s="1">
        <v>0</v>
      </c>
      <c r="N6813" s="1">
        <v>1910</v>
      </c>
      <c r="O6813" s="1">
        <v>0</v>
      </c>
    </row>
    <row r="6814" spans="1:15">
      <c r="A6814" s="12">
        <v>28419060</v>
      </c>
      <c r="B6814" s="1" t="s">
        <v>1206</v>
      </c>
      <c r="C6814" s="12">
        <v>284190</v>
      </c>
      <c r="D6814" s="1" t="s">
        <v>148</v>
      </c>
      <c r="E6814" s="12">
        <v>2841</v>
      </c>
      <c r="F6814" s="1" t="s">
        <v>147</v>
      </c>
      <c r="G6814" s="12">
        <v>28</v>
      </c>
      <c r="H6814" s="1" t="s">
        <v>118</v>
      </c>
      <c r="I6814" s="1" t="s">
        <v>12</v>
      </c>
      <c r="J6814" s="1" t="s">
        <v>11</v>
      </c>
      <c r="K6814" s="1" t="s">
        <v>0</v>
      </c>
      <c r="L6814" s="1">
        <v>0</v>
      </c>
      <c r="M6814" s="1">
        <v>0</v>
      </c>
      <c r="N6814" s="1">
        <v>1909</v>
      </c>
      <c r="O6814" s="1">
        <v>3</v>
      </c>
    </row>
    <row r="6815" spans="1:15">
      <c r="A6815" s="12">
        <v>81110090</v>
      </c>
      <c r="B6815" s="1" t="s">
        <v>1205</v>
      </c>
      <c r="C6815" s="12">
        <v>811100</v>
      </c>
      <c r="D6815" s="1" t="s">
        <v>1204</v>
      </c>
      <c r="E6815" s="12">
        <v>8111</v>
      </c>
      <c r="F6815" s="1" t="s">
        <v>1204</v>
      </c>
      <c r="G6815" s="12">
        <v>81</v>
      </c>
      <c r="H6815" s="1" t="s">
        <v>176</v>
      </c>
      <c r="I6815" s="1" t="s">
        <v>107</v>
      </c>
      <c r="J6815" s="1" t="s">
        <v>106</v>
      </c>
      <c r="K6815" s="1" t="s">
        <v>0</v>
      </c>
      <c r="L6815" s="1">
        <v>0</v>
      </c>
      <c r="M6815" s="1">
        <v>0</v>
      </c>
      <c r="N6815" s="1">
        <v>1895</v>
      </c>
      <c r="O6815" s="1">
        <v>8</v>
      </c>
    </row>
    <row r="6816" spans="1:15">
      <c r="A6816" s="12">
        <v>29163131</v>
      </c>
      <c r="B6816" s="1" t="s">
        <v>1203</v>
      </c>
      <c r="C6816" s="12">
        <v>291631</v>
      </c>
      <c r="D6816" s="1" t="s">
        <v>1202</v>
      </c>
      <c r="E6816" s="12">
        <v>2916</v>
      </c>
      <c r="F6816" s="1" t="s">
        <v>80</v>
      </c>
      <c r="G6816" s="12">
        <v>29</v>
      </c>
      <c r="H6816" s="1" t="s">
        <v>13</v>
      </c>
      <c r="I6816" s="1" t="s">
        <v>12</v>
      </c>
      <c r="J6816" s="1" t="s">
        <v>11</v>
      </c>
      <c r="K6816" s="1" t="s">
        <v>0</v>
      </c>
      <c r="L6816" s="1">
        <v>0</v>
      </c>
      <c r="M6816" s="1">
        <v>0</v>
      </c>
      <c r="N6816" s="1">
        <v>1884</v>
      </c>
      <c r="O6816" s="1">
        <v>11</v>
      </c>
    </row>
    <row r="6817" spans="1:15">
      <c r="A6817" s="12">
        <v>28051990</v>
      </c>
      <c r="B6817" s="1" t="s">
        <v>120</v>
      </c>
      <c r="C6817" s="12">
        <v>280519</v>
      </c>
      <c r="D6817" s="1" t="s">
        <v>120</v>
      </c>
      <c r="E6817" s="12">
        <v>2805</v>
      </c>
      <c r="F6817" s="1" t="s">
        <v>119</v>
      </c>
      <c r="G6817" s="12">
        <v>28</v>
      </c>
      <c r="H6817" s="1" t="s">
        <v>118</v>
      </c>
      <c r="I6817" s="1" t="s">
        <v>12</v>
      </c>
      <c r="J6817" s="1" t="s">
        <v>11</v>
      </c>
      <c r="K6817" s="1" t="s">
        <v>0</v>
      </c>
      <c r="L6817" s="1">
        <v>0</v>
      </c>
      <c r="M6817" s="1">
        <v>0</v>
      </c>
      <c r="N6817" s="1">
        <v>1874</v>
      </c>
      <c r="O6817" s="1">
        <v>12</v>
      </c>
    </row>
    <row r="6818" spans="1:15">
      <c r="A6818" s="12">
        <v>39231010</v>
      </c>
      <c r="B6818" s="1" t="s">
        <v>1201</v>
      </c>
      <c r="C6818" s="12">
        <v>392310</v>
      </c>
      <c r="D6818" s="1" t="s">
        <v>1200</v>
      </c>
      <c r="E6818" s="12">
        <v>3923</v>
      </c>
      <c r="F6818" s="1" t="s">
        <v>1199</v>
      </c>
      <c r="G6818" s="12">
        <v>39</v>
      </c>
      <c r="H6818" s="1" t="s">
        <v>38</v>
      </c>
      <c r="I6818" s="1" t="s">
        <v>37</v>
      </c>
      <c r="J6818" s="1" t="s">
        <v>36</v>
      </c>
      <c r="K6818" s="1" t="s">
        <v>0</v>
      </c>
      <c r="L6818" s="1">
        <v>0</v>
      </c>
      <c r="M6818" s="1">
        <v>0</v>
      </c>
      <c r="N6818" s="1">
        <v>1852</v>
      </c>
      <c r="O6818" s="1">
        <v>353</v>
      </c>
    </row>
    <row r="6819" spans="1:15">
      <c r="A6819" s="12">
        <v>29151310</v>
      </c>
      <c r="B6819" s="1" t="s">
        <v>1198</v>
      </c>
      <c r="C6819" s="12">
        <v>291513</v>
      </c>
      <c r="D6819" s="1" t="s">
        <v>1197</v>
      </c>
      <c r="E6819" s="12">
        <v>2915</v>
      </c>
      <c r="F6819" s="1" t="s">
        <v>346</v>
      </c>
      <c r="G6819" s="12">
        <v>29</v>
      </c>
      <c r="H6819" s="1" t="s">
        <v>13</v>
      </c>
      <c r="I6819" s="1" t="s">
        <v>12</v>
      </c>
      <c r="J6819" s="1" t="s">
        <v>11</v>
      </c>
      <c r="K6819" s="1" t="s">
        <v>0</v>
      </c>
      <c r="L6819" s="1">
        <v>0</v>
      </c>
      <c r="M6819" s="1">
        <v>0</v>
      </c>
      <c r="N6819" s="1">
        <v>1852</v>
      </c>
      <c r="O6819" s="1">
        <v>19</v>
      </c>
    </row>
    <row r="6820" spans="1:15">
      <c r="A6820" s="12">
        <v>85406010</v>
      </c>
      <c r="B6820" s="1" t="s">
        <v>1196</v>
      </c>
      <c r="C6820" s="12">
        <v>854060</v>
      </c>
      <c r="D6820" s="1" t="s">
        <v>1195</v>
      </c>
      <c r="E6820" s="12">
        <v>8540</v>
      </c>
      <c r="F6820" s="1" t="s">
        <v>1194</v>
      </c>
      <c r="G6820" s="12">
        <v>85</v>
      </c>
      <c r="H6820" s="1" t="s">
        <v>102</v>
      </c>
      <c r="I6820" s="1" t="s">
        <v>27</v>
      </c>
      <c r="J6820" s="1" t="s">
        <v>26</v>
      </c>
      <c r="K6820" s="1" t="s">
        <v>0</v>
      </c>
      <c r="L6820" s="1">
        <v>0</v>
      </c>
      <c r="M6820" s="1">
        <v>0</v>
      </c>
      <c r="N6820" s="1">
        <v>1817</v>
      </c>
      <c r="O6820" s="1">
        <v>4</v>
      </c>
    </row>
    <row r="6821" spans="1:15">
      <c r="A6821" s="12">
        <v>29335915</v>
      </c>
      <c r="B6821" s="1" t="s">
        <v>1193</v>
      </c>
      <c r="C6821" s="12">
        <v>293359</v>
      </c>
      <c r="D6821" s="1" t="s">
        <v>145</v>
      </c>
      <c r="E6821" s="12">
        <v>2933</v>
      </c>
      <c r="F6821" s="1" t="s">
        <v>67</v>
      </c>
      <c r="G6821" s="12">
        <v>29</v>
      </c>
      <c r="H6821" s="1" t="s">
        <v>13</v>
      </c>
      <c r="I6821" s="1" t="s">
        <v>12</v>
      </c>
      <c r="J6821" s="1" t="s">
        <v>11</v>
      </c>
      <c r="K6821" s="1" t="s">
        <v>0</v>
      </c>
      <c r="L6821" s="1">
        <v>0</v>
      </c>
      <c r="M6821" s="1">
        <v>0</v>
      </c>
      <c r="N6821" s="1">
        <v>1804</v>
      </c>
      <c r="O6821" s="1">
        <v>0</v>
      </c>
    </row>
    <row r="6822" spans="1:15">
      <c r="A6822" s="12">
        <v>85171439</v>
      </c>
      <c r="B6822" s="1" t="s">
        <v>1192</v>
      </c>
      <c r="C6822" s="12">
        <v>851714</v>
      </c>
      <c r="D6822" s="1" t="s">
        <v>1191</v>
      </c>
      <c r="E6822" s="12">
        <v>8517</v>
      </c>
      <c r="F6822" s="1" t="s">
        <v>852</v>
      </c>
      <c r="G6822" s="12">
        <v>85</v>
      </c>
      <c r="H6822" s="1" t="s">
        <v>102</v>
      </c>
      <c r="I6822" s="1" t="s">
        <v>27</v>
      </c>
      <c r="J6822" s="1" t="s">
        <v>26</v>
      </c>
      <c r="K6822" s="1" t="s">
        <v>0</v>
      </c>
      <c r="L6822" s="1">
        <v>0</v>
      </c>
      <c r="M6822" s="1">
        <v>0</v>
      </c>
      <c r="N6822" s="1">
        <v>1799</v>
      </c>
      <c r="O6822" s="1">
        <v>16</v>
      </c>
    </row>
    <row r="6823" spans="1:15">
      <c r="A6823" s="12">
        <v>85414123</v>
      </c>
      <c r="B6823" s="1" t="s">
        <v>1190</v>
      </c>
      <c r="C6823" s="12">
        <v>854141</v>
      </c>
      <c r="D6823" s="1" t="s">
        <v>1189</v>
      </c>
      <c r="E6823" s="12">
        <v>8541</v>
      </c>
      <c r="F6823" s="1" t="s">
        <v>390</v>
      </c>
      <c r="G6823" s="12">
        <v>85</v>
      </c>
      <c r="H6823" s="1" t="s">
        <v>102</v>
      </c>
      <c r="I6823" s="1" t="s">
        <v>27</v>
      </c>
      <c r="J6823" s="1" t="s">
        <v>26</v>
      </c>
      <c r="K6823" s="1" t="s">
        <v>0</v>
      </c>
      <c r="L6823" s="1">
        <v>0</v>
      </c>
      <c r="M6823" s="1">
        <v>0</v>
      </c>
      <c r="N6823" s="1">
        <v>1794</v>
      </c>
      <c r="O6823" s="1">
        <v>0</v>
      </c>
    </row>
    <row r="6824" spans="1:15">
      <c r="A6824" s="12">
        <v>39069065</v>
      </c>
      <c r="B6824" s="1" t="s">
        <v>1188</v>
      </c>
      <c r="C6824" s="12">
        <v>390690</v>
      </c>
      <c r="D6824" s="1" t="s">
        <v>734</v>
      </c>
      <c r="E6824" s="12">
        <v>3906</v>
      </c>
      <c r="F6824" s="1" t="s">
        <v>733</v>
      </c>
      <c r="G6824" s="12">
        <v>39</v>
      </c>
      <c r="H6824" s="1" t="s">
        <v>38</v>
      </c>
      <c r="I6824" s="1" t="s">
        <v>37</v>
      </c>
      <c r="J6824" s="1" t="s">
        <v>36</v>
      </c>
      <c r="K6824" s="1" t="s">
        <v>0</v>
      </c>
      <c r="L6824" s="1">
        <v>0</v>
      </c>
      <c r="M6824" s="1">
        <v>0</v>
      </c>
      <c r="N6824" s="1">
        <v>1792</v>
      </c>
      <c r="O6824" s="1">
        <v>204</v>
      </c>
    </row>
    <row r="6825" spans="1:15">
      <c r="A6825" s="12">
        <v>29309049</v>
      </c>
      <c r="B6825" s="1" t="s">
        <v>1187</v>
      </c>
      <c r="C6825" s="12">
        <v>293090</v>
      </c>
      <c r="D6825" s="1" t="s">
        <v>190</v>
      </c>
      <c r="E6825" s="12">
        <v>2930</v>
      </c>
      <c r="F6825" s="1" t="s">
        <v>115</v>
      </c>
      <c r="G6825" s="12">
        <v>29</v>
      </c>
      <c r="H6825" s="1" t="s">
        <v>13</v>
      </c>
      <c r="I6825" s="1" t="s">
        <v>12</v>
      </c>
      <c r="J6825" s="1" t="s">
        <v>11</v>
      </c>
      <c r="K6825" s="1" t="s">
        <v>0</v>
      </c>
      <c r="L6825" s="1">
        <v>0</v>
      </c>
      <c r="M6825" s="1">
        <v>0</v>
      </c>
      <c r="N6825" s="1">
        <v>1776</v>
      </c>
      <c r="O6825" s="1">
        <v>27</v>
      </c>
    </row>
    <row r="6826" spans="1:15">
      <c r="A6826" s="12">
        <v>84732910</v>
      </c>
      <c r="B6826" s="1" t="s">
        <v>1186</v>
      </c>
      <c r="C6826" s="12">
        <v>847329</v>
      </c>
      <c r="D6826" s="1" t="s">
        <v>1185</v>
      </c>
      <c r="E6826" s="12">
        <v>8473</v>
      </c>
      <c r="F6826" s="1" t="s">
        <v>650</v>
      </c>
      <c r="G6826" s="12">
        <v>84</v>
      </c>
      <c r="H6826" s="1" t="s">
        <v>28</v>
      </c>
      <c r="I6826" s="1" t="s">
        <v>27</v>
      </c>
      <c r="J6826" s="1" t="s">
        <v>26</v>
      </c>
      <c r="K6826" s="1" t="s">
        <v>0</v>
      </c>
      <c r="L6826" s="1">
        <v>0</v>
      </c>
      <c r="M6826" s="1">
        <v>0</v>
      </c>
      <c r="N6826" s="1">
        <v>1775</v>
      </c>
      <c r="O6826" s="1">
        <v>19</v>
      </c>
    </row>
    <row r="6827" spans="1:15">
      <c r="A6827" s="12">
        <v>29181610</v>
      </c>
      <c r="B6827" s="1" t="s">
        <v>1184</v>
      </c>
      <c r="C6827" s="12">
        <v>291816</v>
      </c>
      <c r="D6827" s="1" t="s">
        <v>1183</v>
      </c>
      <c r="E6827" s="12">
        <v>2918</v>
      </c>
      <c r="F6827" s="1" t="s">
        <v>323</v>
      </c>
      <c r="G6827" s="12">
        <v>29</v>
      </c>
      <c r="H6827" s="1" t="s">
        <v>13</v>
      </c>
      <c r="I6827" s="1" t="s">
        <v>12</v>
      </c>
      <c r="J6827" s="1" t="s">
        <v>11</v>
      </c>
      <c r="K6827" s="1" t="s">
        <v>0</v>
      </c>
      <c r="L6827" s="1">
        <v>0</v>
      </c>
      <c r="M6827" s="1">
        <v>0</v>
      </c>
      <c r="N6827" s="1">
        <v>1760</v>
      </c>
      <c r="O6827" s="1">
        <v>154</v>
      </c>
    </row>
    <row r="6828" spans="1:15">
      <c r="A6828" s="12">
        <v>29223921</v>
      </c>
      <c r="B6828" s="1" t="s">
        <v>1182</v>
      </c>
      <c r="C6828" s="12">
        <v>292239</v>
      </c>
      <c r="D6828" s="1" t="s">
        <v>295</v>
      </c>
      <c r="E6828" s="12">
        <v>2922</v>
      </c>
      <c r="F6828" s="1" t="s">
        <v>294</v>
      </c>
      <c r="G6828" s="12">
        <v>29</v>
      </c>
      <c r="H6828" s="1" t="s">
        <v>13</v>
      </c>
      <c r="I6828" s="1" t="s">
        <v>12</v>
      </c>
      <c r="J6828" s="1" t="s">
        <v>11</v>
      </c>
      <c r="K6828" s="1" t="s">
        <v>0</v>
      </c>
      <c r="L6828" s="1">
        <v>0</v>
      </c>
      <c r="M6828" s="1">
        <v>0</v>
      </c>
      <c r="N6828" s="1">
        <v>1740</v>
      </c>
      <c r="O6828" s="1">
        <v>0</v>
      </c>
    </row>
    <row r="6829" spans="1:15">
      <c r="A6829" s="12">
        <v>10063019</v>
      </c>
      <c r="B6829" s="1" t="s">
        <v>1181</v>
      </c>
      <c r="C6829" s="12">
        <v>100630</v>
      </c>
      <c r="D6829" s="1" t="s">
        <v>1180</v>
      </c>
      <c r="E6829" s="12">
        <v>1006</v>
      </c>
      <c r="F6829" s="1" t="s">
        <v>1179</v>
      </c>
      <c r="G6829" s="12">
        <v>10</v>
      </c>
      <c r="H6829" s="1" t="s">
        <v>1178</v>
      </c>
      <c r="I6829" s="1" t="s">
        <v>59</v>
      </c>
      <c r="J6829" s="1" t="s">
        <v>58</v>
      </c>
      <c r="K6829" s="1" t="s">
        <v>0</v>
      </c>
      <c r="L6829" s="1">
        <v>0</v>
      </c>
      <c r="M6829" s="1">
        <v>0</v>
      </c>
      <c r="N6829" s="1">
        <v>1727</v>
      </c>
      <c r="O6829" s="1">
        <v>82</v>
      </c>
    </row>
    <row r="6830" spans="1:15">
      <c r="A6830" s="12">
        <v>29333983</v>
      </c>
      <c r="B6830" s="1" t="s">
        <v>1177</v>
      </c>
      <c r="C6830" s="12">
        <v>293339</v>
      </c>
      <c r="D6830" s="1" t="s">
        <v>68</v>
      </c>
      <c r="E6830" s="12">
        <v>2933</v>
      </c>
      <c r="F6830" s="1" t="s">
        <v>67</v>
      </c>
      <c r="G6830" s="12">
        <v>29</v>
      </c>
      <c r="H6830" s="1" t="s">
        <v>13</v>
      </c>
      <c r="I6830" s="1" t="s">
        <v>12</v>
      </c>
      <c r="J6830" s="1" t="s">
        <v>11</v>
      </c>
      <c r="K6830" s="1" t="s">
        <v>0</v>
      </c>
      <c r="L6830" s="1">
        <v>0</v>
      </c>
      <c r="M6830" s="1">
        <v>0</v>
      </c>
      <c r="N6830" s="1">
        <v>1721</v>
      </c>
      <c r="O6830" s="1">
        <v>0</v>
      </c>
    </row>
    <row r="6831" spans="1:15">
      <c r="A6831" s="12">
        <v>28301010</v>
      </c>
      <c r="B6831" s="1" t="s">
        <v>1176</v>
      </c>
      <c r="C6831" s="12">
        <v>283010</v>
      </c>
      <c r="D6831" s="1" t="s">
        <v>1175</v>
      </c>
      <c r="E6831" s="12">
        <v>2830</v>
      </c>
      <c r="F6831" s="1" t="s">
        <v>349</v>
      </c>
      <c r="G6831" s="12">
        <v>28</v>
      </c>
      <c r="H6831" s="1" t="s">
        <v>118</v>
      </c>
      <c r="I6831" s="1" t="s">
        <v>12</v>
      </c>
      <c r="J6831" s="1" t="s">
        <v>11</v>
      </c>
      <c r="K6831" s="1" t="s">
        <v>0</v>
      </c>
      <c r="L6831" s="1">
        <v>0</v>
      </c>
      <c r="M6831" s="1">
        <v>0</v>
      </c>
      <c r="N6831" s="1">
        <v>1710</v>
      </c>
      <c r="O6831" s="1">
        <v>0</v>
      </c>
    </row>
    <row r="6832" spans="1:15">
      <c r="A6832" s="12">
        <v>54025190</v>
      </c>
      <c r="B6832" s="1" t="s">
        <v>1174</v>
      </c>
      <c r="C6832" s="12">
        <v>540251</v>
      </c>
      <c r="D6832" s="1" t="s">
        <v>1173</v>
      </c>
      <c r="E6832" s="12">
        <v>5402</v>
      </c>
      <c r="F6832" s="1" t="s">
        <v>1172</v>
      </c>
      <c r="G6832" s="12">
        <v>54</v>
      </c>
      <c r="H6832" s="1" t="s">
        <v>355</v>
      </c>
      <c r="I6832" s="1" t="s">
        <v>2</v>
      </c>
      <c r="J6832" s="1" t="s">
        <v>1</v>
      </c>
      <c r="K6832" s="1" t="s">
        <v>0</v>
      </c>
      <c r="L6832" s="1">
        <v>0</v>
      </c>
      <c r="M6832" s="1">
        <v>0</v>
      </c>
      <c r="N6832" s="1">
        <v>1708</v>
      </c>
      <c r="O6832" s="1">
        <v>10</v>
      </c>
    </row>
    <row r="6833" spans="1:15">
      <c r="A6833" s="12">
        <v>85393230</v>
      </c>
      <c r="B6833" s="1" t="s">
        <v>1171</v>
      </c>
      <c r="C6833" s="12">
        <v>853932</v>
      </c>
      <c r="D6833" s="1" t="s">
        <v>1080</v>
      </c>
      <c r="E6833" s="12">
        <v>8539</v>
      </c>
      <c r="F6833" s="1" t="s">
        <v>1079</v>
      </c>
      <c r="G6833" s="12">
        <v>85</v>
      </c>
      <c r="H6833" s="1" t="s">
        <v>102</v>
      </c>
      <c r="I6833" s="1" t="s">
        <v>27</v>
      </c>
      <c r="J6833" s="1" t="s">
        <v>26</v>
      </c>
      <c r="K6833" s="1" t="s">
        <v>0</v>
      </c>
      <c r="L6833" s="1">
        <v>0</v>
      </c>
      <c r="M6833" s="1">
        <v>0</v>
      </c>
      <c r="N6833" s="1">
        <v>1654</v>
      </c>
      <c r="O6833" s="1">
        <v>15</v>
      </c>
    </row>
    <row r="6834" spans="1:15">
      <c r="A6834" s="12">
        <v>93062190</v>
      </c>
      <c r="B6834" s="1" t="s">
        <v>1170</v>
      </c>
      <c r="C6834" s="12">
        <v>930621</v>
      </c>
      <c r="D6834" s="1" t="s">
        <v>1169</v>
      </c>
      <c r="E6834" s="12">
        <v>9306</v>
      </c>
      <c r="F6834" s="1" t="s">
        <v>1168</v>
      </c>
      <c r="G6834" s="12">
        <v>93</v>
      </c>
      <c r="H6834" s="1" t="s">
        <v>619</v>
      </c>
      <c r="I6834" s="1" t="s">
        <v>620</v>
      </c>
      <c r="J6834" s="1" t="s">
        <v>619</v>
      </c>
      <c r="K6834" s="1" t="s">
        <v>0</v>
      </c>
      <c r="L6834" s="1">
        <v>0</v>
      </c>
      <c r="M6834" s="1">
        <v>0</v>
      </c>
      <c r="N6834" s="1">
        <v>1647</v>
      </c>
      <c r="O6834" s="1">
        <v>43</v>
      </c>
    </row>
    <row r="6835" spans="1:15">
      <c r="A6835" s="12">
        <v>35079031</v>
      </c>
      <c r="B6835" s="1" t="s">
        <v>1167</v>
      </c>
      <c r="C6835" s="12">
        <v>350790</v>
      </c>
      <c r="D6835" s="1" t="s">
        <v>434</v>
      </c>
      <c r="E6835" s="12">
        <v>3507</v>
      </c>
      <c r="F6835" s="1" t="s">
        <v>433</v>
      </c>
      <c r="G6835" s="12">
        <v>35</v>
      </c>
      <c r="H6835" s="1" t="s">
        <v>432</v>
      </c>
      <c r="I6835" s="1" t="s">
        <v>12</v>
      </c>
      <c r="J6835" s="1" t="s">
        <v>11</v>
      </c>
      <c r="K6835" s="1" t="s">
        <v>0</v>
      </c>
      <c r="L6835" s="1">
        <v>0</v>
      </c>
      <c r="M6835" s="1">
        <v>0</v>
      </c>
      <c r="N6835" s="1">
        <v>1630</v>
      </c>
      <c r="O6835" s="1">
        <v>0</v>
      </c>
    </row>
    <row r="6836" spans="1:15">
      <c r="A6836" s="12">
        <v>30032099</v>
      </c>
      <c r="B6836" s="1" t="s">
        <v>1166</v>
      </c>
      <c r="C6836" s="12">
        <v>300320</v>
      </c>
      <c r="D6836" s="1" t="s">
        <v>1165</v>
      </c>
      <c r="E6836" s="12">
        <v>3003</v>
      </c>
      <c r="F6836" s="1" t="s">
        <v>1164</v>
      </c>
      <c r="G6836" s="12">
        <v>30</v>
      </c>
      <c r="H6836" s="1" t="s">
        <v>63</v>
      </c>
      <c r="I6836" s="1" t="s">
        <v>12</v>
      </c>
      <c r="J6836" s="1" t="s">
        <v>11</v>
      </c>
      <c r="K6836" s="1" t="s">
        <v>0</v>
      </c>
      <c r="L6836" s="1">
        <v>0</v>
      </c>
      <c r="M6836" s="1">
        <v>0</v>
      </c>
      <c r="N6836" s="1">
        <v>1614</v>
      </c>
      <c r="O6836" s="1">
        <v>1</v>
      </c>
    </row>
    <row r="6837" spans="1:15">
      <c r="A6837" s="12">
        <v>29032200</v>
      </c>
      <c r="B6837" s="1" t="s">
        <v>1163</v>
      </c>
      <c r="C6837" s="12">
        <v>290322</v>
      </c>
      <c r="D6837" s="1" t="s">
        <v>1163</v>
      </c>
      <c r="E6837" s="12">
        <v>2903</v>
      </c>
      <c r="F6837" s="1" t="s">
        <v>300</v>
      </c>
      <c r="G6837" s="12">
        <v>29</v>
      </c>
      <c r="H6837" s="1" t="s">
        <v>13</v>
      </c>
      <c r="I6837" s="1" t="s">
        <v>12</v>
      </c>
      <c r="J6837" s="1" t="s">
        <v>11</v>
      </c>
      <c r="K6837" s="1" t="s">
        <v>0</v>
      </c>
      <c r="L6837" s="1">
        <v>0</v>
      </c>
      <c r="M6837" s="1">
        <v>0</v>
      </c>
      <c r="N6837" s="1">
        <v>1610</v>
      </c>
      <c r="O6837" s="1">
        <v>17</v>
      </c>
    </row>
    <row r="6838" spans="1:15">
      <c r="A6838" s="12">
        <v>29211993</v>
      </c>
      <c r="B6838" s="1" t="s">
        <v>1162</v>
      </c>
      <c r="C6838" s="12">
        <v>292119</v>
      </c>
      <c r="D6838" s="1" t="s">
        <v>896</v>
      </c>
      <c r="E6838" s="12">
        <v>2921</v>
      </c>
      <c r="F6838" s="1" t="s">
        <v>73</v>
      </c>
      <c r="G6838" s="12">
        <v>29</v>
      </c>
      <c r="H6838" s="1" t="s">
        <v>13</v>
      </c>
      <c r="I6838" s="1" t="s">
        <v>12</v>
      </c>
      <c r="J6838" s="1" t="s">
        <v>11</v>
      </c>
      <c r="K6838" s="1" t="s">
        <v>0</v>
      </c>
      <c r="L6838" s="1">
        <v>0</v>
      </c>
      <c r="M6838" s="1">
        <v>0</v>
      </c>
      <c r="N6838" s="1">
        <v>1607</v>
      </c>
      <c r="O6838" s="1">
        <v>0</v>
      </c>
    </row>
    <row r="6839" spans="1:15">
      <c r="A6839" s="12">
        <v>60053500</v>
      </c>
      <c r="B6839" s="1" t="s">
        <v>1161</v>
      </c>
      <c r="C6839" s="12">
        <v>600535</v>
      </c>
      <c r="D6839" s="1" t="s">
        <v>1161</v>
      </c>
      <c r="E6839" s="12">
        <v>6005</v>
      </c>
      <c r="F6839" s="1" t="s">
        <v>162</v>
      </c>
      <c r="G6839" s="12">
        <v>60</v>
      </c>
      <c r="H6839" s="1" t="s">
        <v>161</v>
      </c>
      <c r="I6839" s="1" t="s">
        <v>2</v>
      </c>
      <c r="J6839" s="1" t="s">
        <v>1</v>
      </c>
      <c r="K6839" s="1" t="s">
        <v>0</v>
      </c>
      <c r="L6839" s="1">
        <v>0</v>
      </c>
      <c r="M6839" s="1">
        <v>0</v>
      </c>
      <c r="N6839" s="1">
        <v>1605</v>
      </c>
      <c r="O6839" s="1">
        <v>58</v>
      </c>
    </row>
    <row r="6840" spans="1:15">
      <c r="A6840" s="12">
        <v>39100013</v>
      </c>
      <c r="B6840" s="1" t="s">
        <v>1160</v>
      </c>
      <c r="C6840" s="12">
        <v>391000</v>
      </c>
      <c r="D6840" s="1" t="s">
        <v>1159</v>
      </c>
      <c r="E6840" s="12">
        <v>3910</v>
      </c>
      <c r="F6840" s="1" t="s">
        <v>1159</v>
      </c>
      <c r="G6840" s="12">
        <v>39</v>
      </c>
      <c r="H6840" s="1" t="s">
        <v>38</v>
      </c>
      <c r="I6840" s="1" t="s">
        <v>37</v>
      </c>
      <c r="J6840" s="1" t="s">
        <v>36</v>
      </c>
      <c r="K6840" s="1" t="s">
        <v>0</v>
      </c>
      <c r="L6840" s="1">
        <v>0</v>
      </c>
      <c r="M6840" s="1">
        <v>0</v>
      </c>
      <c r="N6840" s="1">
        <v>1604</v>
      </c>
      <c r="O6840" s="1">
        <v>78</v>
      </c>
    </row>
    <row r="6841" spans="1:15">
      <c r="A6841" s="12">
        <v>28274911</v>
      </c>
      <c r="B6841" s="1" t="s">
        <v>1158</v>
      </c>
      <c r="C6841" s="12">
        <v>282749</v>
      </c>
      <c r="D6841" s="1" t="s">
        <v>1157</v>
      </c>
      <c r="E6841" s="12">
        <v>2827</v>
      </c>
      <c r="F6841" s="1" t="s">
        <v>386</v>
      </c>
      <c r="G6841" s="12">
        <v>28</v>
      </c>
      <c r="H6841" s="1" t="s">
        <v>118</v>
      </c>
      <c r="I6841" s="1" t="s">
        <v>12</v>
      </c>
      <c r="J6841" s="1" t="s">
        <v>11</v>
      </c>
      <c r="K6841" s="1" t="s">
        <v>0</v>
      </c>
      <c r="L6841" s="1">
        <v>0</v>
      </c>
      <c r="M6841" s="1">
        <v>0</v>
      </c>
      <c r="N6841" s="1">
        <v>1604</v>
      </c>
      <c r="O6841" s="1">
        <v>36</v>
      </c>
    </row>
    <row r="6842" spans="1:15">
      <c r="A6842" s="12">
        <v>29146920</v>
      </c>
      <c r="B6842" s="1" t="s">
        <v>1156</v>
      </c>
      <c r="C6842" s="12">
        <v>291469</v>
      </c>
      <c r="D6842" s="1" t="s">
        <v>1155</v>
      </c>
      <c r="E6842" s="12">
        <v>2914</v>
      </c>
      <c r="F6842" s="1" t="s">
        <v>45</v>
      </c>
      <c r="G6842" s="12">
        <v>29</v>
      </c>
      <c r="H6842" s="1" t="s">
        <v>13</v>
      </c>
      <c r="I6842" s="1" t="s">
        <v>12</v>
      </c>
      <c r="J6842" s="1" t="s">
        <v>11</v>
      </c>
      <c r="K6842" s="1" t="s">
        <v>0</v>
      </c>
      <c r="L6842" s="1">
        <v>0</v>
      </c>
      <c r="M6842" s="1">
        <v>0</v>
      </c>
      <c r="N6842" s="1">
        <v>1604</v>
      </c>
      <c r="O6842" s="1">
        <v>3</v>
      </c>
    </row>
    <row r="6843" spans="1:15">
      <c r="A6843" s="12">
        <v>84433238</v>
      </c>
      <c r="B6843" s="1" t="s">
        <v>1154</v>
      </c>
      <c r="C6843" s="12">
        <v>844332</v>
      </c>
      <c r="D6843" s="1" t="s">
        <v>739</v>
      </c>
      <c r="E6843" s="12">
        <v>8443</v>
      </c>
      <c r="F6843" s="1" t="s">
        <v>738</v>
      </c>
      <c r="G6843" s="12">
        <v>84</v>
      </c>
      <c r="H6843" s="1" t="s">
        <v>28</v>
      </c>
      <c r="I6843" s="1" t="s">
        <v>27</v>
      </c>
      <c r="J6843" s="1" t="s">
        <v>26</v>
      </c>
      <c r="K6843" s="1" t="s">
        <v>0</v>
      </c>
      <c r="L6843" s="1">
        <v>0</v>
      </c>
      <c r="M6843" s="1">
        <v>0</v>
      </c>
      <c r="N6843" s="1">
        <v>1601</v>
      </c>
      <c r="O6843" s="1">
        <v>156</v>
      </c>
    </row>
    <row r="6844" spans="1:15">
      <c r="A6844" s="12">
        <v>28521022</v>
      </c>
      <c r="B6844" s="1" t="s">
        <v>1153</v>
      </c>
      <c r="C6844" s="12">
        <v>285210</v>
      </c>
      <c r="D6844" s="1" t="s">
        <v>617</v>
      </c>
      <c r="E6844" s="12">
        <v>2852</v>
      </c>
      <c r="F6844" s="1" t="s">
        <v>616</v>
      </c>
      <c r="G6844" s="12">
        <v>28</v>
      </c>
      <c r="H6844" s="1" t="s">
        <v>118</v>
      </c>
      <c r="I6844" s="1" t="s">
        <v>12</v>
      </c>
      <c r="J6844" s="1" t="s">
        <v>11</v>
      </c>
      <c r="K6844" s="1" t="s">
        <v>0</v>
      </c>
      <c r="L6844" s="1">
        <v>0</v>
      </c>
      <c r="M6844" s="1">
        <v>0</v>
      </c>
      <c r="N6844" s="1">
        <v>1597</v>
      </c>
      <c r="O6844" s="1">
        <v>0</v>
      </c>
    </row>
    <row r="6845" spans="1:15">
      <c r="A6845" s="12">
        <v>29214421</v>
      </c>
      <c r="B6845" s="1" t="s">
        <v>1152</v>
      </c>
      <c r="C6845" s="12">
        <v>292144</v>
      </c>
      <c r="D6845" s="1" t="s">
        <v>74</v>
      </c>
      <c r="E6845" s="12">
        <v>2921</v>
      </c>
      <c r="F6845" s="1" t="s">
        <v>73</v>
      </c>
      <c r="G6845" s="12">
        <v>29</v>
      </c>
      <c r="H6845" s="1" t="s">
        <v>13</v>
      </c>
      <c r="I6845" s="1" t="s">
        <v>12</v>
      </c>
      <c r="J6845" s="1" t="s">
        <v>11</v>
      </c>
      <c r="K6845" s="1" t="s">
        <v>0</v>
      </c>
      <c r="L6845" s="1">
        <v>0</v>
      </c>
      <c r="M6845" s="1">
        <v>0</v>
      </c>
      <c r="N6845" s="1">
        <v>1577</v>
      </c>
      <c r="O6845" s="1">
        <v>200</v>
      </c>
    </row>
    <row r="6846" spans="1:15">
      <c r="A6846" s="12">
        <v>28332400</v>
      </c>
      <c r="B6846" s="1" t="s">
        <v>1151</v>
      </c>
      <c r="C6846" s="12">
        <v>283324</v>
      </c>
      <c r="D6846" s="1" t="s">
        <v>1151</v>
      </c>
      <c r="E6846" s="12">
        <v>2833</v>
      </c>
      <c r="F6846" s="1" t="s">
        <v>187</v>
      </c>
      <c r="G6846" s="12">
        <v>28</v>
      </c>
      <c r="H6846" s="1" t="s">
        <v>118</v>
      </c>
      <c r="I6846" s="1" t="s">
        <v>12</v>
      </c>
      <c r="J6846" s="1" t="s">
        <v>11</v>
      </c>
      <c r="K6846" s="1" t="s">
        <v>0</v>
      </c>
      <c r="L6846" s="1">
        <v>0</v>
      </c>
      <c r="M6846" s="1">
        <v>0</v>
      </c>
      <c r="N6846" s="1">
        <v>1569</v>
      </c>
      <c r="O6846" s="1">
        <v>8</v>
      </c>
    </row>
    <row r="6847" spans="1:15">
      <c r="A6847" s="12">
        <v>27082000</v>
      </c>
      <c r="B6847" s="1" t="s">
        <v>1150</v>
      </c>
      <c r="C6847" s="12">
        <v>270820</v>
      </c>
      <c r="D6847" s="1" t="s">
        <v>1149</v>
      </c>
      <c r="E6847" s="12">
        <v>2708</v>
      </c>
      <c r="F6847" s="1" t="s">
        <v>1070</v>
      </c>
      <c r="G6847" s="12">
        <v>27</v>
      </c>
      <c r="H6847" s="1" t="s">
        <v>486</v>
      </c>
      <c r="I6847" s="1" t="s">
        <v>225</v>
      </c>
      <c r="J6847" s="1" t="s">
        <v>224</v>
      </c>
      <c r="K6847" s="1" t="s">
        <v>0</v>
      </c>
      <c r="L6847" s="1">
        <v>0</v>
      </c>
      <c r="M6847" s="1">
        <v>0</v>
      </c>
      <c r="N6847" s="1">
        <v>1568</v>
      </c>
      <c r="O6847" s="1">
        <v>60</v>
      </c>
    </row>
    <row r="6848" spans="1:15">
      <c r="A6848" s="12">
        <v>29242920</v>
      </c>
      <c r="B6848" s="1" t="s">
        <v>1148</v>
      </c>
      <c r="C6848" s="12">
        <v>292429</v>
      </c>
      <c r="D6848" s="1" t="s">
        <v>594</v>
      </c>
      <c r="E6848" s="12">
        <v>2924</v>
      </c>
      <c r="F6848" s="1" t="s">
        <v>23</v>
      </c>
      <c r="G6848" s="12">
        <v>29</v>
      </c>
      <c r="H6848" s="1" t="s">
        <v>13</v>
      </c>
      <c r="I6848" s="1" t="s">
        <v>12</v>
      </c>
      <c r="J6848" s="1" t="s">
        <v>11</v>
      </c>
      <c r="K6848" s="1" t="s">
        <v>0</v>
      </c>
      <c r="L6848" s="1">
        <v>0</v>
      </c>
      <c r="M6848" s="1">
        <v>0</v>
      </c>
      <c r="N6848" s="1">
        <v>1567</v>
      </c>
      <c r="O6848" s="1">
        <v>1800</v>
      </c>
    </row>
    <row r="6849" spans="1:15">
      <c r="A6849" s="12">
        <v>29130090</v>
      </c>
      <c r="B6849" s="1" t="s">
        <v>1147</v>
      </c>
      <c r="C6849" s="12">
        <v>291300</v>
      </c>
      <c r="D6849" s="1" t="s">
        <v>1015</v>
      </c>
      <c r="E6849" s="12">
        <v>2913</v>
      </c>
      <c r="F6849" s="1" t="s">
        <v>1015</v>
      </c>
      <c r="G6849" s="12">
        <v>29</v>
      </c>
      <c r="H6849" s="1" t="s">
        <v>13</v>
      </c>
      <c r="I6849" s="1" t="s">
        <v>12</v>
      </c>
      <c r="J6849" s="1" t="s">
        <v>11</v>
      </c>
      <c r="K6849" s="1" t="s">
        <v>0</v>
      </c>
      <c r="L6849" s="1">
        <v>0</v>
      </c>
      <c r="M6849" s="1">
        <v>0</v>
      </c>
      <c r="N6849" s="1">
        <v>1559</v>
      </c>
      <c r="O6849" s="1">
        <v>0</v>
      </c>
    </row>
    <row r="6850" spans="1:15">
      <c r="A6850" s="12">
        <v>11082000</v>
      </c>
      <c r="B6850" s="1" t="s">
        <v>1146</v>
      </c>
      <c r="C6850" s="12">
        <v>110820</v>
      </c>
      <c r="D6850" s="1" t="s">
        <v>1146</v>
      </c>
      <c r="E6850" s="12">
        <v>1108</v>
      </c>
      <c r="F6850" s="1" t="s">
        <v>1145</v>
      </c>
      <c r="G6850" s="12">
        <v>11</v>
      </c>
      <c r="H6850" s="1" t="s">
        <v>1144</v>
      </c>
      <c r="I6850" s="1" t="s">
        <v>59</v>
      </c>
      <c r="J6850" s="1" t="s">
        <v>58</v>
      </c>
      <c r="K6850" s="1" t="s">
        <v>0</v>
      </c>
      <c r="L6850" s="1">
        <v>0</v>
      </c>
      <c r="M6850" s="1">
        <v>0</v>
      </c>
      <c r="N6850" s="1">
        <v>1540</v>
      </c>
      <c r="O6850" s="1">
        <v>100</v>
      </c>
    </row>
    <row r="6851" spans="1:15">
      <c r="A6851" s="12">
        <v>15151900</v>
      </c>
      <c r="B6851" s="1" t="s">
        <v>1143</v>
      </c>
      <c r="C6851" s="12">
        <v>151519</v>
      </c>
      <c r="D6851" s="1" t="s">
        <v>1142</v>
      </c>
      <c r="E6851" s="12">
        <v>1515</v>
      </c>
      <c r="F6851" s="1" t="s">
        <v>862</v>
      </c>
      <c r="G6851" s="12">
        <v>15</v>
      </c>
      <c r="H6851" s="1" t="s">
        <v>413</v>
      </c>
      <c r="I6851" s="1" t="s">
        <v>412</v>
      </c>
      <c r="J6851" s="1" t="s">
        <v>411</v>
      </c>
      <c r="K6851" s="1" t="s">
        <v>0</v>
      </c>
      <c r="L6851" s="1">
        <v>0</v>
      </c>
      <c r="M6851" s="1">
        <v>0</v>
      </c>
      <c r="N6851" s="1">
        <v>1531</v>
      </c>
      <c r="O6851" s="1">
        <v>202</v>
      </c>
    </row>
    <row r="6852" spans="1:15">
      <c r="A6852" s="12">
        <v>48055000</v>
      </c>
      <c r="B6852" s="1" t="s">
        <v>1141</v>
      </c>
      <c r="C6852" s="12">
        <v>480550</v>
      </c>
      <c r="D6852" s="1" t="s">
        <v>1140</v>
      </c>
      <c r="E6852" s="12">
        <v>4805</v>
      </c>
      <c r="F6852" s="1" t="s">
        <v>42</v>
      </c>
      <c r="G6852" s="12">
        <v>48</v>
      </c>
      <c r="H6852" s="1" t="s">
        <v>19</v>
      </c>
      <c r="I6852" s="1" t="s">
        <v>18</v>
      </c>
      <c r="J6852" s="1" t="s">
        <v>17</v>
      </c>
      <c r="K6852" s="1" t="s">
        <v>0</v>
      </c>
      <c r="L6852" s="1">
        <v>0</v>
      </c>
      <c r="M6852" s="1">
        <v>0</v>
      </c>
      <c r="N6852" s="1">
        <v>1531</v>
      </c>
      <c r="O6852" s="1">
        <v>2</v>
      </c>
    </row>
    <row r="6853" spans="1:15">
      <c r="A6853" s="12">
        <v>29089912</v>
      </c>
      <c r="B6853" s="1" t="s">
        <v>1139</v>
      </c>
      <c r="C6853" s="12">
        <v>290899</v>
      </c>
      <c r="D6853" s="1" t="s">
        <v>704</v>
      </c>
      <c r="E6853" s="12">
        <v>2908</v>
      </c>
      <c r="F6853" s="1" t="s">
        <v>184</v>
      </c>
      <c r="G6853" s="12">
        <v>29</v>
      </c>
      <c r="H6853" s="1" t="s">
        <v>13</v>
      </c>
      <c r="I6853" s="1" t="s">
        <v>12</v>
      </c>
      <c r="J6853" s="1" t="s">
        <v>11</v>
      </c>
      <c r="K6853" s="1" t="s">
        <v>0</v>
      </c>
      <c r="L6853" s="1">
        <v>0</v>
      </c>
      <c r="M6853" s="1">
        <v>0</v>
      </c>
      <c r="N6853" s="1">
        <v>1527</v>
      </c>
      <c r="O6853" s="1">
        <v>0</v>
      </c>
    </row>
    <row r="6854" spans="1:15">
      <c r="A6854" s="12">
        <v>84529089</v>
      </c>
      <c r="B6854" s="1" t="s">
        <v>1138</v>
      </c>
      <c r="C6854" s="12">
        <v>845290</v>
      </c>
      <c r="D6854" s="1" t="s">
        <v>927</v>
      </c>
      <c r="E6854" s="12">
        <v>8452</v>
      </c>
      <c r="F6854" s="1" t="s">
        <v>926</v>
      </c>
      <c r="G6854" s="12">
        <v>84</v>
      </c>
      <c r="H6854" s="1" t="s">
        <v>28</v>
      </c>
      <c r="I6854" s="1" t="s">
        <v>27</v>
      </c>
      <c r="J6854" s="1" t="s">
        <v>26</v>
      </c>
      <c r="K6854" s="1" t="s">
        <v>0</v>
      </c>
      <c r="L6854" s="1">
        <v>0</v>
      </c>
      <c r="M6854" s="1">
        <v>0</v>
      </c>
      <c r="N6854" s="1">
        <v>1518</v>
      </c>
      <c r="O6854" s="1">
        <v>204</v>
      </c>
    </row>
    <row r="6855" spans="1:15">
      <c r="A6855" s="12">
        <v>84223030</v>
      </c>
      <c r="B6855" s="1" t="s">
        <v>1137</v>
      </c>
      <c r="C6855" s="12">
        <v>842230</v>
      </c>
      <c r="D6855" s="1" t="s">
        <v>1136</v>
      </c>
      <c r="E6855" s="12">
        <v>8422</v>
      </c>
      <c r="F6855" s="1" t="s">
        <v>1135</v>
      </c>
      <c r="G6855" s="12">
        <v>84</v>
      </c>
      <c r="H6855" s="1" t="s">
        <v>28</v>
      </c>
      <c r="I6855" s="1" t="s">
        <v>27</v>
      </c>
      <c r="J6855" s="1" t="s">
        <v>26</v>
      </c>
      <c r="K6855" s="1" t="s">
        <v>0</v>
      </c>
      <c r="L6855" s="1">
        <v>0</v>
      </c>
      <c r="M6855" s="1">
        <v>0</v>
      </c>
      <c r="N6855" s="1">
        <v>1501</v>
      </c>
      <c r="O6855" s="1">
        <v>25</v>
      </c>
    </row>
    <row r="6856" spans="1:15">
      <c r="A6856" s="12">
        <v>56090010</v>
      </c>
      <c r="B6856" s="1" t="s">
        <v>1134</v>
      </c>
      <c r="C6856" s="12">
        <v>560900</v>
      </c>
      <c r="D6856" s="1" t="s">
        <v>1133</v>
      </c>
      <c r="E6856" s="12">
        <v>5609</v>
      </c>
      <c r="F6856" s="1" t="s">
        <v>1133</v>
      </c>
      <c r="G6856" s="12">
        <v>56</v>
      </c>
      <c r="H6856" s="1" t="s">
        <v>54</v>
      </c>
      <c r="I6856" s="1" t="s">
        <v>2</v>
      </c>
      <c r="J6856" s="1" t="s">
        <v>1</v>
      </c>
      <c r="K6856" s="1" t="s">
        <v>0</v>
      </c>
      <c r="L6856" s="1">
        <v>0</v>
      </c>
      <c r="M6856" s="1">
        <v>0</v>
      </c>
      <c r="N6856" s="1">
        <v>1493</v>
      </c>
      <c r="O6856" s="1">
        <v>14</v>
      </c>
    </row>
    <row r="6857" spans="1:15">
      <c r="A6857" s="12">
        <v>45031000</v>
      </c>
      <c r="B6857" s="1" t="s">
        <v>1132</v>
      </c>
      <c r="C6857" s="12">
        <v>450310</v>
      </c>
      <c r="D6857" s="1" t="s">
        <v>1132</v>
      </c>
      <c r="E6857" s="12">
        <v>4503</v>
      </c>
      <c r="F6857" s="1" t="s">
        <v>1131</v>
      </c>
      <c r="G6857" s="12">
        <v>45</v>
      </c>
      <c r="H6857" s="1" t="s">
        <v>1130</v>
      </c>
      <c r="I6857" s="1" t="s">
        <v>1129</v>
      </c>
      <c r="J6857" s="1" t="s">
        <v>1128</v>
      </c>
      <c r="K6857" s="1" t="s">
        <v>0</v>
      </c>
      <c r="L6857" s="1">
        <v>0</v>
      </c>
      <c r="M6857" s="1">
        <v>0</v>
      </c>
      <c r="N6857" s="1">
        <v>1483</v>
      </c>
      <c r="O6857" s="1">
        <v>13</v>
      </c>
    </row>
    <row r="6858" spans="1:15">
      <c r="A6858" s="12">
        <v>29335934</v>
      </c>
      <c r="B6858" s="1" t="s">
        <v>1127</v>
      </c>
      <c r="C6858" s="12">
        <v>293359</v>
      </c>
      <c r="D6858" s="1" t="s">
        <v>145</v>
      </c>
      <c r="E6858" s="12">
        <v>2933</v>
      </c>
      <c r="F6858" s="1" t="s">
        <v>67</v>
      </c>
      <c r="G6858" s="12">
        <v>29</v>
      </c>
      <c r="H6858" s="1" t="s">
        <v>13</v>
      </c>
      <c r="I6858" s="1" t="s">
        <v>12</v>
      </c>
      <c r="J6858" s="1" t="s">
        <v>11</v>
      </c>
      <c r="K6858" s="1" t="s">
        <v>0</v>
      </c>
      <c r="L6858" s="1">
        <v>0</v>
      </c>
      <c r="M6858" s="1">
        <v>0</v>
      </c>
      <c r="N6858" s="1">
        <v>1476</v>
      </c>
      <c r="O6858" s="1">
        <v>0</v>
      </c>
    </row>
    <row r="6859" spans="1:15">
      <c r="A6859" s="12">
        <v>37079010</v>
      </c>
      <c r="B6859" s="1" t="s">
        <v>1126</v>
      </c>
      <c r="C6859" s="12">
        <v>370790</v>
      </c>
      <c r="D6859" s="1" t="s">
        <v>1125</v>
      </c>
      <c r="E6859" s="12">
        <v>3707</v>
      </c>
      <c r="F6859" s="1" t="s">
        <v>1124</v>
      </c>
      <c r="G6859" s="12">
        <v>37</v>
      </c>
      <c r="H6859" s="1" t="s">
        <v>1090</v>
      </c>
      <c r="I6859" s="1" t="s">
        <v>12</v>
      </c>
      <c r="J6859" s="1" t="s">
        <v>11</v>
      </c>
      <c r="K6859" s="1" t="s">
        <v>0</v>
      </c>
      <c r="L6859" s="1">
        <v>0</v>
      </c>
      <c r="M6859" s="1">
        <v>0</v>
      </c>
      <c r="N6859" s="1">
        <v>1468</v>
      </c>
      <c r="O6859" s="1">
        <v>16</v>
      </c>
    </row>
    <row r="6860" spans="1:15">
      <c r="A6860" s="12">
        <v>29321910</v>
      </c>
      <c r="B6860" s="1" t="s">
        <v>1123</v>
      </c>
      <c r="C6860" s="12">
        <v>293219</v>
      </c>
      <c r="D6860" s="1" t="s">
        <v>1033</v>
      </c>
      <c r="E6860" s="12">
        <v>2932</v>
      </c>
      <c r="F6860" s="1" t="s">
        <v>451</v>
      </c>
      <c r="G6860" s="12">
        <v>29</v>
      </c>
      <c r="H6860" s="1" t="s">
        <v>13</v>
      </c>
      <c r="I6860" s="1" t="s">
        <v>12</v>
      </c>
      <c r="J6860" s="1" t="s">
        <v>11</v>
      </c>
      <c r="K6860" s="1" t="s">
        <v>0</v>
      </c>
      <c r="L6860" s="1">
        <v>0</v>
      </c>
      <c r="M6860" s="1">
        <v>0</v>
      </c>
      <c r="N6860" s="1">
        <v>1454</v>
      </c>
      <c r="O6860" s="1">
        <v>5</v>
      </c>
    </row>
    <row r="6861" spans="1:15">
      <c r="A6861" s="12">
        <v>82056000</v>
      </c>
      <c r="B6861" s="1" t="s">
        <v>1122</v>
      </c>
      <c r="C6861" s="12">
        <v>820560</v>
      </c>
      <c r="D6861" s="1" t="s">
        <v>1121</v>
      </c>
      <c r="E6861" s="12">
        <v>8205</v>
      </c>
      <c r="F6861" s="1" t="s">
        <v>1120</v>
      </c>
      <c r="G6861" s="12">
        <v>82</v>
      </c>
      <c r="H6861" s="1" t="s">
        <v>768</v>
      </c>
      <c r="I6861" s="1" t="s">
        <v>107</v>
      </c>
      <c r="J6861" s="1" t="s">
        <v>106</v>
      </c>
      <c r="K6861" s="1" t="s">
        <v>0</v>
      </c>
      <c r="L6861" s="1">
        <v>0</v>
      </c>
      <c r="M6861" s="1">
        <v>0</v>
      </c>
      <c r="N6861" s="1">
        <v>1441</v>
      </c>
      <c r="O6861" s="1">
        <v>11</v>
      </c>
    </row>
    <row r="6862" spans="1:15">
      <c r="A6862" s="12">
        <v>29339912</v>
      </c>
      <c r="B6862" s="1" t="s">
        <v>1119</v>
      </c>
      <c r="C6862" s="12">
        <v>293399</v>
      </c>
      <c r="D6862" s="1" t="s">
        <v>596</v>
      </c>
      <c r="E6862" s="12">
        <v>2933</v>
      </c>
      <c r="F6862" s="1" t="s">
        <v>67</v>
      </c>
      <c r="G6862" s="12">
        <v>29</v>
      </c>
      <c r="H6862" s="1" t="s">
        <v>13</v>
      </c>
      <c r="I6862" s="1" t="s">
        <v>12</v>
      </c>
      <c r="J6862" s="1" t="s">
        <v>11</v>
      </c>
      <c r="K6862" s="1" t="s">
        <v>0</v>
      </c>
      <c r="L6862" s="1">
        <v>0</v>
      </c>
      <c r="M6862" s="1">
        <v>0</v>
      </c>
      <c r="N6862" s="1">
        <v>1429</v>
      </c>
      <c r="O6862" s="1">
        <v>0</v>
      </c>
    </row>
    <row r="6863" spans="1:15">
      <c r="A6863" s="12">
        <v>37029600</v>
      </c>
      <c r="B6863" s="1" t="s">
        <v>1118</v>
      </c>
      <c r="C6863" s="12">
        <v>370296</v>
      </c>
      <c r="D6863" s="1" t="s">
        <v>1117</v>
      </c>
      <c r="E6863" s="12">
        <v>3702</v>
      </c>
      <c r="F6863" s="1" t="s">
        <v>1091</v>
      </c>
      <c r="G6863" s="12">
        <v>37</v>
      </c>
      <c r="H6863" s="1" t="s">
        <v>1090</v>
      </c>
      <c r="I6863" s="1" t="s">
        <v>12</v>
      </c>
      <c r="J6863" s="1" t="s">
        <v>11</v>
      </c>
      <c r="K6863" s="1" t="s">
        <v>0</v>
      </c>
      <c r="L6863" s="1">
        <v>0</v>
      </c>
      <c r="M6863" s="1">
        <v>0</v>
      </c>
      <c r="N6863" s="1">
        <v>1427</v>
      </c>
      <c r="O6863" s="1">
        <v>9</v>
      </c>
    </row>
    <row r="6864" spans="1:15">
      <c r="A6864" s="12">
        <v>29339123</v>
      </c>
      <c r="B6864" s="1" t="s">
        <v>1116</v>
      </c>
      <c r="C6864" s="12">
        <v>293391</v>
      </c>
      <c r="D6864" s="1" t="s">
        <v>667</v>
      </c>
      <c r="E6864" s="12">
        <v>2933</v>
      </c>
      <c r="F6864" s="1" t="s">
        <v>67</v>
      </c>
      <c r="G6864" s="12">
        <v>29</v>
      </c>
      <c r="H6864" s="1" t="s">
        <v>13</v>
      </c>
      <c r="I6864" s="1" t="s">
        <v>12</v>
      </c>
      <c r="J6864" s="1" t="s">
        <v>11</v>
      </c>
      <c r="K6864" s="1" t="s">
        <v>0</v>
      </c>
      <c r="L6864" s="1">
        <v>0</v>
      </c>
      <c r="M6864" s="1">
        <v>0</v>
      </c>
      <c r="N6864" s="1">
        <v>1419</v>
      </c>
      <c r="O6864" s="1">
        <v>0</v>
      </c>
    </row>
    <row r="6865" spans="1:15">
      <c r="A6865" s="12">
        <v>32019012</v>
      </c>
      <c r="B6865" s="1" t="s">
        <v>1115</v>
      </c>
      <c r="C6865" s="12">
        <v>320190</v>
      </c>
      <c r="D6865" s="1" t="s">
        <v>1114</v>
      </c>
      <c r="E6865" s="12">
        <v>3201</v>
      </c>
      <c r="F6865" s="1" t="s">
        <v>1113</v>
      </c>
      <c r="G6865" s="12">
        <v>32</v>
      </c>
      <c r="H6865" s="1" t="s">
        <v>1112</v>
      </c>
      <c r="I6865" s="1" t="s">
        <v>12</v>
      </c>
      <c r="J6865" s="1" t="s">
        <v>11</v>
      </c>
      <c r="K6865" s="1" t="s">
        <v>0</v>
      </c>
      <c r="L6865" s="1">
        <v>0</v>
      </c>
      <c r="M6865" s="1">
        <v>0</v>
      </c>
      <c r="N6865" s="1">
        <v>1399</v>
      </c>
      <c r="O6865" s="1">
        <v>215</v>
      </c>
    </row>
    <row r="6866" spans="1:15">
      <c r="A6866" s="12">
        <v>29372322</v>
      </c>
      <c r="B6866" s="1" t="s">
        <v>1111</v>
      </c>
      <c r="C6866" s="12">
        <v>293723</v>
      </c>
      <c r="D6866" s="1" t="s">
        <v>1110</v>
      </c>
      <c r="E6866" s="12">
        <v>2937</v>
      </c>
      <c r="F6866" s="1" t="s">
        <v>464</v>
      </c>
      <c r="G6866" s="12">
        <v>29</v>
      </c>
      <c r="H6866" s="1" t="s">
        <v>13</v>
      </c>
      <c r="I6866" s="1" t="s">
        <v>12</v>
      </c>
      <c r="J6866" s="1" t="s">
        <v>11</v>
      </c>
      <c r="K6866" s="1" t="s">
        <v>0</v>
      </c>
      <c r="L6866" s="1">
        <v>0</v>
      </c>
      <c r="M6866" s="1">
        <v>0</v>
      </c>
      <c r="N6866" s="1">
        <v>1399</v>
      </c>
      <c r="O6866" s="1">
        <v>0</v>
      </c>
    </row>
    <row r="6867" spans="1:15">
      <c r="A6867" s="12">
        <v>29095012</v>
      </c>
      <c r="B6867" s="1" t="s">
        <v>1109</v>
      </c>
      <c r="C6867" s="12">
        <v>290950</v>
      </c>
      <c r="D6867" s="1" t="s">
        <v>1108</v>
      </c>
      <c r="E6867" s="12">
        <v>2909</v>
      </c>
      <c r="F6867" s="1" t="s">
        <v>377</v>
      </c>
      <c r="G6867" s="12">
        <v>29</v>
      </c>
      <c r="H6867" s="1" t="s">
        <v>13</v>
      </c>
      <c r="I6867" s="1" t="s">
        <v>12</v>
      </c>
      <c r="J6867" s="1" t="s">
        <v>11</v>
      </c>
      <c r="K6867" s="1" t="s">
        <v>0</v>
      </c>
      <c r="L6867" s="1">
        <v>0</v>
      </c>
      <c r="M6867" s="1">
        <v>0</v>
      </c>
      <c r="N6867" s="1">
        <v>1393</v>
      </c>
      <c r="O6867" s="1">
        <v>51</v>
      </c>
    </row>
    <row r="6868" spans="1:15">
      <c r="A6868" s="12">
        <v>29332925</v>
      </c>
      <c r="B6868" s="1" t="s">
        <v>1107</v>
      </c>
      <c r="C6868" s="12">
        <v>293329</v>
      </c>
      <c r="D6868" s="1" t="s">
        <v>839</v>
      </c>
      <c r="E6868" s="12">
        <v>2933</v>
      </c>
      <c r="F6868" s="1" t="s">
        <v>67</v>
      </c>
      <c r="G6868" s="12">
        <v>29</v>
      </c>
      <c r="H6868" s="1" t="s">
        <v>13</v>
      </c>
      <c r="I6868" s="1" t="s">
        <v>12</v>
      </c>
      <c r="J6868" s="1" t="s">
        <v>11</v>
      </c>
      <c r="K6868" s="1" t="s">
        <v>0</v>
      </c>
      <c r="L6868" s="1">
        <v>0</v>
      </c>
      <c r="M6868" s="1">
        <v>0</v>
      </c>
      <c r="N6868" s="1">
        <v>1393</v>
      </c>
      <c r="O6868" s="1">
        <v>0</v>
      </c>
    </row>
    <row r="6869" spans="1:15">
      <c r="A6869" s="12">
        <v>91081110</v>
      </c>
      <c r="B6869" s="1" t="s">
        <v>1106</v>
      </c>
      <c r="C6869" s="12">
        <v>910811</v>
      </c>
      <c r="D6869" s="1" t="s">
        <v>1105</v>
      </c>
      <c r="E6869" s="12">
        <v>9108</v>
      </c>
      <c r="F6869" s="1" t="s">
        <v>1104</v>
      </c>
      <c r="G6869" s="12">
        <v>91</v>
      </c>
      <c r="H6869" s="1" t="s">
        <v>50</v>
      </c>
      <c r="I6869" s="1" t="s">
        <v>49</v>
      </c>
      <c r="J6869" s="1" t="s">
        <v>48</v>
      </c>
      <c r="K6869" s="1" t="s">
        <v>0</v>
      </c>
      <c r="L6869" s="1">
        <v>0</v>
      </c>
      <c r="M6869" s="1">
        <v>0</v>
      </c>
      <c r="N6869" s="1">
        <v>1389</v>
      </c>
      <c r="O6869" s="1">
        <v>1</v>
      </c>
    </row>
    <row r="6870" spans="1:15">
      <c r="A6870" s="12">
        <v>38249988</v>
      </c>
      <c r="B6870" s="1" t="s">
        <v>1103</v>
      </c>
      <c r="C6870" s="12">
        <v>382499</v>
      </c>
      <c r="D6870" s="1" t="s">
        <v>822</v>
      </c>
      <c r="E6870" s="12">
        <v>3824</v>
      </c>
      <c r="F6870" s="1" t="s">
        <v>821</v>
      </c>
      <c r="G6870" s="12">
        <v>38</v>
      </c>
      <c r="H6870" s="1" t="s">
        <v>244</v>
      </c>
      <c r="I6870" s="1" t="s">
        <v>12</v>
      </c>
      <c r="J6870" s="1" t="s">
        <v>11</v>
      </c>
      <c r="K6870" s="1" t="s">
        <v>0</v>
      </c>
      <c r="L6870" s="1">
        <v>0</v>
      </c>
      <c r="M6870" s="1">
        <v>0</v>
      </c>
      <c r="N6870" s="1">
        <v>1388</v>
      </c>
      <c r="O6870" s="1">
        <v>0</v>
      </c>
    </row>
    <row r="6871" spans="1:15">
      <c r="A6871" s="12">
        <v>96132000</v>
      </c>
      <c r="B6871" s="1" t="s">
        <v>1102</v>
      </c>
      <c r="C6871" s="12">
        <v>961320</v>
      </c>
      <c r="D6871" s="1" t="s">
        <v>1102</v>
      </c>
      <c r="E6871" s="12">
        <v>9613</v>
      </c>
      <c r="F6871" s="1" t="s">
        <v>1101</v>
      </c>
      <c r="G6871" s="12">
        <v>96</v>
      </c>
      <c r="H6871" s="1" t="s">
        <v>128</v>
      </c>
      <c r="I6871" s="1" t="s">
        <v>127</v>
      </c>
      <c r="J6871" s="1" t="s">
        <v>126</v>
      </c>
      <c r="K6871" s="1" t="s">
        <v>0</v>
      </c>
      <c r="L6871" s="1">
        <v>0</v>
      </c>
      <c r="M6871" s="1">
        <v>0</v>
      </c>
      <c r="N6871" s="1">
        <v>1355</v>
      </c>
      <c r="O6871" s="1">
        <v>33</v>
      </c>
    </row>
    <row r="6872" spans="1:15">
      <c r="A6872" s="12">
        <v>85284930</v>
      </c>
      <c r="B6872" s="1" t="s">
        <v>1100</v>
      </c>
      <c r="C6872" s="12">
        <v>852849</v>
      </c>
      <c r="D6872" s="1" t="s">
        <v>1099</v>
      </c>
      <c r="E6872" s="12">
        <v>8528</v>
      </c>
      <c r="F6872" s="1" t="s">
        <v>1098</v>
      </c>
      <c r="G6872" s="12">
        <v>85</v>
      </c>
      <c r="H6872" s="1" t="s">
        <v>102</v>
      </c>
      <c r="I6872" s="1" t="s">
        <v>27</v>
      </c>
      <c r="J6872" s="1" t="s">
        <v>26</v>
      </c>
      <c r="K6872" s="1" t="s">
        <v>0</v>
      </c>
      <c r="L6872" s="1">
        <v>0</v>
      </c>
      <c r="M6872" s="1">
        <v>0</v>
      </c>
      <c r="N6872" s="1">
        <v>1350</v>
      </c>
      <c r="O6872" s="1">
        <v>3</v>
      </c>
    </row>
    <row r="6873" spans="1:15">
      <c r="A6873" s="12">
        <v>82016000</v>
      </c>
      <c r="B6873" s="1" t="s">
        <v>1097</v>
      </c>
      <c r="C6873" s="12">
        <v>820160</v>
      </c>
      <c r="D6873" s="1" t="s">
        <v>1097</v>
      </c>
      <c r="E6873" s="12">
        <v>8201</v>
      </c>
      <c r="F6873" s="1" t="s">
        <v>1096</v>
      </c>
      <c r="G6873" s="12">
        <v>82</v>
      </c>
      <c r="H6873" s="1" t="s">
        <v>768</v>
      </c>
      <c r="I6873" s="1" t="s">
        <v>107</v>
      </c>
      <c r="J6873" s="1" t="s">
        <v>106</v>
      </c>
      <c r="K6873" s="1" t="s">
        <v>0</v>
      </c>
      <c r="L6873" s="1">
        <v>0</v>
      </c>
      <c r="M6873" s="1">
        <v>0</v>
      </c>
      <c r="N6873" s="1">
        <v>1348</v>
      </c>
      <c r="O6873" s="1">
        <v>7</v>
      </c>
    </row>
    <row r="6874" spans="1:15">
      <c r="A6874" s="12">
        <v>55143090</v>
      </c>
      <c r="B6874" s="1" t="s">
        <v>1095</v>
      </c>
      <c r="C6874" s="12">
        <v>551430</v>
      </c>
      <c r="D6874" s="1" t="s">
        <v>1094</v>
      </c>
      <c r="E6874" s="12">
        <v>5514</v>
      </c>
      <c r="F6874" s="1" t="s">
        <v>664</v>
      </c>
      <c r="G6874" s="12">
        <v>55</v>
      </c>
      <c r="H6874" s="1" t="s">
        <v>282</v>
      </c>
      <c r="I6874" s="1" t="s">
        <v>2</v>
      </c>
      <c r="J6874" s="1" t="s">
        <v>1</v>
      </c>
      <c r="K6874" s="1" t="s">
        <v>0</v>
      </c>
      <c r="L6874" s="1">
        <v>0</v>
      </c>
      <c r="M6874" s="1">
        <v>0</v>
      </c>
      <c r="N6874" s="1">
        <v>1336</v>
      </c>
      <c r="O6874" s="1">
        <v>92</v>
      </c>
    </row>
    <row r="6875" spans="1:15">
      <c r="A6875" s="12">
        <v>37024310</v>
      </c>
      <c r="B6875" s="1" t="s">
        <v>1093</v>
      </c>
      <c r="C6875" s="12">
        <v>370243</v>
      </c>
      <c r="D6875" s="1" t="s">
        <v>1092</v>
      </c>
      <c r="E6875" s="12">
        <v>3702</v>
      </c>
      <c r="F6875" s="1" t="s">
        <v>1091</v>
      </c>
      <c r="G6875" s="12">
        <v>37</v>
      </c>
      <c r="H6875" s="1" t="s">
        <v>1090</v>
      </c>
      <c r="I6875" s="1" t="s">
        <v>12</v>
      </c>
      <c r="J6875" s="1" t="s">
        <v>11</v>
      </c>
      <c r="K6875" s="1" t="s">
        <v>0</v>
      </c>
      <c r="L6875" s="1">
        <v>0</v>
      </c>
      <c r="M6875" s="1">
        <v>0</v>
      </c>
      <c r="N6875" s="1">
        <v>1325</v>
      </c>
      <c r="O6875" s="1">
        <v>20</v>
      </c>
    </row>
    <row r="6876" spans="1:15">
      <c r="A6876" s="12">
        <v>22072011</v>
      </c>
      <c r="B6876" s="1" t="s">
        <v>1089</v>
      </c>
      <c r="C6876" s="12">
        <v>220720</v>
      </c>
      <c r="D6876" s="1" t="s">
        <v>1088</v>
      </c>
      <c r="E6876" s="12">
        <v>2207</v>
      </c>
      <c r="F6876" s="1" t="s">
        <v>1087</v>
      </c>
      <c r="G6876" s="12">
        <v>22</v>
      </c>
      <c r="H6876" s="1" t="s">
        <v>1086</v>
      </c>
      <c r="I6876" s="1" t="s">
        <v>751</v>
      </c>
      <c r="J6876" s="1" t="s">
        <v>750</v>
      </c>
      <c r="K6876" s="1" t="s">
        <v>0</v>
      </c>
      <c r="L6876" s="1">
        <v>0</v>
      </c>
      <c r="M6876" s="1">
        <v>0</v>
      </c>
      <c r="N6876" s="1">
        <v>1312</v>
      </c>
      <c r="O6876" s="1">
        <v>16</v>
      </c>
    </row>
    <row r="6877" spans="1:15">
      <c r="A6877" s="12">
        <v>72121000</v>
      </c>
      <c r="B6877" s="1" t="s">
        <v>1085</v>
      </c>
      <c r="C6877" s="12">
        <v>721210</v>
      </c>
      <c r="D6877" s="1" t="s">
        <v>1084</v>
      </c>
      <c r="E6877" s="12">
        <v>7212</v>
      </c>
      <c r="F6877" s="1" t="s">
        <v>893</v>
      </c>
      <c r="G6877" s="12">
        <v>72</v>
      </c>
      <c r="H6877" s="1" t="s">
        <v>436</v>
      </c>
      <c r="I6877" s="1" t="s">
        <v>107</v>
      </c>
      <c r="J6877" s="1" t="s">
        <v>106</v>
      </c>
      <c r="K6877" s="1" t="s">
        <v>0</v>
      </c>
      <c r="L6877" s="1">
        <v>0</v>
      </c>
      <c r="M6877" s="1">
        <v>0</v>
      </c>
      <c r="N6877" s="1">
        <v>1295</v>
      </c>
      <c r="O6877" s="1">
        <v>181</v>
      </c>
    </row>
    <row r="6878" spans="1:15">
      <c r="A6878" s="12">
        <v>29303090</v>
      </c>
      <c r="B6878" s="1" t="s">
        <v>1083</v>
      </c>
      <c r="C6878" s="12">
        <v>293030</v>
      </c>
      <c r="D6878" s="1" t="s">
        <v>267</v>
      </c>
      <c r="E6878" s="12">
        <v>2930</v>
      </c>
      <c r="F6878" s="1" t="s">
        <v>115</v>
      </c>
      <c r="G6878" s="12">
        <v>29</v>
      </c>
      <c r="H6878" s="1" t="s">
        <v>13</v>
      </c>
      <c r="I6878" s="1" t="s">
        <v>12</v>
      </c>
      <c r="J6878" s="1" t="s">
        <v>11</v>
      </c>
      <c r="K6878" s="1" t="s">
        <v>0</v>
      </c>
      <c r="L6878" s="1">
        <v>0</v>
      </c>
      <c r="M6878" s="1">
        <v>0</v>
      </c>
      <c r="N6878" s="1">
        <v>1291</v>
      </c>
      <c r="O6878" s="1">
        <v>0</v>
      </c>
    </row>
    <row r="6879" spans="1:15">
      <c r="A6879" s="12">
        <v>38249943</v>
      </c>
      <c r="B6879" s="1" t="s">
        <v>1082</v>
      </c>
      <c r="C6879" s="12">
        <v>382499</v>
      </c>
      <c r="D6879" s="1" t="s">
        <v>822</v>
      </c>
      <c r="E6879" s="12">
        <v>3824</v>
      </c>
      <c r="F6879" s="1" t="s">
        <v>821</v>
      </c>
      <c r="G6879" s="12">
        <v>38</v>
      </c>
      <c r="H6879" s="1" t="s">
        <v>244</v>
      </c>
      <c r="I6879" s="1" t="s">
        <v>12</v>
      </c>
      <c r="J6879" s="1" t="s">
        <v>11</v>
      </c>
      <c r="K6879" s="1" t="s">
        <v>0</v>
      </c>
      <c r="L6879" s="1">
        <v>0</v>
      </c>
      <c r="M6879" s="1">
        <v>0</v>
      </c>
      <c r="N6879" s="1">
        <v>1266</v>
      </c>
      <c r="O6879" s="1">
        <v>6</v>
      </c>
    </row>
    <row r="6880" spans="1:15">
      <c r="A6880" s="12">
        <v>85393210</v>
      </c>
      <c r="B6880" s="1" t="s">
        <v>1081</v>
      </c>
      <c r="C6880" s="12">
        <v>853932</v>
      </c>
      <c r="D6880" s="1" t="s">
        <v>1080</v>
      </c>
      <c r="E6880" s="12">
        <v>8539</v>
      </c>
      <c r="F6880" s="1" t="s">
        <v>1079</v>
      </c>
      <c r="G6880" s="12">
        <v>85</v>
      </c>
      <c r="H6880" s="1" t="s">
        <v>102</v>
      </c>
      <c r="I6880" s="1" t="s">
        <v>27</v>
      </c>
      <c r="J6880" s="1" t="s">
        <v>26</v>
      </c>
      <c r="K6880" s="1" t="s">
        <v>0</v>
      </c>
      <c r="L6880" s="1">
        <v>0</v>
      </c>
      <c r="M6880" s="1">
        <v>0</v>
      </c>
      <c r="N6880" s="1">
        <v>1246</v>
      </c>
      <c r="O6880" s="1">
        <v>0</v>
      </c>
    </row>
    <row r="6881" spans="1:15">
      <c r="A6881" s="12">
        <v>29199040</v>
      </c>
      <c r="B6881" s="1" t="s">
        <v>1078</v>
      </c>
      <c r="C6881" s="12">
        <v>291990</v>
      </c>
      <c r="D6881" s="1" t="s">
        <v>1077</v>
      </c>
      <c r="E6881" s="12">
        <v>2919</v>
      </c>
      <c r="F6881" s="1" t="s">
        <v>1076</v>
      </c>
      <c r="G6881" s="12">
        <v>29</v>
      </c>
      <c r="H6881" s="1" t="s">
        <v>13</v>
      </c>
      <c r="I6881" s="1" t="s">
        <v>12</v>
      </c>
      <c r="J6881" s="1" t="s">
        <v>11</v>
      </c>
      <c r="K6881" s="1" t="s">
        <v>0</v>
      </c>
      <c r="L6881" s="1">
        <v>0</v>
      </c>
      <c r="M6881" s="1">
        <v>0</v>
      </c>
      <c r="N6881" s="1">
        <v>1240</v>
      </c>
      <c r="O6881" s="1">
        <v>0</v>
      </c>
    </row>
    <row r="6882" spans="1:15">
      <c r="A6882" s="12">
        <v>28419030</v>
      </c>
      <c r="B6882" s="1" t="s">
        <v>1075</v>
      </c>
      <c r="C6882" s="12">
        <v>284190</v>
      </c>
      <c r="D6882" s="1" t="s">
        <v>148</v>
      </c>
      <c r="E6882" s="12">
        <v>2841</v>
      </c>
      <c r="F6882" s="1" t="s">
        <v>147</v>
      </c>
      <c r="G6882" s="12">
        <v>28</v>
      </c>
      <c r="H6882" s="1" t="s">
        <v>118</v>
      </c>
      <c r="I6882" s="1" t="s">
        <v>12</v>
      </c>
      <c r="J6882" s="1" t="s">
        <v>11</v>
      </c>
      <c r="K6882" s="1" t="s">
        <v>0</v>
      </c>
      <c r="L6882" s="1">
        <v>0</v>
      </c>
      <c r="M6882" s="1">
        <v>0</v>
      </c>
      <c r="N6882" s="1">
        <v>1235</v>
      </c>
      <c r="O6882" s="1">
        <v>8</v>
      </c>
    </row>
    <row r="6883" spans="1:15">
      <c r="A6883" s="12">
        <v>87043210</v>
      </c>
      <c r="B6883" s="1" t="s">
        <v>1074</v>
      </c>
      <c r="C6883" s="12">
        <v>870432</v>
      </c>
      <c r="D6883" s="1" t="s">
        <v>1073</v>
      </c>
      <c r="E6883" s="12">
        <v>8704</v>
      </c>
      <c r="F6883" s="1" t="s">
        <v>1072</v>
      </c>
      <c r="G6883" s="12">
        <v>87</v>
      </c>
      <c r="H6883" s="1" t="s">
        <v>633</v>
      </c>
      <c r="I6883" s="1" t="s">
        <v>272</v>
      </c>
      <c r="J6883" s="1" t="s">
        <v>271</v>
      </c>
      <c r="K6883" s="1" t="s">
        <v>0</v>
      </c>
      <c r="L6883" s="1">
        <v>0</v>
      </c>
      <c r="M6883" s="1">
        <v>0</v>
      </c>
      <c r="N6883" s="1">
        <v>1214</v>
      </c>
      <c r="O6883" s="1">
        <v>1895</v>
      </c>
    </row>
    <row r="6884" spans="1:15">
      <c r="A6884" s="12">
        <v>27081000</v>
      </c>
      <c r="B6884" s="1" t="s">
        <v>1071</v>
      </c>
      <c r="C6884" s="12">
        <v>270810</v>
      </c>
      <c r="D6884" s="1" t="s">
        <v>1071</v>
      </c>
      <c r="E6884" s="12">
        <v>2708</v>
      </c>
      <c r="F6884" s="1" t="s">
        <v>1070</v>
      </c>
      <c r="G6884" s="12">
        <v>27</v>
      </c>
      <c r="H6884" s="1" t="s">
        <v>486</v>
      </c>
      <c r="I6884" s="1" t="s">
        <v>225</v>
      </c>
      <c r="J6884" s="1" t="s">
        <v>224</v>
      </c>
      <c r="K6884" s="1" t="s">
        <v>0</v>
      </c>
      <c r="L6884" s="1">
        <v>0</v>
      </c>
      <c r="M6884" s="1">
        <v>0</v>
      </c>
      <c r="N6884" s="1">
        <v>1211</v>
      </c>
      <c r="O6884" s="1">
        <v>48</v>
      </c>
    </row>
    <row r="6885" spans="1:15">
      <c r="A6885" s="12">
        <v>85024010</v>
      </c>
      <c r="B6885" s="1" t="s">
        <v>1069</v>
      </c>
      <c r="C6885" s="12">
        <v>850240</v>
      </c>
      <c r="D6885" s="1" t="s">
        <v>1068</v>
      </c>
      <c r="E6885" s="12">
        <v>8502</v>
      </c>
      <c r="F6885" s="1" t="s">
        <v>1067</v>
      </c>
      <c r="G6885" s="12">
        <v>85</v>
      </c>
      <c r="H6885" s="1" t="s">
        <v>102</v>
      </c>
      <c r="I6885" s="1" t="s">
        <v>27</v>
      </c>
      <c r="J6885" s="1" t="s">
        <v>26</v>
      </c>
      <c r="K6885" s="1" t="s">
        <v>0</v>
      </c>
      <c r="L6885" s="1">
        <v>0</v>
      </c>
      <c r="M6885" s="1">
        <v>0</v>
      </c>
      <c r="N6885" s="1">
        <v>1206</v>
      </c>
      <c r="O6885" s="1">
        <v>1</v>
      </c>
    </row>
    <row r="6886" spans="1:15">
      <c r="A6886" s="12">
        <v>29036910</v>
      </c>
      <c r="B6886" s="1" t="s">
        <v>1066</v>
      </c>
      <c r="C6886" s="12">
        <v>290369</v>
      </c>
      <c r="D6886" s="1" t="s">
        <v>1065</v>
      </c>
      <c r="E6886" s="12">
        <v>2903</v>
      </c>
      <c r="F6886" s="1" t="s">
        <v>300</v>
      </c>
      <c r="G6886" s="12">
        <v>29</v>
      </c>
      <c r="H6886" s="1" t="s">
        <v>13</v>
      </c>
      <c r="I6886" s="1" t="s">
        <v>12</v>
      </c>
      <c r="J6886" s="1" t="s">
        <v>11</v>
      </c>
      <c r="K6886" s="1" t="s">
        <v>0</v>
      </c>
      <c r="L6886" s="1">
        <v>0</v>
      </c>
      <c r="M6886" s="1">
        <v>0</v>
      </c>
      <c r="N6886" s="1">
        <v>1194</v>
      </c>
      <c r="O6886" s="1">
        <v>2</v>
      </c>
    </row>
    <row r="6887" spans="1:15">
      <c r="A6887" s="12">
        <v>28046100</v>
      </c>
      <c r="B6887" s="1" t="s">
        <v>1064</v>
      </c>
      <c r="C6887" s="12">
        <v>280461</v>
      </c>
      <c r="D6887" s="1" t="s">
        <v>1063</v>
      </c>
      <c r="E6887" s="12">
        <v>2804</v>
      </c>
      <c r="F6887" s="1" t="s">
        <v>455</v>
      </c>
      <c r="G6887" s="12">
        <v>28</v>
      </c>
      <c r="H6887" s="1" t="s">
        <v>118</v>
      </c>
      <c r="I6887" s="1" t="s">
        <v>12</v>
      </c>
      <c r="J6887" s="1" t="s">
        <v>11</v>
      </c>
      <c r="K6887" s="1" t="s">
        <v>0</v>
      </c>
      <c r="L6887" s="1">
        <v>0</v>
      </c>
      <c r="M6887" s="1">
        <v>0</v>
      </c>
      <c r="N6887" s="1">
        <v>1194</v>
      </c>
      <c r="O6887" s="1">
        <v>0</v>
      </c>
    </row>
    <row r="6888" spans="1:15">
      <c r="A6888" s="12">
        <v>28139090</v>
      </c>
      <c r="B6888" s="1" t="s">
        <v>1062</v>
      </c>
      <c r="C6888" s="12">
        <v>281390</v>
      </c>
      <c r="D6888" s="1" t="s">
        <v>1061</v>
      </c>
      <c r="E6888" s="12">
        <v>2813</v>
      </c>
      <c r="F6888" s="1" t="s">
        <v>1060</v>
      </c>
      <c r="G6888" s="12">
        <v>28</v>
      </c>
      <c r="H6888" s="1" t="s">
        <v>118</v>
      </c>
      <c r="I6888" s="1" t="s">
        <v>12</v>
      </c>
      <c r="J6888" s="1" t="s">
        <v>11</v>
      </c>
      <c r="K6888" s="1" t="s">
        <v>0</v>
      </c>
      <c r="L6888" s="1">
        <v>0</v>
      </c>
      <c r="M6888" s="1">
        <v>0</v>
      </c>
      <c r="N6888" s="1">
        <v>1187</v>
      </c>
      <c r="O6888" s="1">
        <v>152</v>
      </c>
    </row>
    <row r="6889" spans="1:15">
      <c r="A6889" s="12">
        <v>85258911</v>
      </c>
      <c r="B6889" s="1" t="s">
        <v>1059</v>
      </c>
      <c r="C6889" s="12">
        <v>852589</v>
      </c>
      <c r="D6889" s="1" t="s">
        <v>1058</v>
      </c>
      <c r="E6889" s="12">
        <v>8525</v>
      </c>
      <c r="F6889" s="1" t="s">
        <v>1057</v>
      </c>
      <c r="G6889" s="12">
        <v>85</v>
      </c>
      <c r="H6889" s="1" t="s">
        <v>102</v>
      </c>
      <c r="I6889" s="1" t="s">
        <v>27</v>
      </c>
      <c r="J6889" s="1" t="s">
        <v>26</v>
      </c>
      <c r="K6889" s="1" t="s">
        <v>0</v>
      </c>
      <c r="L6889" s="1">
        <v>0</v>
      </c>
      <c r="M6889" s="1">
        <v>0</v>
      </c>
      <c r="N6889" s="1">
        <v>1178</v>
      </c>
      <c r="O6889" s="1">
        <v>0</v>
      </c>
    </row>
    <row r="6890" spans="1:15">
      <c r="A6890" s="12">
        <v>26060090</v>
      </c>
      <c r="B6890" s="1" t="s">
        <v>1056</v>
      </c>
      <c r="C6890" s="12">
        <v>260600</v>
      </c>
      <c r="D6890" s="1" t="s">
        <v>1055</v>
      </c>
      <c r="E6890" s="12">
        <v>2606</v>
      </c>
      <c r="F6890" s="1" t="s">
        <v>1055</v>
      </c>
      <c r="G6890" s="12">
        <v>26</v>
      </c>
      <c r="H6890" s="1" t="s">
        <v>888</v>
      </c>
      <c r="I6890" s="1" t="s">
        <v>225</v>
      </c>
      <c r="J6890" s="1" t="s">
        <v>224</v>
      </c>
      <c r="K6890" s="1" t="s">
        <v>0</v>
      </c>
      <c r="L6890" s="1">
        <v>0</v>
      </c>
      <c r="M6890" s="1">
        <v>0</v>
      </c>
      <c r="N6890" s="1">
        <v>1177</v>
      </c>
      <c r="O6890" s="1">
        <v>1542</v>
      </c>
    </row>
    <row r="6891" spans="1:15">
      <c r="A6891" s="12">
        <v>62072100</v>
      </c>
      <c r="B6891" s="1" t="s">
        <v>1054</v>
      </c>
      <c r="C6891" s="12">
        <v>620721</v>
      </c>
      <c r="D6891" s="1" t="s">
        <v>1053</v>
      </c>
      <c r="E6891" s="12">
        <v>6207</v>
      </c>
      <c r="F6891" s="1" t="s">
        <v>1052</v>
      </c>
      <c r="G6891" s="12">
        <v>62</v>
      </c>
      <c r="H6891" s="1" t="s">
        <v>248</v>
      </c>
      <c r="I6891" s="1" t="s">
        <v>2</v>
      </c>
      <c r="J6891" s="1" t="s">
        <v>1</v>
      </c>
      <c r="K6891" s="1" t="s">
        <v>0</v>
      </c>
      <c r="L6891" s="1">
        <v>0</v>
      </c>
      <c r="M6891" s="1">
        <v>0</v>
      </c>
      <c r="N6891" s="1">
        <v>1171</v>
      </c>
      <c r="O6891" s="1">
        <v>35</v>
      </c>
    </row>
    <row r="6892" spans="1:15">
      <c r="A6892" s="12">
        <v>29339946</v>
      </c>
      <c r="B6892" s="1" t="s">
        <v>1051</v>
      </c>
      <c r="C6892" s="12">
        <v>293399</v>
      </c>
      <c r="D6892" s="1" t="s">
        <v>596</v>
      </c>
      <c r="E6892" s="12">
        <v>2933</v>
      </c>
      <c r="F6892" s="1" t="s">
        <v>67</v>
      </c>
      <c r="G6892" s="12">
        <v>29</v>
      </c>
      <c r="H6892" s="1" t="s">
        <v>13</v>
      </c>
      <c r="I6892" s="1" t="s">
        <v>12</v>
      </c>
      <c r="J6892" s="1" t="s">
        <v>11</v>
      </c>
      <c r="K6892" s="1" t="s">
        <v>0</v>
      </c>
      <c r="L6892" s="1">
        <v>0</v>
      </c>
      <c r="M6892" s="1">
        <v>0</v>
      </c>
      <c r="N6892" s="1">
        <v>1164</v>
      </c>
      <c r="O6892" s="1">
        <v>0</v>
      </c>
    </row>
    <row r="6893" spans="1:15">
      <c r="A6893" s="12">
        <v>29039918</v>
      </c>
      <c r="B6893" s="1" t="s">
        <v>1050</v>
      </c>
      <c r="C6893" s="12">
        <v>290399</v>
      </c>
      <c r="D6893" s="1" t="s">
        <v>301</v>
      </c>
      <c r="E6893" s="12">
        <v>2903</v>
      </c>
      <c r="F6893" s="1" t="s">
        <v>300</v>
      </c>
      <c r="G6893" s="12">
        <v>29</v>
      </c>
      <c r="H6893" s="1" t="s">
        <v>13</v>
      </c>
      <c r="I6893" s="1" t="s">
        <v>12</v>
      </c>
      <c r="J6893" s="1" t="s">
        <v>11</v>
      </c>
      <c r="K6893" s="1" t="s">
        <v>0</v>
      </c>
      <c r="L6893" s="1">
        <v>0</v>
      </c>
      <c r="M6893" s="1">
        <v>0</v>
      </c>
      <c r="N6893" s="1">
        <v>1164</v>
      </c>
      <c r="O6893" s="1">
        <v>0</v>
      </c>
    </row>
    <row r="6894" spans="1:15">
      <c r="A6894" s="12">
        <v>29094922</v>
      </c>
      <c r="B6894" s="1" t="s">
        <v>1049</v>
      </c>
      <c r="C6894" s="12">
        <v>290949</v>
      </c>
      <c r="D6894" s="1" t="s">
        <v>694</v>
      </c>
      <c r="E6894" s="12">
        <v>2909</v>
      </c>
      <c r="F6894" s="1" t="s">
        <v>377</v>
      </c>
      <c r="G6894" s="12">
        <v>29</v>
      </c>
      <c r="H6894" s="1" t="s">
        <v>13</v>
      </c>
      <c r="I6894" s="1" t="s">
        <v>12</v>
      </c>
      <c r="J6894" s="1" t="s">
        <v>11</v>
      </c>
      <c r="K6894" s="1" t="s">
        <v>0</v>
      </c>
      <c r="L6894" s="1">
        <v>0</v>
      </c>
      <c r="M6894" s="1">
        <v>0</v>
      </c>
      <c r="N6894" s="1">
        <v>1155</v>
      </c>
      <c r="O6894" s="1">
        <v>61</v>
      </c>
    </row>
    <row r="6895" spans="1:15">
      <c r="A6895" s="12">
        <v>28061010</v>
      </c>
      <c r="B6895" s="1" t="s">
        <v>1048</v>
      </c>
      <c r="C6895" s="12">
        <v>280610</v>
      </c>
      <c r="D6895" s="1" t="s">
        <v>1047</v>
      </c>
      <c r="E6895" s="12">
        <v>2806</v>
      </c>
      <c r="F6895" s="1" t="s">
        <v>1046</v>
      </c>
      <c r="G6895" s="12">
        <v>28</v>
      </c>
      <c r="H6895" s="1" t="s">
        <v>118</v>
      </c>
      <c r="I6895" s="1" t="s">
        <v>12</v>
      </c>
      <c r="J6895" s="1" t="s">
        <v>11</v>
      </c>
      <c r="K6895" s="1" t="s">
        <v>0</v>
      </c>
      <c r="L6895" s="1">
        <v>0</v>
      </c>
      <c r="M6895" s="1">
        <v>0</v>
      </c>
      <c r="N6895" s="1">
        <v>1154</v>
      </c>
      <c r="O6895" s="1">
        <v>9</v>
      </c>
    </row>
    <row r="6896" spans="1:15">
      <c r="A6896" s="12">
        <v>64035910</v>
      </c>
      <c r="B6896" s="1" t="s">
        <v>1045</v>
      </c>
      <c r="C6896" s="12">
        <v>640359</v>
      </c>
      <c r="D6896" s="1" t="s">
        <v>1044</v>
      </c>
      <c r="E6896" s="12">
        <v>6403</v>
      </c>
      <c r="F6896" s="1" t="s">
        <v>1043</v>
      </c>
      <c r="G6896" s="12">
        <v>64</v>
      </c>
      <c r="H6896" s="1" t="s">
        <v>155</v>
      </c>
      <c r="I6896" s="1" t="s">
        <v>154</v>
      </c>
      <c r="J6896" s="1" t="s">
        <v>153</v>
      </c>
      <c r="K6896" s="1" t="s">
        <v>0</v>
      </c>
      <c r="L6896" s="1">
        <v>0</v>
      </c>
      <c r="M6896" s="1">
        <v>0</v>
      </c>
      <c r="N6896" s="1">
        <v>1141</v>
      </c>
      <c r="O6896" s="1">
        <v>6</v>
      </c>
    </row>
    <row r="6897" spans="1:15">
      <c r="A6897" s="12">
        <v>54041100</v>
      </c>
      <c r="B6897" s="1" t="s">
        <v>1042</v>
      </c>
      <c r="C6897" s="12">
        <v>540411</v>
      </c>
      <c r="D6897" s="1" t="s">
        <v>1041</v>
      </c>
      <c r="E6897" s="12">
        <v>5404</v>
      </c>
      <c r="F6897" s="1" t="s">
        <v>1040</v>
      </c>
      <c r="G6897" s="12">
        <v>54</v>
      </c>
      <c r="H6897" s="1" t="s">
        <v>355</v>
      </c>
      <c r="I6897" s="1" t="s">
        <v>2</v>
      </c>
      <c r="J6897" s="1" t="s">
        <v>1</v>
      </c>
      <c r="K6897" s="1" t="s">
        <v>0</v>
      </c>
      <c r="L6897" s="1">
        <v>0</v>
      </c>
      <c r="M6897" s="1">
        <v>0</v>
      </c>
      <c r="N6897" s="1">
        <v>1140</v>
      </c>
      <c r="O6897" s="1">
        <v>49</v>
      </c>
    </row>
    <row r="6898" spans="1:15">
      <c r="A6898" s="12">
        <v>29214500</v>
      </c>
      <c r="B6898" s="1" t="s">
        <v>1039</v>
      </c>
      <c r="C6898" s="12">
        <v>292145</v>
      </c>
      <c r="D6898" s="1" t="s">
        <v>1038</v>
      </c>
      <c r="E6898" s="12">
        <v>2921</v>
      </c>
      <c r="F6898" s="1" t="s">
        <v>73</v>
      </c>
      <c r="G6898" s="12">
        <v>29</v>
      </c>
      <c r="H6898" s="1" t="s">
        <v>13</v>
      </c>
      <c r="I6898" s="1" t="s">
        <v>12</v>
      </c>
      <c r="J6898" s="1" t="s">
        <v>11</v>
      </c>
      <c r="K6898" s="1" t="s">
        <v>0</v>
      </c>
      <c r="L6898" s="1">
        <v>0</v>
      </c>
      <c r="M6898" s="1">
        <v>0</v>
      </c>
      <c r="N6898" s="1">
        <v>1138</v>
      </c>
      <c r="O6898" s="1">
        <v>0</v>
      </c>
    </row>
    <row r="6899" spans="1:15">
      <c r="A6899" s="12">
        <v>55039090</v>
      </c>
      <c r="B6899" s="1" t="s">
        <v>1037</v>
      </c>
      <c r="C6899" s="12">
        <v>550390</v>
      </c>
      <c r="D6899" s="1" t="s">
        <v>1036</v>
      </c>
      <c r="E6899" s="12">
        <v>5503</v>
      </c>
      <c r="F6899" s="1" t="s">
        <v>1035</v>
      </c>
      <c r="G6899" s="12">
        <v>55</v>
      </c>
      <c r="H6899" s="1" t="s">
        <v>282</v>
      </c>
      <c r="I6899" s="1" t="s">
        <v>2</v>
      </c>
      <c r="J6899" s="1" t="s">
        <v>1</v>
      </c>
      <c r="K6899" s="1" t="s">
        <v>0</v>
      </c>
      <c r="L6899" s="1">
        <v>0</v>
      </c>
      <c r="M6899" s="1">
        <v>0</v>
      </c>
      <c r="N6899" s="1">
        <v>1137</v>
      </c>
      <c r="O6899" s="1">
        <v>50</v>
      </c>
    </row>
    <row r="6900" spans="1:15">
      <c r="A6900" s="12">
        <v>29321950</v>
      </c>
      <c r="B6900" s="1" t="s">
        <v>1034</v>
      </c>
      <c r="C6900" s="12">
        <v>293219</v>
      </c>
      <c r="D6900" s="1" t="s">
        <v>1033</v>
      </c>
      <c r="E6900" s="12">
        <v>2932</v>
      </c>
      <c r="F6900" s="1" t="s">
        <v>451</v>
      </c>
      <c r="G6900" s="12">
        <v>29</v>
      </c>
      <c r="H6900" s="1" t="s">
        <v>13</v>
      </c>
      <c r="I6900" s="1" t="s">
        <v>12</v>
      </c>
      <c r="J6900" s="1" t="s">
        <v>11</v>
      </c>
      <c r="K6900" s="1" t="s">
        <v>0</v>
      </c>
      <c r="L6900" s="1">
        <v>0</v>
      </c>
      <c r="M6900" s="1">
        <v>0</v>
      </c>
      <c r="N6900" s="1">
        <v>1135</v>
      </c>
      <c r="O6900" s="1">
        <v>6</v>
      </c>
    </row>
    <row r="6901" spans="1:15">
      <c r="A6901" s="12">
        <v>19024000</v>
      </c>
      <c r="B6901" s="1" t="s">
        <v>1032</v>
      </c>
      <c r="C6901" s="12">
        <v>190240</v>
      </c>
      <c r="D6901" s="1" t="s">
        <v>1031</v>
      </c>
      <c r="E6901" s="12">
        <v>1902</v>
      </c>
      <c r="F6901" s="1" t="s">
        <v>1030</v>
      </c>
      <c r="G6901" s="12">
        <v>19</v>
      </c>
      <c r="H6901" s="1" t="s">
        <v>1029</v>
      </c>
      <c r="I6901" s="1" t="s">
        <v>751</v>
      </c>
      <c r="J6901" s="1" t="s">
        <v>750</v>
      </c>
      <c r="K6901" s="1" t="s">
        <v>0</v>
      </c>
      <c r="L6901" s="1">
        <v>0</v>
      </c>
      <c r="M6901" s="1">
        <v>0</v>
      </c>
      <c r="N6901" s="1">
        <v>1130</v>
      </c>
      <c r="O6901" s="1">
        <v>390</v>
      </c>
    </row>
    <row r="6902" spans="1:15">
      <c r="A6902" s="12">
        <v>29309094</v>
      </c>
      <c r="B6902" s="1" t="s">
        <v>1028</v>
      </c>
      <c r="C6902" s="12">
        <v>293090</v>
      </c>
      <c r="D6902" s="1" t="s">
        <v>190</v>
      </c>
      <c r="E6902" s="12">
        <v>2930</v>
      </c>
      <c r="F6902" s="1" t="s">
        <v>115</v>
      </c>
      <c r="G6902" s="12">
        <v>29</v>
      </c>
      <c r="H6902" s="1" t="s">
        <v>13</v>
      </c>
      <c r="I6902" s="1" t="s">
        <v>12</v>
      </c>
      <c r="J6902" s="1" t="s">
        <v>11</v>
      </c>
      <c r="K6902" s="1" t="s">
        <v>0</v>
      </c>
      <c r="L6902" s="1">
        <v>0</v>
      </c>
      <c r="M6902" s="1">
        <v>0</v>
      </c>
      <c r="N6902" s="1">
        <v>1125</v>
      </c>
      <c r="O6902" s="1">
        <v>5</v>
      </c>
    </row>
    <row r="6903" spans="1:15">
      <c r="A6903" s="12">
        <v>84073310</v>
      </c>
      <c r="B6903" s="1" t="s">
        <v>1027</v>
      </c>
      <c r="C6903" s="12">
        <v>840733</v>
      </c>
      <c r="D6903" s="1" t="s">
        <v>1026</v>
      </c>
      <c r="E6903" s="12">
        <v>8407</v>
      </c>
      <c r="F6903" s="1" t="s">
        <v>1025</v>
      </c>
      <c r="G6903" s="12">
        <v>84</v>
      </c>
      <c r="H6903" s="1" t="s">
        <v>28</v>
      </c>
      <c r="I6903" s="1" t="s">
        <v>27</v>
      </c>
      <c r="J6903" s="1" t="s">
        <v>26</v>
      </c>
      <c r="K6903" s="1" t="s">
        <v>0</v>
      </c>
      <c r="L6903" s="1">
        <v>0</v>
      </c>
      <c r="M6903" s="1">
        <v>0</v>
      </c>
      <c r="N6903" s="1">
        <v>1110</v>
      </c>
      <c r="O6903" s="1">
        <v>96</v>
      </c>
    </row>
    <row r="6904" spans="1:15">
      <c r="A6904" s="12">
        <v>29222920</v>
      </c>
      <c r="B6904" s="1" t="s">
        <v>1024</v>
      </c>
      <c r="C6904" s="12">
        <v>292229</v>
      </c>
      <c r="D6904" s="1" t="s">
        <v>1023</v>
      </c>
      <c r="E6904" s="12">
        <v>2922</v>
      </c>
      <c r="F6904" s="1" t="s">
        <v>294</v>
      </c>
      <c r="G6904" s="12">
        <v>29</v>
      </c>
      <c r="H6904" s="1" t="s">
        <v>13</v>
      </c>
      <c r="I6904" s="1" t="s">
        <v>12</v>
      </c>
      <c r="J6904" s="1" t="s">
        <v>11</v>
      </c>
      <c r="K6904" s="1" t="s">
        <v>0</v>
      </c>
      <c r="L6904" s="1">
        <v>0</v>
      </c>
      <c r="M6904" s="1">
        <v>0</v>
      </c>
      <c r="N6904" s="1">
        <v>1109</v>
      </c>
      <c r="O6904" s="1">
        <v>0</v>
      </c>
    </row>
    <row r="6905" spans="1:15">
      <c r="A6905" s="12">
        <v>80070030</v>
      </c>
      <c r="B6905" s="1" t="s">
        <v>1022</v>
      </c>
      <c r="C6905" s="12">
        <v>800700</v>
      </c>
      <c r="D6905" s="1" t="s">
        <v>1021</v>
      </c>
      <c r="E6905" s="12">
        <v>8007</v>
      </c>
      <c r="F6905" s="1" t="s">
        <v>1021</v>
      </c>
      <c r="G6905" s="12">
        <v>80</v>
      </c>
      <c r="H6905" s="1" t="s">
        <v>1020</v>
      </c>
      <c r="I6905" s="1" t="s">
        <v>107</v>
      </c>
      <c r="J6905" s="1" t="s">
        <v>106</v>
      </c>
      <c r="K6905" s="1" t="s">
        <v>0</v>
      </c>
      <c r="L6905" s="1">
        <v>0</v>
      </c>
      <c r="M6905" s="1">
        <v>0</v>
      </c>
      <c r="N6905" s="1">
        <v>1105</v>
      </c>
      <c r="O6905" s="1">
        <v>4</v>
      </c>
    </row>
    <row r="6906" spans="1:15">
      <c r="A6906" s="12">
        <v>55091290</v>
      </c>
      <c r="B6906" s="1" t="s">
        <v>1019</v>
      </c>
      <c r="C6906" s="12">
        <v>550912</v>
      </c>
      <c r="D6906" s="1" t="s">
        <v>1018</v>
      </c>
      <c r="E6906" s="12">
        <v>5509</v>
      </c>
      <c r="F6906" s="1" t="s">
        <v>1017</v>
      </c>
      <c r="G6906" s="12">
        <v>55</v>
      </c>
      <c r="H6906" s="1" t="s">
        <v>282</v>
      </c>
      <c r="I6906" s="1" t="s">
        <v>2</v>
      </c>
      <c r="J6906" s="1" t="s">
        <v>1</v>
      </c>
      <c r="K6906" s="1" t="s">
        <v>0</v>
      </c>
      <c r="L6906" s="1">
        <v>0</v>
      </c>
      <c r="M6906" s="1">
        <v>0</v>
      </c>
      <c r="N6906" s="1">
        <v>1097</v>
      </c>
      <c r="O6906" s="1">
        <v>44</v>
      </c>
    </row>
    <row r="6907" spans="1:15">
      <c r="A6907" s="12">
        <v>29130010</v>
      </c>
      <c r="B6907" s="1" t="s">
        <v>1016</v>
      </c>
      <c r="C6907" s="12">
        <v>291300</v>
      </c>
      <c r="D6907" s="1" t="s">
        <v>1015</v>
      </c>
      <c r="E6907" s="12">
        <v>2913</v>
      </c>
      <c r="F6907" s="1" t="s">
        <v>1015</v>
      </c>
      <c r="G6907" s="12">
        <v>29</v>
      </c>
      <c r="H6907" s="1" t="s">
        <v>13</v>
      </c>
      <c r="I6907" s="1" t="s">
        <v>12</v>
      </c>
      <c r="J6907" s="1" t="s">
        <v>11</v>
      </c>
      <c r="K6907" s="1" t="s">
        <v>0</v>
      </c>
      <c r="L6907" s="1">
        <v>0</v>
      </c>
      <c r="M6907" s="1">
        <v>0</v>
      </c>
      <c r="N6907" s="1">
        <v>1090</v>
      </c>
      <c r="O6907" s="1">
        <v>19</v>
      </c>
    </row>
    <row r="6908" spans="1:15">
      <c r="A6908" s="12">
        <v>33011210</v>
      </c>
      <c r="B6908" s="1" t="s">
        <v>1014</v>
      </c>
      <c r="C6908" s="12">
        <v>330112</v>
      </c>
      <c r="D6908" s="1" t="s">
        <v>1013</v>
      </c>
      <c r="E6908" s="12">
        <v>3301</v>
      </c>
      <c r="F6908" s="1" t="s">
        <v>407</v>
      </c>
      <c r="G6908" s="12">
        <v>33</v>
      </c>
      <c r="H6908" s="1" t="s">
        <v>406</v>
      </c>
      <c r="I6908" s="1" t="s">
        <v>12</v>
      </c>
      <c r="J6908" s="1" t="s">
        <v>11</v>
      </c>
      <c r="K6908" s="1" t="s">
        <v>0</v>
      </c>
      <c r="L6908" s="1">
        <v>0</v>
      </c>
      <c r="M6908" s="1">
        <v>0</v>
      </c>
      <c r="N6908" s="1">
        <v>1086</v>
      </c>
      <c r="O6908" s="1">
        <v>30</v>
      </c>
    </row>
    <row r="6909" spans="1:15">
      <c r="A6909" s="12">
        <v>85068010</v>
      </c>
      <c r="B6909" s="1" t="s">
        <v>1012</v>
      </c>
      <c r="C6909" s="12">
        <v>850680</v>
      </c>
      <c r="D6909" s="1" t="s">
        <v>1011</v>
      </c>
      <c r="E6909" s="12">
        <v>8506</v>
      </c>
      <c r="F6909" s="1" t="s">
        <v>678</v>
      </c>
      <c r="G6909" s="12">
        <v>85</v>
      </c>
      <c r="H6909" s="1" t="s">
        <v>102</v>
      </c>
      <c r="I6909" s="1" t="s">
        <v>27</v>
      </c>
      <c r="J6909" s="1" t="s">
        <v>26</v>
      </c>
      <c r="K6909" s="1" t="s">
        <v>0</v>
      </c>
      <c r="L6909" s="1">
        <v>0</v>
      </c>
      <c r="M6909" s="1">
        <v>0</v>
      </c>
      <c r="N6909" s="1">
        <v>1086</v>
      </c>
      <c r="O6909" s="1">
        <v>21</v>
      </c>
    </row>
    <row r="6910" spans="1:15">
      <c r="A6910" s="12">
        <v>48196000</v>
      </c>
      <c r="B6910" s="1" t="s">
        <v>1010</v>
      </c>
      <c r="C6910" s="12">
        <v>481960</v>
      </c>
      <c r="D6910" s="1" t="s">
        <v>1010</v>
      </c>
      <c r="E6910" s="12">
        <v>4819</v>
      </c>
      <c r="F6910" s="1" t="s">
        <v>1009</v>
      </c>
      <c r="G6910" s="12">
        <v>48</v>
      </c>
      <c r="H6910" s="1" t="s">
        <v>19</v>
      </c>
      <c r="I6910" s="1" t="s">
        <v>18</v>
      </c>
      <c r="J6910" s="1" t="s">
        <v>17</v>
      </c>
      <c r="K6910" s="1" t="s">
        <v>0</v>
      </c>
      <c r="L6910" s="1">
        <v>0</v>
      </c>
      <c r="M6910" s="1">
        <v>0</v>
      </c>
      <c r="N6910" s="1">
        <v>1083</v>
      </c>
      <c r="O6910" s="1">
        <v>76</v>
      </c>
    </row>
    <row r="6911" spans="1:15">
      <c r="A6911" s="12">
        <v>38249922</v>
      </c>
      <c r="B6911" s="1" t="s">
        <v>1008</v>
      </c>
      <c r="C6911" s="12">
        <v>382499</v>
      </c>
      <c r="D6911" s="1" t="s">
        <v>822</v>
      </c>
      <c r="E6911" s="12">
        <v>3824</v>
      </c>
      <c r="F6911" s="1" t="s">
        <v>821</v>
      </c>
      <c r="G6911" s="12">
        <v>38</v>
      </c>
      <c r="H6911" s="1" t="s">
        <v>244</v>
      </c>
      <c r="I6911" s="1" t="s">
        <v>12</v>
      </c>
      <c r="J6911" s="1" t="s">
        <v>11</v>
      </c>
      <c r="K6911" s="1" t="s">
        <v>0</v>
      </c>
      <c r="L6911" s="1">
        <v>0</v>
      </c>
      <c r="M6911" s="1">
        <v>0</v>
      </c>
      <c r="N6911" s="1">
        <v>1079</v>
      </c>
      <c r="O6911" s="1">
        <v>32</v>
      </c>
    </row>
    <row r="6912" spans="1:15">
      <c r="A6912" s="12">
        <v>29414019</v>
      </c>
      <c r="B6912" s="1" t="s">
        <v>1007</v>
      </c>
      <c r="C6912" s="12">
        <v>294140</v>
      </c>
      <c r="D6912" s="1" t="s">
        <v>855</v>
      </c>
      <c r="E6912" s="12">
        <v>2941</v>
      </c>
      <c r="F6912" s="1" t="s">
        <v>361</v>
      </c>
      <c r="G6912" s="12">
        <v>29</v>
      </c>
      <c r="H6912" s="1" t="s">
        <v>13</v>
      </c>
      <c r="I6912" s="1" t="s">
        <v>12</v>
      </c>
      <c r="J6912" s="1" t="s">
        <v>11</v>
      </c>
      <c r="K6912" s="1" t="s">
        <v>0</v>
      </c>
      <c r="L6912" s="1">
        <v>0</v>
      </c>
      <c r="M6912" s="1">
        <v>0</v>
      </c>
      <c r="N6912" s="1">
        <v>1064</v>
      </c>
      <c r="O6912" s="1">
        <v>0</v>
      </c>
    </row>
    <row r="6913" spans="1:15">
      <c r="A6913" s="12">
        <v>28273960</v>
      </c>
      <c r="B6913" s="1" t="s">
        <v>1006</v>
      </c>
      <c r="C6913" s="12">
        <v>282739</v>
      </c>
      <c r="D6913" s="1" t="s">
        <v>387</v>
      </c>
      <c r="E6913" s="12">
        <v>2827</v>
      </c>
      <c r="F6913" s="1" t="s">
        <v>386</v>
      </c>
      <c r="G6913" s="12">
        <v>28</v>
      </c>
      <c r="H6913" s="1" t="s">
        <v>118</v>
      </c>
      <c r="I6913" s="1" t="s">
        <v>12</v>
      </c>
      <c r="J6913" s="1" t="s">
        <v>11</v>
      </c>
      <c r="K6913" s="1" t="s">
        <v>0</v>
      </c>
      <c r="L6913" s="1">
        <v>0</v>
      </c>
      <c r="M6913" s="1">
        <v>0</v>
      </c>
      <c r="N6913" s="1">
        <v>1063</v>
      </c>
      <c r="O6913" s="1">
        <v>0</v>
      </c>
    </row>
    <row r="6914" spans="1:15">
      <c r="A6914" s="12">
        <v>29147922</v>
      </c>
      <c r="B6914" s="1" t="s">
        <v>1005</v>
      </c>
      <c r="C6914" s="12">
        <v>291479</v>
      </c>
      <c r="D6914" s="1" t="s">
        <v>723</v>
      </c>
      <c r="E6914" s="12">
        <v>2914</v>
      </c>
      <c r="F6914" s="1" t="s">
        <v>45</v>
      </c>
      <c r="G6914" s="12">
        <v>29</v>
      </c>
      <c r="H6914" s="1" t="s">
        <v>13</v>
      </c>
      <c r="I6914" s="1" t="s">
        <v>12</v>
      </c>
      <c r="J6914" s="1" t="s">
        <v>11</v>
      </c>
      <c r="K6914" s="1" t="s">
        <v>0</v>
      </c>
      <c r="L6914" s="1">
        <v>0</v>
      </c>
      <c r="M6914" s="1">
        <v>0</v>
      </c>
      <c r="N6914" s="1">
        <v>1058</v>
      </c>
      <c r="O6914" s="1">
        <v>0</v>
      </c>
    </row>
    <row r="6915" spans="1:15">
      <c r="A6915" s="12">
        <v>91021290</v>
      </c>
      <c r="B6915" s="1" t="s">
        <v>1004</v>
      </c>
      <c r="C6915" s="12">
        <v>910212</v>
      </c>
      <c r="D6915" s="1" t="s">
        <v>1003</v>
      </c>
      <c r="E6915" s="12">
        <v>9102</v>
      </c>
      <c r="F6915" s="1" t="s">
        <v>1002</v>
      </c>
      <c r="G6915" s="12">
        <v>91</v>
      </c>
      <c r="H6915" s="1" t="s">
        <v>50</v>
      </c>
      <c r="I6915" s="1" t="s">
        <v>49</v>
      </c>
      <c r="J6915" s="1" t="s">
        <v>48</v>
      </c>
      <c r="K6915" s="1" t="s">
        <v>0</v>
      </c>
      <c r="L6915" s="1">
        <v>0</v>
      </c>
      <c r="M6915" s="1">
        <v>0</v>
      </c>
      <c r="N6915" s="1">
        <v>1056</v>
      </c>
      <c r="O6915" s="1">
        <v>1</v>
      </c>
    </row>
    <row r="6916" spans="1:15">
      <c r="A6916" s="12">
        <v>75061000</v>
      </c>
      <c r="B6916" s="1" t="s">
        <v>1001</v>
      </c>
      <c r="C6916" s="12">
        <v>750610</v>
      </c>
      <c r="D6916" s="1" t="s">
        <v>1001</v>
      </c>
      <c r="E6916" s="12">
        <v>7506</v>
      </c>
      <c r="F6916" s="1" t="s">
        <v>1000</v>
      </c>
      <c r="G6916" s="12">
        <v>75</v>
      </c>
      <c r="H6916" s="1" t="s">
        <v>393</v>
      </c>
      <c r="I6916" s="1" t="s">
        <v>107</v>
      </c>
      <c r="J6916" s="1" t="s">
        <v>106</v>
      </c>
      <c r="K6916" s="1" t="s">
        <v>0</v>
      </c>
      <c r="L6916" s="1">
        <v>0</v>
      </c>
      <c r="M6916" s="1">
        <v>0</v>
      </c>
      <c r="N6916" s="1">
        <v>1053</v>
      </c>
      <c r="O6916" s="1">
        <v>5</v>
      </c>
    </row>
    <row r="6917" spans="1:15">
      <c r="A6917" s="12">
        <v>78060020</v>
      </c>
      <c r="B6917" s="1" t="s">
        <v>999</v>
      </c>
      <c r="C6917" s="12">
        <v>780600</v>
      </c>
      <c r="D6917" s="1" t="s">
        <v>998</v>
      </c>
      <c r="E6917" s="12">
        <v>7806</v>
      </c>
      <c r="F6917" s="1" t="s">
        <v>998</v>
      </c>
      <c r="G6917" s="12">
        <v>78</v>
      </c>
      <c r="H6917" s="1" t="s">
        <v>997</v>
      </c>
      <c r="I6917" s="1" t="s">
        <v>107</v>
      </c>
      <c r="J6917" s="1" t="s">
        <v>106</v>
      </c>
      <c r="K6917" s="1" t="s">
        <v>0</v>
      </c>
      <c r="L6917" s="1">
        <v>0</v>
      </c>
      <c r="M6917" s="1">
        <v>0</v>
      </c>
      <c r="N6917" s="1">
        <v>1050</v>
      </c>
      <c r="O6917" s="1">
        <v>0</v>
      </c>
    </row>
    <row r="6918" spans="1:15">
      <c r="A6918" s="12">
        <v>29335340</v>
      </c>
      <c r="B6918" s="1" t="s">
        <v>996</v>
      </c>
      <c r="C6918" s="12">
        <v>293353</v>
      </c>
      <c r="D6918" s="1" t="s">
        <v>995</v>
      </c>
      <c r="E6918" s="12">
        <v>2933</v>
      </c>
      <c r="F6918" s="1" t="s">
        <v>67</v>
      </c>
      <c r="G6918" s="12">
        <v>29</v>
      </c>
      <c r="H6918" s="1" t="s">
        <v>13</v>
      </c>
      <c r="I6918" s="1" t="s">
        <v>12</v>
      </c>
      <c r="J6918" s="1" t="s">
        <v>11</v>
      </c>
      <c r="K6918" s="1" t="s">
        <v>0</v>
      </c>
      <c r="L6918" s="1">
        <v>0</v>
      </c>
      <c r="M6918" s="1">
        <v>0</v>
      </c>
      <c r="N6918" s="1">
        <v>1050</v>
      </c>
      <c r="O6918" s="1">
        <v>0</v>
      </c>
    </row>
    <row r="6919" spans="1:15">
      <c r="A6919" s="12">
        <v>34039190</v>
      </c>
      <c r="B6919" s="1" t="s">
        <v>994</v>
      </c>
      <c r="C6919" s="12">
        <v>340391</v>
      </c>
      <c r="D6919" s="1" t="s">
        <v>993</v>
      </c>
      <c r="E6919" s="12">
        <v>3403</v>
      </c>
      <c r="F6919" s="1" t="s">
        <v>992</v>
      </c>
      <c r="G6919" s="12">
        <v>34</v>
      </c>
      <c r="H6919" s="1" t="s">
        <v>519</v>
      </c>
      <c r="I6919" s="1" t="s">
        <v>12</v>
      </c>
      <c r="J6919" s="1" t="s">
        <v>11</v>
      </c>
      <c r="K6919" s="1" t="s">
        <v>0</v>
      </c>
      <c r="L6919" s="1">
        <v>0</v>
      </c>
      <c r="M6919" s="1">
        <v>0</v>
      </c>
      <c r="N6919" s="1">
        <v>1047</v>
      </c>
      <c r="O6919" s="1">
        <v>46</v>
      </c>
    </row>
    <row r="6920" spans="1:15">
      <c r="A6920" s="12">
        <v>70021000</v>
      </c>
      <c r="B6920" s="1" t="s">
        <v>991</v>
      </c>
      <c r="C6920" s="12">
        <v>700210</v>
      </c>
      <c r="D6920" s="1" t="s">
        <v>991</v>
      </c>
      <c r="E6920" s="12">
        <v>7002</v>
      </c>
      <c r="F6920" s="1" t="s">
        <v>990</v>
      </c>
      <c r="G6920" s="12">
        <v>70</v>
      </c>
      <c r="H6920" s="1" t="s">
        <v>83</v>
      </c>
      <c r="I6920" s="1" t="s">
        <v>7</v>
      </c>
      <c r="J6920" s="1" t="s">
        <v>6</v>
      </c>
      <c r="K6920" s="1" t="s">
        <v>0</v>
      </c>
      <c r="L6920" s="1">
        <v>0</v>
      </c>
      <c r="M6920" s="1">
        <v>0</v>
      </c>
      <c r="N6920" s="1">
        <v>1043</v>
      </c>
      <c r="O6920" s="1">
        <v>1</v>
      </c>
    </row>
    <row r="6921" spans="1:15">
      <c r="A6921" s="12">
        <v>28323090</v>
      </c>
      <c r="B6921" s="1" t="s">
        <v>989</v>
      </c>
      <c r="C6921" s="12">
        <v>283230</v>
      </c>
      <c r="D6921" s="1" t="s">
        <v>988</v>
      </c>
      <c r="E6921" s="12">
        <v>2832</v>
      </c>
      <c r="F6921" s="1" t="s">
        <v>141</v>
      </c>
      <c r="G6921" s="12">
        <v>28</v>
      </c>
      <c r="H6921" s="1" t="s">
        <v>118</v>
      </c>
      <c r="I6921" s="1" t="s">
        <v>12</v>
      </c>
      <c r="J6921" s="1" t="s">
        <v>11</v>
      </c>
      <c r="K6921" s="1" t="s">
        <v>0</v>
      </c>
      <c r="L6921" s="1">
        <v>0</v>
      </c>
      <c r="M6921" s="1">
        <v>0</v>
      </c>
      <c r="N6921" s="1">
        <v>1031</v>
      </c>
      <c r="O6921" s="1">
        <v>51</v>
      </c>
    </row>
    <row r="6922" spans="1:15">
      <c r="A6922" s="12">
        <v>29214660</v>
      </c>
      <c r="B6922" s="1" t="s">
        <v>987</v>
      </c>
      <c r="C6922" s="12">
        <v>292146</v>
      </c>
      <c r="D6922" s="1" t="s">
        <v>849</v>
      </c>
      <c r="E6922" s="12">
        <v>2921</v>
      </c>
      <c r="F6922" s="1" t="s">
        <v>73</v>
      </c>
      <c r="G6922" s="12">
        <v>29</v>
      </c>
      <c r="H6922" s="1" t="s">
        <v>13</v>
      </c>
      <c r="I6922" s="1" t="s">
        <v>12</v>
      </c>
      <c r="J6922" s="1" t="s">
        <v>11</v>
      </c>
      <c r="K6922" s="1" t="s">
        <v>0</v>
      </c>
      <c r="L6922" s="1">
        <v>0</v>
      </c>
      <c r="M6922" s="1">
        <v>0</v>
      </c>
      <c r="N6922" s="1">
        <v>1031</v>
      </c>
      <c r="O6922" s="1">
        <v>0</v>
      </c>
    </row>
    <row r="6923" spans="1:15">
      <c r="A6923" s="12">
        <v>29414090</v>
      </c>
      <c r="B6923" s="1" t="s">
        <v>986</v>
      </c>
      <c r="C6923" s="12">
        <v>294140</v>
      </c>
      <c r="D6923" s="1" t="s">
        <v>855</v>
      </c>
      <c r="E6923" s="12">
        <v>2941</v>
      </c>
      <c r="F6923" s="1" t="s">
        <v>361</v>
      </c>
      <c r="G6923" s="12">
        <v>29</v>
      </c>
      <c r="H6923" s="1" t="s">
        <v>13</v>
      </c>
      <c r="I6923" s="1" t="s">
        <v>12</v>
      </c>
      <c r="J6923" s="1" t="s">
        <v>11</v>
      </c>
      <c r="K6923" s="1" t="s">
        <v>0</v>
      </c>
      <c r="L6923" s="1">
        <v>0</v>
      </c>
      <c r="M6923" s="1">
        <v>0</v>
      </c>
      <c r="N6923" s="1">
        <v>1025</v>
      </c>
      <c r="O6923" s="1">
        <v>0</v>
      </c>
    </row>
    <row r="6924" spans="1:15">
      <c r="A6924" s="12">
        <v>85369020</v>
      </c>
      <c r="B6924" s="1" t="s">
        <v>985</v>
      </c>
      <c r="C6924" s="12">
        <v>853690</v>
      </c>
      <c r="D6924" s="1" t="s">
        <v>443</v>
      </c>
      <c r="E6924" s="12">
        <v>8536</v>
      </c>
      <c r="F6924" s="1" t="s">
        <v>442</v>
      </c>
      <c r="G6924" s="12">
        <v>85</v>
      </c>
      <c r="H6924" s="1" t="s">
        <v>102</v>
      </c>
      <c r="I6924" s="1" t="s">
        <v>27</v>
      </c>
      <c r="J6924" s="1" t="s">
        <v>26</v>
      </c>
      <c r="K6924" s="1" t="s">
        <v>0</v>
      </c>
      <c r="L6924" s="1">
        <v>0</v>
      </c>
      <c r="M6924" s="1">
        <v>0</v>
      </c>
      <c r="N6924" s="1">
        <v>1025</v>
      </c>
      <c r="O6924" s="1">
        <v>0</v>
      </c>
    </row>
    <row r="6925" spans="1:15">
      <c r="A6925" s="12">
        <v>29024300</v>
      </c>
      <c r="B6925" s="1" t="s">
        <v>984</v>
      </c>
      <c r="C6925" s="12">
        <v>290243</v>
      </c>
      <c r="D6925" s="1" t="s">
        <v>983</v>
      </c>
      <c r="E6925" s="12">
        <v>2902</v>
      </c>
      <c r="F6925" s="1" t="s">
        <v>230</v>
      </c>
      <c r="G6925" s="12">
        <v>29</v>
      </c>
      <c r="H6925" s="1" t="s">
        <v>13</v>
      </c>
      <c r="I6925" s="1" t="s">
        <v>12</v>
      </c>
      <c r="J6925" s="1" t="s">
        <v>11</v>
      </c>
      <c r="K6925" s="1" t="s">
        <v>0</v>
      </c>
      <c r="L6925" s="1">
        <v>0</v>
      </c>
      <c r="M6925" s="1">
        <v>0</v>
      </c>
      <c r="N6925" s="1">
        <v>1020</v>
      </c>
      <c r="O6925" s="1">
        <v>13</v>
      </c>
    </row>
    <row r="6926" spans="1:15">
      <c r="A6926" s="12">
        <v>29309072</v>
      </c>
      <c r="B6926" s="1" t="s">
        <v>982</v>
      </c>
      <c r="C6926" s="12">
        <v>293090</v>
      </c>
      <c r="D6926" s="1" t="s">
        <v>190</v>
      </c>
      <c r="E6926" s="12">
        <v>2930</v>
      </c>
      <c r="F6926" s="1" t="s">
        <v>115</v>
      </c>
      <c r="G6926" s="12">
        <v>29</v>
      </c>
      <c r="H6926" s="1" t="s">
        <v>13</v>
      </c>
      <c r="I6926" s="1" t="s">
        <v>12</v>
      </c>
      <c r="J6926" s="1" t="s">
        <v>11</v>
      </c>
      <c r="K6926" s="1" t="s">
        <v>0</v>
      </c>
      <c r="L6926" s="1">
        <v>0</v>
      </c>
      <c r="M6926" s="1">
        <v>0</v>
      </c>
      <c r="N6926" s="1">
        <v>1011</v>
      </c>
      <c r="O6926" s="1">
        <v>0</v>
      </c>
    </row>
    <row r="6927" spans="1:15">
      <c r="A6927" s="12">
        <v>29209032</v>
      </c>
      <c r="B6927" s="1" t="s">
        <v>981</v>
      </c>
      <c r="C6927" s="12">
        <v>292090</v>
      </c>
      <c r="D6927" s="1" t="s">
        <v>555</v>
      </c>
      <c r="E6927" s="12">
        <v>2920</v>
      </c>
      <c r="F6927" s="1" t="s">
        <v>87</v>
      </c>
      <c r="G6927" s="12">
        <v>29</v>
      </c>
      <c r="H6927" s="1" t="s">
        <v>13</v>
      </c>
      <c r="I6927" s="1" t="s">
        <v>12</v>
      </c>
      <c r="J6927" s="1" t="s">
        <v>11</v>
      </c>
      <c r="K6927" s="1" t="s">
        <v>0</v>
      </c>
      <c r="L6927" s="1">
        <v>0</v>
      </c>
      <c r="M6927" s="1">
        <v>0</v>
      </c>
      <c r="N6927" s="1">
        <v>999</v>
      </c>
      <c r="O6927" s="1">
        <v>0</v>
      </c>
    </row>
    <row r="6928" spans="1:15">
      <c r="A6928" s="12">
        <v>29371100</v>
      </c>
      <c r="B6928" s="1" t="s">
        <v>980</v>
      </c>
      <c r="C6928" s="12">
        <v>293711</v>
      </c>
      <c r="D6928" s="1" t="s">
        <v>980</v>
      </c>
      <c r="E6928" s="12">
        <v>2937</v>
      </c>
      <c r="F6928" s="1" t="s">
        <v>464</v>
      </c>
      <c r="G6928" s="12">
        <v>29</v>
      </c>
      <c r="H6928" s="1" t="s">
        <v>13</v>
      </c>
      <c r="I6928" s="1" t="s">
        <v>12</v>
      </c>
      <c r="J6928" s="1" t="s">
        <v>11</v>
      </c>
      <c r="K6928" s="1" t="s">
        <v>0</v>
      </c>
      <c r="L6928" s="1">
        <v>0</v>
      </c>
      <c r="M6928" s="1">
        <v>0</v>
      </c>
      <c r="N6928" s="1">
        <v>988</v>
      </c>
      <c r="O6928" s="1">
        <v>0</v>
      </c>
    </row>
    <row r="6929" spans="1:15">
      <c r="A6929" s="12">
        <v>29413010</v>
      </c>
      <c r="B6929" s="1" t="s">
        <v>979</v>
      </c>
      <c r="C6929" s="12">
        <v>294130</v>
      </c>
      <c r="D6929" s="1" t="s">
        <v>978</v>
      </c>
      <c r="E6929" s="12">
        <v>2941</v>
      </c>
      <c r="F6929" s="1" t="s">
        <v>361</v>
      </c>
      <c r="G6929" s="12">
        <v>29</v>
      </c>
      <c r="H6929" s="1" t="s">
        <v>13</v>
      </c>
      <c r="I6929" s="1" t="s">
        <v>12</v>
      </c>
      <c r="J6929" s="1" t="s">
        <v>11</v>
      </c>
      <c r="K6929" s="1" t="s">
        <v>0</v>
      </c>
      <c r="L6929" s="1">
        <v>0</v>
      </c>
      <c r="M6929" s="1">
        <v>0</v>
      </c>
      <c r="N6929" s="1">
        <v>971</v>
      </c>
      <c r="O6929" s="1">
        <v>0</v>
      </c>
    </row>
    <row r="6930" spans="1:15">
      <c r="A6930" s="12">
        <v>72052920</v>
      </c>
      <c r="B6930" s="1" t="s">
        <v>977</v>
      </c>
      <c r="C6930" s="12">
        <v>720529</v>
      </c>
      <c r="D6930" s="1" t="s">
        <v>976</v>
      </c>
      <c r="E6930" s="12">
        <v>7205</v>
      </c>
      <c r="F6930" s="1" t="s">
        <v>975</v>
      </c>
      <c r="G6930" s="12">
        <v>72</v>
      </c>
      <c r="H6930" s="1" t="s">
        <v>436</v>
      </c>
      <c r="I6930" s="1" t="s">
        <v>107</v>
      </c>
      <c r="J6930" s="1" t="s">
        <v>106</v>
      </c>
      <c r="K6930" s="1" t="s">
        <v>0</v>
      </c>
      <c r="L6930" s="1">
        <v>0</v>
      </c>
      <c r="M6930" s="1">
        <v>0</v>
      </c>
      <c r="N6930" s="1">
        <v>967</v>
      </c>
      <c r="O6930" s="1">
        <v>3</v>
      </c>
    </row>
    <row r="6931" spans="1:15">
      <c r="A6931" s="12">
        <v>29349954</v>
      </c>
      <c r="B6931" s="1" t="s">
        <v>974</v>
      </c>
      <c r="C6931" s="12">
        <v>293499</v>
      </c>
      <c r="D6931" s="1" t="s">
        <v>97</v>
      </c>
      <c r="E6931" s="12">
        <v>2934</v>
      </c>
      <c r="F6931" s="1" t="s">
        <v>96</v>
      </c>
      <c r="G6931" s="12">
        <v>29</v>
      </c>
      <c r="H6931" s="1" t="s">
        <v>13</v>
      </c>
      <c r="I6931" s="1" t="s">
        <v>12</v>
      </c>
      <c r="J6931" s="1" t="s">
        <v>11</v>
      </c>
      <c r="K6931" s="1" t="s">
        <v>0</v>
      </c>
      <c r="L6931" s="1">
        <v>0</v>
      </c>
      <c r="M6931" s="1">
        <v>0</v>
      </c>
      <c r="N6931" s="1">
        <v>964</v>
      </c>
      <c r="O6931" s="1">
        <v>0</v>
      </c>
    </row>
    <row r="6932" spans="1:15">
      <c r="A6932" s="12">
        <v>28403000</v>
      </c>
      <c r="B6932" s="1" t="s">
        <v>973</v>
      </c>
      <c r="C6932" s="12">
        <v>284030</v>
      </c>
      <c r="D6932" s="1" t="s">
        <v>973</v>
      </c>
      <c r="E6932" s="12">
        <v>2840</v>
      </c>
      <c r="F6932" s="1" t="s">
        <v>972</v>
      </c>
      <c r="G6932" s="12">
        <v>28</v>
      </c>
      <c r="H6932" s="1" t="s">
        <v>118</v>
      </c>
      <c r="I6932" s="1" t="s">
        <v>12</v>
      </c>
      <c r="J6932" s="1" t="s">
        <v>11</v>
      </c>
      <c r="K6932" s="1" t="s">
        <v>0</v>
      </c>
      <c r="L6932" s="1">
        <v>0</v>
      </c>
      <c r="M6932" s="1">
        <v>0</v>
      </c>
      <c r="N6932" s="1">
        <v>959</v>
      </c>
      <c r="O6932" s="1">
        <v>24</v>
      </c>
    </row>
    <row r="6933" spans="1:15">
      <c r="A6933" s="12">
        <v>39269050</v>
      </c>
      <c r="B6933" s="1" t="s">
        <v>971</v>
      </c>
      <c r="C6933" s="12">
        <v>392690</v>
      </c>
      <c r="D6933" s="1" t="s">
        <v>970</v>
      </c>
      <c r="E6933" s="12">
        <v>3926</v>
      </c>
      <c r="F6933" s="1" t="s">
        <v>969</v>
      </c>
      <c r="G6933" s="12">
        <v>39</v>
      </c>
      <c r="H6933" s="1" t="s">
        <v>38</v>
      </c>
      <c r="I6933" s="1" t="s">
        <v>37</v>
      </c>
      <c r="J6933" s="1" t="s">
        <v>36</v>
      </c>
      <c r="K6933" s="1" t="s">
        <v>0</v>
      </c>
      <c r="L6933" s="1">
        <v>0</v>
      </c>
      <c r="M6933" s="1">
        <v>0</v>
      </c>
      <c r="N6933" s="1">
        <v>957</v>
      </c>
      <c r="O6933" s="1">
        <v>11</v>
      </c>
    </row>
    <row r="6934" spans="1:15">
      <c r="A6934" s="12">
        <v>29081911</v>
      </c>
      <c r="B6934" s="1" t="s">
        <v>968</v>
      </c>
      <c r="C6934" s="12">
        <v>290819</v>
      </c>
      <c r="D6934" s="1" t="s">
        <v>185</v>
      </c>
      <c r="E6934" s="12">
        <v>2908</v>
      </c>
      <c r="F6934" s="1" t="s">
        <v>184</v>
      </c>
      <c r="G6934" s="12">
        <v>29</v>
      </c>
      <c r="H6934" s="1" t="s">
        <v>13</v>
      </c>
      <c r="I6934" s="1" t="s">
        <v>12</v>
      </c>
      <c r="J6934" s="1" t="s">
        <v>11</v>
      </c>
      <c r="K6934" s="1" t="s">
        <v>0</v>
      </c>
      <c r="L6934" s="1">
        <v>0</v>
      </c>
      <c r="M6934" s="1">
        <v>0</v>
      </c>
      <c r="N6934" s="1">
        <v>953</v>
      </c>
      <c r="O6934" s="1">
        <v>0</v>
      </c>
    </row>
    <row r="6935" spans="1:15">
      <c r="A6935" s="12">
        <v>29400092</v>
      </c>
      <c r="B6935" s="1" t="s">
        <v>967</v>
      </c>
      <c r="C6935" s="12">
        <v>294000</v>
      </c>
      <c r="D6935" s="1" t="s">
        <v>880</v>
      </c>
      <c r="E6935" s="12">
        <v>2940</v>
      </c>
      <c r="F6935" s="1" t="s">
        <v>880</v>
      </c>
      <c r="G6935" s="12">
        <v>29</v>
      </c>
      <c r="H6935" s="1" t="s">
        <v>13</v>
      </c>
      <c r="I6935" s="1" t="s">
        <v>12</v>
      </c>
      <c r="J6935" s="1" t="s">
        <v>11</v>
      </c>
      <c r="K6935" s="1" t="s">
        <v>0</v>
      </c>
      <c r="L6935" s="1">
        <v>0</v>
      </c>
      <c r="M6935" s="1">
        <v>0</v>
      </c>
      <c r="N6935" s="1">
        <v>946</v>
      </c>
      <c r="O6935" s="1">
        <v>0</v>
      </c>
    </row>
    <row r="6936" spans="1:15">
      <c r="A6936" s="12">
        <v>72101100</v>
      </c>
      <c r="B6936" s="1" t="s">
        <v>966</v>
      </c>
      <c r="C6936" s="12">
        <v>721011</v>
      </c>
      <c r="D6936" s="1" t="s">
        <v>965</v>
      </c>
      <c r="E6936" s="12">
        <v>7210</v>
      </c>
      <c r="F6936" s="1" t="s">
        <v>964</v>
      </c>
      <c r="G6936" s="12">
        <v>72</v>
      </c>
      <c r="H6936" s="1" t="s">
        <v>436</v>
      </c>
      <c r="I6936" s="1" t="s">
        <v>107</v>
      </c>
      <c r="J6936" s="1" t="s">
        <v>106</v>
      </c>
      <c r="K6936" s="1" t="s">
        <v>0</v>
      </c>
      <c r="L6936" s="1">
        <v>0</v>
      </c>
      <c r="M6936" s="1">
        <v>0</v>
      </c>
      <c r="N6936" s="1">
        <v>935</v>
      </c>
      <c r="O6936" s="1">
        <v>18</v>
      </c>
    </row>
    <row r="6937" spans="1:15">
      <c r="A6937" s="12">
        <v>79050000</v>
      </c>
      <c r="B6937" s="1" t="s">
        <v>963</v>
      </c>
      <c r="C6937" s="12">
        <v>790500</v>
      </c>
      <c r="D6937" s="1" t="s">
        <v>963</v>
      </c>
      <c r="E6937" s="12">
        <v>7905</v>
      </c>
      <c r="F6937" s="1" t="s">
        <v>963</v>
      </c>
      <c r="G6937" s="12">
        <v>79</v>
      </c>
      <c r="H6937" s="1" t="s">
        <v>216</v>
      </c>
      <c r="I6937" s="1" t="s">
        <v>107</v>
      </c>
      <c r="J6937" s="1" t="s">
        <v>106</v>
      </c>
      <c r="K6937" s="1" t="s">
        <v>0</v>
      </c>
      <c r="L6937" s="1">
        <v>0</v>
      </c>
      <c r="M6937" s="1">
        <v>0</v>
      </c>
      <c r="N6937" s="1">
        <v>931</v>
      </c>
      <c r="O6937" s="1">
        <v>3</v>
      </c>
    </row>
    <row r="6938" spans="1:15">
      <c r="A6938" s="12">
        <v>38221920</v>
      </c>
      <c r="B6938" s="1" t="s">
        <v>962</v>
      </c>
      <c r="C6938" s="12">
        <v>382219</v>
      </c>
      <c r="D6938" s="1" t="s">
        <v>961</v>
      </c>
      <c r="E6938" s="12">
        <v>3822</v>
      </c>
      <c r="F6938" s="1" t="s">
        <v>960</v>
      </c>
      <c r="G6938" s="12">
        <v>38</v>
      </c>
      <c r="H6938" s="1" t="s">
        <v>244</v>
      </c>
      <c r="I6938" s="1" t="s">
        <v>12</v>
      </c>
      <c r="J6938" s="1" t="s">
        <v>11</v>
      </c>
      <c r="K6938" s="1" t="s">
        <v>0</v>
      </c>
      <c r="L6938" s="1">
        <v>0</v>
      </c>
      <c r="M6938" s="1">
        <v>0</v>
      </c>
      <c r="N6938" s="1">
        <v>928</v>
      </c>
      <c r="O6938" s="1">
        <v>1</v>
      </c>
    </row>
    <row r="6939" spans="1:15">
      <c r="A6939" s="12">
        <v>29280019</v>
      </c>
      <c r="B6939" s="1" t="s">
        <v>959</v>
      </c>
      <c r="C6939" s="12">
        <v>292800</v>
      </c>
      <c r="D6939" s="1" t="s">
        <v>958</v>
      </c>
      <c r="E6939" s="12">
        <v>2928</v>
      </c>
      <c r="F6939" s="1" t="s">
        <v>958</v>
      </c>
      <c r="G6939" s="12">
        <v>29</v>
      </c>
      <c r="H6939" s="1" t="s">
        <v>13</v>
      </c>
      <c r="I6939" s="1" t="s">
        <v>12</v>
      </c>
      <c r="J6939" s="1" t="s">
        <v>11</v>
      </c>
      <c r="K6939" s="1" t="s">
        <v>0</v>
      </c>
      <c r="L6939" s="1">
        <v>0</v>
      </c>
      <c r="M6939" s="1">
        <v>0</v>
      </c>
      <c r="N6939" s="1">
        <v>925</v>
      </c>
      <c r="O6939" s="1">
        <v>0</v>
      </c>
    </row>
    <row r="6940" spans="1:15">
      <c r="A6940" s="12">
        <v>48059290</v>
      </c>
      <c r="B6940" s="1" t="s">
        <v>957</v>
      </c>
      <c r="C6940" s="12">
        <v>480592</v>
      </c>
      <c r="D6940" s="1" t="s">
        <v>956</v>
      </c>
      <c r="E6940" s="12">
        <v>4805</v>
      </c>
      <c r="F6940" s="1" t="s">
        <v>42</v>
      </c>
      <c r="G6940" s="12">
        <v>48</v>
      </c>
      <c r="H6940" s="1" t="s">
        <v>19</v>
      </c>
      <c r="I6940" s="1" t="s">
        <v>18</v>
      </c>
      <c r="J6940" s="1" t="s">
        <v>17</v>
      </c>
      <c r="K6940" s="1" t="s">
        <v>0</v>
      </c>
      <c r="L6940" s="1">
        <v>0</v>
      </c>
      <c r="M6940" s="1">
        <v>0</v>
      </c>
      <c r="N6940" s="1">
        <v>917</v>
      </c>
      <c r="O6940" s="1">
        <v>10</v>
      </c>
    </row>
    <row r="6941" spans="1:15">
      <c r="A6941" s="12">
        <v>29331111</v>
      </c>
      <c r="B6941" s="1" t="s">
        <v>955</v>
      </c>
      <c r="C6941" s="12">
        <v>293311</v>
      </c>
      <c r="D6941" s="1" t="s">
        <v>954</v>
      </c>
      <c r="E6941" s="12">
        <v>2933</v>
      </c>
      <c r="F6941" s="1" t="s">
        <v>67</v>
      </c>
      <c r="G6941" s="12">
        <v>29</v>
      </c>
      <c r="H6941" s="1" t="s">
        <v>13</v>
      </c>
      <c r="I6941" s="1" t="s">
        <v>12</v>
      </c>
      <c r="J6941" s="1" t="s">
        <v>11</v>
      </c>
      <c r="K6941" s="1" t="s">
        <v>0</v>
      </c>
      <c r="L6941" s="1">
        <v>0</v>
      </c>
      <c r="M6941" s="1">
        <v>0</v>
      </c>
      <c r="N6941" s="1">
        <v>909</v>
      </c>
      <c r="O6941" s="1">
        <v>0</v>
      </c>
    </row>
    <row r="6942" spans="1:15">
      <c r="A6942" s="12">
        <v>72162200</v>
      </c>
      <c r="B6942" s="1" t="s">
        <v>953</v>
      </c>
      <c r="C6942" s="12">
        <v>721622</v>
      </c>
      <c r="D6942" s="1" t="s">
        <v>952</v>
      </c>
      <c r="E6942" s="12">
        <v>7216</v>
      </c>
      <c r="F6942" s="1" t="s">
        <v>951</v>
      </c>
      <c r="G6942" s="12">
        <v>72</v>
      </c>
      <c r="H6942" s="1" t="s">
        <v>436</v>
      </c>
      <c r="I6942" s="1" t="s">
        <v>107</v>
      </c>
      <c r="J6942" s="1" t="s">
        <v>106</v>
      </c>
      <c r="K6942" s="1" t="s">
        <v>0</v>
      </c>
      <c r="L6942" s="1">
        <v>0</v>
      </c>
      <c r="M6942" s="1">
        <v>0</v>
      </c>
      <c r="N6942" s="1">
        <v>904</v>
      </c>
      <c r="O6942" s="1">
        <v>35</v>
      </c>
    </row>
    <row r="6943" spans="1:15">
      <c r="A6943" s="12">
        <v>28092011</v>
      </c>
      <c r="B6943" s="1" t="s">
        <v>950</v>
      </c>
      <c r="C6943" s="12">
        <v>280920</v>
      </c>
      <c r="D6943" s="1" t="s">
        <v>949</v>
      </c>
      <c r="E6943" s="12">
        <v>2809</v>
      </c>
      <c r="F6943" s="1" t="s">
        <v>948</v>
      </c>
      <c r="G6943" s="12">
        <v>28</v>
      </c>
      <c r="H6943" s="1" t="s">
        <v>118</v>
      </c>
      <c r="I6943" s="1" t="s">
        <v>12</v>
      </c>
      <c r="J6943" s="1" t="s">
        <v>11</v>
      </c>
      <c r="K6943" s="1" t="s">
        <v>0</v>
      </c>
      <c r="L6943" s="1">
        <v>0</v>
      </c>
      <c r="M6943" s="1">
        <v>0</v>
      </c>
      <c r="N6943" s="1">
        <v>897</v>
      </c>
      <c r="O6943" s="1">
        <v>21</v>
      </c>
    </row>
    <row r="6944" spans="1:15">
      <c r="A6944" s="12">
        <v>48025699</v>
      </c>
      <c r="B6944" s="1" t="s">
        <v>947</v>
      </c>
      <c r="C6944" s="12">
        <v>480256</v>
      </c>
      <c r="D6944" s="1" t="s">
        <v>946</v>
      </c>
      <c r="E6944" s="12">
        <v>4802</v>
      </c>
      <c r="F6944" s="1" t="s">
        <v>150</v>
      </c>
      <c r="G6944" s="12">
        <v>48</v>
      </c>
      <c r="H6944" s="1" t="s">
        <v>19</v>
      </c>
      <c r="I6944" s="1" t="s">
        <v>18</v>
      </c>
      <c r="J6944" s="1" t="s">
        <v>17</v>
      </c>
      <c r="K6944" s="1" t="s">
        <v>0</v>
      </c>
      <c r="L6944" s="1">
        <v>0</v>
      </c>
      <c r="M6944" s="1">
        <v>0</v>
      </c>
      <c r="N6944" s="1">
        <v>895</v>
      </c>
      <c r="O6944" s="1">
        <v>191</v>
      </c>
    </row>
    <row r="6945" spans="1:15">
      <c r="A6945" s="12">
        <v>29269023</v>
      </c>
      <c r="B6945" s="1" t="s">
        <v>945</v>
      </c>
      <c r="C6945" s="12">
        <v>292690</v>
      </c>
      <c r="D6945" s="1" t="s">
        <v>462</v>
      </c>
      <c r="E6945" s="12">
        <v>2926</v>
      </c>
      <c r="F6945" s="1" t="s">
        <v>461</v>
      </c>
      <c r="G6945" s="12">
        <v>29</v>
      </c>
      <c r="H6945" s="1" t="s">
        <v>13</v>
      </c>
      <c r="I6945" s="1" t="s">
        <v>12</v>
      </c>
      <c r="J6945" s="1" t="s">
        <v>11</v>
      </c>
      <c r="K6945" s="1" t="s">
        <v>0</v>
      </c>
      <c r="L6945" s="1">
        <v>0</v>
      </c>
      <c r="M6945" s="1">
        <v>0</v>
      </c>
      <c r="N6945" s="1">
        <v>880</v>
      </c>
      <c r="O6945" s="1">
        <v>0</v>
      </c>
    </row>
    <row r="6946" spans="1:15">
      <c r="A6946" s="12">
        <v>29419092</v>
      </c>
      <c r="B6946" s="1" t="s">
        <v>944</v>
      </c>
      <c r="C6946" s="12">
        <v>294190</v>
      </c>
      <c r="D6946" s="1" t="s">
        <v>532</v>
      </c>
      <c r="E6946" s="12">
        <v>2941</v>
      </c>
      <c r="F6946" s="1" t="s">
        <v>361</v>
      </c>
      <c r="G6946" s="12">
        <v>29</v>
      </c>
      <c r="H6946" s="1" t="s">
        <v>13</v>
      </c>
      <c r="I6946" s="1" t="s">
        <v>12</v>
      </c>
      <c r="J6946" s="1" t="s">
        <v>11</v>
      </c>
      <c r="K6946" s="1" t="s">
        <v>0</v>
      </c>
      <c r="L6946" s="1">
        <v>0</v>
      </c>
      <c r="M6946" s="1">
        <v>0</v>
      </c>
      <c r="N6946" s="1">
        <v>871</v>
      </c>
      <c r="O6946" s="1">
        <v>0</v>
      </c>
    </row>
    <row r="6947" spans="1:15">
      <c r="A6947" s="12">
        <v>95073000</v>
      </c>
      <c r="B6947" s="1" t="s">
        <v>943</v>
      </c>
      <c r="C6947" s="12">
        <v>950730</v>
      </c>
      <c r="D6947" s="1" t="s">
        <v>942</v>
      </c>
      <c r="E6947" s="12">
        <v>9507</v>
      </c>
      <c r="F6947" s="1" t="s">
        <v>941</v>
      </c>
      <c r="G6947" s="12">
        <v>95</v>
      </c>
      <c r="H6947" s="1" t="s">
        <v>940</v>
      </c>
      <c r="I6947" s="1" t="s">
        <v>127</v>
      </c>
      <c r="J6947" s="1" t="s">
        <v>126</v>
      </c>
      <c r="K6947" s="1" t="s">
        <v>0</v>
      </c>
      <c r="L6947" s="1">
        <v>0</v>
      </c>
      <c r="M6947" s="1">
        <v>0</v>
      </c>
      <c r="N6947" s="1">
        <v>870</v>
      </c>
      <c r="O6947" s="1">
        <v>9</v>
      </c>
    </row>
    <row r="6948" spans="1:15">
      <c r="A6948" s="12">
        <v>29349953</v>
      </c>
      <c r="B6948" s="1" t="s">
        <v>939</v>
      </c>
      <c r="C6948" s="12">
        <v>293499</v>
      </c>
      <c r="D6948" s="1" t="s">
        <v>97</v>
      </c>
      <c r="E6948" s="12">
        <v>2934</v>
      </c>
      <c r="F6948" s="1" t="s">
        <v>96</v>
      </c>
      <c r="G6948" s="12">
        <v>29</v>
      </c>
      <c r="H6948" s="1" t="s">
        <v>13</v>
      </c>
      <c r="I6948" s="1" t="s">
        <v>12</v>
      </c>
      <c r="J6948" s="1" t="s">
        <v>11</v>
      </c>
      <c r="K6948" s="1" t="s">
        <v>0</v>
      </c>
      <c r="L6948" s="1">
        <v>0</v>
      </c>
      <c r="M6948" s="1">
        <v>0</v>
      </c>
      <c r="N6948" s="1">
        <v>870</v>
      </c>
      <c r="O6948" s="1">
        <v>0</v>
      </c>
    </row>
    <row r="6949" spans="1:15">
      <c r="A6949" s="12">
        <v>29214929</v>
      </c>
      <c r="B6949" s="1" t="s">
        <v>938</v>
      </c>
      <c r="C6949" s="12">
        <v>292149</v>
      </c>
      <c r="D6949" s="1" t="s">
        <v>937</v>
      </c>
      <c r="E6949" s="12">
        <v>2921</v>
      </c>
      <c r="F6949" s="1" t="s">
        <v>73</v>
      </c>
      <c r="G6949" s="12">
        <v>29</v>
      </c>
      <c r="H6949" s="1" t="s">
        <v>13</v>
      </c>
      <c r="I6949" s="1" t="s">
        <v>12</v>
      </c>
      <c r="J6949" s="1" t="s">
        <v>11</v>
      </c>
      <c r="K6949" s="1" t="s">
        <v>0</v>
      </c>
      <c r="L6949" s="1">
        <v>0</v>
      </c>
      <c r="M6949" s="1">
        <v>0</v>
      </c>
      <c r="N6949" s="1">
        <v>867</v>
      </c>
      <c r="O6949" s="1">
        <v>0</v>
      </c>
    </row>
    <row r="6950" spans="1:15">
      <c r="A6950" s="12">
        <v>69031040</v>
      </c>
      <c r="B6950" s="1" t="s">
        <v>936</v>
      </c>
      <c r="C6950" s="12">
        <v>690310</v>
      </c>
      <c r="D6950" s="1" t="s">
        <v>935</v>
      </c>
      <c r="E6950" s="12">
        <v>6903</v>
      </c>
      <c r="F6950" s="1" t="s">
        <v>934</v>
      </c>
      <c r="G6950" s="12">
        <v>69</v>
      </c>
      <c r="H6950" s="1" t="s">
        <v>933</v>
      </c>
      <c r="I6950" s="1" t="s">
        <v>7</v>
      </c>
      <c r="J6950" s="1" t="s">
        <v>6</v>
      </c>
      <c r="K6950" s="1" t="s">
        <v>0</v>
      </c>
      <c r="L6950" s="1">
        <v>0</v>
      </c>
      <c r="M6950" s="1">
        <v>0</v>
      </c>
      <c r="N6950" s="1">
        <v>856</v>
      </c>
      <c r="O6950" s="1">
        <v>5</v>
      </c>
    </row>
    <row r="6951" spans="1:15">
      <c r="A6951" s="12">
        <v>83071010</v>
      </c>
      <c r="B6951" s="1" t="s">
        <v>932</v>
      </c>
      <c r="C6951" s="12">
        <v>830710</v>
      </c>
      <c r="D6951" s="1" t="s">
        <v>931</v>
      </c>
      <c r="E6951" s="12">
        <v>8307</v>
      </c>
      <c r="F6951" s="1" t="s">
        <v>930</v>
      </c>
      <c r="G6951" s="12">
        <v>83</v>
      </c>
      <c r="H6951" s="1" t="s">
        <v>929</v>
      </c>
      <c r="I6951" s="1" t="s">
        <v>107</v>
      </c>
      <c r="J6951" s="1" t="s">
        <v>106</v>
      </c>
      <c r="K6951" s="1" t="s">
        <v>0</v>
      </c>
      <c r="L6951" s="1">
        <v>0</v>
      </c>
      <c r="M6951" s="1">
        <v>0</v>
      </c>
      <c r="N6951" s="1">
        <v>853</v>
      </c>
      <c r="O6951" s="1">
        <v>2</v>
      </c>
    </row>
    <row r="6952" spans="1:15">
      <c r="A6952" s="12">
        <v>84529081</v>
      </c>
      <c r="B6952" s="1" t="s">
        <v>928</v>
      </c>
      <c r="C6952" s="12">
        <v>845290</v>
      </c>
      <c r="D6952" s="1" t="s">
        <v>927</v>
      </c>
      <c r="E6952" s="12">
        <v>8452</v>
      </c>
      <c r="F6952" s="1" t="s">
        <v>926</v>
      </c>
      <c r="G6952" s="12">
        <v>84</v>
      </c>
      <c r="H6952" s="1" t="s">
        <v>28</v>
      </c>
      <c r="I6952" s="1" t="s">
        <v>27</v>
      </c>
      <c r="J6952" s="1" t="s">
        <v>26</v>
      </c>
      <c r="K6952" s="1" t="s">
        <v>0</v>
      </c>
      <c r="L6952" s="1">
        <v>0</v>
      </c>
      <c r="M6952" s="1">
        <v>0</v>
      </c>
      <c r="N6952" s="1">
        <v>852</v>
      </c>
      <c r="O6952" s="1">
        <v>0</v>
      </c>
    </row>
    <row r="6953" spans="1:15">
      <c r="A6953" s="12">
        <v>28273997</v>
      </c>
      <c r="B6953" s="1" t="s">
        <v>925</v>
      </c>
      <c r="C6953" s="12">
        <v>282739</v>
      </c>
      <c r="D6953" s="1" t="s">
        <v>387</v>
      </c>
      <c r="E6953" s="12">
        <v>2827</v>
      </c>
      <c r="F6953" s="1" t="s">
        <v>386</v>
      </c>
      <c r="G6953" s="12">
        <v>28</v>
      </c>
      <c r="H6953" s="1" t="s">
        <v>118</v>
      </c>
      <c r="I6953" s="1" t="s">
        <v>12</v>
      </c>
      <c r="J6953" s="1" t="s">
        <v>11</v>
      </c>
      <c r="K6953" s="1" t="s">
        <v>0</v>
      </c>
      <c r="L6953" s="1">
        <v>0</v>
      </c>
      <c r="M6953" s="1">
        <v>0</v>
      </c>
      <c r="N6953" s="1">
        <v>847</v>
      </c>
      <c r="O6953" s="1">
        <v>2</v>
      </c>
    </row>
    <row r="6954" spans="1:15">
      <c r="A6954" s="12">
        <v>64011000</v>
      </c>
      <c r="B6954" s="1" t="s">
        <v>924</v>
      </c>
      <c r="C6954" s="12">
        <v>640110</v>
      </c>
      <c r="D6954" s="1" t="s">
        <v>923</v>
      </c>
      <c r="E6954" s="12">
        <v>6401</v>
      </c>
      <c r="F6954" s="1" t="s">
        <v>922</v>
      </c>
      <c r="G6954" s="12">
        <v>64</v>
      </c>
      <c r="H6954" s="1" t="s">
        <v>155</v>
      </c>
      <c r="I6954" s="1" t="s">
        <v>154</v>
      </c>
      <c r="J6954" s="1" t="s">
        <v>153</v>
      </c>
      <c r="K6954" s="1" t="s">
        <v>0</v>
      </c>
      <c r="L6954" s="1">
        <v>0</v>
      </c>
      <c r="M6954" s="1">
        <v>0</v>
      </c>
      <c r="N6954" s="1">
        <v>840</v>
      </c>
      <c r="O6954" s="1">
        <v>29</v>
      </c>
    </row>
    <row r="6955" spans="1:15">
      <c r="A6955" s="12">
        <v>30021510</v>
      </c>
      <c r="B6955" s="1" t="s">
        <v>921</v>
      </c>
      <c r="C6955" s="12">
        <v>300215</v>
      </c>
      <c r="D6955" s="1" t="s">
        <v>920</v>
      </c>
      <c r="E6955" s="12">
        <v>3002</v>
      </c>
      <c r="F6955" s="1" t="s">
        <v>919</v>
      </c>
      <c r="G6955" s="12">
        <v>30</v>
      </c>
      <c r="H6955" s="1" t="s">
        <v>63</v>
      </c>
      <c r="I6955" s="1" t="s">
        <v>12</v>
      </c>
      <c r="J6955" s="1" t="s">
        <v>11</v>
      </c>
      <c r="K6955" s="1" t="s">
        <v>0</v>
      </c>
      <c r="L6955" s="1">
        <v>0</v>
      </c>
      <c r="M6955" s="1">
        <v>0</v>
      </c>
      <c r="N6955" s="1">
        <v>839</v>
      </c>
      <c r="O6955" s="1">
        <v>0</v>
      </c>
    </row>
    <row r="6956" spans="1:15">
      <c r="A6956" s="12">
        <v>61072100</v>
      </c>
      <c r="B6956" s="1" t="s">
        <v>918</v>
      </c>
      <c r="C6956" s="12">
        <v>610721</v>
      </c>
      <c r="D6956" s="1" t="s">
        <v>917</v>
      </c>
      <c r="E6956" s="12">
        <v>6107</v>
      </c>
      <c r="F6956" s="1" t="s">
        <v>916</v>
      </c>
      <c r="G6956" s="12">
        <v>61</v>
      </c>
      <c r="H6956" s="1" t="s">
        <v>234</v>
      </c>
      <c r="I6956" s="1" t="s">
        <v>2</v>
      </c>
      <c r="J6956" s="1" t="s">
        <v>1</v>
      </c>
      <c r="K6956" s="1" t="s">
        <v>0</v>
      </c>
      <c r="L6956" s="1">
        <v>0</v>
      </c>
      <c r="M6956" s="1">
        <v>0</v>
      </c>
      <c r="N6956" s="1">
        <v>837</v>
      </c>
      <c r="O6956" s="1">
        <v>2</v>
      </c>
    </row>
    <row r="6957" spans="1:15">
      <c r="A6957" s="12">
        <v>29024200</v>
      </c>
      <c r="B6957" s="1" t="s">
        <v>915</v>
      </c>
      <c r="C6957" s="12">
        <v>290242</v>
      </c>
      <c r="D6957" s="1" t="s">
        <v>914</v>
      </c>
      <c r="E6957" s="12">
        <v>2902</v>
      </c>
      <c r="F6957" s="1" t="s">
        <v>230</v>
      </c>
      <c r="G6957" s="12">
        <v>29</v>
      </c>
      <c r="H6957" s="1" t="s">
        <v>13</v>
      </c>
      <c r="I6957" s="1" t="s">
        <v>12</v>
      </c>
      <c r="J6957" s="1" t="s">
        <v>11</v>
      </c>
      <c r="K6957" s="1" t="s">
        <v>0</v>
      </c>
      <c r="L6957" s="1">
        <v>0</v>
      </c>
      <c r="M6957" s="1">
        <v>0</v>
      </c>
      <c r="N6957" s="1">
        <v>832</v>
      </c>
      <c r="O6957" s="1">
        <v>1</v>
      </c>
    </row>
    <row r="6958" spans="1:15">
      <c r="A6958" s="12">
        <v>29335939</v>
      </c>
      <c r="B6958" s="1" t="s">
        <v>913</v>
      </c>
      <c r="C6958" s="12">
        <v>293359</v>
      </c>
      <c r="D6958" s="1" t="s">
        <v>145</v>
      </c>
      <c r="E6958" s="12">
        <v>2933</v>
      </c>
      <c r="F6958" s="1" t="s">
        <v>67</v>
      </c>
      <c r="G6958" s="12">
        <v>29</v>
      </c>
      <c r="H6958" s="1" t="s">
        <v>13</v>
      </c>
      <c r="I6958" s="1" t="s">
        <v>12</v>
      </c>
      <c r="J6958" s="1" t="s">
        <v>11</v>
      </c>
      <c r="K6958" s="1" t="s">
        <v>0</v>
      </c>
      <c r="L6958" s="1">
        <v>0</v>
      </c>
      <c r="M6958" s="1">
        <v>0</v>
      </c>
      <c r="N6958" s="1">
        <v>828</v>
      </c>
      <c r="O6958" s="1">
        <v>0</v>
      </c>
    </row>
    <row r="6959" spans="1:15">
      <c r="A6959" s="12">
        <v>29397911</v>
      </c>
      <c r="B6959" s="1" t="s">
        <v>912</v>
      </c>
      <c r="C6959" s="12">
        <v>293979</v>
      </c>
      <c r="D6959" s="1" t="s">
        <v>911</v>
      </c>
      <c r="E6959" s="12">
        <v>2939</v>
      </c>
      <c r="F6959" s="1" t="s">
        <v>656</v>
      </c>
      <c r="G6959" s="12">
        <v>29</v>
      </c>
      <c r="H6959" s="1" t="s">
        <v>13</v>
      </c>
      <c r="I6959" s="1" t="s">
        <v>12</v>
      </c>
      <c r="J6959" s="1" t="s">
        <v>11</v>
      </c>
      <c r="K6959" s="1" t="s">
        <v>0</v>
      </c>
      <c r="L6959" s="1">
        <v>0</v>
      </c>
      <c r="M6959" s="1">
        <v>0</v>
      </c>
      <c r="N6959" s="1">
        <v>825</v>
      </c>
      <c r="O6959" s="1">
        <v>0</v>
      </c>
    </row>
    <row r="6960" spans="1:15">
      <c r="A6960" s="12">
        <v>87149319</v>
      </c>
      <c r="B6960" s="1" t="s">
        <v>910</v>
      </c>
      <c r="C6960" s="12">
        <v>871493</v>
      </c>
      <c r="D6960" s="1" t="s">
        <v>909</v>
      </c>
      <c r="E6960" s="12">
        <v>8714</v>
      </c>
      <c r="F6960" s="1" t="s">
        <v>706</v>
      </c>
      <c r="G6960" s="12">
        <v>87</v>
      </c>
      <c r="H6960" s="1" t="s">
        <v>633</v>
      </c>
      <c r="I6960" s="1" t="s">
        <v>272</v>
      </c>
      <c r="J6960" s="1" t="s">
        <v>271</v>
      </c>
      <c r="K6960" s="1" t="s">
        <v>0</v>
      </c>
      <c r="L6960" s="1">
        <v>0</v>
      </c>
      <c r="M6960" s="1">
        <v>0</v>
      </c>
      <c r="N6960" s="1">
        <v>813</v>
      </c>
      <c r="O6960" s="1">
        <v>42</v>
      </c>
    </row>
    <row r="6961" spans="1:15">
      <c r="A6961" s="12">
        <v>29081913</v>
      </c>
      <c r="B6961" s="1" t="s">
        <v>908</v>
      </c>
      <c r="C6961" s="12">
        <v>290819</v>
      </c>
      <c r="D6961" s="1" t="s">
        <v>185</v>
      </c>
      <c r="E6961" s="12">
        <v>2908</v>
      </c>
      <c r="F6961" s="1" t="s">
        <v>184</v>
      </c>
      <c r="G6961" s="12">
        <v>29</v>
      </c>
      <c r="H6961" s="1" t="s">
        <v>13</v>
      </c>
      <c r="I6961" s="1" t="s">
        <v>12</v>
      </c>
      <c r="J6961" s="1" t="s">
        <v>11</v>
      </c>
      <c r="K6961" s="1" t="s">
        <v>0</v>
      </c>
      <c r="L6961" s="1">
        <v>0</v>
      </c>
      <c r="M6961" s="1">
        <v>0</v>
      </c>
      <c r="N6961" s="1">
        <v>811</v>
      </c>
      <c r="O6961" s="1">
        <v>0</v>
      </c>
    </row>
    <row r="6962" spans="1:15">
      <c r="A6962" s="12">
        <v>28419042</v>
      </c>
      <c r="B6962" s="1" t="s">
        <v>907</v>
      </c>
      <c r="C6962" s="12">
        <v>284190</v>
      </c>
      <c r="D6962" s="1" t="s">
        <v>148</v>
      </c>
      <c r="E6962" s="12">
        <v>2841</v>
      </c>
      <c r="F6962" s="1" t="s">
        <v>147</v>
      </c>
      <c r="G6962" s="12">
        <v>28</v>
      </c>
      <c r="H6962" s="1" t="s">
        <v>118</v>
      </c>
      <c r="I6962" s="1" t="s">
        <v>12</v>
      </c>
      <c r="J6962" s="1" t="s">
        <v>11</v>
      </c>
      <c r="K6962" s="1" t="s">
        <v>0</v>
      </c>
      <c r="L6962" s="1">
        <v>0</v>
      </c>
      <c r="M6962" s="1">
        <v>0</v>
      </c>
      <c r="N6962" s="1">
        <v>800</v>
      </c>
      <c r="O6962" s="1">
        <v>22</v>
      </c>
    </row>
    <row r="6963" spans="1:15">
      <c r="A6963" s="12">
        <v>28047030</v>
      </c>
      <c r="B6963" s="1" t="s">
        <v>906</v>
      </c>
      <c r="C6963" s="12">
        <v>280470</v>
      </c>
      <c r="D6963" s="1" t="s">
        <v>456</v>
      </c>
      <c r="E6963" s="12">
        <v>2804</v>
      </c>
      <c r="F6963" s="1" t="s">
        <v>455</v>
      </c>
      <c r="G6963" s="12">
        <v>28</v>
      </c>
      <c r="H6963" s="1" t="s">
        <v>118</v>
      </c>
      <c r="I6963" s="1" t="s">
        <v>12</v>
      </c>
      <c r="J6963" s="1" t="s">
        <v>11</v>
      </c>
      <c r="K6963" s="1" t="s">
        <v>0</v>
      </c>
      <c r="L6963" s="1">
        <v>0</v>
      </c>
      <c r="M6963" s="1">
        <v>0</v>
      </c>
      <c r="N6963" s="1">
        <v>800</v>
      </c>
      <c r="O6963" s="1">
        <v>2</v>
      </c>
    </row>
    <row r="6964" spans="1:15">
      <c r="A6964" s="12">
        <v>48025710</v>
      </c>
      <c r="B6964" s="1" t="s">
        <v>905</v>
      </c>
      <c r="C6964" s="12">
        <v>480257</v>
      </c>
      <c r="D6964" s="1" t="s">
        <v>904</v>
      </c>
      <c r="E6964" s="12">
        <v>4802</v>
      </c>
      <c r="F6964" s="1" t="s">
        <v>150</v>
      </c>
      <c r="G6964" s="12">
        <v>48</v>
      </c>
      <c r="H6964" s="1" t="s">
        <v>19</v>
      </c>
      <c r="I6964" s="1" t="s">
        <v>18</v>
      </c>
      <c r="J6964" s="1" t="s">
        <v>17</v>
      </c>
      <c r="K6964" s="1" t="s">
        <v>0</v>
      </c>
      <c r="L6964" s="1">
        <v>0</v>
      </c>
      <c r="M6964" s="1">
        <v>0</v>
      </c>
      <c r="N6964" s="1">
        <v>792</v>
      </c>
      <c r="O6964" s="1">
        <v>24</v>
      </c>
    </row>
    <row r="6965" spans="1:15">
      <c r="A6965" s="12">
        <v>84609011</v>
      </c>
      <c r="B6965" s="1" t="s">
        <v>903</v>
      </c>
      <c r="C6965" s="12">
        <v>846090</v>
      </c>
      <c r="D6965" s="1" t="s">
        <v>902</v>
      </c>
      <c r="E6965" s="12">
        <v>8460</v>
      </c>
      <c r="F6965" s="1" t="s">
        <v>901</v>
      </c>
      <c r="G6965" s="12">
        <v>84</v>
      </c>
      <c r="H6965" s="1" t="s">
        <v>28</v>
      </c>
      <c r="I6965" s="1" t="s">
        <v>27</v>
      </c>
      <c r="J6965" s="1" t="s">
        <v>26</v>
      </c>
      <c r="K6965" s="1" t="s">
        <v>0</v>
      </c>
      <c r="L6965" s="1">
        <v>0</v>
      </c>
      <c r="M6965" s="1">
        <v>0</v>
      </c>
      <c r="N6965" s="1">
        <v>778</v>
      </c>
      <c r="O6965" s="1">
        <v>6</v>
      </c>
    </row>
    <row r="6966" spans="1:15">
      <c r="A6966" s="12">
        <v>84853000</v>
      </c>
      <c r="B6966" s="1" t="s">
        <v>900</v>
      </c>
      <c r="C6966" s="12">
        <v>848530</v>
      </c>
      <c r="D6966" s="1" t="s">
        <v>899</v>
      </c>
      <c r="E6966" s="12">
        <v>8485</v>
      </c>
      <c r="F6966" s="1" t="s">
        <v>898</v>
      </c>
      <c r="G6966" s="12">
        <v>84</v>
      </c>
      <c r="H6966" s="1" t="s">
        <v>28</v>
      </c>
      <c r="I6966" s="1" t="s">
        <v>27</v>
      </c>
      <c r="J6966" s="1" t="s">
        <v>26</v>
      </c>
      <c r="K6966" s="1" t="s">
        <v>0</v>
      </c>
      <c r="L6966" s="1">
        <v>0</v>
      </c>
      <c r="M6966" s="1">
        <v>0</v>
      </c>
      <c r="N6966" s="1">
        <v>777</v>
      </c>
      <c r="O6966" s="1">
        <v>12</v>
      </c>
    </row>
    <row r="6967" spans="1:15">
      <c r="A6967" s="12">
        <v>29211911</v>
      </c>
      <c r="B6967" s="1" t="s">
        <v>897</v>
      </c>
      <c r="C6967" s="12">
        <v>292119</v>
      </c>
      <c r="D6967" s="1" t="s">
        <v>896</v>
      </c>
      <c r="E6967" s="12">
        <v>2921</v>
      </c>
      <c r="F6967" s="1" t="s">
        <v>73</v>
      </c>
      <c r="G6967" s="12">
        <v>29</v>
      </c>
      <c r="H6967" s="1" t="s">
        <v>13</v>
      </c>
      <c r="I6967" s="1" t="s">
        <v>12</v>
      </c>
      <c r="J6967" s="1" t="s">
        <v>11</v>
      </c>
      <c r="K6967" s="1" t="s">
        <v>0</v>
      </c>
      <c r="L6967" s="1">
        <v>0</v>
      </c>
      <c r="M6967" s="1">
        <v>0</v>
      </c>
      <c r="N6967" s="1">
        <v>767</v>
      </c>
      <c r="O6967" s="1">
        <v>0</v>
      </c>
    </row>
    <row r="6968" spans="1:15">
      <c r="A6968" s="12">
        <v>72123000</v>
      </c>
      <c r="B6968" s="1" t="s">
        <v>895</v>
      </c>
      <c r="C6968" s="12">
        <v>721230</v>
      </c>
      <c r="D6968" s="1" t="s">
        <v>894</v>
      </c>
      <c r="E6968" s="12">
        <v>7212</v>
      </c>
      <c r="F6968" s="1" t="s">
        <v>893</v>
      </c>
      <c r="G6968" s="12">
        <v>72</v>
      </c>
      <c r="H6968" s="1" t="s">
        <v>436</v>
      </c>
      <c r="I6968" s="1" t="s">
        <v>107</v>
      </c>
      <c r="J6968" s="1" t="s">
        <v>106</v>
      </c>
      <c r="K6968" s="1" t="s">
        <v>0</v>
      </c>
      <c r="L6968" s="1">
        <v>0</v>
      </c>
      <c r="M6968" s="1">
        <v>0</v>
      </c>
      <c r="N6968" s="1">
        <v>764</v>
      </c>
      <c r="O6968" s="1">
        <v>24</v>
      </c>
    </row>
    <row r="6969" spans="1:15">
      <c r="A6969" s="12">
        <v>29372229</v>
      </c>
      <c r="B6969" s="1" t="s">
        <v>892</v>
      </c>
      <c r="C6969" s="12">
        <v>293722</v>
      </c>
      <c r="D6969" s="1" t="s">
        <v>891</v>
      </c>
      <c r="E6969" s="12">
        <v>2937</v>
      </c>
      <c r="F6969" s="1" t="s">
        <v>464</v>
      </c>
      <c r="G6969" s="12">
        <v>29</v>
      </c>
      <c r="H6969" s="1" t="s">
        <v>13</v>
      </c>
      <c r="I6969" s="1" t="s">
        <v>12</v>
      </c>
      <c r="J6969" s="1" t="s">
        <v>11</v>
      </c>
      <c r="K6969" s="1" t="s">
        <v>0</v>
      </c>
      <c r="L6969" s="1">
        <v>0</v>
      </c>
      <c r="M6969" s="1">
        <v>0</v>
      </c>
      <c r="N6969" s="1">
        <v>763</v>
      </c>
      <c r="O6969" s="1">
        <v>0</v>
      </c>
    </row>
    <row r="6970" spans="1:15">
      <c r="A6970" s="12">
        <v>26190000</v>
      </c>
      <c r="B6970" s="1" t="s">
        <v>889</v>
      </c>
      <c r="C6970" s="12">
        <v>261900</v>
      </c>
      <c r="D6970" s="1" t="s">
        <v>890</v>
      </c>
      <c r="E6970" s="12">
        <v>2619</v>
      </c>
      <c r="F6970" s="1" t="s">
        <v>889</v>
      </c>
      <c r="G6970" s="12">
        <v>26</v>
      </c>
      <c r="H6970" s="1" t="s">
        <v>888</v>
      </c>
      <c r="I6970" s="1" t="s">
        <v>225</v>
      </c>
      <c r="J6970" s="1" t="s">
        <v>224</v>
      </c>
      <c r="K6970" s="1" t="s">
        <v>0</v>
      </c>
      <c r="L6970" s="1">
        <v>0</v>
      </c>
      <c r="M6970" s="1">
        <v>0</v>
      </c>
      <c r="N6970" s="1">
        <v>757</v>
      </c>
      <c r="O6970" s="1">
        <v>0</v>
      </c>
    </row>
    <row r="6971" spans="1:15">
      <c r="A6971" s="12">
        <v>51123010</v>
      </c>
      <c r="B6971" s="1" t="s">
        <v>887</v>
      </c>
      <c r="C6971" s="12">
        <v>511230</v>
      </c>
      <c r="D6971" s="1" t="s">
        <v>886</v>
      </c>
      <c r="E6971" s="12">
        <v>5112</v>
      </c>
      <c r="F6971" s="1" t="s">
        <v>885</v>
      </c>
      <c r="G6971" s="12">
        <v>51</v>
      </c>
      <c r="H6971" s="1" t="s">
        <v>884</v>
      </c>
      <c r="I6971" s="1" t="s">
        <v>2</v>
      </c>
      <c r="J6971" s="1" t="s">
        <v>1</v>
      </c>
      <c r="K6971" s="1" t="s">
        <v>0</v>
      </c>
      <c r="L6971" s="1">
        <v>0</v>
      </c>
      <c r="M6971" s="1">
        <v>0</v>
      </c>
      <c r="N6971" s="1">
        <v>756</v>
      </c>
      <c r="O6971" s="1">
        <v>267</v>
      </c>
    </row>
    <row r="6972" spans="1:15">
      <c r="A6972" s="12">
        <v>28372029</v>
      </c>
      <c r="B6972" s="1" t="s">
        <v>883</v>
      </c>
      <c r="C6972" s="12">
        <v>283720</v>
      </c>
      <c r="D6972" s="1" t="s">
        <v>882</v>
      </c>
      <c r="E6972" s="12">
        <v>2837</v>
      </c>
      <c r="F6972" s="1" t="s">
        <v>170</v>
      </c>
      <c r="G6972" s="12">
        <v>28</v>
      </c>
      <c r="H6972" s="1" t="s">
        <v>118</v>
      </c>
      <c r="I6972" s="1" t="s">
        <v>12</v>
      </c>
      <c r="J6972" s="1" t="s">
        <v>11</v>
      </c>
      <c r="K6972" s="1" t="s">
        <v>0</v>
      </c>
      <c r="L6972" s="1">
        <v>0</v>
      </c>
      <c r="M6972" s="1">
        <v>0</v>
      </c>
      <c r="N6972" s="1">
        <v>756</v>
      </c>
      <c r="O6972" s="1">
        <v>0</v>
      </c>
    </row>
    <row r="6973" spans="1:15">
      <c r="A6973" s="12">
        <v>29400012</v>
      </c>
      <c r="B6973" s="1" t="s">
        <v>881</v>
      </c>
      <c r="C6973" s="12">
        <v>294000</v>
      </c>
      <c r="D6973" s="1" t="s">
        <v>880</v>
      </c>
      <c r="E6973" s="12">
        <v>2940</v>
      </c>
      <c r="F6973" s="1" t="s">
        <v>880</v>
      </c>
      <c r="G6973" s="12">
        <v>29</v>
      </c>
      <c r="H6973" s="1" t="s">
        <v>13</v>
      </c>
      <c r="I6973" s="1" t="s">
        <v>12</v>
      </c>
      <c r="J6973" s="1" t="s">
        <v>11</v>
      </c>
      <c r="K6973" s="1" t="s">
        <v>0</v>
      </c>
      <c r="L6973" s="1">
        <v>0</v>
      </c>
      <c r="M6973" s="1">
        <v>0</v>
      </c>
      <c r="N6973" s="1">
        <v>755</v>
      </c>
      <c r="O6973" s="1">
        <v>0</v>
      </c>
    </row>
    <row r="6974" spans="1:15">
      <c r="A6974" s="12">
        <v>29419072</v>
      </c>
      <c r="B6974" s="1" t="s">
        <v>879</v>
      </c>
      <c r="C6974" s="12">
        <v>294190</v>
      </c>
      <c r="D6974" s="1" t="s">
        <v>532</v>
      </c>
      <c r="E6974" s="12">
        <v>2941</v>
      </c>
      <c r="F6974" s="1" t="s">
        <v>361</v>
      </c>
      <c r="G6974" s="12">
        <v>29</v>
      </c>
      <c r="H6974" s="1" t="s">
        <v>13</v>
      </c>
      <c r="I6974" s="1" t="s">
        <v>12</v>
      </c>
      <c r="J6974" s="1" t="s">
        <v>11</v>
      </c>
      <c r="K6974" s="1" t="s">
        <v>0</v>
      </c>
      <c r="L6974" s="1">
        <v>0</v>
      </c>
      <c r="M6974" s="1">
        <v>0</v>
      </c>
      <c r="N6974" s="1">
        <v>749</v>
      </c>
      <c r="O6974" s="1">
        <v>0</v>
      </c>
    </row>
    <row r="6975" spans="1:15">
      <c r="A6975" s="12">
        <v>29359011</v>
      </c>
      <c r="B6975" s="1" t="s">
        <v>878</v>
      </c>
      <c r="C6975" s="12">
        <v>293590</v>
      </c>
      <c r="D6975" s="1" t="s">
        <v>505</v>
      </c>
      <c r="E6975" s="12">
        <v>2935</v>
      </c>
      <c r="F6975" s="1" t="s">
        <v>504</v>
      </c>
      <c r="G6975" s="12">
        <v>29</v>
      </c>
      <c r="H6975" s="1" t="s">
        <v>13</v>
      </c>
      <c r="I6975" s="1" t="s">
        <v>12</v>
      </c>
      <c r="J6975" s="1" t="s">
        <v>11</v>
      </c>
      <c r="K6975" s="1" t="s">
        <v>0</v>
      </c>
      <c r="L6975" s="1">
        <v>0</v>
      </c>
      <c r="M6975" s="1">
        <v>0</v>
      </c>
      <c r="N6975" s="1">
        <v>748</v>
      </c>
      <c r="O6975" s="1">
        <v>0</v>
      </c>
    </row>
    <row r="6976" spans="1:15">
      <c r="A6976" s="12">
        <v>84490099</v>
      </c>
      <c r="B6976" s="1" t="s">
        <v>877</v>
      </c>
      <c r="C6976" s="12">
        <v>844900</v>
      </c>
      <c r="D6976" s="1" t="s">
        <v>876</v>
      </c>
      <c r="E6976" s="12">
        <v>8449</v>
      </c>
      <c r="F6976" s="1" t="s">
        <v>876</v>
      </c>
      <c r="G6976" s="12">
        <v>84</v>
      </c>
      <c r="H6976" s="1" t="s">
        <v>28</v>
      </c>
      <c r="I6976" s="1" t="s">
        <v>27</v>
      </c>
      <c r="J6976" s="1" t="s">
        <v>26</v>
      </c>
      <c r="K6976" s="1" t="s">
        <v>0</v>
      </c>
      <c r="L6976" s="1">
        <v>0</v>
      </c>
      <c r="M6976" s="1">
        <v>0</v>
      </c>
      <c r="N6976" s="1">
        <v>745</v>
      </c>
      <c r="O6976" s="1">
        <v>4</v>
      </c>
    </row>
    <row r="6977" spans="1:15">
      <c r="A6977" s="12">
        <v>29339941</v>
      </c>
      <c r="B6977" s="1" t="s">
        <v>875</v>
      </c>
      <c r="C6977" s="12">
        <v>293399</v>
      </c>
      <c r="D6977" s="1" t="s">
        <v>596</v>
      </c>
      <c r="E6977" s="12">
        <v>2933</v>
      </c>
      <c r="F6977" s="1" t="s">
        <v>67</v>
      </c>
      <c r="G6977" s="12">
        <v>29</v>
      </c>
      <c r="H6977" s="1" t="s">
        <v>13</v>
      </c>
      <c r="I6977" s="1" t="s">
        <v>12</v>
      </c>
      <c r="J6977" s="1" t="s">
        <v>11</v>
      </c>
      <c r="K6977" s="1" t="s">
        <v>0</v>
      </c>
      <c r="L6977" s="1">
        <v>0</v>
      </c>
      <c r="M6977" s="1">
        <v>0</v>
      </c>
      <c r="N6977" s="1">
        <v>743</v>
      </c>
      <c r="O6977" s="1">
        <v>0</v>
      </c>
    </row>
    <row r="6978" spans="1:15">
      <c r="A6978" s="12">
        <v>28322000</v>
      </c>
      <c r="B6978" s="1" t="s">
        <v>874</v>
      </c>
      <c r="C6978" s="12">
        <v>283220</v>
      </c>
      <c r="D6978" s="1" t="s">
        <v>874</v>
      </c>
      <c r="E6978" s="12">
        <v>2832</v>
      </c>
      <c r="F6978" s="1" t="s">
        <v>141</v>
      </c>
      <c r="G6978" s="12">
        <v>28</v>
      </c>
      <c r="H6978" s="1" t="s">
        <v>118</v>
      </c>
      <c r="I6978" s="1" t="s">
        <v>12</v>
      </c>
      <c r="J6978" s="1" t="s">
        <v>11</v>
      </c>
      <c r="K6978" s="1" t="s">
        <v>0</v>
      </c>
      <c r="L6978" s="1">
        <v>0</v>
      </c>
      <c r="M6978" s="1">
        <v>0</v>
      </c>
      <c r="N6978" s="1">
        <v>742</v>
      </c>
      <c r="O6978" s="1">
        <v>272</v>
      </c>
    </row>
    <row r="6979" spans="1:15">
      <c r="A6979" s="12">
        <v>31043010</v>
      </c>
      <c r="B6979" s="1" t="s">
        <v>873</v>
      </c>
      <c r="C6979" s="12">
        <v>310430</v>
      </c>
      <c r="D6979" s="1" t="s">
        <v>872</v>
      </c>
      <c r="E6979" s="12">
        <v>3104</v>
      </c>
      <c r="F6979" s="1" t="s">
        <v>871</v>
      </c>
      <c r="G6979" s="12">
        <v>31</v>
      </c>
      <c r="H6979" s="1" t="s">
        <v>870</v>
      </c>
      <c r="I6979" s="1" t="s">
        <v>12</v>
      </c>
      <c r="J6979" s="1" t="s">
        <v>11</v>
      </c>
      <c r="K6979" s="1" t="s">
        <v>0</v>
      </c>
      <c r="L6979" s="1">
        <v>0</v>
      </c>
      <c r="M6979" s="1">
        <v>0</v>
      </c>
      <c r="N6979" s="1">
        <v>742</v>
      </c>
      <c r="O6979" s="1">
        <v>80</v>
      </c>
    </row>
    <row r="6980" spans="1:15">
      <c r="A6980" s="12">
        <v>29156021</v>
      </c>
      <c r="B6980" s="1" t="s">
        <v>869</v>
      </c>
      <c r="C6980" s="12">
        <v>291560</v>
      </c>
      <c r="D6980" s="1" t="s">
        <v>868</v>
      </c>
      <c r="E6980" s="12">
        <v>2915</v>
      </c>
      <c r="F6980" s="1" t="s">
        <v>346</v>
      </c>
      <c r="G6980" s="12">
        <v>29</v>
      </c>
      <c r="H6980" s="1" t="s">
        <v>13</v>
      </c>
      <c r="I6980" s="1" t="s">
        <v>12</v>
      </c>
      <c r="J6980" s="1" t="s">
        <v>11</v>
      </c>
      <c r="K6980" s="1" t="s">
        <v>0</v>
      </c>
      <c r="L6980" s="1">
        <v>0</v>
      </c>
      <c r="M6980" s="1">
        <v>0</v>
      </c>
      <c r="N6980" s="1">
        <v>741</v>
      </c>
      <c r="O6980" s="1">
        <v>2</v>
      </c>
    </row>
    <row r="6981" spans="1:15">
      <c r="A6981" s="12">
        <v>29395920</v>
      </c>
      <c r="B6981" s="1" t="s">
        <v>867</v>
      </c>
      <c r="C6981" s="12">
        <v>293959</v>
      </c>
      <c r="D6981" s="1" t="s">
        <v>866</v>
      </c>
      <c r="E6981" s="12">
        <v>2939</v>
      </c>
      <c r="F6981" s="1" t="s">
        <v>656</v>
      </c>
      <c r="G6981" s="12">
        <v>29</v>
      </c>
      <c r="H6981" s="1" t="s">
        <v>13</v>
      </c>
      <c r="I6981" s="1" t="s">
        <v>12</v>
      </c>
      <c r="J6981" s="1" t="s">
        <v>11</v>
      </c>
      <c r="K6981" s="1" t="s">
        <v>0</v>
      </c>
      <c r="L6981" s="1">
        <v>0</v>
      </c>
      <c r="M6981" s="1">
        <v>0</v>
      </c>
      <c r="N6981" s="1">
        <v>731</v>
      </c>
      <c r="O6981" s="1">
        <v>0</v>
      </c>
    </row>
    <row r="6982" spans="1:15">
      <c r="A6982" s="12">
        <v>29224963</v>
      </c>
      <c r="B6982" s="1" t="s">
        <v>865</v>
      </c>
      <c r="C6982" s="12">
        <v>292249</v>
      </c>
      <c r="D6982" s="1" t="s">
        <v>669</v>
      </c>
      <c r="E6982" s="12">
        <v>2922</v>
      </c>
      <c r="F6982" s="1" t="s">
        <v>294</v>
      </c>
      <c r="G6982" s="12">
        <v>29</v>
      </c>
      <c r="H6982" s="1" t="s">
        <v>13</v>
      </c>
      <c r="I6982" s="1" t="s">
        <v>12</v>
      </c>
      <c r="J6982" s="1" t="s">
        <v>11</v>
      </c>
      <c r="K6982" s="1" t="s">
        <v>0</v>
      </c>
      <c r="L6982" s="1">
        <v>0</v>
      </c>
      <c r="M6982" s="1">
        <v>0</v>
      </c>
      <c r="N6982" s="1">
        <v>726</v>
      </c>
      <c r="O6982" s="1">
        <v>0</v>
      </c>
    </row>
    <row r="6983" spans="1:15">
      <c r="A6983" s="12">
        <v>15159021</v>
      </c>
      <c r="B6983" s="1" t="s">
        <v>864</v>
      </c>
      <c r="C6983" s="12">
        <v>151590</v>
      </c>
      <c r="D6983" s="1" t="s">
        <v>863</v>
      </c>
      <c r="E6983" s="12">
        <v>1515</v>
      </c>
      <c r="F6983" s="1" t="s">
        <v>862</v>
      </c>
      <c r="G6983" s="12">
        <v>15</v>
      </c>
      <c r="H6983" s="1" t="s">
        <v>413</v>
      </c>
      <c r="I6983" s="1" t="s">
        <v>412</v>
      </c>
      <c r="J6983" s="1" t="s">
        <v>411</v>
      </c>
      <c r="K6983" s="1" t="s">
        <v>0</v>
      </c>
      <c r="L6983" s="1">
        <v>0</v>
      </c>
      <c r="M6983" s="1">
        <v>0</v>
      </c>
      <c r="N6983" s="1">
        <v>725</v>
      </c>
      <c r="O6983" s="1">
        <v>50</v>
      </c>
    </row>
    <row r="6984" spans="1:15">
      <c r="A6984" s="12">
        <v>84732100</v>
      </c>
      <c r="B6984" s="1" t="s">
        <v>861</v>
      </c>
      <c r="C6984" s="12">
        <v>847321</v>
      </c>
      <c r="D6984" s="1" t="s">
        <v>860</v>
      </c>
      <c r="E6984" s="12">
        <v>8473</v>
      </c>
      <c r="F6984" s="1" t="s">
        <v>650</v>
      </c>
      <c r="G6984" s="12">
        <v>84</v>
      </c>
      <c r="H6984" s="1" t="s">
        <v>28</v>
      </c>
      <c r="I6984" s="1" t="s">
        <v>27</v>
      </c>
      <c r="J6984" s="1" t="s">
        <v>26</v>
      </c>
      <c r="K6984" s="1" t="s">
        <v>0</v>
      </c>
      <c r="L6984" s="1">
        <v>0</v>
      </c>
      <c r="M6984" s="1">
        <v>0</v>
      </c>
      <c r="N6984" s="1">
        <v>722</v>
      </c>
      <c r="O6984" s="1">
        <v>19</v>
      </c>
    </row>
    <row r="6985" spans="1:15">
      <c r="A6985" s="12">
        <v>52030000</v>
      </c>
      <c r="B6985" s="1" t="s">
        <v>859</v>
      </c>
      <c r="C6985" s="12">
        <v>520300</v>
      </c>
      <c r="D6985" s="1" t="s">
        <v>859</v>
      </c>
      <c r="E6985" s="12">
        <v>5203</v>
      </c>
      <c r="F6985" s="1" t="s">
        <v>859</v>
      </c>
      <c r="G6985" s="12">
        <v>52</v>
      </c>
      <c r="H6985" s="1" t="s">
        <v>76</v>
      </c>
      <c r="I6985" s="1" t="s">
        <v>2</v>
      </c>
      <c r="J6985" s="1" t="s">
        <v>1</v>
      </c>
      <c r="K6985" s="1" t="s">
        <v>0</v>
      </c>
      <c r="L6985" s="1">
        <v>0</v>
      </c>
      <c r="M6985" s="1">
        <v>0</v>
      </c>
      <c r="N6985" s="1">
        <v>722</v>
      </c>
      <c r="O6985" s="1">
        <v>12</v>
      </c>
    </row>
    <row r="6986" spans="1:15">
      <c r="A6986" s="12">
        <v>29331919</v>
      </c>
      <c r="B6986" s="1" t="s">
        <v>858</v>
      </c>
      <c r="C6986" s="12">
        <v>293319</v>
      </c>
      <c r="D6986" s="1" t="s">
        <v>857</v>
      </c>
      <c r="E6986" s="12">
        <v>2933</v>
      </c>
      <c r="F6986" s="1" t="s">
        <v>67</v>
      </c>
      <c r="G6986" s="12">
        <v>29</v>
      </c>
      <c r="H6986" s="1" t="s">
        <v>13</v>
      </c>
      <c r="I6986" s="1" t="s">
        <v>12</v>
      </c>
      <c r="J6986" s="1" t="s">
        <v>11</v>
      </c>
      <c r="K6986" s="1" t="s">
        <v>0</v>
      </c>
      <c r="L6986" s="1">
        <v>0</v>
      </c>
      <c r="M6986" s="1">
        <v>0</v>
      </c>
      <c r="N6986" s="1">
        <v>717</v>
      </c>
      <c r="O6986" s="1">
        <v>0</v>
      </c>
    </row>
    <row r="6987" spans="1:15">
      <c r="A6987" s="12">
        <v>29414011</v>
      </c>
      <c r="B6987" s="1" t="s">
        <v>856</v>
      </c>
      <c r="C6987" s="12">
        <v>294140</v>
      </c>
      <c r="D6987" s="1" t="s">
        <v>855</v>
      </c>
      <c r="E6987" s="12">
        <v>2941</v>
      </c>
      <c r="F6987" s="1" t="s">
        <v>361</v>
      </c>
      <c r="G6987" s="12">
        <v>29</v>
      </c>
      <c r="H6987" s="1" t="s">
        <v>13</v>
      </c>
      <c r="I6987" s="1" t="s">
        <v>12</v>
      </c>
      <c r="J6987" s="1" t="s">
        <v>11</v>
      </c>
      <c r="K6987" s="1" t="s">
        <v>0</v>
      </c>
      <c r="L6987" s="1">
        <v>0</v>
      </c>
      <c r="M6987" s="1">
        <v>0</v>
      </c>
      <c r="N6987" s="1">
        <v>716</v>
      </c>
      <c r="O6987" s="1">
        <v>0</v>
      </c>
    </row>
    <row r="6988" spans="1:15">
      <c r="A6988" s="12">
        <v>85176253</v>
      </c>
      <c r="B6988" s="1" t="s">
        <v>854</v>
      </c>
      <c r="C6988" s="12">
        <v>851762</v>
      </c>
      <c r="D6988" s="1" t="s">
        <v>853</v>
      </c>
      <c r="E6988" s="12">
        <v>8517</v>
      </c>
      <c r="F6988" s="1" t="s">
        <v>852</v>
      </c>
      <c r="G6988" s="12">
        <v>85</v>
      </c>
      <c r="H6988" s="1" t="s">
        <v>102</v>
      </c>
      <c r="I6988" s="1" t="s">
        <v>27</v>
      </c>
      <c r="J6988" s="1" t="s">
        <v>26</v>
      </c>
      <c r="K6988" s="1" t="s">
        <v>0</v>
      </c>
      <c r="L6988" s="1">
        <v>0</v>
      </c>
      <c r="M6988" s="1">
        <v>0</v>
      </c>
      <c r="N6988" s="1">
        <v>714</v>
      </c>
      <c r="O6988" s="1">
        <v>9</v>
      </c>
    </row>
    <row r="6989" spans="1:15">
      <c r="A6989" s="12">
        <v>29042090</v>
      </c>
      <c r="B6989" s="1" t="s">
        <v>851</v>
      </c>
      <c r="C6989" s="12">
        <v>290420</v>
      </c>
      <c r="D6989" s="1" t="s">
        <v>113</v>
      </c>
      <c r="E6989" s="12">
        <v>2904</v>
      </c>
      <c r="F6989" s="1" t="s">
        <v>112</v>
      </c>
      <c r="G6989" s="12">
        <v>29</v>
      </c>
      <c r="H6989" s="1" t="s">
        <v>13</v>
      </c>
      <c r="I6989" s="1" t="s">
        <v>12</v>
      </c>
      <c r="J6989" s="1" t="s">
        <v>11</v>
      </c>
      <c r="K6989" s="1" t="s">
        <v>0</v>
      </c>
      <c r="L6989" s="1">
        <v>0</v>
      </c>
      <c r="M6989" s="1">
        <v>0</v>
      </c>
      <c r="N6989" s="1">
        <v>714</v>
      </c>
      <c r="O6989" s="1">
        <v>6</v>
      </c>
    </row>
    <row r="6990" spans="1:15">
      <c r="A6990" s="12">
        <v>29214630</v>
      </c>
      <c r="B6990" s="1" t="s">
        <v>850</v>
      </c>
      <c r="C6990" s="12">
        <v>292146</v>
      </c>
      <c r="D6990" s="1" t="s">
        <v>849</v>
      </c>
      <c r="E6990" s="12">
        <v>2921</v>
      </c>
      <c r="F6990" s="1" t="s">
        <v>73</v>
      </c>
      <c r="G6990" s="12">
        <v>29</v>
      </c>
      <c r="H6990" s="1" t="s">
        <v>13</v>
      </c>
      <c r="I6990" s="1" t="s">
        <v>12</v>
      </c>
      <c r="J6990" s="1" t="s">
        <v>11</v>
      </c>
      <c r="K6990" s="1" t="s">
        <v>0</v>
      </c>
      <c r="L6990" s="1">
        <v>0</v>
      </c>
      <c r="M6990" s="1">
        <v>0</v>
      </c>
      <c r="N6990" s="1">
        <v>711</v>
      </c>
      <c r="O6990" s="1">
        <v>0</v>
      </c>
    </row>
    <row r="6991" spans="1:15">
      <c r="A6991" s="12">
        <v>29341030</v>
      </c>
      <c r="B6991" s="1" t="s">
        <v>848</v>
      </c>
      <c r="C6991" s="12">
        <v>293410</v>
      </c>
      <c r="D6991" s="1" t="s">
        <v>847</v>
      </c>
      <c r="E6991" s="12">
        <v>2934</v>
      </c>
      <c r="F6991" s="1" t="s">
        <v>96</v>
      </c>
      <c r="G6991" s="12">
        <v>29</v>
      </c>
      <c r="H6991" s="1" t="s">
        <v>13</v>
      </c>
      <c r="I6991" s="1" t="s">
        <v>12</v>
      </c>
      <c r="J6991" s="1" t="s">
        <v>11</v>
      </c>
      <c r="K6991" s="1" t="s">
        <v>0</v>
      </c>
      <c r="L6991" s="1">
        <v>0</v>
      </c>
      <c r="M6991" s="1">
        <v>0</v>
      </c>
      <c r="N6991" s="1">
        <v>708</v>
      </c>
      <c r="O6991" s="1">
        <v>0</v>
      </c>
    </row>
    <row r="6992" spans="1:15">
      <c r="A6992" s="12">
        <v>75021010</v>
      </c>
      <c r="B6992" s="1" t="s">
        <v>846</v>
      </c>
      <c r="C6992" s="12">
        <v>750210</v>
      </c>
      <c r="D6992" s="1" t="s">
        <v>845</v>
      </c>
      <c r="E6992" s="12">
        <v>7502</v>
      </c>
      <c r="F6992" s="1" t="s">
        <v>844</v>
      </c>
      <c r="G6992" s="12">
        <v>75</v>
      </c>
      <c r="H6992" s="1" t="s">
        <v>393</v>
      </c>
      <c r="I6992" s="1" t="s">
        <v>107</v>
      </c>
      <c r="J6992" s="1" t="s">
        <v>106</v>
      </c>
      <c r="K6992" s="1" t="s">
        <v>0</v>
      </c>
      <c r="L6992" s="1">
        <v>0</v>
      </c>
      <c r="M6992" s="1">
        <v>0</v>
      </c>
      <c r="N6992" s="1">
        <v>706</v>
      </c>
      <c r="O6992" s="1">
        <v>7</v>
      </c>
    </row>
    <row r="6993" spans="1:15">
      <c r="A6993" s="12">
        <v>84433235</v>
      </c>
      <c r="B6993" s="1" t="s">
        <v>843</v>
      </c>
      <c r="C6993" s="12">
        <v>844332</v>
      </c>
      <c r="D6993" s="1" t="s">
        <v>739</v>
      </c>
      <c r="E6993" s="12">
        <v>8443</v>
      </c>
      <c r="F6993" s="1" t="s">
        <v>738</v>
      </c>
      <c r="G6993" s="12">
        <v>84</v>
      </c>
      <c r="H6993" s="1" t="s">
        <v>28</v>
      </c>
      <c r="I6993" s="1" t="s">
        <v>27</v>
      </c>
      <c r="J6993" s="1" t="s">
        <v>26</v>
      </c>
      <c r="K6993" s="1" t="s">
        <v>0</v>
      </c>
      <c r="L6993" s="1">
        <v>0</v>
      </c>
      <c r="M6993" s="1">
        <v>0</v>
      </c>
      <c r="N6993" s="1">
        <v>705</v>
      </c>
      <c r="O6993" s="1">
        <v>0</v>
      </c>
    </row>
    <row r="6994" spans="1:15">
      <c r="A6994" s="12">
        <v>68159913</v>
      </c>
      <c r="B6994" s="1" t="s">
        <v>842</v>
      </c>
      <c r="C6994" s="12">
        <v>681599</v>
      </c>
      <c r="D6994" s="1" t="s">
        <v>269</v>
      </c>
      <c r="E6994" s="12">
        <v>6815</v>
      </c>
      <c r="F6994" s="1" t="s">
        <v>9</v>
      </c>
      <c r="G6994" s="12">
        <v>68</v>
      </c>
      <c r="H6994" s="1" t="s">
        <v>8</v>
      </c>
      <c r="I6994" s="1" t="s">
        <v>7</v>
      </c>
      <c r="J6994" s="1" t="s">
        <v>6</v>
      </c>
      <c r="K6994" s="1" t="s">
        <v>0</v>
      </c>
      <c r="L6994" s="1">
        <v>0</v>
      </c>
      <c r="M6994" s="1">
        <v>0</v>
      </c>
      <c r="N6994" s="1">
        <v>701</v>
      </c>
      <c r="O6994" s="1">
        <v>1</v>
      </c>
    </row>
    <row r="6995" spans="1:15">
      <c r="A6995" s="12">
        <v>29031110</v>
      </c>
      <c r="B6995" s="1" t="s">
        <v>841</v>
      </c>
      <c r="C6995" s="12">
        <v>290311</v>
      </c>
      <c r="D6995" s="1" t="s">
        <v>367</v>
      </c>
      <c r="E6995" s="12">
        <v>2903</v>
      </c>
      <c r="F6995" s="1" t="s">
        <v>300</v>
      </c>
      <c r="G6995" s="12">
        <v>29</v>
      </c>
      <c r="H6995" s="1" t="s">
        <v>13</v>
      </c>
      <c r="I6995" s="1" t="s">
        <v>12</v>
      </c>
      <c r="J6995" s="1" t="s">
        <v>11</v>
      </c>
      <c r="K6995" s="1" t="s">
        <v>0</v>
      </c>
      <c r="L6995" s="1">
        <v>0</v>
      </c>
      <c r="M6995" s="1">
        <v>0</v>
      </c>
      <c r="N6995" s="1">
        <v>699</v>
      </c>
      <c r="O6995" s="1">
        <v>0</v>
      </c>
    </row>
    <row r="6996" spans="1:15">
      <c r="A6996" s="12">
        <v>29332930</v>
      </c>
      <c r="B6996" s="1" t="s">
        <v>840</v>
      </c>
      <c r="C6996" s="12">
        <v>293329</v>
      </c>
      <c r="D6996" s="1" t="s">
        <v>839</v>
      </c>
      <c r="E6996" s="12">
        <v>2933</v>
      </c>
      <c r="F6996" s="1" t="s">
        <v>67</v>
      </c>
      <c r="G6996" s="12">
        <v>29</v>
      </c>
      <c r="H6996" s="1" t="s">
        <v>13</v>
      </c>
      <c r="I6996" s="1" t="s">
        <v>12</v>
      </c>
      <c r="J6996" s="1" t="s">
        <v>11</v>
      </c>
      <c r="K6996" s="1" t="s">
        <v>0</v>
      </c>
      <c r="L6996" s="1">
        <v>0</v>
      </c>
      <c r="M6996" s="1">
        <v>0</v>
      </c>
      <c r="N6996" s="1">
        <v>687</v>
      </c>
      <c r="O6996" s="1">
        <v>0</v>
      </c>
    </row>
    <row r="6997" spans="1:15">
      <c r="A6997" s="12">
        <v>90314920</v>
      </c>
      <c r="B6997" s="1" t="s">
        <v>838</v>
      </c>
      <c r="C6997" s="12">
        <v>903149</v>
      </c>
      <c r="D6997" s="1" t="s">
        <v>837</v>
      </c>
      <c r="E6997" s="12">
        <v>9031</v>
      </c>
      <c r="F6997" s="1" t="s">
        <v>836</v>
      </c>
      <c r="G6997" s="12">
        <v>90</v>
      </c>
      <c r="H6997" s="1" t="s">
        <v>512</v>
      </c>
      <c r="I6997" s="1" t="s">
        <v>49</v>
      </c>
      <c r="J6997" s="1" t="s">
        <v>48</v>
      </c>
      <c r="K6997" s="1" t="s">
        <v>0</v>
      </c>
      <c r="L6997" s="1">
        <v>0</v>
      </c>
      <c r="M6997" s="1">
        <v>0</v>
      </c>
      <c r="N6997" s="1">
        <v>680</v>
      </c>
      <c r="O6997" s="1">
        <v>2</v>
      </c>
    </row>
    <row r="6998" spans="1:15">
      <c r="A6998" s="12">
        <v>28366010</v>
      </c>
      <c r="B6998" s="1" t="s">
        <v>835</v>
      </c>
      <c r="C6998" s="12">
        <v>283660</v>
      </c>
      <c r="D6998" s="1" t="s">
        <v>550</v>
      </c>
      <c r="E6998" s="12">
        <v>2836</v>
      </c>
      <c r="F6998" s="1" t="s">
        <v>307</v>
      </c>
      <c r="G6998" s="12">
        <v>28</v>
      </c>
      <c r="H6998" s="1" t="s">
        <v>118</v>
      </c>
      <c r="I6998" s="1" t="s">
        <v>12</v>
      </c>
      <c r="J6998" s="1" t="s">
        <v>11</v>
      </c>
      <c r="K6998" s="1" t="s">
        <v>0</v>
      </c>
      <c r="L6998" s="1">
        <v>0</v>
      </c>
      <c r="M6998" s="1">
        <v>0</v>
      </c>
      <c r="N6998" s="1">
        <v>680</v>
      </c>
      <c r="O6998" s="1">
        <v>1</v>
      </c>
    </row>
    <row r="6999" spans="1:15">
      <c r="A6999" s="12">
        <v>84439911</v>
      </c>
      <c r="B6999" s="1" t="s">
        <v>834</v>
      </c>
      <c r="C6999" s="12">
        <v>844399</v>
      </c>
      <c r="D6999" s="1" t="s">
        <v>833</v>
      </c>
      <c r="E6999" s="12">
        <v>8443</v>
      </c>
      <c r="F6999" s="1" t="s">
        <v>738</v>
      </c>
      <c r="G6999" s="12">
        <v>84</v>
      </c>
      <c r="H6999" s="1" t="s">
        <v>28</v>
      </c>
      <c r="I6999" s="1" t="s">
        <v>27</v>
      </c>
      <c r="J6999" s="1" t="s">
        <v>26</v>
      </c>
      <c r="K6999" s="1" t="s">
        <v>0</v>
      </c>
      <c r="L6999" s="1">
        <v>0</v>
      </c>
      <c r="M6999" s="1">
        <v>0</v>
      </c>
      <c r="N6999" s="1">
        <v>674</v>
      </c>
      <c r="O6999" s="1">
        <v>2</v>
      </c>
    </row>
    <row r="7000" spans="1:15">
      <c r="A7000" s="12">
        <v>39119012</v>
      </c>
      <c r="B7000" s="1" t="s">
        <v>832</v>
      </c>
      <c r="C7000" s="12">
        <v>391190</v>
      </c>
      <c r="D7000" s="1" t="s">
        <v>831</v>
      </c>
      <c r="E7000" s="12">
        <v>3911</v>
      </c>
      <c r="F7000" s="1" t="s">
        <v>830</v>
      </c>
      <c r="G7000" s="12">
        <v>39</v>
      </c>
      <c r="H7000" s="1" t="s">
        <v>38</v>
      </c>
      <c r="I7000" s="1" t="s">
        <v>37</v>
      </c>
      <c r="J7000" s="1" t="s">
        <v>36</v>
      </c>
      <c r="K7000" s="1" t="s">
        <v>0</v>
      </c>
      <c r="L7000" s="1">
        <v>0</v>
      </c>
      <c r="M7000" s="1">
        <v>0</v>
      </c>
      <c r="N7000" s="1">
        <v>668</v>
      </c>
      <c r="O7000" s="1">
        <v>75</v>
      </c>
    </row>
    <row r="7001" spans="1:15">
      <c r="A7001" s="12">
        <v>85017290</v>
      </c>
      <c r="B7001" s="1" t="s">
        <v>829</v>
      </c>
      <c r="C7001" s="12">
        <v>850172</v>
      </c>
      <c r="D7001" s="1" t="s">
        <v>828</v>
      </c>
      <c r="E7001" s="12">
        <v>8501</v>
      </c>
      <c r="F7001" s="1" t="s">
        <v>827</v>
      </c>
      <c r="G7001" s="12">
        <v>85</v>
      </c>
      <c r="H7001" s="1" t="s">
        <v>102</v>
      </c>
      <c r="I7001" s="1" t="s">
        <v>27</v>
      </c>
      <c r="J7001" s="1" t="s">
        <v>26</v>
      </c>
      <c r="K7001" s="1" t="s">
        <v>0</v>
      </c>
      <c r="L7001" s="1">
        <v>0</v>
      </c>
      <c r="M7001" s="1">
        <v>0</v>
      </c>
      <c r="N7001" s="1">
        <v>662</v>
      </c>
      <c r="O7001" s="1">
        <v>57</v>
      </c>
    </row>
    <row r="7002" spans="1:15">
      <c r="A7002" s="12">
        <v>29071940</v>
      </c>
      <c r="B7002" s="1" t="s">
        <v>826</v>
      </c>
      <c r="C7002" s="12">
        <v>290719</v>
      </c>
      <c r="D7002" s="1" t="s">
        <v>825</v>
      </c>
      <c r="E7002" s="12">
        <v>2907</v>
      </c>
      <c r="F7002" s="1" t="s">
        <v>824</v>
      </c>
      <c r="G7002" s="12">
        <v>29</v>
      </c>
      <c r="H7002" s="1" t="s">
        <v>13</v>
      </c>
      <c r="I7002" s="1" t="s">
        <v>12</v>
      </c>
      <c r="J7002" s="1" t="s">
        <v>11</v>
      </c>
      <c r="K7002" s="1" t="s">
        <v>0</v>
      </c>
      <c r="L7002" s="1">
        <v>0</v>
      </c>
      <c r="M7002" s="1">
        <v>0</v>
      </c>
      <c r="N7002" s="1">
        <v>658</v>
      </c>
      <c r="O7002" s="1">
        <v>2</v>
      </c>
    </row>
    <row r="7003" spans="1:15">
      <c r="A7003" s="12">
        <v>38249974</v>
      </c>
      <c r="B7003" s="1" t="s">
        <v>823</v>
      </c>
      <c r="C7003" s="12">
        <v>382499</v>
      </c>
      <c r="D7003" s="1" t="s">
        <v>822</v>
      </c>
      <c r="E7003" s="12">
        <v>3824</v>
      </c>
      <c r="F7003" s="1" t="s">
        <v>821</v>
      </c>
      <c r="G7003" s="12">
        <v>38</v>
      </c>
      <c r="H7003" s="1" t="s">
        <v>244</v>
      </c>
      <c r="I7003" s="1" t="s">
        <v>12</v>
      </c>
      <c r="J7003" s="1" t="s">
        <v>11</v>
      </c>
      <c r="K7003" s="1" t="s">
        <v>0</v>
      </c>
      <c r="L7003" s="1">
        <v>0</v>
      </c>
      <c r="M7003" s="1">
        <v>0</v>
      </c>
      <c r="N7003" s="1">
        <v>650</v>
      </c>
      <c r="O7003" s="1">
        <v>1</v>
      </c>
    </row>
    <row r="7004" spans="1:15">
      <c r="A7004" s="12">
        <v>28020000</v>
      </c>
      <c r="B7004" s="1" t="s">
        <v>820</v>
      </c>
      <c r="C7004" s="12">
        <v>280200</v>
      </c>
      <c r="D7004" s="1" t="s">
        <v>820</v>
      </c>
      <c r="E7004" s="12">
        <v>2802</v>
      </c>
      <c r="F7004" s="1" t="s">
        <v>820</v>
      </c>
      <c r="G7004" s="12">
        <v>28</v>
      </c>
      <c r="H7004" s="1" t="s">
        <v>118</v>
      </c>
      <c r="I7004" s="1" t="s">
        <v>12</v>
      </c>
      <c r="J7004" s="1" t="s">
        <v>11</v>
      </c>
      <c r="K7004" s="1" t="s">
        <v>0</v>
      </c>
      <c r="L7004" s="1">
        <v>0</v>
      </c>
      <c r="M7004" s="1">
        <v>0</v>
      </c>
      <c r="N7004" s="1">
        <v>644</v>
      </c>
      <c r="O7004" s="1">
        <v>26</v>
      </c>
    </row>
    <row r="7005" spans="1:15">
      <c r="A7005" s="12">
        <v>29182219</v>
      </c>
      <c r="B7005" s="1" t="s">
        <v>819</v>
      </c>
      <c r="C7005" s="12">
        <v>291822</v>
      </c>
      <c r="D7005" s="1" t="s">
        <v>818</v>
      </c>
      <c r="E7005" s="12">
        <v>2918</v>
      </c>
      <c r="F7005" s="1" t="s">
        <v>323</v>
      </c>
      <c r="G7005" s="12">
        <v>29</v>
      </c>
      <c r="H7005" s="1" t="s">
        <v>13</v>
      </c>
      <c r="I7005" s="1" t="s">
        <v>12</v>
      </c>
      <c r="J7005" s="1" t="s">
        <v>11</v>
      </c>
      <c r="K7005" s="1" t="s">
        <v>0</v>
      </c>
      <c r="L7005" s="1">
        <v>0</v>
      </c>
      <c r="M7005" s="1">
        <v>0</v>
      </c>
      <c r="N7005" s="1">
        <v>644</v>
      </c>
      <c r="O7005" s="1">
        <v>0</v>
      </c>
    </row>
    <row r="7006" spans="1:15">
      <c r="A7006" s="12">
        <v>15121110</v>
      </c>
      <c r="B7006" s="1" t="s">
        <v>817</v>
      </c>
      <c r="C7006" s="12">
        <v>151211</v>
      </c>
      <c r="D7006" s="1" t="s">
        <v>816</v>
      </c>
      <c r="E7006" s="12">
        <v>1512</v>
      </c>
      <c r="F7006" s="1" t="s">
        <v>815</v>
      </c>
      <c r="G7006" s="12">
        <v>15</v>
      </c>
      <c r="H7006" s="1" t="s">
        <v>413</v>
      </c>
      <c r="I7006" s="1" t="s">
        <v>412</v>
      </c>
      <c r="J7006" s="1" t="s">
        <v>411</v>
      </c>
      <c r="K7006" s="1" t="s">
        <v>0</v>
      </c>
      <c r="L7006" s="1">
        <v>0</v>
      </c>
      <c r="M7006" s="1">
        <v>0</v>
      </c>
      <c r="N7006" s="1">
        <v>632</v>
      </c>
      <c r="O7006" s="1">
        <v>4</v>
      </c>
    </row>
    <row r="7007" spans="1:15">
      <c r="A7007" s="12">
        <v>73021010</v>
      </c>
      <c r="B7007" s="1" t="s">
        <v>814</v>
      </c>
      <c r="C7007" s="12">
        <v>730210</v>
      </c>
      <c r="D7007" s="1" t="s">
        <v>813</v>
      </c>
      <c r="E7007" s="12">
        <v>7302</v>
      </c>
      <c r="F7007" s="1" t="s">
        <v>239</v>
      </c>
      <c r="G7007" s="12">
        <v>73</v>
      </c>
      <c r="H7007" s="1" t="s">
        <v>108</v>
      </c>
      <c r="I7007" s="1" t="s">
        <v>107</v>
      </c>
      <c r="J7007" s="1" t="s">
        <v>106</v>
      </c>
      <c r="K7007" s="1" t="s">
        <v>0</v>
      </c>
      <c r="L7007" s="1">
        <v>0</v>
      </c>
      <c r="M7007" s="1">
        <v>0</v>
      </c>
      <c r="N7007" s="1">
        <v>632</v>
      </c>
      <c r="O7007" s="1">
        <v>1</v>
      </c>
    </row>
    <row r="7008" spans="1:15">
      <c r="A7008" s="12">
        <v>68114000</v>
      </c>
      <c r="B7008" s="1" t="s">
        <v>812</v>
      </c>
      <c r="C7008" s="12">
        <v>681140</v>
      </c>
      <c r="D7008" s="1" t="s">
        <v>811</v>
      </c>
      <c r="E7008" s="12">
        <v>6811</v>
      </c>
      <c r="F7008" s="1" t="s">
        <v>810</v>
      </c>
      <c r="G7008" s="12">
        <v>68</v>
      </c>
      <c r="H7008" s="1" t="s">
        <v>8</v>
      </c>
      <c r="I7008" s="1" t="s">
        <v>7</v>
      </c>
      <c r="J7008" s="1" t="s">
        <v>6</v>
      </c>
      <c r="K7008" s="1" t="s">
        <v>0</v>
      </c>
      <c r="L7008" s="1">
        <v>0</v>
      </c>
      <c r="M7008" s="1">
        <v>0</v>
      </c>
      <c r="N7008" s="1">
        <v>623</v>
      </c>
      <c r="O7008" s="1">
        <v>1</v>
      </c>
    </row>
    <row r="7009" spans="1:15">
      <c r="A7009" s="12">
        <v>90183212</v>
      </c>
      <c r="B7009" s="1" t="s">
        <v>809</v>
      </c>
      <c r="C7009" s="12">
        <v>901832</v>
      </c>
      <c r="D7009" s="1" t="s">
        <v>808</v>
      </c>
      <c r="E7009" s="12">
        <v>9018</v>
      </c>
      <c r="F7009" s="1" t="s">
        <v>807</v>
      </c>
      <c r="G7009" s="12">
        <v>90</v>
      </c>
      <c r="H7009" s="1" t="s">
        <v>512</v>
      </c>
      <c r="I7009" s="1" t="s">
        <v>49</v>
      </c>
      <c r="J7009" s="1" t="s">
        <v>48</v>
      </c>
      <c r="K7009" s="1" t="s">
        <v>0</v>
      </c>
      <c r="L7009" s="1">
        <v>0</v>
      </c>
      <c r="M7009" s="1">
        <v>0</v>
      </c>
      <c r="N7009" s="1">
        <v>612</v>
      </c>
      <c r="O7009" s="1">
        <v>1</v>
      </c>
    </row>
    <row r="7010" spans="1:15">
      <c r="A7010" s="12">
        <v>29039915</v>
      </c>
      <c r="B7010" s="1" t="s">
        <v>806</v>
      </c>
      <c r="C7010" s="12">
        <v>290399</v>
      </c>
      <c r="D7010" s="1" t="s">
        <v>301</v>
      </c>
      <c r="E7010" s="12">
        <v>2903</v>
      </c>
      <c r="F7010" s="1" t="s">
        <v>300</v>
      </c>
      <c r="G7010" s="12">
        <v>29</v>
      </c>
      <c r="H7010" s="1" t="s">
        <v>13</v>
      </c>
      <c r="I7010" s="1" t="s">
        <v>12</v>
      </c>
      <c r="J7010" s="1" t="s">
        <v>11</v>
      </c>
      <c r="K7010" s="1" t="s">
        <v>0</v>
      </c>
      <c r="L7010" s="1">
        <v>0</v>
      </c>
      <c r="M7010" s="1">
        <v>0</v>
      </c>
      <c r="N7010" s="1">
        <v>612</v>
      </c>
      <c r="O7010" s="1">
        <v>0</v>
      </c>
    </row>
    <row r="7011" spans="1:15">
      <c r="A7011" s="12">
        <v>74101113</v>
      </c>
      <c r="B7011" s="1" t="s">
        <v>805</v>
      </c>
      <c r="C7011" s="12">
        <v>741011</v>
      </c>
      <c r="D7011" s="1" t="s">
        <v>804</v>
      </c>
      <c r="E7011" s="12">
        <v>7410</v>
      </c>
      <c r="F7011" s="1" t="s">
        <v>492</v>
      </c>
      <c r="G7011" s="12">
        <v>74</v>
      </c>
      <c r="H7011" s="1" t="s">
        <v>491</v>
      </c>
      <c r="I7011" s="1" t="s">
        <v>107</v>
      </c>
      <c r="J7011" s="1" t="s">
        <v>106</v>
      </c>
      <c r="K7011" s="1" t="s">
        <v>0</v>
      </c>
      <c r="L7011" s="1">
        <v>0</v>
      </c>
      <c r="M7011" s="1">
        <v>0</v>
      </c>
      <c r="N7011" s="1">
        <v>604</v>
      </c>
      <c r="O7011" s="1">
        <v>0</v>
      </c>
    </row>
    <row r="7012" spans="1:15">
      <c r="A7012" s="12">
        <v>28417090</v>
      </c>
      <c r="B7012" s="1" t="s">
        <v>803</v>
      </c>
      <c r="C7012" s="12">
        <v>284170</v>
      </c>
      <c r="D7012" s="1" t="s">
        <v>802</v>
      </c>
      <c r="E7012" s="12">
        <v>2841</v>
      </c>
      <c r="F7012" s="1" t="s">
        <v>147</v>
      </c>
      <c r="G7012" s="12">
        <v>28</v>
      </c>
      <c r="H7012" s="1" t="s">
        <v>118</v>
      </c>
      <c r="I7012" s="1" t="s">
        <v>12</v>
      </c>
      <c r="J7012" s="1" t="s">
        <v>11</v>
      </c>
      <c r="K7012" s="1" t="s">
        <v>0</v>
      </c>
      <c r="L7012" s="1">
        <v>0</v>
      </c>
      <c r="M7012" s="1">
        <v>0</v>
      </c>
      <c r="N7012" s="1">
        <v>601</v>
      </c>
      <c r="O7012" s="1">
        <v>2</v>
      </c>
    </row>
    <row r="7013" spans="1:15">
      <c r="A7013" s="12">
        <v>84514029</v>
      </c>
      <c r="B7013" s="1" t="s">
        <v>801</v>
      </c>
      <c r="C7013" s="12">
        <v>845140</v>
      </c>
      <c r="D7013" s="1" t="s">
        <v>800</v>
      </c>
      <c r="E7013" s="12">
        <v>8451</v>
      </c>
      <c r="F7013" s="1" t="s">
        <v>799</v>
      </c>
      <c r="G7013" s="12">
        <v>84</v>
      </c>
      <c r="H7013" s="1" t="s">
        <v>28</v>
      </c>
      <c r="I7013" s="1" t="s">
        <v>27</v>
      </c>
      <c r="J7013" s="1" t="s">
        <v>26</v>
      </c>
      <c r="K7013" s="1" t="s">
        <v>0</v>
      </c>
      <c r="L7013" s="1">
        <v>0</v>
      </c>
      <c r="M7013" s="1">
        <v>0</v>
      </c>
      <c r="N7013" s="1">
        <v>594</v>
      </c>
      <c r="O7013" s="1">
        <v>0</v>
      </c>
    </row>
    <row r="7014" spans="1:15">
      <c r="A7014" s="12">
        <v>29333945</v>
      </c>
      <c r="B7014" s="1" t="s">
        <v>798</v>
      </c>
      <c r="C7014" s="12">
        <v>293339</v>
      </c>
      <c r="D7014" s="1" t="s">
        <v>68</v>
      </c>
      <c r="E7014" s="12">
        <v>2933</v>
      </c>
      <c r="F7014" s="1" t="s">
        <v>67</v>
      </c>
      <c r="G7014" s="12">
        <v>29</v>
      </c>
      <c r="H7014" s="1" t="s">
        <v>13</v>
      </c>
      <c r="I7014" s="1" t="s">
        <v>12</v>
      </c>
      <c r="J7014" s="1" t="s">
        <v>11</v>
      </c>
      <c r="K7014" s="1" t="s">
        <v>0</v>
      </c>
      <c r="L7014" s="1">
        <v>0</v>
      </c>
      <c r="M7014" s="1">
        <v>0</v>
      </c>
      <c r="N7014" s="1">
        <v>584</v>
      </c>
      <c r="O7014" s="1">
        <v>0</v>
      </c>
    </row>
    <row r="7015" spans="1:15">
      <c r="A7015" s="12">
        <v>29309031</v>
      </c>
      <c r="B7015" s="1" t="s">
        <v>797</v>
      </c>
      <c r="C7015" s="12">
        <v>293090</v>
      </c>
      <c r="D7015" s="1" t="s">
        <v>190</v>
      </c>
      <c r="E7015" s="12">
        <v>2930</v>
      </c>
      <c r="F7015" s="1" t="s">
        <v>115</v>
      </c>
      <c r="G7015" s="12">
        <v>29</v>
      </c>
      <c r="H7015" s="1" t="s">
        <v>13</v>
      </c>
      <c r="I7015" s="1" t="s">
        <v>12</v>
      </c>
      <c r="J7015" s="1" t="s">
        <v>11</v>
      </c>
      <c r="K7015" s="1" t="s">
        <v>0</v>
      </c>
      <c r="L7015" s="1">
        <v>0</v>
      </c>
      <c r="M7015" s="1">
        <v>0</v>
      </c>
      <c r="N7015" s="1">
        <v>575</v>
      </c>
      <c r="O7015" s="1">
        <v>11</v>
      </c>
    </row>
    <row r="7016" spans="1:15">
      <c r="A7016" s="12">
        <v>84433233</v>
      </c>
      <c r="B7016" s="1" t="s">
        <v>796</v>
      </c>
      <c r="C7016" s="12">
        <v>844332</v>
      </c>
      <c r="D7016" s="1" t="s">
        <v>739</v>
      </c>
      <c r="E7016" s="12">
        <v>8443</v>
      </c>
      <c r="F7016" s="1" t="s">
        <v>738</v>
      </c>
      <c r="G7016" s="12">
        <v>84</v>
      </c>
      <c r="H7016" s="1" t="s">
        <v>28</v>
      </c>
      <c r="I7016" s="1" t="s">
        <v>27</v>
      </c>
      <c r="J7016" s="1" t="s">
        <v>26</v>
      </c>
      <c r="K7016" s="1" t="s">
        <v>0</v>
      </c>
      <c r="L7016" s="1">
        <v>0</v>
      </c>
      <c r="M7016" s="1">
        <v>0</v>
      </c>
      <c r="N7016" s="1">
        <v>573</v>
      </c>
      <c r="O7016" s="1">
        <v>8</v>
      </c>
    </row>
    <row r="7017" spans="1:15">
      <c r="A7017" s="12">
        <v>28164010</v>
      </c>
      <c r="B7017" s="1" t="s">
        <v>795</v>
      </c>
      <c r="C7017" s="12">
        <v>281640</v>
      </c>
      <c r="D7017" s="1" t="s">
        <v>794</v>
      </c>
      <c r="E7017" s="12">
        <v>2816</v>
      </c>
      <c r="F7017" s="1" t="s">
        <v>793</v>
      </c>
      <c r="G7017" s="12">
        <v>28</v>
      </c>
      <c r="H7017" s="1" t="s">
        <v>118</v>
      </c>
      <c r="I7017" s="1" t="s">
        <v>12</v>
      </c>
      <c r="J7017" s="1" t="s">
        <v>11</v>
      </c>
      <c r="K7017" s="1" t="s">
        <v>0</v>
      </c>
      <c r="L7017" s="1">
        <v>0</v>
      </c>
      <c r="M7017" s="1">
        <v>0</v>
      </c>
      <c r="N7017" s="1">
        <v>566</v>
      </c>
      <c r="O7017" s="1">
        <v>13</v>
      </c>
    </row>
    <row r="7018" spans="1:15">
      <c r="A7018" s="12">
        <v>49060000</v>
      </c>
      <c r="B7018" s="1" t="s">
        <v>791</v>
      </c>
      <c r="C7018" s="12">
        <v>490600</v>
      </c>
      <c r="D7018" s="1" t="s">
        <v>792</v>
      </c>
      <c r="E7018" s="12">
        <v>4906</v>
      </c>
      <c r="F7018" s="1" t="s">
        <v>791</v>
      </c>
      <c r="G7018" s="12">
        <v>49</v>
      </c>
      <c r="H7018" s="1" t="s">
        <v>790</v>
      </c>
      <c r="I7018" s="1" t="s">
        <v>18</v>
      </c>
      <c r="J7018" s="1" t="s">
        <v>17</v>
      </c>
      <c r="K7018" s="1" t="s">
        <v>0</v>
      </c>
      <c r="L7018" s="1">
        <v>0</v>
      </c>
      <c r="M7018" s="1">
        <v>0</v>
      </c>
      <c r="N7018" s="1">
        <v>561</v>
      </c>
      <c r="O7018" s="1">
        <v>49</v>
      </c>
    </row>
    <row r="7019" spans="1:15">
      <c r="A7019" s="12">
        <v>85414220</v>
      </c>
      <c r="B7019" s="1" t="s">
        <v>789</v>
      </c>
      <c r="C7019" s="12">
        <v>854142</v>
      </c>
      <c r="D7019" s="1" t="s">
        <v>788</v>
      </c>
      <c r="E7019" s="12">
        <v>8541</v>
      </c>
      <c r="F7019" s="1" t="s">
        <v>390</v>
      </c>
      <c r="G7019" s="12">
        <v>85</v>
      </c>
      <c r="H7019" s="1" t="s">
        <v>102</v>
      </c>
      <c r="I7019" s="1" t="s">
        <v>27</v>
      </c>
      <c r="J7019" s="1" t="s">
        <v>26</v>
      </c>
      <c r="K7019" s="1" t="s">
        <v>0</v>
      </c>
      <c r="L7019" s="1">
        <v>0</v>
      </c>
      <c r="M7019" s="1">
        <v>0</v>
      </c>
      <c r="N7019" s="1">
        <v>560</v>
      </c>
      <c r="O7019" s="1">
        <v>0</v>
      </c>
    </row>
    <row r="7020" spans="1:15">
      <c r="A7020" s="12">
        <v>81032000</v>
      </c>
      <c r="B7020" s="1" t="s">
        <v>787</v>
      </c>
      <c r="C7020" s="12">
        <v>810320</v>
      </c>
      <c r="D7020" s="1" t="s">
        <v>786</v>
      </c>
      <c r="E7020" s="12">
        <v>8103</v>
      </c>
      <c r="F7020" s="1" t="s">
        <v>785</v>
      </c>
      <c r="G7020" s="12">
        <v>81</v>
      </c>
      <c r="H7020" s="1" t="s">
        <v>176</v>
      </c>
      <c r="I7020" s="1" t="s">
        <v>107</v>
      </c>
      <c r="J7020" s="1" t="s">
        <v>106</v>
      </c>
      <c r="K7020" s="1" t="s">
        <v>0</v>
      </c>
      <c r="L7020" s="1">
        <v>0</v>
      </c>
      <c r="M7020" s="1">
        <v>0</v>
      </c>
      <c r="N7020" s="1">
        <v>553</v>
      </c>
      <c r="O7020" s="1">
        <v>0</v>
      </c>
    </row>
    <row r="7021" spans="1:15">
      <c r="A7021" s="12">
        <v>29189950</v>
      </c>
      <c r="B7021" s="1" t="s">
        <v>784</v>
      </c>
      <c r="C7021" s="12">
        <v>291899</v>
      </c>
      <c r="D7021" s="1" t="s">
        <v>709</v>
      </c>
      <c r="E7021" s="12">
        <v>2918</v>
      </c>
      <c r="F7021" s="1" t="s">
        <v>323</v>
      </c>
      <c r="G7021" s="12">
        <v>29</v>
      </c>
      <c r="H7021" s="1" t="s">
        <v>13</v>
      </c>
      <c r="I7021" s="1" t="s">
        <v>12</v>
      </c>
      <c r="J7021" s="1" t="s">
        <v>11</v>
      </c>
      <c r="K7021" s="1" t="s">
        <v>0</v>
      </c>
      <c r="L7021" s="1">
        <v>0</v>
      </c>
      <c r="M7021" s="1">
        <v>0</v>
      </c>
      <c r="N7021" s="1">
        <v>553</v>
      </c>
      <c r="O7021" s="1">
        <v>0</v>
      </c>
    </row>
    <row r="7022" spans="1:15">
      <c r="A7022" s="12">
        <v>81123100</v>
      </c>
      <c r="B7022" s="1" t="s">
        <v>783</v>
      </c>
      <c r="C7022" s="12">
        <v>811231</v>
      </c>
      <c r="D7022" s="1" t="s">
        <v>782</v>
      </c>
      <c r="E7022" s="12">
        <v>8112</v>
      </c>
      <c r="F7022" s="1" t="s">
        <v>591</v>
      </c>
      <c r="G7022" s="12">
        <v>81</v>
      </c>
      <c r="H7022" s="1" t="s">
        <v>176</v>
      </c>
      <c r="I7022" s="1" t="s">
        <v>107</v>
      </c>
      <c r="J7022" s="1" t="s">
        <v>106</v>
      </c>
      <c r="K7022" s="1" t="s">
        <v>0</v>
      </c>
      <c r="L7022" s="1">
        <v>0</v>
      </c>
      <c r="M7022" s="1">
        <v>0</v>
      </c>
      <c r="N7022" s="1">
        <v>549</v>
      </c>
      <c r="O7022" s="1">
        <v>0</v>
      </c>
    </row>
    <row r="7023" spans="1:15">
      <c r="A7023" s="12">
        <v>91052100</v>
      </c>
      <c r="B7023" s="1" t="s">
        <v>781</v>
      </c>
      <c r="C7023" s="12">
        <v>910521</v>
      </c>
      <c r="D7023" s="1" t="s">
        <v>780</v>
      </c>
      <c r="E7023" s="12">
        <v>9105</v>
      </c>
      <c r="F7023" s="1" t="s">
        <v>374</v>
      </c>
      <c r="G7023" s="12">
        <v>91</v>
      </c>
      <c r="H7023" s="1" t="s">
        <v>50</v>
      </c>
      <c r="I7023" s="1" t="s">
        <v>49</v>
      </c>
      <c r="J7023" s="1" t="s">
        <v>48</v>
      </c>
      <c r="K7023" s="1" t="s">
        <v>0</v>
      </c>
      <c r="L7023" s="1">
        <v>0</v>
      </c>
      <c r="M7023" s="1">
        <v>0</v>
      </c>
      <c r="N7023" s="1">
        <v>540</v>
      </c>
      <c r="O7023" s="1">
        <v>1</v>
      </c>
    </row>
    <row r="7024" spans="1:15">
      <c r="A7024" s="12">
        <v>84541000</v>
      </c>
      <c r="B7024" s="1" t="s">
        <v>779</v>
      </c>
      <c r="C7024" s="12">
        <v>845410</v>
      </c>
      <c r="D7024" s="1" t="s">
        <v>779</v>
      </c>
      <c r="E7024" s="12">
        <v>8454</v>
      </c>
      <c r="F7024" s="1" t="s">
        <v>167</v>
      </c>
      <c r="G7024" s="12">
        <v>84</v>
      </c>
      <c r="H7024" s="1" t="s">
        <v>28</v>
      </c>
      <c r="I7024" s="1" t="s">
        <v>27</v>
      </c>
      <c r="J7024" s="1" t="s">
        <v>26</v>
      </c>
      <c r="K7024" s="1" t="s">
        <v>0</v>
      </c>
      <c r="L7024" s="1">
        <v>0</v>
      </c>
      <c r="M7024" s="1">
        <v>0</v>
      </c>
      <c r="N7024" s="1">
        <v>537</v>
      </c>
      <c r="O7024" s="1">
        <v>0</v>
      </c>
    </row>
    <row r="7025" spans="1:15">
      <c r="A7025" s="12">
        <v>68159911</v>
      </c>
      <c r="B7025" s="1" t="s">
        <v>778</v>
      </c>
      <c r="C7025" s="12">
        <v>681599</v>
      </c>
      <c r="D7025" s="1" t="s">
        <v>269</v>
      </c>
      <c r="E7025" s="12">
        <v>6815</v>
      </c>
      <c r="F7025" s="1" t="s">
        <v>9</v>
      </c>
      <c r="G7025" s="12">
        <v>68</v>
      </c>
      <c r="H7025" s="1" t="s">
        <v>8</v>
      </c>
      <c r="I7025" s="1" t="s">
        <v>7</v>
      </c>
      <c r="J7025" s="1" t="s">
        <v>6</v>
      </c>
      <c r="K7025" s="1" t="s">
        <v>0</v>
      </c>
      <c r="L7025" s="1">
        <v>0</v>
      </c>
      <c r="M7025" s="1">
        <v>0</v>
      </c>
      <c r="N7025" s="1">
        <v>526</v>
      </c>
      <c r="O7025" s="1">
        <v>5</v>
      </c>
    </row>
    <row r="7026" spans="1:15">
      <c r="A7026" s="12">
        <v>39072949</v>
      </c>
      <c r="B7026" s="1" t="s">
        <v>777</v>
      </c>
      <c r="C7026" s="12">
        <v>390729</v>
      </c>
      <c r="D7026" s="1" t="s">
        <v>776</v>
      </c>
      <c r="E7026" s="12">
        <v>3907</v>
      </c>
      <c r="F7026" s="1" t="s">
        <v>775</v>
      </c>
      <c r="G7026" s="12">
        <v>39</v>
      </c>
      <c r="H7026" s="1" t="s">
        <v>38</v>
      </c>
      <c r="I7026" s="1" t="s">
        <v>37</v>
      </c>
      <c r="J7026" s="1" t="s">
        <v>36</v>
      </c>
      <c r="K7026" s="1" t="s">
        <v>0</v>
      </c>
      <c r="L7026" s="1">
        <v>0</v>
      </c>
      <c r="M7026" s="1">
        <v>0</v>
      </c>
      <c r="N7026" s="1">
        <v>521</v>
      </c>
      <c r="O7026" s="1">
        <v>3</v>
      </c>
    </row>
    <row r="7027" spans="1:15">
      <c r="A7027" s="12">
        <v>74031200</v>
      </c>
      <c r="B7027" s="1" t="s">
        <v>774</v>
      </c>
      <c r="C7027" s="12">
        <v>740312</v>
      </c>
      <c r="D7027" s="1" t="s">
        <v>773</v>
      </c>
      <c r="E7027" s="12">
        <v>7403</v>
      </c>
      <c r="F7027" s="1" t="s">
        <v>772</v>
      </c>
      <c r="G7027" s="12">
        <v>74</v>
      </c>
      <c r="H7027" s="1" t="s">
        <v>491</v>
      </c>
      <c r="I7027" s="1" t="s">
        <v>107</v>
      </c>
      <c r="J7027" s="1" t="s">
        <v>106</v>
      </c>
      <c r="K7027" s="1" t="s">
        <v>0</v>
      </c>
      <c r="L7027" s="1">
        <v>0</v>
      </c>
      <c r="M7027" s="1">
        <v>0</v>
      </c>
      <c r="N7027" s="1">
        <v>511</v>
      </c>
      <c r="O7027" s="1">
        <v>1</v>
      </c>
    </row>
    <row r="7028" spans="1:15">
      <c r="A7028" s="12">
        <v>82029910</v>
      </c>
      <c r="B7028" s="1" t="s">
        <v>771</v>
      </c>
      <c r="C7028" s="12">
        <v>820299</v>
      </c>
      <c r="D7028" s="1" t="s">
        <v>770</v>
      </c>
      <c r="E7028" s="12">
        <v>8202</v>
      </c>
      <c r="F7028" s="1" t="s">
        <v>769</v>
      </c>
      <c r="G7028" s="12">
        <v>82</v>
      </c>
      <c r="H7028" s="1" t="s">
        <v>768</v>
      </c>
      <c r="I7028" s="1" t="s">
        <v>107</v>
      </c>
      <c r="J7028" s="1" t="s">
        <v>106</v>
      </c>
      <c r="K7028" s="1" t="s">
        <v>0</v>
      </c>
      <c r="L7028" s="1">
        <v>0</v>
      </c>
      <c r="M7028" s="1">
        <v>0</v>
      </c>
      <c r="N7028" s="1">
        <v>509</v>
      </c>
      <c r="O7028" s="1">
        <v>12</v>
      </c>
    </row>
    <row r="7029" spans="1:15">
      <c r="A7029" s="12">
        <v>84261100</v>
      </c>
      <c r="B7029" s="1" t="s">
        <v>767</v>
      </c>
      <c r="C7029" s="12">
        <v>842611</v>
      </c>
      <c r="D7029" s="1" t="s">
        <v>767</v>
      </c>
      <c r="E7029" s="12">
        <v>8426</v>
      </c>
      <c r="F7029" s="1" t="s">
        <v>766</v>
      </c>
      <c r="G7029" s="12">
        <v>84</v>
      </c>
      <c r="H7029" s="1" t="s">
        <v>28</v>
      </c>
      <c r="I7029" s="1" t="s">
        <v>27</v>
      </c>
      <c r="J7029" s="1" t="s">
        <v>26</v>
      </c>
      <c r="K7029" s="1" t="s">
        <v>0</v>
      </c>
      <c r="L7029" s="1">
        <v>0</v>
      </c>
      <c r="M7029" s="1">
        <v>0</v>
      </c>
      <c r="N7029" s="1">
        <v>506</v>
      </c>
      <c r="O7029" s="1">
        <v>3</v>
      </c>
    </row>
    <row r="7030" spans="1:15">
      <c r="A7030" s="12">
        <v>85437050</v>
      </c>
      <c r="B7030" s="1" t="s">
        <v>765</v>
      </c>
      <c r="C7030" s="12">
        <v>854370</v>
      </c>
      <c r="D7030" s="1" t="s">
        <v>764</v>
      </c>
      <c r="E7030" s="12">
        <v>8543</v>
      </c>
      <c r="F7030" s="1" t="s">
        <v>763</v>
      </c>
      <c r="G7030" s="12">
        <v>85</v>
      </c>
      <c r="H7030" s="1" t="s">
        <v>102</v>
      </c>
      <c r="I7030" s="1" t="s">
        <v>27</v>
      </c>
      <c r="J7030" s="1" t="s">
        <v>26</v>
      </c>
      <c r="K7030" s="1" t="s">
        <v>0</v>
      </c>
      <c r="L7030" s="1">
        <v>0</v>
      </c>
      <c r="M7030" s="1">
        <v>0</v>
      </c>
      <c r="N7030" s="1">
        <v>502</v>
      </c>
      <c r="O7030" s="1">
        <v>0</v>
      </c>
    </row>
    <row r="7031" spans="1:15">
      <c r="A7031" s="12">
        <v>84561111</v>
      </c>
      <c r="B7031" s="1" t="s">
        <v>762</v>
      </c>
      <c r="C7031" s="12">
        <v>845611</v>
      </c>
      <c r="D7031" s="1" t="s">
        <v>761</v>
      </c>
      <c r="E7031" s="12">
        <v>8456</v>
      </c>
      <c r="F7031" s="1" t="s">
        <v>755</v>
      </c>
      <c r="G7031" s="12">
        <v>84</v>
      </c>
      <c r="H7031" s="1" t="s">
        <v>28</v>
      </c>
      <c r="I7031" s="1" t="s">
        <v>27</v>
      </c>
      <c r="J7031" s="1" t="s">
        <v>26</v>
      </c>
      <c r="K7031" s="1" t="s">
        <v>0</v>
      </c>
      <c r="L7031" s="1">
        <v>0</v>
      </c>
      <c r="M7031" s="1">
        <v>0</v>
      </c>
      <c r="N7031" s="1">
        <v>500</v>
      </c>
      <c r="O7031" s="1">
        <v>27</v>
      </c>
    </row>
    <row r="7032" spans="1:15">
      <c r="A7032" s="12">
        <v>29419012</v>
      </c>
      <c r="B7032" s="1" t="s">
        <v>760</v>
      </c>
      <c r="C7032" s="12">
        <v>294190</v>
      </c>
      <c r="D7032" s="1" t="s">
        <v>532</v>
      </c>
      <c r="E7032" s="12">
        <v>2941</v>
      </c>
      <c r="F7032" s="1" t="s">
        <v>361</v>
      </c>
      <c r="G7032" s="12">
        <v>29</v>
      </c>
      <c r="H7032" s="1" t="s">
        <v>13</v>
      </c>
      <c r="I7032" s="1" t="s">
        <v>12</v>
      </c>
      <c r="J7032" s="1" t="s">
        <v>11</v>
      </c>
      <c r="K7032" s="1" t="s">
        <v>0</v>
      </c>
      <c r="L7032" s="1">
        <v>0</v>
      </c>
      <c r="M7032" s="1">
        <v>0</v>
      </c>
      <c r="N7032" s="1">
        <v>496</v>
      </c>
      <c r="O7032" s="1">
        <v>1</v>
      </c>
    </row>
    <row r="7033" spans="1:15">
      <c r="A7033" s="12">
        <v>48022010</v>
      </c>
      <c r="B7033" s="1" t="s">
        <v>759</v>
      </c>
      <c r="C7033" s="12">
        <v>480220</v>
      </c>
      <c r="D7033" s="1" t="s">
        <v>758</v>
      </c>
      <c r="E7033" s="12">
        <v>4802</v>
      </c>
      <c r="F7033" s="1" t="s">
        <v>150</v>
      </c>
      <c r="G7033" s="12">
        <v>48</v>
      </c>
      <c r="H7033" s="1" t="s">
        <v>19</v>
      </c>
      <c r="I7033" s="1" t="s">
        <v>18</v>
      </c>
      <c r="J7033" s="1" t="s">
        <v>17</v>
      </c>
      <c r="K7033" s="1" t="s">
        <v>0</v>
      </c>
      <c r="L7033" s="1">
        <v>0</v>
      </c>
      <c r="M7033" s="1">
        <v>0</v>
      </c>
      <c r="N7033" s="1">
        <v>493</v>
      </c>
      <c r="O7033" s="1">
        <v>31</v>
      </c>
    </row>
    <row r="7034" spans="1:15">
      <c r="A7034" s="12">
        <v>84563090</v>
      </c>
      <c r="B7034" s="1" t="s">
        <v>757</v>
      </c>
      <c r="C7034" s="12">
        <v>845630</v>
      </c>
      <c r="D7034" s="1" t="s">
        <v>756</v>
      </c>
      <c r="E7034" s="12">
        <v>8456</v>
      </c>
      <c r="F7034" s="1" t="s">
        <v>755</v>
      </c>
      <c r="G7034" s="12">
        <v>84</v>
      </c>
      <c r="H7034" s="1" t="s">
        <v>28</v>
      </c>
      <c r="I7034" s="1" t="s">
        <v>27</v>
      </c>
      <c r="J7034" s="1" t="s">
        <v>26</v>
      </c>
      <c r="K7034" s="1" t="s">
        <v>0</v>
      </c>
      <c r="L7034" s="1">
        <v>0</v>
      </c>
      <c r="M7034" s="1">
        <v>0</v>
      </c>
      <c r="N7034" s="1">
        <v>490</v>
      </c>
      <c r="O7034" s="1">
        <v>1</v>
      </c>
    </row>
    <row r="7035" spans="1:15">
      <c r="A7035" s="12">
        <v>21013000</v>
      </c>
      <c r="B7035" s="1" t="s">
        <v>754</v>
      </c>
      <c r="C7035" s="12">
        <v>210130</v>
      </c>
      <c r="D7035" s="1" t="s">
        <v>754</v>
      </c>
      <c r="E7035" s="12">
        <v>2101</v>
      </c>
      <c r="F7035" s="1" t="s">
        <v>753</v>
      </c>
      <c r="G7035" s="12">
        <v>21</v>
      </c>
      <c r="H7035" s="1" t="s">
        <v>752</v>
      </c>
      <c r="I7035" s="1" t="s">
        <v>751</v>
      </c>
      <c r="J7035" s="1" t="s">
        <v>750</v>
      </c>
      <c r="K7035" s="1" t="s">
        <v>0</v>
      </c>
      <c r="L7035" s="1">
        <v>0</v>
      </c>
      <c r="M7035" s="1">
        <v>0</v>
      </c>
      <c r="N7035" s="1">
        <v>483</v>
      </c>
      <c r="O7035" s="1">
        <v>20</v>
      </c>
    </row>
    <row r="7036" spans="1:15">
      <c r="A7036" s="12">
        <v>28341090</v>
      </c>
      <c r="B7036" s="1" t="s">
        <v>749</v>
      </c>
      <c r="C7036" s="12">
        <v>283410</v>
      </c>
      <c r="D7036" s="1" t="s">
        <v>748</v>
      </c>
      <c r="E7036" s="12">
        <v>2834</v>
      </c>
      <c r="F7036" s="1" t="s">
        <v>343</v>
      </c>
      <c r="G7036" s="12">
        <v>28</v>
      </c>
      <c r="H7036" s="1" t="s">
        <v>118</v>
      </c>
      <c r="I7036" s="1" t="s">
        <v>12</v>
      </c>
      <c r="J7036" s="1" t="s">
        <v>11</v>
      </c>
      <c r="K7036" s="1" t="s">
        <v>0</v>
      </c>
      <c r="L7036" s="1">
        <v>0</v>
      </c>
      <c r="M7036" s="1">
        <v>0</v>
      </c>
      <c r="N7036" s="1">
        <v>480</v>
      </c>
      <c r="O7036" s="1">
        <v>150</v>
      </c>
    </row>
    <row r="7037" spans="1:15">
      <c r="A7037" s="12">
        <v>38089197</v>
      </c>
      <c r="B7037" s="1" t="s">
        <v>747</v>
      </c>
      <c r="C7037" s="12">
        <v>380891</v>
      </c>
      <c r="D7037" s="1" t="s">
        <v>746</v>
      </c>
      <c r="E7037" s="12">
        <v>3808</v>
      </c>
      <c r="F7037" s="1" t="s">
        <v>288</v>
      </c>
      <c r="G7037" s="12">
        <v>38</v>
      </c>
      <c r="H7037" s="1" t="s">
        <v>244</v>
      </c>
      <c r="I7037" s="1" t="s">
        <v>12</v>
      </c>
      <c r="J7037" s="1" t="s">
        <v>11</v>
      </c>
      <c r="K7037" s="1" t="s">
        <v>0</v>
      </c>
      <c r="L7037" s="1">
        <v>0</v>
      </c>
      <c r="M7037" s="1">
        <v>0</v>
      </c>
      <c r="N7037" s="1">
        <v>479</v>
      </c>
      <c r="O7037" s="1">
        <v>1</v>
      </c>
    </row>
    <row r="7038" spans="1:15">
      <c r="A7038" s="12">
        <v>29315400</v>
      </c>
      <c r="B7038" s="1" t="s">
        <v>745</v>
      </c>
      <c r="C7038" s="12">
        <v>293154</v>
      </c>
      <c r="D7038" s="1" t="s">
        <v>744</v>
      </c>
      <c r="E7038" s="12">
        <v>2931</v>
      </c>
      <c r="F7038" s="1" t="s">
        <v>214</v>
      </c>
      <c r="G7038" s="12">
        <v>29</v>
      </c>
      <c r="H7038" s="1" t="s">
        <v>13</v>
      </c>
      <c r="I7038" s="1" t="s">
        <v>12</v>
      </c>
      <c r="J7038" s="1" t="s">
        <v>11</v>
      </c>
      <c r="K7038" s="1" t="s">
        <v>0</v>
      </c>
      <c r="L7038" s="1">
        <v>0</v>
      </c>
      <c r="M7038" s="1">
        <v>0</v>
      </c>
      <c r="N7038" s="1">
        <v>477</v>
      </c>
      <c r="O7038" s="1">
        <v>0</v>
      </c>
    </row>
    <row r="7039" spans="1:15">
      <c r="A7039" s="12">
        <v>29372960</v>
      </c>
      <c r="B7039" s="1" t="s">
        <v>743</v>
      </c>
      <c r="C7039" s="12">
        <v>293729</v>
      </c>
      <c r="D7039" s="1" t="s">
        <v>465</v>
      </c>
      <c r="E7039" s="12">
        <v>2937</v>
      </c>
      <c r="F7039" s="1" t="s">
        <v>464</v>
      </c>
      <c r="G7039" s="12">
        <v>29</v>
      </c>
      <c r="H7039" s="1" t="s">
        <v>13</v>
      </c>
      <c r="I7039" s="1" t="s">
        <v>12</v>
      </c>
      <c r="J7039" s="1" t="s">
        <v>11</v>
      </c>
      <c r="K7039" s="1" t="s">
        <v>0</v>
      </c>
      <c r="L7039" s="1">
        <v>0</v>
      </c>
      <c r="M7039" s="1">
        <v>0</v>
      </c>
      <c r="N7039" s="1">
        <v>475</v>
      </c>
      <c r="O7039" s="1">
        <v>0</v>
      </c>
    </row>
    <row r="7040" spans="1:15">
      <c r="A7040" s="12">
        <v>30049035</v>
      </c>
      <c r="B7040" s="1" t="s">
        <v>742</v>
      </c>
      <c r="C7040" s="12">
        <v>300490</v>
      </c>
      <c r="D7040" s="1" t="s">
        <v>741</v>
      </c>
      <c r="E7040" s="12">
        <v>3004</v>
      </c>
      <c r="F7040" s="1" t="s">
        <v>364</v>
      </c>
      <c r="G7040" s="12">
        <v>30</v>
      </c>
      <c r="H7040" s="1" t="s">
        <v>63</v>
      </c>
      <c r="I7040" s="1" t="s">
        <v>12</v>
      </c>
      <c r="J7040" s="1" t="s">
        <v>11</v>
      </c>
      <c r="K7040" s="1" t="s">
        <v>0</v>
      </c>
      <c r="L7040" s="1">
        <v>0</v>
      </c>
      <c r="M7040" s="1">
        <v>0</v>
      </c>
      <c r="N7040" s="1">
        <v>470</v>
      </c>
      <c r="O7040" s="1">
        <v>3</v>
      </c>
    </row>
    <row r="7041" spans="1:15">
      <c r="A7041" s="12">
        <v>84433237</v>
      </c>
      <c r="B7041" s="1" t="s">
        <v>740</v>
      </c>
      <c r="C7041" s="12">
        <v>844332</v>
      </c>
      <c r="D7041" s="1" t="s">
        <v>739</v>
      </c>
      <c r="E7041" s="12">
        <v>8443</v>
      </c>
      <c r="F7041" s="1" t="s">
        <v>738</v>
      </c>
      <c r="G7041" s="12">
        <v>84</v>
      </c>
      <c r="H7041" s="1" t="s">
        <v>28</v>
      </c>
      <c r="I7041" s="1" t="s">
        <v>27</v>
      </c>
      <c r="J7041" s="1" t="s">
        <v>26</v>
      </c>
      <c r="K7041" s="1" t="s">
        <v>0</v>
      </c>
      <c r="L7041" s="1">
        <v>0</v>
      </c>
      <c r="M7041" s="1">
        <v>0</v>
      </c>
      <c r="N7041" s="1">
        <v>470</v>
      </c>
      <c r="O7041" s="1">
        <v>2</v>
      </c>
    </row>
    <row r="7042" spans="1:15">
      <c r="A7042" s="12">
        <v>29153921</v>
      </c>
      <c r="B7042" s="1" t="s">
        <v>737</v>
      </c>
      <c r="C7042" s="12">
        <v>291539</v>
      </c>
      <c r="D7042" s="1" t="s">
        <v>427</v>
      </c>
      <c r="E7042" s="12">
        <v>2915</v>
      </c>
      <c r="F7042" s="1" t="s">
        <v>346</v>
      </c>
      <c r="G7042" s="12">
        <v>29</v>
      </c>
      <c r="H7042" s="1" t="s">
        <v>13</v>
      </c>
      <c r="I7042" s="1" t="s">
        <v>12</v>
      </c>
      <c r="J7042" s="1" t="s">
        <v>11</v>
      </c>
      <c r="K7042" s="1" t="s">
        <v>0</v>
      </c>
      <c r="L7042" s="1">
        <v>0</v>
      </c>
      <c r="M7042" s="1">
        <v>0</v>
      </c>
      <c r="N7042" s="1">
        <v>466</v>
      </c>
      <c r="O7042" s="1">
        <v>5</v>
      </c>
    </row>
    <row r="7043" spans="1:15">
      <c r="A7043" s="12">
        <v>29213012</v>
      </c>
      <c r="B7043" s="1" t="s">
        <v>736</v>
      </c>
      <c r="C7043" s="12">
        <v>292130</v>
      </c>
      <c r="D7043" s="1" t="s">
        <v>420</v>
      </c>
      <c r="E7043" s="12">
        <v>2921</v>
      </c>
      <c r="F7043" s="1" t="s">
        <v>73</v>
      </c>
      <c r="G7043" s="12">
        <v>29</v>
      </c>
      <c r="H7043" s="1" t="s">
        <v>13</v>
      </c>
      <c r="I7043" s="1" t="s">
        <v>12</v>
      </c>
      <c r="J7043" s="1" t="s">
        <v>11</v>
      </c>
      <c r="K7043" s="1" t="s">
        <v>0</v>
      </c>
      <c r="L7043" s="1">
        <v>0</v>
      </c>
      <c r="M7043" s="1">
        <v>0</v>
      </c>
      <c r="N7043" s="1">
        <v>461</v>
      </c>
      <c r="O7043" s="1">
        <v>0</v>
      </c>
    </row>
    <row r="7044" spans="1:15">
      <c r="A7044" s="12">
        <v>39069022</v>
      </c>
      <c r="B7044" s="1" t="s">
        <v>735</v>
      </c>
      <c r="C7044" s="12">
        <v>390690</v>
      </c>
      <c r="D7044" s="1" t="s">
        <v>734</v>
      </c>
      <c r="E7044" s="12">
        <v>3906</v>
      </c>
      <c r="F7044" s="1" t="s">
        <v>733</v>
      </c>
      <c r="G7044" s="12">
        <v>39</v>
      </c>
      <c r="H7044" s="1" t="s">
        <v>38</v>
      </c>
      <c r="I7044" s="1" t="s">
        <v>37</v>
      </c>
      <c r="J7044" s="1" t="s">
        <v>36</v>
      </c>
      <c r="K7044" s="1" t="s">
        <v>0</v>
      </c>
      <c r="L7044" s="1">
        <v>0</v>
      </c>
      <c r="M7044" s="1">
        <v>0</v>
      </c>
      <c r="N7044" s="1">
        <v>456</v>
      </c>
      <c r="O7044" s="1">
        <v>10</v>
      </c>
    </row>
    <row r="7045" spans="1:15">
      <c r="A7045" s="12">
        <v>29411039</v>
      </c>
      <c r="B7045" s="1" t="s">
        <v>732</v>
      </c>
      <c r="C7045" s="12">
        <v>294110</v>
      </c>
      <c r="D7045" s="1" t="s">
        <v>362</v>
      </c>
      <c r="E7045" s="12">
        <v>2941</v>
      </c>
      <c r="F7045" s="1" t="s">
        <v>361</v>
      </c>
      <c r="G7045" s="12">
        <v>29</v>
      </c>
      <c r="H7045" s="1" t="s">
        <v>13</v>
      </c>
      <c r="I7045" s="1" t="s">
        <v>12</v>
      </c>
      <c r="J7045" s="1" t="s">
        <v>11</v>
      </c>
      <c r="K7045" s="1" t="s">
        <v>0</v>
      </c>
      <c r="L7045" s="1">
        <v>0</v>
      </c>
      <c r="M7045" s="1">
        <v>0</v>
      </c>
      <c r="N7045" s="1">
        <v>454</v>
      </c>
      <c r="O7045" s="1">
        <v>2</v>
      </c>
    </row>
    <row r="7046" spans="1:15">
      <c r="A7046" s="12">
        <v>40013000</v>
      </c>
      <c r="B7046" s="1" t="s">
        <v>731</v>
      </c>
      <c r="C7046" s="12">
        <v>400130</v>
      </c>
      <c r="D7046" s="1" t="s">
        <v>731</v>
      </c>
      <c r="E7046" s="12">
        <v>4001</v>
      </c>
      <c r="F7046" s="1" t="s">
        <v>730</v>
      </c>
      <c r="G7046" s="12">
        <v>40</v>
      </c>
      <c r="H7046" s="1" t="s">
        <v>422</v>
      </c>
      <c r="I7046" s="1" t="s">
        <v>37</v>
      </c>
      <c r="J7046" s="1" t="s">
        <v>36</v>
      </c>
      <c r="K7046" s="1" t="s">
        <v>0</v>
      </c>
      <c r="L7046" s="1">
        <v>0</v>
      </c>
      <c r="M7046" s="1">
        <v>0</v>
      </c>
      <c r="N7046" s="1">
        <v>448</v>
      </c>
      <c r="O7046" s="1">
        <v>107</v>
      </c>
    </row>
    <row r="7047" spans="1:15">
      <c r="A7047" s="12">
        <v>29302023</v>
      </c>
      <c r="B7047" s="1" t="s">
        <v>729</v>
      </c>
      <c r="C7047" s="12">
        <v>293020</v>
      </c>
      <c r="D7047" s="1" t="s">
        <v>728</v>
      </c>
      <c r="E7047" s="12">
        <v>2930</v>
      </c>
      <c r="F7047" s="1" t="s">
        <v>115</v>
      </c>
      <c r="G7047" s="12">
        <v>29</v>
      </c>
      <c r="H7047" s="1" t="s">
        <v>13</v>
      </c>
      <c r="I7047" s="1" t="s">
        <v>12</v>
      </c>
      <c r="J7047" s="1" t="s">
        <v>11</v>
      </c>
      <c r="K7047" s="1" t="s">
        <v>0</v>
      </c>
      <c r="L7047" s="1">
        <v>0</v>
      </c>
      <c r="M7047" s="1">
        <v>0</v>
      </c>
      <c r="N7047" s="1">
        <v>439</v>
      </c>
      <c r="O7047" s="1">
        <v>50</v>
      </c>
    </row>
    <row r="7048" spans="1:15">
      <c r="A7048" s="12">
        <v>71069100</v>
      </c>
      <c r="B7048" s="1" t="s">
        <v>727</v>
      </c>
      <c r="C7048" s="12">
        <v>710691</v>
      </c>
      <c r="D7048" s="1" t="s">
        <v>726</v>
      </c>
      <c r="E7048" s="12">
        <v>7106</v>
      </c>
      <c r="F7048" s="1" t="s">
        <v>725</v>
      </c>
      <c r="G7048" s="12">
        <v>71</v>
      </c>
      <c r="H7048" s="1" t="s">
        <v>200</v>
      </c>
      <c r="I7048" s="1" t="s">
        <v>199</v>
      </c>
      <c r="J7048" s="1" t="s">
        <v>198</v>
      </c>
      <c r="K7048" s="1" t="s">
        <v>0</v>
      </c>
      <c r="L7048" s="1">
        <v>0</v>
      </c>
      <c r="M7048" s="1">
        <v>0</v>
      </c>
      <c r="N7048" s="1">
        <v>439</v>
      </c>
      <c r="O7048" s="1">
        <v>0</v>
      </c>
    </row>
    <row r="7049" spans="1:15">
      <c r="A7049" s="12">
        <v>29147929</v>
      </c>
      <c r="B7049" s="1" t="s">
        <v>724</v>
      </c>
      <c r="C7049" s="12">
        <v>291479</v>
      </c>
      <c r="D7049" s="1" t="s">
        <v>723</v>
      </c>
      <c r="E7049" s="12">
        <v>2914</v>
      </c>
      <c r="F7049" s="1" t="s">
        <v>45</v>
      </c>
      <c r="G7049" s="12">
        <v>29</v>
      </c>
      <c r="H7049" s="1" t="s">
        <v>13</v>
      </c>
      <c r="I7049" s="1" t="s">
        <v>12</v>
      </c>
      <c r="J7049" s="1" t="s">
        <v>11</v>
      </c>
      <c r="K7049" s="1" t="s">
        <v>0</v>
      </c>
      <c r="L7049" s="1">
        <v>0</v>
      </c>
      <c r="M7049" s="1">
        <v>0</v>
      </c>
      <c r="N7049" s="1">
        <v>434</v>
      </c>
      <c r="O7049" s="1">
        <v>1</v>
      </c>
    </row>
    <row r="7050" spans="1:15">
      <c r="A7050" s="12">
        <v>29359094</v>
      </c>
      <c r="B7050" s="1" t="s">
        <v>722</v>
      </c>
      <c r="C7050" s="12">
        <v>293590</v>
      </c>
      <c r="D7050" s="1" t="s">
        <v>505</v>
      </c>
      <c r="E7050" s="12">
        <v>2935</v>
      </c>
      <c r="F7050" s="1" t="s">
        <v>504</v>
      </c>
      <c r="G7050" s="12">
        <v>29</v>
      </c>
      <c r="H7050" s="1" t="s">
        <v>13</v>
      </c>
      <c r="I7050" s="1" t="s">
        <v>12</v>
      </c>
      <c r="J7050" s="1" t="s">
        <v>11</v>
      </c>
      <c r="K7050" s="1" t="s">
        <v>0</v>
      </c>
      <c r="L7050" s="1">
        <v>0</v>
      </c>
      <c r="M7050" s="1">
        <v>0</v>
      </c>
      <c r="N7050" s="1">
        <v>434</v>
      </c>
      <c r="O7050" s="1">
        <v>0</v>
      </c>
    </row>
    <row r="7051" spans="1:15">
      <c r="A7051" s="12">
        <v>91012100</v>
      </c>
      <c r="B7051" s="1" t="s">
        <v>721</v>
      </c>
      <c r="C7051" s="12">
        <v>910121</v>
      </c>
      <c r="D7051" s="1" t="s">
        <v>720</v>
      </c>
      <c r="E7051" s="12">
        <v>9101</v>
      </c>
      <c r="F7051" s="1" t="s">
        <v>719</v>
      </c>
      <c r="G7051" s="12">
        <v>91</v>
      </c>
      <c r="H7051" s="1" t="s">
        <v>50</v>
      </c>
      <c r="I7051" s="1" t="s">
        <v>49</v>
      </c>
      <c r="J7051" s="1" t="s">
        <v>48</v>
      </c>
      <c r="K7051" s="1" t="s">
        <v>0</v>
      </c>
      <c r="L7051" s="1">
        <v>0</v>
      </c>
      <c r="M7051" s="1">
        <v>0</v>
      </c>
      <c r="N7051" s="1">
        <v>433</v>
      </c>
      <c r="O7051" s="1">
        <v>0</v>
      </c>
    </row>
    <row r="7052" spans="1:15">
      <c r="A7052" s="12">
        <v>29051929</v>
      </c>
      <c r="B7052" s="1" t="s">
        <v>718</v>
      </c>
      <c r="C7052" s="12">
        <v>290519</v>
      </c>
      <c r="D7052" s="1" t="s">
        <v>528</v>
      </c>
      <c r="E7052" s="12">
        <v>2905</v>
      </c>
      <c r="F7052" s="1" t="s">
        <v>527</v>
      </c>
      <c r="G7052" s="12">
        <v>29</v>
      </c>
      <c r="H7052" s="1" t="s">
        <v>13</v>
      </c>
      <c r="I7052" s="1" t="s">
        <v>12</v>
      </c>
      <c r="J7052" s="1" t="s">
        <v>11</v>
      </c>
      <c r="K7052" s="1" t="s">
        <v>0</v>
      </c>
      <c r="L7052" s="1">
        <v>0</v>
      </c>
      <c r="M7052" s="1">
        <v>0</v>
      </c>
      <c r="N7052" s="1">
        <v>432</v>
      </c>
      <c r="O7052" s="1">
        <v>6</v>
      </c>
    </row>
    <row r="7053" spans="1:15">
      <c r="A7053" s="12">
        <v>28332510</v>
      </c>
      <c r="B7053" s="1" t="s">
        <v>717</v>
      </c>
      <c r="C7053" s="12">
        <v>283325</v>
      </c>
      <c r="D7053" s="1" t="s">
        <v>716</v>
      </c>
      <c r="E7053" s="12">
        <v>2833</v>
      </c>
      <c r="F7053" s="1" t="s">
        <v>187</v>
      </c>
      <c r="G7053" s="12">
        <v>28</v>
      </c>
      <c r="H7053" s="1" t="s">
        <v>118</v>
      </c>
      <c r="I7053" s="1" t="s">
        <v>12</v>
      </c>
      <c r="J7053" s="1" t="s">
        <v>11</v>
      </c>
      <c r="K7053" s="1" t="s">
        <v>0</v>
      </c>
      <c r="L7053" s="1">
        <v>0</v>
      </c>
      <c r="M7053" s="1">
        <v>0</v>
      </c>
      <c r="N7053" s="1">
        <v>431</v>
      </c>
      <c r="O7053" s="1">
        <v>3</v>
      </c>
    </row>
    <row r="7054" spans="1:15">
      <c r="A7054" s="12">
        <v>84212911</v>
      </c>
      <c r="B7054" s="1" t="s">
        <v>715</v>
      </c>
      <c r="C7054" s="12">
        <v>842129</v>
      </c>
      <c r="D7054" s="1" t="s">
        <v>714</v>
      </c>
      <c r="E7054" s="12">
        <v>8421</v>
      </c>
      <c r="F7054" s="1" t="s">
        <v>403</v>
      </c>
      <c r="G7054" s="12">
        <v>84</v>
      </c>
      <c r="H7054" s="1" t="s">
        <v>28</v>
      </c>
      <c r="I7054" s="1" t="s">
        <v>27</v>
      </c>
      <c r="J7054" s="1" t="s">
        <v>26</v>
      </c>
      <c r="K7054" s="1" t="s">
        <v>0</v>
      </c>
      <c r="L7054" s="1">
        <v>0</v>
      </c>
      <c r="M7054" s="1">
        <v>0</v>
      </c>
      <c r="N7054" s="1">
        <v>430</v>
      </c>
      <c r="O7054" s="1">
        <v>0</v>
      </c>
    </row>
    <row r="7055" spans="1:15">
      <c r="A7055" s="12">
        <v>84454029</v>
      </c>
      <c r="B7055" s="1" t="s">
        <v>713</v>
      </c>
      <c r="C7055" s="12">
        <v>844540</v>
      </c>
      <c r="D7055" s="1" t="s">
        <v>712</v>
      </c>
      <c r="E7055" s="12">
        <v>8445</v>
      </c>
      <c r="F7055" s="1" t="s">
        <v>711</v>
      </c>
      <c r="G7055" s="12">
        <v>84</v>
      </c>
      <c r="H7055" s="1" t="s">
        <v>28</v>
      </c>
      <c r="I7055" s="1" t="s">
        <v>27</v>
      </c>
      <c r="J7055" s="1" t="s">
        <v>26</v>
      </c>
      <c r="K7055" s="1" t="s">
        <v>0</v>
      </c>
      <c r="L7055" s="1">
        <v>0</v>
      </c>
      <c r="M7055" s="1">
        <v>0</v>
      </c>
      <c r="N7055" s="1">
        <v>428</v>
      </c>
      <c r="O7055" s="1">
        <v>160</v>
      </c>
    </row>
    <row r="7056" spans="1:15">
      <c r="A7056" s="12">
        <v>29189929</v>
      </c>
      <c r="B7056" s="1" t="s">
        <v>710</v>
      </c>
      <c r="C7056" s="12">
        <v>291899</v>
      </c>
      <c r="D7056" s="1" t="s">
        <v>709</v>
      </c>
      <c r="E7056" s="12">
        <v>2918</v>
      </c>
      <c r="F7056" s="1" t="s">
        <v>323</v>
      </c>
      <c r="G7056" s="12">
        <v>29</v>
      </c>
      <c r="H7056" s="1" t="s">
        <v>13</v>
      </c>
      <c r="I7056" s="1" t="s">
        <v>12</v>
      </c>
      <c r="J7056" s="1" t="s">
        <v>11</v>
      </c>
      <c r="K7056" s="1" t="s">
        <v>0</v>
      </c>
      <c r="L7056" s="1">
        <v>0</v>
      </c>
      <c r="M7056" s="1">
        <v>0</v>
      </c>
      <c r="N7056" s="1">
        <v>428</v>
      </c>
      <c r="O7056" s="1">
        <v>6</v>
      </c>
    </row>
    <row r="7057" spans="1:15">
      <c r="A7057" s="12">
        <v>87149611</v>
      </c>
      <c r="B7057" s="1" t="s">
        <v>708</v>
      </c>
      <c r="C7057" s="12">
        <v>871496</v>
      </c>
      <c r="D7057" s="1" t="s">
        <v>707</v>
      </c>
      <c r="E7057" s="12">
        <v>8714</v>
      </c>
      <c r="F7057" s="1" t="s">
        <v>706</v>
      </c>
      <c r="G7057" s="12">
        <v>87</v>
      </c>
      <c r="H7057" s="1" t="s">
        <v>633</v>
      </c>
      <c r="I7057" s="1" t="s">
        <v>272</v>
      </c>
      <c r="J7057" s="1" t="s">
        <v>271</v>
      </c>
      <c r="K7057" s="1" t="s">
        <v>0</v>
      </c>
      <c r="L7057" s="1">
        <v>0</v>
      </c>
      <c r="M7057" s="1">
        <v>0</v>
      </c>
      <c r="N7057" s="1">
        <v>427</v>
      </c>
      <c r="O7057" s="1">
        <v>36</v>
      </c>
    </row>
    <row r="7058" spans="1:15">
      <c r="A7058" s="12">
        <v>29089930</v>
      </c>
      <c r="B7058" s="1" t="s">
        <v>705</v>
      </c>
      <c r="C7058" s="12">
        <v>290899</v>
      </c>
      <c r="D7058" s="1" t="s">
        <v>704</v>
      </c>
      <c r="E7058" s="12">
        <v>2908</v>
      </c>
      <c r="F7058" s="1" t="s">
        <v>184</v>
      </c>
      <c r="G7058" s="12">
        <v>29</v>
      </c>
      <c r="H7058" s="1" t="s">
        <v>13</v>
      </c>
      <c r="I7058" s="1" t="s">
        <v>12</v>
      </c>
      <c r="J7058" s="1" t="s">
        <v>11</v>
      </c>
      <c r="K7058" s="1" t="s">
        <v>0</v>
      </c>
      <c r="L7058" s="1">
        <v>0</v>
      </c>
      <c r="M7058" s="1">
        <v>0</v>
      </c>
      <c r="N7058" s="1">
        <v>425</v>
      </c>
      <c r="O7058" s="1">
        <v>2</v>
      </c>
    </row>
    <row r="7059" spans="1:15">
      <c r="A7059" s="12">
        <v>91101110</v>
      </c>
      <c r="B7059" s="1" t="s">
        <v>703</v>
      </c>
      <c r="C7059" s="12">
        <v>911011</v>
      </c>
      <c r="D7059" s="1" t="s">
        <v>702</v>
      </c>
      <c r="E7059" s="12">
        <v>9110</v>
      </c>
      <c r="F7059" s="1" t="s">
        <v>701</v>
      </c>
      <c r="G7059" s="12">
        <v>91</v>
      </c>
      <c r="H7059" s="1" t="s">
        <v>50</v>
      </c>
      <c r="I7059" s="1" t="s">
        <v>49</v>
      </c>
      <c r="J7059" s="1" t="s">
        <v>48</v>
      </c>
      <c r="K7059" s="1" t="s">
        <v>0</v>
      </c>
      <c r="L7059" s="1">
        <v>0</v>
      </c>
      <c r="M7059" s="1">
        <v>0</v>
      </c>
      <c r="N7059" s="1">
        <v>424</v>
      </c>
      <c r="O7059" s="1">
        <v>0</v>
      </c>
    </row>
    <row r="7060" spans="1:15">
      <c r="A7060" s="12">
        <v>28230010</v>
      </c>
      <c r="B7060" s="1" t="s">
        <v>700</v>
      </c>
      <c r="C7060" s="12">
        <v>282300</v>
      </c>
      <c r="D7060" s="1" t="s">
        <v>699</v>
      </c>
      <c r="E7060" s="12">
        <v>2823</v>
      </c>
      <c r="F7060" s="1" t="s">
        <v>699</v>
      </c>
      <c r="G7060" s="12">
        <v>28</v>
      </c>
      <c r="H7060" s="1" t="s">
        <v>118</v>
      </c>
      <c r="I7060" s="1" t="s">
        <v>12</v>
      </c>
      <c r="J7060" s="1" t="s">
        <v>11</v>
      </c>
      <c r="K7060" s="1" t="s">
        <v>0</v>
      </c>
      <c r="L7060" s="1">
        <v>0</v>
      </c>
      <c r="M7060" s="1">
        <v>0</v>
      </c>
      <c r="N7060" s="1">
        <v>421</v>
      </c>
      <c r="O7060" s="1">
        <v>40</v>
      </c>
    </row>
    <row r="7061" spans="1:15">
      <c r="A7061" s="12">
        <v>29362220</v>
      </c>
      <c r="B7061" s="1" t="s">
        <v>698</v>
      </c>
      <c r="C7061" s="12">
        <v>293622</v>
      </c>
      <c r="D7061" s="1" t="s">
        <v>697</v>
      </c>
      <c r="E7061" s="12">
        <v>2936</v>
      </c>
      <c r="F7061" s="1" t="s">
        <v>696</v>
      </c>
      <c r="G7061" s="12">
        <v>29</v>
      </c>
      <c r="H7061" s="1" t="s">
        <v>13</v>
      </c>
      <c r="I7061" s="1" t="s">
        <v>12</v>
      </c>
      <c r="J7061" s="1" t="s">
        <v>11</v>
      </c>
      <c r="K7061" s="1" t="s">
        <v>0</v>
      </c>
      <c r="L7061" s="1">
        <v>0</v>
      </c>
      <c r="M7061" s="1">
        <v>0</v>
      </c>
      <c r="N7061" s="1">
        <v>417</v>
      </c>
      <c r="O7061" s="1">
        <v>5</v>
      </c>
    </row>
    <row r="7062" spans="1:15">
      <c r="A7062" s="12">
        <v>29094950</v>
      </c>
      <c r="B7062" s="1" t="s">
        <v>695</v>
      </c>
      <c r="C7062" s="12">
        <v>290949</v>
      </c>
      <c r="D7062" s="1" t="s">
        <v>694</v>
      </c>
      <c r="E7062" s="12">
        <v>2909</v>
      </c>
      <c r="F7062" s="1" t="s">
        <v>377</v>
      </c>
      <c r="G7062" s="12">
        <v>29</v>
      </c>
      <c r="H7062" s="1" t="s">
        <v>13</v>
      </c>
      <c r="I7062" s="1" t="s">
        <v>12</v>
      </c>
      <c r="J7062" s="1" t="s">
        <v>11</v>
      </c>
      <c r="K7062" s="1" t="s">
        <v>0</v>
      </c>
      <c r="L7062" s="1">
        <v>0</v>
      </c>
      <c r="M7062" s="1">
        <v>0</v>
      </c>
      <c r="N7062" s="1">
        <v>411</v>
      </c>
      <c r="O7062" s="1">
        <v>36</v>
      </c>
    </row>
    <row r="7063" spans="1:15">
      <c r="A7063" s="12">
        <v>15041019</v>
      </c>
      <c r="B7063" s="1" t="s">
        <v>693</v>
      </c>
      <c r="C7063" s="12">
        <v>150410</v>
      </c>
      <c r="D7063" s="1" t="s">
        <v>692</v>
      </c>
      <c r="E7063" s="12">
        <v>1504</v>
      </c>
      <c r="F7063" s="1" t="s">
        <v>691</v>
      </c>
      <c r="G7063" s="12">
        <v>15</v>
      </c>
      <c r="H7063" s="1" t="s">
        <v>413</v>
      </c>
      <c r="I7063" s="1" t="s">
        <v>412</v>
      </c>
      <c r="J7063" s="1" t="s">
        <v>411</v>
      </c>
      <c r="K7063" s="1" t="s">
        <v>0</v>
      </c>
      <c r="L7063" s="1">
        <v>0</v>
      </c>
      <c r="M7063" s="1">
        <v>0</v>
      </c>
      <c r="N7063" s="1">
        <v>402</v>
      </c>
      <c r="O7063" s="1">
        <v>34</v>
      </c>
    </row>
    <row r="7064" spans="1:15">
      <c r="A7064" s="12">
        <v>29181921</v>
      </c>
      <c r="B7064" s="1" t="s">
        <v>690</v>
      </c>
      <c r="C7064" s="12">
        <v>291819</v>
      </c>
      <c r="D7064" s="1" t="s">
        <v>689</v>
      </c>
      <c r="E7064" s="12">
        <v>2918</v>
      </c>
      <c r="F7064" s="1" t="s">
        <v>323</v>
      </c>
      <c r="G7064" s="12">
        <v>29</v>
      </c>
      <c r="H7064" s="1" t="s">
        <v>13</v>
      </c>
      <c r="I7064" s="1" t="s">
        <v>12</v>
      </c>
      <c r="J7064" s="1" t="s">
        <v>11</v>
      </c>
      <c r="K7064" s="1" t="s">
        <v>0</v>
      </c>
      <c r="L7064" s="1">
        <v>0</v>
      </c>
      <c r="M7064" s="1">
        <v>0</v>
      </c>
      <c r="N7064" s="1">
        <v>401</v>
      </c>
      <c r="O7064" s="1">
        <v>0</v>
      </c>
    </row>
    <row r="7065" spans="1:15">
      <c r="A7065" s="12">
        <v>29372920</v>
      </c>
      <c r="B7065" s="1" t="s">
        <v>688</v>
      </c>
      <c r="C7065" s="12">
        <v>293729</v>
      </c>
      <c r="D7065" s="1" t="s">
        <v>465</v>
      </c>
      <c r="E7065" s="12">
        <v>2937</v>
      </c>
      <c r="F7065" s="1" t="s">
        <v>464</v>
      </c>
      <c r="G7065" s="12">
        <v>29</v>
      </c>
      <c r="H7065" s="1" t="s">
        <v>13</v>
      </c>
      <c r="I7065" s="1" t="s">
        <v>12</v>
      </c>
      <c r="J7065" s="1" t="s">
        <v>11</v>
      </c>
      <c r="K7065" s="1" t="s">
        <v>0</v>
      </c>
      <c r="L7065" s="1">
        <v>0</v>
      </c>
      <c r="M7065" s="1">
        <v>0</v>
      </c>
      <c r="N7065" s="1">
        <v>399</v>
      </c>
      <c r="O7065" s="1">
        <v>0</v>
      </c>
    </row>
    <row r="7066" spans="1:15">
      <c r="A7066" s="12">
        <v>15109000</v>
      </c>
      <c r="B7066" s="1" t="s">
        <v>687</v>
      </c>
      <c r="C7066" s="12">
        <v>151090</v>
      </c>
      <c r="D7066" s="1" t="s">
        <v>686</v>
      </c>
      <c r="E7066" s="12">
        <v>1510</v>
      </c>
      <c r="F7066" s="1" t="s">
        <v>685</v>
      </c>
      <c r="G7066" s="12">
        <v>15</v>
      </c>
      <c r="H7066" s="1" t="s">
        <v>413</v>
      </c>
      <c r="I7066" s="1" t="s">
        <v>412</v>
      </c>
      <c r="J7066" s="1" t="s">
        <v>411</v>
      </c>
      <c r="K7066" s="1" t="s">
        <v>0</v>
      </c>
      <c r="L7066" s="1">
        <v>0</v>
      </c>
      <c r="M7066" s="1">
        <v>0</v>
      </c>
      <c r="N7066" s="1">
        <v>398</v>
      </c>
      <c r="O7066" s="1">
        <v>118</v>
      </c>
    </row>
    <row r="7067" spans="1:15">
      <c r="A7067" s="12">
        <v>29251910</v>
      </c>
      <c r="B7067" s="1" t="s">
        <v>684</v>
      </c>
      <c r="C7067" s="12">
        <v>292519</v>
      </c>
      <c r="D7067" s="1" t="s">
        <v>683</v>
      </c>
      <c r="E7067" s="12">
        <v>2925</v>
      </c>
      <c r="F7067" s="1" t="s">
        <v>476</v>
      </c>
      <c r="G7067" s="12">
        <v>29</v>
      </c>
      <c r="H7067" s="1" t="s">
        <v>13</v>
      </c>
      <c r="I7067" s="1" t="s">
        <v>12</v>
      </c>
      <c r="J7067" s="1" t="s">
        <v>11</v>
      </c>
      <c r="K7067" s="1" t="s">
        <v>0</v>
      </c>
      <c r="L7067" s="1">
        <v>0</v>
      </c>
      <c r="M7067" s="1">
        <v>0</v>
      </c>
      <c r="N7067" s="1">
        <v>387</v>
      </c>
      <c r="O7067" s="1">
        <v>0</v>
      </c>
    </row>
    <row r="7068" spans="1:15">
      <c r="A7068" s="12">
        <v>29269026</v>
      </c>
      <c r="B7068" s="1" t="s">
        <v>682</v>
      </c>
      <c r="C7068" s="12">
        <v>292690</v>
      </c>
      <c r="D7068" s="1" t="s">
        <v>462</v>
      </c>
      <c r="E7068" s="12">
        <v>2926</v>
      </c>
      <c r="F7068" s="1" t="s">
        <v>461</v>
      </c>
      <c r="G7068" s="12">
        <v>29</v>
      </c>
      <c r="H7068" s="1" t="s">
        <v>13</v>
      </c>
      <c r="I7068" s="1" t="s">
        <v>12</v>
      </c>
      <c r="J7068" s="1" t="s">
        <v>11</v>
      </c>
      <c r="K7068" s="1" t="s">
        <v>0</v>
      </c>
      <c r="L7068" s="1">
        <v>0</v>
      </c>
      <c r="M7068" s="1">
        <v>0</v>
      </c>
      <c r="N7068" s="1">
        <v>382</v>
      </c>
      <c r="O7068" s="1">
        <v>0</v>
      </c>
    </row>
    <row r="7069" spans="1:15">
      <c r="A7069" s="12">
        <v>29349927</v>
      </c>
      <c r="B7069" s="1" t="s">
        <v>681</v>
      </c>
      <c r="C7069" s="12">
        <v>293499</v>
      </c>
      <c r="D7069" s="1" t="s">
        <v>97</v>
      </c>
      <c r="E7069" s="12">
        <v>2934</v>
      </c>
      <c r="F7069" s="1" t="s">
        <v>96</v>
      </c>
      <c r="G7069" s="12">
        <v>29</v>
      </c>
      <c r="H7069" s="1" t="s">
        <v>13</v>
      </c>
      <c r="I7069" s="1" t="s">
        <v>12</v>
      </c>
      <c r="J7069" s="1" t="s">
        <v>11</v>
      </c>
      <c r="K7069" s="1" t="s">
        <v>0</v>
      </c>
      <c r="L7069" s="1">
        <v>0</v>
      </c>
      <c r="M7069" s="1">
        <v>0</v>
      </c>
      <c r="N7069" s="1">
        <v>382</v>
      </c>
      <c r="O7069" s="1">
        <v>0</v>
      </c>
    </row>
    <row r="7070" spans="1:15">
      <c r="A7070" s="12">
        <v>85061020</v>
      </c>
      <c r="B7070" s="1" t="s">
        <v>680</v>
      </c>
      <c r="C7070" s="12">
        <v>850610</v>
      </c>
      <c r="D7070" s="1" t="s">
        <v>679</v>
      </c>
      <c r="E7070" s="12">
        <v>8506</v>
      </c>
      <c r="F7070" s="1" t="s">
        <v>678</v>
      </c>
      <c r="G7070" s="12">
        <v>85</v>
      </c>
      <c r="H7070" s="1" t="s">
        <v>102</v>
      </c>
      <c r="I7070" s="1" t="s">
        <v>27</v>
      </c>
      <c r="J7070" s="1" t="s">
        <v>26</v>
      </c>
      <c r="K7070" s="1" t="s">
        <v>0</v>
      </c>
      <c r="L7070" s="1">
        <v>0</v>
      </c>
      <c r="M7070" s="1">
        <v>0</v>
      </c>
      <c r="N7070" s="1">
        <v>380</v>
      </c>
      <c r="O7070" s="1">
        <v>9</v>
      </c>
    </row>
    <row r="7071" spans="1:15">
      <c r="A7071" s="12">
        <v>28258010</v>
      </c>
      <c r="B7071" s="1" t="s">
        <v>677</v>
      </c>
      <c r="C7071" s="12">
        <v>282580</v>
      </c>
      <c r="D7071" s="1" t="s">
        <v>676</v>
      </c>
      <c r="E7071" s="12">
        <v>2825</v>
      </c>
      <c r="F7071" s="1" t="s">
        <v>429</v>
      </c>
      <c r="G7071" s="12">
        <v>28</v>
      </c>
      <c r="H7071" s="1" t="s">
        <v>118</v>
      </c>
      <c r="I7071" s="1" t="s">
        <v>12</v>
      </c>
      <c r="J7071" s="1" t="s">
        <v>11</v>
      </c>
      <c r="K7071" s="1" t="s">
        <v>0</v>
      </c>
      <c r="L7071" s="1">
        <v>0</v>
      </c>
      <c r="M7071" s="1">
        <v>0</v>
      </c>
      <c r="N7071" s="1">
        <v>380</v>
      </c>
      <c r="O7071" s="1">
        <v>1</v>
      </c>
    </row>
    <row r="7072" spans="1:15">
      <c r="A7072" s="12">
        <v>52121500</v>
      </c>
      <c r="B7072" s="1" t="s">
        <v>675</v>
      </c>
      <c r="C7072" s="12">
        <v>521215</v>
      </c>
      <c r="D7072" s="1" t="s">
        <v>674</v>
      </c>
      <c r="E7072" s="12">
        <v>5212</v>
      </c>
      <c r="F7072" s="1" t="s">
        <v>673</v>
      </c>
      <c r="G7072" s="12">
        <v>52</v>
      </c>
      <c r="H7072" s="1" t="s">
        <v>76</v>
      </c>
      <c r="I7072" s="1" t="s">
        <v>2</v>
      </c>
      <c r="J7072" s="1" t="s">
        <v>1</v>
      </c>
      <c r="K7072" s="1" t="s">
        <v>0</v>
      </c>
      <c r="L7072" s="1">
        <v>0</v>
      </c>
      <c r="M7072" s="1">
        <v>0</v>
      </c>
      <c r="N7072" s="1">
        <v>378</v>
      </c>
      <c r="O7072" s="1">
        <v>9</v>
      </c>
    </row>
    <row r="7073" spans="1:15">
      <c r="A7073" s="12">
        <v>73160000</v>
      </c>
      <c r="B7073" s="1" t="s">
        <v>671</v>
      </c>
      <c r="C7073" s="12">
        <v>731600</v>
      </c>
      <c r="D7073" s="1" t="s">
        <v>672</v>
      </c>
      <c r="E7073" s="12">
        <v>7316</v>
      </c>
      <c r="F7073" s="1" t="s">
        <v>671</v>
      </c>
      <c r="G7073" s="12">
        <v>73</v>
      </c>
      <c r="H7073" s="1" t="s">
        <v>108</v>
      </c>
      <c r="I7073" s="1" t="s">
        <v>107</v>
      </c>
      <c r="J7073" s="1" t="s">
        <v>106</v>
      </c>
      <c r="K7073" s="1" t="s">
        <v>0</v>
      </c>
      <c r="L7073" s="1">
        <v>0</v>
      </c>
      <c r="M7073" s="1">
        <v>0</v>
      </c>
      <c r="N7073" s="1">
        <v>377</v>
      </c>
      <c r="O7073" s="1">
        <v>19</v>
      </c>
    </row>
    <row r="7074" spans="1:15">
      <c r="A7074" s="12">
        <v>29224931</v>
      </c>
      <c r="B7074" s="1" t="s">
        <v>670</v>
      </c>
      <c r="C7074" s="12">
        <v>292249</v>
      </c>
      <c r="D7074" s="1" t="s">
        <v>669</v>
      </c>
      <c r="E7074" s="12">
        <v>2922</v>
      </c>
      <c r="F7074" s="1" t="s">
        <v>294</v>
      </c>
      <c r="G7074" s="12">
        <v>29</v>
      </c>
      <c r="H7074" s="1" t="s">
        <v>13</v>
      </c>
      <c r="I7074" s="1" t="s">
        <v>12</v>
      </c>
      <c r="J7074" s="1" t="s">
        <v>11</v>
      </c>
      <c r="K7074" s="1" t="s">
        <v>0</v>
      </c>
      <c r="L7074" s="1">
        <v>0</v>
      </c>
      <c r="M7074" s="1">
        <v>0</v>
      </c>
      <c r="N7074" s="1">
        <v>364</v>
      </c>
      <c r="O7074" s="1">
        <v>0</v>
      </c>
    </row>
    <row r="7075" spans="1:15">
      <c r="A7075" s="12">
        <v>29339115</v>
      </c>
      <c r="B7075" s="1" t="s">
        <v>668</v>
      </c>
      <c r="C7075" s="12">
        <v>293391</v>
      </c>
      <c r="D7075" s="1" t="s">
        <v>667</v>
      </c>
      <c r="E7075" s="12">
        <v>2933</v>
      </c>
      <c r="F7075" s="1" t="s">
        <v>67</v>
      </c>
      <c r="G7075" s="12">
        <v>29</v>
      </c>
      <c r="H7075" s="1" t="s">
        <v>13</v>
      </c>
      <c r="I7075" s="1" t="s">
        <v>12</v>
      </c>
      <c r="J7075" s="1" t="s">
        <v>11</v>
      </c>
      <c r="K7075" s="1" t="s">
        <v>0</v>
      </c>
      <c r="L7075" s="1">
        <v>0</v>
      </c>
      <c r="M7075" s="1">
        <v>0</v>
      </c>
      <c r="N7075" s="1">
        <v>362</v>
      </c>
      <c r="O7075" s="1">
        <v>0</v>
      </c>
    </row>
    <row r="7076" spans="1:15">
      <c r="A7076" s="12">
        <v>55142100</v>
      </c>
      <c r="B7076" s="1" t="s">
        <v>666</v>
      </c>
      <c r="C7076" s="12">
        <v>551421</v>
      </c>
      <c r="D7076" s="1" t="s">
        <v>665</v>
      </c>
      <c r="E7076" s="12">
        <v>5514</v>
      </c>
      <c r="F7076" s="1" t="s">
        <v>664</v>
      </c>
      <c r="G7076" s="12">
        <v>55</v>
      </c>
      <c r="H7076" s="1" t="s">
        <v>282</v>
      </c>
      <c r="I7076" s="1" t="s">
        <v>2</v>
      </c>
      <c r="J7076" s="1" t="s">
        <v>1</v>
      </c>
      <c r="K7076" s="1" t="s">
        <v>0</v>
      </c>
      <c r="L7076" s="1">
        <v>0</v>
      </c>
      <c r="M7076" s="1">
        <v>0</v>
      </c>
      <c r="N7076" s="1">
        <v>360</v>
      </c>
      <c r="O7076" s="1">
        <v>15</v>
      </c>
    </row>
    <row r="7077" spans="1:15">
      <c r="A7077" s="12">
        <v>28273500</v>
      </c>
      <c r="B7077" s="1" t="s">
        <v>663</v>
      </c>
      <c r="C7077" s="12">
        <v>282735</v>
      </c>
      <c r="D7077" s="1" t="s">
        <v>663</v>
      </c>
      <c r="E7077" s="12">
        <v>2827</v>
      </c>
      <c r="F7077" s="1" t="s">
        <v>386</v>
      </c>
      <c r="G7077" s="12">
        <v>28</v>
      </c>
      <c r="H7077" s="1" t="s">
        <v>118</v>
      </c>
      <c r="I7077" s="1" t="s">
        <v>12</v>
      </c>
      <c r="J7077" s="1" t="s">
        <v>11</v>
      </c>
      <c r="K7077" s="1" t="s">
        <v>0</v>
      </c>
      <c r="L7077" s="1">
        <v>0</v>
      </c>
      <c r="M7077" s="1">
        <v>0</v>
      </c>
      <c r="N7077" s="1">
        <v>360</v>
      </c>
      <c r="O7077" s="1">
        <v>1</v>
      </c>
    </row>
    <row r="7078" spans="1:15">
      <c r="A7078" s="12">
        <v>73152000</v>
      </c>
      <c r="B7078" s="1" t="s">
        <v>662</v>
      </c>
      <c r="C7078" s="12">
        <v>731520</v>
      </c>
      <c r="D7078" s="1" t="s">
        <v>662</v>
      </c>
      <c r="E7078" s="12">
        <v>7315</v>
      </c>
      <c r="F7078" s="1" t="s">
        <v>661</v>
      </c>
      <c r="G7078" s="12">
        <v>73</v>
      </c>
      <c r="H7078" s="1" t="s">
        <v>108</v>
      </c>
      <c r="I7078" s="1" t="s">
        <v>107</v>
      </c>
      <c r="J7078" s="1" t="s">
        <v>106</v>
      </c>
      <c r="K7078" s="1" t="s">
        <v>0</v>
      </c>
      <c r="L7078" s="1">
        <v>0</v>
      </c>
      <c r="M7078" s="1">
        <v>0</v>
      </c>
      <c r="N7078" s="1">
        <v>358</v>
      </c>
      <c r="O7078" s="1">
        <v>21</v>
      </c>
    </row>
    <row r="7079" spans="1:15">
      <c r="A7079" s="12">
        <v>29027000</v>
      </c>
      <c r="B7079" s="1" t="s">
        <v>660</v>
      </c>
      <c r="C7079" s="12">
        <v>290270</v>
      </c>
      <c r="D7079" s="1" t="s">
        <v>660</v>
      </c>
      <c r="E7079" s="12">
        <v>2902</v>
      </c>
      <c r="F7079" s="1" t="s">
        <v>230</v>
      </c>
      <c r="G7079" s="12">
        <v>29</v>
      </c>
      <c r="H7079" s="1" t="s">
        <v>13</v>
      </c>
      <c r="I7079" s="1" t="s">
        <v>12</v>
      </c>
      <c r="J7079" s="1" t="s">
        <v>11</v>
      </c>
      <c r="K7079" s="1" t="s">
        <v>0</v>
      </c>
      <c r="L7079" s="1">
        <v>0</v>
      </c>
      <c r="M7079" s="1">
        <v>0</v>
      </c>
      <c r="N7079" s="1">
        <v>358</v>
      </c>
      <c r="O7079" s="1">
        <v>0</v>
      </c>
    </row>
    <row r="7080" spans="1:15">
      <c r="A7080" s="12">
        <v>29333981</v>
      </c>
      <c r="B7080" s="1" t="s">
        <v>659</v>
      </c>
      <c r="C7080" s="12">
        <v>293339</v>
      </c>
      <c r="D7080" s="1" t="s">
        <v>68</v>
      </c>
      <c r="E7080" s="12">
        <v>2933</v>
      </c>
      <c r="F7080" s="1" t="s">
        <v>67</v>
      </c>
      <c r="G7080" s="12">
        <v>29</v>
      </c>
      <c r="H7080" s="1" t="s">
        <v>13</v>
      </c>
      <c r="I7080" s="1" t="s">
        <v>12</v>
      </c>
      <c r="J7080" s="1" t="s">
        <v>11</v>
      </c>
      <c r="K7080" s="1" t="s">
        <v>0</v>
      </c>
      <c r="L7080" s="1">
        <v>0</v>
      </c>
      <c r="M7080" s="1">
        <v>0</v>
      </c>
      <c r="N7080" s="1">
        <v>358</v>
      </c>
      <c r="O7080" s="1">
        <v>0</v>
      </c>
    </row>
    <row r="7081" spans="1:15">
      <c r="A7081" s="12">
        <v>29394520</v>
      </c>
      <c r="B7081" s="1" t="s">
        <v>658</v>
      </c>
      <c r="C7081" s="12">
        <v>293945</v>
      </c>
      <c r="D7081" s="1" t="s">
        <v>657</v>
      </c>
      <c r="E7081" s="12">
        <v>2939</v>
      </c>
      <c r="F7081" s="1" t="s">
        <v>656</v>
      </c>
      <c r="G7081" s="12">
        <v>29</v>
      </c>
      <c r="H7081" s="1" t="s">
        <v>13</v>
      </c>
      <c r="I7081" s="1" t="s">
        <v>12</v>
      </c>
      <c r="J7081" s="1" t="s">
        <v>11</v>
      </c>
      <c r="K7081" s="1" t="s">
        <v>0</v>
      </c>
      <c r="L7081" s="1">
        <v>0</v>
      </c>
      <c r="M7081" s="1">
        <v>0</v>
      </c>
      <c r="N7081" s="1">
        <v>358</v>
      </c>
      <c r="O7081" s="1">
        <v>0</v>
      </c>
    </row>
    <row r="7082" spans="1:15">
      <c r="A7082" s="12">
        <v>52094100</v>
      </c>
      <c r="B7082" s="1" t="s">
        <v>655</v>
      </c>
      <c r="C7082" s="12">
        <v>520941</v>
      </c>
      <c r="D7082" s="1" t="s">
        <v>654</v>
      </c>
      <c r="E7082" s="12">
        <v>5209</v>
      </c>
      <c r="F7082" s="1" t="s">
        <v>552</v>
      </c>
      <c r="G7082" s="12">
        <v>52</v>
      </c>
      <c r="H7082" s="1" t="s">
        <v>76</v>
      </c>
      <c r="I7082" s="1" t="s">
        <v>2</v>
      </c>
      <c r="J7082" s="1" t="s">
        <v>1</v>
      </c>
      <c r="K7082" s="1" t="s">
        <v>0</v>
      </c>
      <c r="L7082" s="1">
        <v>0</v>
      </c>
      <c r="M7082" s="1">
        <v>0</v>
      </c>
      <c r="N7082" s="1">
        <v>355</v>
      </c>
      <c r="O7082" s="1">
        <v>5</v>
      </c>
    </row>
    <row r="7083" spans="1:15">
      <c r="A7083" s="12">
        <v>29419082</v>
      </c>
      <c r="B7083" s="1" t="s">
        <v>653</v>
      </c>
      <c r="C7083" s="12">
        <v>294190</v>
      </c>
      <c r="D7083" s="1" t="s">
        <v>532</v>
      </c>
      <c r="E7083" s="12">
        <v>2941</v>
      </c>
      <c r="F7083" s="1" t="s">
        <v>361</v>
      </c>
      <c r="G7083" s="12">
        <v>29</v>
      </c>
      <c r="H7083" s="1" t="s">
        <v>13</v>
      </c>
      <c r="I7083" s="1" t="s">
        <v>12</v>
      </c>
      <c r="J7083" s="1" t="s">
        <v>11</v>
      </c>
      <c r="K7083" s="1" t="s">
        <v>0</v>
      </c>
      <c r="L7083" s="1">
        <v>0</v>
      </c>
      <c r="M7083" s="1">
        <v>0</v>
      </c>
      <c r="N7083" s="1">
        <v>355</v>
      </c>
      <c r="O7083" s="1">
        <v>0</v>
      </c>
    </row>
    <row r="7084" spans="1:15">
      <c r="A7084" s="12">
        <v>84733034</v>
      </c>
      <c r="B7084" s="1" t="s">
        <v>652</v>
      </c>
      <c r="C7084" s="12">
        <v>847330</v>
      </c>
      <c r="D7084" s="1" t="s">
        <v>651</v>
      </c>
      <c r="E7084" s="12">
        <v>8473</v>
      </c>
      <c r="F7084" s="1" t="s">
        <v>650</v>
      </c>
      <c r="G7084" s="12">
        <v>84</v>
      </c>
      <c r="H7084" s="1" t="s">
        <v>28</v>
      </c>
      <c r="I7084" s="1" t="s">
        <v>27</v>
      </c>
      <c r="J7084" s="1" t="s">
        <v>26</v>
      </c>
      <c r="K7084" s="1" t="s">
        <v>0</v>
      </c>
      <c r="L7084" s="1">
        <v>0</v>
      </c>
      <c r="M7084" s="1">
        <v>0</v>
      </c>
      <c r="N7084" s="1">
        <v>354</v>
      </c>
      <c r="O7084" s="1">
        <v>7</v>
      </c>
    </row>
    <row r="7085" spans="1:15">
      <c r="A7085" s="12">
        <v>91119090</v>
      </c>
      <c r="B7085" s="1" t="s">
        <v>649</v>
      </c>
      <c r="C7085" s="12">
        <v>911190</v>
      </c>
      <c r="D7085" s="1" t="s">
        <v>52</v>
      </c>
      <c r="E7085" s="12">
        <v>9111</v>
      </c>
      <c r="F7085" s="1" t="s">
        <v>51</v>
      </c>
      <c r="G7085" s="12">
        <v>91</v>
      </c>
      <c r="H7085" s="1" t="s">
        <v>50</v>
      </c>
      <c r="I7085" s="1" t="s">
        <v>49</v>
      </c>
      <c r="J7085" s="1" t="s">
        <v>48</v>
      </c>
      <c r="K7085" s="1" t="s">
        <v>0</v>
      </c>
      <c r="L7085" s="1">
        <v>0</v>
      </c>
      <c r="M7085" s="1">
        <v>0</v>
      </c>
      <c r="N7085" s="1">
        <v>352</v>
      </c>
      <c r="O7085" s="1">
        <v>1</v>
      </c>
    </row>
    <row r="7086" spans="1:15">
      <c r="A7086" s="12">
        <v>73011000</v>
      </c>
      <c r="B7086" s="1" t="s">
        <v>648</v>
      </c>
      <c r="C7086" s="12">
        <v>730110</v>
      </c>
      <c r="D7086" s="1" t="s">
        <v>647</v>
      </c>
      <c r="E7086" s="12">
        <v>7301</v>
      </c>
      <c r="F7086" s="1" t="s">
        <v>646</v>
      </c>
      <c r="G7086" s="12">
        <v>73</v>
      </c>
      <c r="H7086" s="1" t="s">
        <v>108</v>
      </c>
      <c r="I7086" s="1" t="s">
        <v>107</v>
      </c>
      <c r="J7086" s="1" t="s">
        <v>106</v>
      </c>
      <c r="K7086" s="1" t="s">
        <v>0</v>
      </c>
      <c r="L7086" s="1">
        <v>0</v>
      </c>
      <c r="M7086" s="1">
        <v>0</v>
      </c>
      <c r="N7086" s="1">
        <v>350</v>
      </c>
      <c r="O7086" s="1">
        <v>2</v>
      </c>
    </row>
    <row r="7087" spans="1:15">
      <c r="A7087" s="12">
        <v>28273994</v>
      </c>
      <c r="B7087" s="1" t="s">
        <v>645</v>
      </c>
      <c r="C7087" s="12">
        <v>282739</v>
      </c>
      <c r="D7087" s="1" t="s">
        <v>387</v>
      </c>
      <c r="E7087" s="12">
        <v>2827</v>
      </c>
      <c r="F7087" s="1" t="s">
        <v>386</v>
      </c>
      <c r="G7087" s="12">
        <v>28</v>
      </c>
      <c r="H7087" s="1" t="s">
        <v>118</v>
      </c>
      <c r="I7087" s="1" t="s">
        <v>12</v>
      </c>
      <c r="J7087" s="1" t="s">
        <v>11</v>
      </c>
      <c r="K7087" s="1" t="s">
        <v>0</v>
      </c>
      <c r="L7087" s="1">
        <v>0</v>
      </c>
      <c r="M7087" s="1">
        <v>0</v>
      </c>
      <c r="N7087" s="1">
        <v>350</v>
      </c>
      <c r="O7087" s="1">
        <v>0</v>
      </c>
    </row>
    <row r="7088" spans="1:15">
      <c r="A7088" s="12">
        <v>48025591</v>
      </c>
      <c r="B7088" s="1" t="s">
        <v>644</v>
      </c>
      <c r="C7088" s="12">
        <v>480255</v>
      </c>
      <c r="D7088" s="1" t="s">
        <v>643</v>
      </c>
      <c r="E7088" s="12">
        <v>4802</v>
      </c>
      <c r="F7088" s="1" t="s">
        <v>150</v>
      </c>
      <c r="G7088" s="12">
        <v>48</v>
      </c>
      <c r="H7088" s="1" t="s">
        <v>19</v>
      </c>
      <c r="I7088" s="1" t="s">
        <v>18</v>
      </c>
      <c r="J7088" s="1" t="s">
        <v>17</v>
      </c>
      <c r="K7088" s="1" t="s">
        <v>0</v>
      </c>
      <c r="L7088" s="1">
        <v>0</v>
      </c>
      <c r="M7088" s="1">
        <v>0</v>
      </c>
      <c r="N7088" s="1">
        <v>334</v>
      </c>
      <c r="O7088" s="1">
        <v>39</v>
      </c>
    </row>
    <row r="7089" spans="1:15">
      <c r="A7089" s="12">
        <v>28439019</v>
      </c>
      <c r="B7089" s="1" t="s">
        <v>642</v>
      </c>
      <c r="C7089" s="12">
        <v>284390</v>
      </c>
      <c r="D7089" s="1" t="s">
        <v>641</v>
      </c>
      <c r="E7089" s="12">
        <v>2843</v>
      </c>
      <c r="F7089" s="1" t="s">
        <v>640</v>
      </c>
      <c r="G7089" s="12">
        <v>28</v>
      </c>
      <c r="H7089" s="1" t="s">
        <v>118</v>
      </c>
      <c r="I7089" s="1" t="s">
        <v>12</v>
      </c>
      <c r="J7089" s="1" t="s">
        <v>11</v>
      </c>
      <c r="K7089" s="1" t="s">
        <v>0</v>
      </c>
      <c r="L7089" s="1">
        <v>0</v>
      </c>
      <c r="M7089" s="1">
        <v>0</v>
      </c>
      <c r="N7089" s="1">
        <v>327</v>
      </c>
      <c r="O7089" s="1">
        <v>0</v>
      </c>
    </row>
    <row r="7090" spans="1:15">
      <c r="A7090" s="12">
        <v>29333319</v>
      </c>
      <c r="B7090" s="1" t="s">
        <v>639</v>
      </c>
      <c r="C7090" s="12">
        <v>293333</v>
      </c>
      <c r="D7090" s="1" t="s">
        <v>638</v>
      </c>
      <c r="E7090" s="12">
        <v>2933</v>
      </c>
      <c r="F7090" s="1" t="s">
        <v>67</v>
      </c>
      <c r="G7090" s="12">
        <v>29</v>
      </c>
      <c r="H7090" s="1" t="s">
        <v>13</v>
      </c>
      <c r="I7090" s="1" t="s">
        <v>12</v>
      </c>
      <c r="J7090" s="1" t="s">
        <v>11</v>
      </c>
      <c r="K7090" s="1" t="s">
        <v>0</v>
      </c>
      <c r="L7090" s="1">
        <v>0</v>
      </c>
      <c r="M7090" s="1">
        <v>0</v>
      </c>
      <c r="N7090" s="1">
        <v>326</v>
      </c>
      <c r="O7090" s="1">
        <v>0</v>
      </c>
    </row>
    <row r="7091" spans="1:15">
      <c r="A7091" s="12">
        <v>29215135</v>
      </c>
      <c r="B7091" s="1" t="s">
        <v>637</v>
      </c>
      <c r="C7091" s="12">
        <v>292151</v>
      </c>
      <c r="D7091" s="1" t="s">
        <v>636</v>
      </c>
      <c r="E7091" s="12">
        <v>2921</v>
      </c>
      <c r="F7091" s="1" t="s">
        <v>73</v>
      </c>
      <c r="G7091" s="12">
        <v>29</v>
      </c>
      <c r="H7091" s="1" t="s">
        <v>13</v>
      </c>
      <c r="I7091" s="1" t="s">
        <v>12</v>
      </c>
      <c r="J7091" s="1" t="s">
        <v>11</v>
      </c>
      <c r="K7091" s="1" t="s">
        <v>0</v>
      </c>
      <c r="L7091" s="1">
        <v>0</v>
      </c>
      <c r="M7091" s="1">
        <v>0</v>
      </c>
      <c r="N7091" s="1">
        <v>317</v>
      </c>
      <c r="O7091" s="1">
        <v>15</v>
      </c>
    </row>
    <row r="7092" spans="1:15">
      <c r="A7092" s="12">
        <v>87120090</v>
      </c>
      <c r="B7092" s="1" t="s">
        <v>635</v>
      </c>
      <c r="C7092" s="12">
        <v>871200</v>
      </c>
      <c r="D7092" s="1" t="s">
        <v>634</v>
      </c>
      <c r="E7092" s="12">
        <v>8712</v>
      </c>
      <c r="F7092" s="1" t="s">
        <v>634</v>
      </c>
      <c r="G7092" s="12">
        <v>87</v>
      </c>
      <c r="H7092" s="1" t="s">
        <v>633</v>
      </c>
      <c r="I7092" s="1" t="s">
        <v>272</v>
      </c>
      <c r="J7092" s="1" t="s">
        <v>271</v>
      </c>
      <c r="K7092" s="1" t="s">
        <v>0</v>
      </c>
      <c r="L7092" s="1">
        <v>0</v>
      </c>
      <c r="M7092" s="1">
        <v>0</v>
      </c>
      <c r="N7092" s="1">
        <v>310</v>
      </c>
      <c r="O7092" s="1">
        <v>2</v>
      </c>
    </row>
    <row r="7093" spans="1:15">
      <c r="A7093" s="12">
        <v>29154090</v>
      </c>
      <c r="B7093" s="1" t="s">
        <v>632</v>
      </c>
      <c r="C7093" s="12">
        <v>291540</v>
      </c>
      <c r="D7093" s="1" t="s">
        <v>631</v>
      </c>
      <c r="E7093" s="12">
        <v>2915</v>
      </c>
      <c r="F7093" s="1" t="s">
        <v>346</v>
      </c>
      <c r="G7093" s="12">
        <v>29</v>
      </c>
      <c r="H7093" s="1" t="s">
        <v>13</v>
      </c>
      <c r="I7093" s="1" t="s">
        <v>12</v>
      </c>
      <c r="J7093" s="1" t="s">
        <v>11</v>
      </c>
      <c r="K7093" s="1" t="s">
        <v>0</v>
      </c>
      <c r="L7093" s="1">
        <v>0</v>
      </c>
      <c r="M7093" s="1">
        <v>0</v>
      </c>
      <c r="N7093" s="1">
        <v>310</v>
      </c>
      <c r="O7093" s="1">
        <v>0</v>
      </c>
    </row>
    <row r="7094" spans="1:15">
      <c r="A7094" s="12">
        <v>28053090</v>
      </c>
      <c r="B7094" s="1" t="s">
        <v>630</v>
      </c>
      <c r="C7094" s="12">
        <v>280530</v>
      </c>
      <c r="D7094" s="1" t="s">
        <v>629</v>
      </c>
      <c r="E7094" s="12">
        <v>2805</v>
      </c>
      <c r="F7094" s="1" t="s">
        <v>119</v>
      </c>
      <c r="G7094" s="12">
        <v>28</v>
      </c>
      <c r="H7094" s="1" t="s">
        <v>118</v>
      </c>
      <c r="I7094" s="1" t="s">
        <v>12</v>
      </c>
      <c r="J7094" s="1" t="s">
        <v>11</v>
      </c>
      <c r="K7094" s="1" t="s">
        <v>0</v>
      </c>
      <c r="L7094" s="1">
        <v>0</v>
      </c>
      <c r="M7094" s="1">
        <v>0</v>
      </c>
      <c r="N7094" s="1">
        <v>301</v>
      </c>
      <c r="O7094" s="1">
        <v>0</v>
      </c>
    </row>
    <row r="7095" spans="1:15">
      <c r="A7095" s="12">
        <v>67041900</v>
      </c>
      <c r="B7095" s="1" t="s">
        <v>628</v>
      </c>
      <c r="C7095" s="12">
        <v>670419</v>
      </c>
      <c r="D7095" s="1" t="s">
        <v>627</v>
      </c>
      <c r="E7095" s="12">
        <v>6704</v>
      </c>
      <c r="F7095" s="1" t="s">
        <v>626</v>
      </c>
      <c r="G7095" s="12">
        <v>67</v>
      </c>
      <c r="H7095" s="1" t="s">
        <v>625</v>
      </c>
      <c r="I7095" s="1" t="s">
        <v>154</v>
      </c>
      <c r="J7095" s="1" t="s">
        <v>153</v>
      </c>
      <c r="K7095" s="1" t="s">
        <v>0</v>
      </c>
      <c r="L7095" s="1">
        <v>0</v>
      </c>
      <c r="M7095" s="1">
        <v>0</v>
      </c>
      <c r="N7095" s="1">
        <v>298</v>
      </c>
      <c r="O7095" s="1">
        <v>0</v>
      </c>
    </row>
    <row r="7096" spans="1:15">
      <c r="A7096" s="12">
        <v>28254090</v>
      </c>
      <c r="B7096" s="1" t="s">
        <v>624</v>
      </c>
      <c r="C7096" s="12">
        <v>282540</v>
      </c>
      <c r="D7096" s="1" t="s">
        <v>623</v>
      </c>
      <c r="E7096" s="12">
        <v>2825</v>
      </c>
      <c r="F7096" s="1" t="s">
        <v>429</v>
      </c>
      <c r="G7096" s="12">
        <v>28</v>
      </c>
      <c r="H7096" s="1" t="s">
        <v>118</v>
      </c>
      <c r="I7096" s="1" t="s">
        <v>12</v>
      </c>
      <c r="J7096" s="1" t="s">
        <v>11</v>
      </c>
      <c r="K7096" s="1" t="s">
        <v>0</v>
      </c>
      <c r="L7096" s="1">
        <v>0</v>
      </c>
      <c r="M7096" s="1">
        <v>0</v>
      </c>
      <c r="N7096" s="1">
        <v>295</v>
      </c>
      <c r="O7096" s="1">
        <v>0</v>
      </c>
    </row>
    <row r="7097" spans="1:15">
      <c r="A7097" s="12">
        <v>29349922</v>
      </c>
      <c r="B7097" s="1" t="s">
        <v>622</v>
      </c>
      <c r="C7097" s="12">
        <v>293499</v>
      </c>
      <c r="D7097" s="1" t="s">
        <v>97</v>
      </c>
      <c r="E7097" s="12">
        <v>2934</v>
      </c>
      <c r="F7097" s="1" t="s">
        <v>96</v>
      </c>
      <c r="G7097" s="12">
        <v>29</v>
      </c>
      <c r="H7097" s="1" t="s">
        <v>13</v>
      </c>
      <c r="I7097" s="1" t="s">
        <v>12</v>
      </c>
      <c r="J7097" s="1" t="s">
        <v>11</v>
      </c>
      <c r="K7097" s="1" t="s">
        <v>0</v>
      </c>
      <c r="L7097" s="1">
        <v>0</v>
      </c>
      <c r="M7097" s="1">
        <v>0</v>
      </c>
      <c r="N7097" s="1">
        <v>295</v>
      </c>
      <c r="O7097" s="1">
        <v>0</v>
      </c>
    </row>
    <row r="7098" spans="1:15">
      <c r="A7098" s="12">
        <v>93070000</v>
      </c>
      <c r="B7098" s="1" t="s">
        <v>621</v>
      </c>
      <c r="C7098" s="12">
        <v>930700</v>
      </c>
      <c r="D7098" s="1" t="s">
        <v>621</v>
      </c>
      <c r="E7098" s="12">
        <v>9307</v>
      </c>
      <c r="F7098" s="1" t="s">
        <v>621</v>
      </c>
      <c r="G7098" s="12">
        <v>93</v>
      </c>
      <c r="H7098" s="1" t="s">
        <v>619</v>
      </c>
      <c r="I7098" s="1" t="s">
        <v>620</v>
      </c>
      <c r="J7098" s="1" t="s">
        <v>619</v>
      </c>
      <c r="K7098" s="1" t="s">
        <v>0</v>
      </c>
      <c r="L7098" s="1">
        <v>0</v>
      </c>
      <c r="M7098" s="1">
        <v>0</v>
      </c>
      <c r="N7098" s="1">
        <v>292</v>
      </c>
      <c r="O7098" s="1">
        <v>6</v>
      </c>
    </row>
    <row r="7099" spans="1:15">
      <c r="A7099" s="12">
        <v>28521019</v>
      </c>
      <c r="B7099" s="1" t="s">
        <v>618</v>
      </c>
      <c r="C7099" s="12">
        <v>285210</v>
      </c>
      <c r="D7099" s="1" t="s">
        <v>617</v>
      </c>
      <c r="E7099" s="12">
        <v>2852</v>
      </c>
      <c r="F7099" s="1" t="s">
        <v>616</v>
      </c>
      <c r="G7099" s="12">
        <v>28</v>
      </c>
      <c r="H7099" s="1" t="s">
        <v>118</v>
      </c>
      <c r="I7099" s="1" t="s">
        <v>12</v>
      </c>
      <c r="J7099" s="1" t="s">
        <v>11</v>
      </c>
      <c r="K7099" s="1" t="s">
        <v>0</v>
      </c>
      <c r="L7099" s="1">
        <v>0</v>
      </c>
      <c r="M7099" s="1">
        <v>0</v>
      </c>
      <c r="N7099" s="1">
        <v>290</v>
      </c>
      <c r="O7099" s="1">
        <v>1</v>
      </c>
    </row>
    <row r="7100" spans="1:15">
      <c r="A7100" s="12">
        <v>28112220</v>
      </c>
      <c r="B7100" s="1" t="s">
        <v>615</v>
      </c>
      <c r="C7100" s="12">
        <v>281122</v>
      </c>
      <c r="D7100" s="1" t="s">
        <v>614</v>
      </c>
      <c r="E7100" s="12">
        <v>2811</v>
      </c>
      <c r="F7100" s="1" t="s">
        <v>264</v>
      </c>
      <c r="G7100" s="12">
        <v>28</v>
      </c>
      <c r="H7100" s="1" t="s">
        <v>118</v>
      </c>
      <c r="I7100" s="1" t="s">
        <v>12</v>
      </c>
      <c r="J7100" s="1" t="s">
        <v>11</v>
      </c>
      <c r="K7100" s="1" t="s">
        <v>0</v>
      </c>
      <c r="L7100" s="1">
        <v>0</v>
      </c>
      <c r="M7100" s="1">
        <v>0</v>
      </c>
      <c r="N7100" s="1">
        <v>288</v>
      </c>
      <c r="O7100" s="1">
        <v>14</v>
      </c>
    </row>
    <row r="7101" spans="1:15">
      <c r="A7101" s="12">
        <v>71041000</v>
      </c>
      <c r="B7101" s="1" t="s">
        <v>613</v>
      </c>
      <c r="C7101" s="12">
        <v>710410</v>
      </c>
      <c r="D7101" s="1" t="s">
        <v>612</v>
      </c>
      <c r="E7101" s="12">
        <v>7104</v>
      </c>
      <c r="F7101" s="1" t="s">
        <v>611</v>
      </c>
      <c r="G7101" s="12">
        <v>71</v>
      </c>
      <c r="H7101" s="1" t="s">
        <v>200</v>
      </c>
      <c r="I7101" s="1" t="s">
        <v>199</v>
      </c>
      <c r="J7101" s="1" t="s">
        <v>198</v>
      </c>
      <c r="K7101" s="1" t="s">
        <v>0</v>
      </c>
      <c r="L7101" s="1">
        <v>0</v>
      </c>
      <c r="M7101" s="1">
        <v>0</v>
      </c>
      <c r="N7101" s="1">
        <v>285</v>
      </c>
      <c r="O7101" s="1">
        <v>0</v>
      </c>
    </row>
    <row r="7102" spans="1:15">
      <c r="A7102" s="12">
        <v>28539019</v>
      </c>
      <c r="B7102" s="1" t="s">
        <v>610</v>
      </c>
      <c r="C7102" s="12">
        <v>285390</v>
      </c>
      <c r="D7102" s="1" t="s">
        <v>609</v>
      </c>
      <c r="E7102" s="12">
        <v>2853</v>
      </c>
      <c r="F7102" s="1" t="s">
        <v>608</v>
      </c>
      <c r="G7102" s="12">
        <v>28</v>
      </c>
      <c r="H7102" s="1" t="s">
        <v>118</v>
      </c>
      <c r="I7102" s="1" t="s">
        <v>12</v>
      </c>
      <c r="J7102" s="1" t="s">
        <v>11</v>
      </c>
      <c r="K7102" s="1" t="s">
        <v>0</v>
      </c>
      <c r="L7102" s="1">
        <v>0</v>
      </c>
      <c r="M7102" s="1">
        <v>0</v>
      </c>
      <c r="N7102" s="1">
        <v>281</v>
      </c>
      <c r="O7102" s="1">
        <v>14</v>
      </c>
    </row>
    <row r="7103" spans="1:15">
      <c r="A7103" s="12">
        <v>29242962</v>
      </c>
      <c r="B7103" s="1" t="s">
        <v>607</v>
      </c>
      <c r="C7103" s="12">
        <v>292429</v>
      </c>
      <c r="D7103" s="1" t="s">
        <v>594</v>
      </c>
      <c r="E7103" s="12">
        <v>2924</v>
      </c>
      <c r="F7103" s="1" t="s">
        <v>23</v>
      </c>
      <c r="G7103" s="12">
        <v>29</v>
      </c>
      <c r="H7103" s="1" t="s">
        <v>13</v>
      </c>
      <c r="I7103" s="1" t="s">
        <v>12</v>
      </c>
      <c r="J7103" s="1" t="s">
        <v>11</v>
      </c>
      <c r="K7103" s="1" t="s">
        <v>0</v>
      </c>
      <c r="L7103" s="1">
        <v>0</v>
      </c>
      <c r="M7103" s="1">
        <v>0</v>
      </c>
      <c r="N7103" s="1">
        <v>281</v>
      </c>
      <c r="O7103" s="1">
        <v>0</v>
      </c>
    </row>
    <row r="7104" spans="1:15">
      <c r="A7104" s="12">
        <v>29309011</v>
      </c>
      <c r="B7104" s="1" t="s">
        <v>606</v>
      </c>
      <c r="C7104" s="12">
        <v>293090</v>
      </c>
      <c r="D7104" s="1" t="s">
        <v>190</v>
      </c>
      <c r="E7104" s="12">
        <v>2930</v>
      </c>
      <c r="F7104" s="1" t="s">
        <v>115</v>
      </c>
      <c r="G7104" s="12">
        <v>29</v>
      </c>
      <c r="H7104" s="1" t="s">
        <v>13</v>
      </c>
      <c r="I7104" s="1" t="s">
        <v>12</v>
      </c>
      <c r="J7104" s="1" t="s">
        <v>11</v>
      </c>
      <c r="K7104" s="1" t="s">
        <v>0</v>
      </c>
      <c r="L7104" s="1">
        <v>0</v>
      </c>
      <c r="M7104" s="1">
        <v>0</v>
      </c>
      <c r="N7104" s="1">
        <v>278</v>
      </c>
      <c r="O7104" s="1">
        <v>4</v>
      </c>
    </row>
    <row r="7105" spans="1:15">
      <c r="A7105" s="12">
        <v>29333921</v>
      </c>
      <c r="B7105" s="1" t="s">
        <v>605</v>
      </c>
      <c r="C7105" s="12">
        <v>293339</v>
      </c>
      <c r="D7105" s="1" t="s">
        <v>68</v>
      </c>
      <c r="E7105" s="12">
        <v>2933</v>
      </c>
      <c r="F7105" s="1" t="s">
        <v>67</v>
      </c>
      <c r="G7105" s="12">
        <v>29</v>
      </c>
      <c r="H7105" s="1" t="s">
        <v>13</v>
      </c>
      <c r="I7105" s="1" t="s">
        <v>12</v>
      </c>
      <c r="J7105" s="1" t="s">
        <v>11</v>
      </c>
      <c r="K7105" s="1" t="s">
        <v>0</v>
      </c>
      <c r="L7105" s="1">
        <v>0</v>
      </c>
      <c r="M7105" s="1">
        <v>0</v>
      </c>
      <c r="N7105" s="1">
        <v>276</v>
      </c>
      <c r="O7105" s="1">
        <v>1</v>
      </c>
    </row>
    <row r="7106" spans="1:15">
      <c r="A7106" s="12">
        <v>90179010</v>
      </c>
      <c r="B7106" s="1" t="s">
        <v>604</v>
      </c>
      <c r="C7106" s="12">
        <v>901790</v>
      </c>
      <c r="D7106" s="1" t="s">
        <v>603</v>
      </c>
      <c r="E7106" s="12">
        <v>9017</v>
      </c>
      <c r="F7106" s="1" t="s">
        <v>602</v>
      </c>
      <c r="G7106" s="12">
        <v>90</v>
      </c>
      <c r="H7106" s="1" t="s">
        <v>512</v>
      </c>
      <c r="I7106" s="1" t="s">
        <v>49</v>
      </c>
      <c r="J7106" s="1" t="s">
        <v>48</v>
      </c>
      <c r="K7106" s="1" t="s">
        <v>0</v>
      </c>
      <c r="L7106" s="1">
        <v>0</v>
      </c>
      <c r="M7106" s="1">
        <v>0</v>
      </c>
      <c r="N7106" s="1">
        <v>274</v>
      </c>
      <c r="O7106" s="1">
        <v>1</v>
      </c>
    </row>
    <row r="7107" spans="1:15">
      <c r="A7107" s="12">
        <v>39089010</v>
      </c>
      <c r="B7107" s="1" t="s">
        <v>601</v>
      </c>
      <c r="C7107" s="12">
        <v>390890</v>
      </c>
      <c r="D7107" s="1" t="s">
        <v>600</v>
      </c>
      <c r="E7107" s="12">
        <v>3908</v>
      </c>
      <c r="F7107" s="1" t="s">
        <v>599</v>
      </c>
      <c r="G7107" s="12">
        <v>39</v>
      </c>
      <c r="H7107" s="1" t="s">
        <v>38</v>
      </c>
      <c r="I7107" s="1" t="s">
        <v>37</v>
      </c>
      <c r="J7107" s="1" t="s">
        <v>36</v>
      </c>
      <c r="K7107" s="1" t="s">
        <v>0</v>
      </c>
      <c r="L7107" s="1">
        <v>0</v>
      </c>
      <c r="M7107" s="1">
        <v>0</v>
      </c>
      <c r="N7107" s="1">
        <v>271</v>
      </c>
      <c r="O7107" s="1">
        <v>4</v>
      </c>
    </row>
    <row r="7108" spans="1:15">
      <c r="A7108" s="12">
        <v>56039190</v>
      </c>
      <c r="B7108" s="1" t="s">
        <v>598</v>
      </c>
      <c r="C7108" s="12">
        <v>560391</v>
      </c>
      <c r="D7108" s="1" t="s">
        <v>56</v>
      </c>
      <c r="E7108" s="12">
        <v>5603</v>
      </c>
      <c r="F7108" s="1" t="s">
        <v>55</v>
      </c>
      <c r="G7108" s="12">
        <v>56</v>
      </c>
      <c r="H7108" s="1" t="s">
        <v>54</v>
      </c>
      <c r="I7108" s="1" t="s">
        <v>2</v>
      </c>
      <c r="J7108" s="1" t="s">
        <v>1</v>
      </c>
      <c r="K7108" s="1" t="s">
        <v>0</v>
      </c>
      <c r="L7108" s="1">
        <v>0</v>
      </c>
      <c r="M7108" s="1">
        <v>0</v>
      </c>
      <c r="N7108" s="1">
        <v>270</v>
      </c>
      <c r="O7108" s="1">
        <v>11</v>
      </c>
    </row>
    <row r="7109" spans="1:15">
      <c r="A7109" s="12">
        <v>29339951</v>
      </c>
      <c r="B7109" s="1" t="s">
        <v>597</v>
      </c>
      <c r="C7109" s="12">
        <v>293399</v>
      </c>
      <c r="D7109" s="1" t="s">
        <v>596</v>
      </c>
      <c r="E7109" s="12">
        <v>2933</v>
      </c>
      <c r="F7109" s="1" t="s">
        <v>67</v>
      </c>
      <c r="G7109" s="12">
        <v>29</v>
      </c>
      <c r="H7109" s="1" t="s">
        <v>13</v>
      </c>
      <c r="I7109" s="1" t="s">
        <v>12</v>
      </c>
      <c r="J7109" s="1" t="s">
        <v>11</v>
      </c>
      <c r="K7109" s="1" t="s">
        <v>0</v>
      </c>
      <c r="L7109" s="1">
        <v>0</v>
      </c>
      <c r="M7109" s="1">
        <v>0</v>
      </c>
      <c r="N7109" s="1">
        <v>269</v>
      </c>
      <c r="O7109" s="1">
        <v>0</v>
      </c>
    </row>
    <row r="7110" spans="1:15">
      <c r="A7110" s="12">
        <v>29242963</v>
      </c>
      <c r="B7110" s="1" t="s">
        <v>595</v>
      </c>
      <c r="C7110" s="12">
        <v>292429</v>
      </c>
      <c r="D7110" s="1" t="s">
        <v>594</v>
      </c>
      <c r="E7110" s="12">
        <v>2924</v>
      </c>
      <c r="F7110" s="1" t="s">
        <v>23</v>
      </c>
      <c r="G7110" s="12">
        <v>29</v>
      </c>
      <c r="H7110" s="1" t="s">
        <v>13</v>
      </c>
      <c r="I7110" s="1" t="s">
        <v>12</v>
      </c>
      <c r="J7110" s="1" t="s">
        <v>11</v>
      </c>
      <c r="K7110" s="1" t="s">
        <v>0</v>
      </c>
      <c r="L7110" s="1">
        <v>0</v>
      </c>
      <c r="M7110" s="1">
        <v>0</v>
      </c>
      <c r="N7110" s="1">
        <v>269</v>
      </c>
      <c r="O7110" s="1">
        <v>0</v>
      </c>
    </row>
    <row r="7111" spans="1:15">
      <c r="A7111" s="12">
        <v>81121200</v>
      </c>
      <c r="B7111" s="1" t="s">
        <v>593</v>
      </c>
      <c r="C7111" s="12">
        <v>811212</v>
      </c>
      <c r="D7111" s="1" t="s">
        <v>592</v>
      </c>
      <c r="E7111" s="12">
        <v>8112</v>
      </c>
      <c r="F7111" s="1" t="s">
        <v>591</v>
      </c>
      <c r="G7111" s="12">
        <v>81</v>
      </c>
      <c r="H7111" s="1" t="s">
        <v>176</v>
      </c>
      <c r="I7111" s="1" t="s">
        <v>107</v>
      </c>
      <c r="J7111" s="1" t="s">
        <v>106</v>
      </c>
      <c r="K7111" s="1" t="s">
        <v>0</v>
      </c>
      <c r="L7111" s="1">
        <v>0</v>
      </c>
      <c r="M7111" s="1">
        <v>0</v>
      </c>
      <c r="N7111" s="1">
        <v>268</v>
      </c>
      <c r="O7111" s="1">
        <v>0</v>
      </c>
    </row>
    <row r="7112" spans="1:15">
      <c r="A7112" s="12">
        <v>29038990</v>
      </c>
      <c r="B7112" s="1" t="s">
        <v>590</v>
      </c>
      <c r="C7112" s="12">
        <v>290389</v>
      </c>
      <c r="D7112" s="1" t="s">
        <v>589</v>
      </c>
      <c r="E7112" s="12">
        <v>2903</v>
      </c>
      <c r="F7112" s="1" t="s">
        <v>300</v>
      </c>
      <c r="G7112" s="12">
        <v>29</v>
      </c>
      <c r="H7112" s="1" t="s">
        <v>13</v>
      </c>
      <c r="I7112" s="1" t="s">
        <v>12</v>
      </c>
      <c r="J7112" s="1" t="s">
        <v>11</v>
      </c>
      <c r="K7112" s="1" t="s">
        <v>0</v>
      </c>
      <c r="L7112" s="1">
        <v>0</v>
      </c>
      <c r="M7112" s="1">
        <v>0</v>
      </c>
      <c r="N7112" s="1">
        <v>265</v>
      </c>
      <c r="O7112" s="1">
        <v>0</v>
      </c>
    </row>
    <row r="7113" spans="1:15">
      <c r="A7113" s="12">
        <v>28416920</v>
      </c>
      <c r="B7113" s="1" t="s">
        <v>588</v>
      </c>
      <c r="C7113" s="12">
        <v>284169</v>
      </c>
      <c r="D7113" s="1" t="s">
        <v>242</v>
      </c>
      <c r="E7113" s="12">
        <v>2841</v>
      </c>
      <c r="F7113" s="1" t="s">
        <v>147</v>
      </c>
      <c r="G7113" s="12">
        <v>28</v>
      </c>
      <c r="H7113" s="1" t="s">
        <v>118</v>
      </c>
      <c r="I7113" s="1" t="s">
        <v>12</v>
      </c>
      <c r="J7113" s="1" t="s">
        <v>11</v>
      </c>
      <c r="K7113" s="1" t="s">
        <v>0</v>
      </c>
      <c r="L7113" s="1">
        <v>0</v>
      </c>
      <c r="M7113" s="1">
        <v>0</v>
      </c>
      <c r="N7113" s="1">
        <v>264</v>
      </c>
      <c r="O7113" s="1">
        <v>0</v>
      </c>
    </row>
    <row r="7114" spans="1:15">
      <c r="A7114" s="12">
        <v>84771029</v>
      </c>
      <c r="B7114" s="1" t="s">
        <v>587</v>
      </c>
      <c r="C7114" s="12">
        <v>847710</v>
      </c>
      <c r="D7114" s="1" t="s">
        <v>586</v>
      </c>
      <c r="E7114" s="12">
        <v>8477</v>
      </c>
      <c r="F7114" s="1" t="s">
        <v>585</v>
      </c>
      <c r="G7114" s="12">
        <v>84</v>
      </c>
      <c r="H7114" s="1" t="s">
        <v>28</v>
      </c>
      <c r="I7114" s="1" t="s">
        <v>27</v>
      </c>
      <c r="J7114" s="1" t="s">
        <v>26</v>
      </c>
      <c r="K7114" s="1" t="s">
        <v>0</v>
      </c>
      <c r="L7114" s="1">
        <v>0</v>
      </c>
      <c r="M7114" s="1">
        <v>0</v>
      </c>
      <c r="N7114" s="1">
        <v>263</v>
      </c>
      <c r="O7114" s="1">
        <v>9</v>
      </c>
    </row>
    <row r="7115" spans="1:15">
      <c r="A7115" s="12">
        <v>85499900</v>
      </c>
      <c r="B7115" s="1" t="s">
        <v>584</v>
      </c>
      <c r="C7115" s="12">
        <v>854999</v>
      </c>
      <c r="D7115" s="1" t="s">
        <v>583</v>
      </c>
      <c r="E7115" s="12">
        <v>8549</v>
      </c>
      <c r="F7115" s="1" t="s">
        <v>582</v>
      </c>
      <c r="G7115" s="12">
        <v>85</v>
      </c>
      <c r="H7115" s="1" t="s">
        <v>102</v>
      </c>
      <c r="I7115" s="1" t="s">
        <v>27</v>
      </c>
      <c r="J7115" s="1" t="s">
        <v>26</v>
      </c>
      <c r="K7115" s="1" t="s">
        <v>0</v>
      </c>
      <c r="L7115" s="1">
        <v>0</v>
      </c>
      <c r="M7115" s="1">
        <v>0</v>
      </c>
      <c r="N7115" s="1">
        <v>262</v>
      </c>
      <c r="O7115" s="1">
        <v>1112</v>
      </c>
    </row>
    <row r="7116" spans="1:15">
      <c r="A7116" s="12">
        <v>28419049</v>
      </c>
      <c r="B7116" s="1" t="s">
        <v>581</v>
      </c>
      <c r="C7116" s="12">
        <v>284190</v>
      </c>
      <c r="D7116" s="1" t="s">
        <v>148</v>
      </c>
      <c r="E7116" s="12">
        <v>2841</v>
      </c>
      <c r="F7116" s="1" t="s">
        <v>147</v>
      </c>
      <c r="G7116" s="12">
        <v>28</v>
      </c>
      <c r="H7116" s="1" t="s">
        <v>118</v>
      </c>
      <c r="I7116" s="1" t="s">
        <v>12</v>
      </c>
      <c r="J7116" s="1" t="s">
        <v>11</v>
      </c>
      <c r="K7116" s="1" t="s">
        <v>0</v>
      </c>
      <c r="L7116" s="1">
        <v>0</v>
      </c>
      <c r="M7116" s="1">
        <v>0</v>
      </c>
      <c r="N7116" s="1">
        <v>262</v>
      </c>
      <c r="O7116" s="1">
        <v>3</v>
      </c>
    </row>
    <row r="7117" spans="1:15">
      <c r="A7117" s="12">
        <v>85043191</v>
      </c>
      <c r="B7117" s="1" t="s">
        <v>580</v>
      </c>
      <c r="C7117" s="12">
        <v>850431</v>
      </c>
      <c r="D7117" s="1" t="s">
        <v>496</v>
      </c>
      <c r="E7117" s="12">
        <v>8504</v>
      </c>
      <c r="F7117" s="1" t="s">
        <v>495</v>
      </c>
      <c r="G7117" s="12">
        <v>85</v>
      </c>
      <c r="H7117" s="1" t="s">
        <v>102</v>
      </c>
      <c r="I7117" s="1" t="s">
        <v>27</v>
      </c>
      <c r="J7117" s="1" t="s">
        <v>26</v>
      </c>
      <c r="K7117" s="1" t="s">
        <v>0</v>
      </c>
      <c r="L7117" s="1">
        <v>0</v>
      </c>
      <c r="M7117" s="1">
        <v>0</v>
      </c>
      <c r="N7117" s="1">
        <v>261</v>
      </c>
      <c r="O7117" s="1">
        <v>2</v>
      </c>
    </row>
    <row r="7118" spans="1:15">
      <c r="A7118" s="12">
        <v>29041019</v>
      </c>
      <c r="B7118" s="1" t="s">
        <v>579</v>
      </c>
      <c r="C7118" s="12">
        <v>290410</v>
      </c>
      <c r="D7118" s="1" t="s">
        <v>578</v>
      </c>
      <c r="E7118" s="12">
        <v>2904</v>
      </c>
      <c r="F7118" s="1" t="s">
        <v>112</v>
      </c>
      <c r="G7118" s="12">
        <v>29</v>
      </c>
      <c r="H7118" s="1" t="s">
        <v>13</v>
      </c>
      <c r="I7118" s="1" t="s">
        <v>12</v>
      </c>
      <c r="J7118" s="1" t="s">
        <v>11</v>
      </c>
      <c r="K7118" s="1" t="s">
        <v>0</v>
      </c>
      <c r="L7118" s="1">
        <v>0</v>
      </c>
      <c r="M7118" s="1">
        <v>0</v>
      </c>
      <c r="N7118" s="1">
        <v>261</v>
      </c>
      <c r="O7118" s="1">
        <v>0</v>
      </c>
    </row>
    <row r="7119" spans="1:15">
      <c r="A7119" s="12">
        <v>29163220</v>
      </c>
      <c r="B7119" s="1" t="s">
        <v>577</v>
      </c>
      <c r="C7119" s="12">
        <v>291632</v>
      </c>
      <c r="D7119" s="1" t="s">
        <v>576</v>
      </c>
      <c r="E7119" s="12">
        <v>2916</v>
      </c>
      <c r="F7119" s="1" t="s">
        <v>80</v>
      </c>
      <c r="G7119" s="12">
        <v>29</v>
      </c>
      <c r="H7119" s="1" t="s">
        <v>13</v>
      </c>
      <c r="I7119" s="1" t="s">
        <v>12</v>
      </c>
      <c r="J7119" s="1" t="s">
        <v>11</v>
      </c>
      <c r="K7119" s="1" t="s">
        <v>0</v>
      </c>
      <c r="L7119" s="1">
        <v>0</v>
      </c>
      <c r="M7119" s="1">
        <v>0</v>
      </c>
      <c r="N7119" s="1">
        <v>261</v>
      </c>
      <c r="O7119" s="1">
        <v>0</v>
      </c>
    </row>
    <row r="7120" spans="1:15">
      <c r="A7120" s="12">
        <v>28070020</v>
      </c>
      <c r="B7120" s="1" t="s">
        <v>575</v>
      </c>
      <c r="C7120" s="12">
        <v>280700</v>
      </c>
      <c r="D7120" s="1" t="s">
        <v>574</v>
      </c>
      <c r="E7120" s="12">
        <v>2807</v>
      </c>
      <c r="F7120" s="1" t="s">
        <v>574</v>
      </c>
      <c r="G7120" s="12">
        <v>28</v>
      </c>
      <c r="H7120" s="1" t="s">
        <v>118</v>
      </c>
      <c r="I7120" s="1" t="s">
        <v>12</v>
      </c>
      <c r="J7120" s="1" t="s">
        <v>11</v>
      </c>
      <c r="K7120" s="1" t="s">
        <v>0</v>
      </c>
      <c r="L7120" s="1">
        <v>0</v>
      </c>
      <c r="M7120" s="1">
        <v>0</v>
      </c>
      <c r="N7120" s="1">
        <v>260</v>
      </c>
      <c r="O7120" s="1">
        <v>2</v>
      </c>
    </row>
    <row r="7121" spans="1:15">
      <c r="A7121" s="12">
        <v>29269029</v>
      </c>
      <c r="B7121" s="1" t="s">
        <v>573</v>
      </c>
      <c r="C7121" s="12">
        <v>292690</v>
      </c>
      <c r="D7121" s="1" t="s">
        <v>462</v>
      </c>
      <c r="E7121" s="12">
        <v>2926</v>
      </c>
      <c r="F7121" s="1" t="s">
        <v>461</v>
      </c>
      <c r="G7121" s="12">
        <v>29</v>
      </c>
      <c r="H7121" s="1" t="s">
        <v>13</v>
      </c>
      <c r="I7121" s="1" t="s">
        <v>12</v>
      </c>
      <c r="J7121" s="1" t="s">
        <v>11</v>
      </c>
      <c r="K7121" s="1" t="s">
        <v>0</v>
      </c>
      <c r="L7121" s="1">
        <v>0</v>
      </c>
      <c r="M7121" s="1">
        <v>0</v>
      </c>
      <c r="N7121" s="1">
        <v>260</v>
      </c>
      <c r="O7121" s="1">
        <v>0</v>
      </c>
    </row>
    <row r="7122" spans="1:15">
      <c r="A7122" s="12">
        <v>73261100</v>
      </c>
      <c r="B7122" s="1" t="s">
        <v>572</v>
      </c>
      <c r="C7122" s="12">
        <v>732611</v>
      </c>
      <c r="D7122" s="1" t="s">
        <v>571</v>
      </c>
      <c r="E7122" s="12">
        <v>7326</v>
      </c>
      <c r="F7122" s="1" t="s">
        <v>124</v>
      </c>
      <c r="G7122" s="12">
        <v>73</v>
      </c>
      <c r="H7122" s="1" t="s">
        <v>108</v>
      </c>
      <c r="I7122" s="1" t="s">
        <v>107</v>
      </c>
      <c r="J7122" s="1" t="s">
        <v>106</v>
      </c>
      <c r="K7122" s="1" t="s">
        <v>0</v>
      </c>
      <c r="L7122" s="1">
        <v>0</v>
      </c>
      <c r="M7122" s="1">
        <v>0</v>
      </c>
      <c r="N7122" s="1">
        <v>256</v>
      </c>
      <c r="O7122" s="1">
        <v>11</v>
      </c>
    </row>
    <row r="7123" spans="1:15">
      <c r="A7123" s="12">
        <v>84701000</v>
      </c>
      <c r="B7123" s="1" t="s">
        <v>570</v>
      </c>
      <c r="C7123" s="12">
        <v>847010</v>
      </c>
      <c r="D7123" s="1" t="s">
        <v>569</v>
      </c>
      <c r="E7123" s="12">
        <v>8470</v>
      </c>
      <c r="F7123" s="1" t="s">
        <v>474</v>
      </c>
      <c r="G7123" s="12">
        <v>84</v>
      </c>
      <c r="H7123" s="1" t="s">
        <v>28</v>
      </c>
      <c r="I7123" s="1" t="s">
        <v>27</v>
      </c>
      <c r="J7123" s="1" t="s">
        <v>26</v>
      </c>
      <c r="K7123" s="1" t="s">
        <v>0</v>
      </c>
      <c r="L7123" s="1">
        <v>0</v>
      </c>
      <c r="M7123" s="1">
        <v>0</v>
      </c>
      <c r="N7123" s="1">
        <v>256</v>
      </c>
      <c r="O7123" s="1">
        <v>9</v>
      </c>
    </row>
    <row r="7124" spans="1:15">
      <c r="A7124" s="12">
        <v>29042051</v>
      </c>
      <c r="B7124" s="1" t="s">
        <v>568</v>
      </c>
      <c r="C7124" s="12">
        <v>290420</v>
      </c>
      <c r="D7124" s="1" t="s">
        <v>113</v>
      </c>
      <c r="E7124" s="12">
        <v>2904</v>
      </c>
      <c r="F7124" s="1" t="s">
        <v>112</v>
      </c>
      <c r="G7124" s="12">
        <v>29</v>
      </c>
      <c r="H7124" s="1" t="s">
        <v>13</v>
      </c>
      <c r="I7124" s="1" t="s">
        <v>12</v>
      </c>
      <c r="J7124" s="1" t="s">
        <v>11</v>
      </c>
      <c r="K7124" s="1" t="s">
        <v>0</v>
      </c>
      <c r="L7124" s="1">
        <v>0</v>
      </c>
      <c r="M7124" s="1">
        <v>0</v>
      </c>
      <c r="N7124" s="1">
        <v>256</v>
      </c>
      <c r="O7124" s="1">
        <v>0</v>
      </c>
    </row>
    <row r="7125" spans="1:15">
      <c r="A7125" s="12">
        <v>47063000</v>
      </c>
      <c r="B7125" s="1" t="s">
        <v>567</v>
      </c>
      <c r="C7125" s="12">
        <v>470630</v>
      </c>
      <c r="D7125" s="1" t="s">
        <v>566</v>
      </c>
      <c r="E7125" s="12">
        <v>4706</v>
      </c>
      <c r="F7125" s="1" t="s">
        <v>565</v>
      </c>
      <c r="G7125" s="12">
        <v>47</v>
      </c>
      <c r="H7125" s="1" t="s">
        <v>564</v>
      </c>
      <c r="I7125" s="1" t="s">
        <v>18</v>
      </c>
      <c r="J7125" s="1" t="s">
        <v>17</v>
      </c>
      <c r="K7125" s="1" t="s">
        <v>0</v>
      </c>
      <c r="L7125" s="1">
        <v>0</v>
      </c>
      <c r="M7125" s="1">
        <v>0</v>
      </c>
      <c r="N7125" s="1">
        <v>254</v>
      </c>
      <c r="O7125" s="1">
        <v>80</v>
      </c>
    </row>
    <row r="7126" spans="1:15">
      <c r="A7126" s="12">
        <v>29039110</v>
      </c>
      <c r="B7126" s="1" t="s">
        <v>563</v>
      </c>
      <c r="C7126" s="12">
        <v>290391</v>
      </c>
      <c r="D7126" s="1" t="s">
        <v>562</v>
      </c>
      <c r="E7126" s="12">
        <v>2903</v>
      </c>
      <c r="F7126" s="1" t="s">
        <v>300</v>
      </c>
      <c r="G7126" s="12">
        <v>29</v>
      </c>
      <c r="H7126" s="1" t="s">
        <v>13</v>
      </c>
      <c r="I7126" s="1" t="s">
        <v>12</v>
      </c>
      <c r="J7126" s="1" t="s">
        <v>11</v>
      </c>
      <c r="K7126" s="1" t="s">
        <v>0</v>
      </c>
      <c r="L7126" s="1">
        <v>0</v>
      </c>
      <c r="M7126" s="1">
        <v>0</v>
      </c>
      <c r="N7126" s="1">
        <v>254</v>
      </c>
      <c r="O7126" s="1">
        <v>0</v>
      </c>
    </row>
    <row r="7127" spans="1:15">
      <c r="A7127" s="12">
        <v>58042100</v>
      </c>
      <c r="B7127" s="1" t="s">
        <v>561</v>
      </c>
      <c r="C7127" s="12">
        <v>580421</v>
      </c>
      <c r="D7127" s="1" t="s">
        <v>560</v>
      </c>
      <c r="E7127" s="12">
        <v>5804</v>
      </c>
      <c r="F7127" s="1" t="s">
        <v>559</v>
      </c>
      <c r="G7127" s="12">
        <v>58</v>
      </c>
      <c r="H7127" s="1" t="s">
        <v>481</v>
      </c>
      <c r="I7127" s="1" t="s">
        <v>2</v>
      </c>
      <c r="J7127" s="1" t="s">
        <v>1</v>
      </c>
      <c r="K7127" s="1" t="s">
        <v>0</v>
      </c>
      <c r="L7127" s="1">
        <v>0</v>
      </c>
      <c r="M7127" s="1">
        <v>0</v>
      </c>
      <c r="N7127" s="1">
        <v>253</v>
      </c>
      <c r="O7127" s="1">
        <v>8</v>
      </c>
    </row>
    <row r="7128" spans="1:15">
      <c r="A7128" s="12">
        <v>28469010</v>
      </c>
      <c r="B7128" s="1" t="s">
        <v>558</v>
      </c>
      <c r="C7128" s="12">
        <v>284690</v>
      </c>
      <c r="D7128" s="1" t="s">
        <v>336</v>
      </c>
      <c r="E7128" s="12">
        <v>2846</v>
      </c>
      <c r="F7128" s="1" t="s">
        <v>335</v>
      </c>
      <c r="G7128" s="12">
        <v>28</v>
      </c>
      <c r="H7128" s="1" t="s">
        <v>118</v>
      </c>
      <c r="I7128" s="1" t="s">
        <v>12</v>
      </c>
      <c r="J7128" s="1" t="s">
        <v>11</v>
      </c>
      <c r="K7128" s="1" t="s">
        <v>0</v>
      </c>
      <c r="L7128" s="1">
        <v>0</v>
      </c>
      <c r="M7128" s="1">
        <v>0</v>
      </c>
      <c r="N7128" s="1">
        <v>251</v>
      </c>
      <c r="O7128" s="1">
        <v>0</v>
      </c>
    </row>
    <row r="7129" spans="1:15">
      <c r="A7129" s="12">
        <v>96086000</v>
      </c>
      <c r="B7129" s="1" t="s">
        <v>557</v>
      </c>
      <c r="C7129" s="12">
        <v>960860</v>
      </c>
      <c r="D7129" s="1" t="s">
        <v>557</v>
      </c>
      <c r="E7129" s="12">
        <v>9608</v>
      </c>
      <c r="F7129" s="1" t="s">
        <v>340</v>
      </c>
      <c r="G7129" s="12">
        <v>96</v>
      </c>
      <c r="H7129" s="1" t="s">
        <v>128</v>
      </c>
      <c r="I7129" s="1" t="s">
        <v>127</v>
      </c>
      <c r="J7129" s="1" t="s">
        <v>126</v>
      </c>
      <c r="K7129" s="1" t="s">
        <v>0</v>
      </c>
      <c r="L7129" s="1">
        <v>0</v>
      </c>
      <c r="M7129" s="1">
        <v>0</v>
      </c>
      <c r="N7129" s="1">
        <v>251</v>
      </c>
      <c r="O7129" s="1">
        <v>0</v>
      </c>
    </row>
    <row r="7130" spans="1:15">
      <c r="A7130" s="12">
        <v>29209059</v>
      </c>
      <c r="B7130" s="1" t="s">
        <v>556</v>
      </c>
      <c r="C7130" s="12">
        <v>292090</v>
      </c>
      <c r="D7130" s="1" t="s">
        <v>555</v>
      </c>
      <c r="E7130" s="12">
        <v>2920</v>
      </c>
      <c r="F7130" s="1" t="s">
        <v>87</v>
      </c>
      <c r="G7130" s="12">
        <v>29</v>
      </c>
      <c r="H7130" s="1" t="s">
        <v>13</v>
      </c>
      <c r="I7130" s="1" t="s">
        <v>12</v>
      </c>
      <c r="J7130" s="1" t="s">
        <v>11</v>
      </c>
      <c r="K7130" s="1" t="s">
        <v>0</v>
      </c>
      <c r="L7130" s="1">
        <v>0</v>
      </c>
      <c r="M7130" s="1">
        <v>0</v>
      </c>
      <c r="N7130" s="1">
        <v>250</v>
      </c>
      <c r="O7130" s="1">
        <v>2</v>
      </c>
    </row>
    <row r="7131" spans="1:15">
      <c r="A7131" s="12">
        <v>52094900</v>
      </c>
      <c r="B7131" s="1" t="s">
        <v>554</v>
      </c>
      <c r="C7131" s="12">
        <v>520949</v>
      </c>
      <c r="D7131" s="1" t="s">
        <v>553</v>
      </c>
      <c r="E7131" s="12">
        <v>5209</v>
      </c>
      <c r="F7131" s="1" t="s">
        <v>552</v>
      </c>
      <c r="G7131" s="12">
        <v>52</v>
      </c>
      <c r="H7131" s="1" t="s">
        <v>76</v>
      </c>
      <c r="I7131" s="1" t="s">
        <v>2</v>
      </c>
      <c r="J7131" s="1" t="s">
        <v>1</v>
      </c>
      <c r="K7131" s="1" t="s">
        <v>0</v>
      </c>
      <c r="L7131" s="1">
        <v>0</v>
      </c>
      <c r="M7131" s="1">
        <v>0</v>
      </c>
      <c r="N7131" s="1">
        <v>249</v>
      </c>
      <c r="O7131" s="1">
        <v>9</v>
      </c>
    </row>
    <row r="7132" spans="1:15">
      <c r="A7132" s="12">
        <v>28366090</v>
      </c>
      <c r="B7132" s="1" t="s">
        <v>551</v>
      </c>
      <c r="C7132" s="12">
        <v>283660</v>
      </c>
      <c r="D7132" s="1" t="s">
        <v>550</v>
      </c>
      <c r="E7132" s="12">
        <v>2836</v>
      </c>
      <c r="F7132" s="1" t="s">
        <v>307</v>
      </c>
      <c r="G7132" s="12">
        <v>28</v>
      </c>
      <c r="H7132" s="1" t="s">
        <v>118</v>
      </c>
      <c r="I7132" s="1" t="s">
        <v>12</v>
      </c>
      <c r="J7132" s="1" t="s">
        <v>11</v>
      </c>
      <c r="K7132" s="1" t="s">
        <v>0</v>
      </c>
      <c r="L7132" s="1">
        <v>0</v>
      </c>
      <c r="M7132" s="1">
        <v>0</v>
      </c>
      <c r="N7132" s="1">
        <v>248</v>
      </c>
      <c r="O7132" s="1">
        <v>1</v>
      </c>
    </row>
    <row r="7133" spans="1:15">
      <c r="A7133" s="12">
        <v>29419091</v>
      </c>
      <c r="B7133" s="1" t="s">
        <v>549</v>
      </c>
      <c r="C7133" s="12">
        <v>294190</v>
      </c>
      <c r="D7133" s="1" t="s">
        <v>532</v>
      </c>
      <c r="E7133" s="12">
        <v>2941</v>
      </c>
      <c r="F7133" s="1" t="s">
        <v>361</v>
      </c>
      <c r="G7133" s="12">
        <v>29</v>
      </c>
      <c r="H7133" s="1" t="s">
        <v>13</v>
      </c>
      <c r="I7133" s="1" t="s">
        <v>12</v>
      </c>
      <c r="J7133" s="1" t="s">
        <v>11</v>
      </c>
      <c r="K7133" s="1" t="s">
        <v>0</v>
      </c>
      <c r="L7133" s="1">
        <v>0</v>
      </c>
      <c r="M7133" s="1">
        <v>0</v>
      </c>
      <c r="N7133" s="1">
        <v>246</v>
      </c>
      <c r="O7133" s="1">
        <v>0</v>
      </c>
    </row>
    <row r="7134" spans="1:15">
      <c r="A7134" s="12">
        <v>29202950</v>
      </c>
      <c r="B7134" s="1" t="s">
        <v>548</v>
      </c>
      <c r="C7134" s="12">
        <v>292029</v>
      </c>
      <c r="D7134" s="1" t="s">
        <v>547</v>
      </c>
      <c r="E7134" s="12">
        <v>2920</v>
      </c>
      <c r="F7134" s="1" t="s">
        <v>87</v>
      </c>
      <c r="G7134" s="12">
        <v>29</v>
      </c>
      <c r="H7134" s="1" t="s">
        <v>13</v>
      </c>
      <c r="I7134" s="1" t="s">
        <v>12</v>
      </c>
      <c r="J7134" s="1" t="s">
        <v>11</v>
      </c>
      <c r="K7134" s="1" t="s">
        <v>0</v>
      </c>
      <c r="L7134" s="1">
        <v>0</v>
      </c>
      <c r="M7134" s="1">
        <v>0</v>
      </c>
      <c r="N7134" s="1">
        <v>246</v>
      </c>
      <c r="O7134" s="1">
        <v>0</v>
      </c>
    </row>
    <row r="7135" spans="1:15">
      <c r="A7135" s="12">
        <v>29221993</v>
      </c>
      <c r="B7135" s="1" t="s">
        <v>546</v>
      </c>
      <c r="C7135" s="12">
        <v>292219</v>
      </c>
      <c r="D7135" s="1" t="s">
        <v>545</v>
      </c>
      <c r="E7135" s="12">
        <v>2922</v>
      </c>
      <c r="F7135" s="1" t="s">
        <v>294</v>
      </c>
      <c r="G7135" s="12">
        <v>29</v>
      </c>
      <c r="H7135" s="1" t="s">
        <v>13</v>
      </c>
      <c r="I7135" s="1" t="s">
        <v>12</v>
      </c>
      <c r="J7135" s="1" t="s">
        <v>11</v>
      </c>
      <c r="K7135" s="1" t="s">
        <v>0</v>
      </c>
      <c r="L7135" s="1">
        <v>0</v>
      </c>
      <c r="M7135" s="1">
        <v>0</v>
      </c>
      <c r="N7135" s="1">
        <v>246</v>
      </c>
      <c r="O7135" s="1">
        <v>0</v>
      </c>
    </row>
    <row r="7136" spans="1:15">
      <c r="A7136" s="12">
        <v>28418010</v>
      </c>
      <c r="B7136" s="1" t="s">
        <v>544</v>
      </c>
      <c r="C7136" s="12">
        <v>284180</v>
      </c>
      <c r="D7136" s="1" t="s">
        <v>543</v>
      </c>
      <c r="E7136" s="12">
        <v>2841</v>
      </c>
      <c r="F7136" s="1" t="s">
        <v>147</v>
      </c>
      <c r="G7136" s="12">
        <v>28</v>
      </c>
      <c r="H7136" s="1" t="s">
        <v>118</v>
      </c>
      <c r="I7136" s="1" t="s">
        <v>12</v>
      </c>
      <c r="J7136" s="1" t="s">
        <v>11</v>
      </c>
      <c r="K7136" s="1" t="s">
        <v>0</v>
      </c>
      <c r="L7136" s="1">
        <v>0</v>
      </c>
      <c r="M7136" s="1">
        <v>0</v>
      </c>
      <c r="N7136" s="1">
        <v>246</v>
      </c>
      <c r="O7136" s="1">
        <v>0</v>
      </c>
    </row>
    <row r="7137" spans="1:15">
      <c r="A7137" s="12">
        <v>29359092</v>
      </c>
      <c r="B7137" s="1" t="s">
        <v>542</v>
      </c>
      <c r="C7137" s="12">
        <v>293590</v>
      </c>
      <c r="D7137" s="1" t="s">
        <v>505</v>
      </c>
      <c r="E7137" s="12">
        <v>2935</v>
      </c>
      <c r="F7137" s="1" t="s">
        <v>504</v>
      </c>
      <c r="G7137" s="12">
        <v>29</v>
      </c>
      <c r="H7137" s="1" t="s">
        <v>13</v>
      </c>
      <c r="I7137" s="1" t="s">
        <v>12</v>
      </c>
      <c r="J7137" s="1" t="s">
        <v>11</v>
      </c>
      <c r="K7137" s="1" t="s">
        <v>0</v>
      </c>
      <c r="L7137" s="1">
        <v>0</v>
      </c>
      <c r="M7137" s="1">
        <v>0</v>
      </c>
      <c r="N7137" s="1">
        <v>246</v>
      </c>
      <c r="O7137" s="1">
        <v>0</v>
      </c>
    </row>
    <row r="7138" spans="1:15">
      <c r="A7138" s="12">
        <v>29359091</v>
      </c>
      <c r="B7138" s="1" t="s">
        <v>541</v>
      </c>
      <c r="C7138" s="12">
        <v>293590</v>
      </c>
      <c r="D7138" s="1" t="s">
        <v>505</v>
      </c>
      <c r="E7138" s="12">
        <v>2935</v>
      </c>
      <c r="F7138" s="1" t="s">
        <v>504</v>
      </c>
      <c r="G7138" s="12">
        <v>29</v>
      </c>
      <c r="H7138" s="1" t="s">
        <v>13</v>
      </c>
      <c r="I7138" s="1" t="s">
        <v>12</v>
      </c>
      <c r="J7138" s="1" t="s">
        <v>11</v>
      </c>
      <c r="K7138" s="1" t="s">
        <v>0</v>
      </c>
      <c r="L7138" s="1">
        <v>0</v>
      </c>
      <c r="M7138" s="1">
        <v>0</v>
      </c>
      <c r="N7138" s="1">
        <v>243</v>
      </c>
      <c r="O7138" s="1">
        <v>4</v>
      </c>
    </row>
    <row r="7139" spans="1:15">
      <c r="A7139" s="12">
        <v>28273991</v>
      </c>
      <c r="B7139" s="1" t="s">
        <v>540</v>
      </c>
      <c r="C7139" s="12">
        <v>282739</v>
      </c>
      <c r="D7139" s="1" t="s">
        <v>387</v>
      </c>
      <c r="E7139" s="12">
        <v>2827</v>
      </c>
      <c r="F7139" s="1" t="s">
        <v>386</v>
      </c>
      <c r="G7139" s="12">
        <v>28</v>
      </c>
      <c r="H7139" s="1" t="s">
        <v>118</v>
      </c>
      <c r="I7139" s="1" t="s">
        <v>12</v>
      </c>
      <c r="J7139" s="1" t="s">
        <v>11</v>
      </c>
      <c r="K7139" s="1" t="s">
        <v>0</v>
      </c>
      <c r="L7139" s="1">
        <v>0</v>
      </c>
      <c r="M7139" s="1">
        <v>0</v>
      </c>
      <c r="N7139" s="1">
        <v>242</v>
      </c>
      <c r="O7139" s="1">
        <v>0</v>
      </c>
    </row>
    <row r="7140" spans="1:15">
      <c r="A7140" s="12">
        <v>39202011</v>
      </c>
      <c r="B7140" s="1" t="s">
        <v>539</v>
      </c>
      <c r="C7140" s="12">
        <v>392020</v>
      </c>
      <c r="D7140" s="1" t="s">
        <v>538</v>
      </c>
      <c r="E7140" s="12">
        <v>3920</v>
      </c>
      <c r="F7140" s="1" t="s">
        <v>39</v>
      </c>
      <c r="G7140" s="12">
        <v>39</v>
      </c>
      <c r="H7140" s="1" t="s">
        <v>38</v>
      </c>
      <c r="I7140" s="1" t="s">
        <v>37</v>
      </c>
      <c r="J7140" s="1" t="s">
        <v>36</v>
      </c>
      <c r="K7140" s="1" t="s">
        <v>0</v>
      </c>
      <c r="L7140" s="1">
        <v>0</v>
      </c>
      <c r="M7140" s="1">
        <v>0</v>
      </c>
      <c r="N7140" s="1">
        <v>241</v>
      </c>
      <c r="O7140" s="1">
        <v>1</v>
      </c>
    </row>
    <row r="7141" spans="1:15">
      <c r="A7141" s="12">
        <v>29303022</v>
      </c>
      <c r="B7141" s="1" t="s">
        <v>537</v>
      </c>
      <c r="C7141" s="12">
        <v>293030</v>
      </c>
      <c r="D7141" s="1" t="s">
        <v>267</v>
      </c>
      <c r="E7141" s="12">
        <v>2930</v>
      </c>
      <c r="F7141" s="1" t="s">
        <v>115</v>
      </c>
      <c r="G7141" s="12">
        <v>29</v>
      </c>
      <c r="H7141" s="1" t="s">
        <v>13</v>
      </c>
      <c r="I7141" s="1" t="s">
        <v>12</v>
      </c>
      <c r="J7141" s="1" t="s">
        <v>11</v>
      </c>
      <c r="K7141" s="1" t="s">
        <v>0</v>
      </c>
      <c r="L7141" s="1">
        <v>0</v>
      </c>
      <c r="M7141" s="1">
        <v>0</v>
      </c>
      <c r="N7141" s="1">
        <v>240</v>
      </c>
      <c r="O7141" s="1">
        <v>0</v>
      </c>
    </row>
    <row r="7142" spans="1:15">
      <c r="A7142" s="12">
        <v>29333912</v>
      </c>
      <c r="B7142" s="1" t="s">
        <v>536</v>
      </c>
      <c r="C7142" s="12">
        <v>293339</v>
      </c>
      <c r="D7142" s="1" t="s">
        <v>68</v>
      </c>
      <c r="E7142" s="12">
        <v>2933</v>
      </c>
      <c r="F7142" s="1" t="s">
        <v>67</v>
      </c>
      <c r="G7142" s="12">
        <v>29</v>
      </c>
      <c r="H7142" s="1" t="s">
        <v>13</v>
      </c>
      <c r="I7142" s="1" t="s">
        <v>12</v>
      </c>
      <c r="J7142" s="1" t="s">
        <v>11</v>
      </c>
      <c r="K7142" s="1" t="s">
        <v>0</v>
      </c>
      <c r="L7142" s="1">
        <v>0</v>
      </c>
      <c r="M7142" s="1">
        <v>0</v>
      </c>
      <c r="N7142" s="1">
        <v>239</v>
      </c>
      <c r="O7142" s="1">
        <v>0</v>
      </c>
    </row>
    <row r="7143" spans="1:15">
      <c r="A7143" s="12">
        <v>54060020</v>
      </c>
      <c r="B7143" s="1" t="s">
        <v>535</v>
      </c>
      <c r="C7143" s="12">
        <v>540600</v>
      </c>
      <c r="D7143" s="1" t="s">
        <v>534</v>
      </c>
      <c r="E7143" s="12">
        <v>5406</v>
      </c>
      <c r="F7143" s="1" t="s">
        <v>534</v>
      </c>
      <c r="G7143" s="12">
        <v>54</v>
      </c>
      <c r="H7143" s="1" t="s">
        <v>355</v>
      </c>
      <c r="I7143" s="1" t="s">
        <v>2</v>
      </c>
      <c r="J7143" s="1" t="s">
        <v>1</v>
      </c>
      <c r="K7143" s="1" t="s">
        <v>0</v>
      </c>
      <c r="L7143" s="1">
        <v>0</v>
      </c>
      <c r="M7143" s="1">
        <v>0</v>
      </c>
      <c r="N7143" s="1">
        <v>238</v>
      </c>
      <c r="O7143" s="1">
        <v>0</v>
      </c>
    </row>
    <row r="7144" spans="1:15">
      <c r="A7144" s="12">
        <v>29419069</v>
      </c>
      <c r="B7144" s="1" t="s">
        <v>533</v>
      </c>
      <c r="C7144" s="12">
        <v>294190</v>
      </c>
      <c r="D7144" s="1" t="s">
        <v>532</v>
      </c>
      <c r="E7144" s="12">
        <v>2941</v>
      </c>
      <c r="F7144" s="1" t="s">
        <v>361</v>
      </c>
      <c r="G7144" s="12">
        <v>29</v>
      </c>
      <c r="H7144" s="1" t="s">
        <v>13</v>
      </c>
      <c r="I7144" s="1" t="s">
        <v>12</v>
      </c>
      <c r="J7144" s="1" t="s">
        <v>11</v>
      </c>
      <c r="K7144" s="1" t="s">
        <v>0</v>
      </c>
      <c r="L7144" s="1">
        <v>0</v>
      </c>
      <c r="M7144" s="1">
        <v>0</v>
      </c>
      <c r="N7144" s="1">
        <v>236</v>
      </c>
      <c r="O7144" s="1">
        <v>0</v>
      </c>
    </row>
    <row r="7145" spans="1:15">
      <c r="A7145" s="12">
        <v>29093013</v>
      </c>
      <c r="B7145" s="1" t="s">
        <v>531</v>
      </c>
      <c r="C7145" s="12">
        <v>290930</v>
      </c>
      <c r="D7145" s="1" t="s">
        <v>530</v>
      </c>
      <c r="E7145" s="12">
        <v>2909</v>
      </c>
      <c r="F7145" s="1" t="s">
        <v>377</v>
      </c>
      <c r="G7145" s="12">
        <v>29</v>
      </c>
      <c r="H7145" s="1" t="s">
        <v>13</v>
      </c>
      <c r="I7145" s="1" t="s">
        <v>12</v>
      </c>
      <c r="J7145" s="1" t="s">
        <v>11</v>
      </c>
      <c r="K7145" s="1" t="s">
        <v>0</v>
      </c>
      <c r="L7145" s="1">
        <v>0</v>
      </c>
      <c r="M7145" s="1">
        <v>0</v>
      </c>
      <c r="N7145" s="1">
        <v>235</v>
      </c>
      <c r="O7145" s="1">
        <v>7</v>
      </c>
    </row>
    <row r="7146" spans="1:15">
      <c r="A7146" s="12">
        <v>29051922</v>
      </c>
      <c r="B7146" s="1" t="s">
        <v>529</v>
      </c>
      <c r="C7146" s="12">
        <v>290519</v>
      </c>
      <c r="D7146" s="1" t="s">
        <v>528</v>
      </c>
      <c r="E7146" s="12">
        <v>2905</v>
      </c>
      <c r="F7146" s="1" t="s">
        <v>527</v>
      </c>
      <c r="G7146" s="12">
        <v>29</v>
      </c>
      <c r="H7146" s="1" t="s">
        <v>13</v>
      </c>
      <c r="I7146" s="1" t="s">
        <v>12</v>
      </c>
      <c r="J7146" s="1" t="s">
        <v>11</v>
      </c>
      <c r="K7146" s="1" t="s">
        <v>0</v>
      </c>
      <c r="L7146" s="1">
        <v>0</v>
      </c>
      <c r="M7146" s="1">
        <v>0</v>
      </c>
      <c r="N7146" s="1">
        <v>235</v>
      </c>
      <c r="O7146" s="1">
        <v>2</v>
      </c>
    </row>
    <row r="7147" spans="1:15">
      <c r="A7147" s="12">
        <v>29359015</v>
      </c>
      <c r="B7147" s="1" t="s">
        <v>526</v>
      </c>
      <c r="C7147" s="12">
        <v>293590</v>
      </c>
      <c r="D7147" s="1" t="s">
        <v>505</v>
      </c>
      <c r="E7147" s="12">
        <v>2935</v>
      </c>
      <c r="F7147" s="1" t="s">
        <v>504</v>
      </c>
      <c r="G7147" s="12">
        <v>29</v>
      </c>
      <c r="H7147" s="1" t="s">
        <v>13</v>
      </c>
      <c r="I7147" s="1" t="s">
        <v>12</v>
      </c>
      <c r="J7147" s="1" t="s">
        <v>11</v>
      </c>
      <c r="K7147" s="1" t="s">
        <v>0</v>
      </c>
      <c r="L7147" s="1">
        <v>0</v>
      </c>
      <c r="M7147" s="1">
        <v>0</v>
      </c>
      <c r="N7147" s="1">
        <v>234</v>
      </c>
      <c r="O7147" s="1">
        <v>0</v>
      </c>
    </row>
    <row r="7148" spans="1:15">
      <c r="A7148" s="12">
        <v>54012090</v>
      </c>
      <c r="B7148" s="1" t="s">
        <v>525</v>
      </c>
      <c r="C7148" s="12">
        <v>540120</v>
      </c>
      <c r="D7148" s="1" t="s">
        <v>524</v>
      </c>
      <c r="E7148" s="12">
        <v>5401</v>
      </c>
      <c r="F7148" s="1" t="s">
        <v>523</v>
      </c>
      <c r="G7148" s="12">
        <v>54</v>
      </c>
      <c r="H7148" s="1" t="s">
        <v>355</v>
      </c>
      <c r="I7148" s="1" t="s">
        <v>2</v>
      </c>
      <c r="J7148" s="1" t="s">
        <v>1</v>
      </c>
      <c r="K7148" s="1" t="s">
        <v>0</v>
      </c>
      <c r="L7148" s="1">
        <v>0</v>
      </c>
      <c r="M7148" s="1">
        <v>0</v>
      </c>
      <c r="N7148" s="1">
        <v>232</v>
      </c>
      <c r="O7148" s="1">
        <v>9</v>
      </c>
    </row>
    <row r="7149" spans="1:15">
      <c r="A7149" s="12">
        <v>34023910</v>
      </c>
      <c r="B7149" s="1" t="s">
        <v>522</v>
      </c>
      <c r="C7149" s="12">
        <v>340239</v>
      </c>
      <c r="D7149" s="1" t="s">
        <v>521</v>
      </c>
      <c r="E7149" s="12">
        <v>3402</v>
      </c>
      <c r="F7149" s="1" t="s">
        <v>520</v>
      </c>
      <c r="G7149" s="12">
        <v>34</v>
      </c>
      <c r="H7149" s="1" t="s">
        <v>519</v>
      </c>
      <c r="I7149" s="1" t="s">
        <v>12</v>
      </c>
      <c r="J7149" s="1" t="s">
        <v>11</v>
      </c>
      <c r="K7149" s="1" t="s">
        <v>0</v>
      </c>
      <c r="L7149" s="1">
        <v>0</v>
      </c>
      <c r="M7149" s="1">
        <v>0</v>
      </c>
      <c r="N7149" s="1">
        <v>232</v>
      </c>
      <c r="O7149" s="1">
        <v>4</v>
      </c>
    </row>
    <row r="7150" spans="1:15">
      <c r="A7150" s="12">
        <v>28415012</v>
      </c>
      <c r="B7150" s="1" t="s">
        <v>518</v>
      </c>
      <c r="C7150" s="12">
        <v>284150</v>
      </c>
      <c r="D7150" s="1" t="s">
        <v>220</v>
      </c>
      <c r="E7150" s="12">
        <v>2841</v>
      </c>
      <c r="F7150" s="1" t="s">
        <v>147</v>
      </c>
      <c r="G7150" s="12">
        <v>28</v>
      </c>
      <c r="H7150" s="1" t="s">
        <v>118</v>
      </c>
      <c r="I7150" s="1" t="s">
        <v>12</v>
      </c>
      <c r="J7150" s="1" t="s">
        <v>11</v>
      </c>
      <c r="K7150" s="1" t="s">
        <v>0</v>
      </c>
      <c r="L7150" s="1">
        <v>0</v>
      </c>
      <c r="M7150" s="1">
        <v>0</v>
      </c>
      <c r="N7150" s="1">
        <v>228</v>
      </c>
      <c r="O7150" s="1">
        <v>5</v>
      </c>
    </row>
    <row r="7151" spans="1:15">
      <c r="A7151" s="12">
        <v>29215911</v>
      </c>
      <c r="B7151" s="1" t="s">
        <v>517</v>
      </c>
      <c r="C7151" s="12">
        <v>292159</v>
      </c>
      <c r="D7151" s="1" t="s">
        <v>516</v>
      </c>
      <c r="E7151" s="12">
        <v>2921</v>
      </c>
      <c r="F7151" s="1" t="s">
        <v>73</v>
      </c>
      <c r="G7151" s="12">
        <v>29</v>
      </c>
      <c r="H7151" s="1" t="s">
        <v>13</v>
      </c>
      <c r="I7151" s="1" t="s">
        <v>12</v>
      </c>
      <c r="J7151" s="1" t="s">
        <v>11</v>
      </c>
      <c r="K7151" s="1" t="s">
        <v>0</v>
      </c>
      <c r="L7151" s="1">
        <v>0</v>
      </c>
      <c r="M7151" s="1">
        <v>0</v>
      </c>
      <c r="N7151" s="1">
        <v>225</v>
      </c>
      <c r="O7151" s="1">
        <v>0</v>
      </c>
    </row>
    <row r="7152" spans="1:15">
      <c r="A7152" s="12">
        <v>90105010</v>
      </c>
      <c r="B7152" s="1" t="s">
        <v>515</v>
      </c>
      <c r="C7152" s="12">
        <v>901050</v>
      </c>
      <c r="D7152" s="1" t="s">
        <v>514</v>
      </c>
      <c r="E7152" s="12">
        <v>9010</v>
      </c>
      <c r="F7152" s="1" t="s">
        <v>513</v>
      </c>
      <c r="G7152" s="12">
        <v>90</v>
      </c>
      <c r="H7152" s="1" t="s">
        <v>512</v>
      </c>
      <c r="I7152" s="1" t="s">
        <v>49</v>
      </c>
      <c r="J7152" s="1" t="s">
        <v>48</v>
      </c>
      <c r="K7152" s="1" t="s">
        <v>0</v>
      </c>
      <c r="L7152" s="1">
        <v>0</v>
      </c>
      <c r="M7152" s="1">
        <v>0</v>
      </c>
      <c r="N7152" s="1">
        <v>223</v>
      </c>
      <c r="O7152" s="1">
        <v>3</v>
      </c>
    </row>
    <row r="7153" spans="1:15">
      <c r="A7153" s="12">
        <v>28220010</v>
      </c>
      <c r="B7153" s="1" t="s">
        <v>511</v>
      </c>
      <c r="C7153" s="12">
        <v>282200</v>
      </c>
      <c r="D7153" s="1" t="s">
        <v>510</v>
      </c>
      <c r="E7153" s="12">
        <v>2822</v>
      </c>
      <c r="F7153" s="1" t="s">
        <v>510</v>
      </c>
      <c r="G7153" s="12">
        <v>28</v>
      </c>
      <c r="H7153" s="1" t="s">
        <v>118</v>
      </c>
      <c r="I7153" s="1" t="s">
        <v>12</v>
      </c>
      <c r="J7153" s="1" t="s">
        <v>11</v>
      </c>
      <c r="K7153" s="1" t="s">
        <v>0</v>
      </c>
      <c r="L7153" s="1">
        <v>0</v>
      </c>
      <c r="M7153" s="1">
        <v>0</v>
      </c>
      <c r="N7153" s="1">
        <v>223</v>
      </c>
      <c r="O7153" s="1">
        <v>0</v>
      </c>
    </row>
    <row r="7154" spans="1:15">
      <c r="A7154" s="12">
        <v>28273931</v>
      </c>
      <c r="B7154" s="1" t="s">
        <v>509</v>
      </c>
      <c r="C7154" s="12">
        <v>282739</v>
      </c>
      <c r="D7154" s="1" t="s">
        <v>387</v>
      </c>
      <c r="E7154" s="12">
        <v>2827</v>
      </c>
      <c r="F7154" s="1" t="s">
        <v>386</v>
      </c>
      <c r="G7154" s="12">
        <v>28</v>
      </c>
      <c r="H7154" s="1" t="s">
        <v>118</v>
      </c>
      <c r="I7154" s="1" t="s">
        <v>12</v>
      </c>
      <c r="J7154" s="1" t="s">
        <v>11</v>
      </c>
      <c r="K7154" s="1" t="s">
        <v>0</v>
      </c>
      <c r="L7154" s="1">
        <v>0</v>
      </c>
      <c r="M7154" s="1">
        <v>0</v>
      </c>
      <c r="N7154" s="1">
        <v>222</v>
      </c>
      <c r="O7154" s="1">
        <v>4</v>
      </c>
    </row>
    <row r="7155" spans="1:15">
      <c r="A7155" s="12">
        <v>29333935</v>
      </c>
      <c r="B7155" s="1" t="s">
        <v>508</v>
      </c>
      <c r="C7155" s="12">
        <v>293339</v>
      </c>
      <c r="D7155" s="1" t="s">
        <v>68</v>
      </c>
      <c r="E7155" s="12">
        <v>2933</v>
      </c>
      <c r="F7155" s="1" t="s">
        <v>67</v>
      </c>
      <c r="G7155" s="12">
        <v>29</v>
      </c>
      <c r="H7155" s="1" t="s">
        <v>13</v>
      </c>
      <c r="I7155" s="1" t="s">
        <v>12</v>
      </c>
      <c r="J7155" s="1" t="s">
        <v>11</v>
      </c>
      <c r="K7155" s="1" t="s">
        <v>0</v>
      </c>
      <c r="L7155" s="1">
        <v>0</v>
      </c>
      <c r="M7155" s="1">
        <v>0</v>
      </c>
      <c r="N7155" s="1">
        <v>219</v>
      </c>
      <c r="O7155" s="1">
        <v>0</v>
      </c>
    </row>
    <row r="7156" spans="1:15">
      <c r="A7156" s="12">
        <v>29335935</v>
      </c>
      <c r="B7156" s="1" t="s">
        <v>507</v>
      </c>
      <c r="C7156" s="12">
        <v>293359</v>
      </c>
      <c r="D7156" s="1" t="s">
        <v>145</v>
      </c>
      <c r="E7156" s="12">
        <v>2933</v>
      </c>
      <c r="F7156" s="1" t="s">
        <v>67</v>
      </c>
      <c r="G7156" s="12">
        <v>29</v>
      </c>
      <c r="H7156" s="1" t="s">
        <v>13</v>
      </c>
      <c r="I7156" s="1" t="s">
        <v>12</v>
      </c>
      <c r="J7156" s="1" t="s">
        <v>11</v>
      </c>
      <c r="K7156" s="1" t="s">
        <v>0</v>
      </c>
      <c r="L7156" s="1">
        <v>0</v>
      </c>
      <c r="M7156" s="1">
        <v>0</v>
      </c>
      <c r="N7156" s="1">
        <v>218</v>
      </c>
      <c r="O7156" s="1">
        <v>0</v>
      </c>
    </row>
    <row r="7157" spans="1:15">
      <c r="A7157" s="12">
        <v>29359024</v>
      </c>
      <c r="B7157" s="1" t="s">
        <v>506</v>
      </c>
      <c r="C7157" s="12">
        <v>293590</v>
      </c>
      <c r="D7157" s="1" t="s">
        <v>505</v>
      </c>
      <c r="E7157" s="12">
        <v>2935</v>
      </c>
      <c r="F7157" s="1" t="s">
        <v>504</v>
      </c>
      <c r="G7157" s="12">
        <v>29</v>
      </c>
      <c r="H7157" s="1" t="s">
        <v>13</v>
      </c>
      <c r="I7157" s="1" t="s">
        <v>12</v>
      </c>
      <c r="J7157" s="1" t="s">
        <v>11</v>
      </c>
      <c r="K7157" s="1" t="s">
        <v>0</v>
      </c>
      <c r="L7157" s="1">
        <v>0</v>
      </c>
      <c r="M7157" s="1">
        <v>0</v>
      </c>
      <c r="N7157" s="1">
        <v>217</v>
      </c>
      <c r="O7157" s="1">
        <v>0</v>
      </c>
    </row>
    <row r="7158" spans="1:15">
      <c r="A7158" s="12">
        <v>48025891</v>
      </c>
      <c r="B7158" s="1" t="s">
        <v>503</v>
      </c>
      <c r="C7158" s="12">
        <v>480258</v>
      </c>
      <c r="D7158" s="1" t="s">
        <v>165</v>
      </c>
      <c r="E7158" s="12">
        <v>4802</v>
      </c>
      <c r="F7158" s="1" t="s">
        <v>150</v>
      </c>
      <c r="G7158" s="12">
        <v>48</v>
      </c>
      <c r="H7158" s="1" t="s">
        <v>19</v>
      </c>
      <c r="I7158" s="1" t="s">
        <v>18</v>
      </c>
      <c r="J7158" s="1" t="s">
        <v>17</v>
      </c>
      <c r="K7158" s="1" t="s">
        <v>0</v>
      </c>
      <c r="L7158" s="1">
        <v>0</v>
      </c>
      <c r="M7158" s="1">
        <v>0</v>
      </c>
      <c r="N7158" s="1">
        <v>210</v>
      </c>
      <c r="O7158" s="1">
        <v>14</v>
      </c>
    </row>
    <row r="7159" spans="1:15">
      <c r="A7159" s="12">
        <v>84672991</v>
      </c>
      <c r="B7159" s="1" t="s">
        <v>502</v>
      </c>
      <c r="C7159" s="12">
        <v>846729</v>
      </c>
      <c r="D7159" s="1" t="s">
        <v>501</v>
      </c>
      <c r="E7159" s="12">
        <v>8467</v>
      </c>
      <c r="F7159" s="1" t="s">
        <v>500</v>
      </c>
      <c r="G7159" s="12">
        <v>84</v>
      </c>
      <c r="H7159" s="1" t="s">
        <v>28</v>
      </c>
      <c r="I7159" s="1" t="s">
        <v>27</v>
      </c>
      <c r="J7159" s="1" t="s">
        <v>26</v>
      </c>
      <c r="K7159" s="1" t="s">
        <v>0</v>
      </c>
      <c r="L7159" s="1">
        <v>0</v>
      </c>
      <c r="M7159" s="1">
        <v>0</v>
      </c>
      <c r="N7159" s="1">
        <v>210</v>
      </c>
      <c r="O7159" s="1">
        <v>3</v>
      </c>
    </row>
    <row r="7160" spans="1:15">
      <c r="A7160" s="12">
        <v>48232010</v>
      </c>
      <c r="B7160" s="1" t="s">
        <v>499</v>
      </c>
      <c r="C7160" s="12">
        <v>482320</v>
      </c>
      <c r="D7160" s="1" t="s">
        <v>498</v>
      </c>
      <c r="E7160" s="12">
        <v>4823</v>
      </c>
      <c r="F7160" s="1" t="s">
        <v>313</v>
      </c>
      <c r="G7160" s="12">
        <v>48</v>
      </c>
      <c r="H7160" s="1" t="s">
        <v>19</v>
      </c>
      <c r="I7160" s="1" t="s">
        <v>18</v>
      </c>
      <c r="J7160" s="1" t="s">
        <v>17</v>
      </c>
      <c r="K7160" s="1" t="s">
        <v>0</v>
      </c>
      <c r="L7160" s="1">
        <v>0</v>
      </c>
      <c r="M7160" s="1">
        <v>0</v>
      </c>
      <c r="N7160" s="1">
        <v>210</v>
      </c>
      <c r="O7160" s="1">
        <v>2</v>
      </c>
    </row>
    <row r="7161" spans="1:15">
      <c r="A7161" s="12">
        <v>85043193</v>
      </c>
      <c r="B7161" s="1" t="s">
        <v>497</v>
      </c>
      <c r="C7161" s="12">
        <v>850431</v>
      </c>
      <c r="D7161" s="1" t="s">
        <v>496</v>
      </c>
      <c r="E7161" s="12">
        <v>8504</v>
      </c>
      <c r="F7161" s="1" t="s">
        <v>495</v>
      </c>
      <c r="G7161" s="12">
        <v>85</v>
      </c>
      <c r="H7161" s="1" t="s">
        <v>102</v>
      </c>
      <c r="I7161" s="1" t="s">
        <v>27</v>
      </c>
      <c r="J7161" s="1" t="s">
        <v>26</v>
      </c>
      <c r="K7161" s="1" t="s">
        <v>0</v>
      </c>
      <c r="L7161" s="1">
        <v>0</v>
      </c>
      <c r="M7161" s="1">
        <v>0</v>
      </c>
      <c r="N7161" s="1">
        <v>208</v>
      </c>
      <c r="O7161" s="1">
        <v>0</v>
      </c>
    </row>
    <row r="7162" spans="1:15">
      <c r="A7162" s="12">
        <v>74102120</v>
      </c>
      <c r="B7162" s="1" t="s">
        <v>494</v>
      </c>
      <c r="C7162" s="12">
        <v>741021</v>
      </c>
      <c r="D7162" s="1" t="s">
        <v>493</v>
      </c>
      <c r="E7162" s="12">
        <v>7410</v>
      </c>
      <c r="F7162" s="1" t="s">
        <v>492</v>
      </c>
      <c r="G7162" s="12">
        <v>74</v>
      </c>
      <c r="H7162" s="1" t="s">
        <v>491</v>
      </c>
      <c r="I7162" s="1" t="s">
        <v>107</v>
      </c>
      <c r="J7162" s="1" t="s">
        <v>106</v>
      </c>
      <c r="K7162" s="1" t="s">
        <v>0</v>
      </c>
      <c r="L7162" s="1">
        <v>0</v>
      </c>
      <c r="M7162" s="1">
        <v>0</v>
      </c>
      <c r="N7162" s="1">
        <v>207</v>
      </c>
      <c r="O7162" s="1">
        <v>9</v>
      </c>
    </row>
    <row r="7163" spans="1:15">
      <c r="A7163" s="12">
        <v>28333000</v>
      </c>
      <c r="B7163" s="1" t="s">
        <v>490</v>
      </c>
      <c r="C7163" s="12">
        <v>283330</v>
      </c>
      <c r="D7163" s="1" t="s">
        <v>490</v>
      </c>
      <c r="E7163" s="12">
        <v>2833</v>
      </c>
      <c r="F7163" s="1" t="s">
        <v>187</v>
      </c>
      <c r="G7163" s="12">
        <v>28</v>
      </c>
      <c r="H7163" s="1" t="s">
        <v>118</v>
      </c>
      <c r="I7163" s="1" t="s">
        <v>12</v>
      </c>
      <c r="J7163" s="1" t="s">
        <v>11</v>
      </c>
      <c r="K7163" s="1" t="s">
        <v>0</v>
      </c>
      <c r="L7163" s="1">
        <v>0</v>
      </c>
      <c r="M7163" s="1">
        <v>0</v>
      </c>
      <c r="N7163" s="1">
        <v>204</v>
      </c>
      <c r="O7163" s="1">
        <v>3</v>
      </c>
    </row>
    <row r="7164" spans="1:15">
      <c r="A7164" s="12">
        <v>27101929</v>
      </c>
      <c r="B7164" s="1" t="s">
        <v>489</v>
      </c>
      <c r="C7164" s="12">
        <v>271019</v>
      </c>
      <c r="D7164" s="1" t="s">
        <v>488</v>
      </c>
      <c r="E7164" s="12">
        <v>2710</v>
      </c>
      <c r="F7164" s="1" t="s">
        <v>487</v>
      </c>
      <c r="G7164" s="12">
        <v>27</v>
      </c>
      <c r="H7164" s="1" t="s">
        <v>486</v>
      </c>
      <c r="I7164" s="1" t="s">
        <v>225</v>
      </c>
      <c r="J7164" s="1" t="s">
        <v>224</v>
      </c>
      <c r="K7164" s="1" t="s">
        <v>0</v>
      </c>
      <c r="L7164" s="1">
        <v>0</v>
      </c>
      <c r="M7164" s="1">
        <v>0</v>
      </c>
      <c r="N7164" s="1">
        <v>202</v>
      </c>
      <c r="O7164" s="1">
        <v>3</v>
      </c>
    </row>
    <row r="7165" spans="1:15">
      <c r="A7165" s="12">
        <v>29202400</v>
      </c>
      <c r="B7165" s="1" t="s">
        <v>485</v>
      </c>
      <c r="C7165" s="12">
        <v>292024</v>
      </c>
      <c r="D7165" s="1" t="s">
        <v>485</v>
      </c>
      <c r="E7165" s="12">
        <v>2920</v>
      </c>
      <c r="F7165" s="1" t="s">
        <v>87</v>
      </c>
      <c r="G7165" s="12">
        <v>29</v>
      </c>
      <c r="H7165" s="1" t="s">
        <v>13</v>
      </c>
      <c r="I7165" s="1" t="s">
        <v>12</v>
      </c>
      <c r="J7165" s="1" t="s">
        <v>11</v>
      </c>
      <c r="K7165" s="1" t="s">
        <v>0</v>
      </c>
      <c r="L7165" s="1">
        <v>0</v>
      </c>
      <c r="M7165" s="1">
        <v>0</v>
      </c>
      <c r="N7165" s="1">
        <v>201</v>
      </c>
      <c r="O7165" s="1">
        <v>4</v>
      </c>
    </row>
    <row r="7166" spans="1:15">
      <c r="A7166" s="12">
        <v>58081000</v>
      </c>
      <c r="B7166" s="1" t="s">
        <v>484</v>
      </c>
      <c r="C7166" s="12">
        <v>580810</v>
      </c>
      <c r="D7166" s="1" t="s">
        <v>483</v>
      </c>
      <c r="E7166" s="12">
        <v>5808</v>
      </c>
      <c r="F7166" s="1" t="s">
        <v>482</v>
      </c>
      <c r="G7166" s="12">
        <v>58</v>
      </c>
      <c r="H7166" s="1" t="s">
        <v>481</v>
      </c>
      <c r="I7166" s="1" t="s">
        <v>2</v>
      </c>
      <c r="J7166" s="1" t="s">
        <v>1</v>
      </c>
      <c r="K7166" s="1" t="s">
        <v>0</v>
      </c>
      <c r="L7166" s="1">
        <v>0</v>
      </c>
      <c r="M7166" s="1">
        <v>0</v>
      </c>
      <c r="N7166" s="1">
        <v>199</v>
      </c>
      <c r="O7166" s="1">
        <v>1</v>
      </c>
    </row>
    <row r="7167" spans="1:15">
      <c r="A7167" s="12">
        <v>29171321</v>
      </c>
      <c r="B7167" s="1" t="s">
        <v>480</v>
      </c>
      <c r="C7167" s="12">
        <v>291713</v>
      </c>
      <c r="D7167" s="1" t="s">
        <v>94</v>
      </c>
      <c r="E7167" s="12">
        <v>2917</v>
      </c>
      <c r="F7167" s="1" t="s">
        <v>93</v>
      </c>
      <c r="G7167" s="12">
        <v>29</v>
      </c>
      <c r="H7167" s="1" t="s">
        <v>13</v>
      </c>
      <c r="I7167" s="1" t="s">
        <v>12</v>
      </c>
      <c r="J7167" s="1" t="s">
        <v>11</v>
      </c>
      <c r="K7167" s="1" t="s">
        <v>0</v>
      </c>
      <c r="L7167" s="1">
        <v>0</v>
      </c>
      <c r="M7167" s="1">
        <v>0</v>
      </c>
      <c r="N7167" s="1">
        <v>197</v>
      </c>
      <c r="O7167" s="1">
        <v>2</v>
      </c>
    </row>
    <row r="7168" spans="1:15">
      <c r="A7168" s="12">
        <v>28369200</v>
      </c>
      <c r="B7168" s="1" t="s">
        <v>479</v>
      </c>
      <c r="C7168" s="12">
        <v>283692</v>
      </c>
      <c r="D7168" s="1" t="s">
        <v>479</v>
      </c>
      <c r="E7168" s="12">
        <v>2836</v>
      </c>
      <c r="F7168" s="1" t="s">
        <v>307</v>
      </c>
      <c r="G7168" s="12">
        <v>28</v>
      </c>
      <c r="H7168" s="1" t="s">
        <v>118</v>
      </c>
      <c r="I7168" s="1" t="s">
        <v>12</v>
      </c>
      <c r="J7168" s="1" t="s">
        <v>11</v>
      </c>
      <c r="K7168" s="1" t="s">
        <v>0</v>
      </c>
      <c r="L7168" s="1">
        <v>0</v>
      </c>
      <c r="M7168" s="1">
        <v>0</v>
      </c>
      <c r="N7168" s="1">
        <v>197</v>
      </c>
      <c r="O7168" s="1">
        <v>0</v>
      </c>
    </row>
    <row r="7169" spans="1:15">
      <c r="A7169" s="12">
        <v>29252940</v>
      </c>
      <c r="B7169" s="1" t="s">
        <v>478</v>
      </c>
      <c r="C7169" s="12">
        <v>292529</v>
      </c>
      <c r="D7169" s="1" t="s">
        <v>477</v>
      </c>
      <c r="E7169" s="12">
        <v>2925</v>
      </c>
      <c r="F7169" s="1" t="s">
        <v>476</v>
      </c>
      <c r="G7169" s="12">
        <v>29</v>
      </c>
      <c r="H7169" s="1" t="s">
        <v>13</v>
      </c>
      <c r="I7169" s="1" t="s">
        <v>12</v>
      </c>
      <c r="J7169" s="1" t="s">
        <v>11</v>
      </c>
      <c r="K7169" s="1" t="s">
        <v>0</v>
      </c>
      <c r="L7169" s="1">
        <v>0</v>
      </c>
      <c r="M7169" s="1">
        <v>0</v>
      </c>
      <c r="N7169" s="1">
        <v>195</v>
      </c>
      <c r="O7169" s="1">
        <v>0</v>
      </c>
    </row>
    <row r="7170" spans="1:15">
      <c r="A7170" s="12">
        <v>84703000</v>
      </c>
      <c r="B7170" s="1" t="s">
        <v>475</v>
      </c>
      <c r="C7170" s="12">
        <v>847030</v>
      </c>
      <c r="D7170" s="1" t="s">
        <v>475</v>
      </c>
      <c r="E7170" s="12">
        <v>8470</v>
      </c>
      <c r="F7170" s="1" t="s">
        <v>474</v>
      </c>
      <c r="G7170" s="12">
        <v>84</v>
      </c>
      <c r="H7170" s="1" t="s">
        <v>28</v>
      </c>
      <c r="I7170" s="1" t="s">
        <v>27</v>
      </c>
      <c r="J7170" s="1" t="s">
        <v>26</v>
      </c>
      <c r="K7170" s="1" t="s">
        <v>0</v>
      </c>
      <c r="L7170" s="1">
        <v>0</v>
      </c>
      <c r="M7170" s="1">
        <v>0</v>
      </c>
      <c r="N7170" s="1">
        <v>193</v>
      </c>
      <c r="O7170" s="1">
        <v>6</v>
      </c>
    </row>
    <row r="7171" spans="1:15">
      <c r="A7171" s="12">
        <v>28249090</v>
      </c>
      <c r="B7171" s="1" t="s">
        <v>473</v>
      </c>
      <c r="C7171" s="12">
        <v>282490</v>
      </c>
      <c r="D7171" s="1" t="s">
        <v>472</v>
      </c>
      <c r="E7171" s="12">
        <v>2824</v>
      </c>
      <c r="F7171" s="1" t="s">
        <v>471</v>
      </c>
      <c r="G7171" s="12">
        <v>28</v>
      </c>
      <c r="H7171" s="1" t="s">
        <v>118</v>
      </c>
      <c r="I7171" s="1" t="s">
        <v>12</v>
      </c>
      <c r="J7171" s="1" t="s">
        <v>11</v>
      </c>
      <c r="K7171" s="1" t="s">
        <v>0</v>
      </c>
      <c r="L7171" s="1">
        <v>0</v>
      </c>
      <c r="M7171" s="1">
        <v>0</v>
      </c>
      <c r="N7171" s="1">
        <v>190</v>
      </c>
      <c r="O7171" s="1">
        <v>0</v>
      </c>
    </row>
    <row r="7172" spans="1:15">
      <c r="A7172" s="12">
        <v>57024100</v>
      </c>
      <c r="B7172" s="1" t="s">
        <v>470</v>
      </c>
      <c r="C7172" s="12">
        <v>570241</v>
      </c>
      <c r="D7172" s="1" t="s">
        <v>469</v>
      </c>
      <c r="E7172" s="12">
        <v>5702</v>
      </c>
      <c r="F7172" s="1" t="s">
        <v>468</v>
      </c>
      <c r="G7172" s="12">
        <v>57</v>
      </c>
      <c r="H7172" s="1" t="s">
        <v>467</v>
      </c>
      <c r="I7172" s="1" t="s">
        <v>2</v>
      </c>
      <c r="J7172" s="1" t="s">
        <v>1</v>
      </c>
      <c r="K7172" s="1" t="s">
        <v>0</v>
      </c>
      <c r="L7172" s="1">
        <v>0</v>
      </c>
      <c r="M7172" s="1">
        <v>0</v>
      </c>
      <c r="N7172" s="1">
        <v>186</v>
      </c>
      <c r="O7172" s="1">
        <v>14</v>
      </c>
    </row>
    <row r="7173" spans="1:15">
      <c r="A7173" s="12">
        <v>29372939</v>
      </c>
      <c r="B7173" s="1" t="s">
        <v>466</v>
      </c>
      <c r="C7173" s="12">
        <v>293729</v>
      </c>
      <c r="D7173" s="1" t="s">
        <v>465</v>
      </c>
      <c r="E7173" s="12">
        <v>2937</v>
      </c>
      <c r="F7173" s="1" t="s">
        <v>464</v>
      </c>
      <c r="G7173" s="12">
        <v>29</v>
      </c>
      <c r="H7173" s="1" t="s">
        <v>13</v>
      </c>
      <c r="I7173" s="1" t="s">
        <v>12</v>
      </c>
      <c r="J7173" s="1" t="s">
        <v>11</v>
      </c>
      <c r="K7173" s="1" t="s">
        <v>0</v>
      </c>
      <c r="L7173" s="1">
        <v>0</v>
      </c>
      <c r="M7173" s="1">
        <v>0</v>
      </c>
      <c r="N7173" s="1">
        <v>184</v>
      </c>
      <c r="O7173" s="1">
        <v>0</v>
      </c>
    </row>
    <row r="7174" spans="1:15">
      <c r="A7174" s="12">
        <v>29269024</v>
      </c>
      <c r="B7174" s="1" t="s">
        <v>463</v>
      </c>
      <c r="C7174" s="12">
        <v>292690</v>
      </c>
      <c r="D7174" s="1" t="s">
        <v>462</v>
      </c>
      <c r="E7174" s="12">
        <v>2926</v>
      </c>
      <c r="F7174" s="1" t="s">
        <v>461</v>
      </c>
      <c r="G7174" s="12">
        <v>29</v>
      </c>
      <c r="H7174" s="1" t="s">
        <v>13</v>
      </c>
      <c r="I7174" s="1" t="s">
        <v>12</v>
      </c>
      <c r="J7174" s="1" t="s">
        <v>11</v>
      </c>
      <c r="K7174" s="1" t="s">
        <v>0</v>
      </c>
      <c r="L7174" s="1">
        <v>0</v>
      </c>
      <c r="M7174" s="1">
        <v>0</v>
      </c>
      <c r="N7174" s="1">
        <v>182</v>
      </c>
      <c r="O7174" s="1">
        <v>0</v>
      </c>
    </row>
    <row r="7175" spans="1:15">
      <c r="A7175" s="12">
        <v>68128000</v>
      </c>
      <c r="B7175" s="1" t="s">
        <v>460</v>
      </c>
      <c r="C7175" s="12">
        <v>681280</v>
      </c>
      <c r="D7175" s="1" t="s">
        <v>459</v>
      </c>
      <c r="E7175" s="12">
        <v>6812</v>
      </c>
      <c r="F7175" s="1" t="s">
        <v>458</v>
      </c>
      <c r="G7175" s="12">
        <v>68</v>
      </c>
      <c r="H7175" s="1" t="s">
        <v>8</v>
      </c>
      <c r="I7175" s="1" t="s">
        <v>7</v>
      </c>
      <c r="J7175" s="1" t="s">
        <v>6</v>
      </c>
      <c r="K7175" s="1" t="s">
        <v>0</v>
      </c>
      <c r="L7175" s="1">
        <v>0</v>
      </c>
      <c r="M7175" s="1">
        <v>0</v>
      </c>
      <c r="N7175" s="1">
        <v>181</v>
      </c>
      <c r="O7175" s="1">
        <v>1</v>
      </c>
    </row>
    <row r="7176" spans="1:15">
      <c r="A7176" s="12">
        <v>28047020</v>
      </c>
      <c r="B7176" s="1" t="s">
        <v>457</v>
      </c>
      <c r="C7176" s="12">
        <v>280470</v>
      </c>
      <c r="D7176" s="1" t="s">
        <v>456</v>
      </c>
      <c r="E7176" s="12">
        <v>2804</v>
      </c>
      <c r="F7176" s="1" t="s">
        <v>455</v>
      </c>
      <c r="G7176" s="12">
        <v>28</v>
      </c>
      <c r="H7176" s="1" t="s">
        <v>118</v>
      </c>
      <c r="I7176" s="1" t="s">
        <v>12</v>
      </c>
      <c r="J7176" s="1" t="s">
        <v>11</v>
      </c>
      <c r="K7176" s="1" t="s">
        <v>0</v>
      </c>
      <c r="L7176" s="1">
        <v>0</v>
      </c>
      <c r="M7176" s="1">
        <v>0</v>
      </c>
      <c r="N7176" s="1">
        <v>181</v>
      </c>
      <c r="O7176" s="1">
        <v>0</v>
      </c>
    </row>
    <row r="7177" spans="1:15">
      <c r="A7177" s="12">
        <v>29337100</v>
      </c>
      <c r="B7177" s="1" t="s">
        <v>454</v>
      </c>
      <c r="C7177" s="12">
        <v>293371</v>
      </c>
      <c r="D7177" s="1" t="s">
        <v>454</v>
      </c>
      <c r="E7177" s="12">
        <v>2933</v>
      </c>
      <c r="F7177" s="1" t="s">
        <v>67</v>
      </c>
      <c r="G7177" s="12">
        <v>29</v>
      </c>
      <c r="H7177" s="1" t="s">
        <v>13</v>
      </c>
      <c r="I7177" s="1" t="s">
        <v>12</v>
      </c>
      <c r="J7177" s="1" t="s">
        <v>11</v>
      </c>
      <c r="K7177" s="1" t="s">
        <v>0</v>
      </c>
      <c r="L7177" s="1">
        <v>0</v>
      </c>
      <c r="M7177" s="1">
        <v>0</v>
      </c>
      <c r="N7177" s="1">
        <v>178</v>
      </c>
      <c r="O7177" s="1">
        <v>0</v>
      </c>
    </row>
    <row r="7178" spans="1:15">
      <c r="A7178" s="12">
        <v>29329600</v>
      </c>
      <c r="B7178" s="1" t="s">
        <v>453</v>
      </c>
      <c r="C7178" s="12">
        <v>293296</v>
      </c>
      <c r="D7178" s="1" t="s">
        <v>452</v>
      </c>
      <c r="E7178" s="12">
        <v>2932</v>
      </c>
      <c r="F7178" s="1" t="s">
        <v>451</v>
      </c>
      <c r="G7178" s="12">
        <v>29</v>
      </c>
      <c r="H7178" s="1" t="s">
        <v>13</v>
      </c>
      <c r="I7178" s="1" t="s">
        <v>12</v>
      </c>
      <c r="J7178" s="1" t="s">
        <v>11</v>
      </c>
      <c r="K7178" s="1" t="s">
        <v>0</v>
      </c>
      <c r="L7178" s="1">
        <v>0</v>
      </c>
      <c r="M7178" s="1">
        <v>0</v>
      </c>
      <c r="N7178" s="1">
        <v>175</v>
      </c>
      <c r="O7178" s="1">
        <v>0</v>
      </c>
    </row>
    <row r="7179" spans="1:15">
      <c r="A7179" s="12">
        <v>29304010</v>
      </c>
      <c r="B7179" s="1" t="s">
        <v>450</v>
      </c>
      <c r="C7179" s="12">
        <v>293040</v>
      </c>
      <c r="D7179" s="1" t="s">
        <v>449</v>
      </c>
      <c r="E7179" s="12">
        <v>2930</v>
      </c>
      <c r="F7179" s="1" t="s">
        <v>115</v>
      </c>
      <c r="G7179" s="12">
        <v>29</v>
      </c>
      <c r="H7179" s="1" t="s">
        <v>13</v>
      </c>
      <c r="I7179" s="1" t="s">
        <v>12</v>
      </c>
      <c r="J7179" s="1" t="s">
        <v>11</v>
      </c>
      <c r="K7179" s="1" t="s">
        <v>0</v>
      </c>
      <c r="L7179" s="1">
        <v>0</v>
      </c>
      <c r="M7179" s="1">
        <v>0</v>
      </c>
      <c r="N7179" s="1">
        <v>173</v>
      </c>
      <c r="O7179" s="1">
        <v>0</v>
      </c>
    </row>
    <row r="7180" spans="1:15">
      <c r="A7180" s="12">
        <v>63064090</v>
      </c>
      <c r="B7180" s="1" t="s">
        <v>448</v>
      </c>
      <c r="C7180" s="12">
        <v>630640</v>
      </c>
      <c r="D7180" s="1" t="s">
        <v>447</v>
      </c>
      <c r="E7180" s="12">
        <v>6306</v>
      </c>
      <c r="F7180" s="1" t="s">
        <v>446</v>
      </c>
      <c r="G7180" s="12">
        <v>63</v>
      </c>
      <c r="H7180" s="1" t="s">
        <v>445</v>
      </c>
      <c r="I7180" s="1" t="s">
        <v>2</v>
      </c>
      <c r="J7180" s="1" t="s">
        <v>1</v>
      </c>
      <c r="K7180" s="1" t="s">
        <v>0</v>
      </c>
      <c r="L7180" s="1">
        <v>0</v>
      </c>
      <c r="M7180" s="1">
        <v>0</v>
      </c>
      <c r="N7180" s="1">
        <v>169</v>
      </c>
      <c r="O7180" s="1">
        <v>2</v>
      </c>
    </row>
    <row r="7181" spans="1:15">
      <c r="A7181" s="12">
        <v>85369060</v>
      </c>
      <c r="B7181" s="1" t="s">
        <v>444</v>
      </c>
      <c r="C7181" s="12">
        <v>853690</v>
      </c>
      <c r="D7181" s="1" t="s">
        <v>443</v>
      </c>
      <c r="E7181" s="12">
        <v>8536</v>
      </c>
      <c r="F7181" s="1" t="s">
        <v>442</v>
      </c>
      <c r="G7181" s="12">
        <v>85</v>
      </c>
      <c r="H7181" s="1" t="s">
        <v>102</v>
      </c>
      <c r="I7181" s="1" t="s">
        <v>27</v>
      </c>
      <c r="J7181" s="1" t="s">
        <v>26</v>
      </c>
      <c r="K7181" s="1" t="s">
        <v>0</v>
      </c>
      <c r="L7181" s="1">
        <v>0</v>
      </c>
      <c r="M7181" s="1">
        <v>0</v>
      </c>
      <c r="N7181" s="1">
        <v>165</v>
      </c>
      <c r="O7181" s="1">
        <v>1</v>
      </c>
    </row>
    <row r="7182" spans="1:15">
      <c r="A7182" s="12">
        <v>28080020</v>
      </c>
      <c r="B7182" s="1" t="s">
        <v>441</v>
      </c>
      <c r="C7182" s="12">
        <v>280800</v>
      </c>
      <c r="D7182" s="1" t="s">
        <v>440</v>
      </c>
      <c r="E7182" s="12">
        <v>2808</v>
      </c>
      <c r="F7182" s="1" t="s">
        <v>440</v>
      </c>
      <c r="G7182" s="12">
        <v>28</v>
      </c>
      <c r="H7182" s="1" t="s">
        <v>118</v>
      </c>
      <c r="I7182" s="1" t="s">
        <v>12</v>
      </c>
      <c r="J7182" s="1" t="s">
        <v>11</v>
      </c>
      <c r="K7182" s="1" t="s">
        <v>0</v>
      </c>
      <c r="L7182" s="1">
        <v>0</v>
      </c>
      <c r="M7182" s="1">
        <v>0</v>
      </c>
      <c r="N7182" s="1">
        <v>162</v>
      </c>
      <c r="O7182" s="1">
        <v>2</v>
      </c>
    </row>
    <row r="7183" spans="1:15">
      <c r="A7183" s="12">
        <v>72069000</v>
      </c>
      <c r="B7183" s="1" t="s">
        <v>439</v>
      </c>
      <c r="C7183" s="12">
        <v>720690</v>
      </c>
      <c r="D7183" s="1" t="s">
        <v>438</v>
      </c>
      <c r="E7183" s="12">
        <v>7206</v>
      </c>
      <c r="F7183" s="1" t="s">
        <v>437</v>
      </c>
      <c r="G7183" s="12">
        <v>72</v>
      </c>
      <c r="H7183" s="1" t="s">
        <v>436</v>
      </c>
      <c r="I7183" s="1" t="s">
        <v>107</v>
      </c>
      <c r="J7183" s="1" t="s">
        <v>106</v>
      </c>
      <c r="K7183" s="1" t="s">
        <v>0</v>
      </c>
      <c r="L7183" s="1">
        <v>0</v>
      </c>
      <c r="M7183" s="1">
        <v>0</v>
      </c>
      <c r="N7183" s="1">
        <v>161</v>
      </c>
      <c r="O7183" s="1">
        <v>1</v>
      </c>
    </row>
    <row r="7184" spans="1:15">
      <c r="A7184" s="12">
        <v>35079023</v>
      </c>
      <c r="B7184" s="1" t="s">
        <v>435</v>
      </c>
      <c r="C7184" s="12">
        <v>350790</v>
      </c>
      <c r="D7184" s="1" t="s">
        <v>434</v>
      </c>
      <c r="E7184" s="12">
        <v>3507</v>
      </c>
      <c r="F7184" s="1" t="s">
        <v>433</v>
      </c>
      <c r="G7184" s="12">
        <v>35</v>
      </c>
      <c r="H7184" s="1" t="s">
        <v>432</v>
      </c>
      <c r="I7184" s="1" t="s">
        <v>12</v>
      </c>
      <c r="J7184" s="1" t="s">
        <v>11</v>
      </c>
      <c r="K7184" s="1" t="s">
        <v>0</v>
      </c>
      <c r="L7184" s="1">
        <v>0</v>
      </c>
      <c r="M7184" s="1">
        <v>0</v>
      </c>
      <c r="N7184" s="1">
        <v>158</v>
      </c>
      <c r="O7184" s="1">
        <v>0</v>
      </c>
    </row>
    <row r="7185" spans="1:15">
      <c r="A7185" s="12">
        <v>28256010</v>
      </c>
      <c r="B7185" s="1" t="s">
        <v>431</v>
      </c>
      <c r="C7185" s="12">
        <v>282560</v>
      </c>
      <c r="D7185" s="1" t="s">
        <v>430</v>
      </c>
      <c r="E7185" s="12">
        <v>2825</v>
      </c>
      <c r="F7185" s="1" t="s">
        <v>429</v>
      </c>
      <c r="G7185" s="12">
        <v>28</v>
      </c>
      <c r="H7185" s="1" t="s">
        <v>118</v>
      </c>
      <c r="I7185" s="1" t="s">
        <v>12</v>
      </c>
      <c r="J7185" s="1" t="s">
        <v>11</v>
      </c>
      <c r="K7185" s="1" t="s">
        <v>0</v>
      </c>
      <c r="L7185" s="1">
        <v>0</v>
      </c>
      <c r="M7185" s="1">
        <v>0</v>
      </c>
      <c r="N7185" s="1">
        <v>155</v>
      </c>
      <c r="O7185" s="1">
        <v>0</v>
      </c>
    </row>
    <row r="7186" spans="1:15">
      <c r="A7186" s="12">
        <v>29153963</v>
      </c>
      <c r="B7186" s="1" t="s">
        <v>428</v>
      </c>
      <c r="C7186" s="12">
        <v>291539</v>
      </c>
      <c r="D7186" s="1" t="s">
        <v>427</v>
      </c>
      <c r="E7186" s="12">
        <v>2915</v>
      </c>
      <c r="F7186" s="1" t="s">
        <v>346</v>
      </c>
      <c r="G7186" s="12">
        <v>29</v>
      </c>
      <c r="H7186" s="1" t="s">
        <v>13</v>
      </c>
      <c r="I7186" s="1" t="s">
        <v>12</v>
      </c>
      <c r="J7186" s="1" t="s">
        <v>11</v>
      </c>
      <c r="K7186" s="1" t="s">
        <v>0</v>
      </c>
      <c r="L7186" s="1">
        <v>0</v>
      </c>
      <c r="M7186" s="1">
        <v>0</v>
      </c>
      <c r="N7186" s="1">
        <v>154</v>
      </c>
      <c r="O7186" s="1">
        <v>6</v>
      </c>
    </row>
    <row r="7187" spans="1:15">
      <c r="A7187" s="12">
        <v>29309021</v>
      </c>
      <c r="B7187" s="1" t="s">
        <v>426</v>
      </c>
      <c r="C7187" s="12">
        <v>293090</v>
      </c>
      <c r="D7187" s="1" t="s">
        <v>190</v>
      </c>
      <c r="E7187" s="12">
        <v>2930</v>
      </c>
      <c r="F7187" s="1" t="s">
        <v>115</v>
      </c>
      <c r="G7187" s="12">
        <v>29</v>
      </c>
      <c r="H7187" s="1" t="s">
        <v>13</v>
      </c>
      <c r="I7187" s="1" t="s">
        <v>12</v>
      </c>
      <c r="J7187" s="1" t="s">
        <v>11</v>
      </c>
      <c r="K7187" s="1" t="s">
        <v>0</v>
      </c>
      <c r="L7187" s="1">
        <v>0</v>
      </c>
      <c r="M7187" s="1">
        <v>0</v>
      </c>
      <c r="N7187" s="1">
        <v>153</v>
      </c>
      <c r="O7187" s="1">
        <v>0</v>
      </c>
    </row>
    <row r="7188" spans="1:15">
      <c r="A7188" s="12">
        <v>40115000</v>
      </c>
      <c r="B7188" s="1" t="s">
        <v>425</v>
      </c>
      <c r="C7188" s="12">
        <v>401150</v>
      </c>
      <c r="D7188" s="1" t="s">
        <v>424</v>
      </c>
      <c r="E7188" s="12">
        <v>4011</v>
      </c>
      <c r="F7188" s="1" t="s">
        <v>423</v>
      </c>
      <c r="G7188" s="12">
        <v>40</v>
      </c>
      <c r="H7188" s="1" t="s">
        <v>422</v>
      </c>
      <c r="I7188" s="1" t="s">
        <v>37</v>
      </c>
      <c r="J7188" s="1" t="s">
        <v>36</v>
      </c>
      <c r="K7188" s="1" t="s">
        <v>0</v>
      </c>
      <c r="L7188" s="1">
        <v>0</v>
      </c>
      <c r="M7188" s="1">
        <v>0</v>
      </c>
      <c r="N7188" s="1">
        <v>150</v>
      </c>
      <c r="O7188" s="1">
        <v>3</v>
      </c>
    </row>
    <row r="7189" spans="1:15">
      <c r="A7189" s="12">
        <v>29213011</v>
      </c>
      <c r="B7189" s="1" t="s">
        <v>421</v>
      </c>
      <c r="C7189" s="12">
        <v>292130</v>
      </c>
      <c r="D7189" s="1" t="s">
        <v>420</v>
      </c>
      <c r="E7189" s="12">
        <v>2921</v>
      </c>
      <c r="F7189" s="1" t="s">
        <v>73</v>
      </c>
      <c r="G7189" s="12">
        <v>29</v>
      </c>
      <c r="H7189" s="1" t="s">
        <v>13</v>
      </c>
      <c r="I7189" s="1" t="s">
        <v>12</v>
      </c>
      <c r="J7189" s="1" t="s">
        <v>11</v>
      </c>
      <c r="K7189" s="1" t="s">
        <v>0</v>
      </c>
      <c r="L7189" s="1">
        <v>0</v>
      </c>
      <c r="M7189" s="1">
        <v>0</v>
      </c>
      <c r="N7189" s="1">
        <v>149</v>
      </c>
      <c r="O7189" s="1">
        <v>0</v>
      </c>
    </row>
    <row r="7190" spans="1:15">
      <c r="A7190" s="12">
        <v>29163910</v>
      </c>
      <c r="B7190" s="1" t="s">
        <v>419</v>
      </c>
      <c r="C7190" s="12">
        <v>291639</v>
      </c>
      <c r="D7190" s="1" t="s">
        <v>277</v>
      </c>
      <c r="E7190" s="12">
        <v>2916</v>
      </c>
      <c r="F7190" s="1" t="s">
        <v>80</v>
      </c>
      <c r="G7190" s="12">
        <v>29</v>
      </c>
      <c r="H7190" s="1" t="s">
        <v>13</v>
      </c>
      <c r="I7190" s="1" t="s">
        <v>12</v>
      </c>
      <c r="J7190" s="1" t="s">
        <v>11</v>
      </c>
      <c r="K7190" s="1" t="s">
        <v>0</v>
      </c>
      <c r="L7190" s="1">
        <v>0</v>
      </c>
      <c r="M7190" s="1">
        <v>0</v>
      </c>
      <c r="N7190" s="1">
        <v>148</v>
      </c>
      <c r="O7190" s="1">
        <v>1</v>
      </c>
    </row>
    <row r="7191" spans="1:15">
      <c r="A7191" s="12">
        <v>29214322</v>
      </c>
      <c r="B7191" s="1" t="s">
        <v>418</v>
      </c>
      <c r="C7191" s="12">
        <v>292143</v>
      </c>
      <c r="D7191" s="1" t="s">
        <v>417</v>
      </c>
      <c r="E7191" s="12">
        <v>2921</v>
      </c>
      <c r="F7191" s="1" t="s">
        <v>73</v>
      </c>
      <c r="G7191" s="12">
        <v>29</v>
      </c>
      <c r="H7191" s="1" t="s">
        <v>13</v>
      </c>
      <c r="I7191" s="1" t="s">
        <v>12</v>
      </c>
      <c r="J7191" s="1" t="s">
        <v>11</v>
      </c>
      <c r="K7191" s="1" t="s">
        <v>0</v>
      </c>
      <c r="L7191" s="1">
        <v>0</v>
      </c>
      <c r="M7191" s="1">
        <v>0</v>
      </c>
      <c r="N7191" s="1">
        <v>147</v>
      </c>
      <c r="O7191" s="1">
        <v>0</v>
      </c>
    </row>
    <row r="7192" spans="1:15">
      <c r="A7192" s="12">
        <v>15149990</v>
      </c>
      <c r="B7192" s="1" t="s">
        <v>416</v>
      </c>
      <c r="C7192" s="12">
        <v>151499</v>
      </c>
      <c r="D7192" s="1" t="s">
        <v>415</v>
      </c>
      <c r="E7192" s="12">
        <v>1514</v>
      </c>
      <c r="F7192" s="1" t="s">
        <v>414</v>
      </c>
      <c r="G7192" s="12">
        <v>15</v>
      </c>
      <c r="H7192" s="1" t="s">
        <v>413</v>
      </c>
      <c r="I7192" s="1" t="s">
        <v>412</v>
      </c>
      <c r="J7192" s="1" t="s">
        <v>411</v>
      </c>
      <c r="K7192" s="1" t="s">
        <v>0</v>
      </c>
      <c r="L7192" s="1">
        <v>0</v>
      </c>
      <c r="M7192" s="1">
        <v>0</v>
      </c>
      <c r="N7192" s="1">
        <v>144</v>
      </c>
      <c r="O7192" s="1">
        <v>2</v>
      </c>
    </row>
    <row r="7193" spans="1:15">
      <c r="A7193" s="12">
        <v>29336922</v>
      </c>
      <c r="B7193" s="1" t="s">
        <v>410</v>
      </c>
      <c r="C7193" s="12">
        <v>293369</v>
      </c>
      <c r="D7193" s="1" t="s">
        <v>139</v>
      </c>
      <c r="E7193" s="12">
        <v>2933</v>
      </c>
      <c r="F7193" s="1" t="s">
        <v>67</v>
      </c>
      <c r="G7193" s="12">
        <v>29</v>
      </c>
      <c r="H7193" s="1" t="s">
        <v>13</v>
      </c>
      <c r="I7193" s="1" t="s">
        <v>12</v>
      </c>
      <c r="J7193" s="1" t="s">
        <v>11</v>
      </c>
      <c r="K7193" s="1" t="s">
        <v>0</v>
      </c>
      <c r="L7193" s="1">
        <v>0</v>
      </c>
      <c r="M7193" s="1">
        <v>0</v>
      </c>
      <c r="N7193" s="1">
        <v>142</v>
      </c>
      <c r="O7193" s="1">
        <v>0</v>
      </c>
    </row>
    <row r="7194" spans="1:15">
      <c r="A7194" s="12">
        <v>33012916</v>
      </c>
      <c r="B7194" s="1" t="s">
        <v>409</v>
      </c>
      <c r="C7194" s="12">
        <v>330129</v>
      </c>
      <c r="D7194" s="1" t="s">
        <v>408</v>
      </c>
      <c r="E7194" s="12">
        <v>3301</v>
      </c>
      <c r="F7194" s="1" t="s">
        <v>407</v>
      </c>
      <c r="G7194" s="12">
        <v>33</v>
      </c>
      <c r="H7194" s="1" t="s">
        <v>406</v>
      </c>
      <c r="I7194" s="1" t="s">
        <v>12</v>
      </c>
      <c r="J7194" s="1" t="s">
        <v>11</v>
      </c>
      <c r="K7194" s="1" t="s">
        <v>0</v>
      </c>
      <c r="L7194" s="1">
        <v>0</v>
      </c>
      <c r="M7194" s="1">
        <v>0</v>
      </c>
      <c r="N7194" s="1">
        <v>141</v>
      </c>
      <c r="O7194" s="1">
        <v>2</v>
      </c>
    </row>
    <row r="7195" spans="1:15">
      <c r="A7195" s="12">
        <v>84219920</v>
      </c>
      <c r="B7195" s="1" t="s">
        <v>405</v>
      </c>
      <c r="C7195" s="12">
        <v>842199</v>
      </c>
      <c r="D7195" s="1" t="s">
        <v>404</v>
      </c>
      <c r="E7195" s="12">
        <v>8421</v>
      </c>
      <c r="F7195" s="1" t="s">
        <v>403</v>
      </c>
      <c r="G7195" s="12">
        <v>84</v>
      </c>
      <c r="H7195" s="1" t="s">
        <v>28</v>
      </c>
      <c r="I7195" s="1" t="s">
        <v>27</v>
      </c>
      <c r="J7195" s="1" t="s">
        <v>26</v>
      </c>
      <c r="K7195" s="1" t="s">
        <v>0</v>
      </c>
      <c r="L7195" s="1">
        <v>0</v>
      </c>
      <c r="M7195" s="1">
        <v>0</v>
      </c>
      <c r="N7195" s="1">
        <v>140</v>
      </c>
      <c r="O7195" s="1">
        <v>0</v>
      </c>
    </row>
    <row r="7196" spans="1:15">
      <c r="A7196" s="12">
        <v>25201020</v>
      </c>
      <c r="B7196" s="1" t="s">
        <v>402</v>
      </c>
      <c r="C7196" s="12">
        <v>252010</v>
      </c>
      <c r="D7196" s="1" t="s">
        <v>401</v>
      </c>
      <c r="E7196" s="12">
        <v>2520</v>
      </c>
      <c r="F7196" s="1" t="s">
        <v>400</v>
      </c>
      <c r="G7196" s="12">
        <v>25</v>
      </c>
      <c r="H7196" s="1" t="s">
        <v>226</v>
      </c>
      <c r="I7196" s="1" t="s">
        <v>225</v>
      </c>
      <c r="J7196" s="1" t="s">
        <v>224</v>
      </c>
      <c r="K7196" s="1" t="s">
        <v>0</v>
      </c>
      <c r="L7196" s="1">
        <v>0</v>
      </c>
      <c r="M7196" s="1">
        <v>0</v>
      </c>
      <c r="N7196" s="1">
        <v>139</v>
      </c>
      <c r="O7196" s="1">
        <v>0</v>
      </c>
    </row>
    <row r="7197" spans="1:15">
      <c r="A7197" s="12">
        <v>38091090</v>
      </c>
      <c r="B7197" s="1" t="s">
        <v>399</v>
      </c>
      <c r="C7197" s="12">
        <v>380910</v>
      </c>
      <c r="D7197" s="1" t="s">
        <v>398</v>
      </c>
      <c r="E7197" s="12">
        <v>3809</v>
      </c>
      <c r="F7197" s="1" t="s">
        <v>397</v>
      </c>
      <c r="G7197" s="12">
        <v>38</v>
      </c>
      <c r="H7197" s="1" t="s">
        <v>244</v>
      </c>
      <c r="I7197" s="1" t="s">
        <v>12</v>
      </c>
      <c r="J7197" s="1" t="s">
        <v>11</v>
      </c>
      <c r="K7197" s="1" t="s">
        <v>0</v>
      </c>
      <c r="L7197" s="1">
        <v>0</v>
      </c>
      <c r="M7197" s="1">
        <v>0</v>
      </c>
      <c r="N7197" s="1">
        <v>136</v>
      </c>
      <c r="O7197" s="1">
        <v>1</v>
      </c>
    </row>
    <row r="7198" spans="1:15">
      <c r="A7198" s="12">
        <v>75051110</v>
      </c>
      <c r="B7198" s="1" t="s">
        <v>396</v>
      </c>
      <c r="C7198" s="12">
        <v>750511</v>
      </c>
      <c r="D7198" s="1" t="s">
        <v>395</v>
      </c>
      <c r="E7198" s="12">
        <v>7505</v>
      </c>
      <c r="F7198" s="1" t="s">
        <v>394</v>
      </c>
      <c r="G7198" s="12">
        <v>75</v>
      </c>
      <c r="H7198" s="1" t="s">
        <v>393</v>
      </c>
      <c r="I7198" s="1" t="s">
        <v>107</v>
      </c>
      <c r="J7198" s="1" t="s">
        <v>106</v>
      </c>
      <c r="K7198" s="1" t="s">
        <v>0</v>
      </c>
      <c r="L7198" s="1">
        <v>0</v>
      </c>
      <c r="M7198" s="1">
        <v>0</v>
      </c>
      <c r="N7198" s="1">
        <v>135</v>
      </c>
      <c r="O7198" s="1">
        <v>0</v>
      </c>
    </row>
    <row r="7199" spans="1:15">
      <c r="A7199" s="12">
        <v>85411031</v>
      </c>
      <c r="B7199" s="1" t="s">
        <v>392</v>
      </c>
      <c r="C7199" s="12">
        <v>854110</v>
      </c>
      <c r="D7199" s="1" t="s">
        <v>391</v>
      </c>
      <c r="E7199" s="12">
        <v>8541</v>
      </c>
      <c r="F7199" s="1" t="s">
        <v>390</v>
      </c>
      <c r="G7199" s="12">
        <v>85</v>
      </c>
      <c r="H7199" s="1" t="s">
        <v>102</v>
      </c>
      <c r="I7199" s="1" t="s">
        <v>27</v>
      </c>
      <c r="J7199" s="1" t="s">
        <v>26</v>
      </c>
      <c r="K7199" s="1" t="s">
        <v>0</v>
      </c>
      <c r="L7199" s="1">
        <v>0</v>
      </c>
      <c r="M7199" s="1">
        <v>0</v>
      </c>
      <c r="N7199" s="1">
        <v>134</v>
      </c>
      <c r="O7199" s="1">
        <v>7</v>
      </c>
    </row>
    <row r="7200" spans="1:15">
      <c r="A7200" s="12">
        <v>29039919</v>
      </c>
      <c r="B7200" s="1" t="s">
        <v>389</v>
      </c>
      <c r="C7200" s="12">
        <v>290399</v>
      </c>
      <c r="D7200" s="1" t="s">
        <v>301</v>
      </c>
      <c r="E7200" s="12">
        <v>2903</v>
      </c>
      <c r="F7200" s="1" t="s">
        <v>300</v>
      </c>
      <c r="G7200" s="12">
        <v>29</v>
      </c>
      <c r="H7200" s="1" t="s">
        <v>13</v>
      </c>
      <c r="I7200" s="1" t="s">
        <v>12</v>
      </c>
      <c r="J7200" s="1" t="s">
        <v>11</v>
      </c>
      <c r="K7200" s="1" t="s">
        <v>0</v>
      </c>
      <c r="L7200" s="1">
        <v>0</v>
      </c>
      <c r="M7200" s="1">
        <v>0</v>
      </c>
      <c r="N7200" s="1">
        <v>132</v>
      </c>
      <c r="O7200" s="1">
        <v>0</v>
      </c>
    </row>
    <row r="7201" spans="1:15">
      <c r="A7201" s="12">
        <v>28273950</v>
      </c>
      <c r="B7201" s="1" t="s">
        <v>388</v>
      </c>
      <c r="C7201" s="12">
        <v>282739</v>
      </c>
      <c r="D7201" s="1" t="s">
        <v>387</v>
      </c>
      <c r="E7201" s="12">
        <v>2827</v>
      </c>
      <c r="F7201" s="1" t="s">
        <v>386</v>
      </c>
      <c r="G7201" s="12">
        <v>28</v>
      </c>
      <c r="H7201" s="1" t="s">
        <v>118</v>
      </c>
      <c r="I7201" s="1" t="s">
        <v>12</v>
      </c>
      <c r="J7201" s="1" t="s">
        <v>11</v>
      </c>
      <c r="K7201" s="1" t="s">
        <v>0</v>
      </c>
      <c r="L7201" s="1">
        <v>0</v>
      </c>
      <c r="M7201" s="1">
        <v>0</v>
      </c>
      <c r="N7201" s="1">
        <v>132</v>
      </c>
      <c r="O7201" s="1">
        <v>0</v>
      </c>
    </row>
    <row r="7202" spans="1:15">
      <c r="A7202" s="12">
        <v>29349129</v>
      </c>
      <c r="B7202" s="1" t="s">
        <v>385</v>
      </c>
      <c r="C7202" s="12">
        <v>293491</v>
      </c>
      <c r="D7202" s="1" t="s">
        <v>384</v>
      </c>
      <c r="E7202" s="12">
        <v>2934</v>
      </c>
      <c r="F7202" s="1" t="s">
        <v>96</v>
      </c>
      <c r="G7202" s="12">
        <v>29</v>
      </c>
      <c r="H7202" s="1" t="s">
        <v>13</v>
      </c>
      <c r="I7202" s="1" t="s">
        <v>12</v>
      </c>
      <c r="J7202" s="1" t="s">
        <v>11</v>
      </c>
      <c r="K7202" s="1" t="s">
        <v>0</v>
      </c>
      <c r="L7202" s="1">
        <v>0</v>
      </c>
      <c r="M7202" s="1">
        <v>0</v>
      </c>
      <c r="N7202" s="1">
        <v>130</v>
      </c>
      <c r="O7202" s="1">
        <v>0</v>
      </c>
    </row>
    <row r="7203" spans="1:15">
      <c r="A7203" s="12">
        <v>71104900</v>
      </c>
      <c r="B7203" s="1" t="s">
        <v>383</v>
      </c>
      <c r="C7203" s="12">
        <v>711049</v>
      </c>
      <c r="D7203" s="1" t="s">
        <v>383</v>
      </c>
      <c r="E7203" s="12">
        <v>7110</v>
      </c>
      <c r="F7203" s="1" t="s">
        <v>382</v>
      </c>
      <c r="G7203" s="12">
        <v>71</v>
      </c>
      <c r="H7203" s="1" t="s">
        <v>200</v>
      </c>
      <c r="I7203" s="1" t="s">
        <v>199</v>
      </c>
      <c r="J7203" s="1" t="s">
        <v>198</v>
      </c>
      <c r="K7203" s="1" t="s">
        <v>0</v>
      </c>
      <c r="L7203" s="1">
        <v>0</v>
      </c>
      <c r="M7203" s="1">
        <v>0</v>
      </c>
      <c r="N7203" s="1">
        <v>130</v>
      </c>
      <c r="O7203" s="1">
        <v>0</v>
      </c>
    </row>
    <row r="7204" spans="1:15">
      <c r="A7204" s="12">
        <v>29333944</v>
      </c>
      <c r="B7204" s="1" t="s">
        <v>381</v>
      </c>
      <c r="C7204" s="12">
        <v>293339</v>
      </c>
      <c r="D7204" s="1" t="s">
        <v>68</v>
      </c>
      <c r="E7204" s="12">
        <v>2933</v>
      </c>
      <c r="F7204" s="1" t="s">
        <v>67</v>
      </c>
      <c r="G7204" s="12">
        <v>29</v>
      </c>
      <c r="H7204" s="1" t="s">
        <v>13</v>
      </c>
      <c r="I7204" s="1" t="s">
        <v>12</v>
      </c>
      <c r="J7204" s="1" t="s">
        <v>11</v>
      </c>
      <c r="K7204" s="1" t="s">
        <v>0</v>
      </c>
      <c r="L7204" s="1">
        <v>0</v>
      </c>
      <c r="M7204" s="1">
        <v>0</v>
      </c>
      <c r="N7204" s="1">
        <v>128</v>
      </c>
      <c r="O7204" s="1">
        <v>1</v>
      </c>
    </row>
    <row r="7205" spans="1:15">
      <c r="A7205" s="12">
        <v>60069000</v>
      </c>
      <c r="B7205" s="1" t="s">
        <v>380</v>
      </c>
      <c r="C7205" s="12">
        <v>600690</v>
      </c>
      <c r="D7205" s="1" t="s">
        <v>379</v>
      </c>
      <c r="E7205" s="12">
        <v>6006</v>
      </c>
      <c r="F7205" s="1" t="s">
        <v>173</v>
      </c>
      <c r="G7205" s="12">
        <v>60</v>
      </c>
      <c r="H7205" s="1" t="s">
        <v>161</v>
      </c>
      <c r="I7205" s="1" t="s">
        <v>2</v>
      </c>
      <c r="J7205" s="1" t="s">
        <v>1</v>
      </c>
      <c r="K7205" s="1" t="s">
        <v>0</v>
      </c>
      <c r="L7205" s="1">
        <v>0</v>
      </c>
      <c r="M7205" s="1">
        <v>0</v>
      </c>
      <c r="N7205" s="1">
        <v>127</v>
      </c>
      <c r="O7205" s="1">
        <v>1</v>
      </c>
    </row>
    <row r="7206" spans="1:15">
      <c r="A7206" s="12">
        <v>29091100</v>
      </c>
      <c r="B7206" s="1" t="s">
        <v>378</v>
      </c>
      <c r="C7206" s="12">
        <v>290911</v>
      </c>
      <c r="D7206" s="1" t="s">
        <v>378</v>
      </c>
      <c r="E7206" s="12">
        <v>2909</v>
      </c>
      <c r="F7206" s="1" t="s">
        <v>377</v>
      </c>
      <c r="G7206" s="12">
        <v>29</v>
      </c>
      <c r="H7206" s="1" t="s">
        <v>13</v>
      </c>
      <c r="I7206" s="1" t="s">
        <v>12</v>
      </c>
      <c r="J7206" s="1" t="s">
        <v>11</v>
      </c>
      <c r="K7206" s="1" t="s">
        <v>0</v>
      </c>
      <c r="L7206" s="1">
        <v>0</v>
      </c>
      <c r="M7206" s="1">
        <v>0</v>
      </c>
      <c r="N7206" s="1">
        <v>125</v>
      </c>
      <c r="O7206" s="1">
        <v>5</v>
      </c>
    </row>
    <row r="7207" spans="1:15">
      <c r="A7207" s="12">
        <v>91051100</v>
      </c>
      <c r="B7207" s="1" t="s">
        <v>376</v>
      </c>
      <c r="C7207" s="12">
        <v>910511</v>
      </c>
      <c r="D7207" s="1" t="s">
        <v>375</v>
      </c>
      <c r="E7207" s="12">
        <v>9105</v>
      </c>
      <c r="F7207" s="1" t="s">
        <v>374</v>
      </c>
      <c r="G7207" s="12">
        <v>91</v>
      </c>
      <c r="H7207" s="1" t="s">
        <v>50</v>
      </c>
      <c r="I7207" s="1" t="s">
        <v>49</v>
      </c>
      <c r="J7207" s="1" t="s">
        <v>48</v>
      </c>
      <c r="K7207" s="1" t="s">
        <v>0</v>
      </c>
      <c r="L7207" s="1">
        <v>0</v>
      </c>
      <c r="M7207" s="1">
        <v>0</v>
      </c>
      <c r="N7207" s="1">
        <v>125</v>
      </c>
      <c r="O7207" s="1">
        <v>2</v>
      </c>
    </row>
    <row r="7208" spans="1:15">
      <c r="A7208" s="12">
        <v>91031000</v>
      </c>
      <c r="B7208" s="1" t="s">
        <v>373</v>
      </c>
      <c r="C7208" s="12">
        <v>910310</v>
      </c>
      <c r="D7208" s="1" t="s">
        <v>373</v>
      </c>
      <c r="E7208" s="12">
        <v>9103</v>
      </c>
      <c r="F7208" s="1" t="s">
        <v>372</v>
      </c>
      <c r="G7208" s="12">
        <v>91</v>
      </c>
      <c r="H7208" s="1" t="s">
        <v>50</v>
      </c>
      <c r="I7208" s="1" t="s">
        <v>49</v>
      </c>
      <c r="J7208" s="1" t="s">
        <v>48</v>
      </c>
      <c r="K7208" s="1" t="s">
        <v>0</v>
      </c>
      <c r="L7208" s="1">
        <v>0</v>
      </c>
      <c r="M7208" s="1">
        <v>0</v>
      </c>
      <c r="N7208" s="1">
        <v>123</v>
      </c>
      <c r="O7208" s="1">
        <v>2</v>
      </c>
    </row>
    <row r="7209" spans="1:15">
      <c r="A7209" s="12">
        <v>50060000</v>
      </c>
      <c r="B7209" s="1" t="s">
        <v>370</v>
      </c>
      <c r="C7209" s="12">
        <v>500600</v>
      </c>
      <c r="D7209" s="1" t="s">
        <v>371</v>
      </c>
      <c r="E7209" s="12">
        <v>5006</v>
      </c>
      <c r="F7209" s="1" t="s">
        <v>370</v>
      </c>
      <c r="G7209" s="12">
        <v>50</v>
      </c>
      <c r="H7209" s="1" t="s">
        <v>369</v>
      </c>
      <c r="I7209" s="1" t="s">
        <v>2</v>
      </c>
      <c r="J7209" s="1" t="s">
        <v>1</v>
      </c>
      <c r="K7209" s="1" t="s">
        <v>0</v>
      </c>
      <c r="L7209" s="1">
        <v>0</v>
      </c>
      <c r="M7209" s="1">
        <v>0</v>
      </c>
      <c r="N7209" s="1">
        <v>120</v>
      </c>
      <c r="O7209" s="1">
        <v>0</v>
      </c>
    </row>
    <row r="7210" spans="1:15">
      <c r="A7210" s="12">
        <v>29031120</v>
      </c>
      <c r="B7210" s="1" t="s">
        <v>368</v>
      </c>
      <c r="C7210" s="12">
        <v>290311</v>
      </c>
      <c r="D7210" s="1" t="s">
        <v>367</v>
      </c>
      <c r="E7210" s="12">
        <v>2903</v>
      </c>
      <c r="F7210" s="1" t="s">
        <v>300</v>
      </c>
      <c r="G7210" s="12">
        <v>29</v>
      </c>
      <c r="H7210" s="1" t="s">
        <v>13</v>
      </c>
      <c r="I7210" s="1" t="s">
        <v>12</v>
      </c>
      <c r="J7210" s="1" t="s">
        <v>11</v>
      </c>
      <c r="K7210" s="1" t="s">
        <v>0</v>
      </c>
      <c r="L7210" s="1">
        <v>0</v>
      </c>
      <c r="M7210" s="1">
        <v>0</v>
      </c>
      <c r="N7210" s="1">
        <v>118</v>
      </c>
      <c r="O7210" s="1">
        <v>0</v>
      </c>
    </row>
    <row r="7211" spans="1:15">
      <c r="A7211" s="12">
        <v>30042052</v>
      </c>
      <c r="B7211" s="1" t="s">
        <v>366</v>
      </c>
      <c r="C7211" s="12">
        <v>300420</v>
      </c>
      <c r="D7211" s="1" t="s">
        <v>365</v>
      </c>
      <c r="E7211" s="12">
        <v>3004</v>
      </c>
      <c r="F7211" s="1" t="s">
        <v>364</v>
      </c>
      <c r="G7211" s="12">
        <v>30</v>
      </c>
      <c r="H7211" s="1" t="s">
        <v>63</v>
      </c>
      <c r="I7211" s="1" t="s">
        <v>12</v>
      </c>
      <c r="J7211" s="1" t="s">
        <v>11</v>
      </c>
      <c r="K7211" s="1" t="s">
        <v>0</v>
      </c>
      <c r="L7211" s="1">
        <v>0</v>
      </c>
      <c r="M7211" s="1">
        <v>0</v>
      </c>
      <c r="N7211" s="1">
        <v>116</v>
      </c>
      <c r="O7211" s="1">
        <v>0</v>
      </c>
    </row>
    <row r="7212" spans="1:15">
      <c r="A7212" s="12">
        <v>29411042</v>
      </c>
      <c r="B7212" s="1" t="s">
        <v>363</v>
      </c>
      <c r="C7212" s="12">
        <v>294110</v>
      </c>
      <c r="D7212" s="1" t="s">
        <v>362</v>
      </c>
      <c r="E7212" s="12">
        <v>2941</v>
      </c>
      <c r="F7212" s="1" t="s">
        <v>361</v>
      </c>
      <c r="G7212" s="12">
        <v>29</v>
      </c>
      <c r="H7212" s="1" t="s">
        <v>13</v>
      </c>
      <c r="I7212" s="1" t="s">
        <v>12</v>
      </c>
      <c r="J7212" s="1" t="s">
        <v>11</v>
      </c>
      <c r="K7212" s="1" t="s">
        <v>0</v>
      </c>
      <c r="L7212" s="1">
        <v>0</v>
      </c>
      <c r="M7212" s="1">
        <v>0</v>
      </c>
      <c r="N7212" s="1">
        <v>114</v>
      </c>
      <c r="O7212" s="1">
        <v>0</v>
      </c>
    </row>
    <row r="7213" spans="1:15">
      <c r="A7213" s="12">
        <v>48149000</v>
      </c>
      <c r="B7213" s="1" t="s">
        <v>360</v>
      </c>
      <c r="C7213" s="12">
        <v>481490</v>
      </c>
      <c r="D7213" s="1" t="s">
        <v>359</v>
      </c>
      <c r="E7213" s="12">
        <v>4814</v>
      </c>
      <c r="F7213" s="1" t="s">
        <v>358</v>
      </c>
      <c r="G7213" s="12">
        <v>48</v>
      </c>
      <c r="H7213" s="1" t="s">
        <v>19</v>
      </c>
      <c r="I7213" s="1" t="s">
        <v>18</v>
      </c>
      <c r="J7213" s="1" t="s">
        <v>17</v>
      </c>
      <c r="K7213" s="1" t="s">
        <v>0</v>
      </c>
      <c r="L7213" s="1">
        <v>0</v>
      </c>
      <c r="M7213" s="1">
        <v>0</v>
      </c>
      <c r="N7213" s="1">
        <v>113</v>
      </c>
      <c r="O7213" s="1">
        <v>9</v>
      </c>
    </row>
    <row r="7214" spans="1:15">
      <c r="A7214" s="12">
        <v>54083300</v>
      </c>
      <c r="B7214" s="1" t="s">
        <v>357</v>
      </c>
      <c r="C7214" s="12">
        <v>540833</v>
      </c>
      <c r="D7214" s="1" t="s">
        <v>357</v>
      </c>
      <c r="E7214" s="12">
        <v>5408</v>
      </c>
      <c r="F7214" s="1" t="s">
        <v>356</v>
      </c>
      <c r="G7214" s="12">
        <v>54</v>
      </c>
      <c r="H7214" s="1" t="s">
        <v>355</v>
      </c>
      <c r="I7214" s="1" t="s">
        <v>2</v>
      </c>
      <c r="J7214" s="1" t="s">
        <v>1</v>
      </c>
      <c r="K7214" s="1" t="s">
        <v>0</v>
      </c>
      <c r="L7214" s="1">
        <v>0</v>
      </c>
      <c r="M7214" s="1">
        <v>0</v>
      </c>
      <c r="N7214" s="1">
        <v>109</v>
      </c>
      <c r="O7214" s="1">
        <v>1</v>
      </c>
    </row>
    <row r="7215" spans="1:15">
      <c r="A7215" s="12">
        <v>55082000</v>
      </c>
      <c r="B7215" s="1" t="s">
        <v>354</v>
      </c>
      <c r="C7215" s="12">
        <v>550820</v>
      </c>
      <c r="D7215" s="1" t="s">
        <v>353</v>
      </c>
      <c r="E7215" s="12">
        <v>5508</v>
      </c>
      <c r="F7215" s="1" t="s">
        <v>352</v>
      </c>
      <c r="G7215" s="12">
        <v>55</v>
      </c>
      <c r="H7215" s="1" t="s">
        <v>282</v>
      </c>
      <c r="I7215" s="1" t="s">
        <v>2</v>
      </c>
      <c r="J7215" s="1" t="s">
        <v>1</v>
      </c>
      <c r="K7215" s="1" t="s">
        <v>0</v>
      </c>
      <c r="L7215" s="1">
        <v>0</v>
      </c>
      <c r="M7215" s="1">
        <v>0</v>
      </c>
      <c r="N7215" s="1">
        <v>104</v>
      </c>
      <c r="O7215" s="1">
        <v>2</v>
      </c>
    </row>
    <row r="7216" spans="1:15">
      <c r="A7216" s="12">
        <v>28309016</v>
      </c>
      <c r="B7216" s="1" t="s">
        <v>351</v>
      </c>
      <c r="C7216" s="12">
        <v>283090</v>
      </c>
      <c r="D7216" s="1" t="s">
        <v>350</v>
      </c>
      <c r="E7216" s="12">
        <v>2830</v>
      </c>
      <c r="F7216" s="1" t="s">
        <v>349</v>
      </c>
      <c r="G7216" s="12">
        <v>28</v>
      </c>
      <c r="H7216" s="1" t="s">
        <v>118</v>
      </c>
      <c r="I7216" s="1" t="s">
        <v>12</v>
      </c>
      <c r="J7216" s="1" t="s">
        <v>11</v>
      </c>
      <c r="K7216" s="1" t="s">
        <v>0</v>
      </c>
      <c r="L7216" s="1">
        <v>0</v>
      </c>
      <c r="M7216" s="1">
        <v>0</v>
      </c>
      <c r="N7216" s="1">
        <v>102</v>
      </c>
      <c r="O7216" s="1">
        <v>0</v>
      </c>
    </row>
    <row r="7217" spans="1:15">
      <c r="A7217" s="12">
        <v>29152920</v>
      </c>
      <c r="B7217" s="1" t="s">
        <v>348</v>
      </c>
      <c r="C7217" s="12">
        <v>291529</v>
      </c>
      <c r="D7217" s="1" t="s">
        <v>347</v>
      </c>
      <c r="E7217" s="12">
        <v>2915</v>
      </c>
      <c r="F7217" s="1" t="s">
        <v>346</v>
      </c>
      <c r="G7217" s="12">
        <v>29</v>
      </c>
      <c r="H7217" s="1" t="s">
        <v>13</v>
      </c>
      <c r="I7217" s="1" t="s">
        <v>12</v>
      </c>
      <c r="J7217" s="1" t="s">
        <v>11</v>
      </c>
      <c r="K7217" s="1" t="s">
        <v>0</v>
      </c>
      <c r="L7217" s="1">
        <v>0</v>
      </c>
      <c r="M7217" s="1">
        <v>0</v>
      </c>
      <c r="N7217" s="1">
        <v>102</v>
      </c>
      <c r="O7217" s="1">
        <v>0</v>
      </c>
    </row>
    <row r="7218" spans="1:15">
      <c r="A7218" s="12">
        <v>28342940</v>
      </c>
      <c r="B7218" s="1" t="s">
        <v>345</v>
      </c>
      <c r="C7218" s="12">
        <v>283429</v>
      </c>
      <c r="D7218" s="1" t="s">
        <v>344</v>
      </c>
      <c r="E7218" s="12">
        <v>2834</v>
      </c>
      <c r="F7218" s="1" t="s">
        <v>343</v>
      </c>
      <c r="G7218" s="12">
        <v>28</v>
      </c>
      <c r="H7218" s="1" t="s">
        <v>118</v>
      </c>
      <c r="I7218" s="1" t="s">
        <v>12</v>
      </c>
      <c r="J7218" s="1" t="s">
        <v>11</v>
      </c>
      <c r="K7218" s="1" t="s">
        <v>0</v>
      </c>
      <c r="L7218" s="1">
        <v>0</v>
      </c>
      <c r="M7218" s="1">
        <v>0</v>
      </c>
      <c r="N7218" s="1">
        <v>101</v>
      </c>
      <c r="O7218" s="1">
        <v>0</v>
      </c>
    </row>
    <row r="7219" spans="1:15">
      <c r="A7219" s="12">
        <v>96085000</v>
      </c>
      <c r="B7219" s="1" t="s">
        <v>342</v>
      </c>
      <c r="C7219" s="12">
        <v>960850</v>
      </c>
      <c r="D7219" s="1" t="s">
        <v>341</v>
      </c>
      <c r="E7219" s="12">
        <v>9608</v>
      </c>
      <c r="F7219" s="1" t="s">
        <v>340</v>
      </c>
      <c r="G7219" s="12">
        <v>96</v>
      </c>
      <c r="H7219" s="1" t="s">
        <v>128</v>
      </c>
      <c r="I7219" s="1" t="s">
        <v>127</v>
      </c>
      <c r="J7219" s="1" t="s">
        <v>126</v>
      </c>
      <c r="K7219" s="1" t="s">
        <v>0</v>
      </c>
      <c r="L7219" s="1">
        <v>0</v>
      </c>
      <c r="M7219" s="1">
        <v>0</v>
      </c>
      <c r="N7219" s="1">
        <v>100</v>
      </c>
      <c r="O7219" s="1">
        <v>2</v>
      </c>
    </row>
    <row r="7220" spans="1:15">
      <c r="A7220" s="12">
        <v>29211111</v>
      </c>
      <c r="B7220" s="1" t="s">
        <v>339</v>
      </c>
      <c r="C7220" s="12">
        <v>292111</v>
      </c>
      <c r="D7220" s="1" t="s">
        <v>338</v>
      </c>
      <c r="E7220" s="12">
        <v>2921</v>
      </c>
      <c r="F7220" s="1" t="s">
        <v>73</v>
      </c>
      <c r="G7220" s="12">
        <v>29</v>
      </c>
      <c r="H7220" s="1" t="s">
        <v>13</v>
      </c>
      <c r="I7220" s="1" t="s">
        <v>12</v>
      </c>
      <c r="J7220" s="1" t="s">
        <v>11</v>
      </c>
      <c r="K7220" s="1" t="s">
        <v>0</v>
      </c>
      <c r="L7220" s="1">
        <v>0</v>
      </c>
      <c r="M7220" s="1">
        <v>0</v>
      </c>
      <c r="N7220" s="1">
        <v>98</v>
      </c>
      <c r="O7220" s="1">
        <v>2</v>
      </c>
    </row>
    <row r="7221" spans="1:15">
      <c r="A7221" s="12">
        <v>28469020</v>
      </c>
      <c r="B7221" s="1" t="s">
        <v>337</v>
      </c>
      <c r="C7221" s="12">
        <v>284690</v>
      </c>
      <c r="D7221" s="1" t="s">
        <v>336</v>
      </c>
      <c r="E7221" s="12">
        <v>2846</v>
      </c>
      <c r="F7221" s="1" t="s">
        <v>335</v>
      </c>
      <c r="G7221" s="12">
        <v>28</v>
      </c>
      <c r="H7221" s="1" t="s">
        <v>118</v>
      </c>
      <c r="I7221" s="1" t="s">
        <v>12</v>
      </c>
      <c r="J7221" s="1" t="s">
        <v>11</v>
      </c>
      <c r="K7221" s="1" t="s">
        <v>0</v>
      </c>
      <c r="L7221" s="1">
        <v>0</v>
      </c>
      <c r="M7221" s="1">
        <v>0</v>
      </c>
      <c r="N7221" s="1">
        <v>96</v>
      </c>
      <c r="O7221" s="1">
        <v>0</v>
      </c>
    </row>
    <row r="7222" spans="1:15">
      <c r="A7222" s="12">
        <v>12141000</v>
      </c>
      <c r="B7222" s="1" t="s">
        <v>334</v>
      </c>
      <c r="C7222" s="12">
        <v>121410</v>
      </c>
      <c r="D7222" s="1" t="s">
        <v>333</v>
      </c>
      <c r="E7222" s="12">
        <v>1214</v>
      </c>
      <c r="F7222" s="1" t="s">
        <v>332</v>
      </c>
      <c r="G7222" s="12">
        <v>12</v>
      </c>
      <c r="H7222" s="1" t="s">
        <v>331</v>
      </c>
      <c r="I7222" s="1" t="s">
        <v>59</v>
      </c>
      <c r="J7222" s="1" t="s">
        <v>58</v>
      </c>
      <c r="K7222" s="1" t="s">
        <v>0</v>
      </c>
      <c r="L7222" s="1">
        <v>0</v>
      </c>
      <c r="M7222" s="1">
        <v>0</v>
      </c>
      <c r="N7222" s="1">
        <v>91</v>
      </c>
      <c r="O7222" s="1">
        <v>0</v>
      </c>
    </row>
    <row r="7223" spans="1:15">
      <c r="A7223" s="12">
        <v>28289019</v>
      </c>
      <c r="B7223" s="1" t="s">
        <v>330</v>
      </c>
      <c r="C7223" s="12">
        <v>282890</v>
      </c>
      <c r="D7223" s="1" t="s">
        <v>329</v>
      </c>
      <c r="E7223" s="12">
        <v>2828</v>
      </c>
      <c r="F7223" s="1" t="s">
        <v>328</v>
      </c>
      <c r="G7223" s="12">
        <v>28</v>
      </c>
      <c r="H7223" s="1" t="s">
        <v>118</v>
      </c>
      <c r="I7223" s="1" t="s">
        <v>12</v>
      </c>
      <c r="J7223" s="1" t="s">
        <v>11</v>
      </c>
      <c r="K7223" s="1" t="s">
        <v>0</v>
      </c>
      <c r="L7223" s="1">
        <v>0</v>
      </c>
      <c r="M7223" s="1">
        <v>0</v>
      </c>
      <c r="N7223" s="1">
        <v>90</v>
      </c>
      <c r="O7223" s="1">
        <v>0</v>
      </c>
    </row>
    <row r="7224" spans="1:15">
      <c r="A7224" s="12">
        <v>29173939</v>
      </c>
      <c r="B7224" s="1" t="s">
        <v>327</v>
      </c>
      <c r="C7224" s="12">
        <v>291739</v>
      </c>
      <c r="D7224" s="1" t="s">
        <v>326</v>
      </c>
      <c r="E7224" s="12">
        <v>2917</v>
      </c>
      <c r="F7224" s="1" t="s">
        <v>93</v>
      </c>
      <c r="G7224" s="12">
        <v>29</v>
      </c>
      <c r="H7224" s="1" t="s">
        <v>13</v>
      </c>
      <c r="I7224" s="1" t="s">
        <v>12</v>
      </c>
      <c r="J7224" s="1" t="s">
        <v>11</v>
      </c>
      <c r="K7224" s="1" t="s">
        <v>0</v>
      </c>
      <c r="L7224" s="1">
        <v>0</v>
      </c>
      <c r="M7224" s="1">
        <v>0</v>
      </c>
      <c r="N7224" s="1">
        <v>88</v>
      </c>
      <c r="O7224" s="1">
        <v>20</v>
      </c>
    </row>
    <row r="7225" spans="1:15">
      <c r="A7225" s="12">
        <v>29181700</v>
      </c>
      <c r="B7225" s="1" t="s">
        <v>325</v>
      </c>
      <c r="C7225" s="12">
        <v>291817</v>
      </c>
      <c r="D7225" s="1" t="s">
        <v>324</v>
      </c>
      <c r="E7225" s="12">
        <v>2918</v>
      </c>
      <c r="F7225" s="1" t="s">
        <v>323</v>
      </c>
      <c r="G7225" s="12">
        <v>29</v>
      </c>
      <c r="H7225" s="1" t="s">
        <v>13</v>
      </c>
      <c r="I7225" s="1" t="s">
        <v>12</v>
      </c>
      <c r="J7225" s="1" t="s">
        <v>11</v>
      </c>
      <c r="K7225" s="1" t="s">
        <v>0</v>
      </c>
      <c r="L7225" s="1">
        <v>0</v>
      </c>
      <c r="M7225" s="1">
        <v>0</v>
      </c>
      <c r="N7225" s="1">
        <v>88</v>
      </c>
      <c r="O7225" s="1">
        <v>0</v>
      </c>
    </row>
    <row r="7226" spans="1:15">
      <c r="A7226" s="12">
        <v>29309091</v>
      </c>
      <c r="B7226" s="1" t="s">
        <v>322</v>
      </c>
      <c r="C7226" s="12">
        <v>293090</v>
      </c>
      <c r="D7226" s="1" t="s">
        <v>190</v>
      </c>
      <c r="E7226" s="12">
        <v>2930</v>
      </c>
      <c r="F7226" s="1" t="s">
        <v>115</v>
      </c>
      <c r="G7226" s="12">
        <v>29</v>
      </c>
      <c r="H7226" s="1" t="s">
        <v>13</v>
      </c>
      <c r="I7226" s="1" t="s">
        <v>12</v>
      </c>
      <c r="J7226" s="1" t="s">
        <v>11</v>
      </c>
      <c r="K7226" s="1" t="s">
        <v>0</v>
      </c>
      <c r="L7226" s="1">
        <v>0</v>
      </c>
      <c r="M7226" s="1">
        <v>0</v>
      </c>
      <c r="N7226" s="1">
        <v>86</v>
      </c>
      <c r="O7226" s="1">
        <v>0</v>
      </c>
    </row>
    <row r="7227" spans="1:15">
      <c r="A7227" s="12">
        <v>38089328</v>
      </c>
      <c r="B7227" s="1" t="s">
        <v>321</v>
      </c>
      <c r="C7227" s="12">
        <v>380893</v>
      </c>
      <c r="D7227" s="1" t="s">
        <v>320</v>
      </c>
      <c r="E7227" s="12">
        <v>3808</v>
      </c>
      <c r="F7227" s="1" t="s">
        <v>288</v>
      </c>
      <c r="G7227" s="12">
        <v>38</v>
      </c>
      <c r="H7227" s="1" t="s">
        <v>244</v>
      </c>
      <c r="I7227" s="1" t="s">
        <v>12</v>
      </c>
      <c r="J7227" s="1" t="s">
        <v>11</v>
      </c>
      <c r="K7227" s="1" t="s">
        <v>0</v>
      </c>
      <c r="L7227" s="1">
        <v>0</v>
      </c>
      <c r="M7227" s="1">
        <v>0</v>
      </c>
      <c r="N7227" s="1">
        <v>86</v>
      </c>
      <c r="O7227" s="1">
        <v>0</v>
      </c>
    </row>
    <row r="7228" spans="1:15">
      <c r="A7228" s="12">
        <v>60024090</v>
      </c>
      <c r="B7228" s="1" t="s">
        <v>319</v>
      </c>
      <c r="C7228" s="12">
        <v>600240</v>
      </c>
      <c r="D7228" s="1" t="s">
        <v>318</v>
      </c>
      <c r="E7228" s="12">
        <v>6002</v>
      </c>
      <c r="F7228" s="1" t="s">
        <v>317</v>
      </c>
      <c r="G7228" s="12">
        <v>60</v>
      </c>
      <c r="H7228" s="1" t="s">
        <v>161</v>
      </c>
      <c r="I7228" s="1" t="s">
        <v>2</v>
      </c>
      <c r="J7228" s="1" t="s">
        <v>1</v>
      </c>
      <c r="K7228" s="1" t="s">
        <v>0</v>
      </c>
      <c r="L7228" s="1">
        <v>0</v>
      </c>
      <c r="M7228" s="1">
        <v>0</v>
      </c>
      <c r="N7228" s="1">
        <v>86</v>
      </c>
      <c r="O7228" s="1">
        <v>0</v>
      </c>
    </row>
    <row r="7229" spans="1:15">
      <c r="A7229" s="12">
        <v>28419013</v>
      </c>
      <c r="B7229" s="1" t="s">
        <v>316</v>
      </c>
      <c r="C7229" s="12">
        <v>284190</v>
      </c>
      <c r="D7229" s="1" t="s">
        <v>148</v>
      </c>
      <c r="E7229" s="12">
        <v>2841</v>
      </c>
      <c r="F7229" s="1" t="s">
        <v>147</v>
      </c>
      <c r="G7229" s="12">
        <v>28</v>
      </c>
      <c r="H7229" s="1" t="s">
        <v>118</v>
      </c>
      <c r="I7229" s="1" t="s">
        <v>12</v>
      </c>
      <c r="J7229" s="1" t="s">
        <v>11</v>
      </c>
      <c r="K7229" s="1" t="s">
        <v>0</v>
      </c>
      <c r="L7229" s="1">
        <v>0</v>
      </c>
      <c r="M7229" s="1">
        <v>0</v>
      </c>
      <c r="N7229" s="1">
        <v>85</v>
      </c>
      <c r="O7229" s="1">
        <v>0</v>
      </c>
    </row>
    <row r="7230" spans="1:15">
      <c r="A7230" s="12">
        <v>48239010</v>
      </c>
      <c r="B7230" s="1" t="s">
        <v>315</v>
      </c>
      <c r="C7230" s="12">
        <v>482390</v>
      </c>
      <c r="D7230" s="1" t="s">
        <v>314</v>
      </c>
      <c r="E7230" s="12">
        <v>4823</v>
      </c>
      <c r="F7230" s="1" t="s">
        <v>313</v>
      </c>
      <c r="G7230" s="12">
        <v>48</v>
      </c>
      <c r="H7230" s="1" t="s">
        <v>19</v>
      </c>
      <c r="I7230" s="1" t="s">
        <v>18</v>
      </c>
      <c r="J7230" s="1" t="s">
        <v>17</v>
      </c>
      <c r="K7230" s="1" t="s">
        <v>0</v>
      </c>
      <c r="L7230" s="1">
        <v>0</v>
      </c>
      <c r="M7230" s="1">
        <v>0</v>
      </c>
      <c r="N7230" s="1">
        <v>80</v>
      </c>
      <c r="O7230" s="1">
        <v>0</v>
      </c>
    </row>
    <row r="7231" spans="1:15">
      <c r="A7231" s="12">
        <v>84793000</v>
      </c>
      <c r="B7231" s="1" t="s">
        <v>312</v>
      </c>
      <c r="C7231" s="12">
        <v>847930</v>
      </c>
      <c r="D7231" s="1" t="s">
        <v>311</v>
      </c>
      <c r="E7231" s="12">
        <v>8479</v>
      </c>
      <c r="F7231" s="1" t="s">
        <v>310</v>
      </c>
      <c r="G7231" s="12">
        <v>84</v>
      </c>
      <c r="H7231" s="1" t="s">
        <v>28</v>
      </c>
      <c r="I7231" s="1" t="s">
        <v>27</v>
      </c>
      <c r="J7231" s="1" t="s">
        <v>26</v>
      </c>
      <c r="K7231" s="1" t="s">
        <v>0</v>
      </c>
      <c r="L7231" s="1">
        <v>0</v>
      </c>
      <c r="M7231" s="1">
        <v>0</v>
      </c>
      <c r="N7231" s="1">
        <v>80</v>
      </c>
      <c r="O7231" s="1">
        <v>0</v>
      </c>
    </row>
    <row r="7232" spans="1:15">
      <c r="A7232" s="12">
        <v>28362090</v>
      </c>
      <c r="B7232" s="1" t="s">
        <v>309</v>
      </c>
      <c r="C7232" s="12">
        <v>283620</v>
      </c>
      <c r="D7232" s="1" t="s">
        <v>308</v>
      </c>
      <c r="E7232" s="12">
        <v>2836</v>
      </c>
      <c r="F7232" s="1" t="s">
        <v>307</v>
      </c>
      <c r="G7232" s="12">
        <v>28</v>
      </c>
      <c r="H7232" s="1" t="s">
        <v>118</v>
      </c>
      <c r="I7232" s="1" t="s">
        <v>12</v>
      </c>
      <c r="J7232" s="1" t="s">
        <v>11</v>
      </c>
      <c r="K7232" s="1" t="s">
        <v>0</v>
      </c>
      <c r="L7232" s="1">
        <v>0</v>
      </c>
      <c r="M7232" s="1">
        <v>0</v>
      </c>
      <c r="N7232" s="1">
        <v>79</v>
      </c>
      <c r="O7232" s="1">
        <v>1</v>
      </c>
    </row>
    <row r="7233" spans="1:15">
      <c r="A7233" s="12">
        <v>84483921</v>
      </c>
      <c r="B7233" s="1" t="s">
        <v>306</v>
      </c>
      <c r="C7233" s="12">
        <v>844839</v>
      </c>
      <c r="D7233" s="1" t="s">
        <v>30</v>
      </c>
      <c r="E7233" s="12">
        <v>8448</v>
      </c>
      <c r="F7233" s="1" t="s">
        <v>29</v>
      </c>
      <c r="G7233" s="12">
        <v>84</v>
      </c>
      <c r="H7233" s="1" t="s">
        <v>28</v>
      </c>
      <c r="I7233" s="1" t="s">
        <v>27</v>
      </c>
      <c r="J7233" s="1" t="s">
        <v>26</v>
      </c>
      <c r="K7233" s="1" t="s">
        <v>0</v>
      </c>
      <c r="L7233" s="1">
        <v>0</v>
      </c>
      <c r="M7233" s="1">
        <v>0</v>
      </c>
      <c r="N7233" s="1">
        <v>78</v>
      </c>
      <c r="O7233" s="1">
        <v>0</v>
      </c>
    </row>
    <row r="7234" spans="1:15">
      <c r="A7234" s="12">
        <v>29242119</v>
      </c>
      <c r="B7234" s="1" t="s">
        <v>305</v>
      </c>
      <c r="C7234" s="12">
        <v>292421</v>
      </c>
      <c r="D7234" s="1" t="s">
        <v>304</v>
      </c>
      <c r="E7234" s="12">
        <v>2924</v>
      </c>
      <c r="F7234" s="1" t="s">
        <v>23</v>
      </c>
      <c r="G7234" s="12">
        <v>29</v>
      </c>
      <c r="H7234" s="1" t="s">
        <v>13</v>
      </c>
      <c r="I7234" s="1" t="s">
        <v>12</v>
      </c>
      <c r="J7234" s="1" t="s">
        <v>11</v>
      </c>
      <c r="K7234" s="1" t="s">
        <v>0</v>
      </c>
      <c r="L7234" s="1">
        <v>0</v>
      </c>
      <c r="M7234" s="1">
        <v>0</v>
      </c>
      <c r="N7234" s="1">
        <v>75</v>
      </c>
      <c r="O7234" s="1">
        <v>0</v>
      </c>
    </row>
    <row r="7235" spans="1:15">
      <c r="A7235" s="12">
        <v>28051910</v>
      </c>
      <c r="B7235" s="1" t="s">
        <v>303</v>
      </c>
      <c r="C7235" s="12">
        <v>280519</v>
      </c>
      <c r="D7235" s="1" t="s">
        <v>120</v>
      </c>
      <c r="E7235" s="12">
        <v>2805</v>
      </c>
      <c r="F7235" s="1" t="s">
        <v>119</v>
      </c>
      <c r="G7235" s="12">
        <v>28</v>
      </c>
      <c r="H7235" s="1" t="s">
        <v>118</v>
      </c>
      <c r="I7235" s="1" t="s">
        <v>12</v>
      </c>
      <c r="J7235" s="1" t="s">
        <v>11</v>
      </c>
      <c r="K7235" s="1" t="s">
        <v>0</v>
      </c>
      <c r="L7235" s="1">
        <v>0</v>
      </c>
      <c r="M7235" s="1">
        <v>0</v>
      </c>
      <c r="N7235" s="1">
        <v>68</v>
      </c>
      <c r="O7235" s="1">
        <v>0</v>
      </c>
    </row>
    <row r="7236" spans="1:15">
      <c r="A7236" s="12">
        <v>29039914</v>
      </c>
      <c r="B7236" s="1" t="s">
        <v>302</v>
      </c>
      <c r="C7236" s="12">
        <v>290399</v>
      </c>
      <c r="D7236" s="1" t="s">
        <v>301</v>
      </c>
      <c r="E7236" s="12">
        <v>2903</v>
      </c>
      <c r="F7236" s="1" t="s">
        <v>300</v>
      </c>
      <c r="G7236" s="12">
        <v>29</v>
      </c>
      <c r="H7236" s="1" t="s">
        <v>13</v>
      </c>
      <c r="I7236" s="1" t="s">
        <v>12</v>
      </c>
      <c r="J7236" s="1" t="s">
        <v>11</v>
      </c>
      <c r="K7236" s="1" t="s">
        <v>0</v>
      </c>
      <c r="L7236" s="1">
        <v>0</v>
      </c>
      <c r="M7236" s="1">
        <v>0</v>
      </c>
      <c r="N7236" s="1">
        <v>67</v>
      </c>
      <c r="O7236" s="1">
        <v>0</v>
      </c>
    </row>
    <row r="7237" spans="1:15">
      <c r="A7237" s="12">
        <v>85423911</v>
      </c>
      <c r="B7237" s="1" t="s">
        <v>299</v>
      </c>
      <c r="C7237" s="12">
        <v>854239</v>
      </c>
      <c r="D7237" s="1" t="s">
        <v>298</v>
      </c>
      <c r="E7237" s="12">
        <v>8542</v>
      </c>
      <c r="F7237" s="1" t="s">
        <v>297</v>
      </c>
      <c r="G7237" s="12">
        <v>85</v>
      </c>
      <c r="H7237" s="1" t="s">
        <v>102</v>
      </c>
      <c r="I7237" s="1" t="s">
        <v>27</v>
      </c>
      <c r="J7237" s="1" t="s">
        <v>26</v>
      </c>
      <c r="K7237" s="1" t="s">
        <v>0</v>
      </c>
      <c r="L7237" s="1">
        <v>0</v>
      </c>
      <c r="M7237" s="1">
        <v>0</v>
      </c>
      <c r="N7237" s="1">
        <v>66</v>
      </c>
      <c r="O7237" s="1">
        <v>0</v>
      </c>
    </row>
    <row r="7238" spans="1:15">
      <c r="A7238" s="12">
        <v>29223910</v>
      </c>
      <c r="B7238" s="1" t="s">
        <v>296</v>
      </c>
      <c r="C7238" s="12">
        <v>292239</v>
      </c>
      <c r="D7238" s="1" t="s">
        <v>295</v>
      </c>
      <c r="E7238" s="12">
        <v>2922</v>
      </c>
      <c r="F7238" s="1" t="s">
        <v>294</v>
      </c>
      <c r="G7238" s="12">
        <v>29</v>
      </c>
      <c r="H7238" s="1" t="s">
        <v>13</v>
      </c>
      <c r="I7238" s="1" t="s">
        <v>12</v>
      </c>
      <c r="J7238" s="1" t="s">
        <v>11</v>
      </c>
      <c r="K7238" s="1" t="s">
        <v>0</v>
      </c>
      <c r="L7238" s="1">
        <v>0</v>
      </c>
      <c r="M7238" s="1">
        <v>0</v>
      </c>
      <c r="N7238" s="1">
        <v>65</v>
      </c>
      <c r="O7238" s="1">
        <v>0</v>
      </c>
    </row>
    <row r="7239" spans="1:15">
      <c r="A7239" s="12">
        <v>28299039</v>
      </c>
      <c r="B7239" s="1" t="s">
        <v>293</v>
      </c>
      <c r="C7239" s="12">
        <v>282990</v>
      </c>
      <c r="D7239" s="1" t="s">
        <v>193</v>
      </c>
      <c r="E7239" s="12">
        <v>2829</v>
      </c>
      <c r="F7239" s="1" t="s">
        <v>192</v>
      </c>
      <c r="G7239" s="12">
        <v>28</v>
      </c>
      <c r="H7239" s="1" t="s">
        <v>118</v>
      </c>
      <c r="I7239" s="1" t="s">
        <v>12</v>
      </c>
      <c r="J7239" s="1" t="s">
        <v>11</v>
      </c>
      <c r="K7239" s="1" t="s">
        <v>0</v>
      </c>
      <c r="L7239" s="1">
        <v>0</v>
      </c>
      <c r="M7239" s="1">
        <v>0</v>
      </c>
      <c r="N7239" s="1">
        <v>65</v>
      </c>
      <c r="O7239" s="1">
        <v>0</v>
      </c>
    </row>
    <row r="7240" spans="1:15">
      <c r="A7240" s="12">
        <v>62152000</v>
      </c>
      <c r="B7240" s="1" t="s">
        <v>292</v>
      </c>
      <c r="C7240" s="12">
        <v>621520</v>
      </c>
      <c r="D7240" s="1" t="s">
        <v>291</v>
      </c>
      <c r="E7240" s="12">
        <v>6215</v>
      </c>
      <c r="F7240" s="1" t="s">
        <v>249</v>
      </c>
      <c r="G7240" s="12">
        <v>62</v>
      </c>
      <c r="H7240" s="1" t="s">
        <v>248</v>
      </c>
      <c r="I7240" s="1" t="s">
        <v>2</v>
      </c>
      <c r="J7240" s="1" t="s">
        <v>1</v>
      </c>
      <c r="K7240" s="1" t="s">
        <v>0</v>
      </c>
      <c r="L7240" s="1">
        <v>0</v>
      </c>
      <c r="M7240" s="1">
        <v>0</v>
      </c>
      <c r="N7240" s="1">
        <v>64</v>
      </c>
      <c r="O7240" s="1">
        <v>1</v>
      </c>
    </row>
    <row r="7241" spans="1:15">
      <c r="A7241" s="12">
        <v>38089293</v>
      </c>
      <c r="B7241" s="1" t="s">
        <v>290</v>
      </c>
      <c r="C7241" s="12">
        <v>380892</v>
      </c>
      <c r="D7241" s="1" t="s">
        <v>289</v>
      </c>
      <c r="E7241" s="12">
        <v>3808</v>
      </c>
      <c r="F7241" s="1" t="s">
        <v>288</v>
      </c>
      <c r="G7241" s="12">
        <v>38</v>
      </c>
      <c r="H7241" s="1" t="s">
        <v>244</v>
      </c>
      <c r="I7241" s="1" t="s">
        <v>12</v>
      </c>
      <c r="J7241" s="1" t="s">
        <v>11</v>
      </c>
      <c r="K7241" s="1" t="s">
        <v>0</v>
      </c>
      <c r="L7241" s="1">
        <v>0</v>
      </c>
      <c r="M7241" s="1">
        <v>0</v>
      </c>
      <c r="N7241" s="1">
        <v>63</v>
      </c>
      <c r="O7241" s="1">
        <v>0</v>
      </c>
    </row>
    <row r="7242" spans="1:15">
      <c r="A7242" s="12">
        <v>85271200</v>
      </c>
      <c r="B7242" s="1" t="s">
        <v>287</v>
      </c>
      <c r="C7242" s="12">
        <v>852712</v>
      </c>
      <c r="D7242" s="1" t="s">
        <v>286</v>
      </c>
      <c r="E7242" s="12">
        <v>8527</v>
      </c>
      <c r="F7242" s="1" t="s">
        <v>285</v>
      </c>
      <c r="G7242" s="12">
        <v>85</v>
      </c>
      <c r="H7242" s="1" t="s">
        <v>102</v>
      </c>
      <c r="I7242" s="1" t="s">
        <v>27</v>
      </c>
      <c r="J7242" s="1" t="s">
        <v>26</v>
      </c>
      <c r="K7242" s="1" t="s">
        <v>0</v>
      </c>
      <c r="L7242" s="1">
        <v>0</v>
      </c>
      <c r="M7242" s="1">
        <v>0</v>
      </c>
      <c r="N7242" s="1">
        <v>61</v>
      </c>
      <c r="O7242" s="1">
        <v>10</v>
      </c>
    </row>
    <row r="7243" spans="1:15">
      <c r="A7243" s="12">
        <v>55013000</v>
      </c>
      <c r="B7243" s="1" t="s">
        <v>284</v>
      </c>
      <c r="C7243" s="12">
        <v>550130</v>
      </c>
      <c r="D7243" s="1" t="s">
        <v>284</v>
      </c>
      <c r="E7243" s="12">
        <v>5501</v>
      </c>
      <c r="F7243" s="1" t="s">
        <v>283</v>
      </c>
      <c r="G7243" s="12">
        <v>55</v>
      </c>
      <c r="H7243" s="1" t="s">
        <v>282</v>
      </c>
      <c r="I7243" s="1" t="s">
        <v>2</v>
      </c>
      <c r="J7243" s="1" t="s">
        <v>1</v>
      </c>
      <c r="K7243" s="1" t="s">
        <v>0</v>
      </c>
      <c r="L7243" s="1">
        <v>0</v>
      </c>
      <c r="M7243" s="1">
        <v>0</v>
      </c>
      <c r="N7243" s="1">
        <v>61</v>
      </c>
      <c r="O7243" s="1">
        <v>0</v>
      </c>
    </row>
    <row r="7244" spans="1:15">
      <c r="A7244" s="12">
        <v>85182910</v>
      </c>
      <c r="B7244" s="1" t="s">
        <v>281</v>
      </c>
      <c r="C7244" s="12">
        <v>851829</v>
      </c>
      <c r="D7244" s="1" t="s">
        <v>280</v>
      </c>
      <c r="E7244" s="12">
        <v>8518</v>
      </c>
      <c r="F7244" s="1" t="s">
        <v>279</v>
      </c>
      <c r="G7244" s="12">
        <v>85</v>
      </c>
      <c r="H7244" s="1" t="s">
        <v>102</v>
      </c>
      <c r="I7244" s="1" t="s">
        <v>27</v>
      </c>
      <c r="J7244" s="1" t="s">
        <v>26</v>
      </c>
      <c r="K7244" s="1" t="s">
        <v>0</v>
      </c>
      <c r="L7244" s="1">
        <v>0</v>
      </c>
      <c r="M7244" s="1">
        <v>0</v>
      </c>
      <c r="N7244" s="1">
        <v>61</v>
      </c>
      <c r="O7244" s="1">
        <v>0</v>
      </c>
    </row>
    <row r="7245" spans="1:15">
      <c r="A7245" s="12">
        <v>29163940</v>
      </c>
      <c r="B7245" s="1" t="s">
        <v>278</v>
      </c>
      <c r="C7245" s="12">
        <v>291639</v>
      </c>
      <c r="D7245" s="1" t="s">
        <v>277</v>
      </c>
      <c r="E7245" s="12">
        <v>2916</v>
      </c>
      <c r="F7245" s="1" t="s">
        <v>80</v>
      </c>
      <c r="G7245" s="12">
        <v>29</v>
      </c>
      <c r="H7245" s="1" t="s">
        <v>13</v>
      </c>
      <c r="I7245" s="1" t="s">
        <v>12</v>
      </c>
      <c r="J7245" s="1" t="s">
        <v>11</v>
      </c>
      <c r="K7245" s="1" t="s">
        <v>0</v>
      </c>
      <c r="L7245" s="1">
        <v>0</v>
      </c>
      <c r="M7245" s="1">
        <v>0</v>
      </c>
      <c r="N7245" s="1">
        <v>60</v>
      </c>
      <c r="O7245" s="1">
        <v>1</v>
      </c>
    </row>
    <row r="7246" spans="1:15">
      <c r="A7246" s="12">
        <v>88062100</v>
      </c>
      <c r="B7246" s="1" t="s">
        <v>276</v>
      </c>
      <c r="C7246" s="12">
        <v>880621</v>
      </c>
      <c r="D7246" s="1" t="s">
        <v>275</v>
      </c>
      <c r="E7246" s="12">
        <v>8806</v>
      </c>
      <c r="F7246" s="1" t="s">
        <v>274</v>
      </c>
      <c r="G7246" s="12">
        <v>88</v>
      </c>
      <c r="H7246" s="1" t="s">
        <v>273</v>
      </c>
      <c r="I7246" s="1" t="s">
        <v>272</v>
      </c>
      <c r="J7246" s="1" t="s">
        <v>271</v>
      </c>
      <c r="K7246" s="1" t="s">
        <v>0</v>
      </c>
      <c r="L7246" s="1">
        <v>0</v>
      </c>
      <c r="M7246" s="1">
        <v>0</v>
      </c>
      <c r="N7246" s="1">
        <v>58</v>
      </c>
      <c r="O7246" s="1">
        <v>0</v>
      </c>
    </row>
    <row r="7247" spans="1:15">
      <c r="A7247" s="12">
        <v>68159912</v>
      </c>
      <c r="B7247" s="1" t="s">
        <v>270</v>
      </c>
      <c r="C7247" s="12">
        <v>681599</v>
      </c>
      <c r="D7247" s="1" t="s">
        <v>269</v>
      </c>
      <c r="E7247" s="12">
        <v>6815</v>
      </c>
      <c r="F7247" s="1" t="s">
        <v>9</v>
      </c>
      <c r="G7247" s="12">
        <v>68</v>
      </c>
      <c r="H7247" s="1" t="s">
        <v>8</v>
      </c>
      <c r="I7247" s="1" t="s">
        <v>7</v>
      </c>
      <c r="J7247" s="1" t="s">
        <v>6</v>
      </c>
      <c r="K7247" s="1" t="s">
        <v>0</v>
      </c>
      <c r="L7247" s="1">
        <v>0</v>
      </c>
      <c r="M7247" s="1">
        <v>0</v>
      </c>
      <c r="N7247" s="1">
        <v>56</v>
      </c>
      <c r="O7247" s="1">
        <v>1</v>
      </c>
    </row>
    <row r="7248" spans="1:15">
      <c r="A7248" s="12">
        <v>29303011</v>
      </c>
      <c r="B7248" s="1" t="s">
        <v>268</v>
      </c>
      <c r="C7248" s="12">
        <v>293030</v>
      </c>
      <c r="D7248" s="1" t="s">
        <v>267</v>
      </c>
      <c r="E7248" s="12">
        <v>2930</v>
      </c>
      <c r="F7248" s="1" t="s">
        <v>115</v>
      </c>
      <c r="G7248" s="12">
        <v>29</v>
      </c>
      <c r="H7248" s="1" t="s">
        <v>13</v>
      </c>
      <c r="I7248" s="1" t="s">
        <v>12</v>
      </c>
      <c r="J7248" s="1" t="s">
        <v>11</v>
      </c>
      <c r="K7248" s="1" t="s">
        <v>0</v>
      </c>
      <c r="L7248" s="1">
        <v>0</v>
      </c>
      <c r="M7248" s="1">
        <v>0</v>
      </c>
      <c r="N7248" s="1">
        <v>56</v>
      </c>
      <c r="O7248" s="1">
        <v>0</v>
      </c>
    </row>
    <row r="7249" spans="1:15">
      <c r="A7249" s="12">
        <v>28112910</v>
      </c>
      <c r="B7249" s="1" t="s">
        <v>266</v>
      </c>
      <c r="C7249" s="12">
        <v>281129</v>
      </c>
      <c r="D7249" s="1" t="s">
        <v>265</v>
      </c>
      <c r="E7249" s="12">
        <v>2811</v>
      </c>
      <c r="F7249" s="1" t="s">
        <v>264</v>
      </c>
      <c r="G7249" s="12">
        <v>28</v>
      </c>
      <c r="H7249" s="1" t="s">
        <v>118</v>
      </c>
      <c r="I7249" s="1" t="s">
        <v>12</v>
      </c>
      <c r="J7249" s="1" t="s">
        <v>11</v>
      </c>
      <c r="K7249" s="1" t="s">
        <v>0</v>
      </c>
      <c r="L7249" s="1">
        <v>0</v>
      </c>
      <c r="M7249" s="1">
        <v>0</v>
      </c>
      <c r="N7249" s="1">
        <v>55</v>
      </c>
      <c r="O7249" s="1">
        <v>1</v>
      </c>
    </row>
    <row r="7250" spans="1:15">
      <c r="A7250" s="12">
        <v>29349951</v>
      </c>
      <c r="B7250" s="1" t="s">
        <v>263</v>
      </c>
      <c r="C7250" s="12">
        <v>293499</v>
      </c>
      <c r="D7250" s="1" t="s">
        <v>97</v>
      </c>
      <c r="E7250" s="12">
        <v>2934</v>
      </c>
      <c r="F7250" s="1" t="s">
        <v>96</v>
      </c>
      <c r="G7250" s="12">
        <v>29</v>
      </c>
      <c r="H7250" s="1" t="s">
        <v>13</v>
      </c>
      <c r="I7250" s="1" t="s">
        <v>12</v>
      </c>
      <c r="J7250" s="1" t="s">
        <v>11</v>
      </c>
      <c r="K7250" s="1" t="s">
        <v>0</v>
      </c>
      <c r="L7250" s="1">
        <v>0</v>
      </c>
      <c r="M7250" s="1">
        <v>0</v>
      </c>
      <c r="N7250" s="1">
        <v>54</v>
      </c>
      <c r="O7250" s="1">
        <v>0</v>
      </c>
    </row>
    <row r="7251" spans="1:15">
      <c r="A7251" s="12">
        <v>29309059</v>
      </c>
      <c r="B7251" s="1" t="s">
        <v>262</v>
      </c>
      <c r="C7251" s="12">
        <v>293090</v>
      </c>
      <c r="D7251" s="1" t="s">
        <v>190</v>
      </c>
      <c r="E7251" s="12">
        <v>2930</v>
      </c>
      <c r="F7251" s="1" t="s">
        <v>115</v>
      </c>
      <c r="G7251" s="12">
        <v>29</v>
      </c>
      <c r="H7251" s="1" t="s">
        <v>13</v>
      </c>
      <c r="I7251" s="1" t="s">
        <v>12</v>
      </c>
      <c r="J7251" s="1" t="s">
        <v>11</v>
      </c>
      <c r="K7251" s="1" t="s">
        <v>0</v>
      </c>
      <c r="L7251" s="1">
        <v>0</v>
      </c>
      <c r="M7251" s="1">
        <v>0</v>
      </c>
      <c r="N7251" s="1">
        <v>53</v>
      </c>
      <c r="O7251" s="1">
        <v>0</v>
      </c>
    </row>
    <row r="7252" spans="1:15">
      <c r="A7252" s="12">
        <v>94043000</v>
      </c>
      <c r="B7252" s="1" t="s">
        <v>261</v>
      </c>
      <c r="C7252" s="12">
        <v>940430</v>
      </c>
      <c r="D7252" s="1" t="s">
        <v>261</v>
      </c>
      <c r="E7252" s="12">
        <v>9404</v>
      </c>
      <c r="F7252" s="1" t="s">
        <v>260</v>
      </c>
      <c r="G7252" s="12">
        <v>94</v>
      </c>
      <c r="H7252" s="1" t="s">
        <v>259</v>
      </c>
      <c r="I7252" s="1" t="s">
        <v>127</v>
      </c>
      <c r="J7252" s="1" t="s">
        <v>126</v>
      </c>
      <c r="K7252" s="1" t="s">
        <v>0</v>
      </c>
      <c r="L7252" s="1">
        <v>0</v>
      </c>
      <c r="M7252" s="1">
        <v>0</v>
      </c>
      <c r="N7252" s="1">
        <v>52</v>
      </c>
      <c r="O7252" s="1">
        <v>4</v>
      </c>
    </row>
    <row r="7253" spans="1:15">
      <c r="A7253" s="12">
        <v>84484910</v>
      </c>
      <c r="B7253" s="1" t="s">
        <v>258</v>
      </c>
      <c r="C7253" s="12">
        <v>844849</v>
      </c>
      <c r="D7253" s="1" t="s">
        <v>257</v>
      </c>
      <c r="E7253" s="12">
        <v>8448</v>
      </c>
      <c r="F7253" s="1" t="s">
        <v>29</v>
      </c>
      <c r="G7253" s="12">
        <v>84</v>
      </c>
      <c r="H7253" s="1" t="s">
        <v>28</v>
      </c>
      <c r="I7253" s="1" t="s">
        <v>27</v>
      </c>
      <c r="J7253" s="1" t="s">
        <v>26</v>
      </c>
      <c r="K7253" s="1" t="s">
        <v>0</v>
      </c>
      <c r="L7253" s="1">
        <v>0</v>
      </c>
      <c r="M7253" s="1">
        <v>0</v>
      </c>
      <c r="N7253" s="1">
        <v>52</v>
      </c>
      <c r="O7253" s="1">
        <v>0</v>
      </c>
    </row>
    <row r="7254" spans="1:15">
      <c r="A7254" s="12">
        <v>81061000</v>
      </c>
      <c r="B7254" s="1" t="s">
        <v>256</v>
      </c>
      <c r="C7254" s="12">
        <v>810610</v>
      </c>
      <c r="D7254" s="1" t="s">
        <v>255</v>
      </c>
      <c r="E7254" s="12">
        <v>8106</v>
      </c>
      <c r="F7254" s="1" t="s">
        <v>254</v>
      </c>
      <c r="G7254" s="12">
        <v>81</v>
      </c>
      <c r="H7254" s="1" t="s">
        <v>176</v>
      </c>
      <c r="I7254" s="1" t="s">
        <v>107</v>
      </c>
      <c r="J7254" s="1" t="s">
        <v>106</v>
      </c>
      <c r="K7254" s="1" t="s">
        <v>0</v>
      </c>
      <c r="L7254" s="1">
        <v>0</v>
      </c>
      <c r="M7254" s="1">
        <v>0</v>
      </c>
      <c r="N7254" s="1">
        <v>50</v>
      </c>
      <c r="O7254" s="1">
        <v>12</v>
      </c>
    </row>
    <row r="7255" spans="1:15">
      <c r="A7255" s="12">
        <v>29145020</v>
      </c>
      <c r="B7255" s="1" t="s">
        <v>253</v>
      </c>
      <c r="C7255" s="12">
        <v>291450</v>
      </c>
      <c r="D7255" s="1" t="s">
        <v>252</v>
      </c>
      <c r="E7255" s="12">
        <v>2914</v>
      </c>
      <c r="F7255" s="1" t="s">
        <v>45</v>
      </c>
      <c r="G7255" s="12">
        <v>29</v>
      </c>
      <c r="H7255" s="1" t="s">
        <v>13</v>
      </c>
      <c r="I7255" s="1" t="s">
        <v>12</v>
      </c>
      <c r="J7255" s="1" t="s">
        <v>11</v>
      </c>
      <c r="K7255" s="1" t="s">
        <v>0</v>
      </c>
      <c r="L7255" s="1">
        <v>0</v>
      </c>
      <c r="M7255" s="1">
        <v>0</v>
      </c>
      <c r="N7255" s="1">
        <v>50</v>
      </c>
      <c r="O7255" s="1">
        <v>0</v>
      </c>
    </row>
    <row r="7256" spans="1:15">
      <c r="A7256" s="12">
        <v>62159000</v>
      </c>
      <c r="B7256" s="1" t="s">
        <v>251</v>
      </c>
      <c r="C7256" s="12">
        <v>621590</v>
      </c>
      <c r="D7256" s="1" t="s">
        <v>250</v>
      </c>
      <c r="E7256" s="12">
        <v>6215</v>
      </c>
      <c r="F7256" s="1" t="s">
        <v>249</v>
      </c>
      <c r="G7256" s="12">
        <v>62</v>
      </c>
      <c r="H7256" s="1" t="s">
        <v>248</v>
      </c>
      <c r="I7256" s="1" t="s">
        <v>2</v>
      </c>
      <c r="J7256" s="1" t="s">
        <v>1</v>
      </c>
      <c r="K7256" s="1" t="s">
        <v>0</v>
      </c>
      <c r="L7256" s="1">
        <v>0</v>
      </c>
      <c r="M7256" s="1">
        <v>0</v>
      </c>
      <c r="N7256" s="1">
        <v>49</v>
      </c>
      <c r="O7256" s="1">
        <v>0</v>
      </c>
    </row>
    <row r="7257" spans="1:15">
      <c r="A7257" s="12">
        <v>38123912</v>
      </c>
      <c r="B7257" s="1" t="s">
        <v>247</v>
      </c>
      <c r="C7257" s="12">
        <v>381239</v>
      </c>
      <c r="D7257" s="1" t="s">
        <v>246</v>
      </c>
      <c r="E7257" s="12">
        <v>3812</v>
      </c>
      <c r="F7257" s="1" t="s">
        <v>245</v>
      </c>
      <c r="G7257" s="12">
        <v>38</v>
      </c>
      <c r="H7257" s="1" t="s">
        <v>244</v>
      </c>
      <c r="I7257" s="1" t="s">
        <v>12</v>
      </c>
      <c r="J7257" s="1" t="s">
        <v>11</v>
      </c>
      <c r="K7257" s="1" t="s">
        <v>0</v>
      </c>
      <c r="L7257" s="1">
        <v>0</v>
      </c>
      <c r="M7257" s="1">
        <v>0</v>
      </c>
      <c r="N7257" s="1">
        <v>49</v>
      </c>
      <c r="O7257" s="1">
        <v>0</v>
      </c>
    </row>
    <row r="7258" spans="1:15">
      <c r="A7258" s="12">
        <v>28416930</v>
      </c>
      <c r="B7258" s="1" t="s">
        <v>243</v>
      </c>
      <c r="C7258" s="12">
        <v>284169</v>
      </c>
      <c r="D7258" s="1" t="s">
        <v>242</v>
      </c>
      <c r="E7258" s="12">
        <v>2841</v>
      </c>
      <c r="F7258" s="1" t="s">
        <v>147</v>
      </c>
      <c r="G7258" s="12">
        <v>28</v>
      </c>
      <c r="H7258" s="1" t="s">
        <v>118</v>
      </c>
      <c r="I7258" s="1" t="s">
        <v>12</v>
      </c>
      <c r="J7258" s="1" t="s">
        <v>11</v>
      </c>
      <c r="K7258" s="1" t="s">
        <v>0</v>
      </c>
      <c r="L7258" s="1">
        <v>0</v>
      </c>
      <c r="M7258" s="1">
        <v>0</v>
      </c>
      <c r="N7258" s="1">
        <v>49</v>
      </c>
      <c r="O7258" s="1">
        <v>0</v>
      </c>
    </row>
    <row r="7259" spans="1:15">
      <c r="A7259" s="12">
        <v>73023000</v>
      </c>
      <c r="B7259" s="1" t="s">
        <v>241</v>
      </c>
      <c r="C7259" s="12">
        <v>730230</v>
      </c>
      <c r="D7259" s="1" t="s">
        <v>240</v>
      </c>
      <c r="E7259" s="12">
        <v>7302</v>
      </c>
      <c r="F7259" s="1" t="s">
        <v>239</v>
      </c>
      <c r="G7259" s="12">
        <v>73</v>
      </c>
      <c r="H7259" s="1" t="s">
        <v>108</v>
      </c>
      <c r="I7259" s="1" t="s">
        <v>107</v>
      </c>
      <c r="J7259" s="1" t="s">
        <v>106</v>
      </c>
      <c r="K7259" s="1" t="s">
        <v>0</v>
      </c>
      <c r="L7259" s="1">
        <v>0</v>
      </c>
      <c r="M7259" s="1">
        <v>0</v>
      </c>
      <c r="N7259" s="1">
        <v>49</v>
      </c>
      <c r="O7259" s="1">
        <v>0</v>
      </c>
    </row>
    <row r="7260" spans="1:15">
      <c r="A7260" s="12">
        <v>48026299</v>
      </c>
      <c r="B7260" s="1" t="s">
        <v>238</v>
      </c>
      <c r="C7260" s="12">
        <v>480262</v>
      </c>
      <c r="D7260" s="1" t="s">
        <v>151</v>
      </c>
      <c r="E7260" s="12">
        <v>4802</v>
      </c>
      <c r="F7260" s="1" t="s">
        <v>150</v>
      </c>
      <c r="G7260" s="12">
        <v>48</v>
      </c>
      <c r="H7260" s="1" t="s">
        <v>19</v>
      </c>
      <c r="I7260" s="1" t="s">
        <v>18</v>
      </c>
      <c r="J7260" s="1" t="s">
        <v>17</v>
      </c>
      <c r="K7260" s="1" t="s">
        <v>0</v>
      </c>
      <c r="L7260" s="1">
        <v>0</v>
      </c>
      <c r="M7260" s="1">
        <v>0</v>
      </c>
      <c r="N7260" s="1">
        <v>47</v>
      </c>
      <c r="O7260" s="1">
        <v>4</v>
      </c>
    </row>
    <row r="7261" spans="1:15">
      <c r="A7261" s="12">
        <v>61033100</v>
      </c>
      <c r="B7261" s="1" t="s">
        <v>237</v>
      </c>
      <c r="C7261" s="12">
        <v>610331</v>
      </c>
      <c r="D7261" s="1" t="s">
        <v>236</v>
      </c>
      <c r="E7261" s="12">
        <v>6103</v>
      </c>
      <c r="F7261" s="1" t="s">
        <v>235</v>
      </c>
      <c r="G7261" s="12">
        <v>61</v>
      </c>
      <c r="H7261" s="1" t="s">
        <v>234</v>
      </c>
      <c r="I7261" s="1" t="s">
        <v>2</v>
      </c>
      <c r="J7261" s="1" t="s">
        <v>1</v>
      </c>
      <c r="K7261" s="1" t="s">
        <v>0</v>
      </c>
      <c r="L7261" s="1">
        <v>0</v>
      </c>
      <c r="M7261" s="1">
        <v>0</v>
      </c>
      <c r="N7261" s="1">
        <v>47</v>
      </c>
      <c r="O7261" s="1">
        <v>0</v>
      </c>
    </row>
    <row r="7262" spans="1:15">
      <c r="A7262" s="12">
        <v>29141940</v>
      </c>
      <c r="B7262" s="1" t="s">
        <v>233</v>
      </c>
      <c r="C7262" s="12">
        <v>291419</v>
      </c>
      <c r="D7262" s="1" t="s">
        <v>46</v>
      </c>
      <c r="E7262" s="12">
        <v>2914</v>
      </c>
      <c r="F7262" s="1" t="s">
        <v>45</v>
      </c>
      <c r="G7262" s="12">
        <v>29</v>
      </c>
      <c r="H7262" s="1" t="s">
        <v>13</v>
      </c>
      <c r="I7262" s="1" t="s">
        <v>12</v>
      </c>
      <c r="J7262" s="1" t="s">
        <v>11</v>
      </c>
      <c r="K7262" s="1" t="s">
        <v>0</v>
      </c>
      <c r="L7262" s="1">
        <v>0</v>
      </c>
      <c r="M7262" s="1">
        <v>0</v>
      </c>
      <c r="N7262" s="1">
        <v>47</v>
      </c>
      <c r="O7262" s="1">
        <v>0</v>
      </c>
    </row>
    <row r="7263" spans="1:15">
      <c r="A7263" s="12">
        <v>29029030</v>
      </c>
      <c r="B7263" s="1" t="s">
        <v>232</v>
      </c>
      <c r="C7263" s="12">
        <v>290290</v>
      </c>
      <c r="D7263" s="1" t="s">
        <v>231</v>
      </c>
      <c r="E7263" s="12">
        <v>2902</v>
      </c>
      <c r="F7263" s="1" t="s">
        <v>230</v>
      </c>
      <c r="G7263" s="12">
        <v>29</v>
      </c>
      <c r="H7263" s="1" t="s">
        <v>13</v>
      </c>
      <c r="I7263" s="1" t="s">
        <v>12</v>
      </c>
      <c r="J7263" s="1" t="s">
        <v>11</v>
      </c>
      <c r="K7263" s="1" t="s">
        <v>0</v>
      </c>
      <c r="L7263" s="1">
        <v>0</v>
      </c>
      <c r="M7263" s="1">
        <v>0</v>
      </c>
      <c r="N7263" s="1">
        <v>46</v>
      </c>
      <c r="O7263" s="1">
        <v>0</v>
      </c>
    </row>
    <row r="7264" spans="1:15">
      <c r="A7264" s="12">
        <v>25049000</v>
      </c>
      <c r="B7264" s="1" t="s">
        <v>229</v>
      </c>
      <c r="C7264" s="12">
        <v>250490</v>
      </c>
      <c r="D7264" s="1" t="s">
        <v>228</v>
      </c>
      <c r="E7264" s="12">
        <v>2504</v>
      </c>
      <c r="F7264" s="1" t="s">
        <v>227</v>
      </c>
      <c r="G7264" s="12">
        <v>25</v>
      </c>
      <c r="H7264" s="1" t="s">
        <v>226</v>
      </c>
      <c r="I7264" s="1" t="s">
        <v>225</v>
      </c>
      <c r="J7264" s="1" t="s">
        <v>224</v>
      </c>
      <c r="K7264" s="1" t="s">
        <v>0</v>
      </c>
      <c r="L7264" s="1">
        <v>0</v>
      </c>
      <c r="M7264" s="1">
        <v>0</v>
      </c>
      <c r="N7264" s="1">
        <v>44</v>
      </c>
      <c r="O7264" s="1">
        <v>1</v>
      </c>
    </row>
    <row r="7265" spans="1:15">
      <c r="A7265" s="12">
        <v>29270030</v>
      </c>
      <c r="B7265" s="1" t="s">
        <v>223</v>
      </c>
      <c r="C7265" s="12">
        <v>292700</v>
      </c>
      <c r="D7265" s="1" t="s">
        <v>159</v>
      </c>
      <c r="E7265" s="12">
        <v>2927</v>
      </c>
      <c r="F7265" s="1" t="s">
        <v>159</v>
      </c>
      <c r="G7265" s="12">
        <v>29</v>
      </c>
      <c r="H7265" s="1" t="s">
        <v>13</v>
      </c>
      <c r="I7265" s="1" t="s">
        <v>12</v>
      </c>
      <c r="J7265" s="1" t="s">
        <v>11</v>
      </c>
      <c r="K7265" s="1" t="s">
        <v>0</v>
      </c>
      <c r="L7265" s="1">
        <v>0</v>
      </c>
      <c r="M7265" s="1">
        <v>0</v>
      </c>
      <c r="N7265" s="1">
        <v>44</v>
      </c>
      <c r="O7265" s="1">
        <v>0</v>
      </c>
    </row>
    <row r="7266" spans="1:15">
      <c r="A7266" s="12">
        <v>29141921</v>
      </c>
      <c r="B7266" s="1" t="s">
        <v>222</v>
      </c>
      <c r="C7266" s="12">
        <v>291419</v>
      </c>
      <c r="D7266" s="1" t="s">
        <v>46</v>
      </c>
      <c r="E7266" s="12">
        <v>2914</v>
      </c>
      <c r="F7266" s="1" t="s">
        <v>45</v>
      </c>
      <c r="G7266" s="12">
        <v>29</v>
      </c>
      <c r="H7266" s="1" t="s">
        <v>13</v>
      </c>
      <c r="I7266" s="1" t="s">
        <v>12</v>
      </c>
      <c r="J7266" s="1" t="s">
        <v>11</v>
      </c>
      <c r="K7266" s="1" t="s">
        <v>0</v>
      </c>
      <c r="L7266" s="1">
        <v>0</v>
      </c>
      <c r="M7266" s="1">
        <v>0</v>
      </c>
      <c r="N7266" s="1">
        <v>43</v>
      </c>
      <c r="O7266" s="1">
        <v>1</v>
      </c>
    </row>
    <row r="7267" spans="1:15">
      <c r="A7267" s="12">
        <v>28415019</v>
      </c>
      <c r="B7267" s="1" t="s">
        <v>221</v>
      </c>
      <c r="C7267" s="12">
        <v>284150</v>
      </c>
      <c r="D7267" s="1" t="s">
        <v>220</v>
      </c>
      <c r="E7267" s="12">
        <v>2841</v>
      </c>
      <c r="F7267" s="1" t="s">
        <v>147</v>
      </c>
      <c r="G7267" s="12">
        <v>28</v>
      </c>
      <c r="H7267" s="1" t="s">
        <v>118</v>
      </c>
      <c r="I7267" s="1" t="s">
        <v>12</v>
      </c>
      <c r="J7267" s="1" t="s">
        <v>11</v>
      </c>
      <c r="K7267" s="1" t="s">
        <v>0</v>
      </c>
      <c r="L7267" s="1">
        <v>0</v>
      </c>
      <c r="M7267" s="1">
        <v>0</v>
      </c>
      <c r="N7267" s="1">
        <v>42</v>
      </c>
      <c r="O7267" s="1">
        <v>0</v>
      </c>
    </row>
    <row r="7268" spans="1:15">
      <c r="A7268" s="12">
        <v>79011199</v>
      </c>
      <c r="B7268" s="1" t="s">
        <v>219</v>
      </c>
      <c r="C7268" s="12">
        <v>790111</v>
      </c>
      <c r="D7268" s="1" t="s">
        <v>218</v>
      </c>
      <c r="E7268" s="12">
        <v>7901</v>
      </c>
      <c r="F7268" s="1" t="s">
        <v>217</v>
      </c>
      <c r="G7268" s="12">
        <v>79</v>
      </c>
      <c r="H7268" s="1" t="s">
        <v>216</v>
      </c>
      <c r="I7268" s="1" t="s">
        <v>107</v>
      </c>
      <c r="J7268" s="1" t="s">
        <v>106</v>
      </c>
      <c r="K7268" s="1" t="s">
        <v>0</v>
      </c>
      <c r="L7268" s="1">
        <v>0</v>
      </c>
      <c r="M7268" s="1">
        <v>0</v>
      </c>
      <c r="N7268" s="1">
        <v>42</v>
      </c>
      <c r="O7268" s="1">
        <v>0</v>
      </c>
    </row>
    <row r="7269" spans="1:15">
      <c r="A7269" s="12">
        <v>29319062</v>
      </c>
      <c r="B7269" s="1" t="s">
        <v>215</v>
      </c>
      <c r="C7269" s="12">
        <v>293190</v>
      </c>
      <c r="D7269" s="1" t="s">
        <v>214</v>
      </c>
      <c r="E7269" s="12">
        <v>2931</v>
      </c>
      <c r="F7269" s="1" t="s">
        <v>214</v>
      </c>
      <c r="G7269" s="12">
        <v>29</v>
      </c>
      <c r="H7269" s="1" t="s">
        <v>13</v>
      </c>
      <c r="I7269" s="1" t="s">
        <v>12</v>
      </c>
      <c r="J7269" s="1" t="s">
        <v>11</v>
      </c>
      <c r="K7269" s="1" t="s">
        <v>0</v>
      </c>
      <c r="L7269" s="1">
        <v>0</v>
      </c>
      <c r="M7269" s="1">
        <v>0</v>
      </c>
      <c r="N7269" s="1">
        <v>41</v>
      </c>
      <c r="O7269" s="1">
        <v>0</v>
      </c>
    </row>
    <row r="7270" spans="1:15">
      <c r="A7270" s="12">
        <v>29309061</v>
      </c>
      <c r="B7270" s="1" t="s">
        <v>213</v>
      </c>
      <c r="C7270" s="12">
        <v>293090</v>
      </c>
      <c r="D7270" s="1" t="s">
        <v>190</v>
      </c>
      <c r="E7270" s="12">
        <v>2930</v>
      </c>
      <c r="F7270" s="1" t="s">
        <v>115</v>
      </c>
      <c r="G7270" s="12">
        <v>29</v>
      </c>
      <c r="H7270" s="1" t="s">
        <v>13</v>
      </c>
      <c r="I7270" s="1" t="s">
        <v>12</v>
      </c>
      <c r="J7270" s="1" t="s">
        <v>11</v>
      </c>
      <c r="K7270" s="1" t="s">
        <v>0</v>
      </c>
      <c r="L7270" s="1">
        <v>0</v>
      </c>
      <c r="M7270" s="1">
        <v>0</v>
      </c>
      <c r="N7270" s="1">
        <v>39</v>
      </c>
      <c r="O7270" s="1">
        <v>0</v>
      </c>
    </row>
    <row r="7271" spans="1:15">
      <c r="A7271" s="13" t="s">
        <v>212</v>
      </c>
      <c r="B7271" s="1" t="s">
        <v>211</v>
      </c>
      <c r="C7271" s="13" t="s">
        <v>210</v>
      </c>
      <c r="D7271" s="1" t="s">
        <v>209</v>
      </c>
      <c r="E7271" s="13" t="s">
        <v>208</v>
      </c>
      <c r="F7271" s="1" t="s">
        <v>207</v>
      </c>
      <c r="G7271" s="13" t="s">
        <v>206</v>
      </c>
      <c r="H7271" s="1" t="s">
        <v>205</v>
      </c>
      <c r="I7271" s="1" t="s">
        <v>204</v>
      </c>
      <c r="J7271" s="1" t="s">
        <v>203</v>
      </c>
      <c r="K7271" s="1" t="s">
        <v>0</v>
      </c>
      <c r="L7271" s="1">
        <v>0</v>
      </c>
      <c r="M7271" s="1">
        <v>0</v>
      </c>
      <c r="N7271" s="1">
        <v>37</v>
      </c>
      <c r="O7271" s="1">
        <v>6</v>
      </c>
    </row>
    <row r="7272" spans="1:15">
      <c r="A7272" s="12">
        <v>71189000</v>
      </c>
      <c r="B7272" s="1" t="s">
        <v>202</v>
      </c>
      <c r="C7272" s="12">
        <v>711890</v>
      </c>
      <c r="D7272" s="1" t="s">
        <v>202</v>
      </c>
      <c r="E7272" s="12">
        <v>7118</v>
      </c>
      <c r="F7272" s="1" t="s">
        <v>201</v>
      </c>
      <c r="G7272" s="12">
        <v>71</v>
      </c>
      <c r="H7272" s="1" t="s">
        <v>200</v>
      </c>
      <c r="I7272" s="1" t="s">
        <v>199</v>
      </c>
      <c r="J7272" s="1" t="s">
        <v>198</v>
      </c>
      <c r="K7272" s="1" t="s">
        <v>0</v>
      </c>
      <c r="L7272" s="1">
        <v>0</v>
      </c>
      <c r="M7272" s="1">
        <v>0</v>
      </c>
      <c r="N7272" s="1">
        <v>36</v>
      </c>
      <c r="O7272" s="1">
        <v>8</v>
      </c>
    </row>
    <row r="7273" spans="1:15">
      <c r="A7273" s="12">
        <v>85459010</v>
      </c>
      <c r="B7273" s="1" t="s">
        <v>197</v>
      </c>
      <c r="C7273" s="12">
        <v>854590</v>
      </c>
      <c r="D7273" s="1" t="s">
        <v>196</v>
      </c>
      <c r="E7273" s="12">
        <v>8545</v>
      </c>
      <c r="F7273" s="1" t="s">
        <v>195</v>
      </c>
      <c r="G7273" s="12">
        <v>85</v>
      </c>
      <c r="H7273" s="1" t="s">
        <v>102</v>
      </c>
      <c r="I7273" s="1" t="s">
        <v>27</v>
      </c>
      <c r="J7273" s="1" t="s">
        <v>26</v>
      </c>
      <c r="K7273" s="1" t="s">
        <v>0</v>
      </c>
      <c r="L7273" s="1">
        <v>0</v>
      </c>
      <c r="M7273" s="1">
        <v>0</v>
      </c>
      <c r="N7273" s="1">
        <v>36</v>
      </c>
      <c r="O7273" s="1">
        <v>0</v>
      </c>
    </row>
    <row r="7274" spans="1:15">
      <c r="A7274" s="12">
        <v>28299012</v>
      </c>
      <c r="B7274" s="1" t="s">
        <v>194</v>
      </c>
      <c r="C7274" s="12">
        <v>282990</v>
      </c>
      <c r="D7274" s="1" t="s">
        <v>193</v>
      </c>
      <c r="E7274" s="12">
        <v>2829</v>
      </c>
      <c r="F7274" s="1" t="s">
        <v>192</v>
      </c>
      <c r="G7274" s="12">
        <v>28</v>
      </c>
      <c r="H7274" s="1" t="s">
        <v>118</v>
      </c>
      <c r="I7274" s="1" t="s">
        <v>12</v>
      </c>
      <c r="J7274" s="1" t="s">
        <v>11</v>
      </c>
      <c r="K7274" s="1" t="s">
        <v>0</v>
      </c>
      <c r="L7274" s="1">
        <v>0</v>
      </c>
      <c r="M7274" s="1">
        <v>0</v>
      </c>
      <c r="N7274" s="1">
        <v>35</v>
      </c>
      <c r="O7274" s="1">
        <v>0</v>
      </c>
    </row>
    <row r="7275" spans="1:15">
      <c r="A7275" s="12">
        <v>29309054</v>
      </c>
      <c r="B7275" s="1" t="s">
        <v>191</v>
      </c>
      <c r="C7275" s="12">
        <v>293090</v>
      </c>
      <c r="D7275" s="1" t="s">
        <v>190</v>
      </c>
      <c r="E7275" s="12">
        <v>2930</v>
      </c>
      <c r="F7275" s="1" t="s">
        <v>115</v>
      </c>
      <c r="G7275" s="12">
        <v>29</v>
      </c>
      <c r="H7275" s="1" t="s">
        <v>13</v>
      </c>
      <c r="I7275" s="1" t="s">
        <v>12</v>
      </c>
      <c r="J7275" s="1" t="s">
        <v>11</v>
      </c>
      <c r="K7275" s="1" t="s">
        <v>0</v>
      </c>
      <c r="L7275" s="1">
        <v>0</v>
      </c>
      <c r="M7275" s="1">
        <v>0</v>
      </c>
      <c r="N7275" s="1">
        <v>35</v>
      </c>
      <c r="O7275" s="1">
        <v>0</v>
      </c>
    </row>
    <row r="7276" spans="1:15">
      <c r="A7276" s="12">
        <v>28331190</v>
      </c>
      <c r="B7276" s="1" t="s">
        <v>189</v>
      </c>
      <c r="C7276" s="12">
        <v>283311</v>
      </c>
      <c r="D7276" s="1" t="s">
        <v>188</v>
      </c>
      <c r="E7276" s="12">
        <v>2833</v>
      </c>
      <c r="F7276" s="1" t="s">
        <v>187</v>
      </c>
      <c r="G7276" s="12">
        <v>28</v>
      </c>
      <c r="H7276" s="1" t="s">
        <v>118</v>
      </c>
      <c r="I7276" s="1" t="s">
        <v>12</v>
      </c>
      <c r="J7276" s="1" t="s">
        <v>11</v>
      </c>
      <c r="K7276" s="1" t="s">
        <v>0</v>
      </c>
      <c r="L7276" s="1">
        <v>0</v>
      </c>
      <c r="M7276" s="1">
        <v>0</v>
      </c>
      <c r="N7276" s="1">
        <v>35</v>
      </c>
      <c r="O7276" s="1">
        <v>0</v>
      </c>
    </row>
    <row r="7277" spans="1:15">
      <c r="A7277" s="12">
        <v>29081929</v>
      </c>
      <c r="B7277" s="1" t="s">
        <v>186</v>
      </c>
      <c r="C7277" s="12">
        <v>290819</v>
      </c>
      <c r="D7277" s="1" t="s">
        <v>185</v>
      </c>
      <c r="E7277" s="12">
        <v>2908</v>
      </c>
      <c r="F7277" s="1" t="s">
        <v>184</v>
      </c>
      <c r="G7277" s="12">
        <v>29</v>
      </c>
      <c r="H7277" s="1" t="s">
        <v>13</v>
      </c>
      <c r="I7277" s="1" t="s">
        <v>12</v>
      </c>
      <c r="J7277" s="1" t="s">
        <v>11</v>
      </c>
      <c r="K7277" s="1" t="s">
        <v>0</v>
      </c>
      <c r="L7277" s="1">
        <v>0</v>
      </c>
      <c r="M7277" s="1">
        <v>0</v>
      </c>
      <c r="N7277" s="1">
        <v>33</v>
      </c>
      <c r="O7277" s="1">
        <v>0</v>
      </c>
    </row>
    <row r="7278" spans="1:15">
      <c r="A7278" s="12">
        <v>56031110</v>
      </c>
      <c r="B7278" s="1" t="s">
        <v>183</v>
      </c>
      <c r="C7278" s="12">
        <v>560311</v>
      </c>
      <c r="D7278" s="1" t="s">
        <v>182</v>
      </c>
      <c r="E7278" s="12">
        <v>5603</v>
      </c>
      <c r="F7278" s="1" t="s">
        <v>55</v>
      </c>
      <c r="G7278" s="12">
        <v>56</v>
      </c>
      <c r="H7278" s="1" t="s">
        <v>54</v>
      </c>
      <c r="I7278" s="1" t="s">
        <v>2</v>
      </c>
      <c r="J7278" s="1" t="s">
        <v>1</v>
      </c>
      <c r="K7278" s="1" t="s">
        <v>0</v>
      </c>
      <c r="L7278" s="1">
        <v>0</v>
      </c>
      <c r="M7278" s="1">
        <v>0</v>
      </c>
      <c r="N7278" s="1">
        <v>33</v>
      </c>
      <c r="O7278" s="1">
        <v>0</v>
      </c>
    </row>
    <row r="7279" spans="1:15">
      <c r="A7279" s="12">
        <v>48025410</v>
      </c>
      <c r="B7279" s="1" t="s">
        <v>181</v>
      </c>
      <c r="C7279" s="12">
        <v>480254</v>
      </c>
      <c r="D7279" s="1" t="s">
        <v>180</v>
      </c>
      <c r="E7279" s="12">
        <v>4802</v>
      </c>
      <c r="F7279" s="1" t="s">
        <v>150</v>
      </c>
      <c r="G7279" s="12">
        <v>48</v>
      </c>
      <c r="H7279" s="1" t="s">
        <v>19</v>
      </c>
      <c r="I7279" s="1" t="s">
        <v>18</v>
      </c>
      <c r="J7279" s="1" t="s">
        <v>17</v>
      </c>
      <c r="K7279" s="1" t="s">
        <v>0</v>
      </c>
      <c r="L7279" s="1">
        <v>0</v>
      </c>
      <c r="M7279" s="1">
        <v>0</v>
      </c>
      <c r="N7279" s="1">
        <v>32</v>
      </c>
      <c r="O7279" s="1">
        <v>1</v>
      </c>
    </row>
    <row r="7280" spans="1:15">
      <c r="A7280" s="12">
        <v>81101020</v>
      </c>
      <c r="B7280" s="1" t="s">
        <v>179</v>
      </c>
      <c r="C7280" s="12">
        <v>811010</v>
      </c>
      <c r="D7280" s="1" t="s">
        <v>178</v>
      </c>
      <c r="E7280" s="12">
        <v>8110</v>
      </c>
      <c r="F7280" s="1" t="s">
        <v>177</v>
      </c>
      <c r="G7280" s="12">
        <v>81</v>
      </c>
      <c r="H7280" s="1" t="s">
        <v>176</v>
      </c>
      <c r="I7280" s="1" t="s">
        <v>107</v>
      </c>
      <c r="J7280" s="1" t="s">
        <v>106</v>
      </c>
      <c r="K7280" s="1" t="s">
        <v>0</v>
      </c>
      <c r="L7280" s="1">
        <v>0</v>
      </c>
      <c r="M7280" s="1">
        <v>0</v>
      </c>
      <c r="N7280" s="1">
        <v>32</v>
      </c>
      <c r="O7280" s="1">
        <v>0</v>
      </c>
    </row>
    <row r="7281" spans="1:15">
      <c r="A7281" s="12">
        <v>60063490</v>
      </c>
      <c r="B7281" s="1" t="s">
        <v>175</v>
      </c>
      <c r="C7281" s="12">
        <v>600634</v>
      </c>
      <c r="D7281" s="1" t="s">
        <v>174</v>
      </c>
      <c r="E7281" s="12">
        <v>6006</v>
      </c>
      <c r="F7281" s="1" t="s">
        <v>173</v>
      </c>
      <c r="G7281" s="12">
        <v>60</v>
      </c>
      <c r="H7281" s="1" t="s">
        <v>161</v>
      </c>
      <c r="I7281" s="1" t="s">
        <v>2</v>
      </c>
      <c r="J7281" s="1" t="s">
        <v>1</v>
      </c>
      <c r="K7281" s="1" t="s">
        <v>0</v>
      </c>
      <c r="L7281" s="1">
        <v>0</v>
      </c>
      <c r="M7281" s="1">
        <v>0</v>
      </c>
      <c r="N7281" s="1">
        <v>31</v>
      </c>
      <c r="O7281" s="1">
        <v>0</v>
      </c>
    </row>
    <row r="7282" spans="1:15">
      <c r="A7282" s="12">
        <v>28371911</v>
      </c>
      <c r="B7282" s="1" t="s">
        <v>172</v>
      </c>
      <c r="C7282" s="12">
        <v>283719</v>
      </c>
      <c r="D7282" s="1" t="s">
        <v>171</v>
      </c>
      <c r="E7282" s="12">
        <v>2837</v>
      </c>
      <c r="F7282" s="1" t="s">
        <v>170</v>
      </c>
      <c r="G7282" s="12">
        <v>28</v>
      </c>
      <c r="H7282" s="1" t="s">
        <v>118</v>
      </c>
      <c r="I7282" s="1" t="s">
        <v>12</v>
      </c>
      <c r="J7282" s="1" t="s">
        <v>11</v>
      </c>
      <c r="K7282" s="1" t="s">
        <v>0</v>
      </c>
      <c r="L7282" s="1">
        <v>0</v>
      </c>
      <c r="M7282" s="1">
        <v>0</v>
      </c>
      <c r="N7282" s="1">
        <v>31</v>
      </c>
      <c r="O7282" s="1">
        <v>0</v>
      </c>
    </row>
    <row r="7283" spans="1:15">
      <c r="A7283" s="12">
        <v>84542090</v>
      </c>
      <c r="B7283" s="1" t="s">
        <v>169</v>
      </c>
      <c r="C7283" s="12">
        <v>845420</v>
      </c>
      <c r="D7283" s="1" t="s">
        <v>168</v>
      </c>
      <c r="E7283" s="12">
        <v>8454</v>
      </c>
      <c r="F7283" s="1" t="s">
        <v>167</v>
      </c>
      <c r="G7283" s="12">
        <v>84</v>
      </c>
      <c r="H7283" s="1" t="s">
        <v>28</v>
      </c>
      <c r="I7283" s="1" t="s">
        <v>27</v>
      </c>
      <c r="J7283" s="1" t="s">
        <v>26</v>
      </c>
      <c r="K7283" s="1" t="s">
        <v>0</v>
      </c>
      <c r="L7283" s="1">
        <v>0</v>
      </c>
      <c r="M7283" s="1">
        <v>0</v>
      </c>
      <c r="N7283" s="1">
        <v>31</v>
      </c>
      <c r="O7283" s="1">
        <v>0</v>
      </c>
    </row>
    <row r="7284" spans="1:15">
      <c r="A7284" s="12">
        <v>48025810</v>
      </c>
      <c r="B7284" s="1" t="s">
        <v>166</v>
      </c>
      <c r="C7284" s="12">
        <v>480258</v>
      </c>
      <c r="D7284" s="1" t="s">
        <v>165</v>
      </c>
      <c r="E7284" s="12">
        <v>4802</v>
      </c>
      <c r="F7284" s="1" t="s">
        <v>150</v>
      </c>
      <c r="G7284" s="12">
        <v>48</v>
      </c>
      <c r="H7284" s="1" t="s">
        <v>19</v>
      </c>
      <c r="I7284" s="1" t="s">
        <v>18</v>
      </c>
      <c r="J7284" s="1" t="s">
        <v>17</v>
      </c>
      <c r="K7284" s="1" t="s">
        <v>0</v>
      </c>
      <c r="L7284" s="1">
        <v>0</v>
      </c>
      <c r="M7284" s="1">
        <v>0</v>
      </c>
      <c r="N7284" s="1">
        <v>30</v>
      </c>
      <c r="O7284" s="1">
        <v>9</v>
      </c>
    </row>
    <row r="7285" spans="1:15">
      <c r="A7285" s="12">
        <v>60054100</v>
      </c>
      <c r="B7285" s="1" t="s">
        <v>164</v>
      </c>
      <c r="C7285" s="12">
        <v>600541</v>
      </c>
      <c r="D7285" s="1" t="s">
        <v>163</v>
      </c>
      <c r="E7285" s="12">
        <v>6005</v>
      </c>
      <c r="F7285" s="1" t="s">
        <v>162</v>
      </c>
      <c r="G7285" s="12">
        <v>60</v>
      </c>
      <c r="H7285" s="1" t="s">
        <v>161</v>
      </c>
      <c r="I7285" s="1" t="s">
        <v>2</v>
      </c>
      <c r="J7285" s="1" t="s">
        <v>1</v>
      </c>
      <c r="K7285" s="1" t="s">
        <v>0</v>
      </c>
      <c r="L7285" s="1">
        <v>0</v>
      </c>
      <c r="M7285" s="1">
        <v>0</v>
      </c>
      <c r="N7285" s="1">
        <v>30</v>
      </c>
      <c r="O7285" s="1">
        <v>1</v>
      </c>
    </row>
    <row r="7286" spans="1:15">
      <c r="A7286" s="12">
        <v>29270010</v>
      </c>
      <c r="B7286" s="1" t="s">
        <v>160</v>
      </c>
      <c r="C7286" s="12">
        <v>292700</v>
      </c>
      <c r="D7286" s="1" t="s">
        <v>159</v>
      </c>
      <c r="E7286" s="12">
        <v>2927</v>
      </c>
      <c r="F7286" s="1" t="s">
        <v>159</v>
      </c>
      <c r="G7286" s="12">
        <v>29</v>
      </c>
      <c r="H7286" s="1" t="s">
        <v>13</v>
      </c>
      <c r="I7286" s="1" t="s">
        <v>12</v>
      </c>
      <c r="J7286" s="1" t="s">
        <v>11</v>
      </c>
      <c r="K7286" s="1" t="s">
        <v>0</v>
      </c>
      <c r="L7286" s="1">
        <v>0</v>
      </c>
      <c r="M7286" s="1">
        <v>0</v>
      </c>
      <c r="N7286" s="1">
        <v>30</v>
      </c>
      <c r="O7286" s="1">
        <v>0</v>
      </c>
    </row>
    <row r="7287" spans="1:15">
      <c r="A7287" s="12">
        <v>64029910</v>
      </c>
      <c r="B7287" s="1" t="s">
        <v>158</v>
      </c>
      <c r="C7287" s="12">
        <v>640299</v>
      </c>
      <c r="D7287" s="1" t="s">
        <v>157</v>
      </c>
      <c r="E7287" s="12">
        <v>6402</v>
      </c>
      <c r="F7287" s="1" t="s">
        <v>156</v>
      </c>
      <c r="G7287" s="12">
        <v>64</v>
      </c>
      <c r="H7287" s="1" t="s">
        <v>155</v>
      </c>
      <c r="I7287" s="1" t="s">
        <v>154</v>
      </c>
      <c r="J7287" s="1" t="s">
        <v>153</v>
      </c>
      <c r="K7287" s="1" t="s">
        <v>0</v>
      </c>
      <c r="L7287" s="1">
        <v>0</v>
      </c>
      <c r="M7287" s="1">
        <v>0</v>
      </c>
      <c r="N7287" s="1">
        <v>30</v>
      </c>
      <c r="O7287" s="1">
        <v>0</v>
      </c>
    </row>
    <row r="7288" spans="1:15">
      <c r="A7288" s="12">
        <v>48026210</v>
      </c>
      <c r="B7288" s="1" t="s">
        <v>152</v>
      </c>
      <c r="C7288" s="12">
        <v>480262</v>
      </c>
      <c r="D7288" s="1" t="s">
        <v>151</v>
      </c>
      <c r="E7288" s="12">
        <v>4802</v>
      </c>
      <c r="F7288" s="1" t="s">
        <v>150</v>
      </c>
      <c r="G7288" s="12">
        <v>48</v>
      </c>
      <c r="H7288" s="1" t="s">
        <v>19</v>
      </c>
      <c r="I7288" s="1" t="s">
        <v>18</v>
      </c>
      <c r="J7288" s="1" t="s">
        <v>17</v>
      </c>
      <c r="K7288" s="1" t="s">
        <v>0</v>
      </c>
      <c r="L7288" s="1">
        <v>0</v>
      </c>
      <c r="M7288" s="1">
        <v>0</v>
      </c>
      <c r="N7288" s="1">
        <v>28</v>
      </c>
      <c r="O7288" s="1">
        <v>4</v>
      </c>
    </row>
    <row r="7289" spans="1:15">
      <c r="A7289" s="12">
        <v>28419014</v>
      </c>
      <c r="B7289" s="1" t="s">
        <v>149</v>
      </c>
      <c r="C7289" s="12">
        <v>284190</v>
      </c>
      <c r="D7289" s="1" t="s">
        <v>148</v>
      </c>
      <c r="E7289" s="12">
        <v>2841</v>
      </c>
      <c r="F7289" s="1" t="s">
        <v>147</v>
      </c>
      <c r="G7289" s="12">
        <v>28</v>
      </c>
      <c r="H7289" s="1" t="s">
        <v>118</v>
      </c>
      <c r="I7289" s="1" t="s">
        <v>12</v>
      </c>
      <c r="J7289" s="1" t="s">
        <v>11</v>
      </c>
      <c r="K7289" s="1" t="s">
        <v>0</v>
      </c>
      <c r="L7289" s="1">
        <v>0</v>
      </c>
      <c r="M7289" s="1">
        <v>0</v>
      </c>
      <c r="N7289" s="1">
        <v>28</v>
      </c>
      <c r="O7289" s="1">
        <v>0</v>
      </c>
    </row>
    <row r="7290" spans="1:15">
      <c r="A7290" s="12">
        <v>29335932</v>
      </c>
      <c r="B7290" s="1" t="s">
        <v>146</v>
      </c>
      <c r="C7290" s="12">
        <v>293359</v>
      </c>
      <c r="D7290" s="1" t="s">
        <v>145</v>
      </c>
      <c r="E7290" s="12">
        <v>2933</v>
      </c>
      <c r="F7290" s="1" t="s">
        <v>67</v>
      </c>
      <c r="G7290" s="12">
        <v>29</v>
      </c>
      <c r="H7290" s="1" t="s">
        <v>13</v>
      </c>
      <c r="I7290" s="1" t="s">
        <v>12</v>
      </c>
      <c r="J7290" s="1" t="s">
        <v>11</v>
      </c>
      <c r="K7290" s="1" t="s">
        <v>0</v>
      </c>
      <c r="L7290" s="1">
        <v>0</v>
      </c>
      <c r="M7290" s="1">
        <v>0</v>
      </c>
      <c r="N7290" s="1">
        <v>28</v>
      </c>
      <c r="O7290" s="1">
        <v>0</v>
      </c>
    </row>
    <row r="7291" spans="1:15">
      <c r="A7291" s="12">
        <v>29308010</v>
      </c>
      <c r="B7291" s="1" t="s">
        <v>144</v>
      </c>
      <c r="C7291" s="12">
        <v>293080</v>
      </c>
      <c r="D7291" s="1" t="s">
        <v>116</v>
      </c>
      <c r="E7291" s="12">
        <v>2930</v>
      </c>
      <c r="F7291" s="1" t="s">
        <v>115</v>
      </c>
      <c r="G7291" s="12">
        <v>29</v>
      </c>
      <c r="H7291" s="1" t="s">
        <v>13</v>
      </c>
      <c r="I7291" s="1" t="s">
        <v>12</v>
      </c>
      <c r="J7291" s="1" t="s">
        <v>11</v>
      </c>
      <c r="K7291" s="1" t="s">
        <v>0</v>
      </c>
      <c r="L7291" s="1">
        <v>0</v>
      </c>
      <c r="M7291" s="1">
        <v>0</v>
      </c>
      <c r="N7291" s="1">
        <v>28</v>
      </c>
      <c r="O7291" s="1">
        <v>0</v>
      </c>
    </row>
    <row r="7292" spans="1:15">
      <c r="A7292" s="12">
        <v>28321010</v>
      </c>
      <c r="B7292" s="1" t="s">
        <v>143</v>
      </c>
      <c r="C7292" s="12">
        <v>283210</v>
      </c>
      <c r="D7292" s="1" t="s">
        <v>142</v>
      </c>
      <c r="E7292" s="12">
        <v>2832</v>
      </c>
      <c r="F7292" s="1" t="s">
        <v>141</v>
      </c>
      <c r="G7292" s="12">
        <v>28</v>
      </c>
      <c r="H7292" s="1" t="s">
        <v>118</v>
      </c>
      <c r="I7292" s="1" t="s">
        <v>12</v>
      </c>
      <c r="J7292" s="1" t="s">
        <v>11</v>
      </c>
      <c r="K7292" s="1" t="s">
        <v>0</v>
      </c>
      <c r="L7292" s="1">
        <v>0</v>
      </c>
      <c r="M7292" s="1">
        <v>0</v>
      </c>
      <c r="N7292" s="1">
        <v>27</v>
      </c>
      <c r="O7292" s="1">
        <v>1</v>
      </c>
    </row>
    <row r="7293" spans="1:15">
      <c r="A7293" s="12">
        <v>29336991</v>
      </c>
      <c r="B7293" s="1" t="s">
        <v>140</v>
      </c>
      <c r="C7293" s="12">
        <v>293369</v>
      </c>
      <c r="D7293" s="1" t="s">
        <v>139</v>
      </c>
      <c r="E7293" s="12">
        <v>2933</v>
      </c>
      <c r="F7293" s="1" t="s">
        <v>67</v>
      </c>
      <c r="G7293" s="12">
        <v>29</v>
      </c>
      <c r="H7293" s="1" t="s">
        <v>13</v>
      </c>
      <c r="I7293" s="1" t="s">
        <v>12</v>
      </c>
      <c r="J7293" s="1" t="s">
        <v>11</v>
      </c>
      <c r="K7293" s="1" t="s">
        <v>0</v>
      </c>
      <c r="L7293" s="1">
        <v>0</v>
      </c>
      <c r="M7293" s="1">
        <v>0</v>
      </c>
      <c r="N7293" s="1">
        <v>27</v>
      </c>
      <c r="O7293" s="1">
        <v>0</v>
      </c>
    </row>
    <row r="7294" spans="1:15">
      <c r="A7294" s="12">
        <v>48109910</v>
      </c>
      <c r="B7294" s="1" t="s">
        <v>138</v>
      </c>
      <c r="C7294" s="12">
        <v>481099</v>
      </c>
      <c r="D7294" s="1" t="s">
        <v>137</v>
      </c>
      <c r="E7294" s="12">
        <v>4810</v>
      </c>
      <c r="F7294" s="1" t="s">
        <v>20</v>
      </c>
      <c r="G7294" s="12">
        <v>48</v>
      </c>
      <c r="H7294" s="1" t="s">
        <v>19</v>
      </c>
      <c r="I7294" s="1" t="s">
        <v>18</v>
      </c>
      <c r="J7294" s="1" t="s">
        <v>17</v>
      </c>
      <c r="K7294" s="1" t="s">
        <v>0</v>
      </c>
      <c r="L7294" s="1">
        <v>0</v>
      </c>
      <c r="M7294" s="1">
        <v>0</v>
      </c>
      <c r="N7294" s="1">
        <v>26</v>
      </c>
      <c r="O7294" s="1">
        <v>3</v>
      </c>
    </row>
    <row r="7295" spans="1:15">
      <c r="A7295" s="12">
        <v>29333120</v>
      </c>
      <c r="B7295" s="1" t="s">
        <v>136</v>
      </c>
      <c r="C7295" s="12">
        <v>293331</v>
      </c>
      <c r="D7295" s="1" t="s">
        <v>135</v>
      </c>
      <c r="E7295" s="12">
        <v>2933</v>
      </c>
      <c r="F7295" s="1" t="s">
        <v>67</v>
      </c>
      <c r="G7295" s="12">
        <v>29</v>
      </c>
      <c r="H7295" s="1" t="s">
        <v>13</v>
      </c>
      <c r="I7295" s="1" t="s">
        <v>12</v>
      </c>
      <c r="J7295" s="1" t="s">
        <v>11</v>
      </c>
      <c r="K7295" s="1" t="s">
        <v>0</v>
      </c>
      <c r="L7295" s="1">
        <v>0</v>
      </c>
      <c r="M7295" s="1">
        <v>0</v>
      </c>
      <c r="N7295" s="1">
        <v>26</v>
      </c>
      <c r="O7295" s="1">
        <v>0</v>
      </c>
    </row>
    <row r="7296" spans="1:15">
      <c r="A7296" s="12">
        <v>70131000</v>
      </c>
      <c r="B7296" s="1" t="s">
        <v>134</v>
      </c>
      <c r="C7296" s="12">
        <v>701310</v>
      </c>
      <c r="D7296" s="1" t="s">
        <v>133</v>
      </c>
      <c r="E7296" s="12">
        <v>7013</v>
      </c>
      <c r="F7296" s="1" t="s">
        <v>132</v>
      </c>
      <c r="G7296" s="12">
        <v>70</v>
      </c>
      <c r="H7296" s="1" t="s">
        <v>83</v>
      </c>
      <c r="I7296" s="1" t="s">
        <v>7</v>
      </c>
      <c r="J7296" s="1" t="s">
        <v>6</v>
      </c>
      <c r="K7296" s="1" t="s">
        <v>0</v>
      </c>
      <c r="L7296" s="1">
        <v>0</v>
      </c>
      <c r="M7296" s="1">
        <v>0</v>
      </c>
      <c r="N7296" s="1">
        <v>25</v>
      </c>
      <c r="O7296" s="1">
        <v>0</v>
      </c>
    </row>
    <row r="7297" spans="1:15">
      <c r="A7297" s="12">
        <v>96062100</v>
      </c>
      <c r="B7297" s="1" t="s">
        <v>131</v>
      </c>
      <c r="C7297" s="12">
        <v>960621</v>
      </c>
      <c r="D7297" s="1" t="s">
        <v>130</v>
      </c>
      <c r="E7297" s="12">
        <v>9606</v>
      </c>
      <c r="F7297" s="1" t="s">
        <v>129</v>
      </c>
      <c r="G7297" s="12">
        <v>96</v>
      </c>
      <c r="H7297" s="1" t="s">
        <v>128</v>
      </c>
      <c r="I7297" s="1" t="s">
        <v>127</v>
      </c>
      <c r="J7297" s="1" t="s">
        <v>126</v>
      </c>
      <c r="K7297" s="1" t="s">
        <v>0</v>
      </c>
      <c r="L7297" s="1">
        <v>0</v>
      </c>
      <c r="M7297" s="1">
        <v>0</v>
      </c>
      <c r="N7297" s="1">
        <v>25</v>
      </c>
      <c r="O7297" s="1">
        <v>0</v>
      </c>
    </row>
    <row r="7298" spans="1:15">
      <c r="A7298" s="12">
        <v>73269010</v>
      </c>
      <c r="B7298" s="1" t="s">
        <v>125</v>
      </c>
      <c r="C7298" s="12">
        <v>732690</v>
      </c>
      <c r="D7298" s="1" t="s">
        <v>124</v>
      </c>
      <c r="E7298" s="12">
        <v>7326</v>
      </c>
      <c r="F7298" s="1" t="s">
        <v>124</v>
      </c>
      <c r="G7298" s="12">
        <v>73</v>
      </c>
      <c r="H7298" s="1" t="s">
        <v>108</v>
      </c>
      <c r="I7298" s="1" t="s">
        <v>107</v>
      </c>
      <c r="J7298" s="1" t="s">
        <v>106</v>
      </c>
      <c r="K7298" s="1" t="s">
        <v>0</v>
      </c>
      <c r="L7298" s="1">
        <v>0</v>
      </c>
      <c r="M7298" s="1">
        <v>0</v>
      </c>
      <c r="N7298" s="1">
        <v>24</v>
      </c>
      <c r="O7298" s="1">
        <v>11</v>
      </c>
    </row>
    <row r="7299" spans="1:15">
      <c r="A7299" s="12">
        <v>53110000</v>
      </c>
      <c r="B7299" s="1" t="s">
        <v>122</v>
      </c>
      <c r="C7299" s="12">
        <v>531100</v>
      </c>
      <c r="D7299" s="1" t="s">
        <v>123</v>
      </c>
      <c r="E7299" s="12">
        <v>5311</v>
      </c>
      <c r="F7299" s="1" t="s">
        <v>122</v>
      </c>
      <c r="G7299" s="12">
        <v>53</v>
      </c>
      <c r="H7299" s="1" t="s">
        <v>3</v>
      </c>
      <c r="I7299" s="1" t="s">
        <v>2</v>
      </c>
      <c r="J7299" s="1" t="s">
        <v>1</v>
      </c>
      <c r="K7299" s="1" t="s">
        <v>0</v>
      </c>
      <c r="L7299" s="1">
        <v>0</v>
      </c>
      <c r="M7299" s="1">
        <v>0</v>
      </c>
      <c r="N7299" s="1">
        <v>24</v>
      </c>
      <c r="O7299" s="1">
        <v>0</v>
      </c>
    </row>
    <row r="7300" spans="1:15">
      <c r="A7300" s="12">
        <v>28051920</v>
      </c>
      <c r="B7300" s="1" t="s">
        <v>121</v>
      </c>
      <c r="C7300" s="12">
        <v>280519</v>
      </c>
      <c r="D7300" s="1" t="s">
        <v>120</v>
      </c>
      <c r="E7300" s="12">
        <v>2805</v>
      </c>
      <c r="F7300" s="1" t="s">
        <v>119</v>
      </c>
      <c r="G7300" s="12">
        <v>28</v>
      </c>
      <c r="H7300" s="1" t="s">
        <v>118</v>
      </c>
      <c r="I7300" s="1" t="s">
        <v>12</v>
      </c>
      <c r="J7300" s="1" t="s">
        <v>11</v>
      </c>
      <c r="K7300" s="1" t="s">
        <v>0</v>
      </c>
      <c r="L7300" s="1">
        <v>0</v>
      </c>
      <c r="M7300" s="1">
        <v>0</v>
      </c>
      <c r="N7300" s="1">
        <v>24</v>
      </c>
      <c r="O7300" s="1">
        <v>0</v>
      </c>
    </row>
    <row r="7301" spans="1:15">
      <c r="A7301" s="12">
        <v>29308030</v>
      </c>
      <c r="B7301" s="1" t="s">
        <v>117</v>
      </c>
      <c r="C7301" s="12">
        <v>293080</v>
      </c>
      <c r="D7301" s="1" t="s">
        <v>116</v>
      </c>
      <c r="E7301" s="12">
        <v>2930</v>
      </c>
      <c r="F7301" s="1" t="s">
        <v>115</v>
      </c>
      <c r="G7301" s="12">
        <v>29</v>
      </c>
      <c r="H7301" s="1" t="s">
        <v>13</v>
      </c>
      <c r="I7301" s="1" t="s">
        <v>12</v>
      </c>
      <c r="J7301" s="1" t="s">
        <v>11</v>
      </c>
      <c r="K7301" s="1" t="s">
        <v>0</v>
      </c>
      <c r="L7301" s="1">
        <v>0</v>
      </c>
      <c r="M7301" s="1">
        <v>0</v>
      </c>
      <c r="N7301" s="1">
        <v>22</v>
      </c>
      <c r="O7301" s="1">
        <v>0</v>
      </c>
    </row>
    <row r="7302" spans="1:15">
      <c r="A7302" s="12">
        <v>29042070</v>
      </c>
      <c r="B7302" s="1" t="s">
        <v>114</v>
      </c>
      <c r="C7302" s="12">
        <v>290420</v>
      </c>
      <c r="D7302" s="1" t="s">
        <v>113</v>
      </c>
      <c r="E7302" s="12">
        <v>2904</v>
      </c>
      <c r="F7302" s="1" t="s">
        <v>112</v>
      </c>
      <c r="G7302" s="12">
        <v>29</v>
      </c>
      <c r="H7302" s="1" t="s">
        <v>13</v>
      </c>
      <c r="I7302" s="1" t="s">
        <v>12</v>
      </c>
      <c r="J7302" s="1" t="s">
        <v>11</v>
      </c>
      <c r="K7302" s="1" t="s">
        <v>0</v>
      </c>
      <c r="L7302" s="1">
        <v>0</v>
      </c>
      <c r="M7302" s="1">
        <v>0</v>
      </c>
      <c r="N7302" s="1">
        <v>22</v>
      </c>
      <c r="O7302" s="1">
        <v>0</v>
      </c>
    </row>
    <row r="7303" spans="1:15">
      <c r="A7303" s="12">
        <v>29333993</v>
      </c>
      <c r="B7303" s="1" t="s">
        <v>111</v>
      </c>
      <c r="C7303" s="12">
        <v>293339</v>
      </c>
      <c r="D7303" s="1" t="s">
        <v>68</v>
      </c>
      <c r="E7303" s="12">
        <v>2933</v>
      </c>
      <c r="F7303" s="1" t="s">
        <v>67</v>
      </c>
      <c r="G7303" s="12">
        <v>29</v>
      </c>
      <c r="H7303" s="1" t="s">
        <v>13</v>
      </c>
      <c r="I7303" s="1" t="s">
        <v>12</v>
      </c>
      <c r="J7303" s="1" t="s">
        <v>11</v>
      </c>
      <c r="K7303" s="1" t="s">
        <v>0</v>
      </c>
      <c r="L7303" s="1">
        <v>0</v>
      </c>
      <c r="M7303" s="1">
        <v>0</v>
      </c>
      <c r="N7303" s="1">
        <v>22</v>
      </c>
      <c r="O7303" s="1">
        <v>0</v>
      </c>
    </row>
    <row r="7304" spans="1:15">
      <c r="A7304" s="12">
        <v>73242900</v>
      </c>
      <c r="B7304" s="1" t="s">
        <v>110</v>
      </c>
      <c r="C7304" s="12">
        <v>732429</v>
      </c>
      <c r="D7304" s="1" t="s">
        <v>110</v>
      </c>
      <c r="E7304" s="12">
        <v>7324</v>
      </c>
      <c r="F7304" s="1" t="s">
        <v>109</v>
      </c>
      <c r="G7304" s="12">
        <v>73</v>
      </c>
      <c r="H7304" s="1" t="s">
        <v>108</v>
      </c>
      <c r="I7304" s="1" t="s">
        <v>107</v>
      </c>
      <c r="J7304" s="1" t="s">
        <v>106</v>
      </c>
      <c r="K7304" s="1" t="s">
        <v>0</v>
      </c>
      <c r="L7304" s="1">
        <v>0</v>
      </c>
      <c r="M7304" s="1">
        <v>0</v>
      </c>
      <c r="N7304" s="1">
        <v>21</v>
      </c>
      <c r="O7304" s="1">
        <v>1</v>
      </c>
    </row>
    <row r="7305" spans="1:15">
      <c r="A7305" s="12">
        <v>85472010</v>
      </c>
      <c r="B7305" s="1" t="s">
        <v>105</v>
      </c>
      <c r="C7305" s="12">
        <v>854720</v>
      </c>
      <c r="D7305" s="1" t="s">
        <v>104</v>
      </c>
      <c r="E7305" s="12">
        <v>8547</v>
      </c>
      <c r="F7305" s="1" t="s">
        <v>103</v>
      </c>
      <c r="G7305" s="12">
        <v>85</v>
      </c>
      <c r="H7305" s="1" t="s">
        <v>102</v>
      </c>
      <c r="I7305" s="1" t="s">
        <v>27</v>
      </c>
      <c r="J7305" s="1" t="s">
        <v>26</v>
      </c>
      <c r="K7305" s="1" t="s">
        <v>0</v>
      </c>
      <c r="L7305" s="1">
        <v>0</v>
      </c>
      <c r="M7305" s="1">
        <v>0</v>
      </c>
      <c r="N7305" s="1">
        <v>20</v>
      </c>
      <c r="O7305" s="1">
        <v>0</v>
      </c>
    </row>
    <row r="7306" spans="1:15">
      <c r="A7306" s="12">
        <v>91143000</v>
      </c>
      <c r="B7306" s="1" t="s">
        <v>101</v>
      </c>
      <c r="C7306" s="12">
        <v>911430</v>
      </c>
      <c r="D7306" s="1" t="s">
        <v>100</v>
      </c>
      <c r="E7306" s="12">
        <v>9114</v>
      </c>
      <c r="F7306" s="1" t="s">
        <v>99</v>
      </c>
      <c r="G7306" s="12">
        <v>91</v>
      </c>
      <c r="H7306" s="1" t="s">
        <v>50</v>
      </c>
      <c r="I7306" s="1" t="s">
        <v>49</v>
      </c>
      <c r="J7306" s="1" t="s">
        <v>48</v>
      </c>
      <c r="K7306" s="1" t="s">
        <v>0</v>
      </c>
      <c r="L7306" s="1">
        <v>0</v>
      </c>
      <c r="M7306" s="1">
        <v>0</v>
      </c>
      <c r="N7306" s="1">
        <v>19</v>
      </c>
      <c r="O7306" s="1">
        <v>0</v>
      </c>
    </row>
    <row r="7307" spans="1:15">
      <c r="A7307" s="12">
        <v>29349952</v>
      </c>
      <c r="B7307" s="1" t="s">
        <v>98</v>
      </c>
      <c r="C7307" s="12">
        <v>293499</v>
      </c>
      <c r="D7307" s="1" t="s">
        <v>97</v>
      </c>
      <c r="E7307" s="12">
        <v>2934</v>
      </c>
      <c r="F7307" s="1" t="s">
        <v>96</v>
      </c>
      <c r="G7307" s="12">
        <v>29</v>
      </c>
      <c r="H7307" s="1" t="s">
        <v>13</v>
      </c>
      <c r="I7307" s="1" t="s">
        <v>12</v>
      </c>
      <c r="J7307" s="1" t="s">
        <v>11</v>
      </c>
      <c r="K7307" s="1" t="s">
        <v>0</v>
      </c>
      <c r="L7307" s="1">
        <v>0</v>
      </c>
      <c r="M7307" s="1">
        <v>0</v>
      </c>
      <c r="N7307" s="1">
        <v>19</v>
      </c>
      <c r="O7307" s="1">
        <v>0</v>
      </c>
    </row>
    <row r="7308" spans="1:15">
      <c r="A7308" s="12">
        <v>29171323</v>
      </c>
      <c r="B7308" s="1" t="s">
        <v>95</v>
      </c>
      <c r="C7308" s="12">
        <v>291713</v>
      </c>
      <c r="D7308" s="1" t="s">
        <v>94</v>
      </c>
      <c r="E7308" s="12">
        <v>2917</v>
      </c>
      <c r="F7308" s="1" t="s">
        <v>93</v>
      </c>
      <c r="G7308" s="12">
        <v>29</v>
      </c>
      <c r="H7308" s="1" t="s">
        <v>13</v>
      </c>
      <c r="I7308" s="1" t="s">
        <v>12</v>
      </c>
      <c r="J7308" s="1" t="s">
        <v>11</v>
      </c>
      <c r="K7308" s="1" t="s">
        <v>0</v>
      </c>
      <c r="L7308" s="1">
        <v>0</v>
      </c>
      <c r="M7308" s="1">
        <v>0</v>
      </c>
      <c r="N7308" s="1">
        <v>17</v>
      </c>
      <c r="O7308" s="1">
        <v>0</v>
      </c>
    </row>
    <row r="7309" spans="1:15">
      <c r="A7309" s="12">
        <v>56012211</v>
      </c>
      <c r="B7309" s="1" t="s">
        <v>92</v>
      </c>
      <c r="C7309" s="12">
        <v>560122</v>
      </c>
      <c r="D7309" s="1" t="s">
        <v>91</v>
      </c>
      <c r="E7309" s="12">
        <v>5601</v>
      </c>
      <c r="F7309" s="1" t="s">
        <v>90</v>
      </c>
      <c r="G7309" s="12">
        <v>56</v>
      </c>
      <c r="H7309" s="1" t="s">
        <v>54</v>
      </c>
      <c r="I7309" s="1" t="s">
        <v>2</v>
      </c>
      <c r="J7309" s="1" t="s">
        <v>1</v>
      </c>
      <c r="K7309" s="1" t="s">
        <v>0</v>
      </c>
      <c r="L7309" s="1">
        <v>0</v>
      </c>
      <c r="M7309" s="1">
        <v>0</v>
      </c>
      <c r="N7309" s="1">
        <v>15</v>
      </c>
      <c r="O7309" s="1">
        <v>0</v>
      </c>
    </row>
    <row r="7310" spans="1:15">
      <c r="A7310" s="12">
        <v>29201110</v>
      </c>
      <c r="B7310" s="1" t="s">
        <v>89</v>
      </c>
      <c r="C7310" s="12">
        <v>292011</v>
      </c>
      <c r="D7310" s="1" t="s">
        <v>88</v>
      </c>
      <c r="E7310" s="12">
        <v>2920</v>
      </c>
      <c r="F7310" s="1" t="s">
        <v>87</v>
      </c>
      <c r="G7310" s="12">
        <v>29</v>
      </c>
      <c r="H7310" s="1" t="s">
        <v>13</v>
      </c>
      <c r="I7310" s="1" t="s">
        <v>12</v>
      </c>
      <c r="J7310" s="1" t="s">
        <v>11</v>
      </c>
      <c r="K7310" s="1" t="s">
        <v>0</v>
      </c>
      <c r="L7310" s="1">
        <v>0</v>
      </c>
      <c r="M7310" s="1">
        <v>0</v>
      </c>
      <c r="N7310" s="1">
        <v>15</v>
      </c>
      <c r="O7310" s="1">
        <v>0</v>
      </c>
    </row>
    <row r="7311" spans="1:15">
      <c r="A7311" s="12">
        <v>70111010</v>
      </c>
      <c r="B7311" s="1" t="s">
        <v>86</v>
      </c>
      <c r="C7311" s="12">
        <v>701110</v>
      </c>
      <c r="D7311" s="1" t="s">
        <v>85</v>
      </c>
      <c r="E7311" s="12">
        <v>7011</v>
      </c>
      <c r="F7311" s="1" t="s">
        <v>84</v>
      </c>
      <c r="G7311" s="12">
        <v>70</v>
      </c>
      <c r="H7311" s="1" t="s">
        <v>83</v>
      </c>
      <c r="I7311" s="1" t="s">
        <v>7</v>
      </c>
      <c r="J7311" s="1" t="s">
        <v>6</v>
      </c>
      <c r="K7311" s="1" t="s">
        <v>0</v>
      </c>
      <c r="L7311" s="1">
        <v>0</v>
      </c>
      <c r="M7311" s="1">
        <v>0</v>
      </c>
      <c r="N7311" s="1">
        <v>14</v>
      </c>
      <c r="O7311" s="1">
        <v>0</v>
      </c>
    </row>
    <row r="7312" spans="1:15">
      <c r="A7312" s="12">
        <v>29161922</v>
      </c>
      <c r="B7312" s="1" t="s">
        <v>82</v>
      </c>
      <c r="C7312" s="12">
        <v>291619</v>
      </c>
      <c r="D7312" s="1" t="s">
        <v>81</v>
      </c>
      <c r="E7312" s="12">
        <v>2916</v>
      </c>
      <c r="F7312" s="1" t="s">
        <v>80</v>
      </c>
      <c r="G7312" s="12">
        <v>29</v>
      </c>
      <c r="H7312" s="1" t="s">
        <v>13</v>
      </c>
      <c r="I7312" s="1" t="s">
        <v>12</v>
      </c>
      <c r="J7312" s="1" t="s">
        <v>11</v>
      </c>
      <c r="K7312" s="1" t="s">
        <v>0</v>
      </c>
      <c r="L7312" s="1">
        <v>0</v>
      </c>
      <c r="M7312" s="1">
        <v>0</v>
      </c>
      <c r="N7312" s="1">
        <v>12</v>
      </c>
      <c r="O7312" s="1">
        <v>0</v>
      </c>
    </row>
    <row r="7313" spans="1:15">
      <c r="A7313" s="12">
        <v>52051500</v>
      </c>
      <c r="B7313" s="1" t="s">
        <v>79</v>
      </c>
      <c r="C7313" s="12">
        <v>520515</v>
      </c>
      <c r="D7313" s="1" t="s">
        <v>78</v>
      </c>
      <c r="E7313" s="12">
        <v>5205</v>
      </c>
      <c r="F7313" s="1" t="s">
        <v>77</v>
      </c>
      <c r="G7313" s="12">
        <v>52</v>
      </c>
      <c r="H7313" s="1" t="s">
        <v>76</v>
      </c>
      <c r="I7313" s="1" t="s">
        <v>2</v>
      </c>
      <c r="J7313" s="1" t="s">
        <v>1</v>
      </c>
      <c r="K7313" s="1" t="s">
        <v>0</v>
      </c>
      <c r="L7313" s="1">
        <v>0</v>
      </c>
      <c r="M7313" s="1">
        <v>0</v>
      </c>
      <c r="N7313" s="1">
        <v>12</v>
      </c>
      <c r="O7313" s="1">
        <v>0</v>
      </c>
    </row>
    <row r="7314" spans="1:15">
      <c r="A7314" s="12">
        <v>29214410</v>
      </c>
      <c r="B7314" s="1" t="s">
        <v>75</v>
      </c>
      <c r="C7314" s="12">
        <v>292144</v>
      </c>
      <c r="D7314" s="1" t="s">
        <v>74</v>
      </c>
      <c r="E7314" s="12">
        <v>2921</v>
      </c>
      <c r="F7314" s="1" t="s">
        <v>73</v>
      </c>
      <c r="G7314" s="12">
        <v>29</v>
      </c>
      <c r="H7314" s="1" t="s">
        <v>13</v>
      </c>
      <c r="I7314" s="1" t="s">
        <v>12</v>
      </c>
      <c r="J7314" s="1" t="s">
        <v>11</v>
      </c>
      <c r="K7314" s="1" t="s">
        <v>0</v>
      </c>
      <c r="L7314" s="1">
        <v>0</v>
      </c>
      <c r="M7314" s="1">
        <v>0</v>
      </c>
      <c r="N7314" s="1">
        <v>11</v>
      </c>
      <c r="O7314" s="1">
        <v>0</v>
      </c>
    </row>
    <row r="7315" spans="1:15">
      <c r="A7315" s="12">
        <v>29124920</v>
      </c>
      <c r="B7315" s="1" t="s">
        <v>72</v>
      </c>
      <c r="C7315" s="12">
        <v>291249</v>
      </c>
      <c r="D7315" s="1" t="s">
        <v>71</v>
      </c>
      <c r="E7315" s="12">
        <v>2912</v>
      </c>
      <c r="F7315" s="1" t="s">
        <v>70</v>
      </c>
      <c r="G7315" s="12">
        <v>29</v>
      </c>
      <c r="H7315" s="1" t="s">
        <v>13</v>
      </c>
      <c r="I7315" s="1" t="s">
        <v>12</v>
      </c>
      <c r="J7315" s="1" t="s">
        <v>11</v>
      </c>
      <c r="K7315" s="1" t="s">
        <v>0</v>
      </c>
      <c r="L7315" s="1">
        <v>0</v>
      </c>
      <c r="M7315" s="1">
        <v>0</v>
      </c>
      <c r="N7315" s="1">
        <v>11</v>
      </c>
      <c r="O7315" s="1">
        <v>0</v>
      </c>
    </row>
    <row r="7316" spans="1:15">
      <c r="A7316" s="12">
        <v>29333933</v>
      </c>
      <c r="B7316" s="1" t="s">
        <v>69</v>
      </c>
      <c r="C7316" s="12">
        <v>293339</v>
      </c>
      <c r="D7316" s="1" t="s">
        <v>68</v>
      </c>
      <c r="E7316" s="12">
        <v>2933</v>
      </c>
      <c r="F7316" s="1" t="s">
        <v>67</v>
      </c>
      <c r="G7316" s="12">
        <v>29</v>
      </c>
      <c r="H7316" s="1" t="s">
        <v>13</v>
      </c>
      <c r="I7316" s="1" t="s">
        <v>12</v>
      </c>
      <c r="J7316" s="1" t="s">
        <v>11</v>
      </c>
      <c r="K7316" s="1" t="s">
        <v>0</v>
      </c>
      <c r="L7316" s="1">
        <v>0</v>
      </c>
      <c r="M7316" s="1">
        <v>0</v>
      </c>
      <c r="N7316" s="1">
        <v>11</v>
      </c>
      <c r="O7316" s="1">
        <v>0</v>
      </c>
    </row>
    <row r="7317" spans="1:15">
      <c r="A7317" s="12">
        <v>30012010</v>
      </c>
      <c r="B7317" s="1" t="s">
        <v>66</v>
      </c>
      <c r="C7317" s="12">
        <v>300120</v>
      </c>
      <c r="D7317" s="1" t="s">
        <v>65</v>
      </c>
      <c r="E7317" s="12">
        <v>3001</v>
      </c>
      <c r="F7317" s="1" t="s">
        <v>64</v>
      </c>
      <c r="G7317" s="12">
        <v>30</v>
      </c>
      <c r="H7317" s="1" t="s">
        <v>63</v>
      </c>
      <c r="I7317" s="1" t="s">
        <v>12</v>
      </c>
      <c r="J7317" s="1" t="s">
        <v>11</v>
      </c>
      <c r="K7317" s="1" t="s">
        <v>0</v>
      </c>
      <c r="L7317" s="1">
        <v>0</v>
      </c>
      <c r="M7317" s="1">
        <v>0</v>
      </c>
      <c r="N7317" s="1">
        <v>10</v>
      </c>
      <c r="O7317" s="1">
        <v>1</v>
      </c>
    </row>
    <row r="7318" spans="1:15">
      <c r="A7318" s="12">
        <v>13021200</v>
      </c>
      <c r="B7318" s="1" t="s">
        <v>62</v>
      </c>
      <c r="C7318" s="12">
        <v>130212</v>
      </c>
      <c r="D7318" s="1" t="s">
        <v>62</v>
      </c>
      <c r="E7318" s="12">
        <v>1302</v>
      </c>
      <c r="F7318" s="1" t="s">
        <v>61</v>
      </c>
      <c r="G7318" s="12">
        <v>13</v>
      </c>
      <c r="H7318" s="1" t="s">
        <v>60</v>
      </c>
      <c r="I7318" s="1" t="s">
        <v>59</v>
      </c>
      <c r="J7318" s="1" t="s">
        <v>58</v>
      </c>
      <c r="K7318" s="1" t="s">
        <v>0</v>
      </c>
      <c r="L7318" s="1">
        <v>0</v>
      </c>
      <c r="M7318" s="1">
        <v>0</v>
      </c>
      <c r="N7318" s="1">
        <v>8</v>
      </c>
      <c r="O7318" s="1">
        <v>0</v>
      </c>
    </row>
    <row r="7319" spans="1:15">
      <c r="A7319" s="12">
        <v>56039110</v>
      </c>
      <c r="B7319" s="1" t="s">
        <v>57</v>
      </c>
      <c r="C7319" s="12">
        <v>560391</v>
      </c>
      <c r="D7319" s="1" t="s">
        <v>56</v>
      </c>
      <c r="E7319" s="12">
        <v>5603</v>
      </c>
      <c r="F7319" s="1" t="s">
        <v>55</v>
      </c>
      <c r="G7319" s="12">
        <v>56</v>
      </c>
      <c r="H7319" s="1" t="s">
        <v>54</v>
      </c>
      <c r="I7319" s="1" t="s">
        <v>2</v>
      </c>
      <c r="J7319" s="1" t="s">
        <v>1</v>
      </c>
      <c r="K7319" s="1" t="s">
        <v>0</v>
      </c>
      <c r="L7319" s="1">
        <v>0</v>
      </c>
      <c r="M7319" s="1">
        <v>0</v>
      </c>
      <c r="N7319" s="1">
        <v>6</v>
      </c>
      <c r="O7319" s="1">
        <v>0</v>
      </c>
    </row>
    <row r="7320" spans="1:15">
      <c r="A7320" s="12">
        <v>91119010</v>
      </c>
      <c r="B7320" s="1" t="s">
        <v>53</v>
      </c>
      <c r="C7320" s="12">
        <v>911190</v>
      </c>
      <c r="D7320" s="1" t="s">
        <v>52</v>
      </c>
      <c r="E7320" s="12">
        <v>9111</v>
      </c>
      <c r="F7320" s="1" t="s">
        <v>51</v>
      </c>
      <c r="G7320" s="12">
        <v>91</v>
      </c>
      <c r="H7320" s="1" t="s">
        <v>50</v>
      </c>
      <c r="I7320" s="1" t="s">
        <v>49</v>
      </c>
      <c r="J7320" s="1" t="s">
        <v>48</v>
      </c>
      <c r="K7320" s="1" t="s">
        <v>0</v>
      </c>
      <c r="L7320" s="1">
        <v>0</v>
      </c>
      <c r="M7320" s="1">
        <v>0</v>
      </c>
      <c r="N7320" s="1">
        <v>6</v>
      </c>
      <c r="O7320" s="1">
        <v>0</v>
      </c>
    </row>
    <row r="7321" spans="1:15">
      <c r="A7321" s="12">
        <v>29141922</v>
      </c>
      <c r="B7321" s="1" t="s">
        <v>47</v>
      </c>
      <c r="C7321" s="12">
        <v>291419</v>
      </c>
      <c r="D7321" s="1" t="s">
        <v>46</v>
      </c>
      <c r="E7321" s="12">
        <v>2914</v>
      </c>
      <c r="F7321" s="1" t="s">
        <v>45</v>
      </c>
      <c r="G7321" s="12">
        <v>29</v>
      </c>
      <c r="H7321" s="1" t="s">
        <v>13</v>
      </c>
      <c r="I7321" s="1" t="s">
        <v>12</v>
      </c>
      <c r="J7321" s="1" t="s">
        <v>11</v>
      </c>
      <c r="K7321" s="1" t="s">
        <v>0</v>
      </c>
      <c r="L7321" s="1">
        <v>0</v>
      </c>
      <c r="M7321" s="1">
        <v>0</v>
      </c>
      <c r="N7321" s="1">
        <v>5</v>
      </c>
      <c r="O7321" s="1">
        <v>0</v>
      </c>
    </row>
    <row r="7322" spans="1:15">
      <c r="A7322" s="12">
        <v>48052500</v>
      </c>
      <c r="B7322" s="1" t="s">
        <v>44</v>
      </c>
      <c r="C7322" s="12">
        <v>480525</v>
      </c>
      <c r="D7322" s="1" t="s">
        <v>43</v>
      </c>
      <c r="E7322" s="12">
        <v>4805</v>
      </c>
      <c r="F7322" s="1" t="s">
        <v>42</v>
      </c>
      <c r="G7322" s="12">
        <v>48</v>
      </c>
      <c r="H7322" s="1" t="s">
        <v>19</v>
      </c>
      <c r="I7322" s="1" t="s">
        <v>18</v>
      </c>
      <c r="J7322" s="1" t="s">
        <v>17</v>
      </c>
      <c r="K7322" s="1" t="s">
        <v>0</v>
      </c>
      <c r="L7322" s="1">
        <v>0</v>
      </c>
      <c r="M7322" s="1">
        <v>0</v>
      </c>
      <c r="N7322" s="1">
        <v>5</v>
      </c>
      <c r="O7322" s="1">
        <v>0</v>
      </c>
    </row>
    <row r="7323" spans="1:15">
      <c r="A7323" s="12">
        <v>39207390</v>
      </c>
      <c r="B7323" s="1" t="s">
        <v>41</v>
      </c>
      <c r="C7323" s="12">
        <v>392073</v>
      </c>
      <c r="D7323" s="1" t="s">
        <v>40</v>
      </c>
      <c r="E7323" s="12">
        <v>3920</v>
      </c>
      <c r="F7323" s="1" t="s">
        <v>39</v>
      </c>
      <c r="G7323" s="12">
        <v>39</v>
      </c>
      <c r="H7323" s="1" t="s">
        <v>38</v>
      </c>
      <c r="I7323" s="1" t="s">
        <v>37</v>
      </c>
      <c r="J7323" s="1" t="s">
        <v>36</v>
      </c>
      <c r="K7323" s="1" t="s">
        <v>0</v>
      </c>
      <c r="L7323" s="1">
        <v>0</v>
      </c>
      <c r="M7323" s="1">
        <v>0</v>
      </c>
      <c r="N7323" s="1">
        <v>5</v>
      </c>
      <c r="O7323" s="1">
        <v>0</v>
      </c>
    </row>
    <row r="7324" spans="1:15">
      <c r="A7324" s="12">
        <v>59029000</v>
      </c>
      <c r="B7324" s="1" t="s">
        <v>35</v>
      </c>
      <c r="C7324" s="12">
        <v>590290</v>
      </c>
      <c r="D7324" s="1" t="s">
        <v>34</v>
      </c>
      <c r="E7324" s="12">
        <v>5902</v>
      </c>
      <c r="F7324" s="1" t="s">
        <v>33</v>
      </c>
      <c r="G7324" s="12">
        <v>59</v>
      </c>
      <c r="H7324" s="1" t="s">
        <v>32</v>
      </c>
      <c r="I7324" s="1" t="s">
        <v>2</v>
      </c>
      <c r="J7324" s="1" t="s">
        <v>1</v>
      </c>
      <c r="K7324" s="1" t="s">
        <v>0</v>
      </c>
      <c r="L7324" s="1">
        <v>0</v>
      </c>
      <c r="M7324" s="1">
        <v>0</v>
      </c>
      <c r="N7324" s="1">
        <v>4</v>
      </c>
      <c r="O7324" s="1">
        <v>0</v>
      </c>
    </row>
    <row r="7325" spans="1:15">
      <c r="A7325" s="12">
        <v>84483912</v>
      </c>
      <c r="B7325" s="1" t="s">
        <v>31</v>
      </c>
      <c r="C7325" s="12">
        <v>844839</v>
      </c>
      <c r="D7325" s="1" t="s">
        <v>30</v>
      </c>
      <c r="E7325" s="12">
        <v>8448</v>
      </c>
      <c r="F7325" s="1" t="s">
        <v>29</v>
      </c>
      <c r="G7325" s="12">
        <v>84</v>
      </c>
      <c r="H7325" s="1" t="s">
        <v>28</v>
      </c>
      <c r="I7325" s="1" t="s">
        <v>27</v>
      </c>
      <c r="J7325" s="1" t="s">
        <v>26</v>
      </c>
      <c r="K7325" s="1" t="s">
        <v>0</v>
      </c>
      <c r="L7325" s="1">
        <v>0</v>
      </c>
      <c r="M7325" s="1">
        <v>0</v>
      </c>
      <c r="N7325" s="1">
        <v>4</v>
      </c>
      <c r="O7325" s="1">
        <v>0</v>
      </c>
    </row>
    <row r="7326" spans="1:15">
      <c r="A7326" s="12">
        <v>29241991</v>
      </c>
      <c r="B7326" s="1" t="s">
        <v>25</v>
      </c>
      <c r="C7326" s="12">
        <v>292419</v>
      </c>
      <c r="D7326" s="1" t="s">
        <v>24</v>
      </c>
      <c r="E7326" s="12">
        <v>2924</v>
      </c>
      <c r="F7326" s="1" t="s">
        <v>23</v>
      </c>
      <c r="G7326" s="12">
        <v>29</v>
      </c>
      <c r="H7326" s="1" t="s">
        <v>13</v>
      </c>
      <c r="I7326" s="1" t="s">
        <v>12</v>
      </c>
      <c r="J7326" s="1" t="s">
        <v>11</v>
      </c>
      <c r="K7326" s="1" t="s">
        <v>0</v>
      </c>
      <c r="L7326" s="1">
        <v>0</v>
      </c>
      <c r="M7326" s="1">
        <v>0</v>
      </c>
      <c r="N7326" s="1">
        <v>4</v>
      </c>
      <c r="O7326" s="1">
        <v>0</v>
      </c>
    </row>
    <row r="7327" spans="1:15">
      <c r="A7327" s="12">
        <v>48101489</v>
      </c>
      <c r="B7327" s="1" t="s">
        <v>22</v>
      </c>
      <c r="C7327" s="12">
        <v>481014</v>
      </c>
      <c r="D7327" s="1" t="s">
        <v>21</v>
      </c>
      <c r="E7327" s="12">
        <v>4810</v>
      </c>
      <c r="F7327" s="1" t="s">
        <v>20</v>
      </c>
      <c r="G7327" s="12">
        <v>48</v>
      </c>
      <c r="H7327" s="1" t="s">
        <v>19</v>
      </c>
      <c r="I7327" s="1" t="s">
        <v>18</v>
      </c>
      <c r="J7327" s="1" t="s">
        <v>17</v>
      </c>
      <c r="K7327" s="1" t="s">
        <v>0</v>
      </c>
      <c r="L7327" s="1">
        <v>0</v>
      </c>
      <c r="M7327" s="1">
        <v>0</v>
      </c>
      <c r="N7327" s="1">
        <v>2</v>
      </c>
      <c r="O7327" s="1">
        <v>0</v>
      </c>
    </row>
    <row r="7328" spans="1:15">
      <c r="A7328" s="12">
        <v>29061940</v>
      </c>
      <c r="B7328" s="1" t="s">
        <v>16</v>
      </c>
      <c r="C7328" s="12">
        <v>290619</v>
      </c>
      <c r="D7328" s="1" t="s">
        <v>15</v>
      </c>
      <c r="E7328" s="12">
        <v>2906</v>
      </c>
      <c r="F7328" s="1" t="s">
        <v>14</v>
      </c>
      <c r="G7328" s="12">
        <v>29</v>
      </c>
      <c r="H7328" s="1" t="s">
        <v>13</v>
      </c>
      <c r="I7328" s="1" t="s">
        <v>12</v>
      </c>
      <c r="J7328" s="1" t="s">
        <v>11</v>
      </c>
      <c r="K7328" s="1" t="s">
        <v>0</v>
      </c>
      <c r="L7328" s="1">
        <v>0</v>
      </c>
      <c r="M7328" s="1">
        <v>0</v>
      </c>
      <c r="N7328" s="1">
        <v>1</v>
      </c>
      <c r="O7328" s="1">
        <v>0</v>
      </c>
    </row>
    <row r="7329" spans="1:15">
      <c r="A7329" s="12">
        <v>68152000</v>
      </c>
      <c r="B7329" s="1" t="s">
        <v>10</v>
      </c>
      <c r="C7329" s="12">
        <v>681520</v>
      </c>
      <c r="D7329" s="1" t="s">
        <v>10</v>
      </c>
      <c r="E7329" s="12">
        <v>6815</v>
      </c>
      <c r="F7329" s="1" t="s">
        <v>9</v>
      </c>
      <c r="G7329" s="12">
        <v>68</v>
      </c>
      <c r="H7329" s="1" t="s">
        <v>8</v>
      </c>
      <c r="I7329" s="1" t="s">
        <v>7</v>
      </c>
      <c r="J7329" s="1" t="s">
        <v>6</v>
      </c>
      <c r="K7329" s="1" t="s">
        <v>0</v>
      </c>
      <c r="L7329" s="1">
        <v>0</v>
      </c>
      <c r="M7329" s="1">
        <v>0</v>
      </c>
      <c r="N7329" s="1">
        <v>1</v>
      </c>
      <c r="O7329" s="1">
        <v>0</v>
      </c>
    </row>
    <row r="7330" spans="1:15">
      <c r="A7330" s="12">
        <v>53061000</v>
      </c>
      <c r="B7330" s="1" t="s">
        <v>5</v>
      </c>
      <c r="C7330" s="12">
        <v>530610</v>
      </c>
      <c r="D7330" s="1" t="s">
        <v>5</v>
      </c>
      <c r="E7330" s="12">
        <v>5306</v>
      </c>
      <c r="F7330" s="1" t="s">
        <v>4</v>
      </c>
      <c r="G7330" s="12">
        <v>53</v>
      </c>
      <c r="H7330" s="1" t="s">
        <v>3</v>
      </c>
      <c r="I7330" s="1" t="s">
        <v>2</v>
      </c>
      <c r="J7330" s="1" t="s">
        <v>1</v>
      </c>
      <c r="K7330" s="1" t="s">
        <v>0</v>
      </c>
      <c r="L7330" s="1">
        <v>0</v>
      </c>
      <c r="M7330" s="1">
        <v>0</v>
      </c>
      <c r="N7330" s="1">
        <v>1</v>
      </c>
      <c r="O7330" s="1">
        <v>0</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470"/>
  <sheetViews>
    <sheetView topLeftCell="A9433" workbookViewId="0">
      <selection activeCell="C2" sqref="C2:C9470"/>
    </sheetView>
  </sheetViews>
  <sheetFormatPr defaultRowHeight="15"/>
  <cols>
    <col min="1" max="1" width="13.42578125" style="13" customWidth="1"/>
    <col min="2" max="2" width="54" style="1" customWidth="1"/>
    <col min="3" max="3" width="13.42578125" style="13" customWidth="1"/>
    <col min="4" max="4" width="54" style="1" customWidth="1"/>
    <col min="5" max="5" width="13.42578125" style="13" customWidth="1"/>
    <col min="6" max="6" width="54" style="1" customWidth="1"/>
    <col min="7" max="7" width="13.42578125" style="13" customWidth="1"/>
    <col min="8" max="8" width="54" style="1" customWidth="1"/>
    <col min="9" max="9" width="16.140625" style="1" customWidth="1"/>
    <col min="10" max="10" width="54" style="1" customWidth="1"/>
    <col min="11" max="11" width="44.5703125" style="1" customWidth="1"/>
    <col min="12" max="12" width="51.28515625" style="1" customWidth="1"/>
    <col min="13" max="13" width="44.5703125" style="1" customWidth="1"/>
    <col min="14" max="14" width="51.28515625" style="1" customWidth="1"/>
    <col min="15" max="16384" width="9.140625" style="1"/>
  </cols>
  <sheetData>
    <row r="1" spans="1:14">
      <c r="A1" s="11" t="s">
        <v>12427</v>
      </c>
      <c r="B1" s="2" t="s">
        <v>12426</v>
      </c>
      <c r="C1" s="11" t="s">
        <v>12425</v>
      </c>
      <c r="D1" s="2" t="s">
        <v>12424</v>
      </c>
      <c r="E1" s="11" t="s">
        <v>12423</v>
      </c>
      <c r="F1" s="2" t="s">
        <v>12422</v>
      </c>
      <c r="G1" s="11" t="s">
        <v>12421</v>
      </c>
      <c r="H1" s="2" t="s">
        <v>12420</v>
      </c>
      <c r="I1" s="2" t="s">
        <v>12419</v>
      </c>
      <c r="J1" s="2" t="s">
        <v>12418</v>
      </c>
      <c r="K1" s="2" t="s">
        <v>12416</v>
      </c>
      <c r="L1" s="2" t="s">
        <v>12415</v>
      </c>
      <c r="M1" s="2" t="s">
        <v>12414</v>
      </c>
      <c r="N1" s="2" t="s">
        <v>12413</v>
      </c>
    </row>
    <row r="2" spans="1:14">
      <c r="A2" s="12">
        <v>27090010</v>
      </c>
      <c r="B2" s="1" t="s">
        <v>12412</v>
      </c>
      <c r="C2" s="12">
        <v>270900</v>
      </c>
      <c r="D2" s="1" t="s">
        <v>1272</v>
      </c>
      <c r="E2" s="12">
        <v>2709</v>
      </c>
      <c r="F2" s="1" t="s">
        <v>1272</v>
      </c>
      <c r="G2" s="12">
        <v>27</v>
      </c>
      <c r="H2" s="1" t="s">
        <v>486</v>
      </c>
      <c r="I2" s="1" t="s">
        <v>225</v>
      </c>
      <c r="J2" s="1" t="s">
        <v>224</v>
      </c>
      <c r="K2" s="1">
        <v>44963878520</v>
      </c>
      <c r="L2" s="1">
        <v>89170332509</v>
      </c>
      <c r="M2" s="1">
        <v>8690210062</v>
      </c>
      <c r="N2" s="1">
        <v>13944653402</v>
      </c>
    </row>
    <row r="3" spans="1:14">
      <c r="A3" s="12">
        <v>12019000</v>
      </c>
      <c r="B3" s="1" t="s">
        <v>12280</v>
      </c>
      <c r="C3" s="12">
        <v>120190</v>
      </c>
      <c r="D3" s="1" t="s">
        <v>12280</v>
      </c>
      <c r="E3" s="12">
        <v>1201</v>
      </c>
      <c r="F3" s="1" t="s">
        <v>5915</v>
      </c>
      <c r="G3" s="12">
        <v>12</v>
      </c>
      <c r="H3" s="1" t="s">
        <v>331</v>
      </c>
      <c r="I3" s="1" t="s">
        <v>59</v>
      </c>
      <c r="J3" s="1" t="s">
        <v>58</v>
      </c>
      <c r="K3" s="1">
        <v>42941894470</v>
      </c>
      <c r="L3" s="1">
        <v>98807843757</v>
      </c>
      <c r="M3" s="1">
        <v>323174633</v>
      </c>
      <c r="N3" s="1">
        <v>820956630</v>
      </c>
    </row>
    <row r="4" spans="1:14">
      <c r="A4" s="12">
        <v>26011100</v>
      </c>
      <c r="B4" s="1" t="s">
        <v>11756</v>
      </c>
      <c r="C4" s="12">
        <v>260111</v>
      </c>
      <c r="D4" s="1" t="s">
        <v>11755</v>
      </c>
      <c r="E4" s="12">
        <v>2601</v>
      </c>
      <c r="F4" s="1" t="s">
        <v>10262</v>
      </c>
      <c r="G4" s="12">
        <v>26</v>
      </c>
      <c r="H4" s="1" t="s">
        <v>888</v>
      </c>
      <c r="I4" s="1" t="s">
        <v>225</v>
      </c>
      <c r="J4" s="1" t="s">
        <v>224</v>
      </c>
      <c r="K4" s="1">
        <v>26574698749</v>
      </c>
      <c r="L4" s="1">
        <v>362578268643</v>
      </c>
      <c r="M4" s="1">
        <v>4947018</v>
      </c>
      <c r="N4" s="1">
        <v>30952368</v>
      </c>
    </row>
    <row r="5" spans="1:14">
      <c r="A5" s="12">
        <v>17011400</v>
      </c>
      <c r="B5" s="1" t="s">
        <v>12388</v>
      </c>
      <c r="C5" s="12">
        <v>170114</v>
      </c>
      <c r="D5" s="1" t="s">
        <v>12388</v>
      </c>
      <c r="E5" s="12">
        <v>1701</v>
      </c>
      <c r="F5" s="1" t="s">
        <v>6273</v>
      </c>
      <c r="G5" s="12">
        <v>17</v>
      </c>
      <c r="H5" s="1" t="s">
        <v>2516</v>
      </c>
      <c r="I5" s="1" t="s">
        <v>751</v>
      </c>
      <c r="J5" s="1" t="s">
        <v>750</v>
      </c>
      <c r="K5" s="1">
        <v>15925320657</v>
      </c>
      <c r="L5" s="1">
        <v>33474593276</v>
      </c>
      <c r="M5" s="1">
        <v>2439917</v>
      </c>
      <c r="N5" s="1">
        <v>1758696</v>
      </c>
    </row>
    <row r="6" spans="1:14">
      <c r="A6" s="13" t="s">
        <v>12409</v>
      </c>
      <c r="B6" s="1" t="s">
        <v>12408</v>
      </c>
      <c r="C6" s="13" t="s">
        <v>10406</v>
      </c>
      <c r="D6" s="1" t="s">
        <v>10405</v>
      </c>
      <c r="E6" s="13" t="s">
        <v>4487</v>
      </c>
      <c r="F6" s="1" t="s">
        <v>4486</v>
      </c>
      <c r="G6" s="13" t="s">
        <v>4326</v>
      </c>
      <c r="H6" s="1" t="s">
        <v>4325</v>
      </c>
      <c r="I6" s="1" t="s">
        <v>59</v>
      </c>
      <c r="J6" s="1" t="s">
        <v>58</v>
      </c>
      <c r="K6" s="1">
        <v>11331933183</v>
      </c>
      <c r="L6" s="1">
        <v>2767297450</v>
      </c>
      <c r="M6" s="1">
        <v>1313</v>
      </c>
      <c r="N6" s="1">
        <v>544</v>
      </c>
    </row>
    <row r="7" spans="1:14">
      <c r="A7" s="13" t="s">
        <v>12398</v>
      </c>
      <c r="B7" s="1" t="s">
        <v>12397</v>
      </c>
      <c r="C7" s="13" t="s">
        <v>12396</v>
      </c>
      <c r="D7" s="1" t="s">
        <v>12395</v>
      </c>
      <c r="E7" s="13" t="s">
        <v>6688</v>
      </c>
      <c r="F7" s="1" t="s">
        <v>6687</v>
      </c>
      <c r="G7" s="13" t="s">
        <v>4162</v>
      </c>
      <c r="H7" s="1" t="s">
        <v>4161</v>
      </c>
      <c r="I7" s="1" t="s">
        <v>204</v>
      </c>
      <c r="J7" s="1" t="s">
        <v>203</v>
      </c>
      <c r="K7" s="1">
        <v>10049077475</v>
      </c>
      <c r="L7" s="1">
        <v>2236854795</v>
      </c>
      <c r="M7" s="1">
        <v>165214153</v>
      </c>
      <c r="N7" s="1">
        <v>20185513</v>
      </c>
    </row>
    <row r="8" spans="1:14">
      <c r="A8" s="12">
        <v>47032900</v>
      </c>
      <c r="B8" s="1" t="s">
        <v>12407</v>
      </c>
      <c r="C8" s="12">
        <v>470329</v>
      </c>
      <c r="D8" s="1" t="s">
        <v>12406</v>
      </c>
      <c r="E8" s="12">
        <v>4703</v>
      </c>
      <c r="F8" s="1" t="s">
        <v>2108</v>
      </c>
      <c r="G8" s="12">
        <v>47</v>
      </c>
      <c r="H8" s="1" t="s">
        <v>564</v>
      </c>
      <c r="I8" s="1" t="s">
        <v>18</v>
      </c>
      <c r="J8" s="1" t="s">
        <v>17</v>
      </c>
      <c r="K8" s="1">
        <v>9551859761</v>
      </c>
      <c r="L8" s="1">
        <v>18322102486</v>
      </c>
      <c r="M8" s="1">
        <v>3248659</v>
      </c>
      <c r="N8" s="1">
        <v>5587561</v>
      </c>
    </row>
    <row r="9" spans="1:14">
      <c r="A9" s="12">
        <v>10059010</v>
      </c>
      <c r="B9" s="1" t="s">
        <v>8756</v>
      </c>
      <c r="C9" s="12">
        <v>100590</v>
      </c>
      <c r="D9" s="1" t="s">
        <v>6959</v>
      </c>
      <c r="E9" s="12">
        <v>1005</v>
      </c>
      <c r="F9" s="1" t="s">
        <v>6958</v>
      </c>
      <c r="G9" s="12">
        <v>10</v>
      </c>
      <c r="H9" s="1" t="s">
        <v>1178</v>
      </c>
      <c r="I9" s="1" t="s">
        <v>59</v>
      </c>
      <c r="J9" s="1" t="s">
        <v>58</v>
      </c>
      <c r="K9" s="1">
        <v>8046317455</v>
      </c>
      <c r="L9" s="1">
        <v>39744475173</v>
      </c>
      <c r="M9" s="1">
        <v>277500259</v>
      </c>
      <c r="N9" s="1">
        <v>1632610711</v>
      </c>
    </row>
    <row r="10" spans="1:14">
      <c r="A10" s="12">
        <v>27101922</v>
      </c>
      <c r="B10" s="1" t="s">
        <v>12376</v>
      </c>
      <c r="C10" s="12">
        <v>271019</v>
      </c>
      <c r="D10" s="1" t="s">
        <v>488</v>
      </c>
      <c r="E10" s="12">
        <v>2710</v>
      </c>
      <c r="F10" s="1" t="s">
        <v>487</v>
      </c>
      <c r="G10" s="12">
        <v>27</v>
      </c>
      <c r="H10" s="1" t="s">
        <v>486</v>
      </c>
      <c r="I10" s="1" t="s">
        <v>225</v>
      </c>
      <c r="J10" s="1" t="s">
        <v>224</v>
      </c>
      <c r="K10" s="1">
        <v>7375146645</v>
      </c>
      <c r="L10" s="1">
        <v>13430519227</v>
      </c>
      <c r="M10" s="1">
        <v>30839469</v>
      </c>
      <c r="N10" s="1">
        <v>59393928</v>
      </c>
    </row>
    <row r="11" spans="1:14">
      <c r="A11" s="12">
        <v>23040090</v>
      </c>
      <c r="B11" s="1" t="s">
        <v>15736</v>
      </c>
      <c r="C11" s="12">
        <v>230400</v>
      </c>
      <c r="D11" s="1" t="s">
        <v>9340</v>
      </c>
      <c r="E11" s="12">
        <v>2304</v>
      </c>
      <c r="F11" s="1" t="s">
        <v>9340</v>
      </c>
      <c r="G11" s="12">
        <v>23</v>
      </c>
      <c r="H11" s="1" t="s">
        <v>2749</v>
      </c>
      <c r="I11" s="1" t="s">
        <v>751</v>
      </c>
      <c r="J11" s="1" t="s">
        <v>750</v>
      </c>
      <c r="K11" s="1">
        <v>7233993219</v>
      </c>
      <c r="L11" s="1">
        <v>17657150092</v>
      </c>
      <c r="M11" s="1">
        <v>0</v>
      </c>
      <c r="N11" s="1">
        <v>0</v>
      </c>
    </row>
    <row r="12" spans="1:14">
      <c r="A12" s="12">
        <v>52010020</v>
      </c>
      <c r="B12" s="1" t="s">
        <v>10412</v>
      </c>
      <c r="C12" s="12">
        <v>520100</v>
      </c>
      <c r="D12" s="1" t="s">
        <v>3749</v>
      </c>
      <c r="E12" s="12">
        <v>5201</v>
      </c>
      <c r="F12" s="1" t="s">
        <v>3749</v>
      </c>
      <c r="G12" s="12">
        <v>52</v>
      </c>
      <c r="H12" s="1" t="s">
        <v>76</v>
      </c>
      <c r="I12" s="1" t="s">
        <v>2</v>
      </c>
      <c r="J12" s="1" t="s">
        <v>1</v>
      </c>
      <c r="K12" s="1">
        <v>5154943026</v>
      </c>
      <c r="L12" s="1">
        <v>2774345512</v>
      </c>
      <c r="M12" s="1">
        <v>2442944</v>
      </c>
      <c r="N12" s="1">
        <v>598043</v>
      </c>
    </row>
    <row r="13" spans="1:14">
      <c r="A13" s="13" t="s">
        <v>10810</v>
      </c>
      <c r="B13" s="1" t="s">
        <v>10809</v>
      </c>
      <c r="C13" s="13" t="s">
        <v>4678</v>
      </c>
      <c r="D13" s="1" t="s">
        <v>4677</v>
      </c>
      <c r="E13" s="13" t="s">
        <v>4676</v>
      </c>
      <c r="F13" s="1" t="s">
        <v>4675</v>
      </c>
      <c r="G13" s="13" t="s">
        <v>4162</v>
      </c>
      <c r="H13" s="1" t="s">
        <v>4161</v>
      </c>
      <c r="I13" s="1" t="s">
        <v>204</v>
      </c>
      <c r="J13" s="1" t="s">
        <v>203</v>
      </c>
      <c r="K13" s="1">
        <v>4409170710</v>
      </c>
      <c r="L13" s="1">
        <v>2455628441</v>
      </c>
      <c r="M13" s="1">
        <v>10029301</v>
      </c>
      <c r="N13" s="1">
        <v>2639880</v>
      </c>
    </row>
    <row r="14" spans="1:14">
      <c r="A14" s="12">
        <v>72071200</v>
      </c>
      <c r="B14" s="1" t="s">
        <v>12411</v>
      </c>
      <c r="C14" s="12">
        <v>720712</v>
      </c>
      <c r="D14" s="1" t="s">
        <v>12410</v>
      </c>
      <c r="E14" s="12">
        <v>7207</v>
      </c>
      <c r="F14" s="1" t="s">
        <v>6016</v>
      </c>
      <c r="G14" s="12">
        <v>72</v>
      </c>
      <c r="H14" s="1" t="s">
        <v>436</v>
      </c>
      <c r="I14" s="1" t="s">
        <v>107</v>
      </c>
      <c r="J14" s="1" t="s">
        <v>106</v>
      </c>
      <c r="K14" s="1">
        <v>3501794237</v>
      </c>
      <c r="L14" s="1">
        <v>5515254255</v>
      </c>
      <c r="M14" s="1">
        <v>478745873</v>
      </c>
      <c r="N14" s="1">
        <v>950525434</v>
      </c>
    </row>
    <row r="15" spans="1:14">
      <c r="A15" s="12">
        <v>28182010</v>
      </c>
      <c r="B15" s="1" t="s">
        <v>12383</v>
      </c>
      <c r="C15" s="12">
        <v>281820</v>
      </c>
      <c r="D15" s="1" t="s">
        <v>4180</v>
      </c>
      <c r="E15" s="12">
        <v>2818</v>
      </c>
      <c r="F15" s="1" t="s">
        <v>4179</v>
      </c>
      <c r="G15" s="12">
        <v>28</v>
      </c>
      <c r="H15" s="1" t="s">
        <v>118</v>
      </c>
      <c r="I15" s="1" t="s">
        <v>12</v>
      </c>
      <c r="J15" s="1" t="s">
        <v>11</v>
      </c>
      <c r="K15" s="1">
        <v>3372985586</v>
      </c>
      <c r="L15" s="1">
        <v>7395071855</v>
      </c>
      <c r="M15" s="1">
        <v>8533957</v>
      </c>
      <c r="N15" s="1">
        <v>6186189</v>
      </c>
    </row>
    <row r="16" spans="1:14">
      <c r="A16" s="12">
        <v>26011210</v>
      </c>
      <c r="B16" s="1" t="s">
        <v>12382</v>
      </c>
      <c r="C16" s="12">
        <v>260112</v>
      </c>
      <c r="D16" s="1" t="s">
        <v>10263</v>
      </c>
      <c r="E16" s="12">
        <v>2601</v>
      </c>
      <c r="F16" s="1" t="s">
        <v>10262</v>
      </c>
      <c r="G16" s="12">
        <v>26</v>
      </c>
      <c r="H16" s="1" t="s">
        <v>888</v>
      </c>
      <c r="I16" s="1" t="s">
        <v>225</v>
      </c>
      <c r="J16" s="1" t="s">
        <v>224</v>
      </c>
      <c r="K16" s="1">
        <v>3284105416</v>
      </c>
      <c r="L16" s="1">
        <v>26124836972</v>
      </c>
      <c r="M16" s="1">
        <v>0</v>
      </c>
      <c r="N16" s="1">
        <v>0</v>
      </c>
    </row>
    <row r="17" spans="1:14">
      <c r="A17" s="12">
        <v>71081210</v>
      </c>
      <c r="B17" s="1" t="s">
        <v>12331</v>
      </c>
      <c r="C17" s="12">
        <v>710812</v>
      </c>
      <c r="D17" s="1" t="s">
        <v>12295</v>
      </c>
      <c r="E17" s="12">
        <v>7108</v>
      </c>
      <c r="F17" s="1" t="s">
        <v>2256</v>
      </c>
      <c r="G17" s="12">
        <v>71</v>
      </c>
      <c r="H17" s="1" t="s">
        <v>200</v>
      </c>
      <c r="I17" s="1" t="s">
        <v>199</v>
      </c>
      <c r="J17" s="1" t="s">
        <v>198</v>
      </c>
      <c r="K17" s="1">
        <v>2971630683</v>
      </c>
      <c r="L17" s="1">
        <v>48299</v>
      </c>
      <c r="M17" s="1">
        <v>0</v>
      </c>
      <c r="N17" s="1">
        <v>0</v>
      </c>
    </row>
    <row r="18" spans="1:14">
      <c r="A18" s="12">
        <v>26030090</v>
      </c>
      <c r="B18" s="1" t="s">
        <v>9468</v>
      </c>
      <c r="C18" s="12">
        <v>260300</v>
      </c>
      <c r="D18" s="1" t="s">
        <v>9467</v>
      </c>
      <c r="E18" s="12">
        <v>2603</v>
      </c>
      <c r="F18" s="1" t="s">
        <v>9467</v>
      </c>
      <c r="G18" s="12">
        <v>26</v>
      </c>
      <c r="H18" s="1" t="s">
        <v>888</v>
      </c>
      <c r="I18" s="1" t="s">
        <v>225</v>
      </c>
      <c r="J18" s="1" t="s">
        <v>224</v>
      </c>
      <c r="K18" s="1">
        <v>2938385293</v>
      </c>
      <c r="L18" s="1">
        <v>898493373</v>
      </c>
      <c r="M18" s="1">
        <v>268</v>
      </c>
      <c r="N18" s="1">
        <v>2700</v>
      </c>
    </row>
    <row r="19" spans="1:14">
      <c r="A19" s="12">
        <v>88024090</v>
      </c>
      <c r="B19" s="1" t="s">
        <v>12402</v>
      </c>
      <c r="C19" s="12">
        <v>880240</v>
      </c>
      <c r="D19" s="1" t="s">
        <v>12401</v>
      </c>
      <c r="E19" s="12">
        <v>8802</v>
      </c>
      <c r="F19" s="1" t="s">
        <v>3643</v>
      </c>
      <c r="G19" s="12">
        <v>88</v>
      </c>
      <c r="H19" s="1" t="s">
        <v>273</v>
      </c>
      <c r="I19" s="1" t="s">
        <v>272</v>
      </c>
      <c r="J19" s="1" t="s">
        <v>271</v>
      </c>
      <c r="K19" s="1">
        <v>2734539134</v>
      </c>
      <c r="L19" s="1">
        <v>2566283</v>
      </c>
      <c r="M19" s="1">
        <v>253130243</v>
      </c>
      <c r="N19" s="1">
        <v>303880</v>
      </c>
    </row>
    <row r="20" spans="1:14">
      <c r="A20" s="13" t="s">
        <v>12286</v>
      </c>
      <c r="B20" s="1" t="s">
        <v>12284</v>
      </c>
      <c r="C20" s="13" t="s">
        <v>12285</v>
      </c>
      <c r="D20" s="1" t="s">
        <v>12284</v>
      </c>
      <c r="E20" s="13" t="s">
        <v>4386</v>
      </c>
      <c r="F20" s="1" t="s">
        <v>4385</v>
      </c>
      <c r="G20" s="13" t="s">
        <v>4162</v>
      </c>
      <c r="H20" s="1" t="s">
        <v>4161</v>
      </c>
      <c r="I20" s="1" t="s">
        <v>204</v>
      </c>
      <c r="J20" s="1" t="s">
        <v>203</v>
      </c>
      <c r="K20" s="1">
        <v>2709432482</v>
      </c>
      <c r="L20" s="1">
        <v>1116533589</v>
      </c>
      <c r="M20" s="1">
        <v>11676</v>
      </c>
      <c r="N20" s="1">
        <v>431</v>
      </c>
    </row>
    <row r="21" spans="1:14">
      <c r="A21" s="12">
        <v>17019900</v>
      </c>
      <c r="B21" s="1" t="s">
        <v>12352</v>
      </c>
      <c r="C21" s="12">
        <v>170199</v>
      </c>
      <c r="D21" s="1" t="s">
        <v>12351</v>
      </c>
      <c r="E21" s="12">
        <v>1701</v>
      </c>
      <c r="F21" s="1" t="s">
        <v>6273</v>
      </c>
      <c r="G21" s="12">
        <v>17</v>
      </c>
      <c r="H21" s="1" t="s">
        <v>2516</v>
      </c>
      <c r="I21" s="1" t="s">
        <v>751</v>
      </c>
      <c r="J21" s="1" t="s">
        <v>750</v>
      </c>
      <c r="K21" s="1">
        <v>2675323771</v>
      </c>
      <c r="L21" s="1">
        <v>4762089143</v>
      </c>
      <c r="M21" s="1">
        <v>1809500</v>
      </c>
      <c r="N21" s="1">
        <v>1269660</v>
      </c>
    </row>
    <row r="22" spans="1:14">
      <c r="A22" s="12">
        <v>23040010</v>
      </c>
      <c r="B22" s="1" t="s">
        <v>9341</v>
      </c>
      <c r="C22" s="12">
        <v>230400</v>
      </c>
      <c r="D22" s="1" t="s">
        <v>9340</v>
      </c>
      <c r="E22" s="12">
        <v>2304</v>
      </c>
      <c r="F22" s="1" t="s">
        <v>9340</v>
      </c>
      <c r="G22" s="12">
        <v>23</v>
      </c>
      <c r="H22" s="1" t="s">
        <v>2749</v>
      </c>
      <c r="I22" s="1" t="s">
        <v>751</v>
      </c>
      <c r="J22" s="1" t="s">
        <v>750</v>
      </c>
      <c r="K22" s="1">
        <v>2454786829</v>
      </c>
      <c r="L22" s="1">
        <v>5476651912</v>
      </c>
      <c r="M22" s="1">
        <v>537547</v>
      </c>
      <c r="N22" s="1">
        <v>670296</v>
      </c>
    </row>
    <row r="23" spans="1:14">
      <c r="A23" s="12">
        <v>24012030</v>
      </c>
      <c r="B23" s="1" t="s">
        <v>12347</v>
      </c>
      <c r="C23" s="12">
        <v>240120</v>
      </c>
      <c r="D23" s="1" t="s">
        <v>8805</v>
      </c>
      <c r="E23" s="12">
        <v>2401</v>
      </c>
      <c r="F23" s="1" t="s">
        <v>8804</v>
      </c>
      <c r="G23" s="12">
        <v>24</v>
      </c>
      <c r="H23" s="1" t="s">
        <v>2943</v>
      </c>
      <c r="I23" s="1" t="s">
        <v>751</v>
      </c>
      <c r="J23" s="1" t="s">
        <v>750</v>
      </c>
      <c r="K23" s="1">
        <v>2431854710</v>
      </c>
      <c r="L23" s="1">
        <v>297329815</v>
      </c>
      <c r="M23" s="1">
        <v>31693106</v>
      </c>
      <c r="N23" s="1">
        <v>5690144</v>
      </c>
    </row>
    <row r="24" spans="1:14">
      <c r="A24" s="12">
        <v>72029300</v>
      </c>
      <c r="B24" s="1" t="s">
        <v>12350</v>
      </c>
      <c r="C24" s="12">
        <v>720293</v>
      </c>
      <c r="D24" s="1" t="s">
        <v>12349</v>
      </c>
      <c r="E24" s="12">
        <v>7202</v>
      </c>
      <c r="F24" s="1" t="s">
        <v>1624</v>
      </c>
      <c r="G24" s="12">
        <v>72</v>
      </c>
      <c r="H24" s="1" t="s">
        <v>436</v>
      </c>
      <c r="I24" s="1" t="s">
        <v>107</v>
      </c>
      <c r="J24" s="1" t="s">
        <v>106</v>
      </c>
      <c r="K24" s="1">
        <v>2379912032</v>
      </c>
      <c r="L24" s="1">
        <v>91988555</v>
      </c>
      <c r="M24" s="1">
        <v>13297163</v>
      </c>
      <c r="N24" s="1">
        <v>432680</v>
      </c>
    </row>
    <row r="25" spans="1:14">
      <c r="A25" s="12">
        <v>27101911</v>
      </c>
      <c r="B25" s="1" t="s">
        <v>12384</v>
      </c>
      <c r="C25" s="12">
        <v>271019</v>
      </c>
      <c r="D25" s="1" t="s">
        <v>488</v>
      </c>
      <c r="E25" s="12">
        <v>2710</v>
      </c>
      <c r="F25" s="1" t="s">
        <v>487</v>
      </c>
      <c r="G25" s="12">
        <v>27</v>
      </c>
      <c r="H25" s="1" t="s">
        <v>486</v>
      </c>
      <c r="I25" s="1" t="s">
        <v>225</v>
      </c>
      <c r="J25" s="1" t="s">
        <v>224</v>
      </c>
      <c r="K25" s="1">
        <v>2172702512</v>
      </c>
      <c r="L25" s="1">
        <v>2311165342</v>
      </c>
      <c r="M25" s="1">
        <v>681549471</v>
      </c>
      <c r="N25" s="1">
        <v>890900927</v>
      </c>
    </row>
    <row r="26" spans="1:14">
      <c r="A26" s="13" t="s">
        <v>5256</v>
      </c>
      <c r="B26" s="1" t="s">
        <v>5255</v>
      </c>
      <c r="C26" s="13" t="s">
        <v>5250</v>
      </c>
      <c r="D26" s="1" t="s">
        <v>5249</v>
      </c>
      <c r="E26" s="13" t="s">
        <v>4676</v>
      </c>
      <c r="F26" s="1" t="s">
        <v>4675</v>
      </c>
      <c r="G26" s="13" t="s">
        <v>4162</v>
      </c>
      <c r="H26" s="1" t="s">
        <v>4161</v>
      </c>
      <c r="I26" s="1" t="s">
        <v>204</v>
      </c>
      <c r="J26" s="1" t="s">
        <v>203</v>
      </c>
      <c r="K26" s="1">
        <v>1834710597</v>
      </c>
      <c r="L26" s="1">
        <v>1033173866</v>
      </c>
      <c r="M26" s="1">
        <v>0</v>
      </c>
      <c r="N26" s="1">
        <v>0</v>
      </c>
    </row>
    <row r="27" spans="1:14">
      <c r="A27" s="12">
        <v>72011000</v>
      </c>
      <c r="B27" s="1" t="s">
        <v>12405</v>
      </c>
      <c r="C27" s="12">
        <v>720110</v>
      </c>
      <c r="D27" s="1" t="s">
        <v>12404</v>
      </c>
      <c r="E27" s="12">
        <v>7201</v>
      </c>
      <c r="F27" s="1" t="s">
        <v>12403</v>
      </c>
      <c r="G27" s="12">
        <v>72</v>
      </c>
      <c r="H27" s="1" t="s">
        <v>436</v>
      </c>
      <c r="I27" s="1" t="s">
        <v>107</v>
      </c>
      <c r="J27" s="1" t="s">
        <v>106</v>
      </c>
      <c r="K27" s="1">
        <v>1652847823</v>
      </c>
      <c r="L27" s="1">
        <v>3764555713</v>
      </c>
      <c r="M27" s="1">
        <v>86467</v>
      </c>
      <c r="N27" s="1">
        <v>100152</v>
      </c>
    </row>
    <row r="28" spans="1:14">
      <c r="A28" s="13" t="s">
        <v>12292</v>
      </c>
      <c r="B28" s="1" t="s">
        <v>12291</v>
      </c>
      <c r="C28" s="13" t="s">
        <v>12290</v>
      </c>
      <c r="D28" s="1" t="s">
        <v>12289</v>
      </c>
      <c r="E28" s="13" t="s">
        <v>5313</v>
      </c>
      <c r="F28" s="1" t="s">
        <v>5312</v>
      </c>
      <c r="G28" s="13" t="s">
        <v>4162</v>
      </c>
      <c r="H28" s="1" t="s">
        <v>4161</v>
      </c>
      <c r="I28" s="1" t="s">
        <v>204</v>
      </c>
      <c r="J28" s="1" t="s">
        <v>203</v>
      </c>
      <c r="K28" s="1">
        <v>1568664707</v>
      </c>
      <c r="L28" s="1">
        <v>292553275</v>
      </c>
      <c r="M28" s="1">
        <v>138871563</v>
      </c>
      <c r="N28" s="1">
        <v>20247617</v>
      </c>
    </row>
    <row r="29" spans="1:14">
      <c r="A29" s="12">
        <v>87032100</v>
      </c>
      <c r="B29" s="1" t="s">
        <v>10586</v>
      </c>
      <c r="C29" s="12">
        <v>870321</v>
      </c>
      <c r="D29" s="1" t="s">
        <v>10585</v>
      </c>
      <c r="E29" s="12">
        <v>8703</v>
      </c>
      <c r="F29" s="1" t="s">
        <v>2927</v>
      </c>
      <c r="G29" s="12">
        <v>87</v>
      </c>
      <c r="H29" s="1" t="s">
        <v>633</v>
      </c>
      <c r="I29" s="1" t="s">
        <v>272</v>
      </c>
      <c r="J29" s="1" t="s">
        <v>271</v>
      </c>
      <c r="K29" s="1">
        <v>1306104486</v>
      </c>
      <c r="L29" s="1">
        <v>118536596</v>
      </c>
      <c r="M29" s="1">
        <v>782864212</v>
      </c>
      <c r="N29" s="1">
        <v>60867377</v>
      </c>
    </row>
    <row r="30" spans="1:14">
      <c r="A30" s="12">
        <v>26030010</v>
      </c>
      <c r="B30" s="1" t="s">
        <v>15735</v>
      </c>
      <c r="C30" s="12">
        <v>260300</v>
      </c>
      <c r="D30" s="1" t="s">
        <v>9467</v>
      </c>
      <c r="E30" s="12">
        <v>2603</v>
      </c>
      <c r="F30" s="1" t="s">
        <v>9467</v>
      </c>
      <c r="G30" s="12">
        <v>26</v>
      </c>
      <c r="H30" s="1" t="s">
        <v>888</v>
      </c>
      <c r="I30" s="1" t="s">
        <v>225</v>
      </c>
      <c r="J30" s="1" t="s">
        <v>224</v>
      </c>
      <c r="K30" s="1">
        <v>1220137078</v>
      </c>
      <c r="L30" s="1">
        <v>523069750</v>
      </c>
      <c r="M30" s="1">
        <v>1630</v>
      </c>
      <c r="N30" s="1">
        <v>250</v>
      </c>
    </row>
    <row r="31" spans="1:14">
      <c r="A31" s="12">
        <v>87032210</v>
      </c>
      <c r="B31" s="1" t="s">
        <v>10706</v>
      </c>
      <c r="C31" s="12">
        <v>870322</v>
      </c>
      <c r="D31" s="1" t="s">
        <v>10705</v>
      </c>
      <c r="E31" s="12">
        <v>8703</v>
      </c>
      <c r="F31" s="1" t="s">
        <v>2927</v>
      </c>
      <c r="G31" s="12">
        <v>87</v>
      </c>
      <c r="H31" s="1" t="s">
        <v>633</v>
      </c>
      <c r="I31" s="1" t="s">
        <v>272</v>
      </c>
      <c r="J31" s="1" t="s">
        <v>271</v>
      </c>
      <c r="K31" s="1">
        <v>1184626413</v>
      </c>
      <c r="L31" s="1">
        <v>99574794</v>
      </c>
      <c r="M31" s="1">
        <v>1171174460</v>
      </c>
      <c r="N31" s="1">
        <v>97251422</v>
      </c>
    </row>
    <row r="32" spans="1:14">
      <c r="A32" s="12">
        <v>20091100</v>
      </c>
      <c r="B32" s="1" t="s">
        <v>12357</v>
      </c>
      <c r="C32" s="12">
        <v>200911</v>
      </c>
      <c r="D32" s="1" t="s">
        <v>12356</v>
      </c>
      <c r="E32" s="12">
        <v>2009</v>
      </c>
      <c r="F32" s="1" t="s">
        <v>4347</v>
      </c>
      <c r="G32" s="12">
        <v>20</v>
      </c>
      <c r="H32" s="1" t="s">
        <v>3274</v>
      </c>
      <c r="I32" s="1" t="s">
        <v>751</v>
      </c>
      <c r="J32" s="1" t="s">
        <v>750</v>
      </c>
      <c r="K32" s="1">
        <v>1153108339</v>
      </c>
      <c r="L32" s="1">
        <v>300248778</v>
      </c>
      <c r="M32" s="1">
        <v>0</v>
      </c>
      <c r="N32" s="1">
        <v>0</v>
      </c>
    </row>
    <row r="33" spans="1:14">
      <c r="A33" s="12">
        <v>15071000</v>
      </c>
      <c r="B33" s="1" t="s">
        <v>4803</v>
      </c>
      <c r="C33" s="12">
        <v>150710</v>
      </c>
      <c r="D33" s="1" t="s">
        <v>4803</v>
      </c>
      <c r="E33" s="12">
        <v>1507</v>
      </c>
      <c r="F33" s="1" t="s">
        <v>4320</v>
      </c>
      <c r="G33" s="12">
        <v>15</v>
      </c>
      <c r="H33" s="1" t="s">
        <v>413</v>
      </c>
      <c r="I33" s="1" t="s">
        <v>412</v>
      </c>
      <c r="J33" s="1" t="s">
        <v>411</v>
      </c>
      <c r="K33" s="1">
        <v>1147295247</v>
      </c>
      <c r="L33" s="1">
        <v>1235361477</v>
      </c>
      <c r="M33" s="1">
        <v>83372224</v>
      </c>
      <c r="N33" s="1">
        <v>98799191</v>
      </c>
    </row>
    <row r="34" spans="1:14">
      <c r="A34" s="12">
        <v>87043190</v>
      </c>
      <c r="B34" s="1" t="s">
        <v>10078</v>
      </c>
      <c r="C34" s="12">
        <v>870431</v>
      </c>
      <c r="D34" s="1" t="s">
        <v>2934</v>
      </c>
      <c r="E34" s="12">
        <v>8704</v>
      </c>
      <c r="F34" s="1" t="s">
        <v>1072</v>
      </c>
      <c r="G34" s="12">
        <v>87</v>
      </c>
      <c r="H34" s="1" t="s">
        <v>633</v>
      </c>
      <c r="I34" s="1" t="s">
        <v>272</v>
      </c>
      <c r="J34" s="1" t="s">
        <v>271</v>
      </c>
      <c r="K34" s="1">
        <v>1124890123</v>
      </c>
      <c r="L34" s="1">
        <v>112122216</v>
      </c>
      <c r="M34" s="1">
        <v>292153260</v>
      </c>
      <c r="N34" s="1">
        <v>22132449</v>
      </c>
    </row>
    <row r="35" spans="1:14">
      <c r="A35" s="12">
        <v>87032310</v>
      </c>
      <c r="B35" s="1" t="s">
        <v>10804</v>
      </c>
      <c r="C35" s="12">
        <v>870323</v>
      </c>
      <c r="D35" s="1" t="s">
        <v>10744</v>
      </c>
      <c r="E35" s="12">
        <v>8703</v>
      </c>
      <c r="F35" s="1" t="s">
        <v>2927</v>
      </c>
      <c r="G35" s="12">
        <v>87</v>
      </c>
      <c r="H35" s="1" t="s">
        <v>633</v>
      </c>
      <c r="I35" s="1" t="s">
        <v>272</v>
      </c>
      <c r="J35" s="1" t="s">
        <v>271</v>
      </c>
      <c r="K35" s="1">
        <v>1118383436</v>
      </c>
      <c r="L35" s="1">
        <v>99181559</v>
      </c>
      <c r="M35" s="1">
        <v>880993522</v>
      </c>
      <c r="N35" s="1">
        <v>55003151</v>
      </c>
    </row>
    <row r="36" spans="1:14">
      <c r="A36" s="12">
        <v>20091200</v>
      </c>
      <c r="B36" s="1" t="s">
        <v>12392</v>
      </c>
      <c r="C36" s="12">
        <v>200912</v>
      </c>
      <c r="D36" s="1" t="s">
        <v>12391</v>
      </c>
      <c r="E36" s="12">
        <v>2009</v>
      </c>
      <c r="F36" s="1" t="s">
        <v>4347</v>
      </c>
      <c r="G36" s="12">
        <v>20</v>
      </c>
      <c r="H36" s="1" t="s">
        <v>3274</v>
      </c>
      <c r="I36" s="1" t="s">
        <v>751</v>
      </c>
      <c r="J36" s="1" t="s">
        <v>750</v>
      </c>
      <c r="K36" s="1">
        <v>1087076408</v>
      </c>
      <c r="L36" s="1">
        <v>1884552692</v>
      </c>
      <c r="M36" s="1">
        <v>0</v>
      </c>
      <c r="N36" s="1">
        <v>0</v>
      </c>
    </row>
    <row r="37" spans="1:14">
      <c r="A37" s="12">
        <v>27101259</v>
      </c>
      <c r="B37" s="1" t="s">
        <v>12400</v>
      </c>
      <c r="C37" s="12">
        <v>271012</v>
      </c>
      <c r="D37" s="1" t="s">
        <v>3850</v>
      </c>
      <c r="E37" s="12">
        <v>2710</v>
      </c>
      <c r="F37" s="1" t="s">
        <v>487</v>
      </c>
      <c r="G37" s="12">
        <v>27</v>
      </c>
      <c r="H37" s="1" t="s">
        <v>486</v>
      </c>
      <c r="I37" s="1" t="s">
        <v>225</v>
      </c>
      <c r="J37" s="1" t="s">
        <v>224</v>
      </c>
      <c r="K37" s="1">
        <v>1081763573</v>
      </c>
      <c r="L37" s="1">
        <v>1464746273</v>
      </c>
      <c r="M37" s="1">
        <v>1448505431</v>
      </c>
      <c r="N37" s="1">
        <v>2027428363</v>
      </c>
    </row>
    <row r="38" spans="1:14">
      <c r="A38" s="12">
        <v>88023039</v>
      </c>
      <c r="B38" s="1" t="s">
        <v>12399</v>
      </c>
      <c r="C38" s="12">
        <v>880230</v>
      </c>
      <c r="D38" s="1" t="s">
        <v>4116</v>
      </c>
      <c r="E38" s="12">
        <v>8802</v>
      </c>
      <c r="F38" s="1" t="s">
        <v>3643</v>
      </c>
      <c r="G38" s="12">
        <v>88</v>
      </c>
      <c r="H38" s="1" t="s">
        <v>273</v>
      </c>
      <c r="I38" s="1" t="s">
        <v>272</v>
      </c>
      <c r="J38" s="1" t="s">
        <v>271</v>
      </c>
      <c r="K38" s="1">
        <v>1026942538</v>
      </c>
      <c r="L38" s="1">
        <v>638294</v>
      </c>
      <c r="M38" s="1">
        <v>325151702</v>
      </c>
      <c r="N38" s="1">
        <v>250908</v>
      </c>
    </row>
    <row r="39" spans="1:14">
      <c r="A39" s="12">
        <v>20091900</v>
      </c>
      <c r="B39" s="1" t="s">
        <v>12365</v>
      </c>
      <c r="C39" s="12">
        <v>200919</v>
      </c>
      <c r="D39" s="1" t="s">
        <v>12364</v>
      </c>
      <c r="E39" s="12">
        <v>2009</v>
      </c>
      <c r="F39" s="1" t="s">
        <v>4347</v>
      </c>
      <c r="G39" s="12">
        <v>20</v>
      </c>
      <c r="H39" s="1" t="s">
        <v>3274</v>
      </c>
      <c r="I39" s="1" t="s">
        <v>751</v>
      </c>
      <c r="J39" s="1" t="s">
        <v>750</v>
      </c>
      <c r="K39" s="1">
        <v>1017561403</v>
      </c>
      <c r="L39" s="1">
        <v>235690009</v>
      </c>
      <c r="M39" s="1">
        <v>0</v>
      </c>
      <c r="N39" s="1">
        <v>0</v>
      </c>
    </row>
    <row r="40" spans="1:14">
      <c r="A40" s="13" t="s">
        <v>5008</v>
      </c>
      <c r="B40" s="1" t="s">
        <v>5007</v>
      </c>
      <c r="C40" s="13" t="s">
        <v>4678</v>
      </c>
      <c r="D40" s="1" t="s">
        <v>4677</v>
      </c>
      <c r="E40" s="13" t="s">
        <v>4676</v>
      </c>
      <c r="F40" s="1" t="s">
        <v>4675</v>
      </c>
      <c r="G40" s="13" t="s">
        <v>4162</v>
      </c>
      <c r="H40" s="1" t="s">
        <v>4161</v>
      </c>
      <c r="I40" s="1" t="s">
        <v>204</v>
      </c>
      <c r="J40" s="1" t="s">
        <v>203</v>
      </c>
      <c r="K40" s="1">
        <v>996273208</v>
      </c>
      <c r="L40" s="1">
        <v>330504204</v>
      </c>
      <c r="M40" s="1">
        <v>0</v>
      </c>
      <c r="N40" s="1">
        <v>0</v>
      </c>
    </row>
    <row r="41" spans="1:14">
      <c r="A41" s="12">
        <v>87012100</v>
      </c>
      <c r="B41" s="1" t="s">
        <v>1628</v>
      </c>
      <c r="C41" s="12">
        <v>870121</v>
      </c>
      <c r="D41" s="1" t="s">
        <v>1627</v>
      </c>
      <c r="E41" s="12">
        <v>8701</v>
      </c>
      <c r="F41" s="1" t="s">
        <v>1401</v>
      </c>
      <c r="G41" s="12">
        <v>87</v>
      </c>
      <c r="H41" s="1" t="s">
        <v>633</v>
      </c>
      <c r="I41" s="1" t="s">
        <v>272</v>
      </c>
      <c r="J41" s="1" t="s">
        <v>271</v>
      </c>
      <c r="K41" s="1">
        <v>964864748</v>
      </c>
      <c r="L41" s="1">
        <v>81534760</v>
      </c>
      <c r="M41" s="1">
        <v>667600</v>
      </c>
      <c r="N41" s="1">
        <v>85604</v>
      </c>
    </row>
    <row r="42" spans="1:14">
      <c r="A42" s="12">
        <v>21011110</v>
      </c>
      <c r="B42" s="1" t="s">
        <v>12355</v>
      </c>
      <c r="C42" s="12">
        <v>210111</v>
      </c>
      <c r="D42" s="1" t="s">
        <v>9719</v>
      </c>
      <c r="E42" s="12">
        <v>2101</v>
      </c>
      <c r="F42" s="1" t="s">
        <v>753</v>
      </c>
      <c r="G42" s="12">
        <v>21</v>
      </c>
      <c r="H42" s="1" t="s">
        <v>752</v>
      </c>
      <c r="I42" s="1" t="s">
        <v>751</v>
      </c>
      <c r="J42" s="1" t="s">
        <v>750</v>
      </c>
      <c r="K42" s="1">
        <v>899082125</v>
      </c>
      <c r="L42" s="1">
        <v>90911438</v>
      </c>
      <c r="M42" s="1">
        <v>4040694</v>
      </c>
      <c r="N42" s="1">
        <v>258401</v>
      </c>
    </row>
    <row r="43" spans="1:14">
      <c r="A43" s="12">
        <v>47020000</v>
      </c>
      <c r="B43" s="1" t="s">
        <v>12336</v>
      </c>
      <c r="C43" s="12">
        <v>470200</v>
      </c>
      <c r="D43" s="1" t="s">
        <v>12336</v>
      </c>
      <c r="E43" s="12">
        <v>4702</v>
      </c>
      <c r="F43" s="1" t="s">
        <v>12336</v>
      </c>
      <c r="G43" s="12">
        <v>47</v>
      </c>
      <c r="H43" s="1" t="s">
        <v>564</v>
      </c>
      <c r="I43" s="1" t="s">
        <v>18</v>
      </c>
      <c r="J43" s="1" t="s">
        <v>17</v>
      </c>
      <c r="K43" s="1">
        <v>832816376</v>
      </c>
      <c r="L43" s="1">
        <v>1116410585</v>
      </c>
      <c r="M43" s="1">
        <v>11690235</v>
      </c>
      <c r="N43" s="1">
        <v>7511183</v>
      </c>
    </row>
    <row r="44" spans="1:14">
      <c r="A44" s="12">
        <v>84291190</v>
      </c>
      <c r="B44" s="1" t="s">
        <v>12390</v>
      </c>
      <c r="C44" s="12">
        <v>842911</v>
      </c>
      <c r="D44" s="1" t="s">
        <v>4053</v>
      </c>
      <c r="E44" s="12">
        <v>8429</v>
      </c>
      <c r="F44" s="1" t="s">
        <v>3389</v>
      </c>
      <c r="G44" s="12">
        <v>84</v>
      </c>
      <c r="H44" s="1" t="s">
        <v>28</v>
      </c>
      <c r="I44" s="1" t="s">
        <v>27</v>
      </c>
      <c r="J44" s="1" t="s">
        <v>26</v>
      </c>
      <c r="K44" s="1">
        <v>793865619</v>
      </c>
      <c r="L44" s="1">
        <v>79227324</v>
      </c>
      <c r="M44" s="1">
        <v>18859278</v>
      </c>
      <c r="N44" s="1">
        <v>2907448</v>
      </c>
    </row>
    <row r="45" spans="1:14">
      <c r="A45" s="12">
        <v>44123900</v>
      </c>
      <c r="B45" s="1" t="s">
        <v>12373</v>
      </c>
      <c r="C45" s="12">
        <v>441239</v>
      </c>
      <c r="D45" s="1" t="s">
        <v>12372</v>
      </c>
      <c r="E45" s="12">
        <v>4412</v>
      </c>
      <c r="F45" s="1" t="s">
        <v>4239</v>
      </c>
      <c r="G45" s="12">
        <v>44</v>
      </c>
      <c r="H45" s="1" t="s">
        <v>2121</v>
      </c>
      <c r="I45" s="1" t="s">
        <v>1129</v>
      </c>
      <c r="J45" s="1" t="s">
        <v>1128</v>
      </c>
      <c r="K45" s="1">
        <v>793035063</v>
      </c>
      <c r="L45" s="1">
        <v>1280863138</v>
      </c>
      <c r="M45" s="1">
        <v>320550</v>
      </c>
      <c r="N45" s="1">
        <v>389297</v>
      </c>
    </row>
    <row r="46" spans="1:14">
      <c r="A46" s="13" t="s">
        <v>15734</v>
      </c>
      <c r="B46" s="1" t="s">
        <v>15691</v>
      </c>
      <c r="C46" s="13" t="s">
        <v>14318</v>
      </c>
      <c r="D46" s="1" t="s">
        <v>14317</v>
      </c>
      <c r="E46" s="13" t="s">
        <v>3206</v>
      </c>
      <c r="F46" s="1" t="s">
        <v>3205</v>
      </c>
      <c r="G46" s="13" t="s">
        <v>3187</v>
      </c>
      <c r="H46" s="1" t="s">
        <v>3186</v>
      </c>
      <c r="I46" s="1" t="s">
        <v>204</v>
      </c>
      <c r="J46" s="1" t="s">
        <v>203</v>
      </c>
      <c r="K46" s="1">
        <v>784179212</v>
      </c>
      <c r="L46" s="1">
        <v>348416682</v>
      </c>
      <c r="M46" s="1">
        <v>0</v>
      </c>
      <c r="N46" s="1">
        <v>0</v>
      </c>
    </row>
    <row r="47" spans="1:14">
      <c r="A47" s="12">
        <v>72249000</v>
      </c>
      <c r="B47" s="1" t="s">
        <v>12394</v>
      </c>
      <c r="C47" s="12">
        <v>722490</v>
      </c>
      <c r="D47" s="1" t="s">
        <v>12394</v>
      </c>
      <c r="E47" s="12">
        <v>7224</v>
      </c>
      <c r="F47" s="1" t="s">
        <v>12393</v>
      </c>
      <c r="G47" s="12">
        <v>72</v>
      </c>
      <c r="H47" s="1" t="s">
        <v>436</v>
      </c>
      <c r="I47" s="1" t="s">
        <v>107</v>
      </c>
      <c r="J47" s="1" t="s">
        <v>106</v>
      </c>
      <c r="K47" s="1">
        <v>784130233</v>
      </c>
      <c r="L47" s="1">
        <v>1078088750</v>
      </c>
      <c r="M47" s="1">
        <v>25841855</v>
      </c>
      <c r="N47" s="1">
        <v>27228873</v>
      </c>
    </row>
    <row r="48" spans="1:14">
      <c r="A48" s="12">
        <v>84295199</v>
      </c>
      <c r="B48" s="1" t="s">
        <v>12389</v>
      </c>
      <c r="C48" s="12">
        <v>842951</v>
      </c>
      <c r="D48" s="1" t="s">
        <v>3741</v>
      </c>
      <c r="E48" s="12">
        <v>8429</v>
      </c>
      <c r="F48" s="1" t="s">
        <v>3389</v>
      </c>
      <c r="G48" s="12">
        <v>84</v>
      </c>
      <c r="H48" s="1" t="s">
        <v>28</v>
      </c>
      <c r="I48" s="1" t="s">
        <v>27</v>
      </c>
      <c r="J48" s="1" t="s">
        <v>26</v>
      </c>
      <c r="K48" s="1">
        <v>769319552</v>
      </c>
      <c r="L48" s="1">
        <v>81499777</v>
      </c>
      <c r="M48" s="1">
        <v>151774209</v>
      </c>
      <c r="N48" s="1">
        <v>43263037</v>
      </c>
    </row>
    <row r="49" spans="1:14">
      <c r="A49" s="12">
        <v>71081310</v>
      </c>
      <c r="B49" s="1" t="s">
        <v>12003</v>
      </c>
      <c r="C49" s="12">
        <v>710813</v>
      </c>
      <c r="D49" s="1" t="s">
        <v>7339</v>
      </c>
      <c r="E49" s="12">
        <v>7108</v>
      </c>
      <c r="F49" s="1" t="s">
        <v>2256</v>
      </c>
      <c r="G49" s="12">
        <v>71</v>
      </c>
      <c r="H49" s="1" t="s">
        <v>200</v>
      </c>
      <c r="I49" s="1" t="s">
        <v>199</v>
      </c>
      <c r="J49" s="1" t="s">
        <v>198</v>
      </c>
      <c r="K49" s="1">
        <v>757587031</v>
      </c>
      <c r="L49" s="1">
        <v>9931</v>
      </c>
      <c r="M49" s="1">
        <v>5893965</v>
      </c>
      <c r="N49" s="1">
        <v>254</v>
      </c>
    </row>
    <row r="50" spans="1:14">
      <c r="A50" s="12">
        <v>22071090</v>
      </c>
      <c r="B50" s="1" t="s">
        <v>12163</v>
      </c>
      <c r="C50" s="12">
        <v>220710</v>
      </c>
      <c r="D50" s="1" t="s">
        <v>12162</v>
      </c>
      <c r="E50" s="12">
        <v>2207</v>
      </c>
      <c r="F50" s="1" t="s">
        <v>1087</v>
      </c>
      <c r="G50" s="12">
        <v>22</v>
      </c>
      <c r="H50" s="1" t="s">
        <v>1086</v>
      </c>
      <c r="I50" s="1" t="s">
        <v>751</v>
      </c>
      <c r="J50" s="1" t="s">
        <v>750</v>
      </c>
      <c r="K50" s="1">
        <v>706325579</v>
      </c>
      <c r="L50" s="1">
        <v>1022584516</v>
      </c>
      <c r="M50" s="1">
        <v>377594</v>
      </c>
      <c r="N50" s="1">
        <v>1137055</v>
      </c>
    </row>
    <row r="51" spans="1:14">
      <c r="A51" s="12">
        <v>76011000</v>
      </c>
      <c r="B51" s="1" t="s">
        <v>12144</v>
      </c>
      <c r="C51" s="12">
        <v>760110</v>
      </c>
      <c r="D51" s="1" t="s">
        <v>12143</v>
      </c>
      <c r="E51" s="12">
        <v>7601</v>
      </c>
      <c r="F51" s="1" t="s">
        <v>10418</v>
      </c>
      <c r="G51" s="12">
        <v>76</v>
      </c>
      <c r="H51" s="1" t="s">
        <v>1262</v>
      </c>
      <c r="I51" s="1" t="s">
        <v>107</v>
      </c>
      <c r="J51" s="1" t="s">
        <v>106</v>
      </c>
      <c r="K51" s="1">
        <v>693493591</v>
      </c>
      <c r="L51" s="1">
        <v>292022024</v>
      </c>
      <c r="M51" s="1">
        <v>252151631</v>
      </c>
      <c r="N51" s="1">
        <v>102103930</v>
      </c>
    </row>
    <row r="52" spans="1:14">
      <c r="A52" s="12">
        <v>16025000</v>
      </c>
      <c r="B52" s="1" t="s">
        <v>12386</v>
      </c>
      <c r="C52" s="12">
        <v>160250</v>
      </c>
      <c r="D52" s="1" t="s">
        <v>12385</v>
      </c>
      <c r="E52" s="12">
        <v>1602</v>
      </c>
      <c r="F52" s="1" t="s">
        <v>4350</v>
      </c>
      <c r="G52" s="12">
        <v>16</v>
      </c>
      <c r="H52" s="1" t="s">
        <v>2758</v>
      </c>
      <c r="I52" s="1" t="s">
        <v>751</v>
      </c>
      <c r="J52" s="1" t="s">
        <v>750</v>
      </c>
      <c r="K52" s="1">
        <v>667454941</v>
      </c>
      <c r="L52" s="1">
        <v>98207047</v>
      </c>
      <c r="M52" s="1">
        <v>57549</v>
      </c>
      <c r="N52" s="1">
        <v>88581</v>
      </c>
    </row>
    <row r="53" spans="1:14">
      <c r="A53" s="12">
        <v>44071100</v>
      </c>
      <c r="B53" s="1" t="s">
        <v>12367</v>
      </c>
      <c r="C53" s="12">
        <v>440711</v>
      </c>
      <c r="D53" s="1" t="s">
        <v>12367</v>
      </c>
      <c r="E53" s="12">
        <v>4407</v>
      </c>
      <c r="F53" s="1" t="s">
        <v>2204</v>
      </c>
      <c r="G53" s="12">
        <v>44</v>
      </c>
      <c r="H53" s="1" t="s">
        <v>2121</v>
      </c>
      <c r="I53" s="1" t="s">
        <v>1129</v>
      </c>
      <c r="J53" s="1" t="s">
        <v>1128</v>
      </c>
      <c r="K53" s="1">
        <v>636947843</v>
      </c>
      <c r="L53" s="1">
        <v>1296909100</v>
      </c>
      <c r="M53" s="1">
        <v>6369796</v>
      </c>
      <c r="N53" s="1">
        <v>11300854</v>
      </c>
    </row>
    <row r="54" spans="1:14">
      <c r="A54" s="12">
        <v>84292090</v>
      </c>
      <c r="B54" s="1" t="s">
        <v>12377</v>
      </c>
      <c r="C54" s="12">
        <v>842920</v>
      </c>
      <c r="D54" s="1" t="s">
        <v>3996</v>
      </c>
      <c r="E54" s="12">
        <v>8429</v>
      </c>
      <c r="F54" s="1" t="s">
        <v>3389</v>
      </c>
      <c r="G54" s="12">
        <v>84</v>
      </c>
      <c r="H54" s="1" t="s">
        <v>28</v>
      </c>
      <c r="I54" s="1" t="s">
        <v>27</v>
      </c>
      <c r="J54" s="1" t="s">
        <v>26</v>
      </c>
      <c r="K54" s="1">
        <v>632246218</v>
      </c>
      <c r="L54" s="1">
        <v>58405372</v>
      </c>
      <c r="M54" s="1">
        <v>46917670</v>
      </c>
      <c r="N54" s="1">
        <v>10909321</v>
      </c>
    </row>
    <row r="55" spans="1:14">
      <c r="A55" s="12">
        <v>27101921</v>
      </c>
      <c r="B55" s="1" t="s">
        <v>11426</v>
      </c>
      <c r="C55" s="12">
        <v>271019</v>
      </c>
      <c r="D55" s="1" t="s">
        <v>488</v>
      </c>
      <c r="E55" s="12">
        <v>2710</v>
      </c>
      <c r="F55" s="1" t="s">
        <v>487</v>
      </c>
      <c r="G55" s="12">
        <v>27</v>
      </c>
      <c r="H55" s="1" t="s">
        <v>486</v>
      </c>
      <c r="I55" s="1" t="s">
        <v>225</v>
      </c>
      <c r="J55" s="1" t="s">
        <v>224</v>
      </c>
      <c r="K55" s="1">
        <v>610860781</v>
      </c>
      <c r="L55" s="1">
        <v>863620706</v>
      </c>
      <c r="M55" s="1">
        <v>8359492092</v>
      </c>
      <c r="N55" s="1">
        <v>12028127218</v>
      </c>
    </row>
    <row r="56" spans="1:14">
      <c r="A56" s="12">
        <v>10019900</v>
      </c>
      <c r="B56" s="1" t="s">
        <v>4100</v>
      </c>
      <c r="C56" s="12">
        <v>100199</v>
      </c>
      <c r="D56" s="1" t="s">
        <v>4099</v>
      </c>
      <c r="E56" s="12">
        <v>1001</v>
      </c>
      <c r="F56" s="1" t="s">
        <v>3962</v>
      </c>
      <c r="G56" s="12">
        <v>10</v>
      </c>
      <c r="H56" s="1" t="s">
        <v>1178</v>
      </c>
      <c r="I56" s="1" t="s">
        <v>59</v>
      </c>
      <c r="J56" s="1" t="s">
        <v>58</v>
      </c>
      <c r="K56" s="1">
        <v>608108402</v>
      </c>
      <c r="L56" s="1">
        <v>2832340525</v>
      </c>
      <c r="M56" s="1">
        <v>1629672844</v>
      </c>
      <c r="N56" s="1">
        <v>6617090194</v>
      </c>
    </row>
    <row r="57" spans="1:14">
      <c r="A57" s="12">
        <v>72026000</v>
      </c>
      <c r="B57" s="1" t="s">
        <v>12321</v>
      </c>
      <c r="C57" s="12">
        <v>720260</v>
      </c>
      <c r="D57" s="1" t="s">
        <v>12320</v>
      </c>
      <c r="E57" s="12">
        <v>7202</v>
      </c>
      <c r="F57" s="1" t="s">
        <v>1624</v>
      </c>
      <c r="G57" s="12">
        <v>72</v>
      </c>
      <c r="H57" s="1" t="s">
        <v>436</v>
      </c>
      <c r="I57" s="1" t="s">
        <v>107</v>
      </c>
      <c r="J57" s="1" t="s">
        <v>106</v>
      </c>
      <c r="K57" s="1">
        <v>580588595</v>
      </c>
      <c r="L57" s="1">
        <v>173748434</v>
      </c>
      <c r="M57" s="1">
        <v>2980</v>
      </c>
      <c r="N57" s="1">
        <v>100</v>
      </c>
    </row>
    <row r="58" spans="1:14">
      <c r="A58" s="12">
        <v>87034000</v>
      </c>
      <c r="B58" s="1" t="s">
        <v>4105</v>
      </c>
      <c r="C58" s="12">
        <v>870340</v>
      </c>
      <c r="D58" s="1" t="s">
        <v>4105</v>
      </c>
      <c r="E58" s="12">
        <v>8703</v>
      </c>
      <c r="F58" s="1" t="s">
        <v>2927</v>
      </c>
      <c r="G58" s="12">
        <v>87</v>
      </c>
      <c r="H58" s="1" t="s">
        <v>633</v>
      </c>
      <c r="I58" s="1" t="s">
        <v>272</v>
      </c>
      <c r="J58" s="1" t="s">
        <v>271</v>
      </c>
      <c r="K58" s="1">
        <v>571469610</v>
      </c>
      <c r="L58" s="1">
        <v>39459234</v>
      </c>
      <c r="M58" s="1">
        <v>744780614</v>
      </c>
      <c r="N58" s="1">
        <v>49857188</v>
      </c>
    </row>
    <row r="59" spans="1:14">
      <c r="A59" s="12">
        <v>89052000</v>
      </c>
      <c r="B59" s="1" t="s">
        <v>15733</v>
      </c>
      <c r="C59" s="12">
        <v>890520</v>
      </c>
      <c r="D59" s="1" t="s">
        <v>15733</v>
      </c>
      <c r="E59" s="12">
        <v>8905</v>
      </c>
      <c r="F59" s="1" t="s">
        <v>15582</v>
      </c>
      <c r="G59" s="12">
        <v>89</v>
      </c>
      <c r="H59" s="1" t="s">
        <v>1975</v>
      </c>
      <c r="I59" s="1" t="s">
        <v>272</v>
      </c>
      <c r="J59" s="1" t="s">
        <v>271</v>
      </c>
      <c r="K59" s="1">
        <v>529164100</v>
      </c>
      <c r="L59" s="1">
        <v>56220367</v>
      </c>
      <c r="M59" s="1">
        <v>193142074</v>
      </c>
      <c r="N59" s="1">
        <v>322317801</v>
      </c>
    </row>
    <row r="60" spans="1:14">
      <c r="A60" s="12">
        <v>87089990</v>
      </c>
      <c r="B60" s="1" t="s">
        <v>12322</v>
      </c>
      <c r="C60" s="12">
        <v>870899</v>
      </c>
      <c r="D60" s="1" t="s">
        <v>8587</v>
      </c>
      <c r="E60" s="12">
        <v>8708</v>
      </c>
      <c r="F60" s="1" t="s">
        <v>3640</v>
      </c>
      <c r="G60" s="12">
        <v>87</v>
      </c>
      <c r="H60" s="1" t="s">
        <v>633</v>
      </c>
      <c r="I60" s="1" t="s">
        <v>272</v>
      </c>
      <c r="J60" s="1" t="s">
        <v>271</v>
      </c>
      <c r="K60" s="1">
        <v>500546394</v>
      </c>
      <c r="L60" s="1">
        <v>67419287</v>
      </c>
      <c r="M60" s="1">
        <v>1082461160</v>
      </c>
      <c r="N60" s="1">
        <v>124525074</v>
      </c>
    </row>
    <row r="61" spans="1:14">
      <c r="A61" s="12">
        <v>68029990</v>
      </c>
      <c r="B61" s="1" t="s">
        <v>12387</v>
      </c>
      <c r="C61" s="12">
        <v>680299</v>
      </c>
      <c r="D61" s="1" t="s">
        <v>9120</v>
      </c>
      <c r="E61" s="12">
        <v>6802</v>
      </c>
      <c r="F61" s="1" t="s">
        <v>7940</v>
      </c>
      <c r="G61" s="12">
        <v>68</v>
      </c>
      <c r="H61" s="1" t="s">
        <v>8</v>
      </c>
      <c r="I61" s="1" t="s">
        <v>7</v>
      </c>
      <c r="J61" s="1" t="s">
        <v>6</v>
      </c>
      <c r="K61" s="1">
        <v>497035875</v>
      </c>
      <c r="L61" s="1">
        <v>215672477</v>
      </c>
      <c r="M61" s="1">
        <v>515441</v>
      </c>
      <c r="N61" s="1">
        <v>528898</v>
      </c>
    </row>
    <row r="62" spans="1:14">
      <c r="A62" s="12">
        <v>40111000</v>
      </c>
      <c r="B62" s="1" t="s">
        <v>12361</v>
      </c>
      <c r="C62" s="12">
        <v>401110</v>
      </c>
      <c r="D62" s="1" t="s">
        <v>12360</v>
      </c>
      <c r="E62" s="12">
        <v>4011</v>
      </c>
      <c r="F62" s="1" t="s">
        <v>423</v>
      </c>
      <c r="G62" s="12">
        <v>40</v>
      </c>
      <c r="H62" s="1" t="s">
        <v>422</v>
      </c>
      <c r="I62" s="1" t="s">
        <v>37</v>
      </c>
      <c r="J62" s="1" t="s">
        <v>36</v>
      </c>
      <c r="K62" s="1">
        <v>494798528</v>
      </c>
      <c r="L62" s="1">
        <v>85532364</v>
      </c>
      <c r="M62" s="1">
        <v>806655055</v>
      </c>
      <c r="N62" s="1">
        <v>282323812</v>
      </c>
    </row>
    <row r="63" spans="1:14">
      <c r="A63" s="12">
        <v>84099912</v>
      </c>
      <c r="B63" s="1" t="s">
        <v>12343</v>
      </c>
      <c r="C63" s="12">
        <v>840999</v>
      </c>
      <c r="D63" s="1" t="s">
        <v>2583</v>
      </c>
      <c r="E63" s="12">
        <v>8409</v>
      </c>
      <c r="F63" s="1" t="s">
        <v>2582</v>
      </c>
      <c r="G63" s="12">
        <v>84</v>
      </c>
      <c r="H63" s="1" t="s">
        <v>28</v>
      </c>
      <c r="I63" s="1" t="s">
        <v>27</v>
      </c>
      <c r="J63" s="1" t="s">
        <v>26</v>
      </c>
      <c r="K63" s="1">
        <v>476478325</v>
      </c>
      <c r="L63" s="1">
        <v>172576108</v>
      </c>
      <c r="M63" s="1">
        <v>105695203</v>
      </c>
      <c r="N63" s="1">
        <v>20810610</v>
      </c>
    </row>
    <row r="64" spans="1:14">
      <c r="A64" s="12">
        <v>87042310</v>
      </c>
      <c r="B64" s="1" t="s">
        <v>6158</v>
      </c>
      <c r="C64" s="12">
        <v>870423</v>
      </c>
      <c r="D64" s="1" t="s">
        <v>6157</v>
      </c>
      <c r="E64" s="12">
        <v>8704</v>
      </c>
      <c r="F64" s="1" t="s">
        <v>1072</v>
      </c>
      <c r="G64" s="12">
        <v>87</v>
      </c>
      <c r="H64" s="1" t="s">
        <v>633</v>
      </c>
      <c r="I64" s="1" t="s">
        <v>272</v>
      </c>
      <c r="J64" s="1" t="s">
        <v>271</v>
      </c>
      <c r="K64" s="1">
        <v>476359034</v>
      </c>
      <c r="L64" s="1">
        <v>44739610</v>
      </c>
      <c r="M64" s="1">
        <v>179159</v>
      </c>
      <c r="N64" s="1">
        <v>46361</v>
      </c>
    </row>
    <row r="65" spans="1:14">
      <c r="A65" s="12">
        <v>88073000</v>
      </c>
      <c r="B65" s="1" t="s">
        <v>12370</v>
      </c>
      <c r="C65" s="12">
        <v>880730</v>
      </c>
      <c r="D65" s="1" t="s">
        <v>12369</v>
      </c>
      <c r="E65" s="12">
        <v>8807</v>
      </c>
      <c r="F65" s="1" t="s">
        <v>11255</v>
      </c>
      <c r="G65" s="12">
        <v>88</v>
      </c>
      <c r="H65" s="1" t="s">
        <v>273</v>
      </c>
      <c r="I65" s="1" t="s">
        <v>272</v>
      </c>
      <c r="J65" s="1" t="s">
        <v>271</v>
      </c>
      <c r="K65" s="1">
        <v>469511615</v>
      </c>
      <c r="L65" s="1">
        <v>671687</v>
      </c>
      <c r="M65" s="1">
        <v>1295611409</v>
      </c>
      <c r="N65" s="1">
        <v>2422438</v>
      </c>
    </row>
    <row r="66" spans="1:14">
      <c r="A66" s="12">
        <v>28046900</v>
      </c>
      <c r="B66" s="1" t="s">
        <v>12366</v>
      </c>
      <c r="C66" s="12">
        <v>280469</v>
      </c>
      <c r="D66" s="1" t="s">
        <v>12366</v>
      </c>
      <c r="E66" s="12">
        <v>2804</v>
      </c>
      <c r="F66" s="1" t="s">
        <v>455</v>
      </c>
      <c r="G66" s="12">
        <v>28</v>
      </c>
      <c r="H66" s="1" t="s">
        <v>118</v>
      </c>
      <c r="I66" s="1" t="s">
        <v>12</v>
      </c>
      <c r="J66" s="1" t="s">
        <v>11</v>
      </c>
      <c r="K66" s="1">
        <v>467686928</v>
      </c>
      <c r="L66" s="1">
        <v>170459692</v>
      </c>
      <c r="M66" s="1">
        <v>16100419</v>
      </c>
      <c r="N66" s="1">
        <v>7849264</v>
      </c>
    </row>
    <row r="67" spans="1:14">
      <c r="A67" s="12">
        <v>85042300</v>
      </c>
      <c r="B67" s="1" t="s">
        <v>12375</v>
      </c>
      <c r="C67" s="12">
        <v>850423</v>
      </c>
      <c r="D67" s="1" t="s">
        <v>12374</v>
      </c>
      <c r="E67" s="12">
        <v>8504</v>
      </c>
      <c r="F67" s="1" t="s">
        <v>495</v>
      </c>
      <c r="G67" s="12">
        <v>85</v>
      </c>
      <c r="H67" s="1" t="s">
        <v>102</v>
      </c>
      <c r="I67" s="1" t="s">
        <v>27</v>
      </c>
      <c r="J67" s="1" t="s">
        <v>26</v>
      </c>
      <c r="K67" s="1">
        <v>462105774</v>
      </c>
      <c r="L67" s="1">
        <v>28194133</v>
      </c>
      <c r="M67" s="1">
        <v>8237127</v>
      </c>
      <c r="N67" s="1">
        <v>851448</v>
      </c>
    </row>
    <row r="68" spans="1:14">
      <c r="A68" s="12">
        <v>73042939</v>
      </c>
      <c r="B68" s="1" t="s">
        <v>12344</v>
      </c>
      <c r="C68" s="12">
        <v>730429</v>
      </c>
      <c r="D68" s="1" t="s">
        <v>6473</v>
      </c>
      <c r="E68" s="12">
        <v>7304</v>
      </c>
      <c r="F68" s="1" t="s">
        <v>2163</v>
      </c>
      <c r="G68" s="12">
        <v>73</v>
      </c>
      <c r="H68" s="1" t="s">
        <v>108</v>
      </c>
      <c r="I68" s="1" t="s">
        <v>107</v>
      </c>
      <c r="J68" s="1" t="s">
        <v>106</v>
      </c>
      <c r="K68" s="1">
        <v>454506129</v>
      </c>
      <c r="L68" s="1">
        <v>181601566</v>
      </c>
      <c r="M68" s="1">
        <v>28673696</v>
      </c>
      <c r="N68" s="1">
        <v>10734226</v>
      </c>
    </row>
    <row r="69" spans="1:14">
      <c r="A69" s="12">
        <v>41071220</v>
      </c>
      <c r="B69" s="1" t="s">
        <v>12342</v>
      </c>
      <c r="C69" s="12">
        <v>410712</v>
      </c>
      <c r="D69" s="1" t="s">
        <v>7934</v>
      </c>
      <c r="E69" s="12">
        <v>4107</v>
      </c>
      <c r="F69" s="1" t="s">
        <v>4526</v>
      </c>
      <c r="G69" s="12">
        <v>41</v>
      </c>
      <c r="H69" s="1" t="s">
        <v>2610</v>
      </c>
      <c r="I69" s="1" t="s">
        <v>2609</v>
      </c>
      <c r="J69" s="1" t="s">
        <v>2608</v>
      </c>
      <c r="K69" s="1">
        <v>452638274</v>
      </c>
      <c r="L69" s="1">
        <v>34383374</v>
      </c>
      <c r="M69" s="1">
        <v>362790</v>
      </c>
      <c r="N69" s="1">
        <v>13794</v>
      </c>
    </row>
    <row r="70" spans="1:14">
      <c r="A70" s="13" t="s">
        <v>4974</v>
      </c>
      <c r="B70" s="1" t="s">
        <v>4973</v>
      </c>
      <c r="C70" s="13" t="s">
        <v>4678</v>
      </c>
      <c r="D70" s="1" t="s">
        <v>4677</v>
      </c>
      <c r="E70" s="13" t="s">
        <v>4676</v>
      </c>
      <c r="F70" s="1" t="s">
        <v>4675</v>
      </c>
      <c r="G70" s="13" t="s">
        <v>4162</v>
      </c>
      <c r="H70" s="1" t="s">
        <v>4161</v>
      </c>
      <c r="I70" s="1" t="s">
        <v>204</v>
      </c>
      <c r="J70" s="1" t="s">
        <v>203</v>
      </c>
      <c r="K70" s="1">
        <v>449281360</v>
      </c>
      <c r="L70" s="1">
        <v>234314045</v>
      </c>
      <c r="M70" s="1">
        <v>0</v>
      </c>
      <c r="N70" s="1">
        <v>0</v>
      </c>
    </row>
    <row r="71" spans="1:14">
      <c r="A71" s="12">
        <v>39011030</v>
      </c>
      <c r="B71" s="1" t="s">
        <v>12025</v>
      </c>
      <c r="C71" s="12">
        <v>390110</v>
      </c>
      <c r="D71" s="1" t="s">
        <v>8641</v>
      </c>
      <c r="E71" s="12">
        <v>3901</v>
      </c>
      <c r="F71" s="1" t="s">
        <v>2030</v>
      </c>
      <c r="G71" s="12">
        <v>39</v>
      </c>
      <c r="H71" s="1" t="s">
        <v>38</v>
      </c>
      <c r="I71" s="1" t="s">
        <v>37</v>
      </c>
      <c r="J71" s="1" t="s">
        <v>36</v>
      </c>
      <c r="K71" s="1">
        <v>444307322</v>
      </c>
      <c r="L71" s="1">
        <v>329878596</v>
      </c>
      <c r="M71" s="1">
        <v>578302151</v>
      </c>
      <c r="N71" s="1">
        <v>512357081</v>
      </c>
    </row>
    <row r="72" spans="1:14">
      <c r="A72" s="12">
        <v>33011290</v>
      </c>
      <c r="B72" s="1" t="s">
        <v>12358</v>
      </c>
      <c r="C72" s="12">
        <v>330112</v>
      </c>
      <c r="D72" s="1" t="s">
        <v>1013</v>
      </c>
      <c r="E72" s="12">
        <v>3301</v>
      </c>
      <c r="F72" s="1" t="s">
        <v>407</v>
      </c>
      <c r="G72" s="12">
        <v>33</v>
      </c>
      <c r="H72" s="1" t="s">
        <v>406</v>
      </c>
      <c r="I72" s="1" t="s">
        <v>12</v>
      </c>
      <c r="J72" s="1" t="s">
        <v>11</v>
      </c>
      <c r="K72" s="1">
        <v>418896150</v>
      </c>
      <c r="L72" s="1">
        <v>30058951</v>
      </c>
      <c r="M72" s="1">
        <v>10264329</v>
      </c>
      <c r="N72" s="1">
        <v>295678</v>
      </c>
    </row>
    <row r="73" spans="1:14">
      <c r="A73" s="13" t="s">
        <v>15732</v>
      </c>
      <c r="B73" s="1" t="s">
        <v>15731</v>
      </c>
      <c r="C73" s="13" t="s">
        <v>4166</v>
      </c>
      <c r="D73" s="1" t="s">
        <v>4165</v>
      </c>
      <c r="E73" s="13" t="s">
        <v>4164</v>
      </c>
      <c r="F73" s="1" t="s">
        <v>4163</v>
      </c>
      <c r="G73" s="13" t="s">
        <v>4162</v>
      </c>
      <c r="H73" s="1" t="s">
        <v>4161</v>
      </c>
      <c r="I73" s="1" t="s">
        <v>204</v>
      </c>
      <c r="J73" s="1" t="s">
        <v>203</v>
      </c>
      <c r="K73" s="1">
        <v>418272879</v>
      </c>
      <c r="L73" s="1">
        <v>150168443</v>
      </c>
      <c r="M73" s="1">
        <v>0</v>
      </c>
      <c r="N73" s="1">
        <v>0</v>
      </c>
    </row>
    <row r="74" spans="1:14">
      <c r="A74" s="12">
        <v>87060010</v>
      </c>
      <c r="B74" s="1" t="s">
        <v>15730</v>
      </c>
      <c r="C74" s="12">
        <v>870600</v>
      </c>
      <c r="D74" s="1" t="s">
        <v>15644</v>
      </c>
      <c r="E74" s="12">
        <v>8706</v>
      </c>
      <c r="F74" s="1" t="s">
        <v>15643</v>
      </c>
      <c r="G74" s="12">
        <v>87</v>
      </c>
      <c r="H74" s="1" t="s">
        <v>633</v>
      </c>
      <c r="I74" s="1" t="s">
        <v>272</v>
      </c>
      <c r="J74" s="1" t="s">
        <v>271</v>
      </c>
      <c r="K74" s="1">
        <v>414708984</v>
      </c>
      <c r="L74" s="1">
        <v>36033081</v>
      </c>
      <c r="M74" s="1">
        <v>2390067</v>
      </c>
      <c r="N74" s="1">
        <v>183874</v>
      </c>
    </row>
    <row r="75" spans="1:14">
      <c r="A75" s="12">
        <v>44091000</v>
      </c>
      <c r="B75" s="1" t="s">
        <v>12381</v>
      </c>
      <c r="C75" s="12">
        <v>440910</v>
      </c>
      <c r="D75" s="1" t="s">
        <v>12380</v>
      </c>
      <c r="E75" s="12">
        <v>4409</v>
      </c>
      <c r="F75" s="1" t="s">
        <v>4382</v>
      </c>
      <c r="G75" s="12">
        <v>44</v>
      </c>
      <c r="H75" s="1" t="s">
        <v>2121</v>
      </c>
      <c r="I75" s="1" t="s">
        <v>1129</v>
      </c>
      <c r="J75" s="1" t="s">
        <v>1128</v>
      </c>
      <c r="K75" s="1">
        <v>380686412</v>
      </c>
      <c r="L75" s="1">
        <v>210961943</v>
      </c>
      <c r="M75" s="1">
        <v>520621</v>
      </c>
      <c r="N75" s="1">
        <v>162304</v>
      </c>
    </row>
    <row r="76" spans="1:14">
      <c r="A76" s="13" t="s">
        <v>15729</v>
      </c>
      <c r="B76" s="1" t="s">
        <v>15728</v>
      </c>
      <c r="C76" s="13" t="s">
        <v>4678</v>
      </c>
      <c r="D76" s="1" t="s">
        <v>4677</v>
      </c>
      <c r="E76" s="13" t="s">
        <v>4676</v>
      </c>
      <c r="F76" s="1" t="s">
        <v>4675</v>
      </c>
      <c r="G76" s="13" t="s">
        <v>4162</v>
      </c>
      <c r="H76" s="1" t="s">
        <v>4161</v>
      </c>
      <c r="I76" s="1" t="s">
        <v>204</v>
      </c>
      <c r="J76" s="1" t="s">
        <v>203</v>
      </c>
      <c r="K76" s="1">
        <v>379641016</v>
      </c>
      <c r="L76" s="1">
        <v>161437023</v>
      </c>
      <c r="M76" s="1">
        <v>0</v>
      </c>
      <c r="N76" s="1">
        <v>0</v>
      </c>
    </row>
    <row r="77" spans="1:14">
      <c r="A77" s="12">
        <v>44182900</v>
      </c>
      <c r="B77" s="1" t="s">
        <v>12379</v>
      </c>
      <c r="C77" s="12">
        <v>441829</v>
      </c>
      <c r="D77" s="1" t="s">
        <v>12378</v>
      </c>
      <c r="E77" s="12">
        <v>4418</v>
      </c>
      <c r="F77" s="1" t="s">
        <v>5041</v>
      </c>
      <c r="G77" s="12">
        <v>44</v>
      </c>
      <c r="H77" s="1" t="s">
        <v>2121</v>
      </c>
      <c r="I77" s="1" t="s">
        <v>1129</v>
      </c>
      <c r="J77" s="1" t="s">
        <v>1128</v>
      </c>
      <c r="K77" s="1">
        <v>378665918</v>
      </c>
      <c r="L77" s="1">
        <v>170247403</v>
      </c>
      <c r="M77" s="1">
        <v>223288</v>
      </c>
      <c r="N77" s="1">
        <v>124402</v>
      </c>
    </row>
    <row r="78" spans="1:14">
      <c r="A78" s="12">
        <v>84119100</v>
      </c>
      <c r="B78" s="1" t="s">
        <v>12359</v>
      </c>
      <c r="C78" s="12">
        <v>841191</v>
      </c>
      <c r="D78" s="1" t="s">
        <v>12359</v>
      </c>
      <c r="E78" s="12">
        <v>8411</v>
      </c>
      <c r="F78" s="1" t="s">
        <v>6493</v>
      </c>
      <c r="G78" s="12">
        <v>84</v>
      </c>
      <c r="H78" s="1" t="s">
        <v>28</v>
      </c>
      <c r="I78" s="1" t="s">
        <v>27</v>
      </c>
      <c r="J78" s="1" t="s">
        <v>26</v>
      </c>
      <c r="K78" s="1">
        <v>372542061</v>
      </c>
      <c r="L78" s="1">
        <v>43905</v>
      </c>
      <c r="M78" s="1">
        <v>4837676499</v>
      </c>
      <c r="N78" s="1">
        <v>310107</v>
      </c>
    </row>
    <row r="79" spans="1:14">
      <c r="A79" s="12">
        <v>84073490</v>
      </c>
      <c r="B79" s="1" t="s">
        <v>12230</v>
      </c>
      <c r="C79" s="12">
        <v>840734</v>
      </c>
      <c r="D79" s="1" t="s">
        <v>1736</v>
      </c>
      <c r="E79" s="12">
        <v>8407</v>
      </c>
      <c r="F79" s="1" t="s">
        <v>1025</v>
      </c>
      <c r="G79" s="12">
        <v>84</v>
      </c>
      <c r="H79" s="1" t="s">
        <v>28</v>
      </c>
      <c r="I79" s="1" t="s">
        <v>27</v>
      </c>
      <c r="J79" s="1" t="s">
        <v>26</v>
      </c>
      <c r="K79" s="1">
        <v>369595570</v>
      </c>
      <c r="L79" s="1">
        <v>22623825</v>
      </c>
      <c r="M79" s="1">
        <v>331075208</v>
      </c>
      <c r="N79" s="1">
        <v>21973254</v>
      </c>
    </row>
    <row r="80" spans="1:14">
      <c r="A80" s="12">
        <v>48025610</v>
      </c>
      <c r="B80" s="1" t="s">
        <v>12281</v>
      </c>
      <c r="C80" s="12">
        <v>480256</v>
      </c>
      <c r="D80" s="1" t="s">
        <v>946</v>
      </c>
      <c r="E80" s="12">
        <v>4802</v>
      </c>
      <c r="F80" s="1" t="s">
        <v>150</v>
      </c>
      <c r="G80" s="12">
        <v>48</v>
      </c>
      <c r="H80" s="1" t="s">
        <v>19</v>
      </c>
      <c r="I80" s="1" t="s">
        <v>18</v>
      </c>
      <c r="J80" s="1" t="s">
        <v>17</v>
      </c>
      <c r="K80" s="1">
        <v>362278838</v>
      </c>
      <c r="L80" s="1">
        <v>424541016</v>
      </c>
      <c r="M80" s="1">
        <v>7182687</v>
      </c>
      <c r="N80" s="1">
        <v>7816299</v>
      </c>
    </row>
    <row r="81" spans="1:14">
      <c r="A81" s="12">
        <v>12024200</v>
      </c>
      <c r="B81" s="1" t="s">
        <v>9105</v>
      </c>
      <c r="C81" s="12">
        <v>120242</v>
      </c>
      <c r="D81" s="1" t="s">
        <v>9105</v>
      </c>
      <c r="E81" s="12">
        <v>1202</v>
      </c>
      <c r="F81" s="1" t="s">
        <v>4889</v>
      </c>
      <c r="G81" s="12">
        <v>12</v>
      </c>
      <c r="H81" s="1" t="s">
        <v>331</v>
      </c>
      <c r="I81" s="1" t="s">
        <v>59</v>
      </c>
      <c r="J81" s="1" t="s">
        <v>58</v>
      </c>
      <c r="K81" s="1">
        <v>359928528</v>
      </c>
      <c r="L81" s="1">
        <v>226800253</v>
      </c>
      <c r="M81" s="1">
        <v>12500994</v>
      </c>
      <c r="N81" s="1">
        <v>8002652</v>
      </c>
    </row>
    <row r="82" spans="1:14">
      <c r="A82" s="13" t="s">
        <v>12264</v>
      </c>
      <c r="B82" s="1" t="s">
        <v>12263</v>
      </c>
      <c r="C82" s="13" t="s">
        <v>6647</v>
      </c>
      <c r="D82" s="1" t="s">
        <v>6646</v>
      </c>
      <c r="E82" s="13" t="s">
        <v>5412</v>
      </c>
      <c r="F82" s="1" t="s">
        <v>5411</v>
      </c>
      <c r="G82" s="13" t="s">
        <v>2082</v>
      </c>
      <c r="H82" s="1" t="s">
        <v>2081</v>
      </c>
      <c r="I82" s="1" t="s">
        <v>59</v>
      </c>
      <c r="J82" s="1" t="s">
        <v>58</v>
      </c>
      <c r="K82" s="1">
        <v>350337221</v>
      </c>
      <c r="L82" s="1">
        <v>258305165</v>
      </c>
      <c r="M82" s="1">
        <v>10909</v>
      </c>
      <c r="N82" s="1">
        <v>1422</v>
      </c>
    </row>
    <row r="83" spans="1:14">
      <c r="A83" s="12">
        <v>12074090</v>
      </c>
      <c r="B83" s="1" t="s">
        <v>8598</v>
      </c>
      <c r="C83" s="12">
        <v>120740</v>
      </c>
      <c r="D83" s="1" t="s">
        <v>8597</v>
      </c>
      <c r="E83" s="12">
        <v>1207</v>
      </c>
      <c r="F83" s="1" t="s">
        <v>4529</v>
      </c>
      <c r="G83" s="12">
        <v>12</v>
      </c>
      <c r="H83" s="1" t="s">
        <v>331</v>
      </c>
      <c r="I83" s="1" t="s">
        <v>59</v>
      </c>
      <c r="J83" s="1" t="s">
        <v>58</v>
      </c>
      <c r="K83" s="1">
        <v>347755162</v>
      </c>
      <c r="L83" s="1">
        <v>246248773</v>
      </c>
      <c r="M83" s="1">
        <v>7287496</v>
      </c>
      <c r="N83" s="1">
        <v>2629163</v>
      </c>
    </row>
    <row r="84" spans="1:14">
      <c r="A84" s="12">
        <v>40112090</v>
      </c>
      <c r="B84" s="1" t="s">
        <v>12310</v>
      </c>
      <c r="C84" s="12">
        <v>401120</v>
      </c>
      <c r="D84" s="1" t="s">
        <v>2384</v>
      </c>
      <c r="E84" s="12">
        <v>4011</v>
      </c>
      <c r="F84" s="1" t="s">
        <v>423</v>
      </c>
      <c r="G84" s="12">
        <v>40</v>
      </c>
      <c r="H84" s="1" t="s">
        <v>422</v>
      </c>
      <c r="I84" s="1" t="s">
        <v>37</v>
      </c>
      <c r="J84" s="1" t="s">
        <v>36</v>
      </c>
      <c r="K84" s="1">
        <v>342068452</v>
      </c>
      <c r="L84" s="1">
        <v>81019212</v>
      </c>
      <c r="M84" s="1">
        <v>665167320</v>
      </c>
      <c r="N84" s="1">
        <v>258425284</v>
      </c>
    </row>
    <row r="85" spans="1:14">
      <c r="A85" s="12">
        <v>48102990</v>
      </c>
      <c r="B85" s="1" t="s">
        <v>11892</v>
      </c>
      <c r="C85" s="12">
        <v>481029</v>
      </c>
      <c r="D85" s="1" t="s">
        <v>4269</v>
      </c>
      <c r="E85" s="12">
        <v>4810</v>
      </c>
      <c r="F85" s="1" t="s">
        <v>20</v>
      </c>
      <c r="G85" s="12">
        <v>48</v>
      </c>
      <c r="H85" s="1" t="s">
        <v>19</v>
      </c>
      <c r="I85" s="1" t="s">
        <v>18</v>
      </c>
      <c r="J85" s="1" t="s">
        <v>17</v>
      </c>
      <c r="K85" s="1">
        <v>341453817</v>
      </c>
      <c r="L85" s="1">
        <v>359937559</v>
      </c>
      <c r="M85" s="1">
        <v>71566462</v>
      </c>
      <c r="N85" s="1">
        <v>87701219</v>
      </c>
    </row>
    <row r="86" spans="1:14">
      <c r="A86" s="12">
        <v>39012029</v>
      </c>
      <c r="B86" s="1" t="s">
        <v>11937</v>
      </c>
      <c r="C86" s="12">
        <v>390120</v>
      </c>
      <c r="D86" s="1" t="s">
        <v>3431</v>
      </c>
      <c r="E86" s="12">
        <v>3901</v>
      </c>
      <c r="F86" s="1" t="s">
        <v>2030</v>
      </c>
      <c r="G86" s="12">
        <v>39</v>
      </c>
      <c r="H86" s="1" t="s">
        <v>38</v>
      </c>
      <c r="I86" s="1" t="s">
        <v>37</v>
      </c>
      <c r="J86" s="1" t="s">
        <v>36</v>
      </c>
      <c r="K86" s="1">
        <v>341139011</v>
      </c>
      <c r="L86" s="1">
        <v>254201052</v>
      </c>
      <c r="M86" s="1">
        <v>752301278</v>
      </c>
      <c r="N86" s="1">
        <v>668794312</v>
      </c>
    </row>
    <row r="87" spans="1:14">
      <c r="A87" s="12">
        <v>85015310</v>
      </c>
      <c r="B87" s="1" t="s">
        <v>12335</v>
      </c>
      <c r="C87" s="12">
        <v>850153</v>
      </c>
      <c r="D87" s="1" t="s">
        <v>10573</v>
      </c>
      <c r="E87" s="12">
        <v>8501</v>
      </c>
      <c r="F87" s="1" t="s">
        <v>827</v>
      </c>
      <c r="G87" s="12">
        <v>85</v>
      </c>
      <c r="H87" s="1" t="s">
        <v>102</v>
      </c>
      <c r="I87" s="1" t="s">
        <v>27</v>
      </c>
      <c r="J87" s="1" t="s">
        <v>26</v>
      </c>
      <c r="K87" s="1">
        <v>340057610</v>
      </c>
      <c r="L87" s="1">
        <v>47955047</v>
      </c>
      <c r="M87" s="1">
        <v>29436264</v>
      </c>
      <c r="N87" s="1">
        <v>1917416</v>
      </c>
    </row>
    <row r="88" spans="1:14">
      <c r="A88" s="12">
        <v>76061290</v>
      </c>
      <c r="B88" s="1" t="s">
        <v>12316</v>
      </c>
      <c r="C88" s="12">
        <v>760612</v>
      </c>
      <c r="D88" s="1" t="s">
        <v>2038</v>
      </c>
      <c r="E88" s="12">
        <v>7606</v>
      </c>
      <c r="F88" s="1" t="s">
        <v>2037</v>
      </c>
      <c r="G88" s="12">
        <v>76</v>
      </c>
      <c r="H88" s="1" t="s">
        <v>1262</v>
      </c>
      <c r="I88" s="1" t="s">
        <v>107</v>
      </c>
      <c r="J88" s="1" t="s">
        <v>106</v>
      </c>
      <c r="K88" s="1">
        <v>337575515</v>
      </c>
      <c r="L88" s="1">
        <v>101125299</v>
      </c>
      <c r="M88" s="1">
        <v>245017558</v>
      </c>
      <c r="N88" s="1">
        <v>85385623</v>
      </c>
    </row>
    <row r="89" spans="1:14">
      <c r="A89" s="12">
        <v>26169000</v>
      </c>
      <c r="B89" s="1" t="s">
        <v>4737</v>
      </c>
      <c r="C89" s="12">
        <v>261690</v>
      </c>
      <c r="D89" s="1" t="s">
        <v>4737</v>
      </c>
      <c r="E89" s="12">
        <v>2616</v>
      </c>
      <c r="F89" s="1" t="s">
        <v>4736</v>
      </c>
      <c r="G89" s="12">
        <v>26</v>
      </c>
      <c r="H89" s="1" t="s">
        <v>888</v>
      </c>
      <c r="I89" s="1" t="s">
        <v>225</v>
      </c>
      <c r="J89" s="1" t="s">
        <v>224</v>
      </c>
      <c r="K89" s="1">
        <v>337102145</v>
      </c>
      <c r="L89" s="1">
        <v>150715165</v>
      </c>
      <c r="M89" s="1">
        <v>0</v>
      </c>
      <c r="N89" s="1">
        <v>0</v>
      </c>
    </row>
    <row r="90" spans="1:14">
      <c r="A90" s="12">
        <v>87082999</v>
      </c>
      <c r="B90" s="1" t="s">
        <v>7576</v>
      </c>
      <c r="C90" s="12">
        <v>870829</v>
      </c>
      <c r="D90" s="1" t="s">
        <v>3641</v>
      </c>
      <c r="E90" s="12">
        <v>8708</v>
      </c>
      <c r="F90" s="1" t="s">
        <v>3640</v>
      </c>
      <c r="G90" s="12">
        <v>87</v>
      </c>
      <c r="H90" s="1" t="s">
        <v>633</v>
      </c>
      <c r="I90" s="1" t="s">
        <v>272</v>
      </c>
      <c r="J90" s="1" t="s">
        <v>271</v>
      </c>
      <c r="K90" s="1">
        <v>335855935</v>
      </c>
      <c r="L90" s="1">
        <v>53479091</v>
      </c>
      <c r="M90" s="1">
        <v>1094918303</v>
      </c>
      <c r="N90" s="1">
        <v>166431298</v>
      </c>
    </row>
    <row r="91" spans="1:14">
      <c r="A91" s="12">
        <v>87042210</v>
      </c>
      <c r="B91" s="1" t="s">
        <v>8764</v>
      </c>
      <c r="C91" s="12">
        <v>870422</v>
      </c>
      <c r="D91" s="1" t="s">
        <v>2952</v>
      </c>
      <c r="E91" s="12">
        <v>8704</v>
      </c>
      <c r="F91" s="1" t="s">
        <v>1072</v>
      </c>
      <c r="G91" s="12">
        <v>87</v>
      </c>
      <c r="H91" s="1" t="s">
        <v>633</v>
      </c>
      <c r="I91" s="1" t="s">
        <v>272</v>
      </c>
      <c r="J91" s="1" t="s">
        <v>271</v>
      </c>
      <c r="K91" s="1">
        <v>333706568</v>
      </c>
      <c r="L91" s="1">
        <v>35874546</v>
      </c>
      <c r="M91" s="1">
        <v>16744164</v>
      </c>
      <c r="N91" s="1">
        <v>2972814</v>
      </c>
    </row>
    <row r="92" spans="1:14">
      <c r="A92" s="12">
        <v>22071010</v>
      </c>
      <c r="B92" s="1" t="s">
        <v>12348</v>
      </c>
      <c r="C92" s="12">
        <v>220710</v>
      </c>
      <c r="D92" s="1" t="s">
        <v>12162</v>
      </c>
      <c r="E92" s="12">
        <v>2207</v>
      </c>
      <c r="F92" s="1" t="s">
        <v>1087</v>
      </c>
      <c r="G92" s="12">
        <v>22</v>
      </c>
      <c r="H92" s="1" t="s">
        <v>1086</v>
      </c>
      <c r="I92" s="1" t="s">
        <v>751</v>
      </c>
      <c r="J92" s="1" t="s">
        <v>750</v>
      </c>
      <c r="K92" s="1">
        <v>331809827</v>
      </c>
      <c r="L92" s="1">
        <v>466398367</v>
      </c>
      <c r="M92" s="1">
        <v>93715844</v>
      </c>
      <c r="N92" s="1">
        <v>152475196</v>
      </c>
    </row>
    <row r="93" spans="1:14">
      <c r="A93" s="12">
        <v>87079090</v>
      </c>
      <c r="B93" s="1" t="s">
        <v>9339</v>
      </c>
      <c r="C93" s="12">
        <v>870790</v>
      </c>
      <c r="D93" s="1" t="s">
        <v>8899</v>
      </c>
      <c r="E93" s="12">
        <v>8707</v>
      </c>
      <c r="F93" s="1" t="s">
        <v>8898</v>
      </c>
      <c r="G93" s="12">
        <v>87</v>
      </c>
      <c r="H93" s="1" t="s">
        <v>633</v>
      </c>
      <c r="I93" s="1" t="s">
        <v>272</v>
      </c>
      <c r="J93" s="1" t="s">
        <v>271</v>
      </c>
      <c r="K93" s="1">
        <v>329840334</v>
      </c>
      <c r="L93" s="1">
        <v>24505453</v>
      </c>
      <c r="M93" s="1">
        <v>447102</v>
      </c>
      <c r="N93" s="1">
        <v>50338</v>
      </c>
    </row>
    <row r="94" spans="1:14">
      <c r="A94" s="12">
        <v>72072000</v>
      </c>
      <c r="B94" s="1" t="s">
        <v>12075</v>
      </c>
      <c r="C94" s="12">
        <v>720720</v>
      </c>
      <c r="D94" s="1" t="s">
        <v>12074</v>
      </c>
      <c r="E94" s="12">
        <v>7207</v>
      </c>
      <c r="F94" s="1" t="s">
        <v>6016</v>
      </c>
      <c r="G94" s="12">
        <v>72</v>
      </c>
      <c r="H94" s="1" t="s">
        <v>436</v>
      </c>
      <c r="I94" s="1" t="s">
        <v>107</v>
      </c>
      <c r="J94" s="1" t="s">
        <v>106</v>
      </c>
      <c r="K94" s="1">
        <v>321058616</v>
      </c>
      <c r="L94" s="1">
        <v>580871740</v>
      </c>
      <c r="M94" s="1">
        <v>47697009</v>
      </c>
      <c r="N94" s="1">
        <v>66031229</v>
      </c>
    </row>
    <row r="95" spans="1:14">
      <c r="A95" s="12">
        <v>93062100</v>
      </c>
      <c r="B95" s="1" t="s">
        <v>12345</v>
      </c>
      <c r="C95" s="12">
        <v>930621</v>
      </c>
      <c r="D95" s="1" t="s">
        <v>1169</v>
      </c>
      <c r="E95" s="12">
        <v>9306</v>
      </c>
      <c r="F95" s="1" t="s">
        <v>1168</v>
      </c>
      <c r="G95" s="12">
        <v>93</v>
      </c>
      <c r="H95" s="1" t="s">
        <v>619</v>
      </c>
      <c r="I95" s="1" t="s">
        <v>620</v>
      </c>
      <c r="J95" s="1" t="s">
        <v>619</v>
      </c>
      <c r="K95" s="1">
        <v>320787148</v>
      </c>
      <c r="L95" s="1">
        <v>15642003</v>
      </c>
      <c r="M95" s="1">
        <v>0</v>
      </c>
      <c r="N95" s="1">
        <v>0</v>
      </c>
    </row>
    <row r="96" spans="1:14">
      <c r="A96" s="12">
        <v>68029390</v>
      </c>
      <c r="B96" s="1" t="s">
        <v>12363</v>
      </c>
      <c r="C96" s="12">
        <v>680293</v>
      </c>
      <c r="D96" s="1" t="s">
        <v>12362</v>
      </c>
      <c r="E96" s="12">
        <v>6802</v>
      </c>
      <c r="F96" s="1" t="s">
        <v>7940</v>
      </c>
      <c r="G96" s="12">
        <v>68</v>
      </c>
      <c r="H96" s="1" t="s">
        <v>8</v>
      </c>
      <c r="I96" s="1" t="s">
        <v>7</v>
      </c>
      <c r="J96" s="1" t="s">
        <v>6</v>
      </c>
      <c r="K96" s="1">
        <v>319117310</v>
      </c>
      <c r="L96" s="1">
        <v>540653811</v>
      </c>
      <c r="M96" s="1">
        <v>329543</v>
      </c>
      <c r="N96" s="1">
        <v>139490</v>
      </c>
    </row>
    <row r="97" spans="1:14">
      <c r="A97" s="12">
        <v>16023220</v>
      </c>
      <c r="B97" s="1" t="s">
        <v>5401</v>
      </c>
      <c r="C97" s="12">
        <v>160232</v>
      </c>
      <c r="D97" s="1" t="s">
        <v>4560</v>
      </c>
      <c r="E97" s="12">
        <v>1602</v>
      </c>
      <c r="F97" s="1" t="s">
        <v>4350</v>
      </c>
      <c r="G97" s="12">
        <v>16</v>
      </c>
      <c r="H97" s="1" t="s">
        <v>2758</v>
      </c>
      <c r="I97" s="1" t="s">
        <v>751</v>
      </c>
      <c r="J97" s="1" t="s">
        <v>750</v>
      </c>
      <c r="K97" s="1">
        <v>314112028</v>
      </c>
      <c r="L97" s="1">
        <v>87845255</v>
      </c>
      <c r="M97" s="1">
        <v>0</v>
      </c>
      <c r="N97" s="1">
        <v>0</v>
      </c>
    </row>
    <row r="98" spans="1:14">
      <c r="A98" s="12">
        <v>85015210</v>
      </c>
      <c r="B98" s="1" t="s">
        <v>12319</v>
      </c>
      <c r="C98" s="12">
        <v>850152</v>
      </c>
      <c r="D98" s="1" t="s">
        <v>7173</v>
      </c>
      <c r="E98" s="12">
        <v>8501</v>
      </c>
      <c r="F98" s="1" t="s">
        <v>827</v>
      </c>
      <c r="G98" s="12">
        <v>85</v>
      </c>
      <c r="H98" s="1" t="s">
        <v>102</v>
      </c>
      <c r="I98" s="1" t="s">
        <v>27</v>
      </c>
      <c r="J98" s="1" t="s">
        <v>26</v>
      </c>
      <c r="K98" s="1">
        <v>309263121</v>
      </c>
      <c r="L98" s="1">
        <v>76566976</v>
      </c>
      <c r="M98" s="1">
        <v>25398307</v>
      </c>
      <c r="N98" s="1">
        <v>3241328</v>
      </c>
    </row>
    <row r="99" spans="1:14">
      <c r="A99" s="12">
        <v>72022100</v>
      </c>
      <c r="B99" s="1" t="s">
        <v>12256</v>
      </c>
      <c r="C99" s="12">
        <v>720221</v>
      </c>
      <c r="D99" s="1" t="s">
        <v>12255</v>
      </c>
      <c r="E99" s="12">
        <v>7202</v>
      </c>
      <c r="F99" s="1" t="s">
        <v>1624</v>
      </c>
      <c r="G99" s="12">
        <v>72</v>
      </c>
      <c r="H99" s="1" t="s">
        <v>436</v>
      </c>
      <c r="I99" s="1" t="s">
        <v>107</v>
      </c>
      <c r="J99" s="1" t="s">
        <v>106</v>
      </c>
      <c r="K99" s="1">
        <v>309106348</v>
      </c>
      <c r="L99" s="1">
        <v>178962093</v>
      </c>
      <c r="M99" s="1">
        <v>11815657</v>
      </c>
      <c r="N99" s="1">
        <v>5230953</v>
      </c>
    </row>
    <row r="100" spans="1:14">
      <c r="A100" s="12">
        <v>94035000</v>
      </c>
      <c r="B100" s="1" t="s">
        <v>12318</v>
      </c>
      <c r="C100" s="12">
        <v>940350</v>
      </c>
      <c r="D100" s="1" t="s">
        <v>12317</v>
      </c>
      <c r="E100" s="12">
        <v>9403</v>
      </c>
      <c r="F100" s="1" t="s">
        <v>5049</v>
      </c>
      <c r="G100" s="12">
        <v>94</v>
      </c>
      <c r="H100" s="1" t="s">
        <v>259</v>
      </c>
      <c r="I100" s="1" t="s">
        <v>127</v>
      </c>
      <c r="J100" s="1" t="s">
        <v>126</v>
      </c>
      <c r="K100" s="1">
        <v>299472240</v>
      </c>
      <c r="L100" s="1">
        <v>187324583</v>
      </c>
      <c r="M100" s="1">
        <v>2636550</v>
      </c>
      <c r="N100" s="1">
        <v>221014</v>
      </c>
    </row>
    <row r="101" spans="1:14">
      <c r="A101" s="12">
        <v>23099090</v>
      </c>
      <c r="B101" s="1" t="s">
        <v>11979</v>
      </c>
      <c r="C101" s="12">
        <v>230990</v>
      </c>
      <c r="D101" s="1" t="s">
        <v>8450</v>
      </c>
      <c r="E101" s="12">
        <v>2309</v>
      </c>
      <c r="F101" s="1" t="s">
        <v>8449</v>
      </c>
      <c r="G101" s="12">
        <v>23</v>
      </c>
      <c r="H101" s="1" t="s">
        <v>2749</v>
      </c>
      <c r="I101" s="1" t="s">
        <v>751</v>
      </c>
      <c r="J101" s="1" t="s">
        <v>750</v>
      </c>
      <c r="K101" s="1">
        <v>298346858</v>
      </c>
      <c r="L101" s="1">
        <v>229588600</v>
      </c>
      <c r="M101" s="1">
        <v>356657225</v>
      </c>
      <c r="N101" s="1">
        <v>132744243</v>
      </c>
    </row>
    <row r="102" spans="1:14">
      <c r="A102" s="12">
        <v>80011000</v>
      </c>
      <c r="B102" s="1" t="s">
        <v>12304</v>
      </c>
      <c r="C102" s="12">
        <v>800110</v>
      </c>
      <c r="D102" s="1" t="s">
        <v>12303</v>
      </c>
      <c r="E102" s="12">
        <v>8001</v>
      </c>
      <c r="F102" s="1" t="s">
        <v>8564</v>
      </c>
      <c r="G102" s="12">
        <v>80</v>
      </c>
      <c r="H102" s="1" t="s">
        <v>1020</v>
      </c>
      <c r="I102" s="1" t="s">
        <v>107</v>
      </c>
      <c r="J102" s="1" t="s">
        <v>106</v>
      </c>
      <c r="K102" s="1">
        <v>296045462</v>
      </c>
      <c r="L102" s="1">
        <v>9722832</v>
      </c>
      <c r="M102" s="1">
        <v>2165</v>
      </c>
      <c r="N102" s="1">
        <v>264</v>
      </c>
    </row>
    <row r="103" spans="1:14">
      <c r="A103" s="12">
        <v>84818099</v>
      </c>
      <c r="B103" s="1" t="s">
        <v>12241</v>
      </c>
      <c r="C103" s="12">
        <v>848180</v>
      </c>
      <c r="D103" s="1" t="s">
        <v>4249</v>
      </c>
      <c r="E103" s="12">
        <v>8481</v>
      </c>
      <c r="F103" s="1" t="s">
        <v>4248</v>
      </c>
      <c r="G103" s="12">
        <v>84</v>
      </c>
      <c r="H103" s="1" t="s">
        <v>28</v>
      </c>
      <c r="I103" s="1" t="s">
        <v>27</v>
      </c>
      <c r="J103" s="1" t="s">
        <v>26</v>
      </c>
      <c r="K103" s="1">
        <v>293094146</v>
      </c>
      <c r="L103" s="1">
        <v>5122489</v>
      </c>
      <c r="M103" s="1">
        <v>282114135</v>
      </c>
      <c r="N103" s="1">
        <v>5739926</v>
      </c>
    </row>
    <row r="104" spans="1:14">
      <c r="A104" s="13" t="s">
        <v>8091</v>
      </c>
      <c r="B104" s="1" t="s">
        <v>7311</v>
      </c>
      <c r="C104" s="13" t="s">
        <v>7312</v>
      </c>
      <c r="D104" s="1" t="s">
        <v>7311</v>
      </c>
      <c r="E104" s="13" t="s">
        <v>4669</v>
      </c>
      <c r="F104" s="1" t="s">
        <v>4668</v>
      </c>
      <c r="G104" s="13" t="s">
        <v>4162</v>
      </c>
      <c r="H104" s="1" t="s">
        <v>4161</v>
      </c>
      <c r="I104" s="1" t="s">
        <v>204</v>
      </c>
      <c r="J104" s="1" t="s">
        <v>203</v>
      </c>
      <c r="K104" s="1">
        <v>290544655</v>
      </c>
      <c r="L104" s="1">
        <v>154222508</v>
      </c>
      <c r="M104" s="1">
        <v>745123</v>
      </c>
      <c r="N104" s="1">
        <v>331361</v>
      </c>
    </row>
    <row r="105" spans="1:14">
      <c r="A105" s="12">
        <v>64029990</v>
      </c>
      <c r="B105" s="1" t="s">
        <v>12193</v>
      </c>
      <c r="C105" s="12">
        <v>640299</v>
      </c>
      <c r="D105" s="1" t="s">
        <v>157</v>
      </c>
      <c r="E105" s="12">
        <v>6402</v>
      </c>
      <c r="F105" s="1" t="s">
        <v>156</v>
      </c>
      <c r="G105" s="12">
        <v>64</v>
      </c>
      <c r="H105" s="1" t="s">
        <v>155</v>
      </c>
      <c r="I105" s="1" t="s">
        <v>154</v>
      </c>
      <c r="J105" s="1" t="s">
        <v>153</v>
      </c>
      <c r="K105" s="1">
        <v>289863395</v>
      </c>
      <c r="L105" s="1">
        <v>14269195</v>
      </c>
      <c r="M105" s="1">
        <v>77749011</v>
      </c>
      <c r="N105" s="1">
        <v>4795277</v>
      </c>
    </row>
    <row r="106" spans="1:14">
      <c r="A106" s="12">
        <v>41041114</v>
      </c>
      <c r="B106" s="1" t="s">
        <v>9919</v>
      </c>
      <c r="C106" s="12">
        <v>410411</v>
      </c>
      <c r="D106" s="1" t="s">
        <v>4571</v>
      </c>
      <c r="E106" s="12">
        <v>4104</v>
      </c>
      <c r="F106" s="1" t="s">
        <v>4570</v>
      </c>
      <c r="G106" s="12">
        <v>41</v>
      </c>
      <c r="H106" s="1" t="s">
        <v>2610</v>
      </c>
      <c r="I106" s="1" t="s">
        <v>2609</v>
      </c>
      <c r="J106" s="1" t="s">
        <v>2608</v>
      </c>
      <c r="K106" s="1">
        <v>287619277</v>
      </c>
      <c r="L106" s="1">
        <v>270245654</v>
      </c>
      <c r="M106" s="1">
        <v>19464114</v>
      </c>
      <c r="N106" s="1">
        <v>10310857</v>
      </c>
    </row>
    <row r="107" spans="1:14">
      <c r="A107" s="12">
        <v>35030019</v>
      </c>
      <c r="B107" s="1" t="s">
        <v>12300</v>
      </c>
      <c r="C107" s="12">
        <v>350300</v>
      </c>
      <c r="D107" s="1" t="s">
        <v>3600</v>
      </c>
      <c r="E107" s="12">
        <v>3503</v>
      </c>
      <c r="F107" s="1" t="s">
        <v>3600</v>
      </c>
      <c r="G107" s="12">
        <v>35</v>
      </c>
      <c r="H107" s="1" t="s">
        <v>432</v>
      </c>
      <c r="I107" s="1" t="s">
        <v>12</v>
      </c>
      <c r="J107" s="1" t="s">
        <v>11</v>
      </c>
      <c r="K107" s="1">
        <v>287572584</v>
      </c>
      <c r="L107" s="1">
        <v>49733351</v>
      </c>
      <c r="M107" s="1">
        <v>12424438</v>
      </c>
      <c r="N107" s="1">
        <v>2871850</v>
      </c>
    </row>
    <row r="108" spans="1:14">
      <c r="A108" s="12">
        <v>87083090</v>
      </c>
      <c r="B108" s="1" t="s">
        <v>12297</v>
      </c>
      <c r="C108" s="12">
        <v>870830</v>
      </c>
      <c r="D108" s="1" t="s">
        <v>10357</v>
      </c>
      <c r="E108" s="12">
        <v>8708</v>
      </c>
      <c r="F108" s="1" t="s">
        <v>3640</v>
      </c>
      <c r="G108" s="12">
        <v>87</v>
      </c>
      <c r="H108" s="1" t="s">
        <v>633</v>
      </c>
      <c r="I108" s="1" t="s">
        <v>272</v>
      </c>
      <c r="J108" s="1" t="s">
        <v>271</v>
      </c>
      <c r="K108" s="1">
        <v>286724632</v>
      </c>
      <c r="L108" s="1">
        <v>73234128</v>
      </c>
      <c r="M108" s="1">
        <v>422428279</v>
      </c>
      <c r="N108" s="1">
        <v>57640079</v>
      </c>
    </row>
    <row r="109" spans="1:14">
      <c r="A109" s="12">
        <v>25309010</v>
      </c>
      <c r="B109" s="1" t="s">
        <v>6371</v>
      </c>
      <c r="C109" s="12">
        <v>253090</v>
      </c>
      <c r="D109" s="1" t="s">
        <v>6370</v>
      </c>
      <c r="E109" s="12">
        <v>2530</v>
      </c>
      <c r="F109" s="1" t="s">
        <v>1534</v>
      </c>
      <c r="G109" s="12">
        <v>25</v>
      </c>
      <c r="H109" s="1" t="s">
        <v>226</v>
      </c>
      <c r="I109" s="1" t="s">
        <v>225</v>
      </c>
      <c r="J109" s="1" t="s">
        <v>224</v>
      </c>
      <c r="K109" s="1">
        <v>285929078</v>
      </c>
      <c r="L109" s="1">
        <v>345493246</v>
      </c>
      <c r="M109" s="1">
        <v>48</v>
      </c>
      <c r="N109" s="1">
        <v>50</v>
      </c>
    </row>
    <row r="110" spans="1:14">
      <c r="A110" s="12">
        <v>18040000</v>
      </c>
      <c r="B110" s="1" t="s">
        <v>12278</v>
      </c>
      <c r="C110" s="12">
        <v>180400</v>
      </c>
      <c r="D110" s="1" t="s">
        <v>12279</v>
      </c>
      <c r="E110" s="12">
        <v>1804</v>
      </c>
      <c r="F110" s="1" t="s">
        <v>12278</v>
      </c>
      <c r="G110" s="12">
        <v>18</v>
      </c>
      <c r="H110" s="1" t="s">
        <v>8279</v>
      </c>
      <c r="I110" s="1" t="s">
        <v>751</v>
      </c>
      <c r="J110" s="1" t="s">
        <v>750</v>
      </c>
      <c r="K110" s="1">
        <v>284104120</v>
      </c>
      <c r="L110" s="1">
        <v>18985351</v>
      </c>
      <c r="M110" s="1">
        <v>11044723</v>
      </c>
      <c r="N110" s="1">
        <v>865120</v>
      </c>
    </row>
    <row r="111" spans="1:14">
      <c r="A111" s="12">
        <v>87042190</v>
      </c>
      <c r="B111" s="1" t="s">
        <v>11071</v>
      </c>
      <c r="C111" s="12">
        <v>870421</v>
      </c>
      <c r="D111" s="1" t="s">
        <v>7148</v>
      </c>
      <c r="E111" s="12">
        <v>8704</v>
      </c>
      <c r="F111" s="1" t="s">
        <v>1072</v>
      </c>
      <c r="G111" s="12">
        <v>87</v>
      </c>
      <c r="H111" s="1" t="s">
        <v>633</v>
      </c>
      <c r="I111" s="1" t="s">
        <v>272</v>
      </c>
      <c r="J111" s="1" t="s">
        <v>271</v>
      </c>
      <c r="K111" s="1">
        <v>280513318</v>
      </c>
      <c r="L111" s="1">
        <v>24217930</v>
      </c>
      <c r="M111" s="1">
        <v>3264984879</v>
      </c>
      <c r="N111" s="1">
        <v>249046422</v>
      </c>
    </row>
    <row r="112" spans="1:14">
      <c r="A112" s="13" t="s">
        <v>12125</v>
      </c>
      <c r="B112" s="1" t="s">
        <v>12124</v>
      </c>
      <c r="C112" s="13" t="s">
        <v>12123</v>
      </c>
      <c r="D112" s="1" t="s">
        <v>12122</v>
      </c>
      <c r="E112" s="13" t="s">
        <v>5554</v>
      </c>
      <c r="F112" s="1" t="s">
        <v>5553</v>
      </c>
      <c r="G112" s="13" t="s">
        <v>4326</v>
      </c>
      <c r="H112" s="1" t="s">
        <v>4325</v>
      </c>
      <c r="I112" s="1" t="s">
        <v>59</v>
      </c>
      <c r="J112" s="1" t="s">
        <v>58</v>
      </c>
      <c r="K112" s="1">
        <v>278173876</v>
      </c>
      <c r="L112" s="1">
        <v>59816942</v>
      </c>
      <c r="M112" s="1">
        <v>302427</v>
      </c>
      <c r="N112" s="1">
        <v>54001</v>
      </c>
    </row>
    <row r="113" spans="1:14">
      <c r="A113" s="12">
        <v>87041090</v>
      </c>
      <c r="B113" s="1" t="s">
        <v>12368</v>
      </c>
      <c r="C113" s="12">
        <v>870410</v>
      </c>
      <c r="D113" s="1" t="s">
        <v>4106</v>
      </c>
      <c r="E113" s="12">
        <v>8704</v>
      </c>
      <c r="F113" s="1" t="s">
        <v>1072</v>
      </c>
      <c r="G113" s="12">
        <v>87</v>
      </c>
      <c r="H113" s="1" t="s">
        <v>633</v>
      </c>
      <c r="I113" s="1" t="s">
        <v>272</v>
      </c>
      <c r="J113" s="1" t="s">
        <v>271</v>
      </c>
      <c r="K113" s="1">
        <v>273254275</v>
      </c>
      <c r="L113" s="1">
        <v>30337796</v>
      </c>
      <c r="M113" s="1">
        <v>73074964</v>
      </c>
      <c r="N113" s="1">
        <v>16417943</v>
      </c>
    </row>
    <row r="114" spans="1:14">
      <c r="A114" s="13" t="s">
        <v>3927</v>
      </c>
      <c r="B114" s="1" t="s">
        <v>3926</v>
      </c>
      <c r="C114" s="13" t="s">
        <v>3925</v>
      </c>
      <c r="D114" s="1" t="s">
        <v>3923</v>
      </c>
      <c r="E114" s="13" t="s">
        <v>3924</v>
      </c>
      <c r="F114" s="1" t="s">
        <v>3923</v>
      </c>
      <c r="G114" s="13" t="s">
        <v>3420</v>
      </c>
      <c r="H114" s="1" t="s">
        <v>3419</v>
      </c>
      <c r="I114" s="1" t="s">
        <v>204</v>
      </c>
      <c r="J114" s="1" t="s">
        <v>203</v>
      </c>
      <c r="K114" s="1">
        <v>269097568</v>
      </c>
      <c r="L114" s="1">
        <v>2375951</v>
      </c>
      <c r="M114" s="1">
        <v>30574921</v>
      </c>
      <c r="N114" s="1">
        <v>2480962</v>
      </c>
    </row>
    <row r="115" spans="1:14">
      <c r="A115" s="12">
        <v>15021012</v>
      </c>
      <c r="B115" s="1" t="s">
        <v>12371</v>
      </c>
      <c r="C115" s="12">
        <v>150210</v>
      </c>
      <c r="D115" s="1" t="s">
        <v>12177</v>
      </c>
      <c r="E115" s="12">
        <v>1502</v>
      </c>
      <c r="F115" s="1" t="s">
        <v>12176</v>
      </c>
      <c r="G115" s="12">
        <v>15</v>
      </c>
      <c r="H115" s="1" t="s">
        <v>413</v>
      </c>
      <c r="I115" s="1" t="s">
        <v>412</v>
      </c>
      <c r="J115" s="1" t="s">
        <v>411</v>
      </c>
      <c r="K115" s="1">
        <v>267198753</v>
      </c>
      <c r="L115" s="1">
        <v>279117607</v>
      </c>
      <c r="M115" s="1">
        <v>45663743</v>
      </c>
      <c r="N115" s="1">
        <v>59189880</v>
      </c>
    </row>
    <row r="116" spans="1:14">
      <c r="A116" s="12">
        <v>64039990</v>
      </c>
      <c r="B116" s="1" t="s">
        <v>12326</v>
      </c>
      <c r="C116" s="12">
        <v>640399</v>
      </c>
      <c r="D116" s="1" t="s">
        <v>8737</v>
      </c>
      <c r="E116" s="12">
        <v>6403</v>
      </c>
      <c r="F116" s="1" t="s">
        <v>1043</v>
      </c>
      <c r="G116" s="12">
        <v>64</v>
      </c>
      <c r="H116" s="1" t="s">
        <v>155</v>
      </c>
      <c r="I116" s="1" t="s">
        <v>154</v>
      </c>
      <c r="J116" s="1" t="s">
        <v>153</v>
      </c>
      <c r="K116" s="1">
        <v>266398393</v>
      </c>
      <c r="L116" s="1">
        <v>7844046</v>
      </c>
      <c r="M116" s="1">
        <v>112292769</v>
      </c>
      <c r="N116" s="1">
        <v>3756929</v>
      </c>
    </row>
    <row r="117" spans="1:14">
      <c r="A117" s="12">
        <v>72104910</v>
      </c>
      <c r="B117" s="1" t="s">
        <v>12323</v>
      </c>
      <c r="C117" s="12">
        <v>721049</v>
      </c>
      <c r="D117" s="1" t="s">
        <v>6515</v>
      </c>
      <c r="E117" s="12">
        <v>7210</v>
      </c>
      <c r="F117" s="1" t="s">
        <v>964</v>
      </c>
      <c r="G117" s="12">
        <v>72</v>
      </c>
      <c r="H117" s="1" t="s">
        <v>436</v>
      </c>
      <c r="I117" s="1" t="s">
        <v>107</v>
      </c>
      <c r="J117" s="1" t="s">
        <v>106</v>
      </c>
      <c r="K117" s="1">
        <v>264181015</v>
      </c>
      <c r="L117" s="1">
        <v>223181878</v>
      </c>
      <c r="M117" s="1">
        <v>394649601</v>
      </c>
      <c r="N117" s="1">
        <v>549394182</v>
      </c>
    </row>
    <row r="118" spans="1:14">
      <c r="A118" s="12">
        <v>84295900</v>
      </c>
      <c r="B118" s="1" t="s">
        <v>10136</v>
      </c>
      <c r="C118" s="12">
        <v>842959</v>
      </c>
      <c r="D118" s="1" t="s">
        <v>10135</v>
      </c>
      <c r="E118" s="12">
        <v>8429</v>
      </c>
      <c r="F118" s="1" t="s">
        <v>3389</v>
      </c>
      <c r="G118" s="12">
        <v>84</v>
      </c>
      <c r="H118" s="1" t="s">
        <v>28</v>
      </c>
      <c r="I118" s="1" t="s">
        <v>27</v>
      </c>
      <c r="J118" s="1" t="s">
        <v>26</v>
      </c>
      <c r="K118" s="1">
        <v>263148997</v>
      </c>
      <c r="L118" s="1">
        <v>30496281</v>
      </c>
      <c r="M118" s="1">
        <v>54037467</v>
      </c>
      <c r="N118" s="1">
        <v>11220650</v>
      </c>
    </row>
    <row r="119" spans="1:14">
      <c r="A119" s="12">
        <v>28183000</v>
      </c>
      <c r="B119" s="1" t="s">
        <v>12334</v>
      </c>
      <c r="C119" s="12">
        <v>281830</v>
      </c>
      <c r="D119" s="1" t="s">
        <v>12334</v>
      </c>
      <c r="E119" s="12">
        <v>2818</v>
      </c>
      <c r="F119" s="1" t="s">
        <v>4179</v>
      </c>
      <c r="G119" s="12">
        <v>28</v>
      </c>
      <c r="H119" s="1" t="s">
        <v>118</v>
      </c>
      <c r="I119" s="1" t="s">
        <v>12</v>
      </c>
      <c r="J119" s="1" t="s">
        <v>11</v>
      </c>
      <c r="K119" s="1">
        <v>258690232</v>
      </c>
      <c r="L119" s="1">
        <v>1019735446</v>
      </c>
      <c r="M119" s="1">
        <v>9265766</v>
      </c>
      <c r="N119" s="1">
        <v>9816373</v>
      </c>
    </row>
    <row r="120" spans="1:14">
      <c r="A120" s="12">
        <v>48025592</v>
      </c>
      <c r="B120" s="1" t="s">
        <v>12112</v>
      </c>
      <c r="C120" s="12">
        <v>480255</v>
      </c>
      <c r="D120" s="1" t="s">
        <v>643</v>
      </c>
      <c r="E120" s="12">
        <v>4802</v>
      </c>
      <c r="F120" s="1" t="s">
        <v>150</v>
      </c>
      <c r="G120" s="12">
        <v>48</v>
      </c>
      <c r="H120" s="1" t="s">
        <v>19</v>
      </c>
      <c r="I120" s="1" t="s">
        <v>18</v>
      </c>
      <c r="J120" s="1" t="s">
        <v>17</v>
      </c>
      <c r="K120" s="1">
        <v>250906281</v>
      </c>
      <c r="L120" s="1">
        <v>305428797</v>
      </c>
      <c r="M120" s="1">
        <v>728868</v>
      </c>
      <c r="N120" s="1">
        <v>618467</v>
      </c>
    </row>
    <row r="121" spans="1:14">
      <c r="A121" s="12">
        <v>84082090</v>
      </c>
      <c r="B121" s="1" t="s">
        <v>11801</v>
      </c>
      <c r="C121" s="12">
        <v>840820</v>
      </c>
      <c r="D121" s="1" t="s">
        <v>1384</v>
      </c>
      <c r="E121" s="12">
        <v>8408</v>
      </c>
      <c r="F121" s="1" t="s">
        <v>1383</v>
      </c>
      <c r="G121" s="12">
        <v>84</v>
      </c>
      <c r="H121" s="1" t="s">
        <v>28</v>
      </c>
      <c r="I121" s="1" t="s">
        <v>27</v>
      </c>
      <c r="J121" s="1" t="s">
        <v>26</v>
      </c>
      <c r="K121" s="1">
        <v>250460395</v>
      </c>
      <c r="L121" s="1">
        <v>17998778</v>
      </c>
      <c r="M121" s="1">
        <v>362686320</v>
      </c>
      <c r="N121" s="1">
        <v>28869108</v>
      </c>
    </row>
    <row r="122" spans="1:14">
      <c r="A122" s="12">
        <v>81129900</v>
      </c>
      <c r="B122" s="1" t="s">
        <v>12333</v>
      </c>
      <c r="C122" s="12">
        <v>811299</v>
      </c>
      <c r="D122" s="1" t="s">
        <v>12332</v>
      </c>
      <c r="E122" s="12">
        <v>8112</v>
      </c>
      <c r="F122" s="1" t="s">
        <v>591</v>
      </c>
      <c r="G122" s="12">
        <v>81</v>
      </c>
      <c r="H122" s="1" t="s">
        <v>176</v>
      </c>
      <c r="I122" s="1" t="s">
        <v>107</v>
      </c>
      <c r="J122" s="1" t="s">
        <v>106</v>
      </c>
      <c r="K122" s="1">
        <v>246113748</v>
      </c>
      <c r="L122" s="1">
        <v>5101424</v>
      </c>
      <c r="M122" s="1">
        <v>1888359</v>
      </c>
      <c r="N122" s="1">
        <v>20726</v>
      </c>
    </row>
    <row r="123" spans="1:14">
      <c r="A123" s="13" t="s">
        <v>12339</v>
      </c>
      <c r="B123" s="1" t="s">
        <v>12338</v>
      </c>
      <c r="C123" s="13" t="s">
        <v>3424</v>
      </c>
      <c r="D123" s="1" t="s">
        <v>3423</v>
      </c>
      <c r="E123" s="13" t="s">
        <v>3422</v>
      </c>
      <c r="F123" s="1" t="s">
        <v>3421</v>
      </c>
      <c r="G123" s="13" t="s">
        <v>3420</v>
      </c>
      <c r="H123" s="1" t="s">
        <v>3419</v>
      </c>
      <c r="I123" s="1" t="s">
        <v>204</v>
      </c>
      <c r="J123" s="1" t="s">
        <v>203</v>
      </c>
      <c r="K123" s="1">
        <v>245621348</v>
      </c>
      <c r="L123" s="1">
        <v>78666653</v>
      </c>
      <c r="M123" s="1">
        <v>2745921</v>
      </c>
      <c r="N123" s="1">
        <v>2891727</v>
      </c>
    </row>
    <row r="124" spans="1:14">
      <c r="A124" s="12">
        <v>73041900</v>
      </c>
      <c r="B124" s="1" t="s">
        <v>12268</v>
      </c>
      <c r="C124" s="12">
        <v>730419</v>
      </c>
      <c r="D124" s="1" t="s">
        <v>12267</v>
      </c>
      <c r="E124" s="12">
        <v>7304</v>
      </c>
      <c r="F124" s="1" t="s">
        <v>2163</v>
      </c>
      <c r="G124" s="12">
        <v>73</v>
      </c>
      <c r="H124" s="1" t="s">
        <v>108</v>
      </c>
      <c r="I124" s="1" t="s">
        <v>107</v>
      </c>
      <c r="J124" s="1" t="s">
        <v>106</v>
      </c>
      <c r="K124" s="1">
        <v>244970200</v>
      </c>
      <c r="L124" s="1">
        <v>108326187</v>
      </c>
      <c r="M124" s="1">
        <v>347558428</v>
      </c>
      <c r="N124" s="1">
        <v>53384011</v>
      </c>
    </row>
    <row r="125" spans="1:14">
      <c r="A125" s="13" t="s">
        <v>10390</v>
      </c>
      <c r="B125" s="1" t="s">
        <v>10389</v>
      </c>
      <c r="C125" s="13" t="s">
        <v>3973</v>
      </c>
      <c r="D125" s="1" t="s">
        <v>3971</v>
      </c>
      <c r="E125" s="13" t="s">
        <v>3972</v>
      </c>
      <c r="F125" s="1" t="s">
        <v>3971</v>
      </c>
      <c r="G125" s="13" t="s">
        <v>3420</v>
      </c>
      <c r="H125" s="1" t="s">
        <v>3419</v>
      </c>
      <c r="I125" s="1" t="s">
        <v>204</v>
      </c>
      <c r="J125" s="1" t="s">
        <v>203</v>
      </c>
      <c r="K125" s="1">
        <v>242758824</v>
      </c>
      <c r="L125" s="1">
        <v>108134041</v>
      </c>
      <c r="M125" s="1">
        <v>0</v>
      </c>
      <c r="N125" s="1">
        <v>0</v>
      </c>
    </row>
    <row r="126" spans="1:14">
      <c r="A126" s="13" t="s">
        <v>4750</v>
      </c>
      <c r="B126" s="1" t="s">
        <v>4749</v>
      </c>
      <c r="C126" s="13" t="s">
        <v>4678</v>
      </c>
      <c r="D126" s="1" t="s">
        <v>4677</v>
      </c>
      <c r="E126" s="13" t="s">
        <v>4676</v>
      </c>
      <c r="F126" s="1" t="s">
        <v>4675</v>
      </c>
      <c r="G126" s="13" t="s">
        <v>4162</v>
      </c>
      <c r="H126" s="1" t="s">
        <v>4161</v>
      </c>
      <c r="I126" s="1" t="s">
        <v>204</v>
      </c>
      <c r="J126" s="1" t="s">
        <v>203</v>
      </c>
      <c r="K126" s="1">
        <v>236492695</v>
      </c>
      <c r="L126" s="1">
        <v>118088585</v>
      </c>
      <c r="M126" s="1">
        <v>0</v>
      </c>
      <c r="N126" s="1">
        <v>0</v>
      </c>
    </row>
    <row r="127" spans="1:14">
      <c r="A127" s="12">
        <v>74040000</v>
      </c>
      <c r="B127" s="1" t="s">
        <v>11021</v>
      </c>
      <c r="C127" s="12">
        <v>740400</v>
      </c>
      <c r="D127" s="1" t="s">
        <v>11021</v>
      </c>
      <c r="E127" s="12">
        <v>7404</v>
      </c>
      <c r="F127" s="1" t="s">
        <v>11021</v>
      </c>
      <c r="G127" s="12">
        <v>74</v>
      </c>
      <c r="H127" s="1" t="s">
        <v>491</v>
      </c>
      <c r="I127" s="1" t="s">
        <v>107</v>
      </c>
      <c r="J127" s="1" t="s">
        <v>106</v>
      </c>
      <c r="K127" s="1">
        <v>233768214</v>
      </c>
      <c r="L127" s="1">
        <v>53445436</v>
      </c>
      <c r="M127" s="1">
        <v>153839047</v>
      </c>
      <c r="N127" s="1">
        <v>19138430</v>
      </c>
    </row>
    <row r="128" spans="1:14">
      <c r="A128" s="12">
        <v>26040000</v>
      </c>
      <c r="B128" s="1" t="s">
        <v>4845</v>
      </c>
      <c r="C128" s="12">
        <v>260400</v>
      </c>
      <c r="D128" s="1" t="s">
        <v>4845</v>
      </c>
      <c r="E128" s="12">
        <v>2604</v>
      </c>
      <c r="F128" s="1" t="s">
        <v>4844</v>
      </c>
      <c r="G128" s="12">
        <v>26</v>
      </c>
      <c r="H128" s="1" t="s">
        <v>888</v>
      </c>
      <c r="I128" s="1" t="s">
        <v>225</v>
      </c>
      <c r="J128" s="1" t="s">
        <v>224</v>
      </c>
      <c r="K128" s="1">
        <v>231574019</v>
      </c>
      <c r="L128" s="1">
        <v>124166169</v>
      </c>
      <c r="M128" s="1">
        <v>2521461</v>
      </c>
      <c r="N128" s="1">
        <v>590815</v>
      </c>
    </row>
    <row r="129" spans="1:14">
      <c r="A129" s="12">
        <v>84143011</v>
      </c>
      <c r="B129" s="1" t="s">
        <v>12274</v>
      </c>
      <c r="C129" s="12">
        <v>841430</v>
      </c>
      <c r="D129" s="1" t="s">
        <v>9482</v>
      </c>
      <c r="E129" s="12">
        <v>8414</v>
      </c>
      <c r="F129" s="1" t="s">
        <v>1529</v>
      </c>
      <c r="G129" s="12">
        <v>84</v>
      </c>
      <c r="H129" s="1" t="s">
        <v>28</v>
      </c>
      <c r="I129" s="1" t="s">
        <v>27</v>
      </c>
      <c r="J129" s="1" t="s">
        <v>26</v>
      </c>
      <c r="K129" s="1">
        <v>224678337</v>
      </c>
      <c r="L129" s="1">
        <v>48479818</v>
      </c>
      <c r="M129" s="1">
        <v>244827004</v>
      </c>
      <c r="N129" s="1">
        <v>64361755</v>
      </c>
    </row>
    <row r="130" spans="1:14">
      <c r="A130" s="12">
        <v>21069090</v>
      </c>
      <c r="B130" s="1" t="s">
        <v>4265</v>
      </c>
      <c r="C130" s="12">
        <v>210690</v>
      </c>
      <c r="D130" s="1" t="s">
        <v>4265</v>
      </c>
      <c r="E130" s="12">
        <v>2106</v>
      </c>
      <c r="F130" s="1" t="s">
        <v>4264</v>
      </c>
      <c r="G130" s="12">
        <v>21</v>
      </c>
      <c r="H130" s="1" t="s">
        <v>752</v>
      </c>
      <c r="I130" s="1" t="s">
        <v>751</v>
      </c>
      <c r="J130" s="1" t="s">
        <v>750</v>
      </c>
      <c r="K130" s="1">
        <v>220972979</v>
      </c>
      <c r="L130" s="1">
        <v>55813580</v>
      </c>
      <c r="M130" s="1">
        <v>209015726</v>
      </c>
      <c r="N130" s="1">
        <v>36910979</v>
      </c>
    </row>
    <row r="131" spans="1:14">
      <c r="A131" s="12">
        <v>72142000</v>
      </c>
      <c r="B131" s="1" t="s">
        <v>11776</v>
      </c>
      <c r="C131" s="12">
        <v>721420</v>
      </c>
      <c r="D131" s="1" t="s">
        <v>11775</v>
      </c>
      <c r="E131" s="12">
        <v>7214</v>
      </c>
      <c r="F131" s="1" t="s">
        <v>2237</v>
      </c>
      <c r="G131" s="12">
        <v>72</v>
      </c>
      <c r="H131" s="1" t="s">
        <v>436</v>
      </c>
      <c r="I131" s="1" t="s">
        <v>107</v>
      </c>
      <c r="J131" s="1" t="s">
        <v>106</v>
      </c>
      <c r="K131" s="1">
        <v>220832414</v>
      </c>
      <c r="L131" s="1">
        <v>333716873</v>
      </c>
      <c r="M131" s="1">
        <v>115331949</v>
      </c>
      <c r="N131" s="1">
        <v>185578561</v>
      </c>
    </row>
    <row r="132" spans="1:14">
      <c r="A132" s="12">
        <v>84099959</v>
      </c>
      <c r="B132" s="1" t="s">
        <v>12337</v>
      </c>
      <c r="C132" s="12">
        <v>840999</v>
      </c>
      <c r="D132" s="1" t="s">
        <v>2583</v>
      </c>
      <c r="E132" s="12">
        <v>8409</v>
      </c>
      <c r="F132" s="1" t="s">
        <v>2582</v>
      </c>
      <c r="G132" s="12">
        <v>84</v>
      </c>
      <c r="H132" s="1" t="s">
        <v>28</v>
      </c>
      <c r="I132" s="1" t="s">
        <v>27</v>
      </c>
      <c r="J132" s="1" t="s">
        <v>26</v>
      </c>
      <c r="K132" s="1">
        <v>214929293</v>
      </c>
      <c r="L132" s="1">
        <v>59571938</v>
      </c>
      <c r="M132" s="1">
        <v>91025149</v>
      </c>
      <c r="N132" s="1">
        <v>11256649</v>
      </c>
    </row>
    <row r="133" spans="1:14">
      <c r="A133" s="12">
        <v>94036000</v>
      </c>
      <c r="B133" s="1" t="s">
        <v>12309</v>
      </c>
      <c r="C133" s="12">
        <v>940360</v>
      </c>
      <c r="D133" s="1" t="s">
        <v>12309</v>
      </c>
      <c r="E133" s="12">
        <v>9403</v>
      </c>
      <c r="F133" s="1" t="s">
        <v>5049</v>
      </c>
      <c r="G133" s="12">
        <v>94</v>
      </c>
      <c r="H133" s="1" t="s">
        <v>259</v>
      </c>
      <c r="I133" s="1" t="s">
        <v>127</v>
      </c>
      <c r="J133" s="1" t="s">
        <v>126</v>
      </c>
      <c r="K133" s="1">
        <v>214670735</v>
      </c>
      <c r="L133" s="1">
        <v>89053653</v>
      </c>
      <c r="M133" s="1">
        <v>9301505</v>
      </c>
      <c r="N133" s="1">
        <v>2491447</v>
      </c>
    </row>
    <row r="134" spans="1:14">
      <c r="A134" s="12">
        <v>24012040</v>
      </c>
      <c r="B134" s="1" t="s">
        <v>12315</v>
      </c>
      <c r="C134" s="12">
        <v>240120</v>
      </c>
      <c r="D134" s="1" t="s">
        <v>8805</v>
      </c>
      <c r="E134" s="12">
        <v>2401</v>
      </c>
      <c r="F134" s="1" t="s">
        <v>8804</v>
      </c>
      <c r="G134" s="12">
        <v>24</v>
      </c>
      <c r="H134" s="1" t="s">
        <v>2943</v>
      </c>
      <c r="I134" s="1" t="s">
        <v>751</v>
      </c>
      <c r="J134" s="1" t="s">
        <v>750</v>
      </c>
      <c r="K134" s="1">
        <v>214094017</v>
      </c>
      <c r="L134" s="1">
        <v>25252502</v>
      </c>
      <c r="M134" s="1">
        <v>18814512</v>
      </c>
      <c r="N134" s="1">
        <v>3232348</v>
      </c>
    </row>
    <row r="135" spans="1:14">
      <c r="A135" s="12">
        <v>84212100</v>
      </c>
      <c r="B135" s="1" t="s">
        <v>10380</v>
      </c>
      <c r="C135" s="12">
        <v>842121</v>
      </c>
      <c r="D135" s="1" t="s">
        <v>10380</v>
      </c>
      <c r="E135" s="12">
        <v>8421</v>
      </c>
      <c r="F135" s="1" t="s">
        <v>403</v>
      </c>
      <c r="G135" s="12">
        <v>84</v>
      </c>
      <c r="H135" s="1" t="s">
        <v>28</v>
      </c>
      <c r="I135" s="1" t="s">
        <v>27</v>
      </c>
      <c r="J135" s="1" t="s">
        <v>26</v>
      </c>
      <c r="K135" s="1">
        <v>213475977</v>
      </c>
      <c r="L135" s="1">
        <v>10340506</v>
      </c>
      <c r="M135" s="1">
        <v>115085692</v>
      </c>
      <c r="N135" s="1">
        <v>8470467</v>
      </c>
    </row>
    <row r="136" spans="1:14">
      <c r="A136" s="12">
        <v>84798999</v>
      </c>
      <c r="B136" s="1" t="s">
        <v>2349</v>
      </c>
      <c r="C136" s="12">
        <v>847989</v>
      </c>
      <c r="D136" s="1" t="s">
        <v>2349</v>
      </c>
      <c r="E136" s="12">
        <v>8479</v>
      </c>
      <c r="F136" s="1" t="s">
        <v>310</v>
      </c>
      <c r="G136" s="12">
        <v>84</v>
      </c>
      <c r="H136" s="1" t="s">
        <v>28</v>
      </c>
      <c r="I136" s="1" t="s">
        <v>27</v>
      </c>
      <c r="J136" s="1" t="s">
        <v>26</v>
      </c>
      <c r="K136" s="1">
        <v>210704729</v>
      </c>
      <c r="L136" s="1">
        <v>7606109</v>
      </c>
      <c r="M136" s="1">
        <v>817812181</v>
      </c>
      <c r="N136" s="1">
        <v>60906117</v>
      </c>
    </row>
    <row r="137" spans="1:14">
      <c r="A137" s="12">
        <v>27131100</v>
      </c>
      <c r="B137" s="1" t="s">
        <v>12254</v>
      </c>
      <c r="C137" s="12">
        <v>271311</v>
      </c>
      <c r="D137" s="1" t="s">
        <v>12254</v>
      </c>
      <c r="E137" s="12">
        <v>2713</v>
      </c>
      <c r="F137" s="1" t="s">
        <v>4079</v>
      </c>
      <c r="G137" s="12">
        <v>27</v>
      </c>
      <c r="H137" s="1" t="s">
        <v>486</v>
      </c>
      <c r="I137" s="1" t="s">
        <v>225</v>
      </c>
      <c r="J137" s="1" t="s">
        <v>224</v>
      </c>
      <c r="K137" s="1">
        <v>209280016</v>
      </c>
      <c r="L137" s="1">
        <v>1196496568</v>
      </c>
      <c r="M137" s="1">
        <v>346910645</v>
      </c>
      <c r="N137" s="1">
        <v>4222007916</v>
      </c>
    </row>
    <row r="138" spans="1:14">
      <c r="A138" s="12">
        <v>84148038</v>
      </c>
      <c r="B138" s="1" t="s">
        <v>11545</v>
      </c>
      <c r="C138" s="12">
        <v>841480</v>
      </c>
      <c r="D138" s="1" t="s">
        <v>3556</v>
      </c>
      <c r="E138" s="12">
        <v>8414</v>
      </c>
      <c r="F138" s="1" t="s">
        <v>1529</v>
      </c>
      <c r="G138" s="12">
        <v>84</v>
      </c>
      <c r="H138" s="1" t="s">
        <v>28</v>
      </c>
      <c r="I138" s="1" t="s">
        <v>27</v>
      </c>
      <c r="J138" s="1" t="s">
        <v>26</v>
      </c>
      <c r="K138" s="1">
        <v>207903476</v>
      </c>
      <c r="L138" s="1">
        <v>8170772</v>
      </c>
      <c r="M138" s="1">
        <v>62188</v>
      </c>
      <c r="N138" s="1">
        <v>5100</v>
      </c>
    </row>
    <row r="139" spans="1:14">
      <c r="A139" s="12">
        <v>21069010</v>
      </c>
      <c r="B139" s="1" t="s">
        <v>11062</v>
      </c>
      <c r="C139" s="12">
        <v>210690</v>
      </c>
      <c r="D139" s="1" t="s">
        <v>4265</v>
      </c>
      <c r="E139" s="12">
        <v>2106</v>
      </c>
      <c r="F139" s="1" t="s">
        <v>4264</v>
      </c>
      <c r="G139" s="12">
        <v>21</v>
      </c>
      <c r="H139" s="1" t="s">
        <v>752</v>
      </c>
      <c r="I139" s="1" t="s">
        <v>751</v>
      </c>
      <c r="J139" s="1" t="s">
        <v>750</v>
      </c>
      <c r="K139" s="1">
        <v>207671578</v>
      </c>
      <c r="L139" s="1">
        <v>12239301</v>
      </c>
      <c r="M139" s="1">
        <v>108352368</v>
      </c>
      <c r="N139" s="1">
        <v>7866150</v>
      </c>
    </row>
    <row r="140" spans="1:14">
      <c r="A140" s="12">
        <v>79011111</v>
      </c>
      <c r="B140" s="1" t="s">
        <v>12302</v>
      </c>
      <c r="C140" s="12">
        <v>790111</v>
      </c>
      <c r="D140" s="1" t="s">
        <v>218</v>
      </c>
      <c r="E140" s="12">
        <v>7901</v>
      </c>
      <c r="F140" s="1" t="s">
        <v>217</v>
      </c>
      <c r="G140" s="12">
        <v>79</v>
      </c>
      <c r="H140" s="1" t="s">
        <v>216</v>
      </c>
      <c r="I140" s="1" t="s">
        <v>107</v>
      </c>
      <c r="J140" s="1" t="s">
        <v>106</v>
      </c>
      <c r="K140" s="1">
        <v>207472773</v>
      </c>
      <c r="L140" s="1">
        <v>74542366</v>
      </c>
      <c r="M140" s="1">
        <v>246975021</v>
      </c>
      <c r="N140" s="1">
        <v>83471683</v>
      </c>
    </row>
    <row r="141" spans="1:14">
      <c r="A141" s="12">
        <v>29091990</v>
      </c>
      <c r="B141" s="1" t="s">
        <v>11828</v>
      </c>
      <c r="C141" s="12">
        <v>290919</v>
      </c>
      <c r="D141" s="1" t="s">
        <v>2073</v>
      </c>
      <c r="E141" s="12">
        <v>2909</v>
      </c>
      <c r="F141" s="1" t="s">
        <v>377</v>
      </c>
      <c r="G141" s="12">
        <v>29</v>
      </c>
      <c r="H141" s="1" t="s">
        <v>13</v>
      </c>
      <c r="I141" s="1" t="s">
        <v>12</v>
      </c>
      <c r="J141" s="1" t="s">
        <v>11</v>
      </c>
      <c r="K141" s="1">
        <v>207216138</v>
      </c>
      <c r="L141" s="1">
        <v>250366951</v>
      </c>
      <c r="M141" s="1">
        <v>7906314</v>
      </c>
      <c r="N141" s="1">
        <v>1752804</v>
      </c>
    </row>
    <row r="142" spans="1:14">
      <c r="A142" s="12">
        <v>44092200</v>
      </c>
      <c r="B142" s="1" t="s">
        <v>12314</v>
      </c>
      <c r="C142" s="12">
        <v>440922</v>
      </c>
      <c r="D142" s="1" t="s">
        <v>12314</v>
      </c>
      <c r="E142" s="12">
        <v>4409</v>
      </c>
      <c r="F142" s="1" t="s">
        <v>4382</v>
      </c>
      <c r="G142" s="12">
        <v>44</v>
      </c>
      <c r="H142" s="1" t="s">
        <v>2121</v>
      </c>
      <c r="I142" s="1" t="s">
        <v>1129</v>
      </c>
      <c r="J142" s="1" t="s">
        <v>1128</v>
      </c>
      <c r="K142" s="1">
        <v>204790457</v>
      </c>
      <c r="L142" s="1">
        <v>118603416</v>
      </c>
      <c r="M142" s="1">
        <v>234279</v>
      </c>
      <c r="N142" s="1">
        <v>867978</v>
      </c>
    </row>
    <row r="143" spans="1:14">
      <c r="A143" s="12">
        <v>85444900</v>
      </c>
      <c r="B143" s="1" t="s">
        <v>12095</v>
      </c>
      <c r="C143" s="12">
        <v>854449</v>
      </c>
      <c r="D143" s="1" t="s">
        <v>12094</v>
      </c>
      <c r="E143" s="12">
        <v>8544</v>
      </c>
      <c r="F143" s="1" t="s">
        <v>1658</v>
      </c>
      <c r="G143" s="12">
        <v>85</v>
      </c>
      <c r="H143" s="1" t="s">
        <v>102</v>
      </c>
      <c r="I143" s="1" t="s">
        <v>27</v>
      </c>
      <c r="J143" s="1" t="s">
        <v>26</v>
      </c>
      <c r="K143" s="1">
        <v>204241129</v>
      </c>
      <c r="L143" s="1">
        <v>24109569</v>
      </c>
      <c r="M143" s="1">
        <v>178078740</v>
      </c>
      <c r="N143" s="1">
        <v>13635312</v>
      </c>
    </row>
    <row r="144" spans="1:14">
      <c r="A144" s="12">
        <v>22030000</v>
      </c>
      <c r="B144" s="1" t="s">
        <v>10287</v>
      </c>
      <c r="C144" s="12">
        <v>220300</v>
      </c>
      <c r="D144" s="1" t="s">
        <v>10287</v>
      </c>
      <c r="E144" s="12">
        <v>2203</v>
      </c>
      <c r="F144" s="1" t="s">
        <v>10287</v>
      </c>
      <c r="G144" s="12">
        <v>22</v>
      </c>
      <c r="H144" s="1" t="s">
        <v>1086</v>
      </c>
      <c r="I144" s="1" t="s">
        <v>751</v>
      </c>
      <c r="J144" s="1" t="s">
        <v>750</v>
      </c>
      <c r="K144" s="1">
        <v>201168175</v>
      </c>
      <c r="L144" s="1">
        <v>291501225</v>
      </c>
      <c r="M144" s="1">
        <v>8281505</v>
      </c>
      <c r="N144" s="1">
        <v>7836296</v>
      </c>
    </row>
    <row r="145" spans="1:14">
      <c r="A145" s="12">
        <v>21022000</v>
      </c>
      <c r="B145" s="1" t="s">
        <v>12245</v>
      </c>
      <c r="C145" s="12">
        <v>210220</v>
      </c>
      <c r="D145" s="1" t="s">
        <v>12244</v>
      </c>
      <c r="E145" s="12">
        <v>2102</v>
      </c>
      <c r="F145" s="1" t="s">
        <v>9392</v>
      </c>
      <c r="G145" s="12">
        <v>21</v>
      </c>
      <c r="H145" s="1" t="s">
        <v>752</v>
      </c>
      <c r="I145" s="1" t="s">
        <v>751</v>
      </c>
      <c r="J145" s="1" t="s">
        <v>750</v>
      </c>
      <c r="K145" s="1">
        <v>200555395</v>
      </c>
      <c r="L145" s="1">
        <v>107587500</v>
      </c>
      <c r="M145" s="1">
        <v>6969387</v>
      </c>
      <c r="N145" s="1">
        <v>1295339</v>
      </c>
    </row>
    <row r="146" spans="1:14">
      <c r="A146" s="12">
        <v>85042100</v>
      </c>
      <c r="B146" s="1" t="s">
        <v>12354</v>
      </c>
      <c r="C146" s="12">
        <v>850421</v>
      </c>
      <c r="D146" s="1" t="s">
        <v>12353</v>
      </c>
      <c r="E146" s="12">
        <v>8504</v>
      </c>
      <c r="F146" s="1" t="s">
        <v>495</v>
      </c>
      <c r="G146" s="12">
        <v>85</v>
      </c>
      <c r="H146" s="1" t="s">
        <v>102</v>
      </c>
      <c r="I146" s="1" t="s">
        <v>27</v>
      </c>
      <c r="J146" s="1" t="s">
        <v>26</v>
      </c>
      <c r="K146" s="1">
        <v>198762961</v>
      </c>
      <c r="L146" s="1">
        <v>16947453</v>
      </c>
      <c r="M146" s="1">
        <v>21845581</v>
      </c>
      <c r="N146" s="1">
        <v>3222176</v>
      </c>
    </row>
    <row r="147" spans="1:14">
      <c r="A147" s="12">
        <v>48115923</v>
      </c>
      <c r="B147" s="1" t="s">
        <v>12188</v>
      </c>
      <c r="C147" s="12">
        <v>481159</v>
      </c>
      <c r="D147" s="1" t="s">
        <v>3442</v>
      </c>
      <c r="E147" s="12">
        <v>4811</v>
      </c>
      <c r="F147" s="1" t="s">
        <v>2415</v>
      </c>
      <c r="G147" s="12">
        <v>48</v>
      </c>
      <c r="H147" s="1" t="s">
        <v>19</v>
      </c>
      <c r="I147" s="1" t="s">
        <v>18</v>
      </c>
      <c r="J147" s="1" t="s">
        <v>17</v>
      </c>
      <c r="K147" s="1">
        <v>197466383</v>
      </c>
      <c r="L147" s="1">
        <v>80473550</v>
      </c>
      <c r="M147" s="1">
        <v>10090593</v>
      </c>
      <c r="N147" s="1">
        <v>3114405</v>
      </c>
    </row>
    <row r="148" spans="1:14">
      <c r="A148" s="12">
        <v>10064000</v>
      </c>
      <c r="B148" s="1" t="s">
        <v>15727</v>
      </c>
      <c r="C148" s="12">
        <v>100640</v>
      </c>
      <c r="D148" s="1" t="s">
        <v>15726</v>
      </c>
      <c r="E148" s="12">
        <v>1006</v>
      </c>
      <c r="F148" s="1" t="s">
        <v>1179</v>
      </c>
      <c r="G148" s="12">
        <v>10</v>
      </c>
      <c r="H148" s="1" t="s">
        <v>1178</v>
      </c>
      <c r="I148" s="1" t="s">
        <v>59</v>
      </c>
      <c r="J148" s="1" t="s">
        <v>58</v>
      </c>
      <c r="K148" s="1">
        <v>196317443</v>
      </c>
      <c r="L148" s="1">
        <v>451916804</v>
      </c>
      <c r="M148" s="1">
        <v>7064001</v>
      </c>
      <c r="N148" s="1">
        <v>20809490</v>
      </c>
    </row>
    <row r="149" spans="1:14">
      <c r="A149" s="13" t="s">
        <v>9345</v>
      </c>
      <c r="B149" s="1" t="s">
        <v>9344</v>
      </c>
      <c r="C149" s="13" t="s">
        <v>9343</v>
      </c>
      <c r="D149" s="1" t="s">
        <v>9342</v>
      </c>
      <c r="E149" s="13" t="s">
        <v>5622</v>
      </c>
      <c r="F149" s="1" t="s">
        <v>5621</v>
      </c>
      <c r="G149" s="13" t="s">
        <v>2082</v>
      </c>
      <c r="H149" s="1" t="s">
        <v>2081</v>
      </c>
      <c r="I149" s="1" t="s">
        <v>59</v>
      </c>
      <c r="J149" s="1" t="s">
        <v>58</v>
      </c>
      <c r="K149" s="1">
        <v>196157697</v>
      </c>
      <c r="L149" s="1">
        <v>175821733</v>
      </c>
      <c r="M149" s="1">
        <v>3703808</v>
      </c>
      <c r="N149" s="1">
        <v>4079512</v>
      </c>
    </row>
    <row r="150" spans="1:14">
      <c r="A150" s="12">
        <v>27101932</v>
      </c>
      <c r="B150" s="1" t="s">
        <v>9960</v>
      </c>
      <c r="C150" s="12">
        <v>271019</v>
      </c>
      <c r="D150" s="1" t="s">
        <v>488</v>
      </c>
      <c r="E150" s="12">
        <v>2710</v>
      </c>
      <c r="F150" s="1" t="s">
        <v>487</v>
      </c>
      <c r="G150" s="12">
        <v>27</v>
      </c>
      <c r="H150" s="1" t="s">
        <v>486</v>
      </c>
      <c r="I150" s="1" t="s">
        <v>225</v>
      </c>
      <c r="J150" s="1" t="s">
        <v>224</v>
      </c>
      <c r="K150" s="1">
        <v>193684516</v>
      </c>
      <c r="L150" s="1">
        <v>74352093</v>
      </c>
      <c r="M150" s="1">
        <v>78078417</v>
      </c>
      <c r="N150" s="1">
        <v>19012957</v>
      </c>
    </row>
    <row r="151" spans="1:14">
      <c r="A151" s="12">
        <v>16010000</v>
      </c>
      <c r="B151" s="1" t="s">
        <v>9781</v>
      </c>
      <c r="C151" s="12">
        <v>160100</v>
      </c>
      <c r="D151" s="1" t="s">
        <v>9782</v>
      </c>
      <c r="E151" s="12">
        <v>1601</v>
      </c>
      <c r="F151" s="1" t="s">
        <v>9781</v>
      </c>
      <c r="G151" s="12">
        <v>16</v>
      </c>
      <c r="H151" s="1" t="s">
        <v>2758</v>
      </c>
      <c r="I151" s="1" t="s">
        <v>751</v>
      </c>
      <c r="J151" s="1" t="s">
        <v>750</v>
      </c>
      <c r="K151" s="1">
        <v>192767918</v>
      </c>
      <c r="L151" s="1">
        <v>145953389</v>
      </c>
      <c r="M151" s="1">
        <v>3565911</v>
      </c>
      <c r="N151" s="1">
        <v>457426</v>
      </c>
    </row>
    <row r="152" spans="1:14">
      <c r="A152" s="12">
        <v>27160000</v>
      </c>
      <c r="B152" s="1" t="s">
        <v>15725</v>
      </c>
      <c r="C152" s="12">
        <v>271600</v>
      </c>
      <c r="D152" s="1" t="s">
        <v>15725</v>
      </c>
      <c r="E152" s="12">
        <v>2716</v>
      </c>
      <c r="F152" s="1" t="s">
        <v>15725</v>
      </c>
      <c r="G152" s="12">
        <v>27</v>
      </c>
      <c r="H152" s="1" t="s">
        <v>486</v>
      </c>
      <c r="I152" s="1" t="s">
        <v>225</v>
      </c>
      <c r="J152" s="1" t="s">
        <v>224</v>
      </c>
      <c r="K152" s="1">
        <v>192710824</v>
      </c>
      <c r="L152" s="1">
        <v>1460097</v>
      </c>
      <c r="M152" s="1">
        <v>1041124906</v>
      </c>
      <c r="N152" s="1">
        <v>0</v>
      </c>
    </row>
    <row r="153" spans="1:14">
      <c r="A153" s="12">
        <v>84335990</v>
      </c>
      <c r="B153" s="1" t="s">
        <v>4113</v>
      </c>
      <c r="C153" s="12">
        <v>843359</v>
      </c>
      <c r="D153" s="1" t="s">
        <v>4113</v>
      </c>
      <c r="E153" s="12">
        <v>8433</v>
      </c>
      <c r="F153" s="1" t="s">
        <v>2988</v>
      </c>
      <c r="G153" s="12">
        <v>84</v>
      </c>
      <c r="H153" s="1" t="s">
        <v>28</v>
      </c>
      <c r="I153" s="1" t="s">
        <v>27</v>
      </c>
      <c r="J153" s="1" t="s">
        <v>26</v>
      </c>
      <c r="K153" s="1">
        <v>188969713</v>
      </c>
      <c r="L153" s="1">
        <v>15671906</v>
      </c>
      <c r="M153" s="1">
        <v>74431590</v>
      </c>
      <c r="N153" s="1">
        <v>4167449</v>
      </c>
    </row>
    <row r="154" spans="1:14">
      <c r="A154" s="12">
        <v>48041100</v>
      </c>
      <c r="B154" s="1" t="s">
        <v>2643</v>
      </c>
      <c r="C154" s="12">
        <v>480411</v>
      </c>
      <c r="D154" s="1" t="s">
        <v>2642</v>
      </c>
      <c r="E154" s="12">
        <v>4804</v>
      </c>
      <c r="F154" s="1" t="s">
        <v>1847</v>
      </c>
      <c r="G154" s="12">
        <v>48</v>
      </c>
      <c r="H154" s="1" t="s">
        <v>19</v>
      </c>
      <c r="I154" s="1" t="s">
        <v>18</v>
      </c>
      <c r="J154" s="1" t="s">
        <v>17</v>
      </c>
      <c r="K154" s="1">
        <v>188901839</v>
      </c>
      <c r="L154" s="1">
        <v>340614527</v>
      </c>
      <c r="M154" s="1">
        <v>387633</v>
      </c>
      <c r="N154" s="1">
        <v>608498</v>
      </c>
    </row>
    <row r="155" spans="1:14">
      <c r="A155" s="12">
        <v>35040090</v>
      </c>
      <c r="B155" s="1" t="s">
        <v>12346</v>
      </c>
      <c r="C155" s="12">
        <v>350400</v>
      </c>
      <c r="D155" s="1" t="s">
        <v>6265</v>
      </c>
      <c r="E155" s="12">
        <v>3504</v>
      </c>
      <c r="F155" s="1" t="s">
        <v>6265</v>
      </c>
      <c r="G155" s="12">
        <v>35</v>
      </c>
      <c r="H155" s="1" t="s">
        <v>432</v>
      </c>
      <c r="I155" s="1" t="s">
        <v>12</v>
      </c>
      <c r="J155" s="1" t="s">
        <v>11</v>
      </c>
      <c r="K155" s="1">
        <v>188351485</v>
      </c>
      <c r="L155" s="1">
        <v>23176749</v>
      </c>
      <c r="M155" s="1">
        <v>31767202</v>
      </c>
      <c r="N155" s="1">
        <v>1399606</v>
      </c>
    </row>
    <row r="156" spans="1:14">
      <c r="A156" s="12">
        <v>23021000</v>
      </c>
      <c r="B156" s="1" t="s">
        <v>2752</v>
      </c>
      <c r="C156" s="12">
        <v>230210</v>
      </c>
      <c r="D156" s="1" t="s">
        <v>2751</v>
      </c>
      <c r="E156" s="12">
        <v>2302</v>
      </c>
      <c r="F156" s="1" t="s">
        <v>2750</v>
      </c>
      <c r="G156" s="12">
        <v>23</v>
      </c>
      <c r="H156" s="1" t="s">
        <v>2749</v>
      </c>
      <c r="I156" s="1" t="s">
        <v>751</v>
      </c>
      <c r="J156" s="1" t="s">
        <v>750</v>
      </c>
      <c r="K156" s="1">
        <v>188084906</v>
      </c>
      <c r="L156" s="1">
        <v>791930944</v>
      </c>
      <c r="M156" s="1">
        <v>479218</v>
      </c>
      <c r="N156" s="1">
        <v>2760018</v>
      </c>
    </row>
    <row r="157" spans="1:14">
      <c r="A157" s="13" t="s">
        <v>10816</v>
      </c>
      <c r="B157" s="1" t="s">
        <v>10814</v>
      </c>
      <c r="C157" s="13" t="s">
        <v>10815</v>
      </c>
      <c r="D157" s="1" t="s">
        <v>10814</v>
      </c>
      <c r="E157" s="13" t="s">
        <v>10813</v>
      </c>
      <c r="F157" s="1" t="s">
        <v>10812</v>
      </c>
      <c r="G157" s="13" t="s">
        <v>2082</v>
      </c>
      <c r="H157" s="1" t="s">
        <v>2081</v>
      </c>
      <c r="I157" s="1" t="s">
        <v>59</v>
      </c>
      <c r="J157" s="1" t="s">
        <v>58</v>
      </c>
      <c r="K157" s="1">
        <v>185245468</v>
      </c>
      <c r="L157" s="1">
        <v>243398711</v>
      </c>
      <c r="M157" s="1">
        <v>0</v>
      </c>
      <c r="N157" s="1">
        <v>0</v>
      </c>
    </row>
    <row r="158" spans="1:14">
      <c r="A158" s="12">
        <v>87088000</v>
      </c>
      <c r="B158" s="1" t="s">
        <v>12087</v>
      </c>
      <c r="C158" s="12">
        <v>870880</v>
      </c>
      <c r="D158" s="1" t="s">
        <v>12086</v>
      </c>
      <c r="E158" s="12">
        <v>8708</v>
      </c>
      <c r="F158" s="1" t="s">
        <v>3640</v>
      </c>
      <c r="G158" s="12">
        <v>87</v>
      </c>
      <c r="H158" s="1" t="s">
        <v>633</v>
      </c>
      <c r="I158" s="1" t="s">
        <v>272</v>
      </c>
      <c r="J158" s="1" t="s">
        <v>271</v>
      </c>
      <c r="K158" s="1">
        <v>181699263</v>
      </c>
      <c r="L158" s="1">
        <v>28471813</v>
      </c>
      <c r="M158" s="1">
        <v>401342480</v>
      </c>
      <c r="N158" s="1">
        <v>83563589</v>
      </c>
    </row>
    <row r="159" spans="1:14">
      <c r="A159" s="12">
        <v>69072200</v>
      </c>
      <c r="B159" s="1" t="s">
        <v>12154</v>
      </c>
      <c r="C159" s="12">
        <v>690722</v>
      </c>
      <c r="D159" s="1" t="s">
        <v>12154</v>
      </c>
      <c r="E159" s="12">
        <v>6907</v>
      </c>
      <c r="F159" s="1" t="s">
        <v>10269</v>
      </c>
      <c r="G159" s="12">
        <v>69</v>
      </c>
      <c r="H159" s="1" t="s">
        <v>933</v>
      </c>
      <c r="I159" s="1" t="s">
        <v>7</v>
      </c>
      <c r="J159" s="1" t="s">
        <v>6</v>
      </c>
      <c r="K159" s="1">
        <v>179734578</v>
      </c>
      <c r="L159" s="1">
        <v>898968836</v>
      </c>
      <c r="M159" s="1">
        <v>397046</v>
      </c>
      <c r="N159" s="1">
        <v>502223</v>
      </c>
    </row>
    <row r="160" spans="1:14">
      <c r="A160" s="12">
        <v>17049020</v>
      </c>
      <c r="B160" s="1" t="s">
        <v>12293</v>
      </c>
      <c r="C160" s="12">
        <v>170490</v>
      </c>
      <c r="D160" s="1" t="s">
        <v>10655</v>
      </c>
      <c r="E160" s="12">
        <v>1704</v>
      </c>
      <c r="F160" s="1" t="s">
        <v>10036</v>
      </c>
      <c r="G160" s="12">
        <v>17</v>
      </c>
      <c r="H160" s="1" t="s">
        <v>2516</v>
      </c>
      <c r="I160" s="1" t="s">
        <v>751</v>
      </c>
      <c r="J160" s="1" t="s">
        <v>750</v>
      </c>
      <c r="K160" s="1">
        <v>172318910</v>
      </c>
      <c r="L160" s="1">
        <v>81189626</v>
      </c>
      <c r="M160" s="1">
        <v>34002583</v>
      </c>
      <c r="N160" s="1">
        <v>9083610</v>
      </c>
    </row>
    <row r="161" spans="1:14">
      <c r="A161" s="12">
        <v>84819090</v>
      </c>
      <c r="B161" s="1" t="s">
        <v>12325</v>
      </c>
      <c r="C161" s="12">
        <v>848190</v>
      </c>
      <c r="D161" s="1" t="s">
        <v>9795</v>
      </c>
      <c r="E161" s="12">
        <v>8481</v>
      </c>
      <c r="F161" s="1" t="s">
        <v>4248</v>
      </c>
      <c r="G161" s="12">
        <v>84</v>
      </c>
      <c r="H161" s="1" t="s">
        <v>28</v>
      </c>
      <c r="I161" s="1" t="s">
        <v>27</v>
      </c>
      <c r="J161" s="1" t="s">
        <v>26</v>
      </c>
      <c r="K161" s="1">
        <v>170514288</v>
      </c>
      <c r="L161" s="1">
        <v>5060018</v>
      </c>
      <c r="M161" s="1">
        <v>253630524</v>
      </c>
      <c r="N161" s="1">
        <v>7120243</v>
      </c>
    </row>
    <row r="162" spans="1:14">
      <c r="A162" s="12">
        <v>10061092</v>
      </c>
      <c r="B162" s="1" t="s">
        <v>15724</v>
      </c>
      <c r="C162" s="12">
        <v>100610</v>
      </c>
      <c r="D162" s="1" t="s">
        <v>4568</v>
      </c>
      <c r="E162" s="12">
        <v>1006</v>
      </c>
      <c r="F162" s="1" t="s">
        <v>1179</v>
      </c>
      <c r="G162" s="12">
        <v>10</v>
      </c>
      <c r="H162" s="1" t="s">
        <v>1178</v>
      </c>
      <c r="I162" s="1" t="s">
        <v>59</v>
      </c>
      <c r="J162" s="1" t="s">
        <v>58</v>
      </c>
      <c r="K162" s="1">
        <v>170126356</v>
      </c>
      <c r="L162" s="1">
        <v>383458814</v>
      </c>
      <c r="M162" s="1">
        <v>7324394</v>
      </c>
      <c r="N162" s="1">
        <v>21171260</v>
      </c>
    </row>
    <row r="163" spans="1:14">
      <c r="A163" s="12">
        <v>97019100</v>
      </c>
      <c r="B163" s="1" t="s">
        <v>12313</v>
      </c>
      <c r="C163" s="12">
        <v>970191</v>
      </c>
      <c r="D163" s="1" t="s">
        <v>12312</v>
      </c>
      <c r="E163" s="12">
        <v>9701</v>
      </c>
      <c r="F163" s="1" t="s">
        <v>6125</v>
      </c>
      <c r="G163" s="12">
        <v>97</v>
      </c>
      <c r="H163" s="1" t="s">
        <v>2229</v>
      </c>
      <c r="I163" s="1" t="s">
        <v>2230</v>
      </c>
      <c r="J163" s="1" t="s">
        <v>2229</v>
      </c>
      <c r="K163" s="1">
        <v>169501798</v>
      </c>
      <c r="L163" s="1">
        <v>40852</v>
      </c>
      <c r="M163" s="1">
        <v>6828114</v>
      </c>
      <c r="N163" s="1">
        <v>19323</v>
      </c>
    </row>
    <row r="164" spans="1:14">
      <c r="A164" s="12">
        <v>33059000</v>
      </c>
      <c r="B164" s="1" t="s">
        <v>12171</v>
      </c>
      <c r="C164" s="12">
        <v>330590</v>
      </c>
      <c r="D164" s="1" t="s">
        <v>12171</v>
      </c>
      <c r="E164" s="12">
        <v>3305</v>
      </c>
      <c r="F164" s="1" t="s">
        <v>7414</v>
      </c>
      <c r="G164" s="12">
        <v>33</v>
      </c>
      <c r="H164" s="1" t="s">
        <v>406</v>
      </c>
      <c r="I164" s="1" t="s">
        <v>12</v>
      </c>
      <c r="J164" s="1" t="s">
        <v>11</v>
      </c>
      <c r="K164" s="1">
        <v>168784847</v>
      </c>
      <c r="L164" s="1">
        <v>40741184</v>
      </c>
      <c r="M164" s="1">
        <v>36623247</v>
      </c>
      <c r="N164" s="1">
        <v>4571208</v>
      </c>
    </row>
    <row r="165" spans="1:14">
      <c r="A165" s="12">
        <v>87019590</v>
      </c>
      <c r="B165" s="1" t="s">
        <v>10065</v>
      </c>
      <c r="C165" s="12">
        <v>870195</v>
      </c>
      <c r="D165" s="1" t="s">
        <v>10065</v>
      </c>
      <c r="E165" s="12">
        <v>8701</v>
      </c>
      <c r="F165" s="1" t="s">
        <v>1401</v>
      </c>
      <c r="G165" s="12">
        <v>87</v>
      </c>
      <c r="H165" s="1" t="s">
        <v>633</v>
      </c>
      <c r="I165" s="1" t="s">
        <v>272</v>
      </c>
      <c r="J165" s="1" t="s">
        <v>271</v>
      </c>
      <c r="K165" s="1">
        <v>167663853</v>
      </c>
      <c r="L165" s="1">
        <v>14402709</v>
      </c>
      <c r="M165" s="1">
        <v>217100751</v>
      </c>
      <c r="N165" s="1">
        <v>17929762</v>
      </c>
    </row>
    <row r="166" spans="1:14">
      <c r="A166" s="12">
        <v>72029990</v>
      </c>
      <c r="B166" s="1" t="s">
        <v>1625</v>
      </c>
      <c r="C166" s="12">
        <v>720299</v>
      </c>
      <c r="D166" s="1" t="s">
        <v>1625</v>
      </c>
      <c r="E166" s="12">
        <v>7202</v>
      </c>
      <c r="F166" s="1" t="s">
        <v>1624</v>
      </c>
      <c r="G166" s="12">
        <v>72</v>
      </c>
      <c r="H166" s="1" t="s">
        <v>436</v>
      </c>
      <c r="I166" s="1" t="s">
        <v>107</v>
      </c>
      <c r="J166" s="1" t="s">
        <v>106</v>
      </c>
      <c r="K166" s="1">
        <v>165788696</v>
      </c>
      <c r="L166" s="1">
        <v>54648924</v>
      </c>
      <c r="M166" s="1">
        <v>12431233</v>
      </c>
      <c r="N166" s="1">
        <v>4986973</v>
      </c>
    </row>
    <row r="167" spans="1:14">
      <c r="A167" s="13" t="s">
        <v>8347</v>
      </c>
      <c r="B167" s="1" t="s">
        <v>8346</v>
      </c>
      <c r="C167" s="13" t="s">
        <v>4678</v>
      </c>
      <c r="D167" s="1" t="s">
        <v>4677</v>
      </c>
      <c r="E167" s="13" t="s">
        <v>4676</v>
      </c>
      <c r="F167" s="1" t="s">
        <v>4675</v>
      </c>
      <c r="G167" s="13" t="s">
        <v>4162</v>
      </c>
      <c r="H167" s="1" t="s">
        <v>4161</v>
      </c>
      <c r="I167" s="1" t="s">
        <v>204</v>
      </c>
      <c r="J167" s="1" t="s">
        <v>203</v>
      </c>
      <c r="K167" s="1">
        <v>165424182</v>
      </c>
      <c r="L167" s="1">
        <v>139740501</v>
      </c>
      <c r="M167" s="1">
        <v>0</v>
      </c>
      <c r="N167" s="1">
        <v>0</v>
      </c>
    </row>
    <row r="168" spans="1:14">
      <c r="A168" s="12">
        <v>26060011</v>
      </c>
      <c r="B168" s="1" t="s">
        <v>5941</v>
      </c>
      <c r="C168" s="12">
        <v>260600</v>
      </c>
      <c r="D168" s="1" t="s">
        <v>1055</v>
      </c>
      <c r="E168" s="12">
        <v>2606</v>
      </c>
      <c r="F168" s="1" t="s">
        <v>1055</v>
      </c>
      <c r="G168" s="12">
        <v>26</v>
      </c>
      <c r="H168" s="1" t="s">
        <v>888</v>
      </c>
      <c r="I168" s="1" t="s">
        <v>225</v>
      </c>
      <c r="J168" s="1" t="s">
        <v>224</v>
      </c>
      <c r="K168" s="1">
        <v>164631249</v>
      </c>
      <c r="L168" s="1">
        <v>5240519373</v>
      </c>
      <c r="M168" s="1">
        <v>0</v>
      </c>
      <c r="N168" s="1">
        <v>0</v>
      </c>
    </row>
    <row r="169" spans="1:14">
      <c r="A169" s="12">
        <v>84213990</v>
      </c>
      <c r="B169" s="1" t="s">
        <v>2876</v>
      </c>
      <c r="C169" s="12">
        <v>842139</v>
      </c>
      <c r="D169" s="1" t="s">
        <v>2876</v>
      </c>
      <c r="E169" s="12">
        <v>8421</v>
      </c>
      <c r="F169" s="1" t="s">
        <v>403</v>
      </c>
      <c r="G169" s="12">
        <v>84</v>
      </c>
      <c r="H169" s="1" t="s">
        <v>28</v>
      </c>
      <c r="I169" s="1" t="s">
        <v>27</v>
      </c>
      <c r="J169" s="1" t="s">
        <v>26</v>
      </c>
      <c r="K169" s="1">
        <v>164475510</v>
      </c>
      <c r="L169" s="1">
        <v>6748433</v>
      </c>
      <c r="M169" s="1">
        <v>213910589</v>
      </c>
      <c r="N169" s="1">
        <v>14356212</v>
      </c>
    </row>
    <row r="170" spans="1:14">
      <c r="A170" s="12">
        <v>30043929</v>
      </c>
      <c r="B170" s="1" t="s">
        <v>9715</v>
      </c>
      <c r="C170" s="12">
        <v>300439</v>
      </c>
      <c r="D170" s="1" t="s">
        <v>3755</v>
      </c>
      <c r="E170" s="12">
        <v>3004</v>
      </c>
      <c r="F170" s="1" t="s">
        <v>364</v>
      </c>
      <c r="G170" s="12">
        <v>30</v>
      </c>
      <c r="H170" s="1" t="s">
        <v>63</v>
      </c>
      <c r="I170" s="1" t="s">
        <v>12</v>
      </c>
      <c r="J170" s="1" t="s">
        <v>11</v>
      </c>
      <c r="K170" s="1">
        <v>162570083</v>
      </c>
      <c r="L170" s="1">
        <v>2936545</v>
      </c>
      <c r="M170" s="1">
        <v>888405205</v>
      </c>
      <c r="N170" s="1">
        <v>1476458</v>
      </c>
    </row>
    <row r="171" spans="1:14">
      <c r="A171" s="12">
        <v>47032110</v>
      </c>
      <c r="B171" s="1" t="s">
        <v>4055</v>
      </c>
      <c r="C171" s="12">
        <v>470321</v>
      </c>
      <c r="D171" s="1" t="s">
        <v>4034</v>
      </c>
      <c r="E171" s="12">
        <v>4703</v>
      </c>
      <c r="F171" s="1" t="s">
        <v>2108</v>
      </c>
      <c r="G171" s="12">
        <v>47</v>
      </c>
      <c r="H171" s="1" t="s">
        <v>564</v>
      </c>
      <c r="I171" s="1" t="s">
        <v>18</v>
      </c>
      <c r="J171" s="1" t="s">
        <v>17</v>
      </c>
      <c r="K171" s="1">
        <v>161253034</v>
      </c>
      <c r="L171" s="1">
        <v>205180231</v>
      </c>
      <c r="M171" s="1">
        <v>86092716</v>
      </c>
      <c r="N171" s="1">
        <v>96383517</v>
      </c>
    </row>
    <row r="172" spans="1:14">
      <c r="A172" s="12">
        <v>93033000</v>
      </c>
      <c r="B172" s="1" t="s">
        <v>12341</v>
      </c>
      <c r="C172" s="12">
        <v>930330</v>
      </c>
      <c r="D172" s="1" t="s">
        <v>12340</v>
      </c>
      <c r="E172" s="12">
        <v>9303</v>
      </c>
      <c r="F172" s="1" t="s">
        <v>1902</v>
      </c>
      <c r="G172" s="12">
        <v>93</v>
      </c>
      <c r="H172" s="1" t="s">
        <v>619</v>
      </c>
      <c r="I172" s="1" t="s">
        <v>620</v>
      </c>
      <c r="J172" s="1" t="s">
        <v>619</v>
      </c>
      <c r="K172" s="1">
        <v>160895072</v>
      </c>
      <c r="L172" s="1">
        <v>1080923</v>
      </c>
      <c r="M172" s="1">
        <v>407144</v>
      </c>
      <c r="N172" s="1">
        <v>2479</v>
      </c>
    </row>
    <row r="173" spans="1:14">
      <c r="A173" s="12">
        <v>73051100</v>
      </c>
      <c r="B173" s="1" t="s">
        <v>15723</v>
      </c>
      <c r="C173" s="12">
        <v>730511</v>
      </c>
      <c r="D173" s="1" t="s">
        <v>15722</v>
      </c>
      <c r="E173" s="12">
        <v>7305</v>
      </c>
      <c r="F173" s="1" t="s">
        <v>1498</v>
      </c>
      <c r="G173" s="12">
        <v>73</v>
      </c>
      <c r="H173" s="1" t="s">
        <v>108</v>
      </c>
      <c r="I173" s="1" t="s">
        <v>107</v>
      </c>
      <c r="J173" s="1" t="s">
        <v>106</v>
      </c>
      <c r="K173" s="1">
        <v>160254700</v>
      </c>
      <c r="L173" s="1">
        <v>118511030</v>
      </c>
      <c r="M173" s="1">
        <v>3546242</v>
      </c>
      <c r="N173" s="1">
        <v>3511680</v>
      </c>
    </row>
    <row r="174" spans="1:14">
      <c r="A174" s="13" t="s">
        <v>12249</v>
      </c>
      <c r="B174" s="1" t="s">
        <v>12247</v>
      </c>
      <c r="C174" s="13" t="s">
        <v>12248</v>
      </c>
      <c r="D174" s="1" t="s">
        <v>12247</v>
      </c>
      <c r="E174" s="13" t="s">
        <v>6672</v>
      </c>
      <c r="F174" s="1" t="s">
        <v>6671</v>
      </c>
      <c r="G174" s="13" t="s">
        <v>2082</v>
      </c>
      <c r="H174" s="1" t="s">
        <v>2081</v>
      </c>
      <c r="I174" s="1" t="s">
        <v>59</v>
      </c>
      <c r="J174" s="1" t="s">
        <v>58</v>
      </c>
      <c r="K174" s="1">
        <v>158759569</v>
      </c>
      <c r="L174" s="1">
        <v>58857890</v>
      </c>
      <c r="M174" s="1">
        <v>19113945</v>
      </c>
      <c r="N174" s="1">
        <v>8908824</v>
      </c>
    </row>
    <row r="175" spans="1:14">
      <c r="A175" s="12">
        <v>44012200</v>
      </c>
      <c r="B175" s="1" t="s">
        <v>4648</v>
      </c>
      <c r="C175" s="12">
        <v>440122</v>
      </c>
      <c r="D175" s="1" t="s">
        <v>4647</v>
      </c>
      <c r="E175" s="12">
        <v>4401</v>
      </c>
      <c r="F175" s="1" t="s">
        <v>4646</v>
      </c>
      <c r="G175" s="12">
        <v>44</v>
      </c>
      <c r="H175" s="1" t="s">
        <v>2121</v>
      </c>
      <c r="I175" s="1" t="s">
        <v>1129</v>
      </c>
      <c r="J175" s="1" t="s">
        <v>1128</v>
      </c>
      <c r="K175" s="1">
        <v>158630535</v>
      </c>
      <c r="L175" s="1">
        <v>1601095132</v>
      </c>
      <c r="M175" s="1">
        <v>1005072</v>
      </c>
      <c r="N175" s="1">
        <v>1211451</v>
      </c>
    </row>
    <row r="176" spans="1:14">
      <c r="A176" s="12">
        <v>39201099</v>
      </c>
      <c r="B176" s="1" t="s">
        <v>12038</v>
      </c>
      <c r="C176" s="12">
        <v>392010</v>
      </c>
      <c r="D176" s="1" t="s">
        <v>4673</v>
      </c>
      <c r="E176" s="12">
        <v>3920</v>
      </c>
      <c r="F176" s="1" t="s">
        <v>39</v>
      </c>
      <c r="G176" s="12">
        <v>39</v>
      </c>
      <c r="H176" s="1" t="s">
        <v>38</v>
      </c>
      <c r="I176" s="1" t="s">
        <v>37</v>
      </c>
      <c r="J176" s="1" t="s">
        <v>36</v>
      </c>
      <c r="K176" s="1">
        <v>157994846</v>
      </c>
      <c r="L176" s="1">
        <v>73641944</v>
      </c>
      <c r="M176" s="1">
        <v>148958926</v>
      </c>
      <c r="N176" s="1">
        <v>42969791</v>
      </c>
    </row>
    <row r="177" spans="1:14">
      <c r="A177" s="12">
        <v>87021000</v>
      </c>
      <c r="B177" s="1" t="s">
        <v>6465</v>
      </c>
      <c r="C177" s="12">
        <v>870210</v>
      </c>
      <c r="D177" s="1" t="s">
        <v>6464</v>
      </c>
      <c r="E177" s="12">
        <v>8702</v>
      </c>
      <c r="F177" s="1" t="s">
        <v>6463</v>
      </c>
      <c r="G177" s="12">
        <v>87</v>
      </c>
      <c r="H177" s="1" t="s">
        <v>633</v>
      </c>
      <c r="I177" s="1" t="s">
        <v>272</v>
      </c>
      <c r="J177" s="1" t="s">
        <v>271</v>
      </c>
      <c r="K177" s="1">
        <v>155855608</v>
      </c>
      <c r="L177" s="1">
        <v>12326992</v>
      </c>
      <c r="M177" s="1">
        <v>185419072</v>
      </c>
      <c r="N177" s="1">
        <v>13482561</v>
      </c>
    </row>
    <row r="178" spans="1:14">
      <c r="A178" s="12">
        <v>84339090</v>
      </c>
      <c r="B178" s="1" t="s">
        <v>12140</v>
      </c>
      <c r="C178" s="12">
        <v>843390</v>
      </c>
      <c r="D178" s="1" t="s">
        <v>10666</v>
      </c>
      <c r="E178" s="12">
        <v>8433</v>
      </c>
      <c r="F178" s="1" t="s">
        <v>2988</v>
      </c>
      <c r="G178" s="12">
        <v>84</v>
      </c>
      <c r="H178" s="1" t="s">
        <v>28</v>
      </c>
      <c r="I178" s="1" t="s">
        <v>27</v>
      </c>
      <c r="J178" s="1" t="s">
        <v>26</v>
      </c>
      <c r="K178" s="1">
        <v>152406105</v>
      </c>
      <c r="L178" s="1">
        <v>15274478</v>
      </c>
      <c r="M178" s="1">
        <v>135829508</v>
      </c>
      <c r="N178" s="1">
        <v>14239333</v>
      </c>
    </row>
    <row r="179" spans="1:14">
      <c r="A179" s="12">
        <v>29224220</v>
      </c>
      <c r="B179" s="1" t="s">
        <v>10081</v>
      </c>
      <c r="C179" s="12">
        <v>292242</v>
      </c>
      <c r="D179" s="1" t="s">
        <v>2254</v>
      </c>
      <c r="E179" s="12">
        <v>2922</v>
      </c>
      <c r="F179" s="1" t="s">
        <v>294</v>
      </c>
      <c r="G179" s="12">
        <v>29</v>
      </c>
      <c r="H179" s="1" t="s">
        <v>13</v>
      </c>
      <c r="I179" s="1" t="s">
        <v>12</v>
      </c>
      <c r="J179" s="1" t="s">
        <v>11</v>
      </c>
      <c r="K179" s="1">
        <v>151190138</v>
      </c>
      <c r="L179" s="1">
        <v>93276198</v>
      </c>
      <c r="M179" s="1">
        <v>4387741</v>
      </c>
      <c r="N179" s="1">
        <v>3716210</v>
      </c>
    </row>
    <row r="180" spans="1:14">
      <c r="A180" s="12">
        <v>73269090</v>
      </c>
      <c r="B180" s="1" t="s">
        <v>124</v>
      </c>
      <c r="C180" s="12">
        <v>732690</v>
      </c>
      <c r="D180" s="1" t="s">
        <v>124</v>
      </c>
      <c r="E180" s="12">
        <v>7326</v>
      </c>
      <c r="F180" s="1" t="s">
        <v>124</v>
      </c>
      <c r="G180" s="12">
        <v>73</v>
      </c>
      <c r="H180" s="1" t="s">
        <v>108</v>
      </c>
      <c r="I180" s="1" t="s">
        <v>107</v>
      </c>
      <c r="J180" s="1" t="s">
        <v>106</v>
      </c>
      <c r="K180" s="1">
        <v>148350328</v>
      </c>
      <c r="L180" s="1">
        <v>38739725</v>
      </c>
      <c r="M180" s="1">
        <v>520268429</v>
      </c>
      <c r="N180" s="1">
        <v>62445202</v>
      </c>
    </row>
    <row r="181" spans="1:14">
      <c r="A181" s="12">
        <v>15200010</v>
      </c>
      <c r="B181" s="1" t="s">
        <v>10659</v>
      </c>
      <c r="C181" s="12">
        <v>152000</v>
      </c>
      <c r="D181" s="1" t="s">
        <v>10658</v>
      </c>
      <c r="E181" s="12">
        <v>1520</v>
      </c>
      <c r="F181" s="1" t="s">
        <v>10658</v>
      </c>
      <c r="G181" s="12">
        <v>15</v>
      </c>
      <c r="H181" s="1" t="s">
        <v>413</v>
      </c>
      <c r="I181" s="1" t="s">
        <v>412</v>
      </c>
      <c r="J181" s="1" t="s">
        <v>411</v>
      </c>
      <c r="K181" s="1">
        <v>148170447</v>
      </c>
      <c r="L181" s="1">
        <v>598286618</v>
      </c>
      <c r="M181" s="1">
        <v>106815</v>
      </c>
      <c r="N181" s="1">
        <v>480281</v>
      </c>
    </row>
    <row r="182" spans="1:14">
      <c r="A182" s="12">
        <v>25161200</v>
      </c>
      <c r="B182" s="1" t="s">
        <v>10204</v>
      </c>
      <c r="C182" s="12">
        <v>251612</v>
      </c>
      <c r="D182" s="1" t="s">
        <v>10203</v>
      </c>
      <c r="E182" s="12">
        <v>2516</v>
      </c>
      <c r="F182" s="1" t="s">
        <v>1779</v>
      </c>
      <c r="G182" s="12">
        <v>25</v>
      </c>
      <c r="H182" s="1" t="s">
        <v>226</v>
      </c>
      <c r="I182" s="1" t="s">
        <v>225</v>
      </c>
      <c r="J182" s="1" t="s">
        <v>224</v>
      </c>
      <c r="K182" s="1">
        <v>147721856</v>
      </c>
      <c r="L182" s="1">
        <v>783283066</v>
      </c>
      <c r="M182" s="1">
        <v>44910</v>
      </c>
      <c r="N182" s="1">
        <v>75950</v>
      </c>
    </row>
    <row r="183" spans="1:14">
      <c r="A183" s="12">
        <v>38089299</v>
      </c>
      <c r="B183" s="1" t="s">
        <v>6310</v>
      </c>
      <c r="C183" s="12">
        <v>380892</v>
      </c>
      <c r="D183" s="1" t="s">
        <v>289</v>
      </c>
      <c r="E183" s="12">
        <v>3808</v>
      </c>
      <c r="F183" s="1" t="s">
        <v>288</v>
      </c>
      <c r="G183" s="12">
        <v>38</v>
      </c>
      <c r="H183" s="1" t="s">
        <v>244</v>
      </c>
      <c r="I183" s="1" t="s">
        <v>12</v>
      </c>
      <c r="J183" s="1" t="s">
        <v>11</v>
      </c>
      <c r="K183" s="1">
        <v>143768172</v>
      </c>
      <c r="L183" s="1">
        <v>10754104</v>
      </c>
      <c r="M183" s="1">
        <v>420030631</v>
      </c>
      <c r="N183" s="1">
        <v>56252280</v>
      </c>
    </row>
    <row r="184" spans="1:14">
      <c r="A184" s="12">
        <v>74092100</v>
      </c>
      <c r="B184" s="1" t="s">
        <v>12330</v>
      </c>
      <c r="C184" s="12">
        <v>740921</v>
      </c>
      <c r="D184" s="1" t="s">
        <v>12329</v>
      </c>
      <c r="E184" s="12">
        <v>7409</v>
      </c>
      <c r="F184" s="1" t="s">
        <v>1511</v>
      </c>
      <c r="G184" s="12">
        <v>74</v>
      </c>
      <c r="H184" s="1" t="s">
        <v>491</v>
      </c>
      <c r="I184" s="1" t="s">
        <v>107</v>
      </c>
      <c r="J184" s="1" t="s">
        <v>106</v>
      </c>
      <c r="K184" s="1">
        <v>143689840</v>
      </c>
      <c r="L184" s="1">
        <v>17904856</v>
      </c>
      <c r="M184" s="1">
        <v>1118946</v>
      </c>
      <c r="N184" s="1">
        <v>72531</v>
      </c>
    </row>
    <row r="185" spans="1:14">
      <c r="A185" s="12">
        <v>69072100</v>
      </c>
      <c r="B185" s="1" t="s">
        <v>12262</v>
      </c>
      <c r="C185" s="12">
        <v>690721</v>
      </c>
      <c r="D185" s="1" t="s">
        <v>12262</v>
      </c>
      <c r="E185" s="12">
        <v>6907</v>
      </c>
      <c r="F185" s="1" t="s">
        <v>10269</v>
      </c>
      <c r="G185" s="12">
        <v>69</v>
      </c>
      <c r="H185" s="1" t="s">
        <v>933</v>
      </c>
      <c r="I185" s="1" t="s">
        <v>7</v>
      </c>
      <c r="J185" s="1" t="s">
        <v>6</v>
      </c>
      <c r="K185" s="1">
        <v>143662152</v>
      </c>
      <c r="L185" s="1">
        <v>339970241</v>
      </c>
      <c r="M185" s="1">
        <v>28943679</v>
      </c>
      <c r="N185" s="1">
        <v>32003174</v>
      </c>
    </row>
    <row r="186" spans="1:14">
      <c r="A186" s="12">
        <v>41041940</v>
      </c>
      <c r="B186" s="1" t="s">
        <v>15721</v>
      </c>
      <c r="C186" s="12">
        <v>410419</v>
      </c>
      <c r="D186" s="1" t="s">
        <v>15330</v>
      </c>
      <c r="E186" s="12">
        <v>4104</v>
      </c>
      <c r="F186" s="1" t="s">
        <v>4570</v>
      </c>
      <c r="G186" s="12">
        <v>41</v>
      </c>
      <c r="H186" s="1" t="s">
        <v>2610</v>
      </c>
      <c r="I186" s="1" t="s">
        <v>2609</v>
      </c>
      <c r="J186" s="1" t="s">
        <v>2608</v>
      </c>
      <c r="K186" s="1">
        <v>143278987</v>
      </c>
      <c r="L186" s="1">
        <v>142806331</v>
      </c>
      <c r="M186" s="1">
        <v>138844</v>
      </c>
      <c r="N186" s="1">
        <v>105480</v>
      </c>
    </row>
    <row r="187" spans="1:14">
      <c r="A187" s="12">
        <v>15079011</v>
      </c>
      <c r="B187" s="1" t="s">
        <v>10654</v>
      </c>
      <c r="C187" s="12">
        <v>150790</v>
      </c>
      <c r="D187" s="1" t="s">
        <v>4321</v>
      </c>
      <c r="E187" s="12">
        <v>1507</v>
      </c>
      <c r="F187" s="1" t="s">
        <v>4320</v>
      </c>
      <c r="G187" s="12">
        <v>15</v>
      </c>
      <c r="H187" s="1" t="s">
        <v>413</v>
      </c>
      <c r="I187" s="1" t="s">
        <v>412</v>
      </c>
      <c r="J187" s="1" t="s">
        <v>411</v>
      </c>
      <c r="K187" s="1">
        <v>143008781</v>
      </c>
      <c r="L187" s="1">
        <v>110442135</v>
      </c>
      <c r="M187" s="1">
        <v>0</v>
      </c>
      <c r="N187" s="1">
        <v>0</v>
      </c>
    </row>
    <row r="188" spans="1:14">
      <c r="A188" s="12">
        <v>19019090</v>
      </c>
      <c r="B188" s="1" t="s">
        <v>11386</v>
      </c>
      <c r="C188" s="12">
        <v>190190</v>
      </c>
      <c r="D188" s="1" t="s">
        <v>10272</v>
      </c>
      <c r="E188" s="12">
        <v>1901</v>
      </c>
      <c r="F188" s="1" t="s">
        <v>8359</v>
      </c>
      <c r="G188" s="12">
        <v>19</v>
      </c>
      <c r="H188" s="1" t="s">
        <v>1029</v>
      </c>
      <c r="I188" s="1" t="s">
        <v>751</v>
      </c>
      <c r="J188" s="1" t="s">
        <v>750</v>
      </c>
      <c r="K188" s="1">
        <v>142078956</v>
      </c>
      <c r="L188" s="1">
        <v>45278643</v>
      </c>
      <c r="M188" s="1">
        <v>73966437</v>
      </c>
      <c r="N188" s="1">
        <v>21119531</v>
      </c>
    </row>
    <row r="189" spans="1:14">
      <c r="A189" s="12">
        <v>71081390</v>
      </c>
      <c r="B189" s="1" t="s">
        <v>7340</v>
      </c>
      <c r="C189" s="12">
        <v>710813</v>
      </c>
      <c r="D189" s="1" t="s">
        <v>7339</v>
      </c>
      <c r="E189" s="12">
        <v>7108</v>
      </c>
      <c r="F189" s="1" t="s">
        <v>2256</v>
      </c>
      <c r="G189" s="12">
        <v>71</v>
      </c>
      <c r="H189" s="1" t="s">
        <v>200</v>
      </c>
      <c r="I189" s="1" t="s">
        <v>199</v>
      </c>
      <c r="J189" s="1" t="s">
        <v>198</v>
      </c>
      <c r="K189" s="1">
        <v>141648303</v>
      </c>
      <c r="L189" s="1">
        <v>2032</v>
      </c>
      <c r="M189" s="1">
        <v>560611</v>
      </c>
      <c r="N189" s="1">
        <v>8</v>
      </c>
    </row>
    <row r="190" spans="1:14">
      <c r="A190" s="12">
        <v>85030090</v>
      </c>
      <c r="B190" s="1" t="s">
        <v>12239</v>
      </c>
      <c r="C190" s="12">
        <v>850300</v>
      </c>
      <c r="D190" s="1" t="s">
        <v>9916</v>
      </c>
      <c r="E190" s="12">
        <v>8503</v>
      </c>
      <c r="F190" s="1" t="s">
        <v>9915</v>
      </c>
      <c r="G190" s="12">
        <v>85</v>
      </c>
      <c r="H190" s="1" t="s">
        <v>102</v>
      </c>
      <c r="I190" s="1" t="s">
        <v>27</v>
      </c>
      <c r="J190" s="1" t="s">
        <v>26</v>
      </c>
      <c r="K190" s="1">
        <v>137995716</v>
      </c>
      <c r="L190" s="1">
        <v>24363931</v>
      </c>
      <c r="M190" s="1">
        <v>159729424</v>
      </c>
      <c r="N190" s="1">
        <v>21564739</v>
      </c>
    </row>
    <row r="191" spans="1:14">
      <c r="A191" s="13" t="s">
        <v>4900</v>
      </c>
      <c r="B191" s="1" t="s">
        <v>4899</v>
      </c>
      <c r="C191" s="13" t="s">
        <v>4898</v>
      </c>
      <c r="D191" s="1" t="s">
        <v>4897</v>
      </c>
      <c r="E191" s="13" t="s">
        <v>4676</v>
      </c>
      <c r="F191" s="1" t="s">
        <v>4675</v>
      </c>
      <c r="G191" s="13" t="s">
        <v>4162</v>
      </c>
      <c r="H191" s="1" t="s">
        <v>4161</v>
      </c>
      <c r="I191" s="1" t="s">
        <v>204</v>
      </c>
      <c r="J191" s="1" t="s">
        <v>203</v>
      </c>
      <c r="K191" s="1">
        <v>137409898</v>
      </c>
      <c r="L191" s="1">
        <v>58032242</v>
      </c>
      <c r="M191" s="1">
        <v>0</v>
      </c>
      <c r="N191" s="1">
        <v>0</v>
      </c>
    </row>
    <row r="192" spans="1:14">
      <c r="A192" s="12">
        <v>84831019</v>
      </c>
      <c r="B192" s="1" t="s">
        <v>12324</v>
      </c>
      <c r="C192" s="12">
        <v>848310</v>
      </c>
      <c r="D192" s="1" t="s">
        <v>4475</v>
      </c>
      <c r="E192" s="12">
        <v>8483</v>
      </c>
      <c r="F192" s="1" t="s">
        <v>4474</v>
      </c>
      <c r="G192" s="12">
        <v>84</v>
      </c>
      <c r="H192" s="1" t="s">
        <v>28</v>
      </c>
      <c r="I192" s="1" t="s">
        <v>27</v>
      </c>
      <c r="J192" s="1" t="s">
        <v>26</v>
      </c>
      <c r="K192" s="1">
        <v>136172285</v>
      </c>
      <c r="L192" s="1">
        <v>25826656</v>
      </c>
      <c r="M192" s="1">
        <v>134659360</v>
      </c>
      <c r="N192" s="1">
        <v>23169994</v>
      </c>
    </row>
    <row r="193" spans="1:14">
      <c r="A193" s="12">
        <v>87084090</v>
      </c>
      <c r="B193" s="1" t="s">
        <v>12099</v>
      </c>
      <c r="C193" s="12">
        <v>870840</v>
      </c>
      <c r="D193" s="1" t="s">
        <v>10128</v>
      </c>
      <c r="E193" s="12">
        <v>8708</v>
      </c>
      <c r="F193" s="1" t="s">
        <v>3640</v>
      </c>
      <c r="G193" s="12">
        <v>87</v>
      </c>
      <c r="H193" s="1" t="s">
        <v>633</v>
      </c>
      <c r="I193" s="1" t="s">
        <v>272</v>
      </c>
      <c r="J193" s="1" t="s">
        <v>271</v>
      </c>
      <c r="K193" s="1">
        <v>135791590</v>
      </c>
      <c r="L193" s="1">
        <v>9543510</v>
      </c>
      <c r="M193" s="1">
        <v>442289222</v>
      </c>
      <c r="N193" s="1">
        <v>29906789</v>
      </c>
    </row>
    <row r="194" spans="1:14">
      <c r="A194" s="12">
        <v>73042931</v>
      </c>
      <c r="B194" s="1" t="s">
        <v>8723</v>
      </c>
      <c r="C194" s="12">
        <v>730429</v>
      </c>
      <c r="D194" s="1" t="s">
        <v>6473</v>
      </c>
      <c r="E194" s="12">
        <v>7304</v>
      </c>
      <c r="F194" s="1" t="s">
        <v>2163</v>
      </c>
      <c r="G194" s="12">
        <v>73</v>
      </c>
      <c r="H194" s="1" t="s">
        <v>108</v>
      </c>
      <c r="I194" s="1" t="s">
        <v>107</v>
      </c>
      <c r="J194" s="1" t="s">
        <v>106</v>
      </c>
      <c r="K194" s="1">
        <v>132871174</v>
      </c>
      <c r="L194" s="1">
        <v>49075284</v>
      </c>
      <c r="M194" s="1">
        <v>29121671</v>
      </c>
      <c r="N194" s="1">
        <v>10476212</v>
      </c>
    </row>
    <row r="195" spans="1:14">
      <c r="A195" s="12">
        <v>84244900</v>
      </c>
      <c r="B195" s="1" t="s">
        <v>12020</v>
      </c>
      <c r="C195" s="12">
        <v>842449</v>
      </c>
      <c r="D195" s="1" t="s">
        <v>12020</v>
      </c>
      <c r="E195" s="12">
        <v>8424</v>
      </c>
      <c r="F195" s="1" t="s">
        <v>5446</v>
      </c>
      <c r="G195" s="12">
        <v>84</v>
      </c>
      <c r="H195" s="1" t="s">
        <v>28</v>
      </c>
      <c r="I195" s="1" t="s">
        <v>27</v>
      </c>
      <c r="J195" s="1" t="s">
        <v>26</v>
      </c>
      <c r="K195" s="1">
        <v>132640841</v>
      </c>
      <c r="L195" s="1">
        <v>7360818</v>
      </c>
      <c r="M195" s="1">
        <v>34266351</v>
      </c>
      <c r="N195" s="1">
        <v>1124737</v>
      </c>
    </row>
    <row r="196" spans="1:14">
      <c r="A196" s="12">
        <v>73052000</v>
      </c>
      <c r="B196" s="1" t="s">
        <v>12043</v>
      </c>
      <c r="C196" s="12">
        <v>730520</v>
      </c>
      <c r="D196" s="1" t="s">
        <v>12042</v>
      </c>
      <c r="E196" s="12">
        <v>7305</v>
      </c>
      <c r="F196" s="1" t="s">
        <v>1498</v>
      </c>
      <c r="G196" s="12">
        <v>73</v>
      </c>
      <c r="H196" s="1" t="s">
        <v>108</v>
      </c>
      <c r="I196" s="1" t="s">
        <v>107</v>
      </c>
      <c r="J196" s="1" t="s">
        <v>106</v>
      </c>
      <c r="K196" s="1">
        <v>131035659</v>
      </c>
      <c r="L196" s="1">
        <v>32547449</v>
      </c>
      <c r="M196" s="1">
        <v>5733376</v>
      </c>
      <c r="N196" s="1">
        <v>2078675</v>
      </c>
    </row>
    <row r="197" spans="1:14">
      <c r="A197" s="12">
        <v>29012410</v>
      </c>
      <c r="B197" s="1" t="s">
        <v>12229</v>
      </c>
      <c r="C197" s="12">
        <v>290124</v>
      </c>
      <c r="D197" s="1" t="s">
        <v>11995</v>
      </c>
      <c r="E197" s="12">
        <v>2901</v>
      </c>
      <c r="F197" s="1" t="s">
        <v>2740</v>
      </c>
      <c r="G197" s="12">
        <v>29</v>
      </c>
      <c r="H197" s="1" t="s">
        <v>13</v>
      </c>
      <c r="I197" s="1" t="s">
        <v>12</v>
      </c>
      <c r="J197" s="1" t="s">
        <v>11</v>
      </c>
      <c r="K197" s="1">
        <v>130832121</v>
      </c>
      <c r="L197" s="1">
        <v>141239642</v>
      </c>
      <c r="M197" s="1">
        <v>0</v>
      </c>
      <c r="N197" s="1">
        <v>0</v>
      </c>
    </row>
    <row r="198" spans="1:14">
      <c r="A198" s="12">
        <v>38089329</v>
      </c>
      <c r="B198" s="1" t="s">
        <v>10743</v>
      </c>
      <c r="C198" s="12">
        <v>380893</v>
      </c>
      <c r="D198" s="1" t="s">
        <v>320</v>
      </c>
      <c r="E198" s="12">
        <v>3808</v>
      </c>
      <c r="F198" s="1" t="s">
        <v>288</v>
      </c>
      <c r="G198" s="12">
        <v>38</v>
      </c>
      <c r="H198" s="1" t="s">
        <v>244</v>
      </c>
      <c r="I198" s="1" t="s">
        <v>12</v>
      </c>
      <c r="J198" s="1" t="s">
        <v>11</v>
      </c>
      <c r="K198" s="1">
        <v>130541175</v>
      </c>
      <c r="L198" s="1">
        <v>4768539</v>
      </c>
      <c r="M198" s="1">
        <v>1198499825</v>
      </c>
      <c r="N198" s="1">
        <v>205201978</v>
      </c>
    </row>
    <row r="199" spans="1:14">
      <c r="A199" s="12">
        <v>85071090</v>
      </c>
      <c r="B199" s="1" t="s">
        <v>10061</v>
      </c>
      <c r="C199" s="12">
        <v>850710</v>
      </c>
      <c r="D199" s="1" t="s">
        <v>9615</v>
      </c>
      <c r="E199" s="12">
        <v>8507</v>
      </c>
      <c r="F199" s="1" t="s">
        <v>1388</v>
      </c>
      <c r="G199" s="12">
        <v>85</v>
      </c>
      <c r="H199" s="1" t="s">
        <v>102</v>
      </c>
      <c r="I199" s="1" t="s">
        <v>27</v>
      </c>
      <c r="J199" s="1" t="s">
        <v>26</v>
      </c>
      <c r="K199" s="1">
        <v>129828179</v>
      </c>
      <c r="L199" s="1">
        <v>41150362</v>
      </c>
      <c r="M199" s="1">
        <v>28756225</v>
      </c>
      <c r="N199" s="1">
        <v>6558981</v>
      </c>
    </row>
    <row r="200" spans="1:14">
      <c r="A200" s="12">
        <v>39023000</v>
      </c>
      <c r="B200" s="1" t="s">
        <v>12060</v>
      </c>
      <c r="C200" s="12">
        <v>390230</v>
      </c>
      <c r="D200" s="1" t="s">
        <v>12060</v>
      </c>
      <c r="E200" s="12">
        <v>3902</v>
      </c>
      <c r="F200" s="1" t="s">
        <v>5780</v>
      </c>
      <c r="G200" s="12">
        <v>39</v>
      </c>
      <c r="H200" s="1" t="s">
        <v>38</v>
      </c>
      <c r="I200" s="1" t="s">
        <v>37</v>
      </c>
      <c r="J200" s="1" t="s">
        <v>36</v>
      </c>
      <c r="K200" s="1">
        <v>129792662</v>
      </c>
      <c r="L200" s="1">
        <v>89082413</v>
      </c>
      <c r="M200" s="1">
        <v>310445462</v>
      </c>
      <c r="N200" s="1">
        <v>214096708</v>
      </c>
    </row>
    <row r="201" spans="1:14">
      <c r="A201" s="12">
        <v>23011090</v>
      </c>
      <c r="B201" s="1" t="s">
        <v>12175</v>
      </c>
      <c r="C201" s="12">
        <v>230110</v>
      </c>
      <c r="D201" s="1" t="s">
        <v>11117</v>
      </c>
      <c r="E201" s="12">
        <v>2301</v>
      </c>
      <c r="F201" s="1" t="s">
        <v>11116</v>
      </c>
      <c r="G201" s="12">
        <v>23</v>
      </c>
      <c r="H201" s="1" t="s">
        <v>2749</v>
      </c>
      <c r="I201" s="1" t="s">
        <v>751</v>
      </c>
      <c r="J201" s="1" t="s">
        <v>750</v>
      </c>
      <c r="K201" s="1">
        <v>128616911</v>
      </c>
      <c r="L201" s="1">
        <v>235053697</v>
      </c>
      <c r="M201" s="1">
        <v>1185584</v>
      </c>
      <c r="N201" s="1">
        <v>792180</v>
      </c>
    </row>
    <row r="202" spans="1:14">
      <c r="A202" s="13" t="s">
        <v>15720</v>
      </c>
      <c r="B202" s="1" t="s">
        <v>15718</v>
      </c>
      <c r="C202" s="13" t="s">
        <v>15719</v>
      </c>
      <c r="D202" s="1" t="s">
        <v>15718</v>
      </c>
      <c r="E202" s="13" t="s">
        <v>4669</v>
      </c>
      <c r="F202" s="1" t="s">
        <v>4668</v>
      </c>
      <c r="G202" s="13" t="s">
        <v>4162</v>
      </c>
      <c r="H202" s="1" t="s">
        <v>4161</v>
      </c>
      <c r="I202" s="1" t="s">
        <v>204</v>
      </c>
      <c r="J202" s="1" t="s">
        <v>203</v>
      </c>
      <c r="K202" s="1">
        <v>128123756</v>
      </c>
      <c r="L202" s="1">
        <v>100688473</v>
      </c>
      <c r="M202" s="1">
        <v>521728</v>
      </c>
      <c r="N202" s="1">
        <v>994674</v>
      </c>
    </row>
    <row r="203" spans="1:14">
      <c r="A203" s="12">
        <v>39021020</v>
      </c>
      <c r="B203" s="1" t="s">
        <v>11213</v>
      </c>
      <c r="C203" s="12">
        <v>390210</v>
      </c>
      <c r="D203" s="1" t="s">
        <v>5781</v>
      </c>
      <c r="E203" s="12">
        <v>3902</v>
      </c>
      <c r="F203" s="1" t="s">
        <v>5780</v>
      </c>
      <c r="G203" s="12">
        <v>39</v>
      </c>
      <c r="H203" s="1" t="s">
        <v>38</v>
      </c>
      <c r="I203" s="1" t="s">
        <v>37</v>
      </c>
      <c r="J203" s="1" t="s">
        <v>36</v>
      </c>
      <c r="K203" s="1">
        <v>128041482</v>
      </c>
      <c r="L203" s="1">
        <v>107086207</v>
      </c>
      <c r="M203" s="1">
        <v>570086289</v>
      </c>
      <c r="N203" s="1">
        <v>489941039</v>
      </c>
    </row>
    <row r="204" spans="1:14">
      <c r="A204" s="13" t="s">
        <v>4073</v>
      </c>
      <c r="B204" s="1" t="s">
        <v>4072</v>
      </c>
      <c r="C204" s="13" t="s">
        <v>4071</v>
      </c>
      <c r="D204" s="1" t="s">
        <v>4070</v>
      </c>
      <c r="E204" s="13" t="s">
        <v>3837</v>
      </c>
      <c r="F204" s="1" t="s">
        <v>3836</v>
      </c>
      <c r="G204" s="13" t="s">
        <v>3835</v>
      </c>
      <c r="H204" s="1" t="s">
        <v>3834</v>
      </c>
      <c r="I204" s="1" t="s">
        <v>204</v>
      </c>
      <c r="J204" s="1" t="s">
        <v>203</v>
      </c>
      <c r="K204" s="1">
        <v>125808836</v>
      </c>
      <c r="L204" s="1">
        <v>26127059</v>
      </c>
      <c r="M204" s="1">
        <v>57051147</v>
      </c>
      <c r="N204" s="1">
        <v>482010</v>
      </c>
    </row>
    <row r="205" spans="1:14">
      <c r="A205" s="12">
        <v>76151000</v>
      </c>
      <c r="B205" s="1" t="s">
        <v>12288</v>
      </c>
      <c r="C205" s="12">
        <v>761510</v>
      </c>
      <c r="D205" s="1" t="s">
        <v>12287</v>
      </c>
      <c r="E205" s="12">
        <v>7615</v>
      </c>
      <c r="F205" s="1" t="s">
        <v>5213</v>
      </c>
      <c r="G205" s="12">
        <v>76</v>
      </c>
      <c r="H205" s="1" t="s">
        <v>1262</v>
      </c>
      <c r="I205" s="1" t="s">
        <v>107</v>
      </c>
      <c r="J205" s="1" t="s">
        <v>106</v>
      </c>
      <c r="K205" s="1">
        <v>125616036</v>
      </c>
      <c r="L205" s="1">
        <v>17922744</v>
      </c>
      <c r="M205" s="1">
        <v>95552432</v>
      </c>
      <c r="N205" s="1">
        <v>20513036</v>
      </c>
    </row>
    <row r="206" spans="1:14">
      <c r="A206" s="12">
        <v>30049059</v>
      </c>
      <c r="B206" s="1" t="s">
        <v>11645</v>
      </c>
      <c r="C206" s="12">
        <v>300490</v>
      </c>
      <c r="D206" s="1" t="s">
        <v>741</v>
      </c>
      <c r="E206" s="12">
        <v>3004</v>
      </c>
      <c r="F206" s="1" t="s">
        <v>364</v>
      </c>
      <c r="G206" s="12">
        <v>30</v>
      </c>
      <c r="H206" s="1" t="s">
        <v>63</v>
      </c>
      <c r="I206" s="1" t="s">
        <v>12</v>
      </c>
      <c r="J206" s="1" t="s">
        <v>11</v>
      </c>
      <c r="K206" s="1">
        <v>125397909</v>
      </c>
      <c r="L206" s="1">
        <v>891240</v>
      </c>
      <c r="M206" s="1">
        <v>296845811</v>
      </c>
      <c r="N206" s="1">
        <v>1585300</v>
      </c>
    </row>
    <row r="207" spans="1:14">
      <c r="A207" s="12">
        <v>48119090</v>
      </c>
      <c r="B207" s="1" t="s">
        <v>12253</v>
      </c>
      <c r="C207" s="12">
        <v>481190</v>
      </c>
      <c r="D207" s="1" t="s">
        <v>9686</v>
      </c>
      <c r="E207" s="12">
        <v>4811</v>
      </c>
      <c r="F207" s="1" t="s">
        <v>2415</v>
      </c>
      <c r="G207" s="12">
        <v>48</v>
      </c>
      <c r="H207" s="1" t="s">
        <v>19</v>
      </c>
      <c r="I207" s="1" t="s">
        <v>18</v>
      </c>
      <c r="J207" s="1" t="s">
        <v>17</v>
      </c>
      <c r="K207" s="1">
        <v>124972432</v>
      </c>
      <c r="L207" s="1">
        <v>49848590</v>
      </c>
      <c r="M207" s="1">
        <v>26917223</v>
      </c>
      <c r="N207" s="1">
        <v>11487691</v>
      </c>
    </row>
    <row r="208" spans="1:14">
      <c r="A208" s="12">
        <v>41044130</v>
      </c>
      <c r="B208" s="1" t="s">
        <v>11898</v>
      </c>
      <c r="C208" s="12">
        <v>410441</v>
      </c>
      <c r="D208" s="1" t="s">
        <v>9301</v>
      </c>
      <c r="E208" s="12">
        <v>4104</v>
      </c>
      <c r="F208" s="1" t="s">
        <v>4570</v>
      </c>
      <c r="G208" s="12">
        <v>41</v>
      </c>
      <c r="H208" s="1" t="s">
        <v>2610</v>
      </c>
      <c r="I208" s="1" t="s">
        <v>2609</v>
      </c>
      <c r="J208" s="1" t="s">
        <v>2608</v>
      </c>
      <c r="K208" s="1">
        <v>124660306</v>
      </c>
      <c r="L208" s="1">
        <v>12069815</v>
      </c>
      <c r="M208" s="1">
        <v>4392097</v>
      </c>
      <c r="N208" s="1">
        <v>388600</v>
      </c>
    </row>
    <row r="209" spans="1:14">
      <c r="A209" s="12">
        <v>10063021</v>
      </c>
      <c r="B209" s="1" t="s">
        <v>12057</v>
      </c>
      <c r="C209" s="12">
        <v>100630</v>
      </c>
      <c r="D209" s="1" t="s">
        <v>1180</v>
      </c>
      <c r="E209" s="12">
        <v>1006</v>
      </c>
      <c r="F209" s="1" t="s">
        <v>1179</v>
      </c>
      <c r="G209" s="12">
        <v>10</v>
      </c>
      <c r="H209" s="1" t="s">
        <v>1178</v>
      </c>
      <c r="I209" s="1" t="s">
        <v>59</v>
      </c>
      <c r="J209" s="1" t="s">
        <v>58</v>
      </c>
      <c r="K209" s="1">
        <v>124128380</v>
      </c>
      <c r="L209" s="1">
        <v>147418750</v>
      </c>
      <c r="M209" s="1">
        <v>464012690</v>
      </c>
      <c r="N209" s="1">
        <v>678728373</v>
      </c>
    </row>
    <row r="210" spans="1:14">
      <c r="A210" s="12">
        <v>72044900</v>
      </c>
      <c r="B210" s="1" t="s">
        <v>10443</v>
      </c>
      <c r="C210" s="12">
        <v>720449</v>
      </c>
      <c r="D210" s="1" t="s">
        <v>10443</v>
      </c>
      <c r="E210" s="12">
        <v>7204</v>
      </c>
      <c r="F210" s="1" t="s">
        <v>7115</v>
      </c>
      <c r="G210" s="12">
        <v>72</v>
      </c>
      <c r="H210" s="1" t="s">
        <v>436</v>
      </c>
      <c r="I210" s="1" t="s">
        <v>107</v>
      </c>
      <c r="J210" s="1" t="s">
        <v>106</v>
      </c>
      <c r="K210" s="1">
        <v>123679383</v>
      </c>
      <c r="L210" s="1">
        <v>393784220</v>
      </c>
      <c r="M210" s="1">
        <v>3560172</v>
      </c>
      <c r="N210" s="1">
        <v>12315892</v>
      </c>
    </row>
    <row r="211" spans="1:14">
      <c r="A211" s="12">
        <v>10051000</v>
      </c>
      <c r="B211" s="1" t="s">
        <v>11289</v>
      </c>
      <c r="C211" s="12">
        <v>100510</v>
      </c>
      <c r="D211" s="1" t="s">
        <v>11289</v>
      </c>
      <c r="E211" s="12">
        <v>1005</v>
      </c>
      <c r="F211" s="1" t="s">
        <v>6958</v>
      </c>
      <c r="G211" s="12">
        <v>10</v>
      </c>
      <c r="H211" s="1" t="s">
        <v>1178</v>
      </c>
      <c r="I211" s="1" t="s">
        <v>59</v>
      </c>
      <c r="J211" s="1" t="s">
        <v>58</v>
      </c>
      <c r="K211" s="1">
        <v>123447001</v>
      </c>
      <c r="L211" s="1">
        <v>26790626</v>
      </c>
      <c r="M211" s="1">
        <v>15003510</v>
      </c>
      <c r="N211" s="1">
        <v>2294998</v>
      </c>
    </row>
    <row r="212" spans="1:14">
      <c r="A212" s="12">
        <v>84335100</v>
      </c>
      <c r="B212" s="1" t="s">
        <v>12108</v>
      </c>
      <c r="C212" s="12">
        <v>843351</v>
      </c>
      <c r="D212" s="1" t="s">
        <v>12107</v>
      </c>
      <c r="E212" s="12">
        <v>8433</v>
      </c>
      <c r="F212" s="1" t="s">
        <v>2988</v>
      </c>
      <c r="G212" s="12">
        <v>84</v>
      </c>
      <c r="H212" s="1" t="s">
        <v>28</v>
      </c>
      <c r="I212" s="1" t="s">
        <v>27</v>
      </c>
      <c r="J212" s="1" t="s">
        <v>26</v>
      </c>
      <c r="K212" s="1">
        <v>122332673</v>
      </c>
      <c r="L212" s="1">
        <v>9490436</v>
      </c>
      <c r="M212" s="1">
        <v>29814957</v>
      </c>
      <c r="N212" s="1">
        <v>1644031</v>
      </c>
    </row>
    <row r="213" spans="1:14">
      <c r="A213" s="12">
        <v>84099112</v>
      </c>
      <c r="B213" s="1" t="s">
        <v>12271</v>
      </c>
      <c r="C213" s="12">
        <v>840991</v>
      </c>
      <c r="D213" s="1" t="s">
        <v>5906</v>
      </c>
      <c r="E213" s="12">
        <v>8409</v>
      </c>
      <c r="F213" s="1" t="s">
        <v>2582</v>
      </c>
      <c r="G213" s="12">
        <v>84</v>
      </c>
      <c r="H213" s="1" t="s">
        <v>28</v>
      </c>
      <c r="I213" s="1" t="s">
        <v>27</v>
      </c>
      <c r="J213" s="1" t="s">
        <v>26</v>
      </c>
      <c r="K213" s="1">
        <v>121709050</v>
      </c>
      <c r="L213" s="1">
        <v>6880005</v>
      </c>
      <c r="M213" s="1">
        <v>186368588</v>
      </c>
      <c r="N213" s="1">
        <v>17261823</v>
      </c>
    </row>
    <row r="214" spans="1:14">
      <c r="A214" s="12">
        <v>39269090</v>
      </c>
      <c r="B214" s="1" t="s">
        <v>12088</v>
      </c>
      <c r="C214" s="12">
        <v>392690</v>
      </c>
      <c r="D214" s="1" t="s">
        <v>970</v>
      </c>
      <c r="E214" s="12">
        <v>3926</v>
      </c>
      <c r="F214" s="1" t="s">
        <v>969</v>
      </c>
      <c r="G214" s="12">
        <v>39</v>
      </c>
      <c r="H214" s="1" t="s">
        <v>38</v>
      </c>
      <c r="I214" s="1" t="s">
        <v>37</v>
      </c>
      <c r="J214" s="1" t="s">
        <v>36</v>
      </c>
      <c r="K214" s="1">
        <v>121460217</v>
      </c>
      <c r="L214" s="1">
        <v>10498984</v>
      </c>
      <c r="M214" s="1">
        <v>662467900</v>
      </c>
      <c r="N214" s="1">
        <v>80952583</v>
      </c>
    </row>
    <row r="215" spans="1:14">
      <c r="A215" s="12">
        <v>85443000</v>
      </c>
      <c r="B215" s="1" t="s">
        <v>12150</v>
      </c>
      <c r="C215" s="12">
        <v>854430</v>
      </c>
      <c r="D215" s="1" t="s">
        <v>12149</v>
      </c>
      <c r="E215" s="12">
        <v>8544</v>
      </c>
      <c r="F215" s="1" t="s">
        <v>1658</v>
      </c>
      <c r="G215" s="12">
        <v>85</v>
      </c>
      <c r="H215" s="1" t="s">
        <v>102</v>
      </c>
      <c r="I215" s="1" t="s">
        <v>27</v>
      </c>
      <c r="J215" s="1" t="s">
        <v>26</v>
      </c>
      <c r="K215" s="1">
        <v>120753175</v>
      </c>
      <c r="L215" s="1">
        <v>3174705</v>
      </c>
      <c r="M215" s="1">
        <v>530298252</v>
      </c>
      <c r="N215" s="1">
        <v>18564195</v>
      </c>
    </row>
    <row r="216" spans="1:14">
      <c r="A216" s="12">
        <v>40118090</v>
      </c>
      <c r="B216" s="1" t="s">
        <v>12201</v>
      </c>
      <c r="C216" s="12">
        <v>401180</v>
      </c>
      <c r="D216" s="1" t="s">
        <v>3852</v>
      </c>
      <c r="E216" s="12">
        <v>4011</v>
      </c>
      <c r="F216" s="1" t="s">
        <v>423</v>
      </c>
      <c r="G216" s="12">
        <v>40</v>
      </c>
      <c r="H216" s="1" t="s">
        <v>422</v>
      </c>
      <c r="I216" s="1" t="s">
        <v>37</v>
      </c>
      <c r="J216" s="1" t="s">
        <v>36</v>
      </c>
      <c r="K216" s="1">
        <v>120662416</v>
      </c>
      <c r="L216" s="1">
        <v>19944205</v>
      </c>
      <c r="M216" s="1">
        <v>117601440</v>
      </c>
      <c r="N216" s="1">
        <v>35635470</v>
      </c>
    </row>
    <row r="217" spans="1:14">
      <c r="A217" s="12">
        <v>64022000</v>
      </c>
      <c r="B217" s="1" t="s">
        <v>11879</v>
      </c>
      <c r="C217" s="12">
        <v>640220</v>
      </c>
      <c r="D217" s="1" t="s">
        <v>11878</v>
      </c>
      <c r="E217" s="12">
        <v>6402</v>
      </c>
      <c r="F217" s="1" t="s">
        <v>156</v>
      </c>
      <c r="G217" s="12">
        <v>64</v>
      </c>
      <c r="H217" s="1" t="s">
        <v>155</v>
      </c>
      <c r="I217" s="1" t="s">
        <v>154</v>
      </c>
      <c r="J217" s="1" t="s">
        <v>153</v>
      </c>
      <c r="K217" s="1">
        <v>120548357</v>
      </c>
      <c r="L217" s="1">
        <v>14696611</v>
      </c>
      <c r="M217" s="1">
        <v>1695740</v>
      </c>
      <c r="N217" s="1">
        <v>132449</v>
      </c>
    </row>
    <row r="218" spans="1:14">
      <c r="A218" s="12">
        <v>87087090</v>
      </c>
      <c r="B218" s="1" t="s">
        <v>12198</v>
      </c>
      <c r="C218" s="12">
        <v>870870</v>
      </c>
      <c r="D218" s="1" t="s">
        <v>9445</v>
      </c>
      <c r="E218" s="12">
        <v>8708</v>
      </c>
      <c r="F218" s="1" t="s">
        <v>3640</v>
      </c>
      <c r="G218" s="12">
        <v>87</v>
      </c>
      <c r="H218" s="1" t="s">
        <v>633</v>
      </c>
      <c r="I218" s="1" t="s">
        <v>272</v>
      </c>
      <c r="J218" s="1" t="s">
        <v>271</v>
      </c>
      <c r="K218" s="1">
        <v>119362518</v>
      </c>
      <c r="L218" s="1">
        <v>28520596</v>
      </c>
      <c r="M218" s="1">
        <v>156139232</v>
      </c>
      <c r="N218" s="1">
        <v>36740356</v>
      </c>
    </row>
    <row r="219" spans="1:14">
      <c r="A219" s="12">
        <v>18050000</v>
      </c>
      <c r="B219" s="1" t="s">
        <v>12015</v>
      </c>
      <c r="C219" s="12">
        <v>180500</v>
      </c>
      <c r="D219" s="1" t="s">
        <v>12015</v>
      </c>
      <c r="E219" s="12">
        <v>1805</v>
      </c>
      <c r="F219" s="1" t="s">
        <v>12015</v>
      </c>
      <c r="G219" s="12">
        <v>18</v>
      </c>
      <c r="H219" s="1" t="s">
        <v>8279</v>
      </c>
      <c r="I219" s="1" t="s">
        <v>751</v>
      </c>
      <c r="J219" s="1" t="s">
        <v>750</v>
      </c>
      <c r="K219" s="1">
        <v>119068219</v>
      </c>
      <c r="L219" s="1">
        <v>24844660</v>
      </c>
      <c r="M219" s="1">
        <v>63913403</v>
      </c>
      <c r="N219" s="1">
        <v>16492828</v>
      </c>
    </row>
    <row r="220" spans="1:14">
      <c r="A220" s="12">
        <v>25070010</v>
      </c>
      <c r="B220" s="1" t="s">
        <v>12114</v>
      </c>
      <c r="C220" s="12">
        <v>250700</v>
      </c>
      <c r="D220" s="1" t="s">
        <v>7008</v>
      </c>
      <c r="E220" s="12">
        <v>2507</v>
      </c>
      <c r="F220" s="1" t="s">
        <v>7008</v>
      </c>
      <c r="G220" s="12">
        <v>25</v>
      </c>
      <c r="H220" s="1" t="s">
        <v>226</v>
      </c>
      <c r="I220" s="1" t="s">
        <v>225</v>
      </c>
      <c r="J220" s="1" t="s">
        <v>224</v>
      </c>
      <c r="K220" s="1">
        <v>118062568</v>
      </c>
      <c r="L220" s="1">
        <v>897293440</v>
      </c>
      <c r="M220" s="1">
        <v>22541700</v>
      </c>
      <c r="N220" s="1">
        <v>32014065</v>
      </c>
    </row>
    <row r="221" spans="1:14">
      <c r="A221" s="12">
        <v>85371090</v>
      </c>
      <c r="B221" s="1" t="s">
        <v>12130</v>
      </c>
      <c r="C221" s="12">
        <v>853710</v>
      </c>
      <c r="D221" s="1" t="s">
        <v>8325</v>
      </c>
      <c r="E221" s="12">
        <v>8537</v>
      </c>
      <c r="F221" s="1" t="s">
        <v>8324</v>
      </c>
      <c r="G221" s="12">
        <v>85</v>
      </c>
      <c r="H221" s="1" t="s">
        <v>102</v>
      </c>
      <c r="I221" s="1" t="s">
        <v>27</v>
      </c>
      <c r="J221" s="1" t="s">
        <v>26</v>
      </c>
      <c r="K221" s="1">
        <v>116335359</v>
      </c>
      <c r="L221" s="1">
        <v>1575859</v>
      </c>
      <c r="M221" s="1">
        <v>451065420</v>
      </c>
      <c r="N221" s="1">
        <v>5373480</v>
      </c>
    </row>
    <row r="222" spans="1:14">
      <c r="A222" s="13" t="s">
        <v>15717</v>
      </c>
      <c r="B222" s="1" t="s">
        <v>15716</v>
      </c>
      <c r="C222" s="13" t="s">
        <v>4678</v>
      </c>
      <c r="D222" s="1" t="s">
        <v>4677</v>
      </c>
      <c r="E222" s="13" t="s">
        <v>4676</v>
      </c>
      <c r="F222" s="1" t="s">
        <v>4675</v>
      </c>
      <c r="G222" s="13" t="s">
        <v>4162</v>
      </c>
      <c r="H222" s="1" t="s">
        <v>4161</v>
      </c>
      <c r="I222" s="1" t="s">
        <v>204</v>
      </c>
      <c r="J222" s="1" t="s">
        <v>203</v>
      </c>
      <c r="K222" s="1">
        <v>115917319</v>
      </c>
      <c r="L222" s="1">
        <v>88385876</v>
      </c>
      <c r="M222" s="1">
        <v>0</v>
      </c>
      <c r="N222" s="1">
        <v>0</v>
      </c>
    </row>
    <row r="223" spans="1:14">
      <c r="A223" s="12">
        <v>27131200</v>
      </c>
      <c r="B223" s="1" t="s">
        <v>12170</v>
      </c>
      <c r="C223" s="12">
        <v>271312</v>
      </c>
      <c r="D223" s="1" t="s">
        <v>12170</v>
      </c>
      <c r="E223" s="12">
        <v>2713</v>
      </c>
      <c r="F223" s="1" t="s">
        <v>4079</v>
      </c>
      <c r="G223" s="12">
        <v>27</v>
      </c>
      <c r="H223" s="1" t="s">
        <v>486</v>
      </c>
      <c r="I223" s="1" t="s">
        <v>225</v>
      </c>
      <c r="J223" s="1" t="s">
        <v>224</v>
      </c>
      <c r="K223" s="1">
        <v>115727698</v>
      </c>
      <c r="L223" s="1">
        <v>286868740</v>
      </c>
      <c r="M223" s="1">
        <v>105879371</v>
      </c>
      <c r="N223" s="1">
        <v>276474294</v>
      </c>
    </row>
    <row r="224" spans="1:14">
      <c r="A224" s="12">
        <v>23091000</v>
      </c>
      <c r="B224" s="1" t="s">
        <v>11518</v>
      </c>
      <c r="C224" s="12">
        <v>230910</v>
      </c>
      <c r="D224" s="1" t="s">
        <v>11517</v>
      </c>
      <c r="E224" s="12">
        <v>2309</v>
      </c>
      <c r="F224" s="1" t="s">
        <v>8449</v>
      </c>
      <c r="G224" s="12">
        <v>23</v>
      </c>
      <c r="H224" s="1" t="s">
        <v>2749</v>
      </c>
      <c r="I224" s="1" t="s">
        <v>751</v>
      </c>
      <c r="J224" s="1" t="s">
        <v>750</v>
      </c>
      <c r="K224" s="1">
        <v>115520805</v>
      </c>
      <c r="L224" s="1">
        <v>85472500</v>
      </c>
      <c r="M224" s="1">
        <v>20089187</v>
      </c>
      <c r="N224" s="1">
        <v>5650020</v>
      </c>
    </row>
    <row r="225" spans="1:14">
      <c r="A225" s="12">
        <v>24031900</v>
      </c>
      <c r="B225" s="1" t="s">
        <v>11697</v>
      </c>
      <c r="C225" s="12">
        <v>240319</v>
      </c>
      <c r="D225" s="1" t="s">
        <v>11696</v>
      </c>
      <c r="E225" s="12">
        <v>2403</v>
      </c>
      <c r="F225" s="1" t="s">
        <v>9356</v>
      </c>
      <c r="G225" s="12">
        <v>24</v>
      </c>
      <c r="H225" s="1" t="s">
        <v>2943</v>
      </c>
      <c r="I225" s="1" t="s">
        <v>751</v>
      </c>
      <c r="J225" s="1" t="s">
        <v>750</v>
      </c>
      <c r="K225" s="1">
        <v>113745000</v>
      </c>
      <c r="L225" s="1">
        <v>21436954</v>
      </c>
      <c r="M225" s="1">
        <v>1051137</v>
      </c>
      <c r="N225" s="1">
        <v>274531</v>
      </c>
    </row>
    <row r="226" spans="1:14">
      <c r="A226" s="12">
        <v>90213919</v>
      </c>
      <c r="B226" s="1" t="s">
        <v>12183</v>
      </c>
      <c r="C226" s="12">
        <v>902139</v>
      </c>
      <c r="D226" s="1" t="s">
        <v>6420</v>
      </c>
      <c r="E226" s="12">
        <v>9021</v>
      </c>
      <c r="F226" s="1" t="s">
        <v>5949</v>
      </c>
      <c r="G226" s="12">
        <v>90</v>
      </c>
      <c r="H226" s="1" t="s">
        <v>512</v>
      </c>
      <c r="I226" s="1" t="s">
        <v>49</v>
      </c>
      <c r="J226" s="1" t="s">
        <v>48</v>
      </c>
      <c r="K226" s="1">
        <v>113520104</v>
      </c>
      <c r="L226" s="1">
        <v>23340</v>
      </c>
      <c r="M226" s="1">
        <v>27479087</v>
      </c>
      <c r="N226" s="1">
        <v>19106</v>
      </c>
    </row>
    <row r="227" spans="1:14">
      <c r="A227" s="12">
        <v>31052000</v>
      </c>
      <c r="B227" s="1" t="s">
        <v>7686</v>
      </c>
      <c r="C227" s="12">
        <v>310520</v>
      </c>
      <c r="D227" s="1" t="s">
        <v>7685</v>
      </c>
      <c r="E227" s="12">
        <v>3105</v>
      </c>
      <c r="F227" s="1" t="s">
        <v>2326</v>
      </c>
      <c r="G227" s="12">
        <v>31</v>
      </c>
      <c r="H227" s="1" t="s">
        <v>870</v>
      </c>
      <c r="I227" s="1" t="s">
        <v>12</v>
      </c>
      <c r="J227" s="1" t="s">
        <v>11</v>
      </c>
      <c r="K227" s="1">
        <v>112445404</v>
      </c>
      <c r="L227" s="1">
        <v>252106751</v>
      </c>
      <c r="M227" s="1">
        <v>497717383</v>
      </c>
      <c r="N227" s="1">
        <v>1396634694</v>
      </c>
    </row>
    <row r="228" spans="1:14">
      <c r="A228" s="12">
        <v>13022010</v>
      </c>
      <c r="B228" s="1" t="s">
        <v>12138</v>
      </c>
      <c r="C228" s="12">
        <v>130220</v>
      </c>
      <c r="D228" s="1" t="s">
        <v>7332</v>
      </c>
      <c r="E228" s="12">
        <v>1302</v>
      </c>
      <c r="F228" s="1" t="s">
        <v>61</v>
      </c>
      <c r="G228" s="12">
        <v>13</v>
      </c>
      <c r="H228" s="1" t="s">
        <v>60</v>
      </c>
      <c r="I228" s="1" t="s">
        <v>59</v>
      </c>
      <c r="J228" s="1" t="s">
        <v>58</v>
      </c>
      <c r="K228" s="1">
        <v>112072262</v>
      </c>
      <c r="L228" s="1">
        <v>11163285</v>
      </c>
      <c r="M228" s="1">
        <v>9362615</v>
      </c>
      <c r="N228" s="1">
        <v>652205</v>
      </c>
    </row>
    <row r="229" spans="1:14">
      <c r="A229" s="13" t="s">
        <v>15715</v>
      </c>
      <c r="B229" s="1" t="s">
        <v>15714</v>
      </c>
      <c r="C229" s="13" t="s">
        <v>4678</v>
      </c>
      <c r="D229" s="1" t="s">
        <v>4677</v>
      </c>
      <c r="E229" s="13" t="s">
        <v>4676</v>
      </c>
      <c r="F229" s="1" t="s">
        <v>4675</v>
      </c>
      <c r="G229" s="13" t="s">
        <v>4162</v>
      </c>
      <c r="H229" s="1" t="s">
        <v>4161</v>
      </c>
      <c r="I229" s="1" t="s">
        <v>204</v>
      </c>
      <c r="J229" s="1" t="s">
        <v>203</v>
      </c>
      <c r="K229" s="1">
        <v>112050732</v>
      </c>
      <c r="L229" s="1">
        <v>48743422</v>
      </c>
      <c r="M229" s="1">
        <v>0</v>
      </c>
      <c r="N229" s="1">
        <v>0</v>
      </c>
    </row>
    <row r="230" spans="1:14">
      <c r="A230" s="12">
        <v>28439090</v>
      </c>
      <c r="B230" s="1" t="s">
        <v>3842</v>
      </c>
      <c r="C230" s="12">
        <v>284390</v>
      </c>
      <c r="D230" s="1" t="s">
        <v>641</v>
      </c>
      <c r="E230" s="12">
        <v>2843</v>
      </c>
      <c r="F230" s="1" t="s">
        <v>640</v>
      </c>
      <c r="G230" s="12">
        <v>28</v>
      </c>
      <c r="H230" s="1" t="s">
        <v>118</v>
      </c>
      <c r="I230" s="1" t="s">
        <v>12</v>
      </c>
      <c r="J230" s="1" t="s">
        <v>11</v>
      </c>
      <c r="K230" s="1">
        <v>111469771</v>
      </c>
      <c r="L230" s="1">
        <v>18505</v>
      </c>
      <c r="M230" s="1">
        <v>16372110</v>
      </c>
      <c r="N230" s="1">
        <v>2272</v>
      </c>
    </row>
    <row r="231" spans="1:14">
      <c r="A231" s="12">
        <v>84111200</v>
      </c>
      <c r="B231" s="1" t="s">
        <v>12328</v>
      </c>
      <c r="C231" s="12">
        <v>841112</v>
      </c>
      <c r="D231" s="1" t="s">
        <v>12327</v>
      </c>
      <c r="E231" s="12">
        <v>8411</v>
      </c>
      <c r="F231" s="1" t="s">
        <v>6493</v>
      </c>
      <c r="G231" s="12">
        <v>84</v>
      </c>
      <c r="H231" s="1" t="s">
        <v>28</v>
      </c>
      <c r="I231" s="1" t="s">
        <v>27</v>
      </c>
      <c r="J231" s="1" t="s">
        <v>26</v>
      </c>
      <c r="K231" s="1">
        <v>110914207</v>
      </c>
      <c r="L231" s="1">
        <v>56822</v>
      </c>
      <c r="M231" s="1">
        <v>3418099488</v>
      </c>
      <c r="N231" s="1">
        <v>2351149</v>
      </c>
    </row>
    <row r="232" spans="1:14">
      <c r="A232" s="12">
        <v>39076100</v>
      </c>
      <c r="B232" s="1" t="s">
        <v>11253</v>
      </c>
      <c r="C232" s="12">
        <v>390761</v>
      </c>
      <c r="D232" s="1" t="s">
        <v>11253</v>
      </c>
      <c r="E232" s="12">
        <v>3907</v>
      </c>
      <c r="F232" s="1" t="s">
        <v>775</v>
      </c>
      <c r="G232" s="12">
        <v>39</v>
      </c>
      <c r="H232" s="1" t="s">
        <v>38</v>
      </c>
      <c r="I232" s="1" t="s">
        <v>37</v>
      </c>
      <c r="J232" s="1" t="s">
        <v>36</v>
      </c>
      <c r="K232" s="1">
        <v>110465754</v>
      </c>
      <c r="L232" s="1">
        <v>88009927</v>
      </c>
      <c r="M232" s="1">
        <v>108675042</v>
      </c>
      <c r="N232" s="1">
        <v>99714441</v>
      </c>
    </row>
    <row r="233" spans="1:14">
      <c r="A233" s="12">
        <v>87089300</v>
      </c>
      <c r="B233" s="1" t="s">
        <v>11501</v>
      </c>
      <c r="C233" s="12">
        <v>870893</v>
      </c>
      <c r="D233" s="1" t="s">
        <v>11500</v>
      </c>
      <c r="E233" s="12">
        <v>8708</v>
      </c>
      <c r="F233" s="1" t="s">
        <v>3640</v>
      </c>
      <c r="G233" s="12">
        <v>87</v>
      </c>
      <c r="H233" s="1" t="s">
        <v>633</v>
      </c>
      <c r="I233" s="1" t="s">
        <v>272</v>
      </c>
      <c r="J233" s="1" t="s">
        <v>271</v>
      </c>
      <c r="K233" s="1">
        <v>108498788</v>
      </c>
      <c r="L233" s="1">
        <v>8089692</v>
      </c>
      <c r="M233" s="1">
        <v>163755127</v>
      </c>
      <c r="N233" s="1">
        <v>16595984</v>
      </c>
    </row>
    <row r="234" spans="1:14">
      <c r="A234" s="12">
        <v>15211000</v>
      </c>
      <c r="B234" s="1" t="s">
        <v>12195</v>
      </c>
      <c r="C234" s="12">
        <v>152110</v>
      </c>
      <c r="D234" s="1" t="s">
        <v>12194</v>
      </c>
      <c r="E234" s="12">
        <v>1521</v>
      </c>
      <c r="F234" s="1" t="s">
        <v>1559</v>
      </c>
      <c r="G234" s="12">
        <v>15</v>
      </c>
      <c r="H234" s="1" t="s">
        <v>413</v>
      </c>
      <c r="I234" s="1" t="s">
        <v>412</v>
      </c>
      <c r="J234" s="1" t="s">
        <v>411</v>
      </c>
      <c r="K234" s="1">
        <v>108047082</v>
      </c>
      <c r="L234" s="1">
        <v>16847397</v>
      </c>
      <c r="M234" s="1">
        <v>1209913</v>
      </c>
      <c r="N234" s="1">
        <v>61993</v>
      </c>
    </row>
    <row r="235" spans="1:14">
      <c r="A235" s="12">
        <v>40129090</v>
      </c>
      <c r="B235" s="1" t="s">
        <v>12272</v>
      </c>
      <c r="C235" s="12">
        <v>401290</v>
      </c>
      <c r="D235" s="1" t="s">
        <v>8368</v>
      </c>
      <c r="E235" s="12">
        <v>4012</v>
      </c>
      <c r="F235" s="1" t="s">
        <v>4874</v>
      </c>
      <c r="G235" s="12">
        <v>40</v>
      </c>
      <c r="H235" s="1" t="s">
        <v>422</v>
      </c>
      <c r="I235" s="1" t="s">
        <v>37</v>
      </c>
      <c r="J235" s="1" t="s">
        <v>36</v>
      </c>
      <c r="K235" s="1">
        <v>107843176</v>
      </c>
      <c r="L235" s="1">
        <v>34013985</v>
      </c>
      <c r="M235" s="1">
        <v>7379383</v>
      </c>
      <c r="N235" s="1">
        <v>2423640</v>
      </c>
    </row>
    <row r="236" spans="1:14">
      <c r="A236" s="12">
        <v>30049069</v>
      </c>
      <c r="B236" s="1" t="s">
        <v>12061</v>
      </c>
      <c r="C236" s="12">
        <v>300490</v>
      </c>
      <c r="D236" s="1" t="s">
        <v>741</v>
      </c>
      <c r="E236" s="12">
        <v>3004</v>
      </c>
      <c r="F236" s="1" t="s">
        <v>364</v>
      </c>
      <c r="G236" s="12">
        <v>30</v>
      </c>
      <c r="H236" s="1" t="s">
        <v>63</v>
      </c>
      <c r="I236" s="1" t="s">
        <v>12</v>
      </c>
      <c r="J236" s="1" t="s">
        <v>11</v>
      </c>
      <c r="K236" s="1">
        <v>105405111</v>
      </c>
      <c r="L236" s="1">
        <v>1425310</v>
      </c>
      <c r="M236" s="1">
        <v>1556089704</v>
      </c>
      <c r="N236" s="1">
        <v>2940632</v>
      </c>
    </row>
    <row r="237" spans="1:14">
      <c r="A237" s="12">
        <v>28259090</v>
      </c>
      <c r="B237" s="1" t="s">
        <v>12251</v>
      </c>
      <c r="C237" s="12">
        <v>282590</v>
      </c>
      <c r="D237" s="1" t="s">
        <v>12250</v>
      </c>
      <c r="E237" s="12">
        <v>2825</v>
      </c>
      <c r="F237" s="1" t="s">
        <v>429</v>
      </c>
      <c r="G237" s="12">
        <v>28</v>
      </c>
      <c r="H237" s="1" t="s">
        <v>118</v>
      </c>
      <c r="I237" s="1" t="s">
        <v>12</v>
      </c>
      <c r="J237" s="1" t="s">
        <v>11</v>
      </c>
      <c r="K237" s="1">
        <v>104589961</v>
      </c>
      <c r="L237" s="1">
        <v>7480360</v>
      </c>
      <c r="M237" s="1">
        <v>2846261</v>
      </c>
      <c r="N237" s="1">
        <v>2440519</v>
      </c>
    </row>
    <row r="238" spans="1:14">
      <c r="A238" s="12">
        <v>84295219</v>
      </c>
      <c r="B238" s="1" t="s">
        <v>11580</v>
      </c>
      <c r="C238" s="12">
        <v>842952</v>
      </c>
      <c r="D238" s="1" t="s">
        <v>11579</v>
      </c>
      <c r="E238" s="12">
        <v>8429</v>
      </c>
      <c r="F238" s="1" t="s">
        <v>3389</v>
      </c>
      <c r="G238" s="12">
        <v>84</v>
      </c>
      <c r="H238" s="1" t="s">
        <v>28</v>
      </c>
      <c r="I238" s="1" t="s">
        <v>27</v>
      </c>
      <c r="J238" s="1" t="s">
        <v>26</v>
      </c>
      <c r="K238" s="1">
        <v>103937011</v>
      </c>
      <c r="L238" s="1">
        <v>18094376</v>
      </c>
      <c r="M238" s="1">
        <v>206137703</v>
      </c>
      <c r="N238" s="1">
        <v>58178913</v>
      </c>
    </row>
    <row r="239" spans="1:14">
      <c r="A239" s="12">
        <v>87019490</v>
      </c>
      <c r="B239" s="1" t="s">
        <v>12184</v>
      </c>
      <c r="C239" s="12">
        <v>870194</v>
      </c>
      <c r="D239" s="1" t="s">
        <v>12184</v>
      </c>
      <c r="E239" s="12">
        <v>8701</v>
      </c>
      <c r="F239" s="1" t="s">
        <v>1401</v>
      </c>
      <c r="G239" s="12">
        <v>87</v>
      </c>
      <c r="H239" s="1" t="s">
        <v>633</v>
      </c>
      <c r="I239" s="1" t="s">
        <v>272</v>
      </c>
      <c r="J239" s="1" t="s">
        <v>271</v>
      </c>
      <c r="K239" s="1">
        <v>103618792</v>
      </c>
      <c r="L239" s="1">
        <v>10778851</v>
      </c>
      <c r="M239" s="1">
        <v>13225828</v>
      </c>
      <c r="N239" s="1">
        <v>2634662</v>
      </c>
    </row>
    <row r="240" spans="1:14">
      <c r="A240" s="13" t="s">
        <v>3193</v>
      </c>
      <c r="B240" s="1" t="s">
        <v>3192</v>
      </c>
      <c r="C240" s="13" t="s">
        <v>3191</v>
      </c>
      <c r="D240" s="1" t="s">
        <v>3190</v>
      </c>
      <c r="E240" s="13" t="s">
        <v>3189</v>
      </c>
      <c r="F240" s="1" t="s">
        <v>3188</v>
      </c>
      <c r="G240" s="13" t="s">
        <v>3187</v>
      </c>
      <c r="H240" s="1" t="s">
        <v>3186</v>
      </c>
      <c r="I240" s="1" t="s">
        <v>204</v>
      </c>
      <c r="J240" s="1" t="s">
        <v>203</v>
      </c>
      <c r="K240" s="1">
        <v>103476349</v>
      </c>
      <c r="L240" s="1">
        <v>418177</v>
      </c>
      <c r="M240" s="1">
        <v>1559800</v>
      </c>
      <c r="N240" s="1">
        <v>6725</v>
      </c>
    </row>
    <row r="241" spans="1:14">
      <c r="A241" s="13" t="s">
        <v>11485</v>
      </c>
      <c r="B241" s="1" t="s">
        <v>11484</v>
      </c>
      <c r="C241" s="13" t="s">
        <v>6559</v>
      </c>
      <c r="D241" s="1" t="s">
        <v>6557</v>
      </c>
      <c r="E241" s="13" t="s">
        <v>6558</v>
      </c>
      <c r="F241" s="1" t="s">
        <v>6557</v>
      </c>
      <c r="G241" s="13" t="s">
        <v>4326</v>
      </c>
      <c r="H241" s="1" t="s">
        <v>4325</v>
      </c>
      <c r="I241" s="1" t="s">
        <v>59</v>
      </c>
      <c r="J241" s="1" t="s">
        <v>58</v>
      </c>
      <c r="K241" s="1">
        <v>102641792</v>
      </c>
      <c r="L241" s="1">
        <v>49160420</v>
      </c>
      <c r="M241" s="1">
        <v>906047</v>
      </c>
      <c r="N241" s="1">
        <v>467248</v>
      </c>
    </row>
    <row r="242" spans="1:14">
      <c r="A242" s="12">
        <v>25062000</v>
      </c>
      <c r="B242" s="1" t="s">
        <v>11143</v>
      </c>
      <c r="C242" s="12">
        <v>250620</v>
      </c>
      <c r="D242" s="1" t="s">
        <v>11142</v>
      </c>
      <c r="E242" s="12">
        <v>2506</v>
      </c>
      <c r="F242" s="1" t="s">
        <v>10995</v>
      </c>
      <c r="G242" s="12">
        <v>25</v>
      </c>
      <c r="H242" s="1" t="s">
        <v>226</v>
      </c>
      <c r="I242" s="1" t="s">
        <v>225</v>
      </c>
      <c r="J242" s="1" t="s">
        <v>224</v>
      </c>
      <c r="K242" s="1">
        <v>102620483</v>
      </c>
      <c r="L242" s="1">
        <v>179297699</v>
      </c>
      <c r="M242" s="1">
        <v>167128</v>
      </c>
      <c r="N242" s="1">
        <v>472820</v>
      </c>
    </row>
    <row r="243" spans="1:14">
      <c r="A243" s="12">
        <v>84314929</v>
      </c>
      <c r="B243" s="1" t="s">
        <v>12226</v>
      </c>
      <c r="C243" s="12">
        <v>843149</v>
      </c>
      <c r="D243" s="1" t="s">
        <v>9910</v>
      </c>
      <c r="E243" s="12">
        <v>8431</v>
      </c>
      <c r="F243" s="1" t="s">
        <v>6068</v>
      </c>
      <c r="G243" s="12">
        <v>84</v>
      </c>
      <c r="H243" s="1" t="s">
        <v>28</v>
      </c>
      <c r="I243" s="1" t="s">
        <v>27</v>
      </c>
      <c r="J243" s="1" t="s">
        <v>26</v>
      </c>
      <c r="K243" s="1">
        <v>102496186</v>
      </c>
      <c r="L243" s="1">
        <v>12827949</v>
      </c>
      <c r="M243" s="1">
        <v>589104543</v>
      </c>
      <c r="N243" s="1">
        <v>127005544</v>
      </c>
    </row>
    <row r="244" spans="1:14">
      <c r="A244" s="13" t="s">
        <v>12308</v>
      </c>
      <c r="B244" s="1" t="s">
        <v>12305</v>
      </c>
      <c r="C244" s="13" t="s">
        <v>12307</v>
      </c>
      <c r="D244" s="1" t="s">
        <v>12305</v>
      </c>
      <c r="E244" s="13" t="s">
        <v>12306</v>
      </c>
      <c r="F244" s="1" t="s">
        <v>12305</v>
      </c>
      <c r="G244" s="13" t="s">
        <v>3835</v>
      </c>
      <c r="H244" s="1" t="s">
        <v>3834</v>
      </c>
      <c r="I244" s="1" t="s">
        <v>204</v>
      </c>
      <c r="J244" s="1" t="s">
        <v>203</v>
      </c>
      <c r="K244" s="1">
        <v>100559616</v>
      </c>
      <c r="L244" s="1">
        <v>37930740</v>
      </c>
      <c r="M244" s="1">
        <v>0</v>
      </c>
      <c r="N244" s="1">
        <v>0</v>
      </c>
    </row>
    <row r="245" spans="1:14">
      <c r="A245" s="12">
        <v>23080000</v>
      </c>
      <c r="B245" s="1" t="s">
        <v>11148</v>
      </c>
      <c r="C245" s="12">
        <v>230800</v>
      </c>
      <c r="D245" s="1" t="s">
        <v>11149</v>
      </c>
      <c r="E245" s="12">
        <v>2308</v>
      </c>
      <c r="F245" s="1" t="s">
        <v>11148</v>
      </c>
      <c r="G245" s="12">
        <v>23</v>
      </c>
      <c r="H245" s="1" t="s">
        <v>2749</v>
      </c>
      <c r="I245" s="1" t="s">
        <v>751</v>
      </c>
      <c r="J245" s="1" t="s">
        <v>750</v>
      </c>
      <c r="K245" s="1">
        <v>99952749</v>
      </c>
      <c r="L245" s="1">
        <v>128179225</v>
      </c>
      <c r="M245" s="1">
        <v>4649934</v>
      </c>
      <c r="N245" s="1">
        <v>3598975</v>
      </c>
    </row>
    <row r="246" spans="1:14">
      <c r="A246" s="12">
        <v>38061000</v>
      </c>
      <c r="B246" s="1" t="s">
        <v>11743</v>
      </c>
      <c r="C246" s="12">
        <v>380610</v>
      </c>
      <c r="D246" s="1" t="s">
        <v>11742</v>
      </c>
      <c r="E246" s="12">
        <v>3806</v>
      </c>
      <c r="F246" s="1" t="s">
        <v>2902</v>
      </c>
      <c r="G246" s="12">
        <v>38</v>
      </c>
      <c r="H246" s="1" t="s">
        <v>244</v>
      </c>
      <c r="I246" s="1" t="s">
        <v>12</v>
      </c>
      <c r="J246" s="1" t="s">
        <v>11</v>
      </c>
      <c r="K246" s="1">
        <v>99867683</v>
      </c>
      <c r="L246" s="1">
        <v>91833692</v>
      </c>
      <c r="M246" s="1">
        <v>1855181</v>
      </c>
      <c r="N246" s="1">
        <v>1694441</v>
      </c>
    </row>
    <row r="247" spans="1:14">
      <c r="A247" s="12">
        <v>20089900</v>
      </c>
      <c r="B247" s="1" t="s">
        <v>12190</v>
      </c>
      <c r="C247" s="12">
        <v>200899</v>
      </c>
      <c r="D247" s="1" t="s">
        <v>12189</v>
      </c>
      <c r="E247" s="12">
        <v>2008</v>
      </c>
      <c r="F247" s="1" t="s">
        <v>3275</v>
      </c>
      <c r="G247" s="12">
        <v>20</v>
      </c>
      <c r="H247" s="1" t="s">
        <v>3274</v>
      </c>
      <c r="I247" s="1" t="s">
        <v>751</v>
      </c>
      <c r="J247" s="1" t="s">
        <v>750</v>
      </c>
      <c r="K247" s="1">
        <v>99798050</v>
      </c>
      <c r="L247" s="1">
        <v>30602414</v>
      </c>
      <c r="M247" s="1">
        <v>2362060</v>
      </c>
      <c r="N247" s="1">
        <v>851610</v>
      </c>
    </row>
    <row r="248" spans="1:14">
      <c r="A248" s="12">
        <v>87085099</v>
      </c>
      <c r="B248" s="1" t="s">
        <v>12051</v>
      </c>
      <c r="C248" s="12">
        <v>870850</v>
      </c>
      <c r="D248" s="1" t="s">
        <v>7792</v>
      </c>
      <c r="E248" s="12">
        <v>8708</v>
      </c>
      <c r="F248" s="1" t="s">
        <v>3640</v>
      </c>
      <c r="G248" s="12">
        <v>87</v>
      </c>
      <c r="H248" s="1" t="s">
        <v>633</v>
      </c>
      <c r="I248" s="1" t="s">
        <v>272</v>
      </c>
      <c r="J248" s="1" t="s">
        <v>271</v>
      </c>
      <c r="K248" s="1">
        <v>99709809</v>
      </c>
      <c r="L248" s="1">
        <v>17224646</v>
      </c>
      <c r="M248" s="1">
        <v>511165388</v>
      </c>
      <c r="N248" s="1">
        <v>84900156</v>
      </c>
    </row>
    <row r="249" spans="1:14">
      <c r="A249" s="12">
        <v>79011210</v>
      </c>
      <c r="B249" s="1" t="s">
        <v>15713</v>
      </c>
      <c r="C249" s="12">
        <v>790112</v>
      </c>
      <c r="D249" s="1" t="s">
        <v>13342</v>
      </c>
      <c r="E249" s="12">
        <v>7901</v>
      </c>
      <c r="F249" s="1" t="s">
        <v>217</v>
      </c>
      <c r="G249" s="12">
        <v>79</v>
      </c>
      <c r="H249" s="1" t="s">
        <v>216</v>
      </c>
      <c r="I249" s="1" t="s">
        <v>107</v>
      </c>
      <c r="J249" s="1" t="s">
        <v>106</v>
      </c>
      <c r="K249" s="1">
        <v>99571786</v>
      </c>
      <c r="L249" s="1">
        <v>34505391</v>
      </c>
      <c r="M249" s="1">
        <v>51284715</v>
      </c>
      <c r="N249" s="1">
        <v>17864712</v>
      </c>
    </row>
    <row r="250" spans="1:14">
      <c r="A250" s="13" t="s">
        <v>10937</v>
      </c>
      <c r="B250" s="1" t="s">
        <v>10936</v>
      </c>
      <c r="C250" s="13" t="s">
        <v>2836</v>
      </c>
      <c r="D250" s="1" t="s">
        <v>2835</v>
      </c>
      <c r="E250" s="13" t="s">
        <v>1490</v>
      </c>
      <c r="F250" s="1" t="s">
        <v>1489</v>
      </c>
      <c r="G250" s="13" t="s">
        <v>1488</v>
      </c>
      <c r="H250" s="1" t="s">
        <v>1487</v>
      </c>
      <c r="I250" s="1" t="s">
        <v>59</v>
      </c>
      <c r="J250" s="1" t="s">
        <v>58</v>
      </c>
      <c r="K250" s="1">
        <v>99485296</v>
      </c>
      <c r="L250" s="1">
        <v>91127636</v>
      </c>
      <c r="M250" s="1">
        <v>2757691</v>
      </c>
      <c r="N250" s="1">
        <v>4106823</v>
      </c>
    </row>
    <row r="251" spans="1:14">
      <c r="A251" s="12">
        <v>72139110</v>
      </c>
      <c r="B251" s="1" t="s">
        <v>12311</v>
      </c>
      <c r="C251" s="12">
        <v>721391</v>
      </c>
      <c r="D251" s="1" t="s">
        <v>7354</v>
      </c>
      <c r="E251" s="12">
        <v>7213</v>
      </c>
      <c r="F251" s="1" t="s">
        <v>7353</v>
      </c>
      <c r="G251" s="12">
        <v>72</v>
      </c>
      <c r="H251" s="1" t="s">
        <v>436</v>
      </c>
      <c r="I251" s="1" t="s">
        <v>107</v>
      </c>
      <c r="J251" s="1" t="s">
        <v>106</v>
      </c>
      <c r="K251" s="1">
        <v>98993617</v>
      </c>
      <c r="L251" s="1">
        <v>125856569</v>
      </c>
      <c r="M251" s="1">
        <v>10827869</v>
      </c>
      <c r="N251" s="1">
        <v>14856017</v>
      </c>
    </row>
    <row r="252" spans="1:14">
      <c r="A252" s="12">
        <v>84678100</v>
      </c>
      <c r="B252" s="1" t="s">
        <v>11905</v>
      </c>
      <c r="C252" s="12">
        <v>846781</v>
      </c>
      <c r="D252" s="1" t="s">
        <v>11904</v>
      </c>
      <c r="E252" s="12">
        <v>8467</v>
      </c>
      <c r="F252" s="1" t="s">
        <v>500</v>
      </c>
      <c r="G252" s="12">
        <v>84</v>
      </c>
      <c r="H252" s="1" t="s">
        <v>28</v>
      </c>
      <c r="I252" s="1" t="s">
        <v>27</v>
      </c>
      <c r="J252" s="1" t="s">
        <v>26</v>
      </c>
      <c r="K252" s="1">
        <v>98236108</v>
      </c>
      <c r="L252" s="1">
        <v>2431588</v>
      </c>
      <c r="M252" s="1">
        <v>35774947</v>
      </c>
      <c r="N252" s="1">
        <v>3069561</v>
      </c>
    </row>
    <row r="253" spans="1:14">
      <c r="A253" s="12">
        <v>71039900</v>
      </c>
      <c r="B253" s="1" t="s">
        <v>12223</v>
      </c>
      <c r="C253" s="12">
        <v>710399</v>
      </c>
      <c r="D253" s="1" t="s">
        <v>12222</v>
      </c>
      <c r="E253" s="12">
        <v>7103</v>
      </c>
      <c r="F253" s="1" t="s">
        <v>11999</v>
      </c>
      <c r="G253" s="12">
        <v>71</v>
      </c>
      <c r="H253" s="1" t="s">
        <v>200</v>
      </c>
      <c r="I253" s="1" t="s">
        <v>199</v>
      </c>
      <c r="J253" s="1" t="s">
        <v>198</v>
      </c>
      <c r="K253" s="1">
        <v>98083930</v>
      </c>
      <c r="L253" s="1">
        <v>6114494</v>
      </c>
      <c r="M253" s="1">
        <v>1162103</v>
      </c>
      <c r="N253" s="1">
        <v>64040</v>
      </c>
    </row>
    <row r="254" spans="1:14">
      <c r="A254" s="12">
        <v>84749000</v>
      </c>
      <c r="B254" s="1" t="s">
        <v>12137</v>
      </c>
      <c r="C254" s="12">
        <v>847490</v>
      </c>
      <c r="D254" s="1" t="s">
        <v>12136</v>
      </c>
      <c r="E254" s="12">
        <v>8474</v>
      </c>
      <c r="F254" s="1" t="s">
        <v>2722</v>
      </c>
      <c r="G254" s="12">
        <v>84</v>
      </c>
      <c r="H254" s="1" t="s">
        <v>28</v>
      </c>
      <c r="I254" s="1" t="s">
        <v>27</v>
      </c>
      <c r="J254" s="1" t="s">
        <v>26</v>
      </c>
      <c r="K254" s="1">
        <v>97970100</v>
      </c>
      <c r="L254" s="1">
        <v>14198745</v>
      </c>
      <c r="M254" s="1">
        <v>129628773</v>
      </c>
      <c r="N254" s="1">
        <v>22213591</v>
      </c>
    </row>
    <row r="255" spans="1:14">
      <c r="A255" s="13" t="s">
        <v>11337</v>
      </c>
      <c r="B255" s="1" t="s">
        <v>11336</v>
      </c>
      <c r="C255" s="13" t="s">
        <v>3973</v>
      </c>
      <c r="D255" s="1" t="s">
        <v>3971</v>
      </c>
      <c r="E255" s="13" t="s">
        <v>3972</v>
      </c>
      <c r="F255" s="1" t="s">
        <v>3971</v>
      </c>
      <c r="G255" s="13" t="s">
        <v>3420</v>
      </c>
      <c r="H255" s="1" t="s">
        <v>3419</v>
      </c>
      <c r="I255" s="1" t="s">
        <v>204</v>
      </c>
      <c r="J255" s="1" t="s">
        <v>203</v>
      </c>
      <c r="K255" s="1">
        <v>97196335</v>
      </c>
      <c r="L255" s="1">
        <v>31479892</v>
      </c>
      <c r="M255" s="1">
        <v>10539461</v>
      </c>
      <c r="N255" s="1">
        <v>2561288</v>
      </c>
    </row>
    <row r="256" spans="1:14">
      <c r="A256" s="12">
        <v>85044050</v>
      </c>
      <c r="B256" s="1" t="s">
        <v>12187</v>
      </c>
      <c r="C256" s="12">
        <v>850440</v>
      </c>
      <c r="D256" s="1" t="s">
        <v>8066</v>
      </c>
      <c r="E256" s="12">
        <v>8504</v>
      </c>
      <c r="F256" s="1" t="s">
        <v>495</v>
      </c>
      <c r="G256" s="12">
        <v>85</v>
      </c>
      <c r="H256" s="1" t="s">
        <v>102</v>
      </c>
      <c r="I256" s="1" t="s">
        <v>27</v>
      </c>
      <c r="J256" s="1" t="s">
        <v>26</v>
      </c>
      <c r="K256" s="1">
        <v>96460711</v>
      </c>
      <c r="L256" s="1">
        <v>2627896</v>
      </c>
      <c r="M256" s="1">
        <v>137718673</v>
      </c>
      <c r="N256" s="1">
        <v>2898421</v>
      </c>
    </row>
    <row r="257" spans="1:14">
      <c r="A257" s="12">
        <v>74081900</v>
      </c>
      <c r="B257" s="1" t="s">
        <v>9423</v>
      </c>
      <c r="C257" s="12">
        <v>740819</v>
      </c>
      <c r="D257" s="1" t="s">
        <v>9423</v>
      </c>
      <c r="E257" s="12">
        <v>7408</v>
      </c>
      <c r="F257" s="1" t="s">
        <v>1838</v>
      </c>
      <c r="G257" s="12">
        <v>74</v>
      </c>
      <c r="H257" s="1" t="s">
        <v>491</v>
      </c>
      <c r="I257" s="1" t="s">
        <v>107</v>
      </c>
      <c r="J257" s="1" t="s">
        <v>106</v>
      </c>
      <c r="K257" s="1">
        <v>95549201</v>
      </c>
      <c r="L257" s="1">
        <v>9600071</v>
      </c>
      <c r="M257" s="1">
        <v>13959257</v>
      </c>
      <c r="N257" s="1">
        <v>1958107</v>
      </c>
    </row>
    <row r="258" spans="1:14">
      <c r="A258" s="12">
        <v>84073390</v>
      </c>
      <c r="B258" s="1" t="s">
        <v>2125</v>
      </c>
      <c r="C258" s="12">
        <v>840733</v>
      </c>
      <c r="D258" s="1" t="s">
        <v>1026</v>
      </c>
      <c r="E258" s="12">
        <v>8407</v>
      </c>
      <c r="F258" s="1" t="s">
        <v>1025</v>
      </c>
      <c r="G258" s="12">
        <v>84</v>
      </c>
      <c r="H258" s="1" t="s">
        <v>28</v>
      </c>
      <c r="I258" s="1" t="s">
        <v>27</v>
      </c>
      <c r="J258" s="1" t="s">
        <v>26</v>
      </c>
      <c r="K258" s="1">
        <v>94545741</v>
      </c>
      <c r="L258" s="1">
        <v>5428144</v>
      </c>
      <c r="M258" s="1">
        <v>185838668</v>
      </c>
      <c r="N258" s="1">
        <v>8874928</v>
      </c>
    </row>
    <row r="259" spans="1:14">
      <c r="A259" s="13" t="s">
        <v>15712</v>
      </c>
      <c r="B259" s="1" t="s">
        <v>15711</v>
      </c>
      <c r="C259" s="13" t="s">
        <v>15710</v>
      </c>
      <c r="D259" s="1" t="s">
        <v>15709</v>
      </c>
      <c r="E259" s="13" t="s">
        <v>4386</v>
      </c>
      <c r="F259" s="1" t="s">
        <v>4385</v>
      </c>
      <c r="G259" s="13" t="s">
        <v>4162</v>
      </c>
      <c r="H259" s="1" t="s">
        <v>4161</v>
      </c>
      <c r="I259" s="1" t="s">
        <v>204</v>
      </c>
      <c r="J259" s="1" t="s">
        <v>203</v>
      </c>
      <c r="K259" s="1">
        <v>94009761</v>
      </c>
      <c r="L259" s="1">
        <v>51822457</v>
      </c>
      <c r="M259" s="1">
        <v>0</v>
      </c>
      <c r="N259" s="1">
        <v>0</v>
      </c>
    </row>
    <row r="260" spans="1:14">
      <c r="A260" s="13" t="s">
        <v>15708</v>
      </c>
      <c r="B260" s="1" t="s">
        <v>15707</v>
      </c>
      <c r="C260" s="13" t="s">
        <v>4678</v>
      </c>
      <c r="D260" s="1" t="s">
        <v>4677</v>
      </c>
      <c r="E260" s="13" t="s">
        <v>4676</v>
      </c>
      <c r="F260" s="1" t="s">
        <v>4675</v>
      </c>
      <c r="G260" s="13" t="s">
        <v>4162</v>
      </c>
      <c r="H260" s="1" t="s">
        <v>4161</v>
      </c>
      <c r="I260" s="1" t="s">
        <v>204</v>
      </c>
      <c r="J260" s="1" t="s">
        <v>203</v>
      </c>
      <c r="K260" s="1">
        <v>92936237</v>
      </c>
      <c r="L260" s="1">
        <v>175414342</v>
      </c>
      <c r="M260" s="1">
        <v>0</v>
      </c>
      <c r="N260" s="1">
        <v>0</v>
      </c>
    </row>
    <row r="261" spans="1:14">
      <c r="A261" s="12">
        <v>74111010</v>
      </c>
      <c r="B261" s="1" t="s">
        <v>12294</v>
      </c>
      <c r="C261" s="12">
        <v>741110</v>
      </c>
      <c r="D261" s="1" t="s">
        <v>9653</v>
      </c>
      <c r="E261" s="12">
        <v>7411</v>
      </c>
      <c r="F261" s="1" t="s">
        <v>1442</v>
      </c>
      <c r="G261" s="12">
        <v>74</v>
      </c>
      <c r="H261" s="1" t="s">
        <v>491</v>
      </c>
      <c r="I261" s="1" t="s">
        <v>107</v>
      </c>
      <c r="J261" s="1" t="s">
        <v>106</v>
      </c>
      <c r="K261" s="1">
        <v>92289776</v>
      </c>
      <c r="L261" s="1">
        <v>8606404</v>
      </c>
      <c r="M261" s="1">
        <v>22800918</v>
      </c>
      <c r="N261" s="1">
        <v>2165693</v>
      </c>
    </row>
    <row r="262" spans="1:14">
      <c r="A262" s="12">
        <v>84219999</v>
      </c>
      <c r="B262" s="1" t="s">
        <v>11993</v>
      </c>
      <c r="C262" s="12">
        <v>842199</v>
      </c>
      <c r="D262" s="1" t="s">
        <v>404</v>
      </c>
      <c r="E262" s="12">
        <v>8421</v>
      </c>
      <c r="F262" s="1" t="s">
        <v>403</v>
      </c>
      <c r="G262" s="12">
        <v>84</v>
      </c>
      <c r="H262" s="1" t="s">
        <v>28</v>
      </c>
      <c r="I262" s="1" t="s">
        <v>27</v>
      </c>
      <c r="J262" s="1" t="s">
        <v>26</v>
      </c>
      <c r="K262" s="1">
        <v>91364493</v>
      </c>
      <c r="L262" s="1">
        <v>4633727</v>
      </c>
      <c r="M262" s="1">
        <v>301042388</v>
      </c>
      <c r="N262" s="1">
        <v>18862900</v>
      </c>
    </row>
    <row r="263" spans="1:14">
      <c r="A263" s="12">
        <v>18069000</v>
      </c>
      <c r="B263" s="1" t="s">
        <v>11913</v>
      </c>
      <c r="C263" s="12">
        <v>180690</v>
      </c>
      <c r="D263" s="1" t="s">
        <v>11913</v>
      </c>
      <c r="E263" s="12">
        <v>1806</v>
      </c>
      <c r="F263" s="1" t="s">
        <v>8715</v>
      </c>
      <c r="G263" s="12">
        <v>18</v>
      </c>
      <c r="H263" s="1" t="s">
        <v>8279</v>
      </c>
      <c r="I263" s="1" t="s">
        <v>751</v>
      </c>
      <c r="J263" s="1" t="s">
        <v>750</v>
      </c>
      <c r="K263" s="1">
        <v>90865526</v>
      </c>
      <c r="L263" s="1">
        <v>19793490</v>
      </c>
      <c r="M263" s="1">
        <v>106765490</v>
      </c>
      <c r="N263" s="1">
        <v>10242372</v>
      </c>
    </row>
    <row r="264" spans="1:14">
      <c r="A264" s="12">
        <v>44111410</v>
      </c>
      <c r="B264" s="1" t="s">
        <v>12084</v>
      </c>
      <c r="C264" s="12">
        <v>441114</v>
      </c>
      <c r="D264" s="1" t="s">
        <v>11796</v>
      </c>
      <c r="E264" s="12">
        <v>4411</v>
      </c>
      <c r="F264" s="1" t="s">
        <v>8693</v>
      </c>
      <c r="G264" s="12">
        <v>44</v>
      </c>
      <c r="H264" s="1" t="s">
        <v>2121</v>
      </c>
      <c r="I264" s="1" t="s">
        <v>1129</v>
      </c>
      <c r="J264" s="1" t="s">
        <v>1128</v>
      </c>
      <c r="K264" s="1">
        <v>90810067</v>
      </c>
      <c r="L264" s="1">
        <v>256344849</v>
      </c>
      <c r="M264" s="1">
        <v>108315</v>
      </c>
      <c r="N264" s="1">
        <v>157017</v>
      </c>
    </row>
    <row r="265" spans="1:14">
      <c r="A265" s="12">
        <v>72083990</v>
      </c>
      <c r="B265" s="1" t="s">
        <v>11915</v>
      </c>
      <c r="C265" s="12">
        <v>720839</v>
      </c>
      <c r="D265" s="1" t="s">
        <v>11359</v>
      </c>
      <c r="E265" s="12">
        <v>7208</v>
      </c>
      <c r="F265" s="1" t="s">
        <v>1630</v>
      </c>
      <c r="G265" s="12">
        <v>72</v>
      </c>
      <c r="H265" s="1" t="s">
        <v>436</v>
      </c>
      <c r="I265" s="1" t="s">
        <v>107</v>
      </c>
      <c r="J265" s="1" t="s">
        <v>106</v>
      </c>
      <c r="K265" s="1">
        <v>89822512</v>
      </c>
      <c r="L265" s="1">
        <v>128892905</v>
      </c>
      <c r="M265" s="1">
        <v>160602695</v>
      </c>
      <c r="N265" s="1">
        <v>279966506</v>
      </c>
    </row>
    <row r="266" spans="1:14">
      <c r="A266" s="12">
        <v>71081290</v>
      </c>
      <c r="B266" s="1" t="s">
        <v>12296</v>
      </c>
      <c r="C266" s="12">
        <v>710812</v>
      </c>
      <c r="D266" s="1" t="s">
        <v>12295</v>
      </c>
      <c r="E266" s="12">
        <v>7108</v>
      </c>
      <c r="F266" s="1" t="s">
        <v>2256</v>
      </c>
      <c r="G266" s="12">
        <v>71</v>
      </c>
      <c r="H266" s="1" t="s">
        <v>200</v>
      </c>
      <c r="I266" s="1" t="s">
        <v>199</v>
      </c>
      <c r="J266" s="1" t="s">
        <v>198</v>
      </c>
      <c r="K266" s="1">
        <v>89554096</v>
      </c>
      <c r="L266" s="1">
        <v>1305</v>
      </c>
      <c r="M266" s="1">
        <v>340580</v>
      </c>
      <c r="N266" s="1">
        <v>443</v>
      </c>
    </row>
    <row r="267" spans="1:14">
      <c r="A267" s="12">
        <v>84294000</v>
      </c>
      <c r="B267" s="1" t="s">
        <v>12299</v>
      </c>
      <c r="C267" s="12">
        <v>842940</v>
      </c>
      <c r="D267" s="1" t="s">
        <v>12298</v>
      </c>
      <c r="E267" s="12">
        <v>8429</v>
      </c>
      <c r="F267" s="1" t="s">
        <v>3389</v>
      </c>
      <c r="G267" s="12">
        <v>84</v>
      </c>
      <c r="H267" s="1" t="s">
        <v>28</v>
      </c>
      <c r="I267" s="1" t="s">
        <v>27</v>
      </c>
      <c r="J267" s="1" t="s">
        <v>26</v>
      </c>
      <c r="K267" s="1">
        <v>89482727</v>
      </c>
      <c r="L267" s="1">
        <v>11767243</v>
      </c>
      <c r="M267" s="1">
        <v>121476898</v>
      </c>
      <c r="N267" s="1">
        <v>22912953</v>
      </c>
    </row>
    <row r="268" spans="1:14">
      <c r="A268" s="12">
        <v>29012900</v>
      </c>
      <c r="B268" s="1" t="s">
        <v>12219</v>
      </c>
      <c r="C268" s="12">
        <v>290129</v>
      </c>
      <c r="D268" s="1" t="s">
        <v>12219</v>
      </c>
      <c r="E268" s="12">
        <v>2901</v>
      </c>
      <c r="F268" s="1" t="s">
        <v>2740</v>
      </c>
      <c r="G268" s="12">
        <v>29</v>
      </c>
      <c r="H268" s="1" t="s">
        <v>13</v>
      </c>
      <c r="I268" s="1" t="s">
        <v>12</v>
      </c>
      <c r="J268" s="1" t="s">
        <v>11</v>
      </c>
      <c r="K268" s="1">
        <v>89282360</v>
      </c>
      <c r="L268" s="1">
        <v>52268895</v>
      </c>
      <c r="M268" s="1">
        <v>45327286</v>
      </c>
      <c r="N268" s="1">
        <v>29311106</v>
      </c>
    </row>
    <row r="269" spans="1:14">
      <c r="A269" s="12">
        <v>40169990</v>
      </c>
      <c r="B269" s="1" t="s">
        <v>5234</v>
      </c>
      <c r="C269" s="12">
        <v>401699</v>
      </c>
      <c r="D269" s="1" t="s">
        <v>5234</v>
      </c>
      <c r="E269" s="12">
        <v>4016</v>
      </c>
      <c r="F269" s="1" t="s">
        <v>2884</v>
      </c>
      <c r="G269" s="12">
        <v>40</v>
      </c>
      <c r="H269" s="1" t="s">
        <v>422</v>
      </c>
      <c r="I269" s="1" t="s">
        <v>37</v>
      </c>
      <c r="J269" s="1" t="s">
        <v>36</v>
      </c>
      <c r="K269" s="1">
        <v>89024341</v>
      </c>
      <c r="L269" s="1">
        <v>5075810</v>
      </c>
      <c r="M269" s="1">
        <v>275118381</v>
      </c>
      <c r="N269" s="1">
        <v>21456401</v>
      </c>
    </row>
    <row r="270" spans="1:14">
      <c r="A270" s="12">
        <v>15081000</v>
      </c>
      <c r="B270" s="1" t="s">
        <v>11912</v>
      </c>
      <c r="C270" s="12">
        <v>150810</v>
      </c>
      <c r="D270" s="1" t="s">
        <v>11912</v>
      </c>
      <c r="E270" s="12">
        <v>1508</v>
      </c>
      <c r="F270" s="1" t="s">
        <v>10161</v>
      </c>
      <c r="G270" s="12">
        <v>15</v>
      </c>
      <c r="H270" s="1" t="s">
        <v>413</v>
      </c>
      <c r="I270" s="1" t="s">
        <v>412</v>
      </c>
      <c r="J270" s="1" t="s">
        <v>411</v>
      </c>
      <c r="K270" s="1">
        <v>88687422</v>
      </c>
      <c r="L270" s="1">
        <v>51144514</v>
      </c>
      <c r="M270" s="1">
        <v>4200</v>
      </c>
      <c r="N270" s="1">
        <v>907</v>
      </c>
    </row>
    <row r="271" spans="1:14">
      <c r="A271" s="12">
        <v>76020000</v>
      </c>
      <c r="B271" s="1" t="s">
        <v>12044</v>
      </c>
      <c r="C271" s="12">
        <v>760200</v>
      </c>
      <c r="D271" s="1" t="s">
        <v>12044</v>
      </c>
      <c r="E271" s="12">
        <v>7602</v>
      </c>
      <c r="F271" s="1" t="s">
        <v>12044</v>
      </c>
      <c r="G271" s="12">
        <v>76</v>
      </c>
      <c r="H271" s="1" t="s">
        <v>1262</v>
      </c>
      <c r="I271" s="1" t="s">
        <v>107</v>
      </c>
      <c r="J271" s="1" t="s">
        <v>106</v>
      </c>
      <c r="K271" s="1">
        <v>88488444</v>
      </c>
      <c r="L271" s="1">
        <v>52676943</v>
      </c>
      <c r="M271" s="1">
        <v>303918531</v>
      </c>
      <c r="N271" s="1">
        <v>157055683</v>
      </c>
    </row>
    <row r="272" spans="1:14">
      <c r="A272" s="13" t="s">
        <v>10368</v>
      </c>
      <c r="B272" s="1" t="s">
        <v>10367</v>
      </c>
      <c r="C272" s="13" t="s">
        <v>10366</v>
      </c>
      <c r="D272" s="1" t="s">
        <v>10365</v>
      </c>
      <c r="E272" s="13" t="s">
        <v>1490</v>
      </c>
      <c r="F272" s="1" t="s">
        <v>1489</v>
      </c>
      <c r="G272" s="13" t="s">
        <v>1488</v>
      </c>
      <c r="H272" s="1" t="s">
        <v>1487</v>
      </c>
      <c r="I272" s="1" t="s">
        <v>59</v>
      </c>
      <c r="J272" s="1" t="s">
        <v>58</v>
      </c>
      <c r="K272" s="1">
        <v>88068460</v>
      </c>
      <c r="L272" s="1">
        <v>92510854</v>
      </c>
      <c r="M272" s="1">
        <v>147311</v>
      </c>
      <c r="N272" s="1">
        <v>88000</v>
      </c>
    </row>
    <row r="273" spans="1:14">
      <c r="A273" s="12">
        <v>87112020</v>
      </c>
      <c r="B273" s="1" t="s">
        <v>12174</v>
      </c>
      <c r="C273" s="12">
        <v>871120</v>
      </c>
      <c r="D273" s="1" t="s">
        <v>8529</v>
      </c>
      <c r="E273" s="12">
        <v>8711</v>
      </c>
      <c r="F273" s="1" t="s">
        <v>1227</v>
      </c>
      <c r="G273" s="12">
        <v>87</v>
      </c>
      <c r="H273" s="1" t="s">
        <v>633</v>
      </c>
      <c r="I273" s="1" t="s">
        <v>272</v>
      </c>
      <c r="J273" s="1" t="s">
        <v>271</v>
      </c>
      <c r="K273" s="1">
        <v>88053647</v>
      </c>
      <c r="L273" s="1">
        <v>3469975</v>
      </c>
      <c r="M273" s="1">
        <v>44175678</v>
      </c>
      <c r="N273" s="1">
        <v>7737576</v>
      </c>
    </row>
    <row r="274" spans="1:14">
      <c r="A274" s="12">
        <v>25249000</v>
      </c>
      <c r="B274" s="1" t="s">
        <v>15706</v>
      </c>
      <c r="C274" s="12">
        <v>252490</v>
      </c>
      <c r="D274" s="1" t="s">
        <v>15705</v>
      </c>
      <c r="E274" s="12">
        <v>2524</v>
      </c>
      <c r="F274" s="1" t="s">
        <v>15704</v>
      </c>
      <c r="G274" s="12">
        <v>25</v>
      </c>
      <c r="H274" s="1" t="s">
        <v>226</v>
      </c>
      <c r="I274" s="1" t="s">
        <v>225</v>
      </c>
      <c r="J274" s="1" t="s">
        <v>224</v>
      </c>
      <c r="K274" s="1">
        <v>86930757</v>
      </c>
      <c r="L274" s="1">
        <v>163563500</v>
      </c>
      <c r="M274" s="1">
        <v>0</v>
      </c>
      <c r="N274" s="1">
        <v>0</v>
      </c>
    </row>
    <row r="275" spans="1:14">
      <c r="A275" s="12">
        <v>85021319</v>
      </c>
      <c r="B275" s="1" t="s">
        <v>12270</v>
      </c>
      <c r="C275" s="12">
        <v>850213</v>
      </c>
      <c r="D275" s="1" t="s">
        <v>12269</v>
      </c>
      <c r="E275" s="12">
        <v>8502</v>
      </c>
      <c r="F275" s="1" t="s">
        <v>1067</v>
      </c>
      <c r="G275" s="12">
        <v>85</v>
      </c>
      <c r="H275" s="1" t="s">
        <v>102</v>
      </c>
      <c r="I275" s="1" t="s">
        <v>27</v>
      </c>
      <c r="J275" s="1" t="s">
        <v>26</v>
      </c>
      <c r="K275" s="1">
        <v>86342103</v>
      </c>
      <c r="L275" s="1">
        <v>5917570</v>
      </c>
      <c r="M275" s="1">
        <v>120302054</v>
      </c>
      <c r="N275" s="1">
        <v>5130575</v>
      </c>
    </row>
    <row r="276" spans="1:14">
      <c r="A276" s="12">
        <v>25199090</v>
      </c>
      <c r="B276" s="1" t="s">
        <v>12115</v>
      </c>
      <c r="C276" s="12">
        <v>251990</v>
      </c>
      <c r="D276" s="1" t="s">
        <v>7835</v>
      </c>
      <c r="E276" s="12">
        <v>2519</v>
      </c>
      <c r="F276" s="1" t="s">
        <v>5590</v>
      </c>
      <c r="G276" s="12">
        <v>25</v>
      </c>
      <c r="H276" s="1" t="s">
        <v>226</v>
      </c>
      <c r="I276" s="1" t="s">
        <v>225</v>
      </c>
      <c r="J276" s="1" t="s">
        <v>224</v>
      </c>
      <c r="K276" s="1">
        <v>86092641</v>
      </c>
      <c r="L276" s="1">
        <v>235871771</v>
      </c>
      <c r="M276" s="1">
        <v>13226499</v>
      </c>
      <c r="N276" s="1">
        <v>22052560</v>
      </c>
    </row>
    <row r="277" spans="1:14">
      <c r="A277" s="12">
        <v>23099010</v>
      </c>
      <c r="B277" s="1" t="s">
        <v>10160</v>
      </c>
      <c r="C277" s="12">
        <v>230990</v>
      </c>
      <c r="D277" s="1" t="s">
        <v>8450</v>
      </c>
      <c r="E277" s="12">
        <v>2309</v>
      </c>
      <c r="F277" s="1" t="s">
        <v>8449</v>
      </c>
      <c r="G277" s="12">
        <v>23</v>
      </c>
      <c r="H277" s="1" t="s">
        <v>2749</v>
      </c>
      <c r="I277" s="1" t="s">
        <v>751</v>
      </c>
      <c r="J277" s="1" t="s">
        <v>750</v>
      </c>
      <c r="K277" s="1">
        <v>85815199</v>
      </c>
      <c r="L277" s="1">
        <v>74355800</v>
      </c>
      <c r="M277" s="1">
        <v>12064213</v>
      </c>
      <c r="N277" s="1">
        <v>8506292</v>
      </c>
    </row>
    <row r="278" spans="1:14">
      <c r="A278" s="12">
        <v>68138190</v>
      </c>
      <c r="B278" s="1" t="s">
        <v>12252</v>
      </c>
      <c r="C278" s="12">
        <v>681381</v>
      </c>
      <c r="D278" s="1" t="s">
        <v>7508</v>
      </c>
      <c r="E278" s="12">
        <v>6813</v>
      </c>
      <c r="F278" s="1" t="s">
        <v>5790</v>
      </c>
      <c r="G278" s="12">
        <v>68</v>
      </c>
      <c r="H278" s="1" t="s">
        <v>8</v>
      </c>
      <c r="I278" s="1" t="s">
        <v>7</v>
      </c>
      <c r="J278" s="1" t="s">
        <v>6</v>
      </c>
      <c r="K278" s="1">
        <v>85403012</v>
      </c>
      <c r="L278" s="1">
        <v>33998693</v>
      </c>
      <c r="M278" s="1">
        <v>11954360</v>
      </c>
      <c r="N278" s="1">
        <v>690584</v>
      </c>
    </row>
    <row r="279" spans="1:14">
      <c r="A279" s="12">
        <v>26020090</v>
      </c>
      <c r="B279" s="1" t="s">
        <v>9305</v>
      </c>
      <c r="C279" s="12">
        <v>260200</v>
      </c>
      <c r="D279" s="1" t="s">
        <v>9304</v>
      </c>
      <c r="E279" s="12">
        <v>2602</v>
      </c>
      <c r="F279" s="1" t="s">
        <v>9304</v>
      </c>
      <c r="G279" s="12">
        <v>26</v>
      </c>
      <c r="H279" s="1" t="s">
        <v>888</v>
      </c>
      <c r="I279" s="1" t="s">
        <v>225</v>
      </c>
      <c r="J279" s="1" t="s">
        <v>224</v>
      </c>
      <c r="K279" s="1">
        <v>85339591</v>
      </c>
      <c r="L279" s="1">
        <v>705939005</v>
      </c>
      <c r="M279" s="1">
        <v>1344136</v>
      </c>
      <c r="N279" s="1">
        <v>2033457</v>
      </c>
    </row>
    <row r="280" spans="1:14">
      <c r="A280" s="12">
        <v>71151000</v>
      </c>
      <c r="B280" s="1" t="s">
        <v>6489</v>
      </c>
      <c r="C280" s="12">
        <v>711510</v>
      </c>
      <c r="D280" s="1" t="s">
        <v>6489</v>
      </c>
      <c r="E280" s="12">
        <v>7115</v>
      </c>
      <c r="F280" s="1" t="s">
        <v>6488</v>
      </c>
      <c r="G280" s="12">
        <v>71</v>
      </c>
      <c r="H280" s="1" t="s">
        <v>200</v>
      </c>
      <c r="I280" s="1" t="s">
        <v>199</v>
      </c>
      <c r="J280" s="1" t="s">
        <v>198</v>
      </c>
      <c r="K280" s="1">
        <v>84114288</v>
      </c>
      <c r="L280" s="1">
        <v>2522</v>
      </c>
      <c r="M280" s="1">
        <v>0</v>
      </c>
      <c r="N280" s="1">
        <v>0</v>
      </c>
    </row>
    <row r="281" spans="1:14">
      <c r="A281" s="12">
        <v>29339919</v>
      </c>
      <c r="B281" s="1" t="s">
        <v>12275</v>
      </c>
      <c r="C281" s="12">
        <v>293399</v>
      </c>
      <c r="D281" s="1" t="s">
        <v>596</v>
      </c>
      <c r="E281" s="12">
        <v>2933</v>
      </c>
      <c r="F281" s="1" t="s">
        <v>67</v>
      </c>
      <c r="G281" s="12">
        <v>29</v>
      </c>
      <c r="H281" s="1" t="s">
        <v>13</v>
      </c>
      <c r="I281" s="1" t="s">
        <v>12</v>
      </c>
      <c r="J281" s="1" t="s">
        <v>11</v>
      </c>
      <c r="K281" s="1">
        <v>84030869</v>
      </c>
      <c r="L281" s="1">
        <v>11105912</v>
      </c>
      <c r="M281" s="1">
        <v>11512579</v>
      </c>
      <c r="N281" s="1">
        <v>970203</v>
      </c>
    </row>
    <row r="282" spans="1:14">
      <c r="A282" s="12">
        <v>33019020</v>
      </c>
      <c r="B282" s="1" t="s">
        <v>12191</v>
      </c>
      <c r="C282" s="12">
        <v>330190</v>
      </c>
      <c r="D282" s="1" t="s">
        <v>8240</v>
      </c>
      <c r="E282" s="12">
        <v>3301</v>
      </c>
      <c r="F282" s="1" t="s">
        <v>407</v>
      </c>
      <c r="G282" s="12">
        <v>33</v>
      </c>
      <c r="H282" s="1" t="s">
        <v>406</v>
      </c>
      <c r="I282" s="1" t="s">
        <v>12</v>
      </c>
      <c r="J282" s="1" t="s">
        <v>11</v>
      </c>
      <c r="K282" s="1">
        <v>83520843</v>
      </c>
      <c r="L282" s="1">
        <v>20808809</v>
      </c>
      <c r="M282" s="1">
        <v>1196462</v>
      </c>
      <c r="N282" s="1">
        <v>215899</v>
      </c>
    </row>
    <row r="283" spans="1:14">
      <c r="A283" s="12">
        <v>39013090</v>
      </c>
      <c r="B283" s="1" t="s">
        <v>11222</v>
      </c>
      <c r="C283" s="12">
        <v>390130</v>
      </c>
      <c r="D283" s="1" t="s">
        <v>11221</v>
      </c>
      <c r="E283" s="12">
        <v>3901</v>
      </c>
      <c r="F283" s="1" t="s">
        <v>2030</v>
      </c>
      <c r="G283" s="12">
        <v>39</v>
      </c>
      <c r="H283" s="1" t="s">
        <v>38</v>
      </c>
      <c r="I283" s="1" t="s">
        <v>37</v>
      </c>
      <c r="J283" s="1" t="s">
        <v>36</v>
      </c>
      <c r="K283" s="1">
        <v>83491975</v>
      </c>
      <c r="L283" s="1">
        <v>39993288</v>
      </c>
      <c r="M283" s="1">
        <v>70814929</v>
      </c>
      <c r="N283" s="1">
        <v>38840279</v>
      </c>
    </row>
    <row r="284" spans="1:14">
      <c r="A284" s="12">
        <v>85372090</v>
      </c>
      <c r="B284" s="1" t="s">
        <v>11147</v>
      </c>
      <c r="C284" s="12">
        <v>853720</v>
      </c>
      <c r="D284" s="1" t="s">
        <v>11146</v>
      </c>
      <c r="E284" s="12">
        <v>8537</v>
      </c>
      <c r="F284" s="1" t="s">
        <v>8324</v>
      </c>
      <c r="G284" s="12">
        <v>85</v>
      </c>
      <c r="H284" s="1" t="s">
        <v>102</v>
      </c>
      <c r="I284" s="1" t="s">
        <v>27</v>
      </c>
      <c r="J284" s="1" t="s">
        <v>26</v>
      </c>
      <c r="K284" s="1">
        <v>83283704</v>
      </c>
      <c r="L284" s="1">
        <v>2429054</v>
      </c>
      <c r="M284" s="1">
        <v>120788971</v>
      </c>
      <c r="N284" s="1">
        <v>9088914</v>
      </c>
    </row>
    <row r="285" spans="1:14">
      <c r="A285" s="12">
        <v>84195021</v>
      </c>
      <c r="B285" s="1" t="s">
        <v>11285</v>
      </c>
      <c r="C285" s="12">
        <v>841950</v>
      </c>
      <c r="D285" s="1" t="s">
        <v>6408</v>
      </c>
      <c r="E285" s="12">
        <v>8419</v>
      </c>
      <c r="F285" s="1" t="s">
        <v>2867</v>
      </c>
      <c r="G285" s="12">
        <v>84</v>
      </c>
      <c r="H285" s="1" t="s">
        <v>28</v>
      </c>
      <c r="I285" s="1" t="s">
        <v>27</v>
      </c>
      <c r="J285" s="1" t="s">
        <v>26</v>
      </c>
      <c r="K285" s="1">
        <v>82752119</v>
      </c>
      <c r="L285" s="1">
        <v>1533414</v>
      </c>
      <c r="M285" s="1">
        <v>145434677</v>
      </c>
      <c r="N285" s="1">
        <v>9022081</v>
      </c>
    </row>
    <row r="286" spans="1:14">
      <c r="A286" s="12">
        <v>44013100</v>
      </c>
      <c r="B286" s="1" t="s">
        <v>9670</v>
      </c>
      <c r="C286" s="12">
        <v>440131</v>
      </c>
      <c r="D286" s="1" t="s">
        <v>9670</v>
      </c>
      <c r="E286" s="12">
        <v>4401</v>
      </c>
      <c r="F286" s="1" t="s">
        <v>4646</v>
      </c>
      <c r="G286" s="12">
        <v>44</v>
      </c>
      <c r="H286" s="1" t="s">
        <v>2121</v>
      </c>
      <c r="I286" s="1" t="s">
        <v>1129</v>
      </c>
      <c r="J286" s="1" t="s">
        <v>1128</v>
      </c>
      <c r="K286" s="1">
        <v>82376964</v>
      </c>
      <c r="L286" s="1">
        <v>490210529</v>
      </c>
      <c r="M286" s="1">
        <v>491905</v>
      </c>
      <c r="N286" s="1">
        <v>9153810</v>
      </c>
    </row>
    <row r="287" spans="1:14">
      <c r="A287" s="12">
        <v>87085080</v>
      </c>
      <c r="B287" s="1" t="s">
        <v>9881</v>
      </c>
      <c r="C287" s="12">
        <v>870850</v>
      </c>
      <c r="D287" s="1" t="s">
        <v>7792</v>
      </c>
      <c r="E287" s="12">
        <v>8708</v>
      </c>
      <c r="F287" s="1" t="s">
        <v>3640</v>
      </c>
      <c r="G287" s="12">
        <v>87</v>
      </c>
      <c r="H287" s="1" t="s">
        <v>633</v>
      </c>
      <c r="I287" s="1" t="s">
        <v>272</v>
      </c>
      <c r="J287" s="1" t="s">
        <v>271</v>
      </c>
      <c r="K287" s="1">
        <v>82240986</v>
      </c>
      <c r="L287" s="1">
        <v>12544019</v>
      </c>
      <c r="M287" s="1">
        <v>132559421</v>
      </c>
      <c r="N287" s="1">
        <v>14509668</v>
      </c>
    </row>
    <row r="288" spans="1:14">
      <c r="A288" s="12">
        <v>48025793</v>
      </c>
      <c r="B288" s="1" t="s">
        <v>11994</v>
      </c>
      <c r="C288" s="12">
        <v>480257</v>
      </c>
      <c r="D288" s="1" t="s">
        <v>904</v>
      </c>
      <c r="E288" s="12">
        <v>4802</v>
      </c>
      <c r="F288" s="1" t="s">
        <v>150</v>
      </c>
      <c r="G288" s="12">
        <v>48</v>
      </c>
      <c r="H288" s="1" t="s">
        <v>19</v>
      </c>
      <c r="I288" s="1" t="s">
        <v>18</v>
      </c>
      <c r="J288" s="1" t="s">
        <v>17</v>
      </c>
      <c r="K288" s="1">
        <v>82082766</v>
      </c>
      <c r="L288" s="1">
        <v>95010629</v>
      </c>
      <c r="M288" s="1">
        <v>233939</v>
      </c>
      <c r="N288" s="1">
        <v>253158</v>
      </c>
    </row>
    <row r="289" spans="1:14">
      <c r="A289" s="12">
        <v>20098990</v>
      </c>
      <c r="B289" s="1" t="s">
        <v>12240</v>
      </c>
      <c r="C289" s="12">
        <v>200989</v>
      </c>
      <c r="D289" s="1" t="s">
        <v>6401</v>
      </c>
      <c r="E289" s="12">
        <v>2009</v>
      </c>
      <c r="F289" s="1" t="s">
        <v>4347</v>
      </c>
      <c r="G289" s="12">
        <v>20</v>
      </c>
      <c r="H289" s="1" t="s">
        <v>3274</v>
      </c>
      <c r="I289" s="1" t="s">
        <v>751</v>
      </c>
      <c r="J289" s="1" t="s">
        <v>750</v>
      </c>
      <c r="K289" s="1">
        <v>82019924</v>
      </c>
      <c r="L289" s="1">
        <v>26242196</v>
      </c>
      <c r="M289" s="1">
        <v>3498735</v>
      </c>
      <c r="N289" s="1">
        <v>1368711</v>
      </c>
    </row>
    <row r="290" spans="1:14">
      <c r="A290" s="12">
        <v>84798912</v>
      </c>
      <c r="B290" s="1" t="s">
        <v>9857</v>
      </c>
      <c r="C290" s="12">
        <v>847989</v>
      </c>
      <c r="D290" s="1" t="s">
        <v>2349</v>
      </c>
      <c r="E290" s="12">
        <v>8479</v>
      </c>
      <c r="F290" s="1" t="s">
        <v>310</v>
      </c>
      <c r="G290" s="12">
        <v>84</v>
      </c>
      <c r="H290" s="1" t="s">
        <v>28</v>
      </c>
      <c r="I290" s="1" t="s">
        <v>27</v>
      </c>
      <c r="J290" s="1" t="s">
        <v>26</v>
      </c>
      <c r="K290" s="1">
        <v>81684469</v>
      </c>
      <c r="L290" s="1">
        <v>2741574</v>
      </c>
      <c r="M290" s="1">
        <v>43216667</v>
      </c>
      <c r="N290" s="1">
        <v>1508381</v>
      </c>
    </row>
    <row r="291" spans="1:14">
      <c r="A291" s="12">
        <v>90261019</v>
      </c>
      <c r="B291" s="1" t="s">
        <v>11714</v>
      </c>
      <c r="C291" s="12">
        <v>902610</v>
      </c>
      <c r="D291" s="1" t="s">
        <v>6315</v>
      </c>
      <c r="E291" s="12">
        <v>9026</v>
      </c>
      <c r="F291" s="1" t="s">
        <v>6314</v>
      </c>
      <c r="G291" s="12">
        <v>90</v>
      </c>
      <c r="H291" s="1" t="s">
        <v>512</v>
      </c>
      <c r="I291" s="1" t="s">
        <v>49</v>
      </c>
      <c r="J291" s="1" t="s">
        <v>48</v>
      </c>
      <c r="K291" s="1">
        <v>81222908</v>
      </c>
      <c r="L291" s="1">
        <v>976765</v>
      </c>
      <c r="M291" s="1">
        <v>151079411</v>
      </c>
      <c r="N291" s="1">
        <v>462867</v>
      </c>
    </row>
    <row r="292" spans="1:14">
      <c r="A292" s="12">
        <v>72283000</v>
      </c>
      <c r="B292" s="1" t="s">
        <v>11858</v>
      </c>
      <c r="C292" s="12">
        <v>722830</v>
      </c>
      <c r="D292" s="1" t="s">
        <v>11857</v>
      </c>
      <c r="E292" s="12">
        <v>7228</v>
      </c>
      <c r="F292" s="1" t="s">
        <v>1706</v>
      </c>
      <c r="G292" s="12">
        <v>72</v>
      </c>
      <c r="H292" s="1" t="s">
        <v>436</v>
      </c>
      <c r="I292" s="1" t="s">
        <v>107</v>
      </c>
      <c r="J292" s="1" t="s">
        <v>106</v>
      </c>
      <c r="K292" s="1">
        <v>80949314</v>
      </c>
      <c r="L292" s="1">
        <v>61694266</v>
      </c>
      <c r="M292" s="1">
        <v>91415076</v>
      </c>
      <c r="N292" s="1">
        <v>79814489</v>
      </c>
    </row>
    <row r="293" spans="1:14">
      <c r="A293" s="12">
        <v>84099969</v>
      </c>
      <c r="B293" s="1" t="s">
        <v>12165</v>
      </c>
      <c r="C293" s="12">
        <v>840999</v>
      </c>
      <c r="D293" s="1" t="s">
        <v>2583</v>
      </c>
      <c r="E293" s="12">
        <v>8409</v>
      </c>
      <c r="F293" s="1" t="s">
        <v>2582</v>
      </c>
      <c r="G293" s="12">
        <v>84</v>
      </c>
      <c r="H293" s="1" t="s">
        <v>28</v>
      </c>
      <c r="I293" s="1" t="s">
        <v>27</v>
      </c>
      <c r="J293" s="1" t="s">
        <v>26</v>
      </c>
      <c r="K293" s="1">
        <v>80652590</v>
      </c>
      <c r="L293" s="1">
        <v>770627</v>
      </c>
      <c r="M293" s="1">
        <v>140390316</v>
      </c>
      <c r="N293" s="1">
        <v>1301103</v>
      </c>
    </row>
    <row r="294" spans="1:14">
      <c r="A294" s="12">
        <v>84148033</v>
      </c>
      <c r="B294" s="1" t="s">
        <v>3557</v>
      </c>
      <c r="C294" s="12">
        <v>841480</v>
      </c>
      <c r="D294" s="1" t="s">
        <v>3556</v>
      </c>
      <c r="E294" s="12">
        <v>8414</v>
      </c>
      <c r="F294" s="1" t="s">
        <v>1529</v>
      </c>
      <c r="G294" s="12">
        <v>84</v>
      </c>
      <c r="H294" s="1" t="s">
        <v>28</v>
      </c>
      <c r="I294" s="1" t="s">
        <v>27</v>
      </c>
      <c r="J294" s="1" t="s">
        <v>26</v>
      </c>
      <c r="K294" s="1">
        <v>80002375</v>
      </c>
      <c r="L294" s="1">
        <v>2759550</v>
      </c>
      <c r="M294" s="1">
        <v>1706083</v>
      </c>
      <c r="N294" s="1">
        <v>76856</v>
      </c>
    </row>
    <row r="295" spans="1:14">
      <c r="A295" s="13" t="s">
        <v>11657</v>
      </c>
      <c r="B295" s="1" t="s">
        <v>11656</v>
      </c>
      <c r="C295" s="13" t="s">
        <v>2836</v>
      </c>
      <c r="D295" s="1" t="s">
        <v>2835</v>
      </c>
      <c r="E295" s="13" t="s">
        <v>1490</v>
      </c>
      <c r="F295" s="1" t="s">
        <v>1489</v>
      </c>
      <c r="G295" s="13" t="s">
        <v>1488</v>
      </c>
      <c r="H295" s="1" t="s">
        <v>1487</v>
      </c>
      <c r="I295" s="1" t="s">
        <v>59</v>
      </c>
      <c r="J295" s="1" t="s">
        <v>58</v>
      </c>
      <c r="K295" s="1">
        <v>79692975</v>
      </c>
      <c r="L295" s="1">
        <v>67986250</v>
      </c>
      <c r="M295" s="1">
        <v>3846869</v>
      </c>
      <c r="N295" s="1">
        <v>4523561</v>
      </c>
    </row>
    <row r="296" spans="1:14">
      <c r="A296" s="12">
        <v>84389000</v>
      </c>
      <c r="B296" s="1" t="s">
        <v>12180</v>
      </c>
      <c r="C296" s="12">
        <v>843890</v>
      </c>
      <c r="D296" s="1" t="s">
        <v>12179</v>
      </c>
      <c r="E296" s="12">
        <v>8438</v>
      </c>
      <c r="F296" s="1" t="s">
        <v>1601</v>
      </c>
      <c r="G296" s="12">
        <v>84</v>
      </c>
      <c r="H296" s="1" t="s">
        <v>28</v>
      </c>
      <c r="I296" s="1" t="s">
        <v>27</v>
      </c>
      <c r="J296" s="1" t="s">
        <v>26</v>
      </c>
      <c r="K296" s="1">
        <v>79545580</v>
      </c>
      <c r="L296" s="1">
        <v>8816798</v>
      </c>
      <c r="M296" s="1">
        <v>44900793</v>
      </c>
      <c r="N296" s="1">
        <v>732758</v>
      </c>
    </row>
    <row r="297" spans="1:14">
      <c r="A297" s="12">
        <v>41079210</v>
      </c>
      <c r="B297" s="1" t="s">
        <v>12006</v>
      </c>
      <c r="C297" s="12">
        <v>410792</v>
      </c>
      <c r="D297" s="1" t="s">
        <v>12005</v>
      </c>
      <c r="E297" s="12">
        <v>4107</v>
      </c>
      <c r="F297" s="1" t="s">
        <v>4526</v>
      </c>
      <c r="G297" s="12">
        <v>41</v>
      </c>
      <c r="H297" s="1" t="s">
        <v>2610</v>
      </c>
      <c r="I297" s="1" t="s">
        <v>2609</v>
      </c>
      <c r="J297" s="1" t="s">
        <v>2608</v>
      </c>
      <c r="K297" s="1">
        <v>79455670</v>
      </c>
      <c r="L297" s="1">
        <v>6300194</v>
      </c>
      <c r="M297" s="1">
        <v>1354041</v>
      </c>
      <c r="N297" s="1">
        <v>682974</v>
      </c>
    </row>
    <row r="298" spans="1:14">
      <c r="A298" s="12">
        <v>87084080</v>
      </c>
      <c r="B298" s="1" t="s">
        <v>11739</v>
      </c>
      <c r="C298" s="12">
        <v>870840</v>
      </c>
      <c r="D298" s="1" t="s">
        <v>10128</v>
      </c>
      <c r="E298" s="12">
        <v>8708</v>
      </c>
      <c r="F298" s="1" t="s">
        <v>3640</v>
      </c>
      <c r="G298" s="12">
        <v>87</v>
      </c>
      <c r="H298" s="1" t="s">
        <v>633</v>
      </c>
      <c r="I298" s="1" t="s">
        <v>272</v>
      </c>
      <c r="J298" s="1" t="s">
        <v>271</v>
      </c>
      <c r="K298" s="1">
        <v>79413937</v>
      </c>
      <c r="L298" s="1">
        <v>5024309</v>
      </c>
      <c r="M298" s="1">
        <v>2061755391</v>
      </c>
      <c r="N298" s="1">
        <v>135614858</v>
      </c>
    </row>
    <row r="299" spans="1:14">
      <c r="A299" s="12">
        <v>64041900</v>
      </c>
      <c r="B299" s="1" t="s">
        <v>11932</v>
      </c>
      <c r="C299" s="12">
        <v>640419</v>
      </c>
      <c r="D299" s="1" t="s">
        <v>11931</v>
      </c>
      <c r="E299" s="12">
        <v>6404</v>
      </c>
      <c r="F299" s="1" t="s">
        <v>9869</v>
      </c>
      <c r="G299" s="12">
        <v>64</v>
      </c>
      <c r="H299" s="1" t="s">
        <v>155</v>
      </c>
      <c r="I299" s="1" t="s">
        <v>154</v>
      </c>
      <c r="J299" s="1" t="s">
        <v>153</v>
      </c>
      <c r="K299" s="1">
        <v>79127687</v>
      </c>
      <c r="L299" s="1">
        <v>3436891</v>
      </c>
      <c r="M299" s="1">
        <v>33491838</v>
      </c>
      <c r="N299" s="1">
        <v>1776308</v>
      </c>
    </row>
    <row r="300" spans="1:14">
      <c r="A300" s="12">
        <v>38260000</v>
      </c>
      <c r="B300" s="1" t="s">
        <v>15702</v>
      </c>
      <c r="C300" s="12">
        <v>382600</v>
      </c>
      <c r="D300" s="1" t="s">
        <v>15703</v>
      </c>
      <c r="E300" s="12">
        <v>3826</v>
      </c>
      <c r="F300" s="1" t="s">
        <v>15702</v>
      </c>
      <c r="G300" s="12">
        <v>38</v>
      </c>
      <c r="H300" s="1" t="s">
        <v>244</v>
      </c>
      <c r="I300" s="1" t="s">
        <v>12</v>
      </c>
      <c r="J300" s="1" t="s">
        <v>11</v>
      </c>
      <c r="K300" s="1">
        <v>79002464</v>
      </c>
      <c r="L300" s="1">
        <v>67438166</v>
      </c>
      <c r="M300" s="1">
        <v>234847</v>
      </c>
      <c r="N300" s="1">
        <v>64258</v>
      </c>
    </row>
    <row r="301" spans="1:14">
      <c r="A301" s="12">
        <v>85437099</v>
      </c>
      <c r="B301" s="1" t="s">
        <v>12037</v>
      </c>
      <c r="C301" s="12">
        <v>854370</v>
      </c>
      <c r="D301" s="1" t="s">
        <v>764</v>
      </c>
      <c r="E301" s="12">
        <v>8543</v>
      </c>
      <c r="F301" s="1" t="s">
        <v>763</v>
      </c>
      <c r="G301" s="12">
        <v>85</v>
      </c>
      <c r="H301" s="1" t="s">
        <v>102</v>
      </c>
      <c r="I301" s="1" t="s">
        <v>27</v>
      </c>
      <c r="J301" s="1" t="s">
        <v>26</v>
      </c>
      <c r="K301" s="1">
        <v>78701555</v>
      </c>
      <c r="L301" s="1">
        <v>503164</v>
      </c>
      <c r="M301" s="1">
        <v>392545390</v>
      </c>
      <c r="N301" s="1">
        <v>7336500</v>
      </c>
    </row>
    <row r="302" spans="1:14">
      <c r="A302" s="12">
        <v>85122011</v>
      </c>
      <c r="B302" s="1" t="s">
        <v>10189</v>
      </c>
      <c r="C302" s="12">
        <v>851220</v>
      </c>
      <c r="D302" s="1" t="s">
        <v>7503</v>
      </c>
      <c r="E302" s="12">
        <v>8512</v>
      </c>
      <c r="F302" s="1" t="s">
        <v>6216</v>
      </c>
      <c r="G302" s="12">
        <v>85</v>
      </c>
      <c r="H302" s="1" t="s">
        <v>102</v>
      </c>
      <c r="I302" s="1" t="s">
        <v>27</v>
      </c>
      <c r="J302" s="1" t="s">
        <v>26</v>
      </c>
      <c r="K302" s="1">
        <v>78472138</v>
      </c>
      <c r="L302" s="1">
        <v>1528971</v>
      </c>
      <c r="M302" s="1">
        <v>270551813</v>
      </c>
      <c r="N302" s="1">
        <v>14305301</v>
      </c>
    </row>
    <row r="303" spans="1:14">
      <c r="A303" s="12">
        <v>48193000</v>
      </c>
      <c r="B303" s="1" t="s">
        <v>12157</v>
      </c>
      <c r="C303" s="12">
        <v>481930</v>
      </c>
      <c r="D303" s="1" t="s">
        <v>12156</v>
      </c>
      <c r="E303" s="12">
        <v>4819</v>
      </c>
      <c r="F303" s="1" t="s">
        <v>1009</v>
      </c>
      <c r="G303" s="12">
        <v>48</v>
      </c>
      <c r="H303" s="1" t="s">
        <v>19</v>
      </c>
      <c r="I303" s="1" t="s">
        <v>18</v>
      </c>
      <c r="J303" s="1" t="s">
        <v>17</v>
      </c>
      <c r="K303" s="1">
        <v>78402514</v>
      </c>
      <c r="L303" s="1">
        <v>57782970</v>
      </c>
      <c r="M303" s="1">
        <v>1572350</v>
      </c>
      <c r="N303" s="1">
        <v>268236</v>
      </c>
    </row>
    <row r="304" spans="1:14">
      <c r="A304" s="12">
        <v>41041124</v>
      </c>
      <c r="B304" s="1" t="s">
        <v>4572</v>
      </c>
      <c r="C304" s="12">
        <v>410411</v>
      </c>
      <c r="D304" s="1" t="s">
        <v>4571</v>
      </c>
      <c r="E304" s="12">
        <v>4104</v>
      </c>
      <c r="F304" s="1" t="s">
        <v>4570</v>
      </c>
      <c r="G304" s="12">
        <v>41</v>
      </c>
      <c r="H304" s="1" t="s">
        <v>2610</v>
      </c>
      <c r="I304" s="1" t="s">
        <v>2609</v>
      </c>
      <c r="J304" s="1" t="s">
        <v>2608</v>
      </c>
      <c r="K304" s="1">
        <v>78382415</v>
      </c>
      <c r="L304" s="1">
        <v>49765433</v>
      </c>
      <c r="M304" s="1">
        <v>7627385</v>
      </c>
      <c r="N304" s="1">
        <v>2489564</v>
      </c>
    </row>
    <row r="305" spans="1:14">
      <c r="A305" s="12">
        <v>19053200</v>
      </c>
      <c r="B305" s="1" t="s">
        <v>12159</v>
      </c>
      <c r="C305" s="12">
        <v>190532</v>
      </c>
      <c r="D305" s="1" t="s">
        <v>12159</v>
      </c>
      <c r="E305" s="12">
        <v>1905</v>
      </c>
      <c r="F305" s="1" t="s">
        <v>8622</v>
      </c>
      <c r="G305" s="12">
        <v>19</v>
      </c>
      <c r="H305" s="1" t="s">
        <v>1029</v>
      </c>
      <c r="I305" s="1" t="s">
        <v>751</v>
      </c>
      <c r="J305" s="1" t="s">
        <v>750</v>
      </c>
      <c r="K305" s="1">
        <v>77913577</v>
      </c>
      <c r="L305" s="1">
        <v>24996545</v>
      </c>
      <c r="M305" s="1">
        <v>41127229</v>
      </c>
      <c r="N305" s="1">
        <v>6050356</v>
      </c>
    </row>
    <row r="306" spans="1:14">
      <c r="A306" s="12">
        <v>39232190</v>
      </c>
      <c r="B306" s="1" t="s">
        <v>11968</v>
      </c>
      <c r="C306" s="12">
        <v>392321</v>
      </c>
      <c r="D306" s="1" t="s">
        <v>8925</v>
      </c>
      <c r="E306" s="12">
        <v>3923</v>
      </c>
      <c r="F306" s="1" t="s">
        <v>1199</v>
      </c>
      <c r="G306" s="12">
        <v>39</v>
      </c>
      <c r="H306" s="1" t="s">
        <v>38</v>
      </c>
      <c r="I306" s="1" t="s">
        <v>37</v>
      </c>
      <c r="J306" s="1" t="s">
        <v>36</v>
      </c>
      <c r="K306" s="1">
        <v>77410360</v>
      </c>
      <c r="L306" s="1">
        <v>15946097</v>
      </c>
      <c r="M306" s="1">
        <v>26563303</v>
      </c>
      <c r="N306" s="1">
        <v>5275923</v>
      </c>
    </row>
    <row r="307" spans="1:14">
      <c r="A307" s="12">
        <v>30049099</v>
      </c>
      <c r="B307" s="1" t="s">
        <v>11779</v>
      </c>
      <c r="C307" s="12">
        <v>300490</v>
      </c>
      <c r="D307" s="1" t="s">
        <v>741</v>
      </c>
      <c r="E307" s="12">
        <v>3004</v>
      </c>
      <c r="F307" s="1" t="s">
        <v>364</v>
      </c>
      <c r="G307" s="12">
        <v>30</v>
      </c>
      <c r="H307" s="1" t="s">
        <v>63</v>
      </c>
      <c r="I307" s="1" t="s">
        <v>12</v>
      </c>
      <c r="J307" s="1" t="s">
        <v>11</v>
      </c>
      <c r="K307" s="1">
        <v>77267763</v>
      </c>
      <c r="L307" s="1">
        <v>22406501</v>
      </c>
      <c r="M307" s="1">
        <v>544937139</v>
      </c>
      <c r="N307" s="1">
        <v>13161164</v>
      </c>
    </row>
    <row r="308" spans="1:14">
      <c r="A308" s="12">
        <v>71031000</v>
      </c>
      <c r="B308" s="1" t="s">
        <v>12055</v>
      </c>
      <c r="C308" s="12">
        <v>710310</v>
      </c>
      <c r="D308" s="1" t="s">
        <v>12054</v>
      </c>
      <c r="E308" s="12">
        <v>7103</v>
      </c>
      <c r="F308" s="1" t="s">
        <v>11999</v>
      </c>
      <c r="G308" s="12">
        <v>71</v>
      </c>
      <c r="H308" s="1" t="s">
        <v>200</v>
      </c>
      <c r="I308" s="1" t="s">
        <v>199</v>
      </c>
      <c r="J308" s="1" t="s">
        <v>198</v>
      </c>
      <c r="K308" s="1">
        <v>76669548</v>
      </c>
      <c r="L308" s="1">
        <v>14506720</v>
      </c>
      <c r="M308" s="1">
        <v>7246145</v>
      </c>
      <c r="N308" s="1">
        <v>2118616</v>
      </c>
    </row>
    <row r="309" spans="1:14">
      <c r="A309" s="12">
        <v>48030090</v>
      </c>
      <c r="B309" s="1" t="s">
        <v>12105</v>
      </c>
      <c r="C309" s="12">
        <v>480300</v>
      </c>
      <c r="D309" s="1" t="s">
        <v>5394</v>
      </c>
      <c r="E309" s="12">
        <v>4803</v>
      </c>
      <c r="F309" s="1" t="s">
        <v>5394</v>
      </c>
      <c r="G309" s="12">
        <v>48</v>
      </c>
      <c r="H309" s="1" t="s">
        <v>19</v>
      </c>
      <c r="I309" s="1" t="s">
        <v>18</v>
      </c>
      <c r="J309" s="1" t="s">
        <v>17</v>
      </c>
      <c r="K309" s="1">
        <v>76634378</v>
      </c>
      <c r="L309" s="1">
        <v>68227820</v>
      </c>
      <c r="M309" s="1">
        <v>3460336</v>
      </c>
      <c r="N309" s="1">
        <v>1984545</v>
      </c>
    </row>
    <row r="310" spans="1:14">
      <c r="A310" s="12">
        <v>87089200</v>
      </c>
      <c r="B310" s="1" t="s">
        <v>10312</v>
      </c>
      <c r="C310" s="12">
        <v>870892</v>
      </c>
      <c r="D310" s="1" t="s">
        <v>10311</v>
      </c>
      <c r="E310" s="12">
        <v>8708</v>
      </c>
      <c r="F310" s="1" t="s">
        <v>3640</v>
      </c>
      <c r="G310" s="12">
        <v>87</v>
      </c>
      <c r="H310" s="1" t="s">
        <v>633</v>
      </c>
      <c r="I310" s="1" t="s">
        <v>272</v>
      </c>
      <c r="J310" s="1" t="s">
        <v>271</v>
      </c>
      <c r="K310" s="1">
        <v>76489893</v>
      </c>
      <c r="L310" s="1">
        <v>3979271</v>
      </c>
      <c r="M310" s="1">
        <v>162267931</v>
      </c>
      <c r="N310" s="1">
        <v>11413272</v>
      </c>
    </row>
    <row r="311" spans="1:14">
      <c r="A311" s="12">
        <v>87163900</v>
      </c>
      <c r="B311" s="1" t="s">
        <v>11557</v>
      </c>
      <c r="C311" s="12">
        <v>871639</v>
      </c>
      <c r="D311" s="1" t="s">
        <v>11556</v>
      </c>
      <c r="E311" s="12">
        <v>8716</v>
      </c>
      <c r="F311" s="1" t="s">
        <v>3719</v>
      </c>
      <c r="G311" s="12">
        <v>87</v>
      </c>
      <c r="H311" s="1" t="s">
        <v>633</v>
      </c>
      <c r="I311" s="1" t="s">
        <v>272</v>
      </c>
      <c r="J311" s="1" t="s">
        <v>271</v>
      </c>
      <c r="K311" s="1">
        <v>76377618</v>
      </c>
      <c r="L311" s="1">
        <v>20654713</v>
      </c>
      <c r="M311" s="1">
        <v>10176603</v>
      </c>
      <c r="N311" s="1">
        <v>1658489</v>
      </c>
    </row>
    <row r="312" spans="1:14">
      <c r="A312" s="12">
        <v>44039800</v>
      </c>
      <c r="B312" s="1" t="s">
        <v>9360</v>
      </c>
      <c r="C312" s="12">
        <v>440398</v>
      </c>
      <c r="D312" s="1" t="s">
        <v>9360</v>
      </c>
      <c r="E312" s="12">
        <v>4403</v>
      </c>
      <c r="F312" s="1" t="s">
        <v>9359</v>
      </c>
      <c r="G312" s="12">
        <v>44</v>
      </c>
      <c r="H312" s="1" t="s">
        <v>2121</v>
      </c>
      <c r="I312" s="1" t="s">
        <v>1129</v>
      </c>
      <c r="J312" s="1" t="s">
        <v>1128</v>
      </c>
      <c r="K312" s="1">
        <v>76340225</v>
      </c>
      <c r="L312" s="1">
        <v>937781524</v>
      </c>
      <c r="M312" s="1">
        <v>0</v>
      </c>
      <c r="N312" s="1">
        <v>0</v>
      </c>
    </row>
    <row r="313" spans="1:14">
      <c r="A313" s="12">
        <v>28253010</v>
      </c>
      <c r="B313" s="1" t="s">
        <v>12096</v>
      </c>
      <c r="C313" s="12">
        <v>282530</v>
      </c>
      <c r="D313" s="1" t="s">
        <v>11208</v>
      </c>
      <c r="E313" s="12">
        <v>2825</v>
      </c>
      <c r="F313" s="1" t="s">
        <v>429</v>
      </c>
      <c r="G313" s="12">
        <v>28</v>
      </c>
      <c r="H313" s="1" t="s">
        <v>118</v>
      </c>
      <c r="I313" s="1" t="s">
        <v>12</v>
      </c>
      <c r="J313" s="1" t="s">
        <v>11</v>
      </c>
      <c r="K313" s="1">
        <v>76070125</v>
      </c>
      <c r="L313" s="1">
        <v>7119000</v>
      </c>
      <c r="M313" s="1">
        <v>201248</v>
      </c>
      <c r="N313" s="1">
        <v>15007</v>
      </c>
    </row>
    <row r="314" spans="1:14">
      <c r="A314" s="12">
        <v>24022000</v>
      </c>
      <c r="B314" s="1" t="s">
        <v>8685</v>
      </c>
      <c r="C314" s="12">
        <v>240220</v>
      </c>
      <c r="D314" s="1" t="s">
        <v>8684</v>
      </c>
      <c r="E314" s="12">
        <v>2402</v>
      </c>
      <c r="F314" s="1" t="s">
        <v>6050</v>
      </c>
      <c r="G314" s="12">
        <v>24</v>
      </c>
      <c r="H314" s="1" t="s">
        <v>2943</v>
      </c>
      <c r="I314" s="1" t="s">
        <v>751</v>
      </c>
      <c r="J314" s="1" t="s">
        <v>750</v>
      </c>
      <c r="K314" s="1">
        <v>75795154</v>
      </c>
      <c r="L314" s="1">
        <v>8495543</v>
      </c>
      <c r="M314" s="1">
        <v>18840781</v>
      </c>
      <c r="N314" s="1">
        <v>1125026</v>
      </c>
    </row>
    <row r="315" spans="1:14">
      <c r="A315" s="12">
        <v>84718000</v>
      </c>
      <c r="B315" s="1" t="s">
        <v>12301</v>
      </c>
      <c r="C315" s="12">
        <v>847180</v>
      </c>
      <c r="D315" s="1" t="s">
        <v>12301</v>
      </c>
      <c r="E315" s="12">
        <v>8471</v>
      </c>
      <c r="F315" s="1" t="s">
        <v>1897</v>
      </c>
      <c r="G315" s="12">
        <v>84</v>
      </c>
      <c r="H315" s="1" t="s">
        <v>28</v>
      </c>
      <c r="I315" s="1" t="s">
        <v>27</v>
      </c>
      <c r="J315" s="1" t="s">
        <v>26</v>
      </c>
      <c r="K315" s="1">
        <v>75697096</v>
      </c>
      <c r="L315" s="1">
        <v>13017</v>
      </c>
      <c r="M315" s="1">
        <v>127497890</v>
      </c>
      <c r="N315" s="1">
        <v>322405</v>
      </c>
    </row>
    <row r="316" spans="1:14">
      <c r="A316" s="12">
        <v>84139190</v>
      </c>
      <c r="B316" s="1" t="s">
        <v>12106</v>
      </c>
      <c r="C316" s="12">
        <v>841391</v>
      </c>
      <c r="D316" s="1" t="s">
        <v>10973</v>
      </c>
      <c r="E316" s="12">
        <v>8413</v>
      </c>
      <c r="F316" s="1" t="s">
        <v>3532</v>
      </c>
      <c r="G316" s="12">
        <v>84</v>
      </c>
      <c r="H316" s="1" t="s">
        <v>28</v>
      </c>
      <c r="I316" s="1" t="s">
        <v>27</v>
      </c>
      <c r="J316" s="1" t="s">
        <v>26</v>
      </c>
      <c r="K316" s="1">
        <v>75588802</v>
      </c>
      <c r="L316" s="1">
        <v>5438192</v>
      </c>
      <c r="M316" s="1">
        <v>226876882</v>
      </c>
      <c r="N316" s="1">
        <v>9776795</v>
      </c>
    </row>
    <row r="317" spans="1:14">
      <c r="A317" s="12">
        <v>94019900</v>
      </c>
      <c r="B317" s="1" t="s">
        <v>11666</v>
      </c>
      <c r="C317" s="12">
        <v>940199</v>
      </c>
      <c r="D317" s="1" t="s">
        <v>11665</v>
      </c>
      <c r="E317" s="12">
        <v>9401</v>
      </c>
      <c r="F317" s="1" t="s">
        <v>1915</v>
      </c>
      <c r="G317" s="12">
        <v>94</v>
      </c>
      <c r="H317" s="1" t="s">
        <v>259</v>
      </c>
      <c r="I317" s="1" t="s">
        <v>127</v>
      </c>
      <c r="J317" s="1" t="s">
        <v>126</v>
      </c>
      <c r="K317" s="1">
        <v>75448454</v>
      </c>
      <c r="L317" s="1">
        <v>7655282</v>
      </c>
      <c r="M317" s="1">
        <v>320718827</v>
      </c>
      <c r="N317" s="1">
        <v>48773992</v>
      </c>
    </row>
    <row r="318" spans="1:14">
      <c r="A318" s="12">
        <v>73181500</v>
      </c>
      <c r="B318" s="1" t="s">
        <v>12111</v>
      </c>
      <c r="C318" s="12">
        <v>731815</v>
      </c>
      <c r="D318" s="1" t="s">
        <v>12111</v>
      </c>
      <c r="E318" s="12">
        <v>7318</v>
      </c>
      <c r="F318" s="1" t="s">
        <v>5883</v>
      </c>
      <c r="G318" s="12">
        <v>73</v>
      </c>
      <c r="H318" s="1" t="s">
        <v>108</v>
      </c>
      <c r="I318" s="1" t="s">
        <v>107</v>
      </c>
      <c r="J318" s="1" t="s">
        <v>106</v>
      </c>
      <c r="K318" s="1">
        <v>74875452</v>
      </c>
      <c r="L318" s="1">
        <v>13723512</v>
      </c>
      <c r="M318" s="1">
        <v>483449224</v>
      </c>
      <c r="N318" s="1">
        <v>104149163</v>
      </c>
    </row>
    <row r="319" spans="1:14">
      <c r="A319" s="12">
        <v>87019300</v>
      </c>
      <c r="B319" s="1" t="s">
        <v>12104</v>
      </c>
      <c r="C319" s="12">
        <v>870193</v>
      </c>
      <c r="D319" s="1" t="s">
        <v>12104</v>
      </c>
      <c r="E319" s="12">
        <v>8701</v>
      </c>
      <c r="F319" s="1" t="s">
        <v>1401</v>
      </c>
      <c r="G319" s="12">
        <v>87</v>
      </c>
      <c r="H319" s="1" t="s">
        <v>633</v>
      </c>
      <c r="I319" s="1" t="s">
        <v>272</v>
      </c>
      <c r="J319" s="1" t="s">
        <v>271</v>
      </c>
      <c r="K319" s="1">
        <v>74851726</v>
      </c>
      <c r="L319" s="1">
        <v>8399976</v>
      </c>
      <c r="M319" s="1">
        <v>78086429</v>
      </c>
      <c r="N319" s="1">
        <v>18124071</v>
      </c>
    </row>
    <row r="320" spans="1:14">
      <c r="A320" s="12">
        <v>48042100</v>
      </c>
      <c r="B320" s="1" t="s">
        <v>9730</v>
      </c>
      <c r="C320" s="12">
        <v>480421</v>
      </c>
      <c r="D320" s="1" t="s">
        <v>9729</v>
      </c>
      <c r="E320" s="12">
        <v>4804</v>
      </c>
      <c r="F320" s="1" t="s">
        <v>1847</v>
      </c>
      <c r="G320" s="12">
        <v>48</v>
      </c>
      <c r="H320" s="1" t="s">
        <v>19</v>
      </c>
      <c r="I320" s="1" t="s">
        <v>18</v>
      </c>
      <c r="J320" s="1" t="s">
        <v>17</v>
      </c>
      <c r="K320" s="1">
        <v>74609280</v>
      </c>
      <c r="L320" s="1">
        <v>104392259</v>
      </c>
      <c r="M320" s="1">
        <v>498645</v>
      </c>
      <c r="N320" s="1">
        <v>529721</v>
      </c>
    </row>
    <row r="321" spans="1:14">
      <c r="A321" s="12">
        <v>64061000</v>
      </c>
      <c r="B321" s="1" t="s">
        <v>7170</v>
      </c>
      <c r="C321" s="12">
        <v>640610</v>
      </c>
      <c r="D321" s="1" t="s">
        <v>7169</v>
      </c>
      <c r="E321" s="12">
        <v>6406</v>
      </c>
      <c r="F321" s="1" t="s">
        <v>7168</v>
      </c>
      <c r="G321" s="12">
        <v>64</v>
      </c>
      <c r="H321" s="1" t="s">
        <v>155</v>
      </c>
      <c r="I321" s="1" t="s">
        <v>154</v>
      </c>
      <c r="J321" s="1" t="s">
        <v>153</v>
      </c>
      <c r="K321" s="1">
        <v>74497325</v>
      </c>
      <c r="L321" s="1">
        <v>1972400</v>
      </c>
      <c r="M321" s="1">
        <v>17946355</v>
      </c>
      <c r="N321" s="1">
        <v>1132290</v>
      </c>
    </row>
    <row r="322" spans="1:14">
      <c r="A322" s="12">
        <v>83099000</v>
      </c>
      <c r="B322" s="1" t="s">
        <v>10944</v>
      </c>
      <c r="C322" s="12">
        <v>830990</v>
      </c>
      <c r="D322" s="1" t="s">
        <v>10944</v>
      </c>
      <c r="E322" s="12">
        <v>8309</v>
      </c>
      <c r="F322" s="1" t="s">
        <v>4134</v>
      </c>
      <c r="G322" s="12">
        <v>83</v>
      </c>
      <c r="H322" s="1" t="s">
        <v>929</v>
      </c>
      <c r="I322" s="1" t="s">
        <v>107</v>
      </c>
      <c r="J322" s="1" t="s">
        <v>106</v>
      </c>
      <c r="K322" s="1">
        <v>74373867</v>
      </c>
      <c r="L322" s="1">
        <v>7927404</v>
      </c>
      <c r="M322" s="1">
        <v>56987135</v>
      </c>
      <c r="N322" s="1">
        <v>9251617</v>
      </c>
    </row>
    <row r="323" spans="1:14">
      <c r="A323" s="12">
        <v>44034200</v>
      </c>
      <c r="B323" s="1" t="s">
        <v>15701</v>
      </c>
      <c r="C323" s="12">
        <v>440342</v>
      </c>
      <c r="D323" s="1" t="s">
        <v>15700</v>
      </c>
      <c r="E323" s="12">
        <v>4403</v>
      </c>
      <c r="F323" s="1" t="s">
        <v>9359</v>
      </c>
      <c r="G323" s="12">
        <v>44</v>
      </c>
      <c r="H323" s="1" t="s">
        <v>2121</v>
      </c>
      <c r="I323" s="1" t="s">
        <v>1129</v>
      </c>
      <c r="J323" s="1" t="s">
        <v>1128</v>
      </c>
      <c r="K323" s="1">
        <v>74271535</v>
      </c>
      <c r="L323" s="1">
        <v>269713871</v>
      </c>
      <c r="M323" s="1">
        <v>0</v>
      </c>
      <c r="N323" s="1">
        <v>0</v>
      </c>
    </row>
    <row r="324" spans="1:14">
      <c r="A324" s="12">
        <v>24013000</v>
      </c>
      <c r="B324" s="1" t="s">
        <v>11783</v>
      </c>
      <c r="C324" s="12">
        <v>240130</v>
      </c>
      <c r="D324" s="1" t="s">
        <v>11782</v>
      </c>
      <c r="E324" s="12">
        <v>2401</v>
      </c>
      <c r="F324" s="1" t="s">
        <v>8804</v>
      </c>
      <c r="G324" s="12">
        <v>24</v>
      </c>
      <c r="H324" s="1" t="s">
        <v>2943</v>
      </c>
      <c r="I324" s="1" t="s">
        <v>751</v>
      </c>
      <c r="J324" s="1" t="s">
        <v>750</v>
      </c>
      <c r="K324" s="1">
        <v>74230232</v>
      </c>
      <c r="L324" s="1">
        <v>96166347</v>
      </c>
      <c r="M324" s="1">
        <v>12268190</v>
      </c>
      <c r="N324" s="1">
        <v>14495956</v>
      </c>
    </row>
    <row r="325" spans="1:14">
      <c r="A325" s="12">
        <v>72083890</v>
      </c>
      <c r="B325" s="1" t="s">
        <v>12093</v>
      </c>
      <c r="C325" s="12">
        <v>720838</v>
      </c>
      <c r="D325" s="1" t="s">
        <v>12092</v>
      </c>
      <c r="E325" s="12">
        <v>7208</v>
      </c>
      <c r="F325" s="1" t="s">
        <v>1630</v>
      </c>
      <c r="G325" s="12">
        <v>72</v>
      </c>
      <c r="H325" s="1" t="s">
        <v>436</v>
      </c>
      <c r="I325" s="1" t="s">
        <v>107</v>
      </c>
      <c r="J325" s="1" t="s">
        <v>106</v>
      </c>
      <c r="K325" s="1">
        <v>74122985</v>
      </c>
      <c r="L325" s="1">
        <v>103908651</v>
      </c>
      <c r="M325" s="1">
        <v>37857769</v>
      </c>
      <c r="N325" s="1">
        <v>67184223</v>
      </c>
    </row>
    <row r="326" spans="1:14">
      <c r="A326" s="12">
        <v>34011190</v>
      </c>
      <c r="B326" s="1" t="s">
        <v>10538</v>
      </c>
      <c r="C326" s="12">
        <v>340111</v>
      </c>
      <c r="D326" s="1" t="s">
        <v>4945</v>
      </c>
      <c r="E326" s="12">
        <v>3401</v>
      </c>
      <c r="F326" s="1" t="s">
        <v>4944</v>
      </c>
      <c r="G326" s="12">
        <v>34</v>
      </c>
      <c r="H326" s="1" t="s">
        <v>519</v>
      </c>
      <c r="I326" s="1" t="s">
        <v>12</v>
      </c>
      <c r="J326" s="1" t="s">
        <v>11</v>
      </c>
      <c r="K326" s="1">
        <v>73887942</v>
      </c>
      <c r="L326" s="1">
        <v>27570565</v>
      </c>
      <c r="M326" s="1">
        <v>13169259</v>
      </c>
      <c r="N326" s="1">
        <v>5650411</v>
      </c>
    </row>
    <row r="327" spans="1:14">
      <c r="A327" s="13" t="s">
        <v>11078</v>
      </c>
      <c r="B327" s="1" t="s">
        <v>11076</v>
      </c>
      <c r="C327" s="13" t="s">
        <v>11077</v>
      </c>
      <c r="D327" s="1" t="s">
        <v>11076</v>
      </c>
      <c r="E327" s="13" t="s">
        <v>10813</v>
      </c>
      <c r="F327" s="1" t="s">
        <v>10812</v>
      </c>
      <c r="G327" s="13" t="s">
        <v>2082</v>
      </c>
      <c r="H327" s="1" t="s">
        <v>2081</v>
      </c>
      <c r="I327" s="1" t="s">
        <v>59</v>
      </c>
      <c r="J327" s="1" t="s">
        <v>58</v>
      </c>
      <c r="K327" s="1">
        <v>73575202</v>
      </c>
      <c r="L327" s="1">
        <v>132556048</v>
      </c>
      <c r="M327" s="1">
        <v>0</v>
      </c>
      <c r="N327" s="1">
        <v>0</v>
      </c>
    </row>
    <row r="328" spans="1:14">
      <c r="A328" s="12">
        <v>39202019</v>
      </c>
      <c r="B328" s="1" t="s">
        <v>12050</v>
      </c>
      <c r="C328" s="12">
        <v>392020</v>
      </c>
      <c r="D328" s="1" t="s">
        <v>538</v>
      </c>
      <c r="E328" s="12">
        <v>3920</v>
      </c>
      <c r="F328" s="1" t="s">
        <v>39</v>
      </c>
      <c r="G328" s="12">
        <v>39</v>
      </c>
      <c r="H328" s="1" t="s">
        <v>38</v>
      </c>
      <c r="I328" s="1" t="s">
        <v>37</v>
      </c>
      <c r="J328" s="1" t="s">
        <v>36</v>
      </c>
      <c r="K328" s="1">
        <v>72714420</v>
      </c>
      <c r="L328" s="1">
        <v>28626586</v>
      </c>
      <c r="M328" s="1">
        <v>108164109</v>
      </c>
      <c r="N328" s="1">
        <v>53013611</v>
      </c>
    </row>
    <row r="329" spans="1:14">
      <c r="A329" s="12">
        <v>76071190</v>
      </c>
      <c r="B329" s="1" t="s">
        <v>12261</v>
      </c>
      <c r="C329" s="12">
        <v>760711</v>
      </c>
      <c r="D329" s="1" t="s">
        <v>8094</v>
      </c>
      <c r="E329" s="12">
        <v>7607</v>
      </c>
      <c r="F329" s="1" t="s">
        <v>8093</v>
      </c>
      <c r="G329" s="12">
        <v>76</v>
      </c>
      <c r="H329" s="1" t="s">
        <v>1262</v>
      </c>
      <c r="I329" s="1" t="s">
        <v>107</v>
      </c>
      <c r="J329" s="1" t="s">
        <v>106</v>
      </c>
      <c r="K329" s="1">
        <v>72546957</v>
      </c>
      <c r="L329" s="1">
        <v>17919485</v>
      </c>
      <c r="M329" s="1">
        <v>84654777</v>
      </c>
      <c r="N329" s="1">
        <v>22368326</v>
      </c>
    </row>
    <row r="330" spans="1:14">
      <c r="A330" s="12">
        <v>33061000</v>
      </c>
      <c r="B330" s="1" t="s">
        <v>7943</v>
      </c>
      <c r="C330" s="12">
        <v>330610</v>
      </c>
      <c r="D330" s="1" t="s">
        <v>7943</v>
      </c>
      <c r="E330" s="12">
        <v>3306</v>
      </c>
      <c r="F330" s="1" t="s">
        <v>5699</v>
      </c>
      <c r="G330" s="12">
        <v>33</v>
      </c>
      <c r="H330" s="1" t="s">
        <v>406</v>
      </c>
      <c r="I330" s="1" t="s">
        <v>12</v>
      </c>
      <c r="J330" s="1" t="s">
        <v>11</v>
      </c>
      <c r="K330" s="1">
        <v>72505178</v>
      </c>
      <c r="L330" s="1">
        <v>20444395</v>
      </c>
      <c r="M330" s="1">
        <v>16547832</v>
      </c>
      <c r="N330" s="1">
        <v>2318690</v>
      </c>
    </row>
    <row r="331" spans="1:14">
      <c r="A331" s="12">
        <v>87089483</v>
      </c>
      <c r="B331" s="1" t="s">
        <v>12200</v>
      </c>
      <c r="C331" s="12">
        <v>870894</v>
      </c>
      <c r="D331" s="1" t="s">
        <v>4872</v>
      </c>
      <c r="E331" s="12">
        <v>8708</v>
      </c>
      <c r="F331" s="1" t="s">
        <v>3640</v>
      </c>
      <c r="G331" s="12">
        <v>87</v>
      </c>
      <c r="H331" s="1" t="s">
        <v>633</v>
      </c>
      <c r="I331" s="1" t="s">
        <v>272</v>
      </c>
      <c r="J331" s="1" t="s">
        <v>271</v>
      </c>
      <c r="K331" s="1">
        <v>72235866</v>
      </c>
      <c r="L331" s="1">
        <v>4368640</v>
      </c>
      <c r="M331" s="1">
        <v>101689702</v>
      </c>
      <c r="N331" s="1">
        <v>9524732</v>
      </c>
    </row>
    <row r="332" spans="1:14">
      <c r="A332" s="12">
        <v>90211010</v>
      </c>
      <c r="B332" s="1" t="s">
        <v>12147</v>
      </c>
      <c r="C332" s="12">
        <v>902110</v>
      </c>
      <c r="D332" s="1" t="s">
        <v>8593</v>
      </c>
      <c r="E332" s="12">
        <v>9021</v>
      </c>
      <c r="F332" s="1" t="s">
        <v>5949</v>
      </c>
      <c r="G332" s="12">
        <v>90</v>
      </c>
      <c r="H332" s="1" t="s">
        <v>512</v>
      </c>
      <c r="I332" s="1" t="s">
        <v>49</v>
      </c>
      <c r="J332" s="1" t="s">
        <v>48</v>
      </c>
      <c r="K332" s="1">
        <v>71450009</v>
      </c>
      <c r="L332" s="1">
        <v>242156</v>
      </c>
      <c r="M332" s="1">
        <v>85793798</v>
      </c>
      <c r="N332" s="1">
        <v>1510334</v>
      </c>
    </row>
    <row r="333" spans="1:14">
      <c r="A333" s="12">
        <v>84839000</v>
      </c>
      <c r="B333" s="1" t="s">
        <v>12203</v>
      </c>
      <c r="C333" s="12">
        <v>848390</v>
      </c>
      <c r="D333" s="1" t="s">
        <v>12202</v>
      </c>
      <c r="E333" s="12">
        <v>8483</v>
      </c>
      <c r="F333" s="1" t="s">
        <v>4474</v>
      </c>
      <c r="G333" s="12">
        <v>84</v>
      </c>
      <c r="H333" s="1" t="s">
        <v>28</v>
      </c>
      <c r="I333" s="1" t="s">
        <v>27</v>
      </c>
      <c r="J333" s="1" t="s">
        <v>26</v>
      </c>
      <c r="K333" s="1">
        <v>71198575</v>
      </c>
      <c r="L333" s="1">
        <v>7959557</v>
      </c>
      <c r="M333" s="1">
        <v>281845836</v>
      </c>
      <c r="N333" s="1">
        <v>26648603</v>
      </c>
    </row>
    <row r="334" spans="1:14">
      <c r="A334" s="12">
        <v>71129900</v>
      </c>
      <c r="B334" s="1" t="s">
        <v>12206</v>
      </c>
      <c r="C334" s="12">
        <v>711299</v>
      </c>
      <c r="D334" s="1" t="s">
        <v>12205</v>
      </c>
      <c r="E334" s="12">
        <v>7112</v>
      </c>
      <c r="F334" s="1" t="s">
        <v>5075</v>
      </c>
      <c r="G334" s="12">
        <v>71</v>
      </c>
      <c r="H334" s="1" t="s">
        <v>200</v>
      </c>
      <c r="I334" s="1" t="s">
        <v>199</v>
      </c>
      <c r="J334" s="1" t="s">
        <v>198</v>
      </c>
      <c r="K334" s="1">
        <v>70498079</v>
      </c>
      <c r="L334" s="1">
        <v>4473173</v>
      </c>
      <c r="M334" s="1">
        <v>129908</v>
      </c>
      <c r="N334" s="1">
        <v>1166</v>
      </c>
    </row>
    <row r="335" spans="1:14">
      <c r="A335" s="12">
        <v>30049079</v>
      </c>
      <c r="B335" s="1" t="s">
        <v>11802</v>
      </c>
      <c r="C335" s="12">
        <v>300490</v>
      </c>
      <c r="D335" s="1" t="s">
        <v>741</v>
      </c>
      <c r="E335" s="12">
        <v>3004</v>
      </c>
      <c r="F335" s="1" t="s">
        <v>364</v>
      </c>
      <c r="G335" s="12">
        <v>30</v>
      </c>
      <c r="H335" s="1" t="s">
        <v>63</v>
      </c>
      <c r="I335" s="1" t="s">
        <v>12</v>
      </c>
      <c r="J335" s="1" t="s">
        <v>11</v>
      </c>
      <c r="K335" s="1">
        <v>70476350</v>
      </c>
      <c r="L335" s="1">
        <v>491401</v>
      </c>
      <c r="M335" s="1">
        <v>890311094</v>
      </c>
      <c r="N335" s="1">
        <v>1481590</v>
      </c>
    </row>
    <row r="336" spans="1:14">
      <c r="A336" s="13" t="s">
        <v>12119</v>
      </c>
      <c r="B336" s="1" t="s">
        <v>12117</v>
      </c>
      <c r="C336" s="13" t="s">
        <v>12118</v>
      </c>
      <c r="D336" s="1" t="s">
        <v>12117</v>
      </c>
      <c r="E336" s="13" t="s">
        <v>6930</v>
      </c>
      <c r="F336" s="1" t="s">
        <v>6929</v>
      </c>
      <c r="G336" s="13" t="s">
        <v>4326</v>
      </c>
      <c r="H336" s="1" t="s">
        <v>4325</v>
      </c>
      <c r="I336" s="1" t="s">
        <v>59</v>
      </c>
      <c r="J336" s="1" t="s">
        <v>58</v>
      </c>
      <c r="K336" s="1">
        <v>70347162</v>
      </c>
      <c r="L336" s="1">
        <v>42730084</v>
      </c>
      <c r="M336" s="1">
        <v>432791</v>
      </c>
      <c r="N336" s="1">
        <v>143426</v>
      </c>
    </row>
    <row r="337" spans="1:14">
      <c r="A337" s="12">
        <v>84099929</v>
      </c>
      <c r="B337" s="1" t="s">
        <v>11971</v>
      </c>
      <c r="C337" s="12">
        <v>840999</v>
      </c>
      <c r="D337" s="1" t="s">
        <v>2583</v>
      </c>
      <c r="E337" s="12">
        <v>8409</v>
      </c>
      <c r="F337" s="1" t="s">
        <v>2582</v>
      </c>
      <c r="G337" s="12">
        <v>84</v>
      </c>
      <c r="H337" s="1" t="s">
        <v>28</v>
      </c>
      <c r="I337" s="1" t="s">
        <v>27</v>
      </c>
      <c r="J337" s="1" t="s">
        <v>26</v>
      </c>
      <c r="K337" s="1">
        <v>70065013</v>
      </c>
      <c r="L337" s="1">
        <v>4878827</v>
      </c>
      <c r="M337" s="1">
        <v>57324142</v>
      </c>
      <c r="N337" s="1">
        <v>4858708</v>
      </c>
    </row>
    <row r="338" spans="1:14">
      <c r="A338" s="12">
        <v>85492900</v>
      </c>
      <c r="B338" s="1" t="s">
        <v>10611</v>
      </c>
      <c r="C338" s="12">
        <v>854929</v>
      </c>
      <c r="D338" s="1" t="s">
        <v>10610</v>
      </c>
      <c r="E338" s="12">
        <v>8549</v>
      </c>
      <c r="F338" s="1" t="s">
        <v>582</v>
      </c>
      <c r="G338" s="12">
        <v>85</v>
      </c>
      <c r="H338" s="1" t="s">
        <v>102</v>
      </c>
      <c r="I338" s="1" t="s">
        <v>27</v>
      </c>
      <c r="J338" s="1" t="s">
        <v>26</v>
      </c>
      <c r="K338" s="1">
        <v>69641449</v>
      </c>
      <c r="L338" s="1">
        <v>12393680</v>
      </c>
      <c r="M338" s="1">
        <v>0</v>
      </c>
      <c r="N338" s="1">
        <v>0</v>
      </c>
    </row>
    <row r="339" spans="1:14">
      <c r="A339" s="12">
        <v>16023230</v>
      </c>
      <c r="B339" s="1" t="s">
        <v>15699</v>
      </c>
      <c r="C339" s="12">
        <v>160232</v>
      </c>
      <c r="D339" s="1" t="s">
        <v>4560</v>
      </c>
      <c r="E339" s="12">
        <v>1602</v>
      </c>
      <c r="F339" s="1" t="s">
        <v>4350</v>
      </c>
      <c r="G339" s="12">
        <v>16</v>
      </c>
      <c r="H339" s="1" t="s">
        <v>2758</v>
      </c>
      <c r="I339" s="1" t="s">
        <v>751</v>
      </c>
      <c r="J339" s="1" t="s">
        <v>750</v>
      </c>
      <c r="K339" s="1">
        <v>69633118</v>
      </c>
      <c r="L339" s="1">
        <v>28278877</v>
      </c>
      <c r="M339" s="1">
        <v>997</v>
      </c>
      <c r="N339" s="1">
        <v>1601</v>
      </c>
    </row>
    <row r="340" spans="1:14">
      <c r="A340" s="12">
        <v>88072000</v>
      </c>
      <c r="B340" s="1" t="s">
        <v>12260</v>
      </c>
      <c r="C340" s="12">
        <v>880720</v>
      </c>
      <c r="D340" s="1" t="s">
        <v>12259</v>
      </c>
      <c r="E340" s="12">
        <v>8807</v>
      </c>
      <c r="F340" s="1" t="s">
        <v>11255</v>
      </c>
      <c r="G340" s="12">
        <v>88</v>
      </c>
      <c r="H340" s="1" t="s">
        <v>273</v>
      </c>
      <c r="I340" s="1" t="s">
        <v>272</v>
      </c>
      <c r="J340" s="1" t="s">
        <v>271</v>
      </c>
      <c r="K340" s="1">
        <v>69540873</v>
      </c>
      <c r="L340" s="1">
        <v>147904</v>
      </c>
      <c r="M340" s="1">
        <v>135671497</v>
      </c>
      <c r="N340" s="1">
        <v>316528</v>
      </c>
    </row>
    <row r="341" spans="1:14">
      <c r="A341" s="12">
        <v>27101249</v>
      </c>
      <c r="B341" s="1" t="s">
        <v>12243</v>
      </c>
      <c r="C341" s="12">
        <v>271012</v>
      </c>
      <c r="D341" s="1" t="s">
        <v>3850</v>
      </c>
      <c r="E341" s="12">
        <v>2710</v>
      </c>
      <c r="F341" s="1" t="s">
        <v>487</v>
      </c>
      <c r="G341" s="12">
        <v>27</v>
      </c>
      <c r="H341" s="1" t="s">
        <v>486</v>
      </c>
      <c r="I341" s="1" t="s">
        <v>225</v>
      </c>
      <c r="J341" s="1" t="s">
        <v>224</v>
      </c>
      <c r="K341" s="1">
        <v>69379315</v>
      </c>
      <c r="L341" s="1">
        <v>90345586</v>
      </c>
      <c r="M341" s="1">
        <v>748271259</v>
      </c>
      <c r="N341" s="1">
        <v>1025226969</v>
      </c>
    </row>
    <row r="342" spans="1:14">
      <c r="A342" s="12">
        <v>84137090</v>
      </c>
      <c r="B342" s="1" t="s">
        <v>10190</v>
      </c>
      <c r="C342" s="12">
        <v>841370</v>
      </c>
      <c r="D342" s="1" t="s">
        <v>10190</v>
      </c>
      <c r="E342" s="12">
        <v>8413</v>
      </c>
      <c r="F342" s="1" t="s">
        <v>3532</v>
      </c>
      <c r="G342" s="12">
        <v>84</v>
      </c>
      <c r="H342" s="1" t="s">
        <v>28</v>
      </c>
      <c r="I342" s="1" t="s">
        <v>27</v>
      </c>
      <c r="J342" s="1" t="s">
        <v>26</v>
      </c>
      <c r="K342" s="1">
        <v>68652849</v>
      </c>
      <c r="L342" s="1">
        <v>2300785</v>
      </c>
      <c r="M342" s="1">
        <v>98695499</v>
      </c>
      <c r="N342" s="1">
        <v>6465964</v>
      </c>
    </row>
    <row r="343" spans="1:14">
      <c r="A343" s="12">
        <v>33030020</v>
      </c>
      <c r="B343" s="1" t="s">
        <v>11020</v>
      </c>
      <c r="C343" s="12">
        <v>330300</v>
      </c>
      <c r="D343" s="1" t="s">
        <v>9123</v>
      </c>
      <c r="E343" s="12">
        <v>3303</v>
      </c>
      <c r="F343" s="1" t="s">
        <v>9123</v>
      </c>
      <c r="G343" s="12">
        <v>33</v>
      </c>
      <c r="H343" s="1" t="s">
        <v>406</v>
      </c>
      <c r="I343" s="1" t="s">
        <v>12</v>
      </c>
      <c r="J343" s="1" t="s">
        <v>11</v>
      </c>
      <c r="K343" s="1">
        <v>67445333</v>
      </c>
      <c r="L343" s="1">
        <v>5291589</v>
      </c>
      <c r="M343" s="1">
        <v>106060257</v>
      </c>
      <c r="N343" s="1">
        <v>5158175</v>
      </c>
    </row>
    <row r="344" spans="1:14">
      <c r="A344" s="12">
        <v>85021210</v>
      </c>
      <c r="B344" s="1" t="s">
        <v>12258</v>
      </c>
      <c r="C344" s="12">
        <v>850212</v>
      </c>
      <c r="D344" s="1" t="s">
        <v>12257</v>
      </c>
      <c r="E344" s="12">
        <v>8502</v>
      </c>
      <c r="F344" s="1" t="s">
        <v>1067</v>
      </c>
      <c r="G344" s="12">
        <v>85</v>
      </c>
      <c r="H344" s="1" t="s">
        <v>102</v>
      </c>
      <c r="I344" s="1" t="s">
        <v>27</v>
      </c>
      <c r="J344" s="1" t="s">
        <v>26</v>
      </c>
      <c r="K344" s="1">
        <v>67221349</v>
      </c>
      <c r="L344" s="1">
        <v>4797750</v>
      </c>
      <c r="M344" s="1">
        <v>6760399</v>
      </c>
      <c r="N344" s="1">
        <v>1174066</v>
      </c>
    </row>
    <row r="345" spans="1:14">
      <c r="A345" s="12">
        <v>48041900</v>
      </c>
      <c r="B345" s="1" t="s">
        <v>11875</v>
      </c>
      <c r="C345" s="12">
        <v>480419</v>
      </c>
      <c r="D345" s="1" t="s">
        <v>11874</v>
      </c>
      <c r="E345" s="12">
        <v>4804</v>
      </c>
      <c r="F345" s="1" t="s">
        <v>1847</v>
      </c>
      <c r="G345" s="12">
        <v>48</v>
      </c>
      <c r="H345" s="1" t="s">
        <v>19</v>
      </c>
      <c r="I345" s="1" t="s">
        <v>18</v>
      </c>
      <c r="J345" s="1" t="s">
        <v>17</v>
      </c>
      <c r="K345" s="1">
        <v>66919748</v>
      </c>
      <c r="L345" s="1">
        <v>95405846</v>
      </c>
      <c r="M345" s="1">
        <v>1901451</v>
      </c>
      <c r="N345" s="1">
        <v>2252616</v>
      </c>
    </row>
    <row r="346" spans="1:14">
      <c r="A346" s="12">
        <v>84834010</v>
      </c>
      <c r="B346" s="1" t="s">
        <v>12091</v>
      </c>
      <c r="C346" s="12">
        <v>848340</v>
      </c>
      <c r="D346" s="1" t="s">
        <v>12090</v>
      </c>
      <c r="E346" s="12">
        <v>8483</v>
      </c>
      <c r="F346" s="1" t="s">
        <v>4474</v>
      </c>
      <c r="G346" s="12">
        <v>84</v>
      </c>
      <c r="H346" s="1" t="s">
        <v>28</v>
      </c>
      <c r="I346" s="1" t="s">
        <v>27</v>
      </c>
      <c r="J346" s="1" t="s">
        <v>26</v>
      </c>
      <c r="K346" s="1">
        <v>66695693</v>
      </c>
      <c r="L346" s="1">
        <v>3575522</v>
      </c>
      <c r="M346" s="1">
        <v>530953056</v>
      </c>
      <c r="N346" s="1">
        <v>66309242</v>
      </c>
    </row>
    <row r="347" spans="1:14">
      <c r="A347" s="12">
        <v>26060012</v>
      </c>
      <c r="B347" s="1" t="s">
        <v>11708</v>
      </c>
      <c r="C347" s="12">
        <v>260600</v>
      </c>
      <c r="D347" s="1" t="s">
        <v>1055</v>
      </c>
      <c r="E347" s="12">
        <v>2606</v>
      </c>
      <c r="F347" s="1" t="s">
        <v>1055</v>
      </c>
      <c r="G347" s="12">
        <v>26</v>
      </c>
      <c r="H347" s="1" t="s">
        <v>888</v>
      </c>
      <c r="I347" s="1" t="s">
        <v>225</v>
      </c>
      <c r="J347" s="1" t="s">
        <v>224</v>
      </c>
      <c r="K347" s="1">
        <v>66281783</v>
      </c>
      <c r="L347" s="1">
        <v>87143561</v>
      </c>
      <c r="M347" s="1">
        <v>3058167</v>
      </c>
      <c r="N347" s="1">
        <v>6032870</v>
      </c>
    </row>
    <row r="348" spans="1:14">
      <c r="A348" s="12">
        <v>29054500</v>
      </c>
      <c r="B348" s="1" t="s">
        <v>10932</v>
      </c>
      <c r="C348" s="12">
        <v>290545</v>
      </c>
      <c r="D348" s="1" t="s">
        <v>10932</v>
      </c>
      <c r="E348" s="12">
        <v>2905</v>
      </c>
      <c r="F348" s="1" t="s">
        <v>527</v>
      </c>
      <c r="G348" s="12">
        <v>29</v>
      </c>
      <c r="H348" s="1" t="s">
        <v>13</v>
      </c>
      <c r="I348" s="1" t="s">
        <v>12</v>
      </c>
      <c r="J348" s="1" t="s">
        <v>11</v>
      </c>
      <c r="K348" s="1">
        <v>65807243</v>
      </c>
      <c r="L348" s="1">
        <v>123289049</v>
      </c>
      <c r="M348" s="1">
        <v>14203516</v>
      </c>
      <c r="N348" s="1">
        <v>4395995</v>
      </c>
    </row>
    <row r="349" spans="1:14">
      <c r="A349" s="13" t="s">
        <v>9805</v>
      </c>
      <c r="B349" s="1" t="s">
        <v>9804</v>
      </c>
      <c r="C349" s="13" t="s">
        <v>9803</v>
      </c>
      <c r="D349" s="1" t="s">
        <v>9802</v>
      </c>
      <c r="E349" s="13" t="s">
        <v>1490</v>
      </c>
      <c r="F349" s="1" t="s">
        <v>1489</v>
      </c>
      <c r="G349" s="13" t="s">
        <v>1488</v>
      </c>
      <c r="H349" s="1" t="s">
        <v>1487</v>
      </c>
      <c r="I349" s="1" t="s">
        <v>59</v>
      </c>
      <c r="J349" s="1" t="s">
        <v>58</v>
      </c>
      <c r="K349" s="1">
        <v>65786189</v>
      </c>
      <c r="L349" s="1">
        <v>88671363</v>
      </c>
      <c r="M349" s="1">
        <v>0</v>
      </c>
      <c r="N349" s="1">
        <v>0</v>
      </c>
    </row>
    <row r="350" spans="1:14">
      <c r="A350" s="12">
        <v>84099914</v>
      </c>
      <c r="B350" s="1" t="s">
        <v>12199</v>
      </c>
      <c r="C350" s="12">
        <v>840999</v>
      </c>
      <c r="D350" s="1" t="s">
        <v>2583</v>
      </c>
      <c r="E350" s="12">
        <v>8409</v>
      </c>
      <c r="F350" s="1" t="s">
        <v>2582</v>
      </c>
      <c r="G350" s="12">
        <v>84</v>
      </c>
      <c r="H350" s="1" t="s">
        <v>28</v>
      </c>
      <c r="I350" s="1" t="s">
        <v>27</v>
      </c>
      <c r="J350" s="1" t="s">
        <v>26</v>
      </c>
      <c r="K350" s="1">
        <v>65684057</v>
      </c>
      <c r="L350" s="1">
        <v>1317142</v>
      </c>
      <c r="M350" s="1">
        <v>34116206</v>
      </c>
      <c r="N350" s="1">
        <v>830414</v>
      </c>
    </row>
    <row r="351" spans="1:14">
      <c r="A351" s="12">
        <v>85176130</v>
      </c>
      <c r="B351" s="1" t="s">
        <v>11637</v>
      </c>
      <c r="C351" s="12">
        <v>851761</v>
      </c>
      <c r="D351" s="1" t="s">
        <v>1881</v>
      </c>
      <c r="E351" s="12">
        <v>8517</v>
      </c>
      <c r="F351" s="1" t="s">
        <v>852</v>
      </c>
      <c r="G351" s="12">
        <v>85</v>
      </c>
      <c r="H351" s="1" t="s">
        <v>102</v>
      </c>
      <c r="I351" s="1" t="s">
        <v>27</v>
      </c>
      <c r="J351" s="1" t="s">
        <v>26</v>
      </c>
      <c r="K351" s="1">
        <v>65268048</v>
      </c>
      <c r="L351" s="1">
        <v>759091</v>
      </c>
      <c r="M351" s="1">
        <v>16819898</v>
      </c>
      <c r="N351" s="1">
        <v>197661</v>
      </c>
    </row>
    <row r="352" spans="1:14">
      <c r="A352" s="12">
        <v>84212300</v>
      </c>
      <c r="B352" s="1" t="s">
        <v>12073</v>
      </c>
      <c r="C352" s="12">
        <v>842123</v>
      </c>
      <c r="D352" s="1" t="s">
        <v>12073</v>
      </c>
      <c r="E352" s="12">
        <v>8421</v>
      </c>
      <c r="F352" s="1" t="s">
        <v>403</v>
      </c>
      <c r="G352" s="12">
        <v>84</v>
      </c>
      <c r="H352" s="1" t="s">
        <v>28</v>
      </c>
      <c r="I352" s="1" t="s">
        <v>27</v>
      </c>
      <c r="J352" s="1" t="s">
        <v>26</v>
      </c>
      <c r="K352" s="1">
        <v>65180414</v>
      </c>
      <c r="L352" s="1">
        <v>5318589</v>
      </c>
      <c r="M352" s="1">
        <v>195703336</v>
      </c>
      <c r="N352" s="1">
        <v>22796946</v>
      </c>
    </row>
    <row r="353" spans="1:14">
      <c r="A353" s="12">
        <v>84099999</v>
      </c>
      <c r="B353" s="1" t="s">
        <v>11698</v>
      </c>
      <c r="C353" s="12">
        <v>840999</v>
      </c>
      <c r="D353" s="1" t="s">
        <v>2583</v>
      </c>
      <c r="E353" s="12">
        <v>8409</v>
      </c>
      <c r="F353" s="1" t="s">
        <v>2582</v>
      </c>
      <c r="G353" s="12">
        <v>84</v>
      </c>
      <c r="H353" s="1" t="s">
        <v>28</v>
      </c>
      <c r="I353" s="1" t="s">
        <v>27</v>
      </c>
      <c r="J353" s="1" t="s">
        <v>26</v>
      </c>
      <c r="K353" s="1">
        <v>64732322</v>
      </c>
      <c r="L353" s="1">
        <v>3520187</v>
      </c>
      <c r="M353" s="1">
        <v>368570668</v>
      </c>
      <c r="N353" s="1">
        <v>25891018</v>
      </c>
    </row>
    <row r="354" spans="1:14">
      <c r="A354" s="12">
        <v>72285000</v>
      </c>
      <c r="B354" s="1" t="s">
        <v>12133</v>
      </c>
      <c r="C354" s="12">
        <v>722850</v>
      </c>
      <c r="D354" s="1" t="s">
        <v>12132</v>
      </c>
      <c r="E354" s="12">
        <v>7228</v>
      </c>
      <c r="F354" s="1" t="s">
        <v>1706</v>
      </c>
      <c r="G354" s="12">
        <v>72</v>
      </c>
      <c r="H354" s="1" t="s">
        <v>436</v>
      </c>
      <c r="I354" s="1" t="s">
        <v>107</v>
      </c>
      <c r="J354" s="1" t="s">
        <v>106</v>
      </c>
      <c r="K354" s="1">
        <v>64695427</v>
      </c>
      <c r="L354" s="1">
        <v>19548952</v>
      </c>
      <c r="M354" s="1">
        <v>15682014</v>
      </c>
      <c r="N354" s="1">
        <v>5702374</v>
      </c>
    </row>
    <row r="355" spans="1:14">
      <c r="A355" s="12">
        <v>96091000</v>
      </c>
      <c r="B355" s="1" t="s">
        <v>12238</v>
      </c>
      <c r="C355" s="12">
        <v>960910</v>
      </c>
      <c r="D355" s="1" t="s">
        <v>12238</v>
      </c>
      <c r="E355" s="12">
        <v>9609</v>
      </c>
      <c r="F355" s="1" t="s">
        <v>6074</v>
      </c>
      <c r="G355" s="12">
        <v>96</v>
      </c>
      <c r="H355" s="1" t="s">
        <v>128</v>
      </c>
      <c r="I355" s="1" t="s">
        <v>127</v>
      </c>
      <c r="J355" s="1" t="s">
        <v>126</v>
      </c>
      <c r="K355" s="1">
        <v>64578588</v>
      </c>
      <c r="L355" s="1">
        <v>8206898</v>
      </c>
      <c r="M355" s="1">
        <v>34669385</v>
      </c>
      <c r="N355" s="1">
        <v>11424455</v>
      </c>
    </row>
    <row r="356" spans="1:14">
      <c r="A356" s="12">
        <v>34024200</v>
      </c>
      <c r="B356" s="1" t="s">
        <v>11065</v>
      </c>
      <c r="C356" s="12">
        <v>340242</v>
      </c>
      <c r="D356" s="1" t="s">
        <v>11064</v>
      </c>
      <c r="E356" s="12">
        <v>3402</v>
      </c>
      <c r="F356" s="1" t="s">
        <v>520</v>
      </c>
      <c r="G356" s="12">
        <v>34</v>
      </c>
      <c r="H356" s="1" t="s">
        <v>519</v>
      </c>
      <c r="I356" s="1" t="s">
        <v>12</v>
      </c>
      <c r="J356" s="1" t="s">
        <v>11</v>
      </c>
      <c r="K356" s="1">
        <v>64386256</v>
      </c>
      <c r="L356" s="1">
        <v>23559134</v>
      </c>
      <c r="M356" s="1">
        <v>203823720</v>
      </c>
      <c r="N356" s="1">
        <v>67621324</v>
      </c>
    </row>
    <row r="357" spans="1:14">
      <c r="A357" s="12">
        <v>97039000</v>
      </c>
      <c r="B357" s="1" t="s">
        <v>12218</v>
      </c>
      <c r="C357" s="12">
        <v>970390</v>
      </c>
      <c r="D357" s="1" t="s">
        <v>12217</v>
      </c>
      <c r="E357" s="12">
        <v>9703</v>
      </c>
      <c r="F357" s="1" t="s">
        <v>7361</v>
      </c>
      <c r="G357" s="12">
        <v>97</v>
      </c>
      <c r="H357" s="1" t="s">
        <v>2229</v>
      </c>
      <c r="I357" s="1" t="s">
        <v>2230</v>
      </c>
      <c r="J357" s="1" t="s">
        <v>2229</v>
      </c>
      <c r="K357" s="1">
        <v>64241434</v>
      </c>
      <c r="L357" s="1">
        <v>43433</v>
      </c>
      <c r="M357" s="1">
        <v>18722994</v>
      </c>
      <c r="N357" s="1">
        <v>250331</v>
      </c>
    </row>
    <row r="358" spans="1:14">
      <c r="A358" s="12">
        <v>26070000</v>
      </c>
      <c r="B358" s="1" t="s">
        <v>15698</v>
      </c>
      <c r="C358" s="12">
        <v>260700</v>
      </c>
      <c r="D358" s="1" t="s">
        <v>15698</v>
      </c>
      <c r="E358" s="12">
        <v>2607</v>
      </c>
      <c r="F358" s="1" t="s">
        <v>15698</v>
      </c>
      <c r="G358" s="12">
        <v>26</v>
      </c>
      <c r="H358" s="1" t="s">
        <v>888</v>
      </c>
      <c r="I358" s="1" t="s">
        <v>225</v>
      </c>
      <c r="J358" s="1" t="s">
        <v>224</v>
      </c>
      <c r="K358" s="1">
        <v>64121791</v>
      </c>
      <c r="L358" s="1">
        <v>55203907</v>
      </c>
      <c r="M358" s="1">
        <v>0</v>
      </c>
      <c r="N358" s="1">
        <v>0</v>
      </c>
    </row>
    <row r="359" spans="1:14">
      <c r="A359" s="12">
        <v>84329000</v>
      </c>
      <c r="B359" s="1" t="s">
        <v>12017</v>
      </c>
      <c r="C359" s="12">
        <v>843290</v>
      </c>
      <c r="D359" s="1" t="s">
        <v>12016</v>
      </c>
      <c r="E359" s="12">
        <v>8432</v>
      </c>
      <c r="F359" s="1" t="s">
        <v>2466</v>
      </c>
      <c r="G359" s="12">
        <v>84</v>
      </c>
      <c r="H359" s="1" t="s">
        <v>28</v>
      </c>
      <c r="I359" s="1" t="s">
        <v>27</v>
      </c>
      <c r="J359" s="1" t="s">
        <v>26</v>
      </c>
      <c r="K359" s="1">
        <v>64093539</v>
      </c>
      <c r="L359" s="1">
        <v>13679149</v>
      </c>
      <c r="M359" s="1">
        <v>36384105</v>
      </c>
      <c r="N359" s="1">
        <v>2918863</v>
      </c>
    </row>
    <row r="360" spans="1:14">
      <c r="A360" s="12">
        <v>87089510</v>
      </c>
      <c r="B360" s="1" t="s">
        <v>11271</v>
      </c>
      <c r="C360" s="12">
        <v>870895</v>
      </c>
      <c r="D360" s="1" t="s">
        <v>5146</v>
      </c>
      <c r="E360" s="12">
        <v>8708</v>
      </c>
      <c r="F360" s="1" t="s">
        <v>3640</v>
      </c>
      <c r="G360" s="12">
        <v>87</v>
      </c>
      <c r="H360" s="1" t="s">
        <v>633</v>
      </c>
      <c r="I360" s="1" t="s">
        <v>272</v>
      </c>
      <c r="J360" s="1" t="s">
        <v>271</v>
      </c>
      <c r="K360" s="1">
        <v>63533087</v>
      </c>
      <c r="L360" s="1">
        <v>1734107</v>
      </c>
      <c r="M360" s="1">
        <v>101239485</v>
      </c>
      <c r="N360" s="1">
        <v>3400417</v>
      </c>
    </row>
    <row r="361" spans="1:14">
      <c r="A361" s="12">
        <v>40169300</v>
      </c>
      <c r="B361" s="1" t="s">
        <v>12072</v>
      </c>
      <c r="C361" s="12">
        <v>401693</v>
      </c>
      <c r="D361" s="1" t="s">
        <v>12071</v>
      </c>
      <c r="E361" s="12">
        <v>4016</v>
      </c>
      <c r="F361" s="1" t="s">
        <v>2884</v>
      </c>
      <c r="G361" s="12">
        <v>40</v>
      </c>
      <c r="H361" s="1" t="s">
        <v>422</v>
      </c>
      <c r="I361" s="1" t="s">
        <v>37</v>
      </c>
      <c r="J361" s="1" t="s">
        <v>36</v>
      </c>
      <c r="K361" s="1">
        <v>63335749</v>
      </c>
      <c r="L361" s="1">
        <v>1429470</v>
      </c>
      <c r="M361" s="1">
        <v>333424849</v>
      </c>
      <c r="N361" s="1">
        <v>10325863</v>
      </c>
    </row>
    <row r="362" spans="1:14">
      <c r="A362" s="12">
        <v>30061090</v>
      </c>
      <c r="B362" s="1" t="s">
        <v>11735</v>
      </c>
      <c r="C362" s="12">
        <v>300610</v>
      </c>
      <c r="D362" s="1" t="s">
        <v>2547</v>
      </c>
      <c r="E362" s="12">
        <v>3006</v>
      </c>
      <c r="F362" s="1" t="s">
        <v>1428</v>
      </c>
      <c r="G362" s="12">
        <v>30</v>
      </c>
      <c r="H362" s="1" t="s">
        <v>63</v>
      </c>
      <c r="I362" s="1" t="s">
        <v>12</v>
      </c>
      <c r="J362" s="1" t="s">
        <v>11</v>
      </c>
      <c r="K362" s="1">
        <v>63296826</v>
      </c>
      <c r="L362" s="1">
        <v>277400</v>
      </c>
      <c r="M362" s="1">
        <v>47206428</v>
      </c>
      <c r="N362" s="1">
        <v>257631</v>
      </c>
    </row>
    <row r="363" spans="1:14">
      <c r="A363" s="12">
        <v>29232000</v>
      </c>
      <c r="B363" s="1" t="s">
        <v>11815</v>
      </c>
      <c r="C363" s="12">
        <v>292320</v>
      </c>
      <c r="D363" s="1" t="s">
        <v>11814</v>
      </c>
      <c r="E363" s="12">
        <v>2923</v>
      </c>
      <c r="F363" s="1" t="s">
        <v>2000</v>
      </c>
      <c r="G363" s="12">
        <v>29</v>
      </c>
      <c r="H363" s="1" t="s">
        <v>13</v>
      </c>
      <c r="I363" s="1" t="s">
        <v>12</v>
      </c>
      <c r="J363" s="1" t="s">
        <v>11</v>
      </c>
      <c r="K363" s="1">
        <v>63178429</v>
      </c>
      <c r="L363" s="1">
        <v>48499228</v>
      </c>
      <c r="M363" s="1">
        <v>11413093</v>
      </c>
      <c r="N363" s="1">
        <v>2813743</v>
      </c>
    </row>
    <row r="364" spans="1:14">
      <c r="A364" s="12">
        <v>84834090</v>
      </c>
      <c r="B364" s="1" t="s">
        <v>12158</v>
      </c>
      <c r="C364" s="12">
        <v>848340</v>
      </c>
      <c r="D364" s="1" t="s">
        <v>12090</v>
      </c>
      <c r="E364" s="12">
        <v>8483</v>
      </c>
      <c r="F364" s="1" t="s">
        <v>4474</v>
      </c>
      <c r="G364" s="12">
        <v>84</v>
      </c>
      <c r="H364" s="1" t="s">
        <v>28</v>
      </c>
      <c r="I364" s="1" t="s">
        <v>27</v>
      </c>
      <c r="J364" s="1" t="s">
        <v>26</v>
      </c>
      <c r="K364" s="1">
        <v>63016069</v>
      </c>
      <c r="L364" s="1">
        <v>4261811</v>
      </c>
      <c r="M364" s="1">
        <v>228992103</v>
      </c>
      <c r="N364" s="1">
        <v>12889180</v>
      </c>
    </row>
    <row r="365" spans="1:14">
      <c r="A365" s="12">
        <v>10063011</v>
      </c>
      <c r="B365" s="1" t="s">
        <v>11816</v>
      </c>
      <c r="C365" s="12">
        <v>100630</v>
      </c>
      <c r="D365" s="1" t="s">
        <v>1180</v>
      </c>
      <c r="E365" s="12">
        <v>1006</v>
      </c>
      <c r="F365" s="1" t="s">
        <v>1179</v>
      </c>
      <c r="G365" s="12">
        <v>10</v>
      </c>
      <c r="H365" s="1" t="s">
        <v>1178</v>
      </c>
      <c r="I365" s="1" t="s">
        <v>59</v>
      </c>
      <c r="J365" s="1" t="s">
        <v>58</v>
      </c>
      <c r="K365" s="1">
        <v>62409536</v>
      </c>
      <c r="L365" s="1">
        <v>83958374</v>
      </c>
      <c r="M365" s="1">
        <v>6332914</v>
      </c>
      <c r="N365" s="1">
        <v>9111153</v>
      </c>
    </row>
    <row r="366" spans="1:14">
      <c r="A366" s="12">
        <v>12092900</v>
      </c>
      <c r="B366" s="1" t="s">
        <v>9697</v>
      </c>
      <c r="C366" s="12">
        <v>120929</v>
      </c>
      <c r="D366" s="1" t="s">
        <v>9697</v>
      </c>
      <c r="E366" s="12">
        <v>1209</v>
      </c>
      <c r="F366" s="1" t="s">
        <v>3279</v>
      </c>
      <c r="G366" s="12">
        <v>12</v>
      </c>
      <c r="H366" s="1" t="s">
        <v>331</v>
      </c>
      <c r="I366" s="1" t="s">
        <v>59</v>
      </c>
      <c r="J366" s="1" t="s">
        <v>58</v>
      </c>
      <c r="K366" s="1">
        <v>62407323</v>
      </c>
      <c r="L366" s="1">
        <v>12366695</v>
      </c>
      <c r="M366" s="1">
        <v>2876644</v>
      </c>
      <c r="N366" s="1">
        <v>985780</v>
      </c>
    </row>
    <row r="367" spans="1:14">
      <c r="A367" s="12">
        <v>29022000</v>
      </c>
      <c r="B367" s="1" t="s">
        <v>12282</v>
      </c>
      <c r="C367" s="12">
        <v>290220</v>
      </c>
      <c r="D367" s="1" t="s">
        <v>12282</v>
      </c>
      <c r="E367" s="12">
        <v>2902</v>
      </c>
      <c r="F367" s="1" t="s">
        <v>230</v>
      </c>
      <c r="G367" s="12">
        <v>29</v>
      </c>
      <c r="H367" s="1" t="s">
        <v>13</v>
      </c>
      <c r="I367" s="1" t="s">
        <v>12</v>
      </c>
      <c r="J367" s="1" t="s">
        <v>11</v>
      </c>
      <c r="K367" s="1">
        <v>61996261</v>
      </c>
      <c r="L367" s="1">
        <v>67710123</v>
      </c>
      <c r="M367" s="1">
        <v>15262</v>
      </c>
      <c r="N367" s="1">
        <v>99</v>
      </c>
    </row>
    <row r="368" spans="1:14">
      <c r="A368" s="12">
        <v>38089199</v>
      </c>
      <c r="B368" s="1" t="s">
        <v>11643</v>
      </c>
      <c r="C368" s="12">
        <v>380891</v>
      </c>
      <c r="D368" s="1" t="s">
        <v>746</v>
      </c>
      <c r="E368" s="12">
        <v>3808</v>
      </c>
      <c r="F368" s="1" t="s">
        <v>288</v>
      </c>
      <c r="G368" s="12">
        <v>38</v>
      </c>
      <c r="H368" s="1" t="s">
        <v>244</v>
      </c>
      <c r="I368" s="1" t="s">
        <v>12</v>
      </c>
      <c r="J368" s="1" t="s">
        <v>11</v>
      </c>
      <c r="K368" s="1">
        <v>61939756</v>
      </c>
      <c r="L368" s="1">
        <v>3342575</v>
      </c>
      <c r="M368" s="1">
        <v>1061802818</v>
      </c>
      <c r="N368" s="1">
        <v>68413643</v>
      </c>
    </row>
    <row r="369" spans="1:14">
      <c r="A369" s="12">
        <v>39122029</v>
      </c>
      <c r="B369" s="1" t="s">
        <v>11990</v>
      </c>
      <c r="C369" s="12">
        <v>391220</v>
      </c>
      <c r="D369" s="1" t="s">
        <v>11989</v>
      </c>
      <c r="E369" s="12">
        <v>3912</v>
      </c>
      <c r="F369" s="1" t="s">
        <v>1933</v>
      </c>
      <c r="G369" s="12">
        <v>39</v>
      </c>
      <c r="H369" s="1" t="s">
        <v>38</v>
      </c>
      <c r="I369" s="1" t="s">
        <v>37</v>
      </c>
      <c r="J369" s="1" t="s">
        <v>36</v>
      </c>
      <c r="K369" s="1">
        <v>61713834</v>
      </c>
      <c r="L369" s="1">
        <v>18665804</v>
      </c>
      <c r="M369" s="1">
        <v>193294</v>
      </c>
      <c r="N369" s="1">
        <v>11525</v>
      </c>
    </row>
    <row r="370" spans="1:14">
      <c r="A370" s="12">
        <v>28470000</v>
      </c>
      <c r="B370" s="1" t="s">
        <v>8652</v>
      </c>
      <c r="C370" s="12">
        <v>284700</v>
      </c>
      <c r="D370" s="1" t="s">
        <v>8653</v>
      </c>
      <c r="E370" s="12">
        <v>2847</v>
      </c>
      <c r="F370" s="1" t="s">
        <v>8652</v>
      </c>
      <c r="G370" s="12">
        <v>28</v>
      </c>
      <c r="H370" s="1" t="s">
        <v>118</v>
      </c>
      <c r="I370" s="1" t="s">
        <v>12</v>
      </c>
      <c r="J370" s="1" t="s">
        <v>11</v>
      </c>
      <c r="K370" s="1">
        <v>61203415</v>
      </c>
      <c r="L370" s="1">
        <v>128249498</v>
      </c>
      <c r="M370" s="1">
        <v>915918</v>
      </c>
      <c r="N370" s="1">
        <v>334363</v>
      </c>
    </row>
    <row r="371" spans="1:14">
      <c r="A371" s="12">
        <v>84283990</v>
      </c>
      <c r="B371" s="1" t="s">
        <v>9737</v>
      </c>
      <c r="C371" s="12">
        <v>842839</v>
      </c>
      <c r="D371" s="1" t="s">
        <v>9737</v>
      </c>
      <c r="E371" s="12">
        <v>8428</v>
      </c>
      <c r="F371" s="1" t="s">
        <v>2769</v>
      </c>
      <c r="G371" s="12">
        <v>84</v>
      </c>
      <c r="H371" s="1" t="s">
        <v>28</v>
      </c>
      <c r="I371" s="1" t="s">
        <v>27</v>
      </c>
      <c r="J371" s="1" t="s">
        <v>26</v>
      </c>
      <c r="K371" s="1">
        <v>61010730</v>
      </c>
      <c r="L371" s="1">
        <v>3535679</v>
      </c>
      <c r="M371" s="1">
        <v>63800452</v>
      </c>
      <c r="N371" s="1">
        <v>3280001</v>
      </c>
    </row>
    <row r="372" spans="1:14">
      <c r="A372" s="12">
        <v>29333929</v>
      </c>
      <c r="B372" s="1" t="s">
        <v>11880</v>
      </c>
      <c r="C372" s="12">
        <v>293339</v>
      </c>
      <c r="D372" s="1" t="s">
        <v>68</v>
      </c>
      <c r="E372" s="12">
        <v>2933</v>
      </c>
      <c r="F372" s="1" t="s">
        <v>67</v>
      </c>
      <c r="G372" s="12">
        <v>29</v>
      </c>
      <c r="H372" s="1" t="s">
        <v>13</v>
      </c>
      <c r="I372" s="1" t="s">
        <v>12</v>
      </c>
      <c r="J372" s="1" t="s">
        <v>11</v>
      </c>
      <c r="K372" s="1">
        <v>60762911</v>
      </c>
      <c r="L372" s="1">
        <v>1584552</v>
      </c>
      <c r="M372" s="1">
        <v>196718565</v>
      </c>
      <c r="N372" s="1">
        <v>9672481</v>
      </c>
    </row>
    <row r="373" spans="1:14">
      <c r="A373" s="12">
        <v>85235290</v>
      </c>
      <c r="B373" s="1" t="s">
        <v>11190</v>
      </c>
      <c r="C373" s="12">
        <v>852352</v>
      </c>
      <c r="D373" s="1" t="s">
        <v>3864</v>
      </c>
      <c r="E373" s="12">
        <v>8523</v>
      </c>
      <c r="F373" s="1" t="s">
        <v>3863</v>
      </c>
      <c r="G373" s="12">
        <v>85</v>
      </c>
      <c r="H373" s="1" t="s">
        <v>102</v>
      </c>
      <c r="I373" s="1" t="s">
        <v>27</v>
      </c>
      <c r="J373" s="1" t="s">
        <v>26</v>
      </c>
      <c r="K373" s="1">
        <v>60569014</v>
      </c>
      <c r="L373" s="1">
        <v>439228</v>
      </c>
      <c r="M373" s="1">
        <v>0</v>
      </c>
      <c r="N373" s="1">
        <v>0</v>
      </c>
    </row>
    <row r="374" spans="1:14">
      <c r="A374" s="12">
        <v>72027000</v>
      </c>
      <c r="B374" s="1" t="s">
        <v>15697</v>
      </c>
      <c r="C374" s="12">
        <v>720270</v>
      </c>
      <c r="D374" s="1" t="s">
        <v>15696</v>
      </c>
      <c r="E374" s="12">
        <v>7202</v>
      </c>
      <c r="F374" s="1" t="s">
        <v>1624</v>
      </c>
      <c r="G374" s="12">
        <v>72</v>
      </c>
      <c r="H374" s="1" t="s">
        <v>436</v>
      </c>
      <c r="I374" s="1" t="s">
        <v>107</v>
      </c>
      <c r="J374" s="1" t="s">
        <v>106</v>
      </c>
      <c r="K374" s="1">
        <v>60414796</v>
      </c>
      <c r="L374" s="1">
        <v>2894531</v>
      </c>
      <c r="M374" s="1">
        <v>24131607</v>
      </c>
      <c r="N374" s="1">
        <v>679965</v>
      </c>
    </row>
    <row r="375" spans="1:14">
      <c r="A375" s="12">
        <v>19053100</v>
      </c>
      <c r="B375" s="1" t="s">
        <v>11919</v>
      </c>
      <c r="C375" s="12">
        <v>190531</v>
      </c>
      <c r="D375" s="1" t="s">
        <v>11918</v>
      </c>
      <c r="E375" s="12">
        <v>1905</v>
      </c>
      <c r="F375" s="1" t="s">
        <v>8622</v>
      </c>
      <c r="G375" s="12">
        <v>19</v>
      </c>
      <c r="H375" s="1" t="s">
        <v>1029</v>
      </c>
      <c r="I375" s="1" t="s">
        <v>751</v>
      </c>
      <c r="J375" s="1" t="s">
        <v>750</v>
      </c>
      <c r="K375" s="1">
        <v>60398079</v>
      </c>
      <c r="L375" s="1">
        <v>33484619</v>
      </c>
      <c r="M375" s="1">
        <v>26307874</v>
      </c>
      <c r="N375" s="1">
        <v>5940856</v>
      </c>
    </row>
    <row r="376" spans="1:14">
      <c r="A376" s="12">
        <v>30051090</v>
      </c>
      <c r="B376" s="1" t="s">
        <v>12283</v>
      </c>
      <c r="C376" s="12">
        <v>300510</v>
      </c>
      <c r="D376" s="1" t="s">
        <v>2918</v>
      </c>
      <c r="E376" s="12">
        <v>3005</v>
      </c>
      <c r="F376" s="1" t="s">
        <v>2917</v>
      </c>
      <c r="G376" s="12">
        <v>30</v>
      </c>
      <c r="H376" s="1" t="s">
        <v>63</v>
      </c>
      <c r="I376" s="1" t="s">
        <v>12</v>
      </c>
      <c r="J376" s="1" t="s">
        <v>11</v>
      </c>
      <c r="K376" s="1">
        <v>60169505</v>
      </c>
      <c r="L376" s="1">
        <v>2109703</v>
      </c>
      <c r="M376" s="1">
        <v>45273812</v>
      </c>
      <c r="N376" s="1">
        <v>1728804</v>
      </c>
    </row>
    <row r="377" spans="1:14">
      <c r="A377" s="12">
        <v>94016100</v>
      </c>
      <c r="B377" s="1" t="s">
        <v>12076</v>
      </c>
      <c r="C377" s="12">
        <v>940161</v>
      </c>
      <c r="D377" s="1" t="s">
        <v>12076</v>
      </c>
      <c r="E377" s="12">
        <v>9401</v>
      </c>
      <c r="F377" s="1" t="s">
        <v>1915</v>
      </c>
      <c r="G377" s="12">
        <v>94</v>
      </c>
      <c r="H377" s="1" t="s">
        <v>259</v>
      </c>
      <c r="I377" s="1" t="s">
        <v>127</v>
      </c>
      <c r="J377" s="1" t="s">
        <v>126</v>
      </c>
      <c r="K377" s="1">
        <v>60114981</v>
      </c>
      <c r="L377" s="1">
        <v>9995590</v>
      </c>
      <c r="M377" s="1">
        <v>7071873</v>
      </c>
      <c r="N377" s="1">
        <v>1569291</v>
      </c>
    </row>
    <row r="378" spans="1:14">
      <c r="A378" s="12">
        <v>68029100</v>
      </c>
      <c r="B378" s="1" t="s">
        <v>12266</v>
      </c>
      <c r="C378" s="12">
        <v>680291</v>
      </c>
      <c r="D378" s="1" t="s">
        <v>12265</v>
      </c>
      <c r="E378" s="12">
        <v>6802</v>
      </c>
      <c r="F378" s="1" t="s">
        <v>7940</v>
      </c>
      <c r="G378" s="12">
        <v>68</v>
      </c>
      <c r="H378" s="1" t="s">
        <v>8</v>
      </c>
      <c r="I378" s="1" t="s">
        <v>7</v>
      </c>
      <c r="J378" s="1" t="s">
        <v>6</v>
      </c>
      <c r="K378" s="1">
        <v>60053012</v>
      </c>
      <c r="L378" s="1">
        <v>49301747</v>
      </c>
      <c r="M378" s="1">
        <v>9933683</v>
      </c>
      <c r="N378" s="1">
        <v>16675028</v>
      </c>
    </row>
    <row r="379" spans="1:14">
      <c r="A379" s="12">
        <v>84133020</v>
      </c>
      <c r="B379" s="1" t="s">
        <v>11767</v>
      </c>
      <c r="C379" s="12">
        <v>841330</v>
      </c>
      <c r="D379" s="1" t="s">
        <v>10621</v>
      </c>
      <c r="E379" s="12">
        <v>8413</v>
      </c>
      <c r="F379" s="1" t="s">
        <v>3532</v>
      </c>
      <c r="G379" s="12">
        <v>84</v>
      </c>
      <c r="H379" s="1" t="s">
        <v>28</v>
      </c>
      <c r="I379" s="1" t="s">
        <v>27</v>
      </c>
      <c r="J379" s="1" t="s">
        <v>26</v>
      </c>
      <c r="K379" s="1">
        <v>60038145</v>
      </c>
      <c r="L379" s="1">
        <v>1033239</v>
      </c>
      <c r="M379" s="1">
        <v>140158494</v>
      </c>
      <c r="N379" s="1">
        <v>2116535</v>
      </c>
    </row>
    <row r="380" spans="1:14">
      <c r="A380" s="12">
        <v>84179000</v>
      </c>
      <c r="B380" s="1" t="s">
        <v>11902</v>
      </c>
      <c r="C380" s="12">
        <v>841790</v>
      </c>
      <c r="D380" s="1" t="s">
        <v>11902</v>
      </c>
      <c r="E380" s="12">
        <v>8417</v>
      </c>
      <c r="F380" s="1" t="s">
        <v>9059</v>
      </c>
      <c r="G380" s="12">
        <v>84</v>
      </c>
      <c r="H380" s="1" t="s">
        <v>28</v>
      </c>
      <c r="I380" s="1" t="s">
        <v>27</v>
      </c>
      <c r="J380" s="1" t="s">
        <v>26</v>
      </c>
      <c r="K380" s="1">
        <v>59832460</v>
      </c>
      <c r="L380" s="1">
        <v>1941112</v>
      </c>
      <c r="M380" s="1">
        <v>32464777</v>
      </c>
      <c r="N380" s="1">
        <v>2826127</v>
      </c>
    </row>
    <row r="381" spans="1:14">
      <c r="A381" s="12">
        <v>33049990</v>
      </c>
      <c r="B381" s="1" t="s">
        <v>11538</v>
      </c>
      <c r="C381" s="12">
        <v>330499</v>
      </c>
      <c r="D381" s="1" t="s">
        <v>11127</v>
      </c>
      <c r="E381" s="12">
        <v>3304</v>
      </c>
      <c r="F381" s="1" t="s">
        <v>6619</v>
      </c>
      <c r="G381" s="12">
        <v>33</v>
      </c>
      <c r="H381" s="1" t="s">
        <v>406</v>
      </c>
      <c r="I381" s="1" t="s">
        <v>12</v>
      </c>
      <c r="J381" s="1" t="s">
        <v>11</v>
      </c>
      <c r="K381" s="1">
        <v>59439335</v>
      </c>
      <c r="L381" s="1">
        <v>3265388</v>
      </c>
      <c r="M381" s="1">
        <v>124500452</v>
      </c>
      <c r="N381" s="1">
        <v>4282427</v>
      </c>
    </row>
    <row r="382" spans="1:14">
      <c r="A382" s="12">
        <v>85369090</v>
      </c>
      <c r="B382" s="1" t="s">
        <v>12192</v>
      </c>
      <c r="C382" s="12">
        <v>853690</v>
      </c>
      <c r="D382" s="1" t="s">
        <v>443</v>
      </c>
      <c r="E382" s="12">
        <v>8536</v>
      </c>
      <c r="F382" s="1" t="s">
        <v>442</v>
      </c>
      <c r="G382" s="12">
        <v>85</v>
      </c>
      <c r="H382" s="1" t="s">
        <v>102</v>
      </c>
      <c r="I382" s="1" t="s">
        <v>27</v>
      </c>
      <c r="J382" s="1" t="s">
        <v>26</v>
      </c>
      <c r="K382" s="1">
        <v>59040694</v>
      </c>
      <c r="L382" s="1">
        <v>1543615</v>
      </c>
      <c r="M382" s="1">
        <v>350260475</v>
      </c>
      <c r="N382" s="1">
        <v>11030193</v>
      </c>
    </row>
    <row r="383" spans="1:14">
      <c r="A383" s="12">
        <v>85446000</v>
      </c>
      <c r="B383" s="1" t="s">
        <v>11462</v>
      </c>
      <c r="C383" s="12">
        <v>854460</v>
      </c>
      <c r="D383" s="1" t="s">
        <v>11461</v>
      </c>
      <c r="E383" s="12">
        <v>8544</v>
      </c>
      <c r="F383" s="1" t="s">
        <v>1658</v>
      </c>
      <c r="G383" s="12">
        <v>85</v>
      </c>
      <c r="H383" s="1" t="s">
        <v>102</v>
      </c>
      <c r="I383" s="1" t="s">
        <v>27</v>
      </c>
      <c r="J383" s="1" t="s">
        <v>26</v>
      </c>
      <c r="K383" s="1">
        <v>58844480</v>
      </c>
      <c r="L383" s="1">
        <v>6814435</v>
      </c>
      <c r="M383" s="1">
        <v>76762981</v>
      </c>
      <c r="N383" s="1">
        <v>8384902</v>
      </c>
    </row>
    <row r="384" spans="1:14">
      <c r="A384" s="12">
        <v>44101110</v>
      </c>
      <c r="B384" s="1" t="s">
        <v>11364</v>
      </c>
      <c r="C384" s="12">
        <v>441011</v>
      </c>
      <c r="D384" s="1" t="s">
        <v>9807</v>
      </c>
      <c r="E384" s="12">
        <v>4410</v>
      </c>
      <c r="F384" s="1" t="s">
        <v>9806</v>
      </c>
      <c r="G384" s="12">
        <v>44</v>
      </c>
      <c r="H384" s="1" t="s">
        <v>2121</v>
      </c>
      <c r="I384" s="1" t="s">
        <v>1129</v>
      </c>
      <c r="J384" s="1" t="s">
        <v>1128</v>
      </c>
      <c r="K384" s="1">
        <v>58834937</v>
      </c>
      <c r="L384" s="1">
        <v>186209897</v>
      </c>
      <c r="M384" s="1">
        <v>1006853</v>
      </c>
      <c r="N384" s="1">
        <v>2699272</v>
      </c>
    </row>
    <row r="385" spans="1:14">
      <c r="A385" s="12">
        <v>84195010</v>
      </c>
      <c r="B385" s="1" t="s">
        <v>11470</v>
      </c>
      <c r="C385" s="12">
        <v>841950</v>
      </c>
      <c r="D385" s="1" t="s">
        <v>6408</v>
      </c>
      <c r="E385" s="12">
        <v>8419</v>
      </c>
      <c r="F385" s="1" t="s">
        <v>2867</v>
      </c>
      <c r="G385" s="12">
        <v>84</v>
      </c>
      <c r="H385" s="1" t="s">
        <v>28</v>
      </c>
      <c r="I385" s="1" t="s">
        <v>27</v>
      </c>
      <c r="J385" s="1" t="s">
        <v>26</v>
      </c>
      <c r="K385" s="1">
        <v>58749402</v>
      </c>
      <c r="L385" s="1">
        <v>2251712</v>
      </c>
      <c r="M385" s="1">
        <v>59822771</v>
      </c>
      <c r="N385" s="1">
        <v>5307064</v>
      </c>
    </row>
    <row r="386" spans="1:14">
      <c r="A386" s="12">
        <v>72259200</v>
      </c>
      <c r="B386" s="1" t="s">
        <v>9642</v>
      </c>
      <c r="C386" s="12">
        <v>722592</v>
      </c>
      <c r="D386" s="1" t="s">
        <v>9641</v>
      </c>
      <c r="E386" s="12">
        <v>7225</v>
      </c>
      <c r="F386" s="1" t="s">
        <v>2009</v>
      </c>
      <c r="G386" s="12">
        <v>72</v>
      </c>
      <c r="H386" s="1" t="s">
        <v>436</v>
      </c>
      <c r="I386" s="1" t="s">
        <v>107</v>
      </c>
      <c r="J386" s="1" t="s">
        <v>106</v>
      </c>
      <c r="K386" s="1">
        <v>58722516</v>
      </c>
      <c r="L386" s="1">
        <v>46960212</v>
      </c>
      <c r="M386" s="1">
        <v>36946111</v>
      </c>
      <c r="N386" s="1">
        <v>36239155</v>
      </c>
    </row>
    <row r="387" spans="1:14">
      <c r="A387" s="12">
        <v>33021000</v>
      </c>
      <c r="B387" s="1" t="s">
        <v>10547</v>
      </c>
      <c r="C387" s="12">
        <v>330210</v>
      </c>
      <c r="D387" s="1" t="s">
        <v>10546</v>
      </c>
      <c r="E387" s="12">
        <v>3302</v>
      </c>
      <c r="F387" s="1" t="s">
        <v>6549</v>
      </c>
      <c r="G387" s="12">
        <v>33</v>
      </c>
      <c r="H387" s="1" t="s">
        <v>406</v>
      </c>
      <c r="I387" s="1" t="s">
        <v>12</v>
      </c>
      <c r="J387" s="1" t="s">
        <v>11</v>
      </c>
      <c r="K387" s="1">
        <v>58679896</v>
      </c>
      <c r="L387" s="1">
        <v>4457043</v>
      </c>
      <c r="M387" s="1">
        <v>137299537</v>
      </c>
      <c r="N387" s="1">
        <v>8017124</v>
      </c>
    </row>
    <row r="388" spans="1:14">
      <c r="A388" s="13" t="s">
        <v>11537</v>
      </c>
      <c r="B388" s="1" t="s">
        <v>11535</v>
      </c>
      <c r="C388" s="13" t="s">
        <v>11536</v>
      </c>
      <c r="D388" s="1" t="s">
        <v>11535</v>
      </c>
      <c r="E388" s="13" t="s">
        <v>10813</v>
      </c>
      <c r="F388" s="1" t="s">
        <v>10812</v>
      </c>
      <c r="G388" s="13" t="s">
        <v>2082</v>
      </c>
      <c r="H388" s="1" t="s">
        <v>2081</v>
      </c>
      <c r="I388" s="1" t="s">
        <v>59</v>
      </c>
      <c r="J388" s="1" t="s">
        <v>58</v>
      </c>
      <c r="K388" s="1">
        <v>58048733</v>
      </c>
      <c r="L388" s="1">
        <v>43985501</v>
      </c>
      <c r="M388" s="1">
        <v>0</v>
      </c>
      <c r="N388" s="1">
        <v>0</v>
      </c>
    </row>
    <row r="389" spans="1:14">
      <c r="A389" s="12">
        <v>35051000</v>
      </c>
      <c r="B389" s="1" t="s">
        <v>11924</v>
      </c>
      <c r="C389" s="12">
        <v>350510</v>
      </c>
      <c r="D389" s="1" t="s">
        <v>11924</v>
      </c>
      <c r="E389" s="12">
        <v>3505</v>
      </c>
      <c r="F389" s="1" t="s">
        <v>1278</v>
      </c>
      <c r="G389" s="12">
        <v>35</v>
      </c>
      <c r="H389" s="1" t="s">
        <v>432</v>
      </c>
      <c r="I389" s="1" t="s">
        <v>12</v>
      </c>
      <c r="J389" s="1" t="s">
        <v>11</v>
      </c>
      <c r="K389" s="1">
        <v>57884200</v>
      </c>
      <c r="L389" s="1">
        <v>47477518</v>
      </c>
      <c r="M389" s="1">
        <v>20454967</v>
      </c>
      <c r="N389" s="1">
        <v>6254069</v>
      </c>
    </row>
    <row r="390" spans="1:14">
      <c r="A390" s="12">
        <v>72024100</v>
      </c>
      <c r="B390" s="1" t="s">
        <v>12236</v>
      </c>
      <c r="C390" s="12">
        <v>720241</v>
      </c>
      <c r="D390" s="1" t="s">
        <v>12235</v>
      </c>
      <c r="E390" s="12">
        <v>7202</v>
      </c>
      <c r="F390" s="1" t="s">
        <v>1624</v>
      </c>
      <c r="G390" s="12">
        <v>72</v>
      </c>
      <c r="H390" s="1" t="s">
        <v>436</v>
      </c>
      <c r="I390" s="1" t="s">
        <v>107</v>
      </c>
      <c r="J390" s="1" t="s">
        <v>106</v>
      </c>
      <c r="K390" s="1">
        <v>57832339</v>
      </c>
      <c r="L390" s="1">
        <v>48092655</v>
      </c>
      <c r="M390" s="1">
        <v>19878560</v>
      </c>
      <c r="N390" s="1">
        <v>10948359</v>
      </c>
    </row>
    <row r="391" spans="1:14">
      <c r="A391" s="12">
        <v>64041100</v>
      </c>
      <c r="B391" s="1" t="s">
        <v>9871</v>
      </c>
      <c r="C391" s="12">
        <v>640411</v>
      </c>
      <c r="D391" s="1" t="s">
        <v>9870</v>
      </c>
      <c r="E391" s="12">
        <v>6404</v>
      </c>
      <c r="F391" s="1" t="s">
        <v>9869</v>
      </c>
      <c r="G391" s="12">
        <v>64</v>
      </c>
      <c r="H391" s="1" t="s">
        <v>155</v>
      </c>
      <c r="I391" s="1" t="s">
        <v>154</v>
      </c>
      <c r="J391" s="1" t="s">
        <v>153</v>
      </c>
      <c r="K391" s="1">
        <v>57582950</v>
      </c>
      <c r="L391" s="1">
        <v>1419641</v>
      </c>
      <c r="M391" s="1">
        <v>174767193</v>
      </c>
      <c r="N391" s="1">
        <v>5165165</v>
      </c>
    </row>
    <row r="392" spans="1:14">
      <c r="A392" s="12">
        <v>39235000</v>
      </c>
      <c r="B392" s="1" t="s">
        <v>11559</v>
      </c>
      <c r="C392" s="12">
        <v>392350</v>
      </c>
      <c r="D392" s="1" t="s">
        <v>11559</v>
      </c>
      <c r="E392" s="12">
        <v>3923</v>
      </c>
      <c r="F392" s="1" t="s">
        <v>1199</v>
      </c>
      <c r="G392" s="12">
        <v>39</v>
      </c>
      <c r="H392" s="1" t="s">
        <v>38</v>
      </c>
      <c r="I392" s="1" t="s">
        <v>37</v>
      </c>
      <c r="J392" s="1" t="s">
        <v>36</v>
      </c>
      <c r="K392" s="1">
        <v>56514776</v>
      </c>
      <c r="L392" s="1">
        <v>9229062</v>
      </c>
      <c r="M392" s="1">
        <v>86596453</v>
      </c>
      <c r="N392" s="1">
        <v>9732573</v>
      </c>
    </row>
    <row r="393" spans="1:14">
      <c r="A393" s="12">
        <v>15152100</v>
      </c>
      <c r="B393" s="1" t="s">
        <v>11399</v>
      </c>
      <c r="C393" s="12">
        <v>151521</v>
      </c>
      <c r="D393" s="1" t="s">
        <v>11399</v>
      </c>
      <c r="E393" s="12">
        <v>1515</v>
      </c>
      <c r="F393" s="1" t="s">
        <v>862</v>
      </c>
      <c r="G393" s="12">
        <v>15</v>
      </c>
      <c r="H393" s="1" t="s">
        <v>413</v>
      </c>
      <c r="I393" s="1" t="s">
        <v>412</v>
      </c>
      <c r="J393" s="1" t="s">
        <v>411</v>
      </c>
      <c r="K393" s="1">
        <v>55719876</v>
      </c>
      <c r="L393" s="1">
        <v>63801690</v>
      </c>
      <c r="M393" s="1">
        <v>279281</v>
      </c>
      <c r="N393" s="1">
        <v>592885</v>
      </c>
    </row>
    <row r="394" spans="1:14">
      <c r="A394" s="12">
        <v>44189900</v>
      </c>
      <c r="B394" s="1" t="s">
        <v>12246</v>
      </c>
      <c r="C394" s="12">
        <v>441899</v>
      </c>
      <c r="D394" s="1" t="s">
        <v>12246</v>
      </c>
      <c r="E394" s="12">
        <v>4418</v>
      </c>
      <c r="F394" s="1" t="s">
        <v>5041</v>
      </c>
      <c r="G394" s="12">
        <v>44</v>
      </c>
      <c r="H394" s="1" t="s">
        <v>2121</v>
      </c>
      <c r="I394" s="1" t="s">
        <v>1129</v>
      </c>
      <c r="J394" s="1" t="s">
        <v>1128</v>
      </c>
      <c r="K394" s="1">
        <v>55475866</v>
      </c>
      <c r="L394" s="1">
        <v>41572265</v>
      </c>
      <c r="M394" s="1">
        <v>259789</v>
      </c>
      <c r="N394" s="1">
        <v>115776</v>
      </c>
    </row>
    <row r="395" spans="1:14">
      <c r="A395" s="12">
        <v>72042100</v>
      </c>
      <c r="B395" s="1" t="s">
        <v>11200</v>
      </c>
      <c r="C395" s="12">
        <v>720421</v>
      </c>
      <c r="D395" s="1" t="s">
        <v>11200</v>
      </c>
      <c r="E395" s="12">
        <v>7204</v>
      </c>
      <c r="F395" s="1" t="s">
        <v>7115</v>
      </c>
      <c r="G395" s="12">
        <v>72</v>
      </c>
      <c r="H395" s="1" t="s">
        <v>436</v>
      </c>
      <c r="I395" s="1" t="s">
        <v>107</v>
      </c>
      <c r="J395" s="1" t="s">
        <v>106</v>
      </c>
      <c r="K395" s="1">
        <v>55114991</v>
      </c>
      <c r="L395" s="1">
        <v>34611358</v>
      </c>
      <c r="M395" s="1">
        <v>3404298</v>
      </c>
      <c r="N395" s="1">
        <v>2370604</v>
      </c>
    </row>
    <row r="396" spans="1:14">
      <c r="A396" s="12">
        <v>72042900</v>
      </c>
      <c r="B396" s="1" t="s">
        <v>9970</v>
      </c>
      <c r="C396" s="12">
        <v>720429</v>
      </c>
      <c r="D396" s="1" t="s">
        <v>9969</v>
      </c>
      <c r="E396" s="12">
        <v>7204</v>
      </c>
      <c r="F396" s="1" t="s">
        <v>7115</v>
      </c>
      <c r="G396" s="12">
        <v>72</v>
      </c>
      <c r="H396" s="1" t="s">
        <v>436</v>
      </c>
      <c r="I396" s="1" t="s">
        <v>107</v>
      </c>
      <c r="J396" s="1" t="s">
        <v>106</v>
      </c>
      <c r="K396" s="1">
        <v>54688645</v>
      </c>
      <c r="L396" s="1">
        <v>163438911</v>
      </c>
      <c r="M396" s="1">
        <v>2821508</v>
      </c>
      <c r="N396" s="1">
        <v>1384269</v>
      </c>
    </row>
    <row r="397" spans="1:14">
      <c r="A397" s="12">
        <v>73089090</v>
      </c>
      <c r="B397" s="1" t="s">
        <v>11736</v>
      </c>
      <c r="C397" s="12">
        <v>730890</v>
      </c>
      <c r="D397" s="1" t="s">
        <v>10857</v>
      </c>
      <c r="E397" s="12">
        <v>7308</v>
      </c>
      <c r="F397" s="1" t="s">
        <v>8678</v>
      </c>
      <c r="G397" s="12">
        <v>73</v>
      </c>
      <c r="H397" s="1" t="s">
        <v>108</v>
      </c>
      <c r="I397" s="1" t="s">
        <v>107</v>
      </c>
      <c r="J397" s="1" t="s">
        <v>106</v>
      </c>
      <c r="K397" s="1">
        <v>54543920</v>
      </c>
      <c r="L397" s="1">
        <v>16045587</v>
      </c>
      <c r="M397" s="1">
        <v>65236277</v>
      </c>
      <c r="N397" s="1">
        <v>18150323</v>
      </c>
    </row>
    <row r="398" spans="1:14">
      <c r="A398" s="12">
        <v>84626300</v>
      </c>
      <c r="B398" s="1" t="s">
        <v>12277</v>
      </c>
      <c r="C398" s="12">
        <v>846263</v>
      </c>
      <c r="D398" s="1" t="s">
        <v>12276</v>
      </c>
      <c r="E398" s="12">
        <v>8462</v>
      </c>
      <c r="F398" s="1" t="s">
        <v>1453</v>
      </c>
      <c r="G398" s="12">
        <v>84</v>
      </c>
      <c r="H398" s="1" t="s">
        <v>28</v>
      </c>
      <c r="I398" s="1" t="s">
        <v>27</v>
      </c>
      <c r="J398" s="1" t="s">
        <v>26</v>
      </c>
      <c r="K398" s="1">
        <v>54453497</v>
      </c>
      <c r="L398" s="1">
        <v>4854340</v>
      </c>
      <c r="M398" s="1">
        <v>396110</v>
      </c>
      <c r="N398" s="1">
        <v>71879</v>
      </c>
    </row>
    <row r="399" spans="1:14">
      <c r="A399" s="12">
        <v>84323110</v>
      </c>
      <c r="B399" s="1" t="s">
        <v>11107</v>
      </c>
      <c r="C399" s="12">
        <v>843231</v>
      </c>
      <c r="D399" s="1" t="s">
        <v>8099</v>
      </c>
      <c r="E399" s="12">
        <v>8432</v>
      </c>
      <c r="F399" s="1" t="s">
        <v>2466</v>
      </c>
      <c r="G399" s="12">
        <v>84</v>
      </c>
      <c r="H399" s="1" t="s">
        <v>28</v>
      </c>
      <c r="I399" s="1" t="s">
        <v>27</v>
      </c>
      <c r="J399" s="1" t="s">
        <v>26</v>
      </c>
      <c r="K399" s="1">
        <v>54435585</v>
      </c>
      <c r="L399" s="1">
        <v>6435981</v>
      </c>
      <c r="M399" s="1">
        <v>1148983</v>
      </c>
      <c r="N399" s="1">
        <v>103273</v>
      </c>
    </row>
    <row r="400" spans="1:14">
      <c r="A400" s="12">
        <v>94034000</v>
      </c>
      <c r="B400" s="1" t="s">
        <v>11840</v>
      </c>
      <c r="C400" s="12">
        <v>940340</v>
      </c>
      <c r="D400" s="1" t="s">
        <v>11839</v>
      </c>
      <c r="E400" s="12">
        <v>9403</v>
      </c>
      <c r="F400" s="1" t="s">
        <v>5049</v>
      </c>
      <c r="G400" s="12">
        <v>94</v>
      </c>
      <c r="H400" s="1" t="s">
        <v>259</v>
      </c>
      <c r="I400" s="1" t="s">
        <v>127</v>
      </c>
      <c r="J400" s="1" t="s">
        <v>126</v>
      </c>
      <c r="K400" s="1">
        <v>54394310</v>
      </c>
      <c r="L400" s="1">
        <v>33533740</v>
      </c>
      <c r="M400" s="1">
        <v>929100</v>
      </c>
      <c r="N400" s="1">
        <v>213206</v>
      </c>
    </row>
    <row r="401" spans="1:14">
      <c r="A401" s="12">
        <v>84362900</v>
      </c>
      <c r="B401" s="1" t="s">
        <v>11260</v>
      </c>
      <c r="C401" s="12">
        <v>843629</v>
      </c>
      <c r="D401" s="1" t="s">
        <v>11260</v>
      </c>
      <c r="E401" s="12">
        <v>8436</v>
      </c>
      <c r="F401" s="1" t="s">
        <v>5105</v>
      </c>
      <c r="G401" s="12">
        <v>84</v>
      </c>
      <c r="H401" s="1" t="s">
        <v>28</v>
      </c>
      <c r="I401" s="1" t="s">
        <v>27</v>
      </c>
      <c r="J401" s="1" t="s">
        <v>26</v>
      </c>
      <c r="K401" s="1">
        <v>54133463</v>
      </c>
      <c r="L401" s="1">
        <v>10722695</v>
      </c>
      <c r="M401" s="1">
        <v>22825442</v>
      </c>
      <c r="N401" s="1">
        <v>4042000</v>
      </c>
    </row>
    <row r="402" spans="1:14">
      <c r="A402" s="12">
        <v>28492000</v>
      </c>
      <c r="B402" s="1" t="s">
        <v>11945</v>
      </c>
      <c r="C402" s="12">
        <v>284920</v>
      </c>
      <c r="D402" s="1" t="s">
        <v>11944</v>
      </c>
      <c r="E402" s="12">
        <v>2849</v>
      </c>
      <c r="F402" s="1" t="s">
        <v>3122</v>
      </c>
      <c r="G402" s="12">
        <v>28</v>
      </c>
      <c r="H402" s="1" t="s">
        <v>118</v>
      </c>
      <c r="I402" s="1" t="s">
        <v>12</v>
      </c>
      <c r="J402" s="1" t="s">
        <v>11</v>
      </c>
      <c r="K402" s="1">
        <v>53605274</v>
      </c>
      <c r="L402" s="1">
        <v>39901239</v>
      </c>
      <c r="M402" s="1">
        <v>3001271</v>
      </c>
      <c r="N402" s="1">
        <v>1680556</v>
      </c>
    </row>
    <row r="403" spans="1:14">
      <c r="A403" s="12">
        <v>20098921</v>
      </c>
      <c r="B403" s="1" t="s">
        <v>12273</v>
      </c>
      <c r="C403" s="12">
        <v>200989</v>
      </c>
      <c r="D403" s="1" t="s">
        <v>6401</v>
      </c>
      <c r="E403" s="12">
        <v>2009</v>
      </c>
      <c r="F403" s="1" t="s">
        <v>4347</v>
      </c>
      <c r="G403" s="12">
        <v>20</v>
      </c>
      <c r="H403" s="1" t="s">
        <v>3274</v>
      </c>
      <c r="I403" s="1" t="s">
        <v>751</v>
      </c>
      <c r="J403" s="1" t="s">
        <v>750</v>
      </c>
      <c r="K403" s="1">
        <v>53057999</v>
      </c>
      <c r="L403" s="1">
        <v>52708132</v>
      </c>
      <c r="M403" s="1">
        <v>0</v>
      </c>
      <c r="N403" s="1">
        <v>0</v>
      </c>
    </row>
    <row r="404" spans="1:14">
      <c r="A404" s="12">
        <v>84122110</v>
      </c>
      <c r="B404" s="1" t="s">
        <v>12213</v>
      </c>
      <c r="C404" s="12">
        <v>841221</v>
      </c>
      <c r="D404" s="1" t="s">
        <v>11889</v>
      </c>
      <c r="E404" s="12">
        <v>8412</v>
      </c>
      <c r="F404" s="1" t="s">
        <v>5616</v>
      </c>
      <c r="G404" s="12">
        <v>84</v>
      </c>
      <c r="H404" s="1" t="s">
        <v>28</v>
      </c>
      <c r="I404" s="1" t="s">
        <v>27</v>
      </c>
      <c r="J404" s="1" t="s">
        <v>26</v>
      </c>
      <c r="K404" s="1">
        <v>52986061</v>
      </c>
      <c r="L404" s="1">
        <v>4099949</v>
      </c>
      <c r="M404" s="1">
        <v>222492627</v>
      </c>
      <c r="N404" s="1">
        <v>21867477</v>
      </c>
    </row>
    <row r="405" spans="1:14">
      <c r="A405" s="12">
        <v>44101129</v>
      </c>
      <c r="B405" s="1" t="s">
        <v>9808</v>
      </c>
      <c r="C405" s="12">
        <v>441011</v>
      </c>
      <c r="D405" s="1" t="s">
        <v>9807</v>
      </c>
      <c r="E405" s="12">
        <v>4410</v>
      </c>
      <c r="F405" s="1" t="s">
        <v>9806</v>
      </c>
      <c r="G405" s="12">
        <v>44</v>
      </c>
      <c r="H405" s="1" t="s">
        <v>2121</v>
      </c>
      <c r="I405" s="1" t="s">
        <v>1129</v>
      </c>
      <c r="J405" s="1" t="s">
        <v>1128</v>
      </c>
      <c r="K405" s="1">
        <v>52939135</v>
      </c>
      <c r="L405" s="1">
        <v>121342186</v>
      </c>
      <c r="M405" s="1">
        <v>30568</v>
      </c>
      <c r="N405" s="1">
        <v>25311</v>
      </c>
    </row>
    <row r="406" spans="1:14">
      <c r="A406" s="12">
        <v>33051000</v>
      </c>
      <c r="B406" s="1" t="s">
        <v>11766</v>
      </c>
      <c r="C406" s="12">
        <v>330510</v>
      </c>
      <c r="D406" s="1" t="s">
        <v>11766</v>
      </c>
      <c r="E406" s="12">
        <v>3305</v>
      </c>
      <c r="F406" s="1" t="s">
        <v>7414</v>
      </c>
      <c r="G406" s="12">
        <v>33</v>
      </c>
      <c r="H406" s="1" t="s">
        <v>406</v>
      </c>
      <c r="I406" s="1" t="s">
        <v>12</v>
      </c>
      <c r="J406" s="1" t="s">
        <v>11</v>
      </c>
      <c r="K406" s="1">
        <v>52746514</v>
      </c>
      <c r="L406" s="1">
        <v>15612808</v>
      </c>
      <c r="M406" s="1">
        <v>15627597</v>
      </c>
      <c r="N406" s="1">
        <v>3563123</v>
      </c>
    </row>
    <row r="407" spans="1:14">
      <c r="A407" s="12">
        <v>85362000</v>
      </c>
      <c r="B407" s="1" t="s">
        <v>12221</v>
      </c>
      <c r="C407" s="12">
        <v>853620</v>
      </c>
      <c r="D407" s="1" t="s">
        <v>12220</v>
      </c>
      <c r="E407" s="12">
        <v>8536</v>
      </c>
      <c r="F407" s="1" t="s">
        <v>442</v>
      </c>
      <c r="G407" s="12">
        <v>85</v>
      </c>
      <c r="H407" s="1" t="s">
        <v>102</v>
      </c>
      <c r="I407" s="1" t="s">
        <v>27</v>
      </c>
      <c r="J407" s="1" t="s">
        <v>26</v>
      </c>
      <c r="K407" s="1">
        <v>52693194</v>
      </c>
      <c r="L407" s="1">
        <v>4772577</v>
      </c>
      <c r="M407" s="1">
        <v>185960352</v>
      </c>
      <c r="N407" s="1">
        <v>15986447</v>
      </c>
    </row>
    <row r="408" spans="1:14">
      <c r="A408" s="12">
        <v>85042200</v>
      </c>
      <c r="B408" s="1" t="s">
        <v>12022</v>
      </c>
      <c r="C408" s="12">
        <v>850422</v>
      </c>
      <c r="D408" s="1" t="s">
        <v>12021</v>
      </c>
      <c r="E408" s="12">
        <v>8504</v>
      </c>
      <c r="F408" s="1" t="s">
        <v>495</v>
      </c>
      <c r="G408" s="12">
        <v>85</v>
      </c>
      <c r="H408" s="1" t="s">
        <v>102</v>
      </c>
      <c r="I408" s="1" t="s">
        <v>27</v>
      </c>
      <c r="J408" s="1" t="s">
        <v>26</v>
      </c>
      <c r="K408" s="1">
        <v>52527809</v>
      </c>
      <c r="L408" s="1">
        <v>4100392</v>
      </c>
      <c r="M408" s="1">
        <v>9591059</v>
      </c>
      <c r="N408" s="1">
        <v>967807</v>
      </c>
    </row>
    <row r="409" spans="1:14">
      <c r="A409" s="12">
        <v>38112150</v>
      </c>
      <c r="B409" s="1" t="s">
        <v>8768</v>
      </c>
      <c r="C409" s="12">
        <v>381121</v>
      </c>
      <c r="D409" s="1" t="s">
        <v>3957</v>
      </c>
      <c r="E409" s="12">
        <v>3811</v>
      </c>
      <c r="F409" s="1" t="s">
        <v>2886</v>
      </c>
      <c r="G409" s="12">
        <v>38</v>
      </c>
      <c r="H409" s="1" t="s">
        <v>244</v>
      </c>
      <c r="I409" s="1" t="s">
        <v>12</v>
      </c>
      <c r="J409" s="1" t="s">
        <v>11</v>
      </c>
      <c r="K409" s="1">
        <v>52475847</v>
      </c>
      <c r="L409" s="1">
        <v>12282919</v>
      </c>
      <c r="M409" s="1">
        <v>122755800</v>
      </c>
      <c r="N409" s="1">
        <v>31339336</v>
      </c>
    </row>
    <row r="410" spans="1:14">
      <c r="A410" s="12">
        <v>72023000</v>
      </c>
      <c r="B410" s="1" t="s">
        <v>11718</v>
      </c>
      <c r="C410" s="12">
        <v>720230</v>
      </c>
      <c r="D410" s="1" t="s">
        <v>11717</v>
      </c>
      <c r="E410" s="12">
        <v>7202</v>
      </c>
      <c r="F410" s="1" t="s">
        <v>1624</v>
      </c>
      <c r="G410" s="12">
        <v>72</v>
      </c>
      <c r="H410" s="1" t="s">
        <v>436</v>
      </c>
      <c r="I410" s="1" t="s">
        <v>107</v>
      </c>
      <c r="J410" s="1" t="s">
        <v>106</v>
      </c>
      <c r="K410" s="1">
        <v>52420632</v>
      </c>
      <c r="L410" s="1">
        <v>44930790</v>
      </c>
      <c r="M410" s="1">
        <v>15144894</v>
      </c>
      <c r="N410" s="1">
        <v>14779474</v>
      </c>
    </row>
    <row r="411" spans="1:14">
      <c r="A411" s="12">
        <v>64039190</v>
      </c>
      <c r="B411" s="1" t="s">
        <v>11923</v>
      </c>
      <c r="C411" s="12">
        <v>640391</v>
      </c>
      <c r="D411" s="1" t="s">
        <v>8666</v>
      </c>
      <c r="E411" s="12">
        <v>6403</v>
      </c>
      <c r="F411" s="1" t="s">
        <v>1043</v>
      </c>
      <c r="G411" s="12">
        <v>64</v>
      </c>
      <c r="H411" s="1" t="s">
        <v>155</v>
      </c>
      <c r="I411" s="1" t="s">
        <v>154</v>
      </c>
      <c r="J411" s="1" t="s">
        <v>153</v>
      </c>
      <c r="K411" s="1">
        <v>52419135</v>
      </c>
      <c r="L411" s="1">
        <v>1652939</v>
      </c>
      <c r="M411" s="1">
        <v>12403238</v>
      </c>
      <c r="N411" s="1">
        <v>332285</v>
      </c>
    </row>
    <row r="412" spans="1:14">
      <c r="A412" s="12">
        <v>44111210</v>
      </c>
      <c r="B412" s="1" t="s">
        <v>12013</v>
      </c>
      <c r="C412" s="12">
        <v>441112</v>
      </c>
      <c r="D412" s="1" t="s">
        <v>12012</v>
      </c>
      <c r="E412" s="12">
        <v>4411</v>
      </c>
      <c r="F412" s="1" t="s">
        <v>8693</v>
      </c>
      <c r="G412" s="12">
        <v>44</v>
      </c>
      <c r="H412" s="1" t="s">
        <v>2121</v>
      </c>
      <c r="I412" s="1" t="s">
        <v>1129</v>
      </c>
      <c r="J412" s="1" t="s">
        <v>1128</v>
      </c>
      <c r="K412" s="1">
        <v>51941180</v>
      </c>
      <c r="L412" s="1">
        <v>139804863</v>
      </c>
      <c r="M412" s="1">
        <v>3950</v>
      </c>
      <c r="N412" s="1">
        <v>10500</v>
      </c>
    </row>
    <row r="413" spans="1:14">
      <c r="A413" s="12">
        <v>18031000</v>
      </c>
      <c r="B413" s="1" t="s">
        <v>10198</v>
      </c>
      <c r="C413" s="12">
        <v>180310</v>
      </c>
      <c r="D413" s="1" t="s">
        <v>10198</v>
      </c>
      <c r="E413" s="12">
        <v>1803</v>
      </c>
      <c r="F413" s="1" t="s">
        <v>10197</v>
      </c>
      <c r="G413" s="12">
        <v>18</v>
      </c>
      <c r="H413" s="1" t="s">
        <v>8279</v>
      </c>
      <c r="I413" s="1" t="s">
        <v>751</v>
      </c>
      <c r="J413" s="1" t="s">
        <v>750</v>
      </c>
      <c r="K413" s="1">
        <v>51881847</v>
      </c>
      <c r="L413" s="1">
        <v>5045259</v>
      </c>
      <c r="M413" s="1">
        <v>29087692</v>
      </c>
      <c r="N413" s="1">
        <v>4057258</v>
      </c>
    </row>
    <row r="414" spans="1:14">
      <c r="A414" s="12">
        <v>84181000</v>
      </c>
      <c r="B414" s="1" t="s">
        <v>9711</v>
      </c>
      <c r="C414" s="12">
        <v>841810</v>
      </c>
      <c r="D414" s="1" t="s">
        <v>9710</v>
      </c>
      <c r="E414" s="12">
        <v>8418</v>
      </c>
      <c r="F414" s="1" t="s">
        <v>2425</v>
      </c>
      <c r="G414" s="12">
        <v>84</v>
      </c>
      <c r="H414" s="1" t="s">
        <v>28</v>
      </c>
      <c r="I414" s="1" t="s">
        <v>27</v>
      </c>
      <c r="J414" s="1" t="s">
        <v>26</v>
      </c>
      <c r="K414" s="1">
        <v>51381715</v>
      </c>
      <c r="L414" s="1">
        <v>10110990</v>
      </c>
      <c r="M414" s="1">
        <v>166027667</v>
      </c>
      <c r="N414" s="1">
        <v>53951477</v>
      </c>
    </row>
    <row r="415" spans="1:14">
      <c r="A415" s="12">
        <v>84244100</v>
      </c>
      <c r="B415" s="1" t="s">
        <v>11558</v>
      </c>
      <c r="C415" s="12">
        <v>842441</v>
      </c>
      <c r="D415" s="1" t="s">
        <v>11558</v>
      </c>
      <c r="E415" s="12">
        <v>8424</v>
      </c>
      <c r="F415" s="1" t="s">
        <v>5446</v>
      </c>
      <c r="G415" s="12">
        <v>84</v>
      </c>
      <c r="H415" s="1" t="s">
        <v>28</v>
      </c>
      <c r="I415" s="1" t="s">
        <v>27</v>
      </c>
      <c r="J415" s="1" t="s">
        <v>26</v>
      </c>
      <c r="K415" s="1">
        <v>51043947</v>
      </c>
      <c r="L415" s="1">
        <v>3215992</v>
      </c>
      <c r="M415" s="1">
        <v>23078911</v>
      </c>
      <c r="N415" s="1">
        <v>5790840</v>
      </c>
    </row>
    <row r="416" spans="1:14">
      <c r="A416" s="12">
        <v>84553090</v>
      </c>
      <c r="B416" s="1" t="s">
        <v>12153</v>
      </c>
      <c r="C416" s="12">
        <v>845530</v>
      </c>
      <c r="D416" s="1" t="s">
        <v>12152</v>
      </c>
      <c r="E416" s="12">
        <v>8455</v>
      </c>
      <c r="F416" s="1" t="s">
        <v>2677</v>
      </c>
      <c r="G416" s="12">
        <v>84</v>
      </c>
      <c r="H416" s="1" t="s">
        <v>28</v>
      </c>
      <c r="I416" s="1" t="s">
        <v>27</v>
      </c>
      <c r="J416" s="1" t="s">
        <v>26</v>
      </c>
      <c r="K416" s="1">
        <v>51033001</v>
      </c>
      <c r="L416" s="1">
        <v>10344476</v>
      </c>
      <c r="M416" s="1">
        <v>8438676</v>
      </c>
      <c r="N416" s="1">
        <v>1236130</v>
      </c>
    </row>
    <row r="417" spans="1:14">
      <c r="A417" s="12">
        <v>87079010</v>
      </c>
      <c r="B417" s="1" t="s">
        <v>8900</v>
      </c>
      <c r="C417" s="12">
        <v>870790</v>
      </c>
      <c r="D417" s="1" t="s">
        <v>8899</v>
      </c>
      <c r="E417" s="12">
        <v>8707</v>
      </c>
      <c r="F417" s="1" t="s">
        <v>8898</v>
      </c>
      <c r="G417" s="12">
        <v>87</v>
      </c>
      <c r="H417" s="1" t="s">
        <v>633</v>
      </c>
      <c r="I417" s="1" t="s">
        <v>272</v>
      </c>
      <c r="J417" s="1" t="s">
        <v>271</v>
      </c>
      <c r="K417" s="1">
        <v>51011165</v>
      </c>
      <c r="L417" s="1">
        <v>3440576</v>
      </c>
      <c r="M417" s="1">
        <v>58579541</v>
      </c>
      <c r="N417" s="1">
        <v>6164564</v>
      </c>
    </row>
    <row r="418" spans="1:14">
      <c r="A418" s="12">
        <v>15171000</v>
      </c>
      <c r="B418" s="1" t="s">
        <v>10449</v>
      </c>
      <c r="C418" s="12">
        <v>151710</v>
      </c>
      <c r="D418" s="1" t="s">
        <v>10449</v>
      </c>
      <c r="E418" s="12">
        <v>1517</v>
      </c>
      <c r="F418" s="1" t="s">
        <v>9078</v>
      </c>
      <c r="G418" s="12">
        <v>15</v>
      </c>
      <c r="H418" s="1" t="s">
        <v>413</v>
      </c>
      <c r="I418" s="1" t="s">
        <v>412</v>
      </c>
      <c r="J418" s="1" t="s">
        <v>411</v>
      </c>
      <c r="K418" s="1">
        <v>50877577</v>
      </c>
      <c r="L418" s="1">
        <v>31723374</v>
      </c>
      <c r="M418" s="1">
        <v>661538</v>
      </c>
      <c r="N418" s="1">
        <v>350710</v>
      </c>
    </row>
    <row r="419" spans="1:14">
      <c r="A419" s="12">
        <v>21061000</v>
      </c>
      <c r="B419" s="1" t="s">
        <v>11563</v>
      </c>
      <c r="C419" s="12">
        <v>210610</v>
      </c>
      <c r="D419" s="1" t="s">
        <v>11562</v>
      </c>
      <c r="E419" s="12">
        <v>2106</v>
      </c>
      <c r="F419" s="1" t="s">
        <v>4264</v>
      </c>
      <c r="G419" s="12">
        <v>21</v>
      </c>
      <c r="H419" s="1" t="s">
        <v>752</v>
      </c>
      <c r="I419" s="1" t="s">
        <v>751</v>
      </c>
      <c r="J419" s="1" t="s">
        <v>750</v>
      </c>
      <c r="K419" s="1">
        <v>50521941</v>
      </c>
      <c r="L419" s="1">
        <v>23133706</v>
      </c>
      <c r="M419" s="1">
        <v>10816395</v>
      </c>
      <c r="N419" s="1">
        <v>2592427</v>
      </c>
    </row>
    <row r="420" spans="1:14">
      <c r="A420" s="12">
        <v>84162010</v>
      </c>
      <c r="B420" s="1" t="s">
        <v>9533</v>
      </c>
      <c r="C420" s="12">
        <v>841620</v>
      </c>
      <c r="D420" s="1" t="s">
        <v>9532</v>
      </c>
      <c r="E420" s="12">
        <v>8416</v>
      </c>
      <c r="F420" s="1" t="s">
        <v>3072</v>
      </c>
      <c r="G420" s="12">
        <v>84</v>
      </c>
      <c r="H420" s="1" t="s">
        <v>28</v>
      </c>
      <c r="I420" s="1" t="s">
        <v>27</v>
      </c>
      <c r="J420" s="1" t="s">
        <v>26</v>
      </c>
      <c r="K420" s="1">
        <v>50207113</v>
      </c>
      <c r="L420" s="1">
        <v>2483362</v>
      </c>
      <c r="M420" s="1">
        <v>9413730</v>
      </c>
      <c r="N420" s="1">
        <v>274637</v>
      </c>
    </row>
    <row r="421" spans="1:14">
      <c r="A421" s="12">
        <v>84571000</v>
      </c>
      <c r="B421" s="1" t="s">
        <v>12034</v>
      </c>
      <c r="C421" s="12">
        <v>845710</v>
      </c>
      <c r="D421" s="1" t="s">
        <v>12034</v>
      </c>
      <c r="E421" s="12">
        <v>8457</v>
      </c>
      <c r="F421" s="1" t="s">
        <v>6767</v>
      </c>
      <c r="G421" s="12">
        <v>84</v>
      </c>
      <c r="H421" s="1" t="s">
        <v>28</v>
      </c>
      <c r="I421" s="1" t="s">
        <v>27</v>
      </c>
      <c r="J421" s="1" t="s">
        <v>26</v>
      </c>
      <c r="K421" s="1">
        <v>50014829</v>
      </c>
      <c r="L421" s="1">
        <v>2183004</v>
      </c>
      <c r="M421" s="1">
        <v>127552115</v>
      </c>
      <c r="N421" s="1">
        <v>10178653</v>
      </c>
    </row>
    <row r="422" spans="1:14">
      <c r="A422" s="12">
        <v>85365090</v>
      </c>
      <c r="B422" s="1" t="s">
        <v>11827</v>
      </c>
      <c r="C422" s="12">
        <v>853650</v>
      </c>
      <c r="D422" s="1" t="s">
        <v>1875</v>
      </c>
      <c r="E422" s="12">
        <v>8536</v>
      </c>
      <c r="F422" s="1" t="s">
        <v>442</v>
      </c>
      <c r="G422" s="12">
        <v>85</v>
      </c>
      <c r="H422" s="1" t="s">
        <v>102</v>
      </c>
      <c r="I422" s="1" t="s">
        <v>27</v>
      </c>
      <c r="J422" s="1" t="s">
        <v>26</v>
      </c>
      <c r="K422" s="1">
        <v>49946426</v>
      </c>
      <c r="L422" s="1">
        <v>1777134</v>
      </c>
      <c r="M422" s="1">
        <v>402227092</v>
      </c>
      <c r="N422" s="1">
        <v>8558380</v>
      </c>
    </row>
    <row r="423" spans="1:14">
      <c r="A423" s="12">
        <v>84148032</v>
      </c>
      <c r="B423" s="1" t="s">
        <v>10935</v>
      </c>
      <c r="C423" s="12">
        <v>841480</v>
      </c>
      <c r="D423" s="1" t="s">
        <v>3556</v>
      </c>
      <c r="E423" s="12">
        <v>8414</v>
      </c>
      <c r="F423" s="1" t="s">
        <v>1529</v>
      </c>
      <c r="G423" s="12">
        <v>84</v>
      </c>
      <c r="H423" s="1" t="s">
        <v>28</v>
      </c>
      <c r="I423" s="1" t="s">
        <v>27</v>
      </c>
      <c r="J423" s="1" t="s">
        <v>26</v>
      </c>
      <c r="K423" s="1">
        <v>49476592</v>
      </c>
      <c r="L423" s="1">
        <v>2227904</v>
      </c>
      <c r="M423" s="1">
        <v>15793857</v>
      </c>
      <c r="N423" s="1">
        <v>408194</v>
      </c>
    </row>
    <row r="424" spans="1:14">
      <c r="A424" s="12">
        <v>90142090</v>
      </c>
      <c r="B424" s="1" t="s">
        <v>12228</v>
      </c>
      <c r="C424" s="12">
        <v>901420</v>
      </c>
      <c r="D424" s="1" t="s">
        <v>8253</v>
      </c>
      <c r="E424" s="12">
        <v>9014</v>
      </c>
      <c r="F424" s="1" t="s">
        <v>8252</v>
      </c>
      <c r="G424" s="12">
        <v>90</v>
      </c>
      <c r="H424" s="1" t="s">
        <v>512</v>
      </c>
      <c r="I424" s="1" t="s">
        <v>49</v>
      </c>
      <c r="J424" s="1" t="s">
        <v>48</v>
      </c>
      <c r="K424" s="1">
        <v>49336186</v>
      </c>
      <c r="L424" s="1">
        <v>9904</v>
      </c>
      <c r="M424" s="1">
        <v>103168613</v>
      </c>
      <c r="N424" s="1">
        <v>14417</v>
      </c>
    </row>
    <row r="425" spans="1:14">
      <c r="A425" s="12">
        <v>44072990</v>
      </c>
      <c r="B425" s="1" t="s">
        <v>11926</v>
      </c>
      <c r="C425" s="12">
        <v>440729</v>
      </c>
      <c r="D425" s="1" t="s">
        <v>10558</v>
      </c>
      <c r="E425" s="12">
        <v>4407</v>
      </c>
      <c r="F425" s="1" t="s">
        <v>2204</v>
      </c>
      <c r="G425" s="12">
        <v>44</v>
      </c>
      <c r="H425" s="1" t="s">
        <v>2121</v>
      </c>
      <c r="I425" s="1" t="s">
        <v>1129</v>
      </c>
      <c r="J425" s="1" t="s">
        <v>1128</v>
      </c>
      <c r="K425" s="1">
        <v>49265208</v>
      </c>
      <c r="L425" s="1">
        <v>73672446</v>
      </c>
      <c r="M425" s="1">
        <v>1120997</v>
      </c>
      <c r="N425" s="1">
        <v>10031800</v>
      </c>
    </row>
    <row r="426" spans="1:14">
      <c r="A426" s="12">
        <v>84812090</v>
      </c>
      <c r="B426" s="1" t="s">
        <v>12145</v>
      </c>
      <c r="C426" s="12">
        <v>848120</v>
      </c>
      <c r="D426" s="1" t="s">
        <v>6544</v>
      </c>
      <c r="E426" s="12">
        <v>8481</v>
      </c>
      <c r="F426" s="1" t="s">
        <v>4248</v>
      </c>
      <c r="G426" s="12">
        <v>84</v>
      </c>
      <c r="H426" s="1" t="s">
        <v>28</v>
      </c>
      <c r="I426" s="1" t="s">
        <v>27</v>
      </c>
      <c r="J426" s="1" t="s">
        <v>26</v>
      </c>
      <c r="K426" s="1">
        <v>49203459</v>
      </c>
      <c r="L426" s="1">
        <v>748584</v>
      </c>
      <c r="M426" s="1">
        <v>303462540</v>
      </c>
      <c r="N426" s="1">
        <v>8868442</v>
      </c>
    </row>
    <row r="427" spans="1:14">
      <c r="A427" s="12">
        <v>84678900</v>
      </c>
      <c r="B427" s="1" t="s">
        <v>9072</v>
      </c>
      <c r="C427" s="12">
        <v>846789</v>
      </c>
      <c r="D427" s="1" t="s">
        <v>9071</v>
      </c>
      <c r="E427" s="12">
        <v>8467</v>
      </c>
      <c r="F427" s="1" t="s">
        <v>500</v>
      </c>
      <c r="G427" s="12">
        <v>84</v>
      </c>
      <c r="H427" s="1" t="s">
        <v>28</v>
      </c>
      <c r="I427" s="1" t="s">
        <v>27</v>
      </c>
      <c r="J427" s="1" t="s">
        <v>26</v>
      </c>
      <c r="K427" s="1">
        <v>49195978</v>
      </c>
      <c r="L427" s="1">
        <v>1571330</v>
      </c>
      <c r="M427" s="1">
        <v>60886935</v>
      </c>
      <c r="N427" s="1">
        <v>8504721</v>
      </c>
    </row>
    <row r="428" spans="1:14">
      <c r="A428" s="12">
        <v>74081100</v>
      </c>
      <c r="B428" s="1" t="s">
        <v>6449</v>
      </c>
      <c r="C428" s="12">
        <v>740811</v>
      </c>
      <c r="D428" s="1" t="s">
        <v>6448</v>
      </c>
      <c r="E428" s="12">
        <v>7408</v>
      </c>
      <c r="F428" s="1" t="s">
        <v>1838</v>
      </c>
      <c r="G428" s="12">
        <v>74</v>
      </c>
      <c r="H428" s="1" t="s">
        <v>491</v>
      </c>
      <c r="I428" s="1" t="s">
        <v>107</v>
      </c>
      <c r="J428" s="1" t="s">
        <v>106</v>
      </c>
      <c r="K428" s="1">
        <v>48523241</v>
      </c>
      <c r="L428" s="1">
        <v>5065466</v>
      </c>
      <c r="M428" s="1">
        <v>59916618</v>
      </c>
      <c r="N428" s="1">
        <v>6382208</v>
      </c>
    </row>
    <row r="429" spans="1:14">
      <c r="A429" s="12">
        <v>84833029</v>
      </c>
      <c r="B429" s="1" t="s">
        <v>12103</v>
      </c>
      <c r="C429" s="12">
        <v>848330</v>
      </c>
      <c r="D429" s="1" t="s">
        <v>8089</v>
      </c>
      <c r="E429" s="12">
        <v>8483</v>
      </c>
      <c r="F429" s="1" t="s">
        <v>4474</v>
      </c>
      <c r="G429" s="12">
        <v>84</v>
      </c>
      <c r="H429" s="1" t="s">
        <v>28</v>
      </c>
      <c r="I429" s="1" t="s">
        <v>27</v>
      </c>
      <c r="J429" s="1" t="s">
        <v>26</v>
      </c>
      <c r="K429" s="1">
        <v>48511889</v>
      </c>
      <c r="L429" s="1">
        <v>1780818</v>
      </c>
      <c r="M429" s="1">
        <v>88394390</v>
      </c>
      <c r="N429" s="1">
        <v>3157501</v>
      </c>
    </row>
    <row r="430" spans="1:14">
      <c r="A430" s="12">
        <v>30019010</v>
      </c>
      <c r="B430" s="1" t="s">
        <v>6727</v>
      </c>
      <c r="C430" s="12">
        <v>300190</v>
      </c>
      <c r="D430" s="1" t="s">
        <v>6000</v>
      </c>
      <c r="E430" s="12">
        <v>3001</v>
      </c>
      <c r="F430" s="1" t="s">
        <v>64</v>
      </c>
      <c r="G430" s="12">
        <v>30</v>
      </c>
      <c r="H430" s="1" t="s">
        <v>63</v>
      </c>
      <c r="I430" s="1" t="s">
        <v>12</v>
      </c>
      <c r="J430" s="1" t="s">
        <v>11</v>
      </c>
      <c r="K430" s="1">
        <v>48504620</v>
      </c>
      <c r="L430" s="1">
        <v>60739</v>
      </c>
      <c r="M430" s="1">
        <v>28945520</v>
      </c>
      <c r="N430" s="1">
        <v>3845</v>
      </c>
    </row>
    <row r="431" spans="1:14">
      <c r="A431" s="12">
        <v>85115010</v>
      </c>
      <c r="B431" s="1" t="s">
        <v>10883</v>
      </c>
      <c r="C431" s="12">
        <v>851150</v>
      </c>
      <c r="D431" s="1" t="s">
        <v>10882</v>
      </c>
      <c r="E431" s="12">
        <v>8511</v>
      </c>
      <c r="F431" s="1" t="s">
        <v>4725</v>
      </c>
      <c r="G431" s="12">
        <v>85</v>
      </c>
      <c r="H431" s="1" t="s">
        <v>102</v>
      </c>
      <c r="I431" s="1" t="s">
        <v>27</v>
      </c>
      <c r="J431" s="1" t="s">
        <v>26</v>
      </c>
      <c r="K431" s="1">
        <v>48474600</v>
      </c>
      <c r="L431" s="1">
        <v>2292088</v>
      </c>
      <c r="M431" s="1">
        <v>64566756</v>
      </c>
      <c r="N431" s="1">
        <v>4780824</v>
      </c>
    </row>
    <row r="432" spans="1:14">
      <c r="A432" s="12">
        <v>40026000</v>
      </c>
      <c r="B432" s="1" t="s">
        <v>8409</v>
      </c>
      <c r="C432" s="12">
        <v>400260</v>
      </c>
      <c r="D432" s="1" t="s">
        <v>8408</v>
      </c>
      <c r="E432" s="12">
        <v>4002</v>
      </c>
      <c r="F432" s="1" t="s">
        <v>1960</v>
      </c>
      <c r="G432" s="12">
        <v>40</v>
      </c>
      <c r="H432" s="1" t="s">
        <v>422</v>
      </c>
      <c r="I432" s="1" t="s">
        <v>37</v>
      </c>
      <c r="J432" s="1" t="s">
        <v>36</v>
      </c>
      <c r="K432" s="1">
        <v>48402991</v>
      </c>
      <c r="L432" s="1">
        <v>12857374</v>
      </c>
      <c r="M432" s="1">
        <v>37088379</v>
      </c>
      <c r="N432" s="1">
        <v>14524880</v>
      </c>
    </row>
    <row r="433" spans="1:14">
      <c r="A433" s="12">
        <v>84159090</v>
      </c>
      <c r="B433" s="1" t="s">
        <v>12127</v>
      </c>
      <c r="C433" s="12">
        <v>841590</v>
      </c>
      <c r="D433" s="1" t="s">
        <v>6599</v>
      </c>
      <c r="E433" s="12">
        <v>8415</v>
      </c>
      <c r="F433" s="1" t="s">
        <v>2534</v>
      </c>
      <c r="G433" s="12">
        <v>84</v>
      </c>
      <c r="H433" s="1" t="s">
        <v>28</v>
      </c>
      <c r="I433" s="1" t="s">
        <v>27</v>
      </c>
      <c r="J433" s="1" t="s">
        <v>26</v>
      </c>
      <c r="K433" s="1">
        <v>48099922</v>
      </c>
      <c r="L433" s="1">
        <v>2035587</v>
      </c>
      <c r="M433" s="1">
        <v>800413629</v>
      </c>
      <c r="N433" s="1">
        <v>116752832</v>
      </c>
    </row>
    <row r="434" spans="1:14">
      <c r="A434" s="13" t="s">
        <v>12208</v>
      </c>
      <c r="B434" s="1" t="s">
        <v>12207</v>
      </c>
      <c r="C434" s="13" t="s">
        <v>6107</v>
      </c>
      <c r="D434" s="1" t="s">
        <v>6106</v>
      </c>
      <c r="E434" s="13" t="s">
        <v>1855</v>
      </c>
      <c r="F434" s="1" t="s">
        <v>1854</v>
      </c>
      <c r="G434" s="13" t="s">
        <v>206</v>
      </c>
      <c r="H434" s="1" t="s">
        <v>205</v>
      </c>
      <c r="I434" s="1" t="s">
        <v>204</v>
      </c>
      <c r="J434" s="1" t="s">
        <v>203</v>
      </c>
      <c r="K434" s="1">
        <v>48069948</v>
      </c>
      <c r="L434" s="1">
        <v>11620556</v>
      </c>
      <c r="M434" s="1">
        <v>9552255</v>
      </c>
      <c r="N434" s="1">
        <v>2633824</v>
      </c>
    </row>
    <row r="435" spans="1:14">
      <c r="A435" s="12">
        <v>38051000</v>
      </c>
      <c r="B435" s="1" t="s">
        <v>11882</v>
      </c>
      <c r="C435" s="12">
        <v>380510</v>
      </c>
      <c r="D435" s="1" t="s">
        <v>11881</v>
      </c>
      <c r="E435" s="12">
        <v>3805</v>
      </c>
      <c r="F435" s="1" t="s">
        <v>7189</v>
      </c>
      <c r="G435" s="12">
        <v>38</v>
      </c>
      <c r="H435" s="1" t="s">
        <v>244</v>
      </c>
      <c r="I435" s="1" t="s">
        <v>12</v>
      </c>
      <c r="J435" s="1" t="s">
        <v>11</v>
      </c>
      <c r="K435" s="1">
        <v>47903281</v>
      </c>
      <c r="L435" s="1">
        <v>24598621</v>
      </c>
      <c r="M435" s="1">
        <v>147002</v>
      </c>
      <c r="N435" s="1">
        <v>20792</v>
      </c>
    </row>
    <row r="436" spans="1:14">
      <c r="A436" s="12">
        <v>15180090</v>
      </c>
      <c r="B436" s="1" t="s">
        <v>12216</v>
      </c>
      <c r="C436" s="12">
        <v>151800</v>
      </c>
      <c r="D436" s="1" t="s">
        <v>8843</v>
      </c>
      <c r="E436" s="12">
        <v>1518</v>
      </c>
      <c r="F436" s="1" t="s">
        <v>8843</v>
      </c>
      <c r="G436" s="12">
        <v>15</v>
      </c>
      <c r="H436" s="1" t="s">
        <v>413</v>
      </c>
      <c r="I436" s="1" t="s">
        <v>412</v>
      </c>
      <c r="J436" s="1" t="s">
        <v>411</v>
      </c>
      <c r="K436" s="1">
        <v>47780016</v>
      </c>
      <c r="L436" s="1">
        <v>43731905</v>
      </c>
      <c r="M436" s="1">
        <v>1855683</v>
      </c>
      <c r="N436" s="1">
        <v>786056</v>
      </c>
    </row>
    <row r="437" spans="1:14">
      <c r="A437" s="12">
        <v>39171029</v>
      </c>
      <c r="B437" s="1" t="s">
        <v>7054</v>
      </c>
      <c r="C437" s="12">
        <v>391710</v>
      </c>
      <c r="D437" s="1" t="s">
        <v>3061</v>
      </c>
      <c r="E437" s="12">
        <v>3917</v>
      </c>
      <c r="F437" s="1" t="s">
        <v>2271</v>
      </c>
      <c r="G437" s="12">
        <v>39</v>
      </c>
      <c r="H437" s="1" t="s">
        <v>38</v>
      </c>
      <c r="I437" s="1" t="s">
        <v>37</v>
      </c>
      <c r="J437" s="1" t="s">
        <v>36</v>
      </c>
      <c r="K437" s="1">
        <v>47573934</v>
      </c>
      <c r="L437" s="1">
        <v>2843795</v>
      </c>
      <c r="M437" s="1">
        <v>48309474</v>
      </c>
      <c r="N437" s="1">
        <v>4158097</v>
      </c>
    </row>
    <row r="438" spans="1:14">
      <c r="A438" s="12">
        <v>87089100</v>
      </c>
      <c r="B438" s="1" t="s">
        <v>10118</v>
      </c>
      <c r="C438" s="12">
        <v>870891</v>
      </c>
      <c r="D438" s="1" t="s">
        <v>10117</v>
      </c>
      <c r="E438" s="12">
        <v>8708</v>
      </c>
      <c r="F438" s="1" t="s">
        <v>3640</v>
      </c>
      <c r="G438" s="12">
        <v>87</v>
      </c>
      <c r="H438" s="1" t="s">
        <v>633</v>
      </c>
      <c r="I438" s="1" t="s">
        <v>272</v>
      </c>
      <c r="J438" s="1" t="s">
        <v>271</v>
      </c>
      <c r="K438" s="1">
        <v>47189094</v>
      </c>
      <c r="L438" s="1">
        <v>2856841</v>
      </c>
      <c r="M438" s="1">
        <v>143869877</v>
      </c>
      <c r="N438" s="1">
        <v>13932520</v>
      </c>
    </row>
    <row r="439" spans="1:14">
      <c r="A439" s="12">
        <v>38231990</v>
      </c>
      <c r="B439" s="1" t="s">
        <v>1470</v>
      </c>
      <c r="C439" s="12">
        <v>382319</v>
      </c>
      <c r="D439" s="1" t="s">
        <v>1470</v>
      </c>
      <c r="E439" s="12">
        <v>3823</v>
      </c>
      <c r="F439" s="1" t="s">
        <v>1312</v>
      </c>
      <c r="G439" s="12">
        <v>38</v>
      </c>
      <c r="H439" s="1" t="s">
        <v>244</v>
      </c>
      <c r="I439" s="1" t="s">
        <v>12</v>
      </c>
      <c r="J439" s="1" t="s">
        <v>11</v>
      </c>
      <c r="K439" s="1">
        <v>47040068</v>
      </c>
      <c r="L439" s="1">
        <v>45317102</v>
      </c>
      <c r="M439" s="1">
        <v>54158766</v>
      </c>
      <c r="N439" s="1">
        <v>27192518</v>
      </c>
    </row>
    <row r="440" spans="1:14">
      <c r="A440" s="12">
        <v>32081010</v>
      </c>
      <c r="B440" s="1" t="s">
        <v>11636</v>
      </c>
      <c r="C440" s="12">
        <v>320810</v>
      </c>
      <c r="D440" s="1" t="s">
        <v>7969</v>
      </c>
      <c r="E440" s="12">
        <v>3208</v>
      </c>
      <c r="F440" s="1" t="s">
        <v>1665</v>
      </c>
      <c r="G440" s="12">
        <v>32</v>
      </c>
      <c r="H440" s="1" t="s">
        <v>1112</v>
      </c>
      <c r="I440" s="1" t="s">
        <v>12</v>
      </c>
      <c r="J440" s="1" t="s">
        <v>11</v>
      </c>
      <c r="K440" s="1">
        <v>46889905</v>
      </c>
      <c r="L440" s="1">
        <v>8995537</v>
      </c>
      <c r="M440" s="1">
        <v>8585500</v>
      </c>
      <c r="N440" s="1">
        <v>1226428</v>
      </c>
    </row>
    <row r="441" spans="1:14">
      <c r="A441" s="12">
        <v>29181929</v>
      </c>
      <c r="B441" s="1" t="s">
        <v>2344</v>
      </c>
      <c r="C441" s="12">
        <v>291819</v>
      </c>
      <c r="D441" s="1" t="s">
        <v>689</v>
      </c>
      <c r="E441" s="12">
        <v>2918</v>
      </c>
      <c r="F441" s="1" t="s">
        <v>323</v>
      </c>
      <c r="G441" s="12">
        <v>29</v>
      </c>
      <c r="H441" s="1" t="s">
        <v>13</v>
      </c>
      <c r="I441" s="1" t="s">
        <v>12</v>
      </c>
      <c r="J441" s="1" t="s">
        <v>11</v>
      </c>
      <c r="K441" s="1">
        <v>46884878</v>
      </c>
      <c r="L441" s="1">
        <v>2109693</v>
      </c>
      <c r="M441" s="1">
        <v>914795</v>
      </c>
      <c r="N441" s="1">
        <v>109932</v>
      </c>
    </row>
    <row r="442" spans="1:14">
      <c r="A442" s="12">
        <v>38249989</v>
      </c>
      <c r="B442" s="1" t="s">
        <v>11761</v>
      </c>
      <c r="C442" s="12">
        <v>382499</v>
      </c>
      <c r="D442" s="1" t="s">
        <v>822</v>
      </c>
      <c r="E442" s="12">
        <v>3824</v>
      </c>
      <c r="F442" s="1" t="s">
        <v>821</v>
      </c>
      <c r="G442" s="12">
        <v>38</v>
      </c>
      <c r="H442" s="1" t="s">
        <v>244</v>
      </c>
      <c r="I442" s="1" t="s">
        <v>12</v>
      </c>
      <c r="J442" s="1" t="s">
        <v>11</v>
      </c>
      <c r="K442" s="1">
        <v>46865144</v>
      </c>
      <c r="L442" s="1">
        <v>14810958</v>
      </c>
      <c r="M442" s="1">
        <v>211278154</v>
      </c>
      <c r="N442" s="1">
        <v>38896320</v>
      </c>
    </row>
    <row r="443" spans="1:14">
      <c r="A443" s="12">
        <v>21011200</v>
      </c>
      <c r="B443" s="1" t="s">
        <v>9707</v>
      </c>
      <c r="C443" s="12">
        <v>210112</v>
      </c>
      <c r="D443" s="1" t="s">
        <v>9706</v>
      </c>
      <c r="E443" s="12">
        <v>2101</v>
      </c>
      <c r="F443" s="1" t="s">
        <v>753</v>
      </c>
      <c r="G443" s="12">
        <v>21</v>
      </c>
      <c r="H443" s="1" t="s">
        <v>752</v>
      </c>
      <c r="I443" s="1" t="s">
        <v>751</v>
      </c>
      <c r="J443" s="1" t="s">
        <v>750</v>
      </c>
      <c r="K443" s="1">
        <v>46778737</v>
      </c>
      <c r="L443" s="1">
        <v>5575937</v>
      </c>
      <c r="M443" s="1">
        <v>1517397</v>
      </c>
      <c r="N443" s="1">
        <v>199765</v>
      </c>
    </row>
    <row r="444" spans="1:14">
      <c r="A444" s="12">
        <v>38249929</v>
      </c>
      <c r="B444" s="1" t="s">
        <v>11715</v>
      </c>
      <c r="C444" s="12">
        <v>382499</v>
      </c>
      <c r="D444" s="1" t="s">
        <v>822</v>
      </c>
      <c r="E444" s="12">
        <v>3824</v>
      </c>
      <c r="F444" s="1" t="s">
        <v>821</v>
      </c>
      <c r="G444" s="12">
        <v>38</v>
      </c>
      <c r="H444" s="1" t="s">
        <v>244</v>
      </c>
      <c r="I444" s="1" t="s">
        <v>12</v>
      </c>
      <c r="J444" s="1" t="s">
        <v>11</v>
      </c>
      <c r="K444" s="1">
        <v>46569156</v>
      </c>
      <c r="L444" s="1">
        <v>16514546</v>
      </c>
      <c r="M444" s="1">
        <v>100756094</v>
      </c>
      <c r="N444" s="1">
        <v>30838083</v>
      </c>
    </row>
    <row r="445" spans="1:14">
      <c r="A445" s="12">
        <v>35079049</v>
      </c>
      <c r="B445" s="1" t="s">
        <v>434</v>
      </c>
      <c r="C445" s="12">
        <v>350790</v>
      </c>
      <c r="D445" s="1" t="s">
        <v>434</v>
      </c>
      <c r="E445" s="12">
        <v>3507</v>
      </c>
      <c r="F445" s="1" t="s">
        <v>433</v>
      </c>
      <c r="G445" s="12">
        <v>35</v>
      </c>
      <c r="H445" s="1" t="s">
        <v>432</v>
      </c>
      <c r="I445" s="1" t="s">
        <v>12</v>
      </c>
      <c r="J445" s="1" t="s">
        <v>11</v>
      </c>
      <c r="K445" s="1">
        <v>46437029</v>
      </c>
      <c r="L445" s="1">
        <v>5110088</v>
      </c>
      <c r="M445" s="1">
        <v>204439452</v>
      </c>
      <c r="N445" s="1">
        <v>22442104</v>
      </c>
    </row>
    <row r="446" spans="1:14">
      <c r="A446" s="12">
        <v>71131900</v>
      </c>
      <c r="B446" s="1" t="s">
        <v>11934</v>
      </c>
      <c r="C446" s="12">
        <v>711319</v>
      </c>
      <c r="D446" s="1" t="s">
        <v>11933</v>
      </c>
      <c r="E446" s="12">
        <v>7113</v>
      </c>
      <c r="F446" s="1" t="s">
        <v>10397</v>
      </c>
      <c r="G446" s="12">
        <v>71</v>
      </c>
      <c r="H446" s="1" t="s">
        <v>200</v>
      </c>
      <c r="I446" s="1" t="s">
        <v>199</v>
      </c>
      <c r="J446" s="1" t="s">
        <v>198</v>
      </c>
      <c r="K446" s="1">
        <v>46059062</v>
      </c>
      <c r="L446" s="1">
        <v>1482</v>
      </c>
      <c r="M446" s="1">
        <v>62446598</v>
      </c>
      <c r="N446" s="1">
        <v>851</v>
      </c>
    </row>
    <row r="447" spans="1:14">
      <c r="A447" s="12">
        <v>85441100</v>
      </c>
      <c r="B447" s="1" t="s">
        <v>10954</v>
      </c>
      <c r="C447" s="12">
        <v>854411</v>
      </c>
      <c r="D447" s="1" t="s">
        <v>10953</v>
      </c>
      <c r="E447" s="12">
        <v>8544</v>
      </c>
      <c r="F447" s="1" t="s">
        <v>1658</v>
      </c>
      <c r="G447" s="12">
        <v>85</v>
      </c>
      <c r="H447" s="1" t="s">
        <v>102</v>
      </c>
      <c r="I447" s="1" t="s">
        <v>27</v>
      </c>
      <c r="J447" s="1" t="s">
        <v>26</v>
      </c>
      <c r="K447" s="1">
        <v>45927224</v>
      </c>
      <c r="L447" s="1">
        <v>3989730</v>
      </c>
      <c r="M447" s="1">
        <v>12494814</v>
      </c>
      <c r="N447" s="1">
        <v>936772</v>
      </c>
    </row>
    <row r="448" spans="1:14">
      <c r="A448" s="12">
        <v>84133010</v>
      </c>
      <c r="B448" s="1" t="s">
        <v>10622</v>
      </c>
      <c r="C448" s="12">
        <v>841330</v>
      </c>
      <c r="D448" s="1" t="s">
        <v>10621</v>
      </c>
      <c r="E448" s="12">
        <v>8413</v>
      </c>
      <c r="F448" s="1" t="s">
        <v>3532</v>
      </c>
      <c r="G448" s="12">
        <v>84</v>
      </c>
      <c r="H448" s="1" t="s">
        <v>28</v>
      </c>
      <c r="I448" s="1" t="s">
        <v>27</v>
      </c>
      <c r="J448" s="1" t="s">
        <v>26</v>
      </c>
      <c r="K448" s="1">
        <v>45430379</v>
      </c>
      <c r="L448" s="1">
        <v>1032195</v>
      </c>
      <c r="M448" s="1">
        <v>126310951</v>
      </c>
      <c r="N448" s="1">
        <v>3463354</v>
      </c>
    </row>
    <row r="449" spans="1:14">
      <c r="A449" s="12">
        <v>74032200</v>
      </c>
      <c r="B449" s="1" t="s">
        <v>6704</v>
      </c>
      <c r="C449" s="12">
        <v>740322</v>
      </c>
      <c r="D449" s="1" t="s">
        <v>6703</v>
      </c>
      <c r="E449" s="12">
        <v>7403</v>
      </c>
      <c r="F449" s="1" t="s">
        <v>772</v>
      </c>
      <c r="G449" s="12">
        <v>74</v>
      </c>
      <c r="H449" s="1" t="s">
        <v>491</v>
      </c>
      <c r="I449" s="1" t="s">
        <v>107</v>
      </c>
      <c r="J449" s="1" t="s">
        <v>106</v>
      </c>
      <c r="K449" s="1">
        <v>45393726</v>
      </c>
      <c r="L449" s="1">
        <v>6474623</v>
      </c>
      <c r="M449" s="1">
        <v>617090</v>
      </c>
      <c r="N449" s="1">
        <v>14629</v>
      </c>
    </row>
    <row r="450" spans="1:14">
      <c r="A450" s="12">
        <v>40117090</v>
      </c>
      <c r="B450" s="1" t="s">
        <v>11466</v>
      </c>
      <c r="C450" s="12">
        <v>401170</v>
      </c>
      <c r="D450" s="1" t="s">
        <v>7067</v>
      </c>
      <c r="E450" s="12">
        <v>4011</v>
      </c>
      <c r="F450" s="1" t="s">
        <v>423</v>
      </c>
      <c r="G450" s="12">
        <v>40</v>
      </c>
      <c r="H450" s="1" t="s">
        <v>422</v>
      </c>
      <c r="I450" s="1" t="s">
        <v>37</v>
      </c>
      <c r="J450" s="1" t="s">
        <v>36</v>
      </c>
      <c r="K450" s="1">
        <v>45251228</v>
      </c>
      <c r="L450" s="1">
        <v>9272106</v>
      </c>
      <c r="M450" s="1">
        <v>91946477</v>
      </c>
      <c r="N450" s="1">
        <v>28143217</v>
      </c>
    </row>
    <row r="451" spans="1:14">
      <c r="A451" s="12">
        <v>23012010</v>
      </c>
      <c r="B451" s="1" t="s">
        <v>11921</v>
      </c>
      <c r="C451" s="12">
        <v>230120</v>
      </c>
      <c r="D451" s="1" t="s">
        <v>11920</v>
      </c>
      <c r="E451" s="12">
        <v>2301</v>
      </c>
      <c r="F451" s="1" t="s">
        <v>11116</v>
      </c>
      <c r="G451" s="12">
        <v>23</v>
      </c>
      <c r="H451" s="1" t="s">
        <v>2749</v>
      </c>
      <c r="I451" s="1" t="s">
        <v>751</v>
      </c>
      <c r="J451" s="1" t="s">
        <v>750</v>
      </c>
      <c r="K451" s="1">
        <v>44995988</v>
      </c>
      <c r="L451" s="1">
        <v>38424284</v>
      </c>
      <c r="M451" s="1">
        <v>4713725</v>
      </c>
      <c r="N451" s="1">
        <v>2121440</v>
      </c>
    </row>
    <row r="452" spans="1:14">
      <c r="A452" s="12">
        <v>88071000</v>
      </c>
      <c r="B452" s="1" t="s">
        <v>12161</v>
      </c>
      <c r="C452" s="12">
        <v>880710</v>
      </c>
      <c r="D452" s="1" t="s">
        <v>12160</v>
      </c>
      <c r="E452" s="12">
        <v>8807</v>
      </c>
      <c r="F452" s="1" t="s">
        <v>11255</v>
      </c>
      <c r="G452" s="12">
        <v>88</v>
      </c>
      <c r="H452" s="1" t="s">
        <v>273</v>
      </c>
      <c r="I452" s="1" t="s">
        <v>272</v>
      </c>
      <c r="J452" s="1" t="s">
        <v>271</v>
      </c>
      <c r="K452" s="1">
        <v>44659419</v>
      </c>
      <c r="L452" s="1">
        <v>11260</v>
      </c>
      <c r="M452" s="1">
        <v>58062418</v>
      </c>
      <c r="N452" s="1">
        <v>59153</v>
      </c>
    </row>
    <row r="453" spans="1:14">
      <c r="A453" s="12">
        <v>39173900</v>
      </c>
      <c r="B453" s="1" t="s">
        <v>11585</v>
      </c>
      <c r="C453" s="12">
        <v>391739</v>
      </c>
      <c r="D453" s="1" t="s">
        <v>11584</v>
      </c>
      <c r="E453" s="12">
        <v>3917</v>
      </c>
      <c r="F453" s="1" t="s">
        <v>2271</v>
      </c>
      <c r="G453" s="12">
        <v>39</v>
      </c>
      <c r="H453" s="1" t="s">
        <v>38</v>
      </c>
      <c r="I453" s="1" t="s">
        <v>37</v>
      </c>
      <c r="J453" s="1" t="s">
        <v>36</v>
      </c>
      <c r="K453" s="1">
        <v>44520632</v>
      </c>
      <c r="L453" s="1">
        <v>4539521</v>
      </c>
      <c r="M453" s="1">
        <v>86962484</v>
      </c>
      <c r="N453" s="1">
        <v>7140923</v>
      </c>
    </row>
    <row r="454" spans="1:14">
      <c r="A454" s="12">
        <v>44101210</v>
      </c>
      <c r="B454" s="1" t="s">
        <v>15695</v>
      </c>
      <c r="C454" s="12">
        <v>441012</v>
      </c>
      <c r="D454" s="1" t="s">
        <v>12891</v>
      </c>
      <c r="E454" s="12">
        <v>4410</v>
      </c>
      <c r="F454" s="1" t="s">
        <v>9806</v>
      </c>
      <c r="G454" s="12">
        <v>44</v>
      </c>
      <c r="H454" s="1" t="s">
        <v>2121</v>
      </c>
      <c r="I454" s="1" t="s">
        <v>1129</v>
      </c>
      <c r="J454" s="1" t="s">
        <v>1128</v>
      </c>
      <c r="K454" s="1">
        <v>44302282</v>
      </c>
      <c r="L454" s="1">
        <v>110781392</v>
      </c>
      <c r="M454" s="1">
        <v>162258</v>
      </c>
      <c r="N454" s="1">
        <v>345590</v>
      </c>
    </row>
    <row r="455" spans="1:14">
      <c r="A455" s="13" t="s">
        <v>10638</v>
      </c>
      <c r="B455" s="1" t="s">
        <v>10637</v>
      </c>
      <c r="C455" s="13" t="s">
        <v>10636</v>
      </c>
      <c r="D455" s="1" t="s">
        <v>10635</v>
      </c>
      <c r="E455" s="13" t="s">
        <v>4368</v>
      </c>
      <c r="F455" s="1" t="s">
        <v>4367</v>
      </c>
      <c r="G455" s="13" t="s">
        <v>206</v>
      </c>
      <c r="H455" s="1" t="s">
        <v>205</v>
      </c>
      <c r="I455" s="1" t="s">
        <v>204</v>
      </c>
      <c r="J455" s="1" t="s">
        <v>203</v>
      </c>
      <c r="K455" s="1">
        <v>44296252</v>
      </c>
      <c r="L455" s="1">
        <v>2339517</v>
      </c>
      <c r="M455" s="1">
        <v>0</v>
      </c>
      <c r="N455" s="1">
        <v>0</v>
      </c>
    </row>
    <row r="456" spans="1:14">
      <c r="A456" s="12">
        <v>73089010</v>
      </c>
      <c r="B456" s="1" t="s">
        <v>10858</v>
      </c>
      <c r="C456" s="12">
        <v>730890</v>
      </c>
      <c r="D456" s="1" t="s">
        <v>10857</v>
      </c>
      <c r="E456" s="12">
        <v>7308</v>
      </c>
      <c r="F456" s="1" t="s">
        <v>8678</v>
      </c>
      <c r="G456" s="12">
        <v>73</v>
      </c>
      <c r="H456" s="1" t="s">
        <v>108</v>
      </c>
      <c r="I456" s="1" t="s">
        <v>107</v>
      </c>
      <c r="J456" s="1" t="s">
        <v>106</v>
      </c>
      <c r="K456" s="1">
        <v>44145417</v>
      </c>
      <c r="L456" s="1">
        <v>15928086</v>
      </c>
      <c r="M456" s="1">
        <v>78928445</v>
      </c>
      <c r="N456" s="1">
        <v>57318855</v>
      </c>
    </row>
    <row r="457" spans="1:14">
      <c r="A457" s="12">
        <v>39219019</v>
      </c>
      <c r="B457" s="1" t="s">
        <v>11784</v>
      </c>
      <c r="C457" s="12">
        <v>392190</v>
      </c>
      <c r="D457" s="1" t="s">
        <v>3454</v>
      </c>
      <c r="E457" s="12">
        <v>3921</v>
      </c>
      <c r="F457" s="1" t="s">
        <v>2147</v>
      </c>
      <c r="G457" s="12">
        <v>39</v>
      </c>
      <c r="H457" s="1" t="s">
        <v>38</v>
      </c>
      <c r="I457" s="1" t="s">
        <v>37</v>
      </c>
      <c r="J457" s="1" t="s">
        <v>36</v>
      </c>
      <c r="K457" s="1">
        <v>43898186</v>
      </c>
      <c r="L457" s="1">
        <v>9532494</v>
      </c>
      <c r="M457" s="1">
        <v>103680706</v>
      </c>
      <c r="N457" s="1">
        <v>40122943</v>
      </c>
    </row>
    <row r="458" spans="1:14">
      <c r="A458" s="13" t="s">
        <v>12028</v>
      </c>
      <c r="B458" s="1" t="s">
        <v>12026</v>
      </c>
      <c r="C458" s="13" t="s">
        <v>12027</v>
      </c>
      <c r="D458" s="1" t="s">
        <v>12026</v>
      </c>
      <c r="E458" s="13" t="s">
        <v>4221</v>
      </c>
      <c r="F458" s="1" t="s">
        <v>4220</v>
      </c>
      <c r="G458" s="13" t="s">
        <v>2082</v>
      </c>
      <c r="H458" s="1" t="s">
        <v>2081</v>
      </c>
      <c r="I458" s="1" t="s">
        <v>59</v>
      </c>
      <c r="J458" s="1" t="s">
        <v>58</v>
      </c>
      <c r="K458" s="1">
        <v>43853813</v>
      </c>
      <c r="L458" s="1">
        <v>7554500</v>
      </c>
      <c r="M458" s="1">
        <v>15263254</v>
      </c>
      <c r="N458" s="1">
        <v>5827582</v>
      </c>
    </row>
    <row r="459" spans="1:14">
      <c r="A459" s="12">
        <v>97012100</v>
      </c>
      <c r="B459" s="1" t="s">
        <v>11955</v>
      </c>
      <c r="C459" s="12">
        <v>970121</v>
      </c>
      <c r="D459" s="1" t="s">
        <v>11954</v>
      </c>
      <c r="E459" s="12">
        <v>9701</v>
      </c>
      <c r="F459" s="1" t="s">
        <v>6125</v>
      </c>
      <c r="G459" s="12">
        <v>97</v>
      </c>
      <c r="H459" s="1" t="s">
        <v>2229</v>
      </c>
      <c r="I459" s="1" t="s">
        <v>2230</v>
      </c>
      <c r="J459" s="1" t="s">
        <v>2229</v>
      </c>
      <c r="K459" s="1">
        <v>43782016</v>
      </c>
      <c r="L459" s="1">
        <v>13388</v>
      </c>
      <c r="M459" s="1">
        <v>9263264</v>
      </c>
      <c r="N459" s="1">
        <v>903</v>
      </c>
    </row>
    <row r="460" spans="1:14">
      <c r="A460" s="12">
        <v>87032290</v>
      </c>
      <c r="B460" s="1" t="s">
        <v>11483</v>
      </c>
      <c r="C460" s="12">
        <v>870322</v>
      </c>
      <c r="D460" s="1" t="s">
        <v>10705</v>
      </c>
      <c r="E460" s="12">
        <v>8703</v>
      </c>
      <c r="F460" s="1" t="s">
        <v>2927</v>
      </c>
      <c r="G460" s="12">
        <v>87</v>
      </c>
      <c r="H460" s="1" t="s">
        <v>633</v>
      </c>
      <c r="I460" s="1" t="s">
        <v>272</v>
      </c>
      <c r="J460" s="1" t="s">
        <v>271</v>
      </c>
      <c r="K460" s="1">
        <v>43667453</v>
      </c>
      <c r="L460" s="1">
        <v>3003333</v>
      </c>
      <c r="M460" s="1">
        <v>79581</v>
      </c>
      <c r="N460" s="1">
        <v>17880</v>
      </c>
    </row>
    <row r="461" spans="1:14">
      <c r="A461" s="12">
        <v>85389090</v>
      </c>
      <c r="B461" s="1" t="s">
        <v>11984</v>
      </c>
      <c r="C461" s="12">
        <v>853890</v>
      </c>
      <c r="D461" s="1" t="s">
        <v>9364</v>
      </c>
      <c r="E461" s="12">
        <v>8538</v>
      </c>
      <c r="F461" s="1" t="s">
        <v>9363</v>
      </c>
      <c r="G461" s="12">
        <v>85</v>
      </c>
      <c r="H461" s="1" t="s">
        <v>102</v>
      </c>
      <c r="I461" s="1" t="s">
        <v>27</v>
      </c>
      <c r="J461" s="1" t="s">
        <v>26</v>
      </c>
      <c r="K461" s="1">
        <v>43626134</v>
      </c>
      <c r="L461" s="1">
        <v>1279998</v>
      </c>
      <c r="M461" s="1">
        <v>254272586</v>
      </c>
      <c r="N461" s="1">
        <v>8794767</v>
      </c>
    </row>
    <row r="462" spans="1:14">
      <c r="A462" s="12">
        <v>84089090</v>
      </c>
      <c r="B462" s="1" t="s">
        <v>12100</v>
      </c>
      <c r="C462" s="12">
        <v>840890</v>
      </c>
      <c r="D462" s="1" t="s">
        <v>6284</v>
      </c>
      <c r="E462" s="12">
        <v>8408</v>
      </c>
      <c r="F462" s="1" t="s">
        <v>1383</v>
      </c>
      <c r="G462" s="12">
        <v>84</v>
      </c>
      <c r="H462" s="1" t="s">
        <v>28</v>
      </c>
      <c r="I462" s="1" t="s">
        <v>27</v>
      </c>
      <c r="J462" s="1" t="s">
        <v>26</v>
      </c>
      <c r="K462" s="1">
        <v>43606201</v>
      </c>
      <c r="L462" s="1">
        <v>3137678</v>
      </c>
      <c r="M462" s="1">
        <v>384682512</v>
      </c>
      <c r="N462" s="1">
        <v>27868503</v>
      </c>
    </row>
    <row r="463" spans="1:14">
      <c r="A463" s="13" t="s">
        <v>12215</v>
      </c>
      <c r="B463" s="1" t="s">
        <v>12214</v>
      </c>
      <c r="C463" s="13" t="s">
        <v>10636</v>
      </c>
      <c r="D463" s="1" t="s">
        <v>10635</v>
      </c>
      <c r="E463" s="13" t="s">
        <v>4368</v>
      </c>
      <c r="F463" s="1" t="s">
        <v>4367</v>
      </c>
      <c r="G463" s="13" t="s">
        <v>206</v>
      </c>
      <c r="H463" s="1" t="s">
        <v>205</v>
      </c>
      <c r="I463" s="1" t="s">
        <v>204</v>
      </c>
      <c r="J463" s="1" t="s">
        <v>203</v>
      </c>
      <c r="K463" s="1">
        <v>43536614</v>
      </c>
      <c r="L463" s="1">
        <v>1178968</v>
      </c>
      <c r="M463" s="1">
        <v>0</v>
      </c>
      <c r="N463" s="1">
        <v>0</v>
      </c>
    </row>
    <row r="464" spans="1:14">
      <c r="A464" s="12">
        <v>72085100</v>
      </c>
      <c r="B464" s="1" t="s">
        <v>11730</v>
      </c>
      <c r="C464" s="12">
        <v>720851</v>
      </c>
      <c r="D464" s="1" t="s">
        <v>11729</v>
      </c>
      <c r="E464" s="12">
        <v>7208</v>
      </c>
      <c r="F464" s="1" t="s">
        <v>1630</v>
      </c>
      <c r="G464" s="12">
        <v>72</v>
      </c>
      <c r="H464" s="1" t="s">
        <v>436</v>
      </c>
      <c r="I464" s="1" t="s">
        <v>107</v>
      </c>
      <c r="J464" s="1" t="s">
        <v>106</v>
      </c>
      <c r="K464" s="1">
        <v>43453158</v>
      </c>
      <c r="L464" s="1">
        <v>47412921</v>
      </c>
      <c r="M464" s="1">
        <v>23268130</v>
      </c>
      <c r="N464" s="1">
        <v>22764023</v>
      </c>
    </row>
    <row r="465" spans="1:14">
      <c r="A465" s="12">
        <v>85322200</v>
      </c>
      <c r="B465" s="1" t="s">
        <v>11821</v>
      </c>
      <c r="C465" s="12">
        <v>853222</v>
      </c>
      <c r="D465" s="1" t="s">
        <v>11820</v>
      </c>
      <c r="E465" s="12">
        <v>8532</v>
      </c>
      <c r="F465" s="1" t="s">
        <v>1542</v>
      </c>
      <c r="G465" s="12">
        <v>85</v>
      </c>
      <c r="H465" s="1" t="s">
        <v>102</v>
      </c>
      <c r="I465" s="1" t="s">
        <v>27</v>
      </c>
      <c r="J465" s="1" t="s">
        <v>26</v>
      </c>
      <c r="K465" s="1">
        <v>43386708</v>
      </c>
      <c r="L465" s="1">
        <v>1042803</v>
      </c>
      <c r="M465" s="1">
        <v>57063066</v>
      </c>
      <c r="N465" s="1">
        <v>2512650</v>
      </c>
    </row>
    <row r="466" spans="1:14">
      <c r="A466" s="12">
        <v>84099949</v>
      </c>
      <c r="B466" s="1" t="s">
        <v>12242</v>
      </c>
      <c r="C466" s="12">
        <v>840999</v>
      </c>
      <c r="D466" s="1" t="s">
        <v>2583</v>
      </c>
      <c r="E466" s="12">
        <v>8409</v>
      </c>
      <c r="F466" s="1" t="s">
        <v>2582</v>
      </c>
      <c r="G466" s="12">
        <v>84</v>
      </c>
      <c r="H466" s="1" t="s">
        <v>28</v>
      </c>
      <c r="I466" s="1" t="s">
        <v>27</v>
      </c>
      <c r="J466" s="1" t="s">
        <v>26</v>
      </c>
      <c r="K466" s="1">
        <v>43059611</v>
      </c>
      <c r="L466" s="1">
        <v>5316936</v>
      </c>
      <c r="M466" s="1">
        <v>20450320</v>
      </c>
      <c r="N466" s="1">
        <v>2096593</v>
      </c>
    </row>
    <row r="467" spans="1:14">
      <c r="A467" s="13" t="s">
        <v>15694</v>
      </c>
      <c r="B467" s="1" t="s">
        <v>15693</v>
      </c>
      <c r="C467" s="13" t="s">
        <v>15692</v>
      </c>
      <c r="D467" s="1" t="s">
        <v>15691</v>
      </c>
      <c r="E467" s="13" t="s">
        <v>3206</v>
      </c>
      <c r="F467" s="1" t="s">
        <v>3205</v>
      </c>
      <c r="G467" s="13" t="s">
        <v>3187</v>
      </c>
      <c r="H467" s="1" t="s">
        <v>3186</v>
      </c>
      <c r="I467" s="1" t="s">
        <v>204</v>
      </c>
      <c r="J467" s="1" t="s">
        <v>203</v>
      </c>
      <c r="K467" s="1">
        <v>42887172</v>
      </c>
      <c r="L467" s="1">
        <v>16439196</v>
      </c>
      <c r="M467" s="1">
        <v>0</v>
      </c>
      <c r="N467" s="1">
        <v>0</v>
      </c>
    </row>
    <row r="468" spans="1:14">
      <c r="A468" s="12">
        <v>90184999</v>
      </c>
      <c r="B468" s="1" t="s">
        <v>1265</v>
      </c>
      <c r="C468" s="12">
        <v>901849</v>
      </c>
      <c r="D468" s="1" t="s">
        <v>1265</v>
      </c>
      <c r="E468" s="12">
        <v>9018</v>
      </c>
      <c r="F468" s="1" t="s">
        <v>807</v>
      </c>
      <c r="G468" s="12">
        <v>90</v>
      </c>
      <c r="H468" s="1" t="s">
        <v>512</v>
      </c>
      <c r="I468" s="1" t="s">
        <v>49</v>
      </c>
      <c r="J468" s="1" t="s">
        <v>48</v>
      </c>
      <c r="K468" s="1">
        <v>42746331</v>
      </c>
      <c r="L468" s="1">
        <v>644738</v>
      </c>
      <c r="M468" s="1">
        <v>41586264</v>
      </c>
      <c r="N468" s="1">
        <v>726397</v>
      </c>
    </row>
    <row r="469" spans="1:14">
      <c r="A469" s="12">
        <v>90328929</v>
      </c>
      <c r="B469" s="1" t="s">
        <v>11824</v>
      </c>
      <c r="C469" s="12">
        <v>903289</v>
      </c>
      <c r="D469" s="1" t="s">
        <v>4660</v>
      </c>
      <c r="E469" s="12">
        <v>9032</v>
      </c>
      <c r="F469" s="1" t="s">
        <v>4659</v>
      </c>
      <c r="G469" s="12">
        <v>90</v>
      </c>
      <c r="H469" s="1" t="s">
        <v>512</v>
      </c>
      <c r="I469" s="1" t="s">
        <v>49</v>
      </c>
      <c r="J469" s="1" t="s">
        <v>48</v>
      </c>
      <c r="K469" s="1">
        <v>42504126</v>
      </c>
      <c r="L469" s="1">
        <v>385430</v>
      </c>
      <c r="M469" s="1">
        <v>558568433</v>
      </c>
      <c r="N469" s="1">
        <v>4279582</v>
      </c>
    </row>
    <row r="470" spans="1:14">
      <c r="A470" s="12">
        <v>82075011</v>
      </c>
      <c r="B470" s="1" t="s">
        <v>12065</v>
      </c>
      <c r="C470" s="12">
        <v>820750</v>
      </c>
      <c r="D470" s="1" t="s">
        <v>5945</v>
      </c>
      <c r="E470" s="12">
        <v>8207</v>
      </c>
      <c r="F470" s="1" t="s">
        <v>4763</v>
      </c>
      <c r="G470" s="12">
        <v>82</v>
      </c>
      <c r="H470" s="1" t="s">
        <v>768</v>
      </c>
      <c r="I470" s="1" t="s">
        <v>107</v>
      </c>
      <c r="J470" s="1" t="s">
        <v>106</v>
      </c>
      <c r="K470" s="1">
        <v>42500809</v>
      </c>
      <c r="L470" s="1">
        <v>969088</v>
      </c>
      <c r="M470" s="1">
        <v>28339294</v>
      </c>
      <c r="N470" s="1">
        <v>2443549</v>
      </c>
    </row>
    <row r="471" spans="1:14">
      <c r="A471" s="12">
        <v>87082100</v>
      </c>
      <c r="B471" s="1" t="s">
        <v>8032</v>
      </c>
      <c r="C471" s="12">
        <v>870821</v>
      </c>
      <c r="D471" s="1" t="s">
        <v>8031</v>
      </c>
      <c r="E471" s="12">
        <v>8708</v>
      </c>
      <c r="F471" s="1" t="s">
        <v>3640</v>
      </c>
      <c r="G471" s="12">
        <v>87</v>
      </c>
      <c r="H471" s="1" t="s">
        <v>633</v>
      </c>
      <c r="I471" s="1" t="s">
        <v>272</v>
      </c>
      <c r="J471" s="1" t="s">
        <v>271</v>
      </c>
      <c r="K471" s="1">
        <v>42498711</v>
      </c>
      <c r="L471" s="1">
        <v>2194617</v>
      </c>
      <c r="M471" s="1">
        <v>42601333</v>
      </c>
      <c r="N471" s="1">
        <v>3681000</v>
      </c>
    </row>
    <row r="472" spans="1:14">
      <c r="A472" s="12">
        <v>84798940</v>
      </c>
      <c r="B472" s="1" t="s">
        <v>5254</v>
      </c>
      <c r="C472" s="12">
        <v>847989</v>
      </c>
      <c r="D472" s="1" t="s">
        <v>2349</v>
      </c>
      <c r="E472" s="12">
        <v>8479</v>
      </c>
      <c r="F472" s="1" t="s">
        <v>310</v>
      </c>
      <c r="G472" s="12">
        <v>84</v>
      </c>
      <c r="H472" s="1" t="s">
        <v>28</v>
      </c>
      <c r="I472" s="1" t="s">
        <v>27</v>
      </c>
      <c r="J472" s="1" t="s">
        <v>26</v>
      </c>
      <c r="K472" s="1">
        <v>42274742</v>
      </c>
      <c r="L472" s="1">
        <v>15195694</v>
      </c>
      <c r="M472" s="1">
        <v>68956</v>
      </c>
      <c r="N472" s="1">
        <v>2263</v>
      </c>
    </row>
    <row r="473" spans="1:14">
      <c r="A473" s="12">
        <v>18063110</v>
      </c>
      <c r="B473" s="1" t="s">
        <v>10214</v>
      </c>
      <c r="C473" s="12">
        <v>180631</v>
      </c>
      <c r="D473" s="1" t="s">
        <v>8716</v>
      </c>
      <c r="E473" s="12">
        <v>1806</v>
      </c>
      <c r="F473" s="1" t="s">
        <v>8715</v>
      </c>
      <c r="G473" s="12">
        <v>18</v>
      </c>
      <c r="H473" s="1" t="s">
        <v>8279</v>
      </c>
      <c r="I473" s="1" t="s">
        <v>751</v>
      </c>
      <c r="J473" s="1" t="s">
        <v>750</v>
      </c>
      <c r="K473" s="1">
        <v>42159163</v>
      </c>
      <c r="L473" s="1">
        <v>10037222</v>
      </c>
      <c r="M473" s="1">
        <v>21722746</v>
      </c>
      <c r="N473" s="1">
        <v>3212311</v>
      </c>
    </row>
    <row r="474" spans="1:14">
      <c r="A474" s="12">
        <v>84143091</v>
      </c>
      <c r="B474" s="1" t="s">
        <v>10006</v>
      </c>
      <c r="C474" s="12">
        <v>841430</v>
      </c>
      <c r="D474" s="1" t="s">
        <v>9482</v>
      </c>
      <c r="E474" s="12">
        <v>8414</v>
      </c>
      <c r="F474" s="1" t="s">
        <v>1529</v>
      </c>
      <c r="G474" s="12">
        <v>84</v>
      </c>
      <c r="H474" s="1" t="s">
        <v>28</v>
      </c>
      <c r="I474" s="1" t="s">
        <v>27</v>
      </c>
      <c r="J474" s="1" t="s">
        <v>26</v>
      </c>
      <c r="K474" s="1">
        <v>42064149</v>
      </c>
      <c r="L474" s="1">
        <v>1031220</v>
      </c>
      <c r="M474" s="1">
        <v>162239770</v>
      </c>
      <c r="N474" s="1">
        <v>11710742</v>
      </c>
    </row>
    <row r="475" spans="1:14">
      <c r="A475" s="12">
        <v>84799090</v>
      </c>
      <c r="B475" s="1" t="s">
        <v>11677</v>
      </c>
      <c r="C475" s="12">
        <v>847990</v>
      </c>
      <c r="D475" s="1" t="s">
        <v>8246</v>
      </c>
      <c r="E475" s="12">
        <v>8479</v>
      </c>
      <c r="F475" s="1" t="s">
        <v>310</v>
      </c>
      <c r="G475" s="12">
        <v>84</v>
      </c>
      <c r="H475" s="1" t="s">
        <v>28</v>
      </c>
      <c r="I475" s="1" t="s">
        <v>27</v>
      </c>
      <c r="J475" s="1" t="s">
        <v>26</v>
      </c>
      <c r="K475" s="1">
        <v>42020439</v>
      </c>
      <c r="L475" s="1">
        <v>1685267</v>
      </c>
      <c r="M475" s="1">
        <v>238975330</v>
      </c>
      <c r="N475" s="1">
        <v>55741142</v>
      </c>
    </row>
    <row r="476" spans="1:14">
      <c r="A476" s="13" t="s">
        <v>15690</v>
      </c>
      <c r="B476" s="1" t="s">
        <v>15688</v>
      </c>
      <c r="C476" s="13" t="s">
        <v>15689</v>
      </c>
      <c r="D476" s="1" t="s">
        <v>15688</v>
      </c>
      <c r="E476" s="13" t="s">
        <v>4669</v>
      </c>
      <c r="F476" s="1" t="s">
        <v>4668</v>
      </c>
      <c r="G476" s="13" t="s">
        <v>4162</v>
      </c>
      <c r="H476" s="1" t="s">
        <v>4161</v>
      </c>
      <c r="I476" s="1" t="s">
        <v>204</v>
      </c>
      <c r="J476" s="1" t="s">
        <v>203</v>
      </c>
      <c r="K476" s="1">
        <v>41972014</v>
      </c>
      <c r="L476" s="1">
        <v>16228069</v>
      </c>
      <c r="M476" s="1">
        <v>0</v>
      </c>
      <c r="N476" s="1">
        <v>0</v>
      </c>
    </row>
    <row r="477" spans="1:14">
      <c r="A477" s="12">
        <v>48114190</v>
      </c>
      <c r="B477" s="1" t="s">
        <v>10701</v>
      </c>
      <c r="C477" s="12">
        <v>481141</v>
      </c>
      <c r="D477" s="1" t="s">
        <v>7702</v>
      </c>
      <c r="E477" s="12">
        <v>4811</v>
      </c>
      <c r="F477" s="1" t="s">
        <v>2415</v>
      </c>
      <c r="G477" s="12">
        <v>48</v>
      </c>
      <c r="H477" s="1" t="s">
        <v>19</v>
      </c>
      <c r="I477" s="1" t="s">
        <v>18</v>
      </c>
      <c r="J477" s="1" t="s">
        <v>17</v>
      </c>
      <c r="K477" s="1">
        <v>41790082</v>
      </c>
      <c r="L477" s="1">
        <v>13720225</v>
      </c>
      <c r="M477" s="1">
        <v>51630660</v>
      </c>
      <c r="N477" s="1">
        <v>19962718</v>
      </c>
    </row>
    <row r="478" spans="1:14">
      <c r="A478" s="12">
        <v>84131100</v>
      </c>
      <c r="B478" s="1" t="s">
        <v>10451</v>
      </c>
      <c r="C478" s="12">
        <v>841311</v>
      </c>
      <c r="D478" s="1" t="s">
        <v>10450</v>
      </c>
      <c r="E478" s="12">
        <v>8413</v>
      </c>
      <c r="F478" s="1" t="s">
        <v>3532</v>
      </c>
      <c r="G478" s="12">
        <v>84</v>
      </c>
      <c r="H478" s="1" t="s">
        <v>28</v>
      </c>
      <c r="I478" s="1" t="s">
        <v>27</v>
      </c>
      <c r="J478" s="1" t="s">
        <v>26</v>
      </c>
      <c r="K478" s="1">
        <v>41497006</v>
      </c>
      <c r="L478" s="1">
        <v>1517930</v>
      </c>
      <c r="M478" s="1">
        <v>1760647</v>
      </c>
      <c r="N478" s="1">
        <v>90298</v>
      </c>
    </row>
    <row r="479" spans="1:14">
      <c r="A479" s="12">
        <v>68030000</v>
      </c>
      <c r="B479" s="1" t="s">
        <v>11914</v>
      </c>
      <c r="C479" s="12">
        <v>680300</v>
      </c>
      <c r="D479" s="1" t="s">
        <v>11914</v>
      </c>
      <c r="E479" s="12">
        <v>6803</v>
      </c>
      <c r="F479" s="1" t="s">
        <v>11914</v>
      </c>
      <c r="G479" s="12">
        <v>68</v>
      </c>
      <c r="H479" s="1" t="s">
        <v>8</v>
      </c>
      <c r="I479" s="1" t="s">
        <v>7</v>
      </c>
      <c r="J479" s="1" t="s">
        <v>6</v>
      </c>
      <c r="K479" s="1">
        <v>41355586</v>
      </c>
      <c r="L479" s="1">
        <v>94210049</v>
      </c>
      <c r="M479" s="1">
        <v>94648</v>
      </c>
      <c r="N479" s="1">
        <v>82358</v>
      </c>
    </row>
    <row r="480" spans="1:14">
      <c r="A480" s="12">
        <v>33072010</v>
      </c>
      <c r="B480" s="1" t="s">
        <v>10625</v>
      </c>
      <c r="C480" s="12">
        <v>330720</v>
      </c>
      <c r="D480" s="1" t="s">
        <v>10624</v>
      </c>
      <c r="E480" s="12">
        <v>3307</v>
      </c>
      <c r="F480" s="1" t="s">
        <v>5375</v>
      </c>
      <c r="G480" s="12">
        <v>33</v>
      </c>
      <c r="H480" s="1" t="s">
        <v>406</v>
      </c>
      <c r="I480" s="1" t="s">
        <v>12</v>
      </c>
      <c r="J480" s="1" t="s">
        <v>11</v>
      </c>
      <c r="K480" s="1">
        <v>41071834</v>
      </c>
      <c r="L480" s="1">
        <v>5941549</v>
      </c>
      <c r="M480" s="1">
        <v>46149344</v>
      </c>
      <c r="N480" s="1">
        <v>6708462</v>
      </c>
    </row>
    <row r="481" spans="1:14">
      <c r="A481" s="12">
        <v>84213200</v>
      </c>
      <c r="B481" s="1" t="s">
        <v>10145</v>
      </c>
      <c r="C481" s="12">
        <v>842132</v>
      </c>
      <c r="D481" s="1" t="s">
        <v>10144</v>
      </c>
      <c r="E481" s="12">
        <v>8421</v>
      </c>
      <c r="F481" s="1" t="s">
        <v>403</v>
      </c>
      <c r="G481" s="12">
        <v>84</v>
      </c>
      <c r="H481" s="1" t="s">
        <v>28</v>
      </c>
      <c r="I481" s="1" t="s">
        <v>27</v>
      </c>
      <c r="J481" s="1" t="s">
        <v>26</v>
      </c>
      <c r="K481" s="1">
        <v>41007512</v>
      </c>
      <c r="L481" s="1">
        <v>554194</v>
      </c>
      <c r="M481" s="1">
        <v>305433906</v>
      </c>
      <c r="N481" s="1">
        <v>7715178</v>
      </c>
    </row>
    <row r="482" spans="1:14">
      <c r="A482" s="12">
        <v>55021000</v>
      </c>
      <c r="B482" s="1" t="s">
        <v>3538</v>
      </c>
      <c r="C482" s="12">
        <v>550210</v>
      </c>
      <c r="D482" s="1" t="s">
        <v>3538</v>
      </c>
      <c r="E482" s="12">
        <v>5502</v>
      </c>
      <c r="F482" s="1" t="s">
        <v>3537</v>
      </c>
      <c r="G482" s="12">
        <v>55</v>
      </c>
      <c r="H482" s="1" t="s">
        <v>282</v>
      </c>
      <c r="I482" s="1" t="s">
        <v>2</v>
      </c>
      <c r="J482" s="1" t="s">
        <v>1</v>
      </c>
      <c r="K482" s="1">
        <v>40900889</v>
      </c>
      <c r="L482" s="1">
        <v>6055740</v>
      </c>
      <c r="M482" s="1">
        <v>4891536</v>
      </c>
      <c r="N482" s="1">
        <v>634874</v>
      </c>
    </row>
    <row r="483" spans="1:14">
      <c r="A483" s="12">
        <v>73239300</v>
      </c>
      <c r="B483" s="1" t="s">
        <v>12129</v>
      </c>
      <c r="C483" s="12">
        <v>732393</v>
      </c>
      <c r="D483" s="1" t="s">
        <v>12128</v>
      </c>
      <c r="E483" s="12">
        <v>7323</v>
      </c>
      <c r="F483" s="1" t="s">
        <v>6758</v>
      </c>
      <c r="G483" s="12">
        <v>73</v>
      </c>
      <c r="H483" s="1" t="s">
        <v>108</v>
      </c>
      <c r="I483" s="1" t="s">
        <v>107</v>
      </c>
      <c r="J483" s="1" t="s">
        <v>106</v>
      </c>
      <c r="K483" s="1">
        <v>40836553</v>
      </c>
      <c r="L483" s="1">
        <v>3716092</v>
      </c>
      <c r="M483" s="1">
        <v>60414345</v>
      </c>
      <c r="N483" s="1">
        <v>15833660</v>
      </c>
    </row>
    <row r="484" spans="1:14">
      <c r="A484" s="12">
        <v>90183220</v>
      </c>
      <c r="B484" s="1" t="s">
        <v>12227</v>
      </c>
      <c r="C484" s="12">
        <v>901832</v>
      </c>
      <c r="D484" s="1" t="s">
        <v>808</v>
      </c>
      <c r="E484" s="12">
        <v>9018</v>
      </c>
      <c r="F484" s="1" t="s">
        <v>807</v>
      </c>
      <c r="G484" s="12">
        <v>90</v>
      </c>
      <c r="H484" s="1" t="s">
        <v>512</v>
      </c>
      <c r="I484" s="1" t="s">
        <v>49</v>
      </c>
      <c r="J484" s="1" t="s">
        <v>48</v>
      </c>
      <c r="K484" s="1">
        <v>40835015</v>
      </c>
      <c r="L484" s="1">
        <v>59737</v>
      </c>
      <c r="M484" s="1">
        <v>14931589</v>
      </c>
      <c r="N484" s="1">
        <v>23695</v>
      </c>
    </row>
    <row r="485" spans="1:14">
      <c r="A485" s="12">
        <v>64035990</v>
      </c>
      <c r="B485" s="1" t="s">
        <v>11923</v>
      </c>
      <c r="C485" s="12">
        <v>640359</v>
      </c>
      <c r="D485" s="1" t="s">
        <v>1044</v>
      </c>
      <c r="E485" s="12">
        <v>6403</v>
      </c>
      <c r="F485" s="1" t="s">
        <v>1043</v>
      </c>
      <c r="G485" s="12">
        <v>64</v>
      </c>
      <c r="H485" s="1" t="s">
        <v>155</v>
      </c>
      <c r="I485" s="1" t="s">
        <v>154</v>
      </c>
      <c r="J485" s="1" t="s">
        <v>153</v>
      </c>
      <c r="K485" s="1">
        <v>40515022</v>
      </c>
      <c r="L485" s="1">
        <v>624811</v>
      </c>
      <c r="M485" s="1">
        <v>15245129</v>
      </c>
      <c r="N485" s="1">
        <v>51887</v>
      </c>
    </row>
    <row r="486" spans="1:14">
      <c r="A486" s="12">
        <v>84743200</v>
      </c>
      <c r="B486" s="1" t="s">
        <v>10068</v>
      </c>
      <c r="C486" s="12">
        <v>847432</v>
      </c>
      <c r="D486" s="1" t="s">
        <v>10068</v>
      </c>
      <c r="E486" s="12">
        <v>8474</v>
      </c>
      <c r="F486" s="1" t="s">
        <v>2722</v>
      </c>
      <c r="G486" s="12">
        <v>84</v>
      </c>
      <c r="H486" s="1" t="s">
        <v>28</v>
      </c>
      <c r="I486" s="1" t="s">
        <v>27</v>
      </c>
      <c r="J486" s="1" t="s">
        <v>26</v>
      </c>
      <c r="K486" s="1">
        <v>40399974</v>
      </c>
      <c r="L486" s="1">
        <v>3458298</v>
      </c>
      <c r="M486" s="1">
        <v>8748757</v>
      </c>
      <c r="N486" s="1">
        <v>1220322</v>
      </c>
    </row>
    <row r="487" spans="1:14">
      <c r="A487" s="12">
        <v>69109000</v>
      </c>
      <c r="B487" s="1" t="s">
        <v>12135</v>
      </c>
      <c r="C487" s="12">
        <v>691090</v>
      </c>
      <c r="D487" s="1" t="s">
        <v>12134</v>
      </c>
      <c r="E487" s="12">
        <v>6910</v>
      </c>
      <c r="F487" s="1" t="s">
        <v>6172</v>
      </c>
      <c r="G487" s="12">
        <v>69</v>
      </c>
      <c r="H487" s="1" t="s">
        <v>933</v>
      </c>
      <c r="I487" s="1" t="s">
        <v>7</v>
      </c>
      <c r="J487" s="1" t="s">
        <v>6</v>
      </c>
      <c r="K487" s="1">
        <v>40340290</v>
      </c>
      <c r="L487" s="1">
        <v>18376521</v>
      </c>
      <c r="M487" s="1">
        <v>25010172</v>
      </c>
      <c r="N487" s="1">
        <v>21972735</v>
      </c>
    </row>
    <row r="488" spans="1:14">
      <c r="A488" s="12">
        <v>39069019</v>
      </c>
      <c r="B488" s="1" t="s">
        <v>11679</v>
      </c>
      <c r="C488" s="12">
        <v>390690</v>
      </c>
      <c r="D488" s="1" t="s">
        <v>734</v>
      </c>
      <c r="E488" s="12">
        <v>3906</v>
      </c>
      <c r="F488" s="1" t="s">
        <v>733</v>
      </c>
      <c r="G488" s="12">
        <v>39</v>
      </c>
      <c r="H488" s="1" t="s">
        <v>38</v>
      </c>
      <c r="I488" s="1" t="s">
        <v>37</v>
      </c>
      <c r="J488" s="1" t="s">
        <v>36</v>
      </c>
      <c r="K488" s="1">
        <v>40331204</v>
      </c>
      <c r="L488" s="1">
        <v>22484353</v>
      </c>
      <c r="M488" s="1">
        <v>53922875</v>
      </c>
      <c r="N488" s="1">
        <v>28449903</v>
      </c>
    </row>
    <row r="489" spans="1:14">
      <c r="A489" s="12">
        <v>84145990</v>
      </c>
      <c r="B489" s="1" t="s">
        <v>9503</v>
      </c>
      <c r="C489" s="12">
        <v>841459</v>
      </c>
      <c r="D489" s="1" t="s">
        <v>9503</v>
      </c>
      <c r="E489" s="12">
        <v>8414</v>
      </c>
      <c r="F489" s="1" t="s">
        <v>1529</v>
      </c>
      <c r="G489" s="12">
        <v>84</v>
      </c>
      <c r="H489" s="1" t="s">
        <v>28</v>
      </c>
      <c r="I489" s="1" t="s">
        <v>27</v>
      </c>
      <c r="J489" s="1" t="s">
        <v>26</v>
      </c>
      <c r="K489" s="1">
        <v>40312100</v>
      </c>
      <c r="L489" s="1">
        <v>2399288</v>
      </c>
      <c r="M489" s="1">
        <v>195626200</v>
      </c>
      <c r="N489" s="1">
        <v>19017055</v>
      </c>
    </row>
    <row r="490" spans="1:14">
      <c r="A490" s="12">
        <v>84249090</v>
      </c>
      <c r="B490" s="1" t="s">
        <v>11621</v>
      </c>
      <c r="C490" s="12">
        <v>842490</v>
      </c>
      <c r="D490" s="1" t="s">
        <v>9581</v>
      </c>
      <c r="E490" s="12">
        <v>8424</v>
      </c>
      <c r="F490" s="1" t="s">
        <v>5446</v>
      </c>
      <c r="G490" s="12">
        <v>84</v>
      </c>
      <c r="H490" s="1" t="s">
        <v>28</v>
      </c>
      <c r="I490" s="1" t="s">
        <v>27</v>
      </c>
      <c r="J490" s="1" t="s">
        <v>26</v>
      </c>
      <c r="K490" s="1">
        <v>40230272</v>
      </c>
      <c r="L490" s="1">
        <v>2245102</v>
      </c>
      <c r="M490" s="1">
        <v>132530084</v>
      </c>
      <c r="N490" s="1">
        <v>7686277</v>
      </c>
    </row>
    <row r="491" spans="1:14">
      <c r="A491" s="12">
        <v>49019900</v>
      </c>
      <c r="B491" s="1" t="s">
        <v>11860</v>
      </c>
      <c r="C491" s="12">
        <v>490199</v>
      </c>
      <c r="D491" s="1" t="s">
        <v>11860</v>
      </c>
      <c r="E491" s="12">
        <v>4901</v>
      </c>
      <c r="F491" s="1" t="s">
        <v>8790</v>
      </c>
      <c r="G491" s="12">
        <v>49</v>
      </c>
      <c r="H491" s="1" t="s">
        <v>790</v>
      </c>
      <c r="I491" s="1" t="s">
        <v>18</v>
      </c>
      <c r="J491" s="1" t="s">
        <v>17</v>
      </c>
      <c r="K491" s="1">
        <v>40089765</v>
      </c>
      <c r="L491" s="1">
        <v>5873721</v>
      </c>
      <c r="M491" s="1">
        <v>89694190</v>
      </c>
      <c r="N491" s="1">
        <v>13501462</v>
      </c>
    </row>
    <row r="492" spans="1:14">
      <c r="A492" s="12">
        <v>40114000</v>
      </c>
      <c r="B492" s="1" t="s">
        <v>11793</v>
      </c>
      <c r="C492" s="12">
        <v>401140</v>
      </c>
      <c r="D492" s="1" t="s">
        <v>11792</v>
      </c>
      <c r="E492" s="12">
        <v>4011</v>
      </c>
      <c r="F492" s="1" t="s">
        <v>423</v>
      </c>
      <c r="G492" s="12">
        <v>40</v>
      </c>
      <c r="H492" s="1" t="s">
        <v>422</v>
      </c>
      <c r="I492" s="1" t="s">
        <v>37</v>
      </c>
      <c r="J492" s="1" t="s">
        <v>36</v>
      </c>
      <c r="K492" s="1">
        <v>39873323</v>
      </c>
      <c r="L492" s="1">
        <v>6543690</v>
      </c>
      <c r="M492" s="1">
        <v>40056630</v>
      </c>
      <c r="N492" s="1">
        <v>9273162</v>
      </c>
    </row>
    <row r="493" spans="1:14">
      <c r="A493" s="12">
        <v>85122023</v>
      </c>
      <c r="B493" s="1" t="s">
        <v>8604</v>
      </c>
      <c r="C493" s="12">
        <v>851220</v>
      </c>
      <c r="D493" s="1" t="s">
        <v>7503</v>
      </c>
      <c r="E493" s="12">
        <v>8512</v>
      </c>
      <c r="F493" s="1" t="s">
        <v>6216</v>
      </c>
      <c r="G493" s="12">
        <v>85</v>
      </c>
      <c r="H493" s="1" t="s">
        <v>102</v>
      </c>
      <c r="I493" s="1" t="s">
        <v>27</v>
      </c>
      <c r="J493" s="1" t="s">
        <v>26</v>
      </c>
      <c r="K493" s="1">
        <v>39755119</v>
      </c>
      <c r="L493" s="1">
        <v>861261</v>
      </c>
      <c r="M493" s="1">
        <v>111666262</v>
      </c>
      <c r="N493" s="1">
        <v>4572804</v>
      </c>
    </row>
    <row r="494" spans="1:14">
      <c r="A494" s="12">
        <v>27101929</v>
      </c>
      <c r="B494" s="1" t="s">
        <v>489</v>
      </c>
      <c r="C494" s="12">
        <v>271019</v>
      </c>
      <c r="D494" s="1" t="s">
        <v>488</v>
      </c>
      <c r="E494" s="12">
        <v>2710</v>
      </c>
      <c r="F494" s="1" t="s">
        <v>487</v>
      </c>
      <c r="G494" s="12">
        <v>27</v>
      </c>
      <c r="H494" s="1" t="s">
        <v>486</v>
      </c>
      <c r="I494" s="1" t="s">
        <v>225</v>
      </c>
      <c r="J494" s="1" t="s">
        <v>224</v>
      </c>
      <c r="K494" s="1">
        <v>39748793</v>
      </c>
      <c r="L494" s="1">
        <v>82866521</v>
      </c>
      <c r="M494" s="1">
        <v>98729</v>
      </c>
      <c r="N494" s="1">
        <v>26689</v>
      </c>
    </row>
    <row r="495" spans="1:14">
      <c r="A495" s="12">
        <v>84807100</v>
      </c>
      <c r="B495" s="1" t="s">
        <v>11507</v>
      </c>
      <c r="C495" s="12">
        <v>848071</v>
      </c>
      <c r="D495" s="1" t="s">
        <v>11506</v>
      </c>
      <c r="E495" s="12">
        <v>8480</v>
      </c>
      <c r="F495" s="1" t="s">
        <v>3063</v>
      </c>
      <c r="G495" s="12">
        <v>84</v>
      </c>
      <c r="H495" s="1" t="s">
        <v>28</v>
      </c>
      <c r="I495" s="1" t="s">
        <v>27</v>
      </c>
      <c r="J495" s="1" t="s">
        <v>26</v>
      </c>
      <c r="K495" s="1">
        <v>39587287</v>
      </c>
      <c r="L495" s="1">
        <v>1435490</v>
      </c>
      <c r="M495" s="1">
        <v>181501462</v>
      </c>
      <c r="N495" s="1">
        <v>10805200</v>
      </c>
    </row>
    <row r="496" spans="1:14">
      <c r="A496" s="12">
        <v>84195090</v>
      </c>
      <c r="B496" s="1" t="s">
        <v>11440</v>
      </c>
      <c r="C496" s="12">
        <v>841950</v>
      </c>
      <c r="D496" s="1" t="s">
        <v>6408</v>
      </c>
      <c r="E496" s="12">
        <v>8419</v>
      </c>
      <c r="F496" s="1" t="s">
        <v>2867</v>
      </c>
      <c r="G496" s="12">
        <v>84</v>
      </c>
      <c r="H496" s="1" t="s">
        <v>28</v>
      </c>
      <c r="I496" s="1" t="s">
        <v>27</v>
      </c>
      <c r="J496" s="1" t="s">
        <v>26</v>
      </c>
      <c r="K496" s="1">
        <v>39544280</v>
      </c>
      <c r="L496" s="1">
        <v>1701609</v>
      </c>
      <c r="M496" s="1">
        <v>46627869</v>
      </c>
      <c r="N496" s="1">
        <v>2411619</v>
      </c>
    </row>
    <row r="497" spans="1:14">
      <c r="A497" s="12">
        <v>84193900</v>
      </c>
      <c r="B497" s="1" t="s">
        <v>9556</v>
      </c>
      <c r="C497" s="12">
        <v>841939</v>
      </c>
      <c r="D497" s="1" t="s">
        <v>9556</v>
      </c>
      <c r="E497" s="12">
        <v>8419</v>
      </c>
      <c r="F497" s="1" t="s">
        <v>2867</v>
      </c>
      <c r="G497" s="12">
        <v>84</v>
      </c>
      <c r="H497" s="1" t="s">
        <v>28</v>
      </c>
      <c r="I497" s="1" t="s">
        <v>27</v>
      </c>
      <c r="J497" s="1" t="s">
        <v>26</v>
      </c>
      <c r="K497" s="1">
        <v>39507712</v>
      </c>
      <c r="L497" s="1">
        <v>1409133</v>
      </c>
      <c r="M497" s="1">
        <v>42864784</v>
      </c>
      <c r="N497" s="1">
        <v>4930018</v>
      </c>
    </row>
    <row r="498" spans="1:14">
      <c r="A498" s="12">
        <v>85272100</v>
      </c>
      <c r="B498" s="1" t="s">
        <v>8655</v>
      </c>
      <c r="C498" s="12">
        <v>852721</v>
      </c>
      <c r="D498" s="1" t="s">
        <v>8654</v>
      </c>
      <c r="E498" s="12">
        <v>8527</v>
      </c>
      <c r="F498" s="1" t="s">
        <v>285</v>
      </c>
      <c r="G498" s="12">
        <v>85</v>
      </c>
      <c r="H498" s="1" t="s">
        <v>102</v>
      </c>
      <c r="I498" s="1" t="s">
        <v>27</v>
      </c>
      <c r="J498" s="1" t="s">
        <v>26</v>
      </c>
      <c r="K498" s="1">
        <v>39464788</v>
      </c>
      <c r="L498" s="1">
        <v>260596</v>
      </c>
      <c r="M498" s="1">
        <v>234611601</v>
      </c>
      <c r="N498" s="1">
        <v>2857137</v>
      </c>
    </row>
    <row r="499" spans="1:14">
      <c r="A499" s="12">
        <v>84099190</v>
      </c>
      <c r="B499" s="1" t="s">
        <v>11778</v>
      </c>
      <c r="C499" s="12">
        <v>840991</v>
      </c>
      <c r="D499" s="1" t="s">
        <v>5906</v>
      </c>
      <c r="E499" s="12">
        <v>8409</v>
      </c>
      <c r="F499" s="1" t="s">
        <v>2582</v>
      </c>
      <c r="G499" s="12">
        <v>84</v>
      </c>
      <c r="H499" s="1" t="s">
        <v>28</v>
      </c>
      <c r="I499" s="1" t="s">
        <v>27</v>
      </c>
      <c r="J499" s="1" t="s">
        <v>26</v>
      </c>
      <c r="K499" s="1">
        <v>39430604</v>
      </c>
      <c r="L499" s="1">
        <v>1371596</v>
      </c>
      <c r="M499" s="1">
        <v>469339467</v>
      </c>
      <c r="N499" s="1">
        <v>17631261</v>
      </c>
    </row>
    <row r="500" spans="1:14">
      <c r="A500" s="12">
        <v>76012000</v>
      </c>
      <c r="B500" s="1" t="s">
        <v>10419</v>
      </c>
      <c r="C500" s="12">
        <v>760120</v>
      </c>
      <c r="D500" s="1" t="s">
        <v>10419</v>
      </c>
      <c r="E500" s="12">
        <v>7601</v>
      </c>
      <c r="F500" s="1" t="s">
        <v>10418</v>
      </c>
      <c r="G500" s="12">
        <v>76</v>
      </c>
      <c r="H500" s="1" t="s">
        <v>1262</v>
      </c>
      <c r="I500" s="1" t="s">
        <v>107</v>
      </c>
      <c r="J500" s="1" t="s">
        <v>106</v>
      </c>
      <c r="K500" s="1">
        <v>39397199</v>
      </c>
      <c r="L500" s="1">
        <v>14970993</v>
      </c>
      <c r="M500" s="1">
        <v>325374760</v>
      </c>
      <c r="N500" s="1">
        <v>122041337</v>
      </c>
    </row>
    <row r="501" spans="1:14">
      <c r="A501" s="12">
        <v>85444200</v>
      </c>
      <c r="B501" s="1" t="s">
        <v>12046</v>
      </c>
      <c r="C501" s="12">
        <v>854442</v>
      </c>
      <c r="D501" s="1" t="s">
        <v>12045</v>
      </c>
      <c r="E501" s="12">
        <v>8544</v>
      </c>
      <c r="F501" s="1" t="s">
        <v>1658</v>
      </c>
      <c r="G501" s="12">
        <v>85</v>
      </c>
      <c r="H501" s="1" t="s">
        <v>102</v>
      </c>
      <c r="I501" s="1" t="s">
        <v>27</v>
      </c>
      <c r="J501" s="1" t="s">
        <v>26</v>
      </c>
      <c r="K501" s="1">
        <v>39347345</v>
      </c>
      <c r="L501" s="1">
        <v>593833</v>
      </c>
      <c r="M501" s="1">
        <v>418193373</v>
      </c>
      <c r="N501" s="1">
        <v>23443050</v>
      </c>
    </row>
    <row r="502" spans="1:14">
      <c r="A502" s="12">
        <v>96190000</v>
      </c>
      <c r="B502" s="1" t="s">
        <v>8168</v>
      </c>
      <c r="C502" s="12">
        <v>961900</v>
      </c>
      <c r="D502" s="1" t="s">
        <v>8169</v>
      </c>
      <c r="E502" s="12">
        <v>9619</v>
      </c>
      <c r="F502" s="1" t="s">
        <v>8168</v>
      </c>
      <c r="G502" s="12">
        <v>96</v>
      </c>
      <c r="H502" s="1" t="s">
        <v>128</v>
      </c>
      <c r="I502" s="1" t="s">
        <v>127</v>
      </c>
      <c r="J502" s="1" t="s">
        <v>126</v>
      </c>
      <c r="K502" s="1">
        <v>39269973</v>
      </c>
      <c r="L502" s="1">
        <v>10261765</v>
      </c>
      <c r="M502" s="1">
        <v>28009933</v>
      </c>
      <c r="N502" s="1">
        <v>6231917</v>
      </c>
    </row>
    <row r="503" spans="1:14">
      <c r="A503" s="12">
        <v>53050090</v>
      </c>
      <c r="B503" s="1" t="s">
        <v>8849</v>
      </c>
      <c r="C503" s="12">
        <v>530500</v>
      </c>
      <c r="D503" s="1" t="s">
        <v>8848</v>
      </c>
      <c r="E503" s="12">
        <v>5305</v>
      </c>
      <c r="F503" s="1" t="s">
        <v>8847</v>
      </c>
      <c r="G503" s="12">
        <v>53</v>
      </c>
      <c r="H503" s="1" t="s">
        <v>3</v>
      </c>
      <c r="I503" s="1" t="s">
        <v>2</v>
      </c>
      <c r="J503" s="1" t="s">
        <v>1</v>
      </c>
      <c r="K503" s="1">
        <v>39189934</v>
      </c>
      <c r="L503" s="1">
        <v>36671642</v>
      </c>
      <c r="M503" s="1">
        <v>2403497</v>
      </c>
      <c r="N503" s="1">
        <v>7322554</v>
      </c>
    </row>
    <row r="504" spans="1:14">
      <c r="A504" s="12">
        <v>76169900</v>
      </c>
      <c r="B504" s="1" t="s">
        <v>7235</v>
      </c>
      <c r="C504" s="12">
        <v>761699</v>
      </c>
      <c r="D504" s="1" t="s">
        <v>7235</v>
      </c>
      <c r="E504" s="12">
        <v>7616</v>
      </c>
      <c r="F504" s="1" t="s">
        <v>7235</v>
      </c>
      <c r="G504" s="12">
        <v>76</v>
      </c>
      <c r="H504" s="1" t="s">
        <v>1262</v>
      </c>
      <c r="I504" s="1" t="s">
        <v>107</v>
      </c>
      <c r="J504" s="1" t="s">
        <v>106</v>
      </c>
      <c r="K504" s="1">
        <v>39170757</v>
      </c>
      <c r="L504" s="1">
        <v>2779872</v>
      </c>
      <c r="M504" s="1">
        <v>287908752</v>
      </c>
      <c r="N504" s="1">
        <v>29125802</v>
      </c>
    </row>
    <row r="505" spans="1:14">
      <c r="A505" s="12">
        <v>84224090</v>
      </c>
      <c r="B505" s="1" t="s">
        <v>11611</v>
      </c>
      <c r="C505" s="12">
        <v>842240</v>
      </c>
      <c r="D505" s="1" t="s">
        <v>5201</v>
      </c>
      <c r="E505" s="12">
        <v>8422</v>
      </c>
      <c r="F505" s="1" t="s">
        <v>1135</v>
      </c>
      <c r="G505" s="12">
        <v>84</v>
      </c>
      <c r="H505" s="1" t="s">
        <v>28</v>
      </c>
      <c r="I505" s="1" t="s">
        <v>27</v>
      </c>
      <c r="J505" s="1" t="s">
        <v>26</v>
      </c>
      <c r="K505" s="1">
        <v>39164287</v>
      </c>
      <c r="L505" s="1">
        <v>726862</v>
      </c>
      <c r="M505" s="1">
        <v>210047876</v>
      </c>
      <c r="N505" s="1">
        <v>5962051</v>
      </c>
    </row>
    <row r="506" spans="1:14">
      <c r="A506" s="12">
        <v>69072300</v>
      </c>
      <c r="B506" s="1" t="s">
        <v>12197</v>
      </c>
      <c r="C506" s="12">
        <v>690723</v>
      </c>
      <c r="D506" s="1" t="s">
        <v>12197</v>
      </c>
      <c r="E506" s="12">
        <v>6907</v>
      </c>
      <c r="F506" s="1" t="s">
        <v>10269</v>
      </c>
      <c r="G506" s="12">
        <v>69</v>
      </c>
      <c r="H506" s="1" t="s">
        <v>933</v>
      </c>
      <c r="I506" s="1" t="s">
        <v>7</v>
      </c>
      <c r="J506" s="1" t="s">
        <v>6</v>
      </c>
      <c r="K506" s="1">
        <v>39094150</v>
      </c>
      <c r="L506" s="1">
        <v>72204254</v>
      </c>
      <c r="M506" s="1">
        <v>204646</v>
      </c>
      <c r="N506" s="1">
        <v>178313</v>
      </c>
    </row>
    <row r="507" spans="1:14">
      <c r="A507" s="12">
        <v>30049055</v>
      </c>
      <c r="B507" s="1" t="s">
        <v>11790</v>
      </c>
      <c r="C507" s="12">
        <v>300490</v>
      </c>
      <c r="D507" s="1" t="s">
        <v>741</v>
      </c>
      <c r="E507" s="12">
        <v>3004</v>
      </c>
      <c r="F507" s="1" t="s">
        <v>364</v>
      </c>
      <c r="G507" s="12">
        <v>30</v>
      </c>
      <c r="H507" s="1" t="s">
        <v>63</v>
      </c>
      <c r="I507" s="1" t="s">
        <v>12</v>
      </c>
      <c r="J507" s="1" t="s">
        <v>11</v>
      </c>
      <c r="K507" s="1">
        <v>39018938</v>
      </c>
      <c r="L507" s="1">
        <v>125025</v>
      </c>
      <c r="M507" s="1">
        <v>4338640</v>
      </c>
      <c r="N507" s="1">
        <v>18716</v>
      </c>
    </row>
    <row r="508" spans="1:14">
      <c r="A508" s="12">
        <v>87033390</v>
      </c>
      <c r="B508" s="1" t="s">
        <v>8972</v>
      </c>
      <c r="C508" s="12">
        <v>870333</v>
      </c>
      <c r="D508" s="1" t="s">
        <v>7960</v>
      </c>
      <c r="E508" s="12">
        <v>8703</v>
      </c>
      <c r="F508" s="1" t="s">
        <v>2927</v>
      </c>
      <c r="G508" s="12">
        <v>87</v>
      </c>
      <c r="H508" s="1" t="s">
        <v>633</v>
      </c>
      <c r="I508" s="1" t="s">
        <v>272</v>
      </c>
      <c r="J508" s="1" t="s">
        <v>271</v>
      </c>
      <c r="K508" s="1">
        <v>38996985</v>
      </c>
      <c r="L508" s="1">
        <v>3143813</v>
      </c>
      <c r="M508" s="1">
        <v>607880642</v>
      </c>
      <c r="N508" s="1">
        <v>37221943</v>
      </c>
    </row>
    <row r="509" spans="1:14">
      <c r="A509" s="12">
        <v>84368000</v>
      </c>
      <c r="B509" s="1" t="s">
        <v>9780</v>
      </c>
      <c r="C509" s="12">
        <v>843680</v>
      </c>
      <c r="D509" s="1" t="s">
        <v>9779</v>
      </c>
      <c r="E509" s="12">
        <v>8436</v>
      </c>
      <c r="F509" s="1" t="s">
        <v>5105</v>
      </c>
      <c r="G509" s="12">
        <v>84</v>
      </c>
      <c r="H509" s="1" t="s">
        <v>28</v>
      </c>
      <c r="I509" s="1" t="s">
        <v>27</v>
      </c>
      <c r="J509" s="1" t="s">
        <v>26</v>
      </c>
      <c r="K509" s="1">
        <v>38852994</v>
      </c>
      <c r="L509" s="1">
        <v>4889829</v>
      </c>
      <c r="M509" s="1">
        <v>60238307</v>
      </c>
      <c r="N509" s="1">
        <v>4829359</v>
      </c>
    </row>
    <row r="510" spans="1:14">
      <c r="A510" s="12">
        <v>74071010</v>
      </c>
      <c r="B510" s="1" t="s">
        <v>12237</v>
      </c>
      <c r="C510" s="12">
        <v>740710</v>
      </c>
      <c r="D510" s="1" t="s">
        <v>1739</v>
      </c>
      <c r="E510" s="12">
        <v>7407</v>
      </c>
      <c r="F510" s="1" t="s">
        <v>1738</v>
      </c>
      <c r="G510" s="12">
        <v>74</v>
      </c>
      <c r="H510" s="1" t="s">
        <v>491</v>
      </c>
      <c r="I510" s="1" t="s">
        <v>107</v>
      </c>
      <c r="J510" s="1" t="s">
        <v>106</v>
      </c>
      <c r="K510" s="1">
        <v>38762073</v>
      </c>
      <c r="L510" s="1">
        <v>3694083</v>
      </c>
      <c r="M510" s="1">
        <v>7048815</v>
      </c>
      <c r="N510" s="1">
        <v>651202</v>
      </c>
    </row>
    <row r="511" spans="1:14">
      <c r="A511" s="12">
        <v>44111310</v>
      </c>
      <c r="B511" s="1" t="s">
        <v>11986</v>
      </c>
      <c r="C511" s="12">
        <v>441113</v>
      </c>
      <c r="D511" s="1" t="s">
        <v>11985</v>
      </c>
      <c r="E511" s="12">
        <v>4411</v>
      </c>
      <c r="F511" s="1" t="s">
        <v>8693</v>
      </c>
      <c r="G511" s="12">
        <v>44</v>
      </c>
      <c r="H511" s="1" t="s">
        <v>2121</v>
      </c>
      <c r="I511" s="1" t="s">
        <v>1129</v>
      </c>
      <c r="J511" s="1" t="s">
        <v>1128</v>
      </c>
      <c r="K511" s="1">
        <v>38529006</v>
      </c>
      <c r="L511" s="1">
        <v>100121738</v>
      </c>
      <c r="M511" s="1">
        <v>8232</v>
      </c>
      <c r="N511" s="1">
        <v>11902</v>
      </c>
    </row>
    <row r="512" spans="1:14">
      <c r="A512" s="12">
        <v>35040019</v>
      </c>
      <c r="B512" s="1" t="s">
        <v>12098</v>
      </c>
      <c r="C512" s="12">
        <v>350400</v>
      </c>
      <c r="D512" s="1" t="s">
        <v>6265</v>
      </c>
      <c r="E512" s="12">
        <v>3504</v>
      </c>
      <c r="F512" s="1" t="s">
        <v>6265</v>
      </c>
      <c r="G512" s="12">
        <v>35</v>
      </c>
      <c r="H512" s="1" t="s">
        <v>432</v>
      </c>
      <c r="I512" s="1" t="s">
        <v>12</v>
      </c>
      <c r="J512" s="1" t="s">
        <v>11</v>
      </c>
      <c r="K512" s="1">
        <v>38460293</v>
      </c>
      <c r="L512" s="1">
        <v>5486731</v>
      </c>
      <c r="M512" s="1">
        <v>462017</v>
      </c>
      <c r="N512" s="1">
        <v>9048</v>
      </c>
    </row>
    <row r="513" spans="1:14">
      <c r="A513" s="13" t="s">
        <v>4680</v>
      </c>
      <c r="B513" s="1" t="s">
        <v>4679</v>
      </c>
      <c r="C513" s="13" t="s">
        <v>4678</v>
      </c>
      <c r="D513" s="1" t="s">
        <v>4677</v>
      </c>
      <c r="E513" s="13" t="s">
        <v>4676</v>
      </c>
      <c r="F513" s="1" t="s">
        <v>4675</v>
      </c>
      <c r="G513" s="13" t="s">
        <v>4162</v>
      </c>
      <c r="H513" s="1" t="s">
        <v>4161</v>
      </c>
      <c r="I513" s="1" t="s">
        <v>204</v>
      </c>
      <c r="J513" s="1" t="s">
        <v>203</v>
      </c>
      <c r="K513" s="1">
        <v>38229512</v>
      </c>
      <c r="L513" s="1">
        <v>18164145</v>
      </c>
      <c r="M513" s="1">
        <v>0</v>
      </c>
      <c r="N513" s="1">
        <v>0</v>
      </c>
    </row>
    <row r="514" spans="1:14">
      <c r="A514" s="12">
        <v>84553010</v>
      </c>
      <c r="B514" s="1" t="s">
        <v>12167</v>
      </c>
      <c r="C514" s="12">
        <v>845530</v>
      </c>
      <c r="D514" s="1" t="s">
        <v>12152</v>
      </c>
      <c r="E514" s="12">
        <v>8455</v>
      </c>
      <c r="F514" s="1" t="s">
        <v>2677</v>
      </c>
      <c r="G514" s="12">
        <v>84</v>
      </c>
      <c r="H514" s="1" t="s">
        <v>28</v>
      </c>
      <c r="I514" s="1" t="s">
        <v>27</v>
      </c>
      <c r="J514" s="1" t="s">
        <v>26</v>
      </c>
      <c r="K514" s="1">
        <v>38074644</v>
      </c>
      <c r="L514" s="1">
        <v>7166333</v>
      </c>
      <c r="M514" s="1">
        <v>31508552</v>
      </c>
      <c r="N514" s="1">
        <v>8631534</v>
      </c>
    </row>
    <row r="515" spans="1:14">
      <c r="A515" s="12">
        <v>40021919</v>
      </c>
      <c r="B515" s="1" t="s">
        <v>11883</v>
      </c>
      <c r="C515" s="12">
        <v>400219</v>
      </c>
      <c r="D515" s="1" t="s">
        <v>3752</v>
      </c>
      <c r="E515" s="12">
        <v>4002</v>
      </c>
      <c r="F515" s="1" t="s">
        <v>1960</v>
      </c>
      <c r="G515" s="12">
        <v>40</v>
      </c>
      <c r="H515" s="1" t="s">
        <v>422</v>
      </c>
      <c r="I515" s="1" t="s">
        <v>37</v>
      </c>
      <c r="J515" s="1" t="s">
        <v>36</v>
      </c>
      <c r="K515" s="1">
        <v>37970374</v>
      </c>
      <c r="L515" s="1">
        <v>19257865</v>
      </c>
      <c r="M515" s="1">
        <v>175548721</v>
      </c>
      <c r="N515" s="1">
        <v>82641864</v>
      </c>
    </row>
    <row r="516" spans="1:14">
      <c r="A516" s="12">
        <v>86031000</v>
      </c>
      <c r="B516" s="1" t="s">
        <v>5349</v>
      </c>
      <c r="C516" s="12">
        <v>860310</v>
      </c>
      <c r="D516" s="1" t="s">
        <v>5348</v>
      </c>
      <c r="E516" s="12">
        <v>8603</v>
      </c>
      <c r="F516" s="1" t="s">
        <v>5347</v>
      </c>
      <c r="G516" s="12">
        <v>86</v>
      </c>
      <c r="H516" s="1" t="s">
        <v>1732</v>
      </c>
      <c r="I516" s="1" t="s">
        <v>272</v>
      </c>
      <c r="J516" s="1" t="s">
        <v>271</v>
      </c>
      <c r="K516" s="1">
        <v>37920553</v>
      </c>
      <c r="L516" s="1">
        <v>995702</v>
      </c>
      <c r="M516" s="1">
        <v>17006167</v>
      </c>
      <c r="N516" s="1">
        <v>234265</v>
      </c>
    </row>
    <row r="517" spans="1:14">
      <c r="A517" s="12">
        <v>48025791</v>
      </c>
      <c r="B517" s="1" t="s">
        <v>15687</v>
      </c>
      <c r="C517" s="12">
        <v>480257</v>
      </c>
      <c r="D517" s="1" t="s">
        <v>904</v>
      </c>
      <c r="E517" s="12">
        <v>4802</v>
      </c>
      <c r="F517" s="1" t="s">
        <v>150</v>
      </c>
      <c r="G517" s="12">
        <v>48</v>
      </c>
      <c r="H517" s="1" t="s">
        <v>19</v>
      </c>
      <c r="I517" s="1" t="s">
        <v>18</v>
      </c>
      <c r="J517" s="1" t="s">
        <v>17</v>
      </c>
      <c r="K517" s="1">
        <v>37906006</v>
      </c>
      <c r="L517" s="1">
        <v>2227540</v>
      </c>
      <c r="M517" s="1">
        <v>0</v>
      </c>
      <c r="N517" s="1">
        <v>0</v>
      </c>
    </row>
    <row r="518" spans="1:14">
      <c r="A518" s="12">
        <v>84136090</v>
      </c>
      <c r="B518" s="1" t="s">
        <v>10879</v>
      </c>
      <c r="C518" s="12">
        <v>841360</v>
      </c>
      <c r="D518" s="1" t="s">
        <v>10879</v>
      </c>
      <c r="E518" s="12">
        <v>8413</v>
      </c>
      <c r="F518" s="1" t="s">
        <v>3532</v>
      </c>
      <c r="G518" s="12">
        <v>84</v>
      </c>
      <c r="H518" s="1" t="s">
        <v>28</v>
      </c>
      <c r="I518" s="1" t="s">
        <v>27</v>
      </c>
      <c r="J518" s="1" t="s">
        <v>26</v>
      </c>
      <c r="K518" s="1">
        <v>37880329</v>
      </c>
      <c r="L518" s="1">
        <v>1015417</v>
      </c>
      <c r="M518" s="1">
        <v>258602490</v>
      </c>
      <c r="N518" s="1">
        <v>1712605</v>
      </c>
    </row>
    <row r="519" spans="1:14">
      <c r="A519" s="12">
        <v>73042400</v>
      </c>
      <c r="B519" s="1" t="s">
        <v>11214</v>
      </c>
      <c r="C519" s="12">
        <v>730424</v>
      </c>
      <c r="D519" s="1" t="s">
        <v>11214</v>
      </c>
      <c r="E519" s="12">
        <v>7304</v>
      </c>
      <c r="F519" s="1" t="s">
        <v>2163</v>
      </c>
      <c r="G519" s="12">
        <v>73</v>
      </c>
      <c r="H519" s="1" t="s">
        <v>108</v>
      </c>
      <c r="I519" s="1" t="s">
        <v>107</v>
      </c>
      <c r="J519" s="1" t="s">
        <v>106</v>
      </c>
      <c r="K519" s="1">
        <v>37753901</v>
      </c>
      <c r="L519" s="1">
        <v>4275200</v>
      </c>
      <c r="M519" s="1">
        <v>88938435</v>
      </c>
      <c r="N519" s="1">
        <v>4525350</v>
      </c>
    </row>
    <row r="520" spans="1:14">
      <c r="A520" s="12">
        <v>84831090</v>
      </c>
      <c r="B520" s="1" t="s">
        <v>12164</v>
      </c>
      <c r="C520" s="12">
        <v>848310</v>
      </c>
      <c r="D520" s="1" t="s">
        <v>4475</v>
      </c>
      <c r="E520" s="12">
        <v>8483</v>
      </c>
      <c r="F520" s="1" t="s">
        <v>4474</v>
      </c>
      <c r="G520" s="12">
        <v>84</v>
      </c>
      <c r="H520" s="1" t="s">
        <v>28</v>
      </c>
      <c r="I520" s="1" t="s">
        <v>27</v>
      </c>
      <c r="J520" s="1" t="s">
        <v>26</v>
      </c>
      <c r="K520" s="1">
        <v>37687737</v>
      </c>
      <c r="L520" s="1">
        <v>1490157</v>
      </c>
      <c r="M520" s="1">
        <v>462534667</v>
      </c>
      <c r="N520" s="1">
        <v>14363130</v>
      </c>
    </row>
    <row r="521" spans="1:14">
      <c r="A521" s="12">
        <v>23011010</v>
      </c>
      <c r="B521" s="1" t="s">
        <v>11118</v>
      </c>
      <c r="C521" s="12">
        <v>230110</v>
      </c>
      <c r="D521" s="1" t="s">
        <v>11117</v>
      </c>
      <c r="E521" s="12">
        <v>2301</v>
      </c>
      <c r="F521" s="1" t="s">
        <v>11116</v>
      </c>
      <c r="G521" s="12">
        <v>23</v>
      </c>
      <c r="H521" s="1" t="s">
        <v>2749</v>
      </c>
      <c r="I521" s="1" t="s">
        <v>751</v>
      </c>
      <c r="J521" s="1" t="s">
        <v>750</v>
      </c>
      <c r="K521" s="1">
        <v>37594586</v>
      </c>
      <c r="L521" s="1">
        <v>68792667</v>
      </c>
      <c r="M521" s="1">
        <v>0</v>
      </c>
      <c r="N521" s="1">
        <v>0</v>
      </c>
    </row>
    <row r="522" spans="1:14">
      <c r="A522" s="12">
        <v>15159090</v>
      </c>
      <c r="B522" s="1" t="s">
        <v>11916</v>
      </c>
      <c r="C522" s="12">
        <v>151590</v>
      </c>
      <c r="D522" s="1" t="s">
        <v>863</v>
      </c>
      <c r="E522" s="12">
        <v>1515</v>
      </c>
      <c r="F522" s="1" t="s">
        <v>862</v>
      </c>
      <c r="G522" s="12">
        <v>15</v>
      </c>
      <c r="H522" s="1" t="s">
        <v>413</v>
      </c>
      <c r="I522" s="1" t="s">
        <v>412</v>
      </c>
      <c r="J522" s="1" t="s">
        <v>411</v>
      </c>
      <c r="K522" s="1">
        <v>37442520</v>
      </c>
      <c r="L522" s="1">
        <v>27077622</v>
      </c>
      <c r="M522" s="1">
        <v>9639472</v>
      </c>
      <c r="N522" s="1">
        <v>1018582</v>
      </c>
    </row>
    <row r="523" spans="1:14">
      <c r="A523" s="13" t="s">
        <v>12225</v>
      </c>
      <c r="B523" s="1" t="s">
        <v>12224</v>
      </c>
      <c r="C523" s="13" t="s">
        <v>6107</v>
      </c>
      <c r="D523" s="1" t="s">
        <v>6106</v>
      </c>
      <c r="E523" s="13" t="s">
        <v>1855</v>
      </c>
      <c r="F523" s="1" t="s">
        <v>1854</v>
      </c>
      <c r="G523" s="13" t="s">
        <v>206</v>
      </c>
      <c r="H523" s="1" t="s">
        <v>205</v>
      </c>
      <c r="I523" s="1" t="s">
        <v>204</v>
      </c>
      <c r="J523" s="1" t="s">
        <v>203</v>
      </c>
      <c r="K523" s="1">
        <v>37059470</v>
      </c>
      <c r="L523" s="1">
        <v>3769314</v>
      </c>
      <c r="M523" s="1">
        <v>0</v>
      </c>
      <c r="N523" s="1">
        <v>0</v>
      </c>
    </row>
    <row r="524" spans="1:14">
      <c r="A524" s="12">
        <v>72222000</v>
      </c>
      <c r="B524" s="1" t="s">
        <v>10852</v>
      </c>
      <c r="C524" s="12">
        <v>722220</v>
      </c>
      <c r="D524" s="1" t="s">
        <v>10851</v>
      </c>
      <c r="E524" s="12">
        <v>7222</v>
      </c>
      <c r="F524" s="1" t="s">
        <v>3920</v>
      </c>
      <c r="G524" s="12">
        <v>72</v>
      </c>
      <c r="H524" s="1" t="s">
        <v>436</v>
      </c>
      <c r="I524" s="1" t="s">
        <v>107</v>
      </c>
      <c r="J524" s="1" t="s">
        <v>106</v>
      </c>
      <c r="K524" s="1">
        <v>37024612</v>
      </c>
      <c r="L524" s="1">
        <v>2812521</v>
      </c>
      <c r="M524" s="1">
        <v>59259338</v>
      </c>
      <c r="N524" s="1">
        <v>20768639</v>
      </c>
    </row>
    <row r="525" spans="1:14">
      <c r="A525" s="12">
        <v>48191000</v>
      </c>
      <c r="B525" s="1" t="s">
        <v>11348</v>
      </c>
      <c r="C525" s="12">
        <v>481910</v>
      </c>
      <c r="D525" s="1" t="s">
        <v>11347</v>
      </c>
      <c r="E525" s="12">
        <v>4819</v>
      </c>
      <c r="F525" s="1" t="s">
        <v>1009</v>
      </c>
      <c r="G525" s="12">
        <v>48</v>
      </c>
      <c r="H525" s="1" t="s">
        <v>19</v>
      </c>
      <c r="I525" s="1" t="s">
        <v>18</v>
      </c>
      <c r="J525" s="1" t="s">
        <v>17</v>
      </c>
      <c r="K525" s="1">
        <v>36863917</v>
      </c>
      <c r="L525" s="1">
        <v>31309636</v>
      </c>
      <c r="M525" s="1">
        <v>27679240</v>
      </c>
      <c r="N525" s="1">
        <v>15571752</v>
      </c>
    </row>
    <row r="526" spans="1:14">
      <c r="A526" s="12">
        <v>84148021</v>
      </c>
      <c r="B526" s="1" t="s">
        <v>11307</v>
      </c>
      <c r="C526" s="12">
        <v>841480</v>
      </c>
      <c r="D526" s="1" t="s">
        <v>3556</v>
      </c>
      <c r="E526" s="12">
        <v>8414</v>
      </c>
      <c r="F526" s="1" t="s">
        <v>1529</v>
      </c>
      <c r="G526" s="12">
        <v>84</v>
      </c>
      <c r="H526" s="1" t="s">
        <v>28</v>
      </c>
      <c r="I526" s="1" t="s">
        <v>27</v>
      </c>
      <c r="J526" s="1" t="s">
        <v>26</v>
      </c>
      <c r="K526" s="1">
        <v>36825966</v>
      </c>
      <c r="L526" s="1">
        <v>1101339</v>
      </c>
      <c r="M526" s="1">
        <v>107657398</v>
      </c>
      <c r="N526" s="1">
        <v>3922395</v>
      </c>
    </row>
    <row r="527" spans="1:14">
      <c r="A527" s="12">
        <v>30043100</v>
      </c>
      <c r="B527" s="1" t="s">
        <v>3765</v>
      </c>
      <c r="C527" s="12">
        <v>300431</v>
      </c>
      <c r="D527" s="1" t="s">
        <v>3764</v>
      </c>
      <c r="E527" s="12">
        <v>3004</v>
      </c>
      <c r="F527" s="1" t="s">
        <v>364</v>
      </c>
      <c r="G527" s="12">
        <v>30</v>
      </c>
      <c r="H527" s="1" t="s">
        <v>63</v>
      </c>
      <c r="I527" s="1" t="s">
        <v>12</v>
      </c>
      <c r="J527" s="1" t="s">
        <v>11</v>
      </c>
      <c r="K527" s="1">
        <v>36820854</v>
      </c>
      <c r="L527" s="1">
        <v>572037</v>
      </c>
      <c r="M527" s="1">
        <v>8564990</v>
      </c>
      <c r="N527" s="1">
        <v>109789</v>
      </c>
    </row>
    <row r="528" spans="1:14">
      <c r="A528" s="12">
        <v>22089000</v>
      </c>
      <c r="B528" s="1" t="s">
        <v>11808</v>
      </c>
      <c r="C528" s="12">
        <v>220890</v>
      </c>
      <c r="D528" s="1" t="s">
        <v>11808</v>
      </c>
      <c r="E528" s="12">
        <v>2208</v>
      </c>
      <c r="F528" s="1" t="s">
        <v>1605</v>
      </c>
      <c r="G528" s="12">
        <v>22</v>
      </c>
      <c r="H528" s="1" t="s">
        <v>1086</v>
      </c>
      <c r="I528" s="1" t="s">
        <v>751</v>
      </c>
      <c r="J528" s="1" t="s">
        <v>750</v>
      </c>
      <c r="K528" s="1">
        <v>36770823</v>
      </c>
      <c r="L528" s="1">
        <v>28497870</v>
      </c>
      <c r="M528" s="1">
        <v>13930284</v>
      </c>
      <c r="N528" s="1">
        <v>4242760</v>
      </c>
    </row>
    <row r="529" spans="1:14">
      <c r="A529" s="12">
        <v>28332520</v>
      </c>
      <c r="B529" s="1" t="s">
        <v>11724</v>
      </c>
      <c r="C529" s="12">
        <v>283325</v>
      </c>
      <c r="D529" s="1" t="s">
        <v>716</v>
      </c>
      <c r="E529" s="12">
        <v>2833</v>
      </c>
      <c r="F529" s="1" t="s">
        <v>187</v>
      </c>
      <c r="G529" s="12">
        <v>28</v>
      </c>
      <c r="H529" s="1" t="s">
        <v>118</v>
      </c>
      <c r="I529" s="1" t="s">
        <v>12</v>
      </c>
      <c r="J529" s="1" t="s">
        <v>11</v>
      </c>
      <c r="K529" s="1">
        <v>36756143</v>
      </c>
      <c r="L529" s="1">
        <v>14363299</v>
      </c>
      <c r="M529" s="1">
        <v>676773</v>
      </c>
      <c r="N529" s="1">
        <v>201185</v>
      </c>
    </row>
    <row r="530" spans="1:14">
      <c r="A530" s="13" t="s">
        <v>12234</v>
      </c>
      <c r="B530" s="1" t="s">
        <v>12233</v>
      </c>
      <c r="C530" s="13" t="s">
        <v>12232</v>
      </c>
      <c r="D530" s="1" t="s">
        <v>12231</v>
      </c>
      <c r="E530" s="13" t="s">
        <v>1238</v>
      </c>
      <c r="F530" s="1" t="s">
        <v>1237</v>
      </c>
      <c r="G530" s="13" t="s">
        <v>206</v>
      </c>
      <c r="H530" s="1" t="s">
        <v>205</v>
      </c>
      <c r="I530" s="1" t="s">
        <v>204</v>
      </c>
      <c r="J530" s="1" t="s">
        <v>203</v>
      </c>
      <c r="K530" s="1">
        <v>36566228</v>
      </c>
      <c r="L530" s="1">
        <v>4756318</v>
      </c>
      <c r="M530" s="1">
        <v>0</v>
      </c>
      <c r="N530" s="1">
        <v>0</v>
      </c>
    </row>
    <row r="531" spans="1:14">
      <c r="A531" s="12">
        <v>72091700</v>
      </c>
      <c r="B531" s="1" t="s">
        <v>12110</v>
      </c>
      <c r="C531" s="12">
        <v>720917</v>
      </c>
      <c r="D531" s="1" t="s">
        <v>12109</v>
      </c>
      <c r="E531" s="12">
        <v>7209</v>
      </c>
      <c r="F531" s="1" t="s">
        <v>2330</v>
      </c>
      <c r="G531" s="12">
        <v>72</v>
      </c>
      <c r="H531" s="1" t="s">
        <v>436</v>
      </c>
      <c r="I531" s="1" t="s">
        <v>107</v>
      </c>
      <c r="J531" s="1" t="s">
        <v>106</v>
      </c>
      <c r="K531" s="1">
        <v>36317095</v>
      </c>
      <c r="L531" s="1">
        <v>40072451</v>
      </c>
      <c r="M531" s="1">
        <v>97252319</v>
      </c>
      <c r="N531" s="1">
        <v>150663738</v>
      </c>
    </row>
    <row r="532" spans="1:14">
      <c r="A532" s="12">
        <v>39031900</v>
      </c>
      <c r="B532" s="1" t="s">
        <v>11662</v>
      </c>
      <c r="C532" s="12">
        <v>390319</v>
      </c>
      <c r="D532" s="1" t="s">
        <v>11661</v>
      </c>
      <c r="E532" s="12">
        <v>3903</v>
      </c>
      <c r="F532" s="1" t="s">
        <v>3101</v>
      </c>
      <c r="G532" s="12">
        <v>39</v>
      </c>
      <c r="H532" s="1" t="s">
        <v>38</v>
      </c>
      <c r="I532" s="1" t="s">
        <v>37</v>
      </c>
      <c r="J532" s="1" t="s">
        <v>36</v>
      </c>
      <c r="K532" s="1">
        <v>36255708</v>
      </c>
      <c r="L532" s="1">
        <v>23719934</v>
      </c>
      <c r="M532" s="1">
        <v>64407296</v>
      </c>
      <c r="N532" s="1">
        <v>42304431</v>
      </c>
    </row>
    <row r="533" spans="1:14">
      <c r="A533" s="12">
        <v>72071110</v>
      </c>
      <c r="B533" s="1" t="s">
        <v>12058</v>
      </c>
      <c r="C533" s="12">
        <v>720711</v>
      </c>
      <c r="D533" s="1" t="s">
        <v>6017</v>
      </c>
      <c r="E533" s="12">
        <v>7207</v>
      </c>
      <c r="F533" s="1" t="s">
        <v>6016</v>
      </c>
      <c r="G533" s="12">
        <v>72</v>
      </c>
      <c r="H533" s="1" t="s">
        <v>436</v>
      </c>
      <c r="I533" s="1" t="s">
        <v>107</v>
      </c>
      <c r="J533" s="1" t="s">
        <v>106</v>
      </c>
      <c r="K533" s="1">
        <v>36241083</v>
      </c>
      <c r="L533" s="1">
        <v>69053274</v>
      </c>
      <c r="M533" s="1">
        <v>67905280</v>
      </c>
      <c r="N533" s="1">
        <v>135532662</v>
      </c>
    </row>
    <row r="534" spans="1:14">
      <c r="A534" s="13" t="s">
        <v>5415</v>
      </c>
      <c r="B534" s="1" t="s">
        <v>5413</v>
      </c>
      <c r="C534" s="13" t="s">
        <v>5414</v>
      </c>
      <c r="D534" s="1" t="s">
        <v>5413</v>
      </c>
      <c r="E534" s="13" t="s">
        <v>5412</v>
      </c>
      <c r="F534" s="1" t="s">
        <v>5411</v>
      </c>
      <c r="G534" s="13" t="s">
        <v>2082</v>
      </c>
      <c r="H534" s="1" t="s">
        <v>2081</v>
      </c>
      <c r="I534" s="1" t="s">
        <v>59</v>
      </c>
      <c r="J534" s="1" t="s">
        <v>58</v>
      </c>
      <c r="K534" s="1">
        <v>36228718</v>
      </c>
      <c r="L534" s="1">
        <v>24622782</v>
      </c>
      <c r="M534" s="1">
        <v>2469845</v>
      </c>
      <c r="N534" s="1">
        <v>1022398</v>
      </c>
    </row>
    <row r="535" spans="1:14">
      <c r="A535" s="12">
        <v>29071100</v>
      </c>
      <c r="B535" s="1" t="s">
        <v>2991</v>
      </c>
      <c r="C535" s="12">
        <v>290711</v>
      </c>
      <c r="D535" s="1" t="s">
        <v>2991</v>
      </c>
      <c r="E535" s="12">
        <v>2907</v>
      </c>
      <c r="F535" s="1" t="s">
        <v>824</v>
      </c>
      <c r="G535" s="12">
        <v>29</v>
      </c>
      <c r="H535" s="1" t="s">
        <v>13</v>
      </c>
      <c r="I535" s="1" t="s">
        <v>12</v>
      </c>
      <c r="J535" s="1" t="s">
        <v>11</v>
      </c>
      <c r="K535" s="1">
        <v>36210571</v>
      </c>
      <c r="L535" s="1">
        <v>33252509</v>
      </c>
      <c r="M535" s="1">
        <v>8922086</v>
      </c>
      <c r="N535" s="1">
        <v>7174937</v>
      </c>
    </row>
    <row r="536" spans="1:14">
      <c r="A536" s="12">
        <v>85111000</v>
      </c>
      <c r="B536" s="1" t="s">
        <v>11581</v>
      </c>
      <c r="C536" s="12">
        <v>851110</v>
      </c>
      <c r="D536" s="1" t="s">
        <v>11581</v>
      </c>
      <c r="E536" s="12">
        <v>8511</v>
      </c>
      <c r="F536" s="1" t="s">
        <v>4725</v>
      </c>
      <c r="G536" s="12">
        <v>85</v>
      </c>
      <c r="H536" s="1" t="s">
        <v>102</v>
      </c>
      <c r="I536" s="1" t="s">
        <v>27</v>
      </c>
      <c r="J536" s="1" t="s">
        <v>26</v>
      </c>
      <c r="K536" s="1">
        <v>36144263</v>
      </c>
      <c r="L536" s="1">
        <v>1293148</v>
      </c>
      <c r="M536" s="1">
        <v>42321067</v>
      </c>
      <c r="N536" s="1">
        <v>1135037</v>
      </c>
    </row>
    <row r="537" spans="1:14">
      <c r="A537" s="12">
        <v>40051090</v>
      </c>
      <c r="B537" s="1" t="s">
        <v>12059</v>
      </c>
      <c r="C537" s="12">
        <v>400510</v>
      </c>
      <c r="D537" s="1" t="s">
        <v>9238</v>
      </c>
      <c r="E537" s="12">
        <v>4005</v>
      </c>
      <c r="F537" s="1" t="s">
        <v>2428</v>
      </c>
      <c r="G537" s="12">
        <v>40</v>
      </c>
      <c r="H537" s="1" t="s">
        <v>422</v>
      </c>
      <c r="I537" s="1" t="s">
        <v>37</v>
      </c>
      <c r="J537" s="1" t="s">
        <v>36</v>
      </c>
      <c r="K537" s="1">
        <v>36104594</v>
      </c>
      <c r="L537" s="1">
        <v>14076614</v>
      </c>
      <c r="M537" s="1">
        <v>16329245</v>
      </c>
      <c r="N537" s="1">
        <v>5787887</v>
      </c>
    </row>
    <row r="538" spans="1:14">
      <c r="A538" s="12">
        <v>34029029</v>
      </c>
      <c r="B538" s="1" t="s">
        <v>11323</v>
      </c>
      <c r="C538" s="12">
        <v>340290</v>
      </c>
      <c r="D538" s="1" t="s">
        <v>7249</v>
      </c>
      <c r="E538" s="12">
        <v>3402</v>
      </c>
      <c r="F538" s="1" t="s">
        <v>520</v>
      </c>
      <c r="G538" s="12">
        <v>34</v>
      </c>
      <c r="H538" s="1" t="s">
        <v>519</v>
      </c>
      <c r="I538" s="1" t="s">
        <v>12</v>
      </c>
      <c r="J538" s="1" t="s">
        <v>11</v>
      </c>
      <c r="K538" s="1">
        <v>36058834</v>
      </c>
      <c r="L538" s="1">
        <v>9626926</v>
      </c>
      <c r="M538" s="1">
        <v>30034348</v>
      </c>
      <c r="N538" s="1">
        <v>7938594</v>
      </c>
    </row>
    <row r="539" spans="1:14">
      <c r="A539" s="12">
        <v>87169090</v>
      </c>
      <c r="B539" s="1" t="s">
        <v>11314</v>
      </c>
      <c r="C539" s="12">
        <v>871690</v>
      </c>
      <c r="D539" s="1" t="s">
        <v>5942</v>
      </c>
      <c r="E539" s="12">
        <v>8716</v>
      </c>
      <c r="F539" s="1" t="s">
        <v>3719</v>
      </c>
      <c r="G539" s="12">
        <v>87</v>
      </c>
      <c r="H539" s="1" t="s">
        <v>633</v>
      </c>
      <c r="I539" s="1" t="s">
        <v>272</v>
      </c>
      <c r="J539" s="1" t="s">
        <v>271</v>
      </c>
      <c r="K539" s="1">
        <v>35997209</v>
      </c>
      <c r="L539" s="1">
        <v>9790704</v>
      </c>
      <c r="M539" s="1">
        <v>132974988</v>
      </c>
      <c r="N539" s="1">
        <v>79097038</v>
      </c>
    </row>
    <row r="540" spans="1:14">
      <c r="A540" s="12">
        <v>27101241</v>
      </c>
      <c r="B540" s="1" t="s">
        <v>4121</v>
      </c>
      <c r="C540" s="12">
        <v>271012</v>
      </c>
      <c r="D540" s="1" t="s">
        <v>3850</v>
      </c>
      <c r="E540" s="12">
        <v>2710</v>
      </c>
      <c r="F540" s="1" t="s">
        <v>487</v>
      </c>
      <c r="G540" s="12">
        <v>27</v>
      </c>
      <c r="H540" s="1" t="s">
        <v>486</v>
      </c>
      <c r="I540" s="1" t="s">
        <v>225</v>
      </c>
      <c r="J540" s="1" t="s">
        <v>224</v>
      </c>
      <c r="K540" s="1">
        <v>35893085</v>
      </c>
      <c r="L540" s="1">
        <v>59544842</v>
      </c>
      <c r="M540" s="1">
        <v>2628440404</v>
      </c>
      <c r="N540" s="1">
        <v>3569294474</v>
      </c>
    </row>
    <row r="541" spans="1:14">
      <c r="A541" s="12">
        <v>29224990</v>
      </c>
      <c r="B541" s="1" t="s">
        <v>11972</v>
      </c>
      <c r="C541" s="12">
        <v>292249</v>
      </c>
      <c r="D541" s="1" t="s">
        <v>669</v>
      </c>
      <c r="E541" s="12">
        <v>2922</v>
      </c>
      <c r="F541" s="1" t="s">
        <v>294</v>
      </c>
      <c r="G541" s="12">
        <v>29</v>
      </c>
      <c r="H541" s="1" t="s">
        <v>13</v>
      </c>
      <c r="I541" s="1" t="s">
        <v>12</v>
      </c>
      <c r="J541" s="1" t="s">
        <v>11</v>
      </c>
      <c r="K541" s="1">
        <v>35739143</v>
      </c>
      <c r="L541" s="1">
        <v>2418440</v>
      </c>
      <c r="M541" s="1">
        <v>70684212</v>
      </c>
      <c r="N541" s="1">
        <v>15801517</v>
      </c>
    </row>
    <row r="542" spans="1:14">
      <c r="A542" s="12">
        <v>44092900</v>
      </c>
      <c r="B542" s="1" t="s">
        <v>12169</v>
      </c>
      <c r="C542" s="12">
        <v>440929</v>
      </c>
      <c r="D542" s="1" t="s">
        <v>12168</v>
      </c>
      <c r="E542" s="12">
        <v>4409</v>
      </c>
      <c r="F542" s="1" t="s">
        <v>4382</v>
      </c>
      <c r="G542" s="12">
        <v>44</v>
      </c>
      <c r="H542" s="1" t="s">
        <v>2121</v>
      </c>
      <c r="I542" s="1" t="s">
        <v>1129</v>
      </c>
      <c r="J542" s="1" t="s">
        <v>1128</v>
      </c>
      <c r="K542" s="1">
        <v>35664729</v>
      </c>
      <c r="L542" s="1">
        <v>20635809</v>
      </c>
      <c r="M542" s="1">
        <v>670478</v>
      </c>
      <c r="N542" s="1">
        <v>135669</v>
      </c>
    </row>
    <row r="543" spans="1:14">
      <c r="A543" s="12">
        <v>19011090</v>
      </c>
      <c r="B543" s="1" t="s">
        <v>8569</v>
      </c>
      <c r="C543" s="12">
        <v>190110</v>
      </c>
      <c r="D543" s="1" t="s">
        <v>8360</v>
      </c>
      <c r="E543" s="12">
        <v>1901</v>
      </c>
      <c r="F543" s="1" t="s">
        <v>8359</v>
      </c>
      <c r="G543" s="12">
        <v>19</v>
      </c>
      <c r="H543" s="1" t="s">
        <v>1029</v>
      </c>
      <c r="I543" s="1" t="s">
        <v>751</v>
      </c>
      <c r="J543" s="1" t="s">
        <v>750</v>
      </c>
      <c r="K543" s="1">
        <v>35560260</v>
      </c>
      <c r="L543" s="1">
        <v>13549759</v>
      </c>
      <c r="M543" s="1">
        <v>2188367</v>
      </c>
      <c r="N543" s="1">
        <v>303354</v>
      </c>
    </row>
    <row r="544" spans="1:14">
      <c r="A544" s="13" t="s">
        <v>11750</v>
      </c>
      <c r="B544" s="1" t="s">
        <v>11748</v>
      </c>
      <c r="C544" s="13" t="s">
        <v>11749</v>
      </c>
      <c r="D544" s="1" t="s">
        <v>11748</v>
      </c>
      <c r="E544" s="13" t="s">
        <v>4487</v>
      </c>
      <c r="F544" s="1" t="s">
        <v>4486</v>
      </c>
      <c r="G544" s="13" t="s">
        <v>4326</v>
      </c>
      <c r="H544" s="1" t="s">
        <v>4325</v>
      </c>
      <c r="I544" s="1" t="s">
        <v>59</v>
      </c>
      <c r="J544" s="1" t="s">
        <v>58</v>
      </c>
      <c r="K544" s="1">
        <v>35223008</v>
      </c>
      <c r="L544" s="1">
        <v>4063675</v>
      </c>
      <c r="M544" s="1">
        <v>75598986</v>
      </c>
      <c r="N544" s="1">
        <v>4152692</v>
      </c>
    </row>
    <row r="545" spans="1:14">
      <c r="A545" s="12">
        <v>10079000</v>
      </c>
      <c r="B545" s="1" t="s">
        <v>15686</v>
      </c>
      <c r="C545" s="12">
        <v>100790</v>
      </c>
      <c r="D545" s="1" t="s">
        <v>15686</v>
      </c>
      <c r="E545" s="12">
        <v>1007</v>
      </c>
      <c r="F545" s="1" t="s">
        <v>11104</v>
      </c>
      <c r="G545" s="12">
        <v>10</v>
      </c>
      <c r="H545" s="1" t="s">
        <v>1178</v>
      </c>
      <c r="I545" s="1" t="s">
        <v>59</v>
      </c>
      <c r="J545" s="1" t="s">
        <v>58</v>
      </c>
      <c r="K545" s="1">
        <v>35198480</v>
      </c>
      <c r="L545" s="1">
        <v>178443864</v>
      </c>
      <c r="M545" s="1">
        <v>5149954</v>
      </c>
      <c r="N545" s="1">
        <v>34619000</v>
      </c>
    </row>
    <row r="546" spans="1:14">
      <c r="A546" s="12">
        <v>44079990</v>
      </c>
      <c r="B546" s="1" t="s">
        <v>11811</v>
      </c>
      <c r="C546" s="12">
        <v>440799</v>
      </c>
      <c r="D546" s="1" t="s">
        <v>11810</v>
      </c>
      <c r="E546" s="12">
        <v>4407</v>
      </c>
      <c r="F546" s="1" t="s">
        <v>2204</v>
      </c>
      <c r="G546" s="12">
        <v>44</v>
      </c>
      <c r="H546" s="1" t="s">
        <v>2121</v>
      </c>
      <c r="I546" s="1" t="s">
        <v>1129</v>
      </c>
      <c r="J546" s="1" t="s">
        <v>1128</v>
      </c>
      <c r="K546" s="1">
        <v>35088831</v>
      </c>
      <c r="L546" s="1">
        <v>82605332</v>
      </c>
      <c r="M546" s="1">
        <v>1528091</v>
      </c>
      <c r="N546" s="1">
        <v>3961814</v>
      </c>
    </row>
    <row r="547" spans="1:14">
      <c r="A547" s="12">
        <v>73063000</v>
      </c>
      <c r="B547" s="1" t="s">
        <v>9790</v>
      </c>
      <c r="C547" s="12">
        <v>730630</v>
      </c>
      <c r="D547" s="1" t="s">
        <v>9789</v>
      </c>
      <c r="E547" s="12">
        <v>7306</v>
      </c>
      <c r="F547" s="1" t="s">
        <v>2336</v>
      </c>
      <c r="G547" s="12">
        <v>73</v>
      </c>
      <c r="H547" s="1" t="s">
        <v>108</v>
      </c>
      <c r="I547" s="1" t="s">
        <v>107</v>
      </c>
      <c r="J547" s="1" t="s">
        <v>106</v>
      </c>
      <c r="K547" s="1">
        <v>34808604</v>
      </c>
      <c r="L547" s="1">
        <v>28759585</v>
      </c>
      <c r="M547" s="1">
        <v>43454527</v>
      </c>
      <c r="N547" s="1">
        <v>22518465</v>
      </c>
    </row>
    <row r="548" spans="1:14">
      <c r="A548" s="12">
        <v>48101399</v>
      </c>
      <c r="B548" s="1" t="s">
        <v>11270</v>
      </c>
      <c r="C548" s="12">
        <v>481013</v>
      </c>
      <c r="D548" s="1" t="s">
        <v>3876</v>
      </c>
      <c r="E548" s="12">
        <v>4810</v>
      </c>
      <c r="F548" s="1" t="s">
        <v>20</v>
      </c>
      <c r="G548" s="12">
        <v>48</v>
      </c>
      <c r="H548" s="1" t="s">
        <v>19</v>
      </c>
      <c r="I548" s="1" t="s">
        <v>18</v>
      </c>
      <c r="J548" s="1" t="s">
        <v>17</v>
      </c>
      <c r="K548" s="1">
        <v>34766724</v>
      </c>
      <c r="L548" s="1">
        <v>30789290</v>
      </c>
      <c r="M548" s="1">
        <v>11827443</v>
      </c>
      <c r="N548" s="1">
        <v>7307437</v>
      </c>
    </row>
    <row r="549" spans="1:14">
      <c r="A549" s="12">
        <v>90318099</v>
      </c>
      <c r="B549" s="1" t="s">
        <v>11925</v>
      </c>
      <c r="C549" s="12">
        <v>903180</v>
      </c>
      <c r="D549" s="1" t="s">
        <v>1883</v>
      </c>
      <c r="E549" s="12">
        <v>9031</v>
      </c>
      <c r="F549" s="1" t="s">
        <v>836</v>
      </c>
      <c r="G549" s="12">
        <v>90</v>
      </c>
      <c r="H549" s="1" t="s">
        <v>512</v>
      </c>
      <c r="I549" s="1" t="s">
        <v>49</v>
      </c>
      <c r="J549" s="1" t="s">
        <v>48</v>
      </c>
      <c r="K549" s="1">
        <v>34610202</v>
      </c>
      <c r="L549" s="1">
        <v>248804</v>
      </c>
      <c r="M549" s="1">
        <v>350488514</v>
      </c>
      <c r="N549" s="1">
        <v>3423954</v>
      </c>
    </row>
    <row r="550" spans="1:14">
      <c r="A550" s="12">
        <v>89059000</v>
      </c>
      <c r="B550" s="1" t="s">
        <v>15685</v>
      </c>
      <c r="C550" s="12">
        <v>890590</v>
      </c>
      <c r="D550" s="1" t="s">
        <v>15684</v>
      </c>
      <c r="E550" s="12">
        <v>8905</v>
      </c>
      <c r="F550" s="1" t="s">
        <v>15582</v>
      </c>
      <c r="G550" s="12">
        <v>89</v>
      </c>
      <c r="H550" s="1" t="s">
        <v>1975</v>
      </c>
      <c r="I550" s="1" t="s">
        <v>272</v>
      </c>
      <c r="J550" s="1" t="s">
        <v>271</v>
      </c>
      <c r="K550" s="1">
        <v>34443122</v>
      </c>
      <c r="L550" s="1">
        <v>53241259</v>
      </c>
      <c r="M550" s="1">
        <v>170470</v>
      </c>
      <c r="N550" s="1">
        <v>15088</v>
      </c>
    </row>
    <row r="551" spans="1:14">
      <c r="A551" s="13" t="s">
        <v>12210</v>
      </c>
      <c r="B551" s="1" t="s">
        <v>12209</v>
      </c>
      <c r="C551" s="13" t="s">
        <v>7396</v>
      </c>
      <c r="D551" s="1" t="s">
        <v>6106</v>
      </c>
      <c r="E551" s="13" t="s">
        <v>4850</v>
      </c>
      <c r="F551" s="1" t="s">
        <v>4849</v>
      </c>
      <c r="G551" s="13" t="s">
        <v>206</v>
      </c>
      <c r="H551" s="1" t="s">
        <v>205</v>
      </c>
      <c r="I551" s="1" t="s">
        <v>204</v>
      </c>
      <c r="J551" s="1" t="s">
        <v>203</v>
      </c>
      <c r="K551" s="1">
        <v>34354185</v>
      </c>
      <c r="L551" s="1">
        <v>4948889</v>
      </c>
      <c r="M551" s="1">
        <v>2967</v>
      </c>
      <c r="N551" s="1">
        <v>120</v>
      </c>
    </row>
    <row r="552" spans="1:14">
      <c r="A552" s="12">
        <v>85161000</v>
      </c>
      <c r="B552" s="1" t="s">
        <v>9859</v>
      </c>
      <c r="C552" s="12">
        <v>851610</v>
      </c>
      <c r="D552" s="1" t="s">
        <v>9858</v>
      </c>
      <c r="E552" s="12">
        <v>8516</v>
      </c>
      <c r="F552" s="1" t="s">
        <v>2361</v>
      </c>
      <c r="G552" s="12">
        <v>85</v>
      </c>
      <c r="H552" s="1" t="s">
        <v>102</v>
      </c>
      <c r="I552" s="1" t="s">
        <v>27</v>
      </c>
      <c r="J552" s="1" t="s">
        <v>26</v>
      </c>
      <c r="K552" s="1">
        <v>34263683</v>
      </c>
      <c r="L552" s="1">
        <v>1831098</v>
      </c>
      <c r="M552" s="1">
        <v>28867764</v>
      </c>
      <c r="N552" s="1">
        <v>6557383</v>
      </c>
    </row>
    <row r="553" spans="1:14">
      <c r="A553" s="12">
        <v>84133090</v>
      </c>
      <c r="B553" s="1" t="s">
        <v>11956</v>
      </c>
      <c r="C553" s="12">
        <v>841330</v>
      </c>
      <c r="D553" s="1" t="s">
        <v>10621</v>
      </c>
      <c r="E553" s="12">
        <v>8413</v>
      </c>
      <c r="F553" s="1" t="s">
        <v>3532</v>
      </c>
      <c r="G553" s="12">
        <v>84</v>
      </c>
      <c r="H553" s="1" t="s">
        <v>28</v>
      </c>
      <c r="I553" s="1" t="s">
        <v>27</v>
      </c>
      <c r="J553" s="1" t="s">
        <v>26</v>
      </c>
      <c r="K553" s="1">
        <v>33972239</v>
      </c>
      <c r="L553" s="1">
        <v>1239280</v>
      </c>
      <c r="M553" s="1">
        <v>106078862</v>
      </c>
      <c r="N553" s="1">
        <v>4602531</v>
      </c>
    </row>
    <row r="554" spans="1:14">
      <c r="A554" s="12">
        <v>11081200</v>
      </c>
      <c r="B554" s="1" t="s">
        <v>11885</v>
      </c>
      <c r="C554" s="12">
        <v>110812</v>
      </c>
      <c r="D554" s="1" t="s">
        <v>11885</v>
      </c>
      <c r="E554" s="12">
        <v>1108</v>
      </c>
      <c r="F554" s="1" t="s">
        <v>1145</v>
      </c>
      <c r="G554" s="12">
        <v>11</v>
      </c>
      <c r="H554" s="1" t="s">
        <v>1144</v>
      </c>
      <c r="I554" s="1" t="s">
        <v>59</v>
      </c>
      <c r="J554" s="1" t="s">
        <v>58</v>
      </c>
      <c r="K554" s="1">
        <v>33959092</v>
      </c>
      <c r="L554" s="1">
        <v>53952174</v>
      </c>
      <c r="M554" s="1">
        <v>2612889</v>
      </c>
      <c r="N554" s="1">
        <v>4355756</v>
      </c>
    </row>
    <row r="555" spans="1:14">
      <c r="A555" s="13" t="s">
        <v>7314</v>
      </c>
      <c r="B555" s="1" t="s">
        <v>7313</v>
      </c>
      <c r="C555" s="13" t="s">
        <v>7312</v>
      </c>
      <c r="D555" s="1" t="s">
        <v>7311</v>
      </c>
      <c r="E555" s="13" t="s">
        <v>4669</v>
      </c>
      <c r="F555" s="1" t="s">
        <v>4668</v>
      </c>
      <c r="G555" s="13" t="s">
        <v>4162</v>
      </c>
      <c r="H555" s="1" t="s">
        <v>4161</v>
      </c>
      <c r="I555" s="1" t="s">
        <v>204</v>
      </c>
      <c r="J555" s="1" t="s">
        <v>203</v>
      </c>
      <c r="K555" s="1">
        <v>33954172</v>
      </c>
      <c r="L555" s="1">
        <v>9104570</v>
      </c>
      <c r="M555" s="1">
        <v>278889</v>
      </c>
      <c r="N555" s="1">
        <v>97470</v>
      </c>
    </row>
    <row r="556" spans="1:14">
      <c r="A556" s="12">
        <v>54024400</v>
      </c>
      <c r="B556" s="1" t="s">
        <v>7923</v>
      </c>
      <c r="C556" s="12">
        <v>540244</v>
      </c>
      <c r="D556" s="1" t="s">
        <v>7922</v>
      </c>
      <c r="E556" s="12">
        <v>5402</v>
      </c>
      <c r="F556" s="1" t="s">
        <v>1172</v>
      </c>
      <c r="G556" s="12">
        <v>54</v>
      </c>
      <c r="H556" s="1" t="s">
        <v>355</v>
      </c>
      <c r="I556" s="1" t="s">
        <v>2</v>
      </c>
      <c r="J556" s="1" t="s">
        <v>1</v>
      </c>
      <c r="K556" s="1">
        <v>33712391</v>
      </c>
      <c r="L556" s="1">
        <v>4858683</v>
      </c>
      <c r="M556" s="1">
        <v>16609739</v>
      </c>
      <c r="N556" s="1">
        <v>3136792</v>
      </c>
    </row>
    <row r="557" spans="1:14">
      <c r="A557" s="12">
        <v>32089010</v>
      </c>
      <c r="B557" s="1" t="s">
        <v>10351</v>
      </c>
      <c r="C557" s="12">
        <v>320890</v>
      </c>
      <c r="D557" s="1" t="s">
        <v>1666</v>
      </c>
      <c r="E557" s="12">
        <v>3208</v>
      </c>
      <c r="F557" s="1" t="s">
        <v>1665</v>
      </c>
      <c r="G557" s="12">
        <v>32</v>
      </c>
      <c r="H557" s="1" t="s">
        <v>1112</v>
      </c>
      <c r="I557" s="1" t="s">
        <v>12</v>
      </c>
      <c r="J557" s="1" t="s">
        <v>11</v>
      </c>
      <c r="K557" s="1">
        <v>33688929</v>
      </c>
      <c r="L557" s="1">
        <v>7365781</v>
      </c>
      <c r="M557" s="1">
        <v>33077428</v>
      </c>
      <c r="N557" s="1">
        <v>3268172</v>
      </c>
    </row>
    <row r="558" spans="1:14">
      <c r="A558" s="12">
        <v>68159110</v>
      </c>
      <c r="B558" s="1" t="s">
        <v>12204</v>
      </c>
      <c r="C558" s="12">
        <v>681591</v>
      </c>
      <c r="D558" s="1" t="s">
        <v>7142</v>
      </c>
      <c r="E558" s="12">
        <v>6815</v>
      </c>
      <c r="F558" s="1" t="s">
        <v>9</v>
      </c>
      <c r="G558" s="12">
        <v>68</v>
      </c>
      <c r="H558" s="1" t="s">
        <v>8</v>
      </c>
      <c r="I558" s="1" t="s">
        <v>7</v>
      </c>
      <c r="J558" s="1" t="s">
        <v>6</v>
      </c>
      <c r="K558" s="1">
        <v>33687657</v>
      </c>
      <c r="L558" s="1">
        <v>18842439</v>
      </c>
      <c r="M558" s="1">
        <v>5170007</v>
      </c>
      <c r="N558" s="1">
        <v>5824213</v>
      </c>
    </row>
    <row r="559" spans="1:14">
      <c r="A559" s="12">
        <v>44111290</v>
      </c>
      <c r="B559" s="1" t="s">
        <v>12166</v>
      </c>
      <c r="C559" s="12">
        <v>441112</v>
      </c>
      <c r="D559" s="1" t="s">
        <v>12012</v>
      </c>
      <c r="E559" s="12">
        <v>4411</v>
      </c>
      <c r="F559" s="1" t="s">
        <v>8693</v>
      </c>
      <c r="G559" s="12">
        <v>44</v>
      </c>
      <c r="H559" s="1" t="s">
        <v>2121</v>
      </c>
      <c r="I559" s="1" t="s">
        <v>1129</v>
      </c>
      <c r="J559" s="1" t="s">
        <v>1128</v>
      </c>
      <c r="K559" s="1">
        <v>33675342</v>
      </c>
      <c r="L559" s="1">
        <v>49975474</v>
      </c>
      <c r="M559" s="1">
        <v>61772</v>
      </c>
      <c r="N559" s="1">
        <v>29399</v>
      </c>
    </row>
    <row r="560" spans="1:14">
      <c r="A560" s="12">
        <v>84283910</v>
      </c>
      <c r="B560" s="1" t="s">
        <v>11628</v>
      </c>
      <c r="C560" s="12">
        <v>842839</v>
      </c>
      <c r="D560" s="1" t="s">
        <v>9737</v>
      </c>
      <c r="E560" s="12">
        <v>8428</v>
      </c>
      <c r="F560" s="1" t="s">
        <v>2769</v>
      </c>
      <c r="G560" s="12">
        <v>84</v>
      </c>
      <c r="H560" s="1" t="s">
        <v>28</v>
      </c>
      <c r="I560" s="1" t="s">
        <v>27</v>
      </c>
      <c r="J560" s="1" t="s">
        <v>26</v>
      </c>
      <c r="K560" s="1">
        <v>33658280</v>
      </c>
      <c r="L560" s="1">
        <v>3380353</v>
      </c>
      <c r="M560" s="1">
        <v>14972787</v>
      </c>
      <c r="N560" s="1">
        <v>1287318</v>
      </c>
    </row>
    <row r="561" spans="1:14">
      <c r="A561" s="12">
        <v>93032000</v>
      </c>
      <c r="B561" s="1" t="s">
        <v>12212</v>
      </c>
      <c r="C561" s="12">
        <v>930320</v>
      </c>
      <c r="D561" s="1" t="s">
        <v>12211</v>
      </c>
      <c r="E561" s="12">
        <v>9303</v>
      </c>
      <c r="F561" s="1" t="s">
        <v>1902</v>
      </c>
      <c r="G561" s="12">
        <v>93</v>
      </c>
      <c r="H561" s="1" t="s">
        <v>619</v>
      </c>
      <c r="I561" s="1" t="s">
        <v>620</v>
      </c>
      <c r="J561" s="1" t="s">
        <v>619</v>
      </c>
      <c r="K561" s="1">
        <v>33620387</v>
      </c>
      <c r="L561" s="1">
        <v>421835</v>
      </c>
      <c r="M561" s="1">
        <v>3154580</v>
      </c>
      <c r="N561" s="1">
        <v>9293</v>
      </c>
    </row>
    <row r="562" spans="1:14">
      <c r="A562" s="12">
        <v>31055900</v>
      </c>
      <c r="B562" s="1" t="s">
        <v>11265</v>
      </c>
      <c r="C562" s="12">
        <v>310559</v>
      </c>
      <c r="D562" s="1" t="s">
        <v>11264</v>
      </c>
      <c r="E562" s="12">
        <v>3105</v>
      </c>
      <c r="F562" s="1" t="s">
        <v>2326</v>
      </c>
      <c r="G562" s="12">
        <v>31</v>
      </c>
      <c r="H562" s="1" t="s">
        <v>870</v>
      </c>
      <c r="I562" s="1" t="s">
        <v>12</v>
      </c>
      <c r="J562" s="1" t="s">
        <v>11</v>
      </c>
      <c r="K562" s="1">
        <v>33599105</v>
      </c>
      <c r="L562" s="1">
        <v>65158191</v>
      </c>
      <c r="M562" s="1">
        <v>1310812843</v>
      </c>
      <c r="N562" s="1">
        <v>2748718383</v>
      </c>
    </row>
    <row r="563" spans="1:14">
      <c r="A563" s="12">
        <v>84831020</v>
      </c>
      <c r="B563" s="1" t="s">
        <v>11727</v>
      </c>
      <c r="C563" s="12">
        <v>848310</v>
      </c>
      <c r="D563" s="1" t="s">
        <v>4475</v>
      </c>
      <c r="E563" s="12">
        <v>8483</v>
      </c>
      <c r="F563" s="1" t="s">
        <v>4474</v>
      </c>
      <c r="G563" s="12">
        <v>84</v>
      </c>
      <c r="H563" s="1" t="s">
        <v>28</v>
      </c>
      <c r="I563" s="1" t="s">
        <v>27</v>
      </c>
      <c r="J563" s="1" t="s">
        <v>26</v>
      </c>
      <c r="K563" s="1">
        <v>33509831</v>
      </c>
      <c r="L563" s="1">
        <v>6462863</v>
      </c>
      <c r="M563" s="1">
        <v>63910344</v>
      </c>
      <c r="N563" s="1">
        <v>5780644</v>
      </c>
    </row>
    <row r="564" spans="1:14">
      <c r="A564" s="12">
        <v>90328925</v>
      </c>
      <c r="B564" s="1" t="s">
        <v>11539</v>
      </c>
      <c r="C564" s="12">
        <v>903289</v>
      </c>
      <c r="D564" s="1" t="s">
        <v>4660</v>
      </c>
      <c r="E564" s="12">
        <v>9032</v>
      </c>
      <c r="F564" s="1" t="s">
        <v>4659</v>
      </c>
      <c r="G564" s="12">
        <v>90</v>
      </c>
      <c r="H564" s="1" t="s">
        <v>512</v>
      </c>
      <c r="I564" s="1" t="s">
        <v>49</v>
      </c>
      <c r="J564" s="1" t="s">
        <v>48</v>
      </c>
      <c r="K564" s="1">
        <v>33481617</v>
      </c>
      <c r="L564" s="1">
        <v>117788</v>
      </c>
      <c r="M564" s="1">
        <v>95233370</v>
      </c>
      <c r="N564" s="1">
        <v>839224</v>
      </c>
    </row>
    <row r="565" spans="1:14">
      <c r="A565" s="12">
        <v>33072090</v>
      </c>
      <c r="B565" s="1" t="s">
        <v>10949</v>
      </c>
      <c r="C565" s="12">
        <v>330720</v>
      </c>
      <c r="D565" s="1" t="s">
        <v>10624</v>
      </c>
      <c r="E565" s="12">
        <v>3307</v>
      </c>
      <c r="F565" s="1" t="s">
        <v>5375</v>
      </c>
      <c r="G565" s="12">
        <v>33</v>
      </c>
      <c r="H565" s="1" t="s">
        <v>406</v>
      </c>
      <c r="I565" s="1" t="s">
        <v>12</v>
      </c>
      <c r="J565" s="1" t="s">
        <v>11</v>
      </c>
      <c r="K565" s="1">
        <v>33358335</v>
      </c>
      <c r="L565" s="1">
        <v>8265901</v>
      </c>
      <c r="M565" s="1">
        <v>22325415</v>
      </c>
      <c r="N565" s="1">
        <v>2314539</v>
      </c>
    </row>
    <row r="566" spans="1:14">
      <c r="A566" s="12">
        <v>87113000</v>
      </c>
      <c r="B566" s="1" t="s">
        <v>5570</v>
      </c>
      <c r="C566" s="12">
        <v>871130</v>
      </c>
      <c r="D566" s="1" t="s">
        <v>5569</v>
      </c>
      <c r="E566" s="12">
        <v>8711</v>
      </c>
      <c r="F566" s="1" t="s">
        <v>1227</v>
      </c>
      <c r="G566" s="12">
        <v>87</v>
      </c>
      <c r="H566" s="1" t="s">
        <v>633</v>
      </c>
      <c r="I566" s="1" t="s">
        <v>272</v>
      </c>
      <c r="J566" s="1" t="s">
        <v>271</v>
      </c>
      <c r="K566" s="1">
        <v>33204100</v>
      </c>
      <c r="L566" s="1">
        <v>1220071</v>
      </c>
      <c r="M566" s="1">
        <v>7885373</v>
      </c>
      <c r="N566" s="1">
        <v>658605</v>
      </c>
    </row>
    <row r="567" spans="1:14">
      <c r="A567" s="12">
        <v>87083019</v>
      </c>
      <c r="B567" s="1" t="s">
        <v>11604</v>
      </c>
      <c r="C567" s="12">
        <v>870830</v>
      </c>
      <c r="D567" s="1" t="s">
        <v>10357</v>
      </c>
      <c r="E567" s="12">
        <v>8708</v>
      </c>
      <c r="F567" s="1" t="s">
        <v>3640</v>
      </c>
      <c r="G567" s="12">
        <v>87</v>
      </c>
      <c r="H567" s="1" t="s">
        <v>633</v>
      </c>
      <c r="I567" s="1" t="s">
        <v>272</v>
      </c>
      <c r="J567" s="1" t="s">
        <v>271</v>
      </c>
      <c r="K567" s="1">
        <v>33199817</v>
      </c>
      <c r="L567" s="1">
        <v>3696645</v>
      </c>
      <c r="M567" s="1">
        <v>71665834</v>
      </c>
      <c r="N567" s="1">
        <v>10043105</v>
      </c>
    </row>
    <row r="568" spans="1:14">
      <c r="A568" s="12">
        <v>84283300</v>
      </c>
      <c r="B568" s="1" t="s">
        <v>11263</v>
      </c>
      <c r="C568" s="12">
        <v>842833</v>
      </c>
      <c r="D568" s="1" t="s">
        <v>11262</v>
      </c>
      <c r="E568" s="12">
        <v>8428</v>
      </c>
      <c r="F568" s="1" t="s">
        <v>2769</v>
      </c>
      <c r="G568" s="12">
        <v>84</v>
      </c>
      <c r="H568" s="1" t="s">
        <v>28</v>
      </c>
      <c r="I568" s="1" t="s">
        <v>27</v>
      </c>
      <c r="J568" s="1" t="s">
        <v>26</v>
      </c>
      <c r="K568" s="1">
        <v>33148668</v>
      </c>
      <c r="L568" s="1">
        <v>3106863</v>
      </c>
      <c r="M568" s="1">
        <v>26798456</v>
      </c>
      <c r="N568" s="1">
        <v>3254571</v>
      </c>
    </row>
    <row r="569" spans="1:14">
      <c r="A569" s="12">
        <v>33049910</v>
      </c>
      <c r="B569" s="1" t="s">
        <v>11128</v>
      </c>
      <c r="C569" s="12">
        <v>330499</v>
      </c>
      <c r="D569" s="1" t="s">
        <v>11127</v>
      </c>
      <c r="E569" s="12">
        <v>3304</v>
      </c>
      <c r="F569" s="1" t="s">
        <v>6619</v>
      </c>
      <c r="G569" s="12">
        <v>33</v>
      </c>
      <c r="H569" s="1" t="s">
        <v>406</v>
      </c>
      <c r="I569" s="1" t="s">
        <v>12</v>
      </c>
      <c r="J569" s="1" t="s">
        <v>11</v>
      </c>
      <c r="K569" s="1">
        <v>33040025</v>
      </c>
      <c r="L569" s="1">
        <v>2527793</v>
      </c>
      <c r="M569" s="1">
        <v>57357692</v>
      </c>
      <c r="N569" s="1">
        <v>3783948</v>
      </c>
    </row>
    <row r="570" spans="1:14">
      <c r="A570" s="12">
        <v>72163200</v>
      </c>
      <c r="B570" s="1" t="s">
        <v>6115</v>
      </c>
      <c r="C570" s="12">
        <v>721632</v>
      </c>
      <c r="D570" s="1" t="s">
        <v>6114</v>
      </c>
      <c r="E570" s="12">
        <v>7216</v>
      </c>
      <c r="F570" s="1" t="s">
        <v>951</v>
      </c>
      <c r="G570" s="12">
        <v>72</v>
      </c>
      <c r="H570" s="1" t="s">
        <v>436</v>
      </c>
      <c r="I570" s="1" t="s">
        <v>107</v>
      </c>
      <c r="J570" s="1" t="s">
        <v>106</v>
      </c>
      <c r="K570" s="1">
        <v>32969738</v>
      </c>
      <c r="L570" s="1">
        <v>39411697</v>
      </c>
      <c r="M570" s="1">
        <v>80866304</v>
      </c>
      <c r="N570" s="1">
        <v>103083342</v>
      </c>
    </row>
    <row r="571" spans="1:14">
      <c r="A571" s="12">
        <v>85322590</v>
      </c>
      <c r="B571" s="1" t="s">
        <v>11794</v>
      </c>
      <c r="C571" s="12">
        <v>853225</v>
      </c>
      <c r="D571" s="1" t="s">
        <v>1653</v>
      </c>
      <c r="E571" s="12">
        <v>8532</v>
      </c>
      <c r="F571" s="1" t="s">
        <v>1542</v>
      </c>
      <c r="G571" s="12">
        <v>85</v>
      </c>
      <c r="H571" s="1" t="s">
        <v>102</v>
      </c>
      <c r="I571" s="1" t="s">
        <v>27</v>
      </c>
      <c r="J571" s="1" t="s">
        <v>26</v>
      </c>
      <c r="K571" s="1">
        <v>32966883</v>
      </c>
      <c r="L571" s="1">
        <v>848770</v>
      </c>
      <c r="M571" s="1">
        <v>14770668</v>
      </c>
      <c r="N571" s="1">
        <v>1160886</v>
      </c>
    </row>
    <row r="572" spans="1:14">
      <c r="A572" s="12">
        <v>89033200</v>
      </c>
      <c r="B572" s="1" t="s">
        <v>12121</v>
      </c>
      <c r="C572" s="12">
        <v>890332</v>
      </c>
      <c r="D572" s="1" t="s">
        <v>12120</v>
      </c>
      <c r="E572" s="12">
        <v>8903</v>
      </c>
      <c r="F572" s="1" t="s">
        <v>1976</v>
      </c>
      <c r="G572" s="12">
        <v>89</v>
      </c>
      <c r="H572" s="1" t="s">
        <v>1975</v>
      </c>
      <c r="I572" s="1" t="s">
        <v>272</v>
      </c>
      <c r="J572" s="1" t="s">
        <v>271</v>
      </c>
      <c r="K572" s="1">
        <v>32888927</v>
      </c>
      <c r="L572" s="1">
        <v>679270</v>
      </c>
      <c r="M572" s="1">
        <v>542101</v>
      </c>
      <c r="N572" s="1">
        <v>22300</v>
      </c>
    </row>
    <row r="573" spans="1:14">
      <c r="A573" s="12">
        <v>13019090</v>
      </c>
      <c r="B573" s="1" t="s">
        <v>9980</v>
      </c>
      <c r="C573" s="12">
        <v>130190</v>
      </c>
      <c r="D573" s="1" t="s">
        <v>8163</v>
      </c>
      <c r="E573" s="12">
        <v>1301</v>
      </c>
      <c r="F573" s="1" t="s">
        <v>8162</v>
      </c>
      <c r="G573" s="12">
        <v>13</v>
      </c>
      <c r="H573" s="1" t="s">
        <v>60</v>
      </c>
      <c r="I573" s="1" t="s">
        <v>59</v>
      </c>
      <c r="J573" s="1" t="s">
        <v>58</v>
      </c>
      <c r="K573" s="1">
        <v>32790894</v>
      </c>
      <c r="L573" s="1">
        <v>31632192</v>
      </c>
      <c r="M573" s="1">
        <v>4397806</v>
      </c>
      <c r="N573" s="1">
        <v>3075442</v>
      </c>
    </row>
    <row r="574" spans="1:14">
      <c r="A574" s="12">
        <v>26159000</v>
      </c>
      <c r="B574" s="1" t="s">
        <v>4520</v>
      </c>
      <c r="C574" s="12">
        <v>261590</v>
      </c>
      <c r="D574" s="1" t="s">
        <v>4519</v>
      </c>
      <c r="E574" s="12">
        <v>2615</v>
      </c>
      <c r="F574" s="1" t="s">
        <v>3824</v>
      </c>
      <c r="G574" s="12">
        <v>26</v>
      </c>
      <c r="H574" s="1" t="s">
        <v>888</v>
      </c>
      <c r="I574" s="1" t="s">
        <v>225</v>
      </c>
      <c r="J574" s="1" t="s">
        <v>224</v>
      </c>
      <c r="K574" s="1">
        <v>32788640</v>
      </c>
      <c r="L574" s="1">
        <v>741359</v>
      </c>
      <c r="M574" s="1">
        <v>941533</v>
      </c>
      <c r="N574" s="1">
        <v>49975</v>
      </c>
    </row>
    <row r="575" spans="1:14">
      <c r="A575" s="12">
        <v>21069030</v>
      </c>
      <c r="B575" s="1" t="s">
        <v>11807</v>
      </c>
      <c r="C575" s="12">
        <v>210690</v>
      </c>
      <c r="D575" s="1" t="s">
        <v>4265</v>
      </c>
      <c r="E575" s="12">
        <v>2106</v>
      </c>
      <c r="F575" s="1" t="s">
        <v>4264</v>
      </c>
      <c r="G575" s="12">
        <v>21</v>
      </c>
      <c r="H575" s="1" t="s">
        <v>752</v>
      </c>
      <c r="I575" s="1" t="s">
        <v>751</v>
      </c>
      <c r="J575" s="1" t="s">
        <v>750</v>
      </c>
      <c r="K575" s="1">
        <v>32760745</v>
      </c>
      <c r="L575" s="1">
        <v>1507159</v>
      </c>
      <c r="M575" s="1">
        <v>62852144</v>
      </c>
      <c r="N575" s="1">
        <v>2695099</v>
      </c>
    </row>
    <row r="576" spans="1:14">
      <c r="A576" s="12">
        <v>38249979</v>
      </c>
      <c r="B576" s="1" t="s">
        <v>11382</v>
      </c>
      <c r="C576" s="12">
        <v>382499</v>
      </c>
      <c r="D576" s="1" t="s">
        <v>822</v>
      </c>
      <c r="E576" s="12">
        <v>3824</v>
      </c>
      <c r="F576" s="1" t="s">
        <v>821</v>
      </c>
      <c r="G576" s="12">
        <v>38</v>
      </c>
      <c r="H576" s="1" t="s">
        <v>244</v>
      </c>
      <c r="I576" s="1" t="s">
        <v>12</v>
      </c>
      <c r="J576" s="1" t="s">
        <v>11</v>
      </c>
      <c r="K576" s="1">
        <v>32499734</v>
      </c>
      <c r="L576" s="1">
        <v>19680229</v>
      </c>
      <c r="M576" s="1">
        <v>72362801</v>
      </c>
      <c r="N576" s="1">
        <v>33999071</v>
      </c>
    </row>
    <row r="577" spans="1:14">
      <c r="A577" s="12">
        <v>30042059</v>
      </c>
      <c r="B577" s="1" t="s">
        <v>12196</v>
      </c>
      <c r="C577" s="12">
        <v>300420</v>
      </c>
      <c r="D577" s="1" t="s">
        <v>365</v>
      </c>
      <c r="E577" s="12">
        <v>3004</v>
      </c>
      <c r="F577" s="1" t="s">
        <v>364</v>
      </c>
      <c r="G577" s="12">
        <v>30</v>
      </c>
      <c r="H577" s="1" t="s">
        <v>63</v>
      </c>
      <c r="I577" s="1" t="s">
        <v>12</v>
      </c>
      <c r="J577" s="1" t="s">
        <v>11</v>
      </c>
      <c r="K577" s="1">
        <v>32252457</v>
      </c>
      <c r="L577" s="1">
        <v>100960</v>
      </c>
      <c r="M577" s="1">
        <v>50706090</v>
      </c>
      <c r="N577" s="1">
        <v>195764</v>
      </c>
    </row>
    <row r="578" spans="1:14">
      <c r="A578" s="13" t="s">
        <v>6692</v>
      </c>
      <c r="B578" s="1" t="s">
        <v>6691</v>
      </c>
      <c r="C578" s="13" t="s">
        <v>6690</v>
      </c>
      <c r="D578" s="1" t="s">
        <v>6689</v>
      </c>
      <c r="E578" s="13" t="s">
        <v>6688</v>
      </c>
      <c r="F578" s="1" t="s">
        <v>6687</v>
      </c>
      <c r="G578" s="13" t="s">
        <v>4162</v>
      </c>
      <c r="H578" s="1" t="s">
        <v>4161</v>
      </c>
      <c r="I578" s="1" t="s">
        <v>204</v>
      </c>
      <c r="J578" s="1" t="s">
        <v>203</v>
      </c>
      <c r="K578" s="1">
        <v>32055767</v>
      </c>
      <c r="L578" s="1">
        <v>14291046</v>
      </c>
      <c r="M578" s="1">
        <v>1670222</v>
      </c>
      <c r="N578" s="1">
        <v>171868</v>
      </c>
    </row>
    <row r="579" spans="1:14">
      <c r="A579" s="12">
        <v>30049049</v>
      </c>
      <c r="B579" s="1" t="s">
        <v>5904</v>
      </c>
      <c r="C579" s="12">
        <v>300490</v>
      </c>
      <c r="D579" s="1" t="s">
        <v>741</v>
      </c>
      <c r="E579" s="12">
        <v>3004</v>
      </c>
      <c r="F579" s="1" t="s">
        <v>364</v>
      </c>
      <c r="G579" s="12">
        <v>30</v>
      </c>
      <c r="H579" s="1" t="s">
        <v>63</v>
      </c>
      <c r="I579" s="1" t="s">
        <v>12</v>
      </c>
      <c r="J579" s="1" t="s">
        <v>11</v>
      </c>
      <c r="K579" s="1">
        <v>32017299</v>
      </c>
      <c r="L579" s="1">
        <v>503480</v>
      </c>
      <c r="M579" s="1">
        <v>200539114</v>
      </c>
      <c r="N579" s="1">
        <v>1206332</v>
      </c>
    </row>
    <row r="580" spans="1:14">
      <c r="A580" s="12">
        <v>87089482</v>
      </c>
      <c r="B580" s="1" t="s">
        <v>10609</v>
      </c>
      <c r="C580" s="12">
        <v>870894</v>
      </c>
      <c r="D580" s="1" t="s">
        <v>4872</v>
      </c>
      <c r="E580" s="12">
        <v>8708</v>
      </c>
      <c r="F580" s="1" t="s">
        <v>3640</v>
      </c>
      <c r="G580" s="12">
        <v>87</v>
      </c>
      <c r="H580" s="1" t="s">
        <v>633</v>
      </c>
      <c r="I580" s="1" t="s">
        <v>272</v>
      </c>
      <c r="J580" s="1" t="s">
        <v>271</v>
      </c>
      <c r="K580" s="1">
        <v>31932987</v>
      </c>
      <c r="L580" s="1">
        <v>1389066</v>
      </c>
      <c r="M580" s="1">
        <v>179714958</v>
      </c>
      <c r="N580" s="1">
        <v>10075385</v>
      </c>
    </row>
    <row r="581" spans="1:14">
      <c r="A581" s="12">
        <v>87081000</v>
      </c>
      <c r="B581" s="1" t="s">
        <v>10243</v>
      </c>
      <c r="C581" s="12">
        <v>870810</v>
      </c>
      <c r="D581" s="1" t="s">
        <v>10242</v>
      </c>
      <c r="E581" s="12">
        <v>8708</v>
      </c>
      <c r="F581" s="1" t="s">
        <v>3640</v>
      </c>
      <c r="G581" s="12">
        <v>87</v>
      </c>
      <c r="H581" s="1" t="s">
        <v>633</v>
      </c>
      <c r="I581" s="1" t="s">
        <v>272</v>
      </c>
      <c r="J581" s="1" t="s">
        <v>271</v>
      </c>
      <c r="K581" s="1">
        <v>31688160</v>
      </c>
      <c r="L581" s="1">
        <v>2248250</v>
      </c>
      <c r="M581" s="1">
        <v>85134299</v>
      </c>
      <c r="N581" s="1">
        <v>8000337</v>
      </c>
    </row>
    <row r="582" spans="1:14">
      <c r="A582" s="12">
        <v>70191290</v>
      </c>
      <c r="B582" s="1" t="s">
        <v>12113</v>
      </c>
      <c r="C582" s="12">
        <v>701912</v>
      </c>
      <c r="D582" s="1" t="s">
        <v>4562</v>
      </c>
      <c r="E582" s="12">
        <v>7019</v>
      </c>
      <c r="F582" s="1" t="s">
        <v>3110</v>
      </c>
      <c r="G582" s="12">
        <v>70</v>
      </c>
      <c r="H582" s="1" t="s">
        <v>83</v>
      </c>
      <c r="I582" s="1" t="s">
        <v>7</v>
      </c>
      <c r="J582" s="1" t="s">
        <v>6</v>
      </c>
      <c r="K582" s="1">
        <v>31614299</v>
      </c>
      <c r="L582" s="1">
        <v>25560290</v>
      </c>
      <c r="M582" s="1">
        <v>27371733</v>
      </c>
      <c r="N582" s="1">
        <v>34845337</v>
      </c>
    </row>
    <row r="583" spans="1:14">
      <c r="A583" s="12">
        <v>39249000</v>
      </c>
      <c r="B583" s="1" t="s">
        <v>11901</v>
      </c>
      <c r="C583" s="12">
        <v>392490</v>
      </c>
      <c r="D583" s="1" t="s">
        <v>11900</v>
      </c>
      <c r="E583" s="12">
        <v>3924</v>
      </c>
      <c r="F583" s="1" t="s">
        <v>10499</v>
      </c>
      <c r="G583" s="12">
        <v>39</v>
      </c>
      <c r="H583" s="1" t="s">
        <v>38</v>
      </c>
      <c r="I583" s="1" t="s">
        <v>37</v>
      </c>
      <c r="J583" s="1" t="s">
        <v>36</v>
      </c>
      <c r="K583" s="1">
        <v>31521714</v>
      </c>
      <c r="L583" s="1">
        <v>5335193</v>
      </c>
      <c r="M583" s="1">
        <v>62128644</v>
      </c>
      <c r="N583" s="1">
        <v>24464526</v>
      </c>
    </row>
    <row r="584" spans="1:14">
      <c r="A584" s="12">
        <v>35069190</v>
      </c>
      <c r="B584" s="1" t="s">
        <v>11519</v>
      </c>
      <c r="C584" s="12">
        <v>350691</v>
      </c>
      <c r="D584" s="1" t="s">
        <v>6322</v>
      </c>
      <c r="E584" s="12">
        <v>3506</v>
      </c>
      <c r="F584" s="1" t="s">
        <v>6321</v>
      </c>
      <c r="G584" s="12">
        <v>35</v>
      </c>
      <c r="H584" s="1" t="s">
        <v>432</v>
      </c>
      <c r="I584" s="1" t="s">
        <v>12</v>
      </c>
      <c r="J584" s="1" t="s">
        <v>11</v>
      </c>
      <c r="K584" s="1">
        <v>31482210</v>
      </c>
      <c r="L584" s="1">
        <v>6998840</v>
      </c>
      <c r="M584" s="1">
        <v>101156463</v>
      </c>
      <c r="N584" s="1">
        <v>30748281</v>
      </c>
    </row>
    <row r="585" spans="1:14">
      <c r="A585" s="12">
        <v>85014019</v>
      </c>
      <c r="B585" s="1" t="s">
        <v>12131</v>
      </c>
      <c r="C585" s="12">
        <v>850140</v>
      </c>
      <c r="D585" s="1" t="s">
        <v>5562</v>
      </c>
      <c r="E585" s="12">
        <v>8501</v>
      </c>
      <c r="F585" s="1" t="s">
        <v>827</v>
      </c>
      <c r="G585" s="12">
        <v>85</v>
      </c>
      <c r="H585" s="1" t="s">
        <v>102</v>
      </c>
      <c r="I585" s="1" t="s">
        <v>27</v>
      </c>
      <c r="J585" s="1" t="s">
        <v>26</v>
      </c>
      <c r="K585" s="1">
        <v>31247755</v>
      </c>
      <c r="L585" s="1">
        <v>5487219</v>
      </c>
      <c r="M585" s="1">
        <v>202381918</v>
      </c>
      <c r="N585" s="1">
        <v>60409843</v>
      </c>
    </row>
    <row r="586" spans="1:14">
      <c r="A586" s="12">
        <v>82119210</v>
      </c>
      <c r="B586" s="1" t="s">
        <v>11302</v>
      </c>
      <c r="C586" s="12">
        <v>821192</v>
      </c>
      <c r="D586" s="1" t="s">
        <v>6325</v>
      </c>
      <c r="E586" s="12">
        <v>8211</v>
      </c>
      <c r="F586" s="1" t="s">
        <v>4515</v>
      </c>
      <c r="G586" s="12">
        <v>82</v>
      </c>
      <c r="H586" s="1" t="s">
        <v>768</v>
      </c>
      <c r="I586" s="1" t="s">
        <v>107</v>
      </c>
      <c r="J586" s="1" t="s">
        <v>106</v>
      </c>
      <c r="K586" s="1">
        <v>31239258</v>
      </c>
      <c r="L586" s="1">
        <v>1739141</v>
      </c>
      <c r="M586" s="1">
        <v>9309218</v>
      </c>
      <c r="N586" s="1">
        <v>3231910</v>
      </c>
    </row>
    <row r="587" spans="1:14">
      <c r="A587" s="12">
        <v>72091600</v>
      </c>
      <c r="B587" s="1" t="s">
        <v>12053</v>
      </c>
      <c r="C587" s="12">
        <v>720916</v>
      </c>
      <c r="D587" s="1" t="s">
        <v>12052</v>
      </c>
      <c r="E587" s="12">
        <v>7209</v>
      </c>
      <c r="F587" s="1" t="s">
        <v>2330</v>
      </c>
      <c r="G587" s="12">
        <v>72</v>
      </c>
      <c r="H587" s="1" t="s">
        <v>436</v>
      </c>
      <c r="I587" s="1" t="s">
        <v>107</v>
      </c>
      <c r="J587" s="1" t="s">
        <v>106</v>
      </c>
      <c r="K587" s="1">
        <v>31190233</v>
      </c>
      <c r="L587" s="1">
        <v>33078078</v>
      </c>
      <c r="M587" s="1">
        <v>157064272</v>
      </c>
      <c r="N587" s="1">
        <v>244537398</v>
      </c>
    </row>
    <row r="588" spans="1:14">
      <c r="A588" s="12">
        <v>84099979</v>
      </c>
      <c r="B588" s="1" t="s">
        <v>11754</v>
      </c>
      <c r="C588" s="12">
        <v>840999</v>
      </c>
      <c r="D588" s="1" t="s">
        <v>2583</v>
      </c>
      <c r="E588" s="12">
        <v>8409</v>
      </c>
      <c r="F588" s="1" t="s">
        <v>2582</v>
      </c>
      <c r="G588" s="12">
        <v>84</v>
      </c>
      <c r="H588" s="1" t="s">
        <v>28</v>
      </c>
      <c r="I588" s="1" t="s">
        <v>27</v>
      </c>
      <c r="J588" s="1" t="s">
        <v>26</v>
      </c>
      <c r="K588" s="1">
        <v>31067531</v>
      </c>
      <c r="L588" s="1">
        <v>553851</v>
      </c>
      <c r="M588" s="1">
        <v>16706368</v>
      </c>
      <c r="N588" s="1">
        <v>158821</v>
      </c>
    </row>
    <row r="589" spans="1:14">
      <c r="A589" s="12">
        <v>85114000</v>
      </c>
      <c r="B589" s="1" t="s">
        <v>11235</v>
      </c>
      <c r="C589" s="12">
        <v>851140</v>
      </c>
      <c r="D589" s="1" t="s">
        <v>11235</v>
      </c>
      <c r="E589" s="12">
        <v>8511</v>
      </c>
      <c r="F589" s="1" t="s">
        <v>4725</v>
      </c>
      <c r="G589" s="12">
        <v>85</v>
      </c>
      <c r="H589" s="1" t="s">
        <v>102</v>
      </c>
      <c r="I589" s="1" t="s">
        <v>27</v>
      </c>
      <c r="J589" s="1" t="s">
        <v>26</v>
      </c>
      <c r="K589" s="1">
        <v>31043928</v>
      </c>
      <c r="L589" s="1">
        <v>1185626</v>
      </c>
      <c r="M589" s="1">
        <v>85500281</v>
      </c>
      <c r="N589" s="1">
        <v>8552101</v>
      </c>
    </row>
    <row r="590" spans="1:14">
      <c r="A590" s="12">
        <v>48043190</v>
      </c>
      <c r="B590" s="1" t="s">
        <v>6591</v>
      </c>
      <c r="C590" s="12">
        <v>480431</v>
      </c>
      <c r="D590" s="1" t="s">
        <v>3613</v>
      </c>
      <c r="E590" s="12">
        <v>4804</v>
      </c>
      <c r="F590" s="1" t="s">
        <v>1847</v>
      </c>
      <c r="G590" s="12">
        <v>48</v>
      </c>
      <c r="H590" s="1" t="s">
        <v>19</v>
      </c>
      <c r="I590" s="1" t="s">
        <v>18</v>
      </c>
      <c r="J590" s="1" t="s">
        <v>17</v>
      </c>
      <c r="K590" s="1">
        <v>30985705</v>
      </c>
      <c r="L590" s="1">
        <v>52655946</v>
      </c>
      <c r="M590" s="1">
        <v>5551578</v>
      </c>
      <c r="N590" s="1">
        <v>4573606</v>
      </c>
    </row>
    <row r="591" spans="1:14">
      <c r="A591" s="12">
        <v>34025000</v>
      </c>
      <c r="B591" s="1" t="s">
        <v>9740</v>
      </c>
      <c r="C591" s="12">
        <v>340250</v>
      </c>
      <c r="D591" s="1" t="s">
        <v>9739</v>
      </c>
      <c r="E591" s="12">
        <v>3402</v>
      </c>
      <c r="F591" s="1" t="s">
        <v>520</v>
      </c>
      <c r="G591" s="12">
        <v>34</v>
      </c>
      <c r="H591" s="1" t="s">
        <v>519</v>
      </c>
      <c r="I591" s="1" t="s">
        <v>12</v>
      </c>
      <c r="J591" s="1" t="s">
        <v>11</v>
      </c>
      <c r="K591" s="1">
        <v>30889657</v>
      </c>
      <c r="L591" s="1">
        <v>42021219</v>
      </c>
      <c r="M591" s="1">
        <v>10102954</v>
      </c>
      <c r="N591" s="1">
        <v>2265578</v>
      </c>
    </row>
    <row r="592" spans="1:14">
      <c r="A592" s="12">
        <v>72279000</v>
      </c>
      <c r="B592" s="1" t="s">
        <v>9826</v>
      </c>
      <c r="C592" s="12">
        <v>722790</v>
      </c>
      <c r="D592" s="1" t="s">
        <v>9825</v>
      </c>
      <c r="E592" s="12">
        <v>7227</v>
      </c>
      <c r="F592" s="1" t="s">
        <v>9824</v>
      </c>
      <c r="G592" s="12">
        <v>72</v>
      </c>
      <c r="H592" s="1" t="s">
        <v>436</v>
      </c>
      <c r="I592" s="1" t="s">
        <v>107</v>
      </c>
      <c r="J592" s="1" t="s">
        <v>106</v>
      </c>
      <c r="K592" s="1">
        <v>30787667</v>
      </c>
      <c r="L592" s="1">
        <v>46698298</v>
      </c>
      <c r="M592" s="1">
        <v>21029024</v>
      </c>
      <c r="N592" s="1">
        <v>26689016</v>
      </c>
    </row>
    <row r="593" spans="1:14">
      <c r="A593" s="12">
        <v>27101229</v>
      </c>
      <c r="B593" s="1" t="s">
        <v>11259</v>
      </c>
      <c r="C593" s="12">
        <v>271012</v>
      </c>
      <c r="D593" s="1" t="s">
        <v>3850</v>
      </c>
      <c r="E593" s="12">
        <v>2710</v>
      </c>
      <c r="F593" s="1" t="s">
        <v>487</v>
      </c>
      <c r="G593" s="12">
        <v>27</v>
      </c>
      <c r="H593" s="1" t="s">
        <v>486</v>
      </c>
      <c r="I593" s="1" t="s">
        <v>225</v>
      </c>
      <c r="J593" s="1" t="s">
        <v>224</v>
      </c>
      <c r="K593" s="1">
        <v>30774506</v>
      </c>
      <c r="L593" s="1">
        <v>26750147</v>
      </c>
      <c r="M593" s="1">
        <v>2019074</v>
      </c>
      <c r="N593" s="1">
        <v>481001</v>
      </c>
    </row>
    <row r="594" spans="1:14">
      <c r="A594" s="12">
        <v>27075090</v>
      </c>
      <c r="B594" s="1" t="s">
        <v>11188</v>
      </c>
      <c r="C594" s="12">
        <v>270750</v>
      </c>
      <c r="D594" s="1" t="s">
        <v>11188</v>
      </c>
      <c r="E594" s="12">
        <v>2707</v>
      </c>
      <c r="F594" s="1" t="s">
        <v>1377</v>
      </c>
      <c r="G594" s="12">
        <v>27</v>
      </c>
      <c r="H594" s="1" t="s">
        <v>486</v>
      </c>
      <c r="I594" s="1" t="s">
        <v>225</v>
      </c>
      <c r="J594" s="1" t="s">
        <v>224</v>
      </c>
      <c r="K594" s="1">
        <v>30751558</v>
      </c>
      <c r="L594" s="1">
        <v>42096586</v>
      </c>
      <c r="M594" s="1">
        <v>41137276</v>
      </c>
      <c r="N594" s="1">
        <v>30244415</v>
      </c>
    </row>
    <row r="595" spans="1:14">
      <c r="A595" s="12">
        <v>15029000</v>
      </c>
      <c r="B595" s="1" t="s">
        <v>15683</v>
      </c>
      <c r="C595" s="12">
        <v>150290</v>
      </c>
      <c r="D595" s="1" t="s">
        <v>15683</v>
      </c>
      <c r="E595" s="12">
        <v>1502</v>
      </c>
      <c r="F595" s="1" t="s">
        <v>12176</v>
      </c>
      <c r="G595" s="12">
        <v>15</v>
      </c>
      <c r="H595" s="1" t="s">
        <v>413</v>
      </c>
      <c r="I595" s="1" t="s">
        <v>412</v>
      </c>
      <c r="J595" s="1" t="s">
        <v>411</v>
      </c>
      <c r="K595" s="1">
        <v>30734234</v>
      </c>
      <c r="L595" s="1">
        <v>19229386</v>
      </c>
      <c r="M595" s="1">
        <v>0</v>
      </c>
      <c r="N595" s="1">
        <v>0</v>
      </c>
    </row>
    <row r="596" spans="1:14">
      <c r="A596" s="12">
        <v>48181000</v>
      </c>
      <c r="B596" s="1" t="s">
        <v>5867</v>
      </c>
      <c r="C596" s="12">
        <v>481810</v>
      </c>
      <c r="D596" s="1" t="s">
        <v>5867</v>
      </c>
      <c r="E596" s="12">
        <v>4818</v>
      </c>
      <c r="F596" s="1" t="s">
        <v>1403</v>
      </c>
      <c r="G596" s="12">
        <v>48</v>
      </c>
      <c r="H596" s="1" t="s">
        <v>19</v>
      </c>
      <c r="I596" s="1" t="s">
        <v>18</v>
      </c>
      <c r="J596" s="1" t="s">
        <v>17</v>
      </c>
      <c r="K596" s="1">
        <v>30713157</v>
      </c>
      <c r="L596" s="1">
        <v>20427676</v>
      </c>
      <c r="M596" s="1">
        <v>665197</v>
      </c>
      <c r="N596" s="1">
        <v>306009</v>
      </c>
    </row>
    <row r="597" spans="1:14">
      <c r="A597" s="12">
        <v>84281000</v>
      </c>
      <c r="B597" s="1" t="s">
        <v>10735</v>
      </c>
      <c r="C597" s="12">
        <v>842810</v>
      </c>
      <c r="D597" s="1" t="s">
        <v>10735</v>
      </c>
      <c r="E597" s="12">
        <v>8428</v>
      </c>
      <c r="F597" s="1" t="s">
        <v>2769</v>
      </c>
      <c r="G597" s="12">
        <v>84</v>
      </c>
      <c r="H597" s="1" t="s">
        <v>28</v>
      </c>
      <c r="I597" s="1" t="s">
        <v>27</v>
      </c>
      <c r="J597" s="1" t="s">
        <v>26</v>
      </c>
      <c r="K597" s="1">
        <v>30710705</v>
      </c>
      <c r="L597" s="1">
        <v>5908220</v>
      </c>
      <c r="M597" s="1">
        <v>24430568</v>
      </c>
      <c r="N597" s="1">
        <v>6607148</v>
      </c>
    </row>
    <row r="598" spans="1:14">
      <c r="A598" s="12">
        <v>30024129</v>
      </c>
      <c r="B598" s="1" t="s">
        <v>4518</v>
      </c>
      <c r="C598" s="12">
        <v>300241</v>
      </c>
      <c r="D598" s="1" t="s">
        <v>2983</v>
      </c>
      <c r="E598" s="12">
        <v>3002</v>
      </c>
      <c r="F598" s="1" t="s">
        <v>919</v>
      </c>
      <c r="G598" s="12">
        <v>30</v>
      </c>
      <c r="H598" s="1" t="s">
        <v>63</v>
      </c>
      <c r="I598" s="1" t="s">
        <v>12</v>
      </c>
      <c r="J598" s="1" t="s">
        <v>11</v>
      </c>
      <c r="K598" s="1">
        <v>30630022</v>
      </c>
      <c r="L598" s="1">
        <v>50442</v>
      </c>
      <c r="M598" s="1">
        <v>744679127</v>
      </c>
      <c r="N598" s="1">
        <v>574412</v>
      </c>
    </row>
    <row r="599" spans="1:14">
      <c r="A599" s="12">
        <v>39173290</v>
      </c>
      <c r="B599" s="1" t="s">
        <v>10387</v>
      </c>
      <c r="C599" s="12">
        <v>391732</v>
      </c>
      <c r="D599" s="1" t="s">
        <v>2272</v>
      </c>
      <c r="E599" s="12">
        <v>3917</v>
      </c>
      <c r="F599" s="1" t="s">
        <v>2271</v>
      </c>
      <c r="G599" s="12">
        <v>39</v>
      </c>
      <c r="H599" s="1" t="s">
        <v>38</v>
      </c>
      <c r="I599" s="1" t="s">
        <v>37</v>
      </c>
      <c r="J599" s="1" t="s">
        <v>36</v>
      </c>
      <c r="K599" s="1">
        <v>30622937</v>
      </c>
      <c r="L599" s="1">
        <v>5621587</v>
      </c>
      <c r="M599" s="1">
        <v>45700259</v>
      </c>
      <c r="N599" s="1">
        <v>9834477</v>
      </c>
    </row>
    <row r="600" spans="1:14">
      <c r="A600" s="12">
        <v>85177900</v>
      </c>
      <c r="B600" s="1" t="s">
        <v>11654</v>
      </c>
      <c r="C600" s="12">
        <v>851779</v>
      </c>
      <c r="D600" s="1" t="s">
        <v>11653</v>
      </c>
      <c r="E600" s="12">
        <v>8517</v>
      </c>
      <c r="F600" s="1" t="s">
        <v>852</v>
      </c>
      <c r="G600" s="12">
        <v>85</v>
      </c>
      <c r="H600" s="1" t="s">
        <v>102</v>
      </c>
      <c r="I600" s="1" t="s">
        <v>27</v>
      </c>
      <c r="J600" s="1" t="s">
        <v>26</v>
      </c>
      <c r="K600" s="1">
        <v>30609116</v>
      </c>
      <c r="L600" s="1">
        <v>474060</v>
      </c>
      <c r="M600" s="1">
        <v>2022854277</v>
      </c>
      <c r="N600" s="1">
        <v>15483510</v>
      </c>
    </row>
    <row r="601" spans="1:14">
      <c r="A601" s="12">
        <v>59113200</v>
      </c>
      <c r="B601" s="1" t="s">
        <v>10296</v>
      </c>
      <c r="C601" s="12">
        <v>591132</v>
      </c>
      <c r="D601" s="1" t="s">
        <v>10295</v>
      </c>
      <c r="E601" s="12">
        <v>5911</v>
      </c>
      <c r="F601" s="1" t="s">
        <v>6435</v>
      </c>
      <c r="G601" s="12">
        <v>59</v>
      </c>
      <c r="H601" s="1" t="s">
        <v>32</v>
      </c>
      <c r="I601" s="1" t="s">
        <v>2</v>
      </c>
      <c r="J601" s="1" t="s">
        <v>1</v>
      </c>
      <c r="K601" s="1">
        <v>30529995</v>
      </c>
      <c r="L601" s="1">
        <v>416173</v>
      </c>
      <c r="M601" s="1">
        <v>22769452</v>
      </c>
      <c r="N601" s="1">
        <v>396828</v>
      </c>
    </row>
    <row r="602" spans="1:14">
      <c r="A602" s="12">
        <v>75051210</v>
      </c>
      <c r="B602" s="1" t="s">
        <v>11726</v>
      </c>
      <c r="C602" s="12">
        <v>750512</v>
      </c>
      <c r="D602" s="1" t="s">
        <v>2815</v>
      </c>
      <c r="E602" s="12">
        <v>7505</v>
      </c>
      <c r="F602" s="1" t="s">
        <v>394</v>
      </c>
      <c r="G602" s="12">
        <v>75</v>
      </c>
      <c r="H602" s="1" t="s">
        <v>393</v>
      </c>
      <c r="I602" s="1" t="s">
        <v>107</v>
      </c>
      <c r="J602" s="1" t="s">
        <v>106</v>
      </c>
      <c r="K602" s="1">
        <v>30441483</v>
      </c>
      <c r="L602" s="1">
        <v>881252</v>
      </c>
      <c r="M602" s="1">
        <v>6787238</v>
      </c>
      <c r="N602" s="1">
        <v>183643</v>
      </c>
    </row>
    <row r="603" spans="1:14">
      <c r="A603" s="12">
        <v>39241000</v>
      </c>
      <c r="B603" s="1" t="s">
        <v>10501</v>
      </c>
      <c r="C603" s="12">
        <v>392410</v>
      </c>
      <c r="D603" s="1" t="s">
        <v>10500</v>
      </c>
      <c r="E603" s="12">
        <v>3924</v>
      </c>
      <c r="F603" s="1" t="s">
        <v>10499</v>
      </c>
      <c r="G603" s="12">
        <v>39</v>
      </c>
      <c r="H603" s="1" t="s">
        <v>38</v>
      </c>
      <c r="I603" s="1" t="s">
        <v>37</v>
      </c>
      <c r="J603" s="1" t="s">
        <v>36</v>
      </c>
      <c r="K603" s="1">
        <v>30414839</v>
      </c>
      <c r="L603" s="1">
        <v>4954858</v>
      </c>
      <c r="M603" s="1">
        <v>83735293</v>
      </c>
      <c r="N603" s="1">
        <v>29849873</v>
      </c>
    </row>
    <row r="604" spans="1:14">
      <c r="A604" s="12">
        <v>28030019</v>
      </c>
      <c r="B604" s="1" t="s">
        <v>11838</v>
      </c>
      <c r="C604" s="12">
        <v>280300</v>
      </c>
      <c r="D604" s="1" t="s">
        <v>2372</v>
      </c>
      <c r="E604" s="12">
        <v>2803</v>
      </c>
      <c r="F604" s="1" t="s">
        <v>2372</v>
      </c>
      <c r="G604" s="12">
        <v>28</v>
      </c>
      <c r="H604" s="1" t="s">
        <v>118</v>
      </c>
      <c r="I604" s="1" t="s">
        <v>12</v>
      </c>
      <c r="J604" s="1" t="s">
        <v>11</v>
      </c>
      <c r="K604" s="1">
        <v>30287054</v>
      </c>
      <c r="L604" s="1">
        <v>17026148</v>
      </c>
      <c r="M604" s="1">
        <v>121562178</v>
      </c>
      <c r="N604" s="1">
        <v>68826326</v>
      </c>
    </row>
    <row r="605" spans="1:14">
      <c r="A605" s="12">
        <v>13021999</v>
      </c>
      <c r="B605" s="1" t="s">
        <v>11952</v>
      </c>
      <c r="C605" s="12">
        <v>130219</v>
      </c>
      <c r="D605" s="1" t="s">
        <v>1926</v>
      </c>
      <c r="E605" s="12">
        <v>1302</v>
      </c>
      <c r="F605" s="1" t="s">
        <v>61</v>
      </c>
      <c r="G605" s="12">
        <v>13</v>
      </c>
      <c r="H605" s="1" t="s">
        <v>60</v>
      </c>
      <c r="I605" s="1" t="s">
        <v>59</v>
      </c>
      <c r="J605" s="1" t="s">
        <v>58</v>
      </c>
      <c r="K605" s="1">
        <v>30102974</v>
      </c>
      <c r="L605" s="1">
        <v>7140679</v>
      </c>
      <c r="M605" s="1">
        <v>46300167</v>
      </c>
      <c r="N605" s="1">
        <v>1622091</v>
      </c>
    </row>
    <row r="606" spans="1:14">
      <c r="A606" s="12">
        <v>70091000</v>
      </c>
      <c r="B606" s="1" t="s">
        <v>10223</v>
      </c>
      <c r="C606" s="12">
        <v>700910</v>
      </c>
      <c r="D606" s="1" t="s">
        <v>10223</v>
      </c>
      <c r="E606" s="12">
        <v>7009</v>
      </c>
      <c r="F606" s="1" t="s">
        <v>8772</v>
      </c>
      <c r="G606" s="12">
        <v>70</v>
      </c>
      <c r="H606" s="1" t="s">
        <v>83</v>
      </c>
      <c r="I606" s="1" t="s">
        <v>7</v>
      </c>
      <c r="J606" s="1" t="s">
        <v>6</v>
      </c>
      <c r="K606" s="1">
        <v>30053624</v>
      </c>
      <c r="L606" s="1">
        <v>1287323</v>
      </c>
      <c r="M606" s="1">
        <v>67781608</v>
      </c>
      <c r="N606" s="1">
        <v>5149756</v>
      </c>
    </row>
    <row r="607" spans="1:14">
      <c r="A607" s="12">
        <v>85113020</v>
      </c>
      <c r="B607" s="1" t="s">
        <v>11693</v>
      </c>
      <c r="C607" s="12">
        <v>851130</v>
      </c>
      <c r="D607" s="1" t="s">
        <v>7107</v>
      </c>
      <c r="E607" s="12">
        <v>8511</v>
      </c>
      <c r="F607" s="1" t="s">
        <v>4725</v>
      </c>
      <c r="G607" s="12">
        <v>85</v>
      </c>
      <c r="H607" s="1" t="s">
        <v>102</v>
      </c>
      <c r="I607" s="1" t="s">
        <v>27</v>
      </c>
      <c r="J607" s="1" t="s">
        <v>26</v>
      </c>
      <c r="K607" s="1">
        <v>30002544</v>
      </c>
      <c r="L607" s="1">
        <v>1353607</v>
      </c>
      <c r="M607" s="1">
        <v>56183860</v>
      </c>
      <c r="N607" s="1">
        <v>2936230</v>
      </c>
    </row>
    <row r="608" spans="1:14">
      <c r="A608" s="12">
        <v>84099120</v>
      </c>
      <c r="B608" s="1" t="s">
        <v>12047</v>
      </c>
      <c r="C608" s="12">
        <v>840991</v>
      </c>
      <c r="D608" s="1" t="s">
        <v>5906</v>
      </c>
      <c r="E608" s="12">
        <v>8409</v>
      </c>
      <c r="F608" s="1" t="s">
        <v>2582</v>
      </c>
      <c r="G608" s="12">
        <v>84</v>
      </c>
      <c r="H608" s="1" t="s">
        <v>28</v>
      </c>
      <c r="I608" s="1" t="s">
        <v>27</v>
      </c>
      <c r="J608" s="1" t="s">
        <v>26</v>
      </c>
      <c r="K608" s="1">
        <v>29935177</v>
      </c>
      <c r="L608" s="1">
        <v>931657</v>
      </c>
      <c r="M608" s="1">
        <v>31861317</v>
      </c>
      <c r="N608" s="1">
        <v>1452466</v>
      </c>
    </row>
    <row r="609" spans="1:14">
      <c r="A609" s="12">
        <v>39231090</v>
      </c>
      <c r="B609" s="1" t="s">
        <v>10005</v>
      </c>
      <c r="C609" s="12">
        <v>392310</v>
      </c>
      <c r="D609" s="1" t="s">
        <v>1200</v>
      </c>
      <c r="E609" s="12">
        <v>3923</v>
      </c>
      <c r="F609" s="1" t="s">
        <v>1199</v>
      </c>
      <c r="G609" s="12">
        <v>39</v>
      </c>
      <c r="H609" s="1" t="s">
        <v>38</v>
      </c>
      <c r="I609" s="1" t="s">
        <v>37</v>
      </c>
      <c r="J609" s="1" t="s">
        <v>36</v>
      </c>
      <c r="K609" s="1">
        <v>29899812</v>
      </c>
      <c r="L609" s="1">
        <v>8129104</v>
      </c>
      <c r="M609" s="1">
        <v>20510171</v>
      </c>
      <c r="N609" s="1">
        <v>4968483</v>
      </c>
    </row>
    <row r="610" spans="1:14">
      <c r="A610" s="12">
        <v>30021229</v>
      </c>
      <c r="B610" s="1" t="s">
        <v>11615</v>
      </c>
      <c r="C610" s="12">
        <v>300212</v>
      </c>
      <c r="D610" s="1" t="s">
        <v>1704</v>
      </c>
      <c r="E610" s="12">
        <v>3002</v>
      </c>
      <c r="F610" s="1" t="s">
        <v>919</v>
      </c>
      <c r="G610" s="12">
        <v>30</v>
      </c>
      <c r="H610" s="1" t="s">
        <v>63</v>
      </c>
      <c r="I610" s="1" t="s">
        <v>12</v>
      </c>
      <c r="J610" s="1" t="s">
        <v>11</v>
      </c>
      <c r="K610" s="1">
        <v>29749410</v>
      </c>
      <c r="L610" s="1">
        <v>8216582</v>
      </c>
      <c r="M610" s="1">
        <v>55418923</v>
      </c>
      <c r="N610" s="1">
        <v>1657466</v>
      </c>
    </row>
    <row r="611" spans="1:14">
      <c r="A611" s="12">
        <v>76051110</v>
      </c>
      <c r="B611" s="1" t="s">
        <v>9849</v>
      </c>
      <c r="C611" s="12">
        <v>760511</v>
      </c>
      <c r="D611" s="1" t="s">
        <v>9848</v>
      </c>
      <c r="E611" s="12">
        <v>7605</v>
      </c>
      <c r="F611" s="1" t="s">
        <v>5356</v>
      </c>
      <c r="G611" s="12">
        <v>76</v>
      </c>
      <c r="H611" s="1" t="s">
        <v>1262</v>
      </c>
      <c r="I611" s="1" t="s">
        <v>107</v>
      </c>
      <c r="J611" s="1" t="s">
        <v>106</v>
      </c>
      <c r="K611" s="1">
        <v>29741941</v>
      </c>
      <c r="L611" s="1">
        <v>10013390</v>
      </c>
      <c r="M611" s="1">
        <v>41059216</v>
      </c>
      <c r="N611" s="1">
        <v>15022472</v>
      </c>
    </row>
    <row r="612" spans="1:14">
      <c r="A612" s="12">
        <v>20093900</v>
      </c>
      <c r="B612" s="1" t="s">
        <v>12079</v>
      </c>
      <c r="C612" s="12">
        <v>200939</v>
      </c>
      <c r="D612" s="1" t="s">
        <v>12078</v>
      </c>
      <c r="E612" s="12">
        <v>2009</v>
      </c>
      <c r="F612" s="1" t="s">
        <v>4347</v>
      </c>
      <c r="G612" s="12">
        <v>20</v>
      </c>
      <c r="H612" s="1" t="s">
        <v>3274</v>
      </c>
      <c r="I612" s="1" t="s">
        <v>751</v>
      </c>
      <c r="J612" s="1" t="s">
        <v>750</v>
      </c>
      <c r="K612" s="1">
        <v>29685000</v>
      </c>
      <c r="L612" s="1">
        <v>22006655</v>
      </c>
      <c r="M612" s="1">
        <v>65755</v>
      </c>
      <c r="N612" s="1">
        <v>18500</v>
      </c>
    </row>
    <row r="613" spans="1:14">
      <c r="A613" s="12">
        <v>38123929</v>
      </c>
      <c r="B613" s="1" t="s">
        <v>246</v>
      </c>
      <c r="C613" s="12">
        <v>381239</v>
      </c>
      <c r="D613" s="1" t="s">
        <v>246</v>
      </c>
      <c r="E613" s="12">
        <v>3812</v>
      </c>
      <c r="F613" s="1" t="s">
        <v>245</v>
      </c>
      <c r="G613" s="12">
        <v>38</v>
      </c>
      <c r="H613" s="1" t="s">
        <v>244</v>
      </c>
      <c r="I613" s="1" t="s">
        <v>12</v>
      </c>
      <c r="J613" s="1" t="s">
        <v>11</v>
      </c>
      <c r="K613" s="1">
        <v>29678442</v>
      </c>
      <c r="L613" s="1">
        <v>7522454</v>
      </c>
      <c r="M613" s="1">
        <v>43769772</v>
      </c>
      <c r="N613" s="1">
        <v>5168125</v>
      </c>
    </row>
    <row r="614" spans="1:14">
      <c r="A614" s="12">
        <v>25151210</v>
      </c>
      <c r="B614" s="1" t="s">
        <v>9144</v>
      </c>
      <c r="C614" s="12">
        <v>251512</v>
      </c>
      <c r="D614" s="1" t="s">
        <v>6020</v>
      </c>
      <c r="E614" s="12">
        <v>2515</v>
      </c>
      <c r="F614" s="1" t="s">
        <v>6019</v>
      </c>
      <c r="G614" s="12">
        <v>25</v>
      </c>
      <c r="H614" s="1" t="s">
        <v>226</v>
      </c>
      <c r="I614" s="1" t="s">
        <v>225</v>
      </c>
      <c r="J614" s="1" t="s">
        <v>224</v>
      </c>
      <c r="K614" s="1">
        <v>29593172</v>
      </c>
      <c r="L614" s="1">
        <v>77558627</v>
      </c>
      <c r="M614" s="1">
        <v>1813144</v>
      </c>
      <c r="N614" s="1">
        <v>2670209</v>
      </c>
    </row>
    <row r="615" spans="1:14">
      <c r="A615" s="12">
        <v>39171010</v>
      </c>
      <c r="B615" s="1" t="s">
        <v>3062</v>
      </c>
      <c r="C615" s="12">
        <v>391710</v>
      </c>
      <c r="D615" s="1" t="s">
        <v>3061</v>
      </c>
      <c r="E615" s="12">
        <v>3917</v>
      </c>
      <c r="F615" s="1" t="s">
        <v>2271</v>
      </c>
      <c r="G615" s="12">
        <v>39</v>
      </c>
      <c r="H615" s="1" t="s">
        <v>38</v>
      </c>
      <c r="I615" s="1" t="s">
        <v>37</v>
      </c>
      <c r="J615" s="1" t="s">
        <v>36</v>
      </c>
      <c r="K615" s="1">
        <v>29549921</v>
      </c>
      <c r="L615" s="1">
        <v>1327459</v>
      </c>
      <c r="M615" s="1">
        <v>65623101</v>
      </c>
      <c r="N615" s="1">
        <v>3662347</v>
      </c>
    </row>
    <row r="616" spans="1:14">
      <c r="A616" s="12">
        <v>85176259</v>
      </c>
      <c r="B616" s="1" t="s">
        <v>12089</v>
      </c>
      <c r="C616" s="12">
        <v>851762</v>
      </c>
      <c r="D616" s="1" t="s">
        <v>853</v>
      </c>
      <c r="E616" s="12">
        <v>8517</v>
      </c>
      <c r="F616" s="1" t="s">
        <v>852</v>
      </c>
      <c r="G616" s="12">
        <v>85</v>
      </c>
      <c r="H616" s="1" t="s">
        <v>102</v>
      </c>
      <c r="I616" s="1" t="s">
        <v>27</v>
      </c>
      <c r="J616" s="1" t="s">
        <v>26</v>
      </c>
      <c r="K616" s="1">
        <v>29544956</v>
      </c>
      <c r="L616" s="1">
        <v>95389</v>
      </c>
      <c r="M616" s="1">
        <v>379236428</v>
      </c>
      <c r="N616" s="1">
        <v>1520562</v>
      </c>
    </row>
    <row r="617" spans="1:14">
      <c r="A617" s="12">
        <v>34023990</v>
      </c>
      <c r="B617" s="1" t="s">
        <v>11872</v>
      </c>
      <c r="C617" s="12">
        <v>340239</v>
      </c>
      <c r="D617" s="1" t="s">
        <v>521</v>
      </c>
      <c r="E617" s="12">
        <v>3402</v>
      </c>
      <c r="F617" s="1" t="s">
        <v>520</v>
      </c>
      <c r="G617" s="12">
        <v>34</v>
      </c>
      <c r="H617" s="1" t="s">
        <v>519</v>
      </c>
      <c r="I617" s="1" t="s">
        <v>12</v>
      </c>
      <c r="J617" s="1" t="s">
        <v>11</v>
      </c>
      <c r="K617" s="1">
        <v>29489194</v>
      </c>
      <c r="L617" s="1">
        <v>10286263</v>
      </c>
      <c r="M617" s="1">
        <v>65973283</v>
      </c>
      <c r="N617" s="1">
        <v>45049174</v>
      </c>
    </row>
    <row r="618" spans="1:14">
      <c r="A618" s="12">
        <v>90041000</v>
      </c>
      <c r="B618" s="1" t="s">
        <v>12080</v>
      </c>
      <c r="C618" s="12">
        <v>900410</v>
      </c>
      <c r="D618" s="1" t="s">
        <v>12080</v>
      </c>
      <c r="E618" s="12">
        <v>9004</v>
      </c>
      <c r="F618" s="1" t="s">
        <v>1692</v>
      </c>
      <c r="G618" s="12">
        <v>90</v>
      </c>
      <c r="H618" s="1" t="s">
        <v>512</v>
      </c>
      <c r="I618" s="1" t="s">
        <v>49</v>
      </c>
      <c r="J618" s="1" t="s">
        <v>48</v>
      </c>
      <c r="K618" s="1">
        <v>29466591</v>
      </c>
      <c r="L618" s="1">
        <v>257850</v>
      </c>
      <c r="M618" s="1">
        <v>71774667</v>
      </c>
      <c r="N618" s="1">
        <v>770201</v>
      </c>
    </row>
    <row r="619" spans="1:14">
      <c r="A619" s="12">
        <v>38069019</v>
      </c>
      <c r="B619" s="1" t="s">
        <v>12033</v>
      </c>
      <c r="C619" s="12">
        <v>380690</v>
      </c>
      <c r="D619" s="1" t="s">
        <v>11136</v>
      </c>
      <c r="E619" s="12">
        <v>3806</v>
      </c>
      <c r="F619" s="1" t="s">
        <v>2902</v>
      </c>
      <c r="G619" s="12">
        <v>38</v>
      </c>
      <c r="H619" s="1" t="s">
        <v>244</v>
      </c>
      <c r="I619" s="1" t="s">
        <v>12</v>
      </c>
      <c r="J619" s="1" t="s">
        <v>11</v>
      </c>
      <c r="K619" s="1">
        <v>29419884</v>
      </c>
      <c r="L619" s="1">
        <v>19086898</v>
      </c>
      <c r="M619" s="1">
        <v>1314369</v>
      </c>
      <c r="N619" s="1">
        <v>389313</v>
      </c>
    </row>
    <row r="620" spans="1:14">
      <c r="A620" s="12">
        <v>72139190</v>
      </c>
      <c r="B620" s="1" t="s">
        <v>7355</v>
      </c>
      <c r="C620" s="12">
        <v>721391</v>
      </c>
      <c r="D620" s="1" t="s">
        <v>7354</v>
      </c>
      <c r="E620" s="12">
        <v>7213</v>
      </c>
      <c r="F620" s="1" t="s">
        <v>7353</v>
      </c>
      <c r="G620" s="12">
        <v>72</v>
      </c>
      <c r="H620" s="1" t="s">
        <v>436</v>
      </c>
      <c r="I620" s="1" t="s">
        <v>107</v>
      </c>
      <c r="J620" s="1" t="s">
        <v>106</v>
      </c>
      <c r="K620" s="1">
        <v>29388151</v>
      </c>
      <c r="L620" s="1">
        <v>48018563</v>
      </c>
      <c r="M620" s="1">
        <v>91522160</v>
      </c>
      <c r="N620" s="1">
        <v>161242315</v>
      </c>
    </row>
    <row r="621" spans="1:14">
      <c r="A621" s="12">
        <v>84189900</v>
      </c>
      <c r="B621" s="1" t="s">
        <v>10799</v>
      </c>
      <c r="C621" s="12">
        <v>841899</v>
      </c>
      <c r="D621" s="1" t="s">
        <v>10798</v>
      </c>
      <c r="E621" s="12">
        <v>8418</v>
      </c>
      <c r="F621" s="1" t="s">
        <v>2425</v>
      </c>
      <c r="G621" s="12">
        <v>84</v>
      </c>
      <c r="H621" s="1" t="s">
        <v>28</v>
      </c>
      <c r="I621" s="1" t="s">
        <v>27</v>
      </c>
      <c r="J621" s="1" t="s">
        <v>26</v>
      </c>
      <c r="K621" s="1">
        <v>29378016</v>
      </c>
      <c r="L621" s="1">
        <v>2447769</v>
      </c>
      <c r="M621" s="1">
        <v>63738043</v>
      </c>
      <c r="N621" s="1">
        <v>6193091</v>
      </c>
    </row>
    <row r="622" spans="1:14">
      <c r="A622" s="12">
        <v>56031130</v>
      </c>
      <c r="B622" s="1" t="s">
        <v>7683</v>
      </c>
      <c r="C622" s="12">
        <v>560311</v>
      </c>
      <c r="D622" s="1" t="s">
        <v>182</v>
      </c>
      <c r="E622" s="12">
        <v>5603</v>
      </c>
      <c r="F622" s="1" t="s">
        <v>55</v>
      </c>
      <c r="G622" s="12">
        <v>56</v>
      </c>
      <c r="H622" s="1" t="s">
        <v>54</v>
      </c>
      <c r="I622" s="1" t="s">
        <v>2</v>
      </c>
      <c r="J622" s="1" t="s">
        <v>1</v>
      </c>
      <c r="K622" s="1">
        <v>29258916</v>
      </c>
      <c r="L622" s="1">
        <v>9612821</v>
      </c>
      <c r="M622" s="1">
        <v>53971336</v>
      </c>
      <c r="N622" s="1">
        <v>23387065</v>
      </c>
    </row>
    <row r="623" spans="1:14">
      <c r="A623" s="12">
        <v>85447010</v>
      </c>
      <c r="B623" s="1" t="s">
        <v>10929</v>
      </c>
      <c r="C623" s="12">
        <v>854470</v>
      </c>
      <c r="D623" s="1" t="s">
        <v>1659</v>
      </c>
      <c r="E623" s="12">
        <v>8544</v>
      </c>
      <c r="F623" s="1" t="s">
        <v>1658</v>
      </c>
      <c r="G623" s="12">
        <v>85</v>
      </c>
      <c r="H623" s="1" t="s">
        <v>102</v>
      </c>
      <c r="I623" s="1" t="s">
        <v>27</v>
      </c>
      <c r="J623" s="1" t="s">
        <v>26</v>
      </c>
      <c r="K623" s="1">
        <v>29258686</v>
      </c>
      <c r="L623" s="1">
        <v>3256725</v>
      </c>
      <c r="M623" s="1">
        <v>107469488</v>
      </c>
      <c r="N623" s="1">
        <v>41933231</v>
      </c>
    </row>
    <row r="624" spans="1:14">
      <c r="A624" s="12">
        <v>85184000</v>
      </c>
      <c r="B624" s="1" t="s">
        <v>12186</v>
      </c>
      <c r="C624" s="12">
        <v>851840</v>
      </c>
      <c r="D624" s="1" t="s">
        <v>12185</v>
      </c>
      <c r="E624" s="12">
        <v>8518</v>
      </c>
      <c r="F624" s="1" t="s">
        <v>279</v>
      </c>
      <c r="G624" s="12">
        <v>85</v>
      </c>
      <c r="H624" s="1" t="s">
        <v>102</v>
      </c>
      <c r="I624" s="1" t="s">
        <v>27</v>
      </c>
      <c r="J624" s="1" t="s">
        <v>26</v>
      </c>
      <c r="K624" s="1">
        <v>28977378</v>
      </c>
      <c r="L624" s="1">
        <v>493740</v>
      </c>
      <c r="M624" s="1">
        <v>13760446</v>
      </c>
      <c r="N624" s="1">
        <v>412974</v>
      </c>
    </row>
    <row r="625" spans="1:14">
      <c r="A625" s="12">
        <v>86079900</v>
      </c>
      <c r="B625" s="1" t="s">
        <v>12155</v>
      </c>
      <c r="C625" s="12">
        <v>860799</v>
      </c>
      <c r="D625" s="1" t="s">
        <v>12155</v>
      </c>
      <c r="E625" s="12">
        <v>8607</v>
      </c>
      <c r="F625" s="1" t="s">
        <v>1733</v>
      </c>
      <c r="G625" s="12">
        <v>86</v>
      </c>
      <c r="H625" s="1" t="s">
        <v>1732</v>
      </c>
      <c r="I625" s="1" t="s">
        <v>272</v>
      </c>
      <c r="J625" s="1" t="s">
        <v>271</v>
      </c>
      <c r="K625" s="1">
        <v>28796366</v>
      </c>
      <c r="L625" s="1">
        <v>10884520</v>
      </c>
      <c r="M625" s="1">
        <v>35040934</v>
      </c>
      <c r="N625" s="1">
        <v>2284040</v>
      </c>
    </row>
    <row r="626" spans="1:14">
      <c r="A626" s="12">
        <v>72131000</v>
      </c>
      <c r="B626" s="1" t="s">
        <v>15682</v>
      </c>
      <c r="C626" s="12">
        <v>721310</v>
      </c>
      <c r="D626" s="1" t="s">
        <v>15681</v>
      </c>
      <c r="E626" s="12">
        <v>7213</v>
      </c>
      <c r="F626" s="1" t="s">
        <v>7353</v>
      </c>
      <c r="G626" s="12">
        <v>72</v>
      </c>
      <c r="H626" s="1" t="s">
        <v>436</v>
      </c>
      <c r="I626" s="1" t="s">
        <v>107</v>
      </c>
      <c r="J626" s="1" t="s">
        <v>106</v>
      </c>
      <c r="K626" s="1">
        <v>28755373</v>
      </c>
      <c r="L626" s="1">
        <v>43004105</v>
      </c>
      <c r="M626" s="1">
        <v>18236547</v>
      </c>
      <c r="N626" s="1">
        <v>30867653</v>
      </c>
    </row>
    <row r="627" spans="1:14">
      <c r="A627" s="12">
        <v>44119210</v>
      </c>
      <c r="B627" s="1" t="s">
        <v>12148</v>
      </c>
      <c r="C627" s="12">
        <v>441192</v>
      </c>
      <c r="D627" s="1" t="s">
        <v>11853</v>
      </c>
      <c r="E627" s="12">
        <v>4411</v>
      </c>
      <c r="F627" s="1" t="s">
        <v>8693</v>
      </c>
      <c r="G627" s="12">
        <v>44</v>
      </c>
      <c r="H627" s="1" t="s">
        <v>2121</v>
      </c>
      <c r="I627" s="1" t="s">
        <v>1129</v>
      </c>
      <c r="J627" s="1" t="s">
        <v>1128</v>
      </c>
      <c r="K627" s="1">
        <v>28683091</v>
      </c>
      <c r="L627" s="1">
        <v>80734284</v>
      </c>
      <c r="M627" s="1">
        <v>13480</v>
      </c>
      <c r="N627" s="1">
        <v>52470</v>
      </c>
    </row>
    <row r="628" spans="1:14">
      <c r="A628" s="12">
        <v>73066100</v>
      </c>
      <c r="B628" s="1" t="s">
        <v>9656</v>
      </c>
      <c r="C628" s="12">
        <v>730661</v>
      </c>
      <c r="D628" s="1" t="s">
        <v>9655</v>
      </c>
      <c r="E628" s="12">
        <v>7306</v>
      </c>
      <c r="F628" s="1" t="s">
        <v>2336</v>
      </c>
      <c r="G628" s="12">
        <v>73</v>
      </c>
      <c r="H628" s="1" t="s">
        <v>108</v>
      </c>
      <c r="I628" s="1" t="s">
        <v>107</v>
      </c>
      <c r="J628" s="1" t="s">
        <v>106</v>
      </c>
      <c r="K628" s="1">
        <v>28458916</v>
      </c>
      <c r="L628" s="1">
        <v>29300899</v>
      </c>
      <c r="M628" s="1">
        <v>31864851</v>
      </c>
      <c r="N628" s="1">
        <v>18037026</v>
      </c>
    </row>
    <row r="629" spans="1:14">
      <c r="A629" s="12">
        <v>12051090</v>
      </c>
      <c r="B629" s="1" t="s">
        <v>8734</v>
      </c>
      <c r="C629" s="12">
        <v>120510</v>
      </c>
      <c r="D629" s="1" t="s">
        <v>3518</v>
      </c>
      <c r="E629" s="12">
        <v>1205</v>
      </c>
      <c r="F629" s="1" t="s">
        <v>3517</v>
      </c>
      <c r="G629" s="12">
        <v>12</v>
      </c>
      <c r="H629" s="1" t="s">
        <v>331</v>
      </c>
      <c r="I629" s="1" t="s">
        <v>59</v>
      </c>
      <c r="J629" s="1" t="s">
        <v>58</v>
      </c>
      <c r="K629" s="1">
        <v>28202162</v>
      </c>
      <c r="L629" s="1">
        <v>56003460</v>
      </c>
      <c r="M629" s="1">
        <v>486816</v>
      </c>
      <c r="N629" s="1">
        <v>1312000</v>
      </c>
    </row>
    <row r="630" spans="1:14">
      <c r="A630" s="12">
        <v>29053910</v>
      </c>
      <c r="B630" s="1" t="s">
        <v>11948</v>
      </c>
      <c r="C630" s="12">
        <v>290539</v>
      </c>
      <c r="D630" s="1" t="s">
        <v>2064</v>
      </c>
      <c r="E630" s="12">
        <v>2905</v>
      </c>
      <c r="F630" s="1" t="s">
        <v>527</v>
      </c>
      <c r="G630" s="12">
        <v>29</v>
      </c>
      <c r="H630" s="1" t="s">
        <v>13</v>
      </c>
      <c r="I630" s="1" t="s">
        <v>12</v>
      </c>
      <c r="J630" s="1" t="s">
        <v>11</v>
      </c>
      <c r="K630" s="1">
        <v>28065186</v>
      </c>
      <c r="L630" s="1">
        <v>16741485</v>
      </c>
      <c r="M630" s="1">
        <v>64310</v>
      </c>
      <c r="N630" s="1">
        <v>32495</v>
      </c>
    </row>
    <row r="631" spans="1:14">
      <c r="A631" s="12">
        <v>21050010</v>
      </c>
      <c r="B631" s="1" t="s">
        <v>12182</v>
      </c>
      <c r="C631" s="12">
        <v>210500</v>
      </c>
      <c r="D631" s="1" t="s">
        <v>12029</v>
      </c>
      <c r="E631" s="12">
        <v>2105</v>
      </c>
      <c r="F631" s="1" t="s">
        <v>12029</v>
      </c>
      <c r="G631" s="12">
        <v>21</v>
      </c>
      <c r="H631" s="1" t="s">
        <v>752</v>
      </c>
      <c r="I631" s="1" t="s">
        <v>751</v>
      </c>
      <c r="J631" s="1" t="s">
        <v>750</v>
      </c>
      <c r="K631" s="1">
        <v>28019884</v>
      </c>
      <c r="L631" s="1">
        <v>10310978</v>
      </c>
      <c r="M631" s="1">
        <v>9952224</v>
      </c>
      <c r="N631" s="1">
        <v>2311331</v>
      </c>
    </row>
    <row r="632" spans="1:14">
      <c r="A632" s="12">
        <v>90189099</v>
      </c>
      <c r="B632" s="1" t="s">
        <v>12085</v>
      </c>
      <c r="C632" s="12">
        <v>901890</v>
      </c>
      <c r="D632" s="1" t="s">
        <v>2856</v>
      </c>
      <c r="E632" s="12">
        <v>9018</v>
      </c>
      <c r="F632" s="1" t="s">
        <v>807</v>
      </c>
      <c r="G632" s="12">
        <v>90</v>
      </c>
      <c r="H632" s="1" t="s">
        <v>512</v>
      </c>
      <c r="I632" s="1" t="s">
        <v>49</v>
      </c>
      <c r="J632" s="1" t="s">
        <v>48</v>
      </c>
      <c r="K632" s="1">
        <v>28012042</v>
      </c>
      <c r="L632" s="1">
        <v>252241</v>
      </c>
      <c r="M632" s="1">
        <v>457922544</v>
      </c>
      <c r="N632" s="1">
        <v>6458305</v>
      </c>
    </row>
    <row r="633" spans="1:14">
      <c r="A633" s="13" t="s">
        <v>4708</v>
      </c>
      <c r="B633" s="1" t="s">
        <v>4707</v>
      </c>
      <c r="C633" s="13" t="s">
        <v>4678</v>
      </c>
      <c r="D633" s="1" t="s">
        <v>4677</v>
      </c>
      <c r="E633" s="13" t="s">
        <v>4676</v>
      </c>
      <c r="F633" s="1" t="s">
        <v>4675</v>
      </c>
      <c r="G633" s="13" t="s">
        <v>4162</v>
      </c>
      <c r="H633" s="1" t="s">
        <v>4161</v>
      </c>
      <c r="I633" s="1" t="s">
        <v>204</v>
      </c>
      <c r="J633" s="1" t="s">
        <v>203</v>
      </c>
      <c r="K633" s="1">
        <v>27784205</v>
      </c>
      <c r="L633" s="1">
        <v>9277801</v>
      </c>
      <c r="M633" s="1">
        <v>0</v>
      </c>
      <c r="N633" s="1">
        <v>0</v>
      </c>
    </row>
    <row r="634" spans="1:14">
      <c r="A634" s="12">
        <v>32091010</v>
      </c>
      <c r="B634" s="1" t="s">
        <v>10333</v>
      </c>
      <c r="C634" s="12">
        <v>320910</v>
      </c>
      <c r="D634" s="1" t="s">
        <v>6502</v>
      </c>
      <c r="E634" s="12">
        <v>3209</v>
      </c>
      <c r="F634" s="1" t="s">
        <v>2614</v>
      </c>
      <c r="G634" s="12">
        <v>32</v>
      </c>
      <c r="H634" s="1" t="s">
        <v>1112</v>
      </c>
      <c r="I634" s="1" t="s">
        <v>12</v>
      </c>
      <c r="J634" s="1" t="s">
        <v>11</v>
      </c>
      <c r="K634" s="1">
        <v>27680991</v>
      </c>
      <c r="L634" s="1">
        <v>24572856</v>
      </c>
      <c r="M634" s="1">
        <v>9017633</v>
      </c>
      <c r="N634" s="1">
        <v>1555505</v>
      </c>
    </row>
    <row r="635" spans="1:14">
      <c r="A635" s="12">
        <v>89039900</v>
      </c>
      <c r="B635" s="1" t="s">
        <v>12173</v>
      </c>
      <c r="C635" s="12">
        <v>890399</v>
      </c>
      <c r="D635" s="1" t="s">
        <v>12172</v>
      </c>
      <c r="E635" s="12">
        <v>8903</v>
      </c>
      <c r="F635" s="1" t="s">
        <v>1976</v>
      </c>
      <c r="G635" s="12">
        <v>89</v>
      </c>
      <c r="H635" s="1" t="s">
        <v>1975</v>
      </c>
      <c r="I635" s="1" t="s">
        <v>272</v>
      </c>
      <c r="J635" s="1" t="s">
        <v>271</v>
      </c>
      <c r="K635" s="1">
        <v>27629731</v>
      </c>
      <c r="L635" s="1">
        <v>717361</v>
      </c>
      <c r="M635" s="1">
        <v>4873275</v>
      </c>
      <c r="N635" s="1">
        <v>91077</v>
      </c>
    </row>
    <row r="636" spans="1:14">
      <c r="A636" s="12">
        <v>72024900</v>
      </c>
      <c r="B636" s="1" t="s">
        <v>11888</v>
      </c>
      <c r="C636" s="12">
        <v>720249</v>
      </c>
      <c r="D636" s="1" t="s">
        <v>11887</v>
      </c>
      <c r="E636" s="12">
        <v>7202</v>
      </c>
      <c r="F636" s="1" t="s">
        <v>1624</v>
      </c>
      <c r="G636" s="12">
        <v>72</v>
      </c>
      <c r="H636" s="1" t="s">
        <v>436</v>
      </c>
      <c r="I636" s="1" t="s">
        <v>107</v>
      </c>
      <c r="J636" s="1" t="s">
        <v>106</v>
      </c>
      <c r="K636" s="1">
        <v>27582089</v>
      </c>
      <c r="L636" s="1">
        <v>11358122</v>
      </c>
      <c r="M636" s="1">
        <v>8781299</v>
      </c>
      <c r="N636" s="1">
        <v>2468401</v>
      </c>
    </row>
    <row r="637" spans="1:14">
      <c r="A637" s="12">
        <v>72083910</v>
      </c>
      <c r="B637" s="1" t="s">
        <v>11360</v>
      </c>
      <c r="C637" s="12">
        <v>720839</v>
      </c>
      <c r="D637" s="1" t="s">
        <v>11359</v>
      </c>
      <c r="E637" s="12">
        <v>7208</v>
      </c>
      <c r="F637" s="1" t="s">
        <v>1630</v>
      </c>
      <c r="G637" s="12">
        <v>72</v>
      </c>
      <c r="H637" s="1" t="s">
        <v>436</v>
      </c>
      <c r="I637" s="1" t="s">
        <v>107</v>
      </c>
      <c r="J637" s="1" t="s">
        <v>106</v>
      </c>
      <c r="K637" s="1">
        <v>27558159</v>
      </c>
      <c r="L637" s="1">
        <v>42428481</v>
      </c>
      <c r="M637" s="1">
        <v>88776129</v>
      </c>
      <c r="N637" s="1">
        <v>147318748</v>
      </c>
    </row>
    <row r="638" spans="1:14">
      <c r="A638" s="12">
        <v>39232990</v>
      </c>
      <c r="B638" s="1" t="s">
        <v>9681</v>
      </c>
      <c r="C638" s="12">
        <v>392329</v>
      </c>
      <c r="D638" s="1" t="s">
        <v>7200</v>
      </c>
      <c r="E638" s="12">
        <v>3923</v>
      </c>
      <c r="F638" s="1" t="s">
        <v>1199</v>
      </c>
      <c r="G638" s="12">
        <v>39</v>
      </c>
      <c r="H638" s="1" t="s">
        <v>38</v>
      </c>
      <c r="I638" s="1" t="s">
        <v>37</v>
      </c>
      <c r="J638" s="1" t="s">
        <v>36</v>
      </c>
      <c r="K638" s="1">
        <v>27479918</v>
      </c>
      <c r="L638" s="1">
        <v>3767045</v>
      </c>
      <c r="M638" s="1">
        <v>28702919</v>
      </c>
      <c r="N638" s="1">
        <v>6153358</v>
      </c>
    </row>
    <row r="639" spans="1:14">
      <c r="A639" s="12">
        <v>39095019</v>
      </c>
      <c r="B639" s="1" t="s">
        <v>11505</v>
      </c>
      <c r="C639" s="12">
        <v>390950</v>
      </c>
      <c r="D639" s="1" t="s">
        <v>3918</v>
      </c>
      <c r="E639" s="12">
        <v>3909</v>
      </c>
      <c r="F639" s="1" t="s">
        <v>2501</v>
      </c>
      <c r="G639" s="12">
        <v>39</v>
      </c>
      <c r="H639" s="1" t="s">
        <v>38</v>
      </c>
      <c r="I639" s="1" t="s">
        <v>37</v>
      </c>
      <c r="J639" s="1" t="s">
        <v>36</v>
      </c>
      <c r="K639" s="1">
        <v>27444958</v>
      </c>
      <c r="L639" s="1">
        <v>7032984</v>
      </c>
      <c r="M639" s="1">
        <v>46168660</v>
      </c>
      <c r="N639" s="1">
        <v>16334518</v>
      </c>
    </row>
    <row r="640" spans="1:14">
      <c r="A640" s="12">
        <v>84835090</v>
      </c>
      <c r="B640" s="1" t="s">
        <v>10734</v>
      </c>
      <c r="C640" s="12">
        <v>848350</v>
      </c>
      <c r="D640" s="1" t="s">
        <v>10733</v>
      </c>
      <c r="E640" s="12">
        <v>8483</v>
      </c>
      <c r="F640" s="1" t="s">
        <v>4474</v>
      </c>
      <c r="G640" s="12">
        <v>84</v>
      </c>
      <c r="H640" s="1" t="s">
        <v>28</v>
      </c>
      <c r="I640" s="1" t="s">
        <v>27</v>
      </c>
      <c r="J640" s="1" t="s">
        <v>26</v>
      </c>
      <c r="K640" s="1">
        <v>27336194</v>
      </c>
      <c r="L640" s="1">
        <v>1588358</v>
      </c>
      <c r="M640" s="1">
        <v>102091962</v>
      </c>
      <c r="N640" s="1">
        <v>11898488</v>
      </c>
    </row>
    <row r="641" spans="1:14">
      <c r="A641" s="12">
        <v>11081400</v>
      </c>
      <c r="B641" s="1" t="s">
        <v>11988</v>
      </c>
      <c r="C641" s="12">
        <v>110814</v>
      </c>
      <c r="D641" s="1" t="s">
        <v>11988</v>
      </c>
      <c r="E641" s="12">
        <v>1108</v>
      </c>
      <c r="F641" s="1" t="s">
        <v>1145</v>
      </c>
      <c r="G641" s="12">
        <v>11</v>
      </c>
      <c r="H641" s="1" t="s">
        <v>1144</v>
      </c>
      <c r="I641" s="1" t="s">
        <v>59</v>
      </c>
      <c r="J641" s="1" t="s">
        <v>58</v>
      </c>
      <c r="K641" s="1">
        <v>27336031</v>
      </c>
      <c r="L641" s="1">
        <v>35643127</v>
      </c>
      <c r="M641" s="1">
        <v>1537217</v>
      </c>
      <c r="N641" s="1">
        <v>2988800</v>
      </c>
    </row>
    <row r="642" spans="1:14">
      <c r="A642" s="12">
        <v>52094210</v>
      </c>
      <c r="B642" s="1" t="s">
        <v>4807</v>
      </c>
      <c r="C642" s="12">
        <v>520942</v>
      </c>
      <c r="D642" s="1" t="s">
        <v>4806</v>
      </c>
      <c r="E642" s="12">
        <v>5209</v>
      </c>
      <c r="F642" s="1" t="s">
        <v>552</v>
      </c>
      <c r="G642" s="12">
        <v>52</v>
      </c>
      <c r="H642" s="1" t="s">
        <v>76</v>
      </c>
      <c r="I642" s="1" t="s">
        <v>2</v>
      </c>
      <c r="J642" s="1" t="s">
        <v>1</v>
      </c>
      <c r="K642" s="1">
        <v>27321161</v>
      </c>
      <c r="L642" s="1">
        <v>5642486</v>
      </c>
      <c r="M642" s="1">
        <v>179742</v>
      </c>
      <c r="N642" s="1">
        <v>30148</v>
      </c>
    </row>
    <row r="643" spans="1:14">
      <c r="A643" s="12">
        <v>85015320</v>
      </c>
      <c r="B643" s="1" t="s">
        <v>11435</v>
      </c>
      <c r="C643" s="12">
        <v>850153</v>
      </c>
      <c r="D643" s="1" t="s">
        <v>10573</v>
      </c>
      <c r="E643" s="12">
        <v>8501</v>
      </c>
      <c r="F643" s="1" t="s">
        <v>827</v>
      </c>
      <c r="G643" s="12">
        <v>85</v>
      </c>
      <c r="H643" s="1" t="s">
        <v>102</v>
      </c>
      <c r="I643" s="1" t="s">
        <v>27</v>
      </c>
      <c r="J643" s="1" t="s">
        <v>26</v>
      </c>
      <c r="K643" s="1">
        <v>27228615</v>
      </c>
      <c r="L643" s="1">
        <v>1699581</v>
      </c>
      <c r="M643" s="1">
        <v>14626</v>
      </c>
      <c r="N643" s="1">
        <v>341</v>
      </c>
    </row>
    <row r="644" spans="1:14">
      <c r="A644" s="12">
        <v>82055900</v>
      </c>
      <c r="B644" s="1" t="s">
        <v>9727</v>
      </c>
      <c r="C644" s="12">
        <v>820559</v>
      </c>
      <c r="D644" s="1" t="s">
        <v>10919</v>
      </c>
      <c r="E644" s="12">
        <v>8205</v>
      </c>
      <c r="F644" s="1" t="s">
        <v>1120</v>
      </c>
      <c r="G644" s="12">
        <v>82</v>
      </c>
      <c r="H644" s="1" t="s">
        <v>768</v>
      </c>
      <c r="I644" s="1" t="s">
        <v>107</v>
      </c>
      <c r="J644" s="1" t="s">
        <v>106</v>
      </c>
      <c r="K644" s="1">
        <v>27200068</v>
      </c>
      <c r="L644" s="1">
        <v>309522</v>
      </c>
      <c r="M644" s="1">
        <v>49290930</v>
      </c>
      <c r="N644" s="1">
        <v>8032663</v>
      </c>
    </row>
    <row r="645" spans="1:14">
      <c r="A645" s="12">
        <v>39072939</v>
      </c>
      <c r="B645" s="1" t="s">
        <v>11330</v>
      </c>
      <c r="C645" s="12">
        <v>390729</v>
      </c>
      <c r="D645" s="1" t="s">
        <v>776</v>
      </c>
      <c r="E645" s="12">
        <v>3907</v>
      </c>
      <c r="F645" s="1" t="s">
        <v>775</v>
      </c>
      <c r="G645" s="12">
        <v>39</v>
      </c>
      <c r="H645" s="1" t="s">
        <v>38</v>
      </c>
      <c r="I645" s="1" t="s">
        <v>37</v>
      </c>
      <c r="J645" s="1" t="s">
        <v>36</v>
      </c>
      <c r="K645" s="1">
        <v>27176329</v>
      </c>
      <c r="L645" s="1">
        <v>9027856</v>
      </c>
      <c r="M645" s="1">
        <v>294856277</v>
      </c>
      <c r="N645" s="1">
        <v>190910289</v>
      </c>
    </row>
    <row r="646" spans="1:14">
      <c r="A646" s="12">
        <v>84798290</v>
      </c>
      <c r="B646" s="1" t="s">
        <v>11967</v>
      </c>
      <c r="C646" s="12">
        <v>847982</v>
      </c>
      <c r="D646" s="1" t="s">
        <v>9486</v>
      </c>
      <c r="E646" s="12">
        <v>8479</v>
      </c>
      <c r="F646" s="1" t="s">
        <v>310</v>
      </c>
      <c r="G646" s="12">
        <v>84</v>
      </c>
      <c r="H646" s="1" t="s">
        <v>28</v>
      </c>
      <c r="I646" s="1" t="s">
        <v>27</v>
      </c>
      <c r="J646" s="1" t="s">
        <v>26</v>
      </c>
      <c r="K646" s="1">
        <v>27100182</v>
      </c>
      <c r="L646" s="1">
        <v>1056222</v>
      </c>
      <c r="M646" s="1">
        <v>42540620</v>
      </c>
      <c r="N646" s="1">
        <v>2099730</v>
      </c>
    </row>
    <row r="647" spans="1:14">
      <c r="A647" s="12">
        <v>28299032</v>
      </c>
      <c r="B647" s="1" t="s">
        <v>11233</v>
      </c>
      <c r="C647" s="12">
        <v>282990</v>
      </c>
      <c r="D647" s="1" t="s">
        <v>193</v>
      </c>
      <c r="E647" s="12">
        <v>2829</v>
      </c>
      <c r="F647" s="1" t="s">
        <v>192</v>
      </c>
      <c r="G647" s="12">
        <v>28</v>
      </c>
      <c r="H647" s="1" t="s">
        <v>118</v>
      </c>
      <c r="I647" s="1" t="s">
        <v>12</v>
      </c>
      <c r="J647" s="1" t="s">
        <v>11</v>
      </c>
      <c r="K647" s="1">
        <v>27095171</v>
      </c>
      <c r="L647" s="1">
        <v>594600</v>
      </c>
      <c r="M647" s="1">
        <v>2466778</v>
      </c>
      <c r="N647" s="1">
        <v>56400</v>
      </c>
    </row>
    <row r="648" spans="1:14">
      <c r="A648" s="12">
        <v>73211100</v>
      </c>
      <c r="B648" s="1" t="s">
        <v>10100</v>
      </c>
      <c r="C648" s="12">
        <v>732111</v>
      </c>
      <c r="D648" s="1" t="s">
        <v>10099</v>
      </c>
      <c r="E648" s="12">
        <v>7321</v>
      </c>
      <c r="F648" s="1" t="s">
        <v>5491</v>
      </c>
      <c r="G648" s="12">
        <v>73</v>
      </c>
      <c r="H648" s="1" t="s">
        <v>108</v>
      </c>
      <c r="I648" s="1" t="s">
        <v>107</v>
      </c>
      <c r="J648" s="1" t="s">
        <v>106</v>
      </c>
      <c r="K648" s="1">
        <v>27074734</v>
      </c>
      <c r="L648" s="1">
        <v>6269511</v>
      </c>
      <c r="M648" s="1">
        <v>11779629</v>
      </c>
      <c r="N648" s="1">
        <v>1923314</v>
      </c>
    </row>
    <row r="649" spans="1:14">
      <c r="A649" s="12">
        <v>48139000</v>
      </c>
      <c r="B649" s="1" t="s">
        <v>12069</v>
      </c>
      <c r="C649" s="12">
        <v>481390</v>
      </c>
      <c r="D649" s="1" t="s">
        <v>12069</v>
      </c>
      <c r="E649" s="12">
        <v>4813</v>
      </c>
      <c r="F649" s="1" t="s">
        <v>5362</v>
      </c>
      <c r="G649" s="12">
        <v>48</v>
      </c>
      <c r="H649" s="1" t="s">
        <v>19</v>
      </c>
      <c r="I649" s="1" t="s">
        <v>18</v>
      </c>
      <c r="J649" s="1" t="s">
        <v>17</v>
      </c>
      <c r="K649" s="1">
        <v>26959219</v>
      </c>
      <c r="L649" s="1">
        <v>8716957</v>
      </c>
      <c r="M649" s="1">
        <v>1693982</v>
      </c>
      <c r="N649" s="1">
        <v>390389</v>
      </c>
    </row>
    <row r="650" spans="1:14">
      <c r="A650" s="12">
        <v>29181100</v>
      </c>
      <c r="B650" s="1" t="s">
        <v>7771</v>
      </c>
      <c r="C650" s="12">
        <v>291811</v>
      </c>
      <c r="D650" s="1" t="s">
        <v>7771</v>
      </c>
      <c r="E650" s="12">
        <v>2918</v>
      </c>
      <c r="F650" s="1" t="s">
        <v>323</v>
      </c>
      <c r="G650" s="12">
        <v>29</v>
      </c>
      <c r="H650" s="1" t="s">
        <v>13</v>
      </c>
      <c r="I650" s="1" t="s">
        <v>12</v>
      </c>
      <c r="J650" s="1" t="s">
        <v>11</v>
      </c>
      <c r="K650" s="1">
        <v>26817562</v>
      </c>
      <c r="L650" s="1">
        <v>18752901</v>
      </c>
      <c r="M650" s="1">
        <v>14760426</v>
      </c>
      <c r="N650" s="1">
        <v>8016696</v>
      </c>
    </row>
    <row r="651" spans="1:14">
      <c r="A651" s="12">
        <v>90262090</v>
      </c>
      <c r="B651" s="1" t="s">
        <v>11734</v>
      </c>
      <c r="C651" s="12">
        <v>902620</v>
      </c>
      <c r="D651" s="1" t="s">
        <v>11733</v>
      </c>
      <c r="E651" s="12">
        <v>9026</v>
      </c>
      <c r="F651" s="1" t="s">
        <v>6314</v>
      </c>
      <c r="G651" s="12">
        <v>90</v>
      </c>
      <c r="H651" s="1" t="s">
        <v>512</v>
      </c>
      <c r="I651" s="1" t="s">
        <v>49</v>
      </c>
      <c r="J651" s="1" t="s">
        <v>48</v>
      </c>
      <c r="K651" s="1">
        <v>26801325</v>
      </c>
      <c r="L651" s="1">
        <v>169527</v>
      </c>
      <c r="M651" s="1">
        <v>150729240</v>
      </c>
      <c r="N651" s="1">
        <v>1074218</v>
      </c>
    </row>
    <row r="652" spans="1:14">
      <c r="A652" s="12">
        <v>33069000</v>
      </c>
      <c r="B652" s="1" t="s">
        <v>8363</v>
      </c>
      <c r="C652" s="12">
        <v>330690</v>
      </c>
      <c r="D652" s="1" t="s">
        <v>8362</v>
      </c>
      <c r="E652" s="12">
        <v>3306</v>
      </c>
      <c r="F652" s="1" t="s">
        <v>5699</v>
      </c>
      <c r="G652" s="12">
        <v>33</v>
      </c>
      <c r="H652" s="1" t="s">
        <v>406</v>
      </c>
      <c r="I652" s="1" t="s">
        <v>12</v>
      </c>
      <c r="J652" s="1" t="s">
        <v>11</v>
      </c>
      <c r="K652" s="1">
        <v>26795600</v>
      </c>
      <c r="L652" s="1">
        <v>12566821</v>
      </c>
      <c r="M652" s="1">
        <v>14022973</v>
      </c>
      <c r="N652" s="1">
        <v>2728916</v>
      </c>
    </row>
    <row r="653" spans="1:14">
      <c r="A653" s="12">
        <v>30043290</v>
      </c>
      <c r="B653" s="1" t="s">
        <v>3009</v>
      </c>
      <c r="C653" s="12">
        <v>300432</v>
      </c>
      <c r="D653" s="1" t="s">
        <v>3008</v>
      </c>
      <c r="E653" s="12">
        <v>3004</v>
      </c>
      <c r="F653" s="1" t="s">
        <v>364</v>
      </c>
      <c r="G653" s="12">
        <v>30</v>
      </c>
      <c r="H653" s="1" t="s">
        <v>63</v>
      </c>
      <c r="I653" s="1" t="s">
        <v>12</v>
      </c>
      <c r="J653" s="1" t="s">
        <v>11</v>
      </c>
      <c r="K653" s="1">
        <v>26779080</v>
      </c>
      <c r="L653" s="1">
        <v>496473</v>
      </c>
      <c r="M653" s="1">
        <v>53396717</v>
      </c>
      <c r="N653" s="1">
        <v>550865</v>
      </c>
    </row>
    <row r="654" spans="1:14">
      <c r="A654" s="12">
        <v>18063210</v>
      </c>
      <c r="B654" s="1" t="s">
        <v>11303</v>
      </c>
      <c r="C654" s="12">
        <v>180632</v>
      </c>
      <c r="D654" s="1" t="s">
        <v>9899</v>
      </c>
      <c r="E654" s="12">
        <v>1806</v>
      </c>
      <c r="F654" s="1" t="s">
        <v>8715</v>
      </c>
      <c r="G654" s="12">
        <v>18</v>
      </c>
      <c r="H654" s="1" t="s">
        <v>8279</v>
      </c>
      <c r="I654" s="1" t="s">
        <v>751</v>
      </c>
      <c r="J654" s="1" t="s">
        <v>750</v>
      </c>
      <c r="K654" s="1">
        <v>26598918</v>
      </c>
      <c r="L654" s="1">
        <v>4333017</v>
      </c>
      <c r="M654" s="1">
        <v>38394044</v>
      </c>
      <c r="N654" s="1">
        <v>4606736</v>
      </c>
    </row>
    <row r="655" spans="1:14">
      <c r="A655" s="12">
        <v>16041410</v>
      </c>
      <c r="B655" s="1" t="s">
        <v>9968</v>
      </c>
      <c r="C655" s="12">
        <v>160414</v>
      </c>
      <c r="D655" s="1" t="s">
        <v>9967</v>
      </c>
      <c r="E655" s="12">
        <v>1604</v>
      </c>
      <c r="F655" s="1" t="s">
        <v>2759</v>
      </c>
      <c r="G655" s="12">
        <v>16</v>
      </c>
      <c r="H655" s="1" t="s">
        <v>2758</v>
      </c>
      <c r="I655" s="1" t="s">
        <v>751</v>
      </c>
      <c r="J655" s="1" t="s">
        <v>750</v>
      </c>
      <c r="K655" s="1">
        <v>26552271</v>
      </c>
      <c r="L655" s="1">
        <v>5451156</v>
      </c>
      <c r="M655" s="1">
        <v>4198526</v>
      </c>
      <c r="N655" s="1">
        <v>805743</v>
      </c>
    </row>
    <row r="656" spans="1:14">
      <c r="A656" s="12">
        <v>82073000</v>
      </c>
      <c r="B656" s="1" t="s">
        <v>11983</v>
      </c>
      <c r="C656" s="12">
        <v>820730</v>
      </c>
      <c r="D656" s="1" t="s">
        <v>11982</v>
      </c>
      <c r="E656" s="12">
        <v>8207</v>
      </c>
      <c r="F656" s="1" t="s">
        <v>4763</v>
      </c>
      <c r="G656" s="12">
        <v>82</v>
      </c>
      <c r="H656" s="1" t="s">
        <v>768</v>
      </c>
      <c r="I656" s="1" t="s">
        <v>107</v>
      </c>
      <c r="J656" s="1" t="s">
        <v>106</v>
      </c>
      <c r="K656" s="1">
        <v>26406766</v>
      </c>
      <c r="L656" s="1">
        <v>1927432</v>
      </c>
      <c r="M656" s="1">
        <v>131606916</v>
      </c>
      <c r="N656" s="1">
        <v>10841670</v>
      </c>
    </row>
    <row r="657" spans="1:14">
      <c r="A657" s="13" t="s">
        <v>11976</v>
      </c>
      <c r="B657" s="1" t="s">
        <v>11974</v>
      </c>
      <c r="C657" s="13" t="s">
        <v>11975</v>
      </c>
      <c r="D657" s="1" t="s">
        <v>11974</v>
      </c>
      <c r="E657" s="13" t="s">
        <v>4221</v>
      </c>
      <c r="F657" s="1" t="s">
        <v>4220</v>
      </c>
      <c r="G657" s="13" t="s">
        <v>2082</v>
      </c>
      <c r="H657" s="1" t="s">
        <v>2081</v>
      </c>
      <c r="I657" s="1" t="s">
        <v>59</v>
      </c>
      <c r="J657" s="1" t="s">
        <v>58</v>
      </c>
      <c r="K657" s="1">
        <v>26302536</v>
      </c>
      <c r="L657" s="1">
        <v>3260707</v>
      </c>
      <c r="M657" s="1">
        <v>3075737</v>
      </c>
      <c r="N657" s="1">
        <v>832635</v>
      </c>
    </row>
    <row r="658" spans="1:14">
      <c r="A658" s="12">
        <v>44089090</v>
      </c>
      <c r="B658" s="1" t="s">
        <v>10173</v>
      </c>
      <c r="C658" s="12">
        <v>440890</v>
      </c>
      <c r="D658" s="1" t="s">
        <v>2245</v>
      </c>
      <c r="E658" s="12">
        <v>4408</v>
      </c>
      <c r="F658" s="1" t="s">
        <v>2122</v>
      </c>
      <c r="G658" s="12">
        <v>44</v>
      </c>
      <c r="H658" s="1" t="s">
        <v>2121</v>
      </c>
      <c r="I658" s="1" t="s">
        <v>1129</v>
      </c>
      <c r="J658" s="1" t="s">
        <v>1128</v>
      </c>
      <c r="K658" s="1">
        <v>26176500</v>
      </c>
      <c r="L658" s="1">
        <v>106923370</v>
      </c>
      <c r="M658" s="1">
        <v>8721400</v>
      </c>
      <c r="N658" s="1">
        <v>5943278</v>
      </c>
    </row>
    <row r="659" spans="1:14">
      <c r="A659" s="12">
        <v>85321000</v>
      </c>
      <c r="B659" s="1" t="s">
        <v>11831</v>
      </c>
      <c r="C659" s="12">
        <v>853210</v>
      </c>
      <c r="D659" s="1" t="s">
        <v>11830</v>
      </c>
      <c r="E659" s="12">
        <v>8532</v>
      </c>
      <c r="F659" s="1" t="s">
        <v>1542</v>
      </c>
      <c r="G659" s="12">
        <v>85</v>
      </c>
      <c r="H659" s="1" t="s">
        <v>102</v>
      </c>
      <c r="I659" s="1" t="s">
        <v>27</v>
      </c>
      <c r="J659" s="1" t="s">
        <v>26</v>
      </c>
      <c r="K659" s="1">
        <v>26088302</v>
      </c>
      <c r="L659" s="1">
        <v>1551248</v>
      </c>
      <c r="M659" s="1">
        <v>16666411</v>
      </c>
      <c r="N659" s="1">
        <v>1718917</v>
      </c>
    </row>
    <row r="660" spans="1:14">
      <c r="A660" s="12">
        <v>52093200</v>
      </c>
      <c r="B660" s="1" t="s">
        <v>5640</v>
      </c>
      <c r="C660" s="12">
        <v>520932</v>
      </c>
      <c r="D660" s="1" t="s">
        <v>7188</v>
      </c>
      <c r="E660" s="12">
        <v>5209</v>
      </c>
      <c r="F660" s="1" t="s">
        <v>552</v>
      </c>
      <c r="G660" s="12">
        <v>52</v>
      </c>
      <c r="H660" s="1" t="s">
        <v>76</v>
      </c>
      <c r="I660" s="1" t="s">
        <v>2</v>
      </c>
      <c r="J660" s="1" t="s">
        <v>1</v>
      </c>
      <c r="K660" s="1">
        <v>26027373</v>
      </c>
      <c r="L660" s="1">
        <v>3377616</v>
      </c>
      <c r="M660" s="1">
        <v>7914238</v>
      </c>
      <c r="N660" s="1">
        <v>1033209</v>
      </c>
    </row>
    <row r="661" spans="1:14">
      <c r="A661" s="12">
        <v>44111490</v>
      </c>
      <c r="B661" s="1" t="s">
        <v>11797</v>
      </c>
      <c r="C661" s="12">
        <v>441114</v>
      </c>
      <c r="D661" s="1" t="s">
        <v>11796</v>
      </c>
      <c r="E661" s="12">
        <v>4411</v>
      </c>
      <c r="F661" s="1" t="s">
        <v>8693</v>
      </c>
      <c r="G661" s="12">
        <v>44</v>
      </c>
      <c r="H661" s="1" t="s">
        <v>2121</v>
      </c>
      <c r="I661" s="1" t="s">
        <v>1129</v>
      </c>
      <c r="J661" s="1" t="s">
        <v>1128</v>
      </c>
      <c r="K661" s="1">
        <v>25980069</v>
      </c>
      <c r="L661" s="1">
        <v>40625238</v>
      </c>
      <c r="M661" s="1">
        <v>2076768</v>
      </c>
      <c r="N661" s="1">
        <v>2624203</v>
      </c>
    </row>
    <row r="662" spans="1:14">
      <c r="A662" s="12">
        <v>68022900</v>
      </c>
      <c r="B662" s="1" t="s">
        <v>12064</v>
      </c>
      <c r="C662" s="12">
        <v>680229</v>
      </c>
      <c r="D662" s="1" t="s">
        <v>12063</v>
      </c>
      <c r="E662" s="12">
        <v>6802</v>
      </c>
      <c r="F662" s="1" t="s">
        <v>7940</v>
      </c>
      <c r="G662" s="12">
        <v>68</v>
      </c>
      <c r="H662" s="1" t="s">
        <v>8</v>
      </c>
      <c r="I662" s="1" t="s">
        <v>7</v>
      </c>
      <c r="J662" s="1" t="s">
        <v>6</v>
      </c>
      <c r="K662" s="1">
        <v>25946499</v>
      </c>
      <c r="L662" s="1">
        <v>19124016</v>
      </c>
      <c r="M662" s="1">
        <v>1865058</v>
      </c>
      <c r="N662" s="1">
        <v>3544264</v>
      </c>
    </row>
    <row r="663" spans="1:14">
      <c r="A663" s="12">
        <v>73201000</v>
      </c>
      <c r="B663" s="1" t="s">
        <v>6605</v>
      </c>
      <c r="C663" s="12">
        <v>732010</v>
      </c>
      <c r="D663" s="1" t="s">
        <v>6605</v>
      </c>
      <c r="E663" s="12">
        <v>7320</v>
      </c>
      <c r="F663" s="1" t="s">
        <v>6604</v>
      </c>
      <c r="G663" s="12">
        <v>73</v>
      </c>
      <c r="H663" s="1" t="s">
        <v>108</v>
      </c>
      <c r="I663" s="1" t="s">
        <v>107</v>
      </c>
      <c r="J663" s="1" t="s">
        <v>106</v>
      </c>
      <c r="K663" s="1">
        <v>25943938</v>
      </c>
      <c r="L663" s="1">
        <v>8098222</v>
      </c>
      <c r="M663" s="1">
        <v>26560025</v>
      </c>
      <c r="N663" s="1">
        <v>12788812</v>
      </c>
    </row>
    <row r="664" spans="1:14">
      <c r="A664" s="12">
        <v>90328990</v>
      </c>
      <c r="B664" s="1" t="s">
        <v>11927</v>
      </c>
      <c r="C664" s="12">
        <v>903289</v>
      </c>
      <c r="D664" s="1" t="s">
        <v>4660</v>
      </c>
      <c r="E664" s="12">
        <v>9032</v>
      </c>
      <c r="F664" s="1" t="s">
        <v>4659</v>
      </c>
      <c r="G664" s="12">
        <v>90</v>
      </c>
      <c r="H664" s="1" t="s">
        <v>512</v>
      </c>
      <c r="I664" s="1" t="s">
        <v>49</v>
      </c>
      <c r="J664" s="1" t="s">
        <v>48</v>
      </c>
      <c r="K664" s="1">
        <v>25851236</v>
      </c>
      <c r="L664" s="1">
        <v>196152</v>
      </c>
      <c r="M664" s="1">
        <v>157915584</v>
      </c>
      <c r="N664" s="1">
        <v>427785</v>
      </c>
    </row>
    <row r="665" spans="1:14">
      <c r="A665" s="12">
        <v>19059090</v>
      </c>
      <c r="B665" s="1" t="s">
        <v>11768</v>
      </c>
      <c r="C665" s="12">
        <v>190590</v>
      </c>
      <c r="D665" s="1" t="s">
        <v>9208</v>
      </c>
      <c r="E665" s="12">
        <v>1905</v>
      </c>
      <c r="F665" s="1" t="s">
        <v>8622</v>
      </c>
      <c r="G665" s="12">
        <v>19</v>
      </c>
      <c r="H665" s="1" t="s">
        <v>1029</v>
      </c>
      <c r="I665" s="1" t="s">
        <v>751</v>
      </c>
      <c r="J665" s="1" t="s">
        <v>750</v>
      </c>
      <c r="K665" s="1">
        <v>25811669</v>
      </c>
      <c r="L665" s="1">
        <v>6350964</v>
      </c>
      <c r="M665" s="1">
        <v>47906475</v>
      </c>
      <c r="N665" s="1">
        <v>10609381</v>
      </c>
    </row>
    <row r="666" spans="1:14">
      <c r="A666" s="13" t="s">
        <v>15680</v>
      </c>
      <c r="B666" s="1" t="s">
        <v>15679</v>
      </c>
      <c r="C666" s="13" t="s">
        <v>4678</v>
      </c>
      <c r="D666" s="1" t="s">
        <v>4677</v>
      </c>
      <c r="E666" s="13" t="s">
        <v>4676</v>
      </c>
      <c r="F666" s="1" t="s">
        <v>4675</v>
      </c>
      <c r="G666" s="13" t="s">
        <v>4162</v>
      </c>
      <c r="H666" s="1" t="s">
        <v>4161</v>
      </c>
      <c r="I666" s="1" t="s">
        <v>204</v>
      </c>
      <c r="J666" s="1" t="s">
        <v>203</v>
      </c>
      <c r="K666" s="1">
        <v>25733695</v>
      </c>
      <c r="L666" s="1">
        <v>23865096</v>
      </c>
      <c r="M666" s="1">
        <v>0</v>
      </c>
      <c r="N666" s="1">
        <v>0</v>
      </c>
    </row>
    <row r="667" spans="1:14">
      <c r="A667" s="12">
        <v>70072100</v>
      </c>
      <c r="B667" s="1" t="s">
        <v>10728</v>
      </c>
      <c r="C667" s="12">
        <v>700721</v>
      </c>
      <c r="D667" s="1" t="s">
        <v>10727</v>
      </c>
      <c r="E667" s="12">
        <v>7007</v>
      </c>
      <c r="F667" s="1" t="s">
        <v>8013</v>
      </c>
      <c r="G667" s="12">
        <v>70</v>
      </c>
      <c r="H667" s="1" t="s">
        <v>83</v>
      </c>
      <c r="I667" s="1" t="s">
        <v>7</v>
      </c>
      <c r="J667" s="1" t="s">
        <v>6</v>
      </c>
      <c r="K667" s="1">
        <v>25715859</v>
      </c>
      <c r="L667" s="1">
        <v>6171976</v>
      </c>
      <c r="M667" s="1">
        <v>12561116</v>
      </c>
      <c r="N667" s="1">
        <v>5230865</v>
      </c>
    </row>
    <row r="668" spans="1:14">
      <c r="A668" s="12">
        <v>28211030</v>
      </c>
      <c r="B668" s="1" t="s">
        <v>12126</v>
      </c>
      <c r="C668" s="12">
        <v>282110</v>
      </c>
      <c r="D668" s="1" t="s">
        <v>2799</v>
      </c>
      <c r="E668" s="12">
        <v>2821</v>
      </c>
      <c r="F668" s="1" t="s">
        <v>2798</v>
      </c>
      <c r="G668" s="12">
        <v>28</v>
      </c>
      <c r="H668" s="1" t="s">
        <v>118</v>
      </c>
      <c r="I668" s="1" t="s">
        <v>12</v>
      </c>
      <c r="J668" s="1" t="s">
        <v>11</v>
      </c>
      <c r="K668" s="1">
        <v>25665470</v>
      </c>
      <c r="L668" s="1">
        <v>19459887</v>
      </c>
      <c r="M668" s="1">
        <v>602751</v>
      </c>
      <c r="N668" s="1">
        <v>180660</v>
      </c>
    </row>
    <row r="669" spans="1:14">
      <c r="A669" s="12">
        <v>94069090</v>
      </c>
      <c r="B669" s="1" t="s">
        <v>9864</v>
      </c>
      <c r="C669" s="12">
        <v>940690</v>
      </c>
      <c r="D669" s="1" t="s">
        <v>1832</v>
      </c>
      <c r="E669" s="12">
        <v>9406</v>
      </c>
      <c r="F669" s="1" t="s">
        <v>1831</v>
      </c>
      <c r="G669" s="12">
        <v>94</v>
      </c>
      <c r="H669" s="1" t="s">
        <v>259</v>
      </c>
      <c r="I669" s="1" t="s">
        <v>127</v>
      </c>
      <c r="J669" s="1" t="s">
        <v>126</v>
      </c>
      <c r="K669" s="1">
        <v>25659461</v>
      </c>
      <c r="L669" s="1">
        <v>2653425</v>
      </c>
      <c r="M669" s="1">
        <v>6576674</v>
      </c>
      <c r="N669" s="1">
        <v>2717308</v>
      </c>
    </row>
    <row r="670" spans="1:14">
      <c r="A670" s="12">
        <v>84371000</v>
      </c>
      <c r="B670" s="1" t="s">
        <v>11112</v>
      </c>
      <c r="C670" s="12">
        <v>843710</v>
      </c>
      <c r="D670" s="1" t="s">
        <v>11111</v>
      </c>
      <c r="E670" s="12">
        <v>8437</v>
      </c>
      <c r="F670" s="1" t="s">
        <v>9627</v>
      </c>
      <c r="G670" s="12">
        <v>84</v>
      </c>
      <c r="H670" s="1" t="s">
        <v>28</v>
      </c>
      <c r="I670" s="1" t="s">
        <v>27</v>
      </c>
      <c r="J670" s="1" t="s">
        <v>26</v>
      </c>
      <c r="K670" s="1">
        <v>25614036</v>
      </c>
      <c r="L670" s="1">
        <v>1980747</v>
      </c>
      <c r="M670" s="1">
        <v>16209878</v>
      </c>
      <c r="N670" s="1">
        <v>907360</v>
      </c>
    </row>
    <row r="671" spans="1:14">
      <c r="A671" s="12">
        <v>25061000</v>
      </c>
      <c r="B671" s="1" t="s">
        <v>10996</v>
      </c>
      <c r="C671" s="12">
        <v>250610</v>
      </c>
      <c r="D671" s="1" t="s">
        <v>10996</v>
      </c>
      <c r="E671" s="12">
        <v>2506</v>
      </c>
      <c r="F671" s="1" t="s">
        <v>10995</v>
      </c>
      <c r="G671" s="12">
        <v>25</v>
      </c>
      <c r="H671" s="1" t="s">
        <v>226</v>
      </c>
      <c r="I671" s="1" t="s">
        <v>225</v>
      </c>
      <c r="J671" s="1" t="s">
        <v>224</v>
      </c>
      <c r="K671" s="1">
        <v>25558809</v>
      </c>
      <c r="L671" s="1">
        <v>61418864</v>
      </c>
      <c r="M671" s="1">
        <v>293732</v>
      </c>
      <c r="N671" s="1">
        <v>294399</v>
      </c>
    </row>
    <row r="672" spans="1:14">
      <c r="A672" s="12">
        <v>87089481</v>
      </c>
      <c r="B672" s="1" t="s">
        <v>10102</v>
      </c>
      <c r="C672" s="12">
        <v>870894</v>
      </c>
      <c r="D672" s="1" t="s">
        <v>4872</v>
      </c>
      <c r="E672" s="12">
        <v>8708</v>
      </c>
      <c r="F672" s="1" t="s">
        <v>3640</v>
      </c>
      <c r="G672" s="12">
        <v>87</v>
      </c>
      <c r="H672" s="1" t="s">
        <v>633</v>
      </c>
      <c r="I672" s="1" t="s">
        <v>272</v>
      </c>
      <c r="J672" s="1" t="s">
        <v>271</v>
      </c>
      <c r="K672" s="1">
        <v>25485474</v>
      </c>
      <c r="L672" s="1">
        <v>771519</v>
      </c>
      <c r="M672" s="1">
        <v>56899420</v>
      </c>
      <c r="N672" s="1">
        <v>1915632</v>
      </c>
    </row>
    <row r="673" spans="1:14">
      <c r="A673" s="12">
        <v>84361000</v>
      </c>
      <c r="B673" s="1" t="s">
        <v>9040</v>
      </c>
      <c r="C673" s="12">
        <v>843610</v>
      </c>
      <c r="D673" s="1" t="s">
        <v>9040</v>
      </c>
      <c r="E673" s="12">
        <v>8436</v>
      </c>
      <c r="F673" s="1" t="s">
        <v>5105</v>
      </c>
      <c r="G673" s="12">
        <v>84</v>
      </c>
      <c r="H673" s="1" t="s">
        <v>28</v>
      </c>
      <c r="I673" s="1" t="s">
        <v>27</v>
      </c>
      <c r="J673" s="1" t="s">
        <v>26</v>
      </c>
      <c r="K673" s="1">
        <v>25401095</v>
      </c>
      <c r="L673" s="1">
        <v>2546309</v>
      </c>
      <c r="M673" s="1">
        <v>12506230</v>
      </c>
      <c r="N673" s="1">
        <v>1368109</v>
      </c>
    </row>
    <row r="674" spans="1:14">
      <c r="A674" s="12">
        <v>84313900</v>
      </c>
      <c r="B674" s="1" t="s">
        <v>11247</v>
      </c>
      <c r="C674" s="12">
        <v>843139</v>
      </c>
      <c r="D674" s="1" t="s">
        <v>11246</v>
      </c>
      <c r="E674" s="12">
        <v>8431</v>
      </c>
      <c r="F674" s="1" t="s">
        <v>6068</v>
      </c>
      <c r="G674" s="12">
        <v>84</v>
      </c>
      <c r="H674" s="1" t="s">
        <v>28</v>
      </c>
      <c r="I674" s="1" t="s">
        <v>27</v>
      </c>
      <c r="J674" s="1" t="s">
        <v>26</v>
      </c>
      <c r="K674" s="1">
        <v>25302644</v>
      </c>
      <c r="L674" s="1">
        <v>1868723</v>
      </c>
      <c r="M674" s="1">
        <v>69280797</v>
      </c>
      <c r="N674" s="1">
        <v>5498827</v>
      </c>
    </row>
    <row r="675" spans="1:14">
      <c r="A675" s="12">
        <v>73181600</v>
      </c>
      <c r="B675" s="1" t="s">
        <v>11787</v>
      </c>
      <c r="C675" s="12">
        <v>731816</v>
      </c>
      <c r="D675" s="1" t="s">
        <v>11787</v>
      </c>
      <c r="E675" s="12">
        <v>7318</v>
      </c>
      <c r="F675" s="1" t="s">
        <v>5883</v>
      </c>
      <c r="G675" s="12">
        <v>73</v>
      </c>
      <c r="H675" s="1" t="s">
        <v>108</v>
      </c>
      <c r="I675" s="1" t="s">
        <v>107</v>
      </c>
      <c r="J675" s="1" t="s">
        <v>106</v>
      </c>
      <c r="K675" s="1">
        <v>25290206</v>
      </c>
      <c r="L675" s="1">
        <v>3170027</v>
      </c>
      <c r="M675" s="1">
        <v>168841823</v>
      </c>
      <c r="N675" s="1">
        <v>30509567</v>
      </c>
    </row>
    <row r="676" spans="1:14">
      <c r="A676" s="12">
        <v>48051900</v>
      </c>
      <c r="B676" s="1" t="s">
        <v>9491</v>
      </c>
      <c r="C676" s="12">
        <v>480519</v>
      </c>
      <c r="D676" s="1" t="s">
        <v>9490</v>
      </c>
      <c r="E676" s="12">
        <v>4805</v>
      </c>
      <c r="F676" s="1" t="s">
        <v>42</v>
      </c>
      <c r="G676" s="12">
        <v>48</v>
      </c>
      <c r="H676" s="1" t="s">
        <v>19</v>
      </c>
      <c r="I676" s="1" t="s">
        <v>18</v>
      </c>
      <c r="J676" s="1" t="s">
        <v>17</v>
      </c>
      <c r="K676" s="1">
        <v>25251832</v>
      </c>
      <c r="L676" s="1">
        <v>47808151</v>
      </c>
      <c r="M676" s="1">
        <v>991342</v>
      </c>
      <c r="N676" s="1">
        <v>1794014</v>
      </c>
    </row>
    <row r="677" spans="1:14">
      <c r="A677" s="12">
        <v>85176229</v>
      </c>
      <c r="B677" s="1" t="s">
        <v>11080</v>
      </c>
      <c r="C677" s="12">
        <v>851762</v>
      </c>
      <c r="D677" s="1" t="s">
        <v>853</v>
      </c>
      <c r="E677" s="12">
        <v>8517</v>
      </c>
      <c r="F677" s="1" t="s">
        <v>852</v>
      </c>
      <c r="G677" s="12">
        <v>85</v>
      </c>
      <c r="H677" s="1" t="s">
        <v>102</v>
      </c>
      <c r="I677" s="1" t="s">
        <v>27</v>
      </c>
      <c r="J677" s="1" t="s">
        <v>26</v>
      </c>
      <c r="K677" s="1">
        <v>25223997</v>
      </c>
      <c r="L677" s="1">
        <v>103432</v>
      </c>
      <c r="M677" s="1">
        <v>2926997</v>
      </c>
      <c r="N677" s="1">
        <v>16755</v>
      </c>
    </row>
    <row r="678" spans="1:14">
      <c r="A678" s="12">
        <v>26080090</v>
      </c>
      <c r="B678" s="1" t="s">
        <v>1236</v>
      </c>
      <c r="C678" s="12">
        <v>260800</v>
      </c>
      <c r="D678" s="1" t="s">
        <v>1235</v>
      </c>
      <c r="E678" s="12">
        <v>2608</v>
      </c>
      <c r="F678" s="1" t="s">
        <v>1235</v>
      </c>
      <c r="G678" s="12">
        <v>26</v>
      </c>
      <c r="H678" s="1" t="s">
        <v>888</v>
      </c>
      <c r="I678" s="1" t="s">
        <v>225</v>
      </c>
      <c r="J678" s="1" t="s">
        <v>224</v>
      </c>
      <c r="K678" s="1">
        <v>25145645</v>
      </c>
      <c r="L678" s="1">
        <v>23565291</v>
      </c>
      <c r="M678" s="1">
        <v>16041888</v>
      </c>
      <c r="N678" s="1">
        <v>12522214</v>
      </c>
    </row>
    <row r="679" spans="1:14">
      <c r="A679" s="12">
        <v>84742090</v>
      </c>
      <c r="B679" s="1" t="s">
        <v>12070</v>
      </c>
      <c r="C679" s="12">
        <v>847420</v>
      </c>
      <c r="D679" s="1" t="s">
        <v>2723</v>
      </c>
      <c r="E679" s="12">
        <v>8474</v>
      </c>
      <c r="F679" s="1" t="s">
        <v>2722</v>
      </c>
      <c r="G679" s="12">
        <v>84</v>
      </c>
      <c r="H679" s="1" t="s">
        <v>28</v>
      </c>
      <c r="I679" s="1" t="s">
        <v>27</v>
      </c>
      <c r="J679" s="1" t="s">
        <v>26</v>
      </c>
      <c r="K679" s="1">
        <v>25128762</v>
      </c>
      <c r="L679" s="1">
        <v>2679004</v>
      </c>
      <c r="M679" s="1">
        <v>94789546</v>
      </c>
      <c r="N679" s="1">
        <v>7591721</v>
      </c>
    </row>
    <row r="680" spans="1:14">
      <c r="A680" s="12">
        <v>85364100</v>
      </c>
      <c r="B680" s="1" t="s">
        <v>11363</v>
      </c>
      <c r="C680" s="12">
        <v>853641</v>
      </c>
      <c r="D680" s="1" t="s">
        <v>11362</v>
      </c>
      <c r="E680" s="12">
        <v>8536</v>
      </c>
      <c r="F680" s="1" t="s">
        <v>442</v>
      </c>
      <c r="G680" s="12">
        <v>85</v>
      </c>
      <c r="H680" s="1" t="s">
        <v>102</v>
      </c>
      <c r="I680" s="1" t="s">
        <v>27</v>
      </c>
      <c r="J680" s="1" t="s">
        <v>26</v>
      </c>
      <c r="K680" s="1">
        <v>25028237</v>
      </c>
      <c r="L680" s="1">
        <v>1357784</v>
      </c>
      <c r="M680" s="1">
        <v>85778078</v>
      </c>
      <c r="N680" s="1">
        <v>3274946</v>
      </c>
    </row>
    <row r="681" spans="1:14">
      <c r="A681" s="12">
        <v>38099190</v>
      </c>
      <c r="B681" s="1" t="s">
        <v>9075</v>
      </c>
      <c r="C681" s="12">
        <v>380991</v>
      </c>
      <c r="D681" s="1" t="s">
        <v>2173</v>
      </c>
      <c r="E681" s="12">
        <v>3809</v>
      </c>
      <c r="F681" s="1" t="s">
        <v>397</v>
      </c>
      <c r="G681" s="12">
        <v>38</v>
      </c>
      <c r="H681" s="1" t="s">
        <v>244</v>
      </c>
      <c r="I681" s="1" t="s">
        <v>12</v>
      </c>
      <c r="J681" s="1" t="s">
        <v>11</v>
      </c>
      <c r="K681" s="1">
        <v>25024743</v>
      </c>
      <c r="L681" s="1">
        <v>25215429</v>
      </c>
      <c r="M681" s="1">
        <v>10681894</v>
      </c>
      <c r="N681" s="1">
        <v>3114336</v>
      </c>
    </row>
    <row r="682" spans="1:14">
      <c r="A682" s="12">
        <v>72083700</v>
      </c>
      <c r="B682" s="1" t="s">
        <v>11862</v>
      </c>
      <c r="C682" s="12">
        <v>720837</v>
      </c>
      <c r="D682" s="1" t="s">
        <v>11861</v>
      </c>
      <c r="E682" s="12">
        <v>7208</v>
      </c>
      <c r="F682" s="1" t="s">
        <v>1630</v>
      </c>
      <c r="G682" s="12">
        <v>72</v>
      </c>
      <c r="H682" s="1" t="s">
        <v>436</v>
      </c>
      <c r="I682" s="1" t="s">
        <v>107</v>
      </c>
      <c r="J682" s="1" t="s">
        <v>106</v>
      </c>
      <c r="K682" s="1">
        <v>24975773</v>
      </c>
      <c r="L682" s="1">
        <v>32880066</v>
      </c>
      <c r="M682" s="1">
        <v>34386589</v>
      </c>
      <c r="N682" s="1">
        <v>61400512</v>
      </c>
    </row>
    <row r="683" spans="1:14">
      <c r="A683" s="12">
        <v>83111000</v>
      </c>
      <c r="B683" s="1" t="s">
        <v>7744</v>
      </c>
      <c r="C683" s="12">
        <v>831110</v>
      </c>
      <c r="D683" s="1" t="s">
        <v>7744</v>
      </c>
      <c r="E683" s="12">
        <v>8311</v>
      </c>
      <c r="F683" s="1" t="s">
        <v>5831</v>
      </c>
      <c r="G683" s="12">
        <v>83</v>
      </c>
      <c r="H683" s="1" t="s">
        <v>929</v>
      </c>
      <c r="I683" s="1" t="s">
        <v>107</v>
      </c>
      <c r="J683" s="1" t="s">
        <v>106</v>
      </c>
      <c r="K683" s="1">
        <v>24816773</v>
      </c>
      <c r="L683" s="1">
        <v>9260766</v>
      </c>
      <c r="M683" s="1">
        <v>15958118</v>
      </c>
      <c r="N683" s="1">
        <v>14548652</v>
      </c>
    </row>
    <row r="684" spans="1:14">
      <c r="A684" s="12">
        <v>27101931</v>
      </c>
      <c r="B684" s="1" t="s">
        <v>7915</v>
      </c>
      <c r="C684" s="12">
        <v>271019</v>
      </c>
      <c r="D684" s="1" t="s">
        <v>488</v>
      </c>
      <c r="E684" s="12">
        <v>2710</v>
      </c>
      <c r="F684" s="1" t="s">
        <v>487</v>
      </c>
      <c r="G684" s="12">
        <v>27</v>
      </c>
      <c r="H684" s="1" t="s">
        <v>486</v>
      </c>
      <c r="I684" s="1" t="s">
        <v>225</v>
      </c>
      <c r="J684" s="1" t="s">
        <v>224</v>
      </c>
      <c r="K684" s="1">
        <v>24683314</v>
      </c>
      <c r="L684" s="1">
        <v>23924378</v>
      </c>
      <c r="M684" s="1">
        <v>772208037</v>
      </c>
      <c r="N684" s="1">
        <v>721929035</v>
      </c>
    </row>
    <row r="685" spans="1:14">
      <c r="A685" s="12">
        <v>84198999</v>
      </c>
      <c r="B685" s="1" t="s">
        <v>7447</v>
      </c>
      <c r="C685" s="12">
        <v>841989</v>
      </c>
      <c r="D685" s="1" t="s">
        <v>7447</v>
      </c>
      <c r="E685" s="12">
        <v>8419</v>
      </c>
      <c r="F685" s="1" t="s">
        <v>2867</v>
      </c>
      <c r="G685" s="12">
        <v>84</v>
      </c>
      <c r="H685" s="1" t="s">
        <v>28</v>
      </c>
      <c r="I685" s="1" t="s">
        <v>27</v>
      </c>
      <c r="J685" s="1" t="s">
        <v>26</v>
      </c>
      <c r="K685" s="1">
        <v>24607854</v>
      </c>
      <c r="L685" s="1">
        <v>1185467</v>
      </c>
      <c r="M685" s="1">
        <v>88027710</v>
      </c>
      <c r="N685" s="1">
        <v>3062272</v>
      </c>
    </row>
    <row r="686" spans="1:14">
      <c r="A686" s="12">
        <v>39100012</v>
      </c>
      <c r="B686" s="1" t="s">
        <v>11655</v>
      </c>
      <c r="C686" s="12">
        <v>391000</v>
      </c>
      <c r="D686" s="1" t="s">
        <v>1159</v>
      </c>
      <c r="E686" s="12">
        <v>3910</v>
      </c>
      <c r="F686" s="1" t="s">
        <v>1159</v>
      </c>
      <c r="G686" s="12">
        <v>39</v>
      </c>
      <c r="H686" s="1" t="s">
        <v>38</v>
      </c>
      <c r="I686" s="1" t="s">
        <v>37</v>
      </c>
      <c r="J686" s="1" t="s">
        <v>36</v>
      </c>
      <c r="K686" s="1">
        <v>24517405</v>
      </c>
      <c r="L686" s="1">
        <v>6262954</v>
      </c>
      <c r="M686" s="1">
        <v>26585684</v>
      </c>
      <c r="N686" s="1">
        <v>3504412</v>
      </c>
    </row>
    <row r="687" spans="1:14">
      <c r="A687" s="12">
        <v>32072099</v>
      </c>
      <c r="B687" s="1" t="s">
        <v>6823</v>
      </c>
      <c r="C687" s="12">
        <v>320720</v>
      </c>
      <c r="D687" s="1" t="s">
        <v>2311</v>
      </c>
      <c r="E687" s="12">
        <v>3207</v>
      </c>
      <c r="F687" s="1" t="s">
        <v>2310</v>
      </c>
      <c r="G687" s="12">
        <v>32</v>
      </c>
      <c r="H687" s="1" t="s">
        <v>1112</v>
      </c>
      <c r="I687" s="1" t="s">
        <v>12</v>
      </c>
      <c r="J687" s="1" t="s">
        <v>11</v>
      </c>
      <c r="K687" s="1">
        <v>24475104</v>
      </c>
      <c r="L687" s="1">
        <v>38260134</v>
      </c>
      <c r="M687" s="1">
        <v>14424967</v>
      </c>
      <c r="N687" s="1">
        <v>21910701</v>
      </c>
    </row>
    <row r="688" spans="1:14">
      <c r="A688" s="12">
        <v>33012990</v>
      </c>
      <c r="B688" s="1" t="s">
        <v>408</v>
      </c>
      <c r="C688" s="12">
        <v>330129</v>
      </c>
      <c r="D688" s="1" t="s">
        <v>408</v>
      </c>
      <c r="E688" s="12">
        <v>3301</v>
      </c>
      <c r="F688" s="1" t="s">
        <v>407</v>
      </c>
      <c r="G688" s="12">
        <v>33</v>
      </c>
      <c r="H688" s="1" t="s">
        <v>406</v>
      </c>
      <c r="I688" s="1" t="s">
        <v>12</v>
      </c>
      <c r="J688" s="1" t="s">
        <v>11</v>
      </c>
      <c r="K688" s="1">
        <v>24474617</v>
      </c>
      <c r="L688" s="1">
        <v>1100304</v>
      </c>
      <c r="M688" s="1">
        <v>43698421</v>
      </c>
      <c r="N688" s="1">
        <v>476598</v>
      </c>
    </row>
    <row r="689" spans="1:14">
      <c r="A689" s="12">
        <v>34013000</v>
      </c>
      <c r="B689" s="1" t="s">
        <v>10028</v>
      </c>
      <c r="C689" s="12">
        <v>340130</v>
      </c>
      <c r="D689" s="1" t="s">
        <v>10027</v>
      </c>
      <c r="E689" s="12">
        <v>3401</v>
      </c>
      <c r="F689" s="1" t="s">
        <v>4944</v>
      </c>
      <c r="G689" s="12">
        <v>34</v>
      </c>
      <c r="H689" s="1" t="s">
        <v>519</v>
      </c>
      <c r="I689" s="1" t="s">
        <v>12</v>
      </c>
      <c r="J689" s="1" t="s">
        <v>11</v>
      </c>
      <c r="K689" s="1">
        <v>24216599</v>
      </c>
      <c r="L689" s="1">
        <v>6506029</v>
      </c>
      <c r="M689" s="1">
        <v>17648978</v>
      </c>
      <c r="N689" s="1">
        <v>3142047</v>
      </c>
    </row>
    <row r="690" spans="1:14">
      <c r="A690" s="12">
        <v>84109000</v>
      </c>
      <c r="B690" s="1" t="s">
        <v>11911</v>
      </c>
      <c r="C690" s="12">
        <v>841090</v>
      </c>
      <c r="D690" s="1" t="s">
        <v>11910</v>
      </c>
      <c r="E690" s="12">
        <v>8410</v>
      </c>
      <c r="F690" s="1" t="s">
        <v>9860</v>
      </c>
      <c r="G690" s="12">
        <v>84</v>
      </c>
      <c r="H690" s="1" t="s">
        <v>28</v>
      </c>
      <c r="I690" s="1" t="s">
        <v>27</v>
      </c>
      <c r="J690" s="1" t="s">
        <v>26</v>
      </c>
      <c r="K690" s="1">
        <v>24194600</v>
      </c>
      <c r="L690" s="1">
        <v>1443909</v>
      </c>
      <c r="M690" s="1">
        <v>11117906</v>
      </c>
      <c r="N690" s="1">
        <v>1114790</v>
      </c>
    </row>
    <row r="691" spans="1:14">
      <c r="A691" s="12">
        <v>39269040</v>
      </c>
      <c r="B691" s="1" t="s">
        <v>11182</v>
      </c>
      <c r="C691" s="12">
        <v>392690</v>
      </c>
      <c r="D691" s="1" t="s">
        <v>970</v>
      </c>
      <c r="E691" s="12">
        <v>3926</v>
      </c>
      <c r="F691" s="1" t="s">
        <v>969</v>
      </c>
      <c r="G691" s="12">
        <v>39</v>
      </c>
      <c r="H691" s="1" t="s">
        <v>38</v>
      </c>
      <c r="I691" s="1" t="s">
        <v>37</v>
      </c>
      <c r="J691" s="1" t="s">
        <v>36</v>
      </c>
      <c r="K691" s="1">
        <v>24185066</v>
      </c>
      <c r="L691" s="1">
        <v>807722</v>
      </c>
      <c r="M691" s="1">
        <v>60214100</v>
      </c>
      <c r="N691" s="1">
        <v>3879817</v>
      </c>
    </row>
    <row r="692" spans="1:14">
      <c r="A692" s="12">
        <v>84322100</v>
      </c>
      <c r="B692" s="1" t="s">
        <v>11279</v>
      </c>
      <c r="C692" s="12">
        <v>843221</v>
      </c>
      <c r="D692" s="1" t="s">
        <v>11278</v>
      </c>
      <c r="E692" s="12">
        <v>8432</v>
      </c>
      <c r="F692" s="1" t="s">
        <v>2466</v>
      </c>
      <c r="G692" s="12">
        <v>84</v>
      </c>
      <c r="H692" s="1" t="s">
        <v>28</v>
      </c>
      <c r="I692" s="1" t="s">
        <v>27</v>
      </c>
      <c r="J692" s="1" t="s">
        <v>26</v>
      </c>
      <c r="K692" s="1">
        <v>24090045</v>
      </c>
      <c r="L692" s="1">
        <v>6113319</v>
      </c>
      <c r="M692" s="1">
        <v>1306471</v>
      </c>
      <c r="N692" s="1">
        <v>213754</v>
      </c>
    </row>
    <row r="693" spans="1:14">
      <c r="A693" s="12">
        <v>85269100</v>
      </c>
      <c r="B693" s="1" t="s">
        <v>12062</v>
      </c>
      <c r="C693" s="12">
        <v>852691</v>
      </c>
      <c r="D693" s="1" t="s">
        <v>12062</v>
      </c>
      <c r="E693" s="12">
        <v>8526</v>
      </c>
      <c r="F693" s="1" t="s">
        <v>9774</v>
      </c>
      <c r="G693" s="12">
        <v>85</v>
      </c>
      <c r="H693" s="1" t="s">
        <v>102</v>
      </c>
      <c r="I693" s="1" t="s">
        <v>27</v>
      </c>
      <c r="J693" s="1" t="s">
        <v>26</v>
      </c>
      <c r="K693" s="1">
        <v>24031038</v>
      </c>
      <c r="L693" s="1">
        <v>25857</v>
      </c>
      <c r="M693" s="1">
        <v>215380056</v>
      </c>
      <c r="N693" s="1">
        <v>628837</v>
      </c>
    </row>
    <row r="694" spans="1:14">
      <c r="A694" s="12">
        <v>20081100</v>
      </c>
      <c r="B694" s="1" t="s">
        <v>11308</v>
      </c>
      <c r="C694" s="12">
        <v>200811</v>
      </c>
      <c r="D694" s="1" t="s">
        <v>11308</v>
      </c>
      <c r="E694" s="12">
        <v>2008</v>
      </c>
      <c r="F694" s="1" t="s">
        <v>3275</v>
      </c>
      <c r="G694" s="12">
        <v>20</v>
      </c>
      <c r="H694" s="1" t="s">
        <v>3274</v>
      </c>
      <c r="I694" s="1" t="s">
        <v>751</v>
      </c>
      <c r="J694" s="1" t="s">
        <v>750</v>
      </c>
      <c r="K694" s="1">
        <v>24015575</v>
      </c>
      <c r="L694" s="1">
        <v>11480527</v>
      </c>
      <c r="M694" s="1">
        <v>491845</v>
      </c>
      <c r="N694" s="1">
        <v>182208</v>
      </c>
    </row>
    <row r="695" spans="1:14">
      <c r="A695" s="12">
        <v>39022000</v>
      </c>
      <c r="B695" s="1" t="s">
        <v>12002</v>
      </c>
      <c r="C695" s="12">
        <v>390220</v>
      </c>
      <c r="D695" s="1" t="s">
        <v>12001</v>
      </c>
      <c r="E695" s="12">
        <v>3902</v>
      </c>
      <c r="F695" s="1" t="s">
        <v>5780</v>
      </c>
      <c r="G695" s="12">
        <v>39</v>
      </c>
      <c r="H695" s="1" t="s">
        <v>38</v>
      </c>
      <c r="I695" s="1" t="s">
        <v>37</v>
      </c>
      <c r="J695" s="1" t="s">
        <v>36</v>
      </c>
      <c r="K695" s="1">
        <v>23956503</v>
      </c>
      <c r="L695" s="1">
        <v>17755928</v>
      </c>
      <c r="M695" s="1">
        <v>12677994</v>
      </c>
      <c r="N695" s="1">
        <v>5139651</v>
      </c>
    </row>
    <row r="696" spans="1:14">
      <c r="A696" s="12">
        <v>24011090</v>
      </c>
      <c r="B696" s="1" t="s">
        <v>11427</v>
      </c>
      <c r="C696" s="12">
        <v>240110</v>
      </c>
      <c r="D696" s="1" t="s">
        <v>10029</v>
      </c>
      <c r="E696" s="12">
        <v>2401</v>
      </c>
      <c r="F696" s="1" t="s">
        <v>8804</v>
      </c>
      <c r="G696" s="12">
        <v>24</v>
      </c>
      <c r="H696" s="1" t="s">
        <v>2943</v>
      </c>
      <c r="I696" s="1" t="s">
        <v>751</v>
      </c>
      <c r="J696" s="1" t="s">
        <v>750</v>
      </c>
      <c r="K696" s="1">
        <v>23948955</v>
      </c>
      <c r="L696" s="1">
        <v>1892422</v>
      </c>
      <c r="M696" s="1">
        <v>10211784</v>
      </c>
      <c r="N696" s="1">
        <v>3170719</v>
      </c>
    </row>
    <row r="697" spans="1:14">
      <c r="A697" s="12">
        <v>34029019</v>
      </c>
      <c r="B697" s="1" t="s">
        <v>9728</v>
      </c>
      <c r="C697" s="12">
        <v>340290</v>
      </c>
      <c r="D697" s="1" t="s">
        <v>7249</v>
      </c>
      <c r="E697" s="12">
        <v>3402</v>
      </c>
      <c r="F697" s="1" t="s">
        <v>520</v>
      </c>
      <c r="G697" s="12">
        <v>34</v>
      </c>
      <c r="H697" s="1" t="s">
        <v>519</v>
      </c>
      <c r="I697" s="1" t="s">
        <v>12</v>
      </c>
      <c r="J697" s="1" t="s">
        <v>11</v>
      </c>
      <c r="K697" s="1">
        <v>23813984</v>
      </c>
      <c r="L697" s="1">
        <v>6243787</v>
      </c>
      <c r="M697" s="1">
        <v>24441380</v>
      </c>
      <c r="N697" s="1">
        <v>6126798</v>
      </c>
    </row>
    <row r="698" spans="1:14">
      <c r="A698" s="12">
        <v>15021011</v>
      </c>
      <c r="B698" s="1" t="s">
        <v>12178</v>
      </c>
      <c r="C698" s="12">
        <v>150210</v>
      </c>
      <c r="D698" s="1" t="s">
        <v>12177</v>
      </c>
      <c r="E698" s="12">
        <v>1502</v>
      </c>
      <c r="F698" s="1" t="s">
        <v>12176</v>
      </c>
      <c r="G698" s="12">
        <v>15</v>
      </c>
      <c r="H698" s="1" t="s">
        <v>413</v>
      </c>
      <c r="I698" s="1" t="s">
        <v>412</v>
      </c>
      <c r="J698" s="1" t="s">
        <v>411</v>
      </c>
      <c r="K698" s="1">
        <v>23802297</v>
      </c>
      <c r="L698" s="1">
        <v>25501653</v>
      </c>
      <c r="M698" s="1">
        <v>621174</v>
      </c>
      <c r="N698" s="1">
        <v>475344</v>
      </c>
    </row>
    <row r="699" spans="1:14">
      <c r="A699" s="12">
        <v>85423229</v>
      </c>
      <c r="B699" s="1" t="s">
        <v>10665</v>
      </c>
      <c r="C699" s="12">
        <v>854232</v>
      </c>
      <c r="D699" s="1" t="s">
        <v>4003</v>
      </c>
      <c r="E699" s="12">
        <v>8542</v>
      </c>
      <c r="F699" s="1" t="s">
        <v>297</v>
      </c>
      <c r="G699" s="12">
        <v>85</v>
      </c>
      <c r="H699" s="1" t="s">
        <v>102</v>
      </c>
      <c r="I699" s="1" t="s">
        <v>27</v>
      </c>
      <c r="J699" s="1" t="s">
        <v>26</v>
      </c>
      <c r="K699" s="1">
        <v>23685590</v>
      </c>
      <c r="L699" s="1">
        <v>1461</v>
      </c>
      <c r="M699" s="1">
        <v>670070259</v>
      </c>
      <c r="N699" s="1">
        <v>81072</v>
      </c>
    </row>
    <row r="700" spans="1:14">
      <c r="A700" s="12">
        <v>39206219</v>
      </c>
      <c r="B700" s="1" t="s">
        <v>12049</v>
      </c>
      <c r="C700" s="12">
        <v>392062</v>
      </c>
      <c r="D700" s="1" t="s">
        <v>8128</v>
      </c>
      <c r="E700" s="12">
        <v>3920</v>
      </c>
      <c r="F700" s="1" t="s">
        <v>39</v>
      </c>
      <c r="G700" s="12">
        <v>39</v>
      </c>
      <c r="H700" s="1" t="s">
        <v>38</v>
      </c>
      <c r="I700" s="1" t="s">
        <v>37</v>
      </c>
      <c r="J700" s="1" t="s">
        <v>36</v>
      </c>
      <c r="K700" s="1">
        <v>23672098</v>
      </c>
      <c r="L700" s="1">
        <v>8673040</v>
      </c>
      <c r="M700" s="1">
        <v>74623821</v>
      </c>
      <c r="N700" s="1">
        <v>35883945</v>
      </c>
    </row>
    <row r="701" spans="1:14">
      <c r="A701" s="12">
        <v>84778090</v>
      </c>
      <c r="B701" s="1" t="s">
        <v>11705</v>
      </c>
      <c r="C701" s="12">
        <v>847780</v>
      </c>
      <c r="D701" s="1" t="s">
        <v>11704</v>
      </c>
      <c r="E701" s="12">
        <v>8477</v>
      </c>
      <c r="F701" s="1" t="s">
        <v>585</v>
      </c>
      <c r="G701" s="12">
        <v>84</v>
      </c>
      <c r="H701" s="1" t="s">
        <v>28</v>
      </c>
      <c r="I701" s="1" t="s">
        <v>27</v>
      </c>
      <c r="J701" s="1" t="s">
        <v>26</v>
      </c>
      <c r="K701" s="1">
        <v>23658884</v>
      </c>
      <c r="L701" s="1">
        <v>1270562</v>
      </c>
      <c r="M701" s="1">
        <v>135221832</v>
      </c>
      <c r="N701" s="1">
        <v>6946344</v>
      </c>
    </row>
    <row r="702" spans="1:14">
      <c r="A702" s="12">
        <v>12099100</v>
      </c>
      <c r="B702" s="1" t="s">
        <v>11612</v>
      </c>
      <c r="C702" s="12">
        <v>120991</v>
      </c>
      <c r="D702" s="1" t="s">
        <v>11612</v>
      </c>
      <c r="E702" s="12">
        <v>1209</v>
      </c>
      <c r="F702" s="1" t="s">
        <v>3279</v>
      </c>
      <c r="G702" s="12">
        <v>12</v>
      </c>
      <c r="H702" s="1" t="s">
        <v>331</v>
      </c>
      <c r="I702" s="1" t="s">
        <v>59</v>
      </c>
      <c r="J702" s="1" t="s">
        <v>58</v>
      </c>
      <c r="K702" s="1">
        <v>23539365</v>
      </c>
      <c r="L702" s="1">
        <v>169009</v>
      </c>
      <c r="M702" s="1">
        <v>119524141</v>
      </c>
      <c r="N702" s="1">
        <v>923320</v>
      </c>
    </row>
    <row r="703" spans="1:14">
      <c r="A703" s="12">
        <v>28181090</v>
      </c>
      <c r="B703" s="1" t="s">
        <v>11873</v>
      </c>
      <c r="C703" s="12">
        <v>281810</v>
      </c>
      <c r="D703" s="1" t="s">
        <v>10158</v>
      </c>
      <c r="E703" s="12">
        <v>2818</v>
      </c>
      <c r="F703" s="1" t="s">
        <v>4179</v>
      </c>
      <c r="G703" s="12">
        <v>28</v>
      </c>
      <c r="H703" s="1" t="s">
        <v>118</v>
      </c>
      <c r="I703" s="1" t="s">
        <v>12</v>
      </c>
      <c r="J703" s="1" t="s">
        <v>11</v>
      </c>
      <c r="K703" s="1">
        <v>23527648</v>
      </c>
      <c r="L703" s="1">
        <v>22309934</v>
      </c>
      <c r="M703" s="1">
        <v>12796364</v>
      </c>
      <c r="N703" s="1">
        <v>13305802</v>
      </c>
    </row>
    <row r="704" spans="1:14">
      <c r="A704" s="12">
        <v>84186999</v>
      </c>
      <c r="B704" s="1" t="s">
        <v>11377</v>
      </c>
      <c r="C704" s="12">
        <v>841869</v>
      </c>
      <c r="D704" s="1" t="s">
        <v>6162</v>
      </c>
      <c r="E704" s="12">
        <v>8418</v>
      </c>
      <c r="F704" s="1" t="s">
        <v>2425</v>
      </c>
      <c r="G704" s="12">
        <v>84</v>
      </c>
      <c r="H704" s="1" t="s">
        <v>28</v>
      </c>
      <c r="I704" s="1" t="s">
        <v>27</v>
      </c>
      <c r="J704" s="1" t="s">
        <v>26</v>
      </c>
      <c r="K704" s="1">
        <v>23507031</v>
      </c>
      <c r="L704" s="1">
        <v>1168460</v>
      </c>
      <c r="M704" s="1">
        <v>117951631</v>
      </c>
      <c r="N704" s="1">
        <v>11341574</v>
      </c>
    </row>
    <row r="705" spans="1:14">
      <c r="A705" s="12">
        <v>27132000</v>
      </c>
      <c r="B705" s="1" t="s">
        <v>4080</v>
      </c>
      <c r="C705" s="12">
        <v>271320</v>
      </c>
      <c r="D705" s="1" t="s">
        <v>4080</v>
      </c>
      <c r="E705" s="12">
        <v>2713</v>
      </c>
      <c r="F705" s="1" t="s">
        <v>4079</v>
      </c>
      <c r="G705" s="12">
        <v>27</v>
      </c>
      <c r="H705" s="1" t="s">
        <v>486</v>
      </c>
      <c r="I705" s="1" t="s">
        <v>225</v>
      </c>
      <c r="J705" s="1" t="s">
        <v>224</v>
      </c>
      <c r="K705" s="1">
        <v>23501869</v>
      </c>
      <c r="L705" s="1">
        <v>33855956</v>
      </c>
      <c r="M705" s="1">
        <v>124780901</v>
      </c>
      <c r="N705" s="1">
        <v>281417882</v>
      </c>
    </row>
    <row r="706" spans="1:14">
      <c r="A706" s="12">
        <v>39263000</v>
      </c>
      <c r="B706" s="1" t="s">
        <v>10361</v>
      </c>
      <c r="C706" s="12">
        <v>392630</v>
      </c>
      <c r="D706" s="1" t="s">
        <v>10360</v>
      </c>
      <c r="E706" s="12">
        <v>3926</v>
      </c>
      <c r="F706" s="1" t="s">
        <v>969</v>
      </c>
      <c r="G706" s="12">
        <v>39</v>
      </c>
      <c r="H706" s="1" t="s">
        <v>38</v>
      </c>
      <c r="I706" s="1" t="s">
        <v>37</v>
      </c>
      <c r="J706" s="1" t="s">
        <v>36</v>
      </c>
      <c r="K706" s="1">
        <v>23387207</v>
      </c>
      <c r="L706" s="1">
        <v>1299404</v>
      </c>
      <c r="M706" s="1">
        <v>89994890</v>
      </c>
      <c r="N706" s="1">
        <v>5023157</v>
      </c>
    </row>
    <row r="707" spans="1:14">
      <c r="A707" s="12">
        <v>39233090</v>
      </c>
      <c r="B707" s="1" t="s">
        <v>10791</v>
      </c>
      <c r="C707" s="12">
        <v>392330</v>
      </c>
      <c r="D707" s="1" t="s">
        <v>5189</v>
      </c>
      <c r="E707" s="12">
        <v>3923</v>
      </c>
      <c r="F707" s="1" t="s">
        <v>1199</v>
      </c>
      <c r="G707" s="12">
        <v>39</v>
      </c>
      <c r="H707" s="1" t="s">
        <v>38</v>
      </c>
      <c r="I707" s="1" t="s">
        <v>37</v>
      </c>
      <c r="J707" s="1" t="s">
        <v>36</v>
      </c>
      <c r="K707" s="1">
        <v>23365612</v>
      </c>
      <c r="L707" s="1">
        <v>6126041</v>
      </c>
      <c r="M707" s="1">
        <v>254252087</v>
      </c>
      <c r="N707" s="1">
        <v>126595243</v>
      </c>
    </row>
    <row r="708" spans="1:14">
      <c r="A708" s="12">
        <v>68042211</v>
      </c>
      <c r="B708" s="1" t="s">
        <v>11352</v>
      </c>
      <c r="C708" s="12">
        <v>680422</v>
      </c>
      <c r="D708" s="1" t="s">
        <v>8011</v>
      </c>
      <c r="E708" s="12">
        <v>6804</v>
      </c>
      <c r="F708" s="1" t="s">
        <v>3315</v>
      </c>
      <c r="G708" s="12">
        <v>68</v>
      </c>
      <c r="H708" s="1" t="s">
        <v>8</v>
      </c>
      <c r="I708" s="1" t="s">
        <v>7</v>
      </c>
      <c r="J708" s="1" t="s">
        <v>6</v>
      </c>
      <c r="K708" s="1">
        <v>23318449</v>
      </c>
      <c r="L708" s="1">
        <v>3745623</v>
      </c>
      <c r="M708" s="1">
        <v>49554893</v>
      </c>
      <c r="N708" s="1">
        <v>13751367</v>
      </c>
    </row>
    <row r="709" spans="1:14">
      <c r="A709" s="12">
        <v>71039100</v>
      </c>
      <c r="B709" s="1" t="s">
        <v>12000</v>
      </c>
      <c r="C709" s="12">
        <v>710391</v>
      </c>
      <c r="D709" s="1" t="s">
        <v>12000</v>
      </c>
      <c r="E709" s="12">
        <v>7103</v>
      </c>
      <c r="F709" s="1" t="s">
        <v>11999</v>
      </c>
      <c r="G709" s="12">
        <v>71</v>
      </c>
      <c r="H709" s="1" t="s">
        <v>200</v>
      </c>
      <c r="I709" s="1" t="s">
        <v>199</v>
      </c>
      <c r="J709" s="1" t="s">
        <v>198</v>
      </c>
      <c r="K709" s="1">
        <v>23276023</v>
      </c>
      <c r="L709" s="1">
        <v>19</v>
      </c>
      <c r="M709" s="1">
        <v>1536541</v>
      </c>
      <c r="N709" s="1">
        <v>19</v>
      </c>
    </row>
    <row r="710" spans="1:14">
      <c r="A710" s="12">
        <v>29102000</v>
      </c>
      <c r="B710" s="1" t="s">
        <v>11638</v>
      </c>
      <c r="C710" s="12">
        <v>291020</v>
      </c>
      <c r="D710" s="1" t="s">
        <v>11638</v>
      </c>
      <c r="E710" s="12">
        <v>2910</v>
      </c>
      <c r="F710" s="1" t="s">
        <v>3982</v>
      </c>
      <c r="G710" s="12">
        <v>29</v>
      </c>
      <c r="H710" s="1" t="s">
        <v>13</v>
      </c>
      <c r="I710" s="1" t="s">
        <v>12</v>
      </c>
      <c r="J710" s="1" t="s">
        <v>11</v>
      </c>
      <c r="K710" s="1">
        <v>23247076</v>
      </c>
      <c r="L710" s="1">
        <v>14008979</v>
      </c>
      <c r="M710" s="1">
        <v>11917312</v>
      </c>
      <c r="N710" s="1">
        <v>9608874</v>
      </c>
    </row>
    <row r="711" spans="1:14">
      <c r="A711" s="12">
        <v>32012000</v>
      </c>
      <c r="B711" s="1" t="s">
        <v>10115</v>
      </c>
      <c r="C711" s="12">
        <v>320120</v>
      </c>
      <c r="D711" s="1" t="s">
        <v>10114</v>
      </c>
      <c r="E711" s="12">
        <v>3201</v>
      </c>
      <c r="F711" s="1" t="s">
        <v>1113</v>
      </c>
      <c r="G711" s="12">
        <v>32</v>
      </c>
      <c r="H711" s="1" t="s">
        <v>1112</v>
      </c>
      <c r="I711" s="1" t="s">
        <v>12</v>
      </c>
      <c r="J711" s="1" t="s">
        <v>11</v>
      </c>
      <c r="K711" s="1">
        <v>23186461</v>
      </c>
      <c r="L711" s="1">
        <v>11593665</v>
      </c>
      <c r="M711" s="1">
        <v>1458699</v>
      </c>
      <c r="N711" s="1">
        <v>807200</v>
      </c>
    </row>
    <row r="712" spans="1:14">
      <c r="A712" s="12">
        <v>73082000</v>
      </c>
      <c r="B712" s="1" t="s">
        <v>12139</v>
      </c>
      <c r="C712" s="12">
        <v>730820</v>
      </c>
      <c r="D712" s="1" t="s">
        <v>12139</v>
      </c>
      <c r="E712" s="12">
        <v>7308</v>
      </c>
      <c r="F712" s="1" t="s">
        <v>8678</v>
      </c>
      <c r="G712" s="12">
        <v>73</v>
      </c>
      <c r="H712" s="1" t="s">
        <v>108</v>
      </c>
      <c r="I712" s="1" t="s">
        <v>107</v>
      </c>
      <c r="J712" s="1" t="s">
        <v>106</v>
      </c>
      <c r="K712" s="1">
        <v>23182206</v>
      </c>
      <c r="L712" s="1">
        <v>10824303</v>
      </c>
      <c r="M712" s="1">
        <v>4407763</v>
      </c>
      <c r="N712" s="1">
        <v>283289</v>
      </c>
    </row>
    <row r="713" spans="1:14">
      <c r="A713" s="12">
        <v>29419083</v>
      </c>
      <c r="B713" s="1" t="s">
        <v>11684</v>
      </c>
      <c r="C713" s="12">
        <v>294190</v>
      </c>
      <c r="D713" s="1" t="s">
        <v>532</v>
      </c>
      <c r="E713" s="12">
        <v>2941</v>
      </c>
      <c r="F713" s="1" t="s">
        <v>361</v>
      </c>
      <c r="G713" s="12">
        <v>29</v>
      </c>
      <c r="H713" s="1" t="s">
        <v>13</v>
      </c>
      <c r="I713" s="1" t="s">
        <v>12</v>
      </c>
      <c r="J713" s="1" t="s">
        <v>11</v>
      </c>
      <c r="K713" s="1">
        <v>23180886</v>
      </c>
      <c r="L713" s="1">
        <v>240974</v>
      </c>
      <c r="M713" s="1">
        <v>0</v>
      </c>
      <c r="N713" s="1">
        <v>0</v>
      </c>
    </row>
    <row r="714" spans="1:14">
      <c r="A714" s="12">
        <v>76129019</v>
      </c>
      <c r="B714" s="1" t="s">
        <v>7674</v>
      </c>
      <c r="C714" s="12">
        <v>761290</v>
      </c>
      <c r="D714" s="1" t="s">
        <v>6024</v>
      </c>
      <c r="E714" s="12">
        <v>7612</v>
      </c>
      <c r="F714" s="1" t="s">
        <v>6023</v>
      </c>
      <c r="G714" s="12">
        <v>76</v>
      </c>
      <c r="H714" s="1" t="s">
        <v>1262</v>
      </c>
      <c r="I714" s="1" t="s">
        <v>107</v>
      </c>
      <c r="J714" s="1" t="s">
        <v>106</v>
      </c>
      <c r="K714" s="1">
        <v>23133699</v>
      </c>
      <c r="L714" s="1">
        <v>3509842</v>
      </c>
      <c r="M714" s="1">
        <v>9713335</v>
      </c>
      <c r="N714" s="1">
        <v>1249126</v>
      </c>
    </row>
    <row r="715" spans="1:14">
      <c r="A715" s="12">
        <v>31059090</v>
      </c>
      <c r="B715" s="1" t="s">
        <v>11234</v>
      </c>
      <c r="C715" s="12">
        <v>310590</v>
      </c>
      <c r="D715" s="1" t="s">
        <v>2327</v>
      </c>
      <c r="E715" s="12">
        <v>3105</v>
      </c>
      <c r="F715" s="1" t="s">
        <v>2326</v>
      </c>
      <c r="G715" s="12">
        <v>31</v>
      </c>
      <c r="H715" s="1" t="s">
        <v>870</v>
      </c>
      <c r="I715" s="1" t="s">
        <v>12</v>
      </c>
      <c r="J715" s="1" t="s">
        <v>11</v>
      </c>
      <c r="K715" s="1">
        <v>23128227</v>
      </c>
      <c r="L715" s="1">
        <v>20372133</v>
      </c>
      <c r="M715" s="1">
        <v>94712862</v>
      </c>
      <c r="N715" s="1">
        <v>138798517</v>
      </c>
    </row>
    <row r="716" spans="1:14">
      <c r="A716" s="12">
        <v>85016400</v>
      </c>
      <c r="B716" s="1" t="s">
        <v>11660</v>
      </c>
      <c r="C716" s="12">
        <v>850164</v>
      </c>
      <c r="D716" s="1" t="s">
        <v>11659</v>
      </c>
      <c r="E716" s="12">
        <v>8501</v>
      </c>
      <c r="F716" s="1" t="s">
        <v>827</v>
      </c>
      <c r="G716" s="12">
        <v>85</v>
      </c>
      <c r="H716" s="1" t="s">
        <v>102</v>
      </c>
      <c r="I716" s="1" t="s">
        <v>27</v>
      </c>
      <c r="J716" s="1" t="s">
        <v>26</v>
      </c>
      <c r="K716" s="1">
        <v>22984862</v>
      </c>
      <c r="L716" s="1">
        <v>1822275</v>
      </c>
      <c r="M716" s="1">
        <v>17627495</v>
      </c>
      <c r="N716" s="1">
        <v>1196982</v>
      </c>
    </row>
    <row r="717" spans="1:14">
      <c r="A717" s="12">
        <v>84212990</v>
      </c>
      <c r="B717" s="1" t="s">
        <v>714</v>
      </c>
      <c r="C717" s="12">
        <v>842129</v>
      </c>
      <c r="D717" s="1" t="s">
        <v>714</v>
      </c>
      <c r="E717" s="12">
        <v>8421</v>
      </c>
      <c r="F717" s="1" t="s">
        <v>403</v>
      </c>
      <c r="G717" s="12">
        <v>84</v>
      </c>
      <c r="H717" s="1" t="s">
        <v>28</v>
      </c>
      <c r="I717" s="1" t="s">
        <v>27</v>
      </c>
      <c r="J717" s="1" t="s">
        <v>26</v>
      </c>
      <c r="K717" s="1">
        <v>22952681</v>
      </c>
      <c r="L717" s="1">
        <v>804177</v>
      </c>
      <c r="M717" s="1">
        <v>135415600</v>
      </c>
      <c r="N717" s="1">
        <v>4104418</v>
      </c>
    </row>
    <row r="718" spans="1:14">
      <c r="A718" s="12">
        <v>37013021</v>
      </c>
      <c r="B718" s="1" t="s">
        <v>11906</v>
      </c>
      <c r="C718" s="12">
        <v>370130</v>
      </c>
      <c r="D718" s="1" t="s">
        <v>2577</v>
      </c>
      <c r="E718" s="12">
        <v>3701</v>
      </c>
      <c r="F718" s="1" t="s">
        <v>2398</v>
      </c>
      <c r="G718" s="12">
        <v>37</v>
      </c>
      <c r="H718" s="1" t="s">
        <v>1090</v>
      </c>
      <c r="I718" s="1" t="s">
        <v>12</v>
      </c>
      <c r="J718" s="1" t="s">
        <v>11</v>
      </c>
      <c r="K718" s="1">
        <v>22951650</v>
      </c>
      <c r="L718" s="1">
        <v>2787730</v>
      </c>
      <c r="M718" s="1">
        <v>10792721</v>
      </c>
      <c r="N718" s="1">
        <v>1836327</v>
      </c>
    </row>
    <row r="719" spans="1:14">
      <c r="A719" s="12">
        <v>84269100</v>
      </c>
      <c r="B719" s="1" t="s">
        <v>9149</v>
      </c>
      <c r="C719" s="12">
        <v>842691</v>
      </c>
      <c r="D719" s="1" t="s">
        <v>9148</v>
      </c>
      <c r="E719" s="12">
        <v>8426</v>
      </c>
      <c r="F719" s="1" t="s">
        <v>766</v>
      </c>
      <c r="G719" s="12">
        <v>84</v>
      </c>
      <c r="H719" s="1" t="s">
        <v>28</v>
      </c>
      <c r="I719" s="1" t="s">
        <v>27</v>
      </c>
      <c r="J719" s="1" t="s">
        <v>26</v>
      </c>
      <c r="K719" s="1">
        <v>22937718</v>
      </c>
      <c r="L719" s="1">
        <v>2352899</v>
      </c>
      <c r="M719" s="1">
        <v>4035969</v>
      </c>
      <c r="N719" s="1">
        <v>375339</v>
      </c>
    </row>
    <row r="720" spans="1:14">
      <c r="A720" s="12">
        <v>40082100</v>
      </c>
      <c r="B720" s="1" t="s">
        <v>11864</v>
      </c>
      <c r="C720" s="12">
        <v>400821</v>
      </c>
      <c r="D720" s="1" t="s">
        <v>11863</v>
      </c>
      <c r="E720" s="12">
        <v>4008</v>
      </c>
      <c r="F720" s="1" t="s">
        <v>7688</v>
      </c>
      <c r="G720" s="12">
        <v>40</v>
      </c>
      <c r="H720" s="1" t="s">
        <v>422</v>
      </c>
      <c r="I720" s="1" t="s">
        <v>37</v>
      </c>
      <c r="J720" s="1" t="s">
        <v>36</v>
      </c>
      <c r="K720" s="1">
        <v>22916283</v>
      </c>
      <c r="L720" s="1">
        <v>1245668</v>
      </c>
      <c r="M720" s="1">
        <v>14135955</v>
      </c>
      <c r="N720" s="1">
        <v>4480795</v>
      </c>
    </row>
    <row r="721" spans="1:14">
      <c r="A721" s="12">
        <v>38151290</v>
      </c>
      <c r="B721" s="1" t="s">
        <v>12181</v>
      </c>
      <c r="C721" s="12">
        <v>381512</v>
      </c>
      <c r="D721" s="1" t="s">
        <v>4010</v>
      </c>
      <c r="E721" s="12">
        <v>3815</v>
      </c>
      <c r="F721" s="1" t="s">
        <v>3724</v>
      </c>
      <c r="G721" s="12">
        <v>38</v>
      </c>
      <c r="H721" s="1" t="s">
        <v>244</v>
      </c>
      <c r="I721" s="1" t="s">
        <v>12</v>
      </c>
      <c r="J721" s="1" t="s">
        <v>11</v>
      </c>
      <c r="K721" s="1">
        <v>22845529</v>
      </c>
      <c r="L721" s="1">
        <v>73982</v>
      </c>
      <c r="M721" s="1">
        <v>16971259</v>
      </c>
      <c r="N721" s="1">
        <v>320244</v>
      </c>
    </row>
    <row r="722" spans="1:14">
      <c r="A722" s="12">
        <v>38159010</v>
      </c>
      <c r="B722" s="1" t="s">
        <v>11252</v>
      </c>
      <c r="C722" s="12">
        <v>381590</v>
      </c>
      <c r="D722" s="1" t="s">
        <v>3725</v>
      </c>
      <c r="E722" s="12">
        <v>3815</v>
      </c>
      <c r="F722" s="1" t="s">
        <v>3724</v>
      </c>
      <c r="G722" s="12">
        <v>38</v>
      </c>
      <c r="H722" s="1" t="s">
        <v>244</v>
      </c>
      <c r="I722" s="1" t="s">
        <v>12</v>
      </c>
      <c r="J722" s="1" t="s">
        <v>11</v>
      </c>
      <c r="K722" s="1">
        <v>22834462</v>
      </c>
      <c r="L722" s="1">
        <v>6006381</v>
      </c>
      <c r="M722" s="1">
        <v>298420</v>
      </c>
      <c r="N722" s="1">
        <v>26611</v>
      </c>
    </row>
    <row r="723" spans="1:14">
      <c r="A723" s="13" t="s">
        <v>6889</v>
      </c>
      <c r="B723" s="1" t="s">
        <v>6888</v>
      </c>
      <c r="C723" s="13" t="s">
        <v>6887</v>
      </c>
      <c r="D723" s="1" t="s">
        <v>6886</v>
      </c>
      <c r="E723" s="13" t="s">
        <v>4306</v>
      </c>
      <c r="F723" s="1" t="s">
        <v>4305</v>
      </c>
      <c r="G723" s="13" t="s">
        <v>1488</v>
      </c>
      <c r="H723" s="1" t="s">
        <v>1487</v>
      </c>
      <c r="I723" s="1" t="s">
        <v>59</v>
      </c>
      <c r="J723" s="1" t="s">
        <v>58</v>
      </c>
      <c r="K723" s="1">
        <v>22750654</v>
      </c>
      <c r="L723" s="1">
        <v>37084722</v>
      </c>
      <c r="M723" s="1">
        <v>84407168</v>
      </c>
      <c r="N723" s="1">
        <v>257430103</v>
      </c>
    </row>
    <row r="724" spans="1:14">
      <c r="A724" s="12">
        <v>39199020</v>
      </c>
      <c r="B724" s="1" t="s">
        <v>12039</v>
      </c>
      <c r="C724" s="12">
        <v>391990</v>
      </c>
      <c r="D724" s="1" t="s">
        <v>9874</v>
      </c>
      <c r="E724" s="12">
        <v>3919</v>
      </c>
      <c r="F724" s="1" t="s">
        <v>8142</v>
      </c>
      <c r="G724" s="12">
        <v>39</v>
      </c>
      <c r="H724" s="1" t="s">
        <v>38</v>
      </c>
      <c r="I724" s="1" t="s">
        <v>37</v>
      </c>
      <c r="J724" s="1" t="s">
        <v>36</v>
      </c>
      <c r="K724" s="1">
        <v>22703982</v>
      </c>
      <c r="L724" s="1">
        <v>2546932</v>
      </c>
      <c r="M724" s="1">
        <v>75821631</v>
      </c>
      <c r="N724" s="1">
        <v>30331815</v>
      </c>
    </row>
    <row r="725" spans="1:14">
      <c r="A725" s="12">
        <v>94037000</v>
      </c>
      <c r="B725" s="1" t="s">
        <v>12116</v>
      </c>
      <c r="C725" s="12">
        <v>940370</v>
      </c>
      <c r="D725" s="1" t="s">
        <v>12116</v>
      </c>
      <c r="E725" s="12">
        <v>9403</v>
      </c>
      <c r="F725" s="1" t="s">
        <v>5049</v>
      </c>
      <c r="G725" s="12">
        <v>94</v>
      </c>
      <c r="H725" s="1" t="s">
        <v>259</v>
      </c>
      <c r="I725" s="1" t="s">
        <v>127</v>
      </c>
      <c r="J725" s="1" t="s">
        <v>126</v>
      </c>
      <c r="K725" s="1">
        <v>22683371</v>
      </c>
      <c r="L725" s="1">
        <v>741697</v>
      </c>
      <c r="M725" s="1">
        <v>31274475</v>
      </c>
      <c r="N725" s="1">
        <v>5147299</v>
      </c>
    </row>
    <row r="726" spans="1:14">
      <c r="A726" s="12">
        <v>40027000</v>
      </c>
      <c r="B726" s="1" t="s">
        <v>11852</v>
      </c>
      <c r="C726" s="12">
        <v>400270</v>
      </c>
      <c r="D726" s="1" t="s">
        <v>11851</v>
      </c>
      <c r="E726" s="12">
        <v>4002</v>
      </c>
      <c r="F726" s="1" t="s">
        <v>1960</v>
      </c>
      <c r="G726" s="12">
        <v>40</v>
      </c>
      <c r="H726" s="1" t="s">
        <v>422</v>
      </c>
      <c r="I726" s="1" t="s">
        <v>37</v>
      </c>
      <c r="J726" s="1" t="s">
        <v>36</v>
      </c>
      <c r="K726" s="1">
        <v>22622828</v>
      </c>
      <c r="L726" s="1">
        <v>8741470</v>
      </c>
      <c r="M726" s="1">
        <v>22184172</v>
      </c>
      <c r="N726" s="1">
        <v>9035503</v>
      </c>
    </row>
    <row r="727" spans="1:14">
      <c r="A727" s="12">
        <v>41015010</v>
      </c>
      <c r="B727" s="1" t="s">
        <v>4052</v>
      </c>
      <c r="C727" s="12">
        <v>410150</v>
      </c>
      <c r="D727" s="1" t="s">
        <v>4051</v>
      </c>
      <c r="E727" s="12">
        <v>4101</v>
      </c>
      <c r="F727" s="1" t="s">
        <v>4050</v>
      </c>
      <c r="G727" s="12">
        <v>41</v>
      </c>
      <c r="H727" s="1" t="s">
        <v>2610</v>
      </c>
      <c r="I727" s="1" t="s">
        <v>2609</v>
      </c>
      <c r="J727" s="1" t="s">
        <v>2608</v>
      </c>
      <c r="K727" s="1">
        <v>22592940</v>
      </c>
      <c r="L727" s="1">
        <v>71638151</v>
      </c>
      <c r="M727" s="1">
        <v>42387940</v>
      </c>
      <c r="N727" s="1">
        <v>49355730</v>
      </c>
    </row>
    <row r="728" spans="1:14">
      <c r="A728" s="12">
        <v>69021018</v>
      </c>
      <c r="B728" s="1" t="s">
        <v>11998</v>
      </c>
      <c r="C728" s="12">
        <v>690210</v>
      </c>
      <c r="D728" s="1" t="s">
        <v>2352</v>
      </c>
      <c r="E728" s="12">
        <v>6902</v>
      </c>
      <c r="F728" s="1" t="s">
        <v>2351</v>
      </c>
      <c r="G728" s="12">
        <v>69</v>
      </c>
      <c r="H728" s="1" t="s">
        <v>933</v>
      </c>
      <c r="I728" s="1" t="s">
        <v>7</v>
      </c>
      <c r="J728" s="1" t="s">
        <v>6</v>
      </c>
      <c r="K728" s="1">
        <v>22511000</v>
      </c>
      <c r="L728" s="1">
        <v>16484602</v>
      </c>
      <c r="M728" s="1">
        <v>26760484</v>
      </c>
      <c r="N728" s="1">
        <v>17710032</v>
      </c>
    </row>
    <row r="729" spans="1:14">
      <c r="A729" s="12">
        <v>48043110</v>
      </c>
      <c r="B729" s="1" t="s">
        <v>3614</v>
      </c>
      <c r="C729" s="12">
        <v>480431</v>
      </c>
      <c r="D729" s="1" t="s">
        <v>3613</v>
      </c>
      <c r="E729" s="12">
        <v>4804</v>
      </c>
      <c r="F729" s="1" t="s">
        <v>1847</v>
      </c>
      <c r="G729" s="12">
        <v>48</v>
      </c>
      <c r="H729" s="1" t="s">
        <v>19</v>
      </c>
      <c r="I729" s="1" t="s">
        <v>18</v>
      </c>
      <c r="J729" s="1" t="s">
        <v>17</v>
      </c>
      <c r="K729" s="1">
        <v>22427367</v>
      </c>
      <c r="L729" s="1">
        <v>29311187</v>
      </c>
      <c r="M729" s="1">
        <v>3979265</v>
      </c>
      <c r="N729" s="1">
        <v>1346196</v>
      </c>
    </row>
    <row r="730" spans="1:14">
      <c r="A730" s="12">
        <v>29051996</v>
      </c>
      <c r="B730" s="1" t="s">
        <v>10375</v>
      </c>
      <c r="C730" s="12">
        <v>290519</v>
      </c>
      <c r="D730" s="1" t="s">
        <v>528</v>
      </c>
      <c r="E730" s="12">
        <v>2905</v>
      </c>
      <c r="F730" s="1" t="s">
        <v>527</v>
      </c>
      <c r="G730" s="12">
        <v>29</v>
      </c>
      <c r="H730" s="1" t="s">
        <v>13</v>
      </c>
      <c r="I730" s="1" t="s">
        <v>12</v>
      </c>
      <c r="J730" s="1" t="s">
        <v>11</v>
      </c>
      <c r="K730" s="1">
        <v>22368598</v>
      </c>
      <c r="L730" s="1">
        <v>13197092</v>
      </c>
      <c r="M730" s="1">
        <v>989232</v>
      </c>
      <c r="N730" s="1">
        <v>272365</v>
      </c>
    </row>
    <row r="731" spans="1:14">
      <c r="A731" s="12">
        <v>29224110</v>
      </c>
      <c r="B731" s="1" t="s">
        <v>4126</v>
      </c>
      <c r="C731" s="12">
        <v>292241</v>
      </c>
      <c r="D731" s="1" t="s">
        <v>4125</v>
      </c>
      <c r="E731" s="12">
        <v>2922</v>
      </c>
      <c r="F731" s="1" t="s">
        <v>294</v>
      </c>
      <c r="G731" s="12">
        <v>29</v>
      </c>
      <c r="H731" s="1" t="s">
        <v>13</v>
      </c>
      <c r="I731" s="1" t="s">
        <v>12</v>
      </c>
      <c r="J731" s="1" t="s">
        <v>11</v>
      </c>
      <c r="K731" s="1">
        <v>22220082</v>
      </c>
      <c r="L731" s="1">
        <v>23255845</v>
      </c>
      <c r="M731" s="1">
        <v>6565877</v>
      </c>
      <c r="N731" s="1">
        <v>4888184</v>
      </c>
    </row>
    <row r="732" spans="1:14">
      <c r="A732" s="12">
        <v>70071100</v>
      </c>
      <c r="B732" s="1" t="s">
        <v>11690</v>
      </c>
      <c r="C732" s="12">
        <v>700711</v>
      </c>
      <c r="D732" s="1" t="s">
        <v>11689</v>
      </c>
      <c r="E732" s="12">
        <v>7007</v>
      </c>
      <c r="F732" s="1" t="s">
        <v>8013</v>
      </c>
      <c r="G732" s="12">
        <v>70</v>
      </c>
      <c r="H732" s="1" t="s">
        <v>83</v>
      </c>
      <c r="I732" s="1" t="s">
        <v>7</v>
      </c>
      <c r="J732" s="1" t="s">
        <v>6</v>
      </c>
      <c r="K732" s="1">
        <v>22178361</v>
      </c>
      <c r="L732" s="1">
        <v>8475025</v>
      </c>
      <c r="M732" s="1">
        <v>12682342</v>
      </c>
      <c r="N732" s="1">
        <v>2603411</v>
      </c>
    </row>
    <row r="733" spans="1:14">
      <c r="A733" s="12">
        <v>71129200</v>
      </c>
      <c r="B733" s="1" t="s">
        <v>10739</v>
      </c>
      <c r="C733" s="12">
        <v>711292</v>
      </c>
      <c r="D733" s="1" t="s">
        <v>10738</v>
      </c>
      <c r="E733" s="12">
        <v>7112</v>
      </c>
      <c r="F733" s="1" t="s">
        <v>5075</v>
      </c>
      <c r="G733" s="12">
        <v>71</v>
      </c>
      <c r="H733" s="1" t="s">
        <v>200</v>
      </c>
      <c r="I733" s="1" t="s">
        <v>199</v>
      </c>
      <c r="J733" s="1" t="s">
        <v>198</v>
      </c>
      <c r="K733" s="1">
        <v>22083666</v>
      </c>
      <c r="L733" s="1">
        <v>235468</v>
      </c>
      <c r="M733" s="1">
        <v>1033043</v>
      </c>
      <c r="N733" s="1">
        <v>33</v>
      </c>
    </row>
    <row r="734" spans="1:14">
      <c r="A734" s="12">
        <v>71162090</v>
      </c>
      <c r="B734" s="1" t="s">
        <v>11978</v>
      </c>
      <c r="C734" s="12">
        <v>711620</v>
      </c>
      <c r="D734" s="1" t="s">
        <v>3598</v>
      </c>
      <c r="E734" s="12">
        <v>7116</v>
      </c>
      <c r="F734" s="1" t="s">
        <v>3597</v>
      </c>
      <c r="G734" s="12">
        <v>71</v>
      </c>
      <c r="H734" s="1" t="s">
        <v>200</v>
      </c>
      <c r="I734" s="1" t="s">
        <v>199</v>
      </c>
      <c r="J734" s="1" t="s">
        <v>198</v>
      </c>
      <c r="K734" s="1">
        <v>22063600</v>
      </c>
      <c r="L734" s="1">
        <v>1254852</v>
      </c>
      <c r="M734" s="1">
        <v>2776127</v>
      </c>
      <c r="N734" s="1">
        <v>55222</v>
      </c>
    </row>
    <row r="735" spans="1:14">
      <c r="A735" s="12">
        <v>39259090</v>
      </c>
      <c r="B735" s="1" t="s">
        <v>4620</v>
      </c>
      <c r="C735" s="12">
        <v>392590</v>
      </c>
      <c r="D735" s="1" t="s">
        <v>4620</v>
      </c>
      <c r="E735" s="12">
        <v>3925</v>
      </c>
      <c r="F735" s="1" t="s">
        <v>4619</v>
      </c>
      <c r="G735" s="12">
        <v>39</v>
      </c>
      <c r="H735" s="1" t="s">
        <v>38</v>
      </c>
      <c r="I735" s="1" t="s">
        <v>37</v>
      </c>
      <c r="J735" s="1" t="s">
        <v>36</v>
      </c>
      <c r="K735" s="1">
        <v>21956298</v>
      </c>
      <c r="L735" s="1">
        <v>4521480</v>
      </c>
      <c r="M735" s="1">
        <v>22058503</v>
      </c>
      <c r="N735" s="1">
        <v>5848448</v>
      </c>
    </row>
    <row r="736" spans="1:14">
      <c r="A736" s="12">
        <v>84068200</v>
      </c>
      <c r="B736" s="1" t="s">
        <v>11413</v>
      </c>
      <c r="C736" s="12">
        <v>840682</v>
      </c>
      <c r="D736" s="1" t="s">
        <v>11412</v>
      </c>
      <c r="E736" s="12">
        <v>8406</v>
      </c>
      <c r="F736" s="1" t="s">
        <v>1891</v>
      </c>
      <c r="G736" s="12">
        <v>84</v>
      </c>
      <c r="H736" s="1" t="s">
        <v>28</v>
      </c>
      <c r="I736" s="1" t="s">
        <v>27</v>
      </c>
      <c r="J736" s="1" t="s">
        <v>26</v>
      </c>
      <c r="K736" s="1">
        <v>21932789</v>
      </c>
      <c r="L736" s="1">
        <v>692375</v>
      </c>
      <c r="M736" s="1">
        <v>10973</v>
      </c>
      <c r="N736" s="1">
        <v>16</v>
      </c>
    </row>
    <row r="737" spans="1:14">
      <c r="A737" s="12">
        <v>22021000</v>
      </c>
      <c r="B737" s="1" t="s">
        <v>11866</v>
      </c>
      <c r="C737" s="12">
        <v>220210</v>
      </c>
      <c r="D737" s="1" t="s">
        <v>11865</v>
      </c>
      <c r="E737" s="12">
        <v>2202</v>
      </c>
      <c r="F737" s="1" t="s">
        <v>5371</v>
      </c>
      <c r="G737" s="12">
        <v>22</v>
      </c>
      <c r="H737" s="1" t="s">
        <v>1086</v>
      </c>
      <c r="I737" s="1" t="s">
        <v>751</v>
      </c>
      <c r="J737" s="1" t="s">
        <v>750</v>
      </c>
      <c r="K737" s="1">
        <v>21883153</v>
      </c>
      <c r="L737" s="1">
        <v>46676500</v>
      </c>
      <c r="M737" s="1">
        <v>25905238</v>
      </c>
      <c r="N737" s="1">
        <v>79501776</v>
      </c>
    </row>
    <row r="738" spans="1:14">
      <c r="A738" s="12">
        <v>39204390</v>
      </c>
      <c r="B738" s="1" t="s">
        <v>8850</v>
      </c>
      <c r="C738" s="12">
        <v>392043</v>
      </c>
      <c r="D738" s="1" t="s">
        <v>5729</v>
      </c>
      <c r="E738" s="12">
        <v>3920</v>
      </c>
      <c r="F738" s="1" t="s">
        <v>39</v>
      </c>
      <c r="G738" s="12">
        <v>39</v>
      </c>
      <c r="H738" s="1" t="s">
        <v>38</v>
      </c>
      <c r="I738" s="1" t="s">
        <v>37</v>
      </c>
      <c r="J738" s="1" t="s">
        <v>36</v>
      </c>
      <c r="K738" s="1">
        <v>21838104</v>
      </c>
      <c r="L738" s="1">
        <v>10209672</v>
      </c>
      <c r="M738" s="1">
        <v>30580626</v>
      </c>
      <c r="N738" s="1">
        <v>16043827</v>
      </c>
    </row>
    <row r="739" spans="1:14">
      <c r="A739" s="12">
        <v>72149910</v>
      </c>
      <c r="B739" s="1" t="s">
        <v>11478</v>
      </c>
      <c r="C739" s="12">
        <v>721499</v>
      </c>
      <c r="D739" s="1" t="s">
        <v>8457</v>
      </c>
      <c r="E739" s="12">
        <v>7214</v>
      </c>
      <c r="F739" s="1" t="s">
        <v>2237</v>
      </c>
      <c r="G739" s="12">
        <v>72</v>
      </c>
      <c r="H739" s="1" t="s">
        <v>436</v>
      </c>
      <c r="I739" s="1" t="s">
        <v>107</v>
      </c>
      <c r="J739" s="1" t="s">
        <v>106</v>
      </c>
      <c r="K739" s="1">
        <v>21827403</v>
      </c>
      <c r="L739" s="1">
        <v>23719193</v>
      </c>
      <c r="M739" s="1">
        <v>38252631</v>
      </c>
      <c r="N739" s="1">
        <v>39572822</v>
      </c>
    </row>
    <row r="740" spans="1:14">
      <c r="A740" s="12">
        <v>32082020</v>
      </c>
      <c r="B740" s="1" t="s">
        <v>9454</v>
      </c>
      <c r="C740" s="12">
        <v>320820</v>
      </c>
      <c r="D740" s="1" t="s">
        <v>7400</v>
      </c>
      <c r="E740" s="12">
        <v>3208</v>
      </c>
      <c r="F740" s="1" t="s">
        <v>1665</v>
      </c>
      <c r="G740" s="12">
        <v>32</v>
      </c>
      <c r="H740" s="1" t="s">
        <v>1112</v>
      </c>
      <c r="I740" s="1" t="s">
        <v>12</v>
      </c>
      <c r="J740" s="1" t="s">
        <v>11</v>
      </c>
      <c r="K740" s="1">
        <v>21776994</v>
      </c>
      <c r="L740" s="1">
        <v>4305508</v>
      </c>
      <c r="M740" s="1">
        <v>13841014</v>
      </c>
      <c r="N740" s="1">
        <v>2079383</v>
      </c>
    </row>
    <row r="741" spans="1:14">
      <c r="A741" s="12">
        <v>70109090</v>
      </c>
      <c r="B741" s="1" t="s">
        <v>11070</v>
      </c>
      <c r="C741" s="12">
        <v>701090</v>
      </c>
      <c r="D741" s="1" t="s">
        <v>4761</v>
      </c>
      <c r="E741" s="12">
        <v>7010</v>
      </c>
      <c r="F741" s="1" t="s">
        <v>2142</v>
      </c>
      <c r="G741" s="12">
        <v>70</v>
      </c>
      <c r="H741" s="1" t="s">
        <v>83</v>
      </c>
      <c r="I741" s="1" t="s">
        <v>7</v>
      </c>
      <c r="J741" s="1" t="s">
        <v>6</v>
      </c>
      <c r="K741" s="1">
        <v>21761795</v>
      </c>
      <c r="L741" s="1">
        <v>5766630</v>
      </c>
      <c r="M741" s="1">
        <v>101173553</v>
      </c>
      <c r="N741" s="1">
        <v>62730871</v>
      </c>
    </row>
    <row r="742" spans="1:14">
      <c r="A742" s="12">
        <v>29161230</v>
      </c>
      <c r="B742" s="1" t="s">
        <v>11829</v>
      </c>
      <c r="C742" s="12">
        <v>291612</v>
      </c>
      <c r="D742" s="1" t="s">
        <v>2479</v>
      </c>
      <c r="E742" s="12">
        <v>2916</v>
      </c>
      <c r="F742" s="1" t="s">
        <v>80</v>
      </c>
      <c r="G742" s="12">
        <v>29</v>
      </c>
      <c r="H742" s="1" t="s">
        <v>13</v>
      </c>
      <c r="I742" s="1" t="s">
        <v>12</v>
      </c>
      <c r="J742" s="1" t="s">
        <v>11</v>
      </c>
      <c r="K742" s="1">
        <v>21751952</v>
      </c>
      <c r="L742" s="1">
        <v>15054333</v>
      </c>
      <c r="M742" s="1">
        <v>18668234</v>
      </c>
      <c r="N742" s="1">
        <v>12347608</v>
      </c>
    </row>
    <row r="743" spans="1:14">
      <c r="A743" s="12">
        <v>39039090</v>
      </c>
      <c r="B743" s="1" t="s">
        <v>3617</v>
      </c>
      <c r="C743" s="12">
        <v>390390</v>
      </c>
      <c r="D743" s="1" t="s">
        <v>3617</v>
      </c>
      <c r="E743" s="12">
        <v>3903</v>
      </c>
      <c r="F743" s="1" t="s">
        <v>3101</v>
      </c>
      <c r="G743" s="12">
        <v>39</v>
      </c>
      <c r="H743" s="1" t="s">
        <v>38</v>
      </c>
      <c r="I743" s="1" t="s">
        <v>37</v>
      </c>
      <c r="J743" s="1" t="s">
        <v>36</v>
      </c>
      <c r="K743" s="1">
        <v>21726773</v>
      </c>
      <c r="L743" s="1">
        <v>14280301</v>
      </c>
      <c r="M743" s="1">
        <v>55108428</v>
      </c>
      <c r="N743" s="1">
        <v>27607123</v>
      </c>
    </row>
    <row r="744" spans="1:14">
      <c r="A744" s="12">
        <v>90031100</v>
      </c>
      <c r="B744" s="1" t="s">
        <v>11842</v>
      </c>
      <c r="C744" s="12">
        <v>900311</v>
      </c>
      <c r="D744" s="1" t="s">
        <v>11841</v>
      </c>
      <c r="E744" s="12">
        <v>9003</v>
      </c>
      <c r="F744" s="1" t="s">
        <v>5186</v>
      </c>
      <c r="G744" s="12">
        <v>90</v>
      </c>
      <c r="H744" s="1" t="s">
        <v>512</v>
      </c>
      <c r="I744" s="1" t="s">
        <v>49</v>
      </c>
      <c r="J744" s="1" t="s">
        <v>48</v>
      </c>
      <c r="K744" s="1">
        <v>21710375</v>
      </c>
      <c r="L744" s="1">
        <v>314021</v>
      </c>
      <c r="M744" s="1">
        <v>34634763</v>
      </c>
      <c r="N744" s="1">
        <v>331949</v>
      </c>
    </row>
    <row r="745" spans="1:14">
      <c r="A745" s="12">
        <v>29153100</v>
      </c>
      <c r="B745" s="1" t="s">
        <v>11445</v>
      </c>
      <c r="C745" s="12">
        <v>291531</v>
      </c>
      <c r="D745" s="1" t="s">
        <v>11445</v>
      </c>
      <c r="E745" s="12">
        <v>2915</v>
      </c>
      <c r="F745" s="1" t="s">
        <v>346</v>
      </c>
      <c r="G745" s="12">
        <v>29</v>
      </c>
      <c r="H745" s="1" t="s">
        <v>13</v>
      </c>
      <c r="I745" s="1" t="s">
        <v>12</v>
      </c>
      <c r="J745" s="1" t="s">
        <v>11</v>
      </c>
      <c r="K745" s="1">
        <v>21703468</v>
      </c>
      <c r="L745" s="1">
        <v>20043338</v>
      </c>
      <c r="M745" s="1">
        <v>1713921</v>
      </c>
      <c r="N745" s="1">
        <v>1534462</v>
      </c>
    </row>
    <row r="746" spans="1:14">
      <c r="A746" s="12">
        <v>39199010</v>
      </c>
      <c r="B746" s="1" t="s">
        <v>9875</v>
      </c>
      <c r="C746" s="12">
        <v>391990</v>
      </c>
      <c r="D746" s="1" t="s">
        <v>9874</v>
      </c>
      <c r="E746" s="12">
        <v>3919</v>
      </c>
      <c r="F746" s="1" t="s">
        <v>8142</v>
      </c>
      <c r="G746" s="12">
        <v>39</v>
      </c>
      <c r="H746" s="1" t="s">
        <v>38</v>
      </c>
      <c r="I746" s="1" t="s">
        <v>37</v>
      </c>
      <c r="J746" s="1" t="s">
        <v>36</v>
      </c>
      <c r="K746" s="1">
        <v>21694847</v>
      </c>
      <c r="L746" s="1">
        <v>5403152</v>
      </c>
      <c r="M746" s="1">
        <v>61427018</v>
      </c>
      <c r="N746" s="1">
        <v>30206394</v>
      </c>
    </row>
    <row r="747" spans="1:14">
      <c r="A747" s="12">
        <v>75089090</v>
      </c>
      <c r="B747" s="1" t="s">
        <v>1306</v>
      </c>
      <c r="C747" s="12">
        <v>750890</v>
      </c>
      <c r="D747" s="1" t="s">
        <v>1306</v>
      </c>
      <c r="E747" s="12">
        <v>7508</v>
      </c>
      <c r="F747" s="1" t="s">
        <v>1306</v>
      </c>
      <c r="G747" s="12">
        <v>75</v>
      </c>
      <c r="H747" s="1" t="s">
        <v>393</v>
      </c>
      <c r="I747" s="1" t="s">
        <v>107</v>
      </c>
      <c r="J747" s="1" t="s">
        <v>106</v>
      </c>
      <c r="K747" s="1">
        <v>21678693</v>
      </c>
      <c r="L747" s="1">
        <v>32153</v>
      </c>
      <c r="M747" s="1">
        <v>130726117</v>
      </c>
      <c r="N747" s="1">
        <v>101142</v>
      </c>
    </row>
    <row r="748" spans="1:14">
      <c r="A748" s="12">
        <v>90328982</v>
      </c>
      <c r="B748" s="1" t="s">
        <v>11788</v>
      </c>
      <c r="C748" s="12">
        <v>903289</v>
      </c>
      <c r="D748" s="1" t="s">
        <v>4660</v>
      </c>
      <c r="E748" s="12">
        <v>9032</v>
      </c>
      <c r="F748" s="1" t="s">
        <v>4659</v>
      </c>
      <c r="G748" s="12">
        <v>90</v>
      </c>
      <c r="H748" s="1" t="s">
        <v>512</v>
      </c>
      <c r="I748" s="1" t="s">
        <v>49</v>
      </c>
      <c r="J748" s="1" t="s">
        <v>48</v>
      </c>
      <c r="K748" s="1">
        <v>21675098</v>
      </c>
      <c r="L748" s="1">
        <v>355520</v>
      </c>
      <c r="M748" s="1">
        <v>74408813</v>
      </c>
      <c r="N748" s="1">
        <v>1286300</v>
      </c>
    </row>
    <row r="749" spans="1:14">
      <c r="A749" s="12">
        <v>44170090</v>
      </c>
      <c r="B749" s="1" t="s">
        <v>11712</v>
      </c>
      <c r="C749" s="12">
        <v>441700</v>
      </c>
      <c r="D749" s="1" t="s">
        <v>9820</v>
      </c>
      <c r="E749" s="12">
        <v>4417</v>
      </c>
      <c r="F749" s="1" t="s">
        <v>9820</v>
      </c>
      <c r="G749" s="12">
        <v>44</v>
      </c>
      <c r="H749" s="1" t="s">
        <v>2121</v>
      </c>
      <c r="I749" s="1" t="s">
        <v>1129</v>
      </c>
      <c r="J749" s="1" t="s">
        <v>1128</v>
      </c>
      <c r="K749" s="1">
        <v>21666519</v>
      </c>
      <c r="L749" s="1">
        <v>12482040</v>
      </c>
      <c r="M749" s="1">
        <v>649781</v>
      </c>
      <c r="N749" s="1">
        <v>1323260</v>
      </c>
    </row>
    <row r="750" spans="1:14">
      <c r="A750" s="13" t="s">
        <v>10095</v>
      </c>
      <c r="B750" s="1" t="s">
        <v>10093</v>
      </c>
      <c r="C750" s="13" t="s">
        <v>10094</v>
      </c>
      <c r="D750" s="1" t="s">
        <v>10093</v>
      </c>
      <c r="E750" s="13" t="s">
        <v>6193</v>
      </c>
      <c r="F750" s="1" t="s">
        <v>6192</v>
      </c>
      <c r="G750" s="13" t="s">
        <v>2082</v>
      </c>
      <c r="H750" s="1" t="s">
        <v>2081</v>
      </c>
      <c r="I750" s="1" t="s">
        <v>59</v>
      </c>
      <c r="J750" s="1" t="s">
        <v>58</v>
      </c>
      <c r="K750" s="1">
        <v>21598496</v>
      </c>
      <c r="L750" s="1">
        <v>48738893</v>
      </c>
      <c r="M750" s="1">
        <v>552615</v>
      </c>
      <c r="N750" s="1">
        <v>324505</v>
      </c>
    </row>
    <row r="751" spans="1:14">
      <c r="A751" s="12">
        <v>85061020</v>
      </c>
      <c r="B751" s="1" t="s">
        <v>680</v>
      </c>
      <c r="C751" s="12">
        <v>850610</v>
      </c>
      <c r="D751" s="1" t="s">
        <v>679</v>
      </c>
      <c r="E751" s="12">
        <v>8506</v>
      </c>
      <c r="F751" s="1" t="s">
        <v>678</v>
      </c>
      <c r="G751" s="12">
        <v>85</v>
      </c>
      <c r="H751" s="1" t="s">
        <v>102</v>
      </c>
      <c r="I751" s="1" t="s">
        <v>27</v>
      </c>
      <c r="J751" s="1" t="s">
        <v>26</v>
      </c>
      <c r="K751" s="1">
        <v>21580386</v>
      </c>
      <c r="L751" s="1">
        <v>4975757</v>
      </c>
      <c r="M751" s="1">
        <v>9205512</v>
      </c>
      <c r="N751" s="1">
        <v>4066461</v>
      </c>
    </row>
    <row r="752" spans="1:14">
      <c r="A752" s="12">
        <v>39095011</v>
      </c>
      <c r="B752" s="1" t="s">
        <v>11676</v>
      </c>
      <c r="C752" s="12">
        <v>390950</v>
      </c>
      <c r="D752" s="1" t="s">
        <v>3918</v>
      </c>
      <c r="E752" s="12">
        <v>3909</v>
      </c>
      <c r="F752" s="1" t="s">
        <v>2501</v>
      </c>
      <c r="G752" s="12">
        <v>39</v>
      </c>
      <c r="H752" s="1" t="s">
        <v>38</v>
      </c>
      <c r="I752" s="1" t="s">
        <v>37</v>
      </c>
      <c r="J752" s="1" t="s">
        <v>36</v>
      </c>
      <c r="K752" s="1">
        <v>21547173</v>
      </c>
      <c r="L752" s="1">
        <v>5937004</v>
      </c>
      <c r="M752" s="1">
        <v>12048802</v>
      </c>
      <c r="N752" s="1">
        <v>3402969</v>
      </c>
    </row>
    <row r="753" spans="1:14">
      <c r="A753" s="13" t="s">
        <v>11936</v>
      </c>
      <c r="B753" s="1" t="s">
        <v>11935</v>
      </c>
      <c r="C753" s="13" t="s">
        <v>6107</v>
      </c>
      <c r="D753" s="1" t="s">
        <v>6106</v>
      </c>
      <c r="E753" s="13" t="s">
        <v>1855</v>
      </c>
      <c r="F753" s="1" t="s">
        <v>1854</v>
      </c>
      <c r="G753" s="13" t="s">
        <v>206</v>
      </c>
      <c r="H753" s="1" t="s">
        <v>205</v>
      </c>
      <c r="I753" s="1" t="s">
        <v>204</v>
      </c>
      <c r="J753" s="1" t="s">
        <v>203</v>
      </c>
      <c r="K753" s="1">
        <v>21520644</v>
      </c>
      <c r="L753" s="1">
        <v>9929190</v>
      </c>
      <c r="M753" s="1">
        <v>2214375</v>
      </c>
      <c r="N753" s="1">
        <v>1202140</v>
      </c>
    </row>
    <row r="754" spans="1:14">
      <c r="A754" s="12">
        <v>94032090</v>
      </c>
      <c r="B754" s="1" t="s">
        <v>7356</v>
      </c>
      <c r="C754" s="12">
        <v>940320</v>
      </c>
      <c r="D754" s="1" t="s">
        <v>7356</v>
      </c>
      <c r="E754" s="12">
        <v>9403</v>
      </c>
      <c r="F754" s="1" t="s">
        <v>5049</v>
      </c>
      <c r="G754" s="12">
        <v>94</v>
      </c>
      <c r="H754" s="1" t="s">
        <v>259</v>
      </c>
      <c r="I754" s="1" t="s">
        <v>127</v>
      </c>
      <c r="J754" s="1" t="s">
        <v>126</v>
      </c>
      <c r="K754" s="1">
        <v>21520410</v>
      </c>
      <c r="L754" s="1">
        <v>4015361</v>
      </c>
      <c r="M754" s="1">
        <v>55811453</v>
      </c>
      <c r="N754" s="1">
        <v>21119414</v>
      </c>
    </row>
    <row r="755" spans="1:14">
      <c r="A755" s="12">
        <v>29419039</v>
      </c>
      <c r="B755" s="1" t="s">
        <v>11886</v>
      </c>
      <c r="C755" s="12">
        <v>294190</v>
      </c>
      <c r="D755" s="1" t="s">
        <v>532</v>
      </c>
      <c r="E755" s="12">
        <v>2941</v>
      </c>
      <c r="F755" s="1" t="s">
        <v>361</v>
      </c>
      <c r="G755" s="12">
        <v>29</v>
      </c>
      <c r="H755" s="1" t="s">
        <v>13</v>
      </c>
      <c r="I755" s="1" t="s">
        <v>12</v>
      </c>
      <c r="J755" s="1" t="s">
        <v>11</v>
      </c>
      <c r="K755" s="1">
        <v>21513216</v>
      </c>
      <c r="L755" s="1">
        <v>26322</v>
      </c>
      <c r="M755" s="1">
        <v>45233769</v>
      </c>
      <c r="N755" s="1">
        <v>96094</v>
      </c>
    </row>
    <row r="756" spans="1:14">
      <c r="A756" s="12">
        <v>84185090</v>
      </c>
      <c r="B756" s="1" t="s">
        <v>9981</v>
      </c>
      <c r="C756" s="12">
        <v>841850</v>
      </c>
      <c r="D756" s="1" t="s">
        <v>6562</v>
      </c>
      <c r="E756" s="12">
        <v>8418</v>
      </c>
      <c r="F756" s="1" t="s">
        <v>2425</v>
      </c>
      <c r="G756" s="12">
        <v>84</v>
      </c>
      <c r="H756" s="1" t="s">
        <v>28</v>
      </c>
      <c r="I756" s="1" t="s">
        <v>27</v>
      </c>
      <c r="J756" s="1" t="s">
        <v>26</v>
      </c>
      <c r="K756" s="1">
        <v>21476917</v>
      </c>
      <c r="L756" s="1">
        <v>3131413</v>
      </c>
      <c r="M756" s="1">
        <v>20866958</v>
      </c>
      <c r="N756" s="1">
        <v>3603886</v>
      </c>
    </row>
    <row r="757" spans="1:14">
      <c r="A757" s="12">
        <v>39174090</v>
      </c>
      <c r="B757" s="1" t="s">
        <v>11196</v>
      </c>
      <c r="C757" s="12">
        <v>391740</v>
      </c>
      <c r="D757" s="1" t="s">
        <v>4447</v>
      </c>
      <c r="E757" s="12">
        <v>3917</v>
      </c>
      <c r="F757" s="1" t="s">
        <v>2271</v>
      </c>
      <c r="G757" s="12">
        <v>39</v>
      </c>
      <c r="H757" s="1" t="s">
        <v>38</v>
      </c>
      <c r="I757" s="1" t="s">
        <v>37</v>
      </c>
      <c r="J757" s="1" t="s">
        <v>36</v>
      </c>
      <c r="K757" s="1">
        <v>21472568</v>
      </c>
      <c r="L757" s="1">
        <v>3747034</v>
      </c>
      <c r="M757" s="1">
        <v>92293924</v>
      </c>
      <c r="N757" s="1">
        <v>5757686</v>
      </c>
    </row>
    <row r="758" spans="1:14">
      <c r="A758" s="12">
        <v>32141010</v>
      </c>
      <c r="B758" s="1" t="s">
        <v>9918</v>
      </c>
      <c r="C758" s="12">
        <v>321410</v>
      </c>
      <c r="D758" s="1" t="s">
        <v>9005</v>
      </c>
      <c r="E758" s="12">
        <v>3214</v>
      </c>
      <c r="F758" s="1" t="s">
        <v>8798</v>
      </c>
      <c r="G758" s="12">
        <v>32</v>
      </c>
      <c r="H758" s="1" t="s">
        <v>1112</v>
      </c>
      <c r="I758" s="1" t="s">
        <v>12</v>
      </c>
      <c r="J758" s="1" t="s">
        <v>11</v>
      </c>
      <c r="K758" s="1">
        <v>21469089</v>
      </c>
      <c r="L758" s="1">
        <v>6007907</v>
      </c>
      <c r="M758" s="1">
        <v>93140287</v>
      </c>
      <c r="N758" s="1">
        <v>20473991</v>
      </c>
    </row>
    <row r="759" spans="1:14">
      <c r="A759" s="12">
        <v>25010011</v>
      </c>
      <c r="B759" s="1" t="s">
        <v>11789</v>
      </c>
      <c r="C759" s="12">
        <v>250100</v>
      </c>
      <c r="D759" s="1" t="s">
        <v>6937</v>
      </c>
      <c r="E759" s="12">
        <v>2501</v>
      </c>
      <c r="F759" s="1" t="s">
        <v>6937</v>
      </c>
      <c r="G759" s="12">
        <v>25</v>
      </c>
      <c r="H759" s="1" t="s">
        <v>226</v>
      </c>
      <c r="I759" s="1" t="s">
        <v>225</v>
      </c>
      <c r="J759" s="1" t="s">
        <v>224</v>
      </c>
      <c r="K759" s="1">
        <v>21432842</v>
      </c>
      <c r="L759" s="1">
        <v>904352859</v>
      </c>
      <c r="M759" s="1">
        <v>286934</v>
      </c>
      <c r="N759" s="1">
        <v>334025</v>
      </c>
    </row>
    <row r="760" spans="1:14">
      <c r="A760" s="12">
        <v>38086290</v>
      </c>
      <c r="B760" s="1" t="s">
        <v>10802</v>
      </c>
      <c r="C760" s="12">
        <v>380862</v>
      </c>
      <c r="D760" s="1" t="s">
        <v>10801</v>
      </c>
      <c r="E760" s="12">
        <v>3808</v>
      </c>
      <c r="F760" s="1" t="s">
        <v>288</v>
      </c>
      <c r="G760" s="12">
        <v>38</v>
      </c>
      <c r="H760" s="1" t="s">
        <v>244</v>
      </c>
      <c r="I760" s="1" t="s">
        <v>12</v>
      </c>
      <c r="J760" s="1" t="s">
        <v>11</v>
      </c>
      <c r="K760" s="1">
        <v>21347409</v>
      </c>
      <c r="L760" s="1">
        <v>1259895</v>
      </c>
      <c r="M760" s="1">
        <v>69778538</v>
      </c>
      <c r="N760" s="1">
        <v>9589837</v>
      </c>
    </row>
    <row r="761" spans="1:14">
      <c r="A761" s="12">
        <v>28391900</v>
      </c>
      <c r="B761" s="1" t="s">
        <v>12146</v>
      </c>
      <c r="C761" s="12">
        <v>283919</v>
      </c>
      <c r="D761" s="1" t="s">
        <v>12146</v>
      </c>
      <c r="E761" s="12">
        <v>2839</v>
      </c>
      <c r="F761" s="1" t="s">
        <v>1819</v>
      </c>
      <c r="G761" s="12">
        <v>28</v>
      </c>
      <c r="H761" s="1" t="s">
        <v>118</v>
      </c>
      <c r="I761" s="1" t="s">
        <v>12</v>
      </c>
      <c r="J761" s="1" t="s">
        <v>11</v>
      </c>
      <c r="K761" s="1">
        <v>21299511</v>
      </c>
      <c r="L761" s="1">
        <v>56168076</v>
      </c>
      <c r="M761" s="1">
        <v>720624</v>
      </c>
      <c r="N761" s="1">
        <v>562717</v>
      </c>
    </row>
    <row r="762" spans="1:14">
      <c r="A762" s="12">
        <v>15079019</v>
      </c>
      <c r="B762" s="1" t="s">
        <v>4322</v>
      </c>
      <c r="C762" s="12">
        <v>150790</v>
      </c>
      <c r="D762" s="1" t="s">
        <v>4321</v>
      </c>
      <c r="E762" s="12">
        <v>1507</v>
      </c>
      <c r="F762" s="1" t="s">
        <v>4320</v>
      </c>
      <c r="G762" s="12">
        <v>15</v>
      </c>
      <c r="H762" s="1" t="s">
        <v>413</v>
      </c>
      <c r="I762" s="1" t="s">
        <v>412</v>
      </c>
      <c r="J762" s="1" t="s">
        <v>411</v>
      </c>
      <c r="K762" s="1">
        <v>21255647</v>
      </c>
      <c r="L762" s="1">
        <v>21353227</v>
      </c>
      <c r="M762" s="1">
        <v>904266</v>
      </c>
      <c r="N762" s="1">
        <v>372718</v>
      </c>
    </row>
    <row r="763" spans="1:14">
      <c r="A763" s="12">
        <v>19052010</v>
      </c>
      <c r="B763" s="1" t="s">
        <v>12024</v>
      </c>
      <c r="C763" s="12">
        <v>190520</v>
      </c>
      <c r="D763" s="1" t="s">
        <v>8623</v>
      </c>
      <c r="E763" s="12">
        <v>1905</v>
      </c>
      <c r="F763" s="1" t="s">
        <v>8622</v>
      </c>
      <c r="G763" s="12">
        <v>19</v>
      </c>
      <c r="H763" s="1" t="s">
        <v>1029</v>
      </c>
      <c r="I763" s="1" t="s">
        <v>751</v>
      </c>
      <c r="J763" s="1" t="s">
        <v>750</v>
      </c>
      <c r="K763" s="1">
        <v>21229052</v>
      </c>
      <c r="L763" s="1">
        <v>5216877</v>
      </c>
      <c r="M763" s="1">
        <v>2955178</v>
      </c>
      <c r="N763" s="1">
        <v>415894</v>
      </c>
    </row>
    <row r="764" spans="1:14">
      <c r="A764" s="13" t="s">
        <v>15678</v>
      </c>
      <c r="B764" s="1" t="s">
        <v>15676</v>
      </c>
      <c r="C764" s="13" t="s">
        <v>15677</v>
      </c>
      <c r="D764" s="1" t="s">
        <v>15676</v>
      </c>
      <c r="E764" s="13" t="s">
        <v>5297</v>
      </c>
      <c r="F764" s="1" t="s">
        <v>5296</v>
      </c>
      <c r="G764" s="13" t="s">
        <v>206</v>
      </c>
      <c r="H764" s="1" t="s">
        <v>205</v>
      </c>
      <c r="I764" s="1" t="s">
        <v>204</v>
      </c>
      <c r="J764" s="1" t="s">
        <v>203</v>
      </c>
      <c r="K764" s="1">
        <v>21201547</v>
      </c>
      <c r="L764" s="1">
        <v>624443</v>
      </c>
      <c r="M764" s="1">
        <v>0</v>
      </c>
      <c r="N764" s="1">
        <v>0</v>
      </c>
    </row>
    <row r="765" spans="1:14">
      <c r="A765" s="12">
        <v>21011190</v>
      </c>
      <c r="B765" s="1" t="s">
        <v>9720</v>
      </c>
      <c r="C765" s="12">
        <v>210111</v>
      </c>
      <c r="D765" s="1" t="s">
        <v>9719</v>
      </c>
      <c r="E765" s="12">
        <v>2101</v>
      </c>
      <c r="F765" s="1" t="s">
        <v>753</v>
      </c>
      <c r="G765" s="12">
        <v>21</v>
      </c>
      <c r="H765" s="1" t="s">
        <v>752</v>
      </c>
      <c r="I765" s="1" t="s">
        <v>751</v>
      </c>
      <c r="J765" s="1" t="s">
        <v>750</v>
      </c>
      <c r="K765" s="1">
        <v>21091014</v>
      </c>
      <c r="L765" s="1">
        <v>2814844</v>
      </c>
      <c r="M765" s="1">
        <v>476787</v>
      </c>
      <c r="N765" s="1">
        <v>86321</v>
      </c>
    </row>
    <row r="766" spans="1:14">
      <c r="A766" s="12">
        <v>50040000</v>
      </c>
      <c r="B766" s="1" t="s">
        <v>6393</v>
      </c>
      <c r="C766" s="12">
        <v>500400</v>
      </c>
      <c r="D766" s="1" t="s">
        <v>6394</v>
      </c>
      <c r="E766" s="12">
        <v>5004</v>
      </c>
      <c r="F766" s="1" t="s">
        <v>6393</v>
      </c>
      <c r="G766" s="12">
        <v>50</v>
      </c>
      <c r="H766" s="1" t="s">
        <v>369</v>
      </c>
      <c r="I766" s="1" t="s">
        <v>2</v>
      </c>
      <c r="J766" s="1" t="s">
        <v>1</v>
      </c>
      <c r="K766" s="1">
        <v>21072193</v>
      </c>
      <c r="L766" s="1">
        <v>232691</v>
      </c>
      <c r="M766" s="1">
        <v>62860</v>
      </c>
      <c r="N766" s="1">
        <v>859</v>
      </c>
    </row>
    <row r="767" spans="1:14">
      <c r="A767" s="12">
        <v>84229090</v>
      </c>
      <c r="B767" s="1" t="s">
        <v>11123</v>
      </c>
      <c r="C767" s="12">
        <v>842290</v>
      </c>
      <c r="D767" s="1" t="s">
        <v>1913</v>
      </c>
      <c r="E767" s="12">
        <v>8422</v>
      </c>
      <c r="F767" s="1" t="s">
        <v>1135</v>
      </c>
      <c r="G767" s="12">
        <v>84</v>
      </c>
      <c r="H767" s="1" t="s">
        <v>28</v>
      </c>
      <c r="I767" s="1" t="s">
        <v>27</v>
      </c>
      <c r="J767" s="1" t="s">
        <v>26</v>
      </c>
      <c r="K767" s="1">
        <v>21055144</v>
      </c>
      <c r="L767" s="1">
        <v>252821</v>
      </c>
      <c r="M767" s="1">
        <v>94623032</v>
      </c>
      <c r="N767" s="1">
        <v>570723</v>
      </c>
    </row>
    <row r="768" spans="1:14">
      <c r="A768" s="12">
        <v>40059190</v>
      </c>
      <c r="B768" s="1" t="s">
        <v>11152</v>
      </c>
      <c r="C768" s="12">
        <v>400591</v>
      </c>
      <c r="D768" s="1" t="s">
        <v>11151</v>
      </c>
      <c r="E768" s="12">
        <v>4005</v>
      </c>
      <c r="F768" s="1" t="s">
        <v>2428</v>
      </c>
      <c r="G768" s="12">
        <v>40</v>
      </c>
      <c r="H768" s="1" t="s">
        <v>422</v>
      </c>
      <c r="I768" s="1" t="s">
        <v>37</v>
      </c>
      <c r="J768" s="1" t="s">
        <v>36</v>
      </c>
      <c r="K768" s="1">
        <v>21046068</v>
      </c>
      <c r="L768" s="1">
        <v>2369203</v>
      </c>
      <c r="M768" s="1">
        <v>18770392</v>
      </c>
      <c r="N768" s="1">
        <v>4645342</v>
      </c>
    </row>
    <row r="769" spans="1:14">
      <c r="A769" s="13" t="s">
        <v>11635</v>
      </c>
      <c r="B769" s="1" t="s">
        <v>11634</v>
      </c>
      <c r="C769" s="13" t="s">
        <v>11633</v>
      </c>
      <c r="D769" s="1" t="s">
        <v>11632</v>
      </c>
      <c r="E769" s="13" t="s">
        <v>5130</v>
      </c>
      <c r="F769" s="1" t="s">
        <v>5129</v>
      </c>
      <c r="G769" s="13" t="s">
        <v>2082</v>
      </c>
      <c r="H769" s="1" t="s">
        <v>2081</v>
      </c>
      <c r="I769" s="1" t="s">
        <v>59</v>
      </c>
      <c r="J769" s="1" t="s">
        <v>58</v>
      </c>
      <c r="K769" s="1">
        <v>21012012</v>
      </c>
      <c r="L769" s="1">
        <v>8177750</v>
      </c>
      <c r="M769" s="1">
        <v>13361316</v>
      </c>
      <c r="N769" s="1">
        <v>4440640</v>
      </c>
    </row>
    <row r="770" spans="1:14">
      <c r="A770" s="12">
        <v>72172090</v>
      </c>
      <c r="B770" s="1" t="s">
        <v>9299</v>
      </c>
      <c r="C770" s="12">
        <v>721720</v>
      </c>
      <c r="D770" s="1" t="s">
        <v>9298</v>
      </c>
      <c r="E770" s="12">
        <v>7217</v>
      </c>
      <c r="F770" s="1" t="s">
        <v>4654</v>
      </c>
      <c r="G770" s="12">
        <v>72</v>
      </c>
      <c r="H770" s="1" t="s">
        <v>436</v>
      </c>
      <c r="I770" s="1" t="s">
        <v>107</v>
      </c>
      <c r="J770" s="1" t="s">
        <v>106</v>
      </c>
      <c r="K770" s="1">
        <v>21000102</v>
      </c>
      <c r="L770" s="1">
        <v>15644848</v>
      </c>
      <c r="M770" s="1">
        <v>53853046</v>
      </c>
      <c r="N770" s="1">
        <v>60857706</v>
      </c>
    </row>
    <row r="771" spans="1:14">
      <c r="A771" s="12">
        <v>32064990</v>
      </c>
      <c r="B771" s="1" t="s">
        <v>2925</v>
      </c>
      <c r="C771" s="12">
        <v>320649</v>
      </c>
      <c r="D771" s="1" t="s">
        <v>2925</v>
      </c>
      <c r="E771" s="12">
        <v>3206</v>
      </c>
      <c r="F771" s="1" t="s">
        <v>2167</v>
      </c>
      <c r="G771" s="12">
        <v>32</v>
      </c>
      <c r="H771" s="1" t="s">
        <v>1112</v>
      </c>
      <c r="I771" s="1" t="s">
        <v>12</v>
      </c>
      <c r="J771" s="1" t="s">
        <v>11</v>
      </c>
      <c r="K771" s="1">
        <v>20883261</v>
      </c>
      <c r="L771" s="1">
        <v>8254968</v>
      </c>
      <c r="M771" s="1">
        <v>40615786</v>
      </c>
      <c r="N771" s="1">
        <v>19486125</v>
      </c>
    </row>
    <row r="772" spans="1:14">
      <c r="A772" s="13" t="s">
        <v>15675</v>
      </c>
      <c r="B772" s="1" t="s">
        <v>15674</v>
      </c>
      <c r="C772" s="13" t="s">
        <v>4678</v>
      </c>
      <c r="D772" s="1" t="s">
        <v>4677</v>
      </c>
      <c r="E772" s="13" t="s">
        <v>4676</v>
      </c>
      <c r="F772" s="1" t="s">
        <v>4675</v>
      </c>
      <c r="G772" s="13" t="s">
        <v>4162</v>
      </c>
      <c r="H772" s="1" t="s">
        <v>4161</v>
      </c>
      <c r="I772" s="1" t="s">
        <v>204</v>
      </c>
      <c r="J772" s="1" t="s">
        <v>203</v>
      </c>
      <c r="K772" s="1">
        <v>20858909</v>
      </c>
      <c r="L772" s="1">
        <v>24938547</v>
      </c>
      <c r="M772" s="1">
        <v>0</v>
      </c>
      <c r="N772" s="1">
        <v>0</v>
      </c>
    </row>
    <row r="773" spans="1:14">
      <c r="A773" s="12">
        <v>44219900</v>
      </c>
      <c r="B773" s="1" t="s">
        <v>12036</v>
      </c>
      <c r="C773" s="12">
        <v>442199</v>
      </c>
      <c r="D773" s="1" t="s">
        <v>12036</v>
      </c>
      <c r="E773" s="12">
        <v>4421</v>
      </c>
      <c r="F773" s="1" t="s">
        <v>6816</v>
      </c>
      <c r="G773" s="12">
        <v>44</v>
      </c>
      <c r="H773" s="1" t="s">
        <v>2121</v>
      </c>
      <c r="I773" s="1" t="s">
        <v>1129</v>
      </c>
      <c r="J773" s="1" t="s">
        <v>1128</v>
      </c>
      <c r="K773" s="1">
        <v>20790687</v>
      </c>
      <c r="L773" s="1">
        <v>13551459</v>
      </c>
      <c r="M773" s="1">
        <v>10516615</v>
      </c>
      <c r="N773" s="1">
        <v>4461903</v>
      </c>
    </row>
    <row r="774" spans="1:14">
      <c r="A774" s="12">
        <v>29061930</v>
      </c>
      <c r="B774" s="1" t="s">
        <v>12151</v>
      </c>
      <c r="C774" s="12">
        <v>290619</v>
      </c>
      <c r="D774" s="1" t="s">
        <v>15</v>
      </c>
      <c r="E774" s="12">
        <v>2906</v>
      </c>
      <c r="F774" s="1" t="s">
        <v>14</v>
      </c>
      <c r="G774" s="12">
        <v>29</v>
      </c>
      <c r="H774" s="1" t="s">
        <v>13</v>
      </c>
      <c r="I774" s="1" t="s">
        <v>12</v>
      </c>
      <c r="J774" s="1" t="s">
        <v>11</v>
      </c>
      <c r="K774" s="1">
        <v>20725067</v>
      </c>
      <c r="L774" s="1">
        <v>474982</v>
      </c>
      <c r="M774" s="1">
        <v>15634</v>
      </c>
      <c r="N774" s="1">
        <v>220</v>
      </c>
    </row>
    <row r="775" spans="1:14">
      <c r="A775" s="12">
        <v>25041000</v>
      </c>
      <c r="B775" s="1" t="s">
        <v>11683</v>
      </c>
      <c r="C775" s="12">
        <v>250410</v>
      </c>
      <c r="D775" s="1" t="s">
        <v>11682</v>
      </c>
      <c r="E775" s="12">
        <v>2504</v>
      </c>
      <c r="F775" s="1" t="s">
        <v>227</v>
      </c>
      <c r="G775" s="12">
        <v>25</v>
      </c>
      <c r="H775" s="1" t="s">
        <v>226</v>
      </c>
      <c r="I775" s="1" t="s">
        <v>225</v>
      </c>
      <c r="J775" s="1" t="s">
        <v>224</v>
      </c>
      <c r="K775" s="1">
        <v>20709705</v>
      </c>
      <c r="L775" s="1">
        <v>11057035</v>
      </c>
      <c r="M775" s="1">
        <v>725399</v>
      </c>
      <c r="N775" s="1">
        <v>346110</v>
      </c>
    </row>
    <row r="776" spans="1:14">
      <c r="A776" s="12">
        <v>44072300</v>
      </c>
      <c r="B776" s="1" t="s">
        <v>11319</v>
      </c>
      <c r="C776" s="12">
        <v>440723</v>
      </c>
      <c r="D776" s="1" t="s">
        <v>11318</v>
      </c>
      <c r="E776" s="12">
        <v>4407</v>
      </c>
      <c r="F776" s="1" t="s">
        <v>2204</v>
      </c>
      <c r="G776" s="12">
        <v>44</v>
      </c>
      <c r="H776" s="1" t="s">
        <v>2121</v>
      </c>
      <c r="I776" s="1" t="s">
        <v>1129</v>
      </c>
      <c r="J776" s="1" t="s">
        <v>1128</v>
      </c>
      <c r="K776" s="1">
        <v>20642964</v>
      </c>
      <c r="L776" s="1">
        <v>30528808</v>
      </c>
      <c r="M776" s="1">
        <v>40600</v>
      </c>
      <c r="N776" s="1">
        <v>3772</v>
      </c>
    </row>
    <row r="777" spans="1:14">
      <c r="A777" s="12">
        <v>84385000</v>
      </c>
      <c r="B777" s="1" t="s">
        <v>11124</v>
      </c>
      <c r="C777" s="12">
        <v>843850</v>
      </c>
      <c r="D777" s="1" t="s">
        <v>11124</v>
      </c>
      <c r="E777" s="12">
        <v>8438</v>
      </c>
      <c r="F777" s="1" t="s">
        <v>1601</v>
      </c>
      <c r="G777" s="12">
        <v>84</v>
      </c>
      <c r="H777" s="1" t="s">
        <v>28</v>
      </c>
      <c r="I777" s="1" t="s">
        <v>27</v>
      </c>
      <c r="J777" s="1" t="s">
        <v>26</v>
      </c>
      <c r="K777" s="1">
        <v>20618060</v>
      </c>
      <c r="L777" s="1">
        <v>766389</v>
      </c>
      <c r="M777" s="1">
        <v>59874092</v>
      </c>
      <c r="N777" s="1">
        <v>883790</v>
      </c>
    </row>
    <row r="778" spans="1:14">
      <c r="A778" s="12">
        <v>83012000</v>
      </c>
      <c r="B778" s="1" t="s">
        <v>10535</v>
      </c>
      <c r="C778" s="12">
        <v>830120</v>
      </c>
      <c r="D778" s="1" t="s">
        <v>10534</v>
      </c>
      <c r="E778" s="12">
        <v>8301</v>
      </c>
      <c r="F778" s="1" t="s">
        <v>5294</v>
      </c>
      <c r="G778" s="12">
        <v>83</v>
      </c>
      <c r="H778" s="1" t="s">
        <v>929</v>
      </c>
      <c r="I778" s="1" t="s">
        <v>107</v>
      </c>
      <c r="J778" s="1" t="s">
        <v>106</v>
      </c>
      <c r="K778" s="1">
        <v>20585890</v>
      </c>
      <c r="L778" s="1">
        <v>771550</v>
      </c>
      <c r="M778" s="1">
        <v>94376792</v>
      </c>
      <c r="N778" s="1">
        <v>5392989</v>
      </c>
    </row>
    <row r="779" spans="1:14">
      <c r="A779" s="12">
        <v>84152010</v>
      </c>
      <c r="B779" s="1" t="s">
        <v>8026</v>
      </c>
      <c r="C779" s="12">
        <v>841520</v>
      </c>
      <c r="D779" s="1" t="s">
        <v>7055</v>
      </c>
      <c r="E779" s="12">
        <v>8415</v>
      </c>
      <c r="F779" s="1" t="s">
        <v>2534</v>
      </c>
      <c r="G779" s="12">
        <v>84</v>
      </c>
      <c r="H779" s="1" t="s">
        <v>28</v>
      </c>
      <c r="I779" s="1" t="s">
        <v>27</v>
      </c>
      <c r="J779" s="1" t="s">
        <v>26</v>
      </c>
      <c r="K779" s="1">
        <v>20271017</v>
      </c>
      <c r="L779" s="1">
        <v>1026731</v>
      </c>
      <c r="M779" s="1">
        <v>43626548</v>
      </c>
      <c r="N779" s="1">
        <v>2991373</v>
      </c>
    </row>
    <row r="780" spans="1:14">
      <c r="A780" s="12">
        <v>82024000</v>
      </c>
      <c r="B780" s="1" t="s">
        <v>10696</v>
      </c>
      <c r="C780" s="12">
        <v>820240</v>
      </c>
      <c r="D780" s="1" t="s">
        <v>10696</v>
      </c>
      <c r="E780" s="12">
        <v>8202</v>
      </c>
      <c r="F780" s="1" t="s">
        <v>769</v>
      </c>
      <c r="G780" s="12">
        <v>82</v>
      </c>
      <c r="H780" s="1" t="s">
        <v>768</v>
      </c>
      <c r="I780" s="1" t="s">
        <v>107</v>
      </c>
      <c r="J780" s="1" t="s">
        <v>106</v>
      </c>
      <c r="K780" s="1">
        <v>20146612</v>
      </c>
      <c r="L780" s="1">
        <v>1647187</v>
      </c>
      <c r="M780" s="1">
        <v>15472415</v>
      </c>
      <c r="N780" s="1">
        <v>702728</v>
      </c>
    </row>
    <row r="781" spans="1:14">
      <c r="A781" s="12">
        <v>20097900</v>
      </c>
      <c r="B781" s="1" t="s">
        <v>12102</v>
      </c>
      <c r="C781" s="12">
        <v>200979</v>
      </c>
      <c r="D781" s="1" t="s">
        <v>12101</v>
      </c>
      <c r="E781" s="12">
        <v>2009</v>
      </c>
      <c r="F781" s="1" t="s">
        <v>4347</v>
      </c>
      <c r="G781" s="12">
        <v>20</v>
      </c>
      <c r="H781" s="1" t="s">
        <v>3274</v>
      </c>
      <c r="I781" s="1" t="s">
        <v>751</v>
      </c>
      <c r="J781" s="1" t="s">
        <v>750</v>
      </c>
      <c r="K781" s="1">
        <v>20122238</v>
      </c>
      <c r="L781" s="1">
        <v>11183936</v>
      </c>
      <c r="M781" s="1">
        <v>22138667</v>
      </c>
      <c r="N781" s="1">
        <v>14292829</v>
      </c>
    </row>
    <row r="782" spans="1:14">
      <c r="A782" s="12">
        <v>63026000</v>
      </c>
      <c r="B782" s="1" t="s">
        <v>11177</v>
      </c>
      <c r="C782" s="12">
        <v>630260</v>
      </c>
      <c r="D782" s="1" t="s">
        <v>11176</v>
      </c>
      <c r="E782" s="12">
        <v>6302</v>
      </c>
      <c r="F782" s="1" t="s">
        <v>4438</v>
      </c>
      <c r="G782" s="12">
        <v>63</v>
      </c>
      <c r="H782" s="1" t="s">
        <v>445</v>
      </c>
      <c r="I782" s="1" t="s">
        <v>2</v>
      </c>
      <c r="J782" s="1" t="s">
        <v>1</v>
      </c>
      <c r="K782" s="1">
        <v>20102276</v>
      </c>
      <c r="L782" s="1">
        <v>2113394</v>
      </c>
      <c r="M782" s="1">
        <v>22891778</v>
      </c>
      <c r="N782" s="1">
        <v>3981783</v>
      </c>
    </row>
    <row r="783" spans="1:14">
      <c r="A783" s="12">
        <v>31029000</v>
      </c>
      <c r="B783" s="1" t="s">
        <v>9553</v>
      </c>
      <c r="C783" s="12">
        <v>310290</v>
      </c>
      <c r="D783" s="1" t="s">
        <v>9552</v>
      </c>
      <c r="E783" s="12">
        <v>3102</v>
      </c>
      <c r="F783" s="1" t="s">
        <v>3949</v>
      </c>
      <c r="G783" s="12">
        <v>31</v>
      </c>
      <c r="H783" s="1" t="s">
        <v>870</v>
      </c>
      <c r="I783" s="1" t="s">
        <v>12</v>
      </c>
      <c r="J783" s="1" t="s">
        <v>11</v>
      </c>
      <c r="K783" s="1">
        <v>20072506</v>
      </c>
      <c r="L783" s="1">
        <v>30110149</v>
      </c>
      <c r="M783" s="1">
        <v>93082329</v>
      </c>
      <c r="N783" s="1">
        <v>383734833</v>
      </c>
    </row>
    <row r="784" spans="1:14">
      <c r="A784" s="12">
        <v>84193400</v>
      </c>
      <c r="B784" s="1" t="s">
        <v>15673</v>
      </c>
      <c r="C784" s="12">
        <v>841934</v>
      </c>
      <c r="D784" s="1" t="s">
        <v>15673</v>
      </c>
      <c r="E784" s="12">
        <v>8419</v>
      </c>
      <c r="F784" s="1" t="s">
        <v>2867</v>
      </c>
      <c r="G784" s="12">
        <v>84</v>
      </c>
      <c r="H784" s="1" t="s">
        <v>28</v>
      </c>
      <c r="I784" s="1" t="s">
        <v>27</v>
      </c>
      <c r="J784" s="1" t="s">
        <v>26</v>
      </c>
      <c r="K784" s="1">
        <v>20070357</v>
      </c>
      <c r="L784" s="1">
        <v>4811581</v>
      </c>
      <c r="M784" s="1">
        <v>2245124</v>
      </c>
      <c r="N784" s="1">
        <v>206162</v>
      </c>
    </row>
    <row r="785" spans="1:14">
      <c r="A785" s="12">
        <v>40012200</v>
      </c>
      <c r="B785" s="1" t="s">
        <v>10009</v>
      </c>
      <c r="C785" s="12">
        <v>400122</v>
      </c>
      <c r="D785" s="1" t="s">
        <v>10008</v>
      </c>
      <c r="E785" s="12">
        <v>4001</v>
      </c>
      <c r="F785" s="1" t="s">
        <v>730</v>
      </c>
      <c r="G785" s="12">
        <v>40</v>
      </c>
      <c r="H785" s="1" t="s">
        <v>422</v>
      </c>
      <c r="I785" s="1" t="s">
        <v>37</v>
      </c>
      <c r="J785" s="1" t="s">
        <v>36</v>
      </c>
      <c r="K785" s="1">
        <v>20045053</v>
      </c>
      <c r="L785" s="1">
        <v>9150992</v>
      </c>
      <c r="M785" s="1">
        <v>169768855</v>
      </c>
      <c r="N785" s="1">
        <v>91836822</v>
      </c>
    </row>
    <row r="786" spans="1:14">
      <c r="A786" s="12">
        <v>20058000</v>
      </c>
      <c r="B786" s="1" t="s">
        <v>9944</v>
      </c>
      <c r="C786" s="12">
        <v>200580</v>
      </c>
      <c r="D786" s="1" t="s">
        <v>9943</v>
      </c>
      <c r="E786" s="12">
        <v>2005</v>
      </c>
      <c r="F786" s="1" t="s">
        <v>5443</v>
      </c>
      <c r="G786" s="12">
        <v>20</v>
      </c>
      <c r="H786" s="1" t="s">
        <v>3274</v>
      </c>
      <c r="I786" s="1" t="s">
        <v>751</v>
      </c>
      <c r="J786" s="1" t="s">
        <v>750</v>
      </c>
      <c r="K786" s="1">
        <v>20044064</v>
      </c>
      <c r="L786" s="1">
        <v>14151358</v>
      </c>
      <c r="M786" s="1">
        <v>577487</v>
      </c>
      <c r="N786" s="1">
        <v>235766</v>
      </c>
    </row>
    <row r="787" spans="1:14">
      <c r="A787" s="12">
        <v>72106100</v>
      </c>
      <c r="B787" s="1" t="s">
        <v>12142</v>
      </c>
      <c r="C787" s="12">
        <v>721061</v>
      </c>
      <c r="D787" s="1" t="s">
        <v>12141</v>
      </c>
      <c r="E787" s="12">
        <v>7210</v>
      </c>
      <c r="F787" s="1" t="s">
        <v>964</v>
      </c>
      <c r="G787" s="12">
        <v>72</v>
      </c>
      <c r="H787" s="1" t="s">
        <v>436</v>
      </c>
      <c r="I787" s="1" t="s">
        <v>107</v>
      </c>
      <c r="J787" s="1" t="s">
        <v>106</v>
      </c>
      <c r="K787" s="1">
        <v>20037109</v>
      </c>
      <c r="L787" s="1">
        <v>17857678</v>
      </c>
      <c r="M787" s="1">
        <v>400058193</v>
      </c>
      <c r="N787" s="1">
        <v>554269745</v>
      </c>
    </row>
    <row r="788" spans="1:14">
      <c r="A788" s="12">
        <v>19012090</v>
      </c>
      <c r="B788" s="1" t="s">
        <v>11588</v>
      </c>
      <c r="C788" s="12">
        <v>190120</v>
      </c>
      <c r="D788" s="1" t="s">
        <v>10755</v>
      </c>
      <c r="E788" s="12">
        <v>1901</v>
      </c>
      <c r="F788" s="1" t="s">
        <v>8359</v>
      </c>
      <c r="G788" s="12">
        <v>19</v>
      </c>
      <c r="H788" s="1" t="s">
        <v>1029</v>
      </c>
      <c r="I788" s="1" t="s">
        <v>751</v>
      </c>
      <c r="J788" s="1" t="s">
        <v>750</v>
      </c>
      <c r="K788" s="1">
        <v>20008128</v>
      </c>
      <c r="L788" s="1">
        <v>18050053</v>
      </c>
      <c r="M788" s="1">
        <v>4773523</v>
      </c>
      <c r="N788" s="1">
        <v>3746025</v>
      </c>
    </row>
    <row r="789" spans="1:14">
      <c r="A789" s="12">
        <v>43021990</v>
      </c>
      <c r="B789" s="1" t="s">
        <v>12011</v>
      </c>
      <c r="C789" s="12">
        <v>430219</v>
      </c>
      <c r="D789" s="1" t="s">
        <v>9974</v>
      </c>
      <c r="E789" s="12">
        <v>4302</v>
      </c>
      <c r="F789" s="1" t="s">
        <v>7245</v>
      </c>
      <c r="G789" s="12">
        <v>43</v>
      </c>
      <c r="H789" s="1" t="s">
        <v>6382</v>
      </c>
      <c r="I789" s="1" t="s">
        <v>2609</v>
      </c>
      <c r="J789" s="1" t="s">
        <v>2608</v>
      </c>
      <c r="K789" s="1">
        <v>19942523</v>
      </c>
      <c r="L789" s="1">
        <v>1214619</v>
      </c>
      <c r="M789" s="1">
        <v>529354</v>
      </c>
      <c r="N789" s="1">
        <v>32937</v>
      </c>
    </row>
    <row r="790" spans="1:14">
      <c r="A790" s="12">
        <v>29252919</v>
      </c>
      <c r="B790" s="1" t="s">
        <v>9566</v>
      </c>
      <c r="C790" s="12">
        <v>292529</v>
      </c>
      <c r="D790" s="1" t="s">
        <v>477</v>
      </c>
      <c r="E790" s="12">
        <v>2925</v>
      </c>
      <c r="F790" s="1" t="s">
        <v>476</v>
      </c>
      <c r="G790" s="12">
        <v>29</v>
      </c>
      <c r="H790" s="1" t="s">
        <v>13</v>
      </c>
      <c r="I790" s="1" t="s">
        <v>12</v>
      </c>
      <c r="J790" s="1" t="s">
        <v>11</v>
      </c>
      <c r="K790" s="1">
        <v>19917535</v>
      </c>
      <c r="L790" s="1">
        <v>3474272</v>
      </c>
      <c r="M790" s="1">
        <v>7448139</v>
      </c>
      <c r="N790" s="1">
        <v>1193609</v>
      </c>
    </row>
    <row r="791" spans="1:14">
      <c r="A791" s="12">
        <v>39129031</v>
      </c>
      <c r="B791" s="1" t="s">
        <v>12032</v>
      </c>
      <c r="C791" s="12">
        <v>391290</v>
      </c>
      <c r="D791" s="1" t="s">
        <v>3493</v>
      </c>
      <c r="E791" s="12">
        <v>3912</v>
      </c>
      <c r="F791" s="1" t="s">
        <v>1933</v>
      </c>
      <c r="G791" s="12">
        <v>39</v>
      </c>
      <c r="H791" s="1" t="s">
        <v>38</v>
      </c>
      <c r="I791" s="1" t="s">
        <v>37</v>
      </c>
      <c r="J791" s="1" t="s">
        <v>36</v>
      </c>
      <c r="K791" s="1">
        <v>19906302</v>
      </c>
      <c r="L791" s="1">
        <v>4315527</v>
      </c>
      <c r="M791" s="1">
        <v>14988279</v>
      </c>
      <c r="N791" s="1">
        <v>3021079</v>
      </c>
    </row>
    <row r="792" spans="1:14">
      <c r="A792" s="12">
        <v>85141900</v>
      </c>
      <c r="B792" s="1" t="s">
        <v>10439</v>
      </c>
      <c r="C792" s="12">
        <v>851419</v>
      </c>
      <c r="D792" s="1" t="s">
        <v>10438</v>
      </c>
      <c r="E792" s="12">
        <v>8514</v>
      </c>
      <c r="F792" s="1" t="s">
        <v>6396</v>
      </c>
      <c r="G792" s="12">
        <v>85</v>
      </c>
      <c r="H792" s="1" t="s">
        <v>102</v>
      </c>
      <c r="I792" s="1" t="s">
        <v>27</v>
      </c>
      <c r="J792" s="1" t="s">
        <v>26</v>
      </c>
      <c r="K792" s="1">
        <v>19831418</v>
      </c>
      <c r="L792" s="1">
        <v>693140</v>
      </c>
      <c r="M792" s="1">
        <v>24599605</v>
      </c>
      <c r="N792" s="1">
        <v>1381336</v>
      </c>
    </row>
    <row r="793" spans="1:14">
      <c r="A793" s="12">
        <v>39079999</v>
      </c>
      <c r="B793" s="1" t="s">
        <v>9880</v>
      </c>
      <c r="C793" s="12">
        <v>390799</v>
      </c>
      <c r="D793" s="1" t="s">
        <v>2509</v>
      </c>
      <c r="E793" s="12">
        <v>3907</v>
      </c>
      <c r="F793" s="1" t="s">
        <v>775</v>
      </c>
      <c r="G793" s="12">
        <v>39</v>
      </c>
      <c r="H793" s="1" t="s">
        <v>38</v>
      </c>
      <c r="I793" s="1" t="s">
        <v>37</v>
      </c>
      <c r="J793" s="1" t="s">
        <v>36</v>
      </c>
      <c r="K793" s="1">
        <v>19818711</v>
      </c>
      <c r="L793" s="1">
        <v>6146954</v>
      </c>
      <c r="M793" s="1">
        <v>37767936</v>
      </c>
      <c r="N793" s="1">
        <v>13899088</v>
      </c>
    </row>
    <row r="794" spans="1:14">
      <c r="A794" s="12">
        <v>72043000</v>
      </c>
      <c r="B794" s="1" t="s">
        <v>10747</v>
      </c>
      <c r="C794" s="12">
        <v>720430</v>
      </c>
      <c r="D794" s="1" t="s">
        <v>10746</v>
      </c>
      <c r="E794" s="12">
        <v>7204</v>
      </c>
      <c r="F794" s="1" t="s">
        <v>7115</v>
      </c>
      <c r="G794" s="12">
        <v>72</v>
      </c>
      <c r="H794" s="1" t="s">
        <v>436</v>
      </c>
      <c r="I794" s="1" t="s">
        <v>107</v>
      </c>
      <c r="J794" s="1" t="s">
        <v>106</v>
      </c>
      <c r="K794" s="1">
        <v>19775567</v>
      </c>
      <c r="L794" s="1">
        <v>51038833</v>
      </c>
      <c r="M794" s="1">
        <v>151856</v>
      </c>
      <c r="N794" s="1">
        <v>654787</v>
      </c>
    </row>
    <row r="795" spans="1:14">
      <c r="A795" s="12">
        <v>84821010</v>
      </c>
      <c r="B795" s="1" t="s">
        <v>11728</v>
      </c>
      <c r="C795" s="12">
        <v>848210</v>
      </c>
      <c r="D795" s="1" t="s">
        <v>11298</v>
      </c>
      <c r="E795" s="12">
        <v>8482</v>
      </c>
      <c r="F795" s="1" t="s">
        <v>6739</v>
      </c>
      <c r="G795" s="12">
        <v>84</v>
      </c>
      <c r="H795" s="1" t="s">
        <v>28</v>
      </c>
      <c r="I795" s="1" t="s">
        <v>27</v>
      </c>
      <c r="J795" s="1" t="s">
        <v>26</v>
      </c>
      <c r="K795" s="1">
        <v>19765033</v>
      </c>
      <c r="L795" s="1">
        <v>962921</v>
      </c>
      <c r="M795" s="1">
        <v>209734051</v>
      </c>
      <c r="N795" s="1">
        <v>27144536</v>
      </c>
    </row>
    <row r="796" spans="1:14">
      <c r="A796" s="12">
        <v>87084019</v>
      </c>
      <c r="B796" s="1" t="s">
        <v>10682</v>
      </c>
      <c r="C796" s="12">
        <v>870840</v>
      </c>
      <c r="D796" s="1" t="s">
        <v>10128</v>
      </c>
      <c r="E796" s="12">
        <v>8708</v>
      </c>
      <c r="F796" s="1" t="s">
        <v>3640</v>
      </c>
      <c r="G796" s="12">
        <v>87</v>
      </c>
      <c r="H796" s="1" t="s">
        <v>633</v>
      </c>
      <c r="I796" s="1" t="s">
        <v>272</v>
      </c>
      <c r="J796" s="1" t="s">
        <v>271</v>
      </c>
      <c r="K796" s="1">
        <v>19709331</v>
      </c>
      <c r="L796" s="1">
        <v>1851930</v>
      </c>
      <c r="M796" s="1">
        <v>66290542</v>
      </c>
      <c r="N796" s="1">
        <v>4361901</v>
      </c>
    </row>
    <row r="797" spans="1:14">
      <c r="A797" s="12">
        <v>48115930</v>
      </c>
      <c r="B797" s="1" t="s">
        <v>10326</v>
      </c>
      <c r="C797" s="12">
        <v>481159</v>
      </c>
      <c r="D797" s="1" t="s">
        <v>3442</v>
      </c>
      <c r="E797" s="12">
        <v>4811</v>
      </c>
      <c r="F797" s="1" t="s">
        <v>2415</v>
      </c>
      <c r="G797" s="12">
        <v>48</v>
      </c>
      <c r="H797" s="1" t="s">
        <v>19</v>
      </c>
      <c r="I797" s="1" t="s">
        <v>18</v>
      </c>
      <c r="J797" s="1" t="s">
        <v>17</v>
      </c>
      <c r="K797" s="1">
        <v>19701980</v>
      </c>
      <c r="L797" s="1">
        <v>5685303</v>
      </c>
      <c r="M797" s="1">
        <v>17277089</v>
      </c>
      <c r="N797" s="1">
        <v>5048057</v>
      </c>
    </row>
    <row r="798" spans="1:14">
      <c r="A798" s="12">
        <v>39079100</v>
      </c>
      <c r="B798" s="1" t="s">
        <v>11528</v>
      </c>
      <c r="C798" s="12">
        <v>390791</v>
      </c>
      <c r="D798" s="1" t="s">
        <v>11527</v>
      </c>
      <c r="E798" s="12">
        <v>3907</v>
      </c>
      <c r="F798" s="1" t="s">
        <v>775</v>
      </c>
      <c r="G798" s="12">
        <v>39</v>
      </c>
      <c r="H798" s="1" t="s">
        <v>38</v>
      </c>
      <c r="I798" s="1" t="s">
        <v>37</v>
      </c>
      <c r="J798" s="1" t="s">
        <v>36</v>
      </c>
      <c r="K798" s="1">
        <v>19679517</v>
      </c>
      <c r="L798" s="1">
        <v>7857213</v>
      </c>
      <c r="M798" s="1">
        <v>14404102</v>
      </c>
      <c r="N798" s="1">
        <v>4789480</v>
      </c>
    </row>
    <row r="799" spans="1:14">
      <c r="A799" s="12">
        <v>84186940</v>
      </c>
      <c r="B799" s="1" t="s">
        <v>11699</v>
      </c>
      <c r="C799" s="12">
        <v>841869</v>
      </c>
      <c r="D799" s="1" t="s">
        <v>6162</v>
      </c>
      <c r="E799" s="12">
        <v>8418</v>
      </c>
      <c r="F799" s="1" t="s">
        <v>2425</v>
      </c>
      <c r="G799" s="12">
        <v>84</v>
      </c>
      <c r="H799" s="1" t="s">
        <v>28</v>
      </c>
      <c r="I799" s="1" t="s">
        <v>27</v>
      </c>
      <c r="J799" s="1" t="s">
        <v>26</v>
      </c>
      <c r="K799" s="1">
        <v>19635395</v>
      </c>
      <c r="L799" s="1">
        <v>1355944</v>
      </c>
      <c r="M799" s="1">
        <v>73137668</v>
      </c>
      <c r="N799" s="1">
        <v>3680262</v>
      </c>
    </row>
    <row r="800" spans="1:14">
      <c r="A800" s="12">
        <v>48025599</v>
      </c>
      <c r="B800" s="1" t="s">
        <v>11732</v>
      </c>
      <c r="C800" s="12">
        <v>480255</v>
      </c>
      <c r="D800" s="1" t="s">
        <v>643</v>
      </c>
      <c r="E800" s="12">
        <v>4802</v>
      </c>
      <c r="F800" s="1" t="s">
        <v>150</v>
      </c>
      <c r="G800" s="12">
        <v>48</v>
      </c>
      <c r="H800" s="1" t="s">
        <v>19</v>
      </c>
      <c r="I800" s="1" t="s">
        <v>18</v>
      </c>
      <c r="J800" s="1" t="s">
        <v>17</v>
      </c>
      <c r="K800" s="1">
        <v>19612022</v>
      </c>
      <c r="L800" s="1">
        <v>14754345</v>
      </c>
      <c r="M800" s="1">
        <v>16086722</v>
      </c>
      <c r="N800" s="1">
        <v>13783829</v>
      </c>
    </row>
    <row r="801" spans="1:14">
      <c r="A801" s="12">
        <v>32082019</v>
      </c>
      <c r="B801" s="1" t="s">
        <v>10482</v>
      </c>
      <c r="C801" s="12">
        <v>320820</v>
      </c>
      <c r="D801" s="1" t="s">
        <v>7400</v>
      </c>
      <c r="E801" s="12">
        <v>3208</v>
      </c>
      <c r="F801" s="1" t="s">
        <v>1665</v>
      </c>
      <c r="G801" s="12">
        <v>32</v>
      </c>
      <c r="H801" s="1" t="s">
        <v>1112</v>
      </c>
      <c r="I801" s="1" t="s">
        <v>12</v>
      </c>
      <c r="J801" s="1" t="s">
        <v>11</v>
      </c>
      <c r="K801" s="1">
        <v>19581957</v>
      </c>
      <c r="L801" s="1">
        <v>3678393</v>
      </c>
      <c r="M801" s="1">
        <v>30370506</v>
      </c>
      <c r="N801" s="1">
        <v>9656479</v>
      </c>
    </row>
    <row r="802" spans="1:14">
      <c r="A802" s="12">
        <v>82022000</v>
      </c>
      <c r="B802" s="1" t="s">
        <v>11847</v>
      </c>
      <c r="C802" s="12">
        <v>820220</v>
      </c>
      <c r="D802" s="1" t="s">
        <v>11847</v>
      </c>
      <c r="E802" s="12">
        <v>8202</v>
      </c>
      <c r="F802" s="1" t="s">
        <v>769</v>
      </c>
      <c r="G802" s="12">
        <v>82</v>
      </c>
      <c r="H802" s="1" t="s">
        <v>768</v>
      </c>
      <c r="I802" s="1" t="s">
        <v>107</v>
      </c>
      <c r="J802" s="1" t="s">
        <v>106</v>
      </c>
      <c r="K802" s="1">
        <v>19516912</v>
      </c>
      <c r="L802" s="1">
        <v>924683</v>
      </c>
      <c r="M802" s="1">
        <v>11260037</v>
      </c>
      <c r="N802" s="1">
        <v>723368</v>
      </c>
    </row>
    <row r="803" spans="1:14">
      <c r="A803" s="12">
        <v>29181400</v>
      </c>
      <c r="B803" s="1" t="s">
        <v>11423</v>
      </c>
      <c r="C803" s="12">
        <v>291814</v>
      </c>
      <c r="D803" s="1" t="s">
        <v>11423</v>
      </c>
      <c r="E803" s="12">
        <v>2918</v>
      </c>
      <c r="F803" s="1" t="s">
        <v>323</v>
      </c>
      <c r="G803" s="12">
        <v>29</v>
      </c>
      <c r="H803" s="1" t="s">
        <v>13</v>
      </c>
      <c r="I803" s="1" t="s">
        <v>12</v>
      </c>
      <c r="J803" s="1" t="s">
        <v>11</v>
      </c>
      <c r="K803" s="1">
        <v>19496956</v>
      </c>
      <c r="L803" s="1">
        <v>9942143</v>
      </c>
      <c r="M803" s="1">
        <v>25924543</v>
      </c>
      <c r="N803" s="1">
        <v>19402617</v>
      </c>
    </row>
    <row r="804" spans="1:14">
      <c r="A804" s="12">
        <v>85119000</v>
      </c>
      <c r="B804" s="1" t="s">
        <v>11465</v>
      </c>
      <c r="C804" s="12">
        <v>851190</v>
      </c>
      <c r="D804" s="1" t="s">
        <v>11464</v>
      </c>
      <c r="E804" s="12">
        <v>8511</v>
      </c>
      <c r="F804" s="1" t="s">
        <v>4725</v>
      </c>
      <c r="G804" s="12">
        <v>85</v>
      </c>
      <c r="H804" s="1" t="s">
        <v>102</v>
      </c>
      <c r="I804" s="1" t="s">
        <v>27</v>
      </c>
      <c r="J804" s="1" t="s">
        <v>26</v>
      </c>
      <c r="K804" s="1">
        <v>19432652</v>
      </c>
      <c r="L804" s="1">
        <v>1541001</v>
      </c>
      <c r="M804" s="1">
        <v>108772133</v>
      </c>
      <c r="N804" s="1">
        <v>15598942</v>
      </c>
    </row>
    <row r="805" spans="1:14">
      <c r="A805" s="12">
        <v>84199090</v>
      </c>
      <c r="B805" s="1" t="s">
        <v>11312</v>
      </c>
      <c r="C805" s="12">
        <v>841990</v>
      </c>
      <c r="D805" s="1" t="s">
        <v>3406</v>
      </c>
      <c r="E805" s="12">
        <v>8419</v>
      </c>
      <c r="F805" s="1" t="s">
        <v>2867</v>
      </c>
      <c r="G805" s="12">
        <v>84</v>
      </c>
      <c r="H805" s="1" t="s">
        <v>28</v>
      </c>
      <c r="I805" s="1" t="s">
        <v>27</v>
      </c>
      <c r="J805" s="1" t="s">
        <v>26</v>
      </c>
      <c r="K805" s="1">
        <v>19407362</v>
      </c>
      <c r="L805" s="1">
        <v>906264</v>
      </c>
      <c r="M805" s="1">
        <v>37937331</v>
      </c>
      <c r="N805" s="1">
        <v>3234500</v>
      </c>
    </row>
    <row r="806" spans="1:14">
      <c r="A806" s="12">
        <v>87012900</v>
      </c>
      <c r="B806" s="1" t="s">
        <v>15672</v>
      </c>
      <c r="C806" s="12">
        <v>870129</v>
      </c>
      <c r="D806" s="1" t="s">
        <v>15671</v>
      </c>
      <c r="E806" s="12">
        <v>8701</v>
      </c>
      <c r="F806" s="1" t="s">
        <v>1401</v>
      </c>
      <c r="G806" s="12">
        <v>87</v>
      </c>
      <c r="H806" s="1" t="s">
        <v>633</v>
      </c>
      <c r="I806" s="1" t="s">
        <v>272</v>
      </c>
      <c r="J806" s="1" t="s">
        <v>271</v>
      </c>
      <c r="K806" s="1">
        <v>19368763</v>
      </c>
      <c r="L806" s="1">
        <v>1290704</v>
      </c>
      <c r="M806" s="1">
        <v>243047</v>
      </c>
      <c r="N806" s="1">
        <v>30230</v>
      </c>
    </row>
    <row r="807" spans="1:14">
      <c r="A807" s="12">
        <v>84099116</v>
      </c>
      <c r="B807" s="1" t="s">
        <v>11356</v>
      </c>
      <c r="C807" s="12">
        <v>840991</v>
      </c>
      <c r="D807" s="1" t="s">
        <v>5906</v>
      </c>
      <c r="E807" s="12">
        <v>8409</v>
      </c>
      <c r="F807" s="1" t="s">
        <v>2582</v>
      </c>
      <c r="G807" s="12">
        <v>84</v>
      </c>
      <c r="H807" s="1" t="s">
        <v>28</v>
      </c>
      <c r="I807" s="1" t="s">
        <v>27</v>
      </c>
      <c r="J807" s="1" t="s">
        <v>26</v>
      </c>
      <c r="K807" s="1">
        <v>19326594</v>
      </c>
      <c r="L807" s="1">
        <v>476890</v>
      </c>
      <c r="M807" s="1">
        <v>21630389</v>
      </c>
      <c r="N807" s="1">
        <v>239849</v>
      </c>
    </row>
    <row r="808" spans="1:14">
      <c r="A808" s="12">
        <v>28112230</v>
      </c>
      <c r="B808" s="1" t="s">
        <v>11442</v>
      </c>
      <c r="C808" s="12">
        <v>281122</v>
      </c>
      <c r="D808" s="1" t="s">
        <v>614</v>
      </c>
      <c r="E808" s="12">
        <v>2811</v>
      </c>
      <c r="F808" s="1" t="s">
        <v>264</v>
      </c>
      <c r="G808" s="12">
        <v>28</v>
      </c>
      <c r="H808" s="1" t="s">
        <v>118</v>
      </c>
      <c r="I808" s="1" t="s">
        <v>12</v>
      </c>
      <c r="J808" s="1" t="s">
        <v>11</v>
      </c>
      <c r="K808" s="1">
        <v>19307767</v>
      </c>
      <c r="L808" s="1">
        <v>10504133</v>
      </c>
      <c r="M808" s="1">
        <v>7354484</v>
      </c>
      <c r="N808" s="1">
        <v>4776570</v>
      </c>
    </row>
    <row r="809" spans="1:14">
      <c r="A809" s="12">
        <v>48132000</v>
      </c>
      <c r="B809" s="1" t="s">
        <v>11504</v>
      </c>
      <c r="C809" s="12">
        <v>481320</v>
      </c>
      <c r="D809" s="1" t="s">
        <v>11503</v>
      </c>
      <c r="E809" s="12">
        <v>4813</v>
      </c>
      <c r="F809" s="1" t="s">
        <v>5362</v>
      </c>
      <c r="G809" s="12">
        <v>48</v>
      </c>
      <c r="H809" s="1" t="s">
        <v>19</v>
      </c>
      <c r="I809" s="1" t="s">
        <v>18</v>
      </c>
      <c r="J809" s="1" t="s">
        <v>17</v>
      </c>
      <c r="K809" s="1">
        <v>19282270</v>
      </c>
      <c r="L809" s="1">
        <v>8052624</v>
      </c>
      <c r="M809" s="1">
        <v>1825253</v>
      </c>
      <c r="N809" s="1">
        <v>433727</v>
      </c>
    </row>
    <row r="810" spans="1:14">
      <c r="A810" s="13" t="s">
        <v>11673</v>
      </c>
      <c r="B810" s="1" t="s">
        <v>11671</v>
      </c>
      <c r="C810" s="13" t="s">
        <v>11672</v>
      </c>
      <c r="D810" s="1" t="s">
        <v>11671</v>
      </c>
      <c r="E810" s="13" t="s">
        <v>4498</v>
      </c>
      <c r="F810" s="1" t="s">
        <v>4497</v>
      </c>
      <c r="G810" s="13" t="s">
        <v>3835</v>
      </c>
      <c r="H810" s="1" t="s">
        <v>3834</v>
      </c>
      <c r="I810" s="1" t="s">
        <v>204</v>
      </c>
      <c r="J810" s="1" t="s">
        <v>203</v>
      </c>
      <c r="K810" s="1">
        <v>19258823</v>
      </c>
      <c r="L810" s="1">
        <v>8395073</v>
      </c>
      <c r="M810" s="1">
        <v>0</v>
      </c>
      <c r="N810" s="1">
        <v>0</v>
      </c>
    </row>
    <row r="811" spans="1:14">
      <c r="A811" s="12">
        <v>15162000</v>
      </c>
      <c r="B811" s="1" t="s">
        <v>11012</v>
      </c>
      <c r="C811" s="12">
        <v>151620</v>
      </c>
      <c r="D811" s="1" t="s">
        <v>11011</v>
      </c>
      <c r="E811" s="12">
        <v>1516</v>
      </c>
      <c r="F811" s="1" t="s">
        <v>11010</v>
      </c>
      <c r="G811" s="12">
        <v>15</v>
      </c>
      <c r="H811" s="1" t="s">
        <v>413</v>
      </c>
      <c r="I811" s="1" t="s">
        <v>412</v>
      </c>
      <c r="J811" s="1" t="s">
        <v>411</v>
      </c>
      <c r="K811" s="1">
        <v>19247494</v>
      </c>
      <c r="L811" s="1">
        <v>9260549</v>
      </c>
      <c r="M811" s="1">
        <v>24192565</v>
      </c>
      <c r="N811" s="1">
        <v>12953087</v>
      </c>
    </row>
    <row r="812" spans="1:14">
      <c r="A812" s="13" t="s">
        <v>11960</v>
      </c>
      <c r="B812" s="1" t="s">
        <v>11959</v>
      </c>
      <c r="C812" s="13" t="s">
        <v>11958</v>
      </c>
      <c r="D812" s="1" t="s">
        <v>11957</v>
      </c>
      <c r="E812" s="13" t="s">
        <v>4164</v>
      </c>
      <c r="F812" s="1" t="s">
        <v>4163</v>
      </c>
      <c r="G812" s="13" t="s">
        <v>4162</v>
      </c>
      <c r="H812" s="1" t="s">
        <v>4161</v>
      </c>
      <c r="I812" s="1" t="s">
        <v>204</v>
      </c>
      <c r="J812" s="1" t="s">
        <v>203</v>
      </c>
      <c r="K812" s="1">
        <v>19245959</v>
      </c>
      <c r="L812" s="1">
        <v>3580746</v>
      </c>
      <c r="M812" s="1">
        <v>42377</v>
      </c>
      <c r="N812" s="1">
        <v>2153</v>
      </c>
    </row>
    <row r="813" spans="1:14">
      <c r="A813" s="12">
        <v>73090090</v>
      </c>
      <c r="B813" s="1" t="s">
        <v>10069</v>
      </c>
      <c r="C813" s="12">
        <v>730900</v>
      </c>
      <c r="D813" s="1" t="s">
        <v>8567</v>
      </c>
      <c r="E813" s="12">
        <v>7309</v>
      </c>
      <c r="F813" s="1" t="s">
        <v>8567</v>
      </c>
      <c r="G813" s="12">
        <v>73</v>
      </c>
      <c r="H813" s="1" t="s">
        <v>108</v>
      </c>
      <c r="I813" s="1" t="s">
        <v>107</v>
      </c>
      <c r="J813" s="1" t="s">
        <v>106</v>
      </c>
      <c r="K813" s="1">
        <v>19195823</v>
      </c>
      <c r="L813" s="1">
        <v>5745601</v>
      </c>
      <c r="M813" s="1">
        <v>77033196</v>
      </c>
      <c r="N813" s="1">
        <v>5619303</v>
      </c>
    </row>
    <row r="814" spans="1:14">
      <c r="A814" s="12">
        <v>94039100</v>
      </c>
      <c r="B814" s="1" t="s">
        <v>5051</v>
      </c>
      <c r="C814" s="12">
        <v>940391</v>
      </c>
      <c r="D814" s="1" t="s">
        <v>12035</v>
      </c>
      <c r="E814" s="12">
        <v>9403</v>
      </c>
      <c r="F814" s="1" t="s">
        <v>5049</v>
      </c>
      <c r="G814" s="12">
        <v>94</v>
      </c>
      <c r="H814" s="1" t="s">
        <v>259</v>
      </c>
      <c r="I814" s="1" t="s">
        <v>127</v>
      </c>
      <c r="J814" s="1" t="s">
        <v>126</v>
      </c>
      <c r="K814" s="1">
        <v>19190320</v>
      </c>
      <c r="L814" s="1">
        <v>4974466</v>
      </c>
      <c r="M814" s="1">
        <v>749392</v>
      </c>
      <c r="N814" s="1">
        <v>205994</v>
      </c>
    </row>
    <row r="815" spans="1:14">
      <c r="A815" s="12">
        <v>27060000</v>
      </c>
      <c r="B815" s="1" t="s">
        <v>15669</v>
      </c>
      <c r="C815" s="12">
        <v>270600</v>
      </c>
      <c r="D815" s="1" t="s">
        <v>15670</v>
      </c>
      <c r="E815" s="12">
        <v>2706</v>
      </c>
      <c r="F815" s="1" t="s">
        <v>15669</v>
      </c>
      <c r="G815" s="12">
        <v>27</v>
      </c>
      <c r="H815" s="1" t="s">
        <v>486</v>
      </c>
      <c r="I815" s="1" t="s">
        <v>225</v>
      </c>
      <c r="J815" s="1" t="s">
        <v>224</v>
      </c>
      <c r="K815" s="1">
        <v>19187528</v>
      </c>
      <c r="L815" s="1">
        <v>42602381</v>
      </c>
      <c r="M815" s="1">
        <v>455217</v>
      </c>
      <c r="N815" s="1">
        <v>335790</v>
      </c>
    </row>
    <row r="816" spans="1:14">
      <c r="A816" s="12">
        <v>84835010</v>
      </c>
      <c r="B816" s="1" t="s">
        <v>11480</v>
      </c>
      <c r="C816" s="12">
        <v>848350</v>
      </c>
      <c r="D816" s="1" t="s">
        <v>10733</v>
      </c>
      <c r="E816" s="12">
        <v>8483</v>
      </c>
      <c r="F816" s="1" t="s">
        <v>4474</v>
      </c>
      <c r="G816" s="12">
        <v>84</v>
      </c>
      <c r="H816" s="1" t="s">
        <v>28</v>
      </c>
      <c r="I816" s="1" t="s">
        <v>27</v>
      </c>
      <c r="J816" s="1" t="s">
        <v>26</v>
      </c>
      <c r="K816" s="1">
        <v>19182215</v>
      </c>
      <c r="L816" s="1">
        <v>1464273</v>
      </c>
      <c r="M816" s="1">
        <v>54034623</v>
      </c>
      <c r="N816" s="1">
        <v>5491729</v>
      </c>
    </row>
    <row r="817" spans="1:14">
      <c r="A817" s="12">
        <v>20094900</v>
      </c>
      <c r="B817" s="1" t="s">
        <v>11844</v>
      </c>
      <c r="C817" s="12">
        <v>200949</v>
      </c>
      <c r="D817" s="1" t="s">
        <v>11843</v>
      </c>
      <c r="E817" s="12">
        <v>2009</v>
      </c>
      <c r="F817" s="1" t="s">
        <v>4347</v>
      </c>
      <c r="G817" s="12">
        <v>20</v>
      </c>
      <c r="H817" s="1" t="s">
        <v>3274</v>
      </c>
      <c r="I817" s="1" t="s">
        <v>751</v>
      </c>
      <c r="J817" s="1" t="s">
        <v>750</v>
      </c>
      <c r="K817" s="1">
        <v>19103574</v>
      </c>
      <c r="L817" s="1">
        <v>7008416</v>
      </c>
      <c r="M817" s="1">
        <v>0</v>
      </c>
      <c r="N817" s="1">
        <v>0</v>
      </c>
    </row>
    <row r="818" spans="1:14">
      <c r="A818" s="12">
        <v>85045000</v>
      </c>
      <c r="B818" s="1" t="s">
        <v>8724</v>
      </c>
      <c r="C818" s="12">
        <v>850450</v>
      </c>
      <c r="D818" s="1" t="s">
        <v>8724</v>
      </c>
      <c r="E818" s="12">
        <v>8504</v>
      </c>
      <c r="F818" s="1" t="s">
        <v>495</v>
      </c>
      <c r="G818" s="12">
        <v>85</v>
      </c>
      <c r="H818" s="1" t="s">
        <v>102</v>
      </c>
      <c r="I818" s="1" t="s">
        <v>27</v>
      </c>
      <c r="J818" s="1" t="s">
        <v>26</v>
      </c>
      <c r="K818" s="1">
        <v>19091260</v>
      </c>
      <c r="L818" s="1">
        <v>713599</v>
      </c>
      <c r="M818" s="1">
        <v>57432314</v>
      </c>
      <c r="N818" s="1">
        <v>1561447</v>
      </c>
    </row>
    <row r="819" spans="1:14">
      <c r="A819" s="12">
        <v>12119090</v>
      </c>
      <c r="B819" s="1" t="s">
        <v>11629</v>
      </c>
      <c r="C819" s="12">
        <v>121190</v>
      </c>
      <c r="D819" s="1" t="s">
        <v>7001</v>
      </c>
      <c r="E819" s="12">
        <v>1211</v>
      </c>
      <c r="F819" s="1" t="s">
        <v>5328</v>
      </c>
      <c r="G819" s="12">
        <v>12</v>
      </c>
      <c r="H819" s="1" t="s">
        <v>331</v>
      </c>
      <c r="I819" s="1" t="s">
        <v>59</v>
      </c>
      <c r="J819" s="1" t="s">
        <v>58</v>
      </c>
      <c r="K819" s="1">
        <v>18972221</v>
      </c>
      <c r="L819" s="1">
        <v>1603633</v>
      </c>
      <c r="M819" s="1">
        <v>21477201</v>
      </c>
      <c r="N819" s="1">
        <v>6703839</v>
      </c>
    </row>
    <row r="820" spans="1:14">
      <c r="A820" s="12">
        <v>29241999</v>
      </c>
      <c r="B820" s="1" t="s">
        <v>11859</v>
      </c>
      <c r="C820" s="12">
        <v>292419</v>
      </c>
      <c r="D820" s="1" t="s">
        <v>24</v>
      </c>
      <c r="E820" s="12">
        <v>2924</v>
      </c>
      <c r="F820" s="1" t="s">
        <v>23</v>
      </c>
      <c r="G820" s="12">
        <v>29</v>
      </c>
      <c r="H820" s="1" t="s">
        <v>13</v>
      </c>
      <c r="I820" s="1" t="s">
        <v>12</v>
      </c>
      <c r="J820" s="1" t="s">
        <v>11</v>
      </c>
      <c r="K820" s="1">
        <v>18908994</v>
      </c>
      <c r="L820" s="1">
        <v>2393020</v>
      </c>
      <c r="M820" s="1">
        <v>61113965</v>
      </c>
      <c r="N820" s="1">
        <v>9465122</v>
      </c>
    </row>
    <row r="821" spans="1:14">
      <c r="A821" s="12">
        <v>38221990</v>
      </c>
      <c r="B821" s="1" t="s">
        <v>11402</v>
      </c>
      <c r="C821" s="12">
        <v>382219</v>
      </c>
      <c r="D821" s="1" t="s">
        <v>961</v>
      </c>
      <c r="E821" s="12">
        <v>3822</v>
      </c>
      <c r="F821" s="1" t="s">
        <v>960</v>
      </c>
      <c r="G821" s="12">
        <v>38</v>
      </c>
      <c r="H821" s="1" t="s">
        <v>244</v>
      </c>
      <c r="I821" s="1" t="s">
        <v>12</v>
      </c>
      <c r="J821" s="1" t="s">
        <v>11</v>
      </c>
      <c r="K821" s="1">
        <v>18890638</v>
      </c>
      <c r="L821" s="1">
        <v>6072159</v>
      </c>
      <c r="M821" s="1">
        <v>450032973</v>
      </c>
      <c r="N821" s="1">
        <v>11475590</v>
      </c>
    </row>
    <row r="822" spans="1:14">
      <c r="A822" s="12">
        <v>94069020</v>
      </c>
      <c r="B822" s="1" t="s">
        <v>6520</v>
      </c>
      <c r="C822" s="12">
        <v>940690</v>
      </c>
      <c r="D822" s="1" t="s">
        <v>1832</v>
      </c>
      <c r="E822" s="12">
        <v>9406</v>
      </c>
      <c r="F822" s="1" t="s">
        <v>1831</v>
      </c>
      <c r="G822" s="12">
        <v>94</v>
      </c>
      <c r="H822" s="1" t="s">
        <v>259</v>
      </c>
      <c r="I822" s="1" t="s">
        <v>127</v>
      </c>
      <c r="J822" s="1" t="s">
        <v>126</v>
      </c>
      <c r="K822" s="1">
        <v>18890161</v>
      </c>
      <c r="L822" s="1">
        <v>2556174</v>
      </c>
      <c r="M822" s="1">
        <v>34385360</v>
      </c>
      <c r="N822" s="1">
        <v>6840432</v>
      </c>
    </row>
    <row r="823" spans="1:14">
      <c r="A823" s="12">
        <v>87082200</v>
      </c>
      <c r="B823" s="1" t="s">
        <v>10684</v>
      </c>
      <c r="C823" s="12">
        <v>870822</v>
      </c>
      <c r="D823" s="1" t="s">
        <v>10683</v>
      </c>
      <c r="E823" s="12">
        <v>8708</v>
      </c>
      <c r="F823" s="1" t="s">
        <v>3640</v>
      </c>
      <c r="G823" s="12">
        <v>87</v>
      </c>
      <c r="H823" s="1" t="s">
        <v>633</v>
      </c>
      <c r="I823" s="1" t="s">
        <v>272</v>
      </c>
      <c r="J823" s="1" t="s">
        <v>271</v>
      </c>
      <c r="K823" s="1">
        <v>18826447</v>
      </c>
      <c r="L823" s="1">
        <v>3164314</v>
      </c>
      <c r="M823" s="1">
        <v>20491571</v>
      </c>
      <c r="N823" s="1">
        <v>2984314</v>
      </c>
    </row>
    <row r="824" spans="1:14">
      <c r="A824" s="12">
        <v>32041700</v>
      </c>
      <c r="B824" s="1" t="s">
        <v>10310</v>
      </c>
      <c r="C824" s="12">
        <v>320417</v>
      </c>
      <c r="D824" s="1" t="s">
        <v>10309</v>
      </c>
      <c r="E824" s="12">
        <v>3204</v>
      </c>
      <c r="F824" s="1" t="s">
        <v>1863</v>
      </c>
      <c r="G824" s="12">
        <v>32</v>
      </c>
      <c r="H824" s="1" t="s">
        <v>1112</v>
      </c>
      <c r="I824" s="1" t="s">
        <v>12</v>
      </c>
      <c r="J824" s="1" t="s">
        <v>11</v>
      </c>
      <c r="K824" s="1">
        <v>18802675</v>
      </c>
      <c r="L824" s="1">
        <v>2853132</v>
      </c>
      <c r="M824" s="1">
        <v>125800487</v>
      </c>
      <c r="N824" s="1">
        <v>17071380</v>
      </c>
    </row>
    <row r="825" spans="1:14">
      <c r="A825" s="12">
        <v>90271000</v>
      </c>
      <c r="B825" s="1" t="s">
        <v>11390</v>
      </c>
      <c r="C825" s="12">
        <v>902710</v>
      </c>
      <c r="D825" s="1" t="s">
        <v>11389</v>
      </c>
      <c r="E825" s="12">
        <v>9027</v>
      </c>
      <c r="F825" s="1" t="s">
        <v>2192</v>
      </c>
      <c r="G825" s="12">
        <v>90</v>
      </c>
      <c r="H825" s="1" t="s">
        <v>512</v>
      </c>
      <c r="I825" s="1" t="s">
        <v>49</v>
      </c>
      <c r="J825" s="1" t="s">
        <v>48</v>
      </c>
      <c r="K825" s="1">
        <v>18751250</v>
      </c>
      <c r="L825" s="1">
        <v>89944</v>
      </c>
      <c r="M825" s="1">
        <v>163439359</v>
      </c>
      <c r="N825" s="1">
        <v>940361</v>
      </c>
    </row>
    <row r="826" spans="1:14">
      <c r="A826" s="12">
        <v>90292010</v>
      </c>
      <c r="B826" s="1" t="s">
        <v>9684</v>
      </c>
      <c r="C826" s="12">
        <v>902920</v>
      </c>
      <c r="D826" s="1" t="s">
        <v>5742</v>
      </c>
      <c r="E826" s="12">
        <v>9029</v>
      </c>
      <c r="F826" s="1" t="s">
        <v>5741</v>
      </c>
      <c r="G826" s="12">
        <v>90</v>
      </c>
      <c r="H826" s="1" t="s">
        <v>512</v>
      </c>
      <c r="I826" s="1" t="s">
        <v>49</v>
      </c>
      <c r="J826" s="1" t="s">
        <v>48</v>
      </c>
      <c r="K826" s="1">
        <v>18725694</v>
      </c>
      <c r="L826" s="1">
        <v>205936</v>
      </c>
      <c r="M826" s="1">
        <v>128902965</v>
      </c>
      <c r="N826" s="1">
        <v>1276519</v>
      </c>
    </row>
    <row r="827" spans="1:14">
      <c r="A827" s="12">
        <v>85352100</v>
      </c>
      <c r="B827" s="1" t="s">
        <v>8736</v>
      </c>
      <c r="C827" s="12">
        <v>853521</v>
      </c>
      <c r="D827" s="1" t="s">
        <v>8735</v>
      </c>
      <c r="E827" s="12">
        <v>8535</v>
      </c>
      <c r="F827" s="1" t="s">
        <v>1566</v>
      </c>
      <c r="G827" s="12">
        <v>85</v>
      </c>
      <c r="H827" s="1" t="s">
        <v>102</v>
      </c>
      <c r="I827" s="1" t="s">
        <v>27</v>
      </c>
      <c r="J827" s="1" t="s">
        <v>26</v>
      </c>
      <c r="K827" s="1">
        <v>18711869</v>
      </c>
      <c r="L827" s="1">
        <v>536947</v>
      </c>
      <c r="M827" s="1">
        <v>58124442</v>
      </c>
      <c r="N827" s="1">
        <v>2337892</v>
      </c>
    </row>
    <row r="828" spans="1:14">
      <c r="A828" s="13" t="s">
        <v>9143</v>
      </c>
      <c r="B828" s="1" t="s">
        <v>9142</v>
      </c>
      <c r="C828" s="13" t="s">
        <v>4500</v>
      </c>
      <c r="D828" s="1" t="s">
        <v>4499</v>
      </c>
      <c r="E828" s="13" t="s">
        <v>4498</v>
      </c>
      <c r="F828" s="1" t="s">
        <v>4497</v>
      </c>
      <c r="G828" s="13" t="s">
        <v>3835</v>
      </c>
      <c r="H828" s="1" t="s">
        <v>3834</v>
      </c>
      <c r="I828" s="1" t="s">
        <v>204</v>
      </c>
      <c r="J828" s="1" t="s">
        <v>203</v>
      </c>
      <c r="K828" s="1">
        <v>18700411</v>
      </c>
      <c r="L828" s="1">
        <v>3312135</v>
      </c>
      <c r="M828" s="1">
        <v>527196596</v>
      </c>
      <c r="N828" s="1">
        <v>146201587</v>
      </c>
    </row>
    <row r="829" spans="1:14">
      <c r="A829" s="12">
        <v>28276012</v>
      </c>
      <c r="B829" s="1" t="s">
        <v>9942</v>
      </c>
      <c r="C829" s="12">
        <v>282760</v>
      </c>
      <c r="D829" s="1" t="s">
        <v>1598</v>
      </c>
      <c r="E829" s="12">
        <v>2827</v>
      </c>
      <c r="F829" s="1" t="s">
        <v>386</v>
      </c>
      <c r="G829" s="12">
        <v>28</v>
      </c>
      <c r="H829" s="1" t="s">
        <v>118</v>
      </c>
      <c r="I829" s="1" t="s">
        <v>12</v>
      </c>
      <c r="J829" s="1" t="s">
        <v>11</v>
      </c>
      <c r="K829" s="1">
        <v>18686407</v>
      </c>
      <c r="L829" s="1">
        <v>353236</v>
      </c>
      <c r="M829" s="1">
        <v>3859666</v>
      </c>
      <c r="N829" s="1">
        <v>64752</v>
      </c>
    </row>
    <row r="830" spans="1:14">
      <c r="A830" s="12">
        <v>28352600</v>
      </c>
      <c r="B830" s="1" t="s">
        <v>11248</v>
      </c>
      <c r="C830" s="12">
        <v>283526</v>
      </c>
      <c r="D830" s="1" t="s">
        <v>11248</v>
      </c>
      <c r="E830" s="12">
        <v>2835</v>
      </c>
      <c r="F830" s="1" t="s">
        <v>1878</v>
      </c>
      <c r="G830" s="12">
        <v>28</v>
      </c>
      <c r="H830" s="1" t="s">
        <v>118</v>
      </c>
      <c r="I830" s="1" t="s">
        <v>12</v>
      </c>
      <c r="J830" s="1" t="s">
        <v>11</v>
      </c>
      <c r="K830" s="1">
        <v>18670733</v>
      </c>
      <c r="L830" s="1">
        <v>15327820</v>
      </c>
      <c r="M830" s="1">
        <v>45119513</v>
      </c>
      <c r="N830" s="1">
        <v>66613209</v>
      </c>
    </row>
    <row r="831" spans="1:14">
      <c r="A831" s="12">
        <v>73202010</v>
      </c>
      <c r="B831" s="1" t="s">
        <v>11804</v>
      </c>
      <c r="C831" s="12">
        <v>732020</v>
      </c>
      <c r="D831" s="1" t="s">
        <v>11568</v>
      </c>
      <c r="E831" s="12">
        <v>7320</v>
      </c>
      <c r="F831" s="1" t="s">
        <v>6604</v>
      </c>
      <c r="G831" s="12">
        <v>73</v>
      </c>
      <c r="H831" s="1" t="s">
        <v>108</v>
      </c>
      <c r="I831" s="1" t="s">
        <v>107</v>
      </c>
      <c r="J831" s="1" t="s">
        <v>106</v>
      </c>
      <c r="K831" s="1">
        <v>18658424</v>
      </c>
      <c r="L831" s="1">
        <v>1980607</v>
      </c>
      <c r="M831" s="1">
        <v>42592957</v>
      </c>
      <c r="N831" s="1">
        <v>4992887</v>
      </c>
    </row>
    <row r="832" spans="1:14">
      <c r="A832" s="12">
        <v>82159910</v>
      </c>
      <c r="B832" s="1" t="s">
        <v>11313</v>
      </c>
      <c r="C832" s="12">
        <v>821599</v>
      </c>
      <c r="D832" s="1" t="s">
        <v>8739</v>
      </c>
      <c r="E832" s="12">
        <v>8215</v>
      </c>
      <c r="F832" s="1" t="s">
        <v>6057</v>
      </c>
      <c r="G832" s="12">
        <v>82</v>
      </c>
      <c r="H832" s="1" t="s">
        <v>768</v>
      </c>
      <c r="I832" s="1" t="s">
        <v>107</v>
      </c>
      <c r="J832" s="1" t="s">
        <v>106</v>
      </c>
      <c r="K832" s="1">
        <v>18616147</v>
      </c>
      <c r="L832" s="1">
        <v>1695738</v>
      </c>
      <c r="M832" s="1">
        <v>16441629</v>
      </c>
      <c r="N832" s="1">
        <v>6733700</v>
      </c>
    </row>
    <row r="833" spans="1:14">
      <c r="A833" s="12">
        <v>84433111</v>
      </c>
      <c r="B833" s="1" t="s">
        <v>9735</v>
      </c>
      <c r="C833" s="12">
        <v>844331</v>
      </c>
      <c r="D833" s="1" t="s">
        <v>1790</v>
      </c>
      <c r="E833" s="12">
        <v>8443</v>
      </c>
      <c r="F833" s="1" t="s">
        <v>738</v>
      </c>
      <c r="G833" s="12">
        <v>84</v>
      </c>
      <c r="H833" s="1" t="s">
        <v>28</v>
      </c>
      <c r="I833" s="1" t="s">
        <v>27</v>
      </c>
      <c r="J833" s="1" t="s">
        <v>26</v>
      </c>
      <c r="K833" s="1">
        <v>18604102</v>
      </c>
      <c r="L833" s="1">
        <v>1068974</v>
      </c>
      <c r="M833" s="1">
        <v>43100065</v>
      </c>
      <c r="N833" s="1">
        <v>2954790</v>
      </c>
    </row>
    <row r="834" spans="1:14">
      <c r="A834" s="12">
        <v>90149000</v>
      </c>
      <c r="B834" s="1" t="s">
        <v>12082</v>
      </c>
      <c r="C834" s="12">
        <v>901490</v>
      </c>
      <c r="D834" s="1" t="s">
        <v>12081</v>
      </c>
      <c r="E834" s="12">
        <v>9014</v>
      </c>
      <c r="F834" s="1" t="s">
        <v>8252</v>
      </c>
      <c r="G834" s="12">
        <v>90</v>
      </c>
      <c r="H834" s="1" t="s">
        <v>512</v>
      </c>
      <c r="I834" s="1" t="s">
        <v>49</v>
      </c>
      <c r="J834" s="1" t="s">
        <v>48</v>
      </c>
      <c r="K834" s="1">
        <v>18575623</v>
      </c>
      <c r="L834" s="1">
        <v>1261</v>
      </c>
      <c r="M834" s="1">
        <v>40491050</v>
      </c>
      <c r="N834" s="1">
        <v>54046</v>
      </c>
    </row>
    <row r="835" spans="1:14">
      <c r="A835" s="12">
        <v>68052000</v>
      </c>
      <c r="B835" s="1" t="s">
        <v>11088</v>
      </c>
      <c r="C835" s="12">
        <v>680520</v>
      </c>
      <c r="D835" s="1" t="s">
        <v>11087</v>
      </c>
      <c r="E835" s="12">
        <v>6805</v>
      </c>
      <c r="F835" s="1" t="s">
        <v>4546</v>
      </c>
      <c r="G835" s="12">
        <v>68</v>
      </c>
      <c r="H835" s="1" t="s">
        <v>8</v>
      </c>
      <c r="I835" s="1" t="s">
        <v>7</v>
      </c>
      <c r="J835" s="1" t="s">
        <v>6</v>
      </c>
      <c r="K835" s="1">
        <v>18533051</v>
      </c>
      <c r="L835" s="1">
        <v>1997548</v>
      </c>
      <c r="M835" s="1">
        <v>28257647</v>
      </c>
      <c r="N835" s="1">
        <v>4293441</v>
      </c>
    </row>
    <row r="836" spans="1:14">
      <c r="A836" s="12">
        <v>84814000</v>
      </c>
      <c r="B836" s="1" t="s">
        <v>11685</v>
      </c>
      <c r="C836" s="12">
        <v>848140</v>
      </c>
      <c r="D836" s="1" t="s">
        <v>11685</v>
      </c>
      <c r="E836" s="12">
        <v>8481</v>
      </c>
      <c r="F836" s="1" t="s">
        <v>4248</v>
      </c>
      <c r="G836" s="12">
        <v>84</v>
      </c>
      <c r="H836" s="1" t="s">
        <v>28</v>
      </c>
      <c r="I836" s="1" t="s">
        <v>27</v>
      </c>
      <c r="J836" s="1" t="s">
        <v>26</v>
      </c>
      <c r="K836" s="1">
        <v>18526298</v>
      </c>
      <c r="L836" s="1">
        <v>240894</v>
      </c>
      <c r="M836" s="1">
        <v>143417284</v>
      </c>
      <c r="N836" s="1">
        <v>2408402</v>
      </c>
    </row>
    <row r="837" spans="1:14">
      <c r="A837" s="12">
        <v>31051000</v>
      </c>
      <c r="B837" s="1" t="s">
        <v>8157</v>
      </c>
      <c r="C837" s="12">
        <v>310510</v>
      </c>
      <c r="D837" s="1" t="s">
        <v>8156</v>
      </c>
      <c r="E837" s="12">
        <v>3105</v>
      </c>
      <c r="F837" s="1" t="s">
        <v>2326</v>
      </c>
      <c r="G837" s="12">
        <v>31</v>
      </c>
      <c r="H837" s="1" t="s">
        <v>870</v>
      </c>
      <c r="I837" s="1" t="s">
        <v>12</v>
      </c>
      <c r="J837" s="1" t="s">
        <v>11</v>
      </c>
      <c r="K837" s="1">
        <v>18515278</v>
      </c>
      <c r="L837" s="1">
        <v>2542669</v>
      </c>
      <c r="M837" s="1">
        <v>39654797</v>
      </c>
      <c r="N837" s="1">
        <v>8103142</v>
      </c>
    </row>
    <row r="838" spans="1:14">
      <c r="A838" s="12">
        <v>15060000</v>
      </c>
      <c r="B838" s="1" t="s">
        <v>3229</v>
      </c>
      <c r="C838" s="12">
        <v>150600</v>
      </c>
      <c r="D838" s="1" t="s">
        <v>3230</v>
      </c>
      <c r="E838" s="12">
        <v>1506</v>
      </c>
      <c r="F838" s="1" t="s">
        <v>3229</v>
      </c>
      <c r="G838" s="12">
        <v>15</v>
      </c>
      <c r="H838" s="1" t="s">
        <v>413</v>
      </c>
      <c r="I838" s="1" t="s">
        <v>412</v>
      </c>
      <c r="J838" s="1" t="s">
        <v>411</v>
      </c>
      <c r="K838" s="1">
        <v>18510994</v>
      </c>
      <c r="L838" s="1">
        <v>19467252</v>
      </c>
      <c r="M838" s="1">
        <v>289056</v>
      </c>
      <c r="N838" s="1">
        <v>12517</v>
      </c>
    </row>
    <row r="839" spans="1:14">
      <c r="A839" s="12">
        <v>84272090</v>
      </c>
      <c r="B839" s="1" t="s">
        <v>10950</v>
      </c>
      <c r="C839" s="12">
        <v>842720</v>
      </c>
      <c r="D839" s="1" t="s">
        <v>9690</v>
      </c>
      <c r="E839" s="12">
        <v>8427</v>
      </c>
      <c r="F839" s="1" t="s">
        <v>6044</v>
      </c>
      <c r="G839" s="12">
        <v>84</v>
      </c>
      <c r="H839" s="1" t="s">
        <v>28</v>
      </c>
      <c r="I839" s="1" t="s">
        <v>27</v>
      </c>
      <c r="J839" s="1" t="s">
        <v>26</v>
      </c>
      <c r="K839" s="1">
        <v>18475083</v>
      </c>
      <c r="L839" s="1">
        <v>2414398</v>
      </c>
      <c r="M839" s="1">
        <v>288188680</v>
      </c>
      <c r="N839" s="1">
        <v>90774562</v>
      </c>
    </row>
    <row r="840" spans="1:14">
      <c r="A840" s="12">
        <v>73202090</v>
      </c>
      <c r="B840" s="1" t="s">
        <v>11569</v>
      </c>
      <c r="C840" s="12">
        <v>732020</v>
      </c>
      <c r="D840" s="1" t="s">
        <v>11568</v>
      </c>
      <c r="E840" s="12">
        <v>7320</v>
      </c>
      <c r="F840" s="1" t="s">
        <v>6604</v>
      </c>
      <c r="G840" s="12">
        <v>73</v>
      </c>
      <c r="H840" s="1" t="s">
        <v>108</v>
      </c>
      <c r="I840" s="1" t="s">
        <v>107</v>
      </c>
      <c r="J840" s="1" t="s">
        <v>106</v>
      </c>
      <c r="K840" s="1">
        <v>18459076</v>
      </c>
      <c r="L840" s="1">
        <v>2225916</v>
      </c>
      <c r="M840" s="1">
        <v>11234754</v>
      </c>
      <c r="N840" s="1">
        <v>1297532</v>
      </c>
    </row>
    <row r="841" spans="1:14">
      <c r="A841" s="12">
        <v>17049090</v>
      </c>
      <c r="B841" s="1" t="s">
        <v>10655</v>
      </c>
      <c r="C841" s="12">
        <v>170490</v>
      </c>
      <c r="D841" s="1" t="s">
        <v>10655</v>
      </c>
      <c r="E841" s="12">
        <v>1704</v>
      </c>
      <c r="F841" s="1" t="s">
        <v>10036</v>
      </c>
      <c r="G841" s="12">
        <v>17</v>
      </c>
      <c r="H841" s="1" t="s">
        <v>2516</v>
      </c>
      <c r="I841" s="1" t="s">
        <v>751</v>
      </c>
      <c r="J841" s="1" t="s">
        <v>750</v>
      </c>
      <c r="K841" s="1">
        <v>18451582</v>
      </c>
      <c r="L841" s="1">
        <v>9586041</v>
      </c>
      <c r="M841" s="1">
        <v>4306701</v>
      </c>
      <c r="N841" s="1">
        <v>797957</v>
      </c>
    </row>
    <row r="842" spans="1:14">
      <c r="A842" s="12">
        <v>29161110</v>
      </c>
      <c r="B842" s="1" t="s">
        <v>12056</v>
      </c>
      <c r="C842" s="12">
        <v>291611</v>
      </c>
      <c r="D842" s="1" t="s">
        <v>6378</v>
      </c>
      <c r="E842" s="12">
        <v>2916</v>
      </c>
      <c r="F842" s="1" t="s">
        <v>80</v>
      </c>
      <c r="G842" s="12">
        <v>29</v>
      </c>
      <c r="H842" s="1" t="s">
        <v>13</v>
      </c>
      <c r="I842" s="1" t="s">
        <v>12</v>
      </c>
      <c r="J842" s="1" t="s">
        <v>11</v>
      </c>
      <c r="K842" s="1">
        <v>18450019</v>
      </c>
      <c r="L842" s="1">
        <v>14142140</v>
      </c>
      <c r="M842" s="1">
        <v>10566334</v>
      </c>
      <c r="N842" s="1">
        <v>9268170</v>
      </c>
    </row>
    <row r="843" spans="1:14">
      <c r="A843" s="12">
        <v>90328911</v>
      </c>
      <c r="B843" s="1" t="s">
        <v>11680</v>
      </c>
      <c r="C843" s="12">
        <v>903289</v>
      </c>
      <c r="D843" s="1" t="s">
        <v>4660</v>
      </c>
      <c r="E843" s="12">
        <v>9032</v>
      </c>
      <c r="F843" s="1" t="s">
        <v>4659</v>
      </c>
      <c r="G843" s="12">
        <v>90</v>
      </c>
      <c r="H843" s="1" t="s">
        <v>512</v>
      </c>
      <c r="I843" s="1" t="s">
        <v>49</v>
      </c>
      <c r="J843" s="1" t="s">
        <v>48</v>
      </c>
      <c r="K843" s="1">
        <v>18339814</v>
      </c>
      <c r="L843" s="1">
        <v>264491</v>
      </c>
      <c r="M843" s="1">
        <v>22792258</v>
      </c>
      <c r="N843" s="1">
        <v>358581</v>
      </c>
    </row>
    <row r="844" spans="1:14">
      <c r="A844" s="12">
        <v>15089000</v>
      </c>
      <c r="B844" s="1" t="s">
        <v>10163</v>
      </c>
      <c r="C844" s="12">
        <v>150890</v>
      </c>
      <c r="D844" s="1" t="s">
        <v>10162</v>
      </c>
      <c r="E844" s="12">
        <v>1508</v>
      </c>
      <c r="F844" s="1" t="s">
        <v>10161</v>
      </c>
      <c r="G844" s="12">
        <v>15</v>
      </c>
      <c r="H844" s="1" t="s">
        <v>413</v>
      </c>
      <c r="I844" s="1" t="s">
        <v>412</v>
      </c>
      <c r="J844" s="1" t="s">
        <v>411</v>
      </c>
      <c r="K844" s="1">
        <v>18273148</v>
      </c>
      <c r="L844" s="1">
        <v>10555515</v>
      </c>
      <c r="M844" s="1">
        <v>211447</v>
      </c>
      <c r="N844" s="1">
        <v>29668</v>
      </c>
    </row>
    <row r="845" spans="1:14">
      <c r="A845" s="12">
        <v>82119100</v>
      </c>
      <c r="B845" s="1" t="s">
        <v>11534</v>
      </c>
      <c r="C845" s="12">
        <v>821191</v>
      </c>
      <c r="D845" s="1" t="s">
        <v>11534</v>
      </c>
      <c r="E845" s="12">
        <v>8211</v>
      </c>
      <c r="F845" s="1" t="s">
        <v>4515</v>
      </c>
      <c r="G845" s="12">
        <v>82</v>
      </c>
      <c r="H845" s="1" t="s">
        <v>768</v>
      </c>
      <c r="I845" s="1" t="s">
        <v>107</v>
      </c>
      <c r="J845" s="1" t="s">
        <v>106</v>
      </c>
      <c r="K845" s="1">
        <v>18216224</v>
      </c>
      <c r="L845" s="1">
        <v>1321057</v>
      </c>
      <c r="M845" s="1">
        <v>4950764</v>
      </c>
      <c r="N845" s="1">
        <v>2144666</v>
      </c>
    </row>
    <row r="846" spans="1:14">
      <c r="A846" s="12">
        <v>21050090</v>
      </c>
      <c r="B846" s="1" t="s">
        <v>12030</v>
      </c>
      <c r="C846" s="12">
        <v>210500</v>
      </c>
      <c r="D846" s="1" t="s">
        <v>12029</v>
      </c>
      <c r="E846" s="12">
        <v>2105</v>
      </c>
      <c r="F846" s="1" t="s">
        <v>12029</v>
      </c>
      <c r="G846" s="12">
        <v>21</v>
      </c>
      <c r="H846" s="1" t="s">
        <v>752</v>
      </c>
      <c r="I846" s="1" t="s">
        <v>751</v>
      </c>
      <c r="J846" s="1" t="s">
        <v>750</v>
      </c>
      <c r="K846" s="1">
        <v>18190581</v>
      </c>
      <c r="L846" s="1">
        <v>5242927</v>
      </c>
      <c r="M846" s="1">
        <v>599103</v>
      </c>
      <c r="N846" s="1">
        <v>152761</v>
      </c>
    </row>
    <row r="847" spans="1:14">
      <c r="A847" s="12">
        <v>84713019</v>
      </c>
      <c r="B847" s="1" t="s">
        <v>10431</v>
      </c>
      <c r="C847" s="12">
        <v>847130</v>
      </c>
      <c r="D847" s="1" t="s">
        <v>8558</v>
      </c>
      <c r="E847" s="12">
        <v>8471</v>
      </c>
      <c r="F847" s="1" t="s">
        <v>1897</v>
      </c>
      <c r="G847" s="12">
        <v>84</v>
      </c>
      <c r="H847" s="1" t="s">
        <v>28</v>
      </c>
      <c r="I847" s="1" t="s">
        <v>27</v>
      </c>
      <c r="J847" s="1" t="s">
        <v>26</v>
      </c>
      <c r="K847" s="1">
        <v>18185350</v>
      </c>
      <c r="L847" s="1">
        <v>117977</v>
      </c>
      <c r="M847" s="1">
        <v>91196307</v>
      </c>
      <c r="N847" s="1">
        <v>256135</v>
      </c>
    </row>
    <row r="848" spans="1:14">
      <c r="A848" s="12">
        <v>72085200</v>
      </c>
      <c r="B848" s="1" t="s">
        <v>11306</v>
      </c>
      <c r="C848" s="12">
        <v>720852</v>
      </c>
      <c r="D848" s="1" t="s">
        <v>11305</v>
      </c>
      <c r="E848" s="12">
        <v>7208</v>
      </c>
      <c r="F848" s="1" t="s">
        <v>1630</v>
      </c>
      <c r="G848" s="12">
        <v>72</v>
      </c>
      <c r="H848" s="1" t="s">
        <v>436</v>
      </c>
      <c r="I848" s="1" t="s">
        <v>107</v>
      </c>
      <c r="J848" s="1" t="s">
        <v>106</v>
      </c>
      <c r="K848" s="1">
        <v>18164605</v>
      </c>
      <c r="L848" s="1">
        <v>17076106</v>
      </c>
      <c r="M848" s="1">
        <v>2239847</v>
      </c>
      <c r="N848" s="1">
        <v>2484170</v>
      </c>
    </row>
    <row r="849" spans="1:14">
      <c r="A849" s="12">
        <v>64021900</v>
      </c>
      <c r="B849" s="1" t="s">
        <v>7741</v>
      </c>
      <c r="C849" s="12">
        <v>640219</v>
      </c>
      <c r="D849" s="1" t="s">
        <v>7741</v>
      </c>
      <c r="E849" s="12">
        <v>6402</v>
      </c>
      <c r="F849" s="1" t="s">
        <v>156</v>
      </c>
      <c r="G849" s="12">
        <v>64</v>
      </c>
      <c r="H849" s="1" t="s">
        <v>155</v>
      </c>
      <c r="I849" s="1" t="s">
        <v>154</v>
      </c>
      <c r="J849" s="1" t="s">
        <v>153</v>
      </c>
      <c r="K849" s="1">
        <v>18136450</v>
      </c>
      <c r="L849" s="1">
        <v>631676</v>
      </c>
      <c r="M849" s="1">
        <v>24599896</v>
      </c>
      <c r="N849" s="1">
        <v>738251</v>
      </c>
    </row>
    <row r="850" spans="1:14">
      <c r="A850" s="12">
        <v>85045090</v>
      </c>
      <c r="B850" s="1" t="s">
        <v>8724</v>
      </c>
      <c r="C850" s="12">
        <v>850450</v>
      </c>
      <c r="D850" s="1" t="s">
        <v>8724</v>
      </c>
      <c r="E850" s="12">
        <v>8504</v>
      </c>
      <c r="F850" s="1" t="s">
        <v>495</v>
      </c>
      <c r="G850" s="12">
        <v>85</v>
      </c>
      <c r="H850" s="1" t="s">
        <v>102</v>
      </c>
      <c r="I850" s="1" t="s">
        <v>27</v>
      </c>
      <c r="J850" s="1" t="s">
        <v>26</v>
      </c>
      <c r="K850" s="1">
        <v>18080524</v>
      </c>
      <c r="L850" s="1">
        <v>692588</v>
      </c>
      <c r="M850" s="1">
        <v>18262027</v>
      </c>
      <c r="N850" s="1">
        <v>1494799</v>
      </c>
    </row>
    <row r="851" spans="1:14">
      <c r="A851" s="12">
        <v>73182900</v>
      </c>
      <c r="B851" s="1" t="s">
        <v>11710</v>
      </c>
      <c r="C851" s="12">
        <v>731829</v>
      </c>
      <c r="D851" s="1" t="s">
        <v>11710</v>
      </c>
      <c r="E851" s="12">
        <v>7318</v>
      </c>
      <c r="F851" s="1" t="s">
        <v>5883</v>
      </c>
      <c r="G851" s="12">
        <v>73</v>
      </c>
      <c r="H851" s="1" t="s">
        <v>108</v>
      </c>
      <c r="I851" s="1" t="s">
        <v>107</v>
      </c>
      <c r="J851" s="1" t="s">
        <v>106</v>
      </c>
      <c r="K851" s="1">
        <v>18064021</v>
      </c>
      <c r="L851" s="1">
        <v>971186</v>
      </c>
      <c r="M851" s="1">
        <v>164876863</v>
      </c>
      <c r="N851" s="1">
        <v>18737349</v>
      </c>
    </row>
    <row r="852" spans="1:14">
      <c r="A852" s="12">
        <v>20041000</v>
      </c>
      <c r="B852" s="1" t="s">
        <v>11487</v>
      </c>
      <c r="C852" s="12">
        <v>200410</v>
      </c>
      <c r="D852" s="1" t="s">
        <v>11486</v>
      </c>
      <c r="E852" s="12">
        <v>2004</v>
      </c>
      <c r="F852" s="1" t="s">
        <v>7185</v>
      </c>
      <c r="G852" s="12">
        <v>20</v>
      </c>
      <c r="H852" s="1" t="s">
        <v>3274</v>
      </c>
      <c r="I852" s="1" t="s">
        <v>751</v>
      </c>
      <c r="J852" s="1" t="s">
        <v>750</v>
      </c>
      <c r="K852" s="1">
        <v>18034945</v>
      </c>
      <c r="L852" s="1">
        <v>15031128</v>
      </c>
      <c r="M852" s="1">
        <v>446842731</v>
      </c>
      <c r="N852" s="1">
        <v>323764163</v>
      </c>
    </row>
    <row r="853" spans="1:14">
      <c r="A853" s="12">
        <v>84672999</v>
      </c>
      <c r="B853" s="1" t="s">
        <v>9652</v>
      </c>
      <c r="C853" s="12">
        <v>846729</v>
      </c>
      <c r="D853" s="1" t="s">
        <v>501</v>
      </c>
      <c r="E853" s="12">
        <v>8467</v>
      </c>
      <c r="F853" s="1" t="s">
        <v>500</v>
      </c>
      <c r="G853" s="12">
        <v>84</v>
      </c>
      <c r="H853" s="1" t="s">
        <v>28</v>
      </c>
      <c r="I853" s="1" t="s">
        <v>27</v>
      </c>
      <c r="J853" s="1" t="s">
        <v>26</v>
      </c>
      <c r="K853" s="1">
        <v>17994978</v>
      </c>
      <c r="L853" s="1">
        <v>1441271</v>
      </c>
      <c r="M853" s="1">
        <v>98069660</v>
      </c>
      <c r="N853" s="1">
        <v>10797535</v>
      </c>
    </row>
    <row r="854" spans="1:14">
      <c r="A854" s="12">
        <v>38099390</v>
      </c>
      <c r="B854" s="1" t="s">
        <v>11269</v>
      </c>
      <c r="C854" s="12">
        <v>380993</v>
      </c>
      <c r="D854" s="1" t="s">
        <v>11268</v>
      </c>
      <c r="E854" s="12">
        <v>3809</v>
      </c>
      <c r="F854" s="1" t="s">
        <v>397</v>
      </c>
      <c r="G854" s="12">
        <v>38</v>
      </c>
      <c r="H854" s="1" t="s">
        <v>244</v>
      </c>
      <c r="I854" s="1" t="s">
        <v>12</v>
      </c>
      <c r="J854" s="1" t="s">
        <v>11</v>
      </c>
      <c r="K854" s="1">
        <v>17993250</v>
      </c>
      <c r="L854" s="1">
        <v>12182298</v>
      </c>
      <c r="M854" s="1">
        <v>20202375</v>
      </c>
      <c r="N854" s="1">
        <v>8524154</v>
      </c>
    </row>
    <row r="855" spans="1:14">
      <c r="A855" s="12">
        <v>38249941</v>
      </c>
      <c r="B855" s="1" t="s">
        <v>9088</v>
      </c>
      <c r="C855" s="12">
        <v>382499</v>
      </c>
      <c r="D855" s="1" t="s">
        <v>822</v>
      </c>
      <c r="E855" s="12">
        <v>3824</v>
      </c>
      <c r="F855" s="1" t="s">
        <v>821</v>
      </c>
      <c r="G855" s="12">
        <v>38</v>
      </c>
      <c r="H855" s="1" t="s">
        <v>244</v>
      </c>
      <c r="I855" s="1" t="s">
        <v>12</v>
      </c>
      <c r="J855" s="1" t="s">
        <v>11</v>
      </c>
      <c r="K855" s="1">
        <v>17990924</v>
      </c>
      <c r="L855" s="1">
        <v>10121852</v>
      </c>
      <c r="M855" s="1">
        <v>11716192</v>
      </c>
      <c r="N855" s="1">
        <v>3201408</v>
      </c>
    </row>
    <row r="856" spans="1:14">
      <c r="A856" s="13" t="s">
        <v>4672</v>
      </c>
      <c r="B856" s="1" t="s">
        <v>4670</v>
      </c>
      <c r="C856" s="13" t="s">
        <v>4671</v>
      </c>
      <c r="D856" s="1" t="s">
        <v>4670</v>
      </c>
      <c r="E856" s="13" t="s">
        <v>4669</v>
      </c>
      <c r="F856" s="1" t="s">
        <v>4668</v>
      </c>
      <c r="G856" s="13" t="s">
        <v>4162</v>
      </c>
      <c r="H856" s="1" t="s">
        <v>4161</v>
      </c>
      <c r="I856" s="1" t="s">
        <v>204</v>
      </c>
      <c r="J856" s="1" t="s">
        <v>203</v>
      </c>
      <c r="K856" s="1">
        <v>17974033</v>
      </c>
      <c r="L856" s="1">
        <v>13849523</v>
      </c>
      <c r="M856" s="1">
        <v>1957295</v>
      </c>
      <c r="N856" s="1">
        <v>2624258</v>
      </c>
    </row>
    <row r="857" spans="1:14">
      <c r="A857" s="12">
        <v>56072100</v>
      </c>
      <c r="B857" s="1" t="s">
        <v>12010</v>
      </c>
      <c r="C857" s="12">
        <v>560721</v>
      </c>
      <c r="D857" s="1" t="s">
        <v>12009</v>
      </c>
      <c r="E857" s="12">
        <v>5607</v>
      </c>
      <c r="F857" s="1" t="s">
        <v>5231</v>
      </c>
      <c r="G857" s="12">
        <v>56</v>
      </c>
      <c r="H857" s="1" t="s">
        <v>54</v>
      </c>
      <c r="I857" s="1" t="s">
        <v>2</v>
      </c>
      <c r="J857" s="1" t="s">
        <v>1</v>
      </c>
      <c r="K857" s="1">
        <v>17861282</v>
      </c>
      <c r="L857" s="1">
        <v>11001916</v>
      </c>
      <c r="M857" s="1">
        <v>700</v>
      </c>
      <c r="N857" s="1">
        <v>90</v>
      </c>
    </row>
    <row r="858" spans="1:14">
      <c r="A858" s="12">
        <v>39162000</v>
      </c>
      <c r="B858" s="1" t="s">
        <v>8880</v>
      </c>
      <c r="C858" s="12">
        <v>391620</v>
      </c>
      <c r="D858" s="1" t="s">
        <v>8879</v>
      </c>
      <c r="E858" s="12">
        <v>3916</v>
      </c>
      <c r="F858" s="1" t="s">
        <v>6279</v>
      </c>
      <c r="G858" s="12">
        <v>39</v>
      </c>
      <c r="H858" s="1" t="s">
        <v>38</v>
      </c>
      <c r="I858" s="1" t="s">
        <v>37</v>
      </c>
      <c r="J858" s="1" t="s">
        <v>36</v>
      </c>
      <c r="K858" s="1">
        <v>17860352</v>
      </c>
      <c r="L858" s="1">
        <v>6481526</v>
      </c>
      <c r="M858" s="1">
        <v>20701512</v>
      </c>
      <c r="N858" s="1">
        <v>8935712</v>
      </c>
    </row>
    <row r="859" spans="1:14">
      <c r="A859" s="12">
        <v>48192000</v>
      </c>
      <c r="B859" s="1" t="s">
        <v>10481</v>
      </c>
      <c r="C859" s="12">
        <v>481920</v>
      </c>
      <c r="D859" s="1" t="s">
        <v>10481</v>
      </c>
      <c r="E859" s="12">
        <v>4819</v>
      </c>
      <c r="F859" s="1" t="s">
        <v>1009</v>
      </c>
      <c r="G859" s="12">
        <v>48</v>
      </c>
      <c r="H859" s="1" t="s">
        <v>19</v>
      </c>
      <c r="I859" s="1" t="s">
        <v>18</v>
      </c>
      <c r="J859" s="1" t="s">
        <v>17</v>
      </c>
      <c r="K859" s="1">
        <v>17855907</v>
      </c>
      <c r="L859" s="1">
        <v>5755547</v>
      </c>
      <c r="M859" s="1">
        <v>19824899</v>
      </c>
      <c r="N859" s="1">
        <v>5815066</v>
      </c>
    </row>
    <row r="860" spans="1:14">
      <c r="A860" s="12">
        <v>40119090</v>
      </c>
      <c r="B860" s="1" t="s">
        <v>2295</v>
      </c>
      <c r="C860" s="12">
        <v>401190</v>
      </c>
      <c r="D860" s="1" t="s">
        <v>2295</v>
      </c>
      <c r="E860" s="12">
        <v>4011</v>
      </c>
      <c r="F860" s="1" t="s">
        <v>423</v>
      </c>
      <c r="G860" s="12">
        <v>40</v>
      </c>
      <c r="H860" s="1" t="s">
        <v>422</v>
      </c>
      <c r="I860" s="1" t="s">
        <v>37</v>
      </c>
      <c r="J860" s="1" t="s">
        <v>36</v>
      </c>
      <c r="K860" s="1">
        <v>17772271</v>
      </c>
      <c r="L860" s="1">
        <v>3339441</v>
      </c>
      <c r="M860" s="1">
        <v>96886366</v>
      </c>
      <c r="N860" s="1">
        <v>33899896</v>
      </c>
    </row>
    <row r="861" spans="1:14">
      <c r="A861" s="12">
        <v>29023000</v>
      </c>
      <c r="B861" s="1" t="s">
        <v>12083</v>
      </c>
      <c r="C861" s="12">
        <v>290230</v>
      </c>
      <c r="D861" s="1" t="s">
        <v>12083</v>
      </c>
      <c r="E861" s="12">
        <v>2902</v>
      </c>
      <c r="F861" s="1" t="s">
        <v>230</v>
      </c>
      <c r="G861" s="12">
        <v>29</v>
      </c>
      <c r="H861" s="1" t="s">
        <v>13</v>
      </c>
      <c r="I861" s="1" t="s">
        <v>12</v>
      </c>
      <c r="J861" s="1" t="s">
        <v>11</v>
      </c>
      <c r="K861" s="1">
        <v>17755970</v>
      </c>
      <c r="L861" s="1">
        <v>20833397</v>
      </c>
      <c r="M861" s="1">
        <v>5787753</v>
      </c>
      <c r="N861" s="1">
        <v>7384421</v>
      </c>
    </row>
    <row r="862" spans="1:14">
      <c r="A862" s="12">
        <v>15021019</v>
      </c>
      <c r="B862" s="1" t="s">
        <v>15668</v>
      </c>
      <c r="C862" s="12">
        <v>150210</v>
      </c>
      <c r="D862" s="1" t="s">
        <v>12177</v>
      </c>
      <c r="E862" s="12">
        <v>1502</v>
      </c>
      <c r="F862" s="1" t="s">
        <v>12176</v>
      </c>
      <c r="G862" s="12">
        <v>15</v>
      </c>
      <c r="H862" s="1" t="s">
        <v>413</v>
      </c>
      <c r="I862" s="1" t="s">
        <v>412</v>
      </c>
      <c r="J862" s="1" t="s">
        <v>411</v>
      </c>
      <c r="K862" s="1">
        <v>17744903</v>
      </c>
      <c r="L862" s="1">
        <v>15340993</v>
      </c>
      <c r="M862" s="1">
        <v>531</v>
      </c>
      <c r="N862" s="1">
        <v>101</v>
      </c>
    </row>
    <row r="863" spans="1:14">
      <c r="A863" s="12">
        <v>33029019</v>
      </c>
      <c r="B863" s="1" t="s">
        <v>10306</v>
      </c>
      <c r="C863" s="12">
        <v>330290</v>
      </c>
      <c r="D863" s="1" t="s">
        <v>6550</v>
      </c>
      <c r="E863" s="12">
        <v>3302</v>
      </c>
      <c r="F863" s="1" t="s">
        <v>6549</v>
      </c>
      <c r="G863" s="12">
        <v>33</v>
      </c>
      <c r="H863" s="1" t="s">
        <v>406</v>
      </c>
      <c r="I863" s="1" t="s">
        <v>12</v>
      </c>
      <c r="J863" s="1" t="s">
        <v>11</v>
      </c>
      <c r="K863" s="1">
        <v>17661819</v>
      </c>
      <c r="L863" s="1">
        <v>1087570</v>
      </c>
      <c r="M863" s="1">
        <v>23921150</v>
      </c>
      <c r="N863" s="1">
        <v>1180114</v>
      </c>
    </row>
    <row r="864" spans="1:14">
      <c r="A864" s="12">
        <v>83089090</v>
      </c>
      <c r="B864" s="1" t="s">
        <v>8531</v>
      </c>
      <c r="C864" s="12">
        <v>830890</v>
      </c>
      <c r="D864" s="1" t="s">
        <v>6771</v>
      </c>
      <c r="E864" s="12">
        <v>8308</v>
      </c>
      <c r="F864" s="1" t="s">
        <v>6770</v>
      </c>
      <c r="G864" s="12">
        <v>83</v>
      </c>
      <c r="H864" s="1" t="s">
        <v>929</v>
      </c>
      <c r="I864" s="1" t="s">
        <v>107</v>
      </c>
      <c r="J864" s="1" t="s">
        <v>106</v>
      </c>
      <c r="K864" s="1">
        <v>17630162</v>
      </c>
      <c r="L864" s="1">
        <v>547175</v>
      </c>
      <c r="M864" s="1">
        <v>13996847</v>
      </c>
      <c r="N864" s="1">
        <v>2834561</v>
      </c>
    </row>
    <row r="865" spans="1:14">
      <c r="A865" s="12">
        <v>28092011</v>
      </c>
      <c r="B865" s="1" t="s">
        <v>950</v>
      </c>
      <c r="C865" s="12">
        <v>280920</v>
      </c>
      <c r="D865" s="1" t="s">
        <v>949</v>
      </c>
      <c r="E865" s="12">
        <v>2809</v>
      </c>
      <c r="F865" s="1" t="s">
        <v>948</v>
      </c>
      <c r="G865" s="12">
        <v>28</v>
      </c>
      <c r="H865" s="1" t="s">
        <v>118</v>
      </c>
      <c r="I865" s="1" t="s">
        <v>12</v>
      </c>
      <c r="J865" s="1" t="s">
        <v>11</v>
      </c>
      <c r="K865" s="1">
        <v>17539632</v>
      </c>
      <c r="L865" s="1">
        <v>10894690</v>
      </c>
      <c r="M865" s="1">
        <v>31409636</v>
      </c>
      <c r="N865" s="1">
        <v>29334797</v>
      </c>
    </row>
    <row r="866" spans="1:14">
      <c r="A866" s="13" t="s">
        <v>11419</v>
      </c>
      <c r="B866" s="1" t="s">
        <v>11418</v>
      </c>
      <c r="C866" s="13" t="s">
        <v>10977</v>
      </c>
      <c r="D866" s="1" t="s">
        <v>10976</v>
      </c>
      <c r="E866" s="13" t="s">
        <v>4480</v>
      </c>
      <c r="F866" s="1" t="s">
        <v>4479</v>
      </c>
      <c r="G866" s="13" t="s">
        <v>3835</v>
      </c>
      <c r="H866" s="1" t="s">
        <v>3834</v>
      </c>
      <c r="I866" s="1" t="s">
        <v>204</v>
      </c>
      <c r="J866" s="1" t="s">
        <v>203</v>
      </c>
      <c r="K866" s="1">
        <v>17476149</v>
      </c>
      <c r="L866" s="1">
        <v>5568949</v>
      </c>
      <c r="M866" s="1">
        <v>0</v>
      </c>
      <c r="N866" s="1">
        <v>0</v>
      </c>
    </row>
    <row r="867" spans="1:14">
      <c r="A867" s="12">
        <v>48010030</v>
      </c>
      <c r="B867" s="1" t="s">
        <v>2933</v>
      </c>
      <c r="C867" s="12">
        <v>480100</v>
      </c>
      <c r="D867" s="1" t="s">
        <v>2932</v>
      </c>
      <c r="E867" s="12">
        <v>4801</v>
      </c>
      <c r="F867" s="1" t="s">
        <v>2932</v>
      </c>
      <c r="G867" s="12">
        <v>48</v>
      </c>
      <c r="H867" s="1" t="s">
        <v>19</v>
      </c>
      <c r="I867" s="1" t="s">
        <v>18</v>
      </c>
      <c r="J867" s="1" t="s">
        <v>17</v>
      </c>
      <c r="K867" s="1">
        <v>17448569</v>
      </c>
      <c r="L867" s="1">
        <v>31918871</v>
      </c>
      <c r="M867" s="1">
        <v>11355364</v>
      </c>
      <c r="N867" s="1">
        <v>22834391</v>
      </c>
    </row>
    <row r="868" spans="1:14">
      <c r="A868" s="12">
        <v>84741000</v>
      </c>
      <c r="B868" s="1" t="s">
        <v>11202</v>
      </c>
      <c r="C868" s="12">
        <v>847410</v>
      </c>
      <c r="D868" s="1" t="s">
        <v>11202</v>
      </c>
      <c r="E868" s="12">
        <v>8474</v>
      </c>
      <c r="F868" s="1" t="s">
        <v>2722</v>
      </c>
      <c r="G868" s="12">
        <v>84</v>
      </c>
      <c r="H868" s="1" t="s">
        <v>28</v>
      </c>
      <c r="I868" s="1" t="s">
        <v>27</v>
      </c>
      <c r="J868" s="1" t="s">
        <v>26</v>
      </c>
      <c r="K868" s="1">
        <v>17409913</v>
      </c>
      <c r="L868" s="1">
        <v>1482216</v>
      </c>
      <c r="M868" s="1">
        <v>36203669</v>
      </c>
      <c r="N868" s="1">
        <v>2754813</v>
      </c>
    </row>
    <row r="869" spans="1:14">
      <c r="A869" s="12">
        <v>22029900</v>
      </c>
      <c r="B869" s="1" t="s">
        <v>11674</v>
      </c>
      <c r="C869" s="12">
        <v>220299</v>
      </c>
      <c r="D869" s="1" t="s">
        <v>11674</v>
      </c>
      <c r="E869" s="12">
        <v>2202</v>
      </c>
      <c r="F869" s="1" t="s">
        <v>5371</v>
      </c>
      <c r="G869" s="12">
        <v>22</v>
      </c>
      <c r="H869" s="1" t="s">
        <v>1086</v>
      </c>
      <c r="I869" s="1" t="s">
        <v>751</v>
      </c>
      <c r="J869" s="1" t="s">
        <v>750</v>
      </c>
      <c r="K869" s="1">
        <v>17383693</v>
      </c>
      <c r="L869" s="1">
        <v>17592711</v>
      </c>
      <c r="M869" s="1">
        <v>174519389</v>
      </c>
      <c r="N869" s="1">
        <v>163363469</v>
      </c>
    </row>
    <row r="870" spans="1:14">
      <c r="A870" s="12">
        <v>85015110</v>
      </c>
      <c r="B870" s="1" t="s">
        <v>11777</v>
      </c>
      <c r="C870" s="12">
        <v>850151</v>
      </c>
      <c r="D870" s="1" t="s">
        <v>7733</v>
      </c>
      <c r="E870" s="12">
        <v>8501</v>
      </c>
      <c r="F870" s="1" t="s">
        <v>827</v>
      </c>
      <c r="G870" s="12">
        <v>85</v>
      </c>
      <c r="H870" s="1" t="s">
        <v>102</v>
      </c>
      <c r="I870" s="1" t="s">
        <v>27</v>
      </c>
      <c r="J870" s="1" t="s">
        <v>26</v>
      </c>
      <c r="K870" s="1">
        <v>17372405</v>
      </c>
      <c r="L870" s="1">
        <v>2456899</v>
      </c>
      <c r="M870" s="1">
        <v>17766000</v>
      </c>
      <c r="N870" s="1">
        <v>1332812</v>
      </c>
    </row>
    <row r="871" spans="1:14">
      <c r="A871" s="12">
        <v>41071210</v>
      </c>
      <c r="B871" s="1" t="s">
        <v>9171</v>
      </c>
      <c r="C871" s="12">
        <v>410712</v>
      </c>
      <c r="D871" s="1" t="s">
        <v>7934</v>
      </c>
      <c r="E871" s="12">
        <v>4107</v>
      </c>
      <c r="F871" s="1" t="s">
        <v>4526</v>
      </c>
      <c r="G871" s="12">
        <v>41</v>
      </c>
      <c r="H871" s="1" t="s">
        <v>2610</v>
      </c>
      <c r="I871" s="1" t="s">
        <v>2609</v>
      </c>
      <c r="J871" s="1" t="s">
        <v>2608</v>
      </c>
      <c r="K871" s="1">
        <v>17311449</v>
      </c>
      <c r="L871" s="1">
        <v>1557378</v>
      </c>
      <c r="M871" s="1">
        <v>15900</v>
      </c>
      <c r="N871" s="1">
        <v>70</v>
      </c>
    </row>
    <row r="872" spans="1:14">
      <c r="A872" s="12">
        <v>85361000</v>
      </c>
      <c r="B872" s="1" t="s">
        <v>11962</v>
      </c>
      <c r="C872" s="12">
        <v>853610</v>
      </c>
      <c r="D872" s="1" t="s">
        <v>11961</v>
      </c>
      <c r="E872" s="12">
        <v>8536</v>
      </c>
      <c r="F872" s="1" t="s">
        <v>442</v>
      </c>
      <c r="G872" s="12">
        <v>85</v>
      </c>
      <c r="H872" s="1" t="s">
        <v>102</v>
      </c>
      <c r="I872" s="1" t="s">
        <v>27</v>
      </c>
      <c r="J872" s="1" t="s">
        <v>26</v>
      </c>
      <c r="K872" s="1">
        <v>17271636</v>
      </c>
      <c r="L872" s="1">
        <v>642396</v>
      </c>
      <c r="M872" s="1">
        <v>23600678</v>
      </c>
      <c r="N872" s="1">
        <v>752398</v>
      </c>
    </row>
    <row r="873" spans="1:14">
      <c r="A873" s="12">
        <v>68138910</v>
      </c>
      <c r="B873" s="1" t="s">
        <v>8185</v>
      </c>
      <c r="C873" s="12">
        <v>681389</v>
      </c>
      <c r="D873" s="1" t="s">
        <v>6570</v>
      </c>
      <c r="E873" s="12">
        <v>6813</v>
      </c>
      <c r="F873" s="1" t="s">
        <v>5790</v>
      </c>
      <c r="G873" s="12">
        <v>68</v>
      </c>
      <c r="H873" s="1" t="s">
        <v>8</v>
      </c>
      <c r="I873" s="1" t="s">
        <v>7</v>
      </c>
      <c r="J873" s="1" t="s">
        <v>6</v>
      </c>
      <c r="K873" s="1">
        <v>17238960</v>
      </c>
      <c r="L873" s="1">
        <v>896569</v>
      </c>
      <c r="M873" s="1">
        <v>13604281</v>
      </c>
      <c r="N873" s="1">
        <v>1107778</v>
      </c>
    </row>
    <row r="874" spans="1:14">
      <c r="A874" s="12">
        <v>74072110</v>
      </c>
      <c r="B874" s="1" t="s">
        <v>11721</v>
      </c>
      <c r="C874" s="12">
        <v>740721</v>
      </c>
      <c r="D874" s="1" t="s">
        <v>8784</v>
      </c>
      <c r="E874" s="12">
        <v>7407</v>
      </c>
      <c r="F874" s="1" t="s">
        <v>1738</v>
      </c>
      <c r="G874" s="12">
        <v>74</v>
      </c>
      <c r="H874" s="1" t="s">
        <v>491</v>
      </c>
      <c r="I874" s="1" t="s">
        <v>107</v>
      </c>
      <c r="J874" s="1" t="s">
        <v>106</v>
      </c>
      <c r="K874" s="1">
        <v>17206774</v>
      </c>
      <c r="L874" s="1">
        <v>2380961</v>
      </c>
      <c r="M874" s="1">
        <v>1703240</v>
      </c>
      <c r="N874" s="1">
        <v>205129</v>
      </c>
    </row>
    <row r="875" spans="1:14">
      <c r="A875" s="12">
        <v>38069011</v>
      </c>
      <c r="B875" s="1" t="s">
        <v>12019</v>
      </c>
      <c r="C875" s="12">
        <v>380690</v>
      </c>
      <c r="D875" s="1" t="s">
        <v>11136</v>
      </c>
      <c r="E875" s="12">
        <v>3806</v>
      </c>
      <c r="F875" s="1" t="s">
        <v>2902</v>
      </c>
      <c r="G875" s="12">
        <v>38</v>
      </c>
      <c r="H875" s="1" t="s">
        <v>244</v>
      </c>
      <c r="I875" s="1" t="s">
        <v>12</v>
      </c>
      <c r="J875" s="1" t="s">
        <v>11</v>
      </c>
      <c r="K875" s="1">
        <v>17172094</v>
      </c>
      <c r="L875" s="1">
        <v>11333710</v>
      </c>
      <c r="M875" s="1">
        <v>511940</v>
      </c>
      <c r="N875" s="1">
        <v>147278</v>
      </c>
    </row>
    <row r="876" spans="1:14">
      <c r="A876" s="12">
        <v>44123300</v>
      </c>
      <c r="B876" s="1" t="s">
        <v>12023</v>
      </c>
      <c r="C876" s="12">
        <v>441233</v>
      </c>
      <c r="D876" s="1" t="s">
        <v>12023</v>
      </c>
      <c r="E876" s="12">
        <v>4412</v>
      </c>
      <c r="F876" s="1" t="s">
        <v>4239</v>
      </c>
      <c r="G876" s="12">
        <v>44</v>
      </c>
      <c r="H876" s="1" t="s">
        <v>2121</v>
      </c>
      <c r="I876" s="1" t="s">
        <v>1129</v>
      </c>
      <c r="J876" s="1" t="s">
        <v>1128</v>
      </c>
      <c r="K876" s="1">
        <v>17169250</v>
      </c>
      <c r="L876" s="1">
        <v>25913669</v>
      </c>
      <c r="M876" s="1">
        <v>1616968</v>
      </c>
      <c r="N876" s="1">
        <v>1121542</v>
      </c>
    </row>
    <row r="877" spans="1:14">
      <c r="A877" s="12">
        <v>38170010</v>
      </c>
      <c r="B877" s="1" t="s">
        <v>3352</v>
      </c>
      <c r="C877" s="12">
        <v>381700</v>
      </c>
      <c r="D877" s="1" t="s">
        <v>2871</v>
      </c>
      <c r="E877" s="12">
        <v>3817</v>
      </c>
      <c r="F877" s="1" t="s">
        <v>2870</v>
      </c>
      <c r="G877" s="12">
        <v>38</v>
      </c>
      <c r="H877" s="1" t="s">
        <v>244</v>
      </c>
      <c r="I877" s="1" t="s">
        <v>12</v>
      </c>
      <c r="J877" s="1" t="s">
        <v>11</v>
      </c>
      <c r="K877" s="1">
        <v>17166904</v>
      </c>
      <c r="L877" s="1">
        <v>10453232</v>
      </c>
      <c r="M877" s="1">
        <v>3200334</v>
      </c>
      <c r="N877" s="1">
        <v>2062781</v>
      </c>
    </row>
    <row r="878" spans="1:14">
      <c r="A878" s="12">
        <v>29171210</v>
      </c>
      <c r="B878" s="1" t="s">
        <v>12048</v>
      </c>
      <c r="C878" s="12">
        <v>291712</v>
      </c>
      <c r="D878" s="1" t="s">
        <v>5812</v>
      </c>
      <c r="E878" s="12">
        <v>2917</v>
      </c>
      <c r="F878" s="1" t="s">
        <v>93</v>
      </c>
      <c r="G878" s="12">
        <v>29</v>
      </c>
      <c r="H878" s="1" t="s">
        <v>13</v>
      </c>
      <c r="I878" s="1" t="s">
        <v>12</v>
      </c>
      <c r="J878" s="1" t="s">
        <v>11</v>
      </c>
      <c r="K878" s="1">
        <v>17145514</v>
      </c>
      <c r="L878" s="1">
        <v>9035750</v>
      </c>
      <c r="M878" s="1">
        <v>4948294</v>
      </c>
      <c r="N878" s="1">
        <v>3676046</v>
      </c>
    </row>
    <row r="879" spans="1:14">
      <c r="A879" s="12">
        <v>38151210</v>
      </c>
      <c r="B879" s="1" t="s">
        <v>11819</v>
      </c>
      <c r="C879" s="12">
        <v>381512</v>
      </c>
      <c r="D879" s="1" t="s">
        <v>4010</v>
      </c>
      <c r="E879" s="12">
        <v>3815</v>
      </c>
      <c r="F879" s="1" t="s">
        <v>3724</v>
      </c>
      <c r="G879" s="12">
        <v>38</v>
      </c>
      <c r="H879" s="1" t="s">
        <v>244</v>
      </c>
      <c r="I879" s="1" t="s">
        <v>12</v>
      </c>
      <c r="J879" s="1" t="s">
        <v>11</v>
      </c>
      <c r="K879" s="1">
        <v>17135670</v>
      </c>
      <c r="L879" s="1">
        <v>339373</v>
      </c>
      <c r="M879" s="1">
        <v>128574256</v>
      </c>
      <c r="N879" s="1">
        <v>1825862</v>
      </c>
    </row>
    <row r="880" spans="1:14">
      <c r="A880" s="12">
        <v>39239090</v>
      </c>
      <c r="B880" s="1" t="s">
        <v>4994</v>
      </c>
      <c r="C880" s="12">
        <v>392390</v>
      </c>
      <c r="D880" s="1" t="s">
        <v>4994</v>
      </c>
      <c r="E880" s="12">
        <v>3923</v>
      </c>
      <c r="F880" s="1" t="s">
        <v>1199</v>
      </c>
      <c r="G880" s="12">
        <v>39</v>
      </c>
      <c r="H880" s="1" t="s">
        <v>38</v>
      </c>
      <c r="I880" s="1" t="s">
        <v>37</v>
      </c>
      <c r="J880" s="1" t="s">
        <v>36</v>
      </c>
      <c r="K880" s="1">
        <v>17076902</v>
      </c>
      <c r="L880" s="1">
        <v>3342222</v>
      </c>
      <c r="M880" s="1">
        <v>50560390</v>
      </c>
      <c r="N880" s="1">
        <v>9094691</v>
      </c>
    </row>
    <row r="881" spans="1:14">
      <c r="A881" s="12">
        <v>82121020</v>
      </c>
      <c r="B881" s="1" t="s">
        <v>10454</v>
      </c>
      <c r="C881" s="12">
        <v>821210</v>
      </c>
      <c r="D881" s="1" t="s">
        <v>2967</v>
      </c>
      <c r="E881" s="12">
        <v>8212</v>
      </c>
      <c r="F881" s="1" t="s">
        <v>2966</v>
      </c>
      <c r="G881" s="12">
        <v>82</v>
      </c>
      <c r="H881" s="1" t="s">
        <v>768</v>
      </c>
      <c r="I881" s="1" t="s">
        <v>107</v>
      </c>
      <c r="J881" s="1" t="s">
        <v>106</v>
      </c>
      <c r="K881" s="1">
        <v>17053363</v>
      </c>
      <c r="L881" s="1">
        <v>934781</v>
      </c>
      <c r="M881" s="1">
        <v>19660541</v>
      </c>
      <c r="N881" s="1">
        <v>1885093</v>
      </c>
    </row>
    <row r="882" spans="1:14">
      <c r="A882" s="12">
        <v>85079090</v>
      </c>
      <c r="B882" s="1" t="s">
        <v>6209</v>
      </c>
      <c r="C882" s="12">
        <v>850790</v>
      </c>
      <c r="D882" s="1" t="s">
        <v>3136</v>
      </c>
      <c r="E882" s="12">
        <v>8507</v>
      </c>
      <c r="F882" s="1" t="s">
        <v>1388</v>
      </c>
      <c r="G882" s="12">
        <v>85</v>
      </c>
      <c r="H882" s="1" t="s">
        <v>102</v>
      </c>
      <c r="I882" s="1" t="s">
        <v>27</v>
      </c>
      <c r="J882" s="1" t="s">
        <v>26</v>
      </c>
      <c r="K882" s="1">
        <v>17041693</v>
      </c>
      <c r="L882" s="1">
        <v>5744312</v>
      </c>
      <c r="M882" s="1">
        <v>12504368</v>
      </c>
      <c r="N882" s="1">
        <v>1156461</v>
      </c>
    </row>
    <row r="883" spans="1:14">
      <c r="A883" s="13" t="s">
        <v>8232</v>
      </c>
      <c r="B883" s="1" t="s">
        <v>8231</v>
      </c>
      <c r="C883" s="13" t="s">
        <v>8230</v>
      </c>
      <c r="D883" s="1" t="s">
        <v>8229</v>
      </c>
      <c r="E883" s="13" t="s">
        <v>3837</v>
      </c>
      <c r="F883" s="1" t="s">
        <v>3836</v>
      </c>
      <c r="G883" s="13" t="s">
        <v>3835</v>
      </c>
      <c r="H883" s="1" t="s">
        <v>3834</v>
      </c>
      <c r="I883" s="1" t="s">
        <v>204</v>
      </c>
      <c r="J883" s="1" t="s">
        <v>203</v>
      </c>
      <c r="K883" s="1">
        <v>17025678</v>
      </c>
      <c r="L883" s="1">
        <v>10558503</v>
      </c>
      <c r="M883" s="1">
        <v>0</v>
      </c>
      <c r="N883" s="1">
        <v>0</v>
      </c>
    </row>
    <row r="884" spans="1:14">
      <c r="A884" s="12">
        <v>85364900</v>
      </c>
      <c r="B884" s="1" t="s">
        <v>11600</v>
      </c>
      <c r="C884" s="12">
        <v>853649</v>
      </c>
      <c r="D884" s="1" t="s">
        <v>11599</v>
      </c>
      <c r="E884" s="12">
        <v>8536</v>
      </c>
      <c r="F884" s="1" t="s">
        <v>442</v>
      </c>
      <c r="G884" s="12">
        <v>85</v>
      </c>
      <c r="H884" s="1" t="s">
        <v>102</v>
      </c>
      <c r="I884" s="1" t="s">
        <v>27</v>
      </c>
      <c r="J884" s="1" t="s">
        <v>26</v>
      </c>
      <c r="K884" s="1">
        <v>17021612</v>
      </c>
      <c r="L884" s="1">
        <v>463030</v>
      </c>
      <c r="M884" s="1">
        <v>128582552</v>
      </c>
      <c r="N884" s="1">
        <v>3287459</v>
      </c>
    </row>
    <row r="885" spans="1:14">
      <c r="A885" s="12">
        <v>84149039</v>
      </c>
      <c r="B885" s="1" t="s">
        <v>11691</v>
      </c>
      <c r="C885" s="12">
        <v>841490</v>
      </c>
      <c r="D885" s="1" t="s">
        <v>1573</v>
      </c>
      <c r="E885" s="12">
        <v>8414</v>
      </c>
      <c r="F885" s="1" t="s">
        <v>1529</v>
      </c>
      <c r="G885" s="12">
        <v>84</v>
      </c>
      <c r="H885" s="1" t="s">
        <v>28</v>
      </c>
      <c r="I885" s="1" t="s">
        <v>27</v>
      </c>
      <c r="J885" s="1" t="s">
        <v>26</v>
      </c>
      <c r="K885" s="1">
        <v>17009822</v>
      </c>
      <c r="L885" s="1">
        <v>885452</v>
      </c>
      <c r="M885" s="1">
        <v>204408807</v>
      </c>
      <c r="N885" s="1">
        <v>9191590</v>
      </c>
    </row>
    <row r="886" spans="1:14">
      <c r="A886" s="12">
        <v>16024900</v>
      </c>
      <c r="B886" s="1" t="s">
        <v>5168</v>
      </c>
      <c r="C886" s="12">
        <v>160249</v>
      </c>
      <c r="D886" s="1" t="s">
        <v>5167</v>
      </c>
      <c r="E886" s="12">
        <v>1602</v>
      </c>
      <c r="F886" s="1" t="s">
        <v>4350</v>
      </c>
      <c r="G886" s="12">
        <v>16</v>
      </c>
      <c r="H886" s="1" t="s">
        <v>2758</v>
      </c>
      <c r="I886" s="1" t="s">
        <v>751</v>
      </c>
      <c r="J886" s="1" t="s">
        <v>750</v>
      </c>
      <c r="K886" s="1">
        <v>16981497</v>
      </c>
      <c r="L886" s="1">
        <v>8889482</v>
      </c>
      <c r="M886" s="1">
        <v>508951</v>
      </c>
      <c r="N886" s="1">
        <v>56209</v>
      </c>
    </row>
    <row r="887" spans="1:14">
      <c r="A887" s="12">
        <v>84818095</v>
      </c>
      <c r="B887" s="1" t="s">
        <v>10863</v>
      </c>
      <c r="C887" s="12">
        <v>848180</v>
      </c>
      <c r="D887" s="1" t="s">
        <v>4249</v>
      </c>
      <c r="E887" s="12">
        <v>8481</v>
      </c>
      <c r="F887" s="1" t="s">
        <v>4248</v>
      </c>
      <c r="G887" s="12">
        <v>84</v>
      </c>
      <c r="H887" s="1" t="s">
        <v>28</v>
      </c>
      <c r="I887" s="1" t="s">
        <v>27</v>
      </c>
      <c r="J887" s="1" t="s">
        <v>26</v>
      </c>
      <c r="K887" s="1">
        <v>16915310</v>
      </c>
      <c r="L887" s="1">
        <v>773152</v>
      </c>
      <c r="M887" s="1">
        <v>130800268</v>
      </c>
      <c r="N887" s="1">
        <v>8260096</v>
      </c>
    </row>
    <row r="888" spans="1:14">
      <c r="A888" s="12">
        <v>82013000</v>
      </c>
      <c r="B888" s="1" t="s">
        <v>12031</v>
      </c>
      <c r="C888" s="12">
        <v>820130</v>
      </c>
      <c r="D888" s="1" t="s">
        <v>12031</v>
      </c>
      <c r="E888" s="12">
        <v>8201</v>
      </c>
      <c r="F888" s="1" t="s">
        <v>1096</v>
      </c>
      <c r="G888" s="12">
        <v>82</v>
      </c>
      <c r="H888" s="1" t="s">
        <v>768</v>
      </c>
      <c r="I888" s="1" t="s">
        <v>107</v>
      </c>
      <c r="J888" s="1" t="s">
        <v>106</v>
      </c>
      <c r="K888" s="1">
        <v>16849480</v>
      </c>
      <c r="L888" s="1">
        <v>4322156</v>
      </c>
      <c r="M888" s="1">
        <v>1461115</v>
      </c>
      <c r="N888" s="1">
        <v>762122</v>
      </c>
    </row>
    <row r="889" spans="1:14">
      <c r="A889" s="12">
        <v>84821090</v>
      </c>
      <c r="B889" s="1" t="s">
        <v>11299</v>
      </c>
      <c r="C889" s="12">
        <v>848210</v>
      </c>
      <c r="D889" s="1" t="s">
        <v>11298</v>
      </c>
      <c r="E889" s="12">
        <v>8482</v>
      </c>
      <c r="F889" s="1" t="s">
        <v>6739</v>
      </c>
      <c r="G889" s="12">
        <v>84</v>
      </c>
      <c r="H889" s="1" t="s">
        <v>28</v>
      </c>
      <c r="I889" s="1" t="s">
        <v>27</v>
      </c>
      <c r="J889" s="1" t="s">
        <v>26</v>
      </c>
      <c r="K889" s="1">
        <v>16831496</v>
      </c>
      <c r="L889" s="1">
        <v>661537</v>
      </c>
      <c r="M889" s="1">
        <v>116144197</v>
      </c>
      <c r="N889" s="1">
        <v>8913602</v>
      </c>
    </row>
    <row r="890" spans="1:14">
      <c r="A890" s="12">
        <v>36033000</v>
      </c>
      <c r="B890" s="1" t="s">
        <v>11367</v>
      </c>
      <c r="C890" s="12">
        <v>360330</v>
      </c>
      <c r="D890" s="1" t="s">
        <v>11366</v>
      </c>
      <c r="E890" s="12">
        <v>3603</v>
      </c>
      <c r="F890" s="1" t="s">
        <v>2156</v>
      </c>
      <c r="G890" s="12">
        <v>36</v>
      </c>
      <c r="H890" s="1" t="s">
        <v>1643</v>
      </c>
      <c r="I890" s="1" t="s">
        <v>12</v>
      </c>
      <c r="J890" s="1" t="s">
        <v>11</v>
      </c>
      <c r="K890" s="1">
        <v>16813166</v>
      </c>
      <c r="L890" s="1">
        <v>482029</v>
      </c>
      <c r="M890" s="1">
        <v>1867798</v>
      </c>
      <c r="N890" s="1">
        <v>57974</v>
      </c>
    </row>
    <row r="891" spans="1:14">
      <c r="A891" s="12">
        <v>82011000</v>
      </c>
      <c r="B891" s="1" t="s">
        <v>11992</v>
      </c>
      <c r="C891" s="12">
        <v>820110</v>
      </c>
      <c r="D891" s="1" t="s">
        <v>11991</v>
      </c>
      <c r="E891" s="12">
        <v>8201</v>
      </c>
      <c r="F891" s="1" t="s">
        <v>1096</v>
      </c>
      <c r="G891" s="12">
        <v>82</v>
      </c>
      <c r="H891" s="1" t="s">
        <v>768</v>
      </c>
      <c r="I891" s="1" t="s">
        <v>107</v>
      </c>
      <c r="J891" s="1" t="s">
        <v>106</v>
      </c>
      <c r="K891" s="1">
        <v>16786121</v>
      </c>
      <c r="L891" s="1">
        <v>5694549</v>
      </c>
      <c r="M891" s="1">
        <v>625876</v>
      </c>
      <c r="N891" s="1">
        <v>431861</v>
      </c>
    </row>
    <row r="892" spans="1:14">
      <c r="A892" s="12">
        <v>34031900</v>
      </c>
      <c r="B892" s="1" t="s">
        <v>9449</v>
      </c>
      <c r="C892" s="12">
        <v>340319</v>
      </c>
      <c r="D892" s="1" t="s">
        <v>9448</v>
      </c>
      <c r="E892" s="12">
        <v>3403</v>
      </c>
      <c r="F892" s="1" t="s">
        <v>992</v>
      </c>
      <c r="G892" s="12">
        <v>34</v>
      </c>
      <c r="H892" s="1" t="s">
        <v>519</v>
      </c>
      <c r="I892" s="1" t="s">
        <v>12</v>
      </c>
      <c r="J892" s="1" t="s">
        <v>11</v>
      </c>
      <c r="K892" s="1">
        <v>16719030</v>
      </c>
      <c r="L892" s="1">
        <v>2360299</v>
      </c>
      <c r="M892" s="1">
        <v>57817994</v>
      </c>
      <c r="N892" s="1">
        <v>8781178</v>
      </c>
    </row>
    <row r="893" spans="1:14">
      <c r="A893" s="12">
        <v>33011300</v>
      </c>
      <c r="B893" s="1" t="s">
        <v>11950</v>
      </c>
      <c r="C893" s="12">
        <v>330113</v>
      </c>
      <c r="D893" s="1" t="s">
        <v>11949</v>
      </c>
      <c r="E893" s="12">
        <v>3301</v>
      </c>
      <c r="F893" s="1" t="s">
        <v>407</v>
      </c>
      <c r="G893" s="12">
        <v>33</v>
      </c>
      <c r="H893" s="1" t="s">
        <v>406</v>
      </c>
      <c r="I893" s="1" t="s">
        <v>12</v>
      </c>
      <c r="J893" s="1" t="s">
        <v>11</v>
      </c>
      <c r="K893" s="1">
        <v>16710467</v>
      </c>
      <c r="L893" s="1">
        <v>807626</v>
      </c>
      <c r="M893" s="1">
        <v>4409819</v>
      </c>
      <c r="N893" s="1">
        <v>367945</v>
      </c>
    </row>
    <row r="894" spans="1:14">
      <c r="A894" s="12">
        <v>29094421</v>
      </c>
      <c r="B894" s="1" t="s">
        <v>9439</v>
      </c>
      <c r="C894" s="12">
        <v>290944</v>
      </c>
      <c r="D894" s="1" t="s">
        <v>3269</v>
      </c>
      <c r="E894" s="12">
        <v>2909</v>
      </c>
      <c r="F894" s="1" t="s">
        <v>377</v>
      </c>
      <c r="G894" s="12">
        <v>29</v>
      </c>
      <c r="H894" s="1" t="s">
        <v>13</v>
      </c>
      <c r="I894" s="1" t="s">
        <v>12</v>
      </c>
      <c r="J894" s="1" t="s">
        <v>11</v>
      </c>
      <c r="K894" s="1">
        <v>16686413</v>
      </c>
      <c r="L894" s="1">
        <v>10681156</v>
      </c>
      <c r="M894" s="1">
        <v>1120624</v>
      </c>
      <c r="N894" s="1">
        <v>455143</v>
      </c>
    </row>
    <row r="895" spans="1:14">
      <c r="A895" s="12">
        <v>90183999</v>
      </c>
      <c r="B895" s="1" t="s">
        <v>11631</v>
      </c>
      <c r="C895" s="12">
        <v>901839</v>
      </c>
      <c r="D895" s="1" t="s">
        <v>3259</v>
      </c>
      <c r="E895" s="12">
        <v>9018</v>
      </c>
      <c r="F895" s="1" t="s">
        <v>807</v>
      </c>
      <c r="G895" s="12">
        <v>90</v>
      </c>
      <c r="H895" s="1" t="s">
        <v>512</v>
      </c>
      <c r="I895" s="1" t="s">
        <v>49</v>
      </c>
      <c r="J895" s="1" t="s">
        <v>48</v>
      </c>
      <c r="K895" s="1">
        <v>16666924</v>
      </c>
      <c r="L895" s="1">
        <v>1713962</v>
      </c>
      <c r="M895" s="1">
        <v>61461949</v>
      </c>
      <c r="N895" s="1">
        <v>5268602</v>
      </c>
    </row>
    <row r="896" spans="1:14">
      <c r="A896" s="12">
        <v>44130000</v>
      </c>
      <c r="B896" s="1" t="s">
        <v>12018</v>
      </c>
      <c r="C896" s="12">
        <v>441300</v>
      </c>
      <c r="D896" s="1" t="s">
        <v>12018</v>
      </c>
      <c r="E896" s="12">
        <v>4413</v>
      </c>
      <c r="F896" s="1" t="s">
        <v>12018</v>
      </c>
      <c r="G896" s="12">
        <v>44</v>
      </c>
      <c r="H896" s="1" t="s">
        <v>2121</v>
      </c>
      <c r="I896" s="1" t="s">
        <v>1129</v>
      </c>
      <c r="J896" s="1" t="s">
        <v>1128</v>
      </c>
      <c r="K896" s="1">
        <v>16633060</v>
      </c>
      <c r="L896" s="1">
        <v>34699196</v>
      </c>
      <c r="M896" s="1">
        <v>3134815</v>
      </c>
      <c r="N896" s="1">
        <v>912989</v>
      </c>
    </row>
    <row r="897" spans="1:14">
      <c r="A897" s="12">
        <v>84264990</v>
      </c>
      <c r="B897" s="1" t="s">
        <v>11938</v>
      </c>
      <c r="C897" s="12">
        <v>842649</v>
      </c>
      <c r="D897" s="1" t="s">
        <v>3015</v>
      </c>
      <c r="E897" s="12">
        <v>8426</v>
      </c>
      <c r="F897" s="1" t="s">
        <v>766</v>
      </c>
      <c r="G897" s="12">
        <v>84</v>
      </c>
      <c r="H897" s="1" t="s">
        <v>28</v>
      </c>
      <c r="I897" s="1" t="s">
        <v>27</v>
      </c>
      <c r="J897" s="1" t="s">
        <v>26</v>
      </c>
      <c r="K897" s="1">
        <v>16605064</v>
      </c>
      <c r="L897" s="1">
        <v>1356060</v>
      </c>
      <c r="M897" s="1">
        <v>19631126</v>
      </c>
      <c r="N897" s="1">
        <v>1826923</v>
      </c>
    </row>
    <row r="898" spans="1:14">
      <c r="A898" s="12">
        <v>86050010</v>
      </c>
      <c r="B898" s="1" t="s">
        <v>15667</v>
      </c>
      <c r="C898" s="12">
        <v>860500</v>
      </c>
      <c r="D898" s="1" t="s">
        <v>13362</v>
      </c>
      <c r="E898" s="12">
        <v>8605</v>
      </c>
      <c r="F898" s="1" t="s">
        <v>13362</v>
      </c>
      <c r="G898" s="12">
        <v>86</v>
      </c>
      <c r="H898" s="1" t="s">
        <v>1732</v>
      </c>
      <c r="I898" s="1" t="s">
        <v>272</v>
      </c>
      <c r="J898" s="1" t="s">
        <v>271</v>
      </c>
      <c r="K898" s="1">
        <v>16557064</v>
      </c>
      <c r="L898" s="1">
        <v>402080</v>
      </c>
      <c r="M898" s="1">
        <v>40744048</v>
      </c>
      <c r="N898" s="1">
        <v>1510000</v>
      </c>
    </row>
    <row r="899" spans="1:14">
      <c r="A899" s="12">
        <v>38089429</v>
      </c>
      <c r="B899" s="1" t="s">
        <v>8778</v>
      </c>
      <c r="C899" s="12">
        <v>380894</v>
      </c>
      <c r="D899" s="1" t="s">
        <v>8056</v>
      </c>
      <c r="E899" s="12">
        <v>3808</v>
      </c>
      <c r="F899" s="1" t="s">
        <v>288</v>
      </c>
      <c r="G899" s="12">
        <v>38</v>
      </c>
      <c r="H899" s="1" t="s">
        <v>244</v>
      </c>
      <c r="I899" s="1" t="s">
        <v>12</v>
      </c>
      <c r="J899" s="1" t="s">
        <v>11</v>
      </c>
      <c r="K899" s="1">
        <v>16516452</v>
      </c>
      <c r="L899" s="1">
        <v>6526507</v>
      </c>
      <c r="M899" s="1">
        <v>32538597</v>
      </c>
      <c r="N899" s="1">
        <v>6392730</v>
      </c>
    </row>
    <row r="900" spans="1:14">
      <c r="A900" s="12">
        <v>36020000</v>
      </c>
      <c r="B900" s="1" t="s">
        <v>10379</v>
      </c>
      <c r="C900" s="12">
        <v>360200</v>
      </c>
      <c r="D900" s="1" t="s">
        <v>10379</v>
      </c>
      <c r="E900" s="12">
        <v>3602</v>
      </c>
      <c r="F900" s="1" t="s">
        <v>10379</v>
      </c>
      <c r="G900" s="12">
        <v>36</v>
      </c>
      <c r="H900" s="1" t="s">
        <v>1643</v>
      </c>
      <c r="I900" s="1" t="s">
        <v>12</v>
      </c>
      <c r="J900" s="1" t="s">
        <v>11</v>
      </c>
      <c r="K900" s="1">
        <v>16512169</v>
      </c>
      <c r="L900" s="1">
        <v>4972609</v>
      </c>
      <c r="M900" s="1">
        <v>4470618</v>
      </c>
      <c r="N900" s="1">
        <v>16307</v>
      </c>
    </row>
    <row r="901" spans="1:14">
      <c r="A901" s="13" t="s">
        <v>5855</v>
      </c>
      <c r="B901" s="1" t="s">
        <v>5853</v>
      </c>
      <c r="C901" s="13" t="s">
        <v>5854</v>
      </c>
      <c r="D901" s="1" t="s">
        <v>5853</v>
      </c>
      <c r="E901" s="13" t="s">
        <v>4386</v>
      </c>
      <c r="F901" s="1" t="s">
        <v>4385</v>
      </c>
      <c r="G901" s="13" t="s">
        <v>4162</v>
      </c>
      <c r="H901" s="1" t="s">
        <v>4161</v>
      </c>
      <c r="I901" s="1" t="s">
        <v>204</v>
      </c>
      <c r="J901" s="1" t="s">
        <v>203</v>
      </c>
      <c r="K901" s="1">
        <v>16457521</v>
      </c>
      <c r="L901" s="1">
        <v>6599715</v>
      </c>
      <c r="M901" s="1">
        <v>0</v>
      </c>
      <c r="N901" s="1">
        <v>0</v>
      </c>
    </row>
    <row r="902" spans="1:14">
      <c r="A902" s="12">
        <v>87163100</v>
      </c>
      <c r="B902" s="1" t="s">
        <v>15666</v>
      </c>
      <c r="C902" s="12">
        <v>871631</v>
      </c>
      <c r="D902" s="1" t="s">
        <v>15666</v>
      </c>
      <c r="E902" s="12">
        <v>8716</v>
      </c>
      <c r="F902" s="1" t="s">
        <v>3719</v>
      </c>
      <c r="G902" s="12">
        <v>87</v>
      </c>
      <c r="H902" s="1" t="s">
        <v>633</v>
      </c>
      <c r="I902" s="1" t="s">
        <v>272</v>
      </c>
      <c r="J902" s="1" t="s">
        <v>271</v>
      </c>
      <c r="K902" s="1">
        <v>16452556</v>
      </c>
      <c r="L902" s="1">
        <v>3087761</v>
      </c>
      <c r="M902" s="1">
        <v>0</v>
      </c>
      <c r="N902" s="1">
        <v>0</v>
      </c>
    </row>
    <row r="903" spans="1:14">
      <c r="A903" s="12">
        <v>19023000</v>
      </c>
      <c r="B903" s="1" t="s">
        <v>10742</v>
      </c>
      <c r="C903" s="12">
        <v>190230</v>
      </c>
      <c r="D903" s="1" t="s">
        <v>10742</v>
      </c>
      <c r="E903" s="12">
        <v>1902</v>
      </c>
      <c r="F903" s="1" t="s">
        <v>1030</v>
      </c>
      <c r="G903" s="12">
        <v>19</v>
      </c>
      <c r="H903" s="1" t="s">
        <v>1029</v>
      </c>
      <c r="I903" s="1" t="s">
        <v>751</v>
      </c>
      <c r="J903" s="1" t="s">
        <v>750</v>
      </c>
      <c r="K903" s="1">
        <v>16436935</v>
      </c>
      <c r="L903" s="1">
        <v>5803913</v>
      </c>
      <c r="M903" s="1">
        <v>4891456</v>
      </c>
      <c r="N903" s="1">
        <v>2199696</v>
      </c>
    </row>
    <row r="904" spans="1:14">
      <c r="A904" s="12">
        <v>84818093</v>
      </c>
      <c r="B904" s="1" t="s">
        <v>7128</v>
      </c>
      <c r="C904" s="12">
        <v>848180</v>
      </c>
      <c r="D904" s="1" t="s">
        <v>4249</v>
      </c>
      <c r="E904" s="12">
        <v>8481</v>
      </c>
      <c r="F904" s="1" t="s">
        <v>4248</v>
      </c>
      <c r="G904" s="12">
        <v>84</v>
      </c>
      <c r="H904" s="1" t="s">
        <v>28</v>
      </c>
      <c r="I904" s="1" t="s">
        <v>27</v>
      </c>
      <c r="J904" s="1" t="s">
        <v>26</v>
      </c>
      <c r="K904" s="1">
        <v>16428311</v>
      </c>
      <c r="L904" s="1">
        <v>500261</v>
      </c>
      <c r="M904" s="1">
        <v>71906226</v>
      </c>
      <c r="N904" s="1">
        <v>6198889</v>
      </c>
    </row>
    <row r="905" spans="1:14">
      <c r="A905" s="12">
        <v>52092200</v>
      </c>
      <c r="B905" s="1" t="s">
        <v>5640</v>
      </c>
      <c r="C905" s="12">
        <v>520922</v>
      </c>
      <c r="D905" s="1" t="s">
        <v>5639</v>
      </c>
      <c r="E905" s="12">
        <v>5209</v>
      </c>
      <c r="F905" s="1" t="s">
        <v>552</v>
      </c>
      <c r="G905" s="12">
        <v>52</v>
      </c>
      <c r="H905" s="1" t="s">
        <v>76</v>
      </c>
      <c r="I905" s="1" t="s">
        <v>2</v>
      </c>
      <c r="J905" s="1" t="s">
        <v>1</v>
      </c>
      <c r="K905" s="1">
        <v>16395126</v>
      </c>
      <c r="L905" s="1">
        <v>2935657</v>
      </c>
      <c r="M905" s="1">
        <v>2722100</v>
      </c>
      <c r="N905" s="1">
        <v>477242</v>
      </c>
    </row>
    <row r="906" spans="1:14">
      <c r="A906" s="12">
        <v>90213980</v>
      </c>
      <c r="B906" s="1" t="s">
        <v>9254</v>
      </c>
      <c r="C906" s="12">
        <v>902139</v>
      </c>
      <c r="D906" s="1" t="s">
        <v>6420</v>
      </c>
      <c r="E906" s="12">
        <v>9021</v>
      </c>
      <c r="F906" s="1" t="s">
        <v>5949</v>
      </c>
      <c r="G906" s="12">
        <v>90</v>
      </c>
      <c r="H906" s="1" t="s">
        <v>512</v>
      </c>
      <c r="I906" s="1" t="s">
        <v>49</v>
      </c>
      <c r="J906" s="1" t="s">
        <v>48</v>
      </c>
      <c r="K906" s="1">
        <v>16385337</v>
      </c>
      <c r="L906" s="1">
        <v>40606</v>
      </c>
      <c r="M906" s="1">
        <v>21724682</v>
      </c>
      <c r="N906" s="1">
        <v>73044</v>
      </c>
    </row>
    <row r="907" spans="1:14">
      <c r="A907" s="12">
        <v>32151900</v>
      </c>
      <c r="B907" s="1" t="s">
        <v>10836</v>
      </c>
      <c r="C907" s="12">
        <v>321519</v>
      </c>
      <c r="D907" s="1" t="s">
        <v>10836</v>
      </c>
      <c r="E907" s="12">
        <v>3215</v>
      </c>
      <c r="F907" s="1" t="s">
        <v>8883</v>
      </c>
      <c r="G907" s="12">
        <v>32</v>
      </c>
      <c r="H907" s="1" t="s">
        <v>1112</v>
      </c>
      <c r="I907" s="1" t="s">
        <v>12</v>
      </c>
      <c r="J907" s="1" t="s">
        <v>11</v>
      </c>
      <c r="K907" s="1">
        <v>16310809</v>
      </c>
      <c r="L907" s="1">
        <v>2714721</v>
      </c>
      <c r="M907" s="1">
        <v>124615802</v>
      </c>
      <c r="N907" s="1">
        <v>15189934</v>
      </c>
    </row>
    <row r="908" spans="1:14">
      <c r="A908" s="12">
        <v>38011000</v>
      </c>
      <c r="B908" s="1" t="s">
        <v>11526</v>
      </c>
      <c r="C908" s="12">
        <v>380110</v>
      </c>
      <c r="D908" s="1" t="s">
        <v>11526</v>
      </c>
      <c r="E908" s="12">
        <v>3801</v>
      </c>
      <c r="F908" s="1" t="s">
        <v>2225</v>
      </c>
      <c r="G908" s="12">
        <v>38</v>
      </c>
      <c r="H908" s="1" t="s">
        <v>244</v>
      </c>
      <c r="I908" s="1" t="s">
        <v>12</v>
      </c>
      <c r="J908" s="1" t="s">
        <v>11</v>
      </c>
      <c r="K908" s="1">
        <v>16276055</v>
      </c>
      <c r="L908" s="1">
        <v>19079391</v>
      </c>
      <c r="M908" s="1">
        <v>38186048</v>
      </c>
      <c r="N908" s="1">
        <v>10378171</v>
      </c>
    </row>
    <row r="909" spans="1:14">
      <c r="A909" s="12">
        <v>84729010</v>
      </c>
      <c r="B909" s="1" t="s">
        <v>12097</v>
      </c>
      <c r="C909" s="12">
        <v>847290</v>
      </c>
      <c r="D909" s="1" t="s">
        <v>1930</v>
      </c>
      <c r="E909" s="12">
        <v>8472</v>
      </c>
      <c r="F909" s="1" t="s">
        <v>1556</v>
      </c>
      <c r="G909" s="12">
        <v>84</v>
      </c>
      <c r="H909" s="1" t="s">
        <v>28</v>
      </c>
      <c r="I909" s="1" t="s">
        <v>27</v>
      </c>
      <c r="J909" s="1" t="s">
        <v>26</v>
      </c>
      <c r="K909" s="1">
        <v>16130659</v>
      </c>
      <c r="L909" s="1">
        <v>948573</v>
      </c>
      <c r="M909" s="1">
        <v>408282</v>
      </c>
      <c r="N909" s="1">
        <v>12812</v>
      </c>
    </row>
    <row r="910" spans="1:14">
      <c r="A910" s="12">
        <v>82074010</v>
      </c>
      <c r="B910" s="1" t="s">
        <v>11939</v>
      </c>
      <c r="C910" s="12">
        <v>820740</v>
      </c>
      <c r="D910" s="1" t="s">
        <v>6225</v>
      </c>
      <c r="E910" s="12">
        <v>8207</v>
      </c>
      <c r="F910" s="1" t="s">
        <v>4763</v>
      </c>
      <c r="G910" s="12">
        <v>82</v>
      </c>
      <c r="H910" s="1" t="s">
        <v>768</v>
      </c>
      <c r="I910" s="1" t="s">
        <v>107</v>
      </c>
      <c r="J910" s="1" t="s">
        <v>106</v>
      </c>
      <c r="K910" s="1">
        <v>16121776</v>
      </c>
      <c r="L910" s="1">
        <v>58197</v>
      </c>
      <c r="M910" s="1">
        <v>8850900</v>
      </c>
      <c r="N910" s="1">
        <v>173720</v>
      </c>
    </row>
    <row r="911" spans="1:14">
      <c r="A911" s="12">
        <v>34039900</v>
      </c>
      <c r="B911" s="1" t="s">
        <v>9754</v>
      </c>
      <c r="C911" s="12">
        <v>340399</v>
      </c>
      <c r="D911" s="1" t="s">
        <v>9753</v>
      </c>
      <c r="E911" s="12">
        <v>3403</v>
      </c>
      <c r="F911" s="1" t="s">
        <v>992</v>
      </c>
      <c r="G911" s="12">
        <v>34</v>
      </c>
      <c r="H911" s="1" t="s">
        <v>519</v>
      </c>
      <c r="I911" s="1" t="s">
        <v>12</v>
      </c>
      <c r="J911" s="1" t="s">
        <v>11</v>
      </c>
      <c r="K911" s="1">
        <v>16108542</v>
      </c>
      <c r="L911" s="1">
        <v>3758182</v>
      </c>
      <c r="M911" s="1">
        <v>61411792</v>
      </c>
      <c r="N911" s="1">
        <v>8108306</v>
      </c>
    </row>
    <row r="912" spans="1:14">
      <c r="A912" s="12">
        <v>30064012</v>
      </c>
      <c r="B912" s="1" t="s">
        <v>10758</v>
      </c>
      <c r="C912" s="12">
        <v>300640</v>
      </c>
      <c r="D912" s="1" t="s">
        <v>3472</v>
      </c>
      <c r="E912" s="12">
        <v>3006</v>
      </c>
      <c r="F912" s="1" t="s">
        <v>1428</v>
      </c>
      <c r="G912" s="12">
        <v>30</v>
      </c>
      <c r="H912" s="1" t="s">
        <v>63</v>
      </c>
      <c r="I912" s="1" t="s">
        <v>12</v>
      </c>
      <c r="J912" s="1" t="s">
        <v>11</v>
      </c>
      <c r="K912" s="1">
        <v>16088523</v>
      </c>
      <c r="L912" s="1">
        <v>85523</v>
      </c>
      <c r="M912" s="1">
        <v>23941641</v>
      </c>
      <c r="N912" s="1">
        <v>126454</v>
      </c>
    </row>
    <row r="913" spans="1:14">
      <c r="A913" s="12">
        <v>32149000</v>
      </c>
      <c r="B913" s="1" t="s">
        <v>8800</v>
      </c>
      <c r="C913" s="12">
        <v>321490</v>
      </c>
      <c r="D913" s="1" t="s">
        <v>8799</v>
      </c>
      <c r="E913" s="12">
        <v>3214</v>
      </c>
      <c r="F913" s="1" t="s">
        <v>8798</v>
      </c>
      <c r="G913" s="12">
        <v>32</v>
      </c>
      <c r="H913" s="1" t="s">
        <v>1112</v>
      </c>
      <c r="I913" s="1" t="s">
        <v>12</v>
      </c>
      <c r="J913" s="1" t="s">
        <v>11</v>
      </c>
      <c r="K913" s="1">
        <v>16061233</v>
      </c>
      <c r="L913" s="1">
        <v>69710528</v>
      </c>
      <c r="M913" s="1">
        <v>12120550</v>
      </c>
      <c r="N913" s="1">
        <v>6438010</v>
      </c>
    </row>
    <row r="914" spans="1:14">
      <c r="A914" s="12">
        <v>31042010</v>
      </c>
      <c r="B914" s="1" t="s">
        <v>8385</v>
      </c>
      <c r="C914" s="12">
        <v>310420</v>
      </c>
      <c r="D914" s="1" t="s">
        <v>8384</v>
      </c>
      <c r="E914" s="12">
        <v>3104</v>
      </c>
      <c r="F914" s="1" t="s">
        <v>871</v>
      </c>
      <c r="G914" s="12">
        <v>31</v>
      </c>
      <c r="H914" s="1" t="s">
        <v>870</v>
      </c>
      <c r="I914" s="1" t="s">
        <v>12</v>
      </c>
      <c r="J914" s="1" t="s">
        <v>11</v>
      </c>
      <c r="K914" s="1">
        <v>15998624</v>
      </c>
      <c r="L914" s="1">
        <v>43660078</v>
      </c>
      <c r="M914" s="1">
        <v>106687160</v>
      </c>
      <c r="N914" s="1">
        <v>397241124</v>
      </c>
    </row>
    <row r="915" spans="1:14">
      <c r="A915" s="12">
        <v>40093290</v>
      </c>
      <c r="B915" s="1" t="s">
        <v>10697</v>
      </c>
      <c r="C915" s="12">
        <v>400932</v>
      </c>
      <c r="D915" s="1" t="s">
        <v>7259</v>
      </c>
      <c r="E915" s="12">
        <v>4009</v>
      </c>
      <c r="F915" s="1" t="s">
        <v>4733</v>
      </c>
      <c r="G915" s="12">
        <v>40</v>
      </c>
      <c r="H915" s="1" t="s">
        <v>422</v>
      </c>
      <c r="I915" s="1" t="s">
        <v>37</v>
      </c>
      <c r="J915" s="1" t="s">
        <v>36</v>
      </c>
      <c r="K915" s="1">
        <v>15818936</v>
      </c>
      <c r="L915" s="1">
        <v>649049</v>
      </c>
      <c r="M915" s="1">
        <v>54925960</v>
      </c>
      <c r="N915" s="1">
        <v>2628626</v>
      </c>
    </row>
    <row r="916" spans="1:14">
      <c r="A916" s="12">
        <v>30063019</v>
      </c>
      <c r="B916" s="1" t="s">
        <v>15665</v>
      </c>
      <c r="C916" s="12">
        <v>300630</v>
      </c>
      <c r="D916" s="1" t="s">
        <v>1429</v>
      </c>
      <c r="E916" s="12">
        <v>3006</v>
      </c>
      <c r="F916" s="1" t="s">
        <v>1428</v>
      </c>
      <c r="G916" s="12">
        <v>30</v>
      </c>
      <c r="H916" s="1" t="s">
        <v>63</v>
      </c>
      <c r="I916" s="1" t="s">
        <v>12</v>
      </c>
      <c r="J916" s="1" t="s">
        <v>11</v>
      </c>
      <c r="K916" s="1">
        <v>15810500</v>
      </c>
      <c r="L916" s="1">
        <v>187666</v>
      </c>
      <c r="M916" s="1">
        <v>7604747</v>
      </c>
      <c r="N916" s="1">
        <v>89405</v>
      </c>
    </row>
    <row r="917" spans="1:14">
      <c r="A917" s="12">
        <v>58063200</v>
      </c>
      <c r="B917" s="1" t="s">
        <v>11015</v>
      </c>
      <c r="C917" s="12">
        <v>580632</v>
      </c>
      <c r="D917" s="1" t="s">
        <v>11014</v>
      </c>
      <c r="E917" s="12">
        <v>5806</v>
      </c>
      <c r="F917" s="1" t="s">
        <v>3027</v>
      </c>
      <c r="G917" s="12">
        <v>58</v>
      </c>
      <c r="H917" s="1" t="s">
        <v>481</v>
      </c>
      <c r="I917" s="1" t="s">
        <v>2</v>
      </c>
      <c r="J917" s="1" t="s">
        <v>1</v>
      </c>
      <c r="K917" s="1">
        <v>15754712</v>
      </c>
      <c r="L917" s="1">
        <v>3054924</v>
      </c>
      <c r="M917" s="1">
        <v>18545201</v>
      </c>
      <c r="N917" s="1">
        <v>4587393</v>
      </c>
    </row>
    <row r="918" spans="1:14">
      <c r="A918" s="12">
        <v>39042200</v>
      </c>
      <c r="B918" s="1" t="s">
        <v>10796</v>
      </c>
      <c r="C918" s="12">
        <v>390422</v>
      </c>
      <c r="D918" s="1" t="s">
        <v>10796</v>
      </c>
      <c r="E918" s="12">
        <v>3904</v>
      </c>
      <c r="F918" s="1" t="s">
        <v>1303</v>
      </c>
      <c r="G918" s="12">
        <v>39</v>
      </c>
      <c r="H918" s="1" t="s">
        <v>38</v>
      </c>
      <c r="I918" s="1" t="s">
        <v>37</v>
      </c>
      <c r="J918" s="1" t="s">
        <v>36</v>
      </c>
      <c r="K918" s="1">
        <v>15750397</v>
      </c>
      <c r="L918" s="1">
        <v>10559538</v>
      </c>
      <c r="M918" s="1">
        <v>58524037</v>
      </c>
      <c r="N918" s="1">
        <v>28862759</v>
      </c>
    </row>
    <row r="919" spans="1:14">
      <c r="A919" s="12">
        <v>29053200</v>
      </c>
      <c r="B919" s="1" t="s">
        <v>5267</v>
      </c>
      <c r="C919" s="12">
        <v>290532</v>
      </c>
      <c r="D919" s="1" t="s">
        <v>5267</v>
      </c>
      <c r="E919" s="12">
        <v>2905</v>
      </c>
      <c r="F919" s="1" t="s">
        <v>527</v>
      </c>
      <c r="G919" s="12">
        <v>29</v>
      </c>
      <c r="H919" s="1" t="s">
        <v>13</v>
      </c>
      <c r="I919" s="1" t="s">
        <v>12</v>
      </c>
      <c r="J919" s="1" t="s">
        <v>11</v>
      </c>
      <c r="K919" s="1">
        <v>15683567</v>
      </c>
      <c r="L919" s="1">
        <v>8306985</v>
      </c>
      <c r="M919" s="1">
        <v>30445633</v>
      </c>
      <c r="N919" s="1">
        <v>26067535</v>
      </c>
    </row>
    <row r="920" spans="1:14">
      <c r="A920" s="12">
        <v>29420000</v>
      </c>
      <c r="B920" s="1" t="s">
        <v>9176</v>
      </c>
      <c r="C920" s="12">
        <v>294200</v>
      </c>
      <c r="D920" s="1" t="s">
        <v>9176</v>
      </c>
      <c r="E920" s="12">
        <v>2942</v>
      </c>
      <c r="F920" s="1" t="s">
        <v>9176</v>
      </c>
      <c r="G920" s="12">
        <v>29</v>
      </c>
      <c r="H920" s="1" t="s">
        <v>13</v>
      </c>
      <c r="I920" s="1" t="s">
        <v>12</v>
      </c>
      <c r="J920" s="1" t="s">
        <v>11</v>
      </c>
      <c r="K920" s="1">
        <v>15669141</v>
      </c>
      <c r="L920" s="1">
        <v>637579</v>
      </c>
      <c r="M920" s="1">
        <v>5956655</v>
      </c>
      <c r="N920" s="1">
        <v>272543</v>
      </c>
    </row>
    <row r="921" spans="1:14">
      <c r="A921" s="12">
        <v>90183929</v>
      </c>
      <c r="B921" s="1" t="s">
        <v>11713</v>
      </c>
      <c r="C921" s="12">
        <v>901839</v>
      </c>
      <c r="D921" s="1" t="s">
        <v>3259</v>
      </c>
      <c r="E921" s="12">
        <v>9018</v>
      </c>
      <c r="F921" s="1" t="s">
        <v>807</v>
      </c>
      <c r="G921" s="12">
        <v>90</v>
      </c>
      <c r="H921" s="1" t="s">
        <v>512</v>
      </c>
      <c r="I921" s="1" t="s">
        <v>49</v>
      </c>
      <c r="J921" s="1" t="s">
        <v>48</v>
      </c>
      <c r="K921" s="1">
        <v>15650679</v>
      </c>
      <c r="L921" s="1">
        <v>167811</v>
      </c>
      <c r="M921" s="1">
        <v>363285551</v>
      </c>
      <c r="N921" s="1">
        <v>4139757</v>
      </c>
    </row>
    <row r="922" spans="1:14">
      <c r="A922" s="12">
        <v>84248990</v>
      </c>
      <c r="B922" s="1" t="s">
        <v>10924</v>
      </c>
      <c r="C922" s="12">
        <v>842489</v>
      </c>
      <c r="D922" s="1" t="s">
        <v>5447</v>
      </c>
      <c r="E922" s="12">
        <v>8424</v>
      </c>
      <c r="F922" s="1" t="s">
        <v>5446</v>
      </c>
      <c r="G922" s="12">
        <v>84</v>
      </c>
      <c r="H922" s="1" t="s">
        <v>28</v>
      </c>
      <c r="I922" s="1" t="s">
        <v>27</v>
      </c>
      <c r="J922" s="1" t="s">
        <v>26</v>
      </c>
      <c r="K922" s="1">
        <v>15634624</v>
      </c>
      <c r="L922" s="1">
        <v>455136</v>
      </c>
      <c r="M922" s="1">
        <v>132065161</v>
      </c>
      <c r="N922" s="1">
        <v>10253567</v>
      </c>
    </row>
    <row r="923" spans="1:14">
      <c r="A923" s="12">
        <v>85359090</v>
      </c>
      <c r="B923" s="1" t="s">
        <v>11692</v>
      </c>
      <c r="C923" s="12">
        <v>853590</v>
      </c>
      <c r="D923" s="1" t="s">
        <v>6765</v>
      </c>
      <c r="E923" s="12">
        <v>8535</v>
      </c>
      <c r="F923" s="1" t="s">
        <v>1566</v>
      </c>
      <c r="G923" s="12">
        <v>85</v>
      </c>
      <c r="H923" s="1" t="s">
        <v>102</v>
      </c>
      <c r="I923" s="1" t="s">
        <v>27</v>
      </c>
      <c r="J923" s="1" t="s">
        <v>26</v>
      </c>
      <c r="K923" s="1">
        <v>15605937</v>
      </c>
      <c r="L923" s="1">
        <v>705939</v>
      </c>
      <c r="M923" s="1">
        <v>49821511</v>
      </c>
      <c r="N923" s="1">
        <v>1432515</v>
      </c>
    </row>
    <row r="924" spans="1:14">
      <c r="A924" s="12">
        <v>87089490</v>
      </c>
      <c r="B924" s="1" t="s">
        <v>10962</v>
      </c>
      <c r="C924" s="12">
        <v>870894</v>
      </c>
      <c r="D924" s="1" t="s">
        <v>4872</v>
      </c>
      <c r="E924" s="12">
        <v>8708</v>
      </c>
      <c r="F924" s="1" t="s">
        <v>3640</v>
      </c>
      <c r="G924" s="12">
        <v>87</v>
      </c>
      <c r="H924" s="1" t="s">
        <v>633</v>
      </c>
      <c r="I924" s="1" t="s">
        <v>272</v>
      </c>
      <c r="J924" s="1" t="s">
        <v>271</v>
      </c>
      <c r="K924" s="1">
        <v>15592436</v>
      </c>
      <c r="L924" s="1">
        <v>1404867</v>
      </c>
      <c r="M924" s="1">
        <v>207809777</v>
      </c>
      <c r="N924" s="1">
        <v>25699213</v>
      </c>
    </row>
    <row r="925" spans="1:14">
      <c r="A925" s="12">
        <v>29329999</v>
      </c>
      <c r="B925" s="1" t="s">
        <v>11763</v>
      </c>
      <c r="C925" s="12">
        <v>293299</v>
      </c>
      <c r="D925" s="1" t="s">
        <v>1368</v>
      </c>
      <c r="E925" s="12">
        <v>2932</v>
      </c>
      <c r="F925" s="1" t="s">
        <v>451</v>
      </c>
      <c r="G925" s="12">
        <v>29</v>
      </c>
      <c r="H925" s="1" t="s">
        <v>13</v>
      </c>
      <c r="I925" s="1" t="s">
        <v>12</v>
      </c>
      <c r="J925" s="1" t="s">
        <v>11</v>
      </c>
      <c r="K925" s="1">
        <v>15498662</v>
      </c>
      <c r="L925" s="1">
        <v>8450412</v>
      </c>
      <c r="M925" s="1">
        <v>110513046</v>
      </c>
      <c r="N925" s="1">
        <v>3532176</v>
      </c>
    </row>
    <row r="926" spans="1:14">
      <c r="A926" s="12">
        <v>84822090</v>
      </c>
      <c r="B926" s="1" t="s">
        <v>10867</v>
      </c>
      <c r="C926" s="12">
        <v>848220</v>
      </c>
      <c r="D926" s="1" t="s">
        <v>10866</v>
      </c>
      <c r="E926" s="12">
        <v>8482</v>
      </c>
      <c r="F926" s="1" t="s">
        <v>6739</v>
      </c>
      <c r="G926" s="12">
        <v>84</v>
      </c>
      <c r="H926" s="1" t="s">
        <v>28</v>
      </c>
      <c r="I926" s="1" t="s">
        <v>27</v>
      </c>
      <c r="J926" s="1" t="s">
        <v>26</v>
      </c>
      <c r="K926" s="1">
        <v>15496225</v>
      </c>
      <c r="L926" s="1">
        <v>1101191</v>
      </c>
      <c r="M926" s="1">
        <v>55733303</v>
      </c>
      <c r="N926" s="1">
        <v>6936579</v>
      </c>
    </row>
    <row r="927" spans="1:14">
      <c r="A927" s="12">
        <v>87082993</v>
      </c>
      <c r="B927" s="1" t="s">
        <v>8528</v>
      </c>
      <c r="C927" s="12">
        <v>870829</v>
      </c>
      <c r="D927" s="1" t="s">
        <v>3641</v>
      </c>
      <c r="E927" s="12">
        <v>8708</v>
      </c>
      <c r="F927" s="1" t="s">
        <v>3640</v>
      </c>
      <c r="G927" s="12">
        <v>87</v>
      </c>
      <c r="H927" s="1" t="s">
        <v>633</v>
      </c>
      <c r="I927" s="1" t="s">
        <v>272</v>
      </c>
      <c r="J927" s="1" t="s">
        <v>271</v>
      </c>
      <c r="K927" s="1">
        <v>15485719</v>
      </c>
      <c r="L927" s="1">
        <v>1718591</v>
      </c>
      <c r="M927" s="1">
        <v>43617386</v>
      </c>
      <c r="N927" s="1">
        <v>8739809</v>
      </c>
    </row>
    <row r="928" spans="1:14">
      <c r="A928" s="12">
        <v>85021110</v>
      </c>
      <c r="B928" s="1" t="s">
        <v>11893</v>
      </c>
      <c r="C928" s="12">
        <v>850211</v>
      </c>
      <c r="D928" s="1" t="s">
        <v>2217</v>
      </c>
      <c r="E928" s="12">
        <v>8502</v>
      </c>
      <c r="F928" s="1" t="s">
        <v>1067</v>
      </c>
      <c r="G928" s="12">
        <v>85</v>
      </c>
      <c r="H928" s="1" t="s">
        <v>102</v>
      </c>
      <c r="I928" s="1" t="s">
        <v>27</v>
      </c>
      <c r="J928" s="1" t="s">
        <v>26</v>
      </c>
      <c r="K928" s="1">
        <v>15475439</v>
      </c>
      <c r="L928" s="1">
        <v>1147291</v>
      </c>
      <c r="M928" s="1">
        <v>33089140</v>
      </c>
      <c r="N928" s="1">
        <v>7042341</v>
      </c>
    </row>
    <row r="929" spans="1:14">
      <c r="A929" s="12">
        <v>84669320</v>
      </c>
      <c r="B929" s="1" t="s">
        <v>11198</v>
      </c>
      <c r="C929" s="12">
        <v>846693</v>
      </c>
      <c r="D929" s="1" t="s">
        <v>2026</v>
      </c>
      <c r="E929" s="12">
        <v>8466</v>
      </c>
      <c r="F929" s="1" t="s">
        <v>2025</v>
      </c>
      <c r="G929" s="12">
        <v>84</v>
      </c>
      <c r="H929" s="1" t="s">
        <v>28</v>
      </c>
      <c r="I929" s="1" t="s">
        <v>27</v>
      </c>
      <c r="J929" s="1" t="s">
        <v>26</v>
      </c>
      <c r="K929" s="1">
        <v>15453927</v>
      </c>
      <c r="L929" s="1">
        <v>752848</v>
      </c>
      <c r="M929" s="1">
        <v>20941085</v>
      </c>
      <c r="N929" s="1">
        <v>1237708</v>
      </c>
    </row>
    <row r="930" spans="1:14">
      <c r="A930" s="12">
        <v>84811000</v>
      </c>
      <c r="B930" s="1" t="s">
        <v>11731</v>
      </c>
      <c r="C930" s="12">
        <v>848110</v>
      </c>
      <c r="D930" s="1" t="s">
        <v>11731</v>
      </c>
      <c r="E930" s="12">
        <v>8481</v>
      </c>
      <c r="F930" s="1" t="s">
        <v>4248</v>
      </c>
      <c r="G930" s="12">
        <v>84</v>
      </c>
      <c r="H930" s="1" t="s">
        <v>28</v>
      </c>
      <c r="I930" s="1" t="s">
        <v>27</v>
      </c>
      <c r="J930" s="1" t="s">
        <v>26</v>
      </c>
      <c r="K930" s="1">
        <v>15356668</v>
      </c>
      <c r="L930" s="1">
        <v>190696</v>
      </c>
      <c r="M930" s="1">
        <v>106722651</v>
      </c>
      <c r="N930" s="1">
        <v>2015248</v>
      </c>
    </row>
    <row r="931" spans="1:14">
      <c r="A931" s="12">
        <v>90279099</v>
      </c>
      <c r="B931" s="1" t="s">
        <v>11687</v>
      </c>
      <c r="C931" s="12">
        <v>902790</v>
      </c>
      <c r="D931" s="1" t="s">
        <v>2193</v>
      </c>
      <c r="E931" s="12">
        <v>9027</v>
      </c>
      <c r="F931" s="1" t="s">
        <v>2192</v>
      </c>
      <c r="G931" s="12">
        <v>90</v>
      </c>
      <c r="H931" s="1" t="s">
        <v>512</v>
      </c>
      <c r="I931" s="1" t="s">
        <v>49</v>
      </c>
      <c r="J931" s="1" t="s">
        <v>48</v>
      </c>
      <c r="K931" s="1">
        <v>15349978</v>
      </c>
      <c r="L931" s="1">
        <v>1128567</v>
      </c>
      <c r="M931" s="1">
        <v>171334639</v>
      </c>
      <c r="N931" s="1">
        <v>973782</v>
      </c>
    </row>
    <row r="932" spans="1:14">
      <c r="A932" s="12">
        <v>85423120</v>
      </c>
      <c r="B932" s="1" t="s">
        <v>10891</v>
      </c>
      <c r="C932" s="12">
        <v>854231</v>
      </c>
      <c r="D932" s="1" t="s">
        <v>8704</v>
      </c>
      <c r="E932" s="12">
        <v>8542</v>
      </c>
      <c r="F932" s="1" t="s">
        <v>297</v>
      </c>
      <c r="G932" s="12">
        <v>85</v>
      </c>
      <c r="H932" s="1" t="s">
        <v>102</v>
      </c>
      <c r="I932" s="1" t="s">
        <v>27</v>
      </c>
      <c r="J932" s="1" t="s">
        <v>26</v>
      </c>
      <c r="K932" s="1">
        <v>15330992</v>
      </c>
      <c r="L932" s="1">
        <v>4888</v>
      </c>
      <c r="M932" s="1">
        <v>2253187760</v>
      </c>
      <c r="N932" s="1">
        <v>531964</v>
      </c>
    </row>
    <row r="933" spans="1:14">
      <c r="A933" s="12">
        <v>85013110</v>
      </c>
      <c r="B933" s="1" t="s">
        <v>11471</v>
      </c>
      <c r="C933" s="12">
        <v>850131</v>
      </c>
      <c r="D933" s="1" t="s">
        <v>11172</v>
      </c>
      <c r="E933" s="12">
        <v>8501</v>
      </c>
      <c r="F933" s="1" t="s">
        <v>827</v>
      </c>
      <c r="G933" s="12">
        <v>85</v>
      </c>
      <c r="H933" s="1" t="s">
        <v>102</v>
      </c>
      <c r="I933" s="1" t="s">
        <v>27</v>
      </c>
      <c r="J933" s="1" t="s">
        <v>26</v>
      </c>
      <c r="K933" s="1">
        <v>15279804</v>
      </c>
      <c r="L933" s="1">
        <v>752865</v>
      </c>
      <c r="M933" s="1">
        <v>285327044</v>
      </c>
      <c r="N933" s="1">
        <v>16517609</v>
      </c>
    </row>
    <row r="934" spans="1:14">
      <c r="A934" s="12">
        <v>38089999</v>
      </c>
      <c r="B934" s="1" t="s">
        <v>5391</v>
      </c>
      <c r="C934" s="12">
        <v>380899</v>
      </c>
      <c r="D934" s="1" t="s">
        <v>2303</v>
      </c>
      <c r="E934" s="12">
        <v>3808</v>
      </c>
      <c r="F934" s="1" t="s">
        <v>288</v>
      </c>
      <c r="G934" s="12">
        <v>38</v>
      </c>
      <c r="H934" s="1" t="s">
        <v>244</v>
      </c>
      <c r="I934" s="1" t="s">
        <v>12</v>
      </c>
      <c r="J934" s="1" t="s">
        <v>11</v>
      </c>
      <c r="K934" s="1">
        <v>15264643</v>
      </c>
      <c r="L934" s="1">
        <v>6294664</v>
      </c>
      <c r="M934" s="1">
        <v>24116634</v>
      </c>
      <c r="N934" s="1">
        <v>6389852</v>
      </c>
    </row>
    <row r="935" spans="1:14">
      <c r="A935" s="12">
        <v>44151000</v>
      </c>
      <c r="B935" s="1" t="s">
        <v>11837</v>
      </c>
      <c r="C935" s="12">
        <v>441510</v>
      </c>
      <c r="D935" s="1" t="s">
        <v>11836</v>
      </c>
      <c r="E935" s="12">
        <v>4415</v>
      </c>
      <c r="F935" s="1" t="s">
        <v>11158</v>
      </c>
      <c r="G935" s="12">
        <v>44</v>
      </c>
      <c r="H935" s="1" t="s">
        <v>2121</v>
      </c>
      <c r="I935" s="1" t="s">
        <v>1129</v>
      </c>
      <c r="J935" s="1" t="s">
        <v>1128</v>
      </c>
      <c r="K935" s="1">
        <v>15246942</v>
      </c>
      <c r="L935" s="1">
        <v>12523442</v>
      </c>
      <c r="M935" s="1">
        <v>314158</v>
      </c>
      <c r="N935" s="1">
        <v>72813</v>
      </c>
    </row>
    <row r="936" spans="1:14">
      <c r="A936" s="12">
        <v>94033000</v>
      </c>
      <c r="B936" s="1" t="s">
        <v>11288</v>
      </c>
      <c r="C936" s="12">
        <v>940330</v>
      </c>
      <c r="D936" s="1" t="s">
        <v>11287</v>
      </c>
      <c r="E936" s="12">
        <v>9403</v>
      </c>
      <c r="F936" s="1" t="s">
        <v>5049</v>
      </c>
      <c r="G936" s="12">
        <v>94</v>
      </c>
      <c r="H936" s="1" t="s">
        <v>259</v>
      </c>
      <c r="I936" s="1" t="s">
        <v>127</v>
      </c>
      <c r="J936" s="1" t="s">
        <v>126</v>
      </c>
      <c r="K936" s="1">
        <v>15245639</v>
      </c>
      <c r="L936" s="1">
        <v>8578156</v>
      </c>
      <c r="M936" s="1">
        <v>906891</v>
      </c>
      <c r="N936" s="1">
        <v>495943</v>
      </c>
    </row>
    <row r="937" spans="1:14">
      <c r="A937" s="12">
        <v>85166000</v>
      </c>
      <c r="B937" s="1" t="s">
        <v>10897</v>
      </c>
      <c r="C937" s="12">
        <v>851660</v>
      </c>
      <c r="D937" s="1" t="s">
        <v>10896</v>
      </c>
      <c r="E937" s="12">
        <v>8516</v>
      </c>
      <c r="F937" s="1" t="s">
        <v>2361</v>
      </c>
      <c r="G937" s="12">
        <v>85</v>
      </c>
      <c r="H937" s="1" t="s">
        <v>102</v>
      </c>
      <c r="I937" s="1" t="s">
        <v>27</v>
      </c>
      <c r="J937" s="1" t="s">
        <v>26</v>
      </c>
      <c r="K937" s="1">
        <v>15170509</v>
      </c>
      <c r="L937" s="1">
        <v>2429765</v>
      </c>
      <c r="M937" s="1">
        <v>281805482</v>
      </c>
      <c r="N937" s="1">
        <v>65600083</v>
      </c>
    </row>
    <row r="938" spans="1:14">
      <c r="A938" s="12">
        <v>84502090</v>
      </c>
      <c r="B938" s="1" t="s">
        <v>11647</v>
      </c>
      <c r="C938" s="12">
        <v>845020</v>
      </c>
      <c r="D938" s="1" t="s">
        <v>11178</v>
      </c>
      <c r="E938" s="12">
        <v>8450</v>
      </c>
      <c r="F938" s="1" t="s">
        <v>7283</v>
      </c>
      <c r="G938" s="12">
        <v>84</v>
      </c>
      <c r="H938" s="1" t="s">
        <v>28</v>
      </c>
      <c r="I938" s="1" t="s">
        <v>27</v>
      </c>
      <c r="J938" s="1" t="s">
        <v>26</v>
      </c>
      <c r="K938" s="1">
        <v>15138589</v>
      </c>
      <c r="L938" s="1">
        <v>3742823</v>
      </c>
      <c r="M938" s="1">
        <v>57504618</v>
      </c>
      <c r="N938" s="1">
        <v>15245300</v>
      </c>
    </row>
    <row r="939" spans="1:14">
      <c r="A939" s="12">
        <v>84818019</v>
      </c>
      <c r="B939" s="1" t="s">
        <v>9843</v>
      </c>
      <c r="C939" s="12">
        <v>848180</v>
      </c>
      <c r="D939" s="1" t="s">
        <v>4249</v>
      </c>
      <c r="E939" s="12">
        <v>8481</v>
      </c>
      <c r="F939" s="1" t="s">
        <v>4248</v>
      </c>
      <c r="G939" s="12">
        <v>84</v>
      </c>
      <c r="H939" s="1" t="s">
        <v>28</v>
      </c>
      <c r="I939" s="1" t="s">
        <v>27</v>
      </c>
      <c r="J939" s="1" t="s">
        <v>26</v>
      </c>
      <c r="K939" s="1">
        <v>15102865</v>
      </c>
      <c r="L939" s="1">
        <v>905563</v>
      </c>
      <c r="M939" s="1">
        <v>68852574</v>
      </c>
      <c r="N939" s="1">
        <v>10376519</v>
      </c>
    </row>
    <row r="940" spans="1:14">
      <c r="A940" s="12">
        <v>74130000</v>
      </c>
      <c r="B940" s="1" t="s">
        <v>11574</v>
      </c>
      <c r="C940" s="12">
        <v>741300</v>
      </c>
      <c r="D940" s="1" t="s">
        <v>11575</v>
      </c>
      <c r="E940" s="12">
        <v>7413</v>
      </c>
      <c r="F940" s="1" t="s">
        <v>11574</v>
      </c>
      <c r="G940" s="12">
        <v>74</v>
      </c>
      <c r="H940" s="1" t="s">
        <v>491</v>
      </c>
      <c r="I940" s="1" t="s">
        <v>107</v>
      </c>
      <c r="J940" s="1" t="s">
        <v>106</v>
      </c>
      <c r="K940" s="1">
        <v>15050422</v>
      </c>
      <c r="L940" s="1">
        <v>1301723</v>
      </c>
      <c r="M940" s="1">
        <v>2930090</v>
      </c>
      <c r="N940" s="1">
        <v>207237</v>
      </c>
    </row>
    <row r="941" spans="1:14">
      <c r="A941" s="12">
        <v>40025900</v>
      </c>
      <c r="B941" s="1" t="s">
        <v>11850</v>
      </c>
      <c r="C941" s="12">
        <v>400259</v>
      </c>
      <c r="D941" s="1" t="s">
        <v>11849</v>
      </c>
      <c r="E941" s="12">
        <v>4002</v>
      </c>
      <c r="F941" s="1" t="s">
        <v>1960</v>
      </c>
      <c r="G941" s="12">
        <v>40</v>
      </c>
      <c r="H941" s="1" t="s">
        <v>422</v>
      </c>
      <c r="I941" s="1" t="s">
        <v>37</v>
      </c>
      <c r="J941" s="1" t="s">
        <v>36</v>
      </c>
      <c r="K941" s="1">
        <v>15033825</v>
      </c>
      <c r="L941" s="1">
        <v>5402955</v>
      </c>
      <c r="M941" s="1">
        <v>5499666</v>
      </c>
      <c r="N941" s="1">
        <v>1985572</v>
      </c>
    </row>
    <row r="942" spans="1:14">
      <c r="A942" s="12">
        <v>38089293</v>
      </c>
      <c r="B942" s="1" t="s">
        <v>290</v>
      </c>
      <c r="C942" s="12">
        <v>380892</v>
      </c>
      <c r="D942" s="1" t="s">
        <v>289</v>
      </c>
      <c r="E942" s="12">
        <v>3808</v>
      </c>
      <c r="F942" s="1" t="s">
        <v>288</v>
      </c>
      <c r="G942" s="12">
        <v>38</v>
      </c>
      <c r="H942" s="1" t="s">
        <v>244</v>
      </c>
      <c r="I942" s="1" t="s">
        <v>12</v>
      </c>
      <c r="J942" s="1" t="s">
        <v>11</v>
      </c>
      <c r="K942" s="1">
        <v>14983032</v>
      </c>
      <c r="L942" s="1">
        <v>2234050</v>
      </c>
      <c r="M942" s="1">
        <v>339577965</v>
      </c>
      <c r="N942" s="1">
        <v>92762280</v>
      </c>
    </row>
    <row r="943" spans="1:14">
      <c r="A943" s="12">
        <v>60041032</v>
      </c>
      <c r="B943" s="1" t="s">
        <v>11430</v>
      </c>
      <c r="C943" s="12">
        <v>600410</v>
      </c>
      <c r="D943" s="1" t="s">
        <v>4698</v>
      </c>
      <c r="E943" s="12">
        <v>6004</v>
      </c>
      <c r="F943" s="1" t="s">
        <v>4697</v>
      </c>
      <c r="G943" s="12">
        <v>60</v>
      </c>
      <c r="H943" s="1" t="s">
        <v>161</v>
      </c>
      <c r="I943" s="1" t="s">
        <v>2</v>
      </c>
      <c r="J943" s="1" t="s">
        <v>1</v>
      </c>
      <c r="K943" s="1">
        <v>14959350</v>
      </c>
      <c r="L943" s="1">
        <v>1104147</v>
      </c>
      <c r="M943" s="1">
        <v>28456971</v>
      </c>
      <c r="N943" s="1">
        <v>10346846</v>
      </c>
    </row>
    <row r="944" spans="1:14">
      <c r="A944" s="12">
        <v>84141000</v>
      </c>
      <c r="B944" s="1" t="s">
        <v>11791</v>
      </c>
      <c r="C944" s="12">
        <v>841410</v>
      </c>
      <c r="D944" s="1" t="s">
        <v>11791</v>
      </c>
      <c r="E944" s="12">
        <v>8414</v>
      </c>
      <c r="F944" s="1" t="s">
        <v>1529</v>
      </c>
      <c r="G944" s="12">
        <v>84</v>
      </c>
      <c r="H944" s="1" t="s">
        <v>28</v>
      </c>
      <c r="I944" s="1" t="s">
        <v>27</v>
      </c>
      <c r="J944" s="1" t="s">
        <v>26</v>
      </c>
      <c r="K944" s="1">
        <v>14920698</v>
      </c>
      <c r="L944" s="1">
        <v>575355</v>
      </c>
      <c r="M944" s="1">
        <v>65739708</v>
      </c>
      <c r="N944" s="1">
        <v>3617669</v>
      </c>
    </row>
    <row r="945" spans="1:14">
      <c r="A945" s="12">
        <v>94017900</v>
      </c>
      <c r="B945" s="1" t="s">
        <v>11130</v>
      </c>
      <c r="C945" s="12">
        <v>940179</v>
      </c>
      <c r="D945" s="1" t="s">
        <v>11130</v>
      </c>
      <c r="E945" s="12">
        <v>9401</v>
      </c>
      <c r="F945" s="1" t="s">
        <v>1915</v>
      </c>
      <c r="G945" s="12">
        <v>94</v>
      </c>
      <c r="H945" s="1" t="s">
        <v>259</v>
      </c>
      <c r="I945" s="1" t="s">
        <v>127</v>
      </c>
      <c r="J945" s="1" t="s">
        <v>126</v>
      </c>
      <c r="K945" s="1">
        <v>14920640</v>
      </c>
      <c r="L945" s="1">
        <v>2413381</v>
      </c>
      <c r="M945" s="1">
        <v>20272715</v>
      </c>
      <c r="N945" s="1">
        <v>8156950</v>
      </c>
    </row>
    <row r="946" spans="1:14">
      <c r="A946" s="12">
        <v>84626200</v>
      </c>
      <c r="B946" s="1" t="s">
        <v>11741</v>
      </c>
      <c r="C946" s="12">
        <v>846262</v>
      </c>
      <c r="D946" s="1" t="s">
        <v>11740</v>
      </c>
      <c r="E946" s="12">
        <v>8462</v>
      </c>
      <c r="F946" s="1" t="s">
        <v>1453</v>
      </c>
      <c r="G946" s="12">
        <v>84</v>
      </c>
      <c r="H946" s="1" t="s">
        <v>28</v>
      </c>
      <c r="I946" s="1" t="s">
        <v>27</v>
      </c>
      <c r="J946" s="1" t="s">
        <v>26</v>
      </c>
      <c r="K946" s="1">
        <v>14911933</v>
      </c>
      <c r="L946" s="1">
        <v>351472</v>
      </c>
      <c r="M946" s="1">
        <v>26887897</v>
      </c>
      <c r="N946" s="1">
        <v>3100688</v>
      </c>
    </row>
    <row r="947" spans="1:14">
      <c r="A947" s="12">
        <v>39204900</v>
      </c>
      <c r="B947" s="1" t="s">
        <v>8551</v>
      </c>
      <c r="C947" s="12">
        <v>392049</v>
      </c>
      <c r="D947" s="1" t="s">
        <v>8550</v>
      </c>
      <c r="E947" s="12">
        <v>3920</v>
      </c>
      <c r="F947" s="1" t="s">
        <v>39</v>
      </c>
      <c r="G947" s="12">
        <v>39</v>
      </c>
      <c r="H947" s="1" t="s">
        <v>38</v>
      </c>
      <c r="I947" s="1" t="s">
        <v>37</v>
      </c>
      <c r="J947" s="1" t="s">
        <v>36</v>
      </c>
      <c r="K947" s="1">
        <v>14874171</v>
      </c>
      <c r="L947" s="1">
        <v>2743749</v>
      </c>
      <c r="M947" s="1">
        <v>58883301</v>
      </c>
      <c r="N947" s="1">
        <v>19980557</v>
      </c>
    </row>
    <row r="948" spans="1:14">
      <c r="A948" s="12">
        <v>85312000</v>
      </c>
      <c r="B948" s="1" t="s">
        <v>11987</v>
      </c>
      <c r="C948" s="12">
        <v>853120</v>
      </c>
      <c r="D948" s="1" t="s">
        <v>11987</v>
      </c>
      <c r="E948" s="12">
        <v>8531</v>
      </c>
      <c r="F948" s="1" t="s">
        <v>9563</v>
      </c>
      <c r="G948" s="12">
        <v>85</v>
      </c>
      <c r="H948" s="1" t="s">
        <v>102</v>
      </c>
      <c r="I948" s="1" t="s">
        <v>27</v>
      </c>
      <c r="J948" s="1" t="s">
        <v>26</v>
      </c>
      <c r="K948" s="1">
        <v>14834107</v>
      </c>
      <c r="L948" s="1">
        <v>43280</v>
      </c>
      <c r="M948" s="1">
        <v>88747091</v>
      </c>
      <c r="N948" s="1">
        <v>3757344</v>
      </c>
    </row>
    <row r="949" spans="1:14">
      <c r="A949" s="12">
        <v>29031990</v>
      </c>
      <c r="B949" s="1" t="s">
        <v>12077</v>
      </c>
      <c r="C949" s="12">
        <v>290319</v>
      </c>
      <c r="D949" s="1" t="s">
        <v>12077</v>
      </c>
      <c r="E949" s="12">
        <v>2903</v>
      </c>
      <c r="F949" s="1" t="s">
        <v>300</v>
      </c>
      <c r="G949" s="12">
        <v>29</v>
      </c>
      <c r="H949" s="1" t="s">
        <v>13</v>
      </c>
      <c r="I949" s="1" t="s">
        <v>12</v>
      </c>
      <c r="J949" s="1" t="s">
        <v>11</v>
      </c>
      <c r="K949" s="1">
        <v>14747299</v>
      </c>
      <c r="L949" s="1">
        <v>11632263</v>
      </c>
      <c r="M949" s="1">
        <v>570411</v>
      </c>
      <c r="N949" s="1">
        <v>600139</v>
      </c>
    </row>
    <row r="950" spans="1:14">
      <c r="A950" s="12">
        <v>39100019</v>
      </c>
      <c r="B950" s="1" t="s">
        <v>11716</v>
      </c>
      <c r="C950" s="12">
        <v>391000</v>
      </c>
      <c r="D950" s="1" t="s">
        <v>1159</v>
      </c>
      <c r="E950" s="12">
        <v>3910</v>
      </c>
      <c r="F950" s="1" t="s">
        <v>1159</v>
      </c>
      <c r="G950" s="12">
        <v>39</v>
      </c>
      <c r="H950" s="1" t="s">
        <v>38</v>
      </c>
      <c r="I950" s="1" t="s">
        <v>37</v>
      </c>
      <c r="J950" s="1" t="s">
        <v>36</v>
      </c>
      <c r="K950" s="1">
        <v>14738317</v>
      </c>
      <c r="L950" s="1">
        <v>3170197</v>
      </c>
      <c r="M950" s="1">
        <v>48378131</v>
      </c>
      <c r="N950" s="1">
        <v>11059530</v>
      </c>
    </row>
    <row r="951" spans="1:14">
      <c r="A951" s="12">
        <v>17041000</v>
      </c>
      <c r="B951" s="1" t="s">
        <v>10038</v>
      </c>
      <c r="C951" s="12">
        <v>170410</v>
      </c>
      <c r="D951" s="1" t="s">
        <v>10037</v>
      </c>
      <c r="E951" s="12">
        <v>1704</v>
      </c>
      <c r="F951" s="1" t="s">
        <v>10036</v>
      </c>
      <c r="G951" s="12">
        <v>17</v>
      </c>
      <c r="H951" s="1" t="s">
        <v>2516</v>
      </c>
      <c r="I951" s="1" t="s">
        <v>751</v>
      </c>
      <c r="J951" s="1" t="s">
        <v>750</v>
      </c>
      <c r="K951" s="1">
        <v>14717064</v>
      </c>
      <c r="L951" s="1">
        <v>5562038</v>
      </c>
      <c r="M951" s="1">
        <v>2378811</v>
      </c>
      <c r="N951" s="1">
        <v>659119</v>
      </c>
    </row>
    <row r="952" spans="1:14">
      <c r="A952" s="13" t="s">
        <v>12068</v>
      </c>
      <c r="B952" s="1" t="s">
        <v>12066</v>
      </c>
      <c r="C952" s="13" t="s">
        <v>12067</v>
      </c>
      <c r="D952" s="1" t="s">
        <v>12066</v>
      </c>
      <c r="E952" s="13" t="s">
        <v>1855</v>
      </c>
      <c r="F952" s="1" t="s">
        <v>1854</v>
      </c>
      <c r="G952" s="13" t="s">
        <v>206</v>
      </c>
      <c r="H952" s="1" t="s">
        <v>205</v>
      </c>
      <c r="I952" s="1" t="s">
        <v>204</v>
      </c>
      <c r="J952" s="1" t="s">
        <v>203</v>
      </c>
      <c r="K952" s="1">
        <v>14676231</v>
      </c>
      <c r="L952" s="1">
        <v>5427947</v>
      </c>
      <c r="M952" s="1">
        <v>0</v>
      </c>
      <c r="N952" s="1">
        <v>0</v>
      </c>
    </row>
    <row r="953" spans="1:14">
      <c r="A953" s="12">
        <v>84136011</v>
      </c>
      <c r="B953" s="1" t="s">
        <v>11242</v>
      </c>
      <c r="C953" s="12">
        <v>841360</v>
      </c>
      <c r="D953" s="1" t="s">
        <v>10879</v>
      </c>
      <c r="E953" s="12">
        <v>8413</v>
      </c>
      <c r="F953" s="1" t="s">
        <v>3532</v>
      </c>
      <c r="G953" s="12">
        <v>84</v>
      </c>
      <c r="H953" s="1" t="s">
        <v>28</v>
      </c>
      <c r="I953" s="1" t="s">
        <v>27</v>
      </c>
      <c r="J953" s="1" t="s">
        <v>26</v>
      </c>
      <c r="K953" s="1">
        <v>14638796</v>
      </c>
      <c r="L953" s="1">
        <v>596313</v>
      </c>
      <c r="M953" s="1">
        <v>52587397</v>
      </c>
      <c r="N953" s="1">
        <v>2503900</v>
      </c>
    </row>
    <row r="954" spans="1:14">
      <c r="A954" s="12">
        <v>48043990</v>
      </c>
      <c r="B954" s="1" t="s">
        <v>1849</v>
      </c>
      <c r="C954" s="12">
        <v>480439</v>
      </c>
      <c r="D954" s="1" t="s">
        <v>1848</v>
      </c>
      <c r="E954" s="12">
        <v>4804</v>
      </c>
      <c r="F954" s="1" t="s">
        <v>1847</v>
      </c>
      <c r="G954" s="12">
        <v>48</v>
      </c>
      <c r="H954" s="1" t="s">
        <v>19</v>
      </c>
      <c r="I954" s="1" t="s">
        <v>18</v>
      </c>
      <c r="J954" s="1" t="s">
        <v>17</v>
      </c>
      <c r="K954" s="1">
        <v>14566190</v>
      </c>
      <c r="L954" s="1">
        <v>8142116</v>
      </c>
      <c r="M954" s="1">
        <v>5182619</v>
      </c>
      <c r="N954" s="1">
        <v>2542378</v>
      </c>
    </row>
    <row r="955" spans="1:14">
      <c r="A955" s="12">
        <v>22084000</v>
      </c>
      <c r="B955" s="1" t="s">
        <v>11596</v>
      </c>
      <c r="C955" s="12">
        <v>220840</v>
      </c>
      <c r="D955" s="1" t="s">
        <v>11595</v>
      </c>
      <c r="E955" s="12">
        <v>2208</v>
      </c>
      <c r="F955" s="1" t="s">
        <v>1605</v>
      </c>
      <c r="G955" s="12">
        <v>22</v>
      </c>
      <c r="H955" s="1" t="s">
        <v>1086</v>
      </c>
      <c r="I955" s="1" t="s">
        <v>751</v>
      </c>
      <c r="J955" s="1" t="s">
        <v>750</v>
      </c>
      <c r="K955" s="1">
        <v>14544293</v>
      </c>
      <c r="L955" s="1">
        <v>6674558</v>
      </c>
      <c r="M955" s="1">
        <v>1051796</v>
      </c>
      <c r="N955" s="1">
        <v>254500</v>
      </c>
    </row>
    <row r="956" spans="1:14">
      <c r="A956" s="12">
        <v>29021910</v>
      </c>
      <c r="B956" s="1" t="s">
        <v>11511</v>
      </c>
      <c r="C956" s="12">
        <v>290219</v>
      </c>
      <c r="D956" s="1" t="s">
        <v>11510</v>
      </c>
      <c r="E956" s="12">
        <v>2902</v>
      </c>
      <c r="F956" s="1" t="s">
        <v>230</v>
      </c>
      <c r="G956" s="12">
        <v>29</v>
      </c>
      <c r="H956" s="1" t="s">
        <v>13</v>
      </c>
      <c r="I956" s="1" t="s">
        <v>12</v>
      </c>
      <c r="J956" s="1" t="s">
        <v>11</v>
      </c>
      <c r="K956" s="1">
        <v>14512843</v>
      </c>
      <c r="L956" s="1">
        <v>3092784</v>
      </c>
      <c r="M956" s="1">
        <v>553670</v>
      </c>
      <c r="N956" s="1">
        <v>100201</v>
      </c>
    </row>
    <row r="957" spans="1:14">
      <c r="A957" s="12">
        <v>64029190</v>
      </c>
      <c r="B957" s="1" t="s">
        <v>10808</v>
      </c>
      <c r="C957" s="12">
        <v>640291</v>
      </c>
      <c r="D957" s="1" t="s">
        <v>10807</v>
      </c>
      <c r="E957" s="12">
        <v>6402</v>
      </c>
      <c r="F957" s="1" t="s">
        <v>156</v>
      </c>
      <c r="G957" s="12">
        <v>64</v>
      </c>
      <c r="H957" s="1" t="s">
        <v>155</v>
      </c>
      <c r="I957" s="1" t="s">
        <v>154</v>
      </c>
      <c r="J957" s="1" t="s">
        <v>153</v>
      </c>
      <c r="K957" s="1">
        <v>14511682</v>
      </c>
      <c r="L957" s="1">
        <v>565805</v>
      </c>
      <c r="M957" s="1">
        <v>8370829</v>
      </c>
      <c r="N957" s="1">
        <v>379553</v>
      </c>
    </row>
    <row r="958" spans="1:14">
      <c r="A958" s="13" t="s">
        <v>5252</v>
      </c>
      <c r="B958" s="1" t="s">
        <v>5251</v>
      </c>
      <c r="C958" s="13" t="s">
        <v>5250</v>
      </c>
      <c r="D958" s="1" t="s">
        <v>5249</v>
      </c>
      <c r="E958" s="13" t="s">
        <v>4676</v>
      </c>
      <c r="F958" s="1" t="s">
        <v>4675</v>
      </c>
      <c r="G958" s="13" t="s">
        <v>4162</v>
      </c>
      <c r="H958" s="1" t="s">
        <v>4161</v>
      </c>
      <c r="I958" s="1" t="s">
        <v>204</v>
      </c>
      <c r="J958" s="1" t="s">
        <v>203</v>
      </c>
      <c r="K958" s="1">
        <v>14500680</v>
      </c>
      <c r="L958" s="1">
        <v>10339562</v>
      </c>
      <c r="M958" s="1">
        <v>0</v>
      </c>
      <c r="N958" s="1">
        <v>0</v>
      </c>
    </row>
    <row r="959" spans="1:14">
      <c r="A959" s="12">
        <v>84717040</v>
      </c>
      <c r="B959" s="1" t="s">
        <v>11582</v>
      </c>
      <c r="C959" s="12">
        <v>847170</v>
      </c>
      <c r="D959" s="1" t="s">
        <v>7759</v>
      </c>
      <c r="E959" s="12">
        <v>8471</v>
      </c>
      <c r="F959" s="1" t="s">
        <v>1897</v>
      </c>
      <c r="G959" s="12">
        <v>84</v>
      </c>
      <c r="H959" s="1" t="s">
        <v>28</v>
      </c>
      <c r="I959" s="1" t="s">
        <v>27</v>
      </c>
      <c r="J959" s="1" t="s">
        <v>26</v>
      </c>
      <c r="K959" s="1">
        <v>14424919</v>
      </c>
      <c r="L959" s="1">
        <v>106928</v>
      </c>
      <c r="M959" s="1">
        <v>299006718</v>
      </c>
      <c r="N959" s="1">
        <v>334360</v>
      </c>
    </row>
    <row r="960" spans="1:14">
      <c r="A960" s="12">
        <v>48194000</v>
      </c>
      <c r="B960" s="1" t="s">
        <v>11818</v>
      </c>
      <c r="C960" s="12">
        <v>481940</v>
      </c>
      <c r="D960" s="1" t="s">
        <v>11817</v>
      </c>
      <c r="E960" s="12">
        <v>4819</v>
      </c>
      <c r="F960" s="1" t="s">
        <v>1009</v>
      </c>
      <c r="G960" s="12">
        <v>48</v>
      </c>
      <c r="H960" s="1" t="s">
        <v>19</v>
      </c>
      <c r="I960" s="1" t="s">
        <v>18</v>
      </c>
      <c r="J960" s="1" t="s">
        <v>17</v>
      </c>
      <c r="K960" s="1">
        <v>14419154</v>
      </c>
      <c r="L960" s="1">
        <v>5971853</v>
      </c>
      <c r="M960" s="1">
        <v>11656024</v>
      </c>
      <c r="N960" s="1">
        <v>3422720</v>
      </c>
    </row>
    <row r="961" spans="1:14">
      <c r="A961" s="12">
        <v>11022000</v>
      </c>
      <c r="B961" s="1" t="s">
        <v>10322</v>
      </c>
      <c r="C961" s="12">
        <v>110220</v>
      </c>
      <c r="D961" s="1" t="s">
        <v>10322</v>
      </c>
      <c r="E961" s="12">
        <v>1102</v>
      </c>
      <c r="F961" s="1" t="s">
        <v>7999</v>
      </c>
      <c r="G961" s="12">
        <v>11</v>
      </c>
      <c r="H961" s="1" t="s">
        <v>1144</v>
      </c>
      <c r="I961" s="1" t="s">
        <v>59</v>
      </c>
      <c r="J961" s="1" t="s">
        <v>58</v>
      </c>
      <c r="K961" s="1">
        <v>14415025</v>
      </c>
      <c r="L961" s="1">
        <v>35769846</v>
      </c>
      <c r="M961" s="1">
        <v>5468343</v>
      </c>
      <c r="N961" s="1">
        <v>6256338</v>
      </c>
    </row>
    <row r="962" spans="1:14">
      <c r="A962" s="12">
        <v>76072000</v>
      </c>
      <c r="B962" s="1" t="s">
        <v>11772</v>
      </c>
      <c r="C962" s="12">
        <v>760720</v>
      </c>
      <c r="D962" s="1" t="s">
        <v>11771</v>
      </c>
      <c r="E962" s="12">
        <v>7607</v>
      </c>
      <c r="F962" s="1" t="s">
        <v>8093</v>
      </c>
      <c r="G962" s="12">
        <v>76</v>
      </c>
      <c r="H962" s="1" t="s">
        <v>1262</v>
      </c>
      <c r="I962" s="1" t="s">
        <v>107</v>
      </c>
      <c r="J962" s="1" t="s">
        <v>106</v>
      </c>
      <c r="K962" s="1">
        <v>14409957</v>
      </c>
      <c r="L962" s="1">
        <v>1965200</v>
      </c>
      <c r="M962" s="1">
        <v>42087153</v>
      </c>
      <c r="N962" s="1">
        <v>8090095</v>
      </c>
    </row>
    <row r="963" spans="1:14">
      <c r="A963" s="12">
        <v>94042900</v>
      </c>
      <c r="B963" s="1" t="s">
        <v>8786</v>
      </c>
      <c r="C963" s="12">
        <v>940429</v>
      </c>
      <c r="D963" s="1" t="s">
        <v>8786</v>
      </c>
      <c r="E963" s="12">
        <v>9404</v>
      </c>
      <c r="F963" s="1" t="s">
        <v>260</v>
      </c>
      <c r="G963" s="12">
        <v>94</v>
      </c>
      <c r="H963" s="1" t="s">
        <v>259</v>
      </c>
      <c r="I963" s="1" t="s">
        <v>127</v>
      </c>
      <c r="J963" s="1" t="s">
        <v>126</v>
      </c>
      <c r="K963" s="1">
        <v>14355042</v>
      </c>
      <c r="L963" s="1">
        <v>3483275</v>
      </c>
      <c r="M963" s="1">
        <v>2165425</v>
      </c>
      <c r="N963" s="1">
        <v>382485</v>
      </c>
    </row>
    <row r="964" spans="1:14">
      <c r="A964" s="12">
        <v>40161010</v>
      </c>
      <c r="B964" s="1" t="s">
        <v>7996</v>
      </c>
      <c r="C964" s="12">
        <v>401610</v>
      </c>
      <c r="D964" s="1" t="s">
        <v>7995</v>
      </c>
      <c r="E964" s="12">
        <v>4016</v>
      </c>
      <c r="F964" s="1" t="s">
        <v>2884</v>
      </c>
      <c r="G964" s="12">
        <v>40</v>
      </c>
      <c r="H964" s="1" t="s">
        <v>422</v>
      </c>
      <c r="I964" s="1" t="s">
        <v>37</v>
      </c>
      <c r="J964" s="1" t="s">
        <v>36</v>
      </c>
      <c r="K964" s="1">
        <v>14347342</v>
      </c>
      <c r="L964" s="1">
        <v>1725004</v>
      </c>
      <c r="M964" s="1">
        <v>17307916</v>
      </c>
      <c r="N964" s="1">
        <v>1594651</v>
      </c>
    </row>
    <row r="965" spans="1:14">
      <c r="A965" s="12">
        <v>84833090</v>
      </c>
      <c r="B965" s="1" t="s">
        <v>11565</v>
      </c>
      <c r="C965" s="12">
        <v>848330</v>
      </c>
      <c r="D965" s="1" t="s">
        <v>8089</v>
      </c>
      <c r="E965" s="12">
        <v>8483</v>
      </c>
      <c r="F965" s="1" t="s">
        <v>4474</v>
      </c>
      <c r="G965" s="12">
        <v>84</v>
      </c>
      <c r="H965" s="1" t="s">
        <v>28</v>
      </c>
      <c r="I965" s="1" t="s">
        <v>27</v>
      </c>
      <c r="J965" s="1" t="s">
        <v>26</v>
      </c>
      <c r="K965" s="1">
        <v>14346170</v>
      </c>
      <c r="L965" s="1">
        <v>883630</v>
      </c>
      <c r="M965" s="1">
        <v>73546397</v>
      </c>
      <c r="N965" s="1">
        <v>6503557</v>
      </c>
    </row>
    <row r="966" spans="1:14">
      <c r="A966" s="12">
        <v>72101200</v>
      </c>
      <c r="B966" s="1" t="s">
        <v>10415</v>
      </c>
      <c r="C966" s="12">
        <v>721012</v>
      </c>
      <c r="D966" s="1" t="s">
        <v>10414</v>
      </c>
      <c r="E966" s="12">
        <v>7210</v>
      </c>
      <c r="F966" s="1" t="s">
        <v>964</v>
      </c>
      <c r="G966" s="12">
        <v>72</v>
      </c>
      <c r="H966" s="1" t="s">
        <v>436</v>
      </c>
      <c r="I966" s="1" t="s">
        <v>107</v>
      </c>
      <c r="J966" s="1" t="s">
        <v>106</v>
      </c>
      <c r="K966" s="1">
        <v>14294216</v>
      </c>
      <c r="L966" s="1">
        <v>10001253</v>
      </c>
      <c r="M966" s="1">
        <v>112344681</v>
      </c>
      <c r="N966" s="1">
        <v>104770739</v>
      </c>
    </row>
    <row r="967" spans="1:14">
      <c r="A967" s="12">
        <v>48202000</v>
      </c>
      <c r="B967" s="1" t="s">
        <v>11903</v>
      </c>
      <c r="C967" s="12">
        <v>482020</v>
      </c>
      <c r="D967" s="1" t="s">
        <v>11903</v>
      </c>
      <c r="E967" s="12">
        <v>4820</v>
      </c>
      <c r="F967" s="1" t="s">
        <v>5398</v>
      </c>
      <c r="G967" s="12">
        <v>48</v>
      </c>
      <c r="H967" s="1" t="s">
        <v>19</v>
      </c>
      <c r="I967" s="1" t="s">
        <v>18</v>
      </c>
      <c r="J967" s="1" t="s">
        <v>17</v>
      </c>
      <c r="K967" s="1">
        <v>14287663</v>
      </c>
      <c r="L967" s="1">
        <v>6754726</v>
      </c>
      <c r="M967" s="1">
        <v>8687600</v>
      </c>
      <c r="N967" s="1">
        <v>3990340</v>
      </c>
    </row>
    <row r="968" spans="1:14">
      <c r="A968" s="12">
        <v>85124010</v>
      </c>
      <c r="B968" s="1" t="s">
        <v>6218</v>
      </c>
      <c r="C968" s="12">
        <v>851240</v>
      </c>
      <c r="D968" s="1" t="s">
        <v>6217</v>
      </c>
      <c r="E968" s="12">
        <v>8512</v>
      </c>
      <c r="F968" s="1" t="s">
        <v>6216</v>
      </c>
      <c r="G968" s="12">
        <v>85</v>
      </c>
      <c r="H968" s="1" t="s">
        <v>102</v>
      </c>
      <c r="I968" s="1" t="s">
        <v>27</v>
      </c>
      <c r="J968" s="1" t="s">
        <v>26</v>
      </c>
      <c r="K968" s="1">
        <v>14240415</v>
      </c>
      <c r="L968" s="1">
        <v>838460</v>
      </c>
      <c r="M968" s="1">
        <v>6776130</v>
      </c>
      <c r="N968" s="1">
        <v>808220</v>
      </c>
    </row>
    <row r="969" spans="1:14">
      <c r="A969" s="12">
        <v>76149010</v>
      </c>
      <c r="B969" s="1" t="s">
        <v>12014</v>
      </c>
      <c r="C969" s="12">
        <v>761490</v>
      </c>
      <c r="D969" s="1" t="s">
        <v>3146</v>
      </c>
      <c r="E969" s="12">
        <v>7614</v>
      </c>
      <c r="F969" s="1" t="s">
        <v>3145</v>
      </c>
      <c r="G969" s="12">
        <v>76</v>
      </c>
      <c r="H969" s="1" t="s">
        <v>1262</v>
      </c>
      <c r="I969" s="1" t="s">
        <v>107</v>
      </c>
      <c r="J969" s="1" t="s">
        <v>106</v>
      </c>
      <c r="K969" s="1">
        <v>14203459</v>
      </c>
      <c r="L969" s="1">
        <v>3598407</v>
      </c>
      <c r="M969" s="1">
        <v>634000</v>
      </c>
      <c r="N969" s="1">
        <v>35812</v>
      </c>
    </row>
    <row r="970" spans="1:14">
      <c r="A970" s="12">
        <v>85462000</v>
      </c>
      <c r="B970" s="1" t="s">
        <v>11823</v>
      </c>
      <c r="C970" s="12">
        <v>854620</v>
      </c>
      <c r="D970" s="1" t="s">
        <v>11822</v>
      </c>
      <c r="E970" s="12">
        <v>8546</v>
      </c>
      <c r="F970" s="1" t="s">
        <v>3435</v>
      </c>
      <c r="G970" s="12">
        <v>85</v>
      </c>
      <c r="H970" s="1" t="s">
        <v>102</v>
      </c>
      <c r="I970" s="1" t="s">
        <v>27</v>
      </c>
      <c r="J970" s="1" t="s">
        <v>26</v>
      </c>
      <c r="K970" s="1">
        <v>14166709</v>
      </c>
      <c r="L970" s="1">
        <v>4495746</v>
      </c>
      <c r="M970" s="1">
        <v>17684894</v>
      </c>
      <c r="N970" s="1">
        <v>10013703</v>
      </c>
    </row>
    <row r="971" spans="1:14">
      <c r="A971" s="12">
        <v>84269900</v>
      </c>
      <c r="B971" s="1" t="s">
        <v>10537</v>
      </c>
      <c r="C971" s="12">
        <v>842699</v>
      </c>
      <c r="D971" s="1" t="s">
        <v>10536</v>
      </c>
      <c r="E971" s="12">
        <v>8426</v>
      </c>
      <c r="F971" s="1" t="s">
        <v>766</v>
      </c>
      <c r="G971" s="12">
        <v>84</v>
      </c>
      <c r="H971" s="1" t="s">
        <v>28</v>
      </c>
      <c r="I971" s="1" t="s">
        <v>27</v>
      </c>
      <c r="J971" s="1" t="s">
        <v>26</v>
      </c>
      <c r="K971" s="1">
        <v>14151838</v>
      </c>
      <c r="L971" s="1">
        <v>1119977</v>
      </c>
      <c r="M971" s="1">
        <v>21303738</v>
      </c>
      <c r="N971" s="1">
        <v>620846</v>
      </c>
    </row>
    <row r="972" spans="1:14">
      <c r="A972" s="12">
        <v>82152000</v>
      </c>
      <c r="B972" s="1" t="s">
        <v>9868</v>
      </c>
      <c r="C972" s="12">
        <v>821520</v>
      </c>
      <c r="D972" s="1" t="s">
        <v>9867</v>
      </c>
      <c r="E972" s="12">
        <v>8215</v>
      </c>
      <c r="F972" s="1" t="s">
        <v>6057</v>
      </c>
      <c r="G972" s="12">
        <v>82</v>
      </c>
      <c r="H972" s="1" t="s">
        <v>768</v>
      </c>
      <c r="I972" s="1" t="s">
        <v>107</v>
      </c>
      <c r="J972" s="1" t="s">
        <v>106</v>
      </c>
      <c r="K972" s="1">
        <v>14144748</v>
      </c>
      <c r="L972" s="1">
        <v>1089925</v>
      </c>
      <c r="M972" s="1">
        <v>13784358</v>
      </c>
      <c r="N972" s="1">
        <v>5058615</v>
      </c>
    </row>
    <row r="973" spans="1:14">
      <c r="A973" s="12">
        <v>90328921</v>
      </c>
      <c r="B973" s="1" t="s">
        <v>7402</v>
      </c>
      <c r="C973" s="12">
        <v>903289</v>
      </c>
      <c r="D973" s="1" t="s">
        <v>4660</v>
      </c>
      <c r="E973" s="12">
        <v>9032</v>
      </c>
      <c r="F973" s="1" t="s">
        <v>4659</v>
      </c>
      <c r="G973" s="12">
        <v>90</v>
      </c>
      <c r="H973" s="1" t="s">
        <v>512</v>
      </c>
      <c r="I973" s="1" t="s">
        <v>49</v>
      </c>
      <c r="J973" s="1" t="s">
        <v>48</v>
      </c>
      <c r="K973" s="1">
        <v>14095142</v>
      </c>
      <c r="L973" s="1">
        <v>219881</v>
      </c>
      <c r="M973" s="1">
        <v>177299269</v>
      </c>
      <c r="N973" s="1">
        <v>2375840</v>
      </c>
    </row>
    <row r="974" spans="1:14">
      <c r="A974" s="12">
        <v>20093100</v>
      </c>
      <c r="B974" s="1" t="s">
        <v>11970</v>
      </c>
      <c r="C974" s="12">
        <v>200931</v>
      </c>
      <c r="D974" s="1" t="s">
        <v>11969</v>
      </c>
      <c r="E974" s="12">
        <v>2009</v>
      </c>
      <c r="F974" s="1" t="s">
        <v>4347</v>
      </c>
      <c r="G974" s="12">
        <v>20</v>
      </c>
      <c r="H974" s="1" t="s">
        <v>3274</v>
      </c>
      <c r="I974" s="1" t="s">
        <v>751</v>
      </c>
      <c r="J974" s="1" t="s">
        <v>750</v>
      </c>
      <c r="K974" s="1">
        <v>14088649</v>
      </c>
      <c r="L974" s="1">
        <v>28134413</v>
      </c>
      <c r="M974" s="1">
        <v>0</v>
      </c>
      <c r="N974" s="1">
        <v>0</v>
      </c>
    </row>
    <row r="975" spans="1:14">
      <c r="A975" s="12">
        <v>28112210</v>
      </c>
      <c r="B975" s="1" t="s">
        <v>10620</v>
      </c>
      <c r="C975" s="12">
        <v>281122</v>
      </c>
      <c r="D975" s="1" t="s">
        <v>614</v>
      </c>
      <c r="E975" s="12">
        <v>2811</v>
      </c>
      <c r="F975" s="1" t="s">
        <v>264</v>
      </c>
      <c r="G975" s="12">
        <v>28</v>
      </c>
      <c r="H975" s="1" t="s">
        <v>118</v>
      </c>
      <c r="I975" s="1" t="s">
        <v>12</v>
      </c>
      <c r="J975" s="1" t="s">
        <v>11</v>
      </c>
      <c r="K975" s="1">
        <v>14074755</v>
      </c>
      <c r="L975" s="1">
        <v>8719203</v>
      </c>
      <c r="M975" s="1">
        <v>40816597</v>
      </c>
      <c r="N975" s="1">
        <v>33476362</v>
      </c>
    </row>
    <row r="976" spans="1:14">
      <c r="A976" s="12">
        <v>85171300</v>
      </c>
      <c r="B976" s="1" t="s">
        <v>11966</v>
      </c>
      <c r="C976" s="12">
        <v>851713</v>
      </c>
      <c r="D976" s="1" t="s">
        <v>11965</v>
      </c>
      <c r="E976" s="12">
        <v>8517</v>
      </c>
      <c r="F976" s="1" t="s">
        <v>852</v>
      </c>
      <c r="G976" s="12">
        <v>85</v>
      </c>
      <c r="H976" s="1" t="s">
        <v>102</v>
      </c>
      <c r="I976" s="1" t="s">
        <v>27</v>
      </c>
      <c r="J976" s="1" t="s">
        <v>26</v>
      </c>
      <c r="K976" s="1">
        <v>14070722</v>
      </c>
      <c r="L976" s="1">
        <v>47363</v>
      </c>
      <c r="M976" s="1">
        <v>445904714</v>
      </c>
      <c r="N976" s="1">
        <v>407853</v>
      </c>
    </row>
    <row r="977" spans="1:14">
      <c r="A977" s="12">
        <v>71171900</v>
      </c>
      <c r="B977" s="1" t="s">
        <v>11744</v>
      </c>
      <c r="C977" s="12">
        <v>711719</v>
      </c>
      <c r="D977" s="1" t="s">
        <v>11744</v>
      </c>
      <c r="E977" s="12">
        <v>7117</v>
      </c>
      <c r="F977" s="1" t="s">
        <v>5497</v>
      </c>
      <c r="G977" s="12">
        <v>71</v>
      </c>
      <c r="H977" s="1" t="s">
        <v>200</v>
      </c>
      <c r="I977" s="1" t="s">
        <v>199</v>
      </c>
      <c r="J977" s="1" t="s">
        <v>198</v>
      </c>
      <c r="K977" s="1">
        <v>14059561</v>
      </c>
      <c r="L977" s="1">
        <v>47518</v>
      </c>
      <c r="M977" s="1">
        <v>25552527</v>
      </c>
      <c r="N977" s="1">
        <v>3048311</v>
      </c>
    </row>
    <row r="978" spans="1:14">
      <c r="A978" s="12">
        <v>33042010</v>
      </c>
      <c r="B978" s="1" t="s">
        <v>7352</v>
      </c>
      <c r="C978" s="12">
        <v>330420</v>
      </c>
      <c r="D978" s="1" t="s">
        <v>7277</v>
      </c>
      <c r="E978" s="12">
        <v>3304</v>
      </c>
      <c r="F978" s="1" t="s">
        <v>6619</v>
      </c>
      <c r="G978" s="12">
        <v>33</v>
      </c>
      <c r="H978" s="1" t="s">
        <v>406</v>
      </c>
      <c r="I978" s="1" t="s">
        <v>12</v>
      </c>
      <c r="J978" s="1" t="s">
        <v>11</v>
      </c>
      <c r="K978" s="1">
        <v>14054769</v>
      </c>
      <c r="L978" s="1">
        <v>234389</v>
      </c>
      <c r="M978" s="1">
        <v>25332435</v>
      </c>
      <c r="N978" s="1">
        <v>2587706</v>
      </c>
    </row>
    <row r="979" spans="1:14">
      <c r="A979" s="12">
        <v>70023100</v>
      </c>
      <c r="B979" s="1" t="s">
        <v>9296</v>
      </c>
      <c r="C979" s="12">
        <v>700231</v>
      </c>
      <c r="D979" s="1" t="s">
        <v>9295</v>
      </c>
      <c r="E979" s="12">
        <v>7002</v>
      </c>
      <c r="F979" s="1" t="s">
        <v>990</v>
      </c>
      <c r="G979" s="12">
        <v>70</v>
      </c>
      <c r="H979" s="1" t="s">
        <v>83</v>
      </c>
      <c r="I979" s="1" t="s">
        <v>7</v>
      </c>
      <c r="J979" s="1" t="s">
        <v>6</v>
      </c>
      <c r="K979" s="1">
        <v>14019308</v>
      </c>
      <c r="L979" s="1">
        <v>5760662</v>
      </c>
      <c r="M979" s="1">
        <v>1950433</v>
      </c>
      <c r="N979" s="1">
        <v>80523</v>
      </c>
    </row>
    <row r="980" spans="1:14">
      <c r="A980" s="12">
        <v>39094091</v>
      </c>
      <c r="B980" s="1" t="s">
        <v>11385</v>
      </c>
      <c r="C980" s="12">
        <v>390940</v>
      </c>
      <c r="D980" s="1" t="s">
        <v>6711</v>
      </c>
      <c r="E980" s="12">
        <v>3909</v>
      </c>
      <c r="F980" s="1" t="s">
        <v>2501</v>
      </c>
      <c r="G980" s="12">
        <v>39</v>
      </c>
      <c r="H980" s="1" t="s">
        <v>38</v>
      </c>
      <c r="I980" s="1" t="s">
        <v>37</v>
      </c>
      <c r="J980" s="1" t="s">
        <v>36</v>
      </c>
      <c r="K980" s="1">
        <v>13996289</v>
      </c>
      <c r="L980" s="1">
        <v>9886487</v>
      </c>
      <c r="M980" s="1">
        <v>10808514</v>
      </c>
      <c r="N980" s="1">
        <v>7303373</v>
      </c>
    </row>
    <row r="981" spans="1:14">
      <c r="A981" s="12">
        <v>19041000</v>
      </c>
      <c r="B981" s="1" t="s">
        <v>11346</v>
      </c>
      <c r="C981" s="12">
        <v>190410</v>
      </c>
      <c r="D981" s="1" t="s">
        <v>11345</v>
      </c>
      <c r="E981" s="12">
        <v>1904</v>
      </c>
      <c r="F981" s="1" t="s">
        <v>6994</v>
      </c>
      <c r="G981" s="12">
        <v>19</v>
      </c>
      <c r="H981" s="1" t="s">
        <v>1029</v>
      </c>
      <c r="I981" s="1" t="s">
        <v>751</v>
      </c>
      <c r="J981" s="1" t="s">
        <v>750</v>
      </c>
      <c r="K981" s="1">
        <v>13983737</v>
      </c>
      <c r="L981" s="1">
        <v>4751371</v>
      </c>
      <c r="M981" s="1">
        <v>1620688</v>
      </c>
      <c r="N981" s="1">
        <v>540715</v>
      </c>
    </row>
    <row r="982" spans="1:14">
      <c r="A982" s="12">
        <v>74091900</v>
      </c>
      <c r="B982" s="1" t="s">
        <v>12041</v>
      </c>
      <c r="C982" s="12">
        <v>740919</v>
      </c>
      <c r="D982" s="1" t="s">
        <v>12040</v>
      </c>
      <c r="E982" s="12">
        <v>7409</v>
      </c>
      <c r="F982" s="1" t="s">
        <v>1511</v>
      </c>
      <c r="G982" s="12">
        <v>74</v>
      </c>
      <c r="H982" s="1" t="s">
        <v>491</v>
      </c>
      <c r="I982" s="1" t="s">
        <v>107</v>
      </c>
      <c r="J982" s="1" t="s">
        <v>106</v>
      </c>
      <c r="K982" s="1">
        <v>13949672</v>
      </c>
      <c r="L982" s="1">
        <v>1355114</v>
      </c>
      <c r="M982" s="1">
        <v>943194</v>
      </c>
      <c r="N982" s="1">
        <v>57781</v>
      </c>
    </row>
    <row r="983" spans="1:14">
      <c r="A983" s="12">
        <v>72163300</v>
      </c>
      <c r="B983" s="1" t="s">
        <v>2407</v>
      </c>
      <c r="C983" s="12">
        <v>721633</v>
      </c>
      <c r="D983" s="1" t="s">
        <v>2406</v>
      </c>
      <c r="E983" s="12">
        <v>7216</v>
      </c>
      <c r="F983" s="1" t="s">
        <v>951</v>
      </c>
      <c r="G983" s="12">
        <v>72</v>
      </c>
      <c r="H983" s="1" t="s">
        <v>436</v>
      </c>
      <c r="I983" s="1" t="s">
        <v>107</v>
      </c>
      <c r="J983" s="1" t="s">
        <v>106</v>
      </c>
      <c r="K983" s="1">
        <v>13801364</v>
      </c>
      <c r="L983" s="1">
        <v>10622378</v>
      </c>
      <c r="M983" s="1">
        <v>27394171</v>
      </c>
      <c r="N983" s="1">
        <v>34682867</v>
      </c>
    </row>
    <row r="984" spans="1:14">
      <c r="A984" s="12">
        <v>84381000</v>
      </c>
      <c r="B984" s="1" t="s">
        <v>11533</v>
      </c>
      <c r="C984" s="12">
        <v>843810</v>
      </c>
      <c r="D984" s="1" t="s">
        <v>11532</v>
      </c>
      <c r="E984" s="12">
        <v>8438</v>
      </c>
      <c r="F984" s="1" t="s">
        <v>1601</v>
      </c>
      <c r="G984" s="12">
        <v>84</v>
      </c>
      <c r="H984" s="1" t="s">
        <v>28</v>
      </c>
      <c r="I984" s="1" t="s">
        <v>27</v>
      </c>
      <c r="J984" s="1" t="s">
        <v>26</v>
      </c>
      <c r="K984" s="1">
        <v>13742333</v>
      </c>
      <c r="L984" s="1">
        <v>611178</v>
      </c>
      <c r="M984" s="1">
        <v>86290663</v>
      </c>
      <c r="N984" s="1">
        <v>2855547</v>
      </c>
    </row>
    <row r="985" spans="1:14">
      <c r="A985" s="12">
        <v>85371020</v>
      </c>
      <c r="B985" s="1" t="s">
        <v>11617</v>
      </c>
      <c r="C985" s="12">
        <v>853710</v>
      </c>
      <c r="D985" s="1" t="s">
        <v>8325</v>
      </c>
      <c r="E985" s="12">
        <v>8537</v>
      </c>
      <c r="F985" s="1" t="s">
        <v>8324</v>
      </c>
      <c r="G985" s="12">
        <v>85</v>
      </c>
      <c r="H985" s="1" t="s">
        <v>102</v>
      </c>
      <c r="I985" s="1" t="s">
        <v>27</v>
      </c>
      <c r="J985" s="1" t="s">
        <v>26</v>
      </c>
      <c r="K985" s="1">
        <v>13717653</v>
      </c>
      <c r="L985" s="1">
        <v>107521</v>
      </c>
      <c r="M985" s="1">
        <v>102545255</v>
      </c>
      <c r="N985" s="1">
        <v>665094</v>
      </c>
    </row>
    <row r="986" spans="1:14">
      <c r="A986" s="12">
        <v>33011990</v>
      </c>
      <c r="B986" s="1" t="s">
        <v>11403</v>
      </c>
      <c r="C986" s="12">
        <v>330119</v>
      </c>
      <c r="D986" s="1" t="s">
        <v>10842</v>
      </c>
      <c r="E986" s="12">
        <v>3301</v>
      </c>
      <c r="F986" s="1" t="s">
        <v>407</v>
      </c>
      <c r="G986" s="12">
        <v>33</v>
      </c>
      <c r="H986" s="1" t="s">
        <v>406</v>
      </c>
      <c r="I986" s="1" t="s">
        <v>12</v>
      </c>
      <c r="J986" s="1" t="s">
        <v>11</v>
      </c>
      <c r="K986" s="1">
        <v>13699628</v>
      </c>
      <c r="L986" s="1">
        <v>223127</v>
      </c>
      <c r="M986" s="1">
        <v>6786380</v>
      </c>
      <c r="N986" s="1">
        <v>105396</v>
      </c>
    </row>
    <row r="987" spans="1:14">
      <c r="A987" s="12">
        <v>84679100</v>
      </c>
      <c r="B987" s="1" t="s">
        <v>9447</v>
      </c>
      <c r="C987" s="12">
        <v>846791</v>
      </c>
      <c r="D987" s="1" t="s">
        <v>9447</v>
      </c>
      <c r="E987" s="12">
        <v>8467</v>
      </c>
      <c r="F987" s="1" t="s">
        <v>500</v>
      </c>
      <c r="G987" s="12">
        <v>84</v>
      </c>
      <c r="H987" s="1" t="s">
        <v>28</v>
      </c>
      <c r="I987" s="1" t="s">
        <v>27</v>
      </c>
      <c r="J987" s="1" t="s">
        <v>26</v>
      </c>
      <c r="K987" s="1">
        <v>13643517</v>
      </c>
      <c r="L987" s="1">
        <v>689252</v>
      </c>
      <c r="M987" s="1">
        <v>24863808</v>
      </c>
      <c r="N987" s="1">
        <v>1287271</v>
      </c>
    </row>
    <row r="988" spans="1:14">
      <c r="A988" s="12">
        <v>39211200</v>
      </c>
      <c r="B988" s="1" t="s">
        <v>6588</v>
      </c>
      <c r="C988" s="12">
        <v>392112</v>
      </c>
      <c r="D988" s="1" t="s">
        <v>6587</v>
      </c>
      <c r="E988" s="12">
        <v>3921</v>
      </c>
      <c r="F988" s="1" t="s">
        <v>2147</v>
      </c>
      <c r="G988" s="12">
        <v>39</v>
      </c>
      <c r="H988" s="1" t="s">
        <v>38</v>
      </c>
      <c r="I988" s="1" t="s">
        <v>37</v>
      </c>
      <c r="J988" s="1" t="s">
        <v>36</v>
      </c>
      <c r="K988" s="1">
        <v>13641711</v>
      </c>
      <c r="L988" s="1">
        <v>2361207</v>
      </c>
      <c r="M988" s="1">
        <v>11624318</v>
      </c>
      <c r="N988" s="1">
        <v>5896857</v>
      </c>
    </row>
    <row r="989" spans="1:14">
      <c r="A989" s="12">
        <v>24011020</v>
      </c>
      <c r="B989" s="1" t="s">
        <v>15664</v>
      </c>
      <c r="C989" s="12">
        <v>240110</v>
      </c>
      <c r="D989" s="1" t="s">
        <v>10029</v>
      </c>
      <c r="E989" s="12">
        <v>2401</v>
      </c>
      <c r="F989" s="1" t="s">
        <v>8804</v>
      </c>
      <c r="G989" s="12">
        <v>24</v>
      </c>
      <c r="H989" s="1" t="s">
        <v>2943</v>
      </c>
      <c r="I989" s="1" t="s">
        <v>751</v>
      </c>
      <c r="J989" s="1" t="s">
        <v>750</v>
      </c>
      <c r="K989" s="1">
        <v>13640239</v>
      </c>
      <c r="L989" s="1">
        <v>389066</v>
      </c>
      <c r="M989" s="1">
        <v>140498</v>
      </c>
      <c r="N989" s="1">
        <v>9040</v>
      </c>
    </row>
    <row r="990" spans="1:14">
      <c r="A990" s="12">
        <v>84439199</v>
      </c>
      <c r="B990" s="1" t="s">
        <v>10948</v>
      </c>
      <c r="C990" s="12">
        <v>844391</v>
      </c>
      <c r="D990" s="1" t="s">
        <v>8018</v>
      </c>
      <c r="E990" s="12">
        <v>8443</v>
      </c>
      <c r="F990" s="1" t="s">
        <v>738</v>
      </c>
      <c r="G990" s="12">
        <v>84</v>
      </c>
      <c r="H990" s="1" t="s">
        <v>28</v>
      </c>
      <c r="I990" s="1" t="s">
        <v>27</v>
      </c>
      <c r="J990" s="1" t="s">
        <v>26</v>
      </c>
      <c r="K990" s="1">
        <v>13617748</v>
      </c>
      <c r="L990" s="1">
        <v>186671</v>
      </c>
      <c r="M990" s="1">
        <v>25137326</v>
      </c>
      <c r="N990" s="1">
        <v>487180</v>
      </c>
    </row>
    <row r="991" spans="1:14">
      <c r="A991" s="12">
        <v>84213100</v>
      </c>
      <c r="B991" s="1" t="s">
        <v>10946</v>
      </c>
      <c r="C991" s="12">
        <v>842131</v>
      </c>
      <c r="D991" s="1" t="s">
        <v>10946</v>
      </c>
      <c r="E991" s="12">
        <v>8421</v>
      </c>
      <c r="F991" s="1" t="s">
        <v>403</v>
      </c>
      <c r="G991" s="12">
        <v>84</v>
      </c>
      <c r="H991" s="1" t="s">
        <v>28</v>
      </c>
      <c r="I991" s="1" t="s">
        <v>27</v>
      </c>
      <c r="J991" s="1" t="s">
        <v>26</v>
      </c>
      <c r="K991" s="1">
        <v>13613563</v>
      </c>
      <c r="L991" s="1">
        <v>868867</v>
      </c>
      <c r="M991" s="1">
        <v>61515665</v>
      </c>
      <c r="N991" s="1">
        <v>4009969</v>
      </c>
    </row>
    <row r="992" spans="1:14">
      <c r="A992" s="12">
        <v>44111399</v>
      </c>
      <c r="B992" s="1" t="s">
        <v>11997</v>
      </c>
      <c r="C992" s="12">
        <v>441113</v>
      </c>
      <c r="D992" s="1" t="s">
        <v>11985</v>
      </c>
      <c r="E992" s="12">
        <v>4411</v>
      </c>
      <c r="F992" s="1" t="s">
        <v>8693</v>
      </c>
      <c r="G992" s="12">
        <v>44</v>
      </c>
      <c r="H992" s="1" t="s">
        <v>2121</v>
      </c>
      <c r="I992" s="1" t="s">
        <v>1129</v>
      </c>
      <c r="J992" s="1" t="s">
        <v>1128</v>
      </c>
      <c r="K992" s="1">
        <v>13605252</v>
      </c>
      <c r="L992" s="1">
        <v>19714108</v>
      </c>
      <c r="M992" s="1">
        <v>201724</v>
      </c>
      <c r="N992" s="1">
        <v>454652</v>
      </c>
    </row>
    <row r="993" spans="1:14">
      <c r="A993" s="12">
        <v>64069090</v>
      </c>
      <c r="B993" s="1" t="s">
        <v>10364</v>
      </c>
      <c r="C993" s="12">
        <v>640690</v>
      </c>
      <c r="D993" s="1" t="s">
        <v>7570</v>
      </c>
      <c r="E993" s="12">
        <v>6406</v>
      </c>
      <c r="F993" s="1" t="s">
        <v>7168</v>
      </c>
      <c r="G993" s="12">
        <v>64</v>
      </c>
      <c r="H993" s="1" t="s">
        <v>155</v>
      </c>
      <c r="I993" s="1" t="s">
        <v>154</v>
      </c>
      <c r="J993" s="1" t="s">
        <v>153</v>
      </c>
      <c r="K993" s="1">
        <v>13584404</v>
      </c>
      <c r="L993" s="1">
        <v>2296079</v>
      </c>
      <c r="M993" s="1">
        <v>5766854</v>
      </c>
      <c r="N993" s="1">
        <v>1034634</v>
      </c>
    </row>
    <row r="994" spans="1:14">
      <c r="A994" s="12">
        <v>94054200</v>
      </c>
      <c r="B994" s="1" t="s">
        <v>9904</v>
      </c>
      <c r="C994" s="12">
        <v>940542</v>
      </c>
      <c r="D994" s="1" t="s">
        <v>9903</v>
      </c>
      <c r="E994" s="12">
        <v>9405</v>
      </c>
      <c r="F994" s="1" t="s">
        <v>1905</v>
      </c>
      <c r="G994" s="12">
        <v>94</v>
      </c>
      <c r="H994" s="1" t="s">
        <v>259</v>
      </c>
      <c r="I994" s="1" t="s">
        <v>127</v>
      </c>
      <c r="J994" s="1" t="s">
        <v>126</v>
      </c>
      <c r="K994" s="1">
        <v>13564155</v>
      </c>
      <c r="L994" s="1">
        <v>541959</v>
      </c>
      <c r="M994" s="1">
        <v>122776263</v>
      </c>
      <c r="N994" s="1">
        <v>21488162</v>
      </c>
    </row>
    <row r="995" spans="1:14">
      <c r="A995" s="12">
        <v>39139060</v>
      </c>
      <c r="B995" s="1" t="s">
        <v>3697</v>
      </c>
      <c r="C995" s="12">
        <v>391390</v>
      </c>
      <c r="D995" s="1" t="s">
        <v>1802</v>
      </c>
      <c r="E995" s="12">
        <v>3913</v>
      </c>
      <c r="F995" s="1" t="s">
        <v>1801</v>
      </c>
      <c r="G995" s="12">
        <v>39</v>
      </c>
      <c r="H995" s="1" t="s">
        <v>38</v>
      </c>
      <c r="I995" s="1" t="s">
        <v>37</v>
      </c>
      <c r="J995" s="1" t="s">
        <v>36</v>
      </c>
      <c r="K995" s="1">
        <v>13553254</v>
      </c>
      <c r="L995" s="1">
        <v>89961</v>
      </c>
      <c r="M995" s="1">
        <v>1838129</v>
      </c>
      <c r="N995" s="1">
        <v>115986</v>
      </c>
    </row>
    <row r="996" spans="1:14">
      <c r="A996" s="12">
        <v>38249939</v>
      </c>
      <c r="B996" s="1" t="s">
        <v>10224</v>
      </c>
      <c r="C996" s="12">
        <v>382499</v>
      </c>
      <c r="D996" s="1" t="s">
        <v>822</v>
      </c>
      <c r="E996" s="12">
        <v>3824</v>
      </c>
      <c r="F996" s="1" t="s">
        <v>821</v>
      </c>
      <c r="G996" s="12">
        <v>38</v>
      </c>
      <c r="H996" s="1" t="s">
        <v>244</v>
      </c>
      <c r="I996" s="1" t="s">
        <v>12</v>
      </c>
      <c r="J996" s="1" t="s">
        <v>11</v>
      </c>
      <c r="K996" s="1">
        <v>13551380</v>
      </c>
      <c r="L996" s="1">
        <v>2630250</v>
      </c>
      <c r="M996" s="1">
        <v>63061110</v>
      </c>
      <c r="N996" s="1">
        <v>18352201</v>
      </c>
    </row>
    <row r="997" spans="1:14">
      <c r="A997" s="12">
        <v>68053090</v>
      </c>
      <c r="B997" s="1" t="s">
        <v>10693</v>
      </c>
      <c r="C997" s="12">
        <v>680530</v>
      </c>
      <c r="D997" s="1" t="s">
        <v>4547</v>
      </c>
      <c r="E997" s="12">
        <v>6805</v>
      </c>
      <c r="F997" s="1" t="s">
        <v>4546</v>
      </c>
      <c r="G997" s="12">
        <v>68</v>
      </c>
      <c r="H997" s="1" t="s">
        <v>8</v>
      </c>
      <c r="I997" s="1" t="s">
        <v>7</v>
      </c>
      <c r="J997" s="1" t="s">
        <v>6</v>
      </c>
      <c r="K997" s="1">
        <v>13504127</v>
      </c>
      <c r="L997" s="1">
        <v>1319372</v>
      </c>
      <c r="M997" s="1">
        <v>23362336</v>
      </c>
      <c r="N997" s="1">
        <v>3742903</v>
      </c>
    </row>
    <row r="998" spans="1:14">
      <c r="A998" s="12">
        <v>72091800</v>
      </c>
      <c r="B998" s="1" t="s">
        <v>11476</v>
      </c>
      <c r="C998" s="12">
        <v>720918</v>
      </c>
      <c r="D998" s="1" t="s">
        <v>11475</v>
      </c>
      <c r="E998" s="12">
        <v>7209</v>
      </c>
      <c r="F998" s="1" t="s">
        <v>2330</v>
      </c>
      <c r="G998" s="12">
        <v>72</v>
      </c>
      <c r="H998" s="1" t="s">
        <v>436</v>
      </c>
      <c r="I998" s="1" t="s">
        <v>107</v>
      </c>
      <c r="J998" s="1" t="s">
        <v>106</v>
      </c>
      <c r="K998" s="1">
        <v>13500573</v>
      </c>
      <c r="L998" s="1">
        <v>16711665</v>
      </c>
      <c r="M998" s="1">
        <v>11325386</v>
      </c>
      <c r="N998" s="1">
        <v>16808422</v>
      </c>
    </row>
    <row r="999" spans="1:14">
      <c r="A999" s="12">
        <v>72255090</v>
      </c>
      <c r="B999" s="1" t="s">
        <v>4244</v>
      </c>
      <c r="C999" s="12">
        <v>722550</v>
      </c>
      <c r="D999" s="1" t="s">
        <v>4243</v>
      </c>
      <c r="E999" s="12">
        <v>7225</v>
      </c>
      <c r="F999" s="1" t="s">
        <v>2009</v>
      </c>
      <c r="G999" s="12">
        <v>72</v>
      </c>
      <c r="H999" s="1" t="s">
        <v>436</v>
      </c>
      <c r="I999" s="1" t="s">
        <v>107</v>
      </c>
      <c r="J999" s="1" t="s">
        <v>106</v>
      </c>
      <c r="K999" s="1">
        <v>13481784</v>
      </c>
      <c r="L999" s="1">
        <v>11687292</v>
      </c>
      <c r="M999" s="1">
        <v>26214924</v>
      </c>
      <c r="N999" s="1">
        <v>28862979</v>
      </c>
    </row>
    <row r="1000" spans="1:14">
      <c r="A1000" s="12">
        <v>84295212</v>
      </c>
      <c r="B1000" s="1" t="s">
        <v>12004</v>
      </c>
      <c r="C1000" s="12">
        <v>842952</v>
      </c>
      <c r="D1000" s="1" t="s">
        <v>11579</v>
      </c>
      <c r="E1000" s="12">
        <v>8429</v>
      </c>
      <c r="F1000" s="1" t="s">
        <v>3389</v>
      </c>
      <c r="G1000" s="12">
        <v>84</v>
      </c>
      <c r="H1000" s="1" t="s">
        <v>28</v>
      </c>
      <c r="I1000" s="1" t="s">
        <v>27</v>
      </c>
      <c r="J1000" s="1" t="s">
        <v>26</v>
      </c>
      <c r="K1000" s="1">
        <v>13472787</v>
      </c>
      <c r="L1000" s="1">
        <v>1651300</v>
      </c>
      <c r="M1000" s="1">
        <v>90561224</v>
      </c>
      <c r="N1000" s="1">
        <v>12297708</v>
      </c>
    </row>
    <row r="1001" spans="1:14">
      <c r="A1001" s="12">
        <v>38112130</v>
      </c>
      <c r="B1001" s="1" t="s">
        <v>11358</v>
      </c>
      <c r="C1001" s="12">
        <v>381121</v>
      </c>
      <c r="D1001" s="1" t="s">
        <v>3957</v>
      </c>
      <c r="E1001" s="12">
        <v>3811</v>
      </c>
      <c r="F1001" s="1" t="s">
        <v>2886</v>
      </c>
      <c r="G1001" s="12">
        <v>38</v>
      </c>
      <c r="H1001" s="1" t="s">
        <v>244</v>
      </c>
      <c r="I1001" s="1" t="s">
        <v>12</v>
      </c>
      <c r="J1001" s="1" t="s">
        <v>11</v>
      </c>
      <c r="K1001" s="1">
        <v>13470109</v>
      </c>
      <c r="L1001" s="1">
        <v>3968891</v>
      </c>
      <c r="M1001" s="1">
        <v>22456901</v>
      </c>
      <c r="N1001" s="1">
        <v>8710313</v>
      </c>
    </row>
    <row r="1002" spans="1:14">
      <c r="A1002" s="12">
        <v>84832000</v>
      </c>
      <c r="B1002" s="1" t="s">
        <v>11341</v>
      </c>
      <c r="C1002" s="12">
        <v>848320</v>
      </c>
      <c r="D1002" s="1" t="s">
        <v>11341</v>
      </c>
      <c r="E1002" s="12">
        <v>8483</v>
      </c>
      <c r="F1002" s="1" t="s">
        <v>4474</v>
      </c>
      <c r="G1002" s="12">
        <v>84</v>
      </c>
      <c r="H1002" s="1" t="s">
        <v>28</v>
      </c>
      <c r="I1002" s="1" t="s">
        <v>27</v>
      </c>
      <c r="J1002" s="1" t="s">
        <v>26</v>
      </c>
      <c r="K1002" s="1">
        <v>13422600</v>
      </c>
      <c r="L1002" s="1">
        <v>715038</v>
      </c>
      <c r="M1002" s="1">
        <v>27210112</v>
      </c>
      <c r="N1002" s="1">
        <v>1037715</v>
      </c>
    </row>
    <row r="1003" spans="1:14">
      <c r="A1003" s="12">
        <v>15119000</v>
      </c>
      <c r="B1003" s="1" t="s">
        <v>10335</v>
      </c>
      <c r="C1003" s="12">
        <v>151190</v>
      </c>
      <c r="D1003" s="1" t="s">
        <v>10334</v>
      </c>
      <c r="E1003" s="12">
        <v>1511</v>
      </c>
      <c r="F1003" s="1" t="s">
        <v>5960</v>
      </c>
      <c r="G1003" s="12">
        <v>15</v>
      </c>
      <c r="H1003" s="1" t="s">
        <v>413</v>
      </c>
      <c r="I1003" s="1" t="s">
        <v>412</v>
      </c>
      <c r="J1003" s="1" t="s">
        <v>411</v>
      </c>
      <c r="K1003" s="1">
        <v>13418465</v>
      </c>
      <c r="L1003" s="1">
        <v>8459811</v>
      </c>
      <c r="M1003" s="1">
        <v>293199279</v>
      </c>
      <c r="N1003" s="1">
        <v>305469150</v>
      </c>
    </row>
    <row r="1004" spans="1:14">
      <c r="A1004" s="12">
        <v>72162100</v>
      </c>
      <c r="B1004" s="1" t="s">
        <v>8721</v>
      </c>
      <c r="C1004" s="12">
        <v>721621</v>
      </c>
      <c r="D1004" s="1" t="s">
        <v>8720</v>
      </c>
      <c r="E1004" s="12">
        <v>7216</v>
      </c>
      <c r="F1004" s="1" t="s">
        <v>951</v>
      </c>
      <c r="G1004" s="12">
        <v>72</v>
      </c>
      <c r="H1004" s="1" t="s">
        <v>436</v>
      </c>
      <c r="I1004" s="1" t="s">
        <v>107</v>
      </c>
      <c r="J1004" s="1" t="s">
        <v>106</v>
      </c>
      <c r="K1004" s="1">
        <v>13373436</v>
      </c>
      <c r="L1004" s="1">
        <v>18316627</v>
      </c>
      <c r="M1004" s="1">
        <v>9622269</v>
      </c>
      <c r="N1004" s="1">
        <v>13860324</v>
      </c>
    </row>
    <row r="1005" spans="1:14">
      <c r="A1005" s="12">
        <v>73110000</v>
      </c>
      <c r="B1005" s="1" t="s">
        <v>11725</v>
      </c>
      <c r="C1005" s="12">
        <v>731100</v>
      </c>
      <c r="D1005" s="1" t="s">
        <v>11725</v>
      </c>
      <c r="E1005" s="12">
        <v>7311</v>
      </c>
      <c r="F1005" s="1" t="s">
        <v>11725</v>
      </c>
      <c r="G1005" s="12">
        <v>73</v>
      </c>
      <c r="H1005" s="1" t="s">
        <v>108</v>
      </c>
      <c r="I1005" s="1" t="s">
        <v>107</v>
      </c>
      <c r="J1005" s="1" t="s">
        <v>106</v>
      </c>
      <c r="K1005" s="1">
        <v>13362856</v>
      </c>
      <c r="L1005" s="1">
        <v>3208512</v>
      </c>
      <c r="M1005" s="1">
        <v>31029518</v>
      </c>
      <c r="N1005" s="1">
        <v>9062860</v>
      </c>
    </row>
    <row r="1006" spans="1:14">
      <c r="A1006" s="12">
        <v>38059090</v>
      </c>
      <c r="B1006" s="1" t="s">
        <v>11391</v>
      </c>
      <c r="C1006" s="12">
        <v>380590</v>
      </c>
      <c r="D1006" s="1" t="s">
        <v>7190</v>
      </c>
      <c r="E1006" s="12">
        <v>3805</v>
      </c>
      <c r="F1006" s="1" t="s">
        <v>7189</v>
      </c>
      <c r="G1006" s="12">
        <v>38</v>
      </c>
      <c r="H1006" s="1" t="s">
        <v>244</v>
      </c>
      <c r="I1006" s="1" t="s">
        <v>12</v>
      </c>
      <c r="J1006" s="1" t="s">
        <v>11</v>
      </c>
      <c r="K1006" s="1">
        <v>13294609</v>
      </c>
      <c r="L1006" s="1">
        <v>5951981</v>
      </c>
      <c r="M1006" s="1">
        <v>180760</v>
      </c>
      <c r="N1006" s="1">
        <v>30598</v>
      </c>
    </row>
    <row r="1007" spans="1:14">
      <c r="A1007" s="13" t="s">
        <v>11170</v>
      </c>
      <c r="B1007" s="1" t="s">
        <v>11168</v>
      </c>
      <c r="C1007" s="13" t="s">
        <v>11169</v>
      </c>
      <c r="D1007" s="1" t="s">
        <v>11168</v>
      </c>
      <c r="E1007" s="13" t="s">
        <v>4221</v>
      </c>
      <c r="F1007" s="1" t="s">
        <v>4220</v>
      </c>
      <c r="G1007" s="13" t="s">
        <v>2082</v>
      </c>
      <c r="H1007" s="1" t="s">
        <v>2081</v>
      </c>
      <c r="I1007" s="1" t="s">
        <v>59</v>
      </c>
      <c r="J1007" s="1" t="s">
        <v>58</v>
      </c>
      <c r="K1007" s="1">
        <v>13281710</v>
      </c>
      <c r="L1007" s="1">
        <v>5724601</v>
      </c>
      <c r="M1007" s="1">
        <v>0</v>
      </c>
      <c r="N1007" s="1">
        <v>0</v>
      </c>
    </row>
    <row r="1008" spans="1:14">
      <c r="A1008" s="12">
        <v>85351000</v>
      </c>
      <c r="B1008" s="1" t="s">
        <v>11668</v>
      </c>
      <c r="C1008" s="12">
        <v>853510</v>
      </c>
      <c r="D1008" s="1" t="s">
        <v>11667</v>
      </c>
      <c r="E1008" s="12">
        <v>8535</v>
      </c>
      <c r="F1008" s="1" t="s">
        <v>1566</v>
      </c>
      <c r="G1008" s="12">
        <v>85</v>
      </c>
      <c r="H1008" s="1" t="s">
        <v>102</v>
      </c>
      <c r="I1008" s="1" t="s">
        <v>27</v>
      </c>
      <c r="J1008" s="1" t="s">
        <v>26</v>
      </c>
      <c r="K1008" s="1">
        <v>13246851</v>
      </c>
      <c r="L1008" s="1">
        <v>833536</v>
      </c>
      <c r="M1008" s="1">
        <v>6815551</v>
      </c>
      <c r="N1008" s="1">
        <v>195151</v>
      </c>
    </row>
    <row r="1009" spans="1:14">
      <c r="A1009" s="12">
        <v>85129000</v>
      </c>
      <c r="B1009" s="1" t="s">
        <v>11109</v>
      </c>
      <c r="C1009" s="12">
        <v>851290</v>
      </c>
      <c r="D1009" s="1" t="s">
        <v>11108</v>
      </c>
      <c r="E1009" s="12">
        <v>8512</v>
      </c>
      <c r="F1009" s="1" t="s">
        <v>6216</v>
      </c>
      <c r="G1009" s="12">
        <v>85</v>
      </c>
      <c r="H1009" s="1" t="s">
        <v>102</v>
      </c>
      <c r="I1009" s="1" t="s">
        <v>27</v>
      </c>
      <c r="J1009" s="1" t="s">
        <v>26</v>
      </c>
      <c r="K1009" s="1">
        <v>13225639</v>
      </c>
      <c r="L1009" s="1">
        <v>646196</v>
      </c>
      <c r="M1009" s="1">
        <v>137827652</v>
      </c>
      <c r="N1009" s="1">
        <v>9201982</v>
      </c>
    </row>
    <row r="1010" spans="1:14">
      <c r="A1010" s="12">
        <v>16023210</v>
      </c>
      <c r="B1010" s="1" t="s">
        <v>4561</v>
      </c>
      <c r="C1010" s="12">
        <v>160232</v>
      </c>
      <c r="D1010" s="1" t="s">
        <v>4560</v>
      </c>
      <c r="E1010" s="12">
        <v>1602</v>
      </c>
      <c r="F1010" s="1" t="s">
        <v>4350</v>
      </c>
      <c r="G1010" s="12">
        <v>16</v>
      </c>
      <c r="H1010" s="1" t="s">
        <v>2758</v>
      </c>
      <c r="I1010" s="1" t="s">
        <v>751</v>
      </c>
      <c r="J1010" s="1" t="s">
        <v>750</v>
      </c>
      <c r="K1010" s="1">
        <v>13194585</v>
      </c>
      <c r="L1010" s="1">
        <v>6825529</v>
      </c>
      <c r="M1010" s="1">
        <v>0</v>
      </c>
      <c r="N1010" s="1">
        <v>0</v>
      </c>
    </row>
    <row r="1011" spans="1:14">
      <c r="A1011" s="12">
        <v>73262000</v>
      </c>
      <c r="B1011" s="1" t="s">
        <v>11616</v>
      </c>
      <c r="C1011" s="12">
        <v>732620</v>
      </c>
      <c r="D1011" s="1" t="s">
        <v>11616</v>
      </c>
      <c r="E1011" s="12">
        <v>7326</v>
      </c>
      <c r="F1011" s="1" t="s">
        <v>124</v>
      </c>
      <c r="G1011" s="12">
        <v>73</v>
      </c>
      <c r="H1011" s="1" t="s">
        <v>108</v>
      </c>
      <c r="I1011" s="1" t="s">
        <v>107</v>
      </c>
      <c r="J1011" s="1" t="s">
        <v>106</v>
      </c>
      <c r="K1011" s="1">
        <v>13161666</v>
      </c>
      <c r="L1011" s="1">
        <v>4366601</v>
      </c>
      <c r="M1011" s="1">
        <v>12823910</v>
      </c>
      <c r="N1011" s="1">
        <v>5214132</v>
      </c>
    </row>
    <row r="1012" spans="1:14">
      <c r="A1012" s="12">
        <v>30049039</v>
      </c>
      <c r="B1012" s="1" t="s">
        <v>5502</v>
      </c>
      <c r="C1012" s="12">
        <v>300490</v>
      </c>
      <c r="D1012" s="1" t="s">
        <v>741</v>
      </c>
      <c r="E1012" s="12">
        <v>3004</v>
      </c>
      <c r="F1012" s="1" t="s">
        <v>364</v>
      </c>
      <c r="G1012" s="12">
        <v>30</v>
      </c>
      <c r="H1012" s="1" t="s">
        <v>63</v>
      </c>
      <c r="I1012" s="1" t="s">
        <v>12</v>
      </c>
      <c r="J1012" s="1" t="s">
        <v>11</v>
      </c>
      <c r="K1012" s="1">
        <v>13101525</v>
      </c>
      <c r="L1012" s="1">
        <v>203910</v>
      </c>
      <c r="M1012" s="1">
        <v>191024233</v>
      </c>
      <c r="N1012" s="1">
        <v>2768245</v>
      </c>
    </row>
    <row r="1013" spans="1:14">
      <c r="A1013" s="12">
        <v>84069090</v>
      </c>
      <c r="B1013" s="1" t="s">
        <v>10588</v>
      </c>
      <c r="C1013" s="12">
        <v>840690</v>
      </c>
      <c r="D1013" s="1" t="s">
        <v>1892</v>
      </c>
      <c r="E1013" s="12">
        <v>8406</v>
      </c>
      <c r="F1013" s="1" t="s">
        <v>1891</v>
      </c>
      <c r="G1013" s="12">
        <v>84</v>
      </c>
      <c r="H1013" s="1" t="s">
        <v>28</v>
      </c>
      <c r="I1013" s="1" t="s">
        <v>27</v>
      </c>
      <c r="J1013" s="1" t="s">
        <v>26</v>
      </c>
      <c r="K1013" s="1">
        <v>12996933</v>
      </c>
      <c r="L1013" s="1">
        <v>478152</v>
      </c>
      <c r="M1013" s="1">
        <v>9975449</v>
      </c>
      <c r="N1013" s="1">
        <v>381368</v>
      </c>
    </row>
    <row r="1014" spans="1:14">
      <c r="A1014" s="12">
        <v>90261029</v>
      </c>
      <c r="B1014" s="1" t="s">
        <v>11492</v>
      </c>
      <c r="C1014" s="12">
        <v>902610</v>
      </c>
      <c r="D1014" s="1" t="s">
        <v>6315</v>
      </c>
      <c r="E1014" s="12">
        <v>9026</v>
      </c>
      <c r="F1014" s="1" t="s">
        <v>6314</v>
      </c>
      <c r="G1014" s="12">
        <v>90</v>
      </c>
      <c r="H1014" s="1" t="s">
        <v>512</v>
      </c>
      <c r="I1014" s="1" t="s">
        <v>49</v>
      </c>
      <c r="J1014" s="1" t="s">
        <v>48</v>
      </c>
      <c r="K1014" s="1">
        <v>12980701</v>
      </c>
      <c r="L1014" s="1">
        <v>299914</v>
      </c>
      <c r="M1014" s="1">
        <v>83106457</v>
      </c>
      <c r="N1014" s="1">
        <v>964805</v>
      </c>
    </row>
    <row r="1015" spans="1:14">
      <c r="A1015" s="12">
        <v>84818092</v>
      </c>
      <c r="B1015" s="1" t="s">
        <v>11406</v>
      </c>
      <c r="C1015" s="12">
        <v>848180</v>
      </c>
      <c r="D1015" s="1" t="s">
        <v>4249</v>
      </c>
      <c r="E1015" s="12">
        <v>8481</v>
      </c>
      <c r="F1015" s="1" t="s">
        <v>4248</v>
      </c>
      <c r="G1015" s="12">
        <v>84</v>
      </c>
      <c r="H1015" s="1" t="s">
        <v>28</v>
      </c>
      <c r="I1015" s="1" t="s">
        <v>27</v>
      </c>
      <c r="J1015" s="1" t="s">
        <v>26</v>
      </c>
      <c r="K1015" s="1">
        <v>12973018</v>
      </c>
      <c r="L1015" s="1">
        <v>238498</v>
      </c>
      <c r="M1015" s="1">
        <v>154676335</v>
      </c>
      <c r="N1015" s="1">
        <v>2987223</v>
      </c>
    </row>
    <row r="1016" spans="1:14">
      <c r="A1016" s="12">
        <v>39219011</v>
      </c>
      <c r="B1016" s="1" t="s">
        <v>11482</v>
      </c>
      <c r="C1016" s="12">
        <v>392190</v>
      </c>
      <c r="D1016" s="1" t="s">
        <v>3454</v>
      </c>
      <c r="E1016" s="12">
        <v>3921</v>
      </c>
      <c r="F1016" s="1" t="s">
        <v>2147</v>
      </c>
      <c r="G1016" s="12">
        <v>39</v>
      </c>
      <c r="H1016" s="1" t="s">
        <v>38</v>
      </c>
      <c r="I1016" s="1" t="s">
        <v>37</v>
      </c>
      <c r="J1016" s="1" t="s">
        <v>36</v>
      </c>
      <c r="K1016" s="1">
        <v>12902713</v>
      </c>
      <c r="L1016" s="1">
        <v>3354593</v>
      </c>
      <c r="M1016" s="1">
        <v>3114311</v>
      </c>
      <c r="N1016" s="1">
        <v>968936</v>
      </c>
    </row>
    <row r="1017" spans="1:14">
      <c r="A1017" s="12">
        <v>84021900</v>
      </c>
      <c r="B1017" s="1" t="s">
        <v>10423</v>
      </c>
      <c r="C1017" s="12">
        <v>840219</v>
      </c>
      <c r="D1017" s="1" t="s">
        <v>10422</v>
      </c>
      <c r="E1017" s="12">
        <v>8402</v>
      </c>
      <c r="F1017" s="1" t="s">
        <v>4039</v>
      </c>
      <c r="G1017" s="12">
        <v>84</v>
      </c>
      <c r="H1017" s="1" t="s">
        <v>28</v>
      </c>
      <c r="I1017" s="1" t="s">
        <v>27</v>
      </c>
      <c r="J1017" s="1" t="s">
        <v>26</v>
      </c>
      <c r="K1017" s="1">
        <v>12879742</v>
      </c>
      <c r="L1017" s="1">
        <v>1556257</v>
      </c>
      <c r="M1017" s="1">
        <v>6491663</v>
      </c>
      <c r="N1017" s="1">
        <v>239750</v>
      </c>
    </row>
    <row r="1018" spans="1:14">
      <c r="A1018" s="12">
        <v>34029090</v>
      </c>
      <c r="B1018" s="1" t="s">
        <v>8337</v>
      </c>
      <c r="C1018" s="12">
        <v>340290</v>
      </c>
      <c r="D1018" s="1" t="s">
        <v>7249</v>
      </c>
      <c r="E1018" s="12">
        <v>3402</v>
      </c>
      <c r="F1018" s="1" t="s">
        <v>520</v>
      </c>
      <c r="G1018" s="12">
        <v>34</v>
      </c>
      <c r="H1018" s="1" t="s">
        <v>519</v>
      </c>
      <c r="I1018" s="1" t="s">
        <v>12</v>
      </c>
      <c r="J1018" s="1" t="s">
        <v>11</v>
      </c>
      <c r="K1018" s="1">
        <v>12872507</v>
      </c>
      <c r="L1018" s="1">
        <v>4644738</v>
      </c>
      <c r="M1018" s="1">
        <v>20880225</v>
      </c>
      <c r="N1018" s="1">
        <v>4948270</v>
      </c>
    </row>
    <row r="1019" spans="1:14">
      <c r="A1019" s="12">
        <v>48025499</v>
      </c>
      <c r="B1019" s="1" t="s">
        <v>10942</v>
      </c>
      <c r="C1019" s="12">
        <v>480254</v>
      </c>
      <c r="D1019" s="1" t="s">
        <v>180</v>
      </c>
      <c r="E1019" s="12">
        <v>4802</v>
      </c>
      <c r="F1019" s="1" t="s">
        <v>150</v>
      </c>
      <c r="G1019" s="12">
        <v>48</v>
      </c>
      <c r="H1019" s="1" t="s">
        <v>19</v>
      </c>
      <c r="I1019" s="1" t="s">
        <v>18</v>
      </c>
      <c r="J1019" s="1" t="s">
        <v>17</v>
      </c>
      <c r="K1019" s="1">
        <v>12854126</v>
      </c>
      <c r="L1019" s="1">
        <v>8681259</v>
      </c>
      <c r="M1019" s="1">
        <v>15256991</v>
      </c>
      <c r="N1019" s="1">
        <v>9575228</v>
      </c>
    </row>
    <row r="1020" spans="1:14">
      <c r="A1020" s="12">
        <v>29144010</v>
      </c>
      <c r="B1020" s="1" t="s">
        <v>11700</v>
      </c>
      <c r="C1020" s="12">
        <v>291440</v>
      </c>
      <c r="D1020" s="1" t="s">
        <v>5654</v>
      </c>
      <c r="E1020" s="12">
        <v>2914</v>
      </c>
      <c r="F1020" s="1" t="s">
        <v>45</v>
      </c>
      <c r="G1020" s="12">
        <v>29</v>
      </c>
      <c r="H1020" s="1" t="s">
        <v>13</v>
      </c>
      <c r="I1020" s="1" t="s">
        <v>12</v>
      </c>
      <c r="J1020" s="1" t="s">
        <v>11</v>
      </c>
      <c r="K1020" s="1">
        <v>12845940</v>
      </c>
      <c r="L1020" s="1">
        <v>9239151</v>
      </c>
      <c r="M1020" s="1">
        <v>783420</v>
      </c>
      <c r="N1020" s="1">
        <v>520581</v>
      </c>
    </row>
    <row r="1021" spans="1:14">
      <c r="A1021" s="12">
        <v>47031900</v>
      </c>
      <c r="B1021" s="1" t="s">
        <v>11291</v>
      </c>
      <c r="C1021" s="12">
        <v>470319</v>
      </c>
      <c r="D1021" s="1" t="s">
        <v>11290</v>
      </c>
      <c r="E1021" s="12">
        <v>4703</v>
      </c>
      <c r="F1021" s="1" t="s">
        <v>2108</v>
      </c>
      <c r="G1021" s="12">
        <v>47</v>
      </c>
      <c r="H1021" s="1" t="s">
        <v>564</v>
      </c>
      <c r="I1021" s="1" t="s">
        <v>18</v>
      </c>
      <c r="J1021" s="1" t="s">
        <v>17</v>
      </c>
      <c r="K1021" s="1">
        <v>12845227</v>
      </c>
      <c r="L1021" s="1">
        <v>20633043</v>
      </c>
      <c r="M1021" s="1">
        <v>0</v>
      </c>
      <c r="N1021" s="1">
        <v>0</v>
      </c>
    </row>
    <row r="1022" spans="1:14">
      <c r="A1022" s="12">
        <v>56031420</v>
      </c>
      <c r="B1022" s="1" t="s">
        <v>9162</v>
      </c>
      <c r="C1022" s="12">
        <v>560314</v>
      </c>
      <c r="D1022" s="1" t="s">
        <v>2022</v>
      </c>
      <c r="E1022" s="12">
        <v>5603</v>
      </c>
      <c r="F1022" s="1" t="s">
        <v>55</v>
      </c>
      <c r="G1022" s="12">
        <v>56</v>
      </c>
      <c r="H1022" s="1" t="s">
        <v>54</v>
      </c>
      <c r="I1022" s="1" t="s">
        <v>2</v>
      </c>
      <c r="J1022" s="1" t="s">
        <v>1</v>
      </c>
      <c r="K1022" s="1">
        <v>12779990</v>
      </c>
      <c r="L1022" s="1">
        <v>4178194</v>
      </c>
      <c r="M1022" s="1">
        <v>6004148</v>
      </c>
      <c r="N1022" s="1">
        <v>1914447</v>
      </c>
    </row>
    <row r="1023" spans="1:14">
      <c r="A1023" s="12">
        <v>29011000</v>
      </c>
      <c r="B1023" s="1" t="s">
        <v>11928</v>
      </c>
      <c r="C1023" s="12">
        <v>290110</v>
      </c>
      <c r="D1023" s="1" t="s">
        <v>11928</v>
      </c>
      <c r="E1023" s="12">
        <v>2901</v>
      </c>
      <c r="F1023" s="1" t="s">
        <v>2740</v>
      </c>
      <c r="G1023" s="12">
        <v>29</v>
      </c>
      <c r="H1023" s="1" t="s">
        <v>13</v>
      </c>
      <c r="I1023" s="1" t="s">
        <v>12</v>
      </c>
      <c r="J1023" s="1" t="s">
        <v>11</v>
      </c>
      <c r="K1023" s="1">
        <v>12761588</v>
      </c>
      <c r="L1023" s="1">
        <v>1295843</v>
      </c>
      <c r="M1023" s="1">
        <v>32764469</v>
      </c>
      <c r="N1023" s="1">
        <v>79798519</v>
      </c>
    </row>
    <row r="1024" spans="1:14">
      <c r="A1024" s="12">
        <v>85043300</v>
      </c>
      <c r="B1024" s="1" t="s">
        <v>11964</v>
      </c>
      <c r="C1024" s="12">
        <v>850433</v>
      </c>
      <c r="D1024" s="1" t="s">
        <v>11963</v>
      </c>
      <c r="E1024" s="12">
        <v>8504</v>
      </c>
      <c r="F1024" s="1" t="s">
        <v>495</v>
      </c>
      <c r="G1024" s="12">
        <v>85</v>
      </c>
      <c r="H1024" s="1" t="s">
        <v>102</v>
      </c>
      <c r="I1024" s="1" t="s">
        <v>27</v>
      </c>
      <c r="J1024" s="1" t="s">
        <v>26</v>
      </c>
      <c r="K1024" s="1">
        <v>12742960</v>
      </c>
      <c r="L1024" s="1">
        <v>654921</v>
      </c>
      <c r="M1024" s="1">
        <v>4389818</v>
      </c>
      <c r="N1024" s="1">
        <v>215308</v>
      </c>
    </row>
    <row r="1025" spans="1:14">
      <c r="A1025" s="12">
        <v>76141010</v>
      </c>
      <c r="B1025" s="1" t="s">
        <v>12008</v>
      </c>
      <c r="C1025" s="12">
        <v>761410</v>
      </c>
      <c r="D1025" s="1" t="s">
        <v>12007</v>
      </c>
      <c r="E1025" s="12">
        <v>7614</v>
      </c>
      <c r="F1025" s="1" t="s">
        <v>3145</v>
      </c>
      <c r="G1025" s="12">
        <v>76</v>
      </c>
      <c r="H1025" s="1" t="s">
        <v>1262</v>
      </c>
      <c r="I1025" s="1" t="s">
        <v>107</v>
      </c>
      <c r="J1025" s="1" t="s">
        <v>106</v>
      </c>
      <c r="K1025" s="1">
        <v>12718098</v>
      </c>
      <c r="L1025" s="1">
        <v>2996226</v>
      </c>
      <c r="M1025" s="1">
        <v>3815359</v>
      </c>
      <c r="N1025" s="1">
        <v>1385855</v>
      </c>
    </row>
    <row r="1026" spans="1:14">
      <c r="A1026" s="12">
        <v>34012090</v>
      </c>
      <c r="B1026" s="1" t="s">
        <v>6101</v>
      </c>
      <c r="C1026" s="12">
        <v>340120</v>
      </c>
      <c r="D1026" s="1" t="s">
        <v>6100</v>
      </c>
      <c r="E1026" s="12">
        <v>3401</v>
      </c>
      <c r="F1026" s="1" t="s">
        <v>4944</v>
      </c>
      <c r="G1026" s="12">
        <v>34</v>
      </c>
      <c r="H1026" s="1" t="s">
        <v>519</v>
      </c>
      <c r="I1026" s="1" t="s">
        <v>12</v>
      </c>
      <c r="J1026" s="1" t="s">
        <v>11</v>
      </c>
      <c r="K1026" s="1">
        <v>12654867</v>
      </c>
      <c r="L1026" s="1">
        <v>6815002</v>
      </c>
      <c r="M1026" s="1">
        <v>779002</v>
      </c>
      <c r="N1026" s="1">
        <v>205909</v>
      </c>
    </row>
    <row r="1027" spans="1:14">
      <c r="A1027" s="12">
        <v>90183926</v>
      </c>
      <c r="B1027" s="1" t="s">
        <v>7676</v>
      </c>
      <c r="C1027" s="12">
        <v>901839</v>
      </c>
      <c r="D1027" s="1" t="s">
        <v>3259</v>
      </c>
      <c r="E1027" s="12">
        <v>9018</v>
      </c>
      <c r="F1027" s="1" t="s">
        <v>807</v>
      </c>
      <c r="G1027" s="12">
        <v>90</v>
      </c>
      <c r="H1027" s="1" t="s">
        <v>512</v>
      </c>
      <c r="I1027" s="1" t="s">
        <v>49</v>
      </c>
      <c r="J1027" s="1" t="s">
        <v>48</v>
      </c>
      <c r="K1027" s="1">
        <v>12625178</v>
      </c>
      <c r="L1027" s="1">
        <v>361933</v>
      </c>
      <c r="M1027" s="1">
        <v>24100781</v>
      </c>
      <c r="N1027" s="1">
        <v>594843</v>
      </c>
    </row>
    <row r="1028" spans="1:14">
      <c r="A1028" s="12">
        <v>17023020</v>
      </c>
      <c r="B1028" s="1" t="s">
        <v>6197</v>
      </c>
      <c r="C1028" s="12">
        <v>170230</v>
      </c>
      <c r="D1028" s="1" t="s">
        <v>3401</v>
      </c>
      <c r="E1028" s="12">
        <v>1702</v>
      </c>
      <c r="F1028" s="1" t="s">
        <v>2517</v>
      </c>
      <c r="G1028" s="12">
        <v>17</v>
      </c>
      <c r="H1028" s="1" t="s">
        <v>2516</v>
      </c>
      <c r="I1028" s="1" t="s">
        <v>751</v>
      </c>
      <c r="J1028" s="1" t="s">
        <v>750</v>
      </c>
      <c r="K1028" s="1">
        <v>12580173</v>
      </c>
      <c r="L1028" s="1">
        <v>23790856</v>
      </c>
      <c r="M1028" s="1">
        <v>2483664</v>
      </c>
      <c r="N1028" s="1">
        <v>1252808</v>
      </c>
    </row>
    <row r="1029" spans="1:14">
      <c r="A1029" s="12">
        <v>30066000</v>
      </c>
      <c r="B1029" s="1" t="s">
        <v>15663</v>
      </c>
      <c r="C1029" s="12">
        <v>300660</v>
      </c>
      <c r="D1029" s="1" t="s">
        <v>15662</v>
      </c>
      <c r="E1029" s="12">
        <v>3006</v>
      </c>
      <c r="F1029" s="1" t="s">
        <v>1428</v>
      </c>
      <c r="G1029" s="12">
        <v>30</v>
      </c>
      <c r="H1029" s="1" t="s">
        <v>63</v>
      </c>
      <c r="I1029" s="1" t="s">
        <v>12</v>
      </c>
      <c r="J1029" s="1" t="s">
        <v>11</v>
      </c>
      <c r="K1029" s="1">
        <v>12539935</v>
      </c>
      <c r="L1029" s="1">
        <v>241313</v>
      </c>
      <c r="M1029" s="1">
        <v>89090839</v>
      </c>
      <c r="N1029" s="1">
        <v>392941</v>
      </c>
    </row>
    <row r="1030" spans="1:14">
      <c r="A1030" s="12">
        <v>42060000</v>
      </c>
      <c r="B1030" s="1" t="s">
        <v>11649</v>
      </c>
      <c r="C1030" s="12">
        <v>420600</v>
      </c>
      <c r="D1030" s="1" t="s">
        <v>11649</v>
      </c>
      <c r="E1030" s="12">
        <v>4206</v>
      </c>
      <c r="F1030" s="1" t="s">
        <v>11649</v>
      </c>
      <c r="G1030" s="12">
        <v>42</v>
      </c>
      <c r="H1030" s="1" t="s">
        <v>6168</v>
      </c>
      <c r="I1030" s="1" t="s">
        <v>2609</v>
      </c>
      <c r="J1030" s="1" t="s">
        <v>2608</v>
      </c>
      <c r="K1030" s="1">
        <v>12523206</v>
      </c>
      <c r="L1030" s="1">
        <v>6319</v>
      </c>
      <c r="M1030" s="1">
        <v>0</v>
      </c>
      <c r="N1030" s="1">
        <v>0</v>
      </c>
    </row>
    <row r="1031" spans="1:14">
      <c r="A1031" s="12">
        <v>61091000</v>
      </c>
      <c r="B1031" s="1" t="s">
        <v>10304</v>
      </c>
      <c r="C1031" s="12">
        <v>610910</v>
      </c>
      <c r="D1031" s="1" t="s">
        <v>10303</v>
      </c>
      <c r="E1031" s="12">
        <v>6109</v>
      </c>
      <c r="F1031" s="1" t="s">
        <v>10302</v>
      </c>
      <c r="G1031" s="12">
        <v>61</v>
      </c>
      <c r="H1031" s="1" t="s">
        <v>234</v>
      </c>
      <c r="I1031" s="1" t="s">
        <v>2</v>
      </c>
      <c r="J1031" s="1" t="s">
        <v>1</v>
      </c>
      <c r="K1031" s="1">
        <v>12504728</v>
      </c>
      <c r="L1031" s="1">
        <v>539214</v>
      </c>
      <c r="M1031" s="1">
        <v>111635200</v>
      </c>
      <c r="N1031" s="1">
        <v>4622439</v>
      </c>
    </row>
    <row r="1032" spans="1:14">
      <c r="A1032" s="12">
        <v>90189010</v>
      </c>
      <c r="B1032" s="1" t="s">
        <v>7416</v>
      </c>
      <c r="C1032" s="12">
        <v>901890</v>
      </c>
      <c r="D1032" s="1" t="s">
        <v>2856</v>
      </c>
      <c r="E1032" s="12">
        <v>9018</v>
      </c>
      <c r="F1032" s="1" t="s">
        <v>807</v>
      </c>
      <c r="G1032" s="12">
        <v>90</v>
      </c>
      <c r="H1032" s="1" t="s">
        <v>512</v>
      </c>
      <c r="I1032" s="1" t="s">
        <v>49</v>
      </c>
      <c r="J1032" s="1" t="s">
        <v>48</v>
      </c>
      <c r="K1032" s="1">
        <v>12470155</v>
      </c>
      <c r="L1032" s="1">
        <v>268033</v>
      </c>
      <c r="M1032" s="1">
        <v>89366136</v>
      </c>
      <c r="N1032" s="1">
        <v>5566105</v>
      </c>
    </row>
    <row r="1033" spans="1:14">
      <c r="A1033" s="12">
        <v>61046300</v>
      </c>
      <c r="B1033" s="1" t="s">
        <v>10651</v>
      </c>
      <c r="C1033" s="12">
        <v>610463</v>
      </c>
      <c r="D1033" s="1" t="s">
        <v>10650</v>
      </c>
      <c r="E1033" s="12">
        <v>6104</v>
      </c>
      <c r="F1033" s="1" t="s">
        <v>5262</v>
      </c>
      <c r="G1033" s="12">
        <v>61</v>
      </c>
      <c r="H1033" s="1" t="s">
        <v>234</v>
      </c>
      <c r="I1033" s="1" t="s">
        <v>2</v>
      </c>
      <c r="J1033" s="1" t="s">
        <v>1</v>
      </c>
      <c r="K1033" s="1">
        <v>12441528</v>
      </c>
      <c r="L1033" s="1">
        <v>298883</v>
      </c>
      <c r="M1033" s="1">
        <v>48339044</v>
      </c>
      <c r="N1033" s="1">
        <v>4460679</v>
      </c>
    </row>
    <row r="1034" spans="1:14">
      <c r="A1034" s="12">
        <v>84842000</v>
      </c>
      <c r="B1034" s="1" t="s">
        <v>11236</v>
      </c>
      <c r="C1034" s="12">
        <v>848420</v>
      </c>
      <c r="D1034" s="1" t="s">
        <v>11236</v>
      </c>
      <c r="E1034" s="12">
        <v>8484</v>
      </c>
      <c r="F1034" s="1" t="s">
        <v>10794</v>
      </c>
      <c r="G1034" s="12">
        <v>84</v>
      </c>
      <c r="H1034" s="1" t="s">
        <v>28</v>
      </c>
      <c r="I1034" s="1" t="s">
        <v>27</v>
      </c>
      <c r="J1034" s="1" t="s">
        <v>26</v>
      </c>
      <c r="K1034" s="1">
        <v>12441380</v>
      </c>
      <c r="L1034" s="1">
        <v>167010</v>
      </c>
      <c r="M1034" s="1">
        <v>74913430</v>
      </c>
      <c r="N1034" s="1">
        <v>1218470</v>
      </c>
    </row>
    <row r="1035" spans="1:14">
      <c r="A1035" s="12">
        <v>84772010</v>
      </c>
      <c r="B1035" s="1" t="s">
        <v>10051</v>
      </c>
      <c r="C1035" s="12">
        <v>847720</v>
      </c>
      <c r="D1035" s="1" t="s">
        <v>10050</v>
      </c>
      <c r="E1035" s="12">
        <v>8477</v>
      </c>
      <c r="F1035" s="1" t="s">
        <v>585</v>
      </c>
      <c r="G1035" s="12">
        <v>84</v>
      </c>
      <c r="H1035" s="1" t="s">
        <v>28</v>
      </c>
      <c r="I1035" s="1" t="s">
        <v>27</v>
      </c>
      <c r="J1035" s="1" t="s">
        <v>26</v>
      </c>
      <c r="K1035" s="1">
        <v>12429231</v>
      </c>
      <c r="L1035" s="1">
        <v>455529</v>
      </c>
      <c r="M1035" s="1">
        <v>75578034</v>
      </c>
      <c r="N1035" s="1">
        <v>4036414</v>
      </c>
    </row>
    <row r="1036" spans="1:14">
      <c r="A1036" s="12">
        <v>94039900</v>
      </c>
      <c r="B1036" s="1" t="s">
        <v>6713</v>
      </c>
      <c r="C1036" s="12">
        <v>940399</v>
      </c>
      <c r="D1036" s="1" t="s">
        <v>11578</v>
      </c>
      <c r="E1036" s="12">
        <v>9403</v>
      </c>
      <c r="F1036" s="1" t="s">
        <v>5049</v>
      </c>
      <c r="G1036" s="12">
        <v>94</v>
      </c>
      <c r="H1036" s="1" t="s">
        <v>259</v>
      </c>
      <c r="I1036" s="1" t="s">
        <v>127</v>
      </c>
      <c r="J1036" s="1" t="s">
        <v>126</v>
      </c>
      <c r="K1036" s="1">
        <v>12428813</v>
      </c>
      <c r="L1036" s="1">
        <v>2757122</v>
      </c>
      <c r="M1036" s="1">
        <v>12290966</v>
      </c>
      <c r="N1036" s="1">
        <v>2024470</v>
      </c>
    </row>
    <row r="1037" spans="1:14">
      <c r="A1037" s="12">
        <v>84328000</v>
      </c>
      <c r="B1037" s="1" t="s">
        <v>9625</v>
      </c>
      <c r="C1037" s="12">
        <v>843280</v>
      </c>
      <c r="D1037" s="1" t="s">
        <v>9624</v>
      </c>
      <c r="E1037" s="12">
        <v>8432</v>
      </c>
      <c r="F1037" s="1" t="s">
        <v>2466</v>
      </c>
      <c r="G1037" s="12">
        <v>84</v>
      </c>
      <c r="H1037" s="1" t="s">
        <v>28</v>
      </c>
      <c r="I1037" s="1" t="s">
        <v>27</v>
      </c>
      <c r="J1037" s="1" t="s">
        <v>26</v>
      </c>
      <c r="K1037" s="1">
        <v>12396291</v>
      </c>
      <c r="L1037" s="1">
        <v>1899143</v>
      </c>
      <c r="M1037" s="1">
        <v>8769090</v>
      </c>
      <c r="N1037" s="1">
        <v>949507</v>
      </c>
    </row>
    <row r="1038" spans="1:14">
      <c r="A1038" s="12">
        <v>44119290</v>
      </c>
      <c r="B1038" s="1" t="s">
        <v>11854</v>
      </c>
      <c r="C1038" s="12">
        <v>441192</v>
      </c>
      <c r="D1038" s="1" t="s">
        <v>11853</v>
      </c>
      <c r="E1038" s="12">
        <v>4411</v>
      </c>
      <c r="F1038" s="1" t="s">
        <v>8693</v>
      </c>
      <c r="G1038" s="12">
        <v>44</v>
      </c>
      <c r="H1038" s="1" t="s">
        <v>2121</v>
      </c>
      <c r="I1038" s="1" t="s">
        <v>1129</v>
      </c>
      <c r="J1038" s="1" t="s">
        <v>1128</v>
      </c>
      <c r="K1038" s="1">
        <v>12392322</v>
      </c>
      <c r="L1038" s="1">
        <v>25325984</v>
      </c>
      <c r="M1038" s="1">
        <v>184562</v>
      </c>
      <c r="N1038" s="1">
        <v>182555</v>
      </c>
    </row>
    <row r="1039" spans="1:14">
      <c r="A1039" s="12">
        <v>33029099</v>
      </c>
      <c r="B1039" s="1" t="s">
        <v>9941</v>
      </c>
      <c r="C1039" s="12">
        <v>330290</v>
      </c>
      <c r="D1039" s="1" t="s">
        <v>6550</v>
      </c>
      <c r="E1039" s="12">
        <v>3302</v>
      </c>
      <c r="F1039" s="1" t="s">
        <v>6549</v>
      </c>
      <c r="G1039" s="12">
        <v>33</v>
      </c>
      <c r="H1039" s="1" t="s">
        <v>406</v>
      </c>
      <c r="I1039" s="1" t="s">
        <v>12</v>
      </c>
      <c r="J1039" s="1" t="s">
        <v>11</v>
      </c>
      <c r="K1039" s="1">
        <v>12326633</v>
      </c>
      <c r="L1039" s="1">
        <v>893571</v>
      </c>
      <c r="M1039" s="1">
        <v>28214819</v>
      </c>
      <c r="N1039" s="1">
        <v>1064735</v>
      </c>
    </row>
    <row r="1040" spans="1:14">
      <c r="A1040" s="12">
        <v>11063000</v>
      </c>
      <c r="B1040" s="1" t="s">
        <v>11813</v>
      </c>
      <c r="C1040" s="12">
        <v>110630</v>
      </c>
      <c r="D1040" s="1" t="s">
        <v>11812</v>
      </c>
      <c r="E1040" s="12">
        <v>1106</v>
      </c>
      <c r="F1040" s="1" t="s">
        <v>1647</v>
      </c>
      <c r="G1040" s="12">
        <v>11</v>
      </c>
      <c r="H1040" s="1" t="s">
        <v>1144</v>
      </c>
      <c r="I1040" s="1" t="s">
        <v>59</v>
      </c>
      <c r="J1040" s="1" t="s">
        <v>58</v>
      </c>
      <c r="K1040" s="1">
        <v>12301137</v>
      </c>
      <c r="L1040" s="1">
        <v>437607</v>
      </c>
      <c r="M1040" s="1">
        <v>4806073</v>
      </c>
      <c r="N1040" s="1">
        <v>1069172</v>
      </c>
    </row>
    <row r="1041" spans="1:14">
      <c r="A1041" s="12">
        <v>85235210</v>
      </c>
      <c r="B1041" s="1" t="s">
        <v>11798</v>
      </c>
      <c r="C1041" s="12">
        <v>852352</v>
      </c>
      <c r="D1041" s="1" t="s">
        <v>3864</v>
      </c>
      <c r="E1041" s="12">
        <v>8523</v>
      </c>
      <c r="F1041" s="1" t="s">
        <v>3863</v>
      </c>
      <c r="G1041" s="12">
        <v>85</v>
      </c>
      <c r="H1041" s="1" t="s">
        <v>102</v>
      </c>
      <c r="I1041" s="1" t="s">
        <v>27</v>
      </c>
      <c r="J1041" s="1" t="s">
        <v>26</v>
      </c>
      <c r="K1041" s="1">
        <v>12276317</v>
      </c>
      <c r="L1041" s="1">
        <v>2278396</v>
      </c>
      <c r="M1041" s="1">
        <v>27798460</v>
      </c>
      <c r="N1041" s="1">
        <v>526873</v>
      </c>
    </row>
    <row r="1042" spans="1:14">
      <c r="A1042" s="12">
        <v>38013010</v>
      </c>
      <c r="B1042" s="1" t="s">
        <v>11448</v>
      </c>
      <c r="C1042" s="12">
        <v>380130</v>
      </c>
      <c r="D1042" s="1" t="s">
        <v>2226</v>
      </c>
      <c r="E1042" s="12">
        <v>3801</v>
      </c>
      <c r="F1042" s="1" t="s">
        <v>2225</v>
      </c>
      <c r="G1042" s="12">
        <v>38</v>
      </c>
      <c r="H1042" s="1" t="s">
        <v>244</v>
      </c>
      <c r="I1042" s="1" t="s">
        <v>12</v>
      </c>
      <c r="J1042" s="1" t="s">
        <v>11</v>
      </c>
      <c r="K1042" s="1">
        <v>12216819</v>
      </c>
      <c r="L1042" s="1">
        <v>9805122</v>
      </c>
      <c r="M1042" s="1">
        <v>853553</v>
      </c>
      <c r="N1042" s="1">
        <v>1107036</v>
      </c>
    </row>
    <row r="1043" spans="1:14">
      <c r="A1043" s="12">
        <v>59032000</v>
      </c>
      <c r="B1043" s="1" t="s">
        <v>11282</v>
      </c>
      <c r="C1043" s="12">
        <v>590320</v>
      </c>
      <c r="D1043" s="1" t="s">
        <v>11281</v>
      </c>
      <c r="E1043" s="12">
        <v>5903</v>
      </c>
      <c r="F1043" s="1" t="s">
        <v>7076</v>
      </c>
      <c r="G1043" s="12">
        <v>59</v>
      </c>
      <c r="H1043" s="1" t="s">
        <v>32</v>
      </c>
      <c r="I1043" s="1" t="s">
        <v>2</v>
      </c>
      <c r="J1043" s="1" t="s">
        <v>1</v>
      </c>
      <c r="K1043" s="1">
        <v>12199060</v>
      </c>
      <c r="L1043" s="1">
        <v>963375</v>
      </c>
      <c r="M1043" s="1">
        <v>66010324</v>
      </c>
      <c r="N1043" s="1">
        <v>19605595</v>
      </c>
    </row>
    <row r="1044" spans="1:14">
      <c r="A1044" s="12">
        <v>73071100</v>
      </c>
      <c r="B1044" s="1" t="s">
        <v>8775</v>
      </c>
      <c r="C1044" s="12">
        <v>730711</v>
      </c>
      <c r="D1044" s="1" t="s">
        <v>8774</v>
      </c>
      <c r="E1044" s="12">
        <v>7307</v>
      </c>
      <c r="F1044" s="1" t="s">
        <v>5339</v>
      </c>
      <c r="G1044" s="12">
        <v>73</v>
      </c>
      <c r="H1044" s="1" t="s">
        <v>108</v>
      </c>
      <c r="I1044" s="1" t="s">
        <v>107</v>
      </c>
      <c r="J1044" s="1" t="s">
        <v>106</v>
      </c>
      <c r="K1044" s="1">
        <v>12170512</v>
      </c>
      <c r="L1044" s="1">
        <v>3202005</v>
      </c>
      <c r="M1044" s="1">
        <v>15640305</v>
      </c>
      <c r="N1044" s="1">
        <v>8749920</v>
      </c>
    </row>
    <row r="1045" spans="1:14">
      <c r="A1045" s="13" t="s">
        <v>5764</v>
      </c>
      <c r="B1045" s="1" t="s">
        <v>5763</v>
      </c>
      <c r="C1045" s="13" t="s">
        <v>5762</v>
      </c>
      <c r="D1045" s="1" t="s">
        <v>5761</v>
      </c>
      <c r="E1045" s="13" t="s">
        <v>4951</v>
      </c>
      <c r="F1045" s="1" t="s">
        <v>4950</v>
      </c>
      <c r="G1045" s="13" t="s">
        <v>1488</v>
      </c>
      <c r="H1045" s="1" t="s">
        <v>1487</v>
      </c>
      <c r="I1045" s="1" t="s">
        <v>59</v>
      </c>
      <c r="J1045" s="1" t="s">
        <v>58</v>
      </c>
      <c r="K1045" s="1">
        <v>12134428</v>
      </c>
      <c r="L1045" s="1">
        <v>16908777</v>
      </c>
      <c r="M1045" s="1">
        <v>10505</v>
      </c>
      <c r="N1045" s="1">
        <v>1824</v>
      </c>
    </row>
    <row r="1046" spans="1:14">
      <c r="A1046" s="12">
        <v>84183000</v>
      </c>
      <c r="B1046" s="1" t="s">
        <v>9056</v>
      </c>
      <c r="C1046" s="12">
        <v>841830</v>
      </c>
      <c r="D1046" s="1" t="s">
        <v>9055</v>
      </c>
      <c r="E1046" s="12">
        <v>8418</v>
      </c>
      <c r="F1046" s="1" t="s">
        <v>2425</v>
      </c>
      <c r="G1046" s="12">
        <v>84</v>
      </c>
      <c r="H1046" s="1" t="s">
        <v>28</v>
      </c>
      <c r="I1046" s="1" t="s">
        <v>27</v>
      </c>
      <c r="J1046" s="1" t="s">
        <v>26</v>
      </c>
      <c r="K1046" s="1">
        <v>12086986</v>
      </c>
      <c r="L1046" s="1">
        <v>2821990</v>
      </c>
      <c r="M1046" s="1">
        <v>50750114</v>
      </c>
      <c r="N1046" s="1">
        <v>16872061</v>
      </c>
    </row>
    <row r="1047" spans="1:14">
      <c r="A1047" s="12">
        <v>72193300</v>
      </c>
      <c r="B1047" s="1" t="s">
        <v>11871</v>
      </c>
      <c r="C1047" s="12">
        <v>721933</v>
      </c>
      <c r="D1047" s="1" t="s">
        <v>11870</v>
      </c>
      <c r="E1047" s="12">
        <v>7219</v>
      </c>
      <c r="F1047" s="1" t="s">
        <v>1582</v>
      </c>
      <c r="G1047" s="12">
        <v>72</v>
      </c>
      <c r="H1047" s="1" t="s">
        <v>436</v>
      </c>
      <c r="I1047" s="1" t="s">
        <v>107</v>
      </c>
      <c r="J1047" s="1" t="s">
        <v>106</v>
      </c>
      <c r="K1047" s="1">
        <v>12081886</v>
      </c>
      <c r="L1047" s="1">
        <v>5298406</v>
      </c>
      <c r="M1047" s="1">
        <v>54159484</v>
      </c>
      <c r="N1047" s="1">
        <v>28720215</v>
      </c>
    </row>
    <row r="1048" spans="1:14">
      <c r="A1048" s="12">
        <v>83023000</v>
      </c>
      <c r="B1048" s="1" t="s">
        <v>9661</v>
      </c>
      <c r="C1048" s="12">
        <v>830230</v>
      </c>
      <c r="D1048" s="1" t="s">
        <v>9660</v>
      </c>
      <c r="E1048" s="12">
        <v>8302</v>
      </c>
      <c r="F1048" s="1" t="s">
        <v>5023</v>
      </c>
      <c r="G1048" s="12">
        <v>83</v>
      </c>
      <c r="H1048" s="1" t="s">
        <v>929</v>
      </c>
      <c r="I1048" s="1" t="s">
        <v>107</v>
      </c>
      <c r="J1048" s="1" t="s">
        <v>106</v>
      </c>
      <c r="K1048" s="1">
        <v>12056786</v>
      </c>
      <c r="L1048" s="1">
        <v>841488</v>
      </c>
      <c r="M1048" s="1">
        <v>109980471</v>
      </c>
      <c r="N1048" s="1">
        <v>13003134</v>
      </c>
    </row>
    <row r="1049" spans="1:14">
      <c r="A1049" s="12">
        <v>16030000</v>
      </c>
      <c r="B1049" s="1" t="s">
        <v>11540</v>
      </c>
      <c r="C1049" s="12">
        <v>160300</v>
      </c>
      <c r="D1049" s="1" t="s">
        <v>11541</v>
      </c>
      <c r="E1049" s="12">
        <v>1603</v>
      </c>
      <c r="F1049" s="1" t="s">
        <v>11540</v>
      </c>
      <c r="G1049" s="12">
        <v>16</v>
      </c>
      <c r="H1049" s="1" t="s">
        <v>2758</v>
      </c>
      <c r="I1049" s="1" t="s">
        <v>751</v>
      </c>
      <c r="J1049" s="1" t="s">
        <v>750</v>
      </c>
      <c r="K1049" s="1">
        <v>12047553</v>
      </c>
      <c r="L1049" s="1">
        <v>1085280</v>
      </c>
      <c r="M1049" s="1">
        <v>727803</v>
      </c>
      <c r="N1049" s="1">
        <v>65638</v>
      </c>
    </row>
    <row r="1050" spans="1:14">
      <c r="A1050" s="12">
        <v>84369900</v>
      </c>
      <c r="B1050" s="1" t="s">
        <v>11770</v>
      </c>
      <c r="C1050" s="12">
        <v>843699</v>
      </c>
      <c r="D1050" s="1" t="s">
        <v>11769</v>
      </c>
      <c r="E1050" s="12">
        <v>8436</v>
      </c>
      <c r="F1050" s="1" t="s">
        <v>5105</v>
      </c>
      <c r="G1050" s="12">
        <v>84</v>
      </c>
      <c r="H1050" s="1" t="s">
        <v>28</v>
      </c>
      <c r="I1050" s="1" t="s">
        <v>27</v>
      </c>
      <c r="J1050" s="1" t="s">
        <v>26</v>
      </c>
      <c r="K1050" s="1">
        <v>12027455</v>
      </c>
      <c r="L1050" s="1">
        <v>609384</v>
      </c>
      <c r="M1050" s="1">
        <v>41938755</v>
      </c>
      <c r="N1050" s="1">
        <v>2459030</v>
      </c>
    </row>
    <row r="1051" spans="1:14">
      <c r="A1051" s="12">
        <v>90262010</v>
      </c>
      <c r="B1051" s="1" t="s">
        <v>11897</v>
      </c>
      <c r="C1051" s="12">
        <v>902620</v>
      </c>
      <c r="D1051" s="1" t="s">
        <v>11733</v>
      </c>
      <c r="E1051" s="12">
        <v>9026</v>
      </c>
      <c r="F1051" s="1" t="s">
        <v>6314</v>
      </c>
      <c r="G1051" s="12">
        <v>90</v>
      </c>
      <c r="H1051" s="1" t="s">
        <v>512</v>
      </c>
      <c r="I1051" s="1" t="s">
        <v>49</v>
      </c>
      <c r="J1051" s="1" t="s">
        <v>48</v>
      </c>
      <c r="K1051" s="1">
        <v>12006623</v>
      </c>
      <c r="L1051" s="1">
        <v>200996</v>
      </c>
      <c r="M1051" s="1">
        <v>18624479</v>
      </c>
      <c r="N1051" s="1">
        <v>822792</v>
      </c>
    </row>
    <row r="1052" spans="1:14">
      <c r="A1052" s="12">
        <v>39069044</v>
      </c>
      <c r="B1052" s="1" t="s">
        <v>1984</v>
      </c>
      <c r="C1052" s="12">
        <v>390690</v>
      </c>
      <c r="D1052" s="1" t="s">
        <v>734</v>
      </c>
      <c r="E1052" s="12">
        <v>3906</v>
      </c>
      <c r="F1052" s="1" t="s">
        <v>733</v>
      </c>
      <c r="G1052" s="12">
        <v>39</v>
      </c>
      <c r="H1052" s="1" t="s">
        <v>38</v>
      </c>
      <c r="I1052" s="1" t="s">
        <v>37</v>
      </c>
      <c r="J1052" s="1" t="s">
        <v>36</v>
      </c>
      <c r="K1052" s="1">
        <v>11949423</v>
      </c>
      <c r="L1052" s="1">
        <v>7258645</v>
      </c>
      <c r="M1052" s="1">
        <v>46440629</v>
      </c>
      <c r="N1052" s="1">
        <v>36800301</v>
      </c>
    </row>
    <row r="1053" spans="1:14">
      <c r="A1053" s="12">
        <v>69032090</v>
      </c>
      <c r="B1053" s="1" t="s">
        <v>11293</v>
      </c>
      <c r="C1053" s="12">
        <v>690320</v>
      </c>
      <c r="D1053" s="1" t="s">
        <v>2818</v>
      </c>
      <c r="E1053" s="12">
        <v>6903</v>
      </c>
      <c r="F1053" s="1" t="s">
        <v>934</v>
      </c>
      <c r="G1053" s="12">
        <v>69</v>
      </c>
      <c r="H1053" s="1" t="s">
        <v>933</v>
      </c>
      <c r="I1053" s="1" t="s">
        <v>7</v>
      </c>
      <c r="J1053" s="1" t="s">
        <v>6</v>
      </c>
      <c r="K1053" s="1">
        <v>11948962</v>
      </c>
      <c r="L1053" s="1">
        <v>1548570</v>
      </c>
      <c r="M1053" s="1">
        <v>22973425</v>
      </c>
      <c r="N1053" s="1">
        <v>4035330</v>
      </c>
    </row>
    <row r="1054" spans="1:14">
      <c r="A1054" s="12">
        <v>40103900</v>
      </c>
      <c r="B1054" s="1" t="s">
        <v>10316</v>
      </c>
      <c r="C1054" s="12">
        <v>401039</v>
      </c>
      <c r="D1054" s="1" t="s">
        <v>10315</v>
      </c>
      <c r="E1054" s="12">
        <v>4010</v>
      </c>
      <c r="F1054" s="1" t="s">
        <v>6576</v>
      </c>
      <c r="G1054" s="12">
        <v>40</v>
      </c>
      <c r="H1054" s="1" t="s">
        <v>422</v>
      </c>
      <c r="I1054" s="1" t="s">
        <v>37</v>
      </c>
      <c r="J1054" s="1" t="s">
        <v>36</v>
      </c>
      <c r="K1054" s="1">
        <v>11868343</v>
      </c>
      <c r="L1054" s="1">
        <v>397429</v>
      </c>
      <c r="M1054" s="1">
        <v>39143156</v>
      </c>
      <c r="N1054" s="1">
        <v>3624082</v>
      </c>
    </row>
    <row r="1055" spans="1:14">
      <c r="A1055" s="12">
        <v>21012020</v>
      </c>
      <c r="B1055" s="1" t="s">
        <v>11973</v>
      </c>
      <c r="C1055" s="12">
        <v>210120</v>
      </c>
      <c r="D1055" s="1" t="s">
        <v>7839</v>
      </c>
      <c r="E1055" s="12">
        <v>2101</v>
      </c>
      <c r="F1055" s="1" t="s">
        <v>753</v>
      </c>
      <c r="G1055" s="12">
        <v>21</v>
      </c>
      <c r="H1055" s="1" t="s">
        <v>752</v>
      </c>
      <c r="I1055" s="1" t="s">
        <v>751</v>
      </c>
      <c r="J1055" s="1" t="s">
        <v>750</v>
      </c>
      <c r="K1055" s="1">
        <v>11865870</v>
      </c>
      <c r="L1055" s="1">
        <v>325248</v>
      </c>
      <c r="M1055" s="1">
        <v>90184</v>
      </c>
      <c r="N1055" s="1">
        <v>9433</v>
      </c>
    </row>
    <row r="1056" spans="1:14">
      <c r="A1056" s="12">
        <v>96039000</v>
      </c>
      <c r="B1056" s="1" t="s">
        <v>11250</v>
      </c>
      <c r="C1056" s="12">
        <v>960390</v>
      </c>
      <c r="D1056" s="1" t="s">
        <v>11249</v>
      </c>
      <c r="E1056" s="12">
        <v>9603</v>
      </c>
      <c r="F1056" s="1" t="s">
        <v>6366</v>
      </c>
      <c r="G1056" s="12">
        <v>96</v>
      </c>
      <c r="H1056" s="1" t="s">
        <v>128</v>
      </c>
      <c r="I1056" s="1" t="s">
        <v>127</v>
      </c>
      <c r="J1056" s="1" t="s">
        <v>126</v>
      </c>
      <c r="K1056" s="1">
        <v>11865694</v>
      </c>
      <c r="L1056" s="1">
        <v>3485987</v>
      </c>
      <c r="M1056" s="1">
        <v>49546352</v>
      </c>
      <c r="N1056" s="1">
        <v>18952277</v>
      </c>
    </row>
    <row r="1057" spans="1:14">
      <c r="A1057" s="12">
        <v>49070010</v>
      </c>
      <c r="B1057" s="1" t="s">
        <v>15661</v>
      </c>
      <c r="C1057" s="12">
        <v>490700</v>
      </c>
      <c r="D1057" s="1" t="s">
        <v>4847</v>
      </c>
      <c r="E1057" s="12">
        <v>4907</v>
      </c>
      <c r="F1057" s="1" t="s">
        <v>4847</v>
      </c>
      <c r="G1057" s="12">
        <v>49</v>
      </c>
      <c r="H1057" s="1" t="s">
        <v>790</v>
      </c>
      <c r="I1057" s="1" t="s">
        <v>18</v>
      </c>
      <c r="J1057" s="1" t="s">
        <v>17</v>
      </c>
      <c r="K1057" s="1">
        <v>11845050</v>
      </c>
      <c r="L1057" s="1">
        <v>221183</v>
      </c>
      <c r="M1057" s="1">
        <v>2</v>
      </c>
      <c r="N1057" s="1">
        <v>0</v>
      </c>
    </row>
    <row r="1058" spans="1:14">
      <c r="A1058" s="12">
        <v>73181900</v>
      </c>
      <c r="B1058" s="1" t="s">
        <v>11292</v>
      </c>
      <c r="C1058" s="12">
        <v>731819</v>
      </c>
      <c r="D1058" s="1" t="s">
        <v>11292</v>
      </c>
      <c r="E1058" s="12">
        <v>7318</v>
      </c>
      <c r="F1058" s="1" t="s">
        <v>5883</v>
      </c>
      <c r="G1058" s="12">
        <v>73</v>
      </c>
      <c r="H1058" s="1" t="s">
        <v>108</v>
      </c>
      <c r="I1058" s="1" t="s">
        <v>107</v>
      </c>
      <c r="J1058" s="1" t="s">
        <v>106</v>
      </c>
      <c r="K1058" s="1">
        <v>11812947</v>
      </c>
      <c r="L1058" s="1">
        <v>1659425</v>
      </c>
      <c r="M1058" s="1">
        <v>53727040</v>
      </c>
      <c r="N1058" s="1">
        <v>15843744</v>
      </c>
    </row>
    <row r="1059" spans="1:14">
      <c r="A1059" s="12">
        <v>35040020</v>
      </c>
      <c r="B1059" s="1" t="s">
        <v>6266</v>
      </c>
      <c r="C1059" s="12">
        <v>350400</v>
      </c>
      <c r="D1059" s="1" t="s">
        <v>6265</v>
      </c>
      <c r="E1059" s="12">
        <v>3504</v>
      </c>
      <c r="F1059" s="1" t="s">
        <v>6265</v>
      </c>
      <c r="G1059" s="12">
        <v>35</v>
      </c>
      <c r="H1059" s="1" t="s">
        <v>432</v>
      </c>
      <c r="I1059" s="1" t="s">
        <v>12</v>
      </c>
      <c r="J1059" s="1" t="s">
        <v>11</v>
      </c>
      <c r="K1059" s="1">
        <v>11776939</v>
      </c>
      <c r="L1059" s="1">
        <v>3712041</v>
      </c>
      <c r="M1059" s="1">
        <v>25068307</v>
      </c>
      <c r="N1059" s="1">
        <v>9635041</v>
      </c>
    </row>
    <row r="1060" spans="1:14">
      <c r="A1060" s="12">
        <v>84149020</v>
      </c>
      <c r="B1060" s="1" t="s">
        <v>11467</v>
      </c>
      <c r="C1060" s="12">
        <v>841490</v>
      </c>
      <c r="D1060" s="1" t="s">
        <v>1573</v>
      </c>
      <c r="E1060" s="12">
        <v>8414</v>
      </c>
      <c r="F1060" s="1" t="s">
        <v>1529</v>
      </c>
      <c r="G1060" s="12">
        <v>84</v>
      </c>
      <c r="H1060" s="1" t="s">
        <v>28</v>
      </c>
      <c r="I1060" s="1" t="s">
        <v>27</v>
      </c>
      <c r="J1060" s="1" t="s">
        <v>26</v>
      </c>
      <c r="K1060" s="1">
        <v>11765294</v>
      </c>
      <c r="L1060" s="1">
        <v>645017</v>
      </c>
      <c r="M1060" s="1">
        <v>62106750</v>
      </c>
      <c r="N1060" s="1">
        <v>21590866</v>
      </c>
    </row>
    <row r="1061" spans="1:14">
      <c r="A1061" s="12">
        <v>85423939</v>
      </c>
      <c r="B1061" s="1" t="s">
        <v>10188</v>
      </c>
      <c r="C1061" s="12">
        <v>854239</v>
      </c>
      <c r="D1061" s="1" t="s">
        <v>298</v>
      </c>
      <c r="E1061" s="12">
        <v>8542</v>
      </c>
      <c r="F1061" s="1" t="s">
        <v>297</v>
      </c>
      <c r="G1061" s="12">
        <v>85</v>
      </c>
      <c r="H1061" s="1" t="s">
        <v>102</v>
      </c>
      <c r="I1061" s="1" t="s">
        <v>27</v>
      </c>
      <c r="J1061" s="1" t="s">
        <v>26</v>
      </c>
      <c r="K1061" s="1">
        <v>11741948</v>
      </c>
      <c r="L1061" s="1">
        <v>10730</v>
      </c>
      <c r="M1061" s="1">
        <v>1120124392</v>
      </c>
      <c r="N1061" s="1">
        <v>661392</v>
      </c>
    </row>
    <row r="1062" spans="1:14">
      <c r="A1062" s="12">
        <v>29021990</v>
      </c>
      <c r="B1062" s="1" t="s">
        <v>11510</v>
      </c>
      <c r="C1062" s="12">
        <v>290219</v>
      </c>
      <c r="D1062" s="1" t="s">
        <v>11510</v>
      </c>
      <c r="E1062" s="12">
        <v>2902</v>
      </c>
      <c r="F1062" s="1" t="s">
        <v>230</v>
      </c>
      <c r="G1062" s="12">
        <v>29</v>
      </c>
      <c r="H1062" s="1" t="s">
        <v>13</v>
      </c>
      <c r="I1062" s="1" t="s">
        <v>12</v>
      </c>
      <c r="J1062" s="1" t="s">
        <v>11</v>
      </c>
      <c r="K1062" s="1">
        <v>11727037</v>
      </c>
      <c r="L1062" s="1">
        <v>11120562</v>
      </c>
      <c r="M1062" s="1">
        <v>10834809</v>
      </c>
      <c r="N1062" s="1">
        <v>4317206</v>
      </c>
    </row>
    <row r="1063" spans="1:14">
      <c r="A1063" s="12">
        <v>49089000</v>
      </c>
      <c r="B1063" s="1" t="s">
        <v>10668</v>
      </c>
      <c r="C1063" s="12">
        <v>490890</v>
      </c>
      <c r="D1063" s="1" t="s">
        <v>10668</v>
      </c>
      <c r="E1063" s="12">
        <v>4908</v>
      </c>
      <c r="F1063" s="1" t="s">
        <v>1260</v>
      </c>
      <c r="G1063" s="12">
        <v>49</v>
      </c>
      <c r="H1063" s="1" t="s">
        <v>790</v>
      </c>
      <c r="I1063" s="1" t="s">
        <v>18</v>
      </c>
      <c r="J1063" s="1" t="s">
        <v>17</v>
      </c>
      <c r="K1063" s="1">
        <v>11718012</v>
      </c>
      <c r="L1063" s="1">
        <v>370165</v>
      </c>
      <c r="M1063" s="1">
        <v>24412680</v>
      </c>
      <c r="N1063" s="1">
        <v>351886</v>
      </c>
    </row>
    <row r="1064" spans="1:14">
      <c r="A1064" s="12">
        <v>40094290</v>
      </c>
      <c r="B1064" s="1" t="s">
        <v>10401</v>
      </c>
      <c r="C1064" s="12">
        <v>400942</v>
      </c>
      <c r="D1064" s="1" t="s">
        <v>8631</v>
      </c>
      <c r="E1064" s="12">
        <v>4009</v>
      </c>
      <c r="F1064" s="1" t="s">
        <v>4733</v>
      </c>
      <c r="G1064" s="12">
        <v>40</v>
      </c>
      <c r="H1064" s="1" t="s">
        <v>422</v>
      </c>
      <c r="I1064" s="1" t="s">
        <v>37</v>
      </c>
      <c r="J1064" s="1" t="s">
        <v>36</v>
      </c>
      <c r="K1064" s="1">
        <v>11702677</v>
      </c>
      <c r="L1064" s="1">
        <v>904744</v>
      </c>
      <c r="M1064" s="1">
        <v>19230244</v>
      </c>
      <c r="N1064" s="1">
        <v>761360</v>
      </c>
    </row>
    <row r="1065" spans="1:14">
      <c r="A1065" s="12">
        <v>86071990</v>
      </c>
      <c r="B1065" s="1" t="s">
        <v>11953</v>
      </c>
      <c r="C1065" s="12">
        <v>860719</v>
      </c>
      <c r="D1065" s="1" t="s">
        <v>6728</v>
      </c>
      <c r="E1065" s="12">
        <v>8607</v>
      </c>
      <c r="F1065" s="1" t="s">
        <v>1733</v>
      </c>
      <c r="G1065" s="12">
        <v>86</v>
      </c>
      <c r="H1065" s="1" t="s">
        <v>1732</v>
      </c>
      <c r="I1065" s="1" t="s">
        <v>272</v>
      </c>
      <c r="J1065" s="1" t="s">
        <v>271</v>
      </c>
      <c r="K1065" s="1">
        <v>11686226</v>
      </c>
      <c r="L1065" s="1">
        <v>5871444</v>
      </c>
      <c r="M1065" s="1">
        <v>27195506</v>
      </c>
      <c r="N1065" s="1">
        <v>8881065</v>
      </c>
    </row>
    <row r="1066" spans="1:14">
      <c r="A1066" s="12">
        <v>84021100</v>
      </c>
      <c r="B1066" s="1" t="s">
        <v>4041</v>
      </c>
      <c r="C1066" s="12">
        <v>840211</v>
      </c>
      <c r="D1066" s="1" t="s">
        <v>4040</v>
      </c>
      <c r="E1066" s="12">
        <v>8402</v>
      </c>
      <c r="F1066" s="1" t="s">
        <v>4039</v>
      </c>
      <c r="G1066" s="12">
        <v>84</v>
      </c>
      <c r="H1066" s="1" t="s">
        <v>28</v>
      </c>
      <c r="I1066" s="1" t="s">
        <v>27</v>
      </c>
      <c r="J1066" s="1" t="s">
        <v>26</v>
      </c>
      <c r="K1066" s="1">
        <v>11664548</v>
      </c>
      <c r="L1066" s="1">
        <v>2040927</v>
      </c>
      <c r="M1066" s="1">
        <v>178521832</v>
      </c>
      <c r="N1066" s="1">
        <v>26362196</v>
      </c>
    </row>
    <row r="1067" spans="1:14">
      <c r="A1067" s="12">
        <v>41079110</v>
      </c>
      <c r="B1067" s="1" t="s">
        <v>9098</v>
      </c>
      <c r="C1067" s="12">
        <v>410791</v>
      </c>
      <c r="D1067" s="1" t="s">
        <v>9097</v>
      </c>
      <c r="E1067" s="12">
        <v>4107</v>
      </c>
      <c r="F1067" s="1" t="s">
        <v>4526</v>
      </c>
      <c r="G1067" s="12">
        <v>41</v>
      </c>
      <c r="H1067" s="1" t="s">
        <v>2610</v>
      </c>
      <c r="I1067" s="1" t="s">
        <v>2609</v>
      </c>
      <c r="J1067" s="1" t="s">
        <v>2608</v>
      </c>
      <c r="K1067" s="1">
        <v>11639809</v>
      </c>
      <c r="L1067" s="1">
        <v>1251756</v>
      </c>
      <c r="M1067" s="1">
        <v>419070</v>
      </c>
      <c r="N1067" s="1">
        <v>27693</v>
      </c>
    </row>
    <row r="1068" spans="1:14">
      <c r="A1068" s="12">
        <v>20079990</v>
      </c>
      <c r="B1068" s="1" t="s">
        <v>11809</v>
      </c>
      <c r="C1068" s="12">
        <v>200799</v>
      </c>
      <c r="D1068" s="1" t="s">
        <v>4976</v>
      </c>
      <c r="E1068" s="12">
        <v>2007</v>
      </c>
      <c r="F1068" s="1" t="s">
        <v>4975</v>
      </c>
      <c r="G1068" s="12">
        <v>20</v>
      </c>
      <c r="H1068" s="1" t="s">
        <v>3274</v>
      </c>
      <c r="I1068" s="1" t="s">
        <v>751</v>
      </c>
      <c r="J1068" s="1" t="s">
        <v>750</v>
      </c>
      <c r="K1068" s="1">
        <v>11631594</v>
      </c>
      <c r="L1068" s="1">
        <v>8582309</v>
      </c>
      <c r="M1068" s="1">
        <v>1749867</v>
      </c>
      <c r="N1068" s="1">
        <v>500629</v>
      </c>
    </row>
    <row r="1069" spans="1:14">
      <c r="A1069" s="12">
        <v>76042920</v>
      </c>
      <c r="B1069" s="1" t="s">
        <v>10498</v>
      </c>
      <c r="C1069" s="12">
        <v>760429</v>
      </c>
      <c r="D1069" s="1" t="s">
        <v>5381</v>
      </c>
      <c r="E1069" s="12">
        <v>7604</v>
      </c>
      <c r="F1069" s="1" t="s">
        <v>5380</v>
      </c>
      <c r="G1069" s="12">
        <v>76</v>
      </c>
      <c r="H1069" s="1" t="s">
        <v>1262</v>
      </c>
      <c r="I1069" s="1" t="s">
        <v>107</v>
      </c>
      <c r="J1069" s="1" t="s">
        <v>106</v>
      </c>
      <c r="K1069" s="1">
        <v>11561780</v>
      </c>
      <c r="L1069" s="1">
        <v>1730200</v>
      </c>
      <c r="M1069" s="1">
        <v>36771647</v>
      </c>
      <c r="N1069" s="1">
        <v>8360299</v>
      </c>
    </row>
    <row r="1070" spans="1:14">
      <c r="A1070" s="12">
        <v>38249931</v>
      </c>
      <c r="B1070" s="1" t="s">
        <v>10532</v>
      </c>
      <c r="C1070" s="12">
        <v>382499</v>
      </c>
      <c r="D1070" s="1" t="s">
        <v>822</v>
      </c>
      <c r="E1070" s="12">
        <v>3824</v>
      </c>
      <c r="F1070" s="1" t="s">
        <v>821</v>
      </c>
      <c r="G1070" s="12">
        <v>38</v>
      </c>
      <c r="H1070" s="1" t="s">
        <v>244</v>
      </c>
      <c r="I1070" s="1" t="s">
        <v>12</v>
      </c>
      <c r="J1070" s="1" t="s">
        <v>11</v>
      </c>
      <c r="K1070" s="1">
        <v>11550374</v>
      </c>
      <c r="L1070" s="1">
        <v>1634843</v>
      </c>
      <c r="M1070" s="1">
        <v>8797285</v>
      </c>
      <c r="N1070" s="1">
        <v>3059146</v>
      </c>
    </row>
    <row r="1071" spans="1:14">
      <c r="A1071" s="12">
        <v>84283200</v>
      </c>
      <c r="B1071" s="1" t="s">
        <v>2771</v>
      </c>
      <c r="C1071" s="12">
        <v>842832</v>
      </c>
      <c r="D1071" s="1" t="s">
        <v>2770</v>
      </c>
      <c r="E1071" s="12">
        <v>8428</v>
      </c>
      <c r="F1071" s="1" t="s">
        <v>2769</v>
      </c>
      <c r="G1071" s="12">
        <v>84</v>
      </c>
      <c r="H1071" s="1" t="s">
        <v>28</v>
      </c>
      <c r="I1071" s="1" t="s">
        <v>27</v>
      </c>
      <c r="J1071" s="1" t="s">
        <v>26</v>
      </c>
      <c r="K1071" s="1">
        <v>11536209</v>
      </c>
      <c r="L1071" s="1">
        <v>2404262</v>
      </c>
      <c r="M1071" s="1">
        <v>14174205</v>
      </c>
      <c r="N1071" s="1">
        <v>2142938</v>
      </c>
    </row>
    <row r="1072" spans="1:14">
      <c r="A1072" s="12">
        <v>87032390</v>
      </c>
      <c r="B1072" s="1" t="s">
        <v>10745</v>
      </c>
      <c r="C1072" s="12">
        <v>870323</v>
      </c>
      <c r="D1072" s="1" t="s">
        <v>10744</v>
      </c>
      <c r="E1072" s="12">
        <v>8703</v>
      </c>
      <c r="F1072" s="1" t="s">
        <v>2927</v>
      </c>
      <c r="G1072" s="12">
        <v>87</v>
      </c>
      <c r="H1072" s="1" t="s">
        <v>633</v>
      </c>
      <c r="I1072" s="1" t="s">
        <v>272</v>
      </c>
      <c r="J1072" s="1" t="s">
        <v>271</v>
      </c>
      <c r="K1072" s="1">
        <v>11491016</v>
      </c>
      <c r="L1072" s="1">
        <v>1012749</v>
      </c>
      <c r="M1072" s="1">
        <v>55830185</v>
      </c>
      <c r="N1072" s="1">
        <v>3623271</v>
      </c>
    </row>
    <row r="1073" spans="1:14">
      <c r="A1073" s="12">
        <v>84798210</v>
      </c>
      <c r="B1073" s="1" t="s">
        <v>9487</v>
      </c>
      <c r="C1073" s="12">
        <v>847982</v>
      </c>
      <c r="D1073" s="1" t="s">
        <v>9486</v>
      </c>
      <c r="E1073" s="12">
        <v>8479</v>
      </c>
      <c r="F1073" s="1" t="s">
        <v>310</v>
      </c>
      <c r="G1073" s="12">
        <v>84</v>
      </c>
      <c r="H1073" s="1" t="s">
        <v>28</v>
      </c>
      <c r="I1073" s="1" t="s">
        <v>27</v>
      </c>
      <c r="J1073" s="1" t="s">
        <v>26</v>
      </c>
      <c r="K1073" s="1">
        <v>11443314</v>
      </c>
      <c r="L1073" s="1">
        <v>338259</v>
      </c>
      <c r="M1073" s="1">
        <v>44614927</v>
      </c>
      <c r="N1073" s="1">
        <v>1907067</v>
      </c>
    </row>
    <row r="1074" spans="1:14">
      <c r="A1074" s="12">
        <v>39081026</v>
      </c>
      <c r="B1074" s="1" t="s">
        <v>4017</v>
      </c>
      <c r="C1074" s="12">
        <v>390810</v>
      </c>
      <c r="D1074" s="1" t="s">
        <v>2293</v>
      </c>
      <c r="E1074" s="12">
        <v>3908</v>
      </c>
      <c r="F1074" s="1" t="s">
        <v>599</v>
      </c>
      <c r="G1074" s="12">
        <v>39</v>
      </c>
      <c r="H1074" s="1" t="s">
        <v>38</v>
      </c>
      <c r="I1074" s="1" t="s">
        <v>37</v>
      </c>
      <c r="J1074" s="1" t="s">
        <v>36</v>
      </c>
      <c r="K1074" s="1">
        <v>11434887</v>
      </c>
      <c r="L1074" s="1">
        <v>3028614</v>
      </c>
      <c r="M1074" s="1">
        <v>28781689</v>
      </c>
      <c r="N1074" s="1">
        <v>9635932</v>
      </c>
    </row>
    <row r="1075" spans="1:14">
      <c r="A1075" s="12">
        <v>30024290</v>
      </c>
      <c r="B1075" s="1" t="s">
        <v>4104</v>
      </c>
      <c r="C1075" s="12">
        <v>300242</v>
      </c>
      <c r="D1075" s="1" t="s">
        <v>3296</v>
      </c>
      <c r="E1075" s="12">
        <v>3002</v>
      </c>
      <c r="F1075" s="1" t="s">
        <v>919</v>
      </c>
      <c r="G1075" s="12">
        <v>30</v>
      </c>
      <c r="H1075" s="1" t="s">
        <v>63</v>
      </c>
      <c r="I1075" s="1" t="s">
        <v>12</v>
      </c>
      <c r="J1075" s="1" t="s">
        <v>11</v>
      </c>
      <c r="K1075" s="1">
        <v>11430751</v>
      </c>
      <c r="L1075" s="1">
        <v>247909</v>
      </c>
      <c r="M1075" s="1">
        <v>182205655</v>
      </c>
      <c r="N1075" s="1">
        <v>1283394</v>
      </c>
    </row>
    <row r="1076" spans="1:14">
      <c r="A1076" s="12">
        <v>39172900</v>
      </c>
      <c r="B1076" s="1" t="s">
        <v>11437</v>
      </c>
      <c r="C1076" s="12">
        <v>391729</v>
      </c>
      <c r="D1076" s="1" t="s">
        <v>11436</v>
      </c>
      <c r="E1076" s="12">
        <v>3917</v>
      </c>
      <c r="F1076" s="1" t="s">
        <v>2271</v>
      </c>
      <c r="G1076" s="12">
        <v>39</v>
      </c>
      <c r="H1076" s="1" t="s">
        <v>38</v>
      </c>
      <c r="I1076" s="1" t="s">
        <v>37</v>
      </c>
      <c r="J1076" s="1" t="s">
        <v>36</v>
      </c>
      <c r="K1076" s="1">
        <v>11403875</v>
      </c>
      <c r="L1076" s="1">
        <v>2189555</v>
      </c>
      <c r="M1076" s="1">
        <v>14747218</v>
      </c>
      <c r="N1076" s="1">
        <v>1515923</v>
      </c>
    </row>
    <row r="1077" spans="1:14">
      <c r="A1077" s="12">
        <v>35061090</v>
      </c>
      <c r="B1077" s="1" t="s">
        <v>10393</v>
      </c>
      <c r="C1077" s="12">
        <v>350610</v>
      </c>
      <c r="D1077" s="1" t="s">
        <v>10248</v>
      </c>
      <c r="E1077" s="12">
        <v>3506</v>
      </c>
      <c r="F1077" s="1" t="s">
        <v>6321</v>
      </c>
      <c r="G1077" s="12">
        <v>35</v>
      </c>
      <c r="H1077" s="1" t="s">
        <v>432</v>
      </c>
      <c r="I1077" s="1" t="s">
        <v>12</v>
      </c>
      <c r="J1077" s="1" t="s">
        <v>11</v>
      </c>
      <c r="K1077" s="1">
        <v>11396078</v>
      </c>
      <c r="L1077" s="1">
        <v>2237029</v>
      </c>
      <c r="M1077" s="1">
        <v>63954427</v>
      </c>
      <c r="N1077" s="1">
        <v>19322953</v>
      </c>
    </row>
    <row r="1078" spans="1:14">
      <c r="A1078" s="12">
        <v>68109900</v>
      </c>
      <c r="B1078" s="1" t="s">
        <v>11800</v>
      </c>
      <c r="C1078" s="12">
        <v>681099</v>
      </c>
      <c r="D1078" s="1" t="s">
        <v>11799</v>
      </c>
      <c r="E1078" s="12">
        <v>6810</v>
      </c>
      <c r="F1078" s="1" t="s">
        <v>6983</v>
      </c>
      <c r="G1078" s="12">
        <v>68</v>
      </c>
      <c r="H1078" s="1" t="s">
        <v>8</v>
      </c>
      <c r="I1078" s="1" t="s">
        <v>7</v>
      </c>
      <c r="J1078" s="1" t="s">
        <v>6</v>
      </c>
      <c r="K1078" s="1">
        <v>11384120</v>
      </c>
      <c r="L1078" s="1">
        <v>11560164</v>
      </c>
      <c r="M1078" s="1">
        <v>12473292</v>
      </c>
      <c r="N1078" s="1">
        <v>18861027</v>
      </c>
    </row>
    <row r="1079" spans="1:14">
      <c r="A1079" s="12">
        <v>16023100</v>
      </c>
      <c r="B1079" s="1" t="s">
        <v>5760</v>
      </c>
      <c r="C1079" s="12">
        <v>160231</v>
      </c>
      <c r="D1079" s="1" t="s">
        <v>5759</v>
      </c>
      <c r="E1079" s="12">
        <v>1602</v>
      </c>
      <c r="F1079" s="1" t="s">
        <v>4350</v>
      </c>
      <c r="G1079" s="12">
        <v>16</v>
      </c>
      <c r="H1079" s="1" t="s">
        <v>2758</v>
      </c>
      <c r="I1079" s="1" t="s">
        <v>751</v>
      </c>
      <c r="J1079" s="1" t="s">
        <v>750</v>
      </c>
      <c r="K1079" s="1">
        <v>11381791</v>
      </c>
      <c r="L1079" s="1">
        <v>3624128</v>
      </c>
      <c r="M1079" s="1">
        <v>0</v>
      </c>
      <c r="N1079" s="1">
        <v>0</v>
      </c>
    </row>
    <row r="1080" spans="1:14">
      <c r="A1080" s="12">
        <v>84779000</v>
      </c>
      <c r="B1080" s="1" t="s">
        <v>11587</v>
      </c>
      <c r="C1080" s="12">
        <v>847790</v>
      </c>
      <c r="D1080" s="1" t="s">
        <v>11586</v>
      </c>
      <c r="E1080" s="12">
        <v>8477</v>
      </c>
      <c r="F1080" s="1" t="s">
        <v>585</v>
      </c>
      <c r="G1080" s="12">
        <v>84</v>
      </c>
      <c r="H1080" s="1" t="s">
        <v>28</v>
      </c>
      <c r="I1080" s="1" t="s">
        <v>27</v>
      </c>
      <c r="J1080" s="1" t="s">
        <v>26</v>
      </c>
      <c r="K1080" s="1">
        <v>11318345</v>
      </c>
      <c r="L1080" s="1">
        <v>330841</v>
      </c>
      <c r="M1080" s="1">
        <v>101021400</v>
      </c>
      <c r="N1080" s="1">
        <v>3034344</v>
      </c>
    </row>
    <row r="1081" spans="1:14">
      <c r="A1081" s="12">
        <v>39073022</v>
      </c>
      <c r="B1081" s="1" t="s">
        <v>8106</v>
      </c>
      <c r="C1081" s="12">
        <v>390730</v>
      </c>
      <c r="D1081" s="1" t="s">
        <v>3006</v>
      </c>
      <c r="E1081" s="12">
        <v>3907</v>
      </c>
      <c r="F1081" s="1" t="s">
        <v>775</v>
      </c>
      <c r="G1081" s="12">
        <v>39</v>
      </c>
      <c r="H1081" s="1" t="s">
        <v>38</v>
      </c>
      <c r="I1081" s="1" t="s">
        <v>37</v>
      </c>
      <c r="J1081" s="1" t="s">
        <v>36</v>
      </c>
      <c r="K1081" s="1">
        <v>11295324</v>
      </c>
      <c r="L1081" s="1">
        <v>3598181</v>
      </c>
      <c r="M1081" s="1">
        <v>78257301</v>
      </c>
      <c r="N1081" s="1">
        <v>27975610</v>
      </c>
    </row>
    <row r="1082" spans="1:14">
      <c r="A1082" s="12">
        <v>84148019</v>
      </c>
      <c r="B1082" s="1" t="s">
        <v>10875</v>
      </c>
      <c r="C1082" s="12">
        <v>841480</v>
      </c>
      <c r="D1082" s="1" t="s">
        <v>3556</v>
      </c>
      <c r="E1082" s="12">
        <v>8414</v>
      </c>
      <c r="F1082" s="1" t="s">
        <v>1529</v>
      </c>
      <c r="G1082" s="12">
        <v>84</v>
      </c>
      <c r="H1082" s="1" t="s">
        <v>28</v>
      </c>
      <c r="I1082" s="1" t="s">
        <v>27</v>
      </c>
      <c r="J1082" s="1" t="s">
        <v>26</v>
      </c>
      <c r="K1082" s="1">
        <v>11281984</v>
      </c>
      <c r="L1082" s="1">
        <v>443043</v>
      </c>
      <c r="M1082" s="1">
        <v>60982444</v>
      </c>
      <c r="N1082" s="1">
        <v>7747955</v>
      </c>
    </row>
    <row r="1083" spans="1:14">
      <c r="A1083" s="12">
        <v>87042320</v>
      </c>
      <c r="B1083" s="1" t="s">
        <v>15660</v>
      </c>
      <c r="C1083" s="12">
        <v>870423</v>
      </c>
      <c r="D1083" s="1" t="s">
        <v>6157</v>
      </c>
      <c r="E1083" s="12">
        <v>8704</v>
      </c>
      <c r="F1083" s="1" t="s">
        <v>1072</v>
      </c>
      <c r="G1083" s="12">
        <v>87</v>
      </c>
      <c r="H1083" s="1" t="s">
        <v>633</v>
      </c>
      <c r="I1083" s="1" t="s">
        <v>272</v>
      </c>
      <c r="J1083" s="1" t="s">
        <v>271</v>
      </c>
      <c r="K1083" s="1">
        <v>11243647</v>
      </c>
      <c r="L1083" s="1">
        <v>1345051</v>
      </c>
      <c r="M1083" s="1">
        <v>0</v>
      </c>
      <c r="N1083" s="1">
        <v>0</v>
      </c>
    </row>
    <row r="1084" spans="1:14">
      <c r="A1084" s="12">
        <v>76042100</v>
      </c>
      <c r="B1084" s="1" t="s">
        <v>9036</v>
      </c>
      <c r="C1084" s="12">
        <v>760421</v>
      </c>
      <c r="D1084" s="1" t="s">
        <v>9035</v>
      </c>
      <c r="E1084" s="12">
        <v>7604</v>
      </c>
      <c r="F1084" s="1" t="s">
        <v>5380</v>
      </c>
      <c r="G1084" s="12">
        <v>76</v>
      </c>
      <c r="H1084" s="1" t="s">
        <v>1262</v>
      </c>
      <c r="I1084" s="1" t="s">
        <v>107</v>
      </c>
      <c r="J1084" s="1" t="s">
        <v>106</v>
      </c>
      <c r="K1084" s="1">
        <v>11215942</v>
      </c>
      <c r="L1084" s="1">
        <v>1890728</v>
      </c>
      <c r="M1084" s="1">
        <v>24503887</v>
      </c>
      <c r="N1084" s="1">
        <v>6513002</v>
      </c>
    </row>
    <row r="1085" spans="1:14">
      <c r="A1085" s="12">
        <v>29012420</v>
      </c>
      <c r="B1085" s="1" t="s">
        <v>11996</v>
      </c>
      <c r="C1085" s="12">
        <v>290124</v>
      </c>
      <c r="D1085" s="1" t="s">
        <v>11995</v>
      </c>
      <c r="E1085" s="12">
        <v>2901</v>
      </c>
      <c r="F1085" s="1" t="s">
        <v>2740</v>
      </c>
      <c r="G1085" s="12">
        <v>29</v>
      </c>
      <c r="H1085" s="1" t="s">
        <v>13</v>
      </c>
      <c r="I1085" s="1" t="s">
        <v>12</v>
      </c>
      <c r="J1085" s="1" t="s">
        <v>11</v>
      </c>
      <c r="K1085" s="1">
        <v>11171306</v>
      </c>
      <c r="L1085" s="1">
        <v>8465219</v>
      </c>
      <c r="M1085" s="1">
        <v>5434616</v>
      </c>
      <c r="N1085" s="1">
        <v>3823202</v>
      </c>
    </row>
    <row r="1086" spans="1:14">
      <c r="A1086" s="12">
        <v>20081900</v>
      </c>
      <c r="B1086" s="1" t="s">
        <v>11425</v>
      </c>
      <c r="C1086" s="12">
        <v>200819</v>
      </c>
      <c r="D1086" s="1" t="s">
        <v>11424</v>
      </c>
      <c r="E1086" s="12">
        <v>2008</v>
      </c>
      <c r="F1086" s="1" t="s">
        <v>3275</v>
      </c>
      <c r="G1086" s="12">
        <v>20</v>
      </c>
      <c r="H1086" s="1" t="s">
        <v>3274</v>
      </c>
      <c r="I1086" s="1" t="s">
        <v>751</v>
      </c>
      <c r="J1086" s="1" t="s">
        <v>750</v>
      </c>
      <c r="K1086" s="1">
        <v>11163867</v>
      </c>
      <c r="L1086" s="1">
        <v>1724388</v>
      </c>
      <c r="M1086" s="1">
        <v>27956163</v>
      </c>
      <c r="N1086" s="1">
        <v>4667102</v>
      </c>
    </row>
    <row r="1087" spans="1:14">
      <c r="A1087" s="12">
        <v>14042010</v>
      </c>
      <c r="B1087" s="1" t="s">
        <v>10395</v>
      </c>
      <c r="C1087" s="12">
        <v>140420</v>
      </c>
      <c r="D1087" s="1" t="s">
        <v>10394</v>
      </c>
      <c r="E1087" s="12">
        <v>1404</v>
      </c>
      <c r="F1087" s="1" t="s">
        <v>9759</v>
      </c>
      <c r="G1087" s="12">
        <v>14</v>
      </c>
      <c r="H1087" s="1" t="s">
        <v>4785</v>
      </c>
      <c r="I1087" s="1" t="s">
        <v>59</v>
      </c>
      <c r="J1087" s="1" t="s">
        <v>58</v>
      </c>
      <c r="K1087" s="1">
        <v>11156418</v>
      </c>
      <c r="L1087" s="1">
        <v>27140514</v>
      </c>
      <c r="M1087" s="1">
        <v>0</v>
      </c>
      <c r="N1087" s="1">
        <v>0</v>
      </c>
    </row>
    <row r="1088" spans="1:14">
      <c r="A1088" s="12">
        <v>72281090</v>
      </c>
      <c r="B1088" s="1" t="s">
        <v>11891</v>
      </c>
      <c r="C1088" s="12">
        <v>722810</v>
      </c>
      <c r="D1088" s="1" t="s">
        <v>1707</v>
      </c>
      <c r="E1088" s="12">
        <v>7228</v>
      </c>
      <c r="F1088" s="1" t="s">
        <v>1706</v>
      </c>
      <c r="G1088" s="12">
        <v>72</v>
      </c>
      <c r="H1088" s="1" t="s">
        <v>436</v>
      </c>
      <c r="I1088" s="1" t="s">
        <v>107</v>
      </c>
      <c r="J1088" s="1" t="s">
        <v>106</v>
      </c>
      <c r="K1088" s="1">
        <v>11140386</v>
      </c>
      <c r="L1088" s="1">
        <v>862741</v>
      </c>
      <c r="M1088" s="1">
        <v>27858474</v>
      </c>
      <c r="N1088" s="1">
        <v>2470289</v>
      </c>
    </row>
    <row r="1089" spans="1:14">
      <c r="A1089" s="12">
        <v>15180010</v>
      </c>
      <c r="B1089" s="1" t="s">
        <v>8844</v>
      </c>
      <c r="C1089" s="12">
        <v>151800</v>
      </c>
      <c r="D1089" s="1" t="s">
        <v>8843</v>
      </c>
      <c r="E1089" s="12">
        <v>1518</v>
      </c>
      <c r="F1089" s="1" t="s">
        <v>8843</v>
      </c>
      <c r="G1089" s="12">
        <v>15</v>
      </c>
      <c r="H1089" s="1" t="s">
        <v>413</v>
      </c>
      <c r="I1089" s="1" t="s">
        <v>412</v>
      </c>
      <c r="J1089" s="1" t="s">
        <v>411</v>
      </c>
      <c r="K1089" s="1">
        <v>11139065</v>
      </c>
      <c r="L1089" s="1">
        <v>8185931</v>
      </c>
      <c r="M1089" s="1">
        <v>5347560</v>
      </c>
      <c r="N1089" s="1">
        <v>3831644</v>
      </c>
    </row>
    <row r="1090" spans="1:14">
      <c r="A1090" s="12">
        <v>90013000</v>
      </c>
      <c r="B1090" s="1" t="s">
        <v>9334</v>
      </c>
      <c r="C1090" s="12">
        <v>900130</v>
      </c>
      <c r="D1090" s="1" t="s">
        <v>9334</v>
      </c>
      <c r="E1090" s="12">
        <v>9001</v>
      </c>
      <c r="F1090" s="1" t="s">
        <v>3458</v>
      </c>
      <c r="G1090" s="12">
        <v>90</v>
      </c>
      <c r="H1090" s="1" t="s">
        <v>512</v>
      </c>
      <c r="I1090" s="1" t="s">
        <v>49</v>
      </c>
      <c r="J1090" s="1" t="s">
        <v>48</v>
      </c>
      <c r="K1090" s="1">
        <v>11131576</v>
      </c>
      <c r="L1090" s="1">
        <v>19655</v>
      </c>
      <c r="M1090" s="1">
        <v>20657125</v>
      </c>
      <c r="N1090" s="1">
        <v>208286</v>
      </c>
    </row>
    <row r="1091" spans="1:14">
      <c r="A1091" s="12">
        <v>87085019</v>
      </c>
      <c r="B1091" s="1" t="s">
        <v>10430</v>
      </c>
      <c r="C1091" s="12">
        <v>870850</v>
      </c>
      <c r="D1091" s="1" t="s">
        <v>7792</v>
      </c>
      <c r="E1091" s="12">
        <v>8708</v>
      </c>
      <c r="F1091" s="1" t="s">
        <v>3640</v>
      </c>
      <c r="G1091" s="12">
        <v>87</v>
      </c>
      <c r="H1091" s="1" t="s">
        <v>633</v>
      </c>
      <c r="I1091" s="1" t="s">
        <v>272</v>
      </c>
      <c r="J1091" s="1" t="s">
        <v>271</v>
      </c>
      <c r="K1091" s="1">
        <v>11086727</v>
      </c>
      <c r="L1091" s="1">
        <v>1235090</v>
      </c>
      <c r="M1091" s="1">
        <v>44810598</v>
      </c>
      <c r="N1091" s="1">
        <v>7416142</v>
      </c>
    </row>
    <row r="1092" spans="1:14">
      <c r="A1092" s="12">
        <v>39251000</v>
      </c>
      <c r="B1092" s="1" t="s">
        <v>10604</v>
      </c>
      <c r="C1092" s="12">
        <v>392510</v>
      </c>
      <c r="D1092" s="1" t="s">
        <v>10603</v>
      </c>
      <c r="E1092" s="12">
        <v>3925</v>
      </c>
      <c r="F1092" s="1" t="s">
        <v>4619</v>
      </c>
      <c r="G1092" s="12">
        <v>39</v>
      </c>
      <c r="H1092" s="1" t="s">
        <v>38</v>
      </c>
      <c r="I1092" s="1" t="s">
        <v>37</v>
      </c>
      <c r="J1092" s="1" t="s">
        <v>36</v>
      </c>
      <c r="K1092" s="1">
        <v>11077659</v>
      </c>
      <c r="L1092" s="1">
        <v>3540501</v>
      </c>
      <c r="M1092" s="1">
        <v>2535505</v>
      </c>
      <c r="N1092" s="1">
        <v>471717</v>
      </c>
    </row>
    <row r="1093" spans="1:14">
      <c r="A1093" s="12">
        <v>32042011</v>
      </c>
      <c r="B1093" s="1" t="s">
        <v>15659</v>
      </c>
      <c r="C1093" s="12">
        <v>320420</v>
      </c>
      <c r="D1093" s="1" t="s">
        <v>1864</v>
      </c>
      <c r="E1093" s="12">
        <v>3204</v>
      </c>
      <c r="F1093" s="1" t="s">
        <v>1863</v>
      </c>
      <c r="G1093" s="12">
        <v>32</v>
      </c>
      <c r="H1093" s="1" t="s">
        <v>1112</v>
      </c>
      <c r="I1093" s="1" t="s">
        <v>12</v>
      </c>
      <c r="J1093" s="1" t="s">
        <v>11</v>
      </c>
      <c r="K1093" s="1">
        <v>11075491</v>
      </c>
      <c r="L1093" s="1">
        <v>3133051</v>
      </c>
      <c r="M1093" s="1">
        <v>2114950</v>
      </c>
      <c r="N1093" s="1">
        <v>581766</v>
      </c>
    </row>
    <row r="1094" spans="1:14">
      <c r="A1094" s="12">
        <v>25169000</v>
      </c>
      <c r="B1094" s="1" t="s">
        <v>5882</v>
      </c>
      <c r="C1094" s="12">
        <v>251690</v>
      </c>
      <c r="D1094" s="1" t="s">
        <v>5881</v>
      </c>
      <c r="E1094" s="12">
        <v>2516</v>
      </c>
      <c r="F1094" s="1" t="s">
        <v>1779</v>
      </c>
      <c r="G1094" s="12">
        <v>25</v>
      </c>
      <c r="H1094" s="1" t="s">
        <v>226</v>
      </c>
      <c r="I1094" s="1" t="s">
        <v>225</v>
      </c>
      <c r="J1094" s="1" t="s">
        <v>224</v>
      </c>
      <c r="K1094" s="1">
        <v>11065189</v>
      </c>
      <c r="L1094" s="1">
        <v>36050834</v>
      </c>
      <c r="M1094" s="1">
        <v>361842</v>
      </c>
      <c r="N1094" s="1">
        <v>456484</v>
      </c>
    </row>
    <row r="1095" spans="1:14">
      <c r="A1095" s="12">
        <v>20098912</v>
      </c>
      <c r="B1095" s="1" t="s">
        <v>11803</v>
      </c>
      <c r="C1095" s="12">
        <v>200989</v>
      </c>
      <c r="D1095" s="1" t="s">
        <v>6401</v>
      </c>
      <c r="E1095" s="12">
        <v>2009</v>
      </c>
      <c r="F1095" s="1" t="s">
        <v>4347</v>
      </c>
      <c r="G1095" s="12">
        <v>20</v>
      </c>
      <c r="H1095" s="1" t="s">
        <v>3274</v>
      </c>
      <c r="I1095" s="1" t="s">
        <v>751</v>
      </c>
      <c r="J1095" s="1" t="s">
        <v>750</v>
      </c>
      <c r="K1095" s="1">
        <v>10972987</v>
      </c>
      <c r="L1095" s="1">
        <v>966363</v>
      </c>
      <c r="M1095" s="1">
        <v>0</v>
      </c>
      <c r="N1095" s="1">
        <v>0</v>
      </c>
    </row>
    <row r="1096" spans="1:14">
      <c r="A1096" s="12">
        <v>85353018</v>
      </c>
      <c r="B1096" s="1" t="s">
        <v>9151</v>
      </c>
      <c r="C1096" s="12">
        <v>853530</v>
      </c>
      <c r="D1096" s="1" t="s">
        <v>1567</v>
      </c>
      <c r="E1096" s="12">
        <v>8535</v>
      </c>
      <c r="F1096" s="1" t="s">
        <v>1566</v>
      </c>
      <c r="G1096" s="12">
        <v>85</v>
      </c>
      <c r="H1096" s="1" t="s">
        <v>102</v>
      </c>
      <c r="I1096" s="1" t="s">
        <v>27</v>
      </c>
      <c r="J1096" s="1" t="s">
        <v>26</v>
      </c>
      <c r="K1096" s="1">
        <v>10946138</v>
      </c>
      <c r="L1096" s="1">
        <v>295718</v>
      </c>
      <c r="M1096" s="1">
        <v>6275640</v>
      </c>
      <c r="N1096" s="1">
        <v>322834</v>
      </c>
    </row>
    <row r="1097" spans="1:14">
      <c r="A1097" s="12">
        <v>12072900</v>
      </c>
      <c r="B1097" s="1" t="s">
        <v>4530</v>
      </c>
      <c r="C1097" s="12">
        <v>120729</v>
      </c>
      <c r="D1097" s="1" t="s">
        <v>4530</v>
      </c>
      <c r="E1097" s="12">
        <v>1207</v>
      </c>
      <c r="F1097" s="1" t="s">
        <v>4529</v>
      </c>
      <c r="G1097" s="12">
        <v>12</v>
      </c>
      <c r="H1097" s="1" t="s">
        <v>331</v>
      </c>
      <c r="I1097" s="1" t="s">
        <v>59</v>
      </c>
      <c r="J1097" s="1" t="s">
        <v>58</v>
      </c>
      <c r="K1097" s="1">
        <v>10933797</v>
      </c>
      <c r="L1097" s="1">
        <v>36065250</v>
      </c>
      <c r="M1097" s="1">
        <v>0</v>
      </c>
      <c r="N1097" s="1">
        <v>0</v>
      </c>
    </row>
    <row r="1098" spans="1:14">
      <c r="A1098" s="12">
        <v>72082790</v>
      </c>
      <c r="B1098" s="1" t="s">
        <v>11977</v>
      </c>
      <c r="C1098" s="12">
        <v>720827</v>
      </c>
      <c r="D1098" s="1" t="s">
        <v>9593</v>
      </c>
      <c r="E1098" s="12">
        <v>7208</v>
      </c>
      <c r="F1098" s="1" t="s">
        <v>1630</v>
      </c>
      <c r="G1098" s="12">
        <v>72</v>
      </c>
      <c r="H1098" s="1" t="s">
        <v>436</v>
      </c>
      <c r="I1098" s="1" t="s">
        <v>107</v>
      </c>
      <c r="J1098" s="1" t="s">
        <v>106</v>
      </c>
      <c r="K1098" s="1">
        <v>10929956</v>
      </c>
      <c r="L1098" s="1">
        <v>14264252</v>
      </c>
      <c r="M1098" s="1">
        <v>2405357</v>
      </c>
      <c r="N1098" s="1">
        <v>3266285</v>
      </c>
    </row>
    <row r="1099" spans="1:14">
      <c r="A1099" s="12">
        <v>72193400</v>
      </c>
      <c r="B1099" s="1" t="s">
        <v>11384</v>
      </c>
      <c r="C1099" s="12">
        <v>721934</v>
      </c>
      <c r="D1099" s="1" t="s">
        <v>11383</v>
      </c>
      <c r="E1099" s="12">
        <v>7219</v>
      </c>
      <c r="F1099" s="1" t="s">
        <v>1582</v>
      </c>
      <c r="G1099" s="12">
        <v>72</v>
      </c>
      <c r="H1099" s="1" t="s">
        <v>436</v>
      </c>
      <c r="I1099" s="1" t="s">
        <v>107</v>
      </c>
      <c r="J1099" s="1" t="s">
        <v>106</v>
      </c>
      <c r="K1099" s="1">
        <v>10917841</v>
      </c>
      <c r="L1099" s="1">
        <v>4952126</v>
      </c>
      <c r="M1099" s="1">
        <v>40008282</v>
      </c>
      <c r="N1099" s="1">
        <v>23899229</v>
      </c>
    </row>
    <row r="1100" spans="1:14">
      <c r="A1100" s="12">
        <v>84071000</v>
      </c>
      <c r="B1100" s="1" t="s">
        <v>11453</v>
      </c>
      <c r="C1100" s="12">
        <v>840710</v>
      </c>
      <c r="D1100" s="1" t="s">
        <v>11452</v>
      </c>
      <c r="E1100" s="12">
        <v>8407</v>
      </c>
      <c r="F1100" s="1" t="s">
        <v>1025</v>
      </c>
      <c r="G1100" s="12">
        <v>84</v>
      </c>
      <c r="H1100" s="1" t="s">
        <v>28</v>
      </c>
      <c r="I1100" s="1" t="s">
        <v>27</v>
      </c>
      <c r="J1100" s="1" t="s">
        <v>26</v>
      </c>
      <c r="K1100" s="1">
        <v>10894757</v>
      </c>
      <c r="L1100" s="1">
        <v>19075</v>
      </c>
      <c r="M1100" s="1">
        <v>17483732</v>
      </c>
      <c r="N1100" s="1">
        <v>58622</v>
      </c>
    </row>
    <row r="1101" spans="1:14">
      <c r="A1101" s="12">
        <v>39021010</v>
      </c>
      <c r="B1101" s="1" t="s">
        <v>5782</v>
      </c>
      <c r="C1101" s="12">
        <v>390210</v>
      </c>
      <c r="D1101" s="1" t="s">
        <v>5781</v>
      </c>
      <c r="E1101" s="12">
        <v>3902</v>
      </c>
      <c r="F1101" s="1" t="s">
        <v>5780</v>
      </c>
      <c r="G1101" s="12">
        <v>39</v>
      </c>
      <c r="H1101" s="1" t="s">
        <v>38</v>
      </c>
      <c r="I1101" s="1" t="s">
        <v>37</v>
      </c>
      <c r="J1101" s="1" t="s">
        <v>36</v>
      </c>
      <c r="K1101" s="1">
        <v>10874248</v>
      </c>
      <c r="L1101" s="1">
        <v>4616680</v>
      </c>
      <c r="M1101" s="1">
        <v>35114192</v>
      </c>
      <c r="N1101" s="1">
        <v>19243470</v>
      </c>
    </row>
    <row r="1102" spans="1:14">
      <c r="A1102" s="12">
        <v>73241000</v>
      </c>
      <c r="B1102" s="1" t="s">
        <v>8857</v>
      </c>
      <c r="C1102" s="12">
        <v>732410</v>
      </c>
      <c r="D1102" s="1" t="s">
        <v>8857</v>
      </c>
      <c r="E1102" s="12">
        <v>7324</v>
      </c>
      <c r="F1102" s="1" t="s">
        <v>109</v>
      </c>
      <c r="G1102" s="12">
        <v>73</v>
      </c>
      <c r="H1102" s="1" t="s">
        <v>108</v>
      </c>
      <c r="I1102" s="1" t="s">
        <v>107</v>
      </c>
      <c r="J1102" s="1" t="s">
        <v>106</v>
      </c>
      <c r="K1102" s="1">
        <v>10868096</v>
      </c>
      <c r="L1102" s="1">
        <v>1389312</v>
      </c>
      <c r="M1102" s="1">
        <v>12621600</v>
      </c>
      <c r="N1102" s="1">
        <v>3154314</v>
      </c>
    </row>
    <row r="1103" spans="1:14">
      <c r="A1103" s="12">
        <v>30024270</v>
      </c>
      <c r="B1103" s="1" t="s">
        <v>3833</v>
      </c>
      <c r="C1103" s="12">
        <v>300242</v>
      </c>
      <c r="D1103" s="1" t="s">
        <v>3296</v>
      </c>
      <c r="E1103" s="12">
        <v>3002</v>
      </c>
      <c r="F1103" s="1" t="s">
        <v>919</v>
      </c>
      <c r="G1103" s="12">
        <v>30</v>
      </c>
      <c r="H1103" s="1" t="s">
        <v>63</v>
      </c>
      <c r="I1103" s="1" t="s">
        <v>12</v>
      </c>
      <c r="J1103" s="1" t="s">
        <v>11</v>
      </c>
      <c r="K1103" s="1">
        <v>10866071</v>
      </c>
      <c r="L1103" s="1">
        <v>94857</v>
      </c>
      <c r="M1103" s="1">
        <v>27272820</v>
      </c>
      <c r="N1103" s="1">
        <v>23499</v>
      </c>
    </row>
    <row r="1104" spans="1:14">
      <c r="A1104" s="12">
        <v>84733041</v>
      </c>
      <c r="B1104" s="1" t="s">
        <v>11896</v>
      </c>
      <c r="C1104" s="12">
        <v>847330</v>
      </c>
      <c r="D1104" s="1" t="s">
        <v>651</v>
      </c>
      <c r="E1104" s="12">
        <v>8473</v>
      </c>
      <c r="F1104" s="1" t="s">
        <v>650</v>
      </c>
      <c r="G1104" s="12">
        <v>84</v>
      </c>
      <c r="H1104" s="1" t="s">
        <v>28</v>
      </c>
      <c r="I1104" s="1" t="s">
        <v>27</v>
      </c>
      <c r="J1104" s="1" t="s">
        <v>26</v>
      </c>
      <c r="K1104" s="1">
        <v>10864947</v>
      </c>
      <c r="L1104" s="1">
        <v>31051</v>
      </c>
      <c r="M1104" s="1">
        <v>171133107</v>
      </c>
      <c r="N1104" s="1">
        <v>1437315</v>
      </c>
    </row>
    <row r="1105" spans="1:14">
      <c r="A1105" s="12">
        <v>11062000</v>
      </c>
      <c r="B1105" s="1" t="s">
        <v>11877</v>
      </c>
      <c r="C1105" s="12">
        <v>110620</v>
      </c>
      <c r="D1105" s="1" t="s">
        <v>11876</v>
      </c>
      <c r="E1105" s="12">
        <v>1106</v>
      </c>
      <c r="F1105" s="1" t="s">
        <v>1647</v>
      </c>
      <c r="G1105" s="12">
        <v>11</v>
      </c>
      <c r="H1105" s="1" t="s">
        <v>1144</v>
      </c>
      <c r="I1105" s="1" t="s">
        <v>59</v>
      </c>
      <c r="J1105" s="1" t="s">
        <v>58</v>
      </c>
      <c r="K1105" s="1">
        <v>10855411</v>
      </c>
      <c r="L1105" s="1">
        <v>9106089</v>
      </c>
      <c r="M1105" s="1">
        <v>2239221</v>
      </c>
      <c r="N1105" s="1">
        <v>838123</v>
      </c>
    </row>
    <row r="1106" spans="1:14">
      <c r="A1106" s="12">
        <v>38140090</v>
      </c>
      <c r="B1106" s="1" t="s">
        <v>9216</v>
      </c>
      <c r="C1106" s="12">
        <v>381400</v>
      </c>
      <c r="D1106" s="1" t="s">
        <v>9215</v>
      </c>
      <c r="E1106" s="12">
        <v>3814</v>
      </c>
      <c r="F1106" s="1" t="s">
        <v>9215</v>
      </c>
      <c r="G1106" s="12">
        <v>38</v>
      </c>
      <c r="H1106" s="1" t="s">
        <v>244</v>
      </c>
      <c r="I1106" s="1" t="s">
        <v>12</v>
      </c>
      <c r="J1106" s="1" t="s">
        <v>11</v>
      </c>
      <c r="K1106" s="1">
        <v>10848588</v>
      </c>
      <c r="L1106" s="1">
        <v>3499086</v>
      </c>
      <c r="M1106" s="1">
        <v>13082299</v>
      </c>
      <c r="N1106" s="1">
        <v>2959685</v>
      </c>
    </row>
    <row r="1107" spans="1:14">
      <c r="A1107" s="12">
        <v>84122190</v>
      </c>
      <c r="B1107" s="1" t="s">
        <v>11890</v>
      </c>
      <c r="C1107" s="12">
        <v>841221</v>
      </c>
      <c r="D1107" s="1" t="s">
        <v>11889</v>
      </c>
      <c r="E1107" s="12">
        <v>8412</v>
      </c>
      <c r="F1107" s="1" t="s">
        <v>5616</v>
      </c>
      <c r="G1107" s="12">
        <v>84</v>
      </c>
      <c r="H1107" s="1" t="s">
        <v>28</v>
      </c>
      <c r="I1107" s="1" t="s">
        <v>27</v>
      </c>
      <c r="J1107" s="1" t="s">
        <v>26</v>
      </c>
      <c r="K1107" s="1">
        <v>10847506</v>
      </c>
      <c r="L1107" s="1">
        <v>103625</v>
      </c>
      <c r="M1107" s="1">
        <v>92672388</v>
      </c>
      <c r="N1107" s="1">
        <v>5335295</v>
      </c>
    </row>
    <row r="1108" spans="1:14">
      <c r="A1108" s="12">
        <v>72251100</v>
      </c>
      <c r="B1108" s="1" t="s">
        <v>10427</v>
      </c>
      <c r="C1108" s="12">
        <v>722511</v>
      </c>
      <c r="D1108" s="1" t="s">
        <v>10426</v>
      </c>
      <c r="E1108" s="12">
        <v>7225</v>
      </c>
      <c r="F1108" s="1" t="s">
        <v>2009</v>
      </c>
      <c r="G1108" s="12">
        <v>72</v>
      </c>
      <c r="H1108" s="1" t="s">
        <v>436</v>
      </c>
      <c r="I1108" s="1" t="s">
        <v>107</v>
      </c>
      <c r="J1108" s="1" t="s">
        <v>106</v>
      </c>
      <c r="K1108" s="1">
        <v>10844976</v>
      </c>
      <c r="L1108" s="1">
        <v>8899324</v>
      </c>
      <c r="M1108" s="1">
        <v>131690157</v>
      </c>
      <c r="N1108" s="1">
        <v>68023999</v>
      </c>
    </row>
    <row r="1109" spans="1:14">
      <c r="A1109" s="12">
        <v>96020010</v>
      </c>
      <c r="B1109" s="1" t="s">
        <v>11529</v>
      </c>
      <c r="C1109" s="12">
        <v>960200</v>
      </c>
      <c r="D1109" s="1" t="s">
        <v>8132</v>
      </c>
      <c r="E1109" s="12">
        <v>9602</v>
      </c>
      <c r="F1109" s="1" t="s">
        <v>8132</v>
      </c>
      <c r="G1109" s="12">
        <v>96</v>
      </c>
      <c r="H1109" s="1" t="s">
        <v>128</v>
      </c>
      <c r="I1109" s="1" t="s">
        <v>127</v>
      </c>
      <c r="J1109" s="1" t="s">
        <v>126</v>
      </c>
      <c r="K1109" s="1">
        <v>10839761</v>
      </c>
      <c r="L1109" s="1">
        <v>361010</v>
      </c>
      <c r="M1109" s="1">
        <v>18197511</v>
      </c>
      <c r="N1109" s="1">
        <v>675215</v>
      </c>
    </row>
    <row r="1110" spans="1:14">
      <c r="A1110" s="12">
        <v>84672100</v>
      </c>
      <c r="B1110" s="1" t="s">
        <v>10531</v>
      </c>
      <c r="C1110" s="12">
        <v>846721</v>
      </c>
      <c r="D1110" s="1" t="s">
        <v>10530</v>
      </c>
      <c r="E1110" s="12">
        <v>8467</v>
      </c>
      <c r="F1110" s="1" t="s">
        <v>500</v>
      </c>
      <c r="G1110" s="12">
        <v>84</v>
      </c>
      <c r="H1110" s="1" t="s">
        <v>28</v>
      </c>
      <c r="I1110" s="1" t="s">
        <v>27</v>
      </c>
      <c r="J1110" s="1" t="s">
        <v>26</v>
      </c>
      <c r="K1110" s="1">
        <v>10823873</v>
      </c>
      <c r="L1110" s="1">
        <v>919882</v>
      </c>
      <c r="M1110" s="1">
        <v>15847148</v>
      </c>
      <c r="N1110" s="1">
        <v>3058871</v>
      </c>
    </row>
    <row r="1111" spans="1:14">
      <c r="A1111" s="12">
        <v>39123111</v>
      </c>
      <c r="B1111" s="1" t="s">
        <v>11825</v>
      </c>
      <c r="C1111" s="12">
        <v>391231</v>
      </c>
      <c r="D1111" s="1" t="s">
        <v>1934</v>
      </c>
      <c r="E1111" s="12">
        <v>3912</v>
      </c>
      <c r="F1111" s="1" t="s">
        <v>1933</v>
      </c>
      <c r="G1111" s="12">
        <v>39</v>
      </c>
      <c r="H1111" s="1" t="s">
        <v>38</v>
      </c>
      <c r="I1111" s="1" t="s">
        <v>37</v>
      </c>
      <c r="J1111" s="1" t="s">
        <v>36</v>
      </c>
      <c r="K1111" s="1">
        <v>10822304</v>
      </c>
      <c r="L1111" s="1">
        <v>1188962</v>
      </c>
      <c r="M1111" s="1">
        <v>18507921</v>
      </c>
      <c r="N1111" s="1">
        <v>4948929</v>
      </c>
    </row>
    <row r="1112" spans="1:14">
      <c r="A1112" s="12">
        <v>73259990</v>
      </c>
      <c r="B1112" s="1" t="s">
        <v>11899</v>
      </c>
      <c r="C1112" s="12">
        <v>732599</v>
      </c>
      <c r="D1112" s="1" t="s">
        <v>7877</v>
      </c>
      <c r="E1112" s="12">
        <v>7325</v>
      </c>
      <c r="F1112" s="1" t="s">
        <v>7877</v>
      </c>
      <c r="G1112" s="12">
        <v>73</v>
      </c>
      <c r="H1112" s="1" t="s">
        <v>108</v>
      </c>
      <c r="I1112" s="1" t="s">
        <v>107</v>
      </c>
      <c r="J1112" s="1" t="s">
        <v>106</v>
      </c>
      <c r="K1112" s="1">
        <v>10812170</v>
      </c>
      <c r="L1112" s="1">
        <v>1821240</v>
      </c>
      <c r="M1112" s="1">
        <v>15005393</v>
      </c>
      <c r="N1112" s="1">
        <v>9223432</v>
      </c>
    </row>
    <row r="1113" spans="1:14">
      <c r="A1113" s="12">
        <v>25301090</v>
      </c>
      <c r="B1113" s="1" t="s">
        <v>11795</v>
      </c>
      <c r="C1113" s="12">
        <v>253010</v>
      </c>
      <c r="D1113" s="1" t="s">
        <v>1535</v>
      </c>
      <c r="E1113" s="12">
        <v>2530</v>
      </c>
      <c r="F1113" s="1" t="s">
        <v>1534</v>
      </c>
      <c r="G1113" s="12">
        <v>25</v>
      </c>
      <c r="H1113" s="1" t="s">
        <v>226</v>
      </c>
      <c r="I1113" s="1" t="s">
        <v>225</v>
      </c>
      <c r="J1113" s="1" t="s">
        <v>224</v>
      </c>
      <c r="K1113" s="1">
        <v>10807234</v>
      </c>
      <c r="L1113" s="1">
        <v>28526504</v>
      </c>
      <c r="M1113" s="1">
        <v>4960</v>
      </c>
      <c r="N1113" s="1">
        <v>2286</v>
      </c>
    </row>
    <row r="1114" spans="1:14">
      <c r="A1114" s="13" t="s">
        <v>15658</v>
      </c>
      <c r="B1114" s="1" t="s">
        <v>15656</v>
      </c>
      <c r="C1114" s="13" t="s">
        <v>15657</v>
      </c>
      <c r="D1114" s="1" t="s">
        <v>15656</v>
      </c>
      <c r="E1114" s="13" t="s">
        <v>4676</v>
      </c>
      <c r="F1114" s="1" t="s">
        <v>4675</v>
      </c>
      <c r="G1114" s="13" t="s">
        <v>4162</v>
      </c>
      <c r="H1114" s="1" t="s">
        <v>4161</v>
      </c>
      <c r="I1114" s="1" t="s">
        <v>204</v>
      </c>
      <c r="J1114" s="1" t="s">
        <v>203</v>
      </c>
      <c r="K1114" s="1">
        <v>10798800</v>
      </c>
      <c r="L1114" s="1">
        <v>3184847</v>
      </c>
      <c r="M1114" s="1">
        <v>0</v>
      </c>
      <c r="N1114" s="1">
        <v>0</v>
      </c>
    </row>
    <row r="1115" spans="1:14">
      <c r="A1115" s="12">
        <v>94017100</v>
      </c>
      <c r="B1115" s="1" t="s">
        <v>11371</v>
      </c>
      <c r="C1115" s="12">
        <v>940171</v>
      </c>
      <c r="D1115" s="1" t="s">
        <v>11371</v>
      </c>
      <c r="E1115" s="12">
        <v>9401</v>
      </c>
      <c r="F1115" s="1" t="s">
        <v>1915</v>
      </c>
      <c r="G1115" s="12">
        <v>94</v>
      </c>
      <c r="H1115" s="1" t="s">
        <v>259</v>
      </c>
      <c r="I1115" s="1" t="s">
        <v>127</v>
      </c>
      <c r="J1115" s="1" t="s">
        <v>126</v>
      </c>
      <c r="K1115" s="1">
        <v>10774759</v>
      </c>
      <c r="L1115" s="1">
        <v>1115587</v>
      </c>
      <c r="M1115" s="1">
        <v>25018493</v>
      </c>
      <c r="N1115" s="1">
        <v>6793008</v>
      </c>
    </row>
    <row r="1116" spans="1:14">
      <c r="A1116" s="12">
        <v>35079029</v>
      </c>
      <c r="B1116" s="1" t="s">
        <v>10130</v>
      </c>
      <c r="C1116" s="12">
        <v>350790</v>
      </c>
      <c r="D1116" s="1" t="s">
        <v>434</v>
      </c>
      <c r="E1116" s="12">
        <v>3507</v>
      </c>
      <c r="F1116" s="1" t="s">
        <v>433</v>
      </c>
      <c r="G1116" s="12">
        <v>35</v>
      </c>
      <c r="H1116" s="1" t="s">
        <v>432</v>
      </c>
      <c r="I1116" s="1" t="s">
        <v>12</v>
      </c>
      <c r="J1116" s="1" t="s">
        <v>11</v>
      </c>
      <c r="K1116" s="1">
        <v>10771998</v>
      </c>
      <c r="L1116" s="1">
        <v>78593</v>
      </c>
      <c r="M1116" s="1">
        <v>15104383</v>
      </c>
      <c r="N1116" s="1">
        <v>1144399</v>
      </c>
    </row>
    <row r="1117" spans="1:14">
      <c r="A1117" s="12">
        <v>73079900</v>
      </c>
      <c r="B1117" s="1" t="s">
        <v>11162</v>
      </c>
      <c r="C1117" s="12">
        <v>730799</v>
      </c>
      <c r="D1117" s="1" t="s">
        <v>11161</v>
      </c>
      <c r="E1117" s="12">
        <v>7307</v>
      </c>
      <c r="F1117" s="1" t="s">
        <v>5339</v>
      </c>
      <c r="G1117" s="12">
        <v>73</v>
      </c>
      <c r="H1117" s="1" t="s">
        <v>108</v>
      </c>
      <c r="I1117" s="1" t="s">
        <v>107</v>
      </c>
      <c r="J1117" s="1" t="s">
        <v>106</v>
      </c>
      <c r="K1117" s="1">
        <v>10766243</v>
      </c>
      <c r="L1117" s="1">
        <v>481966</v>
      </c>
      <c r="M1117" s="1">
        <v>143949394</v>
      </c>
      <c r="N1117" s="1">
        <v>6476537</v>
      </c>
    </row>
    <row r="1118" spans="1:14">
      <c r="A1118" s="12">
        <v>68022300</v>
      </c>
      <c r="B1118" s="1" t="s">
        <v>11781</v>
      </c>
      <c r="C1118" s="12">
        <v>680223</v>
      </c>
      <c r="D1118" s="1" t="s">
        <v>11780</v>
      </c>
      <c r="E1118" s="12">
        <v>6802</v>
      </c>
      <c r="F1118" s="1" t="s">
        <v>7940</v>
      </c>
      <c r="G1118" s="12">
        <v>68</v>
      </c>
      <c r="H1118" s="1" t="s">
        <v>8</v>
      </c>
      <c r="I1118" s="1" t="s">
        <v>7</v>
      </c>
      <c r="J1118" s="1" t="s">
        <v>6</v>
      </c>
      <c r="K1118" s="1">
        <v>10755760</v>
      </c>
      <c r="L1118" s="1">
        <v>14747563</v>
      </c>
      <c r="M1118" s="1">
        <v>60828</v>
      </c>
      <c r="N1118" s="1">
        <v>40922</v>
      </c>
    </row>
    <row r="1119" spans="1:14">
      <c r="A1119" s="12">
        <v>31010000</v>
      </c>
      <c r="B1119" s="1" t="s">
        <v>6701</v>
      </c>
      <c r="C1119" s="12">
        <v>310100</v>
      </c>
      <c r="D1119" s="1" t="s">
        <v>6702</v>
      </c>
      <c r="E1119" s="12">
        <v>3101</v>
      </c>
      <c r="F1119" s="1" t="s">
        <v>6701</v>
      </c>
      <c r="G1119" s="12">
        <v>31</v>
      </c>
      <c r="H1119" s="1" t="s">
        <v>870</v>
      </c>
      <c r="I1119" s="1" t="s">
        <v>12</v>
      </c>
      <c r="J1119" s="1" t="s">
        <v>11</v>
      </c>
      <c r="K1119" s="1">
        <v>10693988</v>
      </c>
      <c r="L1119" s="1">
        <v>14903153</v>
      </c>
      <c r="M1119" s="1">
        <v>21883133</v>
      </c>
      <c r="N1119" s="1">
        <v>11454330</v>
      </c>
    </row>
    <row r="1120" spans="1:14">
      <c r="A1120" s="12">
        <v>90328989</v>
      </c>
      <c r="B1120" s="1" t="s">
        <v>11521</v>
      </c>
      <c r="C1120" s="12">
        <v>903289</v>
      </c>
      <c r="D1120" s="1" t="s">
        <v>4660</v>
      </c>
      <c r="E1120" s="12">
        <v>9032</v>
      </c>
      <c r="F1120" s="1" t="s">
        <v>4659</v>
      </c>
      <c r="G1120" s="12">
        <v>90</v>
      </c>
      <c r="H1120" s="1" t="s">
        <v>512</v>
      </c>
      <c r="I1120" s="1" t="s">
        <v>49</v>
      </c>
      <c r="J1120" s="1" t="s">
        <v>48</v>
      </c>
      <c r="K1120" s="1">
        <v>10691797</v>
      </c>
      <c r="L1120" s="1">
        <v>51275</v>
      </c>
      <c r="M1120" s="1">
        <v>157417455</v>
      </c>
      <c r="N1120" s="1">
        <v>389337</v>
      </c>
    </row>
    <row r="1121" spans="1:14">
      <c r="A1121" s="12">
        <v>48239099</v>
      </c>
      <c r="B1121" s="1" t="s">
        <v>11027</v>
      </c>
      <c r="C1121" s="12">
        <v>482390</v>
      </c>
      <c r="D1121" s="1" t="s">
        <v>314</v>
      </c>
      <c r="E1121" s="12">
        <v>4823</v>
      </c>
      <c r="F1121" s="1" t="s">
        <v>313</v>
      </c>
      <c r="G1121" s="12">
        <v>48</v>
      </c>
      <c r="H1121" s="1" t="s">
        <v>19</v>
      </c>
      <c r="I1121" s="1" t="s">
        <v>18</v>
      </c>
      <c r="J1121" s="1" t="s">
        <v>17</v>
      </c>
      <c r="K1121" s="1">
        <v>10687449</v>
      </c>
      <c r="L1121" s="1">
        <v>8442156</v>
      </c>
      <c r="M1121" s="1">
        <v>19388182</v>
      </c>
      <c r="N1121" s="1">
        <v>3586457</v>
      </c>
    </row>
    <row r="1122" spans="1:14">
      <c r="A1122" s="12">
        <v>84324200</v>
      </c>
      <c r="B1122" s="1" t="s">
        <v>7912</v>
      </c>
      <c r="C1122" s="12">
        <v>843242</v>
      </c>
      <c r="D1122" s="1" t="s">
        <v>7912</v>
      </c>
      <c r="E1122" s="12">
        <v>8432</v>
      </c>
      <c r="F1122" s="1" t="s">
        <v>2466</v>
      </c>
      <c r="G1122" s="12">
        <v>84</v>
      </c>
      <c r="H1122" s="1" t="s">
        <v>28</v>
      </c>
      <c r="I1122" s="1" t="s">
        <v>27</v>
      </c>
      <c r="J1122" s="1" t="s">
        <v>26</v>
      </c>
      <c r="K1122" s="1">
        <v>10682317</v>
      </c>
      <c r="L1122" s="1">
        <v>1175960</v>
      </c>
      <c r="M1122" s="1">
        <v>164733</v>
      </c>
      <c r="N1122" s="1">
        <v>13040</v>
      </c>
    </row>
    <row r="1123" spans="1:14">
      <c r="A1123" s="13" t="s">
        <v>11943</v>
      </c>
      <c r="B1123" s="1" t="s">
        <v>11942</v>
      </c>
      <c r="C1123" s="13" t="s">
        <v>11941</v>
      </c>
      <c r="D1123" s="1" t="s">
        <v>11940</v>
      </c>
      <c r="E1123" s="13" t="s">
        <v>4951</v>
      </c>
      <c r="F1123" s="1" t="s">
        <v>4950</v>
      </c>
      <c r="G1123" s="13" t="s">
        <v>1488</v>
      </c>
      <c r="H1123" s="1" t="s">
        <v>1487</v>
      </c>
      <c r="I1123" s="1" t="s">
        <v>59</v>
      </c>
      <c r="J1123" s="1" t="s">
        <v>58</v>
      </c>
      <c r="K1123" s="1">
        <v>10681327</v>
      </c>
      <c r="L1123" s="1">
        <v>7643724</v>
      </c>
      <c r="M1123" s="1">
        <v>0</v>
      </c>
      <c r="N1123" s="1">
        <v>0</v>
      </c>
    </row>
    <row r="1124" spans="1:14">
      <c r="A1124" s="12">
        <v>82031010</v>
      </c>
      <c r="B1124" s="1" t="s">
        <v>8206</v>
      </c>
      <c r="C1124" s="12">
        <v>820310</v>
      </c>
      <c r="D1124" s="1" t="s">
        <v>8206</v>
      </c>
      <c r="E1124" s="12">
        <v>8203</v>
      </c>
      <c r="F1124" s="1" t="s">
        <v>4207</v>
      </c>
      <c r="G1124" s="12">
        <v>82</v>
      </c>
      <c r="H1124" s="1" t="s">
        <v>768</v>
      </c>
      <c r="I1124" s="1" t="s">
        <v>107</v>
      </c>
      <c r="J1124" s="1" t="s">
        <v>106</v>
      </c>
      <c r="K1124" s="1">
        <v>10654044</v>
      </c>
      <c r="L1124" s="1">
        <v>580082</v>
      </c>
      <c r="M1124" s="1">
        <v>6652759</v>
      </c>
      <c r="N1124" s="1">
        <v>677133</v>
      </c>
    </row>
    <row r="1125" spans="1:14">
      <c r="A1125" s="12">
        <v>48182000</v>
      </c>
      <c r="B1125" s="1" t="s">
        <v>7584</v>
      </c>
      <c r="C1125" s="12">
        <v>481820</v>
      </c>
      <c r="D1125" s="1" t="s">
        <v>7583</v>
      </c>
      <c r="E1125" s="12">
        <v>4818</v>
      </c>
      <c r="F1125" s="1" t="s">
        <v>1403</v>
      </c>
      <c r="G1125" s="12">
        <v>48</v>
      </c>
      <c r="H1125" s="1" t="s">
        <v>19</v>
      </c>
      <c r="I1125" s="1" t="s">
        <v>18</v>
      </c>
      <c r="J1125" s="1" t="s">
        <v>17</v>
      </c>
      <c r="K1125" s="1">
        <v>10643220</v>
      </c>
      <c r="L1125" s="1">
        <v>6127958</v>
      </c>
      <c r="M1125" s="1">
        <v>4748283</v>
      </c>
      <c r="N1125" s="1">
        <v>1652873</v>
      </c>
    </row>
    <row r="1126" spans="1:14">
      <c r="A1126" s="12">
        <v>64035190</v>
      </c>
      <c r="B1126" s="1" t="s">
        <v>11923</v>
      </c>
      <c r="C1126" s="12">
        <v>640351</v>
      </c>
      <c r="D1126" s="1" t="s">
        <v>11922</v>
      </c>
      <c r="E1126" s="12">
        <v>6403</v>
      </c>
      <c r="F1126" s="1" t="s">
        <v>1043</v>
      </c>
      <c r="G1126" s="12">
        <v>64</v>
      </c>
      <c r="H1126" s="1" t="s">
        <v>155</v>
      </c>
      <c r="I1126" s="1" t="s">
        <v>154</v>
      </c>
      <c r="J1126" s="1" t="s">
        <v>153</v>
      </c>
      <c r="K1126" s="1">
        <v>10625356</v>
      </c>
      <c r="L1126" s="1">
        <v>156808</v>
      </c>
      <c r="M1126" s="1">
        <v>979257</v>
      </c>
      <c r="N1126" s="1">
        <v>4982</v>
      </c>
    </row>
    <row r="1127" spans="1:14">
      <c r="A1127" s="12">
        <v>84029000</v>
      </c>
      <c r="B1127" s="1" t="s">
        <v>11044</v>
      </c>
      <c r="C1127" s="12">
        <v>840290</v>
      </c>
      <c r="D1127" s="1" t="s">
        <v>11043</v>
      </c>
      <c r="E1127" s="12">
        <v>8402</v>
      </c>
      <c r="F1127" s="1" t="s">
        <v>4039</v>
      </c>
      <c r="G1127" s="12">
        <v>84</v>
      </c>
      <c r="H1127" s="1" t="s">
        <v>28</v>
      </c>
      <c r="I1127" s="1" t="s">
        <v>27</v>
      </c>
      <c r="J1127" s="1" t="s">
        <v>26</v>
      </c>
      <c r="K1127" s="1">
        <v>10621488</v>
      </c>
      <c r="L1127" s="1">
        <v>1187439</v>
      </c>
      <c r="M1127" s="1">
        <v>7742726</v>
      </c>
      <c r="N1127" s="1">
        <v>333797</v>
      </c>
    </row>
    <row r="1128" spans="1:14">
      <c r="A1128" s="13" t="s">
        <v>15655</v>
      </c>
      <c r="B1128" s="1" t="s">
        <v>15654</v>
      </c>
      <c r="C1128" s="13" t="s">
        <v>15653</v>
      </c>
      <c r="D1128" s="1" t="s">
        <v>15652</v>
      </c>
      <c r="E1128" s="13" t="s">
        <v>15651</v>
      </c>
      <c r="F1128" s="1" t="s">
        <v>15650</v>
      </c>
      <c r="G1128" s="13" t="s">
        <v>4162</v>
      </c>
      <c r="H1128" s="1" t="s">
        <v>4161</v>
      </c>
      <c r="I1128" s="1" t="s">
        <v>204</v>
      </c>
      <c r="J1128" s="1" t="s">
        <v>203</v>
      </c>
      <c r="K1128" s="1">
        <v>10620533</v>
      </c>
      <c r="L1128" s="1">
        <v>2352494</v>
      </c>
      <c r="M1128" s="1">
        <v>0</v>
      </c>
      <c r="N1128" s="1">
        <v>0</v>
      </c>
    </row>
    <row r="1129" spans="1:14">
      <c r="A1129" s="12">
        <v>85044090</v>
      </c>
      <c r="B1129" s="1" t="s">
        <v>11438</v>
      </c>
      <c r="C1129" s="12">
        <v>850440</v>
      </c>
      <c r="D1129" s="1" t="s">
        <v>8066</v>
      </c>
      <c r="E1129" s="12">
        <v>8504</v>
      </c>
      <c r="F1129" s="1" t="s">
        <v>495</v>
      </c>
      <c r="G1129" s="12">
        <v>85</v>
      </c>
      <c r="H1129" s="1" t="s">
        <v>102</v>
      </c>
      <c r="I1129" s="1" t="s">
        <v>27</v>
      </c>
      <c r="J1129" s="1" t="s">
        <v>26</v>
      </c>
      <c r="K1129" s="1">
        <v>10578487</v>
      </c>
      <c r="L1129" s="1">
        <v>173562</v>
      </c>
      <c r="M1129" s="1">
        <v>884887236</v>
      </c>
      <c r="N1129" s="1">
        <v>32333708</v>
      </c>
    </row>
    <row r="1130" spans="1:14">
      <c r="A1130" s="12">
        <v>30049035</v>
      </c>
      <c r="B1130" s="1" t="s">
        <v>742</v>
      </c>
      <c r="C1130" s="12">
        <v>300490</v>
      </c>
      <c r="D1130" s="1" t="s">
        <v>741</v>
      </c>
      <c r="E1130" s="12">
        <v>3004</v>
      </c>
      <c r="F1130" s="1" t="s">
        <v>364</v>
      </c>
      <c r="G1130" s="12">
        <v>30</v>
      </c>
      <c r="H1130" s="1" t="s">
        <v>63</v>
      </c>
      <c r="I1130" s="1" t="s">
        <v>12</v>
      </c>
      <c r="J1130" s="1" t="s">
        <v>11</v>
      </c>
      <c r="K1130" s="1">
        <v>10531728</v>
      </c>
      <c r="L1130" s="1">
        <v>170929</v>
      </c>
      <c r="M1130" s="1">
        <v>6282532</v>
      </c>
      <c r="N1130" s="1">
        <v>28146</v>
      </c>
    </row>
    <row r="1131" spans="1:14">
      <c r="A1131" s="12">
        <v>72253000</v>
      </c>
      <c r="B1131" s="1" t="s">
        <v>15649</v>
      </c>
      <c r="C1131" s="12">
        <v>722530</v>
      </c>
      <c r="D1131" s="1" t="s">
        <v>15648</v>
      </c>
      <c r="E1131" s="12">
        <v>7225</v>
      </c>
      <c r="F1131" s="1" t="s">
        <v>2009</v>
      </c>
      <c r="G1131" s="12">
        <v>72</v>
      </c>
      <c r="H1131" s="1" t="s">
        <v>436</v>
      </c>
      <c r="I1131" s="1" t="s">
        <v>107</v>
      </c>
      <c r="J1131" s="1" t="s">
        <v>106</v>
      </c>
      <c r="K1131" s="1">
        <v>10528784</v>
      </c>
      <c r="L1131" s="1">
        <v>16063809</v>
      </c>
      <c r="M1131" s="1">
        <v>28871085</v>
      </c>
      <c r="N1131" s="1">
        <v>50460716</v>
      </c>
    </row>
    <row r="1132" spans="1:14">
      <c r="A1132" s="12">
        <v>87042290</v>
      </c>
      <c r="B1132" s="1" t="s">
        <v>2953</v>
      </c>
      <c r="C1132" s="12">
        <v>870422</v>
      </c>
      <c r="D1132" s="1" t="s">
        <v>2952</v>
      </c>
      <c r="E1132" s="12">
        <v>8704</v>
      </c>
      <c r="F1132" s="1" t="s">
        <v>1072</v>
      </c>
      <c r="G1132" s="12">
        <v>87</v>
      </c>
      <c r="H1132" s="1" t="s">
        <v>633</v>
      </c>
      <c r="I1132" s="1" t="s">
        <v>272</v>
      </c>
      <c r="J1132" s="1" t="s">
        <v>271</v>
      </c>
      <c r="K1132" s="1">
        <v>10524195</v>
      </c>
      <c r="L1132" s="1">
        <v>1097601</v>
      </c>
      <c r="M1132" s="1">
        <v>101253165</v>
      </c>
      <c r="N1132" s="1">
        <v>7846907</v>
      </c>
    </row>
    <row r="1133" spans="1:14">
      <c r="A1133" s="12">
        <v>32074010</v>
      </c>
      <c r="B1133" s="1" t="s">
        <v>9378</v>
      </c>
      <c r="C1133" s="12">
        <v>320740</v>
      </c>
      <c r="D1133" s="1" t="s">
        <v>7775</v>
      </c>
      <c r="E1133" s="12">
        <v>3207</v>
      </c>
      <c r="F1133" s="1" t="s">
        <v>2310</v>
      </c>
      <c r="G1133" s="12">
        <v>32</v>
      </c>
      <c r="H1133" s="1" t="s">
        <v>1112</v>
      </c>
      <c r="I1133" s="1" t="s">
        <v>12</v>
      </c>
      <c r="J1133" s="1" t="s">
        <v>11</v>
      </c>
      <c r="K1133" s="1">
        <v>10511258</v>
      </c>
      <c r="L1133" s="1">
        <v>13372699</v>
      </c>
      <c r="M1133" s="1">
        <v>9361408</v>
      </c>
      <c r="N1133" s="1">
        <v>4357095</v>
      </c>
    </row>
    <row r="1134" spans="1:14">
      <c r="A1134" s="12">
        <v>85261000</v>
      </c>
      <c r="B1134" s="1" t="s">
        <v>11675</v>
      </c>
      <c r="C1134" s="12">
        <v>852610</v>
      </c>
      <c r="D1134" s="1" t="s">
        <v>11675</v>
      </c>
      <c r="E1134" s="12">
        <v>8526</v>
      </c>
      <c r="F1134" s="1" t="s">
        <v>9774</v>
      </c>
      <c r="G1134" s="12">
        <v>85</v>
      </c>
      <c r="H1134" s="1" t="s">
        <v>102</v>
      </c>
      <c r="I1134" s="1" t="s">
        <v>27</v>
      </c>
      <c r="J1134" s="1" t="s">
        <v>26</v>
      </c>
      <c r="K1134" s="1">
        <v>10494319</v>
      </c>
      <c r="L1134" s="1">
        <v>1978</v>
      </c>
      <c r="M1134" s="1">
        <v>62918438</v>
      </c>
      <c r="N1134" s="1">
        <v>100281</v>
      </c>
    </row>
    <row r="1135" spans="1:14">
      <c r="A1135" s="12">
        <v>85423190</v>
      </c>
      <c r="B1135" s="1" t="s">
        <v>11707</v>
      </c>
      <c r="C1135" s="12">
        <v>854231</v>
      </c>
      <c r="D1135" s="1" t="s">
        <v>8704</v>
      </c>
      <c r="E1135" s="12">
        <v>8542</v>
      </c>
      <c r="F1135" s="1" t="s">
        <v>297</v>
      </c>
      <c r="G1135" s="12">
        <v>85</v>
      </c>
      <c r="H1135" s="1" t="s">
        <v>102</v>
      </c>
      <c r="I1135" s="1" t="s">
        <v>27</v>
      </c>
      <c r="J1135" s="1" t="s">
        <v>26</v>
      </c>
      <c r="K1135" s="1">
        <v>10492258</v>
      </c>
      <c r="L1135" s="1">
        <v>12517</v>
      </c>
      <c r="M1135" s="1">
        <v>746029552</v>
      </c>
      <c r="N1135" s="1">
        <v>1099428</v>
      </c>
    </row>
    <row r="1136" spans="1:14">
      <c r="A1136" s="12">
        <v>38160090</v>
      </c>
      <c r="B1136" s="1" t="s">
        <v>10797</v>
      </c>
      <c r="C1136" s="12">
        <v>381600</v>
      </c>
      <c r="D1136" s="1" t="s">
        <v>3175</v>
      </c>
      <c r="E1136" s="12">
        <v>3816</v>
      </c>
      <c r="F1136" s="1" t="s">
        <v>3175</v>
      </c>
      <c r="G1136" s="12">
        <v>38</v>
      </c>
      <c r="H1136" s="1" t="s">
        <v>244</v>
      </c>
      <c r="I1136" s="1" t="s">
        <v>12</v>
      </c>
      <c r="J1136" s="1" t="s">
        <v>11</v>
      </c>
      <c r="K1136" s="1">
        <v>10485885</v>
      </c>
      <c r="L1136" s="1">
        <v>8861826</v>
      </c>
      <c r="M1136" s="1">
        <v>10574703</v>
      </c>
      <c r="N1136" s="1">
        <v>8322795</v>
      </c>
    </row>
    <row r="1137" spans="1:14">
      <c r="A1137" s="12">
        <v>15012000</v>
      </c>
      <c r="B1137" s="1" t="s">
        <v>11981</v>
      </c>
      <c r="C1137" s="12">
        <v>150120</v>
      </c>
      <c r="D1137" s="1" t="s">
        <v>11981</v>
      </c>
      <c r="E1137" s="12">
        <v>1501</v>
      </c>
      <c r="F1137" s="1" t="s">
        <v>11980</v>
      </c>
      <c r="G1137" s="12">
        <v>15</v>
      </c>
      <c r="H1137" s="1" t="s">
        <v>413</v>
      </c>
      <c r="I1137" s="1" t="s">
        <v>412</v>
      </c>
      <c r="J1137" s="1" t="s">
        <v>411</v>
      </c>
      <c r="K1137" s="1">
        <v>10479759</v>
      </c>
      <c r="L1137" s="1">
        <v>11162286</v>
      </c>
      <c r="M1137" s="1">
        <v>0</v>
      </c>
      <c r="N1137" s="1">
        <v>0</v>
      </c>
    </row>
    <row r="1138" spans="1:14">
      <c r="A1138" s="12">
        <v>85016200</v>
      </c>
      <c r="B1138" s="1" t="s">
        <v>11846</v>
      </c>
      <c r="C1138" s="12">
        <v>850162</v>
      </c>
      <c r="D1138" s="1" t="s">
        <v>11845</v>
      </c>
      <c r="E1138" s="12">
        <v>8501</v>
      </c>
      <c r="F1138" s="1" t="s">
        <v>827</v>
      </c>
      <c r="G1138" s="12">
        <v>85</v>
      </c>
      <c r="H1138" s="1" t="s">
        <v>102</v>
      </c>
      <c r="I1138" s="1" t="s">
        <v>27</v>
      </c>
      <c r="J1138" s="1" t="s">
        <v>26</v>
      </c>
      <c r="K1138" s="1">
        <v>10478721</v>
      </c>
      <c r="L1138" s="1">
        <v>816678</v>
      </c>
      <c r="M1138" s="1">
        <v>23132960</v>
      </c>
      <c r="N1138" s="1">
        <v>2104339</v>
      </c>
    </row>
    <row r="1139" spans="1:14">
      <c r="A1139" s="12">
        <v>85049040</v>
      </c>
      <c r="B1139" s="1" t="s">
        <v>11301</v>
      </c>
      <c r="C1139" s="12">
        <v>850490</v>
      </c>
      <c r="D1139" s="1" t="s">
        <v>1918</v>
      </c>
      <c r="E1139" s="12">
        <v>8504</v>
      </c>
      <c r="F1139" s="1" t="s">
        <v>495</v>
      </c>
      <c r="G1139" s="12">
        <v>85</v>
      </c>
      <c r="H1139" s="1" t="s">
        <v>102</v>
      </c>
      <c r="I1139" s="1" t="s">
        <v>27</v>
      </c>
      <c r="J1139" s="1" t="s">
        <v>26</v>
      </c>
      <c r="K1139" s="1">
        <v>10453467</v>
      </c>
      <c r="L1139" s="1">
        <v>94069</v>
      </c>
      <c r="M1139" s="1">
        <v>53975042</v>
      </c>
      <c r="N1139" s="1">
        <v>875941</v>
      </c>
    </row>
    <row r="1140" spans="1:14">
      <c r="A1140" s="12">
        <v>84323190</v>
      </c>
      <c r="B1140" s="1" t="s">
        <v>8100</v>
      </c>
      <c r="C1140" s="12">
        <v>843231</v>
      </c>
      <c r="D1140" s="1" t="s">
        <v>8099</v>
      </c>
      <c r="E1140" s="12">
        <v>8432</v>
      </c>
      <c r="F1140" s="1" t="s">
        <v>2466</v>
      </c>
      <c r="G1140" s="12">
        <v>84</v>
      </c>
      <c r="H1140" s="1" t="s">
        <v>28</v>
      </c>
      <c r="I1140" s="1" t="s">
        <v>27</v>
      </c>
      <c r="J1140" s="1" t="s">
        <v>26</v>
      </c>
      <c r="K1140" s="1">
        <v>10453084</v>
      </c>
      <c r="L1140" s="1">
        <v>808218</v>
      </c>
      <c r="M1140" s="1">
        <v>2981049</v>
      </c>
      <c r="N1140" s="1">
        <v>108757</v>
      </c>
    </row>
    <row r="1141" spans="1:14">
      <c r="A1141" s="12">
        <v>87141000</v>
      </c>
      <c r="B1141" s="1" t="s">
        <v>11048</v>
      </c>
      <c r="C1141" s="12">
        <v>871410</v>
      </c>
      <c r="D1141" s="1" t="s">
        <v>11048</v>
      </c>
      <c r="E1141" s="12">
        <v>8714</v>
      </c>
      <c r="F1141" s="1" t="s">
        <v>706</v>
      </c>
      <c r="G1141" s="12">
        <v>87</v>
      </c>
      <c r="H1141" s="1" t="s">
        <v>633</v>
      </c>
      <c r="I1141" s="1" t="s">
        <v>272</v>
      </c>
      <c r="J1141" s="1" t="s">
        <v>271</v>
      </c>
      <c r="K1141" s="1">
        <v>10428355</v>
      </c>
      <c r="L1141" s="1">
        <v>832002</v>
      </c>
      <c r="M1141" s="1">
        <v>816168774</v>
      </c>
      <c r="N1141" s="1">
        <v>127539729</v>
      </c>
    </row>
    <row r="1142" spans="1:14">
      <c r="A1142" s="12">
        <v>29224190</v>
      </c>
      <c r="B1142" s="1" t="s">
        <v>7906</v>
      </c>
      <c r="C1142" s="12">
        <v>292241</v>
      </c>
      <c r="D1142" s="1" t="s">
        <v>4125</v>
      </c>
      <c r="E1142" s="12">
        <v>2922</v>
      </c>
      <c r="F1142" s="1" t="s">
        <v>294</v>
      </c>
      <c r="G1142" s="12">
        <v>29</v>
      </c>
      <c r="H1142" s="1" t="s">
        <v>13</v>
      </c>
      <c r="I1142" s="1" t="s">
        <v>12</v>
      </c>
      <c r="J1142" s="1" t="s">
        <v>11</v>
      </c>
      <c r="K1142" s="1">
        <v>10421000</v>
      </c>
      <c r="L1142" s="1">
        <v>5583076</v>
      </c>
      <c r="M1142" s="1">
        <v>40670161</v>
      </c>
      <c r="N1142" s="1">
        <v>31267103</v>
      </c>
    </row>
    <row r="1143" spans="1:14">
      <c r="A1143" s="12">
        <v>33052000</v>
      </c>
      <c r="B1143" s="1" t="s">
        <v>11041</v>
      </c>
      <c r="C1143" s="12">
        <v>330520</v>
      </c>
      <c r="D1143" s="1" t="s">
        <v>11040</v>
      </c>
      <c r="E1143" s="12">
        <v>3305</v>
      </c>
      <c r="F1143" s="1" t="s">
        <v>7414</v>
      </c>
      <c r="G1143" s="12">
        <v>33</v>
      </c>
      <c r="H1143" s="1" t="s">
        <v>406</v>
      </c>
      <c r="I1143" s="1" t="s">
        <v>12</v>
      </c>
      <c r="J1143" s="1" t="s">
        <v>11</v>
      </c>
      <c r="K1143" s="1">
        <v>10376403</v>
      </c>
      <c r="L1143" s="1">
        <v>699432</v>
      </c>
      <c r="M1143" s="1">
        <v>529286</v>
      </c>
      <c r="N1143" s="1">
        <v>7152</v>
      </c>
    </row>
    <row r="1144" spans="1:14">
      <c r="A1144" s="12">
        <v>84289090</v>
      </c>
      <c r="B1144" s="1" t="s">
        <v>11244</v>
      </c>
      <c r="C1144" s="12">
        <v>842890</v>
      </c>
      <c r="D1144" s="1" t="s">
        <v>2853</v>
      </c>
      <c r="E1144" s="12">
        <v>8428</v>
      </c>
      <c r="F1144" s="1" t="s">
        <v>2769</v>
      </c>
      <c r="G1144" s="12">
        <v>84</v>
      </c>
      <c r="H1144" s="1" t="s">
        <v>28</v>
      </c>
      <c r="I1144" s="1" t="s">
        <v>27</v>
      </c>
      <c r="J1144" s="1" t="s">
        <v>26</v>
      </c>
      <c r="K1144" s="1">
        <v>10367716</v>
      </c>
      <c r="L1144" s="1">
        <v>524311</v>
      </c>
      <c r="M1144" s="1">
        <v>125940530</v>
      </c>
      <c r="N1144" s="1">
        <v>11307430</v>
      </c>
    </row>
    <row r="1145" spans="1:14">
      <c r="A1145" s="12">
        <v>84198190</v>
      </c>
      <c r="B1145" s="1" t="s">
        <v>11614</v>
      </c>
      <c r="C1145" s="12">
        <v>841981</v>
      </c>
      <c r="D1145" s="1" t="s">
        <v>10877</v>
      </c>
      <c r="E1145" s="12">
        <v>8419</v>
      </c>
      <c r="F1145" s="1" t="s">
        <v>2867</v>
      </c>
      <c r="G1145" s="12">
        <v>84</v>
      </c>
      <c r="H1145" s="1" t="s">
        <v>28</v>
      </c>
      <c r="I1145" s="1" t="s">
        <v>27</v>
      </c>
      <c r="J1145" s="1" t="s">
        <v>26</v>
      </c>
      <c r="K1145" s="1">
        <v>10360328</v>
      </c>
      <c r="L1145" s="1">
        <v>1489665</v>
      </c>
      <c r="M1145" s="1">
        <v>72122552</v>
      </c>
      <c r="N1145" s="1">
        <v>2051025</v>
      </c>
    </row>
    <row r="1146" spans="1:14">
      <c r="A1146" s="12">
        <v>87082919</v>
      </c>
      <c r="B1146" s="1" t="s">
        <v>11472</v>
      </c>
      <c r="C1146" s="12">
        <v>870829</v>
      </c>
      <c r="D1146" s="1" t="s">
        <v>3641</v>
      </c>
      <c r="E1146" s="12">
        <v>8708</v>
      </c>
      <c r="F1146" s="1" t="s">
        <v>3640</v>
      </c>
      <c r="G1146" s="12">
        <v>87</v>
      </c>
      <c r="H1146" s="1" t="s">
        <v>633</v>
      </c>
      <c r="I1146" s="1" t="s">
        <v>272</v>
      </c>
      <c r="J1146" s="1" t="s">
        <v>271</v>
      </c>
      <c r="K1146" s="1">
        <v>10331623</v>
      </c>
      <c r="L1146" s="1">
        <v>697970</v>
      </c>
      <c r="M1146" s="1">
        <v>35632625</v>
      </c>
      <c r="N1146" s="1">
        <v>3360810</v>
      </c>
    </row>
    <row r="1147" spans="1:14">
      <c r="A1147" s="12">
        <v>34024190</v>
      </c>
      <c r="B1147" s="1" t="s">
        <v>10505</v>
      </c>
      <c r="C1147" s="12">
        <v>340241</v>
      </c>
      <c r="D1147" s="1" t="s">
        <v>10504</v>
      </c>
      <c r="E1147" s="12">
        <v>3402</v>
      </c>
      <c r="F1147" s="1" t="s">
        <v>520</v>
      </c>
      <c r="G1147" s="12">
        <v>34</v>
      </c>
      <c r="H1147" s="1" t="s">
        <v>519</v>
      </c>
      <c r="I1147" s="1" t="s">
        <v>12</v>
      </c>
      <c r="J1147" s="1" t="s">
        <v>11</v>
      </c>
      <c r="K1147" s="1">
        <v>10287673</v>
      </c>
      <c r="L1147" s="1">
        <v>2187750</v>
      </c>
      <c r="M1147" s="1">
        <v>26400200</v>
      </c>
      <c r="N1147" s="1">
        <v>8233034</v>
      </c>
    </row>
    <row r="1148" spans="1:14">
      <c r="A1148" s="12">
        <v>84849000</v>
      </c>
      <c r="B1148" s="1" t="s">
        <v>10795</v>
      </c>
      <c r="C1148" s="12">
        <v>848490</v>
      </c>
      <c r="D1148" s="1" t="s">
        <v>10795</v>
      </c>
      <c r="E1148" s="12">
        <v>8484</v>
      </c>
      <c r="F1148" s="1" t="s">
        <v>10794</v>
      </c>
      <c r="G1148" s="12">
        <v>84</v>
      </c>
      <c r="H1148" s="1" t="s">
        <v>28</v>
      </c>
      <c r="I1148" s="1" t="s">
        <v>27</v>
      </c>
      <c r="J1148" s="1" t="s">
        <v>26</v>
      </c>
      <c r="K1148" s="1">
        <v>10268893</v>
      </c>
      <c r="L1148" s="1">
        <v>207193</v>
      </c>
      <c r="M1148" s="1">
        <v>47317674</v>
      </c>
      <c r="N1148" s="1">
        <v>863977</v>
      </c>
    </row>
    <row r="1149" spans="1:14">
      <c r="A1149" s="12">
        <v>48064000</v>
      </c>
      <c r="B1149" s="1" t="s">
        <v>11025</v>
      </c>
      <c r="C1149" s="12">
        <v>480640</v>
      </c>
      <c r="D1149" s="1" t="s">
        <v>11024</v>
      </c>
      <c r="E1149" s="12">
        <v>4806</v>
      </c>
      <c r="F1149" s="1" t="s">
        <v>1334</v>
      </c>
      <c r="G1149" s="12">
        <v>48</v>
      </c>
      <c r="H1149" s="1" t="s">
        <v>19</v>
      </c>
      <c r="I1149" s="1" t="s">
        <v>18</v>
      </c>
      <c r="J1149" s="1" t="s">
        <v>17</v>
      </c>
      <c r="K1149" s="1">
        <v>10260815</v>
      </c>
      <c r="L1149" s="1">
        <v>7577561</v>
      </c>
      <c r="M1149" s="1">
        <v>43456164</v>
      </c>
      <c r="N1149" s="1">
        <v>30977067</v>
      </c>
    </row>
    <row r="1150" spans="1:14">
      <c r="A1150" s="12">
        <v>90221999</v>
      </c>
      <c r="B1150" s="1" t="s">
        <v>10463</v>
      </c>
      <c r="C1150" s="12">
        <v>902219</v>
      </c>
      <c r="D1150" s="1" t="s">
        <v>9169</v>
      </c>
      <c r="E1150" s="12">
        <v>9022</v>
      </c>
      <c r="F1150" s="1" t="s">
        <v>3898</v>
      </c>
      <c r="G1150" s="12">
        <v>90</v>
      </c>
      <c r="H1150" s="1" t="s">
        <v>512</v>
      </c>
      <c r="I1150" s="1" t="s">
        <v>49</v>
      </c>
      <c r="J1150" s="1" t="s">
        <v>48</v>
      </c>
      <c r="K1150" s="1">
        <v>10237756</v>
      </c>
      <c r="L1150" s="1">
        <v>218613</v>
      </c>
      <c r="M1150" s="1">
        <v>32589322</v>
      </c>
      <c r="N1150" s="1">
        <v>433531</v>
      </c>
    </row>
    <row r="1151" spans="1:14">
      <c r="A1151" s="12">
        <v>29024300</v>
      </c>
      <c r="B1151" s="1" t="s">
        <v>984</v>
      </c>
      <c r="C1151" s="12">
        <v>290243</v>
      </c>
      <c r="D1151" s="1" t="s">
        <v>983</v>
      </c>
      <c r="E1151" s="12">
        <v>2902</v>
      </c>
      <c r="F1151" s="1" t="s">
        <v>230</v>
      </c>
      <c r="G1151" s="12">
        <v>29</v>
      </c>
      <c r="H1151" s="1" t="s">
        <v>13</v>
      </c>
      <c r="I1151" s="1" t="s">
        <v>12</v>
      </c>
      <c r="J1151" s="1" t="s">
        <v>11</v>
      </c>
      <c r="K1151" s="1">
        <v>10229574</v>
      </c>
      <c r="L1151" s="1">
        <v>10234281</v>
      </c>
      <c r="M1151" s="1">
        <v>207400930</v>
      </c>
      <c r="N1151" s="1">
        <v>216292981</v>
      </c>
    </row>
    <row r="1152" spans="1:14">
      <c r="A1152" s="12">
        <v>82019000</v>
      </c>
      <c r="B1152" s="1" t="s">
        <v>11895</v>
      </c>
      <c r="C1152" s="12">
        <v>820190</v>
      </c>
      <c r="D1152" s="1" t="s">
        <v>11894</v>
      </c>
      <c r="E1152" s="12">
        <v>8201</v>
      </c>
      <c r="F1152" s="1" t="s">
        <v>1096</v>
      </c>
      <c r="G1152" s="12">
        <v>82</v>
      </c>
      <c r="H1152" s="1" t="s">
        <v>768</v>
      </c>
      <c r="I1152" s="1" t="s">
        <v>107</v>
      </c>
      <c r="J1152" s="1" t="s">
        <v>106</v>
      </c>
      <c r="K1152" s="1">
        <v>10218524</v>
      </c>
      <c r="L1152" s="1">
        <v>3355125</v>
      </c>
      <c r="M1152" s="1">
        <v>1516870</v>
      </c>
      <c r="N1152" s="1">
        <v>385500</v>
      </c>
    </row>
    <row r="1153" spans="1:14">
      <c r="A1153" s="12">
        <v>74082990</v>
      </c>
      <c r="B1153" s="1" t="s">
        <v>1839</v>
      </c>
      <c r="C1153" s="12">
        <v>740829</v>
      </c>
      <c r="D1153" s="1" t="s">
        <v>1839</v>
      </c>
      <c r="E1153" s="12">
        <v>7408</v>
      </c>
      <c r="F1153" s="1" t="s">
        <v>1838</v>
      </c>
      <c r="G1153" s="12">
        <v>74</v>
      </c>
      <c r="H1153" s="1" t="s">
        <v>491</v>
      </c>
      <c r="I1153" s="1" t="s">
        <v>107</v>
      </c>
      <c r="J1153" s="1" t="s">
        <v>106</v>
      </c>
      <c r="K1153" s="1">
        <v>10193571</v>
      </c>
      <c r="L1153" s="1">
        <v>879955</v>
      </c>
      <c r="M1153" s="1">
        <v>4188363</v>
      </c>
      <c r="N1153" s="1">
        <v>282926</v>
      </c>
    </row>
    <row r="1154" spans="1:14">
      <c r="A1154" s="12">
        <v>73158200</v>
      </c>
      <c r="B1154" s="1" t="s">
        <v>7527</v>
      </c>
      <c r="C1154" s="12">
        <v>731582</v>
      </c>
      <c r="D1154" s="1" t="s">
        <v>7526</v>
      </c>
      <c r="E1154" s="12">
        <v>7315</v>
      </c>
      <c r="F1154" s="1" t="s">
        <v>661</v>
      </c>
      <c r="G1154" s="12">
        <v>73</v>
      </c>
      <c r="H1154" s="1" t="s">
        <v>108</v>
      </c>
      <c r="I1154" s="1" t="s">
        <v>107</v>
      </c>
      <c r="J1154" s="1" t="s">
        <v>106</v>
      </c>
      <c r="K1154" s="1">
        <v>10192892</v>
      </c>
      <c r="L1154" s="1">
        <v>3329179</v>
      </c>
      <c r="M1154" s="1">
        <v>22721185</v>
      </c>
      <c r="N1154" s="1">
        <v>11991122</v>
      </c>
    </row>
    <row r="1155" spans="1:14">
      <c r="A1155" s="12">
        <v>84133030</v>
      </c>
      <c r="B1155" s="1" t="s">
        <v>11241</v>
      </c>
      <c r="C1155" s="12">
        <v>841330</v>
      </c>
      <c r="D1155" s="1" t="s">
        <v>10621</v>
      </c>
      <c r="E1155" s="12">
        <v>8413</v>
      </c>
      <c r="F1155" s="1" t="s">
        <v>3532</v>
      </c>
      <c r="G1155" s="12">
        <v>84</v>
      </c>
      <c r="H1155" s="1" t="s">
        <v>28</v>
      </c>
      <c r="I1155" s="1" t="s">
        <v>27</v>
      </c>
      <c r="J1155" s="1" t="s">
        <v>26</v>
      </c>
      <c r="K1155" s="1">
        <v>10190684</v>
      </c>
      <c r="L1155" s="1">
        <v>432567</v>
      </c>
      <c r="M1155" s="1">
        <v>50826162</v>
      </c>
      <c r="N1155" s="1">
        <v>2607190</v>
      </c>
    </row>
    <row r="1156" spans="1:14">
      <c r="A1156" s="12">
        <v>26140010</v>
      </c>
      <c r="B1156" s="1" t="s">
        <v>15647</v>
      </c>
      <c r="C1156" s="12">
        <v>261400</v>
      </c>
      <c r="D1156" s="1" t="s">
        <v>4191</v>
      </c>
      <c r="E1156" s="12">
        <v>2614</v>
      </c>
      <c r="F1156" s="1" t="s">
        <v>4191</v>
      </c>
      <c r="G1156" s="12">
        <v>26</v>
      </c>
      <c r="H1156" s="1" t="s">
        <v>888</v>
      </c>
      <c r="I1156" s="1" t="s">
        <v>225</v>
      </c>
      <c r="J1156" s="1" t="s">
        <v>224</v>
      </c>
      <c r="K1156" s="1">
        <v>10150453</v>
      </c>
      <c r="L1156" s="1">
        <v>61412140</v>
      </c>
      <c r="M1156" s="1">
        <v>21421</v>
      </c>
      <c r="N1156" s="1">
        <v>38000</v>
      </c>
    </row>
    <row r="1157" spans="1:14">
      <c r="A1157" s="12">
        <v>69120000</v>
      </c>
      <c r="B1157" s="1" t="s">
        <v>10628</v>
      </c>
      <c r="C1157" s="12">
        <v>691200</v>
      </c>
      <c r="D1157" s="1" t="s">
        <v>10629</v>
      </c>
      <c r="E1157" s="12">
        <v>6912</v>
      </c>
      <c r="F1157" s="1" t="s">
        <v>10628</v>
      </c>
      <c r="G1157" s="12">
        <v>69</v>
      </c>
      <c r="H1157" s="1" t="s">
        <v>933</v>
      </c>
      <c r="I1157" s="1" t="s">
        <v>7</v>
      </c>
      <c r="J1157" s="1" t="s">
        <v>6</v>
      </c>
      <c r="K1157" s="1">
        <v>10137203</v>
      </c>
      <c r="L1157" s="1">
        <v>5535459</v>
      </c>
      <c r="M1157" s="1">
        <v>32656885</v>
      </c>
      <c r="N1157" s="1">
        <v>17046837</v>
      </c>
    </row>
    <row r="1158" spans="1:14">
      <c r="A1158" s="12">
        <v>84818021</v>
      </c>
      <c r="B1158" s="1" t="s">
        <v>11449</v>
      </c>
      <c r="C1158" s="12">
        <v>848180</v>
      </c>
      <c r="D1158" s="1" t="s">
        <v>4249</v>
      </c>
      <c r="E1158" s="12">
        <v>8481</v>
      </c>
      <c r="F1158" s="1" t="s">
        <v>4248</v>
      </c>
      <c r="G1158" s="12">
        <v>84</v>
      </c>
      <c r="H1158" s="1" t="s">
        <v>28</v>
      </c>
      <c r="I1158" s="1" t="s">
        <v>27</v>
      </c>
      <c r="J1158" s="1" t="s">
        <v>26</v>
      </c>
      <c r="K1158" s="1">
        <v>10129865</v>
      </c>
      <c r="L1158" s="1">
        <v>309176</v>
      </c>
      <c r="M1158" s="1">
        <v>47494562</v>
      </c>
      <c r="N1158" s="1">
        <v>1758176</v>
      </c>
    </row>
    <row r="1159" spans="1:14">
      <c r="A1159" s="12">
        <v>73121090</v>
      </c>
      <c r="B1159" s="1" t="s">
        <v>11277</v>
      </c>
      <c r="C1159" s="12">
        <v>731210</v>
      </c>
      <c r="D1159" s="1" t="s">
        <v>6628</v>
      </c>
      <c r="E1159" s="12">
        <v>7312</v>
      </c>
      <c r="F1159" s="1" t="s">
        <v>6627</v>
      </c>
      <c r="G1159" s="12">
        <v>73</v>
      </c>
      <c r="H1159" s="1" t="s">
        <v>108</v>
      </c>
      <c r="I1159" s="1" t="s">
        <v>107</v>
      </c>
      <c r="J1159" s="1" t="s">
        <v>106</v>
      </c>
      <c r="K1159" s="1">
        <v>10115985</v>
      </c>
      <c r="L1159" s="1">
        <v>6614713</v>
      </c>
      <c r="M1159" s="1">
        <v>103011636</v>
      </c>
      <c r="N1159" s="1">
        <v>59924099</v>
      </c>
    </row>
    <row r="1160" spans="1:14">
      <c r="A1160" s="12">
        <v>29337990</v>
      </c>
      <c r="B1160" s="1" t="s">
        <v>11646</v>
      </c>
      <c r="C1160" s="12">
        <v>293379</v>
      </c>
      <c r="D1160" s="1" t="s">
        <v>11646</v>
      </c>
      <c r="E1160" s="12">
        <v>2933</v>
      </c>
      <c r="F1160" s="1" t="s">
        <v>67</v>
      </c>
      <c r="G1160" s="12">
        <v>29</v>
      </c>
      <c r="H1160" s="1" t="s">
        <v>13</v>
      </c>
      <c r="I1160" s="1" t="s">
        <v>12</v>
      </c>
      <c r="J1160" s="1" t="s">
        <v>11</v>
      </c>
      <c r="K1160" s="1">
        <v>10104102</v>
      </c>
      <c r="L1160" s="1">
        <v>2141132</v>
      </c>
      <c r="M1160" s="1">
        <v>28798168</v>
      </c>
      <c r="N1160" s="1">
        <v>2676564</v>
      </c>
    </row>
    <row r="1161" spans="1:14">
      <c r="A1161" s="12">
        <v>22060090</v>
      </c>
      <c r="B1161" s="1" t="s">
        <v>9025</v>
      </c>
      <c r="C1161" s="12">
        <v>220600</v>
      </c>
      <c r="D1161" s="1" t="s">
        <v>9024</v>
      </c>
      <c r="E1161" s="12">
        <v>2206</v>
      </c>
      <c r="F1161" s="1" t="s">
        <v>9024</v>
      </c>
      <c r="G1161" s="12">
        <v>22</v>
      </c>
      <c r="H1161" s="1" t="s">
        <v>1086</v>
      </c>
      <c r="I1161" s="1" t="s">
        <v>751</v>
      </c>
      <c r="J1161" s="1" t="s">
        <v>750</v>
      </c>
      <c r="K1161" s="1">
        <v>10051714</v>
      </c>
      <c r="L1161" s="1">
        <v>8878461</v>
      </c>
      <c r="M1161" s="1">
        <v>1151946</v>
      </c>
      <c r="N1161" s="1">
        <v>577434</v>
      </c>
    </row>
    <row r="1162" spans="1:14">
      <c r="A1162" s="12">
        <v>30021219</v>
      </c>
      <c r="B1162" s="1" t="s">
        <v>6233</v>
      </c>
      <c r="C1162" s="12">
        <v>300212</v>
      </c>
      <c r="D1162" s="1" t="s">
        <v>1704</v>
      </c>
      <c r="E1162" s="12">
        <v>3002</v>
      </c>
      <c r="F1162" s="1" t="s">
        <v>919</v>
      </c>
      <c r="G1162" s="12">
        <v>30</v>
      </c>
      <c r="H1162" s="1" t="s">
        <v>63</v>
      </c>
      <c r="I1162" s="1" t="s">
        <v>12</v>
      </c>
      <c r="J1162" s="1" t="s">
        <v>11</v>
      </c>
      <c r="K1162" s="1">
        <v>10046386</v>
      </c>
      <c r="L1162" s="1">
        <v>77287</v>
      </c>
      <c r="M1162" s="1">
        <v>2995048</v>
      </c>
      <c r="N1162" s="1">
        <v>13674</v>
      </c>
    </row>
    <row r="1163" spans="1:14">
      <c r="A1163" s="12">
        <v>25181000</v>
      </c>
      <c r="B1163" s="1" t="s">
        <v>7848</v>
      </c>
      <c r="C1163" s="12">
        <v>251810</v>
      </c>
      <c r="D1163" s="1" t="s">
        <v>7847</v>
      </c>
      <c r="E1163" s="12">
        <v>2518</v>
      </c>
      <c r="F1163" s="1" t="s">
        <v>7846</v>
      </c>
      <c r="G1163" s="12">
        <v>25</v>
      </c>
      <c r="H1163" s="1" t="s">
        <v>226</v>
      </c>
      <c r="I1163" s="1" t="s">
        <v>225</v>
      </c>
      <c r="J1163" s="1" t="s">
        <v>224</v>
      </c>
      <c r="K1163" s="1">
        <v>10034001</v>
      </c>
      <c r="L1163" s="1">
        <v>307971501</v>
      </c>
      <c r="M1163" s="1">
        <v>3593062</v>
      </c>
      <c r="N1163" s="1">
        <v>260099294</v>
      </c>
    </row>
    <row r="1164" spans="1:14">
      <c r="A1164" s="12">
        <v>68159990</v>
      </c>
      <c r="B1164" s="1" t="s">
        <v>269</v>
      </c>
      <c r="C1164" s="12">
        <v>681599</v>
      </c>
      <c r="D1164" s="1" t="s">
        <v>269</v>
      </c>
      <c r="E1164" s="12">
        <v>6815</v>
      </c>
      <c r="F1164" s="1" t="s">
        <v>9</v>
      </c>
      <c r="G1164" s="12">
        <v>68</v>
      </c>
      <c r="H1164" s="1" t="s">
        <v>8</v>
      </c>
      <c r="I1164" s="1" t="s">
        <v>7</v>
      </c>
      <c r="J1164" s="1" t="s">
        <v>6</v>
      </c>
      <c r="K1164" s="1">
        <v>10013365</v>
      </c>
      <c r="L1164" s="1">
        <v>1937672</v>
      </c>
      <c r="M1164" s="1">
        <v>10535850</v>
      </c>
      <c r="N1164" s="1">
        <v>9949980</v>
      </c>
    </row>
    <row r="1165" spans="1:14">
      <c r="A1165" s="12">
        <v>59119000</v>
      </c>
      <c r="B1165" s="1" t="s">
        <v>11550</v>
      </c>
      <c r="C1165" s="12">
        <v>591190</v>
      </c>
      <c r="D1165" s="1" t="s">
        <v>11549</v>
      </c>
      <c r="E1165" s="12">
        <v>5911</v>
      </c>
      <c r="F1165" s="1" t="s">
        <v>6435</v>
      </c>
      <c r="G1165" s="12">
        <v>59</v>
      </c>
      <c r="H1165" s="1" t="s">
        <v>32</v>
      </c>
      <c r="I1165" s="1" t="s">
        <v>2</v>
      </c>
      <c r="J1165" s="1" t="s">
        <v>1</v>
      </c>
      <c r="K1165" s="1">
        <v>9968774</v>
      </c>
      <c r="L1165" s="1">
        <v>553676</v>
      </c>
      <c r="M1165" s="1">
        <v>28995171</v>
      </c>
      <c r="N1165" s="1">
        <v>3349150</v>
      </c>
    </row>
    <row r="1166" spans="1:14">
      <c r="A1166" s="12">
        <v>35069110</v>
      </c>
      <c r="B1166" s="1" t="s">
        <v>9206</v>
      </c>
      <c r="C1166" s="12">
        <v>350691</v>
      </c>
      <c r="D1166" s="1" t="s">
        <v>6322</v>
      </c>
      <c r="E1166" s="12">
        <v>3506</v>
      </c>
      <c r="F1166" s="1" t="s">
        <v>6321</v>
      </c>
      <c r="G1166" s="12">
        <v>35</v>
      </c>
      <c r="H1166" s="1" t="s">
        <v>432</v>
      </c>
      <c r="I1166" s="1" t="s">
        <v>12</v>
      </c>
      <c r="J1166" s="1" t="s">
        <v>11</v>
      </c>
      <c r="K1166" s="1">
        <v>9910140</v>
      </c>
      <c r="L1166" s="1">
        <v>3066418</v>
      </c>
      <c r="M1166" s="1">
        <v>10023299</v>
      </c>
      <c r="N1166" s="1">
        <v>2628062</v>
      </c>
    </row>
    <row r="1167" spans="1:14">
      <c r="A1167" s="12">
        <v>70134900</v>
      </c>
      <c r="B1167" s="1" t="s">
        <v>9873</v>
      </c>
      <c r="C1167" s="12">
        <v>701349</v>
      </c>
      <c r="D1167" s="1" t="s">
        <v>9872</v>
      </c>
      <c r="E1167" s="12">
        <v>7013</v>
      </c>
      <c r="F1167" s="1" t="s">
        <v>132</v>
      </c>
      <c r="G1167" s="12">
        <v>70</v>
      </c>
      <c r="H1167" s="1" t="s">
        <v>83</v>
      </c>
      <c r="I1167" s="1" t="s">
        <v>7</v>
      </c>
      <c r="J1167" s="1" t="s">
        <v>6</v>
      </c>
      <c r="K1167" s="1">
        <v>9907722</v>
      </c>
      <c r="L1167" s="1">
        <v>6639815</v>
      </c>
      <c r="M1167" s="1">
        <v>81892864</v>
      </c>
      <c r="N1167" s="1">
        <v>95797579</v>
      </c>
    </row>
    <row r="1168" spans="1:14">
      <c r="A1168" s="12">
        <v>84713012</v>
      </c>
      <c r="B1168" s="1" t="s">
        <v>11243</v>
      </c>
      <c r="C1168" s="12">
        <v>847130</v>
      </c>
      <c r="D1168" s="1" t="s">
        <v>8558</v>
      </c>
      <c r="E1168" s="12">
        <v>8471</v>
      </c>
      <c r="F1168" s="1" t="s">
        <v>1897</v>
      </c>
      <c r="G1168" s="12">
        <v>84</v>
      </c>
      <c r="H1168" s="1" t="s">
        <v>28</v>
      </c>
      <c r="I1168" s="1" t="s">
        <v>27</v>
      </c>
      <c r="J1168" s="1" t="s">
        <v>26</v>
      </c>
      <c r="K1168" s="1">
        <v>9887070</v>
      </c>
      <c r="L1168" s="1">
        <v>50630</v>
      </c>
      <c r="M1168" s="1">
        <v>98714811</v>
      </c>
      <c r="N1168" s="1">
        <v>290043</v>
      </c>
    </row>
    <row r="1169" spans="1:14">
      <c r="A1169" s="12">
        <v>29225099</v>
      </c>
      <c r="B1169" s="1" t="s">
        <v>11747</v>
      </c>
      <c r="C1169" s="12">
        <v>292250</v>
      </c>
      <c r="D1169" s="1" t="s">
        <v>1617</v>
      </c>
      <c r="E1169" s="12">
        <v>2922</v>
      </c>
      <c r="F1169" s="1" t="s">
        <v>294</v>
      </c>
      <c r="G1169" s="12">
        <v>29</v>
      </c>
      <c r="H1169" s="1" t="s">
        <v>13</v>
      </c>
      <c r="I1169" s="1" t="s">
        <v>12</v>
      </c>
      <c r="J1169" s="1" t="s">
        <v>11</v>
      </c>
      <c r="K1169" s="1">
        <v>9868425</v>
      </c>
      <c r="L1169" s="1">
        <v>7273255</v>
      </c>
      <c r="M1169" s="1">
        <v>103437187</v>
      </c>
      <c r="N1169" s="1">
        <v>53874004</v>
      </c>
    </row>
    <row r="1170" spans="1:14">
      <c r="A1170" s="12">
        <v>64042000</v>
      </c>
      <c r="B1170" s="1" t="s">
        <v>11868</v>
      </c>
      <c r="C1170" s="12">
        <v>640420</v>
      </c>
      <c r="D1170" s="1" t="s">
        <v>11867</v>
      </c>
      <c r="E1170" s="12">
        <v>6404</v>
      </c>
      <c r="F1170" s="1" t="s">
        <v>9869</v>
      </c>
      <c r="G1170" s="12">
        <v>64</v>
      </c>
      <c r="H1170" s="1" t="s">
        <v>155</v>
      </c>
      <c r="I1170" s="1" t="s">
        <v>154</v>
      </c>
      <c r="J1170" s="1" t="s">
        <v>153</v>
      </c>
      <c r="K1170" s="1">
        <v>9862301</v>
      </c>
      <c r="L1170" s="1">
        <v>133105</v>
      </c>
      <c r="M1170" s="1">
        <v>2890748</v>
      </c>
      <c r="N1170" s="1">
        <v>11402</v>
      </c>
    </row>
    <row r="1171" spans="1:14">
      <c r="A1171" s="13" t="s">
        <v>5306</v>
      </c>
      <c r="B1171" s="1" t="s">
        <v>5304</v>
      </c>
      <c r="C1171" s="13" t="s">
        <v>5305</v>
      </c>
      <c r="D1171" s="1" t="s">
        <v>5304</v>
      </c>
      <c r="E1171" s="13" t="s">
        <v>4386</v>
      </c>
      <c r="F1171" s="1" t="s">
        <v>4385</v>
      </c>
      <c r="G1171" s="13" t="s">
        <v>4162</v>
      </c>
      <c r="H1171" s="1" t="s">
        <v>4161</v>
      </c>
      <c r="I1171" s="1" t="s">
        <v>204</v>
      </c>
      <c r="J1171" s="1" t="s">
        <v>203</v>
      </c>
      <c r="K1171" s="1">
        <v>9839975</v>
      </c>
      <c r="L1171" s="1">
        <v>5178816</v>
      </c>
      <c r="M1171" s="1">
        <v>0</v>
      </c>
      <c r="N1171" s="1">
        <v>0</v>
      </c>
    </row>
    <row r="1172" spans="1:14">
      <c r="A1172" s="12">
        <v>44187500</v>
      </c>
      <c r="B1172" s="1" t="s">
        <v>11917</v>
      </c>
      <c r="C1172" s="12">
        <v>441875</v>
      </c>
      <c r="D1172" s="1" t="s">
        <v>11917</v>
      </c>
      <c r="E1172" s="12">
        <v>4418</v>
      </c>
      <c r="F1172" s="1" t="s">
        <v>5041</v>
      </c>
      <c r="G1172" s="12">
        <v>44</v>
      </c>
      <c r="H1172" s="1" t="s">
        <v>2121</v>
      </c>
      <c r="I1172" s="1" t="s">
        <v>1129</v>
      </c>
      <c r="J1172" s="1" t="s">
        <v>1128</v>
      </c>
      <c r="K1172" s="1">
        <v>9824051</v>
      </c>
      <c r="L1172" s="1">
        <v>2537452</v>
      </c>
      <c r="M1172" s="1">
        <v>1044666</v>
      </c>
      <c r="N1172" s="1">
        <v>292112</v>
      </c>
    </row>
    <row r="1173" spans="1:14">
      <c r="A1173" s="12">
        <v>84243010</v>
      </c>
      <c r="B1173" s="1" t="s">
        <v>9512</v>
      </c>
      <c r="C1173" s="12">
        <v>842430</v>
      </c>
      <c r="D1173" s="1" t="s">
        <v>5991</v>
      </c>
      <c r="E1173" s="12">
        <v>8424</v>
      </c>
      <c r="F1173" s="1" t="s">
        <v>5446</v>
      </c>
      <c r="G1173" s="12">
        <v>84</v>
      </c>
      <c r="H1173" s="1" t="s">
        <v>28</v>
      </c>
      <c r="I1173" s="1" t="s">
        <v>27</v>
      </c>
      <c r="J1173" s="1" t="s">
        <v>26</v>
      </c>
      <c r="K1173" s="1">
        <v>9819718</v>
      </c>
      <c r="L1173" s="1">
        <v>750563</v>
      </c>
      <c r="M1173" s="1">
        <v>82842502</v>
      </c>
      <c r="N1173" s="1">
        <v>15523582</v>
      </c>
    </row>
    <row r="1174" spans="1:14">
      <c r="A1174" s="12">
        <v>32061990</v>
      </c>
      <c r="B1174" s="1" t="s">
        <v>9751</v>
      </c>
      <c r="C1174" s="12">
        <v>320619</v>
      </c>
      <c r="D1174" s="1" t="s">
        <v>5292</v>
      </c>
      <c r="E1174" s="12">
        <v>3206</v>
      </c>
      <c r="F1174" s="1" t="s">
        <v>2167</v>
      </c>
      <c r="G1174" s="12">
        <v>32</v>
      </c>
      <c r="H1174" s="1" t="s">
        <v>1112</v>
      </c>
      <c r="I1174" s="1" t="s">
        <v>12</v>
      </c>
      <c r="J1174" s="1" t="s">
        <v>11</v>
      </c>
      <c r="K1174" s="1">
        <v>9815272</v>
      </c>
      <c r="L1174" s="1">
        <v>3352328</v>
      </c>
      <c r="M1174" s="1">
        <v>11316406</v>
      </c>
      <c r="N1174" s="1">
        <v>2510178</v>
      </c>
    </row>
    <row r="1175" spans="1:14">
      <c r="A1175" s="12">
        <v>38099290</v>
      </c>
      <c r="B1175" s="1" t="s">
        <v>8979</v>
      </c>
      <c r="C1175" s="12">
        <v>380992</v>
      </c>
      <c r="D1175" s="1" t="s">
        <v>3559</v>
      </c>
      <c r="E1175" s="12">
        <v>3809</v>
      </c>
      <c r="F1175" s="1" t="s">
        <v>397</v>
      </c>
      <c r="G1175" s="12">
        <v>38</v>
      </c>
      <c r="H1175" s="1" t="s">
        <v>244</v>
      </c>
      <c r="I1175" s="1" t="s">
        <v>12</v>
      </c>
      <c r="J1175" s="1" t="s">
        <v>11</v>
      </c>
      <c r="K1175" s="1">
        <v>9812963</v>
      </c>
      <c r="L1175" s="1">
        <v>8579037</v>
      </c>
      <c r="M1175" s="1">
        <v>5001487</v>
      </c>
      <c r="N1175" s="1">
        <v>1992460</v>
      </c>
    </row>
    <row r="1176" spans="1:14">
      <c r="A1176" s="12">
        <v>76061210</v>
      </c>
      <c r="B1176" s="1" t="s">
        <v>2039</v>
      </c>
      <c r="C1176" s="12">
        <v>760612</v>
      </c>
      <c r="D1176" s="1" t="s">
        <v>2038</v>
      </c>
      <c r="E1176" s="12">
        <v>7606</v>
      </c>
      <c r="F1176" s="1" t="s">
        <v>2037</v>
      </c>
      <c r="G1176" s="12">
        <v>76</v>
      </c>
      <c r="H1176" s="1" t="s">
        <v>1262</v>
      </c>
      <c r="I1176" s="1" t="s">
        <v>107</v>
      </c>
      <c r="J1176" s="1" t="s">
        <v>106</v>
      </c>
      <c r="K1176" s="1">
        <v>9768963</v>
      </c>
      <c r="L1176" s="1">
        <v>2010804</v>
      </c>
      <c r="M1176" s="1">
        <v>4337157</v>
      </c>
      <c r="N1176" s="1">
        <v>1024528</v>
      </c>
    </row>
    <row r="1177" spans="1:14">
      <c r="A1177" s="12">
        <v>57049000</v>
      </c>
      <c r="B1177" s="1" t="s">
        <v>2367</v>
      </c>
      <c r="C1177" s="12">
        <v>570490</v>
      </c>
      <c r="D1177" s="1" t="s">
        <v>2366</v>
      </c>
      <c r="E1177" s="12">
        <v>5704</v>
      </c>
      <c r="F1177" s="1" t="s">
        <v>2365</v>
      </c>
      <c r="G1177" s="12">
        <v>57</v>
      </c>
      <c r="H1177" s="1" t="s">
        <v>467</v>
      </c>
      <c r="I1177" s="1" t="s">
        <v>2</v>
      </c>
      <c r="J1177" s="1" t="s">
        <v>1</v>
      </c>
      <c r="K1177" s="1">
        <v>9731353</v>
      </c>
      <c r="L1177" s="1">
        <v>2137689</v>
      </c>
      <c r="M1177" s="1">
        <v>655161</v>
      </c>
      <c r="N1177" s="1">
        <v>323457</v>
      </c>
    </row>
    <row r="1178" spans="1:14">
      <c r="A1178" s="12">
        <v>82014000</v>
      </c>
      <c r="B1178" s="1" t="s">
        <v>11311</v>
      </c>
      <c r="C1178" s="12">
        <v>820140</v>
      </c>
      <c r="D1178" s="1" t="s">
        <v>11311</v>
      </c>
      <c r="E1178" s="12">
        <v>8201</v>
      </c>
      <c r="F1178" s="1" t="s">
        <v>1096</v>
      </c>
      <c r="G1178" s="12">
        <v>82</v>
      </c>
      <c r="H1178" s="1" t="s">
        <v>768</v>
      </c>
      <c r="I1178" s="1" t="s">
        <v>107</v>
      </c>
      <c r="J1178" s="1" t="s">
        <v>106</v>
      </c>
      <c r="K1178" s="1">
        <v>9701054</v>
      </c>
      <c r="L1178" s="1">
        <v>1633711</v>
      </c>
      <c r="M1178" s="1">
        <v>2931859</v>
      </c>
      <c r="N1178" s="1">
        <v>934415</v>
      </c>
    </row>
    <row r="1179" spans="1:14">
      <c r="A1179" s="12">
        <v>85011019</v>
      </c>
      <c r="B1179" s="1" t="s">
        <v>10824</v>
      </c>
      <c r="C1179" s="12">
        <v>850110</v>
      </c>
      <c r="D1179" s="1" t="s">
        <v>7974</v>
      </c>
      <c r="E1179" s="12">
        <v>8501</v>
      </c>
      <c r="F1179" s="1" t="s">
        <v>827</v>
      </c>
      <c r="G1179" s="12">
        <v>85</v>
      </c>
      <c r="H1179" s="1" t="s">
        <v>102</v>
      </c>
      <c r="I1179" s="1" t="s">
        <v>27</v>
      </c>
      <c r="J1179" s="1" t="s">
        <v>26</v>
      </c>
      <c r="K1179" s="1">
        <v>9676591</v>
      </c>
      <c r="L1179" s="1">
        <v>364930</v>
      </c>
      <c r="M1179" s="1">
        <v>142283071</v>
      </c>
      <c r="N1179" s="1">
        <v>7619333</v>
      </c>
    </row>
    <row r="1180" spans="1:14">
      <c r="A1180" s="12">
        <v>47032190</v>
      </c>
      <c r="B1180" s="1" t="s">
        <v>4035</v>
      </c>
      <c r="C1180" s="12">
        <v>470321</v>
      </c>
      <c r="D1180" s="1" t="s">
        <v>4034</v>
      </c>
      <c r="E1180" s="12">
        <v>4703</v>
      </c>
      <c r="F1180" s="1" t="s">
        <v>2108</v>
      </c>
      <c r="G1180" s="12">
        <v>47</v>
      </c>
      <c r="H1180" s="1" t="s">
        <v>564</v>
      </c>
      <c r="I1180" s="1" t="s">
        <v>18</v>
      </c>
      <c r="J1180" s="1" t="s">
        <v>17</v>
      </c>
      <c r="K1180" s="1">
        <v>9635524</v>
      </c>
      <c r="L1180" s="1">
        <v>14114241</v>
      </c>
      <c r="M1180" s="1">
        <v>50883056</v>
      </c>
      <c r="N1180" s="1">
        <v>49609285</v>
      </c>
    </row>
    <row r="1181" spans="1:14">
      <c r="A1181" s="12">
        <v>84313110</v>
      </c>
      <c r="B1181" s="1" t="s">
        <v>11401</v>
      </c>
      <c r="C1181" s="12">
        <v>843131</v>
      </c>
      <c r="D1181" s="1" t="s">
        <v>11400</v>
      </c>
      <c r="E1181" s="12">
        <v>8431</v>
      </c>
      <c r="F1181" s="1" t="s">
        <v>6068</v>
      </c>
      <c r="G1181" s="12">
        <v>84</v>
      </c>
      <c r="H1181" s="1" t="s">
        <v>28</v>
      </c>
      <c r="I1181" s="1" t="s">
        <v>27</v>
      </c>
      <c r="J1181" s="1" t="s">
        <v>26</v>
      </c>
      <c r="K1181" s="1">
        <v>9634503</v>
      </c>
      <c r="L1181" s="1">
        <v>1605442</v>
      </c>
      <c r="M1181" s="1">
        <v>93041072</v>
      </c>
      <c r="N1181" s="1">
        <v>22351747</v>
      </c>
    </row>
    <row r="1182" spans="1:14">
      <c r="A1182" s="12">
        <v>36036000</v>
      </c>
      <c r="B1182" s="1" t="s">
        <v>11951</v>
      </c>
      <c r="C1182" s="12">
        <v>360360</v>
      </c>
      <c r="D1182" s="1" t="s">
        <v>11951</v>
      </c>
      <c r="E1182" s="12">
        <v>3603</v>
      </c>
      <c r="F1182" s="1" t="s">
        <v>2156</v>
      </c>
      <c r="G1182" s="12">
        <v>36</v>
      </c>
      <c r="H1182" s="1" t="s">
        <v>1643</v>
      </c>
      <c r="I1182" s="1" t="s">
        <v>12</v>
      </c>
      <c r="J1182" s="1" t="s">
        <v>11</v>
      </c>
      <c r="K1182" s="1">
        <v>9611777</v>
      </c>
      <c r="L1182" s="1">
        <v>6535</v>
      </c>
      <c r="M1182" s="1">
        <v>23923422</v>
      </c>
      <c r="N1182" s="1">
        <v>166397</v>
      </c>
    </row>
    <row r="1183" spans="1:14">
      <c r="A1183" s="12">
        <v>40101200</v>
      </c>
      <c r="B1183" s="1" t="s">
        <v>9223</v>
      </c>
      <c r="C1183" s="12">
        <v>401012</v>
      </c>
      <c r="D1183" s="1" t="s">
        <v>9222</v>
      </c>
      <c r="E1183" s="12">
        <v>4010</v>
      </c>
      <c r="F1183" s="1" t="s">
        <v>6576</v>
      </c>
      <c r="G1183" s="12">
        <v>40</v>
      </c>
      <c r="H1183" s="1" t="s">
        <v>422</v>
      </c>
      <c r="I1183" s="1" t="s">
        <v>37</v>
      </c>
      <c r="J1183" s="1" t="s">
        <v>36</v>
      </c>
      <c r="K1183" s="1">
        <v>9602032</v>
      </c>
      <c r="L1183" s="1">
        <v>1757766</v>
      </c>
      <c r="M1183" s="1">
        <v>55885270</v>
      </c>
      <c r="N1183" s="1">
        <v>26020989</v>
      </c>
    </row>
    <row r="1184" spans="1:14">
      <c r="A1184" s="13" t="s">
        <v>6575</v>
      </c>
      <c r="B1184" s="1" t="s">
        <v>6573</v>
      </c>
      <c r="C1184" s="13" t="s">
        <v>6574</v>
      </c>
      <c r="D1184" s="1" t="s">
        <v>6573</v>
      </c>
      <c r="E1184" s="13" t="s">
        <v>6153</v>
      </c>
      <c r="F1184" s="1" t="s">
        <v>6152</v>
      </c>
      <c r="G1184" s="13" t="s">
        <v>2082</v>
      </c>
      <c r="H1184" s="1" t="s">
        <v>2081</v>
      </c>
      <c r="I1184" s="1" t="s">
        <v>59</v>
      </c>
      <c r="J1184" s="1" t="s">
        <v>58</v>
      </c>
      <c r="K1184" s="1">
        <v>9597996</v>
      </c>
      <c r="L1184" s="1">
        <v>10093033</v>
      </c>
      <c r="M1184" s="1">
        <v>263330027</v>
      </c>
      <c r="N1184" s="1">
        <v>235119792</v>
      </c>
    </row>
    <row r="1185" spans="1:14">
      <c r="A1185" s="12">
        <v>84825010</v>
      </c>
      <c r="B1185" s="1" t="s">
        <v>11650</v>
      </c>
      <c r="C1185" s="12">
        <v>848250</v>
      </c>
      <c r="D1185" s="1" t="s">
        <v>11066</v>
      </c>
      <c r="E1185" s="12">
        <v>8482</v>
      </c>
      <c r="F1185" s="1" t="s">
        <v>6739</v>
      </c>
      <c r="G1185" s="12">
        <v>84</v>
      </c>
      <c r="H1185" s="1" t="s">
        <v>28</v>
      </c>
      <c r="I1185" s="1" t="s">
        <v>27</v>
      </c>
      <c r="J1185" s="1" t="s">
        <v>26</v>
      </c>
      <c r="K1185" s="1">
        <v>9548385</v>
      </c>
      <c r="L1185" s="1">
        <v>248685</v>
      </c>
      <c r="M1185" s="1">
        <v>79007217</v>
      </c>
      <c r="N1185" s="1">
        <v>3004944</v>
      </c>
    </row>
    <row r="1186" spans="1:14">
      <c r="A1186" s="13" t="s">
        <v>11610</v>
      </c>
      <c r="B1186" s="1" t="s">
        <v>11609</v>
      </c>
      <c r="C1186" s="13" t="s">
        <v>11608</v>
      </c>
      <c r="D1186" s="1" t="s">
        <v>11607</v>
      </c>
      <c r="E1186" s="13" t="s">
        <v>11606</v>
      </c>
      <c r="F1186" s="1" t="s">
        <v>11605</v>
      </c>
      <c r="G1186" s="13" t="s">
        <v>3835</v>
      </c>
      <c r="H1186" s="1" t="s">
        <v>3834</v>
      </c>
      <c r="I1186" s="1" t="s">
        <v>204</v>
      </c>
      <c r="J1186" s="1" t="s">
        <v>203</v>
      </c>
      <c r="K1186" s="1">
        <v>9533789</v>
      </c>
      <c r="L1186" s="1">
        <v>3156253</v>
      </c>
      <c r="M1186" s="1">
        <v>16754</v>
      </c>
      <c r="N1186" s="1">
        <v>1500</v>
      </c>
    </row>
    <row r="1187" spans="1:14">
      <c r="A1187" s="12">
        <v>34024900</v>
      </c>
      <c r="B1187" s="1" t="s">
        <v>9479</v>
      </c>
      <c r="C1187" s="12">
        <v>340249</v>
      </c>
      <c r="D1187" s="1" t="s">
        <v>9478</v>
      </c>
      <c r="E1187" s="12">
        <v>3402</v>
      </c>
      <c r="F1187" s="1" t="s">
        <v>520</v>
      </c>
      <c r="G1187" s="12">
        <v>34</v>
      </c>
      <c r="H1187" s="1" t="s">
        <v>519</v>
      </c>
      <c r="I1187" s="1" t="s">
        <v>12</v>
      </c>
      <c r="J1187" s="1" t="s">
        <v>11</v>
      </c>
      <c r="K1187" s="1">
        <v>9527146</v>
      </c>
      <c r="L1187" s="1">
        <v>5804327</v>
      </c>
      <c r="M1187" s="1">
        <v>8315759</v>
      </c>
      <c r="N1187" s="1">
        <v>3244311</v>
      </c>
    </row>
    <row r="1188" spans="1:14">
      <c r="A1188" s="12">
        <v>84705010</v>
      </c>
      <c r="B1188" s="1" t="s">
        <v>11598</v>
      </c>
      <c r="C1188" s="12">
        <v>847050</v>
      </c>
      <c r="D1188" s="1" t="s">
        <v>11597</v>
      </c>
      <c r="E1188" s="12">
        <v>8470</v>
      </c>
      <c r="F1188" s="1" t="s">
        <v>474</v>
      </c>
      <c r="G1188" s="12">
        <v>84</v>
      </c>
      <c r="H1188" s="1" t="s">
        <v>28</v>
      </c>
      <c r="I1188" s="1" t="s">
        <v>27</v>
      </c>
      <c r="J1188" s="1" t="s">
        <v>26</v>
      </c>
      <c r="K1188" s="1">
        <v>9524900</v>
      </c>
      <c r="L1188" s="1">
        <v>52531</v>
      </c>
      <c r="M1188" s="1">
        <v>7411429</v>
      </c>
      <c r="N1188" s="1">
        <v>56590</v>
      </c>
    </row>
    <row r="1189" spans="1:14">
      <c r="A1189" s="12">
        <v>84418000</v>
      </c>
      <c r="B1189" s="1" t="s">
        <v>11765</v>
      </c>
      <c r="C1189" s="12">
        <v>844180</v>
      </c>
      <c r="D1189" s="1" t="s">
        <v>11764</v>
      </c>
      <c r="E1189" s="12">
        <v>8441</v>
      </c>
      <c r="F1189" s="1" t="s">
        <v>3505</v>
      </c>
      <c r="G1189" s="12">
        <v>84</v>
      </c>
      <c r="H1189" s="1" t="s">
        <v>28</v>
      </c>
      <c r="I1189" s="1" t="s">
        <v>27</v>
      </c>
      <c r="J1189" s="1" t="s">
        <v>26</v>
      </c>
      <c r="K1189" s="1">
        <v>9522333</v>
      </c>
      <c r="L1189" s="1">
        <v>396504</v>
      </c>
      <c r="M1189" s="1">
        <v>27316442</v>
      </c>
      <c r="N1189" s="1">
        <v>2171413</v>
      </c>
    </row>
    <row r="1190" spans="1:14">
      <c r="A1190" s="12">
        <v>83021000</v>
      </c>
      <c r="B1190" s="1" t="s">
        <v>10931</v>
      </c>
      <c r="C1190" s="12">
        <v>830210</v>
      </c>
      <c r="D1190" s="1" t="s">
        <v>10930</v>
      </c>
      <c r="E1190" s="12">
        <v>8302</v>
      </c>
      <c r="F1190" s="1" t="s">
        <v>5023</v>
      </c>
      <c r="G1190" s="12">
        <v>83</v>
      </c>
      <c r="H1190" s="1" t="s">
        <v>929</v>
      </c>
      <c r="I1190" s="1" t="s">
        <v>107</v>
      </c>
      <c r="J1190" s="1" t="s">
        <v>106</v>
      </c>
      <c r="K1190" s="1">
        <v>9507364</v>
      </c>
      <c r="L1190" s="1">
        <v>1075716</v>
      </c>
      <c r="M1190" s="1">
        <v>97010458</v>
      </c>
      <c r="N1190" s="1">
        <v>26882671</v>
      </c>
    </row>
    <row r="1191" spans="1:14">
      <c r="A1191" s="12">
        <v>28365000</v>
      </c>
      <c r="B1191" s="1" t="s">
        <v>8289</v>
      </c>
      <c r="C1191" s="12">
        <v>283650</v>
      </c>
      <c r="D1191" s="1" t="s">
        <v>8289</v>
      </c>
      <c r="E1191" s="12">
        <v>2836</v>
      </c>
      <c r="F1191" s="1" t="s">
        <v>307</v>
      </c>
      <c r="G1191" s="12">
        <v>28</v>
      </c>
      <c r="H1191" s="1" t="s">
        <v>118</v>
      </c>
      <c r="I1191" s="1" t="s">
        <v>12</v>
      </c>
      <c r="J1191" s="1" t="s">
        <v>11</v>
      </c>
      <c r="K1191" s="1">
        <v>9478059</v>
      </c>
      <c r="L1191" s="1">
        <v>21533686</v>
      </c>
      <c r="M1191" s="1">
        <v>12842265</v>
      </c>
      <c r="N1191" s="1">
        <v>119557603</v>
      </c>
    </row>
    <row r="1192" spans="1:14">
      <c r="A1192" s="12">
        <v>72112300</v>
      </c>
      <c r="B1192" s="1" t="s">
        <v>2851</v>
      </c>
      <c r="C1192" s="12">
        <v>721123</v>
      </c>
      <c r="D1192" s="1" t="s">
        <v>2850</v>
      </c>
      <c r="E1192" s="12">
        <v>7211</v>
      </c>
      <c r="F1192" s="1" t="s">
        <v>1585</v>
      </c>
      <c r="G1192" s="12">
        <v>72</v>
      </c>
      <c r="H1192" s="1" t="s">
        <v>436</v>
      </c>
      <c r="I1192" s="1" t="s">
        <v>107</v>
      </c>
      <c r="J1192" s="1" t="s">
        <v>106</v>
      </c>
      <c r="K1192" s="1">
        <v>9476743</v>
      </c>
      <c r="L1192" s="1">
        <v>7305547</v>
      </c>
      <c r="M1192" s="1">
        <v>3165679</v>
      </c>
      <c r="N1192" s="1">
        <v>2959702</v>
      </c>
    </row>
    <row r="1193" spans="1:14">
      <c r="A1193" s="12">
        <v>84068100</v>
      </c>
      <c r="B1193" s="1" t="s">
        <v>11947</v>
      </c>
      <c r="C1193" s="12">
        <v>840681</v>
      </c>
      <c r="D1193" s="1" t="s">
        <v>11946</v>
      </c>
      <c r="E1193" s="12">
        <v>8406</v>
      </c>
      <c r="F1193" s="1" t="s">
        <v>1891</v>
      </c>
      <c r="G1193" s="12">
        <v>84</v>
      </c>
      <c r="H1193" s="1" t="s">
        <v>28</v>
      </c>
      <c r="I1193" s="1" t="s">
        <v>27</v>
      </c>
      <c r="J1193" s="1" t="s">
        <v>26</v>
      </c>
      <c r="K1193" s="1">
        <v>9451758</v>
      </c>
      <c r="L1193" s="1">
        <v>219986</v>
      </c>
      <c r="M1193" s="1">
        <v>15575127</v>
      </c>
      <c r="N1193" s="1">
        <v>457969</v>
      </c>
    </row>
    <row r="1194" spans="1:14">
      <c r="A1194" s="12">
        <v>21069050</v>
      </c>
      <c r="B1194" s="1" t="s">
        <v>8341</v>
      </c>
      <c r="C1194" s="12">
        <v>210690</v>
      </c>
      <c r="D1194" s="1" t="s">
        <v>4265</v>
      </c>
      <c r="E1194" s="12">
        <v>2106</v>
      </c>
      <c r="F1194" s="1" t="s">
        <v>4264</v>
      </c>
      <c r="G1194" s="12">
        <v>21</v>
      </c>
      <c r="H1194" s="1" t="s">
        <v>752</v>
      </c>
      <c r="I1194" s="1" t="s">
        <v>751</v>
      </c>
      <c r="J1194" s="1" t="s">
        <v>750</v>
      </c>
      <c r="K1194" s="1">
        <v>9449017</v>
      </c>
      <c r="L1194" s="1">
        <v>1162041</v>
      </c>
      <c r="M1194" s="1">
        <v>18013520</v>
      </c>
      <c r="N1194" s="1">
        <v>2082000</v>
      </c>
    </row>
    <row r="1195" spans="1:14">
      <c r="A1195" s="12">
        <v>84314910</v>
      </c>
      <c r="B1195" s="1" t="s">
        <v>11709</v>
      </c>
      <c r="C1195" s="12">
        <v>843149</v>
      </c>
      <c r="D1195" s="1" t="s">
        <v>9910</v>
      </c>
      <c r="E1195" s="12">
        <v>8431</v>
      </c>
      <c r="F1195" s="1" t="s">
        <v>6068</v>
      </c>
      <c r="G1195" s="12">
        <v>84</v>
      </c>
      <c r="H1195" s="1" t="s">
        <v>28</v>
      </c>
      <c r="I1195" s="1" t="s">
        <v>27</v>
      </c>
      <c r="J1195" s="1" t="s">
        <v>26</v>
      </c>
      <c r="K1195" s="1">
        <v>9447678</v>
      </c>
      <c r="L1195" s="1">
        <v>805200</v>
      </c>
      <c r="M1195" s="1">
        <v>25586618</v>
      </c>
      <c r="N1195" s="1">
        <v>1794285</v>
      </c>
    </row>
    <row r="1196" spans="1:14">
      <c r="A1196" s="12">
        <v>83014000</v>
      </c>
      <c r="B1196" s="1" t="s">
        <v>10056</v>
      </c>
      <c r="C1196" s="12">
        <v>830140</v>
      </c>
      <c r="D1196" s="1" t="s">
        <v>10055</v>
      </c>
      <c r="E1196" s="12">
        <v>8301</v>
      </c>
      <c r="F1196" s="1" t="s">
        <v>5294</v>
      </c>
      <c r="G1196" s="12">
        <v>83</v>
      </c>
      <c r="H1196" s="1" t="s">
        <v>929</v>
      </c>
      <c r="I1196" s="1" t="s">
        <v>107</v>
      </c>
      <c r="J1196" s="1" t="s">
        <v>106</v>
      </c>
      <c r="K1196" s="1">
        <v>9447528</v>
      </c>
      <c r="L1196" s="1">
        <v>826031</v>
      </c>
      <c r="M1196" s="1">
        <v>61172627</v>
      </c>
      <c r="N1196" s="1">
        <v>3998844</v>
      </c>
    </row>
    <row r="1197" spans="1:14">
      <c r="A1197" s="12">
        <v>60062200</v>
      </c>
      <c r="B1197" s="1" t="s">
        <v>7011</v>
      </c>
      <c r="C1197" s="12">
        <v>600622</v>
      </c>
      <c r="D1197" s="1" t="s">
        <v>7010</v>
      </c>
      <c r="E1197" s="12">
        <v>6006</v>
      </c>
      <c r="F1197" s="1" t="s">
        <v>173</v>
      </c>
      <c r="G1197" s="12">
        <v>60</v>
      </c>
      <c r="H1197" s="1" t="s">
        <v>161</v>
      </c>
      <c r="I1197" s="1" t="s">
        <v>2</v>
      </c>
      <c r="J1197" s="1" t="s">
        <v>1</v>
      </c>
      <c r="K1197" s="1">
        <v>9444635</v>
      </c>
      <c r="L1197" s="1">
        <v>1233020</v>
      </c>
      <c r="M1197" s="1">
        <v>3547261</v>
      </c>
      <c r="N1197" s="1">
        <v>462327</v>
      </c>
    </row>
    <row r="1198" spans="1:14">
      <c r="A1198" s="12">
        <v>39191010</v>
      </c>
      <c r="B1198" s="1" t="s">
        <v>8144</v>
      </c>
      <c r="C1198" s="12">
        <v>391910</v>
      </c>
      <c r="D1198" s="1" t="s">
        <v>8143</v>
      </c>
      <c r="E1198" s="12">
        <v>3919</v>
      </c>
      <c r="F1198" s="1" t="s">
        <v>8142</v>
      </c>
      <c r="G1198" s="12">
        <v>39</v>
      </c>
      <c r="H1198" s="1" t="s">
        <v>38</v>
      </c>
      <c r="I1198" s="1" t="s">
        <v>37</v>
      </c>
      <c r="J1198" s="1" t="s">
        <v>36</v>
      </c>
      <c r="K1198" s="1">
        <v>9440739</v>
      </c>
      <c r="L1198" s="1">
        <v>1983834</v>
      </c>
      <c r="M1198" s="1">
        <v>16982845</v>
      </c>
      <c r="N1198" s="1">
        <v>7101521</v>
      </c>
    </row>
    <row r="1199" spans="1:14">
      <c r="A1199" s="12">
        <v>84223029</v>
      </c>
      <c r="B1199" s="1" t="s">
        <v>10508</v>
      </c>
      <c r="C1199" s="12">
        <v>842230</v>
      </c>
      <c r="D1199" s="1" t="s">
        <v>1136</v>
      </c>
      <c r="E1199" s="12">
        <v>8422</v>
      </c>
      <c r="F1199" s="1" t="s">
        <v>1135</v>
      </c>
      <c r="G1199" s="12">
        <v>84</v>
      </c>
      <c r="H1199" s="1" t="s">
        <v>28</v>
      </c>
      <c r="I1199" s="1" t="s">
        <v>27</v>
      </c>
      <c r="J1199" s="1" t="s">
        <v>26</v>
      </c>
      <c r="K1199" s="1">
        <v>9426413</v>
      </c>
      <c r="L1199" s="1">
        <v>189002</v>
      </c>
      <c r="M1199" s="1">
        <v>87134848</v>
      </c>
      <c r="N1199" s="1">
        <v>2064148</v>
      </c>
    </row>
    <row r="1200" spans="1:14">
      <c r="A1200" s="12">
        <v>84841000</v>
      </c>
      <c r="B1200" s="1" t="s">
        <v>10822</v>
      </c>
      <c r="C1200" s="12">
        <v>848410</v>
      </c>
      <c r="D1200" s="1" t="s">
        <v>10822</v>
      </c>
      <c r="E1200" s="12">
        <v>8484</v>
      </c>
      <c r="F1200" s="1" t="s">
        <v>10794</v>
      </c>
      <c r="G1200" s="12">
        <v>84</v>
      </c>
      <c r="H1200" s="1" t="s">
        <v>28</v>
      </c>
      <c r="I1200" s="1" t="s">
        <v>27</v>
      </c>
      <c r="J1200" s="1" t="s">
        <v>26</v>
      </c>
      <c r="K1200" s="1">
        <v>9406673</v>
      </c>
      <c r="L1200" s="1">
        <v>181774</v>
      </c>
      <c r="M1200" s="1">
        <v>50540908</v>
      </c>
      <c r="N1200" s="1">
        <v>1244635</v>
      </c>
    </row>
    <row r="1201" spans="1:14">
      <c r="A1201" s="12">
        <v>84669490</v>
      </c>
      <c r="B1201" s="1" t="s">
        <v>11720</v>
      </c>
      <c r="C1201" s="12">
        <v>846694</v>
      </c>
      <c r="D1201" s="1" t="s">
        <v>8176</v>
      </c>
      <c r="E1201" s="12">
        <v>8466</v>
      </c>
      <c r="F1201" s="1" t="s">
        <v>2025</v>
      </c>
      <c r="G1201" s="12">
        <v>84</v>
      </c>
      <c r="H1201" s="1" t="s">
        <v>28</v>
      </c>
      <c r="I1201" s="1" t="s">
        <v>27</v>
      </c>
      <c r="J1201" s="1" t="s">
        <v>26</v>
      </c>
      <c r="K1201" s="1">
        <v>9403374</v>
      </c>
      <c r="L1201" s="1">
        <v>413018</v>
      </c>
      <c r="M1201" s="1">
        <v>32126883</v>
      </c>
      <c r="N1201" s="1">
        <v>1033615</v>
      </c>
    </row>
    <row r="1202" spans="1:14">
      <c r="A1202" s="12">
        <v>85469000</v>
      </c>
      <c r="B1202" s="1" t="s">
        <v>11388</v>
      </c>
      <c r="C1202" s="12">
        <v>854690</v>
      </c>
      <c r="D1202" s="1" t="s">
        <v>11387</v>
      </c>
      <c r="E1202" s="12">
        <v>8546</v>
      </c>
      <c r="F1202" s="1" t="s">
        <v>3435</v>
      </c>
      <c r="G1202" s="12">
        <v>85</v>
      </c>
      <c r="H1202" s="1" t="s">
        <v>102</v>
      </c>
      <c r="I1202" s="1" t="s">
        <v>27</v>
      </c>
      <c r="J1202" s="1" t="s">
        <v>26</v>
      </c>
      <c r="K1202" s="1">
        <v>9382460</v>
      </c>
      <c r="L1202" s="1">
        <v>885045</v>
      </c>
      <c r="M1202" s="1">
        <v>19477563</v>
      </c>
      <c r="N1202" s="1">
        <v>1959282</v>
      </c>
    </row>
    <row r="1203" spans="1:14">
      <c r="A1203" s="12">
        <v>85072010</v>
      </c>
      <c r="B1203" s="1" t="s">
        <v>9657</v>
      </c>
      <c r="C1203" s="12">
        <v>850720</v>
      </c>
      <c r="D1203" s="1" t="s">
        <v>8853</v>
      </c>
      <c r="E1203" s="12">
        <v>8507</v>
      </c>
      <c r="F1203" s="1" t="s">
        <v>1388</v>
      </c>
      <c r="G1203" s="12">
        <v>85</v>
      </c>
      <c r="H1203" s="1" t="s">
        <v>102</v>
      </c>
      <c r="I1203" s="1" t="s">
        <v>27</v>
      </c>
      <c r="J1203" s="1" t="s">
        <v>26</v>
      </c>
      <c r="K1203" s="1">
        <v>9380546</v>
      </c>
      <c r="L1203" s="1">
        <v>1382765</v>
      </c>
      <c r="M1203" s="1">
        <v>83789406</v>
      </c>
      <c r="N1203" s="1">
        <v>26044267</v>
      </c>
    </row>
    <row r="1204" spans="1:14">
      <c r="A1204" s="12">
        <v>49119100</v>
      </c>
      <c r="B1204" s="1" t="s">
        <v>10913</v>
      </c>
      <c r="C1204" s="12">
        <v>491191</v>
      </c>
      <c r="D1204" s="1" t="s">
        <v>10913</v>
      </c>
      <c r="E1204" s="12">
        <v>4911</v>
      </c>
      <c r="F1204" s="1" t="s">
        <v>9692</v>
      </c>
      <c r="G1204" s="12">
        <v>49</v>
      </c>
      <c r="H1204" s="1" t="s">
        <v>790</v>
      </c>
      <c r="I1204" s="1" t="s">
        <v>18</v>
      </c>
      <c r="J1204" s="1" t="s">
        <v>17</v>
      </c>
      <c r="K1204" s="1">
        <v>9374203</v>
      </c>
      <c r="L1204" s="1">
        <v>271263</v>
      </c>
      <c r="M1204" s="1">
        <v>889051</v>
      </c>
      <c r="N1204" s="1">
        <v>119078</v>
      </c>
    </row>
    <row r="1205" spans="1:14">
      <c r="A1205" s="12">
        <v>90268000</v>
      </c>
      <c r="B1205" s="1" t="s">
        <v>11102</v>
      </c>
      <c r="C1205" s="12">
        <v>902680</v>
      </c>
      <c r="D1205" s="1" t="s">
        <v>11101</v>
      </c>
      <c r="E1205" s="12">
        <v>9026</v>
      </c>
      <c r="F1205" s="1" t="s">
        <v>6314</v>
      </c>
      <c r="G1205" s="12">
        <v>90</v>
      </c>
      <c r="H1205" s="1" t="s">
        <v>512</v>
      </c>
      <c r="I1205" s="1" t="s">
        <v>49</v>
      </c>
      <c r="J1205" s="1" t="s">
        <v>48</v>
      </c>
      <c r="K1205" s="1">
        <v>9354897</v>
      </c>
      <c r="L1205" s="1">
        <v>45905</v>
      </c>
      <c r="M1205" s="1">
        <v>67968391</v>
      </c>
      <c r="N1205" s="1">
        <v>273459</v>
      </c>
    </row>
    <row r="1206" spans="1:14">
      <c r="A1206" s="12">
        <v>80030000</v>
      </c>
      <c r="B1206" s="1" t="s">
        <v>11555</v>
      </c>
      <c r="C1206" s="12">
        <v>800300</v>
      </c>
      <c r="D1206" s="1" t="s">
        <v>11555</v>
      </c>
      <c r="E1206" s="12">
        <v>8003</v>
      </c>
      <c r="F1206" s="1" t="s">
        <v>11555</v>
      </c>
      <c r="G1206" s="12">
        <v>80</v>
      </c>
      <c r="H1206" s="1" t="s">
        <v>1020</v>
      </c>
      <c r="I1206" s="1" t="s">
        <v>107</v>
      </c>
      <c r="J1206" s="1" t="s">
        <v>106</v>
      </c>
      <c r="K1206" s="1">
        <v>9331966</v>
      </c>
      <c r="L1206" s="1">
        <v>367164</v>
      </c>
      <c r="M1206" s="1">
        <v>1587062</v>
      </c>
      <c r="N1206" s="1">
        <v>58600</v>
      </c>
    </row>
    <row r="1207" spans="1:14">
      <c r="A1207" s="12">
        <v>73251000</v>
      </c>
      <c r="B1207" s="1" t="s">
        <v>11577</v>
      </c>
      <c r="C1207" s="12">
        <v>732510</v>
      </c>
      <c r="D1207" s="1" t="s">
        <v>11576</v>
      </c>
      <c r="E1207" s="12">
        <v>7325</v>
      </c>
      <c r="F1207" s="1" t="s">
        <v>7877</v>
      </c>
      <c r="G1207" s="12">
        <v>73</v>
      </c>
      <c r="H1207" s="1" t="s">
        <v>108</v>
      </c>
      <c r="I1207" s="1" t="s">
        <v>107</v>
      </c>
      <c r="J1207" s="1" t="s">
        <v>106</v>
      </c>
      <c r="K1207" s="1">
        <v>9308864</v>
      </c>
      <c r="L1207" s="1">
        <v>2934535</v>
      </c>
      <c r="M1207" s="1">
        <v>5449887</v>
      </c>
      <c r="N1207" s="1">
        <v>1661848</v>
      </c>
    </row>
    <row r="1208" spans="1:14">
      <c r="A1208" s="12">
        <v>17029000</v>
      </c>
      <c r="B1208" s="1" t="s">
        <v>11806</v>
      </c>
      <c r="C1208" s="12">
        <v>170290</v>
      </c>
      <c r="D1208" s="1" t="s">
        <v>11805</v>
      </c>
      <c r="E1208" s="12">
        <v>1702</v>
      </c>
      <c r="F1208" s="1" t="s">
        <v>2517</v>
      </c>
      <c r="G1208" s="12">
        <v>17</v>
      </c>
      <c r="H1208" s="1" t="s">
        <v>2516</v>
      </c>
      <c r="I1208" s="1" t="s">
        <v>751</v>
      </c>
      <c r="J1208" s="1" t="s">
        <v>750</v>
      </c>
      <c r="K1208" s="1">
        <v>9306311</v>
      </c>
      <c r="L1208" s="1">
        <v>15515993</v>
      </c>
      <c r="M1208" s="1">
        <v>12261294</v>
      </c>
      <c r="N1208" s="1">
        <v>8722853</v>
      </c>
    </row>
    <row r="1209" spans="1:14">
      <c r="A1209" s="12">
        <v>29419059</v>
      </c>
      <c r="B1209" s="1" t="s">
        <v>3881</v>
      </c>
      <c r="C1209" s="12">
        <v>294190</v>
      </c>
      <c r="D1209" s="1" t="s">
        <v>532</v>
      </c>
      <c r="E1209" s="12">
        <v>2941</v>
      </c>
      <c r="F1209" s="1" t="s">
        <v>361</v>
      </c>
      <c r="G1209" s="12">
        <v>29</v>
      </c>
      <c r="H1209" s="1" t="s">
        <v>13</v>
      </c>
      <c r="I1209" s="1" t="s">
        <v>12</v>
      </c>
      <c r="J1209" s="1" t="s">
        <v>11</v>
      </c>
      <c r="K1209" s="1">
        <v>9303445</v>
      </c>
      <c r="L1209" s="1">
        <v>9877</v>
      </c>
      <c r="M1209" s="1">
        <v>56917377</v>
      </c>
      <c r="N1209" s="1">
        <v>1310381</v>
      </c>
    </row>
    <row r="1210" spans="1:14">
      <c r="A1210" s="12">
        <v>87060090</v>
      </c>
      <c r="B1210" s="1" t="s">
        <v>15646</v>
      </c>
      <c r="C1210" s="12">
        <v>870600</v>
      </c>
      <c r="D1210" s="1" t="s">
        <v>15644</v>
      </c>
      <c r="E1210" s="12">
        <v>8706</v>
      </c>
      <c r="F1210" s="1" t="s">
        <v>15643</v>
      </c>
      <c r="G1210" s="12">
        <v>87</v>
      </c>
      <c r="H1210" s="1" t="s">
        <v>633</v>
      </c>
      <c r="I1210" s="1" t="s">
        <v>272</v>
      </c>
      <c r="J1210" s="1" t="s">
        <v>271</v>
      </c>
      <c r="K1210" s="1">
        <v>9299437</v>
      </c>
      <c r="L1210" s="1">
        <v>887115</v>
      </c>
      <c r="M1210" s="1">
        <v>2902132</v>
      </c>
      <c r="N1210" s="1">
        <v>83565</v>
      </c>
    </row>
    <row r="1211" spans="1:14">
      <c r="A1211" s="12">
        <v>72051000</v>
      </c>
      <c r="B1211" s="1" t="s">
        <v>9689</v>
      </c>
      <c r="C1211" s="12">
        <v>720510</v>
      </c>
      <c r="D1211" s="1" t="s">
        <v>9688</v>
      </c>
      <c r="E1211" s="12">
        <v>7205</v>
      </c>
      <c r="F1211" s="1" t="s">
        <v>975</v>
      </c>
      <c r="G1211" s="12">
        <v>72</v>
      </c>
      <c r="H1211" s="1" t="s">
        <v>436</v>
      </c>
      <c r="I1211" s="1" t="s">
        <v>107</v>
      </c>
      <c r="J1211" s="1" t="s">
        <v>106</v>
      </c>
      <c r="K1211" s="1">
        <v>9299104</v>
      </c>
      <c r="L1211" s="1">
        <v>10462169</v>
      </c>
      <c r="M1211" s="1">
        <v>4867610</v>
      </c>
      <c r="N1211" s="1">
        <v>2195711</v>
      </c>
    </row>
    <row r="1212" spans="1:14">
      <c r="A1212" s="12">
        <v>30043939</v>
      </c>
      <c r="B1212" s="1" t="s">
        <v>8058</v>
      </c>
      <c r="C1212" s="12">
        <v>300439</v>
      </c>
      <c r="D1212" s="1" t="s">
        <v>3755</v>
      </c>
      <c r="E1212" s="12">
        <v>3004</v>
      </c>
      <c r="F1212" s="1" t="s">
        <v>364</v>
      </c>
      <c r="G1212" s="12">
        <v>30</v>
      </c>
      <c r="H1212" s="1" t="s">
        <v>63</v>
      </c>
      <c r="I1212" s="1" t="s">
        <v>12</v>
      </c>
      <c r="J1212" s="1" t="s">
        <v>11</v>
      </c>
      <c r="K1212" s="1">
        <v>9295407</v>
      </c>
      <c r="L1212" s="1">
        <v>120250</v>
      </c>
      <c r="M1212" s="1">
        <v>41579238</v>
      </c>
      <c r="N1212" s="1">
        <v>722785</v>
      </c>
    </row>
    <row r="1213" spans="1:14">
      <c r="A1213" s="12">
        <v>39069029</v>
      </c>
      <c r="B1213" s="1" t="s">
        <v>10719</v>
      </c>
      <c r="C1213" s="12">
        <v>390690</v>
      </c>
      <c r="D1213" s="1" t="s">
        <v>734</v>
      </c>
      <c r="E1213" s="12">
        <v>3906</v>
      </c>
      <c r="F1213" s="1" t="s">
        <v>733</v>
      </c>
      <c r="G1213" s="12">
        <v>39</v>
      </c>
      <c r="H1213" s="1" t="s">
        <v>38</v>
      </c>
      <c r="I1213" s="1" t="s">
        <v>37</v>
      </c>
      <c r="J1213" s="1" t="s">
        <v>36</v>
      </c>
      <c r="K1213" s="1">
        <v>9292946</v>
      </c>
      <c r="L1213" s="1">
        <v>3478317</v>
      </c>
      <c r="M1213" s="1">
        <v>21826209</v>
      </c>
      <c r="N1213" s="1">
        <v>5085704</v>
      </c>
    </row>
    <row r="1214" spans="1:14">
      <c r="A1214" s="12">
        <v>85291090</v>
      </c>
      <c r="B1214" s="1" t="s">
        <v>11757</v>
      </c>
      <c r="C1214" s="12">
        <v>852910</v>
      </c>
      <c r="D1214" s="1" t="s">
        <v>7985</v>
      </c>
      <c r="E1214" s="12">
        <v>8529</v>
      </c>
      <c r="F1214" s="1" t="s">
        <v>5429</v>
      </c>
      <c r="G1214" s="12">
        <v>85</v>
      </c>
      <c r="H1214" s="1" t="s">
        <v>102</v>
      </c>
      <c r="I1214" s="1" t="s">
        <v>27</v>
      </c>
      <c r="J1214" s="1" t="s">
        <v>26</v>
      </c>
      <c r="K1214" s="1">
        <v>9287495</v>
      </c>
      <c r="L1214" s="1">
        <v>91087</v>
      </c>
      <c r="M1214" s="1">
        <v>78583617</v>
      </c>
      <c r="N1214" s="1">
        <v>1969834</v>
      </c>
    </row>
    <row r="1215" spans="1:14">
      <c r="A1215" s="12">
        <v>84243090</v>
      </c>
      <c r="B1215" s="1" t="s">
        <v>10075</v>
      </c>
      <c r="C1215" s="12">
        <v>842430</v>
      </c>
      <c r="D1215" s="1" t="s">
        <v>5991</v>
      </c>
      <c r="E1215" s="12">
        <v>8424</v>
      </c>
      <c r="F1215" s="1" t="s">
        <v>5446</v>
      </c>
      <c r="G1215" s="12">
        <v>84</v>
      </c>
      <c r="H1215" s="1" t="s">
        <v>28</v>
      </c>
      <c r="I1215" s="1" t="s">
        <v>27</v>
      </c>
      <c r="J1215" s="1" t="s">
        <v>26</v>
      </c>
      <c r="K1215" s="1">
        <v>9281507</v>
      </c>
      <c r="L1215" s="1">
        <v>340837</v>
      </c>
      <c r="M1215" s="1">
        <v>19620726</v>
      </c>
      <c r="N1215" s="1">
        <v>1300041</v>
      </c>
    </row>
    <row r="1216" spans="1:14">
      <c r="A1216" s="12">
        <v>72299000</v>
      </c>
      <c r="B1216" s="1" t="s">
        <v>6535</v>
      </c>
      <c r="C1216" s="12">
        <v>722990</v>
      </c>
      <c r="D1216" s="1" t="s">
        <v>6534</v>
      </c>
      <c r="E1216" s="12">
        <v>7229</v>
      </c>
      <c r="F1216" s="1" t="s">
        <v>5181</v>
      </c>
      <c r="G1216" s="12">
        <v>72</v>
      </c>
      <c r="H1216" s="1" t="s">
        <v>436</v>
      </c>
      <c r="I1216" s="1" t="s">
        <v>107</v>
      </c>
      <c r="J1216" s="1" t="s">
        <v>106</v>
      </c>
      <c r="K1216" s="1">
        <v>9265722</v>
      </c>
      <c r="L1216" s="1">
        <v>5935843</v>
      </c>
      <c r="M1216" s="1">
        <v>34317883</v>
      </c>
      <c r="N1216" s="1">
        <v>21243875</v>
      </c>
    </row>
    <row r="1217" spans="1:14">
      <c r="A1217" s="12">
        <v>38200000</v>
      </c>
      <c r="B1217" s="1" t="s">
        <v>6871</v>
      </c>
      <c r="C1217" s="12">
        <v>382000</v>
      </c>
      <c r="D1217" s="1" t="s">
        <v>6872</v>
      </c>
      <c r="E1217" s="12">
        <v>3820</v>
      </c>
      <c r="F1217" s="1" t="s">
        <v>6871</v>
      </c>
      <c r="G1217" s="12">
        <v>38</v>
      </c>
      <c r="H1217" s="1" t="s">
        <v>244</v>
      </c>
      <c r="I1217" s="1" t="s">
        <v>12</v>
      </c>
      <c r="J1217" s="1" t="s">
        <v>11</v>
      </c>
      <c r="K1217" s="1">
        <v>9257965</v>
      </c>
      <c r="L1217" s="1">
        <v>4557008</v>
      </c>
      <c r="M1217" s="1">
        <v>7778856</v>
      </c>
      <c r="N1217" s="1">
        <v>4004977</v>
      </c>
    </row>
    <row r="1218" spans="1:14">
      <c r="A1218" s="12">
        <v>29061990</v>
      </c>
      <c r="B1218" s="1" t="s">
        <v>11499</v>
      </c>
      <c r="C1218" s="12">
        <v>290619</v>
      </c>
      <c r="D1218" s="1" t="s">
        <v>15</v>
      </c>
      <c r="E1218" s="12">
        <v>2906</v>
      </c>
      <c r="F1218" s="1" t="s">
        <v>14</v>
      </c>
      <c r="G1218" s="12">
        <v>29</v>
      </c>
      <c r="H1218" s="1" t="s">
        <v>13</v>
      </c>
      <c r="I1218" s="1" t="s">
        <v>12</v>
      </c>
      <c r="J1218" s="1" t="s">
        <v>11</v>
      </c>
      <c r="K1218" s="1">
        <v>9256197</v>
      </c>
      <c r="L1218" s="1">
        <v>103633</v>
      </c>
      <c r="M1218" s="1">
        <v>21459805</v>
      </c>
      <c r="N1218" s="1">
        <v>1001545</v>
      </c>
    </row>
    <row r="1219" spans="1:14">
      <c r="A1219" s="12">
        <v>48101999</v>
      </c>
      <c r="B1219" s="1" t="s">
        <v>9922</v>
      </c>
      <c r="C1219" s="12">
        <v>481019</v>
      </c>
      <c r="D1219" s="1" t="s">
        <v>4339</v>
      </c>
      <c r="E1219" s="12">
        <v>4810</v>
      </c>
      <c r="F1219" s="1" t="s">
        <v>20</v>
      </c>
      <c r="G1219" s="12">
        <v>48</v>
      </c>
      <c r="H1219" s="1" t="s">
        <v>19</v>
      </c>
      <c r="I1219" s="1" t="s">
        <v>18</v>
      </c>
      <c r="J1219" s="1" t="s">
        <v>17</v>
      </c>
      <c r="K1219" s="1">
        <v>9253220</v>
      </c>
      <c r="L1219" s="1">
        <v>9338396</v>
      </c>
      <c r="M1219" s="1">
        <v>20290082</v>
      </c>
      <c r="N1219" s="1">
        <v>25460641</v>
      </c>
    </row>
    <row r="1220" spans="1:14">
      <c r="A1220" s="12">
        <v>32099020</v>
      </c>
      <c r="B1220" s="1" t="s">
        <v>6395</v>
      </c>
      <c r="C1220" s="12">
        <v>320990</v>
      </c>
      <c r="D1220" s="1" t="s">
        <v>2615</v>
      </c>
      <c r="E1220" s="12">
        <v>3209</v>
      </c>
      <c r="F1220" s="1" t="s">
        <v>2614</v>
      </c>
      <c r="G1220" s="12">
        <v>32</v>
      </c>
      <c r="H1220" s="1" t="s">
        <v>1112</v>
      </c>
      <c r="I1220" s="1" t="s">
        <v>12</v>
      </c>
      <c r="J1220" s="1" t="s">
        <v>11</v>
      </c>
      <c r="K1220" s="1">
        <v>9249904</v>
      </c>
      <c r="L1220" s="1">
        <v>5561605</v>
      </c>
      <c r="M1220" s="1">
        <v>7752402</v>
      </c>
      <c r="N1220" s="1">
        <v>1257140</v>
      </c>
    </row>
    <row r="1221" spans="1:14">
      <c r="A1221" s="12">
        <v>33041000</v>
      </c>
      <c r="B1221" s="1" t="s">
        <v>7028</v>
      </c>
      <c r="C1221" s="12">
        <v>330410</v>
      </c>
      <c r="D1221" s="1" t="s">
        <v>7027</v>
      </c>
      <c r="E1221" s="12">
        <v>3304</v>
      </c>
      <c r="F1221" s="1" t="s">
        <v>6619</v>
      </c>
      <c r="G1221" s="12">
        <v>33</v>
      </c>
      <c r="H1221" s="1" t="s">
        <v>406</v>
      </c>
      <c r="I1221" s="1" t="s">
        <v>12</v>
      </c>
      <c r="J1221" s="1" t="s">
        <v>11</v>
      </c>
      <c r="K1221" s="1">
        <v>9246414</v>
      </c>
      <c r="L1221" s="1">
        <v>166404</v>
      </c>
      <c r="M1221" s="1">
        <v>26868050</v>
      </c>
      <c r="N1221" s="1">
        <v>3023423</v>
      </c>
    </row>
    <row r="1222" spans="1:14">
      <c r="A1222" s="12">
        <v>84099961</v>
      </c>
      <c r="B1222" s="1" t="s">
        <v>11365</v>
      </c>
      <c r="C1222" s="12">
        <v>840999</v>
      </c>
      <c r="D1222" s="1" t="s">
        <v>2583</v>
      </c>
      <c r="E1222" s="12">
        <v>8409</v>
      </c>
      <c r="F1222" s="1" t="s">
        <v>2582</v>
      </c>
      <c r="G1222" s="12">
        <v>84</v>
      </c>
      <c r="H1222" s="1" t="s">
        <v>28</v>
      </c>
      <c r="I1222" s="1" t="s">
        <v>27</v>
      </c>
      <c r="J1222" s="1" t="s">
        <v>26</v>
      </c>
      <c r="K1222" s="1">
        <v>9241314</v>
      </c>
      <c r="L1222" s="1">
        <v>88726</v>
      </c>
      <c r="M1222" s="1">
        <v>10140755</v>
      </c>
      <c r="N1222" s="1">
        <v>123963</v>
      </c>
    </row>
    <row r="1223" spans="1:14">
      <c r="A1223" s="12">
        <v>85176234</v>
      </c>
      <c r="B1223" s="1" t="s">
        <v>11738</v>
      </c>
      <c r="C1223" s="12">
        <v>851762</v>
      </c>
      <c r="D1223" s="1" t="s">
        <v>853</v>
      </c>
      <c r="E1223" s="12">
        <v>8517</v>
      </c>
      <c r="F1223" s="1" t="s">
        <v>852</v>
      </c>
      <c r="G1223" s="12">
        <v>85</v>
      </c>
      <c r="H1223" s="1" t="s">
        <v>102</v>
      </c>
      <c r="I1223" s="1" t="s">
        <v>27</v>
      </c>
      <c r="J1223" s="1" t="s">
        <v>26</v>
      </c>
      <c r="K1223" s="1">
        <v>9229627</v>
      </c>
      <c r="L1223" s="1">
        <v>66063</v>
      </c>
      <c r="M1223" s="1">
        <v>189197837</v>
      </c>
      <c r="N1223" s="1">
        <v>1670816</v>
      </c>
    </row>
    <row r="1224" spans="1:14">
      <c r="A1224" s="12">
        <v>84122900</v>
      </c>
      <c r="B1224" s="1" t="s">
        <v>11706</v>
      </c>
      <c r="C1224" s="12">
        <v>841229</v>
      </c>
      <c r="D1224" s="1" t="s">
        <v>11706</v>
      </c>
      <c r="E1224" s="12">
        <v>8412</v>
      </c>
      <c r="F1224" s="1" t="s">
        <v>5616</v>
      </c>
      <c r="G1224" s="12">
        <v>84</v>
      </c>
      <c r="H1224" s="1" t="s">
        <v>28</v>
      </c>
      <c r="I1224" s="1" t="s">
        <v>27</v>
      </c>
      <c r="J1224" s="1" t="s">
        <v>26</v>
      </c>
      <c r="K1224" s="1">
        <v>9226194</v>
      </c>
      <c r="L1224" s="1">
        <v>192078</v>
      </c>
      <c r="M1224" s="1">
        <v>79434646</v>
      </c>
      <c r="N1224" s="1">
        <v>4140250</v>
      </c>
    </row>
    <row r="1225" spans="1:14">
      <c r="A1225" s="12">
        <v>20071000</v>
      </c>
      <c r="B1225" s="1" t="s">
        <v>11444</v>
      </c>
      <c r="C1225" s="12">
        <v>200710</v>
      </c>
      <c r="D1225" s="1" t="s">
        <v>11443</v>
      </c>
      <c r="E1225" s="12">
        <v>2007</v>
      </c>
      <c r="F1225" s="1" t="s">
        <v>4975</v>
      </c>
      <c r="G1225" s="12">
        <v>20</v>
      </c>
      <c r="H1225" s="1" t="s">
        <v>3274</v>
      </c>
      <c r="I1225" s="1" t="s">
        <v>751</v>
      </c>
      <c r="J1225" s="1" t="s">
        <v>750</v>
      </c>
      <c r="K1225" s="1">
        <v>9202329</v>
      </c>
      <c r="L1225" s="1">
        <v>12875513</v>
      </c>
      <c r="M1225" s="1">
        <v>107381</v>
      </c>
      <c r="N1225" s="1">
        <v>33547</v>
      </c>
    </row>
    <row r="1226" spans="1:14">
      <c r="A1226" s="12">
        <v>28209010</v>
      </c>
      <c r="B1226" s="1" t="s">
        <v>10582</v>
      </c>
      <c r="C1226" s="12">
        <v>282090</v>
      </c>
      <c r="D1226" s="1" t="s">
        <v>10581</v>
      </c>
      <c r="E1226" s="12">
        <v>2820</v>
      </c>
      <c r="F1226" s="1" t="s">
        <v>3448</v>
      </c>
      <c r="G1226" s="12">
        <v>28</v>
      </c>
      <c r="H1226" s="1" t="s">
        <v>118</v>
      </c>
      <c r="I1226" s="1" t="s">
        <v>12</v>
      </c>
      <c r="J1226" s="1" t="s">
        <v>11</v>
      </c>
      <c r="K1226" s="1">
        <v>9196109</v>
      </c>
      <c r="L1226" s="1">
        <v>12699915</v>
      </c>
      <c r="M1226" s="1">
        <v>13182</v>
      </c>
      <c r="N1226" s="1">
        <v>20474</v>
      </c>
    </row>
    <row r="1227" spans="1:14">
      <c r="A1227" s="12">
        <v>28371100</v>
      </c>
      <c r="B1227" s="1" t="s">
        <v>3812</v>
      </c>
      <c r="C1227" s="12">
        <v>283711</v>
      </c>
      <c r="D1227" s="1" t="s">
        <v>3812</v>
      </c>
      <c r="E1227" s="12">
        <v>2837</v>
      </c>
      <c r="F1227" s="1" t="s">
        <v>170</v>
      </c>
      <c r="G1227" s="12">
        <v>28</v>
      </c>
      <c r="H1227" s="1" t="s">
        <v>118</v>
      </c>
      <c r="I1227" s="1" t="s">
        <v>12</v>
      </c>
      <c r="J1227" s="1" t="s">
        <v>11</v>
      </c>
      <c r="K1227" s="1">
        <v>9195173</v>
      </c>
      <c r="L1227" s="1">
        <v>4501090</v>
      </c>
      <c r="M1227" s="1">
        <v>4067672</v>
      </c>
      <c r="N1227" s="1">
        <v>1694040</v>
      </c>
    </row>
    <row r="1228" spans="1:14">
      <c r="A1228" s="12">
        <v>84829990</v>
      </c>
      <c r="B1228" s="1" t="s">
        <v>9799</v>
      </c>
      <c r="C1228" s="12">
        <v>848299</v>
      </c>
      <c r="D1228" s="1" t="s">
        <v>9799</v>
      </c>
      <c r="E1228" s="12">
        <v>8482</v>
      </c>
      <c r="F1228" s="1" t="s">
        <v>6739</v>
      </c>
      <c r="G1228" s="12">
        <v>84</v>
      </c>
      <c r="H1228" s="1" t="s">
        <v>28</v>
      </c>
      <c r="I1228" s="1" t="s">
        <v>27</v>
      </c>
      <c r="J1228" s="1" t="s">
        <v>26</v>
      </c>
      <c r="K1228" s="1">
        <v>9157078</v>
      </c>
      <c r="L1228" s="1">
        <v>562690</v>
      </c>
      <c r="M1228" s="1">
        <v>76134315</v>
      </c>
      <c r="N1228" s="1">
        <v>13749582</v>
      </c>
    </row>
    <row r="1229" spans="1:14">
      <c r="A1229" s="12">
        <v>85241900</v>
      </c>
      <c r="B1229" s="1" t="s">
        <v>11930</v>
      </c>
      <c r="C1229" s="12">
        <v>852419</v>
      </c>
      <c r="D1229" s="1" t="s">
        <v>11929</v>
      </c>
      <c r="E1229" s="12">
        <v>8524</v>
      </c>
      <c r="F1229" s="1" t="s">
        <v>8257</v>
      </c>
      <c r="G1229" s="12">
        <v>85</v>
      </c>
      <c r="H1229" s="1" t="s">
        <v>102</v>
      </c>
      <c r="I1229" s="1" t="s">
        <v>27</v>
      </c>
      <c r="J1229" s="1" t="s">
        <v>26</v>
      </c>
      <c r="K1229" s="1">
        <v>9115470</v>
      </c>
      <c r="L1229" s="1">
        <v>384</v>
      </c>
      <c r="M1229" s="1">
        <v>12571949</v>
      </c>
      <c r="N1229" s="1">
        <v>9232</v>
      </c>
    </row>
    <row r="1230" spans="1:14">
      <c r="A1230" s="12">
        <v>84196000</v>
      </c>
      <c r="B1230" s="1" t="s">
        <v>10001</v>
      </c>
      <c r="C1230" s="12">
        <v>841960</v>
      </c>
      <c r="D1230" s="1" t="s">
        <v>10000</v>
      </c>
      <c r="E1230" s="12">
        <v>8419</v>
      </c>
      <c r="F1230" s="1" t="s">
        <v>2867</v>
      </c>
      <c r="G1230" s="12">
        <v>84</v>
      </c>
      <c r="H1230" s="1" t="s">
        <v>28</v>
      </c>
      <c r="I1230" s="1" t="s">
        <v>27</v>
      </c>
      <c r="J1230" s="1" t="s">
        <v>26</v>
      </c>
      <c r="K1230" s="1">
        <v>9106152</v>
      </c>
      <c r="L1230" s="1">
        <v>269736</v>
      </c>
      <c r="M1230" s="1">
        <v>30425173</v>
      </c>
      <c r="N1230" s="1">
        <v>1336363</v>
      </c>
    </row>
    <row r="1231" spans="1:14">
      <c r="A1231" s="12">
        <v>30043999</v>
      </c>
      <c r="B1231" s="1" t="s">
        <v>3756</v>
      </c>
      <c r="C1231" s="12">
        <v>300439</v>
      </c>
      <c r="D1231" s="1" t="s">
        <v>3755</v>
      </c>
      <c r="E1231" s="12">
        <v>3004</v>
      </c>
      <c r="F1231" s="1" t="s">
        <v>364</v>
      </c>
      <c r="G1231" s="12">
        <v>30</v>
      </c>
      <c r="H1231" s="1" t="s">
        <v>63</v>
      </c>
      <c r="I1231" s="1" t="s">
        <v>12</v>
      </c>
      <c r="J1231" s="1" t="s">
        <v>11</v>
      </c>
      <c r="K1231" s="1">
        <v>9096954</v>
      </c>
      <c r="L1231" s="1">
        <v>55011</v>
      </c>
      <c r="M1231" s="1">
        <v>86711205</v>
      </c>
      <c r="N1231" s="1">
        <v>495034</v>
      </c>
    </row>
    <row r="1232" spans="1:14">
      <c r="A1232" s="12">
        <v>95069900</v>
      </c>
      <c r="B1232" s="1" t="s">
        <v>11351</v>
      </c>
      <c r="C1232" s="12">
        <v>950699</v>
      </c>
      <c r="D1232" s="1" t="s">
        <v>11350</v>
      </c>
      <c r="E1232" s="12">
        <v>9506</v>
      </c>
      <c r="F1232" s="1" t="s">
        <v>1580</v>
      </c>
      <c r="G1232" s="12">
        <v>95</v>
      </c>
      <c r="H1232" s="1" t="s">
        <v>940</v>
      </c>
      <c r="I1232" s="1" t="s">
        <v>127</v>
      </c>
      <c r="J1232" s="1" t="s">
        <v>126</v>
      </c>
      <c r="K1232" s="1">
        <v>9092375</v>
      </c>
      <c r="L1232" s="1">
        <v>1260328</v>
      </c>
      <c r="M1232" s="1">
        <v>36790930</v>
      </c>
      <c r="N1232" s="1">
        <v>13954837</v>
      </c>
    </row>
    <row r="1233" spans="1:14">
      <c r="A1233" s="12">
        <v>82084000</v>
      </c>
      <c r="B1233" s="1" t="s">
        <v>10540</v>
      </c>
      <c r="C1233" s="12">
        <v>820840</v>
      </c>
      <c r="D1233" s="1" t="s">
        <v>10539</v>
      </c>
      <c r="E1233" s="12">
        <v>8208</v>
      </c>
      <c r="F1233" s="1" t="s">
        <v>6040</v>
      </c>
      <c r="G1233" s="12">
        <v>82</v>
      </c>
      <c r="H1233" s="1" t="s">
        <v>768</v>
      </c>
      <c r="I1233" s="1" t="s">
        <v>107</v>
      </c>
      <c r="J1233" s="1" t="s">
        <v>106</v>
      </c>
      <c r="K1233" s="1">
        <v>9087725</v>
      </c>
      <c r="L1233" s="1">
        <v>1746242</v>
      </c>
      <c r="M1233" s="1">
        <v>12693297</v>
      </c>
      <c r="N1233" s="1">
        <v>2058335</v>
      </c>
    </row>
    <row r="1234" spans="1:14">
      <c r="A1234" s="12">
        <v>90183219</v>
      </c>
      <c r="B1234" s="1" t="s">
        <v>11678</v>
      </c>
      <c r="C1234" s="12">
        <v>901832</v>
      </c>
      <c r="D1234" s="1" t="s">
        <v>808</v>
      </c>
      <c r="E1234" s="12">
        <v>9018</v>
      </c>
      <c r="F1234" s="1" t="s">
        <v>807</v>
      </c>
      <c r="G1234" s="12">
        <v>90</v>
      </c>
      <c r="H1234" s="1" t="s">
        <v>512</v>
      </c>
      <c r="I1234" s="1" t="s">
        <v>49</v>
      </c>
      <c r="J1234" s="1" t="s">
        <v>48</v>
      </c>
      <c r="K1234" s="1">
        <v>9082166</v>
      </c>
      <c r="L1234" s="1">
        <v>128151</v>
      </c>
      <c r="M1234" s="1">
        <v>35367926</v>
      </c>
      <c r="N1234" s="1">
        <v>3093123</v>
      </c>
    </row>
    <row r="1235" spans="1:14">
      <c r="A1235" s="12">
        <v>84223010</v>
      </c>
      <c r="B1235" s="1" t="s">
        <v>3647</v>
      </c>
      <c r="C1235" s="12">
        <v>842230</v>
      </c>
      <c r="D1235" s="1" t="s">
        <v>1136</v>
      </c>
      <c r="E1235" s="12">
        <v>8422</v>
      </c>
      <c r="F1235" s="1" t="s">
        <v>1135</v>
      </c>
      <c r="G1235" s="12">
        <v>84</v>
      </c>
      <c r="H1235" s="1" t="s">
        <v>28</v>
      </c>
      <c r="I1235" s="1" t="s">
        <v>27</v>
      </c>
      <c r="J1235" s="1" t="s">
        <v>26</v>
      </c>
      <c r="K1235" s="1">
        <v>9076977</v>
      </c>
      <c r="L1235" s="1">
        <v>200771</v>
      </c>
      <c r="M1235" s="1">
        <v>30683361</v>
      </c>
      <c r="N1235" s="1">
        <v>634157</v>
      </c>
    </row>
    <row r="1236" spans="1:14">
      <c r="A1236" s="12">
        <v>49119900</v>
      </c>
      <c r="B1236" s="1" t="s">
        <v>10490</v>
      </c>
      <c r="C1236" s="12">
        <v>491199</v>
      </c>
      <c r="D1236" s="1" t="s">
        <v>10490</v>
      </c>
      <c r="E1236" s="12">
        <v>4911</v>
      </c>
      <c r="F1236" s="1" t="s">
        <v>9692</v>
      </c>
      <c r="G1236" s="12">
        <v>49</v>
      </c>
      <c r="H1236" s="1" t="s">
        <v>790</v>
      </c>
      <c r="I1236" s="1" t="s">
        <v>18</v>
      </c>
      <c r="J1236" s="1" t="s">
        <v>17</v>
      </c>
      <c r="K1236" s="1">
        <v>9047556</v>
      </c>
      <c r="L1236" s="1">
        <v>372089</v>
      </c>
      <c r="M1236" s="1">
        <v>12002142</v>
      </c>
      <c r="N1236" s="1">
        <v>961661</v>
      </c>
    </row>
    <row r="1237" spans="1:14">
      <c r="A1237" s="12">
        <v>29397931</v>
      </c>
      <c r="B1237" s="1" t="s">
        <v>8845</v>
      </c>
      <c r="C1237" s="12">
        <v>293979</v>
      </c>
      <c r="D1237" s="1" t="s">
        <v>911</v>
      </c>
      <c r="E1237" s="12">
        <v>2939</v>
      </c>
      <c r="F1237" s="1" t="s">
        <v>656</v>
      </c>
      <c r="G1237" s="12">
        <v>29</v>
      </c>
      <c r="H1237" s="1" t="s">
        <v>13</v>
      </c>
      <c r="I1237" s="1" t="s">
        <v>12</v>
      </c>
      <c r="J1237" s="1" t="s">
        <v>11</v>
      </c>
      <c r="K1237" s="1">
        <v>9039015</v>
      </c>
      <c r="L1237" s="1">
        <v>2342</v>
      </c>
      <c r="M1237" s="1">
        <v>2062</v>
      </c>
      <c r="N1237" s="1">
        <v>0</v>
      </c>
    </row>
    <row r="1238" spans="1:14">
      <c r="A1238" s="12">
        <v>87060020</v>
      </c>
      <c r="B1238" s="1" t="s">
        <v>15645</v>
      </c>
      <c r="C1238" s="12">
        <v>870600</v>
      </c>
      <c r="D1238" s="1" t="s">
        <v>15644</v>
      </c>
      <c r="E1238" s="12">
        <v>8706</v>
      </c>
      <c r="F1238" s="1" t="s">
        <v>15643</v>
      </c>
      <c r="G1238" s="12">
        <v>87</v>
      </c>
      <c r="H1238" s="1" t="s">
        <v>633</v>
      </c>
      <c r="I1238" s="1" t="s">
        <v>272</v>
      </c>
      <c r="J1238" s="1" t="s">
        <v>271</v>
      </c>
      <c r="K1238" s="1">
        <v>9023983</v>
      </c>
      <c r="L1238" s="1">
        <v>748210</v>
      </c>
      <c r="M1238" s="1">
        <v>9833623</v>
      </c>
      <c r="N1238" s="1">
        <v>2284513</v>
      </c>
    </row>
    <row r="1239" spans="1:14">
      <c r="A1239" s="12">
        <v>87082991</v>
      </c>
      <c r="B1239" s="1" t="s">
        <v>9117</v>
      </c>
      <c r="C1239" s="12">
        <v>870829</v>
      </c>
      <c r="D1239" s="1" t="s">
        <v>3641</v>
      </c>
      <c r="E1239" s="12">
        <v>8708</v>
      </c>
      <c r="F1239" s="1" t="s">
        <v>3640</v>
      </c>
      <c r="G1239" s="12">
        <v>87</v>
      </c>
      <c r="H1239" s="1" t="s">
        <v>633</v>
      </c>
      <c r="I1239" s="1" t="s">
        <v>272</v>
      </c>
      <c r="J1239" s="1" t="s">
        <v>271</v>
      </c>
      <c r="K1239" s="1">
        <v>9017748</v>
      </c>
      <c r="L1239" s="1">
        <v>1027589</v>
      </c>
      <c r="M1239" s="1">
        <v>19502892</v>
      </c>
      <c r="N1239" s="1">
        <v>3265993</v>
      </c>
    </row>
    <row r="1240" spans="1:14">
      <c r="A1240" s="13" t="s">
        <v>10832</v>
      </c>
      <c r="B1240" s="1" t="s">
        <v>10830</v>
      </c>
      <c r="C1240" s="13" t="s">
        <v>10831</v>
      </c>
      <c r="D1240" s="1" t="s">
        <v>10830</v>
      </c>
      <c r="E1240" s="13" t="s">
        <v>6930</v>
      </c>
      <c r="F1240" s="1" t="s">
        <v>6929</v>
      </c>
      <c r="G1240" s="13" t="s">
        <v>4326</v>
      </c>
      <c r="H1240" s="1" t="s">
        <v>4325</v>
      </c>
      <c r="I1240" s="1" t="s">
        <v>59</v>
      </c>
      <c r="J1240" s="1" t="s">
        <v>58</v>
      </c>
      <c r="K1240" s="1">
        <v>9011455</v>
      </c>
      <c r="L1240" s="1">
        <v>954073</v>
      </c>
      <c r="M1240" s="1">
        <v>5993558</v>
      </c>
      <c r="N1240" s="1">
        <v>2880624</v>
      </c>
    </row>
    <row r="1241" spans="1:14">
      <c r="A1241" s="12">
        <v>73064000</v>
      </c>
      <c r="B1241" s="1" t="s">
        <v>10489</v>
      </c>
      <c r="C1241" s="12">
        <v>730640</v>
      </c>
      <c r="D1241" s="1" t="s">
        <v>10488</v>
      </c>
      <c r="E1241" s="12">
        <v>7306</v>
      </c>
      <c r="F1241" s="1" t="s">
        <v>2336</v>
      </c>
      <c r="G1241" s="12">
        <v>73</v>
      </c>
      <c r="H1241" s="1" t="s">
        <v>108</v>
      </c>
      <c r="I1241" s="1" t="s">
        <v>107</v>
      </c>
      <c r="J1241" s="1" t="s">
        <v>106</v>
      </c>
      <c r="K1241" s="1">
        <v>8964606</v>
      </c>
      <c r="L1241" s="1">
        <v>1612377</v>
      </c>
      <c r="M1241" s="1">
        <v>77767634</v>
      </c>
      <c r="N1241" s="1">
        <v>30309017</v>
      </c>
    </row>
    <row r="1242" spans="1:14">
      <c r="A1242" s="12">
        <v>30064011</v>
      </c>
      <c r="B1242" s="1" t="s">
        <v>11058</v>
      </c>
      <c r="C1242" s="12">
        <v>300640</v>
      </c>
      <c r="D1242" s="1" t="s">
        <v>3472</v>
      </c>
      <c r="E1242" s="12">
        <v>3006</v>
      </c>
      <c r="F1242" s="1" t="s">
        <v>1428</v>
      </c>
      <c r="G1242" s="12">
        <v>30</v>
      </c>
      <c r="H1242" s="1" t="s">
        <v>63</v>
      </c>
      <c r="I1242" s="1" t="s">
        <v>12</v>
      </c>
      <c r="J1242" s="1" t="s">
        <v>11</v>
      </c>
      <c r="K1242" s="1">
        <v>8963238</v>
      </c>
      <c r="L1242" s="1">
        <v>39232</v>
      </c>
      <c r="M1242" s="1">
        <v>4388497</v>
      </c>
      <c r="N1242" s="1">
        <v>26887</v>
      </c>
    </row>
    <row r="1243" spans="1:14">
      <c r="A1243" s="12">
        <v>85176239</v>
      </c>
      <c r="B1243" s="1" t="s">
        <v>10895</v>
      </c>
      <c r="C1243" s="12">
        <v>851762</v>
      </c>
      <c r="D1243" s="1" t="s">
        <v>853</v>
      </c>
      <c r="E1243" s="12">
        <v>8517</v>
      </c>
      <c r="F1243" s="1" t="s">
        <v>852</v>
      </c>
      <c r="G1243" s="12">
        <v>85</v>
      </c>
      <c r="H1243" s="1" t="s">
        <v>102</v>
      </c>
      <c r="I1243" s="1" t="s">
        <v>27</v>
      </c>
      <c r="J1243" s="1" t="s">
        <v>26</v>
      </c>
      <c r="K1243" s="1">
        <v>8947801</v>
      </c>
      <c r="L1243" s="1">
        <v>14068</v>
      </c>
      <c r="M1243" s="1">
        <v>49865380</v>
      </c>
      <c r="N1243" s="1">
        <v>305939</v>
      </c>
    </row>
    <row r="1244" spans="1:14">
      <c r="A1244" s="12">
        <v>72125090</v>
      </c>
      <c r="B1244" s="1" t="s">
        <v>11752</v>
      </c>
      <c r="C1244" s="12">
        <v>721250</v>
      </c>
      <c r="D1244" s="1" t="s">
        <v>11751</v>
      </c>
      <c r="E1244" s="12">
        <v>7212</v>
      </c>
      <c r="F1244" s="1" t="s">
        <v>893</v>
      </c>
      <c r="G1244" s="12">
        <v>72</v>
      </c>
      <c r="H1244" s="1" t="s">
        <v>436</v>
      </c>
      <c r="I1244" s="1" t="s">
        <v>107</v>
      </c>
      <c r="J1244" s="1" t="s">
        <v>106</v>
      </c>
      <c r="K1244" s="1">
        <v>8945234</v>
      </c>
      <c r="L1244" s="1">
        <v>2538527</v>
      </c>
      <c r="M1244" s="1">
        <v>8038407</v>
      </c>
      <c r="N1244" s="1">
        <v>3330709</v>
      </c>
    </row>
    <row r="1245" spans="1:14">
      <c r="A1245" s="12">
        <v>84041010</v>
      </c>
      <c r="B1245" s="1" t="s">
        <v>11261</v>
      </c>
      <c r="C1245" s="12">
        <v>840410</v>
      </c>
      <c r="D1245" s="1" t="s">
        <v>7004</v>
      </c>
      <c r="E1245" s="12">
        <v>8404</v>
      </c>
      <c r="F1245" s="1" t="s">
        <v>3162</v>
      </c>
      <c r="G1245" s="12">
        <v>84</v>
      </c>
      <c r="H1245" s="1" t="s">
        <v>28</v>
      </c>
      <c r="I1245" s="1" t="s">
        <v>27</v>
      </c>
      <c r="J1245" s="1" t="s">
        <v>26</v>
      </c>
      <c r="K1245" s="1">
        <v>8931036</v>
      </c>
      <c r="L1245" s="1">
        <v>706540</v>
      </c>
      <c r="M1245" s="1">
        <v>1551080</v>
      </c>
      <c r="N1245" s="1">
        <v>64263</v>
      </c>
    </row>
    <row r="1246" spans="1:14">
      <c r="A1246" s="12">
        <v>85143900</v>
      </c>
      <c r="B1246" s="1" t="s">
        <v>11296</v>
      </c>
      <c r="C1246" s="12">
        <v>851439</v>
      </c>
      <c r="D1246" s="1" t="s">
        <v>11295</v>
      </c>
      <c r="E1246" s="12">
        <v>8514</v>
      </c>
      <c r="F1246" s="1" t="s">
        <v>6396</v>
      </c>
      <c r="G1246" s="12">
        <v>85</v>
      </c>
      <c r="H1246" s="1" t="s">
        <v>102</v>
      </c>
      <c r="I1246" s="1" t="s">
        <v>27</v>
      </c>
      <c r="J1246" s="1" t="s">
        <v>26</v>
      </c>
      <c r="K1246" s="1">
        <v>8919531</v>
      </c>
      <c r="L1246" s="1">
        <v>220170</v>
      </c>
      <c r="M1246" s="1">
        <v>11857688</v>
      </c>
      <c r="N1246" s="1">
        <v>295387</v>
      </c>
    </row>
    <row r="1247" spans="1:14">
      <c r="A1247" s="12">
        <v>84659900</v>
      </c>
      <c r="B1247" s="1" t="s">
        <v>10915</v>
      </c>
      <c r="C1247" s="12">
        <v>846599</v>
      </c>
      <c r="D1247" s="1" t="s">
        <v>10914</v>
      </c>
      <c r="E1247" s="12">
        <v>8465</v>
      </c>
      <c r="F1247" s="1" t="s">
        <v>1548</v>
      </c>
      <c r="G1247" s="12">
        <v>84</v>
      </c>
      <c r="H1247" s="1" t="s">
        <v>28</v>
      </c>
      <c r="I1247" s="1" t="s">
        <v>27</v>
      </c>
      <c r="J1247" s="1" t="s">
        <v>26</v>
      </c>
      <c r="K1247" s="1">
        <v>8910101</v>
      </c>
      <c r="L1247" s="1">
        <v>539919</v>
      </c>
      <c r="M1247" s="1">
        <v>24485435</v>
      </c>
      <c r="N1247" s="1">
        <v>2920079</v>
      </c>
    </row>
    <row r="1248" spans="1:14">
      <c r="A1248" s="12">
        <v>29314911</v>
      </c>
      <c r="B1248" s="1" t="s">
        <v>4067</v>
      </c>
      <c r="C1248" s="12">
        <v>293149</v>
      </c>
      <c r="D1248" s="1" t="s">
        <v>2670</v>
      </c>
      <c r="E1248" s="12">
        <v>2931</v>
      </c>
      <c r="F1248" s="1" t="s">
        <v>214</v>
      </c>
      <c r="G1248" s="12">
        <v>29</v>
      </c>
      <c r="H1248" s="1" t="s">
        <v>13</v>
      </c>
      <c r="I1248" s="1" t="s">
        <v>12</v>
      </c>
      <c r="J1248" s="1" t="s">
        <v>11</v>
      </c>
      <c r="K1248" s="1">
        <v>8899991</v>
      </c>
      <c r="L1248" s="1">
        <v>2905910</v>
      </c>
      <c r="M1248" s="1">
        <v>38081045</v>
      </c>
      <c r="N1248" s="1">
        <v>13499749</v>
      </c>
    </row>
    <row r="1249" spans="1:14">
      <c r="A1249" s="12">
        <v>25262000</v>
      </c>
      <c r="B1249" s="1" t="s">
        <v>9631</v>
      </c>
      <c r="C1249" s="12">
        <v>252620</v>
      </c>
      <c r="D1249" s="1" t="s">
        <v>9630</v>
      </c>
      <c r="E1249" s="12">
        <v>2526</v>
      </c>
      <c r="F1249" s="1" t="s">
        <v>8221</v>
      </c>
      <c r="G1249" s="12">
        <v>25</v>
      </c>
      <c r="H1249" s="1" t="s">
        <v>226</v>
      </c>
      <c r="I1249" s="1" t="s">
        <v>225</v>
      </c>
      <c r="J1249" s="1" t="s">
        <v>224</v>
      </c>
      <c r="K1249" s="1">
        <v>8891045</v>
      </c>
      <c r="L1249" s="1">
        <v>16531118</v>
      </c>
      <c r="M1249" s="1">
        <v>8142698</v>
      </c>
      <c r="N1249" s="1">
        <v>12372494</v>
      </c>
    </row>
    <row r="1250" spans="1:14">
      <c r="A1250" s="12">
        <v>90259090</v>
      </c>
      <c r="B1250" s="1" t="s">
        <v>11394</v>
      </c>
      <c r="C1250" s="12">
        <v>902590</v>
      </c>
      <c r="D1250" s="1" t="s">
        <v>7831</v>
      </c>
      <c r="E1250" s="12">
        <v>9025</v>
      </c>
      <c r="F1250" s="1" t="s">
        <v>1687</v>
      </c>
      <c r="G1250" s="12">
        <v>90</v>
      </c>
      <c r="H1250" s="1" t="s">
        <v>512</v>
      </c>
      <c r="I1250" s="1" t="s">
        <v>49</v>
      </c>
      <c r="J1250" s="1" t="s">
        <v>48</v>
      </c>
      <c r="K1250" s="1">
        <v>8856159</v>
      </c>
      <c r="L1250" s="1">
        <v>886915</v>
      </c>
      <c r="M1250" s="1">
        <v>4610828</v>
      </c>
      <c r="N1250" s="1">
        <v>111018</v>
      </c>
    </row>
    <row r="1251" spans="1:14">
      <c r="A1251" s="12">
        <v>84135010</v>
      </c>
      <c r="B1251" s="1" t="s">
        <v>11746</v>
      </c>
      <c r="C1251" s="12">
        <v>841350</v>
      </c>
      <c r="D1251" s="1" t="s">
        <v>10589</v>
      </c>
      <c r="E1251" s="12">
        <v>8413</v>
      </c>
      <c r="F1251" s="1" t="s">
        <v>3532</v>
      </c>
      <c r="G1251" s="12">
        <v>84</v>
      </c>
      <c r="H1251" s="1" t="s">
        <v>28</v>
      </c>
      <c r="I1251" s="1" t="s">
        <v>27</v>
      </c>
      <c r="J1251" s="1" t="s">
        <v>26</v>
      </c>
      <c r="K1251" s="1">
        <v>8853125</v>
      </c>
      <c r="L1251" s="1">
        <v>324506</v>
      </c>
      <c r="M1251" s="1">
        <v>100350610</v>
      </c>
      <c r="N1251" s="1">
        <v>4843289</v>
      </c>
    </row>
    <row r="1252" spans="1:14">
      <c r="A1252" s="12">
        <v>44187900</v>
      </c>
      <c r="B1252" s="1" t="s">
        <v>11884</v>
      </c>
      <c r="C1252" s="12">
        <v>441879</v>
      </c>
      <c r="D1252" s="1" t="s">
        <v>11884</v>
      </c>
      <c r="E1252" s="12">
        <v>4418</v>
      </c>
      <c r="F1252" s="1" t="s">
        <v>5041</v>
      </c>
      <c r="G1252" s="12">
        <v>44</v>
      </c>
      <c r="H1252" s="1" t="s">
        <v>2121</v>
      </c>
      <c r="I1252" s="1" t="s">
        <v>1129</v>
      </c>
      <c r="J1252" s="1" t="s">
        <v>1128</v>
      </c>
      <c r="K1252" s="1">
        <v>8848391</v>
      </c>
      <c r="L1252" s="1">
        <v>3899199</v>
      </c>
      <c r="M1252" s="1">
        <v>276870</v>
      </c>
      <c r="N1252" s="1">
        <v>8912</v>
      </c>
    </row>
    <row r="1253" spans="1:14">
      <c r="A1253" s="12">
        <v>69022099</v>
      </c>
      <c r="B1253" s="1" t="s">
        <v>11184</v>
      </c>
      <c r="C1253" s="12">
        <v>690220</v>
      </c>
      <c r="D1253" s="1" t="s">
        <v>3037</v>
      </c>
      <c r="E1253" s="12">
        <v>6902</v>
      </c>
      <c r="F1253" s="1" t="s">
        <v>2351</v>
      </c>
      <c r="G1253" s="12">
        <v>69</v>
      </c>
      <c r="H1253" s="1" t="s">
        <v>933</v>
      </c>
      <c r="I1253" s="1" t="s">
        <v>7</v>
      </c>
      <c r="J1253" s="1" t="s">
        <v>6</v>
      </c>
      <c r="K1253" s="1">
        <v>8841599</v>
      </c>
      <c r="L1253" s="1">
        <v>2590072</v>
      </c>
      <c r="M1253" s="1">
        <v>24205128</v>
      </c>
      <c r="N1253" s="1">
        <v>12488284</v>
      </c>
    </row>
    <row r="1254" spans="1:14">
      <c r="A1254" s="12">
        <v>38160011</v>
      </c>
      <c r="B1254" s="1" t="s">
        <v>11561</v>
      </c>
      <c r="C1254" s="12">
        <v>381600</v>
      </c>
      <c r="D1254" s="1" t="s">
        <v>3175</v>
      </c>
      <c r="E1254" s="12">
        <v>3816</v>
      </c>
      <c r="F1254" s="1" t="s">
        <v>3175</v>
      </c>
      <c r="G1254" s="12">
        <v>38</v>
      </c>
      <c r="H1254" s="1" t="s">
        <v>244</v>
      </c>
      <c r="I1254" s="1" t="s">
        <v>12</v>
      </c>
      <c r="J1254" s="1" t="s">
        <v>11</v>
      </c>
      <c r="K1254" s="1">
        <v>8827690</v>
      </c>
      <c r="L1254" s="1">
        <v>15242202</v>
      </c>
      <c r="M1254" s="1">
        <v>663760</v>
      </c>
      <c r="N1254" s="1">
        <v>1057950</v>
      </c>
    </row>
    <row r="1255" spans="1:14">
      <c r="A1255" s="12">
        <v>40093100</v>
      </c>
      <c r="B1255" s="1" t="s">
        <v>11057</v>
      </c>
      <c r="C1255" s="12">
        <v>400931</v>
      </c>
      <c r="D1255" s="1" t="s">
        <v>11056</v>
      </c>
      <c r="E1255" s="12">
        <v>4009</v>
      </c>
      <c r="F1255" s="1" t="s">
        <v>4733</v>
      </c>
      <c r="G1255" s="12">
        <v>40</v>
      </c>
      <c r="H1255" s="1" t="s">
        <v>422</v>
      </c>
      <c r="I1255" s="1" t="s">
        <v>37</v>
      </c>
      <c r="J1255" s="1" t="s">
        <v>36</v>
      </c>
      <c r="K1255" s="1">
        <v>8823957</v>
      </c>
      <c r="L1255" s="1">
        <v>567049</v>
      </c>
      <c r="M1255" s="1">
        <v>53031284</v>
      </c>
      <c r="N1255" s="1">
        <v>6730058</v>
      </c>
    </row>
    <row r="1256" spans="1:14">
      <c r="A1256" s="12">
        <v>76129011</v>
      </c>
      <c r="B1256" s="1" t="s">
        <v>10137</v>
      </c>
      <c r="C1256" s="12">
        <v>761290</v>
      </c>
      <c r="D1256" s="1" t="s">
        <v>6024</v>
      </c>
      <c r="E1256" s="12">
        <v>7612</v>
      </c>
      <c r="F1256" s="1" t="s">
        <v>6023</v>
      </c>
      <c r="G1256" s="12">
        <v>76</v>
      </c>
      <c r="H1256" s="1" t="s">
        <v>1262</v>
      </c>
      <c r="I1256" s="1" t="s">
        <v>107</v>
      </c>
      <c r="J1256" s="1" t="s">
        <v>106</v>
      </c>
      <c r="K1256" s="1">
        <v>8813031</v>
      </c>
      <c r="L1256" s="1">
        <v>704717</v>
      </c>
      <c r="M1256" s="1">
        <v>16656531</v>
      </c>
      <c r="N1256" s="1">
        <v>1524520</v>
      </c>
    </row>
    <row r="1257" spans="1:14">
      <c r="A1257" s="12">
        <v>29159021</v>
      </c>
      <c r="B1257" s="1" t="s">
        <v>11304</v>
      </c>
      <c r="C1257" s="12">
        <v>291590</v>
      </c>
      <c r="D1257" s="1" t="s">
        <v>1466</v>
      </c>
      <c r="E1257" s="12">
        <v>2915</v>
      </c>
      <c r="F1257" s="1" t="s">
        <v>346</v>
      </c>
      <c r="G1257" s="12">
        <v>29</v>
      </c>
      <c r="H1257" s="1" t="s">
        <v>13</v>
      </c>
      <c r="I1257" s="1" t="s">
        <v>12</v>
      </c>
      <c r="J1257" s="1" t="s">
        <v>11</v>
      </c>
      <c r="K1257" s="1">
        <v>8800681</v>
      </c>
      <c r="L1257" s="1">
        <v>4960368</v>
      </c>
      <c r="M1257" s="1">
        <v>1503352</v>
      </c>
      <c r="N1257" s="1">
        <v>777219</v>
      </c>
    </row>
    <row r="1258" spans="1:14">
      <c r="A1258" s="12">
        <v>40022099</v>
      </c>
      <c r="B1258" s="1" t="s">
        <v>5072</v>
      </c>
      <c r="C1258" s="12">
        <v>400220</v>
      </c>
      <c r="D1258" s="1" t="s">
        <v>2824</v>
      </c>
      <c r="E1258" s="12">
        <v>4002</v>
      </c>
      <c r="F1258" s="1" t="s">
        <v>1960</v>
      </c>
      <c r="G1258" s="12">
        <v>40</v>
      </c>
      <c r="H1258" s="1" t="s">
        <v>422</v>
      </c>
      <c r="I1258" s="1" t="s">
        <v>37</v>
      </c>
      <c r="J1258" s="1" t="s">
        <v>36</v>
      </c>
      <c r="K1258" s="1">
        <v>8768450</v>
      </c>
      <c r="L1258" s="1">
        <v>4316370</v>
      </c>
      <c r="M1258" s="1">
        <v>99875274</v>
      </c>
      <c r="N1258" s="1">
        <v>53427872</v>
      </c>
    </row>
    <row r="1259" spans="1:14">
      <c r="A1259" s="12">
        <v>56031240</v>
      </c>
      <c r="B1259" s="1" t="s">
        <v>11129</v>
      </c>
      <c r="C1259" s="12">
        <v>560312</v>
      </c>
      <c r="D1259" s="1" t="s">
        <v>2767</v>
      </c>
      <c r="E1259" s="12">
        <v>5603</v>
      </c>
      <c r="F1259" s="1" t="s">
        <v>55</v>
      </c>
      <c r="G1259" s="12">
        <v>56</v>
      </c>
      <c r="H1259" s="1" t="s">
        <v>54</v>
      </c>
      <c r="I1259" s="1" t="s">
        <v>2</v>
      </c>
      <c r="J1259" s="1" t="s">
        <v>1</v>
      </c>
      <c r="K1259" s="1">
        <v>8752222</v>
      </c>
      <c r="L1259" s="1">
        <v>2360736</v>
      </c>
      <c r="M1259" s="1">
        <v>15700320</v>
      </c>
      <c r="N1259" s="1">
        <v>6401630</v>
      </c>
    </row>
    <row r="1260" spans="1:14">
      <c r="A1260" s="12">
        <v>19030000</v>
      </c>
      <c r="B1260" s="1" t="s">
        <v>11497</v>
      </c>
      <c r="C1260" s="12">
        <v>190300</v>
      </c>
      <c r="D1260" s="1" t="s">
        <v>11497</v>
      </c>
      <c r="E1260" s="12">
        <v>1903</v>
      </c>
      <c r="F1260" s="1" t="s">
        <v>11497</v>
      </c>
      <c r="G1260" s="12">
        <v>19</v>
      </c>
      <c r="H1260" s="1" t="s">
        <v>1029</v>
      </c>
      <c r="I1260" s="1" t="s">
        <v>751</v>
      </c>
      <c r="J1260" s="1" t="s">
        <v>750</v>
      </c>
      <c r="K1260" s="1">
        <v>8750852</v>
      </c>
      <c r="L1260" s="1">
        <v>5882724</v>
      </c>
      <c r="M1260" s="1">
        <v>53502</v>
      </c>
      <c r="N1260" s="1">
        <v>39891</v>
      </c>
    </row>
    <row r="1261" spans="1:14">
      <c r="A1261" s="12">
        <v>22072011</v>
      </c>
      <c r="B1261" s="1" t="s">
        <v>1089</v>
      </c>
      <c r="C1261" s="12">
        <v>220720</v>
      </c>
      <c r="D1261" s="1" t="s">
        <v>1088</v>
      </c>
      <c r="E1261" s="12">
        <v>2207</v>
      </c>
      <c r="F1261" s="1" t="s">
        <v>1087</v>
      </c>
      <c r="G1261" s="12">
        <v>22</v>
      </c>
      <c r="H1261" s="1" t="s">
        <v>1086</v>
      </c>
      <c r="I1261" s="1" t="s">
        <v>751</v>
      </c>
      <c r="J1261" s="1" t="s">
        <v>750</v>
      </c>
      <c r="K1261" s="1">
        <v>8720975</v>
      </c>
      <c r="L1261" s="1">
        <v>16122417</v>
      </c>
      <c r="M1261" s="1">
        <v>18534</v>
      </c>
      <c r="N1261" s="1">
        <v>9238</v>
      </c>
    </row>
    <row r="1262" spans="1:14">
      <c r="A1262" s="12">
        <v>72171019</v>
      </c>
      <c r="B1262" s="1" t="s">
        <v>4656</v>
      </c>
      <c r="C1262" s="12">
        <v>721710</v>
      </c>
      <c r="D1262" s="1" t="s">
        <v>4655</v>
      </c>
      <c r="E1262" s="12">
        <v>7217</v>
      </c>
      <c r="F1262" s="1" t="s">
        <v>4654</v>
      </c>
      <c r="G1262" s="12">
        <v>72</v>
      </c>
      <c r="H1262" s="1" t="s">
        <v>436</v>
      </c>
      <c r="I1262" s="1" t="s">
        <v>107</v>
      </c>
      <c r="J1262" s="1" t="s">
        <v>106</v>
      </c>
      <c r="K1262" s="1">
        <v>8720064</v>
      </c>
      <c r="L1262" s="1">
        <v>3884380</v>
      </c>
      <c r="M1262" s="1">
        <v>56583954</v>
      </c>
      <c r="N1262" s="1">
        <v>30398640</v>
      </c>
    </row>
    <row r="1263" spans="1:14">
      <c r="A1263" s="12">
        <v>84502020</v>
      </c>
      <c r="B1263" s="1" t="s">
        <v>11179</v>
      </c>
      <c r="C1263" s="12">
        <v>845020</v>
      </c>
      <c r="D1263" s="1" t="s">
        <v>11178</v>
      </c>
      <c r="E1263" s="12">
        <v>8450</v>
      </c>
      <c r="F1263" s="1" t="s">
        <v>7283</v>
      </c>
      <c r="G1263" s="12">
        <v>84</v>
      </c>
      <c r="H1263" s="1" t="s">
        <v>28</v>
      </c>
      <c r="I1263" s="1" t="s">
        <v>27</v>
      </c>
      <c r="J1263" s="1" t="s">
        <v>26</v>
      </c>
      <c r="K1263" s="1">
        <v>8695475</v>
      </c>
      <c r="L1263" s="1">
        <v>1959507</v>
      </c>
      <c r="M1263" s="1">
        <v>148304805</v>
      </c>
      <c r="N1263" s="1">
        <v>48918558</v>
      </c>
    </row>
    <row r="1264" spans="1:14">
      <c r="A1264" s="12">
        <v>18062000</v>
      </c>
      <c r="B1264" s="1" t="s">
        <v>9811</v>
      </c>
      <c r="C1264" s="12">
        <v>180620</v>
      </c>
      <c r="D1264" s="1" t="s">
        <v>9810</v>
      </c>
      <c r="E1264" s="12">
        <v>1806</v>
      </c>
      <c r="F1264" s="1" t="s">
        <v>8715</v>
      </c>
      <c r="G1264" s="12">
        <v>18</v>
      </c>
      <c r="H1264" s="1" t="s">
        <v>8279</v>
      </c>
      <c r="I1264" s="1" t="s">
        <v>751</v>
      </c>
      <c r="J1264" s="1" t="s">
        <v>750</v>
      </c>
      <c r="K1264" s="1">
        <v>8667937</v>
      </c>
      <c r="L1264" s="1">
        <v>3351468</v>
      </c>
      <c r="M1264" s="1">
        <v>15799040</v>
      </c>
      <c r="N1264" s="1">
        <v>2070943</v>
      </c>
    </row>
    <row r="1265" spans="1:14">
      <c r="A1265" s="12">
        <v>30042029</v>
      </c>
      <c r="B1265" s="1" t="s">
        <v>11719</v>
      </c>
      <c r="C1265" s="12">
        <v>300420</v>
      </c>
      <c r="D1265" s="1" t="s">
        <v>365</v>
      </c>
      <c r="E1265" s="12">
        <v>3004</v>
      </c>
      <c r="F1265" s="1" t="s">
        <v>364</v>
      </c>
      <c r="G1265" s="12">
        <v>30</v>
      </c>
      <c r="H1265" s="1" t="s">
        <v>63</v>
      </c>
      <c r="I1265" s="1" t="s">
        <v>12</v>
      </c>
      <c r="J1265" s="1" t="s">
        <v>11</v>
      </c>
      <c r="K1265" s="1">
        <v>8660068</v>
      </c>
      <c r="L1265" s="1">
        <v>165033</v>
      </c>
      <c r="M1265" s="1">
        <v>21575718</v>
      </c>
      <c r="N1265" s="1">
        <v>1318759</v>
      </c>
    </row>
    <row r="1266" spans="1:14">
      <c r="A1266" s="12">
        <v>87162000</v>
      </c>
      <c r="B1266" s="1" t="s">
        <v>15642</v>
      </c>
      <c r="C1266" s="12">
        <v>871620</v>
      </c>
      <c r="D1266" s="1" t="s">
        <v>15641</v>
      </c>
      <c r="E1266" s="12">
        <v>8716</v>
      </c>
      <c r="F1266" s="1" t="s">
        <v>3719</v>
      </c>
      <c r="G1266" s="12">
        <v>87</v>
      </c>
      <c r="H1266" s="1" t="s">
        <v>633</v>
      </c>
      <c r="I1266" s="1" t="s">
        <v>272</v>
      </c>
      <c r="J1266" s="1" t="s">
        <v>271</v>
      </c>
      <c r="K1266" s="1">
        <v>8638689</v>
      </c>
      <c r="L1266" s="1">
        <v>1910313</v>
      </c>
      <c r="M1266" s="1">
        <v>578151</v>
      </c>
      <c r="N1266" s="1">
        <v>244851</v>
      </c>
    </row>
    <row r="1267" spans="1:14">
      <c r="A1267" s="12">
        <v>33011910</v>
      </c>
      <c r="B1267" s="1" t="s">
        <v>10843</v>
      </c>
      <c r="C1267" s="12">
        <v>330119</v>
      </c>
      <c r="D1267" s="1" t="s">
        <v>10842</v>
      </c>
      <c r="E1267" s="12">
        <v>3301</v>
      </c>
      <c r="F1267" s="1" t="s">
        <v>407</v>
      </c>
      <c r="G1267" s="12">
        <v>33</v>
      </c>
      <c r="H1267" s="1" t="s">
        <v>406</v>
      </c>
      <c r="I1267" s="1" t="s">
        <v>12</v>
      </c>
      <c r="J1267" s="1" t="s">
        <v>11</v>
      </c>
      <c r="K1267" s="1">
        <v>8613786</v>
      </c>
      <c r="L1267" s="1">
        <v>228042</v>
      </c>
      <c r="M1267" s="1">
        <v>1941516</v>
      </c>
      <c r="N1267" s="1">
        <v>17740</v>
      </c>
    </row>
    <row r="1268" spans="1:14">
      <c r="A1268" s="12">
        <v>72149100</v>
      </c>
      <c r="B1268" s="1" t="s">
        <v>10767</v>
      </c>
      <c r="C1268" s="12">
        <v>721491</v>
      </c>
      <c r="D1268" s="1" t="s">
        <v>10766</v>
      </c>
      <c r="E1268" s="12">
        <v>7214</v>
      </c>
      <c r="F1268" s="1" t="s">
        <v>2237</v>
      </c>
      <c r="G1268" s="12">
        <v>72</v>
      </c>
      <c r="H1268" s="1" t="s">
        <v>436</v>
      </c>
      <c r="I1268" s="1" t="s">
        <v>107</v>
      </c>
      <c r="J1268" s="1" t="s">
        <v>106</v>
      </c>
      <c r="K1268" s="1">
        <v>8613725</v>
      </c>
      <c r="L1268" s="1">
        <v>11786612</v>
      </c>
      <c r="M1268" s="1">
        <v>1918328</v>
      </c>
      <c r="N1268" s="1">
        <v>1980867</v>
      </c>
    </row>
    <row r="1269" spans="1:14">
      <c r="A1269" s="12">
        <v>22042100</v>
      </c>
      <c r="B1269" s="1" t="s">
        <v>10591</v>
      </c>
      <c r="C1269" s="12">
        <v>220421</v>
      </c>
      <c r="D1269" s="1" t="s">
        <v>10590</v>
      </c>
      <c r="E1269" s="12">
        <v>2204</v>
      </c>
      <c r="F1269" s="1" t="s">
        <v>7218</v>
      </c>
      <c r="G1269" s="12">
        <v>22</v>
      </c>
      <c r="H1269" s="1" t="s">
        <v>1086</v>
      </c>
      <c r="I1269" s="1" t="s">
        <v>751</v>
      </c>
      <c r="J1269" s="1" t="s">
        <v>750</v>
      </c>
      <c r="K1269" s="1">
        <v>8567002</v>
      </c>
      <c r="L1269" s="1">
        <v>5235670</v>
      </c>
      <c r="M1269" s="1">
        <v>478557193</v>
      </c>
      <c r="N1269" s="1">
        <v>151676492</v>
      </c>
    </row>
    <row r="1270" spans="1:14">
      <c r="A1270" s="12">
        <v>44129900</v>
      </c>
      <c r="B1270" s="1" t="s">
        <v>11758</v>
      </c>
      <c r="C1270" s="12">
        <v>441299</v>
      </c>
      <c r="D1270" s="1" t="s">
        <v>11758</v>
      </c>
      <c r="E1270" s="12">
        <v>4412</v>
      </c>
      <c r="F1270" s="1" t="s">
        <v>4239</v>
      </c>
      <c r="G1270" s="12">
        <v>44</v>
      </c>
      <c r="H1270" s="1" t="s">
        <v>2121</v>
      </c>
      <c r="I1270" s="1" t="s">
        <v>1129</v>
      </c>
      <c r="J1270" s="1" t="s">
        <v>1128</v>
      </c>
      <c r="K1270" s="1">
        <v>8558006</v>
      </c>
      <c r="L1270" s="1">
        <v>9592335</v>
      </c>
      <c r="M1270" s="1">
        <v>680891</v>
      </c>
      <c r="N1270" s="1">
        <v>291787</v>
      </c>
    </row>
    <row r="1271" spans="1:14">
      <c r="A1271" s="12">
        <v>33012919</v>
      </c>
      <c r="B1271" s="1" t="s">
        <v>9586</v>
      </c>
      <c r="C1271" s="12">
        <v>330129</v>
      </c>
      <c r="D1271" s="1" t="s">
        <v>408</v>
      </c>
      <c r="E1271" s="12">
        <v>3301</v>
      </c>
      <c r="F1271" s="1" t="s">
        <v>407</v>
      </c>
      <c r="G1271" s="12">
        <v>33</v>
      </c>
      <c r="H1271" s="1" t="s">
        <v>406</v>
      </c>
      <c r="I1271" s="1" t="s">
        <v>12</v>
      </c>
      <c r="J1271" s="1" t="s">
        <v>11</v>
      </c>
      <c r="K1271" s="1">
        <v>8544520</v>
      </c>
      <c r="L1271" s="1">
        <v>667375</v>
      </c>
      <c r="M1271" s="1">
        <v>2554926</v>
      </c>
      <c r="N1271" s="1">
        <v>218700</v>
      </c>
    </row>
    <row r="1272" spans="1:14">
      <c r="A1272" s="12">
        <v>29389090</v>
      </c>
      <c r="B1272" s="1" t="s">
        <v>9554</v>
      </c>
      <c r="C1272" s="12">
        <v>293890</v>
      </c>
      <c r="D1272" s="1" t="s">
        <v>9554</v>
      </c>
      <c r="E1272" s="12">
        <v>2938</v>
      </c>
      <c r="F1272" s="1" t="s">
        <v>8400</v>
      </c>
      <c r="G1272" s="12">
        <v>29</v>
      </c>
      <c r="H1272" s="1" t="s">
        <v>13</v>
      </c>
      <c r="I1272" s="1" t="s">
        <v>12</v>
      </c>
      <c r="J1272" s="1" t="s">
        <v>11</v>
      </c>
      <c r="K1272" s="1">
        <v>8543750</v>
      </c>
      <c r="L1272" s="1">
        <v>76319</v>
      </c>
      <c r="M1272" s="1">
        <v>67122035</v>
      </c>
      <c r="N1272" s="1">
        <v>1062768</v>
      </c>
    </row>
    <row r="1273" spans="1:14">
      <c r="A1273" s="12">
        <v>28012090</v>
      </c>
      <c r="B1273" s="1" t="s">
        <v>3907</v>
      </c>
      <c r="C1273" s="12">
        <v>280120</v>
      </c>
      <c r="D1273" s="1" t="s">
        <v>1457</v>
      </c>
      <c r="E1273" s="12">
        <v>2801</v>
      </c>
      <c r="F1273" s="1" t="s">
        <v>1456</v>
      </c>
      <c r="G1273" s="12">
        <v>28</v>
      </c>
      <c r="H1273" s="1" t="s">
        <v>118</v>
      </c>
      <c r="I1273" s="1" t="s">
        <v>12</v>
      </c>
      <c r="J1273" s="1" t="s">
        <v>11</v>
      </c>
      <c r="K1273" s="1">
        <v>8539559</v>
      </c>
      <c r="L1273" s="1">
        <v>125421</v>
      </c>
      <c r="M1273" s="1">
        <v>78447181</v>
      </c>
      <c r="N1273" s="1">
        <v>1185358</v>
      </c>
    </row>
    <row r="1274" spans="1:14">
      <c r="A1274" s="12">
        <v>44123100</v>
      </c>
      <c r="B1274" s="1" t="s">
        <v>11417</v>
      </c>
      <c r="C1274" s="12">
        <v>441231</v>
      </c>
      <c r="D1274" s="1" t="s">
        <v>11416</v>
      </c>
      <c r="E1274" s="12">
        <v>4412</v>
      </c>
      <c r="F1274" s="1" t="s">
        <v>4239</v>
      </c>
      <c r="G1274" s="12">
        <v>44</v>
      </c>
      <c r="H1274" s="1" t="s">
        <v>2121</v>
      </c>
      <c r="I1274" s="1" t="s">
        <v>1129</v>
      </c>
      <c r="J1274" s="1" t="s">
        <v>1128</v>
      </c>
      <c r="K1274" s="1">
        <v>8528221</v>
      </c>
      <c r="L1274" s="1">
        <v>9074669</v>
      </c>
      <c r="M1274" s="1">
        <v>1507663</v>
      </c>
      <c r="N1274" s="1">
        <v>62640</v>
      </c>
    </row>
    <row r="1275" spans="1:14">
      <c r="A1275" s="13" t="s">
        <v>15640</v>
      </c>
      <c r="B1275" s="1" t="s">
        <v>15639</v>
      </c>
      <c r="C1275" s="13" t="s">
        <v>3191</v>
      </c>
      <c r="D1275" s="1" t="s">
        <v>3190</v>
      </c>
      <c r="E1275" s="13" t="s">
        <v>3189</v>
      </c>
      <c r="F1275" s="1" t="s">
        <v>3188</v>
      </c>
      <c r="G1275" s="13" t="s">
        <v>3187</v>
      </c>
      <c r="H1275" s="1" t="s">
        <v>3186</v>
      </c>
      <c r="I1275" s="1" t="s">
        <v>204</v>
      </c>
      <c r="J1275" s="1" t="s">
        <v>203</v>
      </c>
      <c r="K1275" s="1">
        <v>8490979</v>
      </c>
      <c r="L1275" s="1">
        <v>654790</v>
      </c>
      <c r="M1275" s="1">
        <v>203705</v>
      </c>
      <c r="N1275" s="1">
        <v>627</v>
      </c>
    </row>
    <row r="1276" spans="1:14">
      <c r="A1276" s="12">
        <v>39199090</v>
      </c>
      <c r="B1276" s="1" t="s">
        <v>11297</v>
      </c>
      <c r="C1276" s="12">
        <v>391990</v>
      </c>
      <c r="D1276" s="1" t="s">
        <v>9874</v>
      </c>
      <c r="E1276" s="12">
        <v>3919</v>
      </c>
      <c r="F1276" s="1" t="s">
        <v>8142</v>
      </c>
      <c r="G1276" s="12">
        <v>39</v>
      </c>
      <c r="H1276" s="1" t="s">
        <v>38</v>
      </c>
      <c r="I1276" s="1" t="s">
        <v>37</v>
      </c>
      <c r="J1276" s="1" t="s">
        <v>36</v>
      </c>
      <c r="K1276" s="1">
        <v>8490714</v>
      </c>
      <c r="L1276" s="1">
        <v>351630</v>
      </c>
      <c r="M1276" s="1">
        <v>164004867</v>
      </c>
      <c r="N1276" s="1">
        <v>16243561</v>
      </c>
    </row>
    <row r="1277" spans="1:14">
      <c r="A1277" s="12">
        <v>84822010</v>
      </c>
      <c r="B1277" s="1" t="s">
        <v>10868</v>
      </c>
      <c r="C1277" s="12">
        <v>848220</v>
      </c>
      <c r="D1277" s="1" t="s">
        <v>10866</v>
      </c>
      <c r="E1277" s="12">
        <v>8482</v>
      </c>
      <c r="F1277" s="1" t="s">
        <v>6739</v>
      </c>
      <c r="G1277" s="12">
        <v>84</v>
      </c>
      <c r="H1277" s="1" t="s">
        <v>28</v>
      </c>
      <c r="I1277" s="1" t="s">
        <v>27</v>
      </c>
      <c r="J1277" s="1" t="s">
        <v>26</v>
      </c>
      <c r="K1277" s="1">
        <v>8476630</v>
      </c>
      <c r="L1277" s="1">
        <v>602949</v>
      </c>
      <c r="M1277" s="1">
        <v>119014483</v>
      </c>
      <c r="N1277" s="1">
        <v>20939875</v>
      </c>
    </row>
    <row r="1278" spans="1:14">
      <c r="A1278" s="12">
        <v>84431600</v>
      </c>
      <c r="B1278" s="1" t="s">
        <v>7911</v>
      </c>
      <c r="C1278" s="12">
        <v>844316</v>
      </c>
      <c r="D1278" s="1" t="s">
        <v>7911</v>
      </c>
      <c r="E1278" s="12">
        <v>8443</v>
      </c>
      <c r="F1278" s="1" t="s">
        <v>738</v>
      </c>
      <c r="G1278" s="12">
        <v>84</v>
      </c>
      <c r="H1278" s="1" t="s">
        <v>28</v>
      </c>
      <c r="I1278" s="1" t="s">
        <v>27</v>
      </c>
      <c r="J1278" s="1" t="s">
        <v>26</v>
      </c>
      <c r="K1278" s="1">
        <v>8441682</v>
      </c>
      <c r="L1278" s="1">
        <v>253572</v>
      </c>
      <c r="M1278" s="1">
        <v>40039617</v>
      </c>
      <c r="N1278" s="1">
        <v>2420735</v>
      </c>
    </row>
    <row r="1279" spans="1:14">
      <c r="A1279" s="12">
        <v>40059910</v>
      </c>
      <c r="B1279" s="1" t="s">
        <v>3093</v>
      </c>
      <c r="C1279" s="12">
        <v>400599</v>
      </c>
      <c r="D1279" s="1" t="s">
        <v>3092</v>
      </c>
      <c r="E1279" s="12">
        <v>4005</v>
      </c>
      <c r="F1279" s="1" t="s">
        <v>2428</v>
      </c>
      <c r="G1279" s="12">
        <v>40</v>
      </c>
      <c r="H1279" s="1" t="s">
        <v>422</v>
      </c>
      <c r="I1279" s="1" t="s">
        <v>37</v>
      </c>
      <c r="J1279" s="1" t="s">
        <v>36</v>
      </c>
      <c r="K1279" s="1">
        <v>8433805</v>
      </c>
      <c r="L1279" s="1">
        <v>3621184</v>
      </c>
      <c r="M1279" s="1">
        <v>186563</v>
      </c>
      <c r="N1279" s="1">
        <v>32974</v>
      </c>
    </row>
    <row r="1280" spans="1:14">
      <c r="A1280" s="12">
        <v>84112200</v>
      </c>
      <c r="B1280" s="1" t="s">
        <v>8711</v>
      </c>
      <c r="C1280" s="12">
        <v>841122</v>
      </c>
      <c r="D1280" s="1" t="s">
        <v>8710</v>
      </c>
      <c r="E1280" s="12">
        <v>8411</v>
      </c>
      <c r="F1280" s="1" t="s">
        <v>6493</v>
      </c>
      <c r="G1280" s="12">
        <v>84</v>
      </c>
      <c r="H1280" s="1" t="s">
        <v>28</v>
      </c>
      <c r="I1280" s="1" t="s">
        <v>27</v>
      </c>
      <c r="J1280" s="1" t="s">
        <v>26</v>
      </c>
      <c r="K1280" s="1">
        <v>8364838</v>
      </c>
      <c r="L1280" s="1">
        <v>2548</v>
      </c>
      <c r="M1280" s="1">
        <v>14283881</v>
      </c>
      <c r="N1280" s="1">
        <v>9810</v>
      </c>
    </row>
    <row r="1281" spans="1:14">
      <c r="A1281" s="12">
        <v>84123110</v>
      </c>
      <c r="B1281" s="1" t="s">
        <v>10811</v>
      </c>
      <c r="C1281" s="12">
        <v>841231</v>
      </c>
      <c r="D1281" s="1" t="s">
        <v>8886</v>
      </c>
      <c r="E1281" s="12">
        <v>8412</v>
      </c>
      <c r="F1281" s="1" t="s">
        <v>5616</v>
      </c>
      <c r="G1281" s="12">
        <v>84</v>
      </c>
      <c r="H1281" s="1" t="s">
        <v>28</v>
      </c>
      <c r="I1281" s="1" t="s">
        <v>27</v>
      </c>
      <c r="J1281" s="1" t="s">
        <v>26</v>
      </c>
      <c r="K1281" s="1">
        <v>8303404</v>
      </c>
      <c r="L1281" s="1">
        <v>232679</v>
      </c>
      <c r="M1281" s="1">
        <v>36332833</v>
      </c>
      <c r="N1281" s="1">
        <v>1948595</v>
      </c>
    </row>
    <row r="1282" spans="1:14">
      <c r="A1282" s="12">
        <v>32081020</v>
      </c>
      <c r="B1282" s="1" t="s">
        <v>9186</v>
      </c>
      <c r="C1282" s="12">
        <v>320810</v>
      </c>
      <c r="D1282" s="1" t="s">
        <v>7969</v>
      </c>
      <c r="E1282" s="12">
        <v>3208</v>
      </c>
      <c r="F1282" s="1" t="s">
        <v>1665</v>
      </c>
      <c r="G1282" s="12">
        <v>32</v>
      </c>
      <c r="H1282" s="1" t="s">
        <v>1112</v>
      </c>
      <c r="I1282" s="1" t="s">
        <v>12</v>
      </c>
      <c r="J1282" s="1" t="s">
        <v>11</v>
      </c>
      <c r="K1282" s="1">
        <v>8280256</v>
      </c>
      <c r="L1282" s="1">
        <v>1908425</v>
      </c>
      <c r="M1282" s="1">
        <v>6384384</v>
      </c>
      <c r="N1282" s="1">
        <v>979131</v>
      </c>
    </row>
    <row r="1283" spans="1:14">
      <c r="A1283" s="12">
        <v>84379000</v>
      </c>
      <c r="B1283" s="1" t="s">
        <v>10986</v>
      </c>
      <c r="C1283" s="12">
        <v>843790</v>
      </c>
      <c r="D1283" s="1" t="s">
        <v>10985</v>
      </c>
      <c r="E1283" s="12">
        <v>8437</v>
      </c>
      <c r="F1283" s="1" t="s">
        <v>9627</v>
      </c>
      <c r="G1283" s="12">
        <v>84</v>
      </c>
      <c r="H1283" s="1" t="s">
        <v>28</v>
      </c>
      <c r="I1283" s="1" t="s">
        <v>27</v>
      </c>
      <c r="J1283" s="1" t="s">
        <v>26</v>
      </c>
      <c r="K1283" s="1">
        <v>8273308</v>
      </c>
      <c r="L1283" s="1">
        <v>729782</v>
      </c>
      <c r="M1283" s="1">
        <v>17518748</v>
      </c>
      <c r="N1283" s="1">
        <v>2045551</v>
      </c>
    </row>
    <row r="1284" spans="1:14">
      <c r="A1284" s="13" t="s">
        <v>11909</v>
      </c>
      <c r="B1284" s="1" t="s">
        <v>11907</v>
      </c>
      <c r="C1284" s="13" t="s">
        <v>11908</v>
      </c>
      <c r="D1284" s="1" t="s">
        <v>11907</v>
      </c>
      <c r="E1284" s="13" t="s">
        <v>4850</v>
      </c>
      <c r="F1284" s="1" t="s">
        <v>4849</v>
      </c>
      <c r="G1284" s="13" t="s">
        <v>206</v>
      </c>
      <c r="H1284" s="1" t="s">
        <v>205</v>
      </c>
      <c r="I1284" s="1" t="s">
        <v>204</v>
      </c>
      <c r="J1284" s="1" t="s">
        <v>203</v>
      </c>
      <c r="K1284" s="1">
        <v>8239634</v>
      </c>
      <c r="L1284" s="1">
        <v>1255273</v>
      </c>
      <c r="M1284" s="1">
        <v>0</v>
      </c>
      <c r="N1284" s="1">
        <v>0</v>
      </c>
    </row>
    <row r="1285" spans="1:14">
      <c r="A1285" s="12">
        <v>85442000</v>
      </c>
      <c r="B1285" s="1" t="s">
        <v>10793</v>
      </c>
      <c r="C1285" s="12">
        <v>854420</v>
      </c>
      <c r="D1285" s="1" t="s">
        <v>10793</v>
      </c>
      <c r="E1285" s="12">
        <v>8544</v>
      </c>
      <c r="F1285" s="1" t="s">
        <v>1658</v>
      </c>
      <c r="G1285" s="12">
        <v>85</v>
      </c>
      <c r="H1285" s="1" t="s">
        <v>102</v>
      </c>
      <c r="I1285" s="1" t="s">
        <v>27</v>
      </c>
      <c r="J1285" s="1" t="s">
        <v>26</v>
      </c>
      <c r="K1285" s="1">
        <v>8229331</v>
      </c>
      <c r="L1285" s="1">
        <v>1660049</v>
      </c>
      <c r="M1285" s="1">
        <v>43119997</v>
      </c>
      <c r="N1285" s="1">
        <v>4853800</v>
      </c>
    </row>
    <row r="1286" spans="1:14">
      <c r="A1286" s="12">
        <v>39091000</v>
      </c>
      <c r="B1286" s="1" t="s">
        <v>3666</v>
      </c>
      <c r="C1286" s="12">
        <v>390910</v>
      </c>
      <c r="D1286" s="1" t="s">
        <v>3665</v>
      </c>
      <c r="E1286" s="12">
        <v>3909</v>
      </c>
      <c r="F1286" s="1" t="s">
        <v>2501</v>
      </c>
      <c r="G1286" s="12">
        <v>39</v>
      </c>
      <c r="H1286" s="1" t="s">
        <v>38</v>
      </c>
      <c r="I1286" s="1" t="s">
        <v>37</v>
      </c>
      <c r="J1286" s="1" t="s">
        <v>36</v>
      </c>
      <c r="K1286" s="1">
        <v>8225044</v>
      </c>
      <c r="L1286" s="1">
        <v>17133120</v>
      </c>
      <c r="M1286" s="1">
        <v>5804615</v>
      </c>
      <c r="N1286" s="1">
        <v>1772134</v>
      </c>
    </row>
    <row r="1287" spans="1:14">
      <c r="A1287" s="12">
        <v>38112190</v>
      </c>
      <c r="B1287" s="1" t="s">
        <v>10892</v>
      </c>
      <c r="C1287" s="12">
        <v>381121</v>
      </c>
      <c r="D1287" s="1" t="s">
        <v>3957</v>
      </c>
      <c r="E1287" s="12">
        <v>3811</v>
      </c>
      <c r="F1287" s="1" t="s">
        <v>2886</v>
      </c>
      <c r="G1287" s="12">
        <v>38</v>
      </c>
      <c r="H1287" s="1" t="s">
        <v>244</v>
      </c>
      <c r="I1287" s="1" t="s">
        <v>12</v>
      </c>
      <c r="J1287" s="1" t="s">
        <v>11</v>
      </c>
      <c r="K1287" s="1">
        <v>8213780</v>
      </c>
      <c r="L1287" s="1">
        <v>1844767</v>
      </c>
      <c r="M1287" s="1">
        <v>44946431</v>
      </c>
      <c r="N1287" s="1">
        <v>8986206</v>
      </c>
    </row>
    <row r="1288" spans="1:14">
      <c r="A1288" s="12">
        <v>73121010</v>
      </c>
      <c r="B1288" s="1" t="s">
        <v>6629</v>
      </c>
      <c r="C1288" s="12">
        <v>731210</v>
      </c>
      <c r="D1288" s="1" t="s">
        <v>6628</v>
      </c>
      <c r="E1288" s="12">
        <v>7312</v>
      </c>
      <c r="F1288" s="1" t="s">
        <v>6627</v>
      </c>
      <c r="G1288" s="12">
        <v>73</v>
      </c>
      <c r="H1288" s="1" t="s">
        <v>108</v>
      </c>
      <c r="I1288" s="1" t="s">
        <v>107</v>
      </c>
      <c r="J1288" s="1" t="s">
        <v>106</v>
      </c>
      <c r="K1288" s="1">
        <v>8181934</v>
      </c>
      <c r="L1288" s="1">
        <v>3781216</v>
      </c>
      <c r="M1288" s="1">
        <v>68901036</v>
      </c>
      <c r="N1288" s="1">
        <v>38137253</v>
      </c>
    </row>
    <row r="1289" spans="1:14">
      <c r="A1289" s="12">
        <v>84099114</v>
      </c>
      <c r="B1289" s="1" t="s">
        <v>11686</v>
      </c>
      <c r="C1289" s="12">
        <v>840991</v>
      </c>
      <c r="D1289" s="1" t="s">
        <v>5906</v>
      </c>
      <c r="E1289" s="12">
        <v>8409</v>
      </c>
      <c r="F1289" s="1" t="s">
        <v>2582</v>
      </c>
      <c r="G1289" s="12">
        <v>84</v>
      </c>
      <c r="H1289" s="1" t="s">
        <v>28</v>
      </c>
      <c r="I1289" s="1" t="s">
        <v>27</v>
      </c>
      <c r="J1289" s="1" t="s">
        <v>26</v>
      </c>
      <c r="K1289" s="1">
        <v>8180652</v>
      </c>
      <c r="L1289" s="1">
        <v>172628</v>
      </c>
      <c r="M1289" s="1">
        <v>32755806</v>
      </c>
      <c r="N1289" s="1">
        <v>1037338</v>
      </c>
    </row>
    <row r="1290" spans="1:14">
      <c r="A1290" s="12">
        <v>84818097</v>
      </c>
      <c r="B1290" s="1" t="s">
        <v>10790</v>
      </c>
      <c r="C1290" s="12">
        <v>848180</v>
      </c>
      <c r="D1290" s="1" t="s">
        <v>4249</v>
      </c>
      <c r="E1290" s="12">
        <v>8481</v>
      </c>
      <c r="F1290" s="1" t="s">
        <v>4248</v>
      </c>
      <c r="G1290" s="12">
        <v>84</v>
      </c>
      <c r="H1290" s="1" t="s">
        <v>28</v>
      </c>
      <c r="I1290" s="1" t="s">
        <v>27</v>
      </c>
      <c r="J1290" s="1" t="s">
        <v>26</v>
      </c>
      <c r="K1290" s="1">
        <v>8176170</v>
      </c>
      <c r="L1290" s="1">
        <v>163956</v>
      </c>
      <c r="M1290" s="1">
        <v>87406948</v>
      </c>
      <c r="N1290" s="1">
        <v>4131362</v>
      </c>
    </row>
    <row r="1291" spans="1:14">
      <c r="A1291" s="12">
        <v>84369100</v>
      </c>
      <c r="B1291" s="1" t="s">
        <v>9300</v>
      </c>
      <c r="C1291" s="12">
        <v>843691</v>
      </c>
      <c r="D1291" s="1" t="s">
        <v>9300</v>
      </c>
      <c r="E1291" s="12">
        <v>8436</v>
      </c>
      <c r="F1291" s="1" t="s">
        <v>5105</v>
      </c>
      <c r="G1291" s="12">
        <v>84</v>
      </c>
      <c r="H1291" s="1" t="s">
        <v>28</v>
      </c>
      <c r="I1291" s="1" t="s">
        <v>27</v>
      </c>
      <c r="J1291" s="1" t="s">
        <v>26</v>
      </c>
      <c r="K1291" s="1">
        <v>8158748</v>
      </c>
      <c r="L1291" s="1">
        <v>991907</v>
      </c>
      <c r="M1291" s="1">
        <v>23560832</v>
      </c>
      <c r="N1291" s="1">
        <v>3266381</v>
      </c>
    </row>
    <row r="1292" spans="1:14">
      <c r="A1292" s="12">
        <v>84626100</v>
      </c>
      <c r="B1292" s="1" t="s">
        <v>11760</v>
      </c>
      <c r="C1292" s="12">
        <v>846261</v>
      </c>
      <c r="D1292" s="1" t="s">
        <v>11759</v>
      </c>
      <c r="E1292" s="12">
        <v>8462</v>
      </c>
      <c r="F1292" s="1" t="s">
        <v>1453</v>
      </c>
      <c r="G1292" s="12">
        <v>84</v>
      </c>
      <c r="H1292" s="1" t="s">
        <v>28</v>
      </c>
      <c r="I1292" s="1" t="s">
        <v>27</v>
      </c>
      <c r="J1292" s="1" t="s">
        <v>26</v>
      </c>
      <c r="K1292" s="1">
        <v>8151594</v>
      </c>
      <c r="L1292" s="1">
        <v>703221</v>
      </c>
      <c r="M1292" s="1">
        <v>8246888</v>
      </c>
      <c r="N1292" s="1">
        <v>1869769</v>
      </c>
    </row>
    <row r="1293" spans="1:14">
      <c r="A1293" s="12">
        <v>84672993</v>
      </c>
      <c r="B1293" s="1" t="s">
        <v>10472</v>
      </c>
      <c r="C1293" s="12">
        <v>846729</v>
      </c>
      <c r="D1293" s="1" t="s">
        <v>501</v>
      </c>
      <c r="E1293" s="12">
        <v>8467</v>
      </c>
      <c r="F1293" s="1" t="s">
        <v>500</v>
      </c>
      <c r="G1293" s="12">
        <v>84</v>
      </c>
      <c r="H1293" s="1" t="s">
        <v>28</v>
      </c>
      <c r="I1293" s="1" t="s">
        <v>27</v>
      </c>
      <c r="J1293" s="1" t="s">
        <v>26</v>
      </c>
      <c r="K1293" s="1">
        <v>8130552</v>
      </c>
      <c r="L1293" s="1">
        <v>417903</v>
      </c>
      <c r="M1293" s="1">
        <v>39315387</v>
      </c>
      <c r="N1293" s="1">
        <v>4250830</v>
      </c>
    </row>
    <row r="1294" spans="1:14">
      <c r="A1294" s="12">
        <v>84152090</v>
      </c>
      <c r="B1294" s="1" t="s">
        <v>7056</v>
      </c>
      <c r="C1294" s="12">
        <v>841520</v>
      </c>
      <c r="D1294" s="1" t="s">
        <v>7055</v>
      </c>
      <c r="E1294" s="12">
        <v>8415</v>
      </c>
      <c r="F1294" s="1" t="s">
        <v>2534</v>
      </c>
      <c r="G1294" s="12">
        <v>84</v>
      </c>
      <c r="H1294" s="1" t="s">
        <v>28</v>
      </c>
      <c r="I1294" s="1" t="s">
        <v>27</v>
      </c>
      <c r="J1294" s="1" t="s">
        <v>26</v>
      </c>
      <c r="K1294" s="1">
        <v>8126112</v>
      </c>
      <c r="L1294" s="1">
        <v>321381</v>
      </c>
      <c r="M1294" s="1">
        <v>7468213</v>
      </c>
      <c r="N1294" s="1">
        <v>389536</v>
      </c>
    </row>
    <row r="1295" spans="1:14">
      <c r="A1295" s="12">
        <v>73071990</v>
      </c>
      <c r="B1295" s="1" t="s">
        <v>8582</v>
      </c>
      <c r="C1295" s="12">
        <v>730719</v>
      </c>
      <c r="D1295" s="1" t="s">
        <v>6752</v>
      </c>
      <c r="E1295" s="12">
        <v>7307</v>
      </c>
      <c r="F1295" s="1" t="s">
        <v>5339</v>
      </c>
      <c r="G1295" s="12">
        <v>73</v>
      </c>
      <c r="H1295" s="1" t="s">
        <v>108</v>
      </c>
      <c r="I1295" s="1" t="s">
        <v>107</v>
      </c>
      <c r="J1295" s="1" t="s">
        <v>106</v>
      </c>
      <c r="K1295" s="1">
        <v>8117087</v>
      </c>
      <c r="L1295" s="1">
        <v>1702427</v>
      </c>
      <c r="M1295" s="1">
        <v>7682779</v>
      </c>
      <c r="N1295" s="1">
        <v>2586212</v>
      </c>
    </row>
    <row r="1296" spans="1:14">
      <c r="A1296" s="12">
        <v>63053390</v>
      </c>
      <c r="B1296" s="1" t="s">
        <v>7255</v>
      </c>
      <c r="C1296" s="12">
        <v>630533</v>
      </c>
      <c r="D1296" s="1" t="s">
        <v>7254</v>
      </c>
      <c r="E1296" s="12">
        <v>6305</v>
      </c>
      <c r="F1296" s="1" t="s">
        <v>5143</v>
      </c>
      <c r="G1296" s="12">
        <v>63</v>
      </c>
      <c r="H1296" s="1" t="s">
        <v>445</v>
      </c>
      <c r="I1296" s="1" t="s">
        <v>2</v>
      </c>
      <c r="J1296" s="1" t="s">
        <v>1</v>
      </c>
      <c r="K1296" s="1">
        <v>8090938</v>
      </c>
      <c r="L1296" s="1">
        <v>1854527</v>
      </c>
      <c r="M1296" s="1">
        <v>2622193</v>
      </c>
      <c r="N1296" s="1">
        <v>1049832</v>
      </c>
    </row>
    <row r="1297" spans="1:14">
      <c r="A1297" s="12">
        <v>61082200</v>
      </c>
      <c r="B1297" s="1" t="s">
        <v>8646</v>
      </c>
      <c r="C1297" s="12">
        <v>610822</v>
      </c>
      <c r="D1297" s="1" t="s">
        <v>8645</v>
      </c>
      <c r="E1297" s="12">
        <v>6108</v>
      </c>
      <c r="F1297" s="1" t="s">
        <v>5044</v>
      </c>
      <c r="G1297" s="12">
        <v>61</v>
      </c>
      <c r="H1297" s="1" t="s">
        <v>234</v>
      </c>
      <c r="I1297" s="1" t="s">
        <v>2</v>
      </c>
      <c r="J1297" s="1" t="s">
        <v>1</v>
      </c>
      <c r="K1297" s="1">
        <v>8088659</v>
      </c>
      <c r="L1297" s="1">
        <v>348796</v>
      </c>
      <c r="M1297" s="1">
        <v>17852133</v>
      </c>
      <c r="N1297" s="1">
        <v>1287808</v>
      </c>
    </row>
    <row r="1298" spans="1:14">
      <c r="A1298" s="12">
        <v>84836090</v>
      </c>
      <c r="B1298" s="1" t="s">
        <v>11139</v>
      </c>
      <c r="C1298" s="12">
        <v>848360</v>
      </c>
      <c r="D1298" s="1" t="s">
        <v>8020</v>
      </c>
      <c r="E1298" s="12">
        <v>8483</v>
      </c>
      <c r="F1298" s="1" t="s">
        <v>4474</v>
      </c>
      <c r="G1298" s="12">
        <v>84</v>
      </c>
      <c r="H1298" s="1" t="s">
        <v>28</v>
      </c>
      <c r="I1298" s="1" t="s">
        <v>27</v>
      </c>
      <c r="J1298" s="1" t="s">
        <v>26</v>
      </c>
      <c r="K1298" s="1">
        <v>8086174</v>
      </c>
      <c r="L1298" s="1">
        <v>342433</v>
      </c>
      <c r="M1298" s="1">
        <v>52344709</v>
      </c>
      <c r="N1298" s="1">
        <v>2767194</v>
      </c>
    </row>
    <row r="1299" spans="1:14">
      <c r="A1299" s="12">
        <v>29024100</v>
      </c>
      <c r="B1299" s="1" t="s">
        <v>11642</v>
      </c>
      <c r="C1299" s="12">
        <v>290241</v>
      </c>
      <c r="D1299" s="1" t="s">
        <v>11641</v>
      </c>
      <c r="E1299" s="12">
        <v>2902</v>
      </c>
      <c r="F1299" s="1" t="s">
        <v>230</v>
      </c>
      <c r="G1299" s="12">
        <v>29</v>
      </c>
      <c r="H1299" s="1" t="s">
        <v>13</v>
      </c>
      <c r="I1299" s="1" t="s">
        <v>12</v>
      </c>
      <c r="J1299" s="1" t="s">
        <v>11</v>
      </c>
      <c r="K1299" s="1">
        <v>8059875</v>
      </c>
      <c r="L1299" s="1">
        <v>7912311</v>
      </c>
      <c r="M1299" s="1">
        <v>18986</v>
      </c>
      <c r="N1299" s="1">
        <v>2036</v>
      </c>
    </row>
    <row r="1300" spans="1:14">
      <c r="A1300" s="12">
        <v>73024000</v>
      </c>
      <c r="B1300" s="1" t="s">
        <v>10338</v>
      </c>
      <c r="C1300" s="12">
        <v>730240</v>
      </c>
      <c r="D1300" s="1" t="s">
        <v>10338</v>
      </c>
      <c r="E1300" s="12">
        <v>7302</v>
      </c>
      <c r="F1300" s="1" t="s">
        <v>239</v>
      </c>
      <c r="G1300" s="12">
        <v>73</v>
      </c>
      <c r="H1300" s="1" t="s">
        <v>108</v>
      </c>
      <c r="I1300" s="1" t="s">
        <v>107</v>
      </c>
      <c r="J1300" s="1" t="s">
        <v>106</v>
      </c>
      <c r="K1300" s="1">
        <v>8047000</v>
      </c>
      <c r="L1300" s="1">
        <v>2466077</v>
      </c>
      <c r="M1300" s="1">
        <v>5518052</v>
      </c>
      <c r="N1300" s="1">
        <v>1447382</v>
      </c>
    </row>
    <row r="1301" spans="1:14">
      <c r="A1301" s="12">
        <v>39079991</v>
      </c>
      <c r="B1301" s="1" t="s">
        <v>10898</v>
      </c>
      <c r="C1301" s="12">
        <v>390799</v>
      </c>
      <c r="D1301" s="1" t="s">
        <v>2509</v>
      </c>
      <c r="E1301" s="12">
        <v>3907</v>
      </c>
      <c r="F1301" s="1" t="s">
        <v>775</v>
      </c>
      <c r="G1301" s="12">
        <v>39</v>
      </c>
      <c r="H1301" s="1" t="s">
        <v>38</v>
      </c>
      <c r="I1301" s="1" t="s">
        <v>37</v>
      </c>
      <c r="J1301" s="1" t="s">
        <v>36</v>
      </c>
      <c r="K1301" s="1">
        <v>8041392</v>
      </c>
      <c r="L1301" s="1">
        <v>2333011</v>
      </c>
      <c r="M1301" s="1">
        <v>28712110</v>
      </c>
      <c r="N1301" s="1">
        <v>13434123</v>
      </c>
    </row>
    <row r="1302" spans="1:14">
      <c r="A1302" s="12">
        <v>85182990</v>
      </c>
      <c r="B1302" s="1" t="s">
        <v>10632</v>
      </c>
      <c r="C1302" s="12">
        <v>851829</v>
      </c>
      <c r="D1302" s="1" t="s">
        <v>280</v>
      </c>
      <c r="E1302" s="12">
        <v>8518</v>
      </c>
      <c r="F1302" s="1" t="s">
        <v>279</v>
      </c>
      <c r="G1302" s="12">
        <v>85</v>
      </c>
      <c r="H1302" s="1" t="s">
        <v>102</v>
      </c>
      <c r="I1302" s="1" t="s">
        <v>27</v>
      </c>
      <c r="J1302" s="1" t="s">
        <v>26</v>
      </c>
      <c r="K1302" s="1">
        <v>8039731</v>
      </c>
      <c r="L1302" s="1">
        <v>771219</v>
      </c>
      <c r="M1302" s="1">
        <v>45005264</v>
      </c>
      <c r="N1302" s="1">
        <v>4607540</v>
      </c>
    </row>
    <row r="1303" spans="1:14">
      <c r="A1303" s="12">
        <v>48109290</v>
      </c>
      <c r="B1303" s="1" t="s">
        <v>8497</v>
      </c>
      <c r="C1303" s="12">
        <v>481092</v>
      </c>
      <c r="D1303" s="1" t="s">
        <v>3353</v>
      </c>
      <c r="E1303" s="12">
        <v>4810</v>
      </c>
      <c r="F1303" s="1" t="s">
        <v>20</v>
      </c>
      <c r="G1303" s="12">
        <v>48</v>
      </c>
      <c r="H1303" s="1" t="s">
        <v>19</v>
      </c>
      <c r="I1303" s="1" t="s">
        <v>18</v>
      </c>
      <c r="J1303" s="1" t="s">
        <v>17</v>
      </c>
      <c r="K1303" s="1">
        <v>8017441</v>
      </c>
      <c r="L1303" s="1">
        <v>8703728</v>
      </c>
      <c r="M1303" s="1">
        <v>77221646</v>
      </c>
      <c r="N1303" s="1">
        <v>87018888</v>
      </c>
    </row>
    <row r="1304" spans="1:14">
      <c r="A1304" s="12">
        <v>84824000</v>
      </c>
      <c r="B1304" s="1" t="s">
        <v>11651</v>
      </c>
      <c r="C1304" s="12">
        <v>848240</v>
      </c>
      <c r="D1304" s="1" t="s">
        <v>11651</v>
      </c>
      <c r="E1304" s="12">
        <v>8482</v>
      </c>
      <c r="F1304" s="1" t="s">
        <v>6739</v>
      </c>
      <c r="G1304" s="12">
        <v>84</v>
      </c>
      <c r="H1304" s="1" t="s">
        <v>28</v>
      </c>
      <c r="I1304" s="1" t="s">
        <v>27</v>
      </c>
      <c r="J1304" s="1" t="s">
        <v>26</v>
      </c>
      <c r="K1304" s="1">
        <v>8013736</v>
      </c>
      <c r="L1304" s="1">
        <v>417611</v>
      </c>
      <c r="M1304" s="1">
        <v>40336557</v>
      </c>
      <c r="N1304" s="1">
        <v>2006322</v>
      </c>
    </row>
    <row r="1305" spans="1:14">
      <c r="A1305" s="12">
        <v>84112100</v>
      </c>
      <c r="B1305" s="1" t="s">
        <v>11491</v>
      </c>
      <c r="C1305" s="12">
        <v>841121</v>
      </c>
      <c r="D1305" s="1" t="s">
        <v>11490</v>
      </c>
      <c r="E1305" s="12">
        <v>8411</v>
      </c>
      <c r="F1305" s="1" t="s">
        <v>6493</v>
      </c>
      <c r="G1305" s="12">
        <v>84</v>
      </c>
      <c r="H1305" s="1" t="s">
        <v>28</v>
      </c>
      <c r="I1305" s="1" t="s">
        <v>27</v>
      </c>
      <c r="J1305" s="1" t="s">
        <v>26</v>
      </c>
      <c r="K1305" s="1">
        <v>8012903</v>
      </c>
      <c r="L1305" s="1">
        <v>5565</v>
      </c>
      <c r="M1305" s="1">
        <v>34252040</v>
      </c>
      <c r="N1305" s="1">
        <v>19180</v>
      </c>
    </row>
    <row r="1306" spans="1:14">
      <c r="A1306" s="12">
        <v>84148011</v>
      </c>
      <c r="B1306" s="1" t="s">
        <v>11481</v>
      </c>
      <c r="C1306" s="12">
        <v>841480</v>
      </c>
      <c r="D1306" s="1" t="s">
        <v>3556</v>
      </c>
      <c r="E1306" s="12">
        <v>8414</v>
      </c>
      <c r="F1306" s="1" t="s">
        <v>1529</v>
      </c>
      <c r="G1306" s="12">
        <v>84</v>
      </c>
      <c r="H1306" s="1" t="s">
        <v>28</v>
      </c>
      <c r="I1306" s="1" t="s">
        <v>27</v>
      </c>
      <c r="J1306" s="1" t="s">
        <v>26</v>
      </c>
      <c r="K1306" s="1">
        <v>8003800</v>
      </c>
      <c r="L1306" s="1">
        <v>1027990</v>
      </c>
      <c r="M1306" s="1">
        <v>30267132</v>
      </c>
      <c r="N1306" s="1">
        <v>4043033</v>
      </c>
    </row>
    <row r="1307" spans="1:14">
      <c r="A1307" s="12">
        <v>68069010</v>
      </c>
      <c r="B1307" s="1" t="s">
        <v>10011</v>
      </c>
      <c r="C1307" s="12">
        <v>680690</v>
      </c>
      <c r="D1307" s="1" t="s">
        <v>10010</v>
      </c>
      <c r="E1307" s="12">
        <v>6806</v>
      </c>
      <c r="F1307" s="1" t="s">
        <v>6201</v>
      </c>
      <c r="G1307" s="12">
        <v>68</v>
      </c>
      <c r="H1307" s="1" t="s">
        <v>8</v>
      </c>
      <c r="I1307" s="1" t="s">
        <v>7</v>
      </c>
      <c r="J1307" s="1" t="s">
        <v>6</v>
      </c>
      <c r="K1307" s="1">
        <v>7990466</v>
      </c>
      <c r="L1307" s="1">
        <v>1952107</v>
      </c>
      <c r="M1307" s="1">
        <v>21192178</v>
      </c>
      <c r="N1307" s="1">
        <v>9002337</v>
      </c>
    </row>
    <row r="1308" spans="1:14">
      <c r="A1308" s="12">
        <v>84798190</v>
      </c>
      <c r="B1308" s="1" t="s">
        <v>11489</v>
      </c>
      <c r="C1308" s="12">
        <v>847981</v>
      </c>
      <c r="D1308" s="1" t="s">
        <v>11488</v>
      </c>
      <c r="E1308" s="12">
        <v>8479</v>
      </c>
      <c r="F1308" s="1" t="s">
        <v>310</v>
      </c>
      <c r="G1308" s="12">
        <v>84</v>
      </c>
      <c r="H1308" s="1" t="s">
        <v>28</v>
      </c>
      <c r="I1308" s="1" t="s">
        <v>27</v>
      </c>
      <c r="J1308" s="1" t="s">
        <v>26</v>
      </c>
      <c r="K1308" s="1">
        <v>7981268</v>
      </c>
      <c r="L1308" s="1">
        <v>154733</v>
      </c>
      <c r="M1308" s="1">
        <v>20822100</v>
      </c>
      <c r="N1308" s="1">
        <v>729706</v>
      </c>
    </row>
    <row r="1309" spans="1:14">
      <c r="A1309" s="12">
        <v>74072910</v>
      </c>
      <c r="B1309" s="1" t="s">
        <v>11869</v>
      </c>
      <c r="C1309" s="12">
        <v>740729</v>
      </c>
      <c r="D1309" s="1" t="s">
        <v>4709</v>
      </c>
      <c r="E1309" s="12">
        <v>7407</v>
      </c>
      <c r="F1309" s="1" t="s">
        <v>1738</v>
      </c>
      <c r="G1309" s="12">
        <v>74</v>
      </c>
      <c r="H1309" s="1" t="s">
        <v>491</v>
      </c>
      <c r="I1309" s="1" t="s">
        <v>107</v>
      </c>
      <c r="J1309" s="1" t="s">
        <v>106</v>
      </c>
      <c r="K1309" s="1">
        <v>7976917</v>
      </c>
      <c r="L1309" s="1">
        <v>680417</v>
      </c>
      <c r="M1309" s="1">
        <v>6573624</v>
      </c>
      <c r="N1309" s="1">
        <v>243534</v>
      </c>
    </row>
    <row r="1310" spans="1:14">
      <c r="A1310" s="12">
        <v>70132800</v>
      </c>
      <c r="B1310" s="1" t="s">
        <v>8771</v>
      </c>
      <c r="C1310" s="12">
        <v>701328</v>
      </c>
      <c r="D1310" s="1" t="s">
        <v>8770</v>
      </c>
      <c r="E1310" s="12">
        <v>7013</v>
      </c>
      <c r="F1310" s="1" t="s">
        <v>132</v>
      </c>
      <c r="G1310" s="12">
        <v>70</v>
      </c>
      <c r="H1310" s="1" t="s">
        <v>83</v>
      </c>
      <c r="I1310" s="1" t="s">
        <v>7</v>
      </c>
      <c r="J1310" s="1" t="s">
        <v>6</v>
      </c>
      <c r="K1310" s="1">
        <v>7970106</v>
      </c>
      <c r="L1310" s="1">
        <v>3878284</v>
      </c>
      <c r="M1310" s="1">
        <v>42316805</v>
      </c>
      <c r="N1310" s="1">
        <v>31625977</v>
      </c>
    </row>
    <row r="1311" spans="1:14">
      <c r="A1311" s="12">
        <v>84818094</v>
      </c>
      <c r="B1311" s="1" t="s">
        <v>10686</v>
      </c>
      <c r="C1311" s="12">
        <v>848180</v>
      </c>
      <c r="D1311" s="1" t="s">
        <v>4249</v>
      </c>
      <c r="E1311" s="12">
        <v>8481</v>
      </c>
      <c r="F1311" s="1" t="s">
        <v>4248</v>
      </c>
      <c r="G1311" s="12">
        <v>84</v>
      </c>
      <c r="H1311" s="1" t="s">
        <v>28</v>
      </c>
      <c r="I1311" s="1" t="s">
        <v>27</v>
      </c>
      <c r="J1311" s="1" t="s">
        <v>26</v>
      </c>
      <c r="K1311" s="1">
        <v>7969434</v>
      </c>
      <c r="L1311" s="1">
        <v>180333</v>
      </c>
      <c r="M1311" s="1">
        <v>24218236</v>
      </c>
      <c r="N1311" s="1">
        <v>1636785</v>
      </c>
    </row>
    <row r="1312" spans="1:14">
      <c r="A1312" s="12">
        <v>85043400</v>
      </c>
      <c r="B1312" s="1" t="s">
        <v>10873</v>
      </c>
      <c r="C1312" s="12">
        <v>850434</v>
      </c>
      <c r="D1312" s="1" t="s">
        <v>10872</v>
      </c>
      <c r="E1312" s="12">
        <v>8504</v>
      </c>
      <c r="F1312" s="1" t="s">
        <v>495</v>
      </c>
      <c r="G1312" s="12">
        <v>85</v>
      </c>
      <c r="H1312" s="1" t="s">
        <v>102</v>
      </c>
      <c r="I1312" s="1" t="s">
        <v>27</v>
      </c>
      <c r="J1312" s="1" t="s">
        <v>26</v>
      </c>
      <c r="K1312" s="1">
        <v>7958951</v>
      </c>
      <c r="L1312" s="1">
        <v>896321</v>
      </c>
      <c r="M1312" s="1">
        <v>28793863</v>
      </c>
      <c r="N1312" s="1">
        <v>3734337</v>
      </c>
    </row>
    <row r="1313" spans="1:14">
      <c r="A1313" s="12">
        <v>90181980</v>
      </c>
      <c r="B1313" s="1" t="s">
        <v>2242</v>
      </c>
      <c r="C1313" s="12">
        <v>901819</v>
      </c>
      <c r="D1313" s="1" t="s">
        <v>2242</v>
      </c>
      <c r="E1313" s="12">
        <v>9018</v>
      </c>
      <c r="F1313" s="1" t="s">
        <v>807</v>
      </c>
      <c r="G1313" s="12">
        <v>90</v>
      </c>
      <c r="H1313" s="1" t="s">
        <v>512</v>
      </c>
      <c r="I1313" s="1" t="s">
        <v>49</v>
      </c>
      <c r="J1313" s="1" t="s">
        <v>48</v>
      </c>
      <c r="K1313" s="1">
        <v>7952397</v>
      </c>
      <c r="L1313" s="1">
        <v>20567</v>
      </c>
      <c r="M1313" s="1">
        <v>66661691</v>
      </c>
      <c r="N1313" s="1">
        <v>236453</v>
      </c>
    </row>
    <row r="1314" spans="1:14">
      <c r="A1314" s="12">
        <v>27129000</v>
      </c>
      <c r="B1314" s="1" t="s">
        <v>10528</v>
      </c>
      <c r="C1314" s="12">
        <v>271290</v>
      </c>
      <c r="D1314" s="1" t="s">
        <v>10527</v>
      </c>
      <c r="E1314" s="12">
        <v>2712</v>
      </c>
      <c r="F1314" s="1" t="s">
        <v>4766</v>
      </c>
      <c r="G1314" s="12">
        <v>27</v>
      </c>
      <c r="H1314" s="1" t="s">
        <v>486</v>
      </c>
      <c r="I1314" s="1" t="s">
        <v>225</v>
      </c>
      <c r="J1314" s="1" t="s">
        <v>224</v>
      </c>
      <c r="K1314" s="1">
        <v>7944749</v>
      </c>
      <c r="L1314" s="1">
        <v>3913862</v>
      </c>
      <c r="M1314" s="1">
        <v>30456800</v>
      </c>
      <c r="N1314" s="1">
        <v>21419675</v>
      </c>
    </row>
    <row r="1315" spans="1:14">
      <c r="A1315" s="12">
        <v>25291000</v>
      </c>
      <c r="B1315" s="1" t="s">
        <v>8996</v>
      </c>
      <c r="C1315" s="12">
        <v>252910</v>
      </c>
      <c r="D1315" s="1" t="s">
        <v>8996</v>
      </c>
      <c r="E1315" s="12">
        <v>2529</v>
      </c>
      <c r="F1315" s="1" t="s">
        <v>2219</v>
      </c>
      <c r="G1315" s="12">
        <v>25</v>
      </c>
      <c r="H1315" s="1" t="s">
        <v>226</v>
      </c>
      <c r="I1315" s="1" t="s">
        <v>225</v>
      </c>
      <c r="J1315" s="1" t="s">
        <v>224</v>
      </c>
      <c r="K1315" s="1">
        <v>7938333</v>
      </c>
      <c r="L1315" s="1">
        <v>9315777</v>
      </c>
      <c r="M1315" s="1">
        <v>475723</v>
      </c>
      <c r="N1315" s="1">
        <v>2147233</v>
      </c>
    </row>
    <row r="1316" spans="1:14">
      <c r="A1316" s="13" t="s">
        <v>9276</v>
      </c>
      <c r="B1316" s="1" t="s">
        <v>9275</v>
      </c>
      <c r="C1316" s="13" t="s">
        <v>9274</v>
      </c>
      <c r="D1316" s="1" t="s">
        <v>9273</v>
      </c>
      <c r="E1316" s="13" t="s">
        <v>5412</v>
      </c>
      <c r="F1316" s="1" t="s">
        <v>5411</v>
      </c>
      <c r="G1316" s="13" t="s">
        <v>2082</v>
      </c>
      <c r="H1316" s="1" t="s">
        <v>2081</v>
      </c>
      <c r="I1316" s="1" t="s">
        <v>59</v>
      </c>
      <c r="J1316" s="1" t="s">
        <v>58</v>
      </c>
      <c r="K1316" s="1">
        <v>7920947</v>
      </c>
      <c r="L1316" s="1">
        <v>1608724</v>
      </c>
      <c r="M1316" s="1">
        <v>0</v>
      </c>
      <c r="N1316" s="1">
        <v>0</v>
      </c>
    </row>
    <row r="1317" spans="1:14">
      <c r="A1317" s="12">
        <v>24039990</v>
      </c>
      <c r="B1317" s="1" t="s">
        <v>9358</v>
      </c>
      <c r="C1317" s="12">
        <v>240399</v>
      </c>
      <c r="D1317" s="1" t="s">
        <v>9357</v>
      </c>
      <c r="E1317" s="12">
        <v>2403</v>
      </c>
      <c r="F1317" s="1" t="s">
        <v>9356</v>
      </c>
      <c r="G1317" s="12">
        <v>24</v>
      </c>
      <c r="H1317" s="1" t="s">
        <v>2943</v>
      </c>
      <c r="I1317" s="1" t="s">
        <v>751</v>
      </c>
      <c r="J1317" s="1" t="s">
        <v>750</v>
      </c>
      <c r="K1317" s="1">
        <v>7913966</v>
      </c>
      <c r="L1317" s="1">
        <v>798037</v>
      </c>
      <c r="M1317" s="1">
        <v>2926836</v>
      </c>
      <c r="N1317" s="1">
        <v>296567</v>
      </c>
    </row>
    <row r="1318" spans="1:14">
      <c r="A1318" s="12">
        <v>61099000</v>
      </c>
      <c r="B1318" s="1" t="s">
        <v>10385</v>
      </c>
      <c r="C1318" s="12">
        <v>610990</v>
      </c>
      <c r="D1318" s="1" t="s">
        <v>10384</v>
      </c>
      <c r="E1318" s="12">
        <v>6109</v>
      </c>
      <c r="F1318" s="1" t="s">
        <v>10302</v>
      </c>
      <c r="G1318" s="12">
        <v>61</v>
      </c>
      <c r="H1318" s="1" t="s">
        <v>234</v>
      </c>
      <c r="I1318" s="1" t="s">
        <v>2</v>
      </c>
      <c r="J1318" s="1" t="s">
        <v>1</v>
      </c>
      <c r="K1318" s="1">
        <v>7904608</v>
      </c>
      <c r="L1318" s="1">
        <v>179539</v>
      </c>
      <c r="M1318" s="1">
        <v>48333672</v>
      </c>
      <c r="N1318" s="1">
        <v>2461960</v>
      </c>
    </row>
    <row r="1319" spans="1:14">
      <c r="A1319" s="12">
        <v>19049000</v>
      </c>
      <c r="B1319" s="1" t="s">
        <v>11856</v>
      </c>
      <c r="C1319" s="12">
        <v>190490</v>
      </c>
      <c r="D1319" s="1" t="s">
        <v>11855</v>
      </c>
      <c r="E1319" s="12">
        <v>1904</v>
      </c>
      <c r="F1319" s="1" t="s">
        <v>6994</v>
      </c>
      <c r="G1319" s="12">
        <v>19</v>
      </c>
      <c r="H1319" s="1" t="s">
        <v>1029</v>
      </c>
      <c r="I1319" s="1" t="s">
        <v>751</v>
      </c>
      <c r="J1319" s="1" t="s">
        <v>750</v>
      </c>
      <c r="K1319" s="1">
        <v>7892452</v>
      </c>
      <c r="L1319" s="1">
        <v>2678426</v>
      </c>
      <c r="M1319" s="1">
        <v>860878</v>
      </c>
      <c r="N1319" s="1">
        <v>257075</v>
      </c>
    </row>
    <row r="1320" spans="1:14">
      <c r="A1320" s="12">
        <v>39111029</v>
      </c>
      <c r="B1320" s="1" t="s">
        <v>11051</v>
      </c>
      <c r="C1320" s="12">
        <v>391110</v>
      </c>
      <c r="D1320" s="1" t="s">
        <v>4151</v>
      </c>
      <c r="E1320" s="12">
        <v>3911</v>
      </c>
      <c r="F1320" s="1" t="s">
        <v>830</v>
      </c>
      <c r="G1320" s="12">
        <v>39</v>
      </c>
      <c r="H1320" s="1" t="s">
        <v>38</v>
      </c>
      <c r="I1320" s="1" t="s">
        <v>37</v>
      </c>
      <c r="J1320" s="1" t="s">
        <v>36</v>
      </c>
      <c r="K1320" s="1">
        <v>7883069</v>
      </c>
      <c r="L1320" s="1">
        <v>5490498</v>
      </c>
      <c r="M1320" s="1">
        <v>25563864</v>
      </c>
      <c r="N1320" s="1">
        <v>14055334</v>
      </c>
    </row>
    <row r="1321" spans="1:14">
      <c r="A1321" s="12">
        <v>12011000</v>
      </c>
      <c r="B1321" s="1" t="s">
        <v>5916</v>
      </c>
      <c r="C1321" s="12">
        <v>120110</v>
      </c>
      <c r="D1321" s="1" t="s">
        <v>5916</v>
      </c>
      <c r="E1321" s="12">
        <v>1201</v>
      </c>
      <c r="F1321" s="1" t="s">
        <v>5915</v>
      </c>
      <c r="G1321" s="12">
        <v>12</v>
      </c>
      <c r="H1321" s="1" t="s">
        <v>331</v>
      </c>
      <c r="I1321" s="1" t="s">
        <v>59</v>
      </c>
      <c r="J1321" s="1" t="s">
        <v>58</v>
      </c>
      <c r="K1321" s="1">
        <v>7869052</v>
      </c>
      <c r="L1321" s="1">
        <v>6671907</v>
      </c>
      <c r="M1321" s="1">
        <v>16238</v>
      </c>
      <c r="N1321" s="1">
        <v>5849</v>
      </c>
    </row>
    <row r="1322" spans="1:14">
      <c r="A1322" s="12">
        <v>90212110</v>
      </c>
      <c r="B1322" s="1" t="s">
        <v>11826</v>
      </c>
      <c r="C1322" s="12">
        <v>902121</v>
      </c>
      <c r="D1322" s="1" t="s">
        <v>9561</v>
      </c>
      <c r="E1322" s="12">
        <v>9021</v>
      </c>
      <c r="F1322" s="1" t="s">
        <v>5949</v>
      </c>
      <c r="G1322" s="12">
        <v>90</v>
      </c>
      <c r="H1322" s="1" t="s">
        <v>512</v>
      </c>
      <c r="I1322" s="1" t="s">
        <v>49</v>
      </c>
      <c r="J1322" s="1" t="s">
        <v>48</v>
      </c>
      <c r="K1322" s="1">
        <v>7852794</v>
      </c>
      <c r="L1322" s="1">
        <v>24064</v>
      </c>
      <c r="M1322" s="1">
        <v>4753258</v>
      </c>
      <c r="N1322" s="1">
        <v>22008</v>
      </c>
    </row>
    <row r="1323" spans="1:14">
      <c r="A1323" s="12">
        <v>28491000</v>
      </c>
      <c r="B1323" s="1" t="s">
        <v>11334</v>
      </c>
      <c r="C1323" s="12">
        <v>284910</v>
      </c>
      <c r="D1323" s="1" t="s">
        <v>11333</v>
      </c>
      <c r="E1323" s="12">
        <v>2849</v>
      </c>
      <c r="F1323" s="1" t="s">
        <v>3122</v>
      </c>
      <c r="G1323" s="12">
        <v>28</v>
      </c>
      <c r="H1323" s="1" t="s">
        <v>118</v>
      </c>
      <c r="I1323" s="1" t="s">
        <v>12</v>
      </c>
      <c r="J1323" s="1" t="s">
        <v>11</v>
      </c>
      <c r="K1323" s="1">
        <v>7849948</v>
      </c>
      <c r="L1323" s="1">
        <v>6017816</v>
      </c>
      <c r="M1323" s="1">
        <v>1065571</v>
      </c>
      <c r="N1323" s="1">
        <v>1349203</v>
      </c>
    </row>
    <row r="1324" spans="1:14">
      <c r="A1324" s="12">
        <v>29141200</v>
      </c>
      <c r="B1324" s="1" t="s">
        <v>11477</v>
      </c>
      <c r="C1324" s="12">
        <v>291412</v>
      </c>
      <c r="D1324" s="1" t="s">
        <v>11477</v>
      </c>
      <c r="E1324" s="12">
        <v>2914</v>
      </c>
      <c r="F1324" s="1" t="s">
        <v>45</v>
      </c>
      <c r="G1324" s="12">
        <v>29</v>
      </c>
      <c r="H1324" s="1" t="s">
        <v>13</v>
      </c>
      <c r="I1324" s="1" t="s">
        <v>12</v>
      </c>
      <c r="J1324" s="1" t="s">
        <v>11</v>
      </c>
      <c r="K1324" s="1">
        <v>7842860</v>
      </c>
      <c r="L1324" s="1">
        <v>6243735</v>
      </c>
      <c r="M1324" s="1">
        <v>4888289</v>
      </c>
      <c r="N1324" s="1">
        <v>3285671</v>
      </c>
    </row>
    <row r="1325" spans="1:14">
      <c r="A1325" s="12">
        <v>84748090</v>
      </c>
      <c r="B1325" s="1" t="s">
        <v>11328</v>
      </c>
      <c r="C1325" s="12">
        <v>847480</v>
      </c>
      <c r="D1325" s="1" t="s">
        <v>11327</v>
      </c>
      <c r="E1325" s="12">
        <v>8474</v>
      </c>
      <c r="F1325" s="1" t="s">
        <v>2722</v>
      </c>
      <c r="G1325" s="12">
        <v>84</v>
      </c>
      <c r="H1325" s="1" t="s">
        <v>28</v>
      </c>
      <c r="I1325" s="1" t="s">
        <v>27</v>
      </c>
      <c r="J1325" s="1" t="s">
        <v>26</v>
      </c>
      <c r="K1325" s="1">
        <v>7842475</v>
      </c>
      <c r="L1325" s="1">
        <v>596550</v>
      </c>
      <c r="M1325" s="1">
        <v>27650765</v>
      </c>
      <c r="N1325" s="1">
        <v>1989583</v>
      </c>
    </row>
    <row r="1326" spans="1:14">
      <c r="A1326" s="12">
        <v>90261011</v>
      </c>
      <c r="B1326" s="1" t="s">
        <v>11245</v>
      </c>
      <c r="C1326" s="12">
        <v>902610</v>
      </c>
      <c r="D1326" s="1" t="s">
        <v>6315</v>
      </c>
      <c r="E1326" s="12">
        <v>9026</v>
      </c>
      <c r="F1326" s="1" t="s">
        <v>6314</v>
      </c>
      <c r="G1326" s="12">
        <v>90</v>
      </c>
      <c r="H1326" s="1" t="s">
        <v>512</v>
      </c>
      <c r="I1326" s="1" t="s">
        <v>49</v>
      </c>
      <c r="J1326" s="1" t="s">
        <v>48</v>
      </c>
      <c r="K1326" s="1">
        <v>7827033</v>
      </c>
      <c r="L1326" s="1">
        <v>151218</v>
      </c>
      <c r="M1326" s="1">
        <v>19016884</v>
      </c>
      <c r="N1326" s="1">
        <v>311877</v>
      </c>
    </row>
    <row r="1327" spans="1:14">
      <c r="A1327" s="12">
        <v>39081023</v>
      </c>
      <c r="B1327" s="1" t="s">
        <v>10468</v>
      </c>
      <c r="C1327" s="12">
        <v>390810</v>
      </c>
      <c r="D1327" s="1" t="s">
        <v>2293</v>
      </c>
      <c r="E1327" s="12">
        <v>3908</v>
      </c>
      <c r="F1327" s="1" t="s">
        <v>599</v>
      </c>
      <c r="G1327" s="12">
        <v>39</v>
      </c>
      <c r="H1327" s="1" t="s">
        <v>38</v>
      </c>
      <c r="I1327" s="1" t="s">
        <v>37</v>
      </c>
      <c r="J1327" s="1" t="s">
        <v>36</v>
      </c>
      <c r="K1327" s="1">
        <v>7820462</v>
      </c>
      <c r="L1327" s="1">
        <v>1900734</v>
      </c>
      <c r="M1327" s="1">
        <v>20921622</v>
      </c>
      <c r="N1327" s="1">
        <v>5346637</v>
      </c>
    </row>
    <row r="1328" spans="1:14">
      <c r="A1328" s="12">
        <v>39075010</v>
      </c>
      <c r="B1328" s="1" t="s">
        <v>11512</v>
      </c>
      <c r="C1328" s="12">
        <v>390750</v>
      </c>
      <c r="D1328" s="1" t="s">
        <v>7672</v>
      </c>
      <c r="E1328" s="12">
        <v>3907</v>
      </c>
      <c r="F1328" s="1" t="s">
        <v>775</v>
      </c>
      <c r="G1328" s="12">
        <v>39</v>
      </c>
      <c r="H1328" s="1" t="s">
        <v>38</v>
      </c>
      <c r="I1328" s="1" t="s">
        <v>37</v>
      </c>
      <c r="J1328" s="1" t="s">
        <v>36</v>
      </c>
      <c r="K1328" s="1">
        <v>7817772</v>
      </c>
      <c r="L1328" s="1">
        <v>3259300</v>
      </c>
      <c r="M1328" s="1">
        <v>3485940</v>
      </c>
      <c r="N1328" s="1">
        <v>1139943</v>
      </c>
    </row>
    <row r="1329" spans="1:14">
      <c r="A1329" s="12">
        <v>38249985</v>
      </c>
      <c r="B1329" s="1" t="s">
        <v>11502</v>
      </c>
      <c r="C1329" s="12">
        <v>382499</v>
      </c>
      <c r="D1329" s="1" t="s">
        <v>822</v>
      </c>
      <c r="E1329" s="12">
        <v>3824</v>
      </c>
      <c r="F1329" s="1" t="s">
        <v>821</v>
      </c>
      <c r="G1329" s="12">
        <v>38</v>
      </c>
      <c r="H1329" s="1" t="s">
        <v>244</v>
      </c>
      <c r="I1329" s="1" t="s">
        <v>12</v>
      </c>
      <c r="J1329" s="1" t="s">
        <v>11</v>
      </c>
      <c r="K1329" s="1">
        <v>7787486</v>
      </c>
      <c r="L1329" s="1">
        <v>8520770</v>
      </c>
      <c r="M1329" s="1">
        <v>40157100</v>
      </c>
      <c r="N1329" s="1">
        <v>45398646</v>
      </c>
    </row>
    <row r="1330" spans="1:14">
      <c r="A1330" s="12">
        <v>41141000</v>
      </c>
      <c r="B1330" s="1" t="s">
        <v>9907</v>
      </c>
      <c r="C1330" s="12">
        <v>411410</v>
      </c>
      <c r="D1330" s="1" t="s">
        <v>9906</v>
      </c>
      <c r="E1330" s="12">
        <v>4114</v>
      </c>
      <c r="F1330" s="1" t="s">
        <v>6031</v>
      </c>
      <c r="G1330" s="12">
        <v>41</v>
      </c>
      <c r="H1330" s="1" t="s">
        <v>2610</v>
      </c>
      <c r="I1330" s="1" t="s">
        <v>2609</v>
      </c>
      <c r="J1330" s="1" t="s">
        <v>2608</v>
      </c>
      <c r="K1330" s="1">
        <v>7779801</v>
      </c>
      <c r="L1330" s="1">
        <v>772778</v>
      </c>
      <c r="M1330" s="1">
        <v>52283</v>
      </c>
      <c r="N1330" s="1">
        <v>1493</v>
      </c>
    </row>
    <row r="1331" spans="1:14">
      <c r="A1331" s="12">
        <v>19059010</v>
      </c>
      <c r="B1331" s="1" t="s">
        <v>9209</v>
      </c>
      <c r="C1331" s="12">
        <v>190590</v>
      </c>
      <c r="D1331" s="1" t="s">
        <v>9208</v>
      </c>
      <c r="E1331" s="12">
        <v>1905</v>
      </c>
      <c r="F1331" s="1" t="s">
        <v>8622</v>
      </c>
      <c r="G1331" s="12">
        <v>19</v>
      </c>
      <c r="H1331" s="1" t="s">
        <v>1029</v>
      </c>
      <c r="I1331" s="1" t="s">
        <v>751</v>
      </c>
      <c r="J1331" s="1" t="s">
        <v>750</v>
      </c>
      <c r="K1331" s="1">
        <v>7772961</v>
      </c>
      <c r="L1331" s="1">
        <v>3956217</v>
      </c>
      <c r="M1331" s="1">
        <v>161517</v>
      </c>
      <c r="N1331" s="1">
        <v>40048</v>
      </c>
    </row>
    <row r="1332" spans="1:14">
      <c r="A1332" s="12">
        <v>84149033</v>
      </c>
      <c r="B1332" s="1" t="s">
        <v>7500</v>
      </c>
      <c r="C1332" s="12">
        <v>841490</v>
      </c>
      <c r="D1332" s="1" t="s">
        <v>1573</v>
      </c>
      <c r="E1332" s="12">
        <v>8414</v>
      </c>
      <c r="F1332" s="1" t="s">
        <v>1529</v>
      </c>
      <c r="G1332" s="12">
        <v>84</v>
      </c>
      <c r="H1332" s="1" t="s">
        <v>28</v>
      </c>
      <c r="I1332" s="1" t="s">
        <v>27</v>
      </c>
      <c r="J1332" s="1" t="s">
        <v>26</v>
      </c>
      <c r="K1332" s="1">
        <v>7769613</v>
      </c>
      <c r="L1332" s="1">
        <v>5451435</v>
      </c>
      <c r="M1332" s="1">
        <v>8412391</v>
      </c>
      <c r="N1332" s="1">
        <v>2059578</v>
      </c>
    </row>
    <row r="1333" spans="1:14">
      <c r="A1333" s="13" t="s">
        <v>7099</v>
      </c>
      <c r="B1333" s="1" t="s">
        <v>7098</v>
      </c>
      <c r="C1333" s="13" t="s">
        <v>7097</v>
      </c>
      <c r="D1333" s="1" t="s">
        <v>7096</v>
      </c>
      <c r="E1333" s="13" t="s">
        <v>5554</v>
      </c>
      <c r="F1333" s="1" t="s">
        <v>5553</v>
      </c>
      <c r="G1333" s="13" t="s">
        <v>4326</v>
      </c>
      <c r="H1333" s="1" t="s">
        <v>4325</v>
      </c>
      <c r="I1333" s="1" t="s">
        <v>59</v>
      </c>
      <c r="J1333" s="1" t="s">
        <v>58</v>
      </c>
      <c r="K1333" s="1">
        <v>7766515</v>
      </c>
      <c r="L1333" s="1">
        <v>1847783</v>
      </c>
      <c r="M1333" s="1">
        <v>1251264</v>
      </c>
      <c r="N1333" s="1">
        <v>316647</v>
      </c>
    </row>
    <row r="1334" spans="1:14">
      <c r="A1334" s="12">
        <v>20054000</v>
      </c>
      <c r="B1334" s="1" t="s">
        <v>7491</v>
      </c>
      <c r="C1334" s="12">
        <v>200540</v>
      </c>
      <c r="D1334" s="1" t="s">
        <v>7490</v>
      </c>
      <c r="E1334" s="12">
        <v>2005</v>
      </c>
      <c r="F1334" s="1" t="s">
        <v>5443</v>
      </c>
      <c r="G1334" s="12">
        <v>20</v>
      </c>
      <c r="H1334" s="1" t="s">
        <v>3274</v>
      </c>
      <c r="I1334" s="1" t="s">
        <v>751</v>
      </c>
      <c r="J1334" s="1" t="s">
        <v>750</v>
      </c>
      <c r="K1334" s="1">
        <v>7724063</v>
      </c>
      <c r="L1334" s="1">
        <v>6672096</v>
      </c>
      <c r="M1334" s="1">
        <v>227110</v>
      </c>
      <c r="N1334" s="1">
        <v>111595</v>
      </c>
    </row>
    <row r="1335" spans="1:14">
      <c r="A1335" s="12">
        <v>84451929</v>
      </c>
      <c r="B1335" s="1" t="s">
        <v>10116</v>
      </c>
      <c r="C1335" s="12">
        <v>844519</v>
      </c>
      <c r="D1335" s="1" t="s">
        <v>3632</v>
      </c>
      <c r="E1335" s="12">
        <v>8445</v>
      </c>
      <c r="F1335" s="1" t="s">
        <v>711</v>
      </c>
      <c r="G1335" s="12">
        <v>84</v>
      </c>
      <c r="H1335" s="1" t="s">
        <v>28</v>
      </c>
      <c r="I1335" s="1" t="s">
        <v>27</v>
      </c>
      <c r="J1335" s="1" t="s">
        <v>26</v>
      </c>
      <c r="K1335" s="1">
        <v>7694849</v>
      </c>
      <c r="L1335" s="1">
        <v>986023</v>
      </c>
      <c r="M1335" s="1">
        <v>4776851</v>
      </c>
      <c r="N1335" s="1">
        <v>1003225</v>
      </c>
    </row>
    <row r="1336" spans="1:14">
      <c r="A1336" s="12">
        <v>85163200</v>
      </c>
      <c r="B1336" s="1" t="s">
        <v>11447</v>
      </c>
      <c r="C1336" s="12">
        <v>851632</v>
      </c>
      <c r="D1336" s="1" t="s">
        <v>11446</v>
      </c>
      <c r="E1336" s="12">
        <v>8516</v>
      </c>
      <c r="F1336" s="1" t="s">
        <v>2361</v>
      </c>
      <c r="G1336" s="12">
        <v>85</v>
      </c>
      <c r="H1336" s="1" t="s">
        <v>102</v>
      </c>
      <c r="I1336" s="1" t="s">
        <v>27</v>
      </c>
      <c r="J1336" s="1" t="s">
        <v>26</v>
      </c>
      <c r="K1336" s="1">
        <v>7640570</v>
      </c>
      <c r="L1336" s="1">
        <v>164397</v>
      </c>
      <c r="M1336" s="1">
        <v>55084594</v>
      </c>
      <c r="N1336" s="1">
        <v>5674380</v>
      </c>
    </row>
    <row r="1337" spans="1:14">
      <c r="A1337" s="12">
        <v>52029900</v>
      </c>
      <c r="B1337" s="1" t="s">
        <v>4204</v>
      </c>
      <c r="C1337" s="12">
        <v>520299</v>
      </c>
      <c r="D1337" s="1" t="s">
        <v>4204</v>
      </c>
      <c r="E1337" s="12">
        <v>5202</v>
      </c>
      <c r="F1337" s="1" t="s">
        <v>4203</v>
      </c>
      <c r="G1337" s="12">
        <v>52</v>
      </c>
      <c r="H1337" s="1" t="s">
        <v>76</v>
      </c>
      <c r="I1337" s="1" t="s">
        <v>2</v>
      </c>
      <c r="J1337" s="1" t="s">
        <v>1</v>
      </c>
      <c r="K1337" s="1">
        <v>7636713</v>
      </c>
      <c r="L1337" s="1">
        <v>9421811</v>
      </c>
      <c r="M1337" s="1">
        <v>1411676</v>
      </c>
      <c r="N1337" s="1">
        <v>761837</v>
      </c>
    </row>
    <row r="1338" spans="1:14">
      <c r="A1338" s="12">
        <v>90278999</v>
      </c>
      <c r="B1338" s="1" t="s">
        <v>11150</v>
      </c>
      <c r="C1338" s="12">
        <v>902789</v>
      </c>
      <c r="D1338" s="1" t="s">
        <v>2379</v>
      </c>
      <c r="E1338" s="12">
        <v>9027</v>
      </c>
      <c r="F1338" s="1" t="s">
        <v>2192</v>
      </c>
      <c r="G1338" s="12">
        <v>90</v>
      </c>
      <c r="H1338" s="1" t="s">
        <v>512</v>
      </c>
      <c r="I1338" s="1" t="s">
        <v>49</v>
      </c>
      <c r="J1338" s="1" t="s">
        <v>48</v>
      </c>
      <c r="K1338" s="1">
        <v>7615178</v>
      </c>
      <c r="L1338" s="1">
        <v>48648</v>
      </c>
      <c r="M1338" s="1">
        <v>198099928</v>
      </c>
      <c r="N1338" s="1">
        <v>1459011</v>
      </c>
    </row>
    <row r="1339" spans="1:14">
      <c r="A1339" s="12">
        <v>84581199</v>
      </c>
      <c r="B1339" s="1" t="s">
        <v>11376</v>
      </c>
      <c r="C1339" s="12">
        <v>845811</v>
      </c>
      <c r="D1339" s="1" t="s">
        <v>11375</v>
      </c>
      <c r="E1339" s="12">
        <v>8458</v>
      </c>
      <c r="F1339" s="1" t="s">
        <v>3781</v>
      </c>
      <c r="G1339" s="12">
        <v>84</v>
      </c>
      <c r="H1339" s="1" t="s">
        <v>28</v>
      </c>
      <c r="I1339" s="1" t="s">
        <v>27</v>
      </c>
      <c r="J1339" s="1" t="s">
        <v>26</v>
      </c>
      <c r="K1339" s="1">
        <v>7598919</v>
      </c>
      <c r="L1339" s="1">
        <v>528291</v>
      </c>
      <c r="M1339" s="1">
        <v>82786698</v>
      </c>
      <c r="N1339" s="1">
        <v>4218438</v>
      </c>
    </row>
    <row r="1340" spans="1:14">
      <c r="A1340" s="12">
        <v>72041000</v>
      </c>
      <c r="B1340" s="1" t="s">
        <v>7116</v>
      </c>
      <c r="C1340" s="12">
        <v>720410</v>
      </c>
      <c r="D1340" s="1" t="s">
        <v>7116</v>
      </c>
      <c r="E1340" s="12">
        <v>7204</v>
      </c>
      <c r="F1340" s="1" t="s">
        <v>7115</v>
      </c>
      <c r="G1340" s="12">
        <v>72</v>
      </c>
      <c r="H1340" s="1" t="s">
        <v>436</v>
      </c>
      <c r="I1340" s="1" t="s">
        <v>107</v>
      </c>
      <c r="J1340" s="1" t="s">
        <v>106</v>
      </c>
      <c r="K1340" s="1">
        <v>7598379</v>
      </c>
      <c r="L1340" s="1">
        <v>25516643</v>
      </c>
      <c r="M1340" s="1">
        <v>132095</v>
      </c>
      <c r="N1340" s="1">
        <v>837681</v>
      </c>
    </row>
    <row r="1341" spans="1:14">
      <c r="A1341" s="12">
        <v>32071090</v>
      </c>
      <c r="B1341" s="1" t="s">
        <v>9902</v>
      </c>
      <c r="C1341" s="12">
        <v>320710</v>
      </c>
      <c r="D1341" s="1" t="s">
        <v>9901</v>
      </c>
      <c r="E1341" s="12">
        <v>3207</v>
      </c>
      <c r="F1341" s="1" t="s">
        <v>2310</v>
      </c>
      <c r="G1341" s="12">
        <v>32</v>
      </c>
      <c r="H1341" s="1" t="s">
        <v>1112</v>
      </c>
      <c r="I1341" s="1" t="s">
        <v>12</v>
      </c>
      <c r="J1341" s="1" t="s">
        <v>11</v>
      </c>
      <c r="K1341" s="1">
        <v>7589250</v>
      </c>
      <c r="L1341" s="1">
        <v>4335490</v>
      </c>
      <c r="M1341" s="1">
        <v>28871748</v>
      </c>
      <c r="N1341" s="1">
        <v>3759350</v>
      </c>
    </row>
    <row r="1342" spans="1:14">
      <c r="A1342" s="12">
        <v>73182200</v>
      </c>
      <c r="B1342" s="1" t="s">
        <v>11153</v>
      </c>
      <c r="C1342" s="12">
        <v>731822</v>
      </c>
      <c r="D1342" s="1" t="s">
        <v>11153</v>
      </c>
      <c r="E1342" s="12">
        <v>7318</v>
      </c>
      <c r="F1342" s="1" t="s">
        <v>5883</v>
      </c>
      <c r="G1342" s="12">
        <v>73</v>
      </c>
      <c r="H1342" s="1" t="s">
        <v>108</v>
      </c>
      <c r="I1342" s="1" t="s">
        <v>107</v>
      </c>
      <c r="J1342" s="1" t="s">
        <v>106</v>
      </c>
      <c r="K1342" s="1">
        <v>7585032</v>
      </c>
      <c r="L1342" s="1">
        <v>593462</v>
      </c>
      <c r="M1342" s="1">
        <v>65501837</v>
      </c>
      <c r="N1342" s="1">
        <v>9690320</v>
      </c>
    </row>
    <row r="1343" spans="1:14">
      <c r="A1343" s="12">
        <v>61124100</v>
      </c>
      <c r="B1343" s="1" t="s">
        <v>11571</v>
      </c>
      <c r="C1343" s="12">
        <v>611241</v>
      </c>
      <c r="D1343" s="1" t="s">
        <v>11570</v>
      </c>
      <c r="E1343" s="12">
        <v>6112</v>
      </c>
      <c r="F1343" s="1" t="s">
        <v>6698</v>
      </c>
      <c r="G1343" s="12">
        <v>61</v>
      </c>
      <c r="H1343" s="1" t="s">
        <v>234</v>
      </c>
      <c r="I1343" s="1" t="s">
        <v>2</v>
      </c>
      <c r="J1343" s="1" t="s">
        <v>1</v>
      </c>
      <c r="K1343" s="1">
        <v>7584222</v>
      </c>
      <c r="L1343" s="1">
        <v>156010</v>
      </c>
      <c r="M1343" s="1">
        <v>13014181</v>
      </c>
      <c r="N1343" s="1">
        <v>731145</v>
      </c>
    </row>
    <row r="1344" spans="1:14">
      <c r="A1344" s="12">
        <v>24012090</v>
      </c>
      <c r="B1344" s="1" t="s">
        <v>8806</v>
      </c>
      <c r="C1344" s="12">
        <v>240120</v>
      </c>
      <c r="D1344" s="1" t="s">
        <v>8805</v>
      </c>
      <c r="E1344" s="12">
        <v>2401</v>
      </c>
      <c r="F1344" s="1" t="s">
        <v>8804</v>
      </c>
      <c r="G1344" s="12">
        <v>24</v>
      </c>
      <c r="H1344" s="1" t="s">
        <v>2943</v>
      </c>
      <c r="I1344" s="1" t="s">
        <v>751</v>
      </c>
      <c r="J1344" s="1" t="s">
        <v>750</v>
      </c>
      <c r="K1344" s="1">
        <v>7572463</v>
      </c>
      <c r="L1344" s="1">
        <v>821884</v>
      </c>
      <c r="M1344" s="1">
        <v>52530</v>
      </c>
      <c r="N1344" s="1">
        <v>5608</v>
      </c>
    </row>
    <row r="1345" spans="1:14">
      <c r="A1345" s="12">
        <v>84248221</v>
      </c>
      <c r="B1345" s="1" t="s">
        <v>7656</v>
      </c>
      <c r="C1345" s="12">
        <v>842482</v>
      </c>
      <c r="D1345" s="1" t="s">
        <v>6717</v>
      </c>
      <c r="E1345" s="12">
        <v>8424</v>
      </c>
      <c r="F1345" s="1" t="s">
        <v>5446</v>
      </c>
      <c r="G1345" s="12">
        <v>84</v>
      </c>
      <c r="H1345" s="1" t="s">
        <v>28</v>
      </c>
      <c r="I1345" s="1" t="s">
        <v>27</v>
      </c>
      <c r="J1345" s="1" t="s">
        <v>26</v>
      </c>
      <c r="K1345" s="1">
        <v>7547589</v>
      </c>
      <c r="L1345" s="1">
        <v>1544499</v>
      </c>
      <c r="M1345" s="1">
        <v>8573357</v>
      </c>
      <c r="N1345" s="1">
        <v>792641</v>
      </c>
    </row>
    <row r="1346" spans="1:14">
      <c r="A1346" s="12">
        <v>72230000</v>
      </c>
      <c r="B1346" s="1" t="s">
        <v>11670</v>
      </c>
      <c r="C1346" s="12">
        <v>722300</v>
      </c>
      <c r="D1346" s="1" t="s">
        <v>11669</v>
      </c>
      <c r="E1346" s="12">
        <v>7223</v>
      </c>
      <c r="F1346" s="1" t="s">
        <v>11669</v>
      </c>
      <c r="G1346" s="12">
        <v>72</v>
      </c>
      <c r="H1346" s="1" t="s">
        <v>436</v>
      </c>
      <c r="I1346" s="1" t="s">
        <v>107</v>
      </c>
      <c r="J1346" s="1" t="s">
        <v>106</v>
      </c>
      <c r="K1346" s="1">
        <v>7525809</v>
      </c>
      <c r="L1346" s="1">
        <v>538023</v>
      </c>
      <c r="M1346" s="1">
        <v>38367895</v>
      </c>
      <c r="N1346" s="1">
        <v>6967864</v>
      </c>
    </row>
    <row r="1347" spans="1:14">
      <c r="A1347" s="12">
        <v>15152990</v>
      </c>
      <c r="B1347" s="1" t="s">
        <v>6580</v>
      </c>
      <c r="C1347" s="12">
        <v>151529</v>
      </c>
      <c r="D1347" s="1" t="s">
        <v>6579</v>
      </c>
      <c r="E1347" s="12">
        <v>1515</v>
      </c>
      <c r="F1347" s="1" t="s">
        <v>862</v>
      </c>
      <c r="G1347" s="12">
        <v>15</v>
      </c>
      <c r="H1347" s="1" t="s">
        <v>413</v>
      </c>
      <c r="I1347" s="1" t="s">
        <v>412</v>
      </c>
      <c r="J1347" s="1" t="s">
        <v>411</v>
      </c>
      <c r="K1347" s="1">
        <v>7513253</v>
      </c>
      <c r="L1347" s="1">
        <v>6246567</v>
      </c>
      <c r="M1347" s="1">
        <v>3403168</v>
      </c>
      <c r="N1347" s="1">
        <v>1644348</v>
      </c>
    </row>
    <row r="1348" spans="1:14">
      <c r="A1348" s="12">
        <v>84099930</v>
      </c>
      <c r="B1348" s="1" t="s">
        <v>10491</v>
      </c>
      <c r="C1348" s="12">
        <v>840999</v>
      </c>
      <c r="D1348" s="1" t="s">
        <v>2583</v>
      </c>
      <c r="E1348" s="12">
        <v>8409</v>
      </c>
      <c r="F1348" s="1" t="s">
        <v>2582</v>
      </c>
      <c r="G1348" s="12">
        <v>84</v>
      </c>
      <c r="H1348" s="1" t="s">
        <v>28</v>
      </c>
      <c r="I1348" s="1" t="s">
        <v>27</v>
      </c>
      <c r="J1348" s="1" t="s">
        <v>26</v>
      </c>
      <c r="K1348" s="1">
        <v>7455101</v>
      </c>
      <c r="L1348" s="1">
        <v>1014823</v>
      </c>
      <c r="M1348" s="1">
        <v>14296520</v>
      </c>
      <c r="N1348" s="1">
        <v>3498765</v>
      </c>
    </row>
    <row r="1349" spans="1:14">
      <c r="A1349" s="12">
        <v>90251990</v>
      </c>
      <c r="B1349" s="1" t="s">
        <v>11620</v>
      </c>
      <c r="C1349" s="12">
        <v>902519</v>
      </c>
      <c r="D1349" s="1" t="s">
        <v>7782</v>
      </c>
      <c r="E1349" s="12">
        <v>9025</v>
      </c>
      <c r="F1349" s="1" t="s">
        <v>1687</v>
      </c>
      <c r="G1349" s="12">
        <v>90</v>
      </c>
      <c r="H1349" s="1" t="s">
        <v>512</v>
      </c>
      <c r="I1349" s="1" t="s">
        <v>49</v>
      </c>
      <c r="J1349" s="1" t="s">
        <v>48</v>
      </c>
      <c r="K1349" s="1">
        <v>7420598</v>
      </c>
      <c r="L1349" s="1">
        <v>33047</v>
      </c>
      <c r="M1349" s="1">
        <v>45713450</v>
      </c>
      <c r="N1349" s="1">
        <v>785868</v>
      </c>
    </row>
    <row r="1350" spans="1:14">
      <c r="A1350" s="12">
        <v>73102990</v>
      </c>
      <c r="B1350" s="1" t="s">
        <v>8466</v>
      </c>
      <c r="C1350" s="12">
        <v>731029</v>
      </c>
      <c r="D1350" s="1" t="s">
        <v>1992</v>
      </c>
      <c r="E1350" s="12">
        <v>7310</v>
      </c>
      <c r="F1350" s="1" t="s">
        <v>1991</v>
      </c>
      <c r="G1350" s="12">
        <v>73</v>
      </c>
      <c r="H1350" s="1" t="s">
        <v>108</v>
      </c>
      <c r="I1350" s="1" t="s">
        <v>107</v>
      </c>
      <c r="J1350" s="1" t="s">
        <v>106</v>
      </c>
      <c r="K1350" s="1">
        <v>7418590</v>
      </c>
      <c r="L1350" s="1">
        <v>1817881</v>
      </c>
      <c r="M1350" s="1">
        <v>8535609</v>
      </c>
      <c r="N1350" s="1">
        <v>1887283</v>
      </c>
    </row>
    <row r="1351" spans="1:14">
      <c r="A1351" s="12">
        <v>29051410</v>
      </c>
      <c r="B1351" s="1" t="s">
        <v>7785</v>
      </c>
      <c r="C1351" s="12">
        <v>290514</v>
      </c>
      <c r="D1351" s="1" t="s">
        <v>1851</v>
      </c>
      <c r="E1351" s="12">
        <v>2905</v>
      </c>
      <c r="F1351" s="1" t="s">
        <v>527</v>
      </c>
      <c r="G1351" s="12">
        <v>29</v>
      </c>
      <c r="H1351" s="1" t="s">
        <v>13</v>
      </c>
      <c r="I1351" s="1" t="s">
        <v>12</v>
      </c>
      <c r="J1351" s="1" t="s">
        <v>11</v>
      </c>
      <c r="K1351" s="1">
        <v>7404767</v>
      </c>
      <c r="L1351" s="1">
        <v>9366605</v>
      </c>
      <c r="M1351" s="1">
        <v>852610</v>
      </c>
      <c r="N1351" s="1">
        <v>804464</v>
      </c>
    </row>
    <row r="1352" spans="1:14">
      <c r="A1352" s="12">
        <v>64059000</v>
      </c>
      <c r="B1352" s="1" t="s">
        <v>7710</v>
      </c>
      <c r="C1352" s="12">
        <v>640590</v>
      </c>
      <c r="D1352" s="1" t="s">
        <v>11701</v>
      </c>
      <c r="E1352" s="12">
        <v>6405</v>
      </c>
      <c r="F1352" s="1" t="s">
        <v>7710</v>
      </c>
      <c r="G1352" s="12">
        <v>64</v>
      </c>
      <c r="H1352" s="1" t="s">
        <v>155</v>
      </c>
      <c r="I1352" s="1" t="s">
        <v>154</v>
      </c>
      <c r="J1352" s="1" t="s">
        <v>153</v>
      </c>
      <c r="K1352" s="1">
        <v>7391217</v>
      </c>
      <c r="L1352" s="1">
        <v>227601</v>
      </c>
      <c r="M1352" s="1">
        <v>1081621</v>
      </c>
      <c r="N1352" s="1">
        <v>10537</v>
      </c>
    </row>
    <row r="1353" spans="1:14">
      <c r="A1353" s="12">
        <v>34049029</v>
      </c>
      <c r="B1353" s="1" t="s">
        <v>9963</v>
      </c>
      <c r="C1353" s="12">
        <v>340490</v>
      </c>
      <c r="D1353" s="1" t="s">
        <v>2482</v>
      </c>
      <c r="E1353" s="12">
        <v>3404</v>
      </c>
      <c r="F1353" s="1" t="s">
        <v>2481</v>
      </c>
      <c r="G1353" s="12">
        <v>34</v>
      </c>
      <c r="H1353" s="1" t="s">
        <v>519</v>
      </c>
      <c r="I1353" s="1" t="s">
        <v>12</v>
      </c>
      <c r="J1353" s="1" t="s">
        <v>11</v>
      </c>
      <c r="K1353" s="1">
        <v>7390131</v>
      </c>
      <c r="L1353" s="1">
        <v>1468232</v>
      </c>
      <c r="M1353" s="1">
        <v>12964366</v>
      </c>
      <c r="N1353" s="1">
        <v>2800908</v>
      </c>
    </row>
    <row r="1354" spans="1:14">
      <c r="A1354" s="12">
        <v>73030000</v>
      </c>
      <c r="B1354" s="1" t="s">
        <v>9308</v>
      </c>
      <c r="C1354" s="12">
        <v>730300</v>
      </c>
      <c r="D1354" s="1" t="s">
        <v>9308</v>
      </c>
      <c r="E1354" s="12">
        <v>7303</v>
      </c>
      <c r="F1354" s="1" t="s">
        <v>9308</v>
      </c>
      <c r="G1354" s="12">
        <v>73</v>
      </c>
      <c r="H1354" s="1" t="s">
        <v>108</v>
      </c>
      <c r="I1354" s="1" t="s">
        <v>107</v>
      </c>
      <c r="J1354" s="1" t="s">
        <v>106</v>
      </c>
      <c r="K1354" s="1">
        <v>7384121</v>
      </c>
      <c r="L1354" s="1">
        <v>7028115</v>
      </c>
      <c r="M1354" s="1">
        <v>3754274</v>
      </c>
      <c r="N1354" s="1">
        <v>3547386</v>
      </c>
    </row>
    <row r="1355" spans="1:14">
      <c r="A1355" s="12">
        <v>29161420</v>
      </c>
      <c r="B1355" s="1" t="s">
        <v>11753</v>
      </c>
      <c r="C1355" s="12">
        <v>291614</v>
      </c>
      <c r="D1355" s="1" t="s">
        <v>2745</v>
      </c>
      <c r="E1355" s="12">
        <v>2916</v>
      </c>
      <c r="F1355" s="1" t="s">
        <v>80</v>
      </c>
      <c r="G1355" s="12">
        <v>29</v>
      </c>
      <c r="H1355" s="1" t="s">
        <v>13</v>
      </c>
      <c r="I1355" s="1" t="s">
        <v>12</v>
      </c>
      <c r="J1355" s="1" t="s">
        <v>11</v>
      </c>
      <c r="K1355" s="1">
        <v>7379033</v>
      </c>
      <c r="L1355" s="1">
        <v>1736380</v>
      </c>
      <c r="M1355" s="1">
        <v>642629</v>
      </c>
      <c r="N1355" s="1">
        <v>66786</v>
      </c>
    </row>
    <row r="1356" spans="1:14">
      <c r="A1356" s="12">
        <v>90182090</v>
      </c>
      <c r="B1356" s="1" t="s">
        <v>10893</v>
      </c>
      <c r="C1356" s="12">
        <v>901820</v>
      </c>
      <c r="D1356" s="1" t="s">
        <v>10150</v>
      </c>
      <c r="E1356" s="12">
        <v>9018</v>
      </c>
      <c r="F1356" s="1" t="s">
        <v>807</v>
      </c>
      <c r="G1356" s="12">
        <v>90</v>
      </c>
      <c r="H1356" s="1" t="s">
        <v>512</v>
      </c>
      <c r="I1356" s="1" t="s">
        <v>49</v>
      </c>
      <c r="J1356" s="1" t="s">
        <v>48</v>
      </c>
      <c r="K1356" s="1">
        <v>7373069</v>
      </c>
      <c r="L1356" s="1">
        <v>14696</v>
      </c>
      <c r="M1356" s="1">
        <v>32890530</v>
      </c>
      <c r="N1356" s="1">
        <v>101911</v>
      </c>
    </row>
    <row r="1357" spans="1:14">
      <c r="A1357" s="12">
        <v>85299030</v>
      </c>
      <c r="B1357" s="1" t="s">
        <v>8797</v>
      </c>
      <c r="C1357" s="12">
        <v>852990</v>
      </c>
      <c r="D1357" s="1" t="s">
        <v>5430</v>
      </c>
      <c r="E1357" s="12">
        <v>8529</v>
      </c>
      <c r="F1357" s="1" t="s">
        <v>5429</v>
      </c>
      <c r="G1357" s="12">
        <v>85</v>
      </c>
      <c r="H1357" s="1" t="s">
        <v>102</v>
      </c>
      <c r="I1357" s="1" t="s">
        <v>27</v>
      </c>
      <c r="J1357" s="1" t="s">
        <v>26</v>
      </c>
      <c r="K1357" s="1">
        <v>7358705</v>
      </c>
      <c r="L1357" s="1">
        <v>8159</v>
      </c>
      <c r="M1357" s="1">
        <v>9495343</v>
      </c>
      <c r="N1357" s="1">
        <v>38014</v>
      </c>
    </row>
    <row r="1358" spans="1:14">
      <c r="A1358" s="12">
        <v>38030090</v>
      </c>
      <c r="B1358" s="1" t="s">
        <v>11361</v>
      </c>
      <c r="C1358" s="12">
        <v>380300</v>
      </c>
      <c r="D1358" s="1" t="s">
        <v>7788</v>
      </c>
      <c r="E1358" s="12">
        <v>3803</v>
      </c>
      <c r="F1358" s="1" t="s">
        <v>7787</v>
      </c>
      <c r="G1358" s="12">
        <v>38</v>
      </c>
      <c r="H1358" s="1" t="s">
        <v>244</v>
      </c>
      <c r="I1358" s="1" t="s">
        <v>12</v>
      </c>
      <c r="J1358" s="1" t="s">
        <v>11</v>
      </c>
      <c r="K1358" s="1">
        <v>7351489</v>
      </c>
      <c r="L1358" s="1">
        <v>7000423</v>
      </c>
      <c r="M1358" s="1">
        <v>1474896</v>
      </c>
      <c r="N1358" s="1">
        <v>539954</v>
      </c>
    </row>
    <row r="1359" spans="1:14">
      <c r="A1359" s="12">
        <v>76042919</v>
      </c>
      <c r="B1359" s="1" t="s">
        <v>8954</v>
      </c>
      <c r="C1359" s="12">
        <v>760429</v>
      </c>
      <c r="D1359" s="1" t="s">
        <v>5381</v>
      </c>
      <c r="E1359" s="12">
        <v>7604</v>
      </c>
      <c r="F1359" s="1" t="s">
        <v>5380</v>
      </c>
      <c r="G1359" s="12">
        <v>76</v>
      </c>
      <c r="H1359" s="1" t="s">
        <v>1262</v>
      </c>
      <c r="I1359" s="1" t="s">
        <v>107</v>
      </c>
      <c r="J1359" s="1" t="s">
        <v>106</v>
      </c>
      <c r="K1359" s="1">
        <v>7345173</v>
      </c>
      <c r="L1359" s="1">
        <v>1486666</v>
      </c>
      <c r="M1359" s="1">
        <v>21872800</v>
      </c>
      <c r="N1359" s="1">
        <v>3019684</v>
      </c>
    </row>
    <row r="1360" spans="1:14">
      <c r="A1360" s="12">
        <v>84641000</v>
      </c>
      <c r="B1360" s="1" t="s">
        <v>9722</v>
      </c>
      <c r="C1360" s="12">
        <v>846410</v>
      </c>
      <c r="D1360" s="1" t="s">
        <v>9721</v>
      </c>
      <c r="E1360" s="12">
        <v>8464</v>
      </c>
      <c r="F1360" s="1" t="s">
        <v>1741</v>
      </c>
      <c r="G1360" s="12">
        <v>84</v>
      </c>
      <c r="H1360" s="1" t="s">
        <v>28</v>
      </c>
      <c r="I1360" s="1" t="s">
        <v>27</v>
      </c>
      <c r="J1360" s="1" t="s">
        <v>26</v>
      </c>
      <c r="K1360" s="1">
        <v>7327477</v>
      </c>
      <c r="L1360" s="1">
        <v>814301</v>
      </c>
      <c r="M1360" s="1">
        <v>13768421</v>
      </c>
      <c r="N1360" s="1">
        <v>1452279</v>
      </c>
    </row>
    <row r="1361" spans="1:14">
      <c r="A1361" s="12">
        <v>30045090</v>
      </c>
      <c r="B1361" s="1" t="s">
        <v>6198</v>
      </c>
      <c r="C1361" s="12">
        <v>300450</v>
      </c>
      <c r="D1361" s="1" t="s">
        <v>4686</v>
      </c>
      <c r="E1361" s="12">
        <v>3004</v>
      </c>
      <c r="F1361" s="1" t="s">
        <v>364</v>
      </c>
      <c r="G1361" s="12">
        <v>30</v>
      </c>
      <c r="H1361" s="1" t="s">
        <v>63</v>
      </c>
      <c r="I1361" s="1" t="s">
        <v>12</v>
      </c>
      <c r="J1361" s="1" t="s">
        <v>11</v>
      </c>
      <c r="K1361" s="1">
        <v>7326662</v>
      </c>
      <c r="L1361" s="1">
        <v>568820</v>
      </c>
      <c r="M1361" s="1">
        <v>12958246</v>
      </c>
      <c r="N1361" s="1">
        <v>431018</v>
      </c>
    </row>
    <row r="1362" spans="1:14">
      <c r="A1362" s="12">
        <v>10059090</v>
      </c>
      <c r="B1362" s="1" t="s">
        <v>6960</v>
      </c>
      <c r="C1362" s="12">
        <v>100590</v>
      </c>
      <c r="D1362" s="1" t="s">
        <v>6959</v>
      </c>
      <c r="E1362" s="12">
        <v>1005</v>
      </c>
      <c r="F1362" s="1" t="s">
        <v>6958</v>
      </c>
      <c r="G1362" s="12">
        <v>10</v>
      </c>
      <c r="H1362" s="1" t="s">
        <v>1178</v>
      </c>
      <c r="I1362" s="1" t="s">
        <v>59</v>
      </c>
      <c r="J1362" s="1" t="s">
        <v>58</v>
      </c>
      <c r="K1362" s="1">
        <v>7311515</v>
      </c>
      <c r="L1362" s="1">
        <v>11901865</v>
      </c>
      <c r="M1362" s="1">
        <v>19657</v>
      </c>
      <c r="N1362" s="1">
        <v>19846</v>
      </c>
    </row>
    <row r="1363" spans="1:14">
      <c r="A1363" s="12">
        <v>38119090</v>
      </c>
      <c r="B1363" s="1" t="s">
        <v>10912</v>
      </c>
      <c r="C1363" s="12">
        <v>381190</v>
      </c>
      <c r="D1363" s="1" t="s">
        <v>2887</v>
      </c>
      <c r="E1363" s="12">
        <v>3811</v>
      </c>
      <c r="F1363" s="1" t="s">
        <v>2886</v>
      </c>
      <c r="G1363" s="12">
        <v>38</v>
      </c>
      <c r="H1363" s="1" t="s">
        <v>244</v>
      </c>
      <c r="I1363" s="1" t="s">
        <v>12</v>
      </c>
      <c r="J1363" s="1" t="s">
        <v>11</v>
      </c>
      <c r="K1363" s="1">
        <v>7307414</v>
      </c>
      <c r="L1363" s="1">
        <v>1821861</v>
      </c>
      <c r="M1363" s="1">
        <v>39409810</v>
      </c>
      <c r="N1363" s="1">
        <v>9013811</v>
      </c>
    </row>
    <row r="1364" spans="1:14">
      <c r="A1364" s="12">
        <v>90184919</v>
      </c>
      <c r="B1364" s="1" t="s">
        <v>11332</v>
      </c>
      <c r="C1364" s="12">
        <v>901849</v>
      </c>
      <c r="D1364" s="1" t="s">
        <v>1265</v>
      </c>
      <c r="E1364" s="12">
        <v>9018</v>
      </c>
      <c r="F1364" s="1" t="s">
        <v>807</v>
      </c>
      <c r="G1364" s="12">
        <v>90</v>
      </c>
      <c r="H1364" s="1" t="s">
        <v>512</v>
      </c>
      <c r="I1364" s="1" t="s">
        <v>49</v>
      </c>
      <c r="J1364" s="1" t="s">
        <v>48</v>
      </c>
      <c r="K1364" s="1">
        <v>7291776</v>
      </c>
      <c r="L1364" s="1">
        <v>21062</v>
      </c>
      <c r="M1364" s="1">
        <v>2000278</v>
      </c>
      <c r="N1364" s="1">
        <v>3881</v>
      </c>
    </row>
    <row r="1365" spans="1:14">
      <c r="A1365" s="12">
        <v>85176241</v>
      </c>
      <c r="B1365" s="1" t="s">
        <v>11762</v>
      </c>
      <c r="C1365" s="12">
        <v>851762</v>
      </c>
      <c r="D1365" s="1" t="s">
        <v>853</v>
      </c>
      <c r="E1365" s="12">
        <v>8517</v>
      </c>
      <c r="F1365" s="1" t="s">
        <v>852</v>
      </c>
      <c r="G1365" s="12">
        <v>85</v>
      </c>
      <c r="H1365" s="1" t="s">
        <v>102</v>
      </c>
      <c r="I1365" s="1" t="s">
        <v>27</v>
      </c>
      <c r="J1365" s="1" t="s">
        <v>26</v>
      </c>
      <c r="K1365" s="1">
        <v>7284740</v>
      </c>
      <c r="L1365" s="1">
        <v>84628</v>
      </c>
      <c r="M1365" s="1">
        <v>212400246</v>
      </c>
      <c r="N1365" s="1">
        <v>5072286</v>
      </c>
    </row>
    <row r="1366" spans="1:14">
      <c r="A1366" s="12">
        <v>48092000</v>
      </c>
      <c r="B1366" s="1" t="s">
        <v>10045</v>
      </c>
      <c r="C1366" s="12">
        <v>480920</v>
      </c>
      <c r="D1366" s="1" t="s">
        <v>10045</v>
      </c>
      <c r="E1366" s="12">
        <v>4809</v>
      </c>
      <c r="F1366" s="1" t="s">
        <v>8429</v>
      </c>
      <c r="G1366" s="12">
        <v>48</v>
      </c>
      <c r="H1366" s="1" t="s">
        <v>19</v>
      </c>
      <c r="I1366" s="1" t="s">
        <v>18</v>
      </c>
      <c r="J1366" s="1" t="s">
        <v>17</v>
      </c>
      <c r="K1366" s="1">
        <v>7282780</v>
      </c>
      <c r="L1366" s="1">
        <v>3853906</v>
      </c>
      <c r="M1366" s="1">
        <v>469121</v>
      </c>
      <c r="N1366" s="1">
        <v>301113</v>
      </c>
    </row>
    <row r="1367" spans="1:14">
      <c r="A1367" s="13" t="s">
        <v>11664</v>
      </c>
      <c r="B1367" s="1" t="s">
        <v>11663</v>
      </c>
      <c r="C1367" s="13" t="s">
        <v>10854</v>
      </c>
      <c r="D1367" s="1" t="s">
        <v>10853</v>
      </c>
      <c r="E1367" s="13" t="s">
        <v>4450</v>
      </c>
      <c r="F1367" s="1" t="s">
        <v>4449</v>
      </c>
      <c r="G1367" s="13" t="s">
        <v>3835</v>
      </c>
      <c r="H1367" s="1" t="s">
        <v>3834</v>
      </c>
      <c r="I1367" s="1" t="s">
        <v>204</v>
      </c>
      <c r="J1367" s="1" t="s">
        <v>203</v>
      </c>
      <c r="K1367" s="1">
        <v>7270472</v>
      </c>
      <c r="L1367" s="1">
        <v>1319397</v>
      </c>
      <c r="M1367" s="1">
        <v>9919560</v>
      </c>
      <c r="N1367" s="1">
        <v>2597877</v>
      </c>
    </row>
    <row r="1368" spans="1:14">
      <c r="A1368" s="12">
        <v>84248229</v>
      </c>
      <c r="B1368" s="1" t="s">
        <v>7641</v>
      </c>
      <c r="C1368" s="12">
        <v>842482</v>
      </c>
      <c r="D1368" s="1" t="s">
        <v>6717</v>
      </c>
      <c r="E1368" s="12">
        <v>8424</v>
      </c>
      <c r="F1368" s="1" t="s">
        <v>5446</v>
      </c>
      <c r="G1368" s="12">
        <v>84</v>
      </c>
      <c r="H1368" s="1" t="s">
        <v>28</v>
      </c>
      <c r="I1368" s="1" t="s">
        <v>27</v>
      </c>
      <c r="J1368" s="1" t="s">
        <v>26</v>
      </c>
      <c r="K1368" s="1">
        <v>7238750</v>
      </c>
      <c r="L1368" s="1">
        <v>1567796</v>
      </c>
      <c r="M1368" s="1">
        <v>20908215</v>
      </c>
      <c r="N1368" s="1">
        <v>4021625</v>
      </c>
    </row>
    <row r="1369" spans="1:14">
      <c r="A1369" s="12">
        <v>12099900</v>
      </c>
      <c r="B1369" s="1" t="s">
        <v>10987</v>
      </c>
      <c r="C1369" s="12">
        <v>120999</v>
      </c>
      <c r="D1369" s="1" t="s">
        <v>10987</v>
      </c>
      <c r="E1369" s="12">
        <v>1209</v>
      </c>
      <c r="F1369" s="1" t="s">
        <v>3279</v>
      </c>
      <c r="G1369" s="12">
        <v>12</v>
      </c>
      <c r="H1369" s="1" t="s">
        <v>331</v>
      </c>
      <c r="I1369" s="1" t="s">
        <v>59</v>
      </c>
      <c r="J1369" s="1" t="s">
        <v>58</v>
      </c>
      <c r="K1369" s="1">
        <v>7236761</v>
      </c>
      <c r="L1369" s="1">
        <v>251962</v>
      </c>
      <c r="M1369" s="1">
        <v>1038592</v>
      </c>
      <c r="N1369" s="1">
        <v>15583</v>
      </c>
    </row>
    <row r="1370" spans="1:14">
      <c r="A1370" s="12">
        <v>94049000</v>
      </c>
      <c r="B1370" s="1" t="s">
        <v>9830</v>
      </c>
      <c r="C1370" s="12">
        <v>940490</v>
      </c>
      <c r="D1370" s="1" t="s">
        <v>9829</v>
      </c>
      <c r="E1370" s="12">
        <v>9404</v>
      </c>
      <c r="F1370" s="1" t="s">
        <v>260</v>
      </c>
      <c r="G1370" s="12">
        <v>94</v>
      </c>
      <c r="H1370" s="1" t="s">
        <v>259</v>
      </c>
      <c r="I1370" s="1" t="s">
        <v>127</v>
      </c>
      <c r="J1370" s="1" t="s">
        <v>126</v>
      </c>
      <c r="K1370" s="1">
        <v>7232807</v>
      </c>
      <c r="L1370" s="1">
        <v>1068107</v>
      </c>
      <c r="M1370" s="1">
        <v>38850336</v>
      </c>
      <c r="N1370" s="1">
        <v>10433076</v>
      </c>
    </row>
    <row r="1371" spans="1:14">
      <c r="A1371" s="12">
        <v>85044029</v>
      </c>
      <c r="B1371" s="1" t="s">
        <v>10529</v>
      </c>
      <c r="C1371" s="12">
        <v>850440</v>
      </c>
      <c r="D1371" s="1" t="s">
        <v>8066</v>
      </c>
      <c r="E1371" s="12">
        <v>8504</v>
      </c>
      <c r="F1371" s="1" t="s">
        <v>495</v>
      </c>
      <c r="G1371" s="12">
        <v>85</v>
      </c>
      <c r="H1371" s="1" t="s">
        <v>102</v>
      </c>
      <c r="I1371" s="1" t="s">
        <v>27</v>
      </c>
      <c r="J1371" s="1" t="s">
        <v>26</v>
      </c>
      <c r="K1371" s="1">
        <v>7228526</v>
      </c>
      <c r="L1371" s="1">
        <v>184133</v>
      </c>
      <c r="M1371" s="1">
        <v>92999953</v>
      </c>
      <c r="N1371" s="1">
        <v>4967682</v>
      </c>
    </row>
    <row r="1372" spans="1:14">
      <c r="A1372" s="12">
        <v>84383000</v>
      </c>
      <c r="B1372" s="1" t="s">
        <v>11100</v>
      </c>
      <c r="C1372" s="12">
        <v>843830</v>
      </c>
      <c r="D1372" s="1" t="s">
        <v>11100</v>
      </c>
      <c r="E1372" s="12">
        <v>8438</v>
      </c>
      <c r="F1372" s="1" t="s">
        <v>1601</v>
      </c>
      <c r="G1372" s="12">
        <v>84</v>
      </c>
      <c r="H1372" s="1" t="s">
        <v>28</v>
      </c>
      <c r="I1372" s="1" t="s">
        <v>27</v>
      </c>
      <c r="J1372" s="1" t="s">
        <v>26</v>
      </c>
      <c r="K1372" s="1">
        <v>7224042</v>
      </c>
      <c r="L1372" s="1">
        <v>1173797</v>
      </c>
      <c r="M1372" s="1">
        <v>126163</v>
      </c>
      <c r="N1372" s="1">
        <v>1916</v>
      </c>
    </row>
    <row r="1373" spans="1:14">
      <c r="A1373" s="12">
        <v>32089029</v>
      </c>
      <c r="B1373" s="1" t="s">
        <v>6395</v>
      </c>
      <c r="C1373" s="12">
        <v>320890</v>
      </c>
      <c r="D1373" s="1" t="s">
        <v>1666</v>
      </c>
      <c r="E1373" s="12">
        <v>3208</v>
      </c>
      <c r="F1373" s="1" t="s">
        <v>1665</v>
      </c>
      <c r="G1373" s="12">
        <v>32</v>
      </c>
      <c r="H1373" s="1" t="s">
        <v>1112</v>
      </c>
      <c r="I1373" s="1" t="s">
        <v>12</v>
      </c>
      <c r="J1373" s="1" t="s">
        <v>11</v>
      </c>
      <c r="K1373" s="1">
        <v>7216649</v>
      </c>
      <c r="L1373" s="1">
        <v>1171208</v>
      </c>
      <c r="M1373" s="1">
        <v>13473073</v>
      </c>
      <c r="N1373" s="1">
        <v>1720599</v>
      </c>
    </row>
    <row r="1374" spans="1:14">
      <c r="A1374" s="12">
        <v>84049090</v>
      </c>
      <c r="B1374" s="1" t="s">
        <v>11848</v>
      </c>
      <c r="C1374" s="12">
        <v>840490</v>
      </c>
      <c r="D1374" s="1" t="s">
        <v>3163</v>
      </c>
      <c r="E1374" s="12">
        <v>8404</v>
      </c>
      <c r="F1374" s="1" t="s">
        <v>3162</v>
      </c>
      <c r="G1374" s="12">
        <v>84</v>
      </c>
      <c r="H1374" s="1" t="s">
        <v>28</v>
      </c>
      <c r="I1374" s="1" t="s">
        <v>27</v>
      </c>
      <c r="J1374" s="1" t="s">
        <v>26</v>
      </c>
      <c r="K1374" s="1">
        <v>7205841</v>
      </c>
      <c r="L1374" s="1">
        <v>106176</v>
      </c>
      <c r="M1374" s="1">
        <v>7494975</v>
      </c>
      <c r="N1374" s="1">
        <v>113020</v>
      </c>
    </row>
    <row r="1375" spans="1:14">
      <c r="A1375" s="12">
        <v>85285900</v>
      </c>
      <c r="B1375" s="1" t="s">
        <v>11695</v>
      </c>
      <c r="C1375" s="12">
        <v>852859</v>
      </c>
      <c r="D1375" s="1" t="s">
        <v>11694</v>
      </c>
      <c r="E1375" s="12">
        <v>8528</v>
      </c>
      <c r="F1375" s="1" t="s">
        <v>1098</v>
      </c>
      <c r="G1375" s="12">
        <v>85</v>
      </c>
      <c r="H1375" s="1" t="s">
        <v>102</v>
      </c>
      <c r="I1375" s="1" t="s">
        <v>27</v>
      </c>
      <c r="J1375" s="1" t="s">
        <v>26</v>
      </c>
      <c r="K1375" s="1">
        <v>7194399</v>
      </c>
      <c r="L1375" s="1">
        <v>6173</v>
      </c>
      <c r="M1375" s="1">
        <v>23231929</v>
      </c>
      <c r="N1375" s="1">
        <v>747078</v>
      </c>
    </row>
    <row r="1376" spans="1:14">
      <c r="A1376" s="12">
        <v>71132000</v>
      </c>
      <c r="B1376" s="1" t="s">
        <v>10765</v>
      </c>
      <c r="C1376" s="12">
        <v>711320</v>
      </c>
      <c r="D1376" s="1" t="s">
        <v>10764</v>
      </c>
      <c r="E1376" s="12">
        <v>7113</v>
      </c>
      <c r="F1376" s="1" t="s">
        <v>10397</v>
      </c>
      <c r="G1376" s="12">
        <v>71</v>
      </c>
      <c r="H1376" s="1" t="s">
        <v>200</v>
      </c>
      <c r="I1376" s="1" t="s">
        <v>199</v>
      </c>
      <c r="J1376" s="1" t="s">
        <v>198</v>
      </c>
      <c r="K1376" s="1">
        <v>7193746</v>
      </c>
      <c r="L1376" s="1">
        <v>9472</v>
      </c>
      <c r="M1376" s="1">
        <v>1796725</v>
      </c>
      <c r="N1376" s="1">
        <v>58590</v>
      </c>
    </row>
    <row r="1377" spans="1:14">
      <c r="A1377" s="12">
        <v>84335200</v>
      </c>
      <c r="B1377" s="1" t="s">
        <v>15638</v>
      </c>
      <c r="C1377" s="12">
        <v>843352</v>
      </c>
      <c r="D1377" s="1" t="s">
        <v>15637</v>
      </c>
      <c r="E1377" s="12">
        <v>8433</v>
      </c>
      <c r="F1377" s="1" t="s">
        <v>2988</v>
      </c>
      <c r="G1377" s="12">
        <v>84</v>
      </c>
      <c r="H1377" s="1" t="s">
        <v>28</v>
      </c>
      <c r="I1377" s="1" t="s">
        <v>27</v>
      </c>
      <c r="J1377" s="1" t="s">
        <v>26</v>
      </c>
      <c r="K1377" s="1">
        <v>7164991</v>
      </c>
      <c r="L1377" s="1">
        <v>819458</v>
      </c>
      <c r="M1377" s="1">
        <v>25738</v>
      </c>
      <c r="N1377" s="1">
        <v>888</v>
      </c>
    </row>
    <row r="1378" spans="1:14">
      <c r="A1378" s="12">
        <v>84399990</v>
      </c>
      <c r="B1378" s="1" t="s">
        <v>10462</v>
      </c>
      <c r="C1378" s="12">
        <v>843999</v>
      </c>
      <c r="D1378" s="1" t="s">
        <v>10461</v>
      </c>
      <c r="E1378" s="12">
        <v>8439</v>
      </c>
      <c r="F1378" s="1" t="s">
        <v>3118</v>
      </c>
      <c r="G1378" s="12">
        <v>84</v>
      </c>
      <c r="H1378" s="1" t="s">
        <v>28</v>
      </c>
      <c r="I1378" s="1" t="s">
        <v>27</v>
      </c>
      <c r="J1378" s="1" t="s">
        <v>26</v>
      </c>
      <c r="K1378" s="1">
        <v>7159560</v>
      </c>
      <c r="L1378" s="1">
        <v>211911</v>
      </c>
      <c r="M1378" s="1">
        <v>22736577</v>
      </c>
      <c r="N1378" s="1">
        <v>1007395</v>
      </c>
    </row>
    <row r="1379" spans="1:14">
      <c r="A1379" s="12">
        <v>35079039</v>
      </c>
      <c r="B1379" s="1" t="s">
        <v>3969</v>
      </c>
      <c r="C1379" s="12">
        <v>350790</v>
      </c>
      <c r="D1379" s="1" t="s">
        <v>434</v>
      </c>
      <c r="E1379" s="12">
        <v>3507</v>
      </c>
      <c r="F1379" s="1" t="s">
        <v>433</v>
      </c>
      <c r="G1379" s="12">
        <v>35</v>
      </c>
      <c r="H1379" s="1" t="s">
        <v>432</v>
      </c>
      <c r="I1379" s="1" t="s">
        <v>12</v>
      </c>
      <c r="J1379" s="1" t="s">
        <v>11</v>
      </c>
      <c r="K1379" s="1">
        <v>7151792</v>
      </c>
      <c r="L1379" s="1">
        <v>215988</v>
      </c>
      <c r="M1379" s="1">
        <v>25905790</v>
      </c>
      <c r="N1379" s="1">
        <v>900463</v>
      </c>
    </row>
    <row r="1380" spans="1:14">
      <c r="A1380" s="12">
        <v>70052900</v>
      </c>
      <c r="B1380" s="1" t="s">
        <v>8296</v>
      </c>
      <c r="C1380" s="12">
        <v>700529</v>
      </c>
      <c r="D1380" s="1" t="s">
        <v>8295</v>
      </c>
      <c r="E1380" s="12">
        <v>7005</v>
      </c>
      <c r="F1380" s="1" t="s">
        <v>1920</v>
      </c>
      <c r="G1380" s="12">
        <v>70</v>
      </c>
      <c r="H1380" s="1" t="s">
        <v>83</v>
      </c>
      <c r="I1380" s="1" t="s">
        <v>7</v>
      </c>
      <c r="J1380" s="1" t="s">
        <v>6</v>
      </c>
      <c r="K1380" s="1">
        <v>7148643</v>
      </c>
      <c r="L1380" s="1">
        <v>17567679</v>
      </c>
      <c r="M1380" s="1">
        <v>40212006</v>
      </c>
      <c r="N1380" s="1">
        <v>140794225</v>
      </c>
    </row>
    <row r="1381" spans="1:14">
      <c r="A1381" s="12">
        <v>35069120</v>
      </c>
      <c r="B1381" s="1" t="s">
        <v>6323</v>
      </c>
      <c r="C1381" s="12">
        <v>350691</v>
      </c>
      <c r="D1381" s="1" t="s">
        <v>6322</v>
      </c>
      <c r="E1381" s="12">
        <v>3506</v>
      </c>
      <c r="F1381" s="1" t="s">
        <v>6321</v>
      </c>
      <c r="G1381" s="12">
        <v>35</v>
      </c>
      <c r="H1381" s="1" t="s">
        <v>432</v>
      </c>
      <c r="I1381" s="1" t="s">
        <v>12</v>
      </c>
      <c r="J1381" s="1" t="s">
        <v>11</v>
      </c>
      <c r="K1381" s="1">
        <v>7143214</v>
      </c>
      <c r="L1381" s="1">
        <v>3950478</v>
      </c>
      <c r="M1381" s="1">
        <v>27528489</v>
      </c>
      <c r="N1381" s="1">
        <v>14499026</v>
      </c>
    </row>
    <row r="1382" spans="1:14">
      <c r="A1382" s="12">
        <v>20099000</v>
      </c>
      <c r="B1382" s="1" t="s">
        <v>11005</v>
      </c>
      <c r="C1382" s="12">
        <v>200990</v>
      </c>
      <c r="D1382" s="1" t="s">
        <v>11004</v>
      </c>
      <c r="E1382" s="12">
        <v>2009</v>
      </c>
      <c r="F1382" s="1" t="s">
        <v>4347</v>
      </c>
      <c r="G1382" s="12">
        <v>20</v>
      </c>
      <c r="H1382" s="1" t="s">
        <v>3274</v>
      </c>
      <c r="I1382" s="1" t="s">
        <v>751</v>
      </c>
      <c r="J1382" s="1" t="s">
        <v>750</v>
      </c>
      <c r="K1382" s="1">
        <v>7124882</v>
      </c>
      <c r="L1382" s="1">
        <v>4472721</v>
      </c>
      <c r="M1382" s="1">
        <v>1329927</v>
      </c>
      <c r="N1382" s="1">
        <v>598089</v>
      </c>
    </row>
    <row r="1383" spans="1:14">
      <c r="A1383" s="12">
        <v>52029100</v>
      </c>
      <c r="B1383" s="1" t="s">
        <v>4689</v>
      </c>
      <c r="C1383" s="12">
        <v>520291</v>
      </c>
      <c r="D1383" s="1" t="s">
        <v>4688</v>
      </c>
      <c r="E1383" s="12">
        <v>5202</v>
      </c>
      <c r="F1383" s="1" t="s">
        <v>4203</v>
      </c>
      <c r="G1383" s="12">
        <v>52</v>
      </c>
      <c r="H1383" s="1" t="s">
        <v>76</v>
      </c>
      <c r="I1383" s="1" t="s">
        <v>2</v>
      </c>
      <c r="J1383" s="1" t="s">
        <v>1</v>
      </c>
      <c r="K1383" s="1">
        <v>7122069</v>
      </c>
      <c r="L1383" s="1">
        <v>8816415</v>
      </c>
      <c r="M1383" s="1">
        <v>1480512</v>
      </c>
      <c r="N1383" s="1">
        <v>5138145</v>
      </c>
    </row>
    <row r="1384" spans="1:14">
      <c r="A1384" s="12">
        <v>12073010</v>
      </c>
      <c r="B1384" s="1" t="s">
        <v>15636</v>
      </c>
      <c r="C1384" s="12">
        <v>120730</v>
      </c>
      <c r="D1384" s="1" t="s">
        <v>13452</v>
      </c>
      <c r="E1384" s="12">
        <v>1207</v>
      </c>
      <c r="F1384" s="1" t="s">
        <v>4529</v>
      </c>
      <c r="G1384" s="12">
        <v>12</v>
      </c>
      <c r="H1384" s="1" t="s">
        <v>331</v>
      </c>
      <c r="I1384" s="1" t="s">
        <v>59</v>
      </c>
      <c r="J1384" s="1" t="s">
        <v>58</v>
      </c>
      <c r="K1384" s="1">
        <v>7116407</v>
      </c>
      <c r="L1384" s="1">
        <v>514638</v>
      </c>
      <c r="M1384" s="1">
        <v>116</v>
      </c>
      <c r="N1384" s="1">
        <v>36</v>
      </c>
    </row>
    <row r="1385" spans="1:14">
      <c r="A1385" s="12">
        <v>85076000</v>
      </c>
      <c r="B1385" s="1" t="s">
        <v>11094</v>
      </c>
      <c r="C1385" s="12">
        <v>850760</v>
      </c>
      <c r="D1385" s="1" t="s">
        <v>11093</v>
      </c>
      <c r="E1385" s="12">
        <v>8507</v>
      </c>
      <c r="F1385" s="1" t="s">
        <v>1388</v>
      </c>
      <c r="G1385" s="12">
        <v>85</v>
      </c>
      <c r="H1385" s="1" t="s">
        <v>102</v>
      </c>
      <c r="I1385" s="1" t="s">
        <v>27</v>
      </c>
      <c r="J1385" s="1" t="s">
        <v>26</v>
      </c>
      <c r="K1385" s="1">
        <v>7115541</v>
      </c>
      <c r="L1385" s="1">
        <v>172070</v>
      </c>
      <c r="M1385" s="1">
        <v>623652519</v>
      </c>
      <c r="N1385" s="1">
        <v>21388896</v>
      </c>
    </row>
    <row r="1386" spans="1:14">
      <c r="A1386" s="12">
        <v>39206299</v>
      </c>
      <c r="B1386" s="1" t="s">
        <v>11737</v>
      </c>
      <c r="C1386" s="12">
        <v>392062</v>
      </c>
      <c r="D1386" s="1" t="s">
        <v>8128</v>
      </c>
      <c r="E1386" s="12">
        <v>3920</v>
      </c>
      <c r="F1386" s="1" t="s">
        <v>39</v>
      </c>
      <c r="G1386" s="12">
        <v>39</v>
      </c>
      <c r="H1386" s="1" t="s">
        <v>38</v>
      </c>
      <c r="I1386" s="1" t="s">
        <v>37</v>
      </c>
      <c r="J1386" s="1" t="s">
        <v>36</v>
      </c>
      <c r="K1386" s="1">
        <v>7109900</v>
      </c>
      <c r="L1386" s="1">
        <v>1151137</v>
      </c>
      <c r="M1386" s="1">
        <v>8354181</v>
      </c>
      <c r="N1386" s="1">
        <v>3439342</v>
      </c>
    </row>
    <row r="1387" spans="1:14">
      <c r="A1387" s="12">
        <v>31039090</v>
      </c>
      <c r="B1387" s="1" t="s">
        <v>15635</v>
      </c>
      <c r="C1387" s="12">
        <v>310390</v>
      </c>
      <c r="D1387" s="1" t="s">
        <v>14647</v>
      </c>
      <c r="E1387" s="12">
        <v>3103</v>
      </c>
      <c r="F1387" s="1" t="s">
        <v>1414</v>
      </c>
      <c r="G1387" s="12">
        <v>31</v>
      </c>
      <c r="H1387" s="1" t="s">
        <v>870</v>
      </c>
      <c r="I1387" s="1" t="s">
        <v>12</v>
      </c>
      <c r="J1387" s="1" t="s">
        <v>11</v>
      </c>
      <c r="K1387" s="1">
        <v>7096161</v>
      </c>
      <c r="L1387" s="1">
        <v>13020539</v>
      </c>
      <c r="M1387" s="1">
        <v>127644476</v>
      </c>
      <c r="N1387" s="1">
        <v>735284400</v>
      </c>
    </row>
    <row r="1388" spans="1:14">
      <c r="A1388" s="12">
        <v>84129080</v>
      </c>
      <c r="B1388" s="1" t="s">
        <v>11618</v>
      </c>
      <c r="C1388" s="12">
        <v>841290</v>
      </c>
      <c r="D1388" s="1" t="s">
        <v>5617</v>
      </c>
      <c r="E1388" s="12">
        <v>8412</v>
      </c>
      <c r="F1388" s="1" t="s">
        <v>5616</v>
      </c>
      <c r="G1388" s="12">
        <v>84</v>
      </c>
      <c r="H1388" s="1" t="s">
        <v>28</v>
      </c>
      <c r="I1388" s="1" t="s">
        <v>27</v>
      </c>
      <c r="J1388" s="1" t="s">
        <v>26</v>
      </c>
      <c r="K1388" s="1">
        <v>7084919</v>
      </c>
      <c r="L1388" s="1">
        <v>121461</v>
      </c>
      <c r="M1388" s="1">
        <v>51798182</v>
      </c>
      <c r="N1388" s="1">
        <v>5868791</v>
      </c>
    </row>
    <row r="1389" spans="1:14">
      <c r="A1389" s="12">
        <v>76052190</v>
      </c>
      <c r="B1389" s="1" t="s">
        <v>8994</v>
      </c>
      <c r="C1389" s="12">
        <v>760521</v>
      </c>
      <c r="D1389" s="1" t="s">
        <v>8993</v>
      </c>
      <c r="E1389" s="12">
        <v>7605</v>
      </c>
      <c r="F1389" s="1" t="s">
        <v>5356</v>
      </c>
      <c r="G1389" s="12">
        <v>76</v>
      </c>
      <c r="H1389" s="1" t="s">
        <v>1262</v>
      </c>
      <c r="I1389" s="1" t="s">
        <v>107</v>
      </c>
      <c r="J1389" s="1" t="s">
        <v>106</v>
      </c>
      <c r="K1389" s="1">
        <v>7069124</v>
      </c>
      <c r="L1389" s="1">
        <v>2089333</v>
      </c>
      <c r="M1389" s="1">
        <v>8863072</v>
      </c>
      <c r="N1389" s="1">
        <v>2605356</v>
      </c>
    </row>
    <row r="1390" spans="1:14">
      <c r="A1390" s="12">
        <v>48025693</v>
      </c>
      <c r="B1390" s="1" t="s">
        <v>10255</v>
      </c>
      <c r="C1390" s="12">
        <v>480256</v>
      </c>
      <c r="D1390" s="1" t="s">
        <v>946</v>
      </c>
      <c r="E1390" s="12">
        <v>4802</v>
      </c>
      <c r="F1390" s="1" t="s">
        <v>150</v>
      </c>
      <c r="G1390" s="12">
        <v>48</v>
      </c>
      <c r="H1390" s="1" t="s">
        <v>19</v>
      </c>
      <c r="I1390" s="1" t="s">
        <v>18</v>
      </c>
      <c r="J1390" s="1" t="s">
        <v>17</v>
      </c>
      <c r="K1390" s="1">
        <v>7065809</v>
      </c>
      <c r="L1390" s="1">
        <v>8730708</v>
      </c>
      <c r="M1390" s="1">
        <v>0</v>
      </c>
      <c r="N1390" s="1">
        <v>0</v>
      </c>
    </row>
    <row r="1391" spans="1:14">
      <c r="A1391" s="12">
        <v>32072010</v>
      </c>
      <c r="B1391" s="1" t="s">
        <v>2312</v>
      </c>
      <c r="C1391" s="12">
        <v>320720</v>
      </c>
      <c r="D1391" s="1" t="s">
        <v>2311</v>
      </c>
      <c r="E1391" s="12">
        <v>3207</v>
      </c>
      <c r="F1391" s="1" t="s">
        <v>2310</v>
      </c>
      <c r="G1391" s="12">
        <v>32</v>
      </c>
      <c r="H1391" s="1" t="s">
        <v>1112</v>
      </c>
      <c r="I1391" s="1" t="s">
        <v>12</v>
      </c>
      <c r="J1391" s="1" t="s">
        <v>11</v>
      </c>
      <c r="K1391" s="1">
        <v>7052747</v>
      </c>
      <c r="L1391" s="1">
        <v>11485720</v>
      </c>
      <c r="M1391" s="1">
        <v>67245</v>
      </c>
      <c r="N1391" s="1">
        <v>21502</v>
      </c>
    </row>
    <row r="1392" spans="1:14">
      <c r="A1392" s="12">
        <v>36050000</v>
      </c>
      <c r="B1392" s="1" t="s">
        <v>15634</v>
      </c>
      <c r="C1392" s="12">
        <v>360500</v>
      </c>
      <c r="D1392" s="1" t="s">
        <v>15633</v>
      </c>
      <c r="E1392" s="12">
        <v>3605</v>
      </c>
      <c r="F1392" s="1" t="s">
        <v>15633</v>
      </c>
      <c r="G1392" s="12">
        <v>36</v>
      </c>
      <c r="H1392" s="1" t="s">
        <v>1643</v>
      </c>
      <c r="I1392" s="1" t="s">
        <v>12</v>
      </c>
      <c r="J1392" s="1" t="s">
        <v>11</v>
      </c>
      <c r="K1392" s="1">
        <v>7049664</v>
      </c>
      <c r="L1392" s="1">
        <v>1988500</v>
      </c>
      <c r="M1392" s="1">
        <v>227021</v>
      </c>
      <c r="N1392" s="1">
        <v>85265</v>
      </c>
    </row>
    <row r="1393" spans="1:14">
      <c r="A1393" s="12">
        <v>84813000</v>
      </c>
      <c r="B1393" s="1" t="s">
        <v>11280</v>
      </c>
      <c r="C1393" s="12">
        <v>848130</v>
      </c>
      <c r="D1393" s="1" t="s">
        <v>11280</v>
      </c>
      <c r="E1393" s="12">
        <v>8481</v>
      </c>
      <c r="F1393" s="1" t="s">
        <v>4248</v>
      </c>
      <c r="G1393" s="12">
        <v>84</v>
      </c>
      <c r="H1393" s="1" t="s">
        <v>28</v>
      </c>
      <c r="I1393" s="1" t="s">
        <v>27</v>
      </c>
      <c r="J1393" s="1" t="s">
        <v>26</v>
      </c>
      <c r="K1393" s="1">
        <v>7019112</v>
      </c>
      <c r="L1393" s="1">
        <v>190627</v>
      </c>
      <c r="M1393" s="1">
        <v>99692793</v>
      </c>
      <c r="N1393" s="1">
        <v>3481982</v>
      </c>
    </row>
    <row r="1394" spans="1:14">
      <c r="A1394" s="12">
        <v>38190000</v>
      </c>
      <c r="B1394" s="1" t="s">
        <v>8291</v>
      </c>
      <c r="C1394" s="12">
        <v>381900</v>
      </c>
      <c r="D1394" s="1" t="s">
        <v>8292</v>
      </c>
      <c r="E1394" s="12">
        <v>3819</v>
      </c>
      <c r="F1394" s="1" t="s">
        <v>8291</v>
      </c>
      <c r="G1394" s="12">
        <v>38</v>
      </c>
      <c r="H1394" s="1" t="s">
        <v>244</v>
      </c>
      <c r="I1394" s="1" t="s">
        <v>12</v>
      </c>
      <c r="J1394" s="1" t="s">
        <v>11</v>
      </c>
      <c r="K1394" s="1">
        <v>7000221</v>
      </c>
      <c r="L1394" s="1">
        <v>2057701</v>
      </c>
      <c r="M1394" s="1">
        <v>18318112</v>
      </c>
      <c r="N1394" s="1">
        <v>5874480</v>
      </c>
    </row>
    <row r="1395" spans="1:14">
      <c r="A1395" s="12">
        <v>84137080</v>
      </c>
      <c r="B1395" s="1" t="s">
        <v>10191</v>
      </c>
      <c r="C1395" s="12">
        <v>841370</v>
      </c>
      <c r="D1395" s="1" t="s">
        <v>10190</v>
      </c>
      <c r="E1395" s="12">
        <v>8413</v>
      </c>
      <c r="F1395" s="1" t="s">
        <v>3532</v>
      </c>
      <c r="G1395" s="12">
        <v>84</v>
      </c>
      <c r="H1395" s="1" t="s">
        <v>28</v>
      </c>
      <c r="I1395" s="1" t="s">
        <v>27</v>
      </c>
      <c r="J1395" s="1" t="s">
        <v>26</v>
      </c>
      <c r="K1395" s="1">
        <v>6965021</v>
      </c>
      <c r="L1395" s="1">
        <v>605094</v>
      </c>
      <c r="M1395" s="1">
        <v>72294462</v>
      </c>
      <c r="N1395" s="1">
        <v>13661244</v>
      </c>
    </row>
    <row r="1396" spans="1:14">
      <c r="A1396" s="13" t="s">
        <v>15632</v>
      </c>
      <c r="B1396" s="1" t="s">
        <v>15631</v>
      </c>
      <c r="C1396" s="13" t="s">
        <v>4678</v>
      </c>
      <c r="D1396" s="1" t="s">
        <v>4677</v>
      </c>
      <c r="E1396" s="13" t="s">
        <v>4676</v>
      </c>
      <c r="F1396" s="1" t="s">
        <v>4675</v>
      </c>
      <c r="G1396" s="13" t="s">
        <v>4162</v>
      </c>
      <c r="H1396" s="1" t="s">
        <v>4161</v>
      </c>
      <c r="I1396" s="1" t="s">
        <v>204</v>
      </c>
      <c r="J1396" s="1" t="s">
        <v>203</v>
      </c>
      <c r="K1396" s="1">
        <v>6963253</v>
      </c>
      <c r="L1396" s="1">
        <v>11217030</v>
      </c>
      <c r="M1396" s="1">
        <v>0</v>
      </c>
      <c r="N1396" s="1">
        <v>0</v>
      </c>
    </row>
    <row r="1397" spans="1:14">
      <c r="A1397" s="12">
        <v>44072920</v>
      </c>
      <c r="B1397" s="1" t="s">
        <v>11212</v>
      </c>
      <c r="C1397" s="12">
        <v>440729</v>
      </c>
      <c r="D1397" s="1" t="s">
        <v>10558</v>
      </c>
      <c r="E1397" s="12">
        <v>4407</v>
      </c>
      <c r="F1397" s="1" t="s">
        <v>2204</v>
      </c>
      <c r="G1397" s="12">
        <v>44</v>
      </c>
      <c r="H1397" s="1" t="s">
        <v>2121</v>
      </c>
      <c r="I1397" s="1" t="s">
        <v>1129</v>
      </c>
      <c r="J1397" s="1" t="s">
        <v>1128</v>
      </c>
      <c r="K1397" s="1">
        <v>6954072</v>
      </c>
      <c r="L1397" s="1">
        <v>5048212</v>
      </c>
      <c r="M1397" s="1">
        <v>13086</v>
      </c>
      <c r="N1397" s="1">
        <v>133942</v>
      </c>
    </row>
    <row r="1398" spans="1:14">
      <c r="A1398" s="12">
        <v>28417020</v>
      </c>
      <c r="B1398" s="1" t="s">
        <v>11258</v>
      </c>
      <c r="C1398" s="12">
        <v>284170</v>
      </c>
      <c r="D1398" s="1" t="s">
        <v>802</v>
      </c>
      <c r="E1398" s="12">
        <v>2841</v>
      </c>
      <c r="F1398" s="1" t="s">
        <v>147</v>
      </c>
      <c r="G1398" s="12">
        <v>28</v>
      </c>
      <c r="H1398" s="1" t="s">
        <v>118</v>
      </c>
      <c r="I1398" s="1" t="s">
        <v>12</v>
      </c>
      <c r="J1398" s="1" t="s">
        <v>11</v>
      </c>
      <c r="K1398" s="1">
        <v>6943798</v>
      </c>
      <c r="L1398" s="1">
        <v>336859</v>
      </c>
      <c r="M1398" s="1">
        <v>824890</v>
      </c>
      <c r="N1398" s="1">
        <v>40052</v>
      </c>
    </row>
    <row r="1399" spans="1:14">
      <c r="A1399" s="12">
        <v>82111000</v>
      </c>
      <c r="B1399" s="1" t="s">
        <v>11343</v>
      </c>
      <c r="C1399" s="12">
        <v>821110</v>
      </c>
      <c r="D1399" s="1" t="s">
        <v>11342</v>
      </c>
      <c r="E1399" s="12">
        <v>8211</v>
      </c>
      <c r="F1399" s="1" t="s">
        <v>4515</v>
      </c>
      <c r="G1399" s="12">
        <v>82</v>
      </c>
      <c r="H1399" s="1" t="s">
        <v>768</v>
      </c>
      <c r="I1399" s="1" t="s">
        <v>107</v>
      </c>
      <c r="J1399" s="1" t="s">
        <v>106</v>
      </c>
      <c r="K1399" s="1">
        <v>6907817</v>
      </c>
      <c r="L1399" s="1">
        <v>449549</v>
      </c>
      <c r="M1399" s="1">
        <v>5428982</v>
      </c>
      <c r="N1399" s="1">
        <v>2583474</v>
      </c>
    </row>
    <row r="1400" spans="1:14">
      <c r="A1400" s="12">
        <v>73219000</v>
      </c>
      <c r="B1400" s="1" t="s">
        <v>10329</v>
      </c>
      <c r="C1400" s="12">
        <v>732190</v>
      </c>
      <c r="D1400" s="1" t="s">
        <v>10328</v>
      </c>
      <c r="E1400" s="12">
        <v>7321</v>
      </c>
      <c r="F1400" s="1" t="s">
        <v>5491</v>
      </c>
      <c r="G1400" s="12">
        <v>73</v>
      </c>
      <c r="H1400" s="1" t="s">
        <v>108</v>
      </c>
      <c r="I1400" s="1" t="s">
        <v>107</v>
      </c>
      <c r="J1400" s="1" t="s">
        <v>106</v>
      </c>
      <c r="K1400" s="1">
        <v>6901269</v>
      </c>
      <c r="L1400" s="1">
        <v>1154784</v>
      </c>
      <c r="M1400" s="1">
        <v>21917910</v>
      </c>
      <c r="N1400" s="1">
        <v>7870258</v>
      </c>
    </row>
    <row r="1401" spans="1:14">
      <c r="A1401" s="12">
        <v>59031000</v>
      </c>
      <c r="B1401" s="1" t="s">
        <v>10363</v>
      </c>
      <c r="C1401" s="12">
        <v>590310</v>
      </c>
      <c r="D1401" s="1" t="s">
        <v>10362</v>
      </c>
      <c r="E1401" s="12">
        <v>5903</v>
      </c>
      <c r="F1401" s="1" t="s">
        <v>7076</v>
      </c>
      <c r="G1401" s="12">
        <v>59</v>
      </c>
      <c r="H1401" s="1" t="s">
        <v>32</v>
      </c>
      <c r="I1401" s="1" t="s">
        <v>2</v>
      </c>
      <c r="J1401" s="1" t="s">
        <v>1</v>
      </c>
      <c r="K1401" s="1">
        <v>6895344</v>
      </c>
      <c r="L1401" s="1">
        <v>1036513</v>
      </c>
      <c r="M1401" s="1">
        <v>46259684</v>
      </c>
      <c r="N1401" s="1">
        <v>23216483</v>
      </c>
    </row>
    <row r="1402" spans="1:14">
      <c r="A1402" s="12">
        <v>19021900</v>
      </c>
      <c r="B1402" s="1" t="s">
        <v>11460</v>
      </c>
      <c r="C1402" s="12">
        <v>190219</v>
      </c>
      <c r="D1402" s="1" t="s">
        <v>11459</v>
      </c>
      <c r="E1402" s="12">
        <v>1902</v>
      </c>
      <c r="F1402" s="1" t="s">
        <v>1030</v>
      </c>
      <c r="G1402" s="12">
        <v>19</v>
      </c>
      <c r="H1402" s="1" t="s">
        <v>1029</v>
      </c>
      <c r="I1402" s="1" t="s">
        <v>751</v>
      </c>
      <c r="J1402" s="1" t="s">
        <v>750</v>
      </c>
      <c r="K1402" s="1">
        <v>6888327</v>
      </c>
      <c r="L1402" s="1">
        <v>6360847</v>
      </c>
      <c r="M1402" s="1">
        <v>49322888</v>
      </c>
      <c r="N1402" s="1">
        <v>33140911</v>
      </c>
    </row>
    <row r="1403" spans="1:14">
      <c r="A1403" s="12">
        <v>94051190</v>
      </c>
      <c r="B1403" s="1" t="s">
        <v>11013</v>
      </c>
      <c r="C1403" s="12">
        <v>940511</v>
      </c>
      <c r="D1403" s="1" t="s">
        <v>1906</v>
      </c>
      <c r="E1403" s="12">
        <v>9405</v>
      </c>
      <c r="F1403" s="1" t="s">
        <v>1905</v>
      </c>
      <c r="G1403" s="12">
        <v>94</v>
      </c>
      <c r="H1403" s="1" t="s">
        <v>259</v>
      </c>
      <c r="I1403" s="1" t="s">
        <v>127</v>
      </c>
      <c r="J1403" s="1" t="s">
        <v>126</v>
      </c>
      <c r="K1403" s="1">
        <v>6872661</v>
      </c>
      <c r="L1403" s="1">
        <v>268376</v>
      </c>
      <c r="M1403" s="1">
        <v>160149569</v>
      </c>
      <c r="N1403" s="1">
        <v>35675678</v>
      </c>
    </row>
    <row r="1404" spans="1:14">
      <c r="A1404" s="12">
        <v>48114990</v>
      </c>
      <c r="B1404" s="1" t="s">
        <v>8892</v>
      </c>
      <c r="C1404" s="12">
        <v>481149</v>
      </c>
      <c r="D1404" s="1" t="s">
        <v>4286</v>
      </c>
      <c r="E1404" s="12">
        <v>4811</v>
      </c>
      <c r="F1404" s="1" t="s">
        <v>2415</v>
      </c>
      <c r="G1404" s="12">
        <v>48</v>
      </c>
      <c r="H1404" s="1" t="s">
        <v>19</v>
      </c>
      <c r="I1404" s="1" t="s">
        <v>18</v>
      </c>
      <c r="J1404" s="1" t="s">
        <v>17</v>
      </c>
      <c r="K1404" s="1">
        <v>6861758</v>
      </c>
      <c r="L1404" s="1">
        <v>1861583</v>
      </c>
      <c r="M1404" s="1">
        <v>9590702</v>
      </c>
      <c r="N1404" s="1">
        <v>2877393</v>
      </c>
    </row>
    <row r="1405" spans="1:14">
      <c r="A1405" s="12">
        <v>38089359</v>
      </c>
      <c r="B1405" s="1" t="s">
        <v>4200</v>
      </c>
      <c r="C1405" s="12">
        <v>380893</v>
      </c>
      <c r="D1405" s="1" t="s">
        <v>320</v>
      </c>
      <c r="E1405" s="12">
        <v>3808</v>
      </c>
      <c r="F1405" s="1" t="s">
        <v>288</v>
      </c>
      <c r="G1405" s="12">
        <v>38</v>
      </c>
      <c r="H1405" s="1" t="s">
        <v>244</v>
      </c>
      <c r="I1405" s="1" t="s">
        <v>12</v>
      </c>
      <c r="J1405" s="1" t="s">
        <v>11</v>
      </c>
      <c r="K1405" s="1">
        <v>6855610</v>
      </c>
      <c r="L1405" s="1">
        <v>619467</v>
      </c>
      <c r="M1405" s="1">
        <v>55897854</v>
      </c>
      <c r="N1405" s="1">
        <v>2442763</v>
      </c>
    </row>
    <row r="1406" spans="1:14">
      <c r="A1406" s="12">
        <v>84136019</v>
      </c>
      <c r="B1406" s="1" t="s">
        <v>10880</v>
      </c>
      <c r="C1406" s="12">
        <v>841360</v>
      </c>
      <c r="D1406" s="1" t="s">
        <v>10879</v>
      </c>
      <c r="E1406" s="12">
        <v>8413</v>
      </c>
      <c r="F1406" s="1" t="s">
        <v>3532</v>
      </c>
      <c r="G1406" s="12">
        <v>84</v>
      </c>
      <c r="H1406" s="1" t="s">
        <v>28</v>
      </c>
      <c r="I1406" s="1" t="s">
        <v>27</v>
      </c>
      <c r="J1406" s="1" t="s">
        <v>26</v>
      </c>
      <c r="K1406" s="1">
        <v>6831230</v>
      </c>
      <c r="L1406" s="1">
        <v>95500</v>
      </c>
      <c r="M1406" s="1">
        <v>66148037</v>
      </c>
      <c r="N1406" s="1">
        <v>2772892</v>
      </c>
    </row>
    <row r="1407" spans="1:14">
      <c r="A1407" s="12">
        <v>85389010</v>
      </c>
      <c r="B1407" s="1" t="s">
        <v>10327</v>
      </c>
      <c r="C1407" s="12">
        <v>853890</v>
      </c>
      <c r="D1407" s="1" t="s">
        <v>9364</v>
      </c>
      <c r="E1407" s="12">
        <v>8538</v>
      </c>
      <c r="F1407" s="1" t="s">
        <v>9363</v>
      </c>
      <c r="G1407" s="12">
        <v>85</v>
      </c>
      <c r="H1407" s="1" t="s">
        <v>102</v>
      </c>
      <c r="I1407" s="1" t="s">
        <v>27</v>
      </c>
      <c r="J1407" s="1" t="s">
        <v>26</v>
      </c>
      <c r="K1407" s="1">
        <v>6828074</v>
      </c>
      <c r="L1407" s="1">
        <v>40611</v>
      </c>
      <c r="M1407" s="1">
        <v>67733918</v>
      </c>
      <c r="N1407" s="1">
        <v>226994</v>
      </c>
    </row>
    <row r="1408" spans="1:14">
      <c r="A1408" s="12">
        <v>39191090</v>
      </c>
      <c r="B1408" s="1" t="s">
        <v>10119</v>
      </c>
      <c r="C1408" s="12">
        <v>391910</v>
      </c>
      <c r="D1408" s="1" t="s">
        <v>8143</v>
      </c>
      <c r="E1408" s="12">
        <v>3919</v>
      </c>
      <c r="F1408" s="1" t="s">
        <v>8142</v>
      </c>
      <c r="G1408" s="12">
        <v>39</v>
      </c>
      <c r="H1408" s="1" t="s">
        <v>38</v>
      </c>
      <c r="I1408" s="1" t="s">
        <v>37</v>
      </c>
      <c r="J1408" s="1" t="s">
        <v>36</v>
      </c>
      <c r="K1408" s="1">
        <v>6821915</v>
      </c>
      <c r="L1408" s="1">
        <v>243737</v>
      </c>
      <c r="M1408" s="1">
        <v>47652813</v>
      </c>
      <c r="N1408" s="1">
        <v>3927971</v>
      </c>
    </row>
    <row r="1409" spans="1:14">
      <c r="A1409" s="12">
        <v>21069029</v>
      </c>
      <c r="B1409" s="1" t="s">
        <v>9134</v>
      </c>
      <c r="C1409" s="12">
        <v>210690</v>
      </c>
      <c r="D1409" s="1" t="s">
        <v>4265</v>
      </c>
      <c r="E1409" s="12">
        <v>2106</v>
      </c>
      <c r="F1409" s="1" t="s">
        <v>4264</v>
      </c>
      <c r="G1409" s="12">
        <v>21</v>
      </c>
      <c r="H1409" s="1" t="s">
        <v>752</v>
      </c>
      <c r="I1409" s="1" t="s">
        <v>751</v>
      </c>
      <c r="J1409" s="1" t="s">
        <v>750</v>
      </c>
      <c r="K1409" s="1">
        <v>6813368</v>
      </c>
      <c r="L1409" s="1">
        <v>1430158</v>
      </c>
      <c r="M1409" s="1">
        <v>6093202</v>
      </c>
      <c r="N1409" s="1">
        <v>514349</v>
      </c>
    </row>
    <row r="1410" spans="1:14">
      <c r="A1410" s="12">
        <v>84199039</v>
      </c>
      <c r="B1410" s="1" t="s">
        <v>11498</v>
      </c>
      <c r="C1410" s="12">
        <v>841990</v>
      </c>
      <c r="D1410" s="1" t="s">
        <v>3406</v>
      </c>
      <c r="E1410" s="12">
        <v>8419</v>
      </c>
      <c r="F1410" s="1" t="s">
        <v>2867</v>
      </c>
      <c r="G1410" s="12">
        <v>84</v>
      </c>
      <c r="H1410" s="1" t="s">
        <v>28</v>
      </c>
      <c r="I1410" s="1" t="s">
        <v>27</v>
      </c>
      <c r="J1410" s="1" t="s">
        <v>26</v>
      </c>
      <c r="K1410" s="1">
        <v>6806034</v>
      </c>
      <c r="L1410" s="1">
        <v>249443</v>
      </c>
      <c r="M1410" s="1">
        <v>15867148</v>
      </c>
      <c r="N1410" s="1">
        <v>566732</v>
      </c>
    </row>
    <row r="1411" spans="1:14">
      <c r="A1411" s="12">
        <v>90192010</v>
      </c>
      <c r="B1411" s="1" t="s">
        <v>10757</v>
      </c>
      <c r="C1411" s="12">
        <v>901920</v>
      </c>
      <c r="D1411" s="1" t="s">
        <v>4589</v>
      </c>
      <c r="E1411" s="12">
        <v>9019</v>
      </c>
      <c r="F1411" s="1" t="s">
        <v>4588</v>
      </c>
      <c r="G1411" s="12">
        <v>90</v>
      </c>
      <c r="H1411" s="1" t="s">
        <v>512</v>
      </c>
      <c r="I1411" s="1" t="s">
        <v>49</v>
      </c>
      <c r="J1411" s="1" t="s">
        <v>48</v>
      </c>
      <c r="K1411" s="1">
        <v>6797930</v>
      </c>
      <c r="L1411" s="1">
        <v>50400</v>
      </c>
      <c r="M1411" s="1">
        <v>46024211</v>
      </c>
      <c r="N1411" s="1">
        <v>1123293</v>
      </c>
    </row>
    <row r="1412" spans="1:14">
      <c r="A1412" s="12">
        <v>48051100</v>
      </c>
      <c r="B1412" s="1" t="s">
        <v>9535</v>
      </c>
      <c r="C1412" s="12">
        <v>480511</v>
      </c>
      <c r="D1412" s="1" t="s">
        <v>9534</v>
      </c>
      <c r="E1412" s="12">
        <v>4805</v>
      </c>
      <c r="F1412" s="1" t="s">
        <v>42</v>
      </c>
      <c r="G1412" s="12">
        <v>48</v>
      </c>
      <c r="H1412" s="1" t="s">
        <v>19</v>
      </c>
      <c r="I1412" s="1" t="s">
        <v>18</v>
      </c>
      <c r="J1412" s="1" t="s">
        <v>17</v>
      </c>
      <c r="K1412" s="1">
        <v>6771068</v>
      </c>
      <c r="L1412" s="1">
        <v>10858571</v>
      </c>
      <c r="M1412" s="1">
        <v>70410</v>
      </c>
      <c r="N1412" s="1">
        <v>173197</v>
      </c>
    </row>
    <row r="1413" spans="1:14">
      <c r="A1413" s="12">
        <v>39069011</v>
      </c>
      <c r="B1413" s="1" t="s">
        <v>8105</v>
      </c>
      <c r="C1413" s="12">
        <v>390690</v>
      </c>
      <c r="D1413" s="1" t="s">
        <v>734</v>
      </c>
      <c r="E1413" s="12">
        <v>3906</v>
      </c>
      <c r="F1413" s="1" t="s">
        <v>733</v>
      </c>
      <c r="G1413" s="12">
        <v>39</v>
      </c>
      <c r="H1413" s="1" t="s">
        <v>38</v>
      </c>
      <c r="I1413" s="1" t="s">
        <v>37</v>
      </c>
      <c r="J1413" s="1" t="s">
        <v>36</v>
      </c>
      <c r="K1413" s="1">
        <v>6768334</v>
      </c>
      <c r="L1413" s="1">
        <v>6516934</v>
      </c>
      <c r="M1413" s="1">
        <v>3923904</v>
      </c>
      <c r="N1413" s="1">
        <v>1925846</v>
      </c>
    </row>
    <row r="1414" spans="1:14">
      <c r="A1414" s="13" t="s">
        <v>11835</v>
      </c>
      <c r="B1414" s="1" t="s">
        <v>11834</v>
      </c>
      <c r="C1414" s="13" t="s">
        <v>11833</v>
      </c>
      <c r="D1414" s="1" t="s">
        <v>11832</v>
      </c>
      <c r="E1414" s="13" t="s">
        <v>4850</v>
      </c>
      <c r="F1414" s="1" t="s">
        <v>4849</v>
      </c>
      <c r="G1414" s="13" t="s">
        <v>206</v>
      </c>
      <c r="H1414" s="1" t="s">
        <v>205</v>
      </c>
      <c r="I1414" s="1" t="s">
        <v>204</v>
      </c>
      <c r="J1414" s="1" t="s">
        <v>203</v>
      </c>
      <c r="K1414" s="1">
        <v>6766705</v>
      </c>
      <c r="L1414" s="1">
        <v>659833</v>
      </c>
      <c r="M1414" s="1">
        <v>0</v>
      </c>
      <c r="N1414" s="1">
        <v>0</v>
      </c>
    </row>
    <row r="1415" spans="1:14">
      <c r="A1415" s="12">
        <v>85016300</v>
      </c>
      <c r="B1415" s="1" t="s">
        <v>11723</v>
      </c>
      <c r="C1415" s="12">
        <v>850163</v>
      </c>
      <c r="D1415" s="1" t="s">
        <v>11722</v>
      </c>
      <c r="E1415" s="12">
        <v>8501</v>
      </c>
      <c r="F1415" s="1" t="s">
        <v>827</v>
      </c>
      <c r="G1415" s="12">
        <v>85</v>
      </c>
      <c r="H1415" s="1" t="s">
        <v>102</v>
      </c>
      <c r="I1415" s="1" t="s">
        <v>27</v>
      </c>
      <c r="J1415" s="1" t="s">
        <v>26</v>
      </c>
      <c r="K1415" s="1">
        <v>6758249</v>
      </c>
      <c r="L1415" s="1">
        <v>1474647</v>
      </c>
      <c r="M1415" s="1">
        <v>8330043</v>
      </c>
      <c r="N1415" s="1">
        <v>2086108</v>
      </c>
    </row>
    <row r="1416" spans="1:14">
      <c r="A1416" s="12">
        <v>32141020</v>
      </c>
      <c r="B1416" s="1" t="s">
        <v>9006</v>
      </c>
      <c r="C1416" s="12">
        <v>321410</v>
      </c>
      <c r="D1416" s="1" t="s">
        <v>9005</v>
      </c>
      <c r="E1416" s="12">
        <v>3214</v>
      </c>
      <c r="F1416" s="1" t="s">
        <v>8798</v>
      </c>
      <c r="G1416" s="12">
        <v>32</v>
      </c>
      <c r="H1416" s="1" t="s">
        <v>1112</v>
      </c>
      <c r="I1416" s="1" t="s">
        <v>12</v>
      </c>
      <c r="J1416" s="1" t="s">
        <v>11</v>
      </c>
      <c r="K1416" s="1">
        <v>6752834</v>
      </c>
      <c r="L1416" s="1">
        <v>12624133</v>
      </c>
      <c r="M1416" s="1">
        <v>2666033</v>
      </c>
      <c r="N1416" s="1">
        <v>422383</v>
      </c>
    </row>
    <row r="1417" spans="1:14">
      <c r="A1417" s="12">
        <v>78019900</v>
      </c>
      <c r="B1417" s="1" t="s">
        <v>10890</v>
      </c>
      <c r="C1417" s="12">
        <v>780199</v>
      </c>
      <c r="D1417" s="1" t="s">
        <v>10889</v>
      </c>
      <c r="E1417" s="12">
        <v>7801</v>
      </c>
      <c r="F1417" s="1" t="s">
        <v>10888</v>
      </c>
      <c r="G1417" s="12">
        <v>78</v>
      </c>
      <c r="H1417" s="1" t="s">
        <v>997</v>
      </c>
      <c r="I1417" s="1" t="s">
        <v>107</v>
      </c>
      <c r="J1417" s="1" t="s">
        <v>106</v>
      </c>
      <c r="K1417" s="1">
        <v>6723510</v>
      </c>
      <c r="L1417" s="1">
        <v>3081832</v>
      </c>
      <c r="M1417" s="1">
        <v>1533022</v>
      </c>
      <c r="N1417" s="1">
        <v>760864</v>
      </c>
    </row>
    <row r="1418" spans="1:14">
      <c r="A1418" s="12">
        <v>40103100</v>
      </c>
      <c r="B1418" s="1" t="s">
        <v>9000</v>
      </c>
      <c r="C1418" s="12">
        <v>401031</v>
      </c>
      <c r="D1418" s="1" t="s">
        <v>8999</v>
      </c>
      <c r="E1418" s="12">
        <v>4010</v>
      </c>
      <c r="F1418" s="1" t="s">
        <v>6576</v>
      </c>
      <c r="G1418" s="12">
        <v>40</v>
      </c>
      <c r="H1418" s="1" t="s">
        <v>422</v>
      </c>
      <c r="I1418" s="1" t="s">
        <v>37</v>
      </c>
      <c r="J1418" s="1" t="s">
        <v>36</v>
      </c>
      <c r="K1418" s="1">
        <v>6721184</v>
      </c>
      <c r="L1418" s="1">
        <v>159890</v>
      </c>
      <c r="M1418" s="1">
        <v>24712446</v>
      </c>
      <c r="N1418" s="1">
        <v>983229</v>
      </c>
    </row>
    <row r="1419" spans="1:14">
      <c r="A1419" s="12">
        <v>90329099</v>
      </c>
      <c r="B1419" s="1" t="s">
        <v>11267</v>
      </c>
      <c r="C1419" s="12">
        <v>903290</v>
      </c>
      <c r="D1419" s="1" t="s">
        <v>6440</v>
      </c>
      <c r="E1419" s="12">
        <v>9032</v>
      </c>
      <c r="F1419" s="1" t="s">
        <v>4659</v>
      </c>
      <c r="G1419" s="12">
        <v>90</v>
      </c>
      <c r="H1419" s="1" t="s">
        <v>512</v>
      </c>
      <c r="I1419" s="1" t="s">
        <v>49</v>
      </c>
      <c r="J1419" s="1" t="s">
        <v>48</v>
      </c>
      <c r="K1419" s="1">
        <v>6720237</v>
      </c>
      <c r="L1419" s="1">
        <v>64893</v>
      </c>
      <c r="M1419" s="1">
        <v>98815040</v>
      </c>
      <c r="N1419" s="1">
        <v>1235803</v>
      </c>
    </row>
    <row r="1420" spans="1:14">
      <c r="A1420" s="12">
        <v>85177190</v>
      </c>
      <c r="B1420" s="1" t="s">
        <v>11439</v>
      </c>
      <c r="C1420" s="12">
        <v>851771</v>
      </c>
      <c r="D1420" s="1" t="s">
        <v>7192</v>
      </c>
      <c r="E1420" s="12">
        <v>8517</v>
      </c>
      <c r="F1420" s="1" t="s">
        <v>852</v>
      </c>
      <c r="G1420" s="12">
        <v>85</v>
      </c>
      <c r="H1420" s="1" t="s">
        <v>102</v>
      </c>
      <c r="I1420" s="1" t="s">
        <v>27</v>
      </c>
      <c r="J1420" s="1" t="s">
        <v>26</v>
      </c>
      <c r="K1420" s="1">
        <v>6714280</v>
      </c>
      <c r="L1420" s="1">
        <v>189961</v>
      </c>
      <c r="M1420" s="1">
        <v>57108066</v>
      </c>
      <c r="N1420" s="1">
        <v>2131066</v>
      </c>
    </row>
    <row r="1421" spans="1:14">
      <c r="A1421" s="12">
        <v>84148012</v>
      </c>
      <c r="B1421" s="1" t="s">
        <v>11405</v>
      </c>
      <c r="C1421" s="12">
        <v>841480</v>
      </c>
      <c r="D1421" s="1" t="s">
        <v>3556</v>
      </c>
      <c r="E1421" s="12">
        <v>8414</v>
      </c>
      <c r="F1421" s="1" t="s">
        <v>1529</v>
      </c>
      <c r="G1421" s="12">
        <v>84</v>
      </c>
      <c r="H1421" s="1" t="s">
        <v>28</v>
      </c>
      <c r="I1421" s="1" t="s">
        <v>27</v>
      </c>
      <c r="J1421" s="1" t="s">
        <v>26</v>
      </c>
      <c r="K1421" s="1">
        <v>6708040</v>
      </c>
      <c r="L1421" s="1">
        <v>486847</v>
      </c>
      <c r="M1421" s="1">
        <v>52445106</v>
      </c>
      <c r="N1421" s="1">
        <v>4123367</v>
      </c>
    </row>
    <row r="1422" spans="1:14">
      <c r="A1422" s="12">
        <v>40103500</v>
      </c>
      <c r="B1422" s="1" t="s">
        <v>7262</v>
      </c>
      <c r="C1422" s="12">
        <v>401035</v>
      </c>
      <c r="D1422" s="1" t="s">
        <v>7261</v>
      </c>
      <c r="E1422" s="12">
        <v>4010</v>
      </c>
      <c r="F1422" s="1" t="s">
        <v>6576</v>
      </c>
      <c r="G1422" s="12">
        <v>40</v>
      </c>
      <c r="H1422" s="1" t="s">
        <v>422</v>
      </c>
      <c r="I1422" s="1" t="s">
        <v>37</v>
      </c>
      <c r="J1422" s="1" t="s">
        <v>36</v>
      </c>
      <c r="K1422" s="1">
        <v>6692016</v>
      </c>
      <c r="L1422" s="1">
        <v>161301</v>
      </c>
      <c r="M1422" s="1">
        <v>25940932</v>
      </c>
      <c r="N1422" s="1">
        <v>644278</v>
      </c>
    </row>
    <row r="1423" spans="1:14">
      <c r="A1423" s="12">
        <v>51011110</v>
      </c>
      <c r="B1423" s="1" t="s">
        <v>15630</v>
      </c>
      <c r="C1423" s="12">
        <v>510111</v>
      </c>
      <c r="D1423" s="1" t="s">
        <v>15580</v>
      </c>
      <c r="E1423" s="12">
        <v>5101</v>
      </c>
      <c r="F1423" s="1" t="s">
        <v>12888</v>
      </c>
      <c r="G1423" s="12">
        <v>51</v>
      </c>
      <c r="H1423" s="1" t="s">
        <v>884</v>
      </c>
      <c r="I1423" s="1" t="s">
        <v>2</v>
      </c>
      <c r="J1423" s="1" t="s">
        <v>1</v>
      </c>
      <c r="K1423" s="1">
        <v>6654252</v>
      </c>
      <c r="L1423" s="1">
        <v>6347209</v>
      </c>
      <c r="M1423" s="1">
        <v>0</v>
      </c>
      <c r="N1423" s="1">
        <v>0</v>
      </c>
    </row>
    <row r="1424" spans="1:14">
      <c r="A1424" s="12">
        <v>93059090</v>
      </c>
      <c r="B1424" s="1" t="s">
        <v>11496</v>
      </c>
      <c r="C1424" s="12">
        <v>930590</v>
      </c>
      <c r="D1424" s="1" t="s">
        <v>11495</v>
      </c>
      <c r="E1424" s="12">
        <v>9305</v>
      </c>
      <c r="F1424" s="1" t="s">
        <v>3317</v>
      </c>
      <c r="G1424" s="12">
        <v>93</v>
      </c>
      <c r="H1424" s="1" t="s">
        <v>619</v>
      </c>
      <c r="I1424" s="1" t="s">
        <v>620</v>
      </c>
      <c r="J1424" s="1" t="s">
        <v>619</v>
      </c>
      <c r="K1424" s="1">
        <v>6640806</v>
      </c>
      <c r="L1424" s="1">
        <v>21934</v>
      </c>
      <c r="M1424" s="1">
        <v>0</v>
      </c>
      <c r="N1424" s="1">
        <v>0</v>
      </c>
    </row>
    <row r="1425" spans="1:14">
      <c r="A1425" s="12">
        <v>84386000</v>
      </c>
      <c r="B1425" s="1" t="s">
        <v>10460</v>
      </c>
      <c r="C1425" s="12">
        <v>843860</v>
      </c>
      <c r="D1425" s="1" t="s">
        <v>10459</v>
      </c>
      <c r="E1425" s="12">
        <v>8438</v>
      </c>
      <c r="F1425" s="1" t="s">
        <v>1601</v>
      </c>
      <c r="G1425" s="12">
        <v>84</v>
      </c>
      <c r="H1425" s="1" t="s">
        <v>28</v>
      </c>
      <c r="I1425" s="1" t="s">
        <v>27</v>
      </c>
      <c r="J1425" s="1" t="s">
        <v>26</v>
      </c>
      <c r="K1425" s="1">
        <v>6638715</v>
      </c>
      <c r="L1425" s="1">
        <v>306482</v>
      </c>
      <c r="M1425" s="1">
        <v>3873528</v>
      </c>
      <c r="N1425" s="1">
        <v>124696</v>
      </c>
    </row>
    <row r="1426" spans="1:14">
      <c r="A1426" s="12">
        <v>95069100</v>
      </c>
      <c r="B1426" s="1" t="s">
        <v>10698</v>
      </c>
      <c r="C1426" s="12">
        <v>950691</v>
      </c>
      <c r="D1426" s="1" t="s">
        <v>10698</v>
      </c>
      <c r="E1426" s="12">
        <v>9506</v>
      </c>
      <c r="F1426" s="1" t="s">
        <v>1580</v>
      </c>
      <c r="G1426" s="12">
        <v>95</v>
      </c>
      <c r="H1426" s="1" t="s">
        <v>940</v>
      </c>
      <c r="I1426" s="1" t="s">
        <v>127</v>
      </c>
      <c r="J1426" s="1" t="s">
        <v>126</v>
      </c>
      <c r="K1426" s="1">
        <v>6626892</v>
      </c>
      <c r="L1426" s="1">
        <v>612866</v>
      </c>
      <c r="M1426" s="1">
        <v>172551689</v>
      </c>
      <c r="N1426" s="1">
        <v>58919073</v>
      </c>
    </row>
    <row r="1427" spans="1:14">
      <c r="A1427" s="12">
        <v>28152000</v>
      </c>
      <c r="B1427" s="1" t="s">
        <v>4193</v>
      </c>
      <c r="C1427" s="12">
        <v>281520</v>
      </c>
      <c r="D1427" s="1" t="s">
        <v>4193</v>
      </c>
      <c r="E1427" s="12">
        <v>2815</v>
      </c>
      <c r="F1427" s="1" t="s">
        <v>2808</v>
      </c>
      <c r="G1427" s="12">
        <v>28</v>
      </c>
      <c r="H1427" s="1" t="s">
        <v>118</v>
      </c>
      <c r="I1427" s="1" t="s">
        <v>12</v>
      </c>
      <c r="J1427" s="1" t="s">
        <v>11</v>
      </c>
      <c r="K1427" s="1">
        <v>6616565</v>
      </c>
      <c r="L1427" s="1">
        <v>5835028</v>
      </c>
      <c r="M1427" s="1">
        <v>22699969</v>
      </c>
      <c r="N1427" s="1">
        <v>22377993</v>
      </c>
    </row>
    <row r="1428" spans="1:14">
      <c r="A1428" s="12">
        <v>84135090</v>
      </c>
      <c r="B1428" s="1" t="s">
        <v>10589</v>
      </c>
      <c r="C1428" s="12">
        <v>841350</v>
      </c>
      <c r="D1428" s="1" t="s">
        <v>10589</v>
      </c>
      <c r="E1428" s="12">
        <v>8413</v>
      </c>
      <c r="F1428" s="1" t="s">
        <v>3532</v>
      </c>
      <c r="G1428" s="12">
        <v>84</v>
      </c>
      <c r="H1428" s="1" t="s">
        <v>28</v>
      </c>
      <c r="I1428" s="1" t="s">
        <v>27</v>
      </c>
      <c r="J1428" s="1" t="s">
        <v>26</v>
      </c>
      <c r="K1428" s="1">
        <v>6604576</v>
      </c>
      <c r="L1428" s="1">
        <v>115986</v>
      </c>
      <c r="M1428" s="1">
        <v>105343470</v>
      </c>
      <c r="N1428" s="1">
        <v>4391874</v>
      </c>
    </row>
    <row r="1429" spans="1:14">
      <c r="A1429" s="12">
        <v>84382090</v>
      </c>
      <c r="B1429" s="1" t="s">
        <v>10934</v>
      </c>
      <c r="C1429" s="12">
        <v>843820</v>
      </c>
      <c r="D1429" s="1" t="s">
        <v>1602</v>
      </c>
      <c r="E1429" s="12">
        <v>8438</v>
      </c>
      <c r="F1429" s="1" t="s">
        <v>1601</v>
      </c>
      <c r="G1429" s="12">
        <v>84</v>
      </c>
      <c r="H1429" s="1" t="s">
        <v>28</v>
      </c>
      <c r="I1429" s="1" t="s">
        <v>27</v>
      </c>
      <c r="J1429" s="1" t="s">
        <v>26</v>
      </c>
      <c r="K1429" s="1">
        <v>6594169</v>
      </c>
      <c r="L1429" s="1">
        <v>119038</v>
      </c>
      <c r="M1429" s="1">
        <v>14679757</v>
      </c>
      <c r="N1429" s="1">
        <v>301379</v>
      </c>
    </row>
    <row r="1430" spans="1:14">
      <c r="A1430" s="12">
        <v>39094011</v>
      </c>
      <c r="B1430" s="1" t="s">
        <v>9863</v>
      </c>
      <c r="C1430" s="12">
        <v>390940</v>
      </c>
      <c r="D1430" s="1" t="s">
        <v>6711</v>
      </c>
      <c r="E1430" s="12">
        <v>3909</v>
      </c>
      <c r="F1430" s="1" t="s">
        <v>2501</v>
      </c>
      <c r="G1430" s="12">
        <v>39</v>
      </c>
      <c r="H1430" s="1" t="s">
        <v>38</v>
      </c>
      <c r="I1430" s="1" t="s">
        <v>37</v>
      </c>
      <c r="J1430" s="1" t="s">
        <v>36</v>
      </c>
      <c r="K1430" s="1">
        <v>6589104</v>
      </c>
      <c r="L1430" s="1">
        <v>5634178</v>
      </c>
      <c r="M1430" s="1">
        <v>8032489</v>
      </c>
      <c r="N1430" s="1">
        <v>2900588</v>
      </c>
    </row>
    <row r="1431" spans="1:14">
      <c r="A1431" s="12">
        <v>15042000</v>
      </c>
      <c r="B1431" s="1" t="s">
        <v>10849</v>
      </c>
      <c r="C1431" s="12">
        <v>150420</v>
      </c>
      <c r="D1431" s="1" t="s">
        <v>10848</v>
      </c>
      <c r="E1431" s="12">
        <v>1504</v>
      </c>
      <c r="F1431" s="1" t="s">
        <v>691</v>
      </c>
      <c r="G1431" s="12">
        <v>15</v>
      </c>
      <c r="H1431" s="1" t="s">
        <v>413</v>
      </c>
      <c r="I1431" s="1" t="s">
        <v>412</v>
      </c>
      <c r="J1431" s="1" t="s">
        <v>411</v>
      </c>
      <c r="K1431" s="1">
        <v>6586560</v>
      </c>
      <c r="L1431" s="1">
        <v>4022794</v>
      </c>
      <c r="M1431" s="1">
        <v>36222224</v>
      </c>
      <c r="N1431" s="1">
        <v>3611106</v>
      </c>
    </row>
    <row r="1432" spans="1:14">
      <c r="A1432" s="12">
        <v>87169010</v>
      </c>
      <c r="B1432" s="1" t="s">
        <v>5943</v>
      </c>
      <c r="C1432" s="12">
        <v>871690</v>
      </c>
      <c r="D1432" s="1" t="s">
        <v>5942</v>
      </c>
      <c r="E1432" s="12">
        <v>8716</v>
      </c>
      <c r="F1432" s="1" t="s">
        <v>3719</v>
      </c>
      <c r="G1432" s="12">
        <v>87</v>
      </c>
      <c r="H1432" s="1" t="s">
        <v>633</v>
      </c>
      <c r="I1432" s="1" t="s">
        <v>272</v>
      </c>
      <c r="J1432" s="1" t="s">
        <v>271</v>
      </c>
      <c r="K1432" s="1">
        <v>6585924</v>
      </c>
      <c r="L1432" s="1">
        <v>2257875</v>
      </c>
      <c r="M1432" s="1">
        <v>718340</v>
      </c>
      <c r="N1432" s="1">
        <v>56414</v>
      </c>
    </row>
    <row r="1433" spans="1:14">
      <c r="A1433" s="12">
        <v>24011030</v>
      </c>
      <c r="B1433" s="1" t="s">
        <v>15629</v>
      </c>
      <c r="C1433" s="12">
        <v>240110</v>
      </c>
      <c r="D1433" s="1" t="s">
        <v>10029</v>
      </c>
      <c r="E1433" s="12">
        <v>2401</v>
      </c>
      <c r="F1433" s="1" t="s">
        <v>8804</v>
      </c>
      <c r="G1433" s="12">
        <v>24</v>
      </c>
      <c r="H1433" s="1" t="s">
        <v>2943</v>
      </c>
      <c r="I1433" s="1" t="s">
        <v>751</v>
      </c>
      <c r="J1433" s="1" t="s">
        <v>750</v>
      </c>
      <c r="K1433" s="1">
        <v>6582494</v>
      </c>
      <c r="L1433" s="1">
        <v>803213</v>
      </c>
      <c r="M1433" s="1">
        <v>2502541</v>
      </c>
      <c r="N1433" s="1">
        <v>1754252</v>
      </c>
    </row>
    <row r="1434" spans="1:14">
      <c r="A1434" s="12">
        <v>37013031</v>
      </c>
      <c r="B1434" s="1" t="s">
        <v>9453</v>
      </c>
      <c r="C1434" s="12">
        <v>370130</v>
      </c>
      <c r="D1434" s="1" t="s">
        <v>2577</v>
      </c>
      <c r="E1434" s="12">
        <v>3701</v>
      </c>
      <c r="F1434" s="1" t="s">
        <v>2398</v>
      </c>
      <c r="G1434" s="12">
        <v>37</v>
      </c>
      <c r="H1434" s="1" t="s">
        <v>1090</v>
      </c>
      <c r="I1434" s="1" t="s">
        <v>12</v>
      </c>
      <c r="J1434" s="1" t="s">
        <v>11</v>
      </c>
      <c r="K1434" s="1">
        <v>6577189</v>
      </c>
      <c r="L1434" s="1">
        <v>730928</v>
      </c>
      <c r="M1434" s="1">
        <v>4878178</v>
      </c>
      <c r="N1434" s="1">
        <v>1042936</v>
      </c>
    </row>
    <row r="1435" spans="1:14">
      <c r="A1435" s="12">
        <v>32089031</v>
      </c>
      <c r="B1435" s="1" t="s">
        <v>10525</v>
      </c>
      <c r="C1435" s="12">
        <v>320890</v>
      </c>
      <c r="D1435" s="1" t="s">
        <v>1666</v>
      </c>
      <c r="E1435" s="12">
        <v>3208</v>
      </c>
      <c r="F1435" s="1" t="s">
        <v>1665</v>
      </c>
      <c r="G1435" s="12">
        <v>32</v>
      </c>
      <c r="H1435" s="1" t="s">
        <v>1112</v>
      </c>
      <c r="I1435" s="1" t="s">
        <v>12</v>
      </c>
      <c r="J1435" s="1" t="s">
        <v>11</v>
      </c>
      <c r="K1435" s="1">
        <v>6575275</v>
      </c>
      <c r="L1435" s="1">
        <v>1040990</v>
      </c>
      <c r="M1435" s="1">
        <v>4894000</v>
      </c>
      <c r="N1435" s="1">
        <v>364591</v>
      </c>
    </row>
    <row r="1436" spans="1:14">
      <c r="A1436" s="13" t="s">
        <v>10752</v>
      </c>
      <c r="B1436" s="1" t="s">
        <v>10748</v>
      </c>
      <c r="C1436" s="13" t="s">
        <v>10751</v>
      </c>
      <c r="D1436" s="1" t="s">
        <v>10750</v>
      </c>
      <c r="E1436" s="13" t="s">
        <v>10749</v>
      </c>
      <c r="F1436" s="1" t="s">
        <v>10748</v>
      </c>
      <c r="G1436" s="13" t="s">
        <v>3835</v>
      </c>
      <c r="H1436" s="1" t="s">
        <v>3834</v>
      </c>
      <c r="I1436" s="1" t="s">
        <v>204</v>
      </c>
      <c r="J1436" s="1" t="s">
        <v>203</v>
      </c>
      <c r="K1436" s="1">
        <v>6567854</v>
      </c>
      <c r="L1436" s="1">
        <v>54575</v>
      </c>
      <c r="M1436" s="1">
        <v>0</v>
      </c>
      <c r="N1436" s="1">
        <v>0</v>
      </c>
    </row>
    <row r="1437" spans="1:14">
      <c r="A1437" s="12">
        <v>86069200</v>
      </c>
      <c r="B1437" s="1" t="s">
        <v>15628</v>
      </c>
      <c r="C1437" s="12">
        <v>860692</v>
      </c>
      <c r="D1437" s="1" t="s">
        <v>15627</v>
      </c>
      <c r="E1437" s="12">
        <v>8606</v>
      </c>
      <c r="F1437" s="1" t="s">
        <v>12981</v>
      </c>
      <c r="G1437" s="12">
        <v>86</v>
      </c>
      <c r="H1437" s="1" t="s">
        <v>1732</v>
      </c>
      <c r="I1437" s="1" t="s">
        <v>272</v>
      </c>
      <c r="J1437" s="1" t="s">
        <v>271</v>
      </c>
      <c r="K1437" s="1">
        <v>6555260</v>
      </c>
      <c r="L1437" s="1">
        <v>1046397</v>
      </c>
      <c r="M1437" s="1">
        <v>22201</v>
      </c>
      <c r="N1437" s="1">
        <v>53720</v>
      </c>
    </row>
    <row r="1438" spans="1:14">
      <c r="A1438" s="12">
        <v>38249977</v>
      </c>
      <c r="B1438" s="1" t="s">
        <v>8459</v>
      </c>
      <c r="C1438" s="12">
        <v>382499</v>
      </c>
      <c r="D1438" s="1" t="s">
        <v>822</v>
      </c>
      <c r="E1438" s="12">
        <v>3824</v>
      </c>
      <c r="F1438" s="1" t="s">
        <v>821</v>
      </c>
      <c r="G1438" s="12">
        <v>38</v>
      </c>
      <c r="H1438" s="1" t="s">
        <v>244</v>
      </c>
      <c r="I1438" s="1" t="s">
        <v>12</v>
      </c>
      <c r="J1438" s="1" t="s">
        <v>11</v>
      </c>
      <c r="K1438" s="1">
        <v>6547946</v>
      </c>
      <c r="L1438" s="1">
        <v>1137657</v>
      </c>
      <c r="M1438" s="1">
        <v>10997886</v>
      </c>
      <c r="N1438" s="1">
        <v>2877907</v>
      </c>
    </row>
    <row r="1439" spans="1:14">
      <c r="A1439" s="12">
        <v>19059020</v>
      </c>
      <c r="B1439" s="1" t="s">
        <v>9588</v>
      </c>
      <c r="C1439" s="12">
        <v>190590</v>
      </c>
      <c r="D1439" s="1" t="s">
        <v>9208</v>
      </c>
      <c r="E1439" s="12">
        <v>1905</v>
      </c>
      <c r="F1439" s="1" t="s">
        <v>8622</v>
      </c>
      <c r="G1439" s="12">
        <v>19</v>
      </c>
      <c r="H1439" s="1" t="s">
        <v>1029</v>
      </c>
      <c r="I1439" s="1" t="s">
        <v>751</v>
      </c>
      <c r="J1439" s="1" t="s">
        <v>750</v>
      </c>
      <c r="K1439" s="1">
        <v>6540890</v>
      </c>
      <c r="L1439" s="1">
        <v>2786420</v>
      </c>
      <c r="M1439" s="1">
        <v>6601314</v>
      </c>
      <c r="N1439" s="1">
        <v>1786539</v>
      </c>
    </row>
    <row r="1440" spans="1:14">
      <c r="A1440" s="12">
        <v>85044021</v>
      </c>
      <c r="B1440" s="1" t="s">
        <v>10894</v>
      </c>
      <c r="C1440" s="12">
        <v>850440</v>
      </c>
      <c r="D1440" s="1" t="s">
        <v>8066</v>
      </c>
      <c r="E1440" s="12">
        <v>8504</v>
      </c>
      <c r="F1440" s="1" t="s">
        <v>495</v>
      </c>
      <c r="G1440" s="12">
        <v>85</v>
      </c>
      <c r="H1440" s="1" t="s">
        <v>102</v>
      </c>
      <c r="I1440" s="1" t="s">
        <v>27</v>
      </c>
      <c r="J1440" s="1" t="s">
        <v>26</v>
      </c>
      <c r="K1440" s="1">
        <v>6539328</v>
      </c>
      <c r="L1440" s="1">
        <v>152009</v>
      </c>
      <c r="M1440" s="1">
        <v>187355703</v>
      </c>
      <c r="N1440" s="1">
        <v>8256733</v>
      </c>
    </row>
    <row r="1441" spans="1:14">
      <c r="A1441" s="12">
        <v>68141000</v>
      </c>
      <c r="B1441" s="1" t="s">
        <v>11340</v>
      </c>
      <c r="C1441" s="12">
        <v>681410</v>
      </c>
      <c r="D1441" s="1" t="s">
        <v>11339</v>
      </c>
      <c r="E1441" s="12">
        <v>6814</v>
      </c>
      <c r="F1441" s="1" t="s">
        <v>6847</v>
      </c>
      <c r="G1441" s="12">
        <v>68</v>
      </c>
      <c r="H1441" s="1" t="s">
        <v>8</v>
      </c>
      <c r="I1441" s="1" t="s">
        <v>7</v>
      </c>
      <c r="J1441" s="1" t="s">
        <v>6</v>
      </c>
      <c r="K1441" s="1">
        <v>6538316</v>
      </c>
      <c r="L1441" s="1">
        <v>779494</v>
      </c>
      <c r="M1441" s="1">
        <v>3087046</v>
      </c>
      <c r="N1441" s="1">
        <v>268766</v>
      </c>
    </row>
    <row r="1442" spans="1:14">
      <c r="A1442" s="12">
        <v>33062000</v>
      </c>
      <c r="B1442" s="1" t="s">
        <v>5701</v>
      </c>
      <c r="C1442" s="12">
        <v>330620</v>
      </c>
      <c r="D1442" s="1" t="s">
        <v>5700</v>
      </c>
      <c r="E1442" s="12">
        <v>3306</v>
      </c>
      <c r="F1442" s="1" t="s">
        <v>5699</v>
      </c>
      <c r="G1442" s="12">
        <v>33</v>
      </c>
      <c r="H1442" s="1" t="s">
        <v>406</v>
      </c>
      <c r="I1442" s="1" t="s">
        <v>12</v>
      </c>
      <c r="J1442" s="1" t="s">
        <v>11</v>
      </c>
      <c r="K1442" s="1">
        <v>6535498</v>
      </c>
      <c r="L1442" s="1">
        <v>71140</v>
      </c>
      <c r="M1442" s="1">
        <v>6234806</v>
      </c>
      <c r="N1442" s="1">
        <v>524064</v>
      </c>
    </row>
    <row r="1443" spans="1:14">
      <c r="A1443" s="12">
        <v>32091020</v>
      </c>
      <c r="B1443" s="1" t="s">
        <v>6503</v>
      </c>
      <c r="C1443" s="12">
        <v>320910</v>
      </c>
      <c r="D1443" s="1" t="s">
        <v>6502</v>
      </c>
      <c r="E1443" s="12">
        <v>3209</v>
      </c>
      <c r="F1443" s="1" t="s">
        <v>2614</v>
      </c>
      <c r="G1443" s="12">
        <v>32</v>
      </c>
      <c r="H1443" s="1" t="s">
        <v>1112</v>
      </c>
      <c r="I1443" s="1" t="s">
        <v>12</v>
      </c>
      <c r="J1443" s="1" t="s">
        <v>11</v>
      </c>
      <c r="K1443" s="1">
        <v>6512433</v>
      </c>
      <c r="L1443" s="1">
        <v>2297674</v>
      </c>
      <c r="M1443" s="1">
        <v>7462116</v>
      </c>
      <c r="N1443" s="1">
        <v>2407858</v>
      </c>
    </row>
    <row r="1444" spans="1:14">
      <c r="A1444" s="12">
        <v>25081000</v>
      </c>
      <c r="B1444" s="1" t="s">
        <v>3947</v>
      </c>
      <c r="C1444" s="12">
        <v>250810</v>
      </c>
      <c r="D1444" s="1" t="s">
        <v>3947</v>
      </c>
      <c r="E1444" s="12">
        <v>2508</v>
      </c>
      <c r="F1444" s="1" t="s">
        <v>3282</v>
      </c>
      <c r="G1444" s="12">
        <v>25</v>
      </c>
      <c r="H1444" s="1" t="s">
        <v>226</v>
      </c>
      <c r="I1444" s="1" t="s">
        <v>225</v>
      </c>
      <c r="J1444" s="1" t="s">
        <v>224</v>
      </c>
      <c r="K1444" s="1">
        <v>6511342</v>
      </c>
      <c r="L1444" s="1">
        <v>11438949</v>
      </c>
      <c r="M1444" s="1">
        <v>22743755</v>
      </c>
      <c r="N1444" s="1">
        <v>97763286</v>
      </c>
    </row>
    <row r="1445" spans="1:14">
      <c r="A1445" s="12">
        <v>87112010</v>
      </c>
      <c r="B1445" s="1" t="s">
        <v>11745</v>
      </c>
      <c r="C1445" s="12">
        <v>871120</v>
      </c>
      <c r="D1445" s="1" t="s">
        <v>8529</v>
      </c>
      <c r="E1445" s="12">
        <v>8711</v>
      </c>
      <c r="F1445" s="1" t="s">
        <v>1227</v>
      </c>
      <c r="G1445" s="12">
        <v>87</v>
      </c>
      <c r="H1445" s="1" t="s">
        <v>633</v>
      </c>
      <c r="I1445" s="1" t="s">
        <v>272</v>
      </c>
      <c r="J1445" s="1" t="s">
        <v>271</v>
      </c>
      <c r="K1445" s="1">
        <v>6507451</v>
      </c>
      <c r="L1445" s="1">
        <v>215109</v>
      </c>
      <c r="M1445" s="1">
        <v>16972319</v>
      </c>
      <c r="N1445" s="1">
        <v>3851959</v>
      </c>
    </row>
    <row r="1446" spans="1:14">
      <c r="A1446" s="12">
        <v>48189090</v>
      </c>
      <c r="B1446" s="1" t="s">
        <v>9451</v>
      </c>
      <c r="C1446" s="12">
        <v>481890</v>
      </c>
      <c r="D1446" s="1" t="s">
        <v>1404</v>
      </c>
      <c r="E1446" s="12">
        <v>4818</v>
      </c>
      <c r="F1446" s="1" t="s">
        <v>1403</v>
      </c>
      <c r="G1446" s="12">
        <v>48</v>
      </c>
      <c r="H1446" s="1" t="s">
        <v>19</v>
      </c>
      <c r="I1446" s="1" t="s">
        <v>18</v>
      </c>
      <c r="J1446" s="1" t="s">
        <v>17</v>
      </c>
      <c r="K1446" s="1">
        <v>6503371</v>
      </c>
      <c r="L1446" s="1">
        <v>3628237</v>
      </c>
      <c r="M1446" s="1">
        <v>24555647</v>
      </c>
      <c r="N1446" s="1">
        <v>10875692</v>
      </c>
    </row>
    <row r="1447" spans="1:14">
      <c r="A1447" s="12">
        <v>72155000</v>
      </c>
      <c r="B1447" s="1" t="s">
        <v>9937</v>
      </c>
      <c r="C1447" s="12">
        <v>721550</v>
      </c>
      <c r="D1447" s="1" t="s">
        <v>9936</v>
      </c>
      <c r="E1447" s="12">
        <v>7215</v>
      </c>
      <c r="F1447" s="1" t="s">
        <v>5619</v>
      </c>
      <c r="G1447" s="12">
        <v>72</v>
      </c>
      <c r="H1447" s="1" t="s">
        <v>436</v>
      </c>
      <c r="I1447" s="1" t="s">
        <v>107</v>
      </c>
      <c r="J1447" s="1" t="s">
        <v>106</v>
      </c>
      <c r="K1447" s="1">
        <v>6480135</v>
      </c>
      <c r="L1447" s="1">
        <v>4876889</v>
      </c>
      <c r="M1447" s="1">
        <v>5983002</v>
      </c>
      <c r="N1447" s="1">
        <v>5187139</v>
      </c>
    </row>
    <row r="1448" spans="1:14">
      <c r="A1448" s="12">
        <v>94016900</v>
      </c>
      <c r="B1448" s="1" t="s">
        <v>11434</v>
      </c>
      <c r="C1448" s="12">
        <v>940169</v>
      </c>
      <c r="D1448" s="1" t="s">
        <v>11434</v>
      </c>
      <c r="E1448" s="12">
        <v>9401</v>
      </c>
      <c r="F1448" s="1" t="s">
        <v>1915</v>
      </c>
      <c r="G1448" s="12">
        <v>94</v>
      </c>
      <c r="H1448" s="1" t="s">
        <v>259</v>
      </c>
      <c r="I1448" s="1" t="s">
        <v>127</v>
      </c>
      <c r="J1448" s="1" t="s">
        <v>126</v>
      </c>
      <c r="K1448" s="1">
        <v>6447543</v>
      </c>
      <c r="L1448" s="1">
        <v>1107448</v>
      </c>
      <c r="M1448" s="1">
        <v>4416384</v>
      </c>
      <c r="N1448" s="1">
        <v>1881982</v>
      </c>
    </row>
    <row r="1449" spans="1:14">
      <c r="A1449" s="12">
        <v>38089119</v>
      </c>
      <c r="B1449" s="1" t="s">
        <v>4060</v>
      </c>
      <c r="C1449" s="12">
        <v>380891</v>
      </c>
      <c r="D1449" s="1" t="s">
        <v>746</v>
      </c>
      <c r="E1449" s="12">
        <v>3808</v>
      </c>
      <c r="F1449" s="1" t="s">
        <v>288</v>
      </c>
      <c r="G1449" s="12">
        <v>38</v>
      </c>
      <c r="H1449" s="1" t="s">
        <v>244</v>
      </c>
      <c r="I1449" s="1" t="s">
        <v>12</v>
      </c>
      <c r="J1449" s="1" t="s">
        <v>11</v>
      </c>
      <c r="K1449" s="1">
        <v>6444519</v>
      </c>
      <c r="L1449" s="1">
        <v>829999</v>
      </c>
      <c r="M1449" s="1">
        <v>92112309</v>
      </c>
      <c r="N1449" s="1">
        <v>24730654</v>
      </c>
    </row>
    <row r="1450" spans="1:14">
      <c r="A1450" s="12">
        <v>11042300</v>
      </c>
      <c r="B1450" s="1" t="s">
        <v>10471</v>
      </c>
      <c r="C1450" s="12">
        <v>110423</v>
      </c>
      <c r="D1450" s="1" t="s">
        <v>10470</v>
      </c>
      <c r="E1450" s="12">
        <v>1104</v>
      </c>
      <c r="F1450" s="1" t="s">
        <v>6342</v>
      </c>
      <c r="G1450" s="12">
        <v>11</v>
      </c>
      <c r="H1450" s="1" t="s">
        <v>1144</v>
      </c>
      <c r="I1450" s="1" t="s">
        <v>59</v>
      </c>
      <c r="J1450" s="1" t="s">
        <v>58</v>
      </c>
      <c r="K1450" s="1">
        <v>6426510</v>
      </c>
      <c r="L1450" s="1">
        <v>10510204</v>
      </c>
      <c r="M1450" s="1">
        <v>0</v>
      </c>
      <c r="N1450" s="1">
        <v>0</v>
      </c>
    </row>
    <row r="1451" spans="1:14">
      <c r="A1451" s="12">
        <v>17049010</v>
      </c>
      <c r="B1451" s="1" t="s">
        <v>10656</v>
      </c>
      <c r="C1451" s="12">
        <v>170490</v>
      </c>
      <c r="D1451" s="1" t="s">
        <v>10655</v>
      </c>
      <c r="E1451" s="12">
        <v>1704</v>
      </c>
      <c r="F1451" s="1" t="s">
        <v>10036</v>
      </c>
      <c r="G1451" s="12">
        <v>17</v>
      </c>
      <c r="H1451" s="1" t="s">
        <v>2516</v>
      </c>
      <c r="I1451" s="1" t="s">
        <v>751</v>
      </c>
      <c r="J1451" s="1" t="s">
        <v>750</v>
      </c>
      <c r="K1451" s="1">
        <v>6398283</v>
      </c>
      <c r="L1451" s="1">
        <v>1201872</v>
      </c>
      <c r="M1451" s="1">
        <v>5074981</v>
      </c>
      <c r="N1451" s="1">
        <v>586381</v>
      </c>
    </row>
    <row r="1452" spans="1:14">
      <c r="A1452" s="12">
        <v>39191020</v>
      </c>
      <c r="B1452" s="1" t="s">
        <v>8375</v>
      </c>
      <c r="C1452" s="12">
        <v>391910</v>
      </c>
      <c r="D1452" s="1" t="s">
        <v>8143</v>
      </c>
      <c r="E1452" s="12">
        <v>3919</v>
      </c>
      <c r="F1452" s="1" t="s">
        <v>8142</v>
      </c>
      <c r="G1452" s="12">
        <v>39</v>
      </c>
      <c r="H1452" s="1" t="s">
        <v>38</v>
      </c>
      <c r="I1452" s="1" t="s">
        <v>37</v>
      </c>
      <c r="J1452" s="1" t="s">
        <v>36</v>
      </c>
      <c r="K1452" s="1">
        <v>6391209</v>
      </c>
      <c r="L1452" s="1">
        <v>734276</v>
      </c>
      <c r="M1452" s="1">
        <v>21384479</v>
      </c>
      <c r="N1452" s="1">
        <v>6104144</v>
      </c>
    </row>
    <row r="1453" spans="1:14">
      <c r="A1453" s="12">
        <v>48211000</v>
      </c>
      <c r="B1453" s="1" t="s">
        <v>9349</v>
      </c>
      <c r="C1453" s="12">
        <v>482110</v>
      </c>
      <c r="D1453" s="1" t="s">
        <v>9348</v>
      </c>
      <c r="E1453" s="12">
        <v>4821</v>
      </c>
      <c r="F1453" s="1" t="s">
        <v>8139</v>
      </c>
      <c r="G1453" s="12">
        <v>48</v>
      </c>
      <c r="H1453" s="1" t="s">
        <v>19</v>
      </c>
      <c r="I1453" s="1" t="s">
        <v>18</v>
      </c>
      <c r="J1453" s="1" t="s">
        <v>17</v>
      </c>
      <c r="K1453" s="1">
        <v>6384337</v>
      </c>
      <c r="L1453" s="1">
        <v>1122491</v>
      </c>
      <c r="M1453" s="1">
        <v>9550672</v>
      </c>
      <c r="N1453" s="1">
        <v>551179</v>
      </c>
    </row>
    <row r="1454" spans="1:14">
      <c r="A1454" s="12">
        <v>72044100</v>
      </c>
      <c r="B1454" s="1" t="s">
        <v>15626</v>
      </c>
      <c r="C1454" s="12">
        <v>720441</v>
      </c>
      <c r="D1454" s="1" t="s">
        <v>15625</v>
      </c>
      <c r="E1454" s="12">
        <v>7204</v>
      </c>
      <c r="F1454" s="1" t="s">
        <v>7115</v>
      </c>
      <c r="G1454" s="12">
        <v>72</v>
      </c>
      <c r="H1454" s="1" t="s">
        <v>436</v>
      </c>
      <c r="I1454" s="1" t="s">
        <v>107</v>
      </c>
      <c r="J1454" s="1" t="s">
        <v>106</v>
      </c>
      <c r="K1454" s="1">
        <v>6375373</v>
      </c>
      <c r="L1454" s="1">
        <v>22152891</v>
      </c>
      <c r="M1454" s="1">
        <v>1045</v>
      </c>
      <c r="N1454" s="1">
        <v>1907</v>
      </c>
    </row>
    <row r="1455" spans="1:14">
      <c r="A1455" s="12">
        <v>85123000</v>
      </c>
      <c r="B1455" s="1" t="s">
        <v>10941</v>
      </c>
      <c r="C1455" s="12">
        <v>851230</v>
      </c>
      <c r="D1455" s="1" t="s">
        <v>10940</v>
      </c>
      <c r="E1455" s="12">
        <v>8512</v>
      </c>
      <c r="F1455" s="1" t="s">
        <v>6216</v>
      </c>
      <c r="G1455" s="12">
        <v>85</v>
      </c>
      <c r="H1455" s="1" t="s">
        <v>102</v>
      </c>
      <c r="I1455" s="1" t="s">
        <v>27</v>
      </c>
      <c r="J1455" s="1" t="s">
        <v>26</v>
      </c>
      <c r="K1455" s="1">
        <v>6372804</v>
      </c>
      <c r="L1455" s="1">
        <v>292333</v>
      </c>
      <c r="M1455" s="1">
        <v>32954558</v>
      </c>
      <c r="N1455" s="1">
        <v>1676053</v>
      </c>
    </row>
    <row r="1456" spans="1:14">
      <c r="A1456" s="12">
        <v>73102190</v>
      </c>
      <c r="B1456" s="1" t="s">
        <v>11186</v>
      </c>
      <c r="C1456" s="12">
        <v>731021</v>
      </c>
      <c r="D1456" s="1" t="s">
        <v>11185</v>
      </c>
      <c r="E1456" s="12">
        <v>7310</v>
      </c>
      <c r="F1456" s="1" t="s">
        <v>1991</v>
      </c>
      <c r="G1456" s="12">
        <v>73</v>
      </c>
      <c r="H1456" s="1" t="s">
        <v>108</v>
      </c>
      <c r="I1456" s="1" t="s">
        <v>107</v>
      </c>
      <c r="J1456" s="1" t="s">
        <v>106</v>
      </c>
      <c r="K1456" s="1">
        <v>6370202</v>
      </c>
      <c r="L1456" s="1">
        <v>1437174</v>
      </c>
      <c r="M1456" s="1">
        <v>17532007</v>
      </c>
      <c r="N1456" s="1">
        <v>9018572</v>
      </c>
    </row>
    <row r="1457" spans="1:14">
      <c r="A1457" s="12">
        <v>84661000</v>
      </c>
      <c r="B1457" s="1" t="s">
        <v>11469</v>
      </c>
      <c r="C1457" s="12">
        <v>846610</v>
      </c>
      <c r="D1457" s="1" t="s">
        <v>11469</v>
      </c>
      <c r="E1457" s="12">
        <v>8466</v>
      </c>
      <c r="F1457" s="1" t="s">
        <v>2025</v>
      </c>
      <c r="G1457" s="12">
        <v>84</v>
      </c>
      <c r="H1457" s="1" t="s">
        <v>28</v>
      </c>
      <c r="I1457" s="1" t="s">
        <v>27</v>
      </c>
      <c r="J1457" s="1" t="s">
        <v>26</v>
      </c>
      <c r="K1457" s="1">
        <v>6369010</v>
      </c>
      <c r="L1457" s="1">
        <v>54608</v>
      </c>
      <c r="M1457" s="1">
        <v>36517147</v>
      </c>
      <c r="N1457" s="1">
        <v>1422965</v>
      </c>
    </row>
    <row r="1458" spans="1:14">
      <c r="A1458" s="12">
        <v>38160019</v>
      </c>
      <c r="B1458" s="1" t="s">
        <v>11479</v>
      </c>
      <c r="C1458" s="12">
        <v>381600</v>
      </c>
      <c r="D1458" s="1" t="s">
        <v>3175</v>
      </c>
      <c r="E1458" s="12">
        <v>3816</v>
      </c>
      <c r="F1458" s="1" t="s">
        <v>3175</v>
      </c>
      <c r="G1458" s="12">
        <v>38</v>
      </c>
      <c r="H1458" s="1" t="s">
        <v>244</v>
      </c>
      <c r="I1458" s="1" t="s">
        <v>12</v>
      </c>
      <c r="J1458" s="1" t="s">
        <v>11</v>
      </c>
      <c r="K1458" s="1">
        <v>6352600</v>
      </c>
      <c r="L1458" s="1">
        <v>4011831</v>
      </c>
      <c r="M1458" s="1">
        <v>5943576</v>
      </c>
      <c r="N1458" s="1">
        <v>4961514</v>
      </c>
    </row>
    <row r="1459" spans="1:14">
      <c r="A1459" s="12">
        <v>70051000</v>
      </c>
      <c r="B1459" s="1" t="s">
        <v>1922</v>
      </c>
      <c r="C1459" s="12">
        <v>700510</v>
      </c>
      <c r="D1459" s="1" t="s">
        <v>1921</v>
      </c>
      <c r="E1459" s="12">
        <v>7005</v>
      </c>
      <c r="F1459" s="1" t="s">
        <v>1920</v>
      </c>
      <c r="G1459" s="12">
        <v>70</v>
      </c>
      <c r="H1459" s="1" t="s">
        <v>83</v>
      </c>
      <c r="I1459" s="1" t="s">
        <v>7</v>
      </c>
      <c r="J1459" s="1" t="s">
        <v>6</v>
      </c>
      <c r="K1459" s="1">
        <v>6349113</v>
      </c>
      <c r="L1459" s="1">
        <v>7794927</v>
      </c>
      <c r="M1459" s="1">
        <v>4407415</v>
      </c>
      <c r="N1459" s="1">
        <v>7382385</v>
      </c>
    </row>
    <row r="1460" spans="1:14">
      <c r="A1460" s="12">
        <v>33019030</v>
      </c>
      <c r="B1460" s="1" t="s">
        <v>11688</v>
      </c>
      <c r="C1460" s="12">
        <v>330190</v>
      </c>
      <c r="D1460" s="1" t="s">
        <v>8240</v>
      </c>
      <c r="E1460" s="12">
        <v>3301</v>
      </c>
      <c r="F1460" s="1" t="s">
        <v>407</v>
      </c>
      <c r="G1460" s="12">
        <v>33</v>
      </c>
      <c r="H1460" s="1" t="s">
        <v>406</v>
      </c>
      <c r="I1460" s="1" t="s">
        <v>12</v>
      </c>
      <c r="J1460" s="1" t="s">
        <v>11</v>
      </c>
      <c r="K1460" s="1">
        <v>6318829</v>
      </c>
      <c r="L1460" s="1">
        <v>2280078</v>
      </c>
      <c r="M1460" s="1">
        <v>189793</v>
      </c>
      <c r="N1460" s="1">
        <v>12375</v>
      </c>
    </row>
    <row r="1461" spans="1:14">
      <c r="A1461" s="12">
        <v>18063220</v>
      </c>
      <c r="B1461" s="1" t="s">
        <v>9900</v>
      </c>
      <c r="C1461" s="12">
        <v>180632</v>
      </c>
      <c r="D1461" s="1" t="s">
        <v>9899</v>
      </c>
      <c r="E1461" s="12">
        <v>1806</v>
      </c>
      <c r="F1461" s="1" t="s">
        <v>8715</v>
      </c>
      <c r="G1461" s="12">
        <v>18</v>
      </c>
      <c r="H1461" s="1" t="s">
        <v>8279</v>
      </c>
      <c r="I1461" s="1" t="s">
        <v>751</v>
      </c>
      <c r="J1461" s="1" t="s">
        <v>750</v>
      </c>
      <c r="K1461" s="1">
        <v>6316589</v>
      </c>
      <c r="L1461" s="1">
        <v>1753826</v>
      </c>
      <c r="M1461" s="1">
        <v>1135540</v>
      </c>
      <c r="N1461" s="1">
        <v>161751</v>
      </c>
    </row>
    <row r="1462" spans="1:14">
      <c r="A1462" s="12">
        <v>85381000</v>
      </c>
      <c r="B1462" s="1" t="s">
        <v>10417</v>
      </c>
      <c r="C1462" s="12">
        <v>853810</v>
      </c>
      <c r="D1462" s="1" t="s">
        <v>10416</v>
      </c>
      <c r="E1462" s="12">
        <v>8538</v>
      </c>
      <c r="F1462" s="1" t="s">
        <v>9363</v>
      </c>
      <c r="G1462" s="12">
        <v>85</v>
      </c>
      <c r="H1462" s="1" t="s">
        <v>102</v>
      </c>
      <c r="I1462" s="1" t="s">
        <v>27</v>
      </c>
      <c r="J1462" s="1" t="s">
        <v>26</v>
      </c>
      <c r="K1462" s="1">
        <v>6309411</v>
      </c>
      <c r="L1462" s="1">
        <v>641833</v>
      </c>
      <c r="M1462" s="1">
        <v>34941347</v>
      </c>
      <c r="N1462" s="1">
        <v>2575798</v>
      </c>
    </row>
    <row r="1463" spans="1:14">
      <c r="A1463" s="12">
        <v>73079200</v>
      </c>
      <c r="B1463" s="1" t="s">
        <v>11373</v>
      </c>
      <c r="C1463" s="12">
        <v>730792</v>
      </c>
      <c r="D1463" s="1" t="s">
        <v>11372</v>
      </c>
      <c r="E1463" s="12">
        <v>7307</v>
      </c>
      <c r="F1463" s="1" t="s">
        <v>5339</v>
      </c>
      <c r="G1463" s="12">
        <v>73</v>
      </c>
      <c r="H1463" s="1" t="s">
        <v>108</v>
      </c>
      <c r="I1463" s="1" t="s">
        <v>107</v>
      </c>
      <c r="J1463" s="1" t="s">
        <v>106</v>
      </c>
      <c r="K1463" s="1">
        <v>6289125</v>
      </c>
      <c r="L1463" s="1">
        <v>287856</v>
      </c>
      <c r="M1463" s="1">
        <v>77766740</v>
      </c>
      <c r="N1463" s="1">
        <v>6024447</v>
      </c>
    </row>
    <row r="1464" spans="1:14">
      <c r="A1464" s="12">
        <v>85122022</v>
      </c>
      <c r="B1464" s="1" t="s">
        <v>8722</v>
      </c>
      <c r="C1464" s="12">
        <v>851220</v>
      </c>
      <c r="D1464" s="1" t="s">
        <v>7503</v>
      </c>
      <c r="E1464" s="12">
        <v>8512</v>
      </c>
      <c r="F1464" s="1" t="s">
        <v>6216</v>
      </c>
      <c r="G1464" s="12">
        <v>85</v>
      </c>
      <c r="H1464" s="1" t="s">
        <v>102</v>
      </c>
      <c r="I1464" s="1" t="s">
        <v>27</v>
      </c>
      <c r="J1464" s="1" t="s">
        <v>26</v>
      </c>
      <c r="K1464" s="1">
        <v>6282309</v>
      </c>
      <c r="L1464" s="1">
        <v>248998</v>
      </c>
      <c r="M1464" s="1">
        <v>52546365</v>
      </c>
      <c r="N1464" s="1">
        <v>2772309</v>
      </c>
    </row>
    <row r="1465" spans="1:14">
      <c r="A1465" s="12">
        <v>30029000</v>
      </c>
      <c r="B1465" s="1" t="s">
        <v>8152</v>
      </c>
      <c r="C1465" s="12">
        <v>300290</v>
      </c>
      <c r="D1465" s="1" t="s">
        <v>8151</v>
      </c>
      <c r="E1465" s="12">
        <v>3002</v>
      </c>
      <c r="F1465" s="1" t="s">
        <v>919</v>
      </c>
      <c r="G1465" s="12">
        <v>30</v>
      </c>
      <c r="H1465" s="1" t="s">
        <v>63</v>
      </c>
      <c r="I1465" s="1" t="s">
        <v>12</v>
      </c>
      <c r="J1465" s="1" t="s">
        <v>11</v>
      </c>
      <c r="K1465" s="1">
        <v>6268883</v>
      </c>
      <c r="L1465" s="1">
        <v>528915</v>
      </c>
      <c r="M1465" s="1">
        <v>85025365</v>
      </c>
      <c r="N1465" s="1">
        <v>2360356</v>
      </c>
    </row>
    <row r="1466" spans="1:14">
      <c r="A1466" s="12">
        <v>73261900</v>
      </c>
      <c r="B1466" s="1" t="s">
        <v>11141</v>
      </c>
      <c r="C1466" s="12">
        <v>732619</v>
      </c>
      <c r="D1466" s="1" t="s">
        <v>11140</v>
      </c>
      <c r="E1466" s="12">
        <v>7326</v>
      </c>
      <c r="F1466" s="1" t="s">
        <v>124</v>
      </c>
      <c r="G1466" s="12">
        <v>73</v>
      </c>
      <c r="H1466" s="1" t="s">
        <v>108</v>
      </c>
      <c r="I1466" s="1" t="s">
        <v>107</v>
      </c>
      <c r="J1466" s="1" t="s">
        <v>106</v>
      </c>
      <c r="K1466" s="1">
        <v>6267007</v>
      </c>
      <c r="L1466" s="1">
        <v>793037</v>
      </c>
      <c r="M1466" s="1">
        <v>85092802</v>
      </c>
      <c r="N1466" s="1">
        <v>17925849</v>
      </c>
    </row>
    <row r="1467" spans="1:14">
      <c r="A1467" s="12">
        <v>72107010</v>
      </c>
      <c r="B1467" s="1" t="s">
        <v>9210</v>
      </c>
      <c r="C1467" s="12">
        <v>721070</v>
      </c>
      <c r="D1467" s="1" t="s">
        <v>2564</v>
      </c>
      <c r="E1467" s="12">
        <v>7210</v>
      </c>
      <c r="F1467" s="1" t="s">
        <v>964</v>
      </c>
      <c r="G1467" s="12">
        <v>72</v>
      </c>
      <c r="H1467" s="1" t="s">
        <v>436</v>
      </c>
      <c r="I1467" s="1" t="s">
        <v>107</v>
      </c>
      <c r="J1467" s="1" t="s">
        <v>106</v>
      </c>
      <c r="K1467" s="1">
        <v>6248793</v>
      </c>
      <c r="L1467" s="1">
        <v>4492231</v>
      </c>
      <c r="M1467" s="1">
        <v>210515598</v>
      </c>
      <c r="N1467" s="1">
        <v>249692888</v>
      </c>
    </row>
    <row r="1468" spans="1:14">
      <c r="A1468" s="12">
        <v>90230000</v>
      </c>
      <c r="B1468" s="1" t="s">
        <v>11524</v>
      </c>
      <c r="C1468" s="12">
        <v>902300</v>
      </c>
      <c r="D1468" s="1" t="s">
        <v>11525</v>
      </c>
      <c r="E1468" s="12">
        <v>9023</v>
      </c>
      <c r="F1468" s="1" t="s">
        <v>11524</v>
      </c>
      <c r="G1468" s="12">
        <v>90</v>
      </c>
      <c r="H1468" s="1" t="s">
        <v>512</v>
      </c>
      <c r="I1468" s="1" t="s">
        <v>49</v>
      </c>
      <c r="J1468" s="1" t="s">
        <v>48</v>
      </c>
      <c r="K1468" s="1">
        <v>6241701</v>
      </c>
      <c r="L1468" s="1">
        <v>88051</v>
      </c>
      <c r="M1468" s="1">
        <v>30259678</v>
      </c>
      <c r="N1468" s="1">
        <v>457823</v>
      </c>
    </row>
    <row r="1469" spans="1:14">
      <c r="A1469" s="12">
        <v>31021010</v>
      </c>
      <c r="B1469" s="1" t="s">
        <v>9905</v>
      </c>
      <c r="C1469" s="12">
        <v>310210</v>
      </c>
      <c r="D1469" s="1" t="s">
        <v>7428</v>
      </c>
      <c r="E1469" s="12">
        <v>3102</v>
      </c>
      <c r="F1469" s="1" t="s">
        <v>3949</v>
      </c>
      <c r="G1469" s="12">
        <v>31</v>
      </c>
      <c r="H1469" s="1" t="s">
        <v>870</v>
      </c>
      <c r="I1469" s="1" t="s">
        <v>12</v>
      </c>
      <c r="J1469" s="1" t="s">
        <v>11</v>
      </c>
      <c r="K1469" s="1">
        <v>6207602</v>
      </c>
      <c r="L1469" s="1">
        <v>14050065</v>
      </c>
      <c r="M1469" s="1">
        <v>2687692092</v>
      </c>
      <c r="N1469" s="1">
        <v>8309735040</v>
      </c>
    </row>
    <row r="1470" spans="1:14">
      <c r="A1470" s="12">
        <v>70133700</v>
      </c>
      <c r="B1470" s="1" t="s">
        <v>8398</v>
      </c>
      <c r="C1470" s="12">
        <v>701337</v>
      </c>
      <c r="D1470" s="1" t="s">
        <v>8397</v>
      </c>
      <c r="E1470" s="12">
        <v>7013</v>
      </c>
      <c r="F1470" s="1" t="s">
        <v>132</v>
      </c>
      <c r="G1470" s="12">
        <v>70</v>
      </c>
      <c r="H1470" s="1" t="s">
        <v>83</v>
      </c>
      <c r="I1470" s="1" t="s">
        <v>7</v>
      </c>
      <c r="J1470" s="1" t="s">
        <v>6</v>
      </c>
      <c r="K1470" s="1">
        <v>6201000</v>
      </c>
      <c r="L1470" s="1">
        <v>4800049</v>
      </c>
      <c r="M1470" s="1">
        <v>37302389</v>
      </c>
      <c r="N1470" s="1">
        <v>48418979</v>
      </c>
    </row>
    <row r="1471" spans="1:14">
      <c r="A1471" s="12">
        <v>81041100</v>
      </c>
      <c r="B1471" s="1" t="s">
        <v>11774</v>
      </c>
      <c r="C1471" s="12">
        <v>810411</v>
      </c>
      <c r="D1471" s="1" t="s">
        <v>11773</v>
      </c>
      <c r="E1471" s="12">
        <v>8104</v>
      </c>
      <c r="F1471" s="1" t="s">
        <v>1970</v>
      </c>
      <c r="G1471" s="12">
        <v>81</v>
      </c>
      <c r="H1471" s="1" t="s">
        <v>176</v>
      </c>
      <c r="I1471" s="1" t="s">
        <v>107</v>
      </c>
      <c r="J1471" s="1" t="s">
        <v>106</v>
      </c>
      <c r="K1471" s="1">
        <v>6195843</v>
      </c>
      <c r="L1471" s="1">
        <v>1180425</v>
      </c>
      <c r="M1471" s="1">
        <v>14578394</v>
      </c>
      <c r="N1471" s="1">
        <v>3824426</v>
      </c>
    </row>
    <row r="1472" spans="1:14">
      <c r="A1472" s="12">
        <v>76071990</v>
      </c>
      <c r="B1472" s="1" t="s">
        <v>10773</v>
      </c>
      <c r="C1472" s="12">
        <v>760719</v>
      </c>
      <c r="D1472" s="1" t="s">
        <v>10772</v>
      </c>
      <c r="E1472" s="12">
        <v>7607</v>
      </c>
      <c r="F1472" s="1" t="s">
        <v>8093</v>
      </c>
      <c r="G1472" s="12">
        <v>76</v>
      </c>
      <c r="H1472" s="1" t="s">
        <v>1262</v>
      </c>
      <c r="I1472" s="1" t="s">
        <v>107</v>
      </c>
      <c r="J1472" s="1" t="s">
        <v>106</v>
      </c>
      <c r="K1472" s="1">
        <v>6189006</v>
      </c>
      <c r="L1472" s="1">
        <v>840814</v>
      </c>
      <c r="M1472" s="1">
        <v>34058419</v>
      </c>
      <c r="N1472" s="1">
        <v>5604541</v>
      </c>
    </row>
    <row r="1473" spans="1:14">
      <c r="A1473" s="12">
        <v>90189069</v>
      </c>
      <c r="B1473" s="1" t="s">
        <v>5071</v>
      </c>
      <c r="C1473" s="12">
        <v>901890</v>
      </c>
      <c r="D1473" s="1" t="s">
        <v>2856</v>
      </c>
      <c r="E1473" s="12">
        <v>9018</v>
      </c>
      <c r="F1473" s="1" t="s">
        <v>807</v>
      </c>
      <c r="G1473" s="12">
        <v>90</v>
      </c>
      <c r="H1473" s="1" t="s">
        <v>512</v>
      </c>
      <c r="I1473" s="1" t="s">
        <v>49</v>
      </c>
      <c r="J1473" s="1" t="s">
        <v>48</v>
      </c>
      <c r="K1473" s="1">
        <v>6157059</v>
      </c>
      <c r="L1473" s="1">
        <v>190395</v>
      </c>
      <c r="M1473" s="1">
        <v>28326007</v>
      </c>
      <c r="N1473" s="1">
        <v>1704367</v>
      </c>
    </row>
    <row r="1474" spans="1:14">
      <c r="A1474" s="13" t="s">
        <v>3975</v>
      </c>
      <c r="B1474" s="1" t="s">
        <v>3974</v>
      </c>
      <c r="C1474" s="13" t="s">
        <v>3973</v>
      </c>
      <c r="D1474" s="1" t="s">
        <v>3971</v>
      </c>
      <c r="E1474" s="13" t="s">
        <v>3972</v>
      </c>
      <c r="F1474" s="1" t="s">
        <v>3971</v>
      </c>
      <c r="G1474" s="13" t="s">
        <v>3420</v>
      </c>
      <c r="H1474" s="1" t="s">
        <v>3419</v>
      </c>
      <c r="I1474" s="1" t="s">
        <v>204</v>
      </c>
      <c r="J1474" s="1" t="s">
        <v>203</v>
      </c>
      <c r="K1474" s="1">
        <v>6152717</v>
      </c>
      <c r="L1474" s="1">
        <v>4462344</v>
      </c>
      <c r="M1474" s="1">
        <v>125945169</v>
      </c>
      <c r="N1474" s="1">
        <v>15928923</v>
      </c>
    </row>
    <row r="1475" spans="1:14">
      <c r="A1475" s="12">
        <v>10071000</v>
      </c>
      <c r="B1475" s="1" t="s">
        <v>11105</v>
      </c>
      <c r="C1475" s="12">
        <v>100710</v>
      </c>
      <c r="D1475" s="1" t="s">
        <v>11105</v>
      </c>
      <c r="E1475" s="12">
        <v>1007</v>
      </c>
      <c r="F1475" s="1" t="s">
        <v>11104</v>
      </c>
      <c r="G1475" s="12">
        <v>10</v>
      </c>
      <c r="H1475" s="1" t="s">
        <v>1178</v>
      </c>
      <c r="I1475" s="1" t="s">
        <v>59</v>
      </c>
      <c r="J1475" s="1" t="s">
        <v>58</v>
      </c>
      <c r="K1475" s="1">
        <v>6148790</v>
      </c>
      <c r="L1475" s="1">
        <v>1437081</v>
      </c>
      <c r="M1475" s="1">
        <v>434431</v>
      </c>
      <c r="N1475" s="1">
        <v>130593</v>
      </c>
    </row>
    <row r="1476" spans="1:14">
      <c r="A1476" s="12">
        <v>29161240</v>
      </c>
      <c r="B1476" s="1" t="s">
        <v>3847</v>
      </c>
      <c r="C1476" s="12">
        <v>291612</v>
      </c>
      <c r="D1476" s="1" t="s">
        <v>2479</v>
      </c>
      <c r="E1476" s="12">
        <v>2916</v>
      </c>
      <c r="F1476" s="1" t="s">
        <v>80</v>
      </c>
      <c r="G1476" s="12">
        <v>29</v>
      </c>
      <c r="H1476" s="1" t="s">
        <v>13</v>
      </c>
      <c r="I1476" s="1" t="s">
        <v>12</v>
      </c>
      <c r="J1476" s="1" t="s">
        <v>11</v>
      </c>
      <c r="K1476" s="1">
        <v>6142643</v>
      </c>
      <c r="L1476" s="1">
        <v>3761510</v>
      </c>
      <c r="M1476" s="1">
        <v>8466962</v>
      </c>
      <c r="N1476" s="1">
        <v>5190380</v>
      </c>
    </row>
    <row r="1477" spans="1:14">
      <c r="A1477" s="12">
        <v>71123020</v>
      </c>
      <c r="B1477" s="1" t="s">
        <v>15624</v>
      </c>
      <c r="C1477" s="12">
        <v>711230</v>
      </c>
      <c r="D1477" s="1" t="s">
        <v>5076</v>
      </c>
      <c r="E1477" s="12">
        <v>7112</v>
      </c>
      <c r="F1477" s="1" t="s">
        <v>5075</v>
      </c>
      <c r="G1477" s="12">
        <v>71</v>
      </c>
      <c r="H1477" s="1" t="s">
        <v>200</v>
      </c>
      <c r="I1477" s="1" t="s">
        <v>199</v>
      </c>
      <c r="J1477" s="1" t="s">
        <v>198</v>
      </c>
      <c r="K1477" s="1">
        <v>6142324</v>
      </c>
      <c r="L1477" s="1">
        <v>898</v>
      </c>
      <c r="M1477" s="1">
        <v>0</v>
      </c>
      <c r="N1477" s="1">
        <v>0</v>
      </c>
    </row>
    <row r="1478" spans="1:14">
      <c r="A1478" s="12">
        <v>85094010</v>
      </c>
      <c r="B1478" s="1" t="s">
        <v>8537</v>
      </c>
      <c r="C1478" s="12">
        <v>850940</v>
      </c>
      <c r="D1478" s="1" t="s">
        <v>3806</v>
      </c>
      <c r="E1478" s="12">
        <v>8509</v>
      </c>
      <c r="F1478" s="1" t="s">
        <v>3805</v>
      </c>
      <c r="G1478" s="12">
        <v>85</v>
      </c>
      <c r="H1478" s="1" t="s">
        <v>102</v>
      </c>
      <c r="I1478" s="1" t="s">
        <v>27</v>
      </c>
      <c r="J1478" s="1" t="s">
        <v>26</v>
      </c>
      <c r="K1478" s="1">
        <v>6136424</v>
      </c>
      <c r="L1478" s="1">
        <v>669575</v>
      </c>
      <c r="M1478" s="1">
        <v>9357782</v>
      </c>
      <c r="N1478" s="1">
        <v>1670000</v>
      </c>
    </row>
    <row r="1479" spans="1:14">
      <c r="A1479" s="13" t="s">
        <v>10408</v>
      </c>
      <c r="B1479" s="1" t="s">
        <v>10407</v>
      </c>
      <c r="C1479" s="13" t="s">
        <v>10406</v>
      </c>
      <c r="D1479" s="1" t="s">
        <v>10405</v>
      </c>
      <c r="E1479" s="13" t="s">
        <v>4487</v>
      </c>
      <c r="F1479" s="1" t="s">
        <v>4486</v>
      </c>
      <c r="G1479" s="13" t="s">
        <v>4326</v>
      </c>
      <c r="H1479" s="1" t="s">
        <v>4325</v>
      </c>
      <c r="I1479" s="1" t="s">
        <v>59</v>
      </c>
      <c r="J1479" s="1" t="s">
        <v>58</v>
      </c>
      <c r="K1479" s="1">
        <v>6136407</v>
      </c>
      <c r="L1479" s="1">
        <v>1407816</v>
      </c>
      <c r="M1479" s="1">
        <v>0</v>
      </c>
      <c r="N1479" s="1">
        <v>0</v>
      </c>
    </row>
    <row r="1480" spans="1:14">
      <c r="A1480" s="12">
        <v>96034090</v>
      </c>
      <c r="B1480" s="1" t="s">
        <v>6652</v>
      </c>
      <c r="C1480" s="12">
        <v>960340</v>
      </c>
      <c r="D1480" s="1" t="s">
        <v>6651</v>
      </c>
      <c r="E1480" s="12">
        <v>9603</v>
      </c>
      <c r="F1480" s="1" t="s">
        <v>6366</v>
      </c>
      <c r="G1480" s="12">
        <v>96</v>
      </c>
      <c r="H1480" s="1" t="s">
        <v>128</v>
      </c>
      <c r="I1480" s="1" t="s">
        <v>127</v>
      </c>
      <c r="J1480" s="1" t="s">
        <v>126</v>
      </c>
      <c r="K1480" s="1">
        <v>6126415</v>
      </c>
      <c r="L1480" s="1">
        <v>723339</v>
      </c>
      <c r="M1480" s="1">
        <v>4040606</v>
      </c>
      <c r="N1480" s="1">
        <v>769696</v>
      </c>
    </row>
    <row r="1481" spans="1:14">
      <c r="A1481" s="12">
        <v>48115129</v>
      </c>
      <c r="B1481" s="1" t="s">
        <v>11227</v>
      </c>
      <c r="C1481" s="12">
        <v>481151</v>
      </c>
      <c r="D1481" s="1" t="s">
        <v>2416</v>
      </c>
      <c r="E1481" s="12">
        <v>4811</v>
      </c>
      <c r="F1481" s="1" t="s">
        <v>2415</v>
      </c>
      <c r="G1481" s="12">
        <v>48</v>
      </c>
      <c r="H1481" s="1" t="s">
        <v>19</v>
      </c>
      <c r="I1481" s="1" t="s">
        <v>18</v>
      </c>
      <c r="J1481" s="1" t="s">
        <v>17</v>
      </c>
      <c r="K1481" s="1">
        <v>6125995</v>
      </c>
      <c r="L1481" s="1">
        <v>3656954</v>
      </c>
      <c r="M1481" s="1">
        <v>27230472</v>
      </c>
      <c r="N1481" s="1">
        <v>14798647</v>
      </c>
    </row>
    <row r="1482" spans="1:14">
      <c r="A1482" s="12">
        <v>48059100</v>
      </c>
      <c r="B1482" s="1" t="s">
        <v>11627</v>
      </c>
      <c r="C1482" s="12">
        <v>480591</v>
      </c>
      <c r="D1482" s="1" t="s">
        <v>11626</v>
      </c>
      <c r="E1482" s="12">
        <v>4805</v>
      </c>
      <c r="F1482" s="1" t="s">
        <v>42</v>
      </c>
      <c r="G1482" s="12">
        <v>48</v>
      </c>
      <c r="H1482" s="1" t="s">
        <v>19</v>
      </c>
      <c r="I1482" s="1" t="s">
        <v>18</v>
      </c>
      <c r="J1482" s="1" t="s">
        <v>17</v>
      </c>
      <c r="K1482" s="1">
        <v>6122045</v>
      </c>
      <c r="L1482" s="1">
        <v>4027069</v>
      </c>
      <c r="M1482" s="1">
        <v>66903015</v>
      </c>
      <c r="N1482" s="1">
        <v>30899327</v>
      </c>
    </row>
    <row r="1483" spans="1:14">
      <c r="A1483" s="12">
        <v>90282020</v>
      </c>
      <c r="B1483" s="1" t="s">
        <v>7829</v>
      </c>
      <c r="C1483" s="12">
        <v>902820</v>
      </c>
      <c r="D1483" s="1" t="s">
        <v>7828</v>
      </c>
      <c r="E1483" s="12">
        <v>9028</v>
      </c>
      <c r="F1483" s="1" t="s">
        <v>3311</v>
      </c>
      <c r="G1483" s="12">
        <v>90</v>
      </c>
      <c r="H1483" s="1" t="s">
        <v>512</v>
      </c>
      <c r="I1483" s="1" t="s">
        <v>49</v>
      </c>
      <c r="J1483" s="1" t="s">
        <v>48</v>
      </c>
      <c r="K1483" s="1">
        <v>6118774</v>
      </c>
      <c r="L1483" s="1">
        <v>132609</v>
      </c>
      <c r="M1483" s="1">
        <v>3236753</v>
      </c>
      <c r="N1483" s="1">
        <v>71968</v>
      </c>
    </row>
    <row r="1484" spans="1:14">
      <c r="A1484" s="12">
        <v>72221100</v>
      </c>
      <c r="B1484" s="1" t="s">
        <v>11786</v>
      </c>
      <c r="C1484" s="12">
        <v>722211</v>
      </c>
      <c r="D1484" s="1" t="s">
        <v>11785</v>
      </c>
      <c r="E1484" s="12">
        <v>7222</v>
      </c>
      <c r="F1484" s="1" t="s">
        <v>3920</v>
      </c>
      <c r="G1484" s="12">
        <v>72</v>
      </c>
      <c r="H1484" s="1" t="s">
        <v>436</v>
      </c>
      <c r="I1484" s="1" t="s">
        <v>107</v>
      </c>
      <c r="J1484" s="1" t="s">
        <v>106</v>
      </c>
      <c r="K1484" s="1">
        <v>6116348</v>
      </c>
      <c r="L1484" s="1">
        <v>765502</v>
      </c>
      <c r="M1484" s="1">
        <v>46412610</v>
      </c>
      <c r="N1484" s="1">
        <v>9990116</v>
      </c>
    </row>
    <row r="1485" spans="1:14">
      <c r="A1485" s="12">
        <v>87033290</v>
      </c>
      <c r="B1485" s="1" t="s">
        <v>8864</v>
      </c>
      <c r="C1485" s="12">
        <v>870332</v>
      </c>
      <c r="D1485" s="1" t="s">
        <v>8757</v>
      </c>
      <c r="E1485" s="12">
        <v>8703</v>
      </c>
      <c r="F1485" s="1" t="s">
        <v>2927</v>
      </c>
      <c r="G1485" s="12">
        <v>87</v>
      </c>
      <c r="H1485" s="1" t="s">
        <v>633</v>
      </c>
      <c r="I1485" s="1" t="s">
        <v>272</v>
      </c>
      <c r="J1485" s="1" t="s">
        <v>271</v>
      </c>
      <c r="K1485" s="1">
        <v>6113553</v>
      </c>
      <c r="L1485" s="1">
        <v>458115</v>
      </c>
      <c r="M1485" s="1">
        <v>61047411</v>
      </c>
      <c r="N1485" s="1">
        <v>6211576</v>
      </c>
    </row>
    <row r="1486" spans="1:14">
      <c r="A1486" s="12">
        <v>96081000</v>
      </c>
      <c r="B1486" s="1" t="s">
        <v>6761</v>
      </c>
      <c r="C1486" s="12">
        <v>960810</v>
      </c>
      <c r="D1486" s="1" t="s">
        <v>6761</v>
      </c>
      <c r="E1486" s="12">
        <v>9608</v>
      </c>
      <c r="F1486" s="1" t="s">
        <v>340</v>
      </c>
      <c r="G1486" s="12">
        <v>96</v>
      </c>
      <c r="H1486" s="1" t="s">
        <v>128</v>
      </c>
      <c r="I1486" s="1" t="s">
        <v>127</v>
      </c>
      <c r="J1486" s="1" t="s">
        <v>126</v>
      </c>
      <c r="K1486" s="1">
        <v>6108157</v>
      </c>
      <c r="L1486" s="1">
        <v>539721</v>
      </c>
      <c r="M1486" s="1">
        <v>26622958</v>
      </c>
      <c r="N1486" s="1">
        <v>3241600</v>
      </c>
    </row>
    <row r="1487" spans="1:14">
      <c r="A1487" s="12">
        <v>84211990</v>
      </c>
      <c r="B1487" s="1" t="s">
        <v>8709</v>
      </c>
      <c r="C1487" s="12">
        <v>842119</v>
      </c>
      <c r="D1487" s="1" t="s">
        <v>8708</v>
      </c>
      <c r="E1487" s="12">
        <v>8421</v>
      </c>
      <c r="F1487" s="1" t="s">
        <v>403</v>
      </c>
      <c r="G1487" s="12">
        <v>84</v>
      </c>
      <c r="H1487" s="1" t="s">
        <v>28</v>
      </c>
      <c r="I1487" s="1" t="s">
        <v>27</v>
      </c>
      <c r="J1487" s="1" t="s">
        <v>26</v>
      </c>
      <c r="K1487" s="1">
        <v>6105102</v>
      </c>
      <c r="L1487" s="1">
        <v>138893</v>
      </c>
      <c r="M1487" s="1">
        <v>31413101</v>
      </c>
      <c r="N1487" s="1">
        <v>897750</v>
      </c>
    </row>
    <row r="1488" spans="1:14">
      <c r="A1488" s="12">
        <v>84833010</v>
      </c>
      <c r="B1488" s="1" t="s">
        <v>10862</v>
      </c>
      <c r="C1488" s="12">
        <v>848330</v>
      </c>
      <c r="D1488" s="1" t="s">
        <v>8089</v>
      </c>
      <c r="E1488" s="12">
        <v>8483</v>
      </c>
      <c r="F1488" s="1" t="s">
        <v>4474</v>
      </c>
      <c r="G1488" s="12">
        <v>84</v>
      </c>
      <c r="H1488" s="1" t="s">
        <v>28</v>
      </c>
      <c r="I1488" s="1" t="s">
        <v>27</v>
      </c>
      <c r="J1488" s="1" t="s">
        <v>26</v>
      </c>
      <c r="K1488" s="1">
        <v>6099812</v>
      </c>
      <c r="L1488" s="1">
        <v>119233</v>
      </c>
      <c r="M1488" s="1">
        <v>11004845</v>
      </c>
      <c r="N1488" s="1">
        <v>241705</v>
      </c>
    </row>
    <row r="1489" spans="1:14">
      <c r="A1489" s="12">
        <v>84509090</v>
      </c>
      <c r="B1489" s="1" t="s">
        <v>7466</v>
      </c>
      <c r="C1489" s="12">
        <v>845090</v>
      </c>
      <c r="D1489" s="1" t="s">
        <v>7465</v>
      </c>
      <c r="E1489" s="12">
        <v>8450</v>
      </c>
      <c r="F1489" s="1" t="s">
        <v>7283</v>
      </c>
      <c r="G1489" s="12">
        <v>84</v>
      </c>
      <c r="H1489" s="1" t="s">
        <v>28</v>
      </c>
      <c r="I1489" s="1" t="s">
        <v>27</v>
      </c>
      <c r="J1489" s="1" t="s">
        <v>26</v>
      </c>
      <c r="K1489" s="1">
        <v>6098250</v>
      </c>
      <c r="L1489" s="1">
        <v>916344</v>
      </c>
      <c r="M1489" s="1">
        <v>5895086</v>
      </c>
      <c r="N1489" s="1">
        <v>262997</v>
      </c>
    </row>
    <row r="1490" spans="1:14">
      <c r="A1490" s="12">
        <v>28253090</v>
      </c>
      <c r="B1490" s="1" t="s">
        <v>11209</v>
      </c>
      <c r="C1490" s="12">
        <v>282530</v>
      </c>
      <c r="D1490" s="1" t="s">
        <v>11208</v>
      </c>
      <c r="E1490" s="12">
        <v>2825</v>
      </c>
      <c r="F1490" s="1" t="s">
        <v>429</v>
      </c>
      <c r="G1490" s="12">
        <v>28</v>
      </c>
      <c r="H1490" s="1" t="s">
        <v>118</v>
      </c>
      <c r="I1490" s="1" t="s">
        <v>12</v>
      </c>
      <c r="J1490" s="1" t="s">
        <v>11</v>
      </c>
      <c r="K1490" s="1">
        <v>6095638</v>
      </c>
      <c r="L1490" s="1">
        <v>420400</v>
      </c>
      <c r="M1490" s="1">
        <v>1807</v>
      </c>
      <c r="N1490" s="1">
        <v>10</v>
      </c>
    </row>
    <row r="1491" spans="1:14">
      <c r="A1491" s="12">
        <v>84399910</v>
      </c>
      <c r="B1491" s="1" t="s">
        <v>11652</v>
      </c>
      <c r="C1491" s="12">
        <v>843999</v>
      </c>
      <c r="D1491" s="1" t="s">
        <v>10461</v>
      </c>
      <c r="E1491" s="12">
        <v>8439</v>
      </c>
      <c r="F1491" s="1" t="s">
        <v>3118</v>
      </c>
      <c r="G1491" s="12">
        <v>84</v>
      </c>
      <c r="H1491" s="1" t="s">
        <v>28</v>
      </c>
      <c r="I1491" s="1" t="s">
        <v>27</v>
      </c>
      <c r="J1491" s="1" t="s">
        <v>26</v>
      </c>
      <c r="K1491" s="1">
        <v>6075486</v>
      </c>
      <c r="L1491" s="1">
        <v>313408</v>
      </c>
      <c r="M1491" s="1">
        <v>252592</v>
      </c>
      <c r="N1491" s="1">
        <v>12692</v>
      </c>
    </row>
    <row r="1492" spans="1:14">
      <c r="A1492" s="12">
        <v>87120010</v>
      </c>
      <c r="B1492" s="1" t="s">
        <v>8673</v>
      </c>
      <c r="C1492" s="12">
        <v>871200</v>
      </c>
      <c r="D1492" s="1" t="s">
        <v>634</v>
      </c>
      <c r="E1492" s="12">
        <v>8712</v>
      </c>
      <c r="F1492" s="1" t="s">
        <v>634</v>
      </c>
      <c r="G1492" s="12">
        <v>87</v>
      </c>
      <c r="H1492" s="1" t="s">
        <v>633</v>
      </c>
      <c r="I1492" s="1" t="s">
        <v>272</v>
      </c>
      <c r="J1492" s="1" t="s">
        <v>271</v>
      </c>
      <c r="K1492" s="1">
        <v>6075023</v>
      </c>
      <c r="L1492" s="1">
        <v>357796</v>
      </c>
      <c r="M1492" s="1">
        <v>12811852</v>
      </c>
      <c r="N1492" s="1">
        <v>668567</v>
      </c>
    </row>
    <row r="1493" spans="1:14">
      <c r="A1493" s="12">
        <v>90015000</v>
      </c>
      <c r="B1493" s="1" t="s">
        <v>11509</v>
      </c>
      <c r="C1493" s="12">
        <v>900150</v>
      </c>
      <c r="D1493" s="1" t="s">
        <v>11509</v>
      </c>
      <c r="E1493" s="12">
        <v>9001</v>
      </c>
      <c r="F1493" s="1" t="s">
        <v>3458</v>
      </c>
      <c r="G1493" s="12">
        <v>90</v>
      </c>
      <c r="H1493" s="1" t="s">
        <v>512</v>
      </c>
      <c r="I1493" s="1" t="s">
        <v>49</v>
      </c>
      <c r="J1493" s="1" t="s">
        <v>48</v>
      </c>
      <c r="K1493" s="1">
        <v>6067435</v>
      </c>
      <c r="L1493" s="1">
        <v>281747</v>
      </c>
      <c r="M1493" s="1">
        <v>101602921</v>
      </c>
      <c r="N1493" s="1">
        <v>2806256</v>
      </c>
    </row>
    <row r="1494" spans="1:14">
      <c r="A1494" s="12">
        <v>62121000</v>
      </c>
      <c r="B1494" s="1" t="s">
        <v>8703</v>
      </c>
      <c r="C1494" s="12">
        <v>621210</v>
      </c>
      <c r="D1494" s="1" t="s">
        <v>8702</v>
      </c>
      <c r="E1494" s="12">
        <v>6212</v>
      </c>
      <c r="F1494" s="1" t="s">
        <v>7430</v>
      </c>
      <c r="G1494" s="12">
        <v>62</v>
      </c>
      <c r="H1494" s="1" t="s">
        <v>248</v>
      </c>
      <c r="I1494" s="1" t="s">
        <v>2</v>
      </c>
      <c r="J1494" s="1" t="s">
        <v>1</v>
      </c>
      <c r="K1494" s="1">
        <v>6059040</v>
      </c>
      <c r="L1494" s="1">
        <v>100944</v>
      </c>
      <c r="M1494" s="1">
        <v>31146631</v>
      </c>
      <c r="N1494" s="1">
        <v>1565038</v>
      </c>
    </row>
    <row r="1495" spans="1:14">
      <c r="A1495" s="12">
        <v>60063220</v>
      </c>
      <c r="B1495" s="1" t="s">
        <v>6022</v>
      </c>
      <c r="C1495" s="12">
        <v>600632</v>
      </c>
      <c r="D1495" s="1" t="s">
        <v>2432</v>
      </c>
      <c r="E1495" s="12">
        <v>6006</v>
      </c>
      <c r="F1495" s="1" t="s">
        <v>173</v>
      </c>
      <c r="G1495" s="12">
        <v>60</v>
      </c>
      <c r="H1495" s="1" t="s">
        <v>161</v>
      </c>
      <c r="I1495" s="1" t="s">
        <v>2</v>
      </c>
      <c r="J1495" s="1" t="s">
        <v>1</v>
      </c>
      <c r="K1495" s="1">
        <v>6054133</v>
      </c>
      <c r="L1495" s="1">
        <v>1057055</v>
      </c>
      <c r="M1495" s="1">
        <v>71345424</v>
      </c>
      <c r="N1495" s="1">
        <v>38290234</v>
      </c>
    </row>
    <row r="1496" spans="1:14">
      <c r="A1496" s="12">
        <v>85432000</v>
      </c>
      <c r="B1496" s="1" t="s">
        <v>11001</v>
      </c>
      <c r="C1496" s="12">
        <v>854320</v>
      </c>
      <c r="D1496" s="1" t="s">
        <v>11000</v>
      </c>
      <c r="E1496" s="12">
        <v>8543</v>
      </c>
      <c r="F1496" s="1" t="s">
        <v>763</v>
      </c>
      <c r="G1496" s="12">
        <v>85</v>
      </c>
      <c r="H1496" s="1" t="s">
        <v>102</v>
      </c>
      <c r="I1496" s="1" t="s">
        <v>27</v>
      </c>
      <c r="J1496" s="1" t="s">
        <v>26</v>
      </c>
      <c r="K1496" s="1">
        <v>6044766</v>
      </c>
      <c r="L1496" s="1">
        <v>118932</v>
      </c>
      <c r="M1496" s="1">
        <v>45232394</v>
      </c>
      <c r="N1496" s="1">
        <v>401022</v>
      </c>
    </row>
    <row r="1497" spans="1:14">
      <c r="A1497" s="12">
        <v>90181300</v>
      </c>
      <c r="B1497" s="1" t="s">
        <v>11548</v>
      </c>
      <c r="C1497" s="12">
        <v>901813</v>
      </c>
      <c r="D1497" s="1" t="s">
        <v>11548</v>
      </c>
      <c r="E1497" s="12">
        <v>9018</v>
      </c>
      <c r="F1497" s="1" t="s">
        <v>807</v>
      </c>
      <c r="G1497" s="12">
        <v>90</v>
      </c>
      <c r="H1497" s="1" t="s">
        <v>512</v>
      </c>
      <c r="I1497" s="1" t="s">
        <v>49</v>
      </c>
      <c r="J1497" s="1" t="s">
        <v>48</v>
      </c>
      <c r="K1497" s="1">
        <v>6021615</v>
      </c>
      <c r="L1497" s="1">
        <v>64254</v>
      </c>
      <c r="M1497" s="1">
        <v>122329385</v>
      </c>
      <c r="N1497" s="1">
        <v>1581901</v>
      </c>
    </row>
    <row r="1498" spans="1:14">
      <c r="A1498" s="12">
        <v>84818096</v>
      </c>
      <c r="B1498" s="1" t="s">
        <v>11357</v>
      </c>
      <c r="C1498" s="12">
        <v>848180</v>
      </c>
      <c r="D1498" s="1" t="s">
        <v>4249</v>
      </c>
      <c r="E1498" s="12">
        <v>8481</v>
      </c>
      <c r="F1498" s="1" t="s">
        <v>4248</v>
      </c>
      <c r="G1498" s="12">
        <v>84</v>
      </c>
      <c r="H1498" s="1" t="s">
        <v>28</v>
      </c>
      <c r="I1498" s="1" t="s">
        <v>27</v>
      </c>
      <c r="J1498" s="1" t="s">
        <v>26</v>
      </c>
      <c r="K1498" s="1">
        <v>6002755</v>
      </c>
      <c r="L1498" s="1">
        <v>134154</v>
      </c>
      <c r="M1498" s="1">
        <v>5645762</v>
      </c>
      <c r="N1498" s="1">
        <v>228696</v>
      </c>
    </row>
    <row r="1499" spans="1:14">
      <c r="A1499" s="12">
        <v>87039000</v>
      </c>
      <c r="B1499" s="1" t="s">
        <v>8488</v>
      </c>
      <c r="C1499" s="12">
        <v>870390</v>
      </c>
      <c r="D1499" s="1" t="s">
        <v>8487</v>
      </c>
      <c r="E1499" s="12">
        <v>8703</v>
      </c>
      <c r="F1499" s="1" t="s">
        <v>2927</v>
      </c>
      <c r="G1499" s="12">
        <v>87</v>
      </c>
      <c r="H1499" s="1" t="s">
        <v>633</v>
      </c>
      <c r="I1499" s="1" t="s">
        <v>272</v>
      </c>
      <c r="J1499" s="1" t="s">
        <v>271</v>
      </c>
      <c r="K1499" s="1">
        <v>5995449</v>
      </c>
      <c r="L1499" s="1">
        <v>120355</v>
      </c>
      <c r="M1499" s="1">
        <v>99116</v>
      </c>
      <c r="N1499" s="1">
        <v>6813</v>
      </c>
    </row>
    <row r="1500" spans="1:14">
      <c r="A1500" s="12">
        <v>85452000</v>
      </c>
      <c r="B1500" s="1" t="s">
        <v>10952</v>
      </c>
      <c r="C1500" s="12">
        <v>854520</v>
      </c>
      <c r="D1500" s="1" t="s">
        <v>10952</v>
      </c>
      <c r="E1500" s="12">
        <v>8545</v>
      </c>
      <c r="F1500" s="1" t="s">
        <v>195</v>
      </c>
      <c r="G1500" s="12">
        <v>85</v>
      </c>
      <c r="H1500" s="1" t="s">
        <v>102</v>
      </c>
      <c r="I1500" s="1" t="s">
        <v>27</v>
      </c>
      <c r="J1500" s="1" t="s">
        <v>26</v>
      </c>
      <c r="K1500" s="1">
        <v>5990730</v>
      </c>
      <c r="L1500" s="1">
        <v>77847</v>
      </c>
      <c r="M1500" s="1">
        <v>17319036</v>
      </c>
      <c r="N1500" s="1">
        <v>272439</v>
      </c>
    </row>
    <row r="1501" spans="1:14">
      <c r="A1501" s="13" t="s">
        <v>8505</v>
      </c>
      <c r="B1501" s="1" t="s">
        <v>8503</v>
      </c>
      <c r="C1501" s="13" t="s">
        <v>8504</v>
      </c>
      <c r="D1501" s="1" t="s">
        <v>8503</v>
      </c>
      <c r="E1501" s="13" t="s">
        <v>8502</v>
      </c>
      <c r="F1501" s="1" t="s">
        <v>8501</v>
      </c>
      <c r="G1501" s="13" t="s">
        <v>4162</v>
      </c>
      <c r="H1501" s="1" t="s">
        <v>4161</v>
      </c>
      <c r="I1501" s="1" t="s">
        <v>204</v>
      </c>
      <c r="J1501" s="1" t="s">
        <v>203</v>
      </c>
      <c r="K1501" s="1">
        <v>5970521</v>
      </c>
      <c r="L1501" s="1">
        <v>16302002</v>
      </c>
      <c r="M1501" s="1">
        <v>0</v>
      </c>
      <c r="N1501" s="1">
        <v>0</v>
      </c>
    </row>
    <row r="1502" spans="1:14">
      <c r="A1502" s="13" t="s">
        <v>15623</v>
      </c>
      <c r="B1502" s="1" t="s">
        <v>15622</v>
      </c>
      <c r="C1502" s="13" t="s">
        <v>15621</v>
      </c>
      <c r="D1502" s="1" t="s">
        <v>15620</v>
      </c>
      <c r="E1502" s="13" t="s">
        <v>3480</v>
      </c>
      <c r="F1502" s="1" t="s">
        <v>3479</v>
      </c>
      <c r="G1502" s="13" t="s">
        <v>3187</v>
      </c>
      <c r="H1502" s="1" t="s">
        <v>3186</v>
      </c>
      <c r="I1502" s="1" t="s">
        <v>204</v>
      </c>
      <c r="J1502" s="1" t="s">
        <v>203</v>
      </c>
      <c r="K1502" s="1">
        <v>5961362</v>
      </c>
      <c r="L1502" s="1">
        <v>323880</v>
      </c>
      <c r="M1502" s="1">
        <v>0</v>
      </c>
      <c r="N1502" s="1">
        <v>0</v>
      </c>
    </row>
    <row r="1503" spans="1:14">
      <c r="A1503" s="12">
        <v>41139000</v>
      </c>
      <c r="B1503" s="1" t="s">
        <v>11156</v>
      </c>
      <c r="C1503" s="12">
        <v>411390</v>
      </c>
      <c r="D1503" s="1" t="s">
        <v>11155</v>
      </c>
      <c r="E1503" s="12">
        <v>4113</v>
      </c>
      <c r="F1503" s="1" t="s">
        <v>2611</v>
      </c>
      <c r="G1503" s="12">
        <v>41</v>
      </c>
      <c r="H1503" s="1" t="s">
        <v>2610</v>
      </c>
      <c r="I1503" s="1" t="s">
        <v>2609</v>
      </c>
      <c r="J1503" s="1" t="s">
        <v>2608</v>
      </c>
      <c r="K1503" s="1">
        <v>5945719</v>
      </c>
      <c r="L1503" s="1">
        <v>36566</v>
      </c>
      <c r="M1503" s="1">
        <v>315087</v>
      </c>
      <c r="N1503" s="1">
        <v>5338</v>
      </c>
    </row>
    <row r="1504" spans="1:14">
      <c r="A1504" s="12">
        <v>65061000</v>
      </c>
      <c r="B1504" s="1" t="s">
        <v>6923</v>
      </c>
      <c r="C1504" s="12">
        <v>650610</v>
      </c>
      <c r="D1504" s="1" t="s">
        <v>6922</v>
      </c>
      <c r="E1504" s="12">
        <v>6506</v>
      </c>
      <c r="F1504" s="1" t="s">
        <v>6921</v>
      </c>
      <c r="G1504" s="12">
        <v>65</v>
      </c>
      <c r="H1504" s="1" t="s">
        <v>6427</v>
      </c>
      <c r="I1504" s="1" t="s">
        <v>154</v>
      </c>
      <c r="J1504" s="1" t="s">
        <v>153</v>
      </c>
      <c r="K1504" s="1">
        <v>5928328</v>
      </c>
      <c r="L1504" s="1">
        <v>432593</v>
      </c>
      <c r="M1504" s="1">
        <v>50865103</v>
      </c>
      <c r="N1504" s="1">
        <v>2670288</v>
      </c>
    </row>
    <row r="1505" spans="1:14">
      <c r="A1505" s="12">
        <v>35040011</v>
      </c>
      <c r="B1505" s="1" t="s">
        <v>9576</v>
      </c>
      <c r="C1505" s="12">
        <v>350400</v>
      </c>
      <c r="D1505" s="1" t="s">
        <v>6265</v>
      </c>
      <c r="E1505" s="12">
        <v>3504</v>
      </c>
      <c r="F1505" s="1" t="s">
        <v>6265</v>
      </c>
      <c r="G1505" s="12">
        <v>35</v>
      </c>
      <c r="H1505" s="1" t="s">
        <v>432</v>
      </c>
      <c r="I1505" s="1" t="s">
        <v>12</v>
      </c>
      <c r="J1505" s="1" t="s">
        <v>11</v>
      </c>
      <c r="K1505" s="1">
        <v>5927781</v>
      </c>
      <c r="L1505" s="1">
        <v>269630</v>
      </c>
      <c r="M1505" s="1">
        <v>3022820</v>
      </c>
      <c r="N1505" s="1">
        <v>76936</v>
      </c>
    </row>
    <row r="1506" spans="1:14">
      <c r="A1506" s="12">
        <v>48115910</v>
      </c>
      <c r="B1506" s="1" t="s">
        <v>3889</v>
      </c>
      <c r="C1506" s="12">
        <v>481159</v>
      </c>
      <c r="D1506" s="1" t="s">
        <v>3442</v>
      </c>
      <c r="E1506" s="12">
        <v>4811</v>
      </c>
      <c r="F1506" s="1" t="s">
        <v>2415</v>
      </c>
      <c r="G1506" s="12">
        <v>48</v>
      </c>
      <c r="H1506" s="1" t="s">
        <v>19</v>
      </c>
      <c r="I1506" s="1" t="s">
        <v>18</v>
      </c>
      <c r="J1506" s="1" t="s">
        <v>17</v>
      </c>
      <c r="K1506" s="1">
        <v>5910954</v>
      </c>
      <c r="L1506" s="1">
        <v>1648299</v>
      </c>
      <c r="M1506" s="1">
        <v>5386772</v>
      </c>
      <c r="N1506" s="1">
        <v>937624</v>
      </c>
    </row>
    <row r="1507" spans="1:14">
      <c r="A1507" s="12">
        <v>39219090</v>
      </c>
      <c r="B1507" s="1" t="s">
        <v>8769</v>
      </c>
      <c r="C1507" s="12">
        <v>392190</v>
      </c>
      <c r="D1507" s="1" t="s">
        <v>3454</v>
      </c>
      <c r="E1507" s="12">
        <v>3921</v>
      </c>
      <c r="F1507" s="1" t="s">
        <v>2147</v>
      </c>
      <c r="G1507" s="12">
        <v>39</v>
      </c>
      <c r="H1507" s="1" t="s">
        <v>38</v>
      </c>
      <c r="I1507" s="1" t="s">
        <v>37</v>
      </c>
      <c r="J1507" s="1" t="s">
        <v>36</v>
      </c>
      <c r="K1507" s="1">
        <v>5899926</v>
      </c>
      <c r="L1507" s="1">
        <v>1539181</v>
      </c>
      <c r="M1507" s="1">
        <v>67724307</v>
      </c>
      <c r="N1507" s="1">
        <v>14077367</v>
      </c>
    </row>
    <row r="1508" spans="1:14">
      <c r="A1508" s="12">
        <v>74122000</v>
      </c>
      <c r="B1508" s="1" t="s">
        <v>11033</v>
      </c>
      <c r="C1508" s="12">
        <v>741220</v>
      </c>
      <c r="D1508" s="1" t="s">
        <v>11032</v>
      </c>
      <c r="E1508" s="12">
        <v>7412</v>
      </c>
      <c r="F1508" s="1" t="s">
        <v>6834</v>
      </c>
      <c r="G1508" s="12">
        <v>74</v>
      </c>
      <c r="H1508" s="1" t="s">
        <v>491</v>
      </c>
      <c r="I1508" s="1" t="s">
        <v>107</v>
      </c>
      <c r="J1508" s="1" t="s">
        <v>106</v>
      </c>
      <c r="K1508" s="1">
        <v>5890995</v>
      </c>
      <c r="L1508" s="1">
        <v>128641</v>
      </c>
      <c r="M1508" s="1">
        <v>56705995</v>
      </c>
      <c r="N1508" s="1">
        <v>3162347</v>
      </c>
    </row>
    <row r="1509" spans="1:14">
      <c r="A1509" s="12">
        <v>83024200</v>
      </c>
      <c r="B1509" s="1" t="s">
        <v>10921</v>
      </c>
      <c r="C1509" s="12">
        <v>830242</v>
      </c>
      <c r="D1509" s="1" t="s">
        <v>10920</v>
      </c>
      <c r="E1509" s="12">
        <v>8302</v>
      </c>
      <c r="F1509" s="1" t="s">
        <v>5023</v>
      </c>
      <c r="G1509" s="12">
        <v>83</v>
      </c>
      <c r="H1509" s="1" t="s">
        <v>929</v>
      </c>
      <c r="I1509" s="1" t="s">
        <v>107</v>
      </c>
      <c r="J1509" s="1" t="s">
        <v>106</v>
      </c>
      <c r="K1509" s="1">
        <v>5890405</v>
      </c>
      <c r="L1509" s="1">
        <v>1115205</v>
      </c>
      <c r="M1509" s="1">
        <v>100716890</v>
      </c>
      <c r="N1509" s="1">
        <v>65751680</v>
      </c>
    </row>
    <row r="1510" spans="1:14">
      <c r="A1510" s="12">
        <v>84825090</v>
      </c>
      <c r="B1510" s="1" t="s">
        <v>11067</v>
      </c>
      <c r="C1510" s="12">
        <v>848250</v>
      </c>
      <c r="D1510" s="1" t="s">
        <v>11066</v>
      </c>
      <c r="E1510" s="12">
        <v>8482</v>
      </c>
      <c r="F1510" s="1" t="s">
        <v>6739</v>
      </c>
      <c r="G1510" s="12">
        <v>84</v>
      </c>
      <c r="H1510" s="1" t="s">
        <v>28</v>
      </c>
      <c r="I1510" s="1" t="s">
        <v>27</v>
      </c>
      <c r="J1510" s="1" t="s">
        <v>26</v>
      </c>
      <c r="K1510" s="1">
        <v>5886568</v>
      </c>
      <c r="L1510" s="1">
        <v>36609</v>
      </c>
      <c r="M1510" s="1">
        <v>32468405</v>
      </c>
      <c r="N1510" s="1">
        <v>444599</v>
      </c>
    </row>
    <row r="1511" spans="1:14">
      <c r="A1511" s="12">
        <v>28291100</v>
      </c>
      <c r="B1511" s="1" t="s">
        <v>3531</v>
      </c>
      <c r="C1511" s="12">
        <v>282911</v>
      </c>
      <c r="D1511" s="1" t="s">
        <v>3531</v>
      </c>
      <c r="E1511" s="12">
        <v>2829</v>
      </c>
      <c r="F1511" s="1" t="s">
        <v>192</v>
      </c>
      <c r="G1511" s="12">
        <v>28</v>
      </c>
      <c r="H1511" s="1" t="s">
        <v>118</v>
      </c>
      <c r="I1511" s="1" t="s">
        <v>12</v>
      </c>
      <c r="J1511" s="1" t="s">
        <v>11</v>
      </c>
      <c r="K1511" s="1">
        <v>5871487</v>
      </c>
      <c r="L1511" s="1">
        <v>10427500</v>
      </c>
      <c r="M1511" s="1">
        <v>2496224</v>
      </c>
      <c r="N1511" s="1">
        <v>4355014</v>
      </c>
    </row>
    <row r="1512" spans="1:14">
      <c r="A1512" s="12">
        <v>87168000</v>
      </c>
      <c r="B1512" s="1" t="s">
        <v>9850</v>
      </c>
      <c r="C1512" s="12">
        <v>871680</v>
      </c>
      <c r="D1512" s="1" t="s">
        <v>9850</v>
      </c>
      <c r="E1512" s="12">
        <v>8716</v>
      </c>
      <c r="F1512" s="1" t="s">
        <v>3719</v>
      </c>
      <c r="G1512" s="12">
        <v>87</v>
      </c>
      <c r="H1512" s="1" t="s">
        <v>633</v>
      </c>
      <c r="I1512" s="1" t="s">
        <v>272</v>
      </c>
      <c r="J1512" s="1" t="s">
        <v>271</v>
      </c>
      <c r="K1512" s="1">
        <v>5868909</v>
      </c>
      <c r="L1512" s="1">
        <v>1550259</v>
      </c>
      <c r="M1512" s="1">
        <v>11379610</v>
      </c>
      <c r="N1512" s="1">
        <v>3359021</v>
      </c>
    </row>
    <row r="1513" spans="1:14">
      <c r="A1513" s="12">
        <v>72173010</v>
      </c>
      <c r="B1513" s="1" t="s">
        <v>4760</v>
      </c>
      <c r="C1513" s="12">
        <v>721730</v>
      </c>
      <c r="D1513" s="1" t="s">
        <v>4759</v>
      </c>
      <c r="E1513" s="12">
        <v>7217</v>
      </c>
      <c r="F1513" s="1" t="s">
        <v>4654</v>
      </c>
      <c r="G1513" s="12">
        <v>72</v>
      </c>
      <c r="H1513" s="1" t="s">
        <v>436</v>
      </c>
      <c r="I1513" s="1" t="s">
        <v>107</v>
      </c>
      <c r="J1513" s="1" t="s">
        <v>106</v>
      </c>
      <c r="K1513" s="1">
        <v>5862488</v>
      </c>
      <c r="L1513" s="1">
        <v>3774076</v>
      </c>
      <c r="M1513" s="1">
        <v>9684141</v>
      </c>
      <c r="N1513" s="1">
        <v>7991552</v>
      </c>
    </row>
    <row r="1514" spans="1:14">
      <c r="A1514" s="12">
        <v>31023000</v>
      </c>
      <c r="B1514" s="1" t="s">
        <v>4012</v>
      </c>
      <c r="C1514" s="12">
        <v>310230</v>
      </c>
      <c r="D1514" s="1" t="s">
        <v>4012</v>
      </c>
      <c r="E1514" s="12">
        <v>3102</v>
      </c>
      <c r="F1514" s="1" t="s">
        <v>3949</v>
      </c>
      <c r="G1514" s="12">
        <v>31</v>
      </c>
      <c r="H1514" s="1" t="s">
        <v>870</v>
      </c>
      <c r="I1514" s="1" t="s">
        <v>12</v>
      </c>
      <c r="J1514" s="1" t="s">
        <v>11</v>
      </c>
      <c r="K1514" s="1">
        <v>5856188</v>
      </c>
      <c r="L1514" s="1">
        <v>12085023</v>
      </c>
      <c r="M1514" s="1">
        <v>253225772</v>
      </c>
      <c r="N1514" s="1">
        <v>1162989837</v>
      </c>
    </row>
    <row r="1515" spans="1:14">
      <c r="A1515" s="12">
        <v>84138100</v>
      </c>
      <c r="B1515" s="1" t="s">
        <v>10444</v>
      </c>
      <c r="C1515" s="12">
        <v>841381</v>
      </c>
      <c r="D1515" s="1" t="s">
        <v>10444</v>
      </c>
      <c r="E1515" s="12">
        <v>8413</v>
      </c>
      <c r="F1515" s="1" t="s">
        <v>3532</v>
      </c>
      <c r="G1515" s="12">
        <v>84</v>
      </c>
      <c r="H1515" s="1" t="s">
        <v>28</v>
      </c>
      <c r="I1515" s="1" t="s">
        <v>27</v>
      </c>
      <c r="J1515" s="1" t="s">
        <v>26</v>
      </c>
      <c r="K1515" s="1">
        <v>5853798</v>
      </c>
      <c r="L1515" s="1">
        <v>281475</v>
      </c>
      <c r="M1515" s="1">
        <v>75773282</v>
      </c>
      <c r="N1515" s="1">
        <v>4192594</v>
      </c>
    </row>
    <row r="1516" spans="1:14">
      <c r="A1516" s="12">
        <v>39069049</v>
      </c>
      <c r="B1516" s="1" t="s">
        <v>3157</v>
      </c>
      <c r="C1516" s="12">
        <v>390690</v>
      </c>
      <c r="D1516" s="1" t="s">
        <v>734</v>
      </c>
      <c r="E1516" s="12">
        <v>3906</v>
      </c>
      <c r="F1516" s="1" t="s">
        <v>733</v>
      </c>
      <c r="G1516" s="12">
        <v>39</v>
      </c>
      <c r="H1516" s="1" t="s">
        <v>38</v>
      </c>
      <c r="I1516" s="1" t="s">
        <v>37</v>
      </c>
      <c r="J1516" s="1" t="s">
        <v>36</v>
      </c>
      <c r="K1516" s="1">
        <v>5840104</v>
      </c>
      <c r="L1516" s="1">
        <v>1151700</v>
      </c>
      <c r="M1516" s="1">
        <v>104885809</v>
      </c>
      <c r="N1516" s="1">
        <v>36522662</v>
      </c>
    </row>
    <row r="1517" spans="1:14">
      <c r="A1517" s="12">
        <v>62046200</v>
      </c>
      <c r="B1517" s="1" t="s">
        <v>10229</v>
      </c>
      <c r="C1517" s="12">
        <v>620462</v>
      </c>
      <c r="D1517" s="1" t="s">
        <v>10228</v>
      </c>
      <c r="E1517" s="12">
        <v>6204</v>
      </c>
      <c r="F1517" s="1" t="s">
        <v>5822</v>
      </c>
      <c r="G1517" s="12">
        <v>62</v>
      </c>
      <c r="H1517" s="1" t="s">
        <v>248</v>
      </c>
      <c r="I1517" s="1" t="s">
        <v>2</v>
      </c>
      <c r="J1517" s="1" t="s">
        <v>1</v>
      </c>
      <c r="K1517" s="1">
        <v>5839893</v>
      </c>
      <c r="L1517" s="1">
        <v>197504</v>
      </c>
      <c r="M1517" s="1">
        <v>45669054</v>
      </c>
      <c r="N1517" s="1">
        <v>2425859</v>
      </c>
    </row>
    <row r="1518" spans="1:14">
      <c r="A1518" s="12">
        <v>74091100</v>
      </c>
      <c r="B1518" s="1" t="s">
        <v>11415</v>
      </c>
      <c r="C1518" s="12">
        <v>740911</v>
      </c>
      <c r="D1518" s="1" t="s">
        <v>11414</v>
      </c>
      <c r="E1518" s="12">
        <v>7409</v>
      </c>
      <c r="F1518" s="1" t="s">
        <v>1511</v>
      </c>
      <c r="G1518" s="12">
        <v>74</v>
      </c>
      <c r="H1518" s="1" t="s">
        <v>491</v>
      </c>
      <c r="I1518" s="1" t="s">
        <v>107</v>
      </c>
      <c r="J1518" s="1" t="s">
        <v>106</v>
      </c>
      <c r="K1518" s="1">
        <v>5828693</v>
      </c>
      <c r="L1518" s="1">
        <v>534945</v>
      </c>
      <c r="M1518" s="1">
        <v>429925</v>
      </c>
      <c r="N1518" s="1">
        <v>37610</v>
      </c>
    </row>
    <row r="1519" spans="1:14">
      <c r="A1519" s="12">
        <v>84733042</v>
      </c>
      <c r="B1519" s="1" t="s">
        <v>11392</v>
      </c>
      <c r="C1519" s="12">
        <v>847330</v>
      </c>
      <c r="D1519" s="1" t="s">
        <v>651</v>
      </c>
      <c r="E1519" s="12">
        <v>8473</v>
      </c>
      <c r="F1519" s="1" t="s">
        <v>650</v>
      </c>
      <c r="G1519" s="12">
        <v>84</v>
      </c>
      <c r="H1519" s="1" t="s">
        <v>28</v>
      </c>
      <c r="I1519" s="1" t="s">
        <v>27</v>
      </c>
      <c r="J1519" s="1" t="s">
        <v>26</v>
      </c>
      <c r="K1519" s="1">
        <v>5820992</v>
      </c>
      <c r="L1519" s="1">
        <v>6168</v>
      </c>
      <c r="M1519" s="1">
        <v>120534241</v>
      </c>
      <c r="N1519" s="1">
        <v>112645</v>
      </c>
    </row>
    <row r="1520" spans="1:14">
      <c r="A1520" s="12">
        <v>94018000</v>
      </c>
      <c r="B1520" s="1" t="s">
        <v>11017</v>
      </c>
      <c r="C1520" s="12">
        <v>940180</v>
      </c>
      <c r="D1520" s="1" t="s">
        <v>11017</v>
      </c>
      <c r="E1520" s="12">
        <v>9401</v>
      </c>
      <c r="F1520" s="1" t="s">
        <v>1915</v>
      </c>
      <c r="G1520" s="12">
        <v>94</v>
      </c>
      <c r="H1520" s="1" t="s">
        <v>259</v>
      </c>
      <c r="I1520" s="1" t="s">
        <v>127</v>
      </c>
      <c r="J1520" s="1" t="s">
        <v>126</v>
      </c>
      <c r="K1520" s="1">
        <v>5810937</v>
      </c>
      <c r="L1520" s="1">
        <v>1359969</v>
      </c>
      <c r="M1520" s="1">
        <v>39631554</v>
      </c>
      <c r="N1520" s="1">
        <v>12909908</v>
      </c>
    </row>
    <row r="1521" spans="1:14">
      <c r="A1521" s="12">
        <v>85149000</v>
      </c>
      <c r="B1521" s="1" t="s">
        <v>8817</v>
      </c>
      <c r="C1521" s="12">
        <v>851490</v>
      </c>
      <c r="D1521" s="1" t="s">
        <v>8816</v>
      </c>
      <c r="E1521" s="12">
        <v>8514</v>
      </c>
      <c r="F1521" s="1" t="s">
        <v>6396</v>
      </c>
      <c r="G1521" s="12">
        <v>85</v>
      </c>
      <c r="H1521" s="1" t="s">
        <v>102</v>
      </c>
      <c r="I1521" s="1" t="s">
        <v>27</v>
      </c>
      <c r="J1521" s="1" t="s">
        <v>26</v>
      </c>
      <c r="K1521" s="1">
        <v>5808005</v>
      </c>
      <c r="L1521" s="1">
        <v>437072</v>
      </c>
      <c r="M1521" s="1">
        <v>11479921</v>
      </c>
      <c r="N1521" s="1">
        <v>509208</v>
      </c>
    </row>
    <row r="1522" spans="1:14">
      <c r="A1522" s="12">
        <v>85352900</v>
      </c>
      <c r="B1522" s="1" t="s">
        <v>8481</v>
      </c>
      <c r="C1522" s="12">
        <v>853529</v>
      </c>
      <c r="D1522" s="1" t="s">
        <v>8480</v>
      </c>
      <c r="E1522" s="12">
        <v>8535</v>
      </c>
      <c r="F1522" s="1" t="s">
        <v>1566</v>
      </c>
      <c r="G1522" s="12">
        <v>85</v>
      </c>
      <c r="H1522" s="1" t="s">
        <v>102</v>
      </c>
      <c r="I1522" s="1" t="s">
        <v>27</v>
      </c>
      <c r="J1522" s="1" t="s">
        <v>26</v>
      </c>
      <c r="K1522" s="1">
        <v>5798020</v>
      </c>
      <c r="L1522" s="1">
        <v>208418</v>
      </c>
      <c r="M1522" s="1">
        <v>12543765</v>
      </c>
      <c r="N1522" s="1">
        <v>647616</v>
      </c>
    </row>
    <row r="1523" spans="1:14">
      <c r="A1523" s="12">
        <v>31042090</v>
      </c>
      <c r="B1523" s="1" t="s">
        <v>9831</v>
      </c>
      <c r="C1523" s="12">
        <v>310420</v>
      </c>
      <c r="D1523" s="1" t="s">
        <v>8384</v>
      </c>
      <c r="E1523" s="12">
        <v>3104</v>
      </c>
      <c r="F1523" s="1" t="s">
        <v>871</v>
      </c>
      <c r="G1523" s="12">
        <v>31</v>
      </c>
      <c r="H1523" s="1" t="s">
        <v>870</v>
      </c>
      <c r="I1523" s="1" t="s">
        <v>12</v>
      </c>
      <c r="J1523" s="1" t="s">
        <v>11</v>
      </c>
      <c r="K1523" s="1">
        <v>5797586</v>
      </c>
      <c r="L1523" s="1">
        <v>10618214</v>
      </c>
      <c r="M1523" s="1">
        <v>3606983824</v>
      </c>
      <c r="N1523" s="1">
        <v>13651091870</v>
      </c>
    </row>
    <row r="1524" spans="1:14">
      <c r="A1524" s="12">
        <v>38089291</v>
      </c>
      <c r="B1524" s="1" t="s">
        <v>3393</v>
      </c>
      <c r="C1524" s="12">
        <v>380892</v>
      </c>
      <c r="D1524" s="1" t="s">
        <v>289</v>
      </c>
      <c r="E1524" s="12">
        <v>3808</v>
      </c>
      <c r="F1524" s="1" t="s">
        <v>288</v>
      </c>
      <c r="G1524" s="12">
        <v>38</v>
      </c>
      <c r="H1524" s="1" t="s">
        <v>244</v>
      </c>
      <c r="I1524" s="1" t="s">
        <v>12</v>
      </c>
      <c r="J1524" s="1" t="s">
        <v>11</v>
      </c>
      <c r="K1524" s="1">
        <v>5781783</v>
      </c>
      <c r="L1524" s="1">
        <v>846152</v>
      </c>
      <c r="M1524" s="1">
        <v>19210911</v>
      </c>
      <c r="N1524" s="1">
        <v>2993700</v>
      </c>
    </row>
    <row r="1525" spans="1:14">
      <c r="A1525" s="12">
        <v>30042099</v>
      </c>
      <c r="B1525" s="1" t="s">
        <v>9992</v>
      </c>
      <c r="C1525" s="12">
        <v>300420</v>
      </c>
      <c r="D1525" s="1" t="s">
        <v>365</v>
      </c>
      <c r="E1525" s="12">
        <v>3004</v>
      </c>
      <c r="F1525" s="1" t="s">
        <v>364</v>
      </c>
      <c r="G1525" s="12">
        <v>30</v>
      </c>
      <c r="H1525" s="1" t="s">
        <v>63</v>
      </c>
      <c r="I1525" s="1" t="s">
        <v>12</v>
      </c>
      <c r="J1525" s="1" t="s">
        <v>11</v>
      </c>
      <c r="K1525" s="1">
        <v>5774929</v>
      </c>
      <c r="L1525" s="1">
        <v>352134</v>
      </c>
      <c r="M1525" s="1">
        <v>77834578</v>
      </c>
      <c r="N1525" s="1">
        <v>1311629</v>
      </c>
    </row>
    <row r="1526" spans="1:14">
      <c r="A1526" s="12">
        <v>84314390</v>
      </c>
      <c r="B1526" s="1" t="s">
        <v>11086</v>
      </c>
      <c r="C1526" s="12">
        <v>843143</v>
      </c>
      <c r="D1526" s="1" t="s">
        <v>7670</v>
      </c>
      <c r="E1526" s="12">
        <v>8431</v>
      </c>
      <c r="F1526" s="1" t="s">
        <v>6068</v>
      </c>
      <c r="G1526" s="12">
        <v>84</v>
      </c>
      <c r="H1526" s="1" t="s">
        <v>28</v>
      </c>
      <c r="I1526" s="1" t="s">
        <v>27</v>
      </c>
      <c r="J1526" s="1" t="s">
        <v>26</v>
      </c>
      <c r="K1526" s="1">
        <v>5767021</v>
      </c>
      <c r="L1526" s="1">
        <v>527214</v>
      </c>
      <c r="M1526" s="1">
        <v>60806595</v>
      </c>
      <c r="N1526" s="1">
        <v>2838322</v>
      </c>
    </row>
    <row r="1527" spans="1:14">
      <c r="A1527" s="12">
        <v>39123910</v>
      </c>
      <c r="B1527" s="1" t="s">
        <v>8878</v>
      </c>
      <c r="C1527" s="12">
        <v>391239</v>
      </c>
      <c r="D1527" s="1" t="s">
        <v>3291</v>
      </c>
      <c r="E1527" s="12">
        <v>3912</v>
      </c>
      <c r="F1527" s="1" t="s">
        <v>1933</v>
      </c>
      <c r="G1527" s="12">
        <v>39</v>
      </c>
      <c r="H1527" s="1" t="s">
        <v>38</v>
      </c>
      <c r="I1527" s="1" t="s">
        <v>37</v>
      </c>
      <c r="J1527" s="1" t="s">
        <v>36</v>
      </c>
      <c r="K1527" s="1">
        <v>5752505</v>
      </c>
      <c r="L1527" s="1">
        <v>297490</v>
      </c>
      <c r="M1527" s="1">
        <v>91618873</v>
      </c>
      <c r="N1527" s="1">
        <v>18480295</v>
      </c>
    </row>
    <row r="1528" spans="1:14">
      <c r="A1528" s="12">
        <v>84733049</v>
      </c>
      <c r="B1528" s="1" t="s">
        <v>11251</v>
      </c>
      <c r="C1528" s="12">
        <v>847330</v>
      </c>
      <c r="D1528" s="1" t="s">
        <v>651</v>
      </c>
      <c r="E1528" s="12">
        <v>8473</v>
      </c>
      <c r="F1528" s="1" t="s">
        <v>650</v>
      </c>
      <c r="G1528" s="12">
        <v>84</v>
      </c>
      <c r="H1528" s="1" t="s">
        <v>28</v>
      </c>
      <c r="I1528" s="1" t="s">
        <v>27</v>
      </c>
      <c r="J1528" s="1" t="s">
        <v>26</v>
      </c>
      <c r="K1528" s="1">
        <v>5749534</v>
      </c>
      <c r="L1528" s="1">
        <v>11589</v>
      </c>
      <c r="M1528" s="1">
        <v>76298640</v>
      </c>
      <c r="N1528" s="1">
        <v>246272</v>
      </c>
    </row>
    <row r="1529" spans="1:14">
      <c r="A1529" s="12">
        <v>90211020</v>
      </c>
      <c r="B1529" s="1" t="s">
        <v>11095</v>
      </c>
      <c r="C1529" s="12">
        <v>902110</v>
      </c>
      <c r="D1529" s="1" t="s">
        <v>8593</v>
      </c>
      <c r="E1529" s="12">
        <v>9021</v>
      </c>
      <c r="F1529" s="1" t="s">
        <v>5949</v>
      </c>
      <c r="G1529" s="12">
        <v>90</v>
      </c>
      <c r="H1529" s="1" t="s">
        <v>512</v>
      </c>
      <c r="I1529" s="1" t="s">
        <v>49</v>
      </c>
      <c r="J1529" s="1" t="s">
        <v>48</v>
      </c>
      <c r="K1529" s="1">
        <v>5747146</v>
      </c>
      <c r="L1529" s="1">
        <v>109461</v>
      </c>
      <c r="M1529" s="1">
        <v>78710064</v>
      </c>
      <c r="N1529" s="1">
        <v>63455</v>
      </c>
    </row>
    <row r="1530" spans="1:14">
      <c r="A1530" s="12">
        <v>85439090</v>
      </c>
      <c r="B1530" s="1" t="s">
        <v>11431</v>
      </c>
      <c r="C1530" s="12">
        <v>854390</v>
      </c>
      <c r="D1530" s="1" t="s">
        <v>7826</v>
      </c>
      <c r="E1530" s="12">
        <v>8543</v>
      </c>
      <c r="F1530" s="1" t="s">
        <v>763</v>
      </c>
      <c r="G1530" s="12">
        <v>85</v>
      </c>
      <c r="H1530" s="1" t="s">
        <v>102</v>
      </c>
      <c r="I1530" s="1" t="s">
        <v>27</v>
      </c>
      <c r="J1530" s="1" t="s">
        <v>26</v>
      </c>
      <c r="K1530" s="1">
        <v>5726727</v>
      </c>
      <c r="L1530" s="1">
        <v>17861</v>
      </c>
      <c r="M1530" s="1">
        <v>16563456</v>
      </c>
      <c r="N1530" s="1">
        <v>269880</v>
      </c>
    </row>
    <row r="1531" spans="1:14">
      <c r="A1531" s="12">
        <v>96131000</v>
      </c>
      <c r="B1531" s="1" t="s">
        <v>4213</v>
      </c>
      <c r="C1531" s="12">
        <v>961310</v>
      </c>
      <c r="D1531" s="1" t="s">
        <v>4213</v>
      </c>
      <c r="E1531" s="12">
        <v>9613</v>
      </c>
      <c r="F1531" s="1" t="s">
        <v>1101</v>
      </c>
      <c r="G1531" s="12">
        <v>96</v>
      </c>
      <c r="H1531" s="1" t="s">
        <v>128</v>
      </c>
      <c r="I1531" s="1" t="s">
        <v>127</v>
      </c>
      <c r="J1531" s="1" t="s">
        <v>126</v>
      </c>
      <c r="K1531" s="1">
        <v>5721949</v>
      </c>
      <c r="L1531" s="1">
        <v>562935</v>
      </c>
      <c r="M1531" s="1">
        <v>161066</v>
      </c>
      <c r="N1531" s="1">
        <v>68678</v>
      </c>
    </row>
    <row r="1532" spans="1:14">
      <c r="A1532" s="12">
        <v>29221100</v>
      </c>
      <c r="B1532" s="1" t="s">
        <v>11711</v>
      </c>
      <c r="C1532" s="12">
        <v>292211</v>
      </c>
      <c r="D1532" s="1" t="s">
        <v>11711</v>
      </c>
      <c r="E1532" s="12">
        <v>2922</v>
      </c>
      <c r="F1532" s="1" t="s">
        <v>294</v>
      </c>
      <c r="G1532" s="12">
        <v>29</v>
      </c>
      <c r="H1532" s="1" t="s">
        <v>13</v>
      </c>
      <c r="I1532" s="1" t="s">
        <v>12</v>
      </c>
      <c r="J1532" s="1" t="s">
        <v>11</v>
      </c>
      <c r="K1532" s="1">
        <v>5712059</v>
      </c>
      <c r="L1532" s="1">
        <v>3344273</v>
      </c>
      <c r="M1532" s="1">
        <v>17538573</v>
      </c>
      <c r="N1532" s="1">
        <v>13605728</v>
      </c>
    </row>
    <row r="1533" spans="1:14">
      <c r="A1533" s="12">
        <v>41044120</v>
      </c>
      <c r="B1533" s="1" t="s">
        <v>10994</v>
      </c>
      <c r="C1533" s="12">
        <v>410441</v>
      </c>
      <c r="D1533" s="1" t="s">
        <v>9301</v>
      </c>
      <c r="E1533" s="12">
        <v>4104</v>
      </c>
      <c r="F1533" s="1" t="s">
        <v>4570</v>
      </c>
      <c r="G1533" s="12">
        <v>41</v>
      </c>
      <c r="H1533" s="1" t="s">
        <v>2610</v>
      </c>
      <c r="I1533" s="1" t="s">
        <v>2609</v>
      </c>
      <c r="J1533" s="1" t="s">
        <v>2608</v>
      </c>
      <c r="K1533" s="1">
        <v>5704399</v>
      </c>
      <c r="L1533" s="1">
        <v>891736</v>
      </c>
      <c r="M1533" s="1">
        <v>0</v>
      </c>
      <c r="N1533" s="1">
        <v>0</v>
      </c>
    </row>
    <row r="1534" spans="1:14">
      <c r="A1534" s="12">
        <v>73072900</v>
      </c>
      <c r="B1534" s="1" t="s">
        <v>10639</v>
      </c>
      <c r="C1534" s="12">
        <v>730729</v>
      </c>
      <c r="D1534" s="1" t="s">
        <v>10639</v>
      </c>
      <c r="E1534" s="12">
        <v>7307</v>
      </c>
      <c r="F1534" s="1" t="s">
        <v>5339</v>
      </c>
      <c r="G1534" s="12">
        <v>73</v>
      </c>
      <c r="H1534" s="1" t="s">
        <v>108</v>
      </c>
      <c r="I1534" s="1" t="s">
        <v>107</v>
      </c>
      <c r="J1534" s="1" t="s">
        <v>106</v>
      </c>
      <c r="K1534" s="1">
        <v>5688791</v>
      </c>
      <c r="L1534" s="1">
        <v>136343</v>
      </c>
      <c r="M1534" s="1">
        <v>47517260</v>
      </c>
      <c r="N1534" s="1">
        <v>1121640</v>
      </c>
    </row>
    <row r="1535" spans="1:14">
      <c r="A1535" s="12">
        <v>72259990</v>
      </c>
      <c r="B1535" s="1" t="s">
        <v>6732</v>
      </c>
      <c r="C1535" s="12">
        <v>722599</v>
      </c>
      <c r="D1535" s="1" t="s">
        <v>3266</v>
      </c>
      <c r="E1535" s="12">
        <v>7225</v>
      </c>
      <c r="F1535" s="1" t="s">
        <v>2009</v>
      </c>
      <c r="G1535" s="12">
        <v>72</v>
      </c>
      <c r="H1535" s="1" t="s">
        <v>436</v>
      </c>
      <c r="I1535" s="1" t="s">
        <v>107</v>
      </c>
      <c r="J1535" s="1" t="s">
        <v>106</v>
      </c>
      <c r="K1535" s="1">
        <v>5679416</v>
      </c>
      <c r="L1535" s="1">
        <v>2818918</v>
      </c>
      <c r="M1535" s="1">
        <v>15392089</v>
      </c>
      <c r="N1535" s="1">
        <v>18797985</v>
      </c>
    </row>
    <row r="1536" spans="1:14">
      <c r="A1536" s="12">
        <v>85158090</v>
      </c>
      <c r="B1536" s="1" t="s">
        <v>9723</v>
      </c>
      <c r="C1536" s="12">
        <v>851580</v>
      </c>
      <c r="D1536" s="1" t="s">
        <v>7632</v>
      </c>
      <c r="E1536" s="12">
        <v>8515</v>
      </c>
      <c r="F1536" s="1" t="s">
        <v>1425</v>
      </c>
      <c r="G1536" s="12">
        <v>85</v>
      </c>
      <c r="H1536" s="1" t="s">
        <v>102</v>
      </c>
      <c r="I1536" s="1" t="s">
        <v>27</v>
      </c>
      <c r="J1536" s="1" t="s">
        <v>26</v>
      </c>
      <c r="K1536" s="1">
        <v>5666037</v>
      </c>
      <c r="L1536" s="1">
        <v>96905</v>
      </c>
      <c r="M1536" s="1">
        <v>20896442</v>
      </c>
      <c r="N1536" s="1">
        <v>858238</v>
      </c>
    </row>
    <row r="1537" spans="1:14">
      <c r="A1537" s="12">
        <v>85176249</v>
      </c>
      <c r="B1537" s="1" t="s">
        <v>11639</v>
      </c>
      <c r="C1537" s="12">
        <v>851762</v>
      </c>
      <c r="D1537" s="1" t="s">
        <v>853</v>
      </c>
      <c r="E1537" s="12">
        <v>8517</v>
      </c>
      <c r="F1537" s="1" t="s">
        <v>852</v>
      </c>
      <c r="G1537" s="12">
        <v>85</v>
      </c>
      <c r="H1537" s="1" t="s">
        <v>102</v>
      </c>
      <c r="I1537" s="1" t="s">
        <v>27</v>
      </c>
      <c r="J1537" s="1" t="s">
        <v>26</v>
      </c>
      <c r="K1537" s="1">
        <v>5665248</v>
      </c>
      <c r="L1537" s="1">
        <v>25464</v>
      </c>
      <c r="M1537" s="1">
        <v>56204130</v>
      </c>
      <c r="N1537" s="1">
        <v>284773</v>
      </c>
    </row>
    <row r="1538" spans="1:14">
      <c r="A1538" s="12">
        <v>61062000</v>
      </c>
      <c r="B1538" s="1" t="s">
        <v>10674</v>
      </c>
      <c r="C1538" s="12">
        <v>610620</v>
      </c>
      <c r="D1538" s="1" t="s">
        <v>10673</v>
      </c>
      <c r="E1538" s="12">
        <v>6106</v>
      </c>
      <c r="F1538" s="1" t="s">
        <v>9604</v>
      </c>
      <c r="G1538" s="12">
        <v>61</v>
      </c>
      <c r="H1538" s="1" t="s">
        <v>234</v>
      </c>
      <c r="I1538" s="1" t="s">
        <v>2</v>
      </c>
      <c r="J1538" s="1" t="s">
        <v>1</v>
      </c>
      <c r="K1538" s="1">
        <v>5634993</v>
      </c>
      <c r="L1538" s="1">
        <v>191862</v>
      </c>
      <c r="M1538" s="1">
        <v>81116662</v>
      </c>
      <c r="N1538" s="1">
        <v>5942458</v>
      </c>
    </row>
    <row r="1539" spans="1:14">
      <c r="A1539" s="12">
        <v>25232910</v>
      </c>
      <c r="B1539" s="1" t="s">
        <v>4471</v>
      </c>
      <c r="C1539" s="12">
        <v>252329</v>
      </c>
      <c r="D1539" s="1" t="s">
        <v>4288</v>
      </c>
      <c r="E1539" s="12">
        <v>2523</v>
      </c>
      <c r="F1539" s="1" t="s">
        <v>2095</v>
      </c>
      <c r="G1539" s="12">
        <v>25</v>
      </c>
      <c r="H1539" s="1" t="s">
        <v>226</v>
      </c>
      <c r="I1539" s="1" t="s">
        <v>225</v>
      </c>
      <c r="J1539" s="1" t="s">
        <v>224</v>
      </c>
      <c r="K1539" s="1">
        <v>5628778</v>
      </c>
      <c r="L1539" s="1">
        <v>69272611</v>
      </c>
      <c r="M1539" s="1">
        <v>72227</v>
      </c>
      <c r="N1539" s="1">
        <v>577525</v>
      </c>
    </row>
    <row r="1540" spans="1:14">
      <c r="A1540" s="12">
        <v>84322900</v>
      </c>
      <c r="B1540" s="1" t="s">
        <v>7578</v>
      </c>
      <c r="C1540" s="12">
        <v>843229</v>
      </c>
      <c r="D1540" s="1" t="s">
        <v>7577</v>
      </c>
      <c r="E1540" s="12">
        <v>8432</v>
      </c>
      <c r="F1540" s="1" t="s">
        <v>2466</v>
      </c>
      <c r="G1540" s="12">
        <v>84</v>
      </c>
      <c r="H1540" s="1" t="s">
        <v>28</v>
      </c>
      <c r="I1540" s="1" t="s">
        <v>27</v>
      </c>
      <c r="J1540" s="1" t="s">
        <v>26</v>
      </c>
      <c r="K1540" s="1">
        <v>5618467</v>
      </c>
      <c r="L1540" s="1">
        <v>829185</v>
      </c>
      <c r="M1540" s="1">
        <v>14410467</v>
      </c>
      <c r="N1540" s="1">
        <v>4472480</v>
      </c>
    </row>
    <row r="1541" spans="1:14">
      <c r="A1541" s="12">
        <v>90212900</v>
      </c>
      <c r="B1541" s="1" t="s">
        <v>10709</v>
      </c>
      <c r="C1541" s="12">
        <v>902129</v>
      </c>
      <c r="D1541" s="1" t="s">
        <v>10709</v>
      </c>
      <c r="E1541" s="12">
        <v>9021</v>
      </c>
      <c r="F1541" s="1" t="s">
        <v>5949</v>
      </c>
      <c r="G1541" s="12">
        <v>90</v>
      </c>
      <c r="H1541" s="1" t="s">
        <v>512</v>
      </c>
      <c r="I1541" s="1" t="s">
        <v>49</v>
      </c>
      <c r="J1541" s="1" t="s">
        <v>48</v>
      </c>
      <c r="K1541" s="1">
        <v>5602370</v>
      </c>
      <c r="L1541" s="1">
        <v>14217</v>
      </c>
      <c r="M1541" s="1">
        <v>6883135</v>
      </c>
      <c r="N1541" s="1">
        <v>120773</v>
      </c>
    </row>
    <row r="1542" spans="1:14">
      <c r="A1542" s="12">
        <v>53089000</v>
      </c>
      <c r="B1542" s="1" t="s">
        <v>11531</v>
      </c>
      <c r="C1542" s="12">
        <v>530890</v>
      </c>
      <c r="D1542" s="1" t="s">
        <v>11531</v>
      </c>
      <c r="E1542" s="12">
        <v>5308</v>
      </c>
      <c r="F1542" s="1" t="s">
        <v>11530</v>
      </c>
      <c r="G1542" s="12">
        <v>53</v>
      </c>
      <c r="H1542" s="1" t="s">
        <v>3</v>
      </c>
      <c r="I1542" s="1" t="s">
        <v>2</v>
      </c>
      <c r="J1542" s="1" t="s">
        <v>1</v>
      </c>
      <c r="K1542" s="1">
        <v>5593397</v>
      </c>
      <c r="L1542" s="1">
        <v>3143029</v>
      </c>
      <c r="M1542" s="1">
        <v>352336</v>
      </c>
      <c r="N1542" s="1">
        <v>30041</v>
      </c>
    </row>
    <row r="1543" spans="1:14">
      <c r="A1543" s="12">
        <v>29054300</v>
      </c>
      <c r="B1543" s="1" t="s">
        <v>3811</v>
      </c>
      <c r="C1543" s="12">
        <v>290543</v>
      </c>
      <c r="D1543" s="1" t="s">
        <v>3811</v>
      </c>
      <c r="E1543" s="12">
        <v>2905</v>
      </c>
      <c r="F1543" s="1" t="s">
        <v>527</v>
      </c>
      <c r="G1543" s="12">
        <v>29</v>
      </c>
      <c r="H1543" s="1" t="s">
        <v>13</v>
      </c>
      <c r="I1543" s="1" t="s">
        <v>12</v>
      </c>
      <c r="J1543" s="1" t="s">
        <v>11</v>
      </c>
      <c r="K1543" s="1">
        <v>5587988</v>
      </c>
      <c r="L1543" s="1">
        <v>1312017</v>
      </c>
      <c r="M1543" s="1">
        <v>7256863</v>
      </c>
      <c r="N1543" s="1">
        <v>1260894</v>
      </c>
    </row>
    <row r="1544" spans="1:14">
      <c r="A1544" s="12">
        <v>73259910</v>
      </c>
      <c r="B1544" s="1" t="s">
        <v>11409</v>
      </c>
      <c r="C1544" s="12">
        <v>732599</v>
      </c>
      <c r="D1544" s="1" t="s">
        <v>7877</v>
      </c>
      <c r="E1544" s="12">
        <v>7325</v>
      </c>
      <c r="F1544" s="1" t="s">
        <v>7877</v>
      </c>
      <c r="G1544" s="12">
        <v>73</v>
      </c>
      <c r="H1544" s="1" t="s">
        <v>108</v>
      </c>
      <c r="I1544" s="1" t="s">
        <v>107</v>
      </c>
      <c r="J1544" s="1" t="s">
        <v>106</v>
      </c>
      <c r="K1544" s="1">
        <v>5580977</v>
      </c>
      <c r="L1544" s="1">
        <v>465005</v>
      </c>
      <c r="M1544" s="1">
        <v>10514431</v>
      </c>
      <c r="N1544" s="1">
        <v>1382910</v>
      </c>
    </row>
    <row r="1545" spans="1:14">
      <c r="A1545" s="13" t="s">
        <v>6453</v>
      </c>
      <c r="B1545" s="1" t="s">
        <v>6450</v>
      </c>
      <c r="C1545" s="13" t="s">
        <v>6452</v>
      </c>
      <c r="D1545" s="1" t="s">
        <v>6450</v>
      </c>
      <c r="E1545" s="13" t="s">
        <v>6451</v>
      </c>
      <c r="F1545" s="1" t="s">
        <v>6450</v>
      </c>
      <c r="G1545" s="13" t="s">
        <v>1488</v>
      </c>
      <c r="H1545" s="1" t="s">
        <v>1487</v>
      </c>
      <c r="I1545" s="1" t="s">
        <v>59</v>
      </c>
      <c r="J1545" s="1" t="s">
        <v>58</v>
      </c>
      <c r="K1545" s="1">
        <v>5577185</v>
      </c>
      <c r="L1545" s="1">
        <v>8789937</v>
      </c>
      <c r="M1545" s="1">
        <v>41580</v>
      </c>
      <c r="N1545" s="1">
        <v>45900</v>
      </c>
    </row>
    <row r="1546" spans="1:14">
      <c r="A1546" s="12">
        <v>28276019</v>
      </c>
      <c r="B1546" s="1" t="s">
        <v>11370</v>
      </c>
      <c r="C1546" s="12">
        <v>282760</v>
      </c>
      <c r="D1546" s="1" t="s">
        <v>1598</v>
      </c>
      <c r="E1546" s="12">
        <v>2827</v>
      </c>
      <c r="F1546" s="1" t="s">
        <v>386</v>
      </c>
      <c r="G1546" s="12">
        <v>28</v>
      </c>
      <c r="H1546" s="1" t="s">
        <v>118</v>
      </c>
      <c r="I1546" s="1" t="s">
        <v>12</v>
      </c>
      <c r="J1546" s="1" t="s">
        <v>11</v>
      </c>
      <c r="K1546" s="1">
        <v>5568295</v>
      </c>
      <c r="L1546" s="1">
        <v>99872</v>
      </c>
      <c r="M1546" s="1">
        <v>320648</v>
      </c>
      <c r="N1546" s="1">
        <v>69112</v>
      </c>
    </row>
    <row r="1547" spans="1:14">
      <c r="A1547" s="12">
        <v>38089295</v>
      </c>
      <c r="B1547" s="1" t="s">
        <v>3385</v>
      </c>
      <c r="C1547" s="12">
        <v>380892</v>
      </c>
      <c r="D1547" s="1" t="s">
        <v>289</v>
      </c>
      <c r="E1547" s="12">
        <v>3808</v>
      </c>
      <c r="F1547" s="1" t="s">
        <v>288</v>
      </c>
      <c r="G1547" s="12">
        <v>38</v>
      </c>
      <c r="H1547" s="1" t="s">
        <v>244</v>
      </c>
      <c r="I1547" s="1" t="s">
        <v>12</v>
      </c>
      <c r="J1547" s="1" t="s">
        <v>11</v>
      </c>
      <c r="K1547" s="1">
        <v>5562744</v>
      </c>
      <c r="L1547" s="1">
        <v>1759452</v>
      </c>
      <c r="M1547" s="1">
        <v>1000568</v>
      </c>
      <c r="N1547" s="1">
        <v>107146</v>
      </c>
    </row>
    <row r="1548" spans="1:14">
      <c r="A1548" s="12">
        <v>15179090</v>
      </c>
      <c r="B1548" s="1" t="s">
        <v>9080</v>
      </c>
      <c r="C1548" s="12">
        <v>151790</v>
      </c>
      <c r="D1548" s="1" t="s">
        <v>9079</v>
      </c>
      <c r="E1548" s="12">
        <v>1517</v>
      </c>
      <c r="F1548" s="1" t="s">
        <v>9078</v>
      </c>
      <c r="G1548" s="12">
        <v>15</v>
      </c>
      <c r="H1548" s="1" t="s">
        <v>413</v>
      </c>
      <c r="I1548" s="1" t="s">
        <v>412</v>
      </c>
      <c r="J1548" s="1" t="s">
        <v>411</v>
      </c>
      <c r="K1548" s="1">
        <v>5556077</v>
      </c>
      <c r="L1548" s="1">
        <v>3063772</v>
      </c>
      <c r="M1548" s="1">
        <v>145043833</v>
      </c>
      <c r="N1548" s="1">
        <v>40116278</v>
      </c>
    </row>
    <row r="1549" spans="1:14">
      <c r="A1549" s="12">
        <v>48052500</v>
      </c>
      <c r="B1549" s="1" t="s">
        <v>44</v>
      </c>
      <c r="C1549" s="12">
        <v>480525</v>
      </c>
      <c r="D1549" s="1" t="s">
        <v>43</v>
      </c>
      <c r="E1549" s="12">
        <v>4805</v>
      </c>
      <c r="F1549" s="1" t="s">
        <v>42</v>
      </c>
      <c r="G1549" s="12">
        <v>48</v>
      </c>
      <c r="H1549" s="1" t="s">
        <v>19</v>
      </c>
      <c r="I1549" s="1" t="s">
        <v>18</v>
      </c>
      <c r="J1549" s="1" t="s">
        <v>17</v>
      </c>
      <c r="K1549" s="1">
        <v>5546988</v>
      </c>
      <c r="L1549" s="1">
        <v>10652445</v>
      </c>
      <c r="M1549" s="1">
        <v>1334805</v>
      </c>
      <c r="N1549" s="1">
        <v>2077991</v>
      </c>
    </row>
    <row r="1550" spans="1:14">
      <c r="A1550" s="12">
        <v>42050000</v>
      </c>
      <c r="B1550" s="1" t="s">
        <v>11602</v>
      </c>
      <c r="C1550" s="12">
        <v>420500</v>
      </c>
      <c r="D1550" s="1" t="s">
        <v>11602</v>
      </c>
      <c r="E1550" s="12">
        <v>4205</v>
      </c>
      <c r="F1550" s="1" t="s">
        <v>11601</v>
      </c>
      <c r="G1550" s="12">
        <v>42</v>
      </c>
      <c r="H1550" s="1" t="s">
        <v>6168</v>
      </c>
      <c r="I1550" s="1" t="s">
        <v>2609</v>
      </c>
      <c r="J1550" s="1" t="s">
        <v>2608</v>
      </c>
      <c r="K1550" s="1">
        <v>5542961</v>
      </c>
      <c r="L1550" s="1">
        <v>520795</v>
      </c>
      <c r="M1550" s="1">
        <v>5794103</v>
      </c>
      <c r="N1550" s="1">
        <v>103330</v>
      </c>
    </row>
    <row r="1551" spans="1:14">
      <c r="A1551" s="12">
        <v>84743100</v>
      </c>
      <c r="B1551" s="1" t="s">
        <v>10268</v>
      </c>
      <c r="C1551" s="12">
        <v>847431</v>
      </c>
      <c r="D1551" s="1" t="s">
        <v>10268</v>
      </c>
      <c r="E1551" s="12">
        <v>8474</v>
      </c>
      <c r="F1551" s="1" t="s">
        <v>2722</v>
      </c>
      <c r="G1551" s="12">
        <v>84</v>
      </c>
      <c r="H1551" s="1" t="s">
        <v>28</v>
      </c>
      <c r="I1551" s="1" t="s">
        <v>27</v>
      </c>
      <c r="J1551" s="1" t="s">
        <v>26</v>
      </c>
      <c r="K1551" s="1">
        <v>5538554</v>
      </c>
      <c r="L1551" s="1">
        <v>1501776</v>
      </c>
      <c r="M1551" s="1">
        <v>9413265</v>
      </c>
      <c r="N1551" s="1">
        <v>1576514</v>
      </c>
    </row>
    <row r="1552" spans="1:14">
      <c r="A1552" s="12">
        <v>38237010</v>
      </c>
      <c r="B1552" s="1" t="s">
        <v>8046</v>
      </c>
      <c r="C1552" s="12">
        <v>382370</v>
      </c>
      <c r="D1552" s="1" t="s">
        <v>1313</v>
      </c>
      <c r="E1552" s="12">
        <v>3823</v>
      </c>
      <c r="F1552" s="1" t="s">
        <v>1312</v>
      </c>
      <c r="G1552" s="12">
        <v>38</v>
      </c>
      <c r="H1552" s="1" t="s">
        <v>244</v>
      </c>
      <c r="I1552" s="1" t="s">
        <v>12</v>
      </c>
      <c r="J1552" s="1" t="s">
        <v>11</v>
      </c>
      <c r="K1552" s="1">
        <v>5534538</v>
      </c>
      <c r="L1552" s="1">
        <v>2469096</v>
      </c>
      <c r="M1552" s="1">
        <v>23342000</v>
      </c>
      <c r="N1552" s="1">
        <v>13743109</v>
      </c>
    </row>
    <row r="1553" spans="1:14">
      <c r="A1553" s="12">
        <v>71023100</v>
      </c>
      <c r="B1553" s="1" t="s">
        <v>11226</v>
      </c>
      <c r="C1553" s="12">
        <v>710231</v>
      </c>
      <c r="D1553" s="1" t="s">
        <v>11225</v>
      </c>
      <c r="E1553" s="12">
        <v>7102</v>
      </c>
      <c r="F1553" s="1" t="s">
        <v>6554</v>
      </c>
      <c r="G1553" s="12">
        <v>71</v>
      </c>
      <c r="H1553" s="1" t="s">
        <v>200</v>
      </c>
      <c r="I1553" s="1" t="s">
        <v>199</v>
      </c>
      <c r="J1553" s="1" t="s">
        <v>198</v>
      </c>
      <c r="K1553" s="1">
        <v>5514905</v>
      </c>
      <c r="L1553" s="1">
        <v>0</v>
      </c>
      <c r="M1553" s="1">
        <v>0</v>
      </c>
      <c r="N1553" s="1">
        <v>0</v>
      </c>
    </row>
    <row r="1554" spans="1:14">
      <c r="A1554" s="12">
        <v>36034000</v>
      </c>
      <c r="B1554" s="1" t="s">
        <v>7387</v>
      </c>
      <c r="C1554" s="12">
        <v>360340</v>
      </c>
      <c r="D1554" s="1" t="s">
        <v>7386</v>
      </c>
      <c r="E1554" s="12">
        <v>3603</v>
      </c>
      <c r="F1554" s="1" t="s">
        <v>2156</v>
      </c>
      <c r="G1554" s="12">
        <v>36</v>
      </c>
      <c r="H1554" s="1" t="s">
        <v>1643</v>
      </c>
      <c r="I1554" s="1" t="s">
        <v>12</v>
      </c>
      <c r="J1554" s="1" t="s">
        <v>11</v>
      </c>
      <c r="K1554" s="1">
        <v>5512665</v>
      </c>
      <c r="L1554" s="1">
        <v>264580</v>
      </c>
      <c r="M1554" s="1">
        <v>4867973</v>
      </c>
      <c r="N1554" s="1">
        <v>72721</v>
      </c>
    </row>
    <row r="1555" spans="1:14">
      <c r="A1555" s="12">
        <v>85043119</v>
      </c>
      <c r="B1555" s="1" t="s">
        <v>11103</v>
      </c>
      <c r="C1555" s="12">
        <v>850431</v>
      </c>
      <c r="D1555" s="1" t="s">
        <v>496</v>
      </c>
      <c r="E1555" s="12">
        <v>8504</v>
      </c>
      <c r="F1555" s="1" t="s">
        <v>495</v>
      </c>
      <c r="G1555" s="12">
        <v>85</v>
      </c>
      <c r="H1555" s="1" t="s">
        <v>102</v>
      </c>
      <c r="I1555" s="1" t="s">
        <v>27</v>
      </c>
      <c r="J1555" s="1" t="s">
        <v>26</v>
      </c>
      <c r="K1555" s="1">
        <v>5503727</v>
      </c>
      <c r="L1555" s="1">
        <v>242497</v>
      </c>
      <c r="M1555" s="1">
        <v>37358906</v>
      </c>
      <c r="N1555" s="1">
        <v>8050038</v>
      </c>
    </row>
    <row r="1556" spans="1:14">
      <c r="A1556" s="12">
        <v>72103010</v>
      </c>
      <c r="B1556" s="1" t="s">
        <v>10617</v>
      </c>
      <c r="C1556" s="12">
        <v>721030</v>
      </c>
      <c r="D1556" s="1" t="s">
        <v>10616</v>
      </c>
      <c r="E1556" s="12">
        <v>7210</v>
      </c>
      <c r="F1556" s="1" t="s">
        <v>964</v>
      </c>
      <c r="G1556" s="12">
        <v>72</v>
      </c>
      <c r="H1556" s="1" t="s">
        <v>436</v>
      </c>
      <c r="I1556" s="1" t="s">
        <v>107</v>
      </c>
      <c r="J1556" s="1" t="s">
        <v>106</v>
      </c>
      <c r="K1556" s="1">
        <v>5498107</v>
      </c>
      <c r="L1556" s="1">
        <v>3979997</v>
      </c>
      <c r="M1556" s="1">
        <v>43141674</v>
      </c>
      <c r="N1556" s="1">
        <v>34614242</v>
      </c>
    </row>
    <row r="1557" spans="1:14">
      <c r="A1557" s="12">
        <v>48089000</v>
      </c>
      <c r="B1557" s="1" t="s">
        <v>9032</v>
      </c>
      <c r="C1557" s="12">
        <v>480890</v>
      </c>
      <c r="D1557" s="1" t="s">
        <v>9031</v>
      </c>
      <c r="E1557" s="12">
        <v>4808</v>
      </c>
      <c r="F1557" s="1" t="s">
        <v>3871</v>
      </c>
      <c r="G1557" s="12">
        <v>48</v>
      </c>
      <c r="H1557" s="1" t="s">
        <v>19</v>
      </c>
      <c r="I1557" s="1" t="s">
        <v>18</v>
      </c>
      <c r="J1557" s="1" t="s">
        <v>17</v>
      </c>
      <c r="K1557" s="1">
        <v>5483195</v>
      </c>
      <c r="L1557" s="1">
        <v>1914602</v>
      </c>
      <c r="M1557" s="1">
        <v>4546245</v>
      </c>
      <c r="N1557" s="1">
        <v>2333905</v>
      </c>
    </row>
    <row r="1558" spans="1:14">
      <c r="A1558" s="12">
        <v>90229091</v>
      </c>
      <c r="B1558" s="1" t="s">
        <v>11456</v>
      </c>
      <c r="C1558" s="12">
        <v>902290</v>
      </c>
      <c r="D1558" s="1" t="s">
        <v>4392</v>
      </c>
      <c r="E1558" s="12">
        <v>9022</v>
      </c>
      <c r="F1558" s="1" t="s">
        <v>3898</v>
      </c>
      <c r="G1558" s="12">
        <v>90</v>
      </c>
      <c r="H1558" s="1" t="s">
        <v>512</v>
      </c>
      <c r="I1558" s="1" t="s">
        <v>49</v>
      </c>
      <c r="J1558" s="1" t="s">
        <v>48</v>
      </c>
      <c r="K1558" s="1">
        <v>5481845</v>
      </c>
      <c r="L1558" s="1">
        <v>26999</v>
      </c>
      <c r="M1558" s="1">
        <v>60764230</v>
      </c>
      <c r="N1558" s="1">
        <v>295860</v>
      </c>
    </row>
    <row r="1559" spans="1:14">
      <c r="A1559" s="12">
        <v>36032000</v>
      </c>
      <c r="B1559" s="1" t="s">
        <v>10760</v>
      </c>
      <c r="C1559" s="12">
        <v>360320</v>
      </c>
      <c r="D1559" s="1" t="s">
        <v>10759</v>
      </c>
      <c r="E1559" s="12">
        <v>3603</v>
      </c>
      <c r="F1559" s="1" t="s">
        <v>2156</v>
      </c>
      <c r="G1559" s="12">
        <v>36</v>
      </c>
      <c r="H1559" s="1" t="s">
        <v>1643</v>
      </c>
      <c r="I1559" s="1" t="s">
        <v>12</v>
      </c>
      <c r="J1559" s="1" t="s">
        <v>11</v>
      </c>
      <c r="K1559" s="1">
        <v>5480498</v>
      </c>
      <c r="L1559" s="1">
        <v>460469</v>
      </c>
      <c r="M1559" s="1">
        <v>462553</v>
      </c>
      <c r="N1559" s="1">
        <v>487</v>
      </c>
    </row>
    <row r="1560" spans="1:14">
      <c r="A1560" s="12">
        <v>82122010</v>
      </c>
      <c r="B1560" s="1" t="s">
        <v>6439</v>
      </c>
      <c r="C1560" s="12">
        <v>821220</v>
      </c>
      <c r="D1560" s="1" t="s">
        <v>6438</v>
      </c>
      <c r="E1560" s="12">
        <v>8212</v>
      </c>
      <c r="F1560" s="1" t="s">
        <v>2966</v>
      </c>
      <c r="G1560" s="12">
        <v>82</v>
      </c>
      <c r="H1560" s="1" t="s">
        <v>768</v>
      </c>
      <c r="I1560" s="1" t="s">
        <v>107</v>
      </c>
      <c r="J1560" s="1" t="s">
        <v>106</v>
      </c>
      <c r="K1560" s="1">
        <v>5473945</v>
      </c>
      <c r="L1560" s="1">
        <v>141190</v>
      </c>
      <c r="M1560" s="1">
        <v>21604862</v>
      </c>
      <c r="N1560" s="1">
        <v>648665</v>
      </c>
    </row>
    <row r="1561" spans="1:14">
      <c r="A1561" s="12">
        <v>84792000</v>
      </c>
      <c r="B1561" s="1" t="s">
        <v>1716</v>
      </c>
      <c r="C1561" s="12">
        <v>847920</v>
      </c>
      <c r="D1561" s="1" t="s">
        <v>1716</v>
      </c>
      <c r="E1561" s="12">
        <v>8479</v>
      </c>
      <c r="F1561" s="1" t="s">
        <v>310</v>
      </c>
      <c r="G1561" s="12">
        <v>84</v>
      </c>
      <c r="H1561" s="1" t="s">
        <v>28</v>
      </c>
      <c r="I1561" s="1" t="s">
        <v>27</v>
      </c>
      <c r="J1561" s="1" t="s">
        <v>26</v>
      </c>
      <c r="K1561" s="1">
        <v>5468609</v>
      </c>
      <c r="L1561" s="1">
        <v>350485</v>
      </c>
      <c r="M1561" s="1">
        <v>10071060</v>
      </c>
      <c r="N1561" s="1">
        <v>1231530</v>
      </c>
    </row>
    <row r="1562" spans="1:14">
      <c r="A1562" s="12">
        <v>38099219</v>
      </c>
      <c r="B1562" s="1" t="s">
        <v>3560</v>
      </c>
      <c r="C1562" s="12">
        <v>380992</v>
      </c>
      <c r="D1562" s="1" t="s">
        <v>3559</v>
      </c>
      <c r="E1562" s="12">
        <v>3809</v>
      </c>
      <c r="F1562" s="1" t="s">
        <v>397</v>
      </c>
      <c r="G1562" s="12">
        <v>38</v>
      </c>
      <c r="H1562" s="1" t="s">
        <v>244</v>
      </c>
      <c r="I1562" s="1" t="s">
        <v>12</v>
      </c>
      <c r="J1562" s="1" t="s">
        <v>11</v>
      </c>
      <c r="K1562" s="1">
        <v>5456311</v>
      </c>
      <c r="L1562" s="1">
        <v>664371</v>
      </c>
      <c r="M1562" s="1">
        <v>828864</v>
      </c>
      <c r="N1562" s="1">
        <v>201291</v>
      </c>
    </row>
    <row r="1563" spans="1:14">
      <c r="A1563" s="13" t="s">
        <v>11593</v>
      </c>
      <c r="B1563" s="1" t="s">
        <v>11592</v>
      </c>
      <c r="C1563" s="13" t="s">
        <v>11591</v>
      </c>
      <c r="D1563" s="1" t="s">
        <v>11590</v>
      </c>
      <c r="E1563" s="13" t="s">
        <v>11273</v>
      </c>
      <c r="F1563" s="1" t="s">
        <v>11272</v>
      </c>
      <c r="G1563" s="13" t="s">
        <v>3187</v>
      </c>
      <c r="H1563" s="1" t="s">
        <v>3186</v>
      </c>
      <c r="I1563" s="1" t="s">
        <v>204</v>
      </c>
      <c r="J1563" s="1" t="s">
        <v>203</v>
      </c>
      <c r="K1563" s="1">
        <v>5453342</v>
      </c>
      <c r="L1563" s="1">
        <v>120345</v>
      </c>
      <c r="M1563" s="1">
        <v>2758687</v>
      </c>
      <c r="N1563" s="1">
        <v>24050</v>
      </c>
    </row>
    <row r="1564" spans="1:14">
      <c r="A1564" s="12">
        <v>85159000</v>
      </c>
      <c r="B1564" s="1" t="s">
        <v>10285</v>
      </c>
      <c r="C1564" s="12">
        <v>851590</v>
      </c>
      <c r="D1564" s="1" t="s">
        <v>10284</v>
      </c>
      <c r="E1564" s="12">
        <v>8515</v>
      </c>
      <c r="F1564" s="1" t="s">
        <v>1425</v>
      </c>
      <c r="G1564" s="12">
        <v>85</v>
      </c>
      <c r="H1564" s="1" t="s">
        <v>102</v>
      </c>
      <c r="I1564" s="1" t="s">
        <v>27</v>
      </c>
      <c r="J1564" s="1" t="s">
        <v>26</v>
      </c>
      <c r="K1564" s="1">
        <v>5452498</v>
      </c>
      <c r="L1564" s="1">
        <v>114940</v>
      </c>
      <c r="M1564" s="1">
        <v>51668537</v>
      </c>
      <c r="N1564" s="1">
        <v>1693953</v>
      </c>
    </row>
    <row r="1565" spans="1:14">
      <c r="A1565" s="12">
        <v>84129090</v>
      </c>
      <c r="B1565" s="1" t="s">
        <v>5617</v>
      </c>
      <c r="C1565" s="12">
        <v>841290</v>
      </c>
      <c r="D1565" s="1" t="s">
        <v>5617</v>
      </c>
      <c r="E1565" s="12">
        <v>8412</v>
      </c>
      <c r="F1565" s="1" t="s">
        <v>5616</v>
      </c>
      <c r="G1565" s="12">
        <v>84</v>
      </c>
      <c r="H1565" s="1" t="s">
        <v>28</v>
      </c>
      <c r="I1565" s="1" t="s">
        <v>27</v>
      </c>
      <c r="J1565" s="1" t="s">
        <v>26</v>
      </c>
      <c r="K1565" s="1">
        <v>5445111</v>
      </c>
      <c r="L1565" s="1">
        <v>69416</v>
      </c>
      <c r="M1565" s="1">
        <v>28354577</v>
      </c>
      <c r="N1565" s="1">
        <v>1963169</v>
      </c>
    </row>
    <row r="1566" spans="1:14">
      <c r="A1566" s="12">
        <v>48025799</v>
      </c>
      <c r="B1566" s="1" t="s">
        <v>5559</v>
      </c>
      <c r="C1566" s="12">
        <v>480257</v>
      </c>
      <c r="D1566" s="1" t="s">
        <v>904</v>
      </c>
      <c r="E1566" s="12">
        <v>4802</v>
      </c>
      <c r="F1566" s="1" t="s">
        <v>150</v>
      </c>
      <c r="G1566" s="12">
        <v>48</v>
      </c>
      <c r="H1566" s="1" t="s">
        <v>19</v>
      </c>
      <c r="I1566" s="1" t="s">
        <v>18</v>
      </c>
      <c r="J1566" s="1" t="s">
        <v>17</v>
      </c>
      <c r="K1566" s="1">
        <v>5438751</v>
      </c>
      <c r="L1566" s="1">
        <v>2844845</v>
      </c>
      <c r="M1566" s="1">
        <v>5173354</v>
      </c>
      <c r="N1566" s="1">
        <v>5743219</v>
      </c>
    </row>
    <row r="1567" spans="1:14">
      <c r="A1567" s="12">
        <v>32061110</v>
      </c>
      <c r="B1567" s="1" t="s">
        <v>6714</v>
      </c>
      <c r="C1567" s="12">
        <v>320611</v>
      </c>
      <c r="D1567" s="1" t="s">
        <v>3394</v>
      </c>
      <c r="E1567" s="12">
        <v>3206</v>
      </c>
      <c r="F1567" s="1" t="s">
        <v>2167</v>
      </c>
      <c r="G1567" s="12">
        <v>32</v>
      </c>
      <c r="H1567" s="1" t="s">
        <v>1112</v>
      </c>
      <c r="I1567" s="1" t="s">
        <v>12</v>
      </c>
      <c r="J1567" s="1" t="s">
        <v>11</v>
      </c>
      <c r="K1567" s="1">
        <v>5436044</v>
      </c>
      <c r="L1567" s="1">
        <v>1575879</v>
      </c>
      <c r="M1567" s="1">
        <v>380476647</v>
      </c>
      <c r="N1567" s="1">
        <v>155405660</v>
      </c>
    </row>
    <row r="1568" spans="1:14">
      <c r="A1568" s="12">
        <v>12079990</v>
      </c>
      <c r="B1568" s="1" t="s">
        <v>4529</v>
      </c>
      <c r="C1568" s="12">
        <v>120799</v>
      </c>
      <c r="D1568" s="1" t="s">
        <v>4529</v>
      </c>
      <c r="E1568" s="12">
        <v>1207</v>
      </c>
      <c r="F1568" s="1" t="s">
        <v>4529</v>
      </c>
      <c r="G1568" s="12">
        <v>12</v>
      </c>
      <c r="H1568" s="1" t="s">
        <v>331</v>
      </c>
      <c r="I1568" s="1" t="s">
        <v>59</v>
      </c>
      <c r="J1568" s="1" t="s">
        <v>58</v>
      </c>
      <c r="K1568" s="1">
        <v>5423519</v>
      </c>
      <c r="L1568" s="1">
        <v>11399534</v>
      </c>
      <c r="M1568" s="1">
        <v>12033355</v>
      </c>
      <c r="N1568" s="1">
        <v>3996465</v>
      </c>
    </row>
    <row r="1569" spans="1:14">
      <c r="A1569" s="12">
        <v>21039021</v>
      </c>
      <c r="B1569" s="1" t="s">
        <v>11266</v>
      </c>
      <c r="C1569" s="12">
        <v>210390</v>
      </c>
      <c r="D1569" s="1" t="s">
        <v>4454</v>
      </c>
      <c r="E1569" s="12">
        <v>2103</v>
      </c>
      <c r="F1569" s="1" t="s">
        <v>3178</v>
      </c>
      <c r="G1569" s="12">
        <v>21</v>
      </c>
      <c r="H1569" s="1" t="s">
        <v>752</v>
      </c>
      <c r="I1569" s="1" t="s">
        <v>751</v>
      </c>
      <c r="J1569" s="1" t="s">
        <v>750</v>
      </c>
      <c r="K1569" s="1">
        <v>5422981</v>
      </c>
      <c r="L1569" s="1">
        <v>1522610</v>
      </c>
      <c r="M1569" s="1">
        <v>7329801</v>
      </c>
      <c r="N1569" s="1">
        <v>1107774</v>
      </c>
    </row>
    <row r="1570" spans="1:14">
      <c r="A1570" s="12">
        <v>82077020</v>
      </c>
      <c r="B1570" s="1" t="s">
        <v>11441</v>
      </c>
      <c r="C1570" s="12">
        <v>820770</v>
      </c>
      <c r="D1570" s="1" t="s">
        <v>8668</v>
      </c>
      <c r="E1570" s="12">
        <v>8207</v>
      </c>
      <c r="F1570" s="1" t="s">
        <v>4763</v>
      </c>
      <c r="G1570" s="12">
        <v>82</v>
      </c>
      <c r="H1570" s="1" t="s">
        <v>768</v>
      </c>
      <c r="I1570" s="1" t="s">
        <v>107</v>
      </c>
      <c r="J1570" s="1" t="s">
        <v>106</v>
      </c>
      <c r="K1570" s="1">
        <v>5421670</v>
      </c>
      <c r="L1570" s="1">
        <v>18897</v>
      </c>
      <c r="M1570" s="1">
        <v>753100</v>
      </c>
      <c r="N1570" s="1">
        <v>11686</v>
      </c>
    </row>
    <row r="1571" spans="1:14">
      <c r="A1571" s="12">
        <v>39094099</v>
      </c>
      <c r="B1571" s="1" t="s">
        <v>6712</v>
      </c>
      <c r="C1571" s="12">
        <v>390940</v>
      </c>
      <c r="D1571" s="1" t="s">
        <v>6711</v>
      </c>
      <c r="E1571" s="12">
        <v>3909</v>
      </c>
      <c r="F1571" s="1" t="s">
        <v>2501</v>
      </c>
      <c r="G1571" s="12">
        <v>39</v>
      </c>
      <c r="H1571" s="1" t="s">
        <v>38</v>
      </c>
      <c r="I1571" s="1" t="s">
        <v>37</v>
      </c>
      <c r="J1571" s="1" t="s">
        <v>36</v>
      </c>
      <c r="K1571" s="1">
        <v>5410909</v>
      </c>
      <c r="L1571" s="1">
        <v>1902395</v>
      </c>
      <c r="M1571" s="1">
        <v>7294592</v>
      </c>
      <c r="N1571" s="1">
        <v>1838568</v>
      </c>
    </row>
    <row r="1572" spans="1:14">
      <c r="A1572" s="12">
        <v>89033300</v>
      </c>
      <c r="B1572" s="1" t="s">
        <v>15619</v>
      </c>
      <c r="C1572" s="12">
        <v>890333</v>
      </c>
      <c r="D1572" s="1" t="s">
        <v>15618</v>
      </c>
      <c r="E1572" s="12">
        <v>8903</v>
      </c>
      <c r="F1572" s="1" t="s">
        <v>1976</v>
      </c>
      <c r="G1572" s="12">
        <v>89</v>
      </c>
      <c r="H1572" s="1" t="s">
        <v>1975</v>
      </c>
      <c r="I1572" s="1" t="s">
        <v>272</v>
      </c>
      <c r="J1572" s="1" t="s">
        <v>271</v>
      </c>
      <c r="K1572" s="1">
        <v>5407037</v>
      </c>
      <c r="L1572" s="1">
        <v>92960</v>
      </c>
      <c r="M1572" s="1">
        <v>0</v>
      </c>
      <c r="N1572" s="1">
        <v>0</v>
      </c>
    </row>
    <row r="1573" spans="1:14">
      <c r="A1573" s="12">
        <v>78011011</v>
      </c>
      <c r="B1573" s="1" t="s">
        <v>11567</v>
      </c>
      <c r="C1573" s="12">
        <v>780110</v>
      </c>
      <c r="D1573" s="1" t="s">
        <v>11566</v>
      </c>
      <c r="E1573" s="12">
        <v>7801</v>
      </c>
      <c r="F1573" s="1" t="s">
        <v>10888</v>
      </c>
      <c r="G1573" s="12">
        <v>78</v>
      </c>
      <c r="H1573" s="1" t="s">
        <v>997</v>
      </c>
      <c r="I1573" s="1" t="s">
        <v>107</v>
      </c>
      <c r="J1573" s="1" t="s">
        <v>106</v>
      </c>
      <c r="K1573" s="1">
        <v>5398924</v>
      </c>
      <c r="L1573" s="1">
        <v>2770281</v>
      </c>
      <c r="M1573" s="1">
        <v>1261748</v>
      </c>
      <c r="N1573" s="1">
        <v>478055</v>
      </c>
    </row>
    <row r="1574" spans="1:14">
      <c r="A1574" s="12">
        <v>20052000</v>
      </c>
      <c r="B1574" s="1" t="s">
        <v>11097</v>
      </c>
      <c r="C1574" s="12">
        <v>200520</v>
      </c>
      <c r="D1574" s="1" t="s">
        <v>11096</v>
      </c>
      <c r="E1574" s="12">
        <v>2005</v>
      </c>
      <c r="F1574" s="1" t="s">
        <v>5443</v>
      </c>
      <c r="G1574" s="12">
        <v>20</v>
      </c>
      <c r="H1574" s="1" t="s">
        <v>3274</v>
      </c>
      <c r="I1574" s="1" t="s">
        <v>751</v>
      </c>
      <c r="J1574" s="1" t="s">
        <v>750</v>
      </c>
      <c r="K1574" s="1">
        <v>5396392</v>
      </c>
      <c r="L1574" s="1">
        <v>1014928</v>
      </c>
      <c r="M1574" s="1">
        <v>2189194</v>
      </c>
      <c r="N1574" s="1">
        <v>573099</v>
      </c>
    </row>
    <row r="1575" spans="1:14">
      <c r="A1575" s="12">
        <v>34029011</v>
      </c>
      <c r="B1575" s="1" t="s">
        <v>7529</v>
      </c>
      <c r="C1575" s="12">
        <v>340290</v>
      </c>
      <c r="D1575" s="1" t="s">
        <v>7249</v>
      </c>
      <c r="E1575" s="12">
        <v>3402</v>
      </c>
      <c r="F1575" s="1" t="s">
        <v>520</v>
      </c>
      <c r="G1575" s="12">
        <v>34</v>
      </c>
      <c r="H1575" s="1" t="s">
        <v>519</v>
      </c>
      <c r="I1575" s="1" t="s">
        <v>12</v>
      </c>
      <c r="J1575" s="1" t="s">
        <v>11</v>
      </c>
      <c r="K1575" s="1">
        <v>5391706</v>
      </c>
      <c r="L1575" s="1">
        <v>672721</v>
      </c>
      <c r="M1575" s="1">
        <v>17872855</v>
      </c>
      <c r="N1575" s="1">
        <v>4475996</v>
      </c>
    </row>
    <row r="1576" spans="1:14">
      <c r="A1576" s="12">
        <v>84172000</v>
      </c>
      <c r="B1576" s="1" t="s">
        <v>9061</v>
      </c>
      <c r="C1576" s="12">
        <v>841720</v>
      </c>
      <c r="D1576" s="1" t="s">
        <v>9060</v>
      </c>
      <c r="E1576" s="12">
        <v>8417</v>
      </c>
      <c r="F1576" s="1" t="s">
        <v>9059</v>
      </c>
      <c r="G1576" s="12">
        <v>84</v>
      </c>
      <c r="H1576" s="1" t="s">
        <v>28</v>
      </c>
      <c r="I1576" s="1" t="s">
        <v>27</v>
      </c>
      <c r="J1576" s="1" t="s">
        <v>26</v>
      </c>
      <c r="K1576" s="1">
        <v>5389494</v>
      </c>
      <c r="L1576" s="1">
        <v>821550</v>
      </c>
      <c r="M1576" s="1">
        <v>7299179</v>
      </c>
      <c r="N1576" s="1">
        <v>333892</v>
      </c>
    </row>
    <row r="1577" spans="1:14">
      <c r="A1577" s="12">
        <v>28352500</v>
      </c>
      <c r="B1577" s="1" t="s">
        <v>3595</v>
      </c>
      <c r="C1577" s="12">
        <v>283525</v>
      </c>
      <c r="D1577" s="1" t="s">
        <v>3594</v>
      </c>
      <c r="E1577" s="12">
        <v>2835</v>
      </c>
      <c r="F1577" s="1" t="s">
        <v>1878</v>
      </c>
      <c r="G1577" s="12">
        <v>28</v>
      </c>
      <c r="H1577" s="1" t="s">
        <v>118</v>
      </c>
      <c r="I1577" s="1" t="s">
        <v>12</v>
      </c>
      <c r="J1577" s="1" t="s">
        <v>11</v>
      </c>
      <c r="K1577" s="1">
        <v>5377525</v>
      </c>
      <c r="L1577" s="1">
        <v>8343100</v>
      </c>
      <c r="M1577" s="1">
        <v>40830863</v>
      </c>
      <c r="N1577" s="1">
        <v>76925598</v>
      </c>
    </row>
    <row r="1578" spans="1:14">
      <c r="A1578" s="12">
        <v>73209000</v>
      </c>
      <c r="B1578" s="1" t="s">
        <v>11023</v>
      </c>
      <c r="C1578" s="12">
        <v>732090</v>
      </c>
      <c r="D1578" s="1" t="s">
        <v>11023</v>
      </c>
      <c r="E1578" s="12">
        <v>7320</v>
      </c>
      <c r="F1578" s="1" t="s">
        <v>6604</v>
      </c>
      <c r="G1578" s="12">
        <v>73</v>
      </c>
      <c r="H1578" s="1" t="s">
        <v>108</v>
      </c>
      <c r="I1578" s="1" t="s">
        <v>107</v>
      </c>
      <c r="J1578" s="1" t="s">
        <v>106</v>
      </c>
      <c r="K1578" s="1">
        <v>5362700</v>
      </c>
      <c r="L1578" s="1">
        <v>1068109</v>
      </c>
      <c r="M1578" s="1">
        <v>28755541</v>
      </c>
      <c r="N1578" s="1">
        <v>2296137</v>
      </c>
    </row>
    <row r="1579" spans="1:14">
      <c r="A1579" s="12">
        <v>38089195</v>
      </c>
      <c r="B1579" s="1" t="s">
        <v>15617</v>
      </c>
      <c r="C1579" s="12">
        <v>380891</v>
      </c>
      <c r="D1579" s="1" t="s">
        <v>746</v>
      </c>
      <c r="E1579" s="12">
        <v>3808</v>
      </c>
      <c r="F1579" s="1" t="s">
        <v>288</v>
      </c>
      <c r="G1579" s="12">
        <v>38</v>
      </c>
      <c r="H1579" s="1" t="s">
        <v>244</v>
      </c>
      <c r="I1579" s="1" t="s">
        <v>12</v>
      </c>
      <c r="J1579" s="1" t="s">
        <v>11</v>
      </c>
      <c r="K1579" s="1">
        <v>5341070</v>
      </c>
      <c r="L1579" s="1">
        <v>386460</v>
      </c>
      <c r="M1579" s="1">
        <v>21280715</v>
      </c>
      <c r="N1579" s="1">
        <v>2012407</v>
      </c>
    </row>
    <row r="1580" spans="1:14">
      <c r="A1580" s="12">
        <v>82041100</v>
      </c>
      <c r="B1580" s="1" t="s">
        <v>8962</v>
      </c>
      <c r="C1580" s="12">
        <v>820411</v>
      </c>
      <c r="D1580" s="1" t="s">
        <v>8962</v>
      </c>
      <c r="E1580" s="12">
        <v>8204</v>
      </c>
      <c r="F1580" s="1" t="s">
        <v>6818</v>
      </c>
      <c r="G1580" s="12">
        <v>82</v>
      </c>
      <c r="H1580" s="1" t="s">
        <v>768</v>
      </c>
      <c r="I1580" s="1" t="s">
        <v>107</v>
      </c>
      <c r="J1580" s="1" t="s">
        <v>106</v>
      </c>
      <c r="K1580" s="1">
        <v>5339076</v>
      </c>
      <c r="L1580" s="1">
        <v>641481</v>
      </c>
      <c r="M1580" s="1">
        <v>28331102</v>
      </c>
      <c r="N1580" s="1">
        <v>6343651</v>
      </c>
    </row>
    <row r="1581" spans="1:14">
      <c r="A1581" s="12">
        <v>39059990</v>
      </c>
      <c r="B1581" s="1" t="s">
        <v>6663</v>
      </c>
      <c r="C1581" s="12">
        <v>390599</v>
      </c>
      <c r="D1581" s="1" t="s">
        <v>3373</v>
      </c>
      <c r="E1581" s="12">
        <v>3905</v>
      </c>
      <c r="F1581" s="1" t="s">
        <v>2279</v>
      </c>
      <c r="G1581" s="12">
        <v>39</v>
      </c>
      <c r="H1581" s="1" t="s">
        <v>38</v>
      </c>
      <c r="I1581" s="1" t="s">
        <v>37</v>
      </c>
      <c r="J1581" s="1" t="s">
        <v>36</v>
      </c>
      <c r="K1581" s="1">
        <v>5334340</v>
      </c>
      <c r="L1581" s="1">
        <v>3317510</v>
      </c>
      <c r="M1581" s="1">
        <v>44127343</v>
      </c>
      <c r="N1581" s="1">
        <v>5616003</v>
      </c>
    </row>
    <row r="1582" spans="1:14">
      <c r="A1582" s="12">
        <v>32021000</v>
      </c>
      <c r="B1582" s="1" t="s">
        <v>9675</v>
      </c>
      <c r="C1582" s="12">
        <v>320210</v>
      </c>
      <c r="D1582" s="1" t="s">
        <v>9675</v>
      </c>
      <c r="E1582" s="12">
        <v>3202</v>
      </c>
      <c r="F1582" s="1" t="s">
        <v>2138</v>
      </c>
      <c r="G1582" s="12">
        <v>32</v>
      </c>
      <c r="H1582" s="1" t="s">
        <v>1112</v>
      </c>
      <c r="I1582" s="1" t="s">
        <v>12</v>
      </c>
      <c r="J1582" s="1" t="s">
        <v>11</v>
      </c>
      <c r="K1582" s="1">
        <v>5332913</v>
      </c>
      <c r="L1582" s="1">
        <v>4101919</v>
      </c>
      <c r="M1582" s="1">
        <v>23018412</v>
      </c>
      <c r="N1582" s="1">
        <v>12527736</v>
      </c>
    </row>
    <row r="1583" spans="1:14">
      <c r="A1583" s="12">
        <v>39093100</v>
      </c>
      <c r="B1583" s="1" t="s">
        <v>4037</v>
      </c>
      <c r="C1583" s="12">
        <v>390931</v>
      </c>
      <c r="D1583" s="1" t="s">
        <v>4037</v>
      </c>
      <c r="E1583" s="12">
        <v>3909</v>
      </c>
      <c r="F1583" s="1" t="s">
        <v>2501</v>
      </c>
      <c r="G1583" s="12">
        <v>39</v>
      </c>
      <c r="H1583" s="1" t="s">
        <v>38</v>
      </c>
      <c r="I1583" s="1" t="s">
        <v>37</v>
      </c>
      <c r="J1583" s="1" t="s">
        <v>36</v>
      </c>
      <c r="K1583" s="1">
        <v>5332022</v>
      </c>
      <c r="L1583" s="1">
        <v>1682418</v>
      </c>
      <c r="M1583" s="1">
        <v>220958486</v>
      </c>
      <c r="N1583" s="1">
        <v>125619673</v>
      </c>
    </row>
    <row r="1584" spans="1:14">
      <c r="A1584" s="12">
        <v>84336090</v>
      </c>
      <c r="B1584" s="1" t="s">
        <v>9705</v>
      </c>
      <c r="C1584" s="12">
        <v>843360</v>
      </c>
      <c r="D1584" s="1" t="s">
        <v>3387</v>
      </c>
      <c r="E1584" s="12">
        <v>8433</v>
      </c>
      <c r="F1584" s="1" t="s">
        <v>2988</v>
      </c>
      <c r="G1584" s="12">
        <v>84</v>
      </c>
      <c r="H1584" s="1" t="s">
        <v>28</v>
      </c>
      <c r="I1584" s="1" t="s">
        <v>27</v>
      </c>
      <c r="J1584" s="1" t="s">
        <v>26</v>
      </c>
      <c r="K1584" s="1">
        <v>5326534</v>
      </c>
      <c r="L1584" s="1">
        <v>484934</v>
      </c>
      <c r="M1584" s="1">
        <v>7729863</v>
      </c>
      <c r="N1584" s="1">
        <v>306137</v>
      </c>
    </row>
    <row r="1585" spans="1:14">
      <c r="A1585" s="12">
        <v>39122021</v>
      </c>
      <c r="B1585" s="1" t="s">
        <v>15616</v>
      </c>
      <c r="C1585" s="12">
        <v>391220</v>
      </c>
      <c r="D1585" s="1" t="s">
        <v>11989</v>
      </c>
      <c r="E1585" s="12">
        <v>3912</v>
      </c>
      <c r="F1585" s="1" t="s">
        <v>1933</v>
      </c>
      <c r="G1585" s="12">
        <v>39</v>
      </c>
      <c r="H1585" s="1" t="s">
        <v>38</v>
      </c>
      <c r="I1585" s="1" t="s">
        <v>37</v>
      </c>
      <c r="J1585" s="1" t="s">
        <v>36</v>
      </c>
      <c r="K1585" s="1">
        <v>5316286</v>
      </c>
      <c r="L1585" s="1">
        <v>1514930</v>
      </c>
      <c r="M1585" s="1">
        <v>0</v>
      </c>
      <c r="N1585" s="1">
        <v>0</v>
      </c>
    </row>
    <row r="1586" spans="1:14">
      <c r="A1586" s="12">
        <v>16029000</v>
      </c>
      <c r="B1586" s="1" t="s">
        <v>4352</v>
      </c>
      <c r="C1586" s="12">
        <v>160290</v>
      </c>
      <c r="D1586" s="1" t="s">
        <v>4351</v>
      </c>
      <c r="E1586" s="12">
        <v>1602</v>
      </c>
      <c r="F1586" s="1" t="s">
        <v>4350</v>
      </c>
      <c r="G1586" s="12">
        <v>16</v>
      </c>
      <c r="H1586" s="1" t="s">
        <v>2758</v>
      </c>
      <c r="I1586" s="1" t="s">
        <v>751</v>
      </c>
      <c r="J1586" s="1" t="s">
        <v>750</v>
      </c>
      <c r="K1586" s="1">
        <v>5306981</v>
      </c>
      <c r="L1586" s="1">
        <v>2353569</v>
      </c>
      <c r="M1586" s="1">
        <v>0</v>
      </c>
      <c r="N1586" s="1">
        <v>0</v>
      </c>
    </row>
    <row r="1587" spans="1:14">
      <c r="A1587" s="12">
        <v>68051000</v>
      </c>
      <c r="B1587" s="1" t="s">
        <v>10017</v>
      </c>
      <c r="C1587" s="12">
        <v>680510</v>
      </c>
      <c r="D1587" s="1" t="s">
        <v>10016</v>
      </c>
      <c r="E1587" s="12">
        <v>6805</v>
      </c>
      <c r="F1587" s="1" t="s">
        <v>4546</v>
      </c>
      <c r="G1587" s="12">
        <v>68</v>
      </c>
      <c r="H1587" s="1" t="s">
        <v>8</v>
      </c>
      <c r="I1587" s="1" t="s">
        <v>7</v>
      </c>
      <c r="J1587" s="1" t="s">
        <v>6</v>
      </c>
      <c r="K1587" s="1">
        <v>5304389</v>
      </c>
      <c r="L1587" s="1">
        <v>809118</v>
      </c>
      <c r="M1587" s="1">
        <v>34598561</v>
      </c>
      <c r="N1587" s="1">
        <v>5201965</v>
      </c>
    </row>
    <row r="1588" spans="1:14">
      <c r="A1588" s="12">
        <v>72269200</v>
      </c>
      <c r="B1588" s="1" t="s">
        <v>10300</v>
      </c>
      <c r="C1588" s="12">
        <v>722692</v>
      </c>
      <c r="D1588" s="1" t="s">
        <v>10299</v>
      </c>
      <c r="E1588" s="12">
        <v>7226</v>
      </c>
      <c r="F1588" s="1" t="s">
        <v>2117</v>
      </c>
      <c r="G1588" s="12">
        <v>72</v>
      </c>
      <c r="H1588" s="1" t="s">
        <v>436</v>
      </c>
      <c r="I1588" s="1" t="s">
        <v>107</v>
      </c>
      <c r="J1588" s="1" t="s">
        <v>106</v>
      </c>
      <c r="K1588" s="1">
        <v>5291836</v>
      </c>
      <c r="L1588" s="1">
        <v>2741465</v>
      </c>
      <c r="M1588" s="1">
        <v>8644765</v>
      </c>
      <c r="N1588" s="1">
        <v>3609167</v>
      </c>
    </row>
    <row r="1589" spans="1:14">
      <c r="A1589" s="12">
        <v>39094019</v>
      </c>
      <c r="B1589" s="1" t="s">
        <v>11640</v>
      </c>
      <c r="C1589" s="12">
        <v>390940</v>
      </c>
      <c r="D1589" s="1" t="s">
        <v>6711</v>
      </c>
      <c r="E1589" s="12">
        <v>3909</v>
      </c>
      <c r="F1589" s="1" t="s">
        <v>2501</v>
      </c>
      <c r="G1589" s="12">
        <v>39</v>
      </c>
      <c r="H1589" s="1" t="s">
        <v>38</v>
      </c>
      <c r="I1589" s="1" t="s">
        <v>37</v>
      </c>
      <c r="J1589" s="1" t="s">
        <v>36</v>
      </c>
      <c r="K1589" s="1">
        <v>5283471</v>
      </c>
      <c r="L1589" s="1">
        <v>1754853</v>
      </c>
      <c r="M1589" s="1">
        <v>2876450</v>
      </c>
      <c r="N1589" s="1">
        <v>811760</v>
      </c>
    </row>
    <row r="1590" spans="1:14">
      <c r="A1590" s="12">
        <v>85044030</v>
      </c>
      <c r="B1590" s="1" t="s">
        <v>11284</v>
      </c>
      <c r="C1590" s="12">
        <v>850440</v>
      </c>
      <c r="D1590" s="1" t="s">
        <v>8066</v>
      </c>
      <c r="E1590" s="12">
        <v>8504</v>
      </c>
      <c r="F1590" s="1" t="s">
        <v>495</v>
      </c>
      <c r="G1590" s="12">
        <v>85</v>
      </c>
      <c r="H1590" s="1" t="s">
        <v>102</v>
      </c>
      <c r="I1590" s="1" t="s">
        <v>27</v>
      </c>
      <c r="J1590" s="1" t="s">
        <v>26</v>
      </c>
      <c r="K1590" s="1">
        <v>5281022</v>
      </c>
      <c r="L1590" s="1">
        <v>29246</v>
      </c>
      <c r="M1590" s="1">
        <v>27083474</v>
      </c>
      <c r="N1590" s="1">
        <v>454458</v>
      </c>
    </row>
    <row r="1591" spans="1:14">
      <c r="A1591" s="12">
        <v>56031290</v>
      </c>
      <c r="B1591" s="1" t="s">
        <v>6734</v>
      </c>
      <c r="C1591" s="12">
        <v>560312</v>
      </c>
      <c r="D1591" s="1" t="s">
        <v>2767</v>
      </c>
      <c r="E1591" s="12">
        <v>5603</v>
      </c>
      <c r="F1591" s="1" t="s">
        <v>55</v>
      </c>
      <c r="G1591" s="12">
        <v>56</v>
      </c>
      <c r="H1591" s="1" t="s">
        <v>54</v>
      </c>
      <c r="I1591" s="1" t="s">
        <v>2</v>
      </c>
      <c r="J1591" s="1" t="s">
        <v>1</v>
      </c>
      <c r="K1591" s="1">
        <v>5260102</v>
      </c>
      <c r="L1591" s="1">
        <v>1060719</v>
      </c>
      <c r="M1591" s="1">
        <v>9355663</v>
      </c>
      <c r="N1591" s="1">
        <v>3138502</v>
      </c>
    </row>
    <row r="1592" spans="1:14">
      <c r="A1592" s="12">
        <v>39211900</v>
      </c>
      <c r="B1592" s="1" t="s">
        <v>8937</v>
      </c>
      <c r="C1592" s="12">
        <v>392119</v>
      </c>
      <c r="D1592" s="1" t="s">
        <v>8936</v>
      </c>
      <c r="E1592" s="12">
        <v>3921</v>
      </c>
      <c r="F1592" s="1" t="s">
        <v>2147</v>
      </c>
      <c r="G1592" s="12">
        <v>39</v>
      </c>
      <c r="H1592" s="1" t="s">
        <v>38</v>
      </c>
      <c r="I1592" s="1" t="s">
        <v>37</v>
      </c>
      <c r="J1592" s="1" t="s">
        <v>36</v>
      </c>
      <c r="K1592" s="1">
        <v>5252655</v>
      </c>
      <c r="L1592" s="1">
        <v>1471654</v>
      </c>
      <c r="M1592" s="1">
        <v>34943911</v>
      </c>
      <c r="N1592" s="1">
        <v>8625660</v>
      </c>
    </row>
    <row r="1593" spans="1:14">
      <c r="A1593" s="12">
        <v>72071190</v>
      </c>
      <c r="B1593" s="1" t="s">
        <v>6018</v>
      </c>
      <c r="C1593" s="12">
        <v>720711</v>
      </c>
      <c r="D1593" s="1" t="s">
        <v>6017</v>
      </c>
      <c r="E1593" s="12">
        <v>7207</v>
      </c>
      <c r="F1593" s="1" t="s">
        <v>6016</v>
      </c>
      <c r="G1593" s="12">
        <v>72</v>
      </c>
      <c r="H1593" s="1" t="s">
        <v>436</v>
      </c>
      <c r="I1593" s="1" t="s">
        <v>107</v>
      </c>
      <c r="J1593" s="1" t="s">
        <v>106</v>
      </c>
      <c r="K1593" s="1">
        <v>5252486</v>
      </c>
      <c r="L1593" s="1">
        <v>9186954</v>
      </c>
      <c r="M1593" s="1">
        <v>11608</v>
      </c>
      <c r="N1593" s="1">
        <v>2072</v>
      </c>
    </row>
    <row r="1594" spans="1:14">
      <c r="A1594" s="12">
        <v>19012010</v>
      </c>
      <c r="B1594" s="1" t="s">
        <v>11603</v>
      </c>
      <c r="C1594" s="12">
        <v>190120</v>
      </c>
      <c r="D1594" s="1" t="s">
        <v>10755</v>
      </c>
      <c r="E1594" s="12">
        <v>1901</v>
      </c>
      <c r="F1594" s="1" t="s">
        <v>8359</v>
      </c>
      <c r="G1594" s="12">
        <v>19</v>
      </c>
      <c r="H1594" s="1" t="s">
        <v>1029</v>
      </c>
      <c r="I1594" s="1" t="s">
        <v>751</v>
      </c>
      <c r="J1594" s="1" t="s">
        <v>750</v>
      </c>
      <c r="K1594" s="1">
        <v>5245059</v>
      </c>
      <c r="L1594" s="1">
        <v>1986350</v>
      </c>
      <c r="M1594" s="1">
        <v>399252</v>
      </c>
      <c r="N1594" s="1">
        <v>93347</v>
      </c>
    </row>
    <row r="1595" spans="1:14">
      <c r="A1595" s="13" t="s">
        <v>10237</v>
      </c>
      <c r="B1595" s="1" t="s">
        <v>10236</v>
      </c>
      <c r="C1595" s="13" t="s">
        <v>3476</v>
      </c>
      <c r="D1595" s="1" t="s">
        <v>3475</v>
      </c>
      <c r="E1595" s="13" t="s">
        <v>1855</v>
      </c>
      <c r="F1595" s="1" t="s">
        <v>1854</v>
      </c>
      <c r="G1595" s="13" t="s">
        <v>206</v>
      </c>
      <c r="H1595" s="1" t="s">
        <v>205</v>
      </c>
      <c r="I1595" s="1" t="s">
        <v>204</v>
      </c>
      <c r="J1595" s="1" t="s">
        <v>203</v>
      </c>
      <c r="K1595" s="1">
        <v>5237513</v>
      </c>
      <c r="L1595" s="1">
        <v>263536</v>
      </c>
      <c r="M1595" s="1">
        <v>0</v>
      </c>
      <c r="N1595" s="1">
        <v>0</v>
      </c>
    </row>
    <row r="1596" spans="1:14">
      <c r="A1596" s="12">
        <v>26131090</v>
      </c>
      <c r="B1596" s="1" t="s">
        <v>4014</v>
      </c>
      <c r="C1596" s="12">
        <v>261310</v>
      </c>
      <c r="D1596" s="1" t="s">
        <v>3685</v>
      </c>
      <c r="E1596" s="12">
        <v>2613</v>
      </c>
      <c r="F1596" s="1" t="s">
        <v>2046</v>
      </c>
      <c r="G1596" s="12">
        <v>26</v>
      </c>
      <c r="H1596" s="1" t="s">
        <v>888</v>
      </c>
      <c r="I1596" s="1" t="s">
        <v>225</v>
      </c>
      <c r="J1596" s="1" t="s">
        <v>224</v>
      </c>
      <c r="K1596" s="1">
        <v>5224990</v>
      </c>
      <c r="L1596" s="1">
        <v>2314040</v>
      </c>
      <c r="M1596" s="1">
        <v>26014326</v>
      </c>
      <c r="N1596" s="1">
        <v>11518901</v>
      </c>
    </row>
    <row r="1597" spans="1:14">
      <c r="A1597" s="12">
        <v>42022100</v>
      </c>
      <c r="B1597" s="1" t="s">
        <v>10779</v>
      </c>
      <c r="C1597" s="12">
        <v>420221</v>
      </c>
      <c r="D1597" s="1" t="s">
        <v>10778</v>
      </c>
      <c r="E1597" s="12">
        <v>4202</v>
      </c>
      <c r="F1597" s="1" t="s">
        <v>7971</v>
      </c>
      <c r="G1597" s="12">
        <v>42</v>
      </c>
      <c r="H1597" s="1" t="s">
        <v>6168</v>
      </c>
      <c r="I1597" s="1" t="s">
        <v>2609</v>
      </c>
      <c r="J1597" s="1" t="s">
        <v>2608</v>
      </c>
      <c r="K1597" s="1">
        <v>5218773</v>
      </c>
      <c r="L1597" s="1">
        <v>22774</v>
      </c>
      <c r="M1597" s="1">
        <v>58481386</v>
      </c>
      <c r="N1597" s="1">
        <v>122331</v>
      </c>
    </row>
    <row r="1598" spans="1:14">
      <c r="A1598" s="12">
        <v>73158900</v>
      </c>
      <c r="B1598" s="1" t="s">
        <v>11630</v>
      </c>
      <c r="C1598" s="12">
        <v>731589</v>
      </c>
      <c r="D1598" s="1" t="s">
        <v>11630</v>
      </c>
      <c r="E1598" s="12">
        <v>7315</v>
      </c>
      <c r="F1598" s="1" t="s">
        <v>661</v>
      </c>
      <c r="G1598" s="12">
        <v>73</v>
      </c>
      <c r="H1598" s="1" t="s">
        <v>108</v>
      </c>
      <c r="I1598" s="1" t="s">
        <v>107</v>
      </c>
      <c r="J1598" s="1" t="s">
        <v>106</v>
      </c>
      <c r="K1598" s="1">
        <v>5202519</v>
      </c>
      <c r="L1598" s="1">
        <v>534921</v>
      </c>
      <c r="M1598" s="1">
        <v>4747553</v>
      </c>
      <c r="N1598" s="1">
        <v>1484506</v>
      </c>
    </row>
    <row r="1599" spans="1:14">
      <c r="A1599" s="12">
        <v>39074090</v>
      </c>
      <c r="B1599" s="1" t="s">
        <v>7590</v>
      </c>
      <c r="C1599" s="12">
        <v>390740</v>
      </c>
      <c r="D1599" s="1" t="s">
        <v>3520</v>
      </c>
      <c r="E1599" s="12">
        <v>3907</v>
      </c>
      <c r="F1599" s="1" t="s">
        <v>775</v>
      </c>
      <c r="G1599" s="12">
        <v>39</v>
      </c>
      <c r="H1599" s="1" t="s">
        <v>38</v>
      </c>
      <c r="I1599" s="1" t="s">
        <v>37</v>
      </c>
      <c r="J1599" s="1" t="s">
        <v>36</v>
      </c>
      <c r="K1599" s="1">
        <v>5184605</v>
      </c>
      <c r="L1599" s="1">
        <v>1147743</v>
      </c>
      <c r="M1599" s="1">
        <v>95522624</v>
      </c>
      <c r="N1599" s="1">
        <v>35174166</v>
      </c>
    </row>
    <row r="1600" spans="1:14">
      <c r="A1600" s="12">
        <v>30059090</v>
      </c>
      <c r="B1600" s="1" t="s">
        <v>6542</v>
      </c>
      <c r="C1600" s="12">
        <v>300590</v>
      </c>
      <c r="D1600" s="1" t="s">
        <v>3143</v>
      </c>
      <c r="E1600" s="12">
        <v>3005</v>
      </c>
      <c r="F1600" s="1" t="s">
        <v>2917</v>
      </c>
      <c r="G1600" s="12">
        <v>30</v>
      </c>
      <c r="H1600" s="1" t="s">
        <v>63</v>
      </c>
      <c r="I1600" s="1" t="s">
        <v>12</v>
      </c>
      <c r="J1600" s="1" t="s">
        <v>11</v>
      </c>
      <c r="K1600" s="1">
        <v>5184199</v>
      </c>
      <c r="L1600" s="1">
        <v>270223</v>
      </c>
      <c r="M1600" s="1">
        <v>32609416</v>
      </c>
      <c r="N1600" s="1">
        <v>951531</v>
      </c>
    </row>
    <row r="1601" spans="1:14">
      <c r="A1601" s="13" t="s">
        <v>6498</v>
      </c>
      <c r="B1601" s="1" t="s">
        <v>6496</v>
      </c>
      <c r="C1601" s="13" t="s">
        <v>6497</v>
      </c>
      <c r="D1601" s="1" t="s">
        <v>6496</v>
      </c>
      <c r="E1601" s="13" t="s">
        <v>4979</v>
      </c>
      <c r="F1601" s="1" t="s">
        <v>4978</v>
      </c>
      <c r="G1601" s="13" t="s">
        <v>1488</v>
      </c>
      <c r="H1601" s="1" t="s">
        <v>1487</v>
      </c>
      <c r="I1601" s="1" t="s">
        <v>59</v>
      </c>
      <c r="J1601" s="1" t="s">
        <v>58</v>
      </c>
      <c r="K1601" s="1">
        <v>5177157</v>
      </c>
      <c r="L1601" s="1">
        <v>11941171</v>
      </c>
      <c r="M1601" s="1">
        <v>102247</v>
      </c>
      <c r="N1601" s="1">
        <v>297945</v>
      </c>
    </row>
    <row r="1602" spans="1:14">
      <c r="A1602" s="12">
        <v>84399100</v>
      </c>
      <c r="B1602" s="1" t="s">
        <v>10382</v>
      </c>
      <c r="C1602" s="12">
        <v>843991</v>
      </c>
      <c r="D1602" s="1" t="s">
        <v>10381</v>
      </c>
      <c r="E1602" s="12">
        <v>8439</v>
      </c>
      <c r="F1602" s="1" t="s">
        <v>3118</v>
      </c>
      <c r="G1602" s="12">
        <v>84</v>
      </c>
      <c r="H1602" s="1" t="s">
        <v>28</v>
      </c>
      <c r="I1602" s="1" t="s">
        <v>27</v>
      </c>
      <c r="J1602" s="1" t="s">
        <v>26</v>
      </c>
      <c r="K1602" s="1">
        <v>5149767</v>
      </c>
      <c r="L1602" s="1">
        <v>216368</v>
      </c>
      <c r="M1602" s="1">
        <v>33057608</v>
      </c>
      <c r="N1602" s="1">
        <v>875441</v>
      </c>
    </row>
    <row r="1603" spans="1:14">
      <c r="A1603" s="12">
        <v>30042073</v>
      </c>
      <c r="B1603" s="1" t="s">
        <v>3331</v>
      </c>
      <c r="C1603" s="12">
        <v>300420</v>
      </c>
      <c r="D1603" s="1" t="s">
        <v>365</v>
      </c>
      <c r="E1603" s="12">
        <v>3004</v>
      </c>
      <c r="F1603" s="1" t="s">
        <v>364</v>
      </c>
      <c r="G1603" s="12">
        <v>30</v>
      </c>
      <c r="H1603" s="1" t="s">
        <v>63</v>
      </c>
      <c r="I1603" s="1" t="s">
        <v>12</v>
      </c>
      <c r="J1603" s="1" t="s">
        <v>11</v>
      </c>
      <c r="K1603" s="1">
        <v>5144235</v>
      </c>
      <c r="L1603" s="1">
        <v>37288</v>
      </c>
      <c r="M1603" s="1">
        <v>2756746</v>
      </c>
      <c r="N1603" s="1">
        <v>18608</v>
      </c>
    </row>
    <row r="1604" spans="1:14">
      <c r="A1604" s="12">
        <v>20096900</v>
      </c>
      <c r="B1604" s="1" t="s">
        <v>9772</v>
      </c>
      <c r="C1604" s="12">
        <v>200969</v>
      </c>
      <c r="D1604" s="1" t="s">
        <v>9771</v>
      </c>
      <c r="E1604" s="12">
        <v>2009</v>
      </c>
      <c r="F1604" s="1" t="s">
        <v>4347</v>
      </c>
      <c r="G1604" s="12">
        <v>20</v>
      </c>
      <c r="H1604" s="1" t="s">
        <v>3274</v>
      </c>
      <c r="I1604" s="1" t="s">
        <v>751</v>
      </c>
      <c r="J1604" s="1" t="s">
        <v>750</v>
      </c>
      <c r="K1604" s="1">
        <v>5133227</v>
      </c>
      <c r="L1604" s="1">
        <v>1829583</v>
      </c>
      <c r="M1604" s="1">
        <v>152767</v>
      </c>
      <c r="N1604" s="1">
        <v>83243</v>
      </c>
    </row>
    <row r="1605" spans="1:14">
      <c r="A1605" s="12">
        <v>73071910</v>
      </c>
      <c r="B1605" s="1" t="s">
        <v>6753</v>
      </c>
      <c r="C1605" s="12">
        <v>730719</v>
      </c>
      <c r="D1605" s="1" t="s">
        <v>6752</v>
      </c>
      <c r="E1605" s="12">
        <v>7307</v>
      </c>
      <c r="F1605" s="1" t="s">
        <v>5339</v>
      </c>
      <c r="G1605" s="12">
        <v>73</v>
      </c>
      <c r="H1605" s="1" t="s">
        <v>108</v>
      </c>
      <c r="I1605" s="1" t="s">
        <v>107</v>
      </c>
      <c r="J1605" s="1" t="s">
        <v>106</v>
      </c>
      <c r="K1605" s="1">
        <v>5129873</v>
      </c>
      <c r="L1605" s="1">
        <v>762036</v>
      </c>
      <c r="M1605" s="1">
        <v>5220431</v>
      </c>
      <c r="N1605" s="1">
        <v>1728759</v>
      </c>
    </row>
    <row r="1606" spans="1:14">
      <c r="A1606" s="12">
        <v>85234990</v>
      </c>
      <c r="B1606" s="1" t="s">
        <v>10771</v>
      </c>
      <c r="C1606" s="12">
        <v>852349</v>
      </c>
      <c r="D1606" s="1" t="s">
        <v>6204</v>
      </c>
      <c r="E1606" s="12">
        <v>8523</v>
      </c>
      <c r="F1606" s="1" t="s">
        <v>3863</v>
      </c>
      <c r="G1606" s="12">
        <v>85</v>
      </c>
      <c r="H1606" s="1" t="s">
        <v>102</v>
      </c>
      <c r="I1606" s="1" t="s">
        <v>27</v>
      </c>
      <c r="J1606" s="1" t="s">
        <v>26</v>
      </c>
      <c r="K1606" s="1">
        <v>5119560</v>
      </c>
      <c r="L1606" s="1">
        <v>1079370</v>
      </c>
      <c r="M1606" s="1">
        <v>3566829</v>
      </c>
      <c r="N1606" s="1">
        <v>15377</v>
      </c>
    </row>
    <row r="1607" spans="1:14">
      <c r="A1607" s="12">
        <v>29153939</v>
      </c>
      <c r="B1607" s="1" t="s">
        <v>10652</v>
      </c>
      <c r="C1607" s="12">
        <v>291539</v>
      </c>
      <c r="D1607" s="1" t="s">
        <v>427</v>
      </c>
      <c r="E1607" s="12">
        <v>2915</v>
      </c>
      <c r="F1607" s="1" t="s">
        <v>346</v>
      </c>
      <c r="G1607" s="12">
        <v>29</v>
      </c>
      <c r="H1607" s="1" t="s">
        <v>13</v>
      </c>
      <c r="I1607" s="1" t="s">
        <v>12</v>
      </c>
      <c r="J1607" s="1" t="s">
        <v>11</v>
      </c>
      <c r="K1607" s="1">
        <v>5117795</v>
      </c>
      <c r="L1607" s="1">
        <v>2132901</v>
      </c>
      <c r="M1607" s="1">
        <v>4319678</v>
      </c>
      <c r="N1607" s="1">
        <v>2619772</v>
      </c>
    </row>
    <row r="1608" spans="1:14">
      <c r="A1608" s="12">
        <v>54041990</v>
      </c>
      <c r="B1608" s="1" t="s">
        <v>9659</v>
      </c>
      <c r="C1608" s="12">
        <v>540419</v>
      </c>
      <c r="D1608" s="1" t="s">
        <v>1283</v>
      </c>
      <c r="E1608" s="12">
        <v>5404</v>
      </c>
      <c r="F1608" s="1" t="s">
        <v>1040</v>
      </c>
      <c r="G1608" s="12">
        <v>54</v>
      </c>
      <c r="H1608" s="1" t="s">
        <v>355</v>
      </c>
      <c r="I1608" s="1" t="s">
        <v>2</v>
      </c>
      <c r="J1608" s="1" t="s">
        <v>1</v>
      </c>
      <c r="K1608" s="1">
        <v>5115679</v>
      </c>
      <c r="L1608" s="1">
        <v>289429</v>
      </c>
      <c r="M1608" s="1">
        <v>16991299</v>
      </c>
      <c r="N1608" s="1">
        <v>2524596</v>
      </c>
    </row>
    <row r="1609" spans="1:14">
      <c r="A1609" s="12">
        <v>81019700</v>
      </c>
      <c r="B1609" s="1" t="s">
        <v>11344</v>
      </c>
      <c r="C1609" s="12">
        <v>810197</v>
      </c>
      <c r="D1609" s="1" t="s">
        <v>11344</v>
      </c>
      <c r="E1609" s="12">
        <v>8101</v>
      </c>
      <c r="F1609" s="1" t="s">
        <v>2208</v>
      </c>
      <c r="G1609" s="12">
        <v>81</v>
      </c>
      <c r="H1609" s="1" t="s">
        <v>176</v>
      </c>
      <c r="I1609" s="1" t="s">
        <v>107</v>
      </c>
      <c r="J1609" s="1" t="s">
        <v>106</v>
      </c>
      <c r="K1609" s="1">
        <v>5108036</v>
      </c>
      <c r="L1609" s="1">
        <v>269872</v>
      </c>
      <c r="M1609" s="1">
        <v>3194</v>
      </c>
      <c r="N1609" s="1">
        <v>773</v>
      </c>
    </row>
    <row r="1610" spans="1:14">
      <c r="A1610" s="12">
        <v>84715090</v>
      </c>
      <c r="B1610" s="1" t="s">
        <v>11228</v>
      </c>
      <c r="C1610" s="12">
        <v>847150</v>
      </c>
      <c r="D1610" s="1" t="s">
        <v>10208</v>
      </c>
      <c r="E1610" s="12">
        <v>8471</v>
      </c>
      <c r="F1610" s="1" t="s">
        <v>1897</v>
      </c>
      <c r="G1610" s="12">
        <v>84</v>
      </c>
      <c r="H1610" s="1" t="s">
        <v>28</v>
      </c>
      <c r="I1610" s="1" t="s">
        <v>27</v>
      </c>
      <c r="J1610" s="1" t="s">
        <v>26</v>
      </c>
      <c r="K1610" s="1">
        <v>5107229</v>
      </c>
      <c r="L1610" s="1">
        <v>195461</v>
      </c>
      <c r="M1610" s="1">
        <v>111994932</v>
      </c>
      <c r="N1610" s="1">
        <v>257438</v>
      </c>
    </row>
    <row r="1611" spans="1:14">
      <c r="A1611" s="12">
        <v>90299010</v>
      </c>
      <c r="B1611" s="1" t="s">
        <v>8963</v>
      </c>
      <c r="C1611" s="12">
        <v>902990</v>
      </c>
      <c r="D1611" s="1" t="s">
        <v>8612</v>
      </c>
      <c r="E1611" s="12">
        <v>9029</v>
      </c>
      <c r="F1611" s="1" t="s">
        <v>5741</v>
      </c>
      <c r="G1611" s="12">
        <v>90</v>
      </c>
      <c r="H1611" s="1" t="s">
        <v>512</v>
      </c>
      <c r="I1611" s="1" t="s">
        <v>49</v>
      </c>
      <c r="J1611" s="1" t="s">
        <v>48</v>
      </c>
      <c r="K1611" s="1">
        <v>5100647</v>
      </c>
      <c r="L1611" s="1">
        <v>37028</v>
      </c>
      <c r="M1611" s="1">
        <v>44282089</v>
      </c>
      <c r="N1611" s="1">
        <v>440201</v>
      </c>
    </row>
    <row r="1612" spans="1:14">
      <c r="A1612" s="12">
        <v>29051991</v>
      </c>
      <c r="B1612" s="1" t="s">
        <v>2120</v>
      </c>
      <c r="C1612" s="12">
        <v>290519</v>
      </c>
      <c r="D1612" s="1" t="s">
        <v>528</v>
      </c>
      <c r="E1612" s="12">
        <v>2905</v>
      </c>
      <c r="F1612" s="1" t="s">
        <v>527</v>
      </c>
      <c r="G1612" s="12">
        <v>29</v>
      </c>
      <c r="H1612" s="1" t="s">
        <v>13</v>
      </c>
      <c r="I1612" s="1" t="s">
        <v>12</v>
      </c>
      <c r="J1612" s="1" t="s">
        <v>11</v>
      </c>
      <c r="K1612" s="1">
        <v>5097913</v>
      </c>
      <c r="L1612" s="1">
        <v>2128050</v>
      </c>
      <c r="M1612" s="1">
        <v>17012</v>
      </c>
      <c r="N1612" s="1">
        <v>72</v>
      </c>
    </row>
    <row r="1613" spans="1:14">
      <c r="A1613" s="12">
        <v>72254090</v>
      </c>
      <c r="B1613" s="1" t="s">
        <v>9099</v>
      </c>
      <c r="C1613" s="12">
        <v>722540</v>
      </c>
      <c r="D1613" s="1" t="s">
        <v>2010</v>
      </c>
      <c r="E1613" s="12">
        <v>7225</v>
      </c>
      <c r="F1613" s="1" t="s">
        <v>2009</v>
      </c>
      <c r="G1613" s="12">
        <v>72</v>
      </c>
      <c r="H1613" s="1" t="s">
        <v>436</v>
      </c>
      <c r="I1613" s="1" t="s">
        <v>107</v>
      </c>
      <c r="J1613" s="1" t="s">
        <v>106</v>
      </c>
      <c r="K1613" s="1">
        <v>5076129</v>
      </c>
      <c r="L1613" s="1">
        <v>4158567</v>
      </c>
      <c r="M1613" s="1">
        <v>94298737</v>
      </c>
      <c r="N1613" s="1">
        <v>66038066</v>
      </c>
    </row>
    <row r="1614" spans="1:14">
      <c r="A1614" s="12">
        <v>71021000</v>
      </c>
      <c r="B1614" s="1" t="s">
        <v>6556</v>
      </c>
      <c r="C1614" s="12">
        <v>710210</v>
      </c>
      <c r="D1614" s="1" t="s">
        <v>6555</v>
      </c>
      <c r="E1614" s="12">
        <v>7102</v>
      </c>
      <c r="F1614" s="1" t="s">
        <v>6554</v>
      </c>
      <c r="G1614" s="12">
        <v>71</v>
      </c>
      <c r="H1614" s="1" t="s">
        <v>200</v>
      </c>
      <c r="I1614" s="1" t="s">
        <v>199</v>
      </c>
      <c r="J1614" s="1" t="s">
        <v>198</v>
      </c>
      <c r="K1614" s="1">
        <v>5067381</v>
      </c>
      <c r="L1614" s="1">
        <v>6</v>
      </c>
      <c r="M1614" s="1">
        <v>0</v>
      </c>
      <c r="N1614" s="1">
        <v>0</v>
      </c>
    </row>
    <row r="1615" spans="1:14">
      <c r="A1615" s="13" t="s">
        <v>6012</v>
      </c>
      <c r="B1615" s="1" t="s">
        <v>6011</v>
      </c>
      <c r="C1615" s="13" t="s">
        <v>6010</v>
      </c>
      <c r="D1615" s="1" t="s">
        <v>6009</v>
      </c>
      <c r="E1615" s="13" t="s">
        <v>4504</v>
      </c>
      <c r="F1615" s="1" t="s">
        <v>4503</v>
      </c>
      <c r="G1615" s="13" t="s">
        <v>3835</v>
      </c>
      <c r="H1615" s="1" t="s">
        <v>3834</v>
      </c>
      <c r="I1615" s="1" t="s">
        <v>204</v>
      </c>
      <c r="J1615" s="1" t="s">
        <v>203</v>
      </c>
      <c r="K1615" s="1">
        <v>5049097</v>
      </c>
      <c r="L1615" s="1">
        <v>7629241</v>
      </c>
      <c r="M1615" s="1">
        <v>44945759</v>
      </c>
      <c r="N1615" s="1">
        <v>15325932</v>
      </c>
    </row>
    <row r="1616" spans="1:14">
      <c r="A1616" s="12">
        <v>29181500</v>
      </c>
      <c r="B1616" s="1" t="s">
        <v>10592</v>
      </c>
      <c r="C1616" s="12">
        <v>291815</v>
      </c>
      <c r="D1616" s="1" t="s">
        <v>10592</v>
      </c>
      <c r="E1616" s="12">
        <v>2918</v>
      </c>
      <c r="F1616" s="1" t="s">
        <v>323</v>
      </c>
      <c r="G1616" s="12">
        <v>29</v>
      </c>
      <c r="H1616" s="1" t="s">
        <v>13</v>
      </c>
      <c r="I1616" s="1" t="s">
        <v>12</v>
      </c>
      <c r="J1616" s="1" t="s">
        <v>11</v>
      </c>
      <c r="K1616" s="1">
        <v>5042160</v>
      </c>
      <c r="L1616" s="1">
        <v>1912996</v>
      </c>
      <c r="M1616" s="1">
        <v>17688005</v>
      </c>
      <c r="N1616" s="1">
        <v>7807181</v>
      </c>
    </row>
    <row r="1617" spans="1:14">
      <c r="A1617" s="12">
        <v>31022100</v>
      </c>
      <c r="B1617" s="1" t="s">
        <v>3980</v>
      </c>
      <c r="C1617" s="12">
        <v>310221</v>
      </c>
      <c r="D1617" s="1" t="s">
        <v>3980</v>
      </c>
      <c r="E1617" s="12">
        <v>3102</v>
      </c>
      <c r="F1617" s="1" t="s">
        <v>3949</v>
      </c>
      <c r="G1617" s="12">
        <v>31</v>
      </c>
      <c r="H1617" s="1" t="s">
        <v>870</v>
      </c>
      <c r="I1617" s="1" t="s">
        <v>12</v>
      </c>
      <c r="J1617" s="1" t="s">
        <v>11</v>
      </c>
      <c r="K1617" s="1">
        <v>5035248</v>
      </c>
      <c r="L1617" s="1">
        <v>19038198</v>
      </c>
      <c r="M1617" s="1">
        <v>954743737</v>
      </c>
      <c r="N1617" s="1">
        <v>6080178434</v>
      </c>
    </row>
    <row r="1618" spans="1:14">
      <c r="A1618" s="12">
        <v>94032010</v>
      </c>
      <c r="B1618" s="1" t="s">
        <v>10887</v>
      </c>
      <c r="C1618" s="12">
        <v>940320</v>
      </c>
      <c r="D1618" s="1" t="s">
        <v>7356</v>
      </c>
      <c r="E1618" s="12">
        <v>9403</v>
      </c>
      <c r="F1618" s="1" t="s">
        <v>5049</v>
      </c>
      <c r="G1618" s="12">
        <v>94</v>
      </c>
      <c r="H1618" s="1" t="s">
        <v>259</v>
      </c>
      <c r="I1618" s="1" t="s">
        <v>127</v>
      </c>
      <c r="J1618" s="1" t="s">
        <v>126</v>
      </c>
      <c r="K1618" s="1">
        <v>5017882</v>
      </c>
      <c r="L1618" s="1">
        <v>1565650</v>
      </c>
      <c r="M1618" s="1">
        <v>3022081</v>
      </c>
      <c r="N1618" s="1">
        <v>1095439</v>
      </c>
    </row>
    <row r="1619" spans="1:14">
      <c r="A1619" s="12">
        <v>21039029</v>
      </c>
      <c r="B1619" s="1" t="s">
        <v>9636</v>
      </c>
      <c r="C1619" s="12">
        <v>210390</v>
      </c>
      <c r="D1619" s="1" t="s">
        <v>4454</v>
      </c>
      <c r="E1619" s="12">
        <v>2103</v>
      </c>
      <c r="F1619" s="1" t="s">
        <v>3178</v>
      </c>
      <c r="G1619" s="12">
        <v>21</v>
      </c>
      <c r="H1619" s="1" t="s">
        <v>752</v>
      </c>
      <c r="I1619" s="1" t="s">
        <v>751</v>
      </c>
      <c r="J1619" s="1" t="s">
        <v>750</v>
      </c>
      <c r="K1619" s="1">
        <v>5015630</v>
      </c>
      <c r="L1619" s="1">
        <v>1432637</v>
      </c>
      <c r="M1619" s="1">
        <v>27073305</v>
      </c>
      <c r="N1619" s="1">
        <v>4707014</v>
      </c>
    </row>
    <row r="1620" spans="1:14">
      <c r="A1620" s="12">
        <v>84321000</v>
      </c>
      <c r="B1620" s="1" t="s">
        <v>9311</v>
      </c>
      <c r="C1620" s="12">
        <v>843210</v>
      </c>
      <c r="D1620" s="1" t="s">
        <v>9311</v>
      </c>
      <c r="E1620" s="12">
        <v>8432</v>
      </c>
      <c r="F1620" s="1" t="s">
        <v>2466</v>
      </c>
      <c r="G1620" s="12">
        <v>84</v>
      </c>
      <c r="H1620" s="1" t="s">
        <v>28</v>
      </c>
      <c r="I1620" s="1" t="s">
        <v>27</v>
      </c>
      <c r="J1620" s="1" t="s">
        <v>26</v>
      </c>
      <c r="K1620" s="1">
        <v>5012864</v>
      </c>
      <c r="L1620" s="1">
        <v>1079151</v>
      </c>
      <c r="M1620" s="1">
        <v>163243</v>
      </c>
      <c r="N1620" s="1">
        <v>51523</v>
      </c>
    </row>
    <row r="1621" spans="1:14">
      <c r="A1621" s="12">
        <v>90282010</v>
      </c>
      <c r="B1621" s="1" t="s">
        <v>9948</v>
      </c>
      <c r="C1621" s="12">
        <v>902820</v>
      </c>
      <c r="D1621" s="1" t="s">
        <v>7828</v>
      </c>
      <c r="E1621" s="12">
        <v>9028</v>
      </c>
      <c r="F1621" s="1" t="s">
        <v>3311</v>
      </c>
      <c r="G1621" s="12">
        <v>90</v>
      </c>
      <c r="H1621" s="1" t="s">
        <v>512</v>
      </c>
      <c r="I1621" s="1" t="s">
        <v>49</v>
      </c>
      <c r="J1621" s="1" t="s">
        <v>48</v>
      </c>
      <c r="K1621" s="1">
        <v>5012494</v>
      </c>
      <c r="L1621" s="1">
        <v>258464</v>
      </c>
      <c r="M1621" s="1">
        <v>28075644</v>
      </c>
      <c r="N1621" s="1">
        <v>1423501</v>
      </c>
    </row>
    <row r="1622" spans="1:14">
      <c r="A1622" s="12">
        <v>38089192</v>
      </c>
      <c r="B1622" s="1" t="s">
        <v>5266</v>
      </c>
      <c r="C1622" s="12">
        <v>380891</v>
      </c>
      <c r="D1622" s="1" t="s">
        <v>746</v>
      </c>
      <c r="E1622" s="12">
        <v>3808</v>
      </c>
      <c r="F1622" s="1" t="s">
        <v>288</v>
      </c>
      <c r="G1622" s="12">
        <v>38</v>
      </c>
      <c r="H1622" s="1" t="s">
        <v>244</v>
      </c>
      <c r="I1622" s="1" t="s">
        <v>12</v>
      </c>
      <c r="J1622" s="1" t="s">
        <v>11</v>
      </c>
      <c r="K1622" s="1">
        <v>5010043</v>
      </c>
      <c r="L1622" s="1">
        <v>539963</v>
      </c>
      <c r="M1622" s="1">
        <v>11646902</v>
      </c>
      <c r="N1622" s="1">
        <v>2271784</v>
      </c>
    </row>
    <row r="1623" spans="1:14">
      <c r="A1623" s="13" t="s">
        <v>6914</v>
      </c>
      <c r="B1623" s="1" t="s">
        <v>6913</v>
      </c>
      <c r="C1623" s="13" t="s">
        <v>6912</v>
      </c>
      <c r="D1623" s="1" t="s">
        <v>1947</v>
      </c>
      <c r="E1623" s="13" t="s">
        <v>1948</v>
      </c>
      <c r="F1623" s="1" t="s">
        <v>1947</v>
      </c>
      <c r="G1623" s="13" t="s">
        <v>1488</v>
      </c>
      <c r="H1623" s="1" t="s">
        <v>1487</v>
      </c>
      <c r="I1623" s="1" t="s">
        <v>59</v>
      </c>
      <c r="J1623" s="1" t="s">
        <v>58</v>
      </c>
      <c r="K1623" s="1">
        <v>5003729</v>
      </c>
      <c r="L1623" s="1">
        <v>9657741</v>
      </c>
      <c r="M1623" s="1">
        <v>3089873</v>
      </c>
      <c r="N1623" s="1">
        <v>14980090</v>
      </c>
    </row>
    <row r="1624" spans="1:14">
      <c r="A1624" s="12">
        <v>39019090</v>
      </c>
      <c r="B1624" s="1" t="s">
        <v>2031</v>
      </c>
      <c r="C1624" s="12">
        <v>390190</v>
      </c>
      <c r="D1624" s="1" t="s">
        <v>2031</v>
      </c>
      <c r="E1624" s="12">
        <v>3901</v>
      </c>
      <c r="F1624" s="1" t="s">
        <v>2030</v>
      </c>
      <c r="G1624" s="12">
        <v>39</v>
      </c>
      <c r="H1624" s="1" t="s">
        <v>38</v>
      </c>
      <c r="I1624" s="1" t="s">
        <v>37</v>
      </c>
      <c r="J1624" s="1" t="s">
        <v>36</v>
      </c>
      <c r="K1624" s="1">
        <v>4978100</v>
      </c>
      <c r="L1624" s="1">
        <v>1974768</v>
      </c>
      <c r="M1624" s="1">
        <v>65459517</v>
      </c>
      <c r="N1624" s="1">
        <v>29327114</v>
      </c>
    </row>
    <row r="1625" spans="1:14">
      <c r="A1625" s="12">
        <v>86090000</v>
      </c>
      <c r="B1625" s="1" t="s">
        <v>9548</v>
      </c>
      <c r="C1625" s="12">
        <v>860900</v>
      </c>
      <c r="D1625" s="1" t="s">
        <v>9549</v>
      </c>
      <c r="E1625" s="12">
        <v>8609</v>
      </c>
      <c r="F1625" s="1" t="s">
        <v>9548</v>
      </c>
      <c r="G1625" s="12">
        <v>86</v>
      </c>
      <c r="H1625" s="1" t="s">
        <v>1732</v>
      </c>
      <c r="I1625" s="1" t="s">
        <v>272</v>
      </c>
      <c r="J1625" s="1" t="s">
        <v>271</v>
      </c>
      <c r="K1625" s="1">
        <v>4977849</v>
      </c>
      <c r="L1625" s="1">
        <v>2985843</v>
      </c>
      <c r="M1625" s="1">
        <v>27022326</v>
      </c>
      <c r="N1625" s="1">
        <v>20318245</v>
      </c>
    </row>
    <row r="1626" spans="1:14">
      <c r="A1626" s="12">
        <v>84419000</v>
      </c>
      <c r="B1626" s="1" t="s">
        <v>9138</v>
      </c>
      <c r="C1626" s="12">
        <v>844190</v>
      </c>
      <c r="D1626" s="1" t="s">
        <v>9137</v>
      </c>
      <c r="E1626" s="12">
        <v>8441</v>
      </c>
      <c r="F1626" s="1" t="s">
        <v>3505</v>
      </c>
      <c r="G1626" s="12">
        <v>84</v>
      </c>
      <c r="H1626" s="1" t="s">
        <v>28</v>
      </c>
      <c r="I1626" s="1" t="s">
        <v>27</v>
      </c>
      <c r="J1626" s="1" t="s">
        <v>26</v>
      </c>
      <c r="K1626" s="1">
        <v>4970553</v>
      </c>
      <c r="L1626" s="1">
        <v>59552</v>
      </c>
      <c r="M1626" s="1">
        <v>21105323</v>
      </c>
      <c r="N1626" s="1">
        <v>496409</v>
      </c>
    </row>
    <row r="1627" spans="1:14">
      <c r="A1627" s="12">
        <v>61061000</v>
      </c>
      <c r="B1627" s="1" t="s">
        <v>10441</v>
      </c>
      <c r="C1627" s="12">
        <v>610610</v>
      </c>
      <c r="D1627" s="1" t="s">
        <v>10440</v>
      </c>
      <c r="E1627" s="12">
        <v>6106</v>
      </c>
      <c r="F1627" s="1" t="s">
        <v>9604</v>
      </c>
      <c r="G1627" s="12">
        <v>61</v>
      </c>
      <c r="H1627" s="1" t="s">
        <v>234</v>
      </c>
      <c r="I1627" s="1" t="s">
        <v>2</v>
      </c>
      <c r="J1627" s="1" t="s">
        <v>1</v>
      </c>
      <c r="K1627" s="1">
        <v>4966513</v>
      </c>
      <c r="L1627" s="1">
        <v>190778</v>
      </c>
      <c r="M1627" s="1">
        <v>18246566</v>
      </c>
      <c r="N1627" s="1">
        <v>1355255</v>
      </c>
    </row>
    <row r="1628" spans="1:14">
      <c r="A1628" s="13" t="s">
        <v>15615</v>
      </c>
      <c r="B1628" s="1" t="s">
        <v>15614</v>
      </c>
      <c r="C1628" s="13" t="s">
        <v>15613</v>
      </c>
      <c r="D1628" s="1" t="s">
        <v>15612</v>
      </c>
      <c r="E1628" s="13" t="s">
        <v>4676</v>
      </c>
      <c r="F1628" s="1" t="s">
        <v>4675</v>
      </c>
      <c r="G1628" s="13" t="s">
        <v>4162</v>
      </c>
      <c r="H1628" s="1" t="s">
        <v>4161</v>
      </c>
      <c r="I1628" s="1" t="s">
        <v>204</v>
      </c>
      <c r="J1628" s="1" t="s">
        <v>203</v>
      </c>
      <c r="K1628" s="1">
        <v>4956538</v>
      </c>
      <c r="L1628" s="1">
        <v>2404879</v>
      </c>
      <c r="M1628" s="1">
        <v>0</v>
      </c>
      <c r="N1628" s="1">
        <v>0</v>
      </c>
    </row>
    <row r="1629" spans="1:14">
      <c r="A1629" s="12">
        <v>54077300</v>
      </c>
      <c r="B1629" s="1" t="s">
        <v>9385</v>
      </c>
      <c r="C1629" s="12">
        <v>540773</v>
      </c>
      <c r="D1629" s="1" t="s">
        <v>9384</v>
      </c>
      <c r="E1629" s="12">
        <v>5407</v>
      </c>
      <c r="F1629" s="1" t="s">
        <v>1353</v>
      </c>
      <c r="G1629" s="12">
        <v>54</v>
      </c>
      <c r="H1629" s="1" t="s">
        <v>355</v>
      </c>
      <c r="I1629" s="1" t="s">
        <v>2</v>
      </c>
      <c r="J1629" s="1" t="s">
        <v>1</v>
      </c>
      <c r="K1629" s="1">
        <v>4949094</v>
      </c>
      <c r="L1629" s="1">
        <v>825400</v>
      </c>
      <c r="M1629" s="1">
        <v>2420413</v>
      </c>
      <c r="N1629" s="1">
        <v>428981</v>
      </c>
    </row>
    <row r="1630" spans="1:14">
      <c r="A1630" s="12">
        <v>52094290</v>
      </c>
      <c r="B1630" s="1" t="s">
        <v>15611</v>
      </c>
      <c r="C1630" s="12">
        <v>520942</v>
      </c>
      <c r="D1630" s="1" t="s">
        <v>4806</v>
      </c>
      <c r="E1630" s="12">
        <v>5209</v>
      </c>
      <c r="F1630" s="1" t="s">
        <v>552</v>
      </c>
      <c r="G1630" s="12">
        <v>52</v>
      </c>
      <c r="H1630" s="1" t="s">
        <v>76</v>
      </c>
      <c r="I1630" s="1" t="s">
        <v>2</v>
      </c>
      <c r="J1630" s="1" t="s">
        <v>1</v>
      </c>
      <c r="K1630" s="1">
        <v>4947964</v>
      </c>
      <c r="L1630" s="1">
        <v>939770</v>
      </c>
      <c r="M1630" s="1">
        <v>70198</v>
      </c>
      <c r="N1630" s="1">
        <v>6908</v>
      </c>
    </row>
    <row r="1631" spans="1:14">
      <c r="A1631" s="12">
        <v>72123000</v>
      </c>
      <c r="B1631" s="1" t="s">
        <v>895</v>
      </c>
      <c r="C1631" s="12">
        <v>721230</v>
      </c>
      <c r="D1631" s="1" t="s">
        <v>894</v>
      </c>
      <c r="E1631" s="12">
        <v>7212</v>
      </c>
      <c r="F1631" s="1" t="s">
        <v>893</v>
      </c>
      <c r="G1631" s="12">
        <v>72</v>
      </c>
      <c r="H1631" s="1" t="s">
        <v>436</v>
      </c>
      <c r="I1631" s="1" t="s">
        <v>107</v>
      </c>
      <c r="J1631" s="1" t="s">
        <v>106</v>
      </c>
      <c r="K1631" s="1">
        <v>4945175</v>
      </c>
      <c r="L1631" s="1">
        <v>4174539</v>
      </c>
      <c r="M1631" s="1">
        <v>20469261</v>
      </c>
      <c r="N1631" s="1">
        <v>16106219</v>
      </c>
    </row>
    <row r="1632" spans="1:14">
      <c r="A1632" s="12">
        <v>84082030</v>
      </c>
      <c r="B1632" s="1" t="s">
        <v>11658</v>
      </c>
      <c r="C1632" s="12">
        <v>840820</v>
      </c>
      <c r="D1632" s="1" t="s">
        <v>1384</v>
      </c>
      <c r="E1632" s="12">
        <v>8408</v>
      </c>
      <c r="F1632" s="1" t="s">
        <v>1383</v>
      </c>
      <c r="G1632" s="12">
        <v>84</v>
      </c>
      <c r="H1632" s="1" t="s">
        <v>28</v>
      </c>
      <c r="I1632" s="1" t="s">
        <v>27</v>
      </c>
      <c r="J1632" s="1" t="s">
        <v>26</v>
      </c>
      <c r="K1632" s="1">
        <v>4933373</v>
      </c>
      <c r="L1632" s="1">
        <v>244832</v>
      </c>
      <c r="M1632" s="1">
        <v>9416141</v>
      </c>
      <c r="N1632" s="1">
        <v>1463990</v>
      </c>
    </row>
    <row r="1633" spans="1:14">
      <c r="A1633" s="12">
        <v>73181400</v>
      </c>
      <c r="B1633" s="1" t="s">
        <v>8891</v>
      </c>
      <c r="C1633" s="12">
        <v>731814</v>
      </c>
      <c r="D1633" s="1" t="s">
        <v>8891</v>
      </c>
      <c r="E1633" s="12">
        <v>7318</v>
      </c>
      <c r="F1633" s="1" t="s">
        <v>5883</v>
      </c>
      <c r="G1633" s="12">
        <v>73</v>
      </c>
      <c r="H1633" s="1" t="s">
        <v>108</v>
      </c>
      <c r="I1633" s="1" t="s">
        <v>107</v>
      </c>
      <c r="J1633" s="1" t="s">
        <v>106</v>
      </c>
      <c r="K1633" s="1">
        <v>4927459</v>
      </c>
      <c r="L1633" s="1">
        <v>1089366</v>
      </c>
      <c r="M1633" s="1">
        <v>51195101</v>
      </c>
      <c r="N1633" s="1">
        <v>22726377</v>
      </c>
    </row>
    <row r="1634" spans="1:14">
      <c r="A1634" s="12">
        <v>61151021</v>
      </c>
      <c r="B1634" s="1" t="s">
        <v>11542</v>
      </c>
      <c r="C1634" s="12">
        <v>611510</v>
      </c>
      <c r="D1634" s="1" t="s">
        <v>2956</v>
      </c>
      <c r="E1634" s="12">
        <v>6115</v>
      </c>
      <c r="F1634" s="1" t="s">
        <v>1321</v>
      </c>
      <c r="G1634" s="12">
        <v>61</v>
      </c>
      <c r="H1634" s="1" t="s">
        <v>234</v>
      </c>
      <c r="I1634" s="1" t="s">
        <v>2</v>
      </c>
      <c r="J1634" s="1" t="s">
        <v>1</v>
      </c>
      <c r="K1634" s="1">
        <v>4921256</v>
      </c>
      <c r="L1634" s="1">
        <v>65855</v>
      </c>
      <c r="M1634" s="1">
        <v>287569</v>
      </c>
      <c r="N1634" s="1">
        <v>35782</v>
      </c>
    </row>
    <row r="1635" spans="1:14">
      <c r="A1635" s="12">
        <v>39089090</v>
      </c>
      <c r="B1635" s="1" t="s">
        <v>9213</v>
      </c>
      <c r="C1635" s="12">
        <v>390890</v>
      </c>
      <c r="D1635" s="1" t="s">
        <v>600</v>
      </c>
      <c r="E1635" s="12">
        <v>3908</v>
      </c>
      <c r="F1635" s="1" t="s">
        <v>599</v>
      </c>
      <c r="G1635" s="12">
        <v>39</v>
      </c>
      <c r="H1635" s="1" t="s">
        <v>38</v>
      </c>
      <c r="I1635" s="1" t="s">
        <v>37</v>
      </c>
      <c r="J1635" s="1" t="s">
        <v>36</v>
      </c>
      <c r="K1635" s="1">
        <v>4918901</v>
      </c>
      <c r="L1635" s="1">
        <v>2340223</v>
      </c>
      <c r="M1635" s="1">
        <v>79686724</v>
      </c>
      <c r="N1635" s="1">
        <v>22552028</v>
      </c>
    </row>
    <row r="1636" spans="1:14">
      <c r="A1636" s="12">
        <v>84137010</v>
      </c>
      <c r="B1636" s="1" t="s">
        <v>11203</v>
      </c>
      <c r="C1636" s="12">
        <v>841370</v>
      </c>
      <c r="D1636" s="1" t="s">
        <v>10190</v>
      </c>
      <c r="E1636" s="12">
        <v>8413</v>
      </c>
      <c r="F1636" s="1" t="s">
        <v>3532</v>
      </c>
      <c r="G1636" s="12">
        <v>84</v>
      </c>
      <c r="H1636" s="1" t="s">
        <v>28</v>
      </c>
      <c r="I1636" s="1" t="s">
        <v>27</v>
      </c>
      <c r="J1636" s="1" t="s">
        <v>26</v>
      </c>
      <c r="K1636" s="1">
        <v>4902616</v>
      </c>
      <c r="L1636" s="1">
        <v>268083</v>
      </c>
      <c r="M1636" s="1">
        <v>74626866</v>
      </c>
      <c r="N1636" s="1">
        <v>13264191</v>
      </c>
    </row>
    <row r="1637" spans="1:14">
      <c r="A1637" s="12">
        <v>27150000</v>
      </c>
      <c r="B1637" s="1" t="s">
        <v>6002</v>
      </c>
      <c r="C1637" s="12">
        <v>271500</v>
      </c>
      <c r="D1637" s="1" t="s">
        <v>6003</v>
      </c>
      <c r="E1637" s="12">
        <v>2715</v>
      </c>
      <c r="F1637" s="1" t="s">
        <v>6002</v>
      </c>
      <c r="G1637" s="12">
        <v>27</v>
      </c>
      <c r="H1637" s="1" t="s">
        <v>486</v>
      </c>
      <c r="I1637" s="1" t="s">
        <v>225</v>
      </c>
      <c r="J1637" s="1" t="s">
        <v>224</v>
      </c>
      <c r="K1637" s="1">
        <v>4901264</v>
      </c>
      <c r="L1637" s="1">
        <v>6414853</v>
      </c>
      <c r="M1637" s="1">
        <v>17406517</v>
      </c>
      <c r="N1637" s="1">
        <v>33202588</v>
      </c>
    </row>
    <row r="1638" spans="1:14">
      <c r="A1638" s="12">
        <v>94013900</v>
      </c>
      <c r="B1638" s="1" t="s">
        <v>7904</v>
      </c>
      <c r="C1638" s="12">
        <v>940139</v>
      </c>
      <c r="D1638" s="1" t="s">
        <v>7903</v>
      </c>
      <c r="E1638" s="12">
        <v>9401</v>
      </c>
      <c r="F1638" s="1" t="s">
        <v>1915</v>
      </c>
      <c r="G1638" s="12">
        <v>94</v>
      </c>
      <c r="H1638" s="1" t="s">
        <v>259</v>
      </c>
      <c r="I1638" s="1" t="s">
        <v>127</v>
      </c>
      <c r="J1638" s="1" t="s">
        <v>126</v>
      </c>
      <c r="K1638" s="1">
        <v>4897332</v>
      </c>
      <c r="L1638" s="1">
        <v>777306</v>
      </c>
      <c r="M1638" s="1">
        <v>86958665</v>
      </c>
      <c r="N1638" s="1">
        <v>37319772</v>
      </c>
    </row>
    <row r="1639" spans="1:14">
      <c r="A1639" s="12">
        <v>68042290</v>
      </c>
      <c r="B1639" s="1" t="s">
        <v>8011</v>
      </c>
      <c r="C1639" s="12">
        <v>680422</v>
      </c>
      <c r="D1639" s="1" t="s">
        <v>8011</v>
      </c>
      <c r="E1639" s="12">
        <v>6804</v>
      </c>
      <c r="F1639" s="1" t="s">
        <v>3315</v>
      </c>
      <c r="G1639" s="12">
        <v>68</v>
      </c>
      <c r="H1639" s="1" t="s">
        <v>8</v>
      </c>
      <c r="I1639" s="1" t="s">
        <v>7</v>
      </c>
      <c r="J1639" s="1" t="s">
        <v>6</v>
      </c>
      <c r="K1639" s="1">
        <v>4887951</v>
      </c>
      <c r="L1639" s="1">
        <v>339502</v>
      </c>
      <c r="M1639" s="1">
        <v>22962667</v>
      </c>
      <c r="N1639" s="1">
        <v>2724434</v>
      </c>
    </row>
    <row r="1640" spans="1:14">
      <c r="A1640" s="12">
        <v>90183119</v>
      </c>
      <c r="B1640" s="1" t="s">
        <v>8356</v>
      </c>
      <c r="C1640" s="12">
        <v>901831</v>
      </c>
      <c r="D1640" s="1" t="s">
        <v>4362</v>
      </c>
      <c r="E1640" s="12">
        <v>9018</v>
      </c>
      <c r="F1640" s="1" t="s">
        <v>807</v>
      </c>
      <c r="G1640" s="12">
        <v>90</v>
      </c>
      <c r="H1640" s="1" t="s">
        <v>512</v>
      </c>
      <c r="I1640" s="1" t="s">
        <v>49</v>
      </c>
      <c r="J1640" s="1" t="s">
        <v>48</v>
      </c>
      <c r="K1640" s="1">
        <v>4879274</v>
      </c>
      <c r="L1640" s="1">
        <v>688274</v>
      </c>
      <c r="M1640" s="1">
        <v>51489690</v>
      </c>
      <c r="N1640" s="1">
        <v>9769528</v>
      </c>
    </row>
    <row r="1641" spans="1:14">
      <c r="A1641" s="12">
        <v>38029090</v>
      </c>
      <c r="B1641" s="1" t="s">
        <v>11648</v>
      </c>
      <c r="C1641" s="12">
        <v>380290</v>
      </c>
      <c r="D1641" s="1" t="s">
        <v>3636</v>
      </c>
      <c r="E1641" s="12">
        <v>3802</v>
      </c>
      <c r="F1641" s="1" t="s">
        <v>3635</v>
      </c>
      <c r="G1641" s="12">
        <v>38</v>
      </c>
      <c r="H1641" s="1" t="s">
        <v>244</v>
      </c>
      <c r="I1641" s="1" t="s">
        <v>12</v>
      </c>
      <c r="J1641" s="1" t="s">
        <v>11</v>
      </c>
      <c r="K1641" s="1">
        <v>4878044</v>
      </c>
      <c r="L1641" s="1">
        <v>1648081</v>
      </c>
      <c r="M1641" s="1">
        <v>1434182</v>
      </c>
      <c r="N1641" s="1">
        <v>3744537</v>
      </c>
    </row>
    <row r="1642" spans="1:14">
      <c r="A1642" s="12">
        <v>85354010</v>
      </c>
      <c r="B1642" s="1" t="s">
        <v>9543</v>
      </c>
      <c r="C1642" s="12">
        <v>853540</v>
      </c>
      <c r="D1642" s="1" t="s">
        <v>9029</v>
      </c>
      <c r="E1642" s="12">
        <v>8535</v>
      </c>
      <c r="F1642" s="1" t="s">
        <v>1566</v>
      </c>
      <c r="G1642" s="12">
        <v>85</v>
      </c>
      <c r="H1642" s="1" t="s">
        <v>102</v>
      </c>
      <c r="I1642" s="1" t="s">
        <v>27</v>
      </c>
      <c r="J1642" s="1" t="s">
        <v>26</v>
      </c>
      <c r="K1642" s="1">
        <v>4877560</v>
      </c>
      <c r="L1642" s="1">
        <v>382918</v>
      </c>
      <c r="M1642" s="1">
        <v>10639446</v>
      </c>
      <c r="N1642" s="1">
        <v>629288</v>
      </c>
    </row>
    <row r="1643" spans="1:14">
      <c r="A1643" s="12">
        <v>96170010</v>
      </c>
      <c r="B1643" s="1" t="s">
        <v>9471</v>
      </c>
      <c r="C1643" s="12">
        <v>961700</v>
      </c>
      <c r="D1643" s="1" t="s">
        <v>1613</v>
      </c>
      <c r="E1643" s="12">
        <v>9617</v>
      </c>
      <c r="F1643" s="1" t="s">
        <v>1613</v>
      </c>
      <c r="G1643" s="12">
        <v>96</v>
      </c>
      <c r="H1643" s="1" t="s">
        <v>128</v>
      </c>
      <c r="I1643" s="1" t="s">
        <v>127</v>
      </c>
      <c r="J1643" s="1" t="s">
        <v>126</v>
      </c>
      <c r="K1643" s="1">
        <v>4872154</v>
      </c>
      <c r="L1643" s="1">
        <v>471815</v>
      </c>
      <c r="M1643" s="1">
        <v>111504525</v>
      </c>
      <c r="N1643" s="1">
        <v>32462764</v>
      </c>
    </row>
    <row r="1644" spans="1:14">
      <c r="A1644" s="12">
        <v>82089000</v>
      </c>
      <c r="B1644" s="1" t="s">
        <v>9473</v>
      </c>
      <c r="C1644" s="12">
        <v>820890</v>
      </c>
      <c r="D1644" s="1" t="s">
        <v>9472</v>
      </c>
      <c r="E1644" s="12">
        <v>8208</v>
      </c>
      <c r="F1644" s="1" t="s">
        <v>6040</v>
      </c>
      <c r="G1644" s="12">
        <v>82</v>
      </c>
      <c r="H1644" s="1" t="s">
        <v>768</v>
      </c>
      <c r="I1644" s="1" t="s">
        <v>107</v>
      </c>
      <c r="J1644" s="1" t="s">
        <v>106</v>
      </c>
      <c r="K1644" s="1">
        <v>4870876</v>
      </c>
      <c r="L1644" s="1">
        <v>132958</v>
      </c>
      <c r="M1644" s="1">
        <v>21632218</v>
      </c>
      <c r="N1644" s="1">
        <v>1107645</v>
      </c>
    </row>
    <row r="1645" spans="1:14">
      <c r="A1645" s="12">
        <v>32030030</v>
      </c>
      <c r="B1645" s="1" t="s">
        <v>11286</v>
      </c>
      <c r="C1645" s="12">
        <v>320300</v>
      </c>
      <c r="D1645" s="1" t="s">
        <v>1293</v>
      </c>
      <c r="E1645" s="12">
        <v>3203</v>
      </c>
      <c r="F1645" s="1" t="s">
        <v>1293</v>
      </c>
      <c r="G1645" s="12">
        <v>32</v>
      </c>
      <c r="H1645" s="1" t="s">
        <v>1112</v>
      </c>
      <c r="I1645" s="1" t="s">
        <v>12</v>
      </c>
      <c r="J1645" s="1" t="s">
        <v>11</v>
      </c>
      <c r="K1645" s="1">
        <v>4861556</v>
      </c>
      <c r="L1645" s="1">
        <v>465518</v>
      </c>
      <c r="M1645" s="1">
        <v>2660259</v>
      </c>
      <c r="N1645" s="1">
        <v>59145</v>
      </c>
    </row>
    <row r="1646" spans="1:14">
      <c r="A1646" s="12">
        <v>39119029</v>
      </c>
      <c r="B1646" s="1" t="s">
        <v>9461</v>
      </c>
      <c r="C1646" s="12">
        <v>391190</v>
      </c>
      <c r="D1646" s="1" t="s">
        <v>831</v>
      </c>
      <c r="E1646" s="12">
        <v>3911</v>
      </c>
      <c r="F1646" s="1" t="s">
        <v>830</v>
      </c>
      <c r="G1646" s="12">
        <v>39</v>
      </c>
      <c r="H1646" s="1" t="s">
        <v>38</v>
      </c>
      <c r="I1646" s="1" t="s">
        <v>37</v>
      </c>
      <c r="J1646" s="1" t="s">
        <v>36</v>
      </c>
      <c r="K1646" s="1">
        <v>4860804</v>
      </c>
      <c r="L1646" s="1">
        <v>2031774</v>
      </c>
      <c r="M1646" s="1">
        <v>72013613</v>
      </c>
      <c r="N1646" s="1">
        <v>23615567</v>
      </c>
    </row>
    <row r="1647" spans="1:14">
      <c r="A1647" s="12">
        <v>28431000</v>
      </c>
      <c r="B1647" s="1" t="s">
        <v>10225</v>
      </c>
      <c r="C1647" s="12">
        <v>284310</v>
      </c>
      <c r="D1647" s="1" t="s">
        <v>10225</v>
      </c>
      <c r="E1647" s="12">
        <v>2843</v>
      </c>
      <c r="F1647" s="1" t="s">
        <v>640</v>
      </c>
      <c r="G1647" s="12">
        <v>28</v>
      </c>
      <c r="H1647" s="1" t="s">
        <v>118</v>
      </c>
      <c r="I1647" s="1" t="s">
        <v>12</v>
      </c>
      <c r="J1647" s="1" t="s">
        <v>11</v>
      </c>
      <c r="K1647" s="1">
        <v>4857361</v>
      </c>
      <c r="L1647" s="1">
        <v>6913</v>
      </c>
      <c r="M1647" s="1">
        <v>705116</v>
      </c>
      <c r="N1647" s="1">
        <v>966</v>
      </c>
    </row>
    <row r="1648" spans="1:14">
      <c r="A1648" s="12">
        <v>72022900</v>
      </c>
      <c r="B1648" s="1" t="s">
        <v>10998</v>
      </c>
      <c r="C1648" s="12">
        <v>720229</v>
      </c>
      <c r="D1648" s="1" t="s">
        <v>10997</v>
      </c>
      <c r="E1648" s="12">
        <v>7202</v>
      </c>
      <c r="F1648" s="1" t="s">
        <v>1624</v>
      </c>
      <c r="G1648" s="12">
        <v>72</v>
      </c>
      <c r="H1648" s="1" t="s">
        <v>436</v>
      </c>
      <c r="I1648" s="1" t="s">
        <v>107</v>
      </c>
      <c r="J1648" s="1" t="s">
        <v>106</v>
      </c>
      <c r="K1648" s="1">
        <v>4848895</v>
      </c>
      <c r="L1648" s="1">
        <v>3624491</v>
      </c>
      <c r="M1648" s="1">
        <v>13764941</v>
      </c>
      <c r="N1648" s="1">
        <v>6637614</v>
      </c>
    </row>
    <row r="1649" spans="1:14">
      <c r="A1649" s="12">
        <v>33071000</v>
      </c>
      <c r="B1649" s="1" t="s">
        <v>7949</v>
      </c>
      <c r="C1649" s="12">
        <v>330710</v>
      </c>
      <c r="D1649" s="1" t="s">
        <v>7949</v>
      </c>
      <c r="E1649" s="12">
        <v>3307</v>
      </c>
      <c r="F1649" s="1" t="s">
        <v>5375</v>
      </c>
      <c r="G1649" s="12">
        <v>33</v>
      </c>
      <c r="H1649" s="1" t="s">
        <v>406</v>
      </c>
      <c r="I1649" s="1" t="s">
        <v>12</v>
      </c>
      <c r="J1649" s="1" t="s">
        <v>11</v>
      </c>
      <c r="K1649" s="1">
        <v>4847052</v>
      </c>
      <c r="L1649" s="1">
        <v>1131421</v>
      </c>
      <c r="M1649" s="1">
        <v>1852840</v>
      </c>
      <c r="N1649" s="1">
        <v>385921</v>
      </c>
    </row>
    <row r="1650" spans="1:14">
      <c r="A1650" s="12">
        <v>30021590</v>
      </c>
      <c r="B1650" s="1" t="s">
        <v>7929</v>
      </c>
      <c r="C1650" s="12">
        <v>300215</v>
      </c>
      <c r="D1650" s="1" t="s">
        <v>920</v>
      </c>
      <c r="E1650" s="12">
        <v>3002</v>
      </c>
      <c r="F1650" s="1" t="s">
        <v>919</v>
      </c>
      <c r="G1650" s="12">
        <v>30</v>
      </c>
      <c r="H1650" s="1" t="s">
        <v>63</v>
      </c>
      <c r="I1650" s="1" t="s">
        <v>12</v>
      </c>
      <c r="J1650" s="1" t="s">
        <v>11</v>
      </c>
      <c r="K1650" s="1">
        <v>4846360</v>
      </c>
      <c r="L1650" s="1">
        <v>28089</v>
      </c>
      <c r="M1650" s="1">
        <v>3320554118</v>
      </c>
      <c r="N1650" s="1">
        <v>666234</v>
      </c>
    </row>
    <row r="1651" spans="1:14">
      <c r="A1651" s="12">
        <v>68071000</v>
      </c>
      <c r="B1651" s="1" t="s">
        <v>7838</v>
      </c>
      <c r="C1651" s="12">
        <v>680710</v>
      </c>
      <c r="D1651" s="1" t="s">
        <v>7837</v>
      </c>
      <c r="E1651" s="12">
        <v>6807</v>
      </c>
      <c r="F1651" s="1" t="s">
        <v>3761</v>
      </c>
      <c r="G1651" s="12">
        <v>68</v>
      </c>
      <c r="H1651" s="1" t="s">
        <v>8</v>
      </c>
      <c r="I1651" s="1" t="s">
        <v>7</v>
      </c>
      <c r="J1651" s="1" t="s">
        <v>6</v>
      </c>
      <c r="K1651" s="1">
        <v>4840612</v>
      </c>
      <c r="L1651" s="1">
        <v>4041304</v>
      </c>
      <c r="M1651" s="1">
        <v>3296203</v>
      </c>
      <c r="N1651" s="1">
        <v>5203527</v>
      </c>
    </row>
    <row r="1652" spans="1:14">
      <c r="A1652" s="12">
        <v>85413019</v>
      </c>
      <c r="B1652" s="1" t="s">
        <v>2830</v>
      </c>
      <c r="C1652" s="12">
        <v>854130</v>
      </c>
      <c r="D1652" s="1" t="s">
        <v>1253</v>
      </c>
      <c r="E1652" s="12">
        <v>8541</v>
      </c>
      <c r="F1652" s="1" t="s">
        <v>390</v>
      </c>
      <c r="G1652" s="12">
        <v>85</v>
      </c>
      <c r="H1652" s="1" t="s">
        <v>102</v>
      </c>
      <c r="I1652" s="1" t="s">
        <v>27</v>
      </c>
      <c r="J1652" s="1" t="s">
        <v>26</v>
      </c>
      <c r="K1652" s="1">
        <v>4830985</v>
      </c>
      <c r="L1652" s="1">
        <v>1094</v>
      </c>
      <c r="M1652" s="1">
        <v>2751256</v>
      </c>
      <c r="N1652" s="1">
        <v>21877</v>
      </c>
    </row>
    <row r="1653" spans="1:14">
      <c r="A1653" s="12">
        <v>95030099</v>
      </c>
      <c r="B1653" s="1" t="s">
        <v>10447</v>
      </c>
      <c r="C1653" s="12">
        <v>950300</v>
      </c>
      <c r="D1653" s="1" t="s">
        <v>5097</v>
      </c>
      <c r="E1653" s="12">
        <v>9503</v>
      </c>
      <c r="F1653" s="1" t="s">
        <v>5096</v>
      </c>
      <c r="G1653" s="12">
        <v>95</v>
      </c>
      <c r="H1653" s="1" t="s">
        <v>940</v>
      </c>
      <c r="I1653" s="1" t="s">
        <v>127</v>
      </c>
      <c r="J1653" s="1" t="s">
        <v>126</v>
      </c>
      <c r="K1653" s="1">
        <v>4830951</v>
      </c>
      <c r="L1653" s="1">
        <v>573010</v>
      </c>
      <c r="M1653" s="1">
        <v>124543688</v>
      </c>
      <c r="N1653" s="1">
        <v>32145126</v>
      </c>
    </row>
    <row r="1654" spans="1:14">
      <c r="A1654" s="12">
        <v>84649090</v>
      </c>
      <c r="B1654" s="1" t="s">
        <v>11455</v>
      </c>
      <c r="C1654" s="12">
        <v>846490</v>
      </c>
      <c r="D1654" s="1" t="s">
        <v>1742</v>
      </c>
      <c r="E1654" s="12">
        <v>8464</v>
      </c>
      <c r="F1654" s="1" t="s">
        <v>1741</v>
      </c>
      <c r="G1654" s="12">
        <v>84</v>
      </c>
      <c r="H1654" s="1" t="s">
        <v>28</v>
      </c>
      <c r="I1654" s="1" t="s">
        <v>27</v>
      </c>
      <c r="J1654" s="1" t="s">
        <v>26</v>
      </c>
      <c r="K1654" s="1">
        <v>4823642</v>
      </c>
      <c r="L1654" s="1">
        <v>574177</v>
      </c>
      <c r="M1654" s="1">
        <v>12617892</v>
      </c>
      <c r="N1654" s="1">
        <v>1162305</v>
      </c>
    </row>
    <row r="1655" spans="1:14">
      <c r="A1655" s="12">
        <v>47010000</v>
      </c>
      <c r="B1655" s="1" t="s">
        <v>3671</v>
      </c>
      <c r="C1655" s="12">
        <v>470100</v>
      </c>
      <c r="D1655" s="1" t="s">
        <v>3671</v>
      </c>
      <c r="E1655" s="12">
        <v>4701</v>
      </c>
      <c r="F1655" s="1" t="s">
        <v>3671</v>
      </c>
      <c r="G1655" s="12">
        <v>47</v>
      </c>
      <c r="H1655" s="1" t="s">
        <v>564</v>
      </c>
      <c r="I1655" s="1" t="s">
        <v>18</v>
      </c>
      <c r="J1655" s="1" t="s">
        <v>17</v>
      </c>
      <c r="K1655" s="1">
        <v>4821150</v>
      </c>
      <c r="L1655" s="1">
        <v>8212727</v>
      </c>
      <c r="M1655" s="1">
        <v>2412013</v>
      </c>
      <c r="N1655" s="1">
        <v>3731920</v>
      </c>
    </row>
    <row r="1656" spans="1:14">
      <c r="A1656" s="12">
        <v>72112920</v>
      </c>
      <c r="B1656" s="1" t="s">
        <v>5218</v>
      </c>
      <c r="C1656" s="12">
        <v>721129</v>
      </c>
      <c r="D1656" s="1" t="s">
        <v>1586</v>
      </c>
      <c r="E1656" s="12">
        <v>7211</v>
      </c>
      <c r="F1656" s="1" t="s">
        <v>1585</v>
      </c>
      <c r="G1656" s="12">
        <v>72</v>
      </c>
      <c r="H1656" s="1" t="s">
        <v>436</v>
      </c>
      <c r="I1656" s="1" t="s">
        <v>107</v>
      </c>
      <c r="J1656" s="1" t="s">
        <v>106</v>
      </c>
      <c r="K1656" s="1">
        <v>4811827</v>
      </c>
      <c r="L1656" s="1">
        <v>2088750</v>
      </c>
      <c r="M1656" s="1">
        <v>4752165</v>
      </c>
      <c r="N1656" s="1">
        <v>1892211</v>
      </c>
    </row>
    <row r="1657" spans="1:14">
      <c r="A1657" s="12">
        <v>84392000</v>
      </c>
      <c r="B1657" s="1" t="s">
        <v>11073</v>
      </c>
      <c r="C1657" s="12">
        <v>843920</v>
      </c>
      <c r="D1657" s="1" t="s">
        <v>11073</v>
      </c>
      <c r="E1657" s="12">
        <v>8439</v>
      </c>
      <c r="F1657" s="1" t="s">
        <v>3118</v>
      </c>
      <c r="G1657" s="12">
        <v>84</v>
      </c>
      <c r="H1657" s="1" t="s">
        <v>28</v>
      </c>
      <c r="I1657" s="1" t="s">
        <v>27</v>
      </c>
      <c r="J1657" s="1" t="s">
        <v>26</v>
      </c>
      <c r="K1657" s="1">
        <v>4809165</v>
      </c>
      <c r="L1657" s="1">
        <v>282743</v>
      </c>
      <c r="M1657" s="1">
        <v>481211</v>
      </c>
      <c r="N1657" s="1">
        <v>8245</v>
      </c>
    </row>
    <row r="1658" spans="1:14">
      <c r="A1658" s="12">
        <v>62064000</v>
      </c>
      <c r="B1658" s="1" t="s">
        <v>10134</v>
      </c>
      <c r="C1658" s="12">
        <v>620640</v>
      </c>
      <c r="D1658" s="1" t="s">
        <v>10133</v>
      </c>
      <c r="E1658" s="12">
        <v>6206</v>
      </c>
      <c r="F1658" s="1" t="s">
        <v>7452</v>
      </c>
      <c r="G1658" s="12">
        <v>62</v>
      </c>
      <c r="H1658" s="1" t="s">
        <v>248</v>
      </c>
      <c r="I1658" s="1" t="s">
        <v>2</v>
      </c>
      <c r="J1658" s="1" t="s">
        <v>1</v>
      </c>
      <c r="K1658" s="1">
        <v>4807802</v>
      </c>
      <c r="L1658" s="1">
        <v>156684</v>
      </c>
      <c r="M1658" s="1">
        <v>69360581</v>
      </c>
      <c r="N1658" s="1">
        <v>4364689</v>
      </c>
    </row>
    <row r="1659" spans="1:14">
      <c r="A1659" s="12">
        <v>30061010</v>
      </c>
      <c r="B1659" s="1" t="s">
        <v>11613</v>
      </c>
      <c r="C1659" s="12">
        <v>300610</v>
      </c>
      <c r="D1659" s="1" t="s">
        <v>2547</v>
      </c>
      <c r="E1659" s="12">
        <v>3006</v>
      </c>
      <c r="F1659" s="1" t="s">
        <v>1428</v>
      </c>
      <c r="G1659" s="12">
        <v>30</v>
      </c>
      <c r="H1659" s="1" t="s">
        <v>63</v>
      </c>
      <c r="I1659" s="1" t="s">
        <v>12</v>
      </c>
      <c r="J1659" s="1" t="s">
        <v>11</v>
      </c>
      <c r="K1659" s="1">
        <v>4803023</v>
      </c>
      <c r="L1659" s="1">
        <v>19121</v>
      </c>
      <c r="M1659" s="1">
        <v>8097818</v>
      </c>
      <c r="N1659" s="1">
        <v>32369</v>
      </c>
    </row>
    <row r="1660" spans="1:14">
      <c r="A1660" s="12">
        <v>84099915</v>
      </c>
      <c r="B1660" s="1" t="s">
        <v>9584</v>
      </c>
      <c r="C1660" s="12">
        <v>840999</v>
      </c>
      <c r="D1660" s="1" t="s">
        <v>2583</v>
      </c>
      <c r="E1660" s="12">
        <v>8409</v>
      </c>
      <c r="F1660" s="1" t="s">
        <v>2582</v>
      </c>
      <c r="G1660" s="12">
        <v>84</v>
      </c>
      <c r="H1660" s="1" t="s">
        <v>28</v>
      </c>
      <c r="I1660" s="1" t="s">
        <v>27</v>
      </c>
      <c r="J1660" s="1" t="s">
        <v>26</v>
      </c>
      <c r="K1660" s="1">
        <v>4802448</v>
      </c>
      <c r="L1660" s="1">
        <v>432756</v>
      </c>
      <c r="M1660" s="1">
        <v>24535988</v>
      </c>
      <c r="N1660" s="1">
        <v>2380526</v>
      </c>
    </row>
    <row r="1661" spans="1:14">
      <c r="A1661" s="12">
        <v>73043190</v>
      </c>
      <c r="B1661" s="1" t="s">
        <v>8894</v>
      </c>
      <c r="C1661" s="12">
        <v>730431</v>
      </c>
      <c r="D1661" s="1" t="s">
        <v>8893</v>
      </c>
      <c r="E1661" s="12">
        <v>7304</v>
      </c>
      <c r="F1661" s="1" t="s">
        <v>2163</v>
      </c>
      <c r="G1661" s="12">
        <v>73</v>
      </c>
      <c r="H1661" s="1" t="s">
        <v>108</v>
      </c>
      <c r="I1661" s="1" t="s">
        <v>107</v>
      </c>
      <c r="J1661" s="1" t="s">
        <v>106</v>
      </c>
      <c r="K1661" s="1">
        <v>4795764</v>
      </c>
      <c r="L1661" s="1">
        <v>174606</v>
      </c>
      <c r="M1661" s="1">
        <v>3969704</v>
      </c>
      <c r="N1661" s="1">
        <v>1005232</v>
      </c>
    </row>
    <row r="1662" spans="1:14">
      <c r="A1662" s="13" t="s">
        <v>10961</v>
      </c>
      <c r="B1662" s="1" t="s">
        <v>10960</v>
      </c>
      <c r="C1662" s="13" t="s">
        <v>10959</v>
      </c>
      <c r="D1662" s="1" t="s">
        <v>10958</v>
      </c>
      <c r="E1662" s="13" t="s">
        <v>10957</v>
      </c>
      <c r="F1662" s="1" t="s">
        <v>10956</v>
      </c>
      <c r="G1662" s="13" t="s">
        <v>3420</v>
      </c>
      <c r="H1662" s="1" t="s">
        <v>3419</v>
      </c>
      <c r="I1662" s="1" t="s">
        <v>204</v>
      </c>
      <c r="J1662" s="1" t="s">
        <v>203</v>
      </c>
      <c r="K1662" s="1">
        <v>4793142</v>
      </c>
      <c r="L1662" s="1">
        <v>6895152</v>
      </c>
      <c r="M1662" s="1">
        <v>6495</v>
      </c>
      <c r="N1662" s="1">
        <v>3000</v>
      </c>
    </row>
    <row r="1663" spans="1:14">
      <c r="A1663" s="12">
        <v>39206291</v>
      </c>
      <c r="B1663" s="1" t="s">
        <v>8129</v>
      </c>
      <c r="C1663" s="12">
        <v>392062</v>
      </c>
      <c r="D1663" s="1" t="s">
        <v>8128</v>
      </c>
      <c r="E1663" s="12">
        <v>3920</v>
      </c>
      <c r="F1663" s="1" t="s">
        <v>39</v>
      </c>
      <c r="G1663" s="12">
        <v>39</v>
      </c>
      <c r="H1663" s="1" t="s">
        <v>38</v>
      </c>
      <c r="I1663" s="1" t="s">
        <v>37</v>
      </c>
      <c r="J1663" s="1" t="s">
        <v>36</v>
      </c>
      <c r="K1663" s="1">
        <v>4788942</v>
      </c>
      <c r="L1663" s="1">
        <v>1515479</v>
      </c>
      <c r="M1663" s="1">
        <v>14784129</v>
      </c>
      <c r="N1663" s="1">
        <v>8396796</v>
      </c>
    </row>
    <row r="1664" spans="1:14">
      <c r="A1664" s="12">
        <v>21039091</v>
      </c>
      <c r="B1664" s="1" t="s">
        <v>11429</v>
      </c>
      <c r="C1664" s="12">
        <v>210390</v>
      </c>
      <c r="D1664" s="1" t="s">
        <v>4454</v>
      </c>
      <c r="E1664" s="12">
        <v>2103</v>
      </c>
      <c r="F1664" s="1" t="s">
        <v>3178</v>
      </c>
      <c r="G1664" s="12">
        <v>21</v>
      </c>
      <c r="H1664" s="1" t="s">
        <v>752</v>
      </c>
      <c r="I1664" s="1" t="s">
        <v>751</v>
      </c>
      <c r="J1664" s="1" t="s">
        <v>750</v>
      </c>
      <c r="K1664" s="1">
        <v>4787902</v>
      </c>
      <c r="L1664" s="1">
        <v>2015951</v>
      </c>
      <c r="M1664" s="1">
        <v>10492047</v>
      </c>
      <c r="N1664" s="1">
        <v>1739824</v>
      </c>
    </row>
    <row r="1665" spans="1:14">
      <c r="A1665" s="12">
        <v>72082690</v>
      </c>
      <c r="B1665" s="1" t="s">
        <v>11703</v>
      </c>
      <c r="C1665" s="12">
        <v>720826</v>
      </c>
      <c r="D1665" s="1" t="s">
        <v>11702</v>
      </c>
      <c r="E1665" s="12">
        <v>7208</v>
      </c>
      <c r="F1665" s="1" t="s">
        <v>1630</v>
      </c>
      <c r="G1665" s="12">
        <v>72</v>
      </c>
      <c r="H1665" s="1" t="s">
        <v>436</v>
      </c>
      <c r="I1665" s="1" t="s">
        <v>107</v>
      </c>
      <c r="J1665" s="1" t="s">
        <v>106</v>
      </c>
      <c r="K1665" s="1">
        <v>4786420</v>
      </c>
      <c r="L1665" s="1">
        <v>6437847</v>
      </c>
      <c r="M1665" s="1">
        <v>1840462</v>
      </c>
      <c r="N1665" s="1">
        <v>2747578</v>
      </c>
    </row>
    <row r="1666" spans="1:14">
      <c r="A1666" s="12">
        <v>74032100</v>
      </c>
      <c r="B1666" s="1" t="s">
        <v>6876</v>
      </c>
      <c r="C1666" s="12">
        <v>740321</v>
      </c>
      <c r="D1666" s="1" t="s">
        <v>6875</v>
      </c>
      <c r="E1666" s="12">
        <v>7403</v>
      </c>
      <c r="F1666" s="1" t="s">
        <v>772</v>
      </c>
      <c r="G1666" s="12">
        <v>74</v>
      </c>
      <c r="H1666" s="1" t="s">
        <v>491</v>
      </c>
      <c r="I1666" s="1" t="s">
        <v>107</v>
      </c>
      <c r="J1666" s="1" t="s">
        <v>106</v>
      </c>
      <c r="K1666" s="1">
        <v>4785131</v>
      </c>
      <c r="L1666" s="1">
        <v>706568</v>
      </c>
      <c r="M1666" s="1">
        <v>2497234</v>
      </c>
      <c r="N1666" s="1">
        <v>347346</v>
      </c>
    </row>
    <row r="1667" spans="1:14">
      <c r="A1667" s="12">
        <v>90269090</v>
      </c>
      <c r="B1667" s="1" t="s">
        <v>10587</v>
      </c>
      <c r="C1667" s="12">
        <v>902690</v>
      </c>
      <c r="D1667" s="1" t="s">
        <v>10238</v>
      </c>
      <c r="E1667" s="12">
        <v>9026</v>
      </c>
      <c r="F1667" s="1" t="s">
        <v>6314</v>
      </c>
      <c r="G1667" s="12">
        <v>90</v>
      </c>
      <c r="H1667" s="1" t="s">
        <v>512</v>
      </c>
      <c r="I1667" s="1" t="s">
        <v>49</v>
      </c>
      <c r="J1667" s="1" t="s">
        <v>48</v>
      </c>
      <c r="K1667" s="1">
        <v>4782668</v>
      </c>
      <c r="L1667" s="1">
        <v>22910</v>
      </c>
      <c r="M1667" s="1">
        <v>32944624</v>
      </c>
      <c r="N1667" s="1">
        <v>224084</v>
      </c>
    </row>
    <row r="1668" spans="1:14">
      <c r="A1668" s="12">
        <v>85118090</v>
      </c>
      <c r="B1668" s="1" t="s">
        <v>11619</v>
      </c>
      <c r="C1668" s="12">
        <v>851180</v>
      </c>
      <c r="D1668" s="1" t="s">
        <v>4726</v>
      </c>
      <c r="E1668" s="12">
        <v>8511</v>
      </c>
      <c r="F1668" s="1" t="s">
        <v>4725</v>
      </c>
      <c r="G1668" s="12">
        <v>85</v>
      </c>
      <c r="H1668" s="1" t="s">
        <v>102</v>
      </c>
      <c r="I1668" s="1" t="s">
        <v>27</v>
      </c>
      <c r="J1668" s="1" t="s">
        <v>26</v>
      </c>
      <c r="K1668" s="1">
        <v>4770220</v>
      </c>
      <c r="L1668" s="1">
        <v>41658</v>
      </c>
      <c r="M1668" s="1">
        <v>12579976</v>
      </c>
      <c r="N1668" s="1">
        <v>508058</v>
      </c>
    </row>
    <row r="1669" spans="1:14">
      <c r="A1669" s="12">
        <v>48114110</v>
      </c>
      <c r="B1669" s="1" t="s">
        <v>7703</v>
      </c>
      <c r="C1669" s="12">
        <v>481141</v>
      </c>
      <c r="D1669" s="1" t="s">
        <v>7702</v>
      </c>
      <c r="E1669" s="12">
        <v>4811</v>
      </c>
      <c r="F1669" s="1" t="s">
        <v>2415</v>
      </c>
      <c r="G1669" s="12">
        <v>48</v>
      </c>
      <c r="H1669" s="1" t="s">
        <v>19</v>
      </c>
      <c r="I1669" s="1" t="s">
        <v>18</v>
      </c>
      <c r="J1669" s="1" t="s">
        <v>17</v>
      </c>
      <c r="K1669" s="1">
        <v>4768677</v>
      </c>
      <c r="L1669" s="1">
        <v>779006</v>
      </c>
      <c r="M1669" s="1">
        <v>22699210</v>
      </c>
      <c r="N1669" s="1">
        <v>5938121</v>
      </c>
    </row>
    <row r="1670" spans="1:14">
      <c r="A1670" s="12">
        <v>84483100</v>
      </c>
      <c r="B1670" s="1" t="s">
        <v>10217</v>
      </c>
      <c r="C1670" s="12">
        <v>844831</v>
      </c>
      <c r="D1670" s="1" t="s">
        <v>10217</v>
      </c>
      <c r="E1670" s="12">
        <v>8448</v>
      </c>
      <c r="F1670" s="1" t="s">
        <v>29</v>
      </c>
      <c r="G1670" s="12">
        <v>84</v>
      </c>
      <c r="H1670" s="1" t="s">
        <v>28</v>
      </c>
      <c r="I1670" s="1" t="s">
        <v>27</v>
      </c>
      <c r="J1670" s="1" t="s">
        <v>26</v>
      </c>
      <c r="K1670" s="1">
        <v>4766975</v>
      </c>
      <c r="L1670" s="1">
        <v>159093</v>
      </c>
      <c r="M1670" s="1">
        <v>5177034</v>
      </c>
      <c r="N1670" s="1">
        <v>263681</v>
      </c>
    </row>
    <row r="1671" spans="1:14">
      <c r="A1671" s="12">
        <v>39209990</v>
      </c>
      <c r="B1671" s="1" t="s">
        <v>10575</v>
      </c>
      <c r="C1671" s="12">
        <v>392099</v>
      </c>
      <c r="D1671" s="1" t="s">
        <v>3106</v>
      </c>
      <c r="E1671" s="12">
        <v>3920</v>
      </c>
      <c r="F1671" s="1" t="s">
        <v>39</v>
      </c>
      <c r="G1671" s="12">
        <v>39</v>
      </c>
      <c r="H1671" s="1" t="s">
        <v>38</v>
      </c>
      <c r="I1671" s="1" t="s">
        <v>37</v>
      </c>
      <c r="J1671" s="1" t="s">
        <v>36</v>
      </c>
      <c r="K1671" s="1">
        <v>4763766</v>
      </c>
      <c r="L1671" s="1">
        <v>861306</v>
      </c>
      <c r="M1671" s="1">
        <v>45920663</v>
      </c>
      <c r="N1671" s="1">
        <v>5451636</v>
      </c>
    </row>
    <row r="1672" spans="1:14">
      <c r="A1672" s="12">
        <v>83112000</v>
      </c>
      <c r="B1672" s="1" t="s">
        <v>9744</v>
      </c>
      <c r="C1672" s="12">
        <v>831120</v>
      </c>
      <c r="D1672" s="1" t="s">
        <v>9744</v>
      </c>
      <c r="E1672" s="12">
        <v>8311</v>
      </c>
      <c r="F1672" s="1" t="s">
        <v>5831</v>
      </c>
      <c r="G1672" s="12">
        <v>83</v>
      </c>
      <c r="H1672" s="1" t="s">
        <v>929</v>
      </c>
      <c r="I1672" s="1" t="s">
        <v>107</v>
      </c>
      <c r="J1672" s="1" t="s">
        <v>106</v>
      </c>
      <c r="K1672" s="1">
        <v>4756907</v>
      </c>
      <c r="L1672" s="1">
        <v>802043</v>
      </c>
      <c r="M1672" s="1">
        <v>21447534</v>
      </c>
      <c r="N1672" s="1">
        <v>9965272</v>
      </c>
    </row>
    <row r="1673" spans="1:14">
      <c r="A1673" s="12">
        <v>84807990</v>
      </c>
      <c r="B1673" s="1" t="s">
        <v>8264</v>
      </c>
      <c r="C1673" s="12">
        <v>848079</v>
      </c>
      <c r="D1673" s="1" t="s">
        <v>8264</v>
      </c>
      <c r="E1673" s="12">
        <v>8480</v>
      </c>
      <c r="F1673" s="1" t="s">
        <v>3063</v>
      </c>
      <c r="G1673" s="12">
        <v>84</v>
      </c>
      <c r="H1673" s="1" t="s">
        <v>28</v>
      </c>
      <c r="I1673" s="1" t="s">
        <v>27</v>
      </c>
      <c r="J1673" s="1" t="s">
        <v>26</v>
      </c>
      <c r="K1673" s="1">
        <v>4749966</v>
      </c>
      <c r="L1673" s="1">
        <v>119877</v>
      </c>
      <c r="M1673" s="1">
        <v>15690859</v>
      </c>
      <c r="N1673" s="1">
        <v>757408</v>
      </c>
    </row>
    <row r="1674" spans="1:14">
      <c r="A1674" s="12">
        <v>90258000</v>
      </c>
      <c r="B1674" s="1" t="s">
        <v>10568</v>
      </c>
      <c r="C1674" s="12">
        <v>902580</v>
      </c>
      <c r="D1674" s="1" t="s">
        <v>10567</v>
      </c>
      <c r="E1674" s="12">
        <v>9025</v>
      </c>
      <c r="F1674" s="1" t="s">
        <v>1687</v>
      </c>
      <c r="G1674" s="12">
        <v>90</v>
      </c>
      <c r="H1674" s="1" t="s">
        <v>512</v>
      </c>
      <c r="I1674" s="1" t="s">
        <v>49</v>
      </c>
      <c r="J1674" s="1" t="s">
        <v>48</v>
      </c>
      <c r="K1674" s="1">
        <v>4746749</v>
      </c>
      <c r="L1674" s="1">
        <v>7780</v>
      </c>
      <c r="M1674" s="1">
        <v>10339998</v>
      </c>
      <c r="N1674" s="1">
        <v>89518</v>
      </c>
    </row>
    <row r="1675" spans="1:14">
      <c r="A1675" s="12">
        <v>85249100</v>
      </c>
      <c r="B1675" s="1" t="s">
        <v>10613</v>
      </c>
      <c r="C1675" s="12">
        <v>852491</v>
      </c>
      <c r="D1675" s="1" t="s">
        <v>10612</v>
      </c>
      <c r="E1675" s="12">
        <v>8524</v>
      </c>
      <c r="F1675" s="1" t="s">
        <v>8257</v>
      </c>
      <c r="G1675" s="12">
        <v>85</v>
      </c>
      <c r="H1675" s="1" t="s">
        <v>102</v>
      </c>
      <c r="I1675" s="1" t="s">
        <v>27</v>
      </c>
      <c r="J1675" s="1" t="s">
        <v>26</v>
      </c>
      <c r="K1675" s="1">
        <v>4739260</v>
      </c>
      <c r="L1675" s="1">
        <v>107559</v>
      </c>
      <c r="M1675" s="1">
        <v>1662863303</v>
      </c>
      <c r="N1675" s="1">
        <v>63220145</v>
      </c>
    </row>
    <row r="1676" spans="1:14">
      <c r="A1676" s="12">
        <v>90031910</v>
      </c>
      <c r="B1676" s="1" t="s">
        <v>11036</v>
      </c>
      <c r="C1676" s="12">
        <v>900319</v>
      </c>
      <c r="D1676" s="1" t="s">
        <v>5507</v>
      </c>
      <c r="E1676" s="12">
        <v>9003</v>
      </c>
      <c r="F1676" s="1" t="s">
        <v>5186</v>
      </c>
      <c r="G1676" s="12">
        <v>90</v>
      </c>
      <c r="H1676" s="1" t="s">
        <v>512</v>
      </c>
      <c r="I1676" s="1" t="s">
        <v>49</v>
      </c>
      <c r="J1676" s="1" t="s">
        <v>48</v>
      </c>
      <c r="K1676" s="1">
        <v>4738881</v>
      </c>
      <c r="L1676" s="1">
        <v>40177</v>
      </c>
      <c r="M1676" s="1">
        <v>20791820</v>
      </c>
      <c r="N1676" s="1">
        <v>158322</v>
      </c>
    </row>
    <row r="1677" spans="1:14">
      <c r="A1677" s="12">
        <v>38099211</v>
      </c>
      <c r="B1677" s="1" t="s">
        <v>15610</v>
      </c>
      <c r="C1677" s="12">
        <v>380992</v>
      </c>
      <c r="D1677" s="1" t="s">
        <v>3559</v>
      </c>
      <c r="E1677" s="12">
        <v>3809</v>
      </c>
      <c r="F1677" s="1" t="s">
        <v>397</v>
      </c>
      <c r="G1677" s="12">
        <v>38</v>
      </c>
      <c r="H1677" s="1" t="s">
        <v>244</v>
      </c>
      <c r="I1677" s="1" t="s">
        <v>12</v>
      </c>
      <c r="J1677" s="1" t="s">
        <v>11</v>
      </c>
      <c r="K1677" s="1">
        <v>4737373</v>
      </c>
      <c r="L1677" s="1">
        <v>4242770</v>
      </c>
      <c r="M1677" s="1">
        <v>132114</v>
      </c>
      <c r="N1677" s="1">
        <v>60601</v>
      </c>
    </row>
    <row r="1678" spans="1:14">
      <c r="A1678" s="12">
        <v>29332992</v>
      </c>
      <c r="B1678" s="1" t="s">
        <v>10192</v>
      </c>
      <c r="C1678" s="12">
        <v>293329</v>
      </c>
      <c r="D1678" s="1" t="s">
        <v>839</v>
      </c>
      <c r="E1678" s="12">
        <v>2933</v>
      </c>
      <c r="F1678" s="1" t="s">
        <v>67</v>
      </c>
      <c r="G1678" s="12">
        <v>29</v>
      </c>
      <c r="H1678" s="1" t="s">
        <v>13</v>
      </c>
      <c r="I1678" s="1" t="s">
        <v>12</v>
      </c>
      <c r="J1678" s="1" t="s">
        <v>11</v>
      </c>
      <c r="K1678" s="1">
        <v>4732981</v>
      </c>
      <c r="L1678" s="1">
        <v>595875</v>
      </c>
      <c r="M1678" s="1">
        <v>924832</v>
      </c>
      <c r="N1678" s="1">
        <v>25613</v>
      </c>
    </row>
    <row r="1679" spans="1:14">
      <c r="A1679" s="12">
        <v>44199000</v>
      </c>
      <c r="B1679" s="1" t="s">
        <v>11315</v>
      </c>
      <c r="C1679" s="12">
        <v>441990</v>
      </c>
      <c r="D1679" s="1" t="s">
        <v>11315</v>
      </c>
      <c r="E1679" s="12">
        <v>4419</v>
      </c>
      <c r="F1679" s="1" t="s">
        <v>5015</v>
      </c>
      <c r="G1679" s="12">
        <v>44</v>
      </c>
      <c r="H1679" s="1" t="s">
        <v>2121</v>
      </c>
      <c r="I1679" s="1" t="s">
        <v>1129</v>
      </c>
      <c r="J1679" s="1" t="s">
        <v>1128</v>
      </c>
      <c r="K1679" s="1">
        <v>4729874</v>
      </c>
      <c r="L1679" s="1">
        <v>815629</v>
      </c>
      <c r="M1679" s="1">
        <v>5878158</v>
      </c>
      <c r="N1679" s="1">
        <v>1875116</v>
      </c>
    </row>
    <row r="1680" spans="1:14">
      <c r="A1680" s="12">
        <v>84631090</v>
      </c>
      <c r="B1680" s="1" t="s">
        <v>2452</v>
      </c>
      <c r="C1680" s="12">
        <v>846310</v>
      </c>
      <c r="D1680" s="1" t="s">
        <v>2451</v>
      </c>
      <c r="E1680" s="12">
        <v>8463</v>
      </c>
      <c r="F1680" s="1" t="s">
        <v>2450</v>
      </c>
      <c r="G1680" s="12">
        <v>84</v>
      </c>
      <c r="H1680" s="1" t="s">
        <v>28</v>
      </c>
      <c r="I1680" s="1" t="s">
        <v>27</v>
      </c>
      <c r="J1680" s="1" t="s">
        <v>26</v>
      </c>
      <c r="K1680" s="1">
        <v>4728092</v>
      </c>
      <c r="L1680" s="1">
        <v>182710</v>
      </c>
      <c r="M1680" s="1">
        <v>2213178</v>
      </c>
      <c r="N1680" s="1">
        <v>250649</v>
      </c>
    </row>
    <row r="1681" spans="1:14">
      <c r="A1681" s="12">
        <v>42022210</v>
      </c>
      <c r="B1681" s="1" t="s">
        <v>11125</v>
      </c>
      <c r="C1681" s="12">
        <v>420222</v>
      </c>
      <c r="D1681" s="1" t="s">
        <v>9954</v>
      </c>
      <c r="E1681" s="12">
        <v>4202</v>
      </c>
      <c r="F1681" s="1" t="s">
        <v>7971</v>
      </c>
      <c r="G1681" s="12">
        <v>42</v>
      </c>
      <c r="H1681" s="1" t="s">
        <v>6168</v>
      </c>
      <c r="I1681" s="1" t="s">
        <v>2609</v>
      </c>
      <c r="J1681" s="1" t="s">
        <v>2608</v>
      </c>
      <c r="K1681" s="1">
        <v>4716076</v>
      </c>
      <c r="L1681" s="1">
        <v>219930</v>
      </c>
      <c r="M1681" s="1">
        <v>104493090</v>
      </c>
      <c r="N1681" s="1">
        <v>23945164</v>
      </c>
    </row>
    <row r="1682" spans="1:14">
      <c r="A1682" s="12">
        <v>75030000</v>
      </c>
      <c r="B1682" s="1" t="s">
        <v>11508</v>
      </c>
      <c r="C1682" s="12">
        <v>750300</v>
      </c>
      <c r="D1682" s="1" t="s">
        <v>11508</v>
      </c>
      <c r="E1682" s="12">
        <v>7503</v>
      </c>
      <c r="F1682" s="1" t="s">
        <v>11508</v>
      </c>
      <c r="G1682" s="12">
        <v>75</v>
      </c>
      <c r="H1682" s="1" t="s">
        <v>393</v>
      </c>
      <c r="I1682" s="1" t="s">
        <v>107</v>
      </c>
      <c r="J1682" s="1" t="s">
        <v>106</v>
      </c>
      <c r="K1682" s="1">
        <v>4714040</v>
      </c>
      <c r="L1682" s="1">
        <v>376815</v>
      </c>
      <c r="M1682" s="1">
        <v>5627668</v>
      </c>
      <c r="N1682" s="1">
        <v>944636</v>
      </c>
    </row>
    <row r="1683" spans="1:14">
      <c r="A1683" s="13" t="s">
        <v>15609</v>
      </c>
      <c r="B1683" s="1" t="s">
        <v>15608</v>
      </c>
      <c r="C1683" s="13" t="s">
        <v>15607</v>
      </c>
      <c r="D1683" s="1" t="s">
        <v>15606</v>
      </c>
      <c r="E1683" s="13" t="s">
        <v>11606</v>
      </c>
      <c r="F1683" s="1" t="s">
        <v>11605</v>
      </c>
      <c r="G1683" s="13" t="s">
        <v>3835</v>
      </c>
      <c r="H1683" s="1" t="s">
        <v>3834</v>
      </c>
      <c r="I1683" s="1" t="s">
        <v>204</v>
      </c>
      <c r="J1683" s="1" t="s">
        <v>203</v>
      </c>
      <c r="K1683" s="1">
        <v>4705791</v>
      </c>
      <c r="L1683" s="1">
        <v>2262609</v>
      </c>
      <c r="M1683" s="1">
        <v>0</v>
      </c>
      <c r="N1683" s="1">
        <v>0</v>
      </c>
    </row>
    <row r="1684" spans="1:14">
      <c r="A1684" s="12">
        <v>94042100</v>
      </c>
      <c r="B1684" s="1" t="s">
        <v>6081</v>
      </c>
      <c r="C1684" s="12">
        <v>940421</v>
      </c>
      <c r="D1684" s="1" t="s">
        <v>6080</v>
      </c>
      <c r="E1684" s="12">
        <v>9404</v>
      </c>
      <c r="F1684" s="1" t="s">
        <v>260</v>
      </c>
      <c r="G1684" s="12">
        <v>94</v>
      </c>
      <c r="H1684" s="1" t="s">
        <v>259</v>
      </c>
      <c r="I1684" s="1" t="s">
        <v>127</v>
      </c>
      <c r="J1684" s="1" t="s">
        <v>126</v>
      </c>
      <c r="K1684" s="1">
        <v>4691419</v>
      </c>
      <c r="L1684" s="1">
        <v>1154114</v>
      </c>
      <c r="M1684" s="1">
        <v>1721297</v>
      </c>
      <c r="N1684" s="1">
        <v>400884</v>
      </c>
    </row>
    <row r="1685" spans="1:14">
      <c r="A1685" s="12">
        <v>73072100</v>
      </c>
      <c r="B1685" s="1" t="s">
        <v>10166</v>
      </c>
      <c r="C1685" s="12">
        <v>730721</v>
      </c>
      <c r="D1685" s="1" t="s">
        <v>10166</v>
      </c>
      <c r="E1685" s="12">
        <v>7307</v>
      </c>
      <c r="F1685" s="1" t="s">
        <v>5339</v>
      </c>
      <c r="G1685" s="12">
        <v>73</v>
      </c>
      <c r="H1685" s="1" t="s">
        <v>108</v>
      </c>
      <c r="I1685" s="1" t="s">
        <v>107</v>
      </c>
      <c r="J1685" s="1" t="s">
        <v>106</v>
      </c>
      <c r="K1685" s="1">
        <v>4673687</v>
      </c>
      <c r="L1685" s="1">
        <v>268147</v>
      </c>
      <c r="M1685" s="1">
        <v>16047199</v>
      </c>
      <c r="N1685" s="1">
        <v>1745909</v>
      </c>
    </row>
    <row r="1686" spans="1:14">
      <c r="A1686" s="12">
        <v>29012200</v>
      </c>
      <c r="B1686" s="1" t="s">
        <v>2741</v>
      </c>
      <c r="C1686" s="12">
        <v>290122</v>
      </c>
      <c r="D1686" s="1" t="s">
        <v>2741</v>
      </c>
      <c r="E1686" s="12">
        <v>2901</v>
      </c>
      <c r="F1686" s="1" t="s">
        <v>2740</v>
      </c>
      <c r="G1686" s="12">
        <v>29</v>
      </c>
      <c r="H1686" s="1" t="s">
        <v>13</v>
      </c>
      <c r="I1686" s="1" t="s">
        <v>12</v>
      </c>
      <c r="J1686" s="1" t="s">
        <v>11</v>
      </c>
      <c r="K1686" s="1">
        <v>4673633</v>
      </c>
      <c r="L1686" s="1">
        <v>5397545</v>
      </c>
      <c r="M1686" s="1">
        <v>4933225</v>
      </c>
      <c r="N1686" s="1">
        <v>874872</v>
      </c>
    </row>
    <row r="1687" spans="1:14">
      <c r="A1687" s="12">
        <v>84748010</v>
      </c>
      <c r="B1687" s="1" t="s">
        <v>15605</v>
      </c>
      <c r="C1687" s="12">
        <v>847480</v>
      </c>
      <c r="D1687" s="1" t="s">
        <v>11327</v>
      </c>
      <c r="E1687" s="12">
        <v>8474</v>
      </c>
      <c r="F1687" s="1" t="s">
        <v>2722</v>
      </c>
      <c r="G1687" s="12">
        <v>84</v>
      </c>
      <c r="H1687" s="1" t="s">
        <v>28</v>
      </c>
      <c r="I1687" s="1" t="s">
        <v>27</v>
      </c>
      <c r="J1687" s="1" t="s">
        <v>26</v>
      </c>
      <c r="K1687" s="1">
        <v>4672227</v>
      </c>
      <c r="L1687" s="1">
        <v>167069</v>
      </c>
      <c r="M1687" s="1">
        <v>3076787</v>
      </c>
      <c r="N1687" s="1">
        <v>111775</v>
      </c>
    </row>
    <row r="1688" spans="1:14">
      <c r="A1688" s="12">
        <v>84219910</v>
      </c>
      <c r="B1688" s="1" t="s">
        <v>9042</v>
      </c>
      <c r="C1688" s="12">
        <v>842199</v>
      </c>
      <c r="D1688" s="1" t="s">
        <v>404</v>
      </c>
      <c r="E1688" s="12">
        <v>8421</v>
      </c>
      <c r="F1688" s="1" t="s">
        <v>403</v>
      </c>
      <c r="G1688" s="12">
        <v>84</v>
      </c>
      <c r="H1688" s="1" t="s">
        <v>28</v>
      </c>
      <c r="I1688" s="1" t="s">
        <v>27</v>
      </c>
      <c r="J1688" s="1" t="s">
        <v>26</v>
      </c>
      <c r="K1688" s="1">
        <v>4668341</v>
      </c>
      <c r="L1688" s="1">
        <v>193590</v>
      </c>
      <c r="M1688" s="1">
        <v>65707929</v>
      </c>
      <c r="N1688" s="1">
        <v>4424552</v>
      </c>
    </row>
    <row r="1689" spans="1:14">
      <c r="A1689" s="12">
        <v>62129000</v>
      </c>
      <c r="B1689" s="1" t="s">
        <v>8675</v>
      </c>
      <c r="C1689" s="12">
        <v>621290</v>
      </c>
      <c r="D1689" s="1" t="s">
        <v>8674</v>
      </c>
      <c r="E1689" s="12">
        <v>6212</v>
      </c>
      <c r="F1689" s="1" t="s">
        <v>7430</v>
      </c>
      <c r="G1689" s="12">
        <v>62</v>
      </c>
      <c r="H1689" s="1" t="s">
        <v>248</v>
      </c>
      <c r="I1689" s="1" t="s">
        <v>2</v>
      </c>
      <c r="J1689" s="1" t="s">
        <v>1</v>
      </c>
      <c r="K1689" s="1">
        <v>4657879</v>
      </c>
      <c r="L1689" s="1">
        <v>76798</v>
      </c>
      <c r="M1689" s="1">
        <v>2289192</v>
      </c>
      <c r="N1689" s="1">
        <v>235706</v>
      </c>
    </row>
    <row r="1690" spans="1:14">
      <c r="A1690" s="12">
        <v>87087010</v>
      </c>
      <c r="B1690" s="1" t="s">
        <v>9446</v>
      </c>
      <c r="C1690" s="12">
        <v>870870</v>
      </c>
      <c r="D1690" s="1" t="s">
        <v>9445</v>
      </c>
      <c r="E1690" s="12">
        <v>8708</v>
      </c>
      <c r="F1690" s="1" t="s">
        <v>3640</v>
      </c>
      <c r="G1690" s="12">
        <v>87</v>
      </c>
      <c r="H1690" s="1" t="s">
        <v>633</v>
      </c>
      <c r="I1690" s="1" t="s">
        <v>272</v>
      </c>
      <c r="J1690" s="1" t="s">
        <v>271</v>
      </c>
      <c r="K1690" s="1">
        <v>4654869</v>
      </c>
      <c r="L1690" s="1">
        <v>1457662</v>
      </c>
      <c r="M1690" s="1">
        <v>15155541</v>
      </c>
      <c r="N1690" s="1">
        <v>3738435</v>
      </c>
    </row>
    <row r="1691" spans="1:14">
      <c r="A1691" s="12">
        <v>39053000</v>
      </c>
      <c r="B1691" s="1" t="s">
        <v>5954</v>
      </c>
      <c r="C1691" s="12">
        <v>390530</v>
      </c>
      <c r="D1691" s="1" t="s">
        <v>5953</v>
      </c>
      <c r="E1691" s="12">
        <v>3905</v>
      </c>
      <c r="F1691" s="1" t="s">
        <v>2279</v>
      </c>
      <c r="G1691" s="12">
        <v>39</v>
      </c>
      <c r="H1691" s="1" t="s">
        <v>38</v>
      </c>
      <c r="I1691" s="1" t="s">
        <v>37</v>
      </c>
      <c r="J1691" s="1" t="s">
        <v>36</v>
      </c>
      <c r="K1691" s="1">
        <v>4653208</v>
      </c>
      <c r="L1691" s="1">
        <v>489933</v>
      </c>
      <c r="M1691" s="1">
        <v>32855497</v>
      </c>
      <c r="N1691" s="1">
        <v>11959528</v>
      </c>
    </row>
    <row r="1692" spans="1:14">
      <c r="A1692" s="12">
        <v>85447030</v>
      </c>
      <c r="B1692" s="1" t="s">
        <v>1660</v>
      </c>
      <c r="C1692" s="12">
        <v>854470</v>
      </c>
      <c r="D1692" s="1" t="s">
        <v>1659</v>
      </c>
      <c r="E1692" s="12">
        <v>8544</v>
      </c>
      <c r="F1692" s="1" t="s">
        <v>1658</v>
      </c>
      <c r="G1692" s="12">
        <v>85</v>
      </c>
      <c r="H1692" s="1" t="s">
        <v>102</v>
      </c>
      <c r="I1692" s="1" t="s">
        <v>27</v>
      </c>
      <c r="J1692" s="1" t="s">
        <v>26</v>
      </c>
      <c r="K1692" s="1">
        <v>4637287</v>
      </c>
      <c r="L1692" s="1">
        <v>940186</v>
      </c>
      <c r="M1692" s="1">
        <v>4515223</v>
      </c>
      <c r="N1692" s="1">
        <v>2186976</v>
      </c>
    </row>
    <row r="1693" spans="1:14">
      <c r="A1693" s="12">
        <v>63079090</v>
      </c>
      <c r="B1693" s="1" t="s">
        <v>8412</v>
      </c>
      <c r="C1693" s="12">
        <v>630790</v>
      </c>
      <c r="D1693" s="1" t="s">
        <v>8412</v>
      </c>
      <c r="E1693" s="12">
        <v>6307</v>
      </c>
      <c r="F1693" s="1" t="s">
        <v>7761</v>
      </c>
      <c r="G1693" s="12">
        <v>63</v>
      </c>
      <c r="H1693" s="1" t="s">
        <v>445</v>
      </c>
      <c r="I1693" s="1" t="s">
        <v>2</v>
      </c>
      <c r="J1693" s="1" t="s">
        <v>1</v>
      </c>
      <c r="K1693" s="1">
        <v>4635069</v>
      </c>
      <c r="L1693" s="1">
        <v>301925</v>
      </c>
      <c r="M1693" s="1">
        <v>51284965</v>
      </c>
      <c r="N1693" s="1">
        <v>9919629</v>
      </c>
    </row>
    <row r="1694" spans="1:14">
      <c r="A1694" s="13" t="s">
        <v>4033</v>
      </c>
      <c r="B1694" s="1" t="s">
        <v>4031</v>
      </c>
      <c r="C1694" s="13" t="s">
        <v>4032</v>
      </c>
      <c r="D1694" s="1" t="s">
        <v>4031</v>
      </c>
      <c r="E1694" s="13" t="s">
        <v>3422</v>
      </c>
      <c r="F1694" s="1" t="s">
        <v>3421</v>
      </c>
      <c r="G1694" s="13" t="s">
        <v>3420</v>
      </c>
      <c r="H1694" s="1" t="s">
        <v>3419</v>
      </c>
      <c r="I1694" s="1" t="s">
        <v>204</v>
      </c>
      <c r="J1694" s="1" t="s">
        <v>203</v>
      </c>
      <c r="K1694" s="1">
        <v>4633886</v>
      </c>
      <c r="L1694" s="1">
        <v>990</v>
      </c>
      <c r="M1694" s="1">
        <v>33921984</v>
      </c>
      <c r="N1694" s="1">
        <v>10190</v>
      </c>
    </row>
    <row r="1695" spans="1:14">
      <c r="A1695" s="12">
        <v>13023990</v>
      </c>
      <c r="B1695" s="1" t="s">
        <v>10825</v>
      </c>
      <c r="C1695" s="12">
        <v>130239</v>
      </c>
      <c r="D1695" s="1" t="s">
        <v>3535</v>
      </c>
      <c r="E1695" s="12">
        <v>1302</v>
      </c>
      <c r="F1695" s="1" t="s">
        <v>61</v>
      </c>
      <c r="G1695" s="12">
        <v>13</v>
      </c>
      <c r="H1695" s="1" t="s">
        <v>60</v>
      </c>
      <c r="I1695" s="1" t="s">
        <v>59</v>
      </c>
      <c r="J1695" s="1" t="s">
        <v>58</v>
      </c>
      <c r="K1695" s="1">
        <v>4633634</v>
      </c>
      <c r="L1695" s="1">
        <v>469555</v>
      </c>
      <c r="M1695" s="1">
        <v>2787125</v>
      </c>
      <c r="N1695" s="1">
        <v>322376</v>
      </c>
    </row>
    <row r="1696" spans="1:14">
      <c r="A1696" s="12">
        <v>83016000</v>
      </c>
      <c r="B1696" s="1" t="s">
        <v>9204</v>
      </c>
      <c r="C1696" s="12">
        <v>830160</v>
      </c>
      <c r="D1696" s="1" t="s">
        <v>9203</v>
      </c>
      <c r="E1696" s="12">
        <v>8301</v>
      </c>
      <c r="F1696" s="1" t="s">
        <v>5294</v>
      </c>
      <c r="G1696" s="12">
        <v>83</v>
      </c>
      <c r="H1696" s="1" t="s">
        <v>929</v>
      </c>
      <c r="I1696" s="1" t="s">
        <v>107</v>
      </c>
      <c r="J1696" s="1" t="s">
        <v>106</v>
      </c>
      <c r="K1696" s="1">
        <v>4630862</v>
      </c>
      <c r="L1696" s="1">
        <v>129455</v>
      </c>
      <c r="M1696" s="1">
        <v>39566558</v>
      </c>
      <c r="N1696" s="1">
        <v>2855537</v>
      </c>
    </row>
    <row r="1697" spans="1:14">
      <c r="A1697" s="12">
        <v>84431390</v>
      </c>
      <c r="B1697" s="1" t="s">
        <v>15604</v>
      </c>
      <c r="C1697" s="12">
        <v>844313</v>
      </c>
      <c r="D1697" s="1" t="s">
        <v>10112</v>
      </c>
      <c r="E1697" s="12">
        <v>8443</v>
      </c>
      <c r="F1697" s="1" t="s">
        <v>738</v>
      </c>
      <c r="G1697" s="12">
        <v>84</v>
      </c>
      <c r="H1697" s="1" t="s">
        <v>28</v>
      </c>
      <c r="I1697" s="1" t="s">
        <v>27</v>
      </c>
      <c r="J1697" s="1" t="s">
        <v>26</v>
      </c>
      <c r="K1697" s="1">
        <v>4629849</v>
      </c>
      <c r="L1697" s="1">
        <v>688518</v>
      </c>
      <c r="M1697" s="1">
        <v>84832835</v>
      </c>
      <c r="N1697" s="1">
        <v>4731430</v>
      </c>
    </row>
    <row r="1698" spans="1:14">
      <c r="A1698" s="12">
        <v>84501900</v>
      </c>
      <c r="B1698" s="1" t="s">
        <v>15603</v>
      </c>
      <c r="C1698" s="12">
        <v>845019</v>
      </c>
      <c r="D1698" s="1" t="s">
        <v>15602</v>
      </c>
      <c r="E1698" s="12">
        <v>8450</v>
      </c>
      <c r="F1698" s="1" t="s">
        <v>7283</v>
      </c>
      <c r="G1698" s="12">
        <v>84</v>
      </c>
      <c r="H1698" s="1" t="s">
        <v>28</v>
      </c>
      <c r="I1698" s="1" t="s">
        <v>27</v>
      </c>
      <c r="J1698" s="1" t="s">
        <v>26</v>
      </c>
      <c r="K1698" s="1">
        <v>4627782</v>
      </c>
      <c r="L1698" s="1">
        <v>887196</v>
      </c>
      <c r="M1698" s="1">
        <v>654932</v>
      </c>
      <c r="N1698" s="1">
        <v>104517</v>
      </c>
    </row>
    <row r="1699" spans="1:14">
      <c r="A1699" s="12">
        <v>93040090</v>
      </c>
      <c r="B1699" s="1" t="s">
        <v>3932</v>
      </c>
      <c r="C1699" s="12">
        <v>930400</v>
      </c>
      <c r="D1699" s="1" t="s">
        <v>3933</v>
      </c>
      <c r="E1699" s="12">
        <v>9304</v>
      </c>
      <c r="F1699" s="1" t="s">
        <v>3932</v>
      </c>
      <c r="G1699" s="12">
        <v>93</v>
      </c>
      <c r="H1699" s="1" t="s">
        <v>619</v>
      </c>
      <c r="I1699" s="1" t="s">
        <v>620</v>
      </c>
      <c r="J1699" s="1" t="s">
        <v>619</v>
      </c>
      <c r="K1699" s="1">
        <v>4619717</v>
      </c>
      <c r="L1699" s="1">
        <v>9628</v>
      </c>
      <c r="M1699" s="1">
        <v>19520616</v>
      </c>
      <c r="N1699" s="1">
        <v>750499</v>
      </c>
    </row>
    <row r="1700" spans="1:14">
      <c r="A1700" s="12">
        <v>38159099</v>
      </c>
      <c r="B1700" s="1" t="s">
        <v>3725</v>
      </c>
      <c r="C1700" s="12">
        <v>381590</v>
      </c>
      <c r="D1700" s="1" t="s">
        <v>3725</v>
      </c>
      <c r="E1700" s="12">
        <v>3815</v>
      </c>
      <c r="F1700" s="1" t="s">
        <v>3724</v>
      </c>
      <c r="G1700" s="12">
        <v>38</v>
      </c>
      <c r="H1700" s="1" t="s">
        <v>244</v>
      </c>
      <c r="I1700" s="1" t="s">
        <v>12</v>
      </c>
      <c r="J1700" s="1" t="s">
        <v>11</v>
      </c>
      <c r="K1700" s="1">
        <v>4616622</v>
      </c>
      <c r="L1700" s="1">
        <v>379991</v>
      </c>
      <c r="M1700" s="1">
        <v>35852878</v>
      </c>
      <c r="N1700" s="1">
        <v>3692880</v>
      </c>
    </row>
    <row r="1701" spans="1:14">
      <c r="A1701" s="12">
        <v>39252000</v>
      </c>
      <c r="B1701" s="1" t="s">
        <v>11055</v>
      </c>
      <c r="C1701" s="12">
        <v>392520</v>
      </c>
      <c r="D1701" s="1" t="s">
        <v>11054</v>
      </c>
      <c r="E1701" s="12">
        <v>3925</v>
      </c>
      <c r="F1701" s="1" t="s">
        <v>4619</v>
      </c>
      <c r="G1701" s="12">
        <v>39</v>
      </c>
      <c r="H1701" s="1" t="s">
        <v>38</v>
      </c>
      <c r="I1701" s="1" t="s">
        <v>37</v>
      </c>
      <c r="J1701" s="1" t="s">
        <v>36</v>
      </c>
      <c r="K1701" s="1">
        <v>4606447</v>
      </c>
      <c r="L1701" s="1">
        <v>1359755</v>
      </c>
      <c r="M1701" s="1">
        <v>8836682</v>
      </c>
      <c r="N1701" s="1">
        <v>4444045</v>
      </c>
    </row>
    <row r="1702" spans="1:14">
      <c r="A1702" s="13" t="s">
        <v>15601</v>
      </c>
      <c r="B1702" s="1" t="s">
        <v>15599</v>
      </c>
      <c r="C1702" s="13" t="s">
        <v>15600</v>
      </c>
      <c r="D1702" s="1" t="s">
        <v>15599</v>
      </c>
      <c r="E1702" s="13" t="s">
        <v>4669</v>
      </c>
      <c r="F1702" s="1" t="s">
        <v>4668</v>
      </c>
      <c r="G1702" s="13" t="s">
        <v>4162</v>
      </c>
      <c r="H1702" s="1" t="s">
        <v>4161</v>
      </c>
      <c r="I1702" s="1" t="s">
        <v>204</v>
      </c>
      <c r="J1702" s="1" t="s">
        <v>203</v>
      </c>
      <c r="K1702" s="1">
        <v>4600044</v>
      </c>
      <c r="L1702" s="1">
        <v>10580787</v>
      </c>
      <c r="M1702" s="1">
        <v>0</v>
      </c>
      <c r="N1702" s="1">
        <v>0</v>
      </c>
    </row>
    <row r="1703" spans="1:14">
      <c r="A1703" s="12">
        <v>14042090</v>
      </c>
      <c r="B1703" s="1" t="s">
        <v>15598</v>
      </c>
      <c r="C1703" s="12">
        <v>140420</v>
      </c>
      <c r="D1703" s="1" t="s">
        <v>10394</v>
      </c>
      <c r="E1703" s="12">
        <v>1404</v>
      </c>
      <c r="F1703" s="1" t="s">
        <v>9759</v>
      </c>
      <c r="G1703" s="12">
        <v>14</v>
      </c>
      <c r="H1703" s="1" t="s">
        <v>4785</v>
      </c>
      <c r="I1703" s="1" t="s">
        <v>59</v>
      </c>
      <c r="J1703" s="1" t="s">
        <v>58</v>
      </c>
      <c r="K1703" s="1">
        <v>4593755</v>
      </c>
      <c r="L1703" s="1">
        <v>10519881</v>
      </c>
      <c r="M1703" s="1">
        <v>958</v>
      </c>
      <c r="N1703" s="1">
        <v>60</v>
      </c>
    </row>
    <row r="1704" spans="1:14">
      <c r="A1704" s="12">
        <v>39203000</v>
      </c>
      <c r="B1704" s="1" t="s">
        <v>7537</v>
      </c>
      <c r="C1704" s="12">
        <v>392030</v>
      </c>
      <c r="D1704" s="1" t="s">
        <v>7536</v>
      </c>
      <c r="E1704" s="12">
        <v>3920</v>
      </c>
      <c r="F1704" s="1" t="s">
        <v>39</v>
      </c>
      <c r="G1704" s="12">
        <v>39</v>
      </c>
      <c r="H1704" s="1" t="s">
        <v>38</v>
      </c>
      <c r="I1704" s="1" t="s">
        <v>37</v>
      </c>
      <c r="J1704" s="1" t="s">
        <v>36</v>
      </c>
      <c r="K1704" s="1">
        <v>4573483</v>
      </c>
      <c r="L1704" s="1">
        <v>1699096</v>
      </c>
      <c r="M1704" s="1">
        <v>3855123</v>
      </c>
      <c r="N1704" s="1">
        <v>1377690</v>
      </c>
    </row>
    <row r="1705" spans="1:14">
      <c r="A1705" s="12">
        <v>48116010</v>
      </c>
      <c r="B1705" s="1" t="s">
        <v>11681</v>
      </c>
      <c r="C1705" s="12">
        <v>481160</v>
      </c>
      <c r="D1705" s="1" t="s">
        <v>5228</v>
      </c>
      <c r="E1705" s="12">
        <v>4811</v>
      </c>
      <c r="F1705" s="1" t="s">
        <v>2415</v>
      </c>
      <c r="G1705" s="12">
        <v>48</v>
      </c>
      <c r="H1705" s="1" t="s">
        <v>19</v>
      </c>
      <c r="I1705" s="1" t="s">
        <v>18</v>
      </c>
      <c r="J1705" s="1" t="s">
        <v>17</v>
      </c>
      <c r="K1705" s="1">
        <v>4572838</v>
      </c>
      <c r="L1705" s="1">
        <v>757541</v>
      </c>
      <c r="M1705" s="1">
        <v>235371</v>
      </c>
      <c r="N1705" s="1">
        <v>67649</v>
      </c>
    </row>
    <row r="1706" spans="1:14">
      <c r="A1706" s="12">
        <v>70200090</v>
      </c>
      <c r="B1706" s="1" t="s">
        <v>8788</v>
      </c>
      <c r="C1706" s="12">
        <v>702000</v>
      </c>
      <c r="D1706" s="1" t="s">
        <v>8787</v>
      </c>
      <c r="E1706" s="12">
        <v>7020</v>
      </c>
      <c r="F1706" s="1" t="s">
        <v>8787</v>
      </c>
      <c r="G1706" s="12">
        <v>70</v>
      </c>
      <c r="H1706" s="1" t="s">
        <v>83</v>
      </c>
      <c r="I1706" s="1" t="s">
        <v>7</v>
      </c>
      <c r="J1706" s="1" t="s">
        <v>6</v>
      </c>
      <c r="K1706" s="1">
        <v>4572109</v>
      </c>
      <c r="L1706" s="1">
        <v>1483901</v>
      </c>
      <c r="M1706" s="1">
        <v>13148736</v>
      </c>
      <c r="N1706" s="1">
        <v>5370505</v>
      </c>
    </row>
    <row r="1707" spans="1:14">
      <c r="A1707" s="12">
        <v>84148031</v>
      </c>
      <c r="B1707" s="1" t="s">
        <v>5638</v>
      </c>
      <c r="C1707" s="12">
        <v>841480</v>
      </c>
      <c r="D1707" s="1" t="s">
        <v>3556</v>
      </c>
      <c r="E1707" s="12">
        <v>8414</v>
      </c>
      <c r="F1707" s="1" t="s">
        <v>1529</v>
      </c>
      <c r="G1707" s="12">
        <v>84</v>
      </c>
      <c r="H1707" s="1" t="s">
        <v>28</v>
      </c>
      <c r="I1707" s="1" t="s">
        <v>27</v>
      </c>
      <c r="J1707" s="1" t="s">
        <v>26</v>
      </c>
      <c r="K1707" s="1">
        <v>4568879</v>
      </c>
      <c r="L1707" s="1">
        <v>128517</v>
      </c>
      <c r="M1707" s="1">
        <v>16283733</v>
      </c>
      <c r="N1707" s="1">
        <v>679500</v>
      </c>
    </row>
    <row r="1708" spans="1:14">
      <c r="A1708" s="12">
        <v>85044010</v>
      </c>
      <c r="B1708" s="1" t="s">
        <v>10596</v>
      </c>
      <c r="C1708" s="12">
        <v>850440</v>
      </c>
      <c r="D1708" s="1" t="s">
        <v>8066</v>
      </c>
      <c r="E1708" s="12">
        <v>8504</v>
      </c>
      <c r="F1708" s="1" t="s">
        <v>495</v>
      </c>
      <c r="G1708" s="12">
        <v>85</v>
      </c>
      <c r="H1708" s="1" t="s">
        <v>102</v>
      </c>
      <c r="I1708" s="1" t="s">
        <v>27</v>
      </c>
      <c r="J1708" s="1" t="s">
        <v>26</v>
      </c>
      <c r="K1708" s="1">
        <v>4565864</v>
      </c>
      <c r="L1708" s="1">
        <v>116506</v>
      </c>
      <c r="M1708" s="1">
        <v>123907738</v>
      </c>
      <c r="N1708" s="1">
        <v>11068189</v>
      </c>
    </row>
    <row r="1709" spans="1:14">
      <c r="A1709" s="12">
        <v>60053700</v>
      </c>
      <c r="B1709" s="1" t="s">
        <v>11463</v>
      </c>
      <c r="C1709" s="12">
        <v>600537</v>
      </c>
      <c r="D1709" s="1" t="s">
        <v>11463</v>
      </c>
      <c r="E1709" s="12">
        <v>6005</v>
      </c>
      <c r="F1709" s="1" t="s">
        <v>162</v>
      </c>
      <c r="G1709" s="12">
        <v>60</v>
      </c>
      <c r="H1709" s="1" t="s">
        <v>161</v>
      </c>
      <c r="I1709" s="1" t="s">
        <v>2</v>
      </c>
      <c r="J1709" s="1" t="s">
        <v>1</v>
      </c>
      <c r="K1709" s="1">
        <v>4563140</v>
      </c>
      <c r="L1709" s="1">
        <v>307439</v>
      </c>
      <c r="M1709" s="1">
        <v>19926131</v>
      </c>
      <c r="N1709" s="1">
        <v>6865353</v>
      </c>
    </row>
    <row r="1710" spans="1:14">
      <c r="A1710" s="12">
        <v>22072019</v>
      </c>
      <c r="B1710" s="1" t="s">
        <v>2713</v>
      </c>
      <c r="C1710" s="12">
        <v>220720</v>
      </c>
      <c r="D1710" s="1" t="s">
        <v>1088</v>
      </c>
      <c r="E1710" s="12">
        <v>2207</v>
      </c>
      <c r="F1710" s="1" t="s">
        <v>1087</v>
      </c>
      <c r="G1710" s="12">
        <v>22</v>
      </c>
      <c r="H1710" s="1" t="s">
        <v>1086</v>
      </c>
      <c r="I1710" s="1" t="s">
        <v>751</v>
      </c>
      <c r="J1710" s="1" t="s">
        <v>750</v>
      </c>
      <c r="K1710" s="1">
        <v>4560969</v>
      </c>
      <c r="L1710" s="1">
        <v>4795883</v>
      </c>
      <c r="M1710" s="1">
        <v>94224</v>
      </c>
      <c r="N1710" s="1">
        <v>34804</v>
      </c>
    </row>
    <row r="1711" spans="1:14">
      <c r="A1711" s="12">
        <v>32041590</v>
      </c>
      <c r="B1711" s="1" t="s">
        <v>5337</v>
      </c>
      <c r="C1711" s="12">
        <v>320415</v>
      </c>
      <c r="D1711" s="1" t="s">
        <v>5336</v>
      </c>
      <c r="E1711" s="12">
        <v>3204</v>
      </c>
      <c r="F1711" s="1" t="s">
        <v>1863</v>
      </c>
      <c r="G1711" s="12">
        <v>32</v>
      </c>
      <c r="H1711" s="1" t="s">
        <v>1112</v>
      </c>
      <c r="I1711" s="1" t="s">
        <v>12</v>
      </c>
      <c r="J1711" s="1" t="s">
        <v>11</v>
      </c>
      <c r="K1711" s="1">
        <v>4559257</v>
      </c>
      <c r="L1711" s="1">
        <v>1154309</v>
      </c>
      <c r="M1711" s="1">
        <v>8328713</v>
      </c>
      <c r="N1711" s="1">
        <v>433436</v>
      </c>
    </row>
    <row r="1712" spans="1:14">
      <c r="A1712" s="13" t="s">
        <v>10170</v>
      </c>
      <c r="B1712" s="1" t="s">
        <v>10168</v>
      </c>
      <c r="C1712" s="13" t="s">
        <v>10169</v>
      </c>
      <c r="D1712" s="1" t="s">
        <v>10168</v>
      </c>
      <c r="E1712" s="13" t="s">
        <v>5657</v>
      </c>
      <c r="F1712" s="1" t="s">
        <v>5656</v>
      </c>
      <c r="G1712" s="13" t="s">
        <v>3835</v>
      </c>
      <c r="H1712" s="1" t="s">
        <v>3834</v>
      </c>
      <c r="I1712" s="1" t="s">
        <v>204</v>
      </c>
      <c r="J1712" s="1" t="s">
        <v>203</v>
      </c>
      <c r="K1712" s="1">
        <v>4556548</v>
      </c>
      <c r="L1712" s="1">
        <v>775913</v>
      </c>
      <c r="M1712" s="1">
        <v>14922511</v>
      </c>
      <c r="N1712" s="1">
        <v>2497976</v>
      </c>
    </row>
    <row r="1713" spans="1:14">
      <c r="A1713" s="12">
        <v>73259100</v>
      </c>
      <c r="B1713" s="1" t="s">
        <v>7878</v>
      </c>
      <c r="C1713" s="12">
        <v>732591</v>
      </c>
      <c r="D1713" s="1" t="s">
        <v>7878</v>
      </c>
      <c r="E1713" s="12">
        <v>7325</v>
      </c>
      <c r="F1713" s="1" t="s">
        <v>7877</v>
      </c>
      <c r="G1713" s="12">
        <v>73</v>
      </c>
      <c r="H1713" s="1" t="s">
        <v>108</v>
      </c>
      <c r="I1713" s="1" t="s">
        <v>107</v>
      </c>
      <c r="J1713" s="1" t="s">
        <v>106</v>
      </c>
      <c r="K1713" s="1">
        <v>4553873</v>
      </c>
      <c r="L1713" s="1">
        <v>2516215</v>
      </c>
      <c r="M1713" s="1">
        <v>37452262</v>
      </c>
      <c r="N1713" s="1">
        <v>27043573</v>
      </c>
    </row>
    <row r="1714" spans="1:14">
      <c r="A1714" s="12">
        <v>20059900</v>
      </c>
      <c r="B1714" s="1" t="s">
        <v>8911</v>
      </c>
      <c r="C1714" s="12">
        <v>200599</v>
      </c>
      <c r="D1714" s="1" t="s">
        <v>8910</v>
      </c>
      <c r="E1714" s="12">
        <v>2005</v>
      </c>
      <c r="F1714" s="1" t="s">
        <v>5443</v>
      </c>
      <c r="G1714" s="12">
        <v>20</v>
      </c>
      <c r="H1714" s="1" t="s">
        <v>3274</v>
      </c>
      <c r="I1714" s="1" t="s">
        <v>751</v>
      </c>
      <c r="J1714" s="1" t="s">
        <v>750</v>
      </c>
      <c r="K1714" s="1">
        <v>4551888</v>
      </c>
      <c r="L1714" s="1">
        <v>3518159</v>
      </c>
      <c r="M1714" s="1">
        <v>8735783</v>
      </c>
      <c r="N1714" s="1">
        <v>4246764</v>
      </c>
    </row>
    <row r="1715" spans="1:14">
      <c r="A1715" s="12">
        <v>32019090</v>
      </c>
      <c r="B1715" s="1" t="s">
        <v>10294</v>
      </c>
      <c r="C1715" s="12">
        <v>320190</v>
      </c>
      <c r="D1715" s="1" t="s">
        <v>1114</v>
      </c>
      <c r="E1715" s="12">
        <v>3201</v>
      </c>
      <c r="F1715" s="1" t="s">
        <v>1113</v>
      </c>
      <c r="G1715" s="12">
        <v>32</v>
      </c>
      <c r="H1715" s="1" t="s">
        <v>1112</v>
      </c>
      <c r="I1715" s="1" t="s">
        <v>12</v>
      </c>
      <c r="J1715" s="1" t="s">
        <v>11</v>
      </c>
      <c r="K1715" s="1">
        <v>4550018</v>
      </c>
      <c r="L1715" s="1">
        <v>1736881</v>
      </c>
      <c r="M1715" s="1">
        <v>245198</v>
      </c>
      <c r="N1715" s="1">
        <v>121342</v>
      </c>
    </row>
    <row r="1716" spans="1:14">
      <c r="A1716" s="12">
        <v>28369100</v>
      </c>
      <c r="B1716" s="1" t="s">
        <v>1940</v>
      </c>
      <c r="C1716" s="12">
        <v>283691</v>
      </c>
      <c r="D1716" s="1" t="s">
        <v>1939</v>
      </c>
      <c r="E1716" s="12">
        <v>2836</v>
      </c>
      <c r="F1716" s="1" t="s">
        <v>307</v>
      </c>
      <c r="G1716" s="12">
        <v>28</v>
      </c>
      <c r="H1716" s="1" t="s">
        <v>118</v>
      </c>
      <c r="I1716" s="1" t="s">
        <v>12</v>
      </c>
      <c r="J1716" s="1" t="s">
        <v>11</v>
      </c>
      <c r="K1716" s="1">
        <v>4549423</v>
      </c>
      <c r="L1716" s="1">
        <v>291792</v>
      </c>
      <c r="M1716" s="1">
        <v>469168</v>
      </c>
      <c r="N1716" s="1">
        <v>23460</v>
      </c>
    </row>
    <row r="1717" spans="1:14">
      <c r="A1717" s="12">
        <v>84222000</v>
      </c>
      <c r="B1717" s="1" t="s">
        <v>3244</v>
      </c>
      <c r="C1717" s="12">
        <v>842220</v>
      </c>
      <c r="D1717" s="1" t="s">
        <v>3244</v>
      </c>
      <c r="E1717" s="12">
        <v>8422</v>
      </c>
      <c r="F1717" s="1" t="s">
        <v>1135</v>
      </c>
      <c r="G1717" s="12">
        <v>84</v>
      </c>
      <c r="H1717" s="1" t="s">
        <v>28</v>
      </c>
      <c r="I1717" s="1" t="s">
        <v>27</v>
      </c>
      <c r="J1717" s="1" t="s">
        <v>26</v>
      </c>
      <c r="K1717" s="1">
        <v>4540608</v>
      </c>
      <c r="L1717" s="1">
        <v>207101</v>
      </c>
      <c r="M1717" s="1">
        <v>14084396</v>
      </c>
      <c r="N1717" s="1">
        <v>475918</v>
      </c>
    </row>
    <row r="1718" spans="1:14">
      <c r="A1718" s="12">
        <v>28252010</v>
      </c>
      <c r="B1718" s="1" t="s">
        <v>1302</v>
      </c>
      <c r="C1718" s="12">
        <v>282520</v>
      </c>
      <c r="D1718" s="1" t="s">
        <v>1301</v>
      </c>
      <c r="E1718" s="12">
        <v>2825</v>
      </c>
      <c r="F1718" s="1" t="s">
        <v>429</v>
      </c>
      <c r="G1718" s="12">
        <v>28</v>
      </c>
      <c r="H1718" s="1" t="s">
        <v>118</v>
      </c>
      <c r="I1718" s="1" t="s">
        <v>12</v>
      </c>
      <c r="J1718" s="1" t="s">
        <v>11</v>
      </c>
      <c r="K1718" s="1">
        <v>4537890</v>
      </c>
      <c r="L1718" s="1">
        <v>6221546</v>
      </c>
      <c r="M1718" s="1">
        <v>5151</v>
      </c>
      <c r="N1718" s="1">
        <v>2</v>
      </c>
    </row>
    <row r="1719" spans="1:14">
      <c r="A1719" s="12">
        <v>85122021</v>
      </c>
      <c r="B1719" s="1" t="s">
        <v>7504</v>
      </c>
      <c r="C1719" s="12">
        <v>851220</v>
      </c>
      <c r="D1719" s="1" t="s">
        <v>7503</v>
      </c>
      <c r="E1719" s="12">
        <v>8512</v>
      </c>
      <c r="F1719" s="1" t="s">
        <v>6216</v>
      </c>
      <c r="G1719" s="12">
        <v>85</v>
      </c>
      <c r="H1719" s="1" t="s">
        <v>102</v>
      </c>
      <c r="I1719" s="1" t="s">
        <v>27</v>
      </c>
      <c r="J1719" s="1" t="s">
        <v>26</v>
      </c>
      <c r="K1719" s="1">
        <v>4535269</v>
      </c>
      <c r="L1719" s="1">
        <v>163667</v>
      </c>
      <c r="M1719" s="1">
        <v>23027671</v>
      </c>
      <c r="N1719" s="1">
        <v>1176696</v>
      </c>
    </row>
    <row r="1720" spans="1:14">
      <c r="A1720" s="12">
        <v>85016100</v>
      </c>
      <c r="B1720" s="1" t="s">
        <v>11145</v>
      </c>
      <c r="C1720" s="12">
        <v>850161</v>
      </c>
      <c r="D1720" s="1" t="s">
        <v>11144</v>
      </c>
      <c r="E1720" s="12">
        <v>8501</v>
      </c>
      <c r="F1720" s="1" t="s">
        <v>827</v>
      </c>
      <c r="G1720" s="12">
        <v>85</v>
      </c>
      <c r="H1720" s="1" t="s">
        <v>102</v>
      </c>
      <c r="I1720" s="1" t="s">
        <v>27</v>
      </c>
      <c r="J1720" s="1" t="s">
        <v>26</v>
      </c>
      <c r="K1720" s="1">
        <v>4519203</v>
      </c>
      <c r="L1720" s="1">
        <v>210820</v>
      </c>
      <c r="M1720" s="1">
        <v>24196521</v>
      </c>
      <c r="N1720" s="1">
        <v>758838</v>
      </c>
    </row>
    <row r="1721" spans="1:14">
      <c r="A1721" s="12">
        <v>32099011</v>
      </c>
      <c r="B1721" s="1" t="s">
        <v>2616</v>
      </c>
      <c r="C1721" s="12">
        <v>320990</v>
      </c>
      <c r="D1721" s="1" t="s">
        <v>2615</v>
      </c>
      <c r="E1721" s="12">
        <v>3209</v>
      </c>
      <c r="F1721" s="1" t="s">
        <v>2614</v>
      </c>
      <c r="G1721" s="12">
        <v>32</v>
      </c>
      <c r="H1721" s="1" t="s">
        <v>1112</v>
      </c>
      <c r="I1721" s="1" t="s">
        <v>12</v>
      </c>
      <c r="J1721" s="1" t="s">
        <v>11</v>
      </c>
      <c r="K1721" s="1">
        <v>4516149</v>
      </c>
      <c r="L1721" s="1">
        <v>257445</v>
      </c>
      <c r="M1721" s="1">
        <v>3960370</v>
      </c>
      <c r="N1721" s="1">
        <v>270094</v>
      </c>
    </row>
    <row r="1722" spans="1:14">
      <c r="A1722" s="13" t="s">
        <v>10993</v>
      </c>
      <c r="B1722" s="1" t="s">
        <v>10992</v>
      </c>
      <c r="C1722" s="13" t="s">
        <v>10991</v>
      </c>
      <c r="D1722" s="1" t="s">
        <v>10990</v>
      </c>
      <c r="E1722" s="13" t="s">
        <v>10989</v>
      </c>
      <c r="F1722" s="1" t="s">
        <v>10988</v>
      </c>
      <c r="G1722" s="13" t="s">
        <v>3420</v>
      </c>
      <c r="H1722" s="1" t="s">
        <v>3419</v>
      </c>
      <c r="I1722" s="1" t="s">
        <v>204</v>
      </c>
      <c r="J1722" s="1" t="s">
        <v>203</v>
      </c>
      <c r="K1722" s="1">
        <v>4514981</v>
      </c>
      <c r="L1722" s="1">
        <v>5984379</v>
      </c>
      <c r="M1722" s="1">
        <v>0</v>
      </c>
      <c r="N1722" s="1">
        <v>0</v>
      </c>
    </row>
    <row r="1723" spans="1:14">
      <c r="A1723" s="12">
        <v>21039011</v>
      </c>
      <c r="B1723" s="1" t="s">
        <v>9361</v>
      </c>
      <c r="C1723" s="12">
        <v>210390</v>
      </c>
      <c r="D1723" s="1" t="s">
        <v>4454</v>
      </c>
      <c r="E1723" s="12">
        <v>2103</v>
      </c>
      <c r="F1723" s="1" t="s">
        <v>3178</v>
      </c>
      <c r="G1723" s="12">
        <v>21</v>
      </c>
      <c r="H1723" s="1" t="s">
        <v>752</v>
      </c>
      <c r="I1723" s="1" t="s">
        <v>751</v>
      </c>
      <c r="J1723" s="1" t="s">
        <v>750</v>
      </c>
      <c r="K1723" s="1">
        <v>4505676</v>
      </c>
      <c r="L1723" s="1">
        <v>3364756</v>
      </c>
      <c r="M1723" s="1">
        <v>687018</v>
      </c>
      <c r="N1723" s="1">
        <v>130980</v>
      </c>
    </row>
    <row r="1724" spans="1:14">
      <c r="A1724" s="13" t="s">
        <v>15597</v>
      </c>
      <c r="B1724" s="1" t="s">
        <v>15596</v>
      </c>
      <c r="C1724" s="13" t="s">
        <v>15595</v>
      </c>
      <c r="D1724" s="1" t="s">
        <v>15594</v>
      </c>
      <c r="E1724" s="13" t="s">
        <v>11606</v>
      </c>
      <c r="F1724" s="1" t="s">
        <v>11605</v>
      </c>
      <c r="G1724" s="13" t="s">
        <v>3835</v>
      </c>
      <c r="H1724" s="1" t="s">
        <v>3834</v>
      </c>
      <c r="I1724" s="1" t="s">
        <v>204</v>
      </c>
      <c r="J1724" s="1" t="s">
        <v>203</v>
      </c>
      <c r="K1724" s="1">
        <v>4480898</v>
      </c>
      <c r="L1724" s="1">
        <v>1430384</v>
      </c>
      <c r="M1724" s="1">
        <v>0</v>
      </c>
      <c r="N1724" s="1">
        <v>0</v>
      </c>
    </row>
    <row r="1725" spans="1:14">
      <c r="A1725" s="12">
        <v>34049019</v>
      </c>
      <c r="B1725" s="1" t="s">
        <v>9379</v>
      </c>
      <c r="C1725" s="12">
        <v>340490</v>
      </c>
      <c r="D1725" s="1" t="s">
        <v>2482</v>
      </c>
      <c r="E1725" s="12">
        <v>3404</v>
      </c>
      <c r="F1725" s="1" t="s">
        <v>2481</v>
      </c>
      <c r="G1725" s="12">
        <v>34</v>
      </c>
      <c r="H1725" s="1" t="s">
        <v>519</v>
      </c>
      <c r="I1725" s="1" t="s">
        <v>12</v>
      </c>
      <c r="J1725" s="1" t="s">
        <v>11</v>
      </c>
      <c r="K1725" s="1">
        <v>4477144</v>
      </c>
      <c r="L1725" s="1">
        <v>1038591</v>
      </c>
      <c r="M1725" s="1">
        <v>33602183</v>
      </c>
      <c r="N1725" s="1">
        <v>8883180</v>
      </c>
    </row>
    <row r="1726" spans="1:14">
      <c r="A1726" s="12">
        <v>90312090</v>
      </c>
      <c r="B1726" s="1" t="s">
        <v>8789</v>
      </c>
      <c r="C1726" s="12">
        <v>903120</v>
      </c>
      <c r="D1726" s="1" t="s">
        <v>8376</v>
      </c>
      <c r="E1726" s="12">
        <v>9031</v>
      </c>
      <c r="F1726" s="1" t="s">
        <v>836</v>
      </c>
      <c r="G1726" s="12">
        <v>90</v>
      </c>
      <c r="H1726" s="1" t="s">
        <v>512</v>
      </c>
      <c r="I1726" s="1" t="s">
        <v>49</v>
      </c>
      <c r="J1726" s="1" t="s">
        <v>48</v>
      </c>
      <c r="K1726" s="1">
        <v>4471746</v>
      </c>
      <c r="L1726" s="1">
        <v>154041</v>
      </c>
      <c r="M1726" s="1">
        <v>16995057</v>
      </c>
      <c r="N1726" s="1">
        <v>475083</v>
      </c>
    </row>
    <row r="1727" spans="1:14">
      <c r="A1727" s="12">
        <v>84118200</v>
      </c>
      <c r="B1727" s="1" t="s">
        <v>10476</v>
      </c>
      <c r="C1727" s="12">
        <v>841182</v>
      </c>
      <c r="D1727" s="1" t="s">
        <v>10475</v>
      </c>
      <c r="E1727" s="12">
        <v>8411</v>
      </c>
      <c r="F1727" s="1" t="s">
        <v>6493</v>
      </c>
      <c r="G1727" s="12">
        <v>84</v>
      </c>
      <c r="H1727" s="1" t="s">
        <v>28</v>
      </c>
      <c r="I1727" s="1" t="s">
        <v>27</v>
      </c>
      <c r="J1727" s="1" t="s">
        <v>26</v>
      </c>
      <c r="K1727" s="1">
        <v>4471388</v>
      </c>
      <c r="L1727" s="1">
        <v>48916</v>
      </c>
      <c r="M1727" s="1">
        <v>48431779</v>
      </c>
      <c r="N1727" s="1">
        <v>26292</v>
      </c>
    </row>
    <row r="1728" spans="1:14">
      <c r="A1728" s="13" t="s">
        <v>10580</v>
      </c>
      <c r="B1728" s="1" t="s">
        <v>10579</v>
      </c>
      <c r="C1728" s="13" t="s">
        <v>2058</v>
      </c>
      <c r="D1728" s="1" t="s">
        <v>2057</v>
      </c>
      <c r="E1728" s="13" t="s">
        <v>2056</v>
      </c>
      <c r="F1728" s="1" t="s">
        <v>2055</v>
      </c>
      <c r="G1728" s="13" t="s">
        <v>2054</v>
      </c>
      <c r="H1728" s="1" t="s">
        <v>2053</v>
      </c>
      <c r="I1728" s="1" t="s">
        <v>59</v>
      </c>
      <c r="J1728" s="1" t="s">
        <v>58</v>
      </c>
      <c r="K1728" s="1">
        <v>4463361</v>
      </c>
      <c r="L1728" s="1">
        <v>1117630</v>
      </c>
      <c r="M1728" s="1">
        <v>3277580</v>
      </c>
      <c r="N1728" s="1">
        <v>82110</v>
      </c>
    </row>
    <row r="1729" spans="1:14">
      <c r="A1729" s="12">
        <v>83071090</v>
      </c>
      <c r="B1729" s="1" t="s">
        <v>11215</v>
      </c>
      <c r="C1729" s="12">
        <v>830710</v>
      </c>
      <c r="D1729" s="1" t="s">
        <v>931</v>
      </c>
      <c r="E1729" s="12">
        <v>8307</v>
      </c>
      <c r="F1729" s="1" t="s">
        <v>930</v>
      </c>
      <c r="G1729" s="12">
        <v>83</v>
      </c>
      <c r="H1729" s="1" t="s">
        <v>929</v>
      </c>
      <c r="I1729" s="1" t="s">
        <v>107</v>
      </c>
      <c r="J1729" s="1" t="s">
        <v>106</v>
      </c>
      <c r="K1729" s="1">
        <v>4458767</v>
      </c>
      <c r="L1729" s="1">
        <v>101883</v>
      </c>
      <c r="M1729" s="1">
        <v>300716804</v>
      </c>
      <c r="N1729" s="1">
        <v>18296712</v>
      </c>
    </row>
    <row r="1730" spans="1:14">
      <c r="A1730" s="12">
        <v>32129010</v>
      </c>
      <c r="B1730" s="1" t="s">
        <v>11026</v>
      </c>
      <c r="C1730" s="12">
        <v>321290</v>
      </c>
      <c r="D1730" s="1" t="s">
        <v>9550</v>
      </c>
      <c r="E1730" s="12">
        <v>3212</v>
      </c>
      <c r="F1730" s="1" t="s">
        <v>4878</v>
      </c>
      <c r="G1730" s="12">
        <v>32</v>
      </c>
      <c r="H1730" s="1" t="s">
        <v>1112</v>
      </c>
      <c r="I1730" s="1" t="s">
        <v>12</v>
      </c>
      <c r="J1730" s="1" t="s">
        <v>11</v>
      </c>
      <c r="K1730" s="1">
        <v>4452311</v>
      </c>
      <c r="L1730" s="1">
        <v>920080</v>
      </c>
      <c r="M1730" s="1">
        <v>8021979</v>
      </c>
      <c r="N1730" s="1">
        <v>573167</v>
      </c>
    </row>
    <row r="1731" spans="1:14">
      <c r="A1731" s="12">
        <v>85152100</v>
      </c>
      <c r="B1731" s="1" t="s">
        <v>10874</v>
      </c>
      <c r="C1731" s="12">
        <v>851521</v>
      </c>
      <c r="D1731" s="1" t="s">
        <v>10874</v>
      </c>
      <c r="E1731" s="12">
        <v>8515</v>
      </c>
      <c r="F1731" s="1" t="s">
        <v>1425</v>
      </c>
      <c r="G1731" s="12">
        <v>85</v>
      </c>
      <c r="H1731" s="1" t="s">
        <v>102</v>
      </c>
      <c r="I1731" s="1" t="s">
        <v>27</v>
      </c>
      <c r="J1731" s="1" t="s">
        <v>26</v>
      </c>
      <c r="K1731" s="1">
        <v>4448327</v>
      </c>
      <c r="L1731" s="1">
        <v>54489</v>
      </c>
      <c r="M1731" s="1">
        <v>36941386</v>
      </c>
      <c r="N1731" s="1">
        <v>1320679</v>
      </c>
    </row>
    <row r="1732" spans="1:14">
      <c r="A1732" s="12">
        <v>84433113</v>
      </c>
      <c r="B1732" s="1" t="s">
        <v>6422</v>
      </c>
      <c r="C1732" s="12">
        <v>844331</v>
      </c>
      <c r="D1732" s="1" t="s">
        <v>1790</v>
      </c>
      <c r="E1732" s="12">
        <v>8443</v>
      </c>
      <c r="F1732" s="1" t="s">
        <v>738</v>
      </c>
      <c r="G1732" s="12">
        <v>84</v>
      </c>
      <c r="H1732" s="1" t="s">
        <v>28</v>
      </c>
      <c r="I1732" s="1" t="s">
        <v>27</v>
      </c>
      <c r="J1732" s="1" t="s">
        <v>26</v>
      </c>
      <c r="K1732" s="1">
        <v>4447529</v>
      </c>
      <c r="L1732" s="1">
        <v>182518</v>
      </c>
      <c r="M1732" s="1">
        <v>17888824</v>
      </c>
      <c r="N1732" s="1">
        <v>1479582</v>
      </c>
    </row>
    <row r="1733" spans="1:14">
      <c r="A1733" s="12">
        <v>84198940</v>
      </c>
      <c r="B1733" s="1" t="s">
        <v>7772</v>
      </c>
      <c r="C1733" s="12">
        <v>841989</v>
      </c>
      <c r="D1733" s="1" t="s">
        <v>7447</v>
      </c>
      <c r="E1733" s="12">
        <v>8419</v>
      </c>
      <c r="F1733" s="1" t="s">
        <v>2867</v>
      </c>
      <c r="G1733" s="12">
        <v>84</v>
      </c>
      <c r="H1733" s="1" t="s">
        <v>28</v>
      </c>
      <c r="I1733" s="1" t="s">
        <v>27</v>
      </c>
      <c r="J1733" s="1" t="s">
        <v>26</v>
      </c>
      <c r="K1733" s="1">
        <v>4423977</v>
      </c>
      <c r="L1733" s="1">
        <v>112506</v>
      </c>
      <c r="M1733" s="1">
        <v>21687631</v>
      </c>
      <c r="N1733" s="1">
        <v>1580108</v>
      </c>
    </row>
    <row r="1734" spans="1:14">
      <c r="A1734" s="12">
        <v>73170090</v>
      </c>
      <c r="B1734" s="1" t="s">
        <v>10770</v>
      </c>
      <c r="C1734" s="12">
        <v>731700</v>
      </c>
      <c r="D1734" s="1" t="s">
        <v>1325</v>
      </c>
      <c r="E1734" s="12">
        <v>7317</v>
      </c>
      <c r="F1734" s="1" t="s">
        <v>1325</v>
      </c>
      <c r="G1734" s="12">
        <v>73</v>
      </c>
      <c r="H1734" s="1" t="s">
        <v>108</v>
      </c>
      <c r="I1734" s="1" t="s">
        <v>107</v>
      </c>
      <c r="J1734" s="1" t="s">
        <v>106</v>
      </c>
      <c r="K1734" s="1">
        <v>4422282</v>
      </c>
      <c r="L1734" s="1">
        <v>2503428</v>
      </c>
      <c r="M1734" s="1">
        <v>23093589</v>
      </c>
      <c r="N1734" s="1">
        <v>19477095</v>
      </c>
    </row>
    <row r="1735" spans="1:14">
      <c r="A1735" s="12">
        <v>39069039</v>
      </c>
      <c r="B1735" s="1" t="s">
        <v>11374</v>
      </c>
      <c r="C1735" s="12">
        <v>390690</v>
      </c>
      <c r="D1735" s="1" t="s">
        <v>734</v>
      </c>
      <c r="E1735" s="12">
        <v>3906</v>
      </c>
      <c r="F1735" s="1" t="s">
        <v>733</v>
      </c>
      <c r="G1735" s="12">
        <v>39</v>
      </c>
      <c r="H1735" s="1" t="s">
        <v>38</v>
      </c>
      <c r="I1735" s="1" t="s">
        <v>37</v>
      </c>
      <c r="J1735" s="1" t="s">
        <v>36</v>
      </c>
      <c r="K1735" s="1">
        <v>4417835</v>
      </c>
      <c r="L1735" s="1">
        <v>1815382</v>
      </c>
      <c r="M1735" s="1">
        <v>19579176</v>
      </c>
      <c r="N1735" s="1">
        <v>4807827</v>
      </c>
    </row>
    <row r="1736" spans="1:14">
      <c r="A1736" s="12">
        <v>33074900</v>
      </c>
      <c r="B1736" s="1" t="s">
        <v>9603</v>
      </c>
      <c r="C1736" s="12">
        <v>330749</v>
      </c>
      <c r="D1736" s="1" t="s">
        <v>9602</v>
      </c>
      <c r="E1736" s="12">
        <v>3307</v>
      </c>
      <c r="F1736" s="1" t="s">
        <v>5375</v>
      </c>
      <c r="G1736" s="12">
        <v>33</v>
      </c>
      <c r="H1736" s="1" t="s">
        <v>406</v>
      </c>
      <c r="I1736" s="1" t="s">
        <v>12</v>
      </c>
      <c r="J1736" s="1" t="s">
        <v>11</v>
      </c>
      <c r="K1736" s="1">
        <v>4410078</v>
      </c>
      <c r="L1736" s="1">
        <v>510536</v>
      </c>
      <c r="M1736" s="1">
        <v>2790582</v>
      </c>
      <c r="N1736" s="1">
        <v>211358</v>
      </c>
    </row>
    <row r="1737" spans="1:14">
      <c r="A1737" s="12">
        <v>48042900</v>
      </c>
      <c r="B1737" s="1" t="s">
        <v>9613</v>
      </c>
      <c r="C1737" s="12">
        <v>480429</v>
      </c>
      <c r="D1737" s="1" t="s">
        <v>9612</v>
      </c>
      <c r="E1737" s="12">
        <v>4804</v>
      </c>
      <c r="F1737" s="1" t="s">
        <v>1847</v>
      </c>
      <c r="G1737" s="12">
        <v>48</v>
      </c>
      <c r="H1737" s="1" t="s">
        <v>19</v>
      </c>
      <c r="I1737" s="1" t="s">
        <v>18</v>
      </c>
      <c r="J1737" s="1" t="s">
        <v>17</v>
      </c>
      <c r="K1737" s="1">
        <v>4406868</v>
      </c>
      <c r="L1737" s="1">
        <v>3732904</v>
      </c>
      <c r="M1737" s="1">
        <v>1798449</v>
      </c>
      <c r="N1737" s="1">
        <v>1466635</v>
      </c>
    </row>
    <row r="1738" spans="1:14">
      <c r="A1738" s="12">
        <v>52114210</v>
      </c>
      <c r="B1738" s="1" t="s">
        <v>4685</v>
      </c>
      <c r="C1738" s="12">
        <v>521142</v>
      </c>
      <c r="D1738" s="1" t="s">
        <v>4684</v>
      </c>
      <c r="E1738" s="12">
        <v>5211</v>
      </c>
      <c r="F1738" s="1" t="s">
        <v>3293</v>
      </c>
      <c r="G1738" s="12">
        <v>52</v>
      </c>
      <c r="H1738" s="1" t="s">
        <v>76</v>
      </c>
      <c r="I1738" s="1" t="s">
        <v>2</v>
      </c>
      <c r="J1738" s="1" t="s">
        <v>1</v>
      </c>
      <c r="K1738" s="1">
        <v>4394236</v>
      </c>
      <c r="L1738" s="1">
        <v>966669</v>
      </c>
      <c r="M1738" s="1">
        <v>1416317</v>
      </c>
      <c r="N1738" s="1">
        <v>454900</v>
      </c>
    </row>
    <row r="1739" spans="1:14">
      <c r="A1739" s="12">
        <v>21021090</v>
      </c>
      <c r="B1739" s="1" t="s">
        <v>11207</v>
      </c>
      <c r="C1739" s="12">
        <v>210210</v>
      </c>
      <c r="D1739" s="1" t="s">
        <v>11206</v>
      </c>
      <c r="E1739" s="12">
        <v>2102</v>
      </c>
      <c r="F1739" s="1" t="s">
        <v>9392</v>
      </c>
      <c r="G1739" s="12">
        <v>21</v>
      </c>
      <c r="H1739" s="1" t="s">
        <v>752</v>
      </c>
      <c r="I1739" s="1" t="s">
        <v>751</v>
      </c>
      <c r="J1739" s="1" t="s">
        <v>750</v>
      </c>
      <c r="K1739" s="1">
        <v>4377758</v>
      </c>
      <c r="L1739" s="1">
        <v>861709</v>
      </c>
      <c r="M1739" s="1">
        <v>57284132</v>
      </c>
      <c r="N1739" s="1">
        <v>25657105</v>
      </c>
    </row>
    <row r="1740" spans="1:14">
      <c r="A1740" s="12">
        <v>70023200</v>
      </c>
      <c r="B1740" s="1" t="s">
        <v>11411</v>
      </c>
      <c r="C1740" s="12">
        <v>700232</v>
      </c>
      <c r="D1740" s="1" t="s">
        <v>11410</v>
      </c>
      <c r="E1740" s="12">
        <v>7002</v>
      </c>
      <c r="F1740" s="1" t="s">
        <v>990</v>
      </c>
      <c r="G1740" s="12">
        <v>70</v>
      </c>
      <c r="H1740" s="1" t="s">
        <v>83</v>
      </c>
      <c r="I1740" s="1" t="s">
        <v>7</v>
      </c>
      <c r="J1740" s="1" t="s">
        <v>6</v>
      </c>
      <c r="K1740" s="1">
        <v>4377198</v>
      </c>
      <c r="L1740" s="1">
        <v>1998829</v>
      </c>
      <c r="M1740" s="1">
        <v>2216570</v>
      </c>
      <c r="N1740" s="1">
        <v>955082</v>
      </c>
    </row>
    <row r="1741" spans="1:14">
      <c r="A1741" s="12">
        <v>44081099</v>
      </c>
      <c r="B1741" s="1" t="s">
        <v>9022</v>
      </c>
      <c r="C1741" s="12">
        <v>440810</v>
      </c>
      <c r="D1741" s="1" t="s">
        <v>2123</v>
      </c>
      <c r="E1741" s="12">
        <v>4408</v>
      </c>
      <c r="F1741" s="1" t="s">
        <v>2122</v>
      </c>
      <c r="G1741" s="12">
        <v>44</v>
      </c>
      <c r="H1741" s="1" t="s">
        <v>2121</v>
      </c>
      <c r="I1741" s="1" t="s">
        <v>1129</v>
      </c>
      <c r="J1741" s="1" t="s">
        <v>1128</v>
      </c>
      <c r="K1741" s="1">
        <v>4361826</v>
      </c>
      <c r="L1741" s="1">
        <v>9834907</v>
      </c>
      <c r="M1741" s="1">
        <v>1252503</v>
      </c>
      <c r="N1741" s="1">
        <v>8739760</v>
      </c>
    </row>
    <row r="1742" spans="1:14">
      <c r="A1742" s="12">
        <v>30042041</v>
      </c>
      <c r="B1742" s="1" t="s">
        <v>15593</v>
      </c>
      <c r="C1742" s="12">
        <v>300420</v>
      </c>
      <c r="D1742" s="1" t="s">
        <v>365</v>
      </c>
      <c r="E1742" s="12">
        <v>3004</v>
      </c>
      <c r="F1742" s="1" t="s">
        <v>364</v>
      </c>
      <c r="G1742" s="12">
        <v>30</v>
      </c>
      <c r="H1742" s="1" t="s">
        <v>63</v>
      </c>
      <c r="I1742" s="1" t="s">
        <v>12</v>
      </c>
      <c r="J1742" s="1" t="s">
        <v>11</v>
      </c>
      <c r="K1742" s="1">
        <v>4358012</v>
      </c>
      <c r="L1742" s="1">
        <v>433540</v>
      </c>
      <c r="M1742" s="1">
        <v>9750</v>
      </c>
      <c r="N1742" s="1">
        <v>69</v>
      </c>
    </row>
    <row r="1743" spans="1:14">
      <c r="A1743" s="12">
        <v>39041020</v>
      </c>
      <c r="B1743" s="1" t="s">
        <v>3161</v>
      </c>
      <c r="C1743" s="12">
        <v>390410</v>
      </c>
      <c r="D1743" s="1" t="s">
        <v>3160</v>
      </c>
      <c r="E1743" s="12">
        <v>3904</v>
      </c>
      <c r="F1743" s="1" t="s">
        <v>1303</v>
      </c>
      <c r="G1743" s="12">
        <v>39</v>
      </c>
      <c r="H1743" s="1" t="s">
        <v>38</v>
      </c>
      <c r="I1743" s="1" t="s">
        <v>37</v>
      </c>
      <c r="J1743" s="1" t="s">
        <v>36</v>
      </c>
      <c r="K1743" s="1">
        <v>4333779</v>
      </c>
      <c r="L1743" s="1">
        <v>2881761</v>
      </c>
      <c r="M1743" s="1">
        <v>24219315</v>
      </c>
      <c r="N1743" s="1">
        <v>22515750</v>
      </c>
    </row>
    <row r="1744" spans="1:14">
      <c r="A1744" s="12">
        <v>84149034</v>
      </c>
      <c r="B1744" s="1" t="s">
        <v>11326</v>
      </c>
      <c r="C1744" s="12">
        <v>841490</v>
      </c>
      <c r="D1744" s="1" t="s">
        <v>1573</v>
      </c>
      <c r="E1744" s="12">
        <v>8414</v>
      </c>
      <c r="F1744" s="1" t="s">
        <v>1529</v>
      </c>
      <c r="G1744" s="12">
        <v>84</v>
      </c>
      <c r="H1744" s="1" t="s">
        <v>28</v>
      </c>
      <c r="I1744" s="1" t="s">
        <v>27</v>
      </c>
      <c r="J1744" s="1" t="s">
        <v>26</v>
      </c>
      <c r="K1744" s="1">
        <v>4333073</v>
      </c>
      <c r="L1744" s="1">
        <v>71043</v>
      </c>
      <c r="M1744" s="1">
        <v>8714962</v>
      </c>
      <c r="N1744" s="1">
        <v>470738</v>
      </c>
    </row>
    <row r="1745" spans="1:14">
      <c r="A1745" s="12">
        <v>44123400</v>
      </c>
      <c r="B1745" s="1" t="s">
        <v>11644</v>
      </c>
      <c r="C1745" s="12">
        <v>441234</v>
      </c>
      <c r="D1745" s="1" t="s">
        <v>11644</v>
      </c>
      <c r="E1745" s="12">
        <v>4412</v>
      </c>
      <c r="F1745" s="1" t="s">
        <v>4239</v>
      </c>
      <c r="G1745" s="12">
        <v>44</v>
      </c>
      <c r="H1745" s="1" t="s">
        <v>2121</v>
      </c>
      <c r="I1745" s="1" t="s">
        <v>1129</v>
      </c>
      <c r="J1745" s="1" t="s">
        <v>1128</v>
      </c>
      <c r="K1745" s="1">
        <v>4327540</v>
      </c>
      <c r="L1745" s="1">
        <v>4241659</v>
      </c>
      <c r="M1745" s="1">
        <v>303726</v>
      </c>
      <c r="N1745" s="1">
        <v>16919</v>
      </c>
    </row>
    <row r="1746" spans="1:14">
      <c r="A1746" s="12">
        <v>84198930</v>
      </c>
      <c r="B1746" s="1" t="s">
        <v>10724</v>
      </c>
      <c r="C1746" s="12">
        <v>841989</v>
      </c>
      <c r="D1746" s="1" t="s">
        <v>7447</v>
      </c>
      <c r="E1746" s="12">
        <v>8419</v>
      </c>
      <c r="F1746" s="1" t="s">
        <v>2867</v>
      </c>
      <c r="G1746" s="12">
        <v>84</v>
      </c>
      <c r="H1746" s="1" t="s">
        <v>28</v>
      </c>
      <c r="I1746" s="1" t="s">
        <v>27</v>
      </c>
      <c r="J1746" s="1" t="s">
        <v>26</v>
      </c>
      <c r="K1746" s="1">
        <v>4324116</v>
      </c>
      <c r="L1746" s="1">
        <v>120152</v>
      </c>
      <c r="M1746" s="1">
        <v>1000712</v>
      </c>
      <c r="N1746" s="1">
        <v>54468</v>
      </c>
    </row>
    <row r="1747" spans="1:14">
      <c r="A1747" s="12">
        <v>22011000</v>
      </c>
      <c r="B1747" s="1" t="s">
        <v>10319</v>
      </c>
      <c r="C1747" s="12">
        <v>220110</v>
      </c>
      <c r="D1747" s="1" t="s">
        <v>10318</v>
      </c>
      <c r="E1747" s="12">
        <v>2201</v>
      </c>
      <c r="F1747" s="1" t="s">
        <v>9424</v>
      </c>
      <c r="G1747" s="12">
        <v>22</v>
      </c>
      <c r="H1747" s="1" t="s">
        <v>1086</v>
      </c>
      <c r="I1747" s="1" t="s">
        <v>751</v>
      </c>
      <c r="J1747" s="1" t="s">
        <v>750</v>
      </c>
      <c r="K1747" s="1">
        <v>4323254</v>
      </c>
      <c r="L1747" s="1">
        <v>10894981</v>
      </c>
      <c r="M1747" s="1">
        <v>3080415</v>
      </c>
      <c r="N1747" s="1">
        <v>3076165</v>
      </c>
    </row>
    <row r="1748" spans="1:14">
      <c r="A1748" s="12">
        <v>72171090</v>
      </c>
      <c r="B1748" s="1" t="s">
        <v>9093</v>
      </c>
      <c r="C1748" s="12">
        <v>721710</v>
      </c>
      <c r="D1748" s="1" t="s">
        <v>4655</v>
      </c>
      <c r="E1748" s="12">
        <v>7217</v>
      </c>
      <c r="F1748" s="1" t="s">
        <v>4654</v>
      </c>
      <c r="G1748" s="12">
        <v>72</v>
      </c>
      <c r="H1748" s="1" t="s">
        <v>436</v>
      </c>
      <c r="I1748" s="1" t="s">
        <v>107</v>
      </c>
      <c r="J1748" s="1" t="s">
        <v>106</v>
      </c>
      <c r="K1748" s="1">
        <v>4321714</v>
      </c>
      <c r="L1748" s="1">
        <v>3752652</v>
      </c>
      <c r="M1748" s="1">
        <v>85401680</v>
      </c>
      <c r="N1748" s="1">
        <v>59837368</v>
      </c>
    </row>
    <row r="1749" spans="1:14">
      <c r="A1749" s="12">
        <v>33043000</v>
      </c>
      <c r="B1749" s="1" t="s">
        <v>10662</v>
      </c>
      <c r="C1749" s="12">
        <v>330430</v>
      </c>
      <c r="D1749" s="1" t="s">
        <v>10662</v>
      </c>
      <c r="E1749" s="12">
        <v>3304</v>
      </c>
      <c r="F1749" s="1" t="s">
        <v>6619</v>
      </c>
      <c r="G1749" s="12">
        <v>33</v>
      </c>
      <c r="H1749" s="1" t="s">
        <v>406</v>
      </c>
      <c r="I1749" s="1" t="s">
        <v>12</v>
      </c>
      <c r="J1749" s="1" t="s">
        <v>11</v>
      </c>
      <c r="K1749" s="1">
        <v>4313686</v>
      </c>
      <c r="L1749" s="1">
        <v>267282</v>
      </c>
      <c r="M1749" s="1">
        <v>4707417</v>
      </c>
      <c r="N1749" s="1">
        <v>1308346</v>
      </c>
    </row>
    <row r="1750" spans="1:14">
      <c r="A1750" s="12">
        <v>42029200</v>
      </c>
      <c r="B1750" s="1" t="s">
        <v>10907</v>
      </c>
      <c r="C1750" s="12">
        <v>420292</v>
      </c>
      <c r="D1750" s="1" t="s">
        <v>10906</v>
      </c>
      <c r="E1750" s="12">
        <v>4202</v>
      </c>
      <c r="F1750" s="1" t="s">
        <v>7971</v>
      </c>
      <c r="G1750" s="12">
        <v>42</v>
      </c>
      <c r="H1750" s="1" t="s">
        <v>6168</v>
      </c>
      <c r="I1750" s="1" t="s">
        <v>2609</v>
      </c>
      <c r="J1750" s="1" t="s">
        <v>2608</v>
      </c>
      <c r="K1750" s="1">
        <v>4304256</v>
      </c>
      <c r="L1750" s="1">
        <v>104036</v>
      </c>
      <c r="M1750" s="1">
        <v>241674085</v>
      </c>
      <c r="N1750" s="1">
        <v>62044663</v>
      </c>
    </row>
    <row r="1751" spans="1:14">
      <c r="A1751" s="12">
        <v>84282090</v>
      </c>
      <c r="B1751" s="1" t="s">
        <v>10691</v>
      </c>
      <c r="C1751" s="12">
        <v>842820</v>
      </c>
      <c r="D1751" s="1" t="s">
        <v>10690</v>
      </c>
      <c r="E1751" s="12">
        <v>8428</v>
      </c>
      <c r="F1751" s="1" t="s">
        <v>2769</v>
      </c>
      <c r="G1751" s="12">
        <v>84</v>
      </c>
      <c r="H1751" s="1" t="s">
        <v>28</v>
      </c>
      <c r="I1751" s="1" t="s">
        <v>27</v>
      </c>
      <c r="J1751" s="1" t="s">
        <v>26</v>
      </c>
      <c r="K1751" s="1">
        <v>4295943</v>
      </c>
      <c r="L1751" s="1">
        <v>299694</v>
      </c>
      <c r="M1751" s="1">
        <v>30220257</v>
      </c>
      <c r="N1751" s="1">
        <v>1617711</v>
      </c>
    </row>
    <row r="1752" spans="1:14">
      <c r="A1752" s="12">
        <v>31021090</v>
      </c>
      <c r="B1752" s="1" t="s">
        <v>7429</v>
      </c>
      <c r="C1752" s="12">
        <v>310210</v>
      </c>
      <c r="D1752" s="1" t="s">
        <v>7428</v>
      </c>
      <c r="E1752" s="12">
        <v>3102</v>
      </c>
      <c r="F1752" s="1" t="s">
        <v>3949</v>
      </c>
      <c r="G1752" s="12">
        <v>31</v>
      </c>
      <c r="H1752" s="1" t="s">
        <v>870</v>
      </c>
      <c r="I1752" s="1" t="s">
        <v>12</v>
      </c>
      <c r="J1752" s="1" t="s">
        <v>11</v>
      </c>
      <c r="K1752" s="1">
        <v>4295526</v>
      </c>
      <c r="L1752" s="1">
        <v>2833984</v>
      </c>
      <c r="M1752" s="1">
        <v>176079</v>
      </c>
      <c r="N1752" s="1">
        <v>32948</v>
      </c>
    </row>
    <row r="1753" spans="1:14">
      <c r="A1753" s="12">
        <v>15219019</v>
      </c>
      <c r="B1753" s="1" t="s">
        <v>8781</v>
      </c>
      <c r="C1753" s="12">
        <v>152190</v>
      </c>
      <c r="D1753" s="1" t="s">
        <v>1560</v>
      </c>
      <c r="E1753" s="12">
        <v>1521</v>
      </c>
      <c r="F1753" s="1" t="s">
        <v>1559</v>
      </c>
      <c r="G1753" s="12">
        <v>15</v>
      </c>
      <c r="H1753" s="1" t="s">
        <v>413</v>
      </c>
      <c r="I1753" s="1" t="s">
        <v>412</v>
      </c>
      <c r="J1753" s="1" t="s">
        <v>411</v>
      </c>
      <c r="K1753" s="1">
        <v>4291366</v>
      </c>
      <c r="L1753" s="1">
        <v>20114</v>
      </c>
      <c r="M1753" s="1">
        <v>25216</v>
      </c>
      <c r="N1753" s="1">
        <v>1881</v>
      </c>
    </row>
    <row r="1754" spans="1:14">
      <c r="A1754" s="12">
        <v>31054000</v>
      </c>
      <c r="B1754" s="1" t="s">
        <v>4075</v>
      </c>
      <c r="C1754" s="12">
        <v>310540</v>
      </c>
      <c r="D1754" s="1" t="s">
        <v>4074</v>
      </c>
      <c r="E1754" s="12">
        <v>3105</v>
      </c>
      <c r="F1754" s="1" t="s">
        <v>2326</v>
      </c>
      <c r="G1754" s="12">
        <v>31</v>
      </c>
      <c r="H1754" s="1" t="s">
        <v>870</v>
      </c>
      <c r="I1754" s="1" t="s">
        <v>12</v>
      </c>
      <c r="J1754" s="1" t="s">
        <v>11</v>
      </c>
      <c r="K1754" s="1">
        <v>4291231</v>
      </c>
      <c r="L1754" s="1">
        <v>6009590</v>
      </c>
      <c r="M1754" s="1">
        <v>2372942241</v>
      </c>
      <c r="N1754" s="1">
        <v>4208202342</v>
      </c>
    </row>
    <row r="1755" spans="1:14">
      <c r="A1755" s="12">
        <v>85176215</v>
      </c>
      <c r="B1755" s="1" t="s">
        <v>11180</v>
      </c>
      <c r="C1755" s="12">
        <v>851762</v>
      </c>
      <c r="D1755" s="1" t="s">
        <v>853</v>
      </c>
      <c r="E1755" s="12">
        <v>8517</v>
      </c>
      <c r="F1755" s="1" t="s">
        <v>852</v>
      </c>
      <c r="G1755" s="12">
        <v>85</v>
      </c>
      <c r="H1755" s="1" t="s">
        <v>102</v>
      </c>
      <c r="I1755" s="1" t="s">
        <v>27</v>
      </c>
      <c r="J1755" s="1" t="s">
        <v>26</v>
      </c>
      <c r="K1755" s="1">
        <v>4287868</v>
      </c>
      <c r="L1755" s="1">
        <v>2582</v>
      </c>
      <c r="M1755" s="1">
        <v>10296580</v>
      </c>
      <c r="N1755" s="1">
        <v>14117</v>
      </c>
    </row>
    <row r="1756" spans="1:14">
      <c r="A1756" s="12">
        <v>88079000</v>
      </c>
      <c r="B1756" s="1" t="s">
        <v>11257</v>
      </c>
      <c r="C1756" s="12">
        <v>880790</v>
      </c>
      <c r="D1756" s="1" t="s">
        <v>11256</v>
      </c>
      <c r="E1756" s="12">
        <v>8807</v>
      </c>
      <c r="F1756" s="1" t="s">
        <v>11255</v>
      </c>
      <c r="G1756" s="12">
        <v>88</v>
      </c>
      <c r="H1756" s="1" t="s">
        <v>273</v>
      </c>
      <c r="I1756" s="1" t="s">
        <v>272</v>
      </c>
      <c r="J1756" s="1" t="s">
        <v>271</v>
      </c>
      <c r="K1756" s="1">
        <v>4274133</v>
      </c>
      <c r="L1756" s="1">
        <v>3541</v>
      </c>
      <c r="M1756" s="1">
        <v>6142306</v>
      </c>
      <c r="N1756" s="1">
        <v>43771</v>
      </c>
    </row>
    <row r="1757" spans="1:14">
      <c r="A1757" s="12">
        <v>62034200</v>
      </c>
      <c r="B1757" s="1" t="s">
        <v>9788</v>
      </c>
      <c r="C1757" s="12">
        <v>620342</v>
      </c>
      <c r="D1757" s="1" t="s">
        <v>9787</v>
      </c>
      <c r="E1757" s="12">
        <v>6203</v>
      </c>
      <c r="F1757" s="1" t="s">
        <v>5976</v>
      </c>
      <c r="G1757" s="12">
        <v>62</v>
      </c>
      <c r="H1757" s="1" t="s">
        <v>248</v>
      </c>
      <c r="I1757" s="1" t="s">
        <v>2</v>
      </c>
      <c r="J1757" s="1" t="s">
        <v>1</v>
      </c>
      <c r="K1757" s="1">
        <v>4272738</v>
      </c>
      <c r="L1757" s="1">
        <v>156040</v>
      </c>
      <c r="M1757" s="1">
        <v>76677082</v>
      </c>
      <c r="N1757" s="1">
        <v>4530560</v>
      </c>
    </row>
    <row r="1758" spans="1:14">
      <c r="A1758" s="12">
        <v>56031230</v>
      </c>
      <c r="B1758" s="1" t="s">
        <v>5739</v>
      </c>
      <c r="C1758" s="12">
        <v>560312</v>
      </c>
      <c r="D1758" s="1" t="s">
        <v>2767</v>
      </c>
      <c r="E1758" s="12">
        <v>5603</v>
      </c>
      <c r="F1758" s="1" t="s">
        <v>55</v>
      </c>
      <c r="G1758" s="12">
        <v>56</v>
      </c>
      <c r="H1758" s="1" t="s">
        <v>54</v>
      </c>
      <c r="I1758" s="1" t="s">
        <v>2</v>
      </c>
      <c r="J1758" s="1" t="s">
        <v>1</v>
      </c>
      <c r="K1758" s="1">
        <v>4271124</v>
      </c>
      <c r="L1758" s="1">
        <v>943912</v>
      </c>
      <c r="M1758" s="1">
        <v>6216989</v>
      </c>
      <c r="N1758" s="1">
        <v>2467382</v>
      </c>
    </row>
    <row r="1759" spans="1:14">
      <c r="A1759" s="12">
        <v>84523000</v>
      </c>
      <c r="B1759" s="1" t="s">
        <v>10762</v>
      </c>
      <c r="C1759" s="12">
        <v>845230</v>
      </c>
      <c r="D1759" s="1" t="s">
        <v>10762</v>
      </c>
      <c r="E1759" s="12">
        <v>8452</v>
      </c>
      <c r="F1759" s="1" t="s">
        <v>926</v>
      </c>
      <c r="G1759" s="12">
        <v>84</v>
      </c>
      <c r="H1759" s="1" t="s">
        <v>28</v>
      </c>
      <c r="I1759" s="1" t="s">
        <v>27</v>
      </c>
      <c r="J1759" s="1" t="s">
        <v>26</v>
      </c>
      <c r="K1759" s="1">
        <v>4262891</v>
      </c>
      <c r="L1759" s="1">
        <v>72766</v>
      </c>
      <c r="M1759" s="1">
        <v>3958008</v>
      </c>
      <c r="N1759" s="1">
        <v>38846</v>
      </c>
    </row>
    <row r="1760" spans="1:14">
      <c r="A1760" s="12">
        <v>38089324</v>
      </c>
      <c r="B1760" s="1" t="s">
        <v>4234</v>
      </c>
      <c r="C1760" s="12">
        <v>380893</v>
      </c>
      <c r="D1760" s="1" t="s">
        <v>320</v>
      </c>
      <c r="E1760" s="12">
        <v>3808</v>
      </c>
      <c r="F1760" s="1" t="s">
        <v>288</v>
      </c>
      <c r="G1760" s="12">
        <v>38</v>
      </c>
      <c r="H1760" s="1" t="s">
        <v>244</v>
      </c>
      <c r="I1760" s="1" t="s">
        <v>12</v>
      </c>
      <c r="J1760" s="1" t="s">
        <v>11</v>
      </c>
      <c r="K1760" s="1">
        <v>4247996</v>
      </c>
      <c r="L1760" s="1">
        <v>1569212</v>
      </c>
      <c r="M1760" s="1">
        <v>480548642</v>
      </c>
      <c r="N1760" s="1">
        <v>158433037</v>
      </c>
    </row>
    <row r="1761" spans="1:14">
      <c r="A1761" s="12">
        <v>85176262</v>
      </c>
      <c r="B1761" s="1" t="s">
        <v>11110</v>
      </c>
      <c r="C1761" s="12">
        <v>851762</v>
      </c>
      <c r="D1761" s="1" t="s">
        <v>853</v>
      </c>
      <c r="E1761" s="12">
        <v>8517</v>
      </c>
      <c r="F1761" s="1" t="s">
        <v>852</v>
      </c>
      <c r="G1761" s="12">
        <v>85</v>
      </c>
      <c r="H1761" s="1" t="s">
        <v>102</v>
      </c>
      <c r="I1761" s="1" t="s">
        <v>27</v>
      </c>
      <c r="J1761" s="1" t="s">
        <v>26</v>
      </c>
      <c r="K1761" s="1">
        <v>4241981</v>
      </c>
      <c r="L1761" s="1">
        <v>21198</v>
      </c>
      <c r="M1761" s="1">
        <v>49237278</v>
      </c>
      <c r="N1761" s="1">
        <v>301910</v>
      </c>
    </row>
    <row r="1762" spans="1:14">
      <c r="A1762" s="13" t="s">
        <v>15592</v>
      </c>
      <c r="B1762" s="1" t="s">
        <v>15591</v>
      </c>
      <c r="C1762" s="13" t="s">
        <v>6690</v>
      </c>
      <c r="D1762" s="1" t="s">
        <v>6689</v>
      </c>
      <c r="E1762" s="13" t="s">
        <v>6688</v>
      </c>
      <c r="F1762" s="1" t="s">
        <v>6687</v>
      </c>
      <c r="G1762" s="13" t="s">
        <v>4162</v>
      </c>
      <c r="H1762" s="1" t="s">
        <v>4161</v>
      </c>
      <c r="I1762" s="1" t="s">
        <v>204</v>
      </c>
      <c r="J1762" s="1" t="s">
        <v>203</v>
      </c>
      <c r="K1762" s="1">
        <v>4238703</v>
      </c>
      <c r="L1762" s="1">
        <v>991581</v>
      </c>
      <c r="M1762" s="1">
        <v>0</v>
      </c>
      <c r="N1762" s="1">
        <v>0</v>
      </c>
    </row>
    <row r="1763" spans="1:14">
      <c r="A1763" s="12">
        <v>76090000</v>
      </c>
      <c r="B1763" s="1" t="s">
        <v>10768</v>
      </c>
      <c r="C1763" s="12">
        <v>760900</v>
      </c>
      <c r="D1763" s="1" t="s">
        <v>10769</v>
      </c>
      <c r="E1763" s="12">
        <v>7609</v>
      </c>
      <c r="F1763" s="1" t="s">
        <v>10768</v>
      </c>
      <c r="G1763" s="12">
        <v>76</v>
      </c>
      <c r="H1763" s="1" t="s">
        <v>1262</v>
      </c>
      <c r="I1763" s="1" t="s">
        <v>107</v>
      </c>
      <c r="J1763" s="1" t="s">
        <v>106</v>
      </c>
      <c r="K1763" s="1">
        <v>4224215</v>
      </c>
      <c r="L1763" s="1">
        <v>158933</v>
      </c>
      <c r="M1763" s="1">
        <v>22045792</v>
      </c>
      <c r="N1763" s="1">
        <v>923439</v>
      </c>
    </row>
    <row r="1764" spans="1:14">
      <c r="A1764" s="12">
        <v>38244000</v>
      </c>
      <c r="B1764" s="1" t="s">
        <v>10060</v>
      </c>
      <c r="C1764" s="12">
        <v>382440</v>
      </c>
      <c r="D1764" s="1" t="s">
        <v>10060</v>
      </c>
      <c r="E1764" s="12">
        <v>3824</v>
      </c>
      <c r="F1764" s="1" t="s">
        <v>821</v>
      </c>
      <c r="G1764" s="12">
        <v>38</v>
      </c>
      <c r="H1764" s="1" t="s">
        <v>244</v>
      </c>
      <c r="I1764" s="1" t="s">
        <v>12</v>
      </c>
      <c r="J1764" s="1" t="s">
        <v>11</v>
      </c>
      <c r="K1764" s="1">
        <v>4202356</v>
      </c>
      <c r="L1764" s="1">
        <v>3838432</v>
      </c>
      <c r="M1764" s="1">
        <v>12405432</v>
      </c>
      <c r="N1764" s="1">
        <v>8457997</v>
      </c>
    </row>
    <row r="1765" spans="1:14">
      <c r="A1765" s="12">
        <v>56074900</v>
      </c>
      <c r="B1765" s="1" t="s">
        <v>10331</v>
      </c>
      <c r="C1765" s="12">
        <v>560749</v>
      </c>
      <c r="D1765" s="1" t="s">
        <v>10330</v>
      </c>
      <c r="E1765" s="12">
        <v>5607</v>
      </c>
      <c r="F1765" s="1" t="s">
        <v>5231</v>
      </c>
      <c r="G1765" s="12">
        <v>56</v>
      </c>
      <c r="H1765" s="1" t="s">
        <v>54</v>
      </c>
      <c r="I1765" s="1" t="s">
        <v>2</v>
      </c>
      <c r="J1765" s="1" t="s">
        <v>1</v>
      </c>
      <c r="K1765" s="1">
        <v>4199378</v>
      </c>
      <c r="L1765" s="1">
        <v>511988</v>
      </c>
      <c r="M1765" s="1">
        <v>5752338</v>
      </c>
      <c r="N1765" s="1">
        <v>2089132</v>
      </c>
    </row>
    <row r="1766" spans="1:14">
      <c r="A1766" s="12">
        <v>90221311</v>
      </c>
      <c r="B1766" s="1" t="s">
        <v>10494</v>
      </c>
      <c r="C1766" s="12">
        <v>902213</v>
      </c>
      <c r="D1766" s="1" t="s">
        <v>7322</v>
      </c>
      <c r="E1766" s="12">
        <v>9022</v>
      </c>
      <c r="F1766" s="1" t="s">
        <v>3898</v>
      </c>
      <c r="G1766" s="12">
        <v>90</v>
      </c>
      <c r="H1766" s="1" t="s">
        <v>512</v>
      </c>
      <c r="I1766" s="1" t="s">
        <v>49</v>
      </c>
      <c r="J1766" s="1" t="s">
        <v>48</v>
      </c>
      <c r="K1766" s="1">
        <v>4195525</v>
      </c>
      <c r="L1766" s="1">
        <v>43559</v>
      </c>
      <c r="M1766" s="1">
        <v>13154775</v>
      </c>
      <c r="N1766" s="1">
        <v>118439</v>
      </c>
    </row>
    <row r="1767" spans="1:14">
      <c r="A1767" s="12">
        <v>39232110</v>
      </c>
      <c r="B1767" s="1" t="s">
        <v>8926</v>
      </c>
      <c r="C1767" s="12">
        <v>392321</v>
      </c>
      <c r="D1767" s="1" t="s">
        <v>8925</v>
      </c>
      <c r="E1767" s="12">
        <v>3923</v>
      </c>
      <c r="F1767" s="1" t="s">
        <v>1199</v>
      </c>
      <c r="G1767" s="12">
        <v>39</v>
      </c>
      <c r="H1767" s="1" t="s">
        <v>38</v>
      </c>
      <c r="I1767" s="1" t="s">
        <v>37</v>
      </c>
      <c r="J1767" s="1" t="s">
        <v>36</v>
      </c>
      <c r="K1767" s="1">
        <v>4193638</v>
      </c>
      <c r="L1767" s="1">
        <v>773397</v>
      </c>
      <c r="M1767" s="1">
        <v>8642019</v>
      </c>
      <c r="N1767" s="1">
        <v>1631050</v>
      </c>
    </row>
    <row r="1768" spans="1:14">
      <c r="A1768" s="12">
        <v>38122000</v>
      </c>
      <c r="B1768" s="1" t="s">
        <v>8406</v>
      </c>
      <c r="C1768" s="12">
        <v>381220</v>
      </c>
      <c r="D1768" s="1" t="s">
        <v>8405</v>
      </c>
      <c r="E1768" s="12">
        <v>3812</v>
      </c>
      <c r="F1768" s="1" t="s">
        <v>245</v>
      </c>
      <c r="G1768" s="12">
        <v>38</v>
      </c>
      <c r="H1768" s="1" t="s">
        <v>244</v>
      </c>
      <c r="I1768" s="1" t="s">
        <v>12</v>
      </c>
      <c r="J1768" s="1" t="s">
        <v>11</v>
      </c>
      <c r="K1768" s="1">
        <v>4189629</v>
      </c>
      <c r="L1768" s="1">
        <v>2938006</v>
      </c>
      <c r="M1768" s="1">
        <v>6430305</v>
      </c>
      <c r="N1768" s="1">
        <v>1967745</v>
      </c>
    </row>
    <row r="1769" spans="1:14">
      <c r="A1769" s="12">
        <v>90192020</v>
      </c>
      <c r="B1769" s="1" t="s">
        <v>4590</v>
      </c>
      <c r="C1769" s="12">
        <v>901920</v>
      </c>
      <c r="D1769" s="1" t="s">
        <v>4589</v>
      </c>
      <c r="E1769" s="12">
        <v>9019</v>
      </c>
      <c r="F1769" s="1" t="s">
        <v>4588</v>
      </c>
      <c r="G1769" s="12">
        <v>90</v>
      </c>
      <c r="H1769" s="1" t="s">
        <v>512</v>
      </c>
      <c r="I1769" s="1" t="s">
        <v>49</v>
      </c>
      <c r="J1769" s="1" t="s">
        <v>48</v>
      </c>
      <c r="K1769" s="1">
        <v>4187386</v>
      </c>
      <c r="L1769" s="1">
        <v>73459</v>
      </c>
      <c r="M1769" s="1">
        <v>23349306</v>
      </c>
      <c r="N1769" s="1">
        <v>1481129</v>
      </c>
    </row>
    <row r="1770" spans="1:14">
      <c r="A1770" s="12">
        <v>84425000</v>
      </c>
      <c r="B1770" s="1" t="s">
        <v>8967</v>
      </c>
      <c r="C1770" s="12">
        <v>844250</v>
      </c>
      <c r="D1770" s="1" t="s">
        <v>8966</v>
      </c>
      <c r="E1770" s="12">
        <v>8442</v>
      </c>
      <c r="F1770" s="1" t="s">
        <v>4491</v>
      </c>
      <c r="G1770" s="12">
        <v>84</v>
      </c>
      <c r="H1770" s="1" t="s">
        <v>28</v>
      </c>
      <c r="I1770" s="1" t="s">
        <v>27</v>
      </c>
      <c r="J1770" s="1" t="s">
        <v>26</v>
      </c>
      <c r="K1770" s="1">
        <v>4186957</v>
      </c>
      <c r="L1770" s="1">
        <v>68267</v>
      </c>
      <c r="M1770" s="1">
        <v>2975196</v>
      </c>
      <c r="N1770" s="1">
        <v>256871</v>
      </c>
    </row>
    <row r="1771" spans="1:14">
      <c r="A1771" s="12">
        <v>94012000</v>
      </c>
      <c r="B1771" s="1" t="s">
        <v>10308</v>
      </c>
      <c r="C1771" s="12">
        <v>940120</v>
      </c>
      <c r="D1771" s="1" t="s">
        <v>10307</v>
      </c>
      <c r="E1771" s="12">
        <v>9401</v>
      </c>
      <c r="F1771" s="1" t="s">
        <v>1915</v>
      </c>
      <c r="G1771" s="12">
        <v>94</v>
      </c>
      <c r="H1771" s="1" t="s">
        <v>259</v>
      </c>
      <c r="I1771" s="1" t="s">
        <v>127</v>
      </c>
      <c r="J1771" s="1" t="s">
        <v>126</v>
      </c>
      <c r="K1771" s="1">
        <v>4163556</v>
      </c>
      <c r="L1771" s="1">
        <v>170338</v>
      </c>
      <c r="M1771" s="1">
        <v>85790176</v>
      </c>
      <c r="N1771" s="1">
        <v>8711497</v>
      </c>
    </row>
    <row r="1772" spans="1:14">
      <c r="A1772" s="12">
        <v>85015290</v>
      </c>
      <c r="B1772" s="1" t="s">
        <v>10524</v>
      </c>
      <c r="C1772" s="12">
        <v>850152</v>
      </c>
      <c r="D1772" s="1" t="s">
        <v>7173</v>
      </c>
      <c r="E1772" s="12">
        <v>8501</v>
      </c>
      <c r="F1772" s="1" t="s">
        <v>827</v>
      </c>
      <c r="G1772" s="12">
        <v>85</v>
      </c>
      <c r="H1772" s="1" t="s">
        <v>102</v>
      </c>
      <c r="I1772" s="1" t="s">
        <v>27</v>
      </c>
      <c r="J1772" s="1" t="s">
        <v>26</v>
      </c>
      <c r="K1772" s="1">
        <v>4163527</v>
      </c>
      <c r="L1772" s="1">
        <v>139260</v>
      </c>
      <c r="M1772" s="1">
        <v>35361502</v>
      </c>
      <c r="N1772" s="1">
        <v>1201190</v>
      </c>
    </row>
    <row r="1773" spans="1:14">
      <c r="A1773" s="12">
        <v>85472090</v>
      </c>
      <c r="B1773" s="1" t="s">
        <v>10446</v>
      </c>
      <c r="C1773" s="12">
        <v>854720</v>
      </c>
      <c r="D1773" s="1" t="s">
        <v>104</v>
      </c>
      <c r="E1773" s="12">
        <v>8547</v>
      </c>
      <c r="F1773" s="1" t="s">
        <v>103</v>
      </c>
      <c r="G1773" s="12">
        <v>85</v>
      </c>
      <c r="H1773" s="1" t="s">
        <v>102</v>
      </c>
      <c r="I1773" s="1" t="s">
        <v>27</v>
      </c>
      <c r="J1773" s="1" t="s">
        <v>26</v>
      </c>
      <c r="K1773" s="1">
        <v>4158030</v>
      </c>
      <c r="L1773" s="1">
        <v>274473</v>
      </c>
      <c r="M1773" s="1">
        <v>17074848</v>
      </c>
      <c r="N1773" s="1">
        <v>1243069</v>
      </c>
    </row>
    <row r="1774" spans="1:14">
      <c r="A1774" s="12">
        <v>85023900</v>
      </c>
      <c r="B1774" s="1" t="s">
        <v>11335</v>
      </c>
      <c r="C1774" s="12">
        <v>850239</v>
      </c>
      <c r="D1774" s="1" t="s">
        <v>11335</v>
      </c>
      <c r="E1774" s="12">
        <v>8502</v>
      </c>
      <c r="F1774" s="1" t="s">
        <v>1067</v>
      </c>
      <c r="G1774" s="12">
        <v>85</v>
      </c>
      <c r="H1774" s="1" t="s">
        <v>102</v>
      </c>
      <c r="I1774" s="1" t="s">
        <v>27</v>
      </c>
      <c r="J1774" s="1" t="s">
        <v>26</v>
      </c>
      <c r="K1774" s="1">
        <v>4157122</v>
      </c>
      <c r="L1774" s="1">
        <v>30288</v>
      </c>
      <c r="M1774" s="1">
        <v>65809318</v>
      </c>
      <c r="N1774" s="1">
        <v>1942855</v>
      </c>
    </row>
    <row r="1775" spans="1:14">
      <c r="A1775" s="12">
        <v>82052000</v>
      </c>
      <c r="B1775" s="1" t="s">
        <v>7083</v>
      </c>
      <c r="C1775" s="12">
        <v>820520</v>
      </c>
      <c r="D1775" s="1" t="s">
        <v>7083</v>
      </c>
      <c r="E1775" s="12">
        <v>8205</v>
      </c>
      <c r="F1775" s="1" t="s">
        <v>1120</v>
      </c>
      <c r="G1775" s="12">
        <v>82</v>
      </c>
      <c r="H1775" s="1" t="s">
        <v>768</v>
      </c>
      <c r="I1775" s="1" t="s">
        <v>107</v>
      </c>
      <c r="J1775" s="1" t="s">
        <v>106</v>
      </c>
      <c r="K1775" s="1">
        <v>4156969</v>
      </c>
      <c r="L1775" s="1">
        <v>1434207</v>
      </c>
      <c r="M1775" s="1">
        <v>6552005</v>
      </c>
      <c r="N1775" s="1">
        <v>2722873</v>
      </c>
    </row>
    <row r="1776" spans="1:14">
      <c r="A1776" s="12">
        <v>29051100</v>
      </c>
      <c r="B1776" s="1" t="s">
        <v>4109</v>
      </c>
      <c r="C1776" s="12">
        <v>290511</v>
      </c>
      <c r="D1776" s="1" t="s">
        <v>4109</v>
      </c>
      <c r="E1776" s="12">
        <v>2905</v>
      </c>
      <c r="F1776" s="1" t="s">
        <v>527</v>
      </c>
      <c r="G1776" s="12">
        <v>29</v>
      </c>
      <c r="H1776" s="1" t="s">
        <v>13</v>
      </c>
      <c r="I1776" s="1" t="s">
        <v>12</v>
      </c>
      <c r="J1776" s="1" t="s">
        <v>11</v>
      </c>
      <c r="K1776" s="1">
        <v>4152702</v>
      </c>
      <c r="L1776" s="1">
        <v>8298926</v>
      </c>
      <c r="M1776" s="1">
        <v>619333911</v>
      </c>
      <c r="N1776" s="1">
        <v>1708399530</v>
      </c>
    </row>
    <row r="1777" spans="1:14">
      <c r="A1777" s="12">
        <v>19054000</v>
      </c>
      <c r="B1777" s="1" t="s">
        <v>11325</v>
      </c>
      <c r="C1777" s="12">
        <v>190540</v>
      </c>
      <c r="D1777" s="1" t="s">
        <v>11325</v>
      </c>
      <c r="E1777" s="12">
        <v>1905</v>
      </c>
      <c r="F1777" s="1" t="s">
        <v>8622</v>
      </c>
      <c r="G1777" s="12">
        <v>19</v>
      </c>
      <c r="H1777" s="1" t="s">
        <v>1029</v>
      </c>
      <c r="I1777" s="1" t="s">
        <v>751</v>
      </c>
      <c r="J1777" s="1" t="s">
        <v>750</v>
      </c>
      <c r="K1777" s="1">
        <v>4131893</v>
      </c>
      <c r="L1777" s="1">
        <v>1527398</v>
      </c>
      <c r="M1777" s="1">
        <v>2386232</v>
      </c>
      <c r="N1777" s="1">
        <v>535384</v>
      </c>
    </row>
    <row r="1778" spans="1:14">
      <c r="A1778" s="12">
        <v>32030019</v>
      </c>
      <c r="B1778" s="1" t="s">
        <v>11379</v>
      </c>
      <c r="C1778" s="12">
        <v>320300</v>
      </c>
      <c r="D1778" s="1" t="s">
        <v>1293</v>
      </c>
      <c r="E1778" s="12">
        <v>3203</v>
      </c>
      <c r="F1778" s="1" t="s">
        <v>1293</v>
      </c>
      <c r="G1778" s="12">
        <v>32</v>
      </c>
      <c r="H1778" s="1" t="s">
        <v>1112</v>
      </c>
      <c r="I1778" s="1" t="s">
        <v>12</v>
      </c>
      <c r="J1778" s="1" t="s">
        <v>11</v>
      </c>
      <c r="K1778" s="1">
        <v>4125762</v>
      </c>
      <c r="L1778" s="1">
        <v>491008</v>
      </c>
      <c r="M1778" s="1">
        <v>9893599</v>
      </c>
      <c r="N1778" s="1">
        <v>451541</v>
      </c>
    </row>
    <row r="1779" spans="1:14">
      <c r="A1779" s="12">
        <v>25161100</v>
      </c>
      <c r="B1779" s="1" t="s">
        <v>8158</v>
      </c>
      <c r="C1779" s="12">
        <v>251611</v>
      </c>
      <c r="D1779" s="1" t="s">
        <v>8158</v>
      </c>
      <c r="E1779" s="12">
        <v>2516</v>
      </c>
      <c r="F1779" s="1" t="s">
        <v>1779</v>
      </c>
      <c r="G1779" s="12">
        <v>25</v>
      </c>
      <c r="H1779" s="1" t="s">
        <v>226</v>
      </c>
      <c r="I1779" s="1" t="s">
        <v>225</v>
      </c>
      <c r="J1779" s="1" t="s">
        <v>224</v>
      </c>
      <c r="K1779" s="1">
        <v>4116616</v>
      </c>
      <c r="L1779" s="1">
        <v>26730739</v>
      </c>
      <c r="M1779" s="1">
        <v>0</v>
      </c>
      <c r="N1779" s="1">
        <v>0</v>
      </c>
    </row>
    <row r="1780" spans="1:14">
      <c r="A1780" s="12">
        <v>84743900</v>
      </c>
      <c r="B1780" s="1" t="s">
        <v>11122</v>
      </c>
      <c r="C1780" s="12">
        <v>847439</v>
      </c>
      <c r="D1780" s="1" t="s">
        <v>11121</v>
      </c>
      <c r="E1780" s="12">
        <v>8474</v>
      </c>
      <c r="F1780" s="1" t="s">
        <v>2722</v>
      </c>
      <c r="G1780" s="12">
        <v>84</v>
      </c>
      <c r="H1780" s="1" t="s">
        <v>28</v>
      </c>
      <c r="I1780" s="1" t="s">
        <v>27</v>
      </c>
      <c r="J1780" s="1" t="s">
        <v>26</v>
      </c>
      <c r="K1780" s="1">
        <v>4114956</v>
      </c>
      <c r="L1780" s="1">
        <v>178454</v>
      </c>
      <c r="M1780" s="1">
        <v>16627319</v>
      </c>
      <c r="N1780" s="1">
        <v>961950</v>
      </c>
    </row>
    <row r="1781" spans="1:14">
      <c r="A1781" s="12">
        <v>96180000</v>
      </c>
      <c r="B1781" s="1" t="s">
        <v>9546</v>
      </c>
      <c r="C1781" s="12">
        <v>961800</v>
      </c>
      <c r="D1781" s="1" t="s">
        <v>9546</v>
      </c>
      <c r="E1781" s="12">
        <v>9618</v>
      </c>
      <c r="F1781" s="1" t="s">
        <v>9546</v>
      </c>
      <c r="G1781" s="12">
        <v>96</v>
      </c>
      <c r="H1781" s="1" t="s">
        <v>128</v>
      </c>
      <c r="I1781" s="1" t="s">
        <v>127</v>
      </c>
      <c r="J1781" s="1" t="s">
        <v>126</v>
      </c>
      <c r="K1781" s="1">
        <v>4099748</v>
      </c>
      <c r="L1781" s="1">
        <v>245336</v>
      </c>
      <c r="M1781" s="1">
        <v>1410645</v>
      </c>
      <c r="N1781" s="1">
        <v>231531</v>
      </c>
    </row>
    <row r="1782" spans="1:14">
      <c r="A1782" s="12">
        <v>73151100</v>
      </c>
      <c r="B1782" s="1" t="s">
        <v>9452</v>
      </c>
      <c r="C1782" s="12">
        <v>731511</v>
      </c>
      <c r="D1782" s="1" t="s">
        <v>8227</v>
      </c>
      <c r="E1782" s="12">
        <v>7315</v>
      </c>
      <c r="F1782" s="1" t="s">
        <v>661</v>
      </c>
      <c r="G1782" s="12">
        <v>73</v>
      </c>
      <c r="H1782" s="1" t="s">
        <v>108</v>
      </c>
      <c r="I1782" s="1" t="s">
        <v>107</v>
      </c>
      <c r="J1782" s="1" t="s">
        <v>106</v>
      </c>
      <c r="K1782" s="1">
        <v>4092771</v>
      </c>
      <c r="L1782" s="1">
        <v>418465</v>
      </c>
      <c r="M1782" s="1">
        <v>30455305</v>
      </c>
      <c r="N1782" s="1">
        <v>10487819</v>
      </c>
    </row>
    <row r="1783" spans="1:14">
      <c r="A1783" s="12">
        <v>12089000</v>
      </c>
      <c r="B1783" s="1" t="s">
        <v>11516</v>
      </c>
      <c r="C1783" s="12">
        <v>120890</v>
      </c>
      <c r="D1783" s="1" t="s">
        <v>11515</v>
      </c>
      <c r="E1783" s="12">
        <v>1208</v>
      </c>
      <c r="F1783" s="1" t="s">
        <v>5302</v>
      </c>
      <c r="G1783" s="12">
        <v>12</v>
      </c>
      <c r="H1783" s="1" t="s">
        <v>331</v>
      </c>
      <c r="I1783" s="1" t="s">
        <v>59</v>
      </c>
      <c r="J1783" s="1" t="s">
        <v>58</v>
      </c>
      <c r="K1783" s="1">
        <v>4086732</v>
      </c>
      <c r="L1783" s="1">
        <v>1108808</v>
      </c>
      <c r="M1783" s="1">
        <v>61347</v>
      </c>
      <c r="N1783" s="1">
        <v>19901</v>
      </c>
    </row>
    <row r="1784" spans="1:14">
      <c r="A1784" s="12">
        <v>84304120</v>
      </c>
      <c r="B1784" s="1" t="s">
        <v>11554</v>
      </c>
      <c r="C1784" s="12">
        <v>843041</v>
      </c>
      <c r="D1784" s="1" t="s">
        <v>9337</v>
      </c>
      <c r="E1784" s="12">
        <v>8430</v>
      </c>
      <c r="F1784" s="1" t="s">
        <v>3526</v>
      </c>
      <c r="G1784" s="12">
        <v>84</v>
      </c>
      <c r="H1784" s="1" t="s">
        <v>28</v>
      </c>
      <c r="I1784" s="1" t="s">
        <v>27</v>
      </c>
      <c r="J1784" s="1" t="s">
        <v>26</v>
      </c>
      <c r="K1784" s="1">
        <v>4080048</v>
      </c>
      <c r="L1784" s="1">
        <v>282094</v>
      </c>
      <c r="M1784" s="1">
        <v>58445762</v>
      </c>
      <c r="N1784" s="1">
        <v>3517985</v>
      </c>
    </row>
    <row r="1785" spans="1:14">
      <c r="A1785" s="12">
        <v>90181990</v>
      </c>
      <c r="B1785" s="1" t="s">
        <v>11331</v>
      </c>
      <c r="C1785" s="12">
        <v>901819</v>
      </c>
      <c r="D1785" s="1" t="s">
        <v>2242</v>
      </c>
      <c r="E1785" s="12">
        <v>9018</v>
      </c>
      <c r="F1785" s="1" t="s">
        <v>807</v>
      </c>
      <c r="G1785" s="12">
        <v>90</v>
      </c>
      <c r="H1785" s="1" t="s">
        <v>512</v>
      </c>
      <c r="I1785" s="1" t="s">
        <v>49</v>
      </c>
      <c r="J1785" s="1" t="s">
        <v>48</v>
      </c>
      <c r="K1785" s="1">
        <v>4070184</v>
      </c>
      <c r="L1785" s="1">
        <v>31941</v>
      </c>
      <c r="M1785" s="1">
        <v>68737544</v>
      </c>
      <c r="N1785" s="1">
        <v>691173</v>
      </c>
    </row>
    <row r="1786" spans="1:14">
      <c r="A1786" s="12">
        <v>34053000</v>
      </c>
      <c r="B1786" s="1" t="s">
        <v>10156</v>
      </c>
      <c r="C1786" s="12">
        <v>340530</v>
      </c>
      <c r="D1786" s="1" t="s">
        <v>10155</v>
      </c>
      <c r="E1786" s="12">
        <v>3405</v>
      </c>
      <c r="F1786" s="1" t="s">
        <v>6803</v>
      </c>
      <c r="G1786" s="12">
        <v>34</v>
      </c>
      <c r="H1786" s="1" t="s">
        <v>519</v>
      </c>
      <c r="I1786" s="1" t="s">
        <v>12</v>
      </c>
      <c r="J1786" s="1" t="s">
        <v>11</v>
      </c>
      <c r="K1786" s="1">
        <v>4068165</v>
      </c>
      <c r="L1786" s="1">
        <v>956172</v>
      </c>
      <c r="M1786" s="1">
        <v>2707964</v>
      </c>
      <c r="N1786" s="1">
        <v>235412</v>
      </c>
    </row>
    <row r="1787" spans="1:14">
      <c r="A1787" s="12">
        <v>85319000</v>
      </c>
      <c r="B1787" s="1" t="s">
        <v>11126</v>
      </c>
      <c r="C1787" s="12">
        <v>853190</v>
      </c>
      <c r="D1787" s="1" t="s">
        <v>11126</v>
      </c>
      <c r="E1787" s="12">
        <v>8531</v>
      </c>
      <c r="F1787" s="1" t="s">
        <v>9563</v>
      </c>
      <c r="G1787" s="12">
        <v>85</v>
      </c>
      <c r="H1787" s="1" t="s">
        <v>102</v>
      </c>
      <c r="I1787" s="1" t="s">
        <v>27</v>
      </c>
      <c r="J1787" s="1" t="s">
        <v>26</v>
      </c>
      <c r="K1787" s="1">
        <v>4063070</v>
      </c>
      <c r="L1787" s="1">
        <v>139364</v>
      </c>
      <c r="M1787" s="1">
        <v>30155962</v>
      </c>
      <c r="N1787" s="1">
        <v>644923</v>
      </c>
    </row>
    <row r="1788" spans="1:14">
      <c r="A1788" s="12">
        <v>39039020</v>
      </c>
      <c r="B1788" s="1" t="s">
        <v>3710</v>
      </c>
      <c r="C1788" s="12">
        <v>390390</v>
      </c>
      <c r="D1788" s="1" t="s">
        <v>3617</v>
      </c>
      <c r="E1788" s="12">
        <v>3903</v>
      </c>
      <c r="F1788" s="1" t="s">
        <v>3101</v>
      </c>
      <c r="G1788" s="12">
        <v>39</v>
      </c>
      <c r="H1788" s="1" t="s">
        <v>38</v>
      </c>
      <c r="I1788" s="1" t="s">
        <v>37</v>
      </c>
      <c r="J1788" s="1" t="s">
        <v>36</v>
      </c>
      <c r="K1788" s="1">
        <v>4063001</v>
      </c>
      <c r="L1788" s="1">
        <v>819307</v>
      </c>
      <c r="M1788" s="1">
        <v>22589882</v>
      </c>
      <c r="N1788" s="1">
        <v>7544319</v>
      </c>
    </row>
    <row r="1789" spans="1:14">
      <c r="A1789" s="13" t="s">
        <v>5837</v>
      </c>
      <c r="B1789" s="1" t="s">
        <v>5836</v>
      </c>
      <c r="C1789" s="13" t="s">
        <v>5835</v>
      </c>
      <c r="D1789" s="1" t="s">
        <v>5834</v>
      </c>
      <c r="E1789" s="13" t="s">
        <v>4774</v>
      </c>
      <c r="F1789" s="1" t="s">
        <v>4773</v>
      </c>
      <c r="G1789" s="13" t="s">
        <v>1488</v>
      </c>
      <c r="H1789" s="1" t="s">
        <v>1487</v>
      </c>
      <c r="I1789" s="1" t="s">
        <v>59</v>
      </c>
      <c r="J1789" s="1" t="s">
        <v>58</v>
      </c>
      <c r="K1789" s="1">
        <v>4060807</v>
      </c>
      <c r="L1789" s="1">
        <v>8973306</v>
      </c>
      <c r="M1789" s="1">
        <v>11427</v>
      </c>
      <c r="N1789" s="1">
        <v>167630</v>
      </c>
    </row>
    <row r="1790" spans="1:14">
      <c r="A1790" s="12">
        <v>29309039</v>
      </c>
      <c r="B1790" s="1" t="s">
        <v>6055</v>
      </c>
      <c r="C1790" s="12">
        <v>293090</v>
      </c>
      <c r="D1790" s="1" t="s">
        <v>190</v>
      </c>
      <c r="E1790" s="12">
        <v>2930</v>
      </c>
      <c r="F1790" s="1" t="s">
        <v>115</v>
      </c>
      <c r="G1790" s="12">
        <v>29</v>
      </c>
      <c r="H1790" s="1" t="s">
        <v>13</v>
      </c>
      <c r="I1790" s="1" t="s">
        <v>12</v>
      </c>
      <c r="J1790" s="1" t="s">
        <v>11</v>
      </c>
      <c r="K1790" s="1">
        <v>4058925</v>
      </c>
      <c r="L1790" s="1">
        <v>128612</v>
      </c>
      <c r="M1790" s="1">
        <v>43920347</v>
      </c>
      <c r="N1790" s="1">
        <v>4537926</v>
      </c>
    </row>
    <row r="1791" spans="1:14">
      <c r="A1791" s="12">
        <v>21041011</v>
      </c>
      <c r="B1791" s="1" t="s">
        <v>9647</v>
      </c>
      <c r="C1791" s="12">
        <v>210410</v>
      </c>
      <c r="D1791" s="1" t="s">
        <v>4603</v>
      </c>
      <c r="E1791" s="12">
        <v>2104</v>
      </c>
      <c r="F1791" s="1" t="s">
        <v>4602</v>
      </c>
      <c r="G1791" s="12">
        <v>21</v>
      </c>
      <c r="H1791" s="1" t="s">
        <v>752</v>
      </c>
      <c r="I1791" s="1" t="s">
        <v>751</v>
      </c>
      <c r="J1791" s="1" t="s">
        <v>750</v>
      </c>
      <c r="K1791" s="1">
        <v>4047528</v>
      </c>
      <c r="L1791" s="1">
        <v>1742610</v>
      </c>
      <c r="M1791" s="1">
        <v>841595</v>
      </c>
      <c r="N1791" s="1">
        <v>185004</v>
      </c>
    </row>
    <row r="1792" spans="1:14">
      <c r="A1792" s="12">
        <v>56039410</v>
      </c>
      <c r="B1792" s="1" t="s">
        <v>8267</v>
      </c>
      <c r="C1792" s="12">
        <v>560394</v>
      </c>
      <c r="D1792" s="1" t="s">
        <v>8266</v>
      </c>
      <c r="E1792" s="12">
        <v>5603</v>
      </c>
      <c r="F1792" s="1" t="s">
        <v>55</v>
      </c>
      <c r="G1792" s="12">
        <v>56</v>
      </c>
      <c r="H1792" s="1" t="s">
        <v>54</v>
      </c>
      <c r="I1792" s="1" t="s">
        <v>2</v>
      </c>
      <c r="J1792" s="1" t="s">
        <v>1</v>
      </c>
      <c r="K1792" s="1">
        <v>4035940</v>
      </c>
      <c r="L1792" s="1">
        <v>1159366</v>
      </c>
      <c r="M1792" s="1">
        <v>3117043</v>
      </c>
      <c r="N1792" s="1">
        <v>1189691</v>
      </c>
    </row>
    <row r="1793" spans="1:14">
      <c r="A1793" s="12">
        <v>28369919</v>
      </c>
      <c r="B1793" s="1" t="s">
        <v>10870</v>
      </c>
      <c r="C1793" s="12">
        <v>283699</v>
      </c>
      <c r="D1793" s="1" t="s">
        <v>3484</v>
      </c>
      <c r="E1793" s="12">
        <v>2836</v>
      </c>
      <c r="F1793" s="1" t="s">
        <v>307</v>
      </c>
      <c r="G1793" s="12">
        <v>28</v>
      </c>
      <c r="H1793" s="1" t="s">
        <v>118</v>
      </c>
      <c r="I1793" s="1" t="s">
        <v>12</v>
      </c>
      <c r="J1793" s="1" t="s">
        <v>11</v>
      </c>
      <c r="K1793" s="1">
        <v>4033408</v>
      </c>
      <c r="L1793" s="1">
        <v>334115</v>
      </c>
      <c r="M1793" s="1">
        <v>7998976</v>
      </c>
      <c r="N1793" s="1">
        <v>5451964</v>
      </c>
    </row>
    <row r="1794" spans="1:14">
      <c r="A1794" s="12">
        <v>32131000</v>
      </c>
      <c r="B1794" s="1" t="s">
        <v>4839</v>
      </c>
      <c r="C1794" s="12">
        <v>321310</v>
      </c>
      <c r="D1794" s="1" t="s">
        <v>4838</v>
      </c>
      <c r="E1794" s="12">
        <v>3213</v>
      </c>
      <c r="F1794" s="1" t="s">
        <v>2537</v>
      </c>
      <c r="G1794" s="12">
        <v>32</v>
      </c>
      <c r="H1794" s="1" t="s">
        <v>1112</v>
      </c>
      <c r="I1794" s="1" t="s">
        <v>12</v>
      </c>
      <c r="J1794" s="1" t="s">
        <v>11</v>
      </c>
      <c r="K1794" s="1">
        <v>4027260</v>
      </c>
      <c r="L1794" s="1">
        <v>861659</v>
      </c>
      <c r="M1794" s="1">
        <v>2885856</v>
      </c>
      <c r="N1794" s="1">
        <v>1071531</v>
      </c>
    </row>
    <row r="1795" spans="1:14">
      <c r="A1795" s="12">
        <v>84254200</v>
      </c>
      <c r="B1795" s="1" t="s">
        <v>9667</v>
      </c>
      <c r="C1795" s="12">
        <v>842542</v>
      </c>
      <c r="D1795" s="1" t="s">
        <v>9666</v>
      </c>
      <c r="E1795" s="12">
        <v>8425</v>
      </c>
      <c r="F1795" s="1" t="s">
        <v>3079</v>
      </c>
      <c r="G1795" s="12">
        <v>84</v>
      </c>
      <c r="H1795" s="1" t="s">
        <v>28</v>
      </c>
      <c r="I1795" s="1" t="s">
        <v>27</v>
      </c>
      <c r="J1795" s="1" t="s">
        <v>26</v>
      </c>
      <c r="K1795" s="1">
        <v>4017377</v>
      </c>
      <c r="L1795" s="1">
        <v>559082</v>
      </c>
      <c r="M1795" s="1">
        <v>19082720</v>
      </c>
      <c r="N1795" s="1">
        <v>8007164</v>
      </c>
    </row>
    <row r="1796" spans="1:14">
      <c r="A1796" s="12">
        <v>40091100</v>
      </c>
      <c r="B1796" s="1" t="s">
        <v>9786</v>
      </c>
      <c r="C1796" s="12">
        <v>400911</v>
      </c>
      <c r="D1796" s="1" t="s">
        <v>9785</v>
      </c>
      <c r="E1796" s="12">
        <v>4009</v>
      </c>
      <c r="F1796" s="1" t="s">
        <v>4733</v>
      </c>
      <c r="G1796" s="12">
        <v>40</v>
      </c>
      <c r="H1796" s="1" t="s">
        <v>422</v>
      </c>
      <c r="I1796" s="1" t="s">
        <v>37</v>
      </c>
      <c r="J1796" s="1" t="s">
        <v>36</v>
      </c>
      <c r="K1796" s="1">
        <v>4017085</v>
      </c>
      <c r="L1796" s="1">
        <v>246317</v>
      </c>
      <c r="M1796" s="1">
        <v>26176695</v>
      </c>
      <c r="N1796" s="1">
        <v>1487597</v>
      </c>
    </row>
    <row r="1797" spans="1:14">
      <c r="A1797" s="12">
        <v>26090000</v>
      </c>
      <c r="B1797" s="1" t="s">
        <v>15590</v>
      </c>
      <c r="C1797" s="12">
        <v>260900</v>
      </c>
      <c r="D1797" s="1" t="s">
        <v>15590</v>
      </c>
      <c r="E1797" s="12">
        <v>2609</v>
      </c>
      <c r="F1797" s="1" t="s">
        <v>15590</v>
      </c>
      <c r="G1797" s="12">
        <v>26</v>
      </c>
      <c r="H1797" s="1" t="s">
        <v>888</v>
      </c>
      <c r="I1797" s="1" t="s">
        <v>225</v>
      </c>
      <c r="J1797" s="1" t="s">
        <v>224</v>
      </c>
      <c r="K1797" s="1">
        <v>4011994</v>
      </c>
      <c r="L1797" s="1">
        <v>7169970</v>
      </c>
      <c r="M1797" s="1">
        <v>1233134</v>
      </c>
      <c r="N1797" s="1">
        <v>107907</v>
      </c>
    </row>
    <row r="1798" spans="1:14">
      <c r="A1798" s="12">
        <v>29221500</v>
      </c>
      <c r="B1798" s="1" t="s">
        <v>8486</v>
      </c>
      <c r="C1798" s="12">
        <v>292215</v>
      </c>
      <c r="D1798" s="1" t="s">
        <v>8486</v>
      </c>
      <c r="E1798" s="12">
        <v>2922</v>
      </c>
      <c r="F1798" s="1" t="s">
        <v>294</v>
      </c>
      <c r="G1798" s="12">
        <v>29</v>
      </c>
      <c r="H1798" s="1" t="s">
        <v>13</v>
      </c>
      <c r="I1798" s="1" t="s">
        <v>12</v>
      </c>
      <c r="J1798" s="1" t="s">
        <v>11</v>
      </c>
      <c r="K1798" s="1">
        <v>4010774</v>
      </c>
      <c r="L1798" s="1">
        <v>2719808</v>
      </c>
      <c r="M1798" s="1">
        <v>4015020</v>
      </c>
      <c r="N1798" s="1">
        <v>3571256</v>
      </c>
    </row>
    <row r="1799" spans="1:14">
      <c r="A1799" s="12">
        <v>96034010</v>
      </c>
      <c r="B1799" s="1" t="s">
        <v>7540</v>
      </c>
      <c r="C1799" s="12">
        <v>960340</v>
      </c>
      <c r="D1799" s="1" t="s">
        <v>6651</v>
      </c>
      <c r="E1799" s="12">
        <v>9603</v>
      </c>
      <c r="F1799" s="1" t="s">
        <v>6366</v>
      </c>
      <c r="G1799" s="12">
        <v>96</v>
      </c>
      <c r="H1799" s="1" t="s">
        <v>128</v>
      </c>
      <c r="I1799" s="1" t="s">
        <v>127</v>
      </c>
      <c r="J1799" s="1" t="s">
        <v>126</v>
      </c>
      <c r="K1799" s="1">
        <v>3999590</v>
      </c>
      <c r="L1799" s="1">
        <v>327835</v>
      </c>
      <c r="M1799" s="1">
        <v>892074</v>
      </c>
      <c r="N1799" s="1">
        <v>179426</v>
      </c>
    </row>
    <row r="1800" spans="1:14">
      <c r="A1800" s="12">
        <v>87042110</v>
      </c>
      <c r="B1800" s="1" t="s">
        <v>7149</v>
      </c>
      <c r="C1800" s="12">
        <v>870421</v>
      </c>
      <c r="D1800" s="1" t="s">
        <v>7148</v>
      </c>
      <c r="E1800" s="12">
        <v>8704</v>
      </c>
      <c r="F1800" s="1" t="s">
        <v>1072</v>
      </c>
      <c r="G1800" s="12">
        <v>87</v>
      </c>
      <c r="H1800" s="1" t="s">
        <v>633</v>
      </c>
      <c r="I1800" s="1" t="s">
        <v>272</v>
      </c>
      <c r="J1800" s="1" t="s">
        <v>271</v>
      </c>
      <c r="K1800" s="1">
        <v>3992321</v>
      </c>
      <c r="L1800" s="1">
        <v>419855</v>
      </c>
      <c r="M1800" s="1">
        <v>212788611</v>
      </c>
      <c r="N1800" s="1">
        <v>17383925</v>
      </c>
    </row>
    <row r="1801" spans="1:14">
      <c r="A1801" s="12">
        <v>82079000</v>
      </c>
      <c r="B1801" s="1" t="s">
        <v>10847</v>
      </c>
      <c r="C1801" s="12">
        <v>820790</v>
      </c>
      <c r="D1801" s="1" t="s">
        <v>10846</v>
      </c>
      <c r="E1801" s="12">
        <v>8207</v>
      </c>
      <c r="F1801" s="1" t="s">
        <v>4763</v>
      </c>
      <c r="G1801" s="12">
        <v>82</v>
      </c>
      <c r="H1801" s="1" t="s">
        <v>768</v>
      </c>
      <c r="I1801" s="1" t="s">
        <v>107</v>
      </c>
      <c r="J1801" s="1" t="s">
        <v>106</v>
      </c>
      <c r="K1801" s="1">
        <v>3984640</v>
      </c>
      <c r="L1801" s="1">
        <v>58126</v>
      </c>
      <c r="M1801" s="1">
        <v>28574060</v>
      </c>
      <c r="N1801" s="1">
        <v>3488103</v>
      </c>
    </row>
    <row r="1802" spans="1:14">
      <c r="A1802" s="12">
        <v>82029990</v>
      </c>
      <c r="B1802" s="1" t="s">
        <v>770</v>
      </c>
      <c r="C1802" s="12">
        <v>820299</v>
      </c>
      <c r="D1802" s="1" t="s">
        <v>770</v>
      </c>
      <c r="E1802" s="12">
        <v>8202</v>
      </c>
      <c r="F1802" s="1" t="s">
        <v>769</v>
      </c>
      <c r="G1802" s="12">
        <v>82</v>
      </c>
      <c r="H1802" s="1" t="s">
        <v>768</v>
      </c>
      <c r="I1802" s="1" t="s">
        <v>107</v>
      </c>
      <c r="J1802" s="1" t="s">
        <v>106</v>
      </c>
      <c r="K1802" s="1">
        <v>3984581</v>
      </c>
      <c r="L1802" s="1">
        <v>139631</v>
      </c>
      <c r="M1802" s="1">
        <v>8476591</v>
      </c>
      <c r="N1802" s="1">
        <v>1147642</v>
      </c>
    </row>
    <row r="1803" spans="1:14">
      <c r="A1803" s="12">
        <v>26110000</v>
      </c>
      <c r="B1803" s="1" t="s">
        <v>1460</v>
      </c>
      <c r="C1803" s="12">
        <v>261100</v>
      </c>
      <c r="D1803" s="1" t="s">
        <v>1459</v>
      </c>
      <c r="E1803" s="12">
        <v>2611</v>
      </c>
      <c r="F1803" s="1" t="s">
        <v>1459</v>
      </c>
      <c r="G1803" s="12">
        <v>26</v>
      </c>
      <c r="H1803" s="1" t="s">
        <v>888</v>
      </c>
      <c r="I1803" s="1" t="s">
        <v>225</v>
      </c>
      <c r="J1803" s="1" t="s">
        <v>224</v>
      </c>
      <c r="K1803" s="1">
        <v>3976953</v>
      </c>
      <c r="L1803" s="1">
        <v>262000</v>
      </c>
      <c r="M1803" s="1">
        <v>3672</v>
      </c>
      <c r="N1803" s="1">
        <v>11</v>
      </c>
    </row>
    <row r="1804" spans="1:14">
      <c r="A1804" s="12">
        <v>90148090</v>
      </c>
      <c r="B1804" s="1" t="s">
        <v>9951</v>
      </c>
      <c r="C1804" s="12">
        <v>901480</v>
      </c>
      <c r="D1804" s="1" t="s">
        <v>9951</v>
      </c>
      <c r="E1804" s="12">
        <v>9014</v>
      </c>
      <c r="F1804" s="1" t="s">
        <v>8252</v>
      </c>
      <c r="G1804" s="12">
        <v>90</v>
      </c>
      <c r="H1804" s="1" t="s">
        <v>512</v>
      </c>
      <c r="I1804" s="1" t="s">
        <v>49</v>
      </c>
      <c r="J1804" s="1" t="s">
        <v>48</v>
      </c>
      <c r="K1804" s="1">
        <v>3975964</v>
      </c>
      <c r="L1804" s="1">
        <v>3912</v>
      </c>
      <c r="M1804" s="1">
        <v>20856046</v>
      </c>
      <c r="N1804" s="1">
        <v>21421</v>
      </c>
    </row>
    <row r="1805" spans="1:14">
      <c r="A1805" s="12">
        <v>84314100</v>
      </c>
      <c r="B1805" s="1" t="s">
        <v>11474</v>
      </c>
      <c r="C1805" s="12">
        <v>843141</v>
      </c>
      <c r="D1805" s="1" t="s">
        <v>11473</v>
      </c>
      <c r="E1805" s="12">
        <v>8431</v>
      </c>
      <c r="F1805" s="1" t="s">
        <v>6068</v>
      </c>
      <c r="G1805" s="12">
        <v>84</v>
      </c>
      <c r="H1805" s="1" t="s">
        <v>28</v>
      </c>
      <c r="I1805" s="1" t="s">
        <v>27</v>
      </c>
      <c r="J1805" s="1" t="s">
        <v>26</v>
      </c>
      <c r="K1805" s="1">
        <v>3967125</v>
      </c>
      <c r="L1805" s="1">
        <v>348019</v>
      </c>
      <c r="M1805" s="1">
        <v>63957488</v>
      </c>
      <c r="N1805" s="1">
        <v>16918279</v>
      </c>
    </row>
    <row r="1806" spans="1:14">
      <c r="A1806" s="12">
        <v>73090010</v>
      </c>
      <c r="B1806" s="1" t="s">
        <v>9023</v>
      </c>
      <c r="C1806" s="12">
        <v>730900</v>
      </c>
      <c r="D1806" s="1" t="s">
        <v>8567</v>
      </c>
      <c r="E1806" s="12">
        <v>7309</v>
      </c>
      <c r="F1806" s="1" t="s">
        <v>8567</v>
      </c>
      <c r="G1806" s="12">
        <v>73</v>
      </c>
      <c r="H1806" s="1" t="s">
        <v>108</v>
      </c>
      <c r="I1806" s="1" t="s">
        <v>107</v>
      </c>
      <c r="J1806" s="1" t="s">
        <v>106</v>
      </c>
      <c r="K1806" s="1">
        <v>3959482</v>
      </c>
      <c r="L1806" s="1">
        <v>1020444</v>
      </c>
      <c r="M1806" s="1">
        <v>957714</v>
      </c>
      <c r="N1806" s="1">
        <v>201198</v>
      </c>
    </row>
    <row r="1807" spans="1:14">
      <c r="A1807" s="12">
        <v>29304090</v>
      </c>
      <c r="B1807" s="1" t="s">
        <v>3979</v>
      </c>
      <c r="C1807" s="12">
        <v>293040</v>
      </c>
      <c r="D1807" s="1" t="s">
        <v>449</v>
      </c>
      <c r="E1807" s="12">
        <v>2930</v>
      </c>
      <c r="F1807" s="1" t="s">
        <v>115</v>
      </c>
      <c r="G1807" s="12">
        <v>29</v>
      </c>
      <c r="H1807" s="1" t="s">
        <v>13</v>
      </c>
      <c r="I1807" s="1" t="s">
        <v>12</v>
      </c>
      <c r="J1807" s="1" t="s">
        <v>11</v>
      </c>
      <c r="K1807" s="1">
        <v>3957072</v>
      </c>
      <c r="L1807" s="1">
        <v>1436725</v>
      </c>
      <c r="M1807" s="1">
        <v>154381292</v>
      </c>
      <c r="N1807" s="1">
        <v>78166095</v>
      </c>
    </row>
    <row r="1808" spans="1:14">
      <c r="A1808" s="12">
        <v>14049090</v>
      </c>
      <c r="B1808" s="1" t="s">
        <v>9761</v>
      </c>
      <c r="C1808" s="12">
        <v>140490</v>
      </c>
      <c r="D1808" s="1" t="s">
        <v>9760</v>
      </c>
      <c r="E1808" s="12">
        <v>1404</v>
      </c>
      <c r="F1808" s="1" t="s">
        <v>9759</v>
      </c>
      <c r="G1808" s="12">
        <v>14</v>
      </c>
      <c r="H1808" s="1" t="s">
        <v>4785</v>
      </c>
      <c r="I1808" s="1" t="s">
        <v>59</v>
      </c>
      <c r="J1808" s="1" t="s">
        <v>58</v>
      </c>
      <c r="K1808" s="1">
        <v>3948728</v>
      </c>
      <c r="L1808" s="1">
        <v>3839341</v>
      </c>
      <c r="M1808" s="1">
        <v>3379717</v>
      </c>
      <c r="N1808" s="1">
        <v>1929627</v>
      </c>
    </row>
    <row r="1809" spans="1:14">
      <c r="A1809" s="12">
        <v>39073019</v>
      </c>
      <c r="B1809" s="1" t="s">
        <v>9643</v>
      </c>
      <c r="C1809" s="12">
        <v>390730</v>
      </c>
      <c r="D1809" s="1" t="s">
        <v>3006</v>
      </c>
      <c r="E1809" s="12">
        <v>3907</v>
      </c>
      <c r="F1809" s="1" t="s">
        <v>775</v>
      </c>
      <c r="G1809" s="12">
        <v>39</v>
      </c>
      <c r="H1809" s="1" t="s">
        <v>38</v>
      </c>
      <c r="I1809" s="1" t="s">
        <v>37</v>
      </c>
      <c r="J1809" s="1" t="s">
        <v>36</v>
      </c>
      <c r="K1809" s="1">
        <v>3948273</v>
      </c>
      <c r="L1809" s="1">
        <v>389376</v>
      </c>
      <c r="M1809" s="1">
        <v>4918132</v>
      </c>
      <c r="N1809" s="1">
        <v>458593</v>
      </c>
    </row>
    <row r="1810" spans="1:14">
      <c r="A1810" s="12">
        <v>39222000</v>
      </c>
      <c r="B1810" s="1" t="s">
        <v>8861</v>
      </c>
      <c r="C1810" s="12">
        <v>392220</v>
      </c>
      <c r="D1810" s="1" t="s">
        <v>8860</v>
      </c>
      <c r="E1810" s="12">
        <v>3922</v>
      </c>
      <c r="F1810" s="1" t="s">
        <v>7543</v>
      </c>
      <c r="G1810" s="12">
        <v>39</v>
      </c>
      <c r="H1810" s="1" t="s">
        <v>38</v>
      </c>
      <c r="I1810" s="1" t="s">
        <v>37</v>
      </c>
      <c r="J1810" s="1" t="s">
        <v>36</v>
      </c>
      <c r="K1810" s="1">
        <v>3945114</v>
      </c>
      <c r="L1810" s="1">
        <v>609484</v>
      </c>
      <c r="M1810" s="1">
        <v>8437328</v>
      </c>
      <c r="N1810" s="1">
        <v>2399067</v>
      </c>
    </row>
    <row r="1811" spans="1:14">
      <c r="A1811" s="12">
        <v>84306990</v>
      </c>
      <c r="B1811" s="1" t="s">
        <v>10669</v>
      </c>
      <c r="C1811" s="12">
        <v>843069</v>
      </c>
      <c r="D1811" s="1" t="s">
        <v>3759</v>
      </c>
      <c r="E1811" s="12">
        <v>8430</v>
      </c>
      <c r="F1811" s="1" t="s">
        <v>3526</v>
      </c>
      <c r="G1811" s="12">
        <v>84</v>
      </c>
      <c r="H1811" s="1" t="s">
        <v>28</v>
      </c>
      <c r="I1811" s="1" t="s">
        <v>27</v>
      </c>
      <c r="J1811" s="1" t="s">
        <v>26</v>
      </c>
      <c r="K1811" s="1">
        <v>3941588</v>
      </c>
      <c r="L1811" s="1">
        <v>697796</v>
      </c>
      <c r="M1811" s="1">
        <v>12862964</v>
      </c>
      <c r="N1811" s="1">
        <v>2428466</v>
      </c>
    </row>
    <row r="1812" spans="1:14">
      <c r="A1812" s="12">
        <v>84501100</v>
      </c>
      <c r="B1812" s="1" t="s">
        <v>7797</v>
      </c>
      <c r="C1812" s="12">
        <v>845011</v>
      </c>
      <c r="D1812" s="1" t="s">
        <v>7796</v>
      </c>
      <c r="E1812" s="12">
        <v>8450</v>
      </c>
      <c r="F1812" s="1" t="s">
        <v>7283</v>
      </c>
      <c r="G1812" s="12">
        <v>84</v>
      </c>
      <c r="H1812" s="1" t="s">
        <v>28</v>
      </c>
      <c r="I1812" s="1" t="s">
        <v>27</v>
      </c>
      <c r="J1812" s="1" t="s">
        <v>26</v>
      </c>
      <c r="K1812" s="1">
        <v>3936927</v>
      </c>
      <c r="L1812" s="1">
        <v>774229</v>
      </c>
      <c r="M1812" s="1">
        <v>43500955</v>
      </c>
      <c r="N1812" s="1">
        <v>5711156</v>
      </c>
    </row>
    <row r="1813" spans="1:14">
      <c r="A1813" s="12">
        <v>21032010</v>
      </c>
      <c r="B1813" s="1" t="s">
        <v>10052</v>
      </c>
      <c r="C1813" s="12">
        <v>210320</v>
      </c>
      <c r="D1813" s="1" t="s">
        <v>4236</v>
      </c>
      <c r="E1813" s="12">
        <v>2103</v>
      </c>
      <c r="F1813" s="1" t="s">
        <v>3178</v>
      </c>
      <c r="G1813" s="12">
        <v>21</v>
      </c>
      <c r="H1813" s="1" t="s">
        <v>752</v>
      </c>
      <c r="I1813" s="1" t="s">
        <v>751</v>
      </c>
      <c r="J1813" s="1" t="s">
        <v>750</v>
      </c>
      <c r="K1813" s="1">
        <v>3925853</v>
      </c>
      <c r="L1813" s="1">
        <v>3337716</v>
      </c>
      <c r="M1813" s="1">
        <v>7528710</v>
      </c>
      <c r="N1813" s="1">
        <v>3815720</v>
      </c>
    </row>
    <row r="1814" spans="1:14">
      <c r="A1814" s="12">
        <v>48102290</v>
      </c>
      <c r="B1814" s="1" t="s">
        <v>4512</v>
      </c>
      <c r="C1814" s="12">
        <v>481022</v>
      </c>
      <c r="D1814" s="1" t="s">
        <v>4511</v>
      </c>
      <c r="E1814" s="12">
        <v>4810</v>
      </c>
      <c r="F1814" s="1" t="s">
        <v>20</v>
      </c>
      <c r="G1814" s="12">
        <v>48</v>
      </c>
      <c r="H1814" s="1" t="s">
        <v>19</v>
      </c>
      <c r="I1814" s="1" t="s">
        <v>18</v>
      </c>
      <c r="J1814" s="1" t="s">
        <v>17</v>
      </c>
      <c r="K1814" s="1">
        <v>3913562</v>
      </c>
      <c r="L1814" s="1">
        <v>4000748</v>
      </c>
      <c r="M1814" s="1">
        <v>1749021</v>
      </c>
      <c r="N1814" s="1">
        <v>1996299</v>
      </c>
    </row>
    <row r="1815" spans="1:14">
      <c r="A1815" s="12">
        <v>40094100</v>
      </c>
      <c r="B1815" s="1" t="s">
        <v>9746</v>
      </c>
      <c r="C1815" s="12">
        <v>400941</v>
      </c>
      <c r="D1815" s="1" t="s">
        <v>9745</v>
      </c>
      <c r="E1815" s="12">
        <v>4009</v>
      </c>
      <c r="F1815" s="1" t="s">
        <v>4733</v>
      </c>
      <c r="G1815" s="12">
        <v>40</v>
      </c>
      <c r="H1815" s="1" t="s">
        <v>422</v>
      </c>
      <c r="I1815" s="1" t="s">
        <v>37</v>
      </c>
      <c r="J1815" s="1" t="s">
        <v>36</v>
      </c>
      <c r="K1815" s="1">
        <v>3911007</v>
      </c>
      <c r="L1815" s="1">
        <v>736257</v>
      </c>
      <c r="M1815" s="1">
        <v>19205028</v>
      </c>
      <c r="N1815" s="1">
        <v>1549006</v>
      </c>
    </row>
    <row r="1816" spans="1:14">
      <c r="A1816" s="13" t="s">
        <v>7383</v>
      </c>
      <c r="B1816" s="1" t="s">
        <v>7381</v>
      </c>
      <c r="C1816" s="13" t="s">
        <v>7382</v>
      </c>
      <c r="D1816" s="1" t="s">
        <v>7381</v>
      </c>
      <c r="E1816" s="13" t="s">
        <v>4450</v>
      </c>
      <c r="F1816" s="1" t="s">
        <v>4449</v>
      </c>
      <c r="G1816" s="13" t="s">
        <v>3835</v>
      </c>
      <c r="H1816" s="1" t="s">
        <v>3834</v>
      </c>
      <c r="I1816" s="1" t="s">
        <v>204</v>
      </c>
      <c r="J1816" s="1" t="s">
        <v>203</v>
      </c>
      <c r="K1816" s="1">
        <v>3899525</v>
      </c>
      <c r="L1816" s="1">
        <v>739356</v>
      </c>
      <c r="M1816" s="1">
        <v>3747596</v>
      </c>
      <c r="N1816" s="1">
        <v>888907</v>
      </c>
    </row>
    <row r="1817" spans="1:14">
      <c r="A1817" s="12">
        <v>95044000</v>
      </c>
      <c r="B1817" s="1" t="s">
        <v>11468</v>
      </c>
      <c r="C1817" s="12">
        <v>950440</v>
      </c>
      <c r="D1817" s="1" t="s">
        <v>11468</v>
      </c>
      <c r="E1817" s="12">
        <v>9504</v>
      </c>
      <c r="F1817" s="1" t="s">
        <v>5438</v>
      </c>
      <c r="G1817" s="12">
        <v>95</v>
      </c>
      <c r="H1817" s="1" t="s">
        <v>940</v>
      </c>
      <c r="I1817" s="1" t="s">
        <v>127</v>
      </c>
      <c r="J1817" s="1" t="s">
        <v>126</v>
      </c>
      <c r="K1817" s="1">
        <v>3898507</v>
      </c>
      <c r="L1817" s="1">
        <v>318965</v>
      </c>
      <c r="M1817" s="1">
        <v>4270756</v>
      </c>
      <c r="N1817" s="1">
        <v>1052990</v>
      </c>
    </row>
    <row r="1818" spans="1:14">
      <c r="A1818" s="12">
        <v>39211390</v>
      </c>
      <c r="B1818" s="1" t="s">
        <v>8331</v>
      </c>
      <c r="C1818" s="12">
        <v>392113</v>
      </c>
      <c r="D1818" s="1" t="s">
        <v>4412</v>
      </c>
      <c r="E1818" s="12">
        <v>3921</v>
      </c>
      <c r="F1818" s="1" t="s">
        <v>2147</v>
      </c>
      <c r="G1818" s="12">
        <v>39</v>
      </c>
      <c r="H1818" s="1" t="s">
        <v>38</v>
      </c>
      <c r="I1818" s="1" t="s">
        <v>37</v>
      </c>
      <c r="J1818" s="1" t="s">
        <v>36</v>
      </c>
      <c r="K1818" s="1">
        <v>3891266</v>
      </c>
      <c r="L1818" s="1">
        <v>340444</v>
      </c>
      <c r="M1818" s="1">
        <v>64317071</v>
      </c>
      <c r="N1818" s="1">
        <v>12929725</v>
      </c>
    </row>
    <row r="1819" spans="1:14">
      <c r="A1819" s="12">
        <v>70052100</v>
      </c>
      <c r="B1819" s="1" t="s">
        <v>9792</v>
      </c>
      <c r="C1819" s="12">
        <v>700521</v>
      </c>
      <c r="D1819" s="1" t="s">
        <v>9791</v>
      </c>
      <c r="E1819" s="12">
        <v>7005</v>
      </c>
      <c r="F1819" s="1" t="s">
        <v>1920</v>
      </c>
      <c r="G1819" s="12">
        <v>70</v>
      </c>
      <c r="H1819" s="1" t="s">
        <v>83</v>
      </c>
      <c r="I1819" s="1" t="s">
        <v>7</v>
      </c>
      <c r="J1819" s="1" t="s">
        <v>6</v>
      </c>
      <c r="K1819" s="1">
        <v>3889896</v>
      </c>
      <c r="L1819" s="1">
        <v>7556580</v>
      </c>
      <c r="M1819" s="1">
        <v>9541263</v>
      </c>
      <c r="N1819" s="1">
        <v>23401477</v>
      </c>
    </row>
    <row r="1820" spans="1:14">
      <c r="A1820" s="12">
        <v>44152000</v>
      </c>
      <c r="B1820" s="1" t="s">
        <v>11160</v>
      </c>
      <c r="C1820" s="12">
        <v>441520</v>
      </c>
      <c r="D1820" s="1" t="s">
        <v>11159</v>
      </c>
      <c r="E1820" s="12">
        <v>4415</v>
      </c>
      <c r="F1820" s="1" t="s">
        <v>11158</v>
      </c>
      <c r="G1820" s="12">
        <v>44</v>
      </c>
      <c r="H1820" s="1" t="s">
        <v>2121</v>
      </c>
      <c r="I1820" s="1" t="s">
        <v>1129</v>
      </c>
      <c r="J1820" s="1" t="s">
        <v>1128</v>
      </c>
      <c r="K1820" s="1">
        <v>3885639</v>
      </c>
      <c r="L1820" s="1">
        <v>5232086</v>
      </c>
      <c r="M1820" s="1">
        <v>483926</v>
      </c>
      <c r="N1820" s="1">
        <v>279848</v>
      </c>
    </row>
    <row r="1821" spans="1:14">
      <c r="A1821" s="12">
        <v>73151210</v>
      </c>
      <c r="B1821" s="1" t="s">
        <v>9633</v>
      </c>
      <c r="C1821" s="12">
        <v>731512</v>
      </c>
      <c r="D1821" s="1" t="s">
        <v>9632</v>
      </c>
      <c r="E1821" s="12">
        <v>7315</v>
      </c>
      <c r="F1821" s="1" t="s">
        <v>661</v>
      </c>
      <c r="G1821" s="12">
        <v>73</v>
      </c>
      <c r="H1821" s="1" t="s">
        <v>108</v>
      </c>
      <c r="I1821" s="1" t="s">
        <v>107</v>
      </c>
      <c r="J1821" s="1" t="s">
        <v>106</v>
      </c>
      <c r="K1821" s="1">
        <v>3884023</v>
      </c>
      <c r="L1821" s="1">
        <v>430409</v>
      </c>
      <c r="M1821" s="1">
        <v>26294769</v>
      </c>
      <c r="N1821" s="1">
        <v>6360082</v>
      </c>
    </row>
    <row r="1822" spans="1:14">
      <c r="A1822" s="12">
        <v>39042100</v>
      </c>
      <c r="B1822" s="1" t="s">
        <v>3430</v>
      </c>
      <c r="C1822" s="12">
        <v>390421</v>
      </c>
      <c r="D1822" s="1" t="s">
        <v>3430</v>
      </c>
      <c r="E1822" s="12">
        <v>3904</v>
      </c>
      <c r="F1822" s="1" t="s">
        <v>1303</v>
      </c>
      <c r="G1822" s="12">
        <v>39</v>
      </c>
      <c r="H1822" s="1" t="s">
        <v>38</v>
      </c>
      <c r="I1822" s="1" t="s">
        <v>37</v>
      </c>
      <c r="J1822" s="1" t="s">
        <v>36</v>
      </c>
      <c r="K1822" s="1">
        <v>3877661</v>
      </c>
      <c r="L1822" s="1">
        <v>2930102</v>
      </c>
      <c r="M1822" s="1">
        <v>1715557</v>
      </c>
      <c r="N1822" s="1">
        <v>1371482</v>
      </c>
    </row>
    <row r="1823" spans="1:14">
      <c r="A1823" s="12">
        <v>90189091</v>
      </c>
      <c r="B1823" s="1" t="s">
        <v>11254</v>
      </c>
      <c r="C1823" s="12">
        <v>901890</v>
      </c>
      <c r="D1823" s="1" t="s">
        <v>2856</v>
      </c>
      <c r="E1823" s="12">
        <v>9018</v>
      </c>
      <c r="F1823" s="1" t="s">
        <v>807</v>
      </c>
      <c r="G1823" s="12">
        <v>90</v>
      </c>
      <c r="H1823" s="1" t="s">
        <v>512</v>
      </c>
      <c r="I1823" s="1" t="s">
        <v>49</v>
      </c>
      <c r="J1823" s="1" t="s">
        <v>48</v>
      </c>
      <c r="K1823" s="1">
        <v>3872095</v>
      </c>
      <c r="L1823" s="1">
        <v>78262</v>
      </c>
      <c r="M1823" s="1">
        <v>301262</v>
      </c>
      <c r="N1823" s="1">
        <v>3874</v>
      </c>
    </row>
    <row r="1824" spans="1:14">
      <c r="A1824" s="12">
        <v>94044000</v>
      </c>
      <c r="B1824" s="1" t="s">
        <v>7948</v>
      </c>
      <c r="C1824" s="12">
        <v>940440</v>
      </c>
      <c r="D1824" s="1" t="s">
        <v>7947</v>
      </c>
      <c r="E1824" s="12">
        <v>9404</v>
      </c>
      <c r="F1824" s="1" t="s">
        <v>260</v>
      </c>
      <c r="G1824" s="12">
        <v>94</v>
      </c>
      <c r="H1824" s="1" t="s">
        <v>259</v>
      </c>
      <c r="I1824" s="1" t="s">
        <v>127</v>
      </c>
      <c r="J1824" s="1" t="s">
        <v>126</v>
      </c>
      <c r="K1824" s="1">
        <v>3868225</v>
      </c>
      <c r="L1824" s="1">
        <v>606085</v>
      </c>
      <c r="M1824" s="1">
        <v>71067601</v>
      </c>
      <c r="N1824" s="1">
        <v>21628930</v>
      </c>
    </row>
    <row r="1825" spans="1:14">
      <c r="A1825" s="12">
        <v>47079000</v>
      </c>
      <c r="B1825" s="1" t="s">
        <v>9051</v>
      </c>
      <c r="C1825" s="12">
        <v>470790</v>
      </c>
      <c r="D1825" s="1" t="s">
        <v>9050</v>
      </c>
      <c r="E1825" s="12">
        <v>4707</v>
      </c>
      <c r="F1825" s="1" t="s">
        <v>7660</v>
      </c>
      <c r="G1825" s="12">
        <v>47</v>
      </c>
      <c r="H1825" s="1" t="s">
        <v>564</v>
      </c>
      <c r="I1825" s="1" t="s">
        <v>18</v>
      </c>
      <c r="J1825" s="1" t="s">
        <v>17</v>
      </c>
      <c r="K1825" s="1">
        <v>3863371</v>
      </c>
      <c r="L1825" s="1">
        <v>12934678</v>
      </c>
      <c r="M1825" s="1">
        <v>958282</v>
      </c>
      <c r="N1825" s="1">
        <v>4694160</v>
      </c>
    </row>
    <row r="1826" spans="1:14">
      <c r="A1826" s="12">
        <v>85411099</v>
      </c>
      <c r="B1826" s="1" t="s">
        <v>9506</v>
      </c>
      <c r="C1826" s="12">
        <v>854110</v>
      </c>
      <c r="D1826" s="1" t="s">
        <v>391</v>
      </c>
      <c r="E1826" s="12">
        <v>8541</v>
      </c>
      <c r="F1826" s="1" t="s">
        <v>390</v>
      </c>
      <c r="G1826" s="12">
        <v>85</v>
      </c>
      <c r="H1826" s="1" t="s">
        <v>102</v>
      </c>
      <c r="I1826" s="1" t="s">
        <v>27</v>
      </c>
      <c r="J1826" s="1" t="s">
        <v>26</v>
      </c>
      <c r="K1826" s="1">
        <v>3855835</v>
      </c>
      <c r="L1826" s="1">
        <v>32726</v>
      </c>
      <c r="M1826" s="1">
        <v>6954371</v>
      </c>
      <c r="N1826" s="1">
        <v>72063</v>
      </c>
    </row>
    <row r="1827" spans="1:14">
      <c r="A1827" s="12">
        <v>90214000</v>
      </c>
      <c r="B1827" s="1" t="s">
        <v>10861</v>
      </c>
      <c r="C1827" s="12">
        <v>902140</v>
      </c>
      <c r="D1827" s="1" t="s">
        <v>10861</v>
      </c>
      <c r="E1827" s="12">
        <v>9021</v>
      </c>
      <c r="F1827" s="1" t="s">
        <v>5949</v>
      </c>
      <c r="G1827" s="12">
        <v>90</v>
      </c>
      <c r="H1827" s="1" t="s">
        <v>512</v>
      </c>
      <c r="I1827" s="1" t="s">
        <v>49</v>
      </c>
      <c r="J1827" s="1" t="s">
        <v>48</v>
      </c>
      <c r="K1827" s="1">
        <v>3854967</v>
      </c>
      <c r="L1827" s="1">
        <v>507</v>
      </c>
      <c r="M1827" s="1">
        <v>115579253</v>
      </c>
      <c r="N1827" s="1">
        <v>56720</v>
      </c>
    </row>
    <row r="1828" spans="1:14">
      <c r="A1828" s="12">
        <v>84715010</v>
      </c>
      <c r="B1828" s="1" t="s">
        <v>11324</v>
      </c>
      <c r="C1828" s="12">
        <v>847150</v>
      </c>
      <c r="D1828" s="1" t="s">
        <v>10208</v>
      </c>
      <c r="E1828" s="12">
        <v>8471</v>
      </c>
      <c r="F1828" s="1" t="s">
        <v>1897</v>
      </c>
      <c r="G1828" s="12">
        <v>84</v>
      </c>
      <c r="H1828" s="1" t="s">
        <v>28</v>
      </c>
      <c r="I1828" s="1" t="s">
        <v>27</v>
      </c>
      <c r="J1828" s="1" t="s">
        <v>26</v>
      </c>
      <c r="K1828" s="1">
        <v>3837677</v>
      </c>
      <c r="L1828" s="1">
        <v>28698</v>
      </c>
      <c r="M1828" s="1">
        <v>125155004</v>
      </c>
      <c r="N1828" s="1">
        <v>578948</v>
      </c>
    </row>
    <row r="1829" spans="1:14">
      <c r="A1829" s="12">
        <v>85049030</v>
      </c>
      <c r="B1829" s="1" t="s">
        <v>10267</v>
      </c>
      <c r="C1829" s="12">
        <v>850490</v>
      </c>
      <c r="D1829" s="1" t="s">
        <v>1918</v>
      </c>
      <c r="E1829" s="12">
        <v>8504</v>
      </c>
      <c r="F1829" s="1" t="s">
        <v>495</v>
      </c>
      <c r="G1829" s="12">
        <v>85</v>
      </c>
      <c r="H1829" s="1" t="s">
        <v>102</v>
      </c>
      <c r="I1829" s="1" t="s">
        <v>27</v>
      </c>
      <c r="J1829" s="1" t="s">
        <v>26</v>
      </c>
      <c r="K1829" s="1">
        <v>3827277</v>
      </c>
      <c r="L1829" s="1">
        <v>471165</v>
      </c>
      <c r="M1829" s="1">
        <v>19527937</v>
      </c>
      <c r="N1829" s="1">
        <v>2697101</v>
      </c>
    </row>
    <row r="1830" spans="1:14">
      <c r="A1830" s="12">
        <v>73043990</v>
      </c>
      <c r="B1830" s="1" t="s">
        <v>11338</v>
      </c>
      <c r="C1830" s="12">
        <v>730439</v>
      </c>
      <c r="D1830" s="1" t="s">
        <v>7281</v>
      </c>
      <c r="E1830" s="12">
        <v>7304</v>
      </c>
      <c r="F1830" s="1" t="s">
        <v>2163</v>
      </c>
      <c r="G1830" s="12">
        <v>73</v>
      </c>
      <c r="H1830" s="1" t="s">
        <v>108</v>
      </c>
      <c r="I1830" s="1" t="s">
        <v>107</v>
      </c>
      <c r="J1830" s="1" t="s">
        <v>106</v>
      </c>
      <c r="K1830" s="1">
        <v>3825757</v>
      </c>
      <c r="L1830" s="1">
        <v>3726344</v>
      </c>
      <c r="M1830" s="1">
        <v>3922091</v>
      </c>
      <c r="N1830" s="1">
        <v>1345595</v>
      </c>
    </row>
    <row r="1831" spans="1:14">
      <c r="A1831" s="12">
        <v>84223021</v>
      </c>
      <c r="B1831" s="1" t="s">
        <v>5503</v>
      </c>
      <c r="C1831" s="12">
        <v>842230</v>
      </c>
      <c r="D1831" s="1" t="s">
        <v>1136</v>
      </c>
      <c r="E1831" s="12">
        <v>8422</v>
      </c>
      <c r="F1831" s="1" t="s">
        <v>1135</v>
      </c>
      <c r="G1831" s="12">
        <v>84</v>
      </c>
      <c r="H1831" s="1" t="s">
        <v>28</v>
      </c>
      <c r="I1831" s="1" t="s">
        <v>27</v>
      </c>
      <c r="J1831" s="1" t="s">
        <v>26</v>
      </c>
      <c r="K1831" s="1">
        <v>3822154</v>
      </c>
      <c r="L1831" s="1">
        <v>84674</v>
      </c>
      <c r="M1831" s="1">
        <v>16676938</v>
      </c>
      <c r="N1831" s="1">
        <v>191084</v>
      </c>
    </row>
    <row r="1832" spans="1:14">
      <c r="A1832" s="12">
        <v>59113100</v>
      </c>
      <c r="B1832" s="1" t="s">
        <v>6481</v>
      </c>
      <c r="C1832" s="12">
        <v>591131</v>
      </c>
      <c r="D1832" s="1" t="s">
        <v>6480</v>
      </c>
      <c r="E1832" s="12">
        <v>5911</v>
      </c>
      <c r="F1832" s="1" t="s">
        <v>6435</v>
      </c>
      <c r="G1832" s="12">
        <v>59</v>
      </c>
      <c r="H1832" s="1" t="s">
        <v>32</v>
      </c>
      <c r="I1832" s="1" t="s">
        <v>2</v>
      </c>
      <c r="J1832" s="1" t="s">
        <v>1</v>
      </c>
      <c r="K1832" s="1">
        <v>3806531</v>
      </c>
      <c r="L1832" s="1">
        <v>9291</v>
      </c>
      <c r="M1832" s="1">
        <v>4672680</v>
      </c>
      <c r="N1832" s="1">
        <v>21694</v>
      </c>
    </row>
    <row r="1833" spans="1:14">
      <c r="A1833" s="12">
        <v>24039100</v>
      </c>
      <c r="B1833" s="1" t="s">
        <v>10578</v>
      </c>
      <c r="C1833" s="12">
        <v>240391</v>
      </c>
      <c r="D1833" s="1" t="s">
        <v>10577</v>
      </c>
      <c r="E1833" s="12">
        <v>2403</v>
      </c>
      <c r="F1833" s="1" t="s">
        <v>9356</v>
      </c>
      <c r="G1833" s="12">
        <v>24</v>
      </c>
      <c r="H1833" s="1" t="s">
        <v>2943</v>
      </c>
      <c r="I1833" s="1" t="s">
        <v>751</v>
      </c>
      <c r="J1833" s="1" t="s">
        <v>750</v>
      </c>
      <c r="K1833" s="1">
        <v>3791176</v>
      </c>
      <c r="L1833" s="1">
        <v>1355240</v>
      </c>
      <c r="M1833" s="1">
        <v>1129304</v>
      </c>
      <c r="N1833" s="1">
        <v>283896</v>
      </c>
    </row>
    <row r="1834" spans="1:14">
      <c r="A1834" s="12">
        <v>58062000</v>
      </c>
      <c r="B1834" s="1" t="s">
        <v>7118</v>
      </c>
      <c r="C1834" s="12">
        <v>580620</v>
      </c>
      <c r="D1834" s="1" t="s">
        <v>7117</v>
      </c>
      <c r="E1834" s="12">
        <v>5806</v>
      </c>
      <c r="F1834" s="1" t="s">
        <v>3027</v>
      </c>
      <c r="G1834" s="12">
        <v>58</v>
      </c>
      <c r="H1834" s="1" t="s">
        <v>481</v>
      </c>
      <c r="I1834" s="1" t="s">
        <v>2</v>
      </c>
      <c r="J1834" s="1" t="s">
        <v>1</v>
      </c>
      <c r="K1834" s="1">
        <v>3789924</v>
      </c>
      <c r="L1834" s="1">
        <v>362356</v>
      </c>
      <c r="M1834" s="1">
        <v>5316531</v>
      </c>
      <c r="N1834" s="1">
        <v>1322001</v>
      </c>
    </row>
    <row r="1835" spans="1:14">
      <c r="A1835" s="12">
        <v>38109000</v>
      </c>
      <c r="B1835" s="1" t="s">
        <v>10429</v>
      </c>
      <c r="C1835" s="12">
        <v>381090</v>
      </c>
      <c r="D1835" s="1" t="s">
        <v>10428</v>
      </c>
      <c r="E1835" s="12">
        <v>3810</v>
      </c>
      <c r="F1835" s="1" t="s">
        <v>5681</v>
      </c>
      <c r="G1835" s="12">
        <v>38</v>
      </c>
      <c r="H1835" s="1" t="s">
        <v>244</v>
      </c>
      <c r="I1835" s="1" t="s">
        <v>12</v>
      </c>
      <c r="J1835" s="1" t="s">
        <v>11</v>
      </c>
      <c r="K1835" s="1">
        <v>3784935</v>
      </c>
      <c r="L1835" s="1">
        <v>1530082</v>
      </c>
      <c r="M1835" s="1">
        <v>8258848</v>
      </c>
      <c r="N1835" s="1">
        <v>2293736</v>
      </c>
    </row>
    <row r="1836" spans="1:14">
      <c r="A1836" s="12">
        <v>30024280</v>
      </c>
      <c r="B1836" s="1" t="s">
        <v>3786</v>
      </c>
      <c r="C1836" s="12">
        <v>300242</v>
      </c>
      <c r="D1836" s="1" t="s">
        <v>3296</v>
      </c>
      <c r="E1836" s="12">
        <v>3002</v>
      </c>
      <c r="F1836" s="1" t="s">
        <v>919</v>
      </c>
      <c r="G1836" s="12">
        <v>30</v>
      </c>
      <c r="H1836" s="1" t="s">
        <v>63</v>
      </c>
      <c r="I1836" s="1" t="s">
        <v>12</v>
      </c>
      <c r="J1836" s="1" t="s">
        <v>11</v>
      </c>
      <c r="K1836" s="1">
        <v>3783257</v>
      </c>
      <c r="L1836" s="1">
        <v>39923</v>
      </c>
      <c r="M1836" s="1">
        <v>4587795</v>
      </c>
      <c r="N1836" s="1">
        <v>45753</v>
      </c>
    </row>
    <row r="1837" spans="1:14">
      <c r="A1837" s="12">
        <v>25202090</v>
      </c>
      <c r="B1837" s="1" t="s">
        <v>6637</v>
      </c>
      <c r="C1837" s="12">
        <v>252020</v>
      </c>
      <c r="D1837" s="1" t="s">
        <v>3094</v>
      </c>
      <c r="E1837" s="12">
        <v>2520</v>
      </c>
      <c r="F1837" s="1" t="s">
        <v>400</v>
      </c>
      <c r="G1837" s="12">
        <v>25</v>
      </c>
      <c r="H1837" s="1" t="s">
        <v>226</v>
      </c>
      <c r="I1837" s="1" t="s">
        <v>225</v>
      </c>
      <c r="J1837" s="1" t="s">
        <v>224</v>
      </c>
      <c r="K1837" s="1">
        <v>3777636</v>
      </c>
      <c r="L1837" s="1">
        <v>70000893</v>
      </c>
      <c r="M1837" s="1">
        <v>3709830</v>
      </c>
      <c r="N1837" s="1">
        <v>201476731</v>
      </c>
    </row>
    <row r="1838" spans="1:14">
      <c r="A1838" s="13" t="s">
        <v>11625</v>
      </c>
      <c r="B1838" s="1" t="s">
        <v>11624</v>
      </c>
      <c r="C1838" s="13" t="s">
        <v>11623</v>
      </c>
      <c r="D1838" s="1" t="s">
        <v>11622</v>
      </c>
      <c r="E1838" s="13" t="s">
        <v>4850</v>
      </c>
      <c r="F1838" s="1" t="s">
        <v>4849</v>
      </c>
      <c r="G1838" s="13" t="s">
        <v>206</v>
      </c>
      <c r="H1838" s="1" t="s">
        <v>205</v>
      </c>
      <c r="I1838" s="1" t="s">
        <v>204</v>
      </c>
      <c r="J1838" s="1" t="s">
        <v>203</v>
      </c>
      <c r="K1838" s="1">
        <v>3776111</v>
      </c>
      <c r="L1838" s="1">
        <v>362532</v>
      </c>
      <c r="M1838" s="1">
        <v>0</v>
      </c>
      <c r="N1838" s="1">
        <v>0</v>
      </c>
    </row>
    <row r="1839" spans="1:14">
      <c r="A1839" s="12">
        <v>84313190</v>
      </c>
      <c r="B1839" s="1" t="s">
        <v>11520</v>
      </c>
      <c r="C1839" s="12">
        <v>843131</v>
      </c>
      <c r="D1839" s="1" t="s">
        <v>11400</v>
      </c>
      <c r="E1839" s="12">
        <v>8431</v>
      </c>
      <c r="F1839" s="1" t="s">
        <v>6068</v>
      </c>
      <c r="G1839" s="12">
        <v>84</v>
      </c>
      <c r="H1839" s="1" t="s">
        <v>28</v>
      </c>
      <c r="I1839" s="1" t="s">
        <v>27</v>
      </c>
      <c r="J1839" s="1" t="s">
        <v>26</v>
      </c>
      <c r="K1839" s="1">
        <v>3768538</v>
      </c>
      <c r="L1839" s="1">
        <v>827900</v>
      </c>
      <c r="M1839" s="1">
        <v>6324332</v>
      </c>
      <c r="N1839" s="1">
        <v>495701</v>
      </c>
    </row>
    <row r="1840" spans="1:14">
      <c r="A1840" s="12">
        <v>27109900</v>
      </c>
      <c r="B1840" s="1" t="s">
        <v>6749</v>
      </c>
      <c r="C1840" s="12">
        <v>271099</v>
      </c>
      <c r="D1840" s="1" t="s">
        <v>6748</v>
      </c>
      <c r="E1840" s="12">
        <v>2710</v>
      </c>
      <c r="F1840" s="1" t="s">
        <v>487</v>
      </c>
      <c r="G1840" s="12">
        <v>27</v>
      </c>
      <c r="H1840" s="1" t="s">
        <v>486</v>
      </c>
      <c r="I1840" s="1" t="s">
        <v>225</v>
      </c>
      <c r="J1840" s="1" t="s">
        <v>224</v>
      </c>
      <c r="K1840" s="1">
        <v>3763342</v>
      </c>
      <c r="L1840" s="1">
        <v>8892747</v>
      </c>
      <c r="M1840" s="1">
        <v>0</v>
      </c>
      <c r="N1840" s="1">
        <v>0</v>
      </c>
    </row>
    <row r="1841" spans="1:14">
      <c r="A1841" s="12">
        <v>20089710</v>
      </c>
      <c r="B1841" s="1" t="s">
        <v>11432</v>
      </c>
      <c r="C1841" s="12">
        <v>200897</v>
      </c>
      <c r="D1841" s="1" t="s">
        <v>6246</v>
      </c>
      <c r="E1841" s="12">
        <v>2008</v>
      </c>
      <c r="F1841" s="1" t="s">
        <v>3275</v>
      </c>
      <c r="G1841" s="12">
        <v>20</v>
      </c>
      <c r="H1841" s="1" t="s">
        <v>3274</v>
      </c>
      <c r="I1841" s="1" t="s">
        <v>751</v>
      </c>
      <c r="J1841" s="1" t="s">
        <v>750</v>
      </c>
      <c r="K1841" s="1">
        <v>3760223</v>
      </c>
      <c r="L1841" s="1">
        <v>1218780</v>
      </c>
      <c r="M1841" s="1">
        <v>8727</v>
      </c>
      <c r="N1841" s="1">
        <v>977</v>
      </c>
    </row>
    <row r="1842" spans="1:14">
      <c r="A1842" s="12">
        <v>39159000</v>
      </c>
      <c r="B1842" s="1" t="s">
        <v>10152</v>
      </c>
      <c r="C1842" s="12">
        <v>391590</v>
      </c>
      <c r="D1842" s="1" t="s">
        <v>10152</v>
      </c>
      <c r="E1842" s="12">
        <v>3915</v>
      </c>
      <c r="F1842" s="1" t="s">
        <v>4630</v>
      </c>
      <c r="G1842" s="12">
        <v>39</v>
      </c>
      <c r="H1842" s="1" t="s">
        <v>38</v>
      </c>
      <c r="I1842" s="1" t="s">
        <v>37</v>
      </c>
      <c r="J1842" s="1" t="s">
        <v>36</v>
      </c>
      <c r="K1842" s="1">
        <v>3752767</v>
      </c>
      <c r="L1842" s="1">
        <v>7243395</v>
      </c>
      <c r="M1842" s="1">
        <v>2177579</v>
      </c>
      <c r="N1842" s="1">
        <v>4597635</v>
      </c>
    </row>
    <row r="1843" spans="1:14">
      <c r="A1843" s="12">
        <v>76101000</v>
      </c>
      <c r="B1843" s="1" t="s">
        <v>10725</v>
      </c>
      <c r="C1843" s="12">
        <v>761010</v>
      </c>
      <c r="D1843" s="1" t="s">
        <v>10725</v>
      </c>
      <c r="E1843" s="12">
        <v>7610</v>
      </c>
      <c r="F1843" s="1" t="s">
        <v>9043</v>
      </c>
      <c r="G1843" s="12">
        <v>76</v>
      </c>
      <c r="H1843" s="1" t="s">
        <v>1262</v>
      </c>
      <c r="I1843" s="1" t="s">
        <v>107</v>
      </c>
      <c r="J1843" s="1" t="s">
        <v>106</v>
      </c>
      <c r="K1843" s="1">
        <v>3746703</v>
      </c>
      <c r="L1843" s="1">
        <v>241702</v>
      </c>
      <c r="M1843" s="1">
        <v>3188295</v>
      </c>
      <c r="N1843" s="1">
        <v>291099</v>
      </c>
    </row>
    <row r="1844" spans="1:14">
      <c r="A1844" s="12">
        <v>19021100</v>
      </c>
      <c r="B1844" s="1" t="s">
        <v>11494</v>
      </c>
      <c r="C1844" s="12">
        <v>190211</v>
      </c>
      <c r="D1844" s="1" t="s">
        <v>11493</v>
      </c>
      <c r="E1844" s="12">
        <v>1902</v>
      </c>
      <c r="F1844" s="1" t="s">
        <v>1030</v>
      </c>
      <c r="G1844" s="12">
        <v>19</v>
      </c>
      <c r="H1844" s="1" t="s">
        <v>1029</v>
      </c>
      <c r="I1844" s="1" t="s">
        <v>751</v>
      </c>
      <c r="J1844" s="1" t="s">
        <v>750</v>
      </c>
      <c r="K1844" s="1">
        <v>3738877</v>
      </c>
      <c r="L1844" s="1">
        <v>2281267</v>
      </c>
      <c r="M1844" s="1">
        <v>1806713</v>
      </c>
      <c r="N1844" s="1">
        <v>424845</v>
      </c>
    </row>
    <row r="1845" spans="1:14">
      <c r="A1845" s="12">
        <v>15050010</v>
      </c>
      <c r="B1845" s="1" t="s">
        <v>11061</v>
      </c>
      <c r="C1845" s="12">
        <v>150500</v>
      </c>
      <c r="D1845" s="1" t="s">
        <v>11060</v>
      </c>
      <c r="E1845" s="12">
        <v>1505</v>
      </c>
      <c r="F1845" s="1" t="s">
        <v>11059</v>
      </c>
      <c r="G1845" s="12">
        <v>15</v>
      </c>
      <c r="H1845" s="1" t="s">
        <v>413</v>
      </c>
      <c r="I1845" s="1" t="s">
        <v>412</v>
      </c>
      <c r="J1845" s="1" t="s">
        <v>411</v>
      </c>
      <c r="K1845" s="1">
        <v>3731539</v>
      </c>
      <c r="L1845" s="1">
        <v>285481</v>
      </c>
      <c r="M1845" s="1">
        <v>5867596</v>
      </c>
      <c r="N1845" s="1">
        <v>518393</v>
      </c>
    </row>
    <row r="1846" spans="1:14">
      <c r="A1846" s="12">
        <v>38069090</v>
      </c>
      <c r="B1846" s="1" t="s">
        <v>11137</v>
      </c>
      <c r="C1846" s="12">
        <v>380690</v>
      </c>
      <c r="D1846" s="1" t="s">
        <v>11136</v>
      </c>
      <c r="E1846" s="12">
        <v>3806</v>
      </c>
      <c r="F1846" s="1" t="s">
        <v>2902</v>
      </c>
      <c r="G1846" s="12">
        <v>38</v>
      </c>
      <c r="H1846" s="1" t="s">
        <v>244</v>
      </c>
      <c r="I1846" s="1" t="s">
        <v>12</v>
      </c>
      <c r="J1846" s="1" t="s">
        <v>11</v>
      </c>
      <c r="K1846" s="1">
        <v>3727682</v>
      </c>
      <c r="L1846" s="1">
        <v>886200</v>
      </c>
      <c r="M1846" s="1">
        <v>463570</v>
      </c>
      <c r="N1846" s="1">
        <v>264919</v>
      </c>
    </row>
    <row r="1847" spans="1:14">
      <c r="A1847" s="12">
        <v>29051420</v>
      </c>
      <c r="B1847" s="1" t="s">
        <v>11106</v>
      </c>
      <c r="C1847" s="12">
        <v>290514</v>
      </c>
      <c r="D1847" s="1" t="s">
        <v>1851</v>
      </c>
      <c r="E1847" s="12">
        <v>2905</v>
      </c>
      <c r="F1847" s="1" t="s">
        <v>527</v>
      </c>
      <c r="G1847" s="12">
        <v>29</v>
      </c>
      <c r="H1847" s="1" t="s">
        <v>13</v>
      </c>
      <c r="I1847" s="1" t="s">
        <v>12</v>
      </c>
      <c r="J1847" s="1" t="s">
        <v>11</v>
      </c>
      <c r="K1847" s="1">
        <v>3724328</v>
      </c>
      <c r="L1847" s="1">
        <v>3071964</v>
      </c>
      <c r="M1847" s="1">
        <v>108355</v>
      </c>
      <c r="N1847" s="1">
        <v>62798</v>
      </c>
    </row>
    <row r="1848" spans="1:14">
      <c r="A1848" s="12">
        <v>39172100</v>
      </c>
      <c r="B1848" s="1" t="s">
        <v>10013</v>
      </c>
      <c r="C1848" s="12">
        <v>391721</v>
      </c>
      <c r="D1848" s="1" t="s">
        <v>10012</v>
      </c>
      <c r="E1848" s="12">
        <v>3917</v>
      </c>
      <c r="F1848" s="1" t="s">
        <v>2271</v>
      </c>
      <c r="G1848" s="12">
        <v>39</v>
      </c>
      <c r="H1848" s="1" t="s">
        <v>38</v>
      </c>
      <c r="I1848" s="1" t="s">
        <v>37</v>
      </c>
      <c r="J1848" s="1" t="s">
        <v>36</v>
      </c>
      <c r="K1848" s="1">
        <v>3704127</v>
      </c>
      <c r="L1848" s="1">
        <v>1041610</v>
      </c>
      <c r="M1848" s="1">
        <v>12929003</v>
      </c>
      <c r="N1848" s="1">
        <v>3732708</v>
      </c>
    </row>
    <row r="1849" spans="1:14">
      <c r="A1849" s="12">
        <v>94069010</v>
      </c>
      <c r="B1849" s="1" t="s">
        <v>1833</v>
      </c>
      <c r="C1849" s="12">
        <v>940690</v>
      </c>
      <c r="D1849" s="1" t="s">
        <v>1832</v>
      </c>
      <c r="E1849" s="12">
        <v>9406</v>
      </c>
      <c r="F1849" s="1" t="s">
        <v>1831</v>
      </c>
      <c r="G1849" s="12">
        <v>94</v>
      </c>
      <c r="H1849" s="1" t="s">
        <v>259</v>
      </c>
      <c r="I1849" s="1" t="s">
        <v>127</v>
      </c>
      <c r="J1849" s="1" t="s">
        <v>126</v>
      </c>
      <c r="K1849" s="1">
        <v>3693568</v>
      </c>
      <c r="L1849" s="1">
        <v>609814</v>
      </c>
      <c r="M1849" s="1">
        <v>580956</v>
      </c>
      <c r="N1849" s="1">
        <v>303865</v>
      </c>
    </row>
    <row r="1850" spans="1:14">
      <c r="A1850" s="12">
        <v>40149090</v>
      </c>
      <c r="B1850" s="1" t="s">
        <v>11583</v>
      </c>
      <c r="C1850" s="12">
        <v>401490</v>
      </c>
      <c r="D1850" s="1" t="s">
        <v>4360</v>
      </c>
      <c r="E1850" s="12">
        <v>4014</v>
      </c>
      <c r="F1850" s="1" t="s">
        <v>4359</v>
      </c>
      <c r="G1850" s="12">
        <v>40</v>
      </c>
      <c r="H1850" s="1" t="s">
        <v>422</v>
      </c>
      <c r="I1850" s="1" t="s">
        <v>37</v>
      </c>
      <c r="J1850" s="1" t="s">
        <v>36</v>
      </c>
      <c r="K1850" s="1">
        <v>3688074</v>
      </c>
      <c r="L1850" s="1">
        <v>87180</v>
      </c>
      <c r="M1850" s="1">
        <v>7246418</v>
      </c>
      <c r="N1850" s="1">
        <v>360640</v>
      </c>
    </row>
    <row r="1851" spans="1:14">
      <c r="A1851" s="13" t="s">
        <v>10356</v>
      </c>
      <c r="B1851" s="1" t="s">
        <v>10355</v>
      </c>
      <c r="C1851" s="13" t="s">
        <v>10354</v>
      </c>
      <c r="D1851" s="1" t="s">
        <v>10353</v>
      </c>
      <c r="E1851" s="13" t="s">
        <v>1620</v>
      </c>
      <c r="F1851" s="1" t="s">
        <v>1619</v>
      </c>
      <c r="G1851" s="13" t="s">
        <v>206</v>
      </c>
      <c r="H1851" s="1" t="s">
        <v>205</v>
      </c>
      <c r="I1851" s="1" t="s">
        <v>204</v>
      </c>
      <c r="J1851" s="1" t="s">
        <v>203</v>
      </c>
      <c r="K1851" s="1">
        <v>3688030</v>
      </c>
      <c r="L1851" s="1">
        <v>25208</v>
      </c>
      <c r="M1851" s="1">
        <v>14740</v>
      </c>
      <c r="N1851" s="1">
        <v>1538</v>
      </c>
    </row>
    <row r="1852" spans="1:14">
      <c r="A1852" s="12">
        <v>73079100</v>
      </c>
      <c r="B1852" s="1" t="s">
        <v>10025</v>
      </c>
      <c r="C1852" s="12">
        <v>730791</v>
      </c>
      <c r="D1852" s="1" t="s">
        <v>10024</v>
      </c>
      <c r="E1852" s="12">
        <v>7307</v>
      </c>
      <c r="F1852" s="1" t="s">
        <v>5339</v>
      </c>
      <c r="G1852" s="12">
        <v>73</v>
      </c>
      <c r="H1852" s="1" t="s">
        <v>108</v>
      </c>
      <c r="I1852" s="1" t="s">
        <v>107</v>
      </c>
      <c r="J1852" s="1" t="s">
        <v>106</v>
      </c>
      <c r="K1852" s="1">
        <v>3679818</v>
      </c>
      <c r="L1852" s="1">
        <v>330924</v>
      </c>
      <c r="M1852" s="1">
        <v>52365206</v>
      </c>
      <c r="N1852" s="1">
        <v>15859840</v>
      </c>
    </row>
    <row r="1853" spans="1:14">
      <c r="A1853" s="12">
        <v>84185010</v>
      </c>
      <c r="B1853" s="1" t="s">
        <v>6563</v>
      </c>
      <c r="C1853" s="12">
        <v>841850</v>
      </c>
      <c r="D1853" s="1" t="s">
        <v>6562</v>
      </c>
      <c r="E1853" s="12">
        <v>8418</v>
      </c>
      <c r="F1853" s="1" t="s">
        <v>2425</v>
      </c>
      <c r="G1853" s="12">
        <v>84</v>
      </c>
      <c r="H1853" s="1" t="s">
        <v>28</v>
      </c>
      <c r="I1853" s="1" t="s">
        <v>27</v>
      </c>
      <c r="J1853" s="1" t="s">
        <v>26</v>
      </c>
      <c r="K1853" s="1">
        <v>3673743</v>
      </c>
      <c r="L1853" s="1">
        <v>328092</v>
      </c>
      <c r="M1853" s="1">
        <v>6506255</v>
      </c>
      <c r="N1853" s="1">
        <v>181379</v>
      </c>
    </row>
    <row r="1854" spans="1:14">
      <c r="A1854" s="12">
        <v>39169090</v>
      </c>
      <c r="B1854" s="1" t="s">
        <v>9118</v>
      </c>
      <c r="C1854" s="12">
        <v>391690</v>
      </c>
      <c r="D1854" s="1" t="s">
        <v>8242</v>
      </c>
      <c r="E1854" s="12">
        <v>3916</v>
      </c>
      <c r="F1854" s="1" t="s">
        <v>6279</v>
      </c>
      <c r="G1854" s="12">
        <v>39</v>
      </c>
      <c r="H1854" s="1" t="s">
        <v>38</v>
      </c>
      <c r="I1854" s="1" t="s">
        <v>37</v>
      </c>
      <c r="J1854" s="1" t="s">
        <v>36</v>
      </c>
      <c r="K1854" s="1">
        <v>3666243</v>
      </c>
      <c r="L1854" s="1">
        <v>532805</v>
      </c>
      <c r="M1854" s="1">
        <v>17671366</v>
      </c>
      <c r="N1854" s="1">
        <v>4398410</v>
      </c>
    </row>
    <row r="1855" spans="1:14">
      <c r="A1855" s="12">
        <v>32099019</v>
      </c>
      <c r="B1855" s="1" t="s">
        <v>9442</v>
      </c>
      <c r="C1855" s="12">
        <v>320990</v>
      </c>
      <c r="D1855" s="1" t="s">
        <v>2615</v>
      </c>
      <c r="E1855" s="12">
        <v>3209</v>
      </c>
      <c r="F1855" s="1" t="s">
        <v>2614</v>
      </c>
      <c r="G1855" s="12">
        <v>32</v>
      </c>
      <c r="H1855" s="1" t="s">
        <v>1112</v>
      </c>
      <c r="I1855" s="1" t="s">
        <v>12</v>
      </c>
      <c r="J1855" s="1" t="s">
        <v>11</v>
      </c>
      <c r="K1855" s="1">
        <v>3660424</v>
      </c>
      <c r="L1855" s="1">
        <v>844570</v>
      </c>
      <c r="M1855" s="1">
        <v>8814340</v>
      </c>
      <c r="N1855" s="1">
        <v>1019462</v>
      </c>
    </row>
    <row r="1856" spans="1:14">
      <c r="A1856" s="12">
        <v>70191900</v>
      </c>
      <c r="B1856" s="1" t="s">
        <v>3195</v>
      </c>
      <c r="C1856" s="12">
        <v>701919</v>
      </c>
      <c r="D1856" s="1" t="s">
        <v>3195</v>
      </c>
      <c r="E1856" s="12">
        <v>7019</v>
      </c>
      <c r="F1856" s="1" t="s">
        <v>3110</v>
      </c>
      <c r="G1856" s="12">
        <v>70</v>
      </c>
      <c r="H1856" s="1" t="s">
        <v>83</v>
      </c>
      <c r="I1856" s="1" t="s">
        <v>7</v>
      </c>
      <c r="J1856" s="1" t="s">
        <v>6</v>
      </c>
      <c r="K1856" s="1">
        <v>3654152</v>
      </c>
      <c r="L1856" s="1">
        <v>238857</v>
      </c>
      <c r="M1856" s="1">
        <v>7728521</v>
      </c>
      <c r="N1856" s="1">
        <v>3079799</v>
      </c>
    </row>
    <row r="1857" spans="1:14">
      <c r="A1857" s="12">
        <v>30041012</v>
      </c>
      <c r="B1857" s="1" t="s">
        <v>4833</v>
      </c>
      <c r="C1857" s="12">
        <v>300410</v>
      </c>
      <c r="D1857" s="1" t="s">
        <v>4830</v>
      </c>
      <c r="E1857" s="12">
        <v>3004</v>
      </c>
      <c r="F1857" s="1" t="s">
        <v>364</v>
      </c>
      <c r="G1857" s="12">
        <v>30</v>
      </c>
      <c r="H1857" s="1" t="s">
        <v>63</v>
      </c>
      <c r="I1857" s="1" t="s">
        <v>12</v>
      </c>
      <c r="J1857" s="1" t="s">
        <v>11</v>
      </c>
      <c r="K1857" s="1">
        <v>3646776</v>
      </c>
      <c r="L1857" s="1">
        <v>172288</v>
      </c>
      <c r="M1857" s="1">
        <v>49330319</v>
      </c>
      <c r="N1857" s="1">
        <v>1022533</v>
      </c>
    </row>
    <row r="1858" spans="1:14">
      <c r="A1858" s="12">
        <v>54011090</v>
      </c>
      <c r="B1858" s="1" t="s">
        <v>10400</v>
      </c>
      <c r="C1858" s="12">
        <v>540110</v>
      </c>
      <c r="D1858" s="1" t="s">
        <v>3219</v>
      </c>
      <c r="E1858" s="12">
        <v>5401</v>
      </c>
      <c r="F1858" s="1" t="s">
        <v>523</v>
      </c>
      <c r="G1858" s="12">
        <v>54</v>
      </c>
      <c r="H1858" s="1" t="s">
        <v>355</v>
      </c>
      <c r="I1858" s="1" t="s">
        <v>2</v>
      </c>
      <c r="J1858" s="1" t="s">
        <v>1</v>
      </c>
      <c r="K1858" s="1">
        <v>3646508</v>
      </c>
      <c r="L1858" s="1">
        <v>310055</v>
      </c>
      <c r="M1858" s="1">
        <v>5064200</v>
      </c>
      <c r="N1858" s="1">
        <v>1501762</v>
      </c>
    </row>
    <row r="1859" spans="1:14">
      <c r="A1859" s="12">
        <v>84439933</v>
      </c>
      <c r="B1859" s="1" t="s">
        <v>11224</v>
      </c>
      <c r="C1859" s="12">
        <v>844399</v>
      </c>
      <c r="D1859" s="1" t="s">
        <v>833</v>
      </c>
      <c r="E1859" s="12">
        <v>8443</v>
      </c>
      <c r="F1859" s="1" t="s">
        <v>738</v>
      </c>
      <c r="G1859" s="12">
        <v>84</v>
      </c>
      <c r="H1859" s="1" t="s">
        <v>28</v>
      </c>
      <c r="I1859" s="1" t="s">
        <v>27</v>
      </c>
      <c r="J1859" s="1" t="s">
        <v>26</v>
      </c>
      <c r="K1859" s="1">
        <v>3633523</v>
      </c>
      <c r="L1859" s="1">
        <v>166362</v>
      </c>
      <c r="M1859" s="1">
        <v>161393650</v>
      </c>
      <c r="N1859" s="1">
        <v>13170167</v>
      </c>
    </row>
    <row r="1860" spans="1:14">
      <c r="A1860" s="12">
        <v>87043210</v>
      </c>
      <c r="B1860" s="1" t="s">
        <v>1074</v>
      </c>
      <c r="C1860" s="12">
        <v>870432</v>
      </c>
      <c r="D1860" s="1" t="s">
        <v>1073</v>
      </c>
      <c r="E1860" s="12">
        <v>8704</v>
      </c>
      <c r="F1860" s="1" t="s">
        <v>1072</v>
      </c>
      <c r="G1860" s="12">
        <v>87</v>
      </c>
      <c r="H1860" s="1" t="s">
        <v>633</v>
      </c>
      <c r="I1860" s="1" t="s">
        <v>272</v>
      </c>
      <c r="J1860" s="1" t="s">
        <v>271</v>
      </c>
      <c r="K1860" s="1">
        <v>3630454</v>
      </c>
      <c r="L1860" s="1">
        <v>278525</v>
      </c>
      <c r="M1860" s="1">
        <v>1214</v>
      </c>
      <c r="N1860" s="1">
        <v>1895</v>
      </c>
    </row>
    <row r="1861" spans="1:14">
      <c r="A1861" s="12">
        <v>85011029</v>
      </c>
      <c r="B1861" s="1" t="s">
        <v>9773</v>
      </c>
      <c r="C1861" s="12">
        <v>850110</v>
      </c>
      <c r="D1861" s="1" t="s">
        <v>7974</v>
      </c>
      <c r="E1861" s="12">
        <v>8501</v>
      </c>
      <c r="F1861" s="1" t="s">
        <v>827</v>
      </c>
      <c r="G1861" s="12">
        <v>85</v>
      </c>
      <c r="H1861" s="1" t="s">
        <v>102</v>
      </c>
      <c r="I1861" s="1" t="s">
        <v>27</v>
      </c>
      <c r="J1861" s="1" t="s">
        <v>26</v>
      </c>
      <c r="K1861" s="1">
        <v>3628450</v>
      </c>
      <c r="L1861" s="1">
        <v>472965</v>
      </c>
      <c r="M1861" s="1">
        <v>57074058</v>
      </c>
      <c r="N1861" s="1">
        <v>10349358</v>
      </c>
    </row>
    <row r="1862" spans="1:14">
      <c r="A1862" s="12">
        <v>39031120</v>
      </c>
      <c r="B1862" s="1" t="s">
        <v>3169</v>
      </c>
      <c r="C1862" s="12">
        <v>390311</v>
      </c>
      <c r="D1862" s="1" t="s">
        <v>3168</v>
      </c>
      <c r="E1862" s="12">
        <v>3903</v>
      </c>
      <c r="F1862" s="1" t="s">
        <v>3101</v>
      </c>
      <c r="G1862" s="12">
        <v>39</v>
      </c>
      <c r="H1862" s="1" t="s">
        <v>38</v>
      </c>
      <c r="I1862" s="1" t="s">
        <v>37</v>
      </c>
      <c r="J1862" s="1" t="s">
        <v>36</v>
      </c>
      <c r="K1862" s="1">
        <v>3615800</v>
      </c>
      <c r="L1862" s="1">
        <v>1865392</v>
      </c>
      <c r="M1862" s="1">
        <v>59767622</v>
      </c>
      <c r="N1862" s="1">
        <v>44136666</v>
      </c>
    </row>
    <row r="1863" spans="1:14">
      <c r="A1863" s="12">
        <v>32041990</v>
      </c>
      <c r="B1863" s="1" t="s">
        <v>3245</v>
      </c>
      <c r="C1863" s="12">
        <v>320419</v>
      </c>
      <c r="D1863" s="1" t="s">
        <v>3245</v>
      </c>
      <c r="E1863" s="12">
        <v>3204</v>
      </c>
      <c r="F1863" s="1" t="s">
        <v>1863</v>
      </c>
      <c r="G1863" s="12">
        <v>32</v>
      </c>
      <c r="H1863" s="1" t="s">
        <v>1112</v>
      </c>
      <c r="I1863" s="1" t="s">
        <v>12</v>
      </c>
      <c r="J1863" s="1" t="s">
        <v>11</v>
      </c>
      <c r="K1863" s="1">
        <v>3604331</v>
      </c>
      <c r="L1863" s="1">
        <v>1196201</v>
      </c>
      <c r="M1863" s="1">
        <v>19778341</v>
      </c>
      <c r="N1863" s="1">
        <v>6117739</v>
      </c>
    </row>
    <row r="1864" spans="1:14">
      <c r="A1864" s="12">
        <v>75022000</v>
      </c>
      <c r="B1864" s="1" t="s">
        <v>8212</v>
      </c>
      <c r="C1864" s="12">
        <v>750220</v>
      </c>
      <c r="D1864" s="1" t="s">
        <v>8211</v>
      </c>
      <c r="E1864" s="12">
        <v>7502</v>
      </c>
      <c r="F1864" s="1" t="s">
        <v>844</v>
      </c>
      <c r="G1864" s="12">
        <v>75</v>
      </c>
      <c r="H1864" s="1" t="s">
        <v>393</v>
      </c>
      <c r="I1864" s="1" t="s">
        <v>107</v>
      </c>
      <c r="J1864" s="1" t="s">
        <v>106</v>
      </c>
      <c r="K1864" s="1">
        <v>3598067</v>
      </c>
      <c r="L1864" s="1">
        <v>277716</v>
      </c>
      <c r="M1864" s="1">
        <v>2240565</v>
      </c>
      <c r="N1864" s="1">
        <v>55402</v>
      </c>
    </row>
    <row r="1865" spans="1:14">
      <c r="A1865" s="12">
        <v>84378010</v>
      </c>
      <c r="B1865" s="1" t="s">
        <v>10062</v>
      </c>
      <c r="C1865" s="12">
        <v>843780</v>
      </c>
      <c r="D1865" s="1" t="s">
        <v>9628</v>
      </c>
      <c r="E1865" s="12">
        <v>8437</v>
      </c>
      <c r="F1865" s="1" t="s">
        <v>9627</v>
      </c>
      <c r="G1865" s="12">
        <v>84</v>
      </c>
      <c r="H1865" s="1" t="s">
        <v>28</v>
      </c>
      <c r="I1865" s="1" t="s">
        <v>27</v>
      </c>
      <c r="J1865" s="1" t="s">
        <v>26</v>
      </c>
      <c r="K1865" s="1">
        <v>3593784</v>
      </c>
      <c r="L1865" s="1">
        <v>268811</v>
      </c>
      <c r="M1865" s="1">
        <v>14075087</v>
      </c>
      <c r="N1865" s="1">
        <v>725890</v>
      </c>
    </row>
    <row r="1866" spans="1:14">
      <c r="A1866" s="12">
        <v>85168010</v>
      </c>
      <c r="B1866" s="1" t="s">
        <v>7724</v>
      </c>
      <c r="C1866" s="12">
        <v>851680</v>
      </c>
      <c r="D1866" s="1" t="s">
        <v>7723</v>
      </c>
      <c r="E1866" s="12">
        <v>8516</v>
      </c>
      <c r="F1866" s="1" t="s">
        <v>2361</v>
      </c>
      <c r="G1866" s="12">
        <v>85</v>
      </c>
      <c r="H1866" s="1" t="s">
        <v>102</v>
      </c>
      <c r="I1866" s="1" t="s">
        <v>27</v>
      </c>
      <c r="J1866" s="1" t="s">
        <v>26</v>
      </c>
      <c r="K1866" s="1">
        <v>3589055</v>
      </c>
      <c r="L1866" s="1">
        <v>82870</v>
      </c>
      <c r="M1866" s="1">
        <v>8726358</v>
      </c>
      <c r="N1866" s="1">
        <v>1356872</v>
      </c>
    </row>
    <row r="1867" spans="1:14">
      <c r="A1867" s="12">
        <v>18032000</v>
      </c>
      <c r="B1867" s="1" t="s">
        <v>11594</v>
      </c>
      <c r="C1867" s="12">
        <v>180320</v>
      </c>
      <c r="D1867" s="1" t="s">
        <v>11594</v>
      </c>
      <c r="E1867" s="12">
        <v>1803</v>
      </c>
      <c r="F1867" s="1" t="s">
        <v>10197</v>
      </c>
      <c r="G1867" s="12">
        <v>18</v>
      </c>
      <c r="H1867" s="1" t="s">
        <v>8279</v>
      </c>
      <c r="I1867" s="1" t="s">
        <v>751</v>
      </c>
      <c r="J1867" s="1" t="s">
        <v>750</v>
      </c>
      <c r="K1867" s="1">
        <v>3583931</v>
      </c>
      <c r="L1867" s="1">
        <v>1650293</v>
      </c>
      <c r="M1867" s="1">
        <v>55398038</v>
      </c>
      <c r="N1867" s="1">
        <v>19774655</v>
      </c>
    </row>
    <row r="1868" spans="1:14">
      <c r="A1868" s="12">
        <v>56021000</v>
      </c>
      <c r="B1868" s="1" t="s">
        <v>5277</v>
      </c>
      <c r="C1868" s="12">
        <v>560210</v>
      </c>
      <c r="D1868" s="1" t="s">
        <v>5276</v>
      </c>
      <c r="E1868" s="12">
        <v>5602</v>
      </c>
      <c r="F1868" s="1" t="s">
        <v>5275</v>
      </c>
      <c r="G1868" s="12">
        <v>56</v>
      </c>
      <c r="H1868" s="1" t="s">
        <v>54</v>
      </c>
      <c r="I1868" s="1" t="s">
        <v>2</v>
      </c>
      <c r="J1868" s="1" t="s">
        <v>1</v>
      </c>
      <c r="K1868" s="1">
        <v>3578011</v>
      </c>
      <c r="L1868" s="1">
        <v>717936</v>
      </c>
      <c r="M1868" s="1">
        <v>9785060</v>
      </c>
      <c r="N1868" s="1">
        <v>2530732</v>
      </c>
    </row>
    <row r="1869" spans="1:14">
      <c r="A1869" s="12">
        <v>44029000</v>
      </c>
      <c r="B1869" s="1" t="s">
        <v>11573</v>
      </c>
      <c r="C1869" s="12">
        <v>440290</v>
      </c>
      <c r="D1869" s="1" t="s">
        <v>11572</v>
      </c>
      <c r="E1869" s="12">
        <v>4402</v>
      </c>
      <c r="F1869" s="1" t="s">
        <v>4456</v>
      </c>
      <c r="G1869" s="12">
        <v>44</v>
      </c>
      <c r="H1869" s="1" t="s">
        <v>2121</v>
      </c>
      <c r="I1869" s="1" t="s">
        <v>1129</v>
      </c>
      <c r="J1869" s="1" t="s">
        <v>1128</v>
      </c>
      <c r="K1869" s="1">
        <v>3569314</v>
      </c>
      <c r="L1869" s="1">
        <v>5613251</v>
      </c>
      <c r="M1869" s="1">
        <v>14070989</v>
      </c>
      <c r="N1869" s="1">
        <v>49106845</v>
      </c>
    </row>
    <row r="1870" spans="1:14">
      <c r="A1870" s="12">
        <v>44071900</v>
      </c>
      <c r="B1870" s="1" t="s">
        <v>11369</v>
      </c>
      <c r="C1870" s="12">
        <v>440719</v>
      </c>
      <c r="D1870" s="1" t="s">
        <v>11369</v>
      </c>
      <c r="E1870" s="12">
        <v>4407</v>
      </c>
      <c r="F1870" s="1" t="s">
        <v>2204</v>
      </c>
      <c r="G1870" s="12">
        <v>44</v>
      </c>
      <c r="H1870" s="1" t="s">
        <v>2121</v>
      </c>
      <c r="I1870" s="1" t="s">
        <v>1129</v>
      </c>
      <c r="J1870" s="1" t="s">
        <v>1128</v>
      </c>
      <c r="K1870" s="1">
        <v>3566819</v>
      </c>
      <c r="L1870" s="1">
        <v>4102198</v>
      </c>
      <c r="M1870" s="1">
        <v>8379</v>
      </c>
      <c r="N1870" s="1">
        <v>12460</v>
      </c>
    </row>
    <row r="1871" spans="1:14">
      <c r="A1871" s="12">
        <v>83024100</v>
      </c>
      <c r="B1871" s="1" t="s">
        <v>7424</v>
      </c>
      <c r="C1871" s="12">
        <v>830241</v>
      </c>
      <c r="D1871" s="1" t="s">
        <v>7423</v>
      </c>
      <c r="E1871" s="12">
        <v>8302</v>
      </c>
      <c r="F1871" s="1" t="s">
        <v>5023</v>
      </c>
      <c r="G1871" s="12">
        <v>83</v>
      </c>
      <c r="H1871" s="1" t="s">
        <v>929</v>
      </c>
      <c r="I1871" s="1" t="s">
        <v>107</v>
      </c>
      <c r="J1871" s="1" t="s">
        <v>106</v>
      </c>
      <c r="K1871" s="1">
        <v>3566450</v>
      </c>
      <c r="L1871" s="1">
        <v>275196</v>
      </c>
      <c r="M1871" s="1">
        <v>13259776</v>
      </c>
      <c r="N1871" s="1">
        <v>1789670</v>
      </c>
    </row>
    <row r="1872" spans="1:14">
      <c r="A1872" s="12">
        <v>90142010</v>
      </c>
      <c r="B1872" s="1" t="s">
        <v>11564</v>
      </c>
      <c r="C1872" s="12">
        <v>901420</v>
      </c>
      <c r="D1872" s="1" t="s">
        <v>8253</v>
      </c>
      <c r="E1872" s="12">
        <v>9014</v>
      </c>
      <c r="F1872" s="1" t="s">
        <v>8252</v>
      </c>
      <c r="G1872" s="12">
        <v>90</v>
      </c>
      <c r="H1872" s="1" t="s">
        <v>512</v>
      </c>
      <c r="I1872" s="1" t="s">
        <v>49</v>
      </c>
      <c r="J1872" s="1" t="s">
        <v>48</v>
      </c>
      <c r="K1872" s="1">
        <v>3562775</v>
      </c>
      <c r="L1872" s="1">
        <v>353</v>
      </c>
      <c r="M1872" s="1">
        <v>3753592</v>
      </c>
      <c r="N1872" s="1">
        <v>709</v>
      </c>
    </row>
    <row r="1873" spans="1:14">
      <c r="A1873" s="12">
        <v>90330000</v>
      </c>
      <c r="B1873" s="1" t="s">
        <v>10057</v>
      </c>
      <c r="C1873" s="12">
        <v>903300</v>
      </c>
      <c r="D1873" s="1" t="s">
        <v>10058</v>
      </c>
      <c r="E1873" s="12">
        <v>9033</v>
      </c>
      <c r="F1873" s="1" t="s">
        <v>10057</v>
      </c>
      <c r="G1873" s="12">
        <v>90</v>
      </c>
      <c r="H1873" s="1" t="s">
        <v>512</v>
      </c>
      <c r="I1873" s="1" t="s">
        <v>49</v>
      </c>
      <c r="J1873" s="1" t="s">
        <v>48</v>
      </c>
      <c r="K1873" s="1">
        <v>3559620</v>
      </c>
      <c r="L1873" s="1">
        <v>122060</v>
      </c>
      <c r="M1873" s="1">
        <v>16043582</v>
      </c>
      <c r="N1873" s="1">
        <v>83209</v>
      </c>
    </row>
    <row r="1874" spans="1:14">
      <c r="A1874" s="12">
        <v>29173500</v>
      </c>
      <c r="B1874" s="1" t="s">
        <v>11294</v>
      </c>
      <c r="C1874" s="12">
        <v>291735</v>
      </c>
      <c r="D1874" s="1" t="s">
        <v>11294</v>
      </c>
      <c r="E1874" s="12">
        <v>2917</v>
      </c>
      <c r="F1874" s="1" t="s">
        <v>93</v>
      </c>
      <c r="G1874" s="12">
        <v>29</v>
      </c>
      <c r="H1874" s="1" t="s">
        <v>13</v>
      </c>
      <c r="I1874" s="1" t="s">
        <v>12</v>
      </c>
      <c r="J1874" s="1" t="s">
        <v>11</v>
      </c>
      <c r="K1874" s="1">
        <v>3558376</v>
      </c>
      <c r="L1874" s="1">
        <v>2726000</v>
      </c>
      <c r="M1874" s="1">
        <v>10790427</v>
      </c>
      <c r="N1874" s="1">
        <v>10211667</v>
      </c>
    </row>
    <row r="1875" spans="1:14">
      <c r="A1875" s="12">
        <v>85015390</v>
      </c>
      <c r="B1875" s="1" t="s">
        <v>10574</v>
      </c>
      <c r="C1875" s="12">
        <v>850153</v>
      </c>
      <c r="D1875" s="1" t="s">
        <v>10573</v>
      </c>
      <c r="E1875" s="12">
        <v>8501</v>
      </c>
      <c r="F1875" s="1" t="s">
        <v>827</v>
      </c>
      <c r="G1875" s="12">
        <v>85</v>
      </c>
      <c r="H1875" s="1" t="s">
        <v>102</v>
      </c>
      <c r="I1875" s="1" t="s">
        <v>27</v>
      </c>
      <c r="J1875" s="1" t="s">
        <v>26</v>
      </c>
      <c r="K1875" s="1">
        <v>3547908</v>
      </c>
      <c r="L1875" s="1">
        <v>311090</v>
      </c>
      <c r="M1875" s="1">
        <v>842063</v>
      </c>
      <c r="N1875" s="1">
        <v>33143</v>
      </c>
    </row>
    <row r="1876" spans="1:14">
      <c r="A1876" s="12">
        <v>84388090</v>
      </c>
      <c r="B1876" s="1" t="s">
        <v>8681</v>
      </c>
      <c r="C1876" s="12">
        <v>843880</v>
      </c>
      <c r="D1876" s="1" t="s">
        <v>6187</v>
      </c>
      <c r="E1876" s="12">
        <v>8438</v>
      </c>
      <c r="F1876" s="1" t="s">
        <v>1601</v>
      </c>
      <c r="G1876" s="12">
        <v>84</v>
      </c>
      <c r="H1876" s="1" t="s">
        <v>28</v>
      </c>
      <c r="I1876" s="1" t="s">
        <v>27</v>
      </c>
      <c r="J1876" s="1" t="s">
        <v>26</v>
      </c>
      <c r="K1876" s="1">
        <v>3547878</v>
      </c>
      <c r="L1876" s="1">
        <v>149026</v>
      </c>
      <c r="M1876" s="1">
        <v>11046527</v>
      </c>
      <c r="N1876" s="1">
        <v>493882</v>
      </c>
    </row>
    <row r="1877" spans="1:14">
      <c r="A1877" s="12">
        <v>56072900</v>
      </c>
      <c r="B1877" s="1" t="s">
        <v>10972</v>
      </c>
      <c r="C1877" s="12">
        <v>560729</v>
      </c>
      <c r="D1877" s="1" t="s">
        <v>10971</v>
      </c>
      <c r="E1877" s="12">
        <v>5607</v>
      </c>
      <c r="F1877" s="1" t="s">
        <v>5231</v>
      </c>
      <c r="G1877" s="12">
        <v>56</v>
      </c>
      <c r="H1877" s="1" t="s">
        <v>54</v>
      </c>
      <c r="I1877" s="1" t="s">
        <v>2</v>
      </c>
      <c r="J1877" s="1" t="s">
        <v>1</v>
      </c>
      <c r="K1877" s="1">
        <v>3542472</v>
      </c>
      <c r="L1877" s="1">
        <v>1760062</v>
      </c>
      <c r="M1877" s="1">
        <v>271212</v>
      </c>
      <c r="N1877" s="1">
        <v>105780</v>
      </c>
    </row>
    <row r="1878" spans="1:14">
      <c r="A1878" s="12">
        <v>30024121</v>
      </c>
      <c r="B1878" s="1" t="s">
        <v>4468</v>
      </c>
      <c r="C1878" s="12">
        <v>300241</v>
      </c>
      <c r="D1878" s="1" t="s">
        <v>2983</v>
      </c>
      <c r="E1878" s="12">
        <v>3002</v>
      </c>
      <c r="F1878" s="1" t="s">
        <v>919</v>
      </c>
      <c r="G1878" s="12">
        <v>30</v>
      </c>
      <c r="H1878" s="1" t="s">
        <v>63</v>
      </c>
      <c r="I1878" s="1" t="s">
        <v>12</v>
      </c>
      <c r="J1878" s="1" t="s">
        <v>11</v>
      </c>
      <c r="K1878" s="1">
        <v>3526691</v>
      </c>
      <c r="L1878" s="1">
        <v>1987</v>
      </c>
      <c r="M1878" s="1">
        <v>20307536</v>
      </c>
      <c r="N1878" s="1">
        <v>41237</v>
      </c>
    </row>
    <row r="1879" spans="1:14">
      <c r="A1879" s="12">
        <v>84099113</v>
      </c>
      <c r="B1879" s="1" t="s">
        <v>11171</v>
      </c>
      <c r="C1879" s="12">
        <v>840991</v>
      </c>
      <c r="D1879" s="1" t="s">
        <v>5906</v>
      </c>
      <c r="E1879" s="12">
        <v>8409</v>
      </c>
      <c r="F1879" s="1" t="s">
        <v>2582</v>
      </c>
      <c r="G1879" s="12">
        <v>84</v>
      </c>
      <c r="H1879" s="1" t="s">
        <v>28</v>
      </c>
      <c r="I1879" s="1" t="s">
        <v>27</v>
      </c>
      <c r="J1879" s="1" t="s">
        <v>26</v>
      </c>
      <c r="K1879" s="1">
        <v>3520422</v>
      </c>
      <c r="L1879" s="1">
        <v>74407</v>
      </c>
      <c r="M1879" s="1">
        <v>16772359</v>
      </c>
      <c r="N1879" s="1">
        <v>313956</v>
      </c>
    </row>
    <row r="1880" spans="1:14">
      <c r="A1880" s="12">
        <v>29335929</v>
      </c>
      <c r="B1880" s="1" t="s">
        <v>11589</v>
      </c>
      <c r="C1880" s="12">
        <v>293359</v>
      </c>
      <c r="D1880" s="1" t="s">
        <v>145</v>
      </c>
      <c r="E1880" s="12">
        <v>2933</v>
      </c>
      <c r="F1880" s="1" t="s">
        <v>67</v>
      </c>
      <c r="G1880" s="12">
        <v>29</v>
      </c>
      <c r="H1880" s="1" t="s">
        <v>13</v>
      </c>
      <c r="I1880" s="1" t="s">
        <v>12</v>
      </c>
      <c r="J1880" s="1" t="s">
        <v>11</v>
      </c>
      <c r="K1880" s="1">
        <v>3519600</v>
      </c>
      <c r="L1880" s="1">
        <v>30000</v>
      </c>
      <c r="M1880" s="1">
        <v>129671254</v>
      </c>
      <c r="N1880" s="1">
        <v>648757</v>
      </c>
    </row>
    <row r="1881" spans="1:14">
      <c r="A1881" s="12">
        <v>30049064</v>
      </c>
      <c r="B1881" s="1" t="s">
        <v>4832</v>
      </c>
      <c r="C1881" s="12">
        <v>300490</v>
      </c>
      <c r="D1881" s="1" t="s">
        <v>741</v>
      </c>
      <c r="E1881" s="12">
        <v>3004</v>
      </c>
      <c r="F1881" s="1" t="s">
        <v>364</v>
      </c>
      <c r="G1881" s="12">
        <v>30</v>
      </c>
      <c r="H1881" s="1" t="s">
        <v>63</v>
      </c>
      <c r="I1881" s="1" t="s">
        <v>12</v>
      </c>
      <c r="J1881" s="1" t="s">
        <v>11</v>
      </c>
      <c r="K1881" s="1">
        <v>3513836</v>
      </c>
      <c r="L1881" s="1">
        <v>40112</v>
      </c>
      <c r="M1881" s="1">
        <v>1388192</v>
      </c>
      <c r="N1881" s="1">
        <v>16857</v>
      </c>
    </row>
    <row r="1882" spans="1:14">
      <c r="A1882" s="12">
        <v>90319090</v>
      </c>
      <c r="B1882" s="1" t="s">
        <v>10587</v>
      </c>
      <c r="C1882" s="12">
        <v>903190</v>
      </c>
      <c r="D1882" s="1" t="s">
        <v>6678</v>
      </c>
      <c r="E1882" s="12">
        <v>9031</v>
      </c>
      <c r="F1882" s="1" t="s">
        <v>836</v>
      </c>
      <c r="G1882" s="12">
        <v>90</v>
      </c>
      <c r="H1882" s="1" t="s">
        <v>512</v>
      </c>
      <c r="I1882" s="1" t="s">
        <v>49</v>
      </c>
      <c r="J1882" s="1" t="s">
        <v>48</v>
      </c>
      <c r="K1882" s="1">
        <v>3509246</v>
      </c>
      <c r="L1882" s="1">
        <v>16941</v>
      </c>
      <c r="M1882" s="1">
        <v>45451982</v>
      </c>
      <c r="N1882" s="1">
        <v>303888</v>
      </c>
    </row>
    <row r="1883" spans="1:14">
      <c r="A1883" s="12">
        <v>29052990</v>
      </c>
      <c r="B1883" s="1" t="s">
        <v>11381</v>
      </c>
      <c r="C1883" s="12">
        <v>290529</v>
      </c>
      <c r="D1883" s="1" t="s">
        <v>11380</v>
      </c>
      <c r="E1883" s="12">
        <v>2905</v>
      </c>
      <c r="F1883" s="1" t="s">
        <v>527</v>
      </c>
      <c r="G1883" s="12">
        <v>29</v>
      </c>
      <c r="H1883" s="1" t="s">
        <v>13</v>
      </c>
      <c r="I1883" s="1" t="s">
        <v>12</v>
      </c>
      <c r="J1883" s="1" t="s">
        <v>11</v>
      </c>
      <c r="K1883" s="1">
        <v>3506921</v>
      </c>
      <c r="L1883" s="1">
        <v>26735</v>
      </c>
      <c r="M1883" s="1">
        <v>8738763</v>
      </c>
      <c r="N1883" s="1">
        <v>405984</v>
      </c>
    </row>
    <row r="1884" spans="1:14">
      <c r="A1884" s="12">
        <v>84199040</v>
      </c>
      <c r="B1884" s="1" t="s">
        <v>9398</v>
      </c>
      <c r="C1884" s="12">
        <v>841990</v>
      </c>
      <c r="D1884" s="1" t="s">
        <v>3406</v>
      </c>
      <c r="E1884" s="12">
        <v>8419</v>
      </c>
      <c r="F1884" s="1" t="s">
        <v>2867</v>
      </c>
      <c r="G1884" s="12">
        <v>84</v>
      </c>
      <c r="H1884" s="1" t="s">
        <v>28</v>
      </c>
      <c r="I1884" s="1" t="s">
        <v>27</v>
      </c>
      <c r="J1884" s="1" t="s">
        <v>26</v>
      </c>
      <c r="K1884" s="1">
        <v>3505517</v>
      </c>
      <c r="L1884" s="1">
        <v>144426</v>
      </c>
      <c r="M1884" s="1">
        <v>14072626</v>
      </c>
      <c r="N1884" s="1">
        <v>891491</v>
      </c>
    </row>
    <row r="1885" spans="1:14">
      <c r="A1885" s="13" t="s">
        <v>15589</v>
      </c>
      <c r="B1885" s="1" t="s">
        <v>15588</v>
      </c>
      <c r="C1885" s="13" t="s">
        <v>6690</v>
      </c>
      <c r="D1885" s="1" t="s">
        <v>6689</v>
      </c>
      <c r="E1885" s="13" t="s">
        <v>6688</v>
      </c>
      <c r="F1885" s="1" t="s">
        <v>6687</v>
      </c>
      <c r="G1885" s="13" t="s">
        <v>4162</v>
      </c>
      <c r="H1885" s="1" t="s">
        <v>4161</v>
      </c>
      <c r="I1885" s="1" t="s">
        <v>204</v>
      </c>
      <c r="J1885" s="1" t="s">
        <v>203</v>
      </c>
      <c r="K1885" s="1">
        <v>3503543</v>
      </c>
      <c r="L1885" s="1">
        <v>851939</v>
      </c>
      <c r="M1885" s="1">
        <v>0</v>
      </c>
      <c r="N1885" s="1">
        <v>0</v>
      </c>
    </row>
    <row r="1886" spans="1:14">
      <c r="A1886" s="12">
        <v>76061190</v>
      </c>
      <c r="B1886" s="1" t="s">
        <v>6641</v>
      </c>
      <c r="C1886" s="12">
        <v>760611</v>
      </c>
      <c r="D1886" s="1" t="s">
        <v>5269</v>
      </c>
      <c r="E1886" s="12">
        <v>7606</v>
      </c>
      <c r="F1886" s="1" t="s">
        <v>2037</v>
      </c>
      <c r="G1886" s="12">
        <v>76</v>
      </c>
      <c r="H1886" s="1" t="s">
        <v>1262</v>
      </c>
      <c r="I1886" s="1" t="s">
        <v>107</v>
      </c>
      <c r="J1886" s="1" t="s">
        <v>106</v>
      </c>
      <c r="K1886" s="1">
        <v>3503075</v>
      </c>
      <c r="L1886" s="1">
        <v>751774</v>
      </c>
      <c r="M1886" s="1">
        <v>28709838</v>
      </c>
      <c r="N1886" s="1">
        <v>19003057</v>
      </c>
    </row>
    <row r="1887" spans="1:14">
      <c r="A1887" s="12">
        <v>84194020</v>
      </c>
      <c r="B1887" s="1" t="s">
        <v>10869</v>
      </c>
      <c r="C1887" s="12">
        <v>841940</v>
      </c>
      <c r="D1887" s="1" t="s">
        <v>8198</v>
      </c>
      <c r="E1887" s="12">
        <v>8419</v>
      </c>
      <c r="F1887" s="1" t="s">
        <v>2867</v>
      </c>
      <c r="G1887" s="12">
        <v>84</v>
      </c>
      <c r="H1887" s="1" t="s">
        <v>28</v>
      </c>
      <c r="I1887" s="1" t="s">
        <v>27</v>
      </c>
      <c r="J1887" s="1" t="s">
        <v>26</v>
      </c>
      <c r="K1887" s="1">
        <v>3499111</v>
      </c>
      <c r="L1887" s="1">
        <v>289901</v>
      </c>
      <c r="M1887" s="1">
        <v>4476479</v>
      </c>
      <c r="N1887" s="1">
        <v>200396</v>
      </c>
    </row>
    <row r="1888" spans="1:14">
      <c r="A1888" s="12">
        <v>69022010</v>
      </c>
      <c r="B1888" s="1" t="s">
        <v>8145</v>
      </c>
      <c r="C1888" s="12">
        <v>690220</v>
      </c>
      <c r="D1888" s="1" t="s">
        <v>3037</v>
      </c>
      <c r="E1888" s="12">
        <v>6902</v>
      </c>
      <c r="F1888" s="1" t="s">
        <v>2351</v>
      </c>
      <c r="G1888" s="12">
        <v>69</v>
      </c>
      <c r="H1888" s="1" t="s">
        <v>933</v>
      </c>
      <c r="I1888" s="1" t="s">
        <v>7</v>
      </c>
      <c r="J1888" s="1" t="s">
        <v>6</v>
      </c>
      <c r="K1888" s="1">
        <v>3492765</v>
      </c>
      <c r="L1888" s="1">
        <v>5569743</v>
      </c>
      <c r="M1888" s="1">
        <v>23981331</v>
      </c>
      <c r="N1888" s="1">
        <v>17880531</v>
      </c>
    </row>
    <row r="1889" spans="1:14">
      <c r="A1889" s="12">
        <v>82029100</v>
      </c>
      <c r="B1889" s="1" t="s">
        <v>10437</v>
      </c>
      <c r="C1889" s="12">
        <v>820291</v>
      </c>
      <c r="D1889" s="1" t="s">
        <v>10436</v>
      </c>
      <c r="E1889" s="12">
        <v>8202</v>
      </c>
      <c r="F1889" s="1" t="s">
        <v>769</v>
      </c>
      <c r="G1889" s="12">
        <v>82</v>
      </c>
      <c r="H1889" s="1" t="s">
        <v>768</v>
      </c>
      <c r="I1889" s="1" t="s">
        <v>107</v>
      </c>
      <c r="J1889" s="1" t="s">
        <v>106</v>
      </c>
      <c r="K1889" s="1">
        <v>3490847</v>
      </c>
      <c r="L1889" s="1">
        <v>141364</v>
      </c>
      <c r="M1889" s="1">
        <v>1012723</v>
      </c>
      <c r="N1889" s="1">
        <v>102083</v>
      </c>
    </row>
    <row r="1890" spans="1:14">
      <c r="A1890" s="13" t="s">
        <v>10787</v>
      </c>
      <c r="B1890" s="1" t="s">
        <v>10785</v>
      </c>
      <c r="C1890" s="13" t="s">
        <v>10786</v>
      </c>
      <c r="D1890" s="1" t="s">
        <v>10785</v>
      </c>
      <c r="E1890" s="13" t="s">
        <v>10784</v>
      </c>
      <c r="F1890" s="1" t="s">
        <v>10783</v>
      </c>
      <c r="G1890" s="13" t="s">
        <v>2054</v>
      </c>
      <c r="H1890" s="1" t="s">
        <v>2053</v>
      </c>
      <c r="I1890" s="1" t="s">
        <v>59</v>
      </c>
      <c r="J1890" s="1" t="s">
        <v>58</v>
      </c>
      <c r="K1890" s="1">
        <v>3481897</v>
      </c>
      <c r="L1890" s="1">
        <v>1203074</v>
      </c>
      <c r="M1890" s="1">
        <v>5234988</v>
      </c>
      <c r="N1890" s="1">
        <v>1077564</v>
      </c>
    </row>
    <row r="1891" spans="1:14">
      <c r="A1891" s="12">
        <v>84271019</v>
      </c>
      <c r="B1891" s="1" t="s">
        <v>6046</v>
      </c>
      <c r="C1891" s="12">
        <v>842710</v>
      </c>
      <c r="D1891" s="1" t="s">
        <v>6045</v>
      </c>
      <c r="E1891" s="12">
        <v>8427</v>
      </c>
      <c r="F1891" s="1" t="s">
        <v>6044</v>
      </c>
      <c r="G1891" s="12">
        <v>84</v>
      </c>
      <c r="H1891" s="1" t="s">
        <v>28</v>
      </c>
      <c r="I1891" s="1" t="s">
        <v>27</v>
      </c>
      <c r="J1891" s="1" t="s">
        <v>26</v>
      </c>
      <c r="K1891" s="1">
        <v>3473695</v>
      </c>
      <c r="L1891" s="1">
        <v>453634</v>
      </c>
      <c r="M1891" s="1">
        <v>203166375</v>
      </c>
      <c r="N1891" s="1">
        <v>39636068</v>
      </c>
    </row>
    <row r="1892" spans="1:14">
      <c r="A1892" s="12">
        <v>38021000</v>
      </c>
      <c r="B1892" s="1" t="s">
        <v>7274</v>
      </c>
      <c r="C1892" s="12">
        <v>380210</v>
      </c>
      <c r="D1892" s="1" t="s">
        <v>7274</v>
      </c>
      <c r="E1892" s="12">
        <v>3802</v>
      </c>
      <c r="F1892" s="1" t="s">
        <v>3635</v>
      </c>
      <c r="G1892" s="12">
        <v>38</v>
      </c>
      <c r="H1892" s="1" t="s">
        <v>244</v>
      </c>
      <c r="I1892" s="1" t="s">
        <v>12</v>
      </c>
      <c r="J1892" s="1" t="s">
        <v>11</v>
      </c>
      <c r="K1892" s="1">
        <v>3472354</v>
      </c>
      <c r="L1892" s="1">
        <v>2799181</v>
      </c>
      <c r="M1892" s="1">
        <v>32188502</v>
      </c>
      <c r="N1892" s="1">
        <v>9250225</v>
      </c>
    </row>
    <row r="1893" spans="1:14">
      <c r="A1893" s="12">
        <v>90283011</v>
      </c>
      <c r="B1893" s="1" t="s">
        <v>5989</v>
      </c>
      <c r="C1893" s="12">
        <v>902830</v>
      </c>
      <c r="D1893" s="1" t="s">
        <v>5056</v>
      </c>
      <c r="E1893" s="12">
        <v>9028</v>
      </c>
      <c r="F1893" s="1" t="s">
        <v>3311</v>
      </c>
      <c r="G1893" s="12">
        <v>90</v>
      </c>
      <c r="H1893" s="1" t="s">
        <v>512</v>
      </c>
      <c r="I1893" s="1" t="s">
        <v>49</v>
      </c>
      <c r="J1893" s="1" t="s">
        <v>48</v>
      </c>
      <c r="K1893" s="1">
        <v>3468904</v>
      </c>
      <c r="L1893" s="1">
        <v>121788</v>
      </c>
      <c r="M1893" s="1">
        <v>512098</v>
      </c>
      <c r="N1893" s="1">
        <v>12618</v>
      </c>
    </row>
    <row r="1894" spans="1:14">
      <c r="A1894" s="12">
        <v>44072200</v>
      </c>
      <c r="B1894" s="1" t="s">
        <v>11551</v>
      </c>
      <c r="C1894" s="12">
        <v>440722</v>
      </c>
      <c r="D1894" s="1" t="s">
        <v>11551</v>
      </c>
      <c r="E1894" s="12">
        <v>4407</v>
      </c>
      <c r="F1894" s="1" t="s">
        <v>2204</v>
      </c>
      <c r="G1894" s="12">
        <v>44</v>
      </c>
      <c r="H1894" s="1" t="s">
        <v>2121</v>
      </c>
      <c r="I1894" s="1" t="s">
        <v>1129</v>
      </c>
      <c r="J1894" s="1" t="s">
        <v>1128</v>
      </c>
      <c r="K1894" s="1">
        <v>3466625</v>
      </c>
      <c r="L1894" s="1">
        <v>2205023</v>
      </c>
      <c r="M1894" s="1">
        <v>1296040</v>
      </c>
      <c r="N1894" s="1">
        <v>149043</v>
      </c>
    </row>
    <row r="1895" spans="1:14">
      <c r="A1895" s="12">
        <v>10062010</v>
      </c>
      <c r="B1895" s="1" t="s">
        <v>7131</v>
      </c>
      <c r="C1895" s="12">
        <v>100620</v>
      </c>
      <c r="D1895" s="1" t="s">
        <v>7130</v>
      </c>
      <c r="E1895" s="12">
        <v>1006</v>
      </c>
      <c r="F1895" s="1" t="s">
        <v>1179</v>
      </c>
      <c r="G1895" s="12">
        <v>10</v>
      </c>
      <c r="H1895" s="1" t="s">
        <v>1178</v>
      </c>
      <c r="I1895" s="1" t="s">
        <v>59</v>
      </c>
      <c r="J1895" s="1" t="s">
        <v>58</v>
      </c>
      <c r="K1895" s="1">
        <v>3461965</v>
      </c>
      <c r="L1895" s="1">
        <v>4235812</v>
      </c>
      <c r="M1895" s="1">
        <v>469596</v>
      </c>
      <c r="N1895" s="1">
        <v>697792</v>
      </c>
    </row>
    <row r="1896" spans="1:14">
      <c r="A1896" s="12">
        <v>84773090</v>
      </c>
      <c r="B1896" s="1" t="s">
        <v>11547</v>
      </c>
      <c r="C1896" s="12">
        <v>847730</v>
      </c>
      <c r="D1896" s="1" t="s">
        <v>11546</v>
      </c>
      <c r="E1896" s="12">
        <v>8477</v>
      </c>
      <c r="F1896" s="1" t="s">
        <v>585</v>
      </c>
      <c r="G1896" s="12">
        <v>84</v>
      </c>
      <c r="H1896" s="1" t="s">
        <v>28</v>
      </c>
      <c r="I1896" s="1" t="s">
        <v>27</v>
      </c>
      <c r="J1896" s="1" t="s">
        <v>26</v>
      </c>
      <c r="K1896" s="1">
        <v>3458919</v>
      </c>
      <c r="L1896" s="1">
        <v>97921</v>
      </c>
      <c r="M1896" s="1">
        <v>29867201</v>
      </c>
      <c r="N1896" s="1">
        <v>1109774</v>
      </c>
    </row>
    <row r="1897" spans="1:14">
      <c r="A1897" s="12">
        <v>84143019</v>
      </c>
      <c r="B1897" s="1" t="s">
        <v>10550</v>
      </c>
      <c r="C1897" s="12">
        <v>841430</v>
      </c>
      <c r="D1897" s="1" t="s">
        <v>9482</v>
      </c>
      <c r="E1897" s="12">
        <v>8414</v>
      </c>
      <c r="F1897" s="1" t="s">
        <v>1529</v>
      </c>
      <c r="G1897" s="12">
        <v>84</v>
      </c>
      <c r="H1897" s="1" t="s">
        <v>28</v>
      </c>
      <c r="I1897" s="1" t="s">
        <v>27</v>
      </c>
      <c r="J1897" s="1" t="s">
        <v>26</v>
      </c>
      <c r="K1897" s="1">
        <v>3456519</v>
      </c>
      <c r="L1897" s="1">
        <v>215996</v>
      </c>
      <c r="M1897" s="1">
        <v>179160337</v>
      </c>
      <c r="N1897" s="1">
        <v>31978922</v>
      </c>
    </row>
    <row r="1898" spans="1:14">
      <c r="A1898" s="12">
        <v>30021235</v>
      </c>
      <c r="B1898" s="1" t="s">
        <v>4077</v>
      </c>
      <c r="C1898" s="12">
        <v>300212</v>
      </c>
      <c r="D1898" s="1" t="s">
        <v>1704</v>
      </c>
      <c r="E1898" s="12">
        <v>3002</v>
      </c>
      <c r="F1898" s="1" t="s">
        <v>919</v>
      </c>
      <c r="G1898" s="12">
        <v>30</v>
      </c>
      <c r="H1898" s="1" t="s">
        <v>63</v>
      </c>
      <c r="I1898" s="1" t="s">
        <v>12</v>
      </c>
      <c r="J1898" s="1" t="s">
        <v>11</v>
      </c>
      <c r="K1898" s="1">
        <v>3454360</v>
      </c>
      <c r="L1898" s="1">
        <v>2625</v>
      </c>
      <c r="M1898" s="1">
        <v>247597572</v>
      </c>
      <c r="N1898" s="1">
        <v>196083</v>
      </c>
    </row>
    <row r="1899" spans="1:14">
      <c r="A1899" s="12">
        <v>38086210</v>
      </c>
      <c r="B1899" s="1" t="s">
        <v>15587</v>
      </c>
      <c r="C1899" s="12">
        <v>380862</v>
      </c>
      <c r="D1899" s="1" t="s">
        <v>10801</v>
      </c>
      <c r="E1899" s="12">
        <v>3808</v>
      </c>
      <c r="F1899" s="1" t="s">
        <v>288</v>
      </c>
      <c r="G1899" s="12">
        <v>38</v>
      </c>
      <c r="H1899" s="1" t="s">
        <v>244</v>
      </c>
      <c r="I1899" s="1" t="s">
        <v>12</v>
      </c>
      <c r="J1899" s="1" t="s">
        <v>11</v>
      </c>
      <c r="K1899" s="1">
        <v>3451802</v>
      </c>
      <c r="L1899" s="1">
        <v>235448</v>
      </c>
      <c r="M1899" s="1">
        <v>6073467</v>
      </c>
      <c r="N1899" s="1">
        <v>1573077</v>
      </c>
    </row>
    <row r="1900" spans="1:14">
      <c r="A1900" s="12">
        <v>54011011</v>
      </c>
      <c r="B1900" s="1" t="s">
        <v>9410</v>
      </c>
      <c r="C1900" s="12">
        <v>540110</v>
      </c>
      <c r="D1900" s="1" t="s">
        <v>3219</v>
      </c>
      <c r="E1900" s="12">
        <v>5401</v>
      </c>
      <c r="F1900" s="1" t="s">
        <v>523</v>
      </c>
      <c r="G1900" s="12">
        <v>54</v>
      </c>
      <c r="H1900" s="1" t="s">
        <v>355</v>
      </c>
      <c r="I1900" s="1" t="s">
        <v>2</v>
      </c>
      <c r="J1900" s="1" t="s">
        <v>1</v>
      </c>
      <c r="K1900" s="1">
        <v>3446553</v>
      </c>
      <c r="L1900" s="1">
        <v>284912</v>
      </c>
      <c r="M1900" s="1">
        <v>1542217</v>
      </c>
      <c r="N1900" s="1">
        <v>571136</v>
      </c>
    </row>
    <row r="1901" spans="1:14">
      <c r="A1901" s="12">
        <v>84717010</v>
      </c>
      <c r="B1901" s="1" t="s">
        <v>11283</v>
      </c>
      <c r="C1901" s="12">
        <v>847170</v>
      </c>
      <c r="D1901" s="1" t="s">
        <v>7759</v>
      </c>
      <c r="E1901" s="12">
        <v>8471</v>
      </c>
      <c r="F1901" s="1" t="s">
        <v>1897</v>
      </c>
      <c r="G1901" s="12">
        <v>84</v>
      </c>
      <c r="H1901" s="1" t="s">
        <v>28</v>
      </c>
      <c r="I1901" s="1" t="s">
        <v>27</v>
      </c>
      <c r="J1901" s="1" t="s">
        <v>26</v>
      </c>
      <c r="K1901" s="1">
        <v>3444927</v>
      </c>
      <c r="L1901" s="1">
        <v>17339</v>
      </c>
      <c r="M1901" s="1">
        <v>104286347</v>
      </c>
      <c r="N1901" s="1">
        <v>571124</v>
      </c>
    </row>
    <row r="1902" spans="1:14">
      <c r="A1902" s="12">
        <v>85311090</v>
      </c>
      <c r="B1902" s="1" t="s">
        <v>9680</v>
      </c>
      <c r="C1902" s="12">
        <v>853110</v>
      </c>
      <c r="D1902" s="1" t="s">
        <v>9564</v>
      </c>
      <c r="E1902" s="12">
        <v>8531</v>
      </c>
      <c r="F1902" s="1" t="s">
        <v>9563</v>
      </c>
      <c r="G1902" s="12">
        <v>85</v>
      </c>
      <c r="H1902" s="1" t="s">
        <v>102</v>
      </c>
      <c r="I1902" s="1" t="s">
        <v>27</v>
      </c>
      <c r="J1902" s="1" t="s">
        <v>26</v>
      </c>
      <c r="K1902" s="1">
        <v>3443983</v>
      </c>
      <c r="L1902" s="1">
        <v>43978</v>
      </c>
      <c r="M1902" s="1">
        <v>18024165</v>
      </c>
      <c r="N1902" s="1">
        <v>214349</v>
      </c>
    </row>
    <row r="1903" spans="1:14">
      <c r="A1903" s="12">
        <v>39072999</v>
      </c>
      <c r="B1903" s="1" t="s">
        <v>8543</v>
      </c>
      <c r="C1903" s="12">
        <v>390729</v>
      </c>
      <c r="D1903" s="1" t="s">
        <v>776</v>
      </c>
      <c r="E1903" s="12">
        <v>3907</v>
      </c>
      <c r="F1903" s="1" t="s">
        <v>775</v>
      </c>
      <c r="G1903" s="12">
        <v>39</v>
      </c>
      <c r="H1903" s="1" t="s">
        <v>38</v>
      </c>
      <c r="I1903" s="1" t="s">
        <v>37</v>
      </c>
      <c r="J1903" s="1" t="s">
        <v>36</v>
      </c>
      <c r="K1903" s="1">
        <v>3437648</v>
      </c>
      <c r="L1903" s="1">
        <v>911445</v>
      </c>
      <c r="M1903" s="1">
        <v>25579052</v>
      </c>
      <c r="N1903" s="1">
        <v>9593353</v>
      </c>
    </row>
    <row r="1904" spans="1:14">
      <c r="A1904" s="12">
        <v>29159022</v>
      </c>
      <c r="B1904" s="1" t="s">
        <v>3746</v>
      </c>
      <c r="C1904" s="12">
        <v>291590</v>
      </c>
      <c r="D1904" s="1" t="s">
        <v>1466</v>
      </c>
      <c r="E1904" s="12">
        <v>2915</v>
      </c>
      <c r="F1904" s="1" t="s">
        <v>346</v>
      </c>
      <c r="G1904" s="12">
        <v>29</v>
      </c>
      <c r="H1904" s="1" t="s">
        <v>13</v>
      </c>
      <c r="I1904" s="1" t="s">
        <v>12</v>
      </c>
      <c r="J1904" s="1" t="s">
        <v>11</v>
      </c>
      <c r="K1904" s="1">
        <v>3433487</v>
      </c>
      <c r="L1904" s="1">
        <v>214452</v>
      </c>
      <c r="M1904" s="1">
        <v>3129627</v>
      </c>
      <c r="N1904" s="1">
        <v>239651</v>
      </c>
    </row>
    <row r="1905" spans="1:14">
      <c r="A1905" s="12">
        <v>39229000</v>
      </c>
      <c r="B1905" s="1" t="s">
        <v>10551</v>
      </c>
      <c r="C1905" s="12">
        <v>392290</v>
      </c>
      <c r="D1905" s="1" t="s">
        <v>10551</v>
      </c>
      <c r="E1905" s="12">
        <v>3922</v>
      </c>
      <c r="F1905" s="1" t="s">
        <v>7543</v>
      </c>
      <c r="G1905" s="12">
        <v>39</v>
      </c>
      <c r="H1905" s="1" t="s">
        <v>38</v>
      </c>
      <c r="I1905" s="1" t="s">
        <v>37</v>
      </c>
      <c r="J1905" s="1" t="s">
        <v>36</v>
      </c>
      <c r="K1905" s="1">
        <v>3411300</v>
      </c>
      <c r="L1905" s="1">
        <v>455010</v>
      </c>
      <c r="M1905" s="1">
        <v>8127314</v>
      </c>
      <c r="N1905" s="1">
        <v>1085344</v>
      </c>
    </row>
    <row r="1906" spans="1:14">
      <c r="A1906" s="12">
        <v>84253910</v>
      </c>
      <c r="B1906" s="1" t="s">
        <v>7887</v>
      </c>
      <c r="C1906" s="12">
        <v>842539</v>
      </c>
      <c r="D1906" s="1" t="s">
        <v>6376</v>
      </c>
      <c r="E1906" s="12">
        <v>8425</v>
      </c>
      <c r="F1906" s="1" t="s">
        <v>3079</v>
      </c>
      <c r="G1906" s="12">
        <v>84</v>
      </c>
      <c r="H1906" s="1" t="s">
        <v>28</v>
      </c>
      <c r="I1906" s="1" t="s">
        <v>27</v>
      </c>
      <c r="J1906" s="1" t="s">
        <v>26</v>
      </c>
      <c r="K1906" s="1">
        <v>3409394</v>
      </c>
      <c r="L1906" s="1">
        <v>91613</v>
      </c>
      <c r="M1906" s="1">
        <v>20118154</v>
      </c>
      <c r="N1906" s="1">
        <v>1769988</v>
      </c>
    </row>
    <row r="1907" spans="1:14">
      <c r="A1907" s="12">
        <v>48195000</v>
      </c>
      <c r="B1907" s="1" t="s">
        <v>10246</v>
      </c>
      <c r="C1907" s="12">
        <v>481950</v>
      </c>
      <c r="D1907" s="1" t="s">
        <v>10245</v>
      </c>
      <c r="E1907" s="12">
        <v>4819</v>
      </c>
      <c r="F1907" s="1" t="s">
        <v>1009</v>
      </c>
      <c r="G1907" s="12">
        <v>48</v>
      </c>
      <c r="H1907" s="1" t="s">
        <v>19</v>
      </c>
      <c r="I1907" s="1" t="s">
        <v>18</v>
      </c>
      <c r="J1907" s="1" t="s">
        <v>17</v>
      </c>
      <c r="K1907" s="1">
        <v>3407347</v>
      </c>
      <c r="L1907" s="1">
        <v>1313068</v>
      </c>
      <c r="M1907" s="1">
        <v>8101019</v>
      </c>
      <c r="N1907" s="1">
        <v>2852990</v>
      </c>
    </row>
    <row r="1908" spans="1:14">
      <c r="A1908" s="12">
        <v>85441919</v>
      </c>
      <c r="B1908" s="1" t="s">
        <v>11079</v>
      </c>
      <c r="C1908" s="12">
        <v>854419</v>
      </c>
      <c r="D1908" s="1" t="s">
        <v>7006</v>
      </c>
      <c r="E1908" s="12">
        <v>8544</v>
      </c>
      <c r="F1908" s="1" t="s">
        <v>1658</v>
      </c>
      <c r="G1908" s="12">
        <v>85</v>
      </c>
      <c r="H1908" s="1" t="s">
        <v>102</v>
      </c>
      <c r="I1908" s="1" t="s">
        <v>27</v>
      </c>
      <c r="J1908" s="1" t="s">
        <v>26</v>
      </c>
      <c r="K1908" s="1">
        <v>3406794</v>
      </c>
      <c r="L1908" s="1">
        <v>514552</v>
      </c>
      <c r="M1908" s="1">
        <v>23341987</v>
      </c>
      <c r="N1908" s="1">
        <v>6035700</v>
      </c>
    </row>
    <row r="1909" spans="1:14">
      <c r="A1909" s="12">
        <v>87082992</v>
      </c>
      <c r="B1909" s="1" t="s">
        <v>8583</v>
      </c>
      <c r="C1909" s="12">
        <v>870829</v>
      </c>
      <c r="D1909" s="1" t="s">
        <v>3641</v>
      </c>
      <c r="E1909" s="12">
        <v>8708</v>
      </c>
      <c r="F1909" s="1" t="s">
        <v>3640</v>
      </c>
      <c r="G1909" s="12">
        <v>87</v>
      </c>
      <c r="H1909" s="1" t="s">
        <v>633</v>
      </c>
      <c r="I1909" s="1" t="s">
        <v>272</v>
      </c>
      <c r="J1909" s="1" t="s">
        <v>271</v>
      </c>
      <c r="K1909" s="1">
        <v>3402939</v>
      </c>
      <c r="L1909" s="1">
        <v>188915</v>
      </c>
      <c r="M1909" s="1">
        <v>16842898</v>
      </c>
      <c r="N1909" s="1">
        <v>1074665</v>
      </c>
    </row>
    <row r="1910" spans="1:14">
      <c r="A1910" s="12">
        <v>69041000</v>
      </c>
      <c r="B1910" s="1" t="s">
        <v>5547</v>
      </c>
      <c r="C1910" s="12">
        <v>690410</v>
      </c>
      <c r="D1910" s="1" t="s">
        <v>5546</v>
      </c>
      <c r="E1910" s="12">
        <v>6904</v>
      </c>
      <c r="F1910" s="1" t="s">
        <v>5545</v>
      </c>
      <c r="G1910" s="12">
        <v>69</v>
      </c>
      <c r="H1910" s="1" t="s">
        <v>933</v>
      </c>
      <c r="I1910" s="1" t="s">
        <v>7</v>
      </c>
      <c r="J1910" s="1" t="s">
        <v>6</v>
      </c>
      <c r="K1910" s="1">
        <v>3402836</v>
      </c>
      <c r="L1910" s="1">
        <v>53636818</v>
      </c>
      <c r="M1910" s="1">
        <v>1283698</v>
      </c>
      <c r="N1910" s="1">
        <v>27489005</v>
      </c>
    </row>
    <row r="1911" spans="1:14">
      <c r="A1911" s="12">
        <v>30049043</v>
      </c>
      <c r="B1911" s="1" t="s">
        <v>4415</v>
      </c>
      <c r="C1911" s="12">
        <v>300490</v>
      </c>
      <c r="D1911" s="1" t="s">
        <v>741</v>
      </c>
      <c r="E1911" s="12">
        <v>3004</v>
      </c>
      <c r="F1911" s="1" t="s">
        <v>364</v>
      </c>
      <c r="G1911" s="12">
        <v>30</v>
      </c>
      <c r="H1911" s="1" t="s">
        <v>63</v>
      </c>
      <c r="I1911" s="1" t="s">
        <v>12</v>
      </c>
      <c r="J1911" s="1" t="s">
        <v>11</v>
      </c>
      <c r="K1911" s="1">
        <v>3398034</v>
      </c>
      <c r="L1911" s="1">
        <v>88421</v>
      </c>
      <c r="M1911" s="1">
        <v>782541</v>
      </c>
      <c r="N1911" s="1">
        <v>30596</v>
      </c>
    </row>
    <row r="1912" spans="1:14">
      <c r="A1912" s="12">
        <v>84672992</v>
      </c>
      <c r="B1912" s="1" t="s">
        <v>6354</v>
      </c>
      <c r="C1912" s="12">
        <v>846729</v>
      </c>
      <c r="D1912" s="1" t="s">
        <v>501</v>
      </c>
      <c r="E1912" s="12">
        <v>8467</v>
      </c>
      <c r="F1912" s="1" t="s">
        <v>500</v>
      </c>
      <c r="G1912" s="12">
        <v>84</v>
      </c>
      <c r="H1912" s="1" t="s">
        <v>28</v>
      </c>
      <c r="I1912" s="1" t="s">
        <v>27</v>
      </c>
      <c r="J1912" s="1" t="s">
        <v>26</v>
      </c>
      <c r="K1912" s="1">
        <v>3393156</v>
      </c>
      <c r="L1912" s="1">
        <v>110408</v>
      </c>
      <c r="M1912" s="1">
        <v>101485605</v>
      </c>
      <c r="N1912" s="1">
        <v>12008380</v>
      </c>
    </row>
    <row r="1913" spans="1:14">
      <c r="A1913" s="12">
        <v>44032200</v>
      </c>
      <c r="B1913" s="1" t="s">
        <v>15586</v>
      </c>
      <c r="C1913" s="12">
        <v>440322</v>
      </c>
      <c r="D1913" s="1" t="s">
        <v>15586</v>
      </c>
      <c r="E1913" s="12">
        <v>4403</v>
      </c>
      <c r="F1913" s="1" t="s">
        <v>9359</v>
      </c>
      <c r="G1913" s="12">
        <v>44</v>
      </c>
      <c r="H1913" s="1" t="s">
        <v>2121</v>
      </c>
      <c r="I1913" s="1" t="s">
        <v>1129</v>
      </c>
      <c r="J1913" s="1" t="s">
        <v>1128</v>
      </c>
      <c r="K1913" s="1">
        <v>3390543</v>
      </c>
      <c r="L1913" s="1">
        <v>44916459</v>
      </c>
      <c r="M1913" s="1">
        <v>0</v>
      </c>
      <c r="N1913" s="1">
        <v>0</v>
      </c>
    </row>
    <row r="1914" spans="1:14">
      <c r="A1914" s="12">
        <v>94011090</v>
      </c>
      <c r="B1914" s="1" t="s">
        <v>11523</v>
      </c>
      <c r="C1914" s="12">
        <v>940110</v>
      </c>
      <c r="D1914" s="1" t="s">
        <v>11522</v>
      </c>
      <c r="E1914" s="12">
        <v>9401</v>
      </c>
      <c r="F1914" s="1" t="s">
        <v>1915</v>
      </c>
      <c r="G1914" s="12">
        <v>94</v>
      </c>
      <c r="H1914" s="1" t="s">
        <v>259</v>
      </c>
      <c r="I1914" s="1" t="s">
        <v>127</v>
      </c>
      <c r="J1914" s="1" t="s">
        <v>126</v>
      </c>
      <c r="K1914" s="1">
        <v>3388677</v>
      </c>
      <c r="L1914" s="1">
        <v>4694</v>
      </c>
      <c r="M1914" s="1">
        <v>63450490</v>
      </c>
      <c r="N1914" s="1">
        <v>197172</v>
      </c>
    </row>
    <row r="1915" spans="1:14">
      <c r="A1915" s="12">
        <v>60053800</v>
      </c>
      <c r="B1915" s="1" t="s">
        <v>9921</v>
      </c>
      <c r="C1915" s="12">
        <v>600538</v>
      </c>
      <c r="D1915" s="1" t="s">
        <v>9921</v>
      </c>
      <c r="E1915" s="12">
        <v>6005</v>
      </c>
      <c r="F1915" s="1" t="s">
        <v>162</v>
      </c>
      <c r="G1915" s="12">
        <v>60</v>
      </c>
      <c r="H1915" s="1" t="s">
        <v>161</v>
      </c>
      <c r="I1915" s="1" t="s">
        <v>2</v>
      </c>
      <c r="J1915" s="1" t="s">
        <v>1</v>
      </c>
      <c r="K1915" s="1">
        <v>3375404</v>
      </c>
      <c r="L1915" s="1">
        <v>331481</v>
      </c>
      <c r="M1915" s="1">
        <v>2020656</v>
      </c>
      <c r="N1915" s="1">
        <v>444999</v>
      </c>
    </row>
    <row r="1916" spans="1:14">
      <c r="A1916" s="12">
        <v>34060000</v>
      </c>
      <c r="B1916" s="1" t="s">
        <v>8767</v>
      </c>
      <c r="C1916" s="12">
        <v>340600</v>
      </c>
      <c r="D1916" s="1" t="s">
        <v>8767</v>
      </c>
      <c r="E1916" s="12">
        <v>3406</v>
      </c>
      <c r="F1916" s="1" t="s">
        <v>8766</v>
      </c>
      <c r="G1916" s="12">
        <v>34</v>
      </c>
      <c r="H1916" s="1" t="s">
        <v>519</v>
      </c>
      <c r="I1916" s="1" t="s">
        <v>12</v>
      </c>
      <c r="J1916" s="1" t="s">
        <v>11</v>
      </c>
      <c r="K1916" s="1">
        <v>3371758</v>
      </c>
      <c r="L1916" s="1">
        <v>1050984</v>
      </c>
      <c r="M1916" s="1">
        <v>5054362</v>
      </c>
      <c r="N1916" s="1">
        <v>1276577</v>
      </c>
    </row>
    <row r="1917" spans="1:14">
      <c r="A1917" s="12">
        <v>90329010</v>
      </c>
      <c r="B1917" s="1" t="s">
        <v>11098</v>
      </c>
      <c r="C1917" s="12">
        <v>903290</v>
      </c>
      <c r="D1917" s="1" t="s">
        <v>6440</v>
      </c>
      <c r="E1917" s="12">
        <v>9032</v>
      </c>
      <c r="F1917" s="1" t="s">
        <v>4659</v>
      </c>
      <c r="G1917" s="12">
        <v>90</v>
      </c>
      <c r="H1917" s="1" t="s">
        <v>512</v>
      </c>
      <c r="I1917" s="1" t="s">
        <v>49</v>
      </c>
      <c r="J1917" s="1" t="s">
        <v>48</v>
      </c>
      <c r="K1917" s="1">
        <v>3371281</v>
      </c>
      <c r="L1917" s="1">
        <v>534838</v>
      </c>
      <c r="M1917" s="1">
        <v>24522999</v>
      </c>
      <c r="N1917" s="1">
        <v>90927</v>
      </c>
    </row>
    <row r="1918" spans="1:14">
      <c r="A1918" s="12">
        <v>84091000</v>
      </c>
      <c r="B1918" s="1" t="s">
        <v>11433</v>
      </c>
      <c r="C1918" s="12">
        <v>840910</v>
      </c>
      <c r="D1918" s="1" t="s">
        <v>11433</v>
      </c>
      <c r="E1918" s="12">
        <v>8409</v>
      </c>
      <c r="F1918" s="1" t="s">
        <v>2582</v>
      </c>
      <c r="G1918" s="12">
        <v>84</v>
      </c>
      <c r="H1918" s="1" t="s">
        <v>28</v>
      </c>
      <c r="I1918" s="1" t="s">
        <v>27</v>
      </c>
      <c r="J1918" s="1" t="s">
        <v>26</v>
      </c>
      <c r="K1918" s="1">
        <v>3367281</v>
      </c>
      <c r="L1918" s="1">
        <v>17231</v>
      </c>
      <c r="M1918" s="1">
        <v>20637281</v>
      </c>
      <c r="N1918" s="1">
        <v>43673</v>
      </c>
    </row>
    <row r="1919" spans="1:14">
      <c r="A1919" s="12">
        <v>84719090</v>
      </c>
      <c r="B1919" s="1" t="s">
        <v>10109</v>
      </c>
      <c r="C1919" s="12">
        <v>847190</v>
      </c>
      <c r="D1919" s="1" t="s">
        <v>9001</v>
      </c>
      <c r="E1919" s="12">
        <v>8471</v>
      </c>
      <c r="F1919" s="1" t="s">
        <v>1897</v>
      </c>
      <c r="G1919" s="12">
        <v>84</v>
      </c>
      <c r="H1919" s="1" t="s">
        <v>28</v>
      </c>
      <c r="I1919" s="1" t="s">
        <v>27</v>
      </c>
      <c r="J1919" s="1" t="s">
        <v>26</v>
      </c>
      <c r="K1919" s="1">
        <v>3366629</v>
      </c>
      <c r="L1919" s="1">
        <v>53081</v>
      </c>
      <c r="M1919" s="1">
        <v>37966201</v>
      </c>
      <c r="N1919" s="1">
        <v>111294</v>
      </c>
    </row>
    <row r="1920" spans="1:14">
      <c r="A1920" s="12">
        <v>27111300</v>
      </c>
      <c r="B1920" s="1" t="s">
        <v>4154</v>
      </c>
      <c r="C1920" s="12">
        <v>271113</v>
      </c>
      <c r="D1920" s="1" t="s">
        <v>4153</v>
      </c>
      <c r="E1920" s="12">
        <v>2711</v>
      </c>
      <c r="F1920" s="1" t="s">
        <v>1718</v>
      </c>
      <c r="G1920" s="12">
        <v>27</v>
      </c>
      <c r="H1920" s="1" t="s">
        <v>486</v>
      </c>
      <c r="I1920" s="1" t="s">
        <v>225</v>
      </c>
      <c r="J1920" s="1" t="s">
        <v>224</v>
      </c>
      <c r="K1920" s="1">
        <v>3361334</v>
      </c>
      <c r="L1920" s="1">
        <v>10434915</v>
      </c>
      <c r="M1920" s="1">
        <v>207952584</v>
      </c>
      <c r="N1920" s="1">
        <v>410713678</v>
      </c>
    </row>
    <row r="1921" spans="1:14">
      <c r="A1921" s="12">
        <v>38210000</v>
      </c>
      <c r="B1921" s="1" t="s">
        <v>9965</v>
      </c>
      <c r="C1921" s="12">
        <v>382100</v>
      </c>
      <c r="D1921" s="1" t="s">
        <v>9966</v>
      </c>
      <c r="E1921" s="12">
        <v>3821</v>
      </c>
      <c r="F1921" s="1" t="s">
        <v>9965</v>
      </c>
      <c r="G1921" s="12">
        <v>38</v>
      </c>
      <c r="H1921" s="1" t="s">
        <v>244</v>
      </c>
      <c r="I1921" s="1" t="s">
        <v>12</v>
      </c>
      <c r="J1921" s="1" t="s">
        <v>11</v>
      </c>
      <c r="K1921" s="1">
        <v>3356818</v>
      </c>
      <c r="L1921" s="1">
        <v>558006</v>
      </c>
      <c r="M1921" s="1">
        <v>51577126</v>
      </c>
      <c r="N1921" s="1">
        <v>1673301</v>
      </c>
    </row>
    <row r="1922" spans="1:14">
      <c r="A1922" s="12">
        <v>71159000</v>
      </c>
      <c r="B1922" s="1" t="s">
        <v>8765</v>
      </c>
      <c r="C1922" s="12">
        <v>711590</v>
      </c>
      <c r="D1922" s="1" t="s">
        <v>6488</v>
      </c>
      <c r="E1922" s="12">
        <v>7115</v>
      </c>
      <c r="F1922" s="1" t="s">
        <v>6488</v>
      </c>
      <c r="G1922" s="12">
        <v>71</v>
      </c>
      <c r="H1922" s="1" t="s">
        <v>200</v>
      </c>
      <c r="I1922" s="1" t="s">
        <v>199</v>
      </c>
      <c r="J1922" s="1" t="s">
        <v>198</v>
      </c>
      <c r="K1922" s="1">
        <v>3354995</v>
      </c>
      <c r="L1922" s="1">
        <v>1445</v>
      </c>
      <c r="M1922" s="1">
        <v>768912</v>
      </c>
      <c r="N1922" s="1">
        <v>8915</v>
      </c>
    </row>
    <row r="1923" spans="1:14">
      <c r="A1923" s="12">
        <v>84714100</v>
      </c>
      <c r="B1923" s="1" t="s">
        <v>10834</v>
      </c>
      <c r="C1923" s="12">
        <v>847141</v>
      </c>
      <c r="D1923" s="1" t="s">
        <v>10833</v>
      </c>
      <c r="E1923" s="12">
        <v>8471</v>
      </c>
      <c r="F1923" s="1" t="s">
        <v>1897</v>
      </c>
      <c r="G1923" s="12">
        <v>84</v>
      </c>
      <c r="H1923" s="1" t="s">
        <v>28</v>
      </c>
      <c r="I1923" s="1" t="s">
        <v>27</v>
      </c>
      <c r="J1923" s="1" t="s">
        <v>26</v>
      </c>
      <c r="K1923" s="1">
        <v>3354744</v>
      </c>
      <c r="L1923" s="1">
        <v>4136</v>
      </c>
      <c r="M1923" s="1">
        <v>35104194</v>
      </c>
      <c r="N1923" s="1">
        <v>204262</v>
      </c>
    </row>
    <row r="1924" spans="1:14">
      <c r="A1924" s="12">
        <v>84559000</v>
      </c>
      <c r="B1924" s="1" t="s">
        <v>11349</v>
      </c>
      <c r="C1924" s="12">
        <v>845590</v>
      </c>
      <c r="D1924" s="1" t="s">
        <v>11349</v>
      </c>
      <c r="E1924" s="12">
        <v>8455</v>
      </c>
      <c r="F1924" s="1" t="s">
        <v>2677</v>
      </c>
      <c r="G1924" s="12">
        <v>84</v>
      </c>
      <c r="H1924" s="1" t="s">
        <v>28</v>
      </c>
      <c r="I1924" s="1" t="s">
        <v>27</v>
      </c>
      <c r="J1924" s="1" t="s">
        <v>26</v>
      </c>
      <c r="K1924" s="1">
        <v>3352790</v>
      </c>
      <c r="L1924" s="1">
        <v>100166</v>
      </c>
      <c r="M1924" s="1">
        <v>24539453</v>
      </c>
      <c r="N1924" s="1">
        <v>1633417</v>
      </c>
    </row>
    <row r="1925" spans="1:14">
      <c r="A1925" s="12">
        <v>73069020</v>
      </c>
      <c r="B1925" s="1" t="s">
        <v>6539</v>
      </c>
      <c r="C1925" s="12">
        <v>730690</v>
      </c>
      <c r="D1925" s="1" t="s">
        <v>6538</v>
      </c>
      <c r="E1925" s="12">
        <v>7306</v>
      </c>
      <c r="F1925" s="1" t="s">
        <v>2336</v>
      </c>
      <c r="G1925" s="12">
        <v>73</v>
      </c>
      <c r="H1925" s="1" t="s">
        <v>108</v>
      </c>
      <c r="I1925" s="1" t="s">
        <v>107</v>
      </c>
      <c r="J1925" s="1" t="s">
        <v>106</v>
      </c>
      <c r="K1925" s="1">
        <v>3351016</v>
      </c>
      <c r="L1925" s="1">
        <v>340445</v>
      </c>
      <c r="M1925" s="1">
        <v>9989365</v>
      </c>
      <c r="N1925" s="1">
        <v>336267</v>
      </c>
    </row>
    <row r="1926" spans="1:14">
      <c r="A1926" s="12">
        <v>27075010</v>
      </c>
      <c r="B1926" s="1" t="s">
        <v>11189</v>
      </c>
      <c r="C1926" s="12">
        <v>270750</v>
      </c>
      <c r="D1926" s="1" t="s">
        <v>11188</v>
      </c>
      <c r="E1926" s="12">
        <v>2707</v>
      </c>
      <c r="F1926" s="1" t="s">
        <v>1377</v>
      </c>
      <c r="G1926" s="12">
        <v>27</v>
      </c>
      <c r="H1926" s="1" t="s">
        <v>486</v>
      </c>
      <c r="I1926" s="1" t="s">
        <v>225</v>
      </c>
      <c r="J1926" s="1" t="s">
        <v>224</v>
      </c>
      <c r="K1926" s="1">
        <v>3344454</v>
      </c>
      <c r="L1926" s="1">
        <v>4725155</v>
      </c>
      <c r="M1926" s="1">
        <v>15220143</v>
      </c>
      <c r="N1926" s="1">
        <v>14132415</v>
      </c>
    </row>
    <row r="1927" spans="1:14">
      <c r="A1927" s="12">
        <v>85043111</v>
      </c>
      <c r="B1927" s="1" t="s">
        <v>10999</v>
      </c>
      <c r="C1927" s="12">
        <v>850431</v>
      </c>
      <c r="D1927" s="1" t="s">
        <v>496</v>
      </c>
      <c r="E1927" s="12">
        <v>8504</v>
      </c>
      <c r="F1927" s="1" t="s">
        <v>495</v>
      </c>
      <c r="G1927" s="12">
        <v>85</v>
      </c>
      <c r="H1927" s="1" t="s">
        <v>102</v>
      </c>
      <c r="I1927" s="1" t="s">
        <v>27</v>
      </c>
      <c r="J1927" s="1" t="s">
        <v>26</v>
      </c>
      <c r="K1927" s="1">
        <v>3339222</v>
      </c>
      <c r="L1927" s="1">
        <v>143868</v>
      </c>
      <c r="M1927" s="1">
        <v>17734104</v>
      </c>
      <c r="N1927" s="1">
        <v>3698048</v>
      </c>
    </row>
    <row r="1928" spans="1:14">
      <c r="A1928" s="12">
        <v>72025000</v>
      </c>
      <c r="B1928" s="1" t="s">
        <v>9475</v>
      </c>
      <c r="C1928" s="12">
        <v>720250</v>
      </c>
      <c r="D1928" s="1" t="s">
        <v>9474</v>
      </c>
      <c r="E1928" s="12">
        <v>7202</v>
      </c>
      <c r="F1928" s="1" t="s">
        <v>1624</v>
      </c>
      <c r="G1928" s="12">
        <v>72</v>
      </c>
      <c r="H1928" s="1" t="s">
        <v>436</v>
      </c>
      <c r="I1928" s="1" t="s">
        <v>107</v>
      </c>
      <c r="J1928" s="1" t="s">
        <v>106</v>
      </c>
      <c r="K1928" s="1">
        <v>3338291</v>
      </c>
      <c r="L1928" s="1">
        <v>2149000</v>
      </c>
      <c r="M1928" s="1">
        <v>1477644</v>
      </c>
      <c r="N1928" s="1">
        <v>863300</v>
      </c>
    </row>
    <row r="1929" spans="1:14">
      <c r="A1929" s="12">
        <v>85079020</v>
      </c>
      <c r="B1929" s="1" t="s">
        <v>5361</v>
      </c>
      <c r="C1929" s="12">
        <v>850790</v>
      </c>
      <c r="D1929" s="1" t="s">
        <v>3136</v>
      </c>
      <c r="E1929" s="12">
        <v>8507</v>
      </c>
      <c r="F1929" s="1" t="s">
        <v>1388</v>
      </c>
      <c r="G1929" s="12">
        <v>85</v>
      </c>
      <c r="H1929" s="1" t="s">
        <v>102</v>
      </c>
      <c r="I1929" s="1" t="s">
        <v>27</v>
      </c>
      <c r="J1929" s="1" t="s">
        <v>26</v>
      </c>
      <c r="K1929" s="1">
        <v>3335463</v>
      </c>
      <c r="L1929" s="1">
        <v>957653</v>
      </c>
      <c r="M1929" s="1">
        <v>3799600</v>
      </c>
      <c r="N1929" s="1">
        <v>622039</v>
      </c>
    </row>
    <row r="1930" spans="1:14">
      <c r="A1930" s="12">
        <v>90200090</v>
      </c>
      <c r="B1930" s="1" t="s">
        <v>11194</v>
      </c>
      <c r="C1930" s="12">
        <v>902000</v>
      </c>
      <c r="D1930" s="1" t="s">
        <v>8970</v>
      </c>
      <c r="E1930" s="12">
        <v>9020</v>
      </c>
      <c r="F1930" s="1" t="s">
        <v>8970</v>
      </c>
      <c r="G1930" s="12">
        <v>90</v>
      </c>
      <c r="H1930" s="1" t="s">
        <v>512</v>
      </c>
      <c r="I1930" s="1" t="s">
        <v>49</v>
      </c>
      <c r="J1930" s="1" t="s">
        <v>48</v>
      </c>
      <c r="K1930" s="1">
        <v>3333699</v>
      </c>
      <c r="L1930" s="1">
        <v>3927</v>
      </c>
      <c r="M1930" s="1">
        <v>20968215</v>
      </c>
      <c r="N1930" s="1">
        <v>161287</v>
      </c>
    </row>
    <row r="1931" spans="1:14">
      <c r="A1931" s="12">
        <v>39173300</v>
      </c>
      <c r="B1931" s="1" t="s">
        <v>7939</v>
      </c>
      <c r="C1931" s="12">
        <v>391733</v>
      </c>
      <c r="D1931" s="1" t="s">
        <v>7938</v>
      </c>
      <c r="E1931" s="12">
        <v>3917</v>
      </c>
      <c r="F1931" s="1" t="s">
        <v>2271</v>
      </c>
      <c r="G1931" s="12">
        <v>39</v>
      </c>
      <c r="H1931" s="1" t="s">
        <v>38</v>
      </c>
      <c r="I1931" s="1" t="s">
        <v>37</v>
      </c>
      <c r="J1931" s="1" t="s">
        <v>36</v>
      </c>
      <c r="K1931" s="1">
        <v>3330179</v>
      </c>
      <c r="L1931" s="1">
        <v>250809</v>
      </c>
      <c r="M1931" s="1">
        <v>15415708</v>
      </c>
      <c r="N1931" s="1">
        <v>1177520</v>
      </c>
    </row>
    <row r="1932" spans="1:14">
      <c r="A1932" s="12">
        <v>85168090</v>
      </c>
      <c r="B1932" s="1" t="s">
        <v>9731</v>
      </c>
      <c r="C1932" s="12">
        <v>851680</v>
      </c>
      <c r="D1932" s="1" t="s">
        <v>7723</v>
      </c>
      <c r="E1932" s="12">
        <v>8516</v>
      </c>
      <c r="F1932" s="1" t="s">
        <v>2361</v>
      </c>
      <c r="G1932" s="12">
        <v>85</v>
      </c>
      <c r="H1932" s="1" t="s">
        <v>102</v>
      </c>
      <c r="I1932" s="1" t="s">
        <v>27</v>
      </c>
      <c r="J1932" s="1" t="s">
        <v>26</v>
      </c>
      <c r="K1932" s="1">
        <v>3329129</v>
      </c>
      <c r="L1932" s="1">
        <v>143444</v>
      </c>
      <c r="M1932" s="1">
        <v>19019861</v>
      </c>
      <c r="N1932" s="1">
        <v>491098</v>
      </c>
    </row>
    <row r="1933" spans="1:14">
      <c r="A1933" s="13" t="s">
        <v>10979</v>
      </c>
      <c r="B1933" s="1" t="s">
        <v>10978</v>
      </c>
      <c r="C1933" s="13" t="s">
        <v>10977</v>
      </c>
      <c r="D1933" s="1" t="s">
        <v>10976</v>
      </c>
      <c r="E1933" s="13" t="s">
        <v>4480</v>
      </c>
      <c r="F1933" s="1" t="s">
        <v>4479</v>
      </c>
      <c r="G1933" s="13" t="s">
        <v>3835</v>
      </c>
      <c r="H1933" s="1" t="s">
        <v>3834</v>
      </c>
      <c r="I1933" s="1" t="s">
        <v>204</v>
      </c>
      <c r="J1933" s="1" t="s">
        <v>203</v>
      </c>
      <c r="K1933" s="1">
        <v>3324506</v>
      </c>
      <c r="L1933" s="1">
        <v>1588708</v>
      </c>
      <c r="M1933" s="1">
        <v>0</v>
      </c>
      <c r="N1933" s="1">
        <v>0</v>
      </c>
    </row>
    <row r="1934" spans="1:14">
      <c r="A1934" s="13" t="s">
        <v>9959</v>
      </c>
      <c r="B1934" s="1" t="s">
        <v>9958</v>
      </c>
      <c r="C1934" s="13" t="s">
        <v>4333</v>
      </c>
      <c r="D1934" s="1" t="s">
        <v>2083</v>
      </c>
      <c r="E1934" s="13" t="s">
        <v>2084</v>
      </c>
      <c r="F1934" s="1" t="s">
        <v>2083</v>
      </c>
      <c r="G1934" s="13" t="s">
        <v>2082</v>
      </c>
      <c r="H1934" s="1" t="s">
        <v>2081</v>
      </c>
      <c r="I1934" s="1" t="s">
        <v>59</v>
      </c>
      <c r="J1934" s="1" t="s">
        <v>58</v>
      </c>
      <c r="K1934" s="1">
        <v>3319417</v>
      </c>
      <c r="L1934" s="1">
        <v>911372</v>
      </c>
      <c r="M1934" s="1">
        <v>0</v>
      </c>
      <c r="N1934" s="1">
        <v>0</v>
      </c>
    </row>
    <row r="1935" spans="1:14">
      <c r="A1935" s="12">
        <v>29359019</v>
      </c>
      <c r="B1935" s="1" t="s">
        <v>11560</v>
      </c>
      <c r="C1935" s="12">
        <v>293590</v>
      </c>
      <c r="D1935" s="1" t="s">
        <v>505</v>
      </c>
      <c r="E1935" s="12">
        <v>2935</v>
      </c>
      <c r="F1935" s="1" t="s">
        <v>504</v>
      </c>
      <c r="G1935" s="12">
        <v>29</v>
      </c>
      <c r="H1935" s="1" t="s">
        <v>13</v>
      </c>
      <c r="I1935" s="1" t="s">
        <v>12</v>
      </c>
      <c r="J1935" s="1" t="s">
        <v>11</v>
      </c>
      <c r="K1935" s="1">
        <v>3317101</v>
      </c>
      <c r="L1935" s="1">
        <v>100263</v>
      </c>
      <c r="M1935" s="1">
        <v>108163808</v>
      </c>
      <c r="N1935" s="1">
        <v>3050391</v>
      </c>
    </row>
    <row r="1936" spans="1:14">
      <c r="A1936" s="12">
        <v>85182100</v>
      </c>
      <c r="B1936" s="1" t="s">
        <v>11553</v>
      </c>
      <c r="C1936" s="12">
        <v>851821</v>
      </c>
      <c r="D1936" s="1" t="s">
        <v>11552</v>
      </c>
      <c r="E1936" s="12">
        <v>8518</v>
      </c>
      <c r="F1936" s="1" t="s">
        <v>279</v>
      </c>
      <c r="G1936" s="12">
        <v>85</v>
      </c>
      <c r="H1936" s="1" t="s">
        <v>102</v>
      </c>
      <c r="I1936" s="1" t="s">
        <v>27</v>
      </c>
      <c r="J1936" s="1" t="s">
        <v>26</v>
      </c>
      <c r="K1936" s="1">
        <v>3315642</v>
      </c>
      <c r="L1936" s="1">
        <v>196874</v>
      </c>
      <c r="M1936" s="1">
        <v>56593867</v>
      </c>
      <c r="N1936" s="1">
        <v>6915917</v>
      </c>
    </row>
    <row r="1937" spans="1:14">
      <c r="A1937" s="12">
        <v>32151100</v>
      </c>
      <c r="B1937" s="1" t="s">
        <v>10111</v>
      </c>
      <c r="C1937" s="12">
        <v>321511</v>
      </c>
      <c r="D1937" s="1" t="s">
        <v>10110</v>
      </c>
      <c r="E1937" s="12">
        <v>3215</v>
      </c>
      <c r="F1937" s="1" t="s">
        <v>8883</v>
      </c>
      <c r="G1937" s="12">
        <v>32</v>
      </c>
      <c r="H1937" s="1" t="s">
        <v>1112</v>
      </c>
      <c r="I1937" s="1" t="s">
        <v>12</v>
      </c>
      <c r="J1937" s="1" t="s">
        <v>11</v>
      </c>
      <c r="K1937" s="1">
        <v>3288552</v>
      </c>
      <c r="L1937" s="1">
        <v>444774</v>
      </c>
      <c r="M1937" s="1">
        <v>45749295</v>
      </c>
      <c r="N1937" s="1">
        <v>5145862</v>
      </c>
    </row>
    <row r="1938" spans="1:14">
      <c r="A1938" s="12">
        <v>11031300</v>
      </c>
      <c r="B1938" s="1" t="s">
        <v>9511</v>
      </c>
      <c r="C1938" s="12">
        <v>110313</v>
      </c>
      <c r="D1938" s="1" t="s">
        <v>9511</v>
      </c>
      <c r="E1938" s="12">
        <v>1103</v>
      </c>
      <c r="F1938" s="1" t="s">
        <v>9318</v>
      </c>
      <c r="G1938" s="12">
        <v>11</v>
      </c>
      <c r="H1938" s="1" t="s">
        <v>1144</v>
      </c>
      <c r="I1938" s="1" t="s">
        <v>59</v>
      </c>
      <c r="J1938" s="1" t="s">
        <v>58</v>
      </c>
      <c r="K1938" s="1">
        <v>3285135</v>
      </c>
      <c r="L1938" s="1">
        <v>6515599</v>
      </c>
      <c r="M1938" s="1">
        <v>36575</v>
      </c>
      <c r="N1938" s="1">
        <v>23905</v>
      </c>
    </row>
    <row r="1939" spans="1:14">
      <c r="A1939" s="12">
        <v>82023900</v>
      </c>
      <c r="B1939" s="1" t="s">
        <v>10595</v>
      </c>
      <c r="C1939" s="12">
        <v>820239</v>
      </c>
      <c r="D1939" s="1" t="s">
        <v>10594</v>
      </c>
      <c r="E1939" s="12">
        <v>8202</v>
      </c>
      <c r="F1939" s="1" t="s">
        <v>769</v>
      </c>
      <c r="G1939" s="12">
        <v>82</v>
      </c>
      <c r="H1939" s="1" t="s">
        <v>768</v>
      </c>
      <c r="I1939" s="1" t="s">
        <v>107</v>
      </c>
      <c r="J1939" s="1" t="s">
        <v>106</v>
      </c>
      <c r="K1939" s="1">
        <v>3280307</v>
      </c>
      <c r="L1939" s="1">
        <v>62223</v>
      </c>
      <c r="M1939" s="1">
        <v>11697620</v>
      </c>
      <c r="N1939" s="1">
        <v>1199859</v>
      </c>
    </row>
    <row r="1940" spans="1:14">
      <c r="A1940" s="12">
        <v>22083010</v>
      </c>
      <c r="B1940" s="1" t="s">
        <v>3585</v>
      </c>
      <c r="C1940" s="12">
        <v>220830</v>
      </c>
      <c r="D1940" s="1" t="s">
        <v>3584</v>
      </c>
      <c r="E1940" s="12">
        <v>2208</v>
      </c>
      <c r="F1940" s="1" t="s">
        <v>1605</v>
      </c>
      <c r="G1940" s="12">
        <v>22</v>
      </c>
      <c r="H1940" s="1" t="s">
        <v>1086</v>
      </c>
      <c r="I1940" s="1" t="s">
        <v>751</v>
      </c>
      <c r="J1940" s="1" t="s">
        <v>750</v>
      </c>
      <c r="K1940" s="1">
        <v>3277900</v>
      </c>
      <c r="L1940" s="1">
        <v>551540</v>
      </c>
      <c r="M1940" s="1">
        <v>1216567</v>
      </c>
      <c r="N1940" s="1">
        <v>342286</v>
      </c>
    </row>
    <row r="1941" spans="1:14">
      <c r="A1941" s="12">
        <v>82090011</v>
      </c>
      <c r="B1941" s="1" t="s">
        <v>10288</v>
      </c>
      <c r="C1941" s="12">
        <v>820900</v>
      </c>
      <c r="D1941" s="1" t="s">
        <v>2662</v>
      </c>
      <c r="E1941" s="12">
        <v>8209</v>
      </c>
      <c r="F1941" s="1" t="s">
        <v>2662</v>
      </c>
      <c r="G1941" s="12">
        <v>82</v>
      </c>
      <c r="H1941" s="1" t="s">
        <v>768</v>
      </c>
      <c r="I1941" s="1" t="s">
        <v>107</v>
      </c>
      <c r="J1941" s="1" t="s">
        <v>106</v>
      </c>
      <c r="K1941" s="1">
        <v>3277842</v>
      </c>
      <c r="L1941" s="1">
        <v>8181</v>
      </c>
      <c r="M1941" s="1">
        <v>83280402</v>
      </c>
      <c r="N1941" s="1">
        <v>205096</v>
      </c>
    </row>
    <row r="1942" spans="1:14">
      <c r="A1942" s="12">
        <v>84099115</v>
      </c>
      <c r="B1942" s="1" t="s">
        <v>9277</v>
      </c>
      <c r="C1942" s="12">
        <v>840991</v>
      </c>
      <c r="D1942" s="1" t="s">
        <v>5906</v>
      </c>
      <c r="E1942" s="12">
        <v>8409</v>
      </c>
      <c r="F1942" s="1" t="s">
        <v>2582</v>
      </c>
      <c r="G1942" s="12">
        <v>84</v>
      </c>
      <c r="H1942" s="1" t="s">
        <v>28</v>
      </c>
      <c r="I1942" s="1" t="s">
        <v>27</v>
      </c>
      <c r="J1942" s="1" t="s">
        <v>26</v>
      </c>
      <c r="K1942" s="1">
        <v>3276239</v>
      </c>
      <c r="L1942" s="1">
        <v>164372</v>
      </c>
      <c r="M1942" s="1">
        <v>18082224</v>
      </c>
      <c r="N1942" s="1">
        <v>1170575</v>
      </c>
    </row>
    <row r="1943" spans="1:14">
      <c r="A1943" s="12">
        <v>74082100</v>
      </c>
      <c r="B1943" s="1" t="s">
        <v>11514</v>
      </c>
      <c r="C1943" s="12">
        <v>740821</v>
      </c>
      <c r="D1943" s="1" t="s">
        <v>11513</v>
      </c>
      <c r="E1943" s="12">
        <v>7408</v>
      </c>
      <c r="F1943" s="1" t="s">
        <v>1838</v>
      </c>
      <c r="G1943" s="12">
        <v>74</v>
      </c>
      <c r="H1943" s="1" t="s">
        <v>491</v>
      </c>
      <c r="I1943" s="1" t="s">
        <v>107</v>
      </c>
      <c r="J1943" s="1" t="s">
        <v>106</v>
      </c>
      <c r="K1943" s="1">
        <v>3275702</v>
      </c>
      <c r="L1943" s="1">
        <v>417319</v>
      </c>
      <c r="M1943" s="1">
        <v>11518976</v>
      </c>
      <c r="N1943" s="1">
        <v>1158387</v>
      </c>
    </row>
    <row r="1944" spans="1:14">
      <c r="A1944" s="12">
        <v>10061010</v>
      </c>
      <c r="B1944" s="1" t="s">
        <v>4569</v>
      </c>
      <c r="C1944" s="12">
        <v>100610</v>
      </c>
      <c r="D1944" s="1" t="s">
        <v>4568</v>
      </c>
      <c r="E1944" s="12">
        <v>1006</v>
      </c>
      <c r="F1944" s="1" t="s">
        <v>1179</v>
      </c>
      <c r="G1944" s="12">
        <v>10</v>
      </c>
      <c r="H1944" s="1" t="s">
        <v>1178</v>
      </c>
      <c r="I1944" s="1" t="s">
        <v>59</v>
      </c>
      <c r="J1944" s="1" t="s">
        <v>58</v>
      </c>
      <c r="K1944" s="1">
        <v>3273485</v>
      </c>
      <c r="L1944" s="1">
        <v>2043591</v>
      </c>
      <c r="M1944" s="1">
        <v>7425832</v>
      </c>
      <c r="N1944" s="1">
        <v>1071850</v>
      </c>
    </row>
    <row r="1945" spans="1:14">
      <c r="A1945" s="12">
        <v>59114000</v>
      </c>
      <c r="B1945" s="1" t="s">
        <v>8989</v>
      </c>
      <c r="C1945" s="12">
        <v>591140</v>
      </c>
      <c r="D1945" s="1" t="s">
        <v>8988</v>
      </c>
      <c r="E1945" s="12">
        <v>5911</v>
      </c>
      <c r="F1945" s="1" t="s">
        <v>6435</v>
      </c>
      <c r="G1945" s="12">
        <v>59</v>
      </c>
      <c r="H1945" s="1" t="s">
        <v>32</v>
      </c>
      <c r="I1945" s="1" t="s">
        <v>2</v>
      </c>
      <c r="J1945" s="1" t="s">
        <v>1</v>
      </c>
      <c r="K1945" s="1">
        <v>3263664</v>
      </c>
      <c r="L1945" s="1">
        <v>119840</v>
      </c>
      <c r="M1945" s="1">
        <v>9843264</v>
      </c>
      <c r="N1945" s="1">
        <v>678852</v>
      </c>
    </row>
    <row r="1946" spans="1:14">
      <c r="A1946" s="12">
        <v>48025892</v>
      </c>
      <c r="B1946" s="1" t="s">
        <v>9351</v>
      </c>
      <c r="C1946" s="12">
        <v>480258</v>
      </c>
      <c r="D1946" s="1" t="s">
        <v>165</v>
      </c>
      <c r="E1946" s="12">
        <v>4802</v>
      </c>
      <c r="F1946" s="1" t="s">
        <v>150</v>
      </c>
      <c r="G1946" s="12">
        <v>48</v>
      </c>
      <c r="H1946" s="1" t="s">
        <v>19</v>
      </c>
      <c r="I1946" s="1" t="s">
        <v>18</v>
      </c>
      <c r="J1946" s="1" t="s">
        <v>17</v>
      </c>
      <c r="K1946" s="1">
        <v>3253044</v>
      </c>
      <c r="L1946" s="1">
        <v>3462413</v>
      </c>
      <c r="M1946" s="1">
        <v>0</v>
      </c>
      <c r="N1946" s="1">
        <v>0</v>
      </c>
    </row>
    <row r="1947" spans="1:14">
      <c r="A1947" s="12">
        <v>60041012</v>
      </c>
      <c r="B1947" s="1" t="s">
        <v>5583</v>
      </c>
      <c r="C1947" s="12">
        <v>600410</v>
      </c>
      <c r="D1947" s="1" t="s">
        <v>4698</v>
      </c>
      <c r="E1947" s="12">
        <v>6004</v>
      </c>
      <c r="F1947" s="1" t="s">
        <v>4697</v>
      </c>
      <c r="G1947" s="12">
        <v>60</v>
      </c>
      <c r="H1947" s="1" t="s">
        <v>161</v>
      </c>
      <c r="I1947" s="1" t="s">
        <v>2</v>
      </c>
      <c r="J1947" s="1" t="s">
        <v>1</v>
      </c>
      <c r="K1947" s="1">
        <v>3252699</v>
      </c>
      <c r="L1947" s="1">
        <v>355324</v>
      </c>
      <c r="M1947" s="1">
        <v>763746</v>
      </c>
      <c r="N1947" s="1">
        <v>348013</v>
      </c>
    </row>
    <row r="1948" spans="1:14">
      <c r="A1948" s="12">
        <v>59069900</v>
      </c>
      <c r="B1948" s="1" t="s">
        <v>5095</v>
      </c>
      <c r="C1948" s="12">
        <v>590699</v>
      </c>
      <c r="D1948" s="1" t="s">
        <v>5094</v>
      </c>
      <c r="E1948" s="12">
        <v>5906</v>
      </c>
      <c r="F1948" s="1" t="s">
        <v>4404</v>
      </c>
      <c r="G1948" s="12">
        <v>59</v>
      </c>
      <c r="H1948" s="1" t="s">
        <v>32</v>
      </c>
      <c r="I1948" s="1" t="s">
        <v>2</v>
      </c>
      <c r="J1948" s="1" t="s">
        <v>1</v>
      </c>
      <c r="K1948" s="1">
        <v>3248776</v>
      </c>
      <c r="L1948" s="1">
        <v>640293</v>
      </c>
      <c r="M1948" s="1">
        <v>15989581</v>
      </c>
      <c r="N1948" s="1">
        <v>2745256</v>
      </c>
    </row>
    <row r="1949" spans="1:14">
      <c r="A1949" s="12">
        <v>73029000</v>
      </c>
      <c r="B1949" s="1" t="s">
        <v>5166</v>
      </c>
      <c r="C1949" s="12">
        <v>730290</v>
      </c>
      <c r="D1949" s="1" t="s">
        <v>5166</v>
      </c>
      <c r="E1949" s="12">
        <v>7302</v>
      </c>
      <c r="F1949" s="1" t="s">
        <v>239</v>
      </c>
      <c r="G1949" s="12">
        <v>73</v>
      </c>
      <c r="H1949" s="1" t="s">
        <v>108</v>
      </c>
      <c r="I1949" s="1" t="s">
        <v>107</v>
      </c>
      <c r="J1949" s="1" t="s">
        <v>106</v>
      </c>
      <c r="K1949" s="1">
        <v>3246713</v>
      </c>
      <c r="L1949" s="1">
        <v>1081958</v>
      </c>
      <c r="M1949" s="1">
        <v>2986388</v>
      </c>
      <c r="N1949" s="1">
        <v>223162</v>
      </c>
    </row>
    <row r="1950" spans="1:14">
      <c r="A1950" s="12">
        <v>64062000</v>
      </c>
      <c r="B1950" s="1" t="s">
        <v>8161</v>
      </c>
      <c r="C1950" s="12">
        <v>640620</v>
      </c>
      <c r="D1950" s="1" t="s">
        <v>8160</v>
      </c>
      <c r="E1950" s="12">
        <v>6406</v>
      </c>
      <c r="F1950" s="1" t="s">
        <v>7168</v>
      </c>
      <c r="G1950" s="12">
        <v>64</v>
      </c>
      <c r="H1950" s="1" t="s">
        <v>155</v>
      </c>
      <c r="I1950" s="1" t="s">
        <v>154</v>
      </c>
      <c r="J1950" s="1" t="s">
        <v>153</v>
      </c>
      <c r="K1950" s="1">
        <v>3241137</v>
      </c>
      <c r="L1950" s="1">
        <v>499064</v>
      </c>
      <c r="M1950" s="1">
        <v>8333661</v>
      </c>
      <c r="N1950" s="1">
        <v>1214524</v>
      </c>
    </row>
    <row r="1951" spans="1:14">
      <c r="A1951" s="12">
        <v>84622900</v>
      </c>
      <c r="B1951" s="1" t="s">
        <v>10023</v>
      </c>
      <c r="C1951" s="12">
        <v>846229</v>
      </c>
      <c r="D1951" s="1" t="s">
        <v>10023</v>
      </c>
      <c r="E1951" s="12">
        <v>8462</v>
      </c>
      <c r="F1951" s="1" t="s">
        <v>1453</v>
      </c>
      <c r="G1951" s="12">
        <v>84</v>
      </c>
      <c r="H1951" s="1" t="s">
        <v>28</v>
      </c>
      <c r="I1951" s="1" t="s">
        <v>27</v>
      </c>
      <c r="J1951" s="1" t="s">
        <v>26</v>
      </c>
      <c r="K1951" s="1">
        <v>3240361</v>
      </c>
      <c r="L1951" s="1">
        <v>247235</v>
      </c>
      <c r="M1951" s="1">
        <v>24401436</v>
      </c>
      <c r="N1951" s="1">
        <v>3340551</v>
      </c>
    </row>
    <row r="1952" spans="1:14">
      <c r="A1952" s="12">
        <v>28433090</v>
      </c>
      <c r="B1952" s="1" t="s">
        <v>6612</v>
      </c>
      <c r="C1952" s="12">
        <v>284330</v>
      </c>
      <c r="D1952" s="1" t="s">
        <v>6611</v>
      </c>
      <c r="E1952" s="12">
        <v>2843</v>
      </c>
      <c r="F1952" s="1" t="s">
        <v>640</v>
      </c>
      <c r="G1952" s="12">
        <v>28</v>
      </c>
      <c r="H1952" s="1" t="s">
        <v>118</v>
      </c>
      <c r="I1952" s="1" t="s">
        <v>12</v>
      </c>
      <c r="J1952" s="1" t="s">
        <v>11</v>
      </c>
      <c r="K1952" s="1">
        <v>3228456</v>
      </c>
      <c r="L1952" s="1">
        <v>171941</v>
      </c>
      <c r="M1952" s="1">
        <v>469310</v>
      </c>
      <c r="N1952" s="1">
        <v>77</v>
      </c>
    </row>
    <row r="1953" spans="1:14">
      <c r="A1953" s="12">
        <v>34011900</v>
      </c>
      <c r="B1953" s="1" t="s">
        <v>7614</v>
      </c>
      <c r="C1953" s="12">
        <v>340119</v>
      </c>
      <c r="D1953" s="1" t="s">
        <v>7613</v>
      </c>
      <c r="E1953" s="12">
        <v>3401</v>
      </c>
      <c r="F1953" s="1" t="s">
        <v>4944</v>
      </c>
      <c r="G1953" s="12">
        <v>34</v>
      </c>
      <c r="H1953" s="1" t="s">
        <v>519</v>
      </c>
      <c r="I1953" s="1" t="s">
        <v>12</v>
      </c>
      <c r="J1953" s="1" t="s">
        <v>11</v>
      </c>
      <c r="K1953" s="1">
        <v>3227923</v>
      </c>
      <c r="L1953" s="1">
        <v>2148018</v>
      </c>
      <c r="M1953" s="1">
        <v>743899</v>
      </c>
      <c r="N1953" s="1">
        <v>219852</v>
      </c>
    </row>
    <row r="1954" spans="1:14">
      <c r="A1954" s="12">
        <v>20087010</v>
      </c>
      <c r="B1954" s="1" t="s">
        <v>7088</v>
      </c>
      <c r="C1954" s="12">
        <v>200870</v>
      </c>
      <c r="D1954" s="1" t="s">
        <v>7087</v>
      </c>
      <c r="E1954" s="12">
        <v>2008</v>
      </c>
      <c r="F1954" s="1" t="s">
        <v>3275</v>
      </c>
      <c r="G1954" s="12">
        <v>20</v>
      </c>
      <c r="H1954" s="1" t="s">
        <v>3274</v>
      </c>
      <c r="I1954" s="1" t="s">
        <v>751</v>
      </c>
      <c r="J1954" s="1" t="s">
        <v>750</v>
      </c>
      <c r="K1954" s="1">
        <v>3226531</v>
      </c>
      <c r="L1954" s="1">
        <v>2340082</v>
      </c>
      <c r="M1954" s="1">
        <v>3990627</v>
      </c>
      <c r="N1954" s="1">
        <v>2966733</v>
      </c>
    </row>
    <row r="1955" spans="1:14">
      <c r="A1955" s="12">
        <v>84143099</v>
      </c>
      <c r="B1955" s="1" t="s">
        <v>9483</v>
      </c>
      <c r="C1955" s="12">
        <v>841430</v>
      </c>
      <c r="D1955" s="1" t="s">
        <v>9482</v>
      </c>
      <c r="E1955" s="12">
        <v>8414</v>
      </c>
      <c r="F1955" s="1" t="s">
        <v>1529</v>
      </c>
      <c r="G1955" s="12">
        <v>84</v>
      </c>
      <c r="H1955" s="1" t="s">
        <v>28</v>
      </c>
      <c r="I1955" s="1" t="s">
        <v>27</v>
      </c>
      <c r="J1955" s="1" t="s">
        <v>26</v>
      </c>
      <c r="K1955" s="1">
        <v>3224619</v>
      </c>
      <c r="L1955" s="1">
        <v>190120</v>
      </c>
      <c r="M1955" s="1">
        <v>26460841</v>
      </c>
      <c r="N1955" s="1">
        <v>1528145</v>
      </c>
    </row>
    <row r="1956" spans="1:14">
      <c r="A1956" s="12">
        <v>44129100</v>
      </c>
      <c r="B1956" s="1" t="s">
        <v>11458</v>
      </c>
      <c r="C1956" s="12">
        <v>441291</v>
      </c>
      <c r="D1956" s="1" t="s">
        <v>11457</v>
      </c>
      <c r="E1956" s="12">
        <v>4412</v>
      </c>
      <c r="F1956" s="1" t="s">
        <v>4239</v>
      </c>
      <c r="G1956" s="12">
        <v>44</v>
      </c>
      <c r="H1956" s="1" t="s">
        <v>2121</v>
      </c>
      <c r="I1956" s="1" t="s">
        <v>1129</v>
      </c>
      <c r="J1956" s="1" t="s">
        <v>1128</v>
      </c>
      <c r="K1956" s="1">
        <v>3222425</v>
      </c>
      <c r="L1956" s="1">
        <v>2715154</v>
      </c>
      <c r="M1956" s="1">
        <v>0</v>
      </c>
      <c r="N1956" s="1">
        <v>0</v>
      </c>
    </row>
    <row r="1957" spans="1:14">
      <c r="A1957" s="12">
        <v>70196100</v>
      </c>
      <c r="B1957" s="1" t="s">
        <v>8187</v>
      </c>
      <c r="C1957" s="12">
        <v>701961</v>
      </c>
      <c r="D1957" s="1" t="s">
        <v>8186</v>
      </c>
      <c r="E1957" s="12">
        <v>7019</v>
      </c>
      <c r="F1957" s="1" t="s">
        <v>3110</v>
      </c>
      <c r="G1957" s="12">
        <v>70</v>
      </c>
      <c r="H1957" s="1" t="s">
        <v>83</v>
      </c>
      <c r="I1957" s="1" t="s">
        <v>7</v>
      </c>
      <c r="J1957" s="1" t="s">
        <v>6</v>
      </c>
      <c r="K1957" s="1">
        <v>3222098</v>
      </c>
      <c r="L1957" s="1">
        <v>1811105</v>
      </c>
      <c r="M1957" s="1">
        <v>8685519</v>
      </c>
      <c r="N1957" s="1">
        <v>7121564</v>
      </c>
    </row>
    <row r="1958" spans="1:14">
      <c r="A1958" s="12">
        <v>84483219</v>
      </c>
      <c r="B1958" s="1" t="s">
        <v>8901</v>
      </c>
      <c r="C1958" s="12">
        <v>844832</v>
      </c>
      <c r="D1958" s="1" t="s">
        <v>1285</v>
      </c>
      <c r="E1958" s="12">
        <v>8448</v>
      </c>
      <c r="F1958" s="1" t="s">
        <v>29</v>
      </c>
      <c r="G1958" s="12">
        <v>84</v>
      </c>
      <c r="H1958" s="1" t="s">
        <v>28</v>
      </c>
      <c r="I1958" s="1" t="s">
        <v>27</v>
      </c>
      <c r="J1958" s="1" t="s">
        <v>26</v>
      </c>
      <c r="K1958" s="1">
        <v>3218641</v>
      </c>
      <c r="L1958" s="1">
        <v>361145</v>
      </c>
      <c r="M1958" s="1">
        <v>1018516</v>
      </c>
      <c r="N1958" s="1">
        <v>74566</v>
      </c>
    </row>
    <row r="1959" spans="1:14">
      <c r="A1959" s="12">
        <v>85176272</v>
      </c>
      <c r="B1959" s="1" t="s">
        <v>9413</v>
      </c>
      <c r="C1959" s="12">
        <v>851762</v>
      </c>
      <c r="D1959" s="1" t="s">
        <v>853</v>
      </c>
      <c r="E1959" s="12">
        <v>8517</v>
      </c>
      <c r="F1959" s="1" t="s">
        <v>852</v>
      </c>
      <c r="G1959" s="12">
        <v>85</v>
      </c>
      <c r="H1959" s="1" t="s">
        <v>102</v>
      </c>
      <c r="I1959" s="1" t="s">
        <v>27</v>
      </c>
      <c r="J1959" s="1" t="s">
        <v>26</v>
      </c>
      <c r="K1959" s="1">
        <v>3215502</v>
      </c>
      <c r="L1959" s="1">
        <v>8897</v>
      </c>
      <c r="M1959" s="1">
        <v>50093105</v>
      </c>
      <c r="N1959" s="1">
        <v>438029</v>
      </c>
    </row>
    <row r="1960" spans="1:14">
      <c r="A1960" s="12">
        <v>44188100</v>
      </c>
      <c r="B1960" s="1" t="s">
        <v>7825</v>
      </c>
      <c r="C1960" s="12">
        <v>441881</v>
      </c>
      <c r="D1960" s="1" t="s">
        <v>7824</v>
      </c>
      <c r="E1960" s="12">
        <v>4418</v>
      </c>
      <c r="F1960" s="1" t="s">
        <v>5041</v>
      </c>
      <c r="G1960" s="12">
        <v>44</v>
      </c>
      <c r="H1960" s="1" t="s">
        <v>2121</v>
      </c>
      <c r="I1960" s="1" t="s">
        <v>1129</v>
      </c>
      <c r="J1960" s="1" t="s">
        <v>1128</v>
      </c>
      <c r="K1960" s="1">
        <v>3196242</v>
      </c>
      <c r="L1960" s="1">
        <v>3463119</v>
      </c>
      <c r="M1960" s="1">
        <v>6577</v>
      </c>
      <c r="N1960" s="1">
        <v>2867</v>
      </c>
    </row>
    <row r="1961" spans="1:14">
      <c r="A1961" s="12">
        <v>72021100</v>
      </c>
      <c r="B1961" s="1" t="s">
        <v>9058</v>
      </c>
      <c r="C1961" s="12">
        <v>720211</v>
      </c>
      <c r="D1961" s="1" t="s">
        <v>9057</v>
      </c>
      <c r="E1961" s="12">
        <v>7202</v>
      </c>
      <c r="F1961" s="1" t="s">
        <v>1624</v>
      </c>
      <c r="G1961" s="12">
        <v>72</v>
      </c>
      <c r="H1961" s="1" t="s">
        <v>436</v>
      </c>
      <c r="I1961" s="1" t="s">
        <v>107</v>
      </c>
      <c r="J1961" s="1" t="s">
        <v>106</v>
      </c>
      <c r="K1961" s="1">
        <v>3194538</v>
      </c>
      <c r="L1961" s="1">
        <v>2707898</v>
      </c>
      <c r="M1961" s="1">
        <v>14735763</v>
      </c>
      <c r="N1961" s="1">
        <v>14557271</v>
      </c>
    </row>
    <row r="1962" spans="1:14">
      <c r="A1962" s="12">
        <v>20029000</v>
      </c>
      <c r="B1962" s="1" t="s">
        <v>9635</v>
      </c>
      <c r="C1962" s="12">
        <v>200290</v>
      </c>
      <c r="D1962" s="1" t="s">
        <v>9634</v>
      </c>
      <c r="E1962" s="12">
        <v>2002</v>
      </c>
      <c r="F1962" s="1" t="s">
        <v>6485</v>
      </c>
      <c r="G1962" s="12">
        <v>20</v>
      </c>
      <c r="H1962" s="1" t="s">
        <v>3274</v>
      </c>
      <c r="I1962" s="1" t="s">
        <v>751</v>
      </c>
      <c r="J1962" s="1" t="s">
        <v>750</v>
      </c>
      <c r="K1962" s="1">
        <v>3192999</v>
      </c>
      <c r="L1962" s="1">
        <v>2675788</v>
      </c>
      <c r="M1962" s="1">
        <v>46719065</v>
      </c>
      <c r="N1962" s="1">
        <v>35712550</v>
      </c>
    </row>
    <row r="1963" spans="1:14">
      <c r="A1963" s="12">
        <v>29029040</v>
      </c>
      <c r="B1963" s="1" t="s">
        <v>11454</v>
      </c>
      <c r="C1963" s="12">
        <v>290290</v>
      </c>
      <c r="D1963" s="1" t="s">
        <v>231</v>
      </c>
      <c r="E1963" s="12">
        <v>2902</v>
      </c>
      <c r="F1963" s="1" t="s">
        <v>230</v>
      </c>
      <c r="G1963" s="12">
        <v>29</v>
      </c>
      <c r="H1963" s="1" t="s">
        <v>13</v>
      </c>
      <c r="I1963" s="1" t="s">
        <v>12</v>
      </c>
      <c r="J1963" s="1" t="s">
        <v>11</v>
      </c>
      <c r="K1963" s="1">
        <v>3189608</v>
      </c>
      <c r="L1963" s="1">
        <v>1781520</v>
      </c>
      <c r="M1963" s="1">
        <v>42738</v>
      </c>
      <c r="N1963" s="1">
        <v>3845</v>
      </c>
    </row>
    <row r="1964" spans="1:14">
      <c r="A1964" s="12">
        <v>84021200</v>
      </c>
      <c r="B1964" s="1" t="s">
        <v>9412</v>
      </c>
      <c r="C1964" s="12">
        <v>840212</v>
      </c>
      <c r="D1964" s="1" t="s">
        <v>9411</v>
      </c>
      <c r="E1964" s="12">
        <v>8402</v>
      </c>
      <c r="F1964" s="1" t="s">
        <v>4039</v>
      </c>
      <c r="G1964" s="12">
        <v>84</v>
      </c>
      <c r="H1964" s="1" t="s">
        <v>28</v>
      </c>
      <c r="I1964" s="1" t="s">
        <v>27</v>
      </c>
      <c r="J1964" s="1" t="s">
        <v>26</v>
      </c>
      <c r="K1964" s="1">
        <v>3187579</v>
      </c>
      <c r="L1964" s="1">
        <v>388768</v>
      </c>
      <c r="M1964" s="1">
        <v>6281096</v>
      </c>
      <c r="N1964" s="1">
        <v>640787</v>
      </c>
    </row>
    <row r="1965" spans="1:14">
      <c r="A1965" s="12">
        <v>25030090</v>
      </c>
      <c r="B1965" s="1" t="s">
        <v>4177</v>
      </c>
      <c r="C1965" s="12">
        <v>250300</v>
      </c>
      <c r="D1965" s="1" t="s">
        <v>4101</v>
      </c>
      <c r="E1965" s="12">
        <v>2503</v>
      </c>
      <c r="F1965" s="1" t="s">
        <v>4101</v>
      </c>
      <c r="G1965" s="12">
        <v>25</v>
      </c>
      <c r="H1965" s="1" t="s">
        <v>226</v>
      </c>
      <c r="I1965" s="1" t="s">
        <v>225</v>
      </c>
      <c r="J1965" s="1" t="s">
        <v>224</v>
      </c>
      <c r="K1965" s="1">
        <v>3185979</v>
      </c>
      <c r="L1965" s="1">
        <v>6579305</v>
      </c>
      <c r="M1965" s="1">
        <v>32557687</v>
      </c>
      <c r="N1965" s="1">
        <v>188060500</v>
      </c>
    </row>
    <row r="1966" spans="1:14">
      <c r="A1966" s="12">
        <v>39181000</v>
      </c>
      <c r="B1966" s="1" t="s">
        <v>8831</v>
      </c>
      <c r="C1966" s="12">
        <v>391810</v>
      </c>
      <c r="D1966" s="1" t="s">
        <v>8830</v>
      </c>
      <c r="E1966" s="12">
        <v>3918</v>
      </c>
      <c r="F1966" s="1" t="s">
        <v>8829</v>
      </c>
      <c r="G1966" s="12">
        <v>39</v>
      </c>
      <c r="H1966" s="1" t="s">
        <v>38</v>
      </c>
      <c r="I1966" s="1" t="s">
        <v>37</v>
      </c>
      <c r="J1966" s="1" t="s">
        <v>36</v>
      </c>
      <c r="K1966" s="1">
        <v>3184848</v>
      </c>
      <c r="L1966" s="1">
        <v>1135821</v>
      </c>
      <c r="M1966" s="1">
        <v>100829982</v>
      </c>
      <c r="N1966" s="1">
        <v>76199143</v>
      </c>
    </row>
    <row r="1967" spans="1:14">
      <c r="A1967" s="12">
        <v>59021010</v>
      </c>
      <c r="B1967" s="1" t="s">
        <v>4268</v>
      </c>
      <c r="C1967" s="12">
        <v>590210</v>
      </c>
      <c r="D1967" s="1" t="s">
        <v>4267</v>
      </c>
      <c r="E1967" s="12">
        <v>5902</v>
      </c>
      <c r="F1967" s="1" t="s">
        <v>33</v>
      </c>
      <c r="G1967" s="12">
        <v>59</v>
      </c>
      <c r="H1967" s="1" t="s">
        <v>32</v>
      </c>
      <c r="I1967" s="1" t="s">
        <v>2</v>
      </c>
      <c r="J1967" s="1" t="s">
        <v>1</v>
      </c>
      <c r="K1967" s="1">
        <v>3179302</v>
      </c>
      <c r="L1967" s="1">
        <v>511473</v>
      </c>
      <c r="M1967" s="1">
        <v>25847863</v>
      </c>
      <c r="N1967" s="1">
        <v>4459315</v>
      </c>
    </row>
    <row r="1968" spans="1:14">
      <c r="A1968" s="12">
        <v>39031110</v>
      </c>
      <c r="B1968" s="1" t="s">
        <v>4210</v>
      </c>
      <c r="C1968" s="12">
        <v>390311</v>
      </c>
      <c r="D1968" s="1" t="s">
        <v>3168</v>
      </c>
      <c r="E1968" s="12">
        <v>3903</v>
      </c>
      <c r="F1968" s="1" t="s">
        <v>3101</v>
      </c>
      <c r="G1968" s="12">
        <v>39</v>
      </c>
      <c r="H1968" s="1" t="s">
        <v>38</v>
      </c>
      <c r="I1968" s="1" t="s">
        <v>37</v>
      </c>
      <c r="J1968" s="1" t="s">
        <v>36</v>
      </c>
      <c r="K1968" s="1">
        <v>3178221</v>
      </c>
      <c r="L1968" s="1">
        <v>1589300</v>
      </c>
      <c r="M1968" s="1">
        <v>1575288</v>
      </c>
      <c r="N1968" s="1">
        <v>1044510</v>
      </c>
    </row>
    <row r="1969" spans="1:14">
      <c r="A1969" s="12">
        <v>90308490</v>
      </c>
      <c r="B1969" s="1" t="s">
        <v>8698</v>
      </c>
      <c r="C1969" s="12">
        <v>903084</v>
      </c>
      <c r="D1969" s="1" t="s">
        <v>2269</v>
      </c>
      <c r="E1969" s="12">
        <v>9030</v>
      </c>
      <c r="F1969" s="1" t="s">
        <v>2185</v>
      </c>
      <c r="G1969" s="12">
        <v>90</v>
      </c>
      <c r="H1969" s="1" t="s">
        <v>512</v>
      </c>
      <c r="I1969" s="1" t="s">
        <v>49</v>
      </c>
      <c r="J1969" s="1" t="s">
        <v>48</v>
      </c>
      <c r="K1969" s="1">
        <v>3177988</v>
      </c>
      <c r="L1969" s="1">
        <v>8302</v>
      </c>
      <c r="M1969" s="1">
        <v>10008250</v>
      </c>
      <c r="N1969" s="1">
        <v>69810</v>
      </c>
    </row>
    <row r="1970" spans="1:14">
      <c r="A1970" s="12">
        <v>84413010</v>
      </c>
      <c r="B1970" s="1" t="s">
        <v>3507</v>
      </c>
      <c r="C1970" s="12">
        <v>844130</v>
      </c>
      <c r="D1970" s="1" t="s">
        <v>3506</v>
      </c>
      <c r="E1970" s="12">
        <v>8441</v>
      </c>
      <c r="F1970" s="1" t="s">
        <v>3505</v>
      </c>
      <c r="G1970" s="12">
        <v>84</v>
      </c>
      <c r="H1970" s="1" t="s">
        <v>28</v>
      </c>
      <c r="I1970" s="1" t="s">
        <v>27</v>
      </c>
      <c r="J1970" s="1" t="s">
        <v>26</v>
      </c>
      <c r="K1970" s="1">
        <v>3175575</v>
      </c>
      <c r="L1970" s="1">
        <v>66973</v>
      </c>
      <c r="M1970" s="1">
        <v>4867123</v>
      </c>
      <c r="N1970" s="1">
        <v>401629</v>
      </c>
    </row>
    <row r="1971" spans="1:14">
      <c r="A1971" s="12">
        <v>73079300</v>
      </c>
      <c r="B1971" s="1" t="s">
        <v>9141</v>
      </c>
      <c r="C1971" s="12">
        <v>730793</v>
      </c>
      <c r="D1971" s="1" t="s">
        <v>9140</v>
      </c>
      <c r="E1971" s="12">
        <v>7307</v>
      </c>
      <c r="F1971" s="1" t="s">
        <v>5339</v>
      </c>
      <c r="G1971" s="12">
        <v>73</v>
      </c>
      <c r="H1971" s="1" t="s">
        <v>108</v>
      </c>
      <c r="I1971" s="1" t="s">
        <v>107</v>
      </c>
      <c r="J1971" s="1" t="s">
        <v>106</v>
      </c>
      <c r="K1971" s="1">
        <v>3175017</v>
      </c>
      <c r="L1971" s="1">
        <v>225863</v>
      </c>
      <c r="M1971" s="1">
        <v>15339982</v>
      </c>
      <c r="N1971" s="1">
        <v>7602095</v>
      </c>
    </row>
    <row r="1972" spans="1:14">
      <c r="A1972" s="12">
        <v>48081000</v>
      </c>
      <c r="B1972" s="1" t="s">
        <v>7030</v>
      </c>
      <c r="C1972" s="12">
        <v>480810</v>
      </c>
      <c r="D1972" s="1" t="s">
        <v>7029</v>
      </c>
      <c r="E1972" s="12">
        <v>4808</v>
      </c>
      <c r="F1972" s="1" t="s">
        <v>3871</v>
      </c>
      <c r="G1972" s="12">
        <v>48</v>
      </c>
      <c r="H1972" s="1" t="s">
        <v>19</v>
      </c>
      <c r="I1972" s="1" t="s">
        <v>18</v>
      </c>
      <c r="J1972" s="1" t="s">
        <v>17</v>
      </c>
      <c r="K1972" s="1">
        <v>3160937</v>
      </c>
      <c r="L1972" s="1">
        <v>3738089</v>
      </c>
      <c r="M1972" s="1">
        <v>926804</v>
      </c>
      <c r="N1972" s="1">
        <v>319804</v>
      </c>
    </row>
    <row r="1973" spans="1:14">
      <c r="A1973" s="12">
        <v>63053310</v>
      </c>
      <c r="B1973" s="1" t="s">
        <v>7435</v>
      </c>
      <c r="C1973" s="12">
        <v>630533</v>
      </c>
      <c r="D1973" s="1" t="s">
        <v>7254</v>
      </c>
      <c r="E1973" s="12">
        <v>6305</v>
      </c>
      <c r="F1973" s="1" t="s">
        <v>5143</v>
      </c>
      <c r="G1973" s="12">
        <v>63</v>
      </c>
      <c r="H1973" s="1" t="s">
        <v>445</v>
      </c>
      <c r="I1973" s="1" t="s">
        <v>2</v>
      </c>
      <c r="J1973" s="1" t="s">
        <v>1</v>
      </c>
      <c r="K1973" s="1">
        <v>3160081</v>
      </c>
      <c r="L1973" s="1">
        <v>710072</v>
      </c>
      <c r="M1973" s="1">
        <v>1763973</v>
      </c>
      <c r="N1973" s="1">
        <v>1095519</v>
      </c>
    </row>
    <row r="1974" spans="1:14">
      <c r="A1974" s="12">
        <v>84171010</v>
      </c>
      <c r="B1974" s="1" t="s">
        <v>15585</v>
      </c>
      <c r="C1974" s="12">
        <v>841710</v>
      </c>
      <c r="D1974" s="1" t="s">
        <v>9851</v>
      </c>
      <c r="E1974" s="12">
        <v>8417</v>
      </c>
      <c r="F1974" s="1" t="s">
        <v>9059</v>
      </c>
      <c r="G1974" s="12">
        <v>84</v>
      </c>
      <c r="H1974" s="1" t="s">
        <v>28</v>
      </c>
      <c r="I1974" s="1" t="s">
        <v>27</v>
      </c>
      <c r="J1974" s="1" t="s">
        <v>26</v>
      </c>
      <c r="K1974" s="1">
        <v>3150013</v>
      </c>
      <c r="L1974" s="1">
        <v>75639</v>
      </c>
      <c r="M1974" s="1">
        <v>3087172</v>
      </c>
      <c r="N1974" s="1">
        <v>295486</v>
      </c>
    </row>
    <row r="1975" spans="1:14">
      <c r="A1975" s="12">
        <v>68151900</v>
      </c>
      <c r="B1975" s="1" t="s">
        <v>11069</v>
      </c>
      <c r="C1975" s="12">
        <v>681519</v>
      </c>
      <c r="D1975" s="1" t="s">
        <v>11068</v>
      </c>
      <c r="E1975" s="12">
        <v>6815</v>
      </c>
      <c r="F1975" s="1" t="s">
        <v>9</v>
      </c>
      <c r="G1975" s="12">
        <v>68</v>
      </c>
      <c r="H1975" s="1" t="s">
        <v>8</v>
      </c>
      <c r="I1975" s="1" t="s">
        <v>7</v>
      </c>
      <c r="J1975" s="1" t="s">
        <v>6</v>
      </c>
      <c r="K1975" s="1">
        <v>3149590</v>
      </c>
      <c r="L1975" s="1">
        <v>58715</v>
      </c>
      <c r="M1975" s="1">
        <v>11253431</v>
      </c>
      <c r="N1975" s="1">
        <v>186966</v>
      </c>
    </row>
    <row r="1976" spans="1:14">
      <c r="A1976" s="12">
        <v>73072200</v>
      </c>
      <c r="B1976" s="1" t="s">
        <v>10092</v>
      </c>
      <c r="C1976" s="12">
        <v>730722</v>
      </c>
      <c r="D1976" s="1" t="s">
        <v>10091</v>
      </c>
      <c r="E1976" s="12">
        <v>7307</v>
      </c>
      <c r="F1976" s="1" t="s">
        <v>5339</v>
      </c>
      <c r="G1976" s="12">
        <v>73</v>
      </c>
      <c r="H1976" s="1" t="s">
        <v>108</v>
      </c>
      <c r="I1976" s="1" t="s">
        <v>107</v>
      </c>
      <c r="J1976" s="1" t="s">
        <v>106</v>
      </c>
      <c r="K1976" s="1">
        <v>3149517</v>
      </c>
      <c r="L1976" s="1">
        <v>27051</v>
      </c>
      <c r="M1976" s="1">
        <v>22068401</v>
      </c>
      <c r="N1976" s="1">
        <v>591095</v>
      </c>
    </row>
    <row r="1977" spans="1:14">
      <c r="A1977" s="12">
        <v>28399090</v>
      </c>
      <c r="B1977" s="1" t="s">
        <v>11451</v>
      </c>
      <c r="C1977" s="12">
        <v>283990</v>
      </c>
      <c r="D1977" s="1" t="s">
        <v>1820</v>
      </c>
      <c r="E1977" s="12">
        <v>2839</v>
      </c>
      <c r="F1977" s="1" t="s">
        <v>1819</v>
      </c>
      <c r="G1977" s="12">
        <v>28</v>
      </c>
      <c r="H1977" s="1" t="s">
        <v>118</v>
      </c>
      <c r="I1977" s="1" t="s">
        <v>12</v>
      </c>
      <c r="J1977" s="1" t="s">
        <v>11</v>
      </c>
      <c r="K1977" s="1">
        <v>3147705</v>
      </c>
      <c r="L1977" s="1">
        <v>4990201</v>
      </c>
      <c r="M1977" s="1">
        <v>1370185</v>
      </c>
      <c r="N1977" s="1">
        <v>1916483</v>
      </c>
    </row>
    <row r="1978" spans="1:14">
      <c r="A1978" s="12">
        <v>31028000</v>
      </c>
      <c r="B1978" s="1" t="s">
        <v>3951</v>
      </c>
      <c r="C1978" s="12">
        <v>310280</v>
      </c>
      <c r="D1978" s="1" t="s">
        <v>3950</v>
      </c>
      <c r="E1978" s="12">
        <v>3102</v>
      </c>
      <c r="F1978" s="1" t="s">
        <v>3949</v>
      </c>
      <c r="G1978" s="12">
        <v>31</v>
      </c>
      <c r="H1978" s="1" t="s">
        <v>870</v>
      </c>
      <c r="I1978" s="1" t="s">
        <v>12</v>
      </c>
      <c r="J1978" s="1" t="s">
        <v>11</v>
      </c>
      <c r="K1978" s="1">
        <v>3142995</v>
      </c>
      <c r="L1978" s="1">
        <v>754397</v>
      </c>
      <c r="M1978" s="1">
        <v>7877929</v>
      </c>
      <c r="N1978" s="1">
        <v>45608588</v>
      </c>
    </row>
    <row r="1979" spans="1:14">
      <c r="A1979" s="13" t="s">
        <v>11276</v>
      </c>
      <c r="B1979" s="1" t="s">
        <v>11274</v>
      </c>
      <c r="C1979" s="13" t="s">
        <v>11275</v>
      </c>
      <c r="D1979" s="1" t="s">
        <v>11274</v>
      </c>
      <c r="E1979" s="13" t="s">
        <v>11273</v>
      </c>
      <c r="F1979" s="1" t="s">
        <v>11272</v>
      </c>
      <c r="G1979" s="13" t="s">
        <v>3187</v>
      </c>
      <c r="H1979" s="1" t="s">
        <v>3186</v>
      </c>
      <c r="I1979" s="1" t="s">
        <v>204</v>
      </c>
      <c r="J1979" s="1" t="s">
        <v>203</v>
      </c>
      <c r="K1979" s="1">
        <v>3134431</v>
      </c>
      <c r="L1979" s="1">
        <v>135035</v>
      </c>
      <c r="M1979" s="1">
        <v>6808033</v>
      </c>
      <c r="N1979" s="1">
        <v>114000</v>
      </c>
    </row>
    <row r="1980" spans="1:14">
      <c r="A1980" s="12">
        <v>22029100</v>
      </c>
      <c r="B1980" s="1" t="s">
        <v>5372</v>
      </c>
      <c r="C1980" s="12">
        <v>220291</v>
      </c>
      <c r="D1980" s="1" t="s">
        <v>5372</v>
      </c>
      <c r="E1980" s="12">
        <v>2202</v>
      </c>
      <c r="F1980" s="1" t="s">
        <v>5371</v>
      </c>
      <c r="G1980" s="12">
        <v>22</v>
      </c>
      <c r="H1980" s="1" t="s">
        <v>1086</v>
      </c>
      <c r="I1980" s="1" t="s">
        <v>751</v>
      </c>
      <c r="J1980" s="1" t="s">
        <v>750</v>
      </c>
      <c r="K1980" s="1">
        <v>3122243</v>
      </c>
      <c r="L1980" s="1">
        <v>3599742</v>
      </c>
      <c r="M1980" s="1">
        <v>977917</v>
      </c>
      <c r="N1980" s="1">
        <v>1325736</v>
      </c>
    </row>
    <row r="1981" spans="1:14">
      <c r="A1981" s="12">
        <v>85395200</v>
      </c>
      <c r="B1981" s="1" t="s">
        <v>8492</v>
      </c>
      <c r="C1981" s="12">
        <v>853952</v>
      </c>
      <c r="D1981" s="1" t="s">
        <v>8491</v>
      </c>
      <c r="E1981" s="12">
        <v>8539</v>
      </c>
      <c r="F1981" s="1" t="s">
        <v>1079</v>
      </c>
      <c r="G1981" s="12">
        <v>85</v>
      </c>
      <c r="H1981" s="1" t="s">
        <v>102</v>
      </c>
      <c r="I1981" s="1" t="s">
        <v>27</v>
      </c>
      <c r="J1981" s="1" t="s">
        <v>26</v>
      </c>
      <c r="K1981" s="1">
        <v>3121689</v>
      </c>
      <c r="L1981" s="1">
        <v>220412</v>
      </c>
      <c r="M1981" s="1">
        <v>129794076</v>
      </c>
      <c r="N1981" s="1">
        <v>15704890</v>
      </c>
    </row>
    <row r="1982" spans="1:14">
      <c r="A1982" s="12">
        <v>29329912</v>
      </c>
      <c r="B1982" s="1" t="s">
        <v>11428</v>
      </c>
      <c r="C1982" s="12">
        <v>293299</v>
      </c>
      <c r="D1982" s="1" t="s">
        <v>1368</v>
      </c>
      <c r="E1982" s="12">
        <v>2932</v>
      </c>
      <c r="F1982" s="1" t="s">
        <v>451</v>
      </c>
      <c r="G1982" s="12">
        <v>29</v>
      </c>
      <c r="H1982" s="1" t="s">
        <v>13</v>
      </c>
      <c r="I1982" s="1" t="s">
        <v>12</v>
      </c>
      <c r="J1982" s="1" t="s">
        <v>11</v>
      </c>
      <c r="K1982" s="1">
        <v>3120820</v>
      </c>
      <c r="L1982" s="1">
        <v>60174</v>
      </c>
      <c r="M1982" s="1">
        <v>10687</v>
      </c>
      <c r="N1982" s="1">
        <v>1</v>
      </c>
    </row>
    <row r="1983" spans="1:14">
      <c r="A1983" s="13" t="s">
        <v>7484</v>
      </c>
      <c r="B1983" s="1" t="s">
        <v>7483</v>
      </c>
      <c r="C1983" s="13" t="s">
        <v>4991</v>
      </c>
      <c r="D1983" s="1" t="s">
        <v>4990</v>
      </c>
      <c r="E1983" s="13" t="s">
        <v>4450</v>
      </c>
      <c r="F1983" s="1" t="s">
        <v>4449</v>
      </c>
      <c r="G1983" s="13" t="s">
        <v>3835</v>
      </c>
      <c r="H1983" s="1" t="s">
        <v>3834</v>
      </c>
      <c r="I1983" s="1" t="s">
        <v>204</v>
      </c>
      <c r="J1983" s="1" t="s">
        <v>203</v>
      </c>
      <c r="K1983" s="1">
        <v>3118233</v>
      </c>
      <c r="L1983" s="1">
        <v>208360</v>
      </c>
      <c r="M1983" s="1">
        <v>45753848</v>
      </c>
      <c r="N1983" s="1">
        <v>6520175</v>
      </c>
    </row>
    <row r="1984" spans="1:14">
      <c r="A1984" s="12">
        <v>73239900</v>
      </c>
      <c r="B1984" s="1" t="s">
        <v>9701</v>
      </c>
      <c r="C1984" s="12">
        <v>732399</v>
      </c>
      <c r="D1984" s="1" t="s">
        <v>9700</v>
      </c>
      <c r="E1984" s="12">
        <v>7323</v>
      </c>
      <c r="F1984" s="1" t="s">
        <v>6758</v>
      </c>
      <c r="G1984" s="12">
        <v>73</v>
      </c>
      <c r="H1984" s="1" t="s">
        <v>108</v>
      </c>
      <c r="I1984" s="1" t="s">
        <v>107</v>
      </c>
      <c r="J1984" s="1" t="s">
        <v>106</v>
      </c>
      <c r="K1984" s="1">
        <v>3113382</v>
      </c>
      <c r="L1984" s="1">
        <v>580735</v>
      </c>
      <c r="M1984" s="1">
        <v>18223840</v>
      </c>
      <c r="N1984" s="1">
        <v>7482012</v>
      </c>
    </row>
    <row r="1985" spans="1:14">
      <c r="A1985" s="12">
        <v>67030000</v>
      </c>
      <c r="B1985" s="1" t="s">
        <v>9882</v>
      </c>
      <c r="C1985" s="12">
        <v>670300</v>
      </c>
      <c r="D1985" s="1" t="s">
        <v>9883</v>
      </c>
      <c r="E1985" s="12">
        <v>6703</v>
      </c>
      <c r="F1985" s="1" t="s">
        <v>9882</v>
      </c>
      <c r="G1985" s="12">
        <v>67</v>
      </c>
      <c r="H1985" s="1" t="s">
        <v>625</v>
      </c>
      <c r="I1985" s="1" t="s">
        <v>154</v>
      </c>
      <c r="J1985" s="1" t="s">
        <v>153</v>
      </c>
      <c r="K1985" s="1">
        <v>3106487</v>
      </c>
      <c r="L1985" s="1">
        <v>1060</v>
      </c>
      <c r="M1985" s="1">
        <v>1226561</v>
      </c>
      <c r="N1985" s="1">
        <v>17602</v>
      </c>
    </row>
    <row r="1986" spans="1:14">
      <c r="A1986" s="12">
        <v>84411090</v>
      </c>
      <c r="B1986" s="1" t="s">
        <v>10433</v>
      </c>
      <c r="C1986" s="12">
        <v>844110</v>
      </c>
      <c r="D1986" s="1" t="s">
        <v>6725</v>
      </c>
      <c r="E1986" s="12">
        <v>8441</v>
      </c>
      <c r="F1986" s="1" t="s">
        <v>3505</v>
      </c>
      <c r="G1986" s="12">
        <v>84</v>
      </c>
      <c r="H1986" s="1" t="s">
        <v>28</v>
      </c>
      <c r="I1986" s="1" t="s">
        <v>27</v>
      </c>
      <c r="J1986" s="1" t="s">
        <v>26</v>
      </c>
      <c r="K1986" s="1">
        <v>3105869</v>
      </c>
      <c r="L1986" s="1">
        <v>103321</v>
      </c>
      <c r="M1986" s="1">
        <v>43577929</v>
      </c>
      <c r="N1986" s="1">
        <v>2843306</v>
      </c>
    </row>
    <row r="1987" spans="1:14">
      <c r="A1987" s="12">
        <v>39061000</v>
      </c>
      <c r="B1987" s="1" t="s">
        <v>10425</v>
      </c>
      <c r="C1987" s="12">
        <v>390610</v>
      </c>
      <c r="D1987" s="1" t="s">
        <v>10425</v>
      </c>
      <c r="E1987" s="12">
        <v>3906</v>
      </c>
      <c r="F1987" s="1" t="s">
        <v>733</v>
      </c>
      <c r="G1987" s="12">
        <v>39</v>
      </c>
      <c r="H1987" s="1" t="s">
        <v>38</v>
      </c>
      <c r="I1987" s="1" t="s">
        <v>37</v>
      </c>
      <c r="J1987" s="1" t="s">
        <v>36</v>
      </c>
      <c r="K1987" s="1">
        <v>3103603</v>
      </c>
      <c r="L1987" s="1">
        <v>305067</v>
      </c>
      <c r="M1987" s="1">
        <v>17194175</v>
      </c>
      <c r="N1987" s="1">
        <v>5192180</v>
      </c>
    </row>
    <row r="1988" spans="1:14">
      <c r="A1988" s="12">
        <v>85015190</v>
      </c>
      <c r="B1988" s="1" t="s">
        <v>9702</v>
      </c>
      <c r="C1988" s="12">
        <v>850151</v>
      </c>
      <c r="D1988" s="1" t="s">
        <v>7733</v>
      </c>
      <c r="E1988" s="12">
        <v>8501</v>
      </c>
      <c r="F1988" s="1" t="s">
        <v>827</v>
      </c>
      <c r="G1988" s="12">
        <v>85</v>
      </c>
      <c r="H1988" s="1" t="s">
        <v>102</v>
      </c>
      <c r="I1988" s="1" t="s">
        <v>27</v>
      </c>
      <c r="J1988" s="1" t="s">
        <v>26</v>
      </c>
      <c r="K1988" s="1">
        <v>3102541</v>
      </c>
      <c r="L1988" s="1">
        <v>70803</v>
      </c>
      <c r="M1988" s="1">
        <v>19899580</v>
      </c>
      <c r="N1988" s="1">
        <v>1758459</v>
      </c>
    </row>
    <row r="1989" spans="1:14">
      <c r="A1989" s="12">
        <v>68118200</v>
      </c>
      <c r="B1989" s="1" t="s">
        <v>7202</v>
      </c>
      <c r="C1989" s="12">
        <v>681182</v>
      </c>
      <c r="D1989" s="1" t="s">
        <v>7202</v>
      </c>
      <c r="E1989" s="12">
        <v>6811</v>
      </c>
      <c r="F1989" s="1" t="s">
        <v>810</v>
      </c>
      <c r="G1989" s="12">
        <v>68</v>
      </c>
      <c r="H1989" s="1" t="s">
        <v>8</v>
      </c>
      <c r="I1989" s="1" t="s">
        <v>7</v>
      </c>
      <c r="J1989" s="1" t="s">
        <v>6</v>
      </c>
      <c r="K1989" s="1">
        <v>3099559</v>
      </c>
      <c r="L1989" s="1">
        <v>12461394</v>
      </c>
      <c r="M1989" s="1">
        <v>1688053</v>
      </c>
      <c r="N1989" s="1">
        <v>4932283</v>
      </c>
    </row>
    <row r="1990" spans="1:14">
      <c r="A1990" s="12">
        <v>85363090</v>
      </c>
      <c r="B1990" s="1" t="s">
        <v>10792</v>
      </c>
      <c r="C1990" s="12">
        <v>853630</v>
      </c>
      <c r="D1990" s="1" t="s">
        <v>2201</v>
      </c>
      <c r="E1990" s="12">
        <v>8536</v>
      </c>
      <c r="F1990" s="1" t="s">
        <v>442</v>
      </c>
      <c r="G1990" s="12">
        <v>85</v>
      </c>
      <c r="H1990" s="1" t="s">
        <v>102</v>
      </c>
      <c r="I1990" s="1" t="s">
        <v>27</v>
      </c>
      <c r="J1990" s="1" t="s">
        <v>26</v>
      </c>
      <c r="K1990" s="1">
        <v>3098889</v>
      </c>
      <c r="L1990" s="1">
        <v>59775</v>
      </c>
      <c r="M1990" s="1">
        <v>36740769</v>
      </c>
      <c r="N1990" s="1">
        <v>1113316</v>
      </c>
    </row>
    <row r="1991" spans="1:14">
      <c r="A1991" s="12">
        <v>28255010</v>
      </c>
      <c r="B1991" s="1" t="s">
        <v>1392</v>
      </c>
      <c r="C1991" s="12">
        <v>282550</v>
      </c>
      <c r="D1991" s="1" t="s">
        <v>1391</v>
      </c>
      <c r="E1991" s="12">
        <v>2825</v>
      </c>
      <c r="F1991" s="1" t="s">
        <v>429</v>
      </c>
      <c r="G1991" s="12">
        <v>28</v>
      </c>
      <c r="H1991" s="1" t="s">
        <v>118</v>
      </c>
      <c r="I1991" s="1" t="s">
        <v>12</v>
      </c>
      <c r="J1991" s="1" t="s">
        <v>11</v>
      </c>
      <c r="K1991" s="1">
        <v>3089133</v>
      </c>
      <c r="L1991" s="1">
        <v>484525</v>
      </c>
      <c r="M1991" s="1">
        <v>28676</v>
      </c>
      <c r="N1991" s="1">
        <v>2055</v>
      </c>
    </row>
    <row r="1992" spans="1:14">
      <c r="A1992" s="12">
        <v>29183090</v>
      </c>
      <c r="B1992" s="1" t="s">
        <v>9046</v>
      </c>
      <c r="C1992" s="12">
        <v>291830</v>
      </c>
      <c r="D1992" s="1" t="s">
        <v>1720</v>
      </c>
      <c r="E1992" s="12">
        <v>2918</v>
      </c>
      <c r="F1992" s="1" t="s">
        <v>323</v>
      </c>
      <c r="G1992" s="12">
        <v>29</v>
      </c>
      <c r="H1992" s="1" t="s">
        <v>13</v>
      </c>
      <c r="I1992" s="1" t="s">
        <v>12</v>
      </c>
      <c r="J1992" s="1" t="s">
        <v>11</v>
      </c>
      <c r="K1992" s="1">
        <v>3085983</v>
      </c>
      <c r="L1992" s="1">
        <v>66081</v>
      </c>
      <c r="M1992" s="1">
        <v>23384847</v>
      </c>
      <c r="N1992" s="1">
        <v>4572998</v>
      </c>
    </row>
    <row r="1993" spans="1:14">
      <c r="A1993" s="12">
        <v>28299031</v>
      </c>
      <c r="B1993" s="1" t="s">
        <v>9278</v>
      </c>
      <c r="C1993" s="12">
        <v>282990</v>
      </c>
      <c r="D1993" s="1" t="s">
        <v>193</v>
      </c>
      <c r="E1993" s="12">
        <v>2829</v>
      </c>
      <c r="F1993" s="1" t="s">
        <v>192</v>
      </c>
      <c r="G1993" s="12">
        <v>28</v>
      </c>
      <c r="H1993" s="1" t="s">
        <v>118</v>
      </c>
      <c r="I1993" s="1" t="s">
        <v>12</v>
      </c>
      <c r="J1993" s="1" t="s">
        <v>11</v>
      </c>
      <c r="K1993" s="1">
        <v>3085321</v>
      </c>
      <c r="L1993" s="1">
        <v>67711</v>
      </c>
      <c r="M1993" s="1">
        <v>1067000</v>
      </c>
      <c r="N1993" s="1">
        <v>21997</v>
      </c>
    </row>
    <row r="1994" spans="1:14">
      <c r="A1994" s="12">
        <v>20096100</v>
      </c>
      <c r="B1994" s="1" t="s">
        <v>10865</v>
      </c>
      <c r="C1994" s="12">
        <v>200961</v>
      </c>
      <c r="D1994" s="1" t="s">
        <v>10864</v>
      </c>
      <c r="E1994" s="12">
        <v>2009</v>
      </c>
      <c r="F1994" s="1" t="s">
        <v>4347</v>
      </c>
      <c r="G1994" s="12">
        <v>20</v>
      </c>
      <c r="H1994" s="1" t="s">
        <v>3274</v>
      </c>
      <c r="I1994" s="1" t="s">
        <v>751</v>
      </c>
      <c r="J1994" s="1" t="s">
        <v>750</v>
      </c>
      <c r="K1994" s="1">
        <v>3074165</v>
      </c>
      <c r="L1994" s="1">
        <v>1627973</v>
      </c>
      <c r="M1994" s="1">
        <v>12599</v>
      </c>
      <c r="N1994" s="1">
        <v>18103</v>
      </c>
    </row>
    <row r="1995" spans="1:14">
      <c r="A1995" s="12">
        <v>84312011</v>
      </c>
      <c r="B1995" s="1" t="s">
        <v>11157</v>
      </c>
      <c r="C1995" s="12">
        <v>843120</v>
      </c>
      <c r="D1995" s="1" t="s">
        <v>6069</v>
      </c>
      <c r="E1995" s="12">
        <v>8431</v>
      </c>
      <c r="F1995" s="1" t="s">
        <v>6068</v>
      </c>
      <c r="G1995" s="12">
        <v>84</v>
      </c>
      <c r="H1995" s="1" t="s">
        <v>28</v>
      </c>
      <c r="I1995" s="1" t="s">
        <v>27</v>
      </c>
      <c r="J1995" s="1" t="s">
        <v>26</v>
      </c>
      <c r="K1995" s="1">
        <v>3073287</v>
      </c>
      <c r="L1995" s="1">
        <v>331557</v>
      </c>
      <c r="M1995" s="1">
        <v>51817601</v>
      </c>
      <c r="N1995" s="1">
        <v>9069478</v>
      </c>
    </row>
    <row r="1996" spans="1:14">
      <c r="A1996" s="12">
        <v>84169000</v>
      </c>
      <c r="B1996" s="1" t="s">
        <v>10634</v>
      </c>
      <c r="C1996" s="12">
        <v>841690</v>
      </c>
      <c r="D1996" s="1" t="s">
        <v>10633</v>
      </c>
      <c r="E1996" s="12">
        <v>8416</v>
      </c>
      <c r="F1996" s="1" t="s">
        <v>3072</v>
      </c>
      <c r="G1996" s="12">
        <v>84</v>
      </c>
      <c r="H1996" s="1" t="s">
        <v>28</v>
      </c>
      <c r="I1996" s="1" t="s">
        <v>27</v>
      </c>
      <c r="J1996" s="1" t="s">
        <v>26</v>
      </c>
      <c r="K1996" s="1">
        <v>3072107</v>
      </c>
      <c r="L1996" s="1">
        <v>75407</v>
      </c>
      <c r="M1996" s="1">
        <v>12662187</v>
      </c>
      <c r="N1996" s="1">
        <v>87125</v>
      </c>
    </row>
    <row r="1997" spans="1:14">
      <c r="A1997" s="12">
        <v>35061010</v>
      </c>
      <c r="B1997" s="1" t="s">
        <v>10249</v>
      </c>
      <c r="C1997" s="12">
        <v>350610</v>
      </c>
      <c r="D1997" s="1" t="s">
        <v>10248</v>
      </c>
      <c r="E1997" s="12">
        <v>3506</v>
      </c>
      <c r="F1997" s="1" t="s">
        <v>6321</v>
      </c>
      <c r="G1997" s="12">
        <v>35</v>
      </c>
      <c r="H1997" s="1" t="s">
        <v>432</v>
      </c>
      <c r="I1997" s="1" t="s">
        <v>12</v>
      </c>
      <c r="J1997" s="1" t="s">
        <v>11</v>
      </c>
      <c r="K1997" s="1">
        <v>3070695</v>
      </c>
      <c r="L1997" s="1">
        <v>74390</v>
      </c>
      <c r="M1997" s="1">
        <v>22969598</v>
      </c>
      <c r="N1997" s="1">
        <v>2097086</v>
      </c>
    </row>
    <row r="1998" spans="1:14">
      <c r="A1998" s="12">
        <v>44071300</v>
      </c>
      <c r="B1998" s="1" t="s">
        <v>11544</v>
      </c>
      <c r="C1998" s="12">
        <v>440713</v>
      </c>
      <c r="D1998" s="1" t="s">
        <v>11543</v>
      </c>
      <c r="E1998" s="12">
        <v>4407</v>
      </c>
      <c r="F1998" s="1" t="s">
        <v>2204</v>
      </c>
      <c r="G1998" s="12">
        <v>44</v>
      </c>
      <c r="H1998" s="1" t="s">
        <v>2121</v>
      </c>
      <c r="I1998" s="1" t="s">
        <v>1129</v>
      </c>
      <c r="J1998" s="1" t="s">
        <v>1128</v>
      </c>
      <c r="K1998" s="1">
        <v>3061217</v>
      </c>
      <c r="L1998" s="1">
        <v>2187351</v>
      </c>
      <c r="M1998" s="1">
        <v>0</v>
      </c>
      <c r="N1998" s="1">
        <v>0</v>
      </c>
    </row>
    <row r="1999" spans="1:14">
      <c r="A1999" s="12">
        <v>84659120</v>
      </c>
      <c r="B1999" s="1" t="s">
        <v>10445</v>
      </c>
      <c r="C1999" s="12">
        <v>846591</v>
      </c>
      <c r="D1999" s="1" t="s">
        <v>9335</v>
      </c>
      <c r="E1999" s="12">
        <v>8465</v>
      </c>
      <c r="F1999" s="1" t="s">
        <v>1548</v>
      </c>
      <c r="G1999" s="12">
        <v>84</v>
      </c>
      <c r="H1999" s="1" t="s">
        <v>28</v>
      </c>
      <c r="I1999" s="1" t="s">
        <v>27</v>
      </c>
      <c r="J1999" s="1" t="s">
        <v>26</v>
      </c>
      <c r="K1999" s="1">
        <v>3041893</v>
      </c>
      <c r="L1999" s="1">
        <v>215908</v>
      </c>
      <c r="M1999" s="1">
        <v>22267176</v>
      </c>
      <c r="N1999" s="1">
        <v>2809358</v>
      </c>
    </row>
    <row r="2000" spans="1:14">
      <c r="A2000" s="12">
        <v>38089993</v>
      </c>
      <c r="B2000" s="1" t="s">
        <v>2304</v>
      </c>
      <c r="C2000" s="12">
        <v>380899</v>
      </c>
      <c r="D2000" s="1" t="s">
        <v>2303</v>
      </c>
      <c r="E2000" s="12">
        <v>3808</v>
      </c>
      <c r="F2000" s="1" t="s">
        <v>288</v>
      </c>
      <c r="G2000" s="12">
        <v>38</v>
      </c>
      <c r="H2000" s="1" t="s">
        <v>244</v>
      </c>
      <c r="I2000" s="1" t="s">
        <v>12</v>
      </c>
      <c r="J2000" s="1" t="s">
        <v>11</v>
      </c>
      <c r="K2000" s="1">
        <v>3039249</v>
      </c>
      <c r="L2000" s="1">
        <v>131612</v>
      </c>
      <c r="M2000" s="1">
        <v>10697656</v>
      </c>
      <c r="N2000" s="1">
        <v>4139496</v>
      </c>
    </row>
    <row r="2001" spans="1:14">
      <c r="A2001" s="12">
        <v>84774090</v>
      </c>
      <c r="B2001" s="1" t="s">
        <v>9185</v>
      </c>
      <c r="C2001" s="12">
        <v>847740</v>
      </c>
      <c r="D2001" s="1" t="s">
        <v>9184</v>
      </c>
      <c r="E2001" s="12">
        <v>8477</v>
      </c>
      <c r="F2001" s="1" t="s">
        <v>585</v>
      </c>
      <c r="G2001" s="12">
        <v>84</v>
      </c>
      <c r="H2001" s="1" t="s">
        <v>28</v>
      </c>
      <c r="I2001" s="1" t="s">
        <v>27</v>
      </c>
      <c r="J2001" s="1" t="s">
        <v>26</v>
      </c>
      <c r="K2001" s="1">
        <v>3032796</v>
      </c>
      <c r="L2001" s="1">
        <v>99595</v>
      </c>
      <c r="M2001" s="1">
        <v>10718298</v>
      </c>
      <c r="N2001" s="1">
        <v>954999</v>
      </c>
    </row>
    <row r="2002" spans="1:14">
      <c r="A2002" s="12">
        <v>30049029</v>
      </c>
      <c r="B2002" s="1" t="s">
        <v>3846</v>
      </c>
      <c r="C2002" s="12">
        <v>300490</v>
      </c>
      <c r="D2002" s="1" t="s">
        <v>741</v>
      </c>
      <c r="E2002" s="12">
        <v>3004</v>
      </c>
      <c r="F2002" s="1" t="s">
        <v>364</v>
      </c>
      <c r="G2002" s="12">
        <v>30</v>
      </c>
      <c r="H2002" s="1" t="s">
        <v>63</v>
      </c>
      <c r="I2002" s="1" t="s">
        <v>12</v>
      </c>
      <c r="J2002" s="1" t="s">
        <v>11</v>
      </c>
      <c r="K2002" s="1">
        <v>3028909</v>
      </c>
      <c r="L2002" s="1">
        <v>33372</v>
      </c>
      <c r="M2002" s="1">
        <v>49421816</v>
      </c>
      <c r="N2002" s="1">
        <v>3950639</v>
      </c>
    </row>
    <row r="2003" spans="1:14">
      <c r="A2003" s="12">
        <v>73130000</v>
      </c>
      <c r="B2003" s="1" t="s">
        <v>8997</v>
      </c>
      <c r="C2003" s="12">
        <v>731300</v>
      </c>
      <c r="D2003" s="1" t="s">
        <v>8998</v>
      </c>
      <c r="E2003" s="12">
        <v>7313</v>
      </c>
      <c r="F2003" s="1" t="s">
        <v>8997</v>
      </c>
      <c r="G2003" s="12">
        <v>73</v>
      </c>
      <c r="H2003" s="1" t="s">
        <v>108</v>
      </c>
      <c r="I2003" s="1" t="s">
        <v>107</v>
      </c>
      <c r="J2003" s="1" t="s">
        <v>106</v>
      </c>
      <c r="K2003" s="1">
        <v>3026891</v>
      </c>
      <c r="L2003" s="1">
        <v>2123296</v>
      </c>
      <c r="M2003" s="1">
        <v>4854154</v>
      </c>
      <c r="N2003" s="1">
        <v>4840214</v>
      </c>
    </row>
    <row r="2004" spans="1:14">
      <c r="A2004" s="12">
        <v>84198919</v>
      </c>
      <c r="B2004" s="1" t="s">
        <v>7448</v>
      </c>
      <c r="C2004" s="12">
        <v>841989</v>
      </c>
      <c r="D2004" s="1" t="s">
        <v>7447</v>
      </c>
      <c r="E2004" s="12">
        <v>8419</v>
      </c>
      <c r="F2004" s="1" t="s">
        <v>2867</v>
      </c>
      <c r="G2004" s="12">
        <v>84</v>
      </c>
      <c r="H2004" s="1" t="s">
        <v>28</v>
      </c>
      <c r="I2004" s="1" t="s">
        <v>27</v>
      </c>
      <c r="J2004" s="1" t="s">
        <v>26</v>
      </c>
      <c r="K2004" s="1">
        <v>3024408</v>
      </c>
      <c r="L2004" s="1">
        <v>122044</v>
      </c>
      <c r="M2004" s="1">
        <v>7325573</v>
      </c>
      <c r="N2004" s="1">
        <v>110114</v>
      </c>
    </row>
    <row r="2005" spans="1:14">
      <c r="A2005" s="12">
        <v>56012291</v>
      </c>
      <c r="B2005" s="1" t="s">
        <v>15584</v>
      </c>
      <c r="C2005" s="12">
        <v>560122</v>
      </c>
      <c r="D2005" s="1" t="s">
        <v>91</v>
      </c>
      <c r="E2005" s="12">
        <v>5601</v>
      </c>
      <c r="F2005" s="1" t="s">
        <v>90</v>
      </c>
      <c r="G2005" s="12">
        <v>56</v>
      </c>
      <c r="H2005" s="1" t="s">
        <v>54</v>
      </c>
      <c r="I2005" s="1" t="s">
        <v>2</v>
      </c>
      <c r="J2005" s="1" t="s">
        <v>1</v>
      </c>
      <c r="K2005" s="1">
        <v>3016385</v>
      </c>
      <c r="L2005" s="1">
        <v>295478</v>
      </c>
      <c r="M2005" s="1">
        <v>35118234</v>
      </c>
      <c r="N2005" s="1">
        <v>1912036</v>
      </c>
    </row>
    <row r="2006" spans="1:14">
      <c r="A2006" s="12">
        <v>72105000</v>
      </c>
      <c r="B2006" s="1" t="s">
        <v>5811</v>
      </c>
      <c r="C2006" s="12">
        <v>721050</v>
      </c>
      <c r="D2006" s="1" t="s">
        <v>5810</v>
      </c>
      <c r="E2006" s="12">
        <v>7210</v>
      </c>
      <c r="F2006" s="1" t="s">
        <v>964</v>
      </c>
      <c r="G2006" s="12">
        <v>72</v>
      </c>
      <c r="H2006" s="1" t="s">
        <v>436</v>
      </c>
      <c r="I2006" s="1" t="s">
        <v>107</v>
      </c>
      <c r="J2006" s="1" t="s">
        <v>106</v>
      </c>
      <c r="K2006" s="1">
        <v>3013223</v>
      </c>
      <c r="L2006" s="1">
        <v>1950092</v>
      </c>
      <c r="M2006" s="1">
        <v>56515009</v>
      </c>
      <c r="N2006" s="1">
        <v>56134669</v>
      </c>
    </row>
    <row r="2007" spans="1:14">
      <c r="A2007" s="12">
        <v>83022000</v>
      </c>
      <c r="B2007" s="1" t="s">
        <v>8639</v>
      </c>
      <c r="C2007" s="12">
        <v>830220</v>
      </c>
      <c r="D2007" s="1" t="s">
        <v>8639</v>
      </c>
      <c r="E2007" s="12">
        <v>8302</v>
      </c>
      <c r="F2007" s="1" t="s">
        <v>5023</v>
      </c>
      <c r="G2007" s="12">
        <v>83</v>
      </c>
      <c r="H2007" s="1" t="s">
        <v>929</v>
      </c>
      <c r="I2007" s="1" t="s">
        <v>107</v>
      </c>
      <c r="J2007" s="1" t="s">
        <v>106</v>
      </c>
      <c r="K2007" s="1">
        <v>3011285</v>
      </c>
      <c r="L2007" s="1">
        <v>303353</v>
      </c>
      <c r="M2007" s="1">
        <v>19018860</v>
      </c>
      <c r="N2007" s="1">
        <v>6891815</v>
      </c>
    </row>
    <row r="2008" spans="1:14">
      <c r="A2008" s="12">
        <v>84209100</v>
      </c>
      <c r="B2008" s="1" t="s">
        <v>8421</v>
      </c>
      <c r="C2008" s="12">
        <v>842091</v>
      </c>
      <c r="D2008" s="1" t="s">
        <v>8421</v>
      </c>
      <c r="E2008" s="12">
        <v>8420</v>
      </c>
      <c r="F2008" s="1" t="s">
        <v>6883</v>
      </c>
      <c r="G2008" s="12">
        <v>84</v>
      </c>
      <c r="H2008" s="1" t="s">
        <v>28</v>
      </c>
      <c r="I2008" s="1" t="s">
        <v>27</v>
      </c>
      <c r="J2008" s="1" t="s">
        <v>26</v>
      </c>
      <c r="K2008" s="1">
        <v>3006490</v>
      </c>
      <c r="L2008" s="1">
        <v>58687</v>
      </c>
      <c r="M2008" s="1">
        <v>4175201</v>
      </c>
      <c r="N2008" s="1">
        <v>401344</v>
      </c>
    </row>
    <row r="2009" spans="1:14">
      <c r="A2009" s="12">
        <v>89051000</v>
      </c>
      <c r="B2009" s="1" t="s">
        <v>15583</v>
      </c>
      <c r="C2009" s="12">
        <v>890510</v>
      </c>
      <c r="D2009" s="1" t="s">
        <v>15583</v>
      </c>
      <c r="E2009" s="12">
        <v>8905</v>
      </c>
      <c r="F2009" s="1" t="s">
        <v>15582</v>
      </c>
      <c r="G2009" s="12">
        <v>89</v>
      </c>
      <c r="H2009" s="1" t="s">
        <v>1975</v>
      </c>
      <c r="I2009" s="1" t="s">
        <v>272</v>
      </c>
      <c r="J2009" s="1" t="s">
        <v>271</v>
      </c>
      <c r="K2009" s="1">
        <v>3004850</v>
      </c>
      <c r="L2009" s="1">
        <v>750227</v>
      </c>
      <c r="M2009" s="1">
        <v>1944781</v>
      </c>
      <c r="N2009" s="1">
        <v>140400</v>
      </c>
    </row>
    <row r="2010" spans="1:14">
      <c r="A2010" s="12">
        <v>51011190</v>
      </c>
      <c r="B2010" s="1" t="s">
        <v>15581</v>
      </c>
      <c r="C2010" s="12">
        <v>510111</v>
      </c>
      <c r="D2010" s="1" t="s">
        <v>15580</v>
      </c>
      <c r="E2010" s="12">
        <v>5101</v>
      </c>
      <c r="F2010" s="1" t="s">
        <v>12888</v>
      </c>
      <c r="G2010" s="12">
        <v>51</v>
      </c>
      <c r="H2010" s="1" t="s">
        <v>884</v>
      </c>
      <c r="I2010" s="1" t="s">
        <v>2</v>
      </c>
      <c r="J2010" s="1" t="s">
        <v>1</v>
      </c>
      <c r="K2010" s="1">
        <v>3002036</v>
      </c>
      <c r="L2010" s="1">
        <v>962681</v>
      </c>
      <c r="M2010" s="1">
        <v>0</v>
      </c>
      <c r="N2010" s="1">
        <v>0</v>
      </c>
    </row>
    <row r="2011" spans="1:14">
      <c r="A2011" s="12">
        <v>39269022</v>
      </c>
      <c r="B2011" s="1" t="s">
        <v>10545</v>
      </c>
      <c r="C2011" s="12">
        <v>392690</v>
      </c>
      <c r="D2011" s="1" t="s">
        <v>970</v>
      </c>
      <c r="E2011" s="12">
        <v>3926</v>
      </c>
      <c r="F2011" s="1" t="s">
        <v>969</v>
      </c>
      <c r="G2011" s="12">
        <v>39</v>
      </c>
      <c r="H2011" s="1" t="s">
        <v>38</v>
      </c>
      <c r="I2011" s="1" t="s">
        <v>37</v>
      </c>
      <c r="J2011" s="1" t="s">
        <v>36</v>
      </c>
      <c r="K2011" s="1">
        <v>2996672</v>
      </c>
      <c r="L2011" s="1">
        <v>127043</v>
      </c>
      <c r="M2011" s="1">
        <v>13232280</v>
      </c>
      <c r="N2011" s="1">
        <v>900527</v>
      </c>
    </row>
    <row r="2012" spans="1:14">
      <c r="A2012" s="12">
        <v>61052000</v>
      </c>
      <c r="B2012" s="1" t="s">
        <v>10104</v>
      </c>
      <c r="C2012" s="12">
        <v>610520</v>
      </c>
      <c r="D2012" s="1" t="s">
        <v>10103</v>
      </c>
      <c r="E2012" s="12">
        <v>6105</v>
      </c>
      <c r="F2012" s="1" t="s">
        <v>8371</v>
      </c>
      <c r="G2012" s="12">
        <v>61</v>
      </c>
      <c r="H2012" s="1" t="s">
        <v>234</v>
      </c>
      <c r="I2012" s="1" t="s">
        <v>2</v>
      </c>
      <c r="J2012" s="1" t="s">
        <v>1</v>
      </c>
      <c r="K2012" s="1">
        <v>2982359</v>
      </c>
      <c r="L2012" s="1">
        <v>38582</v>
      </c>
      <c r="M2012" s="1">
        <v>13510738</v>
      </c>
      <c r="N2012" s="1">
        <v>936274</v>
      </c>
    </row>
    <row r="2013" spans="1:14">
      <c r="A2013" s="12">
        <v>84131900</v>
      </c>
      <c r="B2013" s="1" t="s">
        <v>8811</v>
      </c>
      <c r="C2013" s="12">
        <v>841319</v>
      </c>
      <c r="D2013" s="1" t="s">
        <v>8810</v>
      </c>
      <c r="E2013" s="12">
        <v>8413</v>
      </c>
      <c r="F2013" s="1" t="s">
        <v>3532</v>
      </c>
      <c r="G2013" s="12">
        <v>84</v>
      </c>
      <c r="H2013" s="1" t="s">
        <v>28</v>
      </c>
      <c r="I2013" s="1" t="s">
        <v>27</v>
      </c>
      <c r="J2013" s="1" t="s">
        <v>26</v>
      </c>
      <c r="K2013" s="1">
        <v>2982287</v>
      </c>
      <c r="L2013" s="1">
        <v>15728</v>
      </c>
      <c r="M2013" s="1">
        <v>7143755</v>
      </c>
      <c r="N2013" s="1">
        <v>260508</v>
      </c>
    </row>
    <row r="2014" spans="1:14">
      <c r="A2014" s="12">
        <v>88022010</v>
      </c>
      <c r="B2014" s="1" t="s">
        <v>11450</v>
      </c>
      <c r="C2014" s="12">
        <v>880220</v>
      </c>
      <c r="D2014" s="1" t="s">
        <v>4058</v>
      </c>
      <c r="E2014" s="12">
        <v>8802</v>
      </c>
      <c r="F2014" s="1" t="s">
        <v>3643</v>
      </c>
      <c r="G2014" s="12">
        <v>88</v>
      </c>
      <c r="H2014" s="1" t="s">
        <v>273</v>
      </c>
      <c r="I2014" s="1" t="s">
        <v>272</v>
      </c>
      <c r="J2014" s="1" t="s">
        <v>271</v>
      </c>
      <c r="K2014" s="1">
        <v>2980657</v>
      </c>
      <c r="L2014" s="1">
        <v>6932</v>
      </c>
      <c r="M2014" s="1">
        <v>97444299</v>
      </c>
      <c r="N2014" s="1">
        <v>178312</v>
      </c>
    </row>
    <row r="2015" spans="1:14">
      <c r="A2015" s="13" t="s">
        <v>6666</v>
      </c>
      <c r="B2015" s="1" t="s">
        <v>6664</v>
      </c>
      <c r="C2015" s="13" t="s">
        <v>6665</v>
      </c>
      <c r="D2015" s="1" t="s">
        <v>6664</v>
      </c>
      <c r="E2015" s="13" t="s">
        <v>5412</v>
      </c>
      <c r="F2015" s="1" t="s">
        <v>5411</v>
      </c>
      <c r="G2015" s="13" t="s">
        <v>2082</v>
      </c>
      <c r="H2015" s="1" t="s">
        <v>2081</v>
      </c>
      <c r="I2015" s="1" t="s">
        <v>59</v>
      </c>
      <c r="J2015" s="1" t="s">
        <v>58</v>
      </c>
      <c r="K2015" s="1">
        <v>2971590</v>
      </c>
      <c r="L2015" s="1">
        <v>3228820</v>
      </c>
      <c r="M2015" s="1">
        <v>96191</v>
      </c>
      <c r="N2015" s="1">
        <v>84980</v>
      </c>
    </row>
    <row r="2016" spans="1:14">
      <c r="A2016" s="12">
        <v>39029000</v>
      </c>
      <c r="B2016" s="1" t="s">
        <v>8399</v>
      </c>
      <c r="C2016" s="12">
        <v>390290</v>
      </c>
      <c r="D2016" s="1" t="s">
        <v>8399</v>
      </c>
      <c r="E2016" s="12">
        <v>3902</v>
      </c>
      <c r="F2016" s="1" t="s">
        <v>5780</v>
      </c>
      <c r="G2016" s="12">
        <v>39</v>
      </c>
      <c r="H2016" s="1" t="s">
        <v>38</v>
      </c>
      <c r="I2016" s="1" t="s">
        <v>37</v>
      </c>
      <c r="J2016" s="1" t="s">
        <v>36</v>
      </c>
      <c r="K2016" s="1">
        <v>2970411</v>
      </c>
      <c r="L2016" s="1">
        <v>522594</v>
      </c>
      <c r="M2016" s="1">
        <v>34779815</v>
      </c>
      <c r="N2016" s="1">
        <v>10184148</v>
      </c>
    </row>
    <row r="2017" spans="1:14">
      <c r="A2017" s="12">
        <v>84314922</v>
      </c>
      <c r="B2017" s="1" t="s">
        <v>9911</v>
      </c>
      <c r="C2017" s="12">
        <v>843149</v>
      </c>
      <c r="D2017" s="1" t="s">
        <v>9910</v>
      </c>
      <c r="E2017" s="12">
        <v>8431</v>
      </c>
      <c r="F2017" s="1" t="s">
        <v>6068</v>
      </c>
      <c r="G2017" s="12">
        <v>84</v>
      </c>
      <c r="H2017" s="1" t="s">
        <v>28</v>
      </c>
      <c r="I2017" s="1" t="s">
        <v>27</v>
      </c>
      <c r="J2017" s="1" t="s">
        <v>26</v>
      </c>
      <c r="K2017" s="1">
        <v>2969916</v>
      </c>
      <c r="L2017" s="1">
        <v>771713</v>
      </c>
      <c r="M2017" s="1">
        <v>77043286</v>
      </c>
      <c r="N2017" s="1">
        <v>36952274</v>
      </c>
    </row>
    <row r="2018" spans="1:14">
      <c r="A2018" s="12">
        <v>84186910</v>
      </c>
      <c r="B2018" s="1" t="s">
        <v>11138</v>
      </c>
      <c r="C2018" s="12">
        <v>841869</v>
      </c>
      <c r="D2018" s="1" t="s">
        <v>6162</v>
      </c>
      <c r="E2018" s="12">
        <v>8418</v>
      </c>
      <c r="F2018" s="1" t="s">
        <v>2425</v>
      </c>
      <c r="G2018" s="12">
        <v>84</v>
      </c>
      <c r="H2018" s="1" t="s">
        <v>28</v>
      </c>
      <c r="I2018" s="1" t="s">
        <v>27</v>
      </c>
      <c r="J2018" s="1" t="s">
        <v>26</v>
      </c>
      <c r="K2018" s="1">
        <v>2963272</v>
      </c>
      <c r="L2018" s="1">
        <v>58924</v>
      </c>
      <c r="M2018" s="1">
        <v>13769983</v>
      </c>
      <c r="N2018" s="1">
        <v>797990</v>
      </c>
    </row>
    <row r="2019" spans="1:14">
      <c r="A2019" s="12">
        <v>84879000</v>
      </c>
      <c r="B2019" s="1" t="s">
        <v>10085</v>
      </c>
      <c r="C2019" s="12">
        <v>848790</v>
      </c>
      <c r="D2019" s="1" t="s">
        <v>10084</v>
      </c>
      <c r="E2019" s="12">
        <v>8487</v>
      </c>
      <c r="F2019" s="1" t="s">
        <v>8932</v>
      </c>
      <c r="G2019" s="12">
        <v>84</v>
      </c>
      <c r="H2019" s="1" t="s">
        <v>28</v>
      </c>
      <c r="I2019" s="1" t="s">
        <v>27</v>
      </c>
      <c r="J2019" s="1" t="s">
        <v>26</v>
      </c>
      <c r="K2019" s="1">
        <v>2959338</v>
      </c>
      <c r="L2019" s="1">
        <v>43538</v>
      </c>
      <c r="M2019" s="1">
        <v>33729075</v>
      </c>
      <c r="N2019" s="1">
        <v>990864</v>
      </c>
    </row>
    <row r="2020" spans="1:14">
      <c r="A2020" s="12">
        <v>61112000</v>
      </c>
      <c r="B2020" s="1" t="s">
        <v>8942</v>
      </c>
      <c r="C2020" s="12">
        <v>611120</v>
      </c>
      <c r="D2020" s="1" t="s">
        <v>8941</v>
      </c>
      <c r="E2020" s="12">
        <v>6111</v>
      </c>
      <c r="F2020" s="1" t="s">
        <v>5748</v>
      </c>
      <c r="G2020" s="12">
        <v>61</v>
      </c>
      <c r="H2020" s="1" t="s">
        <v>234</v>
      </c>
      <c r="I2020" s="1" t="s">
        <v>2</v>
      </c>
      <c r="J2020" s="1" t="s">
        <v>1</v>
      </c>
      <c r="K2020" s="1">
        <v>2955078</v>
      </c>
      <c r="L2020" s="1">
        <v>100301</v>
      </c>
      <c r="M2020" s="1">
        <v>36087465</v>
      </c>
      <c r="N2020" s="1">
        <v>1231135</v>
      </c>
    </row>
    <row r="2021" spans="1:14">
      <c r="A2021" s="13" t="s">
        <v>9574</v>
      </c>
      <c r="B2021" s="1" t="s">
        <v>9573</v>
      </c>
      <c r="C2021" s="13" t="s">
        <v>9572</v>
      </c>
      <c r="D2021" s="1" t="s">
        <v>9571</v>
      </c>
      <c r="E2021" s="13" t="s">
        <v>4884</v>
      </c>
      <c r="F2021" s="1" t="s">
        <v>4883</v>
      </c>
      <c r="G2021" s="13" t="s">
        <v>4326</v>
      </c>
      <c r="H2021" s="1" t="s">
        <v>4325</v>
      </c>
      <c r="I2021" s="1" t="s">
        <v>59</v>
      </c>
      <c r="J2021" s="1" t="s">
        <v>58</v>
      </c>
      <c r="K2021" s="1">
        <v>2952939</v>
      </c>
      <c r="L2021" s="1">
        <v>338202</v>
      </c>
      <c r="M2021" s="1">
        <v>1415716</v>
      </c>
      <c r="N2021" s="1">
        <v>152760</v>
      </c>
    </row>
    <row r="2022" spans="1:14">
      <c r="A2022" s="12">
        <v>84669200</v>
      </c>
      <c r="B2022" s="1" t="s">
        <v>10340</v>
      </c>
      <c r="C2022" s="12">
        <v>846692</v>
      </c>
      <c r="D2022" s="1" t="s">
        <v>10339</v>
      </c>
      <c r="E2022" s="12">
        <v>8466</v>
      </c>
      <c r="F2022" s="1" t="s">
        <v>2025</v>
      </c>
      <c r="G2022" s="12">
        <v>84</v>
      </c>
      <c r="H2022" s="1" t="s">
        <v>28</v>
      </c>
      <c r="I2022" s="1" t="s">
        <v>27</v>
      </c>
      <c r="J2022" s="1" t="s">
        <v>26</v>
      </c>
      <c r="K2022" s="1">
        <v>2941156</v>
      </c>
      <c r="L2022" s="1">
        <v>128150</v>
      </c>
      <c r="M2022" s="1">
        <v>14188567</v>
      </c>
      <c r="N2022" s="1">
        <v>532232</v>
      </c>
    </row>
    <row r="2023" spans="1:14">
      <c r="A2023" s="12">
        <v>90219080</v>
      </c>
      <c r="B2023" s="1" t="s">
        <v>11163</v>
      </c>
      <c r="C2023" s="12">
        <v>902190</v>
      </c>
      <c r="D2023" s="1" t="s">
        <v>6635</v>
      </c>
      <c r="E2023" s="12">
        <v>9021</v>
      </c>
      <c r="F2023" s="1" t="s">
        <v>5949</v>
      </c>
      <c r="G2023" s="12">
        <v>90</v>
      </c>
      <c r="H2023" s="1" t="s">
        <v>512</v>
      </c>
      <c r="I2023" s="1" t="s">
        <v>49</v>
      </c>
      <c r="J2023" s="1" t="s">
        <v>48</v>
      </c>
      <c r="K2023" s="1">
        <v>2940183</v>
      </c>
      <c r="L2023" s="1">
        <v>2500</v>
      </c>
      <c r="M2023" s="1">
        <v>8712208</v>
      </c>
      <c r="N2023" s="1">
        <v>16923</v>
      </c>
    </row>
    <row r="2024" spans="1:14">
      <c r="A2024" s="12">
        <v>52051200</v>
      </c>
      <c r="B2024" s="1" t="s">
        <v>7161</v>
      </c>
      <c r="C2024" s="12">
        <v>520512</v>
      </c>
      <c r="D2024" s="1" t="s">
        <v>7160</v>
      </c>
      <c r="E2024" s="12">
        <v>5205</v>
      </c>
      <c r="F2024" s="1" t="s">
        <v>77</v>
      </c>
      <c r="G2024" s="12">
        <v>52</v>
      </c>
      <c r="H2024" s="1" t="s">
        <v>76</v>
      </c>
      <c r="I2024" s="1" t="s">
        <v>2</v>
      </c>
      <c r="J2024" s="1" t="s">
        <v>1</v>
      </c>
      <c r="K2024" s="1">
        <v>2939876</v>
      </c>
      <c r="L2024" s="1">
        <v>861642</v>
      </c>
      <c r="M2024" s="1">
        <v>2758460</v>
      </c>
      <c r="N2024" s="1">
        <v>868142</v>
      </c>
    </row>
    <row r="2025" spans="1:14">
      <c r="A2025" s="12">
        <v>20019000</v>
      </c>
      <c r="B2025" s="1" t="s">
        <v>11393</v>
      </c>
      <c r="C2025" s="12">
        <v>200190</v>
      </c>
      <c r="D2025" s="1" t="s">
        <v>11393</v>
      </c>
      <c r="E2025" s="12">
        <v>2001</v>
      </c>
      <c r="F2025" s="1" t="s">
        <v>6119</v>
      </c>
      <c r="G2025" s="12">
        <v>20</v>
      </c>
      <c r="H2025" s="1" t="s">
        <v>3274</v>
      </c>
      <c r="I2025" s="1" t="s">
        <v>751</v>
      </c>
      <c r="J2025" s="1" t="s">
        <v>750</v>
      </c>
      <c r="K2025" s="1">
        <v>2939440</v>
      </c>
      <c r="L2025" s="1">
        <v>394903</v>
      </c>
      <c r="M2025" s="1">
        <v>2734877</v>
      </c>
      <c r="N2025" s="1">
        <v>1509529</v>
      </c>
    </row>
    <row r="2026" spans="1:14">
      <c r="A2026" s="12">
        <v>89079000</v>
      </c>
      <c r="B2026" s="1" t="s">
        <v>10681</v>
      </c>
      <c r="C2026" s="12">
        <v>890790</v>
      </c>
      <c r="D2026" s="1" t="s">
        <v>10680</v>
      </c>
      <c r="E2026" s="12">
        <v>8907</v>
      </c>
      <c r="F2026" s="1" t="s">
        <v>10679</v>
      </c>
      <c r="G2026" s="12">
        <v>89</v>
      </c>
      <c r="H2026" s="1" t="s">
        <v>1975</v>
      </c>
      <c r="I2026" s="1" t="s">
        <v>272</v>
      </c>
      <c r="J2026" s="1" t="s">
        <v>271</v>
      </c>
      <c r="K2026" s="1">
        <v>2938354</v>
      </c>
      <c r="L2026" s="1">
        <v>76156</v>
      </c>
      <c r="M2026" s="1">
        <v>86660303</v>
      </c>
      <c r="N2026" s="1">
        <v>7443738</v>
      </c>
    </row>
    <row r="2027" spans="1:14">
      <c r="A2027" s="13" t="s">
        <v>11322</v>
      </c>
      <c r="B2027" s="1" t="s">
        <v>11320</v>
      </c>
      <c r="C2027" s="13" t="s">
        <v>11321</v>
      </c>
      <c r="D2027" s="1" t="s">
        <v>11320</v>
      </c>
      <c r="E2027" s="13" t="s">
        <v>4368</v>
      </c>
      <c r="F2027" s="1" t="s">
        <v>4367</v>
      </c>
      <c r="G2027" s="13" t="s">
        <v>206</v>
      </c>
      <c r="H2027" s="1" t="s">
        <v>205</v>
      </c>
      <c r="I2027" s="1" t="s">
        <v>204</v>
      </c>
      <c r="J2027" s="1" t="s">
        <v>203</v>
      </c>
      <c r="K2027" s="1">
        <v>2937115</v>
      </c>
      <c r="L2027" s="1">
        <v>117461</v>
      </c>
      <c r="M2027" s="1">
        <v>0</v>
      </c>
      <c r="N2027" s="1">
        <v>0</v>
      </c>
    </row>
    <row r="2028" spans="1:14">
      <c r="A2028" s="12">
        <v>72269900</v>
      </c>
      <c r="B2028" s="1" t="s">
        <v>10348</v>
      </c>
      <c r="C2028" s="12">
        <v>722699</v>
      </c>
      <c r="D2028" s="1" t="s">
        <v>10347</v>
      </c>
      <c r="E2028" s="12">
        <v>7226</v>
      </c>
      <c r="F2028" s="1" t="s">
        <v>2117</v>
      </c>
      <c r="G2028" s="12">
        <v>72</v>
      </c>
      <c r="H2028" s="1" t="s">
        <v>436</v>
      </c>
      <c r="I2028" s="1" t="s">
        <v>107</v>
      </c>
      <c r="J2028" s="1" t="s">
        <v>106</v>
      </c>
      <c r="K2028" s="1">
        <v>2936104</v>
      </c>
      <c r="L2028" s="1">
        <v>458754</v>
      </c>
      <c r="M2028" s="1">
        <v>1005570</v>
      </c>
      <c r="N2028" s="1">
        <v>299832</v>
      </c>
    </row>
    <row r="2029" spans="1:14">
      <c r="A2029" s="12">
        <v>40101100</v>
      </c>
      <c r="B2029" s="1" t="s">
        <v>10486</v>
      </c>
      <c r="C2029" s="12">
        <v>401011</v>
      </c>
      <c r="D2029" s="1" t="s">
        <v>10485</v>
      </c>
      <c r="E2029" s="12">
        <v>4010</v>
      </c>
      <c r="F2029" s="1" t="s">
        <v>6576</v>
      </c>
      <c r="G2029" s="12">
        <v>40</v>
      </c>
      <c r="H2029" s="1" t="s">
        <v>422</v>
      </c>
      <c r="I2029" s="1" t="s">
        <v>37</v>
      </c>
      <c r="J2029" s="1" t="s">
        <v>36</v>
      </c>
      <c r="K2029" s="1">
        <v>2928985</v>
      </c>
      <c r="L2029" s="1">
        <v>728330</v>
      </c>
      <c r="M2029" s="1">
        <v>13259213</v>
      </c>
      <c r="N2029" s="1">
        <v>4431153</v>
      </c>
    </row>
    <row r="2030" spans="1:14">
      <c r="A2030" s="12">
        <v>15153000</v>
      </c>
      <c r="B2030" s="1" t="s">
        <v>9856</v>
      </c>
      <c r="C2030" s="12">
        <v>151530</v>
      </c>
      <c r="D2030" s="1" t="s">
        <v>9855</v>
      </c>
      <c r="E2030" s="12">
        <v>1515</v>
      </c>
      <c r="F2030" s="1" t="s">
        <v>862</v>
      </c>
      <c r="G2030" s="12">
        <v>15</v>
      </c>
      <c r="H2030" s="1" t="s">
        <v>413</v>
      </c>
      <c r="I2030" s="1" t="s">
        <v>412</v>
      </c>
      <c r="J2030" s="1" t="s">
        <v>411</v>
      </c>
      <c r="K2030" s="1">
        <v>2925324</v>
      </c>
      <c r="L2030" s="1">
        <v>1131162</v>
      </c>
      <c r="M2030" s="1">
        <v>3963878</v>
      </c>
      <c r="N2030" s="1">
        <v>2441414</v>
      </c>
    </row>
    <row r="2031" spans="1:14">
      <c r="A2031" s="12">
        <v>56031190</v>
      </c>
      <c r="B2031" s="1" t="s">
        <v>7572</v>
      </c>
      <c r="C2031" s="12">
        <v>560311</v>
      </c>
      <c r="D2031" s="1" t="s">
        <v>182</v>
      </c>
      <c r="E2031" s="12">
        <v>5603</v>
      </c>
      <c r="F2031" s="1" t="s">
        <v>55</v>
      </c>
      <c r="G2031" s="12">
        <v>56</v>
      </c>
      <c r="H2031" s="1" t="s">
        <v>54</v>
      </c>
      <c r="I2031" s="1" t="s">
        <v>2</v>
      </c>
      <c r="J2031" s="1" t="s">
        <v>1</v>
      </c>
      <c r="K2031" s="1">
        <v>2922777</v>
      </c>
      <c r="L2031" s="1">
        <v>708641</v>
      </c>
      <c r="M2031" s="1">
        <v>5452144</v>
      </c>
      <c r="N2031" s="1">
        <v>2099086</v>
      </c>
    </row>
    <row r="2032" spans="1:14">
      <c r="A2032" s="12">
        <v>85059080</v>
      </c>
      <c r="B2032" s="1" t="s">
        <v>10292</v>
      </c>
      <c r="C2032" s="12">
        <v>850590</v>
      </c>
      <c r="D2032" s="1" t="s">
        <v>6977</v>
      </c>
      <c r="E2032" s="12">
        <v>8505</v>
      </c>
      <c r="F2032" s="1" t="s">
        <v>6164</v>
      </c>
      <c r="G2032" s="12">
        <v>85</v>
      </c>
      <c r="H2032" s="1" t="s">
        <v>102</v>
      </c>
      <c r="I2032" s="1" t="s">
        <v>27</v>
      </c>
      <c r="J2032" s="1" t="s">
        <v>26</v>
      </c>
      <c r="K2032" s="1">
        <v>2915983</v>
      </c>
      <c r="L2032" s="1">
        <v>53293</v>
      </c>
      <c r="M2032" s="1">
        <v>12308813</v>
      </c>
      <c r="N2032" s="1">
        <v>272996</v>
      </c>
    </row>
    <row r="2033" spans="1:14">
      <c r="A2033" s="12">
        <v>85366990</v>
      </c>
      <c r="B2033" s="1" t="s">
        <v>11002</v>
      </c>
      <c r="C2033" s="12">
        <v>853669</v>
      </c>
      <c r="D2033" s="1" t="s">
        <v>10286</v>
      </c>
      <c r="E2033" s="12">
        <v>8536</v>
      </c>
      <c r="F2033" s="1" t="s">
        <v>442</v>
      </c>
      <c r="G2033" s="12">
        <v>85</v>
      </c>
      <c r="H2033" s="1" t="s">
        <v>102</v>
      </c>
      <c r="I2033" s="1" t="s">
        <v>27</v>
      </c>
      <c r="J2033" s="1" t="s">
        <v>26</v>
      </c>
      <c r="K2033" s="1">
        <v>2909608</v>
      </c>
      <c r="L2033" s="1">
        <v>157807</v>
      </c>
      <c r="M2033" s="1">
        <v>37154729</v>
      </c>
      <c r="N2033" s="1">
        <v>938315</v>
      </c>
    </row>
    <row r="2034" spans="1:14">
      <c r="A2034" s="12">
        <v>72172010</v>
      </c>
      <c r="B2034" s="1" t="s">
        <v>15579</v>
      </c>
      <c r="C2034" s="12">
        <v>721720</v>
      </c>
      <c r="D2034" s="1" t="s">
        <v>9298</v>
      </c>
      <c r="E2034" s="12">
        <v>7217</v>
      </c>
      <c r="F2034" s="1" t="s">
        <v>4654</v>
      </c>
      <c r="G2034" s="12">
        <v>72</v>
      </c>
      <c r="H2034" s="1" t="s">
        <v>436</v>
      </c>
      <c r="I2034" s="1" t="s">
        <v>107</v>
      </c>
      <c r="J2034" s="1" t="s">
        <v>106</v>
      </c>
      <c r="K2034" s="1">
        <v>2905660</v>
      </c>
      <c r="L2034" s="1">
        <v>2325100</v>
      </c>
      <c r="M2034" s="1">
        <v>16524891</v>
      </c>
      <c r="N2034" s="1">
        <v>13119160</v>
      </c>
    </row>
    <row r="2035" spans="1:14">
      <c r="A2035" s="12">
        <v>28170010</v>
      </c>
      <c r="B2035" s="1" t="s">
        <v>8418</v>
      </c>
      <c r="C2035" s="12">
        <v>281700</v>
      </c>
      <c r="D2035" s="1" t="s">
        <v>8417</v>
      </c>
      <c r="E2035" s="12">
        <v>2817</v>
      </c>
      <c r="F2035" s="1" t="s">
        <v>8417</v>
      </c>
      <c r="G2035" s="12">
        <v>28</v>
      </c>
      <c r="H2035" s="1" t="s">
        <v>118</v>
      </c>
      <c r="I2035" s="1" t="s">
        <v>12</v>
      </c>
      <c r="J2035" s="1" t="s">
        <v>11</v>
      </c>
      <c r="K2035" s="1">
        <v>2905516</v>
      </c>
      <c r="L2035" s="1">
        <v>905698</v>
      </c>
      <c r="M2035" s="1">
        <v>37466216</v>
      </c>
      <c r="N2035" s="1">
        <v>14680964</v>
      </c>
    </row>
    <row r="2036" spans="1:14">
      <c r="A2036" s="12">
        <v>39045090</v>
      </c>
      <c r="B2036" s="1" t="s">
        <v>6962</v>
      </c>
      <c r="C2036" s="12">
        <v>390450</v>
      </c>
      <c r="D2036" s="1" t="s">
        <v>6961</v>
      </c>
      <c r="E2036" s="12">
        <v>3904</v>
      </c>
      <c r="F2036" s="1" t="s">
        <v>1303</v>
      </c>
      <c r="G2036" s="12">
        <v>39</v>
      </c>
      <c r="H2036" s="1" t="s">
        <v>38</v>
      </c>
      <c r="I2036" s="1" t="s">
        <v>37</v>
      </c>
      <c r="J2036" s="1" t="s">
        <v>36</v>
      </c>
      <c r="K2036" s="1">
        <v>2899138</v>
      </c>
      <c r="L2036" s="1">
        <v>464482</v>
      </c>
      <c r="M2036" s="1">
        <v>34466112</v>
      </c>
      <c r="N2036" s="1">
        <v>9368799</v>
      </c>
    </row>
    <row r="2037" spans="1:14">
      <c r="A2037" s="12">
        <v>38089419</v>
      </c>
      <c r="B2037" s="1" t="s">
        <v>8057</v>
      </c>
      <c r="C2037" s="12">
        <v>380894</v>
      </c>
      <c r="D2037" s="1" t="s">
        <v>8056</v>
      </c>
      <c r="E2037" s="12">
        <v>3808</v>
      </c>
      <c r="F2037" s="1" t="s">
        <v>288</v>
      </c>
      <c r="G2037" s="12">
        <v>38</v>
      </c>
      <c r="H2037" s="1" t="s">
        <v>244</v>
      </c>
      <c r="I2037" s="1" t="s">
        <v>12</v>
      </c>
      <c r="J2037" s="1" t="s">
        <v>11</v>
      </c>
      <c r="K2037" s="1">
        <v>2898589</v>
      </c>
      <c r="L2037" s="1">
        <v>3322289</v>
      </c>
      <c r="M2037" s="1">
        <v>9421845</v>
      </c>
      <c r="N2037" s="1">
        <v>6859331</v>
      </c>
    </row>
    <row r="2038" spans="1:14">
      <c r="A2038" s="12">
        <v>76031000</v>
      </c>
      <c r="B2038" s="1" t="s">
        <v>10718</v>
      </c>
      <c r="C2038" s="12">
        <v>760310</v>
      </c>
      <c r="D2038" s="1" t="s">
        <v>10718</v>
      </c>
      <c r="E2038" s="12">
        <v>7603</v>
      </c>
      <c r="F2038" s="1" t="s">
        <v>1263</v>
      </c>
      <c r="G2038" s="12">
        <v>76</v>
      </c>
      <c r="H2038" s="1" t="s">
        <v>1262</v>
      </c>
      <c r="I2038" s="1" t="s">
        <v>107</v>
      </c>
      <c r="J2038" s="1" t="s">
        <v>106</v>
      </c>
      <c r="K2038" s="1">
        <v>2895001</v>
      </c>
      <c r="L2038" s="1">
        <v>390780</v>
      </c>
      <c r="M2038" s="1">
        <v>2866224</v>
      </c>
      <c r="N2038" s="1">
        <v>572471</v>
      </c>
    </row>
    <row r="2039" spans="1:14">
      <c r="A2039" s="12">
        <v>34029039</v>
      </c>
      <c r="B2039" s="1" t="s">
        <v>8336</v>
      </c>
      <c r="C2039" s="12">
        <v>340290</v>
      </c>
      <c r="D2039" s="1" t="s">
        <v>7249</v>
      </c>
      <c r="E2039" s="12">
        <v>3402</v>
      </c>
      <c r="F2039" s="1" t="s">
        <v>520</v>
      </c>
      <c r="G2039" s="12">
        <v>34</v>
      </c>
      <c r="H2039" s="1" t="s">
        <v>519</v>
      </c>
      <c r="I2039" s="1" t="s">
        <v>12</v>
      </c>
      <c r="J2039" s="1" t="s">
        <v>11</v>
      </c>
      <c r="K2039" s="1">
        <v>2894598</v>
      </c>
      <c r="L2039" s="1">
        <v>1223473</v>
      </c>
      <c r="M2039" s="1">
        <v>3699162</v>
      </c>
      <c r="N2039" s="1">
        <v>586326</v>
      </c>
    </row>
    <row r="2040" spans="1:14">
      <c r="A2040" s="12">
        <v>90308990</v>
      </c>
      <c r="B2040" s="1" t="s">
        <v>10618</v>
      </c>
      <c r="C2040" s="12">
        <v>903089</v>
      </c>
      <c r="D2040" s="1" t="s">
        <v>2606</v>
      </c>
      <c r="E2040" s="12">
        <v>9030</v>
      </c>
      <c r="F2040" s="1" t="s">
        <v>2185</v>
      </c>
      <c r="G2040" s="12">
        <v>90</v>
      </c>
      <c r="H2040" s="1" t="s">
        <v>512</v>
      </c>
      <c r="I2040" s="1" t="s">
        <v>49</v>
      </c>
      <c r="J2040" s="1" t="s">
        <v>48</v>
      </c>
      <c r="K2040" s="1">
        <v>2887083</v>
      </c>
      <c r="L2040" s="1">
        <v>10089</v>
      </c>
      <c r="M2040" s="1">
        <v>22193299</v>
      </c>
      <c r="N2040" s="1">
        <v>135049</v>
      </c>
    </row>
    <row r="2041" spans="1:14">
      <c r="A2041" s="13" t="s">
        <v>11398</v>
      </c>
      <c r="B2041" s="1" t="s">
        <v>11397</v>
      </c>
      <c r="C2041" s="13" t="s">
        <v>11396</v>
      </c>
      <c r="D2041" s="1" t="s">
        <v>11395</v>
      </c>
      <c r="E2041" s="13" t="s">
        <v>2285</v>
      </c>
      <c r="F2041" s="1" t="s">
        <v>2284</v>
      </c>
      <c r="G2041" s="13" t="s">
        <v>2082</v>
      </c>
      <c r="H2041" s="1" t="s">
        <v>2081</v>
      </c>
      <c r="I2041" s="1" t="s">
        <v>59</v>
      </c>
      <c r="J2041" s="1" t="s">
        <v>58</v>
      </c>
      <c r="K2041" s="1">
        <v>2882331</v>
      </c>
      <c r="L2041" s="1">
        <v>122491</v>
      </c>
      <c r="M2041" s="1">
        <v>806597</v>
      </c>
      <c r="N2041" s="1">
        <v>195491</v>
      </c>
    </row>
    <row r="2042" spans="1:14">
      <c r="A2042" s="12">
        <v>84118100</v>
      </c>
      <c r="B2042" s="1" t="s">
        <v>10754</v>
      </c>
      <c r="C2042" s="12">
        <v>841181</v>
      </c>
      <c r="D2042" s="1" t="s">
        <v>10753</v>
      </c>
      <c r="E2042" s="12">
        <v>8411</v>
      </c>
      <c r="F2042" s="1" t="s">
        <v>6493</v>
      </c>
      <c r="G2042" s="12">
        <v>84</v>
      </c>
      <c r="H2042" s="1" t="s">
        <v>28</v>
      </c>
      <c r="I2042" s="1" t="s">
        <v>27</v>
      </c>
      <c r="J2042" s="1" t="s">
        <v>26</v>
      </c>
      <c r="K2042" s="1">
        <v>2882248</v>
      </c>
      <c r="L2042" s="1">
        <v>3021</v>
      </c>
      <c r="M2042" s="1">
        <v>29047369</v>
      </c>
      <c r="N2042" s="1">
        <v>21511</v>
      </c>
    </row>
    <row r="2043" spans="1:14">
      <c r="A2043" s="12">
        <v>40061000</v>
      </c>
      <c r="B2043" s="1" t="s">
        <v>9587</v>
      </c>
      <c r="C2043" s="12">
        <v>400610</v>
      </c>
      <c r="D2043" s="1" t="s">
        <v>9587</v>
      </c>
      <c r="E2043" s="12">
        <v>4006</v>
      </c>
      <c r="F2043" s="1" t="s">
        <v>7927</v>
      </c>
      <c r="G2043" s="12">
        <v>40</v>
      </c>
      <c r="H2043" s="1" t="s">
        <v>422</v>
      </c>
      <c r="I2043" s="1" t="s">
        <v>37</v>
      </c>
      <c r="J2043" s="1" t="s">
        <v>36</v>
      </c>
      <c r="K2043" s="1">
        <v>2879125</v>
      </c>
      <c r="L2043" s="1">
        <v>835892</v>
      </c>
      <c r="M2043" s="1">
        <v>2739</v>
      </c>
      <c r="N2043" s="1">
        <v>975</v>
      </c>
    </row>
    <row r="2044" spans="1:14">
      <c r="A2044" s="12">
        <v>39092011</v>
      </c>
      <c r="B2044" s="1" t="s">
        <v>8807</v>
      </c>
      <c r="C2044" s="12">
        <v>390920</v>
      </c>
      <c r="D2044" s="1" t="s">
        <v>2502</v>
      </c>
      <c r="E2044" s="12">
        <v>3909</v>
      </c>
      <c r="F2044" s="1" t="s">
        <v>2501</v>
      </c>
      <c r="G2044" s="12">
        <v>39</v>
      </c>
      <c r="H2044" s="1" t="s">
        <v>38</v>
      </c>
      <c r="I2044" s="1" t="s">
        <v>37</v>
      </c>
      <c r="J2044" s="1" t="s">
        <v>36</v>
      </c>
      <c r="K2044" s="1">
        <v>2878783</v>
      </c>
      <c r="L2044" s="1">
        <v>918244</v>
      </c>
      <c r="M2044" s="1">
        <v>220443</v>
      </c>
      <c r="N2044" s="1">
        <v>66650</v>
      </c>
    </row>
    <row r="2045" spans="1:14">
      <c r="A2045" s="12">
        <v>85479000</v>
      </c>
      <c r="B2045" s="1" t="s">
        <v>9962</v>
      </c>
      <c r="C2045" s="12">
        <v>854790</v>
      </c>
      <c r="D2045" s="1" t="s">
        <v>9961</v>
      </c>
      <c r="E2045" s="12">
        <v>8547</v>
      </c>
      <c r="F2045" s="1" t="s">
        <v>103</v>
      </c>
      <c r="G2045" s="12">
        <v>85</v>
      </c>
      <c r="H2045" s="1" t="s">
        <v>102</v>
      </c>
      <c r="I2045" s="1" t="s">
        <v>27</v>
      </c>
      <c r="J2045" s="1" t="s">
        <v>26</v>
      </c>
      <c r="K2045" s="1">
        <v>2876261</v>
      </c>
      <c r="L2045" s="1">
        <v>219067</v>
      </c>
      <c r="M2045" s="1">
        <v>8360132</v>
      </c>
      <c r="N2045" s="1">
        <v>744882</v>
      </c>
    </row>
    <row r="2046" spans="1:14">
      <c r="A2046" s="12">
        <v>85353017</v>
      </c>
      <c r="B2046" s="1" t="s">
        <v>9316</v>
      </c>
      <c r="C2046" s="12">
        <v>853530</v>
      </c>
      <c r="D2046" s="1" t="s">
        <v>1567</v>
      </c>
      <c r="E2046" s="12">
        <v>8535</v>
      </c>
      <c r="F2046" s="1" t="s">
        <v>1566</v>
      </c>
      <c r="G2046" s="12">
        <v>85</v>
      </c>
      <c r="H2046" s="1" t="s">
        <v>102</v>
      </c>
      <c r="I2046" s="1" t="s">
        <v>27</v>
      </c>
      <c r="J2046" s="1" t="s">
        <v>26</v>
      </c>
      <c r="K2046" s="1">
        <v>2875749</v>
      </c>
      <c r="L2046" s="1">
        <v>316645</v>
      </c>
      <c r="M2046" s="1">
        <v>4910469</v>
      </c>
      <c r="N2046" s="1">
        <v>312335</v>
      </c>
    </row>
    <row r="2047" spans="1:14">
      <c r="A2047" s="12">
        <v>27101991</v>
      </c>
      <c r="B2047" s="1" t="s">
        <v>5390</v>
      </c>
      <c r="C2047" s="12">
        <v>271019</v>
      </c>
      <c r="D2047" s="1" t="s">
        <v>488</v>
      </c>
      <c r="E2047" s="12">
        <v>2710</v>
      </c>
      <c r="F2047" s="1" t="s">
        <v>487</v>
      </c>
      <c r="G2047" s="12">
        <v>27</v>
      </c>
      <c r="H2047" s="1" t="s">
        <v>486</v>
      </c>
      <c r="I2047" s="1" t="s">
        <v>225</v>
      </c>
      <c r="J2047" s="1" t="s">
        <v>224</v>
      </c>
      <c r="K2047" s="1">
        <v>2871019</v>
      </c>
      <c r="L2047" s="1">
        <v>1240318</v>
      </c>
      <c r="M2047" s="1">
        <v>39064148</v>
      </c>
      <c r="N2047" s="1">
        <v>31046667</v>
      </c>
    </row>
    <row r="2048" spans="1:14">
      <c r="A2048" s="12">
        <v>70182000</v>
      </c>
      <c r="B2048" s="1" t="s">
        <v>5393</v>
      </c>
      <c r="C2048" s="12">
        <v>701820</v>
      </c>
      <c r="D2048" s="1" t="s">
        <v>5392</v>
      </c>
      <c r="E2048" s="12">
        <v>7018</v>
      </c>
      <c r="F2048" s="1" t="s">
        <v>4635</v>
      </c>
      <c r="G2048" s="12">
        <v>70</v>
      </c>
      <c r="H2048" s="1" t="s">
        <v>83</v>
      </c>
      <c r="I2048" s="1" t="s">
        <v>7</v>
      </c>
      <c r="J2048" s="1" t="s">
        <v>6</v>
      </c>
      <c r="K2048" s="1">
        <v>2867181</v>
      </c>
      <c r="L2048" s="1">
        <v>909094</v>
      </c>
      <c r="M2048" s="1">
        <v>6150947</v>
      </c>
      <c r="N2048" s="1">
        <v>13022107</v>
      </c>
    </row>
    <row r="2049" spans="1:14">
      <c r="A2049" s="12">
        <v>35069900</v>
      </c>
      <c r="B2049" s="1" t="s">
        <v>9101</v>
      </c>
      <c r="C2049" s="12">
        <v>350699</v>
      </c>
      <c r="D2049" s="1" t="s">
        <v>9101</v>
      </c>
      <c r="E2049" s="12">
        <v>3506</v>
      </c>
      <c r="F2049" s="1" t="s">
        <v>6321</v>
      </c>
      <c r="G2049" s="12">
        <v>35</v>
      </c>
      <c r="H2049" s="1" t="s">
        <v>432</v>
      </c>
      <c r="I2049" s="1" t="s">
        <v>12</v>
      </c>
      <c r="J2049" s="1" t="s">
        <v>11</v>
      </c>
      <c r="K2049" s="1">
        <v>2854709</v>
      </c>
      <c r="L2049" s="1">
        <v>684557</v>
      </c>
      <c r="M2049" s="1">
        <v>11596195</v>
      </c>
      <c r="N2049" s="1">
        <v>3187377</v>
      </c>
    </row>
    <row r="2050" spans="1:14">
      <c r="A2050" s="12">
        <v>52071000</v>
      </c>
      <c r="B2050" s="1" t="s">
        <v>10298</v>
      </c>
      <c r="C2050" s="12">
        <v>520710</v>
      </c>
      <c r="D2050" s="1" t="s">
        <v>10297</v>
      </c>
      <c r="E2050" s="12">
        <v>5207</v>
      </c>
      <c r="F2050" s="1" t="s">
        <v>4194</v>
      </c>
      <c r="G2050" s="12">
        <v>52</v>
      </c>
      <c r="H2050" s="1" t="s">
        <v>76</v>
      </c>
      <c r="I2050" s="1" t="s">
        <v>2</v>
      </c>
      <c r="J2050" s="1" t="s">
        <v>1</v>
      </c>
      <c r="K2050" s="1">
        <v>2854089</v>
      </c>
      <c r="L2050" s="1">
        <v>192885</v>
      </c>
      <c r="M2050" s="1">
        <v>60148</v>
      </c>
      <c r="N2050" s="1">
        <v>5052</v>
      </c>
    </row>
    <row r="2051" spans="1:14">
      <c r="A2051" s="12">
        <v>32082030</v>
      </c>
      <c r="B2051" s="1" t="s">
        <v>8813</v>
      </c>
      <c r="C2051" s="12">
        <v>320820</v>
      </c>
      <c r="D2051" s="1" t="s">
        <v>7400</v>
      </c>
      <c r="E2051" s="12">
        <v>3208</v>
      </c>
      <c r="F2051" s="1" t="s">
        <v>1665</v>
      </c>
      <c r="G2051" s="12">
        <v>32</v>
      </c>
      <c r="H2051" s="1" t="s">
        <v>1112</v>
      </c>
      <c r="I2051" s="1" t="s">
        <v>12</v>
      </c>
      <c r="J2051" s="1" t="s">
        <v>11</v>
      </c>
      <c r="K2051" s="1">
        <v>2853532</v>
      </c>
      <c r="L2051" s="1">
        <v>362240</v>
      </c>
      <c r="M2051" s="1">
        <v>6917061</v>
      </c>
      <c r="N2051" s="1">
        <v>1066699</v>
      </c>
    </row>
    <row r="2052" spans="1:14">
      <c r="A2052" s="12">
        <v>69111090</v>
      </c>
      <c r="B2052" s="1" t="s">
        <v>10448</v>
      </c>
      <c r="C2052" s="12">
        <v>691110</v>
      </c>
      <c r="D2052" s="1" t="s">
        <v>9853</v>
      </c>
      <c r="E2052" s="12">
        <v>6911</v>
      </c>
      <c r="F2052" s="1" t="s">
        <v>5922</v>
      </c>
      <c r="G2052" s="12">
        <v>69</v>
      </c>
      <c r="H2052" s="1" t="s">
        <v>933</v>
      </c>
      <c r="I2052" s="1" t="s">
        <v>7</v>
      </c>
      <c r="J2052" s="1" t="s">
        <v>6</v>
      </c>
      <c r="K2052" s="1">
        <v>2851222</v>
      </c>
      <c r="L2052" s="1">
        <v>885904</v>
      </c>
      <c r="M2052" s="1">
        <v>10673135</v>
      </c>
      <c r="N2052" s="1">
        <v>3554372</v>
      </c>
    </row>
    <row r="2053" spans="1:14">
      <c r="A2053" s="12">
        <v>87042390</v>
      </c>
      <c r="B2053" s="1" t="s">
        <v>15578</v>
      </c>
      <c r="C2053" s="12">
        <v>870423</v>
      </c>
      <c r="D2053" s="1" t="s">
        <v>6157</v>
      </c>
      <c r="E2053" s="12">
        <v>8704</v>
      </c>
      <c r="F2053" s="1" t="s">
        <v>1072</v>
      </c>
      <c r="G2053" s="12">
        <v>87</v>
      </c>
      <c r="H2053" s="1" t="s">
        <v>633</v>
      </c>
      <c r="I2053" s="1" t="s">
        <v>272</v>
      </c>
      <c r="J2053" s="1" t="s">
        <v>271</v>
      </c>
      <c r="K2053" s="1">
        <v>2843577</v>
      </c>
      <c r="L2053" s="1">
        <v>330755</v>
      </c>
      <c r="M2053" s="1">
        <v>0</v>
      </c>
      <c r="N2053" s="1">
        <v>0</v>
      </c>
    </row>
    <row r="2054" spans="1:14">
      <c r="A2054" s="12">
        <v>39033020</v>
      </c>
      <c r="B2054" s="1" t="s">
        <v>8934</v>
      </c>
      <c r="C2054" s="12">
        <v>390330</v>
      </c>
      <c r="D2054" s="1" t="s">
        <v>3102</v>
      </c>
      <c r="E2054" s="12">
        <v>3903</v>
      </c>
      <c r="F2054" s="1" t="s">
        <v>3101</v>
      </c>
      <c r="G2054" s="12">
        <v>39</v>
      </c>
      <c r="H2054" s="1" t="s">
        <v>38</v>
      </c>
      <c r="I2054" s="1" t="s">
        <v>37</v>
      </c>
      <c r="J2054" s="1" t="s">
        <v>36</v>
      </c>
      <c r="K2054" s="1">
        <v>2837226</v>
      </c>
      <c r="L2054" s="1">
        <v>680957</v>
      </c>
      <c r="M2054" s="1">
        <v>162265521</v>
      </c>
      <c r="N2054" s="1">
        <v>92703133</v>
      </c>
    </row>
    <row r="2055" spans="1:14">
      <c r="A2055" s="12">
        <v>56039220</v>
      </c>
      <c r="B2055" s="1" t="s">
        <v>6458</v>
      </c>
      <c r="C2055" s="12">
        <v>560392</v>
      </c>
      <c r="D2055" s="1" t="s">
        <v>2040</v>
      </c>
      <c r="E2055" s="12">
        <v>5603</v>
      </c>
      <c r="F2055" s="1" t="s">
        <v>55</v>
      </c>
      <c r="G2055" s="12">
        <v>56</v>
      </c>
      <c r="H2055" s="1" t="s">
        <v>54</v>
      </c>
      <c r="I2055" s="1" t="s">
        <v>2</v>
      </c>
      <c r="J2055" s="1" t="s">
        <v>1</v>
      </c>
      <c r="K2055" s="1">
        <v>2829021</v>
      </c>
      <c r="L2055" s="1">
        <v>617531</v>
      </c>
      <c r="M2055" s="1">
        <v>44522417</v>
      </c>
      <c r="N2055" s="1">
        <v>19169464</v>
      </c>
    </row>
    <row r="2056" spans="1:14">
      <c r="A2056" s="12">
        <v>40082900</v>
      </c>
      <c r="B2056" s="1" t="s">
        <v>11053</v>
      </c>
      <c r="C2056" s="12">
        <v>400829</v>
      </c>
      <c r="D2056" s="1" t="s">
        <v>11052</v>
      </c>
      <c r="E2056" s="12">
        <v>4008</v>
      </c>
      <c r="F2056" s="1" t="s">
        <v>7688</v>
      </c>
      <c r="G2056" s="12">
        <v>40</v>
      </c>
      <c r="H2056" s="1" t="s">
        <v>422</v>
      </c>
      <c r="I2056" s="1" t="s">
        <v>37</v>
      </c>
      <c r="J2056" s="1" t="s">
        <v>36</v>
      </c>
      <c r="K2056" s="1">
        <v>2828166</v>
      </c>
      <c r="L2056" s="1">
        <v>351708</v>
      </c>
      <c r="M2056" s="1">
        <v>6096869</v>
      </c>
      <c r="N2056" s="1">
        <v>640666</v>
      </c>
    </row>
    <row r="2057" spans="1:14">
      <c r="A2057" s="12">
        <v>52093900</v>
      </c>
      <c r="B2057" s="1" t="s">
        <v>8461</v>
      </c>
      <c r="C2057" s="12">
        <v>520939</v>
      </c>
      <c r="D2057" s="1" t="s">
        <v>8460</v>
      </c>
      <c r="E2057" s="12">
        <v>5209</v>
      </c>
      <c r="F2057" s="1" t="s">
        <v>552</v>
      </c>
      <c r="G2057" s="12">
        <v>52</v>
      </c>
      <c r="H2057" s="1" t="s">
        <v>76</v>
      </c>
      <c r="I2057" s="1" t="s">
        <v>2</v>
      </c>
      <c r="J2057" s="1" t="s">
        <v>1</v>
      </c>
      <c r="K2057" s="1">
        <v>2804364</v>
      </c>
      <c r="L2057" s="1">
        <v>364543</v>
      </c>
      <c r="M2057" s="1">
        <v>2113705</v>
      </c>
      <c r="N2057" s="1">
        <v>260685</v>
      </c>
    </row>
    <row r="2058" spans="1:14">
      <c r="A2058" s="12">
        <v>72082500</v>
      </c>
      <c r="B2058" s="1" t="s">
        <v>10860</v>
      </c>
      <c r="C2058" s="12">
        <v>720825</v>
      </c>
      <c r="D2058" s="1" t="s">
        <v>10859</v>
      </c>
      <c r="E2058" s="12">
        <v>7208</v>
      </c>
      <c r="F2058" s="1" t="s">
        <v>1630</v>
      </c>
      <c r="G2058" s="12">
        <v>72</v>
      </c>
      <c r="H2058" s="1" t="s">
        <v>436</v>
      </c>
      <c r="I2058" s="1" t="s">
        <v>107</v>
      </c>
      <c r="J2058" s="1" t="s">
        <v>106</v>
      </c>
      <c r="K2058" s="1">
        <v>2798569</v>
      </c>
      <c r="L2058" s="1">
        <v>2539988</v>
      </c>
      <c r="M2058" s="1">
        <v>8192264</v>
      </c>
      <c r="N2058" s="1">
        <v>14303892</v>
      </c>
    </row>
    <row r="2059" spans="1:14">
      <c r="A2059" s="12">
        <v>32129090</v>
      </c>
      <c r="B2059" s="1" t="s">
        <v>9551</v>
      </c>
      <c r="C2059" s="12">
        <v>321290</v>
      </c>
      <c r="D2059" s="1" t="s">
        <v>9550</v>
      </c>
      <c r="E2059" s="12">
        <v>3212</v>
      </c>
      <c r="F2059" s="1" t="s">
        <v>4878</v>
      </c>
      <c r="G2059" s="12">
        <v>32</v>
      </c>
      <c r="H2059" s="1" t="s">
        <v>1112</v>
      </c>
      <c r="I2059" s="1" t="s">
        <v>12</v>
      </c>
      <c r="J2059" s="1" t="s">
        <v>11</v>
      </c>
      <c r="K2059" s="1">
        <v>2791702</v>
      </c>
      <c r="L2059" s="1">
        <v>305688</v>
      </c>
      <c r="M2059" s="1">
        <v>13746666</v>
      </c>
      <c r="N2059" s="1">
        <v>1444354</v>
      </c>
    </row>
    <row r="2060" spans="1:14">
      <c r="A2060" s="12">
        <v>32029029</v>
      </c>
      <c r="B2060" s="1" t="s">
        <v>2907</v>
      </c>
      <c r="C2060" s="12">
        <v>320290</v>
      </c>
      <c r="D2060" s="1" t="s">
        <v>2139</v>
      </c>
      <c r="E2060" s="12">
        <v>3202</v>
      </c>
      <c r="F2060" s="1" t="s">
        <v>2138</v>
      </c>
      <c r="G2060" s="12">
        <v>32</v>
      </c>
      <c r="H2060" s="1" t="s">
        <v>1112</v>
      </c>
      <c r="I2060" s="1" t="s">
        <v>12</v>
      </c>
      <c r="J2060" s="1" t="s">
        <v>11</v>
      </c>
      <c r="K2060" s="1">
        <v>2788182</v>
      </c>
      <c r="L2060" s="1">
        <v>1664520</v>
      </c>
      <c r="M2060" s="1">
        <v>8758988</v>
      </c>
      <c r="N2060" s="1">
        <v>4224771</v>
      </c>
    </row>
    <row r="2061" spans="1:14">
      <c r="A2061" s="12">
        <v>38229000</v>
      </c>
      <c r="B2061" s="1" t="s">
        <v>9798</v>
      </c>
      <c r="C2061" s="12">
        <v>382290</v>
      </c>
      <c r="D2061" s="1" t="s">
        <v>9797</v>
      </c>
      <c r="E2061" s="12">
        <v>3822</v>
      </c>
      <c r="F2061" s="1" t="s">
        <v>960</v>
      </c>
      <c r="G2061" s="12">
        <v>38</v>
      </c>
      <c r="H2061" s="1" t="s">
        <v>244</v>
      </c>
      <c r="I2061" s="1" t="s">
        <v>12</v>
      </c>
      <c r="J2061" s="1" t="s">
        <v>11</v>
      </c>
      <c r="K2061" s="1">
        <v>2787377</v>
      </c>
      <c r="L2061" s="1">
        <v>72548</v>
      </c>
      <c r="M2061" s="1">
        <v>96720783</v>
      </c>
      <c r="N2061" s="1">
        <v>1439509</v>
      </c>
    </row>
    <row r="2062" spans="1:14">
      <c r="A2062" s="12">
        <v>90269020</v>
      </c>
      <c r="B2062" s="1" t="s">
        <v>11181</v>
      </c>
      <c r="C2062" s="12">
        <v>902690</v>
      </c>
      <c r="D2062" s="1" t="s">
        <v>10238</v>
      </c>
      <c r="E2062" s="12">
        <v>9026</v>
      </c>
      <c r="F2062" s="1" t="s">
        <v>6314</v>
      </c>
      <c r="G2062" s="12">
        <v>90</v>
      </c>
      <c r="H2062" s="1" t="s">
        <v>512</v>
      </c>
      <c r="I2062" s="1" t="s">
        <v>49</v>
      </c>
      <c r="J2062" s="1" t="s">
        <v>48</v>
      </c>
      <c r="K2062" s="1">
        <v>2787345</v>
      </c>
      <c r="L2062" s="1">
        <v>73119</v>
      </c>
      <c r="M2062" s="1">
        <v>7729227</v>
      </c>
      <c r="N2062" s="1">
        <v>157491</v>
      </c>
    </row>
    <row r="2063" spans="1:14">
      <c r="A2063" s="12">
        <v>90275090</v>
      </c>
      <c r="B2063" s="1" t="s">
        <v>11092</v>
      </c>
      <c r="C2063" s="12">
        <v>902750</v>
      </c>
      <c r="D2063" s="1" t="s">
        <v>6308</v>
      </c>
      <c r="E2063" s="12">
        <v>9027</v>
      </c>
      <c r="F2063" s="1" t="s">
        <v>2192</v>
      </c>
      <c r="G2063" s="12">
        <v>90</v>
      </c>
      <c r="H2063" s="1" t="s">
        <v>512</v>
      </c>
      <c r="I2063" s="1" t="s">
        <v>49</v>
      </c>
      <c r="J2063" s="1" t="s">
        <v>48</v>
      </c>
      <c r="K2063" s="1">
        <v>2767931</v>
      </c>
      <c r="L2063" s="1">
        <v>9644</v>
      </c>
      <c r="M2063" s="1">
        <v>99371703</v>
      </c>
      <c r="N2063" s="1">
        <v>500290</v>
      </c>
    </row>
    <row r="2064" spans="1:14">
      <c r="A2064" s="12">
        <v>29141100</v>
      </c>
      <c r="B2064" s="1" t="s">
        <v>4176</v>
      </c>
      <c r="C2064" s="12">
        <v>291411</v>
      </c>
      <c r="D2064" s="1" t="s">
        <v>4175</v>
      </c>
      <c r="E2064" s="12">
        <v>2914</v>
      </c>
      <c r="F2064" s="1" t="s">
        <v>45</v>
      </c>
      <c r="G2064" s="12">
        <v>29</v>
      </c>
      <c r="H2064" s="1" t="s">
        <v>13</v>
      </c>
      <c r="I2064" s="1" t="s">
        <v>12</v>
      </c>
      <c r="J2064" s="1" t="s">
        <v>11</v>
      </c>
      <c r="K2064" s="1">
        <v>2765524</v>
      </c>
      <c r="L2064" s="1">
        <v>2045592</v>
      </c>
      <c r="M2064" s="1">
        <v>8887474</v>
      </c>
      <c r="N2064" s="1">
        <v>7695819</v>
      </c>
    </row>
    <row r="2065" spans="1:14">
      <c r="A2065" s="12">
        <v>48115929</v>
      </c>
      <c r="B2065" s="1" t="s">
        <v>7749</v>
      </c>
      <c r="C2065" s="12">
        <v>481159</v>
      </c>
      <c r="D2065" s="1" t="s">
        <v>3442</v>
      </c>
      <c r="E2065" s="12">
        <v>4811</v>
      </c>
      <c r="F2065" s="1" t="s">
        <v>2415</v>
      </c>
      <c r="G2065" s="12">
        <v>48</v>
      </c>
      <c r="H2065" s="1" t="s">
        <v>19</v>
      </c>
      <c r="I2065" s="1" t="s">
        <v>18</v>
      </c>
      <c r="J2065" s="1" t="s">
        <v>17</v>
      </c>
      <c r="K2065" s="1">
        <v>2765461</v>
      </c>
      <c r="L2065" s="1">
        <v>642828</v>
      </c>
      <c r="M2065" s="1">
        <v>8802262</v>
      </c>
      <c r="N2065" s="1">
        <v>2770717</v>
      </c>
    </row>
    <row r="2066" spans="1:14">
      <c r="A2066" s="12">
        <v>54077200</v>
      </c>
      <c r="B2066" s="1" t="s">
        <v>6243</v>
      </c>
      <c r="C2066" s="12">
        <v>540772</v>
      </c>
      <c r="D2066" s="1" t="s">
        <v>6242</v>
      </c>
      <c r="E2066" s="12">
        <v>5407</v>
      </c>
      <c r="F2066" s="1" t="s">
        <v>1353</v>
      </c>
      <c r="G2066" s="12">
        <v>54</v>
      </c>
      <c r="H2066" s="1" t="s">
        <v>355</v>
      </c>
      <c r="I2066" s="1" t="s">
        <v>2</v>
      </c>
      <c r="J2066" s="1" t="s">
        <v>1</v>
      </c>
      <c r="K2066" s="1">
        <v>2762010</v>
      </c>
      <c r="L2066" s="1">
        <v>682344</v>
      </c>
      <c r="M2066" s="1">
        <v>2450303</v>
      </c>
      <c r="N2066" s="1">
        <v>836731</v>
      </c>
    </row>
    <row r="2067" spans="1:14">
      <c r="A2067" s="12">
        <v>94021000</v>
      </c>
      <c r="B2067" s="1" t="s">
        <v>10261</v>
      </c>
      <c r="C2067" s="12">
        <v>940210</v>
      </c>
      <c r="D2067" s="1" t="s">
        <v>10260</v>
      </c>
      <c r="E2067" s="12">
        <v>9402</v>
      </c>
      <c r="F2067" s="1" t="s">
        <v>3288</v>
      </c>
      <c r="G2067" s="12">
        <v>94</v>
      </c>
      <c r="H2067" s="1" t="s">
        <v>259</v>
      </c>
      <c r="I2067" s="1" t="s">
        <v>127</v>
      </c>
      <c r="J2067" s="1" t="s">
        <v>126</v>
      </c>
      <c r="K2067" s="1">
        <v>2759836</v>
      </c>
      <c r="L2067" s="1">
        <v>244785</v>
      </c>
      <c r="M2067" s="1">
        <v>4821953</v>
      </c>
      <c r="N2067" s="1">
        <v>2426384</v>
      </c>
    </row>
    <row r="2068" spans="1:14">
      <c r="A2068" s="12">
        <v>68069090</v>
      </c>
      <c r="B2068" s="1" t="s">
        <v>11199</v>
      </c>
      <c r="C2068" s="12">
        <v>680690</v>
      </c>
      <c r="D2068" s="1" t="s">
        <v>10010</v>
      </c>
      <c r="E2068" s="12">
        <v>6806</v>
      </c>
      <c r="F2068" s="1" t="s">
        <v>6201</v>
      </c>
      <c r="G2068" s="12">
        <v>68</v>
      </c>
      <c r="H2068" s="1" t="s">
        <v>8</v>
      </c>
      <c r="I2068" s="1" t="s">
        <v>7</v>
      </c>
      <c r="J2068" s="1" t="s">
        <v>6</v>
      </c>
      <c r="K2068" s="1">
        <v>2756225</v>
      </c>
      <c r="L2068" s="1">
        <v>1144076</v>
      </c>
      <c r="M2068" s="1">
        <v>26672292</v>
      </c>
      <c r="N2068" s="1">
        <v>12174826</v>
      </c>
    </row>
    <row r="2069" spans="1:14">
      <c r="A2069" s="12">
        <v>90303390</v>
      </c>
      <c r="B2069" s="1" t="s">
        <v>10963</v>
      </c>
      <c r="C2069" s="12">
        <v>903033</v>
      </c>
      <c r="D2069" s="1" t="s">
        <v>5279</v>
      </c>
      <c r="E2069" s="12">
        <v>9030</v>
      </c>
      <c r="F2069" s="1" t="s">
        <v>2185</v>
      </c>
      <c r="G2069" s="12">
        <v>90</v>
      </c>
      <c r="H2069" s="1" t="s">
        <v>512</v>
      </c>
      <c r="I2069" s="1" t="s">
        <v>49</v>
      </c>
      <c r="J2069" s="1" t="s">
        <v>48</v>
      </c>
      <c r="K2069" s="1">
        <v>2754295</v>
      </c>
      <c r="L2069" s="1">
        <v>18132</v>
      </c>
      <c r="M2069" s="1">
        <v>19380841</v>
      </c>
      <c r="N2069" s="1">
        <v>248462</v>
      </c>
    </row>
    <row r="2070" spans="1:14">
      <c r="A2070" s="12">
        <v>84332090</v>
      </c>
      <c r="B2070" s="1" t="s">
        <v>9683</v>
      </c>
      <c r="C2070" s="12">
        <v>843320</v>
      </c>
      <c r="D2070" s="1" t="s">
        <v>9682</v>
      </c>
      <c r="E2070" s="12">
        <v>8433</v>
      </c>
      <c r="F2070" s="1" t="s">
        <v>2988</v>
      </c>
      <c r="G2070" s="12">
        <v>84</v>
      </c>
      <c r="H2070" s="1" t="s">
        <v>28</v>
      </c>
      <c r="I2070" s="1" t="s">
        <v>27</v>
      </c>
      <c r="J2070" s="1" t="s">
        <v>26</v>
      </c>
      <c r="K2070" s="1">
        <v>2754252</v>
      </c>
      <c r="L2070" s="1">
        <v>296542</v>
      </c>
      <c r="M2070" s="1">
        <v>14585088</v>
      </c>
      <c r="N2070" s="1">
        <v>1130277</v>
      </c>
    </row>
    <row r="2071" spans="1:14">
      <c r="A2071" s="12">
        <v>84796000</v>
      </c>
      <c r="B2071" s="1" t="s">
        <v>10396</v>
      </c>
      <c r="C2071" s="12">
        <v>847960</v>
      </c>
      <c r="D2071" s="1" t="s">
        <v>10396</v>
      </c>
      <c r="E2071" s="12">
        <v>8479</v>
      </c>
      <c r="F2071" s="1" t="s">
        <v>310</v>
      </c>
      <c r="G2071" s="12">
        <v>84</v>
      </c>
      <c r="H2071" s="1" t="s">
        <v>28</v>
      </c>
      <c r="I2071" s="1" t="s">
        <v>27</v>
      </c>
      <c r="J2071" s="1" t="s">
        <v>26</v>
      </c>
      <c r="K2071" s="1">
        <v>2750949</v>
      </c>
      <c r="L2071" s="1">
        <v>267785</v>
      </c>
      <c r="M2071" s="1">
        <v>49011443</v>
      </c>
      <c r="N2071" s="1">
        <v>12761394</v>
      </c>
    </row>
    <row r="2072" spans="1:14">
      <c r="A2072" s="12">
        <v>63053200</v>
      </c>
      <c r="B2072" s="1" t="s">
        <v>8008</v>
      </c>
      <c r="C2072" s="12">
        <v>630532</v>
      </c>
      <c r="D2072" s="1" t="s">
        <v>8007</v>
      </c>
      <c r="E2072" s="12">
        <v>6305</v>
      </c>
      <c r="F2072" s="1" t="s">
        <v>5143</v>
      </c>
      <c r="G2072" s="12">
        <v>63</v>
      </c>
      <c r="H2072" s="1" t="s">
        <v>445</v>
      </c>
      <c r="I2072" s="1" t="s">
        <v>2</v>
      </c>
      <c r="J2072" s="1" t="s">
        <v>1</v>
      </c>
      <c r="K2072" s="1">
        <v>2750391</v>
      </c>
      <c r="L2072" s="1">
        <v>480984</v>
      </c>
      <c r="M2072" s="1">
        <v>9867976</v>
      </c>
      <c r="N2072" s="1">
        <v>3881782</v>
      </c>
    </row>
    <row r="2073" spans="1:14">
      <c r="A2073" s="12">
        <v>39239010</v>
      </c>
      <c r="B2073" s="1" t="s">
        <v>5128</v>
      </c>
      <c r="C2073" s="12">
        <v>392390</v>
      </c>
      <c r="D2073" s="1" t="s">
        <v>4994</v>
      </c>
      <c r="E2073" s="12">
        <v>3923</v>
      </c>
      <c r="F2073" s="1" t="s">
        <v>1199</v>
      </c>
      <c r="G2073" s="12">
        <v>39</v>
      </c>
      <c r="H2073" s="1" t="s">
        <v>38</v>
      </c>
      <c r="I2073" s="1" t="s">
        <v>37</v>
      </c>
      <c r="J2073" s="1" t="s">
        <v>36</v>
      </c>
      <c r="K2073" s="1">
        <v>2737079</v>
      </c>
      <c r="L2073" s="1">
        <v>924512</v>
      </c>
      <c r="M2073" s="1">
        <v>1048621</v>
      </c>
      <c r="N2073" s="1">
        <v>369232</v>
      </c>
    </row>
    <row r="2074" spans="1:14">
      <c r="A2074" s="12">
        <v>85437092</v>
      </c>
      <c r="B2074" s="1" t="s">
        <v>6754</v>
      </c>
      <c r="C2074" s="12">
        <v>854370</v>
      </c>
      <c r="D2074" s="1" t="s">
        <v>764</v>
      </c>
      <c r="E2074" s="12">
        <v>8543</v>
      </c>
      <c r="F2074" s="1" t="s">
        <v>763</v>
      </c>
      <c r="G2074" s="12">
        <v>85</v>
      </c>
      <c r="H2074" s="1" t="s">
        <v>102</v>
      </c>
      <c r="I2074" s="1" t="s">
        <v>27</v>
      </c>
      <c r="J2074" s="1" t="s">
        <v>26</v>
      </c>
      <c r="K2074" s="1">
        <v>2735677</v>
      </c>
      <c r="L2074" s="1">
        <v>111129</v>
      </c>
      <c r="M2074" s="1">
        <v>536974</v>
      </c>
      <c r="N2074" s="1">
        <v>9359</v>
      </c>
    </row>
    <row r="2075" spans="1:14">
      <c r="A2075" s="12">
        <v>85030010</v>
      </c>
      <c r="B2075" s="1" t="s">
        <v>9917</v>
      </c>
      <c r="C2075" s="12">
        <v>850300</v>
      </c>
      <c r="D2075" s="1" t="s">
        <v>9916</v>
      </c>
      <c r="E2075" s="12">
        <v>8503</v>
      </c>
      <c r="F2075" s="1" t="s">
        <v>9915</v>
      </c>
      <c r="G2075" s="12">
        <v>85</v>
      </c>
      <c r="H2075" s="1" t="s">
        <v>102</v>
      </c>
      <c r="I2075" s="1" t="s">
        <v>27</v>
      </c>
      <c r="J2075" s="1" t="s">
        <v>26</v>
      </c>
      <c r="K2075" s="1">
        <v>2735124</v>
      </c>
      <c r="L2075" s="1">
        <v>106249</v>
      </c>
      <c r="M2075" s="1">
        <v>39702185</v>
      </c>
      <c r="N2075" s="1">
        <v>4470128</v>
      </c>
    </row>
    <row r="2076" spans="1:14">
      <c r="A2076" s="12">
        <v>85269200</v>
      </c>
      <c r="B2076" s="1" t="s">
        <v>9775</v>
      </c>
      <c r="C2076" s="12">
        <v>852692</v>
      </c>
      <c r="D2076" s="1" t="s">
        <v>9775</v>
      </c>
      <c r="E2076" s="12">
        <v>8526</v>
      </c>
      <c r="F2076" s="1" t="s">
        <v>9774</v>
      </c>
      <c r="G2076" s="12">
        <v>85</v>
      </c>
      <c r="H2076" s="1" t="s">
        <v>102</v>
      </c>
      <c r="I2076" s="1" t="s">
        <v>27</v>
      </c>
      <c r="J2076" s="1" t="s">
        <v>26</v>
      </c>
      <c r="K2076" s="1">
        <v>2732579</v>
      </c>
      <c r="L2076" s="1">
        <v>193666</v>
      </c>
      <c r="M2076" s="1">
        <v>60451328</v>
      </c>
      <c r="N2076" s="1">
        <v>2153647</v>
      </c>
    </row>
    <row r="2077" spans="1:14">
      <c r="A2077" s="12">
        <v>54075210</v>
      </c>
      <c r="B2077" s="1" t="s">
        <v>8833</v>
      </c>
      <c r="C2077" s="12">
        <v>540752</v>
      </c>
      <c r="D2077" s="1" t="s">
        <v>8832</v>
      </c>
      <c r="E2077" s="12">
        <v>5407</v>
      </c>
      <c r="F2077" s="1" t="s">
        <v>1353</v>
      </c>
      <c r="G2077" s="12">
        <v>54</v>
      </c>
      <c r="H2077" s="1" t="s">
        <v>355</v>
      </c>
      <c r="I2077" s="1" t="s">
        <v>2</v>
      </c>
      <c r="J2077" s="1" t="s">
        <v>1</v>
      </c>
      <c r="K2077" s="1">
        <v>2729155</v>
      </c>
      <c r="L2077" s="1">
        <v>281698</v>
      </c>
      <c r="M2077" s="1">
        <v>301466966</v>
      </c>
      <c r="N2077" s="1">
        <v>132482712</v>
      </c>
    </row>
    <row r="2078" spans="1:14">
      <c r="A2078" s="12">
        <v>30049078</v>
      </c>
      <c r="B2078" s="1" t="s">
        <v>3500</v>
      </c>
      <c r="C2078" s="12">
        <v>300490</v>
      </c>
      <c r="D2078" s="1" t="s">
        <v>741</v>
      </c>
      <c r="E2078" s="12">
        <v>3004</v>
      </c>
      <c r="F2078" s="1" t="s">
        <v>364</v>
      </c>
      <c r="G2078" s="12">
        <v>30</v>
      </c>
      <c r="H2078" s="1" t="s">
        <v>63</v>
      </c>
      <c r="I2078" s="1" t="s">
        <v>12</v>
      </c>
      <c r="J2078" s="1" t="s">
        <v>11</v>
      </c>
      <c r="K2078" s="1">
        <v>2723209</v>
      </c>
      <c r="L2078" s="1">
        <v>1294</v>
      </c>
      <c r="M2078" s="1">
        <v>19472783</v>
      </c>
      <c r="N2078" s="1">
        <v>32776</v>
      </c>
    </row>
    <row r="2079" spans="1:14">
      <c r="A2079" s="12">
        <v>29159090</v>
      </c>
      <c r="B2079" s="1" t="s">
        <v>9281</v>
      </c>
      <c r="C2079" s="12">
        <v>291590</v>
      </c>
      <c r="D2079" s="1" t="s">
        <v>1466</v>
      </c>
      <c r="E2079" s="12">
        <v>2915</v>
      </c>
      <c r="F2079" s="1" t="s">
        <v>346</v>
      </c>
      <c r="G2079" s="12">
        <v>29</v>
      </c>
      <c r="H2079" s="1" t="s">
        <v>13</v>
      </c>
      <c r="I2079" s="1" t="s">
        <v>12</v>
      </c>
      <c r="J2079" s="1" t="s">
        <v>11</v>
      </c>
      <c r="K2079" s="1">
        <v>2720283</v>
      </c>
      <c r="L2079" s="1">
        <v>474145</v>
      </c>
      <c r="M2079" s="1">
        <v>46101167</v>
      </c>
      <c r="N2079" s="1">
        <v>4414873</v>
      </c>
    </row>
    <row r="2080" spans="1:14">
      <c r="A2080" s="12">
        <v>83100000</v>
      </c>
      <c r="B2080" s="1" t="s">
        <v>10073</v>
      </c>
      <c r="C2080" s="12">
        <v>831000</v>
      </c>
      <c r="D2080" s="1" t="s">
        <v>10074</v>
      </c>
      <c r="E2080" s="12">
        <v>8310</v>
      </c>
      <c r="F2080" s="1" t="s">
        <v>10073</v>
      </c>
      <c r="G2080" s="12">
        <v>83</v>
      </c>
      <c r="H2080" s="1" t="s">
        <v>929</v>
      </c>
      <c r="I2080" s="1" t="s">
        <v>107</v>
      </c>
      <c r="J2080" s="1" t="s">
        <v>106</v>
      </c>
      <c r="K2080" s="1">
        <v>2720082</v>
      </c>
      <c r="L2080" s="1">
        <v>149638</v>
      </c>
      <c r="M2080" s="1">
        <v>6400228</v>
      </c>
      <c r="N2080" s="1">
        <v>274256</v>
      </c>
    </row>
    <row r="2081" spans="1:14">
      <c r="A2081" s="12">
        <v>85318000</v>
      </c>
      <c r="B2081" s="1" t="s">
        <v>10886</v>
      </c>
      <c r="C2081" s="12">
        <v>853180</v>
      </c>
      <c r="D2081" s="1" t="s">
        <v>10885</v>
      </c>
      <c r="E2081" s="12">
        <v>8531</v>
      </c>
      <c r="F2081" s="1" t="s">
        <v>9563</v>
      </c>
      <c r="G2081" s="12">
        <v>85</v>
      </c>
      <c r="H2081" s="1" t="s">
        <v>102</v>
      </c>
      <c r="I2081" s="1" t="s">
        <v>27</v>
      </c>
      <c r="J2081" s="1" t="s">
        <v>26</v>
      </c>
      <c r="K2081" s="1">
        <v>2719066</v>
      </c>
      <c r="L2081" s="1">
        <v>23065</v>
      </c>
      <c r="M2081" s="1">
        <v>23361431</v>
      </c>
      <c r="N2081" s="1">
        <v>584845</v>
      </c>
    </row>
    <row r="2082" spans="1:14">
      <c r="A2082" s="12">
        <v>90213930</v>
      </c>
      <c r="B2082" s="1" t="s">
        <v>8978</v>
      </c>
      <c r="C2082" s="12">
        <v>902139</v>
      </c>
      <c r="D2082" s="1" t="s">
        <v>6420</v>
      </c>
      <c r="E2082" s="12">
        <v>9021</v>
      </c>
      <c r="F2082" s="1" t="s">
        <v>5949</v>
      </c>
      <c r="G2082" s="12">
        <v>90</v>
      </c>
      <c r="H2082" s="1" t="s">
        <v>512</v>
      </c>
      <c r="I2082" s="1" t="s">
        <v>49</v>
      </c>
      <c r="J2082" s="1" t="s">
        <v>48</v>
      </c>
      <c r="K2082" s="1">
        <v>2717206</v>
      </c>
      <c r="L2082" s="1">
        <v>780</v>
      </c>
      <c r="M2082" s="1">
        <v>38524902</v>
      </c>
      <c r="N2082" s="1">
        <v>17444</v>
      </c>
    </row>
    <row r="2083" spans="1:14">
      <c r="A2083" s="12">
        <v>56031490</v>
      </c>
      <c r="B2083" s="1" t="s">
        <v>6501</v>
      </c>
      <c r="C2083" s="12">
        <v>560314</v>
      </c>
      <c r="D2083" s="1" t="s">
        <v>2022</v>
      </c>
      <c r="E2083" s="12">
        <v>5603</v>
      </c>
      <c r="F2083" s="1" t="s">
        <v>55</v>
      </c>
      <c r="G2083" s="12">
        <v>56</v>
      </c>
      <c r="H2083" s="1" t="s">
        <v>54</v>
      </c>
      <c r="I2083" s="1" t="s">
        <v>2</v>
      </c>
      <c r="J2083" s="1" t="s">
        <v>1</v>
      </c>
      <c r="K2083" s="1">
        <v>2714433</v>
      </c>
      <c r="L2083" s="1">
        <v>726352</v>
      </c>
      <c r="M2083" s="1">
        <v>4406719</v>
      </c>
      <c r="N2083" s="1">
        <v>1115809</v>
      </c>
    </row>
    <row r="2084" spans="1:14">
      <c r="A2084" s="12">
        <v>85112090</v>
      </c>
      <c r="B2084" s="1" t="s">
        <v>8456</v>
      </c>
      <c r="C2084" s="12">
        <v>851120</v>
      </c>
      <c r="D2084" s="1" t="s">
        <v>8183</v>
      </c>
      <c r="E2084" s="12">
        <v>8511</v>
      </c>
      <c r="F2084" s="1" t="s">
        <v>4725</v>
      </c>
      <c r="G2084" s="12">
        <v>85</v>
      </c>
      <c r="H2084" s="1" t="s">
        <v>102</v>
      </c>
      <c r="I2084" s="1" t="s">
        <v>27</v>
      </c>
      <c r="J2084" s="1" t="s">
        <v>26</v>
      </c>
      <c r="K2084" s="1">
        <v>2713156</v>
      </c>
      <c r="L2084" s="1">
        <v>84368</v>
      </c>
      <c r="M2084" s="1">
        <v>3182350</v>
      </c>
      <c r="N2084" s="1">
        <v>321759</v>
      </c>
    </row>
    <row r="2085" spans="1:14">
      <c r="A2085" s="12">
        <v>48229000</v>
      </c>
      <c r="B2085" s="1" t="s">
        <v>6870</v>
      </c>
      <c r="C2085" s="12">
        <v>482290</v>
      </c>
      <c r="D2085" s="1" t="s">
        <v>6870</v>
      </c>
      <c r="E2085" s="12">
        <v>4822</v>
      </c>
      <c r="F2085" s="1" t="s">
        <v>4867</v>
      </c>
      <c r="G2085" s="12">
        <v>48</v>
      </c>
      <c r="H2085" s="1" t="s">
        <v>19</v>
      </c>
      <c r="I2085" s="1" t="s">
        <v>18</v>
      </c>
      <c r="J2085" s="1" t="s">
        <v>17</v>
      </c>
      <c r="K2085" s="1">
        <v>2711176</v>
      </c>
      <c r="L2085" s="1">
        <v>2360296</v>
      </c>
      <c r="M2085" s="1">
        <v>417589</v>
      </c>
      <c r="N2085" s="1">
        <v>81439</v>
      </c>
    </row>
    <row r="2086" spans="1:14">
      <c r="A2086" s="12">
        <v>39172300</v>
      </c>
      <c r="B2086" s="1" t="s">
        <v>8345</v>
      </c>
      <c r="C2086" s="12">
        <v>391723</v>
      </c>
      <c r="D2086" s="1" t="s">
        <v>8344</v>
      </c>
      <c r="E2086" s="12">
        <v>3917</v>
      </c>
      <c r="F2086" s="1" t="s">
        <v>2271</v>
      </c>
      <c r="G2086" s="12">
        <v>39</v>
      </c>
      <c r="H2086" s="1" t="s">
        <v>38</v>
      </c>
      <c r="I2086" s="1" t="s">
        <v>37</v>
      </c>
      <c r="J2086" s="1" t="s">
        <v>36</v>
      </c>
      <c r="K2086" s="1">
        <v>2711116</v>
      </c>
      <c r="L2086" s="1">
        <v>1217754</v>
      </c>
      <c r="M2086" s="1">
        <v>3657364</v>
      </c>
      <c r="N2086" s="1">
        <v>909380</v>
      </c>
    </row>
    <row r="2087" spans="1:14">
      <c r="A2087" s="12">
        <v>84669420</v>
      </c>
      <c r="B2087" s="1" t="s">
        <v>9156</v>
      </c>
      <c r="C2087" s="12">
        <v>846694</v>
      </c>
      <c r="D2087" s="1" t="s">
        <v>8176</v>
      </c>
      <c r="E2087" s="12">
        <v>8466</v>
      </c>
      <c r="F2087" s="1" t="s">
        <v>2025</v>
      </c>
      <c r="G2087" s="12">
        <v>84</v>
      </c>
      <c r="H2087" s="1" t="s">
        <v>28</v>
      </c>
      <c r="I2087" s="1" t="s">
        <v>27</v>
      </c>
      <c r="J2087" s="1" t="s">
        <v>26</v>
      </c>
      <c r="K2087" s="1">
        <v>2708608</v>
      </c>
      <c r="L2087" s="1">
        <v>108402</v>
      </c>
      <c r="M2087" s="1">
        <v>6265194</v>
      </c>
      <c r="N2087" s="1">
        <v>296312</v>
      </c>
    </row>
    <row r="2088" spans="1:14">
      <c r="A2088" s="12">
        <v>84254910</v>
      </c>
      <c r="B2088" s="1" t="s">
        <v>7957</v>
      </c>
      <c r="C2088" s="12">
        <v>842549</v>
      </c>
      <c r="D2088" s="1" t="s">
        <v>5770</v>
      </c>
      <c r="E2088" s="12">
        <v>8425</v>
      </c>
      <c r="F2088" s="1" t="s">
        <v>3079</v>
      </c>
      <c r="G2088" s="12">
        <v>84</v>
      </c>
      <c r="H2088" s="1" t="s">
        <v>28</v>
      </c>
      <c r="I2088" s="1" t="s">
        <v>27</v>
      </c>
      <c r="J2088" s="1" t="s">
        <v>26</v>
      </c>
      <c r="K2088" s="1">
        <v>2703199</v>
      </c>
      <c r="L2088" s="1">
        <v>438372</v>
      </c>
      <c r="M2088" s="1">
        <v>9370057</v>
      </c>
      <c r="N2088" s="1">
        <v>3397357</v>
      </c>
    </row>
    <row r="2089" spans="1:14">
      <c r="A2089" s="12">
        <v>94038900</v>
      </c>
      <c r="B2089" s="1" t="s">
        <v>11038</v>
      </c>
      <c r="C2089" s="12">
        <v>940389</v>
      </c>
      <c r="D2089" s="1" t="s">
        <v>11037</v>
      </c>
      <c r="E2089" s="12">
        <v>9403</v>
      </c>
      <c r="F2089" s="1" t="s">
        <v>5049</v>
      </c>
      <c r="G2089" s="12">
        <v>94</v>
      </c>
      <c r="H2089" s="1" t="s">
        <v>259</v>
      </c>
      <c r="I2089" s="1" t="s">
        <v>127</v>
      </c>
      <c r="J2089" s="1" t="s">
        <v>126</v>
      </c>
      <c r="K2089" s="1">
        <v>2700578</v>
      </c>
      <c r="L2089" s="1">
        <v>294328</v>
      </c>
      <c r="M2089" s="1">
        <v>3548850</v>
      </c>
      <c r="N2089" s="1">
        <v>1315273</v>
      </c>
    </row>
    <row r="2090" spans="1:14">
      <c r="A2090" s="12">
        <v>12077010</v>
      </c>
      <c r="B2090" s="1" t="s">
        <v>11205</v>
      </c>
      <c r="C2090" s="12">
        <v>120770</v>
      </c>
      <c r="D2090" s="1" t="s">
        <v>11204</v>
      </c>
      <c r="E2090" s="12">
        <v>1207</v>
      </c>
      <c r="F2090" s="1" t="s">
        <v>4529</v>
      </c>
      <c r="G2090" s="12">
        <v>12</v>
      </c>
      <c r="H2090" s="1" t="s">
        <v>331</v>
      </c>
      <c r="I2090" s="1" t="s">
        <v>59</v>
      </c>
      <c r="J2090" s="1" t="s">
        <v>58</v>
      </c>
      <c r="K2090" s="1">
        <v>2698217</v>
      </c>
      <c r="L2090" s="1">
        <v>7359</v>
      </c>
      <c r="M2090" s="1">
        <v>30040841</v>
      </c>
      <c r="N2090" s="1">
        <v>55615</v>
      </c>
    </row>
    <row r="2091" spans="1:14">
      <c r="A2091" s="12">
        <v>39202090</v>
      </c>
      <c r="B2091" s="1" t="s">
        <v>7461</v>
      </c>
      <c r="C2091" s="12">
        <v>392020</v>
      </c>
      <c r="D2091" s="1" t="s">
        <v>538</v>
      </c>
      <c r="E2091" s="12">
        <v>3920</v>
      </c>
      <c r="F2091" s="1" t="s">
        <v>39</v>
      </c>
      <c r="G2091" s="12">
        <v>39</v>
      </c>
      <c r="H2091" s="1" t="s">
        <v>38</v>
      </c>
      <c r="I2091" s="1" t="s">
        <v>37</v>
      </c>
      <c r="J2091" s="1" t="s">
        <v>36</v>
      </c>
      <c r="K2091" s="1">
        <v>2695017</v>
      </c>
      <c r="L2091" s="1">
        <v>1009569</v>
      </c>
      <c r="M2091" s="1">
        <v>27329189</v>
      </c>
      <c r="N2091" s="1">
        <v>8862511</v>
      </c>
    </row>
    <row r="2092" spans="1:14">
      <c r="A2092" s="12">
        <v>40139000</v>
      </c>
      <c r="B2092" s="1" t="s">
        <v>8953</v>
      </c>
      <c r="C2092" s="12">
        <v>401390</v>
      </c>
      <c r="D2092" s="1" t="s">
        <v>8953</v>
      </c>
      <c r="E2092" s="12">
        <v>4013</v>
      </c>
      <c r="F2092" s="1" t="s">
        <v>4957</v>
      </c>
      <c r="G2092" s="12">
        <v>40</v>
      </c>
      <c r="H2092" s="1" t="s">
        <v>422</v>
      </c>
      <c r="I2092" s="1" t="s">
        <v>37</v>
      </c>
      <c r="J2092" s="1" t="s">
        <v>36</v>
      </c>
      <c r="K2092" s="1">
        <v>2693262</v>
      </c>
      <c r="L2092" s="1">
        <v>515036</v>
      </c>
      <c r="M2092" s="1">
        <v>40757654</v>
      </c>
      <c r="N2092" s="1">
        <v>19154513</v>
      </c>
    </row>
    <row r="2093" spans="1:14">
      <c r="A2093" s="12">
        <v>54021910</v>
      </c>
      <c r="B2093" s="1" t="s">
        <v>6151</v>
      </c>
      <c r="C2093" s="12">
        <v>540219</v>
      </c>
      <c r="D2093" s="1" t="s">
        <v>6150</v>
      </c>
      <c r="E2093" s="12">
        <v>5402</v>
      </c>
      <c r="F2093" s="1" t="s">
        <v>1172</v>
      </c>
      <c r="G2093" s="12">
        <v>54</v>
      </c>
      <c r="H2093" s="1" t="s">
        <v>355</v>
      </c>
      <c r="I2093" s="1" t="s">
        <v>2</v>
      </c>
      <c r="J2093" s="1" t="s">
        <v>1</v>
      </c>
      <c r="K2093" s="1">
        <v>2690116</v>
      </c>
      <c r="L2093" s="1">
        <v>360536</v>
      </c>
      <c r="M2093" s="1">
        <v>33118427</v>
      </c>
      <c r="N2093" s="1">
        <v>9701808</v>
      </c>
    </row>
    <row r="2094" spans="1:14">
      <c r="A2094" s="12">
        <v>85332900</v>
      </c>
      <c r="B2094" s="1" t="s">
        <v>10672</v>
      </c>
      <c r="C2094" s="12">
        <v>853329</v>
      </c>
      <c r="D2094" s="1" t="s">
        <v>10672</v>
      </c>
      <c r="E2094" s="12">
        <v>8533</v>
      </c>
      <c r="F2094" s="1" t="s">
        <v>5839</v>
      </c>
      <c r="G2094" s="12">
        <v>85</v>
      </c>
      <c r="H2094" s="1" t="s">
        <v>102</v>
      </c>
      <c r="I2094" s="1" t="s">
        <v>27</v>
      </c>
      <c r="J2094" s="1" t="s">
        <v>26</v>
      </c>
      <c r="K2094" s="1">
        <v>2689049</v>
      </c>
      <c r="L2094" s="1">
        <v>7392</v>
      </c>
      <c r="M2094" s="1">
        <v>9691380</v>
      </c>
      <c r="N2094" s="1">
        <v>320782</v>
      </c>
    </row>
    <row r="2095" spans="1:14">
      <c r="A2095" s="12">
        <v>83024900</v>
      </c>
      <c r="B2095" s="1" t="s">
        <v>11075</v>
      </c>
      <c r="C2095" s="12">
        <v>830249</v>
      </c>
      <c r="D2095" s="1" t="s">
        <v>11074</v>
      </c>
      <c r="E2095" s="12">
        <v>8302</v>
      </c>
      <c r="F2095" s="1" t="s">
        <v>5023</v>
      </c>
      <c r="G2095" s="12">
        <v>83</v>
      </c>
      <c r="H2095" s="1" t="s">
        <v>929</v>
      </c>
      <c r="I2095" s="1" t="s">
        <v>107</v>
      </c>
      <c r="J2095" s="1" t="s">
        <v>106</v>
      </c>
      <c r="K2095" s="1">
        <v>2688268</v>
      </c>
      <c r="L2095" s="1">
        <v>80382</v>
      </c>
      <c r="M2095" s="1">
        <v>29787165</v>
      </c>
      <c r="N2095" s="1">
        <v>4891536</v>
      </c>
    </row>
    <row r="2096" spans="1:14">
      <c r="A2096" s="12">
        <v>81089000</v>
      </c>
      <c r="B2096" s="1" t="s">
        <v>10730</v>
      </c>
      <c r="C2096" s="12">
        <v>810890</v>
      </c>
      <c r="D2096" s="1" t="s">
        <v>10729</v>
      </c>
      <c r="E2096" s="12">
        <v>8108</v>
      </c>
      <c r="F2096" s="1" t="s">
        <v>3053</v>
      </c>
      <c r="G2096" s="12">
        <v>81</v>
      </c>
      <c r="H2096" s="1" t="s">
        <v>176</v>
      </c>
      <c r="I2096" s="1" t="s">
        <v>107</v>
      </c>
      <c r="J2096" s="1" t="s">
        <v>106</v>
      </c>
      <c r="K2096" s="1">
        <v>2687669</v>
      </c>
      <c r="L2096" s="1">
        <v>2564</v>
      </c>
      <c r="M2096" s="1">
        <v>89674643</v>
      </c>
      <c r="N2096" s="1">
        <v>755549</v>
      </c>
    </row>
    <row r="2097" spans="1:14">
      <c r="A2097" s="12">
        <v>16042010</v>
      </c>
      <c r="B2097" s="1" t="s">
        <v>4799</v>
      </c>
      <c r="C2097" s="12">
        <v>160420</v>
      </c>
      <c r="D2097" s="1" t="s">
        <v>4798</v>
      </c>
      <c r="E2097" s="12">
        <v>1604</v>
      </c>
      <c r="F2097" s="1" t="s">
        <v>2759</v>
      </c>
      <c r="G2097" s="12">
        <v>16</v>
      </c>
      <c r="H2097" s="1" t="s">
        <v>2758</v>
      </c>
      <c r="I2097" s="1" t="s">
        <v>751</v>
      </c>
      <c r="J2097" s="1" t="s">
        <v>750</v>
      </c>
      <c r="K2097" s="1">
        <v>2686211</v>
      </c>
      <c r="L2097" s="1">
        <v>759775</v>
      </c>
      <c r="M2097" s="1">
        <v>6150342</v>
      </c>
      <c r="N2097" s="1">
        <v>2000249</v>
      </c>
    </row>
    <row r="2098" spans="1:14">
      <c r="A2098" s="12">
        <v>94041000</v>
      </c>
      <c r="B2098" s="1" t="s">
        <v>8561</v>
      </c>
      <c r="C2098" s="12">
        <v>940410</v>
      </c>
      <c r="D2098" s="1" t="s">
        <v>8560</v>
      </c>
      <c r="E2098" s="12">
        <v>9404</v>
      </c>
      <c r="F2098" s="1" t="s">
        <v>260</v>
      </c>
      <c r="G2098" s="12">
        <v>94</v>
      </c>
      <c r="H2098" s="1" t="s">
        <v>259</v>
      </c>
      <c r="I2098" s="1" t="s">
        <v>127</v>
      </c>
      <c r="J2098" s="1" t="s">
        <v>126</v>
      </c>
      <c r="K2098" s="1">
        <v>2685023</v>
      </c>
      <c r="L2098" s="1">
        <v>1416832</v>
      </c>
      <c r="M2098" s="1">
        <v>61462</v>
      </c>
      <c r="N2098" s="1">
        <v>10223</v>
      </c>
    </row>
    <row r="2099" spans="1:14">
      <c r="A2099" s="12">
        <v>90158090</v>
      </c>
      <c r="B2099" s="1" t="s">
        <v>10479</v>
      </c>
      <c r="C2099" s="12">
        <v>901580</v>
      </c>
      <c r="D2099" s="1" t="s">
        <v>1410</v>
      </c>
      <c r="E2099" s="12">
        <v>9015</v>
      </c>
      <c r="F2099" s="1" t="s">
        <v>1409</v>
      </c>
      <c r="G2099" s="12">
        <v>90</v>
      </c>
      <c r="H2099" s="1" t="s">
        <v>512</v>
      </c>
      <c r="I2099" s="1" t="s">
        <v>49</v>
      </c>
      <c r="J2099" s="1" t="s">
        <v>48</v>
      </c>
      <c r="K2099" s="1">
        <v>2677632</v>
      </c>
      <c r="L2099" s="1">
        <v>14709</v>
      </c>
      <c r="M2099" s="1">
        <v>143780389</v>
      </c>
      <c r="N2099" s="1">
        <v>190193</v>
      </c>
    </row>
    <row r="2100" spans="1:14">
      <c r="A2100" s="12">
        <v>84211210</v>
      </c>
      <c r="B2100" s="1" t="s">
        <v>1360</v>
      </c>
      <c r="C2100" s="12">
        <v>842112</v>
      </c>
      <c r="D2100" s="1" t="s">
        <v>1359</v>
      </c>
      <c r="E2100" s="12">
        <v>8421</v>
      </c>
      <c r="F2100" s="1" t="s">
        <v>403</v>
      </c>
      <c r="G2100" s="12">
        <v>84</v>
      </c>
      <c r="H2100" s="1" t="s">
        <v>28</v>
      </c>
      <c r="I2100" s="1" t="s">
        <v>27</v>
      </c>
      <c r="J2100" s="1" t="s">
        <v>26</v>
      </c>
      <c r="K2100" s="1">
        <v>2677568</v>
      </c>
      <c r="L2100" s="1">
        <v>419593</v>
      </c>
      <c r="M2100" s="1">
        <v>3274</v>
      </c>
      <c r="N2100" s="1">
        <v>50</v>
      </c>
    </row>
    <row r="2101" spans="1:14">
      <c r="A2101" s="12">
        <v>84198920</v>
      </c>
      <c r="B2101" s="1" t="s">
        <v>10947</v>
      </c>
      <c r="C2101" s="12">
        <v>841989</v>
      </c>
      <c r="D2101" s="1" t="s">
        <v>7447</v>
      </c>
      <c r="E2101" s="12">
        <v>8419</v>
      </c>
      <c r="F2101" s="1" t="s">
        <v>2867</v>
      </c>
      <c r="G2101" s="12">
        <v>84</v>
      </c>
      <c r="H2101" s="1" t="s">
        <v>28</v>
      </c>
      <c r="I2101" s="1" t="s">
        <v>27</v>
      </c>
      <c r="J2101" s="1" t="s">
        <v>26</v>
      </c>
      <c r="K2101" s="1">
        <v>2671641</v>
      </c>
      <c r="L2101" s="1">
        <v>285525</v>
      </c>
      <c r="M2101" s="1">
        <v>6077927</v>
      </c>
      <c r="N2101" s="1">
        <v>188504</v>
      </c>
    </row>
    <row r="2102" spans="1:14">
      <c r="A2102" s="12">
        <v>38241000</v>
      </c>
      <c r="B2102" s="1" t="s">
        <v>3612</v>
      </c>
      <c r="C2102" s="12">
        <v>382410</v>
      </c>
      <c r="D2102" s="1" t="s">
        <v>3611</v>
      </c>
      <c r="E2102" s="12">
        <v>3824</v>
      </c>
      <c r="F2102" s="1" t="s">
        <v>821</v>
      </c>
      <c r="G2102" s="12">
        <v>38</v>
      </c>
      <c r="H2102" s="1" t="s">
        <v>244</v>
      </c>
      <c r="I2102" s="1" t="s">
        <v>12</v>
      </c>
      <c r="J2102" s="1" t="s">
        <v>11</v>
      </c>
      <c r="K2102" s="1">
        <v>2671320</v>
      </c>
      <c r="L2102" s="1">
        <v>895136</v>
      </c>
      <c r="M2102" s="1">
        <v>2795060</v>
      </c>
      <c r="N2102" s="1">
        <v>1289983</v>
      </c>
    </row>
    <row r="2103" spans="1:14">
      <c r="A2103" s="12">
        <v>68042119</v>
      </c>
      <c r="B2103" s="1" t="s">
        <v>9517</v>
      </c>
      <c r="C2103" s="12">
        <v>680421</v>
      </c>
      <c r="D2103" s="1" t="s">
        <v>9195</v>
      </c>
      <c r="E2103" s="12">
        <v>6804</v>
      </c>
      <c r="F2103" s="1" t="s">
        <v>3315</v>
      </c>
      <c r="G2103" s="12">
        <v>68</v>
      </c>
      <c r="H2103" s="1" t="s">
        <v>8</v>
      </c>
      <c r="I2103" s="1" t="s">
        <v>7</v>
      </c>
      <c r="J2103" s="1" t="s">
        <v>6</v>
      </c>
      <c r="K2103" s="1">
        <v>2670281</v>
      </c>
      <c r="L2103" s="1">
        <v>76070</v>
      </c>
      <c r="M2103" s="1">
        <v>125527640</v>
      </c>
      <c r="N2103" s="1">
        <v>6555766</v>
      </c>
    </row>
    <row r="2104" spans="1:14">
      <c r="A2104" s="12">
        <v>54072000</v>
      </c>
      <c r="B2104" s="1" t="s">
        <v>4284</v>
      </c>
      <c r="C2104" s="12">
        <v>540720</v>
      </c>
      <c r="D2104" s="1" t="s">
        <v>4283</v>
      </c>
      <c r="E2104" s="12">
        <v>5407</v>
      </c>
      <c r="F2104" s="1" t="s">
        <v>1353</v>
      </c>
      <c r="G2104" s="12">
        <v>54</v>
      </c>
      <c r="H2104" s="1" t="s">
        <v>355</v>
      </c>
      <c r="I2104" s="1" t="s">
        <v>2</v>
      </c>
      <c r="J2104" s="1" t="s">
        <v>1</v>
      </c>
      <c r="K2104" s="1">
        <v>2665061</v>
      </c>
      <c r="L2104" s="1">
        <v>734475</v>
      </c>
      <c r="M2104" s="1">
        <v>43277122</v>
      </c>
      <c r="N2104" s="1">
        <v>26451938</v>
      </c>
    </row>
    <row r="2105" spans="1:14">
      <c r="A2105" s="12">
        <v>29094931</v>
      </c>
      <c r="B2105" s="1" t="s">
        <v>3900</v>
      </c>
      <c r="C2105" s="12">
        <v>290949</v>
      </c>
      <c r="D2105" s="1" t="s">
        <v>694</v>
      </c>
      <c r="E2105" s="12">
        <v>2909</v>
      </c>
      <c r="F2105" s="1" t="s">
        <v>377</v>
      </c>
      <c r="G2105" s="12">
        <v>29</v>
      </c>
      <c r="H2105" s="1" t="s">
        <v>13</v>
      </c>
      <c r="I2105" s="1" t="s">
        <v>12</v>
      </c>
      <c r="J2105" s="1" t="s">
        <v>11</v>
      </c>
      <c r="K2105" s="1">
        <v>2660076</v>
      </c>
      <c r="L2105" s="1">
        <v>1254002</v>
      </c>
      <c r="M2105" s="1">
        <v>6919378</v>
      </c>
      <c r="N2105" s="1">
        <v>4564667</v>
      </c>
    </row>
    <row r="2106" spans="1:14">
      <c r="A2106" s="12">
        <v>76109000</v>
      </c>
      <c r="B2106" s="1" t="s">
        <v>9045</v>
      </c>
      <c r="C2106" s="12">
        <v>761090</v>
      </c>
      <c r="D2106" s="1" t="s">
        <v>9044</v>
      </c>
      <c r="E2106" s="12">
        <v>7610</v>
      </c>
      <c r="F2106" s="1" t="s">
        <v>9043</v>
      </c>
      <c r="G2106" s="12">
        <v>76</v>
      </c>
      <c r="H2106" s="1" t="s">
        <v>1262</v>
      </c>
      <c r="I2106" s="1" t="s">
        <v>107</v>
      </c>
      <c r="J2106" s="1" t="s">
        <v>106</v>
      </c>
      <c r="K2106" s="1">
        <v>2654723</v>
      </c>
      <c r="L2106" s="1">
        <v>194226</v>
      </c>
      <c r="M2106" s="1">
        <v>33744540</v>
      </c>
      <c r="N2106" s="1">
        <v>5236214</v>
      </c>
    </row>
    <row r="2107" spans="1:14">
      <c r="A2107" s="12">
        <v>26100010</v>
      </c>
      <c r="B2107" s="1" t="s">
        <v>15577</v>
      </c>
      <c r="C2107" s="12">
        <v>261000</v>
      </c>
      <c r="D2107" s="1" t="s">
        <v>9326</v>
      </c>
      <c r="E2107" s="12">
        <v>2610</v>
      </c>
      <c r="F2107" s="1" t="s">
        <v>9326</v>
      </c>
      <c r="G2107" s="12">
        <v>26</v>
      </c>
      <c r="H2107" s="1" t="s">
        <v>888</v>
      </c>
      <c r="I2107" s="1" t="s">
        <v>225</v>
      </c>
      <c r="J2107" s="1" t="s">
        <v>224</v>
      </c>
      <c r="K2107" s="1">
        <v>2653465</v>
      </c>
      <c r="L2107" s="1">
        <v>12037187</v>
      </c>
      <c r="M2107" s="1">
        <v>5698476</v>
      </c>
      <c r="N2107" s="1">
        <v>11849973</v>
      </c>
    </row>
    <row r="2108" spans="1:14">
      <c r="A2108" s="12">
        <v>29339969</v>
      </c>
      <c r="B2108" s="1" t="s">
        <v>4085</v>
      </c>
      <c r="C2108" s="12">
        <v>293399</v>
      </c>
      <c r="D2108" s="1" t="s">
        <v>596</v>
      </c>
      <c r="E2108" s="12">
        <v>2933</v>
      </c>
      <c r="F2108" s="1" t="s">
        <v>67</v>
      </c>
      <c r="G2108" s="12">
        <v>29</v>
      </c>
      <c r="H2108" s="1" t="s">
        <v>13</v>
      </c>
      <c r="I2108" s="1" t="s">
        <v>12</v>
      </c>
      <c r="J2108" s="1" t="s">
        <v>11</v>
      </c>
      <c r="K2108" s="1">
        <v>2653208</v>
      </c>
      <c r="L2108" s="1">
        <v>152925</v>
      </c>
      <c r="M2108" s="1">
        <v>743314336</v>
      </c>
      <c r="N2108" s="1">
        <v>20493942</v>
      </c>
    </row>
    <row r="2109" spans="1:14">
      <c r="A2109" s="12">
        <v>44083999</v>
      </c>
      <c r="B2109" s="1" t="s">
        <v>10805</v>
      </c>
      <c r="C2109" s="12">
        <v>440839</v>
      </c>
      <c r="D2109" s="1" t="s">
        <v>2131</v>
      </c>
      <c r="E2109" s="12">
        <v>4408</v>
      </c>
      <c r="F2109" s="1" t="s">
        <v>2122</v>
      </c>
      <c r="G2109" s="12">
        <v>44</v>
      </c>
      <c r="H2109" s="1" t="s">
        <v>2121</v>
      </c>
      <c r="I2109" s="1" t="s">
        <v>1129</v>
      </c>
      <c r="J2109" s="1" t="s">
        <v>1128</v>
      </c>
      <c r="K2109" s="1">
        <v>2652008</v>
      </c>
      <c r="L2109" s="1">
        <v>939890</v>
      </c>
      <c r="M2109" s="1">
        <v>1421443</v>
      </c>
      <c r="N2109" s="1">
        <v>376701</v>
      </c>
    </row>
    <row r="2110" spans="1:14">
      <c r="A2110" s="12">
        <v>86071919</v>
      </c>
      <c r="B2110" s="1" t="s">
        <v>9362</v>
      </c>
      <c r="C2110" s="12">
        <v>860719</v>
      </c>
      <c r="D2110" s="1" t="s">
        <v>6728</v>
      </c>
      <c r="E2110" s="12">
        <v>8607</v>
      </c>
      <c r="F2110" s="1" t="s">
        <v>1733</v>
      </c>
      <c r="G2110" s="12">
        <v>86</v>
      </c>
      <c r="H2110" s="1" t="s">
        <v>1732</v>
      </c>
      <c r="I2110" s="1" t="s">
        <v>272</v>
      </c>
      <c r="J2110" s="1" t="s">
        <v>271</v>
      </c>
      <c r="K2110" s="1">
        <v>2648925</v>
      </c>
      <c r="L2110" s="1">
        <v>87722</v>
      </c>
      <c r="M2110" s="1">
        <v>696424</v>
      </c>
      <c r="N2110" s="1">
        <v>74726</v>
      </c>
    </row>
    <row r="2111" spans="1:14">
      <c r="A2111" s="12">
        <v>30049037</v>
      </c>
      <c r="B2111" s="1" t="s">
        <v>4494</v>
      </c>
      <c r="C2111" s="12">
        <v>300490</v>
      </c>
      <c r="D2111" s="1" t="s">
        <v>741</v>
      </c>
      <c r="E2111" s="12">
        <v>3004</v>
      </c>
      <c r="F2111" s="1" t="s">
        <v>364</v>
      </c>
      <c r="G2111" s="12">
        <v>30</v>
      </c>
      <c r="H2111" s="1" t="s">
        <v>63</v>
      </c>
      <c r="I2111" s="1" t="s">
        <v>12</v>
      </c>
      <c r="J2111" s="1" t="s">
        <v>11</v>
      </c>
      <c r="K2111" s="1">
        <v>2646388</v>
      </c>
      <c r="L2111" s="1">
        <v>60519</v>
      </c>
      <c r="M2111" s="1">
        <v>2954067</v>
      </c>
      <c r="N2111" s="1">
        <v>125369</v>
      </c>
    </row>
    <row r="2112" spans="1:14">
      <c r="A2112" s="12">
        <v>48030010</v>
      </c>
      <c r="B2112" s="1" t="s">
        <v>5395</v>
      </c>
      <c r="C2112" s="12">
        <v>480300</v>
      </c>
      <c r="D2112" s="1" t="s">
        <v>5394</v>
      </c>
      <c r="E2112" s="12">
        <v>4803</v>
      </c>
      <c r="F2112" s="1" t="s">
        <v>5394</v>
      </c>
      <c r="G2112" s="12">
        <v>48</v>
      </c>
      <c r="H2112" s="1" t="s">
        <v>19</v>
      </c>
      <c r="I2112" s="1" t="s">
        <v>18</v>
      </c>
      <c r="J2112" s="1" t="s">
        <v>17</v>
      </c>
      <c r="K2112" s="1">
        <v>2646370</v>
      </c>
      <c r="L2112" s="1">
        <v>1052324</v>
      </c>
      <c r="M2112" s="1">
        <v>5738631</v>
      </c>
      <c r="N2112" s="1">
        <v>2162459</v>
      </c>
    </row>
    <row r="2113" spans="1:14">
      <c r="A2113" s="12">
        <v>73041100</v>
      </c>
      <c r="B2113" s="1" t="s">
        <v>8515</v>
      </c>
      <c r="C2113" s="12">
        <v>730411</v>
      </c>
      <c r="D2113" s="1" t="s">
        <v>8514</v>
      </c>
      <c r="E2113" s="12">
        <v>7304</v>
      </c>
      <c r="F2113" s="1" t="s">
        <v>2163</v>
      </c>
      <c r="G2113" s="12">
        <v>73</v>
      </c>
      <c r="H2113" s="1" t="s">
        <v>108</v>
      </c>
      <c r="I2113" s="1" t="s">
        <v>107</v>
      </c>
      <c r="J2113" s="1" t="s">
        <v>106</v>
      </c>
      <c r="K2113" s="1">
        <v>2639302</v>
      </c>
      <c r="L2113" s="1">
        <v>196632</v>
      </c>
      <c r="M2113" s="1">
        <v>3921523</v>
      </c>
      <c r="N2113" s="1">
        <v>312790</v>
      </c>
    </row>
    <row r="2114" spans="1:14">
      <c r="A2114" s="12">
        <v>29051600</v>
      </c>
      <c r="B2114" s="1" t="s">
        <v>4066</v>
      </c>
      <c r="C2114" s="12">
        <v>290516</v>
      </c>
      <c r="D2114" s="1" t="s">
        <v>4065</v>
      </c>
      <c r="E2114" s="12">
        <v>2905</v>
      </c>
      <c r="F2114" s="1" t="s">
        <v>527</v>
      </c>
      <c r="G2114" s="12">
        <v>29</v>
      </c>
      <c r="H2114" s="1" t="s">
        <v>13</v>
      </c>
      <c r="I2114" s="1" t="s">
        <v>12</v>
      </c>
      <c r="J2114" s="1" t="s">
        <v>11</v>
      </c>
      <c r="K2114" s="1">
        <v>2637330</v>
      </c>
      <c r="L2114" s="1">
        <v>1594175</v>
      </c>
      <c r="M2114" s="1">
        <v>42623639</v>
      </c>
      <c r="N2114" s="1">
        <v>36077207</v>
      </c>
    </row>
    <row r="2115" spans="1:14">
      <c r="A2115" s="12">
        <v>84451190</v>
      </c>
      <c r="B2115" s="1" t="s">
        <v>10235</v>
      </c>
      <c r="C2115" s="12">
        <v>844511</v>
      </c>
      <c r="D2115" s="1" t="s">
        <v>10234</v>
      </c>
      <c r="E2115" s="12">
        <v>8445</v>
      </c>
      <c r="F2115" s="1" t="s">
        <v>711</v>
      </c>
      <c r="G2115" s="12">
        <v>84</v>
      </c>
      <c r="H2115" s="1" t="s">
        <v>28</v>
      </c>
      <c r="I2115" s="1" t="s">
        <v>27</v>
      </c>
      <c r="J2115" s="1" t="s">
        <v>26</v>
      </c>
      <c r="K2115" s="1">
        <v>2631756</v>
      </c>
      <c r="L2115" s="1">
        <v>259888</v>
      </c>
      <c r="M2115" s="1">
        <v>692202</v>
      </c>
      <c r="N2115" s="1">
        <v>177817</v>
      </c>
    </row>
    <row r="2116" spans="1:14">
      <c r="A2116" s="12">
        <v>84201090</v>
      </c>
      <c r="B2116" s="1" t="s">
        <v>10477</v>
      </c>
      <c r="C2116" s="12">
        <v>842010</v>
      </c>
      <c r="D2116" s="1" t="s">
        <v>8445</v>
      </c>
      <c r="E2116" s="12">
        <v>8420</v>
      </c>
      <c r="F2116" s="1" t="s">
        <v>6883</v>
      </c>
      <c r="G2116" s="12">
        <v>84</v>
      </c>
      <c r="H2116" s="1" t="s">
        <v>28</v>
      </c>
      <c r="I2116" s="1" t="s">
        <v>27</v>
      </c>
      <c r="J2116" s="1" t="s">
        <v>26</v>
      </c>
      <c r="K2116" s="1">
        <v>2631574</v>
      </c>
      <c r="L2116" s="1">
        <v>194661</v>
      </c>
      <c r="M2116" s="1">
        <v>5723327</v>
      </c>
      <c r="N2116" s="1">
        <v>505588</v>
      </c>
    </row>
    <row r="2117" spans="1:14">
      <c r="A2117" s="12">
        <v>73182400</v>
      </c>
      <c r="B2117" s="1" t="s">
        <v>10975</v>
      </c>
      <c r="C2117" s="12">
        <v>731824</v>
      </c>
      <c r="D2117" s="1" t="s">
        <v>10975</v>
      </c>
      <c r="E2117" s="12">
        <v>7318</v>
      </c>
      <c r="F2117" s="1" t="s">
        <v>5883</v>
      </c>
      <c r="G2117" s="12">
        <v>73</v>
      </c>
      <c r="H2117" s="1" t="s">
        <v>108</v>
      </c>
      <c r="I2117" s="1" t="s">
        <v>107</v>
      </c>
      <c r="J2117" s="1" t="s">
        <v>106</v>
      </c>
      <c r="K2117" s="1">
        <v>2630300</v>
      </c>
      <c r="L2117" s="1">
        <v>78207</v>
      </c>
      <c r="M2117" s="1">
        <v>10251912</v>
      </c>
      <c r="N2117" s="1">
        <v>893491</v>
      </c>
    </row>
    <row r="2118" spans="1:14">
      <c r="A2118" s="12">
        <v>90289090</v>
      </c>
      <c r="B2118" s="1" t="s">
        <v>4667</v>
      </c>
      <c r="C2118" s="12">
        <v>902890</v>
      </c>
      <c r="D2118" s="1" t="s">
        <v>4666</v>
      </c>
      <c r="E2118" s="12">
        <v>9028</v>
      </c>
      <c r="F2118" s="1" t="s">
        <v>3311</v>
      </c>
      <c r="G2118" s="12">
        <v>90</v>
      </c>
      <c r="H2118" s="1" t="s">
        <v>512</v>
      </c>
      <c r="I2118" s="1" t="s">
        <v>49</v>
      </c>
      <c r="J2118" s="1" t="s">
        <v>48</v>
      </c>
      <c r="K2118" s="1">
        <v>2626695</v>
      </c>
      <c r="L2118" s="1">
        <v>1332055</v>
      </c>
      <c r="M2118" s="1">
        <v>15557074</v>
      </c>
      <c r="N2118" s="1">
        <v>800156</v>
      </c>
    </row>
    <row r="2119" spans="1:14">
      <c r="A2119" s="12">
        <v>60063320</v>
      </c>
      <c r="B2119" s="1" t="s">
        <v>5613</v>
      </c>
      <c r="C2119" s="12">
        <v>600633</v>
      </c>
      <c r="D2119" s="1" t="s">
        <v>1894</v>
      </c>
      <c r="E2119" s="12">
        <v>6006</v>
      </c>
      <c r="F2119" s="1" t="s">
        <v>173</v>
      </c>
      <c r="G2119" s="12">
        <v>60</v>
      </c>
      <c r="H2119" s="1" t="s">
        <v>161</v>
      </c>
      <c r="I2119" s="1" t="s">
        <v>2</v>
      </c>
      <c r="J2119" s="1" t="s">
        <v>1</v>
      </c>
      <c r="K2119" s="1">
        <v>2626624</v>
      </c>
      <c r="L2119" s="1">
        <v>431493</v>
      </c>
      <c r="M2119" s="1">
        <v>18934046</v>
      </c>
      <c r="N2119" s="1">
        <v>7778451</v>
      </c>
    </row>
    <row r="2120" spans="1:14">
      <c r="A2120" s="12">
        <v>84149010</v>
      </c>
      <c r="B2120" s="1" t="s">
        <v>11154</v>
      </c>
      <c r="C2120" s="12">
        <v>841490</v>
      </c>
      <c r="D2120" s="1" t="s">
        <v>1573</v>
      </c>
      <c r="E2120" s="12">
        <v>8414</v>
      </c>
      <c r="F2120" s="1" t="s">
        <v>1529</v>
      </c>
      <c r="G2120" s="12">
        <v>84</v>
      </c>
      <c r="H2120" s="1" t="s">
        <v>28</v>
      </c>
      <c r="I2120" s="1" t="s">
        <v>27</v>
      </c>
      <c r="J2120" s="1" t="s">
        <v>26</v>
      </c>
      <c r="K2120" s="1">
        <v>2621348</v>
      </c>
      <c r="L2120" s="1">
        <v>119050</v>
      </c>
      <c r="M2120" s="1">
        <v>7496376</v>
      </c>
      <c r="N2120" s="1">
        <v>258229</v>
      </c>
    </row>
    <row r="2121" spans="1:14">
      <c r="A2121" s="12">
        <v>15011000</v>
      </c>
      <c r="B2121" s="1" t="s">
        <v>15576</v>
      </c>
      <c r="C2121" s="12">
        <v>150110</v>
      </c>
      <c r="D2121" s="1" t="s">
        <v>15576</v>
      </c>
      <c r="E2121" s="12">
        <v>1501</v>
      </c>
      <c r="F2121" s="1" t="s">
        <v>11980</v>
      </c>
      <c r="G2121" s="12">
        <v>15</v>
      </c>
      <c r="H2121" s="1" t="s">
        <v>413</v>
      </c>
      <c r="I2121" s="1" t="s">
        <v>412</v>
      </c>
      <c r="J2121" s="1" t="s">
        <v>411</v>
      </c>
      <c r="K2121" s="1">
        <v>2620793</v>
      </c>
      <c r="L2121" s="1">
        <v>1875280</v>
      </c>
      <c r="M2121" s="1">
        <v>0</v>
      </c>
      <c r="N2121" s="1">
        <v>0</v>
      </c>
    </row>
    <row r="2122" spans="1:14">
      <c r="A2122" s="12">
        <v>84806000</v>
      </c>
      <c r="B2122" s="1" t="s">
        <v>9076</v>
      </c>
      <c r="C2122" s="12">
        <v>848060</v>
      </c>
      <c r="D2122" s="1" t="s">
        <v>9076</v>
      </c>
      <c r="E2122" s="12">
        <v>8480</v>
      </c>
      <c r="F2122" s="1" t="s">
        <v>3063</v>
      </c>
      <c r="G2122" s="12">
        <v>84</v>
      </c>
      <c r="H2122" s="1" t="s">
        <v>28</v>
      </c>
      <c r="I2122" s="1" t="s">
        <v>27</v>
      </c>
      <c r="J2122" s="1" t="s">
        <v>26</v>
      </c>
      <c r="K2122" s="1">
        <v>2617728</v>
      </c>
      <c r="L2122" s="1">
        <v>263488</v>
      </c>
      <c r="M2122" s="1">
        <v>21188406</v>
      </c>
      <c r="N2122" s="1">
        <v>4675724</v>
      </c>
    </row>
    <row r="2123" spans="1:14">
      <c r="A2123" s="12">
        <v>72173090</v>
      </c>
      <c r="B2123" s="1" t="s">
        <v>9768</v>
      </c>
      <c r="C2123" s="12">
        <v>721730</v>
      </c>
      <c r="D2123" s="1" t="s">
        <v>4759</v>
      </c>
      <c r="E2123" s="12">
        <v>7217</v>
      </c>
      <c r="F2123" s="1" t="s">
        <v>4654</v>
      </c>
      <c r="G2123" s="12">
        <v>72</v>
      </c>
      <c r="H2123" s="1" t="s">
        <v>436</v>
      </c>
      <c r="I2123" s="1" t="s">
        <v>107</v>
      </c>
      <c r="J2123" s="1" t="s">
        <v>106</v>
      </c>
      <c r="K2123" s="1">
        <v>2613634</v>
      </c>
      <c r="L2123" s="1">
        <v>490035</v>
      </c>
      <c r="M2123" s="1">
        <v>14461781</v>
      </c>
      <c r="N2123" s="1">
        <v>10469436</v>
      </c>
    </row>
    <row r="2124" spans="1:14">
      <c r="A2124" s="12">
        <v>52084200</v>
      </c>
      <c r="B2124" s="1" t="s">
        <v>9599</v>
      </c>
      <c r="C2124" s="12">
        <v>520842</v>
      </c>
      <c r="D2124" s="1" t="s">
        <v>9598</v>
      </c>
      <c r="E2124" s="12">
        <v>5208</v>
      </c>
      <c r="F2124" s="1" t="s">
        <v>5732</v>
      </c>
      <c r="G2124" s="12">
        <v>52</v>
      </c>
      <c r="H2124" s="1" t="s">
        <v>76</v>
      </c>
      <c r="I2124" s="1" t="s">
        <v>2</v>
      </c>
      <c r="J2124" s="1" t="s">
        <v>1</v>
      </c>
      <c r="K2124" s="1">
        <v>2607588</v>
      </c>
      <c r="L2124" s="1">
        <v>172700</v>
      </c>
      <c r="M2124" s="1">
        <v>7343624</v>
      </c>
      <c r="N2124" s="1">
        <v>986151</v>
      </c>
    </row>
    <row r="2125" spans="1:14">
      <c r="A2125" s="12">
        <v>85235190</v>
      </c>
      <c r="B2125" s="1" t="s">
        <v>11223</v>
      </c>
      <c r="C2125" s="12">
        <v>852351</v>
      </c>
      <c r="D2125" s="1" t="s">
        <v>9526</v>
      </c>
      <c r="E2125" s="12">
        <v>8523</v>
      </c>
      <c r="F2125" s="1" t="s">
        <v>3863</v>
      </c>
      <c r="G2125" s="12">
        <v>85</v>
      </c>
      <c r="H2125" s="1" t="s">
        <v>102</v>
      </c>
      <c r="I2125" s="1" t="s">
        <v>27</v>
      </c>
      <c r="J2125" s="1" t="s">
        <v>26</v>
      </c>
      <c r="K2125" s="1">
        <v>2602829</v>
      </c>
      <c r="L2125" s="1">
        <v>6384</v>
      </c>
      <c r="M2125" s="1">
        <v>18889630</v>
      </c>
      <c r="N2125" s="1">
        <v>103312</v>
      </c>
    </row>
    <row r="2126" spans="1:14">
      <c r="A2126" s="12">
        <v>84829910</v>
      </c>
      <c r="B2126" s="1" t="s">
        <v>9800</v>
      </c>
      <c r="C2126" s="12">
        <v>848299</v>
      </c>
      <c r="D2126" s="1" t="s">
        <v>9799</v>
      </c>
      <c r="E2126" s="12">
        <v>8482</v>
      </c>
      <c r="F2126" s="1" t="s">
        <v>6739</v>
      </c>
      <c r="G2126" s="12">
        <v>84</v>
      </c>
      <c r="H2126" s="1" t="s">
        <v>28</v>
      </c>
      <c r="I2126" s="1" t="s">
        <v>27</v>
      </c>
      <c r="J2126" s="1" t="s">
        <v>26</v>
      </c>
      <c r="K2126" s="1">
        <v>2595824</v>
      </c>
      <c r="L2126" s="1">
        <v>174388</v>
      </c>
      <c r="M2126" s="1">
        <v>56437120</v>
      </c>
      <c r="N2126" s="1">
        <v>7399238</v>
      </c>
    </row>
    <row r="2127" spans="1:14">
      <c r="A2127" s="12">
        <v>90223000</v>
      </c>
      <c r="B2127" s="1" t="s">
        <v>11133</v>
      </c>
      <c r="C2127" s="12">
        <v>902230</v>
      </c>
      <c r="D2127" s="1" t="s">
        <v>11133</v>
      </c>
      <c r="E2127" s="12">
        <v>9022</v>
      </c>
      <c r="F2127" s="1" t="s">
        <v>3898</v>
      </c>
      <c r="G2127" s="12">
        <v>90</v>
      </c>
      <c r="H2127" s="1" t="s">
        <v>512</v>
      </c>
      <c r="I2127" s="1" t="s">
        <v>49</v>
      </c>
      <c r="J2127" s="1" t="s">
        <v>48</v>
      </c>
      <c r="K2127" s="1">
        <v>2591198</v>
      </c>
      <c r="L2127" s="1">
        <v>110100</v>
      </c>
      <c r="M2127" s="1">
        <v>49053614</v>
      </c>
      <c r="N2127" s="1">
        <v>186322</v>
      </c>
    </row>
    <row r="2128" spans="1:14">
      <c r="A2128" s="12">
        <v>61034200</v>
      </c>
      <c r="B2128" s="1" t="s">
        <v>9280</v>
      </c>
      <c r="C2128" s="12">
        <v>610342</v>
      </c>
      <c r="D2128" s="1" t="s">
        <v>9279</v>
      </c>
      <c r="E2128" s="12">
        <v>6103</v>
      </c>
      <c r="F2128" s="1" t="s">
        <v>235</v>
      </c>
      <c r="G2128" s="12">
        <v>61</v>
      </c>
      <c r="H2128" s="1" t="s">
        <v>234</v>
      </c>
      <c r="I2128" s="1" t="s">
        <v>2</v>
      </c>
      <c r="J2128" s="1" t="s">
        <v>1</v>
      </c>
      <c r="K2128" s="1">
        <v>2586068</v>
      </c>
      <c r="L2128" s="1">
        <v>100075</v>
      </c>
      <c r="M2128" s="1">
        <v>23320234</v>
      </c>
      <c r="N2128" s="1">
        <v>1394527</v>
      </c>
    </row>
    <row r="2129" spans="1:14">
      <c r="A2129" s="12">
        <v>32089039</v>
      </c>
      <c r="B2129" s="1" t="s">
        <v>9157</v>
      </c>
      <c r="C2129" s="12">
        <v>320890</v>
      </c>
      <c r="D2129" s="1" t="s">
        <v>1666</v>
      </c>
      <c r="E2129" s="12">
        <v>3208</v>
      </c>
      <c r="F2129" s="1" t="s">
        <v>1665</v>
      </c>
      <c r="G2129" s="12">
        <v>32</v>
      </c>
      <c r="H2129" s="1" t="s">
        <v>1112</v>
      </c>
      <c r="I2129" s="1" t="s">
        <v>12</v>
      </c>
      <c r="J2129" s="1" t="s">
        <v>11</v>
      </c>
      <c r="K2129" s="1">
        <v>2578501</v>
      </c>
      <c r="L2129" s="1">
        <v>473687</v>
      </c>
      <c r="M2129" s="1">
        <v>25582959</v>
      </c>
      <c r="N2129" s="1">
        <v>4185345</v>
      </c>
    </row>
    <row r="2130" spans="1:14">
      <c r="A2130" s="12">
        <v>72052990</v>
      </c>
      <c r="B2130" s="1" t="s">
        <v>5846</v>
      </c>
      <c r="C2130" s="12">
        <v>720529</v>
      </c>
      <c r="D2130" s="1" t="s">
        <v>976</v>
      </c>
      <c r="E2130" s="12">
        <v>7205</v>
      </c>
      <c r="F2130" s="1" t="s">
        <v>975</v>
      </c>
      <c r="G2130" s="12">
        <v>72</v>
      </c>
      <c r="H2130" s="1" t="s">
        <v>436</v>
      </c>
      <c r="I2130" s="1" t="s">
        <v>107</v>
      </c>
      <c r="J2130" s="1" t="s">
        <v>106</v>
      </c>
      <c r="K2130" s="1">
        <v>2576309</v>
      </c>
      <c r="L2130" s="1">
        <v>2206474</v>
      </c>
      <c r="M2130" s="1">
        <v>4306980</v>
      </c>
      <c r="N2130" s="1">
        <v>2614931</v>
      </c>
    </row>
    <row r="2131" spans="1:14">
      <c r="A2131" s="12">
        <v>28151200</v>
      </c>
      <c r="B2131" s="1" t="s">
        <v>4541</v>
      </c>
      <c r="C2131" s="12">
        <v>281512</v>
      </c>
      <c r="D2131" s="1" t="s">
        <v>4540</v>
      </c>
      <c r="E2131" s="12">
        <v>2815</v>
      </c>
      <c r="F2131" s="1" t="s">
        <v>2808</v>
      </c>
      <c r="G2131" s="12">
        <v>28</v>
      </c>
      <c r="H2131" s="1" t="s">
        <v>118</v>
      </c>
      <c r="I2131" s="1" t="s">
        <v>12</v>
      </c>
      <c r="J2131" s="1" t="s">
        <v>11</v>
      </c>
      <c r="K2131" s="1">
        <v>2573009</v>
      </c>
      <c r="L2131" s="1">
        <v>10464360</v>
      </c>
      <c r="M2131" s="1">
        <v>496930451</v>
      </c>
      <c r="N2131" s="1">
        <v>2433732740</v>
      </c>
    </row>
    <row r="2132" spans="1:14">
      <c r="A2132" s="12">
        <v>83011000</v>
      </c>
      <c r="B2132" s="1" t="s">
        <v>5295</v>
      </c>
      <c r="C2132" s="12">
        <v>830110</v>
      </c>
      <c r="D2132" s="1" t="s">
        <v>5295</v>
      </c>
      <c r="E2132" s="12">
        <v>8301</v>
      </c>
      <c r="F2132" s="1" t="s">
        <v>5294</v>
      </c>
      <c r="G2132" s="12">
        <v>83</v>
      </c>
      <c r="H2132" s="1" t="s">
        <v>929</v>
      </c>
      <c r="I2132" s="1" t="s">
        <v>107</v>
      </c>
      <c r="J2132" s="1" t="s">
        <v>106</v>
      </c>
      <c r="K2132" s="1">
        <v>2569674</v>
      </c>
      <c r="L2132" s="1">
        <v>128667</v>
      </c>
      <c r="M2132" s="1">
        <v>8552804</v>
      </c>
      <c r="N2132" s="1">
        <v>1459677</v>
      </c>
    </row>
    <row r="2133" spans="1:14">
      <c r="A2133" s="12">
        <v>29242999</v>
      </c>
      <c r="B2133" s="1" t="s">
        <v>594</v>
      </c>
      <c r="C2133" s="12">
        <v>292429</v>
      </c>
      <c r="D2133" s="1" t="s">
        <v>594</v>
      </c>
      <c r="E2133" s="12">
        <v>2924</v>
      </c>
      <c r="F2133" s="1" t="s">
        <v>23</v>
      </c>
      <c r="G2133" s="12">
        <v>29</v>
      </c>
      <c r="H2133" s="1" t="s">
        <v>13</v>
      </c>
      <c r="I2133" s="1" t="s">
        <v>12</v>
      </c>
      <c r="J2133" s="1" t="s">
        <v>11</v>
      </c>
      <c r="K2133" s="1">
        <v>2569274</v>
      </c>
      <c r="L2133" s="1">
        <v>51231</v>
      </c>
      <c r="M2133" s="1">
        <v>47489770</v>
      </c>
      <c r="N2133" s="1">
        <v>1924702</v>
      </c>
    </row>
    <row r="2134" spans="1:14">
      <c r="A2134" s="12">
        <v>73101090</v>
      </c>
      <c r="B2134" s="1" t="s">
        <v>10456</v>
      </c>
      <c r="C2134" s="12">
        <v>731010</v>
      </c>
      <c r="D2134" s="1" t="s">
        <v>2653</v>
      </c>
      <c r="E2134" s="12">
        <v>7310</v>
      </c>
      <c r="F2134" s="1" t="s">
        <v>1991</v>
      </c>
      <c r="G2134" s="12">
        <v>73</v>
      </c>
      <c r="H2134" s="1" t="s">
        <v>108</v>
      </c>
      <c r="I2134" s="1" t="s">
        <v>107</v>
      </c>
      <c r="J2134" s="1" t="s">
        <v>106</v>
      </c>
      <c r="K2134" s="1">
        <v>2567537</v>
      </c>
      <c r="L2134" s="1">
        <v>758562</v>
      </c>
      <c r="M2134" s="1">
        <v>7709455</v>
      </c>
      <c r="N2134" s="1">
        <v>3321720</v>
      </c>
    </row>
    <row r="2135" spans="1:14">
      <c r="A2135" s="12">
        <v>31031100</v>
      </c>
      <c r="B2135" s="1" t="s">
        <v>1415</v>
      </c>
      <c r="C2135" s="12">
        <v>310311</v>
      </c>
      <c r="D2135" s="1" t="s">
        <v>1415</v>
      </c>
      <c r="E2135" s="12">
        <v>3103</v>
      </c>
      <c r="F2135" s="1" t="s">
        <v>1414</v>
      </c>
      <c r="G2135" s="12">
        <v>31</v>
      </c>
      <c r="H2135" s="1" t="s">
        <v>870</v>
      </c>
      <c r="I2135" s="1" t="s">
        <v>12</v>
      </c>
      <c r="J2135" s="1" t="s">
        <v>11</v>
      </c>
      <c r="K2135" s="1">
        <v>2566835</v>
      </c>
      <c r="L2135" s="1">
        <v>4976168</v>
      </c>
      <c r="M2135" s="1">
        <v>619781932</v>
      </c>
      <c r="N2135" s="1">
        <v>1512873121</v>
      </c>
    </row>
    <row r="2136" spans="1:14">
      <c r="A2136" s="12">
        <v>61071200</v>
      </c>
      <c r="B2136" s="1" t="s">
        <v>7666</v>
      </c>
      <c r="C2136" s="12">
        <v>610712</v>
      </c>
      <c r="D2136" s="1" t="s">
        <v>7665</v>
      </c>
      <c r="E2136" s="12">
        <v>6107</v>
      </c>
      <c r="F2136" s="1" t="s">
        <v>916</v>
      </c>
      <c r="G2136" s="12">
        <v>61</v>
      </c>
      <c r="H2136" s="1" t="s">
        <v>234</v>
      </c>
      <c r="I2136" s="1" t="s">
        <v>2</v>
      </c>
      <c r="J2136" s="1" t="s">
        <v>1</v>
      </c>
      <c r="K2136" s="1">
        <v>2565536</v>
      </c>
      <c r="L2136" s="1">
        <v>97694</v>
      </c>
      <c r="M2136" s="1">
        <v>18979106</v>
      </c>
      <c r="N2136" s="1">
        <v>2802727</v>
      </c>
    </row>
    <row r="2137" spans="1:14">
      <c r="A2137" s="12">
        <v>76082090</v>
      </c>
      <c r="B2137" s="1" t="s">
        <v>8033</v>
      </c>
      <c r="C2137" s="12">
        <v>760820</v>
      </c>
      <c r="D2137" s="1" t="s">
        <v>6865</v>
      </c>
      <c r="E2137" s="12">
        <v>7608</v>
      </c>
      <c r="F2137" s="1" t="s">
        <v>5115</v>
      </c>
      <c r="G2137" s="12">
        <v>76</v>
      </c>
      <c r="H2137" s="1" t="s">
        <v>1262</v>
      </c>
      <c r="I2137" s="1" t="s">
        <v>107</v>
      </c>
      <c r="J2137" s="1" t="s">
        <v>106</v>
      </c>
      <c r="K2137" s="1">
        <v>2565119</v>
      </c>
      <c r="L2137" s="1">
        <v>261146</v>
      </c>
      <c r="M2137" s="1">
        <v>34190178</v>
      </c>
      <c r="N2137" s="1">
        <v>4717041</v>
      </c>
    </row>
    <row r="2138" spans="1:14">
      <c r="A2138" s="12">
        <v>70023900</v>
      </c>
      <c r="B2138" s="1" t="s">
        <v>7857</v>
      </c>
      <c r="C2138" s="12">
        <v>700239</v>
      </c>
      <c r="D2138" s="1" t="s">
        <v>7857</v>
      </c>
      <c r="E2138" s="12">
        <v>7002</v>
      </c>
      <c r="F2138" s="1" t="s">
        <v>990</v>
      </c>
      <c r="G2138" s="12">
        <v>70</v>
      </c>
      <c r="H2138" s="1" t="s">
        <v>83</v>
      </c>
      <c r="I2138" s="1" t="s">
        <v>7</v>
      </c>
      <c r="J2138" s="1" t="s">
        <v>6</v>
      </c>
      <c r="K2138" s="1">
        <v>2561577</v>
      </c>
      <c r="L2138" s="1">
        <v>884259</v>
      </c>
      <c r="M2138" s="1">
        <v>295722</v>
      </c>
      <c r="N2138" s="1">
        <v>97498</v>
      </c>
    </row>
    <row r="2139" spans="1:14">
      <c r="A2139" s="12">
        <v>85256090</v>
      </c>
      <c r="B2139" s="1" t="s">
        <v>11084</v>
      </c>
      <c r="C2139" s="12">
        <v>852560</v>
      </c>
      <c r="D2139" s="1" t="s">
        <v>1449</v>
      </c>
      <c r="E2139" s="12">
        <v>8525</v>
      </c>
      <c r="F2139" s="1" t="s">
        <v>1057</v>
      </c>
      <c r="G2139" s="12">
        <v>85</v>
      </c>
      <c r="H2139" s="1" t="s">
        <v>102</v>
      </c>
      <c r="I2139" s="1" t="s">
        <v>27</v>
      </c>
      <c r="J2139" s="1" t="s">
        <v>26</v>
      </c>
      <c r="K2139" s="1">
        <v>2551665</v>
      </c>
      <c r="L2139" s="1">
        <v>1172</v>
      </c>
      <c r="M2139" s="1">
        <v>4709938</v>
      </c>
      <c r="N2139" s="1">
        <v>142481</v>
      </c>
    </row>
    <row r="2140" spans="1:14">
      <c r="A2140" s="12">
        <v>84836019</v>
      </c>
      <c r="B2140" s="1" t="s">
        <v>10332</v>
      </c>
      <c r="C2140" s="12">
        <v>848360</v>
      </c>
      <c r="D2140" s="1" t="s">
        <v>8020</v>
      </c>
      <c r="E2140" s="12">
        <v>8483</v>
      </c>
      <c r="F2140" s="1" t="s">
        <v>4474</v>
      </c>
      <c r="G2140" s="12">
        <v>84</v>
      </c>
      <c r="H2140" s="1" t="s">
        <v>28</v>
      </c>
      <c r="I2140" s="1" t="s">
        <v>27</v>
      </c>
      <c r="J2140" s="1" t="s">
        <v>26</v>
      </c>
      <c r="K2140" s="1">
        <v>2546543</v>
      </c>
      <c r="L2140" s="1">
        <v>80827</v>
      </c>
      <c r="M2140" s="1">
        <v>15389138</v>
      </c>
      <c r="N2140" s="1">
        <v>961483</v>
      </c>
    </row>
    <row r="2141" spans="1:14">
      <c r="A2141" s="12">
        <v>84633000</v>
      </c>
      <c r="B2141" s="1" t="s">
        <v>3068</v>
      </c>
      <c r="C2141" s="12">
        <v>846330</v>
      </c>
      <c r="D2141" s="1" t="s">
        <v>3067</v>
      </c>
      <c r="E2141" s="12">
        <v>8463</v>
      </c>
      <c r="F2141" s="1" t="s">
        <v>2450</v>
      </c>
      <c r="G2141" s="12">
        <v>84</v>
      </c>
      <c r="H2141" s="1" t="s">
        <v>28</v>
      </c>
      <c r="I2141" s="1" t="s">
        <v>27</v>
      </c>
      <c r="J2141" s="1" t="s">
        <v>26</v>
      </c>
      <c r="K2141" s="1">
        <v>2542076</v>
      </c>
      <c r="L2141" s="1">
        <v>65178</v>
      </c>
      <c r="M2141" s="1">
        <v>17106981</v>
      </c>
      <c r="N2141" s="1">
        <v>1369197</v>
      </c>
    </row>
    <row r="2142" spans="1:14">
      <c r="A2142" s="12">
        <v>94029090</v>
      </c>
      <c r="B2142" s="1" t="s">
        <v>10107</v>
      </c>
      <c r="C2142" s="12">
        <v>940290</v>
      </c>
      <c r="D2142" s="1" t="s">
        <v>3289</v>
      </c>
      <c r="E2142" s="12">
        <v>9402</v>
      </c>
      <c r="F2142" s="1" t="s">
        <v>3288</v>
      </c>
      <c r="G2142" s="12">
        <v>94</v>
      </c>
      <c r="H2142" s="1" t="s">
        <v>259</v>
      </c>
      <c r="I2142" s="1" t="s">
        <v>127</v>
      </c>
      <c r="J2142" s="1" t="s">
        <v>126</v>
      </c>
      <c r="K2142" s="1">
        <v>2541913</v>
      </c>
      <c r="L2142" s="1">
        <v>85191</v>
      </c>
      <c r="M2142" s="1">
        <v>11249819</v>
      </c>
      <c r="N2142" s="1">
        <v>789102</v>
      </c>
    </row>
    <row r="2143" spans="1:14">
      <c r="A2143" s="12">
        <v>23033000</v>
      </c>
      <c r="B2143" s="1" t="s">
        <v>15575</v>
      </c>
      <c r="C2143" s="12">
        <v>230330</v>
      </c>
      <c r="D2143" s="1" t="s">
        <v>15575</v>
      </c>
      <c r="E2143" s="12">
        <v>2303</v>
      </c>
      <c r="F2143" s="1" t="s">
        <v>3675</v>
      </c>
      <c r="G2143" s="12">
        <v>23</v>
      </c>
      <c r="H2143" s="1" t="s">
        <v>2749</v>
      </c>
      <c r="I2143" s="1" t="s">
        <v>751</v>
      </c>
      <c r="J2143" s="1" t="s">
        <v>750</v>
      </c>
      <c r="K2143" s="1">
        <v>2541129</v>
      </c>
      <c r="L2143" s="1">
        <v>9435920</v>
      </c>
      <c r="M2143" s="1">
        <v>0</v>
      </c>
      <c r="N2143" s="1">
        <v>0</v>
      </c>
    </row>
    <row r="2144" spans="1:14">
      <c r="A2144" s="12">
        <v>84099917</v>
      </c>
      <c r="B2144" s="1" t="s">
        <v>10455</v>
      </c>
      <c r="C2144" s="12">
        <v>840999</v>
      </c>
      <c r="D2144" s="1" t="s">
        <v>2583</v>
      </c>
      <c r="E2144" s="12">
        <v>8409</v>
      </c>
      <c r="F2144" s="1" t="s">
        <v>2582</v>
      </c>
      <c r="G2144" s="12">
        <v>84</v>
      </c>
      <c r="H2144" s="1" t="s">
        <v>28</v>
      </c>
      <c r="I2144" s="1" t="s">
        <v>27</v>
      </c>
      <c r="J2144" s="1" t="s">
        <v>26</v>
      </c>
      <c r="K2144" s="1">
        <v>2532989</v>
      </c>
      <c r="L2144" s="1">
        <v>280728</v>
      </c>
      <c r="M2144" s="1">
        <v>4181859</v>
      </c>
      <c r="N2144" s="1">
        <v>239577</v>
      </c>
    </row>
    <row r="2145" spans="1:14">
      <c r="A2145" s="12">
        <v>87054000</v>
      </c>
      <c r="B2145" s="1" t="s">
        <v>15574</v>
      </c>
      <c r="C2145" s="12">
        <v>870540</v>
      </c>
      <c r="D2145" s="1" t="s">
        <v>15574</v>
      </c>
      <c r="E2145" s="12">
        <v>8705</v>
      </c>
      <c r="F2145" s="1" t="s">
        <v>1941</v>
      </c>
      <c r="G2145" s="12">
        <v>87</v>
      </c>
      <c r="H2145" s="1" t="s">
        <v>633</v>
      </c>
      <c r="I2145" s="1" t="s">
        <v>272</v>
      </c>
      <c r="J2145" s="1" t="s">
        <v>271</v>
      </c>
      <c r="K2145" s="1">
        <v>2529448</v>
      </c>
      <c r="L2145" s="1">
        <v>334842</v>
      </c>
      <c r="M2145" s="1">
        <v>142350</v>
      </c>
      <c r="N2145" s="1">
        <v>26690</v>
      </c>
    </row>
    <row r="2146" spans="1:14">
      <c r="A2146" s="12">
        <v>82142000</v>
      </c>
      <c r="B2146" s="1" t="s">
        <v>9979</v>
      </c>
      <c r="C2146" s="12">
        <v>821420</v>
      </c>
      <c r="D2146" s="1" t="s">
        <v>9978</v>
      </c>
      <c r="E2146" s="12">
        <v>8214</v>
      </c>
      <c r="F2146" s="1" t="s">
        <v>7256</v>
      </c>
      <c r="G2146" s="12">
        <v>82</v>
      </c>
      <c r="H2146" s="1" t="s">
        <v>768</v>
      </c>
      <c r="I2146" s="1" t="s">
        <v>107</v>
      </c>
      <c r="J2146" s="1" t="s">
        <v>106</v>
      </c>
      <c r="K2146" s="1">
        <v>2525638</v>
      </c>
      <c r="L2146" s="1">
        <v>69567</v>
      </c>
      <c r="M2146" s="1">
        <v>7348900</v>
      </c>
      <c r="N2146" s="1">
        <v>1883753</v>
      </c>
    </row>
    <row r="2147" spans="1:14">
      <c r="A2147" s="12">
        <v>84101300</v>
      </c>
      <c r="B2147" s="1" t="s">
        <v>15573</v>
      </c>
      <c r="C2147" s="12">
        <v>841013</v>
      </c>
      <c r="D2147" s="1" t="s">
        <v>15572</v>
      </c>
      <c r="E2147" s="12">
        <v>8410</v>
      </c>
      <c r="F2147" s="1" t="s">
        <v>9860</v>
      </c>
      <c r="G2147" s="12">
        <v>84</v>
      </c>
      <c r="H2147" s="1" t="s">
        <v>28</v>
      </c>
      <c r="I2147" s="1" t="s">
        <v>27</v>
      </c>
      <c r="J2147" s="1" t="s">
        <v>26</v>
      </c>
      <c r="K2147" s="1">
        <v>2524457</v>
      </c>
      <c r="L2147" s="1">
        <v>176991</v>
      </c>
      <c r="M2147" s="1">
        <v>0</v>
      </c>
      <c r="N2147" s="1">
        <v>0</v>
      </c>
    </row>
    <row r="2148" spans="1:14">
      <c r="A2148" s="12">
        <v>82023100</v>
      </c>
      <c r="B2148" s="1" t="s">
        <v>9897</v>
      </c>
      <c r="C2148" s="12">
        <v>820231</v>
      </c>
      <c r="D2148" s="1" t="s">
        <v>9896</v>
      </c>
      <c r="E2148" s="12">
        <v>8202</v>
      </c>
      <c r="F2148" s="1" t="s">
        <v>769</v>
      </c>
      <c r="G2148" s="12">
        <v>82</v>
      </c>
      <c r="H2148" s="1" t="s">
        <v>768</v>
      </c>
      <c r="I2148" s="1" t="s">
        <v>107</v>
      </c>
      <c r="J2148" s="1" t="s">
        <v>106</v>
      </c>
      <c r="K2148" s="1">
        <v>2522120</v>
      </c>
      <c r="L2148" s="1">
        <v>62889</v>
      </c>
      <c r="M2148" s="1">
        <v>10714802</v>
      </c>
      <c r="N2148" s="1">
        <v>1539634</v>
      </c>
    </row>
    <row r="2149" spans="1:14">
      <c r="A2149" s="12">
        <v>39262000</v>
      </c>
      <c r="B2149" s="1" t="s">
        <v>8719</v>
      </c>
      <c r="C2149" s="12">
        <v>392620</v>
      </c>
      <c r="D2149" s="1" t="s">
        <v>8718</v>
      </c>
      <c r="E2149" s="12">
        <v>3926</v>
      </c>
      <c r="F2149" s="1" t="s">
        <v>969</v>
      </c>
      <c r="G2149" s="12">
        <v>39</v>
      </c>
      <c r="H2149" s="1" t="s">
        <v>38</v>
      </c>
      <c r="I2149" s="1" t="s">
        <v>37</v>
      </c>
      <c r="J2149" s="1" t="s">
        <v>36</v>
      </c>
      <c r="K2149" s="1">
        <v>2521407</v>
      </c>
      <c r="L2149" s="1">
        <v>298790</v>
      </c>
      <c r="M2149" s="1">
        <v>50859228</v>
      </c>
      <c r="N2149" s="1">
        <v>17666388</v>
      </c>
    </row>
    <row r="2150" spans="1:14">
      <c r="A2150" s="12">
        <v>62122000</v>
      </c>
      <c r="B2150" s="1" t="s">
        <v>9197</v>
      </c>
      <c r="C2150" s="12">
        <v>621220</v>
      </c>
      <c r="D2150" s="1" t="s">
        <v>9197</v>
      </c>
      <c r="E2150" s="12">
        <v>6212</v>
      </c>
      <c r="F2150" s="1" t="s">
        <v>7430</v>
      </c>
      <c r="G2150" s="12">
        <v>62</v>
      </c>
      <c r="H2150" s="1" t="s">
        <v>248</v>
      </c>
      <c r="I2150" s="1" t="s">
        <v>2</v>
      </c>
      <c r="J2150" s="1" t="s">
        <v>1</v>
      </c>
      <c r="K2150" s="1">
        <v>2517784</v>
      </c>
      <c r="L2150" s="1">
        <v>53107</v>
      </c>
      <c r="M2150" s="1">
        <v>1363473</v>
      </c>
      <c r="N2150" s="1">
        <v>241648</v>
      </c>
    </row>
    <row r="2151" spans="1:14">
      <c r="A2151" s="12">
        <v>64069020</v>
      </c>
      <c r="B2151" s="1" t="s">
        <v>7571</v>
      </c>
      <c r="C2151" s="12">
        <v>640690</v>
      </c>
      <c r="D2151" s="1" t="s">
        <v>7570</v>
      </c>
      <c r="E2151" s="12">
        <v>6406</v>
      </c>
      <c r="F2151" s="1" t="s">
        <v>7168</v>
      </c>
      <c r="G2151" s="12">
        <v>64</v>
      </c>
      <c r="H2151" s="1" t="s">
        <v>155</v>
      </c>
      <c r="I2151" s="1" t="s">
        <v>154</v>
      </c>
      <c r="J2151" s="1" t="s">
        <v>153</v>
      </c>
      <c r="K2151" s="1">
        <v>2516757</v>
      </c>
      <c r="L2151" s="1">
        <v>282346</v>
      </c>
      <c r="M2151" s="1">
        <v>3710136</v>
      </c>
      <c r="N2151" s="1">
        <v>645550</v>
      </c>
    </row>
    <row r="2152" spans="1:14">
      <c r="A2152" s="12">
        <v>84241000</v>
      </c>
      <c r="B2152" s="1" t="s">
        <v>9999</v>
      </c>
      <c r="C2152" s="12">
        <v>842410</v>
      </c>
      <c r="D2152" s="1" t="s">
        <v>9999</v>
      </c>
      <c r="E2152" s="12">
        <v>8424</v>
      </c>
      <c r="F2152" s="1" t="s">
        <v>5446</v>
      </c>
      <c r="G2152" s="12">
        <v>84</v>
      </c>
      <c r="H2152" s="1" t="s">
        <v>28</v>
      </c>
      <c r="I2152" s="1" t="s">
        <v>27</v>
      </c>
      <c r="J2152" s="1" t="s">
        <v>26</v>
      </c>
      <c r="K2152" s="1">
        <v>2514061</v>
      </c>
      <c r="L2152" s="1">
        <v>322480</v>
      </c>
      <c r="M2152" s="1">
        <v>5903101</v>
      </c>
      <c r="N2152" s="1">
        <v>43980</v>
      </c>
    </row>
    <row r="2153" spans="1:14">
      <c r="A2153" s="12">
        <v>84714900</v>
      </c>
      <c r="B2153" s="1" t="s">
        <v>10403</v>
      </c>
      <c r="C2153" s="12">
        <v>847149</v>
      </c>
      <c r="D2153" s="1" t="s">
        <v>10402</v>
      </c>
      <c r="E2153" s="12">
        <v>8471</v>
      </c>
      <c r="F2153" s="1" t="s">
        <v>1897</v>
      </c>
      <c r="G2153" s="12">
        <v>84</v>
      </c>
      <c r="H2153" s="1" t="s">
        <v>28</v>
      </c>
      <c r="I2153" s="1" t="s">
        <v>27</v>
      </c>
      <c r="J2153" s="1" t="s">
        <v>26</v>
      </c>
      <c r="K2153" s="1">
        <v>2512155</v>
      </c>
      <c r="L2153" s="1">
        <v>6497</v>
      </c>
      <c r="M2153" s="1">
        <v>290359412</v>
      </c>
      <c r="N2153" s="1">
        <v>894123</v>
      </c>
    </row>
    <row r="2154" spans="1:14">
      <c r="A2154" s="12">
        <v>96121000</v>
      </c>
      <c r="B2154" s="1" t="s">
        <v>7600</v>
      </c>
      <c r="C2154" s="12">
        <v>961210</v>
      </c>
      <c r="D2154" s="1" t="s">
        <v>7600</v>
      </c>
      <c r="E2154" s="12">
        <v>9612</v>
      </c>
      <c r="F2154" s="1" t="s">
        <v>1297</v>
      </c>
      <c r="G2154" s="12">
        <v>96</v>
      </c>
      <c r="H2154" s="1" t="s">
        <v>128</v>
      </c>
      <c r="I2154" s="1" t="s">
        <v>127</v>
      </c>
      <c r="J2154" s="1" t="s">
        <v>126</v>
      </c>
      <c r="K2154" s="1">
        <v>2499587</v>
      </c>
      <c r="L2154" s="1">
        <v>111433</v>
      </c>
      <c r="M2154" s="1">
        <v>7940537</v>
      </c>
      <c r="N2154" s="1">
        <v>224549</v>
      </c>
    </row>
    <row r="2155" spans="1:14">
      <c r="A2155" s="12">
        <v>84233090</v>
      </c>
      <c r="B2155" s="1" t="s">
        <v>9077</v>
      </c>
      <c r="C2155" s="12">
        <v>842330</v>
      </c>
      <c r="D2155" s="1" t="s">
        <v>8865</v>
      </c>
      <c r="E2155" s="12">
        <v>8423</v>
      </c>
      <c r="F2155" s="1" t="s">
        <v>2460</v>
      </c>
      <c r="G2155" s="12">
        <v>84</v>
      </c>
      <c r="H2155" s="1" t="s">
        <v>28</v>
      </c>
      <c r="I2155" s="1" t="s">
        <v>27</v>
      </c>
      <c r="J2155" s="1" t="s">
        <v>26</v>
      </c>
      <c r="K2155" s="1">
        <v>2497129</v>
      </c>
      <c r="L2155" s="1">
        <v>99354</v>
      </c>
      <c r="M2155" s="1">
        <v>3021841</v>
      </c>
      <c r="N2155" s="1">
        <v>66030</v>
      </c>
    </row>
    <row r="2156" spans="1:14">
      <c r="A2156" s="12">
        <v>72192100</v>
      </c>
      <c r="B2156" s="1" t="s">
        <v>4291</v>
      </c>
      <c r="C2156" s="12">
        <v>721921</v>
      </c>
      <c r="D2156" s="1" t="s">
        <v>4290</v>
      </c>
      <c r="E2156" s="12">
        <v>7219</v>
      </c>
      <c r="F2156" s="1" t="s">
        <v>1582</v>
      </c>
      <c r="G2156" s="12">
        <v>72</v>
      </c>
      <c r="H2156" s="1" t="s">
        <v>436</v>
      </c>
      <c r="I2156" s="1" t="s">
        <v>107</v>
      </c>
      <c r="J2156" s="1" t="s">
        <v>106</v>
      </c>
      <c r="K2156" s="1">
        <v>2477843</v>
      </c>
      <c r="L2156" s="1">
        <v>719019</v>
      </c>
      <c r="M2156" s="1">
        <v>31844334</v>
      </c>
      <c r="N2156" s="1">
        <v>5756494</v>
      </c>
    </row>
    <row r="2157" spans="1:14">
      <c r="A2157" s="12">
        <v>96032100</v>
      </c>
      <c r="B2157" s="1" t="s">
        <v>6815</v>
      </c>
      <c r="C2157" s="12">
        <v>960321</v>
      </c>
      <c r="D2157" s="1" t="s">
        <v>6814</v>
      </c>
      <c r="E2157" s="12">
        <v>9603</v>
      </c>
      <c r="F2157" s="1" t="s">
        <v>6366</v>
      </c>
      <c r="G2157" s="12">
        <v>96</v>
      </c>
      <c r="H2157" s="1" t="s">
        <v>128</v>
      </c>
      <c r="I2157" s="1" t="s">
        <v>127</v>
      </c>
      <c r="J2157" s="1" t="s">
        <v>126</v>
      </c>
      <c r="K2157" s="1">
        <v>2477747</v>
      </c>
      <c r="L2157" s="1">
        <v>219709</v>
      </c>
      <c r="M2157" s="1">
        <v>50529032</v>
      </c>
      <c r="N2157" s="1">
        <v>6753844</v>
      </c>
    </row>
    <row r="2158" spans="1:14">
      <c r="A2158" s="12">
        <v>30024220</v>
      </c>
      <c r="B2158" s="1" t="s">
        <v>3297</v>
      </c>
      <c r="C2158" s="12">
        <v>300242</v>
      </c>
      <c r="D2158" s="1" t="s">
        <v>3296</v>
      </c>
      <c r="E2158" s="12">
        <v>3002</v>
      </c>
      <c r="F2158" s="1" t="s">
        <v>919</v>
      </c>
      <c r="G2158" s="12">
        <v>30</v>
      </c>
      <c r="H2158" s="1" t="s">
        <v>63</v>
      </c>
      <c r="I2158" s="1" t="s">
        <v>12</v>
      </c>
      <c r="J2158" s="1" t="s">
        <v>11</v>
      </c>
      <c r="K2158" s="1">
        <v>2472444</v>
      </c>
      <c r="L2158" s="1">
        <v>2978</v>
      </c>
      <c r="M2158" s="1">
        <v>1765854</v>
      </c>
      <c r="N2158" s="1">
        <v>6338</v>
      </c>
    </row>
    <row r="2159" spans="1:14">
      <c r="A2159" s="12">
        <v>84182100</v>
      </c>
      <c r="B2159" s="1" t="s">
        <v>2427</v>
      </c>
      <c r="C2159" s="12">
        <v>841821</v>
      </c>
      <c r="D2159" s="1" t="s">
        <v>2426</v>
      </c>
      <c r="E2159" s="12">
        <v>8418</v>
      </c>
      <c r="F2159" s="1" t="s">
        <v>2425</v>
      </c>
      <c r="G2159" s="12">
        <v>84</v>
      </c>
      <c r="H2159" s="1" t="s">
        <v>28</v>
      </c>
      <c r="I2159" s="1" t="s">
        <v>27</v>
      </c>
      <c r="J2159" s="1" t="s">
        <v>26</v>
      </c>
      <c r="K2159" s="1">
        <v>2467798</v>
      </c>
      <c r="L2159" s="1">
        <v>515320</v>
      </c>
      <c r="M2159" s="1">
        <v>33176391</v>
      </c>
      <c r="N2159" s="1">
        <v>10947347</v>
      </c>
    </row>
    <row r="2160" spans="1:14">
      <c r="A2160" s="13" t="s">
        <v>3210</v>
      </c>
      <c r="B2160" s="1" t="s">
        <v>3209</v>
      </c>
      <c r="C2160" s="13" t="s">
        <v>3208</v>
      </c>
      <c r="D2160" s="1" t="s">
        <v>3207</v>
      </c>
      <c r="E2160" s="13" t="s">
        <v>3206</v>
      </c>
      <c r="F2160" s="1" t="s">
        <v>3205</v>
      </c>
      <c r="G2160" s="13" t="s">
        <v>3187</v>
      </c>
      <c r="H2160" s="1" t="s">
        <v>3186</v>
      </c>
      <c r="I2160" s="1" t="s">
        <v>204</v>
      </c>
      <c r="J2160" s="1" t="s">
        <v>203</v>
      </c>
      <c r="K2160" s="1">
        <v>2467500</v>
      </c>
      <c r="L2160" s="1">
        <v>973557</v>
      </c>
      <c r="M2160" s="1">
        <v>264052</v>
      </c>
      <c r="N2160" s="1">
        <v>32271</v>
      </c>
    </row>
    <row r="2161" spans="1:14">
      <c r="A2161" s="12">
        <v>73182100</v>
      </c>
      <c r="B2161" s="1" t="s">
        <v>10928</v>
      </c>
      <c r="C2161" s="12">
        <v>731821</v>
      </c>
      <c r="D2161" s="1" t="s">
        <v>10927</v>
      </c>
      <c r="E2161" s="12">
        <v>7318</v>
      </c>
      <c r="F2161" s="1" t="s">
        <v>5883</v>
      </c>
      <c r="G2161" s="12">
        <v>73</v>
      </c>
      <c r="H2161" s="1" t="s">
        <v>108</v>
      </c>
      <c r="I2161" s="1" t="s">
        <v>107</v>
      </c>
      <c r="J2161" s="1" t="s">
        <v>106</v>
      </c>
      <c r="K2161" s="1">
        <v>2466849</v>
      </c>
      <c r="L2161" s="1">
        <v>182659</v>
      </c>
      <c r="M2161" s="1">
        <v>18233143</v>
      </c>
      <c r="N2161" s="1">
        <v>2470746</v>
      </c>
    </row>
    <row r="2162" spans="1:14">
      <c r="A2162" s="12">
        <v>28332990</v>
      </c>
      <c r="B2162" s="1" t="s">
        <v>1269</v>
      </c>
      <c r="C2162" s="12">
        <v>283329</v>
      </c>
      <c r="D2162" s="1" t="s">
        <v>1269</v>
      </c>
      <c r="E2162" s="12">
        <v>2833</v>
      </c>
      <c r="F2162" s="1" t="s">
        <v>187</v>
      </c>
      <c r="G2162" s="12">
        <v>28</v>
      </c>
      <c r="H2162" s="1" t="s">
        <v>118</v>
      </c>
      <c r="I2162" s="1" t="s">
        <v>12</v>
      </c>
      <c r="J2162" s="1" t="s">
        <v>11</v>
      </c>
      <c r="K2162" s="1">
        <v>2462055</v>
      </c>
      <c r="L2162" s="1">
        <v>816384</v>
      </c>
      <c r="M2162" s="1">
        <v>10012424</v>
      </c>
      <c r="N2162" s="1">
        <v>18580993</v>
      </c>
    </row>
    <row r="2163" spans="1:14">
      <c r="A2163" s="12">
        <v>38237020</v>
      </c>
      <c r="B2163" s="1" t="s">
        <v>1314</v>
      </c>
      <c r="C2163" s="12">
        <v>382370</v>
      </c>
      <c r="D2163" s="1" t="s">
        <v>1313</v>
      </c>
      <c r="E2163" s="12">
        <v>3823</v>
      </c>
      <c r="F2163" s="1" t="s">
        <v>1312</v>
      </c>
      <c r="G2163" s="12">
        <v>38</v>
      </c>
      <c r="H2163" s="1" t="s">
        <v>244</v>
      </c>
      <c r="I2163" s="1" t="s">
        <v>12</v>
      </c>
      <c r="J2163" s="1" t="s">
        <v>11</v>
      </c>
      <c r="K2163" s="1">
        <v>2458561</v>
      </c>
      <c r="L2163" s="1">
        <v>1535820</v>
      </c>
      <c r="M2163" s="1">
        <v>9478489</v>
      </c>
      <c r="N2163" s="1">
        <v>5209068</v>
      </c>
    </row>
    <row r="2164" spans="1:14">
      <c r="A2164" s="12">
        <v>27101999</v>
      </c>
      <c r="B2164" s="1" t="s">
        <v>8441</v>
      </c>
      <c r="C2164" s="12">
        <v>271019</v>
      </c>
      <c r="D2164" s="1" t="s">
        <v>488</v>
      </c>
      <c r="E2164" s="12">
        <v>2710</v>
      </c>
      <c r="F2164" s="1" t="s">
        <v>487</v>
      </c>
      <c r="G2164" s="12">
        <v>27</v>
      </c>
      <c r="H2164" s="1" t="s">
        <v>486</v>
      </c>
      <c r="I2164" s="1" t="s">
        <v>225</v>
      </c>
      <c r="J2164" s="1" t="s">
        <v>224</v>
      </c>
      <c r="K2164" s="1">
        <v>2457498</v>
      </c>
      <c r="L2164" s="1">
        <v>472817</v>
      </c>
      <c r="M2164" s="1">
        <v>56662448</v>
      </c>
      <c r="N2164" s="1">
        <v>31423663</v>
      </c>
    </row>
    <row r="2165" spans="1:14">
      <c r="A2165" s="12">
        <v>22086000</v>
      </c>
      <c r="B2165" s="1" t="s">
        <v>8073</v>
      </c>
      <c r="C2165" s="12">
        <v>220860</v>
      </c>
      <c r="D2165" s="1" t="s">
        <v>8073</v>
      </c>
      <c r="E2165" s="12">
        <v>2208</v>
      </c>
      <c r="F2165" s="1" t="s">
        <v>1605</v>
      </c>
      <c r="G2165" s="12">
        <v>22</v>
      </c>
      <c r="H2165" s="1" t="s">
        <v>1086</v>
      </c>
      <c r="I2165" s="1" t="s">
        <v>751</v>
      </c>
      <c r="J2165" s="1" t="s">
        <v>750</v>
      </c>
      <c r="K2165" s="1">
        <v>2440719</v>
      </c>
      <c r="L2165" s="1">
        <v>1640475</v>
      </c>
      <c r="M2165" s="1">
        <v>16300977</v>
      </c>
      <c r="N2165" s="1">
        <v>8364892</v>
      </c>
    </row>
    <row r="2166" spans="1:14">
      <c r="A2166" s="12">
        <v>62044300</v>
      </c>
      <c r="B2166" s="1" t="s">
        <v>10970</v>
      </c>
      <c r="C2166" s="12">
        <v>620443</v>
      </c>
      <c r="D2166" s="1" t="s">
        <v>10969</v>
      </c>
      <c r="E2166" s="12">
        <v>6204</v>
      </c>
      <c r="F2166" s="1" t="s">
        <v>5822</v>
      </c>
      <c r="G2166" s="12">
        <v>62</v>
      </c>
      <c r="H2166" s="1" t="s">
        <v>248</v>
      </c>
      <c r="I2166" s="1" t="s">
        <v>2</v>
      </c>
      <c r="J2166" s="1" t="s">
        <v>1</v>
      </c>
      <c r="K2166" s="1">
        <v>2434097</v>
      </c>
      <c r="L2166" s="1">
        <v>28824</v>
      </c>
      <c r="M2166" s="1">
        <v>23462363</v>
      </c>
      <c r="N2166" s="1">
        <v>1259975</v>
      </c>
    </row>
    <row r="2167" spans="1:14">
      <c r="A2167" s="12">
        <v>30024999</v>
      </c>
      <c r="B2167" s="1" t="s">
        <v>7893</v>
      </c>
      <c r="C2167" s="12">
        <v>300249</v>
      </c>
      <c r="D2167" s="1" t="s">
        <v>3985</v>
      </c>
      <c r="E2167" s="12">
        <v>3002</v>
      </c>
      <c r="F2167" s="1" t="s">
        <v>919</v>
      </c>
      <c r="G2167" s="12">
        <v>30</v>
      </c>
      <c r="H2167" s="1" t="s">
        <v>63</v>
      </c>
      <c r="I2167" s="1" t="s">
        <v>12</v>
      </c>
      <c r="J2167" s="1" t="s">
        <v>11</v>
      </c>
      <c r="K2167" s="1">
        <v>2432351</v>
      </c>
      <c r="L2167" s="1">
        <v>209106</v>
      </c>
      <c r="M2167" s="1">
        <v>52637889</v>
      </c>
      <c r="N2167" s="1">
        <v>1823564</v>
      </c>
    </row>
    <row r="2168" spans="1:14">
      <c r="A2168" s="12">
        <v>40103200</v>
      </c>
      <c r="B2168" s="1" t="s">
        <v>8071</v>
      </c>
      <c r="C2168" s="12">
        <v>401032</v>
      </c>
      <c r="D2168" s="1" t="s">
        <v>8070</v>
      </c>
      <c r="E2168" s="12">
        <v>4010</v>
      </c>
      <c r="F2168" s="1" t="s">
        <v>6576</v>
      </c>
      <c r="G2168" s="12">
        <v>40</v>
      </c>
      <c r="H2168" s="1" t="s">
        <v>422</v>
      </c>
      <c r="I2168" s="1" t="s">
        <v>37</v>
      </c>
      <c r="J2168" s="1" t="s">
        <v>36</v>
      </c>
      <c r="K2168" s="1">
        <v>2431985</v>
      </c>
      <c r="L2168" s="1">
        <v>121884</v>
      </c>
      <c r="M2168" s="1">
        <v>7686576</v>
      </c>
      <c r="N2168" s="1">
        <v>1634829</v>
      </c>
    </row>
    <row r="2169" spans="1:14">
      <c r="A2169" s="12">
        <v>85102000</v>
      </c>
      <c r="B2169" s="1" t="s">
        <v>5246</v>
      </c>
      <c r="C2169" s="12">
        <v>851020</v>
      </c>
      <c r="D2169" s="1" t="s">
        <v>5245</v>
      </c>
      <c r="E2169" s="12">
        <v>8510</v>
      </c>
      <c r="F2169" s="1" t="s">
        <v>1211</v>
      </c>
      <c r="G2169" s="12">
        <v>85</v>
      </c>
      <c r="H2169" s="1" t="s">
        <v>102</v>
      </c>
      <c r="I2169" s="1" t="s">
        <v>27</v>
      </c>
      <c r="J2169" s="1" t="s">
        <v>26</v>
      </c>
      <c r="K2169" s="1">
        <v>2429302</v>
      </c>
      <c r="L2169" s="1">
        <v>48517</v>
      </c>
      <c r="M2169" s="1">
        <v>37989167</v>
      </c>
      <c r="N2169" s="1">
        <v>4637686</v>
      </c>
    </row>
    <row r="2170" spans="1:14">
      <c r="A2170" s="12">
        <v>61046200</v>
      </c>
      <c r="B2170" s="1" t="s">
        <v>9235</v>
      </c>
      <c r="C2170" s="12">
        <v>610462</v>
      </c>
      <c r="D2170" s="1" t="s">
        <v>9234</v>
      </c>
      <c r="E2170" s="12">
        <v>6104</v>
      </c>
      <c r="F2170" s="1" t="s">
        <v>5262</v>
      </c>
      <c r="G2170" s="12">
        <v>61</v>
      </c>
      <c r="H2170" s="1" t="s">
        <v>234</v>
      </c>
      <c r="I2170" s="1" t="s">
        <v>2</v>
      </c>
      <c r="J2170" s="1" t="s">
        <v>1</v>
      </c>
      <c r="K2170" s="1">
        <v>2428696</v>
      </c>
      <c r="L2170" s="1">
        <v>99695</v>
      </c>
      <c r="M2170" s="1">
        <v>12470529</v>
      </c>
      <c r="N2170" s="1">
        <v>774990</v>
      </c>
    </row>
    <row r="2171" spans="1:14">
      <c r="A2171" s="12">
        <v>72124010</v>
      </c>
      <c r="B2171" s="1" t="s">
        <v>10806</v>
      </c>
      <c r="C2171" s="12">
        <v>721240</v>
      </c>
      <c r="D2171" s="1" t="s">
        <v>2896</v>
      </c>
      <c r="E2171" s="12">
        <v>7212</v>
      </c>
      <c r="F2171" s="1" t="s">
        <v>893</v>
      </c>
      <c r="G2171" s="12">
        <v>72</v>
      </c>
      <c r="H2171" s="1" t="s">
        <v>436</v>
      </c>
      <c r="I2171" s="1" t="s">
        <v>107</v>
      </c>
      <c r="J2171" s="1" t="s">
        <v>106</v>
      </c>
      <c r="K2171" s="1">
        <v>2423873</v>
      </c>
      <c r="L2171" s="1">
        <v>1026530</v>
      </c>
      <c r="M2171" s="1">
        <v>3622861</v>
      </c>
      <c r="N2171" s="1">
        <v>3097451</v>
      </c>
    </row>
    <row r="2172" spans="1:14">
      <c r="A2172" s="12">
        <v>41044910</v>
      </c>
      <c r="B2172" s="1" t="s">
        <v>9302</v>
      </c>
      <c r="C2172" s="12">
        <v>410449</v>
      </c>
      <c r="D2172" s="1" t="s">
        <v>15321</v>
      </c>
      <c r="E2172" s="12">
        <v>4104</v>
      </c>
      <c r="F2172" s="1" t="s">
        <v>4570</v>
      </c>
      <c r="G2172" s="12">
        <v>41</v>
      </c>
      <c r="H2172" s="1" t="s">
        <v>2610</v>
      </c>
      <c r="I2172" s="1" t="s">
        <v>2609</v>
      </c>
      <c r="J2172" s="1" t="s">
        <v>2608</v>
      </c>
      <c r="K2172" s="1">
        <v>2423088</v>
      </c>
      <c r="L2172" s="1">
        <v>290548</v>
      </c>
      <c r="M2172" s="1">
        <v>2305</v>
      </c>
      <c r="N2172" s="1">
        <v>77</v>
      </c>
    </row>
    <row r="2173" spans="1:14">
      <c r="A2173" s="12">
        <v>92099200</v>
      </c>
      <c r="B2173" s="1" t="s">
        <v>11135</v>
      </c>
      <c r="C2173" s="12">
        <v>920992</v>
      </c>
      <c r="D2173" s="1" t="s">
        <v>11134</v>
      </c>
      <c r="E2173" s="12">
        <v>9209</v>
      </c>
      <c r="F2173" s="1" t="s">
        <v>2858</v>
      </c>
      <c r="G2173" s="12">
        <v>92</v>
      </c>
      <c r="H2173" s="1" t="s">
        <v>1814</v>
      </c>
      <c r="I2173" s="1" t="s">
        <v>49</v>
      </c>
      <c r="J2173" s="1" t="s">
        <v>48</v>
      </c>
      <c r="K2173" s="1">
        <v>2422522</v>
      </c>
      <c r="L2173" s="1">
        <v>923</v>
      </c>
      <c r="M2173" s="1">
        <v>1983908</v>
      </c>
      <c r="N2173" s="1">
        <v>181587</v>
      </c>
    </row>
    <row r="2174" spans="1:14">
      <c r="A2174" s="12">
        <v>89071000</v>
      </c>
      <c r="B2174" s="1" t="s">
        <v>11329</v>
      </c>
      <c r="C2174" s="12">
        <v>890710</v>
      </c>
      <c r="D2174" s="1" t="s">
        <v>11329</v>
      </c>
      <c r="E2174" s="12">
        <v>8907</v>
      </c>
      <c r="F2174" s="1" t="s">
        <v>10679</v>
      </c>
      <c r="G2174" s="12">
        <v>89</v>
      </c>
      <c r="H2174" s="1" t="s">
        <v>1975</v>
      </c>
      <c r="I2174" s="1" t="s">
        <v>272</v>
      </c>
      <c r="J2174" s="1" t="s">
        <v>271</v>
      </c>
      <c r="K2174" s="1">
        <v>2419090</v>
      </c>
      <c r="L2174" s="1">
        <v>3171</v>
      </c>
      <c r="M2174" s="1">
        <v>3208462</v>
      </c>
      <c r="N2174" s="1">
        <v>121602</v>
      </c>
    </row>
    <row r="2175" spans="1:14">
      <c r="A2175" s="12">
        <v>52091200</v>
      </c>
      <c r="B2175" s="1" t="s">
        <v>6531</v>
      </c>
      <c r="C2175" s="12">
        <v>520912</v>
      </c>
      <c r="D2175" s="1" t="s">
        <v>6530</v>
      </c>
      <c r="E2175" s="12">
        <v>5209</v>
      </c>
      <c r="F2175" s="1" t="s">
        <v>552</v>
      </c>
      <c r="G2175" s="12">
        <v>52</v>
      </c>
      <c r="H2175" s="1" t="s">
        <v>76</v>
      </c>
      <c r="I2175" s="1" t="s">
        <v>2</v>
      </c>
      <c r="J2175" s="1" t="s">
        <v>1</v>
      </c>
      <c r="K2175" s="1">
        <v>2417569</v>
      </c>
      <c r="L2175" s="1">
        <v>572142</v>
      </c>
      <c r="M2175" s="1">
        <v>3366814</v>
      </c>
      <c r="N2175" s="1">
        <v>760607</v>
      </c>
    </row>
    <row r="2176" spans="1:14">
      <c r="A2176" s="12">
        <v>82074020</v>
      </c>
      <c r="B2176" s="1" t="s">
        <v>6226</v>
      </c>
      <c r="C2176" s="12">
        <v>820740</v>
      </c>
      <c r="D2176" s="1" t="s">
        <v>6225</v>
      </c>
      <c r="E2176" s="12">
        <v>8207</v>
      </c>
      <c r="F2176" s="1" t="s">
        <v>4763</v>
      </c>
      <c r="G2176" s="12">
        <v>82</v>
      </c>
      <c r="H2176" s="1" t="s">
        <v>768</v>
      </c>
      <c r="I2176" s="1" t="s">
        <v>107</v>
      </c>
      <c r="J2176" s="1" t="s">
        <v>106</v>
      </c>
      <c r="K2176" s="1">
        <v>2417095</v>
      </c>
      <c r="L2176" s="1">
        <v>69177</v>
      </c>
      <c r="M2176" s="1">
        <v>3046688</v>
      </c>
      <c r="N2176" s="1">
        <v>112064</v>
      </c>
    </row>
    <row r="2177" spans="1:14">
      <c r="A2177" s="12">
        <v>90314990</v>
      </c>
      <c r="B2177" s="1" t="s">
        <v>837</v>
      </c>
      <c r="C2177" s="12">
        <v>903149</v>
      </c>
      <c r="D2177" s="1" t="s">
        <v>837</v>
      </c>
      <c r="E2177" s="12">
        <v>9031</v>
      </c>
      <c r="F2177" s="1" t="s">
        <v>836</v>
      </c>
      <c r="G2177" s="12">
        <v>90</v>
      </c>
      <c r="H2177" s="1" t="s">
        <v>512</v>
      </c>
      <c r="I2177" s="1" t="s">
        <v>49</v>
      </c>
      <c r="J2177" s="1" t="s">
        <v>48</v>
      </c>
      <c r="K2177" s="1">
        <v>2416531</v>
      </c>
      <c r="L2177" s="1">
        <v>5059</v>
      </c>
      <c r="M2177" s="1">
        <v>102308725</v>
      </c>
      <c r="N2177" s="1">
        <v>700750</v>
      </c>
    </row>
    <row r="2178" spans="1:14">
      <c r="A2178" s="12">
        <v>73071920</v>
      </c>
      <c r="B2178" s="1" t="s">
        <v>9695</v>
      </c>
      <c r="C2178" s="12">
        <v>730719</v>
      </c>
      <c r="D2178" s="1" t="s">
        <v>6752</v>
      </c>
      <c r="E2178" s="12">
        <v>7307</v>
      </c>
      <c r="F2178" s="1" t="s">
        <v>5339</v>
      </c>
      <c r="G2178" s="12">
        <v>73</v>
      </c>
      <c r="H2178" s="1" t="s">
        <v>108</v>
      </c>
      <c r="I2178" s="1" t="s">
        <v>107</v>
      </c>
      <c r="J2178" s="1" t="s">
        <v>106</v>
      </c>
      <c r="K2178" s="1">
        <v>2412254</v>
      </c>
      <c r="L2178" s="1">
        <v>102634</v>
      </c>
      <c r="M2178" s="1">
        <v>43537411</v>
      </c>
      <c r="N2178" s="1">
        <v>7737578</v>
      </c>
    </row>
    <row r="2179" spans="1:14">
      <c r="A2179" s="12">
        <v>48059300</v>
      </c>
      <c r="B2179" s="1" t="s">
        <v>6917</v>
      </c>
      <c r="C2179" s="12">
        <v>480593</v>
      </c>
      <c r="D2179" s="1" t="s">
        <v>6916</v>
      </c>
      <c r="E2179" s="12">
        <v>4805</v>
      </c>
      <c r="F2179" s="1" t="s">
        <v>42</v>
      </c>
      <c r="G2179" s="12">
        <v>48</v>
      </c>
      <c r="H2179" s="1" t="s">
        <v>19</v>
      </c>
      <c r="I2179" s="1" t="s">
        <v>18</v>
      </c>
      <c r="J2179" s="1" t="s">
        <v>17</v>
      </c>
      <c r="K2179" s="1">
        <v>2407096</v>
      </c>
      <c r="L2179" s="1">
        <v>3224613</v>
      </c>
      <c r="M2179" s="1">
        <v>1520466</v>
      </c>
      <c r="N2179" s="1">
        <v>1631644</v>
      </c>
    </row>
    <row r="2180" spans="1:14">
      <c r="A2180" s="12">
        <v>84359000</v>
      </c>
      <c r="B2180" s="1" t="s">
        <v>11167</v>
      </c>
      <c r="C2180" s="12">
        <v>843590</v>
      </c>
      <c r="D2180" s="1" t="s">
        <v>11166</v>
      </c>
      <c r="E2180" s="12">
        <v>8435</v>
      </c>
      <c r="F2180" s="1" t="s">
        <v>8589</v>
      </c>
      <c r="G2180" s="12">
        <v>84</v>
      </c>
      <c r="H2180" s="1" t="s">
        <v>28</v>
      </c>
      <c r="I2180" s="1" t="s">
        <v>27</v>
      </c>
      <c r="J2180" s="1" t="s">
        <v>26</v>
      </c>
      <c r="K2180" s="1">
        <v>2398203</v>
      </c>
      <c r="L2180" s="1">
        <v>69113</v>
      </c>
      <c r="M2180" s="1">
        <v>335360</v>
      </c>
      <c r="N2180" s="1">
        <v>6150</v>
      </c>
    </row>
    <row r="2181" spans="1:14">
      <c r="A2181" s="12">
        <v>30042052</v>
      </c>
      <c r="B2181" s="1" t="s">
        <v>366</v>
      </c>
      <c r="C2181" s="12">
        <v>300420</v>
      </c>
      <c r="D2181" s="1" t="s">
        <v>365</v>
      </c>
      <c r="E2181" s="12">
        <v>3004</v>
      </c>
      <c r="F2181" s="1" t="s">
        <v>364</v>
      </c>
      <c r="G2181" s="12">
        <v>30</v>
      </c>
      <c r="H2181" s="1" t="s">
        <v>63</v>
      </c>
      <c r="I2181" s="1" t="s">
        <v>12</v>
      </c>
      <c r="J2181" s="1" t="s">
        <v>11</v>
      </c>
      <c r="K2181" s="1">
        <v>2393938</v>
      </c>
      <c r="L2181" s="1">
        <v>22388</v>
      </c>
      <c r="M2181" s="1">
        <v>1050271</v>
      </c>
      <c r="N2181" s="1">
        <v>21242</v>
      </c>
    </row>
    <row r="2182" spans="1:14">
      <c r="A2182" s="12">
        <v>90213190</v>
      </c>
      <c r="B2182" s="1" t="s">
        <v>9940</v>
      </c>
      <c r="C2182" s="12">
        <v>902131</v>
      </c>
      <c r="D2182" s="1" t="s">
        <v>9783</v>
      </c>
      <c r="E2182" s="12">
        <v>9021</v>
      </c>
      <c r="F2182" s="1" t="s">
        <v>5949</v>
      </c>
      <c r="G2182" s="12">
        <v>90</v>
      </c>
      <c r="H2182" s="1" t="s">
        <v>512</v>
      </c>
      <c r="I2182" s="1" t="s">
        <v>49</v>
      </c>
      <c r="J2182" s="1" t="s">
        <v>48</v>
      </c>
      <c r="K2182" s="1">
        <v>2386359</v>
      </c>
      <c r="L2182" s="1">
        <v>2910</v>
      </c>
      <c r="M2182" s="1">
        <v>47005897</v>
      </c>
      <c r="N2182" s="1">
        <v>57757</v>
      </c>
    </row>
    <row r="2183" spans="1:14">
      <c r="A2183" s="12">
        <v>73083000</v>
      </c>
      <c r="B2183" s="1" t="s">
        <v>9161</v>
      </c>
      <c r="C2183" s="12">
        <v>730830</v>
      </c>
      <c r="D2183" s="1" t="s">
        <v>9161</v>
      </c>
      <c r="E2183" s="12">
        <v>7308</v>
      </c>
      <c r="F2183" s="1" t="s">
        <v>8678</v>
      </c>
      <c r="G2183" s="12">
        <v>73</v>
      </c>
      <c r="H2183" s="1" t="s">
        <v>108</v>
      </c>
      <c r="I2183" s="1" t="s">
        <v>107</v>
      </c>
      <c r="J2183" s="1" t="s">
        <v>106</v>
      </c>
      <c r="K2183" s="1">
        <v>2382421</v>
      </c>
      <c r="L2183" s="1">
        <v>197845</v>
      </c>
      <c r="M2183" s="1">
        <v>9422184</v>
      </c>
      <c r="N2183" s="1">
        <v>1007745</v>
      </c>
    </row>
    <row r="2184" spans="1:14">
      <c r="A2184" s="12">
        <v>76121000</v>
      </c>
      <c r="B2184" s="1" t="s">
        <v>8535</v>
      </c>
      <c r="C2184" s="12">
        <v>761210</v>
      </c>
      <c r="D2184" s="1" t="s">
        <v>8534</v>
      </c>
      <c r="E2184" s="12">
        <v>7612</v>
      </c>
      <c r="F2184" s="1" t="s">
        <v>6023</v>
      </c>
      <c r="G2184" s="12">
        <v>76</v>
      </c>
      <c r="H2184" s="1" t="s">
        <v>1262</v>
      </c>
      <c r="I2184" s="1" t="s">
        <v>107</v>
      </c>
      <c r="J2184" s="1" t="s">
        <v>106</v>
      </c>
      <c r="K2184" s="1">
        <v>2382234</v>
      </c>
      <c r="L2184" s="1">
        <v>125934</v>
      </c>
      <c r="M2184" s="1">
        <v>3310240</v>
      </c>
      <c r="N2184" s="1">
        <v>336103</v>
      </c>
    </row>
    <row r="2185" spans="1:14">
      <c r="A2185" s="12">
        <v>39073011</v>
      </c>
      <c r="B2185" s="1" t="s">
        <v>7853</v>
      </c>
      <c r="C2185" s="12">
        <v>390730</v>
      </c>
      <c r="D2185" s="1" t="s">
        <v>3006</v>
      </c>
      <c r="E2185" s="12">
        <v>3907</v>
      </c>
      <c r="F2185" s="1" t="s">
        <v>775</v>
      </c>
      <c r="G2185" s="12">
        <v>39</v>
      </c>
      <c r="H2185" s="1" t="s">
        <v>38</v>
      </c>
      <c r="I2185" s="1" t="s">
        <v>37</v>
      </c>
      <c r="J2185" s="1" t="s">
        <v>36</v>
      </c>
      <c r="K2185" s="1">
        <v>2380025</v>
      </c>
      <c r="L2185" s="1">
        <v>439196</v>
      </c>
      <c r="M2185" s="1">
        <v>10252282</v>
      </c>
      <c r="N2185" s="1">
        <v>1615447</v>
      </c>
    </row>
    <row r="2186" spans="1:14">
      <c r="A2186" s="12">
        <v>20083000</v>
      </c>
      <c r="B2186" s="1" t="s">
        <v>11175</v>
      </c>
      <c r="C2186" s="12">
        <v>200830</v>
      </c>
      <c r="D2186" s="1" t="s">
        <v>11175</v>
      </c>
      <c r="E2186" s="12">
        <v>2008</v>
      </c>
      <c r="F2186" s="1" t="s">
        <v>3275</v>
      </c>
      <c r="G2186" s="12">
        <v>20</v>
      </c>
      <c r="H2186" s="1" t="s">
        <v>3274</v>
      </c>
      <c r="I2186" s="1" t="s">
        <v>751</v>
      </c>
      <c r="J2186" s="1" t="s">
        <v>750</v>
      </c>
      <c r="K2186" s="1">
        <v>2379083</v>
      </c>
      <c r="L2186" s="1">
        <v>1371226</v>
      </c>
      <c r="M2186" s="1">
        <v>57652</v>
      </c>
      <c r="N2186" s="1">
        <v>28836</v>
      </c>
    </row>
    <row r="2187" spans="1:14">
      <c r="A2187" s="12">
        <v>30019090</v>
      </c>
      <c r="B2187" s="1" t="s">
        <v>6001</v>
      </c>
      <c r="C2187" s="12">
        <v>300190</v>
      </c>
      <c r="D2187" s="1" t="s">
        <v>6000</v>
      </c>
      <c r="E2187" s="12">
        <v>3001</v>
      </c>
      <c r="F2187" s="1" t="s">
        <v>64</v>
      </c>
      <c r="G2187" s="12">
        <v>30</v>
      </c>
      <c r="H2187" s="1" t="s">
        <v>63</v>
      </c>
      <c r="I2187" s="1" t="s">
        <v>12</v>
      </c>
      <c r="J2187" s="1" t="s">
        <v>11</v>
      </c>
      <c r="K2187" s="1">
        <v>2378186</v>
      </c>
      <c r="L2187" s="1">
        <v>1850</v>
      </c>
      <c r="M2187" s="1">
        <v>9370835</v>
      </c>
      <c r="N2187" s="1">
        <v>4683</v>
      </c>
    </row>
    <row r="2188" spans="1:14">
      <c r="A2188" s="12">
        <v>72169100</v>
      </c>
      <c r="B2188" s="1" t="s">
        <v>11310</v>
      </c>
      <c r="C2188" s="12">
        <v>721691</v>
      </c>
      <c r="D2188" s="1" t="s">
        <v>11309</v>
      </c>
      <c r="E2188" s="12">
        <v>7216</v>
      </c>
      <c r="F2188" s="1" t="s">
        <v>951</v>
      </c>
      <c r="G2188" s="12">
        <v>72</v>
      </c>
      <c r="H2188" s="1" t="s">
        <v>436</v>
      </c>
      <c r="I2188" s="1" t="s">
        <v>107</v>
      </c>
      <c r="J2188" s="1" t="s">
        <v>106</v>
      </c>
      <c r="K2188" s="1">
        <v>2374342</v>
      </c>
      <c r="L2188" s="1">
        <v>961942</v>
      </c>
      <c r="M2188" s="1">
        <v>738602</v>
      </c>
      <c r="N2188" s="1">
        <v>639053</v>
      </c>
    </row>
    <row r="2189" spans="1:14">
      <c r="A2189" s="12">
        <v>90318020</v>
      </c>
      <c r="B2189" s="1" t="s">
        <v>10521</v>
      </c>
      <c r="C2189" s="12">
        <v>903180</v>
      </c>
      <c r="D2189" s="1" t="s">
        <v>1883</v>
      </c>
      <c r="E2189" s="12">
        <v>9031</v>
      </c>
      <c r="F2189" s="1" t="s">
        <v>836</v>
      </c>
      <c r="G2189" s="12">
        <v>90</v>
      </c>
      <c r="H2189" s="1" t="s">
        <v>512</v>
      </c>
      <c r="I2189" s="1" t="s">
        <v>49</v>
      </c>
      <c r="J2189" s="1" t="s">
        <v>48</v>
      </c>
      <c r="K2189" s="1">
        <v>2372742</v>
      </c>
      <c r="L2189" s="1">
        <v>26950</v>
      </c>
      <c r="M2189" s="1">
        <v>32791223</v>
      </c>
      <c r="N2189" s="1">
        <v>459072</v>
      </c>
    </row>
    <row r="2190" spans="1:14">
      <c r="A2190" s="12">
        <v>95066200</v>
      </c>
      <c r="B2190" s="1" t="s">
        <v>7585</v>
      </c>
      <c r="C2190" s="12">
        <v>950662</v>
      </c>
      <c r="D2190" s="1" t="s">
        <v>7585</v>
      </c>
      <c r="E2190" s="12">
        <v>9506</v>
      </c>
      <c r="F2190" s="1" t="s">
        <v>1580</v>
      </c>
      <c r="G2190" s="12">
        <v>95</v>
      </c>
      <c r="H2190" s="1" t="s">
        <v>940</v>
      </c>
      <c r="I2190" s="1" t="s">
        <v>127</v>
      </c>
      <c r="J2190" s="1" t="s">
        <v>126</v>
      </c>
      <c r="K2190" s="1">
        <v>2372690</v>
      </c>
      <c r="L2190" s="1">
        <v>113137</v>
      </c>
      <c r="M2190" s="1">
        <v>30750887</v>
      </c>
      <c r="N2190" s="1">
        <v>9775760</v>
      </c>
    </row>
    <row r="2191" spans="1:14">
      <c r="A2191" s="12">
        <v>59080000</v>
      </c>
      <c r="B2191" s="1" t="s">
        <v>10452</v>
      </c>
      <c r="C2191" s="12">
        <v>590800</v>
      </c>
      <c r="D2191" s="1" t="s">
        <v>10453</v>
      </c>
      <c r="E2191" s="12">
        <v>5908</v>
      </c>
      <c r="F2191" s="1" t="s">
        <v>10452</v>
      </c>
      <c r="G2191" s="12">
        <v>59</v>
      </c>
      <c r="H2191" s="1" t="s">
        <v>32</v>
      </c>
      <c r="I2191" s="1" t="s">
        <v>2</v>
      </c>
      <c r="J2191" s="1" t="s">
        <v>1</v>
      </c>
      <c r="K2191" s="1">
        <v>2367748</v>
      </c>
      <c r="L2191" s="1">
        <v>201618</v>
      </c>
      <c r="M2191" s="1">
        <v>166910</v>
      </c>
      <c r="N2191" s="1">
        <v>8026</v>
      </c>
    </row>
    <row r="2192" spans="1:14">
      <c r="A2192" s="12">
        <v>36041000</v>
      </c>
      <c r="B2192" s="1" t="s">
        <v>2633</v>
      </c>
      <c r="C2192" s="12">
        <v>360410</v>
      </c>
      <c r="D2192" s="1" t="s">
        <v>2633</v>
      </c>
      <c r="E2192" s="12">
        <v>3604</v>
      </c>
      <c r="F2192" s="1" t="s">
        <v>2632</v>
      </c>
      <c r="G2192" s="12">
        <v>36</v>
      </c>
      <c r="H2192" s="1" t="s">
        <v>1643</v>
      </c>
      <c r="I2192" s="1" t="s">
        <v>12</v>
      </c>
      <c r="J2192" s="1" t="s">
        <v>11</v>
      </c>
      <c r="K2192" s="1">
        <v>2366754</v>
      </c>
      <c r="L2192" s="1">
        <v>444061</v>
      </c>
      <c r="M2192" s="1">
        <v>1830083</v>
      </c>
      <c r="N2192" s="1">
        <v>1355733</v>
      </c>
    </row>
    <row r="2193" spans="1:14">
      <c r="A2193" s="12">
        <v>16041310</v>
      </c>
      <c r="B2193" s="1" t="s">
        <v>5222</v>
      </c>
      <c r="C2193" s="12">
        <v>160413</v>
      </c>
      <c r="D2193" s="1" t="s">
        <v>5221</v>
      </c>
      <c r="E2193" s="12">
        <v>1604</v>
      </c>
      <c r="F2193" s="1" t="s">
        <v>2759</v>
      </c>
      <c r="G2193" s="12">
        <v>16</v>
      </c>
      <c r="H2193" s="1" t="s">
        <v>2758</v>
      </c>
      <c r="I2193" s="1" t="s">
        <v>751</v>
      </c>
      <c r="J2193" s="1" t="s">
        <v>750</v>
      </c>
      <c r="K2193" s="1">
        <v>2360208</v>
      </c>
      <c r="L2193" s="1">
        <v>581540</v>
      </c>
      <c r="M2193" s="1">
        <v>699378</v>
      </c>
      <c r="N2193" s="1">
        <v>143306</v>
      </c>
    </row>
    <row r="2194" spans="1:14">
      <c r="A2194" s="12">
        <v>54021100</v>
      </c>
      <c r="B2194" s="1" t="s">
        <v>10421</v>
      </c>
      <c r="C2194" s="12">
        <v>540211</v>
      </c>
      <c r="D2194" s="1" t="s">
        <v>10420</v>
      </c>
      <c r="E2194" s="12">
        <v>5402</v>
      </c>
      <c r="F2194" s="1" t="s">
        <v>1172</v>
      </c>
      <c r="G2194" s="12">
        <v>54</v>
      </c>
      <c r="H2194" s="1" t="s">
        <v>355</v>
      </c>
      <c r="I2194" s="1" t="s">
        <v>2</v>
      </c>
      <c r="J2194" s="1" t="s">
        <v>1</v>
      </c>
      <c r="K2194" s="1">
        <v>2358951</v>
      </c>
      <c r="L2194" s="1">
        <v>83120</v>
      </c>
      <c r="M2194" s="1">
        <v>59967220</v>
      </c>
      <c r="N2194" s="1">
        <v>2870897</v>
      </c>
    </row>
    <row r="2195" spans="1:14">
      <c r="A2195" s="12">
        <v>60063120</v>
      </c>
      <c r="B2195" s="1" t="s">
        <v>4133</v>
      </c>
      <c r="C2195" s="12">
        <v>600631</v>
      </c>
      <c r="D2195" s="1" t="s">
        <v>4132</v>
      </c>
      <c r="E2195" s="12">
        <v>6006</v>
      </c>
      <c r="F2195" s="1" t="s">
        <v>173</v>
      </c>
      <c r="G2195" s="12">
        <v>60</v>
      </c>
      <c r="H2195" s="1" t="s">
        <v>161</v>
      </c>
      <c r="I2195" s="1" t="s">
        <v>2</v>
      </c>
      <c r="J2195" s="1" t="s">
        <v>1</v>
      </c>
      <c r="K2195" s="1">
        <v>2357169</v>
      </c>
      <c r="L2195" s="1">
        <v>355630</v>
      </c>
      <c r="M2195" s="1">
        <v>17205327</v>
      </c>
      <c r="N2195" s="1">
        <v>10045497</v>
      </c>
    </row>
    <row r="2196" spans="1:14">
      <c r="A2196" s="12">
        <v>84679900</v>
      </c>
      <c r="B2196" s="1" t="s">
        <v>10631</v>
      </c>
      <c r="C2196" s="12">
        <v>846799</v>
      </c>
      <c r="D2196" s="1" t="s">
        <v>10630</v>
      </c>
      <c r="E2196" s="12">
        <v>8467</v>
      </c>
      <c r="F2196" s="1" t="s">
        <v>500</v>
      </c>
      <c r="G2196" s="12">
        <v>84</v>
      </c>
      <c r="H2196" s="1" t="s">
        <v>28</v>
      </c>
      <c r="I2196" s="1" t="s">
        <v>27</v>
      </c>
      <c r="J2196" s="1" t="s">
        <v>26</v>
      </c>
      <c r="K2196" s="1">
        <v>2356505</v>
      </c>
      <c r="L2196" s="1">
        <v>150293</v>
      </c>
      <c r="M2196" s="1">
        <v>54521491</v>
      </c>
      <c r="N2196" s="1">
        <v>5179257</v>
      </c>
    </row>
    <row r="2197" spans="1:14">
      <c r="A2197" s="12">
        <v>90189095</v>
      </c>
      <c r="B2197" s="1" t="s">
        <v>11378</v>
      </c>
      <c r="C2197" s="12">
        <v>901890</v>
      </c>
      <c r="D2197" s="1" t="s">
        <v>2856</v>
      </c>
      <c r="E2197" s="12">
        <v>9018</v>
      </c>
      <c r="F2197" s="1" t="s">
        <v>807</v>
      </c>
      <c r="G2197" s="12">
        <v>90</v>
      </c>
      <c r="H2197" s="1" t="s">
        <v>512</v>
      </c>
      <c r="I2197" s="1" t="s">
        <v>49</v>
      </c>
      <c r="J2197" s="1" t="s">
        <v>48</v>
      </c>
      <c r="K2197" s="1">
        <v>2355563</v>
      </c>
      <c r="L2197" s="1">
        <v>2613</v>
      </c>
      <c r="M2197" s="1">
        <v>96490874</v>
      </c>
      <c r="N2197" s="1">
        <v>440848</v>
      </c>
    </row>
    <row r="2198" spans="1:14">
      <c r="A2198" s="12">
        <v>43022000</v>
      </c>
      <c r="B2198" s="1" t="s">
        <v>7247</v>
      </c>
      <c r="C2198" s="12">
        <v>430220</v>
      </c>
      <c r="D2198" s="1" t="s">
        <v>7246</v>
      </c>
      <c r="E2198" s="12">
        <v>4302</v>
      </c>
      <c r="F2198" s="1" t="s">
        <v>7245</v>
      </c>
      <c r="G2198" s="12">
        <v>43</v>
      </c>
      <c r="H2198" s="1" t="s">
        <v>6382</v>
      </c>
      <c r="I2198" s="1" t="s">
        <v>2609</v>
      </c>
      <c r="J2198" s="1" t="s">
        <v>2608</v>
      </c>
      <c r="K2198" s="1">
        <v>2340754</v>
      </c>
      <c r="L2198" s="1">
        <v>60035</v>
      </c>
      <c r="M2198" s="1">
        <v>0</v>
      </c>
      <c r="N2198" s="1">
        <v>0</v>
      </c>
    </row>
    <row r="2199" spans="1:14">
      <c r="A2199" s="12">
        <v>44182100</v>
      </c>
      <c r="B2199" s="1" t="s">
        <v>9470</v>
      </c>
      <c r="C2199" s="12">
        <v>441821</v>
      </c>
      <c r="D2199" s="1" t="s">
        <v>9469</v>
      </c>
      <c r="E2199" s="12">
        <v>4418</v>
      </c>
      <c r="F2199" s="1" t="s">
        <v>5041</v>
      </c>
      <c r="G2199" s="12">
        <v>44</v>
      </c>
      <c r="H2199" s="1" t="s">
        <v>2121</v>
      </c>
      <c r="I2199" s="1" t="s">
        <v>1129</v>
      </c>
      <c r="J2199" s="1" t="s">
        <v>1128</v>
      </c>
      <c r="K2199" s="1">
        <v>2337857</v>
      </c>
      <c r="L2199" s="1">
        <v>846746</v>
      </c>
      <c r="M2199" s="1">
        <v>152880</v>
      </c>
      <c r="N2199" s="1">
        <v>552849</v>
      </c>
    </row>
    <row r="2200" spans="1:14">
      <c r="A2200" s="12">
        <v>84733090</v>
      </c>
      <c r="B2200" s="1" t="s">
        <v>10507</v>
      </c>
      <c r="C2200" s="12">
        <v>847330</v>
      </c>
      <c r="D2200" s="1" t="s">
        <v>651</v>
      </c>
      <c r="E2200" s="12">
        <v>8473</v>
      </c>
      <c r="F2200" s="1" t="s">
        <v>650</v>
      </c>
      <c r="G2200" s="12">
        <v>84</v>
      </c>
      <c r="H2200" s="1" t="s">
        <v>28</v>
      </c>
      <c r="I2200" s="1" t="s">
        <v>27</v>
      </c>
      <c r="J2200" s="1" t="s">
        <v>26</v>
      </c>
      <c r="K2200" s="1">
        <v>2335962</v>
      </c>
      <c r="L2200" s="1">
        <v>44592</v>
      </c>
      <c r="M2200" s="1">
        <v>507953679</v>
      </c>
      <c r="N2200" s="1">
        <v>9070045</v>
      </c>
    </row>
    <row r="2201" spans="1:14">
      <c r="A2201" s="12">
        <v>64034000</v>
      </c>
      <c r="B2201" s="1" t="s">
        <v>6085</v>
      </c>
      <c r="C2201" s="12">
        <v>640340</v>
      </c>
      <c r="D2201" s="1" t="s">
        <v>6084</v>
      </c>
      <c r="E2201" s="12">
        <v>6403</v>
      </c>
      <c r="F2201" s="1" t="s">
        <v>1043</v>
      </c>
      <c r="G2201" s="12">
        <v>64</v>
      </c>
      <c r="H2201" s="1" t="s">
        <v>155</v>
      </c>
      <c r="I2201" s="1" t="s">
        <v>154</v>
      </c>
      <c r="J2201" s="1" t="s">
        <v>153</v>
      </c>
      <c r="K2201" s="1">
        <v>2335554</v>
      </c>
      <c r="L2201" s="1">
        <v>219009</v>
      </c>
      <c r="M2201" s="1">
        <v>400762</v>
      </c>
      <c r="N2201" s="1">
        <v>7971</v>
      </c>
    </row>
    <row r="2202" spans="1:14">
      <c r="A2202" s="12">
        <v>87082994</v>
      </c>
      <c r="B2202" s="1" t="s">
        <v>7040</v>
      </c>
      <c r="C2202" s="12">
        <v>870829</v>
      </c>
      <c r="D2202" s="1" t="s">
        <v>3641</v>
      </c>
      <c r="E2202" s="12">
        <v>8708</v>
      </c>
      <c r="F2202" s="1" t="s">
        <v>3640</v>
      </c>
      <c r="G2202" s="12">
        <v>87</v>
      </c>
      <c r="H2202" s="1" t="s">
        <v>633</v>
      </c>
      <c r="I2202" s="1" t="s">
        <v>272</v>
      </c>
      <c r="J2202" s="1" t="s">
        <v>271</v>
      </c>
      <c r="K2202" s="1">
        <v>2335416</v>
      </c>
      <c r="L2202" s="1">
        <v>97914</v>
      </c>
      <c r="M2202" s="1">
        <v>10629536</v>
      </c>
      <c r="N2202" s="1">
        <v>551361</v>
      </c>
    </row>
    <row r="2203" spans="1:14">
      <c r="A2203" s="12">
        <v>85366910</v>
      </c>
      <c r="B2203" s="1" t="s">
        <v>10286</v>
      </c>
      <c r="C2203" s="12">
        <v>853669</v>
      </c>
      <c r="D2203" s="1" t="s">
        <v>10286</v>
      </c>
      <c r="E2203" s="12">
        <v>8536</v>
      </c>
      <c r="F2203" s="1" t="s">
        <v>442</v>
      </c>
      <c r="G2203" s="12">
        <v>85</v>
      </c>
      <c r="H2203" s="1" t="s">
        <v>102</v>
      </c>
      <c r="I2203" s="1" t="s">
        <v>27</v>
      </c>
      <c r="J2203" s="1" t="s">
        <v>26</v>
      </c>
      <c r="K2203" s="1">
        <v>2334847</v>
      </c>
      <c r="L2203" s="1">
        <v>170618</v>
      </c>
      <c r="M2203" s="1">
        <v>12651336</v>
      </c>
      <c r="N2203" s="1">
        <v>1098498</v>
      </c>
    </row>
    <row r="2204" spans="1:14">
      <c r="A2204" s="12">
        <v>30042071</v>
      </c>
      <c r="B2204" s="1" t="s">
        <v>15571</v>
      </c>
      <c r="C2204" s="12">
        <v>300420</v>
      </c>
      <c r="D2204" s="1" t="s">
        <v>365</v>
      </c>
      <c r="E2204" s="12">
        <v>3004</v>
      </c>
      <c r="F2204" s="1" t="s">
        <v>364</v>
      </c>
      <c r="G2204" s="12">
        <v>30</v>
      </c>
      <c r="H2204" s="1" t="s">
        <v>63</v>
      </c>
      <c r="I2204" s="1" t="s">
        <v>12</v>
      </c>
      <c r="J2204" s="1" t="s">
        <v>11</v>
      </c>
      <c r="K2204" s="1">
        <v>2333369</v>
      </c>
      <c r="L2204" s="1">
        <v>45209</v>
      </c>
      <c r="M2204" s="1">
        <v>0</v>
      </c>
      <c r="N2204" s="1">
        <v>0</v>
      </c>
    </row>
    <row r="2205" spans="1:14">
      <c r="A2205" s="13" t="s">
        <v>11422</v>
      </c>
      <c r="B2205" s="1" t="s">
        <v>11420</v>
      </c>
      <c r="C2205" s="13" t="s">
        <v>11421</v>
      </c>
      <c r="D2205" s="1" t="s">
        <v>11420</v>
      </c>
      <c r="E2205" s="13" t="s">
        <v>4850</v>
      </c>
      <c r="F2205" s="1" t="s">
        <v>4849</v>
      </c>
      <c r="G2205" s="13" t="s">
        <v>206</v>
      </c>
      <c r="H2205" s="1" t="s">
        <v>205</v>
      </c>
      <c r="I2205" s="1" t="s">
        <v>204</v>
      </c>
      <c r="J2205" s="1" t="s">
        <v>203</v>
      </c>
      <c r="K2205" s="1">
        <v>2323997</v>
      </c>
      <c r="L2205" s="1">
        <v>609186</v>
      </c>
      <c r="M2205" s="1">
        <v>0</v>
      </c>
      <c r="N2205" s="1">
        <v>0</v>
      </c>
    </row>
    <row r="2206" spans="1:14">
      <c r="A2206" s="12">
        <v>90321090</v>
      </c>
      <c r="B2206" s="1" t="s">
        <v>10775</v>
      </c>
      <c r="C2206" s="12">
        <v>903210</v>
      </c>
      <c r="D2206" s="1" t="s">
        <v>7049</v>
      </c>
      <c r="E2206" s="12">
        <v>9032</v>
      </c>
      <c r="F2206" s="1" t="s">
        <v>4659</v>
      </c>
      <c r="G2206" s="12">
        <v>90</v>
      </c>
      <c r="H2206" s="1" t="s">
        <v>512</v>
      </c>
      <c r="I2206" s="1" t="s">
        <v>49</v>
      </c>
      <c r="J2206" s="1" t="s">
        <v>48</v>
      </c>
      <c r="K2206" s="1">
        <v>2323283</v>
      </c>
      <c r="L2206" s="1">
        <v>26777</v>
      </c>
      <c r="M2206" s="1">
        <v>22393489</v>
      </c>
      <c r="N2206" s="1">
        <v>650329</v>
      </c>
    </row>
    <row r="2207" spans="1:14">
      <c r="A2207" s="12">
        <v>33049100</v>
      </c>
      <c r="B2207" s="1" t="s">
        <v>6621</v>
      </c>
      <c r="C2207" s="12">
        <v>330491</v>
      </c>
      <c r="D2207" s="1" t="s">
        <v>6620</v>
      </c>
      <c r="E2207" s="12">
        <v>3304</v>
      </c>
      <c r="F2207" s="1" t="s">
        <v>6619</v>
      </c>
      <c r="G2207" s="12">
        <v>33</v>
      </c>
      <c r="H2207" s="1" t="s">
        <v>406</v>
      </c>
      <c r="I2207" s="1" t="s">
        <v>12</v>
      </c>
      <c r="J2207" s="1" t="s">
        <v>11</v>
      </c>
      <c r="K2207" s="1">
        <v>2320777</v>
      </c>
      <c r="L2207" s="1">
        <v>91460</v>
      </c>
      <c r="M2207" s="1">
        <v>16562920</v>
      </c>
      <c r="N2207" s="1">
        <v>1774908</v>
      </c>
    </row>
    <row r="2208" spans="1:14">
      <c r="A2208" s="12">
        <v>27101992</v>
      </c>
      <c r="B2208" s="1" t="s">
        <v>6272</v>
      </c>
      <c r="C2208" s="12">
        <v>271019</v>
      </c>
      <c r="D2208" s="1" t="s">
        <v>488</v>
      </c>
      <c r="E2208" s="12">
        <v>2710</v>
      </c>
      <c r="F2208" s="1" t="s">
        <v>487</v>
      </c>
      <c r="G2208" s="12">
        <v>27</v>
      </c>
      <c r="H2208" s="1" t="s">
        <v>486</v>
      </c>
      <c r="I2208" s="1" t="s">
        <v>225</v>
      </c>
      <c r="J2208" s="1" t="s">
        <v>224</v>
      </c>
      <c r="K2208" s="1">
        <v>2304560</v>
      </c>
      <c r="L2208" s="1">
        <v>906212</v>
      </c>
      <c r="M2208" s="1">
        <v>5445153</v>
      </c>
      <c r="N2208" s="1">
        <v>1472393</v>
      </c>
    </row>
    <row r="2209" spans="1:14">
      <c r="A2209" s="12">
        <v>38112110</v>
      </c>
      <c r="B2209" s="1" t="s">
        <v>3958</v>
      </c>
      <c r="C2209" s="12">
        <v>381121</v>
      </c>
      <c r="D2209" s="1" t="s">
        <v>3957</v>
      </c>
      <c r="E2209" s="12">
        <v>3811</v>
      </c>
      <c r="F2209" s="1" t="s">
        <v>2886</v>
      </c>
      <c r="G2209" s="12">
        <v>38</v>
      </c>
      <c r="H2209" s="1" t="s">
        <v>244</v>
      </c>
      <c r="I2209" s="1" t="s">
        <v>12</v>
      </c>
      <c r="J2209" s="1" t="s">
        <v>11</v>
      </c>
      <c r="K2209" s="1">
        <v>2299199</v>
      </c>
      <c r="L2209" s="1">
        <v>782040</v>
      </c>
      <c r="M2209" s="1">
        <v>30232551</v>
      </c>
      <c r="N2209" s="1">
        <v>6621011</v>
      </c>
    </row>
    <row r="2210" spans="1:14">
      <c r="A2210" s="12">
        <v>84069019</v>
      </c>
      <c r="B2210" s="1" t="s">
        <v>9846</v>
      </c>
      <c r="C2210" s="12">
        <v>840690</v>
      </c>
      <c r="D2210" s="1" t="s">
        <v>1892</v>
      </c>
      <c r="E2210" s="12">
        <v>8406</v>
      </c>
      <c r="F2210" s="1" t="s">
        <v>1891</v>
      </c>
      <c r="G2210" s="12">
        <v>84</v>
      </c>
      <c r="H2210" s="1" t="s">
        <v>28</v>
      </c>
      <c r="I2210" s="1" t="s">
        <v>27</v>
      </c>
      <c r="J2210" s="1" t="s">
        <v>26</v>
      </c>
      <c r="K2210" s="1">
        <v>2297661</v>
      </c>
      <c r="L2210" s="1">
        <v>20898</v>
      </c>
      <c r="M2210" s="1">
        <v>561513</v>
      </c>
      <c r="N2210" s="1">
        <v>3509</v>
      </c>
    </row>
    <row r="2211" spans="1:14">
      <c r="A2211" s="12">
        <v>28429000</v>
      </c>
      <c r="B2211" s="1" t="s">
        <v>10905</v>
      </c>
      <c r="C2211" s="12">
        <v>284290</v>
      </c>
      <c r="D2211" s="1" t="s">
        <v>10904</v>
      </c>
      <c r="E2211" s="12">
        <v>2842</v>
      </c>
      <c r="F2211" s="1" t="s">
        <v>3860</v>
      </c>
      <c r="G2211" s="12">
        <v>28</v>
      </c>
      <c r="H2211" s="1" t="s">
        <v>118</v>
      </c>
      <c r="I2211" s="1" t="s">
        <v>12</v>
      </c>
      <c r="J2211" s="1" t="s">
        <v>11</v>
      </c>
      <c r="K2211" s="1">
        <v>2289678</v>
      </c>
      <c r="L2211" s="1">
        <v>661473</v>
      </c>
      <c r="M2211" s="1">
        <v>13239891</v>
      </c>
      <c r="N2211" s="1">
        <v>2966201</v>
      </c>
    </row>
    <row r="2212" spans="1:14">
      <c r="A2212" s="12">
        <v>29096090</v>
      </c>
      <c r="B2212" s="1" t="s">
        <v>10619</v>
      </c>
      <c r="C2212" s="12">
        <v>290960</v>
      </c>
      <c r="D2212" s="1" t="s">
        <v>3433</v>
      </c>
      <c r="E2212" s="12">
        <v>2909</v>
      </c>
      <c r="F2212" s="1" t="s">
        <v>377</v>
      </c>
      <c r="G2212" s="12">
        <v>29</v>
      </c>
      <c r="H2212" s="1" t="s">
        <v>13</v>
      </c>
      <c r="I2212" s="1" t="s">
        <v>12</v>
      </c>
      <c r="J2212" s="1" t="s">
        <v>11</v>
      </c>
      <c r="K2212" s="1">
        <v>2286966</v>
      </c>
      <c r="L2212" s="1">
        <v>426864</v>
      </c>
      <c r="M2212" s="1">
        <v>9519863</v>
      </c>
      <c r="N2212" s="1">
        <v>2013254</v>
      </c>
    </row>
    <row r="2213" spans="1:14">
      <c r="A2213" s="12">
        <v>69074000</v>
      </c>
      <c r="B2213" s="1" t="s">
        <v>11230</v>
      </c>
      <c r="C2213" s="12">
        <v>690740</v>
      </c>
      <c r="D2213" s="1" t="s">
        <v>11230</v>
      </c>
      <c r="E2213" s="12">
        <v>6907</v>
      </c>
      <c r="F2213" s="1" t="s">
        <v>10269</v>
      </c>
      <c r="G2213" s="12">
        <v>69</v>
      </c>
      <c r="H2213" s="1" t="s">
        <v>933</v>
      </c>
      <c r="I2213" s="1" t="s">
        <v>7</v>
      </c>
      <c r="J2213" s="1" t="s">
        <v>6</v>
      </c>
      <c r="K2213" s="1">
        <v>2286435</v>
      </c>
      <c r="L2213" s="1">
        <v>1065015</v>
      </c>
      <c r="M2213" s="1">
        <v>225159</v>
      </c>
      <c r="N2213" s="1">
        <v>125806</v>
      </c>
    </row>
    <row r="2214" spans="1:14">
      <c r="A2214" s="12">
        <v>42010090</v>
      </c>
      <c r="B2214" s="1" t="s">
        <v>11119</v>
      </c>
      <c r="C2214" s="12">
        <v>420100</v>
      </c>
      <c r="D2214" s="1" t="s">
        <v>10541</v>
      </c>
      <c r="E2214" s="12">
        <v>4201</v>
      </c>
      <c r="F2214" s="1" t="s">
        <v>10541</v>
      </c>
      <c r="G2214" s="12">
        <v>42</v>
      </c>
      <c r="H2214" s="1" t="s">
        <v>6168</v>
      </c>
      <c r="I2214" s="1" t="s">
        <v>2609</v>
      </c>
      <c r="J2214" s="1" t="s">
        <v>2608</v>
      </c>
      <c r="K2214" s="1">
        <v>2285381</v>
      </c>
      <c r="L2214" s="1">
        <v>57232</v>
      </c>
      <c r="M2214" s="1">
        <v>7902283</v>
      </c>
      <c r="N2214" s="1">
        <v>1197045</v>
      </c>
    </row>
    <row r="2215" spans="1:14">
      <c r="A2215" s="12">
        <v>84158290</v>
      </c>
      <c r="B2215" s="1" t="s">
        <v>10692</v>
      </c>
      <c r="C2215" s="12">
        <v>841582</v>
      </c>
      <c r="D2215" s="1" t="s">
        <v>7133</v>
      </c>
      <c r="E2215" s="12">
        <v>8415</v>
      </c>
      <c r="F2215" s="1" t="s">
        <v>2534</v>
      </c>
      <c r="G2215" s="12">
        <v>84</v>
      </c>
      <c r="H2215" s="1" t="s">
        <v>28</v>
      </c>
      <c r="I2215" s="1" t="s">
        <v>27</v>
      </c>
      <c r="J2215" s="1" t="s">
        <v>26</v>
      </c>
      <c r="K2215" s="1">
        <v>2285279</v>
      </c>
      <c r="L2215" s="1">
        <v>128694</v>
      </c>
      <c r="M2215" s="1">
        <v>60814328</v>
      </c>
      <c r="N2215" s="1">
        <v>2689059</v>
      </c>
    </row>
    <row r="2216" spans="1:14">
      <c r="A2216" s="12">
        <v>39100090</v>
      </c>
      <c r="B2216" s="1" t="s">
        <v>7937</v>
      </c>
      <c r="C2216" s="12">
        <v>391000</v>
      </c>
      <c r="D2216" s="1" t="s">
        <v>1159</v>
      </c>
      <c r="E2216" s="12">
        <v>3910</v>
      </c>
      <c r="F2216" s="1" t="s">
        <v>1159</v>
      </c>
      <c r="G2216" s="12">
        <v>39</v>
      </c>
      <c r="H2216" s="1" t="s">
        <v>38</v>
      </c>
      <c r="I2216" s="1" t="s">
        <v>37</v>
      </c>
      <c r="J2216" s="1" t="s">
        <v>36</v>
      </c>
      <c r="K2216" s="1">
        <v>2277699</v>
      </c>
      <c r="L2216" s="1">
        <v>340891</v>
      </c>
      <c r="M2216" s="1">
        <v>36749960</v>
      </c>
      <c r="N2216" s="1">
        <v>4682516</v>
      </c>
    </row>
    <row r="2217" spans="1:14">
      <c r="A2217" s="12">
        <v>15132919</v>
      </c>
      <c r="B2217" s="1" t="s">
        <v>9177</v>
      </c>
      <c r="C2217" s="12">
        <v>151329</v>
      </c>
      <c r="D2217" s="1" t="s">
        <v>8696</v>
      </c>
      <c r="E2217" s="12">
        <v>1513</v>
      </c>
      <c r="F2217" s="1" t="s">
        <v>5669</v>
      </c>
      <c r="G2217" s="12">
        <v>15</v>
      </c>
      <c r="H2217" s="1" t="s">
        <v>413</v>
      </c>
      <c r="I2217" s="1" t="s">
        <v>412</v>
      </c>
      <c r="J2217" s="1" t="s">
        <v>411</v>
      </c>
      <c r="K2217" s="1">
        <v>2275279</v>
      </c>
      <c r="L2217" s="1">
        <v>1497309</v>
      </c>
      <c r="M2217" s="1">
        <v>277609033</v>
      </c>
      <c r="N2217" s="1">
        <v>240657604</v>
      </c>
    </row>
    <row r="2218" spans="1:14">
      <c r="A2218" s="12">
        <v>61044300</v>
      </c>
      <c r="B2218" s="1" t="s">
        <v>10841</v>
      </c>
      <c r="C2218" s="12">
        <v>610443</v>
      </c>
      <c r="D2218" s="1" t="s">
        <v>10840</v>
      </c>
      <c r="E2218" s="12">
        <v>6104</v>
      </c>
      <c r="F2218" s="1" t="s">
        <v>5262</v>
      </c>
      <c r="G2218" s="12">
        <v>61</v>
      </c>
      <c r="H2218" s="1" t="s">
        <v>234</v>
      </c>
      <c r="I2218" s="1" t="s">
        <v>2</v>
      </c>
      <c r="J2218" s="1" t="s">
        <v>1</v>
      </c>
      <c r="K2218" s="1">
        <v>2272345</v>
      </c>
      <c r="L2218" s="1">
        <v>44211</v>
      </c>
      <c r="M2218" s="1">
        <v>16172461</v>
      </c>
      <c r="N2218" s="1">
        <v>1148171</v>
      </c>
    </row>
    <row r="2219" spans="1:14">
      <c r="A2219" s="12">
        <v>44124900</v>
      </c>
      <c r="B2219" s="1" t="s">
        <v>11408</v>
      </c>
      <c r="C2219" s="12">
        <v>441249</v>
      </c>
      <c r="D2219" s="1" t="s">
        <v>11407</v>
      </c>
      <c r="E2219" s="12">
        <v>4412</v>
      </c>
      <c r="F2219" s="1" t="s">
        <v>4239</v>
      </c>
      <c r="G2219" s="12">
        <v>44</v>
      </c>
      <c r="H2219" s="1" t="s">
        <v>2121</v>
      </c>
      <c r="I2219" s="1" t="s">
        <v>1129</v>
      </c>
      <c r="J2219" s="1" t="s">
        <v>1128</v>
      </c>
      <c r="K2219" s="1">
        <v>2267654</v>
      </c>
      <c r="L2219" s="1">
        <v>2008935</v>
      </c>
      <c r="M2219" s="1">
        <v>1205</v>
      </c>
      <c r="N2219" s="1">
        <v>431</v>
      </c>
    </row>
    <row r="2220" spans="1:14">
      <c r="A2220" s="12">
        <v>84304990</v>
      </c>
      <c r="B2220" s="1" t="s">
        <v>8969</v>
      </c>
      <c r="C2220" s="12">
        <v>843049</v>
      </c>
      <c r="D2220" s="1" t="s">
        <v>3817</v>
      </c>
      <c r="E2220" s="12">
        <v>8430</v>
      </c>
      <c r="F2220" s="1" t="s">
        <v>3526</v>
      </c>
      <c r="G2220" s="12">
        <v>84</v>
      </c>
      <c r="H2220" s="1" t="s">
        <v>28</v>
      </c>
      <c r="I2220" s="1" t="s">
        <v>27</v>
      </c>
      <c r="J2220" s="1" t="s">
        <v>26</v>
      </c>
      <c r="K2220" s="1">
        <v>2259577</v>
      </c>
      <c r="L2220" s="1">
        <v>150073</v>
      </c>
      <c r="M2220" s="1">
        <v>25482685</v>
      </c>
      <c r="N2220" s="1">
        <v>1530966</v>
      </c>
    </row>
    <row r="2221" spans="1:14">
      <c r="A2221" s="12">
        <v>39079919</v>
      </c>
      <c r="B2221" s="1" t="s">
        <v>9996</v>
      </c>
      <c r="C2221" s="12">
        <v>390799</v>
      </c>
      <c r="D2221" s="1" t="s">
        <v>2509</v>
      </c>
      <c r="E2221" s="12">
        <v>3907</v>
      </c>
      <c r="F2221" s="1" t="s">
        <v>775</v>
      </c>
      <c r="G2221" s="12">
        <v>39</v>
      </c>
      <c r="H2221" s="1" t="s">
        <v>38</v>
      </c>
      <c r="I2221" s="1" t="s">
        <v>37</v>
      </c>
      <c r="J2221" s="1" t="s">
        <v>36</v>
      </c>
      <c r="K2221" s="1">
        <v>2257358</v>
      </c>
      <c r="L2221" s="1">
        <v>958691</v>
      </c>
      <c r="M2221" s="1">
        <v>25723612</v>
      </c>
      <c r="N2221" s="1">
        <v>14205198</v>
      </c>
    </row>
    <row r="2222" spans="1:14">
      <c r="A2222" s="12">
        <v>84602300</v>
      </c>
      <c r="B2222" s="1" t="s">
        <v>3623</v>
      </c>
      <c r="C2222" s="12">
        <v>846023</v>
      </c>
      <c r="D2222" s="1" t="s">
        <v>3623</v>
      </c>
      <c r="E2222" s="12">
        <v>8460</v>
      </c>
      <c r="F2222" s="1" t="s">
        <v>901</v>
      </c>
      <c r="G2222" s="12">
        <v>84</v>
      </c>
      <c r="H2222" s="1" t="s">
        <v>28</v>
      </c>
      <c r="I2222" s="1" t="s">
        <v>27</v>
      </c>
      <c r="J2222" s="1" t="s">
        <v>26</v>
      </c>
      <c r="K2222" s="1">
        <v>2257317</v>
      </c>
      <c r="L2222" s="1">
        <v>56239</v>
      </c>
      <c r="M2222" s="1">
        <v>18796797</v>
      </c>
      <c r="N2222" s="1">
        <v>525262</v>
      </c>
    </row>
    <row r="2223" spans="1:14">
      <c r="A2223" s="12">
        <v>90328919</v>
      </c>
      <c r="B2223" s="1" t="s">
        <v>10800</v>
      </c>
      <c r="C2223" s="12">
        <v>903289</v>
      </c>
      <c r="D2223" s="1" t="s">
        <v>4660</v>
      </c>
      <c r="E2223" s="12">
        <v>9032</v>
      </c>
      <c r="F2223" s="1" t="s">
        <v>4659</v>
      </c>
      <c r="G2223" s="12">
        <v>90</v>
      </c>
      <c r="H2223" s="1" t="s">
        <v>512</v>
      </c>
      <c r="I2223" s="1" t="s">
        <v>49</v>
      </c>
      <c r="J2223" s="1" t="s">
        <v>48</v>
      </c>
      <c r="K2223" s="1">
        <v>2256191</v>
      </c>
      <c r="L2223" s="1">
        <v>26222</v>
      </c>
      <c r="M2223" s="1">
        <v>1530510</v>
      </c>
      <c r="N2223" s="1">
        <v>48377</v>
      </c>
    </row>
    <row r="2224" spans="1:14">
      <c r="A2224" s="12">
        <v>73181200</v>
      </c>
      <c r="B2224" s="1" t="s">
        <v>5885</v>
      </c>
      <c r="C2224" s="12">
        <v>731812</v>
      </c>
      <c r="D2224" s="1" t="s">
        <v>5884</v>
      </c>
      <c r="E2224" s="12">
        <v>7318</v>
      </c>
      <c r="F2224" s="1" t="s">
        <v>5883</v>
      </c>
      <c r="G2224" s="12">
        <v>73</v>
      </c>
      <c r="H2224" s="1" t="s">
        <v>108</v>
      </c>
      <c r="I2224" s="1" t="s">
        <v>107</v>
      </c>
      <c r="J2224" s="1" t="s">
        <v>106</v>
      </c>
      <c r="K2224" s="1">
        <v>2243232</v>
      </c>
      <c r="L2224" s="1">
        <v>732353</v>
      </c>
      <c r="M2224" s="1">
        <v>28020917</v>
      </c>
      <c r="N2224" s="1">
        <v>22242170</v>
      </c>
    </row>
    <row r="2225" spans="1:14">
      <c r="A2225" s="12">
        <v>72189900</v>
      </c>
      <c r="B2225" s="1" t="s">
        <v>11237</v>
      </c>
      <c r="C2225" s="12">
        <v>721899</v>
      </c>
      <c r="D2225" s="1" t="s">
        <v>11237</v>
      </c>
      <c r="E2225" s="12">
        <v>7218</v>
      </c>
      <c r="F2225" s="1" t="s">
        <v>2315</v>
      </c>
      <c r="G2225" s="12">
        <v>72</v>
      </c>
      <c r="H2225" s="1" t="s">
        <v>436</v>
      </c>
      <c r="I2225" s="1" t="s">
        <v>107</v>
      </c>
      <c r="J2225" s="1" t="s">
        <v>106</v>
      </c>
      <c r="K2225" s="1">
        <v>2239624</v>
      </c>
      <c r="L2225" s="1">
        <v>81949</v>
      </c>
      <c r="M2225" s="1">
        <v>2044323</v>
      </c>
      <c r="N2225" s="1">
        <v>31594</v>
      </c>
    </row>
    <row r="2226" spans="1:14">
      <c r="A2226" s="12">
        <v>73218900</v>
      </c>
      <c r="B2226" s="1" t="s">
        <v>10520</v>
      </c>
      <c r="C2226" s="12">
        <v>732189</v>
      </c>
      <c r="D2226" s="1" t="s">
        <v>10519</v>
      </c>
      <c r="E2226" s="12">
        <v>7321</v>
      </c>
      <c r="F2226" s="1" t="s">
        <v>5491</v>
      </c>
      <c r="G2226" s="12">
        <v>73</v>
      </c>
      <c r="H2226" s="1" t="s">
        <v>108</v>
      </c>
      <c r="I2226" s="1" t="s">
        <v>107</v>
      </c>
      <c r="J2226" s="1" t="s">
        <v>106</v>
      </c>
      <c r="K2226" s="1">
        <v>2236757</v>
      </c>
      <c r="L2226" s="1">
        <v>431507</v>
      </c>
      <c r="M2226" s="1">
        <v>1262219</v>
      </c>
      <c r="N2226" s="1">
        <v>389097</v>
      </c>
    </row>
    <row r="2227" spans="1:14">
      <c r="A2227" s="12">
        <v>73043910</v>
      </c>
      <c r="B2227" s="1" t="s">
        <v>11016</v>
      </c>
      <c r="C2227" s="12">
        <v>730439</v>
      </c>
      <c r="D2227" s="1" t="s">
        <v>7281</v>
      </c>
      <c r="E2227" s="12">
        <v>7304</v>
      </c>
      <c r="F2227" s="1" t="s">
        <v>2163</v>
      </c>
      <c r="G2227" s="12">
        <v>73</v>
      </c>
      <c r="H2227" s="1" t="s">
        <v>108</v>
      </c>
      <c r="I2227" s="1" t="s">
        <v>107</v>
      </c>
      <c r="J2227" s="1" t="s">
        <v>106</v>
      </c>
      <c r="K2227" s="1">
        <v>2232024</v>
      </c>
      <c r="L2227" s="1">
        <v>1571531</v>
      </c>
      <c r="M2227" s="1">
        <v>6892154</v>
      </c>
      <c r="N2227" s="1">
        <v>2401855</v>
      </c>
    </row>
    <row r="2228" spans="1:14">
      <c r="A2228" s="13" t="s">
        <v>5558</v>
      </c>
      <c r="B2228" s="1" t="s">
        <v>5557</v>
      </c>
      <c r="C2228" s="13" t="s">
        <v>5556</v>
      </c>
      <c r="D2228" s="1" t="s">
        <v>5555</v>
      </c>
      <c r="E2228" s="13" t="s">
        <v>5554</v>
      </c>
      <c r="F2228" s="1" t="s">
        <v>5553</v>
      </c>
      <c r="G2228" s="13" t="s">
        <v>4326</v>
      </c>
      <c r="H2228" s="1" t="s">
        <v>4325</v>
      </c>
      <c r="I2228" s="1" t="s">
        <v>59</v>
      </c>
      <c r="J2228" s="1" t="s">
        <v>58</v>
      </c>
      <c r="K2228" s="1">
        <v>2230229</v>
      </c>
      <c r="L2228" s="1">
        <v>767758</v>
      </c>
      <c r="M2228" s="1">
        <v>359462</v>
      </c>
      <c r="N2228" s="1">
        <v>101625</v>
      </c>
    </row>
    <row r="2229" spans="1:14">
      <c r="A2229" s="12">
        <v>90138000</v>
      </c>
      <c r="B2229" s="1" t="s">
        <v>7737</v>
      </c>
      <c r="C2229" s="12">
        <v>901380</v>
      </c>
      <c r="D2229" s="1" t="s">
        <v>7736</v>
      </c>
      <c r="E2229" s="12">
        <v>9013</v>
      </c>
      <c r="F2229" s="1" t="s">
        <v>2995</v>
      </c>
      <c r="G2229" s="12">
        <v>90</v>
      </c>
      <c r="H2229" s="1" t="s">
        <v>512</v>
      </c>
      <c r="I2229" s="1" t="s">
        <v>49</v>
      </c>
      <c r="J2229" s="1" t="s">
        <v>48</v>
      </c>
      <c r="K2229" s="1">
        <v>2228861</v>
      </c>
      <c r="L2229" s="1">
        <v>2413</v>
      </c>
      <c r="M2229" s="1">
        <v>10252093</v>
      </c>
      <c r="N2229" s="1">
        <v>283406</v>
      </c>
    </row>
    <row r="2230" spans="1:14">
      <c r="A2230" s="12">
        <v>84148090</v>
      </c>
      <c r="B2230" s="1" t="s">
        <v>10774</v>
      </c>
      <c r="C2230" s="12">
        <v>841480</v>
      </c>
      <c r="D2230" s="1" t="s">
        <v>3556</v>
      </c>
      <c r="E2230" s="12">
        <v>8414</v>
      </c>
      <c r="F2230" s="1" t="s">
        <v>1529</v>
      </c>
      <c r="G2230" s="12">
        <v>84</v>
      </c>
      <c r="H2230" s="1" t="s">
        <v>28</v>
      </c>
      <c r="I2230" s="1" t="s">
        <v>27</v>
      </c>
      <c r="J2230" s="1" t="s">
        <v>26</v>
      </c>
      <c r="K2230" s="1">
        <v>2228391</v>
      </c>
      <c r="L2230" s="1">
        <v>88184</v>
      </c>
      <c r="M2230" s="1">
        <v>16225181</v>
      </c>
      <c r="N2230" s="1">
        <v>808940</v>
      </c>
    </row>
    <row r="2231" spans="1:14">
      <c r="A2231" s="12">
        <v>87059090</v>
      </c>
      <c r="B2231" s="1" t="s">
        <v>15174</v>
      </c>
      <c r="C2231" s="12">
        <v>870590</v>
      </c>
      <c r="D2231" s="1" t="s">
        <v>15174</v>
      </c>
      <c r="E2231" s="12">
        <v>8705</v>
      </c>
      <c r="F2231" s="1" t="s">
        <v>1941</v>
      </c>
      <c r="G2231" s="12">
        <v>87</v>
      </c>
      <c r="H2231" s="1" t="s">
        <v>633</v>
      </c>
      <c r="I2231" s="1" t="s">
        <v>272</v>
      </c>
      <c r="J2231" s="1" t="s">
        <v>271</v>
      </c>
      <c r="K2231" s="1">
        <v>2227586</v>
      </c>
      <c r="L2231" s="1">
        <v>299876</v>
      </c>
      <c r="M2231" s="1">
        <v>3160909</v>
      </c>
      <c r="N2231" s="1">
        <v>115871</v>
      </c>
    </row>
    <row r="2232" spans="1:14">
      <c r="A2232" s="13" t="s">
        <v>7310</v>
      </c>
      <c r="B2232" s="1" t="s">
        <v>7309</v>
      </c>
      <c r="C2232" s="13" t="s">
        <v>7308</v>
      </c>
      <c r="D2232" s="1" t="s">
        <v>7307</v>
      </c>
      <c r="E2232" s="13" t="s">
        <v>3422</v>
      </c>
      <c r="F2232" s="1" t="s">
        <v>3421</v>
      </c>
      <c r="G2232" s="13" t="s">
        <v>3420</v>
      </c>
      <c r="H2232" s="1" t="s">
        <v>3419</v>
      </c>
      <c r="I2232" s="1" t="s">
        <v>204</v>
      </c>
      <c r="J2232" s="1" t="s">
        <v>203</v>
      </c>
      <c r="K2232" s="1">
        <v>2224580</v>
      </c>
      <c r="L2232" s="1">
        <v>1640273</v>
      </c>
      <c r="M2232" s="1">
        <v>1745498</v>
      </c>
      <c r="N2232" s="1">
        <v>81967</v>
      </c>
    </row>
    <row r="2233" spans="1:14">
      <c r="A2233" s="12">
        <v>85176255</v>
      </c>
      <c r="B2233" s="1" t="s">
        <v>10256</v>
      </c>
      <c r="C2233" s="12">
        <v>851762</v>
      </c>
      <c r="D2233" s="1" t="s">
        <v>853</v>
      </c>
      <c r="E2233" s="12">
        <v>8517</v>
      </c>
      <c r="F2233" s="1" t="s">
        <v>852</v>
      </c>
      <c r="G2233" s="12">
        <v>85</v>
      </c>
      <c r="H2233" s="1" t="s">
        <v>102</v>
      </c>
      <c r="I2233" s="1" t="s">
        <v>27</v>
      </c>
      <c r="J2233" s="1" t="s">
        <v>26</v>
      </c>
      <c r="K2233" s="1">
        <v>2224106</v>
      </c>
      <c r="L2233" s="1">
        <v>8890</v>
      </c>
      <c r="M2233" s="1">
        <v>134342385</v>
      </c>
      <c r="N2233" s="1">
        <v>4142363</v>
      </c>
    </row>
    <row r="2234" spans="1:14">
      <c r="A2234" s="12">
        <v>94054900</v>
      </c>
      <c r="B2234" s="1" t="s">
        <v>9823</v>
      </c>
      <c r="C2234" s="12">
        <v>940549</v>
      </c>
      <c r="D2234" s="1" t="s">
        <v>9822</v>
      </c>
      <c r="E2234" s="12">
        <v>9405</v>
      </c>
      <c r="F2234" s="1" t="s">
        <v>1905</v>
      </c>
      <c r="G2234" s="12">
        <v>94</v>
      </c>
      <c r="H2234" s="1" t="s">
        <v>259</v>
      </c>
      <c r="I2234" s="1" t="s">
        <v>127</v>
      </c>
      <c r="J2234" s="1" t="s">
        <v>126</v>
      </c>
      <c r="K2234" s="1">
        <v>2223859</v>
      </c>
      <c r="L2234" s="1">
        <v>102811</v>
      </c>
      <c r="M2234" s="1">
        <v>31038798</v>
      </c>
      <c r="N2234" s="1">
        <v>5530359</v>
      </c>
    </row>
    <row r="2235" spans="1:14">
      <c r="A2235" s="12">
        <v>30051010</v>
      </c>
      <c r="B2235" s="1" t="s">
        <v>11404</v>
      </c>
      <c r="C2235" s="12">
        <v>300510</v>
      </c>
      <c r="D2235" s="1" t="s">
        <v>2918</v>
      </c>
      <c r="E2235" s="12">
        <v>3005</v>
      </c>
      <c r="F2235" s="1" t="s">
        <v>2917</v>
      </c>
      <c r="G2235" s="12">
        <v>30</v>
      </c>
      <c r="H2235" s="1" t="s">
        <v>63</v>
      </c>
      <c r="I2235" s="1" t="s">
        <v>12</v>
      </c>
      <c r="J2235" s="1" t="s">
        <v>11</v>
      </c>
      <c r="K2235" s="1">
        <v>2220237</v>
      </c>
      <c r="L2235" s="1">
        <v>46783</v>
      </c>
      <c r="M2235" s="1">
        <v>7698781</v>
      </c>
      <c r="N2235" s="1">
        <v>303132</v>
      </c>
    </row>
    <row r="2236" spans="1:14">
      <c r="A2236" s="12">
        <v>10081090</v>
      </c>
      <c r="B2236" s="1" t="s">
        <v>15570</v>
      </c>
      <c r="C2236" s="12">
        <v>100810</v>
      </c>
      <c r="D2236" s="1" t="s">
        <v>13800</v>
      </c>
      <c r="E2236" s="12">
        <v>1008</v>
      </c>
      <c r="F2236" s="1" t="s">
        <v>2556</v>
      </c>
      <c r="G2236" s="12">
        <v>10</v>
      </c>
      <c r="H2236" s="1" t="s">
        <v>1178</v>
      </c>
      <c r="I2236" s="1" t="s">
        <v>59</v>
      </c>
      <c r="J2236" s="1" t="s">
        <v>58</v>
      </c>
      <c r="K2236" s="1">
        <v>2218403</v>
      </c>
      <c r="L2236" s="1">
        <v>2784900</v>
      </c>
      <c r="M2236" s="1">
        <v>0</v>
      </c>
      <c r="N2236" s="1">
        <v>0</v>
      </c>
    </row>
    <row r="2237" spans="1:14">
      <c r="A2237" s="12">
        <v>48115122</v>
      </c>
      <c r="B2237" s="1" t="s">
        <v>10803</v>
      </c>
      <c r="C2237" s="12">
        <v>481151</v>
      </c>
      <c r="D2237" s="1" t="s">
        <v>2416</v>
      </c>
      <c r="E2237" s="12">
        <v>4811</v>
      </c>
      <c r="F2237" s="1" t="s">
        <v>2415</v>
      </c>
      <c r="G2237" s="12">
        <v>48</v>
      </c>
      <c r="H2237" s="1" t="s">
        <v>19</v>
      </c>
      <c r="I2237" s="1" t="s">
        <v>18</v>
      </c>
      <c r="J2237" s="1" t="s">
        <v>17</v>
      </c>
      <c r="K2237" s="1">
        <v>2201283</v>
      </c>
      <c r="L2237" s="1">
        <v>615299</v>
      </c>
      <c r="M2237" s="1">
        <v>383433</v>
      </c>
      <c r="N2237" s="1">
        <v>326058</v>
      </c>
    </row>
    <row r="2238" spans="1:14">
      <c r="A2238" s="12">
        <v>35079042</v>
      </c>
      <c r="B2238" s="1" t="s">
        <v>15569</v>
      </c>
      <c r="C2238" s="12">
        <v>350790</v>
      </c>
      <c r="D2238" s="1" t="s">
        <v>434</v>
      </c>
      <c r="E2238" s="12">
        <v>3507</v>
      </c>
      <c r="F2238" s="1" t="s">
        <v>433</v>
      </c>
      <c r="G2238" s="12">
        <v>35</v>
      </c>
      <c r="H2238" s="1" t="s">
        <v>432</v>
      </c>
      <c r="I2238" s="1" t="s">
        <v>12</v>
      </c>
      <c r="J2238" s="1" t="s">
        <v>11</v>
      </c>
      <c r="K2238" s="1">
        <v>2194084</v>
      </c>
      <c r="L2238" s="1">
        <v>77814</v>
      </c>
      <c r="M2238" s="1">
        <v>1911978</v>
      </c>
      <c r="N2238" s="1">
        <v>90299</v>
      </c>
    </row>
    <row r="2239" spans="1:14">
      <c r="A2239" s="13" t="s">
        <v>11083</v>
      </c>
      <c r="B2239" s="1" t="s">
        <v>11082</v>
      </c>
      <c r="C2239" s="13" t="s">
        <v>11007</v>
      </c>
      <c r="D2239" s="1" t="s">
        <v>11006</v>
      </c>
      <c r="E2239" s="13" t="s">
        <v>1238</v>
      </c>
      <c r="F2239" s="1" t="s">
        <v>1237</v>
      </c>
      <c r="G2239" s="13" t="s">
        <v>206</v>
      </c>
      <c r="H2239" s="1" t="s">
        <v>205</v>
      </c>
      <c r="I2239" s="1" t="s">
        <v>204</v>
      </c>
      <c r="J2239" s="1" t="s">
        <v>203</v>
      </c>
      <c r="K2239" s="1">
        <v>2191953</v>
      </c>
      <c r="L2239" s="1">
        <v>311300</v>
      </c>
      <c r="M2239" s="1">
        <v>13594227</v>
      </c>
      <c r="N2239" s="1">
        <v>1732231</v>
      </c>
    </row>
    <row r="2240" spans="1:14">
      <c r="A2240" s="12">
        <v>61051000</v>
      </c>
      <c r="B2240" s="1" t="s">
        <v>8404</v>
      </c>
      <c r="C2240" s="12">
        <v>610510</v>
      </c>
      <c r="D2240" s="1" t="s">
        <v>8403</v>
      </c>
      <c r="E2240" s="12">
        <v>6105</v>
      </c>
      <c r="F2240" s="1" t="s">
        <v>8371</v>
      </c>
      <c r="G2240" s="12">
        <v>61</v>
      </c>
      <c r="H2240" s="1" t="s">
        <v>234</v>
      </c>
      <c r="I2240" s="1" t="s">
        <v>2</v>
      </c>
      <c r="J2240" s="1" t="s">
        <v>1</v>
      </c>
      <c r="K2240" s="1">
        <v>2186775</v>
      </c>
      <c r="L2240" s="1">
        <v>81693</v>
      </c>
      <c r="M2240" s="1">
        <v>42901441</v>
      </c>
      <c r="N2240" s="1">
        <v>1438074</v>
      </c>
    </row>
    <row r="2241" spans="1:14">
      <c r="A2241" s="12">
        <v>61044200</v>
      </c>
      <c r="B2241" s="1" t="s">
        <v>9622</v>
      </c>
      <c r="C2241" s="12">
        <v>610442</v>
      </c>
      <c r="D2241" s="1" t="s">
        <v>9621</v>
      </c>
      <c r="E2241" s="12">
        <v>6104</v>
      </c>
      <c r="F2241" s="1" t="s">
        <v>5262</v>
      </c>
      <c r="G2241" s="12">
        <v>61</v>
      </c>
      <c r="H2241" s="1" t="s">
        <v>234</v>
      </c>
      <c r="I2241" s="1" t="s">
        <v>2</v>
      </c>
      <c r="J2241" s="1" t="s">
        <v>1</v>
      </c>
      <c r="K2241" s="1">
        <v>2185476</v>
      </c>
      <c r="L2241" s="1">
        <v>56901</v>
      </c>
      <c r="M2241" s="1">
        <v>4798097</v>
      </c>
      <c r="N2241" s="1">
        <v>221716</v>
      </c>
    </row>
    <row r="2242" spans="1:14">
      <c r="A2242" s="12">
        <v>70071900</v>
      </c>
      <c r="B2242" s="1" t="s">
        <v>8475</v>
      </c>
      <c r="C2242" s="12">
        <v>700719</v>
      </c>
      <c r="D2242" s="1" t="s">
        <v>8475</v>
      </c>
      <c r="E2242" s="12">
        <v>7007</v>
      </c>
      <c r="F2242" s="1" t="s">
        <v>8013</v>
      </c>
      <c r="G2242" s="12">
        <v>70</v>
      </c>
      <c r="H2242" s="1" t="s">
        <v>83</v>
      </c>
      <c r="I2242" s="1" t="s">
        <v>7</v>
      </c>
      <c r="J2242" s="1" t="s">
        <v>6</v>
      </c>
      <c r="K2242" s="1">
        <v>2183033</v>
      </c>
      <c r="L2242" s="1">
        <v>762794</v>
      </c>
      <c r="M2242" s="1">
        <v>24737554</v>
      </c>
      <c r="N2242" s="1">
        <v>19394775</v>
      </c>
    </row>
    <row r="2243" spans="1:14">
      <c r="A2243" s="12">
        <v>30042069</v>
      </c>
      <c r="B2243" s="1" t="s">
        <v>15568</v>
      </c>
      <c r="C2243" s="12">
        <v>300420</v>
      </c>
      <c r="D2243" s="1" t="s">
        <v>365</v>
      </c>
      <c r="E2243" s="12">
        <v>3004</v>
      </c>
      <c r="F2243" s="1" t="s">
        <v>364</v>
      </c>
      <c r="G2243" s="12">
        <v>30</v>
      </c>
      <c r="H2243" s="1" t="s">
        <v>63</v>
      </c>
      <c r="I2243" s="1" t="s">
        <v>12</v>
      </c>
      <c r="J2243" s="1" t="s">
        <v>11</v>
      </c>
      <c r="K2243" s="1">
        <v>2179489</v>
      </c>
      <c r="L2243" s="1">
        <v>33585</v>
      </c>
      <c r="M2243" s="1">
        <v>6699628</v>
      </c>
      <c r="N2243" s="1">
        <v>25459</v>
      </c>
    </row>
    <row r="2244" spans="1:14">
      <c r="A2244" s="12">
        <v>95030039</v>
      </c>
      <c r="B2244" s="1" t="s">
        <v>7842</v>
      </c>
      <c r="C2244" s="12">
        <v>950300</v>
      </c>
      <c r="D2244" s="1" t="s">
        <v>5097</v>
      </c>
      <c r="E2244" s="12">
        <v>9503</v>
      </c>
      <c r="F2244" s="1" t="s">
        <v>5096</v>
      </c>
      <c r="G2244" s="12">
        <v>95</v>
      </c>
      <c r="H2244" s="1" t="s">
        <v>940</v>
      </c>
      <c r="I2244" s="1" t="s">
        <v>127</v>
      </c>
      <c r="J2244" s="1" t="s">
        <v>126</v>
      </c>
      <c r="K2244" s="1">
        <v>2171506</v>
      </c>
      <c r="L2244" s="1">
        <v>155249</v>
      </c>
      <c r="M2244" s="1">
        <v>43953811</v>
      </c>
      <c r="N2244" s="1">
        <v>8259763</v>
      </c>
    </row>
    <row r="2245" spans="1:14">
      <c r="A2245" s="12">
        <v>40012920</v>
      </c>
      <c r="B2245" s="1" t="s">
        <v>4880</v>
      </c>
      <c r="C2245" s="12">
        <v>400129</v>
      </c>
      <c r="D2245" s="1" t="s">
        <v>1356</v>
      </c>
      <c r="E2245" s="12">
        <v>4001</v>
      </c>
      <c r="F2245" s="1" t="s">
        <v>730</v>
      </c>
      <c r="G2245" s="12">
        <v>40</v>
      </c>
      <c r="H2245" s="1" t="s">
        <v>422</v>
      </c>
      <c r="I2245" s="1" t="s">
        <v>37</v>
      </c>
      <c r="J2245" s="1" t="s">
        <v>36</v>
      </c>
      <c r="K2245" s="1">
        <v>2168463</v>
      </c>
      <c r="L2245" s="1">
        <v>1076270</v>
      </c>
      <c r="M2245" s="1">
        <v>18095215</v>
      </c>
      <c r="N2245" s="1">
        <v>10045993</v>
      </c>
    </row>
    <row r="2246" spans="1:14">
      <c r="A2246" s="12">
        <v>28469090</v>
      </c>
      <c r="B2246" s="1" t="s">
        <v>4431</v>
      </c>
      <c r="C2246" s="12">
        <v>284690</v>
      </c>
      <c r="D2246" s="1" t="s">
        <v>336</v>
      </c>
      <c r="E2246" s="12">
        <v>2846</v>
      </c>
      <c r="F2246" s="1" t="s">
        <v>335</v>
      </c>
      <c r="G2246" s="12">
        <v>28</v>
      </c>
      <c r="H2246" s="1" t="s">
        <v>118</v>
      </c>
      <c r="I2246" s="1" t="s">
        <v>12</v>
      </c>
      <c r="J2246" s="1" t="s">
        <v>11</v>
      </c>
      <c r="K2246" s="1">
        <v>2165346</v>
      </c>
      <c r="L2246" s="1">
        <v>60291</v>
      </c>
      <c r="M2246" s="1">
        <v>1923337</v>
      </c>
      <c r="N2246" s="1">
        <v>1032488</v>
      </c>
    </row>
    <row r="2247" spans="1:14">
      <c r="A2247" s="12">
        <v>59039000</v>
      </c>
      <c r="B2247" s="1" t="s">
        <v>7078</v>
      </c>
      <c r="C2247" s="12">
        <v>590390</v>
      </c>
      <c r="D2247" s="1" t="s">
        <v>7077</v>
      </c>
      <c r="E2247" s="12">
        <v>5903</v>
      </c>
      <c r="F2247" s="1" t="s">
        <v>7076</v>
      </c>
      <c r="G2247" s="12">
        <v>59</v>
      </c>
      <c r="H2247" s="1" t="s">
        <v>32</v>
      </c>
      <c r="I2247" s="1" t="s">
        <v>2</v>
      </c>
      <c r="J2247" s="1" t="s">
        <v>1</v>
      </c>
      <c r="K2247" s="1">
        <v>2164936</v>
      </c>
      <c r="L2247" s="1">
        <v>271251</v>
      </c>
      <c r="M2247" s="1">
        <v>20409142</v>
      </c>
      <c r="N2247" s="1">
        <v>3773833</v>
      </c>
    </row>
    <row r="2248" spans="1:14">
      <c r="A2248" s="12">
        <v>38089991</v>
      </c>
      <c r="B2248" s="1" t="s">
        <v>15567</v>
      </c>
      <c r="C2248" s="12">
        <v>380899</v>
      </c>
      <c r="D2248" s="1" t="s">
        <v>2303</v>
      </c>
      <c r="E2248" s="12">
        <v>3808</v>
      </c>
      <c r="F2248" s="1" t="s">
        <v>288</v>
      </c>
      <c r="G2248" s="12">
        <v>38</v>
      </c>
      <c r="H2248" s="1" t="s">
        <v>244</v>
      </c>
      <c r="I2248" s="1" t="s">
        <v>12</v>
      </c>
      <c r="J2248" s="1" t="s">
        <v>11</v>
      </c>
      <c r="K2248" s="1">
        <v>2158179</v>
      </c>
      <c r="L2248" s="1">
        <v>189440</v>
      </c>
      <c r="M2248" s="1">
        <v>491625</v>
      </c>
      <c r="N2248" s="1">
        <v>62001</v>
      </c>
    </row>
    <row r="2249" spans="1:14">
      <c r="A2249" s="12">
        <v>72122010</v>
      </c>
      <c r="B2249" s="1" t="s">
        <v>10850</v>
      </c>
      <c r="C2249" s="12">
        <v>721220</v>
      </c>
      <c r="D2249" s="1" t="s">
        <v>9499</v>
      </c>
      <c r="E2249" s="12">
        <v>7212</v>
      </c>
      <c r="F2249" s="1" t="s">
        <v>893</v>
      </c>
      <c r="G2249" s="12">
        <v>72</v>
      </c>
      <c r="H2249" s="1" t="s">
        <v>436</v>
      </c>
      <c r="I2249" s="1" t="s">
        <v>107</v>
      </c>
      <c r="J2249" s="1" t="s">
        <v>106</v>
      </c>
      <c r="K2249" s="1">
        <v>2157840</v>
      </c>
      <c r="L2249" s="1">
        <v>1078202</v>
      </c>
      <c r="M2249" s="1">
        <v>11881701</v>
      </c>
      <c r="N2249" s="1">
        <v>7609738</v>
      </c>
    </row>
    <row r="2250" spans="1:14">
      <c r="A2250" s="12">
        <v>84819010</v>
      </c>
      <c r="B2250" s="1" t="s">
        <v>9796</v>
      </c>
      <c r="C2250" s="12">
        <v>848190</v>
      </c>
      <c r="D2250" s="1" t="s">
        <v>9795</v>
      </c>
      <c r="E2250" s="12">
        <v>8481</v>
      </c>
      <c r="F2250" s="1" t="s">
        <v>4248</v>
      </c>
      <c r="G2250" s="12">
        <v>84</v>
      </c>
      <c r="H2250" s="1" t="s">
        <v>28</v>
      </c>
      <c r="I2250" s="1" t="s">
        <v>27</v>
      </c>
      <c r="J2250" s="1" t="s">
        <v>26</v>
      </c>
      <c r="K2250" s="1">
        <v>2152248</v>
      </c>
      <c r="L2250" s="1">
        <v>152503</v>
      </c>
      <c r="M2250" s="1">
        <v>44247410</v>
      </c>
      <c r="N2250" s="1">
        <v>5522048</v>
      </c>
    </row>
    <row r="2251" spans="1:14">
      <c r="A2251" s="12">
        <v>19022000</v>
      </c>
      <c r="B2251" s="1" t="s">
        <v>7874</v>
      </c>
      <c r="C2251" s="12">
        <v>190220</v>
      </c>
      <c r="D2251" s="1" t="s">
        <v>7873</v>
      </c>
      <c r="E2251" s="12">
        <v>1902</v>
      </c>
      <c r="F2251" s="1" t="s">
        <v>1030</v>
      </c>
      <c r="G2251" s="12">
        <v>19</v>
      </c>
      <c r="H2251" s="1" t="s">
        <v>1029</v>
      </c>
      <c r="I2251" s="1" t="s">
        <v>751</v>
      </c>
      <c r="J2251" s="1" t="s">
        <v>750</v>
      </c>
      <c r="K2251" s="1">
        <v>2148691</v>
      </c>
      <c r="L2251" s="1">
        <v>843607</v>
      </c>
      <c r="M2251" s="1">
        <v>5059022</v>
      </c>
      <c r="N2251" s="1">
        <v>1207679</v>
      </c>
    </row>
    <row r="2252" spans="1:14">
      <c r="A2252" s="12">
        <v>85258929</v>
      </c>
      <c r="B2252" s="1" t="s">
        <v>10732</v>
      </c>
      <c r="C2252" s="12">
        <v>852589</v>
      </c>
      <c r="D2252" s="1" t="s">
        <v>1058</v>
      </c>
      <c r="E2252" s="12">
        <v>8525</v>
      </c>
      <c r="F2252" s="1" t="s">
        <v>1057</v>
      </c>
      <c r="G2252" s="12">
        <v>85</v>
      </c>
      <c r="H2252" s="1" t="s">
        <v>102</v>
      </c>
      <c r="I2252" s="1" t="s">
        <v>27</v>
      </c>
      <c r="J2252" s="1" t="s">
        <v>26</v>
      </c>
      <c r="K2252" s="1">
        <v>2148411</v>
      </c>
      <c r="L2252" s="1">
        <v>5775</v>
      </c>
      <c r="M2252" s="1">
        <v>104820316</v>
      </c>
      <c r="N2252" s="1">
        <v>3216562</v>
      </c>
    </row>
    <row r="2253" spans="1:14">
      <c r="A2253" s="12">
        <v>40103300</v>
      </c>
      <c r="B2253" s="1" t="s">
        <v>7506</v>
      </c>
      <c r="C2253" s="12">
        <v>401033</v>
      </c>
      <c r="D2253" s="1" t="s">
        <v>7505</v>
      </c>
      <c r="E2253" s="12">
        <v>4010</v>
      </c>
      <c r="F2253" s="1" t="s">
        <v>6576</v>
      </c>
      <c r="G2253" s="12">
        <v>40</v>
      </c>
      <c r="H2253" s="1" t="s">
        <v>422</v>
      </c>
      <c r="I2253" s="1" t="s">
        <v>37</v>
      </c>
      <c r="J2253" s="1" t="s">
        <v>36</v>
      </c>
      <c r="K2253" s="1">
        <v>2146674</v>
      </c>
      <c r="L2253" s="1">
        <v>56606</v>
      </c>
      <c r="M2253" s="1">
        <v>7545839</v>
      </c>
      <c r="N2253" s="1">
        <v>345577</v>
      </c>
    </row>
    <row r="2254" spans="1:14">
      <c r="A2254" s="12">
        <v>52084300</v>
      </c>
      <c r="B2254" s="1" t="s">
        <v>7799</v>
      </c>
      <c r="C2254" s="12">
        <v>520843</v>
      </c>
      <c r="D2254" s="1" t="s">
        <v>7798</v>
      </c>
      <c r="E2254" s="12">
        <v>5208</v>
      </c>
      <c r="F2254" s="1" t="s">
        <v>5732</v>
      </c>
      <c r="G2254" s="12">
        <v>52</v>
      </c>
      <c r="H2254" s="1" t="s">
        <v>76</v>
      </c>
      <c r="I2254" s="1" t="s">
        <v>2</v>
      </c>
      <c r="J2254" s="1" t="s">
        <v>1</v>
      </c>
      <c r="K2254" s="1">
        <v>2141621</v>
      </c>
      <c r="L2254" s="1">
        <v>285685</v>
      </c>
      <c r="M2254" s="1">
        <v>596816</v>
      </c>
      <c r="N2254" s="1">
        <v>61711</v>
      </c>
    </row>
    <row r="2255" spans="1:14">
      <c r="A2255" s="12">
        <v>84828000</v>
      </c>
      <c r="B2255" s="1" t="s">
        <v>10544</v>
      </c>
      <c r="C2255" s="12">
        <v>848280</v>
      </c>
      <c r="D2255" s="1" t="s">
        <v>10543</v>
      </c>
      <c r="E2255" s="12">
        <v>8482</v>
      </c>
      <c r="F2255" s="1" t="s">
        <v>6739</v>
      </c>
      <c r="G2255" s="12">
        <v>84</v>
      </c>
      <c r="H2255" s="1" t="s">
        <v>28</v>
      </c>
      <c r="I2255" s="1" t="s">
        <v>27</v>
      </c>
      <c r="J2255" s="1" t="s">
        <v>26</v>
      </c>
      <c r="K2255" s="1">
        <v>2139059</v>
      </c>
      <c r="L2255" s="1">
        <v>27705</v>
      </c>
      <c r="M2255" s="1">
        <v>17895528</v>
      </c>
      <c r="N2255" s="1">
        <v>448638</v>
      </c>
    </row>
    <row r="2256" spans="1:14">
      <c r="A2256" s="12">
        <v>85071010</v>
      </c>
      <c r="B2256" s="1" t="s">
        <v>9616</v>
      </c>
      <c r="C2256" s="12">
        <v>850710</v>
      </c>
      <c r="D2256" s="1" t="s">
        <v>9615</v>
      </c>
      <c r="E2256" s="12">
        <v>8507</v>
      </c>
      <c r="F2256" s="1" t="s">
        <v>1388</v>
      </c>
      <c r="G2256" s="12">
        <v>85</v>
      </c>
      <c r="H2256" s="1" t="s">
        <v>102</v>
      </c>
      <c r="I2256" s="1" t="s">
        <v>27</v>
      </c>
      <c r="J2256" s="1" t="s">
        <v>26</v>
      </c>
      <c r="K2256" s="1">
        <v>2134589</v>
      </c>
      <c r="L2256" s="1">
        <v>430947</v>
      </c>
      <c r="M2256" s="1">
        <v>11723952</v>
      </c>
      <c r="N2256" s="1">
        <v>2987882</v>
      </c>
    </row>
    <row r="2257" spans="1:14">
      <c r="A2257" s="12">
        <v>73061900</v>
      </c>
      <c r="B2257" s="1" t="s">
        <v>2338</v>
      </c>
      <c r="C2257" s="12">
        <v>730619</v>
      </c>
      <c r="D2257" s="1" t="s">
        <v>2337</v>
      </c>
      <c r="E2257" s="12">
        <v>7306</v>
      </c>
      <c r="F2257" s="1" t="s">
        <v>2336</v>
      </c>
      <c r="G2257" s="12">
        <v>73</v>
      </c>
      <c r="H2257" s="1" t="s">
        <v>108</v>
      </c>
      <c r="I2257" s="1" t="s">
        <v>107</v>
      </c>
      <c r="J2257" s="1" t="s">
        <v>106</v>
      </c>
      <c r="K2257" s="1">
        <v>2133530</v>
      </c>
      <c r="L2257" s="1">
        <v>326651</v>
      </c>
      <c r="M2257" s="1">
        <v>15622607</v>
      </c>
      <c r="N2257" s="1">
        <v>15750396</v>
      </c>
    </row>
    <row r="2258" spans="1:14">
      <c r="A2258" s="12">
        <v>78019100</v>
      </c>
      <c r="B2258" s="1" t="s">
        <v>15566</v>
      </c>
      <c r="C2258" s="12">
        <v>780191</v>
      </c>
      <c r="D2258" s="1" t="s">
        <v>15565</v>
      </c>
      <c r="E2258" s="12">
        <v>7801</v>
      </c>
      <c r="F2258" s="1" t="s">
        <v>10888</v>
      </c>
      <c r="G2258" s="12">
        <v>78</v>
      </c>
      <c r="H2258" s="1" t="s">
        <v>997</v>
      </c>
      <c r="I2258" s="1" t="s">
        <v>107</v>
      </c>
      <c r="J2258" s="1" t="s">
        <v>106</v>
      </c>
      <c r="K2258" s="1">
        <v>2128648</v>
      </c>
      <c r="L2258" s="1">
        <v>941710</v>
      </c>
      <c r="M2258" s="1">
        <v>52521319</v>
      </c>
      <c r="N2258" s="1">
        <v>24390971</v>
      </c>
    </row>
    <row r="2259" spans="1:14">
      <c r="A2259" s="12">
        <v>62044400</v>
      </c>
      <c r="B2259" s="1" t="s">
        <v>10231</v>
      </c>
      <c r="C2259" s="12">
        <v>620444</v>
      </c>
      <c r="D2259" s="1" t="s">
        <v>10230</v>
      </c>
      <c r="E2259" s="12">
        <v>6204</v>
      </c>
      <c r="F2259" s="1" t="s">
        <v>5822</v>
      </c>
      <c r="G2259" s="12">
        <v>62</v>
      </c>
      <c r="H2259" s="1" t="s">
        <v>248</v>
      </c>
      <c r="I2259" s="1" t="s">
        <v>2</v>
      </c>
      <c r="J2259" s="1" t="s">
        <v>1</v>
      </c>
      <c r="K2259" s="1">
        <v>2126708</v>
      </c>
      <c r="L2259" s="1">
        <v>32401</v>
      </c>
      <c r="M2259" s="1">
        <v>43162020</v>
      </c>
      <c r="N2259" s="1">
        <v>2141611</v>
      </c>
    </row>
    <row r="2260" spans="1:14">
      <c r="A2260" s="12">
        <v>32159000</v>
      </c>
      <c r="B2260" s="1" t="s">
        <v>8885</v>
      </c>
      <c r="C2260" s="12">
        <v>321590</v>
      </c>
      <c r="D2260" s="1" t="s">
        <v>8884</v>
      </c>
      <c r="E2260" s="12">
        <v>3215</v>
      </c>
      <c r="F2260" s="1" t="s">
        <v>8883</v>
      </c>
      <c r="G2260" s="12">
        <v>32</v>
      </c>
      <c r="H2260" s="1" t="s">
        <v>1112</v>
      </c>
      <c r="I2260" s="1" t="s">
        <v>12</v>
      </c>
      <c r="J2260" s="1" t="s">
        <v>11</v>
      </c>
      <c r="K2260" s="1">
        <v>2124503</v>
      </c>
      <c r="L2260" s="1">
        <v>237579</v>
      </c>
      <c r="M2260" s="1">
        <v>8417372</v>
      </c>
      <c r="N2260" s="1">
        <v>803540</v>
      </c>
    </row>
    <row r="2261" spans="1:14">
      <c r="A2261" s="12">
        <v>44072940</v>
      </c>
      <c r="B2261" s="1" t="s">
        <v>10559</v>
      </c>
      <c r="C2261" s="12">
        <v>440729</v>
      </c>
      <c r="D2261" s="1" t="s">
        <v>10558</v>
      </c>
      <c r="E2261" s="12">
        <v>4407</v>
      </c>
      <c r="F2261" s="1" t="s">
        <v>2204</v>
      </c>
      <c r="G2261" s="12">
        <v>44</v>
      </c>
      <c r="H2261" s="1" t="s">
        <v>2121</v>
      </c>
      <c r="I2261" s="1" t="s">
        <v>1129</v>
      </c>
      <c r="J2261" s="1" t="s">
        <v>1128</v>
      </c>
      <c r="K2261" s="1">
        <v>2123683</v>
      </c>
      <c r="L2261" s="1">
        <v>2690301</v>
      </c>
      <c r="M2261" s="1">
        <v>11579</v>
      </c>
      <c r="N2261" s="1">
        <v>34982</v>
      </c>
    </row>
    <row r="2262" spans="1:14">
      <c r="A2262" s="12">
        <v>70196400</v>
      </c>
      <c r="B2262" s="1" t="s">
        <v>10484</v>
      </c>
      <c r="C2262" s="12">
        <v>701964</v>
      </c>
      <c r="D2262" s="1" t="s">
        <v>10483</v>
      </c>
      <c r="E2262" s="12">
        <v>7019</v>
      </c>
      <c r="F2262" s="1" t="s">
        <v>3110</v>
      </c>
      <c r="G2262" s="12">
        <v>70</v>
      </c>
      <c r="H2262" s="1" t="s">
        <v>83</v>
      </c>
      <c r="I2262" s="1" t="s">
        <v>7</v>
      </c>
      <c r="J2262" s="1" t="s">
        <v>6</v>
      </c>
      <c r="K2262" s="1">
        <v>2121328</v>
      </c>
      <c r="L2262" s="1">
        <v>55675</v>
      </c>
      <c r="M2262" s="1">
        <v>3112477</v>
      </c>
      <c r="N2262" s="1">
        <v>455188</v>
      </c>
    </row>
    <row r="2263" spans="1:14">
      <c r="A2263" s="12">
        <v>54024910</v>
      </c>
      <c r="B2263" s="1" t="s">
        <v>9523</v>
      </c>
      <c r="C2263" s="12">
        <v>540249</v>
      </c>
      <c r="D2263" s="1" t="s">
        <v>9509</v>
      </c>
      <c r="E2263" s="12">
        <v>5402</v>
      </c>
      <c r="F2263" s="1" t="s">
        <v>1172</v>
      </c>
      <c r="G2263" s="12">
        <v>54</v>
      </c>
      <c r="H2263" s="1" t="s">
        <v>355</v>
      </c>
      <c r="I2263" s="1" t="s">
        <v>2</v>
      </c>
      <c r="J2263" s="1" t="s">
        <v>1</v>
      </c>
      <c r="K2263" s="1">
        <v>2120469</v>
      </c>
      <c r="L2263" s="1">
        <v>4344</v>
      </c>
      <c r="M2263" s="1">
        <v>4112116</v>
      </c>
      <c r="N2263" s="1">
        <v>381119</v>
      </c>
    </row>
    <row r="2264" spans="1:14">
      <c r="A2264" s="12">
        <v>29239040</v>
      </c>
      <c r="B2264" s="1" t="s">
        <v>4178</v>
      </c>
      <c r="C2264" s="12">
        <v>292390</v>
      </c>
      <c r="D2264" s="1" t="s">
        <v>2001</v>
      </c>
      <c r="E2264" s="12">
        <v>2923</v>
      </c>
      <c r="F2264" s="1" t="s">
        <v>2000</v>
      </c>
      <c r="G2264" s="12">
        <v>29</v>
      </c>
      <c r="H2264" s="1" t="s">
        <v>13</v>
      </c>
      <c r="I2264" s="1" t="s">
        <v>12</v>
      </c>
      <c r="J2264" s="1" t="s">
        <v>11</v>
      </c>
      <c r="K2264" s="1">
        <v>2114893</v>
      </c>
      <c r="L2264" s="1">
        <v>1011247</v>
      </c>
      <c r="M2264" s="1">
        <v>461498</v>
      </c>
      <c r="N2264" s="1">
        <v>68952</v>
      </c>
    </row>
    <row r="2265" spans="1:14">
      <c r="A2265" s="12">
        <v>21031010</v>
      </c>
      <c r="B2265" s="1" t="s">
        <v>10909</v>
      </c>
      <c r="C2265" s="12">
        <v>210310</v>
      </c>
      <c r="D2265" s="1" t="s">
        <v>5088</v>
      </c>
      <c r="E2265" s="12">
        <v>2103</v>
      </c>
      <c r="F2265" s="1" t="s">
        <v>3178</v>
      </c>
      <c r="G2265" s="12">
        <v>21</v>
      </c>
      <c r="H2265" s="1" t="s">
        <v>752</v>
      </c>
      <c r="I2265" s="1" t="s">
        <v>751</v>
      </c>
      <c r="J2265" s="1" t="s">
        <v>750</v>
      </c>
      <c r="K2265" s="1">
        <v>2109588</v>
      </c>
      <c r="L2265" s="1">
        <v>1190601</v>
      </c>
      <c r="M2265" s="1">
        <v>618428</v>
      </c>
      <c r="N2265" s="1">
        <v>536176</v>
      </c>
    </row>
    <row r="2266" spans="1:14">
      <c r="A2266" s="12">
        <v>70109021</v>
      </c>
      <c r="B2266" s="1" t="s">
        <v>9307</v>
      </c>
      <c r="C2266" s="12">
        <v>701090</v>
      </c>
      <c r="D2266" s="1" t="s">
        <v>4761</v>
      </c>
      <c r="E2266" s="12">
        <v>7010</v>
      </c>
      <c r="F2266" s="1" t="s">
        <v>2142</v>
      </c>
      <c r="G2266" s="12">
        <v>70</v>
      </c>
      <c r="H2266" s="1" t="s">
        <v>83</v>
      </c>
      <c r="I2266" s="1" t="s">
        <v>7</v>
      </c>
      <c r="J2266" s="1" t="s">
        <v>6</v>
      </c>
      <c r="K2266" s="1">
        <v>2108639</v>
      </c>
      <c r="L2266" s="1">
        <v>2615735</v>
      </c>
      <c r="M2266" s="1">
        <v>21381023</v>
      </c>
      <c r="N2266" s="1">
        <v>32832098</v>
      </c>
    </row>
    <row r="2267" spans="1:14">
      <c r="A2267" s="12">
        <v>61042200</v>
      </c>
      <c r="B2267" s="1" t="s">
        <v>7269</v>
      </c>
      <c r="C2267" s="12">
        <v>610422</v>
      </c>
      <c r="D2267" s="1" t="s">
        <v>7268</v>
      </c>
      <c r="E2267" s="12">
        <v>6104</v>
      </c>
      <c r="F2267" s="1" t="s">
        <v>5262</v>
      </c>
      <c r="G2267" s="12">
        <v>61</v>
      </c>
      <c r="H2267" s="1" t="s">
        <v>234</v>
      </c>
      <c r="I2267" s="1" t="s">
        <v>2</v>
      </c>
      <c r="J2267" s="1" t="s">
        <v>1</v>
      </c>
      <c r="K2267" s="1">
        <v>2107884</v>
      </c>
      <c r="L2267" s="1">
        <v>62085</v>
      </c>
      <c r="M2267" s="1">
        <v>2290842</v>
      </c>
      <c r="N2267" s="1">
        <v>232341</v>
      </c>
    </row>
    <row r="2268" spans="1:14">
      <c r="A2268" s="12">
        <v>85433010</v>
      </c>
      <c r="B2268" s="1" t="s">
        <v>3439</v>
      </c>
      <c r="C2268" s="12">
        <v>854330</v>
      </c>
      <c r="D2268" s="1" t="s">
        <v>3438</v>
      </c>
      <c r="E2268" s="12">
        <v>8543</v>
      </c>
      <c r="F2268" s="1" t="s">
        <v>763</v>
      </c>
      <c r="G2268" s="12">
        <v>85</v>
      </c>
      <c r="H2268" s="1" t="s">
        <v>102</v>
      </c>
      <c r="I2268" s="1" t="s">
        <v>27</v>
      </c>
      <c r="J2268" s="1" t="s">
        <v>26</v>
      </c>
      <c r="K2268" s="1">
        <v>2107399</v>
      </c>
      <c r="L2268" s="1">
        <v>22937</v>
      </c>
      <c r="M2268" s="1">
        <v>33996433</v>
      </c>
      <c r="N2268" s="1">
        <v>514033</v>
      </c>
    </row>
    <row r="2269" spans="1:14">
      <c r="A2269" s="12">
        <v>84134000</v>
      </c>
      <c r="B2269" s="1" t="s">
        <v>3534</v>
      </c>
      <c r="C2269" s="12">
        <v>841340</v>
      </c>
      <c r="D2269" s="1" t="s">
        <v>3533</v>
      </c>
      <c r="E2269" s="12">
        <v>8413</v>
      </c>
      <c r="F2269" s="1" t="s">
        <v>3532</v>
      </c>
      <c r="G2269" s="12">
        <v>84</v>
      </c>
      <c r="H2269" s="1" t="s">
        <v>28</v>
      </c>
      <c r="I2269" s="1" t="s">
        <v>27</v>
      </c>
      <c r="J2269" s="1" t="s">
        <v>26</v>
      </c>
      <c r="K2269" s="1">
        <v>2105941</v>
      </c>
      <c r="L2269" s="1">
        <v>144498</v>
      </c>
      <c r="M2269" s="1">
        <v>19903792</v>
      </c>
      <c r="N2269" s="1">
        <v>3183220</v>
      </c>
    </row>
    <row r="2270" spans="1:14">
      <c r="A2270" s="12">
        <v>84342090</v>
      </c>
      <c r="B2270" s="1" t="s">
        <v>7701</v>
      </c>
      <c r="C2270" s="12">
        <v>843420</v>
      </c>
      <c r="D2270" s="1" t="s">
        <v>7700</v>
      </c>
      <c r="E2270" s="12">
        <v>8434</v>
      </c>
      <c r="F2270" s="1" t="s">
        <v>7699</v>
      </c>
      <c r="G2270" s="12">
        <v>84</v>
      </c>
      <c r="H2270" s="1" t="s">
        <v>28</v>
      </c>
      <c r="I2270" s="1" t="s">
        <v>27</v>
      </c>
      <c r="J2270" s="1" t="s">
        <v>26</v>
      </c>
      <c r="K2270" s="1">
        <v>2105780</v>
      </c>
      <c r="L2270" s="1">
        <v>67348</v>
      </c>
      <c r="M2270" s="1">
        <v>11335423</v>
      </c>
      <c r="N2270" s="1">
        <v>96192</v>
      </c>
    </row>
    <row r="2271" spans="1:14">
      <c r="A2271" s="12">
        <v>12051010</v>
      </c>
      <c r="B2271" s="1" t="s">
        <v>3519</v>
      </c>
      <c r="C2271" s="12">
        <v>120510</v>
      </c>
      <c r="D2271" s="1" t="s">
        <v>3518</v>
      </c>
      <c r="E2271" s="12">
        <v>1205</v>
      </c>
      <c r="F2271" s="1" t="s">
        <v>3517</v>
      </c>
      <c r="G2271" s="12">
        <v>12</v>
      </c>
      <c r="H2271" s="1" t="s">
        <v>331</v>
      </c>
      <c r="I2271" s="1" t="s">
        <v>59</v>
      </c>
      <c r="J2271" s="1" t="s">
        <v>58</v>
      </c>
      <c r="K2271" s="1">
        <v>2102562</v>
      </c>
      <c r="L2271" s="1">
        <v>141300</v>
      </c>
      <c r="M2271" s="1">
        <v>4971040</v>
      </c>
      <c r="N2271" s="1">
        <v>898697</v>
      </c>
    </row>
    <row r="2272" spans="1:14">
      <c r="A2272" s="12">
        <v>84542010</v>
      </c>
      <c r="B2272" s="1" t="s">
        <v>11368</v>
      </c>
      <c r="C2272" s="12">
        <v>845420</v>
      </c>
      <c r="D2272" s="1" t="s">
        <v>168</v>
      </c>
      <c r="E2272" s="12">
        <v>8454</v>
      </c>
      <c r="F2272" s="1" t="s">
        <v>167</v>
      </c>
      <c r="G2272" s="12">
        <v>84</v>
      </c>
      <c r="H2272" s="1" t="s">
        <v>28</v>
      </c>
      <c r="I2272" s="1" t="s">
        <v>27</v>
      </c>
      <c r="J2272" s="1" t="s">
        <v>26</v>
      </c>
      <c r="K2272" s="1">
        <v>2097755</v>
      </c>
      <c r="L2272" s="1">
        <v>125870</v>
      </c>
      <c r="M2272" s="1">
        <v>3643047</v>
      </c>
      <c r="N2272" s="1">
        <v>176519</v>
      </c>
    </row>
    <row r="2273" spans="1:14">
      <c r="A2273" s="12">
        <v>29061300</v>
      </c>
      <c r="B2273" s="1" t="s">
        <v>3003</v>
      </c>
      <c r="C2273" s="12">
        <v>290613</v>
      </c>
      <c r="D2273" s="1" t="s">
        <v>3003</v>
      </c>
      <c r="E2273" s="12">
        <v>2906</v>
      </c>
      <c r="F2273" s="1" t="s">
        <v>14</v>
      </c>
      <c r="G2273" s="12">
        <v>29</v>
      </c>
      <c r="H2273" s="1" t="s">
        <v>13</v>
      </c>
      <c r="I2273" s="1" t="s">
        <v>12</v>
      </c>
      <c r="J2273" s="1" t="s">
        <v>11</v>
      </c>
      <c r="K2273" s="1">
        <v>2097215</v>
      </c>
      <c r="L2273" s="1">
        <v>806041</v>
      </c>
      <c r="M2273" s="1">
        <v>5301710</v>
      </c>
      <c r="N2273" s="1">
        <v>624215</v>
      </c>
    </row>
    <row r="2274" spans="1:14">
      <c r="A2274" s="12">
        <v>84336029</v>
      </c>
      <c r="B2274" s="1" t="s">
        <v>3388</v>
      </c>
      <c r="C2274" s="12">
        <v>843360</v>
      </c>
      <c r="D2274" s="1" t="s">
        <v>3387</v>
      </c>
      <c r="E2274" s="12">
        <v>8433</v>
      </c>
      <c r="F2274" s="1" t="s">
        <v>2988</v>
      </c>
      <c r="G2274" s="12">
        <v>84</v>
      </c>
      <c r="H2274" s="1" t="s">
        <v>28</v>
      </c>
      <c r="I2274" s="1" t="s">
        <v>27</v>
      </c>
      <c r="J2274" s="1" t="s">
        <v>26</v>
      </c>
      <c r="K2274" s="1">
        <v>2096622</v>
      </c>
      <c r="L2274" s="1">
        <v>35595</v>
      </c>
      <c r="M2274" s="1">
        <v>13000486</v>
      </c>
      <c r="N2274" s="1">
        <v>167730</v>
      </c>
    </row>
    <row r="2275" spans="1:14">
      <c r="A2275" s="12">
        <v>84483290</v>
      </c>
      <c r="B2275" s="1" t="s">
        <v>9139</v>
      </c>
      <c r="C2275" s="12">
        <v>844832</v>
      </c>
      <c r="D2275" s="1" t="s">
        <v>1285</v>
      </c>
      <c r="E2275" s="12">
        <v>8448</v>
      </c>
      <c r="F2275" s="1" t="s">
        <v>29</v>
      </c>
      <c r="G2275" s="12">
        <v>84</v>
      </c>
      <c r="H2275" s="1" t="s">
        <v>28</v>
      </c>
      <c r="I2275" s="1" t="s">
        <v>27</v>
      </c>
      <c r="J2275" s="1" t="s">
        <v>26</v>
      </c>
      <c r="K2275" s="1">
        <v>2094403</v>
      </c>
      <c r="L2275" s="1">
        <v>313998</v>
      </c>
      <c r="M2275" s="1">
        <v>3273951</v>
      </c>
      <c r="N2275" s="1">
        <v>101242</v>
      </c>
    </row>
    <row r="2276" spans="1:14">
      <c r="A2276" s="12">
        <v>39046190</v>
      </c>
      <c r="B2276" s="1" t="s">
        <v>10933</v>
      </c>
      <c r="C2276" s="12">
        <v>390461</v>
      </c>
      <c r="D2276" s="1" t="s">
        <v>2598</v>
      </c>
      <c r="E2276" s="12">
        <v>3904</v>
      </c>
      <c r="F2276" s="1" t="s">
        <v>1303</v>
      </c>
      <c r="G2276" s="12">
        <v>39</v>
      </c>
      <c r="H2276" s="1" t="s">
        <v>38</v>
      </c>
      <c r="I2276" s="1" t="s">
        <v>37</v>
      </c>
      <c r="J2276" s="1" t="s">
        <v>36</v>
      </c>
      <c r="K2276" s="1">
        <v>2091972</v>
      </c>
      <c r="L2276" s="1">
        <v>123082</v>
      </c>
      <c r="M2276" s="1">
        <v>20224991</v>
      </c>
      <c r="N2276" s="1">
        <v>1745805</v>
      </c>
    </row>
    <row r="2277" spans="1:14">
      <c r="A2277" s="12">
        <v>84323910</v>
      </c>
      <c r="B2277" s="1" t="s">
        <v>2468</v>
      </c>
      <c r="C2277" s="12">
        <v>843239</v>
      </c>
      <c r="D2277" s="1" t="s">
        <v>2467</v>
      </c>
      <c r="E2277" s="12">
        <v>8432</v>
      </c>
      <c r="F2277" s="1" t="s">
        <v>2466</v>
      </c>
      <c r="G2277" s="12">
        <v>84</v>
      </c>
      <c r="H2277" s="1" t="s">
        <v>28</v>
      </c>
      <c r="I2277" s="1" t="s">
        <v>27</v>
      </c>
      <c r="J2277" s="1" t="s">
        <v>26</v>
      </c>
      <c r="K2277" s="1">
        <v>2089229</v>
      </c>
      <c r="L2277" s="1">
        <v>172226</v>
      </c>
      <c r="M2277" s="1">
        <v>4400986</v>
      </c>
      <c r="N2277" s="1">
        <v>180677</v>
      </c>
    </row>
    <row r="2278" spans="1:14">
      <c r="A2278" s="13" t="s">
        <v>10196</v>
      </c>
      <c r="B2278" s="1" t="s">
        <v>10195</v>
      </c>
      <c r="C2278" s="13" t="s">
        <v>10194</v>
      </c>
      <c r="D2278" s="1" t="s">
        <v>10193</v>
      </c>
      <c r="E2278" s="13" t="s">
        <v>1855</v>
      </c>
      <c r="F2278" s="1" t="s">
        <v>1854</v>
      </c>
      <c r="G2278" s="13" t="s">
        <v>206</v>
      </c>
      <c r="H2278" s="1" t="s">
        <v>205</v>
      </c>
      <c r="I2278" s="1" t="s">
        <v>204</v>
      </c>
      <c r="J2278" s="1" t="s">
        <v>203</v>
      </c>
      <c r="K2278" s="1">
        <v>2088838</v>
      </c>
      <c r="L2278" s="1">
        <v>1845568</v>
      </c>
      <c r="M2278" s="1">
        <v>187101</v>
      </c>
      <c r="N2278" s="1">
        <v>178978</v>
      </c>
    </row>
    <row r="2279" spans="1:14">
      <c r="A2279" s="12">
        <v>85013210</v>
      </c>
      <c r="B2279" s="1" t="s">
        <v>11063</v>
      </c>
      <c r="C2279" s="12">
        <v>850132</v>
      </c>
      <c r="D2279" s="1" t="s">
        <v>9945</v>
      </c>
      <c r="E2279" s="12">
        <v>8501</v>
      </c>
      <c r="F2279" s="1" t="s">
        <v>827</v>
      </c>
      <c r="G2279" s="12">
        <v>85</v>
      </c>
      <c r="H2279" s="1" t="s">
        <v>102</v>
      </c>
      <c r="I2279" s="1" t="s">
        <v>27</v>
      </c>
      <c r="J2279" s="1" t="s">
        <v>26</v>
      </c>
      <c r="K2279" s="1">
        <v>2087234</v>
      </c>
      <c r="L2279" s="1">
        <v>11286</v>
      </c>
      <c r="M2279" s="1">
        <v>31578029</v>
      </c>
      <c r="N2279" s="1">
        <v>1207155</v>
      </c>
    </row>
    <row r="2280" spans="1:14">
      <c r="A2280" s="12">
        <v>29334990</v>
      </c>
      <c r="B2280" s="1" t="s">
        <v>3174</v>
      </c>
      <c r="C2280" s="12">
        <v>293349</v>
      </c>
      <c r="D2280" s="1" t="s">
        <v>2973</v>
      </c>
      <c r="E2280" s="12">
        <v>2933</v>
      </c>
      <c r="F2280" s="1" t="s">
        <v>67</v>
      </c>
      <c r="G2280" s="12">
        <v>29</v>
      </c>
      <c r="H2280" s="1" t="s">
        <v>13</v>
      </c>
      <c r="I2280" s="1" t="s">
        <v>12</v>
      </c>
      <c r="J2280" s="1" t="s">
        <v>11</v>
      </c>
      <c r="K2280" s="1">
        <v>2082753</v>
      </c>
      <c r="L2280" s="1">
        <v>15292</v>
      </c>
      <c r="M2280" s="1">
        <v>15573522</v>
      </c>
      <c r="N2280" s="1">
        <v>354628</v>
      </c>
    </row>
    <row r="2281" spans="1:14">
      <c r="A2281" s="12">
        <v>38029040</v>
      </c>
      <c r="B2281" s="1" t="s">
        <v>4496</v>
      </c>
      <c r="C2281" s="12">
        <v>380290</v>
      </c>
      <c r="D2281" s="1" t="s">
        <v>3636</v>
      </c>
      <c r="E2281" s="12">
        <v>3802</v>
      </c>
      <c r="F2281" s="1" t="s">
        <v>3635</v>
      </c>
      <c r="G2281" s="12">
        <v>38</v>
      </c>
      <c r="H2281" s="1" t="s">
        <v>244</v>
      </c>
      <c r="I2281" s="1" t="s">
        <v>12</v>
      </c>
      <c r="J2281" s="1" t="s">
        <v>11</v>
      </c>
      <c r="K2281" s="1">
        <v>2081434</v>
      </c>
      <c r="L2281" s="1">
        <v>4158546</v>
      </c>
      <c r="M2281" s="1">
        <v>927942</v>
      </c>
      <c r="N2281" s="1">
        <v>286440</v>
      </c>
    </row>
    <row r="2282" spans="1:14">
      <c r="A2282" s="12">
        <v>82032010</v>
      </c>
      <c r="B2282" s="1" t="s">
        <v>8759</v>
      </c>
      <c r="C2282" s="12">
        <v>820320</v>
      </c>
      <c r="D2282" s="1" t="s">
        <v>8682</v>
      </c>
      <c r="E2282" s="12">
        <v>8203</v>
      </c>
      <c r="F2282" s="1" t="s">
        <v>4207</v>
      </c>
      <c r="G2282" s="12">
        <v>82</v>
      </c>
      <c r="H2282" s="1" t="s">
        <v>768</v>
      </c>
      <c r="I2282" s="1" t="s">
        <v>107</v>
      </c>
      <c r="J2282" s="1" t="s">
        <v>106</v>
      </c>
      <c r="K2282" s="1">
        <v>2078917</v>
      </c>
      <c r="L2282" s="1">
        <v>178979</v>
      </c>
      <c r="M2282" s="1">
        <v>23166500</v>
      </c>
      <c r="N2282" s="1">
        <v>4799797</v>
      </c>
    </row>
    <row r="2283" spans="1:14">
      <c r="A2283" s="12">
        <v>62044200</v>
      </c>
      <c r="B2283" s="1" t="s">
        <v>10600</v>
      </c>
      <c r="C2283" s="12">
        <v>620442</v>
      </c>
      <c r="D2283" s="1" t="s">
        <v>10599</v>
      </c>
      <c r="E2283" s="12">
        <v>6204</v>
      </c>
      <c r="F2283" s="1" t="s">
        <v>5822</v>
      </c>
      <c r="G2283" s="12">
        <v>62</v>
      </c>
      <c r="H2283" s="1" t="s">
        <v>248</v>
      </c>
      <c r="I2283" s="1" t="s">
        <v>2</v>
      </c>
      <c r="J2283" s="1" t="s">
        <v>1</v>
      </c>
      <c r="K2283" s="1">
        <v>2078236</v>
      </c>
      <c r="L2283" s="1">
        <v>22404</v>
      </c>
      <c r="M2283" s="1">
        <v>21229802</v>
      </c>
      <c r="N2283" s="1">
        <v>802206</v>
      </c>
    </row>
    <row r="2284" spans="1:14">
      <c r="A2284" s="12">
        <v>29252990</v>
      </c>
      <c r="B2284" s="1" t="s">
        <v>477</v>
      </c>
      <c r="C2284" s="12">
        <v>292529</v>
      </c>
      <c r="D2284" s="1" t="s">
        <v>477</v>
      </c>
      <c r="E2284" s="12">
        <v>2925</v>
      </c>
      <c r="F2284" s="1" t="s">
        <v>476</v>
      </c>
      <c r="G2284" s="12">
        <v>29</v>
      </c>
      <c r="H2284" s="1" t="s">
        <v>13</v>
      </c>
      <c r="I2284" s="1" t="s">
        <v>12</v>
      </c>
      <c r="J2284" s="1" t="s">
        <v>11</v>
      </c>
      <c r="K2284" s="1">
        <v>2077634</v>
      </c>
      <c r="L2284" s="1">
        <v>70698</v>
      </c>
      <c r="M2284" s="1">
        <v>138272816</v>
      </c>
      <c r="N2284" s="1">
        <v>15762208</v>
      </c>
    </row>
    <row r="2285" spans="1:14">
      <c r="A2285" s="12">
        <v>72193500</v>
      </c>
      <c r="B2285" s="1" t="s">
        <v>10553</v>
      </c>
      <c r="C2285" s="12">
        <v>721935</v>
      </c>
      <c r="D2285" s="1" t="s">
        <v>10552</v>
      </c>
      <c r="E2285" s="12">
        <v>7219</v>
      </c>
      <c r="F2285" s="1" t="s">
        <v>1582</v>
      </c>
      <c r="G2285" s="12">
        <v>72</v>
      </c>
      <c r="H2285" s="1" t="s">
        <v>436</v>
      </c>
      <c r="I2285" s="1" t="s">
        <v>107</v>
      </c>
      <c r="J2285" s="1" t="s">
        <v>106</v>
      </c>
      <c r="K2285" s="1">
        <v>2076137</v>
      </c>
      <c r="L2285" s="1">
        <v>1016189</v>
      </c>
      <c r="M2285" s="1">
        <v>9180251</v>
      </c>
      <c r="N2285" s="1">
        <v>6282370</v>
      </c>
    </row>
    <row r="2286" spans="1:14">
      <c r="A2286" s="12">
        <v>94051990</v>
      </c>
      <c r="B2286" s="1" t="s">
        <v>11022</v>
      </c>
      <c r="C2286" s="12">
        <v>940519</v>
      </c>
      <c r="D2286" s="1" t="s">
        <v>7930</v>
      </c>
      <c r="E2286" s="12">
        <v>9405</v>
      </c>
      <c r="F2286" s="1" t="s">
        <v>1905</v>
      </c>
      <c r="G2286" s="12">
        <v>94</v>
      </c>
      <c r="H2286" s="1" t="s">
        <v>259</v>
      </c>
      <c r="I2286" s="1" t="s">
        <v>127</v>
      </c>
      <c r="J2286" s="1" t="s">
        <v>126</v>
      </c>
      <c r="K2286" s="1">
        <v>2076060</v>
      </c>
      <c r="L2286" s="1">
        <v>233950</v>
      </c>
      <c r="M2286" s="1">
        <v>10743295</v>
      </c>
      <c r="N2286" s="1">
        <v>1800949</v>
      </c>
    </row>
    <row r="2287" spans="1:14">
      <c r="A2287" s="12">
        <v>23099020</v>
      </c>
      <c r="B2287" s="1" t="s">
        <v>8451</v>
      </c>
      <c r="C2287" s="12">
        <v>230990</v>
      </c>
      <c r="D2287" s="1" t="s">
        <v>8450</v>
      </c>
      <c r="E2287" s="12">
        <v>2309</v>
      </c>
      <c r="F2287" s="1" t="s">
        <v>8449</v>
      </c>
      <c r="G2287" s="12">
        <v>23</v>
      </c>
      <c r="H2287" s="1" t="s">
        <v>2749</v>
      </c>
      <c r="I2287" s="1" t="s">
        <v>751</v>
      </c>
      <c r="J2287" s="1" t="s">
        <v>750</v>
      </c>
      <c r="K2287" s="1">
        <v>2074755</v>
      </c>
      <c r="L2287" s="1">
        <v>2031711</v>
      </c>
      <c r="M2287" s="1">
        <v>47020</v>
      </c>
      <c r="N2287" s="1">
        <v>27500</v>
      </c>
    </row>
    <row r="2288" spans="1:14">
      <c r="A2288" s="13" t="s">
        <v>8065</v>
      </c>
      <c r="B2288" s="1" t="s">
        <v>8064</v>
      </c>
      <c r="C2288" s="13" t="s">
        <v>4482</v>
      </c>
      <c r="D2288" s="1" t="s">
        <v>4481</v>
      </c>
      <c r="E2288" s="13" t="s">
        <v>4480</v>
      </c>
      <c r="F2288" s="1" t="s">
        <v>4479</v>
      </c>
      <c r="G2288" s="13" t="s">
        <v>3835</v>
      </c>
      <c r="H2288" s="1" t="s">
        <v>3834</v>
      </c>
      <c r="I2288" s="1" t="s">
        <v>204</v>
      </c>
      <c r="J2288" s="1" t="s">
        <v>203</v>
      </c>
      <c r="K2288" s="1">
        <v>2072167</v>
      </c>
      <c r="L2288" s="1">
        <v>2266848</v>
      </c>
      <c r="M2288" s="1">
        <v>0</v>
      </c>
      <c r="N2288" s="1">
        <v>0</v>
      </c>
    </row>
    <row r="2289" spans="1:14">
      <c r="A2289" s="12">
        <v>56031430</v>
      </c>
      <c r="B2289" s="1" t="s">
        <v>3715</v>
      </c>
      <c r="C2289" s="12">
        <v>560314</v>
      </c>
      <c r="D2289" s="1" t="s">
        <v>2022</v>
      </c>
      <c r="E2289" s="12">
        <v>5603</v>
      </c>
      <c r="F2289" s="1" t="s">
        <v>55</v>
      </c>
      <c r="G2289" s="12">
        <v>56</v>
      </c>
      <c r="H2289" s="1" t="s">
        <v>54</v>
      </c>
      <c r="I2289" s="1" t="s">
        <v>2</v>
      </c>
      <c r="J2289" s="1" t="s">
        <v>1</v>
      </c>
      <c r="K2289" s="1">
        <v>2067913</v>
      </c>
      <c r="L2289" s="1">
        <v>352598</v>
      </c>
      <c r="M2289" s="1">
        <v>2905011</v>
      </c>
      <c r="N2289" s="1">
        <v>504683</v>
      </c>
    </row>
    <row r="2290" spans="1:14">
      <c r="A2290" s="12">
        <v>85198120</v>
      </c>
      <c r="B2290" s="1" t="s">
        <v>11300</v>
      </c>
      <c r="C2290" s="12">
        <v>851981</v>
      </c>
      <c r="D2290" s="1" t="s">
        <v>1964</v>
      </c>
      <c r="E2290" s="12">
        <v>8519</v>
      </c>
      <c r="F2290" s="1" t="s">
        <v>1963</v>
      </c>
      <c r="G2290" s="12">
        <v>85</v>
      </c>
      <c r="H2290" s="1" t="s">
        <v>102</v>
      </c>
      <c r="I2290" s="1" t="s">
        <v>27</v>
      </c>
      <c r="J2290" s="1" t="s">
        <v>26</v>
      </c>
      <c r="K2290" s="1">
        <v>2065764</v>
      </c>
      <c r="L2290" s="1">
        <v>397</v>
      </c>
      <c r="M2290" s="1">
        <v>2380746</v>
      </c>
      <c r="N2290" s="1">
        <v>442</v>
      </c>
    </row>
    <row r="2291" spans="1:14">
      <c r="A2291" s="12">
        <v>76081000</v>
      </c>
      <c r="B2291" s="1" t="s">
        <v>5116</v>
      </c>
      <c r="C2291" s="12">
        <v>760810</v>
      </c>
      <c r="D2291" s="1" t="s">
        <v>5116</v>
      </c>
      <c r="E2291" s="12">
        <v>7608</v>
      </c>
      <c r="F2291" s="1" t="s">
        <v>5115</v>
      </c>
      <c r="G2291" s="12">
        <v>76</v>
      </c>
      <c r="H2291" s="1" t="s">
        <v>1262</v>
      </c>
      <c r="I2291" s="1" t="s">
        <v>107</v>
      </c>
      <c r="J2291" s="1" t="s">
        <v>106</v>
      </c>
      <c r="K2291" s="1">
        <v>2063553</v>
      </c>
      <c r="L2291" s="1">
        <v>343202</v>
      </c>
      <c r="M2291" s="1">
        <v>3801438</v>
      </c>
      <c r="N2291" s="1">
        <v>985054</v>
      </c>
    </row>
    <row r="2292" spans="1:14">
      <c r="A2292" s="12">
        <v>11041900</v>
      </c>
      <c r="B2292" s="1" t="s">
        <v>10593</v>
      </c>
      <c r="C2292" s="12">
        <v>110419</v>
      </c>
      <c r="D2292" s="1" t="s">
        <v>10593</v>
      </c>
      <c r="E2292" s="12">
        <v>1104</v>
      </c>
      <c r="F2292" s="1" t="s">
        <v>6342</v>
      </c>
      <c r="G2292" s="12">
        <v>11</v>
      </c>
      <c r="H2292" s="1" t="s">
        <v>1144</v>
      </c>
      <c r="I2292" s="1" t="s">
        <v>59</v>
      </c>
      <c r="J2292" s="1" t="s">
        <v>58</v>
      </c>
      <c r="K2292" s="1">
        <v>2060903</v>
      </c>
      <c r="L2292" s="1">
        <v>1834975</v>
      </c>
      <c r="M2292" s="1">
        <v>446837</v>
      </c>
      <c r="N2292" s="1">
        <v>185470</v>
      </c>
    </row>
    <row r="2293" spans="1:14">
      <c r="A2293" s="12">
        <v>60062300</v>
      </c>
      <c r="B2293" s="1" t="s">
        <v>7404</v>
      </c>
      <c r="C2293" s="12">
        <v>600623</v>
      </c>
      <c r="D2293" s="1" t="s">
        <v>7403</v>
      </c>
      <c r="E2293" s="12">
        <v>6006</v>
      </c>
      <c r="F2293" s="1" t="s">
        <v>173</v>
      </c>
      <c r="G2293" s="12">
        <v>60</v>
      </c>
      <c r="H2293" s="1" t="s">
        <v>161</v>
      </c>
      <c r="I2293" s="1" t="s">
        <v>2</v>
      </c>
      <c r="J2293" s="1" t="s">
        <v>1</v>
      </c>
      <c r="K2293" s="1">
        <v>2057697</v>
      </c>
      <c r="L2293" s="1">
        <v>206932</v>
      </c>
      <c r="M2293" s="1">
        <v>165901</v>
      </c>
      <c r="N2293" s="1">
        <v>34168</v>
      </c>
    </row>
    <row r="2294" spans="1:14">
      <c r="A2294" s="12">
        <v>84823000</v>
      </c>
      <c r="B2294" s="1" t="s">
        <v>10653</v>
      </c>
      <c r="C2294" s="12">
        <v>848230</v>
      </c>
      <c r="D2294" s="1" t="s">
        <v>10653</v>
      </c>
      <c r="E2294" s="12">
        <v>8482</v>
      </c>
      <c r="F2294" s="1" t="s">
        <v>6739</v>
      </c>
      <c r="G2294" s="12">
        <v>84</v>
      </c>
      <c r="H2294" s="1" t="s">
        <v>28</v>
      </c>
      <c r="I2294" s="1" t="s">
        <v>27</v>
      </c>
      <c r="J2294" s="1" t="s">
        <v>26</v>
      </c>
      <c r="K2294" s="1">
        <v>2055494</v>
      </c>
      <c r="L2294" s="1">
        <v>87054</v>
      </c>
      <c r="M2294" s="1">
        <v>78541422</v>
      </c>
      <c r="N2294" s="1">
        <v>6293762</v>
      </c>
    </row>
    <row r="2295" spans="1:14">
      <c r="A2295" s="12">
        <v>84804910</v>
      </c>
      <c r="B2295" s="1" t="s">
        <v>10717</v>
      </c>
      <c r="C2295" s="12">
        <v>848049</v>
      </c>
      <c r="D2295" s="1" t="s">
        <v>9742</v>
      </c>
      <c r="E2295" s="12">
        <v>8480</v>
      </c>
      <c r="F2295" s="1" t="s">
        <v>3063</v>
      </c>
      <c r="G2295" s="12">
        <v>84</v>
      </c>
      <c r="H2295" s="1" t="s">
        <v>28</v>
      </c>
      <c r="I2295" s="1" t="s">
        <v>27</v>
      </c>
      <c r="J2295" s="1" t="s">
        <v>26</v>
      </c>
      <c r="K2295" s="1">
        <v>2054685</v>
      </c>
      <c r="L2295" s="1">
        <v>505627</v>
      </c>
      <c r="M2295" s="1">
        <v>2462003</v>
      </c>
      <c r="N2295" s="1">
        <v>282261</v>
      </c>
    </row>
    <row r="2296" spans="1:14">
      <c r="A2296" s="12">
        <v>55032090</v>
      </c>
      <c r="B2296" s="1" t="s">
        <v>3087</v>
      </c>
      <c r="C2296" s="12">
        <v>550320</v>
      </c>
      <c r="D2296" s="1" t="s">
        <v>3086</v>
      </c>
      <c r="E2296" s="12">
        <v>5503</v>
      </c>
      <c r="F2296" s="1" t="s">
        <v>1035</v>
      </c>
      <c r="G2296" s="12">
        <v>55</v>
      </c>
      <c r="H2296" s="1" t="s">
        <v>282</v>
      </c>
      <c r="I2296" s="1" t="s">
        <v>2</v>
      </c>
      <c r="J2296" s="1" t="s">
        <v>1</v>
      </c>
      <c r="K2296" s="1">
        <v>2048316</v>
      </c>
      <c r="L2296" s="1">
        <v>1371966</v>
      </c>
      <c r="M2296" s="1">
        <v>139619751</v>
      </c>
      <c r="N2296" s="1">
        <v>139167537</v>
      </c>
    </row>
    <row r="2297" spans="1:14">
      <c r="A2297" s="12">
        <v>85163100</v>
      </c>
      <c r="B2297" s="1" t="s">
        <v>9200</v>
      </c>
      <c r="C2297" s="12">
        <v>851631</v>
      </c>
      <c r="D2297" s="1" t="s">
        <v>9199</v>
      </c>
      <c r="E2297" s="12">
        <v>8516</v>
      </c>
      <c r="F2297" s="1" t="s">
        <v>2361</v>
      </c>
      <c r="G2297" s="12">
        <v>85</v>
      </c>
      <c r="H2297" s="1" t="s">
        <v>102</v>
      </c>
      <c r="I2297" s="1" t="s">
        <v>27</v>
      </c>
      <c r="J2297" s="1" t="s">
        <v>26</v>
      </c>
      <c r="K2297" s="1">
        <v>2044131</v>
      </c>
      <c r="L2297" s="1">
        <v>58905</v>
      </c>
      <c r="M2297" s="1">
        <v>29352050</v>
      </c>
      <c r="N2297" s="1">
        <v>3252830</v>
      </c>
    </row>
    <row r="2298" spans="1:14">
      <c r="A2298" s="12">
        <v>96019000</v>
      </c>
      <c r="B2298" s="1" t="s">
        <v>11355</v>
      </c>
      <c r="C2298" s="12">
        <v>960190</v>
      </c>
      <c r="D2298" s="1" t="s">
        <v>11354</v>
      </c>
      <c r="E2298" s="12">
        <v>9601</v>
      </c>
      <c r="F2298" s="1" t="s">
        <v>11353</v>
      </c>
      <c r="G2298" s="12">
        <v>96</v>
      </c>
      <c r="H2298" s="1" t="s">
        <v>128</v>
      </c>
      <c r="I2298" s="1" t="s">
        <v>127</v>
      </c>
      <c r="J2298" s="1" t="s">
        <v>126</v>
      </c>
      <c r="K2298" s="1">
        <v>2042584</v>
      </c>
      <c r="L2298" s="1">
        <v>250614</v>
      </c>
      <c r="M2298" s="1">
        <v>188029</v>
      </c>
      <c r="N2298" s="1">
        <v>33262</v>
      </c>
    </row>
    <row r="2299" spans="1:14">
      <c r="A2299" s="12">
        <v>84144020</v>
      </c>
      <c r="B2299" s="1" t="s">
        <v>15564</v>
      </c>
      <c r="C2299" s="12">
        <v>841440</v>
      </c>
      <c r="D2299" s="1" t="s">
        <v>1792</v>
      </c>
      <c r="E2299" s="12">
        <v>8414</v>
      </c>
      <c r="F2299" s="1" t="s">
        <v>1529</v>
      </c>
      <c r="G2299" s="12">
        <v>84</v>
      </c>
      <c r="H2299" s="1" t="s">
        <v>28</v>
      </c>
      <c r="I2299" s="1" t="s">
        <v>27</v>
      </c>
      <c r="J2299" s="1" t="s">
        <v>26</v>
      </c>
      <c r="K2299" s="1">
        <v>2041166</v>
      </c>
      <c r="L2299" s="1">
        <v>125451</v>
      </c>
      <c r="M2299" s="1">
        <v>6598620</v>
      </c>
      <c r="N2299" s="1">
        <v>665747</v>
      </c>
    </row>
    <row r="2300" spans="1:14">
      <c r="A2300" s="12">
        <v>73151290</v>
      </c>
      <c r="B2300" s="1" t="s">
        <v>10823</v>
      </c>
      <c r="C2300" s="12">
        <v>731512</v>
      </c>
      <c r="D2300" s="1" t="s">
        <v>9632</v>
      </c>
      <c r="E2300" s="12">
        <v>7315</v>
      </c>
      <c r="F2300" s="1" t="s">
        <v>661</v>
      </c>
      <c r="G2300" s="12">
        <v>73</v>
      </c>
      <c r="H2300" s="1" t="s">
        <v>108</v>
      </c>
      <c r="I2300" s="1" t="s">
        <v>107</v>
      </c>
      <c r="J2300" s="1" t="s">
        <v>106</v>
      </c>
      <c r="K2300" s="1">
        <v>2040684</v>
      </c>
      <c r="L2300" s="1">
        <v>173417</v>
      </c>
      <c r="M2300" s="1">
        <v>10882023</v>
      </c>
      <c r="N2300" s="1">
        <v>1817641</v>
      </c>
    </row>
    <row r="2301" spans="1:14">
      <c r="A2301" s="12">
        <v>84099117</v>
      </c>
      <c r="B2301" s="1" t="s">
        <v>10780</v>
      </c>
      <c r="C2301" s="12">
        <v>840991</v>
      </c>
      <c r="D2301" s="1" t="s">
        <v>5906</v>
      </c>
      <c r="E2301" s="12">
        <v>8409</v>
      </c>
      <c r="F2301" s="1" t="s">
        <v>2582</v>
      </c>
      <c r="G2301" s="12">
        <v>84</v>
      </c>
      <c r="H2301" s="1" t="s">
        <v>28</v>
      </c>
      <c r="I2301" s="1" t="s">
        <v>27</v>
      </c>
      <c r="J2301" s="1" t="s">
        <v>26</v>
      </c>
      <c r="K2301" s="1">
        <v>2034054</v>
      </c>
      <c r="L2301" s="1">
        <v>186942</v>
      </c>
      <c r="M2301" s="1">
        <v>4950665</v>
      </c>
      <c r="N2301" s="1">
        <v>344239</v>
      </c>
    </row>
    <row r="2302" spans="1:14">
      <c r="A2302" s="12">
        <v>30049097</v>
      </c>
      <c r="B2302" s="1" t="s">
        <v>3948</v>
      </c>
      <c r="C2302" s="12">
        <v>300490</v>
      </c>
      <c r="D2302" s="1" t="s">
        <v>741</v>
      </c>
      <c r="E2302" s="12">
        <v>3004</v>
      </c>
      <c r="F2302" s="1" t="s">
        <v>364</v>
      </c>
      <c r="G2302" s="12">
        <v>30</v>
      </c>
      <c r="H2302" s="1" t="s">
        <v>63</v>
      </c>
      <c r="I2302" s="1" t="s">
        <v>12</v>
      </c>
      <c r="J2302" s="1" t="s">
        <v>11</v>
      </c>
      <c r="K2302" s="1">
        <v>2030480</v>
      </c>
      <c r="L2302" s="1">
        <v>19345</v>
      </c>
      <c r="M2302" s="1">
        <v>4968387</v>
      </c>
      <c r="N2302" s="1">
        <v>55883</v>
      </c>
    </row>
    <row r="2303" spans="1:14">
      <c r="A2303" s="12">
        <v>84191100</v>
      </c>
      <c r="B2303" s="1" t="s">
        <v>3117</v>
      </c>
      <c r="C2303" s="12">
        <v>841911</v>
      </c>
      <c r="D2303" s="1" t="s">
        <v>3117</v>
      </c>
      <c r="E2303" s="12">
        <v>8419</v>
      </c>
      <c r="F2303" s="1" t="s">
        <v>2867</v>
      </c>
      <c r="G2303" s="12">
        <v>84</v>
      </c>
      <c r="H2303" s="1" t="s">
        <v>28</v>
      </c>
      <c r="I2303" s="1" t="s">
        <v>27</v>
      </c>
      <c r="J2303" s="1" t="s">
        <v>26</v>
      </c>
      <c r="K2303" s="1">
        <v>2026248</v>
      </c>
      <c r="L2303" s="1">
        <v>102344</v>
      </c>
      <c r="M2303" s="1">
        <v>21708183</v>
      </c>
      <c r="N2303" s="1">
        <v>2241391</v>
      </c>
    </row>
    <row r="2304" spans="1:14">
      <c r="A2304" s="12">
        <v>84314921</v>
      </c>
      <c r="B2304" s="1" t="s">
        <v>10881</v>
      </c>
      <c r="C2304" s="12">
        <v>843149</v>
      </c>
      <c r="D2304" s="1" t="s">
        <v>9910</v>
      </c>
      <c r="E2304" s="12">
        <v>8431</v>
      </c>
      <c r="F2304" s="1" t="s">
        <v>6068</v>
      </c>
      <c r="G2304" s="12">
        <v>84</v>
      </c>
      <c r="H2304" s="1" t="s">
        <v>28</v>
      </c>
      <c r="I2304" s="1" t="s">
        <v>27</v>
      </c>
      <c r="J2304" s="1" t="s">
        <v>26</v>
      </c>
      <c r="K2304" s="1">
        <v>2025875</v>
      </c>
      <c r="L2304" s="1">
        <v>162779</v>
      </c>
      <c r="M2304" s="1">
        <v>42620867</v>
      </c>
      <c r="N2304" s="1">
        <v>6102269</v>
      </c>
    </row>
    <row r="2305" spans="1:14">
      <c r="A2305" s="12">
        <v>82042000</v>
      </c>
      <c r="B2305" s="1" t="s">
        <v>8350</v>
      </c>
      <c r="C2305" s="12">
        <v>820420</v>
      </c>
      <c r="D2305" s="1" t="s">
        <v>8350</v>
      </c>
      <c r="E2305" s="12">
        <v>8204</v>
      </c>
      <c r="F2305" s="1" t="s">
        <v>6818</v>
      </c>
      <c r="G2305" s="12">
        <v>82</v>
      </c>
      <c r="H2305" s="1" t="s">
        <v>768</v>
      </c>
      <c r="I2305" s="1" t="s">
        <v>107</v>
      </c>
      <c r="J2305" s="1" t="s">
        <v>106</v>
      </c>
      <c r="K2305" s="1">
        <v>2025606</v>
      </c>
      <c r="L2305" s="1">
        <v>169976</v>
      </c>
      <c r="M2305" s="1">
        <v>26331894</v>
      </c>
      <c r="N2305" s="1">
        <v>6244550</v>
      </c>
    </row>
    <row r="2306" spans="1:14">
      <c r="A2306" s="12">
        <v>68010000</v>
      </c>
      <c r="B2306" s="1" t="s">
        <v>8462</v>
      </c>
      <c r="C2306" s="12">
        <v>680100</v>
      </c>
      <c r="D2306" s="1" t="s">
        <v>8463</v>
      </c>
      <c r="E2306" s="12">
        <v>6801</v>
      </c>
      <c r="F2306" s="1" t="s">
        <v>8462</v>
      </c>
      <c r="G2306" s="12">
        <v>68</v>
      </c>
      <c r="H2306" s="1" t="s">
        <v>8</v>
      </c>
      <c r="I2306" s="1" t="s">
        <v>7</v>
      </c>
      <c r="J2306" s="1" t="s">
        <v>6</v>
      </c>
      <c r="K2306" s="1">
        <v>2025231</v>
      </c>
      <c r="L2306" s="1">
        <v>8588642</v>
      </c>
      <c r="M2306" s="1">
        <v>96846</v>
      </c>
      <c r="N2306" s="1">
        <v>155305</v>
      </c>
    </row>
    <row r="2307" spans="1:14">
      <c r="A2307" s="12">
        <v>40101900</v>
      </c>
      <c r="B2307" s="1" t="s">
        <v>8585</v>
      </c>
      <c r="C2307" s="12">
        <v>401019</v>
      </c>
      <c r="D2307" s="1" t="s">
        <v>8585</v>
      </c>
      <c r="E2307" s="12">
        <v>4010</v>
      </c>
      <c r="F2307" s="1" t="s">
        <v>6576</v>
      </c>
      <c r="G2307" s="12">
        <v>40</v>
      </c>
      <c r="H2307" s="1" t="s">
        <v>422</v>
      </c>
      <c r="I2307" s="1" t="s">
        <v>37</v>
      </c>
      <c r="J2307" s="1" t="s">
        <v>36</v>
      </c>
      <c r="K2307" s="1">
        <v>2024522</v>
      </c>
      <c r="L2307" s="1">
        <v>74255</v>
      </c>
      <c r="M2307" s="1">
        <v>12639326</v>
      </c>
      <c r="N2307" s="1">
        <v>694283</v>
      </c>
    </row>
    <row r="2308" spans="1:14">
      <c r="A2308" s="12">
        <v>20060000</v>
      </c>
      <c r="B2308" s="1" t="s">
        <v>6006</v>
      </c>
      <c r="C2308" s="12">
        <v>200600</v>
      </c>
      <c r="D2308" s="1" t="s">
        <v>6007</v>
      </c>
      <c r="E2308" s="12">
        <v>2006</v>
      </c>
      <c r="F2308" s="1" t="s">
        <v>6006</v>
      </c>
      <c r="G2308" s="12">
        <v>20</v>
      </c>
      <c r="H2308" s="1" t="s">
        <v>3274</v>
      </c>
      <c r="I2308" s="1" t="s">
        <v>751</v>
      </c>
      <c r="J2308" s="1" t="s">
        <v>750</v>
      </c>
      <c r="K2308" s="1">
        <v>2022942</v>
      </c>
      <c r="L2308" s="1">
        <v>1382347</v>
      </c>
      <c r="M2308" s="1">
        <v>1239663</v>
      </c>
      <c r="N2308" s="1">
        <v>394398</v>
      </c>
    </row>
    <row r="2309" spans="1:14">
      <c r="A2309" s="13" t="s">
        <v>10984</v>
      </c>
      <c r="B2309" s="1" t="s">
        <v>10983</v>
      </c>
      <c r="C2309" s="13" t="s">
        <v>4991</v>
      </c>
      <c r="D2309" s="1" t="s">
        <v>4990</v>
      </c>
      <c r="E2309" s="13" t="s">
        <v>4450</v>
      </c>
      <c r="F2309" s="1" t="s">
        <v>4449</v>
      </c>
      <c r="G2309" s="13" t="s">
        <v>3835</v>
      </c>
      <c r="H2309" s="1" t="s">
        <v>3834</v>
      </c>
      <c r="I2309" s="1" t="s">
        <v>204</v>
      </c>
      <c r="J2309" s="1" t="s">
        <v>203</v>
      </c>
      <c r="K2309" s="1">
        <v>2022007</v>
      </c>
      <c r="L2309" s="1">
        <v>276640</v>
      </c>
      <c r="M2309" s="1">
        <v>57745343</v>
      </c>
      <c r="N2309" s="1">
        <v>12202140</v>
      </c>
    </row>
    <row r="2310" spans="1:14">
      <c r="A2310" s="12">
        <v>90191000</v>
      </c>
      <c r="B2310" s="1" t="s">
        <v>9180</v>
      </c>
      <c r="C2310" s="12">
        <v>901910</v>
      </c>
      <c r="D2310" s="1" t="s">
        <v>9179</v>
      </c>
      <c r="E2310" s="12">
        <v>9019</v>
      </c>
      <c r="F2310" s="1" t="s">
        <v>4588</v>
      </c>
      <c r="G2310" s="12">
        <v>90</v>
      </c>
      <c r="H2310" s="1" t="s">
        <v>512</v>
      </c>
      <c r="I2310" s="1" t="s">
        <v>49</v>
      </c>
      <c r="J2310" s="1" t="s">
        <v>48</v>
      </c>
      <c r="K2310" s="1">
        <v>2019104</v>
      </c>
      <c r="L2310" s="1">
        <v>171177</v>
      </c>
      <c r="M2310" s="1">
        <v>30802338</v>
      </c>
      <c r="N2310" s="1">
        <v>6402602</v>
      </c>
    </row>
    <row r="2311" spans="1:14">
      <c r="A2311" s="12">
        <v>30032051</v>
      </c>
      <c r="B2311" s="1" t="s">
        <v>15563</v>
      </c>
      <c r="C2311" s="12">
        <v>300320</v>
      </c>
      <c r="D2311" s="1" t="s">
        <v>1165</v>
      </c>
      <c r="E2311" s="12">
        <v>3003</v>
      </c>
      <c r="F2311" s="1" t="s">
        <v>1164</v>
      </c>
      <c r="G2311" s="12">
        <v>30</v>
      </c>
      <c r="H2311" s="1" t="s">
        <v>63</v>
      </c>
      <c r="I2311" s="1" t="s">
        <v>12</v>
      </c>
      <c r="J2311" s="1" t="s">
        <v>11</v>
      </c>
      <c r="K2311" s="1">
        <v>2018453</v>
      </c>
      <c r="L2311" s="1">
        <v>7020</v>
      </c>
      <c r="M2311" s="1">
        <v>671128</v>
      </c>
      <c r="N2311" s="1">
        <v>3600</v>
      </c>
    </row>
    <row r="2312" spans="1:14">
      <c r="A2312" s="12">
        <v>84771019</v>
      </c>
      <c r="B2312" s="1" t="s">
        <v>1464</v>
      </c>
      <c r="C2312" s="12">
        <v>847710</v>
      </c>
      <c r="D2312" s="1" t="s">
        <v>586</v>
      </c>
      <c r="E2312" s="12">
        <v>8477</v>
      </c>
      <c r="F2312" s="1" t="s">
        <v>585</v>
      </c>
      <c r="G2312" s="12">
        <v>84</v>
      </c>
      <c r="H2312" s="1" t="s">
        <v>28</v>
      </c>
      <c r="I2312" s="1" t="s">
        <v>27</v>
      </c>
      <c r="J2312" s="1" t="s">
        <v>26</v>
      </c>
      <c r="K2312" s="1">
        <v>2017923</v>
      </c>
      <c r="L2312" s="1">
        <v>291839</v>
      </c>
      <c r="M2312" s="1">
        <v>36188412</v>
      </c>
      <c r="N2312" s="1">
        <v>6395928</v>
      </c>
    </row>
    <row r="2313" spans="1:14">
      <c r="A2313" s="12">
        <v>38249981</v>
      </c>
      <c r="B2313" s="1" t="s">
        <v>4056</v>
      </c>
      <c r="C2313" s="12">
        <v>382499</v>
      </c>
      <c r="D2313" s="1" t="s">
        <v>822</v>
      </c>
      <c r="E2313" s="12">
        <v>3824</v>
      </c>
      <c r="F2313" s="1" t="s">
        <v>821</v>
      </c>
      <c r="G2313" s="12">
        <v>38</v>
      </c>
      <c r="H2313" s="1" t="s">
        <v>244</v>
      </c>
      <c r="I2313" s="1" t="s">
        <v>12</v>
      </c>
      <c r="J2313" s="1" t="s">
        <v>11</v>
      </c>
      <c r="K2313" s="1">
        <v>2015246</v>
      </c>
      <c r="L2313" s="1">
        <v>607778</v>
      </c>
      <c r="M2313" s="1">
        <v>37212754</v>
      </c>
      <c r="N2313" s="1">
        <v>15981201</v>
      </c>
    </row>
    <row r="2314" spans="1:14">
      <c r="A2314" s="12">
        <v>69091290</v>
      </c>
      <c r="B2314" s="1" t="s">
        <v>10980</v>
      </c>
      <c r="C2314" s="12">
        <v>690912</v>
      </c>
      <c r="D2314" s="1" t="s">
        <v>6038</v>
      </c>
      <c r="E2314" s="12">
        <v>6909</v>
      </c>
      <c r="F2314" s="1" t="s">
        <v>1943</v>
      </c>
      <c r="G2314" s="12">
        <v>69</v>
      </c>
      <c r="H2314" s="1" t="s">
        <v>933</v>
      </c>
      <c r="I2314" s="1" t="s">
        <v>7</v>
      </c>
      <c r="J2314" s="1" t="s">
        <v>6</v>
      </c>
      <c r="K2314" s="1">
        <v>2012157</v>
      </c>
      <c r="L2314" s="1">
        <v>311825</v>
      </c>
      <c r="M2314" s="1">
        <v>10045895</v>
      </c>
      <c r="N2314" s="1">
        <v>6588413</v>
      </c>
    </row>
    <row r="2315" spans="1:14">
      <c r="A2315" s="12">
        <v>72202090</v>
      </c>
      <c r="B2315" s="1" t="s">
        <v>9214</v>
      </c>
      <c r="C2315" s="12">
        <v>722020</v>
      </c>
      <c r="D2315" s="1" t="s">
        <v>1611</v>
      </c>
      <c r="E2315" s="12">
        <v>7220</v>
      </c>
      <c r="F2315" s="1" t="s">
        <v>1537</v>
      </c>
      <c r="G2315" s="12">
        <v>72</v>
      </c>
      <c r="H2315" s="1" t="s">
        <v>436</v>
      </c>
      <c r="I2315" s="1" t="s">
        <v>107</v>
      </c>
      <c r="J2315" s="1" t="s">
        <v>106</v>
      </c>
      <c r="K2315" s="1">
        <v>2005534</v>
      </c>
      <c r="L2315" s="1">
        <v>1190899</v>
      </c>
      <c r="M2315" s="1">
        <v>41009525</v>
      </c>
      <c r="N2315" s="1">
        <v>11185803</v>
      </c>
    </row>
    <row r="2316" spans="1:14">
      <c r="A2316" s="12">
        <v>90269010</v>
      </c>
      <c r="B2316" s="1" t="s">
        <v>10239</v>
      </c>
      <c r="C2316" s="12">
        <v>902690</v>
      </c>
      <c r="D2316" s="1" t="s">
        <v>10238</v>
      </c>
      <c r="E2316" s="12">
        <v>9026</v>
      </c>
      <c r="F2316" s="1" t="s">
        <v>6314</v>
      </c>
      <c r="G2316" s="12">
        <v>90</v>
      </c>
      <c r="H2316" s="1" t="s">
        <v>512</v>
      </c>
      <c r="I2316" s="1" t="s">
        <v>49</v>
      </c>
      <c r="J2316" s="1" t="s">
        <v>48</v>
      </c>
      <c r="K2316" s="1">
        <v>2005282</v>
      </c>
      <c r="L2316" s="1">
        <v>16165</v>
      </c>
      <c r="M2316" s="1">
        <v>14860028</v>
      </c>
      <c r="N2316" s="1">
        <v>96456</v>
      </c>
    </row>
    <row r="2317" spans="1:14">
      <c r="A2317" s="12">
        <v>62046900</v>
      </c>
      <c r="B2317" s="1" t="s">
        <v>9866</v>
      </c>
      <c r="C2317" s="12">
        <v>620469</v>
      </c>
      <c r="D2317" s="1" t="s">
        <v>9865</v>
      </c>
      <c r="E2317" s="12">
        <v>6204</v>
      </c>
      <c r="F2317" s="1" t="s">
        <v>5822</v>
      </c>
      <c r="G2317" s="12">
        <v>62</v>
      </c>
      <c r="H2317" s="1" t="s">
        <v>248</v>
      </c>
      <c r="I2317" s="1" t="s">
        <v>2</v>
      </c>
      <c r="J2317" s="1" t="s">
        <v>1</v>
      </c>
      <c r="K2317" s="1">
        <v>2002819</v>
      </c>
      <c r="L2317" s="1">
        <v>39947</v>
      </c>
      <c r="M2317" s="1">
        <v>50804727</v>
      </c>
      <c r="N2317" s="1">
        <v>2611497</v>
      </c>
    </row>
    <row r="2318" spans="1:14">
      <c r="A2318" s="12">
        <v>19019010</v>
      </c>
      <c r="B2318" s="1" t="s">
        <v>10273</v>
      </c>
      <c r="C2318" s="12">
        <v>190190</v>
      </c>
      <c r="D2318" s="1" t="s">
        <v>10272</v>
      </c>
      <c r="E2318" s="12">
        <v>1901</v>
      </c>
      <c r="F2318" s="1" t="s">
        <v>8359</v>
      </c>
      <c r="G2318" s="12">
        <v>19</v>
      </c>
      <c r="H2318" s="1" t="s">
        <v>1029</v>
      </c>
      <c r="I2318" s="1" t="s">
        <v>751</v>
      </c>
      <c r="J2318" s="1" t="s">
        <v>750</v>
      </c>
      <c r="K2318" s="1">
        <v>2002347</v>
      </c>
      <c r="L2318" s="1">
        <v>926382</v>
      </c>
      <c r="M2318" s="1">
        <v>2727745</v>
      </c>
      <c r="N2318" s="1">
        <v>897493</v>
      </c>
    </row>
    <row r="2319" spans="1:14">
      <c r="A2319" s="12">
        <v>85286990</v>
      </c>
      <c r="B2319" s="1" t="s">
        <v>6034</v>
      </c>
      <c r="C2319" s="12">
        <v>852869</v>
      </c>
      <c r="D2319" s="1" t="s">
        <v>6034</v>
      </c>
      <c r="E2319" s="12">
        <v>8528</v>
      </c>
      <c r="F2319" s="1" t="s">
        <v>1098</v>
      </c>
      <c r="G2319" s="12">
        <v>85</v>
      </c>
      <c r="H2319" s="1" t="s">
        <v>102</v>
      </c>
      <c r="I2319" s="1" t="s">
        <v>27</v>
      </c>
      <c r="J2319" s="1" t="s">
        <v>26</v>
      </c>
      <c r="K2319" s="1">
        <v>2001325</v>
      </c>
      <c r="L2319" s="1">
        <v>225</v>
      </c>
      <c r="M2319" s="1">
        <v>6926503</v>
      </c>
      <c r="N2319" s="1">
        <v>398708</v>
      </c>
    </row>
    <row r="2320" spans="1:14">
      <c r="A2320" s="12">
        <v>61032200</v>
      </c>
      <c r="B2320" s="1" t="s">
        <v>6774</v>
      </c>
      <c r="C2320" s="12">
        <v>610322</v>
      </c>
      <c r="D2320" s="1" t="s">
        <v>6773</v>
      </c>
      <c r="E2320" s="12">
        <v>6103</v>
      </c>
      <c r="F2320" s="1" t="s">
        <v>235</v>
      </c>
      <c r="G2320" s="12">
        <v>61</v>
      </c>
      <c r="H2320" s="1" t="s">
        <v>234</v>
      </c>
      <c r="I2320" s="1" t="s">
        <v>2</v>
      </c>
      <c r="J2320" s="1" t="s">
        <v>1</v>
      </c>
      <c r="K2320" s="1">
        <v>1999915</v>
      </c>
      <c r="L2320" s="1">
        <v>61394</v>
      </c>
      <c r="M2320" s="1">
        <v>612489</v>
      </c>
      <c r="N2320" s="1">
        <v>51130</v>
      </c>
    </row>
    <row r="2321" spans="1:14">
      <c r="A2321" s="12">
        <v>85395100</v>
      </c>
      <c r="B2321" s="1" t="s">
        <v>11115</v>
      </c>
      <c r="C2321" s="12">
        <v>853951</v>
      </c>
      <c r="D2321" s="1" t="s">
        <v>11115</v>
      </c>
      <c r="E2321" s="12">
        <v>8539</v>
      </c>
      <c r="F2321" s="1" t="s">
        <v>1079</v>
      </c>
      <c r="G2321" s="12">
        <v>85</v>
      </c>
      <c r="H2321" s="1" t="s">
        <v>102</v>
      </c>
      <c r="I2321" s="1" t="s">
        <v>27</v>
      </c>
      <c r="J2321" s="1" t="s">
        <v>26</v>
      </c>
      <c r="K2321" s="1">
        <v>1999661</v>
      </c>
      <c r="L2321" s="1">
        <v>20534</v>
      </c>
      <c r="M2321" s="1">
        <v>26830177</v>
      </c>
      <c r="N2321" s="1">
        <v>1205225</v>
      </c>
    </row>
    <row r="2322" spans="1:14">
      <c r="A2322" s="12">
        <v>30043981</v>
      </c>
      <c r="B2322" s="1" t="s">
        <v>4829</v>
      </c>
      <c r="C2322" s="12">
        <v>300439</v>
      </c>
      <c r="D2322" s="1" t="s">
        <v>3755</v>
      </c>
      <c r="E2322" s="12">
        <v>3004</v>
      </c>
      <c r="F2322" s="1" t="s">
        <v>364</v>
      </c>
      <c r="G2322" s="12">
        <v>30</v>
      </c>
      <c r="H2322" s="1" t="s">
        <v>63</v>
      </c>
      <c r="I2322" s="1" t="s">
        <v>12</v>
      </c>
      <c r="J2322" s="1" t="s">
        <v>11</v>
      </c>
      <c r="K2322" s="1">
        <v>1997068</v>
      </c>
      <c r="L2322" s="1">
        <v>29226</v>
      </c>
      <c r="M2322" s="1">
        <v>17048590</v>
      </c>
      <c r="N2322" s="1">
        <v>205412</v>
      </c>
    </row>
    <row r="2323" spans="1:14">
      <c r="A2323" s="12">
        <v>54076100</v>
      </c>
      <c r="B2323" s="1" t="s">
        <v>7533</v>
      </c>
      <c r="C2323" s="12">
        <v>540761</v>
      </c>
      <c r="D2323" s="1" t="s">
        <v>7532</v>
      </c>
      <c r="E2323" s="12">
        <v>5407</v>
      </c>
      <c r="F2323" s="1" t="s">
        <v>1353</v>
      </c>
      <c r="G2323" s="12">
        <v>54</v>
      </c>
      <c r="H2323" s="1" t="s">
        <v>355</v>
      </c>
      <c r="I2323" s="1" t="s">
        <v>2</v>
      </c>
      <c r="J2323" s="1" t="s">
        <v>1</v>
      </c>
      <c r="K2323" s="1">
        <v>1990878</v>
      </c>
      <c r="L2323" s="1">
        <v>410202</v>
      </c>
      <c r="M2323" s="1">
        <v>49197559</v>
      </c>
      <c r="N2323" s="1">
        <v>17176646</v>
      </c>
    </row>
    <row r="2324" spans="1:14">
      <c r="A2324" s="12">
        <v>59100000</v>
      </c>
      <c r="B2324" s="1" t="s">
        <v>10373</v>
      </c>
      <c r="C2324" s="12">
        <v>591000</v>
      </c>
      <c r="D2324" s="1" t="s">
        <v>10374</v>
      </c>
      <c r="E2324" s="12">
        <v>5910</v>
      </c>
      <c r="F2324" s="1" t="s">
        <v>10373</v>
      </c>
      <c r="G2324" s="12">
        <v>59</v>
      </c>
      <c r="H2324" s="1" t="s">
        <v>32</v>
      </c>
      <c r="I2324" s="1" t="s">
        <v>2</v>
      </c>
      <c r="J2324" s="1" t="s">
        <v>1</v>
      </c>
      <c r="K2324" s="1">
        <v>1989972</v>
      </c>
      <c r="L2324" s="1">
        <v>68446</v>
      </c>
      <c r="M2324" s="1">
        <v>14456599</v>
      </c>
      <c r="N2324" s="1">
        <v>2335672</v>
      </c>
    </row>
    <row r="2325" spans="1:14">
      <c r="A2325" s="12">
        <v>82076000</v>
      </c>
      <c r="B2325" s="1" t="s">
        <v>9521</v>
      </c>
      <c r="C2325" s="12">
        <v>820760</v>
      </c>
      <c r="D2325" s="1" t="s">
        <v>9520</v>
      </c>
      <c r="E2325" s="12">
        <v>8207</v>
      </c>
      <c r="F2325" s="1" t="s">
        <v>4763</v>
      </c>
      <c r="G2325" s="12">
        <v>82</v>
      </c>
      <c r="H2325" s="1" t="s">
        <v>768</v>
      </c>
      <c r="I2325" s="1" t="s">
        <v>107</v>
      </c>
      <c r="J2325" s="1" t="s">
        <v>106</v>
      </c>
      <c r="K2325" s="1">
        <v>1986449</v>
      </c>
      <c r="L2325" s="1">
        <v>12781</v>
      </c>
      <c r="M2325" s="1">
        <v>2392843</v>
      </c>
      <c r="N2325" s="1">
        <v>49787</v>
      </c>
    </row>
    <row r="2326" spans="1:14">
      <c r="A2326" s="12">
        <v>56031340</v>
      </c>
      <c r="B2326" s="1" t="s">
        <v>7604</v>
      </c>
      <c r="C2326" s="12">
        <v>560313</v>
      </c>
      <c r="D2326" s="1" t="s">
        <v>2665</v>
      </c>
      <c r="E2326" s="12">
        <v>5603</v>
      </c>
      <c r="F2326" s="1" t="s">
        <v>55</v>
      </c>
      <c r="G2326" s="12">
        <v>56</v>
      </c>
      <c r="H2326" s="1" t="s">
        <v>54</v>
      </c>
      <c r="I2326" s="1" t="s">
        <v>2</v>
      </c>
      <c r="J2326" s="1" t="s">
        <v>1</v>
      </c>
      <c r="K2326" s="1">
        <v>1985296</v>
      </c>
      <c r="L2326" s="1">
        <v>236883</v>
      </c>
      <c r="M2326" s="1">
        <v>12622756</v>
      </c>
      <c r="N2326" s="1">
        <v>2849419</v>
      </c>
    </row>
    <row r="2327" spans="1:14">
      <c r="A2327" s="13" t="s">
        <v>10856</v>
      </c>
      <c r="B2327" s="1" t="s">
        <v>10855</v>
      </c>
      <c r="C2327" s="13" t="s">
        <v>10854</v>
      </c>
      <c r="D2327" s="1" t="s">
        <v>10853</v>
      </c>
      <c r="E2327" s="13" t="s">
        <v>4450</v>
      </c>
      <c r="F2327" s="1" t="s">
        <v>4449</v>
      </c>
      <c r="G2327" s="13" t="s">
        <v>3835</v>
      </c>
      <c r="H2327" s="1" t="s">
        <v>3834</v>
      </c>
      <c r="I2327" s="1" t="s">
        <v>204</v>
      </c>
      <c r="J2327" s="1" t="s">
        <v>203</v>
      </c>
      <c r="K2327" s="1">
        <v>1984450</v>
      </c>
      <c r="L2327" s="1">
        <v>300571</v>
      </c>
      <c r="M2327" s="1">
        <v>178929263</v>
      </c>
      <c r="N2327" s="1">
        <v>40063510</v>
      </c>
    </row>
    <row r="2328" spans="1:14">
      <c r="A2328" s="12">
        <v>96032900</v>
      </c>
      <c r="B2328" s="1" t="s">
        <v>8017</v>
      </c>
      <c r="C2328" s="12">
        <v>960329</v>
      </c>
      <c r="D2328" s="1" t="s">
        <v>8016</v>
      </c>
      <c r="E2328" s="12">
        <v>9603</v>
      </c>
      <c r="F2328" s="1" t="s">
        <v>6366</v>
      </c>
      <c r="G2328" s="12">
        <v>96</v>
      </c>
      <c r="H2328" s="1" t="s">
        <v>128</v>
      </c>
      <c r="I2328" s="1" t="s">
        <v>127</v>
      </c>
      <c r="J2328" s="1" t="s">
        <v>126</v>
      </c>
      <c r="K2328" s="1">
        <v>1978838</v>
      </c>
      <c r="L2328" s="1">
        <v>133014</v>
      </c>
      <c r="M2328" s="1">
        <v>9023974</v>
      </c>
      <c r="N2328" s="1">
        <v>708057</v>
      </c>
    </row>
    <row r="2329" spans="1:14">
      <c r="A2329" s="12">
        <v>61159500</v>
      </c>
      <c r="B2329" s="1" t="s">
        <v>8576</v>
      </c>
      <c r="C2329" s="12">
        <v>611595</v>
      </c>
      <c r="D2329" s="1" t="s">
        <v>8575</v>
      </c>
      <c r="E2329" s="12">
        <v>6115</v>
      </c>
      <c r="F2329" s="1" t="s">
        <v>1321</v>
      </c>
      <c r="G2329" s="12">
        <v>61</v>
      </c>
      <c r="H2329" s="1" t="s">
        <v>234</v>
      </c>
      <c r="I2329" s="1" t="s">
        <v>2</v>
      </c>
      <c r="J2329" s="1" t="s">
        <v>1</v>
      </c>
      <c r="K2329" s="1">
        <v>1978223</v>
      </c>
      <c r="L2329" s="1">
        <v>89097</v>
      </c>
      <c r="M2329" s="1">
        <v>30432295</v>
      </c>
      <c r="N2329" s="1">
        <v>2419603</v>
      </c>
    </row>
    <row r="2330" spans="1:14">
      <c r="A2330" s="12">
        <v>32041400</v>
      </c>
      <c r="B2330" s="1" t="s">
        <v>7517</v>
      </c>
      <c r="C2330" s="12">
        <v>320414</v>
      </c>
      <c r="D2330" s="1" t="s">
        <v>7517</v>
      </c>
      <c r="E2330" s="12">
        <v>3204</v>
      </c>
      <c r="F2330" s="1" t="s">
        <v>1863</v>
      </c>
      <c r="G2330" s="12">
        <v>32</v>
      </c>
      <c r="H2330" s="1" t="s">
        <v>1112</v>
      </c>
      <c r="I2330" s="1" t="s">
        <v>12</v>
      </c>
      <c r="J2330" s="1" t="s">
        <v>11</v>
      </c>
      <c r="K2330" s="1">
        <v>1975914</v>
      </c>
      <c r="L2330" s="1">
        <v>784540</v>
      </c>
      <c r="M2330" s="1">
        <v>4701854</v>
      </c>
      <c r="N2330" s="1">
        <v>1142339</v>
      </c>
    </row>
    <row r="2331" spans="1:14">
      <c r="A2331" s="12">
        <v>90185090</v>
      </c>
      <c r="B2331" s="1" t="s">
        <v>11187</v>
      </c>
      <c r="C2331" s="12">
        <v>901850</v>
      </c>
      <c r="D2331" s="1" t="s">
        <v>6934</v>
      </c>
      <c r="E2331" s="12">
        <v>9018</v>
      </c>
      <c r="F2331" s="1" t="s">
        <v>807</v>
      </c>
      <c r="G2331" s="12">
        <v>90</v>
      </c>
      <c r="H2331" s="1" t="s">
        <v>512</v>
      </c>
      <c r="I2331" s="1" t="s">
        <v>49</v>
      </c>
      <c r="J2331" s="1" t="s">
        <v>48</v>
      </c>
      <c r="K2331" s="1">
        <v>1972922</v>
      </c>
      <c r="L2331" s="1">
        <v>6078</v>
      </c>
      <c r="M2331" s="1">
        <v>77179545</v>
      </c>
      <c r="N2331" s="1">
        <v>339052</v>
      </c>
    </row>
    <row r="2332" spans="1:14">
      <c r="A2332" s="12">
        <v>72083690</v>
      </c>
      <c r="B2332" s="1" t="s">
        <v>11132</v>
      </c>
      <c r="C2332" s="12">
        <v>720836</v>
      </c>
      <c r="D2332" s="1" t="s">
        <v>11131</v>
      </c>
      <c r="E2332" s="12">
        <v>7208</v>
      </c>
      <c r="F2332" s="1" t="s">
        <v>1630</v>
      </c>
      <c r="G2332" s="12">
        <v>72</v>
      </c>
      <c r="H2332" s="1" t="s">
        <v>436</v>
      </c>
      <c r="I2332" s="1" t="s">
        <v>107</v>
      </c>
      <c r="J2332" s="1" t="s">
        <v>106</v>
      </c>
      <c r="K2332" s="1">
        <v>1968580</v>
      </c>
      <c r="L2332" s="1">
        <v>2993013</v>
      </c>
      <c r="M2332" s="1">
        <v>3308196</v>
      </c>
      <c r="N2332" s="1">
        <v>5861872</v>
      </c>
    </row>
    <row r="2333" spans="1:14">
      <c r="A2333" s="13" t="s">
        <v>11030</v>
      </c>
      <c r="B2333" s="1" t="s">
        <v>11028</v>
      </c>
      <c r="C2333" s="13" t="s">
        <v>11029</v>
      </c>
      <c r="D2333" s="1" t="s">
        <v>11028</v>
      </c>
      <c r="E2333" s="13" t="s">
        <v>3334</v>
      </c>
      <c r="F2333" s="1" t="s">
        <v>3333</v>
      </c>
      <c r="G2333" s="13" t="s">
        <v>2082</v>
      </c>
      <c r="H2333" s="1" t="s">
        <v>2081</v>
      </c>
      <c r="I2333" s="1" t="s">
        <v>59</v>
      </c>
      <c r="J2333" s="1" t="s">
        <v>58</v>
      </c>
      <c r="K2333" s="1">
        <v>1966897</v>
      </c>
      <c r="L2333" s="1">
        <v>278344</v>
      </c>
      <c r="M2333" s="1">
        <v>25424798</v>
      </c>
      <c r="N2333" s="1">
        <v>4635253</v>
      </c>
    </row>
    <row r="2334" spans="1:14">
      <c r="A2334" s="12">
        <v>79012010</v>
      </c>
      <c r="B2334" s="1" t="s">
        <v>15562</v>
      </c>
      <c r="C2334" s="12">
        <v>790120</v>
      </c>
      <c r="D2334" s="1" t="s">
        <v>14573</v>
      </c>
      <c r="E2334" s="12">
        <v>7901</v>
      </c>
      <c r="F2334" s="1" t="s">
        <v>217</v>
      </c>
      <c r="G2334" s="12">
        <v>79</v>
      </c>
      <c r="H2334" s="1" t="s">
        <v>216</v>
      </c>
      <c r="I2334" s="1" t="s">
        <v>107</v>
      </c>
      <c r="J2334" s="1" t="s">
        <v>106</v>
      </c>
      <c r="K2334" s="1">
        <v>1960289</v>
      </c>
      <c r="L2334" s="1">
        <v>591275</v>
      </c>
      <c r="M2334" s="1">
        <v>18373086</v>
      </c>
      <c r="N2334" s="1">
        <v>5509632</v>
      </c>
    </row>
    <row r="2335" spans="1:14">
      <c r="A2335" s="12">
        <v>29291090</v>
      </c>
      <c r="B2335" s="1" t="s">
        <v>6466</v>
      </c>
      <c r="C2335" s="12">
        <v>292910</v>
      </c>
      <c r="D2335" s="1" t="s">
        <v>1516</v>
      </c>
      <c r="E2335" s="12">
        <v>2929</v>
      </c>
      <c r="F2335" s="1" t="s">
        <v>1504</v>
      </c>
      <c r="G2335" s="12">
        <v>29</v>
      </c>
      <c r="H2335" s="1" t="s">
        <v>13</v>
      </c>
      <c r="I2335" s="1" t="s">
        <v>12</v>
      </c>
      <c r="J2335" s="1" t="s">
        <v>11</v>
      </c>
      <c r="K2335" s="1">
        <v>1960030</v>
      </c>
      <c r="L2335" s="1">
        <v>177376</v>
      </c>
      <c r="M2335" s="1">
        <v>7795620</v>
      </c>
      <c r="N2335" s="1">
        <v>848666</v>
      </c>
    </row>
    <row r="2336" spans="1:14">
      <c r="A2336" s="12">
        <v>84734070</v>
      </c>
      <c r="B2336" s="1" t="s">
        <v>9422</v>
      </c>
      <c r="C2336" s="12">
        <v>847340</v>
      </c>
      <c r="D2336" s="1" t="s">
        <v>6981</v>
      </c>
      <c r="E2336" s="12">
        <v>8473</v>
      </c>
      <c r="F2336" s="1" t="s">
        <v>650</v>
      </c>
      <c r="G2336" s="12">
        <v>84</v>
      </c>
      <c r="H2336" s="1" t="s">
        <v>28</v>
      </c>
      <c r="I2336" s="1" t="s">
        <v>27</v>
      </c>
      <c r="J2336" s="1" t="s">
        <v>26</v>
      </c>
      <c r="K2336" s="1">
        <v>1957808</v>
      </c>
      <c r="L2336" s="1">
        <v>38937</v>
      </c>
      <c r="M2336" s="1">
        <v>22946466</v>
      </c>
      <c r="N2336" s="1">
        <v>677047</v>
      </c>
    </row>
    <row r="2337" spans="1:14">
      <c r="A2337" s="12">
        <v>96072000</v>
      </c>
      <c r="B2337" s="1" t="s">
        <v>8541</v>
      </c>
      <c r="C2337" s="12">
        <v>960720</v>
      </c>
      <c r="D2337" s="1" t="s">
        <v>8540</v>
      </c>
      <c r="E2337" s="12">
        <v>9607</v>
      </c>
      <c r="F2337" s="1" t="s">
        <v>2015</v>
      </c>
      <c r="G2337" s="12">
        <v>96</v>
      </c>
      <c r="H2337" s="1" t="s">
        <v>128</v>
      </c>
      <c r="I2337" s="1" t="s">
        <v>127</v>
      </c>
      <c r="J2337" s="1" t="s">
        <v>126</v>
      </c>
      <c r="K2337" s="1">
        <v>1956319</v>
      </c>
      <c r="L2337" s="1">
        <v>137293</v>
      </c>
      <c r="M2337" s="1">
        <v>12169695</v>
      </c>
      <c r="N2337" s="1">
        <v>3396890</v>
      </c>
    </row>
    <row r="2338" spans="1:14">
      <c r="A2338" s="12">
        <v>31056000</v>
      </c>
      <c r="B2338" s="1" t="s">
        <v>9570</v>
      </c>
      <c r="C2338" s="12">
        <v>310560</v>
      </c>
      <c r="D2338" s="1" t="s">
        <v>9569</v>
      </c>
      <c r="E2338" s="12">
        <v>3105</v>
      </c>
      <c r="F2338" s="1" t="s">
        <v>2326</v>
      </c>
      <c r="G2338" s="12">
        <v>31</v>
      </c>
      <c r="H2338" s="1" t="s">
        <v>870</v>
      </c>
      <c r="I2338" s="1" t="s">
        <v>12</v>
      </c>
      <c r="J2338" s="1" t="s">
        <v>11</v>
      </c>
      <c r="K2338" s="1">
        <v>1951991</v>
      </c>
      <c r="L2338" s="1">
        <v>2098157</v>
      </c>
      <c r="M2338" s="1">
        <v>15866046</v>
      </c>
      <c r="N2338" s="1">
        <v>22741841</v>
      </c>
    </row>
    <row r="2339" spans="1:14">
      <c r="A2339" s="12">
        <v>85122019</v>
      </c>
      <c r="B2339" s="1" t="s">
        <v>7725</v>
      </c>
      <c r="C2339" s="12">
        <v>851220</v>
      </c>
      <c r="D2339" s="1" t="s">
        <v>7503</v>
      </c>
      <c r="E2339" s="12">
        <v>8512</v>
      </c>
      <c r="F2339" s="1" t="s">
        <v>6216</v>
      </c>
      <c r="G2339" s="12">
        <v>85</v>
      </c>
      <c r="H2339" s="1" t="s">
        <v>102</v>
      </c>
      <c r="I2339" s="1" t="s">
        <v>27</v>
      </c>
      <c r="J2339" s="1" t="s">
        <v>26</v>
      </c>
      <c r="K2339" s="1">
        <v>1946394</v>
      </c>
      <c r="L2339" s="1">
        <v>26806</v>
      </c>
      <c r="M2339" s="1">
        <v>32636221</v>
      </c>
      <c r="N2339" s="1">
        <v>982628</v>
      </c>
    </row>
    <row r="2340" spans="1:14">
      <c r="A2340" s="12">
        <v>84431990</v>
      </c>
      <c r="B2340" s="1" t="s">
        <v>11238</v>
      </c>
      <c r="C2340" s="12">
        <v>844319</v>
      </c>
      <c r="D2340" s="1" t="s">
        <v>2914</v>
      </c>
      <c r="E2340" s="12">
        <v>8443</v>
      </c>
      <c r="F2340" s="1" t="s">
        <v>738</v>
      </c>
      <c r="G2340" s="12">
        <v>84</v>
      </c>
      <c r="H2340" s="1" t="s">
        <v>28</v>
      </c>
      <c r="I2340" s="1" t="s">
        <v>27</v>
      </c>
      <c r="J2340" s="1" t="s">
        <v>26</v>
      </c>
      <c r="K2340" s="1">
        <v>1946019</v>
      </c>
      <c r="L2340" s="1">
        <v>32046</v>
      </c>
      <c r="M2340" s="1">
        <v>32948382</v>
      </c>
      <c r="N2340" s="1">
        <v>444462</v>
      </c>
    </row>
    <row r="2341" spans="1:14">
      <c r="A2341" s="12">
        <v>73084000</v>
      </c>
      <c r="B2341" s="1" t="s">
        <v>8680</v>
      </c>
      <c r="C2341" s="12">
        <v>730840</v>
      </c>
      <c r="D2341" s="1" t="s">
        <v>8679</v>
      </c>
      <c r="E2341" s="12">
        <v>7308</v>
      </c>
      <c r="F2341" s="1" t="s">
        <v>8678</v>
      </c>
      <c r="G2341" s="12">
        <v>73</v>
      </c>
      <c r="H2341" s="1" t="s">
        <v>108</v>
      </c>
      <c r="I2341" s="1" t="s">
        <v>107</v>
      </c>
      <c r="J2341" s="1" t="s">
        <v>106</v>
      </c>
      <c r="K2341" s="1">
        <v>1945327</v>
      </c>
      <c r="L2341" s="1">
        <v>875869</v>
      </c>
      <c r="M2341" s="1">
        <v>53233368</v>
      </c>
      <c r="N2341" s="1">
        <v>32928841</v>
      </c>
    </row>
    <row r="2342" spans="1:14">
      <c r="A2342" s="12">
        <v>73069090</v>
      </c>
      <c r="B2342" s="1" t="s">
        <v>9597</v>
      </c>
      <c r="C2342" s="12">
        <v>730690</v>
      </c>
      <c r="D2342" s="1" t="s">
        <v>6538</v>
      </c>
      <c r="E2342" s="12">
        <v>7306</v>
      </c>
      <c r="F2342" s="1" t="s">
        <v>2336</v>
      </c>
      <c r="G2342" s="12">
        <v>73</v>
      </c>
      <c r="H2342" s="1" t="s">
        <v>108</v>
      </c>
      <c r="I2342" s="1" t="s">
        <v>107</v>
      </c>
      <c r="J2342" s="1" t="s">
        <v>106</v>
      </c>
      <c r="K2342" s="1">
        <v>1943854</v>
      </c>
      <c r="L2342" s="1">
        <v>337773</v>
      </c>
      <c r="M2342" s="1">
        <v>22552068</v>
      </c>
      <c r="N2342" s="1">
        <v>2726832</v>
      </c>
    </row>
    <row r="2343" spans="1:14">
      <c r="A2343" s="12">
        <v>39072990</v>
      </c>
      <c r="B2343" s="1" t="s">
        <v>8543</v>
      </c>
      <c r="C2343" s="12">
        <v>390729</v>
      </c>
      <c r="D2343" s="1" t="s">
        <v>776</v>
      </c>
      <c r="E2343" s="12">
        <v>3907</v>
      </c>
      <c r="F2343" s="1" t="s">
        <v>775</v>
      </c>
      <c r="G2343" s="12">
        <v>39</v>
      </c>
      <c r="H2343" s="1" t="s">
        <v>38</v>
      </c>
      <c r="I2343" s="1" t="s">
        <v>37</v>
      </c>
      <c r="J2343" s="1" t="s">
        <v>36</v>
      </c>
      <c r="K2343" s="1">
        <v>1943815</v>
      </c>
      <c r="L2343" s="1">
        <v>544289</v>
      </c>
      <c r="M2343" s="1">
        <v>8868488</v>
      </c>
      <c r="N2343" s="1">
        <v>3412996</v>
      </c>
    </row>
    <row r="2344" spans="1:14">
      <c r="A2344" s="12">
        <v>72082710</v>
      </c>
      <c r="B2344" s="1" t="s">
        <v>9594</v>
      </c>
      <c r="C2344" s="12">
        <v>720827</v>
      </c>
      <c r="D2344" s="1" t="s">
        <v>9593</v>
      </c>
      <c r="E2344" s="12">
        <v>7208</v>
      </c>
      <c r="F2344" s="1" t="s">
        <v>1630</v>
      </c>
      <c r="G2344" s="12">
        <v>72</v>
      </c>
      <c r="H2344" s="1" t="s">
        <v>436</v>
      </c>
      <c r="I2344" s="1" t="s">
        <v>107</v>
      </c>
      <c r="J2344" s="1" t="s">
        <v>106</v>
      </c>
      <c r="K2344" s="1">
        <v>1942547</v>
      </c>
      <c r="L2344" s="1">
        <v>1711563</v>
      </c>
      <c r="M2344" s="1">
        <v>3086135</v>
      </c>
      <c r="N2344" s="1">
        <v>5105587</v>
      </c>
    </row>
    <row r="2345" spans="1:14">
      <c r="A2345" s="12">
        <v>90189021</v>
      </c>
      <c r="B2345" s="1" t="s">
        <v>9648</v>
      </c>
      <c r="C2345" s="12">
        <v>901890</v>
      </c>
      <c r="D2345" s="1" t="s">
        <v>2856</v>
      </c>
      <c r="E2345" s="12">
        <v>9018</v>
      </c>
      <c r="F2345" s="1" t="s">
        <v>807</v>
      </c>
      <c r="G2345" s="12">
        <v>90</v>
      </c>
      <c r="H2345" s="1" t="s">
        <v>512</v>
      </c>
      <c r="I2345" s="1" t="s">
        <v>49</v>
      </c>
      <c r="J2345" s="1" t="s">
        <v>48</v>
      </c>
      <c r="K2345" s="1">
        <v>1938966</v>
      </c>
      <c r="L2345" s="1">
        <v>6057</v>
      </c>
      <c r="M2345" s="1">
        <v>3507529</v>
      </c>
      <c r="N2345" s="1">
        <v>116607</v>
      </c>
    </row>
    <row r="2346" spans="1:14">
      <c r="A2346" s="12">
        <v>38231100</v>
      </c>
      <c r="B2346" s="1" t="s">
        <v>2033</v>
      </c>
      <c r="C2346" s="12">
        <v>382311</v>
      </c>
      <c r="D2346" s="1" t="s">
        <v>2033</v>
      </c>
      <c r="E2346" s="12">
        <v>3823</v>
      </c>
      <c r="F2346" s="1" t="s">
        <v>1312</v>
      </c>
      <c r="G2346" s="12">
        <v>38</v>
      </c>
      <c r="H2346" s="1" t="s">
        <v>244</v>
      </c>
      <c r="I2346" s="1" t="s">
        <v>12</v>
      </c>
      <c r="J2346" s="1" t="s">
        <v>11</v>
      </c>
      <c r="K2346" s="1">
        <v>1936875</v>
      </c>
      <c r="L2346" s="1">
        <v>1066888</v>
      </c>
      <c r="M2346" s="1">
        <v>27844895</v>
      </c>
      <c r="N2346" s="1">
        <v>23174025</v>
      </c>
    </row>
    <row r="2347" spans="1:14">
      <c r="A2347" s="12">
        <v>48201000</v>
      </c>
      <c r="B2347" s="1" t="s">
        <v>11019</v>
      </c>
      <c r="C2347" s="12">
        <v>482010</v>
      </c>
      <c r="D2347" s="1" t="s">
        <v>11018</v>
      </c>
      <c r="E2347" s="12">
        <v>4820</v>
      </c>
      <c r="F2347" s="1" t="s">
        <v>5398</v>
      </c>
      <c r="G2347" s="12">
        <v>48</v>
      </c>
      <c r="H2347" s="1" t="s">
        <v>19</v>
      </c>
      <c r="I2347" s="1" t="s">
        <v>18</v>
      </c>
      <c r="J2347" s="1" t="s">
        <v>17</v>
      </c>
      <c r="K2347" s="1">
        <v>1936694</v>
      </c>
      <c r="L2347" s="1">
        <v>500470</v>
      </c>
      <c r="M2347" s="1">
        <v>8565473</v>
      </c>
      <c r="N2347" s="1">
        <v>4589885</v>
      </c>
    </row>
    <row r="2348" spans="1:14">
      <c r="A2348" s="12">
        <v>84672200</v>
      </c>
      <c r="B2348" s="1" t="s">
        <v>8301</v>
      </c>
      <c r="C2348" s="12">
        <v>846722</v>
      </c>
      <c r="D2348" s="1" t="s">
        <v>8300</v>
      </c>
      <c r="E2348" s="12">
        <v>8467</v>
      </c>
      <c r="F2348" s="1" t="s">
        <v>500</v>
      </c>
      <c r="G2348" s="12">
        <v>84</v>
      </c>
      <c r="H2348" s="1" t="s">
        <v>28</v>
      </c>
      <c r="I2348" s="1" t="s">
        <v>27</v>
      </c>
      <c r="J2348" s="1" t="s">
        <v>26</v>
      </c>
      <c r="K2348" s="1">
        <v>1935369</v>
      </c>
      <c r="L2348" s="1">
        <v>115126</v>
      </c>
      <c r="M2348" s="1">
        <v>30024083</v>
      </c>
      <c r="N2348" s="1">
        <v>4555114</v>
      </c>
    </row>
    <row r="2349" spans="1:14">
      <c r="A2349" s="12">
        <v>20089100</v>
      </c>
      <c r="B2349" s="1" t="s">
        <v>11201</v>
      </c>
      <c r="C2349" s="12">
        <v>200891</v>
      </c>
      <c r="D2349" s="1" t="s">
        <v>11201</v>
      </c>
      <c r="E2349" s="12">
        <v>2008</v>
      </c>
      <c r="F2349" s="1" t="s">
        <v>3275</v>
      </c>
      <c r="G2349" s="12">
        <v>20</v>
      </c>
      <c r="H2349" s="1" t="s">
        <v>3274</v>
      </c>
      <c r="I2349" s="1" t="s">
        <v>751</v>
      </c>
      <c r="J2349" s="1" t="s">
        <v>750</v>
      </c>
      <c r="K2349" s="1">
        <v>1934737</v>
      </c>
      <c r="L2349" s="1">
        <v>399245</v>
      </c>
      <c r="M2349" s="1">
        <v>24507</v>
      </c>
      <c r="N2349" s="1">
        <v>5221</v>
      </c>
    </row>
    <row r="2350" spans="1:14">
      <c r="A2350" s="12">
        <v>27071000</v>
      </c>
      <c r="B2350" s="1" t="s">
        <v>1662</v>
      </c>
      <c r="C2350" s="12">
        <v>270710</v>
      </c>
      <c r="D2350" s="1" t="s">
        <v>1661</v>
      </c>
      <c r="E2350" s="12">
        <v>2707</v>
      </c>
      <c r="F2350" s="1" t="s">
        <v>1377</v>
      </c>
      <c r="G2350" s="12">
        <v>27</v>
      </c>
      <c r="H2350" s="1" t="s">
        <v>486</v>
      </c>
      <c r="I2350" s="1" t="s">
        <v>225</v>
      </c>
      <c r="J2350" s="1" t="s">
        <v>224</v>
      </c>
      <c r="K2350" s="1">
        <v>1934571</v>
      </c>
      <c r="L2350" s="1">
        <v>3567702</v>
      </c>
      <c r="M2350" s="1">
        <v>5927</v>
      </c>
      <c r="N2350" s="1">
        <v>523</v>
      </c>
    </row>
    <row r="2351" spans="1:14">
      <c r="A2351" s="12">
        <v>40092110</v>
      </c>
      <c r="B2351" s="1" t="s">
        <v>10716</v>
      </c>
      <c r="C2351" s="12">
        <v>400921</v>
      </c>
      <c r="D2351" s="1" t="s">
        <v>10171</v>
      </c>
      <c r="E2351" s="12">
        <v>4009</v>
      </c>
      <c r="F2351" s="1" t="s">
        <v>4733</v>
      </c>
      <c r="G2351" s="12">
        <v>40</v>
      </c>
      <c r="H2351" s="1" t="s">
        <v>422</v>
      </c>
      <c r="I2351" s="1" t="s">
        <v>37</v>
      </c>
      <c r="J2351" s="1" t="s">
        <v>36</v>
      </c>
      <c r="K2351" s="1">
        <v>1927981</v>
      </c>
      <c r="L2351" s="1">
        <v>225494</v>
      </c>
      <c r="M2351" s="1">
        <v>53422878</v>
      </c>
      <c r="N2351" s="1">
        <v>16044374</v>
      </c>
    </row>
    <row r="2352" spans="1:14">
      <c r="A2352" s="12">
        <v>85285200</v>
      </c>
      <c r="B2352" s="1" t="s">
        <v>10982</v>
      </c>
      <c r="C2352" s="12">
        <v>852852</v>
      </c>
      <c r="D2352" s="1" t="s">
        <v>10981</v>
      </c>
      <c r="E2352" s="12">
        <v>8528</v>
      </c>
      <c r="F2352" s="1" t="s">
        <v>1098</v>
      </c>
      <c r="G2352" s="12">
        <v>85</v>
      </c>
      <c r="H2352" s="1" t="s">
        <v>102</v>
      </c>
      <c r="I2352" s="1" t="s">
        <v>27</v>
      </c>
      <c r="J2352" s="1" t="s">
        <v>26</v>
      </c>
      <c r="K2352" s="1">
        <v>1925511</v>
      </c>
      <c r="L2352" s="1">
        <v>36881</v>
      </c>
      <c r="M2352" s="1">
        <v>142641901</v>
      </c>
      <c r="N2352" s="1">
        <v>8886389</v>
      </c>
    </row>
    <row r="2353" spans="1:14">
      <c r="A2353" s="12">
        <v>84715020</v>
      </c>
      <c r="B2353" s="1" t="s">
        <v>11216</v>
      </c>
      <c r="C2353" s="12">
        <v>847150</v>
      </c>
      <c r="D2353" s="1" t="s">
        <v>10208</v>
      </c>
      <c r="E2353" s="12">
        <v>8471</v>
      </c>
      <c r="F2353" s="1" t="s">
        <v>1897</v>
      </c>
      <c r="G2353" s="12">
        <v>84</v>
      </c>
      <c r="H2353" s="1" t="s">
        <v>28</v>
      </c>
      <c r="I2353" s="1" t="s">
        <v>27</v>
      </c>
      <c r="J2353" s="1" t="s">
        <v>26</v>
      </c>
      <c r="K2353" s="1">
        <v>1925204</v>
      </c>
      <c r="L2353" s="1">
        <v>2324</v>
      </c>
      <c r="M2353" s="1">
        <v>33961518</v>
      </c>
      <c r="N2353" s="1">
        <v>54132</v>
      </c>
    </row>
    <row r="2354" spans="1:14">
      <c r="A2354" s="12">
        <v>85153900</v>
      </c>
      <c r="B2354" s="1" t="s">
        <v>6264</v>
      </c>
      <c r="C2354" s="12">
        <v>851539</v>
      </c>
      <c r="D2354" s="1" t="s">
        <v>6264</v>
      </c>
      <c r="E2354" s="12">
        <v>8515</v>
      </c>
      <c r="F2354" s="1" t="s">
        <v>1425</v>
      </c>
      <c r="G2354" s="12">
        <v>85</v>
      </c>
      <c r="H2354" s="1" t="s">
        <v>102</v>
      </c>
      <c r="I2354" s="1" t="s">
        <v>27</v>
      </c>
      <c r="J2354" s="1" t="s">
        <v>26</v>
      </c>
      <c r="K2354" s="1">
        <v>1924595</v>
      </c>
      <c r="L2354" s="1">
        <v>76040</v>
      </c>
      <c r="M2354" s="1">
        <v>51625134</v>
      </c>
      <c r="N2354" s="1">
        <v>5201756</v>
      </c>
    </row>
    <row r="2355" spans="1:14">
      <c r="A2355" s="12">
        <v>85423221</v>
      </c>
      <c r="B2355" s="1" t="s">
        <v>8688</v>
      </c>
      <c r="C2355" s="12">
        <v>854232</v>
      </c>
      <c r="D2355" s="1" t="s">
        <v>4003</v>
      </c>
      <c r="E2355" s="12">
        <v>8542</v>
      </c>
      <c r="F2355" s="1" t="s">
        <v>297</v>
      </c>
      <c r="G2355" s="12">
        <v>85</v>
      </c>
      <c r="H2355" s="1" t="s">
        <v>102</v>
      </c>
      <c r="I2355" s="1" t="s">
        <v>27</v>
      </c>
      <c r="J2355" s="1" t="s">
        <v>26</v>
      </c>
      <c r="K2355" s="1">
        <v>1919497</v>
      </c>
      <c r="L2355" s="1">
        <v>1170</v>
      </c>
      <c r="M2355" s="1">
        <v>246562607</v>
      </c>
      <c r="N2355" s="1">
        <v>91904</v>
      </c>
    </row>
    <row r="2356" spans="1:14">
      <c r="A2356" s="12">
        <v>85258919</v>
      </c>
      <c r="B2356" s="1" t="s">
        <v>10763</v>
      </c>
      <c r="C2356" s="12">
        <v>852589</v>
      </c>
      <c r="D2356" s="1" t="s">
        <v>1058</v>
      </c>
      <c r="E2356" s="12">
        <v>8525</v>
      </c>
      <c r="F2356" s="1" t="s">
        <v>1057</v>
      </c>
      <c r="G2356" s="12">
        <v>85</v>
      </c>
      <c r="H2356" s="1" t="s">
        <v>102</v>
      </c>
      <c r="I2356" s="1" t="s">
        <v>27</v>
      </c>
      <c r="J2356" s="1" t="s">
        <v>26</v>
      </c>
      <c r="K2356" s="1">
        <v>1918643</v>
      </c>
      <c r="L2356" s="1">
        <v>5995</v>
      </c>
      <c r="M2356" s="1">
        <v>81229665</v>
      </c>
      <c r="N2356" s="1">
        <v>1656931</v>
      </c>
    </row>
    <row r="2357" spans="1:14">
      <c r="A2357" s="12">
        <v>87083011</v>
      </c>
      <c r="B2357" s="1" t="s">
        <v>10358</v>
      </c>
      <c r="C2357" s="12">
        <v>870830</v>
      </c>
      <c r="D2357" s="1" t="s">
        <v>10357</v>
      </c>
      <c r="E2357" s="12">
        <v>8708</v>
      </c>
      <c r="F2357" s="1" t="s">
        <v>3640</v>
      </c>
      <c r="G2357" s="12">
        <v>87</v>
      </c>
      <c r="H2357" s="1" t="s">
        <v>633</v>
      </c>
      <c r="I2357" s="1" t="s">
        <v>272</v>
      </c>
      <c r="J2357" s="1" t="s">
        <v>271</v>
      </c>
      <c r="K2357" s="1">
        <v>1917975</v>
      </c>
      <c r="L2357" s="1">
        <v>171073</v>
      </c>
      <c r="M2357" s="1">
        <v>1792633</v>
      </c>
      <c r="N2357" s="1">
        <v>130842</v>
      </c>
    </row>
    <row r="2358" spans="1:14">
      <c r="A2358" s="12">
        <v>83091000</v>
      </c>
      <c r="B2358" s="1" t="s">
        <v>4135</v>
      </c>
      <c r="C2358" s="12">
        <v>830910</v>
      </c>
      <c r="D2358" s="1" t="s">
        <v>4135</v>
      </c>
      <c r="E2358" s="12">
        <v>8309</v>
      </c>
      <c r="F2358" s="1" t="s">
        <v>4134</v>
      </c>
      <c r="G2358" s="12">
        <v>83</v>
      </c>
      <c r="H2358" s="1" t="s">
        <v>929</v>
      </c>
      <c r="I2358" s="1" t="s">
        <v>107</v>
      </c>
      <c r="J2358" s="1" t="s">
        <v>106</v>
      </c>
      <c r="K2358" s="1">
        <v>1917845</v>
      </c>
      <c r="L2358" s="1">
        <v>457891</v>
      </c>
      <c r="M2358" s="1">
        <v>5465243</v>
      </c>
      <c r="N2358" s="1">
        <v>468398</v>
      </c>
    </row>
    <row r="2359" spans="1:14">
      <c r="A2359" s="12">
        <v>76161000</v>
      </c>
      <c r="B2359" s="1" t="s">
        <v>10378</v>
      </c>
      <c r="C2359" s="12">
        <v>761610</v>
      </c>
      <c r="D2359" s="1" t="s">
        <v>10377</v>
      </c>
      <c r="E2359" s="12">
        <v>7616</v>
      </c>
      <c r="F2359" s="1" t="s">
        <v>7235</v>
      </c>
      <c r="G2359" s="12">
        <v>76</v>
      </c>
      <c r="H2359" s="1" t="s">
        <v>1262</v>
      </c>
      <c r="I2359" s="1" t="s">
        <v>107</v>
      </c>
      <c r="J2359" s="1" t="s">
        <v>106</v>
      </c>
      <c r="K2359" s="1">
        <v>1913965</v>
      </c>
      <c r="L2359" s="1">
        <v>64684</v>
      </c>
      <c r="M2359" s="1">
        <v>24911227</v>
      </c>
      <c r="N2359" s="1">
        <v>958452</v>
      </c>
    </row>
    <row r="2360" spans="1:14">
      <c r="A2360" s="12">
        <v>72192200</v>
      </c>
      <c r="B2360" s="1" t="s">
        <v>3653</v>
      </c>
      <c r="C2360" s="12">
        <v>721922</v>
      </c>
      <c r="D2360" s="1" t="s">
        <v>3652</v>
      </c>
      <c r="E2360" s="12">
        <v>7219</v>
      </c>
      <c r="F2360" s="1" t="s">
        <v>1582</v>
      </c>
      <c r="G2360" s="12">
        <v>72</v>
      </c>
      <c r="H2360" s="1" t="s">
        <v>436</v>
      </c>
      <c r="I2360" s="1" t="s">
        <v>107</v>
      </c>
      <c r="J2360" s="1" t="s">
        <v>106</v>
      </c>
      <c r="K2360" s="1">
        <v>1907653</v>
      </c>
      <c r="L2360" s="1">
        <v>600861</v>
      </c>
      <c r="M2360" s="1">
        <v>5762346</v>
      </c>
      <c r="N2360" s="1">
        <v>1338800</v>
      </c>
    </row>
    <row r="2361" spans="1:14">
      <c r="A2361" s="12">
        <v>80020000</v>
      </c>
      <c r="B2361" s="1" t="s">
        <v>15561</v>
      </c>
      <c r="C2361" s="12">
        <v>800200</v>
      </c>
      <c r="D2361" s="1" t="s">
        <v>15561</v>
      </c>
      <c r="E2361" s="12">
        <v>8002</v>
      </c>
      <c r="F2361" s="1" t="s">
        <v>15561</v>
      </c>
      <c r="G2361" s="12">
        <v>80</v>
      </c>
      <c r="H2361" s="1" t="s">
        <v>1020</v>
      </c>
      <c r="I2361" s="1" t="s">
        <v>107</v>
      </c>
      <c r="J2361" s="1" t="s">
        <v>106</v>
      </c>
      <c r="K2361" s="1">
        <v>1906557</v>
      </c>
      <c r="L2361" s="1">
        <v>187238</v>
      </c>
      <c r="M2361" s="1">
        <v>0</v>
      </c>
      <c r="N2361" s="1">
        <v>0</v>
      </c>
    </row>
    <row r="2362" spans="1:14">
      <c r="A2362" s="12">
        <v>69031012</v>
      </c>
      <c r="B2362" s="1" t="s">
        <v>9884</v>
      </c>
      <c r="C2362" s="12">
        <v>690310</v>
      </c>
      <c r="D2362" s="1" t="s">
        <v>935</v>
      </c>
      <c r="E2362" s="12">
        <v>6903</v>
      </c>
      <c r="F2362" s="1" t="s">
        <v>934</v>
      </c>
      <c r="G2362" s="12">
        <v>69</v>
      </c>
      <c r="H2362" s="1" t="s">
        <v>933</v>
      </c>
      <c r="I2362" s="1" t="s">
        <v>7</v>
      </c>
      <c r="J2362" s="1" t="s">
        <v>6</v>
      </c>
      <c r="K2362" s="1">
        <v>1905454</v>
      </c>
      <c r="L2362" s="1">
        <v>303814</v>
      </c>
      <c r="M2362" s="1">
        <v>791177</v>
      </c>
      <c r="N2362" s="1">
        <v>133987</v>
      </c>
    </row>
    <row r="2363" spans="1:14">
      <c r="A2363" s="12">
        <v>82055100</v>
      </c>
      <c r="B2363" s="1" t="s">
        <v>9727</v>
      </c>
      <c r="C2363" s="12">
        <v>820551</v>
      </c>
      <c r="D2363" s="1" t="s">
        <v>9726</v>
      </c>
      <c r="E2363" s="12">
        <v>8205</v>
      </c>
      <c r="F2363" s="1" t="s">
        <v>1120</v>
      </c>
      <c r="G2363" s="12">
        <v>82</v>
      </c>
      <c r="H2363" s="1" t="s">
        <v>768</v>
      </c>
      <c r="I2363" s="1" t="s">
        <v>107</v>
      </c>
      <c r="J2363" s="1" t="s">
        <v>106</v>
      </c>
      <c r="K2363" s="1">
        <v>1905139</v>
      </c>
      <c r="L2363" s="1">
        <v>91860</v>
      </c>
      <c r="M2363" s="1">
        <v>13429282</v>
      </c>
      <c r="N2363" s="1">
        <v>5423905</v>
      </c>
    </row>
    <row r="2364" spans="1:14">
      <c r="A2364" s="12">
        <v>84795000</v>
      </c>
      <c r="B2364" s="1" t="s">
        <v>10615</v>
      </c>
      <c r="C2364" s="12">
        <v>847950</v>
      </c>
      <c r="D2364" s="1" t="s">
        <v>10614</v>
      </c>
      <c r="E2364" s="12">
        <v>8479</v>
      </c>
      <c r="F2364" s="1" t="s">
        <v>310</v>
      </c>
      <c r="G2364" s="12">
        <v>84</v>
      </c>
      <c r="H2364" s="1" t="s">
        <v>28</v>
      </c>
      <c r="I2364" s="1" t="s">
        <v>27</v>
      </c>
      <c r="J2364" s="1" t="s">
        <v>26</v>
      </c>
      <c r="K2364" s="1">
        <v>1903943</v>
      </c>
      <c r="L2364" s="1">
        <v>21526</v>
      </c>
      <c r="M2364" s="1">
        <v>80932697</v>
      </c>
      <c r="N2364" s="1">
        <v>2471045</v>
      </c>
    </row>
    <row r="2365" spans="1:14">
      <c r="A2365" s="13" t="s">
        <v>11220</v>
      </c>
      <c r="B2365" s="1" t="s">
        <v>11219</v>
      </c>
      <c r="C2365" s="13" t="s">
        <v>11218</v>
      </c>
      <c r="D2365" s="1" t="s">
        <v>11217</v>
      </c>
      <c r="E2365" s="13" t="s">
        <v>1238</v>
      </c>
      <c r="F2365" s="1" t="s">
        <v>1237</v>
      </c>
      <c r="G2365" s="13" t="s">
        <v>206</v>
      </c>
      <c r="H2365" s="1" t="s">
        <v>205</v>
      </c>
      <c r="I2365" s="1" t="s">
        <v>204</v>
      </c>
      <c r="J2365" s="1" t="s">
        <v>203</v>
      </c>
      <c r="K2365" s="1">
        <v>1900427</v>
      </c>
      <c r="L2365" s="1">
        <v>192259</v>
      </c>
      <c r="M2365" s="1">
        <v>9304546</v>
      </c>
      <c r="N2365" s="1">
        <v>1633940</v>
      </c>
    </row>
    <row r="2366" spans="1:14">
      <c r="A2366" s="12">
        <v>88021100</v>
      </c>
      <c r="B2366" s="1" t="s">
        <v>11317</v>
      </c>
      <c r="C2366" s="12">
        <v>880211</v>
      </c>
      <c r="D2366" s="1" t="s">
        <v>11316</v>
      </c>
      <c r="E2366" s="12">
        <v>8802</v>
      </c>
      <c r="F2366" s="1" t="s">
        <v>3643</v>
      </c>
      <c r="G2366" s="12">
        <v>88</v>
      </c>
      <c r="H2366" s="1" t="s">
        <v>273</v>
      </c>
      <c r="I2366" s="1" t="s">
        <v>272</v>
      </c>
      <c r="J2366" s="1" t="s">
        <v>271</v>
      </c>
      <c r="K2366" s="1">
        <v>1898000</v>
      </c>
      <c r="L2366" s="1">
        <v>2321</v>
      </c>
      <c r="M2366" s="1">
        <v>214589638</v>
      </c>
      <c r="N2366" s="1">
        <v>119453</v>
      </c>
    </row>
    <row r="2367" spans="1:14">
      <c r="A2367" s="12">
        <v>90328981</v>
      </c>
      <c r="B2367" s="1" t="s">
        <v>10945</v>
      </c>
      <c r="C2367" s="12">
        <v>903289</v>
      </c>
      <c r="D2367" s="1" t="s">
        <v>4660</v>
      </c>
      <c r="E2367" s="12">
        <v>9032</v>
      </c>
      <c r="F2367" s="1" t="s">
        <v>4659</v>
      </c>
      <c r="G2367" s="12">
        <v>90</v>
      </c>
      <c r="H2367" s="1" t="s">
        <v>512</v>
      </c>
      <c r="I2367" s="1" t="s">
        <v>49</v>
      </c>
      <c r="J2367" s="1" t="s">
        <v>48</v>
      </c>
      <c r="K2367" s="1">
        <v>1892089</v>
      </c>
      <c r="L2367" s="1">
        <v>7194</v>
      </c>
      <c r="M2367" s="1">
        <v>14153594</v>
      </c>
      <c r="N2367" s="1">
        <v>92131</v>
      </c>
    </row>
    <row r="2368" spans="1:14">
      <c r="A2368" s="12">
        <v>84163000</v>
      </c>
      <c r="B2368" s="1" t="s">
        <v>6716</v>
      </c>
      <c r="C2368" s="12">
        <v>841630</v>
      </c>
      <c r="D2368" s="1" t="s">
        <v>6715</v>
      </c>
      <c r="E2368" s="12">
        <v>8416</v>
      </c>
      <c r="F2368" s="1" t="s">
        <v>3072</v>
      </c>
      <c r="G2368" s="12">
        <v>84</v>
      </c>
      <c r="H2368" s="1" t="s">
        <v>28</v>
      </c>
      <c r="I2368" s="1" t="s">
        <v>27</v>
      </c>
      <c r="J2368" s="1" t="s">
        <v>26</v>
      </c>
      <c r="K2368" s="1">
        <v>1889865</v>
      </c>
      <c r="L2368" s="1">
        <v>624751</v>
      </c>
      <c r="M2368" s="1">
        <v>1770248</v>
      </c>
      <c r="N2368" s="1">
        <v>489410</v>
      </c>
    </row>
    <row r="2369" spans="1:14">
      <c r="A2369" s="12">
        <v>30043210</v>
      </c>
      <c r="B2369" s="1" t="s">
        <v>6278</v>
      </c>
      <c r="C2369" s="12">
        <v>300432</v>
      </c>
      <c r="D2369" s="1" t="s">
        <v>3008</v>
      </c>
      <c r="E2369" s="12">
        <v>3004</v>
      </c>
      <c r="F2369" s="1" t="s">
        <v>364</v>
      </c>
      <c r="G2369" s="12">
        <v>30</v>
      </c>
      <c r="H2369" s="1" t="s">
        <v>63</v>
      </c>
      <c r="I2369" s="1" t="s">
        <v>12</v>
      </c>
      <c r="J2369" s="1" t="s">
        <v>11</v>
      </c>
      <c r="K2369" s="1">
        <v>1881375</v>
      </c>
      <c r="L2369" s="1">
        <v>60136</v>
      </c>
      <c r="M2369" s="1">
        <v>24456626</v>
      </c>
      <c r="N2369" s="1">
        <v>408920</v>
      </c>
    </row>
    <row r="2370" spans="1:14">
      <c r="A2370" s="12">
        <v>73182300</v>
      </c>
      <c r="B2370" s="1" t="s">
        <v>10247</v>
      </c>
      <c r="C2370" s="12">
        <v>731823</v>
      </c>
      <c r="D2370" s="1" t="s">
        <v>10247</v>
      </c>
      <c r="E2370" s="12">
        <v>7318</v>
      </c>
      <c r="F2370" s="1" t="s">
        <v>5883</v>
      </c>
      <c r="G2370" s="12">
        <v>73</v>
      </c>
      <c r="H2370" s="1" t="s">
        <v>108</v>
      </c>
      <c r="I2370" s="1" t="s">
        <v>107</v>
      </c>
      <c r="J2370" s="1" t="s">
        <v>106</v>
      </c>
      <c r="K2370" s="1">
        <v>1879507</v>
      </c>
      <c r="L2370" s="1">
        <v>209332</v>
      </c>
      <c r="M2370" s="1">
        <v>11209590</v>
      </c>
      <c r="N2370" s="1">
        <v>1521006</v>
      </c>
    </row>
    <row r="2371" spans="1:14">
      <c r="A2371" s="12">
        <v>60041034</v>
      </c>
      <c r="B2371" s="1" t="s">
        <v>9847</v>
      </c>
      <c r="C2371" s="12">
        <v>600410</v>
      </c>
      <c r="D2371" s="1" t="s">
        <v>4698</v>
      </c>
      <c r="E2371" s="12">
        <v>6004</v>
      </c>
      <c r="F2371" s="1" t="s">
        <v>4697</v>
      </c>
      <c r="G2371" s="12">
        <v>60</v>
      </c>
      <c r="H2371" s="1" t="s">
        <v>161</v>
      </c>
      <c r="I2371" s="1" t="s">
        <v>2</v>
      </c>
      <c r="J2371" s="1" t="s">
        <v>1</v>
      </c>
      <c r="K2371" s="1">
        <v>1878504</v>
      </c>
      <c r="L2371" s="1">
        <v>91182</v>
      </c>
      <c r="M2371" s="1">
        <v>3396562</v>
      </c>
      <c r="N2371" s="1">
        <v>1475223</v>
      </c>
    </row>
    <row r="2372" spans="1:14">
      <c r="A2372" s="12">
        <v>39052900</v>
      </c>
      <c r="B2372" s="1" t="s">
        <v>5697</v>
      </c>
      <c r="C2372" s="12">
        <v>390529</v>
      </c>
      <c r="D2372" s="1" t="s">
        <v>5697</v>
      </c>
      <c r="E2372" s="12">
        <v>3905</v>
      </c>
      <c r="F2372" s="1" t="s">
        <v>2279</v>
      </c>
      <c r="G2372" s="12">
        <v>39</v>
      </c>
      <c r="H2372" s="1" t="s">
        <v>38</v>
      </c>
      <c r="I2372" s="1" t="s">
        <v>37</v>
      </c>
      <c r="J2372" s="1" t="s">
        <v>36</v>
      </c>
      <c r="K2372" s="1">
        <v>1877237</v>
      </c>
      <c r="L2372" s="1">
        <v>804101</v>
      </c>
      <c r="M2372" s="1">
        <v>47631363</v>
      </c>
      <c r="N2372" s="1">
        <v>32052063</v>
      </c>
    </row>
    <row r="2373" spans="1:14">
      <c r="A2373" s="12">
        <v>26180000</v>
      </c>
      <c r="B2373" s="1" t="s">
        <v>4558</v>
      </c>
      <c r="C2373" s="12">
        <v>261800</v>
      </c>
      <c r="D2373" s="1" t="s">
        <v>4559</v>
      </c>
      <c r="E2373" s="12">
        <v>2618</v>
      </c>
      <c r="F2373" s="1" t="s">
        <v>4558</v>
      </c>
      <c r="G2373" s="12">
        <v>26</v>
      </c>
      <c r="H2373" s="1" t="s">
        <v>888</v>
      </c>
      <c r="I2373" s="1" t="s">
        <v>225</v>
      </c>
      <c r="J2373" s="1" t="s">
        <v>224</v>
      </c>
      <c r="K2373" s="1">
        <v>1872955</v>
      </c>
      <c r="L2373" s="1">
        <v>55350543</v>
      </c>
      <c r="M2373" s="1">
        <v>8544</v>
      </c>
      <c r="N2373" s="1">
        <v>40320</v>
      </c>
    </row>
    <row r="2374" spans="1:14">
      <c r="A2374" s="12">
        <v>52114900</v>
      </c>
      <c r="B2374" s="1" t="s">
        <v>8150</v>
      </c>
      <c r="C2374" s="12">
        <v>521149</v>
      </c>
      <c r="D2374" s="1" t="s">
        <v>8149</v>
      </c>
      <c r="E2374" s="12">
        <v>5211</v>
      </c>
      <c r="F2374" s="1" t="s">
        <v>3293</v>
      </c>
      <c r="G2374" s="12">
        <v>52</v>
      </c>
      <c r="H2374" s="1" t="s">
        <v>76</v>
      </c>
      <c r="I2374" s="1" t="s">
        <v>2</v>
      </c>
      <c r="J2374" s="1" t="s">
        <v>1</v>
      </c>
      <c r="K2374" s="1">
        <v>1872856</v>
      </c>
      <c r="L2374" s="1">
        <v>336706</v>
      </c>
      <c r="M2374" s="1">
        <v>2509735</v>
      </c>
      <c r="N2374" s="1">
        <v>442222</v>
      </c>
    </row>
    <row r="2375" spans="1:14">
      <c r="A2375" s="12">
        <v>74198090</v>
      </c>
      <c r="B2375" s="1" t="s">
        <v>10187</v>
      </c>
      <c r="C2375" s="12">
        <v>741980</v>
      </c>
      <c r="D2375" s="1" t="s">
        <v>5021</v>
      </c>
      <c r="E2375" s="12">
        <v>7419</v>
      </c>
      <c r="F2375" s="1" t="s">
        <v>5020</v>
      </c>
      <c r="G2375" s="12">
        <v>74</v>
      </c>
      <c r="H2375" s="1" t="s">
        <v>491</v>
      </c>
      <c r="I2375" s="1" t="s">
        <v>107</v>
      </c>
      <c r="J2375" s="1" t="s">
        <v>106</v>
      </c>
      <c r="K2375" s="1">
        <v>1872776</v>
      </c>
      <c r="L2375" s="1">
        <v>43107</v>
      </c>
      <c r="M2375" s="1">
        <v>17243017</v>
      </c>
      <c r="N2375" s="1">
        <v>446299</v>
      </c>
    </row>
    <row r="2376" spans="1:14">
      <c r="A2376" s="12">
        <v>84081090</v>
      </c>
      <c r="B2376" s="1" t="s">
        <v>10442</v>
      </c>
      <c r="C2376" s="12">
        <v>840810</v>
      </c>
      <c r="D2376" s="1" t="s">
        <v>2986</v>
      </c>
      <c r="E2376" s="12">
        <v>8408</v>
      </c>
      <c r="F2376" s="1" t="s">
        <v>1383</v>
      </c>
      <c r="G2376" s="12">
        <v>84</v>
      </c>
      <c r="H2376" s="1" t="s">
        <v>28</v>
      </c>
      <c r="I2376" s="1" t="s">
        <v>27</v>
      </c>
      <c r="J2376" s="1" t="s">
        <v>26</v>
      </c>
      <c r="K2376" s="1">
        <v>1872107</v>
      </c>
      <c r="L2376" s="1">
        <v>61950</v>
      </c>
      <c r="M2376" s="1">
        <v>68268594</v>
      </c>
      <c r="N2376" s="1">
        <v>1753989</v>
      </c>
    </row>
    <row r="2377" spans="1:14">
      <c r="A2377" s="12">
        <v>20079910</v>
      </c>
      <c r="B2377" s="1" t="s">
        <v>10731</v>
      </c>
      <c r="C2377" s="12">
        <v>200799</v>
      </c>
      <c r="D2377" s="1" t="s">
        <v>4976</v>
      </c>
      <c r="E2377" s="12">
        <v>2007</v>
      </c>
      <c r="F2377" s="1" t="s">
        <v>4975</v>
      </c>
      <c r="G2377" s="12">
        <v>20</v>
      </c>
      <c r="H2377" s="1" t="s">
        <v>3274</v>
      </c>
      <c r="I2377" s="1" t="s">
        <v>751</v>
      </c>
      <c r="J2377" s="1" t="s">
        <v>750</v>
      </c>
      <c r="K2377" s="1">
        <v>1872059</v>
      </c>
      <c r="L2377" s="1">
        <v>1230798</v>
      </c>
      <c r="M2377" s="1">
        <v>9242994</v>
      </c>
      <c r="N2377" s="1">
        <v>2118711</v>
      </c>
    </row>
    <row r="2378" spans="1:14">
      <c r="A2378" s="12">
        <v>29161410</v>
      </c>
      <c r="B2378" s="1" t="s">
        <v>11081</v>
      </c>
      <c r="C2378" s="12">
        <v>291614</v>
      </c>
      <c r="D2378" s="1" t="s">
        <v>2745</v>
      </c>
      <c r="E2378" s="12">
        <v>2916</v>
      </c>
      <c r="F2378" s="1" t="s">
        <v>80</v>
      </c>
      <c r="G2378" s="12">
        <v>29</v>
      </c>
      <c r="H2378" s="1" t="s">
        <v>13</v>
      </c>
      <c r="I2378" s="1" t="s">
        <v>12</v>
      </c>
      <c r="J2378" s="1" t="s">
        <v>11</v>
      </c>
      <c r="K2378" s="1">
        <v>1871317</v>
      </c>
      <c r="L2378" s="1">
        <v>601860</v>
      </c>
      <c r="M2378" s="1">
        <v>32867110</v>
      </c>
      <c r="N2378" s="1">
        <v>15657793</v>
      </c>
    </row>
    <row r="2379" spans="1:14">
      <c r="A2379" s="12">
        <v>52092900</v>
      </c>
      <c r="B2379" s="1" t="s">
        <v>9592</v>
      </c>
      <c r="C2379" s="12">
        <v>520929</v>
      </c>
      <c r="D2379" s="1" t="s">
        <v>9591</v>
      </c>
      <c r="E2379" s="12">
        <v>5209</v>
      </c>
      <c r="F2379" s="1" t="s">
        <v>552</v>
      </c>
      <c r="G2379" s="12">
        <v>52</v>
      </c>
      <c r="H2379" s="1" t="s">
        <v>76</v>
      </c>
      <c r="I2379" s="1" t="s">
        <v>2</v>
      </c>
      <c r="J2379" s="1" t="s">
        <v>1</v>
      </c>
      <c r="K2379" s="1">
        <v>1869751</v>
      </c>
      <c r="L2379" s="1">
        <v>312493</v>
      </c>
      <c r="M2379" s="1">
        <v>472838</v>
      </c>
      <c r="N2379" s="1">
        <v>70260</v>
      </c>
    </row>
    <row r="2380" spans="1:14">
      <c r="A2380" s="12">
        <v>85367000</v>
      </c>
      <c r="B2380" s="1" t="s">
        <v>9939</v>
      </c>
      <c r="C2380" s="12">
        <v>853670</v>
      </c>
      <c r="D2380" s="1" t="s">
        <v>9938</v>
      </c>
      <c r="E2380" s="12">
        <v>8536</v>
      </c>
      <c r="F2380" s="1" t="s">
        <v>442</v>
      </c>
      <c r="G2380" s="12">
        <v>85</v>
      </c>
      <c r="H2380" s="1" t="s">
        <v>102</v>
      </c>
      <c r="I2380" s="1" t="s">
        <v>27</v>
      </c>
      <c r="J2380" s="1" t="s">
        <v>26</v>
      </c>
      <c r="K2380" s="1">
        <v>1869621</v>
      </c>
      <c r="L2380" s="1">
        <v>22635</v>
      </c>
      <c r="M2380" s="1">
        <v>46504762</v>
      </c>
      <c r="N2380" s="1">
        <v>808531</v>
      </c>
    </row>
    <row r="2381" spans="1:14">
      <c r="A2381" s="12">
        <v>57032900</v>
      </c>
      <c r="B2381" s="1" t="s">
        <v>10926</v>
      </c>
      <c r="C2381" s="12">
        <v>570329</v>
      </c>
      <c r="D2381" s="1" t="s">
        <v>10925</v>
      </c>
      <c r="E2381" s="12">
        <v>5703</v>
      </c>
      <c r="F2381" s="1" t="s">
        <v>7551</v>
      </c>
      <c r="G2381" s="12">
        <v>57</v>
      </c>
      <c r="H2381" s="1" t="s">
        <v>467</v>
      </c>
      <c r="I2381" s="1" t="s">
        <v>2</v>
      </c>
      <c r="J2381" s="1" t="s">
        <v>1</v>
      </c>
      <c r="K2381" s="1">
        <v>1868362</v>
      </c>
      <c r="L2381" s="1">
        <v>224146</v>
      </c>
      <c r="M2381" s="1">
        <v>7089447</v>
      </c>
      <c r="N2381" s="1">
        <v>1625727</v>
      </c>
    </row>
    <row r="2382" spans="1:14">
      <c r="A2382" s="12">
        <v>53091900</v>
      </c>
      <c r="B2382" s="1" t="s">
        <v>11114</v>
      </c>
      <c r="C2382" s="12">
        <v>530919</v>
      </c>
      <c r="D2382" s="1" t="s">
        <v>11113</v>
      </c>
      <c r="E2382" s="12">
        <v>5309</v>
      </c>
      <c r="F2382" s="1" t="s">
        <v>7860</v>
      </c>
      <c r="G2382" s="12">
        <v>53</v>
      </c>
      <c r="H2382" s="1" t="s">
        <v>3</v>
      </c>
      <c r="I2382" s="1" t="s">
        <v>2</v>
      </c>
      <c r="J2382" s="1" t="s">
        <v>1</v>
      </c>
      <c r="K2382" s="1">
        <v>1867536</v>
      </c>
      <c r="L2382" s="1">
        <v>68678</v>
      </c>
      <c r="M2382" s="1">
        <v>19703657</v>
      </c>
      <c r="N2382" s="1">
        <v>1179778</v>
      </c>
    </row>
    <row r="2383" spans="1:14">
      <c r="A2383" s="12">
        <v>64019200</v>
      </c>
      <c r="B2383" s="1" t="s">
        <v>9489</v>
      </c>
      <c r="C2383" s="12">
        <v>640192</v>
      </c>
      <c r="D2383" s="1" t="s">
        <v>9488</v>
      </c>
      <c r="E2383" s="12">
        <v>6401</v>
      </c>
      <c r="F2383" s="1" t="s">
        <v>922</v>
      </c>
      <c r="G2383" s="12">
        <v>64</v>
      </c>
      <c r="H2383" s="1" t="s">
        <v>155</v>
      </c>
      <c r="I2383" s="1" t="s">
        <v>154</v>
      </c>
      <c r="J2383" s="1" t="s">
        <v>153</v>
      </c>
      <c r="K2383" s="1">
        <v>1866507</v>
      </c>
      <c r="L2383" s="1">
        <v>396405</v>
      </c>
      <c r="M2383" s="1">
        <v>463618</v>
      </c>
      <c r="N2383" s="1">
        <v>122169</v>
      </c>
    </row>
    <row r="2384" spans="1:14">
      <c r="A2384" s="12">
        <v>30042011</v>
      </c>
      <c r="B2384" s="1" t="s">
        <v>15560</v>
      </c>
      <c r="C2384" s="12">
        <v>300420</v>
      </c>
      <c r="D2384" s="1" t="s">
        <v>365</v>
      </c>
      <c r="E2384" s="12">
        <v>3004</v>
      </c>
      <c r="F2384" s="1" t="s">
        <v>364</v>
      </c>
      <c r="G2384" s="12">
        <v>30</v>
      </c>
      <c r="H2384" s="1" t="s">
        <v>63</v>
      </c>
      <c r="I2384" s="1" t="s">
        <v>12</v>
      </c>
      <c r="J2384" s="1" t="s">
        <v>11</v>
      </c>
      <c r="K2384" s="1">
        <v>1863953</v>
      </c>
      <c r="L2384" s="1">
        <v>46779</v>
      </c>
      <c r="M2384" s="1">
        <v>0</v>
      </c>
      <c r="N2384" s="1">
        <v>0</v>
      </c>
    </row>
    <row r="2385" spans="1:14">
      <c r="A2385" s="12">
        <v>16024100</v>
      </c>
      <c r="B2385" s="1" t="s">
        <v>5418</v>
      </c>
      <c r="C2385" s="12">
        <v>160241</v>
      </c>
      <c r="D2385" s="1" t="s">
        <v>5417</v>
      </c>
      <c r="E2385" s="12">
        <v>1602</v>
      </c>
      <c r="F2385" s="1" t="s">
        <v>4350</v>
      </c>
      <c r="G2385" s="12">
        <v>16</v>
      </c>
      <c r="H2385" s="1" t="s">
        <v>2758</v>
      </c>
      <c r="I2385" s="1" t="s">
        <v>751</v>
      </c>
      <c r="J2385" s="1" t="s">
        <v>750</v>
      </c>
      <c r="K2385" s="1">
        <v>1860866</v>
      </c>
      <c r="L2385" s="1">
        <v>657682</v>
      </c>
      <c r="M2385" s="1">
        <v>49145</v>
      </c>
      <c r="N2385" s="1">
        <v>6362</v>
      </c>
    </row>
    <row r="2386" spans="1:14">
      <c r="A2386" s="12">
        <v>82130000</v>
      </c>
      <c r="B2386" s="1" t="s">
        <v>10829</v>
      </c>
      <c r="C2386" s="12">
        <v>821300</v>
      </c>
      <c r="D2386" s="1" t="s">
        <v>10829</v>
      </c>
      <c r="E2386" s="12">
        <v>8213</v>
      </c>
      <c r="F2386" s="1" t="s">
        <v>10829</v>
      </c>
      <c r="G2386" s="12">
        <v>82</v>
      </c>
      <c r="H2386" s="1" t="s">
        <v>768</v>
      </c>
      <c r="I2386" s="1" t="s">
        <v>107</v>
      </c>
      <c r="J2386" s="1" t="s">
        <v>106</v>
      </c>
      <c r="K2386" s="1">
        <v>1852885</v>
      </c>
      <c r="L2386" s="1">
        <v>62086</v>
      </c>
      <c r="M2386" s="1">
        <v>14555596</v>
      </c>
      <c r="N2386" s="1">
        <v>3178818</v>
      </c>
    </row>
    <row r="2387" spans="1:14">
      <c r="A2387" s="12">
        <v>29012300</v>
      </c>
      <c r="B2387" s="1" t="s">
        <v>3502</v>
      </c>
      <c r="C2387" s="12">
        <v>290123</v>
      </c>
      <c r="D2387" s="1" t="s">
        <v>3502</v>
      </c>
      <c r="E2387" s="12">
        <v>2901</v>
      </c>
      <c r="F2387" s="1" t="s">
        <v>2740</v>
      </c>
      <c r="G2387" s="12">
        <v>29</v>
      </c>
      <c r="H2387" s="1" t="s">
        <v>13</v>
      </c>
      <c r="I2387" s="1" t="s">
        <v>12</v>
      </c>
      <c r="J2387" s="1" t="s">
        <v>11</v>
      </c>
      <c r="K2387" s="1">
        <v>1851723</v>
      </c>
      <c r="L2387" s="1">
        <v>931470</v>
      </c>
      <c r="M2387" s="1">
        <v>667607</v>
      </c>
      <c r="N2387" s="1">
        <v>347793</v>
      </c>
    </row>
    <row r="2388" spans="1:14">
      <c r="A2388" s="12">
        <v>29121100</v>
      </c>
      <c r="B2388" s="1" t="s">
        <v>4718</v>
      </c>
      <c r="C2388" s="12">
        <v>291211</v>
      </c>
      <c r="D2388" s="1" t="s">
        <v>4718</v>
      </c>
      <c r="E2388" s="12">
        <v>2912</v>
      </c>
      <c r="F2388" s="1" t="s">
        <v>70</v>
      </c>
      <c r="G2388" s="12">
        <v>29</v>
      </c>
      <c r="H2388" s="1" t="s">
        <v>13</v>
      </c>
      <c r="I2388" s="1" t="s">
        <v>12</v>
      </c>
      <c r="J2388" s="1" t="s">
        <v>11</v>
      </c>
      <c r="K2388" s="1">
        <v>1848750</v>
      </c>
      <c r="L2388" s="1">
        <v>3810080</v>
      </c>
      <c r="M2388" s="1">
        <v>37012</v>
      </c>
      <c r="N2388" s="1">
        <v>6857</v>
      </c>
    </row>
    <row r="2389" spans="1:14">
      <c r="A2389" s="12">
        <v>84184000</v>
      </c>
      <c r="B2389" s="1" t="s">
        <v>7471</v>
      </c>
      <c r="C2389" s="12">
        <v>841840</v>
      </c>
      <c r="D2389" s="1" t="s">
        <v>7470</v>
      </c>
      <c r="E2389" s="12">
        <v>8418</v>
      </c>
      <c r="F2389" s="1" t="s">
        <v>2425</v>
      </c>
      <c r="G2389" s="12">
        <v>84</v>
      </c>
      <c r="H2389" s="1" t="s">
        <v>28</v>
      </c>
      <c r="I2389" s="1" t="s">
        <v>27</v>
      </c>
      <c r="J2389" s="1" t="s">
        <v>26</v>
      </c>
      <c r="K2389" s="1">
        <v>1847711</v>
      </c>
      <c r="L2389" s="1">
        <v>349182</v>
      </c>
      <c r="M2389" s="1">
        <v>10144230</v>
      </c>
      <c r="N2389" s="1">
        <v>2784105</v>
      </c>
    </row>
    <row r="2390" spans="1:14">
      <c r="A2390" s="12">
        <v>85299090</v>
      </c>
      <c r="B2390" s="1" t="s">
        <v>9708</v>
      </c>
      <c r="C2390" s="12">
        <v>852990</v>
      </c>
      <c r="D2390" s="1" t="s">
        <v>5430</v>
      </c>
      <c r="E2390" s="12">
        <v>8529</v>
      </c>
      <c r="F2390" s="1" t="s">
        <v>5429</v>
      </c>
      <c r="G2390" s="12">
        <v>85</v>
      </c>
      <c r="H2390" s="1" t="s">
        <v>102</v>
      </c>
      <c r="I2390" s="1" t="s">
        <v>27</v>
      </c>
      <c r="J2390" s="1" t="s">
        <v>26</v>
      </c>
      <c r="K2390" s="1">
        <v>1846377</v>
      </c>
      <c r="L2390" s="1">
        <v>3356</v>
      </c>
      <c r="M2390" s="1">
        <v>140249543</v>
      </c>
      <c r="N2390" s="1">
        <v>3039356</v>
      </c>
    </row>
    <row r="2391" spans="1:14">
      <c r="A2391" s="12">
        <v>82077090</v>
      </c>
      <c r="B2391" s="1" t="s">
        <v>8669</v>
      </c>
      <c r="C2391" s="12">
        <v>820770</v>
      </c>
      <c r="D2391" s="1" t="s">
        <v>8668</v>
      </c>
      <c r="E2391" s="12">
        <v>8207</v>
      </c>
      <c r="F2391" s="1" t="s">
        <v>4763</v>
      </c>
      <c r="G2391" s="12">
        <v>82</v>
      </c>
      <c r="H2391" s="1" t="s">
        <v>768</v>
      </c>
      <c r="I2391" s="1" t="s">
        <v>107</v>
      </c>
      <c r="J2391" s="1" t="s">
        <v>106</v>
      </c>
      <c r="K2391" s="1">
        <v>1844421</v>
      </c>
      <c r="L2391" s="1">
        <v>6466</v>
      </c>
      <c r="M2391" s="1">
        <v>6702932</v>
      </c>
      <c r="N2391" s="1">
        <v>128024</v>
      </c>
    </row>
    <row r="2392" spans="1:14">
      <c r="A2392" s="12">
        <v>48183000</v>
      </c>
      <c r="B2392" s="1" t="s">
        <v>7364</v>
      </c>
      <c r="C2392" s="12">
        <v>481830</v>
      </c>
      <c r="D2392" s="1" t="s">
        <v>7363</v>
      </c>
      <c r="E2392" s="12">
        <v>4818</v>
      </c>
      <c r="F2392" s="1" t="s">
        <v>1403</v>
      </c>
      <c r="G2392" s="12">
        <v>48</v>
      </c>
      <c r="H2392" s="1" t="s">
        <v>19</v>
      </c>
      <c r="I2392" s="1" t="s">
        <v>18</v>
      </c>
      <c r="J2392" s="1" t="s">
        <v>17</v>
      </c>
      <c r="K2392" s="1">
        <v>1844411</v>
      </c>
      <c r="L2392" s="1">
        <v>713588</v>
      </c>
      <c r="M2392" s="1">
        <v>1249053</v>
      </c>
      <c r="N2392" s="1">
        <v>378782</v>
      </c>
    </row>
    <row r="2393" spans="1:14">
      <c r="A2393" s="12">
        <v>54024520</v>
      </c>
      <c r="B2393" s="1" t="s">
        <v>6784</v>
      </c>
      <c r="C2393" s="12">
        <v>540245</v>
      </c>
      <c r="D2393" s="1" t="s">
        <v>1757</v>
      </c>
      <c r="E2393" s="12">
        <v>5402</v>
      </c>
      <c r="F2393" s="1" t="s">
        <v>1172</v>
      </c>
      <c r="G2393" s="12">
        <v>54</v>
      </c>
      <c r="H2393" s="1" t="s">
        <v>355</v>
      </c>
      <c r="I2393" s="1" t="s">
        <v>2</v>
      </c>
      <c r="J2393" s="1" t="s">
        <v>1</v>
      </c>
      <c r="K2393" s="1">
        <v>1843066</v>
      </c>
      <c r="L2393" s="1">
        <v>333295</v>
      </c>
      <c r="M2393" s="1">
        <v>66112069</v>
      </c>
      <c r="N2393" s="1">
        <v>18240934</v>
      </c>
    </row>
    <row r="2394" spans="1:14">
      <c r="A2394" s="12">
        <v>74112110</v>
      </c>
      <c r="B2394" s="1" t="s">
        <v>11183</v>
      </c>
      <c r="C2394" s="12">
        <v>741121</v>
      </c>
      <c r="D2394" s="1" t="s">
        <v>5243</v>
      </c>
      <c r="E2394" s="12">
        <v>7411</v>
      </c>
      <c r="F2394" s="1" t="s">
        <v>1442</v>
      </c>
      <c r="G2394" s="12">
        <v>74</v>
      </c>
      <c r="H2394" s="1" t="s">
        <v>491</v>
      </c>
      <c r="I2394" s="1" t="s">
        <v>107</v>
      </c>
      <c r="J2394" s="1" t="s">
        <v>106</v>
      </c>
      <c r="K2394" s="1">
        <v>1839233</v>
      </c>
      <c r="L2394" s="1">
        <v>204861</v>
      </c>
      <c r="M2394" s="1">
        <v>3342575</v>
      </c>
      <c r="N2394" s="1">
        <v>366585</v>
      </c>
    </row>
    <row r="2395" spans="1:14">
      <c r="A2395" s="12">
        <v>11010010</v>
      </c>
      <c r="B2395" s="1" t="s">
        <v>9596</v>
      </c>
      <c r="C2395" s="12">
        <v>110100</v>
      </c>
      <c r="D2395" s="1" t="s">
        <v>9595</v>
      </c>
      <c r="E2395" s="12">
        <v>1101</v>
      </c>
      <c r="F2395" s="1" t="s">
        <v>9595</v>
      </c>
      <c r="G2395" s="12">
        <v>11</v>
      </c>
      <c r="H2395" s="1" t="s">
        <v>1144</v>
      </c>
      <c r="I2395" s="1" t="s">
        <v>59</v>
      </c>
      <c r="J2395" s="1" t="s">
        <v>58</v>
      </c>
      <c r="K2395" s="1">
        <v>1837120</v>
      </c>
      <c r="L2395" s="1">
        <v>2318070</v>
      </c>
      <c r="M2395" s="1">
        <v>123635449</v>
      </c>
      <c r="N2395" s="1">
        <v>301449256</v>
      </c>
    </row>
    <row r="2396" spans="1:14">
      <c r="A2396" s="12">
        <v>28220090</v>
      </c>
      <c r="B2396" s="1" t="s">
        <v>1408</v>
      </c>
      <c r="C2396" s="12">
        <v>282200</v>
      </c>
      <c r="D2396" s="1" t="s">
        <v>510</v>
      </c>
      <c r="E2396" s="12">
        <v>2822</v>
      </c>
      <c r="F2396" s="1" t="s">
        <v>510</v>
      </c>
      <c r="G2396" s="12">
        <v>28</v>
      </c>
      <c r="H2396" s="1" t="s">
        <v>118</v>
      </c>
      <c r="I2396" s="1" t="s">
        <v>12</v>
      </c>
      <c r="J2396" s="1" t="s">
        <v>11</v>
      </c>
      <c r="K2396" s="1">
        <v>1831752</v>
      </c>
      <c r="L2396" s="1">
        <v>96075</v>
      </c>
      <c r="M2396" s="1">
        <v>5246649</v>
      </c>
      <c r="N2396" s="1">
        <v>565464</v>
      </c>
    </row>
    <row r="2397" spans="1:14">
      <c r="A2397" s="12">
        <v>76069100</v>
      </c>
      <c r="B2397" s="1" t="s">
        <v>10321</v>
      </c>
      <c r="C2397" s="12">
        <v>760691</v>
      </c>
      <c r="D2397" s="1" t="s">
        <v>10320</v>
      </c>
      <c r="E2397" s="12">
        <v>7606</v>
      </c>
      <c r="F2397" s="1" t="s">
        <v>2037</v>
      </c>
      <c r="G2397" s="12">
        <v>76</v>
      </c>
      <c r="H2397" s="1" t="s">
        <v>1262</v>
      </c>
      <c r="I2397" s="1" t="s">
        <v>107</v>
      </c>
      <c r="J2397" s="1" t="s">
        <v>106</v>
      </c>
      <c r="K2397" s="1">
        <v>1831581</v>
      </c>
      <c r="L2397" s="1">
        <v>419092</v>
      </c>
      <c r="M2397" s="1">
        <v>7703512</v>
      </c>
      <c r="N2397" s="1">
        <v>2168946</v>
      </c>
    </row>
    <row r="2398" spans="1:14">
      <c r="A2398" s="12">
        <v>85176900</v>
      </c>
      <c r="B2398" s="1" t="s">
        <v>9498</v>
      </c>
      <c r="C2398" s="12">
        <v>851769</v>
      </c>
      <c r="D2398" s="1" t="s">
        <v>9497</v>
      </c>
      <c r="E2398" s="12">
        <v>8517</v>
      </c>
      <c r="F2398" s="1" t="s">
        <v>852</v>
      </c>
      <c r="G2398" s="12">
        <v>85</v>
      </c>
      <c r="H2398" s="1" t="s">
        <v>102</v>
      </c>
      <c r="I2398" s="1" t="s">
        <v>27</v>
      </c>
      <c r="J2398" s="1" t="s">
        <v>26</v>
      </c>
      <c r="K2398" s="1">
        <v>1828234</v>
      </c>
      <c r="L2398" s="1">
        <v>2170</v>
      </c>
      <c r="M2398" s="1">
        <v>27085332</v>
      </c>
      <c r="N2398" s="1">
        <v>56790</v>
      </c>
    </row>
    <row r="2399" spans="1:14">
      <c r="A2399" s="12">
        <v>82077010</v>
      </c>
      <c r="B2399" s="1" t="s">
        <v>10516</v>
      </c>
      <c r="C2399" s="12">
        <v>820770</v>
      </c>
      <c r="D2399" s="1" t="s">
        <v>8668</v>
      </c>
      <c r="E2399" s="12">
        <v>8207</v>
      </c>
      <c r="F2399" s="1" t="s">
        <v>4763</v>
      </c>
      <c r="G2399" s="12">
        <v>82</v>
      </c>
      <c r="H2399" s="1" t="s">
        <v>768</v>
      </c>
      <c r="I2399" s="1" t="s">
        <v>107</v>
      </c>
      <c r="J2399" s="1" t="s">
        <v>106</v>
      </c>
      <c r="K2399" s="1">
        <v>1826956</v>
      </c>
      <c r="L2399" s="1">
        <v>9583</v>
      </c>
      <c r="M2399" s="1">
        <v>13405930</v>
      </c>
      <c r="N2399" s="1">
        <v>94017</v>
      </c>
    </row>
    <row r="2400" spans="1:14">
      <c r="A2400" s="12">
        <v>30019039</v>
      </c>
      <c r="B2400" s="1" t="s">
        <v>9505</v>
      </c>
      <c r="C2400" s="12">
        <v>300190</v>
      </c>
      <c r="D2400" s="1" t="s">
        <v>6000</v>
      </c>
      <c r="E2400" s="12">
        <v>3001</v>
      </c>
      <c r="F2400" s="1" t="s">
        <v>64</v>
      </c>
      <c r="G2400" s="12">
        <v>30</v>
      </c>
      <c r="H2400" s="1" t="s">
        <v>63</v>
      </c>
      <c r="I2400" s="1" t="s">
        <v>12</v>
      </c>
      <c r="J2400" s="1" t="s">
        <v>11</v>
      </c>
      <c r="K2400" s="1">
        <v>1826788</v>
      </c>
      <c r="L2400" s="1">
        <v>65995</v>
      </c>
      <c r="M2400" s="1">
        <v>124475</v>
      </c>
      <c r="N2400" s="1">
        <v>400</v>
      </c>
    </row>
    <row r="2401" spans="1:14">
      <c r="A2401" s="12">
        <v>28211020</v>
      </c>
      <c r="B2401" s="1" t="s">
        <v>11240</v>
      </c>
      <c r="C2401" s="12">
        <v>282110</v>
      </c>
      <c r="D2401" s="1" t="s">
        <v>2799</v>
      </c>
      <c r="E2401" s="12">
        <v>2821</v>
      </c>
      <c r="F2401" s="1" t="s">
        <v>2798</v>
      </c>
      <c r="G2401" s="12">
        <v>28</v>
      </c>
      <c r="H2401" s="1" t="s">
        <v>118</v>
      </c>
      <c r="I2401" s="1" t="s">
        <v>12</v>
      </c>
      <c r="J2401" s="1" t="s">
        <v>11</v>
      </c>
      <c r="K2401" s="1">
        <v>1823485</v>
      </c>
      <c r="L2401" s="1">
        <v>193694</v>
      </c>
      <c r="M2401" s="1">
        <v>1255500</v>
      </c>
      <c r="N2401" s="1">
        <v>568391</v>
      </c>
    </row>
    <row r="2402" spans="1:14">
      <c r="A2402" s="12">
        <v>90322000</v>
      </c>
      <c r="B2402" s="1" t="s">
        <v>10487</v>
      </c>
      <c r="C2402" s="12">
        <v>903220</v>
      </c>
      <c r="D2402" s="1" t="s">
        <v>10487</v>
      </c>
      <c r="E2402" s="12">
        <v>9032</v>
      </c>
      <c r="F2402" s="1" t="s">
        <v>4659</v>
      </c>
      <c r="G2402" s="12">
        <v>90</v>
      </c>
      <c r="H2402" s="1" t="s">
        <v>512</v>
      </c>
      <c r="I2402" s="1" t="s">
        <v>49</v>
      </c>
      <c r="J2402" s="1" t="s">
        <v>48</v>
      </c>
      <c r="K2402" s="1">
        <v>1819620</v>
      </c>
      <c r="L2402" s="1">
        <v>9446</v>
      </c>
      <c r="M2402" s="1">
        <v>20559219</v>
      </c>
      <c r="N2402" s="1">
        <v>544704</v>
      </c>
    </row>
    <row r="2403" spans="1:14">
      <c r="A2403" s="12">
        <v>69051000</v>
      </c>
      <c r="B2403" s="1" t="s">
        <v>10097</v>
      </c>
      <c r="C2403" s="12">
        <v>690510</v>
      </c>
      <c r="D2403" s="1" t="s">
        <v>10096</v>
      </c>
      <c r="E2403" s="12">
        <v>6905</v>
      </c>
      <c r="F2403" s="1" t="s">
        <v>7638</v>
      </c>
      <c r="G2403" s="12">
        <v>69</v>
      </c>
      <c r="H2403" s="1" t="s">
        <v>933</v>
      </c>
      <c r="I2403" s="1" t="s">
        <v>7</v>
      </c>
      <c r="J2403" s="1" t="s">
        <v>6</v>
      </c>
      <c r="K2403" s="1">
        <v>1811056</v>
      </c>
      <c r="L2403" s="1">
        <v>7894632</v>
      </c>
      <c r="M2403" s="1">
        <v>0</v>
      </c>
      <c r="N2403" s="1">
        <v>0</v>
      </c>
    </row>
    <row r="2404" spans="1:14">
      <c r="A2404" s="12">
        <v>90213110</v>
      </c>
      <c r="B2404" s="1" t="s">
        <v>9784</v>
      </c>
      <c r="C2404" s="12">
        <v>902131</v>
      </c>
      <c r="D2404" s="1" t="s">
        <v>9783</v>
      </c>
      <c r="E2404" s="12">
        <v>9021</v>
      </c>
      <c r="F2404" s="1" t="s">
        <v>5949</v>
      </c>
      <c r="G2404" s="12">
        <v>90</v>
      </c>
      <c r="H2404" s="1" t="s">
        <v>512</v>
      </c>
      <c r="I2404" s="1" t="s">
        <v>49</v>
      </c>
      <c r="J2404" s="1" t="s">
        <v>48</v>
      </c>
      <c r="K2404" s="1">
        <v>1810854</v>
      </c>
      <c r="L2404" s="1">
        <v>2516</v>
      </c>
      <c r="M2404" s="1">
        <v>41368453</v>
      </c>
      <c r="N2404" s="1">
        <v>50668</v>
      </c>
    </row>
    <row r="2405" spans="1:14">
      <c r="A2405" s="12">
        <v>62123000</v>
      </c>
      <c r="B2405" s="1" t="s">
        <v>7432</v>
      </c>
      <c r="C2405" s="12">
        <v>621230</v>
      </c>
      <c r="D2405" s="1" t="s">
        <v>7431</v>
      </c>
      <c r="E2405" s="12">
        <v>6212</v>
      </c>
      <c r="F2405" s="1" t="s">
        <v>7430</v>
      </c>
      <c r="G2405" s="12">
        <v>62</v>
      </c>
      <c r="H2405" s="1" t="s">
        <v>248</v>
      </c>
      <c r="I2405" s="1" t="s">
        <v>2</v>
      </c>
      <c r="J2405" s="1" t="s">
        <v>1</v>
      </c>
      <c r="K2405" s="1">
        <v>1807170</v>
      </c>
      <c r="L2405" s="1">
        <v>23333</v>
      </c>
      <c r="M2405" s="1">
        <v>1935000</v>
      </c>
      <c r="N2405" s="1">
        <v>648477</v>
      </c>
    </row>
    <row r="2406" spans="1:14">
      <c r="A2406" s="12">
        <v>85334011</v>
      </c>
      <c r="B2406" s="1" t="s">
        <v>9769</v>
      </c>
      <c r="C2406" s="12">
        <v>853340</v>
      </c>
      <c r="D2406" s="1" t="s">
        <v>6337</v>
      </c>
      <c r="E2406" s="12">
        <v>8533</v>
      </c>
      <c r="F2406" s="1" t="s">
        <v>5839</v>
      </c>
      <c r="G2406" s="12">
        <v>85</v>
      </c>
      <c r="H2406" s="1" t="s">
        <v>102</v>
      </c>
      <c r="I2406" s="1" t="s">
        <v>27</v>
      </c>
      <c r="J2406" s="1" t="s">
        <v>26</v>
      </c>
      <c r="K2406" s="1">
        <v>1806522</v>
      </c>
      <c r="L2406" s="1">
        <v>60446</v>
      </c>
      <c r="M2406" s="1">
        <v>24418898</v>
      </c>
      <c r="N2406" s="1">
        <v>518496</v>
      </c>
    </row>
    <row r="2407" spans="1:14">
      <c r="A2407" s="12">
        <v>84232000</v>
      </c>
      <c r="B2407" s="1" t="s">
        <v>2461</v>
      </c>
      <c r="C2407" s="12">
        <v>842320</v>
      </c>
      <c r="D2407" s="1" t="s">
        <v>2461</v>
      </c>
      <c r="E2407" s="12">
        <v>8423</v>
      </c>
      <c r="F2407" s="1" t="s">
        <v>2460</v>
      </c>
      <c r="G2407" s="12">
        <v>84</v>
      </c>
      <c r="H2407" s="1" t="s">
        <v>28</v>
      </c>
      <c r="I2407" s="1" t="s">
        <v>27</v>
      </c>
      <c r="J2407" s="1" t="s">
        <v>26</v>
      </c>
      <c r="K2407" s="1">
        <v>1804677</v>
      </c>
      <c r="L2407" s="1">
        <v>37127</v>
      </c>
      <c r="M2407" s="1">
        <v>1325060</v>
      </c>
      <c r="N2407" s="1">
        <v>18390</v>
      </c>
    </row>
    <row r="2408" spans="1:14">
      <c r="A2408" s="12">
        <v>29319029</v>
      </c>
      <c r="B2408" s="1" t="s">
        <v>10821</v>
      </c>
      <c r="C2408" s="12">
        <v>293190</v>
      </c>
      <c r="D2408" s="1" t="s">
        <v>214</v>
      </c>
      <c r="E2408" s="12">
        <v>2931</v>
      </c>
      <c r="F2408" s="1" t="s">
        <v>214</v>
      </c>
      <c r="G2408" s="12">
        <v>29</v>
      </c>
      <c r="H2408" s="1" t="s">
        <v>13</v>
      </c>
      <c r="I2408" s="1" t="s">
        <v>12</v>
      </c>
      <c r="J2408" s="1" t="s">
        <v>11</v>
      </c>
      <c r="K2408" s="1">
        <v>1802775</v>
      </c>
      <c r="L2408" s="1">
        <v>210408</v>
      </c>
      <c r="M2408" s="1">
        <v>55743586</v>
      </c>
      <c r="N2408" s="1">
        <v>14258449</v>
      </c>
    </row>
    <row r="2409" spans="1:14">
      <c r="A2409" s="12">
        <v>73102110</v>
      </c>
      <c r="B2409" s="1" t="s">
        <v>15559</v>
      </c>
      <c r="C2409" s="12">
        <v>731021</v>
      </c>
      <c r="D2409" s="1" t="s">
        <v>11185</v>
      </c>
      <c r="E2409" s="12">
        <v>7310</v>
      </c>
      <c r="F2409" s="1" t="s">
        <v>1991</v>
      </c>
      <c r="G2409" s="12">
        <v>73</v>
      </c>
      <c r="H2409" s="1" t="s">
        <v>108</v>
      </c>
      <c r="I2409" s="1" t="s">
        <v>107</v>
      </c>
      <c r="J2409" s="1" t="s">
        <v>106</v>
      </c>
      <c r="K2409" s="1">
        <v>1801900</v>
      </c>
      <c r="L2409" s="1">
        <v>366122</v>
      </c>
      <c r="M2409" s="1">
        <v>14032932</v>
      </c>
      <c r="N2409" s="1">
        <v>2864320</v>
      </c>
    </row>
    <row r="2410" spans="1:14">
      <c r="A2410" s="12">
        <v>85176277</v>
      </c>
      <c r="B2410" s="1" t="s">
        <v>10576</v>
      </c>
      <c r="C2410" s="12">
        <v>851762</v>
      </c>
      <c r="D2410" s="1" t="s">
        <v>853</v>
      </c>
      <c r="E2410" s="12">
        <v>8517</v>
      </c>
      <c r="F2410" s="1" t="s">
        <v>852</v>
      </c>
      <c r="G2410" s="12">
        <v>85</v>
      </c>
      <c r="H2410" s="1" t="s">
        <v>102</v>
      </c>
      <c r="I2410" s="1" t="s">
        <v>27</v>
      </c>
      <c r="J2410" s="1" t="s">
        <v>26</v>
      </c>
      <c r="K2410" s="1">
        <v>1800961</v>
      </c>
      <c r="L2410" s="1">
        <v>32972</v>
      </c>
      <c r="M2410" s="1">
        <v>221550890</v>
      </c>
      <c r="N2410" s="1">
        <v>1854231</v>
      </c>
    </row>
    <row r="2411" spans="1:14">
      <c r="A2411" s="12">
        <v>38101020</v>
      </c>
      <c r="B2411" s="1" t="s">
        <v>5816</v>
      </c>
      <c r="C2411" s="12">
        <v>381010</v>
      </c>
      <c r="D2411" s="1" t="s">
        <v>5682</v>
      </c>
      <c r="E2411" s="12">
        <v>3810</v>
      </c>
      <c r="F2411" s="1" t="s">
        <v>5681</v>
      </c>
      <c r="G2411" s="12">
        <v>38</v>
      </c>
      <c r="H2411" s="1" t="s">
        <v>244</v>
      </c>
      <c r="I2411" s="1" t="s">
        <v>12</v>
      </c>
      <c r="J2411" s="1" t="s">
        <v>11</v>
      </c>
      <c r="K2411" s="1">
        <v>1800519</v>
      </c>
      <c r="L2411" s="1">
        <v>39409</v>
      </c>
      <c r="M2411" s="1">
        <v>13595348</v>
      </c>
      <c r="N2411" s="1">
        <v>1004917</v>
      </c>
    </row>
    <row r="2412" spans="1:14">
      <c r="A2412" s="12">
        <v>56075090</v>
      </c>
      <c r="B2412" s="1" t="s">
        <v>5662</v>
      </c>
      <c r="C2412" s="12">
        <v>560750</v>
      </c>
      <c r="D2412" s="1" t="s">
        <v>5662</v>
      </c>
      <c r="E2412" s="12">
        <v>5607</v>
      </c>
      <c r="F2412" s="1" t="s">
        <v>5231</v>
      </c>
      <c r="G2412" s="12">
        <v>56</v>
      </c>
      <c r="H2412" s="1" t="s">
        <v>54</v>
      </c>
      <c r="I2412" s="1" t="s">
        <v>2</v>
      </c>
      <c r="J2412" s="1" t="s">
        <v>1</v>
      </c>
      <c r="K2412" s="1">
        <v>1795903</v>
      </c>
      <c r="L2412" s="1">
        <v>587059</v>
      </c>
      <c r="M2412" s="1">
        <v>4835492</v>
      </c>
      <c r="N2412" s="1">
        <v>1042338</v>
      </c>
    </row>
    <row r="2413" spans="1:14">
      <c r="A2413" s="12">
        <v>85411019</v>
      </c>
      <c r="B2413" s="1" t="s">
        <v>7228</v>
      </c>
      <c r="C2413" s="12">
        <v>854110</v>
      </c>
      <c r="D2413" s="1" t="s">
        <v>391</v>
      </c>
      <c r="E2413" s="12">
        <v>8541</v>
      </c>
      <c r="F2413" s="1" t="s">
        <v>390</v>
      </c>
      <c r="G2413" s="12">
        <v>85</v>
      </c>
      <c r="H2413" s="1" t="s">
        <v>102</v>
      </c>
      <c r="I2413" s="1" t="s">
        <v>27</v>
      </c>
      <c r="J2413" s="1" t="s">
        <v>26</v>
      </c>
      <c r="K2413" s="1">
        <v>1791268</v>
      </c>
      <c r="L2413" s="1">
        <v>2153</v>
      </c>
      <c r="M2413" s="1">
        <v>1431975</v>
      </c>
      <c r="N2413" s="1">
        <v>11735</v>
      </c>
    </row>
    <row r="2414" spans="1:14">
      <c r="A2414" s="12">
        <v>90289010</v>
      </c>
      <c r="B2414" s="1" t="s">
        <v>11174</v>
      </c>
      <c r="C2414" s="12">
        <v>902890</v>
      </c>
      <c r="D2414" s="1" t="s">
        <v>4666</v>
      </c>
      <c r="E2414" s="12">
        <v>9028</v>
      </c>
      <c r="F2414" s="1" t="s">
        <v>3311</v>
      </c>
      <c r="G2414" s="12">
        <v>90</v>
      </c>
      <c r="H2414" s="1" t="s">
        <v>512</v>
      </c>
      <c r="I2414" s="1" t="s">
        <v>49</v>
      </c>
      <c r="J2414" s="1" t="s">
        <v>48</v>
      </c>
      <c r="K2414" s="1">
        <v>1789826</v>
      </c>
      <c r="L2414" s="1">
        <v>16790</v>
      </c>
      <c r="M2414" s="1">
        <v>6480040</v>
      </c>
      <c r="N2414" s="1">
        <v>195715</v>
      </c>
    </row>
    <row r="2415" spans="1:14">
      <c r="A2415" s="12">
        <v>44111391</v>
      </c>
      <c r="B2415" s="1" t="s">
        <v>15558</v>
      </c>
      <c r="C2415" s="12">
        <v>441113</v>
      </c>
      <c r="D2415" s="1" t="s">
        <v>11985</v>
      </c>
      <c r="E2415" s="12">
        <v>4411</v>
      </c>
      <c r="F2415" s="1" t="s">
        <v>8693</v>
      </c>
      <c r="G2415" s="12">
        <v>44</v>
      </c>
      <c r="H2415" s="1" t="s">
        <v>2121</v>
      </c>
      <c r="I2415" s="1" t="s">
        <v>1129</v>
      </c>
      <c r="J2415" s="1" t="s">
        <v>1128</v>
      </c>
      <c r="K2415" s="1">
        <v>1788571</v>
      </c>
      <c r="L2415" s="1">
        <v>1619784</v>
      </c>
      <c r="M2415" s="1">
        <v>1289837</v>
      </c>
      <c r="N2415" s="1">
        <v>1258172</v>
      </c>
    </row>
    <row r="2416" spans="1:14">
      <c r="A2416" s="12">
        <v>42033000</v>
      </c>
      <c r="B2416" s="1" t="s">
        <v>10911</v>
      </c>
      <c r="C2416" s="12">
        <v>420330</v>
      </c>
      <c r="D2416" s="1" t="s">
        <v>10910</v>
      </c>
      <c r="E2416" s="12">
        <v>4203</v>
      </c>
      <c r="F2416" s="1" t="s">
        <v>6169</v>
      </c>
      <c r="G2416" s="12">
        <v>42</v>
      </c>
      <c r="H2416" s="1" t="s">
        <v>6168</v>
      </c>
      <c r="I2416" s="1" t="s">
        <v>2609</v>
      </c>
      <c r="J2416" s="1" t="s">
        <v>2608</v>
      </c>
      <c r="K2416" s="1">
        <v>1786862</v>
      </c>
      <c r="L2416" s="1">
        <v>23420</v>
      </c>
      <c r="M2416" s="1">
        <v>6845927</v>
      </c>
      <c r="N2416" s="1">
        <v>374465</v>
      </c>
    </row>
    <row r="2417" spans="1:14">
      <c r="A2417" s="12">
        <v>85299020</v>
      </c>
      <c r="B2417" s="1" t="s">
        <v>10413</v>
      </c>
      <c r="C2417" s="12">
        <v>852990</v>
      </c>
      <c r="D2417" s="1" t="s">
        <v>5430</v>
      </c>
      <c r="E2417" s="12">
        <v>8529</v>
      </c>
      <c r="F2417" s="1" t="s">
        <v>5429</v>
      </c>
      <c r="G2417" s="12">
        <v>85</v>
      </c>
      <c r="H2417" s="1" t="s">
        <v>102</v>
      </c>
      <c r="I2417" s="1" t="s">
        <v>27</v>
      </c>
      <c r="J2417" s="1" t="s">
        <v>26</v>
      </c>
      <c r="K2417" s="1">
        <v>1786108</v>
      </c>
      <c r="L2417" s="1">
        <v>29940</v>
      </c>
      <c r="M2417" s="1">
        <v>366222905</v>
      </c>
      <c r="N2417" s="1">
        <v>28465375</v>
      </c>
    </row>
    <row r="2418" spans="1:14">
      <c r="A2418" s="12">
        <v>15122990</v>
      </c>
      <c r="B2418" s="1" t="s">
        <v>15557</v>
      </c>
      <c r="C2418" s="12">
        <v>151229</v>
      </c>
      <c r="D2418" s="1" t="s">
        <v>7023</v>
      </c>
      <c r="E2418" s="12">
        <v>1512</v>
      </c>
      <c r="F2418" s="1" t="s">
        <v>815</v>
      </c>
      <c r="G2418" s="12">
        <v>15</v>
      </c>
      <c r="H2418" s="1" t="s">
        <v>413</v>
      </c>
      <c r="I2418" s="1" t="s">
        <v>412</v>
      </c>
      <c r="J2418" s="1" t="s">
        <v>411</v>
      </c>
      <c r="K2418" s="1">
        <v>1785850</v>
      </c>
      <c r="L2418" s="1">
        <v>1516964</v>
      </c>
      <c r="M2418" s="1">
        <v>6512582</v>
      </c>
      <c r="N2418" s="1">
        <v>6832740</v>
      </c>
    </row>
    <row r="2419" spans="1:14">
      <c r="A2419" s="12">
        <v>28353920</v>
      </c>
      <c r="B2419" s="1" t="s">
        <v>3542</v>
      </c>
      <c r="C2419" s="12">
        <v>283539</v>
      </c>
      <c r="D2419" s="1" t="s">
        <v>3541</v>
      </c>
      <c r="E2419" s="12">
        <v>2835</v>
      </c>
      <c r="F2419" s="1" t="s">
        <v>1878</v>
      </c>
      <c r="G2419" s="12">
        <v>28</v>
      </c>
      <c r="H2419" s="1" t="s">
        <v>118</v>
      </c>
      <c r="I2419" s="1" t="s">
        <v>12</v>
      </c>
      <c r="J2419" s="1" t="s">
        <v>11</v>
      </c>
      <c r="K2419" s="1">
        <v>1785526</v>
      </c>
      <c r="L2419" s="1">
        <v>676261</v>
      </c>
      <c r="M2419" s="1">
        <v>14651210</v>
      </c>
      <c r="N2419" s="1">
        <v>7655309</v>
      </c>
    </row>
    <row r="2420" spans="1:14">
      <c r="A2420" s="12">
        <v>84431910</v>
      </c>
      <c r="B2420" s="1" t="s">
        <v>2915</v>
      </c>
      <c r="C2420" s="12">
        <v>844319</v>
      </c>
      <c r="D2420" s="1" t="s">
        <v>2914</v>
      </c>
      <c r="E2420" s="12">
        <v>8443</v>
      </c>
      <c r="F2420" s="1" t="s">
        <v>738</v>
      </c>
      <c r="G2420" s="12">
        <v>84</v>
      </c>
      <c r="H2420" s="1" t="s">
        <v>28</v>
      </c>
      <c r="I2420" s="1" t="s">
        <v>27</v>
      </c>
      <c r="J2420" s="1" t="s">
        <v>26</v>
      </c>
      <c r="K2420" s="1">
        <v>1782297</v>
      </c>
      <c r="L2420" s="1">
        <v>25222</v>
      </c>
      <c r="M2420" s="1">
        <v>20052104</v>
      </c>
      <c r="N2420" s="1">
        <v>458552</v>
      </c>
    </row>
    <row r="2421" spans="1:14">
      <c r="A2421" s="12">
        <v>39072931</v>
      </c>
      <c r="B2421" s="1" t="s">
        <v>5809</v>
      </c>
      <c r="C2421" s="12">
        <v>390729</v>
      </c>
      <c r="D2421" s="1" t="s">
        <v>776</v>
      </c>
      <c r="E2421" s="12">
        <v>3907</v>
      </c>
      <c r="F2421" s="1" t="s">
        <v>775</v>
      </c>
      <c r="G2421" s="12">
        <v>39</v>
      </c>
      <c r="H2421" s="1" t="s">
        <v>38</v>
      </c>
      <c r="I2421" s="1" t="s">
        <v>37</v>
      </c>
      <c r="J2421" s="1" t="s">
        <v>36</v>
      </c>
      <c r="K2421" s="1">
        <v>1782007</v>
      </c>
      <c r="L2421" s="1">
        <v>699251</v>
      </c>
      <c r="M2421" s="1">
        <v>2676879</v>
      </c>
      <c r="N2421" s="1">
        <v>1380276</v>
      </c>
    </row>
    <row r="2422" spans="1:14">
      <c r="A2422" s="12">
        <v>70099100</v>
      </c>
      <c r="B2422" s="1" t="s">
        <v>8773</v>
      </c>
      <c r="C2422" s="12">
        <v>700991</v>
      </c>
      <c r="D2422" s="1" t="s">
        <v>8773</v>
      </c>
      <c r="E2422" s="12">
        <v>7009</v>
      </c>
      <c r="F2422" s="1" t="s">
        <v>8772</v>
      </c>
      <c r="G2422" s="12">
        <v>70</v>
      </c>
      <c r="H2422" s="1" t="s">
        <v>83</v>
      </c>
      <c r="I2422" s="1" t="s">
        <v>7</v>
      </c>
      <c r="J2422" s="1" t="s">
        <v>6</v>
      </c>
      <c r="K2422" s="1">
        <v>1781771</v>
      </c>
      <c r="L2422" s="1">
        <v>1683674</v>
      </c>
      <c r="M2422" s="1">
        <v>5875801</v>
      </c>
      <c r="N2422" s="1">
        <v>7809641</v>
      </c>
    </row>
    <row r="2423" spans="1:14">
      <c r="A2423" s="12">
        <v>61102000</v>
      </c>
      <c r="B2423" s="1" t="s">
        <v>8635</v>
      </c>
      <c r="C2423" s="12">
        <v>611020</v>
      </c>
      <c r="D2423" s="1" t="s">
        <v>8635</v>
      </c>
      <c r="E2423" s="12">
        <v>6110</v>
      </c>
      <c r="F2423" s="1" t="s">
        <v>5642</v>
      </c>
      <c r="G2423" s="12">
        <v>61</v>
      </c>
      <c r="H2423" s="1" t="s">
        <v>234</v>
      </c>
      <c r="I2423" s="1" t="s">
        <v>2</v>
      </c>
      <c r="J2423" s="1" t="s">
        <v>1</v>
      </c>
      <c r="K2423" s="1">
        <v>1776286</v>
      </c>
      <c r="L2423" s="1">
        <v>61137</v>
      </c>
      <c r="M2423" s="1">
        <v>45092198</v>
      </c>
      <c r="N2423" s="1">
        <v>2678191</v>
      </c>
    </row>
    <row r="2424" spans="1:14">
      <c r="A2424" s="12">
        <v>90328923</v>
      </c>
      <c r="B2424" s="1" t="s">
        <v>9673</v>
      </c>
      <c r="C2424" s="12">
        <v>903289</v>
      </c>
      <c r="D2424" s="1" t="s">
        <v>4660</v>
      </c>
      <c r="E2424" s="12">
        <v>9032</v>
      </c>
      <c r="F2424" s="1" t="s">
        <v>4659</v>
      </c>
      <c r="G2424" s="12">
        <v>90</v>
      </c>
      <c r="H2424" s="1" t="s">
        <v>512</v>
      </c>
      <c r="I2424" s="1" t="s">
        <v>49</v>
      </c>
      <c r="J2424" s="1" t="s">
        <v>48</v>
      </c>
      <c r="K2424" s="1">
        <v>1775906</v>
      </c>
      <c r="L2424" s="1">
        <v>4522</v>
      </c>
      <c r="M2424" s="1">
        <v>88672956</v>
      </c>
      <c r="N2424" s="1">
        <v>1406887</v>
      </c>
    </row>
    <row r="2425" spans="1:14">
      <c r="A2425" s="12">
        <v>72083810</v>
      </c>
      <c r="B2425" s="1" t="s">
        <v>15556</v>
      </c>
      <c r="C2425" s="12">
        <v>720838</v>
      </c>
      <c r="D2425" s="1" t="s">
        <v>12092</v>
      </c>
      <c r="E2425" s="12">
        <v>7208</v>
      </c>
      <c r="F2425" s="1" t="s">
        <v>1630</v>
      </c>
      <c r="G2425" s="12">
        <v>72</v>
      </c>
      <c r="H2425" s="1" t="s">
        <v>436</v>
      </c>
      <c r="I2425" s="1" t="s">
        <v>107</v>
      </c>
      <c r="J2425" s="1" t="s">
        <v>106</v>
      </c>
      <c r="K2425" s="1">
        <v>1774668</v>
      </c>
      <c r="L2425" s="1">
        <v>2858601</v>
      </c>
      <c r="M2425" s="1">
        <v>2783811</v>
      </c>
      <c r="N2425" s="1">
        <v>4779041</v>
      </c>
    </row>
    <row r="2426" spans="1:14">
      <c r="A2426" s="13" t="s">
        <v>15555</v>
      </c>
      <c r="B2426" s="1" t="s">
        <v>15553</v>
      </c>
      <c r="C2426" s="13" t="s">
        <v>15554</v>
      </c>
      <c r="D2426" s="1" t="s">
        <v>15553</v>
      </c>
      <c r="E2426" s="13" t="s">
        <v>3334</v>
      </c>
      <c r="F2426" s="1" t="s">
        <v>3333</v>
      </c>
      <c r="G2426" s="13" t="s">
        <v>2082</v>
      </c>
      <c r="H2426" s="1" t="s">
        <v>2081</v>
      </c>
      <c r="I2426" s="1" t="s">
        <v>59</v>
      </c>
      <c r="J2426" s="1" t="s">
        <v>58</v>
      </c>
      <c r="K2426" s="1">
        <v>1771427</v>
      </c>
      <c r="L2426" s="1">
        <v>723071</v>
      </c>
      <c r="M2426" s="1">
        <v>0</v>
      </c>
      <c r="N2426" s="1">
        <v>0</v>
      </c>
    </row>
    <row r="2427" spans="1:14">
      <c r="A2427" s="12">
        <v>39092029</v>
      </c>
      <c r="B2427" s="1" t="s">
        <v>9614</v>
      </c>
      <c r="C2427" s="12">
        <v>390920</v>
      </c>
      <c r="D2427" s="1" t="s">
        <v>2502</v>
      </c>
      <c r="E2427" s="12">
        <v>3909</v>
      </c>
      <c r="F2427" s="1" t="s">
        <v>2501</v>
      </c>
      <c r="G2427" s="12">
        <v>39</v>
      </c>
      <c r="H2427" s="1" t="s">
        <v>38</v>
      </c>
      <c r="I2427" s="1" t="s">
        <v>37</v>
      </c>
      <c r="J2427" s="1" t="s">
        <v>36</v>
      </c>
      <c r="K2427" s="1">
        <v>1766549</v>
      </c>
      <c r="L2427" s="1">
        <v>1416106</v>
      </c>
      <c r="M2427" s="1">
        <v>4131429</v>
      </c>
      <c r="N2427" s="1">
        <v>1252017</v>
      </c>
    </row>
    <row r="2428" spans="1:14">
      <c r="A2428" s="12">
        <v>38089919</v>
      </c>
      <c r="B2428" s="1" t="s">
        <v>3771</v>
      </c>
      <c r="C2428" s="12">
        <v>380899</v>
      </c>
      <c r="D2428" s="1" t="s">
        <v>2303</v>
      </c>
      <c r="E2428" s="12">
        <v>3808</v>
      </c>
      <c r="F2428" s="1" t="s">
        <v>288</v>
      </c>
      <c r="G2428" s="12">
        <v>38</v>
      </c>
      <c r="H2428" s="1" t="s">
        <v>244</v>
      </c>
      <c r="I2428" s="1" t="s">
        <v>12</v>
      </c>
      <c r="J2428" s="1" t="s">
        <v>11</v>
      </c>
      <c r="K2428" s="1">
        <v>1759867</v>
      </c>
      <c r="L2428" s="1">
        <v>237981</v>
      </c>
      <c r="M2428" s="1">
        <v>2305067</v>
      </c>
      <c r="N2428" s="1">
        <v>504994</v>
      </c>
    </row>
    <row r="2429" spans="1:14">
      <c r="A2429" s="12">
        <v>86072100</v>
      </c>
      <c r="B2429" s="1" t="s">
        <v>9283</v>
      </c>
      <c r="C2429" s="12">
        <v>860721</v>
      </c>
      <c r="D2429" s="1" t="s">
        <v>9282</v>
      </c>
      <c r="E2429" s="12">
        <v>8607</v>
      </c>
      <c r="F2429" s="1" t="s">
        <v>1733</v>
      </c>
      <c r="G2429" s="12">
        <v>86</v>
      </c>
      <c r="H2429" s="1" t="s">
        <v>1732</v>
      </c>
      <c r="I2429" s="1" t="s">
        <v>272</v>
      </c>
      <c r="J2429" s="1" t="s">
        <v>271</v>
      </c>
      <c r="K2429" s="1">
        <v>1758308</v>
      </c>
      <c r="L2429" s="1">
        <v>21793</v>
      </c>
      <c r="M2429" s="1">
        <v>5527101</v>
      </c>
      <c r="N2429" s="1">
        <v>295507</v>
      </c>
    </row>
    <row r="2430" spans="1:14">
      <c r="A2430" s="12">
        <v>71179000</v>
      </c>
      <c r="B2430" s="1" t="s">
        <v>10871</v>
      </c>
      <c r="C2430" s="12">
        <v>711790</v>
      </c>
      <c r="D2430" s="1" t="s">
        <v>10871</v>
      </c>
      <c r="E2430" s="12">
        <v>7117</v>
      </c>
      <c r="F2430" s="1" t="s">
        <v>5497</v>
      </c>
      <c r="G2430" s="12">
        <v>71</v>
      </c>
      <c r="H2430" s="1" t="s">
        <v>200</v>
      </c>
      <c r="I2430" s="1" t="s">
        <v>199</v>
      </c>
      <c r="J2430" s="1" t="s">
        <v>198</v>
      </c>
      <c r="K2430" s="1">
        <v>1755333</v>
      </c>
      <c r="L2430" s="1">
        <v>33923</v>
      </c>
      <c r="M2430" s="1">
        <v>10587627</v>
      </c>
      <c r="N2430" s="1">
        <v>4023939</v>
      </c>
    </row>
    <row r="2431" spans="1:14">
      <c r="A2431" s="12">
        <v>63101000</v>
      </c>
      <c r="B2431" s="1" t="s">
        <v>7921</v>
      </c>
      <c r="C2431" s="12">
        <v>631010</v>
      </c>
      <c r="D2431" s="1" t="s">
        <v>7920</v>
      </c>
      <c r="E2431" s="12">
        <v>6310</v>
      </c>
      <c r="F2431" s="1" t="s">
        <v>7919</v>
      </c>
      <c r="G2431" s="12">
        <v>63</v>
      </c>
      <c r="H2431" s="1" t="s">
        <v>445</v>
      </c>
      <c r="I2431" s="1" t="s">
        <v>2</v>
      </c>
      <c r="J2431" s="1" t="s">
        <v>1</v>
      </c>
      <c r="K2431" s="1">
        <v>1754849</v>
      </c>
      <c r="L2431" s="1">
        <v>186195</v>
      </c>
      <c r="M2431" s="1">
        <v>1316578</v>
      </c>
      <c r="N2431" s="1">
        <v>4320476</v>
      </c>
    </row>
    <row r="2432" spans="1:14">
      <c r="A2432" s="12">
        <v>62046300</v>
      </c>
      <c r="B2432" s="1" t="s">
        <v>9748</v>
      </c>
      <c r="C2432" s="12">
        <v>620463</v>
      </c>
      <c r="D2432" s="1" t="s">
        <v>9747</v>
      </c>
      <c r="E2432" s="12">
        <v>6204</v>
      </c>
      <c r="F2432" s="1" t="s">
        <v>5822</v>
      </c>
      <c r="G2432" s="12">
        <v>62</v>
      </c>
      <c r="H2432" s="1" t="s">
        <v>248</v>
      </c>
      <c r="I2432" s="1" t="s">
        <v>2</v>
      </c>
      <c r="J2432" s="1" t="s">
        <v>1</v>
      </c>
      <c r="K2432" s="1">
        <v>1741843</v>
      </c>
      <c r="L2432" s="1">
        <v>40011</v>
      </c>
      <c r="M2432" s="1">
        <v>68240940</v>
      </c>
      <c r="N2432" s="1">
        <v>4435735</v>
      </c>
    </row>
    <row r="2433" spans="1:14">
      <c r="A2433" s="12">
        <v>30024260</v>
      </c>
      <c r="B2433" s="1" t="s">
        <v>15552</v>
      </c>
      <c r="C2433" s="12">
        <v>300242</v>
      </c>
      <c r="D2433" s="1" t="s">
        <v>3296</v>
      </c>
      <c r="E2433" s="12">
        <v>3002</v>
      </c>
      <c r="F2433" s="1" t="s">
        <v>919</v>
      </c>
      <c r="G2433" s="12">
        <v>30</v>
      </c>
      <c r="H2433" s="1" t="s">
        <v>63</v>
      </c>
      <c r="I2433" s="1" t="s">
        <v>12</v>
      </c>
      <c r="J2433" s="1" t="s">
        <v>11</v>
      </c>
      <c r="K2433" s="1">
        <v>1739810</v>
      </c>
      <c r="L2433" s="1">
        <v>13461</v>
      </c>
      <c r="M2433" s="1">
        <v>0</v>
      </c>
      <c r="N2433" s="1">
        <v>0</v>
      </c>
    </row>
    <row r="2434" spans="1:14">
      <c r="A2434" s="12">
        <v>39095012</v>
      </c>
      <c r="B2434" s="1" t="s">
        <v>3919</v>
      </c>
      <c r="C2434" s="12">
        <v>390950</v>
      </c>
      <c r="D2434" s="1" t="s">
        <v>3918</v>
      </c>
      <c r="E2434" s="12">
        <v>3909</v>
      </c>
      <c r="F2434" s="1" t="s">
        <v>2501</v>
      </c>
      <c r="G2434" s="12">
        <v>39</v>
      </c>
      <c r="H2434" s="1" t="s">
        <v>38</v>
      </c>
      <c r="I2434" s="1" t="s">
        <v>37</v>
      </c>
      <c r="J2434" s="1" t="s">
        <v>36</v>
      </c>
      <c r="K2434" s="1">
        <v>1735996</v>
      </c>
      <c r="L2434" s="1">
        <v>609958</v>
      </c>
      <c r="M2434" s="1">
        <v>27019304</v>
      </c>
      <c r="N2434" s="1">
        <v>7457551</v>
      </c>
    </row>
    <row r="2435" spans="1:14">
      <c r="A2435" s="13" t="s">
        <v>4585</v>
      </c>
      <c r="B2435" s="1" t="s">
        <v>4583</v>
      </c>
      <c r="C2435" s="13" t="s">
        <v>4584</v>
      </c>
      <c r="D2435" s="1" t="s">
        <v>4583</v>
      </c>
      <c r="E2435" s="13" t="s">
        <v>1855</v>
      </c>
      <c r="F2435" s="1" t="s">
        <v>1854</v>
      </c>
      <c r="G2435" s="13" t="s">
        <v>206</v>
      </c>
      <c r="H2435" s="1" t="s">
        <v>205</v>
      </c>
      <c r="I2435" s="1" t="s">
        <v>204</v>
      </c>
      <c r="J2435" s="1" t="s">
        <v>203</v>
      </c>
      <c r="K2435" s="1">
        <v>1734567</v>
      </c>
      <c r="L2435" s="1">
        <v>1241061</v>
      </c>
      <c r="M2435" s="1">
        <v>32539</v>
      </c>
      <c r="N2435" s="1">
        <v>21198</v>
      </c>
    </row>
    <row r="2436" spans="1:14">
      <c r="A2436" s="12">
        <v>84198110</v>
      </c>
      <c r="B2436" s="1" t="s">
        <v>10878</v>
      </c>
      <c r="C2436" s="12">
        <v>841981</v>
      </c>
      <c r="D2436" s="1" t="s">
        <v>10877</v>
      </c>
      <c r="E2436" s="12">
        <v>8419</v>
      </c>
      <c r="F2436" s="1" t="s">
        <v>2867</v>
      </c>
      <c r="G2436" s="12">
        <v>84</v>
      </c>
      <c r="H2436" s="1" t="s">
        <v>28</v>
      </c>
      <c r="I2436" s="1" t="s">
        <v>27</v>
      </c>
      <c r="J2436" s="1" t="s">
        <v>26</v>
      </c>
      <c r="K2436" s="1">
        <v>1732342</v>
      </c>
      <c r="L2436" s="1">
        <v>68663</v>
      </c>
      <c r="M2436" s="1">
        <v>4221782</v>
      </c>
      <c r="N2436" s="1">
        <v>45254</v>
      </c>
    </row>
    <row r="2437" spans="1:14">
      <c r="A2437" s="12">
        <v>85241100</v>
      </c>
      <c r="B2437" s="1" t="s">
        <v>11232</v>
      </c>
      <c r="C2437" s="12">
        <v>852411</v>
      </c>
      <c r="D2437" s="1" t="s">
        <v>11231</v>
      </c>
      <c r="E2437" s="12">
        <v>8524</v>
      </c>
      <c r="F2437" s="1" t="s">
        <v>8257</v>
      </c>
      <c r="G2437" s="12">
        <v>85</v>
      </c>
      <c r="H2437" s="1" t="s">
        <v>102</v>
      </c>
      <c r="I2437" s="1" t="s">
        <v>27</v>
      </c>
      <c r="J2437" s="1" t="s">
        <v>26</v>
      </c>
      <c r="K2437" s="1">
        <v>1731428</v>
      </c>
      <c r="L2437" s="1">
        <v>417</v>
      </c>
      <c r="M2437" s="1">
        <v>21064940</v>
      </c>
      <c r="N2437" s="1">
        <v>273123</v>
      </c>
    </row>
    <row r="2438" spans="1:14">
      <c r="A2438" s="12">
        <v>96071100</v>
      </c>
      <c r="B2438" s="1" t="s">
        <v>2017</v>
      </c>
      <c r="C2438" s="12">
        <v>960711</v>
      </c>
      <c r="D2438" s="1" t="s">
        <v>2016</v>
      </c>
      <c r="E2438" s="12">
        <v>9607</v>
      </c>
      <c r="F2438" s="1" t="s">
        <v>2015</v>
      </c>
      <c r="G2438" s="12">
        <v>96</v>
      </c>
      <c r="H2438" s="1" t="s">
        <v>128</v>
      </c>
      <c r="I2438" s="1" t="s">
        <v>127</v>
      </c>
      <c r="J2438" s="1" t="s">
        <v>126</v>
      </c>
      <c r="K2438" s="1">
        <v>1729091</v>
      </c>
      <c r="L2438" s="1">
        <v>72400</v>
      </c>
      <c r="M2438" s="1">
        <v>6221061</v>
      </c>
      <c r="N2438" s="1">
        <v>1064808</v>
      </c>
    </row>
    <row r="2439" spans="1:14">
      <c r="A2439" s="12">
        <v>60062100</v>
      </c>
      <c r="B2439" s="1" t="s">
        <v>5848</v>
      </c>
      <c r="C2439" s="12">
        <v>600621</v>
      </c>
      <c r="D2439" s="1" t="s">
        <v>5847</v>
      </c>
      <c r="E2439" s="12">
        <v>6006</v>
      </c>
      <c r="F2439" s="1" t="s">
        <v>173</v>
      </c>
      <c r="G2439" s="12">
        <v>60</v>
      </c>
      <c r="H2439" s="1" t="s">
        <v>161</v>
      </c>
      <c r="I2439" s="1" t="s">
        <v>2</v>
      </c>
      <c r="J2439" s="1" t="s">
        <v>1</v>
      </c>
      <c r="K2439" s="1">
        <v>1721681</v>
      </c>
      <c r="L2439" s="1">
        <v>237470</v>
      </c>
      <c r="M2439" s="1">
        <v>172632</v>
      </c>
      <c r="N2439" s="1">
        <v>26609</v>
      </c>
    </row>
    <row r="2440" spans="1:14">
      <c r="A2440" s="12">
        <v>52084900</v>
      </c>
      <c r="B2440" s="1" t="s">
        <v>8747</v>
      </c>
      <c r="C2440" s="12">
        <v>520849</v>
      </c>
      <c r="D2440" s="1" t="s">
        <v>8746</v>
      </c>
      <c r="E2440" s="12">
        <v>5208</v>
      </c>
      <c r="F2440" s="1" t="s">
        <v>5732</v>
      </c>
      <c r="G2440" s="12">
        <v>52</v>
      </c>
      <c r="H2440" s="1" t="s">
        <v>76</v>
      </c>
      <c r="I2440" s="1" t="s">
        <v>2</v>
      </c>
      <c r="J2440" s="1" t="s">
        <v>1</v>
      </c>
      <c r="K2440" s="1">
        <v>1721073</v>
      </c>
      <c r="L2440" s="1">
        <v>104545</v>
      </c>
      <c r="M2440" s="1">
        <v>2385779</v>
      </c>
      <c r="N2440" s="1">
        <v>245517</v>
      </c>
    </row>
    <row r="2441" spans="1:14">
      <c r="A2441" s="12">
        <v>28276011</v>
      </c>
      <c r="B2441" s="1" t="s">
        <v>1599</v>
      </c>
      <c r="C2441" s="12">
        <v>282760</v>
      </c>
      <c r="D2441" s="1" t="s">
        <v>1598</v>
      </c>
      <c r="E2441" s="12">
        <v>2827</v>
      </c>
      <c r="F2441" s="1" t="s">
        <v>386</v>
      </c>
      <c r="G2441" s="12">
        <v>28</v>
      </c>
      <c r="H2441" s="1" t="s">
        <v>118</v>
      </c>
      <c r="I2441" s="1" t="s">
        <v>12</v>
      </c>
      <c r="J2441" s="1" t="s">
        <v>11</v>
      </c>
      <c r="K2441" s="1">
        <v>1713787</v>
      </c>
      <c r="L2441" s="1">
        <v>25950</v>
      </c>
      <c r="M2441" s="1">
        <v>6287378</v>
      </c>
      <c r="N2441" s="1">
        <v>167529</v>
      </c>
    </row>
    <row r="2442" spans="1:14">
      <c r="A2442" s="12">
        <v>35079019</v>
      </c>
      <c r="B2442" s="1" t="s">
        <v>3530</v>
      </c>
      <c r="C2442" s="12">
        <v>350790</v>
      </c>
      <c r="D2442" s="1" t="s">
        <v>434</v>
      </c>
      <c r="E2442" s="12">
        <v>3507</v>
      </c>
      <c r="F2442" s="1" t="s">
        <v>433</v>
      </c>
      <c r="G2442" s="12">
        <v>35</v>
      </c>
      <c r="H2442" s="1" t="s">
        <v>432</v>
      </c>
      <c r="I2442" s="1" t="s">
        <v>12</v>
      </c>
      <c r="J2442" s="1" t="s">
        <v>11</v>
      </c>
      <c r="K2442" s="1">
        <v>1712752</v>
      </c>
      <c r="L2442" s="1">
        <v>94255</v>
      </c>
      <c r="M2442" s="1">
        <v>8436456</v>
      </c>
      <c r="N2442" s="1">
        <v>2988957</v>
      </c>
    </row>
    <row r="2443" spans="1:14">
      <c r="A2443" s="12">
        <v>39011020</v>
      </c>
      <c r="B2443" s="1" t="s">
        <v>8642</v>
      </c>
      <c r="C2443" s="12">
        <v>390110</v>
      </c>
      <c r="D2443" s="1" t="s">
        <v>8641</v>
      </c>
      <c r="E2443" s="12">
        <v>3901</v>
      </c>
      <c r="F2443" s="1" t="s">
        <v>2030</v>
      </c>
      <c r="G2443" s="12">
        <v>39</v>
      </c>
      <c r="H2443" s="1" t="s">
        <v>38</v>
      </c>
      <c r="I2443" s="1" t="s">
        <v>37</v>
      </c>
      <c r="J2443" s="1" t="s">
        <v>36</v>
      </c>
      <c r="K2443" s="1">
        <v>1706258</v>
      </c>
      <c r="L2443" s="1">
        <v>1416215</v>
      </c>
      <c r="M2443" s="1">
        <v>21846240</v>
      </c>
      <c r="N2443" s="1">
        <v>18257063</v>
      </c>
    </row>
    <row r="2444" spans="1:14">
      <c r="A2444" s="12">
        <v>40151900</v>
      </c>
      <c r="B2444" s="1" t="s">
        <v>7493</v>
      </c>
      <c r="C2444" s="12">
        <v>401519</v>
      </c>
      <c r="D2444" s="1" t="s">
        <v>7493</v>
      </c>
      <c r="E2444" s="12">
        <v>4015</v>
      </c>
      <c r="F2444" s="1" t="s">
        <v>4258</v>
      </c>
      <c r="G2444" s="12">
        <v>40</v>
      </c>
      <c r="H2444" s="1" t="s">
        <v>422</v>
      </c>
      <c r="I2444" s="1" t="s">
        <v>37</v>
      </c>
      <c r="J2444" s="1" t="s">
        <v>36</v>
      </c>
      <c r="K2444" s="1">
        <v>1704906</v>
      </c>
      <c r="L2444" s="1">
        <v>181625</v>
      </c>
      <c r="M2444" s="1">
        <v>94294615</v>
      </c>
      <c r="N2444" s="1">
        <v>22426655</v>
      </c>
    </row>
    <row r="2445" spans="1:14">
      <c r="A2445" s="12">
        <v>56012190</v>
      </c>
      <c r="B2445" s="1" t="s">
        <v>6500</v>
      </c>
      <c r="C2445" s="12">
        <v>560121</v>
      </c>
      <c r="D2445" s="1" t="s">
        <v>6317</v>
      </c>
      <c r="E2445" s="12">
        <v>5601</v>
      </c>
      <c r="F2445" s="1" t="s">
        <v>90</v>
      </c>
      <c r="G2445" s="12">
        <v>56</v>
      </c>
      <c r="H2445" s="1" t="s">
        <v>54</v>
      </c>
      <c r="I2445" s="1" t="s">
        <v>2</v>
      </c>
      <c r="J2445" s="1" t="s">
        <v>1</v>
      </c>
      <c r="K2445" s="1">
        <v>1703491</v>
      </c>
      <c r="L2445" s="1">
        <v>153023</v>
      </c>
      <c r="M2445" s="1">
        <v>655972</v>
      </c>
      <c r="N2445" s="1">
        <v>89439</v>
      </c>
    </row>
    <row r="2446" spans="1:14">
      <c r="A2446" s="12">
        <v>68053020</v>
      </c>
      <c r="B2446" s="1" t="s">
        <v>7888</v>
      </c>
      <c r="C2446" s="12">
        <v>680530</v>
      </c>
      <c r="D2446" s="1" t="s">
        <v>4547</v>
      </c>
      <c r="E2446" s="12">
        <v>6805</v>
      </c>
      <c r="F2446" s="1" t="s">
        <v>4546</v>
      </c>
      <c r="G2446" s="12">
        <v>68</v>
      </c>
      <c r="H2446" s="1" t="s">
        <v>8</v>
      </c>
      <c r="I2446" s="1" t="s">
        <v>7</v>
      </c>
      <c r="J2446" s="1" t="s">
        <v>6</v>
      </c>
      <c r="K2446" s="1">
        <v>1702646</v>
      </c>
      <c r="L2446" s="1">
        <v>168457</v>
      </c>
      <c r="M2446" s="1">
        <v>7971071</v>
      </c>
      <c r="N2446" s="1">
        <v>1342975</v>
      </c>
    </row>
    <row r="2447" spans="1:14">
      <c r="A2447" s="12">
        <v>85094050</v>
      </c>
      <c r="B2447" s="1" t="s">
        <v>6459</v>
      </c>
      <c r="C2447" s="12">
        <v>850940</v>
      </c>
      <c r="D2447" s="1" t="s">
        <v>3806</v>
      </c>
      <c r="E2447" s="12">
        <v>8509</v>
      </c>
      <c r="F2447" s="1" t="s">
        <v>3805</v>
      </c>
      <c r="G2447" s="12">
        <v>85</v>
      </c>
      <c r="H2447" s="1" t="s">
        <v>102</v>
      </c>
      <c r="I2447" s="1" t="s">
        <v>27</v>
      </c>
      <c r="J2447" s="1" t="s">
        <v>26</v>
      </c>
      <c r="K2447" s="1">
        <v>1701417</v>
      </c>
      <c r="L2447" s="1">
        <v>166960</v>
      </c>
      <c r="M2447" s="1">
        <v>14362181</v>
      </c>
      <c r="N2447" s="1">
        <v>2310950</v>
      </c>
    </row>
    <row r="2448" spans="1:14">
      <c r="A2448" s="12">
        <v>72282000</v>
      </c>
      <c r="B2448" s="1" t="s">
        <v>1767</v>
      </c>
      <c r="C2448" s="12">
        <v>722820</v>
      </c>
      <c r="D2448" s="1" t="s">
        <v>1767</v>
      </c>
      <c r="E2448" s="12">
        <v>7228</v>
      </c>
      <c r="F2448" s="1" t="s">
        <v>1706</v>
      </c>
      <c r="G2448" s="12">
        <v>72</v>
      </c>
      <c r="H2448" s="1" t="s">
        <v>436</v>
      </c>
      <c r="I2448" s="1" t="s">
        <v>107</v>
      </c>
      <c r="J2448" s="1" t="s">
        <v>106</v>
      </c>
      <c r="K2448" s="1">
        <v>1699154</v>
      </c>
      <c r="L2448" s="1">
        <v>1750727</v>
      </c>
      <c r="M2448" s="1">
        <v>256382</v>
      </c>
      <c r="N2448" s="1">
        <v>166916</v>
      </c>
    </row>
    <row r="2449" spans="1:14">
      <c r="A2449" s="12">
        <v>73045910</v>
      </c>
      <c r="B2449" s="1" t="s">
        <v>11195</v>
      </c>
      <c r="C2449" s="12">
        <v>730459</v>
      </c>
      <c r="D2449" s="1" t="s">
        <v>6352</v>
      </c>
      <c r="E2449" s="12">
        <v>7304</v>
      </c>
      <c r="F2449" s="1" t="s">
        <v>2163</v>
      </c>
      <c r="G2449" s="12">
        <v>73</v>
      </c>
      <c r="H2449" s="1" t="s">
        <v>108</v>
      </c>
      <c r="I2449" s="1" t="s">
        <v>107</v>
      </c>
      <c r="J2449" s="1" t="s">
        <v>106</v>
      </c>
      <c r="K2449" s="1">
        <v>1692092</v>
      </c>
      <c r="L2449" s="1">
        <v>758781</v>
      </c>
      <c r="M2449" s="1">
        <v>9093563</v>
      </c>
      <c r="N2449" s="1">
        <v>2306555</v>
      </c>
    </row>
    <row r="2450" spans="1:14">
      <c r="A2450" s="12">
        <v>95049010</v>
      </c>
      <c r="B2450" s="1" t="s">
        <v>9450</v>
      </c>
      <c r="C2450" s="12">
        <v>950490</v>
      </c>
      <c r="D2450" s="1" t="s">
        <v>7573</v>
      </c>
      <c r="E2450" s="12">
        <v>9504</v>
      </c>
      <c r="F2450" s="1" t="s">
        <v>5438</v>
      </c>
      <c r="G2450" s="12">
        <v>95</v>
      </c>
      <c r="H2450" s="1" t="s">
        <v>940</v>
      </c>
      <c r="I2450" s="1" t="s">
        <v>127</v>
      </c>
      <c r="J2450" s="1" t="s">
        <v>126</v>
      </c>
      <c r="K2450" s="1">
        <v>1691469</v>
      </c>
      <c r="L2450" s="1">
        <v>206117</v>
      </c>
      <c r="M2450" s="1">
        <v>602797</v>
      </c>
      <c r="N2450" s="1">
        <v>48715</v>
      </c>
    </row>
    <row r="2451" spans="1:14">
      <c r="A2451" s="12">
        <v>28352990</v>
      </c>
      <c r="B2451" s="1" t="s">
        <v>2128</v>
      </c>
      <c r="C2451" s="12">
        <v>283529</v>
      </c>
      <c r="D2451" s="1" t="s">
        <v>2128</v>
      </c>
      <c r="E2451" s="12">
        <v>2835</v>
      </c>
      <c r="F2451" s="1" t="s">
        <v>1878</v>
      </c>
      <c r="G2451" s="12">
        <v>28</v>
      </c>
      <c r="H2451" s="1" t="s">
        <v>118</v>
      </c>
      <c r="I2451" s="1" t="s">
        <v>12</v>
      </c>
      <c r="J2451" s="1" t="s">
        <v>11</v>
      </c>
      <c r="K2451" s="1">
        <v>1690437</v>
      </c>
      <c r="L2451" s="1">
        <v>371253</v>
      </c>
      <c r="M2451" s="1">
        <v>1506668</v>
      </c>
      <c r="N2451" s="1">
        <v>294494</v>
      </c>
    </row>
    <row r="2452" spans="1:14">
      <c r="A2452" s="13" t="s">
        <v>15551</v>
      </c>
      <c r="B2452" s="1" t="s">
        <v>15550</v>
      </c>
      <c r="C2452" s="13" t="s">
        <v>5136</v>
      </c>
      <c r="D2452" s="1" t="s">
        <v>5135</v>
      </c>
      <c r="E2452" s="13" t="s">
        <v>4368</v>
      </c>
      <c r="F2452" s="1" t="s">
        <v>4367</v>
      </c>
      <c r="G2452" s="13" t="s">
        <v>206</v>
      </c>
      <c r="H2452" s="1" t="s">
        <v>205</v>
      </c>
      <c r="I2452" s="1" t="s">
        <v>204</v>
      </c>
      <c r="J2452" s="1" t="s">
        <v>203</v>
      </c>
      <c r="K2452" s="1">
        <v>1686912</v>
      </c>
      <c r="L2452" s="1">
        <v>113959</v>
      </c>
      <c r="M2452" s="1">
        <v>18545550</v>
      </c>
      <c r="N2452" s="1">
        <v>2305683</v>
      </c>
    </row>
    <row r="2453" spans="1:14">
      <c r="A2453" s="12">
        <v>84651000</v>
      </c>
      <c r="B2453" s="1" t="s">
        <v>10149</v>
      </c>
      <c r="C2453" s="12">
        <v>846510</v>
      </c>
      <c r="D2453" s="1" t="s">
        <v>10148</v>
      </c>
      <c r="E2453" s="12">
        <v>8465</v>
      </c>
      <c r="F2453" s="1" t="s">
        <v>1548</v>
      </c>
      <c r="G2453" s="12">
        <v>84</v>
      </c>
      <c r="H2453" s="1" t="s">
        <v>28</v>
      </c>
      <c r="I2453" s="1" t="s">
        <v>27</v>
      </c>
      <c r="J2453" s="1" t="s">
        <v>26</v>
      </c>
      <c r="K2453" s="1">
        <v>1683136</v>
      </c>
      <c r="L2453" s="1">
        <v>109260</v>
      </c>
      <c r="M2453" s="1">
        <v>27006953</v>
      </c>
      <c r="N2453" s="1">
        <v>2087688</v>
      </c>
    </row>
    <row r="2454" spans="1:14">
      <c r="A2454" s="12">
        <v>96071900</v>
      </c>
      <c r="B2454" s="1" t="s">
        <v>2681</v>
      </c>
      <c r="C2454" s="12">
        <v>960719</v>
      </c>
      <c r="D2454" s="1" t="s">
        <v>2680</v>
      </c>
      <c r="E2454" s="12">
        <v>9607</v>
      </c>
      <c r="F2454" s="1" t="s">
        <v>2015</v>
      </c>
      <c r="G2454" s="12">
        <v>96</v>
      </c>
      <c r="H2454" s="1" t="s">
        <v>128</v>
      </c>
      <c r="I2454" s="1" t="s">
        <v>127</v>
      </c>
      <c r="J2454" s="1" t="s">
        <v>126</v>
      </c>
      <c r="K2454" s="1">
        <v>1681068</v>
      </c>
      <c r="L2454" s="1">
        <v>45444</v>
      </c>
      <c r="M2454" s="1">
        <v>16841746</v>
      </c>
      <c r="N2454" s="1">
        <v>5302312</v>
      </c>
    </row>
    <row r="2455" spans="1:14">
      <c r="A2455" s="12">
        <v>79070090</v>
      </c>
      <c r="B2455" s="1" t="s">
        <v>5193</v>
      </c>
      <c r="C2455" s="12">
        <v>790700</v>
      </c>
      <c r="D2455" s="1" t="s">
        <v>5193</v>
      </c>
      <c r="E2455" s="12">
        <v>7907</v>
      </c>
      <c r="F2455" s="1" t="s">
        <v>5193</v>
      </c>
      <c r="G2455" s="12">
        <v>79</v>
      </c>
      <c r="H2455" s="1" t="s">
        <v>216</v>
      </c>
      <c r="I2455" s="1" t="s">
        <v>107</v>
      </c>
      <c r="J2455" s="1" t="s">
        <v>106</v>
      </c>
      <c r="K2455" s="1">
        <v>1678928</v>
      </c>
      <c r="L2455" s="1">
        <v>129791</v>
      </c>
      <c r="M2455" s="1">
        <v>10858378</v>
      </c>
      <c r="N2455" s="1">
        <v>1373298</v>
      </c>
    </row>
    <row r="2456" spans="1:14">
      <c r="A2456" s="12">
        <v>84149031</v>
      </c>
      <c r="B2456" s="1" t="s">
        <v>11042</v>
      </c>
      <c r="C2456" s="12">
        <v>841490</v>
      </c>
      <c r="D2456" s="1" t="s">
        <v>1573</v>
      </c>
      <c r="E2456" s="12">
        <v>8414</v>
      </c>
      <c r="F2456" s="1" t="s">
        <v>1529</v>
      </c>
      <c r="G2456" s="12">
        <v>84</v>
      </c>
      <c r="H2456" s="1" t="s">
        <v>28</v>
      </c>
      <c r="I2456" s="1" t="s">
        <v>27</v>
      </c>
      <c r="J2456" s="1" t="s">
        <v>26</v>
      </c>
      <c r="K2456" s="1">
        <v>1675480</v>
      </c>
      <c r="L2456" s="1">
        <v>26584</v>
      </c>
      <c r="M2456" s="1">
        <v>10368636</v>
      </c>
      <c r="N2456" s="1">
        <v>702133</v>
      </c>
    </row>
    <row r="2457" spans="1:14">
      <c r="A2457" s="12">
        <v>84233011</v>
      </c>
      <c r="B2457" s="1" t="s">
        <v>8866</v>
      </c>
      <c r="C2457" s="12">
        <v>842330</v>
      </c>
      <c r="D2457" s="1" t="s">
        <v>8865</v>
      </c>
      <c r="E2457" s="12">
        <v>8423</v>
      </c>
      <c r="F2457" s="1" t="s">
        <v>2460</v>
      </c>
      <c r="G2457" s="12">
        <v>84</v>
      </c>
      <c r="H2457" s="1" t="s">
        <v>28</v>
      </c>
      <c r="I2457" s="1" t="s">
        <v>27</v>
      </c>
      <c r="J2457" s="1" t="s">
        <v>26</v>
      </c>
      <c r="K2457" s="1">
        <v>1675185</v>
      </c>
      <c r="L2457" s="1">
        <v>46226</v>
      </c>
      <c r="M2457" s="1">
        <v>5137366</v>
      </c>
      <c r="N2457" s="1">
        <v>352679</v>
      </c>
    </row>
    <row r="2458" spans="1:14">
      <c r="A2458" s="12">
        <v>70199000</v>
      </c>
      <c r="B2458" s="1" t="s">
        <v>9519</v>
      </c>
      <c r="C2458" s="12">
        <v>701990</v>
      </c>
      <c r="D2458" s="1" t="s">
        <v>9518</v>
      </c>
      <c r="E2458" s="12">
        <v>7019</v>
      </c>
      <c r="F2458" s="1" t="s">
        <v>3110</v>
      </c>
      <c r="G2458" s="12">
        <v>70</v>
      </c>
      <c r="H2458" s="1" t="s">
        <v>83</v>
      </c>
      <c r="I2458" s="1" t="s">
        <v>7</v>
      </c>
      <c r="J2458" s="1" t="s">
        <v>6</v>
      </c>
      <c r="K2458" s="1">
        <v>1672857</v>
      </c>
      <c r="L2458" s="1">
        <v>79818</v>
      </c>
      <c r="M2458" s="1">
        <v>44102272</v>
      </c>
      <c r="N2458" s="1">
        <v>6647588</v>
      </c>
    </row>
    <row r="2459" spans="1:14">
      <c r="A2459" s="12">
        <v>85176294</v>
      </c>
      <c r="B2459" s="1" t="s">
        <v>10388</v>
      </c>
      <c r="C2459" s="12">
        <v>851762</v>
      </c>
      <c r="D2459" s="1" t="s">
        <v>853</v>
      </c>
      <c r="E2459" s="12">
        <v>8517</v>
      </c>
      <c r="F2459" s="1" t="s">
        <v>852</v>
      </c>
      <c r="G2459" s="12">
        <v>85</v>
      </c>
      <c r="H2459" s="1" t="s">
        <v>102</v>
      </c>
      <c r="I2459" s="1" t="s">
        <v>27</v>
      </c>
      <c r="J2459" s="1" t="s">
        <v>26</v>
      </c>
      <c r="K2459" s="1">
        <v>1665478</v>
      </c>
      <c r="L2459" s="1">
        <v>6298</v>
      </c>
      <c r="M2459" s="1">
        <v>22677670</v>
      </c>
      <c r="N2459" s="1">
        <v>117952</v>
      </c>
    </row>
    <row r="2460" spans="1:14">
      <c r="A2460" s="12">
        <v>28261990</v>
      </c>
      <c r="B2460" s="1" t="s">
        <v>4995</v>
      </c>
      <c r="C2460" s="12">
        <v>282619</v>
      </c>
      <c r="D2460" s="1" t="s">
        <v>4995</v>
      </c>
      <c r="E2460" s="12">
        <v>2826</v>
      </c>
      <c r="F2460" s="1" t="s">
        <v>2617</v>
      </c>
      <c r="G2460" s="12">
        <v>28</v>
      </c>
      <c r="H2460" s="1" t="s">
        <v>118</v>
      </c>
      <c r="I2460" s="1" t="s">
        <v>12</v>
      </c>
      <c r="J2460" s="1" t="s">
        <v>11</v>
      </c>
      <c r="K2460" s="1">
        <v>1664914</v>
      </c>
      <c r="L2460" s="1">
        <v>449382</v>
      </c>
      <c r="M2460" s="1">
        <v>4436209</v>
      </c>
      <c r="N2460" s="1">
        <v>127117</v>
      </c>
    </row>
    <row r="2461" spans="1:14">
      <c r="A2461" s="12">
        <v>84099130</v>
      </c>
      <c r="B2461" s="1" t="s">
        <v>5907</v>
      </c>
      <c r="C2461" s="12">
        <v>840991</v>
      </c>
      <c r="D2461" s="1" t="s">
        <v>5906</v>
      </c>
      <c r="E2461" s="12">
        <v>8409</v>
      </c>
      <c r="F2461" s="1" t="s">
        <v>2582</v>
      </c>
      <c r="G2461" s="12">
        <v>84</v>
      </c>
      <c r="H2461" s="1" t="s">
        <v>28</v>
      </c>
      <c r="I2461" s="1" t="s">
        <v>27</v>
      </c>
      <c r="J2461" s="1" t="s">
        <v>26</v>
      </c>
      <c r="K2461" s="1">
        <v>1662863</v>
      </c>
      <c r="L2461" s="1">
        <v>297259</v>
      </c>
      <c r="M2461" s="1">
        <v>19507938</v>
      </c>
      <c r="N2461" s="1">
        <v>3659303</v>
      </c>
    </row>
    <row r="2462" spans="1:14">
      <c r="A2462" s="12">
        <v>39139020</v>
      </c>
      <c r="B2462" s="1" t="s">
        <v>9150</v>
      </c>
      <c r="C2462" s="12">
        <v>391390</v>
      </c>
      <c r="D2462" s="1" t="s">
        <v>1802</v>
      </c>
      <c r="E2462" s="12">
        <v>3913</v>
      </c>
      <c r="F2462" s="1" t="s">
        <v>1801</v>
      </c>
      <c r="G2462" s="12">
        <v>39</v>
      </c>
      <c r="H2462" s="1" t="s">
        <v>38</v>
      </c>
      <c r="I2462" s="1" t="s">
        <v>37</v>
      </c>
      <c r="J2462" s="1" t="s">
        <v>36</v>
      </c>
      <c r="K2462" s="1">
        <v>1661998</v>
      </c>
      <c r="L2462" s="1">
        <v>173343</v>
      </c>
      <c r="M2462" s="1">
        <v>34101322</v>
      </c>
      <c r="N2462" s="1">
        <v>8022641</v>
      </c>
    </row>
    <row r="2463" spans="1:14">
      <c r="A2463" s="12">
        <v>19012000</v>
      </c>
      <c r="B2463" s="1" t="s">
        <v>10756</v>
      </c>
      <c r="C2463" s="12">
        <v>190120</v>
      </c>
      <c r="D2463" s="1" t="s">
        <v>10755</v>
      </c>
      <c r="E2463" s="12">
        <v>1901</v>
      </c>
      <c r="F2463" s="1" t="s">
        <v>8359</v>
      </c>
      <c r="G2463" s="12">
        <v>19</v>
      </c>
      <c r="H2463" s="1" t="s">
        <v>1029</v>
      </c>
      <c r="I2463" s="1" t="s">
        <v>751</v>
      </c>
      <c r="J2463" s="1" t="s">
        <v>750</v>
      </c>
      <c r="K2463" s="1">
        <v>1660795</v>
      </c>
      <c r="L2463" s="1">
        <v>874455</v>
      </c>
      <c r="M2463" s="1">
        <v>0</v>
      </c>
      <c r="N2463" s="1">
        <v>0</v>
      </c>
    </row>
    <row r="2464" spans="1:14">
      <c r="A2464" s="12">
        <v>42022220</v>
      </c>
      <c r="B2464" s="1" t="s">
        <v>9955</v>
      </c>
      <c r="C2464" s="12">
        <v>420222</v>
      </c>
      <c r="D2464" s="1" t="s">
        <v>9954</v>
      </c>
      <c r="E2464" s="12">
        <v>4202</v>
      </c>
      <c r="F2464" s="1" t="s">
        <v>7971</v>
      </c>
      <c r="G2464" s="12">
        <v>42</v>
      </c>
      <c r="H2464" s="1" t="s">
        <v>6168</v>
      </c>
      <c r="I2464" s="1" t="s">
        <v>2609</v>
      </c>
      <c r="J2464" s="1" t="s">
        <v>2608</v>
      </c>
      <c r="K2464" s="1">
        <v>1660780</v>
      </c>
      <c r="L2464" s="1">
        <v>42959</v>
      </c>
      <c r="M2464" s="1">
        <v>46719843</v>
      </c>
      <c r="N2464" s="1">
        <v>8013368</v>
      </c>
    </row>
    <row r="2465" spans="1:14">
      <c r="A2465" s="12">
        <v>60041031</v>
      </c>
      <c r="B2465" s="1" t="s">
        <v>8498</v>
      </c>
      <c r="C2465" s="12">
        <v>600410</v>
      </c>
      <c r="D2465" s="1" t="s">
        <v>4698</v>
      </c>
      <c r="E2465" s="12">
        <v>6004</v>
      </c>
      <c r="F2465" s="1" t="s">
        <v>4697</v>
      </c>
      <c r="G2465" s="12">
        <v>60</v>
      </c>
      <c r="H2465" s="1" t="s">
        <v>161</v>
      </c>
      <c r="I2465" s="1" t="s">
        <v>2</v>
      </c>
      <c r="J2465" s="1" t="s">
        <v>1</v>
      </c>
      <c r="K2465" s="1">
        <v>1660462</v>
      </c>
      <c r="L2465" s="1">
        <v>169333</v>
      </c>
      <c r="M2465" s="1">
        <v>6174428</v>
      </c>
      <c r="N2465" s="1">
        <v>2221605</v>
      </c>
    </row>
    <row r="2466" spans="1:14">
      <c r="A2466" s="12">
        <v>71069220</v>
      </c>
      <c r="B2466" s="1" t="s">
        <v>11197</v>
      </c>
      <c r="C2466" s="12">
        <v>710692</v>
      </c>
      <c r="D2466" s="1" t="s">
        <v>3427</v>
      </c>
      <c r="E2466" s="12">
        <v>7106</v>
      </c>
      <c r="F2466" s="1" t="s">
        <v>725</v>
      </c>
      <c r="G2466" s="12">
        <v>71</v>
      </c>
      <c r="H2466" s="1" t="s">
        <v>200</v>
      </c>
      <c r="I2466" s="1" t="s">
        <v>199</v>
      </c>
      <c r="J2466" s="1" t="s">
        <v>198</v>
      </c>
      <c r="K2466" s="1">
        <v>1659580</v>
      </c>
      <c r="L2466" s="1">
        <v>4168</v>
      </c>
      <c r="M2466" s="1">
        <v>1074088</v>
      </c>
      <c r="N2466" s="1">
        <v>5036</v>
      </c>
    </row>
    <row r="2467" spans="1:14">
      <c r="A2467" s="12">
        <v>40059990</v>
      </c>
      <c r="B2467" s="1" t="s">
        <v>3092</v>
      </c>
      <c r="C2467" s="12">
        <v>400599</v>
      </c>
      <c r="D2467" s="1" t="s">
        <v>3092</v>
      </c>
      <c r="E2467" s="12">
        <v>4005</v>
      </c>
      <c r="F2467" s="1" t="s">
        <v>2428</v>
      </c>
      <c r="G2467" s="12">
        <v>40</v>
      </c>
      <c r="H2467" s="1" t="s">
        <v>422</v>
      </c>
      <c r="I2467" s="1" t="s">
        <v>37</v>
      </c>
      <c r="J2467" s="1" t="s">
        <v>36</v>
      </c>
      <c r="K2467" s="1">
        <v>1659241</v>
      </c>
      <c r="L2467" s="1">
        <v>416200</v>
      </c>
      <c r="M2467" s="1">
        <v>16366272</v>
      </c>
      <c r="N2467" s="1">
        <v>5626530</v>
      </c>
    </row>
    <row r="2468" spans="1:14">
      <c r="A2468" s="12">
        <v>41079910</v>
      </c>
      <c r="B2468" s="1" t="s">
        <v>8873</v>
      </c>
      <c r="C2468" s="12">
        <v>410799</v>
      </c>
      <c r="D2468" s="1" t="s">
        <v>8872</v>
      </c>
      <c r="E2468" s="12">
        <v>4107</v>
      </c>
      <c r="F2468" s="1" t="s">
        <v>4526</v>
      </c>
      <c r="G2468" s="12">
        <v>41</v>
      </c>
      <c r="H2468" s="1" t="s">
        <v>2610</v>
      </c>
      <c r="I2468" s="1" t="s">
        <v>2609</v>
      </c>
      <c r="J2468" s="1" t="s">
        <v>2608</v>
      </c>
      <c r="K2468" s="1">
        <v>1658161</v>
      </c>
      <c r="L2468" s="1">
        <v>116279</v>
      </c>
      <c r="M2468" s="1">
        <v>603982</v>
      </c>
      <c r="N2468" s="1">
        <v>122983</v>
      </c>
    </row>
    <row r="2469" spans="1:14">
      <c r="A2469" s="12">
        <v>84518000</v>
      </c>
      <c r="B2469" s="1" t="s">
        <v>8968</v>
      </c>
      <c r="C2469" s="12">
        <v>845180</v>
      </c>
      <c r="D2469" s="1" t="s">
        <v>8968</v>
      </c>
      <c r="E2469" s="12">
        <v>8451</v>
      </c>
      <c r="F2469" s="1" t="s">
        <v>799</v>
      </c>
      <c r="G2469" s="12">
        <v>84</v>
      </c>
      <c r="H2469" s="1" t="s">
        <v>28</v>
      </c>
      <c r="I2469" s="1" t="s">
        <v>27</v>
      </c>
      <c r="J2469" s="1" t="s">
        <v>26</v>
      </c>
      <c r="K2469" s="1">
        <v>1654290</v>
      </c>
      <c r="L2469" s="1">
        <v>113301</v>
      </c>
      <c r="M2469" s="1">
        <v>22327342</v>
      </c>
      <c r="N2469" s="1">
        <v>2447379</v>
      </c>
    </row>
    <row r="2470" spans="1:14">
      <c r="A2470" s="12">
        <v>85353019</v>
      </c>
      <c r="B2470" s="1" t="s">
        <v>7069</v>
      </c>
      <c r="C2470" s="12">
        <v>853530</v>
      </c>
      <c r="D2470" s="1" t="s">
        <v>1567</v>
      </c>
      <c r="E2470" s="12">
        <v>8535</v>
      </c>
      <c r="F2470" s="1" t="s">
        <v>1566</v>
      </c>
      <c r="G2470" s="12">
        <v>85</v>
      </c>
      <c r="H2470" s="1" t="s">
        <v>102</v>
      </c>
      <c r="I2470" s="1" t="s">
        <v>27</v>
      </c>
      <c r="J2470" s="1" t="s">
        <v>26</v>
      </c>
      <c r="K2470" s="1">
        <v>1645519</v>
      </c>
      <c r="L2470" s="1">
        <v>180011</v>
      </c>
      <c r="M2470" s="1">
        <v>4231644</v>
      </c>
      <c r="N2470" s="1">
        <v>141592</v>
      </c>
    </row>
    <row r="2471" spans="1:14">
      <c r="A2471" s="12">
        <v>29181990</v>
      </c>
      <c r="B2471" s="1" t="s">
        <v>8656</v>
      </c>
      <c r="C2471" s="12">
        <v>291819</v>
      </c>
      <c r="D2471" s="1" t="s">
        <v>689</v>
      </c>
      <c r="E2471" s="12">
        <v>2918</v>
      </c>
      <c r="F2471" s="1" t="s">
        <v>323</v>
      </c>
      <c r="G2471" s="12">
        <v>29</v>
      </c>
      <c r="H2471" s="1" t="s">
        <v>13</v>
      </c>
      <c r="I2471" s="1" t="s">
        <v>12</v>
      </c>
      <c r="J2471" s="1" t="s">
        <v>11</v>
      </c>
      <c r="K2471" s="1">
        <v>1640490</v>
      </c>
      <c r="L2471" s="1">
        <v>491565</v>
      </c>
      <c r="M2471" s="1">
        <v>21482850</v>
      </c>
      <c r="N2471" s="1">
        <v>3609195</v>
      </c>
    </row>
    <row r="2472" spans="1:14">
      <c r="A2472" s="12">
        <v>68042219</v>
      </c>
      <c r="B2472" s="1" t="s">
        <v>8012</v>
      </c>
      <c r="C2472" s="12">
        <v>680422</v>
      </c>
      <c r="D2472" s="1" t="s">
        <v>8011</v>
      </c>
      <c r="E2472" s="12">
        <v>6804</v>
      </c>
      <c r="F2472" s="1" t="s">
        <v>3315</v>
      </c>
      <c r="G2472" s="12">
        <v>68</v>
      </c>
      <c r="H2472" s="1" t="s">
        <v>8</v>
      </c>
      <c r="I2472" s="1" t="s">
        <v>7</v>
      </c>
      <c r="J2472" s="1" t="s">
        <v>6</v>
      </c>
      <c r="K2472" s="1">
        <v>1638693</v>
      </c>
      <c r="L2472" s="1">
        <v>170463</v>
      </c>
      <c r="M2472" s="1">
        <v>13198822</v>
      </c>
      <c r="N2472" s="1">
        <v>3668637</v>
      </c>
    </row>
    <row r="2473" spans="1:14">
      <c r="A2473" s="12">
        <v>32041600</v>
      </c>
      <c r="B2473" s="1" t="s">
        <v>7043</v>
      </c>
      <c r="C2473" s="12">
        <v>320416</v>
      </c>
      <c r="D2473" s="1" t="s">
        <v>7042</v>
      </c>
      <c r="E2473" s="12">
        <v>3204</v>
      </c>
      <c r="F2473" s="1" t="s">
        <v>1863</v>
      </c>
      <c r="G2473" s="12">
        <v>32</v>
      </c>
      <c r="H2473" s="1" t="s">
        <v>1112</v>
      </c>
      <c r="I2473" s="1" t="s">
        <v>12</v>
      </c>
      <c r="J2473" s="1" t="s">
        <v>11</v>
      </c>
      <c r="K2473" s="1">
        <v>1638343</v>
      </c>
      <c r="L2473" s="1">
        <v>244446</v>
      </c>
      <c r="M2473" s="1">
        <v>47456303</v>
      </c>
      <c r="N2473" s="1">
        <v>10313464</v>
      </c>
    </row>
    <row r="2474" spans="1:14">
      <c r="A2474" s="12">
        <v>84349000</v>
      </c>
      <c r="B2474" s="1" t="s">
        <v>8023</v>
      </c>
      <c r="C2474" s="12">
        <v>843490</v>
      </c>
      <c r="D2474" s="1" t="s">
        <v>8022</v>
      </c>
      <c r="E2474" s="12">
        <v>8434</v>
      </c>
      <c r="F2474" s="1" t="s">
        <v>7699</v>
      </c>
      <c r="G2474" s="12">
        <v>84</v>
      </c>
      <c r="H2474" s="1" t="s">
        <v>28</v>
      </c>
      <c r="I2474" s="1" t="s">
        <v>27</v>
      </c>
      <c r="J2474" s="1" t="s">
        <v>26</v>
      </c>
      <c r="K2474" s="1">
        <v>1637966</v>
      </c>
      <c r="L2474" s="1">
        <v>106189</v>
      </c>
      <c r="M2474" s="1">
        <v>7593270</v>
      </c>
      <c r="N2474" s="1">
        <v>153628</v>
      </c>
    </row>
    <row r="2475" spans="1:14">
      <c r="A2475" s="12">
        <v>84223022</v>
      </c>
      <c r="B2475" s="1" t="s">
        <v>11031</v>
      </c>
      <c r="C2475" s="12">
        <v>842230</v>
      </c>
      <c r="D2475" s="1" t="s">
        <v>1136</v>
      </c>
      <c r="E2475" s="12">
        <v>8422</v>
      </c>
      <c r="F2475" s="1" t="s">
        <v>1135</v>
      </c>
      <c r="G2475" s="12">
        <v>84</v>
      </c>
      <c r="H2475" s="1" t="s">
        <v>28</v>
      </c>
      <c r="I2475" s="1" t="s">
        <v>27</v>
      </c>
      <c r="J2475" s="1" t="s">
        <v>26</v>
      </c>
      <c r="K2475" s="1">
        <v>1637343</v>
      </c>
      <c r="L2475" s="1">
        <v>72944</v>
      </c>
      <c r="M2475" s="1">
        <v>12447373</v>
      </c>
      <c r="N2475" s="1">
        <v>130699</v>
      </c>
    </row>
    <row r="2476" spans="1:14">
      <c r="A2476" s="12">
        <v>40113000</v>
      </c>
      <c r="B2476" s="1" t="s">
        <v>10715</v>
      </c>
      <c r="C2476" s="12">
        <v>401130</v>
      </c>
      <c r="D2476" s="1" t="s">
        <v>10714</v>
      </c>
      <c r="E2476" s="12">
        <v>4011</v>
      </c>
      <c r="F2476" s="1" t="s">
        <v>423</v>
      </c>
      <c r="G2476" s="12">
        <v>40</v>
      </c>
      <c r="H2476" s="1" t="s">
        <v>422</v>
      </c>
      <c r="I2476" s="1" t="s">
        <v>37</v>
      </c>
      <c r="J2476" s="1" t="s">
        <v>36</v>
      </c>
      <c r="K2476" s="1">
        <v>1634712</v>
      </c>
      <c r="L2476" s="1">
        <v>29512</v>
      </c>
      <c r="M2476" s="1">
        <v>20676146</v>
      </c>
      <c r="N2476" s="1">
        <v>782316</v>
      </c>
    </row>
    <row r="2477" spans="1:14">
      <c r="A2477" s="12">
        <v>52113900</v>
      </c>
      <c r="B2477" s="1" t="s">
        <v>8181</v>
      </c>
      <c r="C2477" s="12">
        <v>521139</v>
      </c>
      <c r="D2477" s="1" t="s">
        <v>8180</v>
      </c>
      <c r="E2477" s="12">
        <v>5211</v>
      </c>
      <c r="F2477" s="1" t="s">
        <v>3293</v>
      </c>
      <c r="G2477" s="12">
        <v>52</v>
      </c>
      <c r="H2477" s="1" t="s">
        <v>76</v>
      </c>
      <c r="I2477" s="1" t="s">
        <v>2</v>
      </c>
      <c r="J2477" s="1" t="s">
        <v>1</v>
      </c>
      <c r="K2477" s="1">
        <v>1633938</v>
      </c>
      <c r="L2477" s="1">
        <v>284747</v>
      </c>
      <c r="M2477" s="1">
        <v>3578173</v>
      </c>
      <c r="N2477" s="1">
        <v>628141</v>
      </c>
    </row>
    <row r="2478" spans="1:14">
      <c r="A2478" s="12">
        <v>48101310</v>
      </c>
      <c r="B2478" s="1" t="s">
        <v>4437</v>
      </c>
      <c r="C2478" s="12">
        <v>481013</v>
      </c>
      <c r="D2478" s="1" t="s">
        <v>3876</v>
      </c>
      <c r="E2478" s="12">
        <v>4810</v>
      </c>
      <c r="F2478" s="1" t="s">
        <v>20</v>
      </c>
      <c r="G2478" s="12">
        <v>48</v>
      </c>
      <c r="H2478" s="1" t="s">
        <v>19</v>
      </c>
      <c r="I2478" s="1" t="s">
        <v>18</v>
      </c>
      <c r="J2478" s="1" t="s">
        <v>17</v>
      </c>
      <c r="K2478" s="1">
        <v>1633868</v>
      </c>
      <c r="L2478" s="1">
        <v>553396</v>
      </c>
      <c r="M2478" s="1">
        <v>17064</v>
      </c>
      <c r="N2478" s="1">
        <v>12174</v>
      </c>
    </row>
    <row r="2479" spans="1:14">
      <c r="A2479" s="12">
        <v>29159060</v>
      </c>
      <c r="B2479" s="1" t="s">
        <v>2625</v>
      </c>
      <c r="C2479" s="12">
        <v>291590</v>
      </c>
      <c r="D2479" s="1" t="s">
        <v>1466</v>
      </c>
      <c r="E2479" s="12">
        <v>2915</v>
      </c>
      <c r="F2479" s="1" t="s">
        <v>346</v>
      </c>
      <c r="G2479" s="12">
        <v>29</v>
      </c>
      <c r="H2479" s="1" t="s">
        <v>13</v>
      </c>
      <c r="I2479" s="1" t="s">
        <v>12</v>
      </c>
      <c r="J2479" s="1" t="s">
        <v>11</v>
      </c>
      <c r="K2479" s="1">
        <v>1633212</v>
      </c>
      <c r="L2479" s="1">
        <v>1070771</v>
      </c>
      <c r="M2479" s="1">
        <v>113178</v>
      </c>
      <c r="N2479" s="1">
        <v>8334</v>
      </c>
    </row>
    <row r="2480" spans="1:14">
      <c r="A2480" s="12">
        <v>85122029</v>
      </c>
      <c r="B2480" s="1" t="s">
        <v>7821</v>
      </c>
      <c r="C2480" s="12">
        <v>851220</v>
      </c>
      <c r="D2480" s="1" t="s">
        <v>7503</v>
      </c>
      <c r="E2480" s="12">
        <v>8512</v>
      </c>
      <c r="F2480" s="1" t="s">
        <v>6216</v>
      </c>
      <c r="G2480" s="12">
        <v>85</v>
      </c>
      <c r="H2480" s="1" t="s">
        <v>102</v>
      </c>
      <c r="I2480" s="1" t="s">
        <v>27</v>
      </c>
      <c r="J2480" s="1" t="s">
        <v>26</v>
      </c>
      <c r="K2480" s="1">
        <v>1632590</v>
      </c>
      <c r="L2480" s="1">
        <v>47515</v>
      </c>
      <c r="M2480" s="1">
        <v>31768352</v>
      </c>
      <c r="N2480" s="1">
        <v>974084</v>
      </c>
    </row>
    <row r="2481" spans="1:14">
      <c r="A2481" s="12">
        <v>54023320</v>
      </c>
      <c r="B2481" s="1" t="s">
        <v>6071</v>
      </c>
      <c r="C2481" s="12">
        <v>540233</v>
      </c>
      <c r="D2481" s="1" t="s">
        <v>5727</v>
      </c>
      <c r="E2481" s="12">
        <v>5402</v>
      </c>
      <c r="F2481" s="1" t="s">
        <v>1172</v>
      </c>
      <c r="G2481" s="12">
        <v>54</v>
      </c>
      <c r="H2481" s="1" t="s">
        <v>355</v>
      </c>
      <c r="I2481" s="1" t="s">
        <v>2</v>
      </c>
      <c r="J2481" s="1" t="s">
        <v>1</v>
      </c>
      <c r="K2481" s="1">
        <v>1620465</v>
      </c>
      <c r="L2481" s="1">
        <v>351920</v>
      </c>
      <c r="M2481" s="1">
        <v>47120262</v>
      </c>
      <c r="N2481" s="1">
        <v>32909549</v>
      </c>
    </row>
    <row r="2482" spans="1:14">
      <c r="A2482" s="12">
        <v>90248090</v>
      </c>
      <c r="B2482" s="1" t="s">
        <v>9011</v>
      </c>
      <c r="C2482" s="12">
        <v>902480</v>
      </c>
      <c r="D2482" s="1" t="s">
        <v>2499</v>
      </c>
      <c r="E2482" s="12">
        <v>9024</v>
      </c>
      <c r="F2482" s="1" t="s">
        <v>2498</v>
      </c>
      <c r="G2482" s="12">
        <v>90</v>
      </c>
      <c r="H2482" s="1" t="s">
        <v>512</v>
      </c>
      <c r="I2482" s="1" t="s">
        <v>49</v>
      </c>
      <c r="J2482" s="1" t="s">
        <v>48</v>
      </c>
      <c r="K2482" s="1">
        <v>1620073</v>
      </c>
      <c r="L2482" s="1">
        <v>13773</v>
      </c>
      <c r="M2482" s="1">
        <v>12790420</v>
      </c>
      <c r="N2482" s="1">
        <v>110152</v>
      </c>
    </row>
    <row r="2483" spans="1:14">
      <c r="A2483" s="12">
        <v>85073019</v>
      </c>
      <c r="B2483" s="1" t="s">
        <v>11193</v>
      </c>
      <c r="C2483" s="12">
        <v>850730</v>
      </c>
      <c r="D2483" s="1" t="s">
        <v>8174</v>
      </c>
      <c r="E2483" s="12">
        <v>8507</v>
      </c>
      <c r="F2483" s="1" t="s">
        <v>1388</v>
      </c>
      <c r="G2483" s="12">
        <v>85</v>
      </c>
      <c r="H2483" s="1" t="s">
        <v>102</v>
      </c>
      <c r="I2483" s="1" t="s">
        <v>27</v>
      </c>
      <c r="J2483" s="1" t="s">
        <v>26</v>
      </c>
      <c r="K2483" s="1">
        <v>1619715</v>
      </c>
      <c r="L2483" s="1">
        <v>1463</v>
      </c>
      <c r="M2483" s="1">
        <v>8358010</v>
      </c>
      <c r="N2483" s="1">
        <v>477451</v>
      </c>
    </row>
    <row r="2484" spans="1:14">
      <c r="A2484" s="12">
        <v>68022100</v>
      </c>
      <c r="B2484" s="1" t="s">
        <v>10923</v>
      </c>
      <c r="C2484" s="12">
        <v>680221</v>
      </c>
      <c r="D2484" s="1" t="s">
        <v>10922</v>
      </c>
      <c r="E2484" s="12">
        <v>6802</v>
      </c>
      <c r="F2484" s="1" t="s">
        <v>7940</v>
      </c>
      <c r="G2484" s="12">
        <v>68</v>
      </c>
      <c r="H2484" s="1" t="s">
        <v>8</v>
      </c>
      <c r="I2484" s="1" t="s">
        <v>7</v>
      </c>
      <c r="J2484" s="1" t="s">
        <v>6</v>
      </c>
      <c r="K2484" s="1">
        <v>1613451</v>
      </c>
      <c r="L2484" s="1">
        <v>1433325</v>
      </c>
      <c r="M2484" s="1">
        <v>5091314</v>
      </c>
      <c r="N2484" s="1">
        <v>8286856</v>
      </c>
    </row>
    <row r="2485" spans="1:14">
      <c r="A2485" s="12">
        <v>40091290</v>
      </c>
      <c r="B2485" s="1" t="s">
        <v>9268</v>
      </c>
      <c r="C2485" s="12">
        <v>400912</v>
      </c>
      <c r="D2485" s="1" t="s">
        <v>4734</v>
      </c>
      <c r="E2485" s="12">
        <v>4009</v>
      </c>
      <c r="F2485" s="1" t="s">
        <v>4733</v>
      </c>
      <c r="G2485" s="12">
        <v>40</v>
      </c>
      <c r="H2485" s="1" t="s">
        <v>422</v>
      </c>
      <c r="I2485" s="1" t="s">
        <v>37</v>
      </c>
      <c r="J2485" s="1" t="s">
        <v>36</v>
      </c>
      <c r="K2485" s="1">
        <v>1610040</v>
      </c>
      <c r="L2485" s="1">
        <v>56504</v>
      </c>
      <c r="M2485" s="1">
        <v>25044819</v>
      </c>
      <c r="N2485" s="1">
        <v>978812</v>
      </c>
    </row>
    <row r="2486" spans="1:14">
      <c r="A2486" s="12">
        <v>84732990</v>
      </c>
      <c r="B2486" s="1" t="s">
        <v>8374</v>
      </c>
      <c r="C2486" s="12">
        <v>847329</v>
      </c>
      <c r="D2486" s="1" t="s">
        <v>1185</v>
      </c>
      <c r="E2486" s="12">
        <v>8473</v>
      </c>
      <c r="F2486" s="1" t="s">
        <v>650</v>
      </c>
      <c r="G2486" s="12">
        <v>84</v>
      </c>
      <c r="H2486" s="1" t="s">
        <v>28</v>
      </c>
      <c r="I2486" s="1" t="s">
        <v>27</v>
      </c>
      <c r="J2486" s="1" t="s">
        <v>26</v>
      </c>
      <c r="K2486" s="1">
        <v>1606323</v>
      </c>
      <c r="L2486" s="1">
        <v>20547</v>
      </c>
      <c r="M2486" s="1">
        <v>101679298</v>
      </c>
      <c r="N2486" s="1">
        <v>727797</v>
      </c>
    </row>
    <row r="2487" spans="1:14">
      <c r="A2487" s="12">
        <v>55081000</v>
      </c>
      <c r="B2487" s="1" t="s">
        <v>4645</v>
      </c>
      <c r="C2487" s="12">
        <v>550810</v>
      </c>
      <c r="D2487" s="1" t="s">
        <v>4644</v>
      </c>
      <c r="E2487" s="12">
        <v>5508</v>
      </c>
      <c r="F2487" s="1" t="s">
        <v>352</v>
      </c>
      <c r="G2487" s="12">
        <v>55</v>
      </c>
      <c r="H2487" s="1" t="s">
        <v>282</v>
      </c>
      <c r="I2487" s="1" t="s">
        <v>2</v>
      </c>
      <c r="J2487" s="1" t="s">
        <v>1</v>
      </c>
      <c r="K2487" s="1">
        <v>1605915</v>
      </c>
      <c r="L2487" s="1">
        <v>164406</v>
      </c>
      <c r="M2487" s="1">
        <v>3789122</v>
      </c>
      <c r="N2487" s="1">
        <v>921269</v>
      </c>
    </row>
    <row r="2488" spans="1:14">
      <c r="A2488" s="12">
        <v>84049010</v>
      </c>
      <c r="B2488" s="1" t="s">
        <v>3164</v>
      </c>
      <c r="C2488" s="12">
        <v>840490</v>
      </c>
      <c r="D2488" s="1" t="s">
        <v>3163</v>
      </c>
      <c r="E2488" s="12">
        <v>8404</v>
      </c>
      <c r="F2488" s="1" t="s">
        <v>3162</v>
      </c>
      <c r="G2488" s="12">
        <v>84</v>
      </c>
      <c r="H2488" s="1" t="s">
        <v>28</v>
      </c>
      <c r="I2488" s="1" t="s">
        <v>27</v>
      </c>
      <c r="J2488" s="1" t="s">
        <v>26</v>
      </c>
      <c r="K2488" s="1">
        <v>1603416</v>
      </c>
      <c r="L2488" s="1">
        <v>48248</v>
      </c>
      <c r="M2488" s="1">
        <v>1375156</v>
      </c>
      <c r="N2488" s="1">
        <v>52172</v>
      </c>
    </row>
    <row r="2489" spans="1:14">
      <c r="A2489" s="12">
        <v>23070000</v>
      </c>
      <c r="B2489" s="1" t="s">
        <v>9714</v>
      </c>
      <c r="C2489" s="12">
        <v>230700</v>
      </c>
      <c r="D2489" s="1" t="s">
        <v>9714</v>
      </c>
      <c r="E2489" s="12">
        <v>2307</v>
      </c>
      <c r="F2489" s="1" t="s">
        <v>9714</v>
      </c>
      <c r="G2489" s="12">
        <v>23</v>
      </c>
      <c r="H2489" s="1" t="s">
        <v>2749</v>
      </c>
      <c r="I2489" s="1" t="s">
        <v>751</v>
      </c>
      <c r="J2489" s="1" t="s">
        <v>750</v>
      </c>
      <c r="K2489" s="1">
        <v>1600154</v>
      </c>
      <c r="L2489" s="1">
        <v>1345689</v>
      </c>
      <c r="M2489" s="1">
        <v>0</v>
      </c>
      <c r="N2489" s="1">
        <v>0</v>
      </c>
    </row>
    <row r="2490" spans="1:14">
      <c r="A2490" s="12">
        <v>85061019</v>
      </c>
      <c r="B2490" s="1" t="s">
        <v>8455</v>
      </c>
      <c r="C2490" s="12">
        <v>850610</v>
      </c>
      <c r="D2490" s="1" t="s">
        <v>679</v>
      </c>
      <c r="E2490" s="12">
        <v>8506</v>
      </c>
      <c r="F2490" s="1" t="s">
        <v>678</v>
      </c>
      <c r="G2490" s="12">
        <v>85</v>
      </c>
      <c r="H2490" s="1" t="s">
        <v>102</v>
      </c>
      <c r="I2490" s="1" t="s">
        <v>27</v>
      </c>
      <c r="J2490" s="1" t="s">
        <v>26</v>
      </c>
      <c r="K2490" s="1">
        <v>1597685</v>
      </c>
      <c r="L2490" s="1">
        <v>144446</v>
      </c>
      <c r="M2490" s="1">
        <v>51453270</v>
      </c>
      <c r="N2490" s="1">
        <v>6556195</v>
      </c>
    </row>
    <row r="2491" spans="1:14">
      <c r="A2491" s="12">
        <v>76069200</v>
      </c>
      <c r="B2491" s="1" t="s">
        <v>10671</v>
      </c>
      <c r="C2491" s="12">
        <v>760692</v>
      </c>
      <c r="D2491" s="1" t="s">
        <v>10670</v>
      </c>
      <c r="E2491" s="12">
        <v>7606</v>
      </c>
      <c r="F2491" s="1" t="s">
        <v>2037</v>
      </c>
      <c r="G2491" s="12">
        <v>76</v>
      </c>
      <c r="H2491" s="1" t="s">
        <v>1262</v>
      </c>
      <c r="I2491" s="1" t="s">
        <v>107</v>
      </c>
      <c r="J2491" s="1" t="s">
        <v>106</v>
      </c>
      <c r="K2491" s="1">
        <v>1592959</v>
      </c>
      <c r="L2491" s="1">
        <v>255380</v>
      </c>
      <c r="M2491" s="1">
        <v>37646046</v>
      </c>
      <c r="N2491" s="1">
        <v>9663987</v>
      </c>
    </row>
    <row r="2492" spans="1:14">
      <c r="A2492" s="12">
        <v>25251000</v>
      </c>
      <c r="B2492" s="1" t="s">
        <v>10721</v>
      </c>
      <c r="C2492" s="12">
        <v>252510</v>
      </c>
      <c r="D2492" s="1" t="s">
        <v>10720</v>
      </c>
      <c r="E2492" s="12">
        <v>2525</v>
      </c>
      <c r="F2492" s="1" t="s">
        <v>3552</v>
      </c>
      <c r="G2492" s="12">
        <v>25</v>
      </c>
      <c r="H2492" s="1" t="s">
        <v>226</v>
      </c>
      <c r="I2492" s="1" t="s">
        <v>225</v>
      </c>
      <c r="J2492" s="1" t="s">
        <v>224</v>
      </c>
      <c r="K2492" s="1">
        <v>1592440</v>
      </c>
      <c r="L2492" s="1">
        <v>1726188</v>
      </c>
      <c r="M2492" s="1">
        <v>299190</v>
      </c>
      <c r="N2492" s="1">
        <v>196051</v>
      </c>
    </row>
    <row r="2493" spans="1:14">
      <c r="A2493" s="12">
        <v>40092210</v>
      </c>
      <c r="B2493" s="1" t="s">
        <v>10352</v>
      </c>
      <c r="C2493" s="12">
        <v>400922</v>
      </c>
      <c r="D2493" s="1" t="s">
        <v>9766</v>
      </c>
      <c r="E2493" s="12">
        <v>4009</v>
      </c>
      <c r="F2493" s="1" t="s">
        <v>4733</v>
      </c>
      <c r="G2493" s="12">
        <v>40</v>
      </c>
      <c r="H2493" s="1" t="s">
        <v>422</v>
      </c>
      <c r="I2493" s="1" t="s">
        <v>37</v>
      </c>
      <c r="J2493" s="1" t="s">
        <v>36</v>
      </c>
      <c r="K2493" s="1">
        <v>1590870</v>
      </c>
      <c r="L2493" s="1">
        <v>53336</v>
      </c>
      <c r="M2493" s="1">
        <v>18420498</v>
      </c>
      <c r="N2493" s="1">
        <v>1270560</v>
      </c>
    </row>
    <row r="2494" spans="1:14">
      <c r="A2494" s="12">
        <v>27101290</v>
      </c>
      <c r="B2494" s="1" t="s">
        <v>10908</v>
      </c>
      <c r="C2494" s="12">
        <v>271012</v>
      </c>
      <c r="D2494" s="1" t="s">
        <v>3850</v>
      </c>
      <c r="E2494" s="12">
        <v>2710</v>
      </c>
      <c r="F2494" s="1" t="s">
        <v>487</v>
      </c>
      <c r="G2494" s="12">
        <v>27</v>
      </c>
      <c r="H2494" s="1" t="s">
        <v>486</v>
      </c>
      <c r="I2494" s="1" t="s">
        <v>225</v>
      </c>
      <c r="J2494" s="1" t="s">
        <v>224</v>
      </c>
      <c r="K2494" s="1">
        <v>1590217</v>
      </c>
      <c r="L2494" s="1">
        <v>1953830</v>
      </c>
      <c r="M2494" s="1">
        <v>36364051</v>
      </c>
      <c r="N2494" s="1">
        <v>21698019</v>
      </c>
    </row>
    <row r="2495" spans="1:14">
      <c r="A2495" s="12">
        <v>84194090</v>
      </c>
      <c r="B2495" s="1" t="s">
        <v>10955</v>
      </c>
      <c r="C2495" s="12">
        <v>841940</v>
      </c>
      <c r="D2495" s="1" t="s">
        <v>8198</v>
      </c>
      <c r="E2495" s="12">
        <v>8419</v>
      </c>
      <c r="F2495" s="1" t="s">
        <v>2867</v>
      </c>
      <c r="G2495" s="12">
        <v>84</v>
      </c>
      <c r="H2495" s="1" t="s">
        <v>28</v>
      </c>
      <c r="I2495" s="1" t="s">
        <v>27</v>
      </c>
      <c r="J2495" s="1" t="s">
        <v>26</v>
      </c>
      <c r="K2495" s="1">
        <v>1590014</v>
      </c>
      <c r="L2495" s="1">
        <v>67563</v>
      </c>
      <c r="M2495" s="1">
        <v>5988090</v>
      </c>
      <c r="N2495" s="1">
        <v>221955</v>
      </c>
    </row>
    <row r="2496" spans="1:14">
      <c r="A2496" s="12">
        <v>68109100</v>
      </c>
      <c r="B2496" s="1" t="s">
        <v>6985</v>
      </c>
      <c r="C2496" s="12">
        <v>681091</v>
      </c>
      <c r="D2496" s="1" t="s">
        <v>6984</v>
      </c>
      <c r="E2496" s="12">
        <v>6810</v>
      </c>
      <c r="F2496" s="1" t="s">
        <v>6983</v>
      </c>
      <c r="G2496" s="12">
        <v>68</v>
      </c>
      <c r="H2496" s="1" t="s">
        <v>8</v>
      </c>
      <c r="I2496" s="1" t="s">
        <v>7</v>
      </c>
      <c r="J2496" s="1" t="s">
        <v>6</v>
      </c>
      <c r="K2496" s="1">
        <v>1589981</v>
      </c>
      <c r="L2496" s="1">
        <v>5511495</v>
      </c>
      <c r="M2496" s="1">
        <v>2409558</v>
      </c>
      <c r="N2496" s="1">
        <v>4082554</v>
      </c>
    </row>
    <row r="2497" spans="1:14">
      <c r="A2497" s="12">
        <v>29335944</v>
      </c>
      <c r="B2497" s="1" t="s">
        <v>11239</v>
      </c>
      <c r="C2497" s="12">
        <v>293359</v>
      </c>
      <c r="D2497" s="1" t="s">
        <v>145</v>
      </c>
      <c r="E2497" s="12">
        <v>2933</v>
      </c>
      <c r="F2497" s="1" t="s">
        <v>67</v>
      </c>
      <c r="G2497" s="12">
        <v>29</v>
      </c>
      <c r="H2497" s="1" t="s">
        <v>13</v>
      </c>
      <c r="I2497" s="1" t="s">
        <v>12</v>
      </c>
      <c r="J2497" s="1" t="s">
        <v>11</v>
      </c>
      <c r="K2497" s="1">
        <v>1588976</v>
      </c>
      <c r="L2497" s="1">
        <v>126875</v>
      </c>
      <c r="M2497" s="1">
        <v>239922</v>
      </c>
      <c r="N2497" s="1">
        <v>30400</v>
      </c>
    </row>
    <row r="2498" spans="1:14">
      <c r="A2498" s="12">
        <v>62111200</v>
      </c>
      <c r="B2498" s="1" t="s">
        <v>10584</v>
      </c>
      <c r="C2498" s="12">
        <v>621112</v>
      </c>
      <c r="D2498" s="1" t="s">
        <v>10583</v>
      </c>
      <c r="E2498" s="12">
        <v>6211</v>
      </c>
      <c r="F2498" s="1" t="s">
        <v>1446</v>
      </c>
      <c r="G2498" s="12">
        <v>62</v>
      </c>
      <c r="H2498" s="1" t="s">
        <v>248</v>
      </c>
      <c r="I2498" s="1" t="s">
        <v>2</v>
      </c>
      <c r="J2498" s="1" t="s">
        <v>1</v>
      </c>
      <c r="K2498" s="1">
        <v>1586949</v>
      </c>
      <c r="L2498" s="1">
        <v>12128</v>
      </c>
      <c r="M2498" s="1">
        <v>803485</v>
      </c>
      <c r="N2498" s="1">
        <v>181624</v>
      </c>
    </row>
    <row r="2499" spans="1:14">
      <c r="A2499" s="12">
        <v>90159090</v>
      </c>
      <c r="B2499" s="1" t="s">
        <v>10022</v>
      </c>
      <c r="C2499" s="12">
        <v>901590</v>
      </c>
      <c r="D2499" s="1" t="s">
        <v>2062</v>
      </c>
      <c r="E2499" s="12">
        <v>9015</v>
      </c>
      <c r="F2499" s="1" t="s">
        <v>1409</v>
      </c>
      <c r="G2499" s="12">
        <v>90</v>
      </c>
      <c r="H2499" s="1" t="s">
        <v>512</v>
      </c>
      <c r="I2499" s="1" t="s">
        <v>49</v>
      </c>
      <c r="J2499" s="1" t="s">
        <v>48</v>
      </c>
      <c r="K2499" s="1">
        <v>1586879</v>
      </c>
      <c r="L2499" s="1">
        <v>4814</v>
      </c>
      <c r="M2499" s="1">
        <v>23613833</v>
      </c>
      <c r="N2499" s="1">
        <v>118823</v>
      </c>
    </row>
    <row r="2500" spans="1:14">
      <c r="A2500" s="12">
        <v>90328100</v>
      </c>
      <c r="B2500" s="1" t="s">
        <v>10661</v>
      </c>
      <c r="C2500" s="12">
        <v>903281</v>
      </c>
      <c r="D2500" s="1" t="s">
        <v>10660</v>
      </c>
      <c r="E2500" s="12">
        <v>9032</v>
      </c>
      <c r="F2500" s="1" t="s">
        <v>4659</v>
      </c>
      <c r="G2500" s="12">
        <v>90</v>
      </c>
      <c r="H2500" s="1" t="s">
        <v>512</v>
      </c>
      <c r="I2500" s="1" t="s">
        <v>49</v>
      </c>
      <c r="J2500" s="1" t="s">
        <v>48</v>
      </c>
      <c r="K2500" s="1">
        <v>1586480</v>
      </c>
      <c r="L2500" s="1">
        <v>8055</v>
      </c>
      <c r="M2500" s="1">
        <v>5876908</v>
      </c>
      <c r="N2500" s="1">
        <v>75570</v>
      </c>
    </row>
    <row r="2501" spans="1:14">
      <c r="A2501" s="12">
        <v>90309090</v>
      </c>
      <c r="B2501" s="1" t="s">
        <v>10663</v>
      </c>
      <c r="C2501" s="12">
        <v>903090</v>
      </c>
      <c r="D2501" s="1" t="s">
        <v>7207</v>
      </c>
      <c r="E2501" s="12">
        <v>9030</v>
      </c>
      <c r="F2501" s="1" t="s">
        <v>2185</v>
      </c>
      <c r="G2501" s="12">
        <v>90</v>
      </c>
      <c r="H2501" s="1" t="s">
        <v>512</v>
      </c>
      <c r="I2501" s="1" t="s">
        <v>49</v>
      </c>
      <c r="J2501" s="1" t="s">
        <v>48</v>
      </c>
      <c r="K2501" s="1">
        <v>1583891</v>
      </c>
      <c r="L2501" s="1">
        <v>9351</v>
      </c>
      <c r="M2501" s="1">
        <v>23118606</v>
      </c>
      <c r="N2501" s="1">
        <v>122256</v>
      </c>
    </row>
    <row r="2502" spans="1:14">
      <c r="A2502" s="12">
        <v>84794000</v>
      </c>
      <c r="B2502" s="1" t="s">
        <v>8159</v>
      </c>
      <c r="C2502" s="12">
        <v>847940</v>
      </c>
      <c r="D2502" s="1" t="s">
        <v>8159</v>
      </c>
      <c r="E2502" s="12">
        <v>8479</v>
      </c>
      <c r="F2502" s="1" t="s">
        <v>310</v>
      </c>
      <c r="G2502" s="12">
        <v>84</v>
      </c>
      <c r="H2502" s="1" t="s">
        <v>28</v>
      </c>
      <c r="I2502" s="1" t="s">
        <v>27</v>
      </c>
      <c r="J2502" s="1" t="s">
        <v>26</v>
      </c>
      <c r="K2502" s="1">
        <v>1581634</v>
      </c>
      <c r="L2502" s="1">
        <v>100069</v>
      </c>
      <c r="M2502" s="1">
        <v>4191392</v>
      </c>
      <c r="N2502" s="1">
        <v>611674</v>
      </c>
    </row>
    <row r="2503" spans="1:14">
      <c r="A2503" s="12">
        <v>85011021</v>
      </c>
      <c r="B2503" s="1" t="s">
        <v>7975</v>
      </c>
      <c r="C2503" s="12">
        <v>850110</v>
      </c>
      <c r="D2503" s="1" t="s">
        <v>7974</v>
      </c>
      <c r="E2503" s="12">
        <v>8501</v>
      </c>
      <c r="F2503" s="1" t="s">
        <v>827</v>
      </c>
      <c r="G2503" s="12">
        <v>85</v>
      </c>
      <c r="H2503" s="1" t="s">
        <v>102</v>
      </c>
      <c r="I2503" s="1" t="s">
        <v>27</v>
      </c>
      <c r="J2503" s="1" t="s">
        <v>26</v>
      </c>
      <c r="K2503" s="1">
        <v>1580255</v>
      </c>
      <c r="L2503" s="1">
        <v>170038</v>
      </c>
      <c r="M2503" s="1">
        <v>11616016</v>
      </c>
      <c r="N2503" s="1">
        <v>2259318</v>
      </c>
    </row>
    <row r="2504" spans="1:14">
      <c r="A2504" s="13" t="s">
        <v>10515</v>
      </c>
      <c r="B2504" s="1" t="s">
        <v>10514</v>
      </c>
      <c r="C2504" s="13" t="s">
        <v>10513</v>
      </c>
      <c r="D2504" s="1" t="s">
        <v>10512</v>
      </c>
      <c r="E2504" s="13" t="s">
        <v>5862</v>
      </c>
      <c r="F2504" s="1" t="s">
        <v>5861</v>
      </c>
      <c r="G2504" s="13" t="s">
        <v>2054</v>
      </c>
      <c r="H2504" s="1" t="s">
        <v>2053</v>
      </c>
      <c r="I2504" s="1" t="s">
        <v>59</v>
      </c>
      <c r="J2504" s="1" t="s">
        <v>58</v>
      </c>
      <c r="K2504" s="1">
        <v>1578142</v>
      </c>
      <c r="L2504" s="1">
        <v>181469</v>
      </c>
      <c r="M2504" s="1">
        <v>54692</v>
      </c>
      <c r="N2504" s="1">
        <v>10209</v>
      </c>
    </row>
    <row r="2505" spans="1:14">
      <c r="A2505" s="12">
        <v>62052000</v>
      </c>
      <c r="B2505" s="1" t="s">
        <v>9190</v>
      </c>
      <c r="C2505" s="12">
        <v>620520</v>
      </c>
      <c r="D2505" s="1" t="s">
        <v>9189</v>
      </c>
      <c r="E2505" s="12">
        <v>6205</v>
      </c>
      <c r="F2505" s="1" t="s">
        <v>5600</v>
      </c>
      <c r="G2505" s="12">
        <v>62</v>
      </c>
      <c r="H2505" s="1" t="s">
        <v>248</v>
      </c>
      <c r="I2505" s="1" t="s">
        <v>2</v>
      </c>
      <c r="J2505" s="1" t="s">
        <v>1</v>
      </c>
      <c r="K2505" s="1">
        <v>1577706</v>
      </c>
      <c r="L2505" s="1">
        <v>29348</v>
      </c>
      <c r="M2505" s="1">
        <v>50356871</v>
      </c>
      <c r="N2505" s="1">
        <v>2123853</v>
      </c>
    </row>
    <row r="2506" spans="1:14">
      <c r="A2506" s="12">
        <v>85167990</v>
      </c>
      <c r="B2506" s="1" t="s">
        <v>7844</v>
      </c>
      <c r="C2506" s="12">
        <v>851679</v>
      </c>
      <c r="D2506" s="1" t="s">
        <v>4201</v>
      </c>
      <c r="E2506" s="12">
        <v>8516</v>
      </c>
      <c r="F2506" s="1" t="s">
        <v>2361</v>
      </c>
      <c r="G2506" s="12">
        <v>85</v>
      </c>
      <c r="H2506" s="1" t="s">
        <v>102</v>
      </c>
      <c r="I2506" s="1" t="s">
        <v>27</v>
      </c>
      <c r="J2506" s="1" t="s">
        <v>26</v>
      </c>
      <c r="K2506" s="1">
        <v>1577232</v>
      </c>
      <c r="L2506" s="1">
        <v>126606</v>
      </c>
      <c r="M2506" s="1">
        <v>67785251</v>
      </c>
      <c r="N2506" s="1">
        <v>14021156</v>
      </c>
    </row>
    <row r="2507" spans="1:14">
      <c r="A2507" s="12">
        <v>11052000</v>
      </c>
      <c r="B2507" s="1" t="s">
        <v>5568</v>
      </c>
      <c r="C2507" s="12">
        <v>110520</v>
      </c>
      <c r="D2507" s="1" t="s">
        <v>5568</v>
      </c>
      <c r="E2507" s="12">
        <v>1105</v>
      </c>
      <c r="F2507" s="1" t="s">
        <v>4184</v>
      </c>
      <c r="G2507" s="12">
        <v>11</v>
      </c>
      <c r="H2507" s="1" t="s">
        <v>1144</v>
      </c>
      <c r="I2507" s="1" t="s">
        <v>59</v>
      </c>
      <c r="J2507" s="1" t="s">
        <v>58</v>
      </c>
      <c r="K2507" s="1">
        <v>1576692</v>
      </c>
      <c r="L2507" s="1">
        <v>477464</v>
      </c>
      <c r="M2507" s="1">
        <v>37601266</v>
      </c>
      <c r="N2507" s="1">
        <v>18122722</v>
      </c>
    </row>
    <row r="2508" spans="1:14">
      <c r="A2508" s="12">
        <v>85049090</v>
      </c>
      <c r="B2508" s="1" t="s">
        <v>9244</v>
      </c>
      <c r="C2508" s="12">
        <v>850490</v>
      </c>
      <c r="D2508" s="1" t="s">
        <v>1918</v>
      </c>
      <c r="E2508" s="12">
        <v>8504</v>
      </c>
      <c r="F2508" s="1" t="s">
        <v>495</v>
      </c>
      <c r="G2508" s="12">
        <v>85</v>
      </c>
      <c r="H2508" s="1" t="s">
        <v>102</v>
      </c>
      <c r="I2508" s="1" t="s">
        <v>27</v>
      </c>
      <c r="J2508" s="1" t="s">
        <v>26</v>
      </c>
      <c r="K2508" s="1">
        <v>1573404</v>
      </c>
      <c r="L2508" s="1">
        <v>232454</v>
      </c>
      <c r="M2508" s="1">
        <v>35798613</v>
      </c>
      <c r="N2508" s="1">
        <v>12773972</v>
      </c>
    </row>
    <row r="2509" spans="1:14">
      <c r="A2509" s="12">
        <v>49029000</v>
      </c>
      <c r="B2509" s="1" t="s">
        <v>9891</v>
      </c>
      <c r="C2509" s="12">
        <v>490290</v>
      </c>
      <c r="D2509" s="1" t="s">
        <v>9890</v>
      </c>
      <c r="E2509" s="12">
        <v>4902</v>
      </c>
      <c r="F2509" s="1" t="s">
        <v>6718</v>
      </c>
      <c r="G2509" s="12">
        <v>49</v>
      </c>
      <c r="H2509" s="1" t="s">
        <v>790</v>
      </c>
      <c r="I2509" s="1" t="s">
        <v>18</v>
      </c>
      <c r="J2509" s="1" t="s">
        <v>17</v>
      </c>
      <c r="K2509" s="1">
        <v>1572630</v>
      </c>
      <c r="L2509" s="1">
        <v>483035</v>
      </c>
      <c r="M2509" s="1">
        <v>205535</v>
      </c>
      <c r="N2509" s="1">
        <v>61364</v>
      </c>
    </row>
    <row r="2510" spans="1:14">
      <c r="A2510" s="13" t="s">
        <v>15549</v>
      </c>
      <c r="B2510" s="1" t="s">
        <v>15548</v>
      </c>
      <c r="C2510" s="13" t="s">
        <v>6647</v>
      </c>
      <c r="D2510" s="1" t="s">
        <v>6646</v>
      </c>
      <c r="E2510" s="13" t="s">
        <v>5412</v>
      </c>
      <c r="F2510" s="1" t="s">
        <v>5411</v>
      </c>
      <c r="G2510" s="13" t="s">
        <v>2082</v>
      </c>
      <c r="H2510" s="1" t="s">
        <v>2081</v>
      </c>
      <c r="I2510" s="1" t="s">
        <v>59</v>
      </c>
      <c r="J2510" s="1" t="s">
        <v>58</v>
      </c>
      <c r="K2510" s="1">
        <v>1572597</v>
      </c>
      <c r="L2510" s="1">
        <v>589620</v>
      </c>
      <c r="M2510" s="1">
        <v>0</v>
      </c>
      <c r="N2510" s="1">
        <v>0</v>
      </c>
    </row>
    <row r="2511" spans="1:14">
      <c r="A2511" s="12">
        <v>12129300</v>
      </c>
      <c r="B2511" s="1" t="s">
        <v>11229</v>
      </c>
      <c r="C2511" s="12">
        <v>121293</v>
      </c>
      <c r="D2511" s="1" t="s">
        <v>11229</v>
      </c>
      <c r="E2511" s="12">
        <v>1212</v>
      </c>
      <c r="F2511" s="1" t="s">
        <v>4314</v>
      </c>
      <c r="G2511" s="12">
        <v>12</v>
      </c>
      <c r="H2511" s="1" t="s">
        <v>331</v>
      </c>
      <c r="I2511" s="1" t="s">
        <v>59</v>
      </c>
      <c r="J2511" s="1" t="s">
        <v>58</v>
      </c>
      <c r="K2511" s="1">
        <v>1569437</v>
      </c>
      <c r="L2511" s="1">
        <v>2052535</v>
      </c>
      <c r="M2511" s="1">
        <v>0</v>
      </c>
      <c r="N2511" s="1">
        <v>0</v>
      </c>
    </row>
    <row r="2512" spans="1:14">
      <c r="A2512" s="12">
        <v>19019020</v>
      </c>
      <c r="B2512" s="1" t="s">
        <v>11072</v>
      </c>
      <c r="C2512" s="12">
        <v>190190</v>
      </c>
      <c r="D2512" s="1" t="s">
        <v>10272</v>
      </c>
      <c r="E2512" s="12">
        <v>1901</v>
      </c>
      <c r="F2512" s="1" t="s">
        <v>8359</v>
      </c>
      <c r="G2512" s="12">
        <v>19</v>
      </c>
      <c r="H2512" s="1" t="s">
        <v>1029</v>
      </c>
      <c r="I2512" s="1" t="s">
        <v>751</v>
      </c>
      <c r="J2512" s="1" t="s">
        <v>750</v>
      </c>
      <c r="K2512" s="1">
        <v>1568806</v>
      </c>
      <c r="L2512" s="1">
        <v>394372</v>
      </c>
      <c r="M2512" s="1">
        <v>5018691</v>
      </c>
      <c r="N2512" s="1">
        <v>1698990</v>
      </c>
    </row>
    <row r="2513" spans="1:14">
      <c r="A2513" s="12">
        <v>90132000</v>
      </c>
      <c r="B2513" s="1" t="s">
        <v>10072</v>
      </c>
      <c r="C2513" s="12">
        <v>901320</v>
      </c>
      <c r="D2513" s="1" t="s">
        <v>10071</v>
      </c>
      <c r="E2513" s="12">
        <v>9013</v>
      </c>
      <c r="F2513" s="1" t="s">
        <v>2995</v>
      </c>
      <c r="G2513" s="12">
        <v>90</v>
      </c>
      <c r="H2513" s="1" t="s">
        <v>512</v>
      </c>
      <c r="I2513" s="1" t="s">
        <v>49</v>
      </c>
      <c r="J2513" s="1" t="s">
        <v>48</v>
      </c>
      <c r="K2513" s="1">
        <v>1568801</v>
      </c>
      <c r="L2513" s="1">
        <v>6314</v>
      </c>
      <c r="M2513" s="1">
        <v>10856880</v>
      </c>
      <c r="N2513" s="1">
        <v>80790</v>
      </c>
    </row>
    <row r="2514" spans="1:14">
      <c r="A2514" s="12">
        <v>39077000</v>
      </c>
      <c r="B2514" s="1" t="s">
        <v>6277</v>
      </c>
      <c r="C2514" s="12">
        <v>390770</v>
      </c>
      <c r="D2514" s="1" t="s">
        <v>6276</v>
      </c>
      <c r="E2514" s="12">
        <v>3907</v>
      </c>
      <c r="F2514" s="1" t="s">
        <v>775</v>
      </c>
      <c r="G2514" s="12">
        <v>39</v>
      </c>
      <c r="H2514" s="1" t="s">
        <v>38</v>
      </c>
      <c r="I2514" s="1" t="s">
        <v>37</v>
      </c>
      <c r="J2514" s="1" t="s">
        <v>36</v>
      </c>
      <c r="K2514" s="1">
        <v>1568066</v>
      </c>
      <c r="L2514" s="1">
        <v>493320</v>
      </c>
      <c r="M2514" s="1">
        <v>3233673</v>
      </c>
      <c r="N2514" s="1">
        <v>1084979</v>
      </c>
    </row>
    <row r="2515" spans="1:14">
      <c r="A2515" s="12">
        <v>39089020</v>
      </c>
      <c r="B2515" s="1" t="s">
        <v>10469</v>
      </c>
      <c r="C2515" s="12">
        <v>390890</v>
      </c>
      <c r="D2515" s="1" t="s">
        <v>600</v>
      </c>
      <c r="E2515" s="12">
        <v>3908</v>
      </c>
      <c r="F2515" s="1" t="s">
        <v>599</v>
      </c>
      <c r="G2515" s="12">
        <v>39</v>
      </c>
      <c r="H2515" s="1" t="s">
        <v>38</v>
      </c>
      <c r="I2515" s="1" t="s">
        <v>37</v>
      </c>
      <c r="J2515" s="1" t="s">
        <v>36</v>
      </c>
      <c r="K2515" s="1">
        <v>1568012</v>
      </c>
      <c r="L2515" s="1">
        <v>256829</v>
      </c>
      <c r="M2515" s="1">
        <v>4455715</v>
      </c>
      <c r="N2515" s="1">
        <v>1093791</v>
      </c>
    </row>
    <row r="2516" spans="1:14">
      <c r="A2516" s="12">
        <v>85480010</v>
      </c>
      <c r="B2516" s="1" t="s">
        <v>4843</v>
      </c>
      <c r="C2516" s="12">
        <v>854800</v>
      </c>
      <c r="D2516" s="1" t="s">
        <v>4842</v>
      </c>
      <c r="E2516" s="12">
        <v>8548</v>
      </c>
      <c r="F2516" s="1" t="s">
        <v>4841</v>
      </c>
      <c r="G2516" s="12">
        <v>85</v>
      </c>
      <c r="H2516" s="1" t="s">
        <v>102</v>
      </c>
      <c r="I2516" s="1" t="s">
        <v>27</v>
      </c>
      <c r="J2516" s="1" t="s">
        <v>26</v>
      </c>
      <c r="K2516" s="1">
        <v>1564216</v>
      </c>
      <c r="L2516" s="1">
        <v>35430</v>
      </c>
      <c r="M2516" s="1">
        <v>825098</v>
      </c>
      <c r="N2516" s="1">
        <v>35139</v>
      </c>
    </row>
    <row r="2517" spans="1:14">
      <c r="A2517" s="12">
        <v>96082000</v>
      </c>
      <c r="B2517" s="1" t="s">
        <v>10466</v>
      </c>
      <c r="C2517" s="12">
        <v>960820</v>
      </c>
      <c r="D2517" s="1" t="s">
        <v>10466</v>
      </c>
      <c r="E2517" s="12">
        <v>9608</v>
      </c>
      <c r="F2517" s="1" t="s">
        <v>340</v>
      </c>
      <c r="G2517" s="12">
        <v>96</v>
      </c>
      <c r="H2517" s="1" t="s">
        <v>128</v>
      </c>
      <c r="I2517" s="1" t="s">
        <v>127</v>
      </c>
      <c r="J2517" s="1" t="s">
        <v>126</v>
      </c>
      <c r="K2517" s="1">
        <v>1562890</v>
      </c>
      <c r="L2517" s="1">
        <v>131315</v>
      </c>
      <c r="M2517" s="1">
        <v>34690024</v>
      </c>
      <c r="N2517" s="1">
        <v>7691882</v>
      </c>
    </row>
    <row r="2518" spans="1:14">
      <c r="A2518" s="12">
        <v>47071000</v>
      </c>
      <c r="B2518" s="1" t="s">
        <v>7662</v>
      </c>
      <c r="C2518" s="12">
        <v>470710</v>
      </c>
      <c r="D2518" s="1" t="s">
        <v>7661</v>
      </c>
      <c r="E2518" s="12">
        <v>4707</v>
      </c>
      <c r="F2518" s="1" t="s">
        <v>7660</v>
      </c>
      <c r="G2518" s="12">
        <v>47</v>
      </c>
      <c r="H2518" s="1" t="s">
        <v>564</v>
      </c>
      <c r="I2518" s="1" t="s">
        <v>18</v>
      </c>
      <c r="J2518" s="1" t="s">
        <v>17</v>
      </c>
      <c r="K2518" s="1">
        <v>1558664</v>
      </c>
      <c r="L2518" s="1">
        <v>9809115</v>
      </c>
      <c r="M2518" s="1">
        <v>8364682</v>
      </c>
      <c r="N2518" s="1">
        <v>37414311</v>
      </c>
    </row>
    <row r="2519" spans="1:14">
      <c r="A2519" s="12">
        <v>73218100</v>
      </c>
      <c r="B2519" s="1" t="s">
        <v>10966</v>
      </c>
      <c r="C2519" s="12">
        <v>732181</v>
      </c>
      <c r="D2519" s="1" t="s">
        <v>10965</v>
      </c>
      <c r="E2519" s="12">
        <v>7321</v>
      </c>
      <c r="F2519" s="1" t="s">
        <v>5491</v>
      </c>
      <c r="G2519" s="12">
        <v>73</v>
      </c>
      <c r="H2519" s="1" t="s">
        <v>108</v>
      </c>
      <c r="I2519" s="1" t="s">
        <v>107</v>
      </c>
      <c r="J2519" s="1" t="s">
        <v>106</v>
      </c>
      <c r="K2519" s="1">
        <v>1556816</v>
      </c>
      <c r="L2519" s="1">
        <v>53049</v>
      </c>
      <c r="M2519" s="1">
        <v>989968</v>
      </c>
      <c r="N2519" s="1">
        <v>258670</v>
      </c>
    </row>
    <row r="2520" spans="1:14">
      <c r="A2520" s="12">
        <v>15141910</v>
      </c>
      <c r="B2520" s="1" t="s">
        <v>6724</v>
      </c>
      <c r="C2520" s="12">
        <v>151419</v>
      </c>
      <c r="D2520" s="1" t="s">
        <v>6723</v>
      </c>
      <c r="E2520" s="12">
        <v>1514</v>
      </c>
      <c r="F2520" s="1" t="s">
        <v>414</v>
      </c>
      <c r="G2520" s="12">
        <v>15</v>
      </c>
      <c r="H2520" s="1" t="s">
        <v>413</v>
      </c>
      <c r="I2520" s="1" t="s">
        <v>412</v>
      </c>
      <c r="J2520" s="1" t="s">
        <v>411</v>
      </c>
      <c r="K2520" s="1">
        <v>1554492</v>
      </c>
      <c r="L2520" s="1">
        <v>885274</v>
      </c>
      <c r="M2520" s="1">
        <v>2821465</v>
      </c>
      <c r="N2520" s="1">
        <v>1948157</v>
      </c>
    </row>
    <row r="2521" spans="1:14">
      <c r="A2521" s="12">
        <v>85013120</v>
      </c>
      <c r="B2521" s="1" t="s">
        <v>11173</v>
      </c>
      <c r="C2521" s="12">
        <v>850131</v>
      </c>
      <c r="D2521" s="1" t="s">
        <v>11172</v>
      </c>
      <c r="E2521" s="12">
        <v>8501</v>
      </c>
      <c r="F2521" s="1" t="s">
        <v>827</v>
      </c>
      <c r="G2521" s="12">
        <v>85</v>
      </c>
      <c r="H2521" s="1" t="s">
        <v>102</v>
      </c>
      <c r="I2521" s="1" t="s">
        <v>27</v>
      </c>
      <c r="J2521" s="1" t="s">
        <v>26</v>
      </c>
      <c r="K2521" s="1">
        <v>1554285</v>
      </c>
      <c r="L2521" s="1">
        <v>54188</v>
      </c>
      <c r="M2521" s="1">
        <v>370976</v>
      </c>
      <c r="N2521" s="1">
        <v>3352</v>
      </c>
    </row>
    <row r="2522" spans="1:14">
      <c r="A2522" s="12">
        <v>72179000</v>
      </c>
      <c r="B2522" s="1" t="s">
        <v>6970</v>
      </c>
      <c r="C2522" s="12">
        <v>721790</v>
      </c>
      <c r="D2522" s="1" t="s">
        <v>6969</v>
      </c>
      <c r="E2522" s="12">
        <v>7217</v>
      </c>
      <c r="F2522" s="1" t="s">
        <v>4654</v>
      </c>
      <c r="G2522" s="12">
        <v>72</v>
      </c>
      <c r="H2522" s="1" t="s">
        <v>436</v>
      </c>
      <c r="I2522" s="1" t="s">
        <v>107</v>
      </c>
      <c r="J2522" s="1" t="s">
        <v>106</v>
      </c>
      <c r="K2522" s="1">
        <v>1553115</v>
      </c>
      <c r="L2522" s="1">
        <v>683439</v>
      </c>
      <c r="M2522" s="1">
        <v>5964157</v>
      </c>
      <c r="N2522" s="1">
        <v>4127030</v>
      </c>
    </row>
    <row r="2523" spans="1:14">
      <c r="A2523" s="12">
        <v>22041010</v>
      </c>
      <c r="B2523" s="1" t="s">
        <v>10325</v>
      </c>
      <c r="C2523" s="12">
        <v>220410</v>
      </c>
      <c r="D2523" s="1" t="s">
        <v>7219</v>
      </c>
      <c r="E2523" s="12">
        <v>2204</v>
      </c>
      <c r="F2523" s="1" t="s">
        <v>7218</v>
      </c>
      <c r="G2523" s="12">
        <v>22</v>
      </c>
      <c r="H2523" s="1" t="s">
        <v>1086</v>
      </c>
      <c r="I2523" s="1" t="s">
        <v>751</v>
      </c>
      <c r="J2523" s="1" t="s">
        <v>750</v>
      </c>
      <c r="K2523" s="1">
        <v>1548316</v>
      </c>
      <c r="L2523" s="1">
        <v>367906</v>
      </c>
      <c r="M2523" s="1">
        <v>21079169</v>
      </c>
      <c r="N2523" s="1">
        <v>600213</v>
      </c>
    </row>
    <row r="2524" spans="1:14">
      <c r="A2524" s="12">
        <v>85153110</v>
      </c>
      <c r="B2524" s="1" t="s">
        <v>10943</v>
      </c>
      <c r="C2524" s="12">
        <v>851531</v>
      </c>
      <c r="D2524" s="1" t="s">
        <v>3779</v>
      </c>
      <c r="E2524" s="12">
        <v>8515</v>
      </c>
      <c r="F2524" s="1" t="s">
        <v>1425</v>
      </c>
      <c r="G2524" s="12">
        <v>85</v>
      </c>
      <c r="H2524" s="1" t="s">
        <v>102</v>
      </c>
      <c r="I2524" s="1" t="s">
        <v>27</v>
      </c>
      <c r="J2524" s="1" t="s">
        <v>26</v>
      </c>
      <c r="K2524" s="1">
        <v>1546551</v>
      </c>
      <c r="L2524" s="1">
        <v>22571</v>
      </c>
      <c r="M2524" s="1">
        <v>12161847</v>
      </c>
      <c r="N2524" s="1">
        <v>338706</v>
      </c>
    </row>
    <row r="2525" spans="1:14">
      <c r="A2525" s="12">
        <v>58071000</v>
      </c>
      <c r="B2525" s="1" t="s">
        <v>9725</v>
      </c>
      <c r="C2525" s="12">
        <v>580710</v>
      </c>
      <c r="D2525" s="1" t="s">
        <v>9724</v>
      </c>
      <c r="E2525" s="12">
        <v>5807</v>
      </c>
      <c r="F2525" s="1" t="s">
        <v>7119</v>
      </c>
      <c r="G2525" s="12">
        <v>58</v>
      </c>
      <c r="H2525" s="1" t="s">
        <v>481</v>
      </c>
      <c r="I2525" s="1" t="s">
        <v>2</v>
      </c>
      <c r="J2525" s="1" t="s">
        <v>1</v>
      </c>
      <c r="K2525" s="1">
        <v>1546000</v>
      </c>
      <c r="L2525" s="1">
        <v>30530</v>
      </c>
      <c r="M2525" s="1">
        <v>750693</v>
      </c>
      <c r="N2525" s="1">
        <v>86246</v>
      </c>
    </row>
    <row r="2526" spans="1:14">
      <c r="A2526" s="12">
        <v>29322000</v>
      </c>
      <c r="B2526" s="1" t="s">
        <v>9878</v>
      </c>
      <c r="C2526" s="12">
        <v>293220</v>
      </c>
      <c r="D2526" s="1" t="s">
        <v>9878</v>
      </c>
      <c r="E2526" s="12">
        <v>2932</v>
      </c>
      <c r="F2526" s="1" t="s">
        <v>451</v>
      </c>
      <c r="G2526" s="12">
        <v>29</v>
      </c>
      <c r="H2526" s="1" t="s">
        <v>13</v>
      </c>
      <c r="I2526" s="1" t="s">
        <v>12</v>
      </c>
      <c r="J2526" s="1" t="s">
        <v>11</v>
      </c>
      <c r="K2526" s="1">
        <v>1543371</v>
      </c>
      <c r="L2526" s="1">
        <v>101595</v>
      </c>
      <c r="M2526" s="1">
        <v>173511113</v>
      </c>
      <c r="N2526" s="1">
        <v>8508986</v>
      </c>
    </row>
    <row r="2527" spans="1:14">
      <c r="A2527" s="12">
        <v>84189100</v>
      </c>
      <c r="B2527" s="1" t="s">
        <v>6776</v>
      </c>
      <c r="C2527" s="12">
        <v>841891</v>
      </c>
      <c r="D2527" s="1" t="s">
        <v>6775</v>
      </c>
      <c r="E2527" s="12">
        <v>8418</v>
      </c>
      <c r="F2527" s="1" t="s">
        <v>2425</v>
      </c>
      <c r="G2527" s="12">
        <v>84</v>
      </c>
      <c r="H2527" s="1" t="s">
        <v>28</v>
      </c>
      <c r="I2527" s="1" t="s">
        <v>27</v>
      </c>
      <c r="J2527" s="1" t="s">
        <v>26</v>
      </c>
      <c r="K2527" s="1">
        <v>1542977</v>
      </c>
      <c r="L2527" s="1">
        <v>159491</v>
      </c>
      <c r="M2527" s="1">
        <v>853797</v>
      </c>
      <c r="N2527" s="1">
        <v>148889</v>
      </c>
    </row>
    <row r="2528" spans="1:14">
      <c r="A2528" s="12">
        <v>43039000</v>
      </c>
      <c r="B2528" s="1" t="s">
        <v>11192</v>
      </c>
      <c r="C2528" s="12">
        <v>430390</v>
      </c>
      <c r="D2528" s="1" t="s">
        <v>11191</v>
      </c>
      <c r="E2528" s="12">
        <v>4303</v>
      </c>
      <c r="F2528" s="1" t="s">
        <v>8114</v>
      </c>
      <c r="G2528" s="12">
        <v>43</v>
      </c>
      <c r="H2528" s="1" t="s">
        <v>6382</v>
      </c>
      <c r="I2528" s="1" t="s">
        <v>2609</v>
      </c>
      <c r="J2528" s="1" t="s">
        <v>2608</v>
      </c>
      <c r="K2528" s="1">
        <v>1542954</v>
      </c>
      <c r="L2528" s="1">
        <v>72247</v>
      </c>
      <c r="M2528" s="1">
        <v>79584</v>
      </c>
      <c r="N2528" s="1">
        <v>350</v>
      </c>
    </row>
    <row r="2529" spans="1:14">
      <c r="A2529" s="12">
        <v>41012000</v>
      </c>
      <c r="B2529" s="1" t="s">
        <v>15547</v>
      </c>
      <c r="C2529" s="12">
        <v>410120</v>
      </c>
      <c r="D2529" s="1" t="s">
        <v>15546</v>
      </c>
      <c r="E2529" s="12">
        <v>4101</v>
      </c>
      <c r="F2529" s="1" t="s">
        <v>4050</v>
      </c>
      <c r="G2529" s="12">
        <v>41</v>
      </c>
      <c r="H2529" s="1" t="s">
        <v>2610</v>
      </c>
      <c r="I2529" s="1" t="s">
        <v>2609</v>
      </c>
      <c r="J2529" s="1" t="s">
        <v>2608</v>
      </c>
      <c r="K2529" s="1">
        <v>1538149</v>
      </c>
      <c r="L2529" s="1">
        <v>280259</v>
      </c>
      <c r="M2529" s="1">
        <v>0</v>
      </c>
      <c r="N2529" s="1">
        <v>0</v>
      </c>
    </row>
    <row r="2530" spans="1:14">
      <c r="A2530" s="12">
        <v>48115130</v>
      </c>
      <c r="B2530" s="1" t="s">
        <v>5145</v>
      </c>
      <c r="C2530" s="12">
        <v>481151</v>
      </c>
      <c r="D2530" s="1" t="s">
        <v>2416</v>
      </c>
      <c r="E2530" s="12">
        <v>4811</v>
      </c>
      <c r="F2530" s="1" t="s">
        <v>2415</v>
      </c>
      <c r="G2530" s="12">
        <v>48</v>
      </c>
      <c r="H2530" s="1" t="s">
        <v>19</v>
      </c>
      <c r="I2530" s="1" t="s">
        <v>18</v>
      </c>
      <c r="J2530" s="1" t="s">
        <v>17</v>
      </c>
      <c r="K2530" s="1">
        <v>1532302</v>
      </c>
      <c r="L2530" s="1">
        <v>285876</v>
      </c>
      <c r="M2530" s="1">
        <v>1511382</v>
      </c>
      <c r="N2530" s="1">
        <v>389130</v>
      </c>
    </row>
    <row r="2531" spans="1:14">
      <c r="A2531" s="12">
        <v>84271090</v>
      </c>
      <c r="B2531" s="1" t="s">
        <v>7147</v>
      </c>
      <c r="C2531" s="12">
        <v>842710</v>
      </c>
      <c r="D2531" s="1" t="s">
        <v>6045</v>
      </c>
      <c r="E2531" s="12">
        <v>8427</v>
      </c>
      <c r="F2531" s="1" t="s">
        <v>6044</v>
      </c>
      <c r="G2531" s="12">
        <v>84</v>
      </c>
      <c r="H2531" s="1" t="s">
        <v>28</v>
      </c>
      <c r="I2531" s="1" t="s">
        <v>27</v>
      </c>
      <c r="J2531" s="1" t="s">
        <v>26</v>
      </c>
      <c r="K2531" s="1">
        <v>1525556</v>
      </c>
      <c r="L2531" s="1">
        <v>246148</v>
      </c>
      <c r="M2531" s="1">
        <v>128670097</v>
      </c>
      <c r="N2531" s="1">
        <v>22557296</v>
      </c>
    </row>
    <row r="2532" spans="1:14">
      <c r="A2532" s="12">
        <v>39111021</v>
      </c>
      <c r="B2532" s="1" t="s">
        <v>4216</v>
      </c>
      <c r="C2532" s="12">
        <v>391110</v>
      </c>
      <c r="D2532" s="1" t="s">
        <v>4151</v>
      </c>
      <c r="E2532" s="12">
        <v>3911</v>
      </c>
      <c r="F2532" s="1" t="s">
        <v>830</v>
      </c>
      <c r="G2532" s="12">
        <v>39</v>
      </c>
      <c r="H2532" s="1" t="s">
        <v>38</v>
      </c>
      <c r="I2532" s="1" t="s">
        <v>37</v>
      </c>
      <c r="J2532" s="1" t="s">
        <v>36</v>
      </c>
      <c r="K2532" s="1">
        <v>1521083</v>
      </c>
      <c r="L2532" s="1">
        <v>632583</v>
      </c>
      <c r="M2532" s="1">
        <v>21227374</v>
      </c>
      <c r="N2532" s="1">
        <v>12257801</v>
      </c>
    </row>
    <row r="2533" spans="1:14">
      <c r="A2533" s="12">
        <v>87038000</v>
      </c>
      <c r="B2533" s="1" t="s">
        <v>3946</v>
      </c>
      <c r="C2533" s="12">
        <v>870380</v>
      </c>
      <c r="D2533" s="1" t="s">
        <v>3946</v>
      </c>
      <c r="E2533" s="12">
        <v>8703</v>
      </c>
      <c r="F2533" s="1" t="s">
        <v>2927</v>
      </c>
      <c r="G2533" s="12">
        <v>87</v>
      </c>
      <c r="H2533" s="1" t="s">
        <v>633</v>
      </c>
      <c r="I2533" s="1" t="s">
        <v>272</v>
      </c>
      <c r="J2533" s="1" t="s">
        <v>271</v>
      </c>
      <c r="K2533" s="1">
        <v>1519495</v>
      </c>
      <c r="L2533" s="1">
        <v>105170</v>
      </c>
      <c r="M2533" s="1">
        <v>1593396663</v>
      </c>
      <c r="N2533" s="1">
        <v>119149173</v>
      </c>
    </row>
    <row r="2534" spans="1:14">
      <c r="A2534" s="12">
        <v>48237000</v>
      </c>
      <c r="B2534" s="1" t="s">
        <v>8047</v>
      </c>
      <c r="C2534" s="12">
        <v>482370</v>
      </c>
      <c r="D2534" s="1" t="s">
        <v>8047</v>
      </c>
      <c r="E2534" s="12">
        <v>4823</v>
      </c>
      <c r="F2534" s="1" t="s">
        <v>313</v>
      </c>
      <c r="G2534" s="12">
        <v>48</v>
      </c>
      <c r="H2534" s="1" t="s">
        <v>19</v>
      </c>
      <c r="I2534" s="1" t="s">
        <v>18</v>
      </c>
      <c r="J2534" s="1" t="s">
        <v>17</v>
      </c>
      <c r="K2534" s="1">
        <v>1518628</v>
      </c>
      <c r="L2534" s="1">
        <v>234215</v>
      </c>
      <c r="M2534" s="1">
        <v>7363260</v>
      </c>
      <c r="N2534" s="1">
        <v>963934</v>
      </c>
    </row>
    <row r="2535" spans="1:14">
      <c r="A2535" s="12">
        <v>39075090</v>
      </c>
      <c r="B2535" s="1" t="s">
        <v>7673</v>
      </c>
      <c r="C2535" s="12">
        <v>390750</v>
      </c>
      <c r="D2535" s="1" t="s">
        <v>7672</v>
      </c>
      <c r="E2535" s="12">
        <v>3907</v>
      </c>
      <c r="F2535" s="1" t="s">
        <v>775</v>
      </c>
      <c r="G2535" s="12">
        <v>39</v>
      </c>
      <c r="H2535" s="1" t="s">
        <v>38</v>
      </c>
      <c r="I2535" s="1" t="s">
        <v>37</v>
      </c>
      <c r="J2535" s="1" t="s">
        <v>36</v>
      </c>
      <c r="K2535" s="1">
        <v>1516516</v>
      </c>
      <c r="L2535" s="1">
        <v>739875</v>
      </c>
      <c r="M2535" s="1">
        <v>3768194</v>
      </c>
      <c r="N2535" s="1">
        <v>781771</v>
      </c>
    </row>
    <row r="2536" spans="1:14">
      <c r="A2536" s="12">
        <v>39052100</v>
      </c>
      <c r="B2536" s="1" t="s">
        <v>3857</v>
      </c>
      <c r="C2536" s="12">
        <v>390521</v>
      </c>
      <c r="D2536" s="1" t="s">
        <v>3857</v>
      </c>
      <c r="E2536" s="12">
        <v>3905</v>
      </c>
      <c r="F2536" s="1" t="s">
        <v>2279</v>
      </c>
      <c r="G2536" s="12">
        <v>39</v>
      </c>
      <c r="H2536" s="1" t="s">
        <v>38</v>
      </c>
      <c r="I2536" s="1" t="s">
        <v>37</v>
      </c>
      <c r="J2536" s="1" t="s">
        <v>36</v>
      </c>
      <c r="K2536" s="1">
        <v>1516135</v>
      </c>
      <c r="L2536" s="1">
        <v>953593</v>
      </c>
      <c r="M2536" s="1">
        <v>8021862</v>
      </c>
      <c r="N2536" s="1">
        <v>5486647</v>
      </c>
    </row>
    <row r="2537" spans="1:14">
      <c r="A2537" s="12">
        <v>90219012</v>
      </c>
      <c r="B2537" s="1" t="s">
        <v>9369</v>
      </c>
      <c r="C2537" s="12">
        <v>902190</v>
      </c>
      <c r="D2537" s="1" t="s">
        <v>6635</v>
      </c>
      <c r="E2537" s="12">
        <v>9021</v>
      </c>
      <c r="F2537" s="1" t="s">
        <v>5949</v>
      </c>
      <c r="G2537" s="12">
        <v>90</v>
      </c>
      <c r="H2537" s="1" t="s">
        <v>512</v>
      </c>
      <c r="I2537" s="1" t="s">
        <v>49</v>
      </c>
      <c r="J2537" s="1" t="s">
        <v>48</v>
      </c>
      <c r="K2537" s="1">
        <v>1515969</v>
      </c>
      <c r="L2537" s="1">
        <v>999</v>
      </c>
      <c r="M2537" s="1">
        <v>81784763</v>
      </c>
      <c r="N2537" s="1">
        <v>98677</v>
      </c>
    </row>
    <row r="2538" spans="1:14">
      <c r="A2538" s="12">
        <v>39012019</v>
      </c>
      <c r="B2538" s="1" t="s">
        <v>4652</v>
      </c>
      <c r="C2538" s="12">
        <v>390120</v>
      </c>
      <c r="D2538" s="1" t="s">
        <v>3431</v>
      </c>
      <c r="E2538" s="12">
        <v>3901</v>
      </c>
      <c r="F2538" s="1" t="s">
        <v>2030</v>
      </c>
      <c r="G2538" s="12">
        <v>39</v>
      </c>
      <c r="H2538" s="1" t="s">
        <v>38</v>
      </c>
      <c r="I2538" s="1" t="s">
        <v>37</v>
      </c>
      <c r="J2538" s="1" t="s">
        <v>36</v>
      </c>
      <c r="K2538" s="1">
        <v>1513126</v>
      </c>
      <c r="L2538" s="1">
        <v>800018</v>
      </c>
      <c r="M2538" s="1">
        <v>34473918</v>
      </c>
      <c r="N2538" s="1">
        <v>26070760</v>
      </c>
    </row>
    <row r="2539" spans="1:14">
      <c r="A2539" s="12">
        <v>70191100</v>
      </c>
      <c r="B2539" s="1" t="s">
        <v>9485</v>
      </c>
      <c r="C2539" s="12">
        <v>701911</v>
      </c>
      <c r="D2539" s="1" t="s">
        <v>9484</v>
      </c>
      <c r="E2539" s="12">
        <v>7019</v>
      </c>
      <c r="F2539" s="1" t="s">
        <v>3110</v>
      </c>
      <c r="G2539" s="12">
        <v>70</v>
      </c>
      <c r="H2539" s="1" t="s">
        <v>83</v>
      </c>
      <c r="I2539" s="1" t="s">
        <v>7</v>
      </c>
      <c r="J2539" s="1" t="s">
        <v>6</v>
      </c>
      <c r="K2539" s="1">
        <v>1512885</v>
      </c>
      <c r="L2539" s="1">
        <v>1445603</v>
      </c>
      <c r="M2539" s="1">
        <v>20770759</v>
      </c>
      <c r="N2539" s="1">
        <v>24685506</v>
      </c>
    </row>
    <row r="2540" spans="1:14">
      <c r="A2540" s="12">
        <v>72112910</v>
      </c>
      <c r="B2540" s="1" t="s">
        <v>1587</v>
      </c>
      <c r="C2540" s="12">
        <v>721129</v>
      </c>
      <c r="D2540" s="1" t="s">
        <v>1586</v>
      </c>
      <c r="E2540" s="12">
        <v>7211</v>
      </c>
      <c r="F2540" s="1" t="s">
        <v>1585</v>
      </c>
      <c r="G2540" s="12">
        <v>72</v>
      </c>
      <c r="H2540" s="1" t="s">
        <v>436</v>
      </c>
      <c r="I2540" s="1" t="s">
        <v>107</v>
      </c>
      <c r="J2540" s="1" t="s">
        <v>106</v>
      </c>
      <c r="K2540" s="1">
        <v>1511632</v>
      </c>
      <c r="L2540" s="1">
        <v>864563</v>
      </c>
      <c r="M2540" s="1">
        <v>1434583</v>
      </c>
      <c r="N2540" s="1">
        <v>1198327</v>
      </c>
    </row>
    <row r="2541" spans="1:14">
      <c r="A2541" s="12">
        <v>58021000</v>
      </c>
      <c r="B2541" s="1" t="s">
        <v>7199</v>
      </c>
      <c r="C2541" s="12">
        <v>580210</v>
      </c>
      <c r="D2541" s="1" t="s">
        <v>7198</v>
      </c>
      <c r="E2541" s="12">
        <v>5802</v>
      </c>
      <c r="F2541" s="1" t="s">
        <v>7197</v>
      </c>
      <c r="G2541" s="12">
        <v>58</v>
      </c>
      <c r="H2541" s="1" t="s">
        <v>481</v>
      </c>
      <c r="I2541" s="1" t="s">
        <v>2</v>
      </c>
      <c r="J2541" s="1" t="s">
        <v>1</v>
      </c>
      <c r="K2541" s="1">
        <v>1510480</v>
      </c>
      <c r="L2541" s="1">
        <v>169082</v>
      </c>
      <c r="M2541" s="1">
        <v>2667317</v>
      </c>
      <c r="N2541" s="1">
        <v>548107</v>
      </c>
    </row>
    <row r="2542" spans="1:14">
      <c r="A2542" s="12">
        <v>84079000</v>
      </c>
      <c r="B2542" s="1" t="s">
        <v>10777</v>
      </c>
      <c r="C2542" s="12">
        <v>840790</v>
      </c>
      <c r="D2542" s="1" t="s">
        <v>10776</v>
      </c>
      <c r="E2542" s="12">
        <v>8407</v>
      </c>
      <c r="F2542" s="1" t="s">
        <v>1025</v>
      </c>
      <c r="G2542" s="12">
        <v>84</v>
      </c>
      <c r="H2542" s="1" t="s">
        <v>28</v>
      </c>
      <c r="I2542" s="1" t="s">
        <v>27</v>
      </c>
      <c r="J2542" s="1" t="s">
        <v>26</v>
      </c>
      <c r="K2542" s="1">
        <v>1510439</v>
      </c>
      <c r="L2542" s="1">
        <v>100027</v>
      </c>
      <c r="M2542" s="1">
        <v>41715671</v>
      </c>
      <c r="N2542" s="1">
        <v>7278546</v>
      </c>
    </row>
    <row r="2543" spans="1:14">
      <c r="A2543" s="12">
        <v>38245000</v>
      </c>
      <c r="B2543" s="1" t="s">
        <v>6292</v>
      </c>
      <c r="C2543" s="12">
        <v>382450</v>
      </c>
      <c r="D2543" s="1" t="s">
        <v>6292</v>
      </c>
      <c r="E2543" s="12">
        <v>3824</v>
      </c>
      <c r="F2543" s="1" t="s">
        <v>821</v>
      </c>
      <c r="G2543" s="12">
        <v>38</v>
      </c>
      <c r="H2543" s="1" t="s">
        <v>244</v>
      </c>
      <c r="I2543" s="1" t="s">
        <v>12</v>
      </c>
      <c r="J2543" s="1" t="s">
        <v>11</v>
      </c>
      <c r="K2543" s="1">
        <v>1509665</v>
      </c>
      <c r="L2543" s="1">
        <v>10062002</v>
      </c>
      <c r="M2543" s="1">
        <v>661828</v>
      </c>
      <c r="N2543" s="1">
        <v>997379</v>
      </c>
    </row>
    <row r="2544" spans="1:14">
      <c r="A2544" s="13" t="s">
        <v>15545</v>
      </c>
      <c r="B2544" s="1" t="s">
        <v>15544</v>
      </c>
      <c r="C2544" s="13" t="s">
        <v>15543</v>
      </c>
      <c r="D2544" s="1" t="s">
        <v>15542</v>
      </c>
      <c r="E2544" s="13" t="s">
        <v>11606</v>
      </c>
      <c r="F2544" s="1" t="s">
        <v>11605</v>
      </c>
      <c r="G2544" s="13" t="s">
        <v>3835</v>
      </c>
      <c r="H2544" s="1" t="s">
        <v>3834</v>
      </c>
      <c r="I2544" s="1" t="s">
        <v>204</v>
      </c>
      <c r="J2544" s="1" t="s">
        <v>203</v>
      </c>
      <c r="K2544" s="1">
        <v>1506336</v>
      </c>
      <c r="L2544" s="1">
        <v>179857</v>
      </c>
      <c r="M2544" s="1">
        <v>0</v>
      </c>
      <c r="N2544" s="1">
        <v>0</v>
      </c>
    </row>
    <row r="2545" spans="1:14">
      <c r="A2545" s="12">
        <v>84239029</v>
      </c>
      <c r="B2545" s="1" t="s">
        <v>8851</v>
      </c>
      <c r="C2545" s="12">
        <v>842390</v>
      </c>
      <c r="D2545" s="1" t="s">
        <v>4657</v>
      </c>
      <c r="E2545" s="12">
        <v>8423</v>
      </c>
      <c r="F2545" s="1" t="s">
        <v>2460</v>
      </c>
      <c r="G2545" s="12">
        <v>84</v>
      </c>
      <c r="H2545" s="1" t="s">
        <v>28</v>
      </c>
      <c r="I2545" s="1" t="s">
        <v>27</v>
      </c>
      <c r="J2545" s="1" t="s">
        <v>26</v>
      </c>
      <c r="K2545" s="1">
        <v>1503865</v>
      </c>
      <c r="L2545" s="1">
        <v>51593</v>
      </c>
      <c r="M2545" s="1">
        <v>11511269</v>
      </c>
      <c r="N2545" s="1">
        <v>536770</v>
      </c>
    </row>
    <row r="2546" spans="1:14">
      <c r="A2546" s="12">
        <v>85169000</v>
      </c>
      <c r="B2546" s="1" t="s">
        <v>8328</v>
      </c>
      <c r="C2546" s="12">
        <v>851690</v>
      </c>
      <c r="D2546" s="1" t="s">
        <v>8327</v>
      </c>
      <c r="E2546" s="12">
        <v>8516</v>
      </c>
      <c r="F2546" s="1" t="s">
        <v>2361</v>
      </c>
      <c r="G2546" s="12">
        <v>85</v>
      </c>
      <c r="H2546" s="1" t="s">
        <v>102</v>
      </c>
      <c r="I2546" s="1" t="s">
        <v>27</v>
      </c>
      <c r="J2546" s="1" t="s">
        <v>26</v>
      </c>
      <c r="K2546" s="1">
        <v>1497173</v>
      </c>
      <c r="L2546" s="1">
        <v>235566</v>
      </c>
      <c r="M2546" s="1">
        <v>105047734</v>
      </c>
      <c r="N2546" s="1">
        <v>33486205</v>
      </c>
    </row>
    <row r="2547" spans="1:14">
      <c r="A2547" s="12">
        <v>61103000</v>
      </c>
      <c r="B2547" s="1" t="s">
        <v>8263</v>
      </c>
      <c r="C2547" s="12">
        <v>611030</v>
      </c>
      <c r="D2547" s="1" t="s">
        <v>8263</v>
      </c>
      <c r="E2547" s="12">
        <v>6110</v>
      </c>
      <c r="F2547" s="1" t="s">
        <v>5642</v>
      </c>
      <c r="G2547" s="12">
        <v>61</v>
      </c>
      <c r="H2547" s="1" t="s">
        <v>234</v>
      </c>
      <c r="I2547" s="1" t="s">
        <v>2</v>
      </c>
      <c r="J2547" s="1" t="s">
        <v>1</v>
      </c>
      <c r="K2547" s="1">
        <v>1496841</v>
      </c>
      <c r="L2547" s="1">
        <v>58330</v>
      </c>
      <c r="M2547" s="1">
        <v>87283470</v>
      </c>
      <c r="N2547" s="1">
        <v>7322830</v>
      </c>
    </row>
    <row r="2548" spans="1:14">
      <c r="A2548" s="12">
        <v>87051090</v>
      </c>
      <c r="B2548" s="1" t="s">
        <v>15541</v>
      </c>
      <c r="C2548" s="12">
        <v>870510</v>
      </c>
      <c r="D2548" s="1" t="s">
        <v>13414</v>
      </c>
      <c r="E2548" s="12">
        <v>8705</v>
      </c>
      <c r="F2548" s="1" t="s">
        <v>1941</v>
      </c>
      <c r="G2548" s="12">
        <v>87</v>
      </c>
      <c r="H2548" s="1" t="s">
        <v>633</v>
      </c>
      <c r="I2548" s="1" t="s">
        <v>272</v>
      </c>
      <c r="J2548" s="1" t="s">
        <v>271</v>
      </c>
      <c r="K2548" s="1">
        <v>1496778</v>
      </c>
      <c r="L2548" s="1">
        <v>173822</v>
      </c>
      <c r="M2548" s="1">
        <v>3257797</v>
      </c>
      <c r="N2548" s="1">
        <v>1076558</v>
      </c>
    </row>
    <row r="2549" spans="1:14">
      <c r="A2549" s="12">
        <v>81053000</v>
      </c>
      <c r="B2549" s="1" t="s">
        <v>5752</v>
      </c>
      <c r="C2549" s="12">
        <v>810530</v>
      </c>
      <c r="D2549" s="1" t="s">
        <v>5752</v>
      </c>
      <c r="E2549" s="12">
        <v>8105</v>
      </c>
      <c r="F2549" s="1" t="s">
        <v>2403</v>
      </c>
      <c r="G2549" s="12">
        <v>81</v>
      </c>
      <c r="H2549" s="1" t="s">
        <v>176</v>
      </c>
      <c r="I2549" s="1" t="s">
        <v>107</v>
      </c>
      <c r="J2549" s="1" t="s">
        <v>106</v>
      </c>
      <c r="K2549" s="1">
        <v>1495030</v>
      </c>
      <c r="L2549" s="1">
        <v>95096</v>
      </c>
      <c r="M2549" s="1">
        <v>980</v>
      </c>
      <c r="N2549" s="1">
        <v>268</v>
      </c>
    </row>
    <row r="2550" spans="1:14">
      <c r="A2550" s="12">
        <v>39041010</v>
      </c>
      <c r="B2550" s="1" t="s">
        <v>4098</v>
      </c>
      <c r="C2550" s="12">
        <v>390410</v>
      </c>
      <c r="D2550" s="1" t="s">
        <v>3160</v>
      </c>
      <c r="E2550" s="12">
        <v>3904</v>
      </c>
      <c r="F2550" s="1" t="s">
        <v>1303</v>
      </c>
      <c r="G2550" s="12">
        <v>39</v>
      </c>
      <c r="H2550" s="1" t="s">
        <v>38</v>
      </c>
      <c r="I2550" s="1" t="s">
        <v>37</v>
      </c>
      <c r="J2550" s="1" t="s">
        <v>36</v>
      </c>
      <c r="K2550" s="1">
        <v>1489595</v>
      </c>
      <c r="L2550" s="1">
        <v>1680692</v>
      </c>
      <c r="M2550" s="1">
        <v>435805720</v>
      </c>
      <c r="N2550" s="1">
        <v>526057284</v>
      </c>
    </row>
    <row r="2551" spans="1:14">
      <c r="A2551" s="12">
        <v>85115090</v>
      </c>
      <c r="B2551" s="1" t="s">
        <v>11039</v>
      </c>
      <c r="C2551" s="12">
        <v>851150</v>
      </c>
      <c r="D2551" s="1" t="s">
        <v>10882</v>
      </c>
      <c r="E2551" s="12">
        <v>8511</v>
      </c>
      <c r="F2551" s="1" t="s">
        <v>4725</v>
      </c>
      <c r="G2551" s="12">
        <v>85</v>
      </c>
      <c r="H2551" s="1" t="s">
        <v>102</v>
      </c>
      <c r="I2551" s="1" t="s">
        <v>27</v>
      </c>
      <c r="J2551" s="1" t="s">
        <v>26</v>
      </c>
      <c r="K2551" s="1">
        <v>1486332</v>
      </c>
      <c r="L2551" s="1">
        <v>1208</v>
      </c>
      <c r="M2551" s="1">
        <v>1355691</v>
      </c>
      <c r="N2551" s="1">
        <v>10143</v>
      </c>
    </row>
    <row r="2552" spans="1:14">
      <c r="A2552" s="12">
        <v>28363000</v>
      </c>
      <c r="B2552" s="1" t="s">
        <v>9674</v>
      </c>
      <c r="C2552" s="12">
        <v>283630</v>
      </c>
      <c r="D2552" s="1" t="s">
        <v>9674</v>
      </c>
      <c r="E2552" s="12">
        <v>2836</v>
      </c>
      <c r="F2552" s="1" t="s">
        <v>307</v>
      </c>
      <c r="G2552" s="12">
        <v>28</v>
      </c>
      <c r="H2552" s="1" t="s">
        <v>118</v>
      </c>
      <c r="I2552" s="1" t="s">
        <v>12</v>
      </c>
      <c r="J2552" s="1" t="s">
        <v>11</v>
      </c>
      <c r="K2552" s="1">
        <v>1485469</v>
      </c>
      <c r="L2552" s="1">
        <v>2021983</v>
      </c>
      <c r="M2552" s="1">
        <v>21707454</v>
      </c>
      <c r="N2552" s="1">
        <v>68742592</v>
      </c>
    </row>
    <row r="2553" spans="1:14">
      <c r="A2553" s="12">
        <v>85023100</v>
      </c>
      <c r="B2553" s="1" t="s">
        <v>11211</v>
      </c>
      <c r="C2553" s="12">
        <v>850231</v>
      </c>
      <c r="D2553" s="1" t="s">
        <v>11210</v>
      </c>
      <c r="E2553" s="12">
        <v>8502</v>
      </c>
      <c r="F2553" s="1" t="s">
        <v>1067</v>
      </c>
      <c r="G2553" s="12">
        <v>85</v>
      </c>
      <c r="H2553" s="1" t="s">
        <v>102</v>
      </c>
      <c r="I2553" s="1" t="s">
        <v>27</v>
      </c>
      <c r="J2553" s="1" t="s">
        <v>26</v>
      </c>
      <c r="K2553" s="1">
        <v>1484651</v>
      </c>
      <c r="L2553" s="1">
        <v>383</v>
      </c>
      <c r="M2553" s="1">
        <v>357816694</v>
      </c>
      <c r="N2553" s="1">
        <v>96076147</v>
      </c>
    </row>
    <row r="2554" spans="1:14">
      <c r="A2554" s="12">
        <v>30049062</v>
      </c>
      <c r="B2554" s="1" t="s">
        <v>4469</v>
      </c>
      <c r="C2554" s="12">
        <v>300490</v>
      </c>
      <c r="D2554" s="1" t="s">
        <v>741</v>
      </c>
      <c r="E2554" s="12">
        <v>3004</v>
      </c>
      <c r="F2554" s="1" t="s">
        <v>364</v>
      </c>
      <c r="G2554" s="12">
        <v>30</v>
      </c>
      <c r="H2554" s="1" t="s">
        <v>63</v>
      </c>
      <c r="I2554" s="1" t="s">
        <v>12</v>
      </c>
      <c r="J2554" s="1" t="s">
        <v>11</v>
      </c>
      <c r="K2554" s="1">
        <v>1484533</v>
      </c>
      <c r="L2554" s="1">
        <v>51713</v>
      </c>
      <c r="M2554" s="1">
        <v>838581</v>
      </c>
      <c r="N2554" s="1">
        <v>20925</v>
      </c>
    </row>
    <row r="2555" spans="1:14">
      <c r="A2555" s="12">
        <v>63072000</v>
      </c>
      <c r="B2555" s="1" t="s">
        <v>8987</v>
      </c>
      <c r="C2555" s="12">
        <v>630720</v>
      </c>
      <c r="D2555" s="1" t="s">
        <v>8987</v>
      </c>
      <c r="E2555" s="12">
        <v>6307</v>
      </c>
      <c r="F2555" s="1" t="s">
        <v>7761</v>
      </c>
      <c r="G2555" s="12">
        <v>63</v>
      </c>
      <c r="H2555" s="1" t="s">
        <v>445</v>
      </c>
      <c r="I2555" s="1" t="s">
        <v>2</v>
      </c>
      <c r="J2555" s="1" t="s">
        <v>1</v>
      </c>
      <c r="K2555" s="1">
        <v>1483156</v>
      </c>
      <c r="L2555" s="1">
        <v>21527</v>
      </c>
      <c r="M2555" s="1">
        <v>8606851</v>
      </c>
      <c r="N2555" s="1">
        <v>270105</v>
      </c>
    </row>
    <row r="2556" spans="1:14">
      <c r="A2556" s="12">
        <v>25309090</v>
      </c>
      <c r="B2556" s="1" t="s">
        <v>8197</v>
      </c>
      <c r="C2556" s="12">
        <v>253090</v>
      </c>
      <c r="D2556" s="1" t="s">
        <v>6370</v>
      </c>
      <c r="E2556" s="12">
        <v>2530</v>
      </c>
      <c r="F2556" s="1" t="s">
        <v>1534</v>
      </c>
      <c r="G2556" s="12">
        <v>25</v>
      </c>
      <c r="H2556" s="1" t="s">
        <v>226</v>
      </c>
      <c r="I2556" s="1" t="s">
        <v>225</v>
      </c>
      <c r="J2556" s="1" t="s">
        <v>224</v>
      </c>
      <c r="K2556" s="1">
        <v>1482189</v>
      </c>
      <c r="L2556" s="1">
        <v>5881875</v>
      </c>
      <c r="M2556" s="1">
        <v>5657107</v>
      </c>
      <c r="N2556" s="1">
        <v>13095988</v>
      </c>
    </row>
    <row r="2557" spans="1:14">
      <c r="A2557" s="12">
        <v>44012100</v>
      </c>
      <c r="B2557" s="1" t="s">
        <v>15540</v>
      </c>
      <c r="C2557" s="12">
        <v>440121</v>
      </c>
      <c r="D2557" s="1" t="s">
        <v>15539</v>
      </c>
      <c r="E2557" s="12">
        <v>4401</v>
      </c>
      <c r="F2557" s="1" t="s">
        <v>4646</v>
      </c>
      <c r="G2557" s="12">
        <v>44</v>
      </c>
      <c r="H2557" s="1" t="s">
        <v>2121</v>
      </c>
      <c r="I2557" s="1" t="s">
        <v>1129</v>
      </c>
      <c r="J2557" s="1" t="s">
        <v>1128</v>
      </c>
      <c r="K2557" s="1">
        <v>1479801</v>
      </c>
      <c r="L2557" s="1">
        <v>22603050</v>
      </c>
      <c r="M2557" s="1">
        <v>42971</v>
      </c>
      <c r="N2557" s="1">
        <v>223435</v>
      </c>
    </row>
    <row r="2558" spans="1:14">
      <c r="A2558" s="12">
        <v>59090000</v>
      </c>
      <c r="B2558" s="1" t="s">
        <v>8795</v>
      </c>
      <c r="C2558" s="12">
        <v>590900</v>
      </c>
      <c r="D2558" s="1" t="s">
        <v>8796</v>
      </c>
      <c r="E2558" s="12">
        <v>5909</v>
      </c>
      <c r="F2558" s="1" t="s">
        <v>8795</v>
      </c>
      <c r="G2558" s="12">
        <v>59</v>
      </c>
      <c r="H2558" s="1" t="s">
        <v>32</v>
      </c>
      <c r="I2558" s="1" t="s">
        <v>2</v>
      </c>
      <c r="J2558" s="1" t="s">
        <v>1</v>
      </c>
      <c r="K2558" s="1">
        <v>1479199</v>
      </c>
      <c r="L2558" s="1">
        <v>189426</v>
      </c>
      <c r="M2558" s="1">
        <v>13891717</v>
      </c>
      <c r="N2558" s="1">
        <v>2948100</v>
      </c>
    </row>
    <row r="2559" spans="1:14">
      <c r="A2559" s="12">
        <v>33079000</v>
      </c>
      <c r="B2559" s="1" t="s">
        <v>10227</v>
      </c>
      <c r="C2559" s="12">
        <v>330790</v>
      </c>
      <c r="D2559" s="1" t="s">
        <v>10226</v>
      </c>
      <c r="E2559" s="12">
        <v>3307</v>
      </c>
      <c r="F2559" s="1" t="s">
        <v>5375</v>
      </c>
      <c r="G2559" s="12">
        <v>33</v>
      </c>
      <c r="H2559" s="1" t="s">
        <v>406</v>
      </c>
      <c r="I2559" s="1" t="s">
        <v>12</v>
      </c>
      <c r="J2559" s="1" t="s">
        <v>11</v>
      </c>
      <c r="K2559" s="1">
        <v>1477823</v>
      </c>
      <c r="L2559" s="1">
        <v>244475</v>
      </c>
      <c r="M2559" s="1">
        <v>10633714</v>
      </c>
      <c r="N2559" s="1">
        <v>2650989</v>
      </c>
    </row>
    <row r="2560" spans="1:14">
      <c r="A2560" s="12">
        <v>28269010</v>
      </c>
      <c r="B2560" s="1" t="s">
        <v>15538</v>
      </c>
      <c r="C2560" s="12">
        <v>282690</v>
      </c>
      <c r="D2560" s="1" t="s">
        <v>8927</v>
      </c>
      <c r="E2560" s="12">
        <v>2826</v>
      </c>
      <c r="F2560" s="1" t="s">
        <v>2617</v>
      </c>
      <c r="G2560" s="12">
        <v>28</v>
      </c>
      <c r="H2560" s="1" t="s">
        <v>118</v>
      </c>
      <c r="I2560" s="1" t="s">
        <v>12</v>
      </c>
      <c r="J2560" s="1" t="s">
        <v>11</v>
      </c>
      <c r="K2560" s="1">
        <v>1476866</v>
      </c>
      <c r="L2560" s="1">
        <v>1970718</v>
      </c>
      <c r="M2560" s="1">
        <v>31934</v>
      </c>
      <c r="N2560" s="1">
        <v>35744</v>
      </c>
    </row>
    <row r="2561" spans="1:14">
      <c r="A2561" s="12">
        <v>90181210</v>
      </c>
      <c r="B2561" s="1" t="s">
        <v>11085</v>
      </c>
      <c r="C2561" s="12">
        <v>901812</v>
      </c>
      <c r="D2561" s="1" t="s">
        <v>9480</v>
      </c>
      <c r="E2561" s="12">
        <v>9018</v>
      </c>
      <c r="F2561" s="1" t="s">
        <v>807</v>
      </c>
      <c r="G2561" s="12">
        <v>90</v>
      </c>
      <c r="H2561" s="1" t="s">
        <v>512</v>
      </c>
      <c r="I2561" s="1" t="s">
        <v>49</v>
      </c>
      <c r="J2561" s="1" t="s">
        <v>48</v>
      </c>
      <c r="K2561" s="1">
        <v>1472027</v>
      </c>
      <c r="L2561" s="1">
        <v>5267</v>
      </c>
      <c r="M2561" s="1">
        <v>92576213</v>
      </c>
      <c r="N2561" s="1">
        <v>438564</v>
      </c>
    </row>
    <row r="2562" spans="1:14">
      <c r="A2562" s="12">
        <v>25051000</v>
      </c>
      <c r="B2562" s="1" t="s">
        <v>10649</v>
      </c>
      <c r="C2562" s="12">
        <v>250510</v>
      </c>
      <c r="D2562" s="1" t="s">
        <v>10648</v>
      </c>
      <c r="E2562" s="12">
        <v>2505</v>
      </c>
      <c r="F2562" s="1" t="s">
        <v>4217</v>
      </c>
      <c r="G2562" s="12">
        <v>25</v>
      </c>
      <c r="H2562" s="1" t="s">
        <v>226</v>
      </c>
      <c r="I2562" s="1" t="s">
        <v>225</v>
      </c>
      <c r="J2562" s="1" t="s">
        <v>224</v>
      </c>
      <c r="K2562" s="1">
        <v>1469584</v>
      </c>
      <c r="L2562" s="1">
        <v>9740533</v>
      </c>
      <c r="M2562" s="1">
        <v>2513776</v>
      </c>
      <c r="N2562" s="1">
        <v>1202410</v>
      </c>
    </row>
    <row r="2563" spans="1:14">
      <c r="A2563" s="12">
        <v>30042019</v>
      </c>
      <c r="B2563" s="1" t="s">
        <v>15537</v>
      </c>
      <c r="C2563" s="12">
        <v>300420</v>
      </c>
      <c r="D2563" s="1" t="s">
        <v>365</v>
      </c>
      <c r="E2563" s="12">
        <v>3004</v>
      </c>
      <c r="F2563" s="1" t="s">
        <v>364</v>
      </c>
      <c r="G2563" s="12">
        <v>30</v>
      </c>
      <c r="H2563" s="1" t="s">
        <v>63</v>
      </c>
      <c r="I2563" s="1" t="s">
        <v>12</v>
      </c>
      <c r="J2563" s="1" t="s">
        <v>11</v>
      </c>
      <c r="K2563" s="1">
        <v>1465909</v>
      </c>
      <c r="L2563" s="1">
        <v>168098</v>
      </c>
      <c r="M2563" s="1">
        <v>4551952</v>
      </c>
      <c r="N2563" s="1">
        <v>124686</v>
      </c>
    </row>
    <row r="2564" spans="1:14">
      <c r="A2564" s="12">
        <v>29212200</v>
      </c>
      <c r="B2564" s="1" t="s">
        <v>3967</v>
      </c>
      <c r="C2564" s="12">
        <v>292122</v>
      </c>
      <c r="D2564" s="1" t="s">
        <v>3967</v>
      </c>
      <c r="E2564" s="12">
        <v>2921</v>
      </c>
      <c r="F2564" s="1" t="s">
        <v>73</v>
      </c>
      <c r="G2564" s="12">
        <v>29</v>
      </c>
      <c r="H2564" s="1" t="s">
        <v>13</v>
      </c>
      <c r="I2564" s="1" t="s">
        <v>12</v>
      </c>
      <c r="J2564" s="1" t="s">
        <v>11</v>
      </c>
      <c r="K2564" s="1">
        <v>1464514</v>
      </c>
      <c r="L2564" s="1">
        <v>548640</v>
      </c>
      <c r="M2564" s="1">
        <v>17959100</v>
      </c>
      <c r="N2564" s="1">
        <v>6708100</v>
      </c>
    </row>
    <row r="2565" spans="1:14">
      <c r="A2565" s="12">
        <v>39173229</v>
      </c>
      <c r="B2565" s="1" t="s">
        <v>7272</v>
      </c>
      <c r="C2565" s="12">
        <v>391732</v>
      </c>
      <c r="D2565" s="1" t="s">
        <v>2272</v>
      </c>
      <c r="E2565" s="12">
        <v>3917</v>
      </c>
      <c r="F2565" s="1" t="s">
        <v>2271</v>
      </c>
      <c r="G2565" s="12">
        <v>39</v>
      </c>
      <c r="H2565" s="1" t="s">
        <v>38</v>
      </c>
      <c r="I2565" s="1" t="s">
        <v>37</v>
      </c>
      <c r="J2565" s="1" t="s">
        <v>36</v>
      </c>
      <c r="K2565" s="1">
        <v>1463746</v>
      </c>
      <c r="L2565" s="1">
        <v>209794</v>
      </c>
      <c r="M2565" s="1">
        <v>6904348</v>
      </c>
      <c r="N2565" s="1">
        <v>833556</v>
      </c>
    </row>
    <row r="2566" spans="1:14">
      <c r="A2566" s="12">
        <v>96035000</v>
      </c>
      <c r="B2566" s="1" t="s">
        <v>9463</v>
      </c>
      <c r="C2566" s="12">
        <v>960350</v>
      </c>
      <c r="D2566" s="1" t="s">
        <v>9462</v>
      </c>
      <c r="E2566" s="12">
        <v>9603</v>
      </c>
      <c r="F2566" s="1" t="s">
        <v>6366</v>
      </c>
      <c r="G2566" s="12">
        <v>96</v>
      </c>
      <c r="H2566" s="1" t="s">
        <v>128</v>
      </c>
      <c r="I2566" s="1" t="s">
        <v>127</v>
      </c>
      <c r="J2566" s="1" t="s">
        <v>126</v>
      </c>
      <c r="K2566" s="1">
        <v>1461175</v>
      </c>
      <c r="L2566" s="1">
        <v>69024</v>
      </c>
      <c r="M2566" s="1">
        <v>12038674</v>
      </c>
      <c r="N2566" s="1">
        <v>1584692</v>
      </c>
    </row>
    <row r="2567" spans="1:14">
      <c r="A2567" s="12">
        <v>27111290</v>
      </c>
      <c r="B2567" s="1" t="s">
        <v>4119</v>
      </c>
      <c r="C2567" s="12">
        <v>271112</v>
      </c>
      <c r="D2567" s="1" t="s">
        <v>4118</v>
      </c>
      <c r="E2567" s="12">
        <v>2711</v>
      </c>
      <c r="F2567" s="1" t="s">
        <v>1718</v>
      </c>
      <c r="G2567" s="12">
        <v>27</v>
      </c>
      <c r="H2567" s="1" t="s">
        <v>486</v>
      </c>
      <c r="I2567" s="1" t="s">
        <v>225</v>
      </c>
      <c r="J2567" s="1" t="s">
        <v>224</v>
      </c>
      <c r="K2567" s="1">
        <v>1460473</v>
      </c>
      <c r="L2567" s="1">
        <v>4766745</v>
      </c>
      <c r="M2567" s="1">
        <v>653273264</v>
      </c>
      <c r="N2567" s="1">
        <v>1397741051</v>
      </c>
    </row>
    <row r="2568" spans="1:14">
      <c r="A2568" s="12">
        <v>84362100</v>
      </c>
      <c r="B2568" s="1" t="s">
        <v>5107</v>
      </c>
      <c r="C2568" s="12">
        <v>843621</v>
      </c>
      <c r="D2568" s="1" t="s">
        <v>5106</v>
      </c>
      <c r="E2568" s="12">
        <v>8436</v>
      </c>
      <c r="F2568" s="1" t="s">
        <v>5105</v>
      </c>
      <c r="G2568" s="12">
        <v>84</v>
      </c>
      <c r="H2568" s="1" t="s">
        <v>28</v>
      </c>
      <c r="I2568" s="1" t="s">
        <v>27</v>
      </c>
      <c r="J2568" s="1" t="s">
        <v>26</v>
      </c>
      <c r="K2568" s="1">
        <v>1459479</v>
      </c>
      <c r="L2568" s="1">
        <v>168084</v>
      </c>
      <c r="M2568" s="1">
        <v>7028940</v>
      </c>
      <c r="N2568" s="1">
        <v>1230931</v>
      </c>
    </row>
    <row r="2569" spans="1:14">
      <c r="A2569" s="12">
        <v>82149090</v>
      </c>
      <c r="B2569" s="1" t="s">
        <v>10314</v>
      </c>
      <c r="C2569" s="12">
        <v>821490</v>
      </c>
      <c r="D2569" s="1" t="s">
        <v>10313</v>
      </c>
      <c r="E2569" s="12">
        <v>8214</v>
      </c>
      <c r="F2569" s="1" t="s">
        <v>7256</v>
      </c>
      <c r="G2569" s="12">
        <v>82</v>
      </c>
      <c r="H2569" s="1" t="s">
        <v>768</v>
      </c>
      <c r="I2569" s="1" t="s">
        <v>107</v>
      </c>
      <c r="J2569" s="1" t="s">
        <v>106</v>
      </c>
      <c r="K2569" s="1">
        <v>1458067</v>
      </c>
      <c r="L2569" s="1">
        <v>85499</v>
      </c>
      <c r="M2569" s="1">
        <v>527350</v>
      </c>
      <c r="N2569" s="1">
        <v>129761</v>
      </c>
    </row>
    <row r="2570" spans="1:14">
      <c r="A2570" s="12">
        <v>72143000</v>
      </c>
      <c r="B2570" s="1" t="s">
        <v>11165</v>
      </c>
      <c r="C2570" s="12">
        <v>721430</v>
      </c>
      <c r="D2570" s="1" t="s">
        <v>11164</v>
      </c>
      <c r="E2570" s="12">
        <v>7214</v>
      </c>
      <c r="F2570" s="1" t="s">
        <v>2237</v>
      </c>
      <c r="G2570" s="12">
        <v>72</v>
      </c>
      <c r="H2570" s="1" t="s">
        <v>436</v>
      </c>
      <c r="I2570" s="1" t="s">
        <v>107</v>
      </c>
      <c r="J2570" s="1" t="s">
        <v>106</v>
      </c>
      <c r="K2570" s="1">
        <v>1457703</v>
      </c>
      <c r="L2570" s="1">
        <v>1351149</v>
      </c>
      <c r="M2570" s="1">
        <v>3151197</v>
      </c>
      <c r="N2570" s="1">
        <v>2647769</v>
      </c>
    </row>
    <row r="2571" spans="1:14">
      <c r="A2571" s="12">
        <v>39261000</v>
      </c>
      <c r="B2571" s="1" t="s">
        <v>10497</v>
      </c>
      <c r="C2571" s="12">
        <v>392610</v>
      </c>
      <c r="D2571" s="1" t="s">
        <v>10497</v>
      </c>
      <c r="E2571" s="12">
        <v>3926</v>
      </c>
      <c r="F2571" s="1" t="s">
        <v>969</v>
      </c>
      <c r="G2571" s="12">
        <v>39</v>
      </c>
      <c r="H2571" s="1" t="s">
        <v>38</v>
      </c>
      <c r="I2571" s="1" t="s">
        <v>37</v>
      </c>
      <c r="J2571" s="1" t="s">
        <v>36</v>
      </c>
      <c r="K2571" s="1">
        <v>1457160</v>
      </c>
      <c r="L2571" s="1">
        <v>308203</v>
      </c>
      <c r="M2571" s="1">
        <v>4342699</v>
      </c>
      <c r="N2571" s="1">
        <v>1372511</v>
      </c>
    </row>
    <row r="2572" spans="1:14">
      <c r="A2572" s="12">
        <v>57033100</v>
      </c>
      <c r="B2572" s="1" t="s">
        <v>9252</v>
      </c>
      <c r="C2572" s="12">
        <v>570331</v>
      </c>
      <c r="D2572" s="1" t="s">
        <v>9251</v>
      </c>
      <c r="E2572" s="12">
        <v>5703</v>
      </c>
      <c r="F2572" s="1" t="s">
        <v>7551</v>
      </c>
      <c r="G2572" s="12">
        <v>57</v>
      </c>
      <c r="H2572" s="1" t="s">
        <v>467</v>
      </c>
      <c r="I2572" s="1" t="s">
        <v>2</v>
      </c>
      <c r="J2572" s="1" t="s">
        <v>1</v>
      </c>
      <c r="K2572" s="1">
        <v>1454483</v>
      </c>
      <c r="L2572" s="1">
        <v>491168</v>
      </c>
      <c r="M2572" s="1">
        <v>9171156</v>
      </c>
      <c r="N2572" s="1">
        <v>5442454</v>
      </c>
    </row>
    <row r="2573" spans="1:14">
      <c r="A2573" s="12">
        <v>38249911</v>
      </c>
      <c r="B2573" s="1" t="s">
        <v>15536</v>
      </c>
      <c r="C2573" s="12">
        <v>382499</v>
      </c>
      <c r="D2573" s="1" t="s">
        <v>822</v>
      </c>
      <c r="E2573" s="12">
        <v>3824</v>
      </c>
      <c r="F2573" s="1" t="s">
        <v>821</v>
      </c>
      <c r="G2573" s="12">
        <v>38</v>
      </c>
      <c r="H2573" s="1" t="s">
        <v>244</v>
      </c>
      <c r="I2573" s="1" t="s">
        <v>12</v>
      </c>
      <c r="J2573" s="1" t="s">
        <v>11</v>
      </c>
      <c r="K2573" s="1">
        <v>1449104</v>
      </c>
      <c r="L2573" s="1">
        <v>174680</v>
      </c>
      <c r="M2573" s="1">
        <v>1132</v>
      </c>
      <c r="N2573" s="1">
        <v>50</v>
      </c>
    </row>
    <row r="2574" spans="1:14">
      <c r="A2574" s="12">
        <v>56031410</v>
      </c>
      <c r="B2574" s="1" t="s">
        <v>9205</v>
      </c>
      <c r="C2574" s="12">
        <v>560314</v>
      </c>
      <c r="D2574" s="1" t="s">
        <v>2022</v>
      </c>
      <c r="E2574" s="12">
        <v>5603</v>
      </c>
      <c r="F2574" s="1" t="s">
        <v>55</v>
      </c>
      <c r="G2574" s="12">
        <v>56</v>
      </c>
      <c r="H2574" s="1" t="s">
        <v>54</v>
      </c>
      <c r="I2574" s="1" t="s">
        <v>2</v>
      </c>
      <c r="J2574" s="1" t="s">
        <v>1</v>
      </c>
      <c r="K2574" s="1">
        <v>1445343</v>
      </c>
      <c r="L2574" s="1">
        <v>31536</v>
      </c>
      <c r="M2574" s="1">
        <v>5223523</v>
      </c>
      <c r="N2574" s="1">
        <v>194105</v>
      </c>
    </row>
    <row r="2575" spans="1:14">
      <c r="A2575" s="12">
        <v>84148039</v>
      </c>
      <c r="B2575" s="1" t="s">
        <v>9718</v>
      </c>
      <c r="C2575" s="12">
        <v>841480</v>
      </c>
      <c r="D2575" s="1" t="s">
        <v>3556</v>
      </c>
      <c r="E2575" s="12">
        <v>8414</v>
      </c>
      <c r="F2575" s="1" t="s">
        <v>1529</v>
      </c>
      <c r="G2575" s="12">
        <v>84</v>
      </c>
      <c r="H2575" s="1" t="s">
        <v>28</v>
      </c>
      <c r="I2575" s="1" t="s">
        <v>27</v>
      </c>
      <c r="J2575" s="1" t="s">
        <v>26</v>
      </c>
      <c r="K2575" s="1">
        <v>1445261</v>
      </c>
      <c r="L2575" s="1">
        <v>24455</v>
      </c>
      <c r="M2575" s="1">
        <v>5432682</v>
      </c>
      <c r="N2575" s="1">
        <v>147659</v>
      </c>
    </row>
    <row r="2576" spans="1:14">
      <c r="A2576" s="12">
        <v>84254990</v>
      </c>
      <c r="B2576" s="1" t="s">
        <v>5770</v>
      </c>
      <c r="C2576" s="12">
        <v>842549</v>
      </c>
      <c r="D2576" s="1" t="s">
        <v>5770</v>
      </c>
      <c r="E2576" s="12">
        <v>8425</v>
      </c>
      <c r="F2576" s="1" t="s">
        <v>3079</v>
      </c>
      <c r="G2576" s="12">
        <v>84</v>
      </c>
      <c r="H2576" s="1" t="s">
        <v>28</v>
      </c>
      <c r="I2576" s="1" t="s">
        <v>27</v>
      </c>
      <c r="J2576" s="1" t="s">
        <v>26</v>
      </c>
      <c r="K2576" s="1">
        <v>1445225</v>
      </c>
      <c r="L2576" s="1">
        <v>368140</v>
      </c>
      <c r="M2576" s="1">
        <v>1359119</v>
      </c>
      <c r="N2576" s="1">
        <v>257802</v>
      </c>
    </row>
    <row r="2577" spans="1:14">
      <c r="A2577" s="12">
        <v>38099110</v>
      </c>
      <c r="B2577" s="1" t="s">
        <v>3060</v>
      </c>
      <c r="C2577" s="12">
        <v>380991</v>
      </c>
      <c r="D2577" s="1" t="s">
        <v>2173</v>
      </c>
      <c r="E2577" s="12">
        <v>3809</v>
      </c>
      <c r="F2577" s="1" t="s">
        <v>397</v>
      </c>
      <c r="G2577" s="12">
        <v>38</v>
      </c>
      <c r="H2577" s="1" t="s">
        <v>244</v>
      </c>
      <c r="I2577" s="1" t="s">
        <v>12</v>
      </c>
      <c r="J2577" s="1" t="s">
        <v>11</v>
      </c>
      <c r="K2577" s="1">
        <v>1444674</v>
      </c>
      <c r="L2577" s="1">
        <v>858444</v>
      </c>
      <c r="M2577" s="1">
        <v>2690324</v>
      </c>
      <c r="N2577" s="1">
        <v>755753</v>
      </c>
    </row>
    <row r="2578" spans="1:14">
      <c r="A2578" s="12">
        <v>84178020</v>
      </c>
      <c r="B2578" s="1" t="s">
        <v>15535</v>
      </c>
      <c r="C2578" s="12">
        <v>841780</v>
      </c>
      <c r="D2578" s="1" t="s">
        <v>10026</v>
      </c>
      <c r="E2578" s="12">
        <v>8417</v>
      </c>
      <c r="F2578" s="1" t="s">
        <v>9059</v>
      </c>
      <c r="G2578" s="12">
        <v>84</v>
      </c>
      <c r="H2578" s="1" t="s">
        <v>28</v>
      </c>
      <c r="I2578" s="1" t="s">
        <v>27</v>
      </c>
      <c r="J2578" s="1" t="s">
        <v>26</v>
      </c>
      <c r="K2578" s="1">
        <v>1444548</v>
      </c>
      <c r="L2578" s="1">
        <v>152971</v>
      </c>
      <c r="M2578" s="1">
        <v>64267473</v>
      </c>
      <c r="N2578" s="1">
        <v>7124844</v>
      </c>
    </row>
    <row r="2579" spans="1:14">
      <c r="A2579" s="12">
        <v>84433233</v>
      </c>
      <c r="B2579" s="1" t="s">
        <v>796</v>
      </c>
      <c r="C2579" s="12">
        <v>844332</v>
      </c>
      <c r="D2579" s="1" t="s">
        <v>739</v>
      </c>
      <c r="E2579" s="12">
        <v>8443</v>
      </c>
      <c r="F2579" s="1" t="s">
        <v>738</v>
      </c>
      <c r="G2579" s="12">
        <v>84</v>
      </c>
      <c r="H2579" s="1" t="s">
        <v>28</v>
      </c>
      <c r="I2579" s="1" t="s">
        <v>27</v>
      </c>
      <c r="J2579" s="1" t="s">
        <v>26</v>
      </c>
      <c r="K2579" s="1">
        <v>1443046</v>
      </c>
      <c r="L2579" s="1">
        <v>67171</v>
      </c>
      <c r="M2579" s="1">
        <v>5032182</v>
      </c>
      <c r="N2579" s="1">
        <v>413982</v>
      </c>
    </row>
    <row r="2580" spans="1:14">
      <c r="A2580" s="12">
        <v>40021120</v>
      </c>
      <c r="B2580" s="1" t="s">
        <v>3564</v>
      </c>
      <c r="C2580" s="12">
        <v>400211</v>
      </c>
      <c r="D2580" s="1" t="s">
        <v>3563</v>
      </c>
      <c r="E2580" s="12">
        <v>4002</v>
      </c>
      <c r="F2580" s="1" t="s">
        <v>1960</v>
      </c>
      <c r="G2580" s="12">
        <v>40</v>
      </c>
      <c r="H2580" s="1" t="s">
        <v>422</v>
      </c>
      <c r="I2580" s="1" t="s">
        <v>37</v>
      </c>
      <c r="J2580" s="1" t="s">
        <v>36</v>
      </c>
      <c r="K2580" s="1">
        <v>1439322</v>
      </c>
      <c r="L2580" s="1">
        <v>961749</v>
      </c>
      <c r="M2580" s="1">
        <v>2537148</v>
      </c>
      <c r="N2580" s="1">
        <v>1914589</v>
      </c>
    </row>
    <row r="2581" spans="1:14">
      <c r="A2581" s="12">
        <v>74072929</v>
      </c>
      <c r="B2581" s="1" t="s">
        <v>5253</v>
      </c>
      <c r="C2581" s="12">
        <v>740729</v>
      </c>
      <c r="D2581" s="1" t="s">
        <v>4709</v>
      </c>
      <c r="E2581" s="12">
        <v>7407</v>
      </c>
      <c r="F2581" s="1" t="s">
        <v>1738</v>
      </c>
      <c r="G2581" s="12">
        <v>74</v>
      </c>
      <c r="H2581" s="1" t="s">
        <v>491</v>
      </c>
      <c r="I2581" s="1" t="s">
        <v>107</v>
      </c>
      <c r="J2581" s="1" t="s">
        <v>106</v>
      </c>
      <c r="K2581" s="1">
        <v>1438589</v>
      </c>
      <c r="L2581" s="1">
        <v>79002</v>
      </c>
      <c r="M2581" s="1">
        <v>1512131</v>
      </c>
      <c r="N2581" s="1">
        <v>104570</v>
      </c>
    </row>
    <row r="2582" spans="1:14">
      <c r="A2582" s="12">
        <v>84393090</v>
      </c>
      <c r="B2582" s="1" t="s">
        <v>6410</v>
      </c>
      <c r="C2582" s="12">
        <v>843930</v>
      </c>
      <c r="D2582" s="1" t="s">
        <v>3253</v>
      </c>
      <c r="E2582" s="12">
        <v>8439</v>
      </c>
      <c r="F2582" s="1" t="s">
        <v>3118</v>
      </c>
      <c r="G2582" s="12">
        <v>84</v>
      </c>
      <c r="H2582" s="1" t="s">
        <v>28</v>
      </c>
      <c r="I2582" s="1" t="s">
        <v>27</v>
      </c>
      <c r="J2582" s="1" t="s">
        <v>26</v>
      </c>
      <c r="K2582" s="1">
        <v>1437863</v>
      </c>
      <c r="L2582" s="1">
        <v>68519</v>
      </c>
      <c r="M2582" s="1">
        <v>6535511</v>
      </c>
      <c r="N2582" s="1">
        <v>557790</v>
      </c>
    </row>
    <row r="2583" spans="1:14">
      <c r="A2583" s="12">
        <v>31049090</v>
      </c>
      <c r="B2583" s="1" t="s">
        <v>4190</v>
      </c>
      <c r="C2583" s="12">
        <v>310490</v>
      </c>
      <c r="D2583" s="1" t="s">
        <v>4189</v>
      </c>
      <c r="E2583" s="12">
        <v>3104</v>
      </c>
      <c r="F2583" s="1" t="s">
        <v>871</v>
      </c>
      <c r="G2583" s="12">
        <v>31</v>
      </c>
      <c r="H2583" s="1" t="s">
        <v>870</v>
      </c>
      <c r="I2583" s="1" t="s">
        <v>12</v>
      </c>
      <c r="J2583" s="1" t="s">
        <v>11</v>
      </c>
      <c r="K2583" s="1">
        <v>1437423</v>
      </c>
      <c r="L2583" s="1">
        <v>1509982</v>
      </c>
      <c r="M2583" s="1">
        <v>49450906</v>
      </c>
      <c r="N2583" s="1">
        <v>207610364</v>
      </c>
    </row>
    <row r="2584" spans="1:14">
      <c r="A2584" s="12">
        <v>84311090</v>
      </c>
      <c r="B2584" s="1" t="s">
        <v>9106</v>
      </c>
      <c r="C2584" s="12">
        <v>843110</v>
      </c>
      <c r="D2584" s="1" t="s">
        <v>7052</v>
      </c>
      <c r="E2584" s="12">
        <v>8431</v>
      </c>
      <c r="F2584" s="1" t="s">
        <v>6068</v>
      </c>
      <c r="G2584" s="12">
        <v>84</v>
      </c>
      <c r="H2584" s="1" t="s">
        <v>28</v>
      </c>
      <c r="I2584" s="1" t="s">
        <v>27</v>
      </c>
      <c r="J2584" s="1" t="s">
        <v>26</v>
      </c>
      <c r="K2584" s="1">
        <v>1436280</v>
      </c>
      <c r="L2584" s="1">
        <v>20403</v>
      </c>
      <c r="M2584" s="1">
        <v>6956813</v>
      </c>
      <c r="N2584" s="1">
        <v>362544</v>
      </c>
    </row>
    <row r="2585" spans="1:14">
      <c r="A2585" s="13" t="s">
        <v>15534</v>
      </c>
      <c r="B2585" s="1" t="s">
        <v>15532</v>
      </c>
      <c r="C2585" s="13" t="s">
        <v>15533</v>
      </c>
      <c r="D2585" s="1" t="s">
        <v>15532</v>
      </c>
      <c r="E2585" s="13" t="s">
        <v>1855</v>
      </c>
      <c r="F2585" s="1" t="s">
        <v>1854</v>
      </c>
      <c r="G2585" s="13" t="s">
        <v>206</v>
      </c>
      <c r="H2585" s="1" t="s">
        <v>205</v>
      </c>
      <c r="I2585" s="1" t="s">
        <v>204</v>
      </c>
      <c r="J2585" s="1" t="s">
        <v>203</v>
      </c>
      <c r="K2585" s="1">
        <v>1436198</v>
      </c>
      <c r="L2585" s="1">
        <v>347670</v>
      </c>
      <c r="M2585" s="1">
        <v>0</v>
      </c>
      <c r="N2585" s="1">
        <v>0</v>
      </c>
    </row>
    <row r="2586" spans="1:14">
      <c r="A2586" s="12">
        <v>34023100</v>
      </c>
      <c r="B2586" s="1" t="s">
        <v>7346</v>
      </c>
      <c r="C2586" s="12">
        <v>340231</v>
      </c>
      <c r="D2586" s="1" t="s">
        <v>7345</v>
      </c>
      <c r="E2586" s="12">
        <v>3402</v>
      </c>
      <c r="F2586" s="1" t="s">
        <v>520</v>
      </c>
      <c r="G2586" s="12">
        <v>34</v>
      </c>
      <c r="H2586" s="1" t="s">
        <v>519</v>
      </c>
      <c r="I2586" s="1" t="s">
        <v>12</v>
      </c>
      <c r="J2586" s="1" t="s">
        <v>11</v>
      </c>
      <c r="K2586" s="1">
        <v>1433792</v>
      </c>
      <c r="L2586" s="1">
        <v>654256</v>
      </c>
      <c r="M2586" s="1">
        <v>52273636</v>
      </c>
      <c r="N2586" s="1">
        <v>38191741</v>
      </c>
    </row>
    <row r="2587" spans="1:14">
      <c r="A2587" s="12">
        <v>68061000</v>
      </c>
      <c r="B2587" s="1" t="s">
        <v>9013</v>
      </c>
      <c r="C2587" s="12">
        <v>680610</v>
      </c>
      <c r="D2587" s="1" t="s">
        <v>9012</v>
      </c>
      <c r="E2587" s="12">
        <v>6806</v>
      </c>
      <c r="F2587" s="1" t="s">
        <v>6201</v>
      </c>
      <c r="G2587" s="12">
        <v>68</v>
      </c>
      <c r="H2587" s="1" t="s">
        <v>8</v>
      </c>
      <c r="I2587" s="1" t="s">
        <v>7</v>
      </c>
      <c r="J2587" s="1" t="s">
        <v>6</v>
      </c>
      <c r="K2587" s="1">
        <v>1426955</v>
      </c>
      <c r="L2587" s="1">
        <v>797132</v>
      </c>
      <c r="M2587" s="1">
        <v>2889148</v>
      </c>
      <c r="N2587" s="1">
        <v>1010698</v>
      </c>
    </row>
    <row r="2588" spans="1:14">
      <c r="A2588" s="12">
        <v>60019200</v>
      </c>
      <c r="B2588" s="1" t="s">
        <v>8126</v>
      </c>
      <c r="C2588" s="12">
        <v>600192</v>
      </c>
      <c r="D2588" s="1" t="s">
        <v>8125</v>
      </c>
      <c r="E2588" s="12">
        <v>6001</v>
      </c>
      <c r="F2588" s="1" t="s">
        <v>4261</v>
      </c>
      <c r="G2588" s="12">
        <v>60</v>
      </c>
      <c r="H2588" s="1" t="s">
        <v>161</v>
      </c>
      <c r="I2588" s="1" t="s">
        <v>2</v>
      </c>
      <c r="J2588" s="1" t="s">
        <v>1</v>
      </c>
      <c r="K2588" s="1">
        <v>1426532</v>
      </c>
      <c r="L2588" s="1">
        <v>195144</v>
      </c>
      <c r="M2588" s="1">
        <v>159335912</v>
      </c>
      <c r="N2588" s="1">
        <v>70660868</v>
      </c>
    </row>
    <row r="2589" spans="1:14">
      <c r="A2589" s="12">
        <v>84669319</v>
      </c>
      <c r="B2589" s="1" t="s">
        <v>9091</v>
      </c>
      <c r="C2589" s="12">
        <v>846693</v>
      </c>
      <c r="D2589" s="1" t="s">
        <v>2026</v>
      </c>
      <c r="E2589" s="12">
        <v>8466</v>
      </c>
      <c r="F2589" s="1" t="s">
        <v>2025</v>
      </c>
      <c r="G2589" s="12">
        <v>84</v>
      </c>
      <c r="H2589" s="1" t="s">
        <v>28</v>
      </c>
      <c r="I2589" s="1" t="s">
        <v>27</v>
      </c>
      <c r="J2589" s="1" t="s">
        <v>26</v>
      </c>
      <c r="K2589" s="1">
        <v>1424675</v>
      </c>
      <c r="L2589" s="1">
        <v>26231</v>
      </c>
      <c r="M2589" s="1">
        <v>21404330</v>
      </c>
      <c r="N2589" s="1">
        <v>304640</v>
      </c>
    </row>
    <row r="2590" spans="1:14">
      <c r="A2590" s="12">
        <v>36069000</v>
      </c>
      <c r="B2590" s="1" t="s">
        <v>1646</v>
      </c>
      <c r="C2590" s="12">
        <v>360690</v>
      </c>
      <c r="D2590" s="1" t="s">
        <v>1645</v>
      </c>
      <c r="E2590" s="12">
        <v>3606</v>
      </c>
      <c r="F2590" s="1" t="s">
        <v>1644</v>
      </c>
      <c r="G2590" s="12">
        <v>36</v>
      </c>
      <c r="H2590" s="1" t="s">
        <v>1643</v>
      </c>
      <c r="I2590" s="1" t="s">
        <v>12</v>
      </c>
      <c r="J2590" s="1" t="s">
        <v>11</v>
      </c>
      <c r="K2590" s="1">
        <v>1422640</v>
      </c>
      <c r="L2590" s="1">
        <v>112915</v>
      </c>
      <c r="M2590" s="1">
        <v>1173451</v>
      </c>
      <c r="N2590" s="1">
        <v>259405</v>
      </c>
    </row>
    <row r="2591" spans="1:14">
      <c r="A2591" s="12">
        <v>29051220</v>
      </c>
      <c r="B2591" s="1" t="s">
        <v>5164</v>
      </c>
      <c r="C2591" s="12">
        <v>290512</v>
      </c>
      <c r="D2591" s="1" t="s">
        <v>4026</v>
      </c>
      <c r="E2591" s="12">
        <v>2905</v>
      </c>
      <c r="F2591" s="1" t="s">
        <v>527</v>
      </c>
      <c r="G2591" s="12">
        <v>29</v>
      </c>
      <c r="H2591" s="1" t="s">
        <v>13</v>
      </c>
      <c r="I2591" s="1" t="s">
        <v>12</v>
      </c>
      <c r="J2591" s="1" t="s">
        <v>11</v>
      </c>
      <c r="K2591" s="1">
        <v>1421646</v>
      </c>
      <c r="L2591" s="1">
        <v>924564</v>
      </c>
      <c r="M2591" s="1">
        <v>9225835</v>
      </c>
      <c r="N2591" s="1">
        <v>7206997</v>
      </c>
    </row>
    <row r="2592" spans="1:14">
      <c r="A2592" s="12">
        <v>28241000</v>
      </c>
      <c r="B2592" s="1" t="s">
        <v>9677</v>
      </c>
      <c r="C2592" s="12">
        <v>282410</v>
      </c>
      <c r="D2592" s="1" t="s">
        <v>9676</v>
      </c>
      <c r="E2592" s="12">
        <v>2824</v>
      </c>
      <c r="F2592" s="1" t="s">
        <v>471</v>
      </c>
      <c r="G2592" s="12">
        <v>28</v>
      </c>
      <c r="H2592" s="1" t="s">
        <v>118</v>
      </c>
      <c r="I2592" s="1" t="s">
        <v>12</v>
      </c>
      <c r="J2592" s="1" t="s">
        <v>11</v>
      </c>
      <c r="K2592" s="1">
        <v>1420805</v>
      </c>
      <c r="L2592" s="1">
        <v>407200</v>
      </c>
      <c r="M2592" s="1">
        <v>155726</v>
      </c>
      <c r="N2592" s="1">
        <v>47439</v>
      </c>
    </row>
    <row r="2593" spans="1:14">
      <c r="A2593" s="12">
        <v>84331100</v>
      </c>
      <c r="B2593" s="1" t="s">
        <v>3893</v>
      </c>
      <c r="C2593" s="12">
        <v>843311</v>
      </c>
      <c r="D2593" s="1" t="s">
        <v>3893</v>
      </c>
      <c r="E2593" s="12">
        <v>8433</v>
      </c>
      <c r="F2593" s="1" t="s">
        <v>2988</v>
      </c>
      <c r="G2593" s="12">
        <v>84</v>
      </c>
      <c r="H2593" s="1" t="s">
        <v>28</v>
      </c>
      <c r="I2593" s="1" t="s">
        <v>27</v>
      </c>
      <c r="J2593" s="1" t="s">
        <v>26</v>
      </c>
      <c r="K2593" s="1">
        <v>1420376</v>
      </c>
      <c r="L2593" s="1">
        <v>212923</v>
      </c>
      <c r="M2593" s="1">
        <v>16712430</v>
      </c>
      <c r="N2593" s="1">
        <v>2818940</v>
      </c>
    </row>
    <row r="2594" spans="1:14">
      <c r="A2594" s="13" t="s">
        <v>3426</v>
      </c>
      <c r="B2594" s="1" t="s">
        <v>3425</v>
      </c>
      <c r="C2594" s="13" t="s">
        <v>3424</v>
      </c>
      <c r="D2594" s="1" t="s">
        <v>3423</v>
      </c>
      <c r="E2594" s="13" t="s">
        <v>3422</v>
      </c>
      <c r="F2594" s="1" t="s">
        <v>3421</v>
      </c>
      <c r="G2594" s="13" t="s">
        <v>3420</v>
      </c>
      <c r="H2594" s="1" t="s">
        <v>3419</v>
      </c>
      <c r="I2594" s="1" t="s">
        <v>204</v>
      </c>
      <c r="J2594" s="1" t="s">
        <v>203</v>
      </c>
      <c r="K2594" s="1">
        <v>1419075</v>
      </c>
      <c r="L2594" s="1">
        <v>442</v>
      </c>
      <c r="M2594" s="1">
        <v>752095</v>
      </c>
      <c r="N2594" s="1">
        <v>10</v>
      </c>
    </row>
    <row r="2595" spans="1:14">
      <c r="A2595" s="12">
        <v>32064910</v>
      </c>
      <c r="B2595" s="1" t="s">
        <v>8096</v>
      </c>
      <c r="C2595" s="12">
        <v>320649</v>
      </c>
      <c r="D2595" s="1" t="s">
        <v>2925</v>
      </c>
      <c r="E2595" s="12">
        <v>3206</v>
      </c>
      <c r="F2595" s="1" t="s">
        <v>2167</v>
      </c>
      <c r="G2595" s="12">
        <v>32</v>
      </c>
      <c r="H2595" s="1" t="s">
        <v>1112</v>
      </c>
      <c r="I2595" s="1" t="s">
        <v>12</v>
      </c>
      <c r="J2595" s="1" t="s">
        <v>11</v>
      </c>
      <c r="K2595" s="1">
        <v>1417300</v>
      </c>
      <c r="L2595" s="1">
        <v>81962</v>
      </c>
      <c r="M2595" s="1">
        <v>121460</v>
      </c>
      <c r="N2595" s="1">
        <v>7596</v>
      </c>
    </row>
    <row r="2596" spans="1:14">
      <c r="A2596" s="12">
        <v>59022000</v>
      </c>
      <c r="B2596" s="1" t="s">
        <v>1724</v>
      </c>
      <c r="C2596" s="12">
        <v>590220</v>
      </c>
      <c r="D2596" s="1" t="s">
        <v>1723</v>
      </c>
      <c r="E2596" s="12">
        <v>5902</v>
      </c>
      <c r="F2596" s="1" t="s">
        <v>33</v>
      </c>
      <c r="G2596" s="12">
        <v>59</v>
      </c>
      <c r="H2596" s="1" t="s">
        <v>32</v>
      </c>
      <c r="I2596" s="1" t="s">
        <v>2</v>
      </c>
      <c r="J2596" s="1" t="s">
        <v>1</v>
      </c>
      <c r="K2596" s="1">
        <v>1417016</v>
      </c>
      <c r="L2596" s="1">
        <v>270471</v>
      </c>
      <c r="M2596" s="1">
        <v>38674167</v>
      </c>
      <c r="N2596" s="1">
        <v>11561069</v>
      </c>
    </row>
    <row r="2597" spans="1:14">
      <c r="A2597" s="12">
        <v>84719019</v>
      </c>
      <c r="B2597" s="1" t="s">
        <v>10386</v>
      </c>
      <c r="C2597" s="12">
        <v>847190</v>
      </c>
      <c r="D2597" s="1" t="s">
        <v>9001</v>
      </c>
      <c r="E2597" s="12">
        <v>8471</v>
      </c>
      <c r="F2597" s="1" t="s">
        <v>1897</v>
      </c>
      <c r="G2597" s="12">
        <v>84</v>
      </c>
      <c r="H2597" s="1" t="s">
        <v>28</v>
      </c>
      <c r="I2597" s="1" t="s">
        <v>27</v>
      </c>
      <c r="J2597" s="1" t="s">
        <v>26</v>
      </c>
      <c r="K2597" s="1">
        <v>1416483</v>
      </c>
      <c r="L2597" s="1">
        <v>6748</v>
      </c>
      <c r="M2597" s="1">
        <v>48728325</v>
      </c>
      <c r="N2597" s="1">
        <v>92993</v>
      </c>
    </row>
    <row r="2598" spans="1:14">
      <c r="A2598" s="12">
        <v>74062000</v>
      </c>
      <c r="B2598" s="1" t="s">
        <v>7954</v>
      </c>
      <c r="C2598" s="12">
        <v>740620</v>
      </c>
      <c r="D2598" s="1" t="s">
        <v>7953</v>
      </c>
      <c r="E2598" s="12">
        <v>7406</v>
      </c>
      <c r="F2598" s="1" t="s">
        <v>3605</v>
      </c>
      <c r="G2598" s="12">
        <v>74</v>
      </c>
      <c r="H2598" s="1" t="s">
        <v>491</v>
      </c>
      <c r="I2598" s="1" t="s">
        <v>107</v>
      </c>
      <c r="J2598" s="1" t="s">
        <v>106</v>
      </c>
      <c r="K2598" s="1">
        <v>1412604</v>
      </c>
      <c r="L2598" s="1">
        <v>117441</v>
      </c>
      <c r="M2598" s="1">
        <v>76779</v>
      </c>
      <c r="N2598" s="1">
        <v>4270</v>
      </c>
    </row>
    <row r="2599" spans="1:14">
      <c r="A2599" s="12">
        <v>32041100</v>
      </c>
      <c r="B2599" s="1" t="s">
        <v>8660</v>
      </c>
      <c r="C2599" s="12">
        <v>320411</v>
      </c>
      <c r="D2599" s="1" t="s">
        <v>8659</v>
      </c>
      <c r="E2599" s="12">
        <v>3204</v>
      </c>
      <c r="F2599" s="1" t="s">
        <v>1863</v>
      </c>
      <c r="G2599" s="12">
        <v>32</v>
      </c>
      <c r="H2599" s="1" t="s">
        <v>1112</v>
      </c>
      <c r="I2599" s="1" t="s">
        <v>12</v>
      </c>
      <c r="J2599" s="1" t="s">
        <v>11</v>
      </c>
      <c r="K2599" s="1">
        <v>1411394</v>
      </c>
      <c r="L2599" s="1">
        <v>248985</v>
      </c>
      <c r="M2599" s="1">
        <v>28265421</v>
      </c>
      <c r="N2599" s="1">
        <v>5252244</v>
      </c>
    </row>
    <row r="2600" spans="1:14">
      <c r="A2600" s="12">
        <v>40103400</v>
      </c>
      <c r="B2600" s="1" t="s">
        <v>8793</v>
      </c>
      <c r="C2600" s="12">
        <v>401034</v>
      </c>
      <c r="D2600" s="1" t="s">
        <v>8792</v>
      </c>
      <c r="E2600" s="12">
        <v>4010</v>
      </c>
      <c r="F2600" s="1" t="s">
        <v>6576</v>
      </c>
      <c r="G2600" s="12">
        <v>40</v>
      </c>
      <c r="H2600" s="1" t="s">
        <v>422</v>
      </c>
      <c r="I2600" s="1" t="s">
        <v>37</v>
      </c>
      <c r="J2600" s="1" t="s">
        <v>36</v>
      </c>
      <c r="K2600" s="1">
        <v>1409688</v>
      </c>
      <c r="L2600" s="1">
        <v>55448</v>
      </c>
      <c r="M2600" s="1">
        <v>3228040</v>
      </c>
      <c r="N2600" s="1">
        <v>774821</v>
      </c>
    </row>
    <row r="2601" spans="1:14">
      <c r="A2601" s="12">
        <v>62034300</v>
      </c>
      <c r="B2601" s="1" t="s">
        <v>8691</v>
      </c>
      <c r="C2601" s="12">
        <v>620343</v>
      </c>
      <c r="D2601" s="1" t="s">
        <v>8690</v>
      </c>
      <c r="E2601" s="12">
        <v>6203</v>
      </c>
      <c r="F2601" s="1" t="s">
        <v>5976</v>
      </c>
      <c r="G2601" s="12">
        <v>62</v>
      </c>
      <c r="H2601" s="1" t="s">
        <v>248</v>
      </c>
      <c r="I2601" s="1" t="s">
        <v>2</v>
      </c>
      <c r="J2601" s="1" t="s">
        <v>1</v>
      </c>
      <c r="K2601" s="1">
        <v>1408940</v>
      </c>
      <c r="L2601" s="1">
        <v>36749</v>
      </c>
      <c r="M2601" s="1">
        <v>69869824</v>
      </c>
      <c r="N2601" s="1">
        <v>3614849</v>
      </c>
    </row>
    <row r="2602" spans="1:14">
      <c r="A2602" s="12">
        <v>84212930</v>
      </c>
      <c r="B2602" s="1" t="s">
        <v>7264</v>
      </c>
      <c r="C2602" s="12">
        <v>842129</v>
      </c>
      <c r="D2602" s="1" t="s">
        <v>714</v>
      </c>
      <c r="E2602" s="12">
        <v>8421</v>
      </c>
      <c r="F2602" s="1" t="s">
        <v>403</v>
      </c>
      <c r="G2602" s="12">
        <v>84</v>
      </c>
      <c r="H2602" s="1" t="s">
        <v>28</v>
      </c>
      <c r="I2602" s="1" t="s">
        <v>27</v>
      </c>
      <c r="J2602" s="1" t="s">
        <v>26</v>
      </c>
      <c r="K2602" s="1">
        <v>1408736</v>
      </c>
      <c r="L2602" s="1">
        <v>43512</v>
      </c>
      <c r="M2602" s="1">
        <v>11757234</v>
      </c>
      <c r="N2602" s="1">
        <v>958156</v>
      </c>
    </row>
    <row r="2603" spans="1:14">
      <c r="A2603" s="12">
        <v>39264000</v>
      </c>
      <c r="B2603" s="1" t="s">
        <v>9054</v>
      </c>
      <c r="C2603" s="12">
        <v>392640</v>
      </c>
      <c r="D2603" s="1" t="s">
        <v>9054</v>
      </c>
      <c r="E2603" s="12">
        <v>3926</v>
      </c>
      <c r="F2603" s="1" t="s">
        <v>969</v>
      </c>
      <c r="G2603" s="12">
        <v>39</v>
      </c>
      <c r="H2603" s="1" t="s">
        <v>38</v>
      </c>
      <c r="I2603" s="1" t="s">
        <v>37</v>
      </c>
      <c r="J2603" s="1" t="s">
        <v>36</v>
      </c>
      <c r="K2603" s="1">
        <v>1407427</v>
      </c>
      <c r="L2603" s="1">
        <v>105718</v>
      </c>
      <c r="M2603" s="1">
        <v>10153560</v>
      </c>
      <c r="N2603" s="1">
        <v>3618971</v>
      </c>
    </row>
    <row r="2604" spans="1:14">
      <c r="A2604" s="12">
        <v>85309000</v>
      </c>
      <c r="B2604" s="1" t="s">
        <v>11050</v>
      </c>
      <c r="C2604" s="12">
        <v>853090</v>
      </c>
      <c r="D2604" s="1" t="s">
        <v>11049</v>
      </c>
      <c r="E2604" s="12">
        <v>8530</v>
      </c>
      <c r="F2604" s="1" t="s">
        <v>3308</v>
      </c>
      <c r="G2604" s="12">
        <v>85</v>
      </c>
      <c r="H2604" s="1" t="s">
        <v>102</v>
      </c>
      <c r="I2604" s="1" t="s">
        <v>27</v>
      </c>
      <c r="J2604" s="1" t="s">
        <v>26</v>
      </c>
      <c r="K2604" s="1">
        <v>1405281</v>
      </c>
      <c r="L2604" s="1">
        <v>180638</v>
      </c>
      <c r="M2604" s="1">
        <v>2549622</v>
      </c>
      <c r="N2604" s="1">
        <v>15221</v>
      </c>
    </row>
    <row r="2605" spans="1:14">
      <c r="A2605" s="12">
        <v>34042010</v>
      </c>
      <c r="B2605" s="1" t="s">
        <v>8522</v>
      </c>
      <c r="C2605" s="12">
        <v>340420</v>
      </c>
      <c r="D2605" s="1" t="s">
        <v>4729</v>
      </c>
      <c r="E2605" s="12">
        <v>3404</v>
      </c>
      <c r="F2605" s="1" t="s">
        <v>2481</v>
      </c>
      <c r="G2605" s="12">
        <v>34</v>
      </c>
      <c r="H2605" s="1" t="s">
        <v>519</v>
      </c>
      <c r="I2605" s="1" t="s">
        <v>12</v>
      </c>
      <c r="J2605" s="1" t="s">
        <v>11</v>
      </c>
      <c r="K2605" s="1">
        <v>1404921</v>
      </c>
      <c r="L2605" s="1">
        <v>392264</v>
      </c>
      <c r="M2605" s="1">
        <v>8316281</v>
      </c>
      <c r="N2605" s="1">
        <v>2635970</v>
      </c>
    </row>
    <row r="2606" spans="1:14">
      <c r="A2606" s="12">
        <v>30043915</v>
      </c>
      <c r="B2606" s="1" t="s">
        <v>15531</v>
      </c>
      <c r="C2606" s="12">
        <v>300439</v>
      </c>
      <c r="D2606" s="1" t="s">
        <v>3755</v>
      </c>
      <c r="E2606" s="12">
        <v>3004</v>
      </c>
      <c r="F2606" s="1" t="s">
        <v>364</v>
      </c>
      <c r="G2606" s="12">
        <v>30</v>
      </c>
      <c r="H2606" s="1" t="s">
        <v>63</v>
      </c>
      <c r="I2606" s="1" t="s">
        <v>12</v>
      </c>
      <c r="J2606" s="1" t="s">
        <v>11</v>
      </c>
      <c r="K2606" s="1">
        <v>1402644</v>
      </c>
      <c r="L2606" s="1">
        <v>3375</v>
      </c>
      <c r="M2606" s="1">
        <v>12751336</v>
      </c>
      <c r="N2606" s="1">
        <v>24396</v>
      </c>
    </row>
    <row r="2607" spans="1:14">
      <c r="A2607" s="12">
        <v>80012000</v>
      </c>
      <c r="B2607" s="1" t="s">
        <v>8566</v>
      </c>
      <c r="C2607" s="12">
        <v>800120</v>
      </c>
      <c r="D2607" s="1" t="s">
        <v>8565</v>
      </c>
      <c r="E2607" s="12">
        <v>8001</v>
      </c>
      <c r="F2607" s="1" t="s">
        <v>8564</v>
      </c>
      <c r="G2607" s="12">
        <v>80</v>
      </c>
      <c r="H2607" s="1" t="s">
        <v>1020</v>
      </c>
      <c r="I2607" s="1" t="s">
        <v>107</v>
      </c>
      <c r="J2607" s="1" t="s">
        <v>106</v>
      </c>
      <c r="K2607" s="1">
        <v>1401719</v>
      </c>
      <c r="L2607" s="1">
        <v>66387</v>
      </c>
      <c r="M2607" s="1">
        <v>1216614</v>
      </c>
      <c r="N2607" s="1">
        <v>27546</v>
      </c>
    </row>
    <row r="2608" spans="1:14">
      <c r="A2608" s="12">
        <v>84193500</v>
      </c>
      <c r="B2608" s="1" t="s">
        <v>10142</v>
      </c>
      <c r="C2608" s="12">
        <v>841935</v>
      </c>
      <c r="D2608" s="1" t="s">
        <v>10141</v>
      </c>
      <c r="E2608" s="12">
        <v>8419</v>
      </c>
      <c r="F2608" s="1" t="s">
        <v>2867</v>
      </c>
      <c r="G2608" s="12">
        <v>84</v>
      </c>
      <c r="H2608" s="1" t="s">
        <v>28</v>
      </c>
      <c r="I2608" s="1" t="s">
        <v>27</v>
      </c>
      <c r="J2608" s="1" t="s">
        <v>26</v>
      </c>
      <c r="K2608" s="1">
        <v>1401715</v>
      </c>
      <c r="L2608" s="1">
        <v>188657</v>
      </c>
      <c r="M2608" s="1">
        <v>14160833</v>
      </c>
      <c r="N2608" s="1">
        <v>1630738</v>
      </c>
    </row>
    <row r="2609" spans="1:14">
      <c r="A2609" s="12">
        <v>39221000</v>
      </c>
      <c r="B2609" s="1" t="s">
        <v>7545</v>
      </c>
      <c r="C2609" s="12">
        <v>392210</v>
      </c>
      <c r="D2609" s="1" t="s">
        <v>7544</v>
      </c>
      <c r="E2609" s="12">
        <v>3922</v>
      </c>
      <c r="F2609" s="1" t="s">
        <v>7543</v>
      </c>
      <c r="G2609" s="12">
        <v>39</v>
      </c>
      <c r="H2609" s="1" t="s">
        <v>38</v>
      </c>
      <c r="I2609" s="1" t="s">
        <v>37</v>
      </c>
      <c r="J2609" s="1" t="s">
        <v>36</v>
      </c>
      <c r="K2609" s="1">
        <v>1397129</v>
      </c>
      <c r="L2609" s="1">
        <v>227255</v>
      </c>
      <c r="M2609" s="1">
        <v>4700872</v>
      </c>
      <c r="N2609" s="1">
        <v>919370</v>
      </c>
    </row>
    <row r="2610" spans="1:14">
      <c r="A2610" s="12">
        <v>38063000</v>
      </c>
      <c r="B2610" s="1" t="s">
        <v>8868</v>
      </c>
      <c r="C2610" s="12">
        <v>380630</v>
      </c>
      <c r="D2610" s="1" t="s">
        <v>8867</v>
      </c>
      <c r="E2610" s="12">
        <v>3806</v>
      </c>
      <c r="F2610" s="1" t="s">
        <v>2902</v>
      </c>
      <c r="G2610" s="12">
        <v>38</v>
      </c>
      <c r="H2610" s="1" t="s">
        <v>244</v>
      </c>
      <c r="I2610" s="1" t="s">
        <v>12</v>
      </c>
      <c r="J2610" s="1" t="s">
        <v>11</v>
      </c>
      <c r="K2610" s="1">
        <v>1388490</v>
      </c>
      <c r="L2610" s="1">
        <v>800705</v>
      </c>
      <c r="M2610" s="1">
        <v>1532180</v>
      </c>
      <c r="N2610" s="1">
        <v>351125</v>
      </c>
    </row>
    <row r="2611" spans="1:14">
      <c r="A2611" s="12">
        <v>29349939</v>
      </c>
      <c r="B2611" s="1" t="s">
        <v>3668</v>
      </c>
      <c r="C2611" s="12">
        <v>293499</v>
      </c>
      <c r="D2611" s="1" t="s">
        <v>97</v>
      </c>
      <c r="E2611" s="12">
        <v>2934</v>
      </c>
      <c r="F2611" s="1" t="s">
        <v>96</v>
      </c>
      <c r="G2611" s="12">
        <v>29</v>
      </c>
      <c r="H2611" s="1" t="s">
        <v>13</v>
      </c>
      <c r="I2611" s="1" t="s">
        <v>12</v>
      </c>
      <c r="J2611" s="1" t="s">
        <v>11</v>
      </c>
      <c r="K2611" s="1">
        <v>1387063</v>
      </c>
      <c r="L2611" s="1">
        <v>37649</v>
      </c>
      <c r="M2611" s="1">
        <v>564233684</v>
      </c>
      <c r="N2611" s="1">
        <v>9092779</v>
      </c>
    </row>
    <row r="2612" spans="1:14">
      <c r="A2612" s="13" t="s">
        <v>7127</v>
      </c>
      <c r="B2612" s="1" t="s">
        <v>7126</v>
      </c>
      <c r="C2612" s="13" t="s">
        <v>7125</v>
      </c>
      <c r="D2612" s="1" t="s">
        <v>7124</v>
      </c>
      <c r="E2612" s="13" t="s">
        <v>4576</v>
      </c>
      <c r="F2612" s="1" t="s">
        <v>4575</v>
      </c>
      <c r="G2612" s="13" t="s">
        <v>1488</v>
      </c>
      <c r="H2612" s="1" t="s">
        <v>1487</v>
      </c>
      <c r="I2612" s="1" t="s">
        <v>59</v>
      </c>
      <c r="J2612" s="1" t="s">
        <v>58</v>
      </c>
      <c r="K2612" s="1">
        <v>1386707</v>
      </c>
      <c r="L2612" s="1">
        <v>5228934</v>
      </c>
      <c r="M2612" s="1">
        <v>31334060</v>
      </c>
      <c r="N2612" s="1">
        <v>15509692</v>
      </c>
    </row>
    <row r="2613" spans="1:14">
      <c r="A2613" s="12">
        <v>84659600</v>
      </c>
      <c r="B2613" s="1" t="s">
        <v>2440</v>
      </c>
      <c r="C2613" s="12">
        <v>846596</v>
      </c>
      <c r="D2613" s="1" t="s">
        <v>2439</v>
      </c>
      <c r="E2613" s="12">
        <v>8465</v>
      </c>
      <c r="F2613" s="1" t="s">
        <v>1548</v>
      </c>
      <c r="G2613" s="12">
        <v>84</v>
      </c>
      <c r="H2613" s="1" t="s">
        <v>28</v>
      </c>
      <c r="I2613" s="1" t="s">
        <v>27</v>
      </c>
      <c r="J2613" s="1" t="s">
        <v>26</v>
      </c>
      <c r="K2613" s="1">
        <v>1386417</v>
      </c>
      <c r="L2613" s="1">
        <v>59582</v>
      </c>
      <c r="M2613" s="1">
        <v>1305609</v>
      </c>
      <c r="N2613" s="1">
        <v>332261</v>
      </c>
    </row>
    <row r="2614" spans="1:14">
      <c r="A2614" s="12">
        <v>38089996</v>
      </c>
      <c r="B2614" s="1" t="s">
        <v>3790</v>
      </c>
      <c r="C2614" s="12">
        <v>380899</v>
      </c>
      <c r="D2614" s="1" t="s">
        <v>2303</v>
      </c>
      <c r="E2614" s="12">
        <v>3808</v>
      </c>
      <c r="F2614" s="1" t="s">
        <v>288</v>
      </c>
      <c r="G2614" s="12">
        <v>38</v>
      </c>
      <c r="H2614" s="1" t="s">
        <v>244</v>
      </c>
      <c r="I2614" s="1" t="s">
        <v>12</v>
      </c>
      <c r="J2614" s="1" t="s">
        <v>11</v>
      </c>
      <c r="K2614" s="1">
        <v>1385713</v>
      </c>
      <c r="L2614" s="1">
        <v>203120</v>
      </c>
      <c r="M2614" s="1">
        <v>5356643</v>
      </c>
      <c r="N2614" s="1">
        <v>1533253</v>
      </c>
    </row>
    <row r="2615" spans="1:14">
      <c r="A2615" s="12">
        <v>84804100</v>
      </c>
      <c r="B2615" s="1" t="s">
        <v>10703</v>
      </c>
      <c r="C2615" s="12">
        <v>848041</v>
      </c>
      <c r="D2615" s="1" t="s">
        <v>10702</v>
      </c>
      <c r="E2615" s="12">
        <v>8480</v>
      </c>
      <c r="F2615" s="1" t="s">
        <v>3063</v>
      </c>
      <c r="G2615" s="12">
        <v>84</v>
      </c>
      <c r="H2615" s="1" t="s">
        <v>28</v>
      </c>
      <c r="I2615" s="1" t="s">
        <v>27</v>
      </c>
      <c r="J2615" s="1" t="s">
        <v>26</v>
      </c>
      <c r="K2615" s="1">
        <v>1384462</v>
      </c>
      <c r="L2615" s="1">
        <v>56119</v>
      </c>
      <c r="M2615" s="1">
        <v>12980105</v>
      </c>
      <c r="N2615" s="1">
        <v>752259</v>
      </c>
    </row>
    <row r="2616" spans="1:14">
      <c r="A2616" s="12">
        <v>84314923</v>
      </c>
      <c r="B2616" s="1" t="s">
        <v>10323</v>
      </c>
      <c r="C2616" s="12">
        <v>843149</v>
      </c>
      <c r="D2616" s="1" t="s">
        <v>9910</v>
      </c>
      <c r="E2616" s="12">
        <v>8431</v>
      </c>
      <c r="F2616" s="1" t="s">
        <v>6068</v>
      </c>
      <c r="G2616" s="12">
        <v>84</v>
      </c>
      <c r="H2616" s="1" t="s">
        <v>28</v>
      </c>
      <c r="I2616" s="1" t="s">
        <v>27</v>
      </c>
      <c r="J2616" s="1" t="s">
        <v>26</v>
      </c>
      <c r="K2616" s="1">
        <v>1384298</v>
      </c>
      <c r="L2616" s="1">
        <v>67115</v>
      </c>
      <c r="M2616" s="1">
        <v>10825273</v>
      </c>
      <c r="N2616" s="1">
        <v>979301</v>
      </c>
    </row>
    <row r="2617" spans="1:14">
      <c r="A2617" s="13" t="s">
        <v>3478</v>
      </c>
      <c r="B2617" s="1" t="s">
        <v>3477</v>
      </c>
      <c r="C2617" s="13" t="s">
        <v>3476</v>
      </c>
      <c r="D2617" s="1" t="s">
        <v>3475</v>
      </c>
      <c r="E2617" s="13" t="s">
        <v>1855</v>
      </c>
      <c r="F2617" s="1" t="s">
        <v>1854</v>
      </c>
      <c r="G2617" s="13" t="s">
        <v>206</v>
      </c>
      <c r="H2617" s="1" t="s">
        <v>205</v>
      </c>
      <c r="I2617" s="1" t="s">
        <v>204</v>
      </c>
      <c r="J2617" s="1" t="s">
        <v>203</v>
      </c>
      <c r="K2617" s="1">
        <v>1384245</v>
      </c>
      <c r="L2617" s="1">
        <v>132274</v>
      </c>
      <c r="M2617" s="1">
        <v>811224</v>
      </c>
      <c r="N2617" s="1">
        <v>43168</v>
      </c>
    </row>
    <row r="2618" spans="1:14">
      <c r="A2618" s="12">
        <v>25221000</v>
      </c>
      <c r="B2618" s="1" t="s">
        <v>4650</v>
      </c>
      <c r="C2618" s="12">
        <v>252210</v>
      </c>
      <c r="D2618" s="1" t="s">
        <v>4650</v>
      </c>
      <c r="E2618" s="12">
        <v>2522</v>
      </c>
      <c r="F2618" s="1" t="s">
        <v>4649</v>
      </c>
      <c r="G2618" s="12">
        <v>25</v>
      </c>
      <c r="H2618" s="1" t="s">
        <v>226</v>
      </c>
      <c r="I2618" s="1" t="s">
        <v>225</v>
      </c>
      <c r="J2618" s="1" t="s">
        <v>224</v>
      </c>
      <c r="K2618" s="1">
        <v>1382963</v>
      </c>
      <c r="L2618" s="1">
        <v>4547655</v>
      </c>
      <c r="M2618" s="1">
        <v>5902751</v>
      </c>
      <c r="N2618" s="1">
        <v>42774823</v>
      </c>
    </row>
    <row r="2619" spans="1:14">
      <c r="A2619" s="12">
        <v>26011290</v>
      </c>
      <c r="B2619" s="1" t="s">
        <v>10264</v>
      </c>
      <c r="C2619" s="12">
        <v>260112</v>
      </c>
      <c r="D2619" s="1" t="s">
        <v>10263</v>
      </c>
      <c r="E2619" s="12">
        <v>2601</v>
      </c>
      <c r="F2619" s="1" t="s">
        <v>10262</v>
      </c>
      <c r="G2619" s="12">
        <v>26</v>
      </c>
      <c r="H2619" s="1" t="s">
        <v>888</v>
      </c>
      <c r="I2619" s="1" t="s">
        <v>225</v>
      </c>
      <c r="J2619" s="1" t="s">
        <v>224</v>
      </c>
      <c r="K2619" s="1">
        <v>1381813</v>
      </c>
      <c r="L2619" s="1">
        <v>13092507</v>
      </c>
      <c r="M2619" s="1">
        <v>8541</v>
      </c>
      <c r="N2619" s="1">
        <v>425</v>
      </c>
    </row>
    <row r="2620" spans="1:14">
      <c r="A2620" s="12">
        <v>84195029</v>
      </c>
      <c r="B2620" s="1" t="s">
        <v>9558</v>
      </c>
      <c r="C2620" s="12">
        <v>841950</v>
      </c>
      <c r="D2620" s="1" t="s">
        <v>6408</v>
      </c>
      <c r="E2620" s="12">
        <v>8419</v>
      </c>
      <c r="F2620" s="1" t="s">
        <v>2867</v>
      </c>
      <c r="G2620" s="12">
        <v>84</v>
      </c>
      <c r="H2620" s="1" t="s">
        <v>28</v>
      </c>
      <c r="I2620" s="1" t="s">
        <v>27</v>
      </c>
      <c r="J2620" s="1" t="s">
        <v>26</v>
      </c>
      <c r="K2620" s="1">
        <v>1381252</v>
      </c>
      <c r="L2620" s="1">
        <v>23487</v>
      </c>
      <c r="M2620" s="1">
        <v>12712553</v>
      </c>
      <c r="N2620" s="1">
        <v>442113</v>
      </c>
    </row>
    <row r="2621" spans="1:14">
      <c r="A2621" s="12">
        <v>37013022</v>
      </c>
      <c r="B2621" s="1" t="s">
        <v>7015</v>
      </c>
      <c r="C2621" s="12">
        <v>370130</v>
      </c>
      <c r="D2621" s="1" t="s">
        <v>2577</v>
      </c>
      <c r="E2621" s="12">
        <v>3701</v>
      </c>
      <c r="F2621" s="1" t="s">
        <v>2398</v>
      </c>
      <c r="G2621" s="12">
        <v>37</v>
      </c>
      <c r="H2621" s="1" t="s">
        <v>1090</v>
      </c>
      <c r="I2621" s="1" t="s">
        <v>12</v>
      </c>
      <c r="J2621" s="1" t="s">
        <v>11</v>
      </c>
      <c r="K2621" s="1">
        <v>1377233</v>
      </c>
      <c r="L2621" s="1">
        <v>33030</v>
      </c>
      <c r="M2621" s="1">
        <v>31089599</v>
      </c>
      <c r="N2621" s="1">
        <v>1567934</v>
      </c>
    </row>
    <row r="2622" spans="1:14">
      <c r="A2622" s="12">
        <v>71069210</v>
      </c>
      <c r="B2622" s="1" t="s">
        <v>3428</v>
      </c>
      <c r="C2622" s="12">
        <v>710692</v>
      </c>
      <c r="D2622" s="1" t="s">
        <v>3427</v>
      </c>
      <c r="E2622" s="12">
        <v>7106</v>
      </c>
      <c r="F2622" s="1" t="s">
        <v>725</v>
      </c>
      <c r="G2622" s="12">
        <v>71</v>
      </c>
      <c r="H2622" s="1" t="s">
        <v>200</v>
      </c>
      <c r="I2622" s="1" t="s">
        <v>199</v>
      </c>
      <c r="J2622" s="1" t="s">
        <v>198</v>
      </c>
      <c r="K2622" s="1">
        <v>1376938</v>
      </c>
      <c r="L2622" s="1">
        <v>2835</v>
      </c>
      <c r="M2622" s="1">
        <v>2961073</v>
      </c>
      <c r="N2622" s="1">
        <v>6367</v>
      </c>
    </row>
    <row r="2623" spans="1:14">
      <c r="A2623" s="12">
        <v>84261100</v>
      </c>
      <c r="B2623" s="1" t="s">
        <v>767</v>
      </c>
      <c r="C2623" s="12">
        <v>842611</v>
      </c>
      <c r="D2623" s="1" t="s">
        <v>767</v>
      </c>
      <c r="E2623" s="12">
        <v>8426</v>
      </c>
      <c r="F2623" s="1" t="s">
        <v>766</v>
      </c>
      <c r="G2623" s="12">
        <v>84</v>
      </c>
      <c r="H2623" s="1" t="s">
        <v>28</v>
      </c>
      <c r="I2623" s="1" t="s">
        <v>27</v>
      </c>
      <c r="J2623" s="1" t="s">
        <v>26</v>
      </c>
      <c r="K2623" s="1">
        <v>1374921</v>
      </c>
      <c r="L2623" s="1">
        <v>186331</v>
      </c>
      <c r="M2623" s="1">
        <v>2374477</v>
      </c>
      <c r="N2623" s="1">
        <v>484782</v>
      </c>
    </row>
    <row r="2624" spans="1:14">
      <c r="A2624" s="12">
        <v>84778010</v>
      </c>
      <c r="B2624" s="1" t="s">
        <v>15530</v>
      </c>
      <c r="C2624" s="12">
        <v>847780</v>
      </c>
      <c r="D2624" s="1" t="s">
        <v>11704</v>
      </c>
      <c r="E2624" s="12">
        <v>8477</v>
      </c>
      <c r="F2624" s="1" t="s">
        <v>585</v>
      </c>
      <c r="G2624" s="12">
        <v>84</v>
      </c>
      <c r="H2624" s="1" t="s">
        <v>28</v>
      </c>
      <c r="I2624" s="1" t="s">
        <v>27</v>
      </c>
      <c r="J2624" s="1" t="s">
        <v>26</v>
      </c>
      <c r="K2624" s="1">
        <v>1372842</v>
      </c>
      <c r="L2624" s="1">
        <v>257162</v>
      </c>
      <c r="M2624" s="1">
        <v>962614</v>
      </c>
      <c r="N2624" s="1">
        <v>123571</v>
      </c>
    </row>
    <row r="2625" spans="1:14">
      <c r="A2625" s="12">
        <v>44170010</v>
      </c>
      <c r="B2625" s="1" t="s">
        <v>9821</v>
      </c>
      <c r="C2625" s="12">
        <v>441700</v>
      </c>
      <c r="D2625" s="1" t="s">
        <v>9820</v>
      </c>
      <c r="E2625" s="12">
        <v>4417</v>
      </c>
      <c r="F2625" s="1" t="s">
        <v>9820</v>
      </c>
      <c r="G2625" s="12">
        <v>44</v>
      </c>
      <c r="H2625" s="1" t="s">
        <v>2121</v>
      </c>
      <c r="I2625" s="1" t="s">
        <v>1129</v>
      </c>
      <c r="J2625" s="1" t="s">
        <v>1128</v>
      </c>
      <c r="K2625" s="1">
        <v>1371876</v>
      </c>
      <c r="L2625" s="1">
        <v>554031</v>
      </c>
      <c r="M2625" s="1">
        <v>320</v>
      </c>
      <c r="N2625" s="1">
        <v>9</v>
      </c>
    </row>
    <row r="2626" spans="1:14">
      <c r="A2626" s="12">
        <v>95030022</v>
      </c>
      <c r="B2626" s="1" t="s">
        <v>8342</v>
      </c>
      <c r="C2626" s="12">
        <v>950300</v>
      </c>
      <c r="D2626" s="1" t="s">
        <v>5097</v>
      </c>
      <c r="E2626" s="12">
        <v>9503</v>
      </c>
      <c r="F2626" s="1" t="s">
        <v>5096</v>
      </c>
      <c r="G2626" s="12">
        <v>95</v>
      </c>
      <c r="H2626" s="1" t="s">
        <v>940</v>
      </c>
      <c r="I2626" s="1" t="s">
        <v>127</v>
      </c>
      <c r="J2626" s="1" t="s">
        <v>126</v>
      </c>
      <c r="K2626" s="1">
        <v>1371460</v>
      </c>
      <c r="L2626" s="1">
        <v>120558</v>
      </c>
      <c r="M2626" s="1">
        <v>41450802</v>
      </c>
      <c r="N2626" s="1">
        <v>5252750</v>
      </c>
    </row>
    <row r="2627" spans="1:14">
      <c r="A2627" s="12">
        <v>84532000</v>
      </c>
      <c r="B2627" s="1" t="s">
        <v>10526</v>
      </c>
      <c r="C2627" s="12">
        <v>845320</v>
      </c>
      <c r="D2627" s="1" t="s">
        <v>10526</v>
      </c>
      <c r="E2627" s="12">
        <v>8453</v>
      </c>
      <c r="F2627" s="1" t="s">
        <v>8002</v>
      </c>
      <c r="G2627" s="12">
        <v>84</v>
      </c>
      <c r="H2627" s="1" t="s">
        <v>28</v>
      </c>
      <c r="I2627" s="1" t="s">
        <v>27</v>
      </c>
      <c r="J2627" s="1" t="s">
        <v>26</v>
      </c>
      <c r="K2627" s="1">
        <v>1370172</v>
      </c>
      <c r="L2627" s="1">
        <v>37353</v>
      </c>
      <c r="M2627" s="1">
        <v>810795</v>
      </c>
      <c r="N2627" s="1">
        <v>86941</v>
      </c>
    </row>
    <row r="2628" spans="1:14">
      <c r="A2628" s="12">
        <v>39081025</v>
      </c>
      <c r="B2628" s="1" t="s">
        <v>3956</v>
      </c>
      <c r="C2628" s="12">
        <v>390810</v>
      </c>
      <c r="D2628" s="1" t="s">
        <v>2293</v>
      </c>
      <c r="E2628" s="12">
        <v>3908</v>
      </c>
      <c r="F2628" s="1" t="s">
        <v>599</v>
      </c>
      <c r="G2628" s="12">
        <v>39</v>
      </c>
      <c r="H2628" s="1" t="s">
        <v>38</v>
      </c>
      <c r="I2628" s="1" t="s">
        <v>37</v>
      </c>
      <c r="J2628" s="1" t="s">
        <v>36</v>
      </c>
      <c r="K2628" s="1">
        <v>1369768</v>
      </c>
      <c r="L2628" s="1">
        <v>428151</v>
      </c>
      <c r="M2628" s="1">
        <v>89910124</v>
      </c>
      <c r="N2628" s="1">
        <v>43607056</v>
      </c>
    </row>
    <row r="2629" spans="1:14">
      <c r="A2629" s="12">
        <v>85423110</v>
      </c>
      <c r="B2629" s="1" t="s">
        <v>8705</v>
      </c>
      <c r="C2629" s="12">
        <v>854231</v>
      </c>
      <c r="D2629" s="1" t="s">
        <v>8704</v>
      </c>
      <c r="E2629" s="12">
        <v>8542</v>
      </c>
      <c r="F2629" s="1" t="s">
        <v>297</v>
      </c>
      <c r="G2629" s="12">
        <v>85</v>
      </c>
      <c r="H2629" s="1" t="s">
        <v>102</v>
      </c>
      <c r="I2629" s="1" t="s">
        <v>27</v>
      </c>
      <c r="J2629" s="1" t="s">
        <v>26</v>
      </c>
      <c r="K2629" s="1">
        <v>1367864</v>
      </c>
      <c r="L2629" s="1">
        <v>4042</v>
      </c>
      <c r="M2629" s="1">
        <v>114274028</v>
      </c>
      <c r="N2629" s="1">
        <v>23736</v>
      </c>
    </row>
    <row r="2630" spans="1:14">
      <c r="A2630" s="12">
        <v>61083200</v>
      </c>
      <c r="B2630" s="1" t="s">
        <v>9068</v>
      </c>
      <c r="C2630" s="12">
        <v>610832</v>
      </c>
      <c r="D2630" s="1" t="s">
        <v>9067</v>
      </c>
      <c r="E2630" s="12">
        <v>6108</v>
      </c>
      <c r="F2630" s="1" t="s">
        <v>5044</v>
      </c>
      <c r="G2630" s="12">
        <v>61</v>
      </c>
      <c r="H2630" s="1" t="s">
        <v>234</v>
      </c>
      <c r="I2630" s="1" t="s">
        <v>2</v>
      </c>
      <c r="J2630" s="1" t="s">
        <v>1</v>
      </c>
      <c r="K2630" s="1">
        <v>1365191</v>
      </c>
      <c r="L2630" s="1">
        <v>45538</v>
      </c>
      <c r="M2630" s="1">
        <v>15940094</v>
      </c>
      <c r="N2630" s="1">
        <v>1324820</v>
      </c>
    </row>
    <row r="2631" spans="1:14">
      <c r="A2631" s="12">
        <v>29336992</v>
      </c>
      <c r="B2631" s="1" t="s">
        <v>1752</v>
      </c>
      <c r="C2631" s="12">
        <v>293369</v>
      </c>
      <c r="D2631" s="1" t="s">
        <v>139</v>
      </c>
      <c r="E2631" s="12">
        <v>2933</v>
      </c>
      <c r="F2631" s="1" t="s">
        <v>67</v>
      </c>
      <c r="G2631" s="12">
        <v>29</v>
      </c>
      <c r="H2631" s="1" t="s">
        <v>13</v>
      </c>
      <c r="I2631" s="1" t="s">
        <v>12</v>
      </c>
      <c r="J2631" s="1" t="s">
        <v>11</v>
      </c>
      <c r="K2631" s="1">
        <v>1364627</v>
      </c>
      <c r="L2631" s="1">
        <v>785450</v>
      </c>
      <c r="M2631" s="1">
        <v>1120862</v>
      </c>
      <c r="N2631" s="1">
        <v>815810</v>
      </c>
    </row>
    <row r="2632" spans="1:14">
      <c r="A2632" s="12">
        <v>27101251</v>
      </c>
      <c r="B2632" s="1" t="s">
        <v>4443</v>
      </c>
      <c r="C2632" s="12">
        <v>271012</v>
      </c>
      <c r="D2632" s="1" t="s">
        <v>3850</v>
      </c>
      <c r="E2632" s="12">
        <v>2710</v>
      </c>
      <c r="F2632" s="1" t="s">
        <v>487</v>
      </c>
      <c r="G2632" s="12">
        <v>27</v>
      </c>
      <c r="H2632" s="1" t="s">
        <v>486</v>
      </c>
      <c r="I2632" s="1" t="s">
        <v>225</v>
      </c>
      <c r="J2632" s="1" t="s">
        <v>224</v>
      </c>
      <c r="K2632" s="1">
        <v>1362358</v>
      </c>
      <c r="L2632" s="1">
        <v>869942</v>
      </c>
      <c r="M2632" s="1">
        <v>0</v>
      </c>
      <c r="N2632" s="1">
        <v>0</v>
      </c>
    </row>
    <row r="2633" spans="1:14">
      <c r="A2633" s="12">
        <v>39076900</v>
      </c>
      <c r="B2633" s="1" t="s">
        <v>11120</v>
      </c>
      <c r="C2633" s="12">
        <v>390769</v>
      </c>
      <c r="D2633" s="1" t="s">
        <v>11120</v>
      </c>
      <c r="E2633" s="12">
        <v>3907</v>
      </c>
      <c r="F2633" s="1" t="s">
        <v>775</v>
      </c>
      <c r="G2633" s="12">
        <v>39</v>
      </c>
      <c r="H2633" s="1" t="s">
        <v>38</v>
      </c>
      <c r="I2633" s="1" t="s">
        <v>37</v>
      </c>
      <c r="J2633" s="1" t="s">
        <v>36</v>
      </c>
      <c r="K2633" s="1">
        <v>1362064</v>
      </c>
      <c r="L2633" s="1">
        <v>813451</v>
      </c>
      <c r="M2633" s="1">
        <v>47090898</v>
      </c>
      <c r="N2633" s="1">
        <v>51212609</v>
      </c>
    </row>
    <row r="2634" spans="1:14">
      <c r="A2634" s="12">
        <v>81059090</v>
      </c>
      <c r="B2634" s="1" t="s">
        <v>5596</v>
      </c>
      <c r="C2634" s="12">
        <v>810590</v>
      </c>
      <c r="D2634" s="1" t="s">
        <v>5596</v>
      </c>
      <c r="E2634" s="12">
        <v>8105</v>
      </c>
      <c r="F2634" s="1" t="s">
        <v>2403</v>
      </c>
      <c r="G2634" s="12">
        <v>81</v>
      </c>
      <c r="H2634" s="1" t="s">
        <v>176</v>
      </c>
      <c r="I2634" s="1" t="s">
        <v>107</v>
      </c>
      <c r="J2634" s="1" t="s">
        <v>106</v>
      </c>
      <c r="K2634" s="1">
        <v>1361956</v>
      </c>
      <c r="L2634" s="1">
        <v>262042</v>
      </c>
      <c r="M2634" s="1">
        <v>9214588</v>
      </c>
      <c r="N2634" s="1">
        <v>43511</v>
      </c>
    </row>
    <row r="2635" spans="1:14">
      <c r="A2635" s="12">
        <v>84283920</v>
      </c>
      <c r="B2635" s="1" t="s">
        <v>9738</v>
      </c>
      <c r="C2635" s="12">
        <v>842839</v>
      </c>
      <c r="D2635" s="1" t="s">
        <v>9737</v>
      </c>
      <c r="E2635" s="12">
        <v>8428</v>
      </c>
      <c r="F2635" s="1" t="s">
        <v>2769</v>
      </c>
      <c r="G2635" s="12">
        <v>84</v>
      </c>
      <c r="H2635" s="1" t="s">
        <v>28</v>
      </c>
      <c r="I2635" s="1" t="s">
        <v>27</v>
      </c>
      <c r="J2635" s="1" t="s">
        <v>26</v>
      </c>
      <c r="K2635" s="1">
        <v>1360930</v>
      </c>
      <c r="L2635" s="1">
        <v>73768</v>
      </c>
      <c r="M2635" s="1">
        <v>18451094</v>
      </c>
      <c r="N2635" s="1">
        <v>885993</v>
      </c>
    </row>
    <row r="2636" spans="1:14">
      <c r="A2636" s="12">
        <v>56031330</v>
      </c>
      <c r="B2636" s="1" t="s">
        <v>5416</v>
      </c>
      <c r="C2636" s="12">
        <v>560313</v>
      </c>
      <c r="D2636" s="1" t="s">
        <v>2665</v>
      </c>
      <c r="E2636" s="12">
        <v>5603</v>
      </c>
      <c r="F2636" s="1" t="s">
        <v>55</v>
      </c>
      <c r="G2636" s="12">
        <v>56</v>
      </c>
      <c r="H2636" s="1" t="s">
        <v>54</v>
      </c>
      <c r="I2636" s="1" t="s">
        <v>2</v>
      </c>
      <c r="J2636" s="1" t="s">
        <v>1</v>
      </c>
      <c r="K2636" s="1">
        <v>1360726</v>
      </c>
      <c r="L2636" s="1">
        <v>271330</v>
      </c>
      <c r="M2636" s="1">
        <v>9196434</v>
      </c>
      <c r="N2636" s="1">
        <v>2737790</v>
      </c>
    </row>
    <row r="2637" spans="1:14">
      <c r="A2637" s="12">
        <v>54023310</v>
      </c>
      <c r="B2637" s="1" t="s">
        <v>5728</v>
      </c>
      <c r="C2637" s="12">
        <v>540233</v>
      </c>
      <c r="D2637" s="1" t="s">
        <v>5727</v>
      </c>
      <c r="E2637" s="12">
        <v>5402</v>
      </c>
      <c r="F2637" s="1" t="s">
        <v>1172</v>
      </c>
      <c r="G2637" s="12">
        <v>54</v>
      </c>
      <c r="H2637" s="1" t="s">
        <v>355</v>
      </c>
      <c r="I2637" s="1" t="s">
        <v>2</v>
      </c>
      <c r="J2637" s="1" t="s">
        <v>1</v>
      </c>
      <c r="K2637" s="1">
        <v>1358614</v>
      </c>
      <c r="L2637" s="1">
        <v>342986</v>
      </c>
      <c r="M2637" s="1">
        <v>330673154</v>
      </c>
      <c r="N2637" s="1">
        <v>272902794</v>
      </c>
    </row>
    <row r="2638" spans="1:14">
      <c r="A2638" s="12">
        <v>84312090</v>
      </c>
      <c r="B2638" s="1" t="s">
        <v>10964</v>
      </c>
      <c r="C2638" s="12">
        <v>843120</v>
      </c>
      <c r="D2638" s="1" t="s">
        <v>6069</v>
      </c>
      <c r="E2638" s="12">
        <v>8431</v>
      </c>
      <c r="F2638" s="1" t="s">
        <v>6068</v>
      </c>
      <c r="G2638" s="12">
        <v>84</v>
      </c>
      <c r="H2638" s="1" t="s">
        <v>28</v>
      </c>
      <c r="I2638" s="1" t="s">
        <v>27</v>
      </c>
      <c r="J2638" s="1" t="s">
        <v>26</v>
      </c>
      <c r="K2638" s="1">
        <v>1357023</v>
      </c>
      <c r="L2638" s="1">
        <v>58893</v>
      </c>
      <c r="M2638" s="1">
        <v>13616993</v>
      </c>
      <c r="N2638" s="1">
        <v>2763206</v>
      </c>
    </row>
    <row r="2639" spans="1:14">
      <c r="A2639" s="12">
        <v>95062900</v>
      </c>
      <c r="B2639" s="1" t="s">
        <v>9257</v>
      </c>
      <c r="C2639" s="12">
        <v>950629</v>
      </c>
      <c r="D2639" s="1" t="s">
        <v>9256</v>
      </c>
      <c r="E2639" s="12">
        <v>9506</v>
      </c>
      <c r="F2639" s="1" t="s">
        <v>1580</v>
      </c>
      <c r="G2639" s="12">
        <v>95</v>
      </c>
      <c r="H2639" s="1" t="s">
        <v>940</v>
      </c>
      <c r="I2639" s="1" t="s">
        <v>127</v>
      </c>
      <c r="J2639" s="1" t="s">
        <v>126</v>
      </c>
      <c r="K2639" s="1">
        <v>1355446</v>
      </c>
      <c r="L2639" s="1">
        <v>380310</v>
      </c>
      <c r="M2639" s="1">
        <v>4557171</v>
      </c>
      <c r="N2639" s="1">
        <v>470818</v>
      </c>
    </row>
    <row r="2640" spans="1:14">
      <c r="A2640" s="12">
        <v>90319010</v>
      </c>
      <c r="B2640" s="1" t="s">
        <v>6679</v>
      </c>
      <c r="C2640" s="12">
        <v>903190</v>
      </c>
      <c r="D2640" s="1" t="s">
        <v>6678</v>
      </c>
      <c r="E2640" s="12">
        <v>9031</v>
      </c>
      <c r="F2640" s="1" t="s">
        <v>836</v>
      </c>
      <c r="G2640" s="12">
        <v>90</v>
      </c>
      <c r="H2640" s="1" t="s">
        <v>512</v>
      </c>
      <c r="I2640" s="1" t="s">
        <v>49</v>
      </c>
      <c r="J2640" s="1" t="s">
        <v>48</v>
      </c>
      <c r="K2640" s="1">
        <v>1354702</v>
      </c>
      <c r="L2640" s="1">
        <v>4759</v>
      </c>
      <c r="M2640" s="1">
        <v>2656863</v>
      </c>
      <c r="N2640" s="1">
        <v>14328</v>
      </c>
    </row>
    <row r="2641" spans="1:14">
      <c r="A2641" s="12">
        <v>85423390</v>
      </c>
      <c r="B2641" s="1" t="s">
        <v>8931</v>
      </c>
      <c r="C2641" s="12">
        <v>854233</v>
      </c>
      <c r="D2641" s="1" t="s">
        <v>1329</v>
      </c>
      <c r="E2641" s="12">
        <v>8542</v>
      </c>
      <c r="F2641" s="1" t="s">
        <v>297</v>
      </c>
      <c r="G2641" s="12">
        <v>85</v>
      </c>
      <c r="H2641" s="1" t="s">
        <v>102</v>
      </c>
      <c r="I2641" s="1" t="s">
        <v>27</v>
      </c>
      <c r="J2641" s="1" t="s">
        <v>26</v>
      </c>
      <c r="K2641" s="1">
        <v>1352622</v>
      </c>
      <c r="L2641" s="1">
        <v>466</v>
      </c>
      <c r="M2641" s="1">
        <v>137842040</v>
      </c>
      <c r="N2641" s="1">
        <v>68730</v>
      </c>
    </row>
    <row r="2642" spans="1:14">
      <c r="A2642" s="12">
        <v>32041210</v>
      </c>
      <c r="B2642" s="1" t="s">
        <v>4187</v>
      </c>
      <c r="C2642" s="12">
        <v>320412</v>
      </c>
      <c r="D2642" s="1" t="s">
        <v>4187</v>
      </c>
      <c r="E2642" s="12">
        <v>3204</v>
      </c>
      <c r="F2642" s="1" t="s">
        <v>1863</v>
      </c>
      <c r="G2642" s="12">
        <v>32</v>
      </c>
      <c r="H2642" s="1" t="s">
        <v>1112</v>
      </c>
      <c r="I2642" s="1" t="s">
        <v>12</v>
      </c>
      <c r="J2642" s="1" t="s">
        <v>11</v>
      </c>
      <c r="K2642" s="1">
        <v>1350107</v>
      </c>
      <c r="L2642" s="1">
        <v>108613</v>
      </c>
      <c r="M2642" s="1">
        <v>43973137</v>
      </c>
      <c r="N2642" s="1">
        <v>6320901</v>
      </c>
    </row>
    <row r="2643" spans="1:14">
      <c r="A2643" s="12">
        <v>48236900</v>
      </c>
      <c r="B2643" s="1" t="s">
        <v>10290</v>
      </c>
      <c r="C2643" s="12">
        <v>482369</v>
      </c>
      <c r="D2643" s="1" t="s">
        <v>10289</v>
      </c>
      <c r="E2643" s="12">
        <v>4823</v>
      </c>
      <c r="F2643" s="1" t="s">
        <v>313</v>
      </c>
      <c r="G2643" s="12">
        <v>48</v>
      </c>
      <c r="H2643" s="1" t="s">
        <v>19</v>
      </c>
      <c r="I2643" s="1" t="s">
        <v>18</v>
      </c>
      <c r="J2643" s="1" t="s">
        <v>17</v>
      </c>
      <c r="K2643" s="1">
        <v>1346381</v>
      </c>
      <c r="L2643" s="1">
        <v>187016</v>
      </c>
      <c r="M2643" s="1">
        <v>10614710</v>
      </c>
      <c r="N2643" s="1">
        <v>3403002</v>
      </c>
    </row>
    <row r="2644" spans="1:14">
      <c r="A2644" s="12">
        <v>88062200</v>
      </c>
      <c r="B2644" s="1" t="s">
        <v>1347</v>
      </c>
      <c r="C2644" s="12">
        <v>880622</v>
      </c>
      <c r="D2644" s="1" t="s">
        <v>1346</v>
      </c>
      <c r="E2644" s="12">
        <v>8806</v>
      </c>
      <c r="F2644" s="1" t="s">
        <v>274</v>
      </c>
      <c r="G2644" s="12">
        <v>88</v>
      </c>
      <c r="H2644" s="1" t="s">
        <v>273</v>
      </c>
      <c r="I2644" s="1" t="s">
        <v>272</v>
      </c>
      <c r="J2644" s="1" t="s">
        <v>271</v>
      </c>
      <c r="K2644" s="1">
        <v>1344863</v>
      </c>
      <c r="L2644" s="1">
        <v>883</v>
      </c>
      <c r="M2644" s="1">
        <v>21749985</v>
      </c>
      <c r="N2644" s="1">
        <v>44036</v>
      </c>
    </row>
    <row r="2645" spans="1:14">
      <c r="A2645" s="12">
        <v>63079010</v>
      </c>
      <c r="B2645" s="1" t="s">
        <v>8413</v>
      </c>
      <c r="C2645" s="12">
        <v>630790</v>
      </c>
      <c r="D2645" s="1" t="s">
        <v>8412</v>
      </c>
      <c r="E2645" s="12">
        <v>6307</v>
      </c>
      <c r="F2645" s="1" t="s">
        <v>7761</v>
      </c>
      <c r="G2645" s="12">
        <v>63</v>
      </c>
      <c r="H2645" s="1" t="s">
        <v>445</v>
      </c>
      <c r="I2645" s="1" t="s">
        <v>2</v>
      </c>
      <c r="J2645" s="1" t="s">
        <v>1</v>
      </c>
      <c r="K2645" s="1">
        <v>1342425</v>
      </c>
      <c r="L2645" s="1">
        <v>51016</v>
      </c>
      <c r="M2645" s="1">
        <v>9532867</v>
      </c>
      <c r="N2645" s="1">
        <v>2938384</v>
      </c>
    </row>
    <row r="2646" spans="1:14">
      <c r="A2646" s="12">
        <v>48162000</v>
      </c>
      <c r="B2646" s="1" t="s">
        <v>15529</v>
      </c>
      <c r="C2646" s="12">
        <v>481620</v>
      </c>
      <c r="D2646" s="1" t="s">
        <v>15528</v>
      </c>
      <c r="E2646" s="12">
        <v>4816</v>
      </c>
      <c r="F2646" s="1" t="s">
        <v>1340</v>
      </c>
      <c r="G2646" s="12">
        <v>48</v>
      </c>
      <c r="H2646" s="1" t="s">
        <v>19</v>
      </c>
      <c r="I2646" s="1" t="s">
        <v>18</v>
      </c>
      <c r="J2646" s="1" t="s">
        <v>17</v>
      </c>
      <c r="K2646" s="1">
        <v>1341821</v>
      </c>
      <c r="L2646" s="1">
        <v>728949</v>
      </c>
      <c r="M2646" s="1">
        <v>6406</v>
      </c>
      <c r="N2646" s="1">
        <v>127</v>
      </c>
    </row>
    <row r="2647" spans="1:14">
      <c r="A2647" s="12">
        <v>12129990</v>
      </c>
      <c r="B2647" s="1" t="s">
        <v>9589</v>
      </c>
      <c r="C2647" s="12">
        <v>121299</v>
      </c>
      <c r="D2647" s="1" t="s">
        <v>9589</v>
      </c>
      <c r="E2647" s="12">
        <v>1212</v>
      </c>
      <c r="F2647" s="1" t="s">
        <v>4314</v>
      </c>
      <c r="G2647" s="12">
        <v>12</v>
      </c>
      <c r="H2647" s="1" t="s">
        <v>331</v>
      </c>
      <c r="I2647" s="1" t="s">
        <v>59</v>
      </c>
      <c r="J2647" s="1" t="s">
        <v>58</v>
      </c>
      <c r="K2647" s="1">
        <v>1340676</v>
      </c>
      <c r="L2647" s="1">
        <v>168719</v>
      </c>
      <c r="M2647" s="1">
        <v>192355</v>
      </c>
      <c r="N2647" s="1">
        <v>10173</v>
      </c>
    </row>
    <row r="2648" spans="1:14">
      <c r="A2648" s="12">
        <v>49111090</v>
      </c>
      <c r="B2648" s="1" t="s">
        <v>10105</v>
      </c>
      <c r="C2648" s="12">
        <v>491110</v>
      </c>
      <c r="D2648" s="1" t="s">
        <v>9693</v>
      </c>
      <c r="E2648" s="12">
        <v>4911</v>
      </c>
      <c r="F2648" s="1" t="s">
        <v>9692</v>
      </c>
      <c r="G2648" s="12">
        <v>49</v>
      </c>
      <c r="H2648" s="1" t="s">
        <v>790</v>
      </c>
      <c r="I2648" s="1" t="s">
        <v>18</v>
      </c>
      <c r="J2648" s="1" t="s">
        <v>17</v>
      </c>
      <c r="K2648" s="1">
        <v>1337036</v>
      </c>
      <c r="L2648" s="1">
        <v>170759</v>
      </c>
      <c r="M2648" s="1">
        <v>4934066</v>
      </c>
      <c r="N2648" s="1">
        <v>732320</v>
      </c>
    </row>
    <row r="2649" spans="1:14">
      <c r="A2649" s="12">
        <v>73042910</v>
      </c>
      <c r="B2649" s="1" t="s">
        <v>6474</v>
      </c>
      <c r="C2649" s="12">
        <v>730429</v>
      </c>
      <c r="D2649" s="1" t="s">
        <v>6473</v>
      </c>
      <c r="E2649" s="12">
        <v>7304</v>
      </c>
      <c r="F2649" s="1" t="s">
        <v>2163</v>
      </c>
      <c r="G2649" s="12">
        <v>73</v>
      </c>
      <c r="H2649" s="1" t="s">
        <v>108</v>
      </c>
      <c r="I2649" s="1" t="s">
        <v>107</v>
      </c>
      <c r="J2649" s="1" t="s">
        <v>106</v>
      </c>
      <c r="K2649" s="1">
        <v>1336142</v>
      </c>
      <c r="L2649" s="1">
        <v>819053</v>
      </c>
      <c r="M2649" s="1">
        <v>11962210</v>
      </c>
      <c r="N2649" s="1">
        <v>7726646</v>
      </c>
    </row>
    <row r="2650" spans="1:14">
      <c r="A2650" s="12">
        <v>64019990</v>
      </c>
      <c r="B2650" s="1" t="s">
        <v>10021</v>
      </c>
      <c r="C2650" s="12">
        <v>640199</v>
      </c>
      <c r="D2650" s="1" t="s">
        <v>10020</v>
      </c>
      <c r="E2650" s="12">
        <v>6401</v>
      </c>
      <c r="F2650" s="1" t="s">
        <v>922</v>
      </c>
      <c r="G2650" s="12">
        <v>64</v>
      </c>
      <c r="H2650" s="1" t="s">
        <v>155</v>
      </c>
      <c r="I2650" s="1" t="s">
        <v>154</v>
      </c>
      <c r="J2650" s="1" t="s">
        <v>153</v>
      </c>
      <c r="K2650" s="1">
        <v>1335581</v>
      </c>
      <c r="L2650" s="1">
        <v>95398</v>
      </c>
      <c r="M2650" s="1">
        <v>238991</v>
      </c>
      <c r="N2650" s="1">
        <v>99764</v>
      </c>
    </row>
    <row r="2651" spans="1:14">
      <c r="A2651" s="12">
        <v>82054000</v>
      </c>
      <c r="B2651" s="1" t="s">
        <v>5462</v>
      </c>
      <c r="C2651" s="12">
        <v>820540</v>
      </c>
      <c r="D2651" s="1" t="s">
        <v>5462</v>
      </c>
      <c r="E2651" s="12">
        <v>8205</v>
      </c>
      <c r="F2651" s="1" t="s">
        <v>1120</v>
      </c>
      <c r="G2651" s="12">
        <v>82</v>
      </c>
      <c r="H2651" s="1" t="s">
        <v>768</v>
      </c>
      <c r="I2651" s="1" t="s">
        <v>107</v>
      </c>
      <c r="J2651" s="1" t="s">
        <v>106</v>
      </c>
      <c r="K2651" s="1">
        <v>1335328</v>
      </c>
      <c r="L2651" s="1">
        <v>137970</v>
      </c>
      <c r="M2651" s="1">
        <v>10047493</v>
      </c>
      <c r="N2651" s="1">
        <v>2473878</v>
      </c>
    </row>
    <row r="2652" spans="1:14">
      <c r="A2652" s="12">
        <v>85431000</v>
      </c>
      <c r="B2652" s="1" t="s">
        <v>2970</v>
      </c>
      <c r="C2652" s="12">
        <v>854310</v>
      </c>
      <c r="D2652" s="1" t="s">
        <v>2970</v>
      </c>
      <c r="E2652" s="12">
        <v>8543</v>
      </c>
      <c r="F2652" s="1" t="s">
        <v>763</v>
      </c>
      <c r="G2652" s="12">
        <v>85</v>
      </c>
      <c r="H2652" s="1" t="s">
        <v>102</v>
      </c>
      <c r="I2652" s="1" t="s">
        <v>27</v>
      </c>
      <c r="J2652" s="1" t="s">
        <v>26</v>
      </c>
      <c r="K2652" s="1">
        <v>1334862</v>
      </c>
      <c r="L2652" s="1">
        <v>1380</v>
      </c>
      <c r="M2652" s="1">
        <v>1964510</v>
      </c>
      <c r="N2652" s="1">
        <v>2220</v>
      </c>
    </row>
    <row r="2653" spans="1:14">
      <c r="A2653" s="12">
        <v>25083000</v>
      </c>
      <c r="B2653" s="1" t="s">
        <v>5225</v>
      </c>
      <c r="C2653" s="12">
        <v>250830</v>
      </c>
      <c r="D2653" s="1" t="s">
        <v>5225</v>
      </c>
      <c r="E2653" s="12">
        <v>2508</v>
      </c>
      <c r="F2653" s="1" t="s">
        <v>3282</v>
      </c>
      <c r="G2653" s="12">
        <v>25</v>
      </c>
      <c r="H2653" s="1" t="s">
        <v>226</v>
      </c>
      <c r="I2653" s="1" t="s">
        <v>225</v>
      </c>
      <c r="J2653" s="1" t="s">
        <v>224</v>
      </c>
      <c r="K2653" s="1">
        <v>1334465</v>
      </c>
      <c r="L2653" s="1">
        <v>8248953</v>
      </c>
      <c r="M2653" s="1">
        <v>1133631</v>
      </c>
      <c r="N2653" s="1">
        <v>2436011</v>
      </c>
    </row>
    <row r="2654" spans="1:14">
      <c r="A2654" s="12">
        <v>29333999</v>
      </c>
      <c r="B2654" s="1" t="s">
        <v>6986</v>
      </c>
      <c r="C2654" s="12">
        <v>293339</v>
      </c>
      <c r="D2654" s="1" t="s">
        <v>68</v>
      </c>
      <c r="E2654" s="12">
        <v>2933</v>
      </c>
      <c r="F2654" s="1" t="s">
        <v>67</v>
      </c>
      <c r="G2654" s="12">
        <v>29</v>
      </c>
      <c r="H2654" s="1" t="s">
        <v>13</v>
      </c>
      <c r="I2654" s="1" t="s">
        <v>12</v>
      </c>
      <c r="J2654" s="1" t="s">
        <v>11</v>
      </c>
      <c r="K2654" s="1">
        <v>1334451</v>
      </c>
      <c r="L2654" s="1">
        <v>75441</v>
      </c>
      <c r="M2654" s="1">
        <v>179850632</v>
      </c>
      <c r="N2654" s="1">
        <v>3969915</v>
      </c>
    </row>
    <row r="2655" spans="1:14">
      <c r="A2655" s="12">
        <v>68101100</v>
      </c>
      <c r="B2655" s="1" t="s">
        <v>15527</v>
      </c>
      <c r="C2655" s="12">
        <v>681011</v>
      </c>
      <c r="D2655" s="1" t="s">
        <v>15526</v>
      </c>
      <c r="E2655" s="12">
        <v>6810</v>
      </c>
      <c r="F2655" s="1" t="s">
        <v>6983</v>
      </c>
      <c r="G2655" s="12">
        <v>68</v>
      </c>
      <c r="H2655" s="1" t="s">
        <v>8</v>
      </c>
      <c r="I2655" s="1" t="s">
        <v>7</v>
      </c>
      <c r="J2655" s="1" t="s">
        <v>6</v>
      </c>
      <c r="K2655" s="1">
        <v>1334391</v>
      </c>
      <c r="L2655" s="1">
        <v>10905785</v>
      </c>
      <c r="M2655" s="1">
        <v>235229</v>
      </c>
      <c r="N2655" s="1">
        <v>11793</v>
      </c>
    </row>
    <row r="2656" spans="1:14">
      <c r="A2656" s="12">
        <v>42021210</v>
      </c>
      <c r="B2656" s="1" t="s">
        <v>10623</v>
      </c>
      <c r="C2656" s="12">
        <v>420212</v>
      </c>
      <c r="D2656" s="1" t="s">
        <v>8394</v>
      </c>
      <c r="E2656" s="12">
        <v>4202</v>
      </c>
      <c r="F2656" s="1" t="s">
        <v>7971</v>
      </c>
      <c r="G2656" s="12">
        <v>42</v>
      </c>
      <c r="H2656" s="1" t="s">
        <v>6168</v>
      </c>
      <c r="I2656" s="1" t="s">
        <v>2609</v>
      </c>
      <c r="J2656" s="1" t="s">
        <v>2608</v>
      </c>
      <c r="K2656" s="1">
        <v>1333407</v>
      </c>
      <c r="L2656" s="1">
        <v>145511</v>
      </c>
      <c r="M2656" s="1">
        <v>78975747</v>
      </c>
      <c r="N2656" s="1">
        <v>21933317</v>
      </c>
    </row>
    <row r="2657" spans="1:14">
      <c r="A2657" s="12">
        <v>38085929</v>
      </c>
      <c r="B2657" s="1" t="s">
        <v>15525</v>
      </c>
      <c r="C2657" s="12">
        <v>380859</v>
      </c>
      <c r="D2657" s="1" t="s">
        <v>14735</v>
      </c>
      <c r="E2657" s="12">
        <v>3808</v>
      </c>
      <c r="F2657" s="1" t="s">
        <v>288</v>
      </c>
      <c r="G2657" s="12">
        <v>38</v>
      </c>
      <c r="H2657" s="1" t="s">
        <v>244</v>
      </c>
      <c r="I2657" s="1" t="s">
        <v>12</v>
      </c>
      <c r="J2657" s="1" t="s">
        <v>11</v>
      </c>
      <c r="K2657" s="1">
        <v>1332409</v>
      </c>
      <c r="L2657" s="1">
        <v>266521</v>
      </c>
      <c r="M2657" s="1">
        <v>1197655</v>
      </c>
      <c r="N2657" s="1">
        <v>259087</v>
      </c>
    </row>
    <row r="2658" spans="1:14">
      <c r="A2658" s="12">
        <v>85255019</v>
      </c>
      <c r="B2658" s="1" t="s">
        <v>10835</v>
      </c>
      <c r="C2658" s="12">
        <v>852550</v>
      </c>
      <c r="D2658" s="1" t="s">
        <v>5995</v>
      </c>
      <c r="E2658" s="12">
        <v>8525</v>
      </c>
      <c r="F2658" s="1" t="s">
        <v>1057</v>
      </c>
      <c r="G2658" s="12">
        <v>85</v>
      </c>
      <c r="H2658" s="1" t="s">
        <v>102</v>
      </c>
      <c r="I2658" s="1" t="s">
        <v>27</v>
      </c>
      <c r="J2658" s="1" t="s">
        <v>26</v>
      </c>
      <c r="K2658" s="1">
        <v>1332286</v>
      </c>
      <c r="L2658" s="1">
        <v>1424</v>
      </c>
      <c r="M2658" s="1">
        <v>889019</v>
      </c>
      <c r="N2658" s="1">
        <v>14442</v>
      </c>
    </row>
    <row r="2659" spans="1:14">
      <c r="A2659" s="12">
        <v>29242992</v>
      </c>
      <c r="B2659" s="1" t="s">
        <v>11099</v>
      </c>
      <c r="C2659" s="12">
        <v>292429</v>
      </c>
      <c r="D2659" s="1" t="s">
        <v>594</v>
      </c>
      <c r="E2659" s="12">
        <v>2924</v>
      </c>
      <c r="F2659" s="1" t="s">
        <v>23</v>
      </c>
      <c r="G2659" s="12">
        <v>29</v>
      </c>
      <c r="H2659" s="1" t="s">
        <v>13</v>
      </c>
      <c r="I2659" s="1" t="s">
        <v>12</v>
      </c>
      <c r="J2659" s="1" t="s">
        <v>11</v>
      </c>
      <c r="K2659" s="1">
        <v>1332079</v>
      </c>
      <c r="L2659" s="1">
        <v>19026</v>
      </c>
      <c r="M2659" s="1">
        <v>3978659</v>
      </c>
      <c r="N2659" s="1">
        <v>294801</v>
      </c>
    </row>
    <row r="2660" spans="1:14">
      <c r="A2660" s="12">
        <v>41053000</v>
      </c>
      <c r="B2660" s="1" t="s">
        <v>15524</v>
      </c>
      <c r="C2660" s="12">
        <v>410530</v>
      </c>
      <c r="D2660" s="1" t="s">
        <v>15523</v>
      </c>
      <c r="E2660" s="12">
        <v>4105</v>
      </c>
      <c r="F2660" s="1" t="s">
        <v>13763</v>
      </c>
      <c r="G2660" s="12">
        <v>41</v>
      </c>
      <c r="H2660" s="1" t="s">
        <v>2610</v>
      </c>
      <c r="I2660" s="1" t="s">
        <v>2609</v>
      </c>
      <c r="J2660" s="1" t="s">
        <v>2608</v>
      </c>
      <c r="K2660" s="1">
        <v>1331926</v>
      </c>
      <c r="L2660" s="1">
        <v>39377</v>
      </c>
      <c r="M2660" s="1">
        <v>700082</v>
      </c>
      <c r="N2660" s="1">
        <v>33994</v>
      </c>
    </row>
    <row r="2661" spans="1:14">
      <c r="A2661" s="12">
        <v>90219099</v>
      </c>
      <c r="B2661" s="1" t="s">
        <v>8536</v>
      </c>
      <c r="C2661" s="12">
        <v>902190</v>
      </c>
      <c r="D2661" s="1" t="s">
        <v>6635</v>
      </c>
      <c r="E2661" s="12">
        <v>9021</v>
      </c>
      <c r="F2661" s="1" t="s">
        <v>5949</v>
      </c>
      <c r="G2661" s="12">
        <v>90</v>
      </c>
      <c r="H2661" s="1" t="s">
        <v>512</v>
      </c>
      <c r="I2661" s="1" t="s">
        <v>49</v>
      </c>
      <c r="J2661" s="1" t="s">
        <v>48</v>
      </c>
      <c r="K2661" s="1">
        <v>1330348</v>
      </c>
      <c r="L2661" s="1">
        <v>57458</v>
      </c>
      <c r="M2661" s="1">
        <v>19727542</v>
      </c>
      <c r="N2661" s="1">
        <v>49054</v>
      </c>
    </row>
    <row r="2662" spans="1:14">
      <c r="A2662" s="12">
        <v>48062000</v>
      </c>
      <c r="B2662" s="1" t="s">
        <v>10564</v>
      </c>
      <c r="C2662" s="12">
        <v>480620</v>
      </c>
      <c r="D2662" s="1" t="s">
        <v>10563</v>
      </c>
      <c r="E2662" s="12">
        <v>4806</v>
      </c>
      <c r="F2662" s="1" t="s">
        <v>1334</v>
      </c>
      <c r="G2662" s="12">
        <v>48</v>
      </c>
      <c r="H2662" s="1" t="s">
        <v>19</v>
      </c>
      <c r="I2662" s="1" t="s">
        <v>18</v>
      </c>
      <c r="J2662" s="1" t="s">
        <v>17</v>
      </c>
      <c r="K2662" s="1">
        <v>1329659</v>
      </c>
      <c r="L2662" s="1">
        <v>564423</v>
      </c>
      <c r="M2662" s="1">
        <v>3670302</v>
      </c>
      <c r="N2662" s="1">
        <v>1334442</v>
      </c>
    </row>
    <row r="2663" spans="1:14">
      <c r="A2663" s="12">
        <v>32061910</v>
      </c>
      <c r="B2663" s="1" t="s">
        <v>5293</v>
      </c>
      <c r="C2663" s="12">
        <v>320619</v>
      </c>
      <c r="D2663" s="1" t="s">
        <v>5292</v>
      </c>
      <c r="E2663" s="12">
        <v>3206</v>
      </c>
      <c r="F2663" s="1" t="s">
        <v>2167</v>
      </c>
      <c r="G2663" s="12">
        <v>32</v>
      </c>
      <c r="H2663" s="1" t="s">
        <v>1112</v>
      </c>
      <c r="I2663" s="1" t="s">
        <v>12</v>
      </c>
      <c r="J2663" s="1" t="s">
        <v>11</v>
      </c>
      <c r="K2663" s="1">
        <v>1328490</v>
      </c>
      <c r="L2663" s="1">
        <v>175789</v>
      </c>
      <c r="M2663" s="1">
        <v>17336440</v>
      </c>
      <c r="N2663" s="1">
        <v>3030982</v>
      </c>
    </row>
    <row r="2664" spans="1:14">
      <c r="A2664" s="12">
        <v>48116090</v>
      </c>
      <c r="B2664" s="1" t="s">
        <v>5229</v>
      </c>
      <c r="C2664" s="12">
        <v>481160</v>
      </c>
      <c r="D2664" s="1" t="s">
        <v>5228</v>
      </c>
      <c r="E2664" s="12">
        <v>4811</v>
      </c>
      <c r="F2664" s="1" t="s">
        <v>2415</v>
      </c>
      <c r="G2664" s="12">
        <v>48</v>
      </c>
      <c r="H2664" s="1" t="s">
        <v>19</v>
      </c>
      <c r="I2664" s="1" t="s">
        <v>18</v>
      </c>
      <c r="J2664" s="1" t="s">
        <v>17</v>
      </c>
      <c r="K2664" s="1">
        <v>1328015</v>
      </c>
      <c r="L2664" s="1">
        <v>188616</v>
      </c>
      <c r="M2664" s="1">
        <v>2742666</v>
      </c>
      <c r="N2664" s="1">
        <v>594947</v>
      </c>
    </row>
    <row r="2665" spans="1:14">
      <c r="A2665" s="12">
        <v>29242963</v>
      </c>
      <c r="B2665" s="1" t="s">
        <v>595</v>
      </c>
      <c r="C2665" s="12">
        <v>292429</v>
      </c>
      <c r="D2665" s="1" t="s">
        <v>594</v>
      </c>
      <c r="E2665" s="12">
        <v>2924</v>
      </c>
      <c r="F2665" s="1" t="s">
        <v>23</v>
      </c>
      <c r="G2665" s="12">
        <v>29</v>
      </c>
      <c r="H2665" s="1" t="s">
        <v>13</v>
      </c>
      <c r="I2665" s="1" t="s">
        <v>12</v>
      </c>
      <c r="J2665" s="1" t="s">
        <v>11</v>
      </c>
      <c r="K2665" s="1">
        <v>1325793</v>
      </c>
      <c r="L2665" s="1">
        <v>3644</v>
      </c>
      <c r="M2665" s="1">
        <v>40782</v>
      </c>
      <c r="N2665" s="1">
        <v>200</v>
      </c>
    </row>
    <row r="2666" spans="1:14">
      <c r="A2666" s="12">
        <v>83081000</v>
      </c>
      <c r="B2666" s="1" t="s">
        <v>9241</v>
      </c>
      <c r="C2666" s="12">
        <v>830810</v>
      </c>
      <c r="D2666" s="1" t="s">
        <v>9240</v>
      </c>
      <c r="E2666" s="12">
        <v>8308</v>
      </c>
      <c r="F2666" s="1" t="s">
        <v>6770</v>
      </c>
      <c r="G2666" s="12">
        <v>83</v>
      </c>
      <c r="H2666" s="1" t="s">
        <v>929</v>
      </c>
      <c r="I2666" s="1" t="s">
        <v>107</v>
      </c>
      <c r="J2666" s="1" t="s">
        <v>106</v>
      </c>
      <c r="K2666" s="1">
        <v>1324122</v>
      </c>
      <c r="L2666" s="1">
        <v>74085</v>
      </c>
      <c r="M2666" s="1">
        <v>1769475</v>
      </c>
      <c r="N2666" s="1">
        <v>324755</v>
      </c>
    </row>
    <row r="2667" spans="1:14">
      <c r="A2667" s="12">
        <v>94029010</v>
      </c>
      <c r="B2667" s="1" t="s">
        <v>3290</v>
      </c>
      <c r="C2667" s="12">
        <v>940290</v>
      </c>
      <c r="D2667" s="1" t="s">
        <v>3289</v>
      </c>
      <c r="E2667" s="12">
        <v>9402</v>
      </c>
      <c r="F2667" s="1" t="s">
        <v>3288</v>
      </c>
      <c r="G2667" s="12">
        <v>94</v>
      </c>
      <c r="H2667" s="1" t="s">
        <v>259</v>
      </c>
      <c r="I2667" s="1" t="s">
        <v>127</v>
      </c>
      <c r="J2667" s="1" t="s">
        <v>126</v>
      </c>
      <c r="K2667" s="1">
        <v>1322947</v>
      </c>
      <c r="L2667" s="1">
        <v>30766</v>
      </c>
      <c r="M2667" s="1">
        <v>9588327</v>
      </c>
      <c r="N2667" s="1">
        <v>176612</v>
      </c>
    </row>
    <row r="2668" spans="1:14">
      <c r="A2668" s="12">
        <v>30049061</v>
      </c>
      <c r="B2668" s="1" t="s">
        <v>15522</v>
      </c>
      <c r="C2668" s="12">
        <v>300490</v>
      </c>
      <c r="D2668" s="1" t="s">
        <v>741</v>
      </c>
      <c r="E2668" s="12">
        <v>3004</v>
      </c>
      <c r="F2668" s="1" t="s">
        <v>364</v>
      </c>
      <c r="G2668" s="12">
        <v>30</v>
      </c>
      <c r="H2668" s="1" t="s">
        <v>63</v>
      </c>
      <c r="I2668" s="1" t="s">
        <v>12</v>
      </c>
      <c r="J2668" s="1" t="s">
        <v>11</v>
      </c>
      <c r="K2668" s="1">
        <v>1319904</v>
      </c>
      <c r="L2668" s="1">
        <v>30600</v>
      </c>
      <c r="M2668" s="1">
        <v>2365453</v>
      </c>
      <c r="N2668" s="1">
        <v>106393</v>
      </c>
    </row>
    <row r="2669" spans="1:14">
      <c r="A2669" s="12">
        <v>74181000</v>
      </c>
      <c r="B2669" s="1" t="s">
        <v>9288</v>
      </c>
      <c r="C2669" s="12">
        <v>741810</v>
      </c>
      <c r="D2669" s="1" t="s">
        <v>9287</v>
      </c>
      <c r="E2669" s="12">
        <v>7418</v>
      </c>
      <c r="F2669" s="1" t="s">
        <v>6176</v>
      </c>
      <c r="G2669" s="12">
        <v>74</v>
      </c>
      <c r="H2669" s="1" t="s">
        <v>491</v>
      </c>
      <c r="I2669" s="1" t="s">
        <v>107</v>
      </c>
      <c r="J2669" s="1" t="s">
        <v>106</v>
      </c>
      <c r="K2669" s="1">
        <v>1319539</v>
      </c>
      <c r="L2669" s="1">
        <v>13166</v>
      </c>
      <c r="M2669" s="1">
        <v>121177</v>
      </c>
      <c r="N2669" s="1">
        <v>7160</v>
      </c>
    </row>
    <row r="2670" spans="1:14">
      <c r="A2670" s="12">
        <v>85052090</v>
      </c>
      <c r="B2670" s="1" t="s">
        <v>8877</v>
      </c>
      <c r="C2670" s="12">
        <v>850520</v>
      </c>
      <c r="D2670" s="1" t="s">
        <v>8171</v>
      </c>
      <c r="E2670" s="12">
        <v>8505</v>
      </c>
      <c r="F2670" s="1" t="s">
        <v>6164</v>
      </c>
      <c r="G2670" s="12">
        <v>85</v>
      </c>
      <c r="H2670" s="1" t="s">
        <v>102</v>
      </c>
      <c r="I2670" s="1" t="s">
        <v>27</v>
      </c>
      <c r="J2670" s="1" t="s">
        <v>26</v>
      </c>
      <c r="K2670" s="1">
        <v>1319286</v>
      </c>
      <c r="L2670" s="1">
        <v>20830</v>
      </c>
      <c r="M2670" s="1">
        <v>10618381</v>
      </c>
      <c r="N2670" s="1">
        <v>758944</v>
      </c>
    </row>
    <row r="2671" spans="1:14">
      <c r="A2671" s="12">
        <v>62063000</v>
      </c>
      <c r="B2671" s="1" t="s">
        <v>10003</v>
      </c>
      <c r="C2671" s="12">
        <v>620630</v>
      </c>
      <c r="D2671" s="1" t="s">
        <v>10002</v>
      </c>
      <c r="E2671" s="12">
        <v>6206</v>
      </c>
      <c r="F2671" s="1" t="s">
        <v>7452</v>
      </c>
      <c r="G2671" s="12">
        <v>62</v>
      </c>
      <c r="H2671" s="1" t="s">
        <v>248</v>
      </c>
      <c r="I2671" s="1" t="s">
        <v>2</v>
      </c>
      <c r="J2671" s="1" t="s">
        <v>1</v>
      </c>
      <c r="K2671" s="1">
        <v>1316911</v>
      </c>
      <c r="L2671" s="1">
        <v>23571</v>
      </c>
      <c r="M2671" s="1">
        <v>25980559</v>
      </c>
      <c r="N2671" s="1">
        <v>1207427</v>
      </c>
    </row>
    <row r="2672" spans="1:14">
      <c r="A2672" s="12">
        <v>29121999</v>
      </c>
      <c r="B2672" s="1" t="s">
        <v>1478</v>
      </c>
      <c r="C2672" s="12">
        <v>291219</v>
      </c>
      <c r="D2672" s="1" t="s">
        <v>1478</v>
      </c>
      <c r="E2672" s="12">
        <v>2912</v>
      </c>
      <c r="F2672" s="1" t="s">
        <v>70</v>
      </c>
      <c r="G2672" s="12">
        <v>29</v>
      </c>
      <c r="H2672" s="1" t="s">
        <v>13</v>
      </c>
      <c r="I2672" s="1" t="s">
        <v>12</v>
      </c>
      <c r="J2672" s="1" t="s">
        <v>11</v>
      </c>
      <c r="K2672" s="1">
        <v>1312839</v>
      </c>
      <c r="L2672" s="1">
        <v>202683</v>
      </c>
      <c r="M2672" s="1">
        <v>6455262</v>
      </c>
      <c r="N2672" s="1">
        <v>828959</v>
      </c>
    </row>
    <row r="2673" spans="1:14">
      <c r="A2673" s="12">
        <v>94014100</v>
      </c>
      <c r="B2673" s="1" t="s">
        <v>5285</v>
      </c>
      <c r="C2673" s="12">
        <v>940141</v>
      </c>
      <c r="D2673" s="1" t="s">
        <v>5284</v>
      </c>
      <c r="E2673" s="12">
        <v>9401</v>
      </c>
      <c r="F2673" s="1" t="s">
        <v>1915</v>
      </c>
      <c r="G2673" s="12">
        <v>94</v>
      </c>
      <c r="H2673" s="1" t="s">
        <v>259</v>
      </c>
      <c r="I2673" s="1" t="s">
        <v>127</v>
      </c>
      <c r="J2673" s="1" t="s">
        <v>126</v>
      </c>
      <c r="K2673" s="1">
        <v>1312525</v>
      </c>
      <c r="L2673" s="1">
        <v>480030</v>
      </c>
      <c r="M2673" s="1">
        <v>410987</v>
      </c>
      <c r="N2673" s="1">
        <v>133040</v>
      </c>
    </row>
    <row r="2674" spans="1:14">
      <c r="A2674" s="12">
        <v>48101989</v>
      </c>
      <c r="B2674" s="1" t="s">
        <v>9394</v>
      </c>
      <c r="C2674" s="12">
        <v>481019</v>
      </c>
      <c r="D2674" s="1" t="s">
        <v>4339</v>
      </c>
      <c r="E2674" s="12">
        <v>4810</v>
      </c>
      <c r="F2674" s="1" t="s">
        <v>20</v>
      </c>
      <c r="G2674" s="12">
        <v>48</v>
      </c>
      <c r="H2674" s="1" t="s">
        <v>19</v>
      </c>
      <c r="I2674" s="1" t="s">
        <v>18</v>
      </c>
      <c r="J2674" s="1" t="s">
        <v>17</v>
      </c>
      <c r="K2674" s="1">
        <v>1310926</v>
      </c>
      <c r="L2674" s="1">
        <v>1286140</v>
      </c>
      <c r="M2674" s="1">
        <v>7936484</v>
      </c>
      <c r="N2674" s="1">
        <v>9971826</v>
      </c>
    </row>
    <row r="2675" spans="1:14">
      <c r="A2675" s="12">
        <v>62014000</v>
      </c>
      <c r="B2675" s="1" t="s">
        <v>9314</v>
      </c>
      <c r="C2675" s="12">
        <v>620140</v>
      </c>
      <c r="D2675" s="1" t="s">
        <v>9313</v>
      </c>
      <c r="E2675" s="12">
        <v>6201</v>
      </c>
      <c r="F2675" s="1" t="s">
        <v>7807</v>
      </c>
      <c r="G2675" s="12">
        <v>62</v>
      </c>
      <c r="H2675" s="1" t="s">
        <v>248</v>
      </c>
      <c r="I2675" s="1" t="s">
        <v>2</v>
      </c>
      <c r="J2675" s="1" t="s">
        <v>1</v>
      </c>
      <c r="K2675" s="1">
        <v>1310244</v>
      </c>
      <c r="L2675" s="1">
        <v>41342</v>
      </c>
      <c r="M2675" s="1">
        <v>90238155</v>
      </c>
      <c r="N2675" s="1">
        <v>7194604</v>
      </c>
    </row>
    <row r="2676" spans="1:14">
      <c r="A2676" s="12">
        <v>30024991</v>
      </c>
      <c r="B2676" s="1" t="s">
        <v>4344</v>
      </c>
      <c r="C2676" s="12">
        <v>300249</v>
      </c>
      <c r="D2676" s="1" t="s">
        <v>3985</v>
      </c>
      <c r="E2676" s="12">
        <v>3002</v>
      </c>
      <c r="F2676" s="1" t="s">
        <v>919</v>
      </c>
      <c r="G2676" s="12">
        <v>30</v>
      </c>
      <c r="H2676" s="1" t="s">
        <v>63</v>
      </c>
      <c r="I2676" s="1" t="s">
        <v>12</v>
      </c>
      <c r="J2676" s="1" t="s">
        <v>11</v>
      </c>
      <c r="K2676" s="1">
        <v>1309652</v>
      </c>
      <c r="L2676" s="1">
        <v>32854</v>
      </c>
      <c r="M2676" s="1">
        <v>9363512</v>
      </c>
      <c r="N2676" s="1">
        <v>184526</v>
      </c>
    </row>
    <row r="2677" spans="1:14">
      <c r="A2677" s="13" t="s">
        <v>9070</v>
      </c>
      <c r="B2677" s="1" t="s">
        <v>9069</v>
      </c>
      <c r="C2677" s="13" t="s">
        <v>2058</v>
      </c>
      <c r="D2677" s="1" t="s">
        <v>2057</v>
      </c>
      <c r="E2677" s="13" t="s">
        <v>2056</v>
      </c>
      <c r="F2677" s="1" t="s">
        <v>2055</v>
      </c>
      <c r="G2677" s="13" t="s">
        <v>2054</v>
      </c>
      <c r="H2677" s="1" t="s">
        <v>2053</v>
      </c>
      <c r="I2677" s="1" t="s">
        <v>59</v>
      </c>
      <c r="J2677" s="1" t="s">
        <v>58</v>
      </c>
      <c r="K2677" s="1">
        <v>1309434</v>
      </c>
      <c r="L2677" s="1">
        <v>344760</v>
      </c>
      <c r="M2677" s="1">
        <v>122496</v>
      </c>
      <c r="N2677" s="1">
        <v>6729</v>
      </c>
    </row>
    <row r="2678" spans="1:14">
      <c r="A2678" s="12">
        <v>84471200</v>
      </c>
      <c r="B2678" s="1" t="s">
        <v>15521</v>
      </c>
      <c r="C2678" s="12">
        <v>844712</v>
      </c>
      <c r="D2678" s="1" t="s">
        <v>15520</v>
      </c>
      <c r="E2678" s="12">
        <v>8447</v>
      </c>
      <c r="F2678" s="1" t="s">
        <v>3222</v>
      </c>
      <c r="G2678" s="12">
        <v>84</v>
      </c>
      <c r="H2678" s="1" t="s">
        <v>28</v>
      </c>
      <c r="I2678" s="1" t="s">
        <v>27</v>
      </c>
      <c r="J2678" s="1" t="s">
        <v>26</v>
      </c>
      <c r="K2678" s="1">
        <v>1309120</v>
      </c>
      <c r="L2678" s="1">
        <v>57552</v>
      </c>
      <c r="M2678" s="1">
        <v>22012547</v>
      </c>
      <c r="N2678" s="1">
        <v>1357876</v>
      </c>
    </row>
    <row r="2679" spans="1:14">
      <c r="A2679" s="12">
        <v>56060000</v>
      </c>
      <c r="B2679" s="1" t="s">
        <v>10827</v>
      </c>
      <c r="C2679" s="12">
        <v>560600</v>
      </c>
      <c r="D2679" s="1" t="s">
        <v>10828</v>
      </c>
      <c r="E2679" s="12">
        <v>5606</v>
      </c>
      <c r="F2679" s="1" t="s">
        <v>10827</v>
      </c>
      <c r="G2679" s="12">
        <v>56</v>
      </c>
      <c r="H2679" s="1" t="s">
        <v>54</v>
      </c>
      <c r="I2679" s="1" t="s">
        <v>2</v>
      </c>
      <c r="J2679" s="1" t="s">
        <v>1</v>
      </c>
      <c r="K2679" s="1">
        <v>1307818</v>
      </c>
      <c r="L2679" s="1">
        <v>128941</v>
      </c>
      <c r="M2679" s="1">
        <v>16461623</v>
      </c>
      <c r="N2679" s="1">
        <v>2779398</v>
      </c>
    </row>
    <row r="2680" spans="1:14">
      <c r="A2680" s="13" t="s">
        <v>9420</v>
      </c>
      <c r="B2680" s="1" t="s">
        <v>9419</v>
      </c>
      <c r="C2680" s="13" t="s">
        <v>9418</v>
      </c>
      <c r="D2680" s="1" t="s">
        <v>9417</v>
      </c>
      <c r="E2680" s="13" t="s">
        <v>4277</v>
      </c>
      <c r="F2680" s="1" t="s">
        <v>4276</v>
      </c>
      <c r="G2680" s="13" t="s">
        <v>1488</v>
      </c>
      <c r="H2680" s="1" t="s">
        <v>1487</v>
      </c>
      <c r="I2680" s="1" t="s">
        <v>59</v>
      </c>
      <c r="J2680" s="1" t="s">
        <v>58</v>
      </c>
      <c r="K2680" s="1">
        <v>1307533</v>
      </c>
      <c r="L2680" s="1">
        <v>365875</v>
      </c>
      <c r="M2680" s="1">
        <v>5033022</v>
      </c>
      <c r="N2680" s="1">
        <v>2768164</v>
      </c>
    </row>
    <row r="2681" spans="1:14">
      <c r="A2681" s="12">
        <v>84604091</v>
      </c>
      <c r="B2681" s="1" t="s">
        <v>15519</v>
      </c>
      <c r="C2681" s="12">
        <v>846040</v>
      </c>
      <c r="D2681" s="1" t="s">
        <v>2260</v>
      </c>
      <c r="E2681" s="12">
        <v>8460</v>
      </c>
      <c r="F2681" s="1" t="s">
        <v>901</v>
      </c>
      <c r="G2681" s="12">
        <v>84</v>
      </c>
      <c r="H2681" s="1" t="s">
        <v>28</v>
      </c>
      <c r="I2681" s="1" t="s">
        <v>27</v>
      </c>
      <c r="J2681" s="1" t="s">
        <v>26</v>
      </c>
      <c r="K2681" s="1">
        <v>1307201</v>
      </c>
      <c r="L2681" s="1">
        <v>29225</v>
      </c>
      <c r="M2681" s="1">
        <v>219444</v>
      </c>
      <c r="N2681" s="1">
        <v>5562</v>
      </c>
    </row>
    <row r="2682" spans="1:14">
      <c r="A2682" s="12">
        <v>95045000</v>
      </c>
      <c r="B2682" s="1" t="s">
        <v>11091</v>
      </c>
      <c r="C2682" s="12">
        <v>950450</v>
      </c>
      <c r="D2682" s="1" t="s">
        <v>11090</v>
      </c>
      <c r="E2682" s="12">
        <v>9504</v>
      </c>
      <c r="F2682" s="1" t="s">
        <v>5438</v>
      </c>
      <c r="G2682" s="12">
        <v>95</v>
      </c>
      <c r="H2682" s="1" t="s">
        <v>940</v>
      </c>
      <c r="I2682" s="1" t="s">
        <v>127</v>
      </c>
      <c r="J2682" s="1" t="s">
        <v>126</v>
      </c>
      <c r="K2682" s="1">
        <v>1306349</v>
      </c>
      <c r="L2682" s="1">
        <v>70032</v>
      </c>
      <c r="M2682" s="1">
        <v>192583550</v>
      </c>
      <c r="N2682" s="1">
        <v>4131184</v>
      </c>
    </row>
    <row r="2683" spans="1:14">
      <c r="A2683" s="12">
        <v>29291010</v>
      </c>
      <c r="B2683" s="1" t="s">
        <v>3878</v>
      </c>
      <c r="C2683" s="12">
        <v>292910</v>
      </c>
      <c r="D2683" s="1" t="s">
        <v>1516</v>
      </c>
      <c r="E2683" s="12">
        <v>2929</v>
      </c>
      <c r="F2683" s="1" t="s">
        <v>1504</v>
      </c>
      <c r="G2683" s="12">
        <v>29</v>
      </c>
      <c r="H2683" s="1" t="s">
        <v>13</v>
      </c>
      <c r="I2683" s="1" t="s">
        <v>12</v>
      </c>
      <c r="J2683" s="1" t="s">
        <v>11</v>
      </c>
      <c r="K2683" s="1">
        <v>1305541</v>
      </c>
      <c r="L2683" s="1">
        <v>267424</v>
      </c>
      <c r="M2683" s="1">
        <v>52101170</v>
      </c>
      <c r="N2683" s="1">
        <v>23690674</v>
      </c>
    </row>
    <row r="2684" spans="1:14">
      <c r="A2684" s="12">
        <v>54071011</v>
      </c>
      <c r="B2684" s="1" t="s">
        <v>7336</v>
      </c>
      <c r="C2684" s="12">
        <v>540710</v>
      </c>
      <c r="D2684" s="1" t="s">
        <v>3004</v>
      </c>
      <c r="E2684" s="12">
        <v>5407</v>
      </c>
      <c r="F2684" s="1" t="s">
        <v>1353</v>
      </c>
      <c r="G2684" s="12">
        <v>54</v>
      </c>
      <c r="H2684" s="1" t="s">
        <v>355</v>
      </c>
      <c r="I2684" s="1" t="s">
        <v>2</v>
      </c>
      <c r="J2684" s="1" t="s">
        <v>1</v>
      </c>
      <c r="K2684" s="1">
        <v>1304601</v>
      </c>
      <c r="L2684" s="1">
        <v>34774</v>
      </c>
      <c r="M2684" s="1">
        <v>3292676</v>
      </c>
      <c r="N2684" s="1">
        <v>184692</v>
      </c>
    </row>
    <row r="2685" spans="1:14">
      <c r="A2685" s="12">
        <v>32029030</v>
      </c>
      <c r="B2685" s="1" t="s">
        <v>10143</v>
      </c>
      <c r="C2685" s="12">
        <v>320290</v>
      </c>
      <c r="D2685" s="1" t="s">
        <v>2139</v>
      </c>
      <c r="E2685" s="12">
        <v>3202</v>
      </c>
      <c r="F2685" s="1" t="s">
        <v>2138</v>
      </c>
      <c r="G2685" s="12">
        <v>32</v>
      </c>
      <c r="H2685" s="1" t="s">
        <v>1112</v>
      </c>
      <c r="I2685" s="1" t="s">
        <v>12</v>
      </c>
      <c r="J2685" s="1" t="s">
        <v>11</v>
      </c>
      <c r="K2685" s="1">
        <v>1300164</v>
      </c>
      <c r="L2685" s="1">
        <v>882181</v>
      </c>
      <c r="M2685" s="1">
        <v>1039012</v>
      </c>
      <c r="N2685" s="1">
        <v>347757</v>
      </c>
    </row>
    <row r="2686" spans="1:14">
      <c r="A2686" s="12">
        <v>89040000</v>
      </c>
      <c r="B2686" s="1" t="s">
        <v>15517</v>
      </c>
      <c r="C2686" s="12">
        <v>890400</v>
      </c>
      <c r="D2686" s="1" t="s">
        <v>15518</v>
      </c>
      <c r="E2686" s="12">
        <v>8904</v>
      </c>
      <c r="F2686" s="1" t="s">
        <v>15517</v>
      </c>
      <c r="G2686" s="12">
        <v>89</v>
      </c>
      <c r="H2686" s="1" t="s">
        <v>1975</v>
      </c>
      <c r="I2686" s="1" t="s">
        <v>272</v>
      </c>
      <c r="J2686" s="1" t="s">
        <v>271</v>
      </c>
      <c r="K2686" s="1">
        <v>1300000</v>
      </c>
      <c r="L2686" s="1">
        <v>336040</v>
      </c>
      <c r="M2686" s="1">
        <v>1184</v>
      </c>
      <c r="N2686" s="1">
        <v>0</v>
      </c>
    </row>
    <row r="2687" spans="1:14">
      <c r="A2687" s="12">
        <v>61034300</v>
      </c>
      <c r="B2687" s="1" t="s">
        <v>8871</v>
      </c>
      <c r="C2687" s="12">
        <v>610343</v>
      </c>
      <c r="D2687" s="1" t="s">
        <v>8870</v>
      </c>
      <c r="E2687" s="12">
        <v>6103</v>
      </c>
      <c r="F2687" s="1" t="s">
        <v>235</v>
      </c>
      <c r="G2687" s="12">
        <v>61</v>
      </c>
      <c r="H2687" s="1" t="s">
        <v>234</v>
      </c>
      <c r="I2687" s="1" t="s">
        <v>2</v>
      </c>
      <c r="J2687" s="1" t="s">
        <v>1</v>
      </c>
      <c r="K2687" s="1">
        <v>1298226</v>
      </c>
      <c r="L2687" s="1">
        <v>33776</v>
      </c>
      <c r="M2687" s="1">
        <v>30965308</v>
      </c>
      <c r="N2687" s="1">
        <v>2766745</v>
      </c>
    </row>
    <row r="2688" spans="1:14">
      <c r="A2688" s="12">
        <v>30049046</v>
      </c>
      <c r="B2688" s="1" t="s">
        <v>15516</v>
      </c>
      <c r="C2688" s="12">
        <v>300490</v>
      </c>
      <c r="D2688" s="1" t="s">
        <v>741</v>
      </c>
      <c r="E2688" s="12">
        <v>3004</v>
      </c>
      <c r="F2688" s="1" t="s">
        <v>364</v>
      </c>
      <c r="G2688" s="12">
        <v>30</v>
      </c>
      <c r="H2688" s="1" t="s">
        <v>63</v>
      </c>
      <c r="I2688" s="1" t="s">
        <v>12</v>
      </c>
      <c r="J2688" s="1" t="s">
        <v>11</v>
      </c>
      <c r="K2688" s="1">
        <v>1293563</v>
      </c>
      <c r="L2688" s="1">
        <v>96430</v>
      </c>
      <c r="M2688" s="1">
        <v>470078</v>
      </c>
      <c r="N2688" s="1">
        <v>81754</v>
      </c>
    </row>
    <row r="2689" spans="1:14">
      <c r="A2689" s="12">
        <v>39171021</v>
      </c>
      <c r="B2689" s="1" t="s">
        <v>3699</v>
      </c>
      <c r="C2689" s="12">
        <v>391710</v>
      </c>
      <c r="D2689" s="1" t="s">
        <v>3061</v>
      </c>
      <c r="E2689" s="12">
        <v>3917</v>
      </c>
      <c r="F2689" s="1" t="s">
        <v>2271</v>
      </c>
      <c r="G2689" s="12">
        <v>39</v>
      </c>
      <c r="H2689" s="1" t="s">
        <v>38</v>
      </c>
      <c r="I2689" s="1" t="s">
        <v>37</v>
      </c>
      <c r="J2689" s="1" t="s">
        <v>36</v>
      </c>
      <c r="K2689" s="1">
        <v>1291821</v>
      </c>
      <c r="L2689" s="1">
        <v>66276</v>
      </c>
      <c r="M2689" s="1">
        <v>6213547</v>
      </c>
      <c r="N2689" s="1">
        <v>475243</v>
      </c>
    </row>
    <row r="2690" spans="1:14">
      <c r="A2690" s="12">
        <v>30039099</v>
      </c>
      <c r="B2690" s="1" t="s">
        <v>6879</v>
      </c>
      <c r="C2690" s="12">
        <v>300390</v>
      </c>
      <c r="D2690" s="1" t="s">
        <v>2682</v>
      </c>
      <c r="E2690" s="12">
        <v>3003</v>
      </c>
      <c r="F2690" s="1" t="s">
        <v>1164</v>
      </c>
      <c r="G2690" s="12">
        <v>30</v>
      </c>
      <c r="H2690" s="1" t="s">
        <v>63</v>
      </c>
      <c r="I2690" s="1" t="s">
        <v>12</v>
      </c>
      <c r="J2690" s="1" t="s">
        <v>11</v>
      </c>
      <c r="K2690" s="1">
        <v>1291802</v>
      </c>
      <c r="L2690" s="1">
        <v>331680</v>
      </c>
      <c r="M2690" s="1">
        <v>31284974</v>
      </c>
      <c r="N2690" s="1">
        <v>699743</v>
      </c>
    </row>
    <row r="2691" spans="1:14">
      <c r="A2691" s="12">
        <v>57050000</v>
      </c>
      <c r="B2691" s="1" t="s">
        <v>8123</v>
      </c>
      <c r="C2691" s="12">
        <v>570500</v>
      </c>
      <c r="D2691" s="1" t="s">
        <v>8124</v>
      </c>
      <c r="E2691" s="12">
        <v>5705</v>
      </c>
      <c r="F2691" s="1" t="s">
        <v>8123</v>
      </c>
      <c r="G2691" s="12">
        <v>57</v>
      </c>
      <c r="H2691" s="1" t="s">
        <v>467</v>
      </c>
      <c r="I2691" s="1" t="s">
        <v>2</v>
      </c>
      <c r="J2691" s="1" t="s">
        <v>1</v>
      </c>
      <c r="K2691" s="1">
        <v>1291786</v>
      </c>
      <c r="L2691" s="1">
        <v>207954</v>
      </c>
      <c r="M2691" s="1">
        <v>36367558</v>
      </c>
      <c r="N2691" s="1">
        <v>11902671</v>
      </c>
    </row>
    <row r="2692" spans="1:14">
      <c r="A2692" s="12">
        <v>70099200</v>
      </c>
      <c r="B2692" s="1" t="s">
        <v>10726</v>
      </c>
      <c r="C2692" s="12">
        <v>700992</v>
      </c>
      <c r="D2692" s="1" t="s">
        <v>10726</v>
      </c>
      <c r="E2692" s="12">
        <v>7009</v>
      </c>
      <c r="F2692" s="1" t="s">
        <v>8772</v>
      </c>
      <c r="G2692" s="12">
        <v>70</v>
      </c>
      <c r="H2692" s="1" t="s">
        <v>83</v>
      </c>
      <c r="I2692" s="1" t="s">
        <v>7</v>
      </c>
      <c r="J2692" s="1" t="s">
        <v>6</v>
      </c>
      <c r="K2692" s="1">
        <v>1288975</v>
      </c>
      <c r="L2692" s="1">
        <v>172919</v>
      </c>
      <c r="M2692" s="1">
        <v>9489848</v>
      </c>
      <c r="N2692" s="1">
        <v>4307055</v>
      </c>
    </row>
    <row r="2693" spans="1:14">
      <c r="A2693" s="12">
        <v>61012000</v>
      </c>
      <c r="B2693" s="1" t="s">
        <v>9096</v>
      </c>
      <c r="C2693" s="12">
        <v>610120</v>
      </c>
      <c r="D2693" s="1" t="s">
        <v>9095</v>
      </c>
      <c r="E2693" s="12">
        <v>6101</v>
      </c>
      <c r="F2693" s="1" t="s">
        <v>6254</v>
      </c>
      <c r="G2693" s="12">
        <v>61</v>
      </c>
      <c r="H2693" s="1" t="s">
        <v>234</v>
      </c>
      <c r="I2693" s="1" t="s">
        <v>2</v>
      </c>
      <c r="J2693" s="1" t="s">
        <v>1</v>
      </c>
      <c r="K2693" s="1">
        <v>1286751</v>
      </c>
      <c r="L2693" s="1">
        <v>42003</v>
      </c>
      <c r="M2693" s="1">
        <v>12590171</v>
      </c>
      <c r="N2693" s="1">
        <v>673131</v>
      </c>
    </row>
    <row r="2694" spans="1:14">
      <c r="A2694" s="12">
        <v>76071110</v>
      </c>
      <c r="B2694" s="1" t="s">
        <v>8095</v>
      </c>
      <c r="C2694" s="12">
        <v>760711</v>
      </c>
      <c r="D2694" s="1" t="s">
        <v>8094</v>
      </c>
      <c r="E2694" s="12">
        <v>7607</v>
      </c>
      <c r="F2694" s="1" t="s">
        <v>8093</v>
      </c>
      <c r="G2694" s="12">
        <v>76</v>
      </c>
      <c r="H2694" s="1" t="s">
        <v>1262</v>
      </c>
      <c r="I2694" s="1" t="s">
        <v>107</v>
      </c>
      <c r="J2694" s="1" t="s">
        <v>106</v>
      </c>
      <c r="K2694" s="1">
        <v>1283427</v>
      </c>
      <c r="L2694" s="1">
        <v>208169</v>
      </c>
      <c r="M2694" s="1">
        <v>4382427</v>
      </c>
      <c r="N2694" s="1">
        <v>1195913</v>
      </c>
    </row>
    <row r="2695" spans="1:14">
      <c r="A2695" s="12">
        <v>48025899</v>
      </c>
      <c r="B2695" s="1" t="s">
        <v>8092</v>
      </c>
      <c r="C2695" s="12">
        <v>480258</v>
      </c>
      <c r="D2695" s="1" t="s">
        <v>165</v>
      </c>
      <c r="E2695" s="12">
        <v>4802</v>
      </c>
      <c r="F2695" s="1" t="s">
        <v>150</v>
      </c>
      <c r="G2695" s="12">
        <v>48</v>
      </c>
      <c r="H2695" s="1" t="s">
        <v>19</v>
      </c>
      <c r="I2695" s="1" t="s">
        <v>18</v>
      </c>
      <c r="J2695" s="1" t="s">
        <v>17</v>
      </c>
      <c r="K2695" s="1">
        <v>1282538</v>
      </c>
      <c r="L2695" s="1">
        <v>920899</v>
      </c>
      <c r="M2695" s="1">
        <v>1823045</v>
      </c>
      <c r="N2695" s="1">
        <v>1809929</v>
      </c>
    </row>
    <row r="2696" spans="1:14">
      <c r="A2696" s="12">
        <v>38089196</v>
      </c>
      <c r="B2696" s="1" t="s">
        <v>15515</v>
      </c>
      <c r="C2696" s="12">
        <v>380891</v>
      </c>
      <c r="D2696" s="1" t="s">
        <v>746</v>
      </c>
      <c r="E2696" s="12">
        <v>3808</v>
      </c>
      <c r="F2696" s="1" t="s">
        <v>288</v>
      </c>
      <c r="G2696" s="12">
        <v>38</v>
      </c>
      <c r="H2696" s="1" t="s">
        <v>244</v>
      </c>
      <c r="I2696" s="1" t="s">
        <v>12</v>
      </c>
      <c r="J2696" s="1" t="s">
        <v>11</v>
      </c>
      <c r="K2696" s="1">
        <v>1281515</v>
      </c>
      <c r="L2696" s="1">
        <v>265922</v>
      </c>
      <c r="M2696" s="1">
        <v>24585</v>
      </c>
      <c r="N2696" s="1">
        <v>1068</v>
      </c>
    </row>
    <row r="2697" spans="1:14">
      <c r="A2697" s="12">
        <v>73231000</v>
      </c>
      <c r="B2697" s="1" t="s">
        <v>7872</v>
      </c>
      <c r="C2697" s="12">
        <v>732310</v>
      </c>
      <c r="D2697" s="1" t="s">
        <v>7871</v>
      </c>
      <c r="E2697" s="12">
        <v>7323</v>
      </c>
      <c r="F2697" s="1" t="s">
        <v>6758</v>
      </c>
      <c r="G2697" s="12">
        <v>73</v>
      </c>
      <c r="H2697" s="1" t="s">
        <v>108</v>
      </c>
      <c r="I2697" s="1" t="s">
        <v>107</v>
      </c>
      <c r="J2697" s="1" t="s">
        <v>106</v>
      </c>
      <c r="K2697" s="1">
        <v>1281483</v>
      </c>
      <c r="L2697" s="1">
        <v>296823</v>
      </c>
      <c r="M2697" s="1">
        <v>1335075</v>
      </c>
      <c r="N2697" s="1">
        <v>346882</v>
      </c>
    </row>
    <row r="2698" spans="1:14">
      <c r="A2698" s="12">
        <v>30049076</v>
      </c>
      <c r="B2698" s="1" t="s">
        <v>15514</v>
      </c>
      <c r="C2698" s="12">
        <v>300490</v>
      </c>
      <c r="D2698" s="1" t="s">
        <v>741</v>
      </c>
      <c r="E2698" s="12">
        <v>3004</v>
      </c>
      <c r="F2698" s="1" t="s">
        <v>364</v>
      </c>
      <c r="G2698" s="12">
        <v>30</v>
      </c>
      <c r="H2698" s="1" t="s">
        <v>63</v>
      </c>
      <c r="I2698" s="1" t="s">
        <v>12</v>
      </c>
      <c r="J2698" s="1" t="s">
        <v>11</v>
      </c>
      <c r="K2698" s="1">
        <v>1277175</v>
      </c>
      <c r="L2698" s="1">
        <v>26589</v>
      </c>
      <c r="M2698" s="1">
        <v>16250</v>
      </c>
      <c r="N2698" s="1">
        <v>3</v>
      </c>
    </row>
    <row r="2699" spans="1:14">
      <c r="A2699" s="12">
        <v>70072900</v>
      </c>
      <c r="B2699" s="1" t="s">
        <v>8015</v>
      </c>
      <c r="C2699" s="12">
        <v>700729</v>
      </c>
      <c r="D2699" s="1" t="s">
        <v>8014</v>
      </c>
      <c r="E2699" s="12">
        <v>7007</v>
      </c>
      <c r="F2699" s="1" t="s">
        <v>8013</v>
      </c>
      <c r="G2699" s="12">
        <v>70</v>
      </c>
      <c r="H2699" s="1" t="s">
        <v>83</v>
      </c>
      <c r="I2699" s="1" t="s">
        <v>7</v>
      </c>
      <c r="J2699" s="1" t="s">
        <v>6</v>
      </c>
      <c r="K2699" s="1">
        <v>1273277</v>
      </c>
      <c r="L2699" s="1">
        <v>1121223</v>
      </c>
      <c r="M2699" s="1">
        <v>12383434</v>
      </c>
      <c r="N2699" s="1">
        <v>27158581</v>
      </c>
    </row>
    <row r="2700" spans="1:14">
      <c r="A2700" s="12">
        <v>84798911</v>
      </c>
      <c r="B2700" s="1" t="s">
        <v>8846</v>
      </c>
      <c r="C2700" s="12">
        <v>847989</v>
      </c>
      <c r="D2700" s="1" t="s">
        <v>2349</v>
      </c>
      <c r="E2700" s="12">
        <v>8479</v>
      </c>
      <c r="F2700" s="1" t="s">
        <v>310</v>
      </c>
      <c r="G2700" s="12">
        <v>84</v>
      </c>
      <c r="H2700" s="1" t="s">
        <v>28</v>
      </c>
      <c r="I2700" s="1" t="s">
        <v>27</v>
      </c>
      <c r="J2700" s="1" t="s">
        <v>26</v>
      </c>
      <c r="K2700" s="1">
        <v>1271688</v>
      </c>
      <c r="L2700" s="1">
        <v>101346</v>
      </c>
      <c r="M2700" s="1">
        <v>20592231</v>
      </c>
      <c r="N2700" s="1">
        <v>1312867</v>
      </c>
    </row>
    <row r="2701" spans="1:14">
      <c r="A2701" s="12">
        <v>31022990</v>
      </c>
      <c r="B2701" s="1" t="s">
        <v>6373</v>
      </c>
      <c r="C2701" s="12">
        <v>310229</v>
      </c>
      <c r="D2701" s="1" t="s">
        <v>6372</v>
      </c>
      <c r="E2701" s="12">
        <v>3102</v>
      </c>
      <c r="F2701" s="1" t="s">
        <v>3949</v>
      </c>
      <c r="G2701" s="12">
        <v>31</v>
      </c>
      <c r="H2701" s="1" t="s">
        <v>870</v>
      </c>
      <c r="I2701" s="1" t="s">
        <v>12</v>
      </c>
      <c r="J2701" s="1" t="s">
        <v>11</v>
      </c>
      <c r="K2701" s="1">
        <v>1270880</v>
      </c>
      <c r="L2701" s="1">
        <v>242900</v>
      </c>
      <c r="M2701" s="1">
        <v>25292</v>
      </c>
      <c r="N2701" s="1">
        <v>115150</v>
      </c>
    </row>
    <row r="2702" spans="1:14">
      <c r="A2702" s="12">
        <v>52085200</v>
      </c>
      <c r="B2702" s="1" t="s">
        <v>9493</v>
      </c>
      <c r="C2702" s="12">
        <v>520852</v>
      </c>
      <c r="D2702" s="1" t="s">
        <v>9492</v>
      </c>
      <c r="E2702" s="12">
        <v>5208</v>
      </c>
      <c r="F2702" s="1" t="s">
        <v>5732</v>
      </c>
      <c r="G2702" s="12">
        <v>52</v>
      </c>
      <c r="H2702" s="1" t="s">
        <v>76</v>
      </c>
      <c r="I2702" s="1" t="s">
        <v>2</v>
      </c>
      <c r="J2702" s="1" t="s">
        <v>1</v>
      </c>
      <c r="K2702" s="1">
        <v>1270366</v>
      </c>
      <c r="L2702" s="1">
        <v>72485</v>
      </c>
      <c r="M2702" s="1">
        <v>5033817</v>
      </c>
      <c r="N2702" s="1">
        <v>735511</v>
      </c>
    </row>
    <row r="2703" spans="1:14">
      <c r="A2703" s="12">
        <v>85272900</v>
      </c>
      <c r="B2703" s="1" t="s">
        <v>8859</v>
      </c>
      <c r="C2703" s="12">
        <v>852729</v>
      </c>
      <c r="D2703" s="1" t="s">
        <v>8858</v>
      </c>
      <c r="E2703" s="12">
        <v>8527</v>
      </c>
      <c r="F2703" s="1" t="s">
        <v>285</v>
      </c>
      <c r="G2703" s="12">
        <v>85</v>
      </c>
      <c r="H2703" s="1" t="s">
        <v>102</v>
      </c>
      <c r="I2703" s="1" t="s">
        <v>27</v>
      </c>
      <c r="J2703" s="1" t="s">
        <v>26</v>
      </c>
      <c r="K2703" s="1">
        <v>1269526</v>
      </c>
      <c r="L2703" s="1">
        <v>5318</v>
      </c>
      <c r="M2703" s="1">
        <v>21807291</v>
      </c>
      <c r="N2703" s="1">
        <v>296062</v>
      </c>
    </row>
    <row r="2704" spans="1:14">
      <c r="A2704" s="12">
        <v>39069054</v>
      </c>
      <c r="B2704" s="1" t="s">
        <v>1984</v>
      </c>
      <c r="C2704" s="12">
        <v>390690</v>
      </c>
      <c r="D2704" s="1" t="s">
        <v>734</v>
      </c>
      <c r="E2704" s="12">
        <v>3906</v>
      </c>
      <c r="F2704" s="1" t="s">
        <v>733</v>
      </c>
      <c r="G2704" s="12">
        <v>39</v>
      </c>
      <c r="H2704" s="1" t="s">
        <v>38</v>
      </c>
      <c r="I2704" s="1" t="s">
        <v>37</v>
      </c>
      <c r="J2704" s="1" t="s">
        <v>36</v>
      </c>
      <c r="K2704" s="1">
        <v>1265837</v>
      </c>
      <c r="L2704" s="1">
        <v>873561</v>
      </c>
      <c r="M2704" s="1">
        <v>18860940</v>
      </c>
      <c r="N2704" s="1">
        <v>15034830</v>
      </c>
    </row>
    <row r="2705" spans="1:14">
      <c r="A2705" s="12">
        <v>84233019</v>
      </c>
      <c r="B2705" s="1" t="s">
        <v>9817</v>
      </c>
      <c r="C2705" s="12">
        <v>842330</v>
      </c>
      <c r="D2705" s="1" t="s">
        <v>8865</v>
      </c>
      <c r="E2705" s="12">
        <v>8423</v>
      </c>
      <c r="F2705" s="1" t="s">
        <v>2460</v>
      </c>
      <c r="G2705" s="12">
        <v>84</v>
      </c>
      <c r="H2705" s="1" t="s">
        <v>28</v>
      </c>
      <c r="I2705" s="1" t="s">
        <v>27</v>
      </c>
      <c r="J2705" s="1" t="s">
        <v>26</v>
      </c>
      <c r="K2705" s="1">
        <v>1265507</v>
      </c>
      <c r="L2705" s="1">
        <v>23245</v>
      </c>
      <c r="M2705" s="1">
        <v>7654079</v>
      </c>
      <c r="N2705" s="1">
        <v>210831</v>
      </c>
    </row>
    <row r="2706" spans="1:14">
      <c r="A2706" s="12">
        <v>29094939</v>
      </c>
      <c r="B2706" s="1" t="s">
        <v>3677</v>
      </c>
      <c r="C2706" s="12">
        <v>290949</v>
      </c>
      <c r="D2706" s="1" t="s">
        <v>694</v>
      </c>
      <c r="E2706" s="12">
        <v>2909</v>
      </c>
      <c r="F2706" s="1" t="s">
        <v>377</v>
      </c>
      <c r="G2706" s="12">
        <v>29</v>
      </c>
      <c r="H2706" s="1" t="s">
        <v>13</v>
      </c>
      <c r="I2706" s="1" t="s">
        <v>12</v>
      </c>
      <c r="J2706" s="1" t="s">
        <v>11</v>
      </c>
      <c r="K2706" s="1">
        <v>1264222</v>
      </c>
      <c r="L2706" s="1">
        <v>885419</v>
      </c>
      <c r="M2706" s="1">
        <v>2608820</v>
      </c>
      <c r="N2706" s="1">
        <v>1124843</v>
      </c>
    </row>
    <row r="2707" spans="1:14">
      <c r="A2707" s="12">
        <v>85171431</v>
      </c>
      <c r="B2707" s="1" t="s">
        <v>11003</v>
      </c>
      <c r="C2707" s="12">
        <v>851714</v>
      </c>
      <c r="D2707" s="1" t="s">
        <v>1191</v>
      </c>
      <c r="E2707" s="12">
        <v>8517</v>
      </c>
      <c r="F2707" s="1" t="s">
        <v>852</v>
      </c>
      <c r="G2707" s="12">
        <v>85</v>
      </c>
      <c r="H2707" s="1" t="s">
        <v>102</v>
      </c>
      <c r="I2707" s="1" t="s">
        <v>27</v>
      </c>
      <c r="J2707" s="1" t="s">
        <v>26</v>
      </c>
      <c r="K2707" s="1">
        <v>1263588</v>
      </c>
      <c r="L2707" s="1">
        <v>4546</v>
      </c>
      <c r="M2707" s="1">
        <v>6807739</v>
      </c>
      <c r="N2707" s="1">
        <v>126119</v>
      </c>
    </row>
    <row r="2708" spans="1:14">
      <c r="A2708" s="12">
        <v>72254010</v>
      </c>
      <c r="B2708" s="1" t="s">
        <v>2011</v>
      </c>
      <c r="C2708" s="12">
        <v>722540</v>
      </c>
      <c r="D2708" s="1" t="s">
        <v>2010</v>
      </c>
      <c r="E2708" s="12">
        <v>7225</v>
      </c>
      <c r="F2708" s="1" t="s">
        <v>2009</v>
      </c>
      <c r="G2708" s="12">
        <v>72</v>
      </c>
      <c r="H2708" s="1" t="s">
        <v>436</v>
      </c>
      <c r="I2708" s="1" t="s">
        <v>107</v>
      </c>
      <c r="J2708" s="1" t="s">
        <v>106</v>
      </c>
      <c r="K2708" s="1">
        <v>1262229</v>
      </c>
      <c r="L2708" s="1">
        <v>1559413</v>
      </c>
      <c r="M2708" s="1">
        <v>1132578</v>
      </c>
      <c r="N2708" s="1">
        <v>168496</v>
      </c>
    </row>
    <row r="2709" spans="1:14">
      <c r="A2709" s="12">
        <v>84735010</v>
      </c>
      <c r="B2709" s="1" t="s">
        <v>7479</v>
      </c>
      <c r="C2709" s="12">
        <v>847350</v>
      </c>
      <c r="D2709" s="1" t="s">
        <v>2554</v>
      </c>
      <c r="E2709" s="12">
        <v>8473</v>
      </c>
      <c r="F2709" s="1" t="s">
        <v>650</v>
      </c>
      <c r="G2709" s="12">
        <v>84</v>
      </c>
      <c r="H2709" s="1" t="s">
        <v>28</v>
      </c>
      <c r="I2709" s="1" t="s">
        <v>27</v>
      </c>
      <c r="J2709" s="1" t="s">
        <v>26</v>
      </c>
      <c r="K2709" s="1">
        <v>1261886</v>
      </c>
      <c r="L2709" s="1">
        <v>3610</v>
      </c>
      <c r="M2709" s="1">
        <v>804463</v>
      </c>
      <c r="N2709" s="1">
        <v>1856</v>
      </c>
    </row>
    <row r="2710" spans="1:14">
      <c r="A2710" s="12">
        <v>69032030</v>
      </c>
      <c r="B2710" s="1" t="s">
        <v>5714</v>
      </c>
      <c r="C2710" s="12">
        <v>690320</v>
      </c>
      <c r="D2710" s="1" t="s">
        <v>2818</v>
      </c>
      <c r="E2710" s="12">
        <v>6903</v>
      </c>
      <c r="F2710" s="1" t="s">
        <v>934</v>
      </c>
      <c r="G2710" s="12">
        <v>69</v>
      </c>
      <c r="H2710" s="1" t="s">
        <v>933</v>
      </c>
      <c r="I2710" s="1" t="s">
        <v>7</v>
      </c>
      <c r="J2710" s="1" t="s">
        <v>6</v>
      </c>
      <c r="K2710" s="1">
        <v>1259874</v>
      </c>
      <c r="L2710" s="1">
        <v>90235</v>
      </c>
      <c r="M2710" s="1">
        <v>1766310</v>
      </c>
      <c r="N2710" s="1">
        <v>232888</v>
      </c>
    </row>
    <row r="2711" spans="1:14">
      <c r="A2711" s="13" t="s">
        <v>15513</v>
      </c>
      <c r="B2711" s="1" t="s">
        <v>15512</v>
      </c>
      <c r="C2711" s="13" t="s">
        <v>6107</v>
      </c>
      <c r="D2711" s="1" t="s">
        <v>6106</v>
      </c>
      <c r="E2711" s="13" t="s">
        <v>1855</v>
      </c>
      <c r="F2711" s="1" t="s">
        <v>1854</v>
      </c>
      <c r="G2711" s="13" t="s">
        <v>206</v>
      </c>
      <c r="H2711" s="1" t="s">
        <v>205</v>
      </c>
      <c r="I2711" s="1" t="s">
        <v>204</v>
      </c>
      <c r="J2711" s="1" t="s">
        <v>203</v>
      </c>
      <c r="K2711" s="1">
        <v>1259513</v>
      </c>
      <c r="L2711" s="1">
        <v>653035</v>
      </c>
      <c r="M2711" s="1">
        <v>1067093</v>
      </c>
      <c r="N2711" s="1">
        <v>791160</v>
      </c>
    </row>
    <row r="2712" spans="1:14">
      <c r="A2712" s="12">
        <v>15122910</v>
      </c>
      <c r="B2712" s="1" t="s">
        <v>7024</v>
      </c>
      <c r="C2712" s="12">
        <v>151229</v>
      </c>
      <c r="D2712" s="1" t="s">
        <v>7023</v>
      </c>
      <c r="E2712" s="12">
        <v>1512</v>
      </c>
      <c r="F2712" s="1" t="s">
        <v>815</v>
      </c>
      <c r="G2712" s="12">
        <v>15</v>
      </c>
      <c r="H2712" s="1" t="s">
        <v>413</v>
      </c>
      <c r="I2712" s="1" t="s">
        <v>412</v>
      </c>
      <c r="J2712" s="1" t="s">
        <v>411</v>
      </c>
      <c r="K2712" s="1">
        <v>1258490</v>
      </c>
      <c r="L2712" s="1">
        <v>660266</v>
      </c>
      <c r="M2712" s="1">
        <v>2153326</v>
      </c>
      <c r="N2712" s="1">
        <v>2184694</v>
      </c>
    </row>
    <row r="2713" spans="1:14">
      <c r="A2713" s="12">
        <v>48084000</v>
      </c>
      <c r="B2713" s="1" t="s">
        <v>3872</v>
      </c>
      <c r="C2713" s="12">
        <v>480840</v>
      </c>
      <c r="D2713" s="1" t="s">
        <v>3872</v>
      </c>
      <c r="E2713" s="12">
        <v>4808</v>
      </c>
      <c r="F2713" s="1" t="s">
        <v>3871</v>
      </c>
      <c r="G2713" s="12">
        <v>48</v>
      </c>
      <c r="H2713" s="1" t="s">
        <v>19</v>
      </c>
      <c r="I2713" s="1" t="s">
        <v>18</v>
      </c>
      <c r="J2713" s="1" t="s">
        <v>17</v>
      </c>
      <c r="K2713" s="1">
        <v>1255369</v>
      </c>
      <c r="L2713" s="1">
        <v>506308</v>
      </c>
      <c r="M2713" s="1">
        <v>4830411</v>
      </c>
      <c r="N2713" s="1">
        <v>697451</v>
      </c>
    </row>
    <row r="2714" spans="1:14">
      <c r="A2714" s="12">
        <v>30024240</v>
      </c>
      <c r="B2714" s="1" t="s">
        <v>15511</v>
      </c>
      <c r="C2714" s="12">
        <v>300242</v>
      </c>
      <c r="D2714" s="1" t="s">
        <v>3296</v>
      </c>
      <c r="E2714" s="12">
        <v>3002</v>
      </c>
      <c r="F2714" s="1" t="s">
        <v>919</v>
      </c>
      <c r="G2714" s="12">
        <v>30</v>
      </c>
      <c r="H2714" s="1" t="s">
        <v>63</v>
      </c>
      <c r="I2714" s="1" t="s">
        <v>12</v>
      </c>
      <c r="J2714" s="1" t="s">
        <v>11</v>
      </c>
      <c r="K2714" s="1">
        <v>1255294</v>
      </c>
      <c r="L2714" s="1">
        <v>12713</v>
      </c>
      <c r="M2714" s="1">
        <v>0</v>
      </c>
      <c r="N2714" s="1">
        <v>0</v>
      </c>
    </row>
    <row r="2715" spans="1:14">
      <c r="A2715" s="12">
        <v>28332970</v>
      </c>
      <c r="B2715" s="1" t="s">
        <v>1270</v>
      </c>
      <c r="C2715" s="12">
        <v>283329</v>
      </c>
      <c r="D2715" s="1" t="s">
        <v>1269</v>
      </c>
      <c r="E2715" s="12">
        <v>2833</v>
      </c>
      <c r="F2715" s="1" t="s">
        <v>187</v>
      </c>
      <c r="G2715" s="12">
        <v>28</v>
      </c>
      <c r="H2715" s="1" t="s">
        <v>118</v>
      </c>
      <c r="I2715" s="1" t="s">
        <v>12</v>
      </c>
      <c r="J2715" s="1" t="s">
        <v>11</v>
      </c>
      <c r="K2715" s="1">
        <v>1249304</v>
      </c>
      <c r="L2715" s="1">
        <v>875626</v>
      </c>
      <c r="M2715" s="1">
        <v>29078305</v>
      </c>
      <c r="N2715" s="1">
        <v>31778856</v>
      </c>
    </row>
    <row r="2716" spans="1:14">
      <c r="A2716" s="12">
        <v>85043229</v>
      </c>
      <c r="B2716" s="1" t="s">
        <v>10884</v>
      </c>
      <c r="C2716" s="12">
        <v>850432</v>
      </c>
      <c r="D2716" s="1" t="s">
        <v>7433</v>
      </c>
      <c r="E2716" s="12">
        <v>8504</v>
      </c>
      <c r="F2716" s="1" t="s">
        <v>495</v>
      </c>
      <c r="G2716" s="12">
        <v>85</v>
      </c>
      <c r="H2716" s="1" t="s">
        <v>102</v>
      </c>
      <c r="I2716" s="1" t="s">
        <v>27</v>
      </c>
      <c r="J2716" s="1" t="s">
        <v>26</v>
      </c>
      <c r="K2716" s="1">
        <v>1248463</v>
      </c>
      <c r="L2716" s="1">
        <v>38997</v>
      </c>
      <c r="M2716" s="1">
        <v>780969</v>
      </c>
      <c r="N2716" s="1">
        <v>7644</v>
      </c>
    </row>
    <row r="2717" spans="1:14">
      <c r="A2717" s="12">
        <v>62024000</v>
      </c>
      <c r="B2717" s="1" t="s">
        <v>9672</v>
      </c>
      <c r="C2717" s="12">
        <v>620240</v>
      </c>
      <c r="D2717" s="1" t="s">
        <v>9671</v>
      </c>
      <c r="E2717" s="12">
        <v>6202</v>
      </c>
      <c r="F2717" s="1" t="s">
        <v>8314</v>
      </c>
      <c r="G2717" s="12">
        <v>62</v>
      </c>
      <c r="H2717" s="1" t="s">
        <v>248</v>
      </c>
      <c r="I2717" s="1" t="s">
        <v>2</v>
      </c>
      <c r="J2717" s="1" t="s">
        <v>1</v>
      </c>
      <c r="K2717" s="1">
        <v>1248259</v>
      </c>
      <c r="L2717" s="1">
        <v>24942</v>
      </c>
      <c r="M2717" s="1">
        <v>81786072</v>
      </c>
      <c r="N2717" s="1">
        <v>6715770</v>
      </c>
    </row>
    <row r="2718" spans="1:14">
      <c r="A2718" s="12">
        <v>85094020</v>
      </c>
      <c r="B2718" s="1" t="s">
        <v>3807</v>
      </c>
      <c r="C2718" s="12">
        <v>850940</v>
      </c>
      <c r="D2718" s="1" t="s">
        <v>3806</v>
      </c>
      <c r="E2718" s="12">
        <v>8509</v>
      </c>
      <c r="F2718" s="1" t="s">
        <v>3805</v>
      </c>
      <c r="G2718" s="12">
        <v>85</v>
      </c>
      <c r="H2718" s="1" t="s">
        <v>102</v>
      </c>
      <c r="I2718" s="1" t="s">
        <v>27</v>
      </c>
      <c r="J2718" s="1" t="s">
        <v>26</v>
      </c>
      <c r="K2718" s="1">
        <v>1247275</v>
      </c>
      <c r="L2718" s="1">
        <v>103264</v>
      </c>
      <c r="M2718" s="1">
        <v>4875930</v>
      </c>
      <c r="N2718" s="1">
        <v>534695</v>
      </c>
    </row>
    <row r="2719" spans="1:14">
      <c r="A2719" s="12">
        <v>63071000</v>
      </c>
      <c r="B2719" s="1" t="s">
        <v>7762</v>
      </c>
      <c r="C2719" s="12">
        <v>630710</v>
      </c>
      <c r="D2719" s="1" t="s">
        <v>7762</v>
      </c>
      <c r="E2719" s="12">
        <v>6307</v>
      </c>
      <c r="F2719" s="1" t="s">
        <v>7761</v>
      </c>
      <c r="G2719" s="12">
        <v>63</v>
      </c>
      <c r="H2719" s="1" t="s">
        <v>445</v>
      </c>
      <c r="I2719" s="1" t="s">
        <v>2</v>
      </c>
      <c r="J2719" s="1" t="s">
        <v>1</v>
      </c>
      <c r="K2719" s="1">
        <v>1245951</v>
      </c>
      <c r="L2719" s="1">
        <v>233016</v>
      </c>
      <c r="M2719" s="1">
        <v>19841729</v>
      </c>
      <c r="N2719" s="1">
        <v>4871724</v>
      </c>
    </row>
    <row r="2720" spans="1:14">
      <c r="A2720" s="12">
        <v>55093200</v>
      </c>
      <c r="B2720" s="1" t="s">
        <v>15510</v>
      </c>
      <c r="C2720" s="12">
        <v>550932</v>
      </c>
      <c r="D2720" s="1" t="s">
        <v>15509</v>
      </c>
      <c r="E2720" s="12">
        <v>5509</v>
      </c>
      <c r="F2720" s="1" t="s">
        <v>1017</v>
      </c>
      <c r="G2720" s="12">
        <v>55</v>
      </c>
      <c r="H2720" s="1" t="s">
        <v>282</v>
      </c>
      <c r="I2720" s="1" t="s">
        <v>2</v>
      </c>
      <c r="J2720" s="1" t="s">
        <v>1</v>
      </c>
      <c r="K2720" s="1">
        <v>1245700</v>
      </c>
      <c r="L2720" s="1">
        <v>240896</v>
      </c>
      <c r="M2720" s="1">
        <v>6131255</v>
      </c>
      <c r="N2720" s="1">
        <v>1341350</v>
      </c>
    </row>
    <row r="2721" spans="1:14">
      <c r="A2721" s="12">
        <v>34059000</v>
      </c>
      <c r="B2721" s="1" t="s">
        <v>10566</v>
      </c>
      <c r="C2721" s="12">
        <v>340590</v>
      </c>
      <c r="D2721" s="1" t="s">
        <v>10565</v>
      </c>
      <c r="E2721" s="12">
        <v>3405</v>
      </c>
      <c r="F2721" s="1" t="s">
        <v>6803</v>
      </c>
      <c r="G2721" s="12">
        <v>34</v>
      </c>
      <c r="H2721" s="1" t="s">
        <v>519</v>
      </c>
      <c r="I2721" s="1" t="s">
        <v>12</v>
      </c>
      <c r="J2721" s="1" t="s">
        <v>11</v>
      </c>
      <c r="K2721" s="1">
        <v>1243228</v>
      </c>
      <c r="L2721" s="1">
        <v>93729</v>
      </c>
      <c r="M2721" s="1">
        <v>3441204</v>
      </c>
      <c r="N2721" s="1">
        <v>565293</v>
      </c>
    </row>
    <row r="2722" spans="1:14">
      <c r="A2722" s="12">
        <v>32121000</v>
      </c>
      <c r="B2722" s="1" t="s">
        <v>4879</v>
      </c>
      <c r="C2722" s="12">
        <v>321210</v>
      </c>
      <c r="D2722" s="1" t="s">
        <v>4879</v>
      </c>
      <c r="E2722" s="12">
        <v>3212</v>
      </c>
      <c r="F2722" s="1" t="s">
        <v>4878</v>
      </c>
      <c r="G2722" s="12">
        <v>32</v>
      </c>
      <c r="H2722" s="1" t="s">
        <v>1112</v>
      </c>
      <c r="I2722" s="1" t="s">
        <v>12</v>
      </c>
      <c r="J2722" s="1" t="s">
        <v>11</v>
      </c>
      <c r="K2722" s="1">
        <v>1238736</v>
      </c>
      <c r="L2722" s="1">
        <v>77666</v>
      </c>
      <c r="M2722" s="1">
        <v>27373572</v>
      </c>
      <c r="N2722" s="1">
        <v>2511288</v>
      </c>
    </row>
    <row r="2723" spans="1:14">
      <c r="A2723" s="12">
        <v>28211011</v>
      </c>
      <c r="B2723" s="1" t="s">
        <v>3304</v>
      </c>
      <c r="C2723" s="12">
        <v>282110</v>
      </c>
      <c r="D2723" s="1" t="s">
        <v>2799</v>
      </c>
      <c r="E2723" s="12">
        <v>2821</v>
      </c>
      <c r="F2723" s="1" t="s">
        <v>2798</v>
      </c>
      <c r="G2723" s="12">
        <v>28</v>
      </c>
      <c r="H2723" s="1" t="s">
        <v>118</v>
      </c>
      <c r="I2723" s="1" t="s">
        <v>12</v>
      </c>
      <c r="J2723" s="1" t="s">
        <v>11</v>
      </c>
      <c r="K2723" s="1">
        <v>1237057</v>
      </c>
      <c r="L2723" s="1">
        <v>1565973</v>
      </c>
      <c r="M2723" s="1">
        <v>8829932</v>
      </c>
      <c r="N2723" s="1">
        <v>5480233</v>
      </c>
    </row>
    <row r="2724" spans="1:14">
      <c r="A2724" s="12">
        <v>84334000</v>
      </c>
      <c r="B2724" s="1" t="s">
        <v>3378</v>
      </c>
      <c r="C2724" s="12">
        <v>843340</v>
      </c>
      <c r="D2724" s="1" t="s">
        <v>3377</v>
      </c>
      <c r="E2724" s="12">
        <v>8433</v>
      </c>
      <c r="F2724" s="1" t="s">
        <v>2988</v>
      </c>
      <c r="G2724" s="12">
        <v>84</v>
      </c>
      <c r="H2724" s="1" t="s">
        <v>28</v>
      </c>
      <c r="I2724" s="1" t="s">
        <v>27</v>
      </c>
      <c r="J2724" s="1" t="s">
        <v>26</v>
      </c>
      <c r="K2724" s="1">
        <v>1236570</v>
      </c>
      <c r="L2724" s="1">
        <v>92665</v>
      </c>
      <c r="M2724" s="1">
        <v>8303133</v>
      </c>
      <c r="N2724" s="1">
        <v>825188</v>
      </c>
    </row>
    <row r="2725" spans="1:14">
      <c r="A2725" s="12">
        <v>12122900</v>
      </c>
      <c r="B2725" s="1" t="s">
        <v>10474</v>
      </c>
      <c r="C2725" s="12">
        <v>121229</v>
      </c>
      <c r="D2725" s="1" t="s">
        <v>10474</v>
      </c>
      <c r="E2725" s="12">
        <v>1212</v>
      </c>
      <c r="F2725" s="1" t="s">
        <v>4314</v>
      </c>
      <c r="G2725" s="12">
        <v>12</v>
      </c>
      <c r="H2725" s="1" t="s">
        <v>331</v>
      </c>
      <c r="I2725" s="1" t="s">
        <v>59</v>
      </c>
      <c r="J2725" s="1" t="s">
        <v>58</v>
      </c>
      <c r="K2725" s="1">
        <v>1234863</v>
      </c>
      <c r="L2725" s="1">
        <v>3220486</v>
      </c>
      <c r="M2725" s="1">
        <v>3074196</v>
      </c>
      <c r="N2725" s="1">
        <v>673766</v>
      </c>
    </row>
    <row r="2726" spans="1:14">
      <c r="A2726" s="12">
        <v>72132000</v>
      </c>
      <c r="B2726" s="1" t="s">
        <v>11089</v>
      </c>
      <c r="C2726" s="12">
        <v>721320</v>
      </c>
      <c r="D2726" s="1" t="s">
        <v>11089</v>
      </c>
      <c r="E2726" s="12">
        <v>7213</v>
      </c>
      <c r="F2726" s="1" t="s">
        <v>7353</v>
      </c>
      <c r="G2726" s="12">
        <v>72</v>
      </c>
      <c r="H2726" s="1" t="s">
        <v>436</v>
      </c>
      <c r="I2726" s="1" t="s">
        <v>107</v>
      </c>
      <c r="J2726" s="1" t="s">
        <v>106</v>
      </c>
      <c r="K2726" s="1">
        <v>1234724</v>
      </c>
      <c r="L2726" s="1">
        <v>1378029</v>
      </c>
      <c r="M2726" s="1">
        <v>1692585</v>
      </c>
      <c r="N2726" s="1">
        <v>1748467</v>
      </c>
    </row>
    <row r="2727" spans="1:14">
      <c r="A2727" s="12">
        <v>44061200</v>
      </c>
      <c r="B2727" s="1" t="s">
        <v>7735</v>
      </c>
      <c r="C2727" s="12">
        <v>440612</v>
      </c>
      <c r="D2727" s="1" t="s">
        <v>7735</v>
      </c>
      <c r="E2727" s="12">
        <v>4406</v>
      </c>
      <c r="F2727" s="1" t="s">
        <v>7679</v>
      </c>
      <c r="G2727" s="12">
        <v>44</v>
      </c>
      <c r="H2727" s="1" t="s">
        <v>2121</v>
      </c>
      <c r="I2727" s="1" t="s">
        <v>1129</v>
      </c>
      <c r="J2727" s="1" t="s">
        <v>1128</v>
      </c>
      <c r="K2727" s="1">
        <v>1231940</v>
      </c>
      <c r="L2727" s="1">
        <v>2153572</v>
      </c>
      <c r="M2727" s="1">
        <v>168942</v>
      </c>
      <c r="N2727" s="1">
        <v>1075000</v>
      </c>
    </row>
    <row r="2728" spans="1:14">
      <c r="A2728" s="12">
        <v>72109000</v>
      </c>
      <c r="B2728" s="1" t="s">
        <v>3546</v>
      </c>
      <c r="C2728" s="12">
        <v>721090</v>
      </c>
      <c r="D2728" s="1" t="s">
        <v>3545</v>
      </c>
      <c r="E2728" s="12">
        <v>7210</v>
      </c>
      <c r="F2728" s="1" t="s">
        <v>964</v>
      </c>
      <c r="G2728" s="12">
        <v>72</v>
      </c>
      <c r="H2728" s="1" t="s">
        <v>436</v>
      </c>
      <c r="I2728" s="1" t="s">
        <v>107</v>
      </c>
      <c r="J2728" s="1" t="s">
        <v>106</v>
      </c>
      <c r="K2728" s="1">
        <v>1231872</v>
      </c>
      <c r="L2728" s="1">
        <v>326704</v>
      </c>
      <c r="M2728" s="1">
        <v>11593822</v>
      </c>
      <c r="N2728" s="1">
        <v>6237819</v>
      </c>
    </row>
    <row r="2729" spans="1:14">
      <c r="A2729" s="12">
        <v>84659190</v>
      </c>
      <c r="B2729" s="1" t="s">
        <v>10432</v>
      </c>
      <c r="C2729" s="12">
        <v>846591</v>
      </c>
      <c r="D2729" s="1" t="s">
        <v>9335</v>
      </c>
      <c r="E2729" s="12">
        <v>8465</v>
      </c>
      <c r="F2729" s="1" t="s">
        <v>1548</v>
      </c>
      <c r="G2729" s="12">
        <v>84</v>
      </c>
      <c r="H2729" s="1" t="s">
        <v>28</v>
      </c>
      <c r="I2729" s="1" t="s">
        <v>27</v>
      </c>
      <c r="J2729" s="1" t="s">
        <v>26</v>
      </c>
      <c r="K2729" s="1">
        <v>1228179</v>
      </c>
      <c r="L2729" s="1">
        <v>84509</v>
      </c>
      <c r="M2729" s="1">
        <v>8724549</v>
      </c>
      <c r="N2729" s="1">
        <v>572593</v>
      </c>
    </row>
    <row r="2730" spans="1:14">
      <c r="A2730" s="12">
        <v>72028000</v>
      </c>
      <c r="B2730" s="1" t="s">
        <v>15508</v>
      </c>
      <c r="C2730" s="12">
        <v>720280</v>
      </c>
      <c r="D2730" s="1" t="s">
        <v>15507</v>
      </c>
      <c r="E2730" s="12">
        <v>7202</v>
      </c>
      <c r="F2730" s="1" t="s">
        <v>1624</v>
      </c>
      <c r="G2730" s="12">
        <v>72</v>
      </c>
      <c r="H2730" s="1" t="s">
        <v>436</v>
      </c>
      <c r="I2730" s="1" t="s">
        <v>107</v>
      </c>
      <c r="J2730" s="1" t="s">
        <v>106</v>
      </c>
      <c r="K2730" s="1">
        <v>1223217</v>
      </c>
      <c r="L2730" s="1">
        <v>41000</v>
      </c>
      <c r="M2730" s="1">
        <v>183141</v>
      </c>
      <c r="N2730" s="1">
        <v>6160</v>
      </c>
    </row>
    <row r="2731" spans="1:14">
      <c r="A2731" s="12">
        <v>29369000</v>
      </c>
      <c r="B2731" s="1" t="s">
        <v>7136</v>
      </c>
      <c r="C2731" s="12">
        <v>293690</v>
      </c>
      <c r="D2731" s="1" t="s">
        <v>7135</v>
      </c>
      <c r="E2731" s="12">
        <v>2936</v>
      </c>
      <c r="F2731" s="1" t="s">
        <v>696</v>
      </c>
      <c r="G2731" s="12">
        <v>29</v>
      </c>
      <c r="H2731" s="1" t="s">
        <v>13</v>
      </c>
      <c r="I2731" s="1" t="s">
        <v>12</v>
      </c>
      <c r="J2731" s="1" t="s">
        <v>11</v>
      </c>
      <c r="K2731" s="1">
        <v>1222979</v>
      </c>
      <c r="L2731" s="1">
        <v>96684</v>
      </c>
      <c r="M2731" s="1">
        <v>9237218</v>
      </c>
      <c r="N2731" s="1">
        <v>357094</v>
      </c>
    </row>
    <row r="2732" spans="1:14">
      <c r="A2732" s="12">
        <v>73072300</v>
      </c>
      <c r="B2732" s="1" t="s">
        <v>5341</v>
      </c>
      <c r="C2732" s="12">
        <v>730723</v>
      </c>
      <c r="D2732" s="1" t="s">
        <v>5340</v>
      </c>
      <c r="E2732" s="12">
        <v>7307</v>
      </c>
      <c r="F2732" s="1" t="s">
        <v>5339</v>
      </c>
      <c r="G2732" s="12">
        <v>73</v>
      </c>
      <c r="H2732" s="1" t="s">
        <v>108</v>
      </c>
      <c r="I2732" s="1" t="s">
        <v>107</v>
      </c>
      <c r="J2732" s="1" t="s">
        <v>106</v>
      </c>
      <c r="K2732" s="1">
        <v>1222243</v>
      </c>
      <c r="L2732" s="1">
        <v>54203</v>
      </c>
      <c r="M2732" s="1">
        <v>14127413</v>
      </c>
      <c r="N2732" s="1">
        <v>1650231</v>
      </c>
    </row>
    <row r="2733" spans="1:14">
      <c r="A2733" s="12">
        <v>74182000</v>
      </c>
      <c r="B2733" s="1" t="s">
        <v>6178</v>
      </c>
      <c r="C2733" s="12">
        <v>741820</v>
      </c>
      <c r="D2733" s="1" t="s">
        <v>6177</v>
      </c>
      <c r="E2733" s="12">
        <v>7418</v>
      </c>
      <c r="F2733" s="1" t="s">
        <v>6176</v>
      </c>
      <c r="G2733" s="12">
        <v>74</v>
      </c>
      <c r="H2733" s="1" t="s">
        <v>491</v>
      </c>
      <c r="I2733" s="1" t="s">
        <v>107</v>
      </c>
      <c r="J2733" s="1" t="s">
        <v>106</v>
      </c>
      <c r="K2733" s="1">
        <v>1220345</v>
      </c>
      <c r="L2733" s="1">
        <v>33557</v>
      </c>
      <c r="M2733" s="1">
        <v>4339992</v>
      </c>
      <c r="N2733" s="1">
        <v>211858</v>
      </c>
    </row>
    <row r="2734" spans="1:14">
      <c r="A2734" s="12">
        <v>60041042</v>
      </c>
      <c r="B2734" s="1" t="s">
        <v>5891</v>
      </c>
      <c r="C2734" s="12">
        <v>600410</v>
      </c>
      <c r="D2734" s="1" t="s">
        <v>4698</v>
      </c>
      <c r="E2734" s="12">
        <v>6004</v>
      </c>
      <c r="F2734" s="1" t="s">
        <v>4697</v>
      </c>
      <c r="G2734" s="12">
        <v>60</v>
      </c>
      <c r="H2734" s="1" t="s">
        <v>161</v>
      </c>
      <c r="I2734" s="1" t="s">
        <v>2</v>
      </c>
      <c r="J2734" s="1" t="s">
        <v>1</v>
      </c>
      <c r="K2734" s="1">
        <v>1219366</v>
      </c>
      <c r="L2734" s="1">
        <v>154951</v>
      </c>
      <c r="M2734" s="1">
        <v>10022117</v>
      </c>
      <c r="N2734" s="1">
        <v>1763762</v>
      </c>
    </row>
    <row r="2735" spans="1:14">
      <c r="A2735" s="12">
        <v>84279000</v>
      </c>
      <c r="B2735" s="1" t="s">
        <v>10493</v>
      </c>
      <c r="C2735" s="12">
        <v>842790</v>
      </c>
      <c r="D2735" s="1" t="s">
        <v>10492</v>
      </c>
      <c r="E2735" s="12">
        <v>8427</v>
      </c>
      <c r="F2735" s="1" t="s">
        <v>6044</v>
      </c>
      <c r="G2735" s="12">
        <v>84</v>
      </c>
      <c r="H2735" s="1" t="s">
        <v>28</v>
      </c>
      <c r="I2735" s="1" t="s">
        <v>27</v>
      </c>
      <c r="J2735" s="1" t="s">
        <v>26</v>
      </c>
      <c r="K2735" s="1">
        <v>1215554</v>
      </c>
      <c r="L2735" s="1">
        <v>173721</v>
      </c>
      <c r="M2735" s="1">
        <v>21827079</v>
      </c>
      <c r="N2735" s="1">
        <v>8883551</v>
      </c>
    </row>
    <row r="2736" spans="1:14">
      <c r="A2736" s="12">
        <v>15132120</v>
      </c>
      <c r="B2736" s="1" t="s">
        <v>10252</v>
      </c>
      <c r="C2736" s="12">
        <v>151321</v>
      </c>
      <c r="D2736" s="1" t="s">
        <v>5670</v>
      </c>
      <c r="E2736" s="12">
        <v>1513</v>
      </c>
      <c r="F2736" s="1" t="s">
        <v>5669</v>
      </c>
      <c r="G2736" s="12">
        <v>15</v>
      </c>
      <c r="H2736" s="1" t="s">
        <v>413</v>
      </c>
      <c r="I2736" s="1" t="s">
        <v>412</v>
      </c>
      <c r="J2736" s="1" t="s">
        <v>411</v>
      </c>
      <c r="K2736" s="1">
        <v>1214438</v>
      </c>
      <c r="L2736" s="1">
        <v>246600</v>
      </c>
      <c r="M2736" s="1">
        <v>0</v>
      </c>
      <c r="N2736" s="1">
        <v>0</v>
      </c>
    </row>
    <row r="2737" spans="1:14">
      <c r="A2737" s="12">
        <v>15092000</v>
      </c>
      <c r="B2737" s="1" t="s">
        <v>7342</v>
      </c>
      <c r="C2737" s="12">
        <v>150920</v>
      </c>
      <c r="D2737" s="1" t="s">
        <v>7341</v>
      </c>
      <c r="E2737" s="12">
        <v>1509</v>
      </c>
      <c r="F2737" s="1" t="s">
        <v>5309</v>
      </c>
      <c r="G2737" s="12">
        <v>15</v>
      </c>
      <c r="H2737" s="1" t="s">
        <v>413</v>
      </c>
      <c r="I2737" s="1" t="s">
        <v>412</v>
      </c>
      <c r="J2737" s="1" t="s">
        <v>411</v>
      </c>
      <c r="K2737" s="1">
        <v>1213104</v>
      </c>
      <c r="L2737" s="1">
        <v>155921</v>
      </c>
      <c r="M2737" s="1">
        <v>665481110</v>
      </c>
      <c r="N2737" s="1">
        <v>65028290</v>
      </c>
    </row>
    <row r="2738" spans="1:14">
      <c r="A2738" s="12">
        <v>41142020</v>
      </c>
      <c r="B2738" s="1" t="s">
        <v>9366</v>
      </c>
      <c r="C2738" s="12">
        <v>411420</v>
      </c>
      <c r="D2738" s="1" t="s">
        <v>6032</v>
      </c>
      <c r="E2738" s="12">
        <v>4114</v>
      </c>
      <c r="F2738" s="1" t="s">
        <v>6031</v>
      </c>
      <c r="G2738" s="12">
        <v>41</v>
      </c>
      <c r="H2738" s="1" t="s">
        <v>2610</v>
      </c>
      <c r="I2738" s="1" t="s">
        <v>2609</v>
      </c>
      <c r="J2738" s="1" t="s">
        <v>2608</v>
      </c>
      <c r="K2738" s="1">
        <v>1212770</v>
      </c>
      <c r="L2738" s="1">
        <v>35067</v>
      </c>
      <c r="M2738" s="1">
        <v>31222</v>
      </c>
      <c r="N2738" s="1">
        <v>626</v>
      </c>
    </row>
    <row r="2739" spans="1:14">
      <c r="A2739" s="12">
        <v>25010090</v>
      </c>
      <c r="B2739" s="1" t="s">
        <v>9010</v>
      </c>
      <c r="C2739" s="12">
        <v>250100</v>
      </c>
      <c r="D2739" s="1" t="s">
        <v>6937</v>
      </c>
      <c r="E2739" s="12">
        <v>2501</v>
      </c>
      <c r="F2739" s="1" t="s">
        <v>6937</v>
      </c>
      <c r="G2739" s="12">
        <v>25</v>
      </c>
      <c r="H2739" s="1" t="s">
        <v>226</v>
      </c>
      <c r="I2739" s="1" t="s">
        <v>225</v>
      </c>
      <c r="J2739" s="1" t="s">
        <v>224</v>
      </c>
      <c r="K2739" s="1">
        <v>1211599</v>
      </c>
      <c r="L2739" s="1">
        <v>4869737</v>
      </c>
      <c r="M2739" s="1">
        <v>4826575</v>
      </c>
      <c r="N2739" s="1">
        <v>13556773</v>
      </c>
    </row>
    <row r="2740" spans="1:14">
      <c r="A2740" s="13" t="s">
        <v>15506</v>
      </c>
      <c r="B2740" s="1" t="s">
        <v>15505</v>
      </c>
      <c r="C2740" s="13" t="s">
        <v>13941</v>
      </c>
      <c r="D2740" s="1" t="s">
        <v>13940</v>
      </c>
      <c r="E2740" s="13" t="s">
        <v>8502</v>
      </c>
      <c r="F2740" s="1" t="s">
        <v>8501</v>
      </c>
      <c r="G2740" s="13" t="s">
        <v>4162</v>
      </c>
      <c r="H2740" s="1" t="s">
        <v>4161</v>
      </c>
      <c r="I2740" s="1" t="s">
        <v>204</v>
      </c>
      <c r="J2740" s="1" t="s">
        <v>203</v>
      </c>
      <c r="K2740" s="1">
        <v>1210768</v>
      </c>
      <c r="L2740" s="1">
        <v>1217535</v>
      </c>
      <c r="M2740" s="1">
        <v>295636</v>
      </c>
      <c r="N2740" s="1">
        <v>232442</v>
      </c>
    </row>
    <row r="2741" spans="1:14">
      <c r="A2741" s="12">
        <v>61046900</v>
      </c>
      <c r="B2741" s="1" t="s">
        <v>10127</v>
      </c>
      <c r="C2741" s="12">
        <v>610469</v>
      </c>
      <c r="D2741" s="1" t="s">
        <v>10126</v>
      </c>
      <c r="E2741" s="12">
        <v>6104</v>
      </c>
      <c r="F2741" s="1" t="s">
        <v>5262</v>
      </c>
      <c r="G2741" s="12">
        <v>61</v>
      </c>
      <c r="H2741" s="1" t="s">
        <v>234</v>
      </c>
      <c r="I2741" s="1" t="s">
        <v>2</v>
      </c>
      <c r="J2741" s="1" t="s">
        <v>1</v>
      </c>
      <c r="K2741" s="1">
        <v>1210534</v>
      </c>
      <c r="L2741" s="1">
        <v>33552</v>
      </c>
      <c r="M2741" s="1">
        <v>8751042</v>
      </c>
      <c r="N2741" s="1">
        <v>618105</v>
      </c>
    </row>
    <row r="2742" spans="1:14">
      <c r="A2742" s="12">
        <v>25261000</v>
      </c>
      <c r="B2742" s="1" t="s">
        <v>8223</v>
      </c>
      <c r="C2742" s="12">
        <v>252610</v>
      </c>
      <c r="D2742" s="1" t="s">
        <v>8222</v>
      </c>
      <c r="E2742" s="12">
        <v>2526</v>
      </c>
      <c r="F2742" s="1" t="s">
        <v>8221</v>
      </c>
      <c r="G2742" s="12">
        <v>25</v>
      </c>
      <c r="H2742" s="1" t="s">
        <v>226</v>
      </c>
      <c r="I2742" s="1" t="s">
        <v>225</v>
      </c>
      <c r="J2742" s="1" t="s">
        <v>224</v>
      </c>
      <c r="K2742" s="1">
        <v>1209690</v>
      </c>
      <c r="L2742" s="1">
        <v>1148891</v>
      </c>
      <c r="M2742" s="1">
        <v>30526</v>
      </c>
      <c r="N2742" s="1">
        <v>15156</v>
      </c>
    </row>
    <row r="2743" spans="1:14">
      <c r="A2743" s="12">
        <v>25182000</v>
      </c>
      <c r="B2743" s="1" t="s">
        <v>8044</v>
      </c>
      <c r="C2743" s="12">
        <v>251820</v>
      </c>
      <c r="D2743" s="1" t="s">
        <v>8043</v>
      </c>
      <c r="E2743" s="12">
        <v>2518</v>
      </c>
      <c r="F2743" s="1" t="s">
        <v>7846</v>
      </c>
      <c r="G2743" s="12">
        <v>25</v>
      </c>
      <c r="H2743" s="1" t="s">
        <v>226</v>
      </c>
      <c r="I2743" s="1" t="s">
        <v>225</v>
      </c>
      <c r="J2743" s="1" t="s">
        <v>224</v>
      </c>
      <c r="K2743" s="1">
        <v>1209384</v>
      </c>
      <c r="L2743" s="1">
        <v>13154143</v>
      </c>
      <c r="M2743" s="1">
        <v>167693</v>
      </c>
      <c r="N2743" s="1">
        <v>317859</v>
      </c>
    </row>
    <row r="2744" spans="1:14">
      <c r="A2744" s="12">
        <v>82071910</v>
      </c>
      <c r="B2744" s="1" t="s">
        <v>9626</v>
      </c>
      <c r="C2744" s="12">
        <v>820719</v>
      </c>
      <c r="D2744" s="1" t="s">
        <v>6896</v>
      </c>
      <c r="E2744" s="12">
        <v>8207</v>
      </c>
      <c r="F2744" s="1" t="s">
        <v>4763</v>
      </c>
      <c r="G2744" s="12">
        <v>82</v>
      </c>
      <c r="H2744" s="1" t="s">
        <v>768</v>
      </c>
      <c r="I2744" s="1" t="s">
        <v>107</v>
      </c>
      <c r="J2744" s="1" t="s">
        <v>106</v>
      </c>
      <c r="K2744" s="1">
        <v>1209249</v>
      </c>
      <c r="L2744" s="1">
        <v>54975</v>
      </c>
      <c r="M2744" s="1">
        <v>30749826</v>
      </c>
      <c r="N2744" s="1">
        <v>1228745</v>
      </c>
    </row>
    <row r="2745" spans="1:14">
      <c r="A2745" s="12">
        <v>85433090</v>
      </c>
      <c r="B2745" s="1" t="s">
        <v>10826</v>
      </c>
      <c r="C2745" s="12">
        <v>854330</v>
      </c>
      <c r="D2745" s="1" t="s">
        <v>3438</v>
      </c>
      <c r="E2745" s="12">
        <v>8543</v>
      </c>
      <c r="F2745" s="1" t="s">
        <v>763</v>
      </c>
      <c r="G2745" s="12">
        <v>85</v>
      </c>
      <c r="H2745" s="1" t="s">
        <v>102</v>
      </c>
      <c r="I2745" s="1" t="s">
        <v>27</v>
      </c>
      <c r="J2745" s="1" t="s">
        <v>26</v>
      </c>
      <c r="K2745" s="1">
        <v>1208400</v>
      </c>
      <c r="L2745" s="1">
        <v>114428</v>
      </c>
      <c r="M2745" s="1">
        <v>23741966</v>
      </c>
      <c r="N2745" s="1">
        <v>307370</v>
      </c>
    </row>
    <row r="2746" spans="1:14">
      <c r="A2746" s="12">
        <v>30041013</v>
      </c>
      <c r="B2746" s="1" t="s">
        <v>15504</v>
      </c>
      <c r="C2746" s="12">
        <v>300410</v>
      </c>
      <c r="D2746" s="1" t="s">
        <v>4830</v>
      </c>
      <c r="E2746" s="12">
        <v>3004</v>
      </c>
      <c r="F2746" s="1" t="s">
        <v>364</v>
      </c>
      <c r="G2746" s="12">
        <v>30</v>
      </c>
      <c r="H2746" s="1" t="s">
        <v>63</v>
      </c>
      <c r="I2746" s="1" t="s">
        <v>12</v>
      </c>
      <c r="J2746" s="1" t="s">
        <v>11</v>
      </c>
      <c r="K2746" s="1">
        <v>1207967</v>
      </c>
      <c r="L2746" s="1">
        <v>18655</v>
      </c>
      <c r="M2746" s="1">
        <v>639767</v>
      </c>
      <c r="N2746" s="1">
        <v>16839</v>
      </c>
    </row>
    <row r="2747" spans="1:14">
      <c r="A2747" s="12">
        <v>68043000</v>
      </c>
      <c r="B2747" s="1" t="s">
        <v>7018</v>
      </c>
      <c r="C2747" s="12">
        <v>680430</v>
      </c>
      <c r="D2747" s="1" t="s">
        <v>7017</v>
      </c>
      <c r="E2747" s="12">
        <v>6804</v>
      </c>
      <c r="F2747" s="1" t="s">
        <v>3315</v>
      </c>
      <c r="G2747" s="12">
        <v>68</v>
      </c>
      <c r="H2747" s="1" t="s">
        <v>8</v>
      </c>
      <c r="I2747" s="1" t="s">
        <v>7</v>
      </c>
      <c r="J2747" s="1" t="s">
        <v>6</v>
      </c>
      <c r="K2747" s="1">
        <v>1205377</v>
      </c>
      <c r="L2747" s="1">
        <v>253001</v>
      </c>
      <c r="M2747" s="1">
        <v>1252754</v>
      </c>
      <c r="N2747" s="1">
        <v>634894</v>
      </c>
    </row>
    <row r="2748" spans="1:14">
      <c r="A2748" s="12">
        <v>72259100</v>
      </c>
      <c r="B2748" s="1" t="s">
        <v>2658</v>
      </c>
      <c r="C2748" s="12">
        <v>722591</v>
      </c>
      <c r="D2748" s="1" t="s">
        <v>2657</v>
      </c>
      <c r="E2748" s="12">
        <v>7225</v>
      </c>
      <c r="F2748" s="1" t="s">
        <v>2009</v>
      </c>
      <c r="G2748" s="12">
        <v>72</v>
      </c>
      <c r="H2748" s="1" t="s">
        <v>436</v>
      </c>
      <c r="I2748" s="1" t="s">
        <v>107</v>
      </c>
      <c r="J2748" s="1" t="s">
        <v>106</v>
      </c>
      <c r="K2748" s="1">
        <v>1205128</v>
      </c>
      <c r="L2748" s="1">
        <v>1165660</v>
      </c>
      <c r="M2748" s="1">
        <v>1360484</v>
      </c>
      <c r="N2748" s="1">
        <v>806584</v>
      </c>
    </row>
    <row r="2749" spans="1:14">
      <c r="A2749" s="12">
        <v>55011900</v>
      </c>
      <c r="B2749" s="1" t="s">
        <v>7651</v>
      </c>
      <c r="C2749" s="12">
        <v>550119</v>
      </c>
      <c r="D2749" s="1" t="s">
        <v>7650</v>
      </c>
      <c r="E2749" s="12">
        <v>5501</v>
      </c>
      <c r="F2749" s="1" t="s">
        <v>283</v>
      </c>
      <c r="G2749" s="12">
        <v>55</v>
      </c>
      <c r="H2749" s="1" t="s">
        <v>282</v>
      </c>
      <c r="I2749" s="1" t="s">
        <v>2</v>
      </c>
      <c r="J2749" s="1" t="s">
        <v>1</v>
      </c>
      <c r="K2749" s="1">
        <v>1204777</v>
      </c>
      <c r="L2749" s="1">
        <v>89030</v>
      </c>
      <c r="M2749" s="1">
        <v>142566</v>
      </c>
      <c r="N2749" s="1">
        <v>23587</v>
      </c>
    </row>
    <row r="2750" spans="1:14">
      <c r="A2750" s="12">
        <v>85334019</v>
      </c>
      <c r="B2750" s="1" t="s">
        <v>10424</v>
      </c>
      <c r="C2750" s="12">
        <v>853340</v>
      </c>
      <c r="D2750" s="1" t="s">
        <v>6337</v>
      </c>
      <c r="E2750" s="12">
        <v>8533</v>
      </c>
      <c r="F2750" s="1" t="s">
        <v>5839</v>
      </c>
      <c r="G2750" s="12">
        <v>85</v>
      </c>
      <c r="H2750" s="1" t="s">
        <v>102</v>
      </c>
      <c r="I2750" s="1" t="s">
        <v>27</v>
      </c>
      <c r="J2750" s="1" t="s">
        <v>26</v>
      </c>
      <c r="K2750" s="1">
        <v>1204541</v>
      </c>
      <c r="L2750" s="1">
        <v>16315</v>
      </c>
      <c r="M2750" s="1">
        <v>2719292</v>
      </c>
      <c r="N2750" s="1">
        <v>24225</v>
      </c>
    </row>
    <row r="2751" spans="1:14">
      <c r="A2751" s="12">
        <v>90011020</v>
      </c>
      <c r="B2751" s="1" t="s">
        <v>6380</v>
      </c>
      <c r="C2751" s="12">
        <v>900110</v>
      </c>
      <c r="D2751" s="1" t="s">
        <v>3459</v>
      </c>
      <c r="E2751" s="12">
        <v>9001</v>
      </c>
      <c r="F2751" s="1" t="s">
        <v>3458</v>
      </c>
      <c r="G2751" s="12">
        <v>90</v>
      </c>
      <c r="H2751" s="1" t="s">
        <v>512</v>
      </c>
      <c r="I2751" s="1" t="s">
        <v>49</v>
      </c>
      <c r="J2751" s="1" t="s">
        <v>48</v>
      </c>
      <c r="K2751" s="1">
        <v>1203379</v>
      </c>
      <c r="L2751" s="1">
        <v>188092</v>
      </c>
      <c r="M2751" s="1">
        <v>3985917</v>
      </c>
      <c r="N2751" s="1">
        <v>7214</v>
      </c>
    </row>
    <row r="2752" spans="1:14">
      <c r="A2752" s="12">
        <v>84378090</v>
      </c>
      <c r="B2752" s="1" t="s">
        <v>9629</v>
      </c>
      <c r="C2752" s="12">
        <v>843780</v>
      </c>
      <c r="D2752" s="1" t="s">
        <v>9628</v>
      </c>
      <c r="E2752" s="12">
        <v>8437</v>
      </c>
      <c r="F2752" s="1" t="s">
        <v>9627</v>
      </c>
      <c r="G2752" s="12">
        <v>84</v>
      </c>
      <c r="H2752" s="1" t="s">
        <v>28</v>
      </c>
      <c r="I2752" s="1" t="s">
        <v>27</v>
      </c>
      <c r="J2752" s="1" t="s">
        <v>26</v>
      </c>
      <c r="K2752" s="1">
        <v>1203304</v>
      </c>
      <c r="L2752" s="1">
        <v>55404</v>
      </c>
      <c r="M2752" s="1">
        <v>4649734</v>
      </c>
      <c r="N2752" s="1">
        <v>368649</v>
      </c>
    </row>
    <row r="2753" spans="1:14">
      <c r="A2753" s="12">
        <v>39081029</v>
      </c>
      <c r="B2753" s="1" t="s">
        <v>6864</v>
      </c>
      <c r="C2753" s="12">
        <v>390810</v>
      </c>
      <c r="D2753" s="1" t="s">
        <v>2293</v>
      </c>
      <c r="E2753" s="12">
        <v>3908</v>
      </c>
      <c r="F2753" s="1" t="s">
        <v>599</v>
      </c>
      <c r="G2753" s="12">
        <v>39</v>
      </c>
      <c r="H2753" s="1" t="s">
        <v>38</v>
      </c>
      <c r="I2753" s="1" t="s">
        <v>37</v>
      </c>
      <c r="J2753" s="1" t="s">
        <v>36</v>
      </c>
      <c r="K2753" s="1">
        <v>1202298</v>
      </c>
      <c r="L2753" s="1">
        <v>152643</v>
      </c>
      <c r="M2753" s="1">
        <v>11141197</v>
      </c>
      <c r="N2753" s="1">
        <v>1940684</v>
      </c>
    </row>
    <row r="2754" spans="1:14">
      <c r="A2754" s="12">
        <v>29291021</v>
      </c>
      <c r="B2754" s="1" t="s">
        <v>4088</v>
      </c>
      <c r="C2754" s="12">
        <v>292910</v>
      </c>
      <c r="D2754" s="1" t="s">
        <v>1516</v>
      </c>
      <c r="E2754" s="12">
        <v>2929</v>
      </c>
      <c r="F2754" s="1" t="s">
        <v>1504</v>
      </c>
      <c r="G2754" s="12">
        <v>29</v>
      </c>
      <c r="H2754" s="1" t="s">
        <v>13</v>
      </c>
      <c r="I2754" s="1" t="s">
        <v>12</v>
      </c>
      <c r="J2754" s="1" t="s">
        <v>11</v>
      </c>
      <c r="K2754" s="1">
        <v>1201662</v>
      </c>
      <c r="L2754" s="1">
        <v>468701</v>
      </c>
      <c r="M2754" s="1">
        <v>189708250</v>
      </c>
      <c r="N2754" s="1">
        <v>98301695</v>
      </c>
    </row>
    <row r="2755" spans="1:14">
      <c r="A2755" s="13" t="s">
        <v>10222</v>
      </c>
      <c r="B2755" s="1" t="s">
        <v>10220</v>
      </c>
      <c r="C2755" s="13" t="s">
        <v>10221</v>
      </c>
      <c r="D2755" s="1" t="s">
        <v>10220</v>
      </c>
      <c r="E2755" s="13" t="s">
        <v>3334</v>
      </c>
      <c r="F2755" s="1" t="s">
        <v>3333</v>
      </c>
      <c r="G2755" s="13" t="s">
        <v>2082</v>
      </c>
      <c r="H2755" s="1" t="s">
        <v>2081</v>
      </c>
      <c r="I2755" s="1" t="s">
        <v>59</v>
      </c>
      <c r="J2755" s="1" t="s">
        <v>58</v>
      </c>
      <c r="K2755" s="1">
        <v>1200388</v>
      </c>
      <c r="L2755" s="1">
        <v>140883</v>
      </c>
      <c r="M2755" s="1">
        <v>0</v>
      </c>
      <c r="N2755" s="1">
        <v>0</v>
      </c>
    </row>
    <row r="2756" spans="1:14">
      <c r="A2756" s="12">
        <v>39095029</v>
      </c>
      <c r="B2756" s="1" t="s">
        <v>5594</v>
      </c>
      <c r="C2756" s="12">
        <v>390950</v>
      </c>
      <c r="D2756" s="1" t="s">
        <v>3918</v>
      </c>
      <c r="E2756" s="12">
        <v>3909</v>
      </c>
      <c r="F2756" s="1" t="s">
        <v>2501</v>
      </c>
      <c r="G2756" s="12">
        <v>39</v>
      </c>
      <c r="H2756" s="1" t="s">
        <v>38</v>
      </c>
      <c r="I2756" s="1" t="s">
        <v>37</v>
      </c>
      <c r="J2756" s="1" t="s">
        <v>36</v>
      </c>
      <c r="K2756" s="1">
        <v>1199859</v>
      </c>
      <c r="L2756" s="1">
        <v>228773</v>
      </c>
      <c r="M2756" s="1">
        <v>32615748</v>
      </c>
      <c r="N2756" s="1">
        <v>8835238</v>
      </c>
    </row>
    <row r="2757" spans="1:14">
      <c r="A2757" s="12">
        <v>40029990</v>
      </c>
      <c r="B2757" s="1" t="s">
        <v>4149</v>
      </c>
      <c r="C2757" s="12">
        <v>400299</v>
      </c>
      <c r="D2757" s="1" t="s">
        <v>2754</v>
      </c>
      <c r="E2757" s="12">
        <v>4002</v>
      </c>
      <c r="F2757" s="1" t="s">
        <v>1960</v>
      </c>
      <c r="G2757" s="12">
        <v>40</v>
      </c>
      <c r="H2757" s="1" t="s">
        <v>422</v>
      </c>
      <c r="I2757" s="1" t="s">
        <v>37</v>
      </c>
      <c r="J2757" s="1" t="s">
        <v>36</v>
      </c>
      <c r="K2757" s="1">
        <v>1199765</v>
      </c>
      <c r="L2757" s="1">
        <v>245184</v>
      </c>
      <c r="M2757" s="1">
        <v>40880577</v>
      </c>
      <c r="N2757" s="1">
        <v>18251876</v>
      </c>
    </row>
    <row r="2758" spans="1:14">
      <c r="A2758" s="12">
        <v>60063210</v>
      </c>
      <c r="B2758" s="1" t="s">
        <v>9583</v>
      </c>
      <c r="C2758" s="12">
        <v>600632</v>
      </c>
      <c r="D2758" s="1" t="s">
        <v>2432</v>
      </c>
      <c r="E2758" s="12">
        <v>6006</v>
      </c>
      <c r="F2758" s="1" t="s">
        <v>173</v>
      </c>
      <c r="G2758" s="12">
        <v>60</v>
      </c>
      <c r="H2758" s="1" t="s">
        <v>161</v>
      </c>
      <c r="I2758" s="1" t="s">
        <v>2</v>
      </c>
      <c r="J2758" s="1" t="s">
        <v>1</v>
      </c>
      <c r="K2758" s="1">
        <v>1199401</v>
      </c>
      <c r="L2758" s="1">
        <v>83341</v>
      </c>
      <c r="M2758" s="1">
        <v>676805</v>
      </c>
      <c r="N2758" s="1">
        <v>142163</v>
      </c>
    </row>
    <row r="2759" spans="1:14">
      <c r="A2759" s="12">
        <v>52083200</v>
      </c>
      <c r="B2759" s="1" t="s">
        <v>8644</v>
      </c>
      <c r="C2759" s="12">
        <v>520832</v>
      </c>
      <c r="D2759" s="1" t="s">
        <v>8643</v>
      </c>
      <c r="E2759" s="12">
        <v>5208</v>
      </c>
      <c r="F2759" s="1" t="s">
        <v>5732</v>
      </c>
      <c r="G2759" s="12">
        <v>52</v>
      </c>
      <c r="H2759" s="1" t="s">
        <v>76</v>
      </c>
      <c r="I2759" s="1" t="s">
        <v>2</v>
      </c>
      <c r="J2759" s="1" t="s">
        <v>1</v>
      </c>
      <c r="K2759" s="1">
        <v>1199390</v>
      </c>
      <c r="L2759" s="1">
        <v>86807</v>
      </c>
      <c r="M2759" s="1">
        <v>14780744</v>
      </c>
      <c r="N2759" s="1">
        <v>2212695</v>
      </c>
    </row>
    <row r="2760" spans="1:14">
      <c r="A2760" s="12">
        <v>89039300</v>
      </c>
      <c r="B2760" s="1" t="s">
        <v>10213</v>
      </c>
      <c r="C2760" s="12">
        <v>890393</v>
      </c>
      <c r="D2760" s="1" t="s">
        <v>10212</v>
      </c>
      <c r="E2760" s="12">
        <v>8903</v>
      </c>
      <c r="F2760" s="1" t="s">
        <v>1976</v>
      </c>
      <c r="G2760" s="12">
        <v>89</v>
      </c>
      <c r="H2760" s="1" t="s">
        <v>1975</v>
      </c>
      <c r="I2760" s="1" t="s">
        <v>272</v>
      </c>
      <c r="J2760" s="1" t="s">
        <v>271</v>
      </c>
      <c r="K2760" s="1">
        <v>1197742</v>
      </c>
      <c r="L2760" s="1">
        <v>53153</v>
      </c>
      <c r="M2760" s="1">
        <v>138979821</v>
      </c>
      <c r="N2760" s="1">
        <v>5011357</v>
      </c>
    </row>
    <row r="2761" spans="1:14">
      <c r="A2761" s="12">
        <v>52113200</v>
      </c>
      <c r="B2761" s="1" t="s">
        <v>15503</v>
      </c>
      <c r="C2761" s="12">
        <v>521132</v>
      </c>
      <c r="D2761" s="1" t="s">
        <v>15502</v>
      </c>
      <c r="E2761" s="12">
        <v>5211</v>
      </c>
      <c r="F2761" s="1" t="s">
        <v>3293</v>
      </c>
      <c r="G2761" s="12">
        <v>52</v>
      </c>
      <c r="H2761" s="1" t="s">
        <v>76</v>
      </c>
      <c r="I2761" s="1" t="s">
        <v>2</v>
      </c>
      <c r="J2761" s="1" t="s">
        <v>1</v>
      </c>
      <c r="K2761" s="1">
        <v>1196325</v>
      </c>
      <c r="L2761" s="1">
        <v>221031</v>
      </c>
      <c r="M2761" s="1">
        <v>481276</v>
      </c>
      <c r="N2761" s="1">
        <v>101754</v>
      </c>
    </row>
    <row r="2762" spans="1:14">
      <c r="A2762" s="12">
        <v>61023000</v>
      </c>
      <c r="B2762" s="1" t="s">
        <v>9291</v>
      </c>
      <c r="C2762" s="12">
        <v>610230</v>
      </c>
      <c r="D2762" s="1" t="s">
        <v>9290</v>
      </c>
      <c r="E2762" s="12">
        <v>6102</v>
      </c>
      <c r="F2762" s="1" t="s">
        <v>7728</v>
      </c>
      <c r="G2762" s="12">
        <v>61</v>
      </c>
      <c r="H2762" s="1" t="s">
        <v>234</v>
      </c>
      <c r="I2762" s="1" t="s">
        <v>2</v>
      </c>
      <c r="J2762" s="1" t="s">
        <v>1</v>
      </c>
      <c r="K2762" s="1">
        <v>1196086</v>
      </c>
      <c r="L2762" s="1">
        <v>38407</v>
      </c>
      <c r="M2762" s="1">
        <v>32472145</v>
      </c>
      <c r="N2762" s="1">
        <v>2831210</v>
      </c>
    </row>
    <row r="2763" spans="1:14">
      <c r="A2763" s="12">
        <v>34039120</v>
      </c>
      <c r="B2763" s="1" t="s">
        <v>8355</v>
      </c>
      <c r="C2763" s="12">
        <v>340391</v>
      </c>
      <c r="D2763" s="1" t="s">
        <v>993</v>
      </c>
      <c r="E2763" s="12">
        <v>3403</v>
      </c>
      <c r="F2763" s="1" t="s">
        <v>992</v>
      </c>
      <c r="G2763" s="12">
        <v>34</v>
      </c>
      <c r="H2763" s="1" t="s">
        <v>519</v>
      </c>
      <c r="I2763" s="1" t="s">
        <v>12</v>
      </c>
      <c r="J2763" s="1" t="s">
        <v>11</v>
      </c>
      <c r="K2763" s="1">
        <v>1195923</v>
      </c>
      <c r="L2763" s="1">
        <v>510392</v>
      </c>
      <c r="M2763" s="1">
        <v>12451858</v>
      </c>
      <c r="N2763" s="1">
        <v>5606882</v>
      </c>
    </row>
    <row r="2764" spans="1:14">
      <c r="A2764" s="12">
        <v>22090000</v>
      </c>
      <c r="B2764" s="1" t="s">
        <v>7769</v>
      </c>
      <c r="C2764" s="12">
        <v>220900</v>
      </c>
      <c r="D2764" s="1" t="s">
        <v>7770</v>
      </c>
      <c r="E2764" s="12">
        <v>2209</v>
      </c>
      <c r="F2764" s="1" t="s">
        <v>7769</v>
      </c>
      <c r="G2764" s="12">
        <v>22</v>
      </c>
      <c r="H2764" s="1" t="s">
        <v>1086</v>
      </c>
      <c r="I2764" s="1" t="s">
        <v>751</v>
      </c>
      <c r="J2764" s="1" t="s">
        <v>750</v>
      </c>
      <c r="K2764" s="1">
        <v>1194683</v>
      </c>
      <c r="L2764" s="1">
        <v>2885830</v>
      </c>
      <c r="M2764" s="1">
        <v>2896583</v>
      </c>
      <c r="N2764" s="1">
        <v>1063367</v>
      </c>
    </row>
    <row r="2765" spans="1:14">
      <c r="A2765" s="12">
        <v>72164010</v>
      </c>
      <c r="B2765" s="1" t="s">
        <v>9623</v>
      </c>
      <c r="C2765" s="12">
        <v>721640</v>
      </c>
      <c r="D2765" s="1" t="s">
        <v>9165</v>
      </c>
      <c r="E2765" s="12">
        <v>7216</v>
      </c>
      <c r="F2765" s="1" t="s">
        <v>951</v>
      </c>
      <c r="G2765" s="12">
        <v>72</v>
      </c>
      <c r="H2765" s="1" t="s">
        <v>436</v>
      </c>
      <c r="I2765" s="1" t="s">
        <v>107</v>
      </c>
      <c r="J2765" s="1" t="s">
        <v>106</v>
      </c>
      <c r="K2765" s="1">
        <v>1194134</v>
      </c>
      <c r="L2765" s="1">
        <v>1590716</v>
      </c>
      <c r="M2765" s="1">
        <v>4545559</v>
      </c>
      <c r="N2765" s="1">
        <v>7691355</v>
      </c>
    </row>
    <row r="2766" spans="1:14">
      <c r="A2766" s="12">
        <v>85369040</v>
      </c>
      <c r="B2766" s="1" t="s">
        <v>10054</v>
      </c>
      <c r="C2766" s="12">
        <v>853690</v>
      </c>
      <c r="D2766" s="1" t="s">
        <v>443</v>
      </c>
      <c r="E2766" s="12">
        <v>8536</v>
      </c>
      <c r="F2766" s="1" t="s">
        <v>442</v>
      </c>
      <c r="G2766" s="12">
        <v>85</v>
      </c>
      <c r="H2766" s="1" t="s">
        <v>102</v>
      </c>
      <c r="I2766" s="1" t="s">
        <v>27</v>
      </c>
      <c r="J2766" s="1" t="s">
        <v>26</v>
      </c>
      <c r="K2766" s="1">
        <v>1193529</v>
      </c>
      <c r="L2766" s="1">
        <v>12767</v>
      </c>
      <c r="M2766" s="1">
        <v>163659264</v>
      </c>
      <c r="N2766" s="1">
        <v>2669897</v>
      </c>
    </row>
    <row r="2767" spans="1:14">
      <c r="A2767" s="12">
        <v>73044900</v>
      </c>
      <c r="B2767" s="1" t="s">
        <v>10465</v>
      </c>
      <c r="C2767" s="12">
        <v>730449</v>
      </c>
      <c r="D2767" s="1" t="s">
        <v>10464</v>
      </c>
      <c r="E2767" s="12">
        <v>7304</v>
      </c>
      <c r="F2767" s="1" t="s">
        <v>2163</v>
      </c>
      <c r="G2767" s="12">
        <v>73</v>
      </c>
      <c r="H2767" s="1" t="s">
        <v>108</v>
      </c>
      <c r="I2767" s="1" t="s">
        <v>107</v>
      </c>
      <c r="J2767" s="1" t="s">
        <v>106</v>
      </c>
      <c r="K2767" s="1">
        <v>1193277</v>
      </c>
      <c r="L2767" s="1">
        <v>241945</v>
      </c>
      <c r="M2767" s="1">
        <v>25507294</v>
      </c>
      <c r="N2767" s="1">
        <v>820321</v>
      </c>
    </row>
    <row r="2768" spans="1:14">
      <c r="A2768" s="12">
        <v>38040020</v>
      </c>
      <c r="B2768" s="1" t="s">
        <v>7316</v>
      </c>
      <c r="C2768" s="12">
        <v>380400</v>
      </c>
      <c r="D2768" s="1" t="s">
        <v>7315</v>
      </c>
      <c r="E2768" s="12">
        <v>3804</v>
      </c>
      <c r="F2768" s="1" t="s">
        <v>7315</v>
      </c>
      <c r="G2768" s="12">
        <v>38</v>
      </c>
      <c r="H2768" s="1" t="s">
        <v>244</v>
      </c>
      <c r="I2768" s="1" t="s">
        <v>12</v>
      </c>
      <c r="J2768" s="1" t="s">
        <v>11</v>
      </c>
      <c r="K2768" s="1">
        <v>1192989</v>
      </c>
      <c r="L2768" s="1">
        <v>961203</v>
      </c>
      <c r="M2768" s="1">
        <v>21756601</v>
      </c>
      <c r="N2768" s="1">
        <v>32259796</v>
      </c>
    </row>
    <row r="2769" spans="1:14">
      <c r="A2769" s="13" t="s">
        <v>4784</v>
      </c>
      <c r="B2769" s="1" t="s">
        <v>4783</v>
      </c>
      <c r="C2769" s="13" t="s">
        <v>4782</v>
      </c>
      <c r="D2769" s="1" t="s">
        <v>4781</v>
      </c>
      <c r="E2769" s="13" t="s">
        <v>1490</v>
      </c>
      <c r="F2769" s="1" t="s">
        <v>1489</v>
      </c>
      <c r="G2769" s="13" t="s">
        <v>1488</v>
      </c>
      <c r="H2769" s="1" t="s">
        <v>1487</v>
      </c>
      <c r="I2769" s="1" t="s">
        <v>59</v>
      </c>
      <c r="J2769" s="1" t="s">
        <v>58</v>
      </c>
      <c r="K2769" s="1">
        <v>1192973</v>
      </c>
      <c r="L2769" s="1">
        <v>1705270</v>
      </c>
      <c r="M2769" s="1">
        <v>0</v>
      </c>
      <c r="N2769" s="1">
        <v>0</v>
      </c>
    </row>
    <row r="2770" spans="1:14">
      <c r="A2770" s="12">
        <v>32082011</v>
      </c>
      <c r="B2770" s="1" t="s">
        <v>7401</v>
      </c>
      <c r="C2770" s="12">
        <v>320820</v>
      </c>
      <c r="D2770" s="1" t="s">
        <v>7400</v>
      </c>
      <c r="E2770" s="12">
        <v>3208</v>
      </c>
      <c r="F2770" s="1" t="s">
        <v>1665</v>
      </c>
      <c r="G2770" s="12">
        <v>32</v>
      </c>
      <c r="H2770" s="1" t="s">
        <v>1112</v>
      </c>
      <c r="I2770" s="1" t="s">
        <v>12</v>
      </c>
      <c r="J2770" s="1" t="s">
        <v>11</v>
      </c>
      <c r="K2770" s="1">
        <v>1192715</v>
      </c>
      <c r="L2770" s="1">
        <v>321699</v>
      </c>
      <c r="M2770" s="1">
        <v>1538017</v>
      </c>
      <c r="N2770" s="1">
        <v>286618</v>
      </c>
    </row>
    <row r="2771" spans="1:14">
      <c r="A2771" s="12">
        <v>73061100</v>
      </c>
      <c r="B2771" s="1" t="s">
        <v>6596</v>
      </c>
      <c r="C2771" s="12">
        <v>730611</v>
      </c>
      <c r="D2771" s="1" t="s">
        <v>6595</v>
      </c>
      <c r="E2771" s="12">
        <v>7306</v>
      </c>
      <c r="F2771" s="1" t="s">
        <v>2336</v>
      </c>
      <c r="G2771" s="12">
        <v>73</v>
      </c>
      <c r="H2771" s="1" t="s">
        <v>108</v>
      </c>
      <c r="I2771" s="1" t="s">
        <v>107</v>
      </c>
      <c r="J2771" s="1" t="s">
        <v>106</v>
      </c>
      <c r="K2771" s="1">
        <v>1189640</v>
      </c>
      <c r="L2771" s="1">
        <v>97334</v>
      </c>
      <c r="M2771" s="1">
        <v>3022258</v>
      </c>
      <c r="N2771" s="1">
        <v>425824</v>
      </c>
    </row>
    <row r="2772" spans="1:14">
      <c r="A2772" s="12">
        <v>29359025</v>
      </c>
      <c r="B2772" s="1" t="s">
        <v>1299</v>
      </c>
      <c r="C2772" s="12">
        <v>293590</v>
      </c>
      <c r="D2772" s="1" t="s">
        <v>505</v>
      </c>
      <c r="E2772" s="12">
        <v>2935</v>
      </c>
      <c r="F2772" s="1" t="s">
        <v>504</v>
      </c>
      <c r="G2772" s="12">
        <v>29</v>
      </c>
      <c r="H2772" s="1" t="s">
        <v>13</v>
      </c>
      <c r="I2772" s="1" t="s">
        <v>12</v>
      </c>
      <c r="J2772" s="1" t="s">
        <v>11</v>
      </c>
      <c r="K2772" s="1">
        <v>1184920</v>
      </c>
      <c r="L2772" s="1">
        <v>34982</v>
      </c>
      <c r="M2772" s="1">
        <v>1847631</v>
      </c>
      <c r="N2772" s="1">
        <v>149600</v>
      </c>
    </row>
    <row r="2773" spans="1:14">
      <c r="A2773" s="12">
        <v>84123900</v>
      </c>
      <c r="B2773" s="1" t="s">
        <v>10657</v>
      </c>
      <c r="C2773" s="12">
        <v>841239</v>
      </c>
      <c r="D2773" s="1" t="s">
        <v>10657</v>
      </c>
      <c r="E2773" s="12">
        <v>8412</v>
      </c>
      <c r="F2773" s="1" t="s">
        <v>5616</v>
      </c>
      <c r="G2773" s="12">
        <v>84</v>
      </c>
      <c r="H2773" s="1" t="s">
        <v>28</v>
      </c>
      <c r="I2773" s="1" t="s">
        <v>27</v>
      </c>
      <c r="J2773" s="1" t="s">
        <v>26</v>
      </c>
      <c r="K2773" s="1">
        <v>1184473</v>
      </c>
      <c r="L2773" s="1">
        <v>4010</v>
      </c>
      <c r="M2773" s="1">
        <v>28797716</v>
      </c>
      <c r="N2773" s="1">
        <v>901324</v>
      </c>
    </row>
    <row r="2774" spans="1:14">
      <c r="A2774" s="13" t="s">
        <v>11047</v>
      </c>
      <c r="B2774" s="1" t="s">
        <v>11045</v>
      </c>
      <c r="C2774" s="13" t="s">
        <v>11046</v>
      </c>
      <c r="D2774" s="1" t="s">
        <v>11045</v>
      </c>
      <c r="E2774" s="13" t="s">
        <v>4850</v>
      </c>
      <c r="F2774" s="1" t="s">
        <v>4849</v>
      </c>
      <c r="G2774" s="13" t="s">
        <v>206</v>
      </c>
      <c r="H2774" s="1" t="s">
        <v>205</v>
      </c>
      <c r="I2774" s="1" t="s">
        <v>204</v>
      </c>
      <c r="J2774" s="1" t="s">
        <v>203</v>
      </c>
      <c r="K2774" s="1">
        <v>1183349</v>
      </c>
      <c r="L2774" s="1">
        <v>373934</v>
      </c>
      <c r="M2774" s="1">
        <v>0</v>
      </c>
      <c r="N2774" s="1">
        <v>0</v>
      </c>
    </row>
    <row r="2775" spans="1:14">
      <c r="A2775" s="12">
        <v>39206100</v>
      </c>
      <c r="B2775" s="1" t="s">
        <v>10080</v>
      </c>
      <c r="C2775" s="12">
        <v>392061</v>
      </c>
      <c r="D2775" s="1" t="s">
        <v>10079</v>
      </c>
      <c r="E2775" s="12">
        <v>3920</v>
      </c>
      <c r="F2775" s="1" t="s">
        <v>39</v>
      </c>
      <c r="G2775" s="12">
        <v>39</v>
      </c>
      <c r="H2775" s="1" t="s">
        <v>38</v>
      </c>
      <c r="I2775" s="1" t="s">
        <v>37</v>
      </c>
      <c r="J2775" s="1" t="s">
        <v>36</v>
      </c>
      <c r="K2775" s="1">
        <v>1182755</v>
      </c>
      <c r="L2775" s="1">
        <v>177452</v>
      </c>
      <c r="M2775" s="1">
        <v>27393919</v>
      </c>
      <c r="N2775" s="1">
        <v>7175962</v>
      </c>
    </row>
    <row r="2776" spans="1:14">
      <c r="A2776" s="12">
        <v>25309020</v>
      </c>
      <c r="B2776" s="1" t="s">
        <v>15501</v>
      </c>
      <c r="C2776" s="12">
        <v>253090</v>
      </c>
      <c r="D2776" s="1" t="s">
        <v>6370</v>
      </c>
      <c r="E2776" s="12">
        <v>2530</v>
      </c>
      <c r="F2776" s="1" t="s">
        <v>1534</v>
      </c>
      <c r="G2776" s="12">
        <v>25</v>
      </c>
      <c r="H2776" s="1" t="s">
        <v>226</v>
      </c>
      <c r="I2776" s="1" t="s">
        <v>225</v>
      </c>
      <c r="J2776" s="1" t="s">
        <v>224</v>
      </c>
      <c r="K2776" s="1">
        <v>1179976</v>
      </c>
      <c r="L2776" s="1">
        <v>445500</v>
      </c>
      <c r="M2776" s="1">
        <v>7853799</v>
      </c>
      <c r="N2776" s="1">
        <v>3486600</v>
      </c>
    </row>
    <row r="2777" spans="1:14">
      <c r="A2777" s="12">
        <v>85081100</v>
      </c>
      <c r="B2777" s="1" t="s">
        <v>5055</v>
      </c>
      <c r="C2777" s="12">
        <v>850811</v>
      </c>
      <c r="D2777" s="1" t="s">
        <v>5054</v>
      </c>
      <c r="E2777" s="12">
        <v>8508</v>
      </c>
      <c r="F2777" s="1" t="s">
        <v>5004</v>
      </c>
      <c r="G2777" s="12">
        <v>85</v>
      </c>
      <c r="H2777" s="1" t="s">
        <v>102</v>
      </c>
      <c r="I2777" s="1" t="s">
        <v>27</v>
      </c>
      <c r="J2777" s="1" t="s">
        <v>26</v>
      </c>
      <c r="K2777" s="1">
        <v>1179504</v>
      </c>
      <c r="L2777" s="1">
        <v>128657</v>
      </c>
      <c r="M2777" s="1">
        <v>97722546</v>
      </c>
      <c r="N2777" s="1">
        <v>12987567</v>
      </c>
    </row>
    <row r="2778" spans="1:14">
      <c r="A2778" s="12">
        <v>84304110</v>
      </c>
      <c r="B2778" s="1" t="s">
        <v>9338</v>
      </c>
      <c r="C2778" s="12">
        <v>843041</v>
      </c>
      <c r="D2778" s="1" t="s">
        <v>9337</v>
      </c>
      <c r="E2778" s="12">
        <v>8430</v>
      </c>
      <c r="F2778" s="1" t="s">
        <v>3526</v>
      </c>
      <c r="G2778" s="12">
        <v>84</v>
      </c>
      <c r="H2778" s="1" t="s">
        <v>28</v>
      </c>
      <c r="I2778" s="1" t="s">
        <v>27</v>
      </c>
      <c r="J2778" s="1" t="s">
        <v>26</v>
      </c>
      <c r="K2778" s="1">
        <v>1179303</v>
      </c>
      <c r="L2778" s="1">
        <v>97163</v>
      </c>
      <c r="M2778" s="1">
        <v>2100928</v>
      </c>
      <c r="N2778" s="1">
        <v>95689</v>
      </c>
    </row>
    <row r="2779" spans="1:14">
      <c r="A2779" s="12">
        <v>84162090</v>
      </c>
      <c r="B2779" s="1" t="s">
        <v>10548</v>
      </c>
      <c r="C2779" s="12">
        <v>841620</v>
      </c>
      <c r="D2779" s="1" t="s">
        <v>9532</v>
      </c>
      <c r="E2779" s="12">
        <v>8416</v>
      </c>
      <c r="F2779" s="1" t="s">
        <v>3072</v>
      </c>
      <c r="G2779" s="12">
        <v>84</v>
      </c>
      <c r="H2779" s="1" t="s">
        <v>28</v>
      </c>
      <c r="I2779" s="1" t="s">
        <v>27</v>
      </c>
      <c r="J2779" s="1" t="s">
        <v>26</v>
      </c>
      <c r="K2779" s="1">
        <v>1178753</v>
      </c>
      <c r="L2779" s="1">
        <v>63504</v>
      </c>
      <c r="M2779" s="1">
        <v>2369431</v>
      </c>
      <c r="N2779" s="1">
        <v>34795</v>
      </c>
    </row>
    <row r="2780" spans="1:14">
      <c r="A2780" s="12">
        <v>85286200</v>
      </c>
      <c r="B2780" s="1" t="s">
        <v>10876</v>
      </c>
      <c r="C2780" s="12">
        <v>852862</v>
      </c>
      <c r="D2780" s="1" t="s">
        <v>10876</v>
      </c>
      <c r="E2780" s="12">
        <v>8528</v>
      </c>
      <c r="F2780" s="1" t="s">
        <v>1098</v>
      </c>
      <c r="G2780" s="12">
        <v>85</v>
      </c>
      <c r="H2780" s="1" t="s">
        <v>102</v>
      </c>
      <c r="I2780" s="1" t="s">
        <v>27</v>
      </c>
      <c r="J2780" s="1" t="s">
        <v>26</v>
      </c>
      <c r="K2780" s="1">
        <v>1177251</v>
      </c>
      <c r="L2780" s="1">
        <v>5428</v>
      </c>
      <c r="M2780" s="1">
        <v>27809942</v>
      </c>
      <c r="N2780" s="1">
        <v>852425</v>
      </c>
    </row>
    <row r="2781" spans="1:14">
      <c r="A2781" s="12">
        <v>85044040</v>
      </c>
      <c r="B2781" s="1" t="s">
        <v>10383</v>
      </c>
      <c r="C2781" s="12">
        <v>850440</v>
      </c>
      <c r="D2781" s="1" t="s">
        <v>8066</v>
      </c>
      <c r="E2781" s="12">
        <v>8504</v>
      </c>
      <c r="F2781" s="1" t="s">
        <v>495</v>
      </c>
      <c r="G2781" s="12">
        <v>85</v>
      </c>
      <c r="H2781" s="1" t="s">
        <v>102</v>
      </c>
      <c r="I2781" s="1" t="s">
        <v>27</v>
      </c>
      <c r="J2781" s="1" t="s">
        <v>26</v>
      </c>
      <c r="K2781" s="1">
        <v>1173491</v>
      </c>
      <c r="L2781" s="1">
        <v>27586</v>
      </c>
      <c r="M2781" s="1">
        <v>59222073</v>
      </c>
      <c r="N2781" s="1">
        <v>5686379</v>
      </c>
    </row>
    <row r="2782" spans="1:14">
      <c r="A2782" s="12">
        <v>23024000</v>
      </c>
      <c r="B2782" s="1" t="s">
        <v>10695</v>
      </c>
      <c r="C2782" s="12">
        <v>230240</v>
      </c>
      <c r="D2782" s="1" t="s">
        <v>10694</v>
      </c>
      <c r="E2782" s="12">
        <v>2302</v>
      </c>
      <c r="F2782" s="1" t="s">
        <v>2750</v>
      </c>
      <c r="G2782" s="12">
        <v>23</v>
      </c>
      <c r="H2782" s="1" t="s">
        <v>2749</v>
      </c>
      <c r="I2782" s="1" t="s">
        <v>751</v>
      </c>
      <c r="J2782" s="1" t="s">
        <v>750</v>
      </c>
      <c r="K2782" s="1">
        <v>1170424</v>
      </c>
      <c r="L2782" s="1">
        <v>22924249</v>
      </c>
      <c r="M2782" s="1">
        <v>142028</v>
      </c>
      <c r="N2782" s="1">
        <v>6781</v>
      </c>
    </row>
    <row r="2783" spans="1:14">
      <c r="A2783" s="12">
        <v>72193200</v>
      </c>
      <c r="B2783" s="1" t="s">
        <v>10251</v>
      </c>
      <c r="C2783" s="12">
        <v>721932</v>
      </c>
      <c r="D2783" s="1" t="s">
        <v>10250</v>
      </c>
      <c r="E2783" s="12">
        <v>7219</v>
      </c>
      <c r="F2783" s="1" t="s">
        <v>1582</v>
      </c>
      <c r="G2783" s="12">
        <v>72</v>
      </c>
      <c r="H2783" s="1" t="s">
        <v>436</v>
      </c>
      <c r="I2783" s="1" t="s">
        <v>107</v>
      </c>
      <c r="J2783" s="1" t="s">
        <v>106</v>
      </c>
      <c r="K2783" s="1">
        <v>1170033</v>
      </c>
      <c r="L2783" s="1">
        <v>396791</v>
      </c>
      <c r="M2783" s="1">
        <v>9550189</v>
      </c>
      <c r="N2783" s="1">
        <v>3842976</v>
      </c>
    </row>
    <row r="2784" spans="1:14">
      <c r="A2784" s="12">
        <v>40040000</v>
      </c>
      <c r="B2784" s="1" t="s">
        <v>10556</v>
      </c>
      <c r="C2784" s="12">
        <v>400400</v>
      </c>
      <c r="D2784" s="1" t="s">
        <v>10557</v>
      </c>
      <c r="E2784" s="12">
        <v>4004</v>
      </c>
      <c r="F2784" s="1" t="s">
        <v>10556</v>
      </c>
      <c r="G2784" s="12">
        <v>40</v>
      </c>
      <c r="H2784" s="1" t="s">
        <v>422</v>
      </c>
      <c r="I2784" s="1" t="s">
        <v>37</v>
      </c>
      <c r="J2784" s="1" t="s">
        <v>36</v>
      </c>
      <c r="K2784" s="1">
        <v>1169972</v>
      </c>
      <c r="L2784" s="1">
        <v>3223671</v>
      </c>
      <c r="M2784" s="1">
        <v>2720074</v>
      </c>
      <c r="N2784" s="1">
        <v>12557043</v>
      </c>
    </row>
    <row r="2785" spans="1:14">
      <c r="A2785" s="12">
        <v>84119900</v>
      </c>
      <c r="B2785" s="1" t="s">
        <v>9115</v>
      </c>
      <c r="C2785" s="12">
        <v>841199</v>
      </c>
      <c r="D2785" s="1" t="s">
        <v>9115</v>
      </c>
      <c r="E2785" s="12">
        <v>8411</v>
      </c>
      <c r="F2785" s="1" t="s">
        <v>6493</v>
      </c>
      <c r="G2785" s="12">
        <v>84</v>
      </c>
      <c r="H2785" s="1" t="s">
        <v>28</v>
      </c>
      <c r="I2785" s="1" t="s">
        <v>27</v>
      </c>
      <c r="J2785" s="1" t="s">
        <v>26</v>
      </c>
      <c r="K2785" s="1">
        <v>1168121</v>
      </c>
      <c r="L2785" s="1">
        <v>5405</v>
      </c>
      <c r="M2785" s="1">
        <v>101267884</v>
      </c>
      <c r="N2785" s="1">
        <v>93403</v>
      </c>
    </row>
    <row r="2786" spans="1:14">
      <c r="A2786" s="12">
        <v>85176299</v>
      </c>
      <c r="B2786" s="1" t="s">
        <v>10555</v>
      </c>
      <c r="C2786" s="12">
        <v>851762</v>
      </c>
      <c r="D2786" s="1" t="s">
        <v>853</v>
      </c>
      <c r="E2786" s="12">
        <v>8517</v>
      </c>
      <c r="F2786" s="1" t="s">
        <v>852</v>
      </c>
      <c r="G2786" s="12">
        <v>85</v>
      </c>
      <c r="H2786" s="1" t="s">
        <v>102</v>
      </c>
      <c r="I2786" s="1" t="s">
        <v>27</v>
      </c>
      <c r="J2786" s="1" t="s">
        <v>26</v>
      </c>
      <c r="K2786" s="1">
        <v>1167731</v>
      </c>
      <c r="L2786" s="1">
        <v>4879</v>
      </c>
      <c r="M2786" s="1">
        <v>80746727</v>
      </c>
      <c r="N2786" s="1">
        <v>282243</v>
      </c>
    </row>
    <row r="2787" spans="1:14">
      <c r="A2787" s="12">
        <v>61044400</v>
      </c>
      <c r="B2787" s="1" t="s">
        <v>9977</v>
      </c>
      <c r="C2787" s="12">
        <v>610444</v>
      </c>
      <c r="D2787" s="1" t="s">
        <v>9976</v>
      </c>
      <c r="E2787" s="12">
        <v>6104</v>
      </c>
      <c r="F2787" s="1" t="s">
        <v>5262</v>
      </c>
      <c r="G2787" s="12">
        <v>61</v>
      </c>
      <c r="H2787" s="1" t="s">
        <v>234</v>
      </c>
      <c r="I2787" s="1" t="s">
        <v>2</v>
      </c>
      <c r="J2787" s="1" t="s">
        <v>1</v>
      </c>
      <c r="K2787" s="1">
        <v>1166963</v>
      </c>
      <c r="L2787" s="1">
        <v>23190</v>
      </c>
      <c r="M2787" s="1">
        <v>6606076</v>
      </c>
      <c r="N2787" s="1">
        <v>372794</v>
      </c>
    </row>
    <row r="2788" spans="1:14">
      <c r="A2788" s="12">
        <v>61143000</v>
      </c>
      <c r="B2788" s="1" t="s">
        <v>9578</v>
      </c>
      <c r="C2788" s="12">
        <v>611430</v>
      </c>
      <c r="D2788" s="1" t="s">
        <v>9577</v>
      </c>
      <c r="E2788" s="12">
        <v>6114</v>
      </c>
      <c r="F2788" s="1" t="s">
        <v>4416</v>
      </c>
      <c r="G2788" s="12">
        <v>61</v>
      </c>
      <c r="H2788" s="1" t="s">
        <v>234</v>
      </c>
      <c r="I2788" s="1" t="s">
        <v>2</v>
      </c>
      <c r="J2788" s="1" t="s">
        <v>1</v>
      </c>
      <c r="K2788" s="1">
        <v>1166885</v>
      </c>
      <c r="L2788" s="1">
        <v>23658</v>
      </c>
      <c r="M2788" s="1">
        <v>20367241</v>
      </c>
      <c r="N2788" s="1">
        <v>1545260</v>
      </c>
    </row>
    <row r="2789" spans="1:14">
      <c r="A2789" s="13" t="s">
        <v>5574</v>
      </c>
      <c r="B2789" s="1" t="s">
        <v>5573</v>
      </c>
      <c r="C2789" s="13" t="s">
        <v>5572</v>
      </c>
      <c r="D2789" s="1" t="s">
        <v>5571</v>
      </c>
      <c r="E2789" s="13" t="s">
        <v>1855</v>
      </c>
      <c r="F2789" s="1" t="s">
        <v>1854</v>
      </c>
      <c r="G2789" s="13" t="s">
        <v>206</v>
      </c>
      <c r="H2789" s="1" t="s">
        <v>205</v>
      </c>
      <c r="I2789" s="1" t="s">
        <v>204</v>
      </c>
      <c r="J2789" s="1" t="s">
        <v>203</v>
      </c>
      <c r="K2789" s="1">
        <v>1165326</v>
      </c>
      <c r="L2789" s="1">
        <v>478913</v>
      </c>
      <c r="M2789" s="1">
        <v>0</v>
      </c>
      <c r="N2789" s="1">
        <v>0</v>
      </c>
    </row>
    <row r="2790" spans="1:14">
      <c r="A2790" s="12">
        <v>11041200</v>
      </c>
      <c r="B2790" s="1" t="s">
        <v>7003</v>
      </c>
      <c r="C2790" s="12">
        <v>110412</v>
      </c>
      <c r="D2790" s="1" t="s">
        <v>7003</v>
      </c>
      <c r="E2790" s="12">
        <v>1104</v>
      </c>
      <c r="F2790" s="1" t="s">
        <v>6342</v>
      </c>
      <c r="G2790" s="12">
        <v>11</v>
      </c>
      <c r="H2790" s="1" t="s">
        <v>1144</v>
      </c>
      <c r="I2790" s="1" t="s">
        <v>59</v>
      </c>
      <c r="J2790" s="1" t="s">
        <v>58</v>
      </c>
      <c r="K2790" s="1">
        <v>1164167</v>
      </c>
      <c r="L2790" s="1">
        <v>1397769</v>
      </c>
      <c r="M2790" s="1">
        <v>57991</v>
      </c>
      <c r="N2790" s="1">
        <v>66975</v>
      </c>
    </row>
    <row r="2791" spans="1:14">
      <c r="A2791" s="12">
        <v>69031090</v>
      </c>
      <c r="B2791" s="1" t="s">
        <v>10608</v>
      </c>
      <c r="C2791" s="12">
        <v>690310</v>
      </c>
      <c r="D2791" s="1" t="s">
        <v>935</v>
      </c>
      <c r="E2791" s="12">
        <v>6903</v>
      </c>
      <c r="F2791" s="1" t="s">
        <v>934</v>
      </c>
      <c r="G2791" s="12">
        <v>69</v>
      </c>
      <c r="H2791" s="1" t="s">
        <v>933</v>
      </c>
      <c r="I2791" s="1" t="s">
        <v>7</v>
      </c>
      <c r="J2791" s="1" t="s">
        <v>6</v>
      </c>
      <c r="K2791" s="1">
        <v>1162876</v>
      </c>
      <c r="L2791" s="1">
        <v>128463</v>
      </c>
      <c r="M2791" s="1">
        <v>643306</v>
      </c>
      <c r="N2791" s="1">
        <v>32232</v>
      </c>
    </row>
    <row r="2792" spans="1:14">
      <c r="A2792" s="12">
        <v>87089412</v>
      </c>
      <c r="B2792" s="1" t="s">
        <v>8842</v>
      </c>
      <c r="C2792" s="12">
        <v>870894</v>
      </c>
      <c r="D2792" s="1" t="s">
        <v>4872</v>
      </c>
      <c r="E2792" s="12">
        <v>8708</v>
      </c>
      <c r="F2792" s="1" t="s">
        <v>3640</v>
      </c>
      <c r="G2792" s="12">
        <v>87</v>
      </c>
      <c r="H2792" s="1" t="s">
        <v>633</v>
      </c>
      <c r="I2792" s="1" t="s">
        <v>272</v>
      </c>
      <c r="J2792" s="1" t="s">
        <v>271</v>
      </c>
      <c r="K2792" s="1">
        <v>1162842</v>
      </c>
      <c r="L2792" s="1">
        <v>113500</v>
      </c>
      <c r="M2792" s="1">
        <v>4130960</v>
      </c>
      <c r="N2792" s="1">
        <v>238643</v>
      </c>
    </row>
    <row r="2793" spans="1:14">
      <c r="A2793" s="12">
        <v>40117010</v>
      </c>
      <c r="B2793" s="1" t="s">
        <v>7068</v>
      </c>
      <c r="C2793" s="12">
        <v>401170</v>
      </c>
      <c r="D2793" s="1" t="s">
        <v>7067</v>
      </c>
      <c r="E2793" s="12">
        <v>4011</v>
      </c>
      <c r="F2793" s="1" t="s">
        <v>423</v>
      </c>
      <c r="G2793" s="12">
        <v>40</v>
      </c>
      <c r="H2793" s="1" t="s">
        <v>422</v>
      </c>
      <c r="I2793" s="1" t="s">
        <v>37</v>
      </c>
      <c r="J2793" s="1" t="s">
        <v>36</v>
      </c>
      <c r="K2793" s="1">
        <v>1162359</v>
      </c>
      <c r="L2793" s="1">
        <v>232898</v>
      </c>
      <c r="M2793" s="1">
        <v>1633750</v>
      </c>
      <c r="N2793" s="1">
        <v>630557</v>
      </c>
    </row>
    <row r="2794" spans="1:14">
      <c r="A2794" s="13" t="s">
        <v>9082</v>
      </c>
      <c r="B2794" s="1" t="s">
        <v>9081</v>
      </c>
      <c r="C2794" s="13" t="s">
        <v>5894</v>
      </c>
      <c r="D2794" s="1" t="s">
        <v>4773</v>
      </c>
      <c r="E2794" s="13" t="s">
        <v>4774</v>
      </c>
      <c r="F2794" s="1" t="s">
        <v>4773</v>
      </c>
      <c r="G2794" s="13" t="s">
        <v>1488</v>
      </c>
      <c r="H2794" s="1" t="s">
        <v>1487</v>
      </c>
      <c r="I2794" s="1" t="s">
        <v>59</v>
      </c>
      <c r="J2794" s="1" t="s">
        <v>58</v>
      </c>
      <c r="K2794" s="1">
        <v>1162281</v>
      </c>
      <c r="L2794" s="1">
        <v>50510</v>
      </c>
      <c r="M2794" s="1">
        <v>0</v>
      </c>
      <c r="N2794" s="1">
        <v>0</v>
      </c>
    </row>
    <row r="2795" spans="1:14">
      <c r="A2795" s="13" t="s">
        <v>5138</v>
      </c>
      <c r="B2795" s="1" t="s">
        <v>5137</v>
      </c>
      <c r="C2795" s="13" t="s">
        <v>5136</v>
      </c>
      <c r="D2795" s="1" t="s">
        <v>5135</v>
      </c>
      <c r="E2795" s="13" t="s">
        <v>4368</v>
      </c>
      <c r="F2795" s="1" t="s">
        <v>4367</v>
      </c>
      <c r="G2795" s="13" t="s">
        <v>206</v>
      </c>
      <c r="H2795" s="1" t="s">
        <v>205</v>
      </c>
      <c r="I2795" s="1" t="s">
        <v>204</v>
      </c>
      <c r="J2795" s="1" t="s">
        <v>203</v>
      </c>
      <c r="K2795" s="1">
        <v>1158241</v>
      </c>
      <c r="L2795" s="1">
        <v>39714</v>
      </c>
      <c r="M2795" s="1">
        <v>1528143</v>
      </c>
      <c r="N2795" s="1">
        <v>231376</v>
      </c>
    </row>
    <row r="2796" spans="1:14">
      <c r="A2796" s="12">
        <v>24012020</v>
      </c>
      <c r="B2796" s="1" t="s">
        <v>15500</v>
      </c>
      <c r="C2796" s="12">
        <v>240120</v>
      </c>
      <c r="D2796" s="1" t="s">
        <v>8805</v>
      </c>
      <c r="E2796" s="12">
        <v>2401</v>
      </c>
      <c r="F2796" s="1" t="s">
        <v>8804</v>
      </c>
      <c r="G2796" s="12">
        <v>24</v>
      </c>
      <c r="H2796" s="1" t="s">
        <v>2943</v>
      </c>
      <c r="I2796" s="1" t="s">
        <v>751</v>
      </c>
      <c r="J2796" s="1" t="s">
        <v>750</v>
      </c>
      <c r="K2796" s="1">
        <v>1153870</v>
      </c>
      <c r="L2796" s="1">
        <v>5216</v>
      </c>
      <c r="M2796" s="1">
        <v>0</v>
      </c>
      <c r="N2796" s="1">
        <v>0</v>
      </c>
    </row>
    <row r="2797" spans="1:14">
      <c r="A2797" s="12">
        <v>38249971</v>
      </c>
      <c r="B2797" s="1" t="s">
        <v>8313</v>
      </c>
      <c r="C2797" s="12">
        <v>382499</v>
      </c>
      <c r="D2797" s="1" t="s">
        <v>822</v>
      </c>
      <c r="E2797" s="12">
        <v>3824</v>
      </c>
      <c r="F2797" s="1" t="s">
        <v>821</v>
      </c>
      <c r="G2797" s="12">
        <v>38</v>
      </c>
      <c r="H2797" s="1" t="s">
        <v>244</v>
      </c>
      <c r="I2797" s="1" t="s">
        <v>12</v>
      </c>
      <c r="J2797" s="1" t="s">
        <v>11</v>
      </c>
      <c r="K2797" s="1">
        <v>1153155</v>
      </c>
      <c r="L2797" s="1">
        <v>677617</v>
      </c>
      <c r="M2797" s="1">
        <v>7034425</v>
      </c>
      <c r="N2797" s="1">
        <v>26467687</v>
      </c>
    </row>
    <row r="2798" spans="1:14">
      <c r="A2798" s="12">
        <v>31031900</v>
      </c>
      <c r="B2798" s="1" t="s">
        <v>15499</v>
      </c>
      <c r="C2798" s="12">
        <v>310319</v>
      </c>
      <c r="D2798" s="1" t="s">
        <v>15499</v>
      </c>
      <c r="E2798" s="12">
        <v>3103</v>
      </c>
      <c r="F2798" s="1" t="s">
        <v>1414</v>
      </c>
      <c r="G2798" s="12">
        <v>31</v>
      </c>
      <c r="H2798" s="1" t="s">
        <v>870</v>
      </c>
      <c r="I2798" s="1" t="s">
        <v>12</v>
      </c>
      <c r="J2798" s="1" t="s">
        <v>11</v>
      </c>
      <c r="K2798" s="1">
        <v>1153039</v>
      </c>
      <c r="L2798" s="1">
        <v>1485831</v>
      </c>
      <c r="M2798" s="1">
        <v>486146211</v>
      </c>
      <c r="N2798" s="1">
        <v>2640182303</v>
      </c>
    </row>
    <row r="2799" spans="1:14">
      <c r="A2799" s="12">
        <v>85015330</v>
      </c>
      <c r="B2799" s="1" t="s">
        <v>15498</v>
      </c>
      <c r="C2799" s="12">
        <v>850153</v>
      </c>
      <c r="D2799" s="1" t="s">
        <v>10573</v>
      </c>
      <c r="E2799" s="12">
        <v>8501</v>
      </c>
      <c r="F2799" s="1" t="s">
        <v>827</v>
      </c>
      <c r="G2799" s="12">
        <v>85</v>
      </c>
      <c r="H2799" s="1" t="s">
        <v>102</v>
      </c>
      <c r="I2799" s="1" t="s">
        <v>27</v>
      </c>
      <c r="J2799" s="1" t="s">
        <v>26</v>
      </c>
      <c r="K2799" s="1">
        <v>1150717</v>
      </c>
      <c r="L2799" s="1">
        <v>117100</v>
      </c>
      <c r="M2799" s="1">
        <v>26221</v>
      </c>
      <c r="N2799" s="1">
        <v>1485</v>
      </c>
    </row>
    <row r="2800" spans="1:14">
      <c r="A2800" s="12">
        <v>40081900</v>
      </c>
      <c r="B2800" s="1" t="s">
        <v>8438</v>
      </c>
      <c r="C2800" s="12">
        <v>400819</v>
      </c>
      <c r="D2800" s="1" t="s">
        <v>8437</v>
      </c>
      <c r="E2800" s="12">
        <v>4008</v>
      </c>
      <c r="F2800" s="1" t="s">
        <v>7688</v>
      </c>
      <c r="G2800" s="12">
        <v>40</v>
      </c>
      <c r="H2800" s="1" t="s">
        <v>422</v>
      </c>
      <c r="I2800" s="1" t="s">
        <v>37</v>
      </c>
      <c r="J2800" s="1" t="s">
        <v>36</v>
      </c>
      <c r="K2800" s="1">
        <v>1150590</v>
      </c>
      <c r="L2800" s="1">
        <v>35039</v>
      </c>
      <c r="M2800" s="1">
        <v>784910</v>
      </c>
      <c r="N2800" s="1">
        <v>93390</v>
      </c>
    </row>
    <row r="2801" spans="1:14">
      <c r="A2801" s="12">
        <v>55161400</v>
      </c>
      <c r="B2801" s="1" t="s">
        <v>7791</v>
      </c>
      <c r="C2801" s="12">
        <v>551614</v>
      </c>
      <c r="D2801" s="1" t="s">
        <v>7790</v>
      </c>
      <c r="E2801" s="12">
        <v>5516</v>
      </c>
      <c r="F2801" s="1" t="s">
        <v>1316</v>
      </c>
      <c r="G2801" s="12">
        <v>55</v>
      </c>
      <c r="H2801" s="1" t="s">
        <v>282</v>
      </c>
      <c r="I2801" s="1" t="s">
        <v>2</v>
      </c>
      <c r="J2801" s="1" t="s">
        <v>1</v>
      </c>
      <c r="K2801" s="1">
        <v>1144752</v>
      </c>
      <c r="L2801" s="1">
        <v>68227</v>
      </c>
      <c r="M2801" s="1">
        <v>44073751</v>
      </c>
      <c r="N2801" s="1">
        <v>12219853</v>
      </c>
    </row>
    <row r="2802" spans="1:14">
      <c r="A2802" s="12">
        <v>29095090</v>
      </c>
      <c r="B2802" s="1" t="s">
        <v>2531</v>
      </c>
      <c r="C2802" s="12">
        <v>290950</v>
      </c>
      <c r="D2802" s="1" t="s">
        <v>1108</v>
      </c>
      <c r="E2802" s="12">
        <v>2909</v>
      </c>
      <c r="F2802" s="1" t="s">
        <v>377</v>
      </c>
      <c r="G2802" s="12">
        <v>29</v>
      </c>
      <c r="H2802" s="1" t="s">
        <v>13</v>
      </c>
      <c r="I2802" s="1" t="s">
        <v>12</v>
      </c>
      <c r="J2802" s="1" t="s">
        <v>11</v>
      </c>
      <c r="K2802" s="1">
        <v>1144066</v>
      </c>
      <c r="L2802" s="1">
        <v>83481</v>
      </c>
      <c r="M2802" s="1">
        <v>3228406</v>
      </c>
      <c r="N2802" s="1">
        <v>326194</v>
      </c>
    </row>
    <row r="2803" spans="1:14">
      <c r="A2803" s="12">
        <v>48101991</v>
      </c>
      <c r="B2803" s="1" t="s">
        <v>15497</v>
      </c>
      <c r="C2803" s="12">
        <v>481019</v>
      </c>
      <c r="D2803" s="1" t="s">
        <v>4339</v>
      </c>
      <c r="E2803" s="12">
        <v>4810</v>
      </c>
      <c r="F2803" s="1" t="s">
        <v>20</v>
      </c>
      <c r="G2803" s="12">
        <v>48</v>
      </c>
      <c r="H2803" s="1" t="s">
        <v>19</v>
      </c>
      <c r="I2803" s="1" t="s">
        <v>18</v>
      </c>
      <c r="J2803" s="1" t="s">
        <v>17</v>
      </c>
      <c r="K2803" s="1">
        <v>1141475</v>
      </c>
      <c r="L2803" s="1">
        <v>291023</v>
      </c>
      <c r="M2803" s="1">
        <v>2836104</v>
      </c>
      <c r="N2803" s="1">
        <v>1543366</v>
      </c>
    </row>
    <row r="2804" spans="1:14">
      <c r="A2804" s="12">
        <v>28042910</v>
      </c>
      <c r="B2804" s="1" t="s">
        <v>10689</v>
      </c>
      <c r="C2804" s="12">
        <v>280429</v>
      </c>
      <c r="D2804" s="1" t="s">
        <v>7810</v>
      </c>
      <c r="E2804" s="12">
        <v>2804</v>
      </c>
      <c r="F2804" s="1" t="s">
        <v>455</v>
      </c>
      <c r="G2804" s="12">
        <v>28</v>
      </c>
      <c r="H2804" s="1" t="s">
        <v>118</v>
      </c>
      <c r="I2804" s="1" t="s">
        <v>12</v>
      </c>
      <c r="J2804" s="1" t="s">
        <v>11</v>
      </c>
      <c r="K2804" s="1">
        <v>1140541</v>
      </c>
      <c r="L2804" s="1">
        <v>7404</v>
      </c>
      <c r="M2804" s="1">
        <v>29006098</v>
      </c>
      <c r="N2804" s="1">
        <v>328089</v>
      </c>
    </row>
    <row r="2805" spans="1:14">
      <c r="A2805" s="13" t="s">
        <v>7658</v>
      </c>
      <c r="B2805" s="1" t="s">
        <v>7657</v>
      </c>
      <c r="C2805" s="13" t="s">
        <v>5387</v>
      </c>
      <c r="D2805" s="1" t="s">
        <v>5386</v>
      </c>
      <c r="E2805" s="13" t="s">
        <v>4576</v>
      </c>
      <c r="F2805" s="1" t="s">
        <v>4575</v>
      </c>
      <c r="G2805" s="13" t="s">
        <v>1488</v>
      </c>
      <c r="H2805" s="1" t="s">
        <v>1487</v>
      </c>
      <c r="I2805" s="1" t="s">
        <v>59</v>
      </c>
      <c r="J2805" s="1" t="s">
        <v>58</v>
      </c>
      <c r="K2805" s="1">
        <v>1137650</v>
      </c>
      <c r="L2805" s="1">
        <v>108952</v>
      </c>
      <c r="M2805" s="1">
        <v>43743727</v>
      </c>
      <c r="N2805" s="1">
        <v>18731560</v>
      </c>
    </row>
    <row r="2806" spans="1:14">
      <c r="A2806" s="12">
        <v>40069000</v>
      </c>
      <c r="B2806" s="1" t="s">
        <v>7928</v>
      </c>
      <c r="C2806" s="12">
        <v>400690</v>
      </c>
      <c r="D2806" s="1" t="s">
        <v>7928</v>
      </c>
      <c r="E2806" s="12">
        <v>4006</v>
      </c>
      <c r="F2806" s="1" t="s">
        <v>7927</v>
      </c>
      <c r="G2806" s="12">
        <v>40</v>
      </c>
      <c r="H2806" s="1" t="s">
        <v>422</v>
      </c>
      <c r="I2806" s="1" t="s">
        <v>37</v>
      </c>
      <c r="J2806" s="1" t="s">
        <v>36</v>
      </c>
      <c r="K2806" s="1">
        <v>1137344</v>
      </c>
      <c r="L2806" s="1">
        <v>106489</v>
      </c>
      <c r="M2806" s="1">
        <v>14496342</v>
      </c>
      <c r="N2806" s="1">
        <v>2009398</v>
      </c>
    </row>
    <row r="2807" spans="1:14">
      <c r="A2807" s="13" t="s">
        <v>9931</v>
      </c>
      <c r="B2807" s="1" t="s">
        <v>9930</v>
      </c>
      <c r="C2807" s="13" t="s">
        <v>4333</v>
      </c>
      <c r="D2807" s="1" t="s">
        <v>2083</v>
      </c>
      <c r="E2807" s="13" t="s">
        <v>2084</v>
      </c>
      <c r="F2807" s="1" t="s">
        <v>2083</v>
      </c>
      <c r="G2807" s="13" t="s">
        <v>2082</v>
      </c>
      <c r="H2807" s="1" t="s">
        <v>2081</v>
      </c>
      <c r="I2807" s="1" t="s">
        <v>59</v>
      </c>
      <c r="J2807" s="1" t="s">
        <v>58</v>
      </c>
      <c r="K2807" s="1">
        <v>1136026</v>
      </c>
      <c r="L2807" s="1">
        <v>279694</v>
      </c>
      <c r="M2807" s="1">
        <v>394535</v>
      </c>
      <c r="N2807" s="1">
        <v>86909</v>
      </c>
    </row>
    <row r="2808" spans="1:14">
      <c r="A2808" s="12">
        <v>56031390</v>
      </c>
      <c r="B2808" s="1" t="s">
        <v>5421</v>
      </c>
      <c r="C2808" s="12">
        <v>560313</v>
      </c>
      <c r="D2808" s="1" t="s">
        <v>2665</v>
      </c>
      <c r="E2808" s="12">
        <v>5603</v>
      </c>
      <c r="F2808" s="1" t="s">
        <v>55</v>
      </c>
      <c r="G2808" s="12">
        <v>56</v>
      </c>
      <c r="H2808" s="1" t="s">
        <v>54</v>
      </c>
      <c r="I2808" s="1" t="s">
        <v>2</v>
      </c>
      <c r="J2808" s="1" t="s">
        <v>1</v>
      </c>
      <c r="K2808" s="1">
        <v>1133129</v>
      </c>
      <c r="L2808" s="1">
        <v>186476</v>
      </c>
      <c r="M2808" s="1">
        <v>4961278</v>
      </c>
      <c r="N2808" s="1">
        <v>816161</v>
      </c>
    </row>
    <row r="2809" spans="1:14">
      <c r="A2809" s="12">
        <v>70191500</v>
      </c>
      <c r="B2809" s="1" t="s">
        <v>6686</v>
      </c>
      <c r="C2809" s="12">
        <v>701915</v>
      </c>
      <c r="D2809" s="1" t="s">
        <v>6685</v>
      </c>
      <c r="E2809" s="12">
        <v>7019</v>
      </c>
      <c r="F2809" s="1" t="s">
        <v>3110</v>
      </c>
      <c r="G2809" s="12">
        <v>70</v>
      </c>
      <c r="H2809" s="1" t="s">
        <v>83</v>
      </c>
      <c r="I2809" s="1" t="s">
        <v>7</v>
      </c>
      <c r="J2809" s="1" t="s">
        <v>6</v>
      </c>
      <c r="K2809" s="1">
        <v>1132862</v>
      </c>
      <c r="L2809" s="1">
        <v>442489</v>
      </c>
      <c r="M2809" s="1">
        <v>6445263</v>
      </c>
      <c r="N2809" s="1">
        <v>6205984</v>
      </c>
    </row>
    <row r="2810" spans="1:14">
      <c r="A2810" s="12">
        <v>38089326</v>
      </c>
      <c r="B2810" s="1" t="s">
        <v>15496</v>
      </c>
      <c r="C2810" s="12">
        <v>380893</v>
      </c>
      <c r="D2810" s="1" t="s">
        <v>320</v>
      </c>
      <c r="E2810" s="12">
        <v>3808</v>
      </c>
      <c r="F2810" s="1" t="s">
        <v>288</v>
      </c>
      <c r="G2810" s="12">
        <v>38</v>
      </c>
      <c r="H2810" s="1" t="s">
        <v>244</v>
      </c>
      <c r="I2810" s="1" t="s">
        <v>12</v>
      </c>
      <c r="J2810" s="1" t="s">
        <v>11</v>
      </c>
      <c r="K2810" s="1">
        <v>1131450</v>
      </c>
      <c r="L2810" s="1">
        <v>160643</v>
      </c>
      <c r="M2810" s="1">
        <v>0</v>
      </c>
      <c r="N2810" s="1">
        <v>0</v>
      </c>
    </row>
    <row r="2811" spans="1:14">
      <c r="A2811" s="12">
        <v>84251910</v>
      </c>
      <c r="B2811" s="1" t="s">
        <v>9433</v>
      </c>
      <c r="C2811" s="12">
        <v>842519</v>
      </c>
      <c r="D2811" s="1" t="s">
        <v>5905</v>
      </c>
      <c r="E2811" s="12">
        <v>8425</v>
      </c>
      <c r="F2811" s="1" t="s">
        <v>3079</v>
      </c>
      <c r="G2811" s="12">
        <v>84</v>
      </c>
      <c r="H2811" s="1" t="s">
        <v>28</v>
      </c>
      <c r="I2811" s="1" t="s">
        <v>27</v>
      </c>
      <c r="J2811" s="1" t="s">
        <v>26</v>
      </c>
      <c r="K2811" s="1">
        <v>1131344</v>
      </c>
      <c r="L2811" s="1">
        <v>41343</v>
      </c>
      <c r="M2811" s="1">
        <v>9250541</v>
      </c>
      <c r="N2811" s="1">
        <v>3007796</v>
      </c>
    </row>
    <row r="2812" spans="1:14">
      <c r="A2812" s="12">
        <v>63023100</v>
      </c>
      <c r="B2812" s="1" t="s">
        <v>9260</v>
      </c>
      <c r="C2812" s="12">
        <v>630231</v>
      </c>
      <c r="D2812" s="1" t="s">
        <v>9260</v>
      </c>
      <c r="E2812" s="12">
        <v>6302</v>
      </c>
      <c r="F2812" s="1" t="s">
        <v>4438</v>
      </c>
      <c r="G2812" s="12">
        <v>63</v>
      </c>
      <c r="H2812" s="1" t="s">
        <v>445</v>
      </c>
      <c r="I2812" s="1" t="s">
        <v>2</v>
      </c>
      <c r="J2812" s="1" t="s">
        <v>1</v>
      </c>
      <c r="K2812" s="1">
        <v>1131298</v>
      </c>
      <c r="L2812" s="1">
        <v>56732</v>
      </c>
      <c r="M2812" s="1">
        <v>25133676</v>
      </c>
      <c r="N2812" s="1">
        <v>3064151</v>
      </c>
    </row>
    <row r="2813" spans="1:14">
      <c r="A2813" s="12">
        <v>29362812</v>
      </c>
      <c r="B2813" s="1" t="s">
        <v>7841</v>
      </c>
      <c r="C2813" s="12">
        <v>293628</v>
      </c>
      <c r="D2813" s="1" t="s">
        <v>2170</v>
      </c>
      <c r="E2813" s="12">
        <v>2936</v>
      </c>
      <c r="F2813" s="1" t="s">
        <v>696</v>
      </c>
      <c r="G2813" s="12">
        <v>29</v>
      </c>
      <c r="H2813" s="1" t="s">
        <v>13</v>
      </c>
      <c r="I2813" s="1" t="s">
        <v>12</v>
      </c>
      <c r="J2813" s="1" t="s">
        <v>11</v>
      </c>
      <c r="K2813" s="1">
        <v>1131036</v>
      </c>
      <c r="L2813" s="1">
        <v>92705</v>
      </c>
      <c r="M2813" s="1">
        <v>78780295</v>
      </c>
      <c r="N2813" s="1">
        <v>10871121</v>
      </c>
    </row>
    <row r="2814" spans="1:14">
      <c r="A2814" s="12">
        <v>32100020</v>
      </c>
      <c r="B2814" s="1" t="s">
        <v>7823</v>
      </c>
      <c r="C2814" s="12">
        <v>321000</v>
      </c>
      <c r="D2814" s="1" t="s">
        <v>5814</v>
      </c>
      <c r="E2814" s="12">
        <v>3210</v>
      </c>
      <c r="F2814" s="1" t="s">
        <v>5814</v>
      </c>
      <c r="G2814" s="12">
        <v>32</v>
      </c>
      <c r="H2814" s="1" t="s">
        <v>1112</v>
      </c>
      <c r="I2814" s="1" t="s">
        <v>12</v>
      </c>
      <c r="J2814" s="1" t="s">
        <v>11</v>
      </c>
      <c r="K2814" s="1">
        <v>1130764</v>
      </c>
      <c r="L2814" s="1">
        <v>159114</v>
      </c>
      <c r="M2814" s="1">
        <v>3473228</v>
      </c>
      <c r="N2814" s="1">
        <v>324498</v>
      </c>
    </row>
    <row r="2815" spans="1:14">
      <c r="A2815" s="12">
        <v>84512990</v>
      </c>
      <c r="B2815" s="1" t="s">
        <v>3610</v>
      </c>
      <c r="C2815" s="12">
        <v>845129</v>
      </c>
      <c r="D2815" s="1" t="s">
        <v>3610</v>
      </c>
      <c r="E2815" s="12">
        <v>8451</v>
      </c>
      <c r="F2815" s="1" t="s">
        <v>799</v>
      </c>
      <c r="G2815" s="12">
        <v>84</v>
      </c>
      <c r="H2815" s="1" t="s">
        <v>28</v>
      </c>
      <c r="I2815" s="1" t="s">
        <v>27</v>
      </c>
      <c r="J2815" s="1" t="s">
        <v>26</v>
      </c>
      <c r="K2815" s="1">
        <v>1130406</v>
      </c>
      <c r="L2815" s="1">
        <v>75466</v>
      </c>
      <c r="M2815" s="1">
        <v>22593923</v>
      </c>
      <c r="N2815" s="1">
        <v>4789361</v>
      </c>
    </row>
    <row r="2816" spans="1:14">
      <c r="A2816" s="12">
        <v>29209039</v>
      </c>
      <c r="B2816" s="1" t="s">
        <v>15495</v>
      </c>
      <c r="C2816" s="12">
        <v>292090</v>
      </c>
      <c r="D2816" s="1" t="s">
        <v>555</v>
      </c>
      <c r="E2816" s="12">
        <v>2920</v>
      </c>
      <c r="F2816" s="1" t="s">
        <v>87</v>
      </c>
      <c r="G2816" s="12">
        <v>29</v>
      </c>
      <c r="H2816" s="1" t="s">
        <v>13</v>
      </c>
      <c r="I2816" s="1" t="s">
        <v>12</v>
      </c>
      <c r="J2816" s="1" t="s">
        <v>11</v>
      </c>
      <c r="K2816" s="1">
        <v>1129910</v>
      </c>
      <c r="L2816" s="1">
        <v>368685</v>
      </c>
      <c r="M2816" s="1">
        <v>4275174</v>
      </c>
      <c r="N2816" s="1">
        <v>2601291</v>
      </c>
    </row>
    <row r="2817" spans="1:14">
      <c r="A2817" s="12">
        <v>25120000</v>
      </c>
      <c r="B2817" s="1" t="s">
        <v>8625</v>
      </c>
      <c r="C2817" s="12">
        <v>251200</v>
      </c>
      <c r="D2817" s="1" t="s">
        <v>8626</v>
      </c>
      <c r="E2817" s="12">
        <v>2512</v>
      </c>
      <c r="F2817" s="1" t="s">
        <v>8625</v>
      </c>
      <c r="G2817" s="12">
        <v>25</v>
      </c>
      <c r="H2817" s="1" t="s">
        <v>226</v>
      </c>
      <c r="I2817" s="1" t="s">
        <v>225</v>
      </c>
      <c r="J2817" s="1" t="s">
        <v>224</v>
      </c>
      <c r="K2817" s="1">
        <v>1129393</v>
      </c>
      <c r="L2817" s="1">
        <v>693779</v>
      </c>
      <c r="M2817" s="1">
        <v>19740852</v>
      </c>
      <c r="N2817" s="1">
        <v>30109106</v>
      </c>
    </row>
    <row r="2818" spans="1:14">
      <c r="A2818" s="13" t="s">
        <v>11035</v>
      </c>
      <c r="B2818" s="1" t="s">
        <v>11034</v>
      </c>
      <c r="C2818" s="13" t="s">
        <v>11007</v>
      </c>
      <c r="D2818" s="1" t="s">
        <v>11006</v>
      </c>
      <c r="E2818" s="13" t="s">
        <v>1238</v>
      </c>
      <c r="F2818" s="1" t="s">
        <v>1237</v>
      </c>
      <c r="G2818" s="13" t="s">
        <v>206</v>
      </c>
      <c r="H2818" s="1" t="s">
        <v>205</v>
      </c>
      <c r="I2818" s="1" t="s">
        <v>204</v>
      </c>
      <c r="J2818" s="1" t="s">
        <v>203</v>
      </c>
      <c r="K2818" s="1">
        <v>1128484</v>
      </c>
      <c r="L2818" s="1">
        <v>64509</v>
      </c>
      <c r="M2818" s="1">
        <v>0</v>
      </c>
      <c r="N2818" s="1">
        <v>0</v>
      </c>
    </row>
    <row r="2819" spans="1:14">
      <c r="A2819" s="12">
        <v>87033210</v>
      </c>
      <c r="B2819" s="1" t="s">
        <v>8758</v>
      </c>
      <c r="C2819" s="12">
        <v>870332</v>
      </c>
      <c r="D2819" s="1" t="s">
        <v>8757</v>
      </c>
      <c r="E2819" s="12">
        <v>8703</v>
      </c>
      <c r="F2819" s="1" t="s">
        <v>2927</v>
      </c>
      <c r="G2819" s="12">
        <v>87</v>
      </c>
      <c r="H2819" s="1" t="s">
        <v>633</v>
      </c>
      <c r="I2819" s="1" t="s">
        <v>272</v>
      </c>
      <c r="J2819" s="1" t="s">
        <v>271</v>
      </c>
      <c r="K2819" s="1">
        <v>1127725</v>
      </c>
      <c r="L2819" s="1">
        <v>83310</v>
      </c>
      <c r="M2819" s="1">
        <v>17000</v>
      </c>
      <c r="N2819" s="1">
        <v>2890</v>
      </c>
    </row>
    <row r="2820" spans="1:14">
      <c r="A2820" s="12">
        <v>84713011</v>
      </c>
      <c r="B2820" s="1" t="s">
        <v>10664</v>
      </c>
      <c r="C2820" s="12">
        <v>847130</v>
      </c>
      <c r="D2820" s="1" t="s">
        <v>8558</v>
      </c>
      <c r="E2820" s="12">
        <v>8471</v>
      </c>
      <c r="F2820" s="1" t="s">
        <v>1897</v>
      </c>
      <c r="G2820" s="12">
        <v>84</v>
      </c>
      <c r="H2820" s="1" t="s">
        <v>28</v>
      </c>
      <c r="I2820" s="1" t="s">
        <v>27</v>
      </c>
      <c r="J2820" s="1" t="s">
        <v>26</v>
      </c>
      <c r="K2820" s="1">
        <v>1127570</v>
      </c>
      <c r="L2820" s="1">
        <v>1767</v>
      </c>
      <c r="M2820" s="1">
        <v>21031461</v>
      </c>
      <c r="N2820" s="1">
        <v>320741</v>
      </c>
    </row>
    <row r="2821" spans="1:14">
      <c r="A2821" s="12">
        <v>85334099</v>
      </c>
      <c r="B2821" s="1" t="s">
        <v>9443</v>
      </c>
      <c r="C2821" s="12">
        <v>853340</v>
      </c>
      <c r="D2821" s="1" t="s">
        <v>6337</v>
      </c>
      <c r="E2821" s="12">
        <v>8533</v>
      </c>
      <c r="F2821" s="1" t="s">
        <v>5839</v>
      </c>
      <c r="G2821" s="12">
        <v>85</v>
      </c>
      <c r="H2821" s="1" t="s">
        <v>102</v>
      </c>
      <c r="I2821" s="1" t="s">
        <v>27</v>
      </c>
      <c r="J2821" s="1" t="s">
        <v>26</v>
      </c>
      <c r="K2821" s="1">
        <v>1123657</v>
      </c>
      <c r="L2821" s="1">
        <v>9777</v>
      </c>
      <c r="M2821" s="1">
        <v>9496191</v>
      </c>
      <c r="N2821" s="1">
        <v>111429</v>
      </c>
    </row>
    <row r="2822" spans="1:14">
      <c r="A2822" s="12">
        <v>84186931</v>
      </c>
      <c r="B2822" s="1" t="s">
        <v>6238</v>
      </c>
      <c r="C2822" s="12">
        <v>841869</v>
      </c>
      <c r="D2822" s="1" t="s">
        <v>6162</v>
      </c>
      <c r="E2822" s="12">
        <v>8418</v>
      </c>
      <c r="F2822" s="1" t="s">
        <v>2425</v>
      </c>
      <c r="G2822" s="12">
        <v>84</v>
      </c>
      <c r="H2822" s="1" t="s">
        <v>28</v>
      </c>
      <c r="I2822" s="1" t="s">
        <v>27</v>
      </c>
      <c r="J2822" s="1" t="s">
        <v>26</v>
      </c>
      <c r="K2822" s="1">
        <v>1123437</v>
      </c>
      <c r="L2822" s="1">
        <v>90777</v>
      </c>
      <c r="M2822" s="1">
        <v>10502401</v>
      </c>
      <c r="N2822" s="1">
        <v>2149657</v>
      </c>
    </row>
    <row r="2823" spans="1:14">
      <c r="A2823" s="12">
        <v>48052400</v>
      </c>
      <c r="B2823" s="1" t="s">
        <v>5918</v>
      </c>
      <c r="C2823" s="12">
        <v>480524</v>
      </c>
      <c r="D2823" s="1" t="s">
        <v>5917</v>
      </c>
      <c r="E2823" s="12">
        <v>4805</v>
      </c>
      <c r="F2823" s="1" t="s">
        <v>42</v>
      </c>
      <c r="G2823" s="12">
        <v>48</v>
      </c>
      <c r="H2823" s="1" t="s">
        <v>19</v>
      </c>
      <c r="I2823" s="1" t="s">
        <v>18</v>
      </c>
      <c r="J2823" s="1" t="s">
        <v>17</v>
      </c>
      <c r="K2823" s="1">
        <v>1122351</v>
      </c>
      <c r="L2823" s="1">
        <v>2073169</v>
      </c>
      <c r="M2823" s="1">
        <v>2882899</v>
      </c>
      <c r="N2823" s="1">
        <v>5593647</v>
      </c>
    </row>
    <row r="2824" spans="1:14">
      <c r="A2824" s="12">
        <v>84791090</v>
      </c>
      <c r="B2824" s="1" t="s">
        <v>5436</v>
      </c>
      <c r="C2824" s="12">
        <v>847910</v>
      </c>
      <c r="D2824" s="1" t="s">
        <v>5435</v>
      </c>
      <c r="E2824" s="12">
        <v>8479</v>
      </c>
      <c r="F2824" s="1" t="s">
        <v>310</v>
      </c>
      <c r="G2824" s="12">
        <v>84</v>
      </c>
      <c r="H2824" s="1" t="s">
        <v>28</v>
      </c>
      <c r="I2824" s="1" t="s">
        <v>27</v>
      </c>
      <c r="J2824" s="1" t="s">
        <v>26</v>
      </c>
      <c r="K2824" s="1">
        <v>1121379</v>
      </c>
      <c r="L2824" s="1">
        <v>74672</v>
      </c>
      <c r="M2824" s="1">
        <v>16962907</v>
      </c>
      <c r="N2824" s="1">
        <v>1328122</v>
      </c>
    </row>
    <row r="2825" spans="1:14">
      <c r="A2825" s="12">
        <v>38089995</v>
      </c>
      <c r="B2825" s="1" t="s">
        <v>5350</v>
      </c>
      <c r="C2825" s="12">
        <v>380899</v>
      </c>
      <c r="D2825" s="1" t="s">
        <v>2303</v>
      </c>
      <c r="E2825" s="12">
        <v>3808</v>
      </c>
      <c r="F2825" s="1" t="s">
        <v>288</v>
      </c>
      <c r="G2825" s="12">
        <v>38</v>
      </c>
      <c r="H2825" s="1" t="s">
        <v>244</v>
      </c>
      <c r="I2825" s="1" t="s">
        <v>12</v>
      </c>
      <c r="J2825" s="1" t="s">
        <v>11</v>
      </c>
      <c r="K2825" s="1">
        <v>1120929</v>
      </c>
      <c r="L2825" s="1">
        <v>40767</v>
      </c>
      <c r="M2825" s="1">
        <v>31363537</v>
      </c>
      <c r="N2825" s="1">
        <v>774804</v>
      </c>
    </row>
    <row r="2826" spans="1:14">
      <c r="A2826" s="12">
        <v>85287190</v>
      </c>
      <c r="B2826" s="1" t="s">
        <v>6083</v>
      </c>
      <c r="C2826" s="12">
        <v>852871</v>
      </c>
      <c r="D2826" s="1" t="s">
        <v>6082</v>
      </c>
      <c r="E2826" s="12">
        <v>8528</v>
      </c>
      <c r="F2826" s="1" t="s">
        <v>1098</v>
      </c>
      <c r="G2826" s="12">
        <v>85</v>
      </c>
      <c r="H2826" s="1" t="s">
        <v>102</v>
      </c>
      <c r="I2826" s="1" t="s">
        <v>27</v>
      </c>
      <c r="J2826" s="1" t="s">
        <v>26</v>
      </c>
      <c r="K2826" s="1">
        <v>1120468</v>
      </c>
      <c r="L2826" s="1">
        <v>13383</v>
      </c>
      <c r="M2826" s="1">
        <v>13240058</v>
      </c>
      <c r="N2826" s="1">
        <v>163709</v>
      </c>
    </row>
    <row r="2827" spans="1:14">
      <c r="A2827" s="13" t="s">
        <v>11009</v>
      </c>
      <c r="B2827" s="1" t="s">
        <v>11008</v>
      </c>
      <c r="C2827" s="13" t="s">
        <v>11007</v>
      </c>
      <c r="D2827" s="1" t="s">
        <v>11006</v>
      </c>
      <c r="E2827" s="13" t="s">
        <v>1238</v>
      </c>
      <c r="F2827" s="1" t="s">
        <v>1237</v>
      </c>
      <c r="G2827" s="13" t="s">
        <v>206</v>
      </c>
      <c r="H2827" s="1" t="s">
        <v>205</v>
      </c>
      <c r="I2827" s="1" t="s">
        <v>204</v>
      </c>
      <c r="J2827" s="1" t="s">
        <v>203</v>
      </c>
      <c r="K2827" s="1">
        <v>1118628</v>
      </c>
      <c r="L2827" s="1">
        <v>74425</v>
      </c>
      <c r="M2827" s="1">
        <v>0</v>
      </c>
      <c r="N2827" s="1">
        <v>0</v>
      </c>
    </row>
    <row r="2828" spans="1:14">
      <c r="A2828" s="12">
        <v>41044920</v>
      </c>
      <c r="B2828" s="1" t="s">
        <v>11898</v>
      </c>
      <c r="C2828" s="12">
        <v>410449</v>
      </c>
      <c r="D2828" s="1" t="s">
        <v>15321</v>
      </c>
      <c r="E2828" s="12">
        <v>4104</v>
      </c>
      <c r="F2828" s="1" t="s">
        <v>4570</v>
      </c>
      <c r="G2828" s="12">
        <v>41</v>
      </c>
      <c r="H2828" s="1" t="s">
        <v>2610</v>
      </c>
      <c r="I2828" s="1" t="s">
        <v>2609</v>
      </c>
      <c r="J2828" s="1" t="s">
        <v>2608</v>
      </c>
      <c r="K2828" s="1">
        <v>1116192</v>
      </c>
      <c r="L2828" s="1">
        <v>185783</v>
      </c>
      <c r="M2828" s="1">
        <v>5602</v>
      </c>
      <c r="N2828" s="1">
        <v>272</v>
      </c>
    </row>
    <row r="2829" spans="1:14">
      <c r="A2829" s="13" t="s">
        <v>15494</v>
      </c>
      <c r="B2829" s="1" t="s">
        <v>15493</v>
      </c>
      <c r="C2829" s="13" t="s">
        <v>15492</v>
      </c>
      <c r="D2829" s="1" t="s">
        <v>15491</v>
      </c>
      <c r="E2829" s="13" t="s">
        <v>4623</v>
      </c>
      <c r="F2829" s="1" t="s">
        <v>4622</v>
      </c>
      <c r="G2829" s="13" t="s">
        <v>1488</v>
      </c>
      <c r="H2829" s="1" t="s">
        <v>1487</v>
      </c>
      <c r="I2829" s="1" t="s">
        <v>59</v>
      </c>
      <c r="J2829" s="1" t="s">
        <v>58</v>
      </c>
      <c r="K2829" s="1">
        <v>1115309</v>
      </c>
      <c r="L2829" s="1">
        <v>937943</v>
      </c>
      <c r="M2829" s="1">
        <v>2155085</v>
      </c>
      <c r="N2829" s="1">
        <v>1870838</v>
      </c>
    </row>
    <row r="2830" spans="1:14">
      <c r="A2830" s="12">
        <v>28181010</v>
      </c>
      <c r="B2830" s="1" t="s">
        <v>10159</v>
      </c>
      <c r="C2830" s="12">
        <v>281810</v>
      </c>
      <c r="D2830" s="1" t="s">
        <v>10158</v>
      </c>
      <c r="E2830" s="12">
        <v>2818</v>
      </c>
      <c r="F2830" s="1" t="s">
        <v>4179</v>
      </c>
      <c r="G2830" s="12">
        <v>28</v>
      </c>
      <c r="H2830" s="1" t="s">
        <v>118</v>
      </c>
      <c r="I2830" s="1" t="s">
        <v>12</v>
      </c>
      <c r="J2830" s="1" t="s">
        <v>11</v>
      </c>
      <c r="K2830" s="1">
        <v>1113207</v>
      </c>
      <c r="L2830" s="1">
        <v>913811</v>
      </c>
      <c r="M2830" s="1">
        <v>987047</v>
      </c>
      <c r="N2830" s="1">
        <v>671025</v>
      </c>
    </row>
    <row r="2831" spans="1:14">
      <c r="A2831" s="12">
        <v>19011010</v>
      </c>
      <c r="B2831" s="1" t="s">
        <v>8361</v>
      </c>
      <c r="C2831" s="12">
        <v>190110</v>
      </c>
      <c r="D2831" s="1" t="s">
        <v>8360</v>
      </c>
      <c r="E2831" s="12">
        <v>1901</v>
      </c>
      <c r="F2831" s="1" t="s">
        <v>8359</v>
      </c>
      <c r="G2831" s="12">
        <v>19</v>
      </c>
      <c r="H2831" s="1" t="s">
        <v>1029</v>
      </c>
      <c r="I2831" s="1" t="s">
        <v>751</v>
      </c>
      <c r="J2831" s="1" t="s">
        <v>750</v>
      </c>
      <c r="K2831" s="1">
        <v>1110546</v>
      </c>
      <c r="L2831" s="1">
        <v>267140</v>
      </c>
      <c r="M2831" s="1">
        <v>572654</v>
      </c>
      <c r="N2831" s="1">
        <v>62789</v>
      </c>
    </row>
    <row r="2832" spans="1:14">
      <c r="A2832" s="12">
        <v>61071100</v>
      </c>
      <c r="B2832" s="1" t="s">
        <v>5287</v>
      </c>
      <c r="C2832" s="12">
        <v>610711</v>
      </c>
      <c r="D2832" s="1" t="s">
        <v>5286</v>
      </c>
      <c r="E2832" s="12">
        <v>6107</v>
      </c>
      <c r="F2832" s="1" t="s">
        <v>916</v>
      </c>
      <c r="G2832" s="12">
        <v>61</v>
      </c>
      <c r="H2832" s="1" t="s">
        <v>234</v>
      </c>
      <c r="I2832" s="1" t="s">
        <v>2</v>
      </c>
      <c r="J2832" s="1" t="s">
        <v>1</v>
      </c>
      <c r="K2832" s="1">
        <v>1104715</v>
      </c>
      <c r="L2832" s="1">
        <v>36222</v>
      </c>
      <c r="M2832" s="1">
        <v>4026917</v>
      </c>
      <c r="N2832" s="1">
        <v>156040</v>
      </c>
    </row>
    <row r="2833" spans="1:14">
      <c r="A2833" s="12">
        <v>27030000</v>
      </c>
      <c r="B2833" s="1" t="s">
        <v>15489</v>
      </c>
      <c r="C2833" s="12">
        <v>270300</v>
      </c>
      <c r="D2833" s="1" t="s">
        <v>15490</v>
      </c>
      <c r="E2833" s="12">
        <v>2703</v>
      </c>
      <c r="F2833" s="1" t="s">
        <v>15489</v>
      </c>
      <c r="G2833" s="12">
        <v>27</v>
      </c>
      <c r="H2833" s="1" t="s">
        <v>486</v>
      </c>
      <c r="I2833" s="1" t="s">
        <v>225</v>
      </c>
      <c r="J2833" s="1" t="s">
        <v>224</v>
      </c>
      <c r="K2833" s="1">
        <v>1104298</v>
      </c>
      <c r="L2833" s="1">
        <v>2077111</v>
      </c>
      <c r="M2833" s="1">
        <v>10864616</v>
      </c>
      <c r="N2833" s="1">
        <v>44297485</v>
      </c>
    </row>
    <row r="2834" spans="1:14">
      <c r="A2834" s="12">
        <v>90303990</v>
      </c>
      <c r="B2834" s="1" t="s">
        <v>9567</v>
      </c>
      <c r="C2834" s="12">
        <v>903039</v>
      </c>
      <c r="D2834" s="1" t="s">
        <v>6425</v>
      </c>
      <c r="E2834" s="12">
        <v>9030</v>
      </c>
      <c r="F2834" s="1" t="s">
        <v>2185</v>
      </c>
      <c r="G2834" s="12">
        <v>90</v>
      </c>
      <c r="H2834" s="1" t="s">
        <v>512</v>
      </c>
      <c r="I2834" s="1" t="s">
        <v>49</v>
      </c>
      <c r="J2834" s="1" t="s">
        <v>48</v>
      </c>
      <c r="K2834" s="1">
        <v>1104098</v>
      </c>
      <c r="L2834" s="1">
        <v>7666</v>
      </c>
      <c r="M2834" s="1">
        <v>24326557</v>
      </c>
      <c r="N2834" s="1">
        <v>203607</v>
      </c>
    </row>
    <row r="2835" spans="1:14">
      <c r="A2835" s="12">
        <v>48119019</v>
      </c>
      <c r="B2835" s="1" t="s">
        <v>9687</v>
      </c>
      <c r="C2835" s="12">
        <v>481190</v>
      </c>
      <c r="D2835" s="1" t="s">
        <v>9686</v>
      </c>
      <c r="E2835" s="12">
        <v>4811</v>
      </c>
      <c r="F2835" s="1" t="s">
        <v>2415</v>
      </c>
      <c r="G2835" s="12">
        <v>48</v>
      </c>
      <c r="H2835" s="1" t="s">
        <v>19</v>
      </c>
      <c r="I2835" s="1" t="s">
        <v>18</v>
      </c>
      <c r="J2835" s="1" t="s">
        <v>17</v>
      </c>
      <c r="K2835" s="1">
        <v>1103010</v>
      </c>
      <c r="L2835" s="1">
        <v>344536</v>
      </c>
      <c r="M2835" s="1">
        <v>687404</v>
      </c>
      <c r="N2835" s="1">
        <v>83214</v>
      </c>
    </row>
    <row r="2836" spans="1:14">
      <c r="A2836" s="12">
        <v>41015030</v>
      </c>
      <c r="B2836" s="1" t="s">
        <v>15488</v>
      </c>
      <c r="C2836" s="12">
        <v>410150</v>
      </c>
      <c r="D2836" s="1" t="s">
        <v>4051</v>
      </c>
      <c r="E2836" s="12">
        <v>4101</v>
      </c>
      <c r="F2836" s="1" t="s">
        <v>4050</v>
      </c>
      <c r="G2836" s="12">
        <v>41</v>
      </c>
      <c r="H2836" s="1" t="s">
        <v>2610</v>
      </c>
      <c r="I2836" s="1" t="s">
        <v>2609</v>
      </c>
      <c r="J2836" s="1" t="s">
        <v>2608</v>
      </c>
      <c r="K2836" s="1">
        <v>1102339</v>
      </c>
      <c r="L2836" s="1">
        <v>1865335</v>
      </c>
      <c r="M2836" s="1">
        <v>0</v>
      </c>
      <c r="N2836" s="1">
        <v>0</v>
      </c>
    </row>
    <row r="2837" spans="1:14">
      <c r="A2837" s="12">
        <v>52082200</v>
      </c>
      <c r="B2837" s="1" t="s">
        <v>7757</v>
      </c>
      <c r="C2837" s="12">
        <v>520822</v>
      </c>
      <c r="D2837" s="1" t="s">
        <v>7756</v>
      </c>
      <c r="E2837" s="12">
        <v>5208</v>
      </c>
      <c r="F2837" s="1" t="s">
        <v>5732</v>
      </c>
      <c r="G2837" s="12">
        <v>52</v>
      </c>
      <c r="H2837" s="1" t="s">
        <v>76</v>
      </c>
      <c r="I2837" s="1" t="s">
        <v>2</v>
      </c>
      <c r="J2837" s="1" t="s">
        <v>1</v>
      </c>
      <c r="K2837" s="1">
        <v>1100368</v>
      </c>
      <c r="L2837" s="1">
        <v>129399</v>
      </c>
      <c r="M2837" s="1">
        <v>5221591</v>
      </c>
      <c r="N2837" s="1">
        <v>774637</v>
      </c>
    </row>
    <row r="2838" spans="1:14">
      <c r="A2838" s="12">
        <v>21039099</v>
      </c>
      <c r="B2838" s="1" t="s">
        <v>9953</v>
      </c>
      <c r="C2838" s="12">
        <v>210390</v>
      </c>
      <c r="D2838" s="1" t="s">
        <v>4454</v>
      </c>
      <c r="E2838" s="12">
        <v>2103</v>
      </c>
      <c r="F2838" s="1" t="s">
        <v>3178</v>
      </c>
      <c r="G2838" s="12">
        <v>21</v>
      </c>
      <c r="H2838" s="1" t="s">
        <v>752</v>
      </c>
      <c r="I2838" s="1" t="s">
        <v>751</v>
      </c>
      <c r="J2838" s="1" t="s">
        <v>750</v>
      </c>
      <c r="K2838" s="1">
        <v>1092641</v>
      </c>
      <c r="L2838" s="1">
        <v>283071</v>
      </c>
      <c r="M2838" s="1">
        <v>4047250</v>
      </c>
      <c r="N2838" s="1">
        <v>1037361</v>
      </c>
    </row>
    <row r="2839" spans="1:14">
      <c r="A2839" s="12">
        <v>82083000</v>
      </c>
      <c r="B2839" s="1" t="s">
        <v>9456</v>
      </c>
      <c r="C2839" s="12">
        <v>820830</v>
      </c>
      <c r="D2839" s="1" t="s">
        <v>9455</v>
      </c>
      <c r="E2839" s="12">
        <v>8208</v>
      </c>
      <c r="F2839" s="1" t="s">
        <v>6040</v>
      </c>
      <c r="G2839" s="12">
        <v>82</v>
      </c>
      <c r="H2839" s="1" t="s">
        <v>768</v>
      </c>
      <c r="I2839" s="1" t="s">
        <v>107</v>
      </c>
      <c r="J2839" s="1" t="s">
        <v>106</v>
      </c>
      <c r="K2839" s="1">
        <v>1090271</v>
      </c>
      <c r="L2839" s="1">
        <v>10560</v>
      </c>
      <c r="M2839" s="1">
        <v>16022309</v>
      </c>
      <c r="N2839" s="1">
        <v>507524</v>
      </c>
    </row>
    <row r="2840" spans="1:14">
      <c r="A2840" s="12">
        <v>55031100</v>
      </c>
      <c r="B2840" s="1" t="s">
        <v>6271</v>
      </c>
      <c r="C2840" s="12">
        <v>550311</v>
      </c>
      <c r="D2840" s="1" t="s">
        <v>6270</v>
      </c>
      <c r="E2840" s="12">
        <v>5503</v>
      </c>
      <c r="F2840" s="1" t="s">
        <v>1035</v>
      </c>
      <c r="G2840" s="12">
        <v>55</v>
      </c>
      <c r="H2840" s="1" t="s">
        <v>282</v>
      </c>
      <c r="I2840" s="1" t="s">
        <v>2</v>
      </c>
      <c r="J2840" s="1" t="s">
        <v>1</v>
      </c>
      <c r="K2840" s="1">
        <v>1089948</v>
      </c>
      <c r="L2840" s="1">
        <v>346426</v>
      </c>
      <c r="M2840" s="1">
        <v>1582413</v>
      </c>
      <c r="N2840" s="1">
        <v>67111</v>
      </c>
    </row>
    <row r="2841" spans="1:14">
      <c r="A2841" s="12">
        <v>39152000</v>
      </c>
      <c r="B2841" s="1" t="s">
        <v>15487</v>
      </c>
      <c r="C2841" s="12">
        <v>391520</v>
      </c>
      <c r="D2841" s="1" t="s">
        <v>15487</v>
      </c>
      <c r="E2841" s="12">
        <v>3915</v>
      </c>
      <c r="F2841" s="1" t="s">
        <v>4630</v>
      </c>
      <c r="G2841" s="12">
        <v>39</v>
      </c>
      <c r="H2841" s="1" t="s">
        <v>38</v>
      </c>
      <c r="I2841" s="1" t="s">
        <v>37</v>
      </c>
      <c r="J2841" s="1" t="s">
        <v>36</v>
      </c>
      <c r="K2841" s="1">
        <v>1089060</v>
      </c>
      <c r="L2841" s="1">
        <v>1633343</v>
      </c>
      <c r="M2841" s="1">
        <v>16994</v>
      </c>
      <c r="N2841" s="1">
        <v>29300</v>
      </c>
    </row>
    <row r="2842" spans="1:14">
      <c r="A2842" s="12">
        <v>30049067</v>
      </c>
      <c r="B2842" s="1" t="s">
        <v>15486</v>
      </c>
      <c r="C2842" s="12">
        <v>300490</v>
      </c>
      <c r="D2842" s="1" t="s">
        <v>741</v>
      </c>
      <c r="E2842" s="12">
        <v>3004</v>
      </c>
      <c r="F2842" s="1" t="s">
        <v>364</v>
      </c>
      <c r="G2842" s="12">
        <v>30</v>
      </c>
      <c r="H2842" s="1" t="s">
        <v>63</v>
      </c>
      <c r="I2842" s="1" t="s">
        <v>12</v>
      </c>
      <c r="J2842" s="1" t="s">
        <v>11</v>
      </c>
      <c r="K2842" s="1">
        <v>1087486</v>
      </c>
      <c r="L2842" s="1">
        <v>90246</v>
      </c>
      <c r="M2842" s="1">
        <v>3314084</v>
      </c>
      <c r="N2842" s="1">
        <v>85648</v>
      </c>
    </row>
    <row r="2843" spans="1:14">
      <c r="A2843" s="12">
        <v>63022100</v>
      </c>
      <c r="B2843" s="1" t="s">
        <v>9989</v>
      </c>
      <c r="C2843" s="12">
        <v>630221</v>
      </c>
      <c r="D2843" s="1" t="s">
        <v>9988</v>
      </c>
      <c r="E2843" s="12">
        <v>6302</v>
      </c>
      <c r="F2843" s="1" t="s">
        <v>4438</v>
      </c>
      <c r="G2843" s="12">
        <v>63</v>
      </c>
      <c r="H2843" s="1" t="s">
        <v>445</v>
      </c>
      <c r="I2843" s="1" t="s">
        <v>2</v>
      </c>
      <c r="J2843" s="1" t="s">
        <v>1</v>
      </c>
      <c r="K2843" s="1">
        <v>1087199</v>
      </c>
      <c r="L2843" s="1">
        <v>71138</v>
      </c>
      <c r="M2843" s="1">
        <v>12522638</v>
      </c>
      <c r="N2843" s="1">
        <v>1644193</v>
      </c>
    </row>
    <row r="2844" spans="1:14">
      <c r="A2844" s="12">
        <v>72163100</v>
      </c>
      <c r="B2844" s="1" t="s">
        <v>10277</v>
      </c>
      <c r="C2844" s="12">
        <v>721631</v>
      </c>
      <c r="D2844" s="1" t="s">
        <v>10276</v>
      </c>
      <c r="E2844" s="12">
        <v>7216</v>
      </c>
      <c r="F2844" s="1" t="s">
        <v>951</v>
      </c>
      <c r="G2844" s="12">
        <v>72</v>
      </c>
      <c r="H2844" s="1" t="s">
        <v>436</v>
      </c>
      <c r="I2844" s="1" t="s">
        <v>107</v>
      </c>
      <c r="J2844" s="1" t="s">
        <v>106</v>
      </c>
      <c r="K2844" s="1">
        <v>1084269</v>
      </c>
      <c r="L2844" s="1">
        <v>1480158</v>
      </c>
      <c r="M2844" s="1">
        <v>5623582</v>
      </c>
      <c r="N2844" s="1">
        <v>7224667</v>
      </c>
    </row>
    <row r="2845" spans="1:14">
      <c r="A2845" s="13" t="s">
        <v>5541</v>
      </c>
      <c r="B2845" s="1" t="s">
        <v>5540</v>
      </c>
      <c r="C2845" s="13" t="s">
        <v>4308</v>
      </c>
      <c r="D2845" s="1" t="s">
        <v>4307</v>
      </c>
      <c r="E2845" s="13" t="s">
        <v>4306</v>
      </c>
      <c r="F2845" s="1" t="s">
        <v>4305</v>
      </c>
      <c r="G2845" s="13" t="s">
        <v>1488</v>
      </c>
      <c r="H2845" s="1" t="s">
        <v>1487</v>
      </c>
      <c r="I2845" s="1" t="s">
        <v>59</v>
      </c>
      <c r="J2845" s="1" t="s">
        <v>58</v>
      </c>
      <c r="K2845" s="1">
        <v>1083824</v>
      </c>
      <c r="L2845" s="1">
        <v>205719</v>
      </c>
      <c r="M2845" s="1">
        <v>187503385</v>
      </c>
      <c r="N2845" s="1">
        <v>145569780</v>
      </c>
    </row>
    <row r="2846" spans="1:14">
      <c r="A2846" s="12">
        <v>84248910</v>
      </c>
      <c r="B2846" s="1" t="s">
        <v>5448</v>
      </c>
      <c r="C2846" s="12">
        <v>842489</v>
      </c>
      <c r="D2846" s="1" t="s">
        <v>5447</v>
      </c>
      <c r="E2846" s="12">
        <v>8424</v>
      </c>
      <c r="F2846" s="1" t="s">
        <v>5446</v>
      </c>
      <c r="G2846" s="12">
        <v>84</v>
      </c>
      <c r="H2846" s="1" t="s">
        <v>28</v>
      </c>
      <c r="I2846" s="1" t="s">
        <v>27</v>
      </c>
      <c r="J2846" s="1" t="s">
        <v>26</v>
      </c>
      <c r="K2846" s="1">
        <v>1082322</v>
      </c>
      <c r="L2846" s="1">
        <v>21713</v>
      </c>
      <c r="M2846" s="1">
        <v>5082647</v>
      </c>
      <c r="N2846" s="1">
        <v>651083</v>
      </c>
    </row>
    <row r="2847" spans="1:14">
      <c r="A2847" s="12">
        <v>85437019</v>
      </c>
      <c r="B2847" s="1" t="s">
        <v>10554</v>
      </c>
      <c r="C2847" s="12">
        <v>854370</v>
      </c>
      <c r="D2847" s="1" t="s">
        <v>764</v>
      </c>
      <c r="E2847" s="12">
        <v>8543</v>
      </c>
      <c r="F2847" s="1" t="s">
        <v>763</v>
      </c>
      <c r="G2847" s="12">
        <v>85</v>
      </c>
      <c r="H2847" s="1" t="s">
        <v>102</v>
      </c>
      <c r="I2847" s="1" t="s">
        <v>27</v>
      </c>
      <c r="J2847" s="1" t="s">
        <v>26</v>
      </c>
      <c r="K2847" s="1">
        <v>1082247</v>
      </c>
      <c r="L2847" s="1">
        <v>10693</v>
      </c>
      <c r="M2847" s="1">
        <v>6582770</v>
      </c>
      <c r="N2847" s="1">
        <v>108131</v>
      </c>
    </row>
    <row r="2848" spans="1:14">
      <c r="A2848" s="12">
        <v>29157039</v>
      </c>
      <c r="B2848" s="1" t="s">
        <v>8614</v>
      </c>
      <c r="C2848" s="12">
        <v>291570</v>
      </c>
      <c r="D2848" s="1" t="s">
        <v>2443</v>
      </c>
      <c r="E2848" s="12">
        <v>2915</v>
      </c>
      <c r="F2848" s="1" t="s">
        <v>346</v>
      </c>
      <c r="G2848" s="12">
        <v>29</v>
      </c>
      <c r="H2848" s="1" t="s">
        <v>13</v>
      </c>
      <c r="I2848" s="1" t="s">
        <v>12</v>
      </c>
      <c r="J2848" s="1" t="s">
        <v>11</v>
      </c>
      <c r="K2848" s="1">
        <v>1081405</v>
      </c>
      <c r="L2848" s="1">
        <v>332108</v>
      </c>
      <c r="M2848" s="1">
        <v>4797374</v>
      </c>
      <c r="N2848" s="1">
        <v>1807571</v>
      </c>
    </row>
    <row r="2849" spans="1:14">
      <c r="A2849" s="12">
        <v>84439923</v>
      </c>
      <c r="B2849" s="1" t="s">
        <v>8906</v>
      </c>
      <c r="C2849" s="12">
        <v>844399</v>
      </c>
      <c r="D2849" s="1" t="s">
        <v>833</v>
      </c>
      <c r="E2849" s="12">
        <v>8443</v>
      </c>
      <c r="F2849" s="1" t="s">
        <v>738</v>
      </c>
      <c r="G2849" s="12">
        <v>84</v>
      </c>
      <c r="H2849" s="1" t="s">
        <v>28</v>
      </c>
      <c r="I2849" s="1" t="s">
        <v>27</v>
      </c>
      <c r="J2849" s="1" t="s">
        <v>26</v>
      </c>
      <c r="K2849" s="1">
        <v>1080904</v>
      </c>
      <c r="L2849" s="1">
        <v>75731</v>
      </c>
      <c r="M2849" s="1">
        <v>81498389</v>
      </c>
      <c r="N2849" s="1">
        <v>1132080</v>
      </c>
    </row>
    <row r="2850" spans="1:14">
      <c r="A2850" s="12">
        <v>48219000</v>
      </c>
      <c r="B2850" s="1" t="s">
        <v>8141</v>
      </c>
      <c r="C2850" s="12">
        <v>482190</v>
      </c>
      <c r="D2850" s="1" t="s">
        <v>8140</v>
      </c>
      <c r="E2850" s="12">
        <v>4821</v>
      </c>
      <c r="F2850" s="1" t="s">
        <v>8139</v>
      </c>
      <c r="G2850" s="12">
        <v>48</v>
      </c>
      <c r="H2850" s="1" t="s">
        <v>19</v>
      </c>
      <c r="I2850" s="1" t="s">
        <v>18</v>
      </c>
      <c r="J2850" s="1" t="s">
        <v>17</v>
      </c>
      <c r="K2850" s="1">
        <v>1080223</v>
      </c>
      <c r="L2850" s="1">
        <v>179757</v>
      </c>
      <c r="M2850" s="1">
        <v>7536496</v>
      </c>
      <c r="N2850" s="1">
        <v>2576318</v>
      </c>
    </row>
    <row r="2851" spans="1:14">
      <c r="A2851" s="12">
        <v>92060000</v>
      </c>
      <c r="B2851" s="1" t="s">
        <v>9579</v>
      </c>
      <c r="C2851" s="12">
        <v>920600</v>
      </c>
      <c r="D2851" s="1" t="s">
        <v>9580</v>
      </c>
      <c r="E2851" s="12">
        <v>9206</v>
      </c>
      <c r="F2851" s="1" t="s">
        <v>9579</v>
      </c>
      <c r="G2851" s="12">
        <v>92</v>
      </c>
      <c r="H2851" s="1" t="s">
        <v>1814</v>
      </c>
      <c r="I2851" s="1" t="s">
        <v>49</v>
      </c>
      <c r="J2851" s="1" t="s">
        <v>48</v>
      </c>
      <c r="K2851" s="1">
        <v>1079000</v>
      </c>
      <c r="L2851" s="1">
        <v>48064</v>
      </c>
      <c r="M2851" s="1">
        <v>8515501</v>
      </c>
      <c r="N2851" s="1">
        <v>1120975</v>
      </c>
    </row>
    <row r="2852" spans="1:14">
      <c r="A2852" s="12">
        <v>82072000</v>
      </c>
      <c r="B2852" s="1" t="s">
        <v>4765</v>
      </c>
      <c r="C2852" s="12">
        <v>820720</v>
      </c>
      <c r="D2852" s="1" t="s">
        <v>4764</v>
      </c>
      <c r="E2852" s="12">
        <v>8207</v>
      </c>
      <c r="F2852" s="1" t="s">
        <v>4763</v>
      </c>
      <c r="G2852" s="12">
        <v>82</v>
      </c>
      <c r="H2852" s="1" t="s">
        <v>768</v>
      </c>
      <c r="I2852" s="1" t="s">
        <v>107</v>
      </c>
      <c r="J2852" s="1" t="s">
        <v>106</v>
      </c>
      <c r="K2852" s="1">
        <v>1077738</v>
      </c>
      <c r="L2852" s="1">
        <v>8887</v>
      </c>
      <c r="M2852" s="1">
        <v>2240155</v>
      </c>
      <c r="N2852" s="1">
        <v>30347</v>
      </c>
    </row>
    <row r="2853" spans="1:14">
      <c r="A2853" s="12">
        <v>84539000</v>
      </c>
      <c r="B2853" s="1" t="s">
        <v>8309</v>
      </c>
      <c r="C2853" s="12">
        <v>845390</v>
      </c>
      <c r="D2853" s="1" t="s">
        <v>8308</v>
      </c>
      <c r="E2853" s="12">
        <v>8453</v>
      </c>
      <c r="F2853" s="1" t="s">
        <v>8002</v>
      </c>
      <c r="G2853" s="12">
        <v>84</v>
      </c>
      <c r="H2853" s="1" t="s">
        <v>28</v>
      </c>
      <c r="I2853" s="1" t="s">
        <v>27</v>
      </c>
      <c r="J2853" s="1" t="s">
        <v>26</v>
      </c>
      <c r="K2853" s="1">
        <v>1077377</v>
      </c>
      <c r="L2853" s="1">
        <v>83820</v>
      </c>
      <c r="M2853" s="1">
        <v>2772042</v>
      </c>
      <c r="N2853" s="1">
        <v>78896</v>
      </c>
    </row>
    <row r="2854" spans="1:14">
      <c r="A2854" s="13" t="s">
        <v>7489</v>
      </c>
      <c r="B2854" s="1" t="s">
        <v>7488</v>
      </c>
      <c r="C2854" s="13" t="s">
        <v>7487</v>
      </c>
      <c r="D2854" s="1" t="s">
        <v>7486</v>
      </c>
      <c r="E2854" s="13" t="s">
        <v>4774</v>
      </c>
      <c r="F2854" s="1" t="s">
        <v>4773</v>
      </c>
      <c r="G2854" s="13" t="s">
        <v>1488</v>
      </c>
      <c r="H2854" s="1" t="s">
        <v>1487</v>
      </c>
      <c r="I2854" s="1" t="s">
        <v>59</v>
      </c>
      <c r="J2854" s="1" t="s">
        <v>58</v>
      </c>
      <c r="K2854" s="1">
        <v>1077059</v>
      </c>
      <c r="L2854" s="1">
        <v>527923</v>
      </c>
      <c r="M2854" s="1">
        <v>1260</v>
      </c>
      <c r="N2854" s="1">
        <v>72</v>
      </c>
    </row>
    <row r="2855" spans="1:14">
      <c r="A2855" s="12">
        <v>10062020</v>
      </c>
      <c r="B2855" s="1" t="s">
        <v>7742</v>
      </c>
      <c r="C2855" s="12">
        <v>100620</v>
      </c>
      <c r="D2855" s="1" t="s">
        <v>7130</v>
      </c>
      <c r="E2855" s="12">
        <v>1006</v>
      </c>
      <c r="F2855" s="1" t="s">
        <v>1179</v>
      </c>
      <c r="G2855" s="12">
        <v>10</v>
      </c>
      <c r="H2855" s="1" t="s">
        <v>1178</v>
      </c>
      <c r="I2855" s="1" t="s">
        <v>59</v>
      </c>
      <c r="J2855" s="1" t="s">
        <v>58</v>
      </c>
      <c r="K2855" s="1">
        <v>1074329</v>
      </c>
      <c r="L2855" s="1">
        <v>1275574</v>
      </c>
      <c r="M2855" s="1">
        <v>171103125</v>
      </c>
      <c r="N2855" s="1">
        <v>314493056</v>
      </c>
    </row>
    <row r="2856" spans="1:14">
      <c r="A2856" s="12">
        <v>70080000</v>
      </c>
      <c r="B2856" s="1" t="s">
        <v>7667</v>
      </c>
      <c r="C2856" s="12">
        <v>700800</v>
      </c>
      <c r="D2856" s="1" t="s">
        <v>7667</v>
      </c>
      <c r="E2856" s="12">
        <v>7008</v>
      </c>
      <c r="F2856" s="1" t="s">
        <v>7667</v>
      </c>
      <c r="G2856" s="12">
        <v>70</v>
      </c>
      <c r="H2856" s="1" t="s">
        <v>83</v>
      </c>
      <c r="I2856" s="1" t="s">
        <v>7</v>
      </c>
      <c r="J2856" s="1" t="s">
        <v>6</v>
      </c>
      <c r="K2856" s="1">
        <v>1072273</v>
      </c>
      <c r="L2856" s="1">
        <v>420636</v>
      </c>
      <c r="M2856" s="1">
        <v>1029700</v>
      </c>
      <c r="N2856" s="1">
        <v>530893</v>
      </c>
    </row>
    <row r="2857" spans="1:14">
      <c r="A2857" s="12">
        <v>85413029</v>
      </c>
      <c r="B2857" s="1" t="s">
        <v>8826</v>
      </c>
      <c r="C2857" s="12">
        <v>854130</v>
      </c>
      <c r="D2857" s="1" t="s">
        <v>1253</v>
      </c>
      <c r="E2857" s="12">
        <v>8541</v>
      </c>
      <c r="F2857" s="1" t="s">
        <v>390</v>
      </c>
      <c r="G2857" s="12">
        <v>85</v>
      </c>
      <c r="H2857" s="1" t="s">
        <v>102</v>
      </c>
      <c r="I2857" s="1" t="s">
        <v>27</v>
      </c>
      <c r="J2857" s="1" t="s">
        <v>26</v>
      </c>
      <c r="K2857" s="1">
        <v>1071349</v>
      </c>
      <c r="L2857" s="1">
        <v>5761</v>
      </c>
      <c r="M2857" s="1">
        <v>17919116</v>
      </c>
      <c r="N2857" s="1">
        <v>221253</v>
      </c>
    </row>
    <row r="2858" spans="1:14">
      <c r="A2858" s="12">
        <v>61045300</v>
      </c>
      <c r="B2858" s="1" t="s">
        <v>10700</v>
      </c>
      <c r="C2858" s="12">
        <v>610453</v>
      </c>
      <c r="D2858" s="1" t="s">
        <v>10699</v>
      </c>
      <c r="E2858" s="12">
        <v>6104</v>
      </c>
      <c r="F2858" s="1" t="s">
        <v>5262</v>
      </c>
      <c r="G2858" s="12">
        <v>61</v>
      </c>
      <c r="H2858" s="1" t="s">
        <v>234</v>
      </c>
      <c r="I2858" s="1" t="s">
        <v>2</v>
      </c>
      <c r="J2858" s="1" t="s">
        <v>1</v>
      </c>
      <c r="K2858" s="1">
        <v>1069933</v>
      </c>
      <c r="L2858" s="1">
        <v>18170</v>
      </c>
      <c r="M2858" s="1">
        <v>6288454</v>
      </c>
      <c r="N2858" s="1">
        <v>467414</v>
      </c>
    </row>
    <row r="2859" spans="1:14">
      <c r="A2859" s="12">
        <v>60062400</v>
      </c>
      <c r="B2859" s="1" t="s">
        <v>15485</v>
      </c>
      <c r="C2859" s="12">
        <v>600624</v>
      </c>
      <c r="D2859" s="1" t="s">
        <v>15484</v>
      </c>
      <c r="E2859" s="12">
        <v>6006</v>
      </c>
      <c r="F2859" s="1" t="s">
        <v>173</v>
      </c>
      <c r="G2859" s="12">
        <v>60</v>
      </c>
      <c r="H2859" s="1" t="s">
        <v>161</v>
      </c>
      <c r="I2859" s="1" t="s">
        <v>2</v>
      </c>
      <c r="J2859" s="1" t="s">
        <v>1</v>
      </c>
      <c r="K2859" s="1">
        <v>1069532</v>
      </c>
      <c r="L2859" s="1">
        <v>82302</v>
      </c>
      <c r="M2859" s="1">
        <v>8557</v>
      </c>
      <c r="N2859" s="1">
        <v>1276</v>
      </c>
    </row>
    <row r="2860" spans="1:14">
      <c r="A2860" s="12">
        <v>73211900</v>
      </c>
      <c r="B2860" s="1" t="s">
        <v>9663</v>
      </c>
      <c r="C2860" s="12">
        <v>732119</v>
      </c>
      <c r="D2860" s="1" t="s">
        <v>9662</v>
      </c>
      <c r="E2860" s="12">
        <v>7321</v>
      </c>
      <c r="F2860" s="1" t="s">
        <v>5491</v>
      </c>
      <c r="G2860" s="12">
        <v>73</v>
      </c>
      <c r="H2860" s="1" t="s">
        <v>108</v>
      </c>
      <c r="I2860" s="1" t="s">
        <v>107</v>
      </c>
      <c r="J2860" s="1" t="s">
        <v>106</v>
      </c>
      <c r="K2860" s="1">
        <v>1069093</v>
      </c>
      <c r="L2860" s="1">
        <v>270575</v>
      </c>
      <c r="M2860" s="1">
        <v>2663224</v>
      </c>
      <c r="N2860" s="1">
        <v>738798</v>
      </c>
    </row>
    <row r="2861" spans="1:14">
      <c r="A2861" s="12">
        <v>51052910</v>
      </c>
      <c r="B2861" s="1" t="s">
        <v>15483</v>
      </c>
      <c r="C2861" s="12">
        <v>510529</v>
      </c>
      <c r="D2861" s="1" t="s">
        <v>2820</v>
      </c>
      <c r="E2861" s="12">
        <v>5105</v>
      </c>
      <c r="F2861" s="1" t="s">
        <v>2593</v>
      </c>
      <c r="G2861" s="12">
        <v>51</v>
      </c>
      <c r="H2861" s="1" t="s">
        <v>884</v>
      </c>
      <c r="I2861" s="1" t="s">
        <v>2</v>
      </c>
      <c r="J2861" s="1" t="s">
        <v>1</v>
      </c>
      <c r="K2861" s="1">
        <v>1068368</v>
      </c>
      <c r="L2861" s="1">
        <v>253265</v>
      </c>
      <c r="M2861" s="1">
        <v>1439718</v>
      </c>
      <c r="N2861" s="1">
        <v>115957</v>
      </c>
    </row>
    <row r="2862" spans="1:14">
      <c r="A2862" s="12">
        <v>40092290</v>
      </c>
      <c r="B2862" s="1" t="s">
        <v>9767</v>
      </c>
      <c r="C2862" s="12">
        <v>400922</v>
      </c>
      <c r="D2862" s="1" t="s">
        <v>9766</v>
      </c>
      <c r="E2862" s="12">
        <v>4009</v>
      </c>
      <c r="F2862" s="1" t="s">
        <v>4733</v>
      </c>
      <c r="G2862" s="12">
        <v>40</v>
      </c>
      <c r="H2862" s="1" t="s">
        <v>422</v>
      </c>
      <c r="I2862" s="1" t="s">
        <v>37</v>
      </c>
      <c r="J2862" s="1" t="s">
        <v>36</v>
      </c>
      <c r="K2862" s="1">
        <v>1068299</v>
      </c>
      <c r="L2862" s="1">
        <v>30185</v>
      </c>
      <c r="M2862" s="1">
        <v>15479781</v>
      </c>
      <c r="N2862" s="1">
        <v>1073101</v>
      </c>
    </row>
    <row r="2863" spans="1:14">
      <c r="A2863" s="12">
        <v>21012010</v>
      </c>
      <c r="B2863" s="1" t="s">
        <v>7840</v>
      </c>
      <c r="C2863" s="12">
        <v>210120</v>
      </c>
      <c r="D2863" s="1" t="s">
        <v>7839</v>
      </c>
      <c r="E2863" s="12">
        <v>2101</v>
      </c>
      <c r="F2863" s="1" t="s">
        <v>753</v>
      </c>
      <c r="G2863" s="12">
        <v>21</v>
      </c>
      <c r="H2863" s="1" t="s">
        <v>752</v>
      </c>
      <c r="I2863" s="1" t="s">
        <v>751</v>
      </c>
      <c r="J2863" s="1" t="s">
        <v>750</v>
      </c>
      <c r="K2863" s="1">
        <v>1063407</v>
      </c>
      <c r="L2863" s="1">
        <v>77446</v>
      </c>
      <c r="M2863" s="1">
        <v>5274346</v>
      </c>
      <c r="N2863" s="1">
        <v>852321</v>
      </c>
    </row>
    <row r="2864" spans="1:14">
      <c r="A2864" s="12">
        <v>29153999</v>
      </c>
      <c r="B2864" s="1" t="s">
        <v>427</v>
      </c>
      <c r="C2864" s="12">
        <v>291539</v>
      </c>
      <c r="D2864" s="1" t="s">
        <v>427</v>
      </c>
      <c r="E2864" s="12">
        <v>2915</v>
      </c>
      <c r="F2864" s="1" t="s">
        <v>346</v>
      </c>
      <c r="G2864" s="12">
        <v>29</v>
      </c>
      <c r="H2864" s="1" t="s">
        <v>13</v>
      </c>
      <c r="I2864" s="1" t="s">
        <v>12</v>
      </c>
      <c r="J2864" s="1" t="s">
        <v>11</v>
      </c>
      <c r="K2864" s="1">
        <v>1062708</v>
      </c>
      <c r="L2864" s="1">
        <v>239024</v>
      </c>
      <c r="M2864" s="1">
        <v>26662372</v>
      </c>
      <c r="N2864" s="1">
        <v>10250225</v>
      </c>
    </row>
    <row r="2865" spans="1:14">
      <c r="A2865" s="12">
        <v>64051090</v>
      </c>
      <c r="B2865" s="1" t="s">
        <v>10305</v>
      </c>
      <c r="C2865" s="12">
        <v>640510</v>
      </c>
      <c r="D2865" s="1" t="s">
        <v>7711</v>
      </c>
      <c r="E2865" s="12">
        <v>6405</v>
      </c>
      <c r="F2865" s="1" t="s">
        <v>7710</v>
      </c>
      <c r="G2865" s="12">
        <v>64</v>
      </c>
      <c r="H2865" s="1" t="s">
        <v>155</v>
      </c>
      <c r="I2865" s="1" t="s">
        <v>154</v>
      </c>
      <c r="J2865" s="1" t="s">
        <v>153</v>
      </c>
      <c r="K2865" s="1">
        <v>1062530</v>
      </c>
      <c r="L2865" s="1">
        <v>40925</v>
      </c>
      <c r="M2865" s="1">
        <v>103624</v>
      </c>
      <c r="N2865" s="1">
        <v>1680</v>
      </c>
    </row>
    <row r="2866" spans="1:14">
      <c r="A2866" s="12">
        <v>54021990</v>
      </c>
      <c r="B2866" s="1" t="s">
        <v>8027</v>
      </c>
      <c r="C2866" s="12">
        <v>540219</v>
      </c>
      <c r="D2866" s="1" t="s">
        <v>6150</v>
      </c>
      <c r="E2866" s="12">
        <v>5402</v>
      </c>
      <c r="F2866" s="1" t="s">
        <v>1172</v>
      </c>
      <c r="G2866" s="12">
        <v>54</v>
      </c>
      <c r="H2866" s="1" t="s">
        <v>355</v>
      </c>
      <c r="I2866" s="1" t="s">
        <v>2</v>
      </c>
      <c r="J2866" s="1" t="s">
        <v>1</v>
      </c>
      <c r="K2866" s="1">
        <v>1060593</v>
      </c>
      <c r="L2866" s="1">
        <v>12040</v>
      </c>
      <c r="M2866" s="1">
        <v>816561</v>
      </c>
      <c r="N2866" s="1">
        <v>164646</v>
      </c>
    </row>
    <row r="2867" spans="1:14">
      <c r="A2867" s="12">
        <v>29349926</v>
      </c>
      <c r="B2867" s="1" t="s">
        <v>15482</v>
      </c>
      <c r="C2867" s="12">
        <v>293499</v>
      </c>
      <c r="D2867" s="1" t="s">
        <v>97</v>
      </c>
      <c r="E2867" s="12">
        <v>2934</v>
      </c>
      <c r="F2867" s="1" t="s">
        <v>96</v>
      </c>
      <c r="G2867" s="12">
        <v>29</v>
      </c>
      <c r="H2867" s="1" t="s">
        <v>13</v>
      </c>
      <c r="I2867" s="1" t="s">
        <v>12</v>
      </c>
      <c r="J2867" s="1" t="s">
        <v>11</v>
      </c>
      <c r="K2867" s="1">
        <v>1058210</v>
      </c>
      <c r="L2867" s="1">
        <v>20250</v>
      </c>
      <c r="M2867" s="1">
        <v>499149</v>
      </c>
      <c r="N2867" s="1">
        <v>10005</v>
      </c>
    </row>
    <row r="2868" spans="1:14">
      <c r="A2868" s="12">
        <v>55101111</v>
      </c>
      <c r="B2868" s="1" t="s">
        <v>15481</v>
      </c>
      <c r="C2868" s="12">
        <v>551011</v>
      </c>
      <c r="D2868" s="1" t="s">
        <v>12979</v>
      </c>
      <c r="E2868" s="12">
        <v>5510</v>
      </c>
      <c r="F2868" s="1" t="s">
        <v>12600</v>
      </c>
      <c r="G2868" s="12">
        <v>55</v>
      </c>
      <c r="H2868" s="1" t="s">
        <v>282</v>
      </c>
      <c r="I2868" s="1" t="s">
        <v>2</v>
      </c>
      <c r="J2868" s="1" t="s">
        <v>1</v>
      </c>
      <c r="K2868" s="1">
        <v>1057970</v>
      </c>
      <c r="L2868" s="1">
        <v>319226</v>
      </c>
      <c r="M2868" s="1">
        <v>127053917</v>
      </c>
      <c r="N2868" s="1">
        <v>61625599</v>
      </c>
    </row>
    <row r="2869" spans="1:14">
      <c r="A2869" s="12">
        <v>19042000</v>
      </c>
      <c r="B2869" s="1" t="s">
        <v>6996</v>
      </c>
      <c r="C2869" s="12">
        <v>190420</v>
      </c>
      <c r="D2869" s="1" t="s">
        <v>6995</v>
      </c>
      <c r="E2869" s="12">
        <v>1904</v>
      </c>
      <c r="F2869" s="1" t="s">
        <v>6994</v>
      </c>
      <c r="G2869" s="12">
        <v>19</v>
      </c>
      <c r="H2869" s="1" t="s">
        <v>1029</v>
      </c>
      <c r="I2869" s="1" t="s">
        <v>751</v>
      </c>
      <c r="J2869" s="1" t="s">
        <v>750</v>
      </c>
      <c r="K2869" s="1">
        <v>1056787</v>
      </c>
      <c r="L2869" s="1">
        <v>243830</v>
      </c>
      <c r="M2869" s="1">
        <v>171726</v>
      </c>
      <c r="N2869" s="1">
        <v>60764</v>
      </c>
    </row>
    <row r="2870" spans="1:14">
      <c r="A2870" s="12">
        <v>35021100</v>
      </c>
      <c r="B2870" s="1" t="s">
        <v>1726</v>
      </c>
      <c r="C2870" s="12">
        <v>350211</v>
      </c>
      <c r="D2870" s="1" t="s">
        <v>1726</v>
      </c>
      <c r="E2870" s="12">
        <v>3502</v>
      </c>
      <c r="F2870" s="1" t="s">
        <v>1725</v>
      </c>
      <c r="G2870" s="12">
        <v>35</v>
      </c>
      <c r="H2870" s="1" t="s">
        <v>432</v>
      </c>
      <c r="I2870" s="1" t="s">
        <v>12</v>
      </c>
      <c r="J2870" s="1" t="s">
        <v>11</v>
      </c>
      <c r="K2870" s="1">
        <v>1056675</v>
      </c>
      <c r="L2870" s="1">
        <v>107597</v>
      </c>
      <c r="M2870" s="1">
        <v>32804</v>
      </c>
      <c r="N2870" s="1">
        <v>2007</v>
      </c>
    </row>
    <row r="2871" spans="1:14">
      <c r="A2871" s="12">
        <v>84717030</v>
      </c>
      <c r="B2871" s="1" t="s">
        <v>10951</v>
      </c>
      <c r="C2871" s="12">
        <v>847170</v>
      </c>
      <c r="D2871" s="1" t="s">
        <v>7759</v>
      </c>
      <c r="E2871" s="12">
        <v>8471</v>
      </c>
      <c r="F2871" s="1" t="s">
        <v>1897</v>
      </c>
      <c r="G2871" s="12">
        <v>84</v>
      </c>
      <c r="H2871" s="1" t="s">
        <v>28</v>
      </c>
      <c r="I2871" s="1" t="s">
        <v>27</v>
      </c>
      <c r="J2871" s="1" t="s">
        <v>26</v>
      </c>
      <c r="K2871" s="1">
        <v>1056053</v>
      </c>
      <c r="L2871" s="1">
        <v>2890</v>
      </c>
      <c r="M2871" s="1">
        <v>8764462</v>
      </c>
      <c r="N2871" s="1">
        <v>36112</v>
      </c>
    </row>
    <row r="2872" spans="1:14">
      <c r="A2872" s="12">
        <v>38112990</v>
      </c>
      <c r="B2872" s="1" t="s">
        <v>3968</v>
      </c>
      <c r="C2872" s="12">
        <v>381129</v>
      </c>
      <c r="D2872" s="1" t="s">
        <v>3968</v>
      </c>
      <c r="E2872" s="12">
        <v>3811</v>
      </c>
      <c r="F2872" s="1" t="s">
        <v>2886</v>
      </c>
      <c r="G2872" s="12">
        <v>38</v>
      </c>
      <c r="H2872" s="1" t="s">
        <v>244</v>
      </c>
      <c r="I2872" s="1" t="s">
        <v>12</v>
      </c>
      <c r="J2872" s="1" t="s">
        <v>11</v>
      </c>
      <c r="K2872" s="1">
        <v>1055231</v>
      </c>
      <c r="L2872" s="1">
        <v>175320</v>
      </c>
      <c r="M2872" s="1">
        <v>23908358</v>
      </c>
      <c r="N2872" s="1">
        <v>5444819</v>
      </c>
    </row>
    <row r="2873" spans="1:14">
      <c r="A2873" s="12">
        <v>30043919</v>
      </c>
      <c r="B2873" s="1" t="s">
        <v>4018</v>
      </c>
      <c r="C2873" s="12">
        <v>300439</v>
      </c>
      <c r="D2873" s="1" t="s">
        <v>3755</v>
      </c>
      <c r="E2873" s="12">
        <v>3004</v>
      </c>
      <c r="F2873" s="1" t="s">
        <v>364</v>
      </c>
      <c r="G2873" s="12">
        <v>30</v>
      </c>
      <c r="H2873" s="1" t="s">
        <v>63</v>
      </c>
      <c r="I2873" s="1" t="s">
        <v>12</v>
      </c>
      <c r="J2873" s="1" t="s">
        <v>11</v>
      </c>
      <c r="K2873" s="1">
        <v>1053142</v>
      </c>
      <c r="L2873" s="1">
        <v>50079</v>
      </c>
      <c r="M2873" s="1">
        <v>25114180</v>
      </c>
      <c r="N2873" s="1">
        <v>42345</v>
      </c>
    </row>
    <row r="2874" spans="1:14">
      <c r="A2874" s="12">
        <v>85018000</v>
      </c>
      <c r="B2874" s="1" t="s">
        <v>1367</v>
      </c>
      <c r="C2874" s="12">
        <v>850180</v>
      </c>
      <c r="D2874" s="1" t="s">
        <v>1366</v>
      </c>
      <c r="E2874" s="12">
        <v>8501</v>
      </c>
      <c r="F2874" s="1" t="s">
        <v>827</v>
      </c>
      <c r="G2874" s="12">
        <v>85</v>
      </c>
      <c r="H2874" s="1" t="s">
        <v>102</v>
      </c>
      <c r="I2874" s="1" t="s">
        <v>27</v>
      </c>
      <c r="J2874" s="1" t="s">
        <v>26</v>
      </c>
      <c r="K2874" s="1">
        <v>1053138</v>
      </c>
      <c r="L2874" s="1">
        <v>253774</v>
      </c>
      <c r="M2874" s="1">
        <v>191163</v>
      </c>
      <c r="N2874" s="1">
        <v>44671</v>
      </c>
    </row>
    <row r="2875" spans="1:14">
      <c r="A2875" s="12">
        <v>81130090</v>
      </c>
      <c r="B2875" s="1" t="s">
        <v>8917</v>
      </c>
      <c r="C2875" s="12">
        <v>811300</v>
      </c>
      <c r="D2875" s="1" t="s">
        <v>8261</v>
      </c>
      <c r="E2875" s="12">
        <v>8113</v>
      </c>
      <c r="F2875" s="1" t="s">
        <v>8261</v>
      </c>
      <c r="G2875" s="12">
        <v>81</v>
      </c>
      <c r="H2875" s="1" t="s">
        <v>176</v>
      </c>
      <c r="I2875" s="1" t="s">
        <v>107</v>
      </c>
      <c r="J2875" s="1" t="s">
        <v>106</v>
      </c>
      <c r="K2875" s="1">
        <v>1048016</v>
      </c>
      <c r="L2875" s="1">
        <v>44076</v>
      </c>
      <c r="M2875" s="1">
        <v>5259698</v>
      </c>
      <c r="N2875" s="1">
        <v>88404</v>
      </c>
    </row>
    <row r="2876" spans="1:14">
      <c r="A2876" s="12">
        <v>85371019</v>
      </c>
      <c r="B2876" s="1" t="s">
        <v>8326</v>
      </c>
      <c r="C2876" s="12">
        <v>853710</v>
      </c>
      <c r="D2876" s="1" t="s">
        <v>8325</v>
      </c>
      <c r="E2876" s="12">
        <v>8537</v>
      </c>
      <c r="F2876" s="1" t="s">
        <v>8324</v>
      </c>
      <c r="G2876" s="12">
        <v>85</v>
      </c>
      <c r="H2876" s="1" t="s">
        <v>102</v>
      </c>
      <c r="I2876" s="1" t="s">
        <v>27</v>
      </c>
      <c r="J2876" s="1" t="s">
        <v>26</v>
      </c>
      <c r="K2876" s="1">
        <v>1047951</v>
      </c>
      <c r="L2876" s="1">
        <v>12326</v>
      </c>
      <c r="M2876" s="1">
        <v>7212067</v>
      </c>
      <c r="N2876" s="1">
        <v>92615</v>
      </c>
    </row>
    <row r="2877" spans="1:14">
      <c r="A2877" s="12">
        <v>41071920</v>
      </c>
      <c r="B2877" s="1" t="s">
        <v>8010</v>
      </c>
      <c r="C2877" s="12">
        <v>410719</v>
      </c>
      <c r="D2877" s="1" t="s">
        <v>8009</v>
      </c>
      <c r="E2877" s="12">
        <v>4107</v>
      </c>
      <c r="F2877" s="1" t="s">
        <v>4526</v>
      </c>
      <c r="G2877" s="12">
        <v>41</v>
      </c>
      <c r="H2877" s="1" t="s">
        <v>2610</v>
      </c>
      <c r="I2877" s="1" t="s">
        <v>2609</v>
      </c>
      <c r="J2877" s="1" t="s">
        <v>2608</v>
      </c>
      <c r="K2877" s="1">
        <v>1047558</v>
      </c>
      <c r="L2877" s="1">
        <v>111632</v>
      </c>
      <c r="M2877" s="1">
        <v>57948</v>
      </c>
      <c r="N2877" s="1">
        <v>2141</v>
      </c>
    </row>
    <row r="2878" spans="1:14">
      <c r="A2878" s="12">
        <v>73151900</v>
      </c>
      <c r="B2878" s="1" t="s">
        <v>8040</v>
      </c>
      <c r="C2878" s="12">
        <v>731519</v>
      </c>
      <c r="D2878" s="1" t="s">
        <v>8039</v>
      </c>
      <c r="E2878" s="12">
        <v>7315</v>
      </c>
      <c r="F2878" s="1" t="s">
        <v>661</v>
      </c>
      <c r="G2878" s="12">
        <v>73</v>
      </c>
      <c r="H2878" s="1" t="s">
        <v>108</v>
      </c>
      <c r="I2878" s="1" t="s">
        <v>107</v>
      </c>
      <c r="J2878" s="1" t="s">
        <v>106</v>
      </c>
      <c r="K2878" s="1">
        <v>1044412</v>
      </c>
      <c r="L2878" s="1">
        <v>108528</v>
      </c>
      <c r="M2878" s="1">
        <v>8413717</v>
      </c>
      <c r="N2878" s="1">
        <v>1246062</v>
      </c>
    </row>
    <row r="2879" spans="1:14">
      <c r="A2879" s="12">
        <v>32071020</v>
      </c>
      <c r="B2879" s="1" t="s">
        <v>15480</v>
      </c>
      <c r="C2879" s="12">
        <v>320710</v>
      </c>
      <c r="D2879" s="1" t="s">
        <v>9901</v>
      </c>
      <c r="E2879" s="12">
        <v>3207</v>
      </c>
      <c r="F2879" s="1" t="s">
        <v>2310</v>
      </c>
      <c r="G2879" s="12">
        <v>32</v>
      </c>
      <c r="H2879" s="1" t="s">
        <v>1112</v>
      </c>
      <c r="I2879" s="1" t="s">
        <v>12</v>
      </c>
      <c r="J2879" s="1" t="s">
        <v>11</v>
      </c>
      <c r="K2879" s="1">
        <v>1044006</v>
      </c>
      <c r="L2879" s="1">
        <v>71830</v>
      </c>
      <c r="M2879" s="1">
        <v>6245910</v>
      </c>
      <c r="N2879" s="1">
        <v>747770</v>
      </c>
    </row>
    <row r="2880" spans="1:14">
      <c r="A2880" s="12">
        <v>84581990</v>
      </c>
      <c r="B2880" s="1" t="s">
        <v>9957</v>
      </c>
      <c r="C2880" s="12">
        <v>845819</v>
      </c>
      <c r="D2880" s="1" t="s">
        <v>9956</v>
      </c>
      <c r="E2880" s="12">
        <v>8458</v>
      </c>
      <c r="F2880" s="1" t="s">
        <v>3781</v>
      </c>
      <c r="G2880" s="12">
        <v>84</v>
      </c>
      <c r="H2880" s="1" t="s">
        <v>28</v>
      </c>
      <c r="I2880" s="1" t="s">
        <v>27</v>
      </c>
      <c r="J2880" s="1" t="s">
        <v>26</v>
      </c>
      <c r="K2880" s="1">
        <v>1042578</v>
      </c>
      <c r="L2880" s="1">
        <v>101186</v>
      </c>
      <c r="M2880" s="1">
        <v>9221046</v>
      </c>
      <c r="N2880" s="1">
        <v>1731125</v>
      </c>
    </row>
    <row r="2881" spans="1:14">
      <c r="A2881" s="12">
        <v>84433199</v>
      </c>
      <c r="B2881" s="1" t="s">
        <v>8439</v>
      </c>
      <c r="C2881" s="12">
        <v>844331</v>
      </c>
      <c r="D2881" s="1" t="s">
        <v>1790</v>
      </c>
      <c r="E2881" s="12">
        <v>8443</v>
      </c>
      <c r="F2881" s="1" t="s">
        <v>738</v>
      </c>
      <c r="G2881" s="12">
        <v>84</v>
      </c>
      <c r="H2881" s="1" t="s">
        <v>28</v>
      </c>
      <c r="I2881" s="1" t="s">
        <v>27</v>
      </c>
      <c r="J2881" s="1" t="s">
        <v>26</v>
      </c>
      <c r="K2881" s="1">
        <v>1041811</v>
      </c>
      <c r="L2881" s="1">
        <v>36956</v>
      </c>
      <c r="M2881" s="1">
        <v>21200209</v>
      </c>
      <c r="N2881" s="1">
        <v>1768919</v>
      </c>
    </row>
    <row r="2882" spans="1:14">
      <c r="A2882" s="12">
        <v>29094411</v>
      </c>
      <c r="B2882" s="1" t="s">
        <v>9181</v>
      </c>
      <c r="C2882" s="12">
        <v>290944</v>
      </c>
      <c r="D2882" s="1" t="s">
        <v>3269</v>
      </c>
      <c r="E2882" s="12">
        <v>2909</v>
      </c>
      <c r="F2882" s="1" t="s">
        <v>377</v>
      </c>
      <c r="G2882" s="12">
        <v>29</v>
      </c>
      <c r="H2882" s="1" t="s">
        <v>13</v>
      </c>
      <c r="I2882" s="1" t="s">
        <v>12</v>
      </c>
      <c r="J2882" s="1" t="s">
        <v>11</v>
      </c>
      <c r="K2882" s="1">
        <v>1041183</v>
      </c>
      <c r="L2882" s="1">
        <v>593154</v>
      </c>
      <c r="M2882" s="1">
        <v>750897</v>
      </c>
      <c r="N2882" s="1">
        <v>513271</v>
      </c>
    </row>
    <row r="2883" spans="1:14">
      <c r="A2883" s="12">
        <v>25171000</v>
      </c>
      <c r="B2883" s="1" t="s">
        <v>10281</v>
      </c>
      <c r="C2883" s="12">
        <v>251710</v>
      </c>
      <c r="D2883" s="1" t="s">
        <v>10280</v>
      </c>
      <c r="E2883" s="12">
        <v>2517</v>
      </c>
      <c r="F2883" s="1" t="s">
        <v>7391</v>
      </c>
      <c r="G2883" s="12">
        <v>25</v>
      </c>
      <c r="H2883" s="1" t="s">
        <v>226</v>
      </c>
      <c r="I2883" s="1" t="s">
        <v>225</v>
      </c>
      <c r="J2883" s="1" t="s">
        <v>224</v>
      </c>
      <c r="K2883" s="1">
        <v>1040438</v>
      </c>
      <c r="L2883" s="1">
        <v>45800581</v>
      </c>
      <c r="M2883" s="1">
        <v>133017</v>
      </c>
      <c r="N2883" s="1">
        <v>11561753</v>
      </c>
    </row>
    <row r="2884" spans="1:14">
      <c r="A2884" s="12">
        <v>39140019</v>
      </c>
      <c r="B2884" s="1" t="s">
        <v>3775</v>
      </c>
      <c r="C2884" s="12">
        <v>391400</v>
      </c>
      <c r="D2884" s="1" t="s">
        <v>3539</v>
      </c>
      <c r="E2884" s="12">
        <v>3914</v>
      </c>
      <c r="F2884" s="1" t="s">
        <v>3539</v>
      </c>
      <c r="G2884" s="12">
        <v>39</v>
      </c>
      <c r="H2884" s="1" t="s">
        <v>38</v>
      </c>
      <c r="I2884" s="1" t="s">
        <v>37</v>
      </c>
      <c r="J2884" s="1" t="s">
        <v>36</v>
      </c>
      <c r="K2884" s="1">
        <v>1039556</v>
      </c>
      <c r="L2884" s="1">
        <v>113097</v>
      </c>
      <c r="M2884" s="1">
        <v>9195666</v>
      </c>
      <c r="N2884" s="1">
        <v>1345541</v>
      </c>
    </row>
    <row r="2885" spans="1:14">
      <c r="A2885" s="12">
        <v>29182300</v>
      </c>
      <c r="B2885" s="1" t="s">
        <v>3792</v>
      </c>
      <c r="C2885" s="12">
        <v>291823</v>
      </c>
      <c r="D2885" s="1" t="s">
        <v>3792</v>
      </c>
      <c r="E2885" s="12">
        <v>2918</v>
      </c>
      <c r="F2885" s="1" t="s">
        <v>323</v>
      </c>
      <c r="G2885" s="12">
        <v>29</v>
      </c>
      <c r="H2885" s="1" t="s">
        <v>13</v>
      </c>
      <c r="I2885" s="1" t="s">
        <v>12</v>
      </c>
      <c r="J2885" s="1" t="s">
        <v>11</v>
      </c>
      <c r="K2885" s="1">
        <v>1039183</v>
      </c>
      <c r="L2885" s="1">
        <v>197239</v>
      </c>
      <c r="M2885" s="1">
        <v>23147131</v>
      </c>
      <c r="N2885" s="1">
        <v>4345187</v>
      </c>
    </row>
    <row r="2886" spans="1:14">
      <c r="A2886" s="12">
        <v>83026000</v>
      </c>
      <c r="B2886" s="1" t="s">
        <v>5024</v>
      </c>
      <c r="C2886" s="12">
        <v>830260</v>
      </c>
      <c r="D2886" s="1" t="s">
        <v>5024</v>
      </c>
      <c r="E2886" s="12">
        <v>8302</v>
      </c>
      <c r="F2886" s="1" t="s">
        <v>5023</v>
      </c>
      <c r="G2886" s="12">
        <v>83</v>
      </c>
      <c r="H2886" s="1" t="s">
        <v>929</v>
      </c>
      <c r="I2886" s="1" t="s">
        <v>107</v>
      </c>
      <c r="J2886" s="1" t="s">
        <v>106</v>
      </c>
      <c r="K2886" s="1">
        <v>1038502</v>
      </c>
      <c r="L2886" s="1">
        <v>60315</v>
      </c>
      <c r="M2886" s="1">
        <v>7595006</v>
      </c>
      <c r="N2886" s="1">
        <v>1598760</v>
      </c>
    </row>
    <row r="2887" spans="1:14">
      <c r="A2887" s="12">
        <v>40169100</v>
      </c>
      <c r="B2887" s="1" t="s">
        <v>8572</v>
      </c>
      <c r="C2887" s="12">
        <v>401691</v>
      </c>
      <c r="D2887" s="1" t="s">
        <v>8571</v>
      </c>
      <c r="E2887" s="12">
        <v>4016</v>
      </c>
      <c r="F2887" s="1" t="s">
        <v>2884</v>
      </c>
      <c r="G2887" s="12">
        <v>40</v>
      </c>
      <c r="H2887" s="1" t="s">
        <v>422</v>
      </c>
      <c r="I2887" s="1" t="s">
        <v>37</v>
      </c>
      <c r="J2887" s="1" t="s">
        <v>36</v>
      </c>
      <c r="K2887" s="1">
        <v>1038139</v>
      </c>
      <c r="L2887" s="1">
        <v>331513</v>
      </c>
      <c r="M2887" s="1">
        <v>4315164</v>
      </c>
      <c r="N2887" s="1">
        <v>2205579</v>
      </c>
    </row>
    <row r="2888" spans="1:14">
      <c r="A2888" s="12">
        <v>42023200</v>
      </c>
      <c r="B2888" s="1" t="s">
        <v>10741</v>
      </c>
      <c r="C2888" s="12">
        <v>420232</v>
      </c>
      <c r="D2888" s="1" t="s">
        <v>10740</v>
      </c>
      <c r="E2888" s="12">
        <v>4202</v>
      </c>
      <c r="F2888" s="1" t="s">
        <v>7971</v>
      </c>
      <c r="G2888" s="12">
        <v>42</v>
      </c>
      <c r="H2888" s="1" t="s">
        <v>6168</v>
      </c>
      <c r="I2888" s="1" t="s">
        <v>2609</v>
      </c>
      <c r="J2888" s="1" t="s">
        <v>2608</v>
      </c>
      <c r="K2888" s="1">
        <v>1037656</v>
      </c>
      <c r="L2888" s="1">
        <v>11855</v>
      </c>
      <c r="M2888" s="1">
        <v>26413894</v>
      </c>
      <c r="N2888" s="1">
        <v>6445579</v>
      </c>
    </row>
    <row r="2889" spans="1:14">
      <c r="A2889" s="12">
        <v>71023900</v>
      </c>
      <c r="B2889" s="1" t="s">
        <v>10968</v>
      </c>
      <c r="C2889" s="12">
        <v>710239</v>
      </c>
      <c r="D2889" s="1" t="s">
        <v>10967</v>
      </c>
      <c r="E2889" s="12">
        <v>7102</v>
      </c>
      <c r="F2889" s="1" t="s">
        <v>6554</v>
      </c>
      <c r="G2889" s="12">
        <v>71</v>
      </c>
      <c r="H2889" s="1" t="s">
        <v>200</v>
      </c>
      <c r="I2889" s="1" t="s">
        <v>199</v>
      </c>
      <c r="J2889" s="1" t="s">
        <v>198</v>
      </c>
      <c r="K2889" s="1">
        <v>1034879</v>
      </c>
      <c r="L2889" s="1">
        <v>0</v>
      </c>
      <c r="M2889" s="1">
        <v>27358580</v>
      </c>
      <c r="N2889" s="1">
        <v>18</v>
      </c>
    </row>
    <row r="2890" spans="1:14">
      <c r="A2890" s="12">
        <v>83119000</v>
      </c>
      <c r="B2890" s="1" t="s">
        <v>5833</v>
      </c>
      <c r="C2890" s="12">
        <v>831190</v>
      </c>
      <c r="D2890" s="1" t="s">
        <v>5832</v>
      </c>
      <c r="E2890" s="12">
        <v>8311</v>
      </c>
      <c r="F2890" s="1" t="s">
        <v>5831</v>
      </c>
      <c r="G2890" s="12">
        <v>83</v>
      </c>
      <c r="H2890" s="1" t="s">
        <v>929</v>
      </c>
      <c r="I2890" s="1" t="s">
        <v>107</v>
      </c>
      <c r="J2890" s="1" t="s">
        <v>106</v>
      </c>
      <c r="K2890" s="1">
        <v>1034277</v>
      </c>
      <c r="L2890" s="1">
        <v>39331</v>
      </c>
      <c r="M2890" s="1">
        <v>11547224</v>
      </c>
      <c r="N2890" s="1">
        <v>1193138</v>
      </c>
    </row>
    <row r="2891" spans="1:14">
      <c r="A2891" s="12">
        <v>72149990</v>
      </c>
      <c r="B2891" s="1" t="s">
        <v>8458</v>
      </c>
      <c r="C2891" s="12">
        <v>721499</v>
      </c>
      <c r="D2891" s="1" t="s">
        <v>8457</v>
      </c>
      <c r="E2891" s="12">
        <v>7214</v>
      </c>
      <c r="F2891" s="1" t="s">
        <v>2237</v>
      </c>
      <c r="G2891" s="12">
        <v>72</v>
      </c>
      <c r="H2891" s="1" t="s">
        <v>436</v>
      </c>
      <c r="I2891" s="1" t="s">
        <v>107</v>
      </c>
      <c r="J2891" s="1" t="s">
        <v>106</v>
      </c>
      <c r="K2891" s="1">
        <v>1031657</v>
      </c>
      <c r="L2891" s="1">
        <v>996515</v>
      </c>
      <c r="M2891" s="1">
        <v>21661840</v>
      </c>
      <c r="N2891" s="1">
        <v>25191508</v>
      </c>
    </row>
    <row r="2892" spans="1:14">
      <c r="A2892" s="12">
        <v>83015000</v>
      </c>
      <c r="B2892" s="1" t="s">
        <v>10404</v>
      </c>
      <c r="C2892" s="12">
        <v>830150</v>
      </c>
      <c r="D2892" s="1" t="s">
        <v>10404</v>
      </c>
      <c r="E2892" s="12">
        <v>8301</v>
      </c>
      <c r="F2892" s="1" t="s">
        <v>5294</v>
      </c>
      <c r="G2892" s="12">
        <v>83</v>
      </c>
      <c r="H2892" s="1" t="s">
        <v>929</v>
      </c>
      <c r="I2892" s="1" t="s">
        <v>107</v>
      </c>
      <c r="J2892" s="1" t="s">
        <v>106</v>
      </c>
      <c r="K2892" s="1">
        <v>1030449</v>
      </c>
      <c r="L2892" s="1">
        <v>25137</v>
      </c>
      <c r="M2892" s="1">
        <v>3929024</v>
      </c>
      <c r="N2892" s="1">
        <v>384751</v>
      </c>
    </row>
    <row r="2893" spans="1:14">
      <c r="A2893" s="12">
        <v>44039900</v>
      </c>
      <c r="B2893" s="1" t="s">
        <v>15479</v>
      </c>
      <c r="C2893" s="12">
        <v>440399</v>
      </c>
      <c r="D2893" s="1" t="s">
        <v>15478</v>
      </c>
      <c r="E2893" s="12">
        <v>4403</v>
      </c>
      <c r="F2893" s="1" t="s">
        <v>9359</v>
      </c>
      <c r="G2893" s="12">
        <v>44</v>
      </c>
      <c r="H2893" s="1" t="s">
        <v>2121</v>
      </c>
      <c r="I2893" s="1" t="s">
        <v>1129</v>
      </c>
      <c r="J2893" s="1" t="s">
        <v>1128</v>
      </c>
      <c r="K2893" s="1">
        <v>1029584</v>
      </c>
      <c r="L2893" s="1">
        <v>3525511</v>
      </c>
      <c r="M2893" s="1">
        <v>114390</v>
      </c>
      <c r="N2893" s="1">
        <v>1070653</v>
      </c>
    </row>
    <row r="2894" spans="1:14">
      <c r="A2894" s="12">
        <v>62101000</v>
      </c>
      <c r="B2894" s="1" t="s">
        <v>9310</v>
      </c>
      <c r="C2894" s="12">
        <v>621010</v>
      </c>
      <c r="D2894" s="1" t="s">
        <v>9310</v>
      </c>
      <c r="E2894" s="12">
        <v>6210</v>
      </c>
      <c r="F2894" s="1" t="s">
        <v>4534</v>
      </c>
      <c r="G2894" s="12">
        <v>62</v>
      </c>
      <c r="H2894" s="1" t="s">
        <v>248</v>
      </c>
      <c r="I2894" s="1" t="s">
        <v>2</v>
      </c>
      <c r="J2894" s="1" t="s">
        <v>1</v>
      </c>
      <c r="K2894" s="1">
        <v>1029182</v>
      </c>
      <c r="L2894" s="1">
        <v>27820</v>
      </c>
      <c r="M2894" s="1">
        <v>27483864</v>
      </c>
      <c r="N2894" s="1">
        <v>5216413</v>
      </c>
    </row>
    <row r="2895" spans="1:14">
      <c r="A2895" s="12">
        <v>41120000</v>
      </c>
      <c r="B2895" s="1" t="s">
        <v>4793</v>
      </c>
      <c r="C2895" s="12">
        <v>411200</v>
      </c>
      <c r="D2895" s="1" t="s">
        <v>4794</v>
      </c>
      <c r="E2895" s="12">
        <v>4112</v>
      </c>
      <c r="F2895" s="1" t="s">
        <v>4793</v>
      </c>
      <c r="G2895" s="12">
        <v>41</v>
      </c>
      <c r="H2895" s="1" t="s">
        <v>2610</v>
      </c>
      <c r="I2895" s="1" t="s">
        <v>2609</v>
      </c>
      <c r="J2895" s="1" t="s">
        <v>2608</v>
      </c>
      <c r="K2895" s="1">
        <v>1028679</v>
      </c>
      <c r="L2895" s="1">
        <v>28638</v>
      </c>
      <c r="M2895" s="1">
        <v>1239055</v>
      </c>
      <c r="N2895" s="1">
        <v>23368</v>
      </c>
    </row>
    <row r="2896" spans="1:14">
      <c r="A2896" s="12">
        <v>26139090</v>
      </c>
      <c r="B2896" s="1" t="s">
        <v>2048</v>
      </c>
      <c r="C2896" s="12">
        <v>261390</v>
      </c>
      <c r="D2896" s="1" t="s">
        <v>2047</v>
      </c>
      <c r="E2896" s="12">
        <v>2613</v>
      </c>
      <c r="F2896" s="1" t="s">
        <v>2046</v>
      </c>
      <c r="G2896" s="12">
        <v>26</v>
      </c>
      <c r="H2896" s="1" t="s">
        <v>888</v>
      </c>
      <c r="I2896" s="1" t="s">
        <v>225</v>
      </c>
      <c r="J2896" s="1" t="s">
        <v>224</v>
      </c>
      <c r="K2896" s="1">
        <v>1028603</v>
      </c>
      <c r="L2896" s="1">
        <v>605432</v>
      </c>
      <c r="M2896" s="1">
        <v>14110</v>
      </c>
      <c r="N2896" s="1">
        <v>400</v>
      </c>
    </row>
    <row r="2897" spans="1:14">
      <c r="A2897" s="12">
        <v>44101190</v>
      </c>
      <c r="B2897" s="1" t="s">
        <v>15477</v>
      </c>
      <c r="C2897" s="12">
        <v>441011</v>
      </c>
      <c r="D2897" s="1" t="s">
        <v>9807</v>
      </c>
      <c r="E2897" s="12">
        <v>4410</v>
      </c>
      <c r="F2897" s="1" t="s">
        <v>9806</v>
      </c>
      <c r="G2897" s="12">
        <v>44</v>
      </c>
      <c r="H2897" s="1" t="s">
        <v>2121</v>
      </c>
      <c r="I2897" s="1" t="s">
        <v>1129</v>
      </c>
      <c r="J2897" s="1" t="s">
        <v>1128</v>
      </c>
      <c r="K2897" s="1">
        <v>1028048</v>
      </c>
      <c r="L2897" s="1">
        <v>2516154</v>
      </c>
      <c r="M2897" s="1">
        <v>162861</v>
      </c>
      <c r="N2897" s="1">
        <v>69191</v>
      </c>
    </row>
    <row r="2898" spans="1:14">
      <c r="A2898" s="12">
        <v>84139110</v>
      </c>
      <c r="B2898" s="1" t="s">
        <v>10974</v>
      </c>
      <c r="C2898" s="12">
        <v>841391</v>
      </c>
      <c r="D2898" s="1" t="s">
        <v>10973</v>
      </c>
      <c r="E2898" s="12">
        <v>8413</v>
      </c>
      <c r="F2898" s="1" t="s">
        <v>3532</v>
      </c>
      <c r="G2898" s="12">
        <v>84</v>
      </c>
      <c r="H2898" s="1" t="s">
        <v>28</v>
      </c>
      <c r="I2898" s="1" t="s">
        <v>27</v>
      </c>
      <c r="J2898" s="1" t="s">
        <v>26</v>
      </c>
      <c r="K2898" s="1">
        <v>1026265</v>
      </c>
      <c r="L2898" s="1">
        <v>313143</v>
      </c>
      <c r="M2898" s="1">
        <v>5279837</v>
      </c>
      <c r="N2898" s="1">
        <v>1073449</v>
      </c>
    </row>
    <row r="2899" spans="1:14">
      <c r="A2899" s="12">
        <v>44072100</v>
      </c>
      <c r="B2899" s="1" t="s">
        <v>10939</v>
      </c>
      <c r="C2899" s="12">
        <v>440721</v>
      </c>
      <c r="D2899" s="1" t="s">
        <v>10938</v>
      </c>
      <c r="E2899" s="12">
        <v>4407</v>
      </c>
      <c r="F2899" s="1" t="s">
        <v>2204</v>
      </c>
      <c r="G2899" s="12">
        <v>44</v>
      </c>
      <c r="H2899" s="1" t="s">
        <v>2121</v>
      </c>
      <c r="I2899" s="1" t="s">
        <v>1129</v>
      </c>
      <c r="J2899" s="1" t="s">
        <v>1128</v>
      </c>
      <c r="K2899" s="1">
        <v>1026066</v>
      </c>
      <c r="L2899" s="1">
        <v>361646</v>
      </c>
      <c r="M2899" s="1">
        <v>0</v>
      </c>
      <c r="N2899" s="1">
        <v>0</v>
      </c>
    </row>
    <row r="2900" spans="1:14">
      <c r="A2900" s="12">
        <v>19011030</v>
      </c>
      <c r="B2900" s="1" t="s">
        <v>10918</v>
      </c>
      <c r="C2900" s="12">
        <v>190110</v>
      </c>
      <c r="D2900" s="1" t="s">
        <v>8360</v>
      </c>
      <c r="E2900" s="12">
        <v>1901</v>
      </c>
      <c r="F2900" s="1" t="s">
        <v>8359</v>
      </c>
      <c r="G2900" s="12">
        <v>19</v>
      </c>
      <c r="H2900" s="1" t="s">
        <v>1029</v>
      </c>
      <c r="I2900" s="1" t="s">
        <v>751</v>
      </c>
      <c r="J2900" s="1" t="s">
        <v>750</v>
      </c>
      <c r="K2900" s="1">
        <v>1023853</v>
      </c>
      <c r="L2900" s="1">
        <v>284183</v>
      </c>
      <c r="M2900" s="1">
        <v>181805</v>
      </c>
      <c r="N2900" s="1">
        <v>12706</v>
      </c>
    </row>
    <row r="2901" spans="1:14">
      <c r="A2901" s="12">
        <v>85176254</v>
      </c>
      <c r="B2901" s="1" t="s">
        <v>9440</v>
      </c>
      <c r="C2901" s="12">
        <v>851762</v>
      </c>
      <c r="D2901" s="1" t="s">
        <v>853</v>
      </c>
      <c r="E2901" s="12">
        <v>8517</v>
      </c>
      <c r="F2901" s="1" t="s">
        <v>852</v>
      </c>
      <c r="G2901" s="12">
        <v>85</v>
      </c>
      <c r="H2901" s="1" t="s">
        <v>102</v>
      </c>
      <c r="I2901" s="1" t="s">
        <v>27</v>
      </c>
      <c r="J2901" s="1" t="s">
        <v>26</v>
      </c>
      <c r="K2901" s="1">
        <v>1023263</v>
      </c>
      <c r="L2901" s="1">
        <v>28636</v>
      </c>
      <c r="M2901" s="1">
        <v>5175508</v>
      </c>
      <c r="N2901" s="1">
        <v>147679</v>
      </c>
    </row>
    <row r="2902" spans="1:14">
      <c r="A2902" s="13" t="s">
        <v>7926</v>
      </c>
      <c r="B2902" s="1" t="s">
        <v>7924</v>
      </c>
      <c r="C2902" s="13" t="s">
        <v>7925</v>
      </c>
      <c r="D2902" s="1" t="s">
        <v>7924</v>
      </c>
      <c r="E2902" s="13" t="s">
        <v>4712</v>
      </c>
      <c r="F2902" s="1" t="s">
        <v>4711</v>
      </c>
      <c r="G2902" s="13" t="s">
        <v>3835</v>
      </c>
      <c r="H2902" s="1" t="s">
        <v>3834</v>
      </c>
      <c r="I2902" s="1" t="s">
        <v>204</v>
      </c>
      <c r="J2902" s="1" t="s">
        <v>203</v>
      </c>
      <c r="K2902" s="1">
        <v>1022843</v>
      </c>
      <c r="L2902" s="1">
        <v>405073</v>
      </c>
      <c r="M2902" s="1">
        <v>0</v>
      </c>
      <c r="N2902" s="1">
        <v>0</v>
      </c>
    </row>
    <row r="2903" spans="1:14">
      <c r="A2903" s="12">
        <v>74093190</v>
      </c>
      <c r="B2903" s="1" t="s">
        <v>10917</v>
      </c>
      <c r="C2903" s="12">
        <v>740931</v>
      </c>
      <c r="D2903" s="1" t="s">
        <v>10916</v>
      </c>
      <c r="E2903" s="12">
        <v>7409</v>
      </c>
      <c r="F2903" s="1" t="s">
        <v>1511</v>
      </c>
      <c r="G2903" s="12">
        <v>74</v>
      </c>
      <c r="H2903" s="1" t="s">
        <v>491</v>
      </c>
      <c r="I2903" s="1" t="s">
        <v>107</v>
      </c>
      <c r="J2903" s="1" t="s">
        <v>106</v>
      </c>
      <c r="K2903" s="1">
        <v>1021244</v>
      </c>
      <c r="L2903" s="1">
        <v>75824</v>
      </c>
      <c r="M2903" s="1">
        <v>2927958</v>
      </c>
      <c r="N2903" s="1">
        <v>208436</v>
      </c>
    </row>
    <row r="2904" spans="1:14">
      <c r="A2904" s="12">
        <v>28092019</v>
      </c>
      <c r="B2904" s="1" t="s">
        <v>8271</v>
      </c>
      <c r="C2904" s="12">
        <v>280920</v>
      </c>
      <c r="D2904" s="1" t="s">
        <v>949</v>
      </c>
      <c r="E2904" s="12">
        <v>2809</v>
      </c>
      <c r="F2904" s="1" t="s">
        <v>948</v>
      </c>
      <c r="G2904" s="12">
        <v>28</v>
      </c>
      <c r="H2904" s="1" t="s">
        <v>118</v>
      </c>
      <c r="I2904" s="1" t="s">
        <v>12</v>
      </c>
      <c r="J2904" s="1" t="s">
        <v>11</v>
      </c>
      <c r="K2904" s="1">
        <v>1018443</v>
      </c>
      <c r="L2904" s="1">
        <v>101327</v>
      </c>
      <c r="M2904" s="1">
        <v>94267668</v>
      </c>
      <c r="N2904" s="1">
        <v>172574887</v>
      </c>
    </row>
    <row r="2905" spans="1:14">
      <c r="A2905" s="12">
        <v>73151190</v>
      </c>
      <c r="B2905" s="1" t="s">
        <v>8228</v>
      </c>
      <c r="C2905" s="12">
        <v>731511</v>
      </c>
      <c r="D2905" s="1" t="s">
        <v>8227</v>
      </c>
      <c r="E2905" s="12">
        <v>7315</v>
      </c>
      <c r="F2905" s="1" t="s">
        <v>661</v>
      </c>
      <c r="G2905" s="12">
        <v>73</v>
      </c>
      <c r="H2905" s="1" t="s">
        <v>108</v>
      </c>
      <c r="I2905" s="1" t="s">
        <v>107</v>
      </c>
      <c r="J2905" s="1" t="s">
        <v>106</v>
      </c>
      <c r="K2905" s="1">
        <v>1018373</v>
      </c>
      <c r="L2905" s="1">
        <v>104197</v>
      </c>
      <c r="M2905" s="1">
        <v>7278774</v>
      </c>
      <c r="N2905" s="1">
        <v>2345274</v>
      </c>
    </row>
    <row r="2906" spans="1:14">
      <c r="A2906" s="12">
        <v>84669330</v>
      </c>
      <c r="B2906" s="1" t="s">
        <v>8714</v>
      </c>
      <c r="C2906" s="12">
        <v>846693</v>
      </c>
      <c r="D2906" s="1" t="s">
        <v>2026</v>
      </c>
      <c r="E2906" s="12">
        <v>8466</v>
      </c>
      <c r="F2906" s="1" t="s">
        <v>2025</v>
      </c>
      <c r="G2906" s="12">
        <v>84</v>
      </c>
      <c r="H2906" s="1" t="s">
        <v>28</v>
      </c>
      <c r="I2906" s="1" t="s">
        <v>27</v>
      </c>
      <c r="J2906" s="1" t="s">
        <v>26</v>
      </c>
      <c r="K2906" s="1">
        <v>1016291</v>
      </c>
      <c r="L2906" s="1">
        <v>34244</v>
      </c>
      <c r="M2906" s="1">
        <v>15495150</v>
      </c>
      <c r="N2906" s="1">
        <v>837209</v>
      </c>
    </row>
    <row r="2907" spans="1:14">
      <c r="A2907" s="12">
        <v>82071300</v>
      </c>
      <c r="B2907" s="1" t="s">
        <v>8215</v>
      </c>
      <c r="C2907" s="12">
        <v>820713</v>
      </c>
      <c r="D2907" s="1" t="s">
        <v>8214</v>
      </c>
      <c r="E2907" s="12">
        <v>8207</v>
      </c>
      <c r="F2907" s="1" t="s">
        <v>4763</v>
      </c>
      <c r="G2907" s="12">
        <v>82</v>
      </c>
      <c r="H2907" s="1" t="s">
        <v>768</v>
      </c>
      <c r="I2907" s="1" t="s">
        <v>107</v>
      </c>
      <c r="J2907" s="1" t="s">
        <v>106</v>
      </c>
      <c r="K2907" s="1">
        <v>1016030</v>
      </c>
      <c r="L2907" s="1">
        <v>3897</v>
      </c>
      <c r="M2907" s="1">
        <v>12319298</v>
      </c>
      <c r="N2907" s="1">
        <v>513897</v>
      </c>
    </row>
    <row r="2908" spans="1:14">
      <c r="A2908" s="12">
        <v>90328984</v>
      </c>
      <c r="B2908" s="1" t="s">
        <v>9333</v>
      </c>
      <c r="C2908" s="12">
        <v>903289</v>
      </c>
      <c r="D2908" s="1" t="s">
        <v>4660</v>
      </c>
      <c r="E2908" s="12">
        <v>9032</v>
      </c>
      <c r="F2908" s="1" t="s">
        <v>4659</v>
      </c>
      <c r="G2908" s="12">
        <v>90</v>
      </c>
      <c r="H2908" s="1" t="s">
        <v>512</v>
      </c>
      <c r="I2908" s="1" t="s">
        <v>49</v>
      </c>
      <c r="J2908" s="1" t="s">
        <v>48</v>
      </c>
      <c r="K2908" s="1">
        <v>1015665</v>
      </c>
      <c r="L2908" s="1">
        <v>18288</v>
      </c>
      <c r="M2908" s="1">
        <v>22999472</v>
      </c>
      <c r="N2908" s="1">
        <v>689051</v>
      </c>
    </row>
    <row r="2909" spans="1:14">
      <c r="A2909" s="12">
        <v>84304130</v>
      </c>
      <c r="B2909" s="1" t="s">
        <v>10175</v>
      </c>
      <c r="C2909" s="12">
        <v>843041</v>
      </c>
      <c r="D2909" s="1" t="s">
        <v>9337</v>
      </c>
      <c r="E2909" s="12">
        <v>8430</v>
      </c>
      <c r="F2909" s="1" t="s">
        <v>3526</v>
      </c>
      <c r="G2909" s="12">
        <v>84</v>
      </c>
      <c r="H2909" s="1" t="s">
        <v>28</v>
      </c>
      <c r="I2909" s="1" t="s">
        <v>27</v>
      </c>
      <c r="J2909" s="1" t="s">
        <v>26</v>
      </c>
      <c r="K2909" s="1">
        <v>1014509</v>
      </c>
      <c r="L2909" s="1">
        <v>134282</v>
      </c>
      <c r="M2909" s="1">
        <v>26075618</v>
      </c>
      <c r="N2909" s="1">
        <v>3362114</v>
      </c>
    </row>
    <row r="2910" spans="1:14">
      <c r="A2910" s="12">
        <v>73045190</v>
      </c>
      <c r="B2910" s="1" t="s">
        <v>9935</v>
      </c>
      <c r="C2910" s="12">
        <v>730451</v>
      </c>
      <c r="D2910" s="1" t="s">
        <v>5825</v>
      </c>
      <c r="E2910" s="12">
        <v>7304</v>
      </c>
      <c r="F2910" s="1" t="s">
        <v>2163</v>
      </c>
      <c r="G2910" s="12">
        <v>73</v>
      </c>
      <c r="H2910" s="1" t="s">
        <v>108</v>
      </c>
      <c r="I2910" s="1" t="s">
        <v>107</v>
      </c>
      <c r="J2910" s="1" t="s">
        <v>106</v>
      </c>
      <c r="K2910" s="1">
        <v>1013876</v>
      </c>
      <c r="L2910" s="1">
        <v>1751</v>
      </c>
      <c r="M2910" s="1">
        <v>3633244</v>
      </c>
      <c r="N2910" s="1">
        <v>369870</v>
      </c>
    </row>
    <row r="2911" spans="1:14">
      <c r="A2911" s="12">
        <v>71061000</v>
      </c>
      <c r="B2911" s="1" t="s">
        <v>3789</v>
      </c>
      <c r="C2911" s="12">
        <v>710610</v>
      </c>
      <c r="D2911" s="1" t="s">
        <v>3788</v>
      </c>
      <c r="E2911" s="12">
        <v>7106</v>
      </c>
      <c r="F2911" s="1" t="s">
        <v>725</v>
      </c>
      <c r="G2911" s="12">
        <v>71</v>
      </c>
      <c r="H2911" s="1" t="s">
        <v>200</v>
      </c>
      <c r="I2911" s="1" t="s">
        <v>199</v>
      </c>
      <c r="J2911" s="1" t="s">
        <v>198</v>
      </c>
      <c r="K2911" s="1">
        <v>1013869</v>
      </c>
      <c r="L2911" s="1">
        <v>1201</v>
      </c>
      <c r="M2911" s="1">
        <v>2035816</v>
      </c>
      <c r="N2911" s="1">
        <v>1992</v>
      </c>
    </row>
    <row r="2912" spans="1:14">
      <c r="A2912" s="12">
        <v>28299050</v>
      </c>
      <c r="B2912" s="1" t="s">
        <v>10478</v>
      </c>
      <c r="C2912" s="12">
        <v>282990</v>
      </c>
      <c r="D2912" s="1" t="s">
        <v>193</v>
      </c>
      <c r="E2912" s="12">
        <v>2829</v>
      </c>
      <c r="F2912" s="1" t="s">
        <v>192</v>
      </c>
      <c r="G2912" s="12">
        <v>28</v>
      </c>
      <c r="H2912" s="1" t="s">
        <v>118</v>
      </c>
      <c r="I2912" s="1" t="s">
        <v>12</v>
      </c>
      <c r="J2912" s="1" t="s">
        <v>11</v>
      </c>
      <c r="K2912" s="1">
        <v>1013387</v>
      </c>
      <c r="L2912" s="1">
        <v>266806</v>
      </c>
      <c r="M2912" s="1">
        <v>1140745</v>
      </c>
      <c r="N2912" s="1">
        <v>696492</v>
      </c>
    </row>
    <row r="2913" spans="1:14">
      <c r="A2913" s="12">
        <v>62032300</v>
      </c>
      <c r="B2913" s="1" t="s">
        <v>7618</v>
      </c>
      <c r="C2913" s="12">
        <v>620323</v>
      </c>
      <c r="D2913" s="1" t="s">
        <v>7617</v>
      </c>
      <c r="E2913" s="12">
        <v>6203</v>
      </c>
      <c r="F2913" s="1" t="s">
        <v>5976</v>
      </c>
      <c r="G2913" s="12">
        <v>62</v>
      </c>
      <c r="H2913" s="1" t="s">
        <v>248</v>
      </c>
      <c r="I2913" s="1" t="s">
        <v>2</v>
      </c>
      <c r="J2913" s="1" t="s">
        <v>1</v>
      </c>
      <c r="K2913" s="1">
        <v>1011967</v>
      </c>
      <c r="L2913" s="1">
        <v>130204</v>
      </c>
      <c r="M2913" s="1">
        <v>3138142</v>
      </c>
      <c r="N2913" s="1">
        <v>127889</v>
      </c>
    </row>
    <row r="2914" spans="1:14">
      <c r="A2914" s="13" t="s">
        <v>10903</v>
      </c>
      <c r="B2914" s="1" t="s">
        <v>10902</v>
      </c>
      <c r="C2914" s="13" t="s">
        <v>10901</v>
      </c>
      <c r="D2914" s="1" t="s">
        <v>10900</v>
      </c>
      <c r="E2914" s="13" t="s">
        <v>5802</v>
      </c>
      <c r="F2914" s="1" t="s">
        <v>5801</v>
      </c>
      <c r="G2914" s="13" t="s">
        <v>4326</v>
      </c>
      <c r="H2914" s="1" t="s">
        <v>4325</v>
      </c>
      <c r="I2914" s="1" t="s">
        <v>59</v>
      </c>
      <c r="J2914" s="1" t="s">
        <v>58</v>
      </c>
      <c r="K2914" s="1">
        <v>1011907</v>
      </c>
      <c r="L2914" s="1">
        <v>183340</v>
      </c>
      <c r="M2914" s="1">
        <v>458032</v>
      </c>
      <c r="N2914" s="1">
        <v>178821</v>
      </c>
    </row>
    <row r="2915" spans="1:14">
      <c r="A2915" s="12">
        <v>32110000</v>
      </c>
      <c r="B2915" s="1" t="s">
        <v>8854</v>
      </c>
      <c r="C2915" s="12">
        <v>321100</v>
      </c>
      <c r="D2915" s="1" t="s">
        <v>8854</v>
      </c>
      <c r="E2915" s="12">
        <v>3211</v>
      </c>
      <c r="F2915" s="1" t="s">
        <v>8854</v>
      </c>
      <c r="G2915" s="12">
        <v>32</v>
      </c>
      <c r="H2915" s="1" t="s">
        <v>1112</v>
      </c>
      <c r="I2915" s="1" t="s">
        <v>12</v>
      </c>
      <c r="J2915" s="1" t="s">
        <v>11</v>
      </c>
      <c r="K2915" s="1">
        <v>1010658</v>
      </c>
      <c r="L2915" s="1">
        <v>218864</v>
      </c>
      <c r="M2915" s="1">
        <v>1477336</v>
      </c>
      <c r="N2915" s="1">
        <v>177820</v>
      </c>
    </row>
    <row r="2916" spans="1:14">
      <c r="A2916" s="12">
        <v>84433910</v>
      </c>
      <c r="B2916" s="1" t="s">
        <v>9879</v>
      </c>
      <c r="C2916" s="12">
        <v>844339</v>
      </c>
      <c r="D2916" s="1" t="s">
        <v>1281</v>
      </c>
      <c r="E2916" s="12">
        <v>8443</v>
      </c>
      <c r="F2916" s="1" t="s">
        <v>738</v>
      </c>
      <c r="G2916" s="12">
        <v>84</v>
      </c>
      <c r="H2916" s="1" t="s">
        <v>28</v>
      </c>
      <c r="I2916" s="1" t="s">
        <v>27</v>
      </c>
      <c r="J2916" s="1" t="s">
        <v>26</v>
      </c>
      <c r="K2916" s="1">
        <v>1010638</v>
      </c>
      <c r="L2916" s="1">
        <v>27509</v>
      </c>
      <c r="M2916" s="1">
        <v>90416859</v>
      </c>
      <c r="N2916" s="1">
        <v>2841219</v>
      </c>
    </row>
    <row r="2917" spans="1:14">
      <c r="A2917" s="12">
        <v>30049066</v>
      </c>
      <c r="B2917" s="1" t="s">
        <v>15476</v>
      </c>
      <c r="C2917" s="12">
        <v>300490</v>
      </c>
      <c r="D2917" s="1" t="s">
        <v>741</v>
      </c>
      <c r="E2917" s="12">
        <v>3004</v>
      </c>
      <c r="F2917" s="1" t="s">
        <v>364</v>
      </c>
      <c r="G2917" s="12">
        <v>30</v>
      </c>
      <c r="H2917" s="1" t="s">
        <v>63</v>
      </c>
      <c r="I2917" s="1" t="s">
        <v>12</v>
      </c>
      <c r="J2917" s="1" t="s">
        <v>11</v>
      </c>
      <c r="K2917" s="1">
        <v>1010407</v>
      </c>
      <c r="L2917" s="1">
        <v>27713</v>
      </c>
      <c r="M2917" s="1">
        <v>2410171</v>
      </c>
      <c r="N2917" s="1">
        <v>25360</v>
      </c>
    </row>
    <row r="2918" spans="1:14">
      <c r="A2918" s="12">
        <v>90281019</v>
      </c>
      <c r="B2918" s="1" t="s">
        <v>6909</v>
      </c>
      <c r="C2918" s="12">
        <v>902810</v>
      </c>
      <c r="D2918" s="1" t="s">
        <v>3312</v>
      </c>
      <c r="E2918" s="12">
        <v>9028</v>
      </c>
      <c r="F2918" s="1" t="s">
        <v>3311</v>
      </c>
      <c r="G2918" s="12">
        <v>90</v>
      </c>
      <c r="H2918" s="1" t="s">
        <v>512</v>
      </c>
      <c r="I2918" s="1" t="s">
        <v>49</v>
      </c>
      <c r="J2918" s="1" t="s">
        <v>48</v>
      </c>
      <c r="K2918" s="1">
        <v>1010136</v>
      </c>
      <c r="L2918" s="1">
        <v>10290</v>
      </c>
      <c r="M2918" s="1">
        <v>6510552</v>
      </c>
      <c r="N2918" s="1">
        <v>203054</v>
      </c>
    </row>
    <row r="2919" spans="1:14">
      <c r="A2919" s="13" t="s">
        <v>15475</v>
      </c>
      <c r="B2919" s="1" t="s">
        <v>15474</v>
      </c>
      <c r="C2919" s="13" t="s">
        <v>3973</v>
      </c>
      <c r="D2919" s="1" t="s">
        <v>3971</v>
      </c>
      <c r="E2919" s="13" t="s">
        <v>3972</v>
      </c>
      <c r="F2919" s="1" t="s">
        <v>3971</v>
      </c>
      <c r="G2919" s="13" t="s">
        <v>3420</v>
      </c>
      <c r="H2919" s="1" t="s">
        <v>3419</v>
      </c>
      <c r="I2919" s="1" t="s">
        <v>204</v>
      </c>
      <c r="J2919" s="1" t="s">
        <v>203</v>
      </c>
      <c r="K2919" s="1">
        <v>1008602</v>
      </c>
      <c r="L2919" s="1">
        <v>471321</v>
      </c>
      <c r="M2919" s="1">
        <v>0</v>
      </c>
      <c r="N2919" s="1">
        <v>0</v>
      </c>
    </row>
    <row r="2920" spans="1:14">
      <c r="A2920" s="12">
        <v>25222000</v>
      </c>
      <c r="B2920" s="1" t="s">
        <v>15473</v>
      </c>
      <c r="C2920" s="12">
        <v>252220</v>
      </c>
      <c r="D2920" s="1" t="s">
        <v>15473</v>
      </c>
      <c r="E2920" s="12">
        <v>2522</v>
      </c>
      <c r="F2920" s="1" t="s">
        <v>4649</v>
      </c>
      <c r="G2920" s="12">
        <v>25</v>
      </c>
      <c r="H2920" s="1" t="s">
        <v>226</v>
      </c>
      <c r="I2920" s="1" t="s">
        <v>225</v>
      </c>
      <c r="J2920" s="1" t="s">
        <v>224</v>
      </c>
      <c r="K2920" s="1">
        <v>1007975</v>
      </c>
      <c r="L2920" s="1">
        <v>11037094</v>
      </c>
      <c r="M2920" s="1">
        <v>900902</v>
      </c>
      <c r="N2920" s="1">
        <v>2289944</v>
      </c>
    </row>
    <row r="2921" spans="1:14">
      <c r="A2921" s="12">
        <v>20011000</v>
      </c>
      <c r="B2921" s="1" t="s">
        <v>6121</v>
      </c>
      <c r="C2921" s="12">
        <v>200110</v>
      </c>
      <c r="D2921" s="1" t="s">
        <v>6120</v>
      </c>
      <c r="E2921" s="12">
        <v>2001</v>
      </c>
      <c r="F2921" s="1" t="s">
        <v>6119</v>
      </c>
      <c r="G2921" s="12">
        <v>20</v>
      </c>
      <c r="H2921" s="1" t="s">
        <v>3274</v>
      </c>
      <c r="I2921" s="1" t="s">
        <v>751</v>
      </c>
      <c r="J2921" s="1" t="s">
        <v>750</v>
      </c>
      <c r="K2921" s="1">
        <v>1006662</v>
      </c>
      <c r="L2921" s="1">
        <v>429017</v>
      </c>
      <c r="M2921" s="1">
        <v>4970794</v>
      </c>
      <c r="N2921" s="1">
        <v>3627354</v>
      </c>
    </row>
    <row r="2922" spans="1:14">
      <c r="A2922" s="12">
        <v>90213999</v>
      </c>
      <c r="B2922" s="1" t="s">
        <v>10704</v>
      </c>
      <c r="C2922" s="12">
        <v>902139</v>
      </c>
      <c r="D2922" s="1" t="s">
        <v>6420</v>
      </c>
      <c r="E2922" s="12">
        <v>9021</v>
      </c>
      <c r="F2922" s="1" t="s">
        <v>5949</v>
      </c>
      <c r="G2922" s="12">
        <v>90</v>
      </c>
      <c r="H2922" s="1" t="s">
        <v>512</v>
      </c>
      <c r="I2922" s="1" t="s">
        <v>49</v>
      </c>
      <c r="J2922" s="1" t="s">
        <v>48</v>
      </c>
      <c r="K2922" s="1">
        <v>1005308</v>
      </c>
      <c r="L2922" s="1">
        <v>181</v>
      </c>
      <c r="M2922" s="1">
        <v>22245674</v>
      </c>
      <c r="N2922" s="1">
        <v>7235</v>
      </c>
    </row>
    <row r="2923" spans="1:14">
      <c r="A2923" s="12">
        <v>39100021</v>
      </c>
      <c r="B2923" s="1" t="s">
        <v>7102</v>
      </c>
      <c r="C2923" s="12">
        <v>391000</v>
      </c>
      <c r="D2923" s="1" t="s">
        <v>1159</v>
      </c>
      <c r="E2923" s="12">
        <v>3910</v>
      </c>
      <c r="F2923" s="1" t="s">
        <v>1159</v>
      </c>
      <c r="G2923" s="12">
        <v>39</v>
      </c>
      <c r="H2923" s="1" t="s">
        <v>38</v>
      </c>
      <c r="I2923" s="1" t="s">
        <v>37</v>
      </c>
      <c r="J2923" s="1" t="s">
        <v>36</v>
      </c>
      <c r="K2923" s="1">
        <v>1003929</v>
      </c>
      <c r="L2923" s="1">
        <v>122418</v>
      </c>
      <c r="M2923" s="1">
        <v>34188323</v>
      </c>
      <c r="N2923" s="1">
        <v>9040318</v>
      </c>
    </row>
    <row r="2924" spans="1:14">
      <c r="A2924" s="12">
        <v>41151000</v>
      </c>
      <c r="B2924" s="1" t="s">
        <v>10712</v>
      </c>
      <c r="C2924" s="12">
        <v>411510</v>
      </c>
      <c r="D2924" s="1" t="s">
        <v>10711</v>
      </c>
      <c r="E2924" s="12">
        <v>4115</v>
      </c>
      <c r="F2924" s="1" t="s">
        <v>10710</v>
      </c>
      <c r="G2924" s="12">
        <v>41</v>
      </c>
      <c r="H2924" s="1" t="s">
        <v>2610</v>
      </c>
      <c r="I2924" s="1" t="s">
        <v>2609</v>
      </c>
      <c r="J2924" s="1" t="s">
        <v>2608</v>
      </c>
      <c r="K2924" s="1">
        <v>1002209</v>
      </c>
      <c r="L2924" s="1">
        <v>216757</v>
      </c>
      <c r="M2924" s="1">
        <v>843383</v>
      </c>
      <c r="N2924" s="1">
        <v>211125</v>
      </c>
    </row>
    <row r="2925" spans="1:14">
      <c r="A2925" s="12">
        <v>72021900</v>
      </c>
      <c r="B2925" s="1" t="s">
        <v>15472</v>
      </c>
      <c r="C2925" s="12">
        <v>720219</v>
      </c>
      <c r="D2925" s="1" t="s">
        <v>15471</v>
      </c>
      <c r="E2925" s="12">
        <v>7202</v>
      </c>
      <c r="F2925" s="1" t="s">
        <v>1624</v>
      </c>
      <c r="G2925" s="12">
        <v>72</v>
      </c>
      <c r="H2925" s="1" t="s">
        <v>436</v>
      </c>
      <c r="I2925" s="1" t="s">
        <v>107</v>
      </c>
      <c r="J2925" s="1" t="s">
        <v>106</v>
      </c>
      <c r="K2925" s="1">
        <v>1001707</v>
      </c>
      <c r="L2925" s="1">
        <v>472919</v>
      </c>
      <c r="M2925" s="1">
        <v>41825947</v>
      </c>
      <c r="N2925" s="1">
        <v>29523370</v>
      </c>
    </row>
    <row r="2926" spans="1:14">
      <c r="A2926" s="12">
        <v>30044990</v>
      </c>
      <c r="B2926" s="1" t="s">
        <v>3707</v>
      </c>
      <c r="C2926" s="12">
        <v>300449</v>
      </c>
      <c r="D2926" s="1" t="s">
        <v>3706</v>
      </c>
      <c r="E2926" s="12">
        <v>3004</v>
      </c>
      <c r="F2926" s="1" t="s">
        <v>364</v>
      </c>
      <c r="G2926" s="12">
        <v>30</v>
      </c>
      <c r="H2926" s="1" t="s">
        <v>63</v>
      </c>
      <c r="I2926" s="1" t="s">
        <v>12</v>
      </c>
      <c r="J2926" s="1" t="s">
        <v>11</v>
      </c>
      <c r="K2926" s="1">
        <v>1001428</v>
      </c>
      <c r="L2926" s="1">
        <v>264938</v>
      </c>
      <c r="M2926" s="1">
        <v>31350434</v>
      </c>
      <c r="N2926" s="1">
        <v>184639</v>
      </c>
    </row>
    <row r="2927" spans="1:14">
      <c r="A2927" s="12">
        <v>87085012</v>
      </c>
      <c r="B2927" s="1" t="s">
        <v>7793</v>
      </c>
      <c r="C2927" s="12">
        <v>870850</v>
      </c>
      <c r="D2927" s="1" t="s">
        <v>7792</v>
      </c>
      <c r="E2927" s="12">
        <v>8708</v>
      </c>
      <c r="F2927" s="1" t="s">
        <v>3640</v>
      </c>
      <c r="G2927" s="12">
        <v>87</v>
      </c>
      <c r="H2927" s="1" t="s">
        <v>633</v>
      </c>
      <c r="I2927" s="1" t="s">
        <v>272</v>
      </c>
      <c r="J2927" s="1" t="s">
        <v>271</v>
      </c>
      <c r="K2927" s="1">
        <v>998906</v>
      </c>
      <c r="L2927" s="1">
        <v>87606</v>
      </c>
      <c r="M2927" s="1">
        <v>902398</v>
      </c>
      <c r="N2927" s="1">
        <v>141290</v>
      </c>
    </row>
    <row r="2928" spans="1:14">
      <c r="A2928" s="12">
        <v>39173210</v>
      </c>
      <c r="B2928" s="1" t="s">
        <v>7293</v>
      </c>
      <c r="C2928" s="12">
        <v>391732</v>
      </c>
      <c r="D2928" s="1" t="s">
        <v>2272</v>
      </c>
      <c r="E2928" s="12">
        <v>3917</v>
      </c>
      <c r="F2928" s="1" t="s">
        <v>2271</v>
      </c>
      <c r="G2928" s="12">
        <v>39</v>
      </c>
      <c r="H2928" s="1" t="s">
        <v>38</v>
      </c>
      <c r="I2928" s="1" t="s">
        <v>37</v>
      </c>
      <c r="J2928" s="1" t="s">
        <v>36</v>
      </c>
      <c r="K2928" s="1">
        <v>998867</v>
      </c>
      <c r="L2928" s="1">
        <v>248475</v>
      </c>
      <c r="M2928" s="1">
        <v>6379904</v>
      </c>
      <c r="N2928" s="1">
        <v>1253427</v>
      </c>
    </row>
    <row r="2929" spans="1:14">
      <c r="A2929" s="12">
        <v>85142011</v>
      </c>
      <c r="B2929" s="1" t="s">
        <v>7335</v>
      </c>
      <c r="C2929" s="12">
        <v>851420</v>
      </c>
      <c r="D2929" s="1" t="s">
        <v>6397</v>
      </c>
      <c r="E2929" s="12">
        <v>8514</v>
      </c>
      <c r="F2929" s="1" t="s">
        <v>6396</v>
      </c>
      <c r="G2929" s="12">
        <v>85</v>
      </c>
      <c r="H2929" s="1" t="s">
        <v>102</v>
      </c>
      <c r="I2929" s="1" t="s">
        <v>27</v>
      </c>
      <c r="J2929" s="1" t="s">
        <v>26</v>
      </c>
      <c r="K2929" s="1">
        <v>998851</v>
      </c>
      <c r="L2929" s="1">
        <v>19012</v>
      </c>
      <c r="M2929" s="1">
        <v>5901346</v>
      </c>
      <c r="N2929" s="1">
        <v>531679</v>
      </c>
    </row>
    <row r="2930" spans="1:14">
      <c r="A2930" s="12">
        <v>85423999</v>
      </c>
      <c r="B2930" s="1" t="s">
        <v>10713</v>
      </c>
      <c r="C2930" s="12">
        <v>854239</v>
      </c>
      <c r="D2930" s="1" t="s">
        <v>298</v>
      </c>
      <c r="E2930" s="12">
        <v>8542</v>
      </c>
      <c r="F2930" s="1" t="s">
        <v>297</v>
      </c>
      <c r="G2930" s="12">
        <v>85</v>
      </c>
      <c r="H2930" s="1" t="s">
        <v>102</v>
      </c>
      <c r="I2930" s="1" t="s">
        <v>27</v>
      </c>
      <c r="J2930" s="1" t="s">
        <v>26</v>
      </c>
      <c r="K2930" s="1">
        <v>996175</v>
      </c>
      <c r="L2930" s="1">
        <v>1646</v>
      </c>
      <c r="M2930" s="1">
        <v>26358761</v>
      </c>
      <c r="N2930" s="1">
        <v>112674</v>
      </c>
    </row>
    <row r="2931" spans="1:14">
      <c r="A2931" s="12">
        <v>83025000</v>
      </c>
      <c r="B2931" s="1" t="s">
        <v>9560</v>
      </c>
      <c r="C2931" s="12">
        <v>830250</v>
      </c>
      <c r="D2931" s="1" t="s">
        <v>9559</v>
      </c>
      <c r="E2931" s="12">
        <v>8302</v>
      </c>
      <c r="F2931" s="1" t="s">
        <v>5023</v>
      </c>
      <c r="G2931" s="12">
        <v>83</v>
      </c>
      <c r="H2931" s="1" t="s">
        <v>929</v>
      </c>
      <c r="I2931" s="1" t="s">
        <v>107</v>
      </c>
      <c r="J2931" s="1" t="s">
        <v>106</v>
      </c>
      <c r="K2931" s="1">
        <v>995867</v>
      </c>
      <c r="L2931" s="1">
        <v>101123</v>
      </c>
      <c r="M2931" s="1">
        <v>7285866</v>
      </c>
      <c r="N2931" s="1">
        <v>2184667</v>
      </c>
    </row>
    <row r="2932" spans="1:14">
      <c r="A2932" s="13" t="s">
        <v>9460</v>
      </c>
      <c r="B2932" s="1" t="s">
        <v>9459</v>
      </c>
      <c r="C2932" s="13" t="s">
        <v>9458</v>
      </c>
      <c r="D2932" s="1" t="s">
        <v>9457</v>
      </c>
      <c r="E2932" s="13" t="s">
        <v>2084</v>
      </c>
      <c r="F2932" s="1" t="s">
        <v>2083</v>
      </c>
      <c r="G2932" s="13" t="s">
        <v>2082</v>
      </c>
      <c r="H2932" s="1" t="s">
        <v>2081</v>
      </c>
      <c r="I2932" s="1" t="s">
        <v>59</v>
      </c>
      <c r="J2932" s="1" t="s">
        <v>58</v>
      </c>
      <c r="K2932" s="1">
        <v>995009</v>
      </c>
      <c r="L2932" s="1">
        <v>459842</v>
      </c>
      <c r="M2932" s="1">
        <v>1210226</v>
      </c>
      <c r="N2932" s="1">
        <v>571433</v>
      </c>
    </row>
    <row r="2933" spans="1:14">
      <c r="A2933" s="12">
        <v>84433299</v>
      </c>
      <c r="B2933" s="1" t="s">
        <v>9995</v>
      </c>
      <c r="C2933" s="12">
        <v>844332</v>
      </c>
      <c r="D2933" s="1" t="s">
        <v>739</v>
      </c>
      <c r="E2933" s="12">
        <v>8443</v>
      </c>
      <c r="F2933" s="1" t="s">
        <v>738</v>
      </c>
      <c r="G2933" s="12">
        <v>84</v>
      </c>
      <c r="H2933" s="1" t="s">
        <v>28</v>
      </c>
      <c r="I2933" s="1" t="s">
        <v>27</v>
      </c>
      <c r="J2933" s="1" t="s">
        <v>26</v>
      </c>
      <c r="K2933" s="1">
        <v>994958</v>
      </c>
      <c r="L2933" s="1">
        <v>74553</v>
      </c>
      <c r="M2933" s="1">
        <v>50915265</v>
      </c>
      <c r="N2933" s="1">
        <v>1772733</v>
      </c>
    </row>
    <row r="2934" spans="1:14">
      <c r="A2934" s="12">
        <v>48024090</v>
      </c>
      <c r="B2934" s="1" t="s">
        <v>10015</v>
      </c>
      <c r="C2934" s="12">
        <v>480240</v>
      </c>
      <c r="D2934" s="1" t="s">
        <v>10014</v>
      </c>
      <c r="E2934" s="12">
        <v>4802</v>
      </c>
      <c r="F2934" s="1" t="s">
        <v>150</v>
      </c>
      <c r="G2934" s="12">
        <v>48</v>
      </c>
      <c r="H2934" s="1" t="s">
        <v>19</v>
      </c>
      <c r="I2934" s="1" t="s">
        <v>18</v>
      </c>
      <c r="J2934" s="1" t="s">
        <v>17</v>
      </c>
      <c r="K2934" s="1">
        <v>994741</v>
      </c>
      <c r="L2934" s="1">
        <v>857436</v>
      </c>
      <c r="M2934" s="1">
        <v>543435</v>
      </c>
      <c r="N2934" s="1">
        <v>108533</v>
      </c>
    </row>
    <row r="2935" spans="1:14">
      <c r="A2935" s="12">
        <v>85340051</v>
      </c>
      <c r="B2935" s="1" t="s">
        <v>9194</v>
      </c>
      <c r="C2935" s="12">
        <v>853400</v>
      </c>
      <c r="D2935" s="1" t="s">
        <v>1773</v>
      </c>
      <c r="E2935" s="12">
        <v>8534</v>
      </c>
      <c r="F2935" s="1" t="s">
        <v>1772</v>
      </c>
      <c r="G2935" s="12">
        <v>85</v>
      </c>
      <c r="H2935" s="1" t="s">
        <v>102</v>
      </c>
      <c r="I2935" s="1" t="s">
        <v>27</v>
      </c>
      <c r="J2935" s="1" t="s">
        <v>26</v>
      </c>
      <c r="K2935" s="1">
        <v>991896</v>
      </c>
      <c r="L2935" s="1">
        <v>6603</v>
      </c>
      <c r="M2935" s="1">
        <v>211851099</v>
      </c>
      <c r="N2935" s="1">
        <v>3005756</v>
      </c>
    </row>
    <row r="2936" spans="1:14">
      <c r="A2936" s="12">
        <v>79039000</v>
      </c>
      <c r="B2936" s="1" t="s">
        <v>2104</v>
      </c>
      <c r="C2936" s="12">
        <v>790390</v>
      </c>
      <c r="D2936" s="1" t="s">
        <v>2104</v>
      </c>
      <c r="E2936" s="12">
        <v>7903</v>
      </c>
      <c r="F2936" s="1" t="s">
        <v>2103</v>
      </c>
      <c r="G2936" s="12">
        <v>79</v>
      </c>
      <c r="H2936" s="1" t="s">
        <v>216</v>
      </c>
      <c r="I2936" s="1" t="s">
        <v>107</v>
      </c>
      <c r="J2936" s="1" t="s">
        <v>106</v>
      </c>
      <c r="K2936" s="1">
        <v>991765</v>
      </c>
      <c r="L2936" s="1">
        <v>482557</v>
      </c>
      <c r="M2936" s="1">
        <v>771520</v>
      </c>
      <c r="N2936" s="1">
        <v>379931</v>
      </c>
    </row>
    <row r="2937" spans="1:14">
      <c r="A2937" s="12">
        <v>96033000</v>
      </c>
      <c r="B2937" s="1" t="s">
        <v>7038</v>
      </c>
      <c r="C2937" s="12">
        <v>960330</v>
      </c>
      <c r="D2937" s="1" t="s">
        <v>7037</v>
      </c>
      <c r="E2937" s="12">
        <v>9603</v>
      </c>
      <c r="F2937" s="1" t="s">
        <v>6366</v>
      </c>
      <c r="G2937" s="12">
        <v>96</v>
      </c>
      <c r="H2937" s="1" t="s">
        <v>128</v>
      </c>
      <c r="I2937" s="1" t="s">
        <v>127</v>
      </c>
      <c r="J2937" s="1" t="s">
        <v>126</v>
      </c>
      <c r="K2937" s="1">
        <v>991577</v>
      </c>
      <c r="L2937" s="1">
        <v>35668</v>
      </c>
      <c r="M2937" s="1">
        <v>18126239</v>
      </c>
      <c r="N2937" s="1">
        <v>2245904</v>
      </c>
    </row>
    <row r="2938" spans="1:14">
      <c r="A2938" s="12">
        <v>75012000</v>
      </c>
      <c r="B2938" s="1" t="s">
        <v>1670</v>
      </c>
      <c r="C2938" s="12">
        <v>750120</v>
      </c>
      <c r="D2938" s="1" t="s">
        <v>1670</v>
      </c>
      <c r="E2938" s="12">
        <v>7501</v>
      </c>
      <c r="F2938" s="1" t="s">
        <v>1669</v>
      </c>
      <c r="G2938" s="12">
        <v>75</v>
      </c>
      <c r="H2938" s="1" t="s">
        <v>393</v>
      </c>
      <c r="I2938" s="1" t="s">
        <v>107</v>
      </c>
      <c r="J2938" s="1" t="s">
        <v>106</v>
      </c>
      <c r="K2938" s="1">
        <v>991053</v>
      </c>
      <c r="L2938" s="1">
        <v>544228</v>
      </c>
      <c r="M2938" s="1">
        <v>5989</v>
      </c>
      <c r="N2938" s="1">
        <v>8</v>
      </c>
    </row>
    <row r="2939" spans="1:14">
      <c r="A2939" s="12">
        <v>84789000</v>
      </c>
      <c r="B2939" s="1" t="s">
        <v>8416</v>
      </c>
      <c r="C2939" s="12">
        <v>847890</v>
      </c>
      <c r="D2939" s="1" t="s">
        <v>8415</v>
      </c>
      <c r="E2939" s="12">
        <v>8478</v>
      </c>
      <c r="F2939" s="1" t="s">
        <v>8414</v>
      </c>
      <c r="G2939" s="12">
        <v>84</v>
      </c>
      <c r="H2939" s="1" t="s">
        <v>28</v>
      </c>
      <c r="I2939" s="1" t="s">
        <v>27</v>
      </c>
      <c r="J2939" s="1" t="s">
        <v>26</v>
      </c>
      <c r="K2939" s="1">
        <v>989799</v>
      </c>
      <c r="L2939" s="1">
        <v>8511</v>
      </c>
      <c r="M2939" s="1">
        <v>1483349</v>
      </c>
      <c r="N2939" s="1">
        <v>7029</v>
      </c>
    </row>
    <row r="2940" spans="1:14">
      <c r="A2940" s="12">
        <v>85471000</v>
      </c>
      <c r="B2940" s="1" t="s">
        <v>10605</v>
      </c>
      <c r="C2940" s="12">
        <v>854710</v>
      </c>
      <c r="D2940" s="1" t="s">
        <v>10605</v>
      </c>
      <c r="E2940" s="12">
        <v>8547</v>
      </c>
      <c r="F2940" s="1" t="s">
        <v>103</v>
      </c>
      <c r="G2940" s="12">
        <v>85</v>
      </c>
      <c r="H2940" s="1" t="s">
        <v>102</v>
      </c>
      <c r="I2940" s="1" t="s">
        <v>27</v>
      </c>
      <c r="J2940" s="1" t="s">
        <v>26</v>
      </c>
      <c r="K2940" s="1">
        <v>988883</v>
      </c>
      <c r="L2940" s="1">
        <v>99802</v>
      </c>
      <c r="M2940" s="1">
        <v>6484654</v>
      </c>
      <c r="N2940" s="1">
        <v>920239</v>
      </c>
    </row>
    <row r="2941" spans="1:14">
      <c r="A2941" s="12">
        <v>90301090</v>
      </c>
      <c r="B2941" s="1" t="s">
        <v>9764</v>
      </c>
      <c r="C2941" s="12">
        <v>903010</v>
      </c>
      <c r="D2941" s="1" t="s">
        <v>9380</v>
      </c>
      <c r="E2941" s="12">
        <v>9030</v>
      </c>
      <c r="F2941" s="1" t="s">
        <v>2185</v>
      </c>
      <c r="G2941" s="12">
        <v>90</v>
      </c>
      <c r="H2941" s="1" t="s">
        <v>512</v>
      </c>
      <c r="I2941" s="1" t="s">
        <v>49</v>
      </c>
      <c r="J2941" s="1" t="s">
        <v>48</v>
      </c>
      <c r="K2941" s="1">
        <v>988858</v>
      </c>
      <c r="L2941" s="1">
        <v>10497</v>
      </c>
      <c r="M2941" s="1">
        <v>5601565</v>
      </c>
      <c r="N2941" s="1">
        <v>15015</v>
      </c>
    </row>
    <row r="2942" spans="1:14">
      <c r="A2942" s="12">
        <v>20098913</v>
      </c>
      <c r="B2942" s="1" t="s">
        <v>10899</v>
      </c>
      <c r="C2942" s="12">
        <v>200989</v>
      </c>
      <c r="D2942" s="1" t="s">
        <v>6401</v>
      </c>
      <c r="E2942" s="12">
        <v>2009</v>
      </c>
      <c r="F2942" s="1" t="s">
        <v>4347</v>
      </c>
      <c r="G2942" s="12">
        <v>20</v>
      </c>
      <c r="H2942" s="1" t="s">
        <v>3274</v>
      </c>
      <c r="I2942" s="1" t="s">
        <v>751</v>
      </c>
      <c r="J2942" s="1" t="s">
        <v>750</v>
      </c>
      <c r="K2942" s="1">
        <v>988669</v>
      </c>
      <c r="L2942" s="1">
        <v>486267</v>
      </c>
      <c r="M2942" s="1">
        <v>9573824</v>
      </c>
      <c r="N2942" s="1">
        <v>1192000</v>
      </c>
    </row>
    <row r="2943" spans="1:14">
      <c r="A2943" s="12">
        <v>84401090</v>
      </c>
      <c r="B2943" s="1" t="s">
        <v>6381</v>
      </c>
      <c r="C2943" s="12">
        <v>844010</v>
      </c>
      <c r="D2943" s="1" t="s">
        <v>2588</v>
      </c>
      <c r="E2943" s="12">
        <v>8440</v>
      </c>
      <c r="F2943" s="1" t="s">
        <v>2587</v>
      </c>
      <c r="G2943" s="12">
        <v>84</v>
      </c>
      <c r="H2943" s="1" t="s">
        <v>28</v>
      </c>
      <c r="I2943" s="1" t="s">
        <v>27</v>
      </c>
      <c r="J2943" s="1" t="s">
        <v>26</v>
      </c>
      <c r="K2943" s="1">
        <v>985114</v>
      </c>
      <c r="L2943" s="1">
        <v>86679</v>
      </c>
      <c r="M2943" s="1">
        <v>21323191</v>
      </c>
      <c r="N2943" s="1">
        <v>737585</v>
      </c>
    </row>
    <row r="2944" spans="1:14">
      <c r="A2944" s="13" t="s">
        <v>6811</v>
      </c>
      <c r="B2944" s="1" t="s">
        <v>6810</v>
      </c>
      <c r="C2944" s="13" t="s">
        <v>6809</v>
      </c>
      <c r="D2944" s="1" t="s">
        <v>6808</v>
      </c>
      <c r="E2944" s="13" t="s">
        <v>1855</v>
      </c>
      <c r="F2944" s="1" t="s">
        <v>1854</v>
      </c>
      <c r="G2944" s="13" t="s">
        <v>206</v>
      </c>
      <c r="H2944" s="1" t="s">
        <v>205</v>
      </c>
      <c r="I2944" s="1" t="s">
        <v>204</v>
      </c>
      <c r="J2944" s="1" t="s">
        <v>203</v>
      </c>
      <c r="K2944" s="1">
        <v>983550</v>
      </c>
      <c r="L2944" s="1">
        <v>411720</v>
      </c>
      <c r="M2944" s="1">
        <v>0</v>
      </c>
      <c r="N2944" s="1">
        <v>0</v>
      </c>
    </row>
    <row r="2945" spans="1:14">
      <c r="A2945" s="12">
        <v>29054400</v>
      </c>
      <c r="B2945" s="1" t="s">
        <v>5710</v>
      </c>
      <c r="C2945" s="12">
        <v>290544</v>
      </c>
      <c r="D2945" s="1" t="s">
        <v>5709</v>
      </c>
      <c r="E2945" s="12">
        <v>2905</v>
      </c>
      <c r="F2945" s="1" t="s">
        <v>527</v>
      </c>
      <c r="G2945" s="12">
        <v>29</v>
      </c>
      <c r="H2945" s="1" t="s">
        <v>13</v>
      </c>
      <c r="I2945" s="1" t="s">
        <v>12</v>
      </c>
      <c r="J2945" s="1" t="s">
        <v>11</v>
      </c>
      <c r="K2945" s="1">
        <v>982858</v>
      </c>
      <c r="L2945" s="1">
        <v>737716</v>
      </c>
      <c r="M2945" s="1">
        <v>18895454</v>
      </c>
      <c r="N2945" s="1">
        <v>20510540</v>
      </c>
    </row>
    <row r="2946" spans="1:14">
      <c r="A2946" s="12">
        <v>29071910</v>
      </c>
      <c r="B2946" s="1" t="s">
        <v>5611</v>
      </c>
      <c r="C2946" s="12">
        <v>290719</v>
      </c>
      <c r="D2946" s="1" t="s">
        <v>825</v>
      </c>
      <c r="E2946" s="12">
        <v>2907</v>
      </c>
      <c r="F2946" s="1" t="s">
        <v>824</v>
      </c>
      <c r="G2946" s="12">
        <v>29</v>
      </c>
      <c r="H2946" s="1" t="s">
        <v>13</v>
      </c>
      <c r="I2946" s="1" t="s">
        <v>12</v>
      </c>
      <c r="J2946" s="1" t="s">
        <v>11</v>
      </c>
      <c r="K2946" s="1">
        <v>980838</v>
      </c>
      <c r="L2946" s="1">
        <v>175819</v>
      </c>
      <c r="M2946" s="1">
        <v>15865897</v>
      </c>
      <c r="N2946" s="1">
        <v>4276437</v>
      </c>
    </row>
    <row r="2947" spans="1:14">
      <c r="A2947" s="12">
        <v>29142990</v>
      </c>
      <c r="B2947" s="1" t="s">
        <v>9778</v>
      </c>
      <c r="C2947" s="12">
        <v>291429</v>
      </c>
      <c r="D2947" s="1" t="s">
        <v>1593</v>
      </c>
      <c r="E2947" s="12">
        <v>2914</v>
      </c>
      <c r="F2947" s="1" t="s">
        <v>45</v>
      </c>
      <c r="G2947" s="12">
        <v>29</v>
      </c>
      <c r="H2947" s="1" t="s">
        <v>13</v>
      </c>
      <c r="I2947" s="1" t="s">
        <v>12</v>
      </c>
      <c r="J2947" s="1" t="s">
        <v>11</v>
      </c>
      <c r="K2947" s="1">
        <v>979952</v>
      </c>
      <c r="L2947" s="1">
        <v>45881</v>
      </c>
      <c r="M2947" s="1">
        <v>46301211</v>
      </c>
      <c r="N2947" s="1">
        <v>3114405</v>
      </c>
    </row>
    <row r="2948" spans="1:14">
      <c r="A2948" s="12">
        <v>73043110</v>
      </c>
      <c r="B2948" s="1" t="s">
        <v>10549</v>
      </c>
      <c r="C2948" s="12">
        <v>730431</v>
      </c>
      <c r="D2948" s="1" t="s">
        <v>8893</v>
      </c>
      <c r="E2948" s="12">
        <v>7304</v>
      </c>
      <c r="F2948" s="1" t="s">
        <v>2163</v>
      </c>
      <c r="G2948" s="12">
        <v>73</v>
      </c>
      <c r="H2948" s="1" t="s">
        <v>108</v>
      </c>
      <c r="I2948" s="1" t="s">
        <v>107</v>
      </c>
      <c r="J2948" s="1" t="s">
        <v>106</v>
      </c>
      <c r="K2948" s="1">
        <v>978955</v>
      </c>
      <c r="L2948" s="1">
        <v>331544</v>
      </c>
      <c r="M2948" s="1">
        <v>4235504</v>
      </c>
      <c r="N2948" s="1">
        <v>1284076</v>
      </c>
    </row>
    <row r="2949" spans="1:14">
      <c r="A2949" s="12">
        <v>20057000</v>
      </c>
      <c r="B2949" s="1" t="s">
        <v>9353</v>
      </c>
      <c r="C2949" s="12">
        <v>200570</v>
      </c>
      <c r="D2949" s="1" t="s">
        <v>9352</v>
      </c>
      <c r="E2949" s="12">
        <v>2005</v>
      </c>
      <c r="F2949" s="1" t="s">
        <v>5443</v>
      </c>
      <c r="G2949" s="12">
        <v>20</v>
      </c>
      <c r="H2949" s="1" t="s">
        <v>3274</v>
      </c>
      <c r="I2949" s="1" t="s">
        <v>751</v>
      </c>
      <c r="J2949" s="1" t="s">
        <v>750</v>
      </c>
      <c r="K2949" s="1">
        <v>972048</v>
      </c>
      <c r="L2949" s="1">
        <v>366934</v>
      </c>
      <c r="M2949" s="1">
        <v>126242130</v>
      </c>
      <c r="N2949" s="1">
        <v>102998772</v>
      </c>
    </row>
    <row r="2950" spans="1:14">
      <c r="A2950" s="12">
        <v>39139090</v>
      </c>
      <c r="B2950" s="1" t="s">
        <v>1802</v>
      </c>
      <c r="C2950" s="12">
        <v>391390</v>
      </c>
      <c r="D2950" s="1" t="s">
        <v>1802</v>
      </c>
      <c r="E2950" s="12">
        <v>3913</v>
      </c>
      <c r="F2950" s="1" t="s">
        <v>1801</v>
      </c>
      <c r="G2950" s="12">
        <v>39</v>
      </c>
      <c r="H2950" s="1" t="s">
        <v>38</v>
      </c>
      <c r="I2950" s="1" t="s">
        <v>37</v>
      </c>
      <c r="J2950" s="1" t="s">
        <v>36</v>
      </c>
      <c r="K2950" s="1">
        <v>961110</v>
      </c>
      <c r="L2950" s="1">
        <v>137283</v>
      </c>
      <c r="M2950" s="1">
        <v>27689560</v>
      </c>
      <c r="N2950" s="1">
        <v>2342329</v>
      </c>
    </row>
    <row r="2951" spans="1:14">
      <c r="A2951" s="12">
        <v>39232910</v>
      </c>
      <c r="B2951" s="1" t="s">
        <v>7201</v>
      </c>
      <c r="C2951" s="12">
        <v>392329</v>
      </c>
      <c r="D2951" s="1" t="s">
        <v>7200</v>
      </c>
      <c r="E2951" s="12">
        <v>3923</v>
      </c>
      <c r="F2951" s="1" t="s">
        <v>1199</v>
      </c>
      <c r="G2951" s="12">
        <v>39</v>
      </c>
      <c r="H2951" s="1" t="s">
        <v>38</v>
      </c>
      <c r="I2951" s="1" t="s">
        <v>37</v>
      </c>
      <c r="J2951" s="1" t="s">
        <v>36</v>
      </c>
      <c r="K2951" s="1">
        <v>960524</v>
      </c>
      <c r="L2951" s="1">
        <v>120366</v>
      </c>
      <c r="M2951" s="1">
        <v>6755862</v>
      </c>
      <c r="N2951" s="1">
        <v>1565323</v>
      </c>
    </row>
    <row r="2952" spans="1:14">
      <c r="A2952" s="12">
        <v>29094419</v>
      </c>
      <c r="B2952" s="1" t="s">
        <v>3547</v>
      </c>
      <c r="C2952" s="12">
        <v>290944</v>
      </c>
      <c r="D2952" s="1" t="s">
        <v>3269</v>
      </c>
      <c r="E2952" s="12">
        <v>2909</v>
      </c>
      <c r="F2952" s="1" t="s">
        <v>377</v>
      </c>
      <c r="G2952" s="12">
        <v>29</v>
      </c>
      <c r="H2952" s="1" t="s">
        <v>13</v>
      </c>
      <c r="I2952" s="1" t="s">
        <v>12</v>
      </c>
      <c r="J2952" s="1" t="s">
        <v>11</v>
      </c>
      <c r="K2952" s="1">
        <v>960269</v>
      </c>
      <c r="L2952" s="1">
        <v>374954</v>
      </c>
      <c r="M2952" s="1">
        <v>1680168</v>
      </c>
      <c r="N2952" s="1">
        <v>897810</v>
      </c>
    </row>
    <row r="2953" spans="1:14">
      <c r="A2953" s="12">
        <v>84512100</v>
      </c>
      <c r="B2953" s="1" t="s">
        <v>15470</v>
      </c>
      <c r="C2953" s="12">
        <v>845121</v>
      </c>
      <c r="D2953" s="1" t="s">
        <v>15469</v>
      </c>
      <c r="E2953" s="12">
        <v>8451</v>
      </c>
      <c r="F2953" s="1" t="s">
        <v>799</v>
      </c>
      <c r="G2953" s="12">
        <v>84</v>
      </c>
      <c r="H2953" s="1" t="s">
        <v>28</v>
      </c>
      <c r="I2953" s="1" t="s">
        <v>27</v>
      </c>
      <c r="J2953" s="1" t="s">
        <v>26</v>
      </c>
      <c r="K2953" s="1">
        <v>957147</v>
      </c>
      <c r="L2953" s="1">
        <v>109648</v>
      </c>
      <c r="M2953" s="1">
        <v>727137</v>
      </c>
      <c r="N2953" s="1">
        <v>236985</v>
      </c>
    </row>
    <row r="2954" spans="1:14">
      <c r="A2954" s="12">
        <v>90249000</v>
      </c>
      <c r="B2954" s="1" t="s">
        <v>10708</v>
      </c>
      <c r="C2954" s="12">
        <v>902490</v>
      </c>
      <c r="D2954" s="1" t="s">
        <v>10707</v>
      </c>
      <c r="E2954" s="12">
        <v>9024</v>
      </c>
      <c r="F2954" s="1" t="s">
        <v>2498</v>
      </c>
      <c r="G2954" s="12">
        <v>90</v>
      </c>
      <c r="H2954" s="1" t="s">
        <v>512</v>
      </c>
      <c r="I2954" s="1" t="s">
        <v>49</v>
      </c>
      <c r="J2954" s="1" t="s">
        <v>48</v>
      </c>
      <c r="K2954" s="1">
        <v>955008</v>
      </c>
      <c r="L2954" s="1">
        <v>13299</v>
      </c>
      <c r="M2954" s="1">
        <v>4210856</v>
      </c>
      <c r="N2954" s="1">
        <v>18208</v>
      </c>
    </row>
    <row r="2955" spans="1:14">
      <c r="A2955" s="12">
        <v>72029200</v>
      </c>
      <c r="B2955" s="1" t="s">
        <v>15468</v>
      </c>
      <c r="C2955" s="12">
        <v>720292</v>
      </c>
      <c r="D2955" s="1" t="s">
        <v>15467</v>
      </c>
      <c r="E2955" s="12">
        <v>7202</v>
      </c>
      <c r="F2955" s="1" t="s">
        <v>1624</v>
      </c>
      <c r="G2955" s="12">
        <v>72</v>
      </c>
      <c r="H2955" s="1" t="s">
        <v>436</v>
      </c>
      <c r="I2955" s="1" t="s">
        <v>107</v>
      </c>
      <c r="J2955" s="1" t="s">
        <v>106</v>
      </c>
      <c r="K2955" s="1">
        <v>950474</v>
      </c>
      <c r="L2955" s="1">
        <v>46500</v>
      </c>
      <c r="M2955" s="1">
        <v>8644586</v>
      </c>
      <c r="N2955" s="1">
        <v>404888</v>
      </c>
    </row>
    <row r="2956" spans="1:14">
      <c r="A2956" s="12">
        <v>84549090</v>
      </c>
      <c r="B2956" s="1" t="s">
        <v>9704</v>
      </c>
      <c r="C2956" s="12">
        <v>845490</v>
      </c>
      <c r="D2956" s="1" t="s">
        <v>2541</v>
      </c>
      <c r="E2956" s="12">
        <v>8454</v>
      </c>
      <c r="F2956" s="1" t="s">
        <v>167</v>
      </c>
      <c r="G2956" s="12">
        <v>84</v>
      </c>
      <c r="H2956" s="1" t="s">
        <v>28</v>
      </c>
      <c r="I2956" s="1" t="s">
        <v>27</v>
      </c>
      <c r="J2956" s="1" t="s">
        <v>26</v>
      </c>
      <c r="K2956" s="1">
        <v>950282</v>
      </c>
      <c r="L2956" s="1">
        <v>22060</v>
      </c>
      <c r="M2956" s="1">
        <v>15983867</v>
      </c>
      <c r="N2956" s="1">
        <v>602612</v>
      </c>
    </row>
    <row r="2957" spans="1:14">
      <c r="A2957" s="12">
        <v>29153932</v>
      </c>
      <c r="B2957" s="1" t="s">
        <v>7605</v>
      </c>
      <c r="C2957" s="12">
        <v>291539</v>
      </c>
      <c r="D2957" s="1" t="s">
        <v>427</v>
      </c>
      <c r="E2957" s="12">
        <v>2915</v>
      </c>
      <c r="F2957" s="1" t="s">
        <v>346</v>
      </c>
      <c r="G2957" s="12">
        <v>29</v>
      </c>
      <c r="H2957" s="1" t="s">
        <v>13</v>
      </c>
      <c r="I2957" s="1" t="s">
        <v>12</v>
      </c>
      <c r="J2957" s="1" t="s">
        <v>11</v>
      </c>
      <c r="K2957" s="1">
        <v>950264</v>
      </c>
      <c r="L2957" s="1">
        <v>480719</v>
      </c>
      <c r="M2957" s="1">
        <v>1312222</v>
      </c>
      <c r="N2957" s="1">
        <v>931179</v>
      </c>
    </row>
    <row r="2958" spans="1:14">
      <c r="A2958" s="12">
        <v>84219199</v>
      </c>
      <c r="B2958" s="1" t="s">
        <v>9119</v>
      </c>
      <c r="C2958" s="12">
        <v>842191</v>
      </c>
      <c r="D2958" s="1" t="s">
        <v>1806</v>
      </c>
      <c r="E2958" s="12">
        <v>8421</v>
      </c>
      <c r="F2958" s="1" t="s">
        <v>403</v>
      </c>
      <c r="G2958" s="12">
        <v>84</v>
      </c>
      <c r="H2958" s="1" t="s">
        <v>28</v>
      </c>
      <c r="I2958" s="1" t="s">
        <v>27</v>
      </c>
      <c r="J2958" s="1" t="s">
        <v>26</v>
      </c>
      <c r="K2958" s="1">
        <v>949199</v>
      </c>
      <c r="L2958" s="1">
        <v>11226</v>
      </c>
      <c r="M2958" s="1">
        <v>23992886</v>
      </c>
      <c r="N2958" s="1">
        <v>535037</v>
      </c>
    </row>
    <row r="2959" spans="1:14">
      <c r="A2959" s="12">
        <v>25132000</v>
      </c>
      <c r="B2959" s="1" t="s">
        <v>2910</v>
      </c>
      <c r="C2959" s="12">
        <v>251320</v>
      </c>
      <c r="D2959" s="1" t="s">
        <v>2909</v>
      </c>
      <c r="E2959" s="12">
        <v>2513</v>
      </c>
      <c r="F2959" s="1" t="s">
        <v>2908</v>
      </c>
      <c r="G2959" s="12">
        <v>25</v>
      </c>
      <c r="H2959" s="1" t="s">
        <v>226</v>
      </c>
      <c r="I2959" s="1" t="s">
        <v>225</v>
      </c>
      <c r="J2959" s="1" t="s">
        <v>224</v>
      </c>
      <c r="K2959" s="1">
        <v>947997</v>
      </c>
      <c r="L2959" s="1">
        <v>25114</v>
      </c>
      <c r="M2959" s="1">
        <v>1698885</v>
      </c>
      <c r="N2959" s="1">
        <v>6388239</v>
      </c>
    </row>
    <row r="2960" spans="1:14">
      <c r="A2960" s="12">
        <v>40024900</v>
      </c>
      <c r="B2960" s="1" t="s">
        <v>3929</v>
      </c>
      <c r="C2960" s="12">
        <v>400249</v>
      </c>
      <c r="D2960" s="1" t="s">
        <v>3928</v>
      </c>
      <c r="E2960" s="12">
        <v>4002</v>
      </c>
      <c r="F2960" s="1" t="s">
        <v>1960</v>
      </c>
      <c r="G2960" s="12">
        <v>40</v>
      </c>
      <c r="H2960" s="1" t="s">
        <v>422</v>
      </c>
      <c r="I2960" s="1" t="s">
        <v>37</v>
      </c>
      <c r="J2960" s="1" t="s">
        <v>36</v>
      </c>
      <c r="K2960" s="1">
        <v>947690</v>
      </c>
      <c r="L2960" s="1">
        <v>178769</v>
      </c>
      <c r="M2960" s="1">
        <v>23907339</v>
      </c>
      <c r="N2960" s="1">
        <v>5192407</v>
      </c>
    </row>
    <row r="2961" spans="1:14">
      <c r="A2961" s="12">
        <v>39173100</v>
      </c>
      <c r="B2961" s="1" t="s">
        <v>9028</v>
      </c>
      <c r="C2961" s="12">
        <v>391731</v>
      </c>
      <c r="D2961" s="1" t="s">
        <v>9027</v>
      </c>
      <c r="E2961" s="12">
        <v>3917</v>
      </c>
      <c r="F2961" s="1" t="s">
        <v>2271</v>
      </c>
      <c r="G2961" s="12">
        <v>39</v>
      </c>
      <c r="H2961" s="1" t="s">
        <v>38</v>
      </c>
      <c r="I2961" s="1" t="s">
        <v>37</v>
      </c>
      <c r="J2961" s="1" t="s">
        <v>36</v>
      </c>
      <c r="K2961" s="1">
        <v>947233</v>
      </c>
      <c r="L2961" s="1">
        <v>98714</v>
      </c>
      <c r="M2961" s="1">
        <v>20473076</v>
      </c>
      <c r="N2961" s="1">
        <v>1120110</v>
      </c>
    </row>
    <row r="2962" spans="1:14">
      <c r="A2962" s="12">
        <v>84624900</v>
      </c>
      <c r="B2962" s="1" t="s">
        <v>7390</v>
      </c>
      <c r="C2962" s="12">
        <v>846249</v>
      </c>
      <c r="D2962" s="1" t="s">
        <v>7389</v>
      </c>
      <c r="E2962" s="12">
        <v>8462</v>
      </c>
      <c r="F2962" s="1" t="s">
        <v>1453</v>
      </c>
      <c r="G2962" s="12">
        <v>84</v>
      </c>
      <c r="H2962" s="1" t="s">
        <v>28</v>
      </c>
      <c r="I2962" s="1" t="s">
        <v>27</v>
      </c>
      <c r="J2962" s="1" t="s">
        <v>26</v>
      </c>
      <c r="K2962" s="1">
        <v>945450</v>
      </c>
      <c r="L2962" s="1">
        <v>41460</v>
      </c>
      <c r="M2962" s="1">
        <v>3172535</v>
      </c>
      <c r="N2962" s="1">
        <v>253725</v>
      </c>
    </row>
    <row r="2963" spans="1:14">
      <c r="A2963" s="12">
        <v>71131100</v>
      </c>
      <c r="B2963" s="1" t="s">
        <v>10399</v>
      </c>
      <c r="C2963" s="12">
        <v>711311</v>
      </c>
      <c r="D2963" s="1" t="s">
        <v>10398</v>
      </c>
      <c r="E2963" s="12">
        <v>7113</v>
      </c>
      <c r="F2963" s="1" t="s">
        <v>10397</v>
      </c>
      <c r="G2963" s="12">
        <v>71</v>
      </c>
      <c r="H2963" s="1" t="s">
        <v>200</v>
      </c>
      <c r="I2963" s="1" t="s">
        <v>199</v>
      </c>
      <c r="J2963" s="1" t="s">
        <v>198</v>
      </c>
      <c r="K2963" s="1">
        <v>944558</v>
      </c>
      <c r="L2963" s="1">
        <v>967</v>
      </c>
      <c r="M2963" s="1">
        <v>22913061</v>
      </c>
      <c r="N2963" s="1">
        <v>13044</v>
      </c>
    </row>
    <row r="2964" spans="1:14">
      <c r="A2964" s="12">
        <v>44201100</v>
      </c>
      <c r="B2964" s="1" t="s">
        <v>10570</v>
      </c>
      <c r="C2964" s="12">
        <v>442011</v>
      </c>
      <c r="D2964" s="1" t="s">
        <v>10569</v>
      </c>
      <c r="E2964" s="12">
        <v>4420</v>
      </c>
      <c r="F2964" s="1" t="s">
        <v>5478</v>
      </c>
      <c r="G2964" s="12">
        <v>44</v>
      </c>
      <c r="H2964" s="1" t="s">
        <v>2121</v>
      </c>
      <c r="I2964" s="1" t="s">
        <v>1129</v>
      </c>
      <c r="J2964" s="1" t="s">
        <v>1128</v>
      </c>
      <c r="K2964" s="1">
        <v>944265</v>
      </c>
      <c r="L2964" s="1">
        <v>64303</v>
      </c>
      <c r="M2964" s="1">
        <v>396305</v>
      </c>
      <c r="N2964" s="1">
        <v>105415</v>
      </c>
    </row>
    <row r="2965" spans="1:14">
      <c r="A2965" s="13" t="s">
        <v>15466</v>
      </c>
      <c r="B2965" s="1" t="s">
        <v>15465</v>
      </c>
      <c r="C2965" s="13" t="s">
        <v>13941</v>
      </c>
      <c r="D2965" s="1" t="s">
        <v>13940</v>
      </c>
      <c r="E2965" s="13" t="s">
        <v>8502</v>
      </c>
      <c r="F2965" s="1" t="s">
        <v>8501</v>
      </c>
      <c r="G2965" s="13" t="s">
        <v>4162</v>
      </c>
      <c r="H2965" s="1" t="s">
        <v>4161</v>
      </c>
      <c r="I2965" s="1" t="s">
        <v>204</v>
      </c>
      <c r="J2965" s="1" t="s">
        <v>203</v>
      </c>
      <c r="K2965" s="1">
        <v>943329</v>
      </c>
      <c r="L2965" s="1">
        <v>476045</v>
      </c>
      <c r="M2965" s="1">
        <v>205143</v>
      </c>
      <c r="N2965" s="1">
        <v>141219</v>
      </c>
    </row>
    <row r="2966" spans="1:14">
      <c r="A2966" s="12">
        <v>74092900</v>
      </c>
      <c r="B2966" s="1" t="s">
        <v>10737</v>
      </c>
      <c r="C2966" s="12">
        <v>740929</v>
      </c>
      <c r="D2966" s="1" t="s">
        <v>10736</v>
      </c>
      <c r="E2966" s="12">
        <v>7409</v>
      </c>
      <c r="F2966" s="1" t="s">
        <v>1511</v>
      </c>
      <c r="G2966" s="12">
        <v>74</v>
      </c>
      <c r="H2966" s="1" t="s">
        <v>491</v>
      </c>
      <c r="I2966" s="1" t="s">
        <v>107</v>
      </c>
      <c r="J2966" s="1" t="s">
        <v>106</v>
      </c>
      <c r="K2966" s="1">
        <v>942226</v>
      </c>
      <c r="L2966" s="1">
        <v>109913</v>
      </c>
      <c r="M2966" s="1">
        <v>1015178</v>
      </c>
      <c r="N2966" s="1">
        <v>51617</v>
      </c>
    </row>
    <row r="2967" spans="1:14">
      <c r="A2967" s="12">
        <v>38249961</v>
      </c>
      <c r="B2967" s="1" t="s">
        <v>7813</v>
      </c>
      <c r="C2967" s="12">
        <v>382499</v>
      </c>
      <c r="D2967" s="1" t="s">
        <v>822</v>
      </c>
      <c r="E2967" s="12">
        <v>3824</v>
      </c>
      <c r="F2967" s="1" t="s">
        <v>821</v>
      </c>
      <c r="G2967" s="12">
        <v>38</v>
      </c>
      <c r="H2967" s="1" t="s">
        <v>244</v>
      </c>
      <c r="I2967" s="1" t="s">
        <v>12</v>
      </c>
      <c r="J2967" s="1" t="s">
        <v>11</v>
      </c>
      <c r="K2967" s="1">
        <v>942158</v>
      </c>
      <c r="L2967" s="1">
        <v>5375</v>
      </c>
      <c r="M2967" s="1">
        <v>5624560</v>
      </c>
      <c r="N2967" s="1">
        <v>35486</v>
      </c>
    </row>
    <row r="2968" spans="1:14">
      <c r="A2968" s="12">
        <v>85340020</v>
      </c>
      <c r="B2968" s="1" t="s">
        <v>7786</v>
      </c>
      <c r="C2968" s="12">
        <v>853400</v>
      </c>
      <c r="D2968" s="1" t="s">
        <v>1773</v>
      </c>
      <c r="E2968" s="12">
        <v>8534</v>
      </c>
      <c r="F2968" s="1" t="s">
        <v>1772</v>
      </c>
      <c r="G2968" s="12">
        <v>85</v>
      </c>
      <c r="H2968" s="1" t="s">
        <v>102</v>
      </c>
      <c r="I2968" s="1" t="s">
        <v>27</v>
      </c>
      <c r="J2968" s="1" t="s">
        <v>26</v>
      </c>
      <c r="K2968" s="1">
        <v>940894</v>
      </c>
      <c r="L2968" s="1">
        <v>37871</v>
      </c>
      <c r="M2968" s="1">
        <v>14748455</v>
      </c>
      <c r="N2968" s="1">
        <v>598787</v>
      </c>
    </row>
    <row r="2969" spans="1:14">
      <c r="A2969" s="12">
        <v>90299090</v>
      </c>
      <c r="B2969" s="1" t="s">
        <v>8613</v>
      </c>
      <c r="C2969" s="12">
        <v>902990</v>
      </c>
      <c r="D2969" s="1" t="s">
        <v>8612</v>
      </c>
      <c r="E2969" s="12">
        <v>9029</v>
      </c>
      <c r="F2969" s="1" t="s">
        <v>5741</v>
      </c>
      <c r="G2969" s="12">
        <v>90</v>
      </c>
      <c r="H2969" s="1" t="s">
        <v>512</v>
      </c>
      <c r="I2969" s="1" t="s">
        <v>49</v>
      </c>
      <c r="J2969" s="1" t="s">
        <v>48</v>
      </c>
      <c r="K2969" s="1">
        <v>934862</v>
      </c>
      <c r="L2969" s="1">
        <v>339</v>
      </c>
      <c r="M2969" s="1">
        <v>4082090</v>
      </c>
      <c r="N2969" s="1">
        <v>29663</v>
      </c>
    </row>
    <row r="2970" spans="1:14">
      <c r="A2970" s="12">
        <v>84818011</v>
      </c>
      <c r="B2970" s="1" t="s">
        <v>9192</v>
      </c>
      <c r="C2970" s="12">
        <v>848180</v>
      </c>
      <c r="D2970" s="1" t="s">
        <v>4249</v>
      </c>
      <c r="E2970" s="12">
        <v>8481</v>
      </c>
      <c r="F2970" s="1" t="s">
        <v>4248</v>
      </c>
      <c r="G2970" s="12">
        <v>84</v>
      </c>
      <c r="H2970" s="1" t="s">
        <v>28</v>
      </c>
      <c r="I2970" s="1" t="s">
        <v>27</v>
      </c>
      <c r="J2970" s="1" t="s">
        <v>26</v>
      </c>
      <c r="K2970" s="1">
        <v>934532</v>
      </c>
      <c r="L2970" s="1">
        <v>62539</v>
      </c>
      <c r="M2970" s="1">
        <v>6427449</v>
      </c>
      <c r="N2970" s="1">
        <v>948444</v>
      </c>
    </row>
    <row r="2971" spans="1:14">
      <c r="A2971" s="12">
        <v>84287000</v>
      </c>
      <c r="B2971" s="1" t="s">
        <v>10789</v>
      </c>
      <c r="C2971" s="12">
        <v>842870</v>
      </c>
      <c r="D2971" s="1" t="s">
        <v>10788</v>
      </c>
      <c r="E2971" s="12">
        <v>8428</v>
      </c>
      <c r="F2971" s="1" t="s">
        <v>2769</v>
      </c>
      <c r="G2971" s="12">
        <v>84</v>
      </c>
      <c r="H2971" s="1" t="s">
        <v>28</v>
      </c>
      <c r="I2971" s="1" t="s">
        <v>27</v>
      </c>
      <c r="J2971" s="1" t="s">
        <v>26</v>
      </c>
      <c r="K2971" s="1">
        <v>932827</v>
      </c>
      <c r="L2971" s="1">
        <v>17176</v>
      </c>
      <c r="M2971" s="1">
        <v>10842567</v>
      </c>
      <c r="N2971" s="1">
        <v>222082</v>
      </c>
    </row>
    <row r="2972" spans="1:14">
      <c r="A2972" s="12">
        <v>61082100</v>
      </c>
      <c r="B2972" s="1" t="s">
        <v>6533</v>
      </c>
      <c r="C2972" s="12">
        <v>610821</v>
      </c>
      <c r="D2972" s="1" t="s">
        <v>6532</v>
      </c>
      <c r="E2972" s="12">
        <v>6108</v>
      </c>
      <c r="F2972" s="1" t="s">
        <v>5044</v>
      </c>
      <c r="G2972" s="12">
        <v>61</v>
      </c>
      <c r="H2972" s="1" t="s">
        <v>234</v>
      </c>
      <c r="I2972" s="1" t="s">
        <v>2</v>
      </c>
      <c r="J2972" s="1" t="s">
        <v>1</v>
      </c>
      <c r="K2972" s="1">
        <v>932627</v>
      </c>
      <c r="L2972" s="1">
        <v>48677</v>
      </c>
      <c r="M2972" s="1">
        <v>2036520</v>
      </c>
      <c r="N2972" s="1">
        <v>74805</v>
      </c>
    </row>
    <row r="2973" spans="1:14">
      <c r="A2973" s="12">
        <v>84734090</v>
      </c>
      <c r="B2973" s="1" t="s">
        <v>9135</v>
      </c>
      <c r="C2973" s="12">
        <v>847340</v>
      </c>
      <c r="D2973" s="1" t="s">
        <v>6981</v>
      </c>
      <c r="E2973" s="12">
        <v>8473</v>
      </c>
      <c r="F2973" s="1" t="s">
        <v>650</v>
      </c>
      <c r="G2973" s="12">
        <v>84</v>
      </c>
      <c r="H2973" s="1" t="s">
        <v>28</v>
      </c>
      <c r="I2973" s="1" t="s">
        <v>27</v>
      </c>
      <c r="J2973" s="1" t="s">
        <v>26</v>
      </c>
      <c r="K2973" s="1">
        <v>928726</v>
      </c>
      <c r="L2973" s="1">
        <v>7712</v>
      </c>
      <c r="M2973" s="1">
        <v>6141484</v>
      </c>
      <c r="N2973" s="1">
        <v>145496</v>
      </c>
    </row>
    <row r="2974" spans="1:14">
      <c r="A2974" s="12">
        <v>60064200</v>
      </c>
      <c r="B2974" s="1" t="s">
        <v>6331</v>
      </c>
      <c r="C2974" s="12">
        <v>600642</v>
      </c>
      <c r="D2974" s="1" t="s">
        <v>6330</v>
      </c>
      <c r="E2974" s="12">
        <v>6006</v>
      </c>
      <c r="F2974" s="1" t="s">
        <v>173</v>
      </c>
      <c r="G2974" s="12">
        <v>60</v>
      </c>
      <c r="H2974" s="1" t="s">
        <v>161</v>
      </c>
      <c r="I2974" s="1" t="s">
        <v>2</v>
      </c>
      <c r="J2974" s="1" t="s">
        <v>1</v>
      </c>
      <c r="K2974" s="1">
        <v>928338</v>
      </c>
      <c r="L2974" s="1">
        <v>138028</v>
      </c>
      <c r="M2974" s="1">
        <v>9732528</v>
      </c>
      <c r="N2974" s="1">
        <v>1786127</v>
      </c>
    </row>
    <row r="2975" spans="1:14">
      <c r="A2975" s="12">
        <v>84515020</v>
      </c>
      <c r="B2975" s="1" t="s">
        <v>2645</v>
      </c>
      <c r="C2975" s="12">
        <v>845150</v>
      </c>
      <c r="D2975" s="1" t="s">
        <v>2644</v>
      </c>
      <c r="E2975" s="12">
        <v>8451</v>
      </c>
      <c r="F2975" s="1" t="s">
        <v>799</v>
      </c>
      <c r="G2975" s="12">
        <v>84</v>
      </c>
      <c r="H2975" s="1" t="s">
        <v>28</v>
      </c>
      <c r="I2975" s="1" t="s">
        <v>27</v>
      </c>
      <c r="J2975" s="1" t="s">
        <v>26</v>
      </c>
      <c r="K2975" s="1">
        <v>926483</v>
      </c>
      <c r="L2975" s="1">
        <v>24475</v>
      </c>
      <c r="M2975" s="1">
        <v>17466697</v>
      </c>
      <c r="N2975" s="1">
        <v>1022351</v>
      </c>
    </row>
    <row r="2976" spans="1:14">
      <c r="A2976" s="12">
        <v>39123119</v>
      </c>
      <c r="B2976" s="1" t="s">
        <v>4882</v>
      </c>
      <c r="C2976" s="12">
        <v>391231</v>
      </c>
      <c r="D2976" s="1" t="s">
        <v>1934</v>
      </c>
      <c r="E2976" s="12">
        <v>3912</v>
      </c>
      <c r="F2976" s="1" t="s">
        <v>1933</v>
      </c>
      <c r="G2976" s="12">
        <v>39</v>
      </c>
      <c r="H2976" s="1" t="s">
        <v>38</v>
      </c>
      <c r="I2976" s="1" t="s">
        <v>37</v>
      </c>
      <c r="J2976" s="1" t="s">
        <v>36</v>
      </c>
      <c r="K2976" s="1">
        <v>925272</v>
      </c>
      <c r="L2976" s="1">
        <v>295803</v>
      </c>
      <c r="M2976" s="1">
        <v>5263463</v>
      </c>
      <c r="N2976" s="1">
        <v>1655136</v>
      </c>
    </row>
    <row r="2977" spans="1:14">
      <c r="A2977" s="12">
        <v>73045990</v>
      </c>
      <c r="B2977" s="1" t="s">
        <v>6353</v>
      </c>
      <c r="C2977" s="12">
        <v>730459</v>
      </c>
      <c r="D2977" s="1" t="s">
        <v>6352</v>
      </c>
      <c r="E2977" s="12">
        <v>7304</v>
      </c>
      <c r="F2977" s="1" t="s">
        <v>2163</v>
      </c>
      <c r="G2977" s="12">
        <v>73</v>
      </c>
      <c r="H2977" s="1" t="s">
        <v>108</v>
      </c>
      <c r="I2977" s="1" t="s">
        <v>107</v>
      </c>
      <c r="J2977" s="1" t="s">
        <v>106</v>
      </c>
      <c r="K2977" s="1">
        <v>922624</v>
      </c>
      <c r="L2977" s="1">
        <v>211978</v>
      </c>
      <c r="M2977" s="1">
        <v>17459085</v>
      </c>
      <c r="N2977" s="1">
        <v>7790471</v>
      </c>
    </row>
    <row r="2978" spans="1:14">
      <c r="A2978" s="12">
        <v>84515090</v>
      </c>
      <c r="B2978" s="1" t="s">
        <v>9898</v>
      </c>
      <c r="C2978" s="12">
        <v>845150</v>
      </c>
      <c r="D2978" s="1" t="s">
        <v>2644</v>
      </c>
      <c r="E2978" s="12">
        <v>8451</v>
      </c>
      <c r="F2978" s="1" t="s">
        <v>799</v>
      </c>
      <c r="G2978" s="12">
        <v>84</v>
      </c>
      <c r="H2978" s="1" t="s">
        <v>28</v>
      </c>
      <c r="I2978" s="1" t="s">
        <v>27</v>
      </c>
      <c r="J2978" s="1" t="s">
        <v>26</v>
      </c>
      <c r="K2978" s="1">
        <v>921726</v>
      </c>
      <c r="L2978" s="1">
        <v>28658</v>
      </c>
      <c r="M2978" s="1">
        <v>5179393</v>
      </c>
      <c r="N2978" s="1">
        <v>526393</v>
      </c>
    </row>
    <row r="2979" spans="1:14">
      <c r="A2979" s="12">
        <v>84639010</v>
      </c>
      <c r="B2979" s="1" t="s">
        <v>3364</v>
      </c>
      <c r="C2979" s="12">
        <v>846390</v>
      </c>
      <c r="D2979" s="1" t="s">
        <v>3363</v>
      </c>
      <c r="E2979" s="12">
        <v>8463</v>
      </c>
      <c r="F2979" s="1" t="s">
        <v>2450</v>
      </c>
      <c r="G2979" s="12">
        <v>84</v>
      </c>
      <c r="H2979" s="1" t="s">
        <v>28</v>
      </c>
      <c r="I2979" s="1" t="s">
        <v>27</v>
      </c>
      <c r="J2979" s="1" t="s">
        <v>26</v>
      </c>
      <c r="K2979" s="1">
        <v>921579</v>
      </c>
      <c r="L2979" s="1">
        <v>46034</v>
      </c>
      <c r="M2979" s="1">
        <v>542076</v>
      </c>
      <c r="N2979" s="1">
        <v>27762</v>
      </c>
    </row>
    <row r="2980" spans="1:14">
      <c r="A2980" s="12">
        <v>48102910</v>
      </c>
      <c r="B2980" s="1" t="s">
        <v>4270</v>
      </c>
      <c r="C2980" s="12">
        <v>481029</v>
      </c>
      <c r="D2980" s="1" t="s">
        <v>4269</v>
      </c>
      <c r="E2980" s="12">
        <v>4810</v>
      </c>
      <c r="F2980" s="1" t="s">
        <v>20</v>
      </c>
      <c r="G2980" s="12">
        <v>48</v>
      </c>
      <c r="H2980" s="1" t="s">
        <v>19</v>
      </c>
      <c r="I2980" s="1" t="s">
        <v>18</v>
      </c>
      <c r="J2980" s="1" t="s">
        <v>17</v>
      </c>
      <c r="K2980" s="1">
        <v>921469</v>
      </c>
      <c r="L2980" s="1">
        <v>203593</v>
      </c>
      <c r="M2980" s="1">
        <v>1496</v>
      </c>
      <c r="N2980" s="1">
        <v>84</v>
      </c>
    </row>
    <row r="2981" spans="1:14">
      <c r="A2981" s="12">
        <v>84295191</v>
      </c>
      <c r="B2981" s="1" t="s">
        <v>4078</v>
      </c>
      <c r="C2981" s="12">
        <v>842951</v>
      </c>
      <c r="D2981" s="1" t="s">
        <v>3741</v>
      </c>
      <c r="E2981" s="12">
        <v>8429</v>
      </c>
      <c r="F2981" s="1" t="s">
        <v>3389</v>
      </c>
      <c r="G2981" s="12">
        <v>84</v>
      </c>
      <c r="H2981" s="1" t="s">
        <v>28</v>
      </c>
      <c r="I2981" s="1" t="s">
        <v>27</v>
      </c>
      <c r="J2981" s="1" t="s">
        <v>26</v>
      </c>
      <c r="K2981" s="1">
        <v>921251</v>
      </c>
      <c r="L2981" s="1">
        <v>55456</v>
      </c>
      <c r="M2981" s="1">
        <v>59170280</v>
      </c>
      <c r="N2981" s="1">
        <v>4405944</v>
      </c>
    </row>
    <row r="2982" spans="1:14">
      <c r="A2982" s="12">
        <v>29252930</v>
      </c>
      <c r="B2982" s="1" t="s">
        <v>4717</v>
      </c>
      <c r="C2982" s="12">
        <v>292529</v>
      </c>
      <c r="D2982" s="1" t="s">
        <v>477</v>
      </c>
      <c r="E2982" s="12">
        <v>2925</v>
      </c>
      <c r="F2982" s="1" t="s">
        <v>476</v>
      </c>
      <c r="G2982" s="12">
        <v>29</v>
      </c>
      <c r="H2982" s="1" t="s">
        <v>13</v>
      </c>
      <c r="I2982" s="1" t="s">
        <v>12</v>
      </c>
      <c r="J2982" s="1" t="s">
        <v>11</v>
      </c>
      <c r="K2982" s="1">
        <v>919871</v>
      </c>
      <c r="L2982" s="1">
        <v>26283</v>
      </c>
      <c r="M2982" s="1">
        <v>1662028</v>
      </c>
      <c r="N2982" s="1">
        <v>103480</v>
      </c>
    </row>
    <row r="2983" spans="1:14">
      <c r="A2983" s="12">
        <v>85176291</v>
      </c>
      <c r="B2983" s="1" t="s">
        <v>10317</v>
      </c>
      <c r="C2983" s="12">
        <v>851762</v>
      </c>
      <c r="D2983" s="1" t="s">
        <v>853</v>
      </c>
      <c r="E2983" s="12">
        <v>8517</v>
      </c>
      <c r="F2983" s="1" t="s">
        <v>852</v>
      </c>
      <c r="G2983" s="12">
        <v>85</v>
      </c>
      <c r="H2983" s="1" t="s">
        <v>102</v>
      </c>
      <c r="I2983" s="1" t="s">
        <v>27</v>
      </c>
      <c r="J2983" s="1" t="s">
        <v>26</v>
      </c>
      <c r="K2983" s="1">
        <v>918888</v>
      </c>
      <c r="L2983" s="1">
        <v>1574</v>
      </c>
      <c r="M2983" s="1">
        <v>17709062</v>
      </c>
      <c r="N2983" s="1">
        <v>59243</v>
      </c>
    </row>
    <row r="2984" spans="1:14">
      <c r="A2984" s="12">
        <v>20097100</v>
      </c>
      <c r="B2984" s="1" t="s">
        <v>7213</v>
      </c>
      <c r="C2984" s="12">
        <v>200971</v>
      </c>
      <c r="D2984" s="1" t="s">
        <v>7212</v>
      </c>
      <c r="E2984" s="12">
        <v>2009</v>
      </c>
      <c r="F2984" s="1" t="s">
        <v>4347</v>
      </c>
      <c r="G2984" s="12">
        <v>20</v>
      </c>
      <c r="H2984" s="1" t="s">
        <v>3274</v>
      </c>
      <c r="I2984" s="1" t="s">
        <v>751</v>
      </c>
      <c r="J2984" s="1" t="s">
        <v>750</v>
      </c>
      <c r="K2984" s="1">
        <v>918826</v>
      </c>
      <c r="L2984" s="1">
        <v>962623</v>
      </c>
      <c r="M2984" s="1">
        <v>381585</v>
      </c>
      <c r="N2984" s="1">
        <v>382990</v>
      </c>
    </row>
    <row r="2985" spans="1:14">
      <c r="A2985" s="12">
        <v>29094929</v>
      </c>
      <c r="B2985" s="1" t="s">
        <v>9178</v>
      </c>
      <c r="C2985" s="12">
        <v>290949</v>
      </c>
      <c r="D2985" s="1" t="s">
        <v>694</v>
      </c>
      <c r="E2985" s="12">
        <v>2909</v>
      </c>
      <c r="F2985" s="1" t="s">
        <v>377</v>
      </c>
      <c r="G2985" s="12">
        <v>29</v>
      </c>
      <c r="H2985" s="1" t="s">
        <v>13</v>
      </c>
      <c r="I2985" s="1" t="s">
        <v>12</v>
      </c>
      <c r="J2985" s="1" t="s">
        <v>11</v>
      </c>
      <c r="K2985" s="1">
        <v>918522</v>
      </c>
      <c r="L2985" s="1">
        <v>1063290</v>
      </c>
      <c r="M2985" s="1">
        <v>1743549</v>
      </c>
      <c r="N2985" s="1">
        <v>561738</v>
      </c>
    </row>
    <row r="2986" spans="1:14">
      <c r="A2986" s="12">
        <v>28289011</v>
      </c>
      <c r="B2986" s="1" t="s">
        <v>5283</v>
      </c>
      <c r="C2986" s="12">
        <v>282890</v>
      </c>
      <c r="D2986" s="1" t="s">
        <v>329</v>
      </c>
      <c r="E2986" s="12">
        <v>2828</v>
      </c>
      <c r="F2986" s="1" t="s">
        <v>328</v>
      </c>
      <c r="G2986" s="12">
        <v>28</v>
      </c>
      <c r="H2986" s="1" t="s">
        <v>118</v>
      </c>
      <c r="I2986" s="1" t="s">
        <v>12</v>
      </c>
      <c r="J2986" s="1" t="s">
        <v>11</v>
      </c>
      <c r="K2986" s="1">
        <v>918307</v>
      </c>
      <c r="L2986" s="1">
        <v>2738504</v>
      </c>
      <c r="M2986" s="1">
        <v>165857</v>
      </c>
      <c r="N2986" s="1">
        <v>16623</v>
      </c>
    </row>
    <row r="2987" spans="1:14">
      <c r="A2987" s="12">
        <v>95030010</v>
      </c>
      <c r="B2987" s="1" t="s">
        <v>6232</v>
      </c>
      <c r="C2987" s="12">
        <v>950300</v>
      </c>
      <c r="D2987" s="1" t="s">
        <v>5097</v>
      </c>
      <c r="E2987" s="12">
        <v>9503</v>
      </c>
      <c r="F2987" s="1" t="s">
        <v>5096</v>
      </c>
      <c r="G2987" s="12">
        <v>95</v>
      </c>
      <c r="H2987" s="1" t="s">
        <v>940</v>
      </c>
      <c r="I2987" s="1" t="s">
        <v>127</v>
      </c>
      <c r="J2987" s="1" t="s">
        <v>126</v>
      </c>
      <c r="K2987" s="1">
        <v>918025</v>
      </c>
      <c r="L2987" s="1">
        <v>167461</v>
      </c>
      <c r="M2987" s="1">
        <v>25557358</v>
      </c>
      <c r="N2987" s="1">
        <v>8607342</v>
      </c>
    </row>
    <row r="2988" spans="1:14">
      <c r="A2988" s="12">
        <v>33012510</v>
      </c>
      <c r="B2988" s="1" t="s">
        <v>5368</v>
      </c>
      <c r="C2988" s="12">
        <v>330125</v>
      </c>
      <c r="D2988" s="1" t="s">
        <v>3608</v>
      </c>
      <c r="E2988" s="12">
        <v>3301</v>
      </c>
      <c r="F2988" s="1" t="s">
        <v>407</v>
      </c>
      <c r="G2988" s="12">
        <v>33</v>
      </c>
      <c r="H2988" s="1" t="s">
        <v>406</v>
      </c>
      <c r="I2988" s="1" t="s">
        <v>12</v>
      </c>
      <c r="J2988" s="1" t="s">
        <v>11</v>
      </c>
      <c r="K2988" s="1">
        <v>917775</v>
      </c>
      <c r="L2988" s="1">
        <v>42264</v>
      </c>
      <c r="M2988" s="1">
        <v>7481207</v>
      </c>
      <c r="N2988" s="1">
        <v>569661</v>
      </c>
    </row>
    <row r="2989" spans="1:14">
      <c r="A2989" s="12">
        <v>85441910</v>
      </c>
      <c r="B2989" s="1" t="s">
        <v>10291</v>
      </c>
      <c r="C2989" s="12">
        <v>854419</v>
      </c>
      <c r="D2989" s="1" t="s">
        <v>7006</v>
      </c>
      <c r="E2989" s="12">
        <v>8544</v>
      </c>
      <c r="F2989" s="1" t="s">
        <v>1658</v>
      </c>
      <c r="G2989" s="12">
        <v>85</v>
      </c>
      <c r="H2989" s="1" t="s">
        <v>102</v>
      </c>
      <c r="I2989" s="1" t="s">
        <v>27</v>
      </c>
      <c r="J2989" s="1" t="s">
        <v>26</v>
      </c>
      <c r="K2989" s="1">
        <v>917528</v>
      </c>
      <c r="L2989" s="1">
        <v>146296</v>
      </c>
      <c r="M2989" s="1">
        <v>6003845</v>
      </c>
      <c r="N2989" s="1">
        <v>1655862</v>
      </c>
    </row>
    <row r="2990" spans="1:14">
      <c r="A2990" s="12">
        <v>84569000</v>
      </c>
      <c r="B2990" s="1" t="s">
        <v>3256</v>
      </c>
      <c r="C2990" s="12">
        <v>845690</v>
      </c>
      <c r="D2990" s="1" t="s">
        <v>3255</v>
      </c>
      <c r="E2990" s="12">
        <v>8456</v>
      </c>
      <c r="F2990" s="1" t="s">
        <v>755</v>
      </c>
      <c r="G2990" s="12">
        <v>84</v>
      </c>
      <c r="H2990" s="1" t="s">
        <v>28</v>
      </c>
      <c r="I2990" s="1" t="s">
        <v>27</v>
      </c>
      <c r="J2990" s="1" t="s">
        <v>26</v>
      </c>
      <c r="K2990" s="1">
        <v>916130</v>
      </c>
      <c r="L2990" s="1">
        <v>18084</v>
      </c>
      <c r="M2990" s="1">
        <v>2026746</v>
      </c>
      <c r="N2990" s="1">
        <v>75066</v>
      </c>
    </row>
    <row r="2991" spans="1:14">
      <c r="A2991" s="12">
        <v>44013900</v>
      </c>
      <c r="B2991" s="1" t="s">
        <v>8427</v>
      </c>
      <c r="C2991" s="12">
        <v>440139</v>
      </c>
      <c r="D2991" s="1" t="s">
        <v>8426</v>
      </c>
      <c r="E2991" s="12">
        <v>4401</v>
      </c>
      <c r="F2991" s="1" t="s">
        <v>4646</v>
      </c>
      <c r="G2991" s="12">
        <v>44</v>
      </c>
      <c r="H2991" s="1" t="s">
        <v>2121</v>
      </c>
      <c r="I2991" s="1" t="s">
        <v>1129</v>
      </c>
      <c r="J2991" s="1" t="s">
        <v>1128</v>
      </c>
      <c r="K2991" s="1">
        <v>915650</v>
      </c>
      <c r="L2991" s="1">
        <v>10648636</v>
      </c>
      <c r="M2991" s="1">
        <v>823625</v>
      </c>
      <c r="N2991" s="1">
        <v>248471</v>
      </c>
    </row>
    <row r="2992" spans="1:14">
      <c r="A2992" s="12">
        <v>84089010</v>
      </c>
      <c r="B2992" s="1" t="s">
        <v>6285</v>
      </c>
      <c r="C2992" s="12">
        <v>840890</v>
      </c>
      <c r="D2992" s="1" t="s">
        <v>6284</v>
      </c>
      <c r="E2992" s="12">
        <v>8408</v>
      </c>
      <c r="F2992" s="1" t="s">
        <v>1383</v>
      </c>
      <c r="G2992" s="12">
        <v>84</v>
      </c>
      <c r="H2992" s="1" t="s">
        <v>28</v>
      </c>
      <c r="I2992" s="1" t="s">
        <v>27</v>
      </c>
      <c r="J2992" s="1" t="s">
        <v>26</v>
      </c>
      <c r="K2992" s="1">
        <v>915294</v>
      </c>
      <c r="L2992" s="1">
        <v>50487</v>
      </c>
      <c r="M2992" s="1">
        <v>54450580</v>
      </c>
      <c r="N2992" s="1">
        <v>3228659</v>
      </c>
    </row>
    <row r="2993" spans="1:14">
      <c r="A2993" s="13" t="s">
        <v>4508</v>
      </c>
      <c r="B2993" s="1" t="s">
        <v>4507</v>
      </c>
      <c r="C2993" s="13" t="s">
        <v>4506</v>
      </c>
      <c r="D2993" s="1" t="s">
        <v>4505</v>
      </c>
      <c r="E2993" s="13" t="s">
        <v>4504</v>
      </c>
      <c r="F2993" s="1" t="s">
        <v>4503</v>
      </c>
      <c r="G2993" s="13" t="s">
        <v>3835</v>
      </c>
      <c r="H2993" s="1" t="s">
        <v>3834</v>
      </c>
      <c r="I2993" s="1" t="s">
        <v>204</v>
      </c>
      <c r="J2993" s="1" t="s">
        <v>203</v>
      </c>
      <c r="K2993" s="1">
        <v>913291</v>
      </c>
      <c r="L2993" s="1">
        <v>563135</v>
      </c>
      <c r="M2993" s="1">
        <v>20926258</v>
      </c>
      <c r="N2993" s="1">
        <v>5448423</v>
      </c>
    </row>
    <row r="2994" spans="1:14">
      <c r="A2994" s="12">
        <v>84669100</v>
      </c>
      <c r="B2994" s="1" t="s">
        <v>9321</v>
      </c>
      <c r="C2994" s="12">
        <v>846691</v>
      </c>
      <c r="D2994" s="1" t="s">
        <v>9320</v>
      </c>
      <c r="E2994" s="12">
        <v>8466</v>
      </c>
      <c r="F2994" s="1" t="s">
        <v>2025</v>
      </c>
      <c r="G2994" s="12">
        <v>84</v>
      </c>
      <c r="H2994" s="1" t="s">
        <v>28</v>
      </c>
      <c r="I2994" s="1" t="s">
        <v>27</v>
      </c>
      <c r="J2994" s="1" t="s">
        <v>26</v>
      </c>
      <c r="K2994" s="1">
        <v>911481</v>
      </c>
      <c r="L2994" s="1">
        <v>28660</v>
      </c>
      <c r="M2994" s="1">
        <v>6707749</v>
      </c>
      <c r="N2994" s="1">
        <v>409976</v>
      </c>
    </row>
    <row r="2995" spans="1:14">
      <c r="A2995" s="12">
        <v>82031090</v>
      </c>
      <c r="B2995" s="1" t="s">
        <v>8207</v>
      </c>
      <c r="C2995" s="12">
        <v>820310</v>
      </c>
      <c r="D2995" s="1" t="s">
        <v>8206</v>
      </c>
      <c r="E2995" s="12">
        <v>8203</v>
      </c>
      <c r="F2995" s="1" t="s">
        <v>4207</v>
      </c>
      <c r="G2995" s="12">
        <v>82</v>
      </c>
      <c r="H2995" s="1" t="s">
        <v>768</v>
      </c>
      <c r="I2995" s="1" t="s">
        <v>107</v>
      </c>
      <c r="J2995" s="1" t="s">
        <v>106</v>
      </c>
      <c r="K2995" s="1">
        <v>911154</v>
      </c>
      <c r="L2995" s="1">
        <v>39654</v>
      </c>
      <c r="M2995" s="1">
        <v>283096</v>
      </c>
      <c r="N2995" s="1">
        <v>51216</v>
      </c>
    </row>
    <row r="2996" spans="1:14">
      <c r="A2996" s="12">
        <v>84149032</v>
      </c>
      <c r="B2996" s="1" t="s">
        <v>7754</v>
      </c>
      <c r="C2996" s="12">
        <v>841490</v>
      </c>
      <c r="D2996" s="1" t="s">
        <v>1573</v>
      </c>
      <c r="E2996" s="12">
        <v>8414</v>
      </c>
      <c r="F2996" s="1" t="s">
        <v>1529</v>
      </c>
      <c r="G2996" s="12">
        <v>84</v>
      </c>
      <c r="H2996" s="1" t="s">
        <v>28</v>
      </c>
      <c r="I2996" s="1" t="s">
        <v>27</v>
      </c>
      <c r="J2996" s="1" t="s">
        <v>26</v>
      </c>
      <c r="K2996" s="1">
        <v>910851</v>
      </c>
      <c r="L2996" s="1">
        <v>9072</v>
      </c>
      <c r="M2996" s="1">
        <v>2671488</v>
      </c>
      <c r="N2996" s="1">
        <v>33114</v>
      </c>
    </row>
    <row r="2997" spans="1:14">
      <c r="A2997" s="12">
        <v>69029090</v>
      </c>
      <c r="B2997" s="1" t="s">
        <v>10627</v>
      </c>
      <c r="C2997" s="12">
        <v>690290</v>
      </c>
      <c r="D2997" s="1" t="s">
        <v>5009</v>
      </c>
      <c r="E2997" s="12">
        <v>6902</v>
      </c>
      <c r="F2997" s="1" t="s">
        <v>2351</v>
      </c>
      <c r="G2997" s="12">
        <v>69</v>
      </c>
      <c r="H2997" s="1" t="s">
        <v>933</v>
      </c>
      <c r="I2997" s="1" t="s">
        <v>7</v>
      </c>
      <c r="J2997" s="1" t="s">
        <v>6</v>
      </c>
      <c r="K2997" s="1">
        <v>910644</v>
      </c>
      <c r="L2997" s="1">
        <v>407829</v>
      </c>
      <c r="M2997" s="1">
        <v>2380654</v>
      </c>
      <c r="N2997" s="1">
        <v>1664019</v>
      </c>
    </row>
    <row r="2998" spans="1:14">
      <c r="A2998" s="12">
        <v>84775990</v>
      </c>
      <c r="B2998" s="1" t="s">
        <v>8938</v>
      </c>
      <c r="C2998" s="12">
        <v>847759</v>
      </c>
      <c r="D2998" s="1" t="s">
        <v>5719</v>
      </c>
      <c r="E2998" s="12">
        <v>8477</v>
      </c>
      <c r="F2998" s="1" t="s">
        <v>585</v>
      </c>
      <c r="G2998" s="12">
        <v>84</v>
      </c>
      <c r="H2998" s="1" t="s">
        <v>28</v>
      </c>
      <c r="I2998" s="1" t="s">
        <v>27</v>
      </c>
      <c r="J2998" s="1" t="s">
        <v>26</v>
      </c>
      <c r="K2998" s="1">
        <v>908185</v>
      </c>
      <c r="L2998" s="1">
        <v>71975</v>
      </c>
      <c r="M2998" s="1">
        <v>25870137</v>
      </c>
      <c r="N2998" s="1">
        <v>976531</v>
      </c>
    </row>
    <row r="2999" spans="1:14">
      <c r="A2999" s="12">
        <v>32049000</v>
      </c>
      <c r="B2999" s="1" t="s">
        <v>4312</v>
      </c>
      <c r="C2999" s="12">
        <v>320490</v>
      </c>
      <c r="D2999" s="1" t="s">
        <v>4311</v>
      </c>
      <c r="E2999" s="12">
        <v>3204</v>
      </c>
      <c r="F2999" s="1" t="s">
        <v>1863</v>
      </c>
      <c r="G2999" s="12">
        <v>32</v>
      </c>
      <c r="H2999" s="1" t="s">
        <v>1112</v>
      </c>
      <c r="I2999" s="1" t="s">
        <v>12</v>
      </c>
      <c r="J2999" s="1" t="s">
        <v>11</v>
      </c>
      <c r="K2999" s="1">
        <v>907875</v>
      </c>
      <c r="L2999" s="1">
        <v>32567</v>
      </c>
      <c r="M2999" s="1">
        <v>2786370</v>
      </c>
      <c r="N2999" s="1">
        <v>284506</v>
      </c>
    </row>
    <row r="3000" spans="1:14">
      <c r="A3000" s="12">
        <v>28275100</v>
      </c>
      <c r="B3000" s="1" t="s">
        <v>3129</v>
      </c>
      <c r="C3000" s="12">
        <v>282751</v>
      </c>
      <c r="D3000" s="1" t="s">
        <v>3129</v>
      </c>
      <c r="E3000" s="12">
        <v>2827</v>
      </c>
      <c r="F3000" s="1" t="s">
        <v>386</v>
      </c>
      <c r="G3000" s="12">
        <v>28</v>
      </c>
      <c r="H3000" s="1" t="s">
        <v>118</v>
      </c>
      <c r="I3000" s="1" t="s">
        <v>12</v>
      </c>
      <c r="J3000" s="1" t="s">
        <v>11</v>
      </c>
      <c r="K3000" s="1">
        <v>906557</v>
      </c>
      <c r="L3000" s="1">
        <v>970625</v>
      </c>
      <c r="M3000" s="1">
        <v>2049278</v>
      </c>
      <c r="N3000" s="1">
        <v>464353</v>
      </c>
    </row>
    <row r="3001" spans="1:14">
      <c r="A3001" s="12">
        <v>62044900</v>
      </c>
      <c r="B3001" s="1" t="s">
        <v>10165</v>
      </c>
      <c r="C3001" s="12">
        <v>620449</v>
      </c>
      <c r="D3001" s="1" t="s">
        <v>10164</v>
      </c>
      <c r="E3001" s="12">
        <v>6204</v>
      </c>
      <c r="F3001" s="1" t="s">
        <v>5822</v>
      </c>
      <c r="G3001" s="12">
        <v>62</v>
      </c>
      <c r="H3001" s="1" t="s">
        <v>248</v>
      </c>
      <c r="I3001" s="1" t="s">
        <v>2</v>
      </c>
      <c r="J3001" s="1" t="s">
        <v>1</v>
      </c>
      <c r="K3001" s="1">
        <v>906357</v>
      </c>
      <c r="L3001" s="1">
        <v>5646</v>
      </c>
      <c r="M3001" s="1">
        <v>5696451</v>
      </c>
      <c r="N3001" s="1">
        <v>117221</v>
      </c>
    </row>
    <row r="3002" spans="1:14">
      <c r="A3002" s="12">
        <v>29146100</v>
      </c>
      <c r="B3002" s="1" t="s">
        <v>15464</v>
      </c>
      <c r="C3002" s="12">
        <v>291461</v>
      </c>
      <c r="D3002" s="1" t="s">
        <v>15464</v>
      </c>
      <c r="E3002" s="12">
        <v>2914</v>
      </c>
      <c r="F3002" s="1" t="s">
        <v>45</v>
      </c>
      <c r="G3002" s="12">
        <v>29</v>
      </c>
      <c r="H3002" s="1" t="s">
        <v>13</v>
      </c>
      <c r="I3002" s="1" t="s">
        <v>12</v>
      </c>
      <c r="J3002" s="1" t="s">
        <v>11</v>
      </c>
      <c r="K3002" s="1">
        <v>906129</v>
      </c>
      <c r="L3002" s="1">
        <v>284930</v>
      </c>
      <c r="M3002" s="1">
        <v>491982</v>
      </c>
      <c r="N3002" s="1">
        <v>113600</v>
      </c>
    </row>
    <row r="3003" spans="1:14">
      <c r="A3003" s="12">
        <v>29314990</v>
      </c>
      <c r="B3003" s="1" t="s">
        <v>2671</v>
      </c>
      <c r="C3003" s="12">
        <v>293149</v>
      </c>
      <c r="D3003" s="1" t="s">
        <v>2670</v>
      </c>
      <c r="E3003" s="12">
        <v>2931</v>
      </c>
      <c r="F3003" s="1" t="s">
        <v>214</v>
      </c>
      <c r="G3003" s="12">
        <v>29</v>
      </c>
      <c r="H3003" s="1" t="s">
        <v>13</v>
      </c>
      <c r="I3003" s="1" t="s">
        <v>12</v>
      </c>
      <c r="J3003" s="1" t="s">
        <v>11</v>
      </c>
      <c r="K3003" s="1">
        <v>904566</v>
      </c>
      <c r="L3003" s="1">
        <v>417349</v>
      </c>
      <c r="M3003" s="1">
        <v>20302436</v>
      </c>
      <c r="N3003" s="1">
        <v>12642232</v>
      </c>
    </row>
    <row r="3004" spans="1:14">
      <c r="A3004" s="12">
        <v>21032090</v>
      </c>
      <c r="B3004" s="1" t="s">
        <v>4237</v>
      </c>
      <c r="C3004" s="12">
        <v>210320</v>
      </c>
      <c r="D3004" s="1" t="s">
        <v>4236</v>
      </c>
      <c r="E3004" s="12">
        <v>2103</v>
      </c>
      <c r="F3004" s="1" t="s">
        <v>3178</v>
      </c>
      <c r="G3004" s="12">
        <v>21</v>
      </c>
      <c r="H3004" s="1" t="s">
        <v>752</v>
      </c>
      <c r="I3004" s="1" t="s">
        <v>751</v>
      </c>
      <c r="J3004" s="1" t="s">
        <v>750</v>
      </c>
      <c r="K3004" s="1">
        <v>904342</v>
      </c>
      <c r="L3004" s="1">
        <v>1133802</v>
      </c>
      <c r="M3004" s="1">
        <v>1915872</v>
      </c>
      <c r="N3004" s="1">
        <v>1018833</v>
      </c>
    </row>
    <row r="3005" spans="1:14">
      <c r="A3005" s="12">
        <v>28369913</v>
      </c>
      <c r="B3005" s="1" t="s">
        <v>5523</v>
      </c>
      <c r="C3005" s="12">
        <v>283699</v>
      </c>
      <c r="D3005" s="1" t="s">
        <v>3484</v>
      </c>
      <c r="E3005" s="12">
        <v>2836</v>
      </c>
      <c r="F3005" s="1" t="s">
        <v>307</v>
      </c>
      <c r="G3005" s="12">
        <v>28</v>
      </c>
      <c r="H3005" s="1" t="s">
        <v>118</v>
      </c>
      <c r="I3005" s="1" t="s">
        <v>12</v>
      </c>
      <c r="J3005" s="1" t="s">
        <v>11</v>
      </c>
      <c r="K3005" s="1">
        <v>901946</v>
      </c>
      <c r="L3005" s="1">
        <v>1070949</v>
      </c>
      <c r="M3005" s="1">
        <v>2098518</v>
      </c>
      <c r="N3005" s="1">
        <v>6438973</v>
      </c>
    </row>
    <row r="3006" spans="1:14">
      <c r="A3006" s="13" t="s">
        <v>8201</v>
      </c>
      <c r="B3006" s="1" t="s">
        <v>8200</v>
      </c>
      <c r="C3006" s="13" t="s">
        <v>7850</v>
      </c>
      <c r="D3006" s="1" t="s">
        <v>7849</v>
      </c>
      <c r="E3006" s="13" t="s">
        <v>4480</v>
      </c>
      <c r="F3006" s="1" t="s">
        <v>4479</v>
      </c>
      <c r="G3006" s="13" t="s">
        <v>3835</v>
      </c>
      <c r="H3006" s="1" t="s">
        <v>3834</v>
      </c>
      <c r="I3006" s="1" t="s">
        <v>204</v>
      </c>
      <c r="J3006" s="1" t="s">
        <v>203</v>
      </c>
      <c r="K3006" s="1">
        <v>900980</v>
      </c>
      <c r="L3006" s="1">
        <v>1227694</v>
      </c>
      <c r="M3006" s="1">
        <v>0</v>
      </c>
      <c r="N3006" s="1">
        <v>0</v>
      </c>
    </row>
    <row r="3007" spans="1:14">
      <c r="A3007" s="12">
        <v>85451100</v>
      </c>
      <c r="B3007" s="1" t="s">
        <v>3159</v>
      </c>
      <c r="C3007" s="12">
        <v>854511</v>
      </c>
      <c r="D3007" s="1" t="s">
        <v>3158</v>
      </c>
      <c r="E3007" s="12">
        <v>8545</v>
      </c>
      <c r="F3007" s="1" t="s">
        <v>195</v>
      </c>
      <c r="G3007" s="12">
        <v>85</v>
      </c>
      <c r="H3007" s="1" t="s">
        <v>102</v>
      </c>
      <c r="I3007" s="1" t="s">
        <v>27</v>
      </c>
      <c r="J3007" s="1" t="s">
        <v>26</v>
      </c>
      <c r="K3007" s="1">
        <v>900860</v>
      </c>
      <c r="L3007" s="1">
        <v>200054</v>
      </c>
      <c r="M3007" s="1">
        <v>46075646</v>
      </c>
      <c r="N3007" s="1">
        <v>17141894</v>
      </c>
    </row>
    <row r="3008" spans="1:14">
      <c r="A3008" s="12">
        <v>29269099</v>
      </c>
      <c r="B3008" s="1" t="s">
        <v>462</v>
      </c>
      <c r="C3008" s="12">
        <v>292690</v>
      </c>
      <c r="D3008" s="1" t="s">
        <v>462</v>
      </c>
      <c r="E3008" s="12">
        <v>2926</v>
      </c>
      <c r="F3008" s="1" t="s">
        <v>461</v>
      </c>
      <c r="G3008" s="12">
        <v>29</v>
      </c>
      <c r="H3008" s="1" t="s">
        <v>13</v>
      </c>
      <c r="I3008" s="1" t="s">
        <v>12</v>
      </c>
      <c r="J3008" s="1" t="s">
        <v>11</v>
      </c>
      <c r="K3008" s="1">
        <v>897313</v>
      </c>
      <c r="L3008" s="1">
        <v>137343</v>
      </c>
      <c r="M3008" s="1">
        <v>39371116</v>
      </c>
      <c r="N3008" s="1">
        <v>3871791</v>
      </c>
    </row>
    <row r="3009" spans="1:14">
      <c r="A3009" s="12">
        <v>57033900</v>
      </c>
      <c r="B3009" s="1" t="s">
        <v>7553</v>
      </c>
      <c r="C3009" s="12">
        <v>570339</v>
      </c>
      <c r="D3009" s="1" t="s">
        <v>7552</v>
      </c>
      <c r="E3009" s="12">
        <v>5703</v>
      </c>
      <c r="F3009" s="1" t="s">
        <v>7551</v>
      </c>
      <c r="G3009" s="12">
        <v>57</v>
      </c>
      <c r="H3009" s="1" t="s">
        <v>467</v>
      </c>
      <c r="I3009" s="1" t="s">
        <v>2</v>
      </c>
      <c r="J3009" s="1" t="s">
        <v>1</v>
      </c>
      <c r="K3009" s="1">
        <v>896996</v>
      </c>
      <c r="L3009" s="1">
        <v>165847</v>
      </c>
      <c r="M3009" s="1">
        <v>14895800</v>
      </c>
      <c r="N3009" s="1">
        <v>5091157</v>
      </c>
    </row>
    <row r="3010" spans="1:14">
      <c r="A3010" s="12">
        <v>69039099</v>
      </c>
      <c r="B3010" s="1" t="s">
        <v>5039</v>
      </c>
      <c r="C3010" s="12">
        <v>690390</v>
      </c>
      <c r="D3010" s="1" t="s">
        <v>2865</v>
      </c>
      <c r="E3010" s="12">
        <v>6903</v>
      </c>
      <c r="F3010" s="1" t="s">
        <v>934</v>
      </c>
      <c r="G3010" s="12">
        <v>69</v>
      </c>
      <c r="H3010" s="1" t="s">
        <v>933</v>
      </c>
      <c r="I3010" s="1" t="s">
        <v>7</v>
      </c>
      <c r="J3010" s="1" t="s">
        <v>6</v>
      </c>
      <c r="K3010" s="1">
        <v>896110</v>
      </c>
      <c r="L3010" s="1">
        <v>120879</v>
      </c>
      <c r="M3010" s="1">
        <v>3869166</v>
      </c>
      <c r="N3010" s="1">
        <v>528213</v>
      </c>
    </row>
    <row r="3011" spans="1:14">
      <c r="A3011" s="12">
        <v>10082110</v>
      </c>
      <c r="B3011" s="1" t="s">
        <v>15463</v>
      </c>
      <c r="C3011" s="12">
        <v>100821</v>
      </c>
      <c r="D3011" s="1" t="s">
        <v>15462</v>
      </c>
      <c r="E3011" s="12">
        <v>1008</v>
      </c>
      <c r="F3011" s="1" t="s">
        <v>2556</v>
      </c>
      <c r="G3011" s="12">
        <v>10</v>
      </c>
      <c r="H3011" s="1" t="s">
        <v>1178</v>
      </c>
      <c r="I3011" s="1" t="s">
        <v>59</v>
      </c>
      <c r="J3011" s="1" t="s">
        <v>58</v>
      </c>
      <c r="K3011" s="1">
        <v>894978</v>
      </c>
      <c r="L3011" s="1">
        <v>371599</v>
      </c>
      <c r="M3011" s="1">
        <v>469667</v>
      </c>
      <c r="N3011" s="1">
        <v>197209</v>
      </c>
    </row>
    <row r="3012" spans="1:14">
      <c r="A3012" s="12">
        <v>23064100</v>
      </c>
      <c r="B3012" s="1" t="s">
        <v>15461</v>
      </c>
      <c r="C3012" s="12">
        <v>230641</v>
      </c>
      <c r="D3012" s="1" t="s">
        <v>15460</v>
      </c>
      <c r="E3012" s="12">
        <v>2306</v>
      </c>
      <c r="F3012" s="1" t="s">
        <v>4444</v>
      </c>
      <c r="G3012" s="12">
        <v>23</v>
      </c>
      <c r="H3012" s="1" t="s">
        <v>2749</v>
      </c>
      <c r="I3012" s="1" t="s">
        <v>751</v>
      </c>
      <c r="J3012" s="1" t="s">
        <v>750</v>
      </c>
      <c r="K3012" s="1">
        <v>894964</v>
      </c>
      <c r="L3012" s="1">
        <v>3391978</v>
      </c>
      <c r="M3012" s="1">
        <v>0</v>
      </c>
      <c r="N3012" s="1">
        <v>0</v>
      </c>
    </row>
    <row r="3013" spans="1:14">
      <c r="A3013" s="12">
        <v>52052310</v>
      </c>
      <c r="B3013" s="1" t="s">
        <v>6348</v>
      </c>
      <c r="C3013" s="12">
        <v>520523</v>
      </c>
      <c r="D3013" s="1" t="s">
        <v>6347</v>
      </c>
      <c r="E3013" s="12">
        <v>5205</v>
      </c>
      <c r="F3013" s="1" t="s">
        <v>77</v>
      </c>
      <c r="G3013" s="12">
        <v>52</v>
      </c>
      <c r="H3013" s="1" t="s">
        <v>76</v>
      </c>
      <c r="I3013" s="1" t="s">
        <v>2</v>
      </c>
      <c r="J3013" s="1" t="s">
        <v>1</v>
      </c>
      <c r="K3013" s="1">
        <v>892216</v>
      </c>
      <c r="L3013" s="1">
        <v>236979</v>
      </c>
      <c r="M3013" s="1">
        <v>49892427</v>
      </c>
      <c r="N3013" s="1">
        <v>15734154</v>
      </c>
    </row>
    <row r="3014" spans="1:14">
      <c r="A3014" s="12">
        <v>32041920</v>
      </c>
      <c r="B3014" s="1" t="s">
        <v>4881</v>
      </c>
      <c r="C3014" s="12">
        <v>320419</v>
      </c>
      <c r="D3014" s="1" t="s">
        <v>3245</v>
      </c>
      <c r="E3014" s="12">
        <v>3204</v>
      </c>
      <c r="F3014" s="1" t="s">
        <v>1863</v>
      </c>
      <c r="G3014" s="12">
        <v>32</v>
      </c>
      <c r="H3014" s="1" t="s">
        <v>1112</v>
      </c>
      <c r="I3014" s="1" t="s">
        <v>12</v>
      </c>
      <c r="J3014" s="1" t="s">
        <v>11</v>
      </c>
      <c r="K3014" s="1">
        <v>891855</v>
      </c>
      <c r="L3014" s="1">
        <v>63523</v>
      </c>
      <c r="M3014" s="1">
        <v>7701628</v>
      </c>
      <c r="N3014" s="1">
        <v>627770</v>
      </c>
    </row>
    <row r="3015" spans="1:14">
      <c r="A3015" s="12">
        <v>40029910</v>
      </c>
      <c r="B3015" s="1" t="s">
        <v>8803</v>
      </c>
      <c r="C3015" s="12">
        <v>400299</v>
      </c>
      <c r="D3015" s="1" t="s">
        <v>2754</v>
      </c>
      <c r="E3015" s="12">
        <v>4002</v>
      </c>
      <c r="F3015" s="1" t="s">
        <v>1960</v>
      </c>
      <c r="G3015" s="12">
        <v>40</v>
      </c>
      <c r="H3015" s="1" t="s">
        <v>422</v>
      </c>
      <c r="I3015" s="1" t="s">
        <v>37</v>
      </c>
      <c r="J3015" s="1" t="s">
        <v>36</v>
      </c>
      <c r="K3015" s="1">
        <v>890695</v>
      </c>
      <c r="L3015" s="1">
        <v>201638</v>
      </c>
      <c r="M3015" s="1">
        <v>20084491</v>
      </c>
      <c r="N3015" s="1">
        <v>7861574</v>
      </c>
    </row>
    <row r="3016" spans="1:14">
      <c r="A3016" s="12">
        <v>84186932</v>
      </c>
      <c r="B3016" s="1" t="s">
        <v>8059</v>
      </c>
      <c r="C3016" s="12">
        <v>841869</v>
      </c>
      <c r="D3016" s="1" t="s">
        <v>6162</v>
      </c>
      <c r="E3016" s="12">
        <v>8418</v>
      </c>
      <c r="F3016" s="1" t="s">
        <v>2425</v>
      </c>
      <c r="G3016" s="12">
        <v>84</v>
      </c>
      <c r="H3016" s="1" t="s">
        <v>28</v>
      </c>
      <c r="I3016" s="1" t="s">
        <v>27</v>
      </c>
      <c r="J3016" s="1" t="s">
        <v>26</v>
      </c>
      <c r="K3016" s="1">
        <v>890142</v>
      </c>
      <c r="L3016" s="1">
        <v>52044</v>
      </c>
      <c r="M3016" s="1">
        <v>1801944</v>
      </c>
      <c r="N3016" s="1">
        <v>64173</v>
      </c>
    </row>
    <row r="3017" spans="1:14">
      <c r="A3017" s="12">
        <v>82082000</v>
      </c>
      <c r="B3017" s="1" t="s">
        <v>6042</v>
      </c>
      <c r="C3017" s="12">
        <v>820820</v>
      </c>
      <c r="D3017" s="1" t="s">
        <v>6041</v>
      </c>
      <c r="E3017" s="12">
        <v>8208</v>
      </c>
      <c r="F3017" s="1" t="s">
        <v>6040</v>
      </c>
      <c r="G3017" s="12">
        <v>82</v>
      </c>
      <c r="H3017" s="1" t="s">
        <v>768</v>
      </c>
      <c r="I3017" s="1" t="s">
        <v>107</v>
      </c>
      <c r="J3017" s="1" t="s">
        <v>106</v>
      </c>
      <c r="K3017" s="1">
        <v>889256</v>
      </c>
      <c r="L3017" s="1">
        <v>23181</v>
      </c>
      <c r="M3017" s="1">
        <v>4708267</v>
      </c>
      <c r="N3017" s="1">
        <v>372631</v>
      </c>
    </row>
    <row r="3018" spans="1:14">
      <c r="A3018" s="12">
        <v>40081100</v>
      </c>
      <c r="B3018" s="1" t="s">
        <v>7690</v>
      </c>
      <c r="C3018" s="12">
        <v>400811</v>
      </c>
      <c r="D3018" s="1" t="s">
        <v>7689</v>
      </c>
      <c r="E3018" s="12">
        <v>4008</v>
      </c>
      <c r="F3018" s="1" t="s">
        <v>7688</v>
      </c>
      <c r="G3018" s="12">
        <v>40</v>
      </c>
      <c r="H3018" s="1" t="s">
        <v>422</v>
      </c>
      <c r="I3018" s="1" t="s">
        <v>37</v>
      </c>
      <c r="J3018" s="1" t="s">
        <v>36</v>
      </c>
      <c r="K3018" s="1">
        <v>885633</v>
      </c>
      <c r="L3018" s="1">
        <v>121445</v>
      </c>
      <c r="M3018" s="1">
        <v>9914965</v>
      </c>
      <c r="N3018" s="1">
        <v>1531981</v>
      </c>
    </row>
    <row r="3019" spans="1:14">
      <c r="A3019" s="12">
        <v>69111010</v>
      </c>
      <c r="B3019" s="1" t="s">
        <v>9854</v>
      </c>
      <c r="C3019" s="12">
        <v>691110</v>
      </c>
      <c r="D3019" s="1" t="s">
        <v>9853</v>
      </c>
      <c r="E3019" s="12">
        <v>6911</v>
      </c>
      <c r="F3019" s="1" t="s">
        <v>5922</v>
      </c>
      <c r="G3019" s="12">
        <v>69</v>
      </c>
      <c r="H3019" s="1" t="s">
        <v>933</v>
      </c>
      <c r="I3019" s="1" t="s">
        <v>7</v>
      </c>
      <c r="J3019" s="1" t="s">
        <v>6</v>
      </c>
      <c r="K3019" s="1">
        <v>885083</v>
      </c>
      <c r="L3019" s="1">
        <v>190218</v>
      </c>
      <c r="M3019" s="1">
        <v>4506539</v>
      </c>
      <c r="N3019" s="1">
        <v>1189143</v>
      </c>
    </row>
    <row r="3020" spans="1:14">
      <c r="A3020" s="12">
        <v>39069043</v>
      </c>
      <c r="B3020" s="1" t="s">
        <v>3800</v>
      </c>
      <c r="C3020" s="12">
        <v>390690</v>
      </c>
      <c r="D3020" s="1" t="s">
        <v>734</v>
      </c>
      <c r="E3020" s="12">
        <v>3906</v>
      </c>
      <c r="F3020" s="1" t="s">
        <v>733</v>
      </c>
      <c r="G3020" s="12">
        <v>39</v>
      </c>
      <c r="H3020" s="1" t="s">
        <v>38</v>
      </c>
      <c r="I3020" s="1" t="s">
        <v>37</v>
      </c>
      <c r="J3020" s="1" t="s">
        <v>36</v>
      </c>
      <c r="K3020" s="1">
        <v>885081</v>
      </c>
      <c r="L3020" s="1">
        <v>54833</v>
      </c>
      <c r="M3020" s="1">
        <v>9340479</v>
      </c>
      <c r="N3020" s="1">
        <v>926263</v>
      </c>
    </row>
    <row r="3021" spans="1:14">
      <c r="A3021" s="12">
        <v>78060090</v>
      </c>
      <c r="B3021" s="1" t="s">
        <v>998</v>
      </c>
      <c r="C3021" s="12">
        <v>780600</v>
      </c>
      <c r="D3021" s="1" t="s">
        <v>998</v>
      </c>
      <c r="E3021" s="12">
        <v>7806</v>
      </c>
      <c r="F3021" s="1" t="s">
        <v>998</v>
      </c>
      <c r="G3021" s="12">
        <v>78</v>
      </c>
      <c r="H3021" s="1" t="s">
        <v>997</v>
      </c>
      <c r="I3021" s="1" t="s">
        <v>107</v>
      </c>
      <c r="J3021" s="1" t="s">
        <v>106</v>
      </c>
      <c r="K3021" s="1">
        <v>883325</v>
      </c>
      <c r="L3021" s="1">
        <v>233995</v>
      </c>
      <c r="M3021" s="1">
        <v>490665</v>
      </c>
      <c r="N3021" s="1">
        <v>106024</v>
      </c>
    </row>
    <row r="3022" spans="1:14">
      <c r="A3022" s="12">
        <v>68151300</v>
      </c>
      <c r="B3022" s="1" t="s">
        <v>10607</v>
      </c>
      <c r="C3022" s="12">
        <v>681513</v>
      </c>
      <c r="D3022" s="1" t="s">
        <v>10606</v>
      </c>
      <c r="E3022" s="12">
        <v>6815</v>
      </c>
      <c r="F3022" s="1" t="s">
        <v>9</v>
      </c>
      <c r="G3022" s="12">
        <v>68</v>
      </c>
      <c r="H3022" s="1" t="s">
        <v>8</v>
      </c>
      <c r="I3022" s="1" t="s">
        <v>7</v>
      </c>
      <c r="J3022" s="1" t="s">
        <v>6</v>
      </c>
      <c r="K3022" s="1">
        <v>882959</v>
      </c>
      <c r="L3022" s="1">
        <v>5998</v>
      </c>
      <c r="M3022" s="1">
        <v>70960898</v>
      </c>
      <c r="N3022" s="1">
        <v>4187799</v>
      </c>
    </row>
    <row r="3023" spans="1:14">
      <c r="A3023" s="12">
        <v>70161000</v>
      </c>
      <c r="B3023" s="1" t="s">
        <v>10782</v>
      </c>
      <c r="C3023" s="12">
        <v>701610</v>
      </c>
      <c r="D3023" s="1" t="s">
        <v>10781</v>
      </c>
      <c r="E3023" s="12">
        <v>7016</v>
      </c>
      <c r="F3023" s="1" t="s">
        <v>3075</v>
      </c>
      <c r="G3023" s="12">
        <v>70</v>
      </c>
      <c r="H3023" s="1" t="s">
        <v>83</v>
      </c>
      <c r="I3023" s="1" t="s">
        <v>7</v>
      </c>
      <c r="J3023" s="1" t="s">
        <v>6</v>
      </c>
      <c r="K3023" s="1">
        <v>882738</v>
      </c>
      <c r="L3023" s="1">
        <v>258441</v>
      </c>
      <c r="M3023" s="1">
        <v>896094</v>
      </c>
      <c r="N3023" s="1">
        <v>963265</v>
      </c>
    </row>
    <row r="3024" spans="1:14">
      <c r="A3024" s="12">
        <v>90200010</v>
      </c>
      <c r="B3024" s="1" t="s">
        <v>8971</v>
      </c>
      <c r="C3024" s="12">
        <v>902000</v>
      </c>
      <c r="D3024" s="1" t="s">
        <v>8970</v>
      </c>
      <c r="E3024" s="12">
        <v>9020</v>
      </c>
      <c r="F3024" s="1" t="s">
        <v>8970</v>
      </c>
      <c r="G3024" s="12">
        <v>90</v>
      </c>
      <c r="H3024" s="1" t="s">
        <v>512</v>
      </c>
      <c r="I3024" s="1" t="s">
        <v>49</v>
      </c>
      <c r="J3024" s="1" t="s">
        <v>48</v>
      </c>
      <c r="K3024" s="1">
        <v>882202</v>
      </c>
      <c r="L3024" s="1">
        <v>11838</v>
      </c>
      <c r="M3024" s="1">
        <v>4022911</v>
      </c>
      <c r="N3024" s="1">
        <v>112610</v>
      </c>
    </row>
    <row r="3025" spans="1:14">
      <c r="A3025" s="13" t="s">
        <v>3483</v>
      </c>
      <c r="B3025" s="1" t="s">
        <v>3481</v>
      </c>
      <c r="C3025" s="13" t="s">
        <v>3482</v>
      </c>
      <c r="D3025" s="1" t="s">
        <v>3481</v>
      </c>
      <c r="E3025" s="13" t="s">
        <v>3480</v>
      </c>
      <c r="F3025" s="1" t="s">
        <v>3479</v>
      </c>
      <c r="G3025" s="13" t="s">
        <v>3187</v>
      </c>
      <c r="H3025" s="1" t="s">
        <v>3186</v>
      </c>
      <c r="I3025" s="1" t="s">
        <v>204</v>
      </c>
      <c r="J3025" s="1" t="s">
        <v>203</v>
      </c>
      <c r="K3025" s="1">
        <v>880563</v>
      </c>
      <c r="L3025" s="1">
        <v>81346</v>
      </c>
      <c r="M3025" s="1">
        <v>2713674</v>
      </c>
      <c r="N3025" s="1">
        <v>152398</v>
      </c>
    </row>
    <row r="3026" spans="1:14">
      <c r="A3026" s="12">
        <v>40025100</v>
      </c>
      <c r="B3026" s="1" t="s">
        <v>10266</v>
      </c>
      <c r="C3026" s="12">
        <v>400251</v>
      </c>
      <c r="D3026" s="1" t="s">
        <v>10266</v>
      </c>
      <c r="E3026" s="12">
        <v>4002</v>
      </c>
      <c r="F3026" s="1" t="s">
        <v>1960</v>
      </c>
      <c r="G3026" s="12">
        <v>40</v>
      </c>
      <c r="H3026" s="1" t="s">
        <v>422</v>
      </c>
      <c r="I3026" s="1" t="s">
        <v>37</v>
      </c>
      <c r="J3026" s="1" t="s">
        <v>36</v>
      </c>
      <c r="K3026" s="1">
        <v>880532</v>
      </c>
      <c r="L3026" s="1">
        <v>565076</v>
      </c>
      <c r="M3026" s="1">
        <v>99509</v>
      </c>
      <c r="N3026" s="1">
        <v>1233</v>
      </c>
    </row>
    <row r="3027" spans="1:14">
      <c r="A3027" s="12">
        <v>83030000</v>
      </c>
      <c r="B3027" s="1" t="s">
        <v>10761</v>
      </c>
      <c r="C3027" s="12">
        <v>830300</v>
      </c>
      <c r="D3027" s="1" t="s">
        <v>10761</v>
      </c>
      <c r="E3027" s="12">
        <v>8303</v>
      </c>
      <c r="F3027" s="1" t="s">
        <v>10761</v>
      </c>
      <c r="G3027" s="12">
        <v>83</v>
      </c>
      <c r="H3027" s="1" t="s">
        <v>929</v>
      </c>
      <c r="I3027" s="1" t="s">
        <v>107</v>
      </c>
      <c r="J3027" s="1" t="s">
        <v>106</v>
      </c>
      <c r="K3027" s="1">
        <v>880355</v>
      </c>
      <c r="L3027" s="1">
        <v>269503</v>
      </c>
      <c r="M3027" s="1">
        <v>9532909</v>
      </c>
      <c r="N3027" s="1">
        <v>3244155</v>
      </c>
    </row>
    <row r="3028" spans="1:14">
      <c r="A3028" s="12">
        <v>33030010</v>
      </c>
      <c r="B3028" s="1" t="s">
        <v>9124</v>
      </c>
      <c r="C3028" s="12">
        <v>330300</v>
      </c>
      <c r="D3028" s="1" t="s">
        <v>9123</v>
      </c>
      <c r="E3028" s="12">
        <v>3303</v>
      </c>
      <c r="F3028" s="1" t="s">
        <v>9123</v>
      </c>
      <c r="G3028" s="12">
        <v>33</v>
      </c>
      <c r="H3028" s="1" t="s">
        <v>406</v>
      </c>
      <c r="I3028" s="1" t="s">
        <v>12</v>
      </c>
      <c r="J3028" s="1" t="s">
        <v>11</v>
      </c>
      <c r="K3028" s="1">
        <v>879302</v>
      </c>
      <c r="L3028" s="1">
        <v>56870</v>
      </c>
      <c r="M3028" s="1">
        <v>97037061</v>
      </c>
      <c r="N3028" s="1">
        <v>2489079</v>
      </c>
    </row>
    <row r="3029" spans="1:14">
      <c r="A3029" s="12">
        <v>83082000</v>
      </c>
      <c r="B3029" s="1" t="s">
        <v>10004</v>
      </c>
      <c r="C3029" s="12">
        <v>830820</v>
      </c>
      <c r="D3029" s="1" t="s">
        <v>10004</v>
      </c>
      <c r="E3029" s="12">
        <v>8308</v>
      </c>
      <c r="F3029" s="1" t="s">
        <v>6770</v>
      </c>
      <c r="G3029" s="12">
        <v>83</v>
      </c>
      <c r="H3029" s="1" t="s">
        <v>929</v>
      </c>
      <c r="I3029" s="1" t="s">
        <v>107</v>
      </c>
      <c r="J3029" s="1" t="s">
        <v>106</v>
      </c>
      <c r="K3029" s="1">
        <v>878693</v>
      </c>
      <c r="L3029" s="1">
        <v>65480</v>
      </c>
      <c r="M3029" s="1">
        <v>17137962</v>
      </c>
      <c r="N3029" s="1">
        <v>1737338</v>
      </c>
    </row>
    <row r="3030" spans="1:14">
      <c r="A3030" s="12">
        <v>65050011</v>
      </c>
      <c r="B3030" s="1" t="s">
        <v>9833</v>
      </c>
      <c r="C3030" s="12">
        <v>650500</v>
      </c>
      <c r="D3030" s="1" t="s">
        <v>6429</v>
      </c>
      <c r="E3030" s="12">
        <v>6505</v>
      </c>
      <c r="F3030" s="1" t="s">
        <v>6428</v>
      </c>
      <c r="G3030" s="12">
        <v>65</v>
      </c>
      <c r="H3030" s="1" t="s">
        <v>6427</v>
      </c>
      <c r="I3030" s="1" t="s">
        <v>154</v>
      </c>
      <c r="J3030" s="1" t="s">
        <v>153</v>
      </c>
      <c r="K3030" s="1">
        <v>878596</v>
      </c>
      <c r="L3030" s="1">
        <v>17215</v>
      </c>
      <c r="M3030" s="1">
        <v>6120839</v>
      </c>
      <c r="N3030" s="1">
        <v>174629</v>
      </c>
    </row>
    <row r="3031" spans="1:14">
      <c r="A3031" s="12">
        <v>41142010</v>
      </c>
      <c r="B3031" s="1" t="s">
        <v>6033</v>
      </c>
      <c r="C3031" s="12">
        <v>411420</v>
      </c>
      <c r="D3031" s="1" t="s">
        <v>6032</v>
      </c>
      <c r="E3031" s="12">
        <v>4114</v>
      </c>
      <c r="F3031" s="1" t="s">
        <v>6031</v>
      </c>
      <c r="G3031" s="12">
        <v>41</v>
      </c>
      <c r="H3031" s="1" t="s">
        <v>2610</v>
      </c>
      <c r="I3031" s="1" t="s">
        <v>2609</v>
      </c>
      <c r="J3031" s="1" t="s">
        <v>2608</v>
      </c>
      <c r="K3031" s="1">
        <v>875891</v>
      </c>
      <c r="L3031" s="1">
        <v>31090</v>
      </c>
      <c r="M3031" s="1">
        <v>95367</v>
      </c>
      <c r="N3031" s="1">
        <v>7892</v>
      </c>
    </row>
    <row r="3032" spans="1:14">
      <c r="A3032" s="12">
        <v>21031090</v>
      </c>
      <c r="B3032" s="1" t="s">
        <v>5089</v>
      </c>
      <c r="C3032" s="12">
        <v>210310</v>
      </c>
      <c r="D3032" s="1" t="s">
        <v>5088</v>
      </c>
      <c r="E3032" s="12">
        <v>2103</v>
      </c>
      <c r="F3032" s="1" t="s">
        <v>3178</v>
      </c>
      <c r="G3032" s="12">
        <v>21</v>
      </c>
      <c r="H3032" s="1" t="s">
        <v>752</v>
      </c>
      <c r="I3032" s="1" t="s">
        <v>751</v>
      </c>
      <c r="J3032" s="1" t="s">
        <v>750</v>
      </c>
      <c r="K3032" s="1">
        <v>875828</v>
      </c>
      <c r="L3032" s="1">
        <v>916877</v>
      </c>
      <c r="M3032" s="1">
        <v>2296306</v>
      </c>
      <c r="N3032" s="1">
        <v>1235170</v>
      </c>
    </row>
    <row r="3033" spans="1:14">
      <c r="A3033" s="13" t="s">
        <v>9950</v>
      </c>
      <c r="B3033" s="1" t="s">
        <v>9949</v>
      </c>
      <c r="C3033" s="13" t="s">
        <v>2058</v>
      </c>
      <c r="D3033" s="1" t="s">
        <v>2057</v>
      </c>
      <c r="E3033" s="13" t="s">
        <v>2056</v>
      </c>
      <c r="F3033" s="1" t="s">
        <v>2055</v>
      </c>
      <c r="G3033" s="13" t="s">
        <v>2054</v>
      </c>
      <c r="H3033" s="1" t="s">
        <v>2053</v>
      </c>
      <c r="I3033" s="1" t="s">
        <v>59</v>
      </c>
      <c r="J3033" s="1" t="s">
        <v>58</v>
      </c>
      <c r="K3033" s="1">
        <v>870410</v>
      </c>
      <c r="L3033" s="1">
        <v>25126</v>
      </c>
      <c r="M3033" s="1">
        <v>27610068</v>
      </c>
      <c r="N3033" s="1">
        <v>922756</v>
      </c>
    </row>
    <row r="3034" spans="1:14">
      <c r="A3034" s="12">
        <v>52083300</v>
      </c>
      <c r="B3034" s="1" t="s">
        <v>7172</v>
      </c>
      <c r="C3034" s="12">
        <v>520833</v>
      </c>
      <c r="D3034" s="1" t="s">
        <v>7171</v>
      </c>
      <c r="E3034" s="12">
        <v>5208</v>
      </c>
      <c r="F3034" s="1" t="s">
        <v>5732</v>
      </c>
      <c r="G3034" s="12">
        <v>52</v>
      </c>
      <c r="H3034" s="1" t="s">
        <v>76</v>
      </c>
      <c r="I3034" s="1" t="s">
        <v>2</v>
      </c>
      <c r="J3034" s="1" t="s">
        <v>1</v>
      </c>
      <c r="K3034" s="1">
        <v>869635</v>
      </c>
      <c r="L3034" s="1">
        <v>111654</v>
      </c>
      <c r="M3034" s="1">
        <v>897145</v>
      </c>
      <c r="N3034" s="1">
        <v>138071</v>
      </c>
    </row>
    <row r="3035" spans="1:14">
      <c r="A3035" s="12">
        <v>29242991</v>
      </c>
      <c r="B3035" s="1" t="s">
        <v>3019</v>
      </c>
      <c r="C3035" s="12">
        <v>292429</v>
      </c>
      <c r="D3035" s="1" t="s">
        <v>594</v>
      </c>
      <c r="E3035" s="12">
        <v>2924</v>
      </c>
      <c r="F3035" s="1" t="s">
        <v>23</v>
      </c>
      <c r="G3035" s="12">
        <v>29</v>
      </c>
      <c r="H3035" s="1" t="s">
        <v>13</v>
      </c>
      <c r="I3035" s="1" t="s">
        <v>12</v>
      </c>
      <c r="J3035" s="1" t="s">
        <v>11</v>
      </c>
      <c r="K3035" s="1">
        <v>869524</v>
      </c>
      <c r="L3035" s="1">
        <v>62451</v>
      </c>
      <c r="M3035" s="1">
        <v>25636526</v>
      </c>
      <c r="N3035" s="1">
        <v>2181563</v>
      </c>
    </row>
    <row r="3036" spans="1:14">
      <c r="A3036" s="12">
        <v>84812019</v>
      </c>
      <c r="B3036" s="1" t="s">
        <v>9193</v>
      </c>
      <c r="C3036" s="12">
        <v>848120</v>
      </c>
      <c r="D3036" s="1" t="s">
        <v>6544</v>
      </c>
      <c r="E3036" s="12">
        <v>8481</v>
      </c>
      <c r="F3036" s="1" t="s">
        <v>4248</v>
      </c>
      <c r="G3036" s="12">
        <v>84</v>
      </c>
      <c r="H3036" s="1" t="s">
        <v>28</v>
      </c>
      <c r="I3036" s="1" t="s">
        <v>27</v>
      </c>
      <c r="J3036" s="1" t="s">
        <v>26</v>
      </c>
      <c r="K3036" s="1">
        <v>868764</v>
      </c>
      <c r="L3036" s="1">
        <v>17041</v>
      </c>
      <c r="M3036" s="1">
        <v>15046710</v>
      </c>
      <c r="N3036" s="1">
        <v>581084</v>
      </c>
    </row>
    <row r="3037" spans="1:14">
      <c r="A3037" s="12">
        <v>72284000</v>
      </c>
      <c r="B3037" s="1" t="s">
        <v>9147</v>
      </c>
      <c r="C3037" s="12">
        <v>722840</v>
      </c>
      <c r="D3037" s="1" t="s">
        <v>9146</v>
      </c>
      <c r="E3037" s="12">
        <v>7228</v>
      </c>
      <c r="F3037" s="1" t="s">
        <v>1706</v>
      </c>
      <c r="G3037" s="12">
        <v>72</v>
      </c>
      <c r="H3037" s="1" t="s">
        <v>436</v>
      </c>
      <c r="I3037" s="1" t="s">
        <v>107</v>
      </c>
      <c r="J3037" s="1" t="s">
        <v>106</v>
      </c>
      <c r="K3037" s="1">
        <v>868691</v>
      </c>
      <c r="L3037" s="1">
        <v>164350</v>
      </c>
      <c r="M3037" s="1">
        <v>19730661</v>
      </c>
      <c r="N3037" s="1">
        <v>9308358</v>
      </c>
    </row>
    <row r="3038" spans="1:14">
      <c r="A3038" s="12">
        <v>54023119</v>
      </c>
      <c r="B3038" s="1" t="s">
        <v>6998</v>
      </c>
      <c r="C3038" s="12">
        <v>540231</v>
      </c>
      <c r="D3038" s="1" t="s">
        <v>6997</v>
      </c>
      <c r="E3038" s="12">
        <v>5402</v>
      </c>
      <c r="F3038" s="1" t="s">
        <v>1172</v>
      </c>
      <c r="G3038" s="12">
        <v>54</v>
      </c>
      <c r="H3038" s="1" t="s">
        <v>355</v>
      </c>
      <c r="I3038" s="1" t="s">
        <v>2</v>
      </c>
      <c r="J3038" s="1" t="s">
        <v>1</v>
      </c>
      <c r="K3038" s="1">
        <v>867680</v>
      </c>
      <c r="L3038" s="1">
        <v>115476</v>
      </c>
      <c r="M3038" s="1">
        <v>149381199</v>
      </c>
      <c r="N3038" s="1">
        <v>46909414</v>
      </c>
    </row>
    <row r="3039" spans="1:14">
      <c r="A3039" s="12">
        <v>87071000</v>
      </c>
      <c r="B3039" s="1" t="s">
        <v>10688</v>
      </c>
      <c r="C3039" s="12">
        <v>870710</v>
      </c>
      <c r="D3039" s="1" t="s">
        <v>10687</v>
      </c>
      <c r="E3039" s="12">
        <v>8707</v>
      </c>
      <c r="F3039" s="1" t="s">
        <v>8898</v>
      </c>
      <c r="G3039" s="12">
        <v>87</v>
      </c>
      <c r="H3039" s="1" t="s">
        <v>633</v>
      </c>
      <c r="I3039" s="1" t="s">
        <v>272</v>
      </c>
      <c r="J3039" s="1" t="s">
        <v>271</v>
      </c>
      <c r="K3039" s="1">
        <v>866903</v>
      </c>
      <c r="L3039" s="1">
        <v>20628</v>
      </c>
      <c r="M3039" s="1">
        <v>17888321</v>
      </c>
      <c r="N3039" s="1">
        <v>1794706</v>
      </c>
    </row>
    <row r="3040" spans="1:14">
      <c r="A3040" s="12">
        <v>30021212</v>
      </c>
      <c r="B3040" s="1" t="s">
        <v>15459</v>
      </c>
      <c r="C3040" s="12">
        <v>300212</v>
      </c>
      <c r="D3040" s="1" t="s">
        <v>1704</v>
      </c>
      <c r="E3040" s="12">
        <v>3002</v>
      </c>
      <c r="F3040" s="1" t="s">
        <v>919</v>
      </c>
      <c r="G3040" s="12">
        <v>30</v>
      </c>
      <c r="H3040" s="1" t="s">
        <v>63</v>
      </c>
      <c r="I3040" s="1" t="s">
        <v>12</v>
      </c>
      <c r="J3040" s="1" t="s">
        <v>11</v>
      </c>
      <c r="K3040" s="1">
        <v>866811</v>
      </c>
      <c r="L3040" s="1">
        <v>5061</v>
      </c>
      <c r="M3040" s="1">
        <v>0</v>
      </c>
      <c r="N3040" s="1">
        <v>0</v>
      </c>
    </row>
    <row r="3041" spans="1:14">
      <c r="A3041" s="12">
        <v>82032090</v>
      </c>
      <c r="B3041" s="1" t="s">
        <v>8683</v>
      </c>
      <c r="C3041" s="12">
        <v>820320</v>
      </c>
      <c r="D3041" s="1" t="s">
        <v>8682</v>
      </c>
      <c r="E3041" s="12">
        <v>8203</v>
      </c>
      <c r="F3041" s="1" t="s">
        <v>4207</v>
      </c>
      <c r="G3041" s="12">
        <v>82</v>
      </c>
      <c r="H3041" s="1" t="s">
        <v>768</v>
      </c>
      <c r="I3041" s="1" t="s">
        <v>107</v>
      </c>
      <c r="J3041" s="1" t="s">
        <v>106</v>
      </c>
      <c r="K3041" s="1">
        <v>866396</v>
      </c>
      <c r="L3041" s="1">
        <v>85357</v>
      </c>
      <c r="M3041" s="1">
        <v>5224982</v>
      </c>
      <c r="N3041" s="1">
        <v>784011</v>
      </c>
    </row>
    <row r="3042" spans="1:14">
      <c r="A3042" s="13" t="s">
        <v>2838</v>
      </c>
      <c r="B3042" s="1" t="s">
        <v>2837</v>
      </c>
      <c r="C3042" s="13" t="s">
        <v>2836</v>
      </c>
      <c r="D3042" s="1" t="s">
        <v>2835</v>
      </c>
      <c r="E3042" s="13" t="s">
        <v>1490</v>
      </c>
      <c r="F3042" s="1" t="s">
        <v>1489</v>
      </c>
      <c r="G3042" s="13" t="s">
        <v>1488</v>
      </c>
      <c r="H3042" s="1" t="s">
        <v>1487</v>
      </c>
      <c r="I3042" s="1" t="s">
        <v>59</v>
      </c>
      <c r="J3042" s="1" t="s">
        <v>58</v>
      </c>
      <c r="K3042" s="1">
        <v>865752</v>
      </c>
      <c r="L3042" s="1">
        <v>725294</v>
      </c>
      <c r="M3042" s="1">
        <v>107326</v>
      </c>
      <c r="N3042" s="1">
        <v>10483</v>
      </c>
    </row>
    <row r="3043" spans="1:14">
      <c r="A3043" s="12">
        <v>52051310</v>
      </c>
      <c r="B3043" s="1" t="s">
        <v>2561</v>
      </c>
      <c r="C3043" s="12">
        <v>520513</v>
      </c>
      <c r="D3043" s="1" t="s">
        <v>2560</v>
      </c>
      <c r="E3043" s="12">
        <v>5205</v>
      </c>
      <c r="F3043" s="1" t="s">
        <v>77</v>
      </c>
      <c r="G3043" s="12">
        <v>52</v>
      </c>
      <c r="H3043" s="1" t="s">
        <v>76</v>
      </c>
      <c r="I3043" s="1" t="s">
        <v>2</v>
      </c>
      <c r="J3043" s="1" t="s">
        <v>1</v>
      </c>
      <c r="K3043" s="1">
        <v>864964</v>
      </c>
      <c r="L3043" s="1">
        <v>281661</v>
      </c>
      <c r="M3043" s="1">
        <v>244708</v>
      </c>
      <c r="N3043" s="1">
        <v>98978</v>
      </c>
    </row>
    <row r="3044" spans="1:14">
      <c r="A3044" s="13" t="s">
        <v>10839</v>
      </c>
      <c r="B3044" s="1" t="s">
        <v>10837</v>
      </c>
      <c r="C3044" s="13" t="s">
        <v>10838</v>
      </c>
      <c r="D3044" s="1" t="s">
        <v>10837</v>
      </c>
      <c r="E3044" s="13" t="s">
        <v>10784</v>
      </c>
      <c r="F3044" s="1" t="s">
        <v>10783</v>
      </c>
      <c r="G3044" s="13" t="s">
        <v>2054</v>
      </c>
      <c r="H3044" s="1" t="s">
        <v>2053</v>
      </c>
      <c r="I3044" s="1" t="s">
        <v>59</v>
      </c>
      <c r="J3044" s="1" t="s">
        <v>58</v>
      </c>
      <c r="K3044" s="1">
        <v>864414</v>
      </c>
      <c r="L3044" s="1">
        <v>95431</v>
      </c>
      <c r="M3044" s="1">
        <v>26418</v>
      </c>
      <c r="N3044" s="1">
        <v>2984</v>
      </c>
    </row>
    <row r="3045" spans="1:14">
      <c r="A3045" s="12">
        <v>32062000</v>
      </c>
      <c r="B3045" s="1" t="s">
        <v>3392</v>
      </c>
      <c r="C3045" s="12">
        <v>320620</v>
      </c>
      <c r="D3045" s="1" t="s">
        <v>3392</v>
      </c>
      <c r="E3045" s="12">
        <v>3206</v>
      </c>
      <c r="F3045" s="1" t="s">
        <v>2167</v>
      </c>
      <c r="G3045" s="12">
        <v>32</v>
      </c>
      <c r="H3045" s="1" t="s">
        <v>1112</v>
      </c>
      <c r="I3045" s="1" t="s">
        <v>12</v>
      </c>
      <c r="J3045" s="1" t="s">
        <v>11</v>
      </c>
      <c r="K3045" s="1">
        <v>862448</v>
      </c>
      <c r="L3045" s="1">
        <v>144167</v>
      </c>
      <c r="M3045" s="1">
        <v>7419389</v>
      </c>
      <c r="N3045" s="1">
        <v>1881757</v>
      </c>
    </row>
    <row r="3046" spans="1:14">
      <c r="A3046" s="12">
        <v>97061000</v>
      </c>
      <c r="B3046" s="1" t="s">
        <v>10845</v>
      </c>
      <c r="C3046" s="12">
        <v>970610</v>
      </c>
      <c r="D3046" s="1" t="s">
        <v>10844</v>
      </c>
      <c r="E3046" s="12">
        <v>9706</v>
      </c>
      <c r="F3046" s="1" t="s">
        <v>10180</v>
      </c>
      <c r="G3046" s="12">
        <v>97</v>
      </c>
      <c r="H3046" s="1" t="s">
        <v>2229</v>
      </c>
      <c r="I3046" s="1" t="s">
        <v>2230</v>
      </c>
      <c r="J3046" s="1" t="s">
        <v>2229</v>
      </c>
      <c r="K3046" s="1">
        <v>861225</v>
      </c>
      <c r="L3046" s="1">
        <v>850</v>
      </c>
      <c r="M3046" s="1">
        <v>8278</v>
      </c>
      <c r="N3046" s="1">
        <v>1</v>
      </c>
    </row>
    <row r="3047" spans="1:14">
      <c r="A3047" s="12">
        <v>61179000</v>
      </c>
      <c r="B3047" s="1" t="s">
        <v>7082</v>
      </c>
      <c r="C3047" s="12">
        <v>611790</v>
      </c>
      <c r="D3047" s="1" t="s">
        <v>7081</v>
      </c>
      <c r="E3047" s="12">
        <v>6117</v>
      </c>
      <c r="F3047" s="1" t="s">
        <v>6189</v>
      </c>
      <c r="G3047" s="12">
        <v>61</v>
      </c>
      <c r="H3047" s="1" t="s">
        <v>234</v>
      </c>
      <c r="I3047" s="1" t="s">
        <v>2</v>
      </c>
      <c r="J3047" s="1" t="s">
        <v>1</v>
      </c>
      <c r="K3047" s="1">
        <v>858747</v>
      </c>
      <c r="L3047" s="1">
        <v>107688</v>
      </c>
      <c r="M3047" s="1">
        <v>267042</v>
      </c>
      <c r="N3047" s="1">
        <v>21753</v>
      </c>
    </row>
    <row r="3048" spans="1:14">
      <c r="A3048" s="12">
        <v>56081900</v>
      </c>
      <c r="B3048" s="1" t="s">
        <v>8319</v>
      </c>
      <c r="C3048" s="12">
        <v>560819</v>
      </c>
      <c r="D3048" s="1" t="s">
        <v>8319</v>
      </c>
      <c r="E3048" s="12">
        <v>5608</v>
      </c>
      <c r="F3048" s="1" t="s">
        <v>8318</v>
      </c>
      <c r="G3048" s="12">
        <v>56</v>
      </c>
      <c r="H3048" s="1" t="s">
        <v>54</v>
      </c>
      <c r="I3048" s="1" t="s">
        <v>2</v>
      </c>
      <c r="J3048" s="1" t="s">
        <v>1</v>
      </c>
      <c r="K3048" s="1">
        <v>858420</v>
      </c>
      <c r="L3048" s="1">
        <v>123682</v>
      </c>
      <c r="M3048" s="1">
        <v>9365963</v>
      </c>
      <c r="N3048" s="1">
        <v>2085888</v>
      </c>
    </row>
    <row r="3049" spans="1:14">
      <c r="A3049" s="12">
        <v>58013600</v>
      </c>
      <c r="B3049" s="1" t="s">
        <v>7377</v>
      </c>
      <c r="C3049" s="12">
        <v>580136</v>
      </c>
      <c r="D3049" s="1" t="s">
        <v>7376</v>
      </c>
      <c r="E3049" s="12">
        <v>5801</v>
      </c>
      <c r="F3049" s="1" t="s">
        <v>5203</v>
      </c>
      <c r="G3049" s="12">
        <v>58</v>
      </c>
      <c r="H3049" s="1" t="s">
        <v>481</v>
      </c>
      <c r="I3049" s="1" t="s">
        <v>2</v>
      </c>
      <c r="J3049" s="1" t="s">
        <v>1</v>
      </c>
      <c r="K3049" s="1">
        <v>858141</v>
      </c>
      <c r="L3049" s="1">
        <v>157494</v>
      </c>
      <c r="M3049" s="1">
        <v>3886196</v>
      </c>
      <c r="N3049" s="1">
        <v>955713</v>
      </c>
    </row>
    <row r="3050" spans="1:14">
      <c r="A3050" s="12">
        <v>39169010</v>
      </c>
      <c r="B3050" s="1" t="s">
        <v>8243</v>
      </c>
      <c r="C3050" s="12">
        <v>391690</v>
      </c>
      <c r="D3050" s="1" t="s">
        <v>8242</v>
      </c>
      <c r="E3050" s="12">
        <v>3916</v>
      </c>
      <c r="F3050" s="1" t="s">
        <v>6279</v>
      </c>
      <c r="G3050" s="12">
        <v>39</v>
      </c>
      <c r="H3050" s="1" t="s">
        <v>38</v>
      </c>
      <c r="I3050" s="1" t="s">
        <v>37</v>
      </c>
      <c r="J3050" s="1" t="s">
        <v>36</v>
      </c>
      <c r="K3050" s="1">
        <v>857898</v>
      </c>
      <c r="L3050" s="1">
        <v>99582</v>
      </c>
      <c r="M3050" s="1">
        <v>12868794</v>
      </c>
      <c r="N3050" s="1">
        <v>2014708</v>
      </c>
    </row>
    <row r="3051" spans="1:14">
      <c r="A3051" s="12">
        <v>30024210</v>
      </c>
      <c r="B3051" s="1" t="s">
        <v>3743</v>
      </c>
      <c r="C3051" s="12">
        <v>300242</v>
      </c>
      <c r="D3051" s="1" t="s">
        <v>3296</v>
      </c>
      <c r="E3051" s="12">
        <v>3002</v>
      </c>
      <c r="F3051" s="1" t="s">
        <v>919</v>
      </c>
      <c r="G3051" s="12">
        <v>30</v>
      </c>
      <c r="H3051" s="1" t="s">
        <v>63</v>
      </c>
      <c r="I3051" s="1" t="s">
        <v>12</v>
      </c>
      <c r="J3051" s="1" t="s">
        <v>11</v>
      </c>
      <c r="K3051" s="1">
        <v>857060</v>
      </c>
      <c r="L3051" s="1">
        <v>23757</v>
      </c>
      <c r="M3051" s="1">
        <v>8433872</v>
      </c>
      <c r="N3051" s="1">
        <v>77911</v>
      </c>
    </row>
    <row r="3052" spans="1:14">
      <c r="A3052" s="12">
        <v>29419033</v>
      </c>
      <c r="B3052" s="1" t="s">
        <v>2596</v>
      </c>
      <c r="C3052" s="12">
        <v>294190</v>
      </c>
      <c r="D3052" s="1" t="s">
        <v>532</v>
      </c>
      <c r="E3052" s="12">
        <v>2941</v>
      </c>
      <c r="F3052" s="1" t="s">
        <v>361</v>
      </c>
      <c r="G3052" s="12">
        <v>29</v>
      </c>
      <c r="H3052" s="1" t="s">
        <v>13</v>
      </c>
      <c r="I3052" s="1" t="s">
        <v>12</v>
      </c>
      <c r="J3052" s="1" t="s">
        <v>11</v>
      </c>
      <c r="K3052" s="1">
        <v>856724</v>
      </c>
      <c r="L3052" s="1">
        <v>2948</v>
      </c>
      <c r="M3052" s="1">
        <v>30774553</v>
      </c>
      <c r="N3052" s="1">
        <v>412549</v>
      </c>
    </row>
    <row r="3053" spans="1:14">
      <c r="A3053" s="12">
        <v>85299040</v>
      </c>
      <c r="B3053" s="1" t="s">
        <v>10562</v>
      </c>
      <c r="C3053" s="12">
        <v>852990</v>
      </c>
      <c r="D3053" s="1" t="s">
        <v>5430</v>
      </c>
      <c r="E3053" s="12">
        <v>8529</v>
      </c>
      <c r="F3053" s="1" t="s">
        <v>5429</v>
      </c>
      <c r="G3053" s="12">
        <v>85</v>
      </c>
      <c r="H3053" s="1" t="s">
        <v>102</v>
      </c>
      <c r="I3053" s="1" t="s">
        <v>27</v>
      </c>
      <c r="J3053" s="1" t="s">
        <v>26</v>
      </c>
      <c r="K3053" s="1">
        <v>856059</v>
      </c>
      <c r="L3053" s="1">
        <v>1306</v>
      </c>
      <c r="M3053" s="1">
        <v>11702861</v>
      </c>
      <c r="N3053" s="1">
        <v>42034</v>
      </c>
    </row>
    <row r="3054" spans="1:14">
      <c r="A3054" s="12">
        <v>29161519</v>
      </c>
      <c r="B3054" s="1" t="s">
        <v>8914</v>
      </c>
      <c r="C3054" s="12">
        <v>291615</v>
      </c>
      <c r="D3054" s="1" t="s">
        <v>2719</v>
      </c>
      <c r="E3054" s="12">
        <v>2916</v>
      </c>
      <c r="F3054" s="1" t="s">
        <v>80</v>
      </c>
      <c r="G3054" s="12">
        <v>29</v>
      </c>
      <c r="H3054" s="1" t="s">
        <v>13</v>
      </c>
      <c r="I3054" s="1" t="s">
        <v>12</v>
      </c>
      <c r="J3054" s="1" t="s">
        <v>11</v>
      </c>
      <c r="K3054" s="1">
        <v>854594</v>
      </c>
      <c r="L3054" s="1">
        <v>186753</v>
      </c>
      <c r="M3054" s="1">
        <v>2743256</v>
      </c>
      <c r="N3054" s="1">
        <v>835326</v>
      </c>
    </row>
    <row r="3055" spans="1:14">
      <c r="A3055" s="12">
        <v>84663000</v>
      </c>
      <c r="B3055" s="1" t="s">
        <v>8075</v>
      </c>
      <c r="C3055" s="12">
        <v>846630</v>
      </c>
      <c r="D3055" s="1" t="s">
        <v>8074</v>
      </c>
      <c r="E3055" s="12">
        <v>8466</v>
      </c>
      <c r="F3055" s="1" t="s">
        <v>2025</v>
      </c>
      <c r="G3055" s="12">
        <v>84</v>
      </c>
      <c r="H3055" s="1" t="s">
        <v>28</v>
      </c>
      <c r="I3055" s="1" t="s">
        <v>27</v>
      </c>
      <c r="J3055" s="1" t="s">
        <v>26</v>
      </c>
      <c r="K3055" s="1">
        <v>853346</v>
      </c>
      <c r="L3055" s="1">
        <v>8714</v>
      </c>
      <c r="M3055" s="1">
        <v>4599185</v>
      </c>
      <c r="N3055" s="1">
        <v>115902</v>
      </c>
    </row>
    <row r="3056" spans="1:14">
      <c r="A3056" s="12">
        <v>90181100</v>
      </c>
      <c r="B3056" s="1" t="s">
        <v>9885</v>
      </c>
      <c r="C3056" s="12">
        <v>901811</v>
      </c>
      <c r="D3056" s="1" t="s">
        <v>9885</v>
      </c>
      <c r="E3056" s="12">
        <v>9018</v>
      </c>
      <c r="F3056" s="1" t="s">
        <v>807</v>
      </c>
      <c r="G3056" s="12">
        <v>90</v>
      </c>
      <c r="H3056" s="1" t="s">
        <v>512</v>
      </c>
      <c r="I3056" s="1" t="s">
        <v>49</v>
      </c>
      <c r="J3056" s="1" t="s">
        <v>48</v>
      </c>
      <c r="K3056" s="1">
        <v>853131</v>
      </c>
      <c r="L3056" s="1">
        <v>13284</v>
      </c>
      <c r="M3056" s="1">
        <v>6711292</v>
      </c>
      <c r="N3056" s="1">
        <v>205405</v>
      </c>
    </row>
    <row r="3057" spans="1:14">
      <c r="A3057" s="12">
        <v>32050000</v>
      </c>
      <c r="B3057" s="1" t="s">
        <v>8104</v>
      </c>
      <c r="C3057" s="12">
        <v>320500</v>
      </c>
      <c r="D3057" s="1" t="s">
        <v>8103</v>
      </c>
      <c r="E3057" s="12">
        <v>3205</v>
      </c>
      <c r="F3057" s="1" t="s">
        <v>8103</v>
      </c>
      <c r="G3057" s="12">
        <v>32</v>
      </c>
      <c r="H3057" s="1" t="s">
        <v>1112</v>
      </c>
      <c r="I3057" s="1" t="s">
        <v>12</v>
      </c>
      <c r="J3057" s="1" t="s">
        <v>11</v>
      </c>
      <c r="K3057" s="1">
        <v>852885</v>
      </c>
      <c r="L3057" s="1">
        <v>82804</v>
      </c>
      <c r="M3057" s="1">
        <v>19355024</v>
      </c>
      <c r="N3057" s="1">
        <v>179400</v>
      </c>
    </row>
    <row r="3058" spans="1:14">
      <c r="A3058" s="12">
        <v>28201000</v>
      </c>
      <c r="B3058" s="1" t="s">
        <v>3449</v>
      </c>
      <c r="C3058" s="12">
        <v>282010</v>
      </c>
      <c r="D3058" s="1" t="s">
        <v>3449</v>
      </c>
      <c r="E3058" s="12">
        <v>2820</v>
      </c>
      <c r="F3058" s="1" t="s">
        <v>3448</v>
      </c>
      <c r="G3058" s="12">
        <v>28</v>
      </c>
      <c r="H3058" s="1" t="s">
        <v>118</v>
      </c>
      <c r="I3058" s="1" t="s">
        <v>12</v>
      </c>
      <c r="J3058" s="1" t="s">
        <v>11</v>
      </c>
      <c r="K3058" s="1">
        <v>849822</v>
      </c>
      <c r="L3058" s="1">
        <v>1339925</v>
      </c>
      <c r="M3058" s="1">
        <v>1064685</v>
      </c>
      <c r="N3058" s="1">
        <v>454605</v>
      </c>
    </row>
    <row r="3059" spans="1:14">
      <c r="A3059" s="12">
        <v>29212910</v>
      </c>
      <c r="B3059" s="1" t="s">
        <v>10572</v>
      </c>
      <c r="C3059" s="12">
        <v>292129</v>
      </c>
      <c r="D3059" s="1" t="s">
        <v>3602</v>
      </c>
      <c r="E3059" s="12">
        <v>2921</v>
      </c>
      <c r="F3059" s="1" t="s">
        <v>73</v>
      </c>
      <c r="G3059" s="12">
        <v>29</v>
      </c>
      <c r="H3059" s="1" t="s">
        <v>13</v>
      </c>
      <c r="I3059" s="1" t="s">
        <v>12</v>
      </c>
      <c r="J3059" s="1" t="s">
        <v>11</v>
      </c>
      <c r="K3059" s="1">
        <v>849602</v>
      </c>
      <c r="L3059" s="1">
        <v>215575</v>
      </c>
      <c r="M3059" s="1">
        <v>9695795</v>
      </c>
      <c r="N3059" s="1">
        <v>2717652</v>
      </c>
    </row>
    <row r="3060" spans="1:14">
      <c r="A3060" s="12">
        <v>83062900</v>
      </c>
      <c r="B3060" s="1" t="s">
        <v>9669</v>
      </c>
      <c r="C3060" s="12">
        <v>830629</v>
      </c>
      <c r="D3060" s="1" t="s">
        <v>9668</v>
      </c>
      <c r="E3060" s="12">
        <v>8306</v>
      </c>
      <c r="F3060" s="1" t="s">
        <v>1966</v>
      </c>
      <c r="G3060" s="12">
        <v>83</v>
      </c>
      <c r="H3060" s="1" t="s">
        <v>929</v>
      </c>
      <c r="I3060" s="1" t="s">
        <v>107</v>
      </c>
      <c r="J3060" s="1" t="s">
        <v>106</v>
      </c>
      <c r="K3060" s="1">
        <v>849318</v>
      </c>
      <c r="L3060" s="1">
        <v>50941</v>
      </c>
      <c r="M3060" s="1">
        <v>3839048</v>
      </c>
      <c r="N3060" s="1">
        <v>860343</v>
      </c>
    </row>
    <row r="3061" spans="1:14">
      <c r="A3061" s="12">
        <v>84178090</v>
      </c>
      <c r="B3061" s="1" t="s">
        <v>10026</v>
      </c>
      <c r="C3061" s="12">
        <v>841780</v>
      </c>
      <c r="D3061" s="1" t="s">
        <v>10026</v>
      </c>
      <c r="E3061" s="12">
        <v>8417</v>
      </c>
      <c r="F3061" s="1" t="s">
        <v>9059</v>
      </c>
      <c r="G3061" s="12">
        <v>84</v>
      </c>
      <c r="H3061" s="1" t="s">
        <v>28</v>
      </c>
      <c r="I3061" s="1" t="s">
        <v>27</v>
      </c>
      <c r="J3061" s="1" t="s">
        <v>26</v>
      </c>
      <c r="K3061" s="1">
        <v>848055</v>
      </c>
      <c r="L3061" s="1">
        <v>161177</v>
      </c>
      <c r="M3061" s="1">
        <v>10697406</v>
      </c>
      <c r="N3061" s="1">
        <v>767736</v>
      </c>
    </row>
    <row r="3062" spans="1:14">
      <c r="A3062" s="12">
        <v>84716053</v>
      </c>
      <c r="B3062" s="1" t="s">
        <v>10640</v>
      </c>
      <c r="C3062" s="12">
        <v>847160</v>
      </c>
      <c r="D3062" s="1" t="s">
        <v>1898</v>
      </c>
      <c r="E3062" s="12">
        <v>8471</v>
      </c>
      <c r="F3062" s="1" t="s">
        <v>1897</v>
      </c>
      <c r="G3062" s="12">
        <v>84</v>
      </c>
      <c r="H3062" s="1" t="s">
        <v>28</v>
      </c>
      <c r="I3062" s="1" t="s">
        <v>27</v>
      </c>
      <c r="J3062" s="1" t="s">
        <v>26</v>
      </c>
      <c r="K3062" s="1">
        <v>846378</v>
      </c>
      <c r="L3062" s="1">
        <v>4134</v>
      </c>
      <c r="M3062" s="1">
        <v>36695245</v>
      </c>
      <c r="N3062" s="1">
        <v>2085107</v>
      </c>
    </row>
    <row r="3063" spans="1:14">
      <c r="A3063" s="13" t="s">
        <v>6514</v>
      </c>
      <c r="B3063" s="1" t="s">
        <v>6513</v>
      </c>
      <c r="C3063" s="13" t="s">
        <v>6512</v>
      </c>
      <c r="D3063" s="1" t="s">
        <v>6511</v>
      </c>
      <c r="E3063" s="13" t="s">
        <v>4164</v>
      </c>
      <c r="F3063" s="1" t="s">
        <v>4163</v>
      </c>
      <c r="G3063" s="13" t="s">
        <v>4162</v>
      </c>
      <c r="H3063" s="1" t="s">
        <v>4161</v>
      </c>
      <c r="I3063" s="1" t="s">
        <v>204</v>
      </c>
      <c r="J3063" s="1" t="s">
        <v>203</v>
      </c>
      <c r="K3063" s="1">
        <v>846184</v>
      </c>
      <c r="L3063" s="1">
        <v>158582</v>
      </c>
      <c r="M3063" s="1">
        <v>22442512</v>
      </c>
      <c r="N3063" s="1">
        <v>1970187</v>
      </c>
    </row>
    <row r="3064" spans="1:14">
      <c r="A3064" s="12">
        <v>23050000</v>
      </c>
      <c r="B3064" s="1" t="s">
        <v>15457</v>
      </c>
      <c r="C3064" s="12">
        <v>230500</v>
      </c>
      <c r="D3064" s="1" t="s">
        <v>15458</v>
      </c>
      <c r="E3064" s="12">
        <v>2305</v>
      </c>
      <c r="F3064" s="1" t="s">
        <v>15457</v>
      </c>
      <c r="G3064" s="12">
        <v>23</v>
      </c>
      <c r="H3064" s="1" t="s">
        <v>2749</v>
      </c>
      <c r="I3064" s="1" t="s">
        <v>751</v>
      </c>
      <c r="J3064" s="1" t="s">
        <v>750</v>
      </c>
      <c r="K3064" s="1">
        <v>845516</v>
      </c>
      <c r="L3064" s="1">
        <v>206095</v>
      </c>
      <c r="M3064" s="1">
        <v>0</v>
      </c>
      <c r="N3064" s="1">
        <v>0</v>
      </c>
    </row>
    <row r="3065" spans="1:14">
      <c r="A3065" s="12">
        <v>84304190</v>
      </c>
      <c r="B3065" s="1" t="s">
        <v>10257</v>
      </c>
      <c r="C3065" s="12">
        <v>843041</v>
      </c>
      <c r="D3065" s="1" t="s">
        <v>9337</v>
      </c>
      <c r="E3065" s="12">
        <v>8430</v>
      </c>
      <c r="F3065" s="1" t="s">
        <v>3526</v>
      </c>
      <c r="G3065" s="12">
        <v>84</v>
      </c>
      <c r="H3065" s="1" t="s">
        <v>28</v>
      </c>
      <c r="I3065" s="1" t="s">
        <v>27</v>
      </c>
      <c r="J3065" s="1" t="s">
        <v>26</v>
      </c>
      <c r="K3065" s="1">
        <v>845008</v>
      </c>
      <c r="L3065" s="1">
        <v>139210</v>
      </c>
      <c r="M3065" s="1">
        <v>57300074</v>
      </c>
      <c r="N3065" s="1">
        <v>2241573</v>
      </c>
    </row>
    <row r="3066" spans="1:14">
      <c r="A3066" s="12">
        <v>39119019</v>
      </c>
      <c r="B3066" s="1" t="s">
        <v>3562</v>
      </c>
      <c r="C3066" s="12">
        <v>391190</v>
      </c>
      <c r="D3066" s="1" t="s">
        <v>831</v>
      </c>
      <c r="E3066" s="12">
        <v>3911</v>
      </c>
      <c r="F3066" s="1" t="s">
        <v>830</v>
      </c>
      <c r="G3066" s="12">
        <v>39</v>
      </c>
      <c r="H3066" s="1" t="s">
        <v>38</v>
      </c>
      <c r="I3066" s="1" t="s">
        <v>37</v>
      </c>
      <c r="J3066" s="1" t="s">
        <v>36</v>
      </c>
      <c r="K3066" s="1">
        <v>844439</v>
      </c>
      <c r="L3066" s="1">
        <v>631239</v>
      </c>
      <c r="M3066" s="1">
        <v>3827254</v>
      </c>
      <c r="N3066" s="1">
        <v>1418761</v>
      </c>
    </row>
    <row r="3067" spans="1:14">
      <c r="A3067" s="12">
        <v>90318060</v>
      </c>
      <c r="B3067" s="1" t="s">
        <v>9198</v>
      </c>
      <c r="C3067" s="12">
        <v>903180</v>
      </c>
      <c r="D3067" s="1" t="s">
        <v>1883</v>
      </c>
      <c r="E3067" s="12">
        <v>9031</v>
      </c>
      <c r="F3067" s="1" t="s">
        <v>836</v>
      </c>
      <c r="G3067" s="12">
        <v>90</v>
      </c>
      <c r="H3067" s="1" t="s">
        <v>512</v>
      </c>
      <c r="I3067" s="1" t="s">
        <v>49</v>
      </c>
      <c r="J3067" s="1" t="s">
        <v>48</v>
      </c>
      <c r="K3067" s="1">
        <v>843029</v>
      </c>
      <c r="L3067" s="1">
        <v>11266</v>
      </c>
      <c r="M3067" s="1">
        <v>22268394</v>
      </c>
      <c r="N3067" s="1">
        <v>731463</v>
      </c>
    </row>
    <row r="3068" spans="1:14">
      <c r="A3068" s="13" t="s">
        <v>10820</v>
      </c>
      <c r="B3068" s="1" t="s">
        <v>10819</v>
      </c>
      <c r="C3068" s="13" t="s">
        <v>10818</v>
      </c>
      <c r="D3068" s="1" t="s">
        <v>10817</v>
      </c>
      <c r="E3068" s="13" t="s">
        <v>3334</v>
      </c>
      <c r="F3068" s="1" t="s">
        <v>3333</v>
      </c>
      <c r="G3068" s="13" t="s">
        <v>2082</v>
      </c>
      <c r="H3068" s="1" t="s">
        <v>2081</v>
      </c>
      <c r="I3068" s="1" t="s">
        <v>59</v>
      </c>
      <c r="J3068" s="1" t="s">
        <v>58</v>
      </c>
      <c r="K3068" s="1">
        <v>840039</v>
      </c>
      <c r="L3068" s="1">
        <v>19967</v>
      </c>
      <c r="M3068" s="1">
        <v>129379</v>
      </c>
      <c r="N3068" s="1">
        <v>77131</v>
      </c>
    </row>
    <row r="3069" spans="1:14">
      <c r="A3069" s="12">
        <v>82021000</v>
      </c>
      <c r="B3069" s="1" t="s">
        <v>7655</v>
      </c>
      <c r="C3069" s="12">
        <v>820210</v>
      </c>
      <c r="D3069" s="1" t="s">
        <v>7655</v>
      </c>
      <c r="E3069" s="12">
        <v>8202</v>
      </c>
      <c r="F3069" s="1" t="s">
        <v>769</v>
      </c>
      <c r="G3069" s="12">
        <v>82</v>
      </c>
      <c r="H3069" s="1" t="s">
        <v>768</v>
      </c>
      <c r="I3069" s="1" t="s">
        <v>107</v>
      </c>
      <c r="J3069" s="1" t="s">
        <v>106</v>
      </c>
      <c r="K3069" s="1">
        <v>838086</v>
      </c>
      <c r="L3069" s="1">
        <v>105445</v>
      </c>
      <c r="M3069" s="1">
        <v>4649701</v>
      </c>
      <c r="N3069" s="1">
        <v>1162101</v>
      </c>
    </row>
    <row r="3070" spans="1:14">
      <c r="A3070" s="12">
        <v>84123190</v>
      </c>
      <c r="B3070" s="1" t="s">
        <v>8887</v>
      </c>
      <c r="C3070" s="12">
        <v>841231</v>
      </c>
      <c r="D3070" s="1" t="s">
        <v>8886</v>
      </c>
      <c r="E3070" s="12">
        <v>8412</v>
      </c>
      <c r="F3070" s="1" t="s">
        <v>5616</v>
      </c>
      <c r="G3070" s="12">
        <v>84</v>
      </c>
      <c r="H3070" s="1" t="s">
        <v>28</v>
      </c>
      <c r="I3070" s="1" t="s">
        <v>27</v>
      </c>
      <c r="J3070" s="1" t="s">
        <v>26</v>
      </c>
      <c r="K3070" s="1">
        <v>837913</v>
      </c>
      <c r="L3070" s="1">
        <v>4295</v>
      </c>
      <c r="M3070" s="1">
        <v>3131098</v>
      </c>
      <c r="N3070" s="1">
        <v>109929</v>
      </c>
    </row>
    <row r="3071" spans="1:14">
      <c r="A3071" s="12">
        <v>33019040</v>
      </c>
      <c r="B3071" s="1" t="s">
        <v>10457</v>
      </c>
      <c r="C3071" s="12">
        <v>330190</v>
      </c>
      <c r="D3071" s="1" t="s">
        <v>8240</v>
      </c>
      <c r="E3071" s="12">
        <v>3301</v>
      </c>
      <c r="F3071" s="1" t="s">
        <v>407</v>
      </c>
      <c r="G3071" s="12">
        <v>33</v>
      </c>
      <c r="H3071" s="1" t="s">
        <v>406</v>
      </c>
      <c r="I3071" s="1" t="s">
        <v>12</v>
      </c>
      <c r="J3071" s="1" t="s">
        <v>11</v>
      </c>
      <c r="K3071" s="1">
        <v>836366</v>
      </c>
      <c r="L3071" s="1">
        <v>24677</v>
      </c>
      <c r="M3071" s="1">
        <v>6219483</v>
      </c>
      <c r="N3071" s="1">
        <v>246679</v>
      </c>
    </row>
    <row r="3072" spans="1:14">
      <c r="A3072" s="12">
        <v>73129000</v>
      </c>
      <c r="B3072" s="1" t="s">
        <v>10411</v>
      </c>
      <c r="C3072" s="12">
        <v>731290</v>
      </c>
      <c r="D3072" s="1" t="s">
        <v>10411</v>
      </c>
      <c r="E3072" s="12">
        <v>7312</v>
      </c>
      <c r="F3072" s="1" t="s">
        <v>6627</v>
      </c>
      <c r="G3072" s="12">
        <v>73</v>
      </c>
      <c r="H3072" s="1" t="s">
        <v>108</v>
      </c>
      <c r="I3072" s="1" t="s">
        <v>107</v>
      </c>
      <c r="J3072" s="1" t="s">
        <v>106</v>
      </c>
      <c r="K3072" s="1">
        <v>834775</v>
      </c>
      <c r="L3072" s="1">
        <v>30359</v>
      </c>
      <c r="M3072" s="1">
        <v>12130273</v>
      </c>
      <c r="N3072" s="1">
        <v>705017</v>
      </c>
    </row>
    <row r="3073" spans="1:14">
      <c r="A3073" s="12">
        <v>84211190</v>
      </c>
      <c r="B3073" s="1" t="s">
        <v>10523</v>
      </c>
      <c r="C3073" s="12">
        <v>842111</v>
      </c>
      <c r="D3073" s="1" t="s">
        <v>10522</v>
      </c>
      <c r="E3073" s="12">
        <v>8421</v>
      </c>
      <c r="F3073" s="1" t="s">
        <v>403</v>
      </c>
      <c r="G3073" s="12">
        <v>84</v>
      </c>
      <c r="H3073" s="1" t="s">
        <v>28</v>
      </c>
      <c r="I3073" s="1" t="s">
        <v>27</v>
      </c>
      <c r="J3073" s="1" t="s">
        <v>26</v>
      </c>
      <c r="K3073" s="1">
        <v>834183</v>
      </c>
      <c r="L3073" s="1">
        <v>17492</v>
      </c>
      <c r="M3073" s="1">
        <v>2599756</v>
      </c>
      <c r="N3073" s="1">
        <v>55780</v>
      </c>
    </row>
    <row r="3074" spans="1:14">
      <c r="A3074" s="12">
        <v>50030010</v>
      </c>
      <c r="B3074" s="1" t="s">
        <v>10040</v>
      </c>
      <c r="C3074" s="12">
        <v>500300</v>
      </c>
      <c r="D3074" s="1" t="s">
        <v>10039</v>
      </c>
      <c r="E3074" s="12">
        <v>5003</v>
      </c>
      <c r="F3074" s="1" t="s">
        <v>10039</v>
      </c>
      <c r="G3074" s="12">
        <v>50</v>
      </c>
      <c r="H3074" s="1" t="s">
        <v>369</v>
      </c>
      <c r="I3074" s="1" t="s">
        <v>2</v>
      </c>
      <c r="J3074" s="1" t="s">
        <v>1</v>
      </c>
      <c r="K3074" s="1">
        <v>831961</v>
      </c>
      <c r="L3074" s="1">
        <v>40307</v>
      </c>
      <c r="M3074" s="1">
        <v>49069</v>
      </c>
      <c r="N3074" s="1">
        <v>900</v>
      </c>
    </row>
    <row r="3075" spans="1:14">
      <c r="A3075" s="12">
        <v>84314200</v>
      </c>
      <c r="B3075" s="1" t="s">
        <v>10685</v>
      </c>
      <c r="C3075" s="12">
        <v>843142</v>
      </c>
      <c r="D3075" s="1" t="s">
        <v>10685</v>
      </c>
      <c r="E3075" s="12">
        <v>8431</v>
      </c>
      <c r="F3075" s="1" t="s">
        <v>6068</v>
      </c>
      <c r="G3075" s="12">
        <v>84</v>
      </c>
      <c r="H3075" s="1" t="s">
        <v>28</v>
      </c>
      <c r="I3075" s="1" t="s">
        <v>27</v>
      </c>
      <c r="J3075" s="1" t="s">
        <v>26</v>
      </c>
      <c r="K3075" s="1">
        <v>830933</v>
      </c>
      <c r="L3075" s="1">
        <v>146800</v>
      </c>
      <c r="M3075" s="1">
        <v>9668919</v>
      </c>
      <c r="N3075" s="1">
        <v>7108421</v>
      </c>
    </row>
    <row r="3076" spans="1:14">
      <c r="A3076" s="12">
        <v>61022000</v>
      </c>
      <c r="B3076" s="1" t="s">
        <v>8991</v>
      </c>
      <c r="C3076" s="12">
        <v>610220</v>
      </c>
      <c r="D3076" s="1" t="s">
        <v>8990</v>
      </c>
      <c r="E3076" s="12">
        <v>6102</v>
      </c>
      <c r="F3076" s="1" t="s">
        <v>7728</v>
      </c>
      <c r="G3076" s="12">
        <v>61</v>
      </c>
      <c r="H3076" s="1" t="s">
        <v>234</v>
      </c>
      <c r="I3076" s="1" t="s">
        <v>2</v>
      </c>
      <c r="J3076" s="1" t="s">
        <v>1</v>
      </c>
      <c r="K3076" s="1">
        <v>830885</v>
      </c>
      <c r="L3076" s="1">
        <v>30492</v>
      </c>
      <c r="M3076" s="1">
        <v>7334660</v>
      </c>
      <c r="N3076" s="1">
        <v>447479</v>
      </c>
    </row>
    <row r="3077" spans="1:14">
      <c r="A3077" s="13" t="s">
        <v>10647</v>
      </c>
      <c r="B3077" s="1" t="s">
        <v>10646</v>
      </c>
      <c r="C3077" s="13" t="s">
        <v>10645</v>
      </c>
      <c r="D3077" s="1" t="s">
        <v>10644</v>
      </c>
      <c r="E3077" s="13" t="s">
        <v>1855</v>
      </c>
      <c r="F3077" s="1" t="s">
        <v>1854</v>
      </c>
      <c r="G3077" s="13" t="s">
        <v>206</v>
      </c>
      <c r="H3077" s="1" t="s">
        <v>205</v>
      </c>
      <c r="I3077" s="1" t="s">
        <v>204</v>
      </c>
      <c r="J3077" s="1" t="s">
        <v>203</v>
      </c>
      <c r="K3077" s="1">
        <v>830533</v>
      </c>
      <c r="L3077" s="1">
        <v>112498</v>
      </c>
      <c r="M3077" s="1">
        <v>0</v>
      </c>
      <c r="N3077" s="1">
        <v>0</v>
      </c>
    </row>
    <row r="3078" spans="1:14">
      <c r="A3078" s="12">
        <v>84339010</v>
      </c>
      <c r="B3078" s="1" t="s">
        <v>10667</v>
      </c>
      <c r="C3078" s="12">
        <v>843390</v>
      </c>
      <c r="D3078" s="1" t="s">
        <v>10666</v>
      </c>
      <c r="E3078" s="12">
        <v>8433</v>
      </c>
      <c r="F3078" s="1" t="s">
        <v>2988</v>
      </c>
      <c r="G3078" s="12">
        <v>84</v>
      </c>
      <c r="H3078" s="1" t="s">
        <v>28</v>
      </c>
      <c r="I3078" s="1" t="s">
        <v>27</v>
      </c>
      <c r="J3078" s="1" t="s">
        <v>26</v>
      </c>
      <c r="K3078" s="1">
        <v>830334</v>
      </c>
      <c r="L3078" s="1">
        <v>192246</v>
      </c>
      <c r="M3078" s="1">
        <v>2891999</v>
      </c>
      <c r="N3078" s="1">
        <v>409947</v>
      </c>
    </row>
    <row r="3079" spans="1:14">
      <c r="A3079" s="12">
        <v>40021110</v>
      </c>
      <c r="B3079" s="1" t="s">
        <v>3916</v>
      </c>
      <c r="C3079" s="12">
        <v>400211</v>
      </c>
      <c r="D3079" s="1" t="s">
        <v>3563</v>
      </c>
      <c r="E3079" s="12">
        <v>4002</v>
      </c>
      <c r="F3079" s="1" t="s">
        <v>1960</v>
      </c>
      <c r="G3079" s="12">
        <v>40</v>
      </c>
      <c r="H3079" s="1" t="s">
        <v>422</v>
      </c>
      <c r="I3079" s="1" t="s">
        <v>37</v>
      </c>
      <c r="J3079" s="1" t="s">
        <v>36</v>
      </c>
      <c r="K3079" s="1">
        <v>826942</v>
      </c>
      <c r="L3079" s="1">
        <v>633452</v>
      </c>
      <c r="M3079" s="1">
        <v>10020686</v>
      </c>
      <c r="N3079" s="1">
        <v>5927595</v>
      </c>
    </row>
    <row r="3080" spans="1:14">
      <c r="A3080" s="12">
        <v>55032010</v>
      </c>
      <c r="B3080" s="1" t="s">
        <v>15456</v>
      </c>
      <c r="C3080" s="12">
        <v>550320</v>
      </c>
      <c r="D3080" s="1" t="s">
        <v>3086</v>
      </c>
      <c r="E3080" s="12">
        <v>5503</v>
      </c>
      <c r="F3080" s="1" t="s">
        <v>1035</v>
      </c>
      <c r="G3080" s="12">
        <v>55</v>
      </c>
      <c r="H3080" s="1" t="s">
        <v>282</v>
      </c>
      <c r="I3080" s="1" t="s">
        <v>2</v>
      </c>
      <c r="J3080" s="1" t="s">
        <v>1</v>
      </c>
      <c r="K3080" s="1">
        <v>824417</v>
      </c>
      <c r="L3080" s="1">
        <v>326971</v>
      </c>
      <c r="M3080" s="1">
        <v>25064166</v>
      </c>
      <c r="N3080" s="1">
        <v>21524057</v>
      </c>
    </row>
    <row r="3081" spans="1:14">
      <c r="A3081" s="13" t="s">
        <v>5475</v>
      </c>
      <c r="B3081" s="1" t="s">
        <v>5474</v>
      </c>
      <c r="C3081" s="13" t="s">
        <v>5473</v>
      </c>
      <c r="D3081" s="1" t="s">
        <v>5472</v>
      </c>
      <c r="E3081" s="13" t="s">
        <v>4164</v>
      </c>
      <c r="F3081" s="1" t="s">
        <v>4163</v>
      </c>
      <c r="G3081" s="13" t="s">
        <v>4162</v>
      </c>
      <c r="H3081" s="1" t="s">
        <v>4161</v>
      </c>
      <c r="I3081" s="1" t="s">
        <v>204</v>
      </c>
      <c r="J3081" s="1" t="s">
        <v>203</v>
      </c>
      <c r="K3081" s="1">
        <v>824134</v>
      </c>
      <c r="L3081" s="1">
        <v>149362</v>
      </c>
      <c r="M3081" s="1">
        <v>0</v>
      </c>
      <c r="N3081" s="1">
        <v>0</v>
      </c>
    </row>
    <row r="3082" spans="1:14">
      <c r="A3082" s="12">
        <v>48114910</v>
      </c>
      <c r="B3082" s="1" t="s">
        <v>4287</v>
      </c>
      <c r="C3082" s="12">
        <v>481149</v>
      </c>
      <c r="D3082" s="1" t="s">
        <v>4286</v>
      </c>
      <c r="E3082" s="12">
        <v>4811</v>
      </c>
      <c r="F3082" s="1" t="s">
        <v>2415</v>
      </c>
      <c r="G3082" s="12">
        <v>48</v>
      </c>
      <c r="H3082" s="1" t="s">
        <v>19</v>
      </c>
      <c r="I3082" s="1" t="s">
        <v>18</v>
      </c>
      <c r="J3082" s="1" t="s">
        <v>17</v>
      </c>
      <c r="K3082" s="1">
        <v>822703</v>
      </c>
      <c r="L3082" s="1">
        <v>211209</v>
      </c>
      <c r="M3082" s="1">
        <v>545115</v>
      </c>
      <c r="N3082" s="1">
        <v>88881</v>
      </c>
    </row>
    <row r="3083" spans="1:14">
      <c r="A3083" s="12">
        <v>85447090</v>
      </c>
      <c r="B3083" s="1" t="s">
        <v>8888</v>
      </c>
      <c r="C3083" s="12">
        <v>854470</v>
      </c>
      <c r="D3083" s="1" t="s">
        <v>1659</v>
      </c>
      <c r="E3083" s="12">
        <v>8544</v>
      </c>
      <c r="F3083" s="1" t="s">
        <v>1658</v>
      </c>
      <c r="G3083" s="12">
        <v>85</v>
      </c>
      <c r="H3083" s="1" t="s">
        <v>102</v>
      </c>
      <c r="I3083" s="1" t="s">
        <v>27</v>
      </c>
      <c r="J3083" s="1" t="s">
        <v>26</v>
      </c>
      <c r="K3083" s="1">
        <v>822598</v>
      </c>
      <c r="L3083" s="1">
        <v>53753</v>
      </c>
      <c r="M3083" s="1">
        <v>23954353</v>
      </c>
      <c r="N3083" s="1">
        <v>5457821</v>
      </c>
    </row>
    <row r="3084" spans="1:14">
      <c r="A3084" s="12">
        <v>84433115</v>
      </c>
      <c r="B3084" s="1" t="s">
        <v>3380</v>
      </c>
      <c r="C3084" s="12">
        <v>844331</v>
      </c>
      <c r="D3084" s="1" t="s">
        <v>1790</v>
      </c>
      <c r="E3084" s="12">
        <v>8443</v>
      </c>
      <c r="F3084" s="1" t="s">
        <v>738</v>
      </c>
      <c r="G3084" s="12">
        <v>84</v>
      </c>
      <c r="H3084" s="1" t="s">
        <v>28</v>
      </c>
      <c r="I3084" s="1" t="s">
        <v>27</v>
      </c>
      <c r="J3084" s="1" t="s">
        <v>26</v>
      </c>
      <c r="K3084" s="1">
        <v>822395</v>
      </c>
      <c r="L3084" s="1">
        <v>40468</v>
      </c>
      <c r="M3084" s="1">
        <v>14052609</v>
      </c>
      <c r="N3084" s="1">
        <v>1385668</v>
      </c>
    </row>
    <row r="3085" spans="1:14">
      <c r="A3085" s="12">
        <v>28402000</v>
      </c>
      <c r="B3085" s="1" t="s">
        <v>8929</v>
      </c>
      <c r="C3085" s="12">
        <v>284020</v>
      </c>
      <c r="D3085" s="1" t="s">
        <v>8929</v>
      </c>
      <c r="E3085" s="12">
        <v>2840</v>
      </c>
      <c r="F3085" s="1" t="s">
        <v>972</v>
      </c>
      <c r="G3085" s="12">
        <v>28</v>
      </c>
      <c r="H3085" s="1" t="s">
        <v>118</v>
      </c>
      <c r="I3085" s="1" t="s">
        <v>12</v>
      </c>
      <c r="J3085" s="1" t="s">
        <v>11</v>
      </c>
      <c r="K3085" s="1">
        <v>821641</v>
      </c>
      <c r="L3085" s="1">
        <v>38089</v>
      </c>
      <c r="M3085" s="1">
        <v>15575302</v>
      </c>
      <c r="N3085" s="1">
        <v>11232613</v>
      </c>
    </row>
    <row r="3086" spans="1:14">
      <c r="A3086" s="12">
        <v>29372950</v>
      </c>
      <c r="B3086" s="1" t="s">
        <v>1794</v>
      </c>
      <c r="C3086" s="12">
        <v>293729</v>
      </c>
      <c r="D3086" s="1" t="s">
        <v>465</v>
      </c>
      <c r="E3086" s="12">
        <v>2937</v>
      </c>
      <c r="F3086" s="1" t="s">
        <v>464</v>
      </c>
      <c r="G3086" s="12">
        <v>29</v>
      </c>
      <c r="H3086" s="1" t="s">
        <v>13</v>
      </c>
      <c r="I3086" s="1" t="s">
        <v>12</v>
      </c>
      <c r="J3086" s="1" t="s">
        <v>11</v>
      </c>
      <c r="K3086" s="1">
        <v>821231</v>
      </c>
      <c r="L3086" s="1">
        <v>1601</v>
      </c>
      <c r="M3086" s="1">
        <v>6701554</v>
      </c>
      <c r="N3086" s="1">
        <v>19834</v>
      </c>
    </row>
    <row r="3087" spans="1:14">
      <c r="A3087" s="12">
        <v>85411032</v>
      </c>
      <c r="B3087" s="1" t="s">
        <v>1753</v>
      </c>
      <c r="C3087" s="12">
        <v>854110</v>
      </c>
      <c r="D3087" s="1" t="s">
        <v>391</v>
      </c>
      <c r="E3087" s="12">
        <v>8541</v>
      </c>
      <c r="F3087" s="1" t="s">
        <v>390</v>
      </c>
      <c r="G3087" s="12">
        <v>85</v>
      </c>
      <c r="H3087" s="1" t="s">
        <v>102</v>
      </c>
      <c r="I3087" s="1" t="s">
        <v>27</v>
      </c>
      <c r="J3087" s="1" t="s">
        <v>26</v>
      </c>
      <c r="K3087" s="1">
        <v>819136</v>
      </c>
      <c r="L3087" s="1">
        <v>3325</v>
      </c>
      <c r="M3087" s="1">
        <v>2106652</v>
      </c>
      <c r="N3087" s="1">
        <v>68527</v>
      </c>
    </row>
    <row r="3088" spans="1:14">
      <c r="A3088" s="13" t="s">
        <v>8838</v>
      </c>
      <c r="B3088" s="1" t="s">
        <v>8834</v>
      </c>
      <c r="C3088" s="13" t="s">
        <v>8837</v>
      </c>
      <c r="D3088" s="1" t="s">
        <v>8836</v>
      </c>
      <c r="E3088" s="13" t="s">
        <v>8835</v>
      </c>
      <c r="F3088" s="1" t="s">
        <v>8834</v>
      </c>
      <c r="G3088" s="13" t="s">
        <v>3420</v>
      </c>
      <c r="H3088" s="1" t="s">
        <v>3419</v>
      </c>
      <c r="I3088" s="1" t="s">
        <v>204</v>
      </c>
      <c r="J3088" s="1" t="s">
        <v>203</v>
      </c>
      <c r="K3088" s="1">
        <v>819118</v>
      </c>
      <c r="L3088" s="1">
        <v>8640</v>
      </c>
      <c r="M3088" s="1">
        <v>97743</v>
      </c>
      <c r="N3088" s="1">
        <v>711</v>
      </c>
    </row>
    <row r="3089" spans="1:14">
      <c r="A3089" s="12">
        <v>90178090</v>
      </c>
      <c r="B3089" s="1" t="s">
        <v>9645</v>
      </c>
      <c r="C3089" s="12">
        <v>901780</v>
      </c>
      <c r="D3089" s="1" t="s">
        <v>7867</v>
      </c>
      <c r="E3089" s="12">
        <v>9017</v>
      </c>
      <c r="F3089" s="1" t="s">
        <v>602</v>
      </c>
      <c r="G3089" s="12">
        <v>90</v>
      </c>
      <c r="H3089" s="1" t="s">
        <v>512</v>
      </c>
      <c r="I3089" s="1" t="s">
        <v>49</v>
      </c>
      <c r="J3089" s="1" t="s">
        <v>48</v>
      </c>
      <c r="K3089" s="1">
        <v>818728</v>
      </c>
      <c r="L3089" s="1">
        <v>23186</v>
      </c>
      <c r="M3089" s="1">
        <v>4996569</v>
      </c>
      <c r="N3089" s="1">
        <v>1125676</v>
      </c>
    </row>
    <row r="3090" spans="1:14">
      <c r="A3090" s="12">
        <v>13023910</v>
      </c>
      <c r="B3090" s="1" t="s">
        <v>3536</v>
      </c>
      <c r="C3090" s="12">
        <v>130239</v>
      </c>
      <c r="D3090" s="1" t="s">
        <v>3535</v>
      </c>
      <c r="E3090" s="12">
        <v>1302</v>
      </c>
      <c r="F3090" s="1" t="s">
        <v>61</v>
      </c>
      <c r="G3090" s="12">
        <v>13</v>
      </c>
      <c r="H3090" s="1" t="s">
        <v>60</v>
      </c>
      <c r="I3090" s="1" t="s">
        <v>59</v>
      </c>
      <c r="J3090" s="1" t="s">
        <v>58</v>
      </c>
      <c r="K3090" s="1">
        <v>818103</v>
      </c>
      <c r="L3090" s="1">
        <v>113280</v>
      </c>
      <c r="M3090" s="1">
        <v>32414016</v>
      </c>
      <c r="N3090" s="1">
        <v>4047842</v>
      </c>
    </row>
    <row r="3091" spans="1:14">
      <c r="A3091" s="12">
        <v>90189096</v>
      </c>
      <c r="B3091" s="1" t="s">
        <v>6880</v>
      </c>
      <c r="C3091" s="12">
        <v>901890</v>
      </c>
      <c r="D3091" s="1" t="s">
        <v>2856</v>
      </c>
      <c r="E3091" s="12">
        <v>9018</v>
      </c>
      <c r="F3091" s="1" t="s">
        <v>807</v>
      </c>
      <c r="G3091" s="12">
        <v>90</v>
      </c>
      <c r="H3091" s="1" t="s">
        <v>512</v>
      </c>
      <c r="I3091" s="1" t="s">
        <v>49</v>
      </c>
      <c r="J3091" s="1" t="s">
        <v>48</v>
      </c>
      <c r="K3091" s="1">
        <v>817482</v>
      </c>
      <c r="L3091" s="1">
        <v>3463</v>
      </c>
      <c r="M3091" s="1">
        <v>2061054</v>
      </c>
      <c r="N3091" s="1">
        <v>11655</v>
      </c>
    </row>
    <row r="3092" spans="1:14">
      <c r="A3092" s="12">
        <v>85366100</v>
      </c>
      <c r="B3092" s="1" t="s">
        <v>7046</v>
      </c>
      <c r="C3092" s="12">
        <v>853661</v>
      </c>
      <c r="D3092" s="1" t="s">
        <v>7045</v>
      </c>
      <c r="E3092" s="12">
        <v>8536</v>
      </c>
      <c r="F3092" s="1" t="s">
        <v>442</v>
      </c>
      <c r="G3092" s="12">
        <v>85</v>
      </c>
      <c r="H3092" s="1" t="s">
        <v>102</v>
      </c>
      <c r="I3092" s="1" t="s">
        <v>27</v>
      </c>
      <c r="J3092" s="1" t="s">
        <v>26</v>
      </c>
      <c r="K3092" s="1">
        <v>817129</v>
      </c>
      <c r="L3092" s="1">
        <v>64207</v>
      </c>
      <c r="M3092" s="1">
        <v>7997690</v>
      </c>
      <c r="N3092" s="1">
        <v>3306085</v>
      </c>
    </row>
    <row r="3093" spans="1:14">
      <c r="A3093" s="12">
        <v>95030080</v>
      </c>
      <c r="B3093" s="1" t="s">
        <v>7266</v>
      </c>
      <c r="C3093" s="12">
        <v>950300</v>
      </c>
      <c r="D3093" s="1" t="s">
        <v>5097</v>
      </c>
      <c r="E3093" s="12">
        <v>9503</v>
      </c>
      <c r="F3093" s="1" t="s">
        <v>5096</v>
      </c>
      <c r="G3093" s="12">
        <v>95</v>
      </c>
      <c r="H3093" s="1" t="s">
        <v>940</v>
      </c>
      <c r="I3093" s="1" t="s">
        <v>127</v>
      </c>
      <c r="J3093" s="1" t="s">
        <v>126</v>
      </c>
      <c r="K3093" s="1">
        <v>816300</v>
      </c>
      <c r="L3093" s="1">
        <v>140176</v>
      </c>
      <c r="M3093" s="1">
        <v>10386061</v>
      </c>
      <c r="N3093" s="1">
        <v>2713907</v>
      </c>
    </row>
    <row r="3094" spans="1:14">
      <c r="A3094" s="12">
        <v>84249010</v>
      </c>
      <c r="B3094" s="1" t="s">
        <v>9582</v>
      </c>
      <c r="C3094" s="12">
        <v>842490</v>
      </c>
      <c r="D3094" s="1" t="s">
        <v>9581</v>
      </c>
      <c r="E3094" s="12">
        <v>8424</v>
      </c>
      <c r="F3094" s="1" t="s">
        <v>5446</v>
      </c>
      <c r="G3094" s="12">
        <v>84</v>
      </c>
      <c r="H3094" s="1" t="s">
        <v>28</v>
      </c>
      <c r="I3094" s="1" t="s">
        <v>27</v>
      </c>
      <c r="J3094" s="1" t="s">
        <v>26</v>
      </c>
      <c r="K3094" s="1">
        <v>815760</v>
      </c>
      <c r="L3094" s="1">
        <v>91744</v>
      </c>
      <c r="M3094" s="1">
        <v>29422358</v>
      </c>
      <c r="N3094" s="1">
        <v>3705400</v>
      </c>
    </row>
    <row r="3095" spans="1:14">
      <c r="A3095" s="12">
        <v>84342010</v>
      </c>
      <c r="B3095" s="1" t="s">
        <v>9136</v>
      </c>
      <c r="C3095" s="12">
        <v>843420</v>
      </c>
      <c r="D3095" s="1" t="s">
        <v>7700</v>
      </c>
      <c r="E3095" s="12">
        <v>8434</v>
      </c>
      <c r="F3095" s="1" t="s">
        <v>7699</v>
      </c>
      <c r="G3095" s="12">
        <v>84</v>
      </c>
      <c r="H3095" s="1" t="s">
        <v>28</v>
      </c>
      <c r="I3095" s="1" t="s">
        <v>27</v>
      </c>
      <c r="J3095" s="1" t="s">
        <v>26</v>
      </c>
      <c r="K3095" s="1">
        <v>811670</v>
      </c>
      <c r="L3095" s="1">
        <v>45023</v>
      </c>
      <c r="M3095" s="1">
        <v>2001753</v>
      </c>
      <c r="N3095" s="1">
        <v>65223</v>
      </c>
    </row>
    <row r="3096" spans="1:14">
      <c r="A3096" s="12">
        <v>29052230</v>
      </c>
      <c r="B3096" s="1" t="s">
        <v>8436</v>
      </c>
      <c r="C3096" s="12">
        <v>290522</v>
      </c>
      <c r="D3096" s="1" t="s">
        <v>4129</v>
      </c>
      <c r="E3096" s="12">
        <v>2905</v>
      </c>
      <c r="F3096" s="1" t="s">
        <v>527</v>
      </c>
      <c r="G3096" s="12">
        <v>29</v>
      </c>
      <c r="H3096" s="1" t="s">
        <v>13</v>
      </c>
      <c r="I3096" s="1" t="s">
        <v>12</v>
      </c>
      <c r="J3096" s="1" t="s">
        <v>11</v>
      </c>
      <c r="K3096" s="1">
        <v>808178</v>
      </c>
      <c r="L3096" s="1">
        <v>100840</v>
      </c>
      <c r="M3096" s="1">
        <v>10211602</v>
      </c>
      <c r="N3096" s="1">
        <v>1480020</v>
      </c>
    </row>
    <row r="3097" spans="1:14">
      <c r="A3097" s="12">
        <v>39069069</v>
      </c>
      <c r="B3097" s="1" t="s">
        <v>3814</v>
      </c>
      <c r="C3097" s="12">
        <v>390690</v>
      </c>
      <c r="D3097" s="1" t="s">
        <v>734</v>
      </c>
      <c r="E3097" s="12">
        <v>3906</v>
      </c>
      <c r="F3097" s="1" t="s">
        <v>733</v>
      </c>
      <c r="G3097" s="12">
        <v>39</v>
      </c>
      <c r="H3097" s="1" t="s">
        <v>38</v>
      </c>
      <c r="I3097" s="1" t="s">
        <v>37</v>
      </c>
      <c r="J3097" s="1" t="s">
        <v>36</v>
      </c>
      <c r="K3097" s="1">
        <v>806651</v>
      </c>
      <c r="L3097" s="1">
        <v>195179</v>
      </c>
      <c r="M3097" s="1">
        <v>20471735</v>
      </c>
      <c r="N3097" s="1">
        <v>7289349</v>
      </c>
    </row>
    <row r="3098" spans="1:14">
      <c r="A3098" s="12">
        <v>69032020</v>
      </c>
      <c r="B3098" s="1" t="s">
        <v>4285</v>
      </c>
      <c r="C3098" s="12">
        <v>690320</v>
      </c>
      <c r="D3098" s="1" t="s">
        <v>2818</v>
      </c>
      <c r="E3098" s="12">
        <v>6903</v>
      </c>
      <c r="F3098" s="1" t="s">
        <v>934</v>
      </c>
      <c r="G3098" s="12">
        <v>69</v>
      </c>
      <c r="H3098" s="1" t="s">
        <v>933</v>
      </c>
      <c r="I3098" s="1" t="s">
        <v>7</v>
      </c>
      <c r="J3098" s="1" t="s">
        <v>6</v>
      </c>
      <c r="K3098" s="1">
        <v>805395</v>
      </c>
      <c r="L3098" s="1">
        <v>148557</v>
      </c>
      <c r="M3098" s="1">
        <v>1620472</v>
      </c>
      <c r="N3098" s="1">
        <v>305238</v>
      </c>
    </row>
    <row r="3099" spans="1:14">
      <c r="A3099" s="12">
        <v>30041015</v>
      </c>
      <c r="B3099" s="1" t="s">
        <v>15455</v>
      </c>
      <c r="C3099" s="12">
        <v>300410</v>
      </c>
      <c r="D3099" s="1" t="s">
        <v>4830</v>
      </c>
      <c r="E3099" s="12">
        <v>3004</v>
      </c>
      <c r="F3099" s="1" t="s">
        <v>364</v>
      </c>
      <c r="G3099" s="12">
        <v>30</v>
      </c>
      <c r="H3099" s="1" t="s">
        <v>63</v>
      </c>
      <c r="I3099" s="1" t="s">
        <v>12</v>
      </c>
      <c r="J3099" s="1" t="s">
        <v>11</v>
      </c>
      <c r="K3099" s="1">
        <v>804735</v>
      </c>
      <c r="L3099" s="1">
        <v>10857</v>
      </c>
      <c r="M3099" s="1">
        <v>785670</v>
      </c>
      <c r="N3099" s="1">
        <v>8987</v>
      </c>
    </row>
    <row r="3100" spans="1:14">
      <c r="A3100" s="12">
        <v>28274921</v>
      </c>
      <c r="B3100" s="1" t="s">
        <v>3767</v>
      </c>
      <c r="C3100" s="12">
        <v>282749</v>
      </c>
      <c r="D3100" s="1" t="s">
        <v>1157</v>
      </c>
      <c r="E3100" s="12">
        <v>2827</v>
      </c>
      <c r="F3100" s="1" t="s">
        <v>386</v>
      </c>
      <c r="G3100" s="12">
        <v>28</v>
      </c>
      <c r="H3100" s="1" t="s">
        <v>118</v>
      </c>
      <c r="I3100" s="1" t="s">
        <v>12</v>
      </c>
      <c r="J3100" s="1" t="s">
        <v>11</v>
      </c>
      <c r="K3100" s="1">
        <v>803627</v>
      </c>
      <c r="L3100" s="1">
        <v>1585955</v>
      </c>
      <c r="M3100" s="1">
        <v>14884185</v>
      </c>
      <c r="N3100" s="1">
        <v>6274389</v>
      </c>
    </row>
    <row r="3101" spans="1:14">
      <c r="A3101" s="12">
        <v>15159021</v>
      </c>
      <c r="B3101" s="1" t="s">
        <v>864</v>
      </c>
      <c r="C3101" s="12">
        <v>151590</v>
      </c>
      <c r="D3101" s="1" t="s">
        <v>863</v>
      </c>
      <c r="E3101" s="12">
        <v>1515</v>
      </c>
      <c r="F3101" s="1" t="s">
        <v>862</v>
      </c>
      <c r="G3101" s="12">
        <v>15</v>
      </c>
      <c r="H3101" s="1" t="s">
        <v>413</v>
      </c>
      <c r="I3101" s="1" t="s">
        <v>412</v>
      </c>
      <c r="J3101" s="1" t="s">
        <v>411</v>
      </c>
      <c r="K3101" s="1">
        <v>803566</v>
      </c>
      <c r="L3101" s="1">
        <v>698600</v>
      </c>
      <c r="M3101" s="1">
        <v>149974</v>
      </c>
      <c r="N3101" s="1">
        <v>45880</v>
      </c>
    </row>
    <row r="3102" spans="1:14">
      <c r="A3102" s="12">
        <v>94029020</v>
      </c>
      <c r="B3102" s="1" t="s">
        <v>8478</v>
      </c>
      <c r="C3102" s="12">
        <v>940290</v>
      </c>
      <c r="D3102" s="1" t="s">
        <v>3289</v>
      </c>
      <c r="E3102" s="12">
        <v>9402</v>
      </c>
      <c r="F3102" s="1" t="s">
        <v>3288</v>
      </c>
      <c r="G3102" s="12">
        <v>94</v>
      </c>
      <c r="H3102" s="1" t="s">
        <v>259</v>
      </c>
      <c r="I3102" s="1" t="s">
        <v>127</v>
      </c>
      <c r="J3102" s="1" t="s">
        <v>126</v>
      </c>
      <c r="K3102" s="1">
        <v>802733</v>
      </c>
      <c r="L3102" s="1">
        <v>54792</v>
      </c>
      <c r="M3102" s="1">
        <v>13936264</v>
      </c>
      <c r="N3102" s="1">
        <v>1737408</v>
      </c>
    </row>
    <row r="3103" spans="1:14">
      <c r="A3103" s="12">
        <v>96061000</v>
      </c>
      <c r="B3103" s="1" t="s">
        <v>5484</v>
      </c>
      <c r="C3103" s="12">
        <v>960610</v>
      </c>
      <c r="D3103" s="1" t="s">
        <v>5484</v>
      </c>
      <c r="E3103" s="12">
        <v>9606</v>
      </c>
      <c r="F3103" s="1" t="s">
        <v>129</v>
      </c>
      <c r="G3103" s="12">
        <v>96</v>
      </c>
      <c r="H3103" s="1" t="s">
        <v>128</v>
      </c>
      <c r="I3103" s="1" t="s">
        <v>127</v>
      </c>
      <c r="J3103" s="1" t="s">
        <v>126</v>
      </c>
      <c r="K3103" s="1">
        <v>802138</v>
      </c>
      <c r="L3103" s="1">
        <v>26604</v>
      </c>
      <c r="M3103" s="1">
        <v>1532453</v>
      </c>
      <c r="N3103" s="1">
        <v>391243</v>
      </c>
    </row>
    <row r="3104" spans="1:14">
      <c r="A3104" s="12">
        <v>25010020</v>
      </c>
      <c r="B3104" s="1" t="s">
        <v>9927</v>
      </c>
      <c r="C3104" s="12">
        <v>250100</v>
      </c>
      <c r="D3104" s="1" t="s">
        <v>6937</v>
      </c>
      <c r="E3104" s="12">
        <v>2501</v>
      </c>
      <c r="F3104" s="1" t="s">
        <v>6937</v>
      </c>
      <c r="G3104" s="12">
        <v>25</v>
      </c>
      <c r="H3104" s="1" t="s">
        <v>226</v>
      </c>
      <c r="I3104" s="1" t="s">
        <v>225</v>
      </c>
      <c r="J3104" s="1" t="s">
        <v>224</v>
      </c>
      <c r="K3104" s="1">
        <v>802025</v>
      </c>
      <c r="L3104" s="1">
        <v>2873278</v>
      </c>
      <c r="M3104" s="1">
        <v>437513</v>
      </c>
      <c r="N3104" s="1">
        <v>1211287</v>
      </c>
    </row>
    <row r="3105" spans="1:14">
      <c r="A3105" s="12">
        <v>73065000</v>
      </c>
      <c r="B3105" s="1" t="s">
        <v>10503</v>
      </c>
      <c r="C3105" s="12">
        <v>730650</v>
      </c>
      <c r="D3105" s="1" t="s">
        <v>10502</v>
      </c>
      <c r="E3105" s="12">
        <v>7306</v>
      </c>
      <c r="F3105" s="1" t="s">
        <v>2336</v>
      </c>
      <c r="G3105" s="12">
        <v>73</v>
      </c>
      <c r="H3105" s="1" t="s">
        <v>108</v>
      </c>
      <c r="I3105" s="1" t="s">
        <v>107</v>
      </c>
      <c r="J3105" s="1" t="s">
        <v>106</v>
      </c>
      <c r="K3105" s="1">
        <v>801383</v>
      </c>
      <c r="L3105" s="1">
        <v>95107</v>
      </c>
      <c r="M3105" s="1">
        <v>12000957</v>
      </c>
      <c r="N3105" s="1">
        <v>4768546</v>
      </c>
    </row>
    <row r="3106" spans="1:14">
      <c r="A3106" s="12">
        <v>84099111</v>
      </c>
      <c r="B3106" s="1" t="s">
        <v>6112</v>
      </c>
      <c r="C3106" s="12">
        <v>840991</v>
      </c>
      <c r="D3106" s="1" t="s">
        <v>5906</v>
      </c>
      <c r="E3106" s="12">
        <v>8409</v>
      </c>
      <c r="F3106" s="1" t="s">
        <v>2582</v>
      </c>
      <c r="G3106" s="12">
        <v>84</v>
      </c>
      <c r="H3106" s="1" t="s">
        <v>28</v>
      </c>
      <c r="I3106" s="1" t="s">
        <v>27</v>
      </c>
      <c r="J3106" s="1" t="s">
        <v>26</v>
      </c>
      <c r="K3106" s="1">
        <v>801265</v>
      </c>
      <c r="L3106" s="1">
        <v>27899</v>
      </c>
      <c r="M3106" s="1">
        <v>40810269</v>
      </c>
      <c r="N3106" s="1">
        <v>4102080</v>
      </c>
    </row>
    <row r="3107" spans="1:14">
      <c r="A3107" s="12">
        <v>62089100</v>
      </c>
      <c r="B3107" s="1" t="s">
        <v>9819</v>
      </c>
      <c r="C3107" s="12">
        <v>620891</v>
      </c>
      <c r="D3107" s="1" t="s">
        <v>9818</v>
      </c>
      <c r="E3107" s="12">
        <v>6208</v>
      </c>
      <c r="F3107" s="1" t="s">
        <v>6327</v>
      </c>
      <c r="G3107" s="12">
        <v>62</v>
      </c>
      <c r="H3107" s="1" t="s">
        <v>248</v>
      </c>
      <c r="I3107" s="1" t="s">
        <v>2</v>
      </c>
      <c r="J3107" s="1" t="s">
        <v>1</v>
      </c>
      <c r="K3107" s="1">
        <v>801075</v>
      </c>
      <c r="L3107" s="1">
        <v>43745</v>
      </c>
      <c r="M3107" s="1">
        <v>471927</v>
      </c>
      <c r="N3107" s="1">
        <v>35096</v>
      </c>
    </row>
    <row r="3108" spans="1:14">
      <c r="A3108" s="12">
        <v>85041000</v>
      </c>
      <c r="B3108" s="1" t="s">
        <v>10435</v>
      </c>
      <c r="C3108" s="12">
        <v>850410</v>
      </c>
      <c r="D3108" s="1" t="s">
        <v>10434</v>
      </c>
      <c r="E3108" s="12">
        <v>8504</v>
      </c>
      <c r="F3108" s="1" t="s">
        <v>495</v>
      </c>
      <c r="G3108" s="12">
        <v>85</v>
      </c>
      <c r="H3108" s="1" t="s">
        <v>102</v>
      </c>
      <c r="I3108" s="1" t="s">
        <v>27</v>
      </c>
      <c r="J3108" s="1" t="s">
        <v>26</v>
      </c>
      <c r="K3108" s="1">
        <v>801039</v>
      </c>
      <c r="L3108" s="1">
        <v>38122</v>
      </c>
      <c r="M3108" s="1">
        <v>1130177</v>
      </c>
      <c r="N3108" s="1">
        <v>11657</v>
      </c>
    </row>
    <row r="3109" spans="1:14">
      <c r="A3109" s="12">
        <v>30012090</v>
      </c>
      <c r="B3109" s="1" t="s">
        <v>3287</v>
      </c>
      <c r="C3109" s="12">
        <v>300120</v>
      </c>
      <c r="D3109" s="1" t="s">
        <v>65</v>
      </c>
      <c r="E3109" s="12">
        <v>3001</v>
      </c>
      <c r="F3109" s="1" t="s">
        <v>64</v>
      </c>
      <c r="G3109" s="12">
        <v>30</v>
      </c>
      <c r="H3109" s="1" t="s">
        <v>63</v>
      </c>
      <c r="I3109" s="1" t="s">
        <v>12</v>
      </c>
      <c r="J3109" s="1" t="s">
        <v>11</v>
      </c>
      <c r="K3109" s="1">
        <v>799784</v>
      </c>
      <c r="L3109" s="1">
        <v>7351</v>
      </c>
      <c r="M3109" s="1">
        <v>1892641</v>
      </c>
      <c r="N3109" s="1">
        <v>6432</v>
      </c>
    </row>
    <row r="3110" spans="1:14">
      <c r="A3110" s="12">
        <v>44072910</v>
      </c>
      <c r="B3110" s="1" t="s">
        <v>15454</v>
      </c>
      <c r="C3110" s="12">
        <v>440729</v>
      </c>
      <c r="D3110" s="1" t="s">
        <v>10558</v>
      </c>
      <c r="E3110" s="12">
        <v>4407</v>
      </c>
      <c r="F3110" s="1" t="s">
        <v>2204</v>
      </c>
      <c r="G3110" s="12">
        <v>44</v>
      </c>
      <c r="H3110" s="1" t="s">
        <v>2121</v>
      </c>
      <c r="I3110" s="1" t="s">
        <v>1129</v>
      </c>
      <c r="J3110" s="1" t="s">
        <v>1128</v>
      </c>
      <c r="K3110" s="1">
        <v>798146</v>
      </c>
      <c r="L3110" s="1">
        <v>430871</v>
      </c>
      <c r="M3110" s="1">
        <v>0</v>
      </c>
      <c r="N3110" s="1">
        <v>0</v>
      </c>
    </row>
    <row r="3111" spans="1:14">
      <c r="A3111" s="12">
        <v>39014000</v>
      </c>
      <c r="B3111" s="1" t="s">
        <v>6478</v>
      </c>
      <c r="C3111" s="12">
        <v>390140</v>
      </c>
      <c r="D3111" s="1" t="s">
        <v>6478</v>
      </c>
      <c r="E3111" s="12">
        <v>3901</v>
      </c>
      <c r="F3111" s="1" t="s">
        <v>2030</v>
      </c>
      <c r="G3111" s="12">
        <v>39</v>
      </c>
      <c r="H3111" s="1" t="s">
        <v>38</v>
      </c>
      <c r="I3111" s="1" t="s">
        <v>37</v>
      </c>
      <c r="J3111" s="1" t="s">
        <v>36</v>
      </c>
      <c r="K3111" s="1">
        <v>797204</v>
      </c>
      <c r="L3111" s="1">
        <v>429447</v>
      </c>
      <c r="M3111" s="1">
        <v>777673459</v>
      </c>
      <c r="N3111" s="1">
        <v>696626671</v>
      </c>
    </row>
    <row r="3112" spans="1:14">
      <c r="A3112" s="12">
        <v>49030000</v>
      </c>
      <c r="B3112" s="1" t="s">
        <v>5684</v>
      </c>
      <c r="C3112" s="12">
        <v>490300</v>
      </c>
      <c r="D3112" s="1" t="s">
        <v>5684</v>
      </c>
      <c r="E3112" s="12">
        <v>4903</v>
      </c>
      <c r="F3112" s="1" t="s">
        <v>5684</v>
      </c>
      <c r="G3112" s="12">
        <v>49</v>
      </c>
      <c r="H3112" s="1" t="s">
        <v>790</v>
      </c>
      <c r="I3112" s="1" t="s">
        <v>18</v>
      </c>
      <c r="J3112" s="1" t="s">
        <v>17</v>
      </c>
      <c r="K3112" s="1">
        <v>796952</v>
      </c>
      <c r="L3112" s="1">
        <v>158639</v>
      </c>
      <c r="M3112" s="1">
        <v>20412140</v>
      </c>
      <c r="N3112" s="1">
        <v>5030212</v>
      </c>
    </row>
    <row r="3113" spans="1:14">
      <c r="A3113" s="12">
        <v>85353028</v>
      </c>
      <c r="B3113" s="1" t="s">
        <v>1842</v>
      </c>
      <c r="C3113" s="12">
        <v>853530</v>
      </c>
      <c r="D3113" s="1" t="s">
        <v>1567</v>
      </c>
      <c r="E3113" s="12">
        <v>8535</v>
      </c>
      <c r="F3113" s="1" t="s">
        <v>1566</v>
      </c>
      <c r="G3113" s="12">
        <v>85</v>
      </c>
      <c r="H3113" s="1" t="s">
        <v>102</v>
      </c>
      <c r="I3113" s="1" t="s">
        <v>27</v>
      </c>
      <c r="J3113" s="1" t="s">
        <v>26</v>
      </c>
      <c r="K3113" s="1">
        <v>795392</v>
      </c>
      <c r="L3113" s="1">
        <v>65205</v>
      </c>
      <c r="M3113" s="1">
        <v>8865481</v>
      </c>
      <c r="N3113" s="1">
        <v>1161404</v>
      </c>
    </row>
    <row r="3114" spans="1:14">
      <c r="A3114" s="12">
        <v>40070019</v>
      </c>
      <c r="B3114" s="1" t="s">
        <v>5589</v>
      </c>
      <c r="C3114" s="12">
        <v>400700</v>
      </c>
      <c r="D3114" s="1" t="s">
        <v>5588</v>
      </c>
      <c r="E3114" s="12">
        <v>4007</v>
      </c>
      <c r="F3114" s="1" t="s">
        <v>5588</v>
      </c>
      <c r="G3114" s="12">
        <v>40</v>
      </c>
      <c r="H3114" s="1" t="s">
        <v>422</v>
      </c>
      <c r="I3114" s="1" t="s">
        <v>37</v>
      </c>
      <c r="J3114" s="1" t="s">
        <v>36</v>
      </c>
      <c r="K3114" s="1">
        <v>793125</v>
      </c>
      <c r="L3114" s="1">
        <v>52378</v>
      </c>
      <c r="M3114" s="1">
        <v>6287251</v>
      </c>
      <c r="N3114" s="1">
        <v>2522224</v>
      </c>
    </row>
    <row r="3115" spans="1:14">
      <c r="A3115" s="12">
        <v>70139900</v>
      </c>
      <c r="B3115" s="1" t="s">
        <v>10132</v>
      </c>
      <c r="C3115" s="12">
        <v>701399</v>
      </c>
      <c r="D3115" s="1" t="s">
        <v>10131</v>
      </c>
      <c r="E3115" s="12">
        <v>7013</v>
      </c>
      <c r="F3115" s="1" t="s">
        <v>132</v>
      </c>
      <c r="G3115" s="12">
        <v>70</v>
      </c>
      <c r="H3115" s="1" t="s">
        <v>83</v>
      </c>
      <c r="I3115" s="1" t="s">
        <v>7</v>
      </c>
      <c r="J3115" s="1" t="s">
        <v>6</v>
      </c>
      <c r="K3115" s="1">
        <v>792826</v>
      </c>
      <c r="L3115" s="1">
        <v>29690</v>
      </c>
      <c r="M3115" s="1">
        <v>13398050</v>
      </c>
      <c r="N3115" s="1">
        <v>9043061</v>
      </c>
    </row>
    <row r="3116" spans="1:14">
      <c r="A3116" s="12">
        <v>60053600</v>
      </c>
      <c r="B3116" s="1" t="s">
        <v>4533</v>
      </c>
      <c r="C3116" s="12">
        <v>600536</v>
      </c>
      <c r="D3116" s="1" t="s">
        <v>4533</v>
      </c>
      <c r="E3116" s="12">
        <v>6005</v>
      </c>
      <c r="F3116" s="1" t="s">
        <v>162</v>
      </c>
      <c r="G3116" s="12">
        <v>60</v>
      </c>
      <c r="H3116" s="1" t="s">
        <v>161</v>
      </c>
      <c r="I3116" s="1" t="s">
        <v>2</v>
      </c>
      <c r="J3116" s="1" t="s">
        <v>1</v>
      </c>
      <c r="K3116" s="1">
        <v>790744</v>
      </c>
      <c r="L3116" s="1">
        <v>104907</v>
      </c>
      <c r="M3116" s="1">
        <v>6160791</v>
      </c>
      <c r="N3116" s="1">
        <v>2412497</v>
      </c>
    </row>
    <row r="3117" spans="1:14">
      <c r="A3117" s="12">
        <v>40092190</v>
      </c>
      <c r="B3117" s="1" t="s">
        <v>10172</v>
      </c>
      <c r="C3117" s="12">
        <v>400921</v>
      </c>
      <c r="D3117" s="1" t="s">
        <v>10171</v>
      </c>
      <c r="E3117" s="12">
        <v>4009</v>
      </c>
      <c r="F3117" s="1" t="s">
        <v>4733</v>
      </c>
      <c r="G3117" s="12">
        <v>40</v>
      </c>
      <c r="H3117" s="1" t="s">
        <v>422</v>
      </c>
      <c r="I3117" s="1" t="s">
        <v>37</v>
      </c>
      <c r="J3117" s="1" t="s">
        <v>36</v>
      </c>
      <c r="K3117" s="1">
        <v>790675</v>
      </c>
      <c r="L3117" s="1">
        <v>19114</v>
      </c>
      <c r="M3117" s="1">
        <v>15479895</v>
      </c>
      <c r="N3117" s="1">
        <v>2618681</v>
      </c>
    </row>
    <row r="3118" spans="1:14">
      <c r="A3118" s="12">
        <v>84351000</v>
      </c>
      <c r="B3118" s="1" t="s">
        <v>8591</v>
      </c>
      <c r="C3118" s="12">
        <v>843510</v>
      </c>
      <c r="D3118" s="1" t="s">
        <v>8590</v>
      </c>
      <c r="E3118" s="12">
        <v>8435</v>
      </c>
      <c r="F3118" s="1" t="s">
        <v>8589</v>
      </c>
      <c r="G3118" s="12">
        <v>84</v>
      </c>
      <c r="H3118" s="1" t="s">
        <v>28</v>
      </c>
      <c r="I3118" s="1" t="s">
        <v>27</v>
      </c>
      <c r="J3118" s="1" t="s">
        <v>26</v>
      </c>
      <c r="K3118" s="1">
        <v>790321</v>
      </c>
      <c r="L3118" s="1">
        <v>38570</v>
      </c>
      <c r="M3118" s="1">
        <v>3274583</v>
      </c>
      <c r="N3118" s="1">
        <v>121697</v>
      </c>
    </row>
    <row r="3119" spans="1:14">
      <c r="A3119" s="12">
        <v>90303100</v>
      </c>
      <c r="B3119" s="1" t="s">
        <v>7180</v>
      </c>
      <c r="C3119" s="12">
        <v>903031</v>
      </c>
      <c r="D3119" s="1" t="s">
        <v>7179</v>
      </c>
      <c r="E3119" s="12">
        <v>9030</v>
      </c>
      <c r="F3119" s="1" t="s">
        <v>2185</v>
      </c>
      <c r="G3119" s="12">
        <v>90</v>
      </c>
      <c r="H3119" s="1" t="s">
        <v>512</v>
      </c>
      <c r="I3119" s="1" t="s">
        <v>49</v>
      </c>
      <c r="J3119" s="1" t="s">
        <v>48</v>
      </c>
      <c r="K3119" s="1">
        <v>790081</v>
      </c>
      <c r="L3119" s="1">
        <v>3631</v>
      </c>
      <c r="M3119" s="1">
        <v>8955092</v>
      </c>
      <c r="N3119" s="1">
        <v>457537</v>
      </c>
    </row>
    <row r="3120" spans="1:14">
      <c r="A3120" s="12">
        <v>22083020</v>
      </c>
      <c r="B3120" s="1" t="s">
        <v>4038</v>
      </c>
      <c r="C3120" s="12">
        <v>220830</v>
      </c>
      <c r="D3120" s="1" t="s">
        <v>3584</v>
      </c>
      <c r="E3120" s="12">
        <v>2208</v>
      </c>
      <c r="F3120" s="1" t="s">
        <v>1605</v>
      </c>
      <c r="G3120" s="12">
        <v>22</v>
      </c>
      <c r="H3120" s="1" t="s">
        <v>1086</v>
      </c>
      <c r="I3120" s="1" t="s">
        <v>751</v>
      </c>
      <c r="J3120" s="1" t="s">
        <v>750</v>
      </c>
      <c r="K3120" s="1">
        <v>789895</v>
      </c>
      <c r="L3120" s="1">
        <v>216508</v>
      </c>
      <c r="M3120" s="1">
        <v>201779600</v>
      </c>
      <c r="N3120" s="1">
        <v>52121263</v>
      </c>
    </row>
    <row r="3121" spans="1:14">
      <c r="A3121" s="13" t="s">
        <v>10511</v>
      </c>
      <c r="B3121" s="1" t="s">
        <v>10509</v>
      </c>
      <c r="C3121" s="13" t="s">
        <v>10510</v>
      </c>
      <c r="D3121" s="1" t="s">
        <v>10509</v>
      </c>
      <c r="E3121" s="13" t="s">
        <v>6930</v>
      </c>
      <c r="F3121" s="1" t="s">
        <v>6929</v>
      </c>
      <c r="G3121" s="13" t="s">
        <v>4326</v>
      </c>
      <c r="H3121" s="1" t="s">
        <v>4325</v>
      </c>
      <c r="I3121" s="1" t="s">
        <v>59</v>
      </c>
      <c r="J3121" s="1" t="s">
        <v>58</v>
      </c>
      <c r="K3121" s="1">
        <v>789563</v>
      </c>
      <c r="L3121" s="1">
        <v>82289</v>
      </c>
      <c r="M3121" s="1">
        <v>1275857</v>
      </c>
      <c r="N3121" s="1">
        <v>393333</v>
      </c>
    </row>
    <row r="3122" spans="1:14">
      <c r="A3122" s="12">
        <v>29121912</v>
      </c>
      <c r="B3122" s="1" t="s">
        <v>5664</v>
      </c>
      <c r="C3122" s="12">
        <v>291219</v>
      </c>
      <c r="D3122" s="1" t="s">
        <v>1478</v>
      </c>
      <c r="E3122" s="12">
        <v>2912</v>
      </c>
      <c r="F3122" s="1" t="s">
        <v>70</v>
      </c>
      <c r="G3122" s="12">
        <v>29</v>
      </c>
      <c r="H3122" s="1" t="s">
        <v>13</v>
      </c>
      <c r="I3122" s="1" t="s">
        <v>12</v>
      </c>
      <c r="J3122" s="1" t="s">
        <v>11</v>
      </c>
      <c r="K3122" s="1">
        <v>789496</v>
      </c>
      <c r="L3122" s="1">
        <v>234429</v>
      </c>
      <c r="M3122" s="1">
        <v>5273885</v>
      </c>
      <c r="N3122" s="1">
        <v>2871649</v>
      </c>
    </row>
    <row r="3123" spans="1:14">
      <c r="A3123" s="12">
        <v>21023000</v>
      </c>
      <c r="B3123" s="1" t="s">
        <v>9393</v>
      </c>
      <c r="C3123" s="12">
        <v>210230</v>
      </c>
      <c r="D3123" s="1" t="s">
        <v>9393</v>
      </c>
      <c r="E3123" s="12">
        <v>2102</v>
      </c>
      <c r="F3123" s="1" t="s">
        <v>9392</v>
      </c>
      <c r="G3123" s="12">
        <v>21</v>
      </c>
      <c r="H3123" s="1" t="s">
        <v>752</v>
      </c>
      <c r="I3123" s="1" t="s">
        <v>751</v>
      </c>
      <c r="J3123" s="1" t="s">
        <v>750</v>
      </c>
      <c r="K3123" s="1">
        <v>785006</v>
      </c>
      <c r="L3123" s="1">
        <v>201568</v>
      </c>
      <c r="M3123" s="1">
        <v>1452854</v>
      </c>
      <c r="N3123" s="1">
        <v>470670</v>
      </c>
    </row>
    <row r="3124" spans="1:14">
      <c r="A3124" s="12">
        <v>29419071</v>
      </c>
      <c r="B3124" s="1" t="s">
        <v>3778</v>
      </c>
      <c r="C3124" s="12">
        <v>294190</v>
      </c>
      <c r="D3124" s="1" t="s">
        <v>532</v>
      </c>
      <c r="E3124" s="12">
        <v>2941</v>
      </c>
      <c r="F3124" s="1" t="s">
        <v>361</v>
      </c>
      <c r="G3124" s="12">
        <v>29</v>
      </c>
      <c r="H3124" s="1" t="s">
        <v>13</v>
      </c>
      <c r="I3124" s="1" t="s">
        <v>12</v>
      </c>
      <c r="J3124" s="1" t="s">
        <v>11</v>
      </c>
      <c r="K3124" s="1">
        <v>784744</v>
      </c>
      <c r="L3124" s="1">
        <v>18645</v>
      </c>
      <c r="M3124" s="1">
        <v>2936635</v>
      </c>
      <c r="N3124" s="1">
        <v>199864</v>
      </c>
    </row>
    <row r="3125" spans="1:14">
      <c r="A3125" s="12">
        <v>29094921</v>
      </c>
      <c r="B3125" s="1" t="s">
        <v>3409</v>
      </c>
      <c r="C3125" s="12">
        <v>290949</v>
      </c>
      <c r="D3125" s="1" t="s">
        <v>694</v>
      </c>
      <c r="E3125" s="12">
        <v>2909</v>
      </c>
      <c r="F3125" s="1" t="s">
        <v>377</v>
      </c>
      <c r="G3125" s="12">
        <v>29</v>
      </c>
      <c r="H3125" s="1" t="s">
        <v>13</v>
      </c>
      <c r="I3125" s="1" t="s">
        <v>12</v>
      </c>
      <c r="J3125" s="1" t="s">
        <v>11</v>
      </c>
      <c r="K3125" s="1">
        <v>784668</v>
      </c>
      <c r="L3125" s="1">
        <v>364181</v>
      </c>
      <c r="M3125" s="1">
        <v>862091</v>
      </c>
      <c r="N3125" s="1">
        <v>583368</v>
      </c>
    </row>
    <row r="3126" spans="1:14">
      <c r="A3126" s="12">
        <v>44041000</v>
      </c>
      <c r="B3126" s="1" t="s">
        <v>5200</v>
      </c>
      <c r="C3126" s="12">
        <v>440410</v>
      </c>
      <c r="D3126" s="1" t="s">
        <v>5199</v>
      </c>
      <c r="E3126" s="12">
        <v>4404</v>
      </c>
      <c r="F3126" s="1" t="s">
        <v>5198</v>
      </c>
      <c r="G3126" s="12">
        <v>44</v>
      </c>
      <c r="H3126" s="1" t="s">
        <v>2121</v>
      </c>
      <c r="I3126" s="1" t="s">
        <v>1129</v>
      </c>
      <c r="J3126" s="1" t="s">
        <v>1128</v>
      </c>
      <c r="K3126" s="1">
        <v>783782</v>
      </c>
      <c r="L3126" s="1">
        <v>4127501</v>
      </c>
      <c r="M3126" s="1">
        <v>53900</v>
      </c>
      <c r="N3126" s="1">
        <v>9106</v>
      </c>
    </row>
    <row r="3127" spans="1:14">
      <c r="A3127" s="12">
        <v>29061950</v>
      </c>
      <c r="B3127" s="1" t="s">
        <v>9638</v>
      </c>
      <c r="C3127" s="12">
        <v>290619</v>
      </c>
      <c r="D3127" s="1" t="s">
        <v>15</v>
      </c>
      <c r="E3127" s="12">
        <v>2906</v>
      </c>
      <c r="F3127" s="1" t="s">
        <v>14</v>
      </c>
      <c r="G3127" s="12">
        <v>29</v>
      </c>
      <c r="H3127" s="1" t="s">
        <v>13</v>
      </c>
      <c r="I3127" s="1" t="s">
        <v>12</v>
      </c>
      <c r="J3127" s="1" t="s">
        <v>11</v>
      </c>
      <c r="K3127" s="1">
        <v>783765</v>
      </c>
      <c r="L3127" s="1">
        <v>197538</v>
      </c>
      <c r="M3127" s="1">
        <v>1894853</v>
      </c>
      <c r="N3127" s="1">
        <v>262130</v>
      </c>
    </row>
    <row r="3128" spans="1:14">
      <c r="A3128" s="12">
        <v>82071990</v>
      </c>
      <c r="B3128" s="1" t="s">
        <v>6897</v>
      </c>
      <c r="C3128" s="12">
        <v>820719</v>
      </c>
      <c r="D3128" s="1" t="s">
        <v>6896</v>
      </c>
      <c r="E3128" s="12">
        <v>8207</v>
      </c>
      <c r="F3128" s="1" t="s">
        <v>4763</v>
      </c>
      <c r="G3128" s="12">
        <v>82</v>
      </c>
      <c r="H3128" s="1" t="s">
        <v>768</v>
      </c>
      <c r="I3128" s="1" t="s">
        <v>107</v>
      </c>
      <c r="J3128" s="1" t="s">
        <v>106</v>
      </c>
      <c r="K3128" s="1">
        <v>780675</v>
      </c>
      <c r="L3128" s="1">
        <v>41035</v>
      </c>
      <c r="M3128" s="1">
        <v>19883645</v>
      </c>
      <c r="N3128" s="1">
        <v>1762716</v>
      </c>
    </row>
    <row r="3129" spans="1:14">
      <c r="A3129" s="12">
        <v>30042095</v>
      </c>
      <c r="B3129" s="1" t="s">
        <v>4083</v>
      </c>
      <c r="C3129" s="12">
        <v>300420</v>
      </c>
      <c r="D3129" s="1" t="s">
        <v>365</v>
      </c>
      <c r="E3129" s="12">
        <v>3004</v>
      </c>
      <c r="F3129" s="1" t="s">
        <v>364</v>
      </c>
      <c r="G3129" s="12">
        <v>30</v>
      </c>
      <c r="H3129" s="1" t="s">
        <v>63</v>
      </c>
      <c r="I3129" s="1" t="s">
        <v>12</v>
      </c>
      <c r="J3129" s="1" t="s">
        <v>11</v>
      </c>
      <c r="K3129" s="1">
        <v>778918</v>
      </c>
      <c r="L3129" s="1">
        <v>81</v>
      </c>
      <c r="M3129" s="1">
        <v>58451732</v>
      </c>
      <c r="N3129" s="1">
        <v>7191</v>
      </c>
    </row>
    <row r="3130" spans="1:14">
      <c r="A3130" s="12">
        <v>39140011</v>
      </c>
      <c r="B3130" s="1" t="s">
        <v>3859</v>
      </c>
      <c r="C3130" s="12">
        <v>391400</v>
      </c>
      <c r="D3130" s="1" t="s">
        <v>3539</v>
      </c>
      <c r="E3130" s="12">
        <v>3914</v>
      </c>
      <c r="F3130" s="1" t="s">
        <v>3539</v>
      </c>
      <c r="G3130" s="12">
        <v>39</v>
      </c>
      <c r="H3130" s="1" t="s">
        <v>38</v>
      </c>
      <c r="I3130" s="1" t="s">
        <v>37</v>
      </c>
      <c r="J3130" s="1" t="s">
        <v>36</v>
      </c>
      <c r="K3130" s="1">
        <v>778825</v>
      </c>
      <c r="L3130" s="1">
        <v>179803</v>
      </c>
      <c r="M3130" s="1">
        <v>8089725</v>
      </c>
      <c r="N3130" s="1">
        <v>1521862</v>
      </c>
    </row>
    <row r="3131" spans="1:14">
      <c r="A3131" s="12">
        <v>71129100</v>
      </c>
      <c r="B3131" s="1" t="s">
        <v>10723</v>
      </c>
      <c r="C3131" s="12">
        <v>711291</v>
      </c>
      <c r="D3131" s="1" t="s">
        <v>10722</v>
      </c>
      <c r="E3131" s="12">
        <v>7112</v>
      </c>
      <c r="F3131" s="1" t="s">
        <v>5075</v>
      </c>
      <c r="G3131" s="12">
        <v>71</v>
      </c>
      <c r="H3131" s="1" t="s">
        <v>200</v>
      </c>
      <c r="I3131" s="1" t="s">
        <v>199</v>
      </c>
      <c r="J3131" s="1" t="s">
        <v>198</v>
      </c>
      <c r="K3131" s="1">
        <v>777623</v>
      </c>
      <c r="L3131" s="1">
        <v>295</v>
      </c>
      <c r="M3131" s="1">
        <v>13720</v>
      </c>
      <c r="N3131" s="1">
        <v>1</v>
      </c>
    </row>
    <row r="3132" spans="1:14">
      <c r="A3132" s="12">
        <v>61013000</v>
      </c>
      <c r="B3132" s="1" t="s">
        <v>9021</v>
      </c>
      <c r="C3132" s="12">
        <v>610130</v>
      </c>
      <c r="D3132" s="1" t="s">
        <v>9020</v>
      </c>
      <c r="E3132" s="12">
        <v>6101</v>
      </c>
      <c r="F3132" s="1" t="s">
        <v>6254</v>
      </c>
      <c r="G3132" s="12">
        <v>61</v>
      </c>
      <c r="H3132" s="1" t="s">
        <v>234</v>
      </c>
      <c r="I3132" s="1" t="s">
        <v>2</v>
      </c>
      <c r="J3132" s="1" t="s">
        <v>1</v>
      </c>
      <c r="K3132" s="1">
        <v>777119</v>
      </c>
      <c r="L3132" s="1">
        <v>21200</v>
      </c>
      <c r="M3132" s="1">
        <v>29526740</v>
      </c>
      <c r="N3132" s="1">
        <v>2910175</v>
      </c>
    </row>
    <row r="3133" spans="1:14">
      <c r="A3133" s="12">
        <v>25049000</v>
      </c>
      <c r="B3133" s="1" t="s">
        <v>229</v>
      </c>
      <c r="C3133" s="12">
        <v>250490</v>
      </c>
      <c r="D3133" s="1" t="s">
        <v>228</v>
      </c>
      <c r="E3133" s="12">
        <v>2504</v>
      </c>
      <c r="F3133" s="1" t="s">
        <v>227</v>
      </c>
      <c r="G3133" s="12">
        <v>25</v>
      </c>
      <c r="H3133" s="1" t="s">
        <v>226</v>
      </c>
      <c r="I3133" s="1" t="s">
        <v>225</v>
      </c>
      <c r="J3133" s="1" t="s">
        <v>224</v>
      </c>
      <c r="K3133" s="1">
        <v>776764</v>
      </c>
      <c r="L3133" s="1">
        <v>707117</v>
      </c>
      <c r="M3133" s="1">
        <v>334078</v>
      </c>
      <c r="N3133" s="1">
        <v>84519</v>
      </c>
    </row>
    <row r="3134" spans="1:14">
      <c r="A3134" s="12">
        <v>84509010</v>
      </c>
      <c r="B3134" s="1" t="s">
        <v>7743</v>
      </c>
      <c r="C3134" s="12">
        <v>845090</v>
      </c>
      <c r="D3134" s="1" t="s">
        <v>7465</v>
      </c>
      <c r="E3134" s="12">
        <v>8450</v>
      </c>
      <c r="F3134" s="1" t="s">
        <v>7283</v>
      </c>
      <c r="G3134" s="12">
        <v>84</v>
      </c>
      <c r="H3134" s="1" t="s">
        <v>28</v>
      </c>
      <c r="I3134" s="1" t="s">
        <v>27</v>
      </c>
      <c r="J3134" s="1" t="s">
        <v>26</v>
      </c>
      <c r="K3134" s="1">
        <v>776397</v>
      </c>
      <c r="L3134" s="1">
        <v>162633</v>
      </c>
      <c r="M3134" s="1">
        <v>42850183</v>
      </c>
      <c r="N3134" s="1">
        <v>2114334</v>
      </c>
    </row>
    <row r="3135" spans="1:14">
      <c r="A3135" s="13" t="s">
        <v>4993</v>
      </c>
      <c r="B3135" s="1" t="s">
        <v>4992</v>
      </c>
      <c r="C3135" s="13" t="s">
        <v>4991</v>
      </c>
      <c r="D3135" s="1" t="s">
        <v>4990</v>
      </c>
      <c r="E3135" s="13" t="s">
        <v>4450</v>
      </c>
      <c r="F3135" s="1" t="s">
        <v>4449</v>
      </c>
      <c r="G3135" s="13" t="s">
        <v>3835</v>
      </c>
      <c r="H3135" s="1" t="s">
        <v>3834</v>
      </c>
      <c r="I3135" s="1" t="s">
        <v>204</v>
      </c>
      <c r="J3135" s="1" t="s">
        <v>203</v>
      </c>
      <c r="K3135" s="1">
        <v>776232</v>
      </c>
      <c r="L3135" s="1">
        <v>93602</v>
      </c>
      <c r="M3135" s="1">
        <v>3913182</v>
      </c>
      <c r="N3135" s="1">
        <v>314291</v>
      </c>
    </row>
    <row r="3136" spans="1:14">
      <c r="A3136" s="12">
        <v>60041033</v>
      </c>
      <c r="B3136" s="1" t="s">
        <v>6594</v>
      </c>
      <c r="C3136" s="12">
        <v>600410</v>
      </c>
      <c r="D3136" s="1" t="s">
        <v>4698</v>
      </c>
      <c r="E3136" s="12">
        <v>6004</v>
      </c>
      <c r="F3136" s="1" t="s">
        <v>4697</v>
      </c>
      <c r="G3136" s="12">
        <v>60</v>
      </c>
      <c r="H3136" s="1" t="s">
        <v>161</v>
      </c>
      <c r="I3136" s="1" t="s">
        <v>2</v>
      </c>
      <c r="J3136" s="1" t="s">
        <v>1</v>
      </c>
      <c r="K3136" s="1">
        <v>775281</v>
      </c>
      <c r="L3136" s="1">
        <v>60420</v>
      </c>
      <c r="M3136" s="1">
        <v>1572583</v>
      </c>
      <c r="N3136" s="1">
        <v>416151</v>
      </c>
    </row>
    <row r="3137" spans="1:14">
      <c r="A3137" s="12">
        <v>81029700</v>
      </c>
      <c r="B3137" s="1" t="s">
        <v>5066</v>
      </c>
      <c r="C3137" s="12">
        <v>810297</v>
      </c>
      <c r="D3137" s="1" t="s">
        <v>5066</v>
      </c>
      <c r="E3137" s="12">
        <v>8102</v>
      </c>
      <c r="F3137" s="1" t="s">
        <v>2251</v>
      </c>
      <c r="G3137" s="12">
        <v>81</v>
      </c>
      <c r="H3137" s="1" t="s">
        <v>176</v>
      </c>
      <c r="I3137" s="1" t="s">
        <v>107</v>
      </c>
      <c r="J3137" s="1" t="s">
        <v>106</v>
      </c>
      <c r="K3137" s="1">
        <v>773948</v>
      </c>
      <c r="L3137" s="1">
        <v>55531</v>
      </c>
      <c r="M3137" s="1">
        <v>12166587</v>
      </c>
      <c r="N3137" s="1">
        <v>1605103</v>
      </c>
    </row>
    <row r="3138" spans="1:14">
      <c r="A3138" s="12">
        <v>20094100</v>
      </c>
      <c r="B3138" s="1" t="s">
        <v>10392</v>
      </c>
      <c r="C3138" s="12">
        <v>200941</v>
      </c>
      <c r="D3138" s="1" t="s">
        <v>10391</v>
      </c>
      <c r="E3138" s="12">
        <v>2009</v>
      </c>
      <c r="F3138" s="1" t="s">
        <v>4347</v>
      </c>
      <c r="G3138" s="12">
        <v>20</v>
      </c>
      <c r="H3138" s="1" t="s">
        <v>3274</v>
      </c>
      <c r="I3138" s="1" t="s">
        <v>751</v>
      </c>
      <c r="J3138" s="1" t="s">
        <v>750</v>
      </c>
      <c r="K3138" s="1">
        <v>772649</v>
      </c>
      <c r="L3138" s="1">
        <v>239294</v>
      </c>
      <c r="M3138" s="1">
        <v>0</v>
      </c>
      <c r="N3138" s="1">
        <v>0</v>
      </c>
    </row>
    <row r="3139" spans="1:14">
      <c r="A3139" s="12">
        <v>29055990</v>
      </c>
      <c r="B3139" s="1" t="s">
        <v>3216</v>
      </c>
      <c r="C3139" s="12">
        <v>290559</v>
      </c>
      <c r="D3139" s="1" t="s">
        <v>3215</v>
      </c>
      <c r="E3139" s="12">
        <v>2905</v>
      </c>
      <c r="F3139" s="1" t="s">
        <v>527</v>
      </c>
      <c r="G3139" s="12">
        <v>29</v>
      </c>
      <c r="H3139" s="1" t="s">
        <v>13</v>
      </c>
      <c r="I3139" s="1" t="s">
        <v>12</v>
      </c>
      <c r="J3139" s="1" t="s">
        <v>11</v>
      </c>
      <c r="K3139" s="1">
        <v>772016</v>
      </c>
      <c r="L3139" s="1">
        <v>123837</v>
      </c>
      <c r="M3139" s="1">
        <v>7923709</v>
      </c>
      <c r="N3139" s="1">
        <v>1265305</v>
      </c>
    </row>
    <row r="3140" spans="1:14">
      <c r="A3140" s="12">
        <v>90212190</v>
      </c>
      <c r="B3140" s="1" t="s">
        <v>9562</v>
      </c>
      <c r="C3140" s="12">
        <v>902121</v>
      </c>
      <c r="D3140" s="1" t="s">
        <v>9561</v>
      </c>
      <c r="E3140" s="12">
        <v>9021</v>
      </c>
      <c r="F3140" s="1" t="s">
        <v>5949</v>
      </c>
      <c r="G3140" s="12">
        <v>90</v>
      </c>
      <c r="H3140" s="1" t="s">
        <v>512</v>
      </c>
      <c r="I3140" s="1" t="s">
        <v>49</v>
      </c>
      <c r="J3140" s="1" t="s">
        <v>48</v>
      </c>
      <c r="K3140" s="1">
        <v>770871</v>
      </c>
      <c r="L3140" s="1">
        <v>5865</v>
      </c>
      <c r="M3140" s="1">
        <v>71814</v>
      </c>
      <c r="N3140" s="1">
        <v>625</v>
      </c>
    </row>
    <row r="3141" spans="1:14">
      <c r="A3141" s="12">
        <v>27122000</v>
      </c>
      <c r="B3141" s="1" t="s">
        <v>6484</v>
      </c>
      <c r="C3141" s="12">
        <v>271220</v>
      </c>
      <c r="D3141" s="1" t="s">
        <v>6483</v>
      </c>
      <c r="E3141" s="12">
        <v>2712</v>
      </c>
      <c r="F3141" s="1" t="s">
        <v>4766</v>
      </c>
      <c r="G3141" s="12">
        <v>27</v>
      </c>
      <c r="H3141" s="1" t="s">
        <v>486</v>
      </c>
      <c r="I3141" s="1" t="s">
        <v>225</v>
      </c>
      <c r="J3141" s="1" t="s">
        <v>224</v>
      </c>
      <c r="K3141" s="1">
        <v>769941</v>
      </c>
      <c r="L3141" s="1">
        <v>280936</v>
      </c>
      <c r="M3141" s="1">
        <v>49116917</v>
      </c>
      <c r="N3141" s="1">
        <v>35083398</v>
      </c>
    </row>
    <row r="3142" spans="1:14">
      <c r="A3142" s="12">
        <v>84186920</v>
      </c>
      <c r="B3142" s="1" t="s">
        <v>8035</v>
      </c>
      <c r="C3142" s="12">
        <v>841869</v>
      </c>
      <c r="D3142" s="1" t="s">
        <v>6162</v>
      </c>
      <c r="E3142" s="12">
        <v>8418</v>
      </c>
      <c r="F3142" s="1" t="s">
        <v>2425</v>
      </c>
      <c r="G3142" s="12">
        <v>84</v>
      </c>
      <c r="H3142" s="1" t="s">
        <v>28</v>
      </c>
      <c r="I3142" s="1" t="s">
        <v>27</v>
      </c>
      <c r="J3142" s="1" t="s">
        <v>26</v>
      </c>
      <c r="K3142" s="1">
        <v>769257</v>
      </c>
      <c r="L3142" s="1">
        <v>56468</v>
      </c>
      <c r="M3142" s="1">
        <v>555361</v>
      </c>
      <c r="N3142" s="1">
        <v>19991</v>
      </c>
    </row>
    <row r="3143" spans="1:14">
      <c r="A3143" s="12">
        <v>85238000</v>
      </c>
      <c r="B3143" s="1" t="s">
        <v>10602</v>
      </c>
      <c r="C3143" s="12">
        <v>852380</v>
      </c>
      <c r="D3143" s="1" t="s">
        <v>10601</v>
      </c>
      <c r="E3143" s="12">
        <v>8523</v>
      </c>
      <c r="F3143" s="1" t="s">
        <v>3863</v>
      </c>
      <c r="G3143" s="12">
        <v>85</v>
      </c>
      <c r="H3143" s="1" t="s">
        <v>102</v>
      </c>
      <c r="I3143" s="1" t="s">
        <v>27</v>
      </c>
      <c r="J3143" s="1" t="s">
        <v>26</v>
      </c>
      <c r="K3143" s="1">
        <v>767046</v>
      </c>
      <c r="L3143" s="1">
        <v>7791</v>
      </c>
      <c r="M3143" s="1">
        <v>3458450</v>
      </c>
      <c r="N3143" s="1">
        <v>88781</v>
      </c>
    </row>
    <row r="3144" spans="1:14">
      <c r="A3144" s="12">
        <v>85371011</v>
      </c>
      <c r="B3144" s="1" t="s">
        <v>9089</v>
      </c>
      <c r="C3144" s="12">
        <v>853710</v>
      </c>
      <c r="D3144" s="1" t="s">
        <v>8325</v>
      </c>
      <c r="E3144" s="12">
        <v>8537</v>
      </c>
      <c r="F3144" s="1" t="s">
        <v>8324</v>
      </c>
      <c r="G3144" s="12">
        <v>85</v>
      </c>
      <c r="H3144" s="1" t="s">
        <v>102</v>
      </c>
      <c r="I3144" s="1" t="s">
        <v>27</v>
      </c>
      <c r="J3144" s="1" t="s">
        <v>26</v>
      </c>
      <c r="K3144" s="1">
        <v>766010</v>
      </c>
      <c r="L3144" s="1">
        <v>4660</v>
      </c>
      <c r="M3144" s="1">
        <v>13502314</v>
      </c>
      <c r="N3144" s="1">
        <v>83799</v>
      </c>
    </row>
    <row r="3145" spans="1:14">
      <c r="A3145" s="12">
        <v>72166110</v>
      </c>
      <c r="B3145" s="1" t="s">
        <v>7705</v>
      </c>
      <c r="C3145" s="12">
        <v>721661</v>
      </c>
      <c r="D3145" s="1" t="s">
        <v>7704</v>
      </c>
      <c r="E3145" s="12">
        <v>7216</v>
      </c>
      <c r="F3145" s="1" t="s">
        <v>951</v>
      </c>
      <c r="G3145" s="12">
        <v>72</v>
      </c>
      <c r="H3145" s="1" t="s">
        <v>436</v>
      </c>
      <c r="I3145" s="1" t="s">
        <v>107</v>
      </c>
      <c r="J3145" s="1" t="s">
        <v>106</v>
      </c>
      <c r="K3145" s="1">
        <v>765489</v>
      </c>
      <c r="L3145" s="1">
        <v>537190</v>
      </c>
      <c r="M3145" s="1">
        <v>4266898</v>
      </c>
      <c r="N3145" s="1">
        <v>3541771</v>
      </c>
    </row>
    <row r="3146" spans="1:14">
      <c r="A3146" s="12">
        <v>90173090</v>
      </c>
      <c r="B3146" s="1" t="s">
        <v>9391</v>
      </c>
      <c r="C3146" s="12">
        <v>901730</v>
      </c>
      <c r="D3146" s="1" t="s">
        <v>7707</v>
      </c>
      <c r="E3146" s="12">
        <v>9017</v>
      </c>
      <c r="F3146" s="1" t="s">
        <v>602</v>
      </c>
      <c r="G3146" s="12">
        <v>90</v>
      </c>
      <c r="H3146" s="1" t="s">
        <v>512</v>
      </c>
      <c r="I3146" s="1" t="s">
        <v>49</v>
      </c>
      <c r="J3146" s="1" t="s">
        <v>48</v>
      </c>
      <c r="K3146" s="1">
        <v>765149</v>
      </c>
      <c r="L3146" s="1">
        <v>7069</v>
      </c>
      <c r="M3146" s="1">
        <v>2654695</v>
      </c>
      <c r="N3146" s="1">
        <v>73073</v>
      </c>
    </row>
    <row r="3147" spans="1:14">
      <c r="A3147" s="12">
        <v>85219000</v>
      </c>
      <c r="B3147" s="1" t="s">
        <v>10088</v>
      </c>
      <c r="C3147" s="12">
        <v>852190</v>
      </c>
      <c r="D3147" s="1" t="s">
        <v>10087</v>
      </c>
      <c r="E3147" s="12">
        <v>8521</v>
      </c>
      <c r="F3147" s="1" t="s">
        <v>1350</v>
      </c>
      <c r="G3147" s="12">
        <v>85</v>
      </c>
      <c r="H3147" s="1" t="s">
        <v>102</v>
      </c>
      <c r="I3147" s="1" t="s">
        <v>27</v>
      </c>
      <c r="J3147" s="1" t="s">
        <v>26</v>
      </c>
      <c r="K3147" s="1">
        <v>765118</v>
      </c>
      <c r="L3147" s="1">
        <v>3474</v>
      </c>
      <c r="M3147" s="1">
        <v>22164110</v>
      </c>
      <c r="N3147" s="1">
        <v>256639</v>
      </c>
    </row>
    <row r="3148" spans="1:14">
      <c r="A3148" s="12">
        <v>90328930</v>
      </c>
      <c r="B3148" s="1" t="s">
        <v>9219</v>
      </c>
      <c r="C3148" s="12">
        <v>903289</v>
      </c>
      <c r="D3148" s="1" t="s">
        <v>4660</v>
      </c>
      <c r="E3148" s="12">
        <v>9032</v>
      </c>
      <c r="F3148" s="1" t="s">
        <v>4659</v>
      </c>
      <c r="G3148" s="12">
        <v>90</v>
      </c>
      <c r="H3148" s="1" t="s">
        <v>512</v>
      </c>
      <c r="I3148" s="1" t="s">
        <v>49</v>
      </c>
      <c r="J3148" s="1" t="s">
        <v>48</v>
      </c>
      <c r="K3148" s="1">
        <v>762223</v>
      </c>
      <c r="L3148" s="1">
        <v>2509</v>
      </c>
      <c r="M3148" s="1">
        <v>10884272</v>
      </c>
      <c r="N3148" s="1">
        <v>31535</v>
      </c>
    </row>
    <row r="3149" spans="1:14">
      <c r="A3149" s="12">
        <v>48234000</v>
      </c>
      <c r="B3149" s="1" t="s">
        <v>7184</v>
      </c>
      <c r="C3149" s="12">
        <v>482340</v>
      </c>
      <c r="D3149" s="1" t="s">
        <v>7183</v>
      </c>
      <c r="E3149" s="12">
        <v>4823</v>
      </c>
      <c r="F3149" s="1" t="s">
        <v>313</v>
      </c>
      <c r="G3149" s="12">
        <v>48</v>
      </c>
      <c r="H3149" s="1" t="s">
        <v>19</v>
      </c>
      <c r="I3149" s="1" t="s">
        <v>18</v>
      </c>
      <c r="J3149" s="1" t="s">
        <v>17</v>
      </c>
      <c r="K3149" s="1">
        <v>759633</v>
      </c>
      <c r="L3149" s="1">
        <v>32547</v>
      </c>
      <c r="M3149" s="1">
        <v>1091035</v>
      </c>
      <c r="N3149" s="1">
        <v>24485</v>
      </c>
    </row>
    <row r="3150" spans="1:14">
      <c r="A3150" s="12">
        <v>74152900</v>
      </c>
      <c r="B3150" s="1" t="s">
        <v>9397</v>
      </c>
      <c r="C3150" s="12">
        <v>741529</v>
      </c>
      <c r="D3150" s="1" t="s">
        <v>9397</v>
      </c>
      <c r="E3150" s="12">
        <v>7415</v>
      </c>
      <c r="F3150" s="1" t="s">
        <v>2262</v>
      </c>
      <c r="G3150" s="12">
        <v>74</v>
      </c>
      <c r="H3150" s="1" t="s">
        <v>491</v>
      </c>
      <c r="I3150" s="1" t="s">
        <v>107</v>
      </c>
      <c r="J3150" s="1" t="s">
        <v>106</v>
      </c>
      <c r="K3150" s="1">
        <v>758843</v>
      </c>
      <c r="L3150" s="1">
        <v>5927</v>
      </c>
      <c r="M3150" s="1">
        <v>6388710</v>
      </c>
      <c r="N3150" s="1">
        <v>104655</v>
      </c>
    </row>
    <row r="3151" spans="1:14">
      <c r="A3151" s="12">
        <v>16024200</v>
      </c>
      <c r="B3151" s="1" t="s">
        <v>15453</v>
      </c>
      <c r="C3151" s="12">
        <v>160242</v>
      </c>
      <c r="D3151" s="1" t="s">
        <v>15452</v>
      </c>
      <c r="E3151" s="12">
        <v>1602</v>
      </c>
      <c r="F3151" s="1" t="s">
        <v>4350</v>
      </c>
      <c r="G3151" s="12">
        <v>16</v>
      </c>
      <c r="H3151" s="1" t="s">
        <v>2758</v>
      </c>
      <c r="I3151" s="1" t="s">
        <v>751</v>
      </c>
      <c r="J3151" s="1" t="s">
        <v>750</v>
      </c>
      <c r="K3151" s="1">
        <v>757896</v>
      </c>
      <c r="L3151" s="1">
        <v>317554</v>
      </c>
      <c r="M3151" s="1">
        <v>10197</v>
      </c>
      <c r="N3151" s="1">
        <v>1117</v>
      </c>
    </row>
    <row r="3152" spans="1:14">
      <c r="A3152" s="12">
        <v>19052090</v>
      </c>
      <c r="B3152" s="1" t="s">
        <v>8624</v>
      </c>
      <c r="C3152" s="12">
        <v>190520</v>
      </c>
      <c r="D3152" s="1" t="s">
        <v>8623</v>
      </c>
      <c r="E3152" s="12">
        <v>1905</v>
      </c>
      <c r="F3152" s="1" t="s">
        <v>8622</v>
      </c>
      <c r="G3152" s="12">
        <v>19</v>
      </c>
      <c r="H3152" s="1" t="s">
        <v>1029</v>
      </c>
      <c r="I3152" s="1" t="s">
        <v>751</v>
      </c>
      <c r="J3152" s="1" t="s">
        <v>750</v>
      </c>
      <c r="K3152" s="1">
        <v>757256</v>
      </c>
      <c r="L3152" s="1">
        <v>233412</v>
      </c>
      <c r="M3152" s="1">
        <v>286485</v>
      </c>
      <c r="N3152" s="1">
        <v>82133</v>
      </c>
    </row>
    <row r="3153" spans="1:14">
      <c r="A3153" s="13" t="s">
        <v>7406</v>
      </c>
      <c r="B3153" s="1" t="s">
        <v>7405</v>
      </c>
      <c r="C3153" s="13" t="s">
        <v>6107</v>
      </c>
      <c r="D3153" s="1" t="s">
        <v>6106</v>
      </c>
      <c r="E3153" s="13" t="s">
        <v>1855</v>
      </c>
      <c r="F3153" s="1" t="s">
        <v>1854</v>
      </c>
      <c r="G3153" s="13" t="s">
        <v>206</v>
      </c>
      <c r="H3153" s="1" t="s">
        <v>205</v>
      </c>
      <c r="I3153" s="1" t="s">
        <v>204</v>
      </c>
      <c r="J3153" s="1" t="s">
        <v>203</v>
      </c>
      <c r="K3153" s="1">
        <v>756711</v>
      </c>
      <c r="L3153" s="1">
        <v>275993</v>
      </c>
      <c r="M3153" s="1">
        <v>0</v>
      </c>
      <c r="N3153" s="1">
        <v>0</v>
      </c>
    </row>
    <row r="3154" spans="1:14">
      <c r="A3154" s="12">
        <v>55161200</v>
      </c>
      <c r="B3154" s="1" t="s">
        <v>7058</v>
      </c>
      <c r="C3154" s="12">
        <v>551612</v>
      </c>
      <c r="D3154" s="1" t="s">
        <v>7057</v>
      </c>
      <c r="E3154" s="12">
        <v>5516</v>
      </c>
      <c r="F3154" s="1" t="s">
        <v>1316</v>
      </c>
      <c r="G3154" s="12">
        <v>55</v>
      </c>
      <c r="H3154" s="1" t="s">
        <v>282</v>
      </c>
      <c r="I3154" s="1" t="s">
        <v>2</v>
      </c>
      <c r="J3154" s="1" t="s">
        <v>1</v>
      </c>
      <c r="K3154" s="1">
        <v>756581</v>
      </c>
      <c r="L3154" s="1">
        <v>74437</v>
      </c>
      <c r="M3154" s="1">
        <v>86753627</v>
      </c>
      <c r="N3154" s="1">
        <v>24101267</v>
      </c>
    </row>
    <row r="3155" spans="1:14">
      <c r="A3155" s="12">
        <v>35079041</v>
      </c>
      <c r="B3155" s="1" t="s">
        <v>2234</v>
      </c>
      <c r="C3155" s="12">
        <v>350790</v>
      </c>
      <c r="D3155" s="1" t="s">
        <v>434</v>
      </c>
      <c r="E3155" s="12">
        <v>3507</v>
      </c>
      <c r="F3155" s="1" t="s">
        <v>433</v>
      </c>
      <c r="G3155" s="12">
        <v>35</v>
      </c>
      <c r="H3155" s="1" t="s">
        <v>432</v>
      </c>
      <c r="I3155" s="1" t="s">
        <v>12</v>
      </c>
      <c r="J3155" s="1" t="s">
        <v>11</v>
      </c>
      <c r="K3155" s="1">
        <v>756398</v>
      </c>
      <c r="L3155" s="1">
        <v>108524</v>
      </c>
      <c r="M3155" s="1">
        <v>11033423</v>
      </c>
      <c r="N3155" s="1">
        <v>1650831</v>
      </c>
    </row>
    <row r="3156" spans="1:14">
      <c r="A3156" s="12">
        <v>29372329</v>
      </c>
      <c r="B3156" s="1" t="s">
        <v>2018</v>
      </c>
      <c r="C3156" s="12">
        <v>293723</v>
      </c>
      <c r="D3156" s="1" t="s">
        <v>1110</v>
      </c>
      <c r="E3156" s="12">
        <v>2937</v>
      </c>
      <c r="F3156" s="1" t="s">
        <v>464</v>
      </c>
      <c r="G3156" s="12">
        <v>29</v>
      </c>
      <c r="H3156" s="1" t="s">
        <v>13</v>
      </c>
      <c r="I3156" s="1" t="s">
        <v>12</v>
      </c>
      <c r="J3156" s="1" t="s">
        <v>11</v>
      </c>
      <c r="K3156" s="1">
        <v>756383</v>
      </c>
      <c r="L3156" s="1">
        <v>28</v>
      </c>
      <c r="M3156" s="1">
        <v>2856231</v>
      </c>
      <c r="N3156" s="1">
        <v>218</v>
      </c>
    </row>
    <row r="3157" spans="1:14">
      <c r="A3157" s="12">
        <v>56089000</v>
      </c>
      <c r="B3157" s="1" t="s">
        <v>8907</v>
      </c>
      <c r="C3157" s="12">
        <v>560890</v>
      </c>
      <c r="D3157" s="1" t="s">
        <v>8907</v>
      </c>
      <c r="E3157" s="12">
        <v>5608</v>
      </c>
      <c r="F3157" s="1" t="s">
        <v>8318</v>
      </c>
      <c r="G3157" s="12">
        <v>56</v>
      </c>
      <c r="H3157" s="1" t="s">
        <v>54</v>
      </c>
      <c r="I3157" s="1" t="s">
        <v>2</v>
      </c>
      <c r="J3157" s="1" t="s">
        <v>1</v>
      </c>
      <c r="K3157" s="1">
        <v>756350</v>
      </c>
      <c r="L3157" s="1">
        <v>95170</v>
      </c>
      <c r="M3157" s="1">
        <v>819067</v>
      </c>
      <c r="N3157" s="1">
        <v>176429</v>
      </c>
    </row>
    <row r="3158" spans="1:14">
      <c r="A3158" s="12">
        <v>73143100</v>
      </c>
      <c r="B3158" s="1" t="s">
        <v>4252</v>
      </c>
      <c r="C3158" s="12">
        <v>731431</v>
      </c>
      <c r="D3158" s="1" t="s">
        <v>4251</v>
      </c>
      <c r="E3158" s="12">
        <v>7314</v>
      </c>
      <c r="F3158" s="1" t="s">
        <v>1672</v>
      </c>
      <c r="G3158" s="12">
        <v>73</v>
      </c>
      <c r="H3158" s="1" t="s">
        <v>108</v>
      </c>
      <c r="I3158" s="1" t="s">
        <v>107</v>
      </c>
      <c r="J3158" s="1" t="s">
        <v>106</v>
      </c>
      <c r="K3158" s="1">
        <v>755951</v>
      </c>
      <c r="L3158" s="1">
        <v>409758</v>
      </c>
      <c r="M3158" s="1">
        <v>4918401</v>
      </c>
      <c r="N3158" s="1">
        <v>4198729</v>
      </c>
    </row>
    <row r="3159" spans="1:14">
      <c r="A3159" s="12">
        <v>61069000</v>
      </c>
      <c r="B3159" s="1" t="s">
        <v>9606</v>
      </c>
      <c r="C3159" s="12">
        <v>610690</v>
      </c>
      <c r="D3159" s="1" t="s">
        <v>9605</v>
      </c>
      <c r="E3159" s="12">
        <v>6106</v>
      </c>
      <c r="F3159" s="1" t="s">
        <v>9604</v>
      </c>
      <c r="G3159" s="12">
        <v>61</v>
      </c>
      <c r="H3159" s="1" t="s">
        <v>234</v>
      </c>
      <c r="I3159" s="1" t="s">
        <v>2</v>
      </c>
      <c r="J3159" s="1" t="s">
        <v>1</v>
      </c>
      <c r="K3159" s="1">
        <v>755865</v>
      </c>
      <c r="L3159" s="1">
        <v>25535</v>
      </c>
      <c r="M3159" s="1">
        <v>594642</v>
      </c>
      <c r="N3159" s="1">
        <v>29553</v>
      </c>
    </row>
    <row r="3160" spans="1:14">
      <c r="A3160" s="12">
        <v>33029091</v>
      </c>
      <c r="B3160" s="1" t="s">
        <v>6551</v>
      </c>
      <c r="C3160" s="12">
        <v>330290</v>
      </c>
      <c r="D3160" s="1" t="s">
        <v>6550</v>
      </c>
      <c r="E3160" s="12">
        <v>3302</v>
      </c>
      <c r="F3160" s="1" t="s">
        <v>6549</v>
      </c>
      <c r="G3160" s="12">
        <v>33</v>
      </c>
      <c r="H3160" s="1" t="s">
        <v>406</v>
      </c>
      <c r="I3160" s="1" t="s">
        <v>12</v>
      </c>
      <c r="J3160" s="1" t="s">
        <v>11</v>
      </c>
      <c r="K3160" s="1">
        <v>751591</v>
      </c>
      <c r="L3160" s="1">
        <v>48995</v>
      </c>
      <c r="M3160" s="1">
        <v>38081029</v>
      </c>
      <c r="N3160" s="1">
        <v>3481660</v>
      </c>
    </row>
    <row r="3161" spans="1:14">
      <c r="A3161" s="12">
        <v>84522120</v>
      </c>
      <c r="B3161" s="1" t="s">
        <v>2212</v>
      </c>
      <c r="C3161" s="12">
        <v>845221</v>
      </c>
      <c r="D3161" s="1" t="s">
        <v>2211</v>
      </c>
      <c r="E3161" s="12">
        <v>8452</v>
      </c>
      <c r="F3161" s="1" t="s">
        <v>926</v>
      </c>
      <c r="G3161" s="12">
        <v>84</v>
      </c>
      <c r="H3161" s="1" t="s">
        <v>28</v>
      </c>
      <c r="I3161" s="1" t="s">
        <v>27</v>
      </c>
      <c r="J3161" s="1" t="s">
        <v>26</v>
      </c>
      <c r="K3161" s="1">
        <v>750899</v>
      </c>
      <c r="L3161" s="1">
        <v>14367</v>
      </c>
      <c r="M3161" s="1">
        <v>27871581</v>
      </c>
      <c r="N3161" s="1">
        <v>2418288</v>
      </c>
    </row>
    <row r="3162" spans="1:14">
      <c r="A3162" s="12">
        <v>56039490</v>
      </c>
      <c r="B3162" s="1" t="s">
        <v>9432</v>
      </c>
      <c r="C3162" s="12">
        <v>560394</v>
      </c>
      <c r="D3162" s="1" t="s">
        <v>8266</v>
      </c>
      <c r="E3162" s="12">
        <v>5603</v>
      </c>
      <c r="F3162" s="1" t="s">
        <v>55</v>
      </c>
      <c r="G3162" s="12">
        <v>56</v>
      </c>
      <c r="H3162" s="1" t="s">
        <v>54</v>
      </c>
      <c r="I3162" s="1" t="s">
        <v>2</v>
      </c>
      <c r="J3162" s="1" t="s">
        <v>1</v>
      </c>
      <c r="K3162" s="1">
        <v>749985</v>
      </c>
      <c r="L3162" s="1">
        <v>138003</v>
      </c>
      <c r="M3162" s="1">
        <v>5925720</v>
      </c>
      <c r="N3162" s="1">
        <v>1684590</v>
      </c>
    </row>
    <row r="3163" spans="1:14">
      <c r="A3163" s="12">
        <v>29042041</v>
      </c>
      <c r="B3163" s="1" t="s">
        <v>15451</v>
      </c>
      <c r="C3163" s="12">
        <v>290420</v>
      </c>
      <c r="D3163" s="1" t="s">
        <v>113</v>
      </c>
      <c r="E3163" s="12">
        <v>2904</v>
      </c>
      <c r="F3163" s="1" t="s">
        <v>112</v>
      </c>
      <c r="G3163" s="12">
        <v>29</v>
      </c>
      <c r="H3163" s="1" t="s">
        <v>13</v>
      </c>
      <c r="I3163" s="1" t="s">
        <v>12</v>
      </c>
      <c r="J3163" s="1" t="s">
        <v>11</v>
      </c>
      <c r="K3163" s="1">
        <v>749840</v>
      </c>
      <c r="L3163" s="1">
        <v>95748</v>
      </c>
      <c r="M3163" s="1">
        <v>1205230</v>
      </c>
      <c r="N3163" s="1">
        <v>379850</v>
      </c>
    </row>
    <row r="3164" spans="1:14">
      <c r="A3164" s="12">
        <v>94031000</v>
      </c>
      <c r="B3164" s="1" t="s">
        <v>9750</v>
      </c>
      <c r="C3164" s="12">
        <v>940310</v>
      </c>
      <c r="D3164" s="1" t="s">
        <v>9749</v>
      </c>
      <c r="E3164" s="12">
        <v>9403</v>
      </c>
      <c r="F3164" s="1" t="s">
        <v>5049</v>
      </c>
      <c r="G3164" s="12">
        <v>94</v>
      </c>
      <c r="H3164" s="1" t="s">
        <v>259</v>
      </c>
      <c r="I3164" s="1" t="s">
        <v>127</v>
      </c>
      <c r="J3164" s="1" t="s">
        <v>126</v>
      </c>
      <c r="K3164" s="1">
        <v>749395</v>
      </c>
      <c r="L3164" s="1">
        <v>144953</v>
      </c>
      <c r="M3164" s="1">
        <v>1747965</v>
      </c>
      <c r="N3164" s="1">
        <v>694614</v>
      </c>
    </row>
    <row r="3165" spans="1:14">
      <c r="A3165" s="12">
        <v>64031900</v>
      </c>
      <c r="B3165" s="1" t="s">
        <v>8809</v>
      </c>
      <c r="C3165" s="12">
        <v>640319</v>
      </c>
      <c r="D3165" s="1" t="s">
        <v>8808</v>
      </c>
      <c r="E3165" s="12">
        <v>6403</v>
      </c>
      <c r="F3165" s="1" t="s">
        <v>1043</v>
      </c>
      <c r="G3165" s="12">
        <v>64</v>
      </c>
      <c r="H3165" s="1" t="s">
        <v>155</v>
      </c>
      <c r="I3165" s="1" t="s">
        <v>154</v>
      </c>
      <c r="J3165" s="1" t="s">
        <v>153</v>
      </c>
      <c r="K3165" s="1">
        <v>749144</v>
      </c>
      <c r="L3165" s="1">
        <v>23825</v>
      </c>
      <c r="M3165" s="1">
        <v>2623865</v>
      </c>
      <c r="N3165" s="1">
        <v>61018</v>
      </c>
    </row>
    <row r="3166" spans="1:14">
      <c r="A3166" s="12">
        <v>73042990</v>
      </c>
      <c r="B3166" s="1" t="s">
        <v>8148</v>
      </c>
      <c r="C3166" s="12">
        <v>730429</v>
      </c>
      <c r="D3166" s="1" t="s">
        <v>6473</v>
      </c>
      <c r="E3166" s="12">
        <v>7304</v>
      </c>
      <c r="F3166" s="1" t="s">
        <v>2163</v>
      </c>
      <c r="G3166" s="12">
        <v>73</v>
      </c>
      <c r="H3166" s="1" t="s">
        <v>108</v>
      </c>
      <c r="I3166" s="1" t="s">
        <v>107</v>
      </c>
      <c r="J3166" s="1" t="s">
        <v>106</v>
      </c>
      <c r="K3166" s="1">
        <v>746814</v>
      </c>
      <c r="L3166" s="1">
        <v>142596</v>
      </c>
      <c r="M3166" s="1">
        <v>32634412</v>
      </c>
      <c r="N3166" s="1">
        <v>8503901</v>
      </c>
    </row>
    <row r="3167" spans="1:14">
      <c r="A3167" s="12">
        <v>72069000</v>
      </c>
      <c r="B3167" s="1" t="s">
        <v>439</v>
      </c>
      <c r="C3167" s="12">
        <v>720690</v>
      </c>
      <c r="D3167" s="1" t="s">
        <v>438</v>
      </c>
      <c r="E3167" s="12">
        <v>7206</v>
      </c>
      <c r="F3167" s="1" t="s">
        <v>437</v>
      </c>
      <c r="G3167" s="12">
        <v>72</v>
      </c>
      <c r="H3167" s="1" t="s">
        <v>436</v>
      </c>
      <c r="I3167" s="1" t="s">
        <v>107</v>
      </c>
      <c r="J3167" s="1" t="s">
        <v>106</v>
      </c>
      <c r="K3167" s="1">
        <v>746055</v>
      </c>
      <c r="L3167" s="1">
        <v>2620573</v>
      </c>
      <c r="M3167" s="1">
        <v>483518</v>
      </c>
      <c r="N3167" s="1">
        <v>106652</v>
      </c>
    </row>
    <row r="3168" spans="1:14">
      <c r="A3168" s="12">
        <v>39073029</v>
      </c>
      <c r="B3168" s="1" t="s">
        <v>7407</v>
      </c>
      <c r="C3168" s="12">
        <v>390730</v>
      </c>
      <c r="D3168" s="1" t="s">
        <v>3006</v>
      </c>
      <c r="E3168" s="12">
        <v>3907</v>
      </c>
      <c r="F3168" s="1" t="s">
        <v>775</v>
      </c>
      <c r="G3168" s="12">
        <v>39</v>
      </c>
      <c r="H3168" s="1" t="s">
        <v>38</v>
      </c>
      <c r="I3168" s="1" t="s">
        <v>37</v>
      </c>
      <c r="J3168" s="1" t="s">
        <v>36</v>
      </c>
      <c r="K3168" s="1">
        <v>744852</v>
      </c>
      <c r="L3168" s="1">
        <v>33819</v>
      </c>
      <c r="M3168" s="1">
        <v>28045728</v>
      </c>
      <c r="N3168" s="1">
        <v>9531189</v>
      </c>
    </row>
    <row r="3169" spans="1:14">
      <c r="A3169" s="12">
        <v>56022900</v>
      </c>
      <c r="B3169" s="1" t="s">
        <v>6526</v>
      </c>
      <c r="C3169" s="12">
        <v>560229</v>
      </c>
      <c r="D3169" s="1" t="s">
        <v>6525</v>
      </c>
      <c r="E3169" s="12">
        <v>5602</v>
      </c>
      <c r="F3169" s="1" t="s">
        <v>5275</v>
      </c>
      <c r="G3169" s="12">
        <v>56</v>
      </c>
      <c r="H3169" s="1" t="s">
        <v>54</v>
      </c>
      <c r="I3169" s="1" t="s">
        <v>2</v>
      </c>
      <c r="J3169" s="1" t="s">
        <v>1</v>
      </c>
      <c r="K3169" s="1">
        <v>743441</v>
      </c>
      <c r="L3169" s="1">
        <v>16636</v>
      </c>
      <c r="M3169" s="1">
        <v>1280752</v>
      </c>
      <c r="N3169" s="1">
        <v>257455</v>
      </c>
    </row>
    <row r="3170" spans="1:14">
      <c r="A3170" s="12">
        <v>89069000</v>
      </c>
      <c r="B3170" s="1" t="s">
        <v>10643</v>
      </c>
      <c r="C3170" s="12">
        <v>890690</v>
      </c>
      <c r="D3170" s="1" t="s">
        <v>10642</v>
      </c>
      <c r="E3170" s="12">
        <v>8906</v>
      </c>
      <c r="F3170" s="1" t="s">
        <v>10641</v>
      </c>
      <c r="G3170" s="12">
        <v>89</v>
      </c>
      <c r="H3170" s="1" t="s">
        <v>1975</v>
      </c>
      <c r="I3170" s="1" t="s">
        <v>272</v>
      </c>
      <c r="J3170" s="1" t="s">
        <v>271</v>
      </c>
      <c r="K3170" s="1">
        <v>742329</v>
      </c>
      <c r="L3170" s="1">
        <v>46511</v>
      </c>
      <c r="M3170" s="1">
        <v>2266898</v>
      </c>
      <c r="N3170" s="1">
        <v>64325</v>
      </c>
    </row>
    <row r="3171" spans="1:14">
      <c r="A3171" s="12">
        <v>38276300</v>
      </c>
      <c r="B3171" s="1" t="s">
        <v>5606</v>
      </c>
      <c r="C3171" s="12">
        <v>382763</v>
      </c>
      <c r="D3171" s="1" t="s">
        <v>5605</v>
      </c>
      <c r="E3171" s="12">
        <v>3827</v>
      </c>
      <c r="F3171" s="1" t="s">
        <v>1798</v>
      </c>
      <c r="G3171" s="12">
        <v>38</v>
      </c>
      <c r="H3171" s="1" t="s">
        <v>244</v>
      </c>
      <c r="I3171" s="1" t="s">
        <v>12</v>
      </c>
      <c r="J3171" s="1" t="s">
        <v>11</v>
      </c>
      <c r="K3171" s="1">
        <v>741657</v>
      </c>
      <c r="L3171" s="1">
        <v>75734</v>
      </c>
      <c r="M3171" s="1">
        <v>16686310</v>
      </c>
      <c r="N3171" s="1">
        <v>4763776</v>
      </c>
    </row>
    <row r="3172" spans="1:14">
      <c r="A3172" s="12">
        <v>84452000</v>
      </c>
      <c r="B3172" s="1" t="s">
        <v>15450</v>
      </c>
      <c r="C3172" s="12">
        <v>844520</v>
      </c>
      <c r="D3172" s="1" t="s">
        <v>15450</v>
      </c>
      <c r="E3172" s="12">
        <v>8445</v>
      </c>
      <c r="F3172" s="1" t="s">
        <v>711</v>
      </c>
      <c r="G3172" s="12">
        <v>84</v>
      </c>
      <c r="H3172" s="1" t="s">
        <v>28</v>
      </c>
      <c r="I3172" s="1" t="s">
        <v>27</v>
      </c>
      <c r="J3172" s="1" t="s">
        <v>26</v>
      </c>
      <c r="K3172" s="1">
        <v>741583</v>
      </c>
      <c r="L3172" s="1">
        <v>99115</v>
      </c>
      <c r="M3172" s="1">
        <v>39568214</v>
      </c>
      <c r="N3172" s="1">
        <v>2132995</v>
      </c>
    </row>
    <row r="3173" spans="1:14">
      <c r="A3173" s="12">
        <v>85480090</v>
      </c>
      <c r="B3173" s="1" t="s">
        <v>9741</v>
      </c>
      <c r="C3173" s="12">
        <v>854800</v>
      </c>
      <c r="D3173" s="1" t="s">
        <v>4842</v>
      </c>
      <c r="E3173" s="12">
        <v>8548</v>
      </c>
      <c r="F3173" s="1" t="s">
        <v>4841</v>
      </c>
      <c r="G3173" s="12">
        <v>85</v>
      </c>
      <c r="H3173" s="1" t="s">
        <v>102</v>
      </c>
      <c r="I3173" s="1" t="s">
        <v>27</v>
      </c>
      <c r="J3173" s="1" t="s">
        <v>26</v>
      </c>
      <c r="K3173" s="1">
        <v>741453</v>
      </c>
      <c r="L3173" s="1">
        <v>131793</v>
      </c>
      <c r="M3173" s="1">
        <v>1954205</v>
      </c>
      <c r="N3173" s="1">
        <v>27080</v>
      </c>
    </row>
    <row r="3174" spans="1:14">
      <c r="A3174" s="12">
        <v>59112090</v>
      </c>
      <c r="B3174" s="1" t="s">
        <v>7497</v>
      </c>
      <c r="C3174" s="12">
        <v>591120</v>
      </c>
      <c r="D3174" s="1" t="s">
        <v>7496</v>
      </c>
      <c r="E3174" s="12">
        <v>5911</v>
      </c>
      <c r="F3174" s="1" t="s">
        <v>6435</v>
      </c>
      <c r="G3174" s="12">
        <v>59</v>
      </c>
      <c r="H3174" s="1" t="s">
        <v>32</v>
      </c>
      <c r="I3174" s="1" t="s">
        <v>2</v>
      </c>
      <c r="J3174" s="1" t="s">
        <v>1</v>
      </c>
      <c r="K3174" s="1">
        <v>740562</v>
      </c>
      <c r="L3174" s="1">
        <v>19135</v>
      </c>
      <c r="M3174" s="1">
        <v>3418837</v>
      </c>
      <c r="N3174" s="1">
        <v>271444</v>
      </c>
    </row>
    <row r="3175" spans="1:14">
      <c r="A3175" s="13" t="s">
        <v>4716</v>
      </c>
      <c r="B3175" s="1" t="s">
        <v>4715</v>
      </c>
      <c r="C3175" s="13" t="s">
        <v>4714</v>
      </c>
      <c r="D3175" s="1" t="s">
        <v>4713</v>
      </c>
      <c r="E3175" s="13" t="s">
        <v>4712</v>
      </c>
      <c r="F3175" s="1" t="s">
        <v>4711</v>
      </c>
      <c r="G3175" s="13" t="s">
        <v>3835</v>
      </c>
      <c r="H3175" s="1" t="s">
        <v>3834</v>
      </c>
      <c r="I3175" s="1" t="s">
        <v>204</v>
      </c>
      <c r="J3175" s="1" t="s">
        <v>203</v>
      </c>
      <c r="K3175" s="1">
        <v>739255</v>
      </c>
      <c r="L3175" s="1">
        <v>526892</v>
      </c>
      <c r="M3175" s="1">
        <v>1779053</v>
      </c>
      <c r="N3175" s="1">
        <v>578500</v>
      </c>
    </row>
    <row r="3176" spans="1:14">
      <c r="A3176" s="12">
        <v>39172290</v>
      </c>
      <c r="B3176" s="1" t="s">
        <v>4985</v>
      </c>
      <c r="C3176" s="12">
        <v>391722</v>
      </c>
      <c r="D3176" s="1" t="s">
        <v>4915</v>
      </c>
      <c r="E3176" s="12">
        <v>3917</v>
      </c>
      <c r="F3176" s="1" t="s">
        <v>2271</v>
      </c>
      <c r="G3176" s="12">
        <v>39</v>
      </c>
      <c r="H3176" s="1" t="s">
        <v>38</v>
      </c>
      <c r="I3176" s="1" t="s">
        <v>37</v>
      </c>
      <c r="J3176" s="1" t="s">
        <v>36</v>
      </c>
      <c r="K3176" s="1">
        <v>739180</v>
      </c>
      <c r="L3176" s="1">
        <v>130738</v>
      </c>
      <c r="M3176" s="1">
        <v>2870724</v>
      </c>
      <c r="N3176" s="1">
        <v>901763</v>
      </c>
    </row>
    <row r="3177" spans="1:14">
      <c r="A3177" s="12">
        <v>39269069</v>
      </c>
      <c r="B3177" s="1" t="s">
        <v>9658</v>
      </c>
      <c r="C3177" s="12">
        <v>392690</v>
      </c>
      <c r="D3177" s="1" t="s">
        <v>970</v>
      </c>
      <c r="E3177" s="12">
        <v>3926</v>
      </c>
      <c r="F3177" s="1" t="s">
        <v>969</v>
      </c>
      <c r="G3177" s="12">
        <v>39</v>
      </c>
      <c r="H3177" s="1" t="s">
        <v>38</v>
      </c>
      <c r="I3177" s="1" t="s">
        <v>37</v>
      </c>
      <c r="J3177" s="1" t="s">
        <v>36</v>
      </c>
      <c r="K3177" s="1">
        <v>736569</v>
      </c>
      <c r="L3177" s="1">
        <v>8710</v>
      </c>
      <c r="M3177" s="1">
        <v>7766442</v>
      </c>
      <c r="N3177" s="1">
        <v>181732</v>
      </c>
    </row>
    <row r="3178" spans="1:14">
      <c r="A3178" s="12">
        <v>57024200</v>
      </c>
      <c r="B3178" s="1" t="s">
        <v>8621</v>
      </c>
      <c r="C3178" s="12">
        <v>570242</v>
      </c>
      <c r="D3178" s="1" t="s">
        <v>8620</v>
      </c>
      <c r="E3178" s="12">
        <v>5702</v>
      </c>
      <c r="F3178" s="1" t="s">
        <v>468</v>
      </c>
      <c r="G3178" s="12">
        <v>57</v>
      </c>
      <c r="H3178" s="1" t="s">
        <v>467</v>
      </c>
      <c r="I3178" s="1" t="s">
        <v>2</v>
      </c>
      <c r="J3178" s="1" t="s">
        <v>1</v>
      </c>
      <c r="K3178" s="1">
        <v>732241</v>
      </c>
      <c r="L3178" s="1">
        <v>106852</v>
      </c>
      <c r="M3178" s="1">
        <v>13508713</v>
      </c>
      <c r="N3178" s="1">
        <v>4653513</v>
      </c>
    </row>
    <row r="3179" spans="1:14">
      <c r="A3179" s="13" t="s">
        <v>15449</v>
      </c>
      <c r="B3179" s="1" t="s">
        <v>15447</v>
      </c>
      <c r="C3179" s="13" t="s">
        <v>15448</v>
      </c>
      <c r="D3179" s="1" t="s">
        <v>15447</v>
      </c>
      <c r="E3179" s="13" t="s">
        <v>4676</v>
      </c>
      <c r="F3179" s="1" t="s">
        <v>4675</v>
      </c>
      <c r="G3179" s="13" t="s">
        <v>4162</v>
      </c>
      <c r="H3179" s="1" t="s">
        <v>4161</v>
      </c>
      <c r="I3179" s="1" t="s">
        <v>204</v>
      </c>
      <c r="J3179" s="1" t="s">
        <v>203</v>
      </c>
      <c r="K3179" s="1">
        <v>731156</v>
      </c>
      <c r="L3179" s="1">
        <v>231745</v>
      </c>
      <c r="M3179" s="1">
        <v>1120485</v>
      </c>
      <c r="N3179" s="1">
        <v>27514</v>
      </c>
    </row>
    <row r="3180" spans="1:14">
      <c r="A3180" s="12">
        <v>85232110</v>
      </c>
      <c r="B3180" s="1" t="s">
        <v>4683</v>
      </c>
      <c r="C3180" s="12">
        <v>852321</v>
      </c>
      <c r="D3180" s="1" t="s">
        <v>4682</v>
      </c>
      <c r="E3180" s="12">
        <v>8523</v>
      </c>
      <c r="F3180" s="1" t="s">
        <v>3863</v>
      </c>
      <c r="G3180" s="12">
        <v>85</v>
      </c>
      <c r="H3180" s="1" t="s">
        <v>102</v>
      </c>
      <c r="I3180" s="1" t="s">
        <v>27</v>
      </c>
      <c r="J3180" s="1" t="s">
        <v>26</v>
      </c>
      <c r="K3180" s="1">
        <v>729389</v>
      </c>
      <c r="L3180" s="1">
        <v>33289</v>
      </c>
      <c r="M3180" s="1">
        <v>42851</v>
      </c>
      <c r="N3180" s="1">
        <v>3391</v>
      </c>
    </row>
    <row r="3181" spans="1:14">
      <c r="A3181" s="12">
        <v>39043000</v>
      </c>
      <c r="B3181" s="1" t="s">
        <v>3622</v>
      </c>
      <c r="C3181" s="12">
        <v>390430</v>
      </c>
      <c r="D3181" s="1" t="s">
        <v>3621</v>
      </c>
      <c r="E3181" s="12">
        <v>3904</v>
      </c>
      <c r="F3181" s="1" t="s">
        <v>1303</v>
      </c>
      <c r="G3181" s="12">
        <v>39</v>
      </c>
      <c r="H3181" s="1" t="s">
        <v>38</v>
      </c>
      <c r="I3181" s="1" t="s">
        <v>37</v>
      </c>
      <c r="J3181" s="1" t="s">
        <v>36</v>
      </c>
      <c r="K3181" s="1">
        <v>729237</v>
      </c>
      <c r="L3181" s="1">
        <v>136136</v>
      </c>
      <c r="M3181" s="1">
        <v>7984805</v>
      </c>
      <c r="N3181" s="1">
        <v>3965794</v>
      </c>
    </row>
    <row r="3182" spans="1:14">
      <c r="A3182" s="12">
        <v>52082900</v>
      </c>
      <c r="B3182" s="1" t="s">
        <v>9049</v>
      </c>
      <c r="C3182" s="12">
        <v>520829</v>
      </c>
      <c r="D3182" s="1" t="s">
        <v>9048</v>
      </c>
      <c r="E3182" s="12">
        <v>5208</v>
      </c>
      <c r="F3182" s="1" t="s">
        <v>5732</v>
      </c>
      <c r="G3182" s="12">
        <v>52</v>
      </c>
      <c r="H3182" s="1" t="s">
        <v>76</v>
      </c>
      <c r="I3182" s="1" t="s">
        <v>2</v>
      </c>
      <c r="J3182" s="1" t="s">
        <v>1</v>
      </c>
      <c r="K3182" s="1">
        <v>729137</v>
      </c>
      <c r="L3182" s="1">
        <v>50243</v>
      </c>
      <c r="M3182" s="1">
        <v>8420987</v>
      </c>
      <c r="N3182" s="1">
        <v>1011886</v>
      </c>
    </row>
    <row r="3183" spans="1:14">
      <c r="A3183" s="12">
        <v>84713090</v>
      </c>
      <c r="B3183" s="1" t="s">
        <v>8559</v>
      </c>
      <c r="C3183" s="12">
        <v>847130</v>
      </c>
      <c r="D3183" s="1" t="s">
        <v>8558</v>
      </c>
      <c r="E3183" s="12">
        <v>8471</v>
      </c>
      <c r="F3183" s="1" t="s">
        <v>1897</v>
      </c>
      <c r="G3183" s="12">
        <v>84</v>
      </c>
      <c r="H3183" s="1" t="s">
        <v>28</v>
      </c>
      <c r="I3183" s="1" t="s">
        <v>27</v>
      </c>
      <c r="J3183" s="1" t="s">
        <v>26</v>
      </c>
      <c r="K3183" s="1">
        <v>726396</v>
      </c>
      <c r="L3183" s="1">
        <v>316</v>
      </c>
      <c r="M3183" s="1">
        <v>4976362</v>
      </c>
      <c r="N3183" s="1">
        <v>8073</v>
      </c>
    </row>
    <row r="3184" spans="1:14">
      <c r="A3184" s="12">
        <v>28289020</v>
      </c>
      <c r="B3184" s="1" t="s">
        <v>2345</v>
      </c>
      <c r="C3184" s="12">
        <v>282890</v>
      </c>
      <c r="D3184" s="1" t="s">
        <v>329</v>
      </c>
      <c r="E3184" s="12">
        <v>2828</v>
      </c>
      <c r="F3184" s="1" t="s">
        <v>328</v>
      </c>
      <c r="G3184" s="12">
        <v>28</v>
      </c>
      <c r="H3184" s="1" t="s">
        <v>118</v>
      </c>
      <c r="I3184" s="1" t="s">
        <v>12</v>
      </c>
      <c r="J3184" s="1" t="s">
        <v>11</v>
      </c>
      <c r="K3184" s="1">
        <v>726302</v>
      </c>
      <c r="L3184" s="1">
        <v>442835</v>
      </c>
      <c r="M3184" s="1">
        <v>6957079</v>
      </c>
      <c r="N3184" s="1">
        <v>8618958</v>
      </c>
    </row>
    <row r="3185" spans="1:14">
      <c r="A3185" s="12">
        <v>31055100</v>
      </c>
      <c r="B3185" s="1" t="s">
        <v>15446</v>
      </c>
      <c r="C3185" s="12">
        <v>310551</v>
      </c>
      <c r="D3185" s="1" t="s">
        <v>15445</v>
      </c>
      <c r="E3185" s="12">
        <v>3105</v>
      </c>
      <c r="F3185" s="1" t="s">
        <v>2326</v>
      </c>
      <c r="G3185" s="12">
        <v>31</v>
      </c>
      <c r="H3185" s="1" t="s">
        <v>870</v>
      </c>
      <c r="I3185" s="1" t="s">
        <v>12</v>
      </c>
      <c r="J3185" s="1" t="s">
        <v>11</v>
      </c>
      <c r="K3185" s="1">
        <v>725682</v>
      </c>
      <c r="L3185" s="1">
        <v>826828</v>
      </c>
      <c r="M3185" s="1">
        <v>373534</v>
      </c>
      <c r="N3185" s="1">
        <v>277210</v>
      </c>
    </row>
    <row r="3186" spans="1:14">
      <c r="A3186" s="12">
        <v>85099000</v>
      </c>
      <c r="B3186" s="1" t="s">
        <v>6928</v>
      </c>
      <c r="C3186" s="12">
        <v>850990</v>
      </c>
      <c r="D3186" s="1" t="s">
        <v>6927</v>
      </c>
      <c r="E3186" s="12">
        <v>8509</v>
      </c>
      <c r="F3186" s="1" t="s">
        <v>3805</v>
      </c>
      <c r="G3186" s="12">
        <v>85</v>
      </c>
      <c r="H3186" s="1" t="s">
        <v>102</v>
      </c>
      <c r="I3186" s="1" t="s">
        <v>27</v>
      </c>
      <c r="J3186" s="1" t="s">
        <v>26</v>
      </c>
      <c r="K3186" s="1">
        <v>725627</v>
      </c>
      <c r="L3186" s="1">
        <v>74663</v>
      </c>
      <c r="M3186" s="1">
        <v>13210966</v>
      </c>
      <c r="N3186" s="1">
        <v>1558149</v>
      </c>
    </row>
    <row r="3187" spans="1:14">
      <c r="A3187" s="12">
        <v>85359010</v>
      </c>
      <c r="B3187" s="1" t="s">
        <v>6766</v>
      </c>
      <c r="C3187" s="12">
        <v>853590</v>
      </c>
      <c r="D3187" s="1" t="s">
        <v>6765</v>
      </c>
      <c r="E3187" s="12">
        <v>8535</v>
      </c>
      <c r="F3187" s="1" t="s">
        <v>1566</v>
      </c>
      <c r="G3187" s="12">
        <v>85</v>
      </c>
      <c r="H3187" s="1" t="s">
        <v>102</v>
      </c>
      <c r="I3187" s="1" t="s">
        <v>27</v>
      </c>
      <c r="J3187" s="1" t="s">
        <v>26</v>
      </c>
      <c r="K3187" s="1">
        <v>725325</v>
      </c>
      <c r="L3187" s="1">
        <v>20066</v>
      </c>
      <c r="M3187" s="1">
        <v>31557804</v>
      </c>
      <c r="N3187" s="1">
        <v>342299</v>
      </c>
    </row>
    <row r="3188" spans="1:14">
      <c r="A3188" s="12">
        <v>84833021</v>
      </c>
      <c r="B3188" s="1" t="s">
        <v>8090</v>
      </c>
      <c r="C3188" s="12">
        <v>848330</v>
      </c>
      <c r="D3188" s="1" t="s">
        <v>8089</v>
      </c>
      <c r="E3188" s="12">
        <v>8483</v>
      </c>
      <c r="F3188" s="1" t="s">
        <v>4474</v>
      </c>
      <c r="G3188" s="12">
        <v>84</v>
      </c>
      <c r="H3188" s="1" t="s">
        <v>28</v>
      </c>
      <c r="I3188" s="1" t="s">
        <v>27</v>
      </c>
      <c r="J3188" s="1" t="s">
        <v>26</v>
      </c>
      <c r="K3188" s="1">
        <v>723828</v>
      </c>
      <c r="L3188" s="1">
        <v>19457</v>
      </c>
      <c r="M3188" s="1">
        <v>3757624</v>
      </c>
      <c r="N3188" s="1">
        <v>93565</v>
      </c>
    </row>
    <row r="3189" spans="1:14">
      <c r="A3189" s="12">
        <v>30063017</v>
      </c>
      <c r="B3189" s="1" t="s">
        <v>3548</v>
      </c>
      <c r="C3189" s="12">
        <v>300630</v>
      </c>
      <c r="D3189" s="1" t="s">
        <v>1429</v>
      </c>
      <c r="E3189" s="12">
        <v>3006</v>
      </c>
      <c r="F3189" s="1" t="s">
        <v>1428</v>
      </c>
      <c r="G3189" s="12">
        <v>30</v>
      </c>
      <c r="H3189" s="1" t="s">
        <v>63</v>
      </c>
      <c r="I3189" s="1" t="s">
        <v>12</v>
      </c>
      <c r="J3189" s="1" t="s">
        <v>11</v>
      </c>
      <c r="K3189" s="1">
        <v>722835</v>
      </c>
      <c r="L3189" s="1">
        <v>6518</v>
      </c>
      <c r="M3189" s="1">
        <v>13627642</v>
      </c>
      <c r="N3189" s="1">
        <v>435108</v>
      </c>
    </row>
    <row r="3190" spans="1:14">
      <c r="A3190" s="12">
        <v>42010010</v>
      </c>
      <c r="B3190" s="1" t="s">
        <v>10542</v>
      </c>
      <c r="C3190" s="12">
        <v>420100</v>
      </c>
      <c r="D3190" s="1" t="s">
        <v>10541</v>
      </c>
      <c r="E3190" s="12">
        <v>4201</v>
      </c>
      <c r="F3190" s="1" t="s">
        <v>10541</v>
      </c>
      <c r="G3190" s="12">
        <v>42</v>
      </c>
      <c r="H3190" s="1" t="s">
        <v>6168</v>
      </c>
      <c r="I3190" s="1" t="s">
        <v>2609</v>
      </c>
      <c r="J3190" s="1" t="s">
        <v>2608</v>
      </c>
      <c r="K3190" s="1">
        <v>719783</v>
      </c>
      <c r="L3190" s="1">
        <v>24102</v>
      </c>
      <c r="M3190" s="1">
        <v>374508</v>
      </c>
      <c r="N3190" s="1">
        <v>12394</v>
      </c>
    </row>
    <row r="3191" spans="1:14">
      <c r="A3191" s="12">
        <v>52083900</v>
      </c>
      <c r="B3191" s="1" t="s">
        <v>8707</v>
      </c>
      <c r="C3191" s="12">
        <v>520839</v>
      </c>
      <c r="D3191" s="1" t="s">
        <v>8706</v>
      </c>
      <c r="E3191" s="12">
        <v>5208</v>
      </c>
      <c r="F3191" s="1" t="s">
        <v>5732</v>
      </c>
      <c r="G3191" s="12">
        <v>52</v>
      </c>
      <c r="H3191" s="1" t="s">
        <v>76</v>
      </c>
      <c r="I3191" s="1" t="s">
        <v>2</v>
      </c>
      <c r="J3191" s="1" t="s">
        <v>1</v>
      </c>
      <c r="K3191" s="1">
        <v>718693</v>
      </c>
      <c r="L3191" s="1">
        <v>45812</v>
      </c>
      <c r="M3191" s="1">
        <v>8004002</v>
      </c>
      <c r="N3191" s="1">
        <v>991083</v>
      </c>
    </row>
    <row r="3192" spans="1:14">
      <c r="A3192" s="12">
        <v>64051010</v>
      </c>
      <c r="B3192" s="1" t="s">
        <v>9538</v>
      </c>
      <c r="C3192" s="12">
        <v>640510</v>
      </c>
      <c r="D3192" s="1" t="s">
        <v>7711</v>
      </c>
      <c r="E3192" s="12">
        <v>6405</v>
      </c>
      <c r="F3192" s="1" t="s">
        <v>7710</v>
      </c>
      <c r="G3192" s="12">
        <v>64</v>
      </c>
      <c r="H3192" s="1" t="s">
        <v>155</v>
      </c>
      <c r="I3192" s="1" t="s">
        <v>154</v>
      </c>
      <c r="J3192" s="1" t="s">
        <v>153</v>
      </c>
      <c r="K3192" s="1">
        <v>718465</v>
      </c>
      <c r="L3192" s="1">
        <v>23754</v>
      </c>
      <c r="M3192" s="1">
        <v>218592</v>
      </c>
      <c r="N3192" s="1">
        <v>3061</v>
      </c>
    </row>
    <row r="3193" spans="1:14">
      <c r="A3193" s="13" t="s">
        <v>6253</v>
      </c>
      <c r="B3193" s="1" t="s">
        <v>6252</v>
      </c>
      <c r="C3193" s="13" t="s">
        <v>6251</v>
      </c>
      <c r="D3193" s="1" t="s">
        <v>6250</v>
      </c>
      <c r="E3193" s="13" t="s">
        <v>6249</v>
      </c>
      <c r="F3193" s="1" t="s">
        <v>6248</v>
      </c>
      <c r="G3193" s="13" t="s">
        <v>1488</v>
      </c>
      <c r="H3193" s="1" t="s">
        <v>1487</v>
      </c>
      <c r="I3193" s="1" t="s">
        <v>59</v>
      </c>
      <c r="J3193" s="1" t="s">
        <v>58</v>
      </c>
      <c r="K3193" s="1">
        <v>717759</v>
      </c>
      <c r="L3193" s="1">
        <v>2374173</v>
      </c>
      <c r="M3193" s="1">
        <v>1705</v>
      </c>
      <c r="N3193" s="1">
        <v>540</v>
      </c>
    </row>
    <row r="3194" spans="1:14">
      <c r="A3194" s="12">
        <v>84681000</v>
      </c>
      <c r="B3194" s="1" t="s">
        <v>9132</v>
      </c>
      <c r="C3194" s="12">
        <v>846810</v>
      </c>
      <c r="D3194" s="1" t="s">
        <v>9132</v>
      </c>
      <c r="E3194" s="12">
        <v>8468</v>
      </c>
      <c r="F3194" s="1" t="s">
        <v>2527</v>
      </c>
      <c r="G3194" s="12">
        <v>84</v>
      </c>
      <c r="H3194" s="1" t="s">
        <v>28</v>
      </c>
      <c r="I3194" s="1" t="s">
        <v>27</v>
      </c>
      <c r="J3194" s="1" t="s">
        <v>26</v>
      </c>
      <c r="K3194" s="1">
        <v>717271</v>
      </c>
      <c r="L3194" s="1">
        <v>8423</v>
      </c>
      <c r="M3194" s="1">
        <v>5643197</v>
      </c>
      <c r="N3194" s="1">
        <v>475872</v>
      </c>
    </row>
    <row r="3195" spans="1:14">
      <c r="A3195" s="12">
        <v>55051000</v>
      </c>
      <c r="B3195" s="1" t="s">
        <v>9466</v>
      </c>
      <c r="C3195" s="12">
        <v>550510</v>
      </c>
      <c r="D3195" s="1" t="s">
        <v>9465</v>
      </c>
      <c r="E3195" s="12">
        <v>5505</v>
      </c>
      <c r="F3195" s="1" t="s">
        <v>9464</v>
      </c>
      <c r="G3195" s="12">
        <v>55</v>
      </c>
      <c r="H3195" s="1" t="s">
        <v>282</v>
      </c>
      <c r="I3195" s="1" t="s">
        <v>2</v>
      </c>
      <c r="J3195" s="1" t="s">
        <v>1</v>
      </c>
      <c r="K3195" s="1">
        <v>716219</v>
      </c>
      <c r="L3195" s="1">
        <v>275237</v>
      </c>
      <c r="M3195" s="1">
        <v>47222</v>
      </c>
      <c r="N3195" s="1">
        <v>213922</v>
      </c>
    </row>
    <row r="3196" spans="1:14">
      <c r="A3196" s="12">
        <v>73249000</v>
      </c>
      <c r="B3196" s="1" t="s">
        <v>9285</v>
      </c>
      <c r="C3196" s="12">
        <v>732490</v>
      </c>
      <c r="D3196" s="1" t="s">
        <v>9284</v>
      </c>
      <c r="E3196" s="12">
        <v>7324</v>
      </c>
      <c r="F3196" s="1" t="s">
        <v>109</v>
      </c>
      <c r="G3196" s="12">
        <v>73</v>
      </c>
      <c r="H3196" s="1" t="s">
        <v>108</v>
      </c>
      <c r="I3196" s="1" t="s">
        <v>107</v>
      </c>
      <c r="J3196" s="1" t="s">
        <v>106</v>
      </c>
      <c r="K3196" s="1">
        <v>716127</v>
      </c>
      <c r="L3196" s="1">
        <v>37445</v>
      </c>
      <c r="M3196" s="1">
        <v>5670959</v>
      </c>
      <c r="N3196" s="1">
        <v>943676</v>
      </c>
    </row>
    <row r="3197" spans="1:14">
      <c r="A3197" s="12">
        <v>40051010</v>
      </c>
      <c r="B3197" s="1" t="s">
        <v>9239</v>
      </c>
      <c r="C3197" s="12">
        <v>400510</v>
      </c>
      <c r="D3197" s="1" t="s">
        <v>9238</v>
      </c>
      <c r="E3197" s="12">
        <v>4005</v>
      </c>
      <c r="F3197" s="1" t="s">
        <v>2428</v>
      </c>
      <c r="G3197" s="12">
        <v>40</v>
      </c>
      <c r="H3197" s="1" t="s">
        <v>422</v>
      </c>
      <c r="I3197" s="1" t="s">
        <v>37</v>
      </c>
      <c r="J3197" s="1" t="s">
        <v>36</v>
      </c>
      <c r="K3197" s="1">
        <v>715712</v>
      </c>
      <c r="L3197" s="1">
        <v>136556</v>
      </c>
      <c r="M3197" s="1">
        <v>15023355</v>
      </c>
      <c r="N3197" s="1">
        <v>3930104</v>
      </c>
    </row>
    <row r="3198" spans="1:14">
      <c r="A3198" s="12">
        <v>68118100</v>
      </c>
      <c r="B3198" s="1" t="s">
        <v>15444</v>
      </c>
      <c r="C3198" s="12">
        <v>681181</v>
      </c>
      <c r="D3198" s="1" t="s">
        <v>15443</v>
      </c>
      <c r="E3198" s="12">
        <v>6811</v>
      </c>
      <c r="F3198" s="1" t="s">
        <v>810</v>
      </c>
      <c r="G3198" s="12">
        <v>68</v>
      </c>
      <c r="H3198" s="1" t="s">
        <v>8</v>
      </c>
      <c r="I3198" s="1" t="s">
        <v>7</v>
      </c>
      <c r="J3198" s="1" t="s">
        <v>6</v>
      </c>
      <c r="K3198" s="1">
        <v>715490</v>
      </c>
      <c r="L3198" s="1">
        <v>3430103</v>
      </c>
      <c r="M3198" s="1">
        <v>0</v>
      </c>
      <c r="N3198" s="1">
        <v>0</v>
      </c>
    </row>
    <row r="3199" spans="1:14">
      <c r="A3199" s="12">
        <v>29181310</v>
      </c>
      <c r="B3199" s="1" t="s">
        <v>9877</v>
      </c>
      <c r="C3199" s="12">
        <v>291813</v>
      </c>
      <c r="D3199" s="1" t="s">
        <v>9876</v>
      </c>
      <c r="E3199" s="12">
        <v>2918</v>
      </c>
      <c r="F3199" s="1" t="s">
        <v>323</v>
      </c>
      <c r="G3199" s="12">
        <v>29</v>
      </c>
      <c r="H3199" s="1" t="s">
        <v>13</v>
      </c>
      <c r="I3199" s="1" t="s">
        <v>12</v>
      </c>
      <c r="J3199" s="1" t="s">
        <v>11</v>
      </c>
      <c r="K3199" s="1">
        <v>715253</v>
      </c>
      <c r="L3199" s="1">
        <v>220056</v>
      </c>
      <c r="M3199" s="1">
        <v>392118</v>
      </c>
      <c r="N3199" s="1">
        <v>44379</v>
      </c>
    </row>
    <row r="3200" spans="1:14">
      <c r="A3200" s="12">
        <v>18063120</v>
      </c>
      <c r="B3200" s="1" t="s">
        <v>8717</v>
      </c>
      <c r="C3200" s="12">
        <v>180631</v>
      </c>
      <c r="D3200" s="1" t="s">
        <v>8716</v>
      </c>
      <c r="E3200" s="12">
        <v>1806</v>
      </c>
      <c r="F3200" s="1" t="s">
        <v>8715</v>
      </c>
      <c r="G3200" s="12">
        <v>18</v>
      </c>
      <c r="H3200" s="1" t="s">
        <v>8279</v>
      </c>
      <c r="I3200" s="1" t="s">
        <v>751</v>
      </c>
      <c r="J3200" s="1" t="s">
        <v>750</v>
      </c>
      <c r="K3200" s="1">
        <v>714512</v>
      </c>
      <c r="L3200" s="1">
        <v>190496</v>
      </c>
      <c r="M3200" s="1">
        <v>1607019</v>
      </c>
      <c r="N3200" s="1">
        <v>200375</v>
      </c>
    </row>
    <row r="3201" spans="1:14">
      <c r="A3201" s="12">
        <v>20089790</v>
      </c>
      <c r="B3201" s="1" t="s">
        <v>6247</v>
      </c>
      <c r="C3201" s="12">
        <v>200897</v>
      </c>
      <c r="D3201" s="1" t="s">
        <v>6246</v>
      </c>
      <c r="E3201" s="12">
        <v>2008</v>
      </c>
      <c r="F3201" s="1" t="s">
        <v>3275</v>
      </c>
      <c r="G3201" s="12">
        <v>20</v>
      </c>
      <c r="H3201" s="1" t="s">
        <v>3274</v>
      </c>
      <c r="I3201" s="1" t="s">
        <v>751</v>
      </c>
      <c r="J3201" s="1" t="s">
        <v>750</v>
      </c>
      <c r="K3201" s="1">
        <v>711618</v>
      </c>
      <c r="L3201" s="1">
        <v>155312</v>
      </c>
      <c r="M3201" s="1">
        <v>705116</v>
      </c>
      <c r="N3201" s="1">
        <v>176383</v>
      </c>
    </row>
    <row r="3202" spans="1:14">
      <c r="A3202" s="12">
        <v>28353190</v>
      </c>
      <c r="B3202" s="1" t="s">
        <v>1880</v>
      </c>
      <c r="C3202" s="12">
        <v>283531</v>
      </c>
      <c r="D3202" s="1" t="s">
        <v>1879</v>
      </c>
      <c r="E3202" s="12">
        <v>2835</v>
      </c>
      <c r="F3202" s="1" t="s">
        <v>1878</v>
      </c>
      <c r="G3202" s="12">
        <v>28</v>
      </c>
      <c r="H3202" s="1" t="s">
        <v>118</v>
      </c>
      <c r="I3202" s="1" t="s">
        <v>12</v>
      </c>
      <c r="J3202" s="1" t="s">
        <v>11</v>
      </c>
      <c r="K3202" s="1">
        <v>711254</v>
      </c>
      <c r="L3202" s="1">
        <v>907404</v>
      </c>
      <c r="M3202" s="1">
        <v>4556688</v>
      </c>
      <c r="N3202" s="1">
        <v>4304109</v>
      </c>
    </row>
    <row r="3203" spans="1:14">
      <c r="A3203" s="12">
        <v>28080010</v>
      </c>
      <c r="B3203" s="1" t="s">
        <v>2563</v>
      </c>
      <c r="C3203" s="12">
        <v>280800</v>
      </c>
      <c r="D3203" s="1" t="s">
        <v>440</v>
      </c>
      <c r="E3203" s="12">
        <v>2808</v>
      </c>
      <c r="F3203" s="1" t="s">
        <v>440</v>
      </c>
      <c r="G3203" s="12">
        <v>28</v>
      </c>
      <c r="H3203" s="1" t="s">
        <v>118</v>
      </c>
      <c r="I3203" s="1" t="s">
        <v>12</v>
      </c>
      <c r="J3203" s="1" t="s">
        <v>11</v>
      </c>
      <c r="K3203" s="1">
        <v>711193</v>
      </c>
      <c r="L3203" s="1">
        <v>1032540</v>
      </c>
      <c r="M3203" s="1">
        <v>3652193</v>
      </c>
      <c r="N3203" s="1">
        <v>8106356</v>
      </c>
    </row>
    <row r="3204" spans="1:14">
      <c r="A3204" s="12">
        <v>38086100</v>
      </c>
      <c r="B3204" s="1" t="s">
        <v>15442</v>
      </c>
      <c r="C3204" s="12">
        <v>380861</v>
      </c>
      <c r="D3204" s="1" t="s">
        <v>15442</v>
      </c>
      <c r="E3204" s="12">
        <v>3808</v>
      </c>
      <c r="F3204" s="1" t="s">
        <v>288</v>
      </c>
      <c r="G3204" s="12">
        <v>38</v>
      </c>
      <c r="H3204" s="1" t="s">
        <v>244</v>
      </c>
      <c r="I3204" s="1" t="s">
        <v>12</v>
      </c>
      <c r="J3204" s="1" t="s">
        <v>11</v>
      </c>
      <c r="K3204" s="1">
        <v>710102</v>
      </c>
      <c r="L3204" s="1">
        <v>32064</v>
      </c>
      <c r="M3204" s="1">
        <v>2751602</v>
      </c>
      <c r="N3204" s="1">
        <v>91144</v>
      </c>
    </row>
    <row r="3205" spans="1:14">
      <c r="A3205" s="12">
        <v>84543090</v>
      </c>
      <c r="B3205" s="1" t="s">
        <v>8167</v>
      </c>
      <c r="C3205" s="12">
        <v>845430</v>
      </c>
      <c r="D3205" s="1" t="s">
        <v>3728</v>
      </c>
      <c r="E3205" s="12">
        <v>8454</v>
      </c>
      <c r="F3205" s="1" t="s">
        <v>167</v>
      </c>
      <c r="G3205" s="12">
        <v>84</v>
      </c>
      <c r="H3205" s="1" t="s">
        <v>28</v>
      </c>
      <c r="I3205" s="1" t="s">
        <v>27</v>
      </c>
      <c r="J3205" s="1" t="s">
        <v>26</v>
      </c>
      <c r="K3205" s="1">
        <v>709777</v>
      </c>
      <c r="L3205" s="1">
        <v>66187</v>
      </c>
      <c r="M3205" s="1">
        <v>4808393</v>
      </c>
      <c r="N3205" s="1">
        <v>442394</v>
      </c>
    </row>
    <row r="3206" spans="1:14">
      <c r="A3206" s="12">
        <v>85176279</v>
      </c>
      <c r="B3206" s="1" t="s">
        <v>7794</v>
      </c>
      <c r="C3206" s="12">
        <v>851762</v>
      </c>
      <c r="D3206" s="1" t="s">
        <v>853</v>
      </c>
      <c r="E3206" s="12">
        <v>8517</v>
      </c>
      <c r="F3206" s="1" t="s">
        <v>852</v>
      </c>
      <c r="G3206" s="12">
        <v>85</v>
      </c>
      <c r="H3206" s="1" t="s">
        <v>102</v>
      </c>
      <c r="I3206" s="1" t="s">
        <v>27</v>
      </c>
      <c r="J3206" s="1" t="s">
        <v>26</v>
      </c>
      <c r="K3206" s="1">
        <v>709762</v>
      </c>
      <c r="L3206" s="1">
        <v>9433</v>
      </c>
      <c r="M3206" s="1">
        <v>6698683</v>
      </c>
      <c r="N3206" s="1">
        <v>25817</v>
      </c>
    </row>
    <row r="3207" spans="1:14">
      <c r="A3207" s="12">
        <v>31043090</v>
      </c>
      <c r="B3207" s="1" t="s">
        <v>1382</v>
      </c>
      <c r="C3207" s="12">
        <v>310430</v>
      </c>
      <c r="D3207" s="1" t="s">
        <v>872</v>
      </c>
      <c r="E3207" s="12">
        <v>3104</v>
      </c>
      <c r="F3207" s="1" t="s">
        <v>871</v>
      </c>
      <c r="G3207" s="12">
        <v>31</v>
      </c>
      <c r="H3207" s="1" t="s">
        <v>870</v>
      </c>
      <c r="I3207" s="1" t="s">
        <v>12</v>
      </c>
      <c r="J3207" s="1" t="s">
        <v>11</v>
      </c>
      <c r="K3207" s="1">
        <v>709632</v>
      </c>
      <c r="L3207" s="1">
        <v>158134</v>
      </c>
      <c r="M3207" s="1">
        <v>1093892</v>
      </c>
      <c r="N3207" s="1">
        <v>1608704</v>
      </c>
    </row>
    <row r="3208" spans="1:14">
      <c r="A3208" s="12">
        <v>86080090</v>
      </c>
      <c r="B3208" s="1" t="s">
        <v>6626</v>
      </c>
      <c r="C3208" s="12">
        <v>860800</v>
      </c>
      <c r="D3208" s="1" t="s">
        <v>3047</v>
      </c>
      <c r="E3208" s="12">
        <v>8608</v>
      </c>
      <c r="F3208" s="1" t="s">
        <v>3047</v>
      </c>
      <c r="G3208" s="12">
        <v>86</v>
      </c>
      <c r="H3208" s="1" t="s">
        <v>1732</v>
      </c>
      <c r="I3208" s="1" t="s">
        <v>272</v>
      </c>
      <c r="J3208" s="1" t="s">
        <v>271</v>
      </c>
      <c r="K3208" s="1">
        <v>709339</v>
      </c>
      <c r="L3208" s="1">
        <v>51824</v>
      </c>
      <c r="M3208" s="1">
        <v>25521033</v>
      </c>
      <c r="N3208" s="1">
        <v>1284440</v>
      </c>
    </row>
    <row r="3209" spans="1:14">
      <c r="A3209" s="12">
        <v>29242996</v>
      </c>
      <c r="B3209" s="1" t="s">
        <v>2130</v>
      </c>
      <c r="C3209" s="12">
        <v>292429</v>
      </c>
      <c r="D3209" s="1" t="s">
        <v>594</v>
      </c>
      <c r="E3209" s="12">
        <v>2924</v>
      </c>
      <c r="F3209" s="1" t="s">
        <v>23</v>
      </c>
      <c r="G3209" s="12">
        <v>29</v>
      </c>
      <c r="H3209" s="1" t="s">
        <v>13</v>
      </c>
      <c r="I3209" s="1" t="s">
        <v>12</v>
      </c>
      <c r="J3209" s="1" t="s">
        <v>11</v>
      </c>
      <c r="K3209" s="1">
        <v>709122</v>
      </c>
      <c r="L3209" s="1">
        <v>4450</v>
      </c>
      <c r="M3209" s="1">
        <v>97031</v>
      </c>
      <c r="N3209" s="1">
        <v>2017</v>
      </c>
    </row>
    <row r="3210" spans="1:14">
      <c r="A3210" s="12">
        <v>40030000</v>
      </c>
      <c r="B3210" s="1" t="s">
        <v>15441</v>
      </c>
      <c r="C3210" s="12">
        <v>400300</v>
      </c>
      <c r="D3210" s="1" t="s">
        <v>15441</v>
      </c>
      <c r="E3210" s="12">
        <v>4003</v>
      </c>
      <c r="F3210" s="1" t="s">
        <v>15441</v>
      </c>
      <c r="G3210" s="12">
        <v>40</v>
      </c>
      <c r="H3210" s="1" t="s">
        <v>422</v>
      </c>
      <c r="I3210" s="1" t="s">
        <v>37</v>
      </c>
      <c r="J3210" s="1" t="s">
        <v>36</v>
      </c>
      <c r="K3210" s="1">
        <v>709063</v>
      </c>
      <c r="L3210" s="1">
        <v>1052860</v>
      </c>
      <c r="M3210" s="1">
        <v>6318918</v>
      </c>
      <c r="N3210" s="1">
        <v>8714248</v>
      </c>
    </row>
    <row r="3211" spans="1:14">
      <c r="A3211" s="12">
        <v>84212200</v>
      </c>
      <c r="B3211" s="1" t="s">
        <v>9026</v>
      </c>
      <c r="C3211" s="12">
        <v>842122</v>
      </c>
      <c r="D3211" s="1" t="s">
        <v>9026</v>
      </c>
      <c r="E3211" s="12">
        <v>8421</v>
      </c>
      <c r="F3211" s="1" t="s">
        <v>403</v>
      </c>
      <c r="G3211" s="12">
        <v>84</v>
      </c>
      <c r="H3211" s="1" t="s">
        <v>28</v>
      </c>
      <c r="I3211" s="1" t="s">
        <v>27</v>
      </c>
      <c r="J3211" s="1" t="s">
        <v>26</v>
      </c>
      <c r="K3211" s="1">
        <v>708841</v>
      </c>
      <c r="L3211" s="1">
        <v>11623</v>
      </c>
      <c r="M3211" s="1">
        <v>7624217</v>
      </c>
      <c r="N3211" s="1">
        <v>107905</v>
      </c>
    </row>
    <row r="3212" spans="1:14">
      <c r="A3212" s="12">
        <v>90221991</v>
      </c>
      <c r="B3212" s="1" t="s">
        <v>9232</v>
      </c>
      <c r="C3212" s="12">
        <v>902219</v>
      </c>
      <c r="D3212" s="1" t="s">
        <v>9169</v>
      </c>
      <c r="E3212" s="12">
        <v>9022</v>
      </c>
      <c r="F3212" s="1" t="s">
        <v>3898</v>
      </c>
      <c r="G3212" s="12">
        <v>90</v>
      </c>
      <c r="H3212" s="1" t="s">
        <v>512</v>
      </c>
      <c r="I3212" s="1" t="s">
        <v>49</v>
      </c>
      <c r="J3212" s="1" t="s">
        <v>48</v>
      </c>
      <c r="K3212" s="1">
        <v>707976</v>
      </c>
      <c r="L3212" s="1">
        <v>17656</v>
      </c>
      <c r="M3212" s="1">
        <v>11954</v>
      </c>
      <c r="N3212" s="1">
        <v>270</v>
      </c>
    </row>
    <row r="3213" spans="1:14">
      <c r="A3213" s="12">
        <v>30024250</v>
      </c>
      <c r="B3213" s="1" t="s">
        <v>3770</v>
      </c>
      <c r="C3213" s="12">
        <v>300242</v>
      </c>
      <c r="D3213" s="1" t="s">
        <v>3296</v>
      </c>
      <c r="E3213" s="12">
        <v>3002</v>
      </c>
      <c r="F3213" s="1" t="s">
        <v>919</v>
      </c>
      <c r="G3213" s="12">
        <v>30</v>
      </c>
      <c r="H3213" s="1" t="s">
        <v>63</v>
      </c>
      <c r="I3213" s="1" t="s">
        <v>12</v>
      </c>
      <c r="J3213" s="1" t="s">
        <v>11</v>
      </c>
      <c r="K3213" s="1">
        <v>707259</v>
      </c>
      <c r="L3213" s="1">
        <v>9752</v>
      </c>
      <c r="M3213" s="1">
        <v>3003608</v>
      </c>
      <c r="N3213" s="1">
        <v>44946</v>
      </c>
    </row>
    <row r="3214" spans="1:14">
      <c r="A3214" s="12">
        <v>12122100</v>
      </c>
      <c r="B3214" s="1" t="s">
        <v>10506</v>
      </c>
      <c r="C3214" s="12">
        <v>121221</v>
      </c>
      <c r="D3214" s="1" t="s">
        <v>10506</v>
      </c>
      <c r="E3214" s="12">
        <v>1212</v>
      </c>
      <c r="F3214" s="1" t="s">
        <v>4314</v>
      </c>
      <c r="G3214" s="12">
        <v>12</v>
      </c>
      <c r="H3214" s="1" t="s">
        <v>331</v>
      </c>
      <c r="I3214" s="1" t="s">
        <v>59</v>
      </c>
      <c r="J3214" s="1" t="s">
        <v>58</v>
      </c>
      <c r="K3214" s="1">
        <v>706539</v>
      </c>
      <c r="L3214" s="1">
        <v>127899</v>
      </c>
      <c r="M3214" s="1">
        <v>24368848</v>
      </c>
      <c r="N3214" s="1">
        <v>1389086</v>
      </c>
    </row>
    <row r="3215" spans="1:14">
      <c r="A3215" s="12">
        <v>29173400</v>
      </c>
      <c r="B3215" s="1" t="s">
        <v>3713</v>
      </c>
      <c r="C3215" s="12">
        <v>291734</v>
      </c>
      <c r="D3215" s="1" t="s">
        <v>3713</v>
      </c>
      <c r="E3215" s="12">
        <v>2917</v>
      </c>
      <c r="F3215" s="1" t="s">
        <v>93</v>
      </c>
      <c r="G3215" s="12">
        <v>29</v>
      </c>
      <c r="H3215" s="1" t="s">
        <v>13</v>
      </c>
      <c r="I3215" s="1" t="s">
        <v>12</v>
      </c>
      <c r="J3215" s="1" t="s">
        <v>11</v>
      </c>
      <c r="K3215" s="1">
        <v>705655</v>
      </c>
      <c r="L3215" s="1">
        <v>126850</v>
      </c>
      <c r="M3215" s="1">
        <v>11534183</v>
      </c>
      <c r="N3215" s="1">
        <v>6917064</v>
      </c>
    </row>
    <row r="3216" spans="1:14">
      <c r="A3216" s="12">
        <v>84341000</v>
      </c>
      <c r="B3216" s="1" t="s">
        <v>15440</v>
      </c>
      <c r="C3216" s="12">
        <v>843410</v>
      </c>
      <c r="D3216" s="1" t="s">
        <v>15440</v>
      </c>
      <c r="E3216" s="12">
        <v>8434</v>
      </c>
      <c r="F3216" s="1" t="s">
        <v>7699</v>
      </c>
      <c r="G3216" s="12">
        <v>84</v>
      </c>
      <c r="H3216" s="1" t="s">
        <v>28</v>
      </c>
      <c r="I3216" s="1" t="s">
        <v>27</v>
      </c>
      <c r="J3216" s="1" t="s">
        <v>26</v>
      </c>
      <c r="K3216" s="1">
        <v>704270</v>
      </c>
      <c r="L3216" s="1">
        <v>45884</v>
      </c>
      <c r="M3216" s="1">
        <v>11965681</v>
      </c>
      <c r="N3216" s="1">
        <v>241557</v>
      </c>
    </row>
    <row r="3217" spans="1:14">
      <c r="A3217" s="12">
        <v>84158300</v>
      </c>
      <c r="B3217" s="1" t="s">
        <v>10301</v>
      </c>
      <c r="C3217" s="12">
        <v>841583</v>
      </c>
      <c r="D3217" s="1" t="s">
        <v>10301</v>
      </c>
      <c r="E3217" s="12">
        <v>8415</v>
      </c>
      <c r="F3217" s="1" t="s">
        <v>2534</v>
      </c>
      <c r="G3217" s="12">
        <v>84</v>
      </c>
      <c r="H3217" s="1" t="s">
        <v>28</v>
      </c>
      <c r="I3217" s="1" t="s">
        <v>27</v>
      </c>
      <c r="J3217" s="1" t="s">
        <v>26</v>
      </c>
      <c r="K3217" s="1">
        <v>704076</v>
      </c>
      <c r="L3217" s="1">
        <v>5159</v>
      </c>
      <c r="M3217" s="1">
        <v>6408590</v>
      </c>
      <c r="N3217" s="1">
        <v>274047</v>
      </c>
    </row>
    <row r="3218" spans="1:14">
      <c r="A3218" s="12">
        <v>62043300</v>
      </c>
      <c r="B3218" s="1" t="s">
        <v>7917</v>
      </c>
      <c r="C3218" s="12">
        <v>620433</v>
      </c>
      <c r="D3218" s="1" t="s">
        <v>7916</v>
      </c>
      <c r="E3218" s="12">
        <v>6204</v>
      </c>
      <c r="F3218" s="1" t="s">
        <v>5822</v>
      </c>
      <c r="G3218" s="12">
        <v>62</v>
      </c>
      <c r="H3218" s="1" t="s">
        <v>248</v>
      </c>
      <c r="I3218" s="1" t="s">
        <v>2</v>
      </c>
      <c r="J3218" s="1" t="s">
        <v>1</v>
      </c>
      <c r="K3218" s="1">
        <v>703122</v>
      </c>
      <c r="L3218" s="1">
        <v>10343</v>
      </c>
      <c r="M3218" s="1">
        <v>14592009</v>
      </c>
      <c r="N3218" s="1">
        <v>673210</v>
      </c>
    </row>
    <row r="3219" spans="1:14">
      <c r="A3219" s="12">
        <v>39234000</v>
      </c>
      <c r="B3219" s="1" t="s">
        <v>9973</v>
      </c>
      <c r="C3219" s="12">
        <v>392340</v>
      </c>
      <c r="D3219" s="1" t="s">
        <v>9972</v>
      </c>
      <c r="E3219" s="12">
        <v>3923</v>
      </c>
      <c r="F3219" s="1" t="s">
        <v>1199</v>
      </c>
      <c r="G3219" s="12">
        <v>39</v>
      </c>
      <c r="H3219" s="1" t="s">
        <v>38</v>
      </c>
      <c r="I3219" s="1" t="s">
        <v>37</v>
      </c>
      <c r="J3219" s="1" t="s">
        <v>36</v>
      </c>
      <c r="K3219" s="1">
        <v>701504</v>
      </c>
      <c r="L3219" s="1">
        <v>168684</v>
      </c>
      <c r="M3219" s="1">
        <v>2465275</v>
      </c>
      <c r="N3219" s="1">
        <v>874710</v>
      </c>
    </row>
    <row r="3220" spans="1:14">
      <c r="A3220" s="12">
        <v>29041011</v>
      </c>
      <c r="B3220" s="1" t="s">
        <v>15439</v>
      </c>
      <c r="C3220" s="12">
        <v>290410</v>
      </c>
      <c r="D3220" s="1" t="s">
        <v>578</v>
      </c>
      <c r="E3220" s="12">
        <v>2904</v>
      </c>
      <c r="F3220" s="1" t="s">
        <v>112</v>
      </c>
      <c r="G3220" s="12">
        <v>29</v>
      </c>
      <c r="H3220" s="1" t="s">
        <v>13</v>
      </c>
      <c r="I3220" s="1" t="s">
        <v>12</v>
      </c>
      <c r="J3220" s="1" t="s">
        <v>11</v>
      </c>
      <c r="K3220" s="1">
        <v>699464</v>
      </c>
      <c r="L3220" s="1">
        <v>110010</v>
      </c>
      <c r="M3220" s="1">
        <v>1260126</v>
      </c>
      <c r="N3220" s="1">
        <v>535198</v>
      </c>
    </row>
    <row r="3221" spans="1:14">
      <c r="A3221" s="12">
        <v>63061200</v>
      </c>
      <c r="B3221" s="1" t="s">
        <v>7594</v>
      </c>
      <c r="C3221" s="12">
        <v>630612</v>
      </c>
      <c r="D3221" s="1" t="s">
        <v>7594</v>
      </c>
      <c r="E3221" s="12">
        <v>6306</v>
      </c>
      <c r="F3221" s="1" t="s">
        <v>446</v>
      </c>
      <c r="G3221" s="12">
        <v>63</v>
      </c>
      <c r="H3221" s="1" t="s">
        <v>445</v>
      </c>
      <c r="I3221" s="1" t="s">
        <v>2</v>
      </c>
      <c r="J3221" s="1" t="s">
        <v>1</v>
      </c>
      <c r="K3221" s="1">
        <v>697662</v>
      </c>
      <c r="L3221" s="1">
        <v>163717</v>
      </c>
      <c r="M3221" s="1">
        <v>4415581</v>
      </c>
      <c r="N3221" s="1">
        <v>1986632</v>
      </c>
    </row>
    <row r="3222" spans="1:14">
      <c r="A3222" s="12">
        <v>85412920</v>
      </c>
      <c r="B3222" s="1" t="s">
        <v>9522</v>
      </c>
      <c r="C3222" s="12">
        <v>854129</v>
      </c>
      <c r="D3222" s="1" t="s">
        <v>8958</v>
      </c>
      <c r="E3222" s="12">
        <v>8541</v>
      </c>
      <c r="F3222" s="1" t="s">
        <v>390</v>
      </c>
      <c r="G3222" s="12">
        <v>85</v>
      </c>
      <c r="H3222" s="1" t="s">
        <v>102</v>
      </c>
      <c r="I3222" s="1" t="s">
        <v>27</v>
      </c>
      <c r="J3222" s="1" t="s">
        <v>26</v>
      </c>
      <c r="K3222" s="1">
        <v>697508</v>
      </c>
      <c r="L3222" s="1">
        <v>7039</v>
      </c>
      <c r="M3222" s="1">
        <v>87656071</v>
      </c>
      <c r="N3222" s="1">
        <v>365420</v>
      </c>
    </row>
    <row r="3223" spans="1:14">
      <c r="A3223" s="12">
        <v>11081300</v>
      </c>
      <c r="B3223" s="1" t="s">
        <v>2567</v>
      </c>
      <c r="C3223" s="12">
        <v>110813</v>
      </c>
      <c r="D3223" s="1" t="s">
        <v>2567</v>
      </c>
      <c r="E3223" s="12">
        <v>1108</v>
      </c>
      <c r="F3223" s="1" t="s">
        <v>1145</v>
      </c>
      <c r="G3223" s="12">
        <v>11</v>
      </c>
      <c r="H3223" s="1" t="s">
        <v>1144</v>
      </c>
      <c r="I3223" s="1" t="s">
        <v>59</v>
      </c>
      <c r="J3223" s="1" t="s">
        <v>58</v>
      </c>
      <c r="K3223" s="1">
        <v>697378</v>
      </c>
      <c r="L3223" s="1">
        <v>705343</v>
      </c>
      <c r="M3223" s="1">
        <v>2402693</v>
      </c>
      <c r="N3223" s="1">
        <v>1970425</v>
      </c>
    </row>
    <row r="3224" spans="1:14">
      <c r="A3224" s="12">
        <v>35030090</v>
      </c>
      <c r="B3224" s="1" t="s">
        <v>10120</v>
      </c>
      <c r="C3224" s="12">
        <v>350300</v>
      </c>
      <c r="D3224" s="1" t="s">
        <v>3600</v>
      </c>
      <c r="E3224" s="12">
        <v>3503</v>
      </c>
      <c r="F3224" s="1" t="s">
        <v>3600</v>
      </c>
      <c r="G3224" s="12">
        <v>35</v>
      </c>
      <c r="H3224" s="1" t="s">
        <v>432</v>
      </c>
      <c r="I3224" s="1" t="s">
        <v>12</v>
      </c>
      <c r="J3224" s="1" t="s">
        <v>11</v>
      </c>
      <c r="K3224" s="1">
        <v>696200</v>
      </c>
      <c r="L3224" s="1">
        <v>247004</v>
      </c>
      <c r="M3224" s="1">
        <v>2511332</v>
      </c>
      <c r="N3224" s="1">
        <v>1115595</v>
      </c>
    </row>
    <row r="3225" spans="1:14">
      <c r="A3225" s="12">
        <v>38249972</v>
      </c>
      <c r="B3225" s="1" t="s">
        <v>3592</v>
      </c>
      <c r="C3225" s="12">
        <v>382499</v>
      </c>
      <c r="D3225" s="1" t="s">
        <v>822</v>
      </c>
      <c r="E3225" s="12">
        <v>3824</v>
      </c>
      <c r="F3225" s="1" t="s">
        <v>821</v>
      </c>
      <c r="G3225" s="12">
        <v>38</v>
      </c>
      <c r="H3225" s="1" t="s">
        <v>244</v>
      </c>
      <c r="I3225" s="1" t="s">
        <v>12</v>
      </c>
      <c r="J3225" s="1" t="s">
        <v>11</v>
      </c>
      <c r="K3225" s="1">
        <v>695550</v>
      </c>
      <c r="L3225" s="1">
        <v>319340</v>
      </c>
      <c r="M3225" s="1">
        <v>3207917</v>
      </c>
      <c r="N3225" s="1">
        <v>2484298</v>
      </c>
    </row>
    <row r="3226" spans="1:14">
      <c r="A3226" s="12">
        <v>60063390</v>
      </c>
      <c r="B3226" s="1" t="s">
        <v>2159</v>
      </c>
      <c r="C3226" s="12">
        <v>600633</v>
      </c>
      <c r="D3226" s="1" t="s">
        <v>1894</v>
      </c>
      <c r="E3226" s="12">
        <v>6006</v>
      </c>
      <c r="F3226" s="1" t="s">
        <v>173</v>
      </c>
      <c r="G3226" s="12">
        <v>60</v>
      </c>
      <c r="H3226" s="1" t="s">
        <v>161</v>
      </c>
      <c r="I3226" s="1" t="s">
        <v>2</v>
      </c>
      <c r="J3226" s="1" t="s">
        <v>1</v>
      </c>
      <c r="K3226" s="1">
        <v>695035</v>
      </c>
      <c r="L3226" s="1">
        <v>107007</v>
      </c>
      <c r="M3226" s="1">
        <v>211883</v>
      </c>
      <c r="N3226" s="1">
        <v>19718</v>
      </c>
    </row>
    <row r="3227" spans="1:14">
      <c r="A3227" s="12">
        <v>95082900</v>
      </c>
      <c r="B3227" s="1" t="s">
        <v>8733</v>
      </c>
      <c r="C3227" s="12">
        <v>950829</v>
      </c>
      <c r="D3227" s="1" t="s">
        <v>8732</v>
      </c>
      <c r="E3227" s="12">
        <v>9508</v>
      </c>
      <c r="F3227" s="1" t="s">
        <v>3271</v>
      </c>
      <c r="G3227" s="12">
        <v>95</v>
      </c>
      <c r="H3227" s="1" t="s">
        <v>940</v>
      </c>
      <c r="I3227" s="1" t="s">
        <v>127</v>
      </c>
      <c r="J3227" s="1" t="s">
        <v>126</v>
      </c>
      <c r="K3227" s="1">
        <v>694429</v>
      </c>
      <c r="L3227" s="1">
        <v>175509</v>
      </c>
      <c r="M3227" s="1">
        <v>4115750</v>
      </c>
      <c r="N3227" s="1">
        <v>410346</v>
      </c>
    </row>
    <row r="3228" spans="1:14">
      <c r="A3228" s="12">
        <v>28044000</v>
      </c>
      <c r="B3228" s="1" t="s">
        <v>8323</v>
      </c>
      <c r="C3228" s="12">
        <v>280440</v>
      </c>
      <c r="D3228" s="1" t="s">
        <v>8323</v>
      </c>
      <c r="E3228" s="12">
        <v>2804</v>
      </c>
      <c r="F3228" s="1" t="s">
        <v>455</v>
      </c>
      <c r="G3228" s="12">
        <v>28</v>
      </c>
      <c r="H3228" s="1" t="s">
        <v>118</v>
      </c>
      <c r="I3228" s="1" t="s">
        <v>12</v>
      </c>
      <c r="J3228" s="1" t="s">
        <v>11</v>
      </c>
      <c r="K3228" s="1">
        <v>693825</v>
      </c>
      <c r="L3228" s="1">
        <v>163664</v>
      </c>
      <c r="M3228" s="1">
        <v>1324430</v>
      </c>
      <c r="N3228" s="1">
        <v>907956</v>
      </c>
    </row>
    <row r="3229" spans="1:14">
      <c r="A3229" s="12">
        <v>32089021</v>
      </c>
      <c r="B3229" s="1" t="s">
        <v>1667</v>
      </c>
      <c r="C3229" s="12">
        <v>320890</v>
      </c>
      <c r="D3229" s="1" t="s">
        <v>1666</v>
      </c>
      <c r="E3229" s="12">
        <v>3208</v>
      </c>
      <c r="F3229" s="1" t="s">
        <v>1665</v>
      </c>
      <c r="G3229" s="12">
        <v>32</v>
      </c>
      <c r="H3229" s="1" t="s">
        <v>1112</v>
      </c>
      <c r="I3229" s="1" t="s">
        <v>12</v>
      </c>
      <c r="J3229" s="1" t="s">
        <v>11</v>
      </c>
      <c r="K3229" s="1">
        <v>693765</v>
      </c>
      <c r="L3229" s="1">
        <v>178094</v>
      </c>
      <c r="M3229" s="1">
        <v>811616</v>
      </c>
      <c r="N3229" s="1">
        <v>165653</v>
      </c>
    </row>
    <row r="3230" spans="1:14">
      <c r="A3230" s="12">
        <v>28254090</v>
      </c>
      <c r="B3230" s="1" t="s">
        <v>624</v>
      </c>
      <c r="C3230" s="12">
        <v>282540</v>
      </c>
      <c r="D3230" s="1" t="s">
        <v>623</v>
      </c>
      <c r="E3230" s="12">
        <v>2825</v>
      </c>
      <c r="F3230" s="1" t="s">
        <v>429</v>
      </c>
      <c r="G3230" s="12">
        <v>28</v>
      </c>
      <c r="H3230" s="1" t="s">
        <v>118</v>
      </c>
      <c r="I3230" s="1" t="s">
        <v>12</v>
      </c>
      <c r="J3230" s="1" t="s">
        <v>11</v>
      </c>
      <c r="K3230" s="1">
        <v>693365</v>
      </c>
      <c r="L3230" s="1">
        <v>499765</v>
      </c>
      <c r="M3230" s="1">
        <v>721570</v>
      </c>
      <c r="N3230" s="1">
        <v>81339</v>
      </c>
    </row>
    <row r="3231" spans="1:14">
      <c r="A3231" s="12">
        <v>39269021</v>
      </c>
      <c r="B3231" s="1" t="s">
        <v>8302</v>
      </c>
      <c r="C3231" s="12">
        <v>392690</v>
      </c>
      <c r="D3231" s="1" t="s">
        <v>970</v>
      </c>
      <c r="E3231" s="12">
        <v>3926</v>
      </c>
      <c r="F3231" s="1" t="s">
        <v>969</v>
      </c>
      <c r="G3231" s="12">
        <v>39</v>
      </c>
      <c r="H3231" s="1" t="s">
        <v>38</v>
      </c>
      <c r="I3231" s="1" t="s">
        <v>37</v>
      </c>
      <c r="J3231" s="1" t="s">
        <v>36</v>
      </c>
      <c r="K3231" s="1">
        <v>693005</v>
      </c>
      <c r="L3231" s="1">
        <v>4648</v>
      </c>
      <c r="M3231" s="1">
        <v>8534076</v>
      </c>
      <c r="N3231" s="1">
        <v>218027</v>
      </c>
    </row>
    <row r="3232" spans="1:14">
      <c r="A3232" s="12">
        <v>52094300</v>
      </c>
      <c r="B3232" s="1" t="s">
        <v>15438</v>
      </c>
      <c r="C3232" s="12">
        <v>520943</v>
      </c>
      <c r="D3232" s="1" t="s">
        <v>15437</v>
      </c>
      <c r="E3232" s="12">
        <v>5209</v>
      </c>
      <c r="F3232" s="1" t="s">
        <v>552</v>
      </c>
      <c r="G3232" s="12">
        <v>52</v>
      </c>
      <c r="H3232" s="1" t="s">
        <v>76</v>
      </c>
      <c r="I3232" s="1" t="s">
        <v>2</v>
      </c>
      <c r="J3232" s="1" t="s">
        <v>1</v>
      </c>
      <c r="K3232" s="1">
        <v>691070</v>
      </c>
      <c r="L3232" s="1">
        <v>119702</v>
      </c>
      <c r="M3232" s="1">
        <v>742079</v>
      </c>
      <c r="N3232" s="1">
        <v>181405</v>
      </c>
    </row>
    <row r="3233" spans="1:14">
      <c r="A3233" s="12">
        <v>72119010</v>
      </c>
      <c r="B3233" s="1" t="s">
        <v>7239</v>
      </c>
      <c r="C3233" s="12">
        <v>721190</v>
      </c>
      <c r="D3233" s="1" t="s">
        <v>7238</v>
      </c>
      <c r="E3233" s="12">
        <v>7211</v>
      </c>
      <c r="F3233" s="1" t="s">
        <v>1585</v>
      </c>
      <c r="G3233" s="12">
        <v>72</v>
      </c>
      <c r="H3233" s="1" t="s">
        <v>436</v>
      </c>
      <c r="I3233" s="1" t="s">
        <v>107</v>
      </c>
      <c r="J3233" s="1" t="s">
        <v>106</v>
      </c>
      <c r="K3233" s="1">
        <v>688206</v>
      </c>
      <c r="L3233" s="1">
        <v>247841</v>
      </c>
      <c r="M3233" s="1">
        <v>4783634</v>
      </c>
      <c r="N3233" s="1">
        <v>931635</v>
      </c>
    </row>
    <row r="3234" spans="1:14">
      <c r="A3234" s="12">
        <v>86072900</v>
      </c>
      <c r="B3234" s="1" t="s">
        <v>8299</v>
      </c>
      <c r="C3234" s="12">
        <v>860729</v>
      </c>
      <c r="D3234" s="1" t="s">
        <v>8299</v>
      </c>
      <c r="E3234" s="12">
        <v>8607</v>
      </c>
      <c r="F3234" s="1" t="s">
        <v>1733</v>
      </c>
      <c r="G3234" s="12">
        <v>86</v>
      </c>
      <c r="H3234" s="1" t="s">
        <v>1732</v>
      </c>
      <c r="I3234" s="1" t="s">
        <v>272</v>
      </c>
      <c r="J3234" s="1" t="s">
        <v>271</v>
      </c>
      <c r="K3234" s="1">
        <v>687913</v>
      </c>
      <c r="L3234" s="1">
        <v>93604</v>
      </c>
      <c r="M3234" s="1">
        <v>6186743</v>
      </c>
      <c r="N3234" s="1">
        <v>946220</v>
      </c>
    </row>
    <row r="3235" spans="1:14">
      <c r="A3235" s="12">
        <v>63029100</v>
      </c>
      <c r="B3235" s="1" t="s">
        <v>6792</v>
      </c>
      <c r="C3235" s="12">
        <v>630291</v>
      </c>
      <c r="D3235" s="1" t="s">
        <v>6792</v>
      </c>
      <c r="E3235" s="12">
        <v>6302</v>
      </c>
      <c r="F3235" s="1" t="s">
        <v>4438</v>
      </c>
      <c r="G3235" s="12">
        <v>63</v>
      </c>
      <c r="H3235" s="1" t="s">
        <v>445</v>
      </c>
      <c r="I3235" s="1" t="s">
        <v>2</v>
      </c>
      <c r="J3235" s="1" t="s">
        <v>1</v>
      </c>
      <c r="K3235" s="1">
        <v>687045</v>
      </c>
      <c r="L3235" s="1">
        <v>74620</v>
      </c>
      <c r="M3235" s="1">
        <v>2335495</v>
      </c>
      <c r="N3235" s="1">
        <v>525318</v>
      </c>
    </row>
    <row r="3236" spans="1:14">
      <c r="A3236" s="12">
        <v>82060000</v>
      </c>
      <c r="B3236" s="1" t="s">
        <v>8389</v>
      </c>
      <c r="C3236" s="12">
        <v>820600</v>
      </c>
      <c r="D3236" s="1" t="s">
        <v>8388</v>
      </c>
      <c r="E3236" s="12">
        <v>8206</v>
      </c>
      <c r="F3236" s="1" t="s">
        <v>8387</v>
      </c>
      <c r="G3236" s="12">
        <v>82</v>
      </c>
      <c r="H3236" s="1" t="s">
        <v>768</v>
      </c>
      <c r="I3236" s="1" t="s">
        <v>107</v>
      </c>
      <c r="J3236" s="1" t="s">
        <v>106</v>
      </c>
      <c r="K3236" s="1">
        <v>686158</v>
      </c>
      <c r="L3236" s="1">
        <v>41969</v>
      </c>
      <c r="M3236" s="1">
        <v>22620956</v>
      </c>
      <c r="N3236" s="1">
        <v>5216573</v>
      </c>
    </row>
    <row r="3237" spans="1:14">
      <c r="A3237" s="12">
        <v>29159049</v>
      </c>
      <c r="B3237" s="1" t="s">
        <v>10123</v>
      </c>
      <c r="C3237" s="12">
        <v>291590</v>
      </c>
      <c r="D3237" s="1" t="s">
        <v>1466</v>
      </c>
      <c r="E3237" s="12">
        <v>2915</v>
      </c>
      <c r="F3237" s="1" t="s">
        <v>346</v>
      </c>
      <c r="G3237" s="12">
        <v>29</v>
      </c>
      <c r="H3237" s="1" t="s">
        <v>13</v>
      </c>
      <c r="I3237" s="1" t="s">
        <v>12</v>
      </c>
      <c r="J3237" s="1" t="s">
        <v>11</v>
      </c>
      <c r="K3237" s="1">
        <v>685320</v>
      </c>
      <c r="L3237" s="1">
        <v>119254</v>
      </c>
      <c r="M3237" s="1">
        <v>841777</v>
      </c>
      <c r="N3237" s="1">
        <v>185799</v>
      </c>
    </row>
    <row r="3238" spans="1:14">
      <c r="A3238" s="12">
        <v>40093210</v>
      </c>
      <c r="B3238" s="1" t="s">
        <v>7260</v>
      </c>
      <c r="C3238" s="12">
        <v>400932</v>
      </c>
      <c r="D3238" s="1" t="s">
        <v>7259</v>
      </c>
      <c r="E3238" s="12">
        <v>4009</v>
      </c>
      <c r="F3238" s="1" t="s">
        <v>4733</v>
      </c>
      <c r="G3238" s="12">
        <v>40</v>
      </c>
      <c r="H3238" s="1" t="s">
        <v>422</v>
      </c>
      <c r="I3238" s="1" t="s">
        <v>37</v>
      </c>
      <c r="J3238" s="1" t="s">
        <v>36</v>
      </c>
      <c r="K3238" s="1">
        <v>684943</v>
      </c>
      <c r="L3238" s="1">
        <v>31592</v>
      </c>
      <c r="M3238" s="1">
        <v>5338449</v>
      </c>
      <c r="N3238" s="1">
        <v>405547</v>
      </c>
    </row>
    <row r="3239" spans="1:14">
      <c r="A3239" s="12">
        <v>84716090</v>
      </c>
      <c r="B3239" s="1" t="s">
        <v>10626</v>
      </c>
      <c r="C3239" s="12">
        <v>847160</v>
      </c>
      <c r="D3239" s="1" t="s">
        <v>1898</v>
      </c>
      <c r="E3239" s="12">
        <v>8471</v>
      </c>
      <c r="F3239" s="1" t="s">
        <v>1897</v>
      </c>
      <c r="G3239" s="12">
        <v>84</v>
      </c>
      <c r="H3239" s="1" t="s">
        <v>28</v>
      </c>
      <c r="I3239" s="1" t="s">
        <v>27</v>
      </c>
      <c r="J3239" s="1" t="s">
        <v>26</v>
      </c>
      <c r="K3239" s="1">
        <v>684731</v>
      </c>
      <c r="L3239" s="1">
        <v>2150</v>
      </c>
      <c r="M3239" s="1">
        <v>4639155</v>
      </c>
      <c r="N3239" s="1">
        <v>72969</v>
      </c>
    </row>
    <row r="3240" spans="1:14">
      <c r="A3240" s="12">
        <v>56039320</v>
      </c>
      <c r="B3240" s="1" t="s">
        <v>3109</v>
      </c>
      <c r="C3240" s="12">
        <v>560393</v>
      </c>
      <c r="D3240" s="1" t="s">
        <v>3108</v>
      </c>
      <c r="E3240" s="12">
        <v>5603</v>
      </c>
      <c r="F3240" s="1" t="s">
        <v>55</v>
      </c>
      <c r="G3240" s="12">
        <v>56</v>
      </c>
      <c r="H3240" s="1" t="s">
        <v>54</v>
      </c>
      <c r="I3240" s="1" t="s">
        <v>2</v>
      </c>
      <c r="J3240" s="1" t="s">
        <v>1</v>
      </c>
      <c r="K3240" s="1">
        <v>683989</v>
      </c>
      <c r="L3240" s="1">
        <v>193038</v>
      </c>
      <c r="M3240" s="1">
        <v>1476157</v>
      </c>
      <c r="N3240" s="1">
        <v>362472</v>
      </c>
    </row>
    <row r="3241" spans="1:14">
      <c r="A3241" s="12">
        <v>70196900</v>
      </c>
      <c r="B3241" s="1" t="s">
        <v>10233</v>
      </c>
      <c r="C3241" s="12">
        <v>701969</v>
      </c>
      <c r="D3241" s="1" t="s">
        <v>10232</v>
      </c>
      <c r="E3241" s="12">
        <v>7019</v>
      </c>
      <c r="F3241" s="1" t="s">
        <v>3110</v>
      </c>
      <c r="G3241" s="12">
        <v>70</v>
      </c>
      <c r="H3241" s="1" t="s">
        <v>83</v>
      </c>
      <c r="I3241" s="1" t="s">
        <v>7</v>
      </c>
      <c r="J3241" s="1" t="s">
        <v>6</v>
      </c>
      <c r="K3241" s="1">
        <v>683920</v>
      </c>
      <c r="L3241" s="1">
        <v>36453</v>
      </c>
      <c r="M3241" s="1">
        <v>8050939</v>
      </c>
      <c r="N3241" s="1">
        <v>2054708</v>
      </c>
    </row>
    <row r="3242" spans="1:14">
      <c r="A3242" s="12">
        <v>84818029</v>
      </c>
      <c r="B3242" s="1" t="s">
        <v>10070</v>
      </c>
      <c r="C3242" s="12">
        <v>848180</v>
      </c>
      <c r="D3242" s="1" t="s">
        <v>4249</v>
      </c>
      <c r="E3242" s="12">
        <v>8481</v>
      </c>
      <c r="F3242" s="1" t="s">
        <v>4248</v>
      </c>
      <c r="G3242" s="12">
        <v>84</v>
      </c>
      <c r="H3242" s="1" t="s">
        <v>28</v>
      </c>
      <c r="I3242" s="1" t="s">
        <v>27</v>
      </c>
      <c r="J3242" s="1" t="s">
        <v>26</v>
      </c>
      <c r="K3242" s="1">
        <v>683654</v>
      </c>
      <c r="L3242" s="1">
        <v>8280</v>
      </c>
      <c r="M3242" s="1">
        <v>15128986</v>
      </c>
      <c r="N3242" s="1">
        <v>688817</v>
      </c>
    </row>
    <row r="3243" spans="1:14">
      <c r="A3243" s="12">
        <v>68062000</v>
      </c>
      <c r="B3243" s="1" t="s">
        <v>6203</v>
      </c>
      <c r="C3243" s="12">
        <v>680620</v>
      </c>
      <c r="D3243" s="1" t="s">
        <v>6202</v>
      </c>
      <c r="E3243" s="12">
        <v>6806</v>
      </c>
      <c r="F3243" s="1" t="s">
        <v>6201</v>
      </c>
      <c r="G3243" s="12">
        <v>68</v>
      </c>
      <c r="H3243" s="1" t="s">
        <v>8</v>
      </c>
      <c r="I3243" s="1" t="s">
        <v>7</v>
      </c>
      <c r="J3243" s="1" t="s">
        <v>6</v>
      </c>
      <c r="K3243" s="1">
        <v>683076</v>
      </c>
      <c r="L3243" s="1">
        <v>574396</v>
      </c>
      <c r="M3243" s="1">
        <v>1162557</v>
      </c>
      <c r="N3243" s="1">
        <v>1082727</v>
      </c>
    </row>
    <row r="3244" spans="1:14">
      <c r="A3244" s="12">
        <v>91011900</v>
      </c>
      <c r="B3244" s="1" t="s">
        <v>10678</v>
      </c>
      <c r="C3244" s="12">
        <v>910119</v>
      </c>
      <c r="D3244" s="1" t="s">
        <v>10677</v>
      </c>
      <c r="E3244" s="12">
        <v>9101</v>
      </c>
      <c r="F3244" s="1" t="s">
        <v>719</v>
      </c>
      <c r="G3244" s="12">
        <v>91</v>
      </c>
      <c r="H3244" s="1" t="s">
        <v>50</v>
      </c>
      <c r="I3244" s="1" t="s">
        <v>49</v>
      </c>
      <c r="J3244" s="1" t="s">
        <v>48</v>
      </c>
      <c r="K3244" s="1">
        <v>681362</v>
      </c>
      <c r="L3244" s="1">
        <v>31</v>
      </c>
      <c r="M3244" s="1">
        <v>72498</v>
      </c>
      <c r="N3244" s="1">
        <v>4578</v>
      </c>
    </row>
    <row r="3245" spans="1:14">
      <c r="A3245" s="12">
        <v>21033021</v>
      </c>
      <c r="B3245" s="1" t="s">
        <v>7806</v>
      </c>
      <c r="C3245" s="12">
        <v>210330</v>
      </c>
      <c r="D3245" s="1" t="s">
        <v>3179</v>
      </c>
      <c r="E3245" s="12">
        <v>2103</v>
      </c>
      <c r="F3245" s="1" t="s">
        <v>3178</v>
      </c>
      <c r="G3245" s="12">
        <v>21</v>
      </c>
      <c r="H3245" s="1" t="s">
        <v>752</v>
      </c>
      <c r="I3245" s="1" t="s">
        <v>751</v>
      </c>
      <c r="J3245" s="1" t="s">
        <v>750</v>
      </c>
      <c r="K3245" s="1">
        <v>681241</v>
      </c>
      <c r="L3245" s="1">
        <v>455622</v>
      </c>
      <c r="M3245" s="1">
        <v>1795473</v>
      </c>
      <c r="N3245" s="1">
        <v>429732</v>
      </c>
    </row>
    <row r="3246" spans="1:14">
      <c r="A3246" s="12">
        <v>12130000</v>
      </c>
      <c r="B3246" s="1" t="s">
        <v>10122</v>
      </c>
      <c r="C3246" s="12">
        <v>121300</v>
      </c>
      <c r="D3246" s="1" t="s">
        <v>10122</v>
      </c>
      <c r="E3246" s="12">
        <v>1213</v>
      </c>
      <c r="F3246" s="1" t="s">
        <v>10121</v>
      </c>
      <c r="G3246" s="12">
        <v>12</v>
      </c>
      <c r="H3246" s="1" t="s">
        <v>331</v>
      </c>
      <c r="I3246" s="1" t="s">
        <v>59</v>
      </c>
      <c r="J3246" s="1" t="s">
        <v>58</v>
      </c>
      <c r="K3246" s="1">
        <v>679950</v>
      </c>
      <c r="L3246" s="1">
        <v>2238014</v>
      </c>
      <c r="M3246" s="1">
        <v>960</v>
      </c>
      <c r="N3246" s="1">
        <v>32000</v>
      </c>
    </row>
    <row r="3247" spans="1:14">
      <c r="A3247" s="12">
        <v>34049012</v>
      </c>
      <c r="B3247" s="1" t="s">
        <v>8751</v>
      </c>
      <c r="C3247" s="12">
        <v>340490</v>
      </c>
      <c r="D3247" s="1" t="s">
        <v>2482</v>
      </c>
      <c r="E3247" s="12">
        <v>3404</v>
      </c>
      <c r="F3247" s="1" t="s">
        <v>2481</v>
      </c>
      <c r="G3247" s="12">
        <v>34</v>
      </c>
      <c r="H3247" s="1" t="s">
        <v>519</v>
      </c>
      <c r="I3247" s="1" t="s">
        <v>12</v>
      </c>
      <c r="J3247" s="1" t="s">
        <v>11</v>
      </c>
      <c r="K3247" s="1">
        <v>679501</v>
      </c>
      <c r="L3247" s="1">
        <v>222363</v>
      </c>
      <c r="M3247" s="1">
        <v>8402699</v>
      </c>
      <c r="N3247" s="1">
        <v>3940798</v>
      </c>
    </row>
    <row r="3248" spans="1:14">
      <c r="A3248" s="12">
        <v>28417010</v>
      </c>
      <c r="B3248" s="1" t="s">
        <v>1835</v>
      </c>
      <c r="C3248" s="12">
        <v>284170</v>
      </c>
      <c r="D3248" s="1" t="s">
        <v>802</v>
      </c>
      <c r="E3248" s="12">
        <v>2841</v>
      </c>
      <c r="F3248" s="1" t="s">
        <v>147</v>
      </c>
      <c r="G3248" s="12">
        <v>28</v>
      </c>
      <c r="H3248" s="1" t="s">
        <v>118</v>
      </c>
      <c r="I3248" s="1" t="s">
        <v>12</v>
      </c>
      <c r="J3248" s="1" t="s">
        <v>11</v>
      </c>
      <c r="K3248" s="1">
        <v>679257</v>
      </c>
      <c r="L3248" s="1">
        <v>17000</v>
      </c>
      <c r="M3248" s="1">
        <v>2650587</v>
      </c>
      <c r="N3248" s="1">
        <v>81692</v>
      </c>
    </row>
    <row r="3249" spans="1:14">
      <c r="A3249" s="12">
        <v>90273020</v>
      </c>
      <c r="B3249" s="1" t="s">
        <v>6589</v>
      </c>
      <c r="C3249" s="12">
        <v>902730</v>
      </c>
      <c r="D3249" s="1" t="s">
        <v>3242</v>
      </c>
      <c r="E3249" s="12">
        <v>9027</v>
      </c>
      <c r="F3249" s="1" t="s">
        <v>2192</v>
      </c>
      <c r="G3249" s="12">
        <v>90</v>
      </c>
      <c r="H3249" s="1" t="s">
        <v>512</v>
      </c>
      <c r="I3249" s="1" t="s">
        <v>49</v>
      </c>
      <c r="J3249" s="1" t="s">
        <v>48</v>
      </c>
      <c r="K3249" s="1">
        <v>679150</v>
      </c>
      <c r="L3249" s="1">
        <v>1429</v>
      </c>
      <c r="M3249" s="1">
        <v>30028609</v>
      </c>
      <c r="N3249" s="1">
        <v>128345</v>
      </c>
    </row>
    <row r="3250" spans="1:14">
      <c r="A3250" s="12">
        <v>84519090</v>
      </c>
      <c r="B3250" s="1" t="s">
        <v>9568</v>
      </c>
      <c r="C3250" s="12">
        <v>845190</v>
      </c>
      <c r="D3250" s="1" t="s">
        <v>1337</v>
      </c>
      <c r="E3250" s="12">
        <v>8451</v>
      </c>
      <c r="F3250" s="1" t="s">
        <v>799</v>
      </c>
      <c r="G3250" s="12">
        <v>84</v>
      </c>
      <c r="H3250" s="1" t="s">
        <v>28</v>
      </c>
      <c r="I3250" s="1" t="s">
        <v>27</v>
      </c>
      <c r="J3250" s="1" t="s">
        <v>26</v>
      </c>
      <c r="K3250" s="1">
        <v>679094</v>
      </c>
      <c r="L3250" s="1">
        <v>16709</v>
      </c>
      <c r="M3250" s="1">
        <v>7374234</v>
      </c>
      <c r="N3250" s="1">
        <v>513807</v>
      </c>
    </row>
    <row r="3251" spans="1:14">
      <c r="A3251" s="12">
        <v>22060010</v>
      </c>
      <c r="B3251" s="1" t="s">
        <v>15436</v>
      </c>
      <c r="C3251" s="12">
        <v>220600</v>
      </c>
      <c r="D3251" s="1" t="s">
        <v>9024</v>
      </c>
      <c r="E3251" s="12">
        <v>2206</v>
      </c>
      <c r="F3251" s="1" t="s">
        <v>9024</v>
      </c>
      <c r="G3251" s="12">
        <v>22</v>
      </c>
      <c r="H3251" s="1" t="s">
        <v>1086</v>
      </c>
      <c r="I3251" s="1" t="s">
        <v>751</v>
      </c>
      <c r="J3251" s="1" t="s">
        <v>750</v>
      </c>
      <c r="K3251" s="1">
        <v>678563</v>
      </c>
      <c r="L3251" s="1">
        <v>394303</v>
      </c>
      <c r="M3251" s="1">
        <v>2438</v>
      </c>
      <c r="N3251" s="1">
        <v>966</v>
      </c>
    </row>
    <row r="3252" spans="1:14">
      <c r="A3252" s="12">
        <v>44109000</v>
      </c>
      <c r="B3252" s="1" t="s">
        <v>10676</v>
      </c>
      <c r="C3252" s="12">
        <v>441090</v>
      </c>
      <c r="D3252" s="1" t="s">
        <v>10675</v>
      </c>
      <c r="E3252" s="12">
        <v>4410</v>
      </c>
      <c r="F3252" s="1" t="s">
        <v>9806</v>
      </c>
      <c r="G3252" s="12">
        <v>44</v>
      </c>
      <c r="H3252" s="1" t="s">
        <v>2121</v>
      </c>
      <c r="I3252" s="1" t="s">
        <v>1129</v>
      </c>
      <c r="J3252" s="1" t="s">
        <v>1128</v>
      </c>
      <c r="K3252" s="1">
        <v>678087</v>
      </c>
      <c r="L3252" s="1">
        <v>477721</v>
      </c>
      <c r="M3252" s="1">
        <v>1941</v>
      </c>
      <c r="N3252" s="1">
        <v>38</v>
      </c>
    </row>
    <row r="3253" spans="1:14">
      <c r="A3253" s="12">
        <v>84132000</v>
      </c>
      <c r="B3253" s="1" t="s">
        <v>8166</v>
      </c>
      <c r="C3253" s="12">
        <v>841320</v>
      </c>
      <c r="D3253" s="1" t="s">
        <v>8165</v>
      </c>
      <c r="E3253" s="12">
        <v>8413</v>
      </c>
      <c r="F3253" s="1" t="s">
        <v>3532</v>
      </c>
      <c r="G3253" s="12">
        <v>84</v>
      </c>
      <c r="H3253" s="1" t="s">
        <v>28</v>
      </c>
      <c r="I3253" s="1" t="s">
        <v>27</v>
      </c>
      <c r="J3253" s="1" t="s">
        <v>26</v>
      </c>
      <c r="K3253" s="1">
        <v>676956</v>
      </c>
      <c r="L3253" s="1">
        <v>28664</v>
      </c>
      <c r="M3253" s="1">
        <v>13489727</v>
      </c>
      <c r="N3253" s="1">
        <v>1318801</v>
      </c>
    </row>
    <row r="3254" spans="1:14">
      <c r="A3254" s="12">
        <v>82016000</v>
      </c>
      <c r="B3254" s="1" t="s">
        <v>1097</v>
      </c>
      <c r="C3254" s="12">
        <v>820160</v>
      </c>
      <c r="D3254" s="1" t="s">
        <v>1097</v>
      </c>
      <c r="E3254" s="12">
        <v>8201</v>
      </c>
      <c r="F3254" s="1" t="s">
        <v>1096</v>
      </c>
      <c r="G3254" s="12">
        <v>82</v>
      </c>
      <c r="H3254" s="1" t="s">
        <v>768</v>
      </c>
      <c r="I3254" s="1" t="s">
        <v>107</v>
      </c>
      <c r="J3254" s="1" t="s">
        <v>106</v>
      </c>
      <c r="K3254" s="1">
        <v>676758</v>
      </c>
      <c r="L3254" s="1">
        <v>132901</v>
      </c>
      <c r="M3254" s="1">
        <v>965728</v>
      </c>
      <c r="N3254" s="1">
        <v>255927</v>
      </c>
    </row>
    <row r="3255" spans="1:14">
      <c r="A3255" s="12">
        <v>94061090</v>
      </c>
      <c r="B3255" s="1" t="s">
        <v>15435</v>
      </c>
      <c r="C3255" s="12">
        <v>940610</v>
      </c>
      <c r="D3255" s="1" t="s">
        <v>14708</v>
      </c>
      <c r="E3255" s="12">
        <v>9406</v>
      </c>
      <c r="F3255" s="1" t="s">
        <v>1831</v>
      </c>
      <c r="G3255" s="12">
        <v>94</v>
      </c>
      <c r="H3255" s="1" t="s">
        <v>259</v>
      </c>
      <c r="I3255" s="1" t="s">
        <v>127</v>
      </c>
      <c r="J3255" s="1" t="s">
        <v>126</v>
      </c>
      <c r="K3255" s="1">
        <v>675870</v>
      </c>
      <c r="L3255" s="1">
        <v>241692</v>
      </c>
      <c r="M3255" s="1">
        <v>18437</v>
      </c>
      <c r="N3255" s="1">
        <v>3710</v>
      </c>
    </row>
    <row r="3256" spans="1:14">
      <c r="A3256" s="12">
        <v>88040000</v>
      </c>
      <c r="B3256" s="1" t="s">
        <v>10370</v>
      </c>
      <c r="C3256" s="12">
        <v>880400</v>
      </c>
      <c r="D3256" s="1" t="s">
        <v>10371</v>
      </c>
      <c r="E3256" s="12">
        <v>8804</v>
      </c>
      <c r="F3256" s="1" t="s">
        <v>10370</v>
      </c>
      <c r="G3256" s="12">
        <v>88</v>
      </c>
      <c r="H3256" s="1" t="s">
        <v>273</v>
      </c>
      <c r="I3256" s="1" t="s">
        <v>272</v>
      </c>
      <c r="J3256" s="1" t="s">
        <v>271</v>
      </c>
      <c r="K3256" s="1">
        <v>675114</v>
      </c>
      <c r="L3256" s="1">
        <v>4948</v>
      </c>
      <c r="M3256" s="1">
        <v>1105013</v>
      </c>
      <c r="N3256" s="1">
        <v>7351</v>
      </c>
    </row>
    <row r="3257" spans="1:14">
      <c r="A3257" s="12">
        <v>22085000</v>
      </c>
      <c r="B3257" s="1" t="s">
        <v>9650</v>
      </c>
      <c r="C3257" s="12">
        <v>220850</v>
      </c>
      <c r="D3257" s="1" t="s">
        <v>9649</v>
      </c>
      <c r="E3257" s="12">
        <v>2208</v>
      </c>
      <c r="F3257" s="1" t="s">
        <v>1605</v>
      </c>
      <c r="G3257" s="12">
        <v>22</v>
      </c>
      <c r="H3257" s="1" t="s">
        <v>1086</v>
      </c>
      <c r="I3257" s="1" t="s">
        <v>751</v>
      </c>
      <c r="J3257" s="1" t="s">
        <v>750</v>
      </c>
      <c r="K3257" s="1">
        <v>674865</v>
      </c>
      <c r="L3257" s="1">
        <v>343330</v>
      </c>
      <c r="M3257" s="1">
        <v>16139792</v>
      </c>
      <c r="N3257" s="1">
        <v>4831750</v>
      </c>
    </row>
    <row r="3258" spans="1:14">
      <c r="A3258" s="12">
        <v>61159600</v>
      </c>
      <c r="B3258" s="1" t="s">
        <v>6746</v>
      </c>
      <c r="C3258" s="12">
        <v>611596</v>
      </c>
      <c r="D3258" s="1" t="s">
        <v>6745</v>
      </c>
      <c r="E3258" s="12">
        <v>6115</v>
      </c>
      <c r="F3258" s="1" t="s">
        <v>1321</v>
      </c>
      <c r="G3258" s="12">
        <v>61</v>
      </c>
      <c r="H3258" s="1" t="s">
        <v>234</v>
      </c>
      <c r="I3258" s="1" t="s">
        <v>2</v>
      </c>
      <c r="J3258" s="1" t="s">
        <v>1</v>
      </c>
      <c r="K3258" s="1">
        <v>672745</v>
      </c>
      <c r="L3258" s="1">
        <v>36230</v>
      </c>
      <c r="M3258" s="1">
        <v>52195042</v>
      </c>
      <c r="N3258" s="1">
        <v>12055859</v>
      </c>
    </row>
    <row r="3259" spans="1:14">
      <c r="A3259" s="12">
        <v>84391020</v>
      </c>
      <c r="B3259" s="1" t="s">
        <v>7446</v>
      </c>
      <c r="C3259" s="12">
        <v>843910</v>
      </c>
      <c r="D3259" s="1" t="s">
        <v>3119</v>
      </c>
      <c r="E3259" s="12">
        <v>8439</v>
      </c>
      <c r="F3259" s="1" t="s">
        <v>3118</v>
      </c>
      <c r="G3259" s="12">
        <v>84</v>
      </c>
      <c r="H3259" s="1" t="s">
        <v>28</v>
      </c>
      <c r="I3259" s="1" t="s">
        <v>27</v>
      </c>
      <c r="J3259" s="1" t="s">
        <v>26</v>
      </c>
      <c r="K3259" s="1">
        <v>671972</v>
      </c>
      <c r="L3259" s="1">
        <v>18143</v>
      </c>
      <c r="M3259" s="1">
        <v>708041</v>
      </c>
      <c r="N3259" s="1">
        <v>26748</v>
      </c>
    </row>
    <row r="3260" spans="1:14">
      <c r="A3260" s="12">
        <v>90189040</v>
      </c>
      <c r="B3260" s="1" t="s">
        <v>15434</v>
      </c>
      <c r="C3260" s="12">
        <v>901890</v>
      </c>
      <c r="D3260" s="1" t="s">
        <v>2856</v>
      </c>
      <c r="E3260" s="12">
        <v>9018</v>
      </c>
      <c r="F3260" s="1" t="s">
        <v>807</v>
      </c>
      <c r="G3260" s="12">
        <v>90</v>
      </c>
      <c r="H3260" s="1" t="s">
        <v>512</v>
      </c>
      <c r="I3260" s="1" t="s">
        <v>49</v>
      </c>
      <c r="J3260" s="1" t="s">
        <v>48</v>
      </c>
      <c r="K3260" s="1">
        <v>671661</v>
      </c>
      <c r="L3260" s="1">
        <v>4006</v>
      </c>
      <c r="M3260" s="1">
        <v>34234228</v>
      </c>
      <c r="N3260" s="1">
        <v>465944</v>
      </c>
    </row>
    <row r="3261" spans="1:14">
      <c r="A3261" s="12">
        <v>30051030</v>
      </c>
      <c r="B3261" s="1" t="s">
        <v>15433</v>
      </c>
      <c r="C3261" s="12">
        <v>300510</v>
      </c>
      <c r="D3261" s="1" t="s">
        <v>2918</v>
      </c>
      <c r="E3261" s="12">
        <v>3005</v>
      </c>
      <c r="F3261" s="1" t="s">
        <v>2917</v>
      </c>
      <c r="G3261" s="12">
        <v>30</v>
      </c>
      <c r="H3261" s="1" t="s">
        <v>63</v>
      </c>
      <c r="I3261" s="1" t="s">
        <v>12</v>
      </c>
      <c r="J3261" s="1" t="s">
        <v>11</v>
      </c>
      <c r="K3261" s="1">
        <v>670916</v>
      </c>
      <c r="L3261" s="1">
        <v>46100</v>
      </c>
      <c r="M3261" s="1">
        <v>2322201</v>
      </c>
      <c r="N3261" s="1">
        <v>107984</v>
      </c>
    </row>
    <row r="3262" spans="1:14">
      <c r="A3262" s="12">
        <v>29224910</v>
      </c>
      <c r="B3262" s="1" t="s">
        <v>10125</v>
      </c>
      <c r="C3262" s="12">
        <v>292249</v>
      </c>
      <c r="D3262" s="1" t="s">
        <v>669</v>
      </c>
      <c r="E3262" s="12">
        <v>2922</v>
      </c>
      <c r="F3262" s="1" t="s">
        <v>294</v>
      </c>
      <c r="G3262" s="12">
        <v>29</v>
      </c>
      <c r="H3262" s="1" t="s">
        <v>13</v>
      </c>
      <c r="I3262" s="1" t="s">
        <v>12</v>
      </c>
      <c r="J3262" s="1" t="s">
        <v>11</v>
      </c>
      <c r="K3262" s="1">
        <v>669389</v>
      </c>
      <c r="L3262" s="1">
        <v>53915</v>
      </c>
      <c r="M3262" s="1">
        <v>7222146</v>
      </c>
      <c r="N3262" s="1">
        <v>2225152</v>
      </c>
    </row>
    <row r="3263" spans="1:14">
      <c r="A3263" s="12">
        <v>84219991</v>
      </c>
      <c r="B3263" s="1" t="s">
        <v>3954</v>
      </c>
      <c r="C3263" s="12">
        <v>842199</v>
      </c>
      <c r="D3263" s="1" t="s">
        <v>404</v>
      </c>
      <c r="E3263" s="12">
        <v>8421</v>
      </c>
      <c r="F3263" s="1" t="s">
        <v>403</v>
      </c>
      <c r="G3263" s="12">
        <v>84</v>
      </c>
      <c r="H3263" s="1" t="s">
        <v>28</v>
      </c>
      <c r="I3263" s="1" t="s">
        <v>27</v>
      </c>
      <c r="J3263" s="1" t="s">
        <v>26</v>
      </c>
      <c r="K3263" s="1">
        <v>668871</v>
      </c>
      <c r="L3263" s="1">
        <v>21159</v>
      </c>
      <c r="M3263" s="1">
        <v>13209867</v>
      </c>
      <c r="N3263" s="1">
        <v>414312</v>
      </c>
    </row>
    <row r="3264" spans="1:14">
      <c r="A3264" s="12">
        <v>38101010</v>
      </c>
      <c r="B3264" s="1" t="s">
        <v>5683</v>
      </c>
      <c r="C3264" s="12">
        <v>381010</v>
      </c>
      <c r="D3264" s="1" t="s">
        <v>5682</v>
      </c>
      <c r="E3264" s="12">
        <v>3810</v>
      </c>
      <c r="F3264" s="1" t="s">
        <v>5681</v>
      </c>
      <c r="G3264" s="12">
        <v>38</v>
      </c>
      <c r="H3264" s="1" t="s">
        <v>244</v>
      </c>
      <c r="I3264" s="1" t="s">
        <v>12</v>
      </c>
      <c r="J3264" s="1" t="s">
        <v>11</v>
      </c>
      <c r="K3264" s="1">
        <v>667923</v>
      </c>
      <c r="L3264" s="1">
        <v>120626</v>
      </c>
      <c r="M3264" s="1">
        <v>1720609</v>
      </c>
      <c r="N3264" s="1">
        <v>412104</v>
      </c>
    </row>
    <row r="3265" spans="1:14">
      <c r="A3265" s="12">
        <v>32030021</v>
      </c>
      <c r="B3265" s="1" t="s">
        <v>5957</v>
      </c>
      <c r="C3265" s="12">
        <v>320300</v>
      </c>
      <c r="D3265" s="1" t="s">
        <v>1293</v>
      </c>
      <c r="E3265" s="12">
        <v>3203</v>
      </c>
      <c r="F3265" s="1" t="s">
        <v>1293</v>
      </c>
      <c r="G3265" s="12">
        <v>32</v>
      </c>
      <c r="H3265" s="1" t="s">
        <v>1112</v>
      </c>
      <c r="I3265" s="1" t="s">
        <v>12</v>
      </c>
      <c r="J3265" s="1" t="s">
        <v>11</v>
      </c>
      <c r="K3265" s="1">
        <v>666743</v>
      </c>
      <c r="L3265" s="1">
        <v>23509</v>
      </c>
      <c r="M3265" s="1">
        <v>11997376</v>
      </c>
      <c r="N3265" s="1">
        <v>230848</v>
      </c>
    </row>
    <row r="3266" spans="1:14">
      <c r="A3266" s="12">
        <v>40023900</v>
      </c>
      <c r="B3266" s="1" t="s">
        <v>4087</v>
      </c>
      <c r="C3266" s="12">
        <v>400239</v>
      </c>
      <c r="D3266" s="1" t="s">
        <v>4086</v>
      </c>
      <c r="E3266" s="12">
        <v>4002</v>
      </c>
      <c r="F3266" s="1" t="s">
        <v>1960</v>
      </c>
      <c r="G3266" s="12">
        <v>40</v>
      </c>
      <c r="H3266" s="1" t="s">
        <v>422</v>
      </c>
      <c r="I3266" s="1" t="s">
        <v>37</v>
      </c>
      <c r="J3266" s="1" t="s">
        <v>36</v>
      </c>
      <c r="K3266" s="1">
        <v>664850</v>
      </c>
      <c r="L3266" s="1">
        <v>185930</v>
      </c>
      <c r="M3266" s="1">
        <v>79109987</v>
      </c>
      <c r="N3266" s="1">
        <v>29591972</v>
      </c>
    </row>
    <row r="3267" spans="1:14">
      <c r="A3267" s="12">
        <v>96138000</v>
      </c>
      <c r="B3267" s="1" t="s">
        <v>5940</v>
      </c>
      <c r="C3267" s="12">
        <v>961380</v>
      </c>
      <c r="D3267" s="1" t="s">
        <v>5940</v>
      </c>
      <c r="E3267" s="12">
        <v>9613</v>
      </c>
      <c r="F3267" s="1" t="s">
        <v>1101</v>
      </c>
      <c r="G3267" s="12">
        <v>96</v>
      </c>
      <c r="H3267" s="1" t="s">
        <v>128</v>
      </c>
      <c r="I3267" s="1" t="s">
        <v>127</v>
      </c>
      <c r="J3267" s="1" t="s">
        <v>126</v>
      </c>
      <c r="K3267" s="1">
        <v>664446</v>
      </c>
      <c r="L3267" s="1">
        <v>34828</v>
      </c>
      <c r="M3267" s="1">
        <v>2882652</v>
      </c>
      <c r="N3267" s="1">
        <v>338225</v>
      </c>
    </row>
    <row r="3268" spans="1:14">
      <c r="A3268" s="12">
        <v>72085300</v>
      </c>
      <c r="B3268" s="1" t="s">
        <v>6222</v>
      </c>
      <c r="C3268" s="12">
        <v>720853</v>
      </c>
      <c r="D3268" s="1" t="s">
        <v>6221</v>
      </c>
      <c r="E3268" s="12">
        <v>7208</v>
      </c>
      <c r="F3268" s="1" t="s">
        <v>1630</v>
      </c>
      <c r="G3268" s="12">
        <v>72</v>
      </c>
      <c r="H3268" s="1" t="s">
        <v>436</v>
      </c>
      <c r="I3268" s="1" t="s">
        <v>107</v>
      </c>
      <c r="J3268" s="1" t="s">
        <v>106</v>
      </c>
      <c r="K3268" s="1">
        <v>664198</v>
      </c>
      <c r="L3268" s="1">
        <v>645944</v>
      </c>
      <c r="M3268" s="1">
        <v>1037792</v>
      </c>
      <c r="N3268" s="1">
        <v>1279905</v>
      </c>
    </row>
    <row r="3269" spans="1:14">
      <c r="A3269" s="12">
        <v>69149000</v>
      </c>
      <c r="B3269" s="1" t="s">
        <v>10044</v>
      </c>
      <c r="C3269" s="12">
        <v>691490</v>
      </c>
      <c r="D3269" s="1" t="s">
        <v>6461</v>
      </c>
      <c r="E3269" s="12">
        <v>6914</v>
      </c>
      <c r="F3269" s="1" t="s">
        <v>6461</v>
      </c>
      <c r="G3269" s="12">
        <v>69</v>
      </c>
      <c r="H3269" s="1" t="s">
        <v>933</v>
      </c>
      <c r="I3269" s="1" t="s">
        <v>7</v>
      </c>
      <c r="J3269" s="1" t="s">
        <v>6</v>
      </c>
      <c r="K3269" s="1">
        <v>664099</v>
      </c>
      <c r="L3269" s="1">
        <v>66623</v>
      </c>
      <c r="M3269" s="1">
        <v>3099735</v>
      </c>
      <c r="N3269" s="1">
        <v>675099</v>
      </c>
    </row>
    <row r="3270" spans="1:14">
      <c r="A3270" s="12">
        <v>85334091</v>
      </c>
      <c r="B3270" s="1" t="s">
        <v>8897</v>
      </c>
      <c r="C3270" s="12">
        <v>853340</v>
      </c>
      <c r="D3270" s="1" t="s">
        <v>6337</v>
      </c>
      <c r="E3270" s="12">
        <v>8533</v>
      </c>
      <c r="F3270" s="1" t="s">
        <v>5839</v>
      </c>
      <c r="G3270" s="12">
        <v>85</v>
      </c>
      <c r="H3270" s="1" t="s">
        <v>102</v>
      </c>
      <c r="I3270" s="1" t="s">
        <v>27</v>
      </c>
      <c r="J3270" s="1" t="s">
        <v>26</v>
      </c>
      <c r="K3270" s="1">
        <v>663227</v>
      </c>
      <c r="L3270" s="1">
        <v>2864</v>
      </c>
      <c r="M3270" s="1">
        <v>686226</v>
      </c>
      <c r="N3270" s="1">
        <v>25348</v>
      </c>
    </row>
    <row r="3271" spans="1:14">
      <c r="A3271" s="13" t="s">
        <v>6336</v>
      </c>
      <c r="B3271" s="1" t="s">
        <v>6335</v>
      </c>
      <c r="C3271" s="13" t="s">
        <v>6334</v>
      </c>
      <c r="D3271" s="1" t="s">
        <v>6333</v>
      </c>
      <c r="E3271" s="13" t="s">
        <v>6249</v>
      </c>
      <c r="F3271" s="1" t="s">
        <v>6248</v>
      </c>
      <c r="G3271" s="13" t="s">
        <v>1488</v>
      </c>
      <c r="H3271" s="1" t="s">
        <v>1487</v>
      </c>
      <c r="I3271" s="1" t="s">
        <v>59</v>
      </c>
      <c r="J3271" s="1" t="s">
        <v>58</v>
      </c>
      <c r="K3271" s="1">
        <v>663071</v>
      </c>
      <c r="L3271" s="1">
        <v>244271</v>
      </c>
      <c r="M3271" s="1">
        <v>0</v>
      </c>
      <c r="N3271" s="1">
        <v>0</v>
      </c>
    </row>
    <row r="3272" spans="1:14">
      <c r="A3272" s="12">
        <v>68151200</v>
      </c>
      <c r="B3272" s="1" t="s">
        <v>4732</v>
      </c>
      <c r="C3272" s="12">
        <v>681512</v>
      </c>
      <c r="D3272" s="1" t="s">
        <v>4731</v>
      </c>
      <c r="E3272" s="12">
        <v>6815</v>
      </c>
      <c r="F3272" s="1" t="s">
        <v>9</v>
      </c>
      <c r="G3272" s="12">
        <v>68</v>
      </c>
      <c r="H3272" s="1" t="s">
        <v>8</v>
      </c>
      <c r="I3272" s="1" t="s">
        <v>7</v>
      </c>
      <c r="J3272" s="1" t="s">
        <v>6</v>
      </c>
      <c r="K3272" s="1">
        <v>662464</v>
      </c>
      <c r="L3272" s="1">
        <v>4746</v>
      </c>
      <c r="M3272" s="1">
        <v>19778712</v>
      </c>
      <c r="N3272" s="1">
        <v>225847</v>
      </c>
    </row>
    <row r="3273" spans="1:14">
      <c r="A3273" s="12">
        <v>28112100</v>
      </c>
      <c r="B3273" s="1" t="s">
        <v>10202</v>
      </c>
      <c r="C3273" s="12">
        <v>281121</v>
      </c>
      <c r="D3273" s="1" t="s">
        <v>10202</v>
      </c>
      <c r="E3273" s="12">
        <v>2811</v>
      </c>
      <c r="F3273" s="1" t="s">
        <v>264</v>
      </c>
      <c r="G3273" s="12">
        <v>28</v>
      </c>
      <c r="H3273" s="1" t="s">
        <v>118</v>
      </c>
      <c r="I3273" s="1" t="s">
        <v>12</v>
      </c>
      <c r="J3273" s="1" t="s">
        <v>11</v>
      </c>
      <c r="K3273" s="1">
        <v>661673</v>
      </c>
      <c r="L3273" s="1">
        <v>181031</v>
      </c>
      <c r="M3273" s="1">
        <v>6133879</v>
      </c>
      <c r="N3273" s="1">
        <v>14533079</v>
      </c>
    </row>
    <row r="3274" spans="1:14">
      <c r="A3274" s="12">
        <v>29362790</v>
      </c>
      <c r="B3274" s="1" t="s">
        <v>3049</v>
      </c>
      <c r="C3274" s="12">
        <v>293627</v>
      </c>
      <c r="D3274" s="1" t="s">
        <v>2785</v>
      </c>
      <c r="E3274" s="12">
        <v>2936</v>
      </c>
      <c r="F3274" s="1" t="s">
        <v>696</v>
      </c>
      <c r="G3274" s="12">
        <v>29</v>
      </c>
      <c r="H3274" s="1" t="s">
        <v>13</v>
      </c>
      <c r="I3274" s="1" t="s">
        <v>12</v>
      </c>
      <c r="J3274" s="1" t="s">
        <v>11</v>
      </c>
      <c r="K3274" s="1">
        <v>661582</v>
      </c>
      <c r="L3274" s="1">
        <v>47061</v>
      </c>
      <c r="M3274" s="1">
        <v>9916005</v>
      </c>
      <c r="N3274" s="1">
        <v>2902836</v>
      </c>
    </row>
    <row r="3275" spans="1:14">
      <c r="A3275" s="12">
        <v>73069010</v>
      </c>
      <c r="B3275" s="1" t="s">
        <v>6670</v>
      </c>
      <c r="C3275" s="12">
        <v>730690</v>
      </c>
      <c r="D3275" s="1" t="s">
        <v>6538</v>
      </c>
      <c r="E3275" s="12">
        <v>7306</v>
      </c>
      <c r="F3275" s="1" t="s">
        <v>2336</v>
      </c>
      <c r="G3275" s="12">
        <v>73</v>
      </c>
      <c r="H3275" s="1" t="s">
        <v>108</v>
      </c>
      <c r="I3275" s="1" t="s">
        <v>107</v>
      </c>
      <c r="J3275" s="1" t="s">
        <v>106</v>
      </c>
      <c r="K3275" s="1">
        <v>660198</v>
      </c>
      <c r="L3275" s="1">
        <v>141636</v>
      </c>
      <c r="M3275" s="1">
        <v>6287521</v>
      </c>
      <c r="N3275" s="1">
        <v>795716</v>
      </c>
    </row>
    <row r="3276" spans="1:14">
      <c r="A3276" s="12">
        <v>90173020</v>
      </c>
      <c r="B3276" s="1" t="s">
        <v>8251</v>
      </c>
      <c r="C3276" s="12">
        <v>901730</v>
      </c>
      <c r="D3276" s="1" t="s">
        <v>7707</v>
      </c>
      <c r="E3276" s="12">
        <v>9017</v>
      </c>
      <c r="F3276" s="1" t="s">
        <v>602</v>
      </c>
      <c r="G3276" s="12">
        <v>90</v>
      </c>
      <c r="H3276" s="1" t="s">
        <v>512</v>
      </c>
      <c r="I3276" s="1" t="s">
        <v>49</v>
      </c>
      <c r="J3276" s="1" t="s">
        <v>48</v>
      </c>
      <c r="K3276" s="1">
        <v>659593</v>
      </c>
      <c r="L3276" s="1">
        <v>5538</v>
      </c>
      <c r="M3276" s="1">
        <v>3935387</v>
      </c>
      <c r="N3276" s="1">
        <v>142367</v>
      </c>
    </row>
    <row r="3277" spans="1:14">
      <c r="A3277" s="12">
        <v>39071091</v>
      </c>
      <c r="B3277" s="1" t="s">
        <v>8049</v>
      </c>
      <c r="C3277" s="12">
        <v>390710</v>
      </c>
      <c r="D3277" s="1" t="s">
        <v>1985</v>
      </c>
      <c r="E3277" s="12">
        <v>3907</v>
      </c>
      <c r="F3277" s="1" t="s">
        <v>775</v>
      </c>
      <c r="G3277" s="12">
        <v>39</v>
      </c>
      <c r="H3277" s="1" t="s">
        <v>38</v>
      </c>
      <c r="I3277" s="1" t="s">
        <v>37</v>
      </c>
      <c r="J3277" s="1" t="s">
        <v>36</v>
      </c>
      <c r="K3277" s="1">
        <v>659378</v>
      </c>
      <c r="L3277" s="1">
        <v>217747</v>
      </c>
      <c r="M3277" s="1">
        <v>30561844</v>
      </c>
      <c r="N3277" s="1">
        <v>10672777</v>
      </c>
    </row>
    <row r="3278" spans="1:14">
      <c r="A3278" s="12">
        <v>84829120</v>
      </c>
      <c r="B3278" s="1" t="s">
        <v>9154</v>
      </c>
      <c r="C3278" s="12">
        <v>848291</v>
      </c>
      <c r="D3278" s="1" t="s">
        <v>6740</v>
      </c>
      <c r="E3278" s="12">
        <v>8482</v>
      </c>
      <c r="F3278" s="1" t="s">
        <v>6739</v>
      </c>
      <c r="G3278" s="12">
        <v>84</v>
      </c>
      <c r="H3278" s="1" t="s">
        <v>28</v>
      </c>
      <c r="I3278" s="1" t="s">
        <v>27</v>
      </c>
      <c r="J3278" s="1" t="s">
        <v>26</v>
      </c>
      <c r="K3278" s="1">
        <v>658976</v>
      </c>
      <c r="L3278" s="1">
        <v>98771</v>
      </c>
      <c r="M3278" s="1">
        <v>4477647</v>
      </c>
      <c r="N3278" s="1">
        <v>374312</v>
      </c>
    </row>
    <row r="3279" spans="1:14">
      <c r="A3279" s="12">
        <v>84669410</v>
      </c>
      <c r="B3279" s="1" t="s">
        <v>8177</v>
      </c>
      <c r="C3279" s="12">
        <v>846694</v>
      </c>
      <c r="D3279" s="1" t="s">
        <v>8176</v>
      </c>
      <c r="E3279" s="12">
        <v>8466</v>
      </c>
      <c r="F3279" s="1" t="s">
        <v>2025</v>
      </c>
      <c r="G3279" s="12">
        <v>84</v>
      </c>
      <c r="H3279" s="1" t="s">
        <v>28</v>
      </c>
      <c r="I3279" s="1" t="s">
        <v>27</v>
      </c>
      <c r="J3279" s="1" t="s">
        <v>26</v>
      </c>
      <c r="K3279" s="1">
        <v>658007</v>
      </c>
      <c r="L3279" s="1">
        <v>114355</v>
      </c>
      <c r="M3279" s="1">
        <v>7734675</v>
      </c>
      <c r="N3279" s="1">
        <v>337652</v>
      </c>
    </row>
    <row r="3280" spans="1:14">
      <c r="A3280" s="12">
        <v>39189000</v>
      </c>
      <c r="B3280" s="1" t="s">
        <v>9019</v>
      </c>
      <c r="C3280" s="12">
        <v>391890</v>
      </c>
      <c r="D3280" s="1" t="s">
        <v>9018</v>
      </c>
      <c r="E3280" s="12">
        <v>3918</v>
      </c>
      <c r="F3280" s="1" t="s">
        <v>8829</v>
      </c>
      <c r="G3280" s="12">
        <v>39</v>
      </c>
      <c r="H3280" s="1" t="s">
        <v>38</v>
      </c>
      <c r="I3280" s="1" t="s">
        <v>37</v>
      </c>
      <c r="J3280" s="1" t="s">
        <v>36</v>
      </c>
      <c r="K3280" s="1">
        <v>657648</v>
      </c>
      <c r="L3280" s="1">
        <v>135001</v>
      </c>
      <c r="M3280" s="1">
        <v>6880955</v>
      </c>
      <c r="N3280" s="1">
        <v>3946514</v>
      </c>
    </row>
    <row r="3281" spans="1:14">
      <c r="A3281" s="12">
        <v>54075300</v>
      </c>
      <c r="B3281" s="1" t="s">
        <v>6643</v>
      </c>
      <c r="C3281" s="12">
        <v>540753</v>
      </c>
      <c r="D3281" s="1" t="s">
        <v>6642</v>
      </c>
      <c r="E3281" s="12">
        <v>5407</v>
      </c>
      <c r="F3281" s="1" t="s">
        <v>1353</v>
      </c>
      <c r="G3281" s="12">
        <v>54</v>
      </c>
      <c r="H3281" s="1" t="s">
        <v>355</v>
      </c>
      <c r="I3281" s="1" t="s">
        <v>2</v>
      </c>
      <c r="J3281" s="1" t="s">
        <v>1</v>
      </c>
      <c r="K3281" s="1">
        <v>657432</v>
      </c>
      <c r="L3281" s="1">
        <v>92960</v>
      </c>
      <c r="M3281" s="1">
        <v>53286761</v>
      </c>
      <c r="N3281" s="1">
        <v>19466924</v>
      </c>
    </row>
    <row r="3282" spans="1:14">
      <c r="A3282" s="12">
        <v>15131900</v>
      </c>
      <c r="B3282" s="1" t="s">
        <v>6696</v>
      </c>
      <c r="C3282" s="12">
        <v>151319</v>
      </c>
      <c r="D3282" s="1" t="s">
        <v>6695</v>
      </c>
      <c r="E3282" s="12">
        <v>1513</v>
      </c>
      <c r="F3282" s="1" t="s">
        <v>5669</v>
      </c>
      <c r="G3282" s="12">
        <v>15</v>
      </c>
      <c r="H3282" s="1" t="s">
        <v>413</v>
      </c>
      <c r="I3282" s="1" t="s">
        <v>412</v>
      </c>
      <c r="J3282" s="1" t="s">
        <v>411</v>
      </c>
      <c r="K3282" s="1">
        <v>656954</v>
      </c>
      <c r="L3282" s="1">
        <v>77996</v>
      </c>
      <c r="M3282" s="1">
        <v>6878666</v>
      </c>
      <c r="N3282" s="1">
        <v>3625512</v>
      </c>
    </row>
    <row r="3283" spans="1:14">
      <c r="A3283" s="12">
        <v>84688090</v>
      </c>
      <c r="B3283" s="1" t="s">
        <v>2528</v>
      </c>
      <c r="C3283" s="12">
        <v>846880</v>
      </c>
      <c r="D3283" s="1" t="s">
        <v>2528</v>
      </c>
      <c r="E3283" s="12">
        <v>8468</v>
      </c>
      <c r="F3283" s="1" t="s">
        <v>2527</v>
      </c>
      <c r="G3283" s="12">
        <v>84</v>
      </c>
      <c r="H3283" s="1" t="s">
        <v>28</v>
      </c>
      <c r="I3283" s="1" t="s">
        <v>27</v>
      </c>
      <c r="J3283" s="1" t="s">
        <v>26</v>
      </c>
      <c r="K3283" s="1">
        <v>656829</v>
      </c>
      <c r="L3283" s="1">
        <v>3806</v>
      </c>
      <c r="M3283" s="1">
        <v>1407441</v>
      </c>
      <c r="N3283" s="1">
        <v>100120</v>
      </c>
    </row>
    <row r="3284" spans="1:14">
      <c r="A3284" s="12">
        <v>29124100</v>
      </c>
      <c r="B3284" s="1" t="s">
        <v>8915</v>
      </c>
      <c r="C3284" s="12">
        <v>291241</v>
      </c>
      <c r="D3284" s="1" t="s">
        <v>8915</v>
      </c>
      <c r="E3284" s="12">
        <v>2912</v>
      </c>
      <c r="F3284" s="1" t="s">
        <v>70</v>
      </c>
      <c r="G3284" s="12">
        <v>29</v>
      </c>
      <c r="H3284" s="1" t="s">
        <v>13</v>
      </c>
      <c r="I3284" s="1" t="s">
        <v>12</v>
      </c>
      <c r="J3284" s="1" t="s">
        <v>11</v>
      </c>
      <c r="K3284" s="1">
        <v>656318</v>
      </c>
      <c r="L3284" s="1">
        <v>33487</v>
      </c>
      <c r="M3284" s="1">
        <v>10697715</v>
      </c>
      <c r="N3284" s="1">
        <v>961610</v>
      </c>
    </row>
    <row r="3285" spans="1:14">
      <c r="A3285" s="12">
        <v>48045100</v>
      </c>
      <c r="B3285" s="1" t="s">
        <v>3856</v>
      </c>
      <c r="C3285" s="12">
        <v>480451</v>
      </c>
      <c r="D3285" s="1" t="s">
        <v>3855</v>
      </c>
      <c r="E3285" s="12">
        <v>4804</v>
      </c>
      <c r="F3285" s="1" t="s">
        <v>1847</v>
      </c>
      <c r="G3285" s="12">
        <v>48</v>
      </c>
      <c r="H3285" s="1" t="s">
        <v>19</v>
      </c>
      <c r="I3285" s="1" t="s">
        <v>18</v>
      </c>
      <c r="J3285" s="1" t="s">
        <v>17</v>
      </c>
      <c r="K3285" s="1">
        <v>656032</v>
      </c>
      <c r="L3285" s="1">
        <v>53057</v>
      </c>
      <c r="M3285" s="1">
        <v>8259437</v>
      </c>
      <c r="N3285" s="1">
        <v>3188749</v>
      </c>
    </row>
    <row r="3286" spans="1:14">
      <c r="A3286" s="12">
        <v>84659310</v>
      </c>
      <c r="B3286" s="1" t="s">
        <v>8386</v>
      </c>
      <c r="C3286" s="12">
        <v>846593</v>
      </c>
      <c r="D3286" s="1" t="s">
        <v>4552</v>
      </c>
      <c r="E3286" s="12">
        <v>8465</v>
      </c>
      <c r="F3286" s="1" t="s">
        <v>1548</v>
      </c>
      <c r="G3286" s="12">
        <v>84</v>
      </c>
      <c r="H3286" s="1" t="s">
        <v>28</v>
      </c>
      <c r="I3286" s="1" t="s">
        <v>27</v>
      </c>
      <c r="J3286" s="1" t="s">
        <v>26</v>
      </c>
      <c r="K3286" s="1">
        <v>655145</v>
      </c>
      <c r="L3286" s="1">
        <v>35227</v>
      </c>
      <c r="M3286" s="1">
        <v>4474719</v>
      </c>
      <c r="N3286" s="1">
        <v>553841</v>
      </c>
    </row>
    <row r="3287" spans="1:14">
      <c r="A3287" s="12">
        <v>19011020</v>
      </c>
      <c r="B3287" s="1" t="s">
        <v>10293</v>
      </c>
      <c r="C3287" s="12">
        <v>190110</v>
      </c>
      <c r="D3287" s="1" t="s">
        <v>8360</v>
      </c>
      <c r="E3287" s="12">
        <v>1901</v>
      </c>
      <c r="F3287" s="1" t="s">
        <v>8359</v>
      </c>
      <c r="G3287" s="12">
        <v>19</v>
      </c>
      <c r="H3287" s="1" t="s">
        <v>1029</v>
      </c>
      <c r="I3287" s="1" t="s">
        <v>751</v>
      </c>
      <c r="J3287" s="1" t="s">
        <v>750</v>
      </c>
      <c r="K3287" s="1">
        <v>655104</v>
      </c>
      <c r="L3287" s="1">
        <v>142705</v>
      </c>
      <c r="M3287" s="1">
        <v>0</v>
      </c>
      <c r="N3287" s="1">
        <v>0</v>
      </c>
    </row>
    <row r="3288" spans="1:14">
      <c r="A3288" s="13" t="s">
        <v>7992</v>
      </c>
      <c r="B3288" s="1" t="s">
        <v>7991</v>
      </c>
      <c r="C3288" s="13" t="s">
        <v>7990</v>
      </c>
      <c r="D3288" s="1" t="s">
        <v>7989</v>
      </c>
      <c r="E3288" s="13" t="s">
        <v>5622</v>
      </c>
      <c r="F3288" s="1" t="s">
        <v>5621</v>
      </c>
      <c r="G3288" s="13" t="s">
        <v>2082</v>
      </c>
      <c r="H3288" s="1" t="s">
        <v>2081</v>
      </c>
      <c r="I3288" s="1" t="s">
        <v>59</v>
      </c>
      <c r="J3288" s="1" t="s">
        <v>58</v>
      </c>
      <c r="K3288" s="1">
        <v>654037</v>
      </c>
      <c r="L3288" s="1">
        <v>626226</v>
      </c>
      <c r="M3288" s="1">
        <v>40127692</v>
      </c>
      <c r="N3288" s="1">
        <v>51264315</v>
      </c>
    </row>
    <row r="3289" spans="1:14">
      <c r="A3289" s="12">
        <v>84324100</v>
      </c>
      <c r="B3289" s="1" t="s">
        <v>15432</v>
      </c>
      <c r="C3289" s="12">
        <v>843241</v>
      </c>
      <c r="D3289" s="1" t="s">
        <v>15432</v>
      </c>
      <c r="E3289" s="12">
        <v>8432</v>
      </c>
      <c r="F3289" s="1" t="s">
        <v>2466</v>
      </c>
      <c r="G3289" s="12">
        <v>84</v>
      </c>
      <c r="H3289" s="1" t="s">
        <v>28</v>
      </c>
      <c r="I3289" s="1" t="s">
        <v>27</v>
      </c>
      <c r="J3289" s="1" t="s">
        <v>26</v>
      </c>
      <c r="K3289" s="1">
        <v>650617</v>
      </c>
      <c r="L3289" s="1">
        <v>120344</v>
      </c>
      <c r="M3289" s="1">
        <v>110024</v>
      </c>
      <c r="N3289" s="1">
        <v>17900</v>
      </c>
    </row>
    <row r="3290" spans="1:14">
      <c r="A3290" s="12">
        <v>85391090</v>
      </c>
      <c r="B3290" s="1" t="s">
        <v>9547</v>
      </c>
      <c r="C3290" s="12">
        <v>853910</v>
      </c>
      <c r="D3290" s="1" t="s">
        <v>5744</v>
      </c>
      <c r="E3290" s="12">
        <v>8539</v>
      </c>
      <c r="F3290" s="1" t="s">
        <v>1079</v>
      </c>
      <c r="G3290" s="12">
        <v>85</v>
      </c>
      <c r="H3290" s="1" t="s">
        <v>102</v>
      </c>
      <c r="I3290" s="1" t="s">
        <v>27</v>
      </c>
      <c r="J3290" s="1" t="s">
        <v>26</v>
      </c>
      <c r="K3290" s="1">
        <v>649605</v>
      </c>
      <c r="L3290" s="1">
        <v>551</v>
      </c>
      <c r="M3290" s="1">
        <v>2593485</v>
      </c>
      <c r="N3290" s="1">
        <v>36261</v>
      </c>
    </row>
    <row r="3291" spans="1:14">
      <c r="A3291" s="12">
        <v>18010000</v>
      </c>
      <c r="B3291" s="1" t="s">
        <v>8280</v>
      </c>
      <c r="C3291" s="12">
        <v>180100</v>
      </c>
      <c r="D3291" s="1" t="s">
        <v>8280</v>
      </c>
      <c r="E3291" s="12">
        <v>1801</v>
      </c>
      <c r="F3291" s="1" t="s">
        <v>8280</v>
      </c>
      <c r="G3291" s="12">
        <v>18</v>
      </c>
      <c r="H3291" s="1" t="s">
        <v>8279</v>
      </c>
      <c r="I3291" s="1" t="s">
        <v>751</v>
      </c>
      <c r="J3291" s="1" t="s">
        <v>750</v>
      </c>
      <c r="K3291" s="1">
        <v>649123</v>
      </c>
      <c r="L3291" s="1">
        <v>131140</v>
      </c>
      <c r="M3291" s="1">
        <v>125226076</v>
      </c>
      <c r="N3291" s="1">
        <v>25673770</v>
      </c>
    </row>
    <row r="3292" spans="1:14">
      <c r="A3292" s="12">
        <v>61044900</v>
      </c>
      <c r="B3292" s="1" t="s">
        <v>9756</v>
      </c>
      <c r="C3292" s="12">
        <v>610449</v>
      </c>
      <c r="D3292" s="1" t="s">
        <v>9755</v>
      </c>
      <c r="E3292" s="12">
        <v>6104</v>
      </c>
      <c r="F3292" s="1" t="s">
        <v>5262</v>
      </c>
      <c r="G3292" s="12">
        <v>61</v>
      </c>
      <c r="H3292" s="1" t="s">
        <v>234</v>
      </c>
      <c r="I3292" s="1" t="s">
        <v>2</v>
      </c>
      <c r="J3292" s="1" t="s">
        <v>1</v>
      </c>
      <c r="K3292" s="1">
        <v>649116</v>
      </c>
      <c r="L3292" s="1">
        <v>17982</v>
      </c>
      <c r="M3292" s="1">
        <v>262590</v>
      </c>
      <c r="N3292" s="1">
        <v>7165</v>
      </c>
    </row>
    <row r="3293" spans="1:14">
      <c r="A3293" s="12">
        <v>84717090</v>
      </c>
      <c r="B3293" s="1" t="s">
        <v>10359</v>
      </c>
      <c r="C3293" s="12">
        <v>847170</v>
      </c>
      <c r="D3293" s="1" t="s">
        <v>7759</v>
      </c>
      <c r="E3293" s="12">
        <v>8471</v>
      </c>
      <c r="F3293" s="1" t="s">
        <v>1897</v>
      </c>
      <c r="G3293" s="12">
        <v>84</v>
      </c>
      <c r="H3293" s="1" t="s">
        <v>28</v>
      </c>
      <c r="I3293" s="1" t="s">
        <v>27</v>
      </c>
      <c r="J3293" s="1" t="s">
        <v>26</v>
      </c>
      <c r="K3293" s="1">
        <v>648688</v>
      </c>
      <c r="L3293" s="1">
        <v>9522</v>
      </c>
      <c r="M3293" s="1">
        <v>60626905</v>
      </c>
      <c r="N3293" s="1">
        <v>165437</v>
      </c>
    </row>
    <row r="3294" spans="1:14">
      <c r="A3294" s="12">
        <v>72029100</v>
      </c>
      <c r="B3294" s="1" t="s">
        <v>3661</v>
      </c>
      <c r="C3294" s="12">
        <v>720291</v>
      </c>
      <c r="D3294" s="1" t="s">
        <v>3660</v>
      </c>
      <c r="E3294" s="12">
        <v>7202</v>
      </c>
      <c r="F3294" s="1" t="s">
        <v>1624</v>
      </c>
      <c r="G3294" s="12">
        <v>72</v>
      </c>
      <c r="H3294" s="1" t="s">
        <v>436</v>
      </c>
      <c r="I3294" s="1" t="s">
        <v>107</v>
      </c>
      <c r="J3294" s="1" t="s">
        <v>106</v>
      </c>
      <c r="K3294" s="1">
        <v>647195</v>
      </c>
      <c r="L3294" s="1">
        <v>153500</v>
      </c>
      <c r="M3294" s="1">
        <v>17023825</v>
      </c>
      <c r="N3294" s="1">
        <v>3798589</v>
      </c>
    </row>
    <row r="3295" spans="1:14">
      <c r="A3295" s="12">
        <v>29212990</v>
      </c>
      <c r="B3295" s="1" t="s">
        <v>3602</v>
      </c>
      <c r="C3295" s="12">
        <v>292129</v>
      </c>
      <c r="D3295" s="1" t="s">
        <v>3602</v>
      </c>
      <c r="E3295" s="12">
        <v>2921</v>
      </c>
      <c r="F3295" s="1" t="s">
        <v>73</v>
      </c>
      <c r="G3295" s="12">
        <v>29</v>
      </c>
      <c r="H3295" s="1" t="s">
        <v>13</v>
      </c>
      <c r="I3295" s="1" t="s">
        <v>12</v>
      </c>
      <c r="J3295" s="1" t="s">
        <v>11</v>
      </c>
      <c r="K3295" s="1">
        <v>646862</v>
      </c>
      <c r="L3295" s="1">
        <v>136299</v>
      </c>
      <c r="M3295" s="1">
        <v>22301592</v>
      </c>
      <c r="N3295" s="1">
        <v>7052960</v>
      </c>
    </row>
    <row r="3296" spans="1:14">
      <c r="A3296" s="12">
        <v>83089010</v>
      </c>
      <c r="B3296" s="1" t="s">
        <v>6772</v>
      </c>
      <c r="C3296" s="12">
        <v>830890</v>
      </c>
      <c r="D3296" s="1" t="s">
        <v>6771</v>
      </c>
      <c r="E3296" s="12">
        <v>8308</v>
      </c>
      <c r="F3296" s="1" t="s">
        <v>6770</v>
      </c>
      <c r="G3296" s="12">
        <v>83</v>
      </c>
      <c r="H3296" s="1" t="s">
        <v>929</v>
      </c>
      <c r="I3296" s="1" t="s">
        <v>107</v>
      </c>
      <c r="J3296" s="1" t="s">
        <v>106</v>
      </c>
      <c r="K3296" s="1">
        <v>646708</v>
      </c>
      <c r="L3296" s="1">
        <v>16247</v>
      </c>
      <c r="M3296" s="1">
        <v>3051448</v>
      </c>
      <c r="N3296" s="1">
        <v>827054</v>
      </c>
    </row>
    <row r="3297" spans="1:14">
      <c r="A3297" s="12">
        <v>73145000</v>
      </c>
      <c r="B3297" s="1" t="s">
        <v>7253</v>
      </c>
      <c r="C3297" s="12">
        <v>731450</v>
      </c>
      <c r="D3297" s="1" t="s">
        <v>7253</v>
      </c>
      <c r="E3297" s="12">
        <v>7314</v>
      </c>
      <c r="F3297" s="1" t="s">
        <v>1672</v>
      </c>
      <c r="G3297" s="12">
        <v>73</v>
      </c>
      <c r="H3297" s="1" t="s">
        <v>108</v>
      </c>
      <c r="I3297" s="1" t="s">
        <v>107</v>
      </c>
      <c r="J3297" s="1" t="s">
        <v>106</v>
      </c>
      <c r="K3297" s="1">
        <v>646286</v>
      </c>
      <c r="L3297" s="1">
        <v>343666</v>
      </c>
      <c r="M3297" s="1">
        <v>6150048</v>
      </c>
      <c r="N3297" s="1">
        <v>3714425</v>
      </c>
    </row>
    <row r="3298" spans="1:14">
      <c r="A3298" s="12">
        <v>25070090</v>
      </c>
      <c r="B3298" s="1" t="s">
        <v>7009</v>
      </c>
      <c r="C3298" s="12">
        <v>250700</v>
      </c>
      <c r="D3298" s="1" t="s">
        <v>7008</v>
      </c>
      <c r="E3298" s="12">
        <v>2507</v>
      </c>
      <c r="F3298" s="1" t="s">
        <v>7008</v>
      </c>
      <c r="G3298" s="12">
        <v>25</v>
      </c>
      <c r="H3298" s="1" t="s">
        <v>226</v>
      </c>
      <c r="I3298" s="1" t="s">
        <v>225</v>
      </c>
      <c r="J3298" s="1" t="s">
        <v>224</v>
      </c>
      <c r="K3298" s="1">
        <v>646037</v>
      </c>
      <c r="L3298" s="1">
        <v>774940</v>
      </c>
      <c r="M3298" s="1">
        <v>1434117</v>
      </c>
      <c r="N3298" s="1">
        <v>2844970</v>
      </c>
    </row>
    <row r="3299" spans="1:14">
      <c r="A3299" s="12">
        <v>61130000</v>
      </c>
      <c r="B3299" s="1" t="s">
        <v>7104</v>
      </c>
      <c r="C3299" s="12">
        <v>611300</v>
      </c>
      <c r="D3299" s="1" t="s">
        <v>7105</v>
      </c>
      <c r="E3299" s="12">
        <v>6113</v>
      </c>
      <c r="F3299" s="1" t="s">
        <v>7104</v>
      </c>
      <c r="G3299" s="12">
        <v>61</v>
      </c>
      <c r="H3299" s="1" t="s">
        <v>234</v>
      </c>
      <c r="I3299" s="1" t="s">
        <v>2</v>
      </c>
      <c r="J3299" s="1" t="s">
        <v>1</v>
      </c>
      <c r="K3299" s="1">
        <v>645598</v>
      </c>
      <c r="L3299" s="1">
        <v>48073</v>
      </c>
      <c r="M3299" s="1">
        <v>2805826</v>
      </c>
      <c r="N3299" s="1">
        <v>156216</v>
      </c>
    </row>
    <row r="3300" spans="1:14">
      <c r="A3300" s="12">
        <v>38231300</v>
      </c>
      <c r="B3300" s="1" t="s">
        <v>3829</v>
      </c>
      <c r="C3300" s="12">
        <v>382313</v>
      </c>
      <c r="D3300" s="1" t="s">
        <v>3828</v>
      </c>
      <c r="E3300" s="12">
        <v>3823</v>
      </c>
      <c r="F3300" s="1" t="s">
        <v>1312</v>
      </c>
      <c r="G3300" s="12">
        <v>38</v>
      </c>
      <c r="H3300" s="1" t="s">
        <v>244</v>
      </c>
      <c r="I3300" s="1" t="s">
        <v>12</v>
      </c>
      <c r="J3300" s="1" t="s">
        <v>11</v>
      </c>
      <c r="K3300" s="1">
        <v>643779</v>
      </c>
      <c r="L3300" s="1">
        <v>760773</v>
      </c>
      <c r="M3300" s="1">
        <v>2966086</v>
      </c>
      <c r="N3300" s="1">
        <v>996014</v>
      </c>
    </row>
    <row r="3301" spans="1:14">
      <c r="A3301" s="12">
        <v>63023200</v>
      </c>
      <c r="B3301" s="1" t="s">
        <v>5888</v>
      </c>
      <c r="C3301" s="12">
        <v>630232</v>
      </c>
      <c r="D3301" s="1" t="s">
        <v>5888</v>
      </c>
      <c r="E3301" s="12">
        <v>6302</v>
      </c>
      <c r="F3301" s="1" t="s">
        <v>4438</v>
      </c>
      <c r="G3301" s="12">
        <v>63</v>
      </c>
      <c r="H3301" s="1" t="s">
        <v>445</v>
      </c>
      <c r="I3301" s="1" t="s">
        <v>2</v>
      </c>
      <c r="J3301" s="1" t="s">
        <v>1</v>
      </c>
      <c r="K3301" s="1">
        <v>643506</v>
      </c>
      <c r="L3301" s="1">
        <v>71972</v>
      </c>
      <c r="M3301" s="1">
        <v>19050966</v>
      </c>
      <c r="N3301" s="1">
        <v>4336679</v>
      </c>
    </row>
    <row r="3302" spans="1:14">
      <c r="A3302" s="12">
        <v>40159000</v>
      </c>
      <c r="B3302" s="1" t="s">
        <v>9651</v>
      </c>
      <c r="C3302" s="12">
        <v>401590</v>
      </c>
      <c r="D3302" s="1" t="s">
        <v>9651</v>
      </c>
      <c r="E3302" s="12">
        <v>4015</v>
      </c>
      <c r="F3302" s="1" t="s">
        <v>4258</v>
      </c>
      <c r="G3302" s="12">
        <v>40</v>
      </c>
      <c r="H3302" s="1" t="s">
        <v>422</v>
      </c>
      <c r="I3302" s="1" t="s">
        <v>37</v>
      </c>
      <c r="J3302" s="1" t="s">
        <v>36</v>
      </c>
      <c r="K3302" s="1">
        <v>642941</v>
      </c>
      <c r="L3302" s="1">
        <v>12539</v>
      </c>
      <c r="M3302" s="1">
        <v>2239705</v>
      </c>
      <c r="N3302" s="1">
        <v>105786</v>
      </c>
    </row>
    <row r="3303" spans="1:14">
      <c r="A3303" s="12">
        <v>65050012</v>
      </c>
      <c r="B3303" s="1" t="s">
        <v>8647</v>
      </c>
      <c r="C3303" s="12">
        <v>650500</v>
      </c>
      <c r="D3303" s="1" t="s">
        <v>6429</v>
      </c>
      <c r="E3303" s="12">
        <v>6505</v>
      </c>
      <c r="F3303" s="1" t="s">
        <v>6428</v>
      </c>
      <c r="G3303" s="12">
        <v>65</v>
      </c>
      <c r="H3303" s="1" t="s">
        <v>6427</v>
      </c>
      <c r="I3303" s="1" t="s">
        <v>154</v>
      </c>
      <c r="J3303" s="1" t="s">
        <v>153</v>
      </c>
      <c r="K3303" s="1">
        <v>642709</v>
      </c>
      <c r="L3303" s="1">
        <v>13454</v>
      </c>
      <c r="M3303" s="1">
        <v>9330409</v>
      </c>
      <c r="N3303" s="1">
        <v>336437</v>
      </c>
    </row>
    <row r="3304" spans="1:14">
      <c r="A3304" s="13" t="s">
        <v>8383</v>
      </c>
      <c r="B3304" s="1" t="s">
        <v>8382</v>
      </c>
      <c r="C3304" s="13" t="s">
        <v>2836</v>
      </c>
      <c r="D3304" s="1" t="s">
        <v>2835</v>
      </c>
      <c r="E3304" s="13" t="s">
        <v>1490</v>
      </c>
      <c r="F3304" s="1" t="s">
        <v>1489</v>
      </c>
      <c r="G3304" s="13" t="s">
        <v>1488</v>
      </c>
      <c r="H3304" s="1" t="s">
        <v>1487</v>
      </c>
      <c r="I3304" s="1" t="s">
        <v>59</v>
      </c>
      <c r="J3304" s="1" t="s">
        <v>58</v>
      </c>
      <c r="K3304" s="1">
        <v>642569</v>
      </c>
      <c r="L3304" s="1">
        <v>600893</v>
      </c>
      <c r="M3304" s="1">
        <v>13140615</v>
      </c>
      <c r="N3304" s="1">
        <v>13439989</v>
      </c>
    </row>
    <row r="3305" spans="1:14">
      <c r="A3305" s="12">
        <v>85167100</v>
      </c>
      <c r="B3305" s="1" t="s">
        <v>10241</v>
      </c>
      <c r="C3305" s="12">
        <v>851671</v>
      </c>
      <c r="D3305" s="1" t="s">
        <v>10240</v>
      </c>
      <c r="E3305" s="12">
        <v>8516</v>
      </c>
      <c r="F3305" s="1" t="s">
        <v>2361</v>
      </c>
      <c r="G3305" s="12">
        <v>85</v>
      </c>
      <c r="H3305" s="1" t="s">
        <v>102</v>
      </c>
      <c r="I3305" s="1" t="s">
        <v>27</v>
      </c>
      <c r="J3305" s="1" t="s">
        <v>26</v>
      </c>
      <c r="K3305" s="1">
        <v>642202</v>
      </c>
      <c r="L3305" s="1">
        <v>24529</v>
      </c>
      <c r="M3305" s="1">
        <v>112066464</v>
      </c>
      <c r="N3305" s="1">
        <v>9679577</v>
      </c>
    </row>
    <row r="3306" spans="1:14">
      <c r="A3306" s="12">
        <v>84771011</v>
      </c>
      <c r="B3306" s="1" t="s">
        <v>15431</v>
      </c>
      <c r="C3306" s="12">
        <v>847710</v>
      </c>
      <c r="D3306" s="1" t="s">
        <v>586</v>
      </c>
      <c r="E3306" s="12">
        <v>8477</v>
      </c>
      <c r="F3306" s="1" t="s">
        <v>585</v>
      </c>
      <c r="G3306" s="12">
        <v>84</v>
      </c>
      <c r="H3306" s="1" t="s">
        <v>28</v>
      </c>
      <c r="I3306" s="1" t="s">
        <v>27</v>
      </c>
      <c r="J3306" s="1" t="s">
        <v>26</v>
      </c>
      <c r="K3306" s="1">
        <v>642174</v>
      </c>
      <c r="L3306" s="1">
        <v>275990</v>
      </c>
      <c r="M3306" s="1">
        <v>88868127</v>
      </c>
      <c r="N3306" s="1">
        <v>11539446</v>
      </c>
    </row>
    <row r="3307" spans="1:14">
      <c r="A3307" s="12">
        <v>29349999</v>
      </c>
      <c r="B3307" s="1" t="s">
        <v>9212</v>
      </c>
      <c r="C3307" s="12">
        <v>293499</v>
      </c>
      <c r="D3307" s="1" t="s">
        <v>97</v>
      </c>
      <c r="E3307" s="12">
        <v>2934</v>
      </c>
      <c r="F3307" s="1" t="s">
        <v>96</v>
      </c>
      <c r="G3307" s="12">
        <v>29</v>
      </c>
      <c r="H3307" s="1" t="s">
        <v>13</v>
      </c>
      <c r="I3307" s="1" t="s">
        <v>12</v>
      </c>
      <c r="J3307" s="1" t="s">
        <v>11</v>
      </c>
      <c r="K3307" s="1">
        <v>642121</v>
      </c>
      <c r="L3307" s="1">
        <v>300587</v>
      </c>
      <c r="M3307" s="1">
        <v>66617844</v>
      </c>
      <c r="N3307" s="1">
        <v>1623226</v>
      </c>
    </row>
    <row r="3308" spans="1:14">
      <c r="A3308" s="12">
        <v>93040010</v>
      </c>
      <c r="B3308" s="1" t="s">
        <v>6546</v>
      </c>
      <c r="C3308" s="12">
        <v>930400</v>
      </c>
      <c r="D3308" s="1" t="s">
        <v>3933</v>
      </c>
      <c r="E3308" s="12">
        <v>9304</v>
      </c>
      <c r="F3308" s="1" t="s">
        <v>3932</v>
      </c>
      <c r="G3308" s="12">
        <v>93</v>
      </c>
      <c r="H3308" s="1" t="s">
        <v>619</v>
      </c>
      <c r="I3308" s="1" t="s">
        <v>620</v>
      </c>
      <c r="J3308" s="1" t="s">
        <v>619</v>
      </c>
      <c r="K3308" s="1">
        <v>641949</v>
      </c>
      <c r="L3308" s="1">
        <v>9453</v>
      </c>
      <c r="M3308" s="1">
        <v>0</v>
      </c>
      <c r="N3308" s="1">
        <v>0</v>
      </c>
    </row>
    <row r="3309" spans="1:14">
      <c r="A3309" s="12">
        <v>87042230</v>
      </c>
      <c r="B3309" s="1" t="s">
        <v>15430</v>
      </c>
      <c r="C3309" s="12">
        <v>870422</v>
      </c>
      <c r="D3309" s="1" t="s">
        <v>2952</v>
      </c>
      <c r="E3309" s="12">
        <v>8704</v>
      </c>
      <c r="F3309" s="1" t="s">
        <v>1072</v>
      </c>
      <c r="G3309" s="12">
        <v>87</v>
      </c>
      <c r="H3309" s="1" t="s">
        <v>633</v>
      </c>
      <c r="I3309" s="1" t="s">
        <v>272</v>
      </c>
      <c r="J3309" s="1" t="s">
        <v>271</v>
      </c>
      <c r="K3309" s="1">
        <v>641424</v>
      </c>
      <c r="L3309" s="1">
        <v>72488</v>
      </c>
      <c r="M3309" s="1">
        <v>0</v>
      </c>
      <c r="N3309" s="1">
        <v>0</v>
      </c>
    </row>
    <row r="3310" spans="1:14">
      <c r="A3310" s="13" t="s">
        <v>8619</v>
      </c>
      <c r="B3310" s="1" t="s">
        <v>8615</v>
      </c>
      <c r="C3310" s="13" t="s">
        <v>8618</v>
      </c>
      <c r="D3310" s="1" t="s">
        <v>8617</v>
      </c>
      <c r="E3310" s="13" t="s">
        <v>8616</v>
      </c>
      <c r="F3310" s="1" t="s">
        <v>8615</v>
      </c>
      <c r="G3310" s="13" t="s">
        <v>2082</v>
      </c>
      <c r="H3310" s="1" t="s">
        <v>2081</v>
      </c>
      <c r="I3310" s="1" t="s">
        <v>59</v>
      </c>
      <c r="J3310" s="1" t="s">
        <v>58</v>
      </c>
      <c r="K3310" s="1">
        <v>641207</v>
      </c>
      <c r="L3310" s="1">
        <v>453228</v>
      </c>
      <c r="M3310" s="1">
        <v>205003</v>
      </c>
      <c r="N3310" s="1">
        <v>97822</v>
      </c>
    </row>
    <row r="3311" spans="1:14">
      <c r="A3311" s="12">
        <v>61113000</v>
      </c>
      <c r="B3311" s="1" t="s">
        <v>7464</v>
      </c>
      <c r="C3311" s="12">
        <v>611130</v>
      </c>
      <c r="D3311" s="1" t="s">
        <v>7463</v>
      </c>
      <c r="E3311" s="12">
        <v>6111</v>
      </c>
      <c r="F3311" s="1" t="s">
        <v>5748</v>
      </c>
      <c r="G3311" s="12">
        <v>61</v>
      </c>
      <c r="H3311" s="1" t="s">
        <v>234</v>
      </c>
      <c r="I3311" s="1" t="s">
        <v>2</v>
      </c>
      <c r="J3311" s="1" t="s">
        <v>1</v>
      </c>
      <c r="K3311" s="1">
        <v>638503</v>
      </c>
      <c r="L3311" s="1">
        <v>20103</v>
      </c>
      <c r="M3311" s="1">
        <v>8184655</v>
      </c>
      <c r="N3311" s="1">
        <v>441216</v>
      </c>
    </row>
    <row r="3312" spans="1:14">
      <c r="A3312" s="12">
        <v>29041020</v>
      </c>
      <c r="B3312" s="1" t="s">
        <v>7112</v>
      </c>
      <c r="C3312" s="12">
        <v>290410</v>
      </c>
      <c r="D3312" s="1" t="s">
        <v>578</v>
      </c>
      <c r="E3312" s="12">
        <v>2904</v>
      </c>
      <c r="F3312" s="1" t="s">
        <v>112</v>
      </c>
      <c r="G3312" s="12">
        <v>29</v>
      </c>
      <c r="H3312" s="1" t="s">
        <v>13</v>
      </c>
      <c r="I3312" s="1" t="s">
        <v>12</v>
      </c>
      <c r="J3312" s="1" t="s">
        <v>11</v>
      </c>
      <c r="K3312" s="1">
        <v>637934</v>
      </c>
      <c r="L3312" s="1">
        <v>369672</v>
      </c>
      <c r="M3312" s="1">
        <v>107665</v>
      </c>
      <c r="N3312" s="1">
        <v>73025</v>
      </c>
    </row>
    <row r="3313" spans="1:14">
      <c r="A3313" s="12">
        <v>90283090</v>
      </c>
      <c r="B3313" s="1" t="s">
        <v>7206</v>
      </c>
      <c r="C3313" s="12">
        <v>902830</v>
      </c>
      <c r="D3313" s="1" t="s">
        <v>5056</v>
      </c>
      <c r="E3313" s="12">
        <v>9028</v>
      </c>
      <c r="F3313" s="1" t="s">
        <v>3311</v>
      </c>
      <c r="G3313" s="12">
        <v>90</v>
      </c>
      <c r="H3313" s="1" t="s">
        <v>512</v>
      </c>
      <c r="I3313" s="1" t="s">
        <v>49</v>
      </c>
      <c r="J3313" s="1" t="s">
        <v>48</v>
      </c>
      <c r="K3313" s="1">
        <v>637478</v>
      </c>
      <c r="L3313" s="1">
        <v>1983</v>
      </c>
      <c r="M3313" s="1">
        <v>148463</v>
      </c>
      <c r="N3313" s="1">
        <v>1235</v>
      </c>
    </row>
    <row r="3314" spans="1:14">
      <c r="A3314" s="12">
        <v>44212000</v>
      </c>
      <c r="B3314" s="1" t="s">
        <v>10283</v>
      </c>
      <c r="C3314" s="12">
        <v>442120</v>
      </c>
      <c r="D3314" s="1" t="s">
        <v>10282</v>
      </c>
      <c r="E3314" s="12">
        <v>4421</v>
      </c>
      <c r="F3314" s="1" t="s">
        <v>6816</v>
      </c>
      <c r="G3314" s="12">
        <v>44</v>
      </c>
      <c r="H3314" s="1" t="s">
        <v>2121</v>
      </c>
      <c r="I3314" s="1" t="s">
        <v>1129</v>
      </c>
      <c r="J3314" s="1" t="s">
        <v>1128</v>
      </c>
      <c r="K3314" s="1">
        <v>635639</v>
      </c>
      <c r="L3314" s="1">
        <v>467156</v>
      </c>
      <c r="M3314" s="1">
        <v>16517</v>
      </c>
      <c r="N3314" s="1">
        <v>4599</v>
      </c>
    </row>
    <row r="3315" spans="1:14">
      <c r="A3315" s="12">
        <v>84261900</v>
      </c>
      <c r="B3315" s="1" t="s">
        <v>10376</v>
      </c>
      <c r="C3315" s="12">
        <v>842619</v>
      </c>
      <c r="D3315" s="1" t="s">
        <v>10376</v>
      </c>
      <c r="E3315" s="12">
        <v>8426</v>
      </c>
      <c r="F3315" s="1" t="s">
        <v>766</v>
      </c>
      <c r="G3315" s="12">
        <v>84</v>
      </c>
      <c r="H3315" s="1" t="s">
        <v>28</v>
      </c>
      <c r="I3315" s="1" t="s">
        <v>27</v>
      </c>
      <c r="J3315" s="1" t="s">
        <v>26</v>
      </c>
      <c r="K3315" s="1">
        <v>634646</v>
      </c>
      <c r="L3315" s="1">
        <v>58802</v>
      </c>
      <c r="M3315" s="1">
        <v>25208689</v>
      </c>
      <c r="N3315" s="1">
        <v>3780618</v>
      </c>
    </row>
    <row r="3316" spans="1:14">
      <c r="A3316" s="12">
        <v>30049047</v>
      </c>
      <c r="B3316" s="1" t="s">
        <v>3085</v>
      </c>
      <c r="C3316" s="12">
        <v>300490</v>
      </c>
      <c r="D3316" s="1" t="s">
        <v>741</v>
      </c>
      <c r="E3316" s="12">
        <v>3004</v>
      </c>
      <c r="F3316" s="1" t="s">
        <v>364</v>
      </c>
      <c r="G3316" s="12">
        <v>30</v>
      </c>
      <c r="H3316" s="1" t="s">
        <v>63</v>
      </c>
      <c r="I3316" s="1" t="s">
        <v>12</v>
      </c>
      <c r="J3316" s="1" t="s">
        <v>11</v>
      </c>
      <c r="K3316" s="1">
        <v>634143</v>
      </c>
      <c r="L3316" s="1">
        <v>101196</v>
      </c>
      <c r="M3316" s="1">
        <v>186650</v>
      </c>
      <c r="N3316" s="1">
        <v>6068</v>
      </c>
    </row>
    <row r="3317" spans="1:14">
      <c r="A3317" s="12">
        <v>84158210</v>
      </c>
      <c r="B3317" s="1" t="s">
        <v>7134</v>
      </c>
      <c r="C3317" s="12">
        <v>841582</v>
      </c>
      <c r="D3317" s="1" t="s">
        <v>7133</v>
      </c>
      <c r="E3317" s="12">
        <v>8415</v>
      </c>
      <c r="F3317" s="1" t="s">
        <v>2534</v>
      </c>
      <c r="G3317" s="12">
        <v>84</v>
      </c>
      <c r="H3317" s="1" t="s">
        <v>28</v>
      </c>
      <c r="I3317" s="1" t="s">
        <v>27</v>
      </c>
      <c r="J3317" s="1" t="s">
        <v>26</v>
      </c>
      <c r="K3317" s="1">
        <v>633078</v>
      </c>
      <c r="L3317" s="1">
        <v>32028</v>
      </c>
      <c r="M3317" s="1">
        <v>36788655</v>
      </c>
      <c r="N3317" s="1">
        <v>2799607</v>
      </c>
    </row>
    <row r="3318" spans="1:14">
      <c r="A3318" s="12">
        <v>84589900</v>
      </c>
      <c r="B3318" s="1" t="s">
        <v>4597</v>
      </c>
      <c r="C3318" s="12">
        <v>845899</v>
      </c>
      <c r="D3318" s="1" t="s">
        <v>4596</v>
      </c>
      <c r="E3318" s="12">
        <v>8458</v>
      </c>
      <c r="F3318" s="1" t="s">
        <v>3781</v>
      </c>
      <c r="G3318" s="12">
        <v>84</v>
      </c>
      <c r="H3318" s="1" t="s">
        <v>28</v>
      </c>
      <c r="I3318" s="1" t="s">
        <v>27</v>
      </c>
      <c r="J3318" s="1" t="s">
        <v>26</v>
      </c>
      <c r="K3318" s="1">
        <v>632681</v>
      </c>
      <c r="L3318" s="1">
        <v>27110</v>
      </c>
      <c r="M3318" s="1">
        <v>5215174</v>
      </c>
      <c r="N3318" s="1">
        <v>732826</v>
      </c>
    </row>
    <row r="3319" spans="1:14">
      <c r="A3319" s="12">
        <v>84433114</v>
      </c>
      <c r="B3319" s="1" t="s">
        <v>1791</v>
      </c>
      <c r="C3319" s="12">
        <v>844331</v>
      </c>
      <c r="D3319" s="1" t="s">
        <v>1790</v>
      </c>
      <c r="E3319" s="12">
        <v>8443</v>
      </c>
      <c r="F3319" s="1" t="s">
        <v>738</v>
      </c>
      <c r="G3319" s="12">
        <v>84</v>
      </c>
      <c r="H3319" s="1" t="s">
        <v>28</v>
      </c>
      <c r="I3319" s="1" t="s">
        <v>27</v>
      </c>
      <c r="J3319" s="1" t="s">
        <v>26</v>
      </c>
      <c r="K3319" s="1">
        <v>632595</v>
      </c>
      <c r="L3319" s="1">
        <v>32749</v>
      </c>
      <c r="M3319" s="1">
        <v>1587144</v>
      </c>
      <c r="N3319" s="1">
        <v>182471</v>
      </c>
    </row>
    <row r="3320" spans="1:14">
      <c r="A3320" s="12">
        <v>48232099</v>
      </c>
      <c r="B3320" s="1" t="s">
        <v>8440</v>
      </c>
      <c r="C3320" s="12">
        <v>482320</v>
      </c>
      <c r="D3320" s="1" t="s">
        <v>498</v>
      </c>
      <c r="E3320" s="12">
        <v>4823</v>
      </c>
      <c r="F3320" s="1" t="s">
        <v>313</v>
      </c>
      <c r="G3320" s="12">
        <v>48</v>
      </c>
      <c r="H3320" s="1" t="s">
        <v>19</v>
      </c>
      <c r="I3320" s="1" t="s">
        <v>18</v>
      </c>
      <c r="J3320" s="1" t="s">
        <v>17</v>
      </c>
      <c r="K3320" s="1">
        <v>632149</v>
      </c>
      <c r="L3320" s="1">
        <v>71274</v>
      </c>
      <c r="M3320" s="1">
        <v>7849212</v>
      </c>
      <c r="N3320" s="1">
        <v>1013121</v>
      </c>
    </row>
    <row r="3321" spans="1:14">
      <c r="A3321" s="12">
        <v>85232120</v>
      </c>
      <c r="B3321" s="1" t="s">
        <v>8239</v>
      </c>
      <c r="C3321" s="12">
        <v>852321</v>
      </c>
      <c r="D3321" s="1" t="s">
        <v>4682</v>
      </c>
      <c r="E3321" s="12">
        <v>8523</v>
      </c>
      <c r="F3321" s="1" t="s">
        <v>3863</v>
      </c>
      <c r="G3321" s="12">
        <v>85</v>
      </c>
      <c r="H3321" s="1" t="s">
        <v>102</v>
      </c>
      <c r="I3321" s="1" t="s">
        <v>27</v>
      </c>
      <c r="J3321" s="1" t="s">
        <v>26</v>
      </c>
      <c r="K3321" s="1">
        <v>631848</v>
      </c>
      <c r="L3321" s="1">
        <v>3086</v>
      </c>
      <c r="M3321" s="1">
        <v>59726</v>
      </c>
      <c r="N3321" s="1">
        <v>2884</v>
      </c>
    </row>
    <row r="3322" spans="1:14">
      <c r="A3322" s="13" t="s">
        <v>15429</v>
      </c>
      <c r="B3322" s="1" t="s">
        <v>15428</v>
      </c>
      <c r="C3322" s="13" t="s">
        <v>15427</v>
      </c>
      <c r="D3322" s="1" t="s">
        <v>15426</v>
      </c>
      <c r="E3322" s="13" t="s">
        <v>4669</v>
      </c>
      <c r="F3322" s="1" t="s">
        <v>4668</v>
      </c>
      <c r="G3322" s="13" t="s">
        <v>4162</v>
      </c>
      <c r="H3322" s="1" t="s">
        <v>4161</v>
      </c>
      <c r="I3322" s="1" t="s">
        <v>204</v>
      </c>
      <c r="J3322" s="1" t="s">
        <v>203</v>
      </c>
      <c r="K3322" s="1">
        <v>631726</v>
      </c>
      <c r="L3322" s="1">
        <v>329943</v>
      </c>
      <c r="M3322" s="1">
        <v>0</v>
      </c>
      <c r="N3322" s="1">
        <v>0</v>
      </c>
    </row>
    <row r="3323" spans="1:14">
      <c r="A3323" s="12">
        <v>87164000</v>
      </c>
      <c r="B3323" s="1" t="s">
        <v>6287</v>
      </c>
      <c r="C3323" s="12">
        <v>871640</v>
      </c>
      <c r="D3323" s="1" t="s">
        <v>6287</v>
      </c>
      <c r="E3323" s="12">
        <v>8716</v>
      </c>
      <c r="F3323" s="1" t="s">
        <v>3719</v>
      </c>
      <c r="G3323" s="12">
        <v>87</v>
      </c>
      <c r="H3323" s="1" t="s">
        <v>633</v>
      </c>
      <c r="I3323" s="1" t="s">
        <v>272</v>
      </c>
      <c r="J3323" s="1" t="s">
        <v>271</v>
      </c>
      <c r="K3323" s="1">
        <v>631648</v>
      </c>
      <c r="L3323" s="1">
        <v>121355</v>
      </c>
      <c r="M3323" s="1">
        <v>696264</v>
      </c>
      <c r="N3323" s="1">
        <v>44819</v>
      </c>
    </row>
    <row r="3324" spans="1:14">
      <c r="A3324" s="12">
        <v>85308010</v>
      </c>
      <c r="B3324" s="1" t="s">
        <v>10167</v>
      </c>
      <c r="C3324" s="12">
        <v>853080</v>
      </c>
      <c r="D3324" s="1" t="s">
        <v>7467</v>
      </c>
      <c r="E3324" s="12">
        <v>8530</v>
      </c>
      <c r="F3324" s="1" t="s">
        <v>3308</v>
      </c>
      <c r="G3324" s="12">
        <v>85</v>
      </c>
      <c r="H3324" s="1" t="s">
        <v>102</v>
      </c>
      <c r="I3324" s="1" t="s">
        <v>27</v>
      </c>
      <c r="J3324" s="1" t="s">
        <v>26</v>
      </c>
      <c r="K3324" s="1">
        <v>630754</v>
      </c>
      <c r="L3324" s="1">
        <v>1897</v>
      </c>
      <c r="M3324" s="1">
        <v>1635529</v>
      </c>
      <c r="N3324" s="1">
        <v>10187</v>
      </c>
    </row>
    <row r="3325" spans="1:14">
      <c r="A3325" s="12">
        <v>90183190</v>
      </c>
      <c r="B3325" s="1" t="s">
        <v>10199</v>
      </c>
      <c r="C3325" s="12">
        <v>901831</v>
      </c>
      <c r="D3325" s="1" t="s">
        <v>4362</v>
      </c>
      <c r="E3325" s="12">
        <v>9018</v>
      </c>
      <c r="F3325" s="1" t="s">
        <v>807</v>
      </c>
      <c r="G3325" s="12">
        <v>90</v>
      </c>
      <c r="H3325" s="1" t="s">
        <v>512</v>
      </c>
      <c r="I3325" s="1" t="s">
        <v>49</v>
      </c>
      <c r="J3325" s="1" t="s">
        <v>48</v>
      </c>
      <c r="K3325" s="1">
        <v>630025</v>
      </c>
      <c r="L3325" s="1">
        <v>7967</v>
      </c>
      <c r="M3325" s="1">
        <v>7968825</v>
      </c>
      <c r="N3325" s="1">
        <v>615938</v>
      </c>
    </row>
    <row r="3326" spans="1:14">
      <c r="A3326" s="12">
        <v>73049019</v>
      </c>
      <c r="B3326" s="1" t="s">
        <v>6375</v>
      </c>
      <c r="C3326" s="12">
        <v>730490</v>
      </c>
      <c r="D3326" s="1" t="s">
        <v>6374</v>
      </c>
      <c r="E3326" s="12">
        <v>7304</v>
      </c>
      <c r="F3326" s="1" t="s">
        <v>2163</v>
      </c>
      <c r="G3326" s="12">
        <v>73</v>
      </c>
      <c r="H3326" s="1" t="s">
        <v>108</v>
      </c>
      <c r="I3326" s="1" t="s">
        <v>107</v>
      </c>
      <c r="J3326" s="1" t="s">
        <v>106</v>
      </c>
      <c r="K3326" s="1">
        <v>629098</v>
      </c>
      <c r="L3326" s="1">
        <v>26438</v>
      </c>
      <c r="M3326" s="1">
        <v>2988639</v>
      </c>
      <c r="N3326" s="1">
        <v>615618</v>
      </c>
    </row>
    <row r="3327" spans="1:14">
      <c r="A3327" s="12">
        <v>84051000</v>
      </c>
      <c r="B3327" s="1" t="s">
        <v>5964</v>
      </c>
      <c r="C3327" s="12">
        <v>840510</v>
      </c>
      <c r="D3327" s="1" t="s">
        <v>9637</v>
      </c>
      <c r="E3327" s="12">
        <v>8405</v>
      </c>
      <c r="F3327" s="1" t="s">
        <v>5964</v>
      </c>
      <c r="G3327" s="12">
        <v>84</v>
      </c>
      <c r="H3327" s="1" t="s">
        <v>28</v>
      </c>
      <c r="I3327" s="1" t="s">
        <v>27</v>
      </c>
      <c r="J3327" s="1" t="s">
        <v>26</v>
      </c>
      <c r="K3327" s="1">
        <v>628777</v>
      </c>
      <c r="L3327" s="1">
        <v>17969</v>
      </c>
      <c r="M3327" s="1">
        <v>9535926</v>
      </c>
      <c r="N3327" s="1">
        <v>195351</v>
      </c>
    </row>
    <row r="3328" spans="1:14">
      <c r="A3328" s="12">
        <v>84191200</v>
      </c>
      <c r="B3328" s="1" t="s">
        <v>6565</v>
      </c>
      <c r="C3328" s="12">
        <v>841912</v>
      </c>
      <c r="D3328" s="1" t="s">
        <v>6564</v>
      </c>
      <c r="E3328" s="12">
        <v>8419</v>
      </c>
      <c r="F3328" s="1" t="s">
        <v>2867</v>
      </c>
      <c r="G3328" s="12">
        <v>84</v>
      </c>
      <c r="H3328" s="1" t="s">
        <v>28</v>
      </c>
      <c r="I3328" s="1" t="s">
        <v>27</v>
      </c>
      <c r="J3328" s="1" t="s">
        <v>26</v>
      </c>
      <c r="K3328" s="1">
        <v>625937</v>
      </c>
      <c r="L3328" s="1">
        <v>101679</v>
      </c>
      <c r="M3328" s="1">
        <v>3595550</v>
      </c>
      <c r="N3328" s="1">
        <v>1834382</v>
      </c>
    </row>
    <row r="3329" spans="1:14">
      <c r="A3329" s="12">
        <v>49111010</v>
      </c>
      <c r="B3329" s="1" t="s">
        <v>9694</v>
      </c>
      <c r="C3329" s="12">
        <v>491110</v>
      </c>
      <c r="D3329" s="1" t="s">
        <v>9693</v>
      </c>
      <c r="E3329" s="12">
        <v>4911</v>
      </c>
      <c r="F3329" s="1" t="s">
        <v>9692</v>
      </c>
      <c r="G3329" s="12">
        <v>49</v>
      </c>
      <c r="H3329" s="1" t="s">
        <v>790</v>
      </c>
      <c r="I3329" s="1" t="s">
        <v>18</v>
      </c>
      <c r="J3329" s="1" t="s">
        <v>17</v>
      </c>
      <c r="K3329" s="1">
        <v>625715</v>
      </c>
      <c r="L3329" s="1">
        <v>68425</v>
      </c>
      <c r="M3329" s="1">
        <v>3917312</v>
      </c>
      <c r="N3329" s="1">
        <v>234454</v>
      </c>
    </row>
    <row r="3330" spans="1:14">
      <c r="A3330" s="12">
        <v>90219019</v>
      </c>
      <c r="B3330" s="1" t="s">
        <v>9801</v>
      </c>
      <c r="C3330" s="12">
        <v>902190</v>
      </c>
      <c r="D3330" s="1" t="s">
        <v>6635</v>
      </c>
      <c r="E3330" s="12">
        <v>9021</v>
      </c>
      <c r="F3330" s="1" t="s">
        <v>5949</v>
      </c>
      <c r="G3330" s="12">
        <v>90</v>
      </c>
      <c r="H3330" s="1" t="s">
        <v>512</v>
      </c>
      <c r="I3330" s="1" t="s">
        <v>49</v>
      </c>
      <c r="J3330" s="1" t="s">
        <v>48</v>
      </c>
      <c r="K3330" s="1">
        <v>625194</v>
      </c>
      <c r="L3330" s="1">
        <v>1069</v>
      </c>
      <c r="M3330" s="1">
        <v>24058122</v>
      </c>
      <c r="N3330" s="1">
        <v>15811</v>
      </c>
    </row>
    <row r="3331" spans="1:14">
      <c r="A3331" s="12">
        <v>62045200</v>
      </c>
      <c r="B3331" s="1" t="s">
        <v>9428</v>
      </c>
      <c r="C3331" s="12">
        <v>620452</v>
      </c>
      <c r="D3331" s="1" t="s">
        <v>9427</v>
      </c>
      <c r="E3331" s="12">
        <v>6204</v>
      </c>
      <c r="F3331" s="1" t="s">
        <v>5822</v>
      </c>
      <c r="G3331" s="12">
        <v>62</v>
      </c>
      <c r="H3331" s="1" t="s">
        <v>248</v>
      </c>
      <c r="I3331" s="1" t="s">
        <v>2</v>
      </c>
      <c r="J3331" s="1" t="s">
        <v>1</v>
      </c>
      <c r="K3331" s="1">
        <v>624660</v>
      </c>
      <c r="L3331" s="1">
        <v>12143</v>
      </c>
      <c r="M3331" s="1">
        <v>7287849</v>
      </c>
      <c r="N3331" s="1">
        <v>307485</v>
      </c>
    </row>
    <row r="3332" spans="1:14">
      <c r="A3332" s="12">
        <v>78020000</v>
      </c>
      <c r="B3332" s="1" t="s">
        <v>15425</v>
      </c>
      <c r="C3332" s="12">
        <v>780200</v>
      </c>
      <c r="D3332" s="1" t="s">
        <v>15425</v>
      </c>
      <c r="E3332" s="12">
        <v>7802</v>
      </c>
      <c r="F3332" s="1" t="s">
        <v>15425</v>
      </c>
      <c r="G3332" s="12">
        <v>78</v>
      </c>
      <c r="H3332" s="1" t="s">
        <v>997</v>
      </c>
      <c r="I3332" s="1" t="s">
        <v>107</v>
      </c>
      <c r="J3332" s="1" t="s">
        <v>106</v>
      </c>
      <c r="K3332" s="1">
        <v>623728</v>
      </c>
      <c r="L3332" s="1">
        <v>319877</v>
      </c>
      <c r="M3332" s="1">
        <v>0</v>
      </c>
      <c r="N3332" s="1">
        <v>0</v>
      </c>
    </row>
    <row r="3333" spans="1:14">
      <c r="A3333" s="12">
        <v>42022900</v>
      </c>
      <c r="B3333" s="1" t="s">
        <v>9815</v>
      </c>
      <c r="C3333" s="12">
        <v>420229</v>
      </c>
      <c r="D3333" s="1" t="s">
        <v>9814</v>
      </c>
      <c r="E3333" s="12">
        <v>4202</v>
      </c>
      <c r="F3333" s="1" t="s">
        <v>7971</v>
      </c>
      <c r="G3333" s="12">
        <v>42</v>
      </c>
      <c r="H3333" s="1" t="s">
        <v>6168</v>
      </c>
      <c r="I3333" s="1" t="s">
        <v>2609</v>
      </c>
      <c r="J3333" s="1" t="s">
        <v>2608</v>
      </c>
      <c r="K3333" s="1">
        <v>622937</v>
      </c>
      <c r="L3333" s="1">
        <v>16590</v>
      </c>
      <c r="M3333" s="1">
        <v>5195000</v>
      </c>
      <c r="N3333" s="1">
        <v>1019588</v>
      </c>
    </row>
    <row r="3334" spans="1:14">
      <c r="A3334" s="13" t="s">
        <v>10337</v>
      </c>
      <c r="B3334" s="1" t="s">
        <v>10336</v>
      </c>
      <c r="C3334" s="13" t="s">
        <v>6107</v>
      </c>
      <c r="D3334" s="1" t="s">
        <v>6106</v>
      </c>
      <c r="E3334" s="13" t="s">
        <v>1855</v>
      </c>
      <c r="F3334" s="1" t="s">
        <v>1854</v>
      </c>
      <c r="G3334" s="13" t="s">
        <v>206</v>
      </c>
      <c r="H3334" s="1" t="s">
        <v>205</v>
      </c>
      <c r="I3334" s="1" t="s">
        <v>204</v>
      </c>
      <c r="J3334" s="1" t="s">
        <v>203</v>
      </c>
      <c r="K3334" s="1">
        <v>621181</v>
      </c>
      <c r="L3334" s="1">
        <v>100732</v>
      </c>
      <c r="M3334" s="1">
        <v>48720</v>
      </c>
      <c r="N3334" s="1">
        <v>28000</v>
      </c>
    </row>
    <row r="3335" spans="1:14">
      <c r="A3335" s="12">
        <v>29173300</v>
      </c>
      <c r="B3335" s="1" t="s">
        <v>3463</v>
      </c>
      <c r="C3335" s="12">
        <v>291733</v>
      </c>
      <c r="D3335" s="1" t="s">
        <v>3463</v>
      </c>
      <c r="E3335" s="12">
        <v>2917</v>
      </c>
      <c r="F3335" s="1" t="s">
        <v>93</v>
      </c>
      <c r="G3335" s="12">
        <v>29</v>
      </c>
      <c r="H3335" s="1" t="s">
        <v>13</v>
      </c>
      <c r="I3335" s="1" t="s">
        <v>12</v>
      </c>
      <c r="J3335" s="1" t="s">
        <v>11</v>
      </c>
      <c r="K3335" s="1">
        <v>620001</v>
      </c>
      <c r="L3335" s="1">
        <v>235125</v>
      </c>
      <c r="M3335" s="1">
        <v>4946816</v>
      </c>
      <c r="N3335" s="1">
        <v>3305642</v>
      </c>
    </row>
    <row r="3336" spans="1:14">
      <c r="A3336" s="12">
        <v>84716062</v>
      </c>
      <c r="B3336" s="1" t="s">
        <v>8210</v>
      </c>
      <c r="C3336" s="12">
        <v>847160</v>
      </c>
      <c r="D3336" s="1" t="s">
        <v>1898</v>
      </c>
      <c r="E3336" s="12">
        <v>8471</v>
      </c>
      <c r="F3336" s="1" t="s">
        <v>1897</v>
      </c>
      <c r="G3336" s="12">
        <v>84</v>
      </c>
      <c r="H3336" s="1" t="s">
        <v>28</v>
      </c>
      <c r="I3336" s="1" t="s">
        <v>27</v>
      </c>
      <c r="J3336" s="1" t="s">
        <v>26</v>
      </c>
      <c r="K3336" s="1">
        <v>619625</v>
      </c>
      <c r="L3336" s="1">
        <v>1710</v>
      </c>
      <c r="M3336" s="1">
        <v>4751389</v>
      </c>
      <c r="N3336" s="1">
        <v>35886</v>
      </c>
    </row>
    <row r="3337" spans="1:14">
      <c r="A3337" s="12">
        <v>76129090</v>
      </c>
      <c r="B3337" s="1" t="s">
        <v>8943</v>
      </c>
      <c r="C3337" s="12">
        <v>761290</v>
      </c>
      <c r="D3337" s="1" t="s">
        <v>6024</v>
      </c>
      <c r="E3337" s="12">
        <v>7612</v>
      </c>
      <c r="F3337" s="1" t="s">
        <v>6023</v>
      </c>
      <c r="G3337" s="12">
        <v>76</v>
      </c>
      <c r="H3337" s="1" t="s">
        <v>1262</v>
      </c>
      <c r="I3337" s="1" t="s">
        <v>107</v>
      </c>
      <c r="J3337" s="1" t="s">
        <v>106</v>
      </c>
      <c r="K3337" s="1">
        <v>618902</v>
      </c>
      <c r="L3337" s="1">
        <v>44079</v>
      </c>
      <c r="M3337" s="1">
        <v>1976176</v>
      </c>
      <c r="N3337" s="1">
        <v>163800</v>
      </c>
    </row>
    <row r="3338" spans="1:14">
      <c r="A3338" s="12">
        <v>84659400</v>
      </c>
      <c r="B3338" s="1" t="s">
        <v>9813</v>
      </c>
      <c r="C3338" s="12">
        <v>846594</v>
      </c>
      <c r="D3338" s="1" t="s">
        <v>9812</v>
      </c>
      <c r="E3338" s="12">
        <v>8465</v>
      </c>
      <c r="F3338" s="1" t="s">
        <v>1548</v>
      </c>
      <c r="G3338" s="12">
        <v>84</v>
      </c>
      <c r="H3338" s="1" t="s">
        <v>28</v>
      </c>
      <c r="I3338" s="1" t="s">
        <v>27</v>
      </c>
      <c r="J3338" s="1" t="s">
        <v>26</v>
      </c>
      <c r="K3338" s="1">
        <v>618490</v>
      </c>
      <c r="L3338" s="1">
        <v>75575</v>
      </c>
      <c r="M3338" s="1">
        <v>18810550</v>
      </c>
      <c r="N3338" s="1">
        <v>1658087</v>
      </c>
    </row>
    <row r="3339" spans="1:14">
      <c r="A3339" s="12">
        <v>84804990</v>
      </c>
      <c r="B3339" s="1" t="s">
        <v>9743</v>
      </c>
      <c r="C3339" s="12">
        <v>848049</v>
      </c>
      <c r="D3339" s="1" t="s">
        <v>9742</v>
      </c>
      <c r="E3339" s="12">
        <v>8480</v>
      </c>
      <c r="F3339" s="1" t="s">
        <v>3063</v>
      </c>
      <c r="G3339" s="12">
        <v>84</v>
      </c>
      <c r="H3339" s="1" t="s">
        <v>28</v>
      </c>
      <c r="I3339" s="1" t="s">
        <v>27</v>
      </c>
      <c r="J3339" s="1" t="s">
        <v>26</v>
      </c>
      <c r="K3339" s="1">
        <v>618114</v>
      </c>
      <c r="L3339" s="1">
        <v>217846</v>
      </c>
      <c r="M3339" s="1">
        <v>5063094</v>
      </c>
      <c r="N3339" s="1">
        <v>417081</v>
      </c>
    </row>
    <row r="3340" spans="1:14">
      <c r="A3340" s="12">
        <v>74010000</v>
      </c>
      <c r="B3340" s="1" t="s">
        <v>15423</v>
      </c>
      <c r="C3340" s="12">
        <v>740100</v>
      </c>
      <c r="D3340" s="1" t="s">
        <v>15424</v>
      </c>
      <c r="E3340" s="12">
        <v>7401</v>
      </c>
      <c r="F3340" s="1" t="s">
        <v>15423</v>
      </c>
      <c r="G3340" s="12">
        <v>74</v>
      </c>
      <c r="H3340" s="1" t="s">
        <v>491</v>
      </c>
      <c r="I3340" s="1" t="s">
        <v>107</v>
      </c>
      <c r="J3340" s="1" t="s">
        <v>106</v>
      </c>
      <c r="K3340" s="1">
        <v>617867</v>
      </c>
      <c r="L3340" s="1">
        <v>304568</v>
      </c>
      <c r="M3340" s="1">
        <v>2284</v>
      </c>
      <c r="N3340" s="1">
        <v>59</v>
      </c>
    </row>
    <row r="3341" spans="1:14">
      <c r="A3341" s="12">
        <v>84733019</v>
      </c>
      <c r="B3341" s="1" t="s">
        <v>9983</v>
      </c>
      <c r="C3341" s="12">
        <v>847330</v>
      </c>
      <c r="D3341" s="1" t="s">
        <v>651</v>
      </c>
      <c r="E3341" s="12">
        <v>8473</v>
      </c>
      <c r="F3341" s="1" t="s">
        <v>650</v>
      </c>
      <c r="G3341" s="12">
        <v>84</v>
      </c>
      <c r="H3341" s="1" t="s">
        <v>28</v>
      </c>
      <c r="I3341" s="1" t="s">
        <v>27</v>
      </c>
      <c r="J3341" s="1" t="s">
        <v>26</v>
      </c>
      <c r="K3341" s="1">
        <v>617669</v>
      </c>
      <c r="L3341" s="1">
        <v>14778</v>
      </c>
      <c r="M3341" s="1">
        <v>44677156</v>
      </c>
      <c r="N3341" s="1">
        <v>7038296</v>
      </c>
    </row>
    <row r="3342" spans="1:14">
      <c r="A3342" s="12">
        <v>29053100</v>
      </c>
      <c r="B3342" s="1" t="s">
        <v>4111</v>
      </c>
      <c r="C3342" s="12">
        <v>290531</v>
      </c>
      <c r="D3342" s="1" t="s">
        <v>4111</v>
      </c>
      <c r="E3342" s="12">
        <v>2905</v>
      </c>
      <c r="F3342" s="1" t="s">
        <v>527</v>
      </c>
      <c r="G3342" s="12">
        <v>29</v>
      </c>
      <c r="H3342" s="1" t="s">
        <v>13</v>
      </c>
      <c r="I3342" s="1" t="s">
        <v>12</v>
      </c>
      <c r="J3342" s="1" t="s">
        <v>11</v>
      </c>
      <c r="K3342" s="1">
        <v>617657</v>
      </c>
      <c r="L3342" s="1">
        <v>524857</v>
      </c>
      <c r="M3342" s="1">
        <v>128180711</v>
      </c>
      <c r="N3342" s="1">
        <v>268641807</v>
      </c>
    </row>
    <row r="3343" spans="1:14">
      <c r="A3343" s="12">
        <v>31059019</v>
      </c>
      <c r="B3343" s="1" t="s">
        <v>15422</v>
      </c>
      <c r="C3343" s="12">
        <v>310590</v>
      </c>
      <c r="D3343" s="1" t="s">
        <v>2327</v>
      </c>
      <c r="E3343" s="12">
        <v>3105</v>
      </c>
      <c r="F3343" s="1" t="s">
        <v>2326</v>
      </c>
      <c r="G3343" s="12">
        <v>31</v>
      </c>
      <c r="H3343" s="1" t="s">
        <v>870</v>
      </c>
      <c r="I3343" s="1" t="s">
        <v>12</v>
      </c>
      <c r="J3343" s="1" t="s">
        <v>11</v>
      </c>
      <c r="K3343" s="1">
        <v>617289</v>
      </c>
      <c r="L3343" s="1">
        <v>1501078</v>
      </c>
      <c r="M3343" s="1">
        <v>579581</v>
      </c>
      <c r="N3343" s="1">
        <v>708944</v>
      </c>
    </row>
    <row r="3344" spans="1:14">
      <c r="A3344" s="12">
        <v>86040090</v>
      </c>
      <c r="B3344" s="1" t="s">
        <v>10184</v>
      </c>
      <c r="C3344" s="12">
        <v>860400</v>
      </c>
      <c r="D3344" s="1" t="s">
        <v>10183</v>
      </c>
      <c r="E3344" s="12">
        <v>8604</v>
      </c>
      <c r="F3344" s="1" t="s">
        <v>10183</v>
      </c>
      <c r="G3344" s="12">
        <v>86</v>
      </c>
      <c r="H3344" s="1" t="s">
        <v>1732</v>
      </c>
      <c r="I3344" s="1" t="s">
        <v>272</v>
      </c>
      <c r="J3344" s="1" t="s">
        <v>271</v>
      </c>
      <c r="K3344" s="1">
        <v>616360</v>
      </c>
      <c r="L3344" s="1">
        <v>39058</v>
      </c>
      <c r="M3344" s="1">
        <v>17432952</v>
      </c>
      <c r="N3344" s="1">
        <v>665658</v>
      </c>
    </row>
    <row r="3345" spans="1:14">
      <c r="A3345" s="12">
        <v>72292000</v>
      </c>
      <c r="B3345" s="1" t="s">
        <v>5182</v>
      </c>
      <c r="C3345" s="12">
        <v>722920</v>
      </c>
      <c r="D3345" s="1" t="s">
        <v>5182</v>
      </c>
      <c r="E3345" s="12">
        <v>7229</v>
      </c>
      <c r="F3345" s="1" t="s">
        <v>5181</v>
      </c>
      <c r="G3345" s="12">
        <v>72</v>
      </c>
      <c r="H3345" s="1" t="s">
        <v>436</v>
      </c>
      <c r="I3345" s="1" t="s">
        <v>107</v>
      </c>
      <c r="J3345" s="1" t="s">
        <v>106</v>
      </c>
      <c r="K3345" s="1">
        <v>614699</v>
      </c>
      <c r="L3345" s="1">
        <v>349318</v>
      </c>
      <c r="M3345" s="1">
        <v>49271142</v>
      </c>
      <c r="N3345" s="1">
        <v>48733435</v>
      </c>
    </row>
    <row r="3346" spans="1:14">
      <c r="A3346" s="12">
        <v>62069000</v>
      </c>
      <c r="B3346" s="1" t="s">
        <v>9699</v>
      </c>
      <c r="C3346" s="12">
        <v>620690</v>
      </c>
      <c r="D3346" s="1" t="s">
        <v>9698</v>
      </c>
      <c r="E3346" s="12">
        <v>6206</v>
      </c>
      <c r="F3346" s="1" t="s">
        <v>7452</v>
      </c>
      <c r="G3346" s="12">
        <v>62</v>
      </c>
      <c r="H3346" s="1" t="s">
        <v>248</v>
      </c>
      <c r="I3346" s="1" t="s">
        <v>2</v>
      </c>
      <c r="J3346" s="1" t="s">
        <v>1</v>
      </c>
      <c r="K3346" s="1">
        <v>612423</v>
      </c>
      <c r="L3346" s="1">
        <v>11215</v>
      </c>
      <c r="M3346" s="1">
        <v>7954207</v>
      </c>
      <c r="N3346" s="1">
        <v>529558</v>
      </c>
    </row>
    <row r="3347" spans="1:14">
      <c r="A3347" s="12">
        <v>74031300</v>
      </c>
      <c r="B3347" s="1" t="s">
        <v>15421</v>
      </c>
      <c r="C3347" s="12">
        <v>740313</v>
      </c>
      <c r="D3347" s="1" t="s">
        <v>15420</v>
      </c>
      <c r="E3347" s="12">
        <v>7403</v>
      </c>
      <c r="F3347" s="1" t="s">
        <v>772</v>
      </c>
      <c r="G3347" s="12">
        <v>74</v>
      </c>
      <c r="H3347" s="1" t="s">
        <v>491</v>
      </c>
      <c r="I3347" s="1" t="s">
        <v>107</v>
      </c>
      <c r="J3347" s="1" t="s">
        <v>106</v>
      </c>
      <c r="K3347" s="1">
        <v>611836</v>
      </c>
      <c r="L3347" s="1">
        <v>75688</v>
      </c>
      <c r="M3347" s="1">
        <v>0</v>
      </c>
      <c r="N3347" s="1">
        <v>0</v>
      </c>
    </row>
    <row r="3348" spans="1:14">
      <c r="A3348" s="12">
        <v>84146000</v>
      </c>
      <c r="B3348" s="1" t="s">
        <v>5048</v>
      </c>
      <c r="C3348" s="12">
        <v>841460</v>
      </c>
      <c r="D3348" s="1" t="s">
        <v>5047</v>
      </c>
      <c r="E3348" s="12">
        <v>8414</v>
      </c>
      <c r="F3348" s="1" t="s">
        <v>1529</v>
      </c>
      <c r="G3348" s="12">
        <v>84</v>
      </c>
      <c r="H3348" s="1" t="s">
        <v>28</v>
      </c>
      <c r="I3348" s="1" t="s">
        <v>27</v>
      </c>
      <c r="J3348" s="1" t="s">
        <v>26</v>
      </c>
      <c r="K3348" s="1">
        <v>611782</v>
      </c>
      <c r="L3348" s="1">
        <v>39090</v>
      </c>
      <c r="M3348" s="1">
        <v>18828861</v>
      </c>
      <c r="N3348" s="1">
        <v>3430715</v>
      </c>
    </row>
    <row r="3349" spans="1:14">
      <c r="A3349" s="12">
        <v>54074200</v>
      </c>
      <c r="B3349" s="1" t="s">
        <v>6851</v>
      </c>
      <c r="C3349" s="12">
        <v>540742</v>
      </c>
      <c r="D3349" s="1" t="s">
        <v>6850</v>
      </c>
      <c r="E3349" s="12">
        <v>5407</v>
      </c>
      <c r="F3349" s="1" t="s">
        <v>1353</v>
      </c>
      <c r="G3349" s="12">
        <v>54</v>
      </c>
      <c r="H3349" s="1" t="s">
        <v>355</v>
      </c>
      <c r="I3349" s="1" t="s">
        <v>2</v>
      </c>
      <c r="J3349" s="1" t="s">
        <v>1</v>
      </c>
      <c r="K3349" s="1">
        <v>611486</v>
      </c>
      <c r="L3349" s="1">
        <v>31466</v>
      </c>
      <c r="M3349" s="1">
        <v>3394430</v>
      </c>
      <c r="N3349" s="1">
        <v>457115</v>
      </c>
    </row>
    <row r="3350" spans="1:14">
      <c r="A3350" s="12">
        <v>56029000</v>
      </c>
      <c r="B3350" s="1" t="s">
        <v>9183</v>
      </c>
      <c r="C3350" s="12">
        <v>560290</v>
      </c>
      <c r="D3350" s="1" t="s">
        <v>9182</v>
      </c>
      <c r="E3350" s="12">
        <v>5602</v>
      </c>
      <c r="F3350" s="1" t="s">
        <v>5275</v>
      </c>
      <c r="G3350" s="12">
        <v>56</v>
      </c>
      <c r="H3350" s="1" t="s">
        <v>54</v>
      </c>
      <c r="I3350" s="1" t="s">
        <v>2</v>
      </c>
      <c r="J3350" s="1" t="s">
        <v>1</v>
      </c>
      <c r="K3350" s="1">
        <v>611155</v>
      </c>
      <c r="L3350" s="1">
        <v>110718</v>
      </c>
      <c r="M3350" s="1">
        <v>5569477</v>
      </c>
      <c r="N3350" s="1">
        <v>1702343</v>
      </c>
    </row>
    <row r="3351" spans="1:14">
      <c r="A3351" s="12">
        <v>29261000</v>
      </c>
      <c r="B3351" s="1" t="s">
        <v>9928</v>
      </c>
      <c r="C3351" s="12">
        <v>292610</v>
      </c>
      <c r="D3351" s="1" t="s">
        <v>9928</v>
      </c>
      <c r="E3351" s="12">
        <v>2926</v>
      </c>
      <c r="F3351" s="1" t="s">
        <v>461</v>
      </c>
      <c r="G3351" s="12">
        <v>29</v>
      </c>
      <c r="H3351" s="1" t="s">
        <v>13</v>
      </c>
      <c r="I3351" s="1" t="s">
        <v>12</v>
      </c>
      <c r="J3351" s="1" t="s">
        <v>11</v>
      </c>
      <c r="K3351" s="1">
        <v>608725</v>
      </c>
      <c r="L3351" s="1">
        <v>266210</v>
      </c>
      <c r="M3351" s="1">
        <v>8178690</v>
      </c>
      <c r="N3351" s="1">
        <v>5657816</v>
      </c>
    </row>
    <row r="3352" spans="1:14">
      <c r="A3352" s="12">
        <v>32081030</v>
      </c>
      <c r="B3352" s="1" t="s">
        <v>7970</v>
      </c>
      <c r="C3352" s="12">
        <v>320810</v>
      </c>
      <c r="D3352" s="1" t="s">
        <v>7969</v>
      </c>
      <c r="E3352" s="12">
        <v>3208</v>
      </c>
      <c r="F3352" s="1" t="s">
        <v>1665</v>
      </c>
      <c r="G3352" s="12">
        <v>32</v>
      </c>
      <c r="H3352" s="1" t="s">
        <v>1112</v>
      </c>
      <c r="I3352" s="1" t="s">
        <v>12</v>
      </c>
      <c r="J3352" s="1" t="s">
        <v>11</v>
      </c>
      <c r="K3352" s="1">
        <v>608701</v>
      </c>
      <c r="L3352" s="1">
        <v>145004</v>
      </c>
      <c r="M3352" s="1">
        <v>4068759</v>
      </c>
      <c r="N3352" s="1">
        <v>776300</v>
      </c>
    </row>
    <row r="3353" spans="1:14">
      <c r="A3353" s="12">
        <v>60064300</v>
      </c>
      <c r="B3353" s="1" t="s">
        <v>4861</v>
      </c>
      <c r="C3353" s="12">
        <v>600643</v>
      </c>
      <c r="D3353" s="1" t="s">
        <v>4860</v>
      </c>
      <c r="E3353" s="12">
        <v>6006</v>
      </c>
      <c r="F3353" s="1" t="s">
        <v>173</v>
      </c>
      <c r="G3353" s="12">
        <v>60</v>
      </c>
      <c r="H3353" s="1" t="s">
        <v>161</v>
      </c>
      <c r="I3353" s="1" t="s">
        <v>2</v>
      </c>
      <c r="J3353" s="1" t="s">
        <v>1</v>
      </c>
      <c r="K3353" s="1">
        <v>606971</v>
      </c>
      <c r="L3353" s="1">
        <v>85682</v>
      </c>
      <c r="M3353" s="1">
        <v>759583</v>
      </c>
      <c r="N3353" s="1">
        <v>125540</v>
      </c>
    </row>
    <row r="3354" spans="1:14">
      <c r="A3354" s="12">
        <v>72166190</v>
      </c>
      <c r="B3354" s="1" t="s">
        <v>9585</v>
      </c>
      <c r="C3354" s="12">
        <v>721661</v>
      </c>
      <c r="D3354" s="1" t="s">
        <v>7704</v>
      </c>
      <c r="E3354" s="12">
        <v>7216</v>
      </c>
      <c r="F3354" s="1" t="s">
        <v>951</v>
      </c>
      <c r="G3354" s="12">
        <v>72</v>
      </c>
      <c r="H3354" s="1" t="s">
        <v>436</v>
      </c>
      <c r="I3354" s="1" t="s">
        <v>107</v>
      </c>
      <c r="J3354" s="1" t="s">
        <v>106</v>
      </c>
      <c r="K3354" s="1">
        <v>605640</v>
      </c>
      <c r="L3354" s="1">
        <v>336486</v>
      </c>
      <c r="M3354" s="1">
        <v>2006446</v>
      </c>
      <c r="N3354" s="1">
        <v>1884973</v>
      </c>
    </row>
    <row r="3355" spans="1:14">
      <c r="A3355" s="12">
        <v>25151100</v>
      </c>
      <c r="B3355" s="1" t="s">
        <v>7706</v>
      </c>
      <c r="C3355" s="12">
        <v>251511</v>
      </c>
      <c r="D3355" s="1" t="s">
        <v>7706</v>
      </c>
      <c r="E3355" s="12">
        <v>2515</v>
      </c>
      <c r="F3355" s="1" t="s">
        <v>6019</v>
      </c>
      <c r="G3355" s="12">
        <v>25</v>
      </c>
      <c r="H3355" s="1" t="s">
        <v>226</v>
      </c>
      <c r="I3355" s="1" t="s">
        <v>225</v>
      </c>
      <c r="J3355" s="1" t="s">
        <v>224</v>
      </c>
      <c r="K3355" s="1">
        <v>605370</v>
      </c>
      <c r="L3355" s="1">
        <v>1231655</v>
      </c>
      <c r="M3355" s="1">
        <v>149237</v>
      </c>
      <c r="N3355" s="1">
        <v>420720</v>
      </c>
    </row>
    <row r="3356" spans="1:14">
      <c r="A3356" s="12">
        <v>29309061</v>
      </c>
      <c r="B3356" s="1" t="s">
        <v>213</v>
      </c>
      <c r="C3356" s="12">
        <v>293090</v>
      </c>
      <c r="D3356" s="1" t="s">
        <v>190</v>
      </c>
      <c r="E3356" s="12">
        <v>2930</v>
      </c>
      <c r="F3356" s="1" t="s">
        <v>115</v>
      </c>
      <c r="G3356" s="12">
        <v>29</v>
      </c>
      <c r="H3356" s="1" t="s">
        <v>13</v>
      </c>
      <c r="I3356" s="1" t="s">
        <v>12</v>
      </c>
      <c r="J3356" s="1" t="s">
        <v>11</v>
      </c>
      <c r="K3356" s="1">
        <v>605340</v>
      </c>
      <c r="L3356" s="1">
        <v>68400</v>
      </c>
      <c r="M3356" s="1">
        <v>168201840</v>
      </c>
      <c r="N3356" s="1">
        <v>23383000</v>
      </c>
    </row>
    <row r="3357" spans="1:14">
      <c r="A3357" s="12">
        <v>29094310</v>
      </c>
      <c r="B3357" s="1" t="s">
        <v>3987</v>
      </c>
      <c r="C3357" s="12">
        <v>290943</v>
      </c>
      <c r="D3357" s="1" t="s">
        <v>3630</v>
      </c>
      <c r="E3357" s="12">
        <v>2909</v>
      </c>
      <c r="F3357" s="1" t="s">
        <v>377</v>
      </c>
      <c r="G3357" s="12">
        <v>29</v>
      </c>
      <c r="H3357" s="1" t="s">
        <v>13</v>
      </c>
      <c r="I3357" s="1" t="s">
        <v>12</v>
      </c>
      <c r="J3357" s="1" t="s">
        <v>11</v>
      </c>
      <c r="K3357" s="1">
        <v>604054</v>
      </c>
      <c r="L3357" s="1">
        <v>293508</v>
      </c>
      <c r="M3357" s="1">
        <v>18067178</v>
      </c>
      <c r="N3357" s="1">
        <v>15206909</v>
      </c>
    </row>
    <row r="3358" spans="1:14">
      <c r="A3358" s="12">
        <v>84242000</v>
      </c>
      <c r="B3358" s="1" t="s">
        <v>6885</v>
      </c>
      <c r="C3358" s="12">
        <v>842420</v>
      </c>
      <c r="D3358" s="1" t="s">
        <v>6885</v>
      </c>
      <c r="E3358" s="12">
        <v>8424</v>
      </c>
      <c r="F3358" s="1" t="s">
        <v>5446</v>
      </c>
      <c r="G3358" s="12">
        <v>84</v>
      </c>
      <c r="H3358" s="1" t="s">
        <v>28</v>
      </c>
      <c r="I3358" s="1" t="s">
        <v>27</v>
      </c>
      <c r="J3358" s="1" t="s">
        <v>26</v>
      </c>
      <c r="K3358" s="1">
        <v>603980</v>
      </c>
      <c r="L3358" s="1">
        <v>10826</v>
      </c>
      <c r="M3358" s="1">
        <v>34510397</v>
      </c>
      <c r="N3358" s="1">
        <v>3189401</v>
      </c>
    </row>
    <row r="3359" spans="1:14">
      <c r="A3359" s="12">
        <v>84625900</v>
      </c>
      <c r="B3359" s="1" t="s">
        <v>1958</v>
      </c>
      <c r="C3359" s="12">
        <v>846259</v>
      </c>
      <c r="D3359" s="1" t="s">
        <v>1957</v>
      </c>
      <c r="E3359" s="12">
        <v>8462</v>
      </c>
      <c r="F3359" s="1" t="s">
        <v>1453</v>
      </c>
      <c r="G3359" s="12">
        <v>84</v>
      </c>
      <c r="H3359" s="1" t="s">
        <v>28</v>
      </c>
      <c r="I3359" s="1" t="s">
        <v>27</v>
      </c>
      <c r="J3359" s="1" t="s">
        <v>26</v>
      </c>
      <c r="K3359" s="1">
        <v>601546</v>
      </c>
      <c r="L3359" s="1">
        <v>10373</v>
      </c>
      <c r="M3359" s="1">
        <v>6913640</v>
      </c>
      <c r="N3359" s="1">
        <v>735735</v>
      </c>
    </row>
    <row r="3360" spans="1:14">
      <c r="A3360" s="12">
        <v>42029100</v>
      </c>
      <c r="B3360" s="1" t="s">
        <v>9537</v>
      </c>
      <c r="C3360" s="12">
        <v>420291</v>
      </c>
      <c r="D3360" s="1" t="s">
        <v>9536</v>
      </c>
      <c r="E3360" s="12">
        <v>4202</v>
      </c>
      <c r="F3360" s="1" t="s">
        <v>7971</v>
      </c>
      <c r="G3360" s="12">
        <v>42</v>
      </c>
      <c r="H3360" s="1" t="s">
        <v>6168</v>
      </c>
      <c r="I3360" s="1" t="s">
        <v>2609</v>
      </c>
      <c r="J3360" s="1" t="s">
        <v>2608</v>
      </c>
      <c r="K3360" s="1">
        <v>601021</v>
      </c>
      <c r="L3360" s="1">
        <v>7873</v>
      </c>
      <c r="M3360" s="1">
        <v>2906212</v>
      </c>
      <c r="N3360" s="1">
        <v>15843</v>
      </c>
    </row>
    <row r="3361" spans="1:14">
      <c r="A3361" s="12">
        <v>72251900</v>
      </c>
      <c r="B3361" s="1" t="s">
        <v>10083</v>
      </c>
      <c r="C3361" s="12">
        <v>722519</v>
      </c>
      <c r="D3361" s="1" t="s">
        <v>10082</v>
      </c>
      <c r="E3361" s="12">
        <v>7225</v>
      </c>
      <c r="F3361" s="1" t="s">
        <v>2009</v>
      </c>
      <c r="G3361" s="12">
        <v>72</v>
      </c>
      <c r="H3361" s="1" t="s">
        <v>436</v>
      </c>
      <c r="I3361" s="1" t="s">
        <v>107</v>
      </c>
      <c r="J3361" s="1" t="s">
        <v>106</v>
      </c>
      <c r="K3361" s="1">
        <v>600298</v>
      </c>
      <c r="L3361" s="1">
        <v>575494</v>
      </c>
      <c r="M3361" s="1">
        <v>60358249</v>
      </c>
      <c r="N3361" s="1">
        <v>65211863</v>
      </c>
    </row>
    <row r="3362" spans="1:14">
      <c r="A3362" s="12">
        <v>84254100</v>
      </c>
      <c r="B3362" s="1" t="s">
        <v>10342</v>
      </c>
      <c r="C3362" s="12">
        <v>842541</v>
      </c>
      <c r="D3362" s="1" t="s">
        <v>10341</v>
      </c>
      <c r="E3362" s="12">
        <v>8425</v>
      </c>
      <c r="F3362" s="1" t="s">
        <v>3079</v>
      </c>
      <c r="G3362" s="12">
        <v>84</v>
      </c>
      <c r="H3362" s="1" t="s">
        <v>28</v>
      </c>
      <c r="I3362" s="1" t="s">
        <v>27</v>
      </c>
      <c r="J3362" s="1" t="s">
        <v>26</v>
      </c>
      <c r="K3362" s="1">
        <v>599725</v>
      </c>
      <c r="L3362" s="1">
        <v>149939</v>
      </c>
      <c r="M3362" s="1">
        <v>8573338</v>
      </c>
      <c r="N3362" s="1">
        <v>4785119</v>
      </c>
    </row>
    <row r="3363" spans="1:14">
      <c r="A3363" s="12">
        <v>85013220</v>
      </c>
      <c r="B3363" s="1" t="s">
        <v>9946</v>
      </c>
      <c r="C3363" s="12">
        <v>850132</v>
      </c>
      <c r="D3363" s="1" t="s">
        <v>9945</v>
      </c>
      <c r="E3363" s="12">
        <v>8501</v>
      </c>
      <c r="F3363" s="1" t="s">
        <v>827</v>
      </c>
      <c r="G3363" s="12">
        <v>85</v>
      </c>
      <c r="H3363" s="1" t="s">
        <v>102</v>
      </c>
      <c r="I3363" s="1" t="s">
        <v>27</v>
      </c>
      <c r="J3363" s="1" t="s">
        <v>26</v>
      </c>
      <c r="K3363" s="1">
        <v>598974</v>
      </c>
      <c r="L3363" s="1">
        <v>19683</v>
      </c>
      <c r="M3363" s="1">
        <v>4715026</v>
      </c>
      <c r="N3363" s="1">
        <v>26666</v>
      </c>
    </row>
    <row r="3364" spans="1:14">
      <c r="A3364" s="13" t="s">
        <v>10598</v>
      </c>
      <c r="B3364" s="1" t="s">
        <v>10597</v>
      </c>
      <c r="C3364" s="13" t="s">
        <v>9103</v>
      </c>
      <c r="D3364" s="1" t="s">
        <v>9102</v>
      </c>
      <c r="E3364" s="13" t="s">
        <v>1238</v>
      </c>
      <c r="F3364" s="1" t="s">
        <v>1237</v>
      </c>
      <c r="G3364" s="13" t="s">
        <v>206</v>
      </c>
      <c r="H3364" s="1" t="s">
        <v>205</v>
      </c>
      <c r="I3364" s="1" t="s">
        <v>204</v>
      </c>
      <c r="J3364" s="1" t="s">
        <v>203</v>
      </c>
      <c r="K3364" s="1">
        <v>597738</v>
      </c>
      <c r="L3364" s="1">
        <v>30903</v>
      </c>
      <c r="M3364" s="1">
        <v>0</v>
      </c>
      <c r="N3364" s="1">
        <v>0</v>
      </c>
    </row>
    <row r="3365" spans="1:14">
      <c r="A3365" s="12">
        <v>86080012</v>
      </c>
      <c r="B3365" s="1" t="s">
        <v>8520</v>
      </c>
      <c r="C3365" s="12">
        <v>860800</v>
      </c>
      <c r="D3365" s="1" t="s">
        <v>3047</v>
      </c>
      <c r="E3365" s="12">
        <v>8608</v>
      </c>
      <c r="F3365" s="1" t="s">
        <v>3047</v>
      </c>
      <c r="G3365" s="12">
        <v>86</v>
      </c>
      <c r="H3365" s="1" t="s">
        <v>1732</v>
      </c>
      <c r="I3365" s="1" t="s">
        <v>272</v>
      </c>
      <c r="J3365" s="1" t="s">
        <v>271</v>
      </c>
      <c r="K3365" s="1">
        <v>597540</v>
      </c>
      <c r="L3365" s="1">
        <v>54039</v>
      </c>
      <c r="M3365" s="1">
        <v>8062108</v>
      </c>
      <c r="N3365" s="1">
        <v>400953</v>
      </c>
    </row>
    <row r="3366" spans="1:14">
      <c r="A3366" s="12">
        <v>58013700</v>
      </c>
      <c r="B3366" s="1" t="s">
        <v>5385</v>
      </c>
      <c r="C3366" s="12">
        <v>580137</v>
      </c>
      <c r="D3366" s="1" t="s">
        <v>5385</v>
      </c>
      <c r="E3366" s="12">
        <v>5801</v>
      </c>
      <c r="F3366" s="1" t="s">
        <v>5203</v>
      </c>
      <c r="G3366" s="12">
        <v>58</v>
      </c>
      <c r="H3366" s="1" t="s">
        <v>481</v>
      </c>
      <c r="I3366" s="1" t="s">
        <v>2</v>
      </c>
      <c r="J3366" s="1" t="s">
        <v>1</v>
      </c>
      <c r="K3366" s="1">
        <v>597505</v>
      </c>
      <c r="L3366" s="1">
        <v>37126</v>
      </c>
      <c r="M3366" s="1">
        <v>4271212</v>
      </c>
      <c r="N3366" s="1">
        <v>428798</v>
      </c>
    </row>
    <row r="3367" spans="1:14">
      <c r="A3367" s="12">
        <v>69091990</v>
      </c>
      <c r="B3367" s="1" t="s">
        <v>9332</v>
      </c>
      <c r="C3367" s="12">
        <v>690919</v>
      </c>
      <c r="D3367" s="1" t="s">
        <v>1944</v>
      </c>
      <c r="E3367" s="12">
        <v>6909</v>
      </c>
      <c r="F3367" s="1" t="s">
        <v>1943</v>
      </c>
      <c r="G3367" s="12">
        <v>69</v>
      </c>
      <c r="H3367" s="1" t="s">
        <v>933</v>
      </c>
      <c r="I3367" s="1" t="s">
        <v>7</v>
      </c>
      <c r="J3367" s="1" t="s">
        <v>6</v>
      </c>
      <c r="K3367" s="1">
        <v>596415</v>
      </c>
      <c r="L3367" s="1">
        <v>64859</v>
      </c>
      <c r="M3367" s="1">
        <v>25165652</v>
      </c>
      <c r="N3367" s="1">
        <v>1727696</v>
      </c>
    </row>
    <row r="3368" spans="1:14">
      <c r="A3368" s="12">
        <v>10049000</v>
      </c>
      <c r="B3368" s="1" t="s">
        <v>15419</v>
      </c>
      <c r="C3368" s="12">
        <v>100490</v>
      </c>
      <c r="D3368" s="1" t="s">
        <v>15419</v>
      </c>
      <c r="E3368" s="12">
        <v>1004</v>
      </c>
      <c r="F3368" s="1" t="s">
        <v>15334</v>
      </c>
      <c r="G3368" s="12">
        <v>10</v>
      </c>
      <c r="H3368" s="1" t="s">
        <v>1178</v>
      </c>
      <c r="I3368" s="1" t="s">
        <v>59</v>
      </c>
      <c r="J3368" s="1" t="s">
        <v>58</v>
      </c>
      <c r="K3368" s="1">
        <v>595862</v>
      </c>
      <c r="L3368" s="1">
        <v>3209407</v>
      </c>
      <c r="M3368" s="1">
        <v>177952</v>
      </c>
      <c r="N3368" s="1">
        <v>564190</v>
      </c>
    </row>
    <row r="3369" spans="1:14">
      <c r="A3369" s="12">
        <v>29171220</v>
      </c>
      <c r="B3369" s="1" t="s">
        <v>5813</v>
      </c>
      <c r="C3369" s="12">
        <v>291712</v>
      </c>
      <c r="D3369" s="1" t="s">
        <v>5812</v>
      </c>
      <c r="E3369" s="12">
        <v>2917</v>
      </c>
      <c r="F3369" s="1" t="s">
        <v>93</v>
      </c>
      <c r="G3369" s="12">
        <v>29</v>
      </c>
      <c r="H3369" s="1" t="s">
        <v>13</v>
      </c>
      <c r="I3369" s="1" t="s">
        <v>12</v>
      </c>
      <c r="J3369" s="1" t="s">
        <v>11</v>
      </c>
      <c r="K3369" s="1">
        <v>595072</v>
      </c>
      <c r="L3369" s="1">
        <v>164014</v>
      </c>
      <c r="M3369" s="1">
        <v>5775484</v>
      </c>
      <c r="N3369" s="1">
        <v>1629861</v>
      </c>
    </row>
    <row r="3370" spans="1:14">
      <c r="A3370" s="12">
        <v>87084011</v>
      </c>
      <c r="B3370" s="1" t="s">
        <v>10129</v>
      </c>
      <c r="C3370" s="12">
        <v>870840</v>
      </c>
      <c r="D3370" s="1" t="s">
        <v>10128</v>
      </c>
      <c r="E3370" s="12">
        <v>8708</v>
      </c>
      <c r="F3370" s="1" t="s">
        <v>3640</v>
      </c>
      <c r="G3370" s="12">
        <v>87</v>
      </c>
      <c r="H3370" s="1" t="s">
        <v>633</v>
      </c>
      <c r="I3370" s="1" t="s">
        <v>272</v>
      </c>
      <c r="J3370" s="1" t="s">
        <v>271</v>
      </c>
      <c r="K3370" s="1">
        <v>592760</v>
      </c>
      <c r="L3370" s="1">
        <v>30369</v>
      </c>
      <c r="M3370" s="1">
        <v>19113014</v>
      </c>
      <c r="N3370" s="1">
        <v>564894</v>
      </c>
    </row>
    <row r="3371" spans="1:14">
      <c r="A3371" s="12">
        <v>73141400</v>
      </c>
      <c r="B3371" s="1" t="s">
        <v>7217</v>
      </c>
      <c r="C3371" s="12">
        <v>731414</v>
      </c>
      <c r="D3371" s="1" t="s">
        <v>7216</v>
      </c>
      <c r="E3371" s="12">
        <v>7314</v>
      </c>
      <c r="F3371" s="1" t="s">
        <v>1672</v>
      </c>
      <c r="G3371" s="12">
        <v>73</v>
      </c>
      <c r="H3371" s="1" t="s">
        <v>108</v>
      </c>
      <c r="I3371" s="1" t="s">
        <v>107</v>
      </c>
      <c r="J3371" s="1" t="s">
        <v>106</v>
      </c>
      <c r="K3371" s="1">
        <v>592435</v>
      </c>
      <c r="L3371" s="1">
        <v>16872</v>
      </c>
      <c r="M3371" s="1">
        <v>8383706</v>
      </c>
      <c r="N3371" s="1">
        <v>1514391</v>
      </c>
    </row>
    <row r="3372" spans="1:14">
      <c r="A3372" s="12">
        <v>56081100</v>
      </c>
      <c r="B3372" s="1" t="s">
        <v>15418</v>
      </c>
      <c r="C3372" s="12">
        <v>560811</v>
      </c>
      <c r="D3372" s="1" t="s">
        <v>15417</v>
      </c>
      <c r="E3372" s="12">
        <v>5608</v>
      </c>
      <c r="F3372" s="1" t="s">
        <v>8318</v>
      </c>
      <c r="G3372" s="12">
        <v>56</v>
      </c>
      <c r="H3372" s="1" t="s">
        <v>54</v>
      </c>
      <c r="I3372" s="1" t="s">
        <v>2</v>
      </c>
      <c r="J3372" s="1" t="s">
        <v>1</v>
      </c>
      <c r="K3372" s="1">
        <v>591483</v>
      </c>
      <c r="L3372" s="1">
        <v>62415</v>
      </c>
      <c r="M3372" s="1">
        <v>9913101</v>
      </c>
      <c r="N3372" s="1">
        <v>2934095</v>
      </c>
    </row>
    <row r="3373" spans="1:14">
      <c r="A3373" s="12">
        <v>85439010</v>
      </c>
      <c r="B3373" s="1" t="s">
        <v>7827</v>
      </c>
      <c r="C3373" s="12">
        <v>854390</v>
      </c>
      <c r="D3373" s="1" t="s">
        <v>7826</v>
      </c>
      <c r="E3373" s="12">
        <v>8543</v>
      </c>
      <c r="F3373" s="1" t="s">
        <v>763</v>
      </c>
      <c r="G3373" s="12">
        <v>85</v>
      </c>
      <c r="H3373" s="1" t="s">
        <v>102</v>
      </c>
      <c r="I3373" s="1" t="s">
        <v>27</v>
      </c>
      <c r="J3373" s="1" t="s">
        <v>26</v>
      </c>
      <c r="K3373" s="1">
        <v>590726</v>
      </c>
      <c r="L3373" s="1">
        <v>2938</v>
      </c>
      <c r="M3373" s="1">
        <v>31627416</v>
      </c>
      <c r="N3373" s="1">
        <v>1551139</v>
      </c>
    </row>
    <row r="3374" spans="1:14">
      <c r="A3374" s="12">
        <v>85022019</v>
      </c>
      <c r="B3374" s="1" t="s">
        <v>1234</v>
      </c>
      <c r="C3374" s="12">
        <v>850220</v>
      </c>
      <c r="D3374" s="1" t="s">
        <v>1233</v>
      </c>
      <c r="E3374" s="12">
        <v>8502</v>
      </c>
      <c r="F3374" s="1" t="s">
        <v>1067</v>
      </c>
      <c r="G3374" s="12">
        <v>85</v>
      </c>
      <c r="H3374" s="1" t="s">
        <v>102</v>
      </c>
      <c r="I3374" s="1" t="s">
        <v>27</v>
      </c>
      <c r="J3374" s="1" t="s">
        <v>26</v>
      </c>
      <c r="K3374" s="1">
        <v>589718</v>
      </c>
      <c r="L3374" s="1">
        <v>18516</v>
      </c>
      <c r="M3374" s="1">
        <v>5586475</v>
      </c>
      <c r="N3374" s="1">
        <v>333723</v>
      </c>
    </row>
    <row r="3375" spans="1:14">
      <c r="A3375" s="12">
        <v>39161000</v>
      </c>
      <c r="B3375" s="1" t="s">
        <v>6281</v>
      </c>
      <c r="C3375" s="12">
        <v>391610</v>
      </c>
      <c r="D3375" s="1" t="s">
        <v>6280</v>
      </c>
      <c r="E3375" s="12">
        <v>3916</v>
      </c>
      <c r="F3375" s="1" t="s">
        <v>6279</v>
      </c>
      <c r="G3375" s="12">
        <v>39</v>
      </c>
      <c r="H3375" s="1" t="s">
        <v>38</v>
      </c>
      <c r="I3375" s="1" t="s">
        <v>37</v>
      </c>
      <c r="J3375" s="1" t="s">
        <v>36</v>
      </c>
      <c r="K3375" s="1">
        <v>589596</v>
      </c>
      <c r="L3375" s="1">
        <v>49494</v>
      </c>
      <c r="M3375" s="1">
        <v>3744158</v>
      </c>
      <c r="N3375" s="1">
        <v>378225</v>
      </c>
    </row>
    <row r="3376" spans="1:14">
      <c r="A3376" s="13" t="s">
        <v>7695</v>
      </c>
      <c r="B3376" s="1" t="s">
        <v>7694</v>
      </c>
      <c r="C3376" s="13" t="s">
        <v>7693</v>
      </c>
      <c r="D3376" s="1" t="s">
        <v>7692</v>
      </c>
      <c r="E3376" s="13" t="s">
        <v>5802</v>
      </c>
      <c r="F3376" s="1" t="s">
        <v>5801</v>
      </c>
      <c r="G3376" s="13" t="s">
        <v>4326</v>
      </c>
      <c r="H3376" s="1" t="s">
        <v>4325</v>
      </c>
      <c r="I3376" s="1" t="s">
        <v>59</v>
      </c>
      <c r="J3376" s="1" t="s">
        <v>58</v>
      </c>
      <c r="K3376" s="1">
        <v>588917</v>
      </c>
      <c r="L3376" s="1">
        <v>38734</v>
      </c>
      <c r="M3376" s="1">
        <v>547452</v>
      </c>
      <c r="N3376" s="1">
        <v>37009</v>
      </c>
    </row>
    <row r="3377" spans="1:14">
      <c r="A3377" s="12">
        <v>34070010</v>
      </c>
      <c r="B3377" s="1" t="s">
        <v>5827</v>
      </c>
      <c r="C3377" s="12">
        <v>340700</v>
      </c>
      <c r="D3377" s="1" t="s">
        <v>4870</v>
      </c>
      <c r="E3377" s="12">
        <v>3407</v>
      </c>
      <c r="F3377" s="1" t="s">
        <v>4870</v>
      </c>
      <c r="G3377" s="12">
        <v>34</v>
      </c>
      <c r="H3377" s="1" t="s">
        <v>519</v>
      </c>
      <c r="I3377" s="1" t="s">
        <v>12</v>
      </c>
      <c r="J3377" s="1" t="s">
        <v>11</v>
      </c>
      <c r="K3377" s="1">
        <v>588866</v>
      </c>
      <c r="L3377" s="1">
        <v>213094</v>
      </c>
      <c r="M3377" s="1">
        <v>6085719</v>
      </c>
      <c r="N3377" s="1">
        <v>3072776</v>
      </c>
    </row>
    <row r="3378" spans="1:14">
      <c r="A3378" s="12">
        <v>87089529</v>
      </c>
      <c r="B3378" s="1" t="s">
        <v>7576</v>
      </c>
      <c r="C3378" s="12">
        <v>870895</v>
      </c>
      <c r="D3378" s="1" t="s">
        <v>5146</v>
      </c>
      <c r="E3378" s="12">
        <v>8708</v>
      </c>
      <c r="F3378" s="1" t="s">
        <v>3640</v>
      </c>
      <c r="G3378" s="12">
        <v>87</v>
      </c>
      <c r="H3378" s="1" t="s">
        <v>633</v>
      </c>
      <c r="I3378" s="1" t="s">
        <v>272</v>
      </c>
      <c r="J3378" s="1" t="s">
        <v>271</v>
      </c>
      <c r="K3378" s="1">
        <v>588697</v>
      </c>
      <c r="L3378" s="1">
        <v>24442</v>
      </c>
      <c r="M3378" s="1">
        <v>23957071</v>
      </c>
      <c r="N3378" s="1">
        <v>1712404</v>
      </c>
    </row>
    <row r="3379" spans="1:14">
      <c r="A3379" s="12">
        <v>92099400</v>
      </c>
      <c r="B3379" s="1" t="s">
        <v>9545</v>
      </c>
      <c r="C3379" s="12">
        <v>920994</v>
      </c>
      <c r="D3379" s="1" t="s">
        <v>9544</v>
      </c>
      <c r="E3379" s="12">
        <v>9209</v>
      </c>
      <c r="F3379" s="1" t="s">
        <v>2858</v>
      </c>
      <c r="G3379" s="12">
        <v>92</v>
      </c>
      <c r="H3379" s="1" t="s">
        <v>1814</v>
      </c>
      <c r="I3379" s="1" t="s">
        <v>49</v>
      </c>
      <c r="J3379" s="1" t="s">
        <v>48</v>
      </c>
      <c r="K3379" s="1">
        <v>588097</v>
      </c>
      <c r="L3379" s="1">
        <v>26531</v>
      </c>
      <c r="M3379" s="1">
        <v>6755853</v>
      </c>
      <c r="N3379" s="1">
        <v>473246</v>
      </c>
    </row>
    <row r="3380" spans="1:14">
      <c r="A3380" s="12">
        <v>29053990</v>
      </c>
      <c r="B3380" s="1" t="s">
        <v>4025</v>
      </c>
      <c r="C3380" s="12">
        <v>290539</v>
      </c>
      <c r="D3380" s="1" t="s">
        <v>2064</v>
      </c>
      <c r="E3380" s="12">
        <v>2905</v>
      </c>
      <c r="F3380" s="1" t="s">
        <v>527</v>
      </c>
      <c r="G3380" s="12">
        <v>29</v>
      </c>
      <c r="H3380" s="1" t="s">
        <v>13</v>
      </c>
      <c r="I3380" s="1" t="s">
        <v>12</v>
      </c>
      <c r="J3380" s="1" t="s">
        <v>11</v>
      </c>
      <c r="K3380" s="1">
        <v>587288</v>
      </c>
      <c r="L3380" s="1">
        <v>227986</v>
      </c>
      <c r="M3380" s="1">
        <v>39478272</v>
      </c>
      <c r="N3380" s="1">
        <v>23265121</v>
      </c>
    </row>
    <row r="3381" spans="1:14">
      <c r="A3381" s="12">
        <v>63061910</v>
      </c>
      <c r="B3381" s="1" t="s">
        <v>5751</v>
      </c>
      <c r="C3381" s="12">
        <v>630619</v>
      </c>
      <c r="D3381" s="1" t="s">
        <v>2371</v>
      </c>
      <c r="E3381" s="12">
        <v>6306</v>
      </c>
      <c r="F3381" s="1" t="s">
        <v>446</v>
      </c>
      <c r="G3381" s="12">
        <v>63</v>
      </c>
      <c r="H3381" s="1" t="s">
        <v>445</v>
      </c>
      <c r="I3381" s="1" t="s">
        <v>2</v>
      </c>
      <c r="J3381" s="1" t="s">
        <v>1</v>
      </c>
      <c r="K3381" s="1">
        <v>586412</v>
      </c>
      <c r="L3381" s="1">
        <v>74022</v>
      </c>
      <c r="M3381" s="1">
        <v>9965</v>
      </c>
      <c r="N3381" s="1">
        <v>2097</v>
      </c>
    </row>
    <row r="3382" spans="1:14">
      <c r="A3382" s="12">
        <v>39205100</v>
      </c>
      <c r="B3382" s="1" t="s">
        <v>7956</v>
      </c>
      <c r="C3382" s="12">
        <v>392051</v>
      </c>
      <c r="D3382" s="1" t="s">
        <v>7955</v>
      </c>
      <c r="E3382" s="12">
        <v>3920</v>
      </c>
      <c r="F3382" s="1" t="s">
        <v>39</v>
      </c>
      <c r="G3382" s="12">
        <v>39</v>
      </c>
      <c r="H3382" s="1" t="s">
        <v>38</v>
      </c>
      <c r="I3382" s="1" t="s">
        <v>37</v>
      </c>
      <c r="J3382" s="1" t="s">
        <v>36</v>
      </c>
      <c r="K3382" s="1">
        <v>584776</v>
      </c>
      <c r="L3382" s="1">
        <v>99886</v>
      </c>
      <c r="M3382" s="1">
        <v>33569284</v>
      </c>
      <c r="N3382" s="1">
        <v>13591043</v>
      </c>
    </row>
    <row r="3383" spans="1:14">
      <c r="A3383" s="12">
        <v>28353110</v>
      </c>
      <c r="B3383" s="1" t="s">
        <v>2748</v>
      </c>
      <c r="C3383" s="12">
        <v>283531</v>
      </c>
      <c r="D3383" s="1" t="s">
        <v>1879</v>
      </c>
      <c r="E3383" s="12">
        <v>2835</v>
      </c>
      <c r="F3383" s="1" t="s">
        <v>1878</v>
      </c>
      <c r="G3383" s="12">
        <v>28</v>
      </c>
      <c r="H3383" s="1" t="s">
        <v>118</v>
      </c>
      <c r="I3383" s="1" t="s">
        <v>12</v>
      </c>
      <c r="J3383" s="1" t="s">
        <v>11</v>
      </c>
      <c r="K3383" s="1">
        <v>584236</v>
      </c>
      <c r="L3383" s="1">
        <v>265035</v>
      </c>
      <c r="M3383" s="1">
        <v>23555098</v>
      </c>
      <c r="N3383" s="1">
        <v>18149868</v>
      </c>
    </row>
    <row r="3384" spans="1:14">
      <c r="A3384" s="12">
        <v>84659110</v>
      </c>
      <c r="B3384" s="1" t="s">
        <v>9336</v>
      </c>
      <c r="C3384" s="12">
        <v>846591</v>
      </c>
      <c r="D3384" s="1" t="s">
        <v>9335</v>
      </c>
      <c r="E3384" s="12">
        <v>8465</v>
      </c>
      <c r="F3384" s="1" t="s">
        <v>1548</v>
      </c>
      <c r="G3384" s="12">
        <v>84</v>
      </c>
      <c r="H3384" s="1" t="s">
        <v>28</v>
      </c>
      <c r="I3384" s="1" t="s">
        <v>27</v>
      </c>
      <c r="J3384" s="1" t="s">
        <v>26</v>
      </c>
      <c r="K3384" s="1">
        <v>584091</v>
      </c>
      <c r="L3384" s="1">
        <v>40007</v>
      </c>
      <c r="M3384" s="1">
        <v>1040754</v>
      </c>
      <c r="N3384" s="1">
        <v>164210</v>
      </c>
    </row>
    <row r="3385" spans="1:14">
      <c r="A3385" s="12">
        <v>86079100</v>
      </c>
      <c r="B3385" s="1" t="s">
        <v>10473</v>
      </c>
      <c r="C3385" s="12">
        <v>860791</v>
      </c>
      <c r="D3385" s="1" t="s">
        <v>10473</v>
      </c>
      <c r="E3385" s="12">
        <v>8607</v>
      </c>
      <c r="F3385" s="1" t="s">
        <v>1733</v>
      </c>
      <c r="G3385" s="12">
        <v>86</v>
      </c>
      <c r="H3385" s="1" t="s">
        <v>1732</v>
      </c>
      <c r="I3385" s="1" t="s">
        <v>272</v>
      </c>
      <c r="J3385" s="1" t="s">
        <v>271</v>
      </c>
      <c r="K3385" s="1">
        <v>583773</v>
      </c>
      <c r="L3385" s="1">
        <v>7339</v>
      </c>
      <c r="M3385" s="1">
        <v>10839325</v>
      </c>
      <c r="N3385" s="1">
        <v>657237</v>
      </c>
    </row>
    <row r="3386" spans="1:14">
      <c r="A3386" s="12">
        <v>28309019</v>
      </c>
      <c r="B3386" s="1" t="s">
        <v>2710</v>
      </c>
      <c r="C3386" s="12">
        <v>283090</v>
      </c>
      <c r="D3386" s="1" t="s">
        <v>350</v>
      </c>
      <c r="E3386" s="12">
        <v>2830</v>
      </c>
      <c r="F3386" s="1" t="s">
        <v>349</v>
      </c>
      <c r="G3386" s="12">
        <v>28</v>
      </c>
      <c r="H3386" s="1" t="s">
        <v>118</v>
      </c>
      <c r="I3386" s="1" t="s">
        <v>12</v>
      </c>
      <c r="J3386" s="1" t="s">
        <v>11</v>
      </c>
      <c r="K3386" s="1">
        <v>582960</v>
      </c>
      <c r="L3386" s="1">
        <v>247767</v>
      </c>
      <c r="M3386" s="1">
        <v>1933598</v>
      </c>
      <c r="N3386" s="1">
        <v>133848</v>
      </c>
    </row>
    <row r="3387" spans="1:14">
      <c r="A3387" s="12">
        <v>85334012</v>
      </c>
      <c r="B3387" s="1" t="s">
        <v>10571</v>
      </c>
      <c r="C3387" s="12">
        <v>853340</v>
      </c>
      <c r="D3387" s="1" t="s">
        <v>6337</v>
      </c>
      <c r="E3387" s="12">
        <v>8533</v>
      </c>
      <c r="F3387" s="1" t="s">
        <v>5839</v>
      </c>
      <c r="G3387" s="12">
        <v>85</v>
      </c>
      <c r="H3387" s="1" t="s">
        <v>102</v>
      </c>
      <c r="I3387" s="1" t="s">
        <v>27</v>
      </c>
      <c r="J3387" s="1" t="s">
        <v>26</v>
      </c>
      <c r="K3387" s="1">
        <v>582156</v>
      </c>
      <c r="L3387" s="1">
        <v>46958</v>
      </c>
      <c r="M3387" s="1">
        <v>11147999</v>
      </c>
      <c r="N3387" s="1">
        <v>360969</v>
      </c>
    </row>
    <row r="3388" spans="1:14">
      <c r="A3388" s="12">
        <v>33042090</v>
      </c>
      <c r="B3388" s="1" t="s">
        <v>7278</v>
      </c>
      <c r="C3388" s="12">
        <v>330420</v>
      </c>
      <c r="D3388" s="1" t="s">
        <v>7277</v>
      </c>
      <c r="E3388" s="12">
        <v>3304</v>
      </c>
      <c r="F3388" s="1" t="s">
        <v>6619</v>
      </c>
      <c r="G3388" s="12">
        <v>33</v>
      </c>
      <c r="H3388" s="1" t="s">
        <v>406</v>
      </c>
      <c r="I3388" s="1" t="s">
        <v>12</v>
      </c>
      <c r="J3388" s="1" t="s">
        <v>11</v>
      </c>
      <c r="K3388" s="1">
        <v>581248</v>
      </c>
      <c r="L3388" s="1">
        <v>9773</v>
      </c>
      <c r="M3388" s="1">
        <v>1248049</v>
      </c>
      <c r="N3388" s="1">
        <v>175660</v>
      </c>
    </row>
    <row r="3389" spans="1:14">
      <c r="A3389" s="12">
        <v>55111000</v>
      </c>
      <c r="B3389" s="1" t="s">
        <v>4142</v>
      </c>
      <c r="C3389" s="12">
        <v>551110</v>
      </c>
      <c r="D3389" s="1" t="s">
        <v>4141</v>
      </c>
      <c r="E3389" s="12">
        <v>5511</v>
      </c>
      <c r="F3389" s="1" t="s">
        <v>4140</v>
      </c>
      <c r="G3389" s="12">
        <v>55</v>
      </c>
      <c r="H3389" s="1" t="s">
        <v>282</v>
      </c>
      <c r="I3389" s="1" t="s">
        <v>2</v>
      </c>
      <c r="J3389" s="1" t="s">
        <v>1</v>
      </c>
      <c r="K3389" s="1">
        <v>580980</v>
      </c>
      <c r="L3389" s="1">
        <v>57684</v>
      </c>
      <c r="M3389" s="1">
        <v>2316386</v>
      </c>
      <c r="N3389" s="1">
        <v>303263</v>
      </c>
    </row>
    <row r="3390" spans="1:14">
      <c r="A3390" s="12">
        <v>82081000</v>
      </c>
      <c r="B3390" s="1" t="s">
        <v>6133</v>
      </c>
      <c r="C3390" s="12">
        <v>820810</v>
      </c>
      <c r="D3390" s="1" t="s">
        <v>6132</v>
      </c>
      <c r="E3390" s="12">
        <v>8208</v>
      </c>
      <c r="F3390" s="1" t="s">
        <v>6040</v>
      </c>
      <c r="G3390" s="12">
        <v>82</v>
      </c>
      <c r="H3390" s="1" t="s">
        <v>768</v>
      </c>
      <c r="I3390" s="1" t="s">
        <v>107</v>
      </c>
      <c r="J3390" s="1" t="s">
        <v>106</v>
      </c>
      <c r="K3390" s="1">
        <v>580849</v>
      </c>
      <c r="L3390" s="1">
        <v>12655</v>
      </c>
      <c r="M3390" s="1">
        <v>3416326</v>
      </c>
      <c r="N3390" s="1">
        <v>47906</v>
      </c>
    </row>
    <row r="3391" spans="1:14">
      <c r="A3391" s="12">
        <v>55034000</v>
      </c>
      <c r="B3391" s="1" t="s">
        <v>3218</v>
      </c>
      <c r="C3391" s="12">
        <v>550340</v>
      </c>
      <c r="D3391" s="1" t="s">
        <v>3217</v>
      </c>
      <c r="E3391" s="12">
        <v>5503</v>
      </c>
      <c r="F3391" s="1" t="s">
        <v>1035</v>
      </c>
      <c r="G3391" s="12">
        <v>55</v>
      </c>
      <c r="H3391" s="1" t="s">
        <v>282</v>
      </c>
      <c r="I3391" s="1" t="s">
        <v>2</v>
      </c>
      <c r="J3391" s="1" t="s">
        <v>1</v>
      </c>
      <c r="K3391" s="1">
        <v>580666</v>
      </c>
      <c r="L3391" s="1">
        <v>147043</v>
      </c>
      <c r="M3391" s="1">
        <v>6017768</v>
      </c>
      <c r="N3391" s="1">
        <v>3023810</v>
      </c>
    </row>
    <row r="3392" spans="1:14">
      <c r="A3392" s="12">
        <v>73144100</v>
      </c>
      <c r="B3392" s="1" t="s">
        <v>4724</v>
      </c>
      <c r="C3392" s="12">
        <v>731441</v>
      </c>
      <c r="D3392" s="1" t="s">
        <v>4724</v>
      </c>
      <c r="E3392" s="12">
        <v>7314</v>
      </c>
      <c r="F3392" s="1" t="s">
        <v>1672</v>
      </c>
      <c r="G3392" s="12">
        <v>73</v>
      </c>
      <c r="H3392" s="1" t="s">
        <v>108</v>
      </c>
      <c r="I3392" s="1" t="s">
        <v>107</v>
      </c>
      <c r="J3392" s="1" t="s">
        <v>106</v>
      </c>
      <c r="K3392" s="1">
        <v>578919</v>
      </c>
      <c r="L3392" s="1">
        <v>189253</v>
      </c>
      <c r="M3392" s="1">
        <v>11036942</v>
      </c>
      <c r="N3392" s="1">
        <v>10450952</v>
      </c>
    </row>
    <row r="3393" spans="1:14">
      <c r="A3393" s="13" t="s">
        <v>5102</v>
      </c>
      <c r="B3393" s="1" t="s">
        <v>5100</v>
      </c>
      <c r="C3393" s="13" t="s">
        <v>5101</v>
      </c>
      <c r="D3393" s="1" t="s">
        <v>5100</v>
      </c>
      <c r="E3393" s="13" t="s">
        <v>4386</v>
      </c>
      <c r="F3393" s="1" t="s">
        <v>4385</v>
      </c>
      <c r="G3393" s="13" t="s">
        <v>4162</v>
      </c>
      <c r="H3393" s="1" t="s">
        <v>4161</v>
      </c>
      <c r="I3393" s="1" t="s">
        <v>204</v>
      </c>
      <c r="J3393" s="1" t="s">
        <v>203</v>
      </c>
      <c r="K3393" s="1">
        <v>578227</v>
      </c>
      <c r="L3393" s="1">
        <v>174885</v>
      </c>
      <c r="M3393" s="1">
        <v>0</v>
      </c>
      <c r="N3393" s="1">
        <v>0</v>
      </c>
    </row>
    <row r="3394" spans="1:14">
      <c r="A3394" s="12">
        <v>85414300</v>
      </c>
      <c r="B3394" s="1" t="s">
        <v>9991</v>
      </c>
      <c r="C3394" s="12">
        <v>854143</v>
      </c>
      <c r="D3394" s="1" t="s">
        <v>9990</v>
      </c>
      <c r="E3394" s="12">
        <v>8541</v>
      </c>
      <c r="F3394" s="1" t="s">
        <v>390</v>
      </c>
      <c r="G3394" s="12">
        <v>85</v>
      </c>
      <c r="H3394" s="1" t="s">
        <v>102</v>
      </c>
      <c r="I3394" s="1" t="s">
        <v>27</v>
      </c>
      <c r="J3394" s="1" t="s">
        <v>26</v>
      </c>
      <c r="K3394" s="1">
        <v>577990</v>
      </c>
      <c r="L3394" s="1">
        <v>145551</v>
      </c>
      <c r="M3394" s="1">
        <v>2617335892</v>
      </c>
      <c r="N3394" s="1">
        <v>1237972436</v>
      </c>
    </row>
    <row r="3395" spans="1:14">
      <c r="A3395" s="12">
        <v>24021000</v>
      </c>
      <c r="B3395" s="1" t="s">
        <v>6052</v>
      </c>
      <c r="C3395" s="12">
        <v>240210</v>
      </c>
      <c r="D3395" s="1" t="s">
        <v>6051</v>
      </c>
      <c r="E3395" s="12">
        <v>2402</v>
      </c>
      <c r="F3395" s="1" t="s">
        <v>6050</v>
      </c>
      <c r="G3395" s="12">
        <v>24</v>
      </c>
      <c r="H3395" s="1" t="s">
        <v>2943</v>
      </c>
      <c r="I3395" s="1" t="s">
        <v>751</v>
      </c>
      <c r="J3395" s="1" t="s">
        <v>750</v>
      </c>
      <c r="K3395" s="1">
        <v>576015</v>
      </c>
      <c r="L3395" s="1">
        <v>7140</v>
      </c>
      <c r="M3395" s="1">
        <v>4539712</v>
      </c>
      <c r="N3395" s="1">
        <v>80518</v>
      </c>
    </row>
    <row r="3396" spans="1:14">
      <c r="A3396" s="12">
        <v>93062900</v>
      </c>
      <c r="B3396" s="1" t="s">
        <v>9998</v>
      </c>
      <c r="C3396" s="12">
        <v>930629</v>
      </c>
      <c r="D3396" s="1" t="s">
        <v>9997</v>
      </c>
      <c r="E3396" s="12">
        <v>9306</v>
      </c>
      <c r="F3396" s="1" t="s">
        <v>1168</v>
      </c>
      <c r="G3396" s="12">
        <v>93</v>
      </c>
      <c r="H3396" s="1" t="s">
        <v>619</v>
      </c>
      <c r="I3396" s="1" t="s">
        <v>620</v>
      </c>
      <c r="J3396" s="1" t="s">
        <v>619</v>
      </c>
      <c r="K3396" s="1">
        <v>575127</v>
      </c>
      <c r="L3396" s="1">
        <v>50788</v>
      </c>
      <c r="M3396" s="1">
        <v>4793931</v>
      </c>
      <c r="N3396" s="1">
        <v>836536</v>
      </c>
    </row>
    <row r="3397" spans="1:14">
      <c r="A3397" s="12">
        <v>84772090</v>
      </c>
      <c r="B3397" s="1" t="s">
        <v>10372</v>
      </c>
      <c r="C3397" s="12">
        <v>847720</v>
      </c>
      <c r="D3397" s="1" t="s">
        <v>10050</v>
      </c>
      <c r="E3397" s="12">
        <v>8477</v>
      </c>
      <c r="F3397" s="1" t="s">
        <v>585</v>
      </c>
      <c r="G3397" s="12">
        <v>84</v>
      </c>
      <c r="H3397" s="1" t="s">
        <v>28</v>
      </c>
      <c r="I3397" s="1" t="s">
        <v>27</v>
      </c>
      <c r="J3397" s="1" t="s">
        <v>26</v>
      </c>
      <c r="K3397" s="1">
        <v>574700</v>
      </c>
      <c r="L3397" s="1">
        <v>36262</v>
      </c>
      <c r="M3397" s="1">
        <v>41086072</v>
      </c>
      <c r="N3397" s="1">
        <v>1950166</v>
      </c>
    </row>
    <row r="3398" spans="1:14">
      <c r="A3398" s="12">
        <v>90283021</v>
      </c>
      <c r="B3398" s="1" t="s">
        <v>15416</v>
      </c>
      <c r="C3398" s="12">
        <v>902830</v>
      </c>
      <c r="D3398" s="1" t="s">
        <v>5056</v>
      </c>
      <c r="E3398" s="12">
        <v>9028</v>
      </c>
      <c r="F3398" s="1" t="s">
        <v>3311</v>
      </c>
      <c r="G3398" s="12">
        <v>90</v>
      </c>
      <c r="H3398" s="1" t="s">
        <v>512</v>
      </c>
      <c r="I3398" s="1" t="s">
        <v>49</v>
      </c>
      <c r="J3398" s="1" t="s">
        <v>48</v>
      </c>
      <c r="K3398" s="1">
        <v>572320</v>
      </c>
      <c r="L3398" s="1">
        <v>15618</v>
      </c>
      <c r="M3398" s="1">
        <v>183538</v>
      </c>
      <c r="N3398" s="1">
        <v>8823</v>
      </c>
    </row>
    <row r="3399" spans="1:14">
      <c r="A3399" s="12">
        <v>90318030</v>
      </c>
      <c r="B3399" s="1" t="s">
        <v>8852</v>
      </c>
      <c r="C3399" s="12">
        <v>903180</v>
      </c>
      <c r="D3399" s="1" t="s">
        <v>1883</v>
      </c>
      <c r="E3399" s="12">
        <v>9031</v>
      </c>
      <c r="F3399" s="1" t="s">
        <v>836</v>
      </c>
      <c r="G3399" s="12">
        <v>90</v>
      </c>
      <c r="H3399" s="1" t="s">
        <v>512</v>
      </c>
      <c r="I3399" s="1" t="s">
        <v>49</v>
      </c>
      <c r="J3399" s="1" t="s">
        <v>48</v>
      </c>
      <c r="K3399" s="1">
        <v>571545</v>
      </c>
      <c r="L3399" s="1">
        <v>8207</v>
      </c>
      <c r="M3399" s="1">
        <v>190387</v>
      </c>
      <c r="N3399" s="1">
        <v>2441</v>
      </c>
    </row>
    <row r="3400" spans="1:14">
      <c r="A3400" s="12">
        <v>38121000</v>
      </c>
      <c r="B3400" s="1" t="s">
        <v>10216</v>
      </c>
      <c r="C3400" s="12">
        <v>381210</v>
      </c>
      <c r="D3400" s="1" t="s">
        <v>10215</v>
      </c>
      <c r="E3400" s="12">
        <v>3812</v>
      </c>
      <c r="F3400" s="1" t="s">
        <v>245</v>
      </c>
      <c r="G3400" s="12">
        <v>38</v>
      </c>
      <c r="H3400" s="1" t="s">
        <v>244</v>
      </c>
      <c r="I3400" s="1" t="s">
        <v>12</v>
      </c>
      <c r="J3400" s="1" t="s">
        <v>11</v>
      </c>
      <c r="K3400" s="1">
        <v>571359</v>
      </c>
      <c r="L3400" s="1">
        <v>64063</v>
      </c>
      <c r="M3400" s="1">
        <v>7718783</v>
      </c>
      <c r="N3400" s="1">
        <v>1536665</v>
      </c>
    </row>
    <row r="3401" spans="1:14">
      <c r="A3401" s="12">
        <v>84138200</v>
      </c>
      <c r="B3401" s="1" t="s">
        <v>10458</v>
      </c>
      <c r="C3401" s="12">
        <v>841382</v>
      </c>
      <c r="D3401" s="1" t="s">
        <v>10458</v>
      </c>
      <c r="E3401" s="12">
        <v>8413</v>
      </c>
      <c r="F3401" s="1" t="s">
        <v>3532</v>
      </c>
      <c r="G3401" s="12">
        <v>84</v>
      </c>
      <c r="H3401" s="1" t="s">
        <v>28</v>
      </c>
      <c r="I3401" s="1" t="s">
        <v>27</v>
      </c>
      <c r="J3401" s="1" t="s">
        <v>26</v>
      </c>
      <c r="K3401" s="1">
        <v>571351</v>
      </c>
      <c r="L3401" s="1">
        <v>4651</v>
      </c>
      <c r="M3401" s="1">
        <v>2587701</v>
      </c>
      <c r="N3401" s="1">
        <v>267746</v>
      </c>
    </row>
    <row r="3402" spans="1:14">
      <c r="A3402" s="12">
        <v>85411092</v>
      </c>
      <c r="B3402" s="1" t="s">
        <v>9644</v>
      </c>
      <c r="C3402" s="12">
        <v>854110</v>
      </c>
      <c r="D3402" s="1" t="s">
        <v>391</v>
      </c>
      <c r="E3402" s="12">
        <v>8541</v>
      </c>
      <c r="F3402" s="1" t="s">
        <v>390</v>
      </c>
      <c r="G3402" s="12">
        <v>85</v>
      </c>
      <c r="H3402" s="1" t="s">
        <v>102</v>
      </c>
      <c r="I3402" s="1" t="s">
        <v>27</v>
      </c>
      <c r="J3402" s="1" t="s">
        <v>26</v>
      </c>
      <c r="K3402" s="1">
        <v>571231</v>
      </c>
      <c r="L3402" s="1">
        <v>4006</v>
      </c>
      <c r="M3402" s="1">
        <v>3154751</v>
      </c>
      <c r="N3402" s="1">
        <v>99633</v>
      </c>
    </row>
    <row r="3403" spans="1:14">
      <c r="A3403" s="12">
        <v>62023000</v>
      </c>
      <c r="B3403" s="1" t="s">
        <v>9374</v>
      </c>
      <c r="C3403" s="12">
        <v>620230</v>
      </c>
      <c r="D3403" s="1" t="s">
        <v>9373</v>
      </c>
      <c r="E3403" s="12">
        <v>6202</v>
      </c>
      <c r="F3403" s="1" t="s">
        <v>8314</v>
      </c>
      <c r="G3403" s="12">
        <v>62</v>
      </c>
      <c r="H3403" s="1" t="s">
        <v>248</v>
      </c>
      <c r="I3403" s="1" t="s">
        <v>2</v>
      </c>
      <c r="J3403" s="1" t="s">
        <v>1</v>
      </c>
      <c r="K3403" s="1">
        <v>570807</v>
      </c>
      <c r="L3403" s="1">
        <v>10813</v>
      </c>
      <c r="M3403" s="1">
        <v>5897633</v>
      </c>
      <c r="N3403" s="1">
        <v>196299</v>
      </c>
    </row>
    <row r="3404" spans="1:14">
      <c r="A3404" s="12">
        <v>84238200</v>
      </c>
      <c r="B3404" s="1" t="s">
        <v>8298</v>
      </c>
      <c r="C3404" s="12">
        <v>842382</v>
      </c>
      <c r="D3404" s="1" t="s">
        <v>8297</v>
      </c>
      <c r="E3404" s="12">
        <v>8423</v>
      </c>
      <c r="F3404" s="1" t="s">
        <v>2460</v>
      </c>
      <c r="G3404" s="12">
        <v>84</v>
      </c>
      <c r="H3404" s="1" t="s">
        <v>28</v>
      </c>
      <c r="I3404" s="1" t="s">
        <v>27</v>
      </c>
      <c r="J3404" s="1" t="s">
        <v>26</v>
      </c>
      <c r="K3404" s="1">
        <v>570400</v>
      </c>
      <c r="L3404" s="1">
        <v>19453</v>
      </c>
      <c r="M3404" s="1">
        <v>7024670</v>
      </c>
      <c r="N3404" s="1">
        <v>668431</v>
      </c>
    </row>
    <row r="3405" spans="1:14">
      <c r="A3405" s="12">
        <v>61083100</v>
      </c>
      <c r="B3405" s="1" t="s">
        <v>6388</v>
      </c>
      <c r="C3405" s="12">
        <v>610831</v>
      </c>
      <c r="D3405" s="1" t="s">
        <v>6387</v>
      </c>
      <c r="E3405" s="12">
        <v>6108</v>
      </c>
      <c r="F3405" s="1" t="s">
        <v>5044</v>
      </c>
      <c r="G3405" s="12">
        <v>61</v>
      </c>
      <c r="H3405" s="1" t="s">
        <v>234</v>
      </c>
      <c r="I3405" s="1" t="s">
        <v>2</v>
      </c>
      <c r="J3405" s="1" t="s">
        <v>1</v>
      </c>
      <c r="K3405" s="1">
        <v>568798</v>
      </c>
      <c r="L3405" s="1">
        <v>22438</v>
      </c>
      <c r="M3405" s="1">
        <v>2048876</v>
      </c>
      <c r="N3405" s="1">
        <v>112046</v>
      </c>
    </row>
    <row r="3406" spans="1:14">
      <c r="A3406" s="13" t="s">
        <v>10561</v>
      </c>
      <c r="B3406" s="1" t="s">
        <v>10560</v>
      </c>
      <c r="C3406" s="13" t="s">
        <v>7396</v>
      </c>
      <c r="D3406" s="1" t="s">
        <v>6106</v>
      </c>
      <c r="E3406" s="13" t="s">
        <v>4850</v>
      </c>
      <c r="F3406" s="1" t="s">
        <v>4849</v>
      </c>
      <c r="G3406" s="13" t="s">
        <v>206</v>
      </c>
      <c r="H3406" s="1" t="s">
        <v>205</v>
      </c>
      <c r="I3406" s="1" t="s">
        <v>204</v>
      </c>
      <c r="J3406" s="1" t="s">
        <v>203</v>
      </c>
      <c r="K3406" s="1">
        <v>568010</v>
      </c>
      <c r="L3406" s="1">
        <v>56772</v>
      </c>
      <c r="M3406" s="1">
        <v>0</v>
      </c>
      <c r="N3406" s="1">
        <v>0</v>
      </c>
    </row>
    <row r="3407" spans="1:14">
      <c r="A3407" s="12">
        <v>29094990</v>
      </c>
      <c r="B3407" s="1" t="s">
        <v>3504</v>
      </c>
      <c r="C3407" s="12">
        <v>290949</v>
      </c>
      <c r="D3407" s="1" t="s">
        <v>694</v>
      </c>
      <c r="E3407" s="12">
        <v>2909</v>
      </c>
      <c r="F3407" s="1" t="s">
        <v>377</v>
      </c>
      <c r="G3407" s="12">
        <v>29</v>
      </c>
      <c r="H3407" s="1" t="s">
        <v>13</v>
      </c>
      <c r="I3407" s="1" t="s">
        <v>12</v>
      </c>
      <c r="J3407" s="1" t="s">
        <v>11</v>
      </c>
      <c r="K3407" s="1">
        <v>567987</v>
      </c>
      <c r="L3407" s="1">
        <v>235464</v>
      </c>
      <c r="M3407" s="1">
        <v>6619302</v>
      </c>
      <c r="N3407" s="1">
        <v>1644112</v>
      </c>
    </row>
    <row r="3408" spans="1:14">
      <c r="A3408" s="12">
        <v>20079921</v>
      </c>
      <c r="B3408" s="1" t="s">
        <v>10467</v>
      </c>
      <c r="C3408" s="12">
        <v>200799</v>
      </c>
      <c r="D3408" s="1" t="s">
        <v>4976</v>
      </c>
      <c r="E3408" s="12">
        <v>2007</v>
      </c>
      <c r="F3408" s="1" t="s">
        <v>4975</v>
      </c>
      <c r="G3408" s="12">
        <v>20</v>
      </c>
      <c r="H3408" s="1" t="s">
        <v>3274</v>
      </c>
      <c r="I3408" s="1" t="s">
        <v>751</v>
      </c>
      <c r="J3408" s="1" t="s">
        <v>750</v>
      </c>
      <c r="K3408" s="1">
        <v>567061</v>
      </c>
      <c r="L3408" s="1">
        <v>128653</v>
      </c>
      <c r="M3408" s="1">
        <v>0</v>
      </c>
      <c r="N3408" s="1">
        <v>0</v>
      </c>
    </row>
    <row r="3409" spans="1:14">
      <c r="A3409" s="13" t="s">
        <v>4770</v>
      </c>
      <c r="B3409" s="1" t="s">
        <v>4768</v>
      </c>
      <c r="C3409" s="13" t="s">
        <v>4769</v>
      </c>
      <c r="D3409" s="1" t="s">
        <v>4768</v>
      </c>
      <c r="E3409" s="13" t="s">
        <v>4669</v>
      </c>
      <c r="F3409" s="1" t="s">
        <v>4668</v>
      </c>
      <c r="G3409" s="13" t="s">
        <v>4162</v>
      </c>
      <c r="H3409" s="1" t="s">
        <v>4161</v>
      </c>
      <c r="I3409" s="1" t="s">
        <v>204</v>
      </c>
      <c r="J3409" s="1" t="s">
        <v>203</v>
      </c>
      <c r="K3409" s="1">
        <v>566876</v>
      </c>
      <c r="L3409" s="1">
        <v>195101</v>
      </c>
      <c r="M3409" s="1">
        <v>0</v>
      </c>
      <c r="N3409" s="1">
        <v>0</v>
      </c>
    </row>
    <row r="3410" spans="1:14">
      <c r="A3410" s="12">
        <v>84388010</v>
      </c>
      <c r="B3410" s="1" t="s">
        <v>6188</v>
      </c>
      <c r="C3410" s="12">
        <v>843880</v>
      </c>
      <c r="D3410" s="1" t="s">
        <v>6187</v>
      </c>
      <c r="E3410" s="12">
        <v>8438</v>
      </c>
      <c r="F3410" s="1" t="s">
        <v>1601</v>
      </c>
      <c r="G3410" s="12">
        <v>84</v>
      </c>
      <c r="H3410" s="1" t="s">
        <v>28</v>
      </c>
      <c r="I3410" s="1" t="s">
        <v>27</v>
      </c>
      <c r="J3410" s="1" t="s">
        <v>26</v>
      </c>
      <c r="K3410" s="1">
        <v>566489</v>
      </c>
      <c r="L3410" s="1">
        <v>11220</v>
      </c>
      <c r="M3410" s="1">
        <v>10946</v>
      </c>
      <c r="N3410" s="1">
        <v>226</v>
      </c>
    </row>
    <row r="3411" spans="1:14">
      <c r="A3411" s="12">
        <v>72161000</v>
      </c>
      <c r="B3411" s="1" t="s">
        <v>9389</v>
      </c>
      <c r="C3411" s="12">
        <v>721610</v>
      </c>
      <c r="D3411" s="1" t="s">
        <v>9388</v>
      </c>
      <c r="E3411" s="12">
        <v>7216</v>
      </c>
      <c r="F3411" s="1" t="s">
        <v>951</v>
      </c>
      <c r="G3411" s="12">
        <v>72</v>
      </c>
      <c r="H3411" s="1" t="s">
        <v>436</v>
      </c>
      <c r="I3411" s="1" t="s">
        <v>107</v>
      </c>
      <c r="J3411" s="1" t="s">
        <v>106</v>
      </c>
      <c r="K3411" s="1">
        <v>566404</v>
      </c>
      <c r="L3411" s="1">
        <v>739070</v>
      </c>
      <c r="M3411" s="1">
        <v>1225619</v>
      </c>
      <c r="N3411" s="1">
        <v>1420852</v>
      </c>
    </row>
    <row r="3412" spans="1:14">
      <c r="A3412" s="12">
        <v>87013000</v>
      </c>
      <c r="B3412" s="1" t="s">
        <v>7698</v>
      </c>
      <c r="C3412" s="12">
        <v>870130</v>
      </c>
      <c r="D3412" s="1" t="s">
        <v>7698</v>
      </c>
      <c r="E3412" s="12">
        <v>8701</v>
      </c>
      <c r="F3412" s="1" t="s">
        <v>1401</v>
      </c>
      <c r="G3412" s="12">
        <v>87</v>
      </c>
      <c r="H3412" s="1" t="s">
        <v>633</v>
      </c>
      <c r="I3412" s="1" t="s">
        <v>272</v>
      </c>
      <c r="J3412" s="1" t="s">
        <v>271</v>
      </c>
      <c r="K3412" s="1">
        <v>565032</v>
      </c>
      <c r="L3412" s="1">
        <v>492200</v>
      </c>
      <c r="M3412" s="1">
        <v>5676277</v>
      </c>
      <c r="N3412" s="1">
        <v>546477</v>
      </c>
    </row>
    <row r="3413" spans="1:14">
      <c r="A3413" s="12">
        <v>62045300</v>
      </c>
      <c r="B3413" s="1" t="s">
        <v>9713</v>
      </c>
      <c r="C3413" s="12">
        <v>620453</v>
      </c>
      <c r="D3413" s="1" t="s">
        <v>9712</v>
      </c>
      <c r="E3413" s="12">
        <v>6204</v>
      </c>
      <c r="F3413" s="1" t="s">
        <v>5822</v>
      </c>
      <c r="G3413" s="12">
        <v>62</v>
      </c>
      <c r="H3413" s="1" t="s">
        <v>248</v>
      </c>
      <c r="I3413" s="1" t="s">
        <v>2</v>
      </c>
      <c r="J3413" s="1" t="s">
        <v>1</v>
      </c>
      <c r="K3413" s="1">
        <v>565024</v>
      </c>
      <c r="L3413" s="1">
        <v>9538</v>
      </c>
      <c r="M3413" s="1">
        <v>12698367</v>
      </c>
      <c r="N3413" s="1">
        <v>690285</v>
      </c>
    </row>
    <row r="3414" spans="1:14">
      <c r="A3414" s="12">
        <v>84771099</v>
      </c>
      <c r="B3414" s="1" t="s">
        <v>2021</v>
      </c>
      <c r="C3414" s="12">
        <v>847710</v>
      </c>
      <c r="D3414" s="1" t="s">
        <v>586</v>
      </c>
      <c r="E3414" s="12">
        <v>8477</v>
      </c>
      <c r="F3414" s="1" t="s">
        <v>585</v>
      </c>
      <c r="G3414" s="12">
        <v>84</v>
      </c>
      <c r="H3414" s="1" t="s">
        <v>28</v>
      </c>
      <c r="I3414" s="1" t="s">
        <v>27</v>
      </c>
      <c r="J3414" s="1" t="s">
        <v>26</v>
      </c>
      <c r="K3414" s="1">
        <v>564722</v>
      </c>
      <c r="L3414" s="1">
        <v>13774</v>
      </c>
      <c r="M3414" s="1">
        <v>19908945</v>
      </c>
      <c r="N3414" s="1">
        <v>2118891</v>
      </c>
    </row>
    <row r="3415" spans="1:14">
      <c r="A3415" s="12">
        <v>85189010</v>
      </c>
      <c r="B3415" s="1" t="s">
        <v>10244</v>
      </c>
      <c r="C3415" s="12">
        <v>851890</v>
      </c>
      <c r="D3415" s="1" t="s">
        <v>7365</v>
      </c>
      <c r="E3415" s="12">
        <v>8518</v>
      </c>
      <c r="F3415" s="1" t="s">
        <v>279</v>
      </c>
      <c r="G3415" s="12">
        <v>85</v>
      </c>
      <c r="H3415" s="1" t="s">
        <v>102</v>
      </c>
      <c r="I3415" s="1" t="s">
        <v>27</v>
      </c>
      <c r="J3415" s="1" t="s">
        <v>26</v>
      </c>
      <c r="K3415" s="1">
        <v>564296</v>
      </c>
      <c r="L3415" s="1">
        <v>14834</v>
      </c>
      <c r="M3415" s="1">
        <v>35234391</v>
      </c>
      <c r="N3415" s="1">
        <v>7173590</v>
      </c>
    </row>
    <row r="3416" spans="1:14">
      <c r="A3416" s="12">
        <v>38086990</v>
      </c>
      <c r="B3416" s="1" t="s">
        <v>4096</v>
      </c>
      <c r="C3416" s="12">
        <v>380869</v>
      </c>
      <c r="D3416" s="1" t="s">
        <v>4095</v>
      </c>
      <c r="E3416" s="12">
        <v>3808</v>
      </c>
      <c r="F3416" s="1" t="s">
        <v>288</v>
      </c>
      <c r="G3416" s="12">
        <v>38</v>
      </c>
      <c r="H3416" s="1" t="s">
        <v>244</v>
      </c>
      <c r="I3416" s="1" t="s">
        <v>12</v>
      </c>
      <c r="J3416" s="1" t="s">
        <v>11</v>
      </c>
      <c r="K3416" s="1">
        <v>563046</v>
      </c>
      <c r="L3416" s="1">
        <v>43815</v>
      </c>
      <c r="M3416" s="1">
        <v>579637396</v>
      </c>
      <c r="N3416" s="1">
        <v>67051764</v>
      </c>
    </row>
    <row r="3417" spans="1:14">
      <c r="A3417" s="12">
        <v>68042190</v>
      </c>
      <c r="B3417" s="1" t="s">
        <v>9195</v>
      </c>
      <c r="C3417" s="12">
        <v>680421</v>
      </c>
      <c r="D3417" s="1" t="s">
        <v>9195</v>
      </c>
      <c r="E3417" s="12">
        <v>6804</v>
      </c>
      <c r="F3417" s="1" t="s">
        <v>3315</v>
      </c>
      <c r="G3417" s="12">
        <v>68</v>
      </c>
      <c r="H3417" s="1" t="s">
        <v>8</v>
      </c>
      <c r="I3417" s="1" t="s">
        <v>7</v>
      </c>
      <c r="J3417" s="1" t="s">
        <v>6</v>
      </c>
      <c r="K3417" s="1">
        <v>562929</v>
      </c>
      <c r="L3417" s="1">
        <v>15106</v>
      </c>
      <c r="M3417" s="1">
        <v>21388618</v>
      </c>
      <c r="N3417" s="1">
        <v>1505604</v>
      </c>
    </row>
    <row r="3418" spans="1:14">
      <c r="A3418" s="12">
        <v>84238900</v>
      </c>
      <c r="B3418" s="1" t="s">
        <v>6239</v>
      </c>
      <c r="C3418" s="12">
        <v>842389</v>
      </c>
      <c r="D3418" s="1" t="s">
        <v>6239</v>
      </c>
      <c r="E3418" s="12">
        <v>8423</v>
      </c>
      <c r="F3418" s="1" t="s">
        <v>2460</v>
      </c>
      <c r="G3418" s="12">
        <v>84</v>
      </c>
      <c r="H3418" s="1" t="s">
        <v>28</v>
      </c>
      <c r="I3418" s="1" t="s">
        <v>27</v>
      </c>
      <c r="J3418" s="1" t="s">
        <v>26</v>
      </c>
      <c r="K3418" s="1">
        <v>562678</v>
      </c>
      <c r="L3418" s="1">
        <v>23286</v>
      </c>
      <c r="M3418" s="1">
        <v>2568425</v>
      </c>
      <c r="N3418" s="1">
        <v>50609</v>
      </c>
    </row>
    <row r="3419" spans="1:14">
      <c r="A3419" s="13" t="s">
        <v>10496</v>
      </c>
      <c r="B3419" s="1" t="s">
        <v>10495</v>
      </c>
      <c r="C3419" s="13" t="s">
        <v>6107</v>
      </c>
      <c r="D3419" s="1" t="s">
        <v>6106</v>
      </c>
      <c r="E3419" s="13" t="s">
        <v>1855</v>
      </c>
      <c r="F3419" s="1" t="s">
        <v>1854</v>
      </c>
      <c r="G3419" s="13" t="s">
        <v>206</v>
      </c>
      <c r="H3419" s="1" t="s">
        <v>205</v>
      </c>
      <c r="I3419" s="1" t="s">
        <v>204</v>
      </c>
      <c r="J3419" s="1" t="s">
        <v>203</v>
      </c>
      <c r="K3419" s="1">
        <v>561441</v>
      </c>
      <c r="L3419" s="1">
        <v>180549</v>
      </c>
      <c r="M3419" s="1">
        <v>0</v>
      </c>
      <c r="N3419" s="1">
        <v>0</v>
      </c>
    </row>
    <row r="3420" spans="1:14">
      <c r="A3420" s="12">
        <v>52114300</v>
      </c>
      <c r="B3420" s="1" t="s">
        <v>7244</v>
      </c>
      <c r="C3420" s="12">
        <v>521143</v>
      </c>
      <c r="D3420" s="1" t="s">
        <v>7243</v>
      </c>
      <c r="E3420" s="12">
        <v>5211</v>
      </c>
      <c r="F3420" s="1" t="s">
        <v>3293</v>
      </c>
      <c r="G3420" s="12">
        <v>52</v>
      </c>
      <c r="H3420" s="1" t="s">
        <v>76</v>
      </c>
      <c r="I3420" s="1" t="s">
        <v>2</v>
      </c>
      <c r="J3420" s="1" t="s">
        <v>1</v>
      </c>
      <c r="K3420" s="1">
        <v>561213</v>
      </c>
      <c r="L3420" s="1">
        <v>106204</v>
      </c>
      <c r="M3420" s="1">
        <v>143972</v>
      </c>
      <c r="N3420" s="1">
        <v>30870</v>
      </c>
    </row>
    <row r="3421" spans="1:14">
      <c r="A3421" s="12">
        <v>38059010</v>
      </c>
      <c r="B3421" s="1" t="s">
        <v>7191</v>
      </c>
      <c r="C3421" s="12">
        <v>380590</v>
      </c>
      <c r="D3421" s="1" t="s">
        <v>7190</v>
      </c>
      <c r="E3421" s="12">
        <v>3805</v>
      </c>
      <c r="F3421" s="1" t="s">
        <v>7189</v>
      </c>
      <c r="G3421" s="12">
        <v>38</v>
      </c>
      <c r="H3421" s="1" t="s">
        <v>244</v>
      </c>
      <c r="I3421" s="1" t="s">
        <v>12</v>
      </c>
      <c r="J3421" s="1" t="s">
        <v>11</v>
      </c>
      <c r="K3421" s="1">
        <v>561075</v>
      </c>
      <c r="L3421" s="1">
        <v>149210</v>
      </c>
      <c r="M3421" s="1">
        <v>1265257</v>
      </c>
      <c r="N3421" s="1">
        <v>175327</v>
      </c>
    </row>
    <row r="3422" spans="1:14">
      <c r="A3422" s="12">
        <v>84069029</v>
      </c>
      <c r="B3422" s="1" t="s">
        <v>3088</v>
      </c>
      <c r="C3422" s="12">
        <v>840690</v>
      </c>
      <c r="D3422" s="1" t="s">
        <v>1892</v>
      </c>
      <c r="E3422" s="12">
        <v>8406</v>
      </c>
      <c r="F3422" s="1" t="s">
        <v>1891</v>
      </c>
      <c r="G3422" s="12">
        <v>84</v>
      </c>
      <c r="H3422" s="1" t="s">
        <v>28</v>
      </c>
      <c r="I3422" s="1" t="s">
        <v>27</v>
      </c>
      <c r="J3422" s="1" t="s">
        <v>26</v>
      </c>
      <c r="K3422" s="1">
        <v>561061</v>
      </c>
      <c r="L3422" s="1">
        <v>306</v>
      </c>
      <c r="M3422" s="1">
        <v>209620</v>
      </c>
      <c r="N3422" s="1">
        <v>679</v>
      </c>
    </row>
    <row r="3423" spans="1:14">
      <c r="A3423" s="12">
        <v>60011020</v>
      </c>
      <c r="B3423" s="1" t="s">
        <v>9777</v>
      </c>
      <c r="C3423" s="12">
        <v>600110</v>
      </c>
      <c r="D3423" s="1" t="s">
        <v>9776</v>
      </c>
      <c r="E3423" s="12">
        <v>6001</v>
      </c>
      <c r="F3423" s="1" t="s">
        <v>4261</v>
      </c>
      <c r="G3423" s="12">
        <v>60</v>
      </c>
      <c r="H3423" s="1" t="s">
        <v>161</v>
      </c>
      <c r="I3423" s="1" t="s">
        <v>2</v>
      </c>
      <c r="J3423" s="1" t="s">
        <v>1</v>
      </c>
      <c r="K3423" s="1">
        <v>560432</v>
      </c>
      <c r="L3423" s="1">
        <v>100565</v>
      </c>
      <c r="M3423" s="1">
        <v>2995215</v>
      </c>
      <c r="N3423" s="1">
        <v>855165</v>
      </c>
    </row>
    <row r="3424" spans="1:14">
      <c r="A3424" s="12">
        <v>73181100</v>
      </c>
      <c r="B3424" s="1" t="s">
        <v>6991</v>
      </c>
      <c r="C3424" s="12">
        <v>731811</v>
      </c>
      <c r="D3424" s="1" t="s">
        <v>6991</v>
      </c>
      <c r="E3424" s="12">
        <v>7318</v>
      </c>
      <c r="F3424" s="1" t="s">
        <v>5883</v>
      </c>
      <c r="G3424" s="12">
        <v>73</v>
      </c>
      <c r="H3424" s="1" t="s">
        <v>108</v>
      </c>
      <c r="I3424" s="1" t="s">
        <v>107</v>
      </c>
      <c r="J3424" s="1" t="s">
        <v>106</v>
      </c>
      <c r="K3424" s="1">
        <v>558084</v>
      </c>
      <c r="L3424" s="1">
        <v>262181</v>
      </c>
      <c r="M3424" s="1">
        <v>1054829</v>
      </c>
      <c r="N3424" s="1">
        <v>679452</v>
      </c>
    </row>
    <row r="3425" spans="1:14">
      <c r="A3425" s="12">
        <v>27101210</v>
      </c>
      <c r="B3425" s="1" t="s">
        <v>5458</v>
      </c>
      <c r="C3425" s="12">
        <v>271012</v>
      </c>
      <c r="D3425" s="1" t="s">
        <v>3850</v>
      </c>
      <c r="E3425" s="12">
        <v>2710</v>
      </c>
      <c r="F3425" s="1" t="s">
        <v>487</v>
      </c>
      <c r="G3425" s="12">
        <v>27</v>
      </c>
      <c r="H3425" s="1" t="s">
        <v>486</v>
      </c>
      <c r="I3425" s="1" t="s">
        <v>225</v>
      </c>
      <c r="J3425" s="1" t="s">
        <v>224</v>
      </c>
      <c r="K3425" s="1">
        <v>556758</v>
      </c>
      <c r="L3425" s="1">
        <v>352537</v>
      </c>
      <c r="M3425" s="1">
        <v>20916277</v>
      </c>
      <c r="N3425" s="1">
        <v>23950680</v>
      </c>
    </row>
    <row r="3426" spans="1:14">
      <c r="A3426" s="13" t="s">
        <v>5163</v>
      </c>
      <c r="B3426" s="1" t="s">
        <v>5162</v>
      </c>
      <c r="C3426" s="13" t="s">
        <v>5161</v>
      </c>
      <c r="D3426" s="1" t="s">
        <v>5160</v>
      </c>
      <c r="E3426" s="13" t="s">
        <v>4936</v>
      </c>
      <c r="F3426" s="1" t="s">
        <v>4935</v>
      </c>
      <c r="G3426" s="13" t="s">
        <v>4162</v>
      </c>
      <c r="H3426" s="1" t="s">
        <v>4161</v>
      </c>
      <c r="I3426" s="1" t="s">
        <v>204</v>
      </c>
      <c r="J3426" s="1" t="s">
        <v>203</v>
      </c>
      <c r="K3426" s="1">
        <v>556755</v>
      </c>
      <c r="L3426" s="1">
        <v>48805</v>
      </c>
      <c r="M3426" s="1">
        <v>25517632</v>
      </c>
      <c r="N3426" s="1">
        <v>3933363</v>
      </c>
    </row>
    <row r="3427" spans="1:14">
      <c r="A3427" s="12">
        <v>61042300</v>
      </c>
      <c r="B3427" s="1" t="s">
        <v>8533</v>
      </c>
      <c r="C3427" s="12">
        <v>610423</v>
      </c>
      <c r="D3427" s="1" t="s">
        <v>8532</v>
      </c>
      <c r="E3427" s="12">
        <v>6104</v>
      </c>
      <c r="F3427" s="1" t="s">
        <v>5262</v>
      </c>
      <c r="G3427" s="12">
        <v>61</v>
      </c>
      <c r="H3427" s="1" t="s">
        <v>234</v>
      </c>
      <c r="I3427" s="1" t="s">
        <v>2</v>
      </c>
      <c r="J3427" s="1" t="s">
        <v>1</v>
      </c>
      <c r="K3427" s="1">
        <v>556591</v>
      </c>
      <c r="L3427" s="1">
        <v>13433</v>
      </c>
      <c r="M3427" s="1">
        <v>12394517</v>
      </c>
      <c r="N3427" s="1">
        <v>1710880</v>
      </c>
    </row>
    <row r="3428" spans="1:14">
      <c r="A3428" s="12">
        <v>76110000</v>
      </c>
      <c r="B3428" s="1" t="s">
        <v>10517</v>
      </c>
      <c r="C3428" s="12">
        <v>761100</v>
      </c>
      <c r="D3428" s="1" t="s">
        <v>10518</v>
      </c>
      <c r="E3428" s="12">
        <v>7611</v>
      </c>
      <c r="F3428" s="1" t="s">
        <v>10517</v>
      </c>
      <c r="G3428" s="12">
        <v>76</v>
      </c>
      <c r="H3428" s="1" t="s">
        <v>1262</v>
      </c>
      <c r="I3428" s="1" t="s">
        <v>107</v>
      </c>
      <c r="J3428" s="1" t="s">
        <v>106</v>
      </c>
      <c r="K3428" s="1">
        <v>555676</v>
      </c>
      <c r="L3428" s="1">
        <v>85999</v>
      </c>
      <c r="M3428" s="1">
        <v>723369</v>
      </c>
      <c r="N3428" s="1">
        <v>17240</v>
      </c>
    </row>
    <row r="3429" spans="1:14">
      <c r="A3429" s="12">
        <v>29411049</v>
      </c>
      <c r="B3429" s="1" t="s">
        <v>1656</v>
      </c>
      <c r="C3429" s="12">
        <v>294110</v>
      </c>
      <c r="D3429" s="1" t="s">
        <v>362</v>
      </c>
      <c r="E3429" s="12">
        <v>2941</v>
      </c>
      <c r="F3429" s="1" t="s">
        <v>361</v>
      </c>
      <c r="G3429" s="12">
        <v>29</v>
      </c>
      <c r="H3429" s="1" t="s">
        <v>13</v>
      </c>
      <c r="I3429" s="1" t="s">
        <v>12</v>
      </c>
      <c r="J3429" s="1" t="s">
        <v>11</v>
      </c>
      <c r="K3429" s="1">
        <v>554108</v>
      </c>
      <c r="L3429" s="1">
        <v>10900</v>
      </c>
      <c r="M3429" s="1">
        <v>533976</v>
      </c>
      <c r="N3429" s="1">
        <v>2689</v>
      </c>
    </row>
    <row r="3430" spans="1:14">
      <c r="A3430" s="12">
        <v>69039091</v>
      </c>
      <c r="B3430" s="1" t="s">
        <v>9540</v>
      </c>
      <c r="C3430" s="12">
        <v>690390</v>
      </c>
      <c r="D3430" s="1" t="s">
        <v>2865</v>
      </c>
      <c r="E3430" s="12">
        <v>6903</v>
      </c>
      <c r="F3430" s="1" t="s">
        <v>934</v>
      </c>
      <c r="G3430" s="12">
        <v>69</v>
      </c>
      <c r="H3430" s="1" t="s">
        <v>933</v>
      </c>
      <c r="I3430" s="1" t="s">
        <v>7</v>
      </c>
      <c r="J3430" s="1" t="s">
        <v>6</v>
      </c>
      <c r="K3430" s="1">
        <v>553095</v>
      </c>
      <c r="L3430" s="1">
        <v>35738</v>
      </c>
      <c r="M3430" s="1">
        <v>4229570</v>
      </c>
      <c r="N3430" s="1">
        <v>325088</v>
      </c>
    </row>
    <row r="3431" spans="1:14">
      <c r="A3431" s="12">
        <v>69139000</v>
      </c>
      <c r="B3431" s="1" t="s">
        <v>8311</v>
      </c>
      <c r="C3431" s="12">
        <v>691390</v>
      </c>
      <c r="D3431" s="1" t="s">
        <v>8310</v>
      </c>
      <c r="E3431" s="12">
        <v>6913</v>
      </c>
      <c r="F3431" s="1" t="s">
        <v>7898</v>
      </c>
      <c r="G3431" s="12">
        <v>69</v>
      </c>
      <c r="H3431" s="1" t="s">
        <v>933</v>
      </c>
      <c r="I3431" s="1" t="s">
        <v>7</v>
      </c>
      <c r="J3431" s="1" t="s">
        <v>6</v>
      </c>
      <c r="K3431" s="1">
        <v>552627</v>
      </c>
      <c r="L3431" s="1">
        <v>48635</v>
      </c>
      <c r="M3431" s="1">
        <v>6547060</v>
      </c>
      <c r="N3431" s="1">
        <v>3576143</v>
      </c>
    </row>
    <row r="3432" spans="1:14">
      <c r="A3432" s="12">
        <v>85311010</v>
      </c>
      <c r="B3432" s="1" t="s">
        <v>9565</v>
      </c>
      <c r="C3432" s="12">
        <v>853110</v>
      </c>
      <c r="D3432" s="1" t="s">
        <v>9564</v>
      </c>
      <c r="E3432" s="12">
        <v>8531</v>
      </c>
      <c r="F3432" s="1" t="s">
        <v>9563</v>
      </c>
      <c r="G3432" s="12">
        <v>85</v>
      </c>
      <c r="H3432" s="1" t="s">
        <v>102</v>
      </c>
      <c r="I3432" s="1" t="s">
        <v>27</v>
      </c>
      <c r="J3432" s="1" t="s">
        <v>26</v>
      </c>
      <c r="K3432" s="1">
        <v>552536</v>
      </c>
      <c r="L3432" s="1">
        <v>3556</v>
      </c>
      <c r="M3432" s="1">
        <v>7406093</v>
      </c>
      <c r="N3432" s="1">
        <v>98590</v>
      </c>
    </row>
    <row r="3433" spans="1:14">
      <c r="A3433" s="12">
        <v>34070090</v>
      </c>
      <c r="B3433" s="1" t="s">
        <v>4903</v>
      </c>
      <c r="C3433" s="12">
        <v>340700</v>
      </c>
      <c r="D3433" s="1" t="s">
        <v>4870</v>
      </c>
      <c r="E3433" s="12">
        <v>3407</v>
      </c>
      <c r="F3433" s="1" t="s">
        <v>4870</v>
      </c>
      <c r="G3433" s="12">
        <v>34</v>
      </c>
      <c r="H3433" s="1" t="s">
        <v>519</v>
      </c>
      <c r="I3433" s="1" t="s">
        <v>12</v>
      </c>
      <c r="J3433" s="1" t="s">
        <v>11</v>
      </c>
      <c r="K3433" s="1">
        <v>552300</v>
      </c>
      <c r="L3433" s="1">
        <v>93339</v>
      </c>
      <c r="M3433" s="1">
        <v>603196</v>
      </c>
      <c r="N3433" s="1">
        <v>240421</v>
      </c>
    </row>
    <row r="3434" spans="1:14">
      <c r="A3434" s="12">
        <v>96092000</v>
      </c>
      <c r="B3434" s="1" t="s">
        <v>8828</v>
      </c>
      <c r="C3434" s="12">
        <v>960920</v>
      </c>
      <c r="D3434" s="1" t="s">
        <v>8827</v>
      </c>
      <c r="E3434" s="12">
        <v>9609</v>
      </c>
      <c r="F3434" s="1" t="s">
        <v>6074</v>
      </c>
      <c r="G3434" s="12">
        <v>96</v>
      </c>
      <c r="H3434" s="1" t="s">
        <v>128</v>
      </c>
      <c r="I3434" s="1" t="s">
        <v>127</v>
      </c>
      <c r="J3434" s="1" t="s">
        <v>126</v>
      </c>
      <c r="K3434" s="1">
        <v>552270</v>
      </c>
      <c r="L3434" s="1">
        <v>16479</v>
      </c>
      <c r="M3434" s="1">
        <v>1173883</v>
      </c>
      <c r="N3434" s="1">
        <v>128765</v>
      </c>
    </row>
    <row r="3435" spans="1:14">
      <c r="A3435" s="12">
        <v>29051720</v>
      </c>
      <c r="B3435" s="1" t="s">
        <v>3890</v>
      </c>
      <c r="C3435" s="12">
        <v>290517</v>
      </c>
      <c r="D3435" s="1" t="s">
        <v>2962</v>
      </c>
      <c r="E3435" s="12">
        <v>2905</v>
      </c>
      <c r="F3435" s="1" t="s">
        <v>527</v>
      </c>
      <c r="G3435" s="12">
        <v>29</v>
      </c>
      <c r="H3435" s="1" t="s">
        <v>13</v>
      </c>
      <c r="I3435" s="1" t="s">
        <v>12</v>
      </c>
      <c r="J3435" s="1" t="s">
        <v>11</v>
      </c>
      <c r="K3435" s="1">
        <v>551309</v>
      </c>
      <c r="L3435" s="1">
        <v>196068</v>
      </c>
      <c r="M3435" s="1">
        <v>11294207</v>
      </c>
      <c r="N3435" s="1">
        <v>6266292</v>
      </c>
    </row>
    <row r="3436" spans="1:14">
      <c r="A3436" s="12">
        <v>29181930</v>
      </c>
      <c r="B3436" s="1" t="s">
        <v>9292</v>
      </c>
      <c r="C3436" s="12">
        <v>291819</v>
      </c>
      <c r="D3436" s="1" t="s">
        <v>689</v>
      </c>
      <c r="E3436" s="12">
        <v>2918</v>
      </c>
      <c r="F3436" s="1" t="s">
        <v>323</v>
      </c>
      <c r="G3436" s="12">
        <v>29</v>
      </c>
      <c r="H3436" s="1" t="s">
        <v>13</v>
      </c>
      <c r="I3436" s="1" t="s">
        <v>12</v>
      </c>
      <c r="J3436" s="1" t="s">
        <v>11</v>
      </c>
      <c r="K3436" s="1">
        <v>551277</v>
      </c>
      <c r="L3436" s="1">
        <v>223195</v>
      </c>
      <c r="M3436" s="1">
        <v>480519</v>
      </c>
      <c r="N3436" s="1">
        <v>226501</v>
      </c>
    </row>
    <row r="3437" spans="1:14">
      <c r="A3437" s="12">
        <v>94052900</v>
      </c>
      <c r="B3437" s="1" t="s">
        <v>9396</v>
      </c>
      <c r="C3437" s="12">
        <v>940529</v>
      </c>
      <c r="D3437" s="1" t="s">
        <v>9395</v>
      </c>
      <c r="E3437" s="12">
        <v>9405</v>
      </c>
      <c r="F3437" s="1" t="s">
        <v>1905</v>
      </c>
      <c r="G3437" s="12">
        <v>94</v>
      </c>
      <c r="H3437" s="1" t="s">
        <v>259</v>
      </c>
      <c r="I3437" s="1" t="s">
        <v>127</v>
      </c>
      <c r="J3437" s="1" t="s">
        <v>126</v>
      </c>
      <c r="K3437" s="1">
        <v>551156</v>
      </c>
      <c r="L3437" s="1">
        <v>14838</v>
      </c>
      <c r="M3437" s="1">
        <v>4249735</v>
      </c>
      <c r="N3437" s="1">
        <v>1160246</v>
      </c>
    </row>
    <row r="3438" spans="1:14">
      <c r="A3438" s="12">
        <v>90192090</v>
      </c>
      <c r="B3438" s="1" t="s">
        <v>8782</v>
      </c>
      <c r="C3438" s="12">
        <v>901920</v>
      </c>
      <c r="D3438" s="1" t="s">
        <v>4589</v>
      </c>
      <c r="E3438" s="12">
        <v>9019</v>
      </c>
      <c r="F3438" s="1" t="s">
        <v>4588</v>
      </c>
      <c r="G3438" s="12">
        <v>90</v>
      </c>
      <c r="H3438" s="1" t="s">
        <v>512</v>
      </c>
      <c r="I3438" s="1" t="s">
        <v>49</v>
      </c>
      <c r="J3438" s="1" t="s">
        <v>48</v>
      </c>
      <c r="K3438" s="1">
        <v>550401</v>
      </c>
      <c r="L3438" s="1">
        <v>3788</v>
      </c>
      <c r="M3438" s="1">
        <v>55092872</v>
      </c>
      <c r="N3438" s="1">
        <v>386533</v>
      </c>
    </row>
    <row r="3439" spans="1:14">
      <c r="A3439" s="12">
        <v>42023100</v>
      </c>
      <c r="B3439" s="1" t="s">
        <v>9237</v>
      </c>
      <c r="C3439" s="12">
        <v>420231</v>
      </c>
      <c r="D3439" s="1" t="s">
        <v>9236</v>
      </c>
      <c r="E3439" s="12">
        <v>4202</v>
      </c>
      <c r="F3439" s="1" t="s">
        <v>7971</v>
      </c>
      <c r="G3439" s="12">
        <v>42</v>
      </c>
      <c r="H3439" s="1" t="s">
        <v>6168</v>
      </c>
      <c r="I3439" s="1" t="s">
        <v>2609</v>
      </c>
      <c r="J3439" s="1" t="s">
        <v>2608</v>
      </c>
      <c r="K3439" s="1">
        <v>549698</v>
      </c>
      <c r="L3439" s="1">
        <v>8087</v>
      </c>
      <c r="M3439" s="1">
        <v>5900329</v>
      </c>
      <c r="N3439" s="1">
        <v>27531</v>
      </c>
    </row>
    <row r="3440" spans="1:14">
      <c r="A3440" s="12">
        <v>84192000</v>
      </c>
      <c r="B3440" s="1" t="s">
        <v>6300</v>
      </c>
      <c r="C3440" s="12">
        <v>841920</v>
      </c>
      <c r="D3440" s="1" t="s">
        <v>6299</v>
      </c>
      <c r="E3440" s="12">
        <v>8419</v>
      </c>
      <c r="F3440" s="1" t="s">
        <v>2867</v>
      </c>
      <c r="G3440" s="12">
        <v>84</v>
      </c>
      <c r="H3440" s="1" t="s">
        <v>28</v>
      </c>
      <c r="I3440" s="1" t="s">
        <v>27</v>
      </c>
      <c r="J3440" s="1" t="s">
        <v>26</v>
      </c>
      <c r="K3440" s="1">
        <v>548544</v>
      </c>
      <c r="L3440" s="1">
        <v>13127</v>
      </c>
      <c r="M3440" s="1">
        <v>14101921</v>
      </c>
      <c r="N3440" s="1">
        <v>135683</v>
      </c>
    </row>
    <row r="3441" spans="1:14">
      <c r="A3441" s="12">
        <v>34049011</v>
      </c>
      <c r="B3441" s="1" t="s">
        <v>3680</v>
      </c>
      <c r="C3441" s="12">
        <v>340490</v>
      </c>
      <c r="D3441" s="1" t="s">
        <v>2482</v>
      </c>
      <c r="E3441" s="12">
        <v>3404</v>
      </c>
      <c r="F3441" s="1" t="s">
        <v>2481</v>
      </c>
      <c r="G3441" s="12">
        <v>34</v>
      </c>
      <c r="H3441" s="1" t="s">
        <v>519</v>
      </c>
      <c r="I3441" s="1" t="s">
        <v>12</v>
      </c>
      <c r="J3441" s="1" t="s">
        <v>11</v>
      </c>
      <c r="K3441" s="1">
        <v>548106</v>
      </c>
      <c r="L3441" s="1">
        <v>182175</v>
      </c>
      <c r="M3441" s="1">
        <v>4701342</v>
      </c>
      <c r="N3441" s="1">
        <v>1386681</v>
      </c>
    </row>
    <row r="3442" spans="1:14">
      <c r="A3442" s="12">
        <v>40131090</v>
      </c>
      <c r="B3442" s="1" t="s">
        <v>7968</v>
      </c>
      <c r="C3442" s="12">
        <v>401310</v>
      </c>
      <c r="D3442" s="1" t="s">
        <v>4958</v>
      </c>
      <c r="E3442" s="12">
        <v>4013</v>
      </c>
      <c r="F3442" s="1" t="s">
        <v>4957</v>
      </c>
      <c r="G3442" s="12">
        <v>40</v>
      </c>
      <c r="H3442" s="1" t="s">
        <v>422</v>
      </c>
      <c r="I3442" s="1" t="s">
        <v>37</v>
      </c>
      <c r="J3442" s="1" t="s">
        <v>36</v>
      </c>
      <c r="K3442" s="1">
        <v>547956</v>
      </c>
      <c r="L3442" s="1">
        <v>128646</v>
      </c>
      <c r="M3442" s="1">
        <v>5416327</v>
      </c>
      <c r="N3442" s="1">
        <v>2140577</v>
      </c>
    </row>
    <row r="3443" spans="1:14">
      <c r="A3443" s="12">
        <v>58109900</v>
      </c>
      <c r="B3443" s="1" t="s">
        <v>10346</v>
      </c>
      <c r="C3443" s="12">
        <v>581099</v>
      </c>
      <c r="D3443" s="1" t="s">
        <v>10345</v>
      </c>
      <c r="E3443" s="12">
        <v>5810</v>
      </c>
      <c r="F3443" s="1" t="s">
        <v>4317</v>
      </c>
      <c r="G3443" s="12">
        <v>58</v>
      </c>
      <c r="H3443" s="1" t="s">
        <v>481</v>
      </c>
      <c r="I3443" s="1" t="s">
        <v>2</v>
      </c>
      <c r="J3443" s="1" t="s">
        <v>1</v>
      </c>
      <c r="K3443" s="1">
        <v>547727</v>
      </c>
      <c r="L3443" s="1">
        <v>401</v>
      </c>
      <c r="M3443" s="1">
        <v>208820</v>
      </c>
      <c r="N3443" s="1">
        <v>10205</v>
      </c>
    </row>
    <row r="3444" spans="1:14">
      <c r="A3444" s="12">
        <v>17011300</v>
      </c>
      <c r="B3444" s="1" t="s">
        <v>6275</v>
      </c>
      <c r="C3444" s="12">
        <v>170113</v>
      </c>
      <c r="D3444" s="1" t="s">
        <v>6274</v>
      </c>
      <c r="E3444" s="12">
        <v>1701</v>
      </c>
      <c r="F3444" s="1" t="s">
        <v>6273</v>
      </c>
      <c r="G3444" s="12">
        <v>17</v>
      </c>
      <c r="H3444" s="1" t="s">
        <v>2516</v>
      </c>
      <c r="I3444" s="1" t="s">
        <v>751</v>
      </c>
      <c r="J3444" s="1" t="s">
        <v>750</v>
      </c>
      <c r="K3444" s="1">
        <v>546743</v>
      </c>
      <c r="L3444" s="1">
        <v>272862</v>
      </c>
      <c r="M3444" s="1">
        <v>0</v>
      </c>
      <c r="N3444" s="1">
        <v>0</v>
      </c>
    </row>
    <row r="3445" spans="1:14">
      <c r="A3445" s="12">
        <v>54024990</v>
      </c>
      <c r="B3445" s="1" t="s">
        <v>9510</v>
      </c>
      <c r="C3445" s="12">
        <v>540249</v>
      </c>
      <c r="D3445" s="1" t="s">
        <v>9509</v>
      </c>
      <c r="E3445" s="12">
        <v>5402</v>
      </c>
      <c r="F3445" s="1" t="s">
        <v>1172</v>
      </c>
      <c r="G3445" s="12">
        <v>54</v>
      </c>
      <c r="H3445" s="1" t="s">
        <v>355</v>
      </c>
      <c r="I3445" s="1" t="s">
        <v>2</v>
      </c>
      <c r="J3445" s="1" t="s">
        <v>1</v>
      </c>
      <c r="K3445" s="1">
        <v>544435</v>
      </c>
      <c r="L3445" s="1">
        <v>62248</v>
      </c>
      <c r="M3445" s="1">
        <v>8908778</v>
      </c>
      <c r="N3445" s="1">
        <v>142488</v>
      </c>
    </row>
    <row r="3446" spans="1:14">
      <c r="A3446" s="12">
        <v>87012400</v>
      </c>
      <c r="B3446" s="1" t="s">
        <v>15415</v>
      </c>
      <c r="C3446" s="12">
        <v>870124</v>
      </c>
      <c r="D3446" s="1" t="s">
        <v>15414</v>
      </c>
      <c r="E3446" s="12">
        <v>8701</v>
      </c>
      <c r="F3446" s="1" t="s">
        <v>1401</v>
      </c>
      <c r="G3446" s="12">
        <v>87</v>
      </c>
      <c r="H3446" s="1" t="s">
        <v>633</v>
      </c>
      <c r="I3446" s="1" t="s">
        <v>272</v>
      </c>
      <c r="J3446" s="1" t="s">
        <v>271</v>
      </c>
      <c r="K3446" s="1">
        <v>543872</v>
      </c>
      <c r="L3446" s="1">
        <v>24272</v>
      </c>
      <c r="M3446" s="1">
        <v>3203494</v>
      </c>
      <c r="N3446" s="1">
        <v>163719</v>
      </c>
    </row>
    <row r="3447" spans="1:14">
      <c r="A3447" s="12">
        <v>28342990</v>
      </c>
      <c r="B3447" s="1" t="s">
        <v>344</v>
      </c>
      <c r="C3447" s="12">
        <v>283429</v>
      </c>
      <c r="D3447" s="1" t="s">
        <v>344</v>
      </c>
      <c r="E3447" s="12">
        <v>2834</v>
      </c>
      <c r="F3447" s="1" t="s">
        <v>343</v>
      </c>
      <c r="G3447" s="12">
        <v>28</v>
      </c>
      <c r="H3447" s="1" t="s">
        <v>118</v>
      </c>
      <c r="I3447" s="1" t="s">
        <v>12</v>
      </c>
      <c r="J3447" s="1" t="s">
        <v>11</v>
      </c>
      <c r="K3447" s="1">
        <v>537063</v>
      </c>
      <c r="L3447" s="1">
        <v>101985</v>
      </c>
      <c r="M3447" s="1">
        <v>4023866</v>
      </c>
      <c r="N3447" s="1">
        <v>7229534</v>
      </c>
    </row>
    <row r="3448" spans="1:14">
      <c r="A3448" s="12">
        <v>85499900</v>
      </c>
      <c r="B3448" s="1" t="s">
        <v>584</v>
      </c>
      <c r="C3448" s="12">
        <v>854999</v>
      </c>
      <c r="D3448" s="1" t="s">
        <v>583</v>
      </c>
      <c r="E3448" s="12">
        <v>8549</v>
      </c>
      <c r="F3448" s="1" t="s">
        <v>582</v>
      </c>
      <c r="G3448" s="12">
        <v>85</v>
      </c>
      <c r="H3448" s="1" t="s">
        <v>102</v>
      </c>
      <c r="I3448" s="1" t="s">
        <v>27</v>
      </c>
      <c r="J3448" s="1" t="s">
        <v>26</v>
      </c>
      <c r="K3448" s="1">
        <v>536846</v>
      </c>
      <c r="L3448" s="1">
        <v>86891</v>
      </c>
      <c r="M3448" s="1">
        <v>60157</v>
      </c>
      <c r="N3448" s="1">
        <v>222288</v>
      </c>
    </row>
    <row r="3449" spans="1:14">
      <c r="A3449" s="13" t="s">
        <v>5675</v>
      </c>
      <c r="B3449" s="1" t="s">
        <v>5674</v>
      </c>
      <c r="C3449" s="13" t="s">
        <v>5673</v>
      </c>
      <c r="D3449" s="1" t="s">
        <v>5672</v>
      </c>
      <c r="E3449" s="13" t="s">
        <v>4221</v>
      </c>
      <c r="F3449" s="1" t="s">
        <v>4220</v>
      </c>
      <c r="G3449" s="13" t="s">
        <v>2082</v>
      </c>
      <c r="H3449" s="1" t="s">
        <v>2081</v>
      </c>
      <c r="I3449" s="1" t="s">
        <v>59</v>
      </c>
      <c r="J3449" s="1" t="s">
        <v>58</v>
      </c>
      <c r="K3449" s="1">
        <v>535832</v>
      </c>
      <c r="L3449" s="1">
        <v>681202</v>
      </c>
      <c r="M3449" s="1">
        <v>0</v>
      </c>
      <c r="N3449" s="1">
        <v>0</v>
      </c>
    </row>
    <row r="3450" spans="1:14">
      <c r="A3450" s="12">
        <v>72141010</v>
      </c>
      <c r="B3450" s="1" t="s">
        <v>2239</v>
      </c>
      <c r="C3450" s="12">
        <v>721410</v>
      </c>
      <c r="D3450" s="1" t="s">
        <v>2238</v>
      </c>
      <c r="E3450" s="12">
        <v>7214</v>
      </c>
      <c r="F3450" s="1" t="s">
        <v>2237</v>
      </c>
      <c r="G3450" s="12">
        <v>72</v>
      </c>
      <c r="H3450" s="1" t="s">
        <v>436</v>
      </c>
      <c r="I3450" s="1" t="s">
        <v>107</v>
      </c>
      <c r="J3450" s="1" t="s">
        <v>106</v>
      </c>
      <c r="K3450" s="1">
        <v>535672</v>
      </c>
      <c r="L3450" s="1">
        <v>166531</v>
      </c>
      <c r="M3450" s="1">
        <v>1684376</v>
      </c>
      <c r="N3450" s="1">
        <v>1720636</v>
      </c>
    </row>
    <row r="3451" spans="1:14">
      <c r="A3451" s="12">
        <v>29156019</v>
      </c>
      <c r="B3451" s="1" t="s">
        <v>7273</v>
      </c>
      <c r="C3451" s="12">
        <v>291560</v>
      </c>
      <c r="D3451" s="1" t="s">
        <v>868</v>
      </c>
      <c r="E3451" s="12">
        <v>2915</v>
      </c>
      <c r="F3451" s="1" t="s">
        <v>346</v>
      </c>
      <c r="G3451" s="12">
        <v>29</v>
      </c>
      <c r="H3451" s="1" t="s">
        <v>13</v>
      </c>
      <c r="I3451" s="1" t="s">
        <v>12</v>
      </c>
      <c r="J3451" s="1" t="s">
        <v>11</v>
      </c>
      <c r="K3451" s="1">
        <v>535148</v>
      </c>
      <c r="L3451" s="1">
        <v>123358</v>
      </c>
      <c r="M3451" s="1">
        <v>14524094</v>
      </c>
      <c r="N3451" s="1">
        <v>7040262</v>
      </c>
    </row>
    <row r="3452" spans="1:14">
      <c r="A3452" s="12">
        <v>60041011</v>
      </c>
      <c r="B3452" s="1" t="s">
        <v>5698</v>
      </c>
      <c r="C3452" s="12">
        <v>600410</v>
      </c>
      <c r="D3452" s="1" t="s">
        <v>4698</v>
      </c>
      <c r="E3452" s="12">
        <v>6004</v>
      </c>
      <c r="F3452" s="1" t="s">
        <v>4697</v>
      </c>
      <c r="G3452" s="12">
        <v>60</v>
      </c>
      <c r="H3452" s="1" t="s">
        <v>161</v>
      </c>
      <c r="I3452" s="1" t="s">
        <v>2</v>
      </c>
      <c r="J3452" s="1" t="s">
        <v>1</v>
      </c>
      <c r="K3452" s="1">
        <v>534782</v>
      </c>
      <c r="L3452" s="1">
        <v>60795</v>
      </c>
      <c r="M3452" s="1">
        <v>63308</v>
      </c>
      <c r="N3452" s="1">
        <v>18667</v>
      </c>
    </row>
    <row r="3453" spans="1:14">
      <c r="A3453" s="12">
        <v>49019100</v>
      </c>
      <c r="B3453" s="1" t="s">
        <v>8791</v>
      </c>
      <c r="C3453" s="12">
        <v>490191</v>
      </c>
      <c r="D3453" s="1" t="s">
        <v>8791</v>
      </c>
      <c r="E3453" s="12">
        <v>4901</v>
      </c>
      <c r="F3453" s="1" t="s">
        <v>8790</v>
      </c>
      <c r="G3453" s="12">
        <v>49</v>
      </c>
      <c r="H3453" s="1" t="s">
        <v>790</v>
      </c>
      <c r="I3453" s="1" t="s">
        <v>18</v>
      </c>
      <c r="J3453" s="1" t="s">
        <v>17</v>
      </c>
      <c r="K3453" s="1">
        <v>534244</v>
      </c>
      <c r="L3453" s="1">
        <v>41399</v>
      </c>
      <c r="M3453" s="1">
        <v>210119</v>
      </c>
      <c r="N3453" s="1">
        <v>50129</v>
      </c>
    </row>
    <row r="3454" spans="1:14">
      <c r="A3454" s="12">
        <v>84603900</v>
      </c>
      <c r="B3454" s="1" t="s">
        <v>8196</v>
      </c>
      <c r="C3454" s="12">
        <v>846039</v>
      </c>
      <c r="D3454" s="1" t="s">
        <v>8195</v>
      </c>
      <c r="E3454" s="12">
        <v>8460</v>
      </c>
      <c r="F3454" s="1" t="s">
        <v>901</v>
      </c>
      <c r="G3454" s="12">
        <v>84</v>
      </c>
      <c r="H3454" s="1" t="s">
        <v>28</v>
      </c>
      <c r="I3454" s="1" t="s">
        <v>27</v>
      </c>
      <c r="J3454" s="1" t="s">
        <v>26</v>
      </c>
      <c r="K3454" s="1">
        <v>533956</v>
      </c>
      <c r="L3454" s="1">
        <v>35009</v>
      </c>
      <c r="M3454" s="1">
        <v>2571872</v>
      </c>
      <c r="N3454" s="1">
        <v>234848</v>
      </c>
    </row>
    <row r="3455" spans="1:14">
      <c r="A3455" s="12">
        <v>39072942</v>
      </c>
      <c r="B3455" s="1" t="s">
        <v>7462</v>
      </c>
      <c r="C3455" s="12">
        <v>390729</v>
      </c>
      <c r="D3455" s="1" t="s">
        <v>776</v>
      </c>
      <c r="E3455" s="12">
        <v>3907</v>
      </c>
      <c r="F3455" s="1" t="s">
        <v>775</v>
      </c>
      <c r="G3455" s="12">
        <v>39</v>
      </c>
      <c r="H3455" s="1" t="s">
        <v>38</v>
      </c>
      <c r="I3455" s="1" t="s">
        <v>37</v>
      </c>
      <c r="J3455" s="1" t="s">
        <v>36</v>
      </c>
      <c r="K3455" s="1">
        <v>533587</v>
      </c>
      <c r="L3455" s="1">
        <v>43947</v>
      </c>
      <c r="M3455" s="1">
        <v>2415239</v>
      </c>
      <c r="N3455" s="1">
        <v>856358</v>
      </c>
    </row>
    <row r="3456" spans="1:14">
      <c r="A3456" s="12">
        <v>29124200</v>
      </c>
      <c r="B3456" s="1" t="s">
        <v>9261</v>
      </c>
      <c r="C3456" s="12">
        <v>291242</v>
      </c>
      <c r="D3456" s="1" t="s">
        <v>9261</v>
      </c>
      <c r="E3456" s="12">
        <v>2912</v>
      </c>
      <c r="F3456" s="1" t="s">
        <v>70</v>
      </c>
      <c r="G3456" s="12">
        <v>29</v>
      </c>
      <c r="H3456" s="1" t="s">
        <v>13</v>
      </c>
      <c r="I3456" s="1" t="s">
        <v>12</v>
      </c>
      <c r="J3456" s="1" t="s">
        <v>11</v>
      </c>
      <c r="K3456" s="1">
        <v>533459</v>
      </c>
      <c r="L3456" s="1">
        <v>35533</v>
      </c>
      <c r="M3456" s="1">
        <v>4566893</v>
      </c>
      <c r="N3456" s="1">
        <v>449657</v>
      </c>
    </row>
    <row r="3457" spans="1:14">
      <c r="A3457" s="12">
        <v>61124900</v>
      </c>
      <c r="B3457" s="1" t="s">
        <v>9435</v>
      </c>
      <c r="C3457" s="12">
        <v>611249</v>
      </c>
      <c r="D3457" s="1" t="s">
        <v>9434</v>
      </c>
      <c r="E3457" s="12">
        <v>6112</v>
      </c>
      <c r="F3457" s="1" t="s">
        <v>6698</v>
      </c>
      <c r="G3457" s="12">
        <v>61</v>
      </c>
      <c r="H3457" s="1" t="s">
        <v>234</v>
      </c>
      <c r="I3457" s="1" t="s">
        <v>2</v>
      </c>
      <c r="J3457" s="1" t="s">
        <v>1</v>
      </c>
      <c r="K3457" s="1">
        <v>533389</v>
      </c>
      <c r="L3457" s="1">
        <v>7369</v>
      </c>
      <c r="M3457" s="1">
        <v>61514</v>
      </c>
      <c r="N3457" s="1">
        <v>1609</v>
      </c>
    </row>
    <row r="3458" spans="1:14">
      <c r="A3458" s="12">
        <v>35052000</v>
      </c>
      <c r="B3458" s="1" t="s">
        <v>1280</v>
      </c>
      <c r="C3458" s="12">
        <v>350520</v>
      </c>
      <c r="D3458" s="1" t="s">
        <v>1279</v>
      </c>
      <c r="E3458" s="12">
        <v>3505</v>
      </c>
      <c r="F3458" s="1" t="s">
        <v>1278</v>
      </c>
      <c r="G3458" s="12">
        <v>35</v>
      </c>
      <c r="H3458" s="1" t="s">
        <v>432</v>
      </c>
      <c r="I3458" s="1" t="s">
        <v>12</v>
      </c>
      <c r="J3458" s="1" t="s">
        <v>11</v>
      </c>
      <c r="K3458" s="1">
        <v>533002</v>
      </c>
      <c r="L3458" s="1">
        <v>541799</v>
      </c>
      <c r="M3458" s="1">
        <v>1235672</v>
      </c>
      <c r="N3458" s="1">
        <v>1062685</v>
      </c>
    </row>
    <row r="3459" spans="1:14">
      <c r="A3459" s="12">
        <v>13012000</v>
      </c>
      <c r="B3459" s="1" t="s">
        <v>9255</v>
      </c>
      <c r="C3459" s="12">
        <v>130120</v>
      </c>
      <c r="D3459" s="1" t="s">
        <v>9255</v>
      </c>
      <c r="E3459" s="12">
        <v>1301</v>
      </c>
      <c r="F3459" s="1" t="s">
        <v>8162</v>
      </c>
      <c r="G3459" s="12">
        <v>13</v>
      </c>
      <c r="H3459" s="1" t="s">
        <v>60</v>
      </c>
      <c r="I3459" s="1" t="s">
        <v>59</v>
      </c>
      <c r="J3459" s="1" t="s">
        <v>58</v>
      </c>
      <c r="K3459" s="1">
        <v>531967</v>
      </c>
      <c r="L3459" s="1">
        <v>64479</v>
      </c>
      <c r="M3459" s="1">
        <v>7338891</v>
      </c>
      <c r="N3459" s="1">
        <v>1608863</v>
      </c>
    </row>
    <row r="3460" spans="1:14">
      <c r="A3460" s="12">
        <v>52094900</v>
      </c>
      <c r="B3460" s="1" t="s">
        <v>554</v>
      </c>
      <c r="C3460" s="12">
        <v>520949</v>
      </c>
      <c r="D3460" s="1" t="s">
        <v>553</v>
      </c>
      <c r="E3460" s="12">
        <v>5209</v>
      </c>
      <c r="F3460" s="1" t="s">
        <v>552</v>
      </c>
      <c r="G3460" s="12">
        <v>52</v>
      </c>
      <c r="H3460" s="1" t="s">
        <v>76</v>
      </c>
      <c r="I3460" s="1" t="s">
        <v>2</v>
      </c>
      <c r="J3460" s="1" t="s">
        <v>1</v>
      </c>
      <c r="K3460" s="1">
        <v>531937</v>
      </c>
      <c r="L3460" s="1">
        <v>81881</v>
      </c>
      <c r="M3460" s="1">
        <v>62331</v>
      </c>
      <c r="N3460" s="1">
        <v>7756</v>
      </c>
    </row>
    <row r="3461" spans="1:14">
      <c r="A3461" s="12">
        <v>30049095</v>
      </c>
      <c r="B3461" s="1" t="s">
        <v>3128</v>
      </c>
      <c r="C3461" s="12">
        <v>300490</v>
      </c>
      <c r="D3461" s="1" t="s">
        <v>741</v>
      </c>
      <c r="E3461" s="12">
        <v>3004</v>
      </c>
      <c r="F3461" s="1" t="s">
        <v>364</v>
      </c>
      <c r="G3461" s="12">
        <v>30</v>
      </c>
      <c r="H3461" s="1" t="s">
        <v>63</v>
      </c>
      <c r="I3461" s="1" t="s">
        <v>12</v>
      </c>
      <c r="J3461" s="1" t="s">
        <v>11</v>
      </c>
      <c r="K3461" s="1">
        <v>531891</v>
      </c>
      <c r="L3461" s="1">
        <v>16841</v>
      </c>
      <c r="M3461" s="1">
        <v>37502202</v>
      </c>
      <c r="N3461" s="1">
        <v>946143</v>
      </c>
    </row>
    <row r="3462" spans="1:14">
      <c r="A3462" s="12">
        <v>90221319</v>
      </c>
      <c r="B3462" s="1" t="s">
        <v>8307</v>
      </c>
      <c r="C3462" s="12">
        <v>902213</v>
      </c>
      <c r="D3462" s="1" t="s">
        <v>7322</v>
      </c>
      <c r="E3462" s="12">
        <v>9022</v>
      </c>
      <c r="F3462" s="1" t="s">
        <v>3898</v>
      </c>
      <c r="G3462" s="12">
        <v>90</v>
      </c>
      <c r="H3462" s="1" t="s">
        <v>512</v>
      </c>
      <c r="I3462" s="1" t="s">
        <v>49</v>
      </c>
      <c r="J3462" s="1" t="s">
        <v>48</v>
      </c>
      <c r="K3462" s="1">
        <v>531492</v>
      </c>
      <c r="L3462" s="1">
        <v>16657</v>
      </c>
      <c r="M3462" s="1">
        <v>1929065</v>
      </c>
      <c r="N3462" s="1">
        <v>10769</v>
      </c>
    </row>
    <row r="3463" spans="1:14">
      <c r="A3463" s="12">
        <v>85392990</v>
      </c>
      <c r="B3463" s="1" t="s">
        <v>10138</v>
      </c>
      <c r="C3463" s="12">
        <v>853929</v>
      </c>
      <c r="D3463" s="1" t="s">
        <v>7384</v>
      </c>
      <c r="E3463" s="12">
        <v>8539</v>
      </c>
      <c r="F3463" s="1" t="s">
        <v>1079</v>
      </c>
      <c r="G3463" s="12">
        <v>85</v>
      </c>
      <c r="H3463" s="1" t="s">
        <v>102</v>
      </c>
      <c r="I3463" s="1" t="s">
        <v>27</v>
      </c>
      <c r="J3463" s="1" t="s">
        <v>26</v>
      </c>
      <c r="K3463" s="1">
        <v>531304</v>
      </c>
      <c r="L3463" s="1">
        <v>6086</v>
      </c>
      <c r="M3463" s="1">
        <v>5984075</v>
      </c>
      <c r="N3463" s="1">
        <v>176162</v>
      </c>
    </row>
    <row r="3464" spans="1:14">
      <c r="A3464" s="12">
        <v>62034900</v>
      </c>
      <c r="B3464" s="1" t="s">
        <v>9763</v>
      </c>
      <c r="C3464" s="12">
        <v>620349</v>
      </c>
      <c r="D3464" s="1" t="s">
        <v>9762</v>
      </c>
      <c r="E3464" s="12">
        <v>6203</v>
      </c>
      <c r="F3464" s="1" t="s">
        <v>5976</v>
      </c>
      <c r="G3464" s="12">
        <v>62</v>
      </c>
      <c r="H3464" s="1" t="s">
        <v>248</v>
      </c>
      <c r="I3464" s="1" t="s">
        <v>2</v>
      </c>
      <c r="J3464" s="1" t="s">
        <v>1</v>
      </c>
      <c r="K3464" s="1">
        <v>531027</v>
      </c>
      <c r="L3464" s="1">
        <v>14921</v>
      </c>
      <c r="M3464" s="1">
        <v>10682446</v>
      </c>
      <c r="N3464" s="1">
        <v>503380</v>
      </c>
    </row>
    <row r="3465" spans="1:14">
      <c r="A3465" s="12">
        <v>61153010</v>
      </c>
      <c r="B3465" s="1" t="s">
        <v>9841</v>
      </c>
      <c r="C3465" s="12">
        <v>611530</v>
      </c>
      <c r="D3465" s="1" t="s">
        <v>1322</v>
      </c>
      <c r="E3465" s="12">
        <v>6115</v>
      </c>
      <c r="F3465" s="1" t="s">
        <v>1321</v>
      </c>
      <c r="G3465" s="12">
        <v>61</v>
      </c>
      <c r="H3465" s="1" t="s">
        <v>234</v>
      </c>
      <c r="I3465" s="1" t="s">
        <v>2</v>
      </c>
      <c r="J3465" s="1" t="s">
        <v>1</v>
      </c>
      <c r="K3465" s="1">
        <v>530575</v>
      </c>
      <c r="L3465" s="1">
        <v>10691</v>
      </c>
      <c r="M3465" s="1">
        <v>470484</v>
      </c>
      <c r="N3465" s="1">
        <v>112459</v>
      </c>
    </row>
    <row r="3466" spans="1:14">
      <c r="A3466" s="12">
        <v>28421090</v>
      </c>
      <c r="B3466" s="1" t="s">
        <v>3862</v>
      </c>
      <c r="C3466" s="12">
        <v>284210</v>
      </c>
      <c r="D3466" s="1" t="s">
        <v>3861</v>
      </c>
      <c r="E3466" s="12">
        <v>2842</v>
      </c>
      <c r="F3466" s="1" t="s">
        <v>3860</v>
      </c>
      <c r="G3466" s="12">
        <v>28</v>
      </c>
      <c r="H3466" s="1" t="s">
        <v>118</v>
      </c>
      <c r="I3466" s="1" t="s">
        <v>12</v>
      </c>
      <c r="J3466" s="1" t="s">
        <v>11</v>
      </c>
      <c r="K3466" s="1">
        <v>530333</v>
      </c>
      <c r="L3466" s="1">
        <v>654634</v>
      </c>
      <c r="M3466" s="1">
        <v>10312399</v>
      </c>
      <c r="N3466" s="1">
        <v>6674500</v>
      </c>
    </row>
    <row r="3467" spans="1:14">
      <c r="A3467" s="12">
        <v>38062000</v>
      </c>
      <c r="B3467" s="1" t="s">
        <v>2904</v>
      </c>
      <c r="C3467" s="12">
        <v>380620</v>
      </c>
      <c r="D3467" s="1" t="s">
        <v>2903</v>
      </c>
      <c r="E3467" s="12">
        <v>3806</v>
      </c>
      <c r="F3467" s="1" t="s">
        <v>2902</v>
      </c>
      <c r="G3467" s="12">
        <v>38</v>
      </c>
      <c r="H3467" s="1" t="s">
        <v>244</v>
      </c>
      <c r="I3467" s="1" t="s">
        <v>12</v>
      </c>
      <c r="J3467" s="1" t="s">
        <v>11</v>
      </c>
      <c r="K3467" s="1">
        <v>530176</v>
      </c>
      <c r="L3467" s="1">
        <v>56117</v>
      </c>
      <c r="M3467" s="1">
        <v>3892766</v>
      </c>
      <c r="N3467" s="1">
        <v>1043120</v>
      </c>
    </row>
    <row r="3468" spans="1:14">
      <c r="A3468" s="12">
        <v>63022200</v>
      </c>
      <c r="B3468" s="1" t="s">
        <v>4440</v>
      </c>
      <c r="C3468" s="12">
        <v>630222</v>
      </c>
      <c r="D3468" s="1" t="s">
        <v>4439</v>
      </c>
      <c r="E3468" s="12">
        <v>6302</v>
      </c>
      <c r="F3468" s="1" t="s">
        <v>4438</v>
      </c>
      <c r="G3468" s="12">
        <v>63</v>
      </c>
      <c r="H3468" s="1" t="s">
        <v>445</v>
      </c>
      <c r="I3468" s="1" t="s">
        <v>2</v>
      </c>
      <c r="J3468" s="1" t="s">
        <v>1</v>
      </c>
      <c r="K3468" s="1">
        <v>530004</v>
      </c>
      <c r="L3468" s="1">
        <v>65835</v>
      </c>
      <c r="M3468" s="1">
        <v>6448437</v>
      </c>
      <c r="N3468" s="1">
        <v>1589591</v>
      </c>
    </row>
    <row r="3469" spans="1:14">
      <c r="A3469" s="12">
        <v>84335300</v>
      </c>
      <c r="B3469" s="1" t="s">
        <v>15413</v>
      </c>
      <c r="C3469" s="12">
        <v>843353</v>
      </c>
      <c r="D3469" s="1" t="s">
        <v>15413</v>
      </c>
      <c r="E3469" s="12">
        <v>8433</v>
      </c>
      <c r="F3469" s="1" t="s">
        <v>2988</v>
      </c>
      <c r="G3469" s="12">
        <v>84</v>
      </c>
      <c r="H3469" s="1" t="s">
        <v>28</v>
      </c>
      <c r="I3469" s="1" t="s">
        <v>27</v>
      </c>
      <c r="J3469" s="1" t="s">
        <v>26</v>
      </c>
      <c r="K3469" s="1">
        <v>529942</v>
      </c>
      <c r="L3469" s="1">
        <v>56902</v>
      </c>
      <c r="M3469" s="1">
        <v>6158163</v>
      </c>
      <c r="N3469" s="1">
        <v>303535</v>
      </c>
    </row>
    <row r="3470" spans="1:14">
      <c r="A3470" s="12">
        <v>84171090</v>
      </c>
      <c r="B3470" s="1" t="s">
        <v>10533</v>
      </c>
      <c r="C3470" s="12">
        <v>841710</v>
      </c>
      <c r="D3470" s="1" t="s">
        <v>9851</v>
      </c>
      <c r="E3470" s="12">
        <v>8417</v>
      </c>
      <c r="F3470" s="1" t="s">
        <v>9059</v>
      </c>
      <c r="G3470" s="12">
        <v>84</v>
      </c>
      <c r="H3470" s="1" t="s">
        <v>28</v>
      </c>
      <c r="I3470" s="1" t="s">
        <v>27</v>
      </c>
      <c r="J3470" s="1" t="s">
        <v>26</v>
      </c>
      <c r="K3470" s="1">
        <v>529775</v>
      </c>
      <c r="L3470" s="1">
        <v>29837</v>
      </c>
      <c r="M3470" s="1">
        <v>923461</v>
      </c>
      <c r="N3470" s="1">
        <v>51759</v>
      </c>
    </row>
    <row r="3471" spans="1:14">
      <c r="A3471" s="12">
        <v>84589100</v>
      </c>
      <c r="B3471" s="1" t="s">
        <v>3783</v>
      </c>
      <c r="C3471" s="12">
        <v>845891</v>
      </c>
      <c r="D3471" s="1" t="s">
        <v>3782</v>
      </c>
      <c r="E3471" s="12">
        <v>8458</v>
      </c>
      <c r="F3471" s="1" t="s">
        <v>3781</v>
      </c>
      <c r="G3471" s="12">
        <v>84</v>
      </c>
      <c r="H3471" s="1" t="s">
        <v>28</v>
      </c>
      <c r="I3471" s="1" t="s">
        <v>27</v>
      </c>
      <c r="J3471" s="1" t="s">
        <v>26</v>
      </c>
      <c r="K3471" s="1">
        <v>529029</v>
      </c>
      <c r="L3471" s="1">
        <v>87220</v>
      </c>
      <c r="M3471" s="1">
        <v>19260310</v>
      </c>
      <c r="N3471" s="1">
        <v>1627921</v>
      </c>
    </row>
    <row r="3472" spans="1:14">
      <c r="A3472" s="12">
        <v>44081010</v>
      </c>
      <c r="B3472" s="1" t="s">
        <v>2124</v>
      </c>
      <c r="C3472" s="12">
        <v>440810</v>
      </c>
      <c r="D3472" s="1" t="s">
        <v>2123</v>
      </c>
      <c r="E3472" s="12">
        <v>4408</v>
      </c>
      <c r="F3472" s="1" t="s">
        <v>2122</v>
      </c>
      <c r="G3472" s="12">
        <v>44</v>
      </c>
      <c r="H3472" s="1" t="s">
        <v>2121</v>
      </c>
      <c r="I3472" s="1" t="s">
        <v>1129</v>
      </c>
      <c r="J3472" s="1" t="s">
        <v>1128</v>
      </c>
      <c r="K3472" s="1">
        <v>529025</v>
      </c>
      <c r="L3472" s="1">
        <v>1233760</v>
      </c>
      <c r="M3472" s="1">
        <v>16885</v>
      </c>
      <c r="N3472" s="1">
        <v>1792</v>
      </c>
    </row>
    <row r="3473" spans="1:14">
      <c r="A3473" s="12">
        <v>15021090</v>
      </c>
      <c r="B3473" s="1" t="s">
        <v>15412</v>
      </c>
      <c r="C3473" s="12">
        <v>150210</v>
      </c>
      <c r="D3473" s="1" t="s">
        <v>12177</v>
      </c>
      <c r="E3473" s="12">
        <v>1502</v>
      </c>
      <c r="F3473" s="1" t="s">
        <v>12176</v>
      </c>
      <c r="G3473" s="12">
        <v>15</v>
      </c>
      <c r="H3473" s="1" t="s">
        <v>413</v>
      </c>
      <c r="I3473" s="1" t="s">
        <v>412</v>
      </c>
      <c r="J3473" s="1" t="s">
        <v>411</v>
      </c>
      <c r="K3473" s="1">
        <v>528817</v>
      </c>
      <c r="L3473" s="1">
        <v>303869</v>
      </c>
      <c r="M3473" s="1">
        <v>117744</v>
      </c>
      <c r="N3473" s="1">
        <v>165000</v>
      </c>
    </row>
    <row r="3474" spans="1:14">
      <c r="A3474" s="12">
        <v>30042092</v>
      </c>
      <c r="B3474" s="1" t="s">
        <v>15411</v>
      </c>
      <c r="C3474" s="12">
        <v>300420</v>
      </c>
      <c r="D3474" s="1" t="s">
        <v>365</v>
      </c>
      <c r="E3474" s="12">
        <v>3004</v>
      </c>
      <c r="F3474" s="1" t="s">
        <v>364</v>
      </c>
      <c r="G3474" s="12">
        <v>30</v>
      </c>
      <c r="H3474" s="1" t="s">
        <v>63</v>
      </c>
      <c r="I3474" s="1" t="s">
        <v>12</v>
      </c>
      <c r="J3474" s="1" t="s">
        <v>11</v>
      </c>
      <c r="K3474" s="1">
        <v>528415</v>
      </c>
      <c r="L3474" s="1">
        <v>40629</v>
      </c>
      <c r="M3474" s="1">
        <v>34686</v>
      </c>
      <c r="N3474" s="1">
        <v>5975</v>
      </c>
    </row>
    <row r="3475" spans="1:14">
      <c r="A3475" s="12">
        <v>25140000</v>
      </c>
      <c r="B3475" s="1" t="s">
        <v>10063</v>
      </c>
      <c r="C3475" s="12">
        <v>251400</v>
      </c>
      <c r="D3475" s="1" t="s">
        <v>10064</v>
      </c>
      <c r="E3475" s="12">
        <v>2514</v>
      </c>
      <c r="F3475" s="1" t="s">
        <v>10063</v>
      </c>
      <c r="G3475" s="12">
        <v>25</v>
      </c>
      <c r="H3475" s="1" t="s">
        <v>226</v>
      </c>
      <c r="I3475" s="1" t="s">
        <v>225</v>
      </c>
      <c r="J3475" s="1" t="s">
        <v>224</v>
      </c>
      <c r="K3475" s="1">
        <v>526990</v>
      </c>
      <c r="L3475" s="1">
        <v>1151039</v>
      </c>
      <c r="M3475" s="1">
        <v>185522</v>
      </c>
      <c r="N3475" s="1">
        <v>444630</v>
      </c>
    </row>
    <row r="3476" spans="1:14">
      <c r="A3476" s="12">
        <v>38029020</v>
      </c>
      <c r="B3476" s="1" t="s">
        <v>3637</v>
      </c>
      <c r="C3476" s="12">
        <v>380290</v>
      </c>
      <c r="D3476" s="1" t="s">
        <v>3636</v>
      </c>
      <c r="E3476" s="12">
        <v>3802</v>
      </c>
      <c r="F3476" s="1" t="s">
        <v>3635</v>
      </c>
      <c r="G3476" s="12">
        <v>38</v>
      </c>
      <c r="H3476" s="1" t="s">
        <v>244</v>
      </c>
      <c r="I3476" s="1" t="s">
        <v>12</v>
      </c>
      <c r="J3476" s="1" t="s">
        <v>11</v>
      </c>
      <c r="K3476" s="1">
        <v>526256</v>
      </c>
      <c r="L3476" s="1">
        <v>1078399</v>
      </c>
      <c r="M3476" s="1">
        <v>4793226</v>
      </c>
      <c r="N3476" s="1">
        <v>6656980</v>
      </c>
    </row>
    <row r="3477" spans="1:14">
      <c r="A3477" s="12">
        <v>18061000</v>
      </c>
      <c r="B3477" s="1" t="s">
        <v>9752</v>
      </c>
      <c r="C3477" s="12">
        <v>180610</v>
      </c>
      <c r="D3477" s="1" t="s">
        <v>9752</v>
      </c>
      <c r="E3477" s="12">
        <v>1806</v>
      </c>
      <c r="F3477" s="1" t="s">
        <v>8715</v>
      </c>
      <c r="G3477" s="12">
        <v>18</v>
      </c>
      <c r="H3477" s="1" t="s">
        <v>8279</v>
      </c>
      <c r="I3477" s="1" t="s">
        <v>751</v>
      </c>
      <c r="J3477" s="1" t="s">
        <v>750</v>
      </c>
      <c r="K3477" s="1">
        <v>525609</v>
      </c>
      <c r="L3477" s="1">
        <v>114283</v>
      </c>
      <c r="M3477" s="1">
        <v>22561</v>
      </c>
      <c r="N3477" s="1">
        <v>5616</v>
      </c>
    </row>
    <row r="3478" spans="1:14">
      <c r="A3478" s="12">
        <v>85354090</v>
      </c>
      <c r="B3478" s="1" t="s">
        <v>9030</v>
      </c>
      <c r="C3478" s="12">
        <v>853540</v>
      </c>
      <c r="D3478" s="1" t="s">
        <v>9029</v>
      </c>
      <c r="E3478" s="12">
        <v>8535</v>
      </c>
      <c r="F3478" s="1" t="s">
        <v>1566</v>
      </c>
      <c r="G3478" s="12">
        <v>85</v>
      </c>
      <c r="H3478" s="1" t="s">
        <v>102</v>
      </c>
      <c r="I3478" s="1" t="s">
        <v>27</v>
      </c>
      <c r="J3478" s="1" t="s">
        <v>26</v>
      </c>
      <c r="K3478" s="1">
        <v>525288</v>
      </c>
      <c r="L3478" s="1">
        <v>15960</v>
      </c>
      <c r="M3478" s="1">
        <v>10555468</v>
      </c>
      <c r="N3478" s="1">
        <v>309095</v>
      </c>
    </row>
    <row r="3479" spans="1:14">
      <c r="A3479" s="12">
        <v>29122990</v>
      </c>
      <c r="B3479" s="1" t="s">
        <v>3734</v>
      </c>
      <c r="C3479" s="12">
        <v>291229</v>
      </c>
      <c r="D3479" s="1" t="s">
        <v>3734</v>
      </c>
      <c r="E3479" s="12">
        <v>2912</v>
      </c>
      <c r="F3479" s="1" t="s">
        <v>70</v>
      </c>
      <c r="G3479" s="12">
        <v>29</v>
      </c>
      <c r="H3479" s="1" t="s">
        <v>13</v>
      </c>
      <c r="I3479" s="1" t="s">
        <v>12</v>
      </c>
      <c r="J3479" s="1" t="s">
        <v>11</v>
      </c>
      <c r="K3479" s="1">
        <v>523477</v>
      </c>
      <c r="L3479" s="1">
        <v>37339</v>
      </c>
      <c r="M3479" s="1">
        <v>12409552</v>
      </c>
      <c r="N3479" s="1">
        <v>980265</v>
      </c>
    </row>
    <row r="3480" spans="1:14">
      <c r="A3480" s="12">
        <v>84059000</v>
      </c>
      <c r="B3480" s="1" t="s">
        <v>5966</v>
      </c>
      <c r="C3480" s="12">
        <v>840590</v>
      </c>
      <c r="D3480" s="1" t="s">
        <v>5965</v>
      </c>
      <c r="E3480" s="12">
        <v>8405</v>
      </c>
      <c r="F3480" s="1" t="s">
        <v>5964</v>
      </c>
      <c r="G3480" s="12">
        <v>84</v>
      </c>
      <c r="H3480" s="1" t="s">
        <v>28</v>
      </c>
      <c r="I3480" s="1" t="s">
        <v>27</v>
      </c>
      <c r="J3480" s="1" t="s">
        <v>26</v>
      </c>
      <c r="K3480" s="1">
        <v>521781</v>
      </c>
      <c r="L3480" s="1">
        <v>1565</v>
      </c>
      <c r="M3480" s="1">
        <v>2179670</v>
      </c>
      <c r="N3480" s="1">
        <v>12757</v>
      </c>
    </row>
    <row r="3481" spans="1:14">
      <c r="A3481" s="12">
        <v>28042100</v>
      </c>
      <c r="B3481" s="1" t="s">
        <v>2805</v>
      </c>
      <c r="C3481" s="12">
        <v>280421</v>
      </c>
      <c r="D3481" s="1" t="s">
        <v>2805</v>
      </c>
      <c r="E3481" s="12">
        <v>2804</v>
      </c>
      <c r="F3481" s="1" t="s">
        <v>455</v>
      </c>
      <c r="G3481" s="12">
        <v>28</v>
      </c>
      <c r="H3481" s="1" t="s">
        <v>118</v>
      </c>
      <c r="I3481" s="1" t="s">
        <v>12</v>
      </c>
      <c r="J3481" s="1" t="s">
        <v>11</v>
      </c>
      <c r="K3481" s="1">
        <v>521757</v>
      </c>
      <c r="L3481" s="1">
        <v>892576</v>
      </c>
      <c r="M3481" s="1">
        <v>433796</v>
      </c>
      <c r="N3481" s="1">
        <v>638732</v>
      </c>
    </row>
    <row r="3482" spans="1:14">
      <c r="A3482" s="12">
        <v>60063190</v>
      </c>
      <c r="B3482" s="1" t="s">
        <v>5230</v>
      </c>
      <c r="C3482" s="12">
        <v>600631</v>
      </c>
      <c r="D3482" s="1" t="s">
        <v>4132</v>
      </c>
      <c r="E3482" s="12">
        <v>6006</v>
      </c>
      <c r="F3482" s="1" t="s">
        <v>173</v>
      </c>
      <c r="G3482" s="12">
        <v>60</v>
      </c>
      <c r="H3482" s="1" t="s">
        <v>161</v>
      </c>
      <c r="I3482" s="1" t="s">
        <v>2</v>
      </c>
      <c r="J3482" s="1" t="s">
        <v>1</v>
      </c>
      <c r="K3482" s="1">
        <v>520393</v>
      </c>
      <c r="L3482" s="1">
        <v>69593</v>
      </c>
      <c r="M3482" s="1">
        <v>449666</v>
      </c>
      <c r="N3482" s="1">
        <v>88166</v>
      </c>
    </row>
    <row r="3483" spans="1:14">
      <c r="A3483" s="12">
        <v>41041123</v>
      </c>
      <c r="B3483" s="1" t="s">
        <v>15410</v>
      </c>
      <c r="C3483" s="12">
        <v>410411</v>
      </c>
      <c r="D3483" s="1" t="s">
        <v>4571</v>
      </c>
      <c r="E3483" s="12">
        <v>4104</v>
      </c>
      <c r="F3483" s="1" t="s">
        <v>4570</v>
      </c>
      <c r="G3483" s="12">
        <v>41</v>
      </c>
      <c r="H3483" s="1" t="s">
        <v>2610</v>
      </c>
      <c r="I3483" s="1" t="s">
        <v>2609</v>
      </c>
      <c r="J3483" s="1" t="s">
        <v>2608</v>
      </c>
      <c r="K3483" s="1">
        <v>520285</v>
      </c>
      <c r="L3483" s="1">
        <v>252250</v>
      </c>
      <c r="M3483" s="1">
        <v>122762</v>
      </c>
      <c r="N3483" s="1">
        <v>36726</v>
      </c>
    </row>
    <row r="3484" spans="1:14">
      <c r="A3484" s="12">
        <v>20055100</v>
      </c>
      <c r="B3484" s="1" t="s">
        <v>7764</v>
      </c>
      <c r="C3484" s="12">
        <v>200551</v>
      </c>
      <c r="D3484" s="1" t="s">
        <v>7763</v>
      </c>
      <c r="E3484" s="12">
        <v>2005</v>
      </c>
      <c r="F3484" s="1" t="s">
        <v>5443</v>
      </c>
      <c r="G3484" s="12">
        <v>20</v>
      </c>
      <c r="H3484" s="1" t="s">
        <v>3274</v>
      </c>
      <c r="I3484" s="1" t="s">
        <v>751</v>
      </c>
      <c r="J3484" s="1" t="s">
        <v>750</v>
      </c>
      <c r="K3484" s="1">
        <v>518704</v>
      </c>
      <c r="L3484" s="1">
        <v>393607</v>
      </c>
      <c r="M3484" s="1">
        <v>52062</v>
      </c>
      <c r="N3484" s="1">
        <v>33258</v>
      </c>
    </row>
    <row r="3485" spans="1:14">
      <c r="A3485" s="12">
        <v>84652000</v>
      </c>
      <c r="B3485" s="1" t="s">
        <v>10265</v>
      </c>
      <c r="C3485" s="12">
        <v>846520</v>
      </c>
      <c r="D3485" s="1" t="s">
        <v>10265</v>
      </c>
      <c r="E3485" s="12">
        <v>8465</v>
      </c>
      <c r="F3485" s="1" t="s">
        <v>1548</v>
      </c>
      <c r="G3485" s="12">
        <v>84</v>
      </c>
      <c r="H3485" s="1" t="s">
        <v>28</v>
      </c>
      <c r="I3485" s="1" t="s">
        <v>27</v>
      </c>
      <c r="J3485" s="1" t="s">
        <v>26</v>
      </c>
      <c r="K3485" s="1">
        <v>517843</v>
      </c>
      <c r="L3485" s="1">
        <v>18572</v>
      </c>
      <c r="M3485" s="1">
        <v>12614815</v>
      </c>
      <c r="N3485" s="1">
        <v>1432076</v>
      </c>
    </row>
    <row r="3486" spans="1:14">
      <c r="A3486" s="12">
        <v>82075019</v>
      </c>
      <c r="B3486" s="1" t="s">
        <v>8428</v>
      </c>
      <c r="C3486" s="12">
        <v>820750</v>
      </c>
      <c r="D3486" s="1" t="s">
        <v>5945</v>
      </c>
      <c r="E3486" s="12">
        <v>8207</v>
      </c>
      <c r="F3486" s="1" t="s">
        <v>4763</v>
      </c>
      <c r="G3486" s="12">
        <v>82</v>
      </c>
      <c r="H3486" s="1" t="s">
        <v>768</v>
      </c>
      <c r="I3486" s="1" t="s">
        <v>107</v>
      </c>
      <c r="J3486" s="1" t="s">
        <v>106</v>
      </c>
      <c r="K3486" s="1">
        <v>517245</v>
      </c>
      <c r="L3486" s="1">
        <v>10322</v>
      </c>
      <c r="M3486" s="1">
        <v>7188092</v>
      </c>
      <c r="N3486" s="1">
        <v>615049</v>
      </c>
    </row>
    <row r="3487" spans="1:14">
      <c r="A3487" s="12">
        <v>39071041</v>
      </c>
      <c r="B3487" s="1" t="s">
        <v>3798</v>
      </c>
      <c r="C3487" s="12">
        <v>390710</v>
      </c>
      <c r="D3487" s="1" t="s">
        <v>1985</v>
      </c>
      <c r="E3487" s="12">
        <v>3907</v>
      </c>
      <c r="F3487" s="1" t="s">
        <v>775</v>
      </c>
      <c r="G3487" s="12">
        <v>39</v>
      </c>
      <c r="H3487" s="1" t="s">
        <v>38</v>
      </c>
      <c r="I3487" s="1" t="s">
        <v>37</v>
      </c>
      <c r="J3487" s="1" t="s">
        <v>36</v>
      </c>
      <c r="K3487" s="1">
        <v>516823</v>
      </c>
      <c r="L3487" s="1">
        <v>289029</v>
      </c>
      <c r="M3487" s="1">
        <v>6933223</v>
      </c>
      <c r="N3487" s="1">
        <v>4869460</v>
      </c>
    </row>
    <row r="3488" spans="1:14">
      <c r="A3488" s="13" t="s">
        <v>4580</v>
      </c>
      <c r="B3488" s="1" t="s">
        <v>4579</v>
      </c>
      <c r="C3488" s="13" t="s">
        <v>4578</v>
      </c>
      <c r="D3488" s="1" t="s">
        <v>4577</v>
      </c>
      <c r="E3488" s="13" t="s">
        <v>4576</v>
      </c>
      <c r="F3488" s="1" t="s">
        <v>4575</v>
      </c>
      <c r="G3488" s="13" t="s">
        <v>1488</v>
      </c>
      <c r="H3488" s="1" t="s">
        <v>1487</v>
      </c>
      <c r="I3488" s="1" t="s">
        <v>59</v>
      </c>
      <c r="J3488" s="1" t="s">
        <v>58</v>
      </c>
      <c r="K3488" s="1">
        <v>515528</v>
      </c>
      <c r="L3488" s="1">
        <v>4155</v>
      </c>
      <c r="M3488" s="1">
        <v>63485</v>
      </c>
      <c r="N3488" s="1">
        <v>4136</v>
      </c>
    </row>
    <row r="3489" spans="1:14">
      <c r="A3489" s="12">
        <v>85153190</v>
      </c>
      <c r="B3489" s="1" t="s">
        <v>3780</v>
      </c>
      <c r="C3489" s="12">
        <v>851531</v>
      </c>
      <c r="D3489" s="1" t="s">
        <v>3779</v>
      </c>
      <c r="E3489" s="12">
        <v>8515</v>
      </c>
      <c r="F3489" s="1" t="s">
        <v>1425</v>
      </c>
      <c r="G3489" s="12">
        <v>85</v>
      </c>
      <c r="H3489" s="1" t="s">
        <v>102</v>
      </c>
      <c r="I3489" s="1" t="s">
        <v>27</v>
      </c>
      <c r="J3489" s="1" t="s">
        <v>26</v>
      </c>
      <c r="K3489" s="1">
        <v>515437</v>
      </c>
      <c r="L3489" s="1">
        <v>36708</v>
      </c>
      <c r="M3489" s="1">
        <v>30200414</v>
      </c>
      <c r="N3489" s="1">
        <v>2206378</v>
      </c>
    </row>
    <row r="3490" spans="1:14">
      <c r="A3490" s="12">
        <v>29141990</v>
      </c>
      <c r="B3490" s="1" t="s">
        <v>46</v>
      </c>
      <c r="C3490" s="12">
        <v>291419</v>
      </c>
      <c r="D3490" s="1" t="s">
        <v>46</v>
      </c>
      <c r="E3490" s="12">
        <v>2914</v>
      </c>
      <c r="F3490" s="1" t="s">
        <v>45</v>
      </c>
      <c r="G3490" s="12">
        <v>29</v>
      </c>
      <c r="H3490" s="1" t="s">
        <v>13</v>
      </c>
      <c r="I3490" s="1" t="s">
        <v>12</v>
      </c>
      <c r="J3490" s="1" t="s">
        <v>11</v>
      </c>
      <c r="K3490" s="1">
        <v>515229</v>
      </c>
      <c r="L3490" s="1">
        <v>151023</v>
      </c>
      <c r="M3490" s="1">
        <v>1946147</v>
      </c>
      <c r="N3490" s="1">
        <v>126102</v>
      </c>
    </row>
    <row r="3491" spans="1:14">
      <c r="A3491" s="12">
        <v>84158190</v>
      </c>
      <c r="B3491" s="1" t="s">
        <v>2536</v>
      </c>
      <c r="C3491" s="12">
        <v>841581</v>
      </c>
      <c r="D3491" s="1" t="s">
        <v>2535</v>
      </c>
      <c r="E3491" s="12">
        <v>8415</v>
      </c>
      <c r="F3491" s="1" t="s">
        <v>2534</v>
      </c>
      <c r="G3491" s="12">
        <v>84</v>
      </c>
      <c r="H3491" s="1" t="s">
        <v>28</v>
      </c>
      <c r="I3491" s="1" t="s">
        <v>27</v>
      </c>
      <c r="J3491" s="1" t="s">
        <v>26</v>
      </c>
      <c r="K3491" s="1">
        <v>514649</v>
      </c>
      <c r="L3491" s="1">
        <v>42442</v>
      </c>
      <c r="M3491" s="1">
        <v>12599247</v>
      </c>
      <c r="N3491" s="1">
        <v>1229443</v>
      </c>
    </row>
    <row r="3492" spans="1:14">
      <c r="A3492" s="12">
        <v>84082020</v>
      </c>
      <c r="B3492" s="1" t="s">
        <v>5216</v>
      </c>
      <c r="C3492" s="12">
        <v>840820</v>
      </c>
      <c r="D3492" s="1" t="s">
        <v>1384</v>
      </c>
      <c r="E3492" s="12">
        <v>8408</v>
      </c>
      <c r="F3492" s="1" t="s">
        <v>1383</v>
      </c>
      <c r="G3492" s="12">
        <v>84</v>
      </c>
      <c r="H3492" s="1" t="s">
        <v>28</v>
      </c>
      <c r="I3492" s="1" t="s">
        <v>27</v>
      </c>
      <c r="J3492" s="1" t="s">
        <v>26</v>
      </c>
      <c r="K3492" s="1">
        <v>514491</v>
      </c>
      <c r="L3492" s="1">
        <v>18465</v>
      </c>
      <c r="M3492" s="1">
        <v>161948283</v>
      </c>
      <c r="N3492" s="1">
        <v>10643209</v>
      </c>
    </row>
    <row r="3493" spans="1:14">
      <c r="A3493" s="13" t="s">
        <v>10049</v>
      </c>
      <c r="B3493" s="1" t="s">
        <v>10048</v>
      </c>
      <c r="C3493" s="13" t="s">
        <v>10047</v>
      </c>
      <c r="D3493" s="1" t="s">
        <v>10046</v>
      </c>
      <c r="E3493" s="13" t="s">
        <v>1855</v>
      </c>
      <c r="F3493" s="1" t="s">
        <v>1854</v>
      </c>
      <c r="G3493" s="13" t="s">
        <v>206</v>
      </c>
      <c r="H3493" s="1" t="s">
        <v>205</v>
      </c>
      <c r="I3493" s="1" t="s">
        <v>204</v>
      </c>
      <c r="J3493" s="1" t="s">
        <v>203</v>
      </c>
      <c r="K3493" s="1">
        <v>512685</v>
      </c>
      <c r="L3493" s="1">
        <v>348905</v>
      </c>
      <c r="M3493" s="1">
        <v>12288014</v>
      </c>
      <c r="N3493" s="1">
        <v>11420482</v>
      </c>
    </row>
    <row r="3494" spans="1:14">
      <c r="A3494" s="12">
        <v>69073000</v>
      </c>
      <c r="B3494" s="1" t="s">
        <v>10270</v>
      </c>
      <c r="C3494" s="12">
        <v>690730</v>
      </c>
      <c r="D3494" s="1" t="s">
        <v>10270</v>
      </c>
      <c r="E3494" s="12">
        <v>6907</v>
      </c>
      <c r="F3494" s="1" t="s">
        <v>10269</v>
      </c>
      <c r="G3494" s="12">
        <v>69</v>
      </c>
      <c r="H3494" s="1" t="s">
        <v>933</v>
      </c>
      <c r="I3494" s="1" t="s">
        <v>7</v>
      </c>
      <c r="J3494" s="1" t="s">
        <v>6</v>
      </c>
      <c r="K3494" s="1">
        <v>512106</v>
      </c>
      <c r="L3494" s="1">
        <v>345204</v>
      </c>
      <c r="M3494" s="1">
        <v>254247</v>
      </c>
      <c r="N3494" s="1">
        <v>272467</v>
      </c>
    </row>
    <row r="3495" spans="1:14">
      <c r="A3495" s="12">
        <v>82015000</v>
      </c>
      <c r="B3495" s="1" t="s">
        <v>5495</v>
      </c>
      <c r="C3495" s="12">
        <v>820150</v>
      </c>
      <c r="D3495" s="1" t="s">
        <v>5494</v>
      </c>
      <c r="E3495" s="12">
        <v>8201</v>
      </c>
      <c r="F3495" s="1" t="s">
        <v>1096</v>
      </c>
      <c r="G3495" s="12">
        <v>82</v>
      </c>
      <c r="H3495" s="1" t="s">
        <v>768</v>
      </c>
      <c r="I3495" s="1" t="s">
        <v>107</v>
      </c>
      <c r="J3495" s="1" t="s">
        <v>106</v>
      </c>
      <c r="K3495" s="1">
        <v>510693</v>
      </c>
      <c r="L3495" s="1">
        <v>30603</v>
      </c>
      <c r="M3495" s="1">
        <v>2838152</v>
      </c>
      <c r="N3495" s="1">
        <v>351066</v>
      </c>
    </row>
    <row r="3496" spans="1:14">
      <c r="A3496" s="13" t="s">
        <v>4640</v>
      </c>
      <c r="B3496" s="1" t="s">
        <v>4639</v>
      </c>
      <c r="C3496" s="13" t="s">
        <v>4638</v>
      </c>
      <c r="D3496" s="1" t="s">
        <v>4637</v>
      </c>
      <c r="E3496" s="13" t="s">
        <v>3656</v>
      </c>
      <c r="F3496" s="1" t="s">
        <v>3655</v>
      </c>
      <c r="G3496" s="13" t="s">
        <v>206</v>
      </c>
      <c r="H3496" s="1" t="s">
        <v>205</v>
      </c>
      <c r="I3496" s="1" t="s">
        <v>204</v>
      </c>
      <c r="J3496" s="1" t="s">
        <v>203</v>
      </c>
      <c r="K3496" s="1">
        <v>510549</v>
      </c>
      <c r="L3496" s="1">
        <v>74004</v>
      </c>
      <c r="M3496" s="1">
        <v>15146271</v>
      </c>
      <c r="N3496" s="1">
        <v>4681982</v>
      </c>
    </row>
    <row r="3497" spans="1:14">
      <c r="A3497" s="12">
        <v>39172200</v>
      </c>
      <c r="B3497" s="1" t="s">
        <v>4916</v>
      </c>
      <c r="C3497" s="12">
        <v>391722</v>
      </c>
      <c r="D3497" s="1" t="s">
        <v>4915</v>
      </c>
      <c r="E3497" s="12">
        <v>3917</v>
      </c>
      <c r="F3497" s="1" t="s">
        <v>2271</v>
      </c>
      <c r="G3497" s="12">
        <v>39</v>
      </c>
      <c r="H3497" s="1" t="s">
        <v>38</v>
      </c>
      <c r="I3497" s="1" t="s">
        <v>37</v>
      </c>
      <c r="J3497" s="1" t="s">
        <v>36</v>
      </c>
      <c r="K3497" s="1">
        <v>509423</v>
      </c>
      <c r="L3497" s="1">
        <v>96364</v>
      </c>
      <c r="M3497" s="1">
        <v>2152012</v>
      </c>
      <c r="N3497" s="1">
        <v>247005</v>
      </c>
    </row>
    <row r="3498" spans="1:14">
      <c r="A3498" s="12">
        <v>29041030</v>
      </c>
      <c r="B3498" s="1" t="s">
        <v>3305</v>
      </c>
      <c r="C3498" s="12">
        <v>290410</v>
      </c>
      <c r="D3498" s="1" t="s">
        <v>578</v>
      </c>
      <c r="E3498" s="12">
        <v>2904</v>
      </c>
      <c r="F3498" s="1" t="s">
        <v>112</v>
      </c>
      <c r="G3498" s="12">
        <v>29</v>
      </c>
      <c r="H3498" s="1" t="s">
        <v>13</v>
      </c>
      <c r="I3498" s="1" t="s">
        <v>12</v>
      </c>
      <c r="J3498" s="1" t="s">
        <v>11</v>
      </c>
      <c r="K3498" s="1">
        <v>509353</v>
      </c>
      <c r="L3498" s="1">
        <v>238592</v>
      </c>
      <c r="M3498" s="1">
        <v>409683</v>
      </c>
      <c r="N3498" s="1">
        <v>201210</v>
      </c>
    </row>
    <row r="3499" spans="1:14">
      <c r="A3499" s="12">
        <v>39123990</v>
      </c>
      <c r="B3499" s="1" t="s">
        <v>3291</v>
      </c>
      <c r="C3499" s="12">
        <v>391239</v>
      </c>
      <c r="D3499" s="1" t="s">
        <v>3291</v>
      </c>
      <c r="E3499" s="12">
        <v>3912</v>
      </c>
      <c r="F3499" s="1" t="s">
        <v>1933</v>
      </c>
      <c r="G3499" s="12">
        <v>39</v>
      </c>
      <c r="H3499" s="1" t="s">
        <v>38</v>
      </c>
      <c r="I3499" s="1" t="s">
        <v>37</v>
      </c>
      <c r="J3499" s="1" t="s">
        <v>36</v>
      </c>
      <c r="K3499" s="1">
        <v>509343</v>
      </c>
      <c r="L3499" s="1">
        <v>17971</v>
      </c>
      <c r="M3499" s="1">
        <v>6932238</v>
      </c>
      <c r="N3499" s="1">
        <v>1092648</v>
      </c>
    </row>
    <row r="3500" spans="1:14">
      <c r="A3500" s="12">
        <v>82041200</v>
      </c>
      <c r="B3500" s="1" t="s">
        <v>6820</v>
      </c>
      <c r="C3500" s="12">
        <v>820412</v>
      </c>
      <c r="D3500" s="1" t="s">
        <v>6819</v>
      </c>
      <c r="E3500" s="12">
        <v>8204</v>
      </c>
      <c r="F3500" s="1" t="s">
        <v>6818</v>
      </c>
      <c r="G3500" s="12">
        <v>82</v>
      </c>
      <c r="H3500" s="1" t="s">
        <v>768</v>
      </c>
      <c r="I3500" s="1" t="s">
        <v>107</v>
      </c>
      <c r="J3500" s="1" t="s">
        <v>106</v>
      </c>
      <c r="K3500" s="1">
        <v>508176</v>
      </c>
      <c r="L3500" s="1">
        <v>47177</v>
      </c>
      <c r="M3500" s="1">
        <v>9276340</v>
      </c>
      <c r="N3500" s="1">
        <v>2340790</v>
      </c>
    </row>
    <row r="3501" spans="1:14">
      <c r="A3501" s="12">
        <v>32019020</v>
      </c>
      <c r="B3501" s="1" t="s">
        <v>8986</v>
      </c>
      <c r="C3501" s="12">
        <v>320190</v>
      </c>
      <c r="D3501" s="1" t="s">
        <v>1114</v>
      </c>
      <c r="E3501" s="12">
        <v>3201</v>
      </c>
      <c r="F3501" s="1" t="s">
        <v>1113</v>
      </c>
      <c r="G3501" s="12">
        <v>32</v>
      </c>
      <c r="H3501" s="1" t="s">
        <v>1112</v>
      </c>
      <c r="I3501" s="1" t="s">
        <v>12</v>
      </c>
      <c r="J3501" s="1" t="s">
        <v>11</v>
      </c>
      <c r="K3501" s="1">
        <v>506987</v>
      </c>
      <c r="L3501" s="1">
        <v>56480</v>
      </c>
      <c r="M3501" s="1">
        <v>4435881</v>
      </c>
      <c r="N3501" s="1">
        <v>1984755</v>
      </c>
    </row>
    <row r="3502" spans="1:14">
      <c r="A3502" s="12">
        <v>63061990</v>
      </c>
      <c r="B3502" s="1" t="s">
        <v>2371</v>
      </c>
      <c r="C3502" s="12">
        <v>630619</v>
      </c>
      <c r="D3502" s="1" t="s">
        <v>2371</v>
      </c>
      <c r="E3502" s="12">
        <v>6306</v>
      </c>
      <c r="F3502" s="1" t="s">
        <v>446</v>
      </c>
      <c r="G3502" s="12">
        <v>63</v>
      </c>
      <c r="H3502" s="1" t="s">
        <v>445</v>
      </c>
      <c r="I3502" s="1" t="s">
        <v>2</v>
      </c>
      <c r="J3502" s="1" t="s">
        <v>1</v>
      </c>
      <c r="K3502" s="1">
        <v>506798</v>
      </c>
      <c r="L3502" s="1">
        <v>100849</v>
      </c>
      <c r="M3502" s="1">
        <v>182636</v>
      </c>
      <c r="N3502" s="1">
        <v>64914</v>
      </c>
    </row>
    <row r="3503" spans="1:14">
      <c r="A3503" s="12">
        <v>61151012</v>
      </c>
      <c r="B3503" s="1" t="s">
        <v>9892</v>
      </c>
      <c r="C3503" s="12">
        <v>611510</v>
      </c>
      <c r="D3503" s="1" t="s">
        <v>2956</v>
      </c>
      <c r="E3503" s="12">
        <v>6115</v>
      </c>
      <c r="F3503" s="1" t="s">
        <v>1321</v>
      </c>
      <c r="G3503" s="12">
        <v>61</v>
      </c>
      <c r="H3503" s="1" t="s">
        <v>234</v>
      </c>
      <c r="I3503" s="1" t="s">
        <v>2</v>
      </c>
      <c r="J3503" s="1" t="s">
        <v>1</v>
      </c>
      <c r="K3503" s="1">
        <v>505855</v>
      </c>
      <c r="L3503" s="1">
        <v>5397</v>
      </c>
      <c r="M3503" s="1">
        <v>899386</v>
      </c>
      <c r="N3503" s="1">
        <v>130835</v>
      </c>
    </row>
    <row r="3504" spans="1:14">
      <c r="A3504" s="12">
        <v>84253110</v>
      </c>
      <c r="B3504" s="1" t="s">
        <v>3565</v>
      </c>
      <c r="C3504" s="12">
        <v>842531</v>
      </c>
      <c r="D3504" s="1" t="s">
        <v>3080</v>
      </c>
      <c r="E3504" s="12">
        <v>8425</v>
      </c>
      <c r="F3504" s="1" t="s">
        <v>3079</v>
      </c>
      <c r="G3504" s="12">
        <v>84</v>
      </c>
      <c r="H3504" s="1" t="s">
        <v>28</v>
      </c>
      <c r="I3504" s="1" t="s">
        <v>27</v>
      </c>
      <c r="J3504" s="1" t="s">
        <v>26</v>
      </c>
      <c r="K3504" s="1">
        <v>505840</v>
      </c>
      <c r="L3504" s="1">
        <v>26582</v>
      </c>
      <c r="M3504" s="1">
        <v>14207443</v>
      </c>
      <c r="N3504" s="1">
        <v>2125147</v>
      </c>
    </row>
    <row r="3505" spans="1:14">
      <c r="A3505" s="12">
        <v>29171922</v>
      </c>
      <c r="B3505" s="1" t="s">
        <v>10480</v>
      </c>
      <c r="C3505" s="12">
        <v>291719</v>
      </c>
      <c r="D3505" s="1" t="s">
        <v>2861</v>
      </c>
      <c r="E3505" s="12">
        <v>2917</v>
      </c>
      <c r="F3505" s="1" t="s">
        <v>93</v>
      </c>
      <c r="G3505" s="12">
        <v>29</v>
      </c>
      <c r="H3505" s="1" t="s">
        <v>13</v>
      </c>
      <c r="I3505" s="1" t="s">
        <v>12</v>
      </c>
      <c r="J3505" s="1" t="s">
        <v>11</v>
      </c>
      <c r="K3505" s="1">
        <v>505151</v>
      </c>
      <c r="L3505" s="1">
        <v>241170</v>
      </c>
      <c r="M3505" s="1">
        <v>1620464</v>
      </c>
      <c r="N3505" s="1">
        <v>351791</v>
      </c>
    </row>
    <row r="3506" spans="1:14">
      <c r="A3506" s="12">
        <v>74152100</v>
      </c>
      <c r="B3506" s="1" t="s">
        <v>8755</v>
      </c>
      <c r="C3506" s="12">
        <v>741521</v>
      </c>
      <c r="D3506" s="1" t="s">
        <v>8754</v>
      </c>
      <c r="E3506" s="12">
        <v>7415</v>
      </c>
      <c r="F3506" s="1" t="s">
        <v>2262</v>
      </c>
      <c r="G3506" s="12">
        <v>74</v>
      </c>
      <c r="H3506" s="1" t="s">
        <v>491</v>
      </c>
      <c r="I3506" s="1" t="s">
        <v>107</v>
      </c>
      <c r="J3506" s="1" t="s">
        <v>106</v>
      </c>
      <c r="K3506" s="1">
        <v>504828</v>
      </c>
      <c r="L3506" s="1">
        <v>4025</v>
      </c>
      <c r="M3506" s="1">
        <v>3296041</v>
      </c>
      <c r="N3506" s="1">
        <v>84661</v>
      </c>
    </row>
    <row r="3507" spans="1:14">
      <c r="A3507" s="12">
        <v>32064100</v>
      </c>
      <c r="B3507" s="1" t="s">
        <v>6705</v>
      </c>
      <c r="C3507" s="12">
        <v>320641</v>
      </c>
      <c r="D3507" s="1" t="s">
        <v>6705</v>
      </c>
      <c r="E3507" s="12">
        <v>3206</v>
      </c>
      <c r="F3507" s="1" t="s">
        <v>2167</v>
      </c>
      <c r="G3507" s="12">
        <v>32</v>
      </c>
      <c r="H3507" s="1" t="s">
        <v>1112</v>
      </c>
      <c r="I3507" s="1" t="s">
        <v>12</v>
      </c>
      <c r="J3507" s="1" t="s">
        <v>11</v>
      </c>
      <c r="K3507" s="1">
        <v>504745</v>
      </c>
      <c r="L3507" s="1">
        <v>148474</v>
      </c>
      <c r="M3507" s="1">
        <v>4270635</v>
      </c>
      <c r="N3507" s="1">
        <v>1372621</v>
      </c>
    </row>
    <row r="3508" spans="1:14">
      <c r="A3508" s="12">
        <v>90229010</v>
      </c>
      <c r="B3508" s="1" t="s">
        <v>9289</v>
      </c>
      <c r="C3508" s="12">
        <v>902290</v>
      </c>
      <c r="D3508" s="1" t="s">
        <v>4392</v>
      </c>
      <c r="E3508" s="12">
        <v>9022</v>
      </c>
      <c r="F3508" s="1" t="s">
        <v>3898</v>
      </c>
      <c r="G3508" s="12">
        <v>90</v>
      </c>
      <c r="H3508" s="1" t="s">
        <v>512</v>
      </c>
      <c r="I3508" s="1" t="s">
        <v>49</v>
      </c>
      <c r="J3508" s="1" t="s">
        <v>48</v>
      </c>
      <c r="K3508" s="1">
        <v>504700</v>
      </c>
      <c r="L3508" s="1">
        <v>7724</v>
      </c>
      <c r="M3508" s="1">
        <v>2032802</v>
      </c>
      <c r="N3508" s="1">
        <v>20395</v>
      </c>
    </row>
    <row r="3509" spans="1:14">
      <c r="A3509" s="12">
        <v>84596900</v>
      </c>
      <c r="B3509" s="1" t="s">
        <v>6444</v>
      </c>
      <c r="C3509" s="12">
        <v>845969</v>
      </c>
      <c r="D3509" s="1" t="s">
        <v>6443</v>
      </c>
      <c r="E3509" s="12">
        <v>8459</v>
      </c>
      <c r="F3509" s="1" t="s">
        <v>1937</v>
      </c>
      <c r="G3509" s="12">
        <v>84</v>
      </c>
      <c r="H3509" s="1" t="s">
        <v>28</v>
      </c>
      <c r="I3509" s="1" t="s">
        <v>27</v>
      </c>
      <c r="J3509" s="1" t="s">
        <v>26</v>
      </c>
      <c r="K3509" s="1">
        <v>504427</v>
      </c>
      <c r="L3509" s="1">
        <v>12649</v>
      </c>
      <c r="M3509" s="1">
        <v>2571191</v>
      </c>
      <c r="N3509" s="1">
        <v>383068</v>
      </c>
    </row>
    <row r="3510" spans="1:14">
      <c r="A3510" s="12">
        <v>75071200</v>
      </c>
      <c r="B3510" s="1" t="s">
        <v>9315</v>
      </c>
      <c r="C3510" s="12">
        <v>750712</v>
      </c>
      <c r="D3510" s="1" t="s">
        <v>9315</v>
      </c>
      <c r="E3510" s="12">
        <v>7507</v>
      </c>
      <c r="F3510" s="1" t="s">
        <v>2395</v>
      </c>
      <c r="G3510" s="12">
        <v>75</v>
      </c>
      <c r="H3510" s="1" t="s">
        <v>393</v>
      </c>
      <c r="I3510" s="1" t="s">
        <v>107</v>
      </c>
      <c r="J3510" s="1" t="s">
        <v>106</v>
      </c>
      <c r="K3510" s="1">
        <v>504082</v>
      </c>
      <c r="L3510" s="1">
        <v>4309</v>
      </c>
      <c r="M3510" s="1">
        <v>23487978</v>
      </c>
      <c r="N3510" s="1">
        <v>351391</v>
      </c>
    </row>
    <row r="3511" spans="1:14">
      <c r="A3511" s="12">
        <v>41041990</v>
      </c>
      <c r="B3511" s="1" t="s">
        <v>15409</v>
      </c>
      <c r="C3511" s="12">
        <v>410419</v>
      </c>
      <c r="D3511" s="1" t="s">
        <v>15330</v>
      </c>
      <c r="E3511" s="12">
        <v>4104</v>
      </c>
      <c r="F3511" s="1" t="s">
        <v>4570</v>
      </c>
      <c r="G3511" s="12">
        <v>41</v>
      </c>
      <c r="H3511" s="1" t="s">
        <v>2610</v>
      </c>
      <c r="I3511" s="1" t="s">
        <v>2609</v>
      </c>
      <c r="J3511" s="1" t="s">
        <v>2608</v>
      </c>
      <c r="K3511" s="1">
        <v>503884</v>
      </c>
      <c r="L3511" s="1">
        <v>566736</v>
      </c>
      <c r="M3511" s="1">
        <v>0</v>
      </c>
      <c r="N3511" s="1">
        <v>0</v>
      </c>
    </row>
    <row r="3512" spans="1:14">
      <c r="A3512" s="12">
        <v>85234920</v>
      </c>
      <c r="B3512" s="1" t="s">
        <v>7408</v>
      </c>
      <c r="C3512" s="12">
        <v>852349</v>
      </c>
      <c r="D3512" s="1" t="s">
        <v>6204</v>
      </c>
      <c r="E3512" s="12">
        <v>8523</v>
      </c>
      <c r="F3512" s="1" t="s">
        <v>3863</v>
      </c>
      <c r="G3512" s="12">
        <v>85</v>
      </c>
      <c r="H3512" s="1" t="s">
        <v>102</v>
      </c>
      <c r="I3512" s="1" t="s">
        <v>27</v>
      </c>
      <c r="J3512" s="1" t="s">
        <v>26</v>
      </c>
      <c r="K3512" s="1">
        <v>503820</v>
      </c>
      <c r="L3512" s="1">
        <v>268</v>
      </c>
      <c r="M3512" s="1">
        <v>2750484</v>
      </c>
      <c r="N3512" s="1">
        <v>7061</v>
      </c>
    </row>
    <row r="3513" spans="1:14">
      <c r="A3513" s="12">
        <v>31025090</v>
      </c>
      <c r="B3513" s="1" t="s">
        <v>4338</v>
      </c>
      <c r="C3513" s="12">
        <v>310250</v>
      </c>
      <c r="D3513" s="1" t="s">
        <v>4337</v>
      </c>
      <c r="E3513" s="12">
        <v>3102</v>
      </c>
      <c r="F3513" s="1" t="s">
        <v>3949</v>
      </c>
      <c r="G3513" s="12">
        <v>31</v>
      </c>
      <c r="H3513" s="1" t="s">
        <v>870</v>
      </c>
      <c r="I3513" s="1" t="s">
        <v>12</v>
      </c>
      <c r="J3513" s="1" t="s">
        <v>11</v>
      </c>
      <c r="K3513" s="1">
        <v>503580</v>
      </c>
      <c r="L3513" s="1">
        <v>961656</v>
      </c>
      <c r="M3513" s="1">
        <v>4621416</v>
      </c>
      <c r="N3513" s="1">
        <v>5269362</v>
      </c>
    </row>
    <row r="3514" spans="1:14">
      <c r="A3514" s="12">
        <v>85022011</v>
      </c>
      <c r="B3514" s="1" t="s">
        <v>3589</v>
      </c>
      <c r="C3514" s="12">
        <v>850220</v>
      </c>
      <c r="D3514" s="1" t="s">
        <v>1233</v>
      </c>
      <c r="E3514" s="12">
        <v>8502</v>
      </c>
      <c r="F3514" s="1" t="s">
        <v>1067</v>
      </c>
      <c r="G3514" s="12">
        <v>85</v>
      </c>
      <c r="H3514" s="1" t="s">
        <v>102</v>
      </c>
      <c r="I3514" s="1" t="s">
        <v>27</v>
      </c>
      <c r="J3514" s="1" t="s">
        <v>26</v>
      </c>
      <c r="K3514" s="1">
        <v>503096</v>
      </c>
      <c r="L3514" s="1">
        <v>46574</v>
      </c>
      <c r="M3514" s="1">
        <v>44624053</v>
      </c>
      <c r="N3514" s="1">
        <v>10929219</v>
      </c>
    </row>
    <row r="3515" spans="1:14">
      <c r="A3515" s="12">
        <v>90291090</v>
      </c>
      <c r="B3515" s="1" t="s">
        <v>9685</v>
      </c>
      <c r="C3515" s="12">
        <v>902910</v>
      </c>
      <c r="D3515" s="1" t="s">
        <v>7524</v>
      </c>
      <c r="E3515" s="12">
        <v>9029</v>
      </c>
      <c r="F3515" s="1" t="s">
        <v>5741</v>
      </c>
      <c r="G3515" s="12">
        <v>90</v>
      </c>
      <c r="H3515" s="1" t="s">
        <v>512</v>
      </c>
      <c r="I3515" s="1" t="s">
        <v>49</v>
      </c>
      <c r="J3515" s="1" t="s">
        <v>48</v>
      </c>
      <c r="K3515" s="1">
        <v>502618</v>
      </c>
      <c r="L3515" s="1">
        <v>5379</v>
      </c>
      <c r="M3515" s="1">
        <v>3898192</v>
      </c>
      <c r="N3515" s="1">
        <v>51841</v>
      </c>
    </row>
    <row r="3516" spans="1:14">
      <c r="A3516" s="13" t="s">
        <v>5895</v>
      </c>
      <c r="B3516" s="1" t="s">
        <v>4773</v>
      </c>
      <c r="C3516" s="13" t="s">
        <v>5894</v>
      </c>
      <c r="D3516" s="1" t="s">
        <v>4773</v>
      </c>
      <c r="E3516" s="13" t="s">
        <v>4774</v>
      </c>
      <c r="F3516" s="1" t="s">
        <v>4773</v>
      </c>
      <c r="G3516" s="13" t="s">
        <v>1488</v>
      </c>
      <c r="H3516" s="1" t="s">
        <v>1487</v>
      </c>
      <c r="I3516" s="1" t="s">
        <v>59</v>
      </c>
      <c r="J3516" s="1" t="s">
        <v>58</v>
      </c>
      <c r="K3516" s="1">
        <v>501887</v>
      </c>
      <c r="L3516" s="1">
        <v>481667</v>
      </c>
      <c r="M3516" s="1">
        <v>0</v>
      </c>
      <c r="N3516" s="1">
        <v>0</v>
      </c>
    </row>
    <row r="3517" spans="1:14">
      <c r="A3517" s="12">
        <v>48119010</v>
      </c>
      <c r="B3517" s="1" t="s">
        <v>9687</v>
      </c>
      <c r="C3517" s="12">
        <v>481190</v>
      </c>
      <c r="D3517" s="1" t="s">
        <v>9686</v>
      </c>
      <c r="E3517" s="12">
        <v>4811</v>
      </c>
      <c r="F3517" s="1" t="s">
        <v>2415</v>
      </c>
      <c r="G3517" s="12">
        <v>48</v>
      </c>
      <c r="H3517" s="1" t="s">
        <v>19</v>
      </c>
      <c r="I3517" s="1" t="s">
        <v>18</v>
      </c>
      <c r="J3517" s="1" t="s">
        <v>17</v>
      </c>
      <c r="K3517" s="1">
        <v>501266</v>
      </c>
      <c r="L3517" s="1">
        <v>127170</v>
      </c>
      <c r="M3517" s="1">
        <v>179534</v>
      </c>
      <c r="N3517" s="1">
        <v>15221</v>
      </c>
    </row>
    <row r="3518" spans="1:14">
      <c r="A3518" s="12">
        <v>22019000</v>
      </c>
      <c r="B3518" s="1" t="s">
        <v>9426</v>
      </c>
      <c r="C3518" s="12">
        <v>220190</v>
      </c>
      <c r="D3518" s="1" t="s">
        <v>9425</v>
      </c>
      <c r="E3518" s="12">
        <v>2201</v>
      </c>
      <c r="F3518" s="1" t="s">
        <v>9424</v>
      </c>
      <c r="G3518" s="12">
        <v>22</v>
      </c>
      <c r="H3518" s="1" t="s">
        <v>1086</v>
      </c>
      <c r="I3518" s="1" t="s">
        <v>751</v>
      </c>
      <c r="J3518" s="1" t="s">
        <v>750</v>
      </c>
      <c r="K3518" s="1">
        <v>500096</v>
      </c>
      <c r="L3518" s="1">
        <v>3050351</v>
      </c>
      <c r="M3518" s="1">
        <v>27752</v>
      </c>
      <c r="N3518" s="1">
        <v>22426</v>
      </c>
    </row>
    <row r="3519" spans="1:14">
      <c r="A3519" s="12">
        <v>90248029</v>
      </c>
      <c r="B3519" s="1" t="s">
        <v>7908</v>
      </c>
      <c r="C3519" s="12">
        <v>902480</v>
      </c>
      <c r="D3519" s="1" t="s">
        <v>2499</v>
      </c>
      <c r="E3519" s="12">
        <v>9024</v>
      </c>
      <c r="F3519" s="1" t="s">
        <v>2498</v>
      </c>
      <c r="G3519" s="12">
        <v>90</v>
      </c>
      <c r="H3519" s="1" t="s">
        <v>512</v>
      </c>
      <c r="I3519" s="1" t="s">
        <v>49</v>
      </c>
      <c r="J3519" s="1" t="s">
        <v>48</v>
      </c>
      <c r="K3519" s="1">
        <v>500017</v>
      </c>
      <c r="L3519" s="1">
        <v>4054</v>
      </c>
      <c r="M3519" s="1">
        <v>2046129</v>
      </c>
      <c r="N3519" s="1">
        <v>10648</v>
      </c>
    </row>
    <row r="3520" spans="1:14">
      <c r="A3520" s="12">
        <v>52053100</v>
      </c>
      <c r="B3520" s="1" t="s">
        <v>9679</v>
      </c>
      <c r="C3520" s="12">
        <v>520531</v>
      </c>
      <c r="D3520" s="1" t="s">
        <v>9678</v>
      </c>
      <c r="E3520" s="12">
        <v>5205</v>
      </c>
      <c r="F3520" s="1" t="s">
        <v>77</v>
      </c>
      <c r="G3520" s="12">
        <v>52</v>
      </c>
      <c r="H3520" s="1" t="s">
        <v>76</v>
      </c>
      <c r="I3520" s="1" t="s">
        <v>2</v>
      </c>
      <c r="J3520" s="1" t="s">
        <v>1</v>
      </c>
      <c r="K3520" s="1">
        <v>499308</v>
      </c>
      <c r="L3520" s="1">
        <v>78608</v>
      </c>
      <c r="M3520" s="1">
        <v>388983</v>
      </c>
      <c r="N3520" s="1">
        <v>86676</v>
      </c>
    </row>
    <row r="3521" spans="1:14">
      <c r="A3521" s="12">
        <v>84439941</v>
      </c>
      <c r="B3521" s="1" t="s">
        <v>834</v>
      </c>
      <c r="C3521" s="12">
        <v>844399</v>
      </c>
      <c r="D3521" s="1" t="s">
        <v>833</v>
      </c>
      <c r="E3521" s="12">
        <v>8443</v>
      </c>
      <c r="F3521" s="1" t="s">
        <v>738</v>
      </c>
      <c r="G3521" s="12">
        <v>84</v>
      </c>
      <c r="H3521" s="1" t="s">
        <v>28</v>
      </c>
      <c r="I3521" s="1" t="s">
        <v>27</v>
      </c>
      <c r="J3521" s="1" t="s">
        <v>26</v>
      </c>
      <c r="K3521" s="1">
        <v>498519</v>
      </c>
      <c r="L3521" s="1">
        <v>4507</v>
      </c>
      <c r="M3521" s="1">
        <v>21248164</v>
      </c>
      <c r="N3521" s="1">
        <v>211734</v>
      </c>
    </row>
    <row r="3522" spans="1:14">
      <c r="A3522" s="12">
        <v>40169510</v>
      </c>
      <c r="B3522" s="1" t="s">
        <v>9964</v>
      </c>
      <c r="C3522" s="12">
        <v>401695</v>
      </c>
      <c r="D3522" s="1" t="s">
        <v>8390</v>
      </c>
      <c r="E3522" s="12">
        <v>4016</v>
      </c>
      <c r="F3522" s="1" t="s">
        <v>2884</v>
      </c>
      <c r="G3522" s="12">
        <v>40</v>
      </c>
      <c r="H3522" s="1" t="s">
        <v>422</v>
      </c>
      <c r="I3522" s="1" t="s">
        <v>37</v>
      </c>
      <c r="J3522" s="1" t="s">
        <v>36</v>
      </c>
      <c r="K3522" s="1">
        <v>498188</v>
      </c>
      <c r="L3522" s="1">
        <v>1153</v>
      </c>
      <c r="M3522" s="1">
        <v>695158</v>
      </c>
      <c r="N3522" s="1">
        <v>7498</v>
      </c>
    </row>
    <row r="3523" spans="1:14">
      <c r="A3523" s="12">
        <v>18020000</v>
      </c>
      <c r="B3523" s="1" t="s">
        <v>15408</v>
      </c>
      <c r="C3523" s="12">
        <v>180200</v>
      </c>
      <c r="D3523" s="1" t="s">
        <v>15408</v>
      </c>
      <c r="E3523" s="12">
        <v>1802</v>
      </c>
      <c r="F3523" s="1" t="s">
        <v>15407</v>
      </c>
      <c r="G3523" s="12">
        <v>18</v>
      </c>
      <c r="H3523" s="1" t="s">
        <v>8279</v>
      </c>
      <c r="I3523" s="1" t="s">
        <v>751</v>
      </c>
      <c r="J3523" s="1" t="s">
        <v>750</v>
      </c>
      <c r="K3523" s="1">
        <v>497462</v>
      </c>
      <c r="L3523" s="1">
        <v>397955</v>
      </c>
      <c r="M3523" s="1">
        <v>2931432</v>
      </c>
      <c r="N3523" s="1">
        <v>9239878</v>
      </c>
    </row>
    <row r="3524" spans="1:14">
      <c r="A3524" s="12">
        <v>30049077</v>
      </c>
      <c r="B3524" s="1" t="s">
        <v>15406</v>
      </c>
      <c r="C3524" s="12">
        <v>300490</v>
      </c>
      <c r="D3524" s="1" t="s">
        <v>741</v>
      </c>
      <c r="E3524" s="12">
        <v>3004</v>
      </c>
      <c r="F3524" s="1" t="s">
        <v>364</v>
      </c>
      <c r="G3524" s="12">
        <v>30</v>
      </c>
      <c r="H3524" s="1" t="s">
        <v>63</v>
      </c>
      <c r="I3524" s="1" t="s">
        <v>12</v>
      </c>
      <c r="J3524" s="1" t="s">
        <v>11</v>
      </c>
      <c r="K3524" s="1">
        <v>496859</v>
      </c>
      <c r="L3524" s="1">
        <v>26251</v>
      </c>
      <c r="M3524" s="1">
        <v>67482</v>
      </c>
      <c r="N3524" s="1">
        <v>1283</v>
      </c>
    </row>
    <row r="3525" spans="1:14">
      <c r="A3525" s="12">
        <v>29362819</v>
      </c>
      <c r="B3525" s="1" t="s">
        <v>2687</v>
      </c>
      <c r="C3525" s="12">
        <v>293628</v>
      </c>
      <c r="D3525" s="1" t="s">
        <v>2170</v>
      </c>
      <c r="E3525" s="12">
        <v>2936</v>
      </c>
      <c r="F3525" s="1" t="s">
        <v>696</v>
      </c>
      <c r="G3525" s="12">
        <v>29</v>
      </c>
      <c r="H3525" s="1" t="s">
        <v>13</v>
      </c>
      <c r="I3525" s="1" t="s">
        <v>12</v>
      </c>
      <c r="J3525" s="1" t="s">
        <v>11</v>
      </c>
      <c r="K3525" s="1">
        <v>496695</v>
      </c>
      <c r="L3525" s="1">
        <v>282370</v>
      </c>
      <c r="M3525" s="1">
        <v>351137</v>
      </c>
      <c r="N3525" s="1">
        <v>10574</v>
      </c>
    </row>
    <row r="3526" spans="1:14">
      <c r="A3526" s="12">
        <v>29213090</v>
      </c>
      <c r="B3526" s="1" t="s">
        <v>3408</v>
      </c>
      <c r="C3526" s="12">
        <v>292130</v>
      </c>
      <c r="D3526" s="1" t="s">
        <v>420</v>
      </c>
      <c r="E3526" s="12">
        <v>2921</v>
      </c>
      <c r="F3526" s="1" t="s">
        <v>73</v>
      </c>
      <c r="G3526" s="12">
        <v>29</v>
      </c>
      <c r="H3526" s="1" t="s">
        <v>13</v>
      </c>
      <c r="I3526" s="1" t="s">
        <v>12</v>
      </c>
      <c r="J3526" s="1" t="s">
        <v>11</v>
      </c>
      <c r="K3526" s="1">
        <v>494853</v>
      </c>
      <c r="L3526" s="1">
        <v>398106</v>
      </c>
      <c r="M3526" s="1">
        <v>5659155</v>
      </c>
      <c r="N3526" s="1">
        <v>697349</v>
      </c>
    </row>
    <row r="3527" spans="1:14">
      <c r="A3527" s="12">
        <v>39123930</v>
      </c>
      <c r="B3527" s="1" t="s">
        <v>3723</v>
      </c>
      <c r="C3527" s="12">
        <v>391239</v>
      </c>
      <c r="D3527" s="1" t="s">
        <v>3291</v>
      </c>
      <c r="E3527" s="12">
        <v>3912</v>
      </c>
      <c r="F3527" s="1" t="s">
        <v>1933</v>
      </c>
      <c r="G3527" s="12">
        <v>39</v>
      </c>
      <c r="H3527" s="1" t="s">
        <v>38</v>
      </c>
      <c r="I3527" s="1" t="s">
        <v>37</v>
      </c>
      <c r="J3527" s="1" t="s">
        <v>36</v>
      </c>
      <c r="K3527" s="1">
        <v>494430</v>
      </c>
      <c r="L3527" s="1">
        <v>49410</v>
      </c>
      <c r="M3527" s="1">
        <v>1835178</v>
      </c>
      <c r="N3527" s="1">
        <v>131012</v>
      </c>
    </row>
    <row r="3528" spans="1:14">
      <c r="A3528" s="12">
        <v>85164000</v>
      </c>
      <c r="B3528" s="1" t="s">
        <v>4550</v>
      </c>
      <c r="C3528" s="12">
        <v>851640</v>
      </c>
      <c r="D3528" s="1" t="s">
        <v>4549</v>
      </c>
      <c r="E3528" s="12">
        <v>8516</v>
      </c>
      <c r="F3528" s="1" t="s">
        <v>2361</v>
      </c>
      <c r="G3528" s="12">
        <v>85</v>
      </c>
      <c r="H3528" s="1" t="s">
        <v>102</v>
      </c>
      <c r="I3528" s="1" t="s">
        <v>27</v>
      </c>
      <c r="J3528" s="1" t="s">
        <v>26</v>
      </c>
      <c r="K3528" s="1">
        <v>494234</v>
      </c>
      <c r="L3528" s="1">
        <v>39063</v>
      </c>
      <c r="M3528" s="1">
        <v>33295894</v>
      </c>
      <c r="N3528" s="1">
        <v>5174362</v>
      </c>
    </row>
    <row r="3529" spans="1:14">
      <c r="A3529" s="12">
        <v>29411020</v>
      </c>
      <c r="B3529" s="1" t="s">
        <v>2707</v>
      </c>
      <c r="C3529" s="12">
        <v>294110</v>
      </c>
      <c r="D3529" s="1" t="s">
        <v>362</v>
      </c>
      <c r="E3529" s="12">
        <v>2941</v>
      </c>
      <c r="F3529" s="1" t="s">
        <v>361</v>
      </c>
      <c r="G3529" s="12">
        <v>29</v>
      </c>
      <c r="H3529" s="1" t="s">
        <v>13</v>
      </c>
      <c r="I3529" s="1" t="s">
        <v>12</v>
      </c>
      <c r="J3529" s="1" t="s">
        <v>11</v>
      </c>
      <c r="K3529" s="1">
        <v>493697</v>
      </c>
      <c r="L3529" s="1">
        <v>15332</v>
      </c>
      <c r="M3529" s="1">
        <v>79480866</v>
      </c>
      <c r="N3529" s="1">
        <v>2463912</v>
      </c>
    </row>
    <row r="3530" spans="1:14">
      <c r="A3530" s="12">
        <v>30049063</v>
      </c>
      <c r="B3530" s="1" t="s">
        <v>15405</v>
      </c>
      <c r="C3530" s="12">
        <v>300490</v>
      </c>
      <c r="D3530" s="1" t="s">
        <v>741</v>
      </c>
      <c r="E3530" s="12">
        <v>3004</v>
      </c>
      <c r="F3530" s="1" t="s">
        <v>364</v>
      </c>
      <c r="G3530" s="12">
        <v>30</v>
      </c>
      <c r="H3530" s="1" t="s">
        <v>63</v>
      </c>
      <c r="I3530" s="1" t="s">
        <v>12</v>
      </c>
      <c r="J3530" s="1" t="s">
        <v>11</v>
      </c>
      <c r="K3530" s="1">
        <v>493308</v>
      </c>
      <c r="L3530" s="1">
        <v>36554</v>
      </c>
      <c r="M3530" s="1">
        <v>6471247</v>
      </c>
      <c r="N3530" s="1">
        <v>33850</v>
      </c>
    </row>
    <row r="3531" spans="1:14">
      <c r="A3531" s="12">
        <v>68042111</v>
      </c>
      <c r="B3531" s="1" t="s">
        <v>9196</v>
      </c>
      <c r="C3531" s="12">
        <v>680421</v>
      </c>
      <c r="D3531" s="1" t="s">
        <v>9195</v>
      </c>
      <c r="E3531" s="12">
        <v>6804</v>
      </c>
      <c r="F3531" s="1" t="s">
        <v>3315</v>
      </c>
      <c r="G3531" s="12">
        <v>68</v>
      </c>
      <c r="H3531" s="1" t="s">
        <v>8</v>
      </c>
      <c r="I3531" s="1" t="s">
        <v>7</v>
      </c>
      <c r="J3531" s="1" t="s">
        <v>6</v>
      </c>
      <c r="K3531" s="1">
        <v>492359</v>
      </c>
      <c r="L3531" s="1">
        <v>3846</v>
      </c>
      <c r="M3531" s="1">
        <v>5194796</v>
      </c>
      <c r="N3531" s="1">
        <v>392084</v>
      </c>
    </row>
    <row r="3532" spans="1:14">
      <c r="A3532" s="12">
        <v>85181090</v>
      </c>
      <c r="B3532" s="1" t="s">
        <v>9838</v>
      </c>
      <c r="C3532" s="12">
        <v>851810</v>
      </c>
      <c r="D3532" s="1" t="s">
        <v>1484</v>
      </c>
      <c r="E3532" s="12">
        <v>8518</v>
      </c>
      <c r="F3532" s="1" t="s">
        <v>279</v>
      </c>
      <c r="G3532" s="12">
        <v>85</v>
      </c>
      <c r="H3532" s="1" t="s">
        <v>102</v>
      </c>
      <c r="I3532" s="1" t="s">
        <v>27</v>
      </c>
      <c r="J3532" s="1" t="s">
        <v>26</v>
      </c>
      <c r="K3532" s="1">
        <v>489669</v>
      </c>
      <c r="L3532" s="1">
        <v>1788</v>
      </c>
      <c r="M3532" s="1">
        <v>38009995</v>
      </c>
      <c r="N3532" s="1">
        <v>2565811</v>
      </c>
    </row>
    <row r="3533" spans="1:14">
      <c r="A3533" s="12">
        <v>54071021</v>
      </c>
      <c r="B3533" s="1" t="s">
        <v>6658</v>
      </c>
      <c r="C3533" s="12">
        <v>540710</v>
      </c>
      <c r="D3533" s="1" t="s">
        <v>3004</v>
      </c>
      <c r="E3533" s="12">
        <v>5407</v>
      </c>
      <c r="F3533" s="1" t="s">
        <v>1353</v>
      </c>
      <c r="G3533" s="12">
        <v>54</v>
      </c>
      <c r="H3533" s="1" t="s">
        <v>355</v>
      </c>
      <c r="I3533" s="1" t="s">
        <v>2</v>
      </c>
      <c r="J3533" s="1" t="s">
        <v>1</v>
      </c>
      <c r="K3533" s="1">
        <v>489410</v>
      </c>
      <c r="L3533" s="1">
        <v>7090</v>
      </c>
      <c r="M3533" s="1">
        <v>18848</v>
      </c>
      <c r="N3533" s="1">
        <v>510</v>
      </c>
    </row>
    <row r="3534" spans="1:14">
      <c r="A3534" s="12">
        <v>84818039</v>
      </c>
      <c r="B3534" s="1" t="s">
        <v>6622</v>
      </c>
      <c r="C3534" s="12">
        <v>848180</v>
      </c>
      <c r="D3534" s="1" t="s">
        <v>4249</v>
      </c>
      <c r="E3534" s="12">
        <v>8481</v>
      </c>
      <c r="F3534" s="1" t="s">
        <v>4248</v>
      </c>
      <c r="G3534" s="12">
        <v>84</v>
      </c>
      <c r="H3534" s="1" t="s">
        <v>28</v>
      </c>
      <c r="I3534" s="1" t="s">
        <v>27</v>
      </c>
      <c r="J3534" s="1" t="s">
        <v>26</v>
      </c>
      <c r="K3534" s="1">
        <v>486954</v>
      </c>
      <c r="L3534" s="1">
        <v>14323</v>
      </c>
      <c r="M3534" s="1">
        <v>4911257</v>
      </c>
      <c r="N3534" s="1">
        <v>248994</v>
      </c>
    </row>
    <row r="3535" spans="1:14">
      <c r="A3535" s="12">
        <v>84198991</v>
      </c>
      <c r="B3535" s="1" t="s">
        <v>8776</v>
      </c>
      <c r="C3535" s="12">
        <v>841989</v>
      </c>
      <c r="D3535" s="1" t="s">
        <v>7447</v>
      </c>
      <c r="E3535" s="12">
        <v>8419</v>
      </c>
      <c r="F3535" s="1" t="s">
        <v>2867</v>
      </c>
      <c r="G3535" s="12">
        <v>84</v>
      </c>
      <c r="H3535" s="1" t="s">
        <v>28</v>
      </c>
      <c r="I3535" s="1" t="s">
        <v>27</v>
      </c>
      <c r="J3535" s="1" t="s">
        <v>26</v>
      </c>
      <c r="K3535" s="1">
        <v>486947</v>
      </c>
      <c r="L3535" s="1">
        <v>42039</v>
      </c>
      <c r="M3535" s="1">
        <v>13191663</v>
      </c>
      <c r="N3535" s="1">
        <v>706373</v>
      </c>
    </row>
    <row r="3536" spans="1:14">
      <c r="A3536" s="12">
        <v>85183000</v>
      </c>
      <c r="B3536" s="1" t="s">
        <v>9717</v>
      </c>
      <c r="C3536" s="12">
        <v>851830</v>
      </c>
      <c r="D3536" s="1" t="s">
        <v>9716</v>
      </c>
      <c r="E3536" s="12">
        <v>8518</v>
      </c>
      <c r="F3536" s="1" t="s">
        <v>279</v>
      </c>
      <c r="G3536" s="12">
        <v>85</v>
      </c>
      <c r="H3536" s="1" t="s">
        <v>102</v>
      </c>
      <c r="I3536" s="1" t="s">
        <v>27</v>
      </c>
      <c r="J3536" s="1" t="s">
        <v>26</v>
      </c>
      <c r="K3536" s="1">
        <v>486898</v>
      </c>
      <c r="L3536" s="1">
        <v>3233</v>
      </c>
      <c r="M3536" s="1">
        <v>142176662</v>
      </c>
      <c r="N3536" s="1">
        <v>8738715</v>
      </c>
    </row>
    <row r="3537" spans="1:14">
      <c r="A3537" s="12">
        <v>84781090</v>
      </c>
      <c r="B3537" s="1" t="s">
        <v>9514</v>
      </c>
      <c r="C3537" s="12">
        <v>847810</v>
      </c>
      <c r="D3537" s="1" t="s">
        <v>9513</v>
      </c>
      <c r="E3537" s="12">
        <v>8478</v>
      </c>
      <c r="F3537" s="1" t="s">
        <v>8414</v>
      </c>
      <c r="G3537" s="12">
        <v>84</v>
      </c>
      <c r="H3537" s="1" t="s">
        <v>28</v>
      </c>
      <c r="I3537" s="1" t="s">
        <v>27</v>
      </c>
      <c r="J3537" s="1" t="s">
        <v>26</v>
      </c>
      <c r="K3537" s="1">
        <v>486385</v>
      </c>
      <c r="L3537" s="1">
        <v>41033</v>
      </c>
      <c r="M3537" s="1">
        <v>2953697</v>
      </c>
      <c r="N3537" s="1">
        <v>53451</v>
      </c>
    </row>
    <row r="3538" spans="1:14">
      <c r="A3538" s="12">
        <v>28369911</v>
      </c>
      <c r="B3538" s="1" t="s">
        <v>10098</v>
      </c>
      <c r="C3538" s="12">
        <v>283699</v>
      </c>
      <c r="D3538" s="1" t="s">
        <v>3484</v>
      </c>
      <c r="E3538" s="12">
        <v>2836</v>
      </c>
      <c r="F3538" s="1" t="s">
        <v>307</v>
      </c>
      <c r="G3538" s="12">
        <v>28</v>
      </c>
      <c r="H3538" s="1" t="s">
        <v>118</v>
      </c>
      <c r="I3538" s="1" t="s">
        <v>12</v>
      </c>
      <c r="J3538" s="1" t="s">
        <v>11</v>
      </c>
      <c r="K3538" s="1">
        <v>485763</v>
      </c>
      <c r="L3538" s="1">
        <v>182610</v>
      </c>
      <c r="M3538" s="1">
        <v>149660</v>
      </c>
      <c r="N3538" s="1">
        <v>43610</v>
      </c>
    </row>
    <row r="3539" spans="1:14">
      <c r="A3539" s="12">
        <v>17019100</v>
      </c>
      <c r="B3539" s="1" t="s">
        <v>10259</v>
      </c>
      <c r="C3539" s="12">
        <v>170191</v>
      </c>
      <c r="D3539" s="1" t="s">
        <v>10258</v>
      </c>
      <c r="E3539" s="12">
        <v>1701</v>
      </c>
      <c r="F3539" s="1" t="s">
        <v>6273</v>
      </c>
      <c r="G3539" s="12">
        <v>17</v>
      </c>
      <c r="H3539" s="1" t="s">
        <v>2516</v>
      </c>
      <c r="I3539" s="1" t="s">
        <v>751</v>
      </c>
      <c r="J3539" s="1" t="s">
        <v>750</v>
      </c>
      <c r="K3539" s="1">
        <v>484058</v>
      </c>
      <c r="L3539" s="1">
        <v>241095</v>
      </c>
      <c r="M3539" s="1">
        <v>15117</v>
      </c>
      <c r="N3539" s="1">
        <v>1116</v>
      </c>
    </row>
    <row r="3540" spans="1:14">
      <c r="A3540" s="13" t="s">
        <v>15404</v>
      </c>
      <c r="B3540" s="1" t="s">
        <v>15403</v>
      </c>
      <c r="C3540" s="13" t="s">
        <v>3925</v>
      </c>
      <c r="D3540" s="1" t="s">
        <v>3923</v>
      </c>
      <c r="E3540" s="13" t="s">
        <v>3924</v>
      </c>
      <c r="F3540" s="1" t="s">
        <v>3923</v>
      </c>
      <c r="G3540" s="13" t="s">
        <v>3420</v>
      </c>
      <c r="H3540" s="1" t="s">
        <v>3419</v>
      </c>
      <c r="I3540" s="1" t="s">
        <v>204</v>
      </c>
      <c r="J3540" s="1" t="s">
        <v>203</v>
      </c>
      <c r="K3540" s="1">
        <v>483484</v>
      </c>
      <c r="L3540" s="1">
        <v>220835</v>
      </c>
      <c r="M3540" s="1">
        <v>0</v>
      </c>
      <c r="N3540" s="1">
        <v>0</v>
      </c>
    </row>
    <row r="3541" spans="1:14">
      <c r="A3541" s="12">
        <v>29155010</v>
      </c>
      <c r="B3541" s="1" t="s">
        <v>3952</v>
      </c>
      <c r="C3541" s="12">
        <v>291550</v>
      </c>
      <c r="D3541" s="1" t="s">
        <v>3717</v>
      </c>
      <c r="E3541" s="12">
        <v>2915</v>
      </c>
      <c r="F3541" s="1" t="s">
        <v>346</v>
      </c>
      <c r="G3541" s="12">
        <v>29</v>
      </c>
      <c r="H3541" s="1" t="s">
        <v>13</v>
      </c>
      <c r="I3541" s="1" t="s">
        <v>12</v>
      </c>
      <c r="J3541" s="1" t="s">
        <v>11</v>
      </c>
      <c r="K3541" s="1">
        <v>482364</v>
      </c>
      <c r="L3541" s="1">
        <v>45811</v>
      </c>
      <c r="M3541" s="1">
        <v>9657380</v>
      </c>
      <c r="N3541" s="1">
        <v>10098911</v>
      </c>
    </row>
    <row r="3542" spans="1:14">
      <c r="A3542" s="12">
        <v>85493900</v>
      </c>
      <c r="B3542" s="1" t="s">
        <v>1524</v>
      </c>
      <c r="C3542" s="12">
        <v>854939</v>
      </c>
      <c r="D3542" s="1" t="s">
        <v>1523</v>
      </c>
      <c r="E3542" s="12">
        <v>8549</v>
      </c>
      <c r="F3542" s="1" t="s">
        <v>582</v>
      </c>
      <c r="G3542" s="12">
        <v>85</v>
      </c>
      <c r="H3542" s="1" t="s">
        <v>102</v>
      </c>
      <c r="I3542" s="1" t="s">
        <v>27</v>
      </c>
      <c r="J3542" s="1" t="s">
        <v>26</v>
      </c>
      <c r="K3542" s="1">
        <v>481918</v>
      </c>
      <c r="L3542" s="1">
        <v>186460</v>
      </c>
      <c r="M3542" s="1">
        <v>17788</v>
      </c>
      <c r="N3542" s="1">
        <v>3344</v>
      </c>
    </row>
    <row r="3543" spans="1:14">
      <c r="A3543" s="12">
        <v>28353990</v>
      </c>
      <c r="B3543" s="1" t="s">
        <v>3541</v>
      </c>
      <c r="C3543" s="12">
        <v>283539</v>
      </c>
      <c r="D3543" s="1" t="s">
        <v>3541</v>
      </c>
      <c r="E3543" s="12">
        <v>2835</v>
      </c>
      <c r="F3543" s="1" t="s">
        <v>1878</v>
      </c>
      <c r="G3543" s="12">
        <v>28</v>
      </c>
      <c r="H3543" s="1" t="s">
        <v>118</v>
      </c>
      <c r="I3543" s="1" t="s">
        <v>12</v>
      </c>
      <c r="J3543" s="1" t="s">
        <v>11</v>
      </c>
      <c r="K3543" s="1">
        <v>480106</v>
      </c>
      <c r="L3543" s="1">
        <v>267691</v>
      </c>
      <c r="M3543" s="1">
        <v>12000853</v>
      </c>
      <c r="N3543" s="1">
        <v>6813267</v>
      </c>
    </row>
    <row r="3544" spans="1:14">
      <c r="A3544" s="12">
        <v>73044190</v>
      </c>
      <c r="B3544" s="1" t="s">
        <v>7559</v>
      </c>
      <c r="C3544" s="12">
        <v>730441</v>
      </c>
      <c r="D3544" s="1" t="s">
        <v>2164</v>
      </c>
      <c r="E3544" s="12">
        <v>7304</v>
      </c>
      <c r="F3544" s="1" t="s">
        <v>2163</v>
      </c>
      <c r="G3544" s="12">
        <v>73</v>
      </c>
      <c r="H3544" s="1" t="s">
        <v>108</v>
      </c>
      <c r="I3544" s="1" t="s">
        <v>107</v>
      </c>
      <c r="J3544" s="1" t="s">
        <v>106</v>
      </c>
      <c r="K3544" s="1">
        <v>479286</v>
      </c>
      <c r="L3544" s="1">
        <v>19254</v>
      </c>
      <c r="M3544" s="1">
        <v>44804873</v>
      </c>
      <c r="N3544" s="1">
        <v>4164522</v>
      </c>
    </row>
    <row r="3545" spans="1:14">
      <c r="A3545" s="12">
        <v>85043219</v>
      </c>
      <c r="B3545" s="1" t="s">
        <v>9926</v>
      </c>
      <c r="C3545" s="12">
        <v>850432</v>
      </c>
      <c r="D3545" s="1" t="s">
        <v>7433</v>
      </c>
      <c r="E3545" s="12">
        <v>8504</v>
      </c>
      <c r="F3545" s="1" t="s">
        <v>495</v>
      </c>
      <c r="G3545" s="12">
        <v>85</v>
      </c>
      <c r="H3545" s="1" t="s">
        <v>102</v>
      </c>
      <c r="I3545" s="1" t="s">
        <v>27</v>
      </c>
      <c r="J3545" s="1" t="s">
        <v>26</v>
      </c>
      <c r="K3545" s="1">
        <v>479216</v>
      </c>
      <c r="L3545" s="1">
        <v>18224</v>
      </c>
      <c r="M3545" s="1">
        <v>521859</v>
      </c>
      <c r="N3545" s="1">
        <v>14586</v>
      </c>
    </row>
    <row r="3546" spans="1:14">
      <c r="A3546" s="12">
        <v>28399020</v>
      </c>
      <c r="B3546" s="1" t="s">
        <v>10369</v>
      </c>
      <c r="C3546" s="12">
        <v>283990</v>
      </c>
      <c r="D3546" s="1" t="s">
        <v>1820</v>
      </c>
      <c r="E3546" s="12">
        <v>2839</v>
      </c>
      <c r="F3546" s="1" t="s">
        <v>1819</v>
      </c>
      <c r="G3546" s="12">
        <v>28</v>
      </c>
      <c r="H3546" s="1" t="s">
        <v>118</v>
      </c>
      <c r="I3546" s="1" t="s">
        <v>12</v>
      </c>
      <c r="J3546" s="1" t="s">
        <v>11</v>
      </c>
      <c r="K3546" s="1">
        <v>478464</v>
      </c>
      <c r="L3546" s="1">
        <v>407297</v>
      </c>
      <c r="M3546" s="1">
        <v>100127</v>
      </c>
      <c r="N3546" s="1">
        <v>36858</v>
      </c>
    </row>
    <row r="3547" spans="1:14">
      <c r="A3547" s="12">
        <v>84798932</v>
      </c>
      <c r="B3547" s="1" t="s">
        <v>9816</v>
      </c>
      <c r="C3547" s="12">
        <v>847989</v>
      </c>
      <c r="D3547" s="1" t="s">
        <v>2349</v>
      </c>
      <c r="E3547" s="12">
        <v>8479</v>
      </c>
      <c r="F3547" s="1" t="s">
        <v>310</v>
      </c>
      <c r="G3547" s="12">
        <v>84</v>
      </c>
      <c r="H3547" s="1" t="s">
        <v>28</v>
      </c>
      <c r="I3547" s="1" t="s">
        <v>27</v>
      </c>
      <c r="J3547" s="1" t="s">
        <v>26</v>
      </c>
      <c r="K3547" s="1">
        <v>478456</v>
      </c>
      <c r="L3547" s="1">
        <v>609</v>
      </c>
      <c r="M3547" s="1">
        <v>2526424</v>
      </c>
      <c r="N3547" s="1">
        <v>43118</v>
      </c>
    </row>
    <row r="3548" spans="1:14">
      <c r="A3548" s="13" t="s">
        <v>15402</v>
      </c>
      <c r="B3548" s="1" t="s">
        <v>15401</v>
      </c>
      <c r="C3548" s="13" t="s">
        <v>3424</v>
      </c>
      <c r="D3548" s="1" t="s">
        <v>3423</v>
      </c>
      <c r="E3548" s="13" t="s">
        <v>3422</v>
      </c>
      <c r="F3548" s="1" t="s">
        <v>3421</v>
      </c>
      <c r="G3548" s="13" t="s">
        <v>3420</v>
      </c>
      <c r="H3548" s="1" t="s">
        <v>3419</v>
      </c>
      <c r="I3548" s="1" t="s">
        <v>204</v>
      </c>
      <c r="J3548" s="1" t="s">
        <v>203</v>
      </c>
      <c r="K3548" s="1">
        <v>477903</v>
      </c>
      <c r="L3548" s="1">
        <v>172164</v>
      </c>
      <c r="M3548" s="1">
        <v>7040</v>
      </c>
      <c r="N3548" s="1">
        <v>359</v>
      </c>
    </row>
    <row r="3549" spans="1:14">
      <c r="A3549" s="12">
        <v>87082911</v>
      </c>
      <c r="B3549" s="1" t="s">
        <v>7451</v>
      </c>
      <c r="C3549" s="12">
        <v>870829</v>
      </c>
      <c r="D3549" s="1" t="s">
        <v>3641</v>
      </c>
      <c r="E3549" s="12">
        <v>8708</v>
      </c>
      <c r="F3549" s="1" t="s">
        <v>3640</v>
      </c>
      <c r="G3549" s="12">
        <v>87</v>
      </c>
      <c r="H3549" s="1" t="s">
        <v>633</v>
      </c>
      <c r="I3549" s="1" t="s">
        <v>272</v>
      </c>
      <c r="J3549" s="1" t="s">
        <v>271</v>
      </c>
      <c r="K3549" s="1">
        <v>477281</v>
      </c>
      <c r="L3549" s="1">
        <v>37442</v>
      </c>
      <c r="M3549" s="1">
        <v>3471591</v>
      </c>
      <c r="N3549" s="1">
        <v>465088</v>
      </c>
    </row>
    <row r="3550" spans="1:14">
      <c r="A3550" s="12">
        <v>39173240</v>
      </c>
      <c r="B3550" s="1" t="s">
        <v>6796</v>
      </c>
      <c r="C3550" s="12">
        <v>391732</v>
      </c>
      <c r="D3550" s="1" t="s">
        <v>2272</v>
      </c>
      <c r="E3550" s="12">
        <v>3917</v>
      </c>
      <c r="F3550" s="1" t="s">
        <v>2271</v>
      </c>
      <c r="G3550" s="12">
        <v>39</v>
      </c>
      <c r="H3550" s="1" t="s">
        <v>38</v>
      </c>
      <c r="I3550" s="1" t="s">
        <v>37</v>
      </c>
      <c r="J3550" s="1" t="s">
        <v>36</v>
      </c>
      <c r="K3550" s="1">
        <v>477146</v>
      </c>
      <c r="L3550" s="1">
        <v>7683</v>
      </c>
      <c r="M3550" s="1">
        <v>4657864</v>
      </c>
      <c r="N3550" s="1">
        <v>168107</v>
      </c>
    </row>
    <row r="3551" spans="1:14">
      <c r="A3551" s="12">
        <v>84439922</v>
      </c>
      <c r="B3551" s="1" t="s">
        <v>8950</v>
      </c>
      <c r="C3551" s="12">
        <v>844399</v>
      </c>
      <c r="D3551" s="1" t="s">
        <v>833</v>
      </c>
      <c r="E3551" s="12">
        <v>8443</v>
      </c>
      <c r="F3551" s="1" t="s">
        <v>738</v>
      </c>
      <c r="G3551" s="12">
        <v>84</v>
      </c>
      <c r="H3551" s="1" t="s">
        <v>28</v>
      </c>
      <c r="I3551" s="1" t="s">
        <v>27</v>
      </c>
      <c r="J3551" s="1" t="s">
        <v>26</v>
      </c>
      <c r="K3551" s="1">
        <v>476308</v>
      </c>
      <c r="L3551" s="1">
        <v>731</v>
      </c>
      <c r="M3551" s="1">
        <v>28667244</v>
      </c>
      <c r="N3551" s="1">
        <v>58754</v>
      </c>
    </row>
    <row r="3552" spans="1:14">
      <c r="A3552" s="12">
        <v>62171000</v>
      </c>
      <c r="B3552" s="1" t="s">
        <v>9609</v>
      </c>
      <c r="C3552" s="12">
        <v>621710</v>
      </c>
      <c r="D3552" s="1" t="s">
        <v>9608</v>
      </c>
      <c r="E3552" s="12">
        <v>6217</v>
      </c>
      <c r="F3552" s="1" t="s">
        <v>8237</v>
      </c>
      <c r="G3552" s="12">
        <v>62</v>
      </c>
      <c r="H3552" s="1" t="s">
        <v>248</v>
      </c>
      <c r="I3552" s="1" t="s">
        <v>2</v>
      </c>
      <c r="J3552" s="1" t="s">
        <v>1</v>
      </c>
      <c r="K3552" s="1">
        <v>475707</v>
      </c>
      <c r="L3552" s="1">
        <v>10913</v>
      </c>
      <c r="M3552" s="1">
        <v>3291988</v>
      </c>
      <c r="N3552" s="1">
        <v>610777</v>
      </c>
    </row>
    <row r="3553" spans="1:14">
      <c r="A3553" s="12">
        <v>29121919</v>
      </c>
      <c r="B3553" s="1" t="s">
        <v>6537</v>
      </c>
      <c r="C3553" s="12">
        <v>291219</v>
      </c>
      <c r="D3553" s="1" t="s">
        <v>1478</v>
      </c>
      <c r="E3553" s="12">
        <v>2912</v>
      </c>
      <c r="F3553" s="1" t="s">
        <v>70</v>
      </c>
      <c r="G3553" s="12">
        <v>29</v>
      </c>
      <c r="H3553" s="1" t="s">
        <v>13</v>
      </c>
      <c r="I3553" s="1" t="s">
        <v>12</v>
      </c>
      <c r="J3553" s="1" t="s">
        <v>11</v>
      </c>
      <c r="K3553" s="1">
        <v>474996</v>
      </c>
      <c r="L3553" s="1">
        <v>822</v>
      </c>
      <c r="M3553" s="1">
        <v>454917</v>
      </c>
      <c r="N3553" s="1">
        <v>60975</v>
      </c>
    </row>
    <row r="3554" spans="1:14">
      <c r="A3554" s="12">
        <v>62053000</v>
      </c>
      <c r="B3554" s="1" t="s">
        <v>8358</v>
      </c>
      <c r="C3554" s="12">
        <v>620530</v>
      </c>
      <c r="D3554" s="1" t="s">
        <v>8357</v>
      </c>
      <c r="E3554" s="12">
        <v>6205</v>
      </c>
      <c r="F3554" s="1" t="s">
        <v>5600</v>
      </c>
      <c r="G3554" s="12">
        <v>62</v>
      </c>
      <c r="H3554" s="1" t="s">
        <v>248</v>
      </c>
      <c r="I3554" s="1" t="s">
        <v>2</v>
      </c>
      <c r="J3554" s="1" t="s">
        <v>1</v>
      </c>
      <c r="K3554" s="1">
        <v>474986</v>
      </c>
      <c r="L3554" s="1">
        <v>10538</v>
      </c>
      <c r="M3554" s="1">
        <v>18339836</v>
      </c>
      <c r="N3554" s="1">
        <v>1331083</v>
      </c>
    </row>
    <row r="3555" spans="1:14">
      <c r="A3555" s="12">
        <v>29321400</v>
      </c>
      <c r="B3555" s="1" t="s">
        <v>4013</v>
      </c>
      <c r="C3555" s="12">
        <v>293214</v>
      </c>
      <c r="D3555" s="1" t="s">
        <v>4013</v>
      </c>
      <c r="E3555" s="12">
        <v>2932</v>
      </c>
      <c r="F3555" s="1" t="s">
        <v>451</v>
      </c>
      <c r="G3555" s="12">
        <v>29</v>
      </c>
      <c r="H3555" s="1" t="s">
        <v>13</v>
      </c>
      <c r="I3555" s="1" t="s">
        <v>12</v>
      </c>
      <c r="J3555" s="1" t="s">
        <v>11</v>
      </c>
      <c r="K3555" s="1">
        <v>474904</v>
      </c>
      <c r="L3555" s="1">
        <v>8375</v>
      </c>
      <c r="M3555" s="1">
        <v>25069409</v>
      </c>
      <c r="N3555" s="1">
        <v>901171</v>
      </c>
    </row>
    <row r="3556" spans="1:14">
      <c r="A3556" s="12">
        <v>85308090</v>
      </c>
      <c r="B3556" s="1" t="s">
        <v>7468</v>
      </c>
      <c r="C3556" s="12">
        <v>853080</v>
      </c>
      <c r="D3556" s="1" t="s">
        <v>7467</v>
      </c>
      <c r="E3556" s="12">
        <v>8530</v>
      </c>
      <c r="F3556" s="1" t="s">
        <v>3308</v>
      </c>
      <c r="G3556" s="12">
        <v>85</v>
      </c>
      <c r="H3556" s="1" t="s">
        <v>102</v>
      </c>
      <c r="I3556" s="1" t="s">
        <v>27</v>
      </c>
      <c r="J3556" s="1" t="s">
        <v>26</v>
      </c>
      <c r="K3556" s="1">
        <v>474176</v>
      </c>
      <c r="L3556" s="1">
        <v>13510</v>
      </c>
      <c r="M3556" s="1">
        <v>4763740</v>
      </c>
      <c r="N3556" s="1">
        <v>107748</v>
      </c>
    </row>
    <row r="3557" spans="1:14">
      <c r="A3557" s="12">
        <v>21033029</v>
      </c>
      <c r="B3557" s="1" t="s">
        <v>3180</v>
      </c>
      <c r="C3557" s="12">
        <v>210330</v>
      </c>
      <c r="D3557" s="1" t="s">
        <v>3179</v>
      </c>
      <c r="E3557" s="12">
        <v>2103</v>
      </c>
      <c r="F3557" s="1" t="s">
        <v>3178</v>
      </c>
      <c r="G3557" s="12">
        <v>21</v>
      </c>
      <c r="H3557" s="1" t="s">
        <v>752</v>
      </c>
      <c r="I3557" s="1" t="s">
        <v>751</v>
      </c>
      <c r="J3557" s="1" t="s">
        <v>750</v>
      </c>
      <c r="K3557" s="1">
        <v>473303</v>
      </c>
      <c r="L3557" s="1">
        <v>524843</v>
      </c>
      <c r="M3557" s="1">
        <v>512444</v>
      </c>
      <c r="N3557" s="1">
        <v>153311</v>
      </c>
    </row>
    <row r="3558" spans="1:14">
      <c r="A3558" s="12">
        <v>85235110</v>
      </c>
      <c r="B3558" s="1" t="s">
        <v>9527</v>
      </c>
      <c r="C3558" s="12">
        <v>852351</v>
      </c>
      <c r="D3558" s="1" t="s">
        <v>9526</v>
      </c>
      <c r="E3558" s="12">
        <v>8523</v>
      </c>
      <c r="F3558" s="1" t="s">
        <v>3863</v>
      </c>
      <c r="G3558" s="12">
        <v>85</v>
      </c>
      <c r="H3558" s="1" t="s">
        <v>102</v>
      </c>
      <c r="I3558" s="1" t="s">
        <v>27</v>
      </c>
      <c r="J3558" s="1" t="s">
        <v>26</v>
      </c>
      <c r="K3558" s="1">
        <v>472710</v>
      </c>
      <c r="L3558" s="1">
        <v>418</v>
      </c>
      <c r="M3558" s="1">
        <v>17161131</v>
      </c>
      <c r="N3558" s="1">
        <v>49946</v>
      </c>
    </row>
    <row r="3559" spans="1:14">
      <c r="A3559" s="12">
        <v>84759000</v>
      </c>
      <c r="B3559" s="1" t="s">
        <v>8434</v>
      </c>
      <c r="C3559" s="12">
        <v>847590</v>
      </c>
      <c r="D3559" s="1" t="s">
        <v>8433</v>
      </c>
      <c r="E3559" s="12">
        <v>8475</v>
      </c>
      <c r="F3559" s="1" t="s">
        <v>6601</v>
      </c>
      <c r="G3559" s="12">
        <v>84</v>
      </c>
      <c r="H3559" s="1" t="s">
        <v>28</v>
      </c>
      <c r="I3559" s="1" t="s">
        <v>27</v>
      </c>
      <c r="J3559" s="1" t="s">
        <v>26</v>
      </c>
      <c r="K3559" s="1">
        <v>472660</v>
      </c>
      <c r="L3559" s="1">
        <v>983</v>
      </c>
      <c r="M3559" s="1">
        <v>14047168</v>
      </c>
      <c r="N3559" s="1">
        <v>108307</v>
      </c>
    </row>
    <row r="3560" spans="1:14">
      <c r="A3560" s="12">
        <v>90211099</v>
      </c>
      <c r="B3560" s="1" t="s">
        <v>9053</v>
      </c>
      <c r="C3560" s="12">
        <v>902110</v>
      </c>
      <c r="D3560" s="1" t="s">
        <v>8593</v>
      </c>
      <c r="E3560" s="12">
        <v>9021</v>
      </c>
      <c r="F3560" s="1" t="s">
        <v>5949</v>
      </c>
      <c r="G3560" s="12">
        <v>90</v>
      </c>
      <c r="H3560" s="1" t="s">
        <v>512</v>
      </c>
      <c r="I3560" s="1" t="s">
        <v>49</v>
      </c>
      <c r="J3560" s="1" t="s">
        <v>48</v>
      </c>
      <c r="K3560" s="1">
        <v>472565</v>
      </c>
      <c r="L3560" s="1">
        <v>123033</v>
      </c>
      <c r="M3560" s="1">
        <v>2280416</v>
      </c>
      <c r="N3560" s="1">
        <v>35328</v>
      </c>
    </row>
    <row r="3561" spans="1:14">
      <c r="A3561" s="12">
        <v>84622200</v>
      </c>
      <c r="B3561" s="1" t="s">
        <v>15400</v>
      </c>
      <c r="C3561" s="12">
        <v>846222</v>
      </c>
      <c r="D3561" s="1" t="s">
        <v>15399</v>
      </c>
      <c r="E3561" s="12">
        <v>8462</v>
      </c>
      <c r="F3561" s="1" t="s">
        <v>1453</v>
      </c>
      <c r="G3561" s="12">
        <v>84</v>
      </c>
      <c r="H3561" s="1" t="s">
        <v>28</v>
      </c>
      <c r="I3561" s="1" t="s">
        <v>27</v>
      </c>
      <c r="J3561" s="1" t="s">
        <v>26</v>
      </c>
      <c r="K3561" s="1">
        <v>472508</v>
      </c>
      <c r="L3561" s="1">
        <v>10580</v>
      </c>
      <c r="M3561" s="1">
        <v>5013267</v>
      </c>
      <c r="N3561" s="1">
        <v>671477</v>
      </c>
    </row>
    <row r="3562" spans="1:14">
      <c r="A3562" s="12">
        <v>39209100</v>
      </c>
      <c r="B3562" s="1" t="s">
        <v>8628</v>
      </c>
      <c r="C3562" s="12">
        <v>392091</v>
      </c>
      <c r="D3562" s="1" t="s">
        <v>8627</v>
      </c>
      <c r="E3562" s="12">
        <v>3920</v>
      </c>
      <c r="F3562" s="1" t="s">
        <v>39</v>
      </c>
      <c r="G3562" s="12">
        <v>39</v>
      </c>
      <c r="H3562" s="1" t="s">
        <v>38</v>
      </c>
      <c r="I3562" s="1" t="s">
        <v>37</v>
      </c>
      <c r="J3562" s="1" t="s">
        <v>36</v>
      </c>
      <c r="K3562" s="1">
        <v>472350</v>
      </c>
      <c r="L3562" s="1">
        <v>66118</v>
      </c>
      <c r="M3562" s="1">
        <v>59165430</v>
      </c>
      <c r="N3562" s="1">
        <v>11327095</v>
      </c>
    </row>
    <row r="3563" spans="1:14">
      <c r="A3563" s="12">
        <v>25174900</v>
      </c>
      <c r="B3563" s="1" t="s">
        <v>7393</v>
      </c>
      <c r="C3563" s="12">
        <v>251749</v>
      </c>
      <c r="D3563" s="1" t="s">
        <v>7392</v>
      </c>
      <c r="E3563" s="12">
        <v>2517</v>
      </c>
      <c r="F3563" s="1" t="s">
        <v>7391</v>
      </c>
      <c r="G3563" s="12">
        <v>25</v>
      </c>
      <c r="H3563" s="1" t="s">
        <v>226</v>
      </c>
      <c r="I3563" s="1" t="s">
        <v>225</v>
      </c>
      <c r="J3563" s="1" t="s">
        <v>224</v>
      </c>
      <c r="K3563" s="1">
        <v>472282</v>
      </c>
      <c r="L3563" s="1">
        <v>8796527</v>
      </c>
      <c r="M3563" s="1">
        <v>145671</v>
      </c>
      <c r="N3563" s="1">
        <v>320640</v>
      </c>
    </row>
    <row r="3564" spans="1:14">
      <c r="A3564" s="12">
        <v>75072000</v>
      </c>
      <c r="B3564" s="1" t="s">
        <v>9987</v>
      </c>
      <c r="C3564" s="12">
        <v>750720</v>
      </c>
      <c r="D3564" s="1" t="s">
        <v>9986</v>
      </c>
      <c r="E3564" s="12">
        <v>7507</v>
      </c>
      <c r="F3564" s="1" t="s">
        <v>2395</v>
      </c>
      <c r="G3564" s="12">
        <v>75</v>
      </c>
      <c r="H3564" s="1" t="s">
        <v>393</v>
      </c>
      <c r="I3564" s="1" t="s">
        <v>107</v>
      </c>
      <c r="J3564" s="1" t="s">
        <v>106</v>
      </c>
      <c r="K3564" s="1">
        <v>471874</v>
      </c>
      <c r="L3564" s="1">
        <v>276</v>
      </c>
      <c r="M3564" s="1">
        <v>8880174</v>
      </c>
      <c r="N3564" s="1">
        <v>24716</v>
      </c>
    </row>
    <row r="3565" spans="1:14">
      <c r="A3565" s="12">
        <v>84592110</v>
      </c>
      <c r="B3565" s="1" t="s">
        <v>15398</v>
      </c>
      <c r="C3565" s="12">
        <v>845921</v>
      </c>
      <c r="D3565" s="1" t="s">
        <v>13285</v>
      </c>
      <c r="E3565" s="12">
        <v>8459</v>
      </c>
      <c r="F3565" s="1" t="s">
        <v>1937</v>
      </c>
      <c r="G3565" s="12">
        <v>84</v>
      </c>
      <c r="H3565" s="1" t="s">
        <v>28</v>
      </c>
      <c r="I3565" s="1" t="s">
        <v>27</v>
      </c>
      <c r="J3565" s="1" t="s">
        <v>26</v>
      </c>
      <c r="K3565" s="1">
        <v>471753</v>
      </c>
      <c r="L3565" s="1">
        <v>4520</v>
      </c>
      <c r="M3565" s="1">
        <v>364181</v>
      </c>
      <c r="N3565" s="1">
        <v>28914</v>
      </c>
    </row>
    <row r="3566" spans="1:14">
      <c r="A3566" s="13" t="s">
        <v>5982</v>
      </c>
      <c r="B3566" s="1" t="s">
        <v>5981</v>
      </c>
      <c r="C3566" s="13" t="s">
        <v>5980</v>
      </c>
      <c r="D3566" s="1" t="s">
        <v>5979</v>
      </c>
      <c r="E3566" s="13" t="s">
        <v>1238</v>
      </c>
      <c r="F3566" s="1" t="s">
        <v>1237</v>
      </c>
      <c r="G3566" s="13" t="s">
        <v>206</v>
      </c>
      <c r="H3566" s="1" t="s">
        <v>205</v>
      </c>
      <c r="I3566" s="1" t="s">
        <v>204</v>
      </c>
      <c r="J3566" s="1" t="s">
        <v>203</v>
      </c>
      <c r="K3566" s="1">
        <v>471119</v>
      </c>
      <c r="L3566" s="1">
        <v>35777</v>
      </c>
      <c r="M3566" s="1">
        <v>28609905</v>
      </c>
      <c r="N3566" s="1">
        <v>3285537</v>
      </c>
    </row>
    <row r="3567" spans="1:14">
      <c r="A3567" s="12">
        <v>85072090</v>
      </c>
      <c r="B3567" s="1" t="s">
        <v>8853</v>
      </c>
      <c r="C3567" s="12">
        <v>850720</v>
      </c>
      <c r="D3567" s="1" t="s">
        <v>8853</v>
      </c>
      <c r="E3567" s="12">
        <v>8507</v>
      </c>
      <c r="F3567" s="1" t="s">
        <v>1388</v>
      </c>
      <c r="G3567" s="12">
        <v>85</v>
      </c>
      <c r="H3567" s="1" t="s">
        <v>102</v>
      </c>
      <c r="I3567" s="1" t="s">
        <v>27</v>
      </c>
      <c r="J3567" s="1" t="s">
        <v>26</v>
      </c>
      <c r="K3567" s="1">
        <v>470260</v>
      </c>
      <c r="L3567" s="1">
        <v>95981</v>
      </c>
      <c r="M3567" s="1">
        <v>4564897</v>
      </c>
      <c r="N3567" s="1">
        <v>881640</v>
      </c>
    </row>
    <row r="3568" spans="1:14">
      <c r="A3568" s="12">
        <v>29339999</v>
      </c>
      <c r="B3568" s="1" t="s">
        <v>3668</v>
      </c>
      <c r="C3568" s="12">
        <v>293399</v>
      </c>
      <c r="D3568" s="1" t="s">
        <v>596</v>
      </c>
      <c r="E3568" s="12">
        <v>2933</v>
      </c>
      <c r="F3568" s="1" t="s">
        <v>67</v>
      </c>
      <c r="G3568" s="12">
        <v>29</v>
      </c>
      <c r="H3568" s="1" t="s">
        <v>13</v>
      </c>
      <c r="I3568" s="1" t="s">
        <v>12</v>
      </c>
      <c r="J3568" s="1" t="s">
        <v>11</v>
      </c>
      <c r="K3568" s="1">
        <v>470065</v>
      </c>
      <c r="L3568" s="1">
        <v>21542</v>
      </c>
      <c r="M3568" s="1">
        <v>83696988</v>
      </c>
      <c r="N3568" s="1">
        <v>12862801</v>
      </c>
    </row>
    <row r="3569" spans="1:14">
      <c r="A3569" s="12">
        <v>27101993</v>
      </c>
      <c r="B3569" s="1" t="s">
        <v>6828</v>
      </c>
      <c r="C3569" s="12">
        <v>271019</v>
      </c>
      <c r="D3569" s="1" t="s">
        <v>488</v>
      </c>
      <c r="E3569" s="12">
        <v>2710</v>
      </c>
      <c r="F3569" s="1" t="s">
        <v>487</v>
      </c>
      <c r="G3569" s="12">
        <v>27</v>
      </c>
      <c r="H3569" s="1" t="s">
        <v>486</v>
      </c>
      <c r="I3569" s="1" t="s">
        <v>225</v>
      </c>
      <c r="J3569" s="1" t="s">
        <v>224</v>
      </c>
      <c r="K3569" s="1">
        <v>470010</v>
      </c>
      <c r="L3569" s="1">
        <v>281503</v>
      </c>
      <c r="M3569" s="1">
        <v>13808215</v>
      </c>
      <c r="N3569" s="1">
        <v>9592665</v>
      </c>
    </row>
    <row r="3570" spans="1:14">
      <c r="A3570" s="12">
        <v>52052200</v>
      </c>
      <c r="B3570" s="1" t="s">
        <v>15397</v>
      </c>
      <c r="C3570" s="12">
        <v>520522</v>
      </c>
      <c r="D3570" s="1" t="s">
        <v>15396</v>
      </c>
      <c r="E3570" s="12">
        <v>5205</v>
      </c>
      <c r="F3570" s="1" t="s">
        <v>77</v>
      </c>
      <c r="G3570" s="12">
        <v>52</v>
      </c>
      <c r="H3570" s="1" t="s">
        <v>76</v>
      </c>
      <c r="I3570" s="1" t="s">
        <v>2</v>
      </c>
      <c r="J3570" s="1" t="s">
        <v>1</v>
      </c>
      <c r="K3570" s="1">
        <v>469529</v>
      </c>
      <c r="L3570" s="1">
        <v>118866</v>
      </c>
      <c r="M3570" s="1">
        <v>1538953</v>
      </c>
      <c r="N3570" s="1">
        <v>349708</v>
      </c>
    </row>
    <row r="3571" spans="1:14">
      <c r="A3571" s="12">
        <v>84669350</v>
      </c>
      <c r="B3571" s="1" t="s">
        <v>8499</v>
      </c>
      <c r="C3571" s="12">
        <v>846693</v>
      </c>
      <c r="D3571" s="1" t="s">
        <v>2026</v>
      </c>
      <c r="E3571" s="12">
        <v>8466</v>
      </c>
      <c r="F3571" s="1" t="s">
        <v>2025</v>
      </c>
      <c r="G3571" s="12">
        <v>84</v>
      </c>
      <c r="H3571" s="1" t="s">
        <v>28</v>
      </c>
      <c r="I3571" s="1" t="s">
        <v>27</v>
      </c>
      <c r="J3571" s="1" t="s">
        <v>26</v>
      </c>
      <c r="K3571" s="1">
        <v>469375</v>
      </c>
      <c r="L3571" s="1">
        <v>4502</v>
      </c>
      <c r="M3571" s="1">
        <v>4156247</v>
      </c>
      <c r="N3571" s="1">
        <v>75183</v>
      </c>
    </row>
    <row r="3572" spans="1:14">
      <c r="A3572" s="12">
        <v>28049000</v>
      </c>
      <c r="B3572" s="1" t="s">
        <v>3140</v>
      </c>
      <c r="C3572" s="12">
        <v>280490</v>
      </c>
      <c r="D3572" s="1" t="s">
        <v>3140</v>
      </c>
      <c r="E3572" s="12">
        <v>2804</v>
      </c>
      <c r="F3572" s="1" t="s">
        <v>455</v>
      </c>
      <c r="G3572" s="12">
        <v>28</v>
      </c>
      <c r="H3572" s="1" t="s">
        <v>118</v>
      </c>
      <c r="I3572" s="1" t="s">
        <v>12</v>
      </c>
      <c r="J3572" s="1" t="s">
        <v>11</v>
      </c>
      <c r="K3572" s="1">
        <v>468731</v>
      </c>
      <c r="L3572" s="1">
        <v>21100</v>
      </c>
      <c r="M3572" s="1">
        <v>1970740</v>
      </c>
      <c r="N3572" s="1">
        <v>85287</v>
      </c>
    </row>
    <row r="3573" spans="1:14">
      <c r="A3573" s="12">
        <v>11029000</v>
      </c>
      <c r="B3573" s="1" t="s">
        <v>8000</v>
      </c>
      <c r="C3573" s="12">
        <v>110290</v>
      </c>
      <c r="D3573" s="1" t="s">
        <v>8000</v>
      </c>
      <c r="E3573" s="12">
        <v>1102</v>
      </c>
      <c r="F3573" s="1" t="s">
        <v>7999</v>
      </c>
      <c r="G3573" s="12">
        <v>11</v>
      </c>
      <c r="H3573" s="1" t="s">
        <v>1144</v>
      </c>
      <c r="I3573" s="1" t="s">
        <v>59</v>
      </c>
      <c r="J3573" s="1" t="s">
        <v>58</v>
      </c>
      <c r="K3573" s="1">
        <v>466756</v>
      </c>
      <c r="L3573" s="1">
        <v>524909</v>
      </c>
      <c r="M3573" s="1">
        <v>388324</v>
      </c>
      <c r="N3573" s="1">
        <v>279783</v>
      </c>
    </row>
    <row r="3574" spans="1:14">
      <c r="A3574" s="12">
        <v>72083610</v>
      </c>
      <c r="B3574" s="1" t="s">
        <v>15395</v>
      </c>
      <c r="C3574" s="12">
        <v>720836</v>
      </c>
      <c r="D3574" s="1" t="s">
        <v>11131</v>
      </c>
      <c r="E3574" s="12">
        <v>7208</v>
      </c>
      <c r="F3574" s="1" t="s">
        <v>1630</v>
      </c>
      <c r="G3574" s="12">
        <v>72</v>
      </c>
      <c r="H3574" s="1" t="s">
        <v>436</v>
      </c>
      <c r="I3574" s="1" t="s">
        <v>107</v>
      </c>
      <c r="J3574" s="1" t="s">
        <v>106</v>
      </c>
      <c r="K3574" s="1">
        <v>466220</v>
      </c>
      <c r="L3574" s="1">
        <v>440769</v>
      </c>
      <c r="M3574" s="1">
        <v>296</v>
      </c>
      <c r="N3574" s="1">
        <v>112</v>
      </c>
    </row>
    <row r="3575" spans="1:14">
      <c r="A3575" s="12">
        <v>39209200</v>
      </c>
      <c r="B3575" s="1" t="s">
        <v>3515</v>
      </c>
      <c r="C3575" s="12">
        <v>392092</v>
      </c>
      <c r="D3575" s="1" t="s">
        <v>3514</v>
      </c>
      <c r="E3575" s="12">
        <v>3920</v>
      </c>
      <c r="F3575" s="1" t="s">
        <v>39</v>
      </c>
      <c r="G3575" s="12">
        <v>39</v>
      </c>
      <c r="H3575" s="1" t="s">
        <v>38</v>
      </c>
      <c r="I3575" s="1" t="s">
        <v>37</v>
      </c>
      <c r="J3575" s="1" t="s">
        <v>36</v>
      </c>
      <c r="K3575" s="1">
        <v>465785</v>
      </c>
      <c r="L3575" s="1">
        <v>71580</v>
      </c>
      <c r="M3575" s="1">
        <v>7820018</v>
      </c>
      <c r="N3575" s="1">
        <v>1433525</v>
      </c>
    </row>
    <row r="3576" spans="1:14">
      <c r="A3576" s="12">
        <v>35071000</v>
      </c>
      <c r="B3576" s="1" t="s">
        <v>15394</v>
      </c>
      <c r="C3576" s="12">
        <v>350710</v>
      </c>
      <c r="D3576" s="1" t="s">
        <v>15394</v>
      </c>
      <c r="E3576" s="12">
        <v>3507</v>
      </c>
      <c r="F3576" s="1" t="s">
        <v>433</v>
      </c>
      <c r="G3576" s="12">
        <v>35</v>
      </c>
      <c r="H3576" s="1" t="s">
        <v>432</v>
      </c>
      <c r="I3576" s="1" t="s">
        <v>12</v>
      </c>
      <c r="J3576" s="1" t="s">
        <v>11</v>
      </c>
      <c r="K3576" s="1">
        <v>465782</v>
      </c>
      <c r="L3576" s="1">
        <v>196034</v>
      </c>
      <c r="M3576" s="1">
        <v>13280965</v>
      </c>
      <c r="N3576" s="1">
        <v>358626</v>
      </c>
    </row>
    <row r="3577" spans="1:14">
      <c r="A3577" s="12">
        <v>39046990</v>
      </c>
      <c r="B3577" s="1" t="s">
        <v>4015</v>
      </c>
      <c r="C3577" s="12">
        <v>390469</v>
      </c>
      <c r="D3577" s="1" t="s">
        <v>4015</v>
      </c>
      <c r="E3577" s="12">
        <v>3904</v>
      </c>
      <c r="F3577" s="1" t="s">
        <v>1303</v>
      </c>
      <c r="G3577" s="12">
        <v>39</v>
      </c>
      <c r="H3577" s="1" t="s">
        <v>38</v>
      </c>
      <c r="I3577" s="1" t="s">
        <v>37</v>
      </c>
      <c r="J3577" s="1" t="s">
        <v>36</v>
      </c>
      <c r="K3577" s="1">
        <v>465742</v>
      </c>
      <c r="L3577" s="1">
        <v>17079</v>
      </c>
      <c r="M3577" s="1">
        <v>54424004</v>
      </c>
      <c r="N3577" s="1">
        <v>1622820</v>
      </c>
    </row>
    <row r="3578" spans="1:14">
      <c r="A3578" s="12">
        <v>90328983</v>
      </c>
      <c r="B3578" s="1" t="s">
        <v>8366</v>
      </c>
      <c r="C3578" s="12">
        <v>903289</v>
      </c>
      <c r="D3578" s="1" t="s">
        <v>4660</v>
      </c>
      <c r="E3578" s="12">
        <v>9032</v>
      </c>
      <c r="F3578" s="1" t="s">
        <v>4659</v>
      </c>
      <c r="G3578" s="12">
        <v>90</v>
      </c>
      <c r="H3578" s="1" t="s">
        <v>512</v>
      </c>
      <c r="I3578" s="1" t="s">
        <v>49</v>
      </c>
      <c r="J3578" s="1" t="s">
        <v>48</v>
      </c>
      <c r="K3578" s="1">
        <v>464056</v>
      </c>
      <c r="L3578" s="1">
        <v>2733</v>
      </c>
      <c r="M3578" s="1">
        <v>4977315</v>
      </c>
      <c r="N3578" s="1">
        <v>46580</v>
      </c>
    </row>
    <row r="3579" spans="1:14">
      <c r="A3579" s="12">
        <v>84211910</v>
      </c>
      <c r="B3579" s="1" t="s">
        <v>9090</v>
      </c>
      <c r="C3579" s="12">
        <v>842119</v>
      </c>
      <c r="D3579" s="1" t="s">
        <v>8708</v>
      </c>
      <c r="E3579" s="12">
        <v>8421</v>
      </c>
      <c r="F3579" s="1" t="s">
        <v>403</v>
      </c>
      <c r="G3579" s="12">
        <v>84</v>
      </c>
      <c r="H3579" s="1" t="s">
        <v>28</v>
      </c>
      <c r="I3579" s="1" t="s">
        <v>27</v>
      </c>
      <c r="J3579" s="1" t="s">
        <v>26</v>
      </c>
      <c r="K3579" s="1">
        <v>463888</v>
      </c>
      <c r="L3579" s="1">
        <v>16693</v>
      </c>
      <c r="M3579" s="1">
        <v>8352387</v>
      </c>
      <c r="N3579" s="1">
        <v>151907</v>
      </c>
    </row>
    <row r="3580" spans="1:14">
      <c r="A3580" s="12">
        <v>39093900</v>
      </c>
      <c r="B3580" s="1" t="s">
        <v>3177</v>
      </c>
      <c r="C3580" s="12">
        <v>390939</v>
      </c>
      <c r="D3580" s="1" t="s">
        <v>3177</v>
      </c>
      <c r="E3580" s="12">
        <v>3909</v>
      </c>
      <c r="F3580" s="1" t="s">
        <v>2501</v>
      </c>
      <c r="G3580" s="12">
        <v>39</v>
      </c>
      <c r="H3580" s="1" t="s">
        <v>38</v>
      </c>
      <c r="I3580" s="1" t="s">
        <v>37</v>
      </c>
      <c r="J3580" s="1" t="s">
        <v>36</v>
      </c>
      <c r="K3580" s="1">
        <v>462814</v>
      </c>
      <c r="L3580" s="1">
        <v>116145</v>
      </c>
      <c r="M3580" s="1">
        <v>2813836</v>
      </c>
      <c r="N3580" s="1">
        <v>737364</v>
      </c>
    </row>
    <row r="3581" spans="1:14">
      <c r="A3581" s="13" t="s">
        <v>9889</v>
      </c>
      <c r="B3581" s="1" t="s">
        <v>9888</v>
      </c>
      <c r="C3581" s="13" t="s">
        <v>9887</v>
      </c>
      <c r="D3581" s="1" t="s">
        <v>9886</v>
      </c>
      <c r="E3581" s="13" t="s">
        <v>4221</v>
      </c>
      <c r="F3581" s="1" t="s">
        <v>4220</v>
      </c>
      <c r="G3581" s="13" t="s">
        <v>2082</v>
      </c>
      <c r="H3581" s="1" t="s">
        <v>2081</v>
      </c>
      <c r="I3581" s="1" t="s">
        <v>59</v>
      </c>
      <c r="J3581" s="1" t="s">
        <v>58</v>
      </c>
      <c r="K3581" s="1">
        <v>462047</v>
      </c>
      <c r="L3581" s="1">
        <v>125313</v>
      </c>
      <c r="M3581" s="1">
        <v>15774110</v>
      </c>
      <c r="N3581" s="1">
        <v>13144997</v>
      </c>
    </row>
    <row r="3582" spans="1:14">
      <c r="A3582" s="12">
        <v>64052000</v>
      </c>
      <c r="B3582" s="1" t="s">
        <v>8744</v>
      </c>
      <c r="C3582" s="12">
        <v>640520</v>
      </c>
      <c r="D3582" s="1" t="s">
        <v>8743</v>
      </c>
      <c r="E3582" s="12">
        <v>6405</v>
      </c>
      <c r="F3582" s="1" t="s">
        <v>7710</v>
      </c>
      <c r="G3582" s="12">
        <v>64</v>
      </c>
      <c r="H3582" s="1" t="s">
        <v>155</v>
      </c>
      <c r="I3582" s="1" t="s">
        <v>154</v>
      </c>
      <c r="J3582" s="1" t="s">
        <v>153</v>
      </c>
      <c r="K3582" s="1">
        <v>461932</v>
      </c>
      <c r="L3582" s="1">
        <v>13418</v>
      </c>
      <c r="M3582" s="1">
        <v>7065640</v>
      </c>
      <c r="N3582" s="1">
        <v>786416</v>
      </c>
    </row>
    <row r="3583" spans="1:14">
      <c r="A3583" s="13" t="s">
        <v>1952</v>
      </c>
      <c r="B3583" s="1" t="s">
        <v>1951</v>
      </c>
      <c r="C3583" s="13" t="s">
        <v>1950</v>
      </c>
      <c r="D3583" s="1" t="s">
        <v>1949</v>
      </c>
      <c r="E3583" s="13" t="s">
        <v>1948</v>
      </c>
      <c r="F3583" s="1" t="s">
        <v>1947</v>
      </c>
      <c r="G3583" s="13" t="s">
        <v>1488</v>
      </c>
      <c r="H3583" s="1" t="s">
        <v>1487</v>
      </c>
      <c r="I3583" s="1" t="s">
        <v>59</v>
      </c>
      <c r="J3583" s="1" t="s">
        <v>58</v>
      </c>
      <c r="K3583" s="1">
        <v>460696</v>
      </c>
      <c r="L3583" s="1">
        <v>351798</v>
      </c>
      <c r="M3583" s="1">
        <v>10639509</v>
      </c>
      <c r="N3583" s="1">
        <v>7158917</v>
      </c>
    </row>
    <row r="3584" spans="1:14">
      <c r="A3584" s="12">
        <v>62032200</v>
      </c>
      <c r="B3584" s="1" t="s">
        <v>8677</v>
      </c>
      <c r="C3584" s="12">
        <v>620322</v>
      </c>
      <c r="D3584" s="1" t="s">
        <v>8676</v>
      </c>
      <c r="E3584" s="12">
        <v>6203</v>
      </c>
      <c r="F3584" s="1" t="s">
        <v>5976</v>
      </c>
      <c r="G3584" s="12">
        <v>62</v>
      </c>
      <c r="H3584" s="1" t="s">
        <v>248</v>
      </c>
      <c r="I3584" s="1" t="s">
        <v>2</v>
      </c>
      <c r="J3584" s="1" t="s">
        <v>1</v>
      </c>
      <c r="K3584" s="1">
        <v>459726</v>
      </c>
      <c r="L3584" s="1">
        <v>9213</v>
      </c>
      <c r="M3584" s="1">
        <v>321047</v>
      </c>
      <c r="N3584" s="1">
        <v>20375</v>
      </c>
    </row>
    <row r="3585" spans="1:14">
      <c r="A3585" s="12">
        <v>39059190</v>
      </c>
      <c r="B3585" s="1" t="s">
        <v>4069</v>
      </c>
      <c r="C3585" s="12">
        <v>390591</v>
      </c>
      <c r="D3585" s="1" t="s">
        <v>2280</v>
      </c>
      <c r="E3585" s="12">
        <v>3905</v>
      </c>
      <c r="F3585" s="1" t="s">
        <v>2279</v>
      </c>
      <c r="G3585" s="12">
        <v>39</v>
      </c>
      <c r="H3585" s="1" t="s">
        <v>38</v>
      </c>
      <c r="I3585" s="1" t="s">
        <v>37</v>
      </c>
      <c r="J3585" s="1" t="s">
        <v>36</v>
      </c>
      <c r="K3585" s="1">
        <v>459561</v>
      </c>
      <c r="L3585" s="1">
        <v>18850</v>
      </c>
      <c r="M3585" s="1">
        <v>50511448</v>
      </c>
      <c r="N3585" s="1">
        <v>5362272</v>
      </c>
    </row>
    <row r="3586" spans="1:14">
      <c r="A3586" s="12">
        <v>73144200</v>
      </c>
      <c r="B3586" s="1" t="s">
        <v>1674</v>
      </c>
      <c r="C3586" s="12">
        <v>731442</v>
      </c>
      <c r="D3586" s="1" t="s">
        <v>1673</v>
      </c>
      <c r="E3586" s="12">
        <v>7314</v>
      </c>
      <c r="F3586" s="1" t="s">
        <v>1672</v>
      </c>
      <c r="G3586" s="12">
        <v>73</v>
      </c>
      <c r="H3586" s="1" t="s">
        <v>108</v>
      </c>
      <c r="I3586" s="1" t="s">
        <v>107</v>
      </c>
      <c r="J3586" s="1" t="s">
        <v>106</v>
      </c>
      <c r="K3586" s="1">
        <v>458606</v>
      </c>
      <c r="L3586" s="1">
        <v>115296</v>
      </c>
      <c r="M3586" s="1">
        <v>1523035</v>
      </c>
      <c r="N3586" s="1">
        <v>1301894</v>
      </c>
    </row>
    <row r="3587" spans="1:14">
      <c r="A3587" s="12">
        <v>54075400</v>
      </c>
      <c r="B3587" s="1" t="s">
        <v>7951</v>
      </c>
      <c r="C3587" s="12">
        <v>540754</v>
      </c>
      <c r="D3587" s="1" t="s">
        <v>7950</v>
      </c>
      <c r="E3587" s="12">
        <v>5407</v>
      </c>
      <c r="F3587" s="1" t="s">
        <v>1353</v>
      </c>
      <c r="G3587" s="12">
        <v>54</v>
      </c>
      <c r="H3587" s="1" t="s">
        <v>355</v>
      </c>
      <c r="I3587" s="1" t="s">
        <v>2</v>
      </c>
      <c r="J3587" s="1" t="s">
        <v>1</v>
      </c>
      <c r="K3587" s="1">
        <v>458347</v>
      </c>
      <c r="L3587" s="1">
        <v>105207</v>
      </c>
      <c r="M3587" s="1">
        <v>68629871</v>
      </c>
      <c r="N3587" s="1">
        <v>29943321</v>
      </c>
    </row>
    <row r="3588" spans="1:14">
      <c r="A3588" s="12">
        <v>59061000</v>
      </c>
      <c r="B3588" s="1" t="s">
        <v>6598</v>
      </c>
      <c r="C3588" s="12">
        <v>590610</v>
      </c>
      <c r="D3588" s="1" t="s">
        <v>6597</v>
      </c>
      <c r="E3588" s="12">
        <v>5906</v>
      </c>
      <c r="F3588" s="1" t="s">
        <v>4404</v>
      </c>
      <c r="G3588" s="12">
        <v>59</v>
      </c>
      <c r="H3588" s="1" t="s">
        <v>32</v>
      </c>
      <c r="I3588" s="1" t="s">
        <v>2</v>
      </c>
      <c r="J3588" s="1" t="s">
        <v>1</v>
      </c>
      <c r="K3588" s="1">
        <v>457249</v>
      </c>
      <c r="L3588" s="1">
        <v>28419</v>
      </c>
      <c r="M3588" s="1">
        <v>6237637</v>
      </c>
      <c r="N3588" s="1">
        <v>1037185</v>
      </c>
    </row>
    <row r="3589" spans="1:14">
      <c r="A3589" s="13" t="s">
        <v>8287</v>
      </c>
      <c r="B3589" s="1" t="s">
        <v>8286</v>
      </c>
      <c r="C3589" s="13" t="s">
        <v>8285</v>
      </c>
      <c r="D3589" s="1" t="s">
        <v>8284</v>
      </c>
      <c r="E3589" s="13" t="s">
        <v>1238</v>
      </c>
      <c r="F3589" s="1" t="s">
        <v>1237</v>
      </c>
      <c r="G3589" s="13" t="s">
        <v>206</v>
      </c>
      <c r="H3589" s="1" t="s">
        <v>205</v>
      </c>
      <c r="I3589" s="1" t="s">
        <v>204</v>
      </c>
      <c r="J3589" s="1" t="s">
        <v>203</v>
      </c>
      <c r="K3589" s="1">
        <v>455496</v>
      </c>
      <c r="L3589" s="1">
        <v>123041</v>
      </c>
      <c r="M3589" s="1">
        <v>136569684</v>
      </c>
      <c r="N3589" s="1">
        <v>50523942</v>
      </c>
    </row>
    <row r="3590" spans="1:14">
      <c r="A3590" s="12">
        <v>38249949</v>
      </c>
      <c r="B3590" s="1" t="s">
        <v>8135</v>
      </c>
      <c r="C3590" s="12">
        <v>382499</v>
      </c>
      <c r="D3590" s="1" t="s">
        <v>822</v>
      </c>
      <c r="E3590" s="12">
        <v>3824</v>
      </c>
      <c r="F3590" s="1" t="s">
        <v>821</v>
      </c>
      <c r="G3590" s="12">
        <v>38</v>
      </c>
      <c r="H3590" s="1" t="s">
        <v>244</v>
      </c>
      <c r="I3590" s="1" t="s">
        <v>12</v>
      </c>
      <c r="J3590" s="1" t="s">
        <v>11</v>
      </c>
      <c r="K3590" s="1">
        <v>455492</v>
      </c>
      <c r="L3590" s="1">
        <v>131636</v>
      </c>
      <c r="M3590" s="1">
        <v>3778261</v>
      </c>
      <c r="N3590" s="1">
        <v>318905</v>
      </c>
    </row>
    <row r="3591" spans="1:14">
      <c r="A3591" s="12">
        <v>84615020</v>
      </c>
      <c r="B3591" s="1" t="s">
        <v>7507</v>
      </c>
      <c r="C3591" s="12">
        <v>846150</v>
      </c>
      <c r="D3591" s="1" t="s">
        <v>2695</v>
      </c>
      <c r="E3591" s="12">
        <v>8461</v>
      </c>
      <c r="F3591" s="1" t="s">
        <v>2694</v>
      </c>
      <c r="G3591" s="12">
        <v>84</v>
      </c>
      <c r="H3591" s="1" t="s">
        <v>28</v>
      </c>
      <c r="I3591" s="1" t="s">
        <v>27</v>
      </c>
      <c r="J3591" s="1" t="s">
        <v>26</v>
      </c>
      <c r="K3591" s="1">
        <v>453669</v>
      </c>
      <c r="L3591" s="1">
        <v>12553</v>
      </c>
      <c r="M3591" s="1">
        <v>7486950</v>
      </c>
      <c r="N3591" s="1">
        <v>867147</v>
      </c>
    </row>
    <row r="3592" spans="1:14">
      <c r="A3592" s="12">
        <v>85423210</v>
      </c>
      <c r="B3592" s="1" t="s">
        <v>4004</v>
      </c>
      <c r="C3592" s="12">
        <v>854232</v>
      </c>
      <c r="D3592" s="1" t="s">
        <v>4003</v>
      </c>
      <c r="E3592" s="12">
        <v>8542</v>
      </c>
      <c r="F3592" s="1" t="s">
        <v>297</v>
      </c>
      <c r="G3592" s="12">
        <v>85</v>
      </c>
      <c r="H3592" s="1" t="s">
        <v>102</v>
      </c>
      <c r="I3592" s="1" t="s">
        <v>27</v>
      </c>
      <c r="J3592" s="1" t="s">
        <v>26</v>
      </c>
      <c r="K3592" s="1">
        <v>453009</v>
      </c>
      <c r="L3592" s="1">
        <v>207</v>
      </c>
      <c r="M3592" s="1">
        <v>445923342</v>
      </c>
      <c r="N3592" s="1">
        <v>38231</v>
      </c>
    </row>
    <row r="3593" spans="1:14">
      <c r="A3593" s="12">
        <v>28112290</v>
      </c>
      <c r="B3593" s="1" t="s">
        <v>8127</v>
      </c>
      <c r="C3593" s="12">
        <v>281122</v>
      </c>
      <c r="D3593" s="1" t="s">
        <v>614</v>
      </c>
      <c r="E3593" s="12">
        <v>2811</v>
      </c>
      <c r="F3593" s="1" t="s">
        <v>264</v>
      </c>
      <c r="G3593" s="12">
        <v>28</v>
      </c>
      <c r="H3593" s="1" t="s">
        <v>118</v>
      </c>
      <c r="I3593" s="1" t="s">
        <v>12</v>
      </c>
      <c r="J3593" s="1" t="s">
        <v>11</v>
      </c>
      <c r="K3593" s="1">
        <v>452335</v>
      </c>
      <c r="L3593" s="1">
        <v>751966</v>
      </c>
      <c r="M3593" s="1">
        <v>23524116</v>
      </c>
      <c r="N3593" s="1">
        <v>9028339</v>
      </c>
    </row>
    <row r="3594" spans="1:14">
      <c r="A3594" s="12">
        <v>82119320</v>
      </c>
      <c r="B3594" s="1" t="s">
        <v>7811</v>
      </c>
      <c r="C3594" s="12">
        <v>821193</v>
      </c>
      <c r="D3594" s="1" t="s">
        <v>6027</v>
      </c>
      <c r="E3594" s="12">
        <v>8211</v>
      </c>
      <c r="F3594" s="1" t="s">
        <v>4515</v>
      </c>
      <c r="G3594" s="12">
        <v>82</v>
      </c>
      <c r="H3594" s="1" t="s">
        <v>768</v>
      </c>
      <c r="I3594" s="1" t="s">
        <v>107</v>
      </c>
      <c r="J3594" s="1" t="s">
        <v>106</v>
      </c>
      <c r="K3594" s="1">
        <v>452113</v>
      </c>
      <c r="L3594" s="1">
        <v>18224</v>
      </c>
      <c r="M3594" s="1">
        <v>2330644</v>
      </c>
      <c r="N3594" s="1">
        <v>451378</v>
      </c>
    </row>
    <row r="3595" spans="1:14">
      <c r="A3595" s="12">
        <v>44101121</v>
      </c>
      <c r="B3595" s="1" t="s">
        <v>15393</v>
      </c>
      <c r="C3595" s="12">
        <v>441011</v>
      </c>
      <c r="D3595" s="1" t="s">
        <v>9807</v>
      </c>
      <c r="E3595" s="12">
        <v>4410</v>
      </c>
      <c r="F3595" s="1" t="s">
        <v>9806</v>
      </c>
      <c r="G3595" s="12">
        <v>44</v>
      </c>
      <c r="H3595" s="1" t="s">
        <v>2121</v>
      </c>
      <c r="I3595" s="1" t="s">
        <v>1129</v>
      </c>
      <c r="J3595" s="1" t="s">
        <v>1128</v>
      </c>
      <c r="K3595" s="1">
        <v>452023</v>
      </c>
      <c r="L3595" s="1">
        <v>416062</v>
      </c>
      <c r="M3595" s="1">
        <v>50982</v>
      </c>
      <c r="N3595" s="1">
        <v>54731</v>
      </c>
    </row>
    <row r="3596" spans="1:14">
      <c r="A3596" s="12">
        <v>48045990</v>
      </c>
      <c r="B3596" s="1" t="s">
        <v>2812</v>
      </c>
      <c r="C3596" s="12">
        <v>480459</v>
      </c>
      <c r="D3596" s="1" t="s">
        <v>2811</v>
      </c>
      <c r="E3596" s="12">
        <v>4804</v>
      </c>
      <c r="F3596" s="1" t="s">
        <v>1847</v>
      </c>
      <c r="G3596" s="12">
        <v>48</v>
      </c>
      <c r="H3596" s="1" t="s">
        <v>19</v>
      </c>
      <c r="I3596" s="1" t="s">
        <v>18</v>
      </c>
      <c r="J3596" s="1" t="s">
        <v>17</v>
      </c>
      <c r="K3596" s="1">
        <v>451976</v>
      </c>
      <c r="L3596" s="1">
        <v>184031</v>
      </c>
      <c r="M3596" s="1">
        <v>2664023</v>
      </c>
      <c r="N3596" s="1">
        <v>585682</v>
      </c>
    </row>
    <row r="3597" spans="1:14">
      <c r="A3597" s="12">
        <v>29157040</v>
      </c>
      <c r="B3597" s="1" t="s">
        <v>6915</v>
      </c>
      <c r="C3597" s="12">
        <v>291570</v>
      </c>
      <c r="D3597" s="1" t="s">
        <v>2443</v>
      </c>
      <c r="E3597" s="12">
        <v>2915</v>
      </c>
      <c r="F3597" s="1" t="s">
        <v>346</v>
      </c>
      <c r="G3597" s="12">
        <v>29</v>
      </c>
      <c r="H3597" s="1" t="s">
        <v>13</v>
      </c>
      <c r="I3597" s="1" t="s">
        <v>12</v>
      </c>
      <c r="J3597" s="1" t="s">
        <v>11</v>
      </c>
      <c r="K3597" s="1">
        <v>450747</v>
      </c>
      <c r="L3597" s="1">
        <v>210376</v>
      </c>
      <c r="M3597" s="1">
        <v>3052763</v>
      </c>
      <c r="N3597" s="1">
        <v>1691995</v>
      </c>
    </row>
    <row r="3598" spans="1:14">
      <c r="A3598" s="12">
        <v>13021300</v>
      </c>
      <c r="B3598" s="1" t="s">
        <v>4042</v>
      </c>
      <c r="C3598" s="12">
        <v>130213</v>
      </c>
      <c r="D3598" s="1" t="s">
        <v>4042</v>
      </c>
      <c r="E3598" s="12">
        <v>1302</v>
      </c>
      <c r="F3598" s="1" t="s">
        <v>61</v>
      </c>
      <c r="G3598" s="12">
        <v>13</v>
      </c>
      <c r="H3598" s="1" t="s">
        <v>60</v>
      </c>
      <c r="I3598" s="1" t="s">
        <v>59</v>
      </c>
      <c r="J3598" s="1" t="s">
        <v>58</v>
      </c>
      <c r="K3598" s="1">
        <v>448514</v>
      </c>
      <c r="L3598" s="1">
        <v>15981</v>
      </c>
      <c r="M3598" s="1">
        <v>28804826</v>
      </c>
      <c r="N3598" s="1">
        <v>1037392</v>
      </c>
    </row>
    <row r="3599" spans="1:14">
      <c r="A3599" s="12">
        <v>90281090</v>
      </c>
      <c r="B3599" s="1" t="s">
        <v>8001</v>
      </c>
      <c r="C3599" s="12">
        <v>902810</v>
      </c>
      <c r="D3599" s="1" t="s">
        <v>3312</v>
      </c>
      <c r="E3599" s="12">
        <v>9028</v>
      </c>
      <c r="F3599" s="1" t="s">
        <v>3311</v>
      </c>
      <c r="G3599" s="12">
        <v>90</v>
      </c>
      <c r="H3599" s="1" t="s">
        <v>512</v>
      </c>
      <c r="I3599" s="1" t="s">
        <v>49</v>
      </c>
      <c r="J3599" s="1" t="s">
        <v>48</v>
      </c>
      <c r="K3599" s="1">
        <v>448083</v>
      </c>
      <c r="L3599" s="1">
        <v>22976</v>
      </c>
      <c r="M3599" s="1">
        <v>9968524</v>
      </c>
      <c r="N3599" s="1">
        <v>770118</v>
      </c>
    </row>
    <row r="3600" spans="1:14">
      <c r="A3600" s="12">
        <v>52114290</v>
      </c>
      <c r="B3600" s="1" t="s">
        <v>15392</v>
      </c>
      <c r="C3600" s="12">
        <v>521142</v>
      </c>
      <c r="D3600" s="1" t="s">
        <v>4684</v>
      </c>
      <c r="E3600" s="12">
        <v>5211</v>
      </c>
      <c r="F3600" s="1" t="s">
        <v>3293</v>
      </c>
      <c r="G3600" s="12">
        <v>52</v>
      </c>
      <c r="H3600" s="1" t="s">
        <v>76</v>
      </c>
      <c r="I3600" s="1" t="s">
        <v>2</v>
      </c>
      <c r="J3600" s="1" t="s">
        <v>1</v>
      </c>
      <c r="K3600" s="1">
        <v>448056</v>
      </c>
      <c r="L3600" s="1">
        <v>84987</v>
      </c>
      <c r="M3600" s="1">
        <v>743590</v>
      </c>
      <c r="N3600" s="1">
        <v>711131</v>
      </c>
    </row>
    <row r="3601" spans="1:14">
      <c r="A3601" s="12">
        <v>40161090</v>
      </c>
      <c r="B3601" s="1" t="s">
        <v>9253</v>
      </c>
      <c r="C3601" s="12">
        <v>401610</v>
      </c>
      <c r="D3601" s="1" t="s">
        <v>7995</v>
      </c>
      <c r="E3601" s="12">
        <v>4016</v>
      </c>
      <c r="F3601" s="1" t="s">
        <v>2884</v>
      </c>
      <c r="G3601" s="12">
        <v>40</v>
      </c>
      <c r="H3601" s="1" t="s">
        <v>422</v>
      </c>
      <c r="I3601" s="1" t="s">
        <v>37</v>
      </c>
      <c r="J3601" s="1" t="s">
        <v>36</v>
      </c>
      <c r="K3601" s="1">
        <v>447743</v>
      </c>
      <c r="L3601" s="1">
        <v>11256</v>
      </c>
      <c r="M3601" s="1">
        <v>8629481</v>
      </c>
      <c r="N3601" s="1">
        <v>994582</v>
      </c>
    </row>
    <row r="3602" spans="1:14">
      <c r="A3602" s="12">
        <v>84382019</v>
      </c>
      <c r="B3602" s="1" t="s">
        <v>8349</v>
      </c>
      <c r="C3602" s="12">
        <v>843820</v>
      </c>
      <c r="D3602" s="1" t="s">
        <v>1602</v>
      </c>
      <c r="E3602" s="12">
        <v>8438</v>
      </c>
      <c r="F3602" s="1" t="s">
        <v>1601</v>
      </c>
      <c r="G3602" s="12">
        <v>84</v>
      </c>
      <c r="H3602" s="1" t="s">
        <v>28</v>
      </c>
      <c r="I3602" s="1" t="s">
        <v>27</v>
      </c>
      <c r="J3602" s="1" t="s">
        <v>26</v>
      </c>
      <c r="K3602" s="1">
        <v>447629</v>
      </c>
      <c r="L3602" s="1">
        <v>30199</v>
      </c>
      <c r="M3602" s="1">
        <v>23257929</v>
      </c>
      <c r="N3602" s="1">
        <v>374389</v>
      </c>
    </row>
    <row r="3603" spans="1:14">
      <c r="A3603" s="12">
        <v>39259010</v>
      </c>
      <c r="B3603" s="1" t="s">
        <v>4621</v>
      </c>
      <c r="C3603" s="12">
        <v>392590</v>
      </c>
      <c r="D3603" s="1" t="s">
        <v>4620</v>
      </c>
      <c r="E3603" s="12">
        <v>3925</v>
      </c>
      <c r="F3603" s="1" t="s">
        <v>4619</v>
      </c>
      <c r="G3603" s="12">
        <v>39</v>
      </c>
      <c r="H3603" s="1" t="s">
        <v>38</v>
      </c>
      <c r="I3603" s="1" t="s">
        <v>37</v>
      </c>
      <c r="J3603" s="1" t="s">
        <v>36</v>
      </c>
      <c r="K3603" s="1">
        <v>444999</v>
      </c>
      <c r="L3603" s="1">
        <v>70431</v>
      </c>
      <c r="M3603" s="1">
        <v>3551715</v>
      </c>
      <c r="N3603" s="1">
        <v>1357021</v>
      </c>
    </row>
    <row r="3604" spans="1:14">
      <c r="A3604" s="12">
        <v>96020090</v>
      </c>
      <c r="B3604" s="1" t="s">
        <v>8133</v>
      </c>
      <c r="C3604" s="12">
        <v>960200</v>
      </c>
      <c r="D3604" s="1" t="s">
        <v>8132</v>
      </c>
      <c r="E3604" s="12">
        <v>9602</v>
      </c>
      <c r="F3604" s="1" t="s">
        <v>8132</v>
      </c>
      <c r="G3604" s="12">
        <v>96</v>
      </c>
      <c r="H3604" s="1" t="s">
        <v>128</v>
      </c>
      <c r="I3604" s="1" t="s">
        <v>127</v>
      </c>
      <c r="J3604" s="1" t="s">
        <v>126</v>
      </c>
      <c r="K3604" s="1">
        <v>444964</v>
      </c>
      <c r="L3604" s="1">
        <v>25511</v>
      </c>
      <c r="M3604" s="1">
        <v>5841356</v>
      </c>
      <c r="N3604" s="1">
        <v>250917</v>
      </c>
    </row>
    <row r="3605" spans="1:14">
      <c r="A3605" s="12">
        <v>61059000</v>
      </c>
      <c r="B3605" s="1" t="s">
        <v>8373</v>
      </c>
      <c r="C3605" s="12">
        <v>610590</v>
      </c>
      <c r="D3605" s="1" t="s">
        <v>8372</v>
      </c>
      <c r="E3605" s="12">
        <v>6105</v>
      </c>
      <c r="F3605" s="1" t="s">
        <v>8371</v>
      </c>
      <c r="G3605" s="12">
        <v>61</v>
      </c>
      <c r="H3605" s="1" t="s">
        <v>234</v>
      </c>
      <c r="I3605" s="1" t="s">
        <v>2</v>
      </c>
      <c r="J3605" s="1" t="s">
        <v>1</v>
      </c>
      <c r="K3605" s="1">
        <v>444504</v>
      </c>
      <c r="L3605" s="1">
        <v>18018</v>
      </c>
      <c r="M3605" s="1">
        <v>375268</v>
      </c>
      <c r="N3605" s="1">
        <v>7688</v>
      </c>
    </row>
    <row r="3606" spans="1:14">
      <c r="A3606" s="12">
        <v>38276500</v>
      </c>
      <c r="B3606" s="1" t="s">
        <v>3651</v>
      </c>
      <c r="C3606" s="12">
        <v>382765</v>
      </c>
      <c r="D3606" s="1" t="s">
        <v>3650</v>
      </c>
      <c r="E3606" s="12">
        <v>3827</v>
      </c>
      <c r="F3606" s="1" t="s">
        <v>1798</v>
      </c>
      <c r="G3606" s="12">
        <v>38</v>
      </c>
      <c r="H3606" s="1" t="s">
        <v>244</v>
      </c>
      <c r="I3606" s="1" t="s">
        <v>12</v>
      </c>
      <c r="J3606" s="1" t="s">
        <v>11</v>
      </c>
      <c r="K3606" s="1">
        <v>443117</v>
      </c>
      <c r="L3606" s="1">
        <v>16234</v>
      </c>
      <c r="M3606" s="1">
        <v>970701</v>
      </c>
      <c r="N3606" s="1">
        <v>69422</v>
      </c>
    </row>
    <row r="3607" spans="1:14">
      <c r="A3607" s="13" t="s">
        <v>15391</v>
      </c>
      <c r="B3607" s="1" t="s">
        <v>15390</v>
      </c>
      <c r="C3607" s="13" t="s">
        <v>7396</v>
      </c>
      <c r="D3607" s="1" t="s">
        <v>6106</v>
      </c>
      <c r="E3607" s="13" t="s">
        <v>4850</v>
      </c>
      <c r="F3607" s="1" t="s">
        <v>4849</v>
      </c>
      <c r="G3607" s="13" t="s">
        <v>206</v>
      </c>
      <c r="H3607" s="1" t="s">
        <v>205</v>
      </c>
      <c r="I3607" s="1" t="s">
        <v>204</v>
      </c>
      <c r="J3607" s="1" t="s">
        <v>203</v>
      </c>
      <c r="K3607" s="1">
        <v>442767</v>
      </c>
      <c r="L3607" s="1">
        <v>162907</v>
      </c>
      <c r="M3607" s="1">
        <v>0</v>
      </c>
      <c r="N3607" s="1">
        <v>0</v>
      </c>
    </row>
    <row r="3608" spans="1:14">
      <c r="A3608" s="12">
        <v>26179000</v>
      </c>
      <c r="B3608" s="1" t="s">
        <v>7897</v>
      </c>
      <c r="C3608" s="12">
        <v>261790</v>
      </c>
      <c r="D3608" s="1" t="s">
        <v>7897</v>
      </c>
      <c r="E3608" s="12">
        <v>2617</v>
      </c>
      <c r="F3608" s="1" t="s">
        <v>7897</v>
      </c>
      <c r="G3608" s="12">
        <v>26</v>
      </c>
      <c r="H3608" s="1" t="s">
        <v>888</v>
      </c>
      <c r="I3608" s="1" t="s">
        <v>225</v>
      </c>
      <c r="J3608" s="1" t="s">
        <v>224</v>
      </c>
      <c r="K3608" s="1">
        <v>442651</v>
      </c>
      <c r="L3608" s="1">
        <v>1120581</v>
      </c>
      <c r="M3608" s="1">
        <v>108089</v>
      </c>
      <c r="N3608" s="1">
        <v>17892</v>
      </c>
    </row>
    <row r="3609" spans="1:14">
      <c r="A3609" s="12">
        <v>93052000</v>
      </c>
      <c r="B3609" s="1" t="s">
        <v>10275</v>
      </c>
      <c r="C3609" s="12">
        <v>930520</v>
      </c>
      <c r="D3609" s="1" t="s">
        <v>10274</v>
      </c>
      <c r="E3609" s="12">
        <v>9305</v>
      </c>
      <c r="F3609" s="1" t="s">
        <v>3317</v>
      </c>
      <c r="G3609" s="12">
        <v>93</v>
      </c>
      <c r="H3609" s="1" t="s">
        <v>619</v>
      </c>
      <c r="I3609" s="1" t="s">
        <v>620</v>
      </c>
      <c r="J3609" s="1" t="s">
        <v>619</v>
      </c>
      <c r="K3609" s="1">
        <v>442605</v>
      </c>
      <c r="L3609" s="1">
        <v>4024</v>
      </c>
      <c r="M3609" s="1">
        <v>1711673</v>
      </c>
      <c r="N3609" s="1">
        <v>12031</v>
      </c>
    </row>
    <row r="3610" spans="1:14">
      <c r="A3610" s="12">
        <v>61161000</v>
      </c>
      <c r="B3610" s="1" t="s">
        <v>5091</v>
      </c>
      <c r="C3610" s="12">
        <v>611610</v>
      </c>
      <c r="D3610" s="1" t="s">
        <v>5090</v>
      </c>
      <c r="E3610" s="12">
        <v>6116</v>
      </c>
      <c r="F3610" s="1" t="s">
        <v>4182</v>
      </c>
      <c r="G3610" s="12">
        <v>61</v>
      </c>
      <c r="H3610" s="1" t="s">
        <v>234</v>
      </c>
      <c r="I3610" s="1" t="s">
        <v>2</v>
      </c>
      <c r="J3610" s="1" t="s">
        <v>1</v>
      </c>
      <c r="K3610" s="1">
        <v>442250</v>
      </c>
      <c r="L3610" s="1">
        <v>56989</v>
      </c>
      <c r="M3610" s="1">
        <v>65218625</v>
      </c>
      <c r="N3610" s="1">
        <v>9578732</v>
      </c>
    </row>
    <row r="3611" spans="1:14">
      <c r="A3611" s="12">
        <v>92099900</v>
      </c>
      <c r="B3611" s="1" t="s">
        <v>9041</v>
      </c>
      <c r="C3611" s="12">
        <v>920999</v>
      </c>
      <c r="D3611" s="1" t="s">
        <v>9041</v>
      </c>
      <c r="E3611" s="12">
        <v>9209</v>
      </c>
      <c r="F3611" s="1" t="s">
        <v>2858</v>
      </c>
      <c r="G3611" s="12">
        <v>92</v>
      </c>
      <c r="H3611" s="1" t="s">
        <v>1814</v>
      </c>
      <c r="I3611" s="1" t="s">
        <v>49</v>
      </c>
      <c r="J3611" s="1" t="s">
        <v>48</v>
      </c>
      <c r="K3611" s="1">
        <v>441875</v>
      </c>
      <c r="L3611" s="1">
        <v>12271</v>
      </c>
      <c r="M3611" s="1">
        <v>6624878</v>
      </c>
      <c r="N3611" s="1">
        <v>866191</v>
      </c>
    </row>
    <row r="3612" spans="1:14">
      <c r="A3612" s="12">
        <v>29333939</v>
      </c>
      <c r="B3612" s="1" t="s">
        <v>4061</v>
      </c>
      <c r="C3612" s="12">
        <v>293339</v>
      </c>
      <c r="D3612" s="1" t="s">
        <v>68</v>
      </c>
      <c r="E3612" s="12">
        <v>2933</v>
      </c>
      <c r="F3612" s="1" t="s">
        <v>67</v>
      </c>
      <c r="G3612" s="12">
        <v>29</v>
      </c>
      <c r="H3612" s="1" t="s">
        <v>13</v>
      </c>
      <c r="I3612" s="1" t="s">
        <v>12</v>
      </c>
      <c r="J3612" s="1" t="s">
        <v>11</v>
      </c>
      <c r="K3612" s="1">
        <v>441857</v>
      </c>
      <c r="L3612" s="1">
        <v>20523</v>
      </c>
      <c r="M3612" s="1">
        <v>42795805</v>
      </c>
      <c r="N3612" s="1">
        <v>473418</v>
      </c>
    </row>
    <row r="3613" spans="1:14">
      <c r="A3613" s="12">
        <v>61152100</v>
      </c>
      <c r="B3613" s="1" t="s">
        <v>6756</v>
      </c>
      <c r="C3613" s="12">
        <v>611521</v>
      </c>
      <c r="D3613" s="1" t="s">
        <v>6755</v>
      </c>
      <c r="E3613" s="12">
        <v>6115</v>
      </c>
      <c r="F3613" s="1" t="s">
        <v>1321</v>
      </c>
      <c r="G3613" s="12">
        <v>61</v>
      </c>
      <c r="H3613" s="1" t="s">
        <v>234</v>
      </c>
      <c r="I3613" s="1" t="s">
        <v>2</v>
      </c>
      <c r="J3613" s="1" t="s">
        <v>1</v>
      </c>
      <c r="K3613" s="1">
        <v>441107</v>
      </c>
      <c r="L3613" s="1">
        <v>14367</v>
      </c>
      <c r="M3613" s="1">
        <v>1609616</v>
      </c>
      <c r="N3613" s="1">
        <v>178399</v>
      </c>
    </row>
    <row r="3614" spans="1:14">
      <c r="A3614" s="12">
        <v>65070000</v>
      </c>
      <c r="B3614" s="1" t="s">
        <v>6707</v>
      </c>
      <c r="C3614" s="12">
        <v>650700</v>
      </c>
      <c r="D3614" s="1" t="s">
        <v>6708</v>
      </c>
      <c r="E3614" s="12">
        <v>6507</v>
      </c>
      <c r="F3614" s="1" t="s">
        <v>6707</v>
      </c>
      <c r="G3614" s="12">
        <v>65</v>
      </c>
      <c r="H3614" s="1" t="s">
        <v>6427</v>
      </c>
      <c r="I3614" s="1" t="s">
        <v>154</v>
      </c>
      <c r="J3614" s="1" t="s">
        <v>153</v>
      </c>
      <c r="K3614" s="1">
        <v>440984</v>
      </c>
      <c r="L3614" s="1">
        <v>15608</v>
      </c>
      <c r="M3614" s="1">
        <v>5053400</v>
      </c>
      <c r="N3614" s="1">
        <v>423300</v>
      </c>
    </row>
    <row r="3615" spans="1:14">
      <c r="A3615" s="12">
        <v>59019000</v>
      </c>
      <c r="B3615" s="1" t="s">
        <v>8547</v>
      </c>
      <c r="C3615" s="12">
        <v>590190</v>
      </c>
      <c r="D3615" s="1" t="s">
        <v>8546</v>
      </c>
      <c r="E3615" s="12">
        <v>5901</v>
      </c>
      <c r="F3615" s="1" t="s">
        <v>8545</v>
      </c>
      <c r="G3615" s="12">
        <v>59</v>
      </c>
      <c r="H3615" s="1" t="s">
        <v>32</v>
      </c>
      <c r="I3615" s="1" t="s">
        <v>2</v>
      </c>
      <c r="J3615" s="1" t="s">
        <v>1</v>
      </c>
      <c r="K3615" s="1">
        <v>440849</v>
      </c>
      <c r="L3615" s="1">
        <v>50860</v>
      </c>
      <c r="M3615" s="1">
        <v>4203060</v>
      </c>
      <c r="N3615" s="1">
        <v>1974717</v>
      </c>
    </row>
    <row r="3616" spans="1:14">
      <c r="A3616" s="12">
        <v>56041000</v>
      </c>
      <c r="B3616" s="1" t="s">
        <v>6073</v>
      </c>
      <c r="C3616" s="12">
        <v>560410</v>
      </c>
      <c r="D3616" s="1" t="s">
        <v>6073</v>
      </c>
      <c r="E3616" s="12">
        <v>5604</v>
      </c>
      <c r="F3616" s="1" t="s">
        <v>4835</v>
      </c>
      <c r="G3616" s="12">
        <v>56</v>
      </c>
      <c r="H3616" s="1" t="s">
        <v>54</v>
      </c>
      <c r="I3616" s="1" t="s">
        <v>2</v>
      </c>
      <c r="J3616" s="1" t="s">
        <v>1</v>
      </c>
      <c r="K3616" s="1">
        <v>440734</v>
      </c>
      <c r="L3616" s="1">
        <v>58782</v>
      </c>
      <c r="M3616" s="1">
        <v>982920</v>
      </c>
      <c r="N3616" s="1">
        <v>306976</v>
      </c>
    </row>
    <row r="3617" spans="1:14">
      <c r="A3617" s="12">
        <v>87051030</v>
      </c>
      <c r="B3617" s="1" t="s">
        <v>15389</v>
      </c>
      <c r="C3617" s="12">
        <v>870510</v>
      </c>
      <c r="D3617" s="1" t="s">
        <v>13414</v>
      </c>
      <c r="E3617" s="12">
        <v>8705</v>
      </c>
      <c r="F3617" s="1" t="s">
        <v>1941</v>
      </c>
      <c r="G3617" s="12">
        <v>87</v>
      </c>
      <c r="H3617" s="1" t="s">
        <v>633</v>
      </c>
      <c r="I3617" s="1" t="s">
        <v>272</v>
      </c>
      <c r="J3617" s="1" t="s">
        <v>271</v>
      </c>
      <c r="K3617" s="1">
        <v>440201</v>
      </c>
      <c r="L3617" s="1">
        <v>114900</v>
      </c>
      <c r="M3617" s="1">
        <v>225731716</v>
      </c>
      <c r="N3617" s="1">
        <v>51080649</v>
      </c>
    </row>
    <row r="3618" spans="1:14">
      <c r="A3618" s="13" t="s">
        <v>15388</v>
      </c>
      <c r="B3618" s="1" t="s">
        <v>15387</v>
      </c>
      <c r="C3618" s="13" t="s">
        <v>15386</v>
      </c>
      <c r="D3618" s="1" t="s">
        <v>15385</v>
      </c>
      <c r="E3618" s="13" t="s">
        <v>15371</v>
      </c>
      <c r="F3618" s="1" t="s">
        <v>15370</v>
      </c>
      <c r="G3618" s="13" t="s">
        <v>3420</v>
      </c>
      <c r="H3618" s="1" t="s">
        <v>3419</v>
      </c>
      <c r="I3618" s="1" t="s">
        <v>204</v>
      </c>
      <c r="J3618" s="1" t="s">
        <v>203</v>
      </c>
      <c r="K3618" s="1">
        <v>440080</v>
      </c>
      <c r="L3618" s="1">
        <v>96211</v>
      </c>
      <c r="M3618" s="1">
        <v>902444</v>
      </c>
      <c r="N3618" s="1">
        <v>252550</v>
      </c>
    </row>
    <row r="3619" spans="1:14">
      <c r="A3619" s="12">
        <v>84193300</v>
      </c>
      <c r="B3619" s="1" t="s">
        <v>3000</v>
      </c>
      <c r="C3619" s="12">
        <v>841933</v>
      </c>
      <c r="D3619" s="1" t="s">
        <v>2999</v>
      </c>
      <c r="E3619" s="12">
        <v>8419</v>
      </c>
      <c r="F3619" s="1" t="s">
        <v>2867</v>
      </c>
      <c r="G3619" s="12">
        <v>84</v>
      </c>
      <c r="H3619" s="1" t="s">
        <v>28</v>
      </c>
      <c r="I3619" s="1" t="s">
        <v>27</v>
      </c>
      <c r="J3619" s="1" t="s">
        <v>26</v>
      </c>
      <c r="K3619" s="1">
        <v>439618</v>
      </c>
      <c r="L3619" s="1">
        <v>15640</v>
      </c>
      <c r="M3619" s="1">
        <v>7777482</v>
      </c>
      <c r="N3619" s="1">
        <v>124959</v>
      </c>
    </row>
    <row r="3620" spans="1:14">
      <c r="A3620" s="12">
        <v>90275020</v>
      </c>
      <c r="B3620" s="1" t="s">
        <v>8738</v>
      </c>
      <c r="C3620" s="12">
        <v>902750</v>
      </c>
      <c r="D3620" s="1" t="s">
        <v>6308</v>
      </c>
      <c r="E3620" s="12">
        <v>9027</v>
      </c>
      <c r="F3620" s="1" t="s">
        <v>2192</v>
      </c>
      <c r="G3620" s="12">
        <v>90</v>
      </c>
      <c r="H3620" s="1" t="s">
        <v>512</v>
      </c>
      <c r="I3620" s="1" t="s">
        <v>49</v>
      </c>
      <c r="J3620" s="1" t="s">
        <v>48</v>
      </c>
      <c r="K3620" s="1">
        <v>439048</v>
      </c>
      <c r="L3620" s="1">
        <v>1995</v>
      </c>
      <c r="M3620" s="1">
        <v>17405368</v>
      </c>
      <c r="N3620" s="1">
        <v>146233</v>
      </c>
    </row>
    <row r="3621" spans="1:14">
      <c r="A3621" s="12">
        <v>84148013</v>
      </c>
      <c r="B3621" s="1" t="s">
        <v>6613</v>
      </c>
      <c r="C3621" s="12">
        <v>841480</v>
      </c>
      <c r="D3621" s="1" t="s">
        <v>3556</v>
      </c>
      <c r="E3621" s="12">
        <v>8414</v>
      </c>
      <c r="F3621" s="1" t="s">
        <v>1529</v>
      </c>
      <c r="G3621" s="12">
        <v>84</v>
      </c>
      <c r="H3621" s="1" t="s">
        <v>28</v>
      </c>
      <c r="I3621" s="1" t="s">
        <v>27</v>
      </c>
      <c r="J3621" s="1" t="s">
        <v>26</v>
      </c>
      <c r="K3621" s="1">
        <v>438957</v>
      </c>
      <c r="L3621" s="1">
        <v>12341</v>
      </c>
      <c r="M3621" s="1">
        <v>5882193</v>
      </c>
      <c r="N3621" s="1">
        <v>378458</v>
      </c>
    </row>
    <row r="3622" spans="1:14">
      <c r="A3622" s="12">
        <v>29332190</v>
      </c>
      <c r="B3622" s="1" t="s">
        <v>3278</v>
      </c>
      <c r="C3622" s="12">
        <v>293321</v>
      </c>
      <c r="D3622" s="1" t="s">
        <v>1416</v>
      </c>
      <c r="E3622" s="12">
        <v>2933</v>
      </c>
      <c r="F3622" s="1" t="s">
        <v>67</v>
      </c>
      <c r="G3622" s="12">
        <v>29</v>
      </c>
      <c r="H3622" s="1" t="s">
        <v>13</v>
      </c>
      <c r="I3622" s="1" t="s">
        <v>12</v>
      </c>
      <c r="J3622" s="1" t="s">
        <v>11</v>
      </c>
      <c r="K3622" s="1">
        <v>438202</v>
      </c>
      <c r="L3622" s="1">
        <v>191286</v>
      </c>
      <c r="M3622" s="1">
        <v>2496987</v>
      </c>
      <c r="N3622" s="1">
        <v>912864</v>
      </c>
    </row>
    <row r="3623" spans="1:14">
      <c r="A3623" s="13" t="s">
        <v>10207</v>
      </c>
      <c r="B3623" s="1" t="s">
        <v>10205</v>
      </c>
      <c r="C3623" s="13" t="s">
        <v>10206</v>
      </c>
      <c r="D3623" s="1" t="s">
        <v>10205</v>
      </c>
      <c r="E3623" s="13" t="s">
        <v>1238</v>
      </c>
      <c r="F3623" s="1" t="s">
        <v>1237</v>
      </c>
      <c r="G3623" s="13" t="s">
        <v>206</v>
      </c>
      <c r="H3623" s="1" t="s">
        <v>205</v>
      </c>
      <c r="I3623" s="1" t="s">
        <v>204</v>
      </c>
      <c r="J3623" s="1" t="s">
        <v>203</v>
      </c>
      <c r="K3623" s="1">
        <v>438201</v>
      </c>
      <c r="L3623" s="1">
        <v>83209</v>
      </c>
      <c r="M3623" s="1">
        <v>0</v>
      </c>
      <c r="N3623" s="1">
        <v>0</v>
      </c>
    </row>
    <row r="3624" spans="1:14">
      <c r="A3624" s="12">
        <v>84719012</v>
      </c>
      <c r="B3624" s="1" t="s">
        <v>9607</v>
      </c>
      <c r="C3624" s="12">
        <v>847190</v>
      </c>
      <c r="D3624" s="1" t="s">
        <v>9001</v>
      </c>
      <c r="E3624" s="12">
        <v>8471</v>
      </c>
      <c r="F3624" s="1" t="s">
        <v>1897</v>
      </c>
      <c r="G3624" s="12">
        <v>84</v>
      </c>
      <c r="H3624" s="1" t="s">
        <v>28</v>
      </c>
      <c r="I3624" s="1" t="s">
        <v>27</v>
      </c>
      <c r="J3624" s="1" t="s">
        <v>26</v>
      </c>
      <c r="K3624" s="1">
        <v>436339</v>
      </c>
      <c r="L3624" s="1">
        <v>1521</v>
      </c>
      <c r="M3624" s="1">
        <v>18734623</v>
      </c>
      <c r="N3624" s="1">
        <v>229467</v>
      </c>
    </row>
    <row r="3625" spans="1:14">
      <c r="A3625" s="12">
        <v>63090010</v>
      </c>
      <c r="B3625" s="1" t="s">
        <v>10157</v>
      </c>
      <c r="C3625" s="12">
        <v>630900</v>
      </c>
      <c r="D3625" s="1" t="s">
        <v>5178</v>
      </c>
      <c r="E3625" s="12">
        <v>6309</v>
      </c>
      <c r="F3625" s="1" t="s">
        <v>5177</v>
      </c>
      <c r="G3625" s="12">
        <v>63</v>
      </c>
      <c r="H3625" s="1" t="s">
        <v>445</v>
      </c>
      <c r="I3625" s="1" t="s">
        <v>2</v>
      </c>
      <c r="J3625" s="1" t="s">
        <v>1</v>
      </c>
      <c r="K3625" s="1">
        <v>435747</v>
      </c>
      <c r="L3625" s="1">
        <v>7554</v>
      </c>
      <c r="M3625" s="1">
        <v>48502</v>
      </c>
      <c r="N3625" s="1">
        <v>184840</v>
      </c>
    </row>
    <row r="3626" spans="1:14">
      <c r="A3626" s="12">
        <v>62105000</v>
      </c>
      <c r="B3626" s="1" t="s">
        <v>8517</v>
      </c>
      <c r="C3626" s="12">
        <v>621050</v>
      </c>
      <c r="D3626" s="1" t="s">
        <v>8516</v>
      </c>
      <c r="E3626" s="12">
        <v>6210</v>
      </c>
      <c r="F3626" s="1" t="s">
        <v>4534</v>
      </c>
      <c r="G3626" s="12">
        <v>62</v>
      </c>
      <c r="H3626" s="1" t="s">
        <v>248</v>
      </c>
      <c r="I3626" s="1" t="s">
        <v>2</v>
      </c>
      <c r="J3626" s="1" t="s">
        <v>1</v>
      </c>
      <c r="K3626" s="1">
        <v>435471</v>
      </c>
      <c r="L3626" s="1">
        <v>16836</v>
      </c>
      <c r="M3626" s="1">
        <v>10985449</v>
      </c>
      <c r="N3626" s="1">
        <v>882191</v>
      </c>
    </row>
    <row r="3627" spans="1:14">
      <c r="A3627" s="12">
        <v>72191400</v>
      </c>
      <c r="B3627" s="1" t="s">
        <v>10350</v>
      </c>
      <c r="C3627" s="12">
        <v>721914</v>
      </c>
      <c r="D3627" s="1" t="s">
        <v>10349</v>
      </c>
      <c r="E3627" s="12">
        <v>7219</v>
      </c>
      <c r="F3627" s="1" t="s">
        <v>1582</v>
      </c>
      <c r="G3627" s="12">
        <v>72</v>
      </c>
      <c r="H3627" s="1" t="s">
        <v>436</v>
      </c>
      <c r="I3627" s="1" t="s">
        <v>107</v>
      </c>
      <c r="J3627" s="1" t="s">
        <v>106</v>
      </c>
      <c r="K3627" s="1">
        <v>435403</v>
      </c>
      <c r="L3627" s="1">
        <v>232477</v>
      </c>
      <c r="M3627" s="1">
        <v>5194631</v>
      </c>
      <c r="N3627" s="1">
        <v>2452951</v>
      </c>
    </row>
    <row r="3628" spans="1:14">
      <c r="A3628" s="12">
        <v>38151900</v>
      </c>
      <c r="B3628" s="1" t="s">
        <v>8606</v>
      </c>
      <c r="C3628" s="12">
        <v>381519</v>
      </c>
      <c r="D3628" s="1" t="s">
        <v>8605</v>
      </c>
      <c r="E3628" s="12">
        <v>3815</v>
      </c>
      <c r="F3628" s="1" t="s">
        <v>3724</v>
      </c>
      <c r="G3628" s="12">
        <v>38</v>
      </c>
      <c r="H3628" s="1" t="s">
        <v>244</v>
      </c>
      <c r="I3628" s="1" t="s">
        <v>12</v>
      </c>
      <c r="J3628" s="1" t="s">
        <v>11</v>
      </c>
      <c r="K3628" s="1">
        <v>435306</v>
      </c>
      <c r="L3628" s="1">
        <v>55227</v>
      </c>
      <c r="M3628" s="1">
        <v>97184942</v>
      </c>
      <c r="N3628" s="1">
        <v>2605247</v>
      </c>
    </row>
    <row r="3629" spans="1:14">
      <c r="A3629" s="12">
        <v>90049020</v>
      </c>
      <c r="B3629" s="1" t="s">
        <v>6936</v>
      </c>
      <c r="C3629" s="12">
        <v>900490</v>
      </c>
      <c r="D3629" s="1" t="s">
        <v>1693</v>
      </c>
      <c r="E3629" s="12">
        <v>9004</v>
      </c>
      <c r="F3629" s="1" t="s">
        <v>1692</v>
      </c>
      <c r="G3629" s="12">
        <v>90</v>
      </c>
      <c r="H3629" s="1" t="s">
        <v>512</v>
      </c>
      <c r="I3629" s="1" t="s">
        <v>49</v>
      </c>
      <c r="J3629" s="1" t="s">
        <v>48</v>
      </c>
      <c r="K3629" s="1">
        <v>433669</v>
      </c>
      <c r="L3629" s="1">
        <v>44124</v>
      </c>
      <c r="M3629" s="1">
        <v>20860464</v>
      </c>
      <c r="N3629" s="1">
        <v>1339429</v>
      </c>
    </row>
    <row r="3630" spans="1:14">
      <c r="A3630" s="12">
        <v>97029000</v>
      </c>
      <c r="B3630" s="1" t="s">
        <v>10033</v>
      </c>
      <c r="C3630" s="12">
        <v>970290</v>
      </c>
      <c r="D3630" s="1" t="s">
        <v>10032</v>
      </c>
      <c r="E3630" s="12">
        <v>9702</v>
      </c>
      <c r="F3630" s="1" t="s">
        <v>10031</v>
      </c>
      <c r="G3630" s="12">
        <v>97</v>
      </c>
      <c r="H3630" s="1" t="s">
        <v>2229</v>
      </c>
      <c r="I3630" s="1" t="s">
        <v>2230</v>
      </c>
      <c r="J3630" s="1" t="s">
        <v>2229</v>
      </c>
      <c r="K3630" s="1">
        <v>432934</v>
      </c>
      <c r="L3630" s="1">
        <v>1176</v>
      </c>
      <c r="M3630" s="1">
        <v>119794</v>
      </c>
      <c r="N3630" s="1">
        <v>421</v>
      </c>
    </row>
    <row r="3631" spans="1:14">
      <c r="A3631" s="12">
        <v>63039900</v>
      </c>
      <c r="B3631" s="1" t="s">
        <v>10154</v>
      </c>
      <c r="C3631" s="12">
        <v>630399</v>
      </c>
      <c r="D3631" s="1" t="s">
        <v>10153</v>
      </c>
      <c r="E3631" s="12">
        <v>6303</v>
      </c>
      <c r="F3631" s="1" t="s">
        <v>6867</v>
      </c>
      <c r="G3631" s="12">
        <v>63</v>
      </c>
      <c r="H3631" s="1" t="s">
        <v>445</v>
      </c>
      <c r="I3631" s="1" t="s">
        <v>2</v>
      </c>
      <c r="J3631" s="1" t="s">
        <v>1</v>
      </c>
      <c r="K3631" s="1">
        <v>431700</v>
      </c>
      <c r="L3631" s="1">
        <v>13906</v>
      </c>
      <c r="M3631" s="1">
        <v>649610</v>
      </c>
      <c r="N3631" s="1">
        <v>103831</v>
      </c>
    </row>
    <row r="3632" spans="1:14">
      <c r="A3632" s="12">
        <v>69029040</v>
      </c>
      <c r="B3632" s="1" t="s">
        <v>10035</v>
      </c>
      <c r="C3632" s="12">
        <v>690290</v>
      </c>
      <c r="D3632" s="1" t="s">
        <v>5009</v>
      </c>
      <c r="E3632" s="12">
        <v>6902</v>
      </c>
      <c r="F3632" s="1" t="s">
        <v>2351</v>
      </c>
      <c r="G3632" s="12">
        <v>69</v>
      </c>
      <c r="H3632" s="1" t="s">
        <v>933</v>
      </c>
      <c r="I3632" s="1" t="s">
        <v>7</v>
      </c>
      <c r="J3632" s="1" t="s">
        <v>6</v>
      </c>
      <c r="K3632" s="1">
        <v>431687</v>
      </c>
      <c r="L3632" s="1">
        <v>46450</v>
      </c>
      <c r="M3632" s="1">
        <v>955087</v>
      </c>
      <c r="N3632" s="1">
        <v>409501</v>
      </c>
    </row>
    <row r="3633" spans="1:14">
      <c r="A3633" s="12">
        <v>30019020</v>
      </c>
      <c r="B3633" s="1" t="s">
        <v>10271</v>
      </c>
      <c r="C3633" s="12">
        <v>300190</v>
      </c>
      <c r="D3633" s="1" t="s">
        <v>6000</v>
      </c>
      <c r="E3633" s="12">
        <v>3001</v>
      </c>
      <c r="F3633" s="1" t="s">
        <v>64</v>
      </c>
      <c r="G3633" s="12">
        <v>30</v>
      </c>
      <c r="H3633" s="1" t="s">
        <v>63</v>
      </c>
      <c r="I3633" s="1" t="s">
        <v>12</v>
      </c>
      <c r="J3633" s="1" t="s">
        <v>11</v>
      </c>
      <c r="K3633" s="1">
        <v>431116</v>
      </c>
      <c r="L3633" s="1">
        <v>1483</v>
      </c>
      <c r="M3633" s="1">
        <v>0</v>
      </c>
      <c r="N3633" s="1">
        <v>0</v>
      </c>
    </row>
    <row r="3634" spans="1:14">
      <c r="A3634" s="12">
        <v>28364000</v>
      </c>
      <c r="B3634" s="1" t="s">
        <v>5496</v>
      </c>
      <c r="C3634" s="12">
        <v>283640</v>
      </c>
      <c r="D3634" s="1" t="s">
        <v>5496</v>
      </c>
      <c r="E3634" s="12">
        <v>2836</v>
      </c>
      <c r="F3634" s="1" t="s">
        <v>307</v>
      </c>
      <c r="G3634" s="12">
        <v>28</v>
      </c>
      <c r="H3634" s="1" t="s">
        <v>118</v>
      </c>
      <c r="I3634" s="1" t="s">
        <v>12</v>
      </c>
      <c r="J3634" s="1" t="s">
        <v>11</v>
      </c>
      <c r="K3634" s="1">
        <v>431009</v>
      </c>
      <c r="L3634" s="1">
        <v>332256</v>
      </c>
      <c r="M3634" s="1">
        <v>7088974</v>
      </c>
      <c r="N3634" s="1">
        <v>5480991</v>
      </c>
    </row>
    <row r="3635" spans="1:14">
      <c r="A3635" s="12">
        <v>84295119</v>
      </c>
      <c r="B3635" s="1" t="s">
        <v>3742</v>
      </c>
      <c r="C3635" s="12">
        <v>842951</v>
      </c>
      <c r="D3635" s="1" t="s">
        <v>3741</v>
      </c>
      <c r="E3635" s="12">
        <v>8429</v>
      </c>
      <c r="F3635" s="1" t="s">
        <v>3389</v>
      </c>
      <c r="G3635" s="12">
        <v>84</v>
      </c>
      <c r="H3635" s="1" t="s">
        <v>28</v>
      </c>
      <c r="I3635" s="1" t="s">
        <v>27</v>
      </c>
      <c r="J3635" s="1" t="s">
        <v>26</v>
      </c>
      <c r="K3635" s="1">
        <v>430679</v>
      </c>
      <c r="L3635" s="1">
        <v>78741</v>
      </c>
      <c r="M3635" s="1">
        <v>27052643</v>
      </c>
      <c r="N3635" s="1">
        <v>5699645</v>
      </c>
    </row>
    <row r="3636" spans="1:14">
      <c r="A3636" s="12">
        <v>62092000</v>
      </c>
      <c r="B3636" s="1" t="s">
        <v>8112</v>
      </c>
      <c r="C3636" s="12">
        <v>620920</v>
      </c>
      <c r="D3636" s="1" t="s">
        <v>8111</v>
      </c>
      <c r="E3636" s="12">
        <v>6209</v>
      </c>
      <c r="F3636" s="1" t="s">
        <v>5919</v>
      </c>
      <c r="G3636" s="12">
        <v>62</v>
      </c>
      <c r="H3636" s="1" t="s">
        <v>248</v>
      </c>
      <c r="I3636" s="1" t="s">
        <v>2</v>
      </c>
      <c r="J3636" s="1" t="s">
        <v>1</v>
      </c>
      <c r="K3636" s="1">
        <v>430472</v>
      </c>
      <c r="L3636" s="1">
        <v>17447</v>
      </c>
      <c r="M3636" s="1">
        <v>5782965</v>
      </c>
      <c r="N3636" s="1">
        <v>182518</v>
      </c>
    </row>
    <row r="3637" spans="1:14">
      <c r="A3637" s="12">
        <v>29034510</v>
      </c>
      <c r="B3637" s="1" t="s">
        <v>3895</v>
      </c>
      <c r="C3637" s="12">
        <v>290345</v>
      </c>
      <c r="D3637" s="1" t="s">
        <v>3894</v>
      </c>
      <c r="E3637" s="12">
        <v>2903</v>
      </c>
      <c r="F3637" s="1" t="s">
        <v>300</v>
      </c>
      <c r="G3637" s="12">
        <v>29</v>
      </c>
      <c r="H3637" s="1" t="s">
        <v>13</v>
      </c>
      <c r="I3637" s="1" t="s">
        <v>12</v>
      </c>
      <c r="J3637" s="1" t="s">
        <v>11</v>
      </c>
      <c r="K3637" s="1">
        <v>430386</v>
      </c>
      <c r="L3637" s="1">
        <v>49248</v>
      </c>
      <c r="M3637" s="1">
        <v>49855378</v>
      </c>
      <c r="N3637" s="1">
        <v>12783590</v>
      </c>
    </row>
    <row r="3638" spans="1:14">
      <c r="A3638" s="12">
        <v>85287200</v>
      </c>
      <c r="B3638" s="1" t="s">
        <v>7204</v>
      </c>
      <c r="C3638" s="12">
        <v>852872</v>
      </c>
      <c r="D3638" s="1" t="s">
        <v>7203</v>
      </c>
      <c r="E3638" s="12">
        <v>8528</v>
      </c>
      <c r="F3638" s="1" t="s">
        <v>1098</v>
      </c>
      <c r="G3638" s="12">
        <v>85</v>
      </c>
      <c r="H3638" s="1" t="s">
        <v>102</v>
      </c>
      <c r="I3638" s="1" t="s">
        <v>27</v>
      </c>
      <c r="J3638" s="1" t="s">
        <v>26</v>
      </c>
      <c r="K3638" s="1">
        <v>429358</v>
      </c>
      <c r="L3638" s="1">
        <v>6245</v>
      </c>
      <c r="M3638" s="1">
        <v>10493364</v>
      </c>
      <c r="N3638" s="1">
        <v>471870</v>
      </c>
    </row>
    <row r="3639" spans="1:14">
      <c r="A3639" s="12">
        <v>72271000</v>
      </c>
      <c r="B3639" s="1" t="s">
        <v>10410</v>
      </c>
      <c r="C3639" s="12">
        <v>722710</v>
      </c>
      <c r="D3639" s="1" t="s">
        <v>10409</v>
      </c>
      <c r="E3639" s="12">
        <v>7227</v>
      </c>
      <c r="F3639" s="1" t="s">
        <v>9824</v>
      </c>
      <c r="G3639" s="12">
        <v>72</v>
      </c>
      <c r="H3639" s="1" t="s">
        <v>436</v>
      </c>
      <c r="I3639" s="1" t="s">
        <v>107</v>
      </c>
      <c r="J3639" s="1" t="s">
        <v>106</v>
      </c>
      <c r="K3639" s="1">
        <v>429305</v>
      </c>
      <c r="L3639" s="1">
        <v>40455</v>
      </c>
      <c r="M3639" s="1">
        <v>46497</v>
      </c>
      <c r="N3639" s="1">
        <v>80011</v>
      </c>
    </row>
    <row r="3640" spans="1:14">
      <c r="A3640" s="12">
        <v>94015900</v>
      </c>
      <c r="B3640" s="1" t="s">
        <v>9665</v>
      </c>
      <c r="C3640" s="12">
        <v>940159</v>
      </c>
      <c r="D3640" s="1" t="s">
        <v>9664</v>
      </c>
      <c r="E3640" s="12">
        <v>9401</v>
      </c>
      <c r="F3640" s="1" t="s">
        <v>1915</v>
      </c>
      <c r="G3640" s="12">
        <v>94</v>
      </c>
      <c r="H3640" s="1" t="s">
        <v>259</v>
      </c>
      <c r="I3640" s="1" t="s">
        <v>127</v>
      </c>
      <c r="J3640" s="1" t="s">
        <v>126</v>
      </c>
      <c r="K3640" s="1">
        <v>429305</v>
      </c>
      <c r="L3640" s="1">
        <v>20918</v>
      </c>
      <c r="M3640" s="1">
        <v>134661</v>
      </c>
      <c r="N3640" s="1">
        <v>21452</v>
      </c>
    </row>
    <row r="3641" spans="1:14">
      <c r="A3641" s="12">
        <v>74072120</v>
      </c>
      <c r="B3641" s="1" t="s">
        <v>8785</v>
      </c>
      <c r="C3641" s="12">
        <v>740721</v>
      </c>
      <c r="D3641" s="1" t="s">
        <v>8784</v>
      </c>
      <c r="E3641" s="12">
        <v>7407</v>
      </c>
      <c r="F3641" s="1" t="s">
        <v>1738</v>
      </c>
      <c r="G3641" s="12">
        <v>74</v>
      </c>
      <c r="H3641" s="1" t="s">
        <v>491</v>
      </c>
      <c r="I3641" s="1" t="s">
        <v>107</v>
      </c>
      <c r="J3641" s="1" t="s">
        <v>106</v>
      </c>
      <c r="K3641" s="1">
        <v>429029</v>
      </c>
      <c r="L3641" s="1">
        <v>57724</v>
      </c>
      <c r="M3641" s="1">
        <v>4391089</v>
      </c>
      <c r="N3641" s="1">
        <v>448632</v>
      </c>
    </row>
    <row r="3642" spans="1:14">
      <c r="A3642" s="12">
        <v>62059090</v>
      </c>
      <c r="B3642" s="1" t="s">
        <v>8935</v>
      </c>
      <c r="C3642" s="12">
        <v>620590</v>
      </c>
      <c r="D3642" s="1" t="s">
        <v>5601</v>
      </c>
      <c r="E3642" s="12">
        <v>6205</v>
      </c>
      <c r="F3642" s="1" t="s">
        <v>5600</v>
      </c>
      <c r="G3642" s="12">
        <v>62</v>
      </c>
      <c r="H3642" s="1" t="s">
        <v>248</v>
      </c>
      <c r="I3642" s="1" t="s">
        <v>2</v>
      </c>
      <c r="J3642" s="1" t="s">
        <v>1</v>
      </c>
      <c r="K3642" s="1">
        <v>427614</v>
      </c>
      <c r="L3642" s="1">
        <v>7945</v>
      </c>
      <c r="M3642" s="1">
        <v>19314753</v>
      </c>
      <c r="N3642" s="1">
        <v>773318</v>
      </c>
    </row>
    <row r="3643" spans="1:14">
      <c r="A3643" s="12">
        <v>40169590</v>
      </c>
      <c r="B3643" s="1" t="s">
        <v>8391</v>
      </c>
      <c r="C3643" s="12">
        <v>401695</v>
      </c>
      <c r="D3643" s="1" t="s">
        <v>8390</v>
      </c>
      <c r="E3643" s="12">
        <v>4016</v>
      </c>
      <c r="F3643" s="1" t="s">
        <v>2884</v>
      </c>
      <c r="G3643" s="12">
        <v>40</v>
      </c>
      <c r="H3643" s="1" t="s">
        <v>422</v>
      </c>
      <c r="I3643" s="1" t="s">
        <v>37</v>
      </c>
      <c r="J3643" s="1" t="s">
        <v>36</v>
      </c>
      <c r="K3643" s="1">
        <v>427366</v>
      </c>
      <c r="L3643" s="1">
        <v>18760</v>
      </c>
      <c r="M3643" s="1">
        <v>11887646</v>
      </c>
      <c r="N3643" s="1">
        <v>840291</v>
      </c>
    </row>
    <row r="3644" spans="1:14">
      <c r="A3644" s="12">
        <v>37079090</v>
      </c>
      <c r="B3644" s="1" t="s">
        <v>7044</v>
      </c>
      <c r="C3644" s="12">
        <v>370790</v>
      </c>
      <c r="D3644" s="1" t="s">
        <v>1125</v>
      </c>
      <c r="E3644" s="12">
        <v>3707</v>
      </c>
      <c r="F3644" s="1" t="s">
        <v>1124</v>
      </c>
      <c r="G3644" s="12">
        <v>37</v>
      </c>
      <c r="H3644" s="1" t="s">
        <v>1090</v>
      </c>
      <c r="I3644" s="1" t="s">
        <v>12</v>
      </c>
      <c r="J3644" s="1" t="s">
        <v>11</v>
      </c>
      <c r="K3644" s="1">
        <v>427073</v>
      </c>
      <c r="L3644" s="1">
        <v>139289</v>
      </c>
      <c r="M3644" s="1">
        <v>767996</v>
      </c>
      <c r="N3644" s="1">
        <v>85389</v>
      </c>
    </row>
    <row r="3645" spans="1:14">
      <c r="A3645" s="12">
        <v>84803000</v>
      </c>
      <c r="B3645" s="1" t="s">
        <v>9508</v>
      </c>
      <c r="C3645" s="12">
        <v>848030</v>
      </c>
      <c r="D3645" s="1" t="s">
        <v>9508</v>
      </c>
      <c r="E3645" s="12">
        <v>8480</v>
      </c>
      <c r="F3645" s="1" t="s">
        <v>3063</v>
      </c>
      <c r="G3645" s="12">
        <v>84</v>
      </c>
      <c r="H3645" s="1" t="s">
        <v>28</v>
      </c>
      <c r="I3645" s="1" t="s">
        <v>27</v>
      </c>
      <c r="J3645" s="1" t="s">
        <v>26</v>
      </c>
      <c r="K3645" s="1">
        <v>426592</v>
      </c>
      <c r="L3645" s="1">
        <v>23165</v>
      </c>
      <c r="M3645" s="1">
        <v>2831424</v>
      </c>
      <c r="N3645" s="1">
        <v>221960</v>
      </c>
    </row>
    <row r="3646" spans="1:14">
      <c r="A3646" s="12">
        <v>94054100</v>
      </c>
      <c r="B3646" s="1" t="s">
        <v>5224</v>
      </c>
      <c r="C3646" s="12">
        <v>940541</v>
      </c>
      <c r="D3646" s="1" t="s">
        <v>5223</v>
      </c>
      <c r="E3646" s="12">
        <v>9405</v>
      </c>
      <c r="F3646" s="1" t="s">
        <v>1905</v>
      </c>
      <c r="G3646" s="12">
        <v>94</v>
      </c>
      <c r="H3646" s="1" t="s">
        <v>259</v>
      </c>
      <c r="I3646" s="1" t="s">
        <v>127</v>
      </c>
      <c r="J3646" s="1" t="s">
        <v>126</v>
      </c>
      <c r="K3646" s="1">
        <v>425825</v>
      </c>
      <c r="L3646" s="1">
        <v>32998</v>
      </c>
      <c r="M3646" s="1">
        <v>10025571</v>
      </c>
      <c r="N3646" s="1">
        <v>2118510</v>
      </c>
    </row>
    <row r="3647" spans="1:14">
      <c r="A3647" s="12">
        <v>91022100</v>
      </c>
      <c r="B3647" s="1" t="s">
        <v>5345</v>
      </c>
      <c r="C3647" s="12">
        <v>910221</v>
      </c>
      <c r="D3647" s="1" t="s">
        <v>5344</v>
      </c>
      <c r="E3647" s="12">
        <v>9102</v>
      </c>
      <c r="F3647" s="1" t="s">
        <v>1002</v>
      </c>
      <c r="G3647" s="12">
        <v>91</v>
      </c>
      <c r="H3647" s="1" t="s">
        <v>50</v>
      </c>
      <c r="I3647" s="1" t="s">
        <v>49</v>
      </c>
      <c r="J3647" s="1" t="s">
        <v>48</v>
      </c>
      <c r="K3647" s="1">
        <v>424889</v>
      </c>
      <c r="L3647" s="1">
        <v>38</v>
      </c>
      <c r="M3647" s="1">
        <v>39540252</v>
      </c>
      <c r="N3647" s="1">
        <v>32519</v>
      </c>
    </row>
    <row r="3648" spans="1:14">
      <c r="A3648" s="12">
        <v>21039019</v>
      </c>
      <c r="B3648" s="1" t="s">
        <v>4455</v>
      </c>
      <c r="C3648" s="12">
        <v>210390</v>
      </c>
      <c r="D3648" s="1" t="s">
        <v>4454</v>
      </c>
      <c r="E3648" s="12">
        <v>2103</v>
      </c>
      <c r="F3648" s="1" t="s">
        <v>3178</v>
      </c>
      <c r="G3648" s="12">
        <v>21</v>
      </c>
      <c r="H3648" s="1" t="s">
        <v>752</v>
      </c>
      <c r="I3648" s="1" t="s">
        <v>751</v>
      </c>
      <c r="J3648" s="1" t="s">
        <v>750</v>
      </c>
      <c r="K3648" s="1">
        <v>424856</v>
      </c>
      <c r="L3648" s="1">
        <v>337314</v>
      </c>
      <c r="M3648" s="1">
        <v>913</v>
      </c>
      <c r="N3648" s="1">
        <v>215</v>
      </c>
    </row>
    <row r="3649" spans="1:14">
      <c r="A3649" s="12">
        <v>29362520</v>
      </c>
      <c r="B3649" s="1" t="s">
        <v>2299</v>
      </c>
      <c r="C3649" s="12">
        <v>293625</v>
      </c>
      <c r="D3649" s="1" t="s">
        <v>1639</v>
      </c>
      <c r="E3649" s="12">
        <v>2936</v>
      </c>
      <c r="F3649" s="1" t="s">
        <v>696</v>
      </c>
      <c r="G3649" s="12">
        <v>29</v>
      </c>
      <c r="H3649" s="1" t="s">
        <v>13</v>
      </c>
      <c r="I3649" s="1" t="s">
        <v>12</v>
      </c>
      <c r="J3649" s="1" t="s">
        <v>11</v>
      </c>
      <c r="K3649" s="1">
        <v>424847</v>
      </c>
      <c r="L3649" s="1">
        <v>11086</v>
      </c>
      <c r="M3649" s="1">
        <v>9496626</v>
      </c>
      <c r="N3649" s="1">
        <v>464934</v>
      </c>
    </row>
    <row r="3650" spans="1:14">
      <c r="A3650" s="12">
        <v>87085011</v>
      </c>
      <c r="B3650" s="1" t="s">
        <v>10324</v>
      </c>
      <c r="C3650" s="12">
        <v>870850</v>
      </c>
      <c r="D3650" s="1" t="s">
        <v>7792</v>
      </c>
      <c r="E3650" s="12">
        <v>8708</v>
      </c>
      <c r="F3650" s="1" t="s">
        <v>3640</v>
      </c>
      <c r="G3650" s="12">
        <v>87</v>
      </c>
      <c r="H3650" s="1" t="s">
        <v>633</v>
      </c>
      <c r="I3650" s="1" t="s">
        <v>272</v>
      </c>
      <c r="J3650" s="1" t="s">
        <v>271</v>
      </c>
      <c r="K3650" s="1">
        <v>424668</v>
      </c>
      <c r="L3650" s="1">
        <v>15703</v>
      </c>
      <c r="M3650" s="1">
        <v>1456966</v>
      </c>
      <c r="N3650" s="1">
        <v>75783</v>
      </c>
    </row>
    <row r="3651" spans="1:14">
      <c r="A3651" s="12">
        <v>32061130</v>
      </c>
      <c r="B3651" s="1" t="s">
        <v>3395</v>
      </c>
      <c r="C3651" s="12">
        <v>320611</v>
      </c>
      <c r="D3651" s="1" t="s">
        <v>3394</v>
      </c>
      <c r="E3651" s="12">
        <v>3206</v>
      </c>
      <c r="F3651" s="1" t="s">
        <v>2167</v>
      </c>
      <c r="G3651" s="12">
        <v>32</v>
      </c>
      <c r="H3651" s="1" t="s">
        <v>1112</v>
      </c>
      <c r="I3651" s="1" t="s">
        <v>12</v>
      </c>
      <c r="J3651" s="1" t="s">
        <v>11</v>
      </c>
      <c r="K3651" s="1">
        <v>424373</v>
      </c>
      <c r="L3651" s="1">
        <v>61293</v>
      </c>
      <c r="M3651" s="1">
        <v>1784482</v>
      </c>
      <c r="N3651" s="1">
        <v>275806</v>
      </c>
    </row>
    <row r="3652" spans="1:14">
      <c r="A3652" s="12">
        <v>38089219</v>
      </c>
      <c r="B3652" s="1" t="s">
        <v>2297</v>
      </c>
      <c r="C3652" s="12">
        <v>380892</v>
      </c>
      <c r="D3652" s="1" t="s">
        <v>289</v>
      </c>
      <c r="E3652" s="12">
        <v>3808</v>
      </c>
      <c r="F3652" s="1" t="s">
        <v>288</v>
      </c>
      <c r="G3652" s="12">
        <v>38</v>
      </c>
      <c r="H3652" s="1" t="s">
        <v>244</v>
      </c>
      <c r="I3652" s="1" t="s">
        <v>12</v>
      </c>
      <c r="J3652" s="1" t="s">
        <v>11</v>
      </c>
      <c r="K3652" s="1">
        <v>423872</v>
      </c>
      <c r="L3652" s="1">
        <v>84508</v>
      </c>
      <c r="M3652" s="1">
        <v>221789</v>
      </c>
      <c r="N3652" s="1">
        <v>6944</v>
      </c>
    </row>
    <row r="3653" spans="1:14">
      <c r="A3653" s="12">
        <v>28444390</v>
      </c>
      <c r="B3653" s="1" t="s">
        <v>9539</v>
      </c>
      <c r="C3653" s="12">
        <v>284443</v>
      </c>
      <c r="D3653" s="1" t="s">
        <v>1869</v>
      </c>
      <c r="E3653" s="12">
        <v>2844</v>
      </c>
      <c r="F3653" s="1" t="s">
        <v>1868</v>
      </c>
      <c r="G3653" s="12">
        <v>28</v>
      </c>
      <c r="H3653" s="1" t="s">
        <v>118</v>
      </c>
      <c r="I3653" s="1" t="s">
        <v>12</v>
      </c>
      <c r="J3653" s="1" t="s">
        <v>11</v>
      </c>
      <c r="K3653" s="1">
        <v>423833</v>
      </c>
      <c r="L3653" s="1">
        <v>31398</v>
      </c>
      <c r="M3653" s="1">
        <v>12134276</v>
      </c>
      <c r="N3653" s="1">
        <v>6077</v>
      </c>
    </row>
    <row r="3654" spans="1:14">
      <c r="A3654" s="12">
        <v>84715030</v>
      </c>
      <c r="B3654" s="1" t="s">
        <v>10209</v>
      </c>
      <c r="C3654" s="12">
        <v>847150</v>
      </c>
      <c r="D3654" s="1" t="s">
        <v>10208</v>
      </c>
      <c r="E3654" s="12">
        <v>8471</v>
      </c>
      <c r="F3654" s="1" t="s">
        <v>1897</v>
      </c>
      <c r="G3654" s="12">
        <v>84</v>
      </c>
      <c r="H3654" s="1" t="s">
        <v>28</v>
      </c>
      <c r="I3654" s="1" t="s">
        <v>27</v>
      </c>
      <c r="J3654" s="1" t="s">
        <v>26</v>
      </c>
      <c r="K3654" s="1">
        <v>423743</v>
      </c>
      <c r="L3654" s="1">
        <v>2532</v>
      </c>
      <c r="M3654" s="1">
        <v>13676017</v>
      </c>
      <c r="N3654" s="1">
        <v>41654</v>
      </c>
    </row>
    <row r="3655" spans="1:14">
      <c r="A3655" s="12">
        <v>87116000</v>
      </c>
      <c r="B3655" s="1" t="s">
        <v>6319</v>
      </c>
      <c r="C3655" s="12">
        <v>871160</v>
      </c>
      <c r="D3655" s="1" t="s">
        <v>6319</v>
      </c>
      <c r="E3655" s="12">
        <v>8711</v>
      </c>
      <c r="F3655" s="1" t="s">
        <v>1227</v>
      </c>
      <c r="G3655" s="12">
        <v>87</v>
      </c>
      <c r="H3655" s="1" t="s">
        <v>633</v>
      </c>
      <c r="I3655" s="1" t="s">
        <v>272</v>
      </c>
      <c r="J3655" s="1" t="s">
        <v>271</v>
      </c>
      <c r="K3655" s="1">
        <v>423655</v>
      </c>
      <c r="L3655" s="1">
        <v>3829</v>
      </c>
      <c r="M3655" s="1">
        <v>46283335</v>
      </c>
      <c r="N3655" s="1">
        <v>12960701</v>
      </c>
    </row>
    <row r="3656" spans="1:14">
      <c r="A3656" s="12">
        <v>84199031</v>
      </c>
      <c r="B3656" s="1" t="s">
        <v>6442</v>
      </c>
      <c r="C3656" s="12">
        <v>841990</v>
      </c>
      <c r="D3656" s="1" t="s">
        <v>3406</v>
      </c>
      <c r="E3656" s="12">
        <v>8419</v>
      </c>
      <c r="F3656" s="1" t="s">
        <v>2867</v>
      </c>
      <c r="G3656" s="12">
        <v>84</v>
      </c>
      <c r="H3656" s="1" t="s">
        <v>28</v>
      </c>
      <c r="I3656" s="1" t="s">
        <v>27</v>
      </c>
      <c r="J3656" s="1" t="s">
        <v>26</v>
      </c>
      <c r="K3656" s="1">
        <v>422422</v>
      </c>
      <c r="L3656" s="1">
        <v>10204</v>
      </c>
      <c r="M3656" s="1">
        <v>8855055</v>
      </c>
      <c r="N3656" s="1">
        <v>892172</v>
      </c>
    </row>
    <row r="3657" spans="1:14">
      <c r="A3657" s="12">
        <v>27101260</v>
      </c>
      <c r="B3657" s="1" t="s">
        <v>4169</v>
      </c>
      <c r="C3657" s="12">
        <v>271012</v>
      </c>
      <c r="D3657" s="1" t="s">
        <v>3850</v>
      </c>
      <c r="E3657" s="12">
        <v>2710</v>
      </c>
      <c r="F3657" s="1" t="s">
        <v>487</v>
      </c>
      <c r="G3657" s="12">
        <v>27</v>
      </c>
      <c r="H3657" s="1" t="s">
        <v>486</v>
      </c>
      <c r="I3657" s="1" t="s">
        <v>225</v>
      </c>
      <c r="J3657" s="1" t="s">
        <v>224</v>
      </c>
      <c r="K3657" s="1">
        <v>422111</v>
      </c>
      <c r="L3657" s="1">
        <v>277435</v>
      </c>
      <c r="M3657" s="1">
        <v>6946262</v>
      </c>
      <c r="N3657" s="1">
        <v>6430940</v>
      </c>
    </row>
    <row r="3658" spans="1:14">
      <c r="A3658" s="12">
        <v>73170020</v>
      </c>
      <c r="B3658" s="1" t="s">
        <v>7894</v>
      </c>
      <c r="C3658" s="12">
        <v>731700</v>
      </c>
      <c r="D3658" s="1" t="s">
        <v>1325</v>
      </c>
      <c r="E3658" s="12">
        <v>7317</v>
      </c>
      <c r="F3658" s="1" t="s">
        <v>1325</v>
      </c>
      <c r="G3658" s="12">
        <v>73</v>
      </c>
      <c r="H3658" s="1" t="s">
        <v>108</v>
      </c>
      <c r="I3658" s="1" t="s">
        <v>107</v>
      </c>
      <c r="J3658" s="1" t="s">
        <v>106</v>
      </c>
      <c r="K3658" s="1">
        <v>421917</v>
      </c>
      <c r="L3658" s="1">
        <v>276530</v>
      </c>
      <c r="M3658" s="1">
        <v>1463689</v>
      </c>
      <c r="N3658" s="1">
        <v>1013654</v>
      </c>
    </row>
    <row r="3659" spans="1:14">
      <c r="A3659" s="12">
        <v>87089411</v>
      </c>
      <c r="B3659" s="1" t="s">
        <v>8909</v>
      </c>
      <c r="C3659" s="12">
        <v>870894</v>
      </c>
      <c r="D3659" s="1" t="s">
        <v>4872</v>
      </c>
      <c r="E3659" s="12">
        <v>8708</v>
      </c>
      <c r="F3659" s="1" t="s">
        <v>3640</v>
      </c>
      <c r="G3659" s="12">
        <v>87</v>
      </c>
      <c r="H3659" s="1" t="s">
        <v>633</v>
      </c>
      <c r="I3659" s="1" t="s">
        <v>272</v>
      </c>
      <c r="J3659" s="1" t="s">
        <v>271</v>
      </c>
      <c r="K3659" s="1">
        <v>421576</v>
      </c>
      <c r="L3659" s="1">
        <v>12214</v>
      </c>
      <c r="M3659" s="1">
        <v>1317393</v>
      </c>
      <c r="N3659" s="1">
        <v>98554</v>
      </c>
    </row>
    <row r="3660" spans="1:14">
      <c r="A3660" s="12">
        <v>29051730</v>
      </c>
      <c r="B3660" s="1" t="s">
        <v>8981</v>
      </c>
      <c r="C3660" s="12">
        <v>290517</v>
      </c>
      <c r="D3660" s="1" t="s">
        <v>2962</v>
      </c>
      <c r="E3660" s="12">
        <v>2905</v>
      </c>
      <c r="F3660" s="1" t="s">
        <v>527</v>
      </c>
      <c r="G3660" s="12">
        <v>29</v>
      </c>
      <c r="H3660" s="1" t="s">
        <v>13</v>
      </c>
      <c r="I3660" s="1" t="s">
        <v>12</v>
      </c>
      <c r="J3660" s="1" t="s">
        <v>11</v>
      </c>
      <c r="K3660" s="1">
        <v>421506</v>
      </c>
      <c r="L3660" s="1">
        <v>132795</v>
      </c>
      <c r="M3660" s="1">
        <v>395265</v>
      </c>
      <c r="N3660" s="1">
        <v>89500</v>
      </c>
    </row>
    <row r="3661" spans="1:14">
      <c r="A3661" s="12">
        <v>28499030</v>
      </c>
      <c r="B3661" s="1" t="s">
        <v>3124</v>
      </c>
      <c r="C3661" s="12">
        <v>284990</v>
      </c>
      <c r="D3661" s="1" t="s">
        <v>3123</v>
      </c>
      <c r="E3661" s="12">
        <v>2849</v>
      </c>
      <c r="F3661" s="1" t="s">
        <v>3122</v>
      </c>
      <c r="G3661" s="12">
        <v>28</v>
      </c>
      <c r="H3661" s="1" t="s">
        <v>118</v>
      </c>
      <c r="I3661" s="1" t="s">
        <v>12</v>
      </c>
      <c r="J3661" s="1" t="s">
        <v>11</v>
      </c>
      <c r="K3661" s="1">
        <v>421470</v>
      </c>
      <c r="L3661" s="1">
        <v>9988</v>
      </c>
      <c r="M3661" s="1">
        <v>1974726</v>
      </c>
      <c r="N3661" s="1">
        <v>35636</v>
      </c>
    </row>
    <row r="3662" spans="1:14">
      <c r="A3662" s="12">
        <v>29159050</v>
      </c>
      <c r="B3662" s="1" t="s">
        <v>3452</v>
      </c>
      <c r="C3662" s="12">
        <v>291590</v>
      </c>
      <c r="D3662" s="1" t="s">
        <v>1466</v>
      </c>
      <c r="E3662" s="12">
        <v>2915</v>
      </c>
      <c r="F3662" s="1" t="s">
        <v>346</v>
      </c>
      <c r="G3662" s="12">
        <v>29</v>
      </c>
      <c r="H3662" s="1" t="s">
        <v>13</v>
      </c>
      <c r="I3662" s="1" t="s">
        <v>12</v>
      </c>
      <c r="J3662" s="1" t="s">
        <v>11</v>
      </c>
      <c r="K3662" s="1">
        <v>421408</v>
      </c>
      <c r="L3662" s="1">
        <v>28518</v>
      </c>
      <c r="M3662" s="1">
        <v>1061345</v>
      </c>
      <c r="N3662" s="1">
        <v>179450</v>
      </c>
    </row>
    <row r="3663" spans="1:14">
      <c r="A3663" s="12">
        <v>29221999</v>
      </c>
      <c r="B3663" s="1" t="s">
        <v>6377</v>
      </c>
      <c r="C3663" s="12">
        <v>292219</v>
      </c>
      <c r="D3663" s="1" t="s">
        <v>545</v>
      </c>
      <c r="E3663" s="12">
        <v>2922</v>
      </c>
      <c r="F3663" s="1" t="s">
        <v>294</v>
      </c>
      <c r="G3663" s="12">
        <v>29</v>
      </c>
      <c r="H3663" s="1" t="s">
        <v>13</v>
      </c>
      <c r="I3663" s="1" t="s">
        <v>12</v>
      </c>
      <c r="J3663" s="1" t="s">
        <v>11</v>
      </c>
      <c r="K3663" s="1">
        <v>421226</v>
      </c>
      <c r="L3663" s="1">
        <v>129328</v>
      </c>
      <c r="M3663" s="1">
        <v>16662407</v>
      </c>
      <c r="N3663" s="1">
        <v>1297572</v>
      </c>
    </row>
    <row r="3664" spans="1:14">
      <c r="A3664" s="13" t="s">
        <v>15384</v>
      </c>
      <c r="B3664" s="1" t="s">
        <v>3475</v>
      </c>
      <c r="C3664" s="13" t="s">
        <v>3476</v>
      </c>
      <c r="D3664" s="1" t="s">
        <v>3475</v>
      </c>
      <c r="E3664" s="13" t="s">
        <v>1855</v>
      </c>
      <c r="F3664" s="1" t="s">
        <v>1854</v>
      </c>
      <c r="G3664" s="13" t="s">
        <v>206</v>
      </c>
      <c r="H3664" s="1" t="s">
        <v>205</v>
      </c>
      <c r="I3664" s="1" t="s">
        <v>204</v>
      </c>
      <c r="J3664" s="1" t="s">
        <v>203</v>
      </c>
      <c r="K3664" s="1">
        <v>420971</v>
      </c>
      <c r="L3664" s="1">
        <v>14512</v>
      </c>
      <c r="M3664" s="1">
        <v>0</v>
      </c>
      <c r="N3664" s="1">
        <v>0</v>
      </c>
    </row>
    <row r="3665" spans="1:14">
      <c r="A3665" s="12">
        <v>85014011</v>
      </c>
      <c r="B3665" s="1" t="s">
        <v>7518</v>
      </c>
      <c r="C3665" s="12">
        <v>850140</v>
      </c>
      <c r="D3665" s="1" t="s">
        <v>5562</v>
      </c>
      <c r="E3665" s="12">
        <v>8501</v>
      </c>
      <c r="F3665" s="1" t="s">
        <v>827</v>
      </c>
      <c r="G3665" s="12">
        <v>85</v>
      </c>
      <c r="H3665" s="1" t="s">
        <v>102</v>
      </c>
      <c r="I3665" s="1" t="s">
        <v>27</v>
      </c>
      <c r="J3665" s="1" t="s">
        <v>26</v>
      </c>
      <c r="K3665" s="1">
        <v>420027</v>
      </c>
      <c r="L3665" s="1">
        <v>6811</v>
      </c>
      <c r="M3665" s="1">
        <v>6738084</v>
      </c>
      <c r="N3665" s="1">
        <v>644871</v>
      </c>
    </row>
    <row r="3666" spans="1:14">
      <c r="A3666" s="13" t="s">
        <v>15383</v>
      </c>
      <c r="B3666" s="1" t="s">
        <v>15382</v>
      </c>
      <c r="C3666" s="13" t="s">
        <v>6107</v>
      </c>
      <c r="D3666" s="1" t="s">
        <v>6106</v>
      </c>
      <c r="E3666" s="13" t="s">
        <v>1855</v>
      </c>
      <c r="F3666" s="1" t="s">
        <v>1854</v>
      </c>
      <c r="G3666" s="13" t="s">
        <v>206</v>
      </c>
      <c r="H3666" s="1" t="s">
        <v>205</v>
      </c>
      <c r="I3666" s="1" t="s">
        <v>204</v>
      </c>
      <c r="J3666" s="1" t="s">
        <v>203</v>
      </c>
      <c r="K3666" s="1">
        <v>419862</v>
      </c>
      <c r="L3666" s="1">
        <v>126036</v>
      </c>
      <c r="M3666" s="1">
        <v>0</v>
      </c>
      <c r="N3666" s="1">
        <v>0</v>
      </c>
    </row>
    <row r="3667" spans="1:14">
      <c r="A3667" s="12">
        <v>84209900</v>
      </c>
      <c r="B3667" s="1" t="s">
        <v>6884</v>
      </c>
      <c r="C3667" s="12">
        <v>842099</v>
      </c>
      <c r="D3667" s="1" t="s">
        <v>6884</v>
      </c>
      <c r="E3667" s="12">
        <v>8420</v>
      </c>
      <c r="F3667" s="1" t="s">
        <v>6883</v>
      </c>
      <c r="G3667" s="12">
        <v>84</v>
      </c>
      <c r="H3667" s="1" t="s">
        <v>28</v>
      </c>
      <c r="I3667" s="1" t="s">
        <v>27</v>
      </c>
      <c r="J3667" s="1" t="s">
        <v>26</v>
      </c>
      <c r="K3667" s="1">
        <v>417688</v>
      </c>
      <c r="L3667" s="1">
        <v>9123</v>
      </c>
      <c r="M3667" s="1">
        <v>2292317</v>
      </c>
      <c r="N3667" s="1">
        <v>39369</v>
      </c>
    </row>
    <row r="3668" spans="1:14">
      <c r="A3668" s="12">
        <v>94056900</v>
      </c>
      <c r="B3668" s="1" t="s">
        <v>8802</v>
      </c>
      <c r="C3668" s="12">
        <v>940569</v>
      </c>
      <c r="D3668" s="1" t="s">
        <v>8801</v>
      </c>
      <c r="E3668" s="12">
        <v>9405</v>
      </c>
      <c r="F3668" s="1" t="s">
        <v>1905</v>
      </c>
      <c r="G3668" s="12">
        <v>94</v>
      </c>
      <c r="H3668" s="1" t="s">
        <v>259</v>
      </c>
      <c r="I3668" s="1" t="s">
        <v>127</v>
      </c>
      <c r="J3668" s="1" t="s">
        <v>126</v>
      </c>
      <c r="K3668" s="1">
        <v>417524</v>
      </c>
      <c r="L3668" s="1">
        <v>16170</v>
      </c>
      <c r="M3668" s="1">
        <v>1568774</v>
      </c>
      <c r="N3668" s="1">
        <v>261170</v>
      </c>
    </row>
    <row r="3669" spans="1:14">
      <c r="A3669" s="12">
        <v>85389020</v>
      </c>
      <c r="B3669" s="1" t="s">
        <v>9365</v>
      </c>
      <c r="C3669" s="12">
        <v>853890</v>
      </c>
      <c r="D3669" s="1" t="s">
        <v>9364</v>
      </c>
      <c r="E3669" s="12">
        <v>8538</v>
      </c>
      <c r="F3669" s="1" t="s">
        <v>9363</v>
      </c>
      <c r="G3669" s="12">
        <v>85</v>
      </c>
      <c r="H3669" s="1" t="s">
        <v>102</v>
      </c>
      <c r="I3669" s="1" t="s">
        <v>27</v>
      </c>
      <c r="J3669" s="1" t="s">
        <v>26</v>
      </c>
      <c r="K3669" s="1">
        <v>417385</v>
      </c>
      <c r="L3669" s="1">
        <v>31688</v>
      </c>
      <c r="M3669" s="1">
        <v>33262507</v>
      </c>
      <c r="N3669" s="1">
        <v>2625137</v>
      </c>
    </row>
    <row r="3670" spans="1:14">
      <c r="A3670" s="12">
        <v>85176256</v>
      </c>
      <c r="B3670" s="1" t="s">
        <v>8581</v>
      </c>
      <c r="C3670" s="12">
        <v>851762</v>
      </c>
      <c r="D3670" s="1" t="s">
        <v>853</v>
      </c>
      <c r="E3670" s="12">
        <v>8517</v>
      </c>
      <c r="F3670" s="1" t="s">
        <v>852</v>
      </c>
      <c r="G3670" s="12">
        <v>85</v>
      </c>
      <c r="H3670" s="1" t="s">
        <v>102</v>
      </c>
      <c r="I3670" s="1" t="s">
        <v>27</v>
      </c>
      <c r="J3670" s="1" t="s">
        <v>26</v>
      </c>
      <c r="K3670" s="1">
        <v>416091</v>
      </c>
      <c r="L3670" s="1">
        <v>3965</v>
      </c>
      <c r="M3670" s="1">
        <v>5658692</v>
      </c>
      <c r="N3670" s="1">
        <v>71905</v>
      </c>
    </row>
    <row r="3671" spans="1:14">
      <c r="A3671" s="12">
        <v>85423919</v>
      </c>
      <c r="B3671" s="1" t="s">
        <v>8045</v>
      </c>
      <c r="C3671" s="12">
        <v>854239</v>
      </c>
      <c r="D3671" s="1" t="s">
        <v>298</v>
      </c>
      <c r="E3671" s="12">
        <v>8542</v>
      </c>
      <c r="F3671" s="1" t="s">
        <v>297</v>
      </c>
      <c r="G3671" s="12">
        <v>85</v>
      </c>
      <c r="H3671" s="1" t="s">
        <v>102</v>
      </c>
      <c r="I3671" s="1" t="s">
        <v>27</v>
      </c>
      <c r="J3671" s="1" t="s">
        <v>26</v>
      </c>
      <c r="K3671" s="1">
        <v>415968</v>
      </c>
      <c r="L3671" s="1">
        <v>277</v>
      </c>
      <c r="M3671" s="1">
        <v>2219256</v>
      </c>
      <c r="N3671" s="1">
        <v>2745</v>
      </c>
    </row>
    <row r="3672" spans="1:14">
      <c r="A3672" s="12">
        <v>15132911</v>
      </c>
      <c r="B3672" s="1" t="s">
        <v>15381</v>
      </c>
      <c r="C3672" s="12">
        <v>151329</v>
      </c>
      <c r="D3672" s="1" t="s">
        <v>8696</v>
      </c>
      <c r="E3672" s="12">
        <v>1513</v>
      </c>
      <c r="F3672" s="1" t="s">
        <v>5669</v>
      </c>
      <c r="G3672" s="12">
        <v>15</v>
      </c>
      <c r="H3672" s="1" t="s">
        <v>413</v>
      </c>
      <c r="I3672" s="1" t="s">
        <v>412</v>
      </c>
      <c r="J3672" s="1" t="s">
        <v>411</v>
      </c>
      <c r="K3672" s="1">
        <v>414636</v>
      </c>
      <c r="L3672" s="1">
        <v>156740</v>
      </c>
      <c r="M3672" s="1">
        <v>0</v>
      </c>
      <c r="N3672" s="1">
        <v>0</v>
      </c>
    </row>
    <row r="3673" spans="1:14">
      <c r="A3673" s="12">
        <v>42031000</v>
      </c>
      <c r="B3673" s="1" t="s">
        <v>9114</v>
      </c>
      <c r="C3673" s="12">
        <v>420310</v>
      </c>
      <c r="D3673" s="1" t="s">
        <v>9113</v>
      </c>
      <c r="E3673" s="12">
        <v>4203</v>
      </c>
      <c r="F3673" s="1" t="s">
        <v>6169</v>
      </c>
      <c r="G3673" s="12">
        <v>42</v>
      </c>
      <c r="H3673" s="1" t="s">
        <v>6168</v>
      </c>
      <c r="I3673" s="1" t="s">
        <v>2609</v>
      </c>
      <c r="J3673" s="1" t="s">
        <v>2608</v>
      </c>
      <c r="K3673" s="1">
        <v>413729</v>
      </c>
      <c r="L3673" s="1">
        <v>1327</v>
      </c>
      <c r="M3673" s="1">
        <v>7409255</v>
      </c>
      <c r="N3673" s="1">
        <v>88096</v>
      </c>
    </row>
    <row r="3674" spans="1:14">
      <c r="A3674" s="12">
        <v>16023900</v>
      </c>
      <c r="B3674" s="1" t="s">
        <v>15380</v>
      </c>
      <c r="C3674" s="12">
        <v>160239</v>
      </c>
      <c r="D3674" s="1" t="s">
        <v>15379</v>
      </c>
      <c r="E3674" s="12">
        <v>1602</v>
      </c>
      <c r="F3674" s="1" t="s">
        <v>4350</v>
      </c>
      <c r="G3674" s="12">
        <v>16</v>
      </c>
      <c r="H3674" s="1" t="s">
        <v>2758</v>
      </c>
      <c r="I3674" s="1" t="s">
        <v>751</v>
      </c>
      <c r="J3674" s="1" t="s">
        <v>750</v>
      </c>
      <c r="K3674" s="1">
        <v>413350</v>
      </c>
      <c r="L3674" s="1">
        <v>134124</v>
      </c>
      <c r="M3674" s="1">
        <v>0</v>
      </c>
      <c r="N3674" s="1">
        <v>0</v>
      </c>
    </row>
    <row r="3675" spans="1:14">
      <c r="A3675" s="12">
        <v>41032000</v>
      </c>
      <c r="B3675" s="1" t="s">
        <v>15378</v>
      </c>
      <c r="C3675" s="12">
        <v>410320</v>
      </c>
      <c r="D3675" s="1" t="s">
        <v>15378</v>
      </c>
      <c r="E3675" s="12">
        <v>4103</v>
      </c>
      <c r="F3675" s="1" t="s">
        <v>9262</v>
      </c>
      <c r="G3675" s="12">
        <v>41</v>
      </c>
      <c r="H3675" s="1" t="s">
        <v>2610</v>
      </c>
      <c r="I3675" s="1" t="s">
        <v>2609</v>
      </c>
      <c r="J3675" s="1" t="s">
        <v>2608</v>
      </c>
      <c r="K3675" s="1">
        <v>413300</v>
      </c>
      <c r="L3675" s="1">
        <v>12968</v>
      </c>
      <c r="M3675" s="1">
        <v>31663</v>
      </c>
      <c r="N3675" s="1">
        <v>230</v>
      </c>
    </row>
    <row r="3676" spans="1:14">
      <c r="A3676" s="12">
        <v>63014000</v>
      </c>
      <c r="B3676" s="1" t="s">
        <v>8249</v>
      </c>
      <c r="C3676" s="12">
        <v>630140</v>
      </c>
      <c r="D3676" s="1" t="s">
        <v>8248</v>
      </c>
      <c r="E3676" s="12">
        <v>6301</v>
      </c>
      <c r="F3676" s="1" t="s">
        <v>5455</v>
      </c>
      <c r="G3676" s="12">
        <v>63</v>
      </c>
      <c r="H3676" s="1" t="s">
        <v>445</v>
      </c>
      <c r="I3676" s="1" t="s">
        <v>2</v>
      </c>
      <c r="J3676" s="1" t="s">
        <v>1</v>
      </c>
      <c r="K3676" s="1">
        <v>412513</v>
      </c>
      <c r="L3676" s="1">
        <v>65728</v>
      </c>
      <c r="M3676" s="1">
        <v>50840458</v>
      </c>
      <c r="N3676" s="1">
        <v>16104491</v>
      </c>
    </row>
    <row r="3677" spans="1:14">
      <c r="A3677" s="12">
        <v>85176264</v>
      </c>
      <c r="B3677" s="1" t="s">
        <v>10174</v>
      </c>
      <c r="C3677" s="12">
        <v>851762</v>
      </c>
      <c r="D3677" s="1" t="s">
        <v>853</v>
      </c>
      <c r="E3677" s="12">
        <v>8517</v>
      </c>
      <c r="F3677" s="1" t="s">
        <v>852</v>
      </c>
      <c r="G3677" s="12">
        <v>85</v>
      </c>
      <c r="H3677" s="1" t="s">
        <v>102</v>
      </c>
      <c r="I3677" s="1" t="s">
        <v>27</v>
      </c>
      <c r="J3677" s="1" t="s">
        <v>26</v>
      </c>
      <c r="K3677" s="1">
        <v>411737</v>
      </c>
      <c r="L3677" s="1">
        <v>991</v>
      </c>
      <c r="M3677" s="1">
        <v>15311699</v>
      </c>
      <c r="N3677" s="1">
        <v>51750</v>
      </c>
    </row>
    <row r="3678" spans="1:14">
      <c r="A3678" s="12">
        <v>84602900</v>
      </c>
      <c r="B3678" s="1" t="s">
        <v>8863</v>
      </c>
      <c r="C3678" s="12">
        <v>846029</v>
      </c>
      <c r="D3678" s="1" t="s">
        <v>8862</v>
      </c>
      <c r="E3678" s="12">
        <v>8460</v>
      </c>
      <c r="F3678" s="1" t="s">
        <v>901</v>
      </c>
      <c r="G3678" s="12">
        <v>84</v>
      </c>
      <c r="H3678" s="1" t="s">
        <v>28</v>
      </c>
      <c r="I3678" s="1" t="s">
        <v>27</v>
      </c>
      <c r="J3678" s="1" t="s">
        <v>26</v>
      </c>
      <c r="K3678" s="1">
        <v>411143</v>
      </c>
      <c r="L3678" s="1">
        <v>26719</v>
      </c>
      <c r="M3678" s="1">
        <v>897020</v>
      </c>
      <c r="N3678" s="1">
        <v>66921</v>
      </c>
    </row>
    <row r="3679" spans="1:14">
      <c r="A3679" s="12">
        <v>85078000</v>
      </c>
      <c r="B3679" s="1" t="s">
        <v>9770</v>
      </c>
      <c r="C3679" s="12">
        <v>850780</v>
      </c>
      <c r="D3679" s="1" t="s">
        <v>9770</v>
      </c>
      <c r="E3679" s="12">
        <v>8507</v>
      </c>
      <c r="F3679" s="1" t="s">
        <v>1388</v>
      </c>
      <c r="G3679" s="12">
        <v>85</v>
      </c>
      <c r="H3679" s="1" t="s">
        <v>102</v>
      </c>
      <c r="I3679" s="1" t="s">
        <v>27</v>
      </c>
      <c r="J3679" s="1" t="s">
        <v>26</v>
      </c>
      <c r="K3679" s="1">
        <v>410964</v>
      </c>
      <c r="L3679" s="1">
        <v>4182</v>
      </c>
      <c r="M3679" s="1">
        <v>10778575</v>
      </c>
      <c r="N3679" s="1">
        <v>224893</v>
      </c>
    </row>
    <row r="3680" spans="1:14">
      <c r="A3680" s="12">
        <v>82141000</v>
      </c>
      <c r="B3680" s="1" t="s">
        <v>7258</v>
      </c>
      <c r="C3680" s="12">
        <v>821410</v>
      </c>
      <c r="D3680" s="1" t="s">
        <v>7257</v>
      </c>
      <c r="E3680" s="12">
        <v>8214</v>
      </c>
      <c r="F3680" s="1" t="s">
        <v>7256</v>
      </c>
      <c r="G3680" s="12">
        <v>82</v>
      </c>
      <c r="H3680" s="1" t="s">
        <v>768</v>
      </c>
      <c r="I3680" s="1" t="s">
        <v>107</v>
      </c>
      <c r="J3680" s="1" t="s">
        <v>106</v>
      </c>
      <c r="K3680" s="1">
        <v>410500</v>
      </c>
      <c r="L3680" s="1">
        <v>20105</v>
      </c>
      <c r="M3680" s="1">
        <v>6702884</v>
      </c>
      <c r="N3680" s="1">
        <v>1309221</v>
      </c>
    </row>
    <row r="3681" spans="1:14">
      <c r="A3681" s="12">
        <v>84802000</v>
      </c>
      <c r="B3681" s="1" t="s">
        <v>10211</v>
      </c>
      <c r="C3681" s="12">
        <v>848020</v>
      </c>
      <c r="D3681" s="1" t="s">
        <v>10211</v>
      </c>
      <c r="E3681" s="12">
        <v>8480</v>
      </c>
      <c r="F3681" s="1" t="s">
        <v>3063</v>
      </c>
      <c r="G3681" s="12">
        <v>84</v>
      </c>
      <c r="H3681" s="1" t="s">
        <v>28</v>
      </c>
      <c r="I3681" s="1" t="s">
        <v>27</v>
      </c>
      <c r="J3681" s="1" t="s">
        <v>26</v>
      </c>
      <c r="K3681" s="1">
        <v>410480</v>
      </c>
      <c r="L3681" s="1">
        <v>16767</v>
      </c>
      <c r="M3681" s="1">
        <v>1151645</v>
      </c>
      <c r="N3681" s="1">
        <v>1213388</v>
      </c>
    </row>
    <row r="3682" spans="1:14">
      <c r="A3682" s="12">
        <v>73042310</v>
      </c>
      <c r="B3682" s="1" t="s">
        <v>8840</v>
      </c>
      <c r="C3682" s="12">
        <v>730423</v>
      </c>
      <c r="D3682" s="1" t="s">
        <v>8839</v>
      </c>
      <c r="E3682" s="12">
        <v>7304</v>
      </c>
      <c r="F3682" s="1" t="s">
        <v>2163</v>
      </c>
      <c r="G3682" s="12">
        <v>73</v>
      </c>
      <c r="H3682" s="1" t="s">
        <v>108</v>
      </c>
      <c r="I3682" s="1" t="s">
        <v>107</v>
      </c>
      <c r="J3682" s="1" t="s">
        <v>106</v>
      </c>
      <c r="K3682" s="1">
        <v>410447</v>
      </c>
      <c r="L3682" s="1">
        <v>95611</v>
      </c>
      <c r="M3682" s="1">
        <v>1065118</v>
      </c>
      <c r="N3682" s="1">
        <v>396274</v>
      </c>
    </row>
    <row r="3683" spans="1:14">
      <c r="A3683" s="12">
        <v>76052990</v>
      </c>
      <c r="B3683" s="1" t="s">
        <v>10034</v>
      </c>
      <c r="C3683" s="12">
        <v>760529</v>
      </c>
      <c r="D3683" s="1" t="s">
        <v>10034</v>
      </c>
      <c r="E3683" s="12">
        <v>7605</v>
      </c>
      <c r="F3683" s="1" t="s">
        <v>5356</v>
      </c>
      <c r="G3683" s="12">
        <v>76</v>
      </c>
      <c r="H3683" s="1" t="s">
        <v>1262</v>
      </c>
      <c r="I3683" s="1" t="s">
        <v>107</v>
      </c>
      <c r="J3683" s="1" t="s">
        <v>106</v>
      </c>
      <c r="K3683" s="1">
        <v>409977</v>
      </c>
      <c r="L3683" s="1">
        <v>84277</v>
      </c>
      <c r="M3683" s="1">
        <v>13064372</v>
      </c>
      <c r="N3683" s="1">
        <v>3280675</v>
      </c>
    </row>
    <row r="3684" spans="1:14">
      <c r="A3684" s="12">
        <v>20082010</v>
      </c>
      <c r="B3684" s="1" t="s">
        <v>6859</v>
      </c>
      <c r="C3684" s="12">
        <v>200820</v>
      </c>
      <c r="D3684" s="1" t="s">
        <v>5607</v>
      </c>
      <c r="E3684" s="12">
        <v>2008</v>
      </c>
      <c r="F3684" s="1" t="s">
        <v>3275</v>
      </c>
      <c r="G3684" s="12">
        <v>20</v>
      </c>
      <c r="H3684" s="1" t="s">
        <v>3274</v>
      </c>
      <c r="I3684" s="1" t="s">
        <v>751</v>
      </c>
      <c r="J3684" s="1" t="s">
        <v>750</v>
      </c>
      <c r="K3684" s="1">
        <v>409798</v>
      </c>
      <c r="L3684" s="1">
        <v>154923</v>
      </c>
      <c r="M3684" s="1">
        <v>248808</v>
      </c>
      <c r="N3684" s="1">
        <v>245912</v>
      </c>
    </row>
    <row r="3685" spans="1:14">
      <c r="A3685" s="12">
        <v>90211091</v>
      </c>
      <c r="B3685" s="1" t="s">
        <v>8594</v>
      </c>
      <c r="C3685" s="12">
        <v>902110</v>
      </c>
      <c r="D3685" s="1" t="s">
        <v>8593</v>
      </c>
      <c r="E3685" s="12">
        <v>9021</v>
      </c>
      <c r="F3685" s="1" t="s">
        <v>5949</v>
      </c>
      <c r="G3685" s="12">
        <v>90</v>
      </c>
      <c r="H3685" s="1" t="s">
        <v>512</v>
      </c>
      <c r="I3685" s="1" t="s">
        <v>49</v>
      </c>
      <c r="J3685" s="1" t="s">
        <v>48</v>
      </c>
      <c r="K3685" s="1">
        <v>409431</v>
      </c>
      <c r="L3685" s="1">
        <v>745</v>
      </c>
      <c r="M3685" s="1">
        <v>1237741</v>
      </c>
      <c r="N3685" s="1">
        <v>3538</v>
      </c>
    </row>
    <row r="3686" spans="1:14">
      <c r="A3686" s="12">
        <v>85371030</v>
      </c>
      <c r="B3686" s="1" t="s">
        <v>9908</v>
      </c>
      <c r="C3686" s="12">
        <v>853710</v>
      </c>
      <c r="D3686" s="1" t="s">
        <v>8325</v>
      </c>
      <c r="E3686" s="12">
        <v>8537</v>
      </c>
      <c r="F3686" s="1" t="s">
        <v>8324</v>
      </c>
      <c r="G3686" s="12">
        <v>85</v>
      </c>
      <c r="H3686" s="1" t="s">
        <v>102</v>
      </c>
      <c r="I3686" s="1" t="s">
        <v>27</v>
      </c>
      <c r="J3686" s="1" t="s">
        <v>26</v>
      </c>
      <c r="K3686" s="1">
        <v>409336</v>
      </c>
      <c r="L3686" s="1">
        <v>1903</v>
      </c>
      <c r="M3686" s="1">
        <v>5496911</v>
      </c>
      <c r="N3686" s="1">
        <v>75827</v>
      </c>
    </row>
    <row r="3687" spans="1:14">
      <c r="A3687" s="12">
        <v>29122920</v>
      </c>
      <c r="B3687" s="1" t="s">
        <v>3735</v>
      </c>
      <c r="C3687" s="12">
        <v>291229</v>
      </c>
      <c r="D3687" s="1" t="s">
        <v>3734</v>
      </c>
      <c r="E3687" s="12">
        <v>2912</v>
      </c>
      <c r="F3687" s="1" t="s">
        <v>70</v>
      </c>
      <c r="G3687" s="12">
        <v>29</v>
      </c>
      <c r="H3687" s="1" t="s">
        <v>13</v>
      </c>
      <c r="I3687" s="1" t="s">
        <v>12</v>
      </c>
      <c r="J3687" s="1" t="s">
        <v>11</v>
      </c>
      <c r="K3687" s="1">
        <v>409136</v>
      </c>
      <c r="L3687" s="1">
        <v>77141</v>
      </c>
      <c r="M3687" s="1">
        <v>5796867</v>
      </c>
      <c r="N3687" s="1">
        <v>1347292</v>
      </c>
    </row>
    <row r="3688" spans="1:14">
      <c r="A3688" s="12">
        <v>90182010</v>
      </c>
      <c r="B3688" s="1" t="s">
        <v>10151</v>
      </c>
      <c r="C3688" s="12">
        <v>901820</v>
      </c>
      <c r="D3688" s="1" t="s">
        <v>10150</v>
      </c>
      <c r="E3688" s="12">
        <v>9018</v>
      </c>
      <c r="F3688" s="1" t="s">
        <v>807</v>
      </c>
      <c r="G3688" s="12">
        <v>90</v>
      </c>
      <c r="H3688" s="1" t="s">
        <v>512</v>
      </c>
      <c r="I3688" s="1" t="s">
        <v>49</v>
      </c>
      <c r="J3688" s="1" t="s">
        <v>48</v>
      </c>
      <c r="K3688" s="1">
        <v>408880</v>
      </c>
      <c r="L3688" s="1">
        <v>469</v>
      </c>
      <c r="M3688" s="1">
        <v>17939829</v>
      </c>
      <c r="N3688" s="1">
        <v>48267</v>
      </c>
    </row>
    <row r="3689" spans="1:14">
      <c r="A3689" s="12">
        <v>22051000</v>
      </c>
      <c r="B3689" s="1" t="s">
        <v>15377</v>
      </c>
      <c r="C3689" s="12">
        <v>220510</v>
      </c>
      <c r="D3689" s="1" t="s">
        <v>15376</v>
      </c>
      <c r="E3689" s="12">
        <v>2205</v>
      </c>
      <c r="F3689" s="1" t="s">
        <v>14104</v>
      </c>
      <c r="G3689" s="12">
        <v>22</v>
      </c>
      <c r="H3689" s="1" t="s">
        <v>1086</v>
      </c>
      <c r="I3689" s="1" t="s">
        <v>751</v>
      </c>
      <c r="J3689" s="1" t="s">
        <v>750</v>
      </c>
      <c r="K3689" s="1">
        <v>408466</v>
      </c>
      <c r="L3689" s="1">
        <v>220462</v>
      </c>
      <c r="M3689" s="1">
        <v>2506491</v>
      </c>
      <c r="N3689" s="1">
        <v>833646</v>
      </c>
    </row>
    <row r="3690" spans="1:14">
      <c r="A3690" s="12">
        <v>84609090</v>
      </c>
      <c r="B3690" s="1" t="s">
        <v>7987</v>
      </c>
      <c r="C3690" s="12">
        <v>846090</v>
      </c>
      <c r="D3690" s="1" t="s">
        <v>902</v>
      </c>
      <c r="E3690" s="12">
        <v>8460</v>
      </c>
      <c r="F3690" s="1" t="s">
        <v>901</v>
      </c>
      <c r="G3690" s="12">
        <v>84</v>
      </c>
      <c r="H3690" s="1" t="s">
        <v>28</v>
      </c>
      <c r="I3690" s="1" t="s">
        <v>27</v>
      </c>
      <c r="J3690" s="1" t="s">
        <v>26</v>
      </c>
      <c r="K3690" s="1">
        <v>406830</v>
      </c>
      <c r="L3690" s="1">
        <v>20776</v>
      </c>
      <c r="M3690" s="1">
        <v>11838156</v>
      </c>
      <c r="N3690" s="1">
        <v>1931568</v>
      </c>
    </row>
    <row r="3691" spans="1:14">
      <c r="A3691" s="12">
        <v>55161300</v>
      </c>
      <c r="B3691" s="1" t="s">
        <v>1867</v>
      </c>
      <c r="C3691" s="12">
        <v>551613</v>
      </c>
      <c r="D3691" s="1" t="s">
        <v>1866</v>
      </c>
      <c r="E3691" s="12">
        <v>5516</v>
      </c>
      <c r="F3691" s="1" t="s">
        <v>1316</v>
      </c>
      <c r="G3691" s="12">
        <v>55</v>
      </c>
      <c r="H3691" s="1" t="s">
        <v>282</v>
      </c>
      <c r="I3691" s="1" t="s">
        <v>2</v>
      </c>
      <c r="J3691" s="1" t="s">
        <v>1</v>
      </c>
      <c r="K3691" s="1">
        <v>406789</v>
      </c>
      <c r="L3691" s="1">
        <v>38083</v>
      </c>
      <c r="M3691" s="1">
        <v>5313612</v>
      </c>
      <c r="N3691" s="1">
        <v>1183510</v>
      </c>
    </row>
    <row r="3692" spans="1:14">
      <c r="A3692" s="12">
        <v>85322410</v>
      </c>
      <c r="B3692" s="1" t="s">
        <v>8672</v>
      </c>
      <c r="C3692" s="12">
        <v>853224</v>
      </c>
      <c r="D3692" s="1" t="s">
        <v>4997</v>
      </c>
      <c r="E3692" s="12">
        <v>8532</v>
      </c>
      <c r="F3692" s="1" t="s">
        <v>1542</v>
      </c>
      <c r="G3692" s="12">
        <v>85</v>
      </c>
      <c r="H3692" s="1" t="s">
        <v>102</v>
      </c>
      <c r="I3692" s="1" t="s">
        <v>27</v>
      </c>
      <c r="J3692" s="1" t="s">
        <v>26</v>
      </c>
      <c r="K3692" s="1">
        <v>406734</v>
      </c>
      <c r="L3692" s="1">
        <v>13308</v>
      </c>
      <c r="M3692" s="1">
        <v>157142659</v>
      </c>
      <c r="N3692" s="1">
        <v>1077481</v>
      </c>
    </row>
    <row r="3693" spans="1:14">
      <c r="A3693" s="12">
        <v>27090090</v>
      </c>
      <c r="B3693" s="1" t="s">
        <v>1273</v>
      </c>
      <c r="C3693" s="12">
        <v>270900</v>
      </c>
      <c r="D3693" s="1" t="s">
        <v>1272</v>
      </c>
      <c r="E3693" s="12">
        <v>2709</v>
      </c>
      <c r="F3693" s="1" t="s">
        <v>1272</v>
      </c>
      <c r="G3693" s="12">
        <v>27</v>
      </c>
      <c r="H3693" s="1" t="s">
        <v>486</v>
      </c>
      <c r="I3693" s="1" t="s">
        <v>225</v>
      </c>
      <c r="J3693" s="1" t="s">
        <v>224</v>
      </c>
      <c r="K3693" s="1">
        <v>406710</v>
      </c>
      <c r="L3693" s="1">
        <v>125287</v>
      </c>
      <c r="M3693" s="1">
        <v>1505932</v>
      </c>
      <c r="N3693" s="1">
        <v>3036741</v>
      </c>
    </row>
    <row r="3694" spans="1:14">
      <c r="A3694" s="12">
        <v>84594900</v>
      </c>
      <c r="B3694" s="1" t="s">
        <v>2619</v>
      </c>
      <c r="C3694" s="12">
        <v>845949</v>
      </c>
      <c r="D3694" s="1" t="s">
        <v>2619</v>
      </c>
      <c r="E3694" s="12">
        <v>8459</v>
      </c>
      <c r="F3694" s="1" t="s">
        <v>1937</v>
      </c>
      <c r="G3694" s="12">
        <v>84</v>
      </c>
      <c r="H3694" s="1" t="s">
        <v>28</v>
      </c>
      <c r="I3694" s="1" t="s">
        <v>27</v>
      </c>
      <c r="J3694" s="1" t="s">
        <v>26</v>
      </c>
      <c r="K3694" s="1">
        <v>406364</v>
      </c>
      <c r="L3694" s="1">
        <v>13709</v>
      </c>
      <c r="M3694" s="1">
        <v>634748</v>
      </c>
      <c r="N3694" s="1">
        <v>58910</v>
      </c>
    </row>
    <row r="3695" spans="1:14">
      <c r="A3695" s="12">
        <v>38112140</v>
      </c>
      <c r="B3695" s="1" t="s">
        <v>4016</v>
      </c>
      <c r="C3695" s="12">
        <v>381121</v>
      </c>
      <c r="D3695" s="1" t="s">
        <v>3957</v>
      </c>
      <c r="E3695" s="12">
        <v>3811</v>
      </c>
      <c r="F3695" s="1" t="s">
        <v>2886</v>
      </c>
      <c r="G3695" s="12">
        <v>38</v>
      </c>
      <c r="H3695" s="1" t="s">
        <v>244</v>
      </c>
      <c r="I3695" s="1" t="s">
        <v>12</v>
      </c>
      <c r="J3695" s="1" t="s">
        <v>11</v>
      </c>
      <c r="K3695" s="1">
        <v>405873</v>
      </c>
      <c r="L3695" s="1">
        <v>131224</v>
      </c>
      <c r="M3695" s="1">
        <v>35222057</v>
      </c>
      <c r="N3695" s="1">
        <v>10587674</v>
      </c>
    </row>
    <row r="3696" spans="1:14">
      <c r="A3696" s="12">
        <v>28141000</v>
      </c>
      <c r="B3696" s="1" t="s">
        <v>1861</v>
      </c>
      <c r="C3696" s="12">
        <v>281410</v>
      </c>
      <c r="D3696" s="1" t="s">
        <v>1861</v>
      </c>
      <c r="E3696" s="12">
        <v>2814</v>
      </c>
      <c r="F3696" s="1" t="s">
        <v>1860</v>
      </c>
      <c r="G3696" s="12">
        <v>28</v>
      </c>
      <c r="H3696" s="1" t="s">
        <v>118</v>
      </c>
      <c r="I3696" s="1" t="s">
        <v>12</v>
      </c>
      <c r="J3696" s="1" t="s">
        <v>11</v>
      </c>
      <c r="K3696" s="1">
        <v>405800</v>
      </c>
      <c r="L3696" s="1">
        <v>240000</v>
      </c>
      <c r="M3696" s="1">
        <v>189950639</v>
      </c>
      <c r="N3696" s="1">
        <v>396740328</v>
      </c>
    </row>
    <row r="3697" spans="1:14">
      <c r="A3697" s="12">
        <v>38030010</v>
      </c>
      <c r="B3697" s="1" t="s">
        <v>7789</v>
      </c>
      <c r="C3697" s="12">
        <v>380300</v>
      </c>
      <c r="D3697" s="1" t="s">
        <v>7788</v>
      </c>
      <c r="E3697" s="12">
        <v>3803</v>
      </c>
      <c r="F3697" s="1" t="s">
        <v>7787</v>
      </c>
      <c r="G3697" s="12">
        <v>38</v>
      </c>
      <c r="H3697" s="1" t="s">
        <v>244</v>
      </c>
      <c r="I3697" s="1" t="s">
        <v>12</v>
      </c>
      <c r="J3697" s="1" t="s">
        <v>11</v>
      </c>
      <c r="K3697" s="1">
        <v>405143</v>
      </c>
      <c r="L3697" s="1">
        <v>501202</v>
      </c>
      <c r="M3697" s="1">
        <v>0</v>
      </c>
      <c r="N3697" s="1">
        <v>0</v>
      </c>
    </row>
    <row r="3698" spans="1:14">
      <c r="A3698" s="12">
        <v>40151200</v>
      </c>
      <c r="B3698" s="1" t="s">
        <v>4260</v>
      </c>
      <c r="C3698" s="12">
        <v>401512</v>
      </c>
      <c r="D3698" s="1" t="s">
        <v>4259</v>
      </c>
      <c r="E3698" s="12">
        <v>4015</v>
      </c>
      <c r="F3698" s="1" t="s">
        <v>4258</v>
      </c>
      <c r="G3698" s="12">
        <v>40</v>
      </c>
      <c r="H3698" s="1" t="s">
        <v>422</v>
      </c>
      <c r="I3698" s="1" t="s">
        <v>37</v>
      </c>
      <c r="J3698" s="1" t="s">
        <v>36</v>
      </c>
      <c r="K3698" s="1">
        <v>404806</v>
      </c>
      <c r="L3698" s="1">
        <v>57529</v>
      </c>
      <c r="M3698" s="1">
        <v>119844103</v>
      </c>
      <c r="N3698" s="1">
        <v>28557781</v>
      </c>
    </row>
    <row r="3699" spans="1:14">
      <c r="A3699" s="12">
        <v>29173931</v>
      </c>
      <c r="B3699" s="1" t="s">
        <v>3904</v>
      </c>
      <c r="C3699" s="12">
        <v>291739</v>
      </c>
      <c r="D3699" s="1" t="s">
        <v>326</v>
      </c>
      <c r="E3699" s="12">
        <v>2917</v>
      </c>
      <c r="F3699" s="1" t="s">
        <v>93</v>
      </c>
      <c r="G3699" s="12">
        <v>29</v>
      </c>
      <c r="H3699" s="1" t="s">
        <v>13</v>
      </c>
      <c r="I3699" s="1" t="s">
        <v>12</v>
      </c>
      <c r="J3699" s="1" t="s">
        <v>11</v>
      </c>
      <c r="K3699" s="1">
        <v>404754</v>
      </c>
      <c r="L3699" s="1">
        <v>247960</v>
      </c>
      <c r="M3699" s="1">
        <v>15553529</v>
      </c>
      <c r="N3699" s="1">
        <v>10692628</v>
      </c>
    </row>
    <row r="3700" spans="1:14">
      <c r="A3700" s="12">
        <v>44022000</v>
      </c>
      <c r="B3700" s="1" t="s">
        <v>10344</v>
      </c>
      <c r="C3700" s="12">
        <v>440220</v>
      </c>
      <c r="D3700" s="1" t="s">
        <v>10343</v>
      </c>
      <c r="E3700" s="12">
        <v>4402</v>
      </c>
      <c r="F3700" s="1" t="s">
        <v>4456</v>
      </c>
      <c r="G3700" s="12">
        <v>44</v>
      </c>
      <c r="H3700" s="1" t="s">
        <v>2121</v>
      </c>
      <c r="I3700" s="1" t="s">
        <v>1129</v>
      </c>
      <c r="J3700" s="1" t="s">
        <v>1128</v>
      </c>
      <c r="K3700" s="1">
        <v>402728</v>
      </c>
      <c r="L3700" s="1">
        <v>500121</v>
      </c>
      <c r="M3700" s="1">
        <v>636946</v>
      </c>
      <c r="N3700" s="1">
        <v>1221032</v>
      </c>
    </row>
    <row r="3701" spans="1:14">
      <c r="A3701" s="12">
        <v>96110000</v>
      </c>
      <c r="B3701" s="1" t="s">
        <v>8233</v>
      </c>
      <c r="C3701" s="12">
        <v>961100</v>
      </c>
      <c r="D3701" s="1" t="s">
        <v>8234</v>
      </c>
      <c r="E3701" s="12">
        <v>9611</v>
      </c>
      <c r="F3701" s="1" t="s">
        <v>8233</v>
      </c>
      <c r="G3701" s="12">
        <v>96</v>
      </c>
      <c r="H3701" s="1" t="s">
        <v>128</v>
      </c>
      <c r="I3701" s="1" t="s">
        <v>127</v>
      </c>
      <c r="J3701" s="1" t="s">
        <v>126</v>
      </c>
      <c r="K3701" s="1">
        <v>402500</v>
      </c>
      <c r="L3701" s="1">
        <v>7039</v>
      </c>
      <c r="M3701" s="1">
        <v>4113295</v>
      </c>
      <c r="N3701" s="1">
        <v>412459</v>
      </c>
    </row>
    <row r="3702" spans="1:14">
      <c r="A3702" s="12">
        <v>90184100</v>
      </c>
      <c r="B3702" s="1" t="s">
        <v>5483</v>
      </c>
      <c r="C3702" s="12">
        <v>901841</v>
      </c>
      <c r="D3702" s="1" t="s">
        <v>5482</v>
      </c>
      <c r="E3702" s="12">
        <v>9018</v>
      </c>
      <c r="F3702" s="1" t="s">
        <v>807</v>
      </c>
      <c r="G3702" s="12">
        <v>90</v>
      </c>
      <c r="H3702" s="1" t="s">
        <v>512</v>
      </c>
      <c r="I3702" s="1" t="s">
        <v>49</v>
      </c>
      <c r="J3702" s="1" t="s">
        <v>48</v>
      </c>
      <c r="K3702" s="1">
        <v>401164</v>
      </c>
      <c r="L3702" s="1">
        <v>3046</v>
      </c>
      <c r="M3702" s="1">
        <v>10417139</v>
      </c>
      <c r="N3702" s="1">
        <v>66151</v>
      </c>
    </row>
    <row r="3703" spans="1:14">
      <c r="A3703" s="12">
        <v>16041500</v>
      </c>
      <c r="B3703" s="1" t="s">
        <v>8630</v>
      </c>
      <c r="C3703" s="12">
        <v>160415</v>
      </c>
      <c r="D3703" s="1" t="s">
        <v>8629</v>
      </c>
      <c r="E3703" s="12">
        <v>1604</v>
      </c>
      <c r="F3703" s="1" t="s">
        <v>2759</v>
      </c>
      <c r="G3703" s="12">
        <v>16</v>
      </c>
      <c r="H3703" s="1" t="s">
        <v>2758</v>
      </c>
      <c r="I3703" s="1" t="s">
        <v>751</v>
      </c>
      <c r="J3703" s="1" t="s">
        <v>750</v>
      </c>
      <c r="K3703" s="1">
        <v>401158</v>
      </c>
      <c r="L3703" s="1">
        <v>61068</v>
      </c>
      <c r="M3703" s="1">
        <v>12639</v>
      </c>
      <c r="N3703" s="1">
        <v>684</v>
      </c>
    </row>
    <row r="3704" spans="1:14">
      <c r="A3704" s="12">
        <v>85171830</v>
      </c>
      <c r="B3704" s="1" t="s">
        <v>7678</v>
      </c>
      <c r="C3704" s="12">
        <v>851718</v>
      </c>
      <c r="D3704" s="1" t="s">
        <v>7677</v>
      </c>
      <c r="E3704" s="12">
        <v>8517</v>
      </c>
      <c r="F3704" s="1" t="s">
        <v>852</v>
      </c>
      <c r="G3704" s="12">
        <v>85</v>
      </c>
      <c r="H3704" s="1" t="s">
        <v>102</v>
      </c>
      <c r="I3704" s="1" t="s">
        <v>27</v>
      </c>
      <c r="J3704" s="1" t="s">
        <v>26</v>
      </c>
      <c r="K3704" s="1">
        <v>400744</v>
      </c>
      <c r="L3704" s="1">
        <v>16742</v>
      </c>
      <c r="M3704" s="1">
        <v>9484993</v>
      </c>
      <c r="N3704" s="1">
        <v>398004</v>
      </c>
    </row>
    <row r="3705" spans="1:14">
      <c r="A3705" s="12">
        <v>87082914</v>
      </c>
      <c r="B3705" s="1" t="s">
        <v>7378</v>
      </c>
      <c r="C3705" s="12">
        <v>870829</v>
      </c>
      <c r="D3705" s="1" t="s">
        <v>3641</v>
      </c>
      <c r="E3705" s="12">
        <v>8708</v>
      </c>
      <c r="F3705" s="1" t="s">
        <v>3640</v>
      </c>
      <c r="G3705" s="12">
        <v>87</v>
      </c>
      <c r="H3705" s="1" t="s">
        <v>633</v>
      </c>
      <c r="I3705" s="1" t="s">
        <v>272</v>
      </c>
      <c r="J3705" s="1" t="s">
        <v>271</v>
      </c>
      <c r="K3705" s="1">
        <v>398814</v>
      </c>
      <c r="L3705" s="1">
        <v>11561</v>
      </c>
      <c r="M3705" s="1">
        <v>1468874</v>
      </c>
      <c r="N3705" s="1">
        <v>52417</v>
      </c>
    </row>
    <row r="3706" spans="1:14">
      <c r="A3706" s="12">
        <v>39269010</v>
      </c>
      <c r="B3706" s="1" t="s">
        <v>8777</v>
      </c>
      <c r="C3706" s="12">
        <v>392690</v>
      </c>
      <c r="D3706" s="1" t="s">
        <v>970</v>
      </c>
      <c r="E3706" s="12">
        <v>3926</v>
      </c>
      <c r="F3706" s="1" t="s">
        <v>969</v>
      </c>
      <c r="G3706" s="12">
        <v>39</v>
      </c>
      <c r="H3706" s="1" t="s">
        <v>38</v>
      </c>
      <c r="I3706" s="1" t="s">
        <v>37</v>
      </c>
      <c r="J3706" s="1" t="s">
        <v>36</v>
      </c>
      <c r="K3706" s="1">
        <v>398505</v>
      </c>
      <c r="L3706" s="1">
        <v>11711</v>
      </c>
      <c r="M3706" s="1">
        <v>5207306</v>
      </c>
      <c r="N3706" s="1">
        <v>177818</v>
      </c>
    </row>
    <row r="3707" spans="1:14">
      <c r="A3707" s="12">
        <v>29335934</v>
      </c>
      <c r="B3707" s="1" t="s">
        <v>1127</v>
      </c>
      <c r="C3707" s="12">
        <v>293359</v>
      </c>
      <c r="D3707" s="1" t="s">
        <v>145</v>
      </c>
      <c r="E3707" s="12">
        <v>2933</v>
      </c>
      <c r="F3707" s="1" t="s">
        <v>67</v>
      </c>
      <c r="G3707" s="12">
        <v>29</v>
      </c>
      <c r="H3707" s="1" t="s">
        <v>13</v>
      </c>
      <c r="I3707" s="1" t="s">
        <v>12</v>
      </c>
      <c r="J3707" s="1" t="s">
        <v>11</v>
      </c>
      <c r="K3707" s="1">
        <v>396959</v>
      </c>
      <c r="L3707" s="1">
        <v>637</v>
      </c>
      <c r="M3707" s="1">
        <v>1361877</v>
      </c>
      <c r="N3707" s="1">
        <v>1983</v>
      </c>
    </row>
    <row r="3708" spans="1:14">
      <c r="A3708" s="12">
        <v>29400099</v>
      </c>
      <c r="B3708" s="1" t="s">
        <v>9188</v>
      </c>
      <c r="C3708" s="12">
        <v>294000</v>
      </c>
      <c r="D3708" s="1" t="s">
        <v>880</v>
      </c>
      <c r="E3708" s="12">
        <v>2940</v>
      </c>
      <c r="F3708" s="1" t="s">
        <v>880</v>
      </c>
      <c r="G3708" s="12">
        <v>29</v>
      </c>
      <c r="H3708" s="1" t="s">
        <v>13</v>
      </c>
      <c r="I3708" s="1" t="s">
        <v>12</v>
      </c>
      <c r="J3708" s="1" t="s">
        <v>11</v>
      </c>
      <c r="K3708" s="1">
        <v>396831</v>
      </c>
      <c r="L3708" s="1">
        <v>38781</v>
      </c>
      <c r="M3708" s="1">
        <v>13530266</v>
      </c>
      <c r="N3708" s="1">
        <v>1656073</v>
      </c>
    </row>
    <row r="3709" spans="1:14">
      <c r="A3709" s="12">
        <v>90189094</v>
      </c>
      <c r="B3709" s="1" t="s">
        <v>6957</v>
      </c>
      <c r="C3709" s="12">
        <v>901890</v>
      </c>
      <c r="D3709" s="1" t="s">
        <v>2856</v>
      </c>
      <c r="E3709" s="12">
        <v>9018</v>
      </c>
      <c r="F3709" s="1" t="s">
        <v>807</v>
      </c>
      <c r="G3709" s="12">
        <v>90</v>
      </c>
      <c r="H3709" s="1" t="s">
        <v>512</v>
      </c>
      <c r="I3709" s="1" t="s">
        <v>49</v>
      </c>
      <c r="J3709" s="1" t="s">
        <v>48</v>
      </c>
      <c r="K3709" s="1">
        <v>396809</v>
      </c>
      <c r="L3709" s="1">
        <v>216</v>
      </c>
      <c r="M3709" s="1">
        <v>31526535</v>
      </c>
      <c r="N3709" s="1">
        <v>39190</v>
      </c>
    </row>
    <row r="3710" spans="1:14">
      <c r="A3710" s="12">
        <v>89020090</v>
      </c>
      <c r="B3710" s="1" t="s">
        <v>10147</v>
      </c>
      <c r="C3710" s="12">
        <v>890200</v>
      </c>
      <c r="D3710" s="1" t="s">
        <v>10146</v>
      </c>
      <c r="E3710" s="12">
        <v>8902</v>
      </c>
      <c r="F3710" s="1" t="s">
        <v>10146</v>
      </c>
      <c r="G3710" s="12">
        <v>89</v>
      </c>
      <c r="H3710" s="1" t="s">
        <v>1975</v>
      </c>
      <c r="I3710" s="1" t="s">
        <v>272</v>
      </c>
      <c r="J3710" s="1" t="s">
        <v>271</v>
      </c>
      <c r="K3710" s="1">
        <v>395907</v>
      </c>
      <c r="L3710" s="1">
        <v>12209</v>
      </c>
      <c r="M3710" s="1">
        <v>4950</v>
      </c>
      <c r="N3710" s="1">
        <v>608</v>
      </c>
    </row>
    <row r="3711" spans="1:14">
      <c r="A3711" s="13" t="s">
        <v>15375</v>
      </c>
      <c r="B3711" s="1" t="s">
        <v>15374</v>
      </c>
      <c r="C3711" s="13" t="s">
        <v>15373</v>
      </c>
      <c r="D3711" s="1" t="s">
        <v>15372</v>
      </c>
      <c r="E3711" s="13" t="s">
        <v>15371</v>
      </c>
      <c r="F3711" s="1" t="s">
        <v>15370</v>
      </c>
      <c r="G3711" s="13" t="s">
        <v>3420</v>
      </c>
      <c r="H3711" s="1" t="s">
        <v>3419</v>
      </c>
      <c r="I3711" s="1" t="s">
        <v>204</v>
      </c>
      <c r="J3711" s="1" t="s">
        <v>203</v>
      </c>
      <c r="K3711" s="1">
        <v>394958</v>
      </c>
      <c r="L3711" s="1">
        <v>543972</v>
      </c>
      <c r="M3711" s="1">
        <v>109851</v>
      </c>
      <c r="N3711" s="1">
        <v>6635</v>
      </c>
    </row>
    <row r="3712" spans="1:14">
      <c r="A3712" s="12">
        <v>85394900</v>
      </c>
      <c r="B3712" s="1" t="s">
        <v>8147</v>
      </c>
      <c r="C3712" s="12">
        <v>853949</v>
      </c>
      <c r="D3712" s="1" t="s">
        <v>8146</v>
      </c>
      <c r="E3712" s="12">
        <v>8539</v>
      </c>
      <c r="F3712" s="1" t="s">
        <v>1079</v>
      </c>
      <c r="G3712" s="12">
        <v>85</v>
      </c>
      <c r="H3712" s="1" t="s">
        <v>102</v>
      </c>
      <c r="I3712" s="1" t="s">
        <v>27</v>
      </c>
      <c r="J3712" s="1" t="s">
        <v>26</v>
      </c>
      <c r="K3712" s="1">
        <v>394646</v>
      </c>
      <c r="L3712" s="1">
        <v>3713</v>
      </c>
      <c r="M3712" s="1">
        <v>6767998</v>
      </c>
      <c r="N3712" s="1">
        <v>166274</v>
      </c>
    </row>
    <row r="3713" spans="1:14">
      <c r="A3713" s="12">
        <v>29153921</v>
      </c>
      <c r="B3713" s="1" t="s">
        <v>737</v>
      </c>
      <c r="C3713" s="12">
        <v>291539</v>
      </c>
      <c r="D3713" s="1" t="s">
        <v>427</v>
      </c>
      <c r="E3713" s="12">
        <v>2915</v>
      </c>
      <c r="F3713" s="1" t="s">
        <v>346</v>
      </c>
      <c r="G3713" s="12">
        <v>29</v>
      </c>
      <c r="H3713" s="1" t="s">
        <v>13</v>
      </c>
      <c r="I3713" s="1" t="s">
        <v>12</v>
      </c>
      <c r="J3713" s="1" t="s">
        <v>11</v>
      </c>
      <c r="K3713" s="1">
        <v>394304</v>
      </c>
      <c r="L3713" s="1">
        <v>157278</v>
      </c>
      <c r="M3713" s="1">
        <v>4076275</v>
      </c>
      <c r="N3713" s="1">
        <v>2936563</v>
      </c>
    </row>
    <row r="3714" spans="1:14">
      <c r="A3714" s="12">
        <v>83079000</v>
      </c>
      <c r="B3714" s="1" t="s">
        <v>9187</v>
      </c>
      <c r="C3714" s="12">
        <v>830790</v>
      </c>
      <c r="D3714" s="1" t="s">
        <v>9187</v>
      </c>
      <c r="E3714" s="12">
        <v>8307</v>
      </c>
      <c r="F3714" s="1" t="s">
        <v>930</v>
      </c>
      <c r="G3714" s="12">
        <v>83</v>
      </c>
      <c r="H3714" s="1" t="s">
        <v>929</v>
      </c>
      <c r="I3714" s="1" t="s">
        <v>107</v>
      </c>
      <c r="J3714" s="1" t="s">
        <v>106</v>
      </c>
      <c r="K3714" s="1">
        <v>393919</v>
      </c>
      <c r="L3714" s="1">
        <v>22182</v>
      </c>
      <c r="M3714" s="1">
        <v>3891908</v>
      </c>
      <c r="N3714" s="1">
        <v>221366</v>
      </c>
    </row>
    <row r="3715" spans="1:14">
      <c r="A3715" s="12">
        <v>48101389</v>
      </c>
      <c r="B3715" s="1" t="s">
        <v>3877</v>
      </c>
      <c r="C3715" s="12">
        <v>481013</v>
      </c>
      <c r="D3715" s="1" t="s">
        <v>3876</v>
      </c>
      <c r="E3715" s="12">
        <v>4810</v>
      </c>
      <c r="F3715" s="1" t="s">
        <v>20</v>
      </c>
      <c r="G3715" s="12">
        <v>48</v>
      </c>
      <c r="H3715" s="1" t="s">
        <v>19</v>
      </c>
      <c r="I3715" s="1" t="s">
        <v>18</v>
      </c>
      <c r="J3715" s="1" t="s">
        <v>17</v>
      </c>
      <c r="K3715" s="1">
        <v>393680</v>
      </c>
      <c r="L3715" s="1">
        <v>404720</v>
      </c>
      <c r="M3715" s="1">
        <v>4655796</v>
      </c>
      <c r="N3715" s="1">
        <v>4006737</v>
      </c>
    </row>
    <row r="3716" spans="1:14">
      <c r="A3716" s="12">
        <v>90221910</v>
      </c>
      <c r="B3716" s="1" t="s">
        <v>9170</v>
      </c>
      <c r="C3716" s="12">
        <v>902219</v>
      </c>
      <c r="D3716" s="1" t="s">
        <v>9169</v>
      </c>
      <c r="E3716" s="12">
        <v>9022</v>
      </c>
      <c r="F3716" s="1" t="s">
        <v>3898</v>
      </c>
      <c r="G3716" s="12">
        <v>90</v>
      </c>
      <c r="H3716" s="1" t="s">
        <v>512</v>
      </c>
      <c r="I3716" s="1" t="s">
        <v>49</v>
      </c>
      <c r="J3716" s="1" t="s">
        <v>48</v>
      </c>
      <c r="K3716" s="1">
        <v>392843</v>
      </c>
      <c r="L3716" s="1">
        <v>235</v>
      </c>
      <c r="M3716" s="1">
        <v>11802743</v>
      </c>
      <c r="N3716" s="1">
        <v>19544</v>
      </c>
    </row>
    <row r="3717" spans="1:14">
      <c r="A3717" s="12">
        <v>85059019</v>
      </c>
      <c r="B3717" s="1" t="s">
        <v>6978</v>
      </c>
      <c r="C3717" s="12">
        <v>850590</v>
      </c>
      <c r="D3717" s="1" t="s">
        <v>6977</v>
      </c>
      <c r="E3717" s="12">
        <v>8505</v>
      </c>
      <c r="F3717" s="1" t="s">
        <v>6164</v>
      </c>
      <c r="G3717" s="12">
        <v>85</v>
      </c>
      <c r="H3717" s="1" t="s">
        <v>102</v>
      </c>
      <c r="I3717" s="1" t="s">
        <v>27</v>
      </c>
      <c r="J3717" s="1" t="s">
        <v>26</v>
      </c>
      <c r="K3717" s="1">
        <v>392608</v>
      </c>
      <c r="L3717" s="1">
        <v>10529</v>
      </c>
      <c r="M3717" s="1">
        <v>6289320</v>
      </c>
      <c r="N3717" s="1">
        <v>309903</v>
      </c>
    </row>
    <row r="3718" spans="1:14">
      <c r="A3718" s="12">
        <v>82059000</v>
      </c>
      <c r="B3718" s="1" t="s">
        <v>8609</v>
      </c>
      <c r="C3718" s="12">
        <v>820590</v>
      </c>
      <c r="D3718" s="1" t="s">
        <v>8608</v>
      </c>
      <c r="E3718" s="12">
        <v>8205</v>
      </c>
      <c r="F3718" s="1" t="s">
        <v>1120</v>
      </c>
      <c r="G3718" s="12">
        <v>82</v>
      </c>
      <c r="H3718" s="1" t="s">
        <v>768</v>
      </c>
      <c r="I3718" s="1" t="s">
        <v>107</v>
      </c>
      <c r="J3718" s="1" t="s">
        <v>106</v>
      </c>
      <c r="K3718" s="1">
        <v>392526</v>
      </c>
      <c r="L3718" s="1">
        <v>6192</v>
      </c>
      <c r="M3718" s="1">
        <v>2681729</v>
      </c>
      <c r="N3718" s="1">
        <v>672068</v>
      </c>
    </row>
    <row r="3719" spans="1:14">
      <c r="A3719" s="12">
        <v>62104000</v>
      </c>
      <c r="B3719" s="1" t="s">
        <v>8920</v>
      </c>
      <c r="C3719" s="12">
        <v>621040</v>
      </c>
      <c r="D3719" s="1" t="s">
        <v>8919</v>
      </c>
      <c r="E3719" s="12">
        <v>6210</v>
      </c>
      <c r="F3719" s="1" t="s">
        <v>4534</v>
      </c>
      <c r="G3719" s="12">
        <v>62</v>
      </c>
      <c r="H3719" s="1" t="s">
        <v>248</v>
      </c>
      <c r="I3719" s="1" t="s">
        <v>2</v>
      </c>
      <c r="J3719" s="1" t="s">
        <v>1</v>
      </c>
      <c r="K3719" s="1">
        <v>392501</v>
      </c>
      <c r="L3719" s="1">
        <v>40164</v>
      </c>
      <c r="M3719" s="1">
        <v>4876075</v>
      </c>
      <c r="N3719" s="1">
        <v>473573</v>
      </c>
    </row>
    <row r="3720" spans="1:14">
      <c r="A3720" s="12">
        <v>85081900</v>
      </c>
      <c r="B3720" s="1" t="s">
        <v>5006</v>
      </c>
      <c r="C3720" s="12">
        <v>850819</v>
      </c>
      <c r="D3720" s="1" t="s">
        <v>5005</v>
      </c>
      <c r="E3720" s="12">
        <v>8508</v>
      </c>
      <c r="F3720" s="1" t="s">
        <v>5004</v>
      </c>
      <c r="G3720" s="12">
        <v>85</v>
      </c>
      <c r="H3720" s="1" t="s">
        <v>102</v>
      </c>
      <c r="I3720" s="1" t="s">
        <v>27</v>
      </c>
      <c r="J3720" s="1" t="s">
        <v>26</v>
      </c>
      <c r="K3720" s="1">
        <v>391779</v>
      </c>
      <c r="L3720" s="1">
        <v>35055</v>
      </c>
      <c r="M3720" s="1">
        <v>13713483</v>
      </c>
      <c r="N3720" s="1">
        <v>2637275</v>
      </c>
    </row>
    <row r="3721" spans="1:14">
      <c r="A3721" s="12">
        <v>81126900</v>
      </c>
      <c r="B3721" s="1" t="s">
        <v>2278</v>
      </c>
      <c r="C3721" s="12">
        <v>811269</v>
      </c>
      <c r="D3721" s="1" t="s">
        <v>2277</v>
      </c>
      <c r="E3721" s="12">
        <v>8112</v>
      </c>
      <c r="F3721" s="1" t="s">
        <v>591</v>
      </c>
      <c r="G3721" s="12">
        <v>81</v>
      </c>
      <c r="H3721" s="1" t="s">
        <v>176</v>
      </c>
      <c r="I3721" s="1" t="s">
        <v>107</v>
      </c>
      <c r="J3721" s="1" t="s">
        <v>106</v>
      </c>
      <c r="K3721" s="1">
        <v>391123</v>
      </c>
      <c r="L3721" s="1">
        <v>675184</v>
      </c>
      <c r="M3721" s="1">
        <v>132569</v>
      </c>
      <c r="N3721" s="1">
        <v>26525</v>
      </c>
    </row>
    <row r="3722" spans="1:14">
      <c r="A3722" s="12">
        <v>85423991</v>
      </c>
      <c r="B3722" s="1" t="s">
        <v>5506</v>
      </c>
      <c r="C3722" s="12">
        <v>854239</v>
      </c>
      <c r="D3722" s="1" t="s">
        <v>298</v>
      </c>
      <c r="E3722" s="12">
        <v>8542</v>
      </c>
      <c r="F3722" s="1" t="s">
        <v>297</v>
      </c>
      <c r="G3722" s="12">
        <v>85</v>
      </c>
      <c r="H3722" s="1" t="s">
        <v>102</v>
      </c>
      <c r="I3722" s="1" t="s">
        <v>27</v>
      </c>
      <c r="J3722" s="1" t="s">
        <v>26</v>
      </c>
      <c r="K3722" s="1">
        <v>391069</v>
      </c>
      <c r="L3722" s="1">
        <v>4043</v>
      </c>
      <c r="M3722" s="1">
        <v>979008</v>
      </c>
      <c r="N3722" s="1">
        <v>4881</v>
      </c>
    </row>
    <row r="3723" spans="1:14">
      <c r="A3723" s="12">
        <v>37032000</v>
      </c>
      <c r="B3723" s="1" t="s">
        <v>1436</v>
      </c>
      <c r="C3723" s="12">
        <v>370320</v>
      </c>
      <c r="D3723" s="1" t="s">
        <v>1435</v>
      </c>
      <c r="E3723" s="12">
        <v>3703</v>
      </c>
      <c r="F3723" s="1" t="s">
        <v>1434</v>
      </c>
      <c r="G3723" s="12">
        <v>37</v>
      </c>
      <c r="H3723" s="1" t="s">
        <v>1090</v>
      </c>
      <c r="I3723" s="1" t="s">
        <v>12</v>
      </c>
      <c r="J3723" s="1" t="s">
        <v>11</v>
      </c>
      <c r="K3723" s="1">
        <v>391000</v>
      </c>
      <c r="L3723" s="1">
        <v>53687</v>
      </c>
      <c r="M3723" s="1">
        <v>647982</v>
      </c>
      <c r="N3723" s="1">
        <v>258783</v>
      </c>
    </row>
    <row r="3724" spans="1:14">
      <c r="A3724" s="12">
        <v>29072300</v>
      </c>
      <c r="B3724" s="1" t="s">
        <v>3041</v>
      </c>
      <c r="C3724" s="12">
        <v>290723</v>
      </c>
      <c r="D3724" s="1" t="s">
        <v>3040</v>
      </c>
      <c r="E3724" s="12">
        <v>2907</v>
      </c>
      <c r="F3724" s="1" t="s">
        <v>824</v>
      </c>
      <c r="G3724" s="12">
        <v>29</v>
      </c>
      <c r="H3724" s="1" t="s">
        <v>13</v>
      </c>
      <c r="I3724" s="1" t="s">
        <v>12</v>
      </c>
      <c r="J3724" s="1" t="s">
        <v>11</v>
      </c>
      <c r="K3724" s="1">
        <v>390941</v>
      </c>
      <c r="L3724" s="1">
        <v>177425</v>
      </c>
      <c r="M3724" s="1">
        <v>3375422</v>
      </c>
      <c r="N3724" s="1">
        <v>2407380</v>
      </c>
    </row>
    <row r="3725" spans="1:14">
      <c r="A3725" s="12">
        <v>29342090</v>
      </c>
      <c r="B3725" s="1" t="s">
        <v>9542</v>
      </c>
      <c r="C3725" s="12">
        <v>293420</v>
      </c>
      <c r="D3725" s="1" t="s">
        <v>1750</v>
      </c>
      <c r="E3725" s="12">
        <v>2934</v>
      </c>
      <c r="F3725" s="1" t="s">
        <v>96</v>
      </c>
      <c r="G3725" s="12">
        <v>29</v>
      </c>
      <c r="H3725" s="1" t="s">
        <v>13</v>
      </c>
      <c r="I3725" s="1" t="s">
        <v>12</v>
      </c>
      <c r="J3725" s="1" t="s">
        <v>11</v>
      </c>
      <c r="K3725" s="1">
        <v>390608</v>
      </c>
      <c r="L3725" s="1">
        <v>75875</v>
      </c>
      <c r="M3725" s="1">
        <v>10906827</v>
      </c>
      <c r="N3725" s="1">
        <v>627918</v>
      </c>
    </row>
    <row r="3726" spans="1:14">
      <c r="A3726" s="12">
        <v>39046910</v>
      </c>
      <c r="B3726" s="1" t="s">
        <v>7607</v>
      </c>
      <c r="C3726" s="12">
        <v>390469</v>
      </c>
      <c r="D3726" s="1" t="s">
        <v>4015</v>
      </c>
      <c r="E3726" s="12">
        <v>3904</v>
      </c>
      <c r="F3726" s="1" t="s">
        <v>1303</v>
      </c>
      <c r="G3726" s="12">
        <v>39</v>
      </c>
      <c r="H3726" s="1" t="s">
        <v>38</v>
      </c>
      <c r="I3726" s="1" t="s">
        <v>37</v>
      </c>
      <c r="J3726" s="1" t="s">
        <v>36</v>
      </c>
      <c r="K3726" s="1">
        <v>390328</v>
      </c>
      <c r="L3726" s="1">
        <v>126024</v>
      </c>
      <c r="M3726" s="1">
        <v>48301656</v>
      </c>
      <c r="N3726" s="1">
        <v>1583847</v>
      </c>
    </row>
    <row r="3727" spans="1:14">
      <c r="A3727" s="12">
        <v>81129200</v>
      </c>
      <c r="B3727" s="1" t="s">
        <v>10279</v>
      </c>
      <c r="C3727" s="12">
        <v>811292</v>
      </c>
      <c r="D3727" s="1" t="s">
        <v>10278</v>
      </c>
      <c r="E3727" s="12">
        <v>8112</v>
      </c>
      <c r="F3727" s="1" t="s">
        <v>591</v>
      </c>
      <c r="G3727" s="12">
        <v>81</v>
      </c>
      <c r="H3727" s="1" t="s">
        <v>176</v>
      </c>
      <c r="I3727" s="1" t="s">
        <v>107</v>
      </c>
      <c r="J3727" s="1" t="s">
        <v>106</v>
      </c>
      <c r="K3727" s="1">
        <v>390324</v>
      </c>
      <c r="L3727" s="1">
        <v>3834</v>
      </c>
      <c r="M3727" s="1">
        <v>384162</v>
      </c>
      <c r="N3727" s="1">
        <v>22447</v>
      </c>
    </row>
    <row r="3728" spans="1:14">
      <c r="A3728" s="12">
        <v>88026000</v>
      </c>
      <c r="B3728" s="1" t="s">
        <v>15369</v>
      </c>
      <c r="C3728" s="12">
        <v>880260</v>
      </c>
      <c r="D3728" s="1" t="s">
        <v>15368</v>
      </c>
      <c r="E3728" s="12">
        <v>8802</v>
      </c>
      <c r="F3728" s="1" t="s">
        <v>3643</v>
      </c>
      <c r="G3728" s="12">
        <v>88</v>
      </c>
      <c r="H3728" s="1" t="s">
        <v>273</v>
      </c>
      <c r="I3728" s="1" t="s">
        <v>272</v>
      </c>
      <c r="J3728" s="1" t="s">
        <v>271</v>
      </c>
      <c r="K3728" s="1">
        <v>390148</v>
      </c>
      <c r="L3728" s="1">
        <v>2724</v>
      </c>
      <c r="M3728" s="1">
        <v>0</v>
      </c>
      <c r="N3728" s="1">
        <v>0</v>
      </c>
    </row>
    <row r="3729" spans="1:14">
      <c r="A3729" s="12">
        <v>29202950</v>
      </c>
      <c r="B3729" s="1" t="s">
        <v>548</v>
      </c>
      <c r="C3729" s="12">
        <v>292029</v>
      </c>
      <c r="D3729" s="1" t="s">
        <v>547</v>
      </c>
      <c r="E3729" s="12">
        <v>2920</v>
      </c>
      <c r="F3729" s="1" t="s">
        <v>87</v>
      </c>
      <c r="G3729" s="12">
        <v>29</v>
      </c>
      <c r="H3729" s="1" t="s">
        <v>13</v>
      </c>
      <c r="I3729" s="1" t="s">
        <v>12</v>
      </c>
      <c r="J3729" s="1" t="s">
        <v>11</v>
      </c>
      <c r="K3729" s="1">
        <v>390058</v>
      </c>
      <c r="L3729" s="1">
        <v>32900</v>
      </c>
      <c r="M3729" s="1">
        <v>12372932</v>
      </c>
      <c r="N3729" s="1">
        <v>3695010</v>
      </c>
    </row>
    <row r="3730" spans="1:14">
      <c r="A3730" s="12">
        <v>84529099</v>
      </c>
      <c r="B3730" s="1" t="s">
        <v>3400</v>
      </c>
      <c r="C3730" s="12">
        <v>845290</v>
      </c>
      <c r="D3730" s="1" t="s">
        <v>927</v>
      </c>
      <c r="E3730" s="12">
        <v>8452</v>
      </c>
      <c r="F3730" s="1" t="s">
        <v>926</v>
      </c>
      <c r="G3730" s="12">
        <v>84</v>
      </c>
      <c r="H3730" s="1" t="s">
        <v>28</v>
      </c>
      <c r="I3730" s="1" t="s">
        <v>27</v>
      </c>
      <c r="J3730" s="1" t="s">
        <v>26</v>
      </c>
      <c r="K3730" s="1">
        <v>389403</v>
      </c>
      <c r="L3730" s="1">
        <v>1590</v>
      </c>
      <c r="M3730" s="1">
        <v>7538935</v>
      </c>
      <c r="N3730" s="1">
        <v>454105</v>
      </c>
    </row>
    <row r="3731" spans="1:14">
      <c r="A3731" s="12">
        <v>88062100</v>
      </c>
      <c r="B3731" s="1" t="s">
        <v>276</v>
      </c>
      <c r="C3731" s="12">
        <v>880621</v>
      </c>
      <c r="D3731" s="1" t="s">
        <v>275</v>
      </c>
      <c r="E3731" s="12">
        <v>8806</v>
      </c>
      <c r="F3731" s="1" t="s">
        <v>274</v>
      </c>
      <c r="G3731" s="12">
        <v>88</v>
      </c>
      <c r="H3731" s="1" t="s">
        <v>273</v>
      </c>
      <c r="I3731" s="1" t="s">
        <v>272</v>
      </c>
      <c r="J3731" s="1" t="s">
        <v>271</v>
      </c>
      <c r="K3731" s="1">
        <v>389357</v>
      </c>
      <c r="L3731" s="1">
        <v>495</v>
      </c>
      <c r="M3731" s="1">
        <v>1910512</v>
      </c>
      <c r="N3731" s="1">
        <v>7323</v>
      </c>
    </row>
    <row r="3732" spans="1:14">
      <c r="A3732" s="12">
        <v>87091100</v>
      </c>
      <c r="B3732" s="1" t="s">
        <v>4923</v>
      </c>
      <c r="C3732" s="12">
        <v>870911</v>
      </c>
      <c r="D3732" s="1" t="s">
        <v>4922</v>
      </c>
      <c r="E3732" s="12">
        <v>8709</v>
      </c>
      <c r="F3732" s="1" t="s">
        <v>3573</v>
      </c>
      <c r="G3732" s="12">
        <v>87</v>
      </c>
      <c r="H3732" s="1" t="s">
        <v>633</v>
      </c>
      <c r="I3732" s="1" t="s">
        <v>272</v>
      </c>
      <c r="J3732" s="1" t="s">
        <v>271</v>
      </c>
      <c r="K3732" s="1">
        <v>389116</v>
      </c>
      <c r="L3732" s="1">
        <v>10487</v>
      </c>
      <c r="M3732" s="1">
        <v>12161909</v>
      </c>
      <c r="N3732" s="1">
        <v>956903</v>
      </c>
    </row>
    <row r="3733" spans="1:14">
      <c r="A3733" s="12">
        <v>62045900</v>
      </c>
      <c r="B3733" s="1" t="s">
        <v>9016</v>
      </c>
      <c r="C3733" s="12">
        <v>620459</v>
      </c>
      <c r="D3733" s="1" t="s">
        <v>9015</v>
      </c>
      <c r="E3733" s="12">
        <v>6204</v>
      </c>
      <c r="F3733" s="1" t="s">
        <v>5822</v>
      </c>
      <c r="G3733" s="12">
        <v>62</v>
      </c>
      <c r="H3733" s="1" t="s">
        <v>248</v>
      </c>
      <c r="I3733" s="1" t="s">
        <v>2</v>
      </c>
      <c r="J3733" s="1" t="s">
        <v>1</v>
      </c>
      <c r="K3733" s="1">
        <v>388972</v>
      </c>
      <c r="L3733" s="1">
        <v>4729</v>
      </c>
      <c r="M3733" s="1">
        <v>8509699</v>
      </c>
      <c r="N3733" s="1">
        <v>429045</v>
      </c>
    </row>
    <row r="3734" spans="1:14">
      <c r="A3734" s="12">
        <v>94051110</v>
      </c>
      <c r="B3734" s="1" t="s">
        <v>1907</v>
      </c>
      <c r="C3734" s="12">
        <v>940511</v>
      </c>
      <c r="D3734" s="1" t="s">
        <v>1906</v>
      </c>
      <c r="E3734" s="12">
        <v>9405</v>
      </c>
      <c r="F3734" s="1" t="s">
        <v>1905</v>
      </c>
      <c r="G3734" s="12">
        <v>94</v>
      </c>
      <c r="H3734" s="1" t="s">
        <v>259</v>
      </c>
      <c r="I3734" s="1" t="s">
        <v>127</v>
      </c>
      <c r="J3734" s="1" t="s">
        <v>126</v>
      </c>
      <c r="K3734" s="1">
        <v>387792</v>
      </c>
      <c r="L3734" s="1">
        <v>4971</v>
      </c>
      <c r="M3734" s="1">
        <v>5401037</v>
      </c>
      <c r="N3734" s="1">
        <v>69463</v>
      </c>
    </row>
    <row r="3735" spans="1:14">
      <c r="A3735" s="12">
        <v>63021000</v>
      </c>
      <c r="B3735" s="1" t="s">
        <v>6324</v>
      </c>
      <c r="C3735" s="12">
        <v>630210</v>
      </c>
      <c r="D3735" s="1" t="s">
        <v>6324</v>
      </c>
      <c r="E3735" s="12">
        <v>6302</v>
      </c>
      <c r="F3735" s="1" t="s">
        <v>4438</v>
      </c>
      <c r="G3735" s="12">
        <v>63</v>
      </c>
      <c r="H3735" s="1" t="s">
        <v>445</v>
      </c>
      <c r="I3735" s="1" t="s">
        <v>2</v>
      </c>
      <c r="J3735" s="1" t="s">
        <v>1</v>
      </c>
      <c r="K3735" s="1">
        <v>387743</v>
      </c>
      <c r="L3735" s="1">
        <v>38202</v>
      </c>
      <c r="M3735" s="1">
        <v>1578095</v>
      </c>
      <c r="N3735" s="1">
        <v>284758</v>
      </c>
    </row>
    <row r="3736" spans="1:14">
      <c r="A3736" s="12">
        <v>32029019</v>
      </c>
      <c r="B3736" s="1" t="s">
        <v>2140</v>
      </c>
      <c r="C3736" s="12">
        <v>320290</v>
      </c>
      <c r="D3736" s="1" t="s">
        <v>2139</v>
      </c>
      <c r="E3736" s="12">
        <v>3202</v>
      </c>
      <c r="F3736" s="1" t="s">
        <v>2138</v>
      </c>
      <c r="G3736" s="12">
        <v>32</v>
      </c>
      <c r="H3736" s="1" t="s">
        <v>1112</v>
      </c>
      <c r="I3736" s="1" t="s">
        <v>12</v>
      </c>
      <c r="J3736" s="1" t="s">
        <v>11</v>
      </c>
      <c r="K3736" s="1">
        <v>386953</v>
      </c>
      <c r="L3736" s="1">
        <v>390535</v>
      </c>
      <c r="M3736" s="1">
        <v>266696</v>
      </c>
      <c r="N3736" s="1">
        <v>190890</v>
      </c>
    </row>
    <row r="3737" spans="1:14">
      <c r="A3737" s="12">
        <v>29336929</v>
      </c>
      <c r="B3737" s="1" t="s">
        <v>9191</v>
      </c>
      <c r="C3737" s="12">
        <v>293369</v>
      </c>
      <c r="D3737" s="1" t="s">
        <v>139</v>
      </c>
      <c r="E3737" s="12">
        <v>2933</v>
      </c>
      <c r="F3737" s="1" t="s">
        <v>67</v>
      </c>
      <c r="G3737" s="12">
        <v>29</v>
      </c>
      <c r="H3737" s="1" t="s">
        <v>13</v>
      </c>
      <c r="I3737" s="1" t="s">
        <v>12</v>
      </c>
      <c r="J3737" s="1" t="s">
        <v>11</v>
      </c>
      <c r="K3737" s="1">
        <v>386245</v>
      </c>
      <c r="L3737" s="1">
        <v>58130</v>
      </c>
      <c r="M3737" s="1">
        <v>33020998</v>
      </c>
      <c r="N3737" s="1">
        <v>3649502</v>
      </c>
    </row>
    <row r="3738" spans="1:14">
      <c r="A3738" s="12">
        <v>85051100</v>
      </c>
      <c r="B3738" s="1" t="s">
        <v>7963</v>
      </c>
      <c r="C3738" s="12">
        <v>850511</v>
      </c>
      <c r="D3738" s="1" t="s">
        <v>7962</v>
      </c>
      <c r="E3738" s="12">
        <v>8505</v>
      </c>
      <c r="F3738" s="1" t="s">
        <v>6164</v>
      </c>
      <c r="G3738" s="12">
        <v>85</v>
      </c>
      <c r="H3738" s="1" t="s">
        <v>102</v>
      </c>
      <c r="I3738" s="1" t="s">
        <v>27</v>
      </c>
      <c r="J3738" s="1" t="s">
        <v>26</v>
      </c>
      <c r="K3738" s="1">
        <v>386179</v>
      </c>
      <c r="L3738" s="1">
        <v>15428</v>
      </c>
      <c r="M3738" s="1">
        <v>20055559</v>
      </c>
      <c r="N3738" s="1">
        <v>1113879</v>
      </c>
    </row>
    <row r="3739" spans="1:14">
      <c r="A3739" s="12">
        <v>44181900</v>
      </c>
      <c r="B3739" s="1" t="s">
        <v>10254</v>
      </c>
      <c r="C3739" s="12">
        <v>441819</v>
      </c>
      <c r="D3739" s="1" t="s">
        <v>10253</v>
      </c>
      <c r="E3739" s="12">
        <v>4418</v>
      </c>
      <c r="F3739" s="1" t="s">
        <v>5041</v>
      </c>
      <c r="G3739" s="12">
        <v>44</v>
      </c>
      <c r="H3739" s="1" t="s">
        <v>2121</v>
      </c>
      <c r="I3739" s="1" t="s">
        <v>1129</v>
      </c>
      <c r="J3739" s="1" t="s">
        <v>1128</v>
      </c>
      <c r="K3739" s="1">
        <v>385916</v>
      </c>
      <c r="L3739" s="1">
        <v>10634</v>
      </c>
      <c r="M3739" s="1">
        <v>52604</v>
      </c>
      <c r="N3739" s="1">
        <v>7559</v>
      </c>
    </row>
    <row r="3740" spans="1:14">
      <c r="A3740" s="12">
        <v>84251100</v>
      </c>
      <c r="B3740" s="1" t="s">
        <v>8902</v>
      </c>
      <c r="C3740" s="12">
        <v>842511</v>
      </c>
      <c r="D3740" s="1" t="s">
        <v>8902</v>
      </c>
      <c r="E3740" s="12">
        <v>8425</v>
      </c>
      <c r="F3740" s="1" t="s">
        <v>3079</v>
      </c>
      <c r="G3740" s="12">
        <v>84</v>
      </c>
      <c r="H3740" s="1" t="s">
        <v>28</v>
      </c>
      <c r="I3740" s="1" t="s">
        <v>27</v>
      </c>
      <c r="J3740" s="1" t="s">
        <v>26</v>
      </c>
      <c r="K3740" s="1">
        <v>385603</v>
      </c>
      <c r="L3740" s="1">
        <v>33043</v>
      </c>
      <c r="M3740" s="1">
        <v>19110207</v>
      </c>
      <c r="N3740" s="1">
        <v>2874187</v>
      </c>
    </row>
    <row r="3741" spans="1:14">
      <c r="A3741" s="12">
        <v>84531090</v>
      </c>
      <c r="B3741" s="1" t="s">
        <v>8004</v>
      </c>
      <c r="C3741" s="12">
        <v>845310</v>
      </c>
      <c r="D3741" s="1" t="s">
        <v>8003</v>
      </c>
      <c r="E3741" s="12">
        <v>8453</v>
      </c>
      <c r="F3741" s="1" t="s">
        <v>8002</v>
      </c>
      <c r="G3741" s="12">
        <v>84</v>
      </c>
      <c r="H3741" s="1" t="s">
        <v>28</v>
      </c>
      <c r="I3741" s="1" t="s">
        <v>27</v>
      </c>
      <c r="J3741" s="1" t="s">
        <v>26</v>
      </c>
      <c r="K3741" s="1">
        <v>385581</v>
      </c>
      <c r="L3741" s="1">
        <v>63391</v>
      </c>
      <c r="M3741" s="1">
        <v>7423425</v>
      </c>
      <c r="N3741" s="1">
        <v>713931</v>
      </c>
    </row>
    <row r="3742" spans="1:14">
      <c r="A3742" s="12">
        <v>87082912</v>
      </c>
      <c r="B3742" s="1" t="s">
        <v>7637</v>
      </c>
      <c r="C3742" s="12">
        <v>870829</v>
      </c>
      <c r="D3742" s="1" t="s">
        <v>3641</v>
      </c>
      <c r="E3742" s="12">
        <v>8708</v>
      </c>
      <c r="F3742" s="1" t="s">
        <v>3640</v>
      </c>
      <c r="G3742" s="12">
        <v>87</v>
      </c>
      <c r="H3742" s="1" t="s">
        <v>633</v>
      </c>
      <c r="I3742" s="1" t="s">
        <v>272</v>
      </c>
      <c r="J3742" s="1" t="s">
        <v>271</v>
      </c>
      <c r="K3742" s="1">
        <v>385569</v>
      </c>
      <c r="L3742" s="1">
        <v>22495</v>
      </c>
      <c r="M3742" s="1">
        <v>2897409</v>
      </c>
      <c r="N3742" s="1">
        <v>118051</v>
      </c>
    </row>
    <row r="3743" spans="1:14">
      <c r="A3743" s="12">
        <v>28421010</v>
      </c>
      <c r="B3743" s="1" t="s">
        <v>9306</v>
      </c>
      <c r="C3743" s="12">
        <v>284210</v>
      </c>
      <c r="D3743" s="1" t="s">
        <v>3861</v>
      </c>
      <c r="E3743" s="12">
        <v>2842</v>
      </c>
      <c r="F3743" s="1" t="s">
        <v>3860</v>
      </c>
      <c r="G3743" s="12">
        <v>28</v>
      </c>
      <c r="H3743" s="1" t="s">
        <v>118</v>
      </c>
      <c r="I3743" s="1" t="s">
        <v>12</v>
      </c>
      <c r="J3743" s="1" t="s">
        <v>11</v>
      </c>
      <c r="K3743" s="1">
        <v>385532</v>
      </c>
      <c r="L3743" s="1">
        <v>211000</v>
      </c>
      <c r="M3743" s="1">
        <v>408460</v>
      </c>
      <c r="N3743" s="1">
        <v>928035</v>
      </c>
    </row>
    <row r="3744" spans="1:14">
      <c r="A3744" s="12">
        <v>27079100</v>
      </c>
      <c r="B3744" s="1" t="s">
        <v>15367</v>
      </c>
      <c r="C3744" s="12">
        <v>270791</v>
      </c>
      <c r="D3744" s="1" t="s">
        <v>15367</v>
      </c>
      <c r="E3744" s="12">
        <v>2707</v>
      </c>
      <c r="F3744" s="1" t="s">
        <v>1377</v>
      </c>
      <c r="G3744" s="12">
        <v>27</v>
      </c>
      <c r="H3744" s="1" t="s">
        <v>486</v>
      </c>
      <c r="I3744" s="1" t="s">
        <v>225</v>
      </c>
      <c r="J3744" s="1" t="s">
        <v>224</v>
      </c>
      <c r="K3744" s="1">
        <v>385069</v>
      </c>
      <c r="L3744" s="1">
        <v>204002</v>
      </c>
      <c r="M3744" s="1">
        <v>1212196</v>
      </c>
      <c r="N3744" s="1">
        <v>1796880</v>
      </c>
    </row>
    <row r="3745" spans="1:14">
      <c r="A3745" s="12">
        <v>84463030</v>
      </c>
      <c r="B3745" s="1" t="s">
        <v>15366</v>
      </c>
      <c r="C3745" s="12">
        <v>844630</v>
      </c>
      <c r="D3745" s="1" t="s">
        <v>13122</v>
      </c>
      <c r="E3745" s="12">
        <v>8446</v>
      </c>
      <c r="F3745" s="1" t="s">
        <v>13121</v>
      </c>
      <c r="G3745" s="12">
        <v>84</v>
      </c>
      <c r="H3745" s="1" t="s">
        <v>28</v>
      </c>
      <c r="I3745" s="1" t="s">
        <v>27</v>
      </c>
      <c r="J3745" s="1" t="s">
        <v>26</v>
      </c>
      <c r="K3745" s="1">
        <v>384000</v>
      </c>
      <c r="L3745" s="1">
        <v>288868</v>
      </c>
      <c r="M3745" s="1">
        <v>665910</v>
      </c>
      <c r="N3745" s="1">
        <v>72739</v>
      </c>
    </row>
    <row r="3746" spans="1:14">
      <c r="A3746" s="12">
        <v>15155000</v>
      </c>
      <c r="B3746" s="1" t="s">
        <v>3499</v>
      </c>
      <c r="C3746" s="12">
        <v>151550</v>
      </c>
      <c r="D3746" s="1" t="s">
        <v>3498</v>
      </c>
      <c r="E3746" s="12">
        <v>1515</v>
      </c>
      <c r="F3746" s="1" t="s">
        <v>862</v>
      </c>
      <c r="G3746" s="12">
        <v>15</v>
      </c>
      <c r="H3746" s="1" t="s">
        <v>413</v>
      </c>
      <c r="I3746" s="1" t="s">
        <v>412</v>
      </c>
      <c r="J3746" s="1" t="s">
        <v>411</v>
      </c>
      <c r="K3746" s="1">
        <v>383965</v>
      </c>
      <c r="L3746" s="1">
        <v>36472</v>
      </c>
      <c r="M3746" s="1">
        <v>2612528</v>
      </c>
      <c r="N3746" s="1">
        <v>466532</v>
      </c>
    </row>
    <row r="3747" spans="1:14">
      <c r="A3747" s="12">
        <v>56090090</v>
      </c>
      <c r="B3747" s="1" t="s">
        <v>8278</v>
      </c>
      <c r="C3747" s="12">
        <v>560900</v>
      </c>
      <c r="D3747" s="1" t="s">
        <v>1133</v>
      </c>
      <c r="E3747" s="12">
        <v>5609</v>
      </c>
      <c r="F3747" s="1" t="s">
        <v>1133</v>
      </c>
      <c r="G3747" s="12">
        <v>56</v>
      </c>
      <c r="H3747" s="1" t="s">
        <v>54</v>
      </c>
      <c r="I3747" s="1" t="s">
        <v>2</v>
      </c>
      <c r="J3747" s="1" t="s">
        <v>1</v>
      </c>
      <c r="K3747" s="1">
        <v>383737</v>
      </c>
      <c r="L3747" s="1">
        <v>32326</v>
      </c>
      <c r="M3747" s="1">
        <v>2075680</v>
      </c>
      <c r="N3747" s="1">
        <v>281319</v>
      </c>
    </row>
    <row r="3748" spans="1:14">
      <c r="A3748" s="12">
        <v>70198000</v>
      </c>
      <c r="B3748" s="1" t="s">
        <v>7182</v>
      </c>
      <c r="C3748" s="12">
        <v>701980</v>
      </c>
      <c r="D3748" s="1" t="s">
        <v>7181</v>
      </c>
      <c r="E3748" s="12">
        <v>7019</v>
      </c>
      <c r="F3748" s="1" t="s">
        <v>3110</v>
      </c>
      <c r="G3748" s="12">
        <v>70</v>
      </c>
      <c r="H3748" s="1" t="s">
        <v>83</v>
      </c>
      <c r="I3748" s="1" t="s">
        <v>7</v>
      </c>
      <c r="J3748" s="1" t="s">
        <v>6</v>
      </c>
      <c r="K3748" s="1">
        <v>383580</v>
      </c>
      <c r="L3748" s="1">
        <v>77997</v>
      </c>
      <c r="M3748" s="1">
        <v>8433840</v>
      </c>
      <c r="N3748" s="1">
        <v>2491856</v>
      </c>
    </row>
    <row r="3749" spans="1:14">
      <c r="A3749" s="12">
        <v>85176265</v>
      </c>
      <c r="B3749" s="1" t="s">
        <v>10041</v>
      </c>
      <c r="C3749" s="12">
        <v>851762</v>
      </c>
      <c r="D3749" s="1" t="s">
        <v>853</v>
      </c>
      <c r="E3749" s="12">
        <v>8517</v>
      </c>
      <c r="F3749" s="1" t="s">
        <v>852</v>
      </c>
      <c r="G3749" s="12">
        <v>85</v>
      </c>
      <c r="H3749" s="1" t="s">
        <v>102</v>
      </c>
      <c r="I3749" s="1" t="s">
        <v>27</v>
      </c>
      <c r="J3749" s="1" t="s">
        <v>26</v>
      </c>
      <c r="K3749" s="1">
        <v>383006</v>
      </c>
      <c r="L3749" s="1">
        <v>123</v>
      </c>
      <c r="M3749" s="1">
        <v>8339358</v>
      </c>
      <c r="N3749" s="1">
        <v>69884</v>
      </c>
    </row>
    <row r="3750" spans="1:14">
      <c r="A3750" s="12">
        <v>84662090</v>
      </c>
      <c r="B3750" s="1" t="s">
        <v>8663</v>
      </c>
      <c r="C3750" s="12">
        <v>846620</v>
      </c>
      <c r="D3750" s="1" t="s">
        <v>8663</v>
      </c>
      <c r="E3750" s="12">
        <v>8466</v>
      </c>
      <c r="F3750" s="1" t="s">
        <v>2025</v>
      </c>
      <c r="G3750" s="12">
        <v>84</v>
      </c>
      <c r="H3750" s="1" t="s">
        <v>28</v>
      </c>
      <c r="I3750" s="1" t="s">
        <v>27</v>
      </c>
      <c r="J3750" s="1" t="s">
        <v>26</v>
      </c>
      <c r="K3750" s="1">
        <v>382285</v>
      </c>
      <c r="L3750" s="1">
        <v>5759</v>
      </c>
      <c r="M3750" s="1">
        <v>5043564</v>
      </c>
      <c r="N3750" s="1">
        <v>142317</v>
      </c>
    </row>
    <row r="3751" spans="1:14">
      <c r="A3751" s="12">
        <v>72261100</v>
      </c>
      <c r="B3751" s="1" t="s">
        <v>3307</v>
      </c>
      <c r="C3751" s="12">
        <v>722611</v>
      </c>
      <c r="D3751" s="1" t="s">
        <v>3306</v>
      </c>
      <c r="E3751" s="12">
        <v>7226</v>
      </c>
      <c r="F3751" s="1" t="s">
        <v>2117</v>
      </c>
      <c r="G3751" s="12">
        <v>72</v>
      </c>
      <c r="H3751" s="1" t="s">
        <v>436</v>
      </c>
      <c r="I3751" s="1" t="s">
        <v>107</v>
      </c>
      <c r="J3751" s="1" t="s">
        <v>106</v>
      </c>
      <c r="K3751" s="1">
        <v>382146</v>
      </c>
      <c r="L3751" s="1">
        <v>256428</v>
      </c>
      <c r="M3751" s="1">
        <v>14566648</v>
      </c>
      <c r="N3751" s="1">
        <v>4501095</v>
      </c>
    </row>
    <row r="3752" spans="1:14">
      <c r="A3752" s="12">
        <v>84642090</v>
      </c>
      <c r="B3752" s="1" t="s">
        <v>9207</v>
      </c>
      <c r="C3752" s="12">
        <v>846420</v>
      </c>
      <c r="D3752" s="1" t="s">
        <v>2007</v>
      </c>
      <c r="E3752" s="12">
        <v>8464</v>
      </c>
      <c r="F3752" s="1" t="s">
        <v>1741</v>
      </c>
      <c r="G3752" s="12">
        <v>84</v>
      </c>
      <c r="H3752" s="1" t="s">
        <v>28</v>
      </c>
      <c r="I3752" s="1" t="s">
        <v>27</v>
      </c>
      <c r="J3752" s="1" t="s">
        <v>26</v>
      </c>
      <c r="K3752" s="1">
        <v>382116</v>
      </c>
      <c r="L3752" s="1">
        <v>13630</v>
      </c>
      <c r="M3752" s="1">
        <v>11636480</v>
      </c>
      <c r="N3752" s="1">
        <v>808085</v>
      </c>
    </row>
    <row r="3753" spans="1:14">
      <c r="A3753" s="12">
        <v>85414121</v>
      </c>
      <c r="B3753" s="1" t="s">
        <v>7240</v>
      </c>
      <c r="C3753" s="12">
        <v>854141</v>
      </c>
      <c r="D3753" s="1" t="s">
        <v>1189</v>
      </c>
      <c r="E3753" s="12">
        <v>8541</v>
      </c>
      <c r="F3753" s="1" t="s">
        <v>390</v>
      </c>
      <c r="G3753" s="12">
        <v>85</v>
      </c>
      <c r="H3753" s="1" t="s">
        <v>102</v>
      </c>
      <c r="I3753" s="1" t="s">
        <v>27</v>
      </c>
      <c r="J3753" s="1" t="s">
        <v>26</v>
      </c>
      <c r="K3753" s="1">
        <v>382034</v>
      </c>
      <c r="L3753" s="1">
        <v>3210</v>
      </c>
      <c r="M3753" s="1">
        <v>66422671</v>
      </c>
      <c r="N3753" s="1">
        <v>451563</v>
      </c>
    </row>
    <row r="3754" spans="1:14">
      <c r="A3754" s="12">
        <v>74153300</v>
      </c>
      <c r="B3754" s="1" t="s">
        <v>8665</v>
      </c>
      <c r="C3754" s="12">
        <v>741533</v>
      </c>
      <c r="D3754" s="1" t="s">
        <v>8664</v>
      </c>
      <c r="E3754" s="12">
        <v>7415</v>
      </c>
      <c r="F3754" s="1" t="s">
        <v>2262</v>
      </c>
      <c r="G3754" s="12">
        <v>74</v>
      </c>
      <c r="H3754" s="1" t="s">
        <v>491</v>
      </c>
      <c r="I3754" s="1" t="s">
        <v>107</v>
      </c>
      <c r="J3754" s="1" t="s">
        <v>106</v>
      </c>
      <c r="K3754" s="1">
        <v>381470</v>
      </c>
      <c r="L3754" s="1">
        <v>9395</v>
      </c>
      <c r="M3754" s="1">
        <v>9396248</v>
      </c>
      <c r="N3754" s="1">
        <v>607453</v>
      </c>
    </row>
    <row r="3755" spans="1:14">
      <c r="A3755" s="12">
        <v>40021911</v>
      </c>
      <c r="B3755" s="1" t="s">
        <v>8288</v>
      </c>
      <c r="C3755" s="12">
        <v>400219</v>
      </c>
      <c r="D3755" s="1" t="s">
        <v>3752</v>
      </c>
      <c r="E3755" s="12">
        <v>4002</v>
      </c>
      <c r="F3755" s="1" t="s">
        <v>1960</v>
      </c>
      <c r="G3755" s="12">
        <v>40</v>
      </c>
      <c r="H3755" s="1" t="s">
        <v>422</v>
      </c>
      <c r="I3755" s="1" t="s">
        <v>37</v>
      </c>
      <c r="J3755" s="1" t="s">
        <v>36</v>
      </c>
      <c r="K3755" s="1">
        <v>381207</v>
      </c>
      <c r="L3755" s="1">
        <v>34867</v>
      </c>
      <c r="M3755" s="1">
        <v>34301485</v>
      </c>
      <c r="N3755" s="1">
        <v>13028431</v>
      </c>
    </row>
    <row r="3756" spans="1:14">
      <c r="A3756" s="13" t="s">
        <v>9331</v>
      </c>
      <c r="B3756" s="1" t="s">
        <v>9329</v>
      </c>
      <c r="C3756" s="13" t="s">
        <v>9330</v>
      </c>
      <c r="D3756" s="1" t="s">
        <v>9329</v>
      </c>
      <c r="E3756" s="13" t="s">
        <v>1620</v>
      </c>
      <c r="F3756" s="1" t="s">
        <v>1619</v>
      </c>
      <c r="G3756" s="13" t="s">
        <v>206</v>
      </c>
      <c r="H3756" s="1" t="s">
        <v>205</v>
      </c>
      <c r="I3756" s="1" t="s">
        <v>204</v>
      </c>
      <c r="J3756" s="1" t="s">
        <v>203</v>
      </c>
      <c r="K3756" s="1">
        <v>381162</v>
      </c>
      <c r="L3756" s="1">
        <v>2309</v>
      </c>
      <c r="M3756" s="1">
        <v>91735</v>
      </c>
      <c r="N3756" s="1">
        <v>6733</v>
      </c>
    </row>
    <row r="3757" spans="1:14">
      <c r="A3757" s="12">
        <v>32100030</v>
      </c>
      <c r="B3757" s="1" t="s">
        <v>5815</v>
      </c>
      <c r="C3757" s="12">
        <v>321000</v>
      </c>
      <c r="D3757" s="1" t="s">
        <v>5814</v>
      </c>
      <c r="E3757" s="12">
        <v>3210</v>
      </c>
      <c r="F3757" s="1" t="s">
        <v>5814</v>
      </c>
      <c r="G3757" s="12">
        <v>32</v>
      </c>
      <c r="H3757" s="1" t="s">
        <v>1112</v>
      </c>
      <c r="I3757" s="1" t="s">
        <v>12</v>
      </c>
      <c r="J3757" s="1" t="s">
        <v>11</v>
      </c>
      <c r="K3757" s="1">
        <v>380915</v>
      </c>
      <c r="L3757" s="1">
        <v>89885</v>
      </c>
      <c r="M3757" s="1">
        <v>2476255</v>
      </c>
      <c r="N3757" s="1">
        <v>503328</v>
      </c>
    </row>
    <row r="3758" spans="1:14">
      <c r="A3758" s="12">
        <v>28151100</v>
      </c>
      <c r="B3758" s="1" t="s">
        <v>2810</v>
      </c>
      <c r="C3758" s="12">
        <v>281511</v>
      </c>
      <c r="D3758" s="1" t="s">
        <v>2809</v>
      </c>
      <c r="E3758" s="12">
        <v>2815</v>
      </c>
      <c r="F3758" s="1" t="s">
        <v>2808</v>
      </c>
      <c r="G3758" s="12">
        <v>28</v>
      </c>
      <c r="H3758" s="1" t="s">
        <v>118</v>
      </c>
      <c r="I3758" s="1" t="s">
        <v>12</v>
      </c>
      <c r="J3758" s="1" t="s">
        <v>11</v>
      </c>
      <c r="K3758" s="1">
        <v>380678</v>
      </c>
      <c r="L3758" s="1">
        <v>633069</v>
      </c>
      <c r="M3758" s="1">
        <v>16554433</v>
      </c>
      <c r="N3758" s="1">
        <v>28833574</v>
      </c>
    </row>
    <row r="3759" spans="1:14">
      <c r="A3759" s="12">
        <v>51121910</v>
      </c>
      <c r="B3759" s="1" t="s">
        <v>10043</v>
      </c>
      <c r="C3759" s="12">
        <v>511219</v>
      </c>
      <c r="D3759" s="1" t="s">
        <v>10042</v>
      </c>
      <c r="E3759" s="12">
        <v>5112</v>
      </c>
      <c r="F3759" s="1" t="s">
        <v>885</v>
      </c>
      <c r="G3759" s="12">
        <v>51</v>
      </c>
      <c r="H3759" s="1" t="s">
        <v>884</v>
      </c>
      <c r="I3759" s="1" t="s">
        <v>2</v>
      </c>
      <c r="J3759" s="1" t="s">
        <v>1</v>
      </c>
      <c r="K3759" s="1">
        <v>379637</v>
      </c>
      <c r="L3759" s="1">
        <v>15615</v>
      </c>
      <c r="M3759" s="1">
        <v>182737</v>
      </c>
      <c r="N3759" s="1">
        <v>1501</v>
      </c>
    </row>
    <row r="3760" spans="1:14">
      <c r="A3760" s="12">
        <v>84671190</v>
      </c>
      <c r="B3760" s="1" t="s">
        <v>7492</v>
      </c>
      <c r="C3760" s="12">
        <v>846711</v>
      </c>
      <c r="D3760" s="1" t="s">
        <v>5500</v>
      </c>
      <c r="E3760" s="12">
        <v>8467</v>
      </c>
      <c r="F3760" s="1" t="s">
        <v>500</v>
      </c>
      <c r="G3760" s="12">
        <v>84</v>
      </c>
      <c r="H3760" s="1" t="s">
        <v>28</v>
      </c>
      <c r="I3760" s="1" t="s">
        <v>27</v>
      </c>
      <c r="J3760" s="1" t="s">
        <v>26</v>
      </c>
      <c r="K3760" s="1">
        <v>379541</v>
      </c>
      <c r="L3760" s="1">
        <v>9295</v>
      </c>
      <c r="M3760" s="1">
        <v>15793421</v>
      </c>
      <c r="N3760" s="1">
        <v>1459929</v>
      </c>
    </row>
    <row r="3761" spans="1:14">
      <c r="A3761" s="12">
        <v>85059090</v>
      </c>
      <c r="B3761" s="1" t="s">
        <v>7855</v>
      </c>
      <c r="C3761" s="12">
        <v>850590</v>
      </c>
      <c r="D3761" s="1" t="s">
        <v>6977</v>
      </c>
      <c r="E3761" s="12">
        <v>8505</v>
      </c>
      <c r="F3761" s="1" t="s">
        <v>6164</v>
      </c>
      <c r="G3761" s="12">
        <v>85</v>
      </c>
      <c r="H3761" s="1" t="s">
        <v>102</v>
      </c>
      <c r="I3761" s="1" t="s">
        <v>27</v>
      </c>
      <c r="J3761" s="1" t="s">
        <v>26</v>
      </c>
      <c r="K3761" s="1">
        <v>378634</v>
      </c>
      <c r="L3761" s="1">
        <v>10597</v>
      </c>
      <c r="M3761" s="1">
        <v>26990297</v>
      </c>
      <c r="N3761" s="1">
        <v>2748204</v>
      </c>
    </row>
    <row r="3762" spans="1:14">
      <c r="A3762" s="12">
        <v>90183111</v>
      </c>
      <c r="B3762" s="1" t="s">
        <v>4363</v>
      </c>
      <c r="C3762" s="12">
        <v>901831</v>
      </c>
      <c r="D3762" s="1" t="s">
        <v>4362</v>
      </c>
      <c r="E3762" s="12">
        <v>9018</v>
      </c>
      <c r="F3762" s="1" t="s">
        <v>807</v>
      </c>
      <c r="G3762" s="12">
        <v>90</v>
      </c>
      <c r="H3762" s="1" t="s">
        <v>512</v>
      </c>
      <c r="I3762" s="1" t="s">
        <v>49</v>
      </c>
      <c r="J3762" s="1" t="s">
        <v>48</v>
      </c>
      <c r="K3762" s="1">
        <v>378539</v>
      </c>
      <c r="L3762" s="1">
        <v>6468</v>
      </c>
      <c r="M3762" s="1">
        <v>6564384</v>
      </c>
      <c r="N3762" s="1">
        <v>783397</v>
      </c>
    </row>
    <row r="3763" spans="1:14">
      <c r="A3763" s="12">
        <v>72139990</v>
      </c>
      <c r="B3763" s="1" t="s">
        <v>15365</v>
      </c>
      <c r="C3763" s="12">
        <v>721399</v>
      </c>
      <c r="D3763" s="1" t="s">
        <v>13124</v>
      </c>
      <c r="E3763" s="12">
        <v>7213</v>
      </c>
      <c r="F3763" s="1" t="s">
        <v>7353</v>
      </c>
      <c r="G3763" s="12">
        <v>72</v>
      </c>
      <c r="H3763" s="1" t="s">
        <v>436</v>
      </c>
      <c r="I3763" s="1" t="s">
        <v>107</v>
      </c>
      <c r="J3763" s="1" t="s">
        <v>106</v>
      </c>
      <c r="K3763" s="1">
        <v>377744</v>
      </c>
      <c r="L3763" s="1">
        <v>577986</v>
      </c>
      <c r="M3763" s="1">
        <v>1247587</v>
      </c>
      <c r="N3763" s="1">
        <v>2006340</v>
      </c>
    </row>
    <row r="3764" spans="1:14">
      <c r="A3764" s="12">
        <v>83017000</v>
      </c>
      <c r="B3764" s="1" t="s">
        <v>7620</v>
      </c>
      <c r="C3764" s="12">
        <v>830170</v>
      </c>
      <c r="D3764" s="1" t="s">
        <v>7619</v>
      </c>
      <c r="E3764" s="12">
        <v>8301</v>
      </c>
      <c r="F3764" s="1" t="s">
        <v>5294</v>
      </c>
      <c r="G3764" s="12">
        <v>83</v>
      </c>
      <c r="H3764" s="1" t="s">
        <v>929</v>
      </c>
      <c r="I3764" s="1" t="s">
        <v>107</v>
      </c>
      <c r="J3764" s="1" t="s">
        <v>106</v>
      </c>
      <c r="K3764" s="1">
        <v>377674</v>
      </c>
      <c r="L3764" s="1">
        <v>5553</v>
      </c>
      <c r="M3764" s="1">
        <v>22976119</v>
      </c>
      <c r="N3764" s="1">
        <v>821071</v>
      </c>
    </row>
    <row r="3765" spans="1:14">
      <c r="A3765" s="12">
        <v>51111900</v>
      </c>
      <c r="B3765" s="1" t="s">
        <v>5767</v>
      </c>
      <c r="C3765" s="12">
        <v>511119</v>
      </c>
      <c r="D3765" s="1" t="s">
        <v>5766</v>
      </c>
      <c r="E3765" s="12">
        <v>5111</v>
      </c>
      <c r="F3765" s="1" t="s">
        <v>4459</v>
      </c>
      <c r="G3765" s="12">
        <v>51</v>
      </c>
      <c r="H3765" s="1" t="s">
        <v>884</v>
      </c>
      <c r="I3765" s="1" t="s">
        <v>2</v>
      </c>
      <c r="J3765" s="1" t="s">
        <v>1</v>
      </c>
      <c r="K3765" s="1">
        <v>377094</v>
      </c>
      <c r="L3765" s="1">
        <v>22317</v>
      </c>
      <c r="M3765" s="1">
        <v>113274</v>
      </c>
      <c r="N3765" s="1">
        <v>1442</v>
      </c>
    </row>
    <row r="3766" spans="1:14">
      <c r="A3766" s="12">
        <v>69021019</v>
      </c>
      <c r="B3766" s="1" t="s">
        <v>15364</v>
      </c>
      <c r="C3766" s="12">
        <v>690210</v>
      </c>
      <c r="D3766" s="1" t="s">
        <v>2352</v>
      </c>
      <c r="E3766" s="12">
        <v>6902</v>
      </c>
      <c r="F3766" s="1" t="s">
        <v>2351</v>
      </c>
      <c r="G3766" s="12">
        <v>69</v>
      </c>
      <c r="H3766" s="1" t="s">
        <v>933</v>
      </c>
      <c r="I3766" s="1" t="s">
        <v>7</v>
      </c>
      <c r="J3766" s="1" t="s">
        <v>6</v>
      </c>
      <c r="K3766" s="1">
        <v>377033</v>
      </c>
      <c r="L3766" s="1">
        <v>75998</v>
      </c>
      <c r="M3766" s="1">
        <v>503181</v>
      </c>
      <c r="N3766" s="1">
        <v>102726</v>
      </c>
    </row>
    <row r="3767" spans="1:14">
      <c r="A3767" s="12">
        <v>74071029</v>
      </c>
      <c r="B3767" s="1" t="s">
        <v>1740</v>
      </c>
      <c r="C3767" s="12">
        <v>740710</v>
      </c>
      <c r="D3767" s="1" t="s">
        <v>1739</v>
      </c>
      <c r="E3767" s="12">
        <v>7407</v>
      </c>
      <c r="F3767" s="1" t="s">
        <v>1738</v>
      </c>
      <c r="G3767" s="12">
        <v>74</v>
      </c>
      <c r="H3767" s="1" t="s">
        <v>491</v>
      </c>
      <c r="I3767" s="1" t="s">
        <v>107</v>
      </c>
      <c r="J3767" s="1" t="s">
        <v>106</v>
      </c>
      <c r="K3767" s="1">
        <v>377025</v>
      </c>
      <c r="L3767" s="1">
        <v>30050</v>
      </c>
      <c r="M3767" s="1">
        <v>609490</v>
      </c>
      <c r="N3767" s="1">
        <v>43199</v>
      </c>
    </row>
    <row r="3768" spans="1:14">
      <c r="A3768" s="12">
        <v>72092700</v>
      </c>
      <c r="B3768" s="1" t="s">
        <v>5170</v>
      </c>
      <c r="C3768" s="12">
        <v>720927</v>
      </c>
      <c r="D3768" s="1" t="s">
        <v>5169</v>
      </c>
      <c r="E3768" s="12">
        <v>7209</v>
      </c>
      <c r="F3768" s="1" t="s">
        <v>2330</v>
      </c>
      <c r="G3768" s="12">
        <v>72</v>
      </c>
      <c r="H3768" s="1" t="s">
        <v>436</v>
      </c>
      <c r="I3768" s="1" t="s">
        <v>107</v>
      </c>
      <c r="J3768" s="1" t="s">
        <v>106</v>
      </c>
      <c r="K3768" s="1">
        <v>376731</v>
      </c>
      <c r="L3768" s="1">
        <v>213679</v>
      </c>
      <c r="M3768" s="1">
        <v>350207</v>
      </c>
      <c r="N3768" s="1">
        <v>335500</v>
      </c>
    </row>
    <row r="3769" spans="1:14">
      <c r="A3769" s="12">
        <v>29141300</v>
      </c>
      <c r="B3769" s="1" t="s">
        <v>1589</v>
      </c>
      <c r="C3769" s="12">
        <v>291413</v>
      </c>
      <c r="D3769" s="1" t="s">
        <v>1589</v>
      </c>
      <c r="E3769" s="12">
        <v>2914</v>
      </c>
      <c r="F3769" s="1" t="s">
        <v>45</v>
      </c>
      <c r="G3769" s="12">
        <v>29</v>
      </c>
      <c r="H3769" s="1" t="s">
        <v>13</v>
      </c>
      <c r="I3769" s="1" t="s">
        <v>12</v>
      </c>
      <c r="J3769" s="1" t="s">
        <v>11</v>
      </c>
      <c r="K3769" s="1">
        <v>376628</v>
      </c>
      <c r="L3769" s="1">
        <v>181744</v>
      </c>
      <c r="M3769" s="1">
        <v>1261135</v>
      </c>
      <c r="N3769" s="1">
        <v>756993</v>
      </c>
    </row>
    <row r="3770" spans="1:14">
      <c r="A3770" s="12">
        <v>84314310</v>
      </c>
      <c r="B3770" s="1" t="s">
        <v>7671</v>
      </c>
      <c r="C3770" s="12">
        <v>843143</v>
      </c>
      <c r="D3770" s="1" t="s">
        <v>7670</v>
      </c>
      <c r="E3770" s="12">
        <v>8431</v>
      </c>
      <c r="F3770" s="1" t="s">
        <v>6068</v>
      </c>
      <c r="G3770" s="12">
        <v>84</v>
      </c>
      <c r="H3770" s="1" t="s">
        <v>28</v>
      </c>
      <c r="I3770" s="1" t="s">
        <v>27</v>
      </c>
      <c r="J3770" s="1" t="s">
        <v>26</v>
      </c>
      <c r="K3770" s="1">
        <v>375962</v>
      </c>
      <c r="L3770" s="1">
        <v>38987</v>
      </c>
      <c r="M3770" s="1">
        <v>10165224</v>
      </c>
      <c r="N3770" s="1">
        <v>860514</v>
      </c>
    </row>
    <row r="3771" spans="1:14">
      <c r="A3771" s="12">
        <v>91012100</v>
      </c>
      <c r="B3771" s="1" t="s">
        <v>721</v>
      </c>
      <c r="C3771" s="12">
        <v>910121</v>
      </c>
      <c r="D3771" s="1" t="s">
        <v>720</v>
      </c>
      <c r="E3771" s="12">
        <v>9101</v>
      </c>
      <c r="F3771" s="1" t="s">
        <v>719</v>
      </c>
      <c r="G3771" s="12">
        <v>91</v>
      </c>
      <c r="H3771" s="1" t="s">
        <v>50</v>
      </c>
      <c r="I3771" s="1" t="s">
        <v>49</v>
      </c>
      <c r="J3771" s="1" t="s">
        <v>48</v>
      </c>
      <c r="K3771" s="1">
        <v>375942</v>
      </c>
      <c r="L3771" s="1">
        <v>9</v>
      </c>
      <c r="M3771" s="1">
        <v>9461314</v>
      </c>
      <c r="N3771" s="1">
        <v>796</v>
      </c>
    </row>
    <row r="3772" spans="1:14">
      <c r="A3772" s="13" t="s">
        <v>15363</v>
      </c>
      <c r="B3772" s="1" t="s">
        <v>15362</v>
      </c>
      <c r="C3772" s="13" t="s">
        <v>14883</v>
      </c>
      <c r="D3772" s="1" t="s">
        <v>14882</v>
      </c>
      <c r="E3772" s="13" t="s">
        <v>5313</v>
      </c>
      <c r="F3772" s="1" t="s">
        <v>5312</v>
      </c>
      <c r="G3772" s="13" t="s">
        <v>4162</v>
      </c>
      <c r="H3772" s="1" t="s">
        <v>4161</v>
      </c>
      <c r="I3772" s="1" t="s">
        <v>204</v>
      </c>
      <c r="J3772" s="1" t="s">
        <v>203</v>
      </c>
      <c r="K3772" s="1">
        <v>375783</v>
      </c>
      <c r="L3772" s="1">
        <v>109535</v>
      </c>
      <c r="M3772" s="1">
        <v>0</v>
      </c>
      <c r="N3772" s="1">
        <v>0</v>
      </c>
    </row>
    <row r="3773" spans="1:14">
      <c r="A3773" s="12">
        <v>23031000</v>
      </c>
      <c r="B3773" s="1" t="s">
        <v>15361</v>
      </c>
      <c r="C3773" s="12">
        <v>230310</v>
      </c>
      <c r="D3773" s="1" t="s">
        <v>15361</v>
      </c>
      <c r="E3773" s="12">
        <v>2303</v>
      </c>
      <c r="F3773" s="1" t="s">
        <v>3675</v>
      </c>
      <c r="G3773" s="12">
        <v>23</v>
      </c>
      <c r="H3773" s="1" t="s">
        <v>2749</v>
      </c>
      <c r="I3773" s="1" t="s">
        <v>751</v>
      </c>
      <c r="J3773" s="1" t="s">
        <v>750</v>
      </c>
      <c r="K3773" s="1">
        <v>375718</v>
      </c>
      <c r="L3773" s="1">
        <v>2689661</v>
      </c>
      <c r="M3773" s="1">
        <v>207783</v>
      </c>
      <c r="N3773" s="1">
        <v>61705</v>
      </c>
    </row>
    <row r="3774" spans="1:14">
      <c r="A3774" s="13" t="s">
        <v>7227</v>
      </c>
      <c r="B3774" s="1" t="s">
        <v>7225</v>
      </c>
      <c r="C3774" s="13" t="s">
        <v>7226</v>
      </c>
      <c r="D3774" s="1" t="s">
        <v>7225</v>
      </c>
      <c r="E3774" s="13" t="s">
        <v>3837</v>
      </c>
      <c r="F3774" s="1" t="s">
        <v>3836</v>
      </c>
      <c r="G3774" s="13" t="s">
        <v>3835</v>
      </c>
      <c r="H3774" s="1" t="s">
        <v>3834</v>
      </c>
      <c r="I3774" s="1" t="s">
        <v>204</v>
      </c>
      <c r="J3774" s="1" t="s">
        <v>203</v>
      </c>
      <c r="K3774" s="1">
        <v>375320</v>
      </c>
      <c r="L3774" s="1">
        <v>393220</v>
      </c>
      <c r="M3774" s="1">
        <v>0</v>
      </c>
      <c r="N3774" s="1">
        <v>0</v>
      </c>
    </row>
    <row r="3775" spans="1:14">
      <c r="A3775" s="12">
        <v>27079990</v>
      </c>
      <c r="B3775" s="1" t="s">
        <v>4103</v>
      </c>
      <c r="C3775" s="12">
        <v>270799</v>
      </c>
      <c r="D3775" s="1" t="s">
        <v>3757</v>
      </c>
      <c r="E3775" s="12">
        <v>2707</v>
      </c>
      <c r="F3775" s="1" t="s">
        <v>1377</v>
      </c>
      <c r="G3775" s="12">
        <v>27</v>
      </c>
      <c r="H3775" s="1" t="s">
        <v>486</v>
      </c>
      <c r="I3775" s="1" t="s">
        <v>225</v>
      </c>
      <c r="J3775" s="1" t="s">
        <v>224</v>
      </c>
      <c r="K3775" s="1">
        <v>374181</v>
      </c>
      <c r="L3775" s="1">
        <v>194571</v>
      </c>
      <c r="M3775" s="1">
        <v>175504208</v>
      </c>
      <c r="N3775" s="1">
        <v>170598670</v>
      </c>
    </row>
    <row r="3776" spans="1:14">
      <c r="A3776" s="12">
        <v>14049010</v>
      </c>
      <c r="B3776" s="1" t="s">
        <v>15360</v>
      </c>
      <c r="C3776" s="12">
        <v>140490</v>
      </c>
      <c r="D3776" s="1" t="s">
        <v>9760</v>
      </c>
      <c r="E3776" s="12">
        <v>1404</v>
      </c>
      <c r="F3776" s="1" t="s">
        <v>9759</v>
      </c>
      <c r="G3776" s="12">
        <v>14</v>
      </c>
      <c r="H3776" s="1" t="s">
        <v>4785</v>
      </c>
      <c r="I3776" s="1" t="s">
        <v>59</v>
      </c>
      <c r="J3776" s="1" t="s">
        <v>58</v>
      </c>
      <c r="K3776" s="1">
        <v>373976</v>
      </c>
      <c r="L3776" s="1">
        <v>553761</v>
      </c>
      <c r="M3776" s="1">
        <v>0</v>
      </c>
      <c r="N3776" s="1">
        <v>0</v>
      </c>
    </row>
    <row r="3777" spans="1:14">
      <c r="A3777" s="12">
        <v>95079000</v>
      </c>
      <c r="B3777" s="1" t="s">
        <v>10090</v>
      </c>
      <c r="C3777" s="12">
        <v>950790</v>
      </c>
      <c r="D3777" s="1" t="s">
        <v>10089</v>
      </c>
      <c r="E3777" s="12">
        <v>9507</v>
      </c>
      <c r="F3777" s="1" t="s">
        <v>941</v>
      </c>
      <c r="G3777" s="12">
        <v>95</v>
      </c>
      <c r="H3777" s="1" t="s">
        <v>940</v>
      </c>
      <c r="I3777" s="1" t="s">
        <v>127</v>
      </c>
      <c r="J3777" s="1" t="s">
        <v>126</v>
      </c>
      <c r="K3777" s="1">
        <v>373971</v>
      </c>
      <c r="L3777" s="1">
        <v>2723</v>
      </c>
      <c r="M3777" s="1">
        <v>4249712</v>
      </c>
      <c r="N3777" s="1">
        <v>473223</v>
      </c>
    </row>
    <row r="3778" spans="1:14">
      <c r="A3778" s="12">
        <v>28275900</v>
      </c>
      <c r="B3778" s="1" t="s">
        <v>3961</v>
      </c>
      <c r="C3778" s="12">
        <v>282759</v>
      </c>
      <c r="D3778" s="1" t="s">
        <v>3961</v>
      </c>
      <c r="E3778" s="12">
        <v>2827</v>
      </c>
      <c r="F3778" s="1" t="s">
        <v>386</v>
      </c>
      <c r="G3778" s="12">
        <v>28</v>
      </c>
      <c r="H3778" s="1" t="s">
        <v>118</v>
      </c>
      <c r="I3778" s="1" t="s">
        <v>12</v>
      </c>
      <c r="J3778" s="1" t="s">
        <v>11</v>
      </c>
      <c r="K3778" s="1">
        <v>373516</v>
      </c>
      <c r="L3778" s="1">
        <v>164203</v>
      </c>
      <c r="M3778" s="1">
        <v>9523577</v>
      </c>
      <c r="N3778" s="1">
        <v>6463115</v>
      </c>
    </row>
    <row r="3779" spans="1:14">
      <c r="A3779" s="12">
        <v>29093019</v>
      </c>
      <c r="B3779" s="1" t="s">
        <v>2895</v>
      </c>
      <c r="C3779" s="12">
        <v>290930</v>
      </c>
      <c r="D3779" s="1" t="s">
        <v>530</v>
      </c>
      <c r="E3779" s="12">
        <v>2909</v>
      </c>
      <c r="F3779" s="1" t="s">
        <v>377</v>
      </c>
      <c r="G3779" s="12">
        <v>29</v>
      </c>
      <c r="H3779" s="1" t="s">
        <v>13</v>
      </c>
      <c r="I3779" s="1" t="s">
        <v>12</v>
      </c>
      <c r="J3779" s="1" t="s">
        <v>11</v>
      </c>
      <c r="K3779" s="1">
        <v>373301</v>
      </c>
      <c r="L3779" s="1">
        <v>76271</v>
      </c>
      <c r="M3779" s="1">
        <v>2231841</v>
      </c>
      <c r="N3779" s="1">
        <v>528477</v>
      </c>
    </row>
    <row r="3780" spans="1:14">
      <c r="A3780" s="12">
        <v>85332110</v>
      </c>
      <c r="B3780" s="1" t="s">
        <v>7413</v>
      </c>
      <c r="C3780" s="12">
        <v>853321</v>
      </c>
      <c r="D3780" s="1" t="s">
        <v>6508</v>
      </c>
      <c r="E3780" s="12">
        <v>8533</v>
      </c>
      <c r="F3780" s="1" t="s">
        <v>5839</v>
      </c>
      <c r="G3780" s="12">
        <v>85</v>
      </c>
      <c r="H3780" s="1" t="s">
        <v>102</v>
      </c>
      <c r="I3780" s="1" t="s">
        <v>27</v>
      </c>
      <c r="J3780" s="1" t="s">
        <v>26</v>
      </c>
      <c r="K3780" s="1">
        <v>372841</v>
      </c>
      <c r="L3780" s="1">
        <v>7177</v>
      </c>
      <c r="M3780" s="1">
        <v>2228121</v>
      </c>
      <c r="N3780" s="1">
        <v>55381</v>
      </c>
    </row>
    <row r="3781" spans="1:14">
      <c r="A3781" s="12">
        <v>29094320</v>
      </c>
      <c r="B3781" s="1" t="s">
        <v>3631</v>
      </c>
      <c r="C3781" s="12">
        <v>290943</v>
      </c>
      <c r="D3781" s="1" t="s">
        <v>3630</v>
      </c>
      <c r="E3781" s="12">
        <v>2909</v>
      </c>
      <c r="F3781" s="1" t="s">
        <v>377</v>
      </c>
      <c r="G3781" s="12">
        <v>29</v>
      </c>
      <c r="H3781" s="1" t="s">
        <v>13</v>
      </c>
      <c r="I3781" s="1" t="s">
        <v>12</v>
      </c>
      <c r="J3781" s="1" t="s">
        <v>11</v>
      </c>
      <c r="K3781" s="1">
        <v>372140</v>
      </c>
      <c r="L3781" s="1">
        <v>167853</v>
      </c>
      <c r="M3781" s="1">
        <v>3226875</v>
      </c>
      <c r="N3781" s="1">
        <v>1856321</v>
      </c>
    </row>
    <row r="3782" spans="1:14">
      <c r="A3782" s="12">
        <v>40021920</v>
      </c>
      <c r="B3782" s="1" t="s">
        <v>9429</v>
      </c>
      <c r="C3782" s="12">
        <v>400219</v>
      </c>
      <c r="D3782" s="1" t="s">
        <v>3752</v>
      </c>
      <c r="E3782" s="12">
        <v>4002</v>
      </c>
      <c r="F3782" s="1" t="s">
        <v>1960</v>
      </c>
      <c r="G3782" s="12">
        <v>40</v>
      </c>
      <c r="H3782" s="1" t="s">
        <v>422</v>
      </c>
      <c r="I3782" s="1" t="s">
        <v>37</v>
      </c>
      <c r="J3782" s="1" t="s">
        <v>36</v>
      </c>
      <c r="K3782" s="1">
        <v>372076</v>
      </c>
      <c r="L3782" s="1">
        <v>46703</v>
      </c>
      <c r="M3782" s="1">
        <v>880397</v>
      </c>
      <c r="N3782" s="1">
        <v>288404</v>
      </c>
    </row>
    <row r="3783" spans="1:14">
      <c r="A3783" s="12">
        <v>72192300</v>
      </c>
      <c r="B3783" s="1" t="s">
        <v>4358</v>
      </c>
      <c r="C3783" s="12">
        <v>721923</v>
      </c>
      <c r="D3783" s="1" t="s">
        <v>4357</v>
      </c>
      <c r="E3783" s="12">
        <v>7219</v>
      </c>
      <c r="F3783" s="1" t="s">
        <v>1582</v>
      </c>
      <c r="G3783" s="12">
        <v>72</v>
      </c>
      <c r="H3783" s="1" t="s">
        <v>436</v>
      </c>
      <c r="I3783" s="1" t="s">
        <v>107</v>
      </c>
      <c r="J3783" s="1" t="s">
        <v>106</v>
      </c>
      <c r="K3783" s="1">
        <v>372031</v>
      </c>
      <c r="L3783" s="1">
        <v>91035</v>
      </c>
      <c r="M3783" s="1">
        <v>2588229</v>
      </c>
      <c r="N3783" s="1">
        <v>919601</v>
      </c>
    </row>
    <row r="3784" spans="1:14">
      <c r="A3784" s="12">
        <v>84101100</v>
      </c>
      <c r="B3784" s="1" t="s">
        <v>9862</v>
      </c>
      <c r="C3784" s="12">
        <v>841011</v>
      </c>
      <c r="D3784" s="1" t="s">
        <v>9861</v>
      </c>
      <c r="E3784" s="12">
        <v>8410</v>
      </c>
      <c r="F3784" s="1" t="s">
        <v>9860</v>
      </c>
      <c r="G3784" s="12">
        <v>84</v>
      </c>
      <c r="H3784" s="1" t="s">
        <v>28</v>
      </c>
      <c r="I3784" s="1" t="s">
        <v>27</v>
      </c>
      <c r="J3784" s="1" t="s">
        <v>26</v>
      </c>
      <c r="K3784" s="1">
        <v>371855</v>
      </c>
      <c r="L3784" s="1">
        <v>7409</v>
      </c>
      <c r="M3784" s="1">
        <v>107247</v>
      </c>
      <c r="N3784" s="1">
        <v>3377</v>
      </c>
    </row>
    <row r="3785" spans="1:14">
      <c r="A3785" s="12">
        <v>71141900</v>
      </c>
      <c r="B3785" s="1" t="s">
        <v>10219</v>
      </c>
      <c r="C3785" s="12">
        <v>711419</v>
      </c>
      <c r="D3785" s="1" t="s">
        <v>10218</v>
      </c>
      <c r="E3785" s="12">
        <v>7114</v>
      </c>
      <c r="F3785" s="1" t="s">
        <v>7034</v>
      </c>
      <c r="G3785" s="12">
        <v>71</v>
      </c>
      <c r="H3785" s="1" t="s">
        <v>200</v>
      </c>
      <c r="I3785" s="1" t="s">
        <v>199</v>
      </c>
      <c r="J3785" s="1" t="s">
        <v>198</v>
      </c>
      <c r="K3785" s="1">
        <v>371779</v>
      </c>
      <c r="L3785" s="1">
        <v>286</v>
      </c>
      <c r="M3785" s="1">
        <v>0</v>
      </c>
      <c r="N3785" s="1">
        <v>0</v>
      </c>
    </row>
    <row r="3786" spans="1:14">
      <c r="A3786" s="12">
        <v>43023000</v>
      </c>
      <c r="B3786" s="1" t="s">
        <v>9733</v>
      </c>
      <c r="C3786" s="12">
        <v>430230</v>
      </c>
      <c r="D3786" s="1" t="s">
        <v>9732</v>
      </c>
      <c r="E3786" s="12">
        <v>4302</v>
      </c>
      <c r="F3786" s="1" t="s">
        <v>7245</v>
      </c>
      <c r="G3786" s="12">
        <v>43</v>
      </c>
      <c r="H3786" s="1" t="s">
        <v>6382</v>
      </c>
      <c r="I3786" s="1" t="s">
        <v>2609</v>
      </c>
      <c r="J3786" s="1" t="s">
        <v>2608</v>
      </c>
      <c r="K3786" s="1">
        <v>371427</v>
      </c>
      <c r="L3786" s="1">
        <v>13239</v>
      </c>
      <c r="M3786" s="1">
        <v>857</v>
      </c>
      <c r="N3786" s="1">
        <v>344</v>
      </c>
    </row>
    <row r="3787" spans="1:14">
      <c r="A3787" s="12">
        <v>84139200</v>
      </c>
      <c r="B3787" s="1" t="s">
        <v>6269</v>
      </c>
      <c r="C3787" s="12">
        <v>841392</v>
      </c>
      <c r="D3787" s="1" t="s">
        <v>6269</v>
      </c>
      <c r="E3787" s="12">
        <v>8413</v>
      </c>
      <c r="F3787" s="1" t="s">
        <v>3532</v>
      </c>
      <c r="G3787" s="12">
        <v>84</v>
      </c>
      <c r="H3787" s="1" t="s">
        <v>28</v>
      </c>
      <c r="I3787" s="1" t="s">
        <v>27</v>
      </c>
      <c r="J3787" s="1" t="s">
        <v>26</v>
      </c>
      <c r="K3787" s="1">
        <v>371061</v>
      </c>
      <c r="L3787" s="1">
        <v>55438</v>
      </c>
      <c r="M3787" s="1">
        <v>1670595</v>
      </c>
      <c r="N3787" s="1">
        <v>18286</v>
      </c>
    </row>
    <row r="3788" spans="1:14">
      <c r="A3788" s="12">
        <v>84111100</v>
      </c>
      <c r="B3788" s="1" t="s">
        <v>6495</v>
      </c>
      <c r="C3788" s="12">
        <v>841111</v>
      </c>
      <c r="D3788" s="1" t="s">
        <v>6494</v>
      </c>
      <c r="E3788" s="12">
        <v>8411</v>
      </c>
      <c r="F3788" s="1" t="s">
        <v>6493</v>
      </c>
      <c r="G3788" s="12">
        <v>84</v>
      </c>
      <c r="H3788" s="1" t="s">
        <v>28</v>
      </c>
      <c r="I3788" s="1" t="s">
        <v>27</v>
      </c>
      <c r="J3788" s="1" t="s">
        <v>26</v>
      </c>
      <c r="K3788" s="1">
        <v>370989</v>
      </c>
      <c r="L3788" s="1">
        <v>420</v>
      </c>
      <c r="M3788" s="1">
        <v>2515000</v>
      </c>
      <c r="N3788" s="1">
        <v>857</v>
      </c>
    </row>
    <row r="3789" spans="1:14">
      <c r="A3789" s="12">
        <v>54079200</v>
      </c>
      <c r="B3789" s="1" t="s">
        <v>5351</v>
      </c>
      <c r="C3789" s="12">
        <v>540792</v>
      </c>
      <c r="D3789" s="1" t="s">
        <v>5351</v>
      </c>
      <c r="E3789" s="12">
        <v>5407</v>
      </c>
      <c r="F3789" s="1" t="s">
        <v>1353</v>
      </c>
      <c r="G3789" s="12">
        <v>54</v>
      </c>
      <c r="H3789" s="1" t="s">
        <v>355</v>
      </c>
      <c r="I3789" s="1" t="s">
        <v>2</v>
      </c>
      <c r="J3789" s="1" t="s">
        <v>1</v>
      </c>
      <c r="K3789" s="1">
        <v>370800</v>
      </c>
      <c r="L3789" s="1">
        <v>18760</v>
      </c>
      <c r="M3789" s="1">
        <v>6239578</v>
      </c>
      <c r="N3789" s="1">
        <v>1641386</v>
      </c>
    </row>
    <row r="3790" spans="1:14">
      <c r="A3790" s="12">
        <v>84145910</v>
      </c>
      <c r="B3790" s="1" t="s">
        <v>9504</v>
      </c>
      <c r="C3790" s="12">
        <v>841459</v>
      </c>
      <c r="D3790" s="1" t="s">
        <v>9503</v>
      </c>
      <c r="E3790" s="12">
        <v>8414</v>
      </c>
      <c r="F3790" s="1" t="s">
        <v>1529</v>
      </c>
      <c r="G3790" s="12">
        <v>84</v>
      </c>
      <c r="H3790" s="1" t="s">
        <v>28</v>
      </c>
      <c r="I3790" s="1" t="s">
        <v>27</v>
      </c>
      <c r="J3790" s="1" t="s">
        <v>26</v>
      </c>
      <c r="K3790" s="1">
        <v>370515</v>
      </c>
      <c r="L3790" s="1">
        <v>10456</v>
      </c>
      <c r="M3790" s="1">
        <v>34122565</v>
      </c>
      <c r="N3790" s="1">
        <v>4616498</v>
      </c>
    </row>
    <row r="3791" spans="1:14">
      <c r="A3791" s="12">
        <v>73049090</v>
      </c>
      <c r="B3791" s="1" t="s">
        <v>6374</v>
      </c>
      <c r="C3791" s="12">
        <v>730490</v>
      </c>
      <c r="D3791" s="1" t="s">
        <v>6374</v>
      </c>
      <c r="E3791" s="12">
        <v>7304</v>
      </c>
      <c r="F3791" s="1" t="s">
        <v>2163</v>
      </c>
      <c r="G3791" s="12">
        <v>73</v>
      </c>
      <c r="H3791" s="1" t="s">
        <v>108</v>
      </c>
      <c r="I3791" s="1" t="s">
        <v>107</v>
      </c>
      <c r="J3791" s="1" t="s">
        <v>106</v>
      </c>
      <c r="K3791" s="1">
        <v>370459</v>
      </c>
      <c r="L3791" s="1">
        <v>39857</v>
      </c>
      <c r="M3791" s="1">
        <v>2502145</v>
      </c>
      <c r="N3791" s="1">
        <v>200985</v>
      </c>
    </row>
    <row r="3792" spans="1:14">
      <c r="A3792" s="12">
        <v>29224920</v>
      </c>
      <c r="B3792" s="1" t="s">
        <v>4485</v>
      </c>
      <c r="C3792" s="12">
        <v>292249</v>
      </c>
      <c r="D3792" s="1" t="s">
        <v>669</v>
      </c>
      <c r="E3792" s="12">
        <v>2922</v>
      </c>
      <c r="F3792" s="1" t="s">
        <v>294</v>
      </c>
      <c r="G3792" s="12">
        <v>29</v>
      </c>
      <c r="H3792" s="1" t="s">
        <v>13</v>
      </c>
      <c r="I3792" s="1" t="s">
        <v>12</v>
      </c>
      <c r="J3792" s="1" t="s">
        <v>11</v>
      </c>
      <c r="K3792" s="1">
        <v>370339</v>
      </c>
      <c r="L3792" s="1">
        <v>91609</v>
      </c>
      <c r="M3792" s="1">
        <v>25590056</v>
      </c>
      <c r="N3792" s="1">
        <v>14723946</v>
      </c>
    </row>
    <row r="3793" spans="1:14">
      <c r="A3793" s="12">
        <v>25233000</v>
      </c>
      <c r="B3793" s="1" t="s">
        <v>4430</v>
      </c>
      <c r="C3793" s="12">
        <v>252330</v>
      </c>
      <c r="D3793" s="1" t="s">
        <v>4430</v>
      </c>
      <c r="E3793" s="12">
        <v>2523</v>
      </c>
      <c r="F3793" s="1" t="s">
        <v>2095</v>
      </c>
      <c r="G3793" s="12">
        <v>25</v>
      </c>
      <c r="H3793" s="1" t="s">
        <v>226</v>
      </c>
      <c r="I3793" s="1" t="s">
        <v>225</v>
      </c>
      <c r="J3793" s="1" t="s">
        <v>224</v>
      </c>
      <c r="K3793" s="1">
        <v>370337</v>
      </c>
      <c r="L3793" s="1">
        <v>463531</v>
      </c>
      <c r="M3793" s="1">
        <v>7524195</v>
      </c>
      <c r="N3793" s="1">
        <v>7551898</v>
      </c>
    </row>
    <row r="3794" spans="1:14">
      <c r="A3794" s="12">
        <v>29339153</v>
      </c>
      <c r="B3794" s="1" t="s">
        <v>1729</v>
      </c>
      <c r="C3794" s="12">
        <v>293391</v>
      </c>
      <c r="D3794" s="1" t="s">
        <v>667</v>
      </c>
      <c r="E3794" s="12">
        <v>2933</v>
      </c>
      <c r="F3794" s="1" t="s">
        <v>67</v>
      </c>
      <c r="G3794" s="12">
        <v>29</v>
      </c>
      <c r="H3794" s="1" t="s">
        <v>13</v>
      </c>
      <c r="I3794" s="1" t="s">
        <v>12</v>
      </c>
      <c r="J3794" s="1" t="s">
        <v>11</v>
      </c>
      <c r="K3794" s="1">
        <v>370121</v>
      </c>
      <c r="L3794" s="1">
        <v>108</v>
      </c>
      <c r="M3794" s="1">
        <v>215266</v>
      </c>
      <c r="N3794" s="1">
        <v>60</v>
      </c>
    </row>
    <row r="3795" spans="1:14">
      <c r="A3795" s="12">
        <v>72209000</v>
      </c>
      <c r="B3795" s="1" t="s">
        <v>5409</v>
      </c>
      <c r="C3795" s="12">
        <v>722090</v>
      </c>
      <c r="D3795" s="1" t="s">
        <v>5408</v>
      </c>
      <c r="E3795" s="12">
        <v>7220</v>
      </c>
      <c r="F3795" s="1" t="s">
        <v>1537</v>
      </c>
      <c r="G3795" s="12">
        <v>72</v>
      </c>
      <c r="H3795" s="1" t="s">
        <v>436</v>
      </c>
      <c r="I3795" s="1" t="s">
        <v>107</v>
      </c>
      <c r="J3795" s="1" t="s">
        <v>106</v>
      </c>
      <c r="K3795" s="1">
        <v>369906</v>
      </c>
      <c r="L3795" s="1">
        <v>41909</v>
      </c>
      <c r="M3795" s="1">
        <v>15531745</v>
      </c>
      <c r="N3795" s="1">
        <v>2796473</v>
      </c>
    </row>
    <row r="3796" spans="1:14">
      <c r="A3796" s="12">
        <v>70179000</v>
      </c>
      <c r="B3796" s="1" t="s">
        <v>9496</v>
      </c>
      <c r="C3796" s="12">
        <v>701790</v>
      </c>
      <c r="D3796" s="1" t="s">
        <v>9496</v>
      </c>
      <c r="E3796" s="12">
        <v>7017</v>
      </c>
      <c r="F3796" s="1" t="s">
        <v>6638</v>
      </c>
      <c r="G3796" s="12">
        <v>70</v>
      </c>
      <c r="H3796" s="1" t="s">
        <v>83</v>
      </c>
      <c r="I3796" s="1" t="s">
        <v>7</v>
      </c>
      <c r="J3796" s="1" t="s">
        <v>6</v>
      </c>
      <c r="K3796" s="1">
        <v>368959</v>
      </c>
      <c r="L3796" s="1">
        <v>11242</v>
      </c>
      <c r="M3796" s="1">
        <v>13662288</v>
      </c>
      <c r="N3796" s="1">
        <v>1770926</v>
      </c>
    </row>
    <row r="3797" spans="1:14">
      <c r="A3797" s="12">
        <v>29372399</v>
      </c>
      <c r="B3797" s="1" t="s">
        <v>5087</v>
      </c>
      <c r="C3797" s="12">
        <v>293723</v>
      </c>
      <c r="D3797" s="1" t="s">
        <v>1110</v>
      </c>
      <c r="E3797" s="12">
        <v>2937</v>
      </c>
      <c r="F3797" s="1" t="s">
        <v>464</v>
      </c>
      <c r="G3797" s="12">
        <v>29</v>
      </c>
      <c r="H3797" s="1" t="s">
        <v>13</v>
      </c>
      <c r="I3797" s="1" t="s">
        <v>12</v>
      </c>
      <c r="J3797" s="1" t="s">
        <v>11</v>
      </c>
      <c r="K3797" s="1">
        <v>368892</v>
      </c>
      <c r="L3797" s="1">
        <v>339</v>
      </c>
      <c r="M3797" s="1">
        <v>17853606</v>
      </c>
      <c r="N3797" s="1">
        <v>22754</v>
      </c>
    </row>
    <row r="3798" spans="1:14">
      <c r="A3798" s="13" t="s">
        <v>6185</v>
      </c>
      <c r="B3798" s="1" t="s">
        <v>6183</v>
      </c>
      <c r="C3798" s="13" t="s">
        <v>6184</v>
      </c>
      <c r="D3798" s="1" t="s">
        <v>6183</v>
      </c>
      <c r="E3798" s="13" t="s">
        <v>4226</v>
      </c>
      <c r="F3798" s="1" t="s">
        <v>4225</v>
      </c>
      <c r="G3798" s="13" t="s">
        <v>1488</v>
      </c>
      <c r="H3798" s="1" t="s">
        <v>1487</v>
      </c>
      <c r="I3798" s="1" t="s">
        <v>59</v>
      </c>
      <c r="J3798" s="1" t="s">
        <v>58</v>
      </c>
      <c r="K3798" s="1">
        <v>368734</v>
      </c>
      <c r="L3798" s="1">
        <v>168124</v>
      </c>
      <c r="M3798" s="1">
        <v>0</v>
      </c>
      <c r="N3798" s="1">
        <v>0</v>
      </c>
    </row>
    <row r="3799" spans="1:14">
      <c r="A3799" s="12">
        <v>34054000</v>
      </c>
      <c r="B3799" s="1" t="s">
        <v>7032</v>
      </c>
      <c r="C3799" s="12">
        <v>340540</v>
      </c>
      <c r="D3799" s="1" t="s">
        <v>7031</v>
      </c>
      <c r="E3799" s="12">
        <v>3405</v>
      </c>
      <c r="F3799" s="1" t="s">
        <v>6803</v>
      </c>
      <c r="G3799" s="12">
        <v>34</v>
      </c>
      <c r="H3799" s="1" t="s">
        <v>519</v>
      </c>
      <c r="I3799" s="1" t="s">
        <v>12</v>
      </c>
      <c r="J3799" s="1" t="s">
        <v>11</v>
      </c>
      <c r="K3799" s="1">
        <v>368575</v>
      </c>
      <c r="L3799" s="1">
        <v>95426</v>
      </c>
      <c r="M3799" s="1">
        <v>1357814</v>
      </c>
      <c r="N3799" s="1">
        <v>1480822</v>
      </c>
    </row>
    <row r="3800" spans="1:14">
      <c r="A3800" s="13" t="s">
        <v>8513</v>
      </c>
      <c r="B3800" s="1" t="s">
        <v>8511</v>
      </c>
      <c r="C3800" s="13" t="s">
        <v>8512</v>
      </c>
      <c r="D3800" s="1" t="s">
        <v>8511</v>
      </c>
      <c r="E3800" s="13" t="s">
        <v>2056</v>
      </c>
      <c r="F3800" s="1" t="s">
        <v>2055</v>
      </c>
      <c r="G3800" s="13" t="s">
        <v>2054</v>
      </c>
      <c r="H3800" s="1" t="s">
        <v>2053</v>
      </c>
      <c r="I3800" s="1" t="s">
        <v>59</v>
      </c>
      <c r="J3800" s="1" t="s">
        <v>58</v>
      </c>
      <c r="K3800" s="1">
        <v>368406</v>
      </c>
      <c r="L3800" s="1">
        <v>148447</v>
      </c>
      <c r="M3800" s="1">
        <v>3912</v>
      </c>
      <c r="N3800" s="1">
        <v>4</v>
      </c>
    </row>
    <row r="3801" spans="1:14">
      <c r="A3801" s="12">
        <v>85059011</v>
      </c>
      <c r="B3801" s="1" t="s">
        <v>10124</v>
      </c>
      <c r="C3801" s="12">
        <v>850590</v>
      </c>
      <c r="D3801" s="1" t="s">
        <v>6977</v>
      </c>
      <c r="E3801" s="12">
        <v>8505</v>
      </c>
      <c r="F3801" s="1" t="s">
        <v>6164</v>
      </c>
      <c r="G3801" s="12">
        <v>85</v>
      </c>
      <c r="H3801" s="1" t="s">
        <v>102</v>
      </c>
      <c r="I3801" s="1" t="s">
        <v>27</v>
      </c>
      <c r="J3801" s="1" t="s">
        <v>26</v>
      </c>
      <c r="K3801" s="1">
        <v>367896</v>
      </c>
      <c r="L3801" s="1">
        <v>6501</v>
      </c>
      <c r="M3801" s="1">
        <v>824496</v>
      </c>
      <c r="N3801" s="1">
        <v>25955</v>
      </c>
    </row>
    <row r="3802" spans="1:14">
      <c r="A3802" s="12">
        <v>55096200</v>
      </c>
      <c r="B3802" s="1" t="s">
        <v>15359</v>
      </c>
      <c r="C3802" s="12">
        <v>550962</v>
      </c>
      <c r="D3802" s="1" t="s">
        <v>15358</v>
      </c>
      <c r="E3802" s="12">
        <v>5509</v>
      </c>
      <c r="F3802" s="1" t="s">
        <v>1017</v>
      </c>
      <c r="G3802" s="12">
        <v>55</v>
      </c>
      <c r="H3802" s="1" t="s">
        <v>282</v>
      </c>
      <c r="I3802" s="1" t="s">
        <v>2</v>
      </c>
      <c r="J3802" s="1" t="s">
        <v>1</v>
      </c>
      <c r="K3802" s="1">
        <v>367859</v>
      </c>
      <c r="L3802" s="1">
        <v>48603</v>
      </c>
      <c r="M3802" s="1">
        <v>483618</v>
      </c>
      <c r="N3802" s="1">
        <v>49162</v>
      </c>
    </row>
    <row r="3803" spans="1:14">
      <c r="A3803" s="12">
        <v>70139190</v>
      </c>
      <c r="B3803" s="1" t="s">
        <v>10101</v>
      </c>
      <c r="C3803" s="12">
        <v>701391</v>
      </c>
      <c r="D3803" s="1" t="s">
        <v>8650</v>
      </c>
      <c r="E3803" s="12">
        <v>7013</v>
      </c>
      <c r="F3803" s="1" t="s">
        <v>132</v>
      </c>
      <c r="G3803" s="12">
        <v>70</v>
      </c>
      <c r="H3803" s="1" t="s">
        <v>83</v>
      </c>
      <c r="I3803" s="1" t="s">
        <v>7</v>
      </c>
      <c r="J3803" s="1" t="s">
        <v>6</v>
      </c>
      <c r="K3803" s="1">
        <v>367155</v>
      </c>
      <c r="L3803" s="1">
        <v>6249</v>
      </c>
      <c r="M3803" s="1">
        <v>106723</v>
      </c>
      <c r="N3803" s="1">
        <v>31243</v>
      </c>
    </row>
    <row r="3804" spans="1:14">
      <c r="A3804" s="13" t="s">
        <v>5488</v>
      </c>
      <c r="B3804" s="1" t="s">
        <v>5487</v>
      </c>
      <c r="C3804" s="13" t="s">
        <v>5486</v>
      </c>
      <c r="D3804" s="1" t="s">
        <v>5485</v>
      </c>
      <c r="E3804" s="13" t="s">
        <v>4743</v>
      </c>
      <c r="F3804" s="1" t="s">
        <v>4742</v>
      </c>
      <c r="G3804" s="13" t="s">
        <v>1488</v>
      </c>
      <c r="H3804" s="1" t="s">
        <v>1487</v>
      </c>
      <c r="I3804" s="1" t="s">
        <v>59</v>
      </c>
      <c r="J3804" s="1" t="s">
        <v>58</v>
      </c>
      <c r="K3804" s="1">
        <v>366843</v>
      </c>
      <c r="L3804" s="1">
        <v>133542</v>
      </c>
      <c r="M3804" s="1">
        <v>0</v>
      </c>
      <c r="N3804" s="1">
        <v>0</v>
      </c>
    </row>
    <row r="3805" spans="1:14">
      <c r="A3805" s="12">
        <v>84099140</v>
      </c>
      <c r="B3805" s="1" t="s">
        <v>9008</v>
      </c>
      <c r="C3805" s="12">
        <v>840991</v>
      </c>
      <c r="D3805" s="1" t="s">
        <v>5906</v>
      </c>
      <c r="E3805" s="12">
        <v>8409</v>
      </c>
      <c r="F3805" s="1" t="s">
        <v>2582</v>
      </c>
      <c r="G3805" s="12">
        <v>84</v>
      </c>
      <c r="H3805" s="1" t="s">
        <v>28</v>
      </c>
      <c r="I3805" s="1" t="s">
        <v>27</v>
      </c>
      <c r="J3805" s="1" t="s">
        <v>26</v>
      </c>
      <c r="K3805" s="1">
        <v>366154</v>
      </c>
      <c r="L3805" s="1">
        <v>6700</v>
      </c>
      <c r="M3805" s="1">
        <v>25410412</v>
      </c>
      <c r="N3805" s="1">
        <v>424668</v>
      </c>
    </row>
    <row r="3806" spans="1:14">
      <c r="A3806" s="12">
        <v>55131100</v>
      </c>
      <c r="B3806" s="1" t="s">
        <v>15357</v>
      </c>
      <c r="C3806" s="12">
        <v>551311</v>
      </c>
      <c r="D3806" s="1" t="s">
        <v>15356</v>
      </c>
      <c r="E3806" s="12">
        <v>5513</v>
      </c>
      <c r="F3806" s="1" t="s">
        <v>2386</v>
      </c>
      <c r="G3806" s="12">
        <v>55</v>
      </c>
      <c r="H3806" s="1" t="s">
        <v>282</v>
      </c>
      <c r="I3806" s="1" t="s">
        <v>2</v>
      </c>
      <c r="J3806" s="1" t="s">
        <v>1</v>
      </c>
      <c r="K3806" s="1">
        <v>365157</v>
      </c>
      <c r="L3806" s="1">
        <v>48164</v>
      </c>
      <c r="M3806" s="1">
        <v>2394008</v>
      </c>
      <c r="N3806" s="1">
        <v>555968</v>
      </c>
    </row>
    <row r="3807" spans="1:14">
      <c r="A3807" s="12">
        <v>43021910</v>
      </c>
      <c r="B3807" s="1" t="s">
        <v>9975</v>
      </c>
      <c r="C3807" s="12">
        <v>430219</v>
      </c>
      <c r="D3807" s="1" t="s">
        <v>9974</v>
      </c>
      <c r="E3807" s="12">
        <v>4302</v>
      </c>
      <c r="F3807" s="1" t="s">
        <v>7245</v>
      </c>
      <c r="G3807" s="12">
        <v>43</v>
      </c>
      <c r="H3807" s="1" t="s">
        <v>6382</v>
      </c>
      <c r="I3807" s="1" t="s">
        <v>2609</v>
      </c>
      <c r="J3807" s="1" t="s">
        <v>2608</v>
      </c>
      <c r="K3807" s="1">
        <v>364968</v>
      </c>
      <c r="L3807" s="1">
        <v>12362</v>
      </c>
      <c r="M3807" s="1">
        <v>25819</v>
      </c>
      <c r="N3807" s="1">
        <v>125</v>
      </c>
    </row>
    <row r="3808" spans="1:14">
      <c r="A3808" s="12">
        <v>84148029</v>
      </c>
      <c r="B3808" s="1" t="s">
        <v>8048</v>
      </c>
      <c r="C3808" s="12">
        <v>841480</v>
      </c>
      <c r="D3808" s="1" t="s">
        <v>3556</v>
      </c>
      <c r="E3808" s="12">
        <v>8414</v>
      </c>
      <c r="F3808" s="1" t="s">
        <v>1529</v>
      </c>
      <c r="G3808" s="12">
        <v>84</v>
      </c>
      <c r="H3808" s="1" t="s">
        <v>28</v>
      </c>
      <c r="I3808" s="1" t="s">
        <v>27</v>
      </c>
      <c r="J3808" s="1" t="s">
        <v>26</v>
      </c>
      <c r="K3808" s="1">
        <v>364622</v>
      </c>
      <c r="L3808" s="1">
        <v>1388</v>
      </c>
      <c r="M3808" s="1">
        <v>8259411</v>
      </c>
      <c r="N3808" s="1">
        <v>216731</v>
      </c>
    </row>
    <row r="3809" spans="1:14">
      <c r="A3809" s="12">
        <v>63039200</v>
      </c>
      <c r="B3809" s="1" t="s">
        <v>9323</v>
      </c>
      <c r="C3809" s="12">
        <v>630392</v>
      </c>
      <c r="D3809" s="1" t="s">
        <v>9322</v>
      </c>
      <c r="E3809" s="12">
        <v>6303</v>
      </c>
      <c r="F3809" s="1" t="s">
        <v>6867</v>
      </c>
      <c r="G3809" s="12">
        <v>63</v>
      </c>
      <c r="H3809" s="1" t="s">
        <v>445</v>
      </c>
      <c r="I3809" s="1" t="s">
        <v>2</v>
      </c>
      <c r="J3809" s="1" t="s">
        <v>1</v>
      </c>
      <c r="K3809" s="1">
        <v>364405</v>
      </c>
      <c r="L3809" s="1">
        <v>16005</v>
      </c>
      <c r="M3809" s="1">
        <v>25823200</v>
      </c>
      <c r="N3809" s="1">
        <v>3954882</v>
      </c>
    </row>
    <row r="3810" spans="1:14">
      <c r="A3810" s="12">
        <v>84659219</v>
      </c>
      <c r="B3810" s="1" t="s">
        <v>10076</v>
      </c>
      <c r="C3810" s="12">
        <v>846592</v>
      </c>
      <c r="D3810" s="1" t="s">
        <v>1549</v>
      </c>
      <c r="E3810" s="12">
        <v>8465</v>
      </c>
      <c r="F3810" s="1" t="s">
        <v>1548</v>
      </c>
      <c r="G3810" s="12">
        <v>84</v>
      </c>
      <c r="H3810" s="1" t="s">
        <v>28</v>
      </c>
      <c r="I3810" s="1" t="s">
        <v>27</v>
      </c>
      <c r="J3810" s="1" t="s">
        <v>26</v>
      </c>
      <c r="K3810" s="1">
        <v>364343</v>
      </c>
      <c r="L3810" s="1">
        <v>16530</v>
      </c>
      <c r="M3810" s="1">
        <v>2139776</v>
      </c>
      <c r="N3810" s="1">
        <v>53976</v>
      </c>
    </row>
    <row r="3811" spans="1:14">
      <c r="A3811" s="12">
        <v>45049000</v>
      </c>
      <c r="B3811" s="1" t="s">
        <v>7369</v>
      </c>
      <c r="C3811" s="12">
        <v>450490</v>
      </c>
      <c r="D3811" s="1" t="s">
        <v>7369</v>
      </c>
      <c r="E3811" s="12">
        <v>4504</v>
      </c>
      <c r="F3811" s="1" t="s">
        <v>5724</v>
      </c>
      <c r="G3811" s="12">
        <v>45</v>
      </c>
      <c r="H3811" s="1" t="s">
        <v>1130</v>
      </c>
      <c r="I3811" s="1" t="s">
        <v>1129</v>
      </c>
      <c r="J3811" s="1" t="s">
        <v>1128</v>
      </c>
      <c r="K3811" s="1">
        <v>364065</v>
      </c>
      <c r="L3811" s="1">
        <v>31561</v>
      </c>
      <c r="M3811" s="1">
        <v>6134034</v>
      </c>
      <c r="N3811" s="1">
        <v>527770</v>
      </c>
    </row>
    <row r="3812" spans="1:14">
      <c r="A3812" s="12">
        <v>52115100</v>
      </c>
      <c r="B3812" s="1" t="s">
        <v>15355</v>
      </c>
      <c r="C3812" s="12">
        <v>521151</v>
      </c>
      <c r="D3812" s="1" t="s">
        <v>15354</v>
      </c>
      <c r="E3812" s="12">
        <v>5211</v>
      </c>
      <c r="F3812" s="1" t="s">
        <v>3293</v>
      </c>
      <c r="G3812" s="12">
        <v>52</v>
      </c>
      <c r="H3812" s="1" t="s">
        <v>76</v>
      </c>
      <c r="I3812" s="1" t="s">
        <v>2</v>
      </c>
      <c r="J3812" s="1" t="s">
        <v>1</v>
      </c>
      <c r="K3812" s="1">
        <v>363962</v>
      </c>
      <c r="L3812" s="1">
        <v>32382</v>
      </c>
      <c r="M3812" s="1">
        <v>1071</v>
      </c>
      <c r="N3812" s="1">
        <v>19</v>
      </c>
    </row>
    <row r="3813" spans="1:14">
      <c r="A3813" s="12">
        <v>79031000</v>
      </c>
      <c r="B3813" s="1" t="s">
        <v>3551</v>
      </c>
      <c r="C3813" s="12">
        <v>790310</v>
      </c>
      <c r="D3813" s="1" t="s">
        <v>3551</v>
      </c>
      <c r="E3813" s="12">
        <v>7903</v>
      </c>
      <c r="F3813" s="1" t="s">
        <v>2103</v>
      </c>
      <c r="G3813" s="12">
        <v>79</v>
      </c>
      <c r="H3813" s="1" t="s">
        <v>216</v>
      </c>
      <c r="I3813" s="1" t="s">
        <v>107</v>
      </c>
      <c r="J3813" s="1" t="s">
        <v>106</v>
      </c>
      <c r="K3813" s="1">
        <v>363126</v>
      </c>
      <c r="L3813" s="1">
        <v>99760</v>
      </c>
      <c r="M3813" s="1">
        <v>2875624</v>
      </c>
      <c r="N3813" s="1">
        <v>863113</v>
      </c>
    </row>
    <row r="3814" spans="1:14">
      <c r="A3814" s="12">
        <v>62013000</v>
      </c>
      <c r="B3814" s="1" t="s">
        <v>9383</v>
      </c>
      <c r="C3814" s="12">
        <v>620130</v>
      </c>
      <c r="D3814" s="1" t="s">
        <v>9382</v>
      </c>
      <c r="E3814" s="12">
        <v>6201</v>
      </c>
      <c r="F3814" s="1" t="s">
        <v>7807</v>
      </c>
      <c r="G3814" s="12">
        <v>62</v>
      </c>
      <c r="H3814" s="1" t="s">
        <v>248</v>
      </c>
      <c r="I3814" s="1" t="s">
        <v>2</v>
      </c>
      <c r="J3814" s="1" t="s">
        <v>1</v>
      </c>
      <c r="K3814" s="1">
        <v>362732</v>
      </c>
      <c r="L3814" s="1">
        <v>4720</v>
      </c>
      <c r="M3814" s="1">
        <v>5936801</v>
      </c>
      <c r="N3814" s="1">
        <v>243874</v>
      </c>
    </row>
    <row r="3815" spans="1:14">
      <c r="A3815" s="12">
        <v>85411011</v>
      </c>
      <c r="B3815" s="1" t="s">
        <v>1635</v>
      </c>
      <c r="C3815" s="12">
        <v>854110</v>
      </c>
      <c r="D3815" s="1" t="s">
        <v>391</v>
      </c>
      <c r="E3815" s="12">
        <v>8541</v>
      </c>
      <c r="F3815" s="1" t="s">
        <v>390</v>
      </c>
      <c r="G3815" s="12">
        <v>85</v>
      </c>
      <c r="H3815" s="1" t="s">
        <v>102</v>
      </c>
      <c r="I3815" s="1" t="s">
        <v>27</v>
      </c>
      <c r="J3815" s="1" t="s">
        <v>26</v>
      </c>
      <c r="K3815" s="1">
        <v>362498</v>
      </c>
      <c r="L3815" s="1">
        <v>20</v>
      </c>
      <c r="M3815" s="1">
        <v>6185154</v>
      </c>
      <c r="N3815" s="1">
        <v>109460</v>
      </c>
    </row>
    <row r="3816" spans="1:14">
      <c r="A3816" s="12">
        <v>90213920</v>
      </c>
      <c r="B3816" s="1" t="s">
        <v>6421</v>
      </c>
      <c r="C3816" s="12">
        <v>902139</v>
      </c>
      <c r="D3816" s="1" t="s">
        <v>6420</v>
      </c>
      <c r="E3816" s="12">
        <v>9021</v>
      </c>
      <c r="F3816" s="1" t="s">
        <v>5949</v>
      </c>
      <c r="G3816" s="12">
        <v>90</v>
      </c>
      <c r="H3816" s="1" t="s">
        <v>512</v>
      </c>
      <c r="I3816" s="1" t="s">
        <v>49</v>
      </c>
      <c r="J3816" s="1" t="s">
        <v>48</v>
      </c>
      <c r="K3816" s="1">
        <v>362477</v>
      </c>
      <c r="L3816" s="1">
        <v>1155</v>
      </c>
      <c r="M3816" s="1">
        <v>86263157</v>
      </c>
      <c r="N3816" s="1">
        <v>87800</v>
      </c>
    </row>
    <row r="3817" spans="1:14">
      <c r="A3817" s="12">
        <v>84311010</v>
      </c>
      <c r="B3817" s="1" t="s">
        <v>7053</v>
      </c>
      <c r="C3817" s="12">
        <v>843110</v>
      </c>
      <c r="D3817" s="1" t="s">
        <v>7052</v>
      </c>
      <c r="E3817" s="12">
        <v>8431</v>
      </c>
      <c r="F3817" s="1" t="s">
        <v>6068</v>
      </c>
      <c r="G3817" s="12">
        <v>84</v>
      </c>
      <c r="H3817" s="1" t="s">
        <v>28</v>
      </c>
      <c r="I3817" s="1" t="s">
        <v>27</v>
      </c>
      <c r="J3817" s="1" t="s">
        <v>26</v>
      </c>
      <c r="K3817" s="1">
        <v>361947</v>
      </c>
      <c r="L3817" s="1">
        <v>60565</v>
      </c>
      <c r="M3817" s="1">
        <v>3020687</v>
      </c>
      <c r="N3817" s="1">
        <v>513163</v>
      </c>
    </row>
    <row r="3818" spans="1:14">
      <c r="A3818" s="12">
        <v>44209000</v>
      </c>
      <c r="B3818" s="1" t="s">
        <v>9202</v>
      </c>
      <c r="C3818" s="12">
        <v>442090</v>
      </c>
      <c r="D3818" s="1" t="s">
        <v>9201</v>
      </c>
      <c r="E3818" s="12">
        <v>4420</v>
      </c>
      <c r="F3818" s="1" t="s">
        <v>5478</v>
      </c>
      <c r="G3818" s="12">
        <v>44</v>
      </c>
      <c r="H3818" s="1" t="s">
        <v>2121</v>
      </c>
      <c r="I3818" s="1" t="s">
        <v>1129</v>
      </c>
      <c r="J3818" s="1" t="s">
        <v>1128</v>
      </c>
      <c r="K3818" s="1">
        <v>361792</v>
      </c>
      <c r="L3818" s="1">
        <v>65421</v>
      </c>
      <c r="M3818" s="1">
        <v>2972166</v>
      </c>
      <c r="N3818" s="1">
        <v>502738</v>
      </c>
    </row>
    <row r="3819" spans="1:14">
      <c r="A3819" s="12">
        <v>15219011</v>
      </c>
      <c r="B3819" s="1" t="s">
        <v>9920</v>
      </c>
      <c r="C3819" s="12">
        <v>152190</v>
      </c>
      <c r="D3819" s="1" t="s">
        <v>1560</v>
      </c>
      <c r="E3819" s="12">
        <v>1521</v>
      </c>
      <c r="F3819" s="1" t="s">
        <v>1559</v>
      </c>
      <c r="G3819" s="12">
        <v>15</v>
      </c>
      <c r="H3819" s="1" t="s">
        <v>413</v>
      </c>
      <c r="I3819" s="1" t="s">
        <v>412</v>
      </c>
      <c r="J3819" s="1" t="s">
        <v>411</v>
      </c>
      <c r="K3819" s="1">
        <v>361773</v>
      </c>
      <c r="L3819" s="1">
        <v>16200</v>
      </c>
      <c r="M3819" s="1">
        <v>0</v>
      </c>
      <c r="N3819" s="1">
        <v>0</v>
      </c>
    </row>
    <row r="3820" spans="1:14">
      <c r="A3820" s="12">
        <v>15019000</v>
      </c>
      <c r="B3820" s="1" t="s">
        <v>15353</v>
      </c>
      <c r="C3820" s="12">
        <v>150190</v>
      </c>
      <c r="D3820" s="1" t="s">
        <v>15353</v>
      </c>
      <c r="E3820" s="12">
        <v>1501</v>
      </c>
      <c r="F3820" s="1" t="s">
        <v>11980</v>
      </c>
      <c r="G3820" s="12">
        <v>15</v>
      </c>
      <c r="H3820" s="1" t="s">
        <v>413</v>
      </c>
      <c r="I3820" s="1" t="s">
        <v>412</v>
      </c>
      <c r="J3820" s="1" t="s">
        <v>411</v>
      </c>
      <c r="K3820" s="1">
        <v>361301</v>
      </c>
      <c r="L3820" s="1">
        <v>310446</v>
      </c>
      <c r="M3820" s="1">
        <v>0</v>
      </c>
      <c r="N3820" s="1">
        <v>0</v>
      </c>
    </row>
    <row r="3821" spans="1:14">
      <c r="A3821" s="12">
        <v>84148022</v>
      </c>
      <c r="B3821" s="1" t="s">
        <v>9837</v>
      </c>
      <c r="C3821" s="12">
        <v>841480</v>
      </c>
      <c r="D3821" s="1" t="s">
        <v>3556</v>
      </c>
      <c r="E3821" s="12">
        <v>8414</v>
      </c>
      <c r="F3821" s="1" t="s">
        <v>1529</v>
      </c>
      <c r="G3821" s="12">
        <v>84</v>
      </c>
      <c r="H3821" s="1" t="s">
        <v>28</v>
      </c>
      <c r="I3821" s="1" t="s">
        <v>27</v>
      </c>
      <c r="J3821" s="1" t="s">
        <v>26</v>
      </c>
      <c r="K3821" s="1">
        <v>361217</v>
      </c>
      <c r="L3821" s="1">
        <v>11306</v>
      </c>
      <c r="M3821" s="1">
        <v>2596553</v>
      </c>
      <c r="N3821" s="1">
        <v>42418</v>
      </c>
    </row>
    <row r="3822" spans="1:14">
      <c r="A3822" s="12">
        <v>41062200</v>
      </c>
      <c r="B3822" s="1" t="s">
        <v>10201</v>
      </c>
      <c r="C3822" s="12">
        <v>410622</v>
      </c>
      <c r="D3822" s="1" t="s">
        <v>10200</v>
      </c>
      <c r="E3822" s="12">
        <v>4106</v>
      </c>
      <c r="F3822" s="1" t="s">
        <v>2639</v>
      </c>
      <c r="G3822" s="12">
        <v>41</v>
      </c>
      <c r="H3822" s="1" t="s">
        <v>2610</v>
      </c>
      <c r="I3822" s="1" t="s">
        <v>2609</v>
      </c>
      <c r="J3822" s="1" t="s">
        <v>2608</v>
      </c>
      <c r="K3822" s="1">
        <v>360970</v>
      </c>
      <c r="L3822" s="1">
        <v>13189</v>
      </c>
      <c r="M3822" s="1">
        <v>187493</v>
      </c>
      <c r="N3822" s="1">
        <v>7861</v>
      </c>
    </row>
    <row r="3823" spans="1:14">
      <c r="A3823" s="12">
        <v>68029910</v>
      </c>
      <c r="B3823" s="1" t="s">
        <v>9121</v>
      </c>
      <c r="C3823" s="12">
        <v>680299</v>
      </c>
      <c r="D3823" s="1" t="s">
        <v>9120</v>
      </c>
      <c r="E3823" s="12">
        <v>6802</v>
      </c>
      <c r="F3823" s="1" t="s">
        <v>7940</v>
      </c>
      <c r="G3823" s="12">
        <v>68</v>
      </c>
      <c r="H3823" s="1" t="s">
        <v>8</v>
      </c>
      <c r="I3823" s="1" t="s">
        <v>7</v>
      </c>
      <c r="J3823" s="1" t="s">
        <v>6</v>
      </c>
      <c r="K3823" s="1">
        <v>360774</v>
      </c>
      <c r="L3823" s="1">
        <v>140076</v>
      </c>
      <c r="M3823" s="1">
        <v>32538</v>
      </c>
      <c r="N3823" s="1">
        <v>19501</v>
      </c>
    </row>
    <row r="3824" spans="1:14">
      <c r="A3824" s="12">
        <v>84622300</v>
      </c>
      <c r="B3824" s="1" t="s">
        <v>15352</v>
      </c>
      <c r="C3824" s="12">
        <v>846223</v>
      </c>
      <c r="D3824" s="1" t="s">
        <v>15351</v>
      </c>
      <c r="E3824" s="12">
        <v>8462</v>
      </c>
      <c r="F3824" s="1" t="s">
        <v>1453</v>
      </c>
      <c r="G3824" s="12">
        <v>84</v>
      </c>
      <c r="H3824" s="1" t="s">
        <v>28</v>
      </c>
      <c r="I3824" s="1" t="s">
        <v>27</v>
      </c>
      <c r="J3824" s="1" t="s">
        <v>26</v>
      </c>
      <c r="K3824" s="1">
        <v>359507</v>
      </c>
      <c r="L3824" s="1">
        <v>28562</v>
      </c>
      <c r="M3824" s="1">
        <v>37246516</v>
      </c>
      <c r="N3824" s="1">
        <v>8949440</v>
      </c>
    </row>
    <row r="3825" spans="1:14">
      <c r="A3825" s="12">
        <v>97069000</v>
      </c>
      <c r="B3825" s="1" t="s">
        <v>10182</v>
      </c>
      <c r="C3825" s="12">
        <v>970690</v>
      </c>
      <c r="D3825" s="1" t="s">
        <v>10181</v>
      </c>
      <c r="E3825" s="12">
        <v>9706</v>
      </c>
      <c r="F3825" s="1" t="s">
        <v>10180</v>
      </c>
      <c r="G3825" s="12">
        <v>97</v>
      </c>
      <c r="H3825" s="1" t="s">
        <v>2229</v>
      </c>
      <c r="I3825" s="1" t="s">
        <v>2230</v>
      </c>
      <c r="J3825" s="1" t="s">
        <v>2229</v>
      </c>
      <c r="K3825" s="1">
        <v>359492</v>
      </c>
      <c r="L3825" s="1">
        <v>942</v>
      </c>
      <c r="M3825" s="1">
        <v>38049</v>
      </c>
      <c r="N3825" s="1">
        <v>6945</v>
      </c>
    </row>
    <row r="3826" spans="1:14">
      <c r="A3826" s="12">
        <v>90184911</v>
      </c>
      <c r="B3826" s="1" t="s">
        <v>7713</v>
      </c>
      <c r="C3826" s="12">
        <v>901849</v>
      </c>
      <c r="D3826" s="1" t="s">
        <v>1265</v>
      </c>
      <c r="E3826" s="12">
        <v>9018</v>
      </c>
      <c r="F3826" s="1" t="s">
        <v>807</v>
      </c>
      <c r="G3826" s="12">
        <v>90</v>
      </c>
      <c r="H3826" s="1" t="s">
        <v>512</v>
      </c>
      <c r="I3826" s="1" t="s">
        <v>49</v>
      </c>
      <c r="J3826" s="1" t="s">
        <v>48</v>
      </c>
      <c r="K3826" s="1">
        <v>359425</v>
      </c>
      <c r="L3826" s="1">
        <v>1678</v>
      </c>
      <c r="M3826" s="1">
        <v>1498704</v>
      </c>
      <c r="N3826" s="1">
        <v>1972</v>
      </c>
    </row>
    <row r="3827" spans="1:14">
      <c r="A3827" s="12">
        <v>84623900</v>
      </c>
      <c r="B3827" s="1" t="s">
        <v>3867</v>
      </c>
      <c r="C3827" s="12">
        <v>846239</v>
      </c>
      <c r="D3827" s="1" t="s">
        <v>3866</v>
      </c>
      <c r="E3827" s="12">
        <v>8462</v>
      </c>
      <c r="F3827" s="1" t="s">
        <v>1453</v>
      </c>
      <c r="G3827" s="12">
        <v>84</v>
      </c>
      <c r="H3827" s="1" t="s">
        <v>28</v>
      </c>
      <c r="I3827" s="1" t="s">
        <v>27</v>
      </c>
      <c r="J3827" s="1" t="s">
        <v>26</v>
      </c>
      <c r="K3827" s="1">
        <v>359297</v>
      </c>
      <c r="L3827" s="1">
        <v>7360</v>
      </c>
      <c r="M3827" s="1">
        <v>5980111</v>
      </c>
      <c r="N3827" s="1">
        <v>892535</v>
      </c>
    </row>
    <row r="3828" spans="1:14">
      <c r="A3828" s="13" t="s">
        <v>15350</v>
      </c>
      <c r="B3828" s="1" t="s">
        <v>15348</v>
      </c>
      <c r="C3828" s="13" t="s">
        <v>15349</v>
      </c>
      <c r="D3828" s="1" t="s">
        <v>15348</v>
      </c>
      <c r="E3828" s="13" t="s">
        <v>3334</v>
      </c>
      <c r="F3828" s="1" t="s">
        <v>3333</v>
      </c>
      <c r="G3828" s="13" t="s">
        <v>2082</v>
      </c>
      <c r="H3828" s="1" t="s">
        <v>2081</v>
      </c>
      <c r="I3828" s="1" t="s">
        <v>59</v>
      </c>
      <c r="J3828" s="1" t="s">
        <v>58</v>
      </c>
      <c r="K3828" s="1">
        <v>358923</v>
      </c>
      <c r="L3828" s="1">
        <v>10113</v>
      </c>
      <c r="M3828" s="1">
        <v>2804035</v>
      </c>
      <c r="N3828" s="1">
        <v>970149</v>
      </c>
    </row>
    <row r="3829" spans="1:14">
      <c r="A3829" s="12">
        <v>29199090</v>
      </c>
      <c r="B3829" s="1" t="s">
        <v>5003</v>
      </c>
      <c r="C3829" s="12">
        <v>291990</v>
      </c>
      <c r="D3829" s="1" t="s">
        <v>1077</v>
      </c>
      <c r="E3829" s="12">
        <v>2919</v>
      </c>
      <c r="F3829" s="1" t="s">
        <v>1076</v>
      </c>
      <c r="G3829" s="12">
        <v>29</v>
      </c>
      <c r="H3829" s="1" t="s">
        <v>13</v>
      </c>
      <c r="I3829" s="1" t="s">
        <v>12</v>
      </c>
      <c r="J3829" s="1" t="s">
        <v>11</v>
      </c>
      <c r="K3829" s="1">
        <v>358697</v>
      </c>
      <c r="L3829" s="1">
        <v>63772</v>
      </c>
      <c r="M3829" s="1">
        <v>21452066</v>
      </c>
      <c r="N3829" s="1">
        <v>6823661</v>
      </c>
    </row>
    <row r="3830" spans="1:14">
      <c r="A3830" s="12">
        <v>42032900</v>
      </c>
      <c r="B3830" s="1" t="s">
        <v>7481</v>
      </c>
      <c r="C3830" s="12">
        <v>420329</v>
      </c>
      <c r="D3830" s="1" t="s">
        <v>7480</v>
      </c>
      <c r="E3830" s="12">
        <v>4203</v>
      </c>
      <c r="F3830" s="1" t="s">
        <v>6169</v>
      </c>
      <c r="G3830" s="12">
        <v>42</v>
      </c>
      <c r="H3830" s="1" t="s">
        <v>6168</v>
      </c>
      <c r="I3830" s="1" t="s">
        <v>2609</v>
      </c>
      <c r="J3830" s="1" t="s">
        <v>2608</v>
      </c>
      <c r="K3830" s="1">
        <v>358506</v>
      </c>
      <c r="L3830" s="1">
        <v>22141</v>
      </c>
      <c r="M3830" s="1">
        <v>6526101</v>
      </c>
      <c r="N3830" s="1">
        <v>583837</v>
      </c>
    </row>
    <row r="3831" spans="1:14">
      <c r="A3831" s="12">
        <v>84719014</v>
      </c>
      <c r="B3831" s="1" t="s">
        <v>9002</v>
      </c>
      <c r="C3831" s="12">
        <v>847190</v>
      </c>
      <c r="D3831" s="1" t="s">
        <v>9001</v>
      </c>
      <c r="E3831" s="12">
        <v>8471</v>
      </c>
      <c r="F3831" s="1" t="s">
        <v>1897</v>
      </c>
      <c r="G3831" s="12">
        <v>84</v>
      </c>
      <c r="H3831" s="1" t="s">
        <v>28</v>
      </c>
      <c r="I3831" s="1" t="s">
        <v>27</v>
      </c>
      <c r="J3831" s="1" t="s">
        <v>26</v>
      </c>
      <c r="K3831" s="1">
        <v>358364</v>
      </c>
      <c r="L3831" s="1">
        <v>3811</v>
      </c>
      <c r="M3831" s="1">
        <v>38024312</v>
      </c>
      <c r="N3831" s="1">
        <v>1438097</v>
      </c>
    </row>
    <row r="3832" spans="1:14">
      <c r="A3832" s="12">
        <v>29321990</v>
      </c>
      <c r="B3832" s="1" t="s">
        <v>7697</v>
      </c>
      <c r="C3832" s="12">
        <v>293219</v>
      </c>
      <c r="D3832" s="1" t="s">
        <v>1033</v>
      </c>
      <c r="E3832" s="12">
        <v>2932</v>
      </c>
      <c r="F3832" s="1" t="s">
        <v>451</v>
      </c>
      <c r="G3832" s="12">
        <v>29</v>
      </c>
      <c r="H3832" s="1" t="s">
        <v>13</v>
      </c>
      <c r="I3832" s="1" t="s">
        <v>12</v>
      </c>
      <c r="J3832" s="1" t="s">
        <v>11</v>
      </c>
      <c r="K3832" s="1">
        <v>357518</v>
      </c>
      <c r="L3832" s="1">
        <v>6175</v>
      </c>
      <c r="M3832" s="1">
        <v>40706708</v>
      </c>
      <c r="N3832" s="1">
        <v>674233</v>
      </c>
    </row>
    <row r="3833" spans="1:14">
      <c r="A3833" s="12">
        <v>84072190</v>
      </c>
      <c r="B3833" s="1" t="s">
        <v>6684</v>
      </c>
      <c r="C3833" s="12">
        <v>840721</v>
      </c>
      <c r="D3833" s="1" t="s">
        <v>6683</v>
      </c>
      <c r="E3833" s="12">
        <v>8407</v>
      </c>
      <c r="F3833" s="1" t="s">
        <v>1025</v>
      </c>
      <c r="G3833" s="12">
        <v>84</v>
      </c>
      <c r="H3833" s="1" t="s">
        <v>28</v>
      </c>
      <c r="I3833" s="1" t="s">
        <v>27</v>
      </c>
      <c r="J3833" s="1" t="s">
        <v>26</v>
      </c>
      <c r="K3833" s="1">
        <v>357137</v>
      </c>
      <c r="L3833" s="1">
        <v>6554</v>
      </c>
      <c r="M3833" s="1">
        <v>89810695</v>
      </c>
      <c r="N3833" s="1">
        <v>3037736</v>
      </c>
    </row>
    <row r="3834" spans="1:14">
      <c r="A3834" s="12">
        <v>85043199</v>
      </c>
      <c r="B3834" s="1" t="s">
        <v>9601</v>
      </c>
      <c r="C3834" s="12">
        <v>850431</v>
      </c>
      <c r="D3834" s="1" t="s">
        <v>496</v>
      </c>
      <c r="E3834" s="12">
        <v>8504</v>
      </c>
      <c r="F3834" s="1" t="s">
        <v>495</v>
      </c>
      <c r="G3834" s="12">
        <v>85</v>
      </c>
      <c r="H3834" s="1" t="s">
        <v>102</v>
      </c>
      <c r="I3834" s="1" t="s">
        <v>27</v>
      </c>
      <c r="J3834" s="1" t="s">
        <v>26</v>
      </c>
      <c r="K3834" s="1">
        <v>356946</v>
      </c>
      <c r="L3834" s="1">
        <v>3428</v>
      </c>
      <c r="M3834" s="1">
        <v>16133440</v>
      </c>
      <c r="N3834" s="1">
        <v>571074</v>
      </c>
    </row>
    <row r="3835" spans="1:14">
      <c r="A3835" s="12">
        <v>66011000</v>
      </c>
      <c r="B3835" s="1" t="s">
        <v>8595</v>
      </c>
      <c r="C3835" s="12">
        <v>660110</v>
      </c>
      <c r="D3835" s="1" t="s">
        <v>8595</v>
      </c>
      <c r="E3835" s="12">
        <v>6601</v>
      </c>
      <c r="F3835" s="1" t="s">
        <v>1372</v>
      </c>
      <c r="G3835" s="12">
        <v>66</v>
      </c>
      <c r="H3835" s="1" t="s">
        <v>1371</v>
      </c>
      <c r="I3835" s="1" t="s">
        <v>154</v>
      </c>
      <c r="J3835" s="1" t="s">
        <v>153</v>
      </c>
      <c r="K3835" s="1">
        <v>356876</v>
      </c>
      <c r="L3835" s="1">
        <v>62637</v>
      </c>
      <c r="M3835" s="1">
        <v>19433057</v>
      </c>
      <c r="N3835" s="1">
        <v>6608243</v>
      </c>
    </row>
    <row r="3836" spans="1:14">
      <c r="A3836" s="13" t="s">
        <v>8580</v>
      </c>
      <c r="B3836" s="1" t="s">
        <v>8578</v>
      </c>
      <c r="C3836" s="13" t="s">
        <v>8579</v>
      </c>
      <c r="D3836" s="1" t="s">
        <v>8578</v>
      </c>
      <c r="E3836" s="13" t="s">
        <v>4368</v>
      </c>
      <c r="F3836" s="1" t="s">
        <v>4367</v>
      </c>
      <c r="G3836" s="13" t="s">
        <v>206</v>
      </c>
      <c r="H3836" s="1" t="s">
        <v>205</v>
      </c>
      <c r="I3836" s="1" t="s">
        <v>204</v>
      </c>
      <c r="J3836" s="1" t="s">
        <v>203</v>
      </c>
      <c r="K3836" s="1">
        <v>355002</v>
      </c>
      <c r="L3836" s="1">
        <v>62427</v>
      </c>
      <c r="M3836" s="1">
        <v>763518</v>
      </c>
      <c r="N3836" s="1">
        <v>34384</v>
      </c>
    </row>
    <row r="3837" spans="1:14">
      <c r="A3837" s="12">
        <v>90011011</v>
      </c>
      <c r="B3837" s="1" t="s">
        <v>3460</v>
      </c>
      <c r="C3837" s="12">
        <v>900110</v>
      </c>
      <c r="D3837" s="1" t="s">
        <v>3459</v>
      </c>
      <c r="E3837" s="12">
        <v>9001</v>
      </c>
      <c r="F3837" s="1" t="s">
        <v>3458</v>
      </c>
      <c r="G3837" s="12">
        <v>90</v>
      </c>
      <c r="H3837" s="1" t="s">
        <v>512</v>
      </c>
      <c r="I3837" s="1" t="s">
        <v>49</v>
      </c>
      <c r="J3837" s="1" t="s">
        <v>48</v>
      </c>
      <c r="K3837" s="1">
        <v>354709</v>
      </c>
      <c r="L3837" s="1">
        <v>2477</v>
      </c>
      <c r="M3837" s="1">
        <v>24134401</v>
      </c>
      <c r="N3837" s="1">
        <v>496811</v>
      </c>
    </row>
    <row r="3838" spans="1:14">
      <c r="A3838" s="12">
        <v>13019010</v>
      </c>
      <c r="B3838" s="1" t="s">
        <v>8164</v>
      </c>
      <c r="C3838" s="12">
        <v>130190</v>
      </c>
      <c r="D3838" s="1" t="s">
        <v>8163</v>
      </c>
      <c r="E3838" s="12">
        <v>1301</v>
      </c>
      <c r="F3838" s="1" t="s">
        <v>8162</v>
      </c>
      <c r="G3838" s="12">
        <v>13</v>
      </c>
      <c r="H3838" s="1" t="s">
        <v>60</v>
      </c>
      <c r="I3838" s="1" t="s">
        <v>59</v>
      </c>
      <c r="J3838" s="1" t="s">
        <v>58</v>
      </c>
      <c r="K3838" s="1">
        <v>354129</v>
      </c>
      <c r="L3838" s="1">
        <v>46175</v>
      </c>
      <c r="M3838" s="1">
        <v>573618</v>
      </c>
      <c r="N3838" s="1">
        <v>39185</v>
      </c>
    </row>
    <row r="3839" spans="1:14">
      <c r="A3839" s="12">
        <v>94059900</v>
      </c>
      <c r="B3839" s="1" t="s">
        <v>9355</v>
      </c>
      <c r="C3839" s="12">
        <v>940599</v>
      </c>
      <c r="D3839" s="1" t="s">
        <v>9354</v>
      </c>
      <c r="E3839" s="12">
        <v>9405</v>
      </c>
      <c r="F3839" s="1" t="s">
        <v>1905</v>
      </c>
      <c r="G3839" s="12">
        <v>94</v>
      </c>
      <c r="H3839" s="1" t="s">
        <v>259</v>
      </c>
      <c r="I3839" s="1" t="s">
        <v>127</v>
      </c>
      <c r="J3839" s="1" t="s">
        <v>126</v>
      </c>
      <c r="K3839" s="1">
        <v>353811</v>
      </c>
      <c r="L3839" s="1">
        <v>10278</v>
      </c>
      <c r="M3839" s="1">
        <v>18316745</v>
      </c>
      <c r="N3839" s="1">
        <v>3299386</v>
      </c>
    </row>
    <row r="3840" spans="1:14">
      <c r="A3840" s="12">
        <v>87089522</v>
      </c>
      <c r="B3840" s="1" t="s">
        <v>6456</v>
      </c>
      <c r="C3840" s="12">
        <v>870895</v>
      </c>
      <c r="D3840" s="1" t="s">
        <v>5146</v>
      </c>
      <c r="E3840" s="12">
        <v>8708</v>
      </c>
      <c r="F3840" s="1" t="s">
        <v>3640</v>
      </c>
      <c r="G3840" s="12">
        <v>87</v>
      </c>
      <c r="H3840" s="1" t="s">
        <v>633</v>
      </c>
      <c r="I3840" s="1" t="s">
        <v>272</v>
      </c>
      <c r="J3840" s="1" t="s">
        <v>271</v>
      </c>
      <c r="K3840" s="1">
        <v>353792</v>
      </c>
      <c r="L3840" s="1">
        <v>3538</v>
      </c>
      <c r="M3840" s="1">
        <v>82775959</v>
      </c>
      <c r="N3840" s="1">
        <v>3883655</v>
      </c>
    </row>
    <row r="3841" spans="1:14">
      <c r="A3841" s="12">
        <v>32041810</v>
      </c>
      <c r="B3841" s="1" t="s">
        <v>2605</v>
      </c>
      <c r="C3841" s="12">
        <v>320418</v>
      </c>
      <c r="D3841" s="1" t="s">
        <v>2604</v>
      </c>
      <c r="E3841" s="12">
        <v>3204</v>
      </c>
      <c r="F3841" s="1" t="s">
        <v>1863</v>
      </c>
      <c r="G3841" s="12">
        <v>32</v>
      </c>
      <c r="H3841" s="1" t="s">
        <v>1112</v>
      </c>
      <c r="I3841" s="1" t="s">
        <v>12</v>
      </c>
      <c r="J3841" s="1" t="s">
        <v>11</v>
      </c>
      <c r="K3841" s="1">
        <v>353397</v>
      </c>
      <c r="L3841" s="1">
        <v>4840</v>
      </c>
      <c r="M3841" s="1">
        <v>8482159</v>
      </c>
      <c r="N3841" s="1">
        <v>187518</v>
      </c>
    </row>
    <row r="3842" spans="1:14">
      <c r="A3842" s="12">
        <v>84805000</v>
      </c>
      <c r="B3842" s="1" t="s">
        <v>3065</v>
      </c>
      <c r="C3842" s="12">
        <v>848050</v>
      </c>
      <c r="D3842" s="1" t="s">
        <v>3064</v>
      </c>
      <c r="E3842" s="12">
        <v>8480</v>
      </c>
      <c r="F3842" s="1" t="s">
        <v>3063</v>
      </c>
      <c r="G3842" s="12">
        <v>84</v>
      </c>
      <c r="H3842" s="1" t="s">
        <v>28</v>
      </c>
      <c r="I3842" s="1" t="s">
        <v>27</v>
      </c>
      <c r="J3842" s="1" t="s">
        <v>26</v>
      </c>
      <c r="K3842" s="1">
        <v>353304</v>
      </c>
      <c r="L3842" s="1">
        <v>47302</v>
      </c>
      <c r="M3842" s="1">
        <v>3481965</v>
      </c>
      <c r="N3842" s="1">
        <v>130234</v>
      </c>
    </row>
    <row r="3843" spans="1:14">
      <c r="A3843" s="12">
        <v>29032300</v>
      </c>
      <c r="B3843" s="1" t="s">
        <v>3130</v>
      </c>
      <c r="C3843" s="12">
        <v>290323</v>
      </c>
      <c r="D3843" s="1" t="s">
        <v>3130</v>
      </c>
      <c r="E3843" s="12">
        <v>2903</v>
      </c>
      <c r="F3843" s="1" t="s">
        <v>300</v>
      </c>
      <c r="G3843" s="12">
        <v>29</v>
      </c>
      <c r="H3843" s="1" t="s">
        <v>13</v>
      </c>
      <c r="I3843" s="1" t="s">
        <v>12</v>
      </c>
      <c r="J3843" s="1" t="s">
        <v>11</v>
      </c>
      <c r="K3843" s="1">
        <v>352059</v>
      </c>
      <c r="L3843" s="1">
        <v>184834</v>
      </c>
      <c r="M3843" s="1">
        <v>2117165</v>
      </c>
      <c r="N3843" s="1">
        <v>2659960</v>
      </c>
    </row>
    <row r="3844" spans="1:14">
      <c r="A3844" s="12">
        <v>44069200</v>
      </c>
      <c r="B3844" s="1" t="s">
        <v>7680</v>
      </c>
      <c r="C3844" s="12">
        <v>440692</v>
      </c>
      <c r="D3844" s="1" t="s">
        <v>7680</v>
      </c>
      <c r="E3844" s="12">
        <v>4406</v>
      </c>
      <c r="F3844" s="1" t="s">
        <v>7679</v>
      </c>
      <c r="G3844" s="12">
        <v>44</v>
      </c>
      <c r="H3844" s="1" t="s">
        <v>2121</v>
      </c>
      <c r="I3844" s="1" t="s">
        <v>1129</v>
      </c>
      <c r="J3844" s="1" t="s">
        <v>1128</v>
      </c>
      <c r="K3844" s="1">
        <v>351070</v>
      </c>
      <c r="L3844" s="1">
        <v>586584</v>
      </c>
      <c r="M3844" s="1">
        <v>6312544</v>
      </c>
      <c r="N3844" s="1">
        <v>8289292</v>
      </c>
    </row>
    <row r="3845" spans="1:14">
      <c r="A3845" s="12">
        <v>85232990</v>
      </c>
      <c r="B3845" s="1" t="s">
        <v>10067</v>
      </c>
      <c r="C3845" s="12">
        <v>852329</v>
      </c>
      <c r="D3845" s="1" t="s">
        <v>7070</v>
      </c>
      <c r="E3845" s="12">
        <v>8523</v>
      </c>
      <c r="F3845" s="1" t="s">
        <v>3863</v>
      </c>
      <c r="G3845" s="12">
        <v>85</v>
      </c>
      <c r="H3845" s="1" t="s">
        <v>102</v>
      </c>
      <c r="I3845" s="1" t="s">
        <v>27</v>
      </c>
      <c r="J3845" s="1" t="s">
        <v>26</v>
      </c>
      <c r="K3845" s="1">
        <v>350446</v>
      </c>
      <c r="L3845" s="1">
        <v>1767</v>
      </c>
      <c r="M3845" s="1">
        <v>4340274</v>
      </c>
      <c r="N3845" s="1">
        <v>47955</v>
      </c>
    </row>
    <row r="3846" spans="1:14">
      <c r="A3846" s="12">
        <v>32074090</v>
      </c>
      <c r="B3846" s="1" t="s">
        <v>7776</v>
      </c>
      <c r="C3846" s="12">
        <v>320740</v>
      </c>
      <c r="D3846" s="1" t="s">
        <v>7775</v>
      </c>
      <c r="E3846" s="12">
        <v>3207</v>
      </c>
      <c r="F3846" s="1" t="s">
        <v>2310</v>
      </c>
      <c r="G3846" s="12">
        <v>32</v>
      </c>
      <c r="H3846" s="1" t="s">
        <v>1112</v>
      </c>
      <c r="I3846" s="1" t="s">
        <v>12</v>
      </c>
      <c r="J3846" s="1" t="s">
        <v>11</v>
      </c>
      <c r="K3846" s="1">
        <v>350332</v>
      </c>
      <c r="L3846" s="1">
        <v>214955</v>
      </c>
      <c r="M3846" s="1">
        <v>10399747</v>
      </c>
      <c r="N3846" s="1">
        <v>4721869</v>
      </c>
    </row>
    <row r="3847" spans="1:14">
      <c r="A3847" s="12">
        <v>29159039</v>
      </c>
      <c r="B3847" s="1" t="s">
        <v>9736</v>
      </c>
      <c r="C3847" s="12">
        <v>291590</v>
      </c>
      <c r="D3847" s="1" t="s">
        <v>1466</v>
      </c>
      <c r="E3847" s="12">
        <v>2915</v>
      </c>
      <c r="F3847" s="1" t="s">
        <v>346</v>
      </c>
      <c r="G3847" s="12">
        <v>29</v>
      </c>
      <c r="H3847" s="1" t="s">
        <v>13</v>
      </c>
      <c r="I3847" s="1" t="s">
        <v>12</v>
      </c>
      <c r="J3847" s="1" t="s">
        <v>11</v>
      </c>
      <c r="K3847" s="1">
        <v>349830</v>
      </c>
      <c r="L3847" s="1">
        <v>16452</v>
      </c>
      <c r="M3847" s="1">
        <v>1123383</v>
      </c>
      <c r="N3847" s="1">
        <v>116521</v>
      </c>
    </row>
    <row r="3848" spans="1:14">
      <c r="A3848" s="12">
        <v>30049045</v>
      </c>
      <c r="B3848" s="1" t="s">
        <v>4840</v>
      </c>
      <c r="C3848" s="12">
        <v>300490</v>
      </c>
      <c r="D3848" s="1" t="s">
        <v>741</v>
      </c>
      <c r="E3848" s="12">
        <v>3004</v>
      </c>
      <c r="F3848" s="1" t="s">
        <v>364</v>
      </c>
      <c r="G3848" s="12">
        <v>30</v>
      </c>
      <c r="H3848" s="1" t="s">
        <v>63</v>
      </c>
      <c r="I3848" s="1" t="s">
        <v>12</v>
      </c>
      <c r="J3848" s="1" t="s">
        <v>11</v>
      </c>
      <c r="K3848" s="1">
        <v>349428</v>
      </c>
      <c r="L3848" s="1">
        <v>14980</v>
      </c>
      <c r="M3848" s="1">
        <v>1598976</v>
      </c>
      <c r="N3848" s="1">
        <v>146701</v>
      </c>
    </row>
    <row r="3849" spans="1:14">
      <c r="A3849" s="12">
        <v>29161290</v>
      </c>
      <c r="B3849" s="1" t="s">
        <v>6479</v>
      </c>
      <c r="C3849" s="12">
        <v>291612</v>
      </c>
      <c r="D3849" s="1" t="s">
        <v>2479</v>
      </c>
      <c r="E3849" s="12">
        <v>2916</v>
      </c>
      <c r="F3849" s="1" t="s">
        <v>80</v>
      </c>
      <c r="G3849" s="12">
        <v>29</v>
      </c>
      <c r="H3849" s="1" t="s">
        <v>13</v>
      </c>
      <c r="I3849" s="1" t="s">
        <v>12</v>
      </c>
      <c r="J3849" s="1" t="s">
        <v>11</v>
      </c>
      <c r="K3849" s="1">
        <v>348531</v>
      </c>
      <c r="L3849" s="1">
        <v>75138</v>
      </c>
      <c r="M3849" s="1">
        <v>15656640</v>
      </c>
      <c r="N3849" s="1">
        <v>5861354</v>
      </c>
    </row>
    <row r="3850" spans="1:14">
      <c r="A3850" s="12">
        <v>96040000</v>
      </c>
      <c r="B3850" s="1" t="s">
        <v>5890</v>
      </c>
      <c r="C3850" s="12">
        <v>960400</v>
      </c>
      <c r="D3850" s="1" t="s">
        <v>5890</v>
      </c>
      <c r="E3850" s="12">
        <v>9604</v>
      </c>
      <c r="F3850" s="1" t="s">
        <v>5890</v>
      </c>
      <c r="G3850" s="12">
        <v>96</v>
      </c>
      <c r="H3850" s="1" t="s">
        <v>128</v>
      </c>
      <c r="I3850" s="1" t="s">
        <v>127</v>
      </c>
      <c r="J3850" s="1" t="s">
        <v>126</v>
      </c>
      <c r="K3850" s="1">
        <v>348425</v>
      </c>
      <c r="L3850" s="1">
        <v>56693</v>
      </c>
      <c r="M3850" s="1">
        <v>1998411</v>
      </c>
      <c r="N3850" s="1">
        <v>691485</v>
      </c>
    </row>
    <row r="3851" spans="1:14">
      <c r="A3851" s="12">
        <v>61072100</v>
      </c>
      <c r="B3851" s="1" t="s">
        <v>918</v>
      </c>
      <c r="C3851" s="12">
        <v>610721</v>
      </c>
      <c r="D3851" s="1" t="s">
        <v>917</v>
      </c>
      <c r="E3851" s="12">
        <v>6107</v>
      </c>
      <c r="F3851" s="1" t="s">
        <v>916</v>
      </c>
      <c r="G3851" s="12">
        <v>61</v>
      </c>
      <c r="H3851" s="1" t="s">
        <v>234</v>
      </c>
      <c r="I3851" s="1" t="s">
        <v>2</v>
      </c>
      <c r="J3851" s="1" t="s">
        <v>1</v>
      </c>
      <c r="K3851" s="1">
        <v>348332</v>
      </c>
      <c r="L3851" s="1">
        <v>12175</v>
      </c>
      <c r="M3851" s="1">
        <v>1253535</v>
      </c>
      <c r="N3851" s="1">
        <v>56301</v>
      </c>
    </row>
    <row r="3852" spans="1:14">
      <c r="A3852" s="12">
        <v>90291010</v>
      </c>
      <c r="B3852" s="1" t="s">
        <v>7525</v>
      </c>
      <c r="C3852" s="12">
        <v>902910</v>
      </c>
      <c r="D3852" s="1" t="s">
        <v>7524</v>
      </c>
      <c r="E3852" s="12">
        <v>9029</v>
      </c>
      <c r="F3852" s="1" t="s">
        <v>5741</v>
      </c>
      <c r="G3852" s="12">
        <v>90</v>
      </c>
      <c r="H3852" s="1" t="s">
        <v>512</v>
      </c>
      <c r="I3852" s="1" t="s">
        <v>49</v>
      </c>
      <c r="J3852" s="1" t="s">
        <v>48</v>
      </c>
      <c r="K3852" s="1">
        <v>347981</v>
      </c>
      <c r="L3852" s="1">
        <v>2368</v>
      </c>
      <c r="M3852" s="1">
        <v>3351036</v>
      </c>
      <c r="N3852" s="1">
        <v>23995</v>
      </c>
    </row>
    <row r="3853" spans="1:14">
      <c r="A3853" s="12">
        <v>90221419</v>
      </c>
      <c r="B3853" s="1" t="s">
        <v>9842</v>
      </c>
      <c r="C3853" s="12">
        <v>902214</v>
      </c>
      <c r="D3853" s="1" t="s">
        <v>3959</v>
      </c>
      <c r="E3853" s="12">
        <v>9022</v>
      </c>
      <c r="F3853" s="1" t="s">
        <v>3898</v>
      </c>
      <c r="G3853" s="12">
        <v>90</v>
      </c>
      <c r="H3853" s="1" t="s">
        <v>512</v>
      </c>
      <c r="I3853" s="1" t="s">
        <v>49</v>
      </c>
      <c r="J3853" s="1" t="s">
        <v>48</v>
      </c>
      <c r="K3853" s="1">
        <v>347888</v>
      </c>
      <c r="L3853" s="1">
        <v>3602</v>
      </c>
      <c r="M3853" s="1">
        <v>31466382</v>
      </c>
      <c r="N3853" s="1">
        <v>337528</v>
      </c>
    </row>
    <row r="3854" spans="1:14">
      <c r="A3854" s="12">
        <v>28353910</v>
      </c>
      <c r="B3854" s="1" t="s">
        <v>3626</v>
      </c>
      <c r="C3854" s="12">
        <v>283539</v>
      </c>
      <c r="D3854" s="1" t="s">
        <v>3541</v>
      </c>
      <c r="E3854" s="12">
        <v>2835</v>
      </c>
      <c r="F3854" s="1" t="s">
        <v>1878</v>
      </c>
      <c r="G3854" s="12">
        <v>28</v>
      </c>
      <c r="H3854" s="1" t="s">
        <v>118</v>
      </c>
      <c r="I3854" s="1" t="s">
        <v>12</v>
      </c>
      <c r="J3854" s="1" t="s">
        <v>11</v>
      </c>
      <c r="K3854" s="1">
        <v>347418</v>
      </c>
      <c r="L3854" s="1">
        <v>207087</v>
      </c>
      <c r="M3854" s="1">
        <v>7789286</v>
      </c>
      <c r="N3854" s="1">
        <v>5883199</v>
      </c>
    </row>
    <row r="3855" spans="1:14">
      <c r="A3855" s="12">
        <v>95042000</v>
      </c>
      <c r="B3855" s="1" t="s">
        <v>5440</v>
      </c>
      <c r="C3855" s="12">
        <v>950420</v>
      </c>
      <c r="D3855" s="1" t="s">
        <v>5439</v>
      </c>
      <c r="E3855" s="12">
        <v>9504</v>
      </c>
      <c r="F3855" s="1" t="s">
        <v>5438</v>
      </c>
      <c r="G3855" s="12">
        <v>95</v>
      </c>
      <c r="H3855" s="1" t="s">
        <v>940</v>
      </c>
      <c r="I3855" s="1" t="s">
        <v>127</v>
      </c>
      <c r="J3855" s="1" t="s">
        <v>126</v>
      </c>
      <c r="K3855" s="1">
        <v>347417</v>
      </c>
      <c r="L3855" s="1">
        <v>990805</v>
      </c>
      <c r="M3855" s="1">
        <v>298494</v>
      </c>
      <c r="N3855" s="1">
        <v>112434</v>
      </c>
    </row>
    <row r="3856" spans="1:14">
      <c r="A3856" s="12">
        <v>85416090</v>
      </c>
      <c r="B3856" s="1" t="s">
        <v>9404</v>
      </c>
      <c r="C3856" s="12">
        <v>854160</v>
      </c>
      <c r="D3856" s="1" t="s">
        <v>9346</v>
      </c>
      <c r="E3856" s="12">
        <v>8541</v>
      </c>
      <c r="F3856" s="1" t="s">
        <v>390</v>
      </c>
      <c r="G3856" s="12">
        <v>85</v>
      </c>
      <c r="H3856" s="1" t="s">
        <v>102</v>
      </c>
      <c r="I3856" s="1" t="s">
        <v>27</v>
      </c>
      <c r="J3856" s="1" t="s">
        <v>26</v>
      </c>
      <c r="K3856" s="1">
        <v>347278</v>
      </c>
      <c r="L3856" s="1">
        <v>446</v>
      </c>
      <c r="M3856" s="1">
        <v>57701440</v>
      </c>
      <c r="N3856" s="1">
        <v>66396</v>
      </c>
    </row>
    <row r="3857" spans="1:14">
      <c r="A3857" s="12">
        <v>84659591</v>
      </c>
      <c r="B3857" s="1" t="s">
        <v>10186</v>
      </c>
      <c r="C3857" s="12">
        <v>846595</v>
      </c>
      <c r="D3857" s="1" t="s">
        <v>10185</v>
      </c>
      <c r="E3857" s="12">
        <v>8465</v>
      </c>
      <c r="F3857" s="1" t="s">
        <v>1548</v>
      </c>
      <c r="G3857" s="12">
        <v>84</v>
      </c>
      <c r="H3857" s="1" t="s">
        <v>28</v>
      </c>
      <c r="I3857" s="1" t="s">
        <v>27</v>
      </c>
      <c r="J3857" s="1" t="s">
        <v>26</v>
      </c>
      <c r="K3857" s="1">
        <v>347064</v>
      </c>
      <c r="L3857" s="1">
        <v>20067</v>
      </c>
      <c r="M3857" s="1">
        <v>438479</v>
      </c>
      <c r="N3857" s="1">
        <v>48570</v>
      </c>
    </row>
    <row r="3858" spans="1:14">
      <c r="A3858" s="12">
        <v>73011000</v>
      </c>
      <c r="B3858" s="1" t="s">
        <v>648</v>
      </c>
      <c r="C3858" s="12">
        <v>730110</v>
      </c>
      <c r="D3858" s="1" t="s">
        <v>647</v>
      </c>
      <c r="E3858" s="12">
        <v>7301</v>
      </c>
      <c r="F3858" s="1" t="s">
        <v>646</v>
      </c>
      <c r="G3858" s="12">
        <v>73</v>
      </c>
      <c r="H3858" s="1" t="s">
        <v>108</v>
      </c>
      <c r="I3858" s="1" t="s">
        <v>107</v>
      </c>
      <c r="J3858" s="1" t="s">
        <v>106</v>
      </c>
      <c r="K3858" s="1">
        <v>346760</v>
      </c>
      <c r="L3858" s="1">
        <v>181414</v>
      </c>
      <c r="M3858" s="1">
        <v>10190031</v>
      </c>
      <c r="N3858" s="1">
        <v>9955919</v>
      </c>
    </row>
    <row r="3859" spans="1:14">
      <c r="A3859" s="12">
        <v>73141900</v>
      </c>
      <c r="B3859" s="1" t="s">
        <v>6841</v>
      </c>
      <c r="C3859" s="12">
        <v>731419</v>
      </c>
      <c r="D3859" s="1" t="s">
        <v>6840</v>
      </c>
      <c r="E3859" s="12">
        <v>7314</v>
      </c>
      <c r="F3859" s="1" t="s">
        <v>1672</v>
      </c>
      <c r="G3859" s="12">
        <v>73</v>
      </c>
      <c r="H3859" s="1" t="s">
        <v>108</v>
      </c>
      <c r="I3859" s="1" t="s">
        <v>107</v>
      </c>
      <c r="J3859" s="1" t="s">
        <v>106</v>
      </c>
      <c r="K3859" s="1">
        <v>345925</v>
      </c>
      <c r="L3859" s="1">
        <v>36890</v>
      </c>
      <c r="M3859" s="1">
        <v>2287089</v>
      </c>
      <c r="N3859" s="1">
        <v>1061041</v>
      </c>
    </row>
    <row r="3860" spans="1:14">
      <c r="A3860" s="12">
        <v>85011011</v>
      </c>
      <c r="B3860" s="1" t="s">
        <v>8600</v>
      </c>
      <c r="C3860" s="12">
        <v>850110</v>
      </c>
      <c r="D3860" s="1" t="s">
        <v>7974</v>
      </c>
      <c r="E3860" s="12">
        <v>8501</v>
      </c>
      <c r="F3860" s="1" t="s">
        <v>827</v>
      </c>
      <c r="G3860" s="12">
        <v>85</v>
      </c>
      <c r="H3860" s="1" t="s">
        <v>102</v>
      </c>
      <c r="I3860" s="1" t="s">
        <v>27</v>
      </c>
      <c r="J3860" s="1" t="s">
        <v>26</v>
      </c>
      <c r="K3860" s="1">
        <v>345732</v>
      </c>
      <c r="L3860" s="1">
        <v>2369</v>
      </c>
      <c r="M3860" s="1">
        <v>10549567</v>
      </c>
      <c r="N3860" s="1">
        <v>341210</v>
      </c>
    </row>
    <row r="3861" spans="1:14">
      <c r="A3861" s="12">
        <v>21069060</v>
      </c>
      <c r="B3861" s="1" t="s">
        <v>6072</v>
      </c>
      <c r="C3861" s="12">
        <v>210690</v>
      </c>
      <c r="D3861" s="1" t="s">
        <v>4265</v>
      </c>
      <c r="E3861" s="12">
        <v>2106</v>
      </c>
      <c r="F3861" s="1" t="s">
        <v>4264</v>
      </c>
      <c r="G3861" s="12">
        <v>21</v>
      </c>
      <c r="H3861" s="1" t="s">
        <v>752</v>
      </c>
      <c r="I3861" s="1" t="s">
        <v>751</v>
      </c>
      <c r="J3861" s="1" t="s">
        <v>750</v>
      </c>
      <c r="K3861" s="1">
        <v>345248</v>
      </c>
      <c r="L3861" s="1">
        <v>26025</v>
      </c>
      <c r="M3861" s="1">
        <v>8393511</v>
      </c>
      <c r="N3861" s="1">
        <v>869211</v>
      </c>
    </row>
    <row r="3862" spans="1:14">
      <c r="A3862" s="12">
        <v>76041029</v>
      </c>
      <c r="B3862" s="1" t="s">
        <v>9066</v>
      </c>
      <c r="C3862" s="12">
        <v>760410</v>
      </c>
      <c r="D3862" s="1" t="s">
        <v>5993</v>
      </c>
      <c r="E3862" s="12">
        <v>7604</v>
      </c>
      <c r="F3862" s="1" t="s">
        <v>5380</v>
      </c>
      <c r="G3862" s="12">
        <v>76</v>
      </c>
      <c r="H3862" s="1" t="s">
        <v>1262</v>
      </c>
      <c r="I3862" s="1" t="s">
        <v>107</v>
      </c>
      <c r="J3862" s="1" t="s">
        <v>106</v>
      </c>
      <c r="K3862" s="1">
        <v>345215</v>
      </c>
      <c r="L3862" s="1">
        <v>25724</v>
      </c>
      <c r="M3862" s="1">
        <v>1971099</v>
      </c>
      <c r="N3862" s="1">
        <v>349464</v>
      </c>
    </row>
    <row r="3863" spans="1:14">
      <c r="A3863" s="12">
        <v>72106911</v>
      </c>
      <c r="B3863" s="1" t="s">
        <v>15347</v>
      </c>
      <c r="C3863" s="12">
        <v>721069</v>
      </c>
      <c r="D3863" s="1" t="s">
        <v>2761</v>
      </c>
      <c r="E3863" s="12">
        <v>7210</v>
      </c>
      <c r="F3863" s="1" t="s">
        <v>964</v>
      </c>
      <c r="G3863" s="12">
        <v>72</v>
      </c>
      <c r="H3863" s="1" t="s">
        <v>436</v>
      </c>
      <c r="I3863" s="1" t="s">
        <v>107</v>
      </c>
      <c r="J3863" s="1" t="s">
        <v>106</v>
      </c>
      <c r="K3863" s="1">
        <v>344951</v>
      </c>
      <c r="L3863" s="1">
        <v>214445</v>
      </c>
      <c r="M3863" s="1">
        <v>7535669</v>
      </c>
      <c r="N3863" s="1">
        <v>7063658</v>
      </c>
    </row>
    <row r="3864" spans="1:14">
      <c r="A3864" s="12">
        <v>52105100</v>
      </c>
      <c r="B3864" s="1" t="s">
        <v>15346</v>
      </c>
      <c r="C3864" s="12">
        <v>521051</v>
      </c>
      <c r="D3864" s="1" t="s">
        <v>15345</v>
      </c>
      <c r="E3864" s="12">
        <v>5210</v>
      </c>
      <c r="F3864" s="1" t="s">
        <v>1783</v>
      </c>
      <c r="G3864" s="12">
        <v>52</v>
      </c>
      <c r="H3864" s="1" t="s">
        <v>76</v>
      </c>
      <c r="I3864" s="1" t="s">
        <v>2</v>
      </c>
      <c r="J3864" s="1" t="s">
        <v>1</v>
      </c>
      <c r="K3864" s="1">
        <v>344687</v>
      </c>
      <c r="L3864" s="1">
        <v>39250</v>
      </c>
      <c r="M3864" s="1">
        <v>810</v>
      </c>
      <c r="N3864" s="1">
        <v>20</v>
      </c>
    </row>
    <row r="3865" spans="1:14">
      <c r="A3865" s="12">
        <v>83062100</v>
      </c>
      <c r="B3865" s="1" t="s">
        <v>9516</v>
      </c>
      <c r="C3865" s="12">
        <v>830621</v>
      </c>
      <c r="D3865" s="1" t="s">
        <v>9515</v>
      </c>
      <c r="E3865" s="12">
        <v>8306</v>
      </c>
      <c r="F3865" s="1" t="s">
        <v>1966</v>
      </c>
      <c r="G3865" s="12">
        <v>83</v>
      </c>
      <c r="H3865" s="1" t="s">
        <v>929</v>
      </c>
      <c r="I3865" s="1" t="s">
        <v>107</v>
      </c>
      <c r="J3865" s="1" t="s">
        <v>106</v>
      </c>
      <c r="K3865" s="1">
        <v>343960</v>
      </c>
      <c r="L3865" s="1">
        <v>6751</v>
      </c>
      <c r="M3865" s="1">
        <v>811717</v>
      </c>
      <c r="N3865" s="1">
        <v>120231</v>
      </c>
    </row>
    <row r="3866" spans="1:14">
      <c r="A3866" s="12">
        <v>48239091</v>
      </c>
      <c r="B3866" s="1" t="s">
        <v>2182</v>
      </c>
      <c r="C3866" s="12">
        <v>482390</v>
      </c>
      <c r="D3866" s="1" t="s">
        <v>314</v>
      </c>
      <c r="E3866" s="12">
        <v>4823</v>
      </c>
      <c r="F3866" s="1" t="s">
        <v>313</v>
      </c>
      <c r="G3866" s="12">
        <v>48</v>
      </c>
      <c r="H3866" s="1" t="s">
        <v>19</v>
      </c>
      <c r="I3866" s="1" t="s">
        <v>18</v>
      </c>
      <c r="J3866" s="1" t="s">
        <v>17</v>
      </c>
      <c r="K3866" s="1">
        <v>343546</v>
      </c>
      <c r="L3866" s="1">
        <v>318010</v>
      </c>
      <c r="M3866" s="1">
        <v>986300</v>
      </c>
      <c r="N3866" s="1">
        <v>1019509</v>
      </c>
    </row>
    <row r="3867" spans="1:14">
      <c r="A3867" s="12">
        <v>72151000</v>
      </c>
      <c r="B3867" s="1" t="s">
        <v>7514</v>
      </c>
      <c r="C3867" s="12">
        <v>721510</v>
      </c>
      <c r="D3867" s="1" t="s">
        <v>7513</v>
      </c>
      <c r="E3867" s="12">
        <v>7215</v>
      </c>
      <c r="F3867" s="1" t="s">
        <v>5619</v>
      </c>
      <c r="G3867" s="12">
        <v>72</v>
      </c>
      <c r="H3867" s="1" t="s">
        <v>436</v>
      </c>
      <c r="I3867" s="1" t="s">
        <v>107</v>
      </c>
      <c r="J3867" s="1" t="s">
        <v>106</v>
      </c>
      <c r="K3867" s="1">
        <v>342990</v>
      </c>
      <c r="L3867" s="1">
        <v>43980</v>
      </c>
      <c r="M3867" s="1">
        <v>6708037</v>
      </c>
      <c r="N3867" s="1">
        <v>5433995</v>
      </c>
    </row>
    <row r="3868" spans="1:14">
      <c r="A3868" s="12">
        <v>65069100</v>
      </c>
      <c r="B3868" s="1" t="s">
        <v>8236</v>
      </c>
      <c r="C3868" s="12">
        <v>650691</v>
      </c>
      <c r="D3868" s="1" t="s">
        <v>8235</v>
      </c>
      <c r="E3868" s="12">
        <v>6506</v>
      </c>
      <c r="F3868" s="1" t="s">
        <v>6921</v>
      </c>
      <c r="G3868" s="12">
        <v>65</v>
      </c>
      <c r="H3868" s="1" t="s">
        <v>6427</v>
      </c>
      <c r="I3868" s="1" t="s">
        <v>154</v>
      </c>
      <c r="J3868" s="1" t="s">
        <v>153</v>
      </c>
      <c r="K3868" s="1">
        <v>342886</v>
      </c>
      <c r="L3868" s="1">
        <v>20342</v>
      </c>
      <c r="M3868" s="1">
        <v>2419087</v>
      </c>
      <c r="N3868" s="1">
        <v>261775</v>
      </c>
    </row>
    <row r="3869" spans="1:14">
      <c r="A3869" s="13" t="s">
        <v>15344</v>
      </c>
      <c r="B3869" s="1" t="s">
        <v>15343</v>
      </c>
      <c r="C3869" s="13" t="s">
        <v>15342</v>
      </c>
      <c r="D3869" s="1" t="s">
        <v>15341</v>
      </c>
      <c r="E3869" s="13" t="s">
        <v>14396</v>
      </c>
      <c r="F3869" s="1" t="s">
        <v>14395</v>
      </c>
      <c r="G3869" s="13" t="s">
        <v>2082</v>
      </c>
      <c r="H3869" s="1" t="s">
        <v>2081</v>
      </c>
      <c r="I3869" s="1" t="s">
        <v>59</v>
      </c>
      <c r="J3869" s="1" t="s">
        <v>58</v>
      </c>
      <c r="K3869" s="1">
        <v>342592</v>
      </c>
      <c r="L3869" s="1">
        <v>410035</v>
      </c>
      <c r="M3869" s="1">
        <v>0</v>
      </c>
      <c r="N3869" s="1">
        <v>0</v>
      </c>
    </row>
    <row r="3870" spans="1:14">
      <c r="A3870" s="12">
        <v>38089297</v>
      </c>
      <c r="B3870" s="1" t="s">
        <v>15340</v>
      </c>
      <c r="C3870" s="12">
        <v>380892</v>
      </c>
      <c r="D3870" s="1" t="s">
        <v>289</v>
      </c>
      <c r="E3870" s="12">
        <v>3808</v>
      </c>
      <c r="F3870" s="1" t="s">
        <v>288</v>
      </c>
      <c r="G3870" s="12">
        <v>38</v>
      </c>
      <c r="H3870" s="1" t="s">
        <v>244</v>
      </c>
      <c r="I3870" s="1" t="s">
        <v>12</v>
      </c>
      <c r="J3870" s="1" t="s">
        <v>11</v>
      </c>
      <c r="K3870" s="1">
        <v>341943</v>
      </c>
      <c r="L3870" s="1">
        <v>26555</v>
      </c>
      <c r="M3870" s="1">
        <v>2631784</v>
      </c>
      <c r="N3870" s="1">
        <v>378505</v>
      </c>
    </row>
    <row r="3871" spans="1:14">
      <c r="A3871" s="12">
        <v>82057000</v>
      </c>
      <c r="B3871" s="1" t="s">
        <v>6799</v>
      </c>
      <c r="C3871" s="12">
        <v>820570</v>
      </c>
      <c r="D3871" s="1" t="s">
        <v>6799</v>
      </c>
      <c r="E3871" s="12">
        <v>8205</v>
      </c>
      <c r="F3871" s="1" t="s">
        <v>1120</v>
      </c>
      <c r="G3871" s="12">
        <v>82</v>
      </c>
      <c r="H3871" s="1" t="s">
        <v>768</v>
      </c>
      <c r="I3871" s="1" t="s">
        <v>107</v>
      </c>
      <c r="J3871" s="1" t="s">
        <v>106</v>
      </c>
      <c r="K3871" s="1">
        <v>341652</v>
      </c>
      <c r="L3871" s="1">
        <v>64974</v>
      </c>
      <c r="M3871" s="1">
        <v>5309511</v>
      </c>
      <c r="N3871" s="1">
        <v>1595034</v>
      </c>
    </row>
    <row r="3872" spans="1:14">
      <c r="A3872" s="12">
        <v>29121911</v>
      </c>
      <c r="B3872" s="1" t="s">
        <v>15339</v>
      </c>
      <c r="C3872" s="12">
        <v>291219</v>
      </c>
      <c r="D3872" s="1" t="s">
        <v>1478</v>
      </c>
      <c r="E3872" s="12">
        <v>2912</v>
      </c>
      <c r="F3872" s="1" t="s">
        <v>70</v>
      </c>
      <c r="G3872" s="12">
        <v>29</v>
      </c>
      <c r="H3872" s="1" t="s">
        <v>13</v>
      </c>
      <c r="I3872" s="1" t="s">
        <v>12</v>
      </c>
      <c r="J3872" s="1" t="s">
        <v>11</v>
      </c>
      <c r="K3872" s="1">
        <v>341423</v>
      </c>
      <c r="L3872" s="1">
        <v>135045</v>
      </c>
      <c r="M3872" s="1">
        <v>1503586</v>
      </c>
      <c r="N3872" s="1">
        <v>1794965</v>
      </c>
    </row>
    <row r="3873" spans="1:14">
      <c r="A3873" s="12">
        <v>85094090</v>
      </c>
      <c r="B3873" s="1" t="s">
        <v>8435</v>
      </c>
      <c r="C3873" s="12">
        <v>850940</v>
      </c>
      <c r="D3873" s="1" t="s">
        <v>3806</v>
      </c>
      <c r="E3873" s="12">
        <v>8509</v>
      </c>
      <c r="F3873" s="1" t="s">
        <v>3805</v>
      </c>
      <c r="G3873" s="12">
        <v>85</v>
      </c>
      <c r="H3873" s="1" t="s">
        <v>102</v>
      </c>
      <c r="I3873" s="1" t="s">
        <v>27</v>
      </c>
      <c r="J3873" s="1" t="s">
        <v>26</v>
      </c>
      <c r="K3873" s="1">
        <v>340578</v>
      </c>
      <c r="L3873" s="1">
        <v>36738</v>
      </c>
      <c r="M3873" s="1">
        <v>15539191</v>
      </c>
      <c r="N3873" s="1">
        <v>2492996</v>
      </c>
    </row>
    <row r="3874" spans="1:14">
      <c r="A3874" s="12">
        <v>23061000</v>
      </c>
      <c r="B3874" s="1" t="s">
        <v>4446</v>
      </c>
      <c r="C3874" s="12">
        <v>230610</v>
      </c>
      <c r="D3874" s="1" t="s">
        <v>4445</v>
      </c>
      <c r="E3874" s="12">
        <v>2306</v>
      </c>
      <c r="F3874" s="1" t="s">
        <v>4444</v>
      </c>
      <c r="G3874" s="12">
        <v>23</v>
      </c>
      <c r="H3874" s="1" t="s">
        <v>2749</v>
      </c>
      <c r="I3874" s="1" t="s">
        <v>751</v>
      </c>
      <c r="J3874" s="1" t="s">
        <v>750</v>
      </c>
      <c r="K3874" s="1">
        <v>339762</v>
      </c>
      <c r="L3874" s="1">
        <v>1477750</v>
      </c>
      <c r="M3874" s="1">
        <v>687441</v>
      </c>
      <c r="N3874" s="1">
        <v>275000</v>
      </c>
    </row>
    <row r="3875" spans="1:14">
      <c r="A3875" s="12">
        <v>54025300</v>
      </c>
      <c r="B3875" s="1" t="s">
        <v>15338</v>
      </c>
      <c r="C3875" s="12">
        <v>540253</v>
      </c>
      <c r="D3875" s="1" t="s">
        <v>15338</v>
      </c>
      <c r="E3875" s="12">
        <v>5402</v>
      </c>
      <c r="F3875" s="1" t="s">
        <v>1172</v>
      </c>
      <c r="G3875" s="12">
        <v>54</v>
      </c>
      <c r="H3875" s="1" t="s">
        <v>355</v>
      </c>
      <c r="I3875" s="1" t="s">
        <v>2</v>
      </c>
      <c r="J3875" s="1" t="s">
        <v>1</v>
      </c>
      <c r="K3875" s="1">
        <v>339567</v>
      </c>
      <c r="L3875" s="1">
        <v>40714</v>
      </c>
      <c r="M3875" s="1">
        <v>51964</v>
      </c>
      <c r="N3875" s="1">
        <v>22500</v>
      </c>
    </row>
    <row r="3876" spans="1:14">
      <c r="A3876" s="12">
        <v>84715040</v>
      </c>
      <c r="B3876" s="1" t="s">
        <v>10210</v>
      </c>
      <c r="C3876" s="12">
        <v>847150</v>
      </c>
      <c r="D3876" s="1" t="s">
        <v>10208</v>
      </c>
      <c r="E3876" s="12">
        <v>8471</v>
      </c>
      <c r="F3876" s="1" t="s">
        <v>1897</v>
      </c>
      <c r="G3876" s="12">
        <v>84</v>
      </c>
      <c r="H3876" s="1" t="s">
        <v>28</v>
      </c>
      <c r="I3876" s="1" t="s">
        <v>27</v>
      </c>
      <c r="J3876" s="1" t="s">
        <v>26</v>
      </c>
      <c r="K3876" s="1">
        <v>339182</v>
      </c>
      <c r="L3876" s="1">
        <v>1315</v>
      </c>
      <c r="M3876" s="1">
        <v>143728987</v>
      </c>
      <c r="N3876" s="1">
        <v>367505</v>
      </c>
    </row>
    <row r="3877" spans="1:14">
      <c r="A3877" s="12">
        <v>76129012</v>
      </c>
      <c r="B3877" s="1" t="s">
        <v>6025</v>
      </c>
      <c r="C3877" s="12">
        <v>761290</v>
      </c>
      <c r="D3877" s="1" t="s">
        <v>6024</v>
      </c>
      <c r="E3877" s="12">
        <v>7612</v>
      </c>
      <c r="F3877" s="1" t="s">
        <v>6023</v>
      </c>
      <c r="G3877" s="12">
        <v>76</v>
      </c>
      <c r="H3877" s="1" t="s">
        <v>1262</v>
      </c>
      <c r="I3877" s="1" t="s">
        <v>107</v>
      </c>
      <c r="J3877" s="1" t="s">
        <v>106</v>
      </c>
      <c r="K3877" s="1">
        <v>338993</v>
      </c>
      <c r="L3877" s="1">
        <v>4335</v>
      </c>
      <c r="M3877" s="1">
        <v>647152</v>
      </c>
      <c r="N3877" s="1">
        <v>19636</v>
      </c>
    </row>
    <row r="3878" spans="1:14">
      <c r="A3878" s="12">
        <v>28332940</v>
      </c>
      <c r="B3878" s="1" t="s">
        <v>1438</v>
      </c>
      <c r="C3878" s="12">
        <v>283329</v>
      </c>
      <c r="D3878" s="1" t="s">
        <v>1269</v>
      </c>
      <c r="E3878" s="12">
        <v>2833</v>
      </c>
      <c r="F3878" s="1" t="s">
        <v>187</v>
      </c>
      <c r="G3878" s="12">
        <v>28</v>
      </c>
      <c r="H3878" s="1" t="s">
        <v>118</v>
      </c>
      <c r="I3878" s="1" t="s">
        <v>12</v>
      </c>
      <c r="J3878" s="1" t="s">
        <v>11</v>
      </c>
      <c r="K3878" s="1">
        <v>338890</v>
      </c>
      <c r="L3878" s="1">
        <v>516950</v>
      </c>
      <c r="M3878" s="1">
        <v>1271511</v>
      </c>
      <c r="N3878" s="1">
        <v>3585990</v>
      </c>
    </row>
    <row r="3879" spans="1:14">
      <c r="A3879" s="12">
        <v>84413090</v>
      </c>
      <c r="B3879" s="1" t="s">
        <v>10108</v>
      </c>
      <c r="C3879" s="12">
        <v>844130</v>
      </c>
      <c r="D3879" s="1" t="s">
        <v>3506</v>
      </c>
      <c r="E3879" s="12">
        <v>8441</v>
      </c>
      <c r="F3879" s="1" t="s">
        <v>3505</v>
      </c>
      <c r="G3879" s="12">
        <v>84</v>
      </c>
      <c r="H3879" s="1" t="s">
        <v>28</v>
      </c>
      <c r="I3879" s="1" t="s">
        <v>27</v>
      </c>
      <c r="J3879" s="1" t="s">
        <v>26</v>
      </c>
      <c r="K3879" s="1">
        <v>338371</v>
      </c>
      <c r="L3879" s="1">
        <v>5703</v>
      </c>
      <c r="M3879" s="1">
        <v>66343161</v>
      </c>
      <c r="N3879" s="1">
        <v>3179085</v>
      </c>
    </row>
    <row r="3880" spans="1:14">
      <c r="A3880" s="12">
        <v>20031000</v>
      </c>
      <c r="B3880" s="1" t="s">
        <v>9085</v>
      </c>
      <c r="C3880" s="12">
        <v>200310</v>
      </c>
      <c r="D3880" s="1" t="s">
        <v>9084</v>
      </c>
      <c r="E3880" s="12">
        <v>2003</v>
      </c>
      <c r="F3880" s="1" t="s">
        <v>9083</v>
      </c>
      <c r="G3880" s="12">
        <v>20</v>
      </c>
      <c r="H3880" s="1" t="s">
        <v>3274</v>
      </c>
      <c r="I3880" s="1" t="s">
        <v>751</v>
      </c>
      <c r="J3880" s="1" t="s">
        <v>750</v>
      </c>
      <c r="K3880" s="1">
        <v>338144</v>
      </c>
      <c r="L3880" s="1">
        <v>45941</v>
      </c>
      <c r="M3880" s="1">
        <v>454037</v>
      </c>
      <c r="N3880" s="1">
        <v>342022</v>
      </c>
    </row>
    <row r="3881" spans="1:14">
      <c r="A3881" s="12">
        <v>55151200</v>
      </c>
      <c r="B3881" s="1" t="s">
        <v>6446</v>
      </c>
      <c r="C3881" s="12">
        <v>551512</v>
      </c>
      <c r="D3881" s="1" t="s">
        <v>6445</v>
      </c>
      <c r="E3881" s="12">
        <v>5515</v>
      </c>
      <c r="F3881" s="1" t="s">
        <v>2892</v>
      </c>
      <c r="G3881" s="12">
        <v>55</v>
      </c>
      <c r="H3881" s="1" t="s">
        <v>282</v>
      </c>
      <c r="I3881" s="1" t="s">
        <v>2</v>
      </c>
      <c r="J3881" s="1" t="s">
        <v>1</v>
      </c>
      <c r="K3881" s="1">
        <v>337817</v>
      </c>
      <c r="L3881" s="1">
        <v>44451</v>
      </c>
      <c r="M3881" s="1">
        <v>18160595</v>
      </c>
      <c r="N3881" s="1">
        <v>4886949</v>
      </c>
    </row>
    <row r="3882" spans="1:14">
      <c r="A3882" s="12">
        <v>70109022</v>
      </c>
      <c r="B3882" s="1" t="s">
        <v>8818</v>
      </c>
      <c r="C3882" s="12">
        <v>701090</v>
      </c>
      <c r="D3882" s="1" t="s">
        <v>4761</v>
      </c>
      <c r="E3882" s="12">
        <v>7010</v>
      </c>
      <c r="F3882" s="1" t="s">
        <v>2142</v>
      </c>
      <c r="G3882" s="12">
        <v>70</v>
      </c>
      <c r="H3882" s="1" t="s">
        <v>83</v>
      </c>
      <c r="I3882" s="1" t="s">
        <v>7</v>
      </c>
      <c r="J3882" s="1" t="s">
        <v>6</v>
      </c>
      <c r="K3882" s="1">
        <v>337068</v>
      </c>
      <c r="L3882" s="1">
        <v>214227</v>
      </c>
      <c r="M3882" s="1">
        <v>4838992</v>
      </c>
      <c r="N3882" s="1">
        <v>8828218</v>
      </c>
    </row>
    <row r="3883" spans="1:14">
      <c r="A3883" s="12">
        <v>68101900</v>
      </c>
      <c r="B3883" s="1" t="s">
        <v>9131</v>
      </c>
      <c r="C3883" s="12">
        <v>681019</v>
      </c>
      <c r="D3883" s="1" t="s">
        <v>9130</v>
      </c>
      <c r="E3883" s="12">
        <v>6810</v>
      </c>
      <c r="F3883" s="1" t="s">
        <v>6983</v>
      </c>
      <c r="G3883" s="12">
        <v>68</v>
      </c>
      <c r="H3883" s="1" t="s">
        <v>8</v>
      </c>
      <c r="I3883" s="1" t="s">
        <v>7</v>
      </c>
      <c r="J3883" s="1" t="s">
        <v>6</v>
      </c>
      <c r="K3883" s="1">
        <v>336696</v>
      </c>
      <c r="L3883" s="1">
        <v>401638</v>
      </c>
      <c r="M3883" s="1">
        <v>39334689</v>
      </c>
      <c r="N3883" s="1">
        <v>70325002</v>
      </c>
    </row>
    <row r="3884" spans="1:14">
      <c r="A3884" s="12">
        <v>68021000</v>
      </c>
      <c r="B3884" s="1" t="s">
        <v>8122</v>
      </c>
      <c r="C3884" s="12">
        <v>680210</v>
      </c>
      <c r="D3884" s="1" t="s">
        <v>8121</v>
      </c>
      <c r="E3884" s="12">
        <v>6802</v>
      </c>
      <c r="F3884" s="1" t="s">
        <v>7940</v>
      </c>
      <c r="G3884" s="12">
        <v>68</v>
      </c>
      <c r="H3884" s="1" t="s">
        <v>8</v>
      </c>
      <c r="I3884" s="1" t="s">
        <v>7</v>
      </c>
      <c r="J3884" s="1" t="s">
        <v>6</v>
      </c>
      <c r="K3884" s="1">
        <v>336577</v>
      </c>
      <c r="L3884" s="1">
        <v>387794</v>
      </c>
      <c r="M3884" s="1">
        <v>1061971</v>
      </c>
      <c r="N3884" s="1">
        <v>793447</v>
      </c>
    </row>
    <row r="3885" spans="1:14">
      <c r="A3885" s="12">
        <v>85011030</v>
      </c>
      <c r="B3885" s="1" t="s">
        <v>10059</v>
      </c>
      <c r="C3885" s="12">
        <v>850110</v>
      </c>
      <c r="D3885" s="1" t="s">
        <v>7974</v>
      </c>
      <c r="E3885" s="12">
        <v>8501</v>
      </c>
      <c r="F3885" s="1" t="s">
        <v>827</v>
      </c>
      <c r="G3885" s="12">
        <v>85</v>
      </c>
      <c r="H3885" s="1" t="s">
        <v>102</v>
      </c>
      <c r="I3885" s="1" t="s">
        <v>27</v>
      </c>
      <c r="J3885" s="1" t="s">
        <v>26</v>
      </c>
      <c r="K3885" s="1">
        <v>335977</v>
      </c>
      <c r="L3885" s="1">
        <v>163</v>
      </c>
      <c r="M3885" s="1">
        <v>2077274</v>
      </c>
      <c r="N3885" s="1">
        <v>187702</v>
      </c>
    </row>
    <row r="3886" spans="1:14">
      <c r="A3886" s="12">
        <v>84412000</v>
      </c>
      <c r="B3886" s="1" t="s">
        <v>3804</v>
      </c>
      <c r="C3886" s="12">
        <v>844120</v>
      </c>
      <c r="D3886" s="1" t="s">
        <v>3803</v>
      </c>
      <c r="E3886" s="12">
        <v>8441</v>
      </c>
      <c r="F3886" s="1" t="s">
        <v>3505</v>
      </c>
      <c r="G3886" s="12">
        <v>84</v>
      </c>
      <c r="H3886" s="1" t="s">
        <v>28</v>
      </c>
      <c r="I3886" s="1" t="s">
        <v>27</v>
      </c>
      <c r="J3886" s="1" t="s">
        <v>26</v>
      </c>
      <c r="K3886" s="1">
        <v>335816</v>
      </c>
      <c r="L3886" s="1">
        <v>16042</v>
      </c>
      <c r="M3886" s="1">
        <v>10139648</v>
      </c>
      <c r="N3886" s="1">
        <v>451658</v>
      </c>
    </row>
    <row r="3887" spans="1:14">
      <c r="A3887" s="12">
        <v>60063290</v>
      </c>
      <c r="B3887" s="1" t="s">
        <v>2931</v>
      </c>
      <c r="C3887" s="12">
        <v>600632</v>
      </c>
      <c r="D3887" s="1" t="s">
        <v>2432</v>
      </c>
      <c r="E3887" s="12">
        <v>6006</v>
      </c>
      <c r="F3887" s="1" t="s">
        <v>173</v>
      </c>
      <c r="G3887" s="12">
        <v>60</v>
      </c>
      <c r="H3887" s="1" t="s">
        <v>161</v>
      </c>
      <c r="I3887" s="1" t="s">
        <v>2</v>
      </c>
      <c r="J3887" s="1" t="s">
        <v>1</v>
      </c>
      <c r="K3887" s="1">
        <v>335302</v>
      </c>
      <c r="L3887" s="1">
        <v>55546</v>
      </c>
      <c r="M3887" s="1">
        <v>433007</v>
      </c>
      <c r="N3887" s="1">
        <v>100197</v>
      </c>
    </row>
    <row r="3888" spans="1:14">
      <c r="A3888" s="12">
        <v>44034900</v>
      </c>
      <c r="B3888" s="1" t="s">
        <v>15337</v>
      </c>
      <c r="C3888" s="12">
        <v>440349</v>
      </c>
      <c r="D3888" s="1" t="s">
        <v>15336</v>
      </c>
      <c r="E3888" s="12">
        <v>4403</v>
      </c>
      <c r="F3888" s="1" t="s">
        <v>9359</v>
      </c>
      <c r="G3888" s="12">
        <v>44</v>
      </c>
      <c r="H3888" s="1" t="s">
        <v>2121</v>
      </c>
      <c r="I3888" s="1" t="s">
        <v>1129</v>
      </c>
      <c r="J3888" s="1" t="s">
        <v>1128</v>
      </c>
      <c r="K3888" s="1">
        <v>334758</v>
      </c>
      <c r="L3888" s="1">
        <v>1377695</v>
      </c>
      <c r="M3888" s="1">
        <v>795234</v>
      </c>
      <c r="N3888" s="1">
        <v>18742777</v>
      </c>
    </row>
    <row r="3889" spans="1:14">
      <c r="A3889" s="12">
        <v>84514029</v>
      </c>
      <c r="B3889" s="1" t="s">
        <v>801</v>
      </c>
      <c r="C3889" s="12">
        <v>845140</v>
      </c>
      <c r="D3889" s="1" t="s">
        <v>800</v>
      </c>
      <c r="E3889" s="12">
        <v>8451</v>
      </c>
      <c r="F3889" s="1" t="s">
        <v>799</v>
      </c>
      <c r="G3889" s="12">
        <v>84</v>
      </c>
      <c r="H3889" s="1" t="s">
        <v>28</v>
      </c>
      <c r="I3889" s="1" t="s">
        <v>27</v>
      </c>
      <c r="J3889" s="1" t="s">
        <v>26</v>
      </c>
      <c r="K3889" s="1">
        <v>334665</v>
      </c>
      <c r="L3889" s="1">
        <v>14286</v>
      </c>
      <c r="M3889" s="1">
        <v>22235566</v>
      </c>
      <c r="N3889" s="1">
        <v>992024</v>
      </c>
    </row>
    <row r="3890" spans="1:14">
      <c r="A3890" s="12">
        <v>10041000</v>
      </c>
      <c r="B3890" s="1" t="s">
        <v>15335</v>
      </c>
      <c r="C3890" s="12">
        <v>100410</v>
      </c>
      <c r="D3890" s="1" t="s">
        <v>15335</v>
      </c>
      <c r="E3890" s="12">
        <v>1004</v>
      </c>
      <c r="F3890" s="1" t="s">
        <v>15334</v>
      </c>
      <c r="G3890" s="12">
        <v>10</v>
      </c>
      <c r="H3890" s="1" t="s">
        <v>1178</v>
      </c>
      <c r="I3890" s="1" t="s">
        <v>59</v>
      </c>
      <c r="J3890" s="1" t="s">
        <v>58</v>
      </c>
      <c r="K3890" s="1">
        <v>334119</v>
      </c>
      <c r="L3890" s="1">
        <v>289420</v>
      </c>
      <c r="M3890" s="1">
        <v>622118</v>
      </c>
      <c r="N3890" s="1">
        <v>1293625</v>
      </c>
    </row>
    <row r="3891" spans="1:14">
      <c r="A3891" s="12">
        <v>74111090</v>
      </c>
      <c r="B3891" s="1" t="s">
        <v>9654</v>
      </c>
      <c r="C3891" s="12">
        <v>741110</v>
      </c>
      <c r="D3891" s="1" t="s">
        <v>9653</v>
      </c>
      <c r="E3891" s="12">
        <v>7411</v>
      </c>
      <c r="F3891" s="1" t="s">
        <v>1442</v>
      </c>
      <c r="G3891" s="12">
        <v>74</v>
      </c>
      <c r="H3891" s="1" t="s">
        <v>491</v>
      </c>
      <c r="I3891" s="1" t="s">
        <v>107</v>
      </c>
      <c r="J3891" s="1" t="s">
        <v>106</v>
      </c>
      <c r="K3891" s="1">
        <v>333676</v>
      </c>
      <c r="L3891" s="1">
        <v>11843</v>
      </c>
      <c r="M3891" s="1">
        <v>65282984</v>
      </c>
      <c r="N3891" s="1">
        <v>6478826</v>
      </c>
    </row>
    <row r="3892" spans="1:14">
      <c r="A3892" s="12">
        <v>94056100</v>
      </c>
      <c r="B3892" s="1" t="s">
        <v>6906</v>
      </c>
      <c r="C3892" s="12">
        <v>940561</v>
      </c>
      <c r="D3892" s="1" t="s">
        <v>6905</v>
      </c>
      <c r="E3892" s="12">
        <v>9405</v>
      </c>
      <c r="F3892" s="1" t="s">
        <v>1905</v>
      </c>
      <c r="G3892" s="12">
        <v>94</v>
      </c>
      <c r="H3892" s="1" t="s">
        <v>259</v>
      </c>
      <c r="I3892" s="1" t="s">
        <v>127</v>
      </c>
      <c r="J3892" s="1" t="s">
        <v>126</v>
      </c>
      <c r="K3892" s="1">
        <v>333538</v>
      </c>
      <c r="L3892" s="1">
        <v>23462</v>
      </c>
      <c r="M3892" s="1">
        <v>3231014</v>
      </c>
      <c r="N3892" s="1">
        <v>614304</v>
      </c>
    </row>
    <row r="3893" spans="1:14">
      <c r="A3893" s="12">
        <v>96062200</v>
      </c>
      <c r="B3893" s="1" t="s">
        <v>7151</v>
      </c>
      <c r="C3893" s="12">
        <v>960622</v>
      </c>
      <c r="D3893" s="1" t="s">
        <v>7150</v>
      </c>
      <c r="E3893" s="12">
        <v>9606</v>
      </c>
      <c r="F3893" s="1" t="s">
        <v>129</v>
      </c>
      <c r="G3893" s="12">
        <v>96</v>
      </c>
      <c r="H3893" s="1" t="s">
        <v>128</v>
      </c>
      <c r="I3893" s="1" t="s">
        <v>127</v>
      </c>
      <c r="J3893" s="1" t="s">
        <v>126</v>
      </c>
      <c r="K3893" s="1">
        <v>333181</v>
      </c>
      <c r="L3893" s="1">
        <v>14931</v>
      </c>
      <c r="M3893" s="1">
        <v>389920</v>
      </c>
      <c r="N3893" s="1">
        <v>78833</v>
      </c>
    </row>
    <row r="3894" spans="1:14">
      <c r="A3894" s="12">
        <v>84836011</v>
      </c>
      <c r="B3894" s="1" t="s">
        <v>8021</v>
      </c>
      <c r="C3894" s="12">
        <v>848360</v>
      </c>
      <c r="D3894" s="1" t="s">
        <v>8020</v>
      </c>
      <c r="E3894" s="12">
        <v>8483</v>
      </c>
      <c r="F3894" s="1" t="s">
        <v>4474</v>
      </c>
      <c r="G3894" s="12">
        <v>84</v>
      </c>
      <c r="H3894" s="1" t="s">
        <v>28</v>
      </c>
      <c r="I3894" s="1" t="s">
        <v>27</v>
      </c>
      <c r="J3894" s="1" t="s">
        <v>26</v>
      </c>
      <c r="K3894" s="1">
        <v>332316</v>
      </c>
      <c r="L3894" s="1">
        <v>16055</v>
      </c>
      <c r="M3894" s="1">
        <v>3678941</v>
      </c>
      <c r="N3894" s="1">
        <v>180075</v>
      </c>
    </row>
    <row r="3895" spans="1:14">
      <c r="A3895" s="12">
        <v>40170000</v>
      </c>
      <c r="B3895" s="1" t="s">
        <v>8469</v>
      </c>
      <c r="C3895" s="12">
        <v>401700</v>
      </c>
      <c r="D3895" s="1" t="s">
        <v>8470</v>
      </c>
      <c r="E3895" s="12">
        <v>4017</v>
      </c>
      <c r="F3895" s="1" t="s">
        <v>8469</v>
      </c>
      <c r="G3895" s="12">
        <v>40</v>
      </c>
      <c r="H3895" s="1" t="s">
        <v>422</v>
      </c>
      <c r="I3895" s="1" t="s">
        <v>37</v>
      </c>
      <c r="J3895" s="1" t="s">
        <v>36</v>
      </c>
      <c r="K3895" s="1">
        <v>332314</v>
      </c>
      <c r="L3895" s="1">
        <v>125668</v>
      </c>
      <c r="M3895" s="1">
        <v>4804977</v>
      </c>
      <c r="N3895" s="1">
        <v>431420</v>
      </c>
    </row>
    <row r="3896" spans="1:14">
      <c r="A3896" s="12">
        <v>60069000</v>
      </c>
      <c r="B3896" s="1" t="s">
        <v>380</v>
      </c>
      <c r="C3896" s="12">
        <v>600690</v>
      </c>
      <c r="D3896" s="1" t="s">
        <v>379</v>
      </c>
      <c r="E3896" s="12">
        <v>6006</v>
      </c>
      <c r="F3896" s="1" t="s">
        <v>173</v>
      </c>
      <c r="G3896" s="12">
        <v>60</v>
      </c>
      <c r="H3896" s="1" t="s">
        <v>161</v>
      </c>
      <c r="I3896" s="1" t="s">
        <v>2</v>
      </c>
      <c r="J3896" s="1" t="s">
        <v>1</v>
      </c>
      <c r="K3896" s="1">
        <v>332161</v>
      </c>
      <c r="L3896" s="1">
        <v>54649</v>
      </c>
      <c r="M3896" s="1">
        <v>159097</v>
      </c>
      <c r="N3896" s="1">
        <v>15502</v>
      </c>
    </row>
    <row r="3897" spans="1:14">
      <c r="A3897" s="12">
        <v>34012010</v>
      </c>
      <c r="B3897" s="1" t="s">
        <v>9100</v>
      </c>
      <c r="C3897" s="12">
        <v>340120</v>
      </c>
      <c r="D3897" s="1" t="s">
        <v>6100</v>
      </c>
      <c r="E3897" s="12">
        <v>3401</v>
      </c>
      <c r="F3897" s="1" t="s">
        <v>4944</v>
      </c>
      <c r="G3897" s="12">
        <v>34</v>
      </c>
      <c r="H3897" s="1" t="s">
        <v>519</v>
      </c>
      <c r="I3897" s="1" t="s">
        <v>12</v>
      </c>
      <c r="J3897" s="1" t="s">
        <v>11</v>
      </c>
      <c r="K3897" s="1">
        <v>330912</v>
      </c>
      <c r="L3897" s="1">
        <v>68713</v>
      </c>
      <c r="M3897" s="1">
        <v>411679</v>
      </c>
      <c r="N3897" s="1">
        <v>86842</v>
      </c>
    </row>
    <row r="3898" spans="1:14">
      <c r="A3898" s="12">
        <v>54011012</v>
      </c>
      <c r="B3898" s="1" t="s">
        <v>3220</v>
      </c>
      <c r="C3898" s="12">
        <v>540110</v>
      </c>
      <c r="D3898" s="1" t="s">
        <v>3219</v>
      </c>
      <c r="E3898" s="12">
        <v>5401</v>
      </c>
      <c r="F3898" s="1" t="s">
        <v>523</v>
      </c>
      <c r="G3898" s="12">
        <v>54</v>
      </c>
      <c r="H3898" s="1" t="s">
        <v>355</v>
      </c>
      <c r="I3898" s="1" t="s">
        <v>2</v>
      </c>
      <c r="J3898" s="1" t="s">
        <v>1</v>
      </c>
      <c r="K3898" s="1">
        <v>330868</v>
      </c>
      <c r="L3898" s="1">
        <v>36359</v>
      </c>
      <c r="M3898" s="1">
        <v>2132126</v>
      </c>
      <c r="N3898" s="1">
        <v>500425</v>
      </c>
    </row>
    <row r="3899" spans="1:14">
      <c r="A3899" s="12">
        <v>84101200</v>
      </c>
      <c r="B3899" s="1" t="s">
        <v>15333</v>
      </c>
      <c r="C3899" s="12">
        <v>841012</v>
      </c>
      <c r="D3899" s="1" t="s">
        <v>15332</v>
      </c>
      <c r="E3899" s="12">
        <v>8410</v>
      </c>
      <c r="F3899" s="1" t="s">
        <v>9860</v>
      </c>
      <c r="G3899" s="12">
        <v>84</v>
      </c>
      <c r="H3899" s="1" t="s">
        <v>28</v>
      </c>
      <c r="I3899" s="1" t="s">
        <v>27</v>
      </c>
      <c r="J3899" s="1" t="s">
        <v>26</v>
      </c>
      <c r="K3899" s="1">
        <v>330850</v>
      </c>
      <c r="L3899" s="1">
        <v>15735</v>
      </c>
      <c r="M3899" s="1">
        <v>2244876</v>
      </c>
      <c r="N3899" s="1">
        <v>86280</v>
      </c>
    </row>
    <row r="3900" spans="1:14">
      <c r="A3900" s="12">
        <v>30049019</v>
      </c>
      <c r="B3900" s="1" t="s">
        <v>5325</v>
      </c>
      <c r="C3900" s="12">
        <v>300490</v>
      </c>
      <c r="D3900" s="1" t="s">
        <v>741</v>
      </c>
      <c r="E3900" s="12">
        <v>3004</v>
      </c>
      <c r="F3900" s="1" t="s">
        <v>364</v>
      </c>
      <c r="G3900" s="12">
        <v>30</v>
      </c>
      <c r="H3900" s="1" t="s">
        <v>63</v>
      </c>
      <c r="I3900" s="1" t="s">
        <v>12</v>
      </c>
      <c r="J3900" s="1" t="s">
        <v>11</v>
      </c>
      <c r="K3900" s="1">
        <v>330578</v>
      </c>
      <c r="L3900" s="1">
        <v>5687</v>
      </c>
      <c r="M3900" s="1">
        <v>195640145</v>
      </c>
      <c r="N3900" s="1">
        <v>77197</v>
      </c>
    </row>
    <row r="3901" spans="1:14">
      <c r="A3901" s="13" t="s">
        <v>9895</v>
      </c>
      <c r="B3901" s="1" t="s">
        <v>9893</v>
      </c>
      <c r="C3901" s="13" t="s">
        <v>9894</v>
      </c>
      <c r="D3901" s="1" t="s">
        <v>9893</v>
      </c>
      <c r="E3901" s="13" t="s">
        <v>3334</v>
      </c>
      <c r="F3901" s="1" t="s">
        <v>3333</v>
      </c>
      <c r="G3901" s="13" t="s">
        <v>2082</v>
      </c>
      <c r="H3901" s="1" t="s">
        <v>2081</v>
      </c>
      <c r="I3901" s="1" t="s">
        <v>59</v>
      </c>
      <c r="J3901" s="1" t="s">
        <v>58</v>
      </c>
      <c r="K3901" s="1">
        <v>330439</v>
      </c>
      <c r="L3901" s="1">
        <v>23911</v>
      </c>
      <c r="M3901" s="1">
        <v>61971</v>
      </c>
      <c r="N3901" s="1">
        <v>43500</v>
      </c>
    </row>
    <row r="3902" spans="1:14">
      <c r="A3902" s="12">
        <v>15121911</v>
      </c>
      <c r="B3902" s="1" t="s">
        <v>7106</v>
      </c>
      <c r="C3902" s="12">
        <v>151219</v>
      </c>
      <c r="D3902" s="1" t="s">
        <v>2551</v>
      </c>
      <c r="E3902" s="12">
        <v>1512</v>
      </c>
      <c r="F3902" s="1" t="s">
        <v>815</v>
      </c>
      <c r="G3902" s="12">
        <v>15</v>
      </c>
      <c r="H3902" s="1" t="s">
        <v>413</v>
      </c>
      <c r="I3902" s="1" t="s">
        <v>412</v>
      </c>
      <c r="J3902" s="1" t="s">
        <v>411</v>
      </c>
      <c r="K3902" s="1">
        <v>329385</v>
      </c>
      <c r="L3902" s="1">
        <v>134826</v>
      </c>
      <c r="M3902" s="1">
        <v>2951564</v>
      </c>
      <c r="N3902" s="1">
        <v>2348921</v>
      </c>
    </row>
    <row r="3903" spans="1:14">
      <c r="A3903" s="12">
        <v>57029200</v>
      </c>
      <c r="B3903" s="1" t="s">
        <v>7196</v>
      </c>
      <c r="C3903" s="12">
        <v>570292</v>
      </c>
      <c r="D3903" s="1" t="s">
        <v>7195</v>
      </c>
      <c r="E3903" s="12">
        <v>5702</v>
      </c>
      <c r="F3903" s="1" t="s">
        <v>468</v>
      </c>
      <c r="G3903" s="12">
        <v>57</v>
      </c>
      <c r="H3903" s="1" t="s">
        <v>467</v>
      </c>
      <c r="I3903" s="1" t="s">
        <v>2</v>
      </c>
      <c r="J3903" s="1" t="s">
        <v>1</v>
      </c>
      <c r="K3903" s="1">
        <v>328898</v>
      </c>
      <c r="L3903" s="1">
        <v>38343</v>
      </c>
      <c r="M3903" s="1">
        <v>7778412</v>
      </c>
      <c r="N3903" s="1">
        <v>2681750</v>
      </c>
    </row>
    <row r="3904" spans="1:14">
      <c r="A3904" s="12">
        <v>41041910</v>
      </c>
      <c r="B3904" s="1" t="s">
        <v>15331</v>
      </c>
      <c r="C3904" s="12">
        <v>410419</v>
      </c>
      <c r="D3904" s="1" t="s">
        <v>15330</v>
      </c>
      <c r="E3904" s="12">
        <v>4104</v>
      </c>
      <c r="F3904" s="1" t="s">
        <v>4570</v>
      </c>
      <c r="G3904" s="12">
        <v>41</v>
      </c>
      <c r="H3904" s="1" t="s">
        <v>2610</v>
      </c>
      <c r="I3904" s="1" t="s">
        <v>2609</v>
      </c>
      <c r="J3904" s="1" t="s">
        <v>2608</v>
      </c>
      <c r="K3904" s="1">
        <v>328636</v>
      </c>
      <c r="L3904" s="1">
        <v>346990</v>
      </c>
      <c r="M3904" s="1">
        <v>0</v>
      </c>
      <c r="N3904" s="1">
        <v>0</v>
      </c>
    </row>
    <row r="3905" spans="1:14">
      <c r="A3905" s="12">
        <v>85051910</v>
      </c>
      <c r="B3905" s="1" t="s">
        <v>6166</v>
      </c>
      <c r="C3905" s="12">
        <v>850519</v>
      </c>
      <c r="D3905" s="1" t="s">
        <v>6165</v>
      </c>
      <c r="E3905" s="12">
        <v>8505</v>
      </c>
      <c r="F3905" s="1" t="s">
        <v>6164</v>
      </c>
      <c r="G3905" s="12">
        <v>85</v>
      </c>
      <c r="H3905" s="1" t="s">
        <v>102</v>
      </c>
      <c r="I3905" s="1" t="s">
        <v>27</v>
      </c>
      <c r="J3905" s="1" t="s">
        <v>26</v>
      </c>
      <c r="K3905" s="1">
        <v>328553</v>
      </c>
      <c r="L3905" s="1">
        <v>11098</v>
      </c>
      <c r="M3905" s="1">
        <v>17196265</v>
      </c>
      <c r="N3905" s="1">
        <v>7767992</v>
      </c>
    </row>
    <row r="3906" spans="1:14">
      <c r="A3906" s="12">
        <v>63062990</v>
      </c>
      <c r="B3906" s="1" t="s">
        <v>7438</v>
      </c>
      <c r="C3906" s="12">
        <v>630629</v>
      </c>
      <c r="D3906" s="1" t="s">
        <v>7437</v>
      </c>
      <c r="E3906" s="12">
        <v>6306</v>
      </c>
      <c r="F3906" s="1" t="s">
        <v>446</v>
      </c>
      <c r="G3906" s="12">
        <v>63</v>
      </c>
      <c r="H3906" s="1" t="s">
        <v>445</v>
      </c>
      <c r="I3906" s="1" t="s">
        <v>2</v>
      </c>
      <c r="J3906" s="1" t="s">
        <v>1</v>
      </c>
      <c r="K3906" s="1">
        <v>327700</v>
      </c>
      <c r="L3906" s="1">
        <v>23508</v>
      </c>
      <c r="M3906" s="1">
        <v>989111</v>
      </c>
      <c r="N3906" s="1">
        <v>220269</v>
      </c>
    </row>
    <row r="3907" spans="1:14">
      <c r="A3907" s="13" t="s">
        <v>4224</v>
      </c>
      <c r="B3907" s="1" t="s">
        <v>4222</v>
      </c>
      <c r="C3907" s="13" t="s">
        <v>4223</v>
      </c>
      <c r="D3907" s="1" t="s">
        <v>4222</v>
      </c>
      <c r="E3907" s="13" t="s">
        <v>4221</v>
      </c>
      <c r="F3907" s="1" t="s">
        <v>4220</v>
      </c>
      <c r="G3907" s="13" t="s">
        <v>2082</v>
      </c>
      <c r="H3907" s="1" t="s">
        <v>2081</v>
      </c>
      <c r="I3907" s="1" t="s">
        <v>59</v>
      </c>
      <c r="J3907" s="1" t="s">
        <v>58</v>
      </c>
      <c r="K3907" s="1">
        <v>327642</v>
      </c>
      <c r="L3907" s="1">
        <v>353937</v>
      </c>
      <c r="M3907" s="1">
        <v>0</v>
      </c>
      <c r="N3907" s="1">
        <v>0</v>
      </c>
    </row>
    <row r="3908" spans="1:14">
      <c r="A3908" s="12">
        <v>20079923</v>
      </c>
      <c r="B3908" s="1" t="s">
        <v>9929</v>
      </c>
      <c r="C3908" s="12">
        <v>200799</v>
      </c>
      <c r="D3908" s="1" t="s">
        <v>4976</v>
      </c>
      <c r="E3908" s="12">
        <v>2007</v>
      </c>
      <c r="F3908" s="1" t="s">
        <v>4975</v>
      </c>
      <c r="G3908" s="12">
        <v>20</v>
      </c>
      <c r="H3908" s="1" t="s">
        <v>3274</v>
      </c>
      <c r="I3908" s="1" t="s">
        <v>751</v>
      </c>
      <c r="J3908" s="1" t="s">
        <v>750</v>
      </c>
      <c r="K3908" s="1">
        <v>326873</v>
      </c>
      <c r="L3908" s="1">
        <v>48454</v>
      </c>
      <c r="M3908" s="1">
        <v>71597</v>
      </c>
      <c r="N3908" s="1">
        <v>98760</v>
      </c>
    </row>
    <row r="3909" spans="1:14">
      <c r="A3909" s="13" t="s">
        <v>15329</v>
      </c>
      <c r="B3909" s="1" t="s">
        <v>15328</v>
      </c>
      <c r="C3909" s="13" t="s">
        <v>14883</v>
      </c>
      <c r="D3909" s="1" t="s">
        <v>14882</v>
      </c>
      <c r="E3909" s="13" t="s">
        <v>5313</v>
      </c>
      <c r="F3909" s="1" t="s">
        <v>5312</v>
      </c>
      <c r="G3909" s="13" t="s">
        <v>4162</v>
      </c>
      <c r="H3909" s="1" t="s">
        <v>4161</v>
      </c>
      <c r="I3909" s="1" t="s">
        <v>204</v>
      </c>
      <c r="J3909" s="1" t="s">
        <v>203</v>
      </c>
      <c r="K3909" s="1">
        <v>326431</v>
      </c>
      <c r="L3909" s="1">
        <v>100900</v>
      </c>
      <c r="M3909" s="1">
        <v>17208</v>
      </c>
      <c r="N3909" s="1">
        <v>3104</v>
      </c>
    </row>
    <row r="3910" spans="1:14">
      <c r="A3910" s="12">
        <v>29171910</v>
      </c>
      <c r="B3910" s="1" t="s">
        <v>7779</v>
      </c>
      <c r="C3910" s="12">
        <v>291719</v>
      </c>
      <c r="D3910" s="1" t="s">
        <v>2861</v>
      </c>
      <c r="E3910" s="12">
        <v>2917</v>
      </c>
      <c r="F3910" s="1" t="s">
        <v>93</v>
      </c>
      <c r="G3910" s="12">
        <v>29</v>
      </c>
      <c r="H3910" s="1" t="s">
        <v>13</v>
      </c>
      <c r="I3910" s="1" t="s">
        <v>12</v>
      </c>
      <c r="J3910" s="1" t="s">
        <v>11</v>
      </c>
      <c r="K3910" s="1">
        <v>326311</v>
      </c>
      <c r="L3910" s="1">
        <v>124654</v>
      </c>
      <c r="M3910" s="1">
        <v>1389616</v>
      </c>
      <c r="N3910" s="1">
        <v>52373</v>
      </c>
    </row>
    <row r="3911" spans="1:14">
      <c r="A3911" s="12">
        <v>84629000</v>
      </c>
      <c r="B3911" s="1" t="s">
        <v>6258</v>
      </c>
      <c r="C3911" s="12">
        <v>846290</v>
      </c>
      <c r="D3911" s="1" t="s">
        <v>6257</v>
      </c>
      <c r="E3911" s="12">
        <v>8462</v>
      </c>
      <c r="F3911" s="1" t="s">
        <v>1453</v>
      </c>
      <c r="G3911" s="12">
        <v>84</v>
      </c>
      <c r="H3911" s="1" t="s">
        <v>28</v>
      </c>
      <c r="I3911" s="1" t="s">
        <v>27</v>
      </c>
      <c r="J3911" s="1" t="s">
        <v>26</v>
      </c>
      <c r="K3911" s="1">
        <v>326184</v>
      </c>
      <c r="L3911" s="1">
        <v>5539</v>
      </c>
      <c r="M3911" s="1">
        <v>10573425</v>
      </c>
      <c r="N3911" s="1">
        <v>849726</v>
      </c>
    </row>
    <row r="3912" spans="1:14">
      <c r="A3912" s="12">
        <v>90064000</v>
      </c>
      <c r="B3912" s="1" t="s">
        <v>7675</v>
      </c>
      <c r="C3912" s="12">
        <v>900640</v>
      </c>
      <c r="D3912" s="1" t="s">
        <v>7675</v>
      </c>
      <c r="E3912" s="12">
        <v>9006</v>
      </c>
      <c r="F3912" s="1" t="s">
        <v>1216</v>
      </c>
      <c r="G3912" s="12">
        <v>90</v>
      </c>
      <c r="H3912" s="1" t="s">
        <v>512</v>
      </c>
      <c r="I3912" s="1" t="s">
        <v>49</v>
      </c>
      <c r="J3912" s="1" t="s">
        <v>48</v>
      </c>
      <c r="K3912" s="1">
        <v>325894</v>
      </c>
      <c r="L3912" s="1">
        <v>1696</v>
      </c>
      <c r="M3912" s="1">
        <v>4458187</v>
      </c>
      <c r="N3912" s="1">
        <v>79859</v>
      </c>
    </row>
    <row r="3913" spans="1:14">
      <c r="A3913" s="13" t="s">
        <v>10179</v>
      </c>
      <c r="B3913" s="1" t="s">
        <v>10178</v>
      </c>
      <c r="C3913" s="13" t="s">
        <v>10177</v>
      </c>
      <c r="D3913" s="1" t="s">
        <v>10176</v>
      </c>
      <c r="E3913" s="13" t="s">
        <v>4850</v>
      </c>
      <c r="F3913" s="1" t="s">
        <v>4849</v>
      </c>
      <c r="G3913" s="13" t="s">
        <v>206</v>
      </c>
      <c r="H3913" s="1" t="s">
        <v>205</v>
      </c>
      <c r="I3913" s="1" t="s">
        <v>204</v>
      </c>
      <c r="J3913" s="1" t="s">
        <v>203</v>
      </c>
      <c r="K3913" s="1">
        <v>325790</v>
      </c>
      <c r="L3913" s="1">
        <v>31463</v>
      </c>
      <c r="M3913" s="1">
        <v>0</v>
      </c>
      <c r="N3913" s="1">
        <v>0</v>
      </c>
    </row>
    <row r="3914" spans="1:14">
      <c r="A3914" s="12">
        <v>39100030</v>
      </c>
      <c r="B3914" s="1" t="s">
        <v>4909</v>
      </c>
      <c r="C3914" s="12">
        <v>391000</v>
      </c>
      <c r="D3914" s="1" t="s">
        <v>1159</v>
      </c>
      <c r="E3914" s="12">
        <v>3910</v>
      </c>
      <c r="F3914" s="1" t="s">
        <v>1159</v>
      </c>
      <c r="G3914" s="12">
        <v>39</v>
      </c>
      <c r="H3914" s="1" t="s">
        <v>38</v>
      </c>
      <c r="I3914" s="1" t="s">
        <v>37</v>
      </c>
      <c r="J3914" s="1" t="s">
        <v>36</v>
      </c>
      <c r="K3914" s="1">
        <v>325201</v>
      </c>
      <c r="L3914" s="1">
        <v>35266</v>
      </c>
      <c r="M3914" s="1">
        <v>15014999</v>
      </c>
      <c r="N3914" s="1">
        <v>1296624</v>
      </c>
    </row>
    <row r="3915" spans="1:14">
      <c r="A3915" s="12">
        <v>37071000</v>
      </c>
      <c r="B3915" s="1" t="s">
        <v>7411</v>
      </c>
      <c r="C3915" s="12">
        <v>370710</v>
      </c>
      <c r="D3915" s="1" t="s">
        <v>7410</v>
      </c>
      <c r="E3915" s="12">
        <v>3707</v>
      </c>
      <c r="F3915" s="1" t="s">
        <v>1124</v>
      </c>
      <c r="G3915" s="12">
        <v>37</v>
      </c>
      <c r="H3915" s="1" t="s">
        <v>1090</v>
      </c>
      <c r="I3915" s="1" t="s">
        <v>12</v>
      </c>
      <c r="J3915" s="1" t="s">
        <v>11</v>
      </c>
      <c r="K3915" s="1">
        <v>325006</v>
      </c>
      <c r="L3915" s="1">
        <v>43342</v>
      </c>
      <c r="M3915" s="1">
        <v>543241</v>
      </c>
      <c r="N3915" s="1">
        <v>62028</v>
      </c>
    </row>
    <row r="3916" spans="1:14">
      <c r="A3916" s="12">
        <v>84423090</v>
      </c>
      <c r="B3916" s="1" t="s">
        <v>6618</v>
      </c>
      <c r="C3916" s="12">
        <v>844230</v>
      </c>
      <c r="D3916" s="1" t="s">
        <v>6617</v>
      </c>
      <c r="E3916" s="12">
        <v>8442</v>
      </c>
      <c r="F3916" s="1" t="s">
        <v>4491</v>
      </c>
      <c r="G3916" s="12">
        <v>84</v>
      </c>
      <c r="H3916" s="1" t="s">
        <v>28</v>
      </c>
      <c r="I3916" s="1" t="s">
        <v>27</v>
      </c>
      <c r="J3916" s="1" t="s">
        <v>26</v>
      </c>
      <c r="K3916" s="1">
        <v>324882</v>
      </c>
      <c r="L3916" s="1">
        <v>7009</v>
      </c>
      <c r="M3916" s="1">
        <v>3272157</v>
      </c>
      <c r="N3916" s="1">
        <v>51589</v>
      </c>
    </row>
    <row r="3917" spans="1:14">
      <c r="A3917" s="12">
        <v>28259020</v>
      </c>
      <c r="B3917" s="1" t="s">
        <v>15327</v>
      </c>
      <c r="C3917" s="12">
        <v>282590</v>
      </c>
      <c r="D3917" s="1" t="s">
        <v>12250</v>
      </c>
      <c r="E3917" s="12">
        <v>2825</v>
      </c>
      <c r="F3917" s="1" t="s">
        <v>429</v>
      </c>
      <c r="G3917" s="12">
        <v>28</v>
      </c>
      <c r="H3917" s="1" t="s">
        <v>118</v>
      </c>
      <c r="I3917" s="1" t="s">
        <v>12</v>
      </c>
      <c r="J3917" s="1" t="s">
        <v>11</v>
      </c>
      <c r="K3917" s="1">
        <v>324345</v>
      </c>
      <c r="L3917" s="1">
        <v>16864</v>
      </c>
      <c r="M3917" s="1">
        <v>1936807</v>
      </c>
      <c r="N3917" s="1">
        <v>100000</v>
      </c>
    </row>
    <row r="3918" spans="1:14">
      <c r="A3918" s="12">
        <v>84812011</v>
      </c>
      <c r="B3918" s="1" t="s">
        <v>6545</v>
      </c>
      <c r="C3918" s="12">
        <v>848120</v>
      </c>
      <c r="D3918" s="1" t="s">
        <v>6544</v>
      </c>
      <c r="E3918" s="12">
        <v>8481</v>
      </c>
      <c r="F3918" s="1" t="s">
        <v>4248</v>
      </c>
      <c r="G3918" s="12">
        <v>84</v>
      </c>
      <c r="H3918" s="1" t="s">
        <v>28</v>
      </c>
      <c r="I3918" s="1" t="s">
        <v>27</v>
      </c>
      <c r="J3918" s="1" t="s">
        <v>26</v>
      </c>
      <c r="K3918" s="1">
        <v>324280</v>
      </c>
      <c r="L3918" s="1">
        <v>8981</v>
      </c>
      <c r="M3918" s="1">
        <v>3231326</v>
      </c>
      <c r="N3918" s="1">
        <v>107090</v>
      </c>
    </row>
    <row r="3919" spans="1:14">
      <c r="A3919" s="12">
        <v>12081000</v>
      </c>
      <c r="B3919" s="1" t="s">
        <v>5303</v>
      </c>
      <c r="C3919" s="12">
        <v>120810</v>
      </c>
      <c r="D3919" s="1" t="s">
        <v>5303</v>
      </c>
      <c r="E3919" s="12">
        <v>1208</v>
      </c>
      <c r="F3919" s="1" t="s">
        <v>5302</v>
      </c>
      <c r="G3919" s="12">
        <v>12</v>
      </c>
      <c r="H3919" s="1" t="s">
        <v>331</v>
      </c>
      <c r="I3919" s="1" t="s">
        <v>59</v>
      </c>
      <c r="J3919" s="1" t="s">
        <v>58</v>
      </c>
      <c r="K3919" s="1">
        <v>323878</v>
      </c>
      <c r="L3919" s="1">
        <v>303298</v>
      </c>
      <c r="M3919" s="1">
        <v>1430</v>
      </c>
      <c r="N3919" s="1">
        <v>1000</v>
      </c>
    </row>
    <row r="3920" spans="1:14">
      <c r="A3920" s="13" t="s">
        <v>6297</v>
      </c>
      <c r="B3920" s="1" t="s">
        <v>6295</v>
      </c>
      <c r="C3920" s="13" t="s">
        <v>6296</v>
      </c>
      <c r="D3920" s="1" t="s">
        <v>6295</v>
      </c>
      <c r="E3920" s="13" t="s">
        <v>4226</v>
      </c>
      <c r="F3920" s="1" t="s">
        <v>4225</v>
      </c>
      <c r="G3920" s="13" t="s">
        <v>1488</v>
      </c>
      <c r="H3920" s="1" t="s">
        <v>1487</v>
      </c>
      <c r="I3920" s="1" t="s">
        <v>59</v>
      </c>
      <c r="J3920" s="1" t="s">
        <v>58</v>
      </c>
      <c r="K3920" s="1">
        <v>323294</v>
      </c>
      <c r="L3920" s="1">
        <v>127039</v>
      </c>
      <c r="M3920" s="1">
        <v>219130</v>
      </c>
      <c r="N3920" s="1">
        <v>1140797</v>
      </c>
    </row>
    <row r="3921" spans="1:14">
      <c r="A3921" s="12">
        <v>85118010</v>
      </c>
      <c r="B3921" s="1" t="s">
        <v>4727</v>
      </c>
      <c r="C3921" s="12">
        <v>851180</v>
      </c>
      <c r="D3921" s="1" t="s">
        <v>4726</v>
      </c>
      <c r="E3921" s="12">
        <v>8511</v>
      </c>
      <c r="F3921" s="1" t="s">
        <v>4725</v>
      </c>
      <c r="G3921" s="12">
        <v>85</v>
      </c>
      <c r="H3921" s="1" t="s">
        <v>102</v>
      </c>
      <c r="I3921" s="1" t="s">
        <v>27</v>
      </c>
      <c r="J3921" s="1" t="s">
        <v>26</v>
      </c>
      <c r="K3921" s="1">
        <v>322082</v>
      </c>
      <c r="L3921" s="1">
        <v>4225</v>
      </c>
      <c r="M3921" s="1">
        <v>2864616</v>
      </c>
      <c r="N3921" s="1">
        <v>27657</v>
      </c>
    </row>
    <row r="3922" spans="1:14">
      <c r="A3922" s="12">
        <v>72111400</v>
      </c>
      <c r="B3922" s="1" t="s">
        <v>15326</v>
      </c>
      <c r="C3922" s="12">
        <v>721114</v>
      </c>
      <c r="D3922" s="1" t="s">
        <v>15325</v>
      </c>
      <c r="E3922" s="12">
        <v>7211</v>
      </c>
      <c r="F3922" s="1" t="s">
        <v>1585</v>
      </c>
      <c r="G3922" s="12">
        <v>72</v>
      </c>
      <c r="H3922" s="1" t="s">
        <v>436</v>
      </c>
      <c r="I3922" s="1" t="s">
        <v>107</v>
      </c>
      <c r="J3922" s="1" t="s">
        <v>106</v>
      </c>
      <c r="K3922" s="1">
        <v>321959</v>
      </c>
      <c r="L3922" s="1">
        <v>211812</v>
      </c>
      <c r="M3922" s="1">
        <v>1055643</v>
      </c>
      <c r="N3922" s="1">
        <v>1026150</v>
      </c>
    </row>
    <row r="3923" spans="1:14">
      <c r="A3923" s="12">
        <v>28291920</v>
      </c>
      <c r="B3923" s="1" t="s">
        <v>10140</v>
      </c>
      <c r="C3923" s="12">
        <v>282919</v>
      </c>
      <c r="D3923" s="1" t="s">
        <v>10139</v>
      </c>
      <c r="E3923" s="12">
        <v>2829</v>
      </c>
      <c r="F3923" s="1" t="s">
        <v>192</v>
      </c>
      <c r="G3923" s="12">
        <v>28</v>
      </c>
      <c r="H3923" s="1" t="s">
        <v>118</v>
      </c>
      <c r="I3923" s="1" t="s">
        <v>12</v>
      </c>
      <c r="J3923" s="1" t="s">
        <v>11</v>
      </c>
      <c r="K3923" s="1">
        <v>321744</v>
      </c>
      <c r="L3923" s="1">
        <v>104830</v>
      </c>
      <c r="M3923" s="1">
        <v>615120</v>
      </c>
      <c r="N3923" s="1">
        <v>391800</v>
      </c>
    </row>
    <row r="3924" spans="1:14">
      <c r="A3924" s="12">
        <v>85392110</v>
      </c>
      <c r="B3924" s="1" t="s">
        <v>8321</v>
      </c>
      <c r="C3924" s="12">
        <v>853921</v>
      </c>
      <c r="D3924" s="1" t="s">
        <v>8320</v>
      </c>
      <c r="E3924" s="12">
        <v>8539</v>
      </c>
      <c r="F3924" s="1" t="s">
        <v>1079</v>
      </c>
      <c r="G3924" s="12">
        <v>85</v>
      </c>
      <c r="H3924" s="1" t="s">
        <v>102</v>
      </c>
      <c r="I3924" s="1" t="s">
        <v>27</v>
      </c>
      <c r="J3924" s="1" t="s">
        <v>26</v>
      </c>
      <c r="K3924" s="1">
        <v>321567</v>
      </c>
      <c r="L3924" s="1">
        <v>15885</v>
      </c>
      <c r="M3924" s="1">
        <v>34966270</v>
      </c>
      <c r="N3924" s="1">
        <v>1229922</v>
      </c>
    </row>
    <row r="3925" spans="1:14">
      <c r="A3925" s="13" t="s">
        <v>8226</v>
      </c>
      <c r="B3925" s="1" t="s">
        <v>8225</v>
      </c>
      <c r="C3925" s="13" t="s">
        <v>5894</v>
      </c>
      <c r="D3925" s="1" t="s">
        <v>4773</v>
      </c>
      <c r="E3925" s="13" t="s">
        <v>4774</v>
      </c>
      <c r="F3925" s="1" t="s">
        <v>4773</v>
      </c>
      <c r="G3925" s="13" t="s">
        <v>1488</v>
      </c>
      <c r="H3925" s="1" t="s">
        <v>1487</v>
      </c>
      <c r="I3925" s="1" t="s">
        <v>59</v>
      </c>
      <c r="J3925" s="1" t="s">
        <v>58</v>
      </c>
      <c r="K3925" s="1">
        <v>321182</v>
      </c>
      <c r="L3925" s="1">
        <v>2976103</v>
      </c>
      <c r="M3925" s="1">
        <v>0</v>
      </c>
      <c r="N3925" s="1">
        <v>0</v>
      </c>
    </row>
    <row r="3926" spans="1:14">
      <c r="A3926" s="12">
        <v>90221411</v>
      </c>
      <c r="B3926" s="1" t="s">
        <v>8370</v>
      </c>
      <c r="C3926" s="12">
        <v>902214</v>
      </c>
      <c r="D3926" s="1" t="s">
        <v>3959</v>
      </c>
      <c r="E3926" s="12">
        <v>9022</v>
      </c>
      <c r="F3926" s="1" t="s">
        <v>3898</v>
      </c>
      <c r="G3926" s="12">
        <v>90</v>
      </c>
      <c r="H3926" s="1" t="s">
        <v>512</v>
      </c>
      <c r="I3926" s="1" t="s">
        <v>49</v>
      </c>
      <c r="J3926" s="1" t="s">
        <v>48</v>
      </c>
      <c r="K3926" s="1">
        <v>321136</v>
      </c>
      <c r="L3926" s="1">
        <v>1644</v>
      </c>
      <c r="M3926" s="1">
        <v>9645571</v>
      </c>
      <c r="N3926" s="1">
        <v>83241</v>
      </c>
    </row>
    <row r="3927" spans="1:14">
      <c r="A3927" s="12">
        <v>53092100</v>
      </c>
      <c r="B3927" s="1" t="s">
        <v>9994</v>
      </c>
      <c r="C3927" s="12">
        <v>530921</v>
      </c>
      <c r="D3927" s="1" t="s">
        <v>9993</v>
      </c>
      <c r="E3927" s="12">
        <v>5309</v>
      </c>
      <c r="F3927" s="1" t="s">
        <v>7860</v>
      </c>
      <c r="G3927" s="12">
        <v>53</v>
      </c>
      <c r="H3927" s="1" t="s">
        <v>3</v>
      </c>
      <c r="I3927" s="1" t="s">
        <v>2</v>
      </c>
      <c r="J3927" s="1" t="s">
        <v>1</v>
      </c>
      <c r="K3927" s="1">
        <v>320590</v>
      </c>
      <c r="L3927" s="1">
        <v>17980</v>
      </c>
      <c r="M3927" s="1">
        <v>2569665</v>
      </c>
      <c r="N3927" s="1">
        <v>345131</v>
      </c>
    </row>
    <row r="3928" spans="1:14">
      <c r="A3928" s="12">
        <v>85414900</v>
      </c>
      <c r="B3928" s="1" t="s">
        <v>8825</v>
      </c>
      <c r="C3928" s="12">
        <v>854149</v>
      </c>
      <c r="D3928" s="1" t="s">
        <v>8824</v>
      </c>
      <c r="E3928" s="12">
        <v>8541</v>
      </c>
      <c r="F3928" s="1" t="s">
        <v>390</v>
      </c>
      <c r="G3928" s="12">
        <v>85</v>
      </c>
      <c r="H3928" s="1" t="s">
        <v>102</v>
      </c>
      <c r="I3928" s="1" t="s">
        <v>27</v>
      </c>
      <c r="J3928" s="1" t="s">
        <v>26</v>
      </c>
      <c r="K3928" s="1">
        <v>319984</v>
      </c>
      <c r="L3928" s="1">
        <v>14011</v>
      </c>
      <c r="M3928" s="1">
        <v>14519530</v>
      </c>
      <c r="N3928" s="1">
        <v>282399</v>
      </c>
    </row>
    <row r="3929" spans="1:14">
      <c r="A3929" s="12">
        <v>30049068</v>
      </c>
      <c r="B3929" s="1" t="s">
        <v>3885</v>
      </c>
      <c r="C3929" s="12">
        <v>300490</v>
      </c>
      <c r="D3929" s="1" t="s">
        <v>741</v>
      </c>
      <c r="E3929" s="12">
        <v>3004</v>
      </c>
      <c r="F3929" s="1" t="s">
        <v>364</v>
      </c>
      <c r="G3929" s="12">
        <v>30</v>
      </c>
      <c r="H3929" s="1" t="s">
        <v>63</v>
      </c>
      <c r="I3929" s="1" t="s">
        <v>12</v>
      </c>
      <c r="J3929" s="1" t="s">
        <v>11</v>
      </c>
      <c r="K3929" s="1">
        <v>318879</v>
      </c>
      <c r="L3929" s="1">
        <v>1954</v>
      </c>
      <c r="M3929" s="1">
        <v>35425879</v>
      </c>
      <c r="N3929" s="1">
        <v>22133</v>
      </c>
    </row>
    <row r="3930" spans="1:14">
      <c r="A3930" s="12">
        <v>15179010</v>
      </c>
      <c r="B3930" s="1" t="s">
        <v>15324</v>
      </c>
      <c r="C3930" s="12">
        <v>151790</v>
      </c>
      <c r="D3930" s="1" t="s">
        <v>9079</v>
      </c>
      <c r="E3930" s="12">
        <v>1517</v>
      </c>
      <c r="F3930" s="1" t="s">
        <v>9078</v>
      </c>
      <c r="G3930" s="12">
        <v>15</v>
      </c>
      <c r="H3930" s="1" t="s">
        <v>413</v>
      </c>
      <c r="I3930" s="1" t="s">
        <v>412</v>
      </c>
      <c r="J3930" s="1" t="s">
        <v>411</v>
      </c>
      <c r="K3930" s="1">
        <v>318646</v>
      </c>
      <c r="L3930" s="1">
        <v>154663</v>
      </c>
      <c r="M3930" s="1">
        <v>2002522</v>
      </c>
      <c r="N3930" s="1">
        <v>456133</v>
      </c>
    </row>
    <row r="3931" spans="1:14">
      <c r="A3931" s="12">
        <v>84659290</v>
      </c>
      <c r="B3931" s="1" t="s">
        <v>9709</v>
      </c>
      <c r="C3931" s="12">
        <v>846592</v>
      </c>
      <c r="D3931" s="1" t="s">
        <v>1549</v>
      </c>
      <c r="E3931" s="12">
        <v>8465</v>
      </c>
      <c r="F3931" s="1" t="s">
        <v>1548</v>
      </c>
      <c r="G3931" s="12">
        <v>84</v>
      </c>
      <c r="H3931" s="1" t="s">
        <v>28</v>
      </c>
      <c r="I3931" s="1" t="s">
        <v>27</v>
      </c>
      <c r="J3931" s="1" t="s">
        <v>26</v>
      </c>
      <c r="K3931" s="1">
        <v>318248</v>
      </c>
      <c r="L3931" s="1">
        <v>15491</v>
      </c>
      <c r="M3931" s="1">
        <v>7821120</v>
      </c>
      <c r="N3931" s="1">
        <v>890806</v>
      </c>
    </row>
    <row r="3932" spans="1:14">
      <c r="A3932" s="12">
        <v>13022090</v>
      </c>
      <c r="B3932" s="1" t="s">
        <v>7333</v>
      </c>
      <c r="C3932" s="12">
        <v>130220</v>
      </c>
      <c r="D3932" s="1" t="s">
        <v>7332</v>
      </c>
      <c r="E3932" s="12">
        <v>1302</v>
      </c>
      <c r="F3932" s="1" t="s">
        <v>61</v>
      </c>
      <c r="G3932" s="12">
        <v>13</v>
      </c>
      <c r="H3932" s="1" t="s">
        <v>60</v>
      </c>
      <c r="I3932" s="1" t="s">
        <v>59</v>
      </c>
      <c r="J3932" s="1" t="s">
        <v>58</v>
      </c>
      <c r="K3932" s="1">
        <v>317989</v>
      </c>
      <c r="L3932" s="1">
        <v>23662</v>
      </c>
      <c r="M3932" s="1">
        <v>923766</v>
      </c>
      <c r="N3932" s="1">
        <v>86428</v>
      </c>
    </row>
    <row r="3933" spans="1:14">
      <c r="A3933" s="12">
        <v>90141000</v>
      </c>
      <c r="B3933" s="1" t="s">
        <v>8425</v>
      </c>
      <c r="C3933" s="12">
        <v>901410</v>
      </c>
      <c r="D3933" s="1" t="s">
        <v>8424</v>
      </c>
      <c r="E3933" s="12">
        <v>9014</v>
      </c>
      <c r="F3933" s="1" t="s">
        <v>8252</v>
      </c>
      <c r="G3933" s="12">
        <v>90</v>
      </c>
      <c r="H3933" s="1" t="s">
        <v>512</v>
      </c>
      <c r="I3933" s="1" t="s">
        <v>49</v>
      </c>
      <c r="J3933" s="1" t="s">
        <v>48</v>
      </c>
      <c r="K3933" s="1">
        <v>317973</v>
      </c>
      <c r="L3933" s="1">
        <v>173</v>
      </c>
      <c r="M3933" s="1">
        <v>1554573</v>
      </c>
      <c r="N3933" s="1">
        <v>12010</v>
      </c>
    </row>
    <row r="3934" spans="1:14">
      <c r="A3934" s="12">
        <v>87149990</v>
      </c>
      <c r="B3934" s="1" t="s">
        <v>1683</v>
      </c>
      <c r="C3934" s="12">
        <v>871499</v>
      </c>
      <c r="D3934" s="1" t="s">
        <v>1683</v>
      </c>
      <c r="E3934" s="12">
        <v>8714</v>
      </c>
      <c r="F3934" s="1" t="s">
        <v>706</v>
      </c>
      <c r="G3934" s="12">
        <v>87</v>
      </c>
      <c r="H3934" s="1" t="s">
        <v>633</v>
      </c>
      <c r="I3934" s="1" t="s">
        <v>272</v>
      </c>
      <c r="J3934" s="1" t="s">
        <v>271</v>
      </c>
      <c r="K3934" s="1">
        <v>317121</v>
      </c>
      <c r="L3934" s="1">
        <v>20869</v>
      </c>
      <c r="M3934" s="1">
        <v>44841576</v>
      </c>
      <c r="N3934" s="1">
        <v>10073923</v>
      </c>
    </row>
    <row r="3935" spans="1:14">
      <c r="A3935" s="12">
        <v>72164090</v>
      </c>
      <c r="B3935" s="1" t="s">
        <v>9166</v>
      </c>
      <c r="C3935" s="12">
        <v>721640</v>
      </c>
      <c r="D3935" s="1" t="s">
        <v>9165</v>
      </c>
      <c r="E3935" s="12">
        <v>7216</v>
      </c>
      <c r="F3935" s="1" t="s">
        <v>951</v>
      </c>
      <c r="G3935" s="12">
        <v>72</v>
      </c>
      <c r="H3935" s="1" t="s">
        <v>436</v>
      </c>
      <c r="I3935" s="1" t="s">
        <v>107</v>
      </c>
      <c r="J3935" s="1" t="s">
        <v>106</v>
      </c>
      <c r="K3935" s="1">
        <v>317085</v>
      </c>
      <c r="L3935" s="1">
        <v>77119</v>
      </c>
      <c r="M3935" s="1">
        <v>383823</v>
      </c>
      <c r="N3935" s="1">
        <v>435562</v>
      </c>
    </row>
    <row r="3936" spans="1:14">
      <c r="A3936" s="12">
        <v>85461000</v>
      </c>
      <c r="B3936" s="1" t="s">
        <v>3437</v>
      </c>
      <c r="C3936" s="12">
        <v>854610</v>
      </c>
      <c r="D3936" s="1" t="s">
        <v>3436</v>
      </c>
      <c r="E3936" s="12">
        <v>8546</v>
      </c>
      <c r="F3936" s="1" t="s">
        <v>3435</v>
      </c>
      <c r="G3936" s="12">
        <v>85</v>
      </c>
      <c r="H3936" s="1" t="s">
        <v>102</v>
      </c>
      <c r="I3936" s="1" t="s">
        <v>27</v>
      </c>
      <c r="J3936" s="1" t="s">
        <v>26</v>
      </c>
      <c r="K3936" s="1">
        <v>316420</v>
      </c>
      <c r="L3936" s="1">
        <v>85188</v>
      </c>
      <c r="M3936" s="1">
        <v>7131137</v>
      </c>
      <c r="N3936" s="1">
        <v>3169991</v>
      </c>
    </row>
    <row r="3937" spans="1:14">
      <c r="A3937" s="12">
        <v>63069000</v>
      </c>
      <c r="B3937" s="1" t="s">
        <v>4470</v>
      </c>
      <c r="C3937" s="12">
        <v>630690</v>
      </c>
      <c r="D3937" s="1" t="s">
        <v>4470</v>
      </c>
      <c r="E3937" s="12">
        <v>6306</v>
      </c>
      <c r="F3937" s="1" t="s">
        <v>446</v>
      </c>
      <c r="G3937" s="12">
        <v>63</v>
      </c>
      <c r="H3937" s="1" t="s">
        <v>445</v>
      </c>
      <c r="I3937" s="1" t="s">
        <v>2</v>
      </c>
      <c r="J3937" s="1" t="s">
        <v>1</v>
      </c>
      <c r="K3937" s="1">
        <v>316172</v>
      </c>
      <c r="L3937" s="1">
        <v>72210</v>
      </c>
      <c r="M3937" s="1">
        <v>777646</v>
      </c>
      <c r="N3937" s="1">
        <v>284162</v>
      </c>
    </row>
    <row r="3938" spans="1:14">
      <c r="A3938" s="12">
        <v>85024090</v>
      </c>
      <c r="B3938" s="1" t="s">
        <v>10053</v>
      </c>
      <c r="C3938" s="12">
        <v>850240</v>
      </c>
      <c r="D3938" s="1" t="s">
        <v>1068</v>
      </c>
      <c r="E3938" s="12">
        <v>8502</v>
      </c>
      <c r="F3938" s="1" t="s">
        <v>1067</v>
      </c>
      <c r="G3938" s="12">
        <v>85</v>
      </c>
      <c r="H3938" s="1" t="s">
        <v>102</v>
      </c>
      <c r="I3938" s="1" t="s">
        <v>27</v>
      </c>
      <c r="J3938" s="1" t="s">
        <v>26</v>
      </c>
      <c r="K3938" s="1">
        <v>316103</v>
      </c>
      <c r="L3938" s="1">
        <v>251</v>
      </c>
      <c r="M3938" s="1">
        <v>325664</v>
      </c>
      <c r="N3938" s="1">
        <v>13001</v>
      </c>
    </row>
    <row r="3939" spans="1:14">
      <c r="A3939" s="12">
        <v>29299090</v>
      </c>
      <c r="B3939" s="1" t="s">
        <v>1505</v>
      </c>
      <c r="C3939" s="12">
        <v>292990</v>
      </c>
      <c r="D3939" s="1" t="s">
        <v>1505</v>
      </c>
      <c r="E3939" s="12">
        <v>2929</v>
      </c>
      <c r="F3939" s="1" t="s">
        <v>1504</v>
      </c>
      <c r="G3939" s="12">
        <v>29</v>
      </c>
      <c r="H3939" s="1" t="s">
        <v>13</v>
      </c>
      <c r="I3939" s="1" t="s">
        <v>12</v>
      </c>
      <c r="J3939" s="1" t="s">
        <v>11</v>
      </c>
      <c r="K3939" s="1">
        <v>315812</v>
      </c>
      <c r="L3939" s="1">
        <v>31080</v>
      </c>
      <c r="M3939" s="1">
        <v>31458329</v>
      </c>
      <c r="N3939" s="1">
        <v>2545210</v>
      </c>
    </row>
    <row r="3940" spans="1:14">
      <c r="A3940" s="12">
        <v>85051990</v>
      </c>
      <c r="B3940" s="1" t="s">
        <v>7394</v>
      </c>
      <c r="C3940" s="12">
        <v>850519</v>
      </c>
      <c r="D3940" s="1" t="s">
        <v>6165</v>
      </c>
      <c r="E3940" s="12">
        <v>8505</v>
      </c>
      <c r="F3940" s="1" t="s">
        <v>6164</v>
      </c>
      <c r="G3940" s="12">
        <v>85</v>
      </c>
      <c r="H3940" s="1" t="s">
        <v>102</v>
      </c>
      <c r="I3940" s="1" t="s">
        <v>27</v>
      </c>
      <c r="J3940" s="1" t="s">
        <v>26</v>
      </c>
      <c r="K3940" s="1">
        <v>315381</v>
      </c>
      <c r="L3940" s="1">
        <v>154248</v>
      </c>
      <c r="M3940" s="1">
        <v>2762249</v>
      </c>
      <c r="N3940" s="1">
        <v>610351</v>
      </c>
    </row>
    <row r="3941" spans="1:14">
      <c r="A3941" s="12">
        <v>85098090</v>
      </c>
      <c r="B3941" s="1" t="s">
        <v>8420</v>
      </c>
      <c r="C3941" s="12">
        <v>850980</v>
      </c>
      <c r="D3941" s="1" t="s">
        <v>8419</v>
      </c>
      <c r="E3941" s="12">
        <v>8509</v>
      </c>
      <c r="F3941" s="1" t="s">
        <v>3805</v>
      </c>
      <c r="G3941" s="12">
        <v>85</v>
      </c>
      <c r="H3941" s="1" t="s">
        <v>102</v>
      </c>
      <c r="I3941" s="1" t="s">
        <v>27</v>
      </c>
      <c r="J3941" s="1" t="s">
        <v>26</v>
      </c>
      <c r="K3941" s="1">
        <v>314726</v>
      </c>
      <c r="L3941" s="1">
        <v>19296</v>
      </c>
      <c r="M3941" s="1">
        <v>41182773</v>
      </c>
      <c r="N3941" s="1">
        <v>8308497</v>
      </c>
    </row>
    <row r="3942" spans="1:14">
      <c r="A3942" s="12">
        <v>95043000</v>
      </c>
      <c r="B3942" s="1" t="s">
        <v>9840</v>
      </c>
      <c r="C3942" s="12">
        <v>950430</v>
      </c>
      <c r="D3942" s="1" t="s">
        <v>9839</v>
      </c>
      <c r="E3942" s="12">
        <v>9504</v>
      </c>
      <c r="F3942" s="1" t="s">
        <v>5438</v>
      </c>
      <c r="G3942" s="12">
        <v>95</v>
      </c>
      <c r="H3942" s="1" t="s">
        <v>940</v>
      </c>
      <c r="I3942" s="1" t="s">
        <v>127</v>
      </c>
      <c r="J3942" s="1" t="s">
        <v>126</v>
      </c>
      <c r="K3942" s="1">
        <v>314714</v>
      </c>
      <c r="L3942" s="1">
        <v>15837</v>
      </c>
      <c r="M3942" s="1">
        <v>5407187</v>
      </c>
      <c r="N3942" s="1">
        <v>1242659</v>
      </c>
    </row>
    <row r="3943" spans="1:14">
      <c r="A3943" s="12">
        <v>60012200</v>
      </c>
      <c r="B3943" s="1" t="s">
        <v>4263</v>
      </c>
      <c r="C3943" s="12">
        <v>600122</v>
      </c>
      <c r="D3943" s="1" t="s">
        <v>4262</v>
      </c>
      <c r="E3943" s="12">
        <v>6001</v>
      </c>
      <c r="F3943" s="1" t="s">
        <v>4261</v>
      </c>
      <c r="G3943" s="12">
        <v>60</v>
      </c>
      <c r="H3943" s="1" t="s">
        <v>161</v>
      </c>
      <c r="I3943" s="1" t="s">
        <v>2</v>
      </c>
      <c r="J3943" s="1" t="s">
        <v>1</v>
      </c>
      <c r="K3943" s="1">
        <v>314029</v>
      </c>
      <c r="L3943" s="1">
        <v>21818</v>
      </c>
      <c r="M3943" s="1">
        <v>4166271</v>
      </c>
      <c r="N3943" s="1">
        <v>1546845</v>
      </c>
    </row>
    <row r="3944" spans="1:14">
      <c r="A3944" s="12">
        <v>85069000</v>
      </c>
      <c r="B3944" s="1" t="s">
        <v>3237</v>
      </c>
      <c r="C3944" s="12">
        <v>850690</v>
      </c>
      <c r="D3944" s="1" t="s">
        <v>3236</v>
      </c>
      <c r="E3944" s="12">
        <v>8506</v>
      </c>
      <c r="F3944" s="1" t="s">
        <v>678</v>
      </c>
      <c r="G3944" s="12">
        <v>85</v>
      </c>
      <c r="H3944" s="1" t="s">
        <v>102</v>
      </c>
      <c r="I3944" s="1" t="s">
        <v>27</v>
      </c>
      <c r="J3944" s="1" t="s">
        <v>26</v>
      </c>
      <c r="K3944" s="1">
        <v>313765</v>
      </c>
      <c r="L3944" s="1">
        <v>34819</v>
      </c>
      <c r="M3944" s="1">
        <v>1525492</v>
      </c>
      <c r="N3944" s="1">
        <v>206228</v>
      </c>
    </row>
    <row r="3945" spans="1:14">
      <c r="A3945" s="12">
        <v>84871000</v>
      </c>
      <c r="B3945" s="1" t="s">
        <v>8933</v>
      </c>
      <c r="C3945" s="12">
        <v>848710</v>
      </c>
      <c r="D3945" s="1" t="s">
        <v>8933</v>
      </c>
      <c r="E3945" s="12">
        <v>8487</v>
      </c>
      <c r="F3945" s="1" t="s">
        <v>8932</v>
      </c>
      <c r="G3945" s="12">
        <v>84</v>
      </c>
      <c r="H3945" s="1" t="s">
        <v>28</v>
      </c>
      <c r="I3945" s="1" t="s">
        <v>27</v>
      </c>
      <c r="J3945" s="1" t="s">
        <v>26</v>
      </c>
      <c r="K3945" s="1">
        <v>313506</v>
      </c>
      <c r="L3945" s="1">
        <v>9898</v>
      </c>
      <c r="M3945" s="1">
        <v>5323477</v>
      </c>
      <c r="N3945" s="1">
        <v>132637</v>
      </c>
    </row>
    <row r="3946" spans="1:14">
      <c r="A3946" s="12">
        <v>41044110</v>
      </c>
      <c r="B3946" s="1" t="s">
        <v>9302</v>
      </c>
      <c r="C3946" s="12">
        <v>410441</v>
      </c>
      <c r="D3946" s="1" t="s">
        <v>9301</v>
      </c>
      <c r="E3946" s="12">
        <v>4104</v>
      </c>
      <c r="F3946" s="1" t="s">
        <v>4570</v>
      </c>
      <c r="G3946" s="12">
        <v>41</v>
      </c>
      <c r="H3946" s="1" t="s">
        <v>2610</v>
      </c>
      <c r="I3946" s="1" t="s">
        <v>2609</v>
      </c>
      <c r="J3946" s="1" t="s">
        <v>2608</v>
      </c>
      <c r="K3946" s="1">
        <v>313167</v>
      </c>
      <c r="L3946" s="1">
        <v>29009</v>
      </c>
      <c r="M3946" s="1">
        <v>15128</v>
      </c>
      <c r="N3946" s="1">
        <v>1073</v>
      </c>
    </row>
    <row r="3947" spans="1:14">
      <c r="A3947" s="12">
        <v>85118020</v>
      </c>
      <c r="B3947" s="1" t="s">
        <v>8219</v>
      </c>
      <c r="C3947" s="12">
        <v>851180</v>
      </c>
      <c r="D3947" s="1" t="s">
        <v>4726</v>
      </c>
      <c r="E3947" s="12">
        <v>8511</v>
      </c>
      <c r="F3947" s="1" t="s">
        <v>4725</v>
      </c>
      <c r="G3947" s="12">
        <v>85</v>
      </c>
      <c r="H3947" s="1" t="s">
        <v>102</v>
      </c>
      <c r="I3947" s="1" t="s">
        <v>27</v>
      </c>
      <c r="J3947" s="1" t="s">
        <v>26</v>
      </c>
      <c r="K3947" s="1">
        <v>313049</v>
      </c>
      <c r="L3947" s="1">
        <v>3584</v>
      </c>
      <c r="M3947" s="1">
        <v>12853013</v>
      </c>
      <c r="N3947" s="1">
        <v>257058</v>
      </c>
    </row>
    <row r="3948" spans="1:14">
      <c r="A3948" s="13" t="s">
        <v>5970</v>
      </c>
      <c r="B3948" s="1" t="s">
        <v>5968</v>
      </c>
      <c r="C3948" s="13" t="s">
        <v>5969</v>
      </c>
      <c r="D3948" s="1" t="s">
        <v>5968</v>
      </c>
      <c r="E3948" s="13" t="s">
        <v>1855</v>
      </c>
      <c r="F3948" s="1" t="s">
        <v>1854</v>
      </c>
      <c r="G3948" s="13" t="s">
        <v>206</v>
      </c>
      <c r="H3948" s="1" t="s">
        <v>205</v>
      </c>
      <c r="I3948" s="1" t="s">
        <v>204</v>
      </c>
      <c r="J3948" s="1" t="s">
        <v>203</v>
      </c>
      <c r="K3948" s="1">
        <v>313006</v>
      </c>
      <c r="L3948" s="1">
        <v>486204</v>
      </c>
      <c r="M3948" s="1">
        <v>5400</v>
      </c>
      <c r="N3948" s="1">
        <v>2000</v>
      </c>
    </row>
    <row r="3949" spans="1:14">
      <c r="A3949" s="12">
        <v>54023111</v>
      </c>
      <c r="B3949" s="1" t="s">
        <v>15323</v>
      </c>
      <c r="C3949" s="12">
        <v>540231</v>
      </c>
      <c r="D3949" s="1" t="s">
        <v>6997</v>
      </c>
      <c r="E3949" s="12">
        <v>5402</v>
      </c>
      <c r="F3949" s="1" t="s">
        <v>1172</v>
      </c>
      <c r="G3949" s="12">
        <v>54</v>
      </c>
      <c r="H3949" s="1" t="s">
        <v>355</v>
      </c>
      <c r="I3949" s="1" t="s">
        <v>2</v>
      </c>
      <c r="J3949" s="1" t="s">
        <v>1</v>
      </c>
      <c r="K3949" s="1">
        <v>312647</v>
      </c>
      <c r="L3949" s="1">
        <v>34012</v>
      </c>
      <c r="M3949" s="1">
        <v>11499525</v>
      </c>
      <c r="N3949" s="1">
        <v>3145459</v>
      </c>
    </row>
    <row r="3950" spans="1:14">
      <c r="A3950" s="12">
        <v>84671900</v>
      </c>
      <c r="B3950" s="1" t="s">
        <v>8489</v>
      </c>
      <c r="C3950" s="12">
        <v>846719</v>
      </c>
      <c r="D3950" s="1" t="s">
        <v>8489</v>
      </c>
      <c r="E3950" s="12">
        <v>8467</v>
      </c>
      <c r="F3950" s="1" t="s">
        <v>500</v>
      </c>
      <c r="G3950" s="12">
        <v>84</v>
      </c>
      <c r="H3950" s="1" t="s">
        <v>28</v>
      </c>
      <c r="I3950" s="1" t="s">
        <v>27</v>
      </c>
      <c r="J3950" s="1" t="s">
        <v>26</v>
      </c>
      <c r="K3950" s="1">
        <v>312579</v>
      </c>
      <c r="L3950" s="1">
        <v>4273</v>
      </c>
      <c r="M3950" s="1">
        <v>9343715</v>
      </c>
      <c r="N3950" s="1">
        <v>764703</v>
      </c>
    </row>
    <row r="3951" spans="1:14">
      <c r="A3951" s="12">
        <v>84431310</v>
      </c>
      <c r="B3951" s="1" t="s">
        <v>10113</v>
      </c>
      <c r="C3951" s="12">
        <v>844313</v>
      </c>
      <c r="D3951" s="1" t="s">
        <v>10112</v>
      </c>
      <c r="E3951" s="12">
        <v>8443</v>
      </c>
      <c r="F3951" s="1" t="s">
        <v>738</v>
      </c>
      <c r="G3951" s="12">
        <v>84</v>
      </c>
      <c r="H3951" s="1" t="s">
        <v>28</v>
      </c>
      <c r="I3951" s="1" t="s">
        <v>27</v>
      </c>
      <c r="J3951" s="1" t="s">
        <v>26</v>
      </c>
      <c r="K3951" s="1">
        <v>312069</v>
      </c>
      <c r="L3951" s="1">
        <v>32537</v>
      </c>
      <c r="M3951" s="1">
        <v>1098490</v>
      </c>
      <c r="N3951" s="1">
        <v>71882</v>
      </c>
    </row>
    <row r="3952" spans="1:14">
      <c r="A3952" s="12">
        <v>29161919</v>
      </c>
      <c r="B3952" s="1" t="s">
        <v>6764</v>
      </c>
      <c r="C3952" s="12">
        <v>291619</v>
      </c>
      <c r="D3952" s="1" t="s">
        <v>81</v>
      </c>
      <c r="E3952" s="12">
        <v>2916</v>
      </c>
      <c r="F3952" s="1" t="s">
        <v>80</v>
      </c>
      <c r="G3952" s="12">
        <v>29</v>
      </c>
      <c r="H3952" s="1" t="s">
        <v>13</v>
      </c>
      <c r="I3952" s="1" t="s">
        <v>12</v>
      </c>
      <c r="J3952" s="1" t="s">
        <v>11</v>
      </c>
      <c r="K3952" s="1">
        <v>311604</v>
      </c>
      <c r="L3952" s="1">
        <v>26700</v>
      </c>
      <c r="M3952" s="1">
        <v>6348701</v>
      </c>
      <c r="N3952" s="1">
        <v>1644418</v>
      </c>
    </row>
    <row r="3953" spans="1:14">
      <c r="A3953" s="12">
        <v>35022000</v>
      </c>
      <c r="B3953" s="1" t="s">
        <v>4094</v>
      </c>
      <c r="C3953" s="12">
        <v>350220</v>
      </c>
      <c r="D3953" s="1" t="s">
        <v>4093</v>
      </c>
      <c r="E3953" s="12">
        <v>3502</v>
      </c>
      <c r="F3953" s="1" t="s">
        <v>1725</v>
      </c>
      <c r="G3953" s="12">
        <v>35</v>
      </c>
      <c r="H3953" s="1" t="s">
        <v>432</v>
      </c>
      <c r="I3953" s="1" t="s">
        <v>12</v>
      </c>
      <c r="J3953" s="1" t="s">
        <v>11</v>
      </c>
      <c r="K3953" s="1">
        <v>310955</v>
      </c>
      <c r="L3953" s="1">
        <v>27875</v>
      </c>
      <c r="M3953" s="1">
        <v>154092782</v>
      </c>
      <c r="N3953" s="1">
        <v>15577277</v>
      </c>
    </row>
    <row r="3954" spans="1:14">
      <c r="A3954" s="12">
        <v>41044990</v>
      </c>
      <c r="B3954" s="1" t="s">
        <v>15322</v>
      </c>
      <c r="C3954" s="12">
        <v>410449</v>
      </c>
      <c r="D3954" s="1" t="s">
        <v>15321</v>
      </c>
      <c r="E3954" s="12">
        <v>4104</v>
      </c>
      <c r="F3954" s="1" t="s">
        <v>4570</v>
      </c>
      <c r="G3954" s="12">
        <v>41</v>
      </c>
      <c r="H3954" s="1" t="s">
        <v>2610</v>
      </c>
      <c r="I3954" s="1" t="s">
        <v>2609</v>
      </c>
      <c r="J3954" s="1" t="s">
        <v>2608</v>
      </c>
      <c r="K3954" s="1">
        <v>310718</v>
      </c>
      <c r="L3954" s="1">
        <v>25201</v>
      </c>
      <c r="M3954" s="1">
        <v>0</v>
      </c>
      <c r="N3954" s="1">
        <v>0</v>
      </c>
    </row>
    <row r="3955" spans="1:14">
      <c r="A3955" s="13" t="s">
        <v>4466</v>
      </c>
      <c r="B3955" s="1" t="s">
        <v>4465</v>
      </c>
      <c r="C3955" s="13" t="s">
        <v>4464</v>
      </c>
      <c r="D3955" s="1" t="s">
        <v>4463</v>
      </c>
      <c r="E3955" s="13" t="s">
        <v>1855</v>
      </c>
      <c r="F3955" s="1" t="s">
        <v>1854</v>
      </c>
      <c r="G3955" s="13" t="s">
        <v>206</v>
      </c>
      <c r="H3955" s="1" t="s">
        <v>205</v>
      </c>
      <c r="I3955" s="1" t="s">
        <v>204</v>
      </c>
      <c r="J3955" s="1" t="s">
        <v>203</v>
      </c>
      <c r="K3955" s="1">
        <v>310537</v>
      </c>
      <c r="L3955" s="1">
        <v>180618</v>
      </c>
      <c r="M3955" s="1">
        <v>0</v>
      </c>
      <c r="N3955" s="1">
        <v>0</v>
      </c>
    </row>
    <row r="3956" spans="1:14">
      <c r="A3956" s="12">
        <v>28419021</v>
      </c>
      <c r="B3956" s="1" t="s">
        <v>15320</v>
      </c>
      <c r="C3956" s="12">
        <v>284190</v>
      </c>
      <c r="D3956" s="1" t="s">
        <v>148</v>
      </c>
      <c r="E3956" s="12">
        <v>2841</v>
      </c>
      <c r="F3956" s="1" t="s">
        <v>147</v>
      </c>
      <c r="G3956" s="12">
        <v>28</v>
      </c>
      <c r="H3956" s="1" t="s">
        <v>118</v>
      </c>
      <c r="I3956" s="1" t="s">
        <v>12</v>
      </c>
      <c r="J3956" s="1" t="s">
        <v>11</v>
      </c>
      <c r="K3956" s="1">
        <v>310136</v>
      </c>
      <c r="L3956" s="1">
        <v>315560</v>
      </c>
      <c r="M3956" s="1">
        <v>11040</v>
      </c>
      <c r="N3956" s="1">
        <v>24000</v>
      </c>
    </row>
    <row r="3957" spans="1:14">
      <c r="A3957" s="12">
        <v>84484920</v>
      </c>
      <c r="B3957" s="1" t="s">
        <v>2259</v>
      </c>
      <c r="C3957" s="12">
        <v>844849</v>
      </c>
      <c r="D3957" s="1" t="s">
        <v>257</v>
      </c>
      <c r="E3957" s="12">
        <v>8448</v>
      </c>
      <c r="F3957" s="1" t="s">
        <v>29</v>
      </c>
      <c r="G3957" s="12">
        <v>84</v>
      </c>
      <c r="H3957" s="1" t="s">
        <v>28</v>
      </c>
      <c r="I3957" s="1" t="s">
        <v>27</v>
      </c>
      <c r="J3957" s="1" t="s">
        <v>26</v>
      </c>
      <c r="K3957" s="1">
        <v>309810</v>
      </c>
      <c r="L3957" s="1">
        <v>39399</v>
      </c>
      <c r="M3957" s="1">
        <v>3325018</v>
      </c>
      <c r="N3957" s="1">
        <v>102552</v>
      </c>
    </row>
    <row r="3958" spans="1:14">
      <c r="A3958" s="12">
        <v>22041090</v>
      </c>
      <c r="B3958" s="1" t="s">
        <v>7220</v>
      </c>
      <c r="C3958" s="12">
        <v>220410</v>
      </c>
      <c r="D3958" s="1" t="s">
        <v>7219</v>
      </c>
      <c r="E3958" s="12">
        <v>2204</v>
      </c>
      <c r="F3958" s="1" t="s">
        <v>7218</v>
      </c>
      <c r="G3958" s="12">
        <v>22</v>
      </c>
      <c r="H3958" s="1" t="s">
        <v>1086</v>
      </c>
      <c r="I3958" s="1" t="s">
        <v>751</v>
      </c>
      <c r="J3958" s="1" t="s">
        <v>750</v>
      </c>
      <c r="K3958" s="1">
        <v>309395</v>
      </c>
      <c r="L3958" s="1">
        <v>91269</v>
      </c>
      <c r="M3958" s="1">
        <v>21189939</v>
      </c>
      <c r="N3958" s="1">
        <v>6549190</v>
      </c>
    </row>
    <row r="3959" spans="1:14">
      <c r="A3959" s="12">
        <v>29157031</v>
      </c>
      <c r="B3959" s="1" t="s">
        <v>2715</v>
      </c>
      <c r="C3959" s="12">
        <v>291570</v>
      </c>
      <c r="D3959" s="1" t="s">
        <v>2443</v>
      </c>
      <c r="E3959" s="12">
        <v>2915</v>
      </c>
      <c r="F3959" s="1" t="s">
        <v>346</v>
      </c>
      <c r="G3959" s="12">
        <v>29</v>
      </c>
      <c r="H3959" s="1" t="s">
        <v>13</v>
      </c>
      <c r="I3959" s="1" t="s">
        <v>12</v>
      </c>
      <c r="J3959" s="1" t="s">
        <v>11</v>
      </c>
      <c r="K3959" s="1">
        <v>308978</v>
      </c>
      <c r="L3959" s="1">
        <v>153510</v>
      </c>
      <c r="M3959" s="1">
        <v>3402623</v>
      </c>
      <c r="N3959" s="1">
        <v>2004427</v>
      </c>
    </row>
    <row r="3960" spans="1:14">
      <c r="A3960" s="12">
        <v>85412910</v>
      </c>
      <c r="B3960" s="1" t="s">
        <v>8959</v>
      </c>
      <c r="C3960" s="12">
        <v>854129</v>
      </c>
      <c r="D3960" s="1" t="s">
        <v>8958</v>
      </c>
      <c r="E3960" s="12">
        <v>8541</v>
      </c>
      <c r="F3960" s="1" t="s">
        <v>390</v>
      </c>
      <c r="G3960" s="12">
        <v>85</v>
      </c>
      <c r="H3960" s="1" t="s">
        <v>102</v>
      </c>
      <c r="I3960" s="1" t="s">
        <v>27</v>
      </c>
      <c r="J3960" s="1" t="s">
        <v>26</v>
      </c>
      <c r="K3960" s="1">
        <v>308972</v>
      </c>
      <c r="L3960" s="1">
        <v>373</v>
      </c>
      <c r="M3960" s="1">
        <v>2994816</v>
      </c>
      <c r="N3960" s="1">
        <v>11905</v>
      </c>
    </row>
    <row r="3961" spans="1:14">
      <c r="A3961" s="12">
        <v>84439990</v>
      </c>
      <c r="B3961" s="1" t="s">
        <v>9297</v>
      </c>
      <c r="C3961" s="12">
        <v>844399</v>
      </c>
      <c r="D3961" s="1" t="s">
        <v>833</v>
      </c>
      <c r="E3961" s="12">
        <v>8443</v>
      </c>
      <c r="F3961" s="1" t="s">
        <v>738</v>
      </c>
      <c r="G3961" s="12">
        <v>84</v>
      </c>
      <c r="H3961" s="1" t="s">
        <v>28</v>
      </c>
      <c r="I3961" s="1" t="s">
        <v>27</v>
      </c>
      <c r="J3961" s="1" t="s">
        <v>26</v>
      </c>
      <c r="K3961" s="1">
        <v>308763</v>
      </c>
      <c r="L3961" s="1">
        <v>2859</v>
      </c>
      <c r="M3961" s="1">
        <v>39753120</v>
      </c>
      <c r="N3961" s="1">
        <v>1688916</v>
      </c>
    </row>
    <row r="3962" spans="1:14">
      <c r="A3962" s="12">
        <v>39269030</v>
      </c>
      <c r="B3962" s="1" t="s">
        <v>3014</v>
      </c>
      <c r="C3962" s="12">
        <v>392690</v>
      </c>
      <c r="D3962" s="1" t="s">
        <v>970</v>
      </c>
      <c r="E3962" s="12">
        <v>3926</v>
      </c>
      <c r="F3962" s="1" t="s">
        <v>969</v>
      </c>
      <c r="G3962" s="12">
        <v>39</v>
      </c>
      <c r="H3962" s="1" t="s">
        <v>38</v>
      </c>
      <c r="I3962" s="1" t="s">
        <v>37</v>
      </c>
      <c r="J3962" s="1" t="s">
        <v>36</v>
      </c>
      <c r="K3962" s="1">
        <v>308717</v>
      </c>
      <c r="L3962" s="1">
        <v>17237</v>
      </c>
      <c r="M3962" s="1">
        <v>21528137</v>
      </c>
      <c r="N3962" s="1">
        <v>2884053</v>
      </c>
    </row>
    <row r="3963" spans="1:14">
      <c r="A3963" s="12">
        <v>85437039</v>
      </c>
      <c r="B3963" s="1" t="s">
        <v>9444</v>
      </c>
      <c r="C3963" s="12">
        <v>854370</v>
      </c>
      <c r="D3963" s="1" t="s">
        <v>764</v>
      </c>
      <c r="E3963" s="12">
        <v>8543</v>
      </c>
      <c r="F3963" s="1" t="s">
        <v>763</v>
      </c>
      <c r="G3963" s="12">
        <v>85</v>
      </c>
      <c r="H3963" s="1" t="s">
        <v>102</v>
      </c>
      <c r="I3963" s="1" t="s">
        <v>27</v>
      </c>
      <c r="J3963" s="1" t="s">
        <v>26</v>
      </c>
      <c r="K3963" s="1">
        <v>308682</v>
      </c>
      <c r="L3963" s="1">
        <v>826</v>
      </c>
      <c r="M3963" s="1">
        <v>12768073</v>
      </c>
      <c r="N3963" s="1">
        <v>156480</v>
      </c>
    </row>
    <row r="3964" spans="1:14">
      <c r="A3964" s="13" t="s">
        <v>9250</v>
      </c>
      <c r="B3964" s="1" t="s">
        <v>9249</v>
      </c>
      <c r="C3964" s="13" t="s">
        <v>9248</v>
      </c>
      <c r="D3964" s="1" t="s">
        <v>9247</v>
      </c>
      <c r="E3964" s="13" t="s">
        <v>4951</v>
      </c>
      <c r="F3964" s="1" t="s">
        <v>4950</v>
      </c>
      <c r="G3964" s="13" t="s">
        <v>1488</v>
      </c>
      <c r="H3964" s="1" t="s">
        <v>1487</v>
      </c>
      <c r="I3964" s="1" t="s">
        <v>59</v>
      </c>
      <c r="J3964" s="1" t="s">
        <v>58</v>
      </c>
      <c r="K3964" s="1">
        <v>308653</v>
      </c>
      <c r="L3964" s="1">
        <v>228381</v>
      </c>
      <c r="M3964" s="1">
        <v>0</v>
      </c>
      <c r="N3964" s="1">
        <v>0</v>
      </c>
    </row>
    <row r="3965" spans="1:14">
      <c r="A3965" s="12">
        <v>84801000</v>
      </c>
      <c r="B3965" s="1" t="s">
        <v>8995</v>
      </c>
      <c r="C3965" s="12">
        <v>848010</v>
      </c>
      <c r="D3965" s="1" t="s">
        <v>8995</v>
      </c>
      <c r="E3965" s="12">
        <v>8480</v>
      </c>
      <c r="F3965" s="1" t="s">
        <v>3063</v>
      </c>
      <c r="G3965" s="12">
        <v>84</v>
      </c>
      <c r="H3965" s="1" t="s">
        <v>28</v>
      </c>
      <c r="I3965" s="1" t="s">
        <v>27</v>
      </c>
      <c r="J3965" s="1" t="s">
        <v>26</v>
      </c>
      <c r="K3965" s="1">
        <v>308499</v>
      </c>
      <c r="L3965" s="1">
        <v>13522</v>
      </c>
      <c r="M3965" s="1">
        <v>125155</v>
      </c>
      <c r="N3965" s="1">
        <v>4423</v>
      </c>
    </row>
    <row r="3966" spans="1:14">
      <c r="A3966" s="12">
        <v>31025011</v>
      </c>
      <c r="B3966" s="1" t="s">
        <v>15319</v>
      </c>
      <c r="C3966" s="12">
        <v>310250</v>
      </c>
      <c r="D3966" s="1" t="s">
        <v>4337</v>
      </c>
      <c r="E3966" s="12">
        <v>3102</v>
      </c>
      <c r="F3966" s="1" t="s">
        <v>3949</v>
      </c>
      <c r="G3966" s="12">
        <v>31</v>
      </c>
      <c r="H3966" s="1" t="s">
        <v>870</v>
      </c>
      <c r="I3966" s="1" t="s">
        <v>12</v>
      </c>
      <c r="J3966" s="1" t="s">
        <v>11</v>
      </c>
      <c r="K3966" s="1">
        <v>308112</v>
      </c>
      <c r="L3966" s="1">
        <v>58315</v>
      </c>
      <c r="M3966" s="1">
        <v>5100538</v>
      </c>
      <c r="N3966" s="1">
        <v>4006563</v>
      </c>
    </row>
    <row r="3967" spans="1:14">
      <c r="A3967" s="12">
        <v>32041300</v>
      </c>
      <c r="B3967" s="1" t="s">
        <v>3299</v>
      </c>
      <c r="C3967" s="12">
        <v>320413</v>
      </c>
      <c r="D3967" s="1" t="s">
        <v>3299</v>
      </c>
      <c r="E3967" s="12">
        <v>3204</v>
      </c>
      <c r="F3967" s="1" t="s">
        <v>1863</v>
      </c>
      <c r="G3967" s="12">
        <v>32</v>
      </c>
      <c r="H3967" s="1" t="s">
        <v>1112</v>
      </c>
      <c r="I3967" s="1" t="s">
        <v>12</v>
      </c>
      <c r="J3967" s="1" t="s">
        <v>11</v>
      </c>
      <c r="K3967" s="1">
        <v>307946</v>
      </c>
      <c r="L3967" s="1">
        <v>18502</v>
      </c>
      <c r="M3967" s="1">
        <v>6896547</v>
      </c>
      <c r="N3967" s="1">
        <v>1870611</v>
      </c>
    </row>
    <row r="3968" spans="1:14">
      <c r="A3968" s="12">
        <v>81041900</v>
      </c>
      <c r="B3968" s="1" t="s">
        <v>10077</v>
      </c>
      <c r="C3968" s="12">
        <v>810419</v>
      </c>
      <c r="D3968" s="1" t="s">
        <v>10077</v>
      </c>
      <c r="E3968" s="12">
        <v>8104</v>
      </c>
      <c r="F3968" s="1" t="s">
        <v>1970</v>
      </c>
      <c r="G3968" s="12">
        <v>81</v>
      </c>
      <c r="H3968" s="1" t="s">
        <v>176</v>
      </c>
      <c r="I3968" s="1" t="s">
        <v>107</v>
      </c>
      <c r="J3968" s="1" t="s">
        <v>106</v>
      </c>
      <c r="K3968" s="1">
        <v>307854</v>
      </c>
      <c r="L3968" s="1">
        <v>59982</v>
      </c>
      <c r="M3968" s="1">
        <v>2464716</v>
      </c>
      <c r="N3968" s="1">
        <v>612992</v>
      </c>
    </row>
    <row r="3969" spans="1:14">
      <c r="A3969" s="12">
        <v>29280090</v>
      </c>
      <c r="B3969" s="1" t="s">
        <v>4472</v>
      </c>
      <c r="C3969" s="12">
        <v>292800</v>
      </c>
      <c r="D3969" s="1" t="s">
        <v>958</v>
      </c>
      <c r="E3969" s="12">
        <v>2928</v>
      </c>
      <c r="F3969" s="1" t="s">
        <v>958</v>
      </c>
      <c r="G3969" s="12">
        <v>29</v>
      </c>
      <c r="H3969" s="1" t="s">
        <v>13</v>
      </c>
      <c r="I3969" s="1" t="s">
        <v>12</v>
      </c>
      <c r="J3969" s="1" t="s">
        <v>11</v>
      </c>
      <c r="K3969" s="1">
        <v>307495</v>
      </c>
      <c r="L3969" s="1">
        <v>61717</v>
      </c>
      <c r="M3969" s="1">
        <v>328408649</v>
      </c>
      <c r="N3969" s="1">
        <v>5351210</v>
      </c>
    </row>
    <row r="3970" spans="1:14">
      <c r="A3970" s="12">
        <v>60041041</v>
      </c>
      <c r="B3970" s="1" t="s">
        <v>15318</v>
      </c>
      <c r="C3970" s="12">
        <v>600410</v>
      </c>
      <c r="D3970" s="1" t="s">
        <v>4698</v>
      </c>
      <c r="E3970" s="12">
        <v>6004</v>
      </c>
      <c r="F3970" s="1" t="s">
        <v>4697</v>
      </c>
      <c r="G3970" s="12">
        <v>60</v>
      </c>
      <c r="H3970" s="1" t="s">
        <v>161</v>
      </c>
      <c r="I3970" s="1" t="s">
        <v>2</v>
      </c>
      <c r="J3970" s="1" t="s">
        <v>1</v>
      </c>
      <c r="K3970" s="1">
        <v>307408</v>
      </c>
      <c r="L3970" s="1">
        <v>38486</v>
      </c>
      <c r="M3970" s="1">
        <v>1310829</v>
      </c>
      <c r="N3970" s="1">
        <v>230344</v>
      </c>
    </row>
    <row r="3971" spans="1:14">
      <c r="A3971" s="12">
        <v>90278100</v>
      </c>
      <c r="B3971" s="1" t="s">
        <v>3976</v>
      </c>
      <c r="C3971" s="12">
        <v>902781</v>
      </c>
      <c r="D3971" s="1" t="s">
        <v>3976</v>
      </c>
      <c r="E3971" s="12">
        <v>9027</v>
      </c>
      <c r="F3971" s="1" t="s">
        <v>2192</v>
      </c>
      <c r="G3971" s="12">
        <v>90</v>
      </c>
      <c r="H3971" s="1" t="s">
        <v>512</v>
      </c>
      <c r="I3971" s="1" t="s">
        <v>49</v>
      </c>
      <c r="J3971" s="1" t="s">
        <v>48</v>
      </c>
      <c r="K3971" s="1">
        <v>307341</v>
      </c>
      <c r="L3971" s="1">
        <v>811</v>
      </c>
      <c r="M3971" s="1">
        <v>30269519</v>
      </c>
      <c r="N3971" s="1">
        <v>62918</v>
      </c>
    </row>
    <row r="3972" spans="1:14">
      <c r="A3972" s="12">
        <v>29393010</v>
      </c>
      <c r="B3972" s="1" t="s">
        <v>6548</v>
      </c>
      <c r="C3972" s="12">
        <v>293930</v>
      </c>
      <c r="D3972" s="1" t="s">
        <v>6547</v>
      </c>
      <c r="E3972" s="12">
        <v>2939</v>
      </c>
      <c r="F3972" s="1" t="s">
        <v>656</v>
      </c>
      <c r="G3972" s="12">
        <v>29</v>
      </c>
      <c r="H3972" s="1" t="s">
        <v>13</v>
      </c>
      <c r="I3972" s="1" t="s">
        <v>12</v>
      </c>
      <c r="J3972" s="1" t="s">
        <v>11</v>
      </c>
      <c r="K3972" s="1">
        <v>306637</v>
      </c>
      <c r="L3972" s="1">
        <v>6731</v>
      </c>
      <c r="M3972" s="1">
        <v>30821095</v>
      </c>
      <c r="N3972" s="1">
        <v>2094107</v>
      </c>
    </row>
    <row r="3973" spans="1:14">
      <c r="A3973" s="12">
        <v>28182090</v>
      </c>
      <c r="B3973" s="1" t="s">
        <v>4181</v>
      </c>
      <c r="C3973" s="12">
        <v>281820</v>
      </c>
      <c r="D3973" s="1" t="s">
        <v>4180</v>
      </c>
      <c r="E3973" s="12">
        <v>2818</v>
      </c>
      <c r="F3973" s="1" t="s">
        <v>4179</v>
      </c>
      <c r="G3973" s="12">
        <v>28</v>
      </c>
      <c r="H3973" s="1" t="s">
        <v>118</v>
      </c>
      <c r="I3973" s="1" t="s">
        <v>12</v>
      </c>
      <c r="J3973" s="1" t="s">
        <v>11</v>
      </c>
      <c r="K3973" s="1">
        <v>306422</v>
      </c>
      <c r="L3973" s="1">
        <v>221822</v>
      </c>
      <c r="M3973" s="1">
        <v>9209307</v>
      </c>
      <c r="N3973" s="1">
        <v>5457707</v>
      </c>
    </row>
    <row r="3974" spans="1:14">
      <c r="A3974" s="12">
        <v>30042031</v>
      </c>
      <c r="B3974" s="1" t="s">
        <v>15317</v>
      </c>
      <c r="C3974" s="12">
        <v>300420</v>
      </c>
      <c r="D3974" s="1" t="s">
        <v>365</v>
      </c>
      <c r="E3974" s="12">
        <v>3004</v>
      </c>
      <c r="F3974" s="1" t="s">
        <v>364</v>
      </c>
      <c r="G3974" s="12">
        <v>30</v>
      </c>
      <c r="H3974" s="1" t="s">
        <v>63</v>
      </c>
      <c r="I3974" s="1" t="s">
        <v>12</v>
      </c>
      <c r="J3974" s="1" t="s">
        <v>11</v>
      </c>
      <c r="K3974" s="1">
        <v>306146</v>
      </c>
      <c r="L3974" s="1">
        <v>18091</v>
      </c>
      <c r="M3974" s="1">
        <v>0</v>
      </c>
      <c r="N3974" s="1">
        <v>0</v>
      </c>
    </row>
    <row r="3975" spans="1:14">
      <c r="A3975" s="12">
        <v>61034900</v>
      </c>
      <c r="B3975" s="1" t="s">
        <v>8087</v>
      </c>
      <c r="C3975" s="12">
        <v>610349</v>
      </c>
      <c r="D3975" s="1" t="s">
        <v>8086</v>
      </c>
      <c r="E3975" s="12">
        <v>6103</v>
      </c>
      <c r="F3975" s="1" t="s">
        <v>235</v>
      </c>
      <c r="G3975" s="12">
        <v>61</v>
      </c>
      <c r="H3975" s="1" t="s">
        <v>234</v>
      </c>
      <c r="I3975" s="1" t="s">
        <v>2</v>
      </c>
      <c r="J3975" s="1" t="s">
        <v>1</v>
      </c>
      <c r="K3975" s="1">
        <v>306086</v>
      </c>
      <c r="L3975" s="1">
        <v>10935</v>
      </c>
      <c r="M3975" s="1">
        <v>1194389</v>
      </c>
      <c r="N3975" s="1">
        <v>61752</v>
      </c>
    </row>
    <row r="3976" spans="1:14">
      <c r="A3976" s="12">
        <v>48026199</v>
      </c>
      <c r="B3976" s="1" t="s">
        <v>2438</v>
      </c>
      <c r="C3976" s="12">
        <v>480261</v>
      </c>
      <c r="D3976" s="1" t="s">
        <v>2437</v>
      </c>
      <c r="E3976" s="12">
        <v>4802</v>
      </c>
      <c r="F3976" s="1" t="s">
        <v>150</v>
      </c>
      <c r="G3976" s="12">
        <v>48</v>
      </c>
      <c r="H3976" s="1" t="s">
        <v>19</v>
      </c>
      <c r="I3976" s="1" t="s">
        <v>18</v>
      </c>
      <c r="J3976" s="1" t="s">
        <v>17</v>
      </c>
      <c r="K3976" s="1">
        <v>305363</v>
      </c>
      <c r="L3976" s="1">
        <v>434975</v>
      </c>
      <c r="M3976" s="1">
        <v>25581900</v>
      </c>
      <c r="N3976" s="1">
        <v>14605780</v>
      </c>
    </row>
    <row r="3977" spans="1:14">
      <c r="A3977" s="13" t="s">
        <v>9934</v>
      </c>
      <c r="B3977" s="1" t="s">
        <v>9932</v>
      </c>
      <c r="C3977" s="13" t="s">
        <v>9933</v>
      </c>
      <c r="D3977" s="1" t="s">
        <v>9932</v>
      </c>
      <c r="E3977" s="13" t="s">
        <v>4850</v>
      </c>
      <c r="F3977" s="1" t="s">
        <v>4849</v>
      </c>
      <c r="G3977" s="13" t="s">
        <v>206</v>
      </c>
      <c r="H3977" s="1" t="s">
        <v>205</v>
      </c>
      <c r="I3977" s="1" t="s">
        <v>204</v>
      </c>
      <c r="J3977" s="1" t="s">
        <v>203</v>
      </c>
      <c r="K3977" s="1">
        <v>305266</v>
      </c>
      <c r="L3977" s="1">
        <v>118104</v>
      </c>
      <c r="M3977" s="1">
        <v>0</v>
      </c>
      <c r="N3977" s="1">
        <v>0</v>
      </c>
    </row>
    <row r="3978" spans="1:14">
      <c r="A3978" s="12">
        <v>72052100</v>
      </c>
      <c r="B3978" s="1" t="s">
        <v>3568</v>
      </c>
      <c r="C3978" s="12">
        <v>720521</v>
      </c>
      <c r="D3978" s="1" t="s">
        <v>3567</v>
      </c>
      <c r="E3978" s="12">
        <v>7205</v>
      </c>
      <c r="F3978" s="1" t="s">
        <v>975</v>
      </c>
      <c r="G3978" s="12">
        <v>72</v>
      </c>
      <c r="H3978" s="1" t="s">
        <v>436</v>
      </c>
      <c r="I3978" s="1" t="s">
        <v>107</v>
      </c>
      <c r="J3978" s="1" t="s">
        <v>106</v>
      </c>
      <c r="K3978" s="1">
        <v>304946</v>
      </c>
      <c r="L3978" s="1">
        <v>223176</v>
      </c>
      <c r="M3978" s="1">
        <v>8725154</v>
      </c>
      <c r="N3978" s="1">
        <v>2918998</v>
      </c>
    </row>
    <row r="3979" spans="1:14">
      <c r="A3979" s="12">
        <v>83052000</v>
      </c>
      <c r="B3979" s="1" t="s">
        <v>4706</v>
      </c>
      <c r="C3979" s="12">
        <v>830520</v>
      </c>
      <c r="D3979" s="1" t="s">
        <v>4706</v>
      </c>
      <c r="E3979" s="12">
        <v>8305</v>
      </c>
      <c r="F3979" s="1" t="s">
        <v>4377</v>
      </c>
      <c r="G3979" s="12">
        <v>83</v>
      </c>
      <c r="H3979" s="1" t="s">
        <v>929</v>
      </c>
      <c r="I3979" s="1" t="s">
        <v>107</v>
      </c>
      <c r="J3979" s="1" t="s">
        <v>106</v>
      </c>
      <c r="K3979" s="1">
        <v>304302</v>
      </c>
      <c r="L3979" s="1">
        <v>129740</v>
      </c>
      <c r="M3979" s="1">
        <v>6684574</v>
      </c>
      <c r="N3979" s="1">
        <v>5686473</v>
      </c>
    </row>
    <row r="3980" spans="1:14">
      <c r="A3980" s="12">
        <v>29153931</v>
      </c>
      <c r="B3980" s="1" t="s">
        <v>2045</v>
      </c>
      <c r="C3980" s="12">
        <v>291539</v>
      </c>
      <c r="D3980" s="1" t="s">
        <v>427</v>
      </c>
      <c r="E3980" s="12">
        <v>2915</v>
      </c>
      <c r="F3980" s="1" t="s">
        <v>346</v>
      </c>
      <c r="G3980" s="12">
        <v>29</v>
      </c>
      <c r="H3980" s="1" t="s">
        <v>13</v>
      </c>
      <c r="I3980" s="1" t="s">
        <v>12</v>
      </c>
      <c r="J3980" s="1" t="s">
        <v>11</v>
      </c>
      <c r="K3980" s="1">
        <v>304293</v>
      </c>
      <c r="L3980" s="1">
        <v>189721</v>
      </c>
      <c r="M3980" s="1">
        <v>1958295</v>
      </c>
      <c r="N3980" s="1">
        <v>1672234</v>
      </c>
    </row>
    <row r="3981" spans="1:14">
      <c r="A3981" s="12">
        <v>30043917</v>
      </c>
      <c r="B3981" s="1" t="s">
        <v>15316</v>
      </c>
      <c r="C3981" s="12">
        <v>300439</v>
      </c>
      <c r="D3981" s="1" t="s">
        <v>3755</v>
      </c>
      <c r="E3981" s="12">
        <v>3004</v>
      </c>
      <c r="F3981" s="1" t="s">
        <v>364</v>
      </c>
      <c r="G3981" s="12">
        <v>30</v>
      </c>
      <c r="H3981" s="1" t="s">
        <v>63</v>
      </c>
      <c r="I3981" s="1" t="s">
        <v>12</v>
      </c>
      <c r="J3981" s="1" t="s">
        <v>11</v>
      </c>
      <c r="K3981" s="1">
        <v>303977</v>
      </c>
      <c r="L3981" s="1">
        <v>3397</v>
      </c>
      <c r="M3981" s="1">
        <v>285590</v>
      </c>
      <c r="N3981" s="1">
        <v>3753</v>
      </c>
    </row>
    <row r="3982" spans="1:14">
      <c r="A3982" s="12">
        <v>29362710</v>
      </c>
      <c r="B3982" s="1" t="s">
        <v>7659</v>
      </c>
      <c r="C3982" s="12">
        <v>293627</v>
      </c>
      <c r="D3982" s="1" t="s">
        <v>2785</v>
      </c>
      <c r="E3982" s="12">
        <v>2936</v>
      </c>
      <c r="F3982" s="1" t="s">
        <v>696</v>
      </c>
      <c r="G3982" s="12">
        <v>29</v>
      </c>
      <c r="H3982" s="1" t="s">
        <v>13</v>
      </c>
      <c r="I3982" s="1" t="s">
        <v>12</v>
      </c>
      <c r="J3982" s="1" t="s">
        <v>11</v>
      </c>
      <c r="K3982" s="1">
        <v>303892</v>
      </c>
      <c r="L3982" s="1">
        <v>66199</v>
      </c>
      <c r="M3982" s="1">
        <v>23621682</v>
      </c>
      <c r="N3982" s="1">
        <v>6910172</v>
      </c>
    </row>
    <row r="3983" spans="1:14">
      <c r="A3983" s="12">
        <v>49011000</v>
      </c>
      <c r="B3983" s="1" t="s">
        <v>9620</v>
      </c>
      <c r="C3983" s="12">
        <v>490110</v>
      </c>
      <c r="D3983" s="1" t="s">
        <v>9619</v>
      </c>
      <c r="E3983" s="12">
        <v>4901</v>
      </c>
      <c r="F3983" s="1" t="s">
        <v>8790</v>
      </c>
      <c r="G3983" s="12">
        <v>49</v>
      </c>
      <c r="H3983" s="1" t="s">
        <v>790</v>
      </c>
      <c r="I3983" s="1" t="s">
        <v>18</v>
      </c>
      <c r="J3983" s="1" t="s">
        <v>17</v>
      </c>
      <c r="K3983" s="1">
        <v>303600</v>
      </c>
      <c r="L3983" s="1">
        <v>49586</v>
      </c>
      <c r="M3983" s="1">
        <v>7006097</v>
      </c>
      <c r="N3983" s="1">
        <v>381098</v>
      </c>
    </row>
    <row r="3984" spans="1:14">
      <c r="A3984" s="12">
        <v>96099000</v>
      </c>
      <c r="B3984" s="1" t="s">
        <v>6076</v>
      </c>
      <c r="C3984" s="12">
        <v>960990</v>
      </c>
      <c r="D3984" s="1" t="s">
        <v>6075</v>
      </c>
      <c r="E3984" s="12">
        <v>9609</v>
      </c>
      <c r="F3984" s="1" t="s">
        <v>6074</v>
      </c>
      <c r="G3984" s="12">
        <v>96</v>
      </c>
      <c r="H3984" s="1" t="s">
        <v>128</v>
      </c>
      <c r="I3984" s="1" t="s">
        <v>127</v>
      </c>
      <c r="J3984" s="1" t="s">
        <v>126</v>
      </c>
      <c r="K3984" s="1">
        <v>301981</v>
      </c>
      <c r="L3984" s="1">
        <v>31751</v>
      </c>
      <c r="M3984" s="1">
        <v>7302727</v>
      </c>
      <c r="N3984" s="1">
        <v>2827681</v>
      </c>
    </row>
    <row r="3985" spans="1:14">
      <c r="A3985" s="12">
        <v>44089010</v>
      </c>
      <c r="B3985" s="1" t="s">
        <v>2246</v>
      </c>
      <c r="C3985" s="12">
        <v>440890</v>
      </c>
      <c r="D3985" s="1" t="s">
        <v>2245</v>
      </c>
      <c r="E3985" s="12">
        <v>4408</v>
      </c>
      <c r="F3985" s="1" t="s">
        <v>2122</v>
      </c>
      <c r="G3985" s="12">
        <v>44</v>
      </c>
      <c r="H3985" s="1" t="s">
        <v>2121</v>
      </c>
      <c r="I3985" s="1" t="s">
        <v>1129</v>
      </c>
      <c r="J3985" s="1" t="s">
        <v>1128</v>
      </c>
      <c r="K3985" s="1">
        <v>301960</v>
      </c>
      <c r="L3985" s="1">
        <v>2424988</v>
      </c>
      <c r="M3985" s="1">
        <v>1142547</v>
      </c>
      <c r="N3985" s="1">
        <v>98701</v>
      </c>
    </row>
    <row r="3986" spans="1:14">
      <c r="A3986" s="12">
        <v>85369010</v>
      </c>
      <c r="B3986" s="1" t="s">
        <v>7456</v>
      </c>
      <c r="C3986" s="12">
        <v>853690</v>
      </c>
      <c r="D3986" s="1" t="s">
        <v>443</v>
      </c>
      <c r="E3986" s="12">
        <v>8536</v>
      </c>
      <c r="F3986" s="1" t="s">
        <v>442</v>
      </c>
      <c r="G3986" s="12">
        <v>85</v>
      </c>
      <c r="H3986" s="1" t="s">
        <v>102</v>
      </c>
      <c r="I3986" s="1" t="s">
        <v>27</v>
      </c>
      <c r="J3986" s="1" t="s">
        <v>26</v>
      </c>
      <c r="K3986" s="1">
        <v>301924</v>
      </c>
      <c r="L3986" s="1">
        <v>16642</v>
      </c>
      <c r="M3986" s="1">
        <v>12981786</v>
      </c>
      <c r="N3986" s="1">
        <v>641055</v>
      </c>
    </row>
    <row r="3987" spans="1:14">
      <c r="A3987" s="12">
        <v>84439929</v>
      </c>
      <c r="B3987" s="1" t="s">
        <v>8542</v>
      </c>
      <c r="C3987" s="12">
        <v>844399</v>
      </c>
      <c r="D3987" s="1" t="s">
        <v>833</v>
      </c>
      <c r="E3987" s="12">
        <v>8443</v>
      </c>
      <c r="F3987" s="1" t="s">
        <v>738</v>
      </c>
      <c r="G3987" s="12">
        <v>84</v>
      </c>
      <c r="H3987" s="1" t="s">
        <v>28</v>
      </c>
      <c r="I3987" s="1" t="s">
        <v>27</v>
      </c>
      <c r="J3987" s="1" t="s">
        <v>26</v>
      </c>
      <c r="K3987" s="1">
        <v>301689</v>
      </c>
      <c r="L3987" s="1">
        <v>8056</v>
      </c>
      <c r="M3987" s="1">
        <v>23545244</v>
      </c>
      <c r="N3987" s="1">
        <v>1700847</v>
      </c>
    </row>
    <row r="3988" spans="1:14">
      <c r="A3988" s="12">
        <v>90181290</v>
      </c>
      <c r="B3988" s="1" t="s">
        <v>9481</v>
      </c>
      <c r="C3988" s="12">
        <v>901812</v>
      </c>
      <c r="D3988" s="1" t="s">
        <v>9480</v>
      </c>
      <c r="E3988" s="12">
        <v>9018</v>
      </c>
      <c r="F3988" s="1" t="s">
        <v>807</v>
      </c>
      <c r="G3988" s="12">
        <v>90</v>
      </c>
      <c r="H3988" s="1" t="s">
        <v>512</v>
      </c>
      <c r="I3988" s="1" t="s">
        <v>49</v>
      </c>
      <c r="J3988" s="1" t="s">
        <v>48</v>
      </c>
      <c r="K3988" s="1">
        <v>301664</v>
      </c>
      <c r="L3988" s="1">
        <v>3282</v>
      </c>
      <c r="M3988" s="1">
        <v>6973565</v>
      </c>
      <c r="N3988" s="1">
        <v>27931</v>
      </c>
    </row>
    <row r="3989" spans="1:14">
      <c r="A3989" s="12">
        <v>38089323</v>
      </c>
      <c r="B3989" s="1" t="s">
        <v>4036</v>
      </c>
      <c r="C3989" s="12">
        <v>380893</v>
      </c>
      <c r="D3989" s="1" t="s">
        <v>320</v>
      </c>
      <c r="E3989" s="12">
        <v>3808</v>
      </c>
      <c r="F3989" s="1" t="s">
        <v>288</v>
      </c>
      <c r="G3989" s="12">
        <v>38</v>
      </c>
      <c r="H3989" s="1" t="s">
        <v>244</v>
      </c>
      <c r="I3989" s="1" t="s">
        <v>12</v>
      </c>
      <c r="J3989" s="1" t="s">
        <v>11</v>
      </c>
      <c r="K3989" s="1">
        <v>301525</v>
      </c>
      <c r="L3989" s="1">
        <v>42362</v>
      </c>
      <c r="M3989" s="1">
        <v>66289542</v>
      </c>
      <c r="N3989" s="1">
        <v>12844982</v>
      </c>
    </row>
    <row r="3990" spans="1:14">
      <c r="A3990" s="12">
        <v>84564000</v>
      </c>
      <c r="B3990" s="1" t="s">
        <v>3795</v>
      </c>
      <c r="C3990" s="12">
        <v>845640</v>
      </c>
      <c r="D3990" s="1" t="s">
        <v>3795</v>
      </c>
      <c r="E3990" s="12">
        <v>8456</v>
      </c>
      <c r="F3990" s="1" t="s">
        <v>755</v>
      </c>
      <c r="G3990" s="12">
        <v>84</v>
      </c>
      <c r="H3990" s="1" t="s">
        <v>28</v>
      </c>
      <c r="I3990" s="1" t="s">
        <v>27</v>
      </c>
      <c r="J3990" s="1" t="s">
        <v>26</v>
      </c>
      <c r="K3990" s="1">
        <v>301497</v>
      </c>
      <c r="L3990" s="1">
        <v>7291</v>
      </c>
      <c r="M3990" s="1">
        <v>3383503</v>
      </c>
      <c r="N3990" s="1">
        <v>114182</v>
      </c>
    </row>
    <row r="3991" spans="1:14">
      <c r="A3991" s="12">
        <v>38019000</v>
      </c>
      <c r="B3991" s="1" t="s">
        <v>5703</v>
      </c>
      <c r="C3991" s="12">
        <v>380190</v>
      </c>
      <c r="D3991" s="1" t="s">
        <v>5702</v>
      </c>
      <c r="E3991" s="12">
        <v>3801</v>
      </c>
      <c r="F3991" s="1" t="s">
        <v>2225</v>
      </c>
      <c r="G3991" s="12">
        <v>38</v>
      </c>
      <c r="H3991" s="1" t="s">
        <v>244</v>
      </c>
      <c r="I3991" s="1" t="s">
        <v>12</v>
      </c>
      <c r="J3991" s="1" t="s">
        <v>11</v>
      </c>
      <c r="K3991" s="1">
        <v>301448</v>
      </c>
      <c r="L3991" s="1">
        <v>15099</v>
      </c>
      <c r="M3991" s="1">
        <v>3777158</v>
      </c>
      <c r="N3991" s="1">
        <v>814646</v>
      </c>
    </row>
    <row r="3992" spans="1:14">
      <c r="A3992" s="12">
        <v>28042990</v>
      </c>
      <c r="B3992" s="1" t="s">
        <v>7810</v>
      </c>
      <c r="C3992" s="12">
        <v>280429</v>
      </c>
      <c r="D3992" s="1" t="s">
        <v>7810</v>
      </c>
      <c r="E3992" s="12">
        <v>2804</v>
      </c>
      <c r="F3992" s="1" t="s">
        <v>455</v>
      </c>
      <c r="G3992" s="12">
        <v>28</v>
      </c>
      <c r="H3992" s="1" t="s">
        <v>118</v>
      </c>
      <c r="I3992" s="1" t="s">
        <v>12</v>
      </c>
      <c r="J3992" s="1" t="s">
        <v>11</v>
      </c>
      <c r="K3992" s="1">
        <v>301386</v>
      </c>
      <c r="L3992" s="1">
        <v>4956</v>
      </c>
      <c r="M3992" s="1">
        <v>2122814</v>
      </c>
      <c r="N3992" s="1">
        <v>70217</v>
      </c>
    </row>
    <row r="3993" spans="1:14">
      <c r="A3993" s="12">
        <v>72191200</v>
      </c>
      <c r="B3993" s="1" t="s">
        <v>8662</v>
      </c>
      <c r="C3993" s="12">
        <v>721912</v>
      </c>
      <c r="D3993" s="1" t="s">
        <v>8661</v>
      </c>
      <c r="E3993" s="12">
        <v>7219</v>
      </c>
      <c r="F3993" s="1" t="s">
        <v>1582</v>
      </c>
      <c r="G3993" s="12">
        <v>72</v>
      </c>
      <c r="H3993" s="1" t="s">
        <v>436</v>
      </c>
      <c r="I3993" s="1" t="s">
        <v>107</v>
      </c>
      <c r="J3993" s="1" t="s">
        <v>106</v>
      </c>
      <c r="K3993" s="1">
        <v>301080</v>
      </c>
      <c r="L3993" s="1">
        <v>111750</v>
      </c>
      <c r="M3993" s="1">
        <v>19510565</v>
      </c>
      <c r="N3993" s="1">
        <v>10086302</v>
      </c>
    </row>
    <row r="3994" spans="1:14">
      <c r="A3994" s="12">
        <v>40129010</v>
      </c>
      <c r="B3994" s="1" t="s">
        <v>8369</v>
      </c>
      <c r="C3994" s="12">
        <v>401290</v>
      </c>
      <c r="D3994" s="1" t="s">
        <v>8368</v>
      </c>
      <c r="E3994" s="12">
        <v>4012</v>
      </c>
      <c r="F3994" s="1" t="s">
        <v>4874</v>
      </c>
      <c r="G3994" s="12">
        <v>40</v>
      </c>
      <c r="H3994" s="1" t="s">
        <v>422</v>
      </c>
      <c r="I3994" s="1" t="s">
        <v>37</v>
      </c>
      <c r="J3994" s="1" t="s">
        <v>36</v>
      </c>
      <c r="K3994" s="1">
        <v>300599</v>
      </c>
      <c r="L3994" s="1">
        <v>77990</v>
      </c>
      <c r="M3994" s="1">
        <v>462998</v>
      </c>
      <c r="N3994" s="1">
        <v>310375</v>
      </c>
    </row>
    <row r="3995" spans="1:14">
      <c r="A3995" s="12">
        <v>31026000</v>
      </c>
      <c r="B3995" s="1" t="s">
        <v>15315</v>
      </c>
      <c r="C3995" s="12">
        <v>310260</v>
      </c>
      <c r="D3995" s="1" t="s">
        <v>15314</v>
      </c>
      <c r="E3995" s="12">
        <v>3102</v>
      </c>
      <c r="F3995" s="1" t="s">
        <v>3949</v>
      </c>
      <c r="G3995" s="12">
        <v>31</v>
      </c>
      <c r="H3995" s="1" t="s">
        <v>870</v>
      </c>
      <c r="I3995" s="1" t="s">
        <v>12</v>
      </c>
      <c r="J3995" s="1" t="s">
        <v>11</v>
      </c>
      <c r="K3995" s="1">
        <v>300323</v>
      </c>
      <c r="L3995" s="1">
        <v>551412</v>
      </c>
      <c r="M3995" s="1">
        <v>32180408</v>
      </c>
      <c r="N3995" s="1">
        <v>132656908</v>
      </c>
    </row>
    <row r="3996" spans="1:14">
      <c r="A3996" s="12">
        <v>29145090</v>
      </c>
      <c r="B3996" s="1" t="s">
        <v>4148</v>
      </c>
      <c r="C3996" s="12">
        <v>291450</v>
      </c>
      <c r="D3996" s="1" t="s">
        <v>252</v>
      </c>
      <c r="E3996" s="12">
        <v>2914</v>
      </c>
      <c r="F3996" s="1" t="s">
        <v>45</v>
      </c>
      <c r="G3996" s="12">
        <v>29</v>
      </c>
      <c r="H3996" s="1" t="s">
        <v>13</v>
      </c>
      <c r="I3996" s="1" t="s">
        <v>12</v>
      </c>
      <c r="J3996" s="1" t="s">
        <v>11</v>
      </c>
      <c r="K3996" s="1">
        <v>300232</v>
      </c>
      <c r="L3996" s="1">
        <v>14173</v>
      </c>
      <c r="M3996" s="1">
        <v>22362771</v>
      </c>
      <c r="N3996" s="1">
        <v>1659231</v>
      </c>
    </row>
    <row r="3997" spans="1:14">
      <c r="A3997" s="12">
        <v>54075100</v>
      </c>
      <c r="B3997" s="1" t="s">
        <v>6615</v>
      </c>
      <c r="C3997" s="12">
        <v>540751</v>
      </c>
      <c r="D3997" s="1" t="s">
        <v>6614</v>
      </c>
      <c r="E3997" s="12">
        <v>5407</v>
      </c>
      <c r="F3997" s="1" t="s">
        <v>1353</v>
      </c>
      <c r="G3997" s="12">
        <v>54</v>
      </c>
      <c r="H3997" s="1" t="s">
        <v>355</v>
      </c>
      <c r="I3997" s="1" t="s">
        <v>2</v>
      </c>
      <c r="J3997" s="1" t="s">
        <v>1</v>
      </c>
      <c r="K3997" s="1">
        <v>299881</v>
      </c>
      <c r="L3997" s="1">
        <v>46493</v>
      </c>
      <c r="M3997" s="1">
        <v>63528862</v>
      </c>
      <c r="N3997" s="1">
        <v>28576626</v>
      </c>
    </row>
    <row r="3998" spans="1:14">
      <c r="A3998" s="12">
        <v>71069100</v>
      </c>
      <c r="B3998" s="1" t="s">
        <v>727</v>
      </c>
      <c r="C3998" s="12">
        <v>710691</v>
      </c>
      <c r="D3998" s="1" t="s">
        <v>726</v>
      </c>
      <c r="E3998" s="12">
        <v>7106</v>
      </c>
      <c r="F3998" s="1" t="s">
        <v>725</v>
      </c>
      <c r="G3998" s="12">
        <v>71</v>
      </c>
      <c r="H3998" s="1" t="s">
        <v>200</v>
      </c>
      <c r="I3998" s="1" t="s">
        <v>199</v>
      </c>
      <c r="J3998" s="1" t="s">
        <v>198</v>
      </c>
      <c r="K3998" s="1">
        <v>299666</v>
      </c>
      <c r="L3998" s="1">
        <v>317</v>
      </c>
      <c r="M3998" s="1">
        <v>82659714</v>
      </c>
      <c r="N3998" s="1">
        <v>94341</v>
      </c>
    </row>
    <row r="3999" spans="1:14">
      <c r="A3999" s="12">
        <v>87085091</v>
      </c>
      <c r="B3999" s="1" t="s">
        <v>7793</v>
      </c>
      <c r="C3999" s="12">
        <v>870850</v>
      </c>
      <c r="D3999" s="1" t="s">
        <v>7792</v>
      </c>
      <c r="E3999" s="12">
        <v>8708</v>
      </c>
      <c r="F3999" s="1" t="s">
        <v>3640</v>
      </c>
      <c r="G3999" s="12">
        <v>87</v>
      </c>
      <c r="H3999" s="1" t="s">
        <v>633</v>
      </c>
      <c r="I3999" s="1" t="s">
        <v>272</v>
      </c>
      <c r="J3999" s="1" t="s">
        <v>271</v>
      </c>
      <c r="K3999" s="1">
        <v>299418</v>
      </c>
      <c r="L3999" s="1">
        <v>26939</v>
      </c>
      <c r="M3999" s="1">
        <v>506821</v>
      </c>
      <c r="N3999" s="1">
        <v>50162</v>
      </c>
    </row>
    <row r="4000" spans="1:14">
      <c r="A4000" s="12">
        <v>85162900</v>
      </c>
      <c r="B4000" s="1" t="s">
        <v>9924</v>
      </c>
      <c r="C4000" s="12">
        <v>851629</v>
      </c>
      <c r="D4000" s="1" t="s">
        <v>9923</v>
      </c>
      <c r="E4000" s="12">
        <v>8516</v>
      </c>
      <c r="F4000" s="1" t="s">
        <v>2361</v>
      </c>
      <c r="G4000" s="12">
        <v>85</v>
      </c>
      <c r="H4000" s="1" t="s">
        <v>102</v>
      </c>
      <c r="I4000" s="1" t="s">
        <v>27</v>
      </c>
      <c r="J4000" s="1" t="s">
        <v>26</v>
      </c>
      <c r="K4000" s="1">
        <v>299057</v>
      </c>
      <c r="L4000" s="1">
        <v>5052</v>
      </c>
      <c r="M4000" s="1">
        <v>8974689</v>
      </c>
      <c r="N4000" s="1">
        <v>1816672</v>
      </c>
    </row>
    <row r="4001" spans="1:14">
      <c r="A4001" s="12">
        <v>22087000</v>
      </c>
      <c r="B4001" s="1" t="s">
        <v>6791</v>
      </c>
      <c r="C4001" s="12">
        <v>220870</v>
      </c>
      <c r="D4001" s="1" t="s">
        <v>6791</v>
      </c>
      <c r="E4001" s="12">
        <v>2208</v>
      </c>
      <c r="F4001" s="1" t="s">
        <v>1605</v>
      </c>
      <c r="G4001" s="12">
        <v>22</v>
      </c>
      <c r="H4001" s="1" t="s">
        <v>1086</v>
      </c>
      <c r="I4001" s="1" t="s">
        <v>751</v>
      </c>
      <c r="J4001" s="1" t="s">
        <v>750</v>
      </c>
      <c r="K4001" s="1">
        <v>298782</v>
      </c>
      <c r="L4001" s="1">
        <v>121604</v>
      </c>
      <c r="M4001" s="1">
        <v>32522952</v>
      </c>
      <c r="N4001" s="1">
        <v>6441863</v>
      </c>
    </row>
    <row r="4002" spans="1:14">
      <c r="A4002" s="12">
        <v>85176296</v>
      </c>
      <c r="B4002" s="1" t="s">
        <v>9557</v>
      </c>
      <c r="C4002" s="12">
        <v>851762</v>
      </c>
      <c r="D4002" s="1" t="s">
        <v>853</v>
      </c>
      <c r="E4002" s="12">
        <v>8517</v>
      </c>
      <c r="F4002" s="1" t="s">
        <v>852</v>
      </c>
      <c r="G4002" s="12">
        <v>85</v>
      </c>
      <c r="H4002" s="1" t="s">
        <v>102</v>
      </c>
      <c r="I4002" s="1" t="s">
        <v>27</v>
      </c>
      <c r="J4002" s="1" t="s">
        <v>26</v>
      </c>
      <c r="K4002" s="1">
        <v>298686</v>
      </c>
      <c r="L4002" s="1">
        <v>343</v>
      </c>
      <c r="M4002" s="1">
        <v>2532767</v>
      </c>
      <c r="N4002" s="1">
        <v>23605</v>
      </c>
    </row>
    <row r="4003" spans="1:14">
      <c r="A4003" s="12">
        <v>90129010</v>
      </c>
      <c r="B4003" s="1" t="s">
        <v>3228</v>
      </c>
      <c r="C4003" s="12">
        <v>901290</v>
      </c>
      <c r="D4003" s="1" t="s">
        <v>3227</v>
      </c>
      <c r="E4003" s="12">
        <v>9012</v>
      </c>
      <c r="F4003" s="1" t="s">
        <v>2889</v>
      </c>
      <c r="G4003" s="12">
        <v>90</v>
      </c>
      <c r="H4003" s="1" t="s">
        <v>512</v>
      </c>
      <c r="I4003" s="1" t="s">
        <v>49</v>
      </c>
      <c r="J4003" s="1" t="s">
        <v>48</v>
      </c>
      <c r="K4003" s="1">
        <v>298550</v>
      </c>
      <c r="L4003" s="1">
        <v>342</v>
      </c>
      <c r="M4003" s="1">
        <v>1772353</v>
      </c>
      <c r="N4003" s="1">
        <v>2909</v>
      </c>
    </row>
    <row r="4004" spans="1:14">
      <c r="A4004" s="12">
        <v>29163139</v>
      </c>
      <c r="B4004" s="1" t="s">
        <v>6920</v>
      </c>
      <c r="C4004" s="12">
        <v>291631</v>
      </c>
      <c r="D4004" s="1" t="s">
        <v>1202</v>
      </c>
      <c r="E4004" s="12">
        <v>2916</v>
      </c>
      <c r="F4004" s="1" t="s">
        <v>80</v>
      </c>
      <c r="G4004" s="12">
        <v>29</v>
      </c>
      <c r="H4004" s="1" t="s">
        <v>13</v>
      </c>
      <c r="I4004" s="1" t="s">
        <v>12</v>
      </c>
      <c r="J4004" s="1" t="s">
        <v>11</v>
      </c>
      <c r="K4004" s="1">
        <v>297609</v>
      </c>
      <c r="L4004" s="1">
        <v>51929</v>
      </c>
      <c r="M4004" s="1">
        <v>4606586</v>
      </c>
      <c r="N4004" s="1">
        <v>1432780</v>
      </c>
    </row>
    <row r="4005" spans="1:14">
      <c r="A4005" s="12">
        <v>29035100</v>
      </c>
      <c r="B4005" s="1" t="s">
        <v>10019</v>
      </c>
      <c r="C4005" s="12">
        <v>290351</v>
      </c>
      <c r="D4005" s="1" t="s">
        <v>10018</v>
      </c>
      <c r="E4005" s="12">
        <v>2903</v>
      </c>
      <c r="F4005" s="1" t="s">
        <v>300</v>
      </c>
      <c r="G4005" s="12">
        <v>29</v>
      </c>
      <c r="H4005" s="1" t="s">
        <v>13</v>
      </c>
      <c r="I4005" s="1" t="s">
        <v>12</v>
      </c>
      <c r="J4005" s="1" t="s">
        <v>11</v>
      </c>
      <c r="K4005" s="1">
        <v>297535</v>
      </c>
      <c r="L4005" s="1">
        <v>15492</v>
      </c>
      <c r="M4005" s="1">
        <v>1538496</v>
      </c>
      <c r="N4005" s="1">
        <v>30471</v>
      </c>
    </row>
    <row r="4006" spans="1:14">
      <c r="A4006" s="12">
        <v>84332010</v>
      </c>
      <c r="B4006" s="1" t="s">
        <v>15313</v>
      </c>
      <c r="C4006" s="12">
        <v>843320</v>
      </c>
      <c r="D4006" s="1" t="s">
        <v>9682</v>
      </c>
      <c r="E4006" s="12">
        <v>8433</v>
      </c>
      <c r="F4006" s="1" t="s">
        <v>2988</v>
      </c>
      <c r="G4006" s="12">
        <v>84</v>
      </c>
      <c r="H4006" s="1" t="s">
        <v>28</v>
      </c>
      <c r="I4006" s="1" t="s">
        <v>27</v>
      </c>
      <c r="J4006" s="1" t="s">
        <v>26</v>
      </c>
      <c r="K4006" s="1">
        <v>297409</v>
      </c>
      <c r="L4006" s="1">
        <v>23906</v>
      </c>
      <c r="M4006" s="1">
        <v>1799655</v>
      </c>
      <c r="N4006" s="1">
        <v>185745</v>
      </c>
    </row>
    <row r="4007" spans="1:14">
      <c r="A4007" s="12">
        <v>73049011</v>
      </c>
      <c r="B4007" s="1" t="s">
        <v>6623</v>
      </c>
      <c r="C4007" s="12">
        <v>730490</v>
      </c>
      <c r="D4007" s="1" t="s">
        <v>6374</v>
      </c>
      <c r="E4007" s="12">
        <v>7304</v>
      </c>
      <c r="F4007" s="1" t="s">
        <v>2163</v>
      </c>
      <c r="G4007" s="12">
        <v>73</v>
      </c>
      <c r="H4007" s="1" t="s">
        <v>108</v>
      </c>
      <c r="I4007" s="1" t="s">
        <v>107</v>
      </c>
      <c r="J4007" s="1" t="s">
        <v>106</v>
      </c>
      <c r="K4007" s="1">
        <v>297369</v>
      </c>
      <c r="L4007" s="1">
        <v>3041</v>
      </c>
      <c r="M4007" s="1">
        <v>2463977</v>
      </c>
      <c r="N4007" s="1">
        <v>203497</v>
      </c>
    </row>
    <row r="4008" spans="1:14">
      <c r="A4008" s="12">
        <v>84212920</v>
      </c>
      <c r="B4008" s="1" t="s">
        <v>7709</v>
      </c>
      <c r="C4008" s="12">
        <v>842129</v>
      </c>
      <c r="D4008" s="1" t="s">
        <v>714</v>
      </c>
      <c r="E4008" s="12">
        <v>8421</v>
      </c>
      <c r="F4008" s="1" t="s">
        <v>403</v>
      </c>
      <c r="G4008" s="12">
        <v>84</v>
      </c>
      <c r="H4008" s="1" t="s">
        <v>28</v>
      </c>
      <c r="I4008" s="1" t="s">
        <v>27</v>
      </c>
      <c r="J4008" s="1" t="s">
        <v>26</v>
      </c>
      <c r="K4008" s="1">
        <v>296898</v>
      </c>
      <c r="L4008" s="1">
        <v>10487</v>
      </c>
      <c r="M4008" s="1">
        <v>4910641</v>
      </c>
      <c r="N4008" s="1">
        <v>126342</v>
      </c>
    </row>
    <row r="4009" spans="1:14">
      <c r="A4009" s="12">
        <v>87161000</v>
      </c>
      <c r="B4009" s="1" t="s">
        <v>3721</v>
      </c>
      <c r="C4009" s="12">
        <v>871610</v>
      </c>
      <c r="D4009" s="1" t="s">
        <v>3720</v>
      </c>
      <c r="E4009" s="12">
        <v>8716</v>
      </c>
      <c r="F4009" s="1" t="s">
        <v>3719</v>
      </c>
      <c r="G4009" s="12">
        <v>87</v>
      </c>
      <c r="H4009" s="1" t="s">
        <v>633</v>
      </c>
      <c r="I4009" s="1" t="s">
        <v>272</v>
      </c>
      <c r="J4009" s="1" t="s">
        <v>271</v>
      </c>
      <c r="K4009" s="1">
        <v>296891</v>
      </c>
      <c r="L4009" s="1">
        <v>10595</v>
      </c>
      <c r="M4009" s="1">
        <v>1438980</v>
      </c>
      <c r="N4009" s="1">
        <v>158403</v>
      </c>
    </row>
    <row r="4010" spans="1:14">
      <c r="A4010" s="12">
        <v>58079000</v>
      </c>
      <c r="B4010" s="1" t="s">
        <v>7121</v>
      </c>
      <c r="C4010" s="12">
        <v>580790</v>
      </c>
      <c r="D4010" s="1" t="s">
        <v>7120</v>
      </c>
      <c r="E4010" s="12">
        <v>5807</v>
      </c>
      <c r="F4010" s="1" t="s">
        <v>7119</v>
      </c>
      <c r="G4010" s="12">
        <v>58</v>
      </c>
      <c r="H4010" s="1" t="s">
        <v>481</v>
      </c>
      <c r="I4010" s="1" t="s">
        <v>2</v>
      </c>
      <c r="J4010" s="1" t="s">
        <v>1</v>
      </c>
      <c r="K4010" s="1">
        <v>296235</v>
      </c>
      <c r="L4010" s="1">
        <v>5183</v>
      </c>
      <c r="M4010" s="1">
        <v>303985</v>
      </c>
      <c r="N4010" s="1">
        <v>9952</v>
      </c>
    </row>
    <row r="4011" spans="1:14">
      <c r="A4011" s="12">
        <v>82100090</v>
      </c>
      <c r="B4011" s="1" t="s">
        <v>6457</v>
      </c>
      <c r="C4011" s="12">
        <v>821000</v>
      </c>
      <c r="D4011" s="1" t="s">
        <v>5441</v>
      </c>
      <c r="E4011" s="12">
        <v>8210</v>
      </c>
      <c r="F4011" s="1" t="s">
        <v>5441</v>
      </c>
      <c r="G4011" s="12">
        <v>82</v>
      </c>
      <c r="H4011" s="1" t="s">
        <v>768</v>
      </c>
      <c r="I4011" s="1" t="s">
        <v>107</v>
      </c>
      <c r="J4011" s="1" t="s">
        <v>106</v>
      </c>
      <c r="K4011" s="1">
        <v>295769</v>
      </c>
      <c r="L4011" s="1">
        <v>24640</v>
      </c>
      <c r="M4011" s="1">
        <v>5524465</v>
      </c>
      <c r="N4011" s="1">
        <v>2674024</v>
      </c>
    </row>
    <row r="4012" spans="1:14">
      <c r="A4012" s="12">
        <v>90219011</v>
      </c>
      <c r="B4012" s="1" t="s">
        <v>7784</v>
      </c>
      <c r="C4012" s="12">
        <v>902190</v>
      </c>
      <c r="D4012" s="1" t="s">
        <v>6635</v>
      </c>
      <c r="E4012" s="12">
        <v>9021</v>
      </c>
      <c r="F4012" s="1" t="s">
        <v>5949</v>
      </c>
      <c r="G4012" s="12">
        <v>90</v>
      </c>
      <c r="H4012" s="1" t="s">
        <v>512</v>
      </c>
      <c r="I4012" s="1" t="s">
        <v>49</v>
      </c>
      <c r="J4012" s="1" t="s">
        <v>48</v>
      </c>
      <c r="K4012" s="1">
        <v>295102</v>
      </c>
      <c r="L4012" s="1">
        <v>45</v>
      </c>
      <c r="M4012" s="1">
        <v>22119455</v>
      </c>
      <c r="N4012" s="1">
        <v>2568</v>
      </c>
    </row>
    <row r="4013" spans="1:14">
      <c r="A4013" s="12">
        <v>29211919</v>
      </c>
      <c r="B4013" s="1" t="s">
        <v>1255</v>
      </c>
      <c r="C4013" s="12">
        <v>292119</v>
      </c>
      <c r="D4013" s="1" t="s">
        <v>896</v>
      </c>
      <c r="E4013" s="12">
        <v>2921</v>
      </c>
      <c r="F4013" s="1" t="s">
        <v>73</v>
      </c>
      <c r="G4013" s="12">
        <v>29</v>
      </c>
      <c r="H4013" s="1" t="s">
        <v>13</v>
      </c>
      <c r="I4013" s="1" t="s">
        <v>12</v>
      </c>
      <c r="J4013" s="1" t="s">
        <v>11</v>
      </c>
      <c r="K4013" s="1">
        <v>294703</v>
      </c>
      <c r="L4013" s="1">
        <v>18046</v>
      </c>
      <c r="M4013" s="1">
        <v>633025</v>
      </c>
      <c r="N4013" s="1">
        <v>200939</v>
      </c>
    </row>
    <row r="4014" spans="1:14">
      <c r="A4014" s="12">
        <v>92093000</v>
      </c>
      <c r="B4014" s="1" t="s">
        <v>6477</v>
      </c>
      <c r="C4014" s="12">
        <v>920930</v>
      </c>
      <c r="D4014" s="1" t="s">
        <v>6477</v>
      </c>
      <c r="E4014" s="12">
        <v>9209</v>
      </c>
      <c r="F4014" s="1" t="s">
        <v>2858</v>
      </c>
      <c r="G4014" s="12">
        <v>92</v>
      </c>
      <c r="H4014" s="1" t="s">
        <v>1814</v>
      </c>
      <c r="I4014" s="1" t="s">
        <v>49</v>
      </c>
      <c r="J4014" s="1" t="s">
        <v>48</v>
      </c>
      <c r="K4014" s="1">
        <v>294619</v>
      </c>
      <c r="L4014" s="1">
        <v>3949</v>
      </c>
      <c r="M4014" s="1">
        <v>3292644</v>
      </c>
      <c r="N4014" s="1">
        <v>36893</v>
      </c>
    </row>
    <row r="4015" spans="1:14">
      <c r="A4015" s="12">
        <v>89033100</v>
      </c>
      <c r="B4015" s="1" t="s">
        <v>8731</v>
      </c>
      <c r="C4015" s="12">
        <v>890331</v>
      </c>
      <c r="D4015" s="1" t="s">
        <v>8730</v>
      </c>
      <c r="E4015" s="12">
        <v>8903</v>
      </c>
      <c r="F4015" s="1" t="s">
        <v>1976</v>
      </c>
      <c r="G4015" s="12">
        <v>89</v>
      </c>
      <c r="H4015" s="1" t="s">
        <v>1975</v>
      </c>
      <c r="I4015" s="1" t="s">
        <v>272</v>
      </c>
      <c r="J4015" s="1" t="s">
        <v>271</v>
      </c>
      <c r="K4015" s="1">
        <v>294229</v>
      </c>
      <c r="L4015" s="1">
        <v>11368</v>
      </c>
      <c r="M4015" s="1">
        <v>3759342</v>
      </c>
      <c r="N4015" s="1">
        <v>129849</v>
      </c>
    </row>
    <row r="4016" spans="1:14">
      <c r="A4016" s="12">
        <v>11031100</v>
      </c>
      <c r="B4016" s="1" t="s">
        <v>9319</v>
      </c>
      <c r="C4016" s="12">
        <v>110311</v>
      </c>
      <c r="D4016" s="1" t="s">
        <v>9319</v>
      </c>
      <c r="E4016" s="12">
        <v>1103</v>
      </c>
      <c r="F4016" s="1" t="s">
        <v>9318</v>
      </c>
      <c r="G4016" s="12">
        <v>11</v>
      </c>
      <c r="H4016" s="1" t="s">
        <v>1144</v>
      </c>
      <c r="I4016" s="1" t="s">
        <v>59</v>
      </c>
      <c r="J4016" s="1" t="s">
        <v>58</v>
      </c>
      <c r="K4016" s="1">
        <v>294145</v>
      </c>
      <c r="L4016" s="1">
        <v>146729</v>
      </c>
      <c r="M4016" s="1">
        <v>15631446</v>
      </c>
      <c r="N4016" s="1">
        <v>22820443</v>
      </c>
    </row>
    <row r="4017" spans="1:14">
      <c r="A4017" s="12">
        <v>29215139</v>
      </c>
      <c r="B4017" s="1" t="s">
        <v>10106</v>
      </c>
      <c r="C4017" s="12">
        <v>292151</v>
      </c>
      <c r="D4017" s="1" t="s">
        <v>636</v>
      </c>
      <c r="E4017" s="12">
        <v>2921</v>
      </c>
      <c r="F4017" s="1" t="s">
        <v>73</v>
      </c>
      <c r="G4017" s="12">
        <v>29</v>
      </c>
      <c r="H4017" s="1" t="s">
        <v>13</v>
      </c>
      <c r="I4017" s="1" t="s">
        <v>12</v>
      </c>
      <c r="J4017" s="1" t="s">
        <v>11</v>
      </c>
      <c r="K4017" s="1">
        <v>294026</v>
      </c>
      <c r="L4017" s="1">
        <v>22858</v>
      </c>
      <c r="M4017" s="1">
        <v>1309316</v>
      </c>
      <c r="N4017" s="1">
        <v>113331</v>
      </c>
    </row>
    <row r="4018" spans="1:14">
      <c r="A4018" s="13" t="s">
        <v>6156</v>
      </c>
      <c r="B4018" s="1" t="s">
        <v>6154</v>
      </c>
      <c r="C4018" s="13" t="s">
        <v>6155</v>
      </c>
      <c r="D4018" s="1" t="s">
        <v>6154</v>
      </c>
      <c r="E4018" s="13" t="s">
        <v>6153</v>
      </c>
      <c r="F4018" s="1" t="s">
        <v>6152</v>
      </c>
      <c r="G4018" s="13" t="s">
        <v>2082</v>
      </c>
      <c r="H4018" s="1" t="s">
        <v>2081</v>
      </c>
      <c r="I4018" s="1" t="s">
        <v>59</v>
      </c>
      <c r="J4018" s="1" t="s">
        <v>58</v>
      </c>
      <c r="K4018" s="1">
        <v>294009</v>
      </c>
      <c r="L4018" s="1">
        <v>103175</v>
      </c>
      <c r="M4018" s="1">
        <v>164203362</v>
      </c>
      <c r="N4018" s="1">
        <v>169223569</v>
      </c>
    </row>
    <row r="4019" spans="1:14">
      <c r="A4019" s="12">
        <v>85491300</v>
      </c>
      <c r="B4019" s="1" t="s">
        <v>15312</v>
      </c>
      <c r="C4019" s="12">
        <v>854913</v>
      </c>
      <c r="D4019" s="1" t="s">
        <v>15311</v>
      </c>
      <c r="E4019" s="12">
        <v>8549</v>
      </c>
      <c r="F4019" s="1" t="s">
        <v>582</v>
      </c>
      <c r="G4019" s="12">
        <v>85</v>
      </c>
      <c r="H4019" s="1" t="s">
        <v>102</v>
      </c>
      <c r="I4019" s="1" t="s">
        <v>27</v>
      </c>
      <c r="J4019" s="1" t="s">
        <v>26</v>
      </c>
      <c r="K4019" s="1">
        <v>293797</v>
      </c>
      <c r="L4019" s="1">
        <v>60034</v>
      </c>
      <c r="M4019" s="1">
        <v>6671</v>
      </c>
      <c r="N4019" s="1">
        <v>6197</v>
      </c>
    </row>
    <row r="4020" spans="1:14">
      <c r="A4020" s="12">
        <v>17023019</v>
      </c>
      <c r="B4020" s="1" t="s">
        <v>3402</v>
      </c>
      <c r="C4020" s="12">
        <v>170230</v>
      </c>
      <c r="D4020" s="1" t="s">
        <v>3401</v>
      </c>
      <c r="E4020" s="12">
        <v>1702</v>
      </c>
      <c r="F4020" s="1" t="s">
        <v>2517</v>
      </c>
      <c r="G4020" s="12">
        <v>17</v>
      </c>
      <c r="H4020" s="1" t="s">
        <v>2516</v>
      </c>
      <c r="I4020" s="1" t="s">
        <v>751</v>
      </c>
      <c r="J4020" s="1" t="s">
        <v>750</v>
      </c>
      <c r="K4020" s="1">
        <v>293274</v>
      </c>
      <c r="L4020" s="1">
        <v>268962</v>
      </c>
      <c r="M4020" s="1">
        <v>564205</v>
      </c>
      <c r="N4020" s="1">
        <v>343682</v>
      </c>
    </row>
    <row r="4021" spans="1:14">
      <c r="A4021" s="12">
        <v>15131100</v>
      </c>
      <c r="B4021" s="1" t="s">
        <v>15310</v>
      </c>
      <c r="C4021" s="12">
        <v>151311</v>
      </c>
      <c r="D4021" s="1" t="s">
        <v>15310</v>
      </c>
      <c r="E4021" s="12">
        <v>1513</v>
      </c>
      <c r="F4021" s="1" t="s">
        <v>5669</v>
      </c>
      <c r="G4021" s="12">
        <v>15</v>
      </c>
      <c r="H4021" s="1" t="s">
        <v>413</v>
      </c>
      <c r="I4021" s="1" t="s">
        <v>412</v>
      </c>
      <c r="J4021" s="1" t="s">
        <v>411</v>
      </c>
      <c r="K4021" s="1">
        <v>293215</v>
      </c>
      <c r="L4021" s="1">
        <v>110514</v>
      </c>
      <c r="M4021" s="1">
        <v>1203228</v>
      </c>
      <c r="N4021" s="1">
        <v>482491</v>
      </c>
    </row>
    <row r="4022" spans="1:14">
      <c r="A4022" s="12">
        <v>38159092</v>
      </c>
      <c r="B4022" s="1" t="s">
        <v>10086</v>
      </c>
      <c r="C4022" s="12">
        <v>381590</v>
      </c>
      <c r="D4022" s="1" t="s">
        <v>3725</v>
      </c>
      <c r="E4022" s="12">
        <v>3815</v>
      </c>
      <c r="F4022" s="1" t="s">
        <v>3724</v>
      </c>
      <c r="G4022" s="12">
        <v>38</v>
      </c>
      <c r="H4022" s="1" t="s">
        <v>244</v>
      </c>
      <c r="I4022" s="1" t="s">
        <v>12</v>
      </c>
      <c r="J4022" s="1" t="s">
        <v>11</v>
      </c>
      <c r="K4022" s="1">
        <v>293175</v>
      </c>
      <c r="L4022" s="1">
        <v>60960</v>
      </c>
      <c r="M4022" s="1">
        <v>9673</v>
      </c>
      <c r="N4022" s="1">
        <v>696</v>
      </c>
    </row>
    <row r="4023" spans="1:14">
      <c r="A4023" s="12">
        <v>85045010</v>
      </c>
      <c r="B4023" s="1" t="s">
        <v>8725</v>
      </c>
      <c r="C4023" s="12">
        <v>850450</v>
      </c>
      <c r="D4023" s="1" t="s">
        <v>8724</v>
      </c>
      <c r="E4023" s="12">
        <v>8504</v>
      </c>
      <c r="F4023" s="1" t="s">
        <v>495</v>
      </c>
      <c r="G4023" s="12">
        <v>85</v>
      </c>
      <c r="H4023" s="1" t="s">
        <v>102</v>
      </c>
      <c r="I4023" s="1" t="s">
        <v>27</v>
      </c>
      <c r="J4023" s="1" t="s">
        <v>26</v>
      </c>
      <c r="K4023" s="1">
        <v>293123</v>
      </c>
      <c r="L4023" s="1">
        <v>8673</v>
      </c>
      <c r="M4023" s="1">
        <v>42781399</v>
      </c>
      <c r="N4023" s="1">
        <v>642353</v>
      </c>
    </row>
    <row r="4024" spans="1:14">
      <c r="A4024" s="12">
        <v>39140090</v>
      </c>
      <c r="B4024" s="1" t="s">
        <v>3540</v>
      </c>
      <c r="C4024" s="12">
        <v>391400</v>
      </c>
      <c r="D4024" s="1" t="s">
        <v>3539</v>
      </c>
      <c r="E4024" s="12">
        <v>3914</v>
      </c>
      <c r="F4024" s="1" t="s">
        <v>3539</v>
      </c>
      <c r="G4024" s="12">
        <v>39</v>
      </c>
      <c r="H4024" s="1" t="s">
        <v>38</v>
      </c>
      <c r="I4024" s="1" t="s">
        <v>37</v>
      </c>
      <c r="J4024" s="1" t="s">
        <v>36</v>
      </c>
      <c r="K4024" s="1">
        <v>292635</v>
      </c>
      <c r="L4024" s="1">
        <v>22775</v>
      </c>
      <c r="M4024" s="1">
        <v>5994195</v>
      </c>
      <c r="N4024" s="1">
        <v>536657</v>
      </c>
    </row>
    <row r="4025" spans="1:14">
      <c r="A4025" s="12">
        <v>87019510</v>
      </c>
      <c r="B4025" s="1" t="s">
        <v>10066</v>
      </c>
      <c r="C4025" s="12">
        <v>870195</v>
      </c>
      <c r="D4025" s="1" t="s">
        <v>10065</v>
      </c>
      <c r="E4025" s="12">
        <v>8701</v>
      </c>
      <c r="F4025" s="1" t="s">
        <v>1401</v>
      </c>
      <c r="G4025" s="12">
        <v>87</v>
      </c>
      <c r="H4025" s="1" t="s">
        <v>633</v>
      </c>
      <c r="I4025" s="1" t="s">
        <v>272</v>
      </c>
      <c r="J4025" s="1" t="s">
        <v>271</v>
      </c>
      <c r="K4025" s="1">
        <v>292050</v>
      </c>
      <c r="L4025" s="1">
        <v>30877</v>
      </c>
      <c r="M4025" s="1">
        <v>16184422</v>
      </c>
      <c r="N4025" s="1">
        <v>1135816</v>
      </c>
    </row>
    <row r="4026" spans="1:14">
      <c r="A4026" s="12">
        <v>72085400</v>
      </c>
      <c r="B4026" s="1" t="s">
        <v>7422</v>
      </c>
      <c r="C4026" s="12">
        <v>720854</v>
      </c>
      <c r="D4026" s="1" t="s">
        <v>7421</v>
      </c>
      <c r="E4026" s="12">
        <v>7208</v>
      </c>
      <c r="F4026" s="1" t="s">
        <v>1630</v>
      </c>
      <c r="G4026" s="12">
        <v>72</v>
      </c>
      <c r="H4026" s="1" t="s">
        <v>436</v>
      </c>
      <c r="I4026" s="1" t="s">
        <v>107</v>
      </c>
      <c r="J4026" s="1" t="s">
        <v>106</v>
      </c>
      <c r="K4026" s="1">
        <v>291695</v>
      </c>
      <c r="L4026" s="1">
        <v>199827</v>
      </c>
      <c r="M4026" s="1">
        <v>922532</v>
      </c>
      <c r="N4026" s="1">
        <v>782423</v>
      </c>
    </row>
    <row r="4027" spans="1:14">
      <c r="A4027" s="12">
        <v>42021900</v>
      </c>
      <c r="B4027" s="1" t="s">
        <v>8952</v>
      </c>
      <c r="C4027" s="12">
        <v>420219</v>
      </c>
      <c r="D4027" s="1" t="s">
        <v>8951</v>
      </c>
      <c r="E4027" s="12">
        <v>4202</v>
      </c>
      <c r="F4027" s="1" t="s">
        <v>7971</v>
      </c>
      <c r="G4027" s="12">
        <v>42</v>
      </c>
      <c r="H4027" s="1" t="s">
        <v>6168</v>
      </c>
      <c r="I4027" s="1" t="s">
        <v>2609</v>
      </c>
      <c r="J4027" s="1" t="s">
        <v>2608</v>
      </c>
      <c r="K4027" s="1">
        <v>291539</v>
      </c>
      <c r="L4027" s="1">
        <v>5023</v>
      </c>
      <c r="M4027" s="1">
        <v>5367884</v>
      </c>
      <c r="N4027" s="1">
        <v>897602</v>
      </c>
    </row>
    <row r="4028" spans="1:14">
      <c r="A4028" s="12">
        <v>48221000</v>
      </c>
      <c r="B4028" s="1" t="s">
        <v>4869</v>
      </c>
      <c r="C4028" s="12">
        <v>482210</v>
      </c>
      <c r="D4028" s="1" t="s">
        <v>4868</v>
      </c>
      <c r="E4028" s="12">
        <v>4822</v>
      </c>
      <c r="F4028" s="1" t="s">
        <v>4867</v>
      </c>
      <c r="G4028" s="12">
        <v>48</v>
      </c>
      <c r="H4028" s="1" t="s">
        <v>19</v>
      </c>
      <c r="I4028" s="1" t="s">
        <v>18</v>
      </c>
      <c r="J4028" s="1" t="s">
        <v>17</v>
      </c>
      <c r="K4028" s="1">
        <v>291227</v>
      </c>
      <c r="L4028" s="1">
        <v>239768</v>
      </c>
      <c r="M4028" s="1">
        <v>395492</v>
      </c>
      <c r="N4028" s="1">
        <v>425130</v>
      </c>
    </row>
    <row r="4029" spans="1:14">
      <c r="A4029" s="12">
        <v>68151100</v>
      </c>
      <c r="B4029" s="1" t="s">
        <v>8713</v>
      </c>
      <c r="C4029" s="12">
        <v>681511</v>
      </c>
      <c r="D4029" s="1" t="s">
        <v>8712</v>
      </c>
      <c r="E4029" s="12">
        <v>6815</v>
      </c>
      <c r="F4029" s="1" t="s">
        <v>9</v>
      </c>
      <c r="G4029" s="12">
        <v>68</v>
      </c>
      <c r="H4029" s="1" t="s">
        <v>8</v>
      </c>
      <c r="I4029" s="1" t="s">
        <v>7</v>
      </c>
      <c r="J4029" s="1" t="s">
        <v>6</v>
      </c>
      <c r="K4029" s="1">
        <v>291024</v>
      </c>
      <c r="L4029" s="1">
        <v>2575</v>
      </c>
      <c r="M4029" s="1">
        <v>3196620</v>
      </c>
      <c r="N4029" s="1">
        <v>83022</v>
      </c>
    </row>
    <row r="4030" spans="1:14">
      <c r="A4030" s="12">
        <v>61149090</v>
      </c>
      <c r="B4030" s="1" t="s">
        <v>9414</v>
      </c>
      <c r="C4030" s="12">
        <v>611490</v>
      </c>
      <c r="D4030" s="1" t="s">
        <v>4417</v>
      </c>
      <c r="E4030" s="12">
        <v>6114</v>
      </c>
      <c r="F4030" s="1" t="s">
        <v>4416</v>
      </c>
      <c r="G4030" s="12">
        <v>61</v>
      </c>
      <c r="H4030" s="1" t="s">
        <v>234</v>
      </c>
      <c r="I4030" s="1" t="s">
        <v>2</v>
      </c>
      <c r="J4030" s="1" t="s">
        <v>1</v>
      </c>
      <c r="K4030" s="1">
        <v>290930</v>
      </c>
      <c r="L4030" s="1">
        <v>7011</v>
      </c>
      <c r="M4030" s="1">
        <v>121758</v>
      </c>
      <c r="N4030" s="1">
        <v>3146</v>
      </c>
    </row>
    <row r="4031" spans="1:14">
      <c r="A4031" s="12">
        <v>61089200</v>
      </c>
      <c r="B4031" s="1" t="s">
        <v>8423</v>
      </c>
      <c r="C4031" s="12">
        <v>610892</v>
      </c>
      <c r="D4031" s="1" t="s">
        <v>8422</v>
      </c>
      <c r="E4031" s="12">
        <v>6108</v>
      </c>
      <c r="F4031" s="1" t="s">
        <v>5044</v>
      </c>
      <c r="G4031" s="12">
        <v>61</v>
      </c>
      <c r="H4031" s="1" t="s">
        <v>234</v>
      </c>
      <c r="I4031" s="1" t="s">
        <v>2</v>
      </c>
      <c r="J4031" s="1" t="s">
        <v>1</v>
      </c>
      <c r="K4031" s="1">
        <v>290823</v>
      </c>
      <c r="L4031" s="1">
        <v>4960</v>
      </c>
      <c r="M4031" s="1">
        <v>9793609</v>
      </c>
      <c r="N4031" s="1">
        <v>1372147</v>
      </c>
    </row>
    <row r="4032" spans="1:14">
      <c r="A4032" s="12">
        <v>39013010</v>
      </c>
      <c r="B4032" s="1" t="s">
        <v>15309</v>
      </c>
      <c r="C4032" s="12">
        <v>390130</v>
      </c>
      <c r="D4032" s="1" t="s">
        <v>11221</v>
      </c>
      <c r="E4032" s="12">
        <v>3901</v>
      </c>
      <c r="F4032" s="1" t="s">
        <v>2030</v>
      </c>
      <c r="G4032" s="12">
        <v>39</v>
      </c>
      <c r="H4032" s="1" t="s">
        <v>38</v>
      </c>
      <c r="I4032" s="1" t="s">
        <v>37</v>
      </c>
      <c r="J4032" s="1" t="s">
        <v>36</v>
      </c>
      <c r="K4032" s="1">
        <v>290560</v>
      </c>
      <c r="L4032" s="1">
        <v>70520</v>
      </c>
      <c r="M4032" s="1">
        <v>172772</v>
      </c>
      <c r="N4032" s="1">
        <v>63450</v>
      </c>
    </row>
    <row r="4033" spans="1:14">
      <c r="A4033" s="13" t="s">
        <v>5405</v>
      </c>
      <c r="B4033" s="1" t="s">
        <v>5404</v>
      </c>
      <c r="C4033" s="13" t="s">
        <v>5403</v>
      </c>
      <c r="D4033" s="1" t="s">
        <v>5402</v>
      </c>
      <c r="E4033" s="13" t="s">
        <v>4774</v>
      </c>
      <c r="F4033" s="1" t="s">
        <v>4773</v>
      </c>
      <c r="G4033" s="13" t="s">
        <v>1488</v>
      </c>
      <c r="H4033" s="1" t="s">
        <v>1487</v>
      </c>
      <c r="I4033" s="1" t="s">
        <v>59</v>
      </c>
      <c r="J4033" s="1" t="s">
        <v>58</v>
      </c>
      <c r="K4033" s="1">
        <v>290520</v>
      </c>
      <c r="L4033" s="1">
        <v>192033</v>
      </c>
      <c r="M4033" s="1">
        <v>0</v>
      </c>
      <c r="N4033" s="1">
        <v>0</v>
      </c>
    </row>
    <row r="4034" spans="1:14">
      <c r="A4034" s="12">
        <v>84561190</v>
      </c>
      <c r="B4034" s="1" t="s">
        <v>9328</v>
      </c>
      <c r="C4034" s="12">
        <v>845611</v>
      </c>
      <c r="D4034" s="1" t="s">
        <v>761</v>
      </c>
      <c r="E4034" s="12">
        <v>8456</v>
      </c>
      <c r="F4034" s="1" t="s">
        <v>755</v>
      </c>
      <c r="G4034" s="12">
        <v>84</v>
      </c>
      <c r="H4034" s="1" t="s">
        <v>28</v>
      </c>
      <c r="I4034" s="1" t="s">
        <v>27</v>
      </c>
      <c r="J4034" s="1" t="s">
        <v>26</v>
      </c>
      <c r="K4034" s="1">
        <v>290351</v>
      </c>
      <c r="L4034" s="1">
        <v>3643</v>
      </c>
      <c r="M4034" s="1">
        <v>27980316</v>
      </c>
      <c r="N4034" s="1">
        <v>1226219</v>
      </c>
    </row>
    <row r="4035" spans="1:14">
      <c r="A4035" s="12">
        <v>11042900</v>
      </c>
      <c r="B4035" s="1" t="s">
        <v>9845</v>
      </c>
      <c r="C4035" s="12">
        <v>110429</v>
      </c>
      <c r="D4035" s="1" t="s">
        <v>9844</v>
      </c>
      <c r="E4035" s="12">
        <v>1104</v>
      </c>
      <c r="F4035" s="1" t="s">
        <v>6342</v>
      </c>
      <c r="G4035" s="12">
        <v>11</v>
      </c>
      <c r="H4035" s="1" t="s">
        <v>1144</v>
      </c>
      <c r="I4035" s="1" t="s">
        <v>59</v>
      </c>
      <c r="J4035" s="1" t="s">
        <v>58</v>
      </c>
      <c r="K4035" s="1">
        <v>290099</v>
      </c>
      <c r="L4035" s="1">
        <v>158804</v>
      </c>
      <c r="M4035" s="1">
        <v>367054</v>
      </c>
      <c r="N4035" s="1">
        <v>179930</v>
      </c>
    </row>
    <row r="4036" spans="1:14">
      <c r="A4036" s="12">
        <v>30063029</v>
      </c>
      <c r="B4036" s="1" t="s">
        <v>1430</v>
      </c>
      <c r="C4036" s="12">
        <v>300630</v>
      </c>
      <c r="D4036" s="1" t="s">
        <v>1429</v>
      </c>
      <c r="E4036" s="12">
        <v>3006</v>
      </c>
      <c r="F4036" s="1" t="s">
        <v>1428</v>
      </c>
      <c r="G4036" s="12">
        <v>30</v>
      </c>
      <c r="H4036" s="1" t="s">
        <v>63</v>
      </c>
      <c r="I4036" s="1" t="s">
        <v>12</v>
      </c>
      <c r="J4036" s="1" t="s">
        <v>11</v>
      </c>
      <c r="K4036" s="1">
        <v>289975</v>
      </c>
      <c r="L4036" s="1">
        <v>520</v>
      </c>
      <c r="M4036" s="1">
        <v>1566587</v>
      </c>
      <c r="N4036" s="1">
        <v>402</v>
      </c>
    </row>
    <row r="4037" spans="1:14">
      <c r="A4037" s="12">
        <v>57025020</v>
      </c>
      <c r="B4037" s="1" t="s">
        <v>9575</v>
      </c>
      <c r="C4037" s="12">
        <v>570250</v>
      </c>
      <c r="D4037" s="1" t="s">
        <v>4893</v>
      </c>
      <c r="E4037" s="12">
        <v>5702</v>
      </c>
      <c r="F4037" s="1" t="s">
        <v>468</v>
      </c>
      <c r="G4037" s="12">
        <v>57</v>
      </c>
      <c r="H4037" s="1" t="s">
        <v>467</v>
      </c>
      <c r="I4037" s="1" t="s">
        <v>2</v>
      </c>
      <c r="J4037" s="1" t="s">
        <v>1</v>
      </c>
      <c r="K4037" s="1">
        <v>289484</v>
      </c>
      <c r="L4037" s="1">
        <v>5444</v>
      </c>
      <c r="M4037" s="1">
        <v>131641</v>
      </c>
      <c r="N4037" s="1">
        <v>59370</v>
      </c>
    </row>
    <row r="4038" spans="1:14">
      <c r="A4038" s="12">
        <v>73023000</v>
      </c>
      <c r="B4038" s="1" t="s">
        <v>241</v>
      </c>
      <c r="C4038" s="12">
        <v>730230</v>
      </c>
      <c r="D4038" s="1" t="s">
        <v>240</v>
      </c>
      <c r="E4038" s="12">
        <v>7302</v>
      </c>
      <c r="F4038" s="1" t="s">
        <v>239</v>
      </c>
      <c r="G4038" s="12">
        <v>73</v>
      </c>
      <c r="H4038" s="1" t="s">
        <v>108</v>
      </c>
      <c r="I4038" s="1" t="s">
        <v>107</v>
      </c>
      <c r="J4038" s="1" t="s">
        <v>106</v>
      </c>
      <c r="K4038" s="1">
        <v>289015</v>
      </c>
      <c r="L4038" s="1">
        <v>70223</v>
      </c>
      <c r="M4038" s="1">
        <v>1354695</v>
      </c>
      <c r="N4038" s="1">
        <v>245046</v>
      </c>
    </row>
    <row r="4039" spans="1:14">
      <c r="A4039" s="12">
        <v>87019200</v>
      </c>
      <c r="B4039" s="1" t="s">
        <v>2626</v>
      </c>
      <c r="C4039" s="12">
        <v>870192</v>
      </c>
      <c r="D4039" s="1" t="s">
        <v>2626</v>
      </c>
      <c r="E4039" s="12">
        <v>8701</v>
      </c>
      <c r="F4039" s="1" t="s">
        <v>1401</v>
      </c>
      <c r="G4039" s="12">
        <v>87</v>
      </c>
      <c r="H4039" s="1" t="s">
        <v>633</v>
      </c>
      <c r="I4039" s="1" t="s">
        <v>272</v>
      </c>
      <c r="J4039" s="1" t="s">
        <v>271</v>
      </c>
      <c r="K4039" s="1">
        <v>288458</v>
      </c>
      <c r="L4039" s="1">
        <v>22919</v>
      </c>
      <c r="M4039" s="1">
        <v>22781528</v>
      </c>
      <c r="N4039" s="1">
        <v>3286932</v>
      </c>
    </row>
    <row r="4040" spans="1:14">
      <c r="A4040" s="12">
        <v>84414000</v>
      </c>
      <c r="B4040" s="1" t="s">
        <v>8727</v>
      </c>
      <c r="C4040" s="12">
        <v>844140</v>
      </c>
      <c r="D4040" s="1" t="s">
        <v>8726</v>
      </c>
      <c r="E4040" s="12">
        <v>8441</v>
      </c>
      <c r="F4040" s="1" t="s">
        <v>3505</v>
      </c>
      <c r="G4040" s="12">
        <v>84</v>
      </c>
      <c r="H4040" s="1" t="s">
        <v>28</v>
      </c>
      <c r="I4040" s="1" t="s">
        <v>27</v>
      </c>
      <c r="J4040" s="1" t="s">
        <v>26</v>
      </c>
      <c r="K4040" s="1">
        <v>288125</v>
      </c>
      <c r="L4040" s="1">
        <v>24351</v>
      </c>
      <c r="M4040" s="1">
        <v>4155497</v>
      </c>
      <c r="N4040" s="1">
        <v>338771</v>
      </c>
    </row>
    <row r="4041" spans="1:14">
      <c r="A4041" s="12">
        <v>84391030</v>
      </c>
      <c r="B4041" s="1" t="s">
        <v>8821</v>
      </c>
      <c r="C4041" s="12">
        <v>843910</v>
      </c>
      <c r="D4041" s="1" t="s">
        <v>3119</v>
      </c>
      <c r="E4041" s="12">
        <v>8439</v>
      </c>
      <c r="F4041" s="1" t="s">
        <v>3118</v>
      </c>
      <c r="G4041" s="12">
        <v>84</v>
      </c>
      <c r="H4041" s="1" t="s">
        <v>28</v>
      </c>
      <c r="I4041" s="1" t="s">
        <v>27</v>
      </c>
      <c r="J4041" s="1" t="s">
        <v>26</v>
      </c>
      <c r="K4041" s="1">
        <v>287089</v>
      </c>
      <c r="L4041" s="1">
        <v>32272</v>
      </c>
      <c r="M4041" s="1">
        <v>3204229</v>
      </c>
      <c r="N4041" s="1">
        <v>188960</v>
      </c>
    </row>
    <row r="4042" spans="1:14">
      <c r="A4042" s="13" t="s">
        <v>5209</v>
      </c>
      <c r="B4042" s="1" t="s">
        <v>5208</v>
      </c>
      <c r="C4042" s="13" t="s">
        <v>5207</v>
      </c>
      <c r="D4042" s="1" t="s">
        <v>5206</v>
      </c>
      <c r="E4042" s="13" t="s">
        <v>4676</v>
      </c>
      <c r="F4042" s="1" t="s">
        <v>4675</v>
      </c>
      <c r="G4042" s="13" t="s">
        <v>4162</v>
      </c>
      <c r="H4042" s="1" t="s">
        <v>4161</v>
      </c>
      <c r="I4042" s="1" t="s">
        <v>204</v>
      </c>
      <c r="J4042" s="1" t="s">
        <v>203</v>
      </c>
      <c r="K4042" s="1">
        <v>285886</v>
      </c>
      <c r="L4042" s="1">
        <v>112429</v>
      </c>
      <c r="M4042" s="1">
        <v>0</v>
      </c>
      <c r="N4042" s="1">
        <v>0</v>
      </c>
    </row>
    <row r="4043" spans="1:14">
      <c r="A4043" s="12">
        <v>85399010</v>
      </c>
      <c r="B4043" s="1" t="s">
        <v>9971</v>
      </c>
      <c r="C4043" s="12">
        <v>853990</v>
      </c>
      <c r="D4043" s="1" t="s">
        <v>2954</v>
      </c>
      <c r="E4043" s="12">
        <v>8539</v>
      </c>
      <c r="F4043" s="1" t="s">
        <v>1079</v>
      </c>
      <c r="G4043" s="12">
        <v>85</v>
      </c>
      <c r="H4043" s="1" t="s">
        <v>102</v>
      </c>
      <c r="I4043" s="1" t="s">
        <v>27</v>
      </c>
      <c r="J4043" s="1" t="s">
        <v>26</v>
      </c>
      <c r="K4043" s="1">
        <v>285760</v>
      </c>
      <c r="L4043" s="1">
        <v>4298</v>
      </c>
      <c r="M4043" s="1">
        <v>114013</v>
      </c>
      <c r="N4043" s="1">
        <v>35550</v>
      </c>
    </row>
    <row r="4044" spans="1:14">
      <c r="A4044" s="12">
        <v>27079910</v>
      </c>
      <c r="B4044" s="1" t="s">
        <v>3758</v>
      </c>
      <c r="C4044" s="12">
        <v>270799</v>
      </c>
      <c r="D4044" s="1" t="s">
        <v>3757</v>
      </c>
      <c r="E4044" s="12">
        <v>2707</v>
      </c>
      <c r="F4044" s="1" t="s">
        <v>1377</v>
      </c>
      <c r="G4044" s="12">
        <v>27</v>
      </c>
      <c r="H4044" s="1" t="s">
        <v>486</v>
      </c>
      <c r="I4044" s="1" t="s">
        <v>225</v>
      </c>
      <c r="J4044" s="1" t="s">
        <v>224</v>
      </c>
      <c r="K4044" s="1">
        <v>285675</v>
      </c>
      <c r="L4044" s="1">
        <v>75800</v>
      </c>
      <c r="M4044" s="1">
        <v>2416357</v>
      </c>
      <c r="N4044" s="1">
        <v>1831555</v>
      </c>
    </row>
    <row r="4045" spans="1:14">
      <c r="A4045" s="12">
        <v>84679200</v>
      </c>
      <c r="B4045" s="1" t="s">
        <v>7753</v>
      </c>
      <c r="C4045" s="12">
        <v>846792</v>
      </c>
      <c r="D4045" s="1" t="s">
        <v>7753</v>
      </c>
      <c r="E4045" s="12">
        <v>8467</v>
      </c>
      <c r="F4045" s="1" t="s">
        <v>500</v>
      </c>
      <c r="G4045" s="12">
        <v>84</v>
      </c>
      <c r="H4045" s="1" t="s">
        <v>28</v>
      </c>
      <c r="I4045" s="1" t="s">
        <v>27</v>
      </c>
      <c r="J4045" s="1" t="s">
        <v>26</v>
      </c>
      <c r="K4045" s="1">
        <v>285625</v>
      </c>
      <c r="L4045" s="1">
        <v>3172</v>
      </c>
      <c r="M4045" s="1">
        <v>5122912</v>
      </c>
      <c r="N4045" s="1">
        <v>178275</v>
      </c>
    </row>
    <row r="4046" spans="1:14">
      <c r="A4046" s="12">
        <v>39201091</v>
      </c>
      <c r="B4046" s="1" t="s">
        <v>4674</v>
      </c>
      <c r="C4046" s="12">
        <v>392010</v>
      </c>
      <c r="D4046" s="1" t="s">
        <v>4673</v>
      </c>
      <c r="E4046" s="12">
        <v>3920</v>
      </c>
      <c r="F4046" s="1" t="s">
        <v>39</v>
      </c>
      <c r="G4046" s="12">
        <v>39</v>
      </c>
      <c r="H4046" s="1" t="s">
        <v>38</v>
      </c>
      <c r="I4046" s="1" t="s">
        <v>37</v>
      </c>
      <c r="J4046" s="1" t="s">
        <v>36</v>
      </c>
      <c r="K4046" s="1">
        <v>285079</v>
      </c>
      <c r="L4046" s="1">
        <v>55402</v>
      </c>
      <c r="M4046" s="1">
        <v>34119433</v>
      </c>
      <c r="N4046" s="1">
        <v>6798855</v>
      </c>
    </row>
    <row r="4047" spans="1:14">
      <c r="A4047" s="12">
        <v>38089191</v>
      </c>
      <c r="B4047" s="1" t="s">
        <v>4349</v>
      </c>
      <c r="C4047" s="12">
        <v>380891</v>
      </c>
      <c r="D4047" s="1" t="s">
        <v>746</v>
      </c>
      <c r="E4047" s="12">
        <v>3808</v>
      </c>
      <c r="F4047" s="1" t="s">
        <v>288</v>
      </c>
      <c r="G4047" s="12">
        <v>38</v>
      </c>
      <c r="H4047" s="1" t="s">
        <v>244</v>
      </c>
      <c r="I4047" s="1" t="s">
        <v>12</v>
      </c>
      <c r="J4047" s="1" t="s">
        <v>11</v>
      </c>
      <c r="K4047" s="1">
        <v>284714</v>
      </c>
      <c r="L4047" s="1">
        <v>34405</v>
      </c>
      <c r="M4047" s="1">
        <v>145092207</v>
      </c>
      <c r="N4047" s="1">
        <v>24140215</v>
      </c>
    </row>
    <row r="4048" spans="1:14">
      <c r="A4048" s="12">
        <v>85322111</v>
      </c>
      <c r="B4048" s="1" t="s">
        <v>6088</v>
      </c>
      <c r="C4048" s="12">
        <v>853221</v>
      </c>
      <c r="D4048" s="1" t="s">
        <v>1543</v>
      </c>
      <c r="E4048" s="12">
        <v>8532</v>
      </c>
      <c r="F4048" s="1" t="s">
        <v>1542</v>
      </c>
      <c r="G4048" s="12">
        <v>85</v>
      </c>
      <c r="H4048" s="1" t="s">
        <v>102</v>
      </c>
      <c r="I4048" s="1" t="s">
        <v>27</v>
      </c>
      <c r="J4048" s="1" t="s">
        <v>26</v>
      </c>
      <c r="K4048" s="1">
        <v>284643</v>
      </c>
      <c r="L4048" s="1">
        <v>274</v>
      </c>
      <c r="M4048" s="1">
        <v>6742056</v>
      </c>
      <c r="N4048" s="1">
        <v>12915</v>
      </c>
    </row>
    <row r="4049" spans="1:14">
      <c r="A4049" s="12">
        <v>20049000</v>
      </c>
      <c r="B4049" s="1" t="s">
        <v>7187</v>
      </c>
      <c r="C4049" s="12">
        <v>200490</v>
      </c>
      <c r="D4049" s="1" t="s">
        <v>7186</v>
      </c>
      <c r="E4049" s="12">
        <v>2004</v>
      </c>
      <c r="F4049" s="1" t="s">
        <v>7185</v>
      </c>
      <c r="G4049" s="12">
        <v>20</v>
      </c>
      <c r="H4049" s="1" t="s">
        <v>3274</v>
      </c>
      <c r="I4049" s="1" t="s">
        <v>751</v>
      </c>
      <c r="J4049" s="1" t="s">
        <v>750</v>
      </c>
      <c r="K4049" s="1">
        <v>282787</v>
      </c>
      <c r="L4049" s="1">
        <v>145494</v>
      </c>
      <c r="M4049" s="1">
        <v>13192345</v>
      </c>
      <c r="N4049" s="1">
        <v>7229419</v>
      </c>
    </row>
    <row r="4050" spans="1:14">
      <c r="A4050" s="12">
        <v>84669340</v>
      </c>
      <c r="B4050" s="1" t="s">
        <v>6241</v>
      </c>
      <c r="C4050" s="12">
        <v>846693</v>
      </c>
      <c r="D4050" s="1" t="s">
        <v>2026</v>
      </c>
      <c r="E4050" s="12">
        <v>8466</v>
      </c>
      <c r="F4050" s="1" t="s">
        <v>2025</v>
      </c>
      <c r="G4050" s="12">
        <v>84</v>
      </c>
      <c r="H4050" s="1" t="s">
        <v>28</v>
      </c>
      <c r="I4050" s="1" t="s">
        <v>27</v>
      </c>
      <c r="J4050" s="1" t="s">
        <v>26</v>
      </c>
      <c r="K4050" s="1">
        <v>282451</v>
      </c>
      <c r="L4050" s="1">
        <v>5994</v>
      </c>
      <c r="M4050" s="1">
        <v>10261930</v>
      </c>
      <c r="N4050" s="1">
        <v>1000536</v>
      </c>
    </row>
    <row r="4051" spans="1:14">
      <c r="A4051" s="12">
        <v>90178010</v>
      </c>
      <c r="B4051" s="1" t="s">
        <v>7868</v>
      </c>
      <c r="C4051" s="12">
        <v>901780</v>
      </c>
      <c r="D4051" s="1" t="s">
        <v>7867</v>
      </c>
      <c r="E4051" s="12">
        <v>9017</v>
      </c>
      <c r="F4051" s="1" t="s">
        <v>602</v>
      </c>
      <c r="G4051" s="12">
        <v>90</v>
      </c>
      <c r="H4051" s="1" t="s">
        <v>512</v>
      </c>
      <c r="I4051" s="1" t="s">
        <v>49</v>
      </c>
      <c r="J4051" s="1" t="s">
        <v>48</v>
      </c>
      <c r="K4051" s="1">
        <v>282448</v>
      </c>
      <c r="L4051" s="1">
        <v>27234</v>
      </c>
      <c r="M4051" s="1">
        <v>12926059</v>
      </c>
      <c r="N4051" s="1">
        <v>3678588</v>
      </c>
    </row>
    <row r="4052" spans="1:14">
      <c r="A4052" s="12">
        <v>52091900</v>
      </c>
      <c r="B4052" s="1" t="s">
        <v>7542</v>
      </c>
      <c r="C4052" s="12">
        <v>520919</v>
      </c>
      <c r="D4052" s="1" t="s">
        <v>7541</v>
      </c>
      <c r="E4052" s="12">
        <v>5209</v>
      </c>
      <c r="F4052" s="1" t="s">
        <v>552</v>
      </c>
      <c r="G4052" s="12">
        <v>52</v>
      </c>
      <c r="H4052" s="1" t="s">
        <v>76</v>
      </c>
      <c r="I4052" s="1" t="s">
        <v>2</v>
      </c>
      <c r="J4052" s="1" t="s">
        <v>1</v>
      </c>
      <c r="K4052" s="1">
        <v>282260</v>
      </c>
      <c r="L4052" s="1">
        <v>23007</v>
      </c>
      <c r="M4052" s="1">
        <v>471441</v>
      </c>
      <c r="N4052" s="1">
        <v>87356</v>
      </c>
    </row>
    <row r="4053" spans="1:14">
      <c r="A4053" s="12">
        <v>29389020</v>
      </c>
      <c r="B4053" s="1" t="s">
        <v>9555</v>
      </c>
      <c r="C4053" s="12">
        <v>293890</v>
      </c>
      <c r="D4053" s="1" t="s">
        <v>9554</v>
      </c>
      <c r="E4053" s="12">
        <v>2938</v>
      </c>
      <c r="F4053" s="1" t="s">
        <v>8400</v>
      </c>
      <c r="G4053" s="12">
        <v>29</v>
      </c>
      <c r="H4053" s="1" t="s">
        <v>13</v>
      </c>
      <c r="I4053" s="1" t="s">
        <v>12</v>
      </c>
      <c r="J4053" s="1" t="s">
        <v>11</v>
      </c>
      <c r="K4053" s="1">
        <v>282213</v>
      </c>
      <c r="L4053" s="1">
        <v>6430</v>
      </c>
      <c r="M4053" s="1">
        <v>5184354</v>
      </c>
      <c r="N4053" s="1">
        <v>189622</v>
      </c>
    </row>
    <row r="4054" spans="1:14">
      <c r="A4054" s="12">
        <v>74112910</v>
      </c>
      <c r="B4054" s="1" t="s">
        <v>9286</v>
      </c>
      <c r="C4054" s="12">
        <v>741129</v>
      </c>
      <c r="D4054" s="1" t="s">
        <v>3020</v>
      </c>
      <c r="E4054" s="12">
        <v>7411</v>
      </c>
      <c r="F4054" s="1" t="s">
        <v>1442</v>
      </c>
      <c r="G4054" s="12">
        <v>74</v>
      </c>
      <c r="H4054" s="1" t="s">
        <v>491</v>
      </c>
      <c r="I4054" s="1" t="s">
        <v>107</v>
      </c>
      <c r="J4054" s="1" t="s">
        <v>106</v>
      </c>
      <c r="K4054" s="1">
        <v>281896</v>
      </c>
      <c r="L4054" s="1">
        <v>12918</v>
      </c>
      <c r="M4054" s="1">
        <v>213609</v>
      </c>
      <c r="N4054" s="1">
        <v>3699</v>
      </c>
    </row>
    <row r="4055" spans="1:14">
      <c r="A4055" s="12">
        <v>84829190</v>
      </c>
      <c r="B4055" s="1" t="s">
        <v>8088</v>
      </c>
      <c r="C4055" s="12">
        <v>848291</v>
      </c>
      <c r="D4055" s="1" t="s">
        <v>6740</v>
      </c>
      <c r="E4055" s="12">
        <v>8482</v>
      </c>
      <c r="F4055" s="1" t="s">
        <v>6739</v>
      </c>
      <c r="G4055" s="12">
        <v>84</v>
      </c>
      <c r="H4055" s="1" t="s">
        <v>28</v>
      </c>
      <c r="I4055" s="1" t="s">
        <v>27</v>
      </c>
      <c r="J4055" s="1" t="s">
        <v>26</v>
      </c>
      <c r="K4055" s="1">
        <v>281851</v>
      </c>
      <c r="L4055" s="1">
        <v>9985</v>
      </c>
      <c r="M4055" s="1">
        <v>2546841</v>
      </c>
      <c r="N4055" s="1">
        <v>158834</v>
      </c>
    </row>
    <row r="4056" spans="1:14">
      <c r="A4056" s="12">
        <v>90241090</v>
      </c>
      <c r="B4056" s="1" t="s">
        <v>9226</v>
      </c>
      <c r="C4056" s="12">
        <v>902410</v>
      </c>
      <c r="D4056" s="1" t="s">
        <v>2697</v>
      </c>
      <c r="E4056" s="12">
        <v>9024</v>
      </c>
      <c r="F4056" s="1" t="s">
        <v>2498</v>
      </c>
      <c r="G4056" s="12">
        <v>90</v>
      </c>
      <c r="H4056" s="1" t="s">
        <v>512</v>
      </c>
      <c r="I4056" s="1" t="s">
        <v>49</v>
      </c>
      <c r="J4056" s="1" t="s">
        <v>48</v>
      </c>
      <c r="K4056" s="1">
        <v>280075</v>
      </c>
      <c r="L4056" s="1">
        <v>2659</v>
      </c>
      <c r="M4056" s="1">
        <v>10543517</v>
      </c>
      <c r="N4056" s="1">
        <v>275164</v>
      </c>
    </row>
    <row r="4057" spans="1:14">
      <c r="A4057" s="12">
        <v>29094949</v>
      </c>
      <c r="B4057" s="1" t="s">
        <v>4145</v>
      </c>
      <c r="C4057" s="12">
        <v>290949</v>
      </c>
      <c r="D4057" s="1" t="s">
        <v>694</v>
      </c>
      <c r="E4057" s="12">
        <v>2909</v>
      </c>
      <c r="F4057" s="1" t="s">
        <v>377</v>
      </c>
      <c r="G4057" s="12">
        <v>29</v>
      </c>
      <c r="H4057" s="1" t="s">
        <v>13</v>
      </c>
      <c r="I4057" s="1" t="s">
        <v>12</v>
      </c>
      <c r="J4057" s="1" t="s">
        <v>11</v>
      </c>
      <c r="K4057" s="1">
        <v>279981</v>
      </c>
      <c r="L4057" s="1">
        <v>8745</v>
      </c>
      <c r="M4057" s="1">
        <v>135501</v>
      </c>
      <c r="N4057" s="1">
        <v>22340</v>
      </c>
    </row>
    <row r="4058" spans="1:14">
      <c r="A4058" s="12">
        <v>60041014</v>
      </c>
      <c r="B4058" s="1" t="s">
        <v>15308</v>
      </c>
      <c r="C4058" s="12">
        <v>600410</v>
      </c>
      <c r="D4058" s="1" t="s">
        <v>4698</v>
      </c>
      <c r="E4058" s="12">
        <v>6004</v>
      </c>
      <c r="F4058" s="1" t="s">
        <v>4697</v>
      </c>
      <c r="G4058" s="12">
        <v>60</v>
      </c>
      <c r="H4058" s="1" t="s">
        <v>161</v>
      </c>
      <c r="I4058" s="1" t="s">
        <v>2</v>
      </c>
      <c r="J4058" s="1" t="s">
        <v>1</v>
      </c>
      <c r="K4058" s="1">
        <v>279247</v>
      </c>
      <c r="L4058" s="1">
        <v>22230</v>
      </c>
      <c r="M4058" s="1">
        <v>1723</v>
      </c>
      <c r="N4058" s="1">
        <v>744</v>
      </c>
    </row>
    <row r="4059" spans="1:14">
      <c r="A4059" s="12">
        <v>42021220</v>
      </c>
      <c r="B4059" s="1" t="s">
        <v>8395</v>
      </c>
      <c r="C4059" s="12">
        <v>420212</v>
      </c>
      <c r="D4059" s="1" t="s">
        <v>8394</v>
      </c>
      <c r="E4059" s="12">
        <v>4202</v>
      </c>
      <c r="F4059" s="1" t="s">
        <v>7971</v>
      </c>
      <c r="G4059" s="12">
        <v>42</v>
      </c>
      <c r="H4059" s="1" t="s">
        <v>6168</v>
      </c>
      <c r="I4059" s="1" t="s">
        <v>2609</v>
      </c>
      <c r="J4059" s="1" t="s">
        <v>2608</v>
      </c>
      <c r="K4059" s="1">
        <v>279119</v>
      </c>
      <c r="L4059" s="1">
        <v>8247</v>
      </c>
      <c r="M4059" s="1">
        <v>17069008</v>
      </c>
      <c r="N4059" s="1">
        <v>3369577</v>
      </c>
    </row>
    <row r="4060" spans="1:14">
      <c r="A4060" s="12">
        <v>84515010</v>
      </c>
      <c r="B4060" s="1" t="s">
        <v>15307</v>
      </c>
      <c r="C4060" s="12">
        <v>845150</v>
      </c>
      <c r="D4060" s="1" t="s">
        <v>2644</v>
      </c>
      <c r="E4060" s="12">
        <v>8451</v>
      </c>
      <c r="F4060" s="1" t="s">
        <v>799</v>
      </c>
      <c r="G4060" s="12">
        <v>84</v>
      </c>
      <c r="H4060" s="1" t="s">
        <v>28</v>
      </c>
      <c r="I4060" s="1" t="s">
        <v>27</v>
      </c>
      <c r="J4060" s="1" t="s">
        <v>26</v>
      </c>
      <c r="K4060" s="1">
        <v>279090</v>
      </c>
      <c r="L4060" s="1">
        <v>17531</v>
      </c>
      <c r="M4060" s="1">
        <v>217959</v>
      </c>
      <c r="N4060" s="1">
        <v>20077</v>
      </c>
    </row>
    <row r="4061" spans="1:14">
      <c r="A4061" s="12">
        <v>74094019</v>
      </c>
      <c r="B4061" s="1" t="s">
        <v>9696</v>
      </c>
      <c r="C4061" s="12">
        <v>740940</v>
      </c>
      <c r="D4061" s="1" t="s">
        <v>1512</v>
      </c>
      <c r="E4061" s="12">
        <v>7409</v>
      </c>
      <c r="F4061" s="1" t="s">
        <v>1511</v>
      </c>
      <c r="G4061" s="12">
        <v>74</v>
      </c>
      <c r="H4061" s="1" t="s">
        <v>491</v>
      </c>
      <c r="I4061" s="1" t="s">
        <v>107</v>
      </c>
      <c r="J4061" s="1" t="s">
        <v>106</v>
      </c>
      <c r="K4061" s="1">
        <v>278112</v>
      </c>
      <c r="L4061" s="1">
        <v>16766</v>
      </c>
      <c r="M4061" s="1">
        <v>5937555</v>
      </c>
      <c r="N4061" s="1">
        <v>325635</v>
      </c>
    </row>
    <row r="4062" spans="1:14">
      <c r="A4062" s="13" t="s">
        <v>5142</v>
      </c>
      <c r="B4062" s="1" t="s">
        <v>5141</v>
      </c>
      <c r="C4062" s="13" t="s">
        <v>5140</v>
      </c>
      <c r="D4062" s="1" t="s">
        <v>5139</v>
      </c>
      <c r="E4062" s="13" t="s">
        <v>4623</v>
      </c>
      <c r="F4062" s="1" t="s">
        <v>4622</v>
      </c>
      <c r="G4062" s="13" t="s">
        <v>1488</v>
      </c>
      <c r="H4062" s="1" t="s">
        <v>1487</v>
      </c>
      <c r="I4062" s="1" t="s">
        <v>59</v>
      </c>
      <c r="J4062" s="1" t="s">
        <v>58</v>
      </c>
      <c r="K4062" s="1">
        <v>277482</v>
      </c>
      <c r="L4062" s="1">
        <v>119883</v>
      </c>
      <c r="M4062" s="1">
        <v>19428515</v>
      </c>
      <c r="N4062" s="1">
        <v>14914359</v>
      </c>
    </row>
    <row r="4063" spans="1:14">
      <c r="A4063" s="12">
        <v>76032000</v>
      </c>
      <c r="B4063" s="1" t="s">
        <v>1264</v>
      </c>
      <c r="C4063" s="12">
        <v>760320</v>
      </c>
      <c r="D4063" s="1" t="s">
        <v>1264</v>
      </c>
      <c r="E4063" s="12">
        <v>7603</v>
      </c>
      <c r="F4063" s="1" t="s">
        <v>1263</v>
      </c>
      <c r="G4063" s="12">
        <v>76</v>
      </c>
      <c r="H4063" s="1" t="s">
        <v>1262</v>
      </c>
      <c r="I4063" s="1" t="s">
        <v>107</v>
      </c>
      <c r="J4063" s="1" t="s">
        <v>106</v>
      </c>
      <c r="K4063" s="1">
        <v>277142</v>
      </c>
      <c r="L4063" s="1">
        <v>44532</v>
      </c>
      <c r="M4063" s="1">
        <v>324553</v>
      </c>
      <c r="N4063" s="1">
        <v>14274</v>
      </c>
    </row>
    <row r="4064" spans="1:14">
      <c r="A4064" s="12">
        <v>40094210</v>
      </c>
      <c r="B4064" s="1" t="s">
        <v>8632</v>
      </c>
      <c r="C4064" s="12">
        <v>400942</v>
      </c>
      <c r="D4064" s="1" t="s">
        <v>8631</v>
      </c>
      <c r="E4064" s="12">
        <v>4009</v>
      </c>
      <c r="F4064" s="1" t="s">
        <v>4733</v>
      </c>
      <c r="G4064" s="12">
        <v>40</v>
      </c>
      <c r="H4064" s="1" t="s">
        <v>422</v>
      </c>
      <c r="I4064" s="1" t="s">
        <v>37</v>
      </c>
      <c r="J4064" s="1" t="s">
        <v>36</v>
      </c>
      <c r="K4064" s="1">
        <v>276836</v>
      </c>
      <c r="L4064" s="1">
        <v>11033</v>
      </c>
      <c r="M4064" s="1">
        <v>14708806</v>
      </c>
      <c r="N4064" s="1">
        <v>521184</v>
      </c>
    </row>
    <row r="4065" spans="1:14">
      <c r="A4065" s="12">
        <v>85073011</v>
      </c>
      <c r="B4065" s="1" t="s">
        <v>9531</v>
      </c>
      <c r="C4065" s="12">
        <v>850730</v>
      </c>
      <c r="D4065" s="1" t="s">
        <v>8174</v>
      </c>
      <c r="E4065" s="12">
        <v>8507</v>
      </c>
      <c r="F4065" s="1" t="s">
        <v>1388</v>
      </c>
      <c r="G4065" s="12">
        <v>85</v>
      </c>
      <c r="H4065" s="1" t="s">
        <v>102</v>
      </c>
      <c r="I4065" s="1" t="s">
        <v>27</v>
      </c>
      <c r="J4065" s="1" t="s">
        <v>26</v>
      </c>
      <c r="K4065" s="1">
        <v>276686</v>
      </c>
      <c r="L4065" s="1">
        <v>194</v>
      </c>
      <c r="M4065" s="1">
        <v>1179358</v>
      </c>
      <c r="N4065" s="1">
        <v>11154</v>
      </c>
    </row>
    <row r="4066" spans="1:14">
      <c r="A4066" s="12">
        <v>60041013</v>
      </c>
      <c r="B4066" s="1" t="s">
        <v>15306</v>
      </c>
      <c r="C4066" s="12">
        <v>600410</v>
      </c>
      <c r="D4066" s="1" t="s">
        <v>4698</v>
      </c>
      <c r="E4066" s="12">
        <v>6004</v>
      </c>
      <c r="F4066" s="1" t="s">
        <v>4697</v>
      </c>
      <c r="G4066" s="12">
        <v>60</v>
      </c>
      <c r="H4066" s="1" t="s">
        <v>161</v>
      </c>
      <c r="I4066" s="1" t="s">
        <v>2</v>
      </c>
      <c r="J4066" s="1" t="s">
        <v>1</v>
      </c>
      <c r="K4066" s="1">
        <v>276655</v>
      </c>
      <c r="L4066" s="1">
        <v>25769</v>
      </c>
      <c r="M4066" s="1">
        <v>118299</v>
      </c>
      <c r="N4066" s="1">
        <v>19955</v>
      </c>
    </row>
    <row r="4067" spans="1:14">
      <c r="A4067" s="12">
        <v>72081000</v>
      </c>
      <c r="B4067" s="1" t="s">
        <v>1632</v>
      </c>
      <c r="C4067" s="12">
        <v>720810</v>
      </c>
      <c r="D4067" s="1" t="s">
        <v>1631</v>
      </c>
      <c r="E4067" s="12">
        <v>7208</v>
      </c>
      <c r="F4067" s="1" t="s">
        <v>1630</v>
      </c>
      <c r="G4067" s="12">
        <v>72</v>
      </c>
      <c r="H4067" s="1" t="s">
        <v>436</v>
      </c>
      <c r="I4067" s="1" t="s">
        <v>107</v>
      </c>
      <c r="J4067" s="1" t="s">
        <v>106</v>
      </c>
      <c r="K4067" s="1">
        <v>276650</v>
      </c>
      <c r="L4067" s="1">
        <v>363778</v>
      </c>
      <c r="M4067" s="1">
        <v>6309484</v>
      </c>
      <c r="N4067" s="1">
        <v>10791702</v>
      </c>
    </row>
    <row r="4068" spans="1:14">
      <c r="A4068" s="12">
        <v>63109000</v>
      </c>
      <c r="B4068" s="1" t="s">
        <v>8538</v>
      </c>
      <c r="C4068" s="12">
        <v>631090</v>
      </c>
      <c r="D4068" s="1" t="s">
        <v>8538</v>
      </c>
      <c r="E4068" s="12">
        <v>6310</v>
      </c>
      <c r="F4068" s="1" t="s">
        <v>7919</v>
      </c>
      <c r="G4068" s="12">
        <v>63</v>
      </c>
      <c r="H4068" s="1" t="s">
        <v>445</v>
      </c>
      <c r="I4068" s="1" t="s">
        <v>2</v>
      </c>
      <c r="J4068" s="1" t="s">
        <v>1</v>
      </c>
      <c r="K4068" s="1">
        <v>276342</v>
      </c>
      <c r="L4068" s="1">
        <v>203709</v>
      </c>
      <c r="M4068" s="1">
        <v>325131</v>
      </c>
      <c r="N4068" s="1">
        <v>617611</v>
      </c>
    </row>
    <row r="4069" spans="1:14">
      <c r="A4069" s="13" t="s">
        <v>5389</v>
      </c>
      <c r="B4069" s="1" t="s">
        <v>5388</v>
      </c>
      <c r="C4069" s="13" t="s">
        <v>5387</v>
      </c>
      <c r="D4069" s="1" t="s">
        <v>5386</v>
      </c>
      <c r="E4069" s="13" t="s">
        <v>4576</v>
      </c>
      <c r="F4069" s="1" t="s">
        <v>4575</v>
      </c>
      <c r="G4069" s="13" t="s">
        <v>1488</v>
      </c>
      <c r="H4069" s="1" t="s">
        <v>1487</v>
      </c>
      <c r="I4069" s="1" t="s">
        <v>59</v>
      </c>
      <c r="J4069" s="1" t="s">
        <v>58</v>
      </c>
      <c r="K4069" s="1">
        <v>276118</v>
      </c>
      <c r="L4069" s="1">
        <v>107401</v>
      </c>
      <c r="M4069" s="1">
        <v>4641622</v>
      </c>
      <c r="N4069" s="1">
        <v>2674843</v>
      </c>
    </row>
    <row r="4070" spans="1:14">
      <c r="A4070" s="12">
        <v>21069021</v>
      </c>
      <c r="B4070" s="1" t="s">
        <v>4266</v>
      </c>
      <c r="C4070" s="12">
        <v>210690</v>
      </c>
      <c r="D4070" s="1" t="s">
        <v>4265</v>
      </c>
      <c r="E4070" s="12">
        <v>2106</v>
      </c>
      <c r="F4070" s="1" t="s">
        <v>4264</v>
      </c>
      <c r="G4070" s="12">
        <v>21</v>
      </c>
      <c r="H4070" s="1" t="s">
        <v>752</v>
      </c>
      <c r="I4070" s="1" t="s">
        <v>751</v>
      </c>
      <c r="J4070" s="1" t="s">
        <v>750</v>
      </c>
      <c r="K4070" s="1">
        <v>276006</v>
      </c>
      <c r="L4070" s="1">
        <v>106702</v>
      </c>
      <c r="M4070" s="1">
        <v>1923</v>
      </c>
      <c r="N4070" s="1">
        <v>526</v>
      </c>
    </row>
    <row r="4071" spans="1:14">
      <c r="A4071" s="12">
        <v>12072100</v>
      </c>
      <c r="B4071" s="1" t="s">
        <v>15305</v>
      </c>
      <c r="C4071" s="12">
        <v>120721</v>
      </c>
      <c r="D4071" s="1" t="s">
        <v>15305</v>
      </c>
      <c r="E4071" s="12">
        <v>1207</v>
      </c>
      <c r="F4071" s="1" t="s">
        <v>4529</v>
      </c>
      <c r="G4071" s="12">
        <v>12</v>
      </c>
      <c r="H4071" s="1" t="s">
        <v>331</v>
      </c>
      <c r="I4071" s="1" t="s">
        <v>59</v>
      </c>
      <c r="J4071" s="1" t="s">
        <v>58</v>
      </c>
      <c r="K4071" s="1">
        <v>275827</v>
      </c>
      <c r="L4071" s="1">
        <v>50900</v>
      </c>
      <c r="M4071" s="1">
        <v>0</v>
      </c>
      <c r="N4071" s="1">
        <v>0</v>
      </c>
    </row>
    <row r="4072" spans="1:14">
      <c r="A4072" s="12">
        <v>69032010</v>
      </c>
      <c r="B4072" s="1" t="s">
        <v>2819</v>
      </c>
      <c r="C4072" s="12">
        <v>690320</v>
      </c>
      <c r="D4072" s="1" t="s">
        <v>2818</v>
      </c>
      <c r="E4072" s="12">
        <v>6903</v>
      </c>
      <c r="F4072" s="1" t="s">
        <v>934</v>
      </c>
      <c r="G4072" s="12">
        <v>69</v>
      </c>
      <c r="H4072" s="1" t="s">
        <v>933</v>
      </c>
      <c r="I4072" s="1" t="s">
        <v>7</v>
      </c>
      <c r="J4072" s="1" t="s">
        <v>6</v>
      </c>
      <c r="K4072" s="1">
        <v>275451</v>
      </c>
      <c r="L4072" s="1">
        <v>58842</v>
      </c>
      <c r="M4072" s="1">
        <v>465673</v>
      </c>
      <c r="N4072" s="1">
        <v>178345</v>
      </c>
    </row>
    <row r="4073" spans="1:14">
      <c r="A4073" s="12">
        <v>39131000</v>
      </c>
      <c r="B4073" s="1" t="s">
        <v>4381</v>
      </c>
      <c r="C4073" s="12">
        <v>391310</v>
      </c>
      <c r="D4073" s="1" t="s">
        <v>4381</v>
      </c>
      <c r="E4073" s="12">
        <v>3913</v>
      </c>
      <c r="F4073" s="1" t="s">
        <v>1801</v>
      </c>
      <c r="G4073" s="12">
        <v>39</v>
      </c>
      <c r="H4073" s="1" t="s">
        <v>38</v>
      </c>
      <c r="I4073" s="1" t="s">
        <v>37</v>
      </c>
      <c r="J4073" s="1" t="s">
        <v>36</v>
      </c>
      <c r="K4073" s="1">
        <v>275097</v>
      </c>
      <c r="L4073" s="1">
        <v>8940</v>
      </c>
      <c r="M4073" s="1">
        <v>9706989</v>
      </c>
      <c r="N4073" s="1">
        <v>680264</v>
      </c>
    </row>
    <row r="4074" spans="1:14">
      <c r="A4074" s="12">
        <v>85017290</v>
      </c>
      <c r="B4074" s="1" t="s">
        <v>829</v>
      </c>
      <c r="C4074" s="12">
        <v>850172</v>
      </c>
      <c r="D4074" s="1" t="s">
        <v>828</v>
      </c>
      <c r="E4074" s="12">
        <v>8501</v>
      </c>
      <c r="F4074" s="1" t="s">
        <v>827</v>
      </c>
      <c r="G4074" s="12">
        <v>85</v>
      </c>
      <c r="H4074" s="1" t="s">
        <v>102</v>
      </c>
      <c r="I4074" s="1" t="s">
        <v>27</v>
      </c>
      <c r="J4074" s="1" t="s">
        <v>26</v>
      </c>
      <c r="K4074" s="1">
        <v>274587</v>
      </c>
      <c r="L4074" s="1">
        <v>68782</v>
      </c>
      <c r="M4074" s="1">
        <v>1331637</v>
      </c>
      <c r="N4074" s="1">
        <v>130737</v>
      </c>
    </row>
    <row r="4075" spans="1:14">
      <c r="A4075" s="12">
        <v>28362010</v>
      </c>
      <c r="B4075" s="1" t="s">
        <v>4110</v>
      </c>
      <c r="C4075" s="12">
        <v>283620</v>
      </c>
      <c r="D4075" s="1" t="s">
        <v>308</v>
      </c>
      <c r="E4075" s="12">
        <v>2836</v>
      </c>
      <c r="F4075" s="1" t="s">
        <v>307</v>
      </c>
      <c r="G4075" s="12">
        <v>28</v>
      </c>
      <c r="H4075" s="1" t="s">
        <v>118</v>
      </c>
      <c r="I4075" s="1" t="s">
        <v>12</v>
      </c>
      <c r="J4075" s="1" t="s">
        <v>11</v>
      </c>
      <c r="K4075" s="1">
        <v>273850</v>
      </c>
      <c r="L4075" s="1">
        <v>600262</v>
      </c>
      <c r="M4075" s="1">
        <v>257096804</v>
      </c>
      <c r="N4075" s="1">
        <v>1325254254</v>
      </c>
    </row>
    <row r="4076" spans="1:14">
      <c r="A4076" s="12">
        <v>54077100</v>
      </c>
      <c r="B4076" s="1" t="s">
        <v>7014</v>
      </c>
      <c r="C4076" s="12">
        <v>540771</v>
      </c>
      <c r="D4076" s="1" t="s">
        <v>7013</v>
      </c>
      <c r="E4076" s="12">
        <v>5407</v>
      </c>
      <c r="F4076" s="1" t="s">
        <v>1353</v>
      </c>
      <c r="G4076" s="12">
        <v>54</v>
      </c>
      <c r="H4076" s="1" t="s">
        <v>355</v>
      </c>
      <c r="I4076" s="1" t="s">
        <v>2</v>
      </c>
      <c r="J4076" s="1" t="s">
        <v>1</v>
      </c>
      <c r="K4076" s="1">
        <v>273791</v>
      </c>
      <c r="L4076" s="1">
        <v>33698</v>
      </c>
      <c r="M4076" s="1">
        <v>985293</v>
      </c>
      <c r="N4076" s="1">
        <v>247336</v>
      </c>
    </row>
    <row r="4077" spans="1:14">
      <c r="A4077" s="12">
        <v>39201010</v>
      </c>
      <c r="B4077" s="1" t="s">
        <v>4826</v>
      </c>
      <c r="C4077" s="12">
        <v>392010</v>
      </c>
      <c r="D4077" s="1" t="s">
        <v>4673</v>
      </c>
      <c r="E4077" s="12">
        <v>3920</v>
      </c>
      <c r="F4077" s="1" t="s">
        <v>39</v>
      </c>
      <c r="G4077" s="12">
        <v>39</v>
      </c>
      <c r="H4077" s="1" t="s">
        <v>38</v>
      </c>
      <c r="I4077" s="1" t="s">
        <v>37</v>
      </c>
      <c r="J4077" s="1" t="s">
        <v>36</v>
      </c>
      <c r="K4077" s="1">
        <v>273386</v>
      </c>
      <c r="L4077" s="1">
        <v>45580</v>
      </c>
      <c r="M4077" s="1">
        <v>8194973</v>
      </c>
      <c r="N4077" s="1">
        <v>2534840</v>
      </c>
    </row>
    <row r="4078" spans="1:14">
      <c r="A4078" s="12">
        <v>85013419</v>
      </c>
      <c r="B4078" s="1" t="s">
        <v>10007</v>
      </c>
      <c r="C4078" s="12">
        <v>850134</v>
      </c>
      <c r="D4078" s="1" t="s">
        <v>3043</v>
      </c>
      <c r="E4078" s="12">
        <v>8501</v>
      </c>
      <c r="F4078" s="1" t="s">
        <v>827</v>
      </c>
      <c r="G4078" s="12">
        <v>85</v>
      </c>
      <c r="H4078" s="1" t="s">
        <v>102</v>
      </c>
      <c r="I4078" s="1" t="s">
        <v>27</v>
      </c>
      <c r="J4078" s="1" t="s">
        <v>26</v>
      </c>
      <c r="K4078" s="1">
        <v>273373</v>
      </c>
      <c r="L4078" s="1">
        <v>60</v>
      </c>
      <c r="M4078" s="1">
        <v>655536</v>
      </c>
      <c r="N4078" s="1">
        <v>28853</v>
      </c>
    </row>
    <row r="4079" spans="1:14">
      <c r="A4079" s="12">
        <v>72210000</v>
      </c>
      <c r="B4079" s="1" t="s">
        <v>15303</v>
      </c>
      <c r="C4079" s="12">
        <v>722100</v>
      </c>
      <c r="D4079" s="1" t="s">
        <v>15304</v>
      </c>
      <c r="E4079" s="12">
        <v>7221</v>
      </c>
      <c r="F4079" s="1" t="s">
        <v>15303</v>
      </c>
      <c r="G4079" s="12">
        <v>72</v>
      </c>
      <c r="H4079" s="1" t="s">
        <v>436</v>
      </c>
      <c r="I4079" s="1" t="s">
        <v>107</v>
      </c>
      <c r="J4079" s="1" t="s">
        <v>106</v>
      </c>
      <c r="K4079" s="1">
        <v>273012</v>
      </c>
      <c r="L4079" s="1">
        <v>17844</v>
      </c>
      <c r="M4079" s="1">
        <v>22249511</v>
      </c>
      <c r="N4079" s="1">
        <v>8474976</v>
      </c>
    </row>
    <row r="4080" spans="1:14">
      <c r="A4080" s="12">
        <v>52113100</v>
      </c>
      <c r="B4080" s="1" t="s">
        <v>6147</v>
      </c>
      <c r="C4080" s="12">
        <v>521131</v>
      </c>
      <c r="D4080" s="1" t="s">
        <v>6146</v>
      </c>
      <c r="E4080" s="12">
        <v>5211</v>
      </c>
      <c r="F4080" s="1" t="s">
        <v>3293</v>
      </c>
      <c r="G4080" s="12">
        <v>52</v>
      </c>
      <c r="H4080" s="1" t="s">
        <v>76</v>
      </c>
      <c r="I4080" s="1" t="s">
        <v>2</v>
      </c>
      <c r="J4080" s="1" t="s">
        <v>1</v>
      </c>
      <c r="K4080" s="1">
        <v>272562</v>
      </c>
      <c r="L4080" s="1">
        <v>25555</v>
      </c>
      <c r="M4080" s="1">
        <v>228366</v>
      </c>
      <c r="N4080" s="1">
        <v>30817</v>
      </c>
    </row>
    <row r="4081" spans="1:14">
      <c r="A4081" s="12">
        <v>39069012</v>
      </c>
      <c r="B4081" s="1" t="s">
        <v>14783</v>
      </c>
      <c r="C4081" s="12">
        <v>390690</v>
      </c>
      <c r="D4081" s="1" t="s">
        <v>734</v>
      </c>
      <c r="E4081" s="12">
        <v>3906</v>
      </c>
      <c r="F4081" s="1" t="s">
        <v>733</v>
      </c>
      <c r="G4081" s="12">
        <v>39</v>
      </c>
      <c r="H4081" s="1" t="s">
        <v>38</v>
      </c>
      <c r="I4081" s="1" t="s">
        <v>37</v>
      </c>
      <c r="J4081" s="1" t="s">
        <v>36</v>
      </c>
      <c r="K4081" s="1">
        <v>271999</v>
      </c>
      <c r="L4081" s="1">
        <v>170351</v>
      </c>
      <c r="M4081" s="1">
        <v>165730</v>
      </c>
      <c r="N4081" s="1">
        <v>132966</v>
      </c>
    </row>
    <row r="4082" spans="1:14">
      <c r="A4082" s="12">
        <v>32029011</v>
      </c>
      <c r="B4082" s="1" t="s">
        <v>15302</v>
      </c>
      <c r="C4082" s="12">
        <v>320290</v>
      </c>
      <c r="D4082" s="1" t="s">
        <v>2139</v>
      </c>
      <c r="E4082" s="12">
        <v>3202</v>
      </c>
      <c r="F4082" s="1" t="s">
        <v>2138</v>
      </c>
      <c r="G4082" s="12">
        <v>32</v>
      </c>
      <c r="H4082" s="1" t="s">
        <v>1112</v>
      </c>
      <c r="I4082" s="1" t="s">
        <v>12</v>
      </c>
      <c r="J4082" s="1" t="s">
        <v>11</v>
      </c>
      <c r="K4082" s="1">
        <v>271797</v>
      </c>
      <c r="L4082" s="1">
        <v>206000</v>
      </c>
      <c r="M4082" s="1">
        <v>8948221</v>
      </c>
      <c r="N4082" s="1">
        <v>10887410</v>
      </c>
    </row>
    <row r="4083" spans="1:14">
      <c r="A4083" s="12">
        <v>84522910</v>
      </c>
      <c r="B4083" s="1" t="s">
        <v>1755</v>
      </c>
      <c r="C4083" s="12">
        <v>845229</v>
      </c>
      <c r="D4083" s="1" t="s">
        <v>1754</v>
      </c>
      <c r="E4083" s="12">
        <v>8452</v>
      </c>
      <c r="F4083" s="1" t="s">
        <v>926</v>
      </c>
      <c r="G4083" s="12">
        <v>84</v>
      </c>
      <c r="H4083" s="1" t="s">
        <v>28</v>
      </c>
      <c r="I4083" s="1" t="s">
        <v>27</v>
      </c>
      <c r="J4083" s="1" t="s">
        <v>26</v>
      </c>
      <c r="K4083" s="1">
        <v>271703</v>
      </c>
      <c r="L4083" s="1">
        <v>9913</v>
      </c>
      <c r="M4083" s="1">
        <v>2233278</v>
      </c>
      <c r="N4083" s="1">
        <v>287865</v>
      </c>
    </row>
    <row r="4084" spans="1:14">
      <c r="A4084" s="12">
        <v>29153300</v>
      </c>
      <c r="B4084" s="1" t="s">
        <v>3945</v>
      </c>
      <c r="C4084" s="12">
        <v>291533</v>
      </c>
      <c r="D4084" s="1" t="s">
        <v>3945</v>
      </c>
      <c r="E4084" s="12">
        <v>2915</v>
      </c>
      <c r="F4084" s="1" t="s">
        <v>346</v>
      </c>
      <c r="G4084" s="12">
        <v>29</v>
      </c>
      <c r="H4084" s="1" t="s">
        <v>13</v>
      </c>
      <c r="I4084" s="1" t="s">
        <v>12</v>
      </c>
      <c r="J4084" s="1" t="s">
        <v>11</v>
      </c>
      <c r="K4084" s="1">
        <v>271463</v>
      </c>
      <c r="L4084" s="1">
        <v>153334</v>
      </c>
      <c r="M4084" s="1">
        <v>10800454</v>
      </c>
      <c r="N4084" s="1">
        <v>8671430</v>
      </c>
    </row>
    <row r="4085" spans="1:14">
      <c r="A4085" s="12">
        <v>72162200</v>
      </c>
      <c r="B4085" s="1" t="s">
        <v>953</v>
      </c>
      <c r="C4085" s="12">
        <v>721622</v>
      </c>
      <c r="D4085" s="1" t="s">
        <v>952</v>
      </c>
      <c r="E4085" s="12">
        <v>7216</v>
      </c>
      <c r="F4085" s="1" t="s">
        <v>951</v>
      </c>
      <c r="G4085" s="12">
        <v>72</v>
      </c>
      <c r="H4085" s="1" t="s">
        <v>436</v>
      </c>
      <c r="I4085" s="1" t="s">
        <v>107</v>
      </c>
      <c r="J4085" s="1" t="s">
        <v>106</v>
      </c>
      <c r="K4085" s="1">
        <v>270828</v>
      </c>
      <c r="L4085" s="1">
        <v>370881</v>
      </c>
      <c r="M4085" s="1">
        <v>2499719</v>
      </c>
      <c r="N4085" s="1">
        <v>2315745</v>
      </c>
    </row>
    <row r="4086" spans="1:14">
      <c r="A4086" s="12">
        <v>28419082</v>
      </c>
      <c r="B4086" s="1" t="s">
        <v>9832</v>
      </c>
      <c r="C4086" s="12">
        <v>284190</v>
      </c>
      <c r="D4086" s="1" t="s">
        <v>148</v>
      </c>
      <c r="E4086" s="12">
        <v>2841</v>
      </c>
      <c r="F4086" s="1" t="s">
        <v>147</v>
      </c>
      <c r="G4086" s="12">
        <v>28</v>
      </c>
      <c r="H4086" s="1" t="s">
        <v>118</v>
      </c>
      <c r="I4086" s="1" t="s">
        <v>12</v>
      </c>
      <c r="J4086" s="1" t="s">
        <v>11</v>
      </c>
      <c r="K4086" s="1">
        <v>270804</v>
      </c>
      <c r="L4086" s="1">
        <v>184811</v>
      </c>
      <c r="M4086" s="1">
        <v>363516</v>
      </c>
      <c r="N4086" s="1">
        <v>320251</v>
      </c>
    </row>
    <row r="4087" spans="1:14">
      <c r="A4087" s="12">
        <v>61101100</v>
      </c>
      <c r="B4087" s="1" t="s">
        <v>8742</v>
      </c>
      <c r="C4087" s="12">
        <v>611011</v>
      </c>
      <c r="D4087" s="1" t="s">
        <v>8742</v>
      </c>
      <c r="E4087" s="12">
        <v>6110</v>
      </c>
      <c r="F4087" s="1" t="s">
        <v>5642</v>
      </c>
      <c r="G4087" s="12">
        <v>61</v>
      </c>
      <c r="H4087" s="1" t="s">
        <v>234</v>
      </c>
      <c r="I4087" s="1" t="s">
        <v>2</v>
      </c>
      <c r="J4087" s="1" t="s">
        <v>1</v>
      </c>
      <c r="K4087" s="1">
        <v>270314</v>
      </c>
      <c r="L4087" s="1">
        <v>429</v>
      </c>
      <c r="M4087" s="1">
        <v>3156106</v>
      </c>
      <c r="N4087" s="1">
        <v>19734</v>
      </c>
    </row>
    <row r="4088" spans="1:14">
      <c r="A4088" s="12">
        <v>84514010</v>
      </c>
      <c r="B4088" s="1" t="s">
        <v>15301</v>
      </c>
      <c r="C4088" s="12">
        <v>845140</v>
      </c>
      <c r="D4088" s="1" t="s">
        <v>800</v>
      </c>
      <c r="E4088" s="12">
        <v>8451</v>
      </c>
      <c r="F4088" s="1" t="s">
        <v>799</v>
      </c>
      <c r="G4088" s="12">
        <v>84</v>
      </c>
      <c r="H4088" s="1" t="s">
        <v>28</v>
      </c>
      <c r="I4088" s="1" t="s">
        <v>27</v>
      </c>
      <c r="J4088" s="1" t="s">
        <v>26</v>
      </c>
      <c r="K4088" s="1">
        <v>270235</v>
      </c>
      <c r="L4088" s="1">
        <v>25025</v>
      </c>
      <c r="M4088" s="1">
        <v>5381918</v>
      </c>
      <c r="N4088" s="1">
        <v>354203</v>
      </c>
    </row>
    <row r="4089" spans="1:14">
      <c r="A4089" s="12">
        <v>44014900</v>
      </c>
      <c r="B4089" s="1" t="s">
        <v>15300</v>
      </c>
      <c r="C4089" s="12">
        <v>440149</v>
      </c>
      <c r="D4089" s="1" t="s">
        <v>15299</v>
      </c>
      <c r="E4089" s="12">
        <v>4401</v>
      </c>
      <c r="F4089" s="1" t="s">
        <v>4646</v>
      </c>
      <c r="G4089" s="12">
        <v>44</v>
      </c>
      <c r="H4089" s="1" t="s">
        <v>2121</v>
      </c>
      <c r="I4089" s="1" t="s">
        <v>1129</v>
      </c>
      <c r="J4089" s="1" t="s">
        <v>1128</v>
      </c>
      <c r="K4089" s="1">
        <v>269995</v>
      </c>
      <c r="L4089" s="1">
        <v>2889255</v>
      </c>
      <c r="M4089" s="1">
        <v>11336</v>
      </c>
      <c r="N4089" s="1">
        <v>310340</v>
      </c>
    </row>
    <row r="4090" spans="1:14">
      <c r="A4090" s="12">
        <v>29025000</v>
      </c>
      <c r="B4090" s="1" t="s">
        <v>4115</v>
      </c>
      <c r="C4090" s="12">
        <v>290250</v>
      </c>
      <c r="D4090" s="1" t="s">
        <v>4115</v>
      </c>
      <c r="E4090" s="12">
        <v>2902</v>
      </c>
      <c r="F4090" s="1" t="s">
        <v>230</v>
      </c>
      <c r="G4090" s="12">
        <v>29</v>
      </c>
      <c r="H4090" s="1" t="s">
        <v>13</v>
      </c>
      <c r="I4090" s="1" t="s">
        <v>12</v>
      </c>
      <c r="J4090" s="1" t="s">
        <v>11</v>
      </c>
      <c r="K4090" s="1">
        <v>269798</v>
      </c>
      <c r="L4090" s="1">
        <v>175142</v>
      </c>
      <c r="M4090" s="1">
        <v>266908808</v>
      </c>
      <c r="N4090" s="1">
        <v>225985140</v>
      </c>
    </row>
    <row r="4091" spans="1:14">
      <c r="A4091" s="12">
        <v>27081000</v>
      </c>
      <c r="B4091" s="1" t="s">
        <v>1071</v>
      </c>
      <c r="C4091" s="12">
        <v>270810</v>
      </c>
      <c r="D4091" s="1" t="s">
        <v>1071</v>
      </c>
      <c r="E4091" s="12">
        <v>2708</v>
      </c>
      <c r="F4091" s="1" t="s">
        <v>1070</v>
      </c>
      <c r="G4091" s="12">
        <v>27</v>
      </c>
      <c r="H4091" s="1" t="s">
        <v>486</v>
      </c>
      <c r="I4091" s="1" t="s">
        <v>225</v>
      </c>
      <c r="J4091" s="1" t="s">
        <v>224</v>
      </c>
      <c r="K4091" s="1">
        <v>269322</v>
      </c>
      <c r="L4091" s="1">
        <v>175984</v>
      </c>
      <c r="M4091" s="1">
        <v>65793792</v>
      </c>
      <c r="N4091" s="1">
        <v>87485548</v>
      </c>
    </row>
    <row r="4092" spans="1:14">
      <c r="A4092" s="12">
        <v>39059920</v>
      </c>
      <c r="B4092" s="1" t="s">
        <v>3374</v>
      </c>
      <c r="C4092" s="12">
        <v>390599</v>
      </c>
      <c r="D4092" s="1" t="s">
        <v>3373</v>
      </c>
      <c r="E4092" s="12">
        <v>3905</v>
      </c>
      <c r="F4092" s="1" t="s">
        <v>2279</v>
      </c>
      <c r="G4092" s="12">
        <v>39</v>
      </c>
      <c r="H4092" s="1" t="s">
        <v>38</v>
      </c>
      <c r="I4092" s="1" t="s">
        <v>37</v>
      </c>
      <c r="J4092" s="1" t="s">
        <v>36</v>
      </c>
      <c r="K4092" s="1">
        <v>269109</v>
      </c>
      <c r="L4092" s="1">
        <v>171184</v>
      </c>
      <c r="M4092" s="1">
        <v>1787214</v>
      </c>
      <c r="N4092" s="1">
        <v>313195</v>
      </c>
    </row>
    <row r="4093" spans="1:14">
      <c r="A4093" s="12">
        <v>84391010</v>
      </c>
      <c r="B4093" s="1" t="s">
        <v>8464</v>
      </c>
      <c r="C4093" s="12">
        <v>843910</v>
      </c>
      <c r="D4093" s="1" t="s">
        <v>3119</v>
      </c>
      <c r="E4093" s="12">
        <v>8439</v>
      </c>
      <c r="F4093" s="1" t="s">
        <v>3118</v>
      </c>
      <c r="G4093" s="12">
        <v>84</v>
      </c>
      <c r="H4093" s="1" t="s">
        <v>28</v>
      </c>
      <c r="I4093" s="1" t="s">
        <v>27</v>
      </c>
      <c r="J4093" s="1" t="s">
        <v>26</v>
      </c>
      <c r="K4093" s="1">
        <v>268938</v>
      </c>
      <c r="L4093" s="1">
        <v>3641</v>
      </c>
      <c r="M4093" s="1">
        <v>1858662</v>
      </c>
      <c r="N4093" s="1">
        <v>54657</v>
      </c>
    </row>
    <row r="4094" spans="1:14">
      <c r="A4094" s="12">
        <v>68053010</v>
      </c>
      <c r="B4094" s="1" t="s">
        <v>4548</v>
      </c>
      <c r="C4094" s="12">
        <v>680530</v>
      </c>
      <c r="D4094" s="1" t="s">
        <v>4547</v>
      </c>
      <c r="E4094" s="12">
        <v>6805</v>
      </c>
      <c r="F4094" s="1" t="s">
        <v>4546</v>
      </c>
      <c r="G4094" s="12">
        <v>68</v>
      </c>
      <c r="H4094" s="1" t="s">
        <v>8</v>
      </c>
      <c r="I4094" s="1" t="s">
        <v>7</v>
      </c>
      <c r="J4094" s="1" t="s">
        <v>6</v>
      </c>
      <c r="K4094" s="1">
        <v>268726</v>
      </c>
      <c r="L4094" s="1">
        <v>36595</v>
      </c>
      <c r="M4094" s="1">
        <v>2332320</v>
      </c>
      <c r="N4094" s="1">
        <v>210796</v>
      </c>
    </row>
    <row r="4095" spans="1:14">
      <c r="A4095" s="12">
        <v>61042990</v>
      </c>
      <c r="B4095" s="1" t="s">
        <v>7843</v>
      </c>
      <c r="C4095" s="12">
        <v>610429</v>
      </c>
      <c r="D4095" s="1" t="s">
        <v>5263</v>
      </c>
      <c r="E4095" s="12">
        <v>6104</v>
      </c>
      <c r="F4095" s="1" t="s">
        <v>5262</v>
      </c>
      <c r="G4095" s="12">
        <v>61</v>
      </c>
      <c r="H4095" s="1" t="s">
        <v>234</v>
      </c>
      <c r="I4095" s="1" t="s">
        <v>2</v>
      </c>
      <c r="J4095" s="1" t="s">
        <v>1</v>
      </c>
      <c r="K4095" s="1">
        <v>268057</v>
      </c>
      <c r="L4095" s="1">
        <v>9322</v>
      </c>
      <c r="M4095" s="1">
        <v>1076786</v>
      </c>
      <c r="N4095" s="1">
        <v>128203</v>
      </c>
    </row>
    <row r="4096" spans="1:14">
      <c r="A4096" s="12">
        <v>88052900</v>
      </c>
      <c r="B4096" s="1" t="s">
        <v>8218</v>
      </c>
      <c r="C4096" s="12">
        <v>880529</v>
      </c>
      <c r="D4096" s="1" t="s">
        <v>8217</v>
      </c>
      <c r="E4096" s="12">
        <v>8805</v>
      </c>
      <c r="F4096" s="1" t="s">
        <v>8216</v>
      </c>
      <c r="G4096" s="12">
        <v>88</v>
      </c>
      <c r="H4096" s="1" t="s">
        <v>273</v>
      </c>
      <c r="I4096" s="1" t="s">
        <v>272</v>
      </c>
      <c r="J4096" s="1" t="s">
        <v>271</v>
      </c>
      <c r="K4096" s="1">
        <v>267934</v>
      </c>
      <c r="L4096" s="1">
        <v>918</v>
      </c>
      <c r="M4096" s="1">
        <v>1933885</v>
      </c>
      <c r="N4096" s="1">
        <v>7258</v>
      </c>
    </row>
    <row r="4097" spans="1:14">
      <c r="A4097" s="12">
        <v>24011040</v>
      </c>
      <c r="B4097" s="1" t="s">
        <v>10030</v>
      </c>
      <c r="C4097" s="12">
        <v>240110</v>
      </c>
      <c r="D4097" s="1" t="s">
        <v>10029</v>
      </c>
      <c r="E4097" s="12">
        <v>2401</v>
      </c>
      <c r="F4097" s="1" t="s">
        <v>8804</v>
      </c>
      <c r="G4097" s="12">
        <v>24</v>
      </c>
      <c r="H4097" s="1" t="s">
        <v>2943</v>
      </c>
      <c r="I4097" s="1" t="s">
        <v>751</v>
      </c>
      <c r="J4097" s="1" t="s">
        <v>750</v>
      </c>
      <c r="K4097" s="1">
        <v>267904</v>
      </c>
      <c r="L4097" s="1">
        <v>36800</v>
      </c>
      <c r="M4097" s="1">
        <v>6286026</v>
      </c>
      <c r="N4097" s="1">
        <v>623700</v>
      </c>
    </row>
    <row r="4098" spans="1:14">
      <c r="A4098" s="12">
        <v>90311000</v>
      </c>
      <c r="B4098" s="1" t="s">
        <v>3649</v>
      </c>
      <c r="C4098" s="12">
        <v>903110</v>
      </c>
      <c r="D4098" s="1" t="s">
        <v>3648</v>
      </c>
      <c r="E4098" s="12">
        <v>9031</v>
      </c>
      <c r="F4098" s="1" t="s">
        <v>836</v>
      </c>
      <c r="G4098" s="12">
        <v>90</v>
      </c>
      <c r="H4098" s="1" t="s">
        <v>512</v>
      </c>
      <c r="I4098" s="1" t="s">
        <v>49</v>
      </c>
      <c r="J4098" s="1" t="s">
        <v>48</v>
      </c>
      <c r="K4098" s="1">
        <v>267778</v>
      </c>
      <c r="L4098" s="1">
        <v>6048</v>
      </c>
      <c r="M4098" s="1">
        <v>8291152</v>
      </c>
      <c r="N4098" s="1">
        <v>710111</v>
      </c>
    </row>
    <row r="4099" spans="1:14">
      <c r="A4099" s="12">
        <v>90148010</v>
      </c>
      <c r="B4099" s="1" t="s">
        <v>9952</v>
      </c>
      <c r="C4099" s="12">
        <v>901480</v>
      </c>
      <c r="D4099" s="1" t="s">
        <v>9951</v>
      </c>
      <c r="E4099" s="12">
        <v>9014</v>
      </c>
      <c r="F4099" s="1" t="s">
        <v>8252</v>
      </c>
      <c r="G4099" s="12">
        <v>90</v>
      </c>
      <c r="H4099" s="1" t="s">
        <v>512</v>
      </c>
      <c r="I4099" s="1" t="s">
        <v>49</v>
      </c>
      <c r="J4099" s="1" t="s">
        <v>48</v>
      </c>
      <c r="K4099" s="1">
        <v>267556</v>
      </c>
      <c r="L4099" s="1">
        <v>499</v>
      </c>
      <c r="M4099" s="1">
        <v>4692746</v>
      </c>
      <c r="N4099" s="1">
        <v>42068</v>
      </c>
    </row>
    <row r="4100" spans="1:14">
      <c r="A4100" s="12">
        <v>13023220</v>
      </c>
      <c r="B4100" s="1" t="s">
        <v>8490</v>
      </c>
      <c r="C4100" s="12">
        <v>130232</v>
      </c>
      <c r="D4100" s="1" t="s">
        <v>4146</v>
      </c>
      <c r="E4100" s="12">
        <v>1302</v>
      </c>
      <c r="F4100" s="1" t="s">
        <v>61</v>
      </c>
      <c r="G4100" s="12">
        <v>13</v>
      </c>
      <c r="H4100" s="1" t="s">
        <v>60</v>
      </c>
      <c r="I4100" s="1" t="s">
        <v>59</v>
      </c>
      <c r="J4100" s="1" t="s">
        <v>58</v>
      </c>
      <c r="K4100" s="1">
        <v>267497</v>
      </c>
      <c r="L4100" s="1">
        <v>48772</v>
      </c>
      <c r="M4100" s="1">
        <v>15747585</v>
      </c>
      <c r="N4100" s="1">
        <v>6128353</v>
      </c>
    </row>
    <row r="4101" spans="1:14">
      <c r="A4101" s="12">
        <v>84669360</v>
      </c>
      <c r="B4101" s="1" t="s">
        <v>7265</v>
      </c>
      <c r="C4101" s="12">
        <v>846693</v>
      </c>
      <c r="D4101" s="1" t="s">
        <v>2026</v>
      </c>
      <c r="E4101" s="12">
        <v>8466</v>
      </c>
      <c r="F4101" s="1" t="s">
        <v>2025</v>
      </c>
      <c r="G4101" s="12">
        <v>84</v>
      </c>
      <c r="H4101" s="1" t="s">
        <v>28</v>
      </c>
      <c r="I4101" s="1" t="s">
        <v>27</v>
      </c>
      <c r="J4101" s="1" t="s">
        <v>26</v>
      </c>
      <c r="K4101" s="1">
        <v>267316</v>
      </c>
      <c r="L4101" s="1">
        <v>13843</v>
      </c>
      <c r="M4101" s="1">
        <v>4525885</v>
      </c>
      <c r="N4101" s="1">
        <v>90633</v>
      </c>
    </row>
    <row r="4102" spans="1:14">
      <c r="A4102" s="12">
        <v>23099030</v>
      </c>
      <c r="B4102" s="1" t="s">
        <v>9107</v>
      </c>
      <c r="C4102" s="12">
        <v>230990</v>
      </c>
      <c r="D4102" s="1" t="s">
        <v>8450</v>
      </c>
      <c r="E4102" s="12">
        <v>2309</v>
      </c>
      <c r="F4102" s="1" t="s">
        <v>8449</v>
      </c>
      <c r="G4102" s="12">
        <v>23</v>
      </c>
      <c r="H4102" s="1" t="s">
        <v>2749</v>
      </c>
      <c r="I4102" s="1" t="s">
        <v>751</v>
      </c>
      <c r="J4102" s="1" t="s">
        <v>750</v>
      </c>
      <c r="K4102" s="1">
        <v>267201</v>
      </c>
      <c r="L4102" s="1">
        <v>70415</v>
      </c>
      <c r="M4102" s="1">
        <v>0</v>
      </c>
      <c r="N4102" s="1">
        <v>0</v>
      </c>
    </row>
    <row r="4103" spans="1:14">
      <c r="A4103" s="12">
        <v>61045900</v>
      </c>
      <c r="B4103" s="1" t="s">
        <v>9159</v>
      </c>
      <c r="C4103" s="12">
        <v>610459</v>
      </c>
      <c r="D4103" s="1" t="s">
        <v>9158</v>
      </c>
      <c r="E4103" s="12">
        <v>6104</v>
      </c>
      <c r="F4103" s="1" t="s">
        <v>5262</v>
      </c>
      <c r="G4103" s="12">
        <v>61</v>
      </c>
      <c r="H4103" s="1" t="s">
        <v>234</v>
      </c>
      <c r="I4103" s="1" t="s">
        <v>2</v>
      </c>
      <c r="J4103" s="1" t="s">
        <v>1</v>
      </c>
      <c r="K4103" s="1">
        <v>267060</v>
      </c>
      <c r="L4103" s="1">
        <v>4510</v>
      </c>
      <c r="M4103" s="1">
        <v>1879403</v>
      </c>
      <c r="N4103" s="1">
        <v>111133</v>
      </c>
    </row>
    <row r="4104" spans="1:14">
      <c r="A4104" s="12">
        <v>58042100</v>
      </c>
      <c r="B4104" s="1" t="s">
        <v>561</v>
      </c>
      <c r="C4104" s="12">
        <v>580421</v>
      </c>
      <c r="D4104" s="1" t="s">
        <v>560</v>
      </c>
      <c r="E4104" s="12">
        <v>5804</v>
      </c>
      <c r="F4104" s="1" t="s">
        <v>559</v>
      </c>
      <c r="G4104" s="12">
        <v>58</v>
      </c>
      <c r="H4104" s="1" t="s">
        <v>481</v>
      </c>
      <c r="I4104" s="1" t="s">
        <v>2</v>
      </c>
      <c r="J4104" s="1" t="s">
        <v>1</v>
      </c>
      <c r="K4104" s="1">
        <v>266045</v>
      </c>
      <c r="L4104" s="1">
        <v>7683</v>
      </c>
      <c r="M4104" s="1">
        <v>7617266</v>
      </c>
      <c r="N4104" s="1">
        <v>1789032</v>
      </c>
    </row>
    <row r="4105" spans="1:14">
      <c r="A4105" s="12">
        <v>84461090</v>
      </c>
      <c r="B4105" s="1" t="s">
        <v>15298</v>
      </c>
      <c r="C4105" s="12">
        <v>844610</v>
      </c>
      <c r="D4105" s="1" t="s">
        <v>15155</v>
      </c>
      <c r="E4105" s="12">
        <v>8446</v>
      </c>
      <c r="F4105" s="1" t="s">
        <v>13121</v>
      </c>
      <c r="G4105" s="12">
        <v>84</v>
      </c>
      <c r="H4105" s="1" t="s">
        <v>28</v>
      </c>
      <c r="I4105" s="1" t="s">
        <v>27</v>
      </c>
      <c r="J4105" s="1" t="s">
        <v>26</v>
      </c>
      <c r="K4105" s="1">
        <v>266000</v>
      </c>
      <c r="L4105" s="1">
        <v>41350</v>
      </c>
      <c r="M4105" s="1">
        <v>1106274</v>
      </c>
      <c r="N4105" s="1">
        <v>157558</v>
      </c>
    </row>
    <row r="4106" spans="1:14">
      <c r="A4106" s="12">
        <v>68079000</v>
      </c>
      <c r="B4106" s="1" t="s">
        <v>3763</v>
      </c>
      <c r="C4106" s="12">
        <v>680790</v>
      </c>
      <c r="D4106" s="1" t="s">
        <v>3762</v>
      </c>
      <c r="E4106" s="12">
        <v>6807</v>
      </c>
      <c r="F4106" s="1" t="s">
        <v>3761</v>
      </c>
      <c r="G4106" s="12">
        <v>68</v>
      </c>
      <c r="H4106" s="1" t="s">
        <v>8</v>
      </c>
      <c r="I4106" s="1" t="s">
        <v>7</v>
      </c>
      <c r="J4106" s="1" t="s">
        <v>6</v>
      </c>
      <c r="K4106" s="1">
        <v>265696</v>
      </c>
      <c r="L4106" s="1">
        <v>207742</v>
      </c>
      <c r="M4106" s="1">
        <v>6033441</v>
      </c>
      <c r="N4106" s="1">
        <v>8010836</v>
      </c>
    </row>
    <row r="4107" spans="1:14">
      <c r="A4107" s="12">
        <v>62042300</v>
      </c>
      <c r="B4107" s="1" t="s">
        <v>7984</v>
      </c>
      <c r="C4107" s="12">
        <v>620423</v>
      </c>
      <c r="D4107" s="1" t="s">
        <v>7983</v>
      </c>
      <c r="E4107" s="12">
        <v>6204</v>
      </c>
      <c r="F4107" s="1" t="s">
        <v>5822</v>
      </c>
      <c r="G4107" s="12">
        <v>62</v>
      </c>
      <c r="H4107" s="1" t="s">
        <v>248</v>
      </c>
      <c r="I4107" s="1" t="s">
        <v>2</v>
      </c>
      <c r="J4107" s="1" t="s">
        <v>1</v>
      </c>
      <c r="K4107" s="1">
        <v>265619</v>
      </c>
      <c r="L4107" s="1">
        <v>8056</v>
      </c>
      <c r="M4107" s="1">
        <v>4428609</v>
      </c>
      <c r="N4107" s="1">
        <v>621101</v>
      </c>
    </row>
    <row r="4108" spans="1:14">
      <c r="A4108" s="13" t="s">
        <v>4983</v>
      </c>
      <c r="B4108" s="1" t="s">
        <v>4982</v>
      </c>
      <c r="C4108" s="13" t="s">
        <v>4981</v>
      </c>
      <c r="D4108" s="1" t="s">
        <v>4980</v>
      </c>
      <c r="E4108" s="13" t="s">
        <v>4979</v>
      </c>
      <c r="F4108" s="1" t="s">
        <v>4978</v>
      </c>
      <c r="G4108" s="13" t="s">
        <v>1488</v>
      </c>
      <c r="H4108" s="1" t="s">
        <v>1487</v>
      </c>
      <c r="I4108" s="1" t="s">
        <v>59</v>
      </c>
      <c r="J4108" s="1" t="s">
        <v>58</v>
      </c>
      <c r="K4108" s="1">
        <v>265579</v>
      </c>
      <c r="L4108" s="1">
        <v>580192</v>
      </c>
      <c r="M4108" s="1">
        <v>0</v>
      </c>
      <c r="N4108" s="1">
        <v>0</v>
      </c>
    </row>
    <row r="4109" spans="1:14">
      <c r="A4109" s="12">
        <v>63025300</v>
      </c>
      <c r="B4109" s="1" t="s">
        <v>7719</v>
      </c>
      <c r="C4109" s="12">
        <v>630253</v>
      </c>
      <c r="D4109" s="1" t="s">
        <v>7718</v>
      </c>
      <c r="E4109" s="12">
        <v>6302</v>
      </c>
      <c r="F4109" s="1" t="s">
        <v>4438</v>
      </c>
      <c r="G4109" s="12">
        <v>63</v>
      </c>
      <c r="H4109" s="1" t="s">
        <v>445</v>
      </c>
      <c r="I4109" s="1" t="s">
        <v>2</v>
      </c>
      <c r="J4109" s="1" t="s">
        <v>1</v>
      </c>
      <c r="K4109" s="1">
        <v>265290</v>
      </c>
      <c r="L4109" s="1">
        <v>17938</v>
      </c>
      <c r="M4109" s="1">
        <v>4487339</v>
      </c>
      <c r="N4109" s="1">
        <v>883930</v>
      </c>
    </row>
    <row r="4110" spans="1:14">
      <c r="A4110" s="12">
        <v>84513010</v>
      </c>
      <c r="B4110" s="1" t="s">
        <v>9109</v>
      </c>
      <c r="C4110" s="12">
        <v>845130</v>
      </c>
      <c r="D4110" s="1" t="s">
        <v>1824</v>
      </c>
      <c r="E4110" s="12">
        <v>8451</v>
      </c>
      <c r="F4110" s="1" t="s">
        <v>799</v>
      </c>
      <c r="G4110" s="12">
        <v>84</v>
      </c>
      <c r="H4110" s="1" t="s">
        <v>28</v>
      </c>
      <c r="I4110" s="1" t="s">
        <v>27</v>
      </c>
      <c r="J4110" s="1" t="s">
        <v>26</v>
      </c>
      <c r="K4110" s="1">
        <v>264984</v>
      </c>
      <c r="L4110" s="1">
        <v>15096</v>
      </c>
      <c r="M4110" s="1">
        <v>3302551</v>
      </c>
      <c r="N4110" s="1">
        <v>295056</v>
      </c>
    </row>
    <row r="4111" spans="1:14">
      <c r="A4111" s="12">
        <v>73066900</v>
      </c>
      <c r="B4111" s="1" t="s">
        <v>5532</v>
      </c>
      <c r="C4111" s="12">
        <v>730669</v>
      </c>
      <c r="D4111" s="1" t="s">
        <v>5531</v>
      </c>
      <c r="E4111" s="12">
        <v>7306</v>
      </c>
      <c r="F4111" s="1" t="s">
        <v>2336</v>
      </c>
      <c r="G4111" s="12">
        <v>73</v>
      </c>
      <c r="H4111" s="1" t="s">
        <v>108</v>
      </c>
      <c r="I4111" s="1" t="s">
        <v>107</v>
      </c>
      <c r="J4111" s="1" t="s">
        <v>106</v>
      </c>
      <c r="K4111" s="1">
        <v>264910</v>
      </c>
      <c r="L4111" s="1">
        <v>130270</v>
      </c>
      <c r="M4111" s="1">
        <v>953902</v>
      </c>
      <c r="N4111" s="1">
        <v>511572</v>
      </c>
    </row>
    <row r="4112" spans="1:14">
      <c r="A4112" s="12">
        <v>89031100</v>
      </c>
      <c r="B4112" s="1" t="s">
        <v>7231</v>
      </c>
      <c r="C4112" s="12">
        <v>890311</v>
      </c>
      <c r="D4112" s="1" t="s">
        <v>7230</v>
      </c>
      <c r="E4112" s="12">
        <v>8903</v>
      </c>
      <c r="F4112" s="1" t="s">
        <v>1976</v>
      </c>
      <c r="G4112" s="12">
        <v>89</v>
      </c>
      <c r="H4112" s="1" t="s">
        <v>1975</v>
      </c>
      <c r="I4112" s="1" t="s">
        <v>272</v>
      </c>
      <c r="J4112" s="1" t="s">
        <v>271</v>
      </c>
      <c r="K4112" s="1">
        <v>264708</v>
      </c>
      <c r="L4112" s="1">
        <v>5032</v>
      </c>
      <c r="M4112" s="1">
        <v>187523</v>
      </c>
      <c r="N4112" s="1">
        <v>51537</v>
      </c>
    </row>
    <row r="4113" spans="1:14">
      <c r="A4113" s="12">
        <v>85249900</v>
      </c>
      <c r="B4113" s="1" t="s">
        <v>9836</v>
      </c>
      <c r="C4113" s="12">
        <v>852499</v>
      </c>
      <c r="D4113" s="1" t="s">
        <v>9835</v>
      </c>
      <c r="E4113" s="12">
        <v>8524</v>
      </c>
      <c r="F4113" s="1" t="s">
        <v>8257</v>
      </c>
      <c r="G4113" s="12">
        <v>85</v>
      </c>
      <c r="H4113" s="1" t="s">
        <v>102</v>
      </c>
      <c r="I4113" s="1" t="s">
        <v>27</v>
      </c>
      <c r="J4113" s="1" t="s">
        <v>26</v>
      </c>
      <c r="K4113" s="1">
        <v>264651</v>
      </c>
      <c r="L4113" s="1">
        <v>328</v>
      </c>
      <c r="M4113" s="1">
        <v>2726057</v>
      </c>
      <c r="N4113" s="1">
        <v>19617</v>
      </c>
    </row>
    <row r="4114" spans="1:14">
      <c r="A4114" s="12">
        <v>28201010</v>
      </c>
      <c r="B4114" s="1" t="s">
        <v>9441</v>
      </c>
      <c r="C4114" s="12">
        <v>282010</v>
      </c>
      <c r="D4114" s="1" t="s">
        <v>3449</v>
      </c>
      <c r="E4114" s="12">
        <v>2820</v>
      </c>
      <c r="F4114" s="1" t="s">
        <v>3448</v>
      </c>
      <c r="G4114" s="12">
        <v>28</v>
      </c>
      <c r="H4114" s="1" t="s">
        <v>118</v>
      </c>
      <c r="I4114" s="1" t="s">
        <v>12</v>
      </c>
      <c r="J4114" s="1" t="s">
        <v>11</v>
      </c>
      <c r="K4114" s="1">
        <v>264616</v>
      </c>
      <c r="L4114" s="1">
        <v>246775</v>
      </c>
      <c r="M4114" s="1">
        <v>3628611</v>
      </c>
      <c r="N4114" s="1">
        <v>1544307</v>
      </c>
    </row>
    <row r="4115" spans="1:14">
      <c r="A4115" s="12">
        <v>34049014</v>
      </c>
      <c r="B4115" s="1" t="s">
        <v>2834</v>
      </c>
      <c r="C4115" s="12">
        <v>340490</v>
      </c>
      <c r="D4115" s="1" t="s">
        <v>2482</v>
      </c>
      <c r="E4115" s="12">
        <v>3404</v>
      </c>
      <c r="F4115" s="1" t="s">
        <v>2481</v>
      </c>
      <c r="G4115" s="12">
        <v>34</v>
      </c>
      <c r="H4115" s="1" t="s">
        <v>519</v>
      </c>
      <c r="I4115" s="1" t="s">
        <v>12</v>
      </c>
      <c r="J4115" s="1" t="s">
        <v>11</v>
      </c>
      <c r="K4115" s="1">
        <v>264154</v>
      </c>
      <c r="L4115" s="1">
        <v>36000</v>
      </c>
      <c r="M4115" s="1">
        <v>8807484</v>
      </c>
      <c r="N4115" s="1">
        <v>2733700</v>
      </c>
    </row>
    <row r="4116" spans="1:14">
      <c r="A4116" s="13" t="s">
        <v>4634</v>
      </c>
      <c r="B4116" s="1" t="s">
        <v>4632</v>
      </c>
      <c r="C4116" s="13" t="s">
        <v>4633</v>
      </c>
      <c r="D4116" s="1" t="s">
        <v>4632</v>
      </c>
      <c r="E4116" s="13" t="s">
        <v>3837</v>
      </c>
      <c r="F4116" s="1" t="s">
        <v>3836</v>
      </c>
      <c r="G4116" s="13" t="s">
        <v>3835</v>
      </c>
      <c r="H4116" s="1" t="s">
        <v>3834</v>
      </c>
      <c r="I4116" s="1" t="s">
        <v>204</v>
      </c>
      <c r="J4116" s="1" t="s">
        <v>203</v>
      </c>
      <c r="K4116" s="1">
        <v>264103</v>
      </c>
      <c r="L4116" s="1">
        <v>118888</v>
      </c>
      <c r="M4116" s="1">
        <v>0</v>
      </c>
      <c r="N4116" s="1">
        <v>0</v>
      </c>
    </row>
    <row r="4117" spans="1:14">
      <c r="A4117" s="12">
        <v>59112010</v>
      </c>
      <c r="B4117" s="1" t="s">
        <v>7593</v>
      </c>
      <c r="C4117" s="12">
        <v>591120</v>
      </c>
      <c r="D4117" s="1" t="s">
        <v>7496</v>
      </c>
      <c r="E4117" s="12">
        <v>5911</v>
      </c>
      <c r="F4117" s="1" t="s">
        <v>6435</v>
      </c>
      <c r="G4117" s="12">
        <v>59</v>
      </c>
      <c r="H4117" s="1" t="s">
        <v>32</v>
      </c>
      <c r="I4117" s="1" t="s">
        <v>2</v>
      </c>
      <c r="J4117" s="1" t="s">
        <v>1</v>
      </c>
      <c r="K4117" s="1">
        <v>264053</v>
      </c>
      <c r="L4117" s="1">
        <v>3338</v>
      </c>
      <c r="M4117" s="1">
        <v>3914237</v>
      </c>
      <c r="N4117" s="1">
        <v>212872</v>
      </c>
    </row>
    <row r="4118" spans="1:14">
      <c r="A4118" s="12">
        <v>38029010</v>
      </c>
      <c r="B4118" s="1" t="s">
        <v>3902</v>
      </c>
      <c r="C4118" s="12">
        <v>380290</v>
      </c>
      <c r="D4118" s="1" t="s">
        <v>3636</v>
      </c>
      <c r="E4118" s="12">
        <v>3802</v>
      </c>
      <c r="F4118" s="1" t="s">
        <v>3635</v>
      </c>
      <c r="G4118" s="12">
        <v>38</v>
      </c>
      <c r="H4118" s="1" t="s">
        <v>244</v>
      </c>
      <c r="I4118" s="1" t="s">
        <v>12</v>
      </c>
      <c r="J4118" s="1" t="s">
        <v>11</v>
      </c>
      <c r="K4118" s="1">
        <v>263604</v>
      </c>
      <c r="L4118" s="1">
        <v>107015</v>
      </c>
      <c r="M4118" s="1">
        <v>14285880</v>
      </c>
      <c r="N4118" s="1">
        <v>19052808</v>
      </c>
    </row>
    <row r="4119" spans="1:14">
      <c r="A4119" s="12">
        <v>85171890</v>
      </c>
      <c r="B4119" s="1" t="s">
        <v>8748</v>
      </c>
      <c r="C4119" s="12">
        <v>851718</v>
      </c>
      <c r="D4119" s="1" t="s">
        <v>7677</v>
      </c>
      <c r="E4119" s="12">
        <v>8517</v>
      </c>
      <c r="F4119" s="1" t="s">
        <v>852</v>
      </c>
      <c r="G4119" s="12">
        <v>85</v>
      </c>
      <c r="H4119" s="1" t="s">
        <v>102</v>
      </c>
      <c r="I4119" s="1" t="s">
        <v>27</v>
      </c>
      <c r="J4119" s="1" t="s">
        <v>26</v>
      </c>
      <c r="K4119" s="1">
        <v>262469</v>
      </c>
      <c r="L4119" s="1">
        <v>1846</v>
      </c>
      <c r="M4119" s="1">
        <v>3110740</v>
      </c>
      <c r="N4119" s="1">
        <v>60407</v>
      </c>
    </row>
    <row r="4120" spans="1:14">
      <c r="A4120" s="12">
        <v>76130000</v>
      </c>
      <c r="B4120" s="1" t="s">
        <v>9259</v>
      </c>
      <c r="C4120" s="12">
        <v>761300</v>
      </c>
      <c r="D4120" s="1" t="s">
        <v>9259</v>
      </c>
      <c r="E4120" s="12">
        <v>7613</v>
      </c>
      <c r="F4120" s="1" t="s">
        <v>9258</v>
      </c>
      <c r="G4120" s="12">
        <v>76</v>
      </c>
      <c r="H4120" s="1" t="s">
        <v>1262</v>
      </c>
      <c r="I4120" s="1" t="s">
        <v>107</v>
      </c>
      <c r="J4120" s="1" t="s">
        <v>106</v>
      </c>
      <c r="K4120" s="1">
        <v>262405</v>
      </c>
      <c r="L4120" s="1">
        <v>11635</v>
      </c>
      <c r="M4120" s="1">
        <v>5176504</v>
      </c>
      <c r="N4120" s="1">
        <v>297219</v>
      </c>
    </row>
    <row r="4121" spans="1:14">
      <c r="A4121" s="12">
        <v>61032990</v>
      </c>
      <c r="B4121" s="1" t="s">
        <v>15297</v>
      </c>
      <c r="C4121" s="12">
        <v>610329</v>
      </c>
      <c r="D4121" s="1" t="s">
        <v>12577</v>
      </c>
      <c r="E4121" s="12">
        <v>6103</v>
      </c>
      <c r="F4121" s="1" t="s">
        <v>235</v>
      </c>
      <c r="G4121" s="12">
        <v>61</v>
      </c>
      <c r="H4121" s="1" t="s">
        <v>234</v>
      </c>
      <c r="I4121" s="1" t="s">
        <v>2</v>
      </c>
      <c r="J4121" s="1" t="s">
        <v>1</v>
      </c>
      <c r="K4121" s="1">
        <v>262355</v>
      </c>
      <c r="L4121" s="1">
        <v>12518</v>
      </c>
      <c r="M4121" s="1">
        <v>2751</v>
      </c>
      <c r="N4121" s="1">
        <v>1541</v>
      </c>
    </row>
    <row r="4122" spans="1:14">
      <c r="A4122" s="12">
        <v>85392190</v>
      </c>
      <c r="B4122" s="1" t="s">
        <v>8874</v>
      </c>
      <c r="C4122" s="12">
        <v>853921</v>
      </c>
      <c r="D4122" s="1" t="s">
        <v>8320</v>
      </c>
      <c r="E4122" s="12">
        <v>8539</v>
      </c>
      <c r="F4122" s="1" t="s">
        <v>1079</v>
      </c>
      <c r="G4122" s="12">
        <v>85</v>
      </c>
      <c r="H4122" s="1" t="s">
        <v>102</v>
      </c>
      <c r="I4122" s="1" t="s">
        <v>27</v>
      </c>
      <c r="J4122" s="1" t="s">
        <v>26</v>
      </c>
      <c r="K4122" s="1">
        <v>262162</v>
      </c>
      <c r="L4122" s="1">
        <v>62936</v>
      </c>
      <c r="M4122" s="1">
        <v>9426328</v>
      </c>
      <c r="N4122" s="1">
        <v>500818</v>
      </c>
    </row>
    <row r="4123" spans="1:14">
      <c r="A4123" s="12">
        <v>29171990</v>
      </c>
      <c r="B4123" s="1" t="s">
        <v>9116</v>
      </c>
      <c r="C4123" s="12">
        <v>291719</v>
      </c>
      <c r="D4123" s="1" t="s">
        <v>2861</v>
      </c>
      <c r="E4123" s="12">
        <v>2917</v>
      </c>
      <c r="F4123" s="1" t="s">
        <v>93</v>
      </c>
      <c r="G4123" s="12">
        <v>29</v>
      </c>
      <c r="H4123" s="1" t="s">
        <v>13</v>
      </c>
      <c r="I4123" s="1" t="s">
        <v>12</v>
      </c>
      <c r="J4123" s="1" t="s">
        <v>11</v>
      </c>
      <c r="K4123" s="1">
        <v>261946</v>
      </c>
      <c r="L4123" s="1">
        <v>104976</v>
      </c>
      <c r="M4123" s="1">
        <v>14392144</v>
      </c>
      <c r="N4123" s="1">
        <v>4889223</v>
      </c>
    </row>
    <row r="4124" spans="1:14">
      <c r="A4124" s="12">
        <v>84145190</v>
      </c>
      <c r="B4124" s="1" t="s">
        <v>9092</v>
      </c>
      <c r="C4124" s="12">
        <v>841451</v>
      </c>
      <c r="D4124" s="1" t="s">
        <v>1530</v>
      </c>
      <c r="E4124" s="12">
        <v>8414</v>
      </c>
      <c r="F4124" s="1" t="s">
        <v>1529</v>
      </c>
      <c r="G4124" s="12">
        <v>84</v>
      </c>
      <c r="H4124" s="1" t="s">
        <v>28</v>
      </c>
      <c r="I4124" s="1" t="s">
        <v>27</v>
      </c>
      <c r="J4124" s="1" t="s">
        <v>26</v>
      </c>
      <c r="K4124" s="1">
        <v>261931</v>
      </c>
      <c r="L4124" s="1">
        <v>21087</v>
      </c>
      <c r="M4124" s="1">
        <v>11355115</v>
      </c>
      <c r="N4124" s="1">
        <v>3938769</v>
      </c>
    </row>
    <row r="4125" spans="1:14">
      <c r="A4125" s="12">
        <v>78060010</v>
      </c>
      <c r="B4125" s="1" t="s">
        <v>9110</v>
      </c>
      <c r="C4125" s="12">
        <v>780600</v>
      </c>
      <c r="D4125" s="1" t="s">
        <v>998</v>
      </c>
      <c r="E4125" s="12">
        <v>7806</v>
      </c>
      <c r="F4125" s="1" t="s">
        <v>998</v>
      </c>
      <c r="G4125" s="12">
        <v>78</v>
      </c>
      <c r="H4125" s="1" t="s">
        <v>997</v>
      </c>
      <c r="I4125" s="1" t="s">
        <v>107</v>
      </c>
      <c r="J4125" s="1" t="s">
        <v>106</v>
      </c>
      <c r="K4125" s="1">
        <v>261891</v>
      </c>
      <c r="L4125" s="1">
        <v>41308</v>
      </c>
      <c r="M4125" s="1">
        <v>4161</v>
      </c>
      <c r="N4125" s="1">
        <v>92</v>
      </c>
    </row>
    <row r="4126" spans="1:14">
      <c r="A4126" s="13" t="s">
        <v>6956</v>
      </c>
      <c r="B4126" s="1" t="s">
        <v>6955</v>
      </c>
      <c r="C4126" s="13" t="s">
        <v>6954</v>
      </c>
      <c r="D4126" s="1" t="s">
        <v>6953</v>
      </c>
      <c r="E4126" s="13" t="s">
        <v>4623</v>
      </c>
      <c r="F4126" s="1" t="s">
        <v>4622</v>
      </c>
      <c r="G4126" s="13" t="s">
        <v>1488</v>
      </c>
      <c r="H4126" s="1" t="s">
        <v>1487</v>
      </c>
      <c r="I4126" s="1" t="s">
        <v>59</v>
      </c>
      <c r="J4126" s="1" t="s">
        <v>58</v>
      </c>
      <c r="K4126" s="1">
        <v>261793</v>
      </c>
      <c r="L4126" s="1">
        <v>353354</v>
      </c>
      <c r="M4126" s="1">
        <v>241097</v>
      </c>
      <c r="N4126" s="1">
        <v>220320</v>
      </c>
    </row>
    <row r="4127" spans="1:14">
      <c r="A4127" s="12">
        <v>82075090</v>
      </c>
      <c r="B4127" s="1" t="s">
        <v>5946</v>
      </c>
      <c r="C4127" s="12">
        <v>820750</v>
      </c>
      <c r="D4127" s="1" t="s">
        <v>5945</v>
      </c>
      <c r="E4127" s="12">
        <v>8207</v>
      </c>
      <c r="F4127" s="1" t="s">
        <v>4763</v>
      </c>
      <c r="G4127" s="12">
        <v>82</v>
      </c>
      <c r="H4127" s="1" t="s">
        <v>768</v>
      </c>
      <c r="I4127" s="1" t="s">
        <v>107</v>
      </c>
      <c r="J4127" s="1" t="s">
        <v>106</v>
      </c>
      <c r="K4127" s="1">
        <v>261447</v>
      </c>
      <c r="L4127" s="1">
        <v>12308</v>
      </c>
      <c r="M4127" s="1">
        <v>2611639</v>
      </c>
      <c r="N4127" s="1">
        <v>199944</v>
      </c>
    </row>
    <row r="4128" spans="1:14">
      <c r="A4128" s="12">
        <v>90152090</v>
      </c>
      <c r="B4128" s="1" t="s">
        <v>9925</v>
      </c>
      <c r="C4128" s="12">
        <v>901520</v>
      </c>
      <c r="D4128" s="1" t="s">
        <v>3017</v>
      </c>
      <c r="E4128" s="12">
        <v>9015</v>
      </c>
      <c r="F4128" s="1" t="s">
        <v>1409</v>
      </c>
      <c r="G4128" s="12">
        <v>90</v>
      </c>
      <c r="H4128" s="1" t="s">
        <v>512</v>
      </c>
      <c r="I4128" s="1" t="s">
        <v>49</v>
      </c>
      <c r="J4128" s="1" t="s">
        <v>48</v>
      </c>
      <c r="K4128" s="1">
        <v>261315</v>
      </c>
      <c r="L4128" s="1">
        <v>1636</v>
      </c>
      <c r="M4128" s="1">
        <v>233430</v>
      </c>
      <c r="N4128" s="1">
        <v>6102</v>
      </c>
    </row>
    <row r="4129" spans="1:14">
      <c r="A4129" s="12">
        <v>62113200</v>
      </c>
      <c r="B4129" s="1" t="s">
        <v>9126</v>
      </c>
      <c r="C4129" s="12">
        <v>621132</v>
      </c>
      <c r="D4129" s="1" t="s">
        <v>9125</v>
      </c>
      <c r="E4129" s="12">
        <v>6211</v>
      </c>
      <c r="F4129" s="1" t="s">
        <v>1446</v>
      </c>
      <c r="G4129" s="12">
        <v>62</v>
      </c>
      <c r="H4129" s="1" t="s">
        <v>248</v>
      </c>
      <c r="I4129" s="1" t="s">
        <v>2</v>
      </c>
      <c r="J4129" s="1" t="s">
        <v>1</v>
      </c>
      <c r="K4129" s="1">
        <v>260573</v>
      </c>
      <c r="L4129" s="1">
        <v>5469</v>
      </c>
      <c r="M4129" s="1">
        <v>676357</v>
      </c>
      <c r="N4129" s="1">
        <v>44967</v>
      </c>
    </row>
    <row r="4130" spans="1:14">
      <c r="A4130" s="12">
        <v>29143910</v>
      </c>
      <c r="B4130" s="1" t="s">
        <v>9370</v>
      </c>
      <c r="C4130" s="12">
        <v>291439</v>
      </c>
      <c r="D4130" s="1" t="s">
        <v>5707</v>
      </c>
      <c r="E4130" s="12">
        <v>2914</v>
      </c>
      <c r="F4130" s="1" t="s">
        <v>45</v>
      </c>
      <c r="G4130" s="12">
        <v>29</v>
      </c>
      <c r="H4130" s="1" t="s">
        <v>13</v>
      </c>
      <c r="I4130" s="1" t="s">
        <v>12</v>
      </c>
      <c r="J4130" s="1" t="s">
        <v>11</v>
      </c>
      <c r="K4130" s="1">
        <v>260500</v>
      </c>
      <c r="L4130" s="1">
        <v>164317</v>
      </c>
      <c r="M4130" s="1">
        <v>7978528</v>
      </c>
      <c r="N4130" s="1">
        <v>3899102</v>
      </c>
    </row>
    <row r="4131" spans="1:14">
      <c r="A4131" s="12">
        <v>81083000</v>
      </c>
      <c r="B4131" s="1" t="s">
        <v>8570</v>
      </c>
      <c r="C4131" s="12">
        <v>810830</v>
      </c>
      <c r="D4131" s="1" t="s">
        <v>8570</v>
      </c>
      <c r="E4131" s="12">
        <v>8108</v>
      </c>
      <c r="F4131" s="1" t="s">
        <v>3053</v>
      </c>
      <c r="G4131" s="12">
        <v>81</v>
      </c>
      <c r="H4131" s="1" t="s">
        <v>176</v>
      </c>
      <c r="I4131" s="1" t="s">
        <v>107</v>
      </c>
      <c r="J4131" s="1" t="s">
        <v>106</v>
      </c>
      <c r="K4131" s="1">
        <v>259999</v>
      </c>
      <c r="L4131" s="1">
        <v>77288</v>
      </c>
      <c r="M4131" s="1">
        <v>2037286</v>
      </c>
      <c r="N4131" s="1">
        <v>406270</v>
      </c>
    </row>
    <row r="4132" spans="1:14">
      <c r="A4132" s="12">
        <v>29052210</v>
      </c>
      <c r="B4132" s="1" t="s">
        <v>6298</v>
      </c>
      <c r="C4132" s="12">
        <v>290522</v>
      </c>
      <c r="D4132" s="1" t="s">
        <v>4129</v>
      </c>
      <c r="E4132" s="12">
        <v>2905</v>
      </c>
      <c r="F4132" s="1" t="s">
        <v>527</v>
      </c>
      <c r="G4132" s="12">
        <v>29</v>
      </c>
      <c r="H4132" s="1" t="s">
        <v>13</v>
      </c>
      <c r="I4132" s="1" t="s">
        <v>12</v>
      </c>
      <c r="J4132" s="1" t="s">
        <v>11</v>
      </c>
      <c r="K4132" s="1">
        <v>259801</v>
      </c>
      <c r="L4132" s="1">
        <v>48466</v>
      </c>
      <c r="M4132" s="1">
        <v>9916041</v>
      </c>
      <c r="N4132" s="1">
        <v>1374024</v>
      </c>
    </row>
    <row r="4133" spans="1:14">
      <c r="A4133" s="12">
        <v>52112090</v>
      </c>
      <c r="B4133" s="1" t="s">
        <v>7623</v>
      </c>
      <c r="C4133" s="12">
        <v>521120</v>
      </c>
      <c r="D4133" s="1" t="s">
        <v>7622</v>
      </c>
      <c r="E4133" s="12">
        <v>5211</v>
      </c>
      <c r="F4133" s="1" t="s">
        <v>3293</v>
      </c>
      <c r="G4133" s="12">
        <v>52</v>
      </c>
      <c r="H4133" s="1" t="s">
        <v>76</v>
      </c>
      <c r="I4133" s="1" t="s">
        <v>2</v>
      </c>
      <c r="J4133" s="1" t="s">
        <v>1</v>
      </c>
      <c r="K4133" s="1">
        <v>259695</v>
      </c>
      <c r="L4133" s="1">
        <v>33782</v>
      </c>
      <c r="M4133" s="1">
        <v>211883</v>
      </c>
      <c r="N4133" s="1">
        <v>39273</v>
      </c>
    </row>
    <row r="4134" spans="1:14">
      <c r="A4134" s="12">
        <v>85299019</v>
      </c>
      <c r="B4134" s="1" t="s">
        <v>8603</v>
      </c>
      <c r="C4134" s="12">
        <v>852990</v>
      </c>
      <c r="D4134" s="1" t="s">
        <v>5430</v>
      </c>
      <c r="E4134" s="12">
        <v>8529</v>
      </c>
      <c r="F4134" s="1" t="s">
        <v>5429</v>
      </c>
      <c r="G4134" s="12">
        <v>85</v>
      </c>
      <c r="H4134" s="1" t="s">
        <v>102</v>
      </c>
      <c r="I4134" s="1" t="s">
        <v>27</v>
      </c>
      <c r="J4134" s="1" t="s">
        <v>26</v>
      </c>
      <c r="K4134" s="1">
        <v>259017</v>
      </c>
      <c r="L4134" s="1">
        <v>740</v>
      </c>
      <c r="M4134" s="1">
        <v>2826710</v>
      </c>
      <c r="N4134" s="1">
        <v>51583</v>
      </c>
    </row>
    <row r="4135" spans="1:14">
      <c r="A4135" s="12">
        <v>52093100</v>
      </c>
      <c r="B4135" s="1" t="s">
        <v>7223</v>
      </c>
      <c r="C4135" s="12">
        <v>520931</v>
      </c>
      <c r="D4135" s="1" t="s">
        <v>7222</v>
      </c>
      <c r="E4135" s="12">
        <v>5209</v>
      </c>
      <c r="F4135" s="1" t="s">
        <v>552</v>
      </c>
      <c r="G4135" s="12">
        <v>52</v>
      </c>
      <c r="H4135" s="1" t="s">
        <v>76</v>
      </c>
      <c r="I4135" s="1" t="s">
        <v>2</v>
      </c>
      <c r="J4135" s="1" t="s">
        <v>1</v>
      </c>
      <c r="K4135" s="1">
        <v>258923</v>
      </c>
      <c r="L4135" s="1">
        <v>21448</v>
      </c>
      <c r="M4135" s="1">
        <v>225225</v>
      </c>
      <c r="N4135" s="1">
        <v>36911</v>
      </c>
    </row>
    <row r="4136" spans="1:14">
      <c r="A4136" s="12">
        <v>29241939</v>
      </c>
      <c r="B4136" s="1" t="s">
        <v>7750</v>
      </c>
      <c r="C4136" s="12">
        <v>292419</v>
      </c>
      <c r="D4136" s="1" t="s">
        <v>24</v>
      </c>
      <c r="E4136" s="12">
        <v>2924</v>
      </c>
      <c r="F4136" s="1" t="s">
        <v>23</v>
      </c>
      <c r="G4136" s="12">
        <v>29</v>
      </c>
      <c r="H4136" s="1" t="s">
        <v>13</v>
      </c>
      <c r="I4136" s="1" t="s">
        <v>12</v>
      </c>
      <c r="J4136" s="1" t="s">
        <v>11</v>
      </c>
      <c r="K4136" s="1">
        <v>258611</v>
      </c>
      <c r="L4136" s="1">
        <v>76399</v>
      </c>
      <c r="M4136" s="1">
        <v>5228405</v>
      </c>
      <c r="N4136" s="1">
        <v>1834851</v>
      </c>
    </row>
    <row r="4137" spans="1:14">
      <c r="A4137" s="12">
        <v>54078100</v>
      </c>
      <c r="B4137" s="1" t="s">
        <v>5576</v>
      </c>
      <c r="C4137" s="12">
        <v>540781</v>
      </c>
      <c r="D4137" s="1" t="s">
        <v>5575</v>
      </c>
      <c r="E4137" s="12">
        <v>5407</v>
      </c>
      <c r="F4137" s="1" t="s">
        <v>1353</v>
      </c>
      <c r="G4137" s="12">
        <v>54</v>
      </c>
      <c r="H4137" s="1" t="s">
        <v>355</v>
      </c>
      <c r="I4137" s="1" t="s">
        <v>2</v>
      </c>
      <c r="J4137" s="1" t="s">
        <v>1</v>
      </c>
      <c r="K4137" s="1">
        <v>258397</v>
      </c>
      <c r="L4137" s="1">
        <v>30752</v>
      </c>
      <c r="M4137" s="1">
        <v>743828</v>
      </c>
      <c r="N4137" s="1">
        <v>146300</v>
      </c>
    </row>
    <row r="4138" spans="1:14">
      <c r="A4138" s="12">
        <v>64069010</v>
      </c>
      <c r="B4138" s="1" t="s">
        <v>9765</v>
      </c>
      <c r="C4138" s="12">
        <v>640690</v>
      </c>
      <c r="D4138" s="1" t="s">
        <v>7570</v>
      </c>
      <c r="E4138" s="12">
        <v>6406</v>
      </c>
      <c r="F4138" s="1" t="s">
        <v>7168</v>
      </c>
      <c r="G4138" s="12">
        <v>64</v>
      </c>
      <c r="H4138" s="1" t="s">
        <v>155</v>
      </c>
      <c r="I4138" s="1" t="s">
        <v>154</v>
      </c>
      <c r="J4138" s="1" t="s">
        <v>153</v>
      </c>
      <c r="K4138" s="1">
        <v>258096</v>
      </c>
      <c r="L4138" s="1">
        <v>14600</v>
      </c>
      <c r="M4138" s="1">
        <v>941</v>
      </c>
      <c r="N4138" s="1">
        <v>327</v>
      </c>
    </row>
    <row r="4139" spans="1:14">
      <c r="A4139" s="12">
        <v>56012219</v>
      </c>
      <c r="B4139" s="1" t="s">
        <v>4802</v>
      </c>
      <c r="C4139" s="12">
        <v>560122</v>
      </c>
      <c r="D4139" s="1" t="s">
        <v>91</v>
      </c>
      <c r="E4139" s="12">
        <v>5601</v>
      </c>
      <c r="F4139" s="1" t="s">
        <v>90</v>
      </c>
      <c r="G4139" s="12">
        <v>56</v>
      </c>
      <c r="H4139" s="1" t="s">
        <v>54</v>
      </c>
      <c r="I4139" s="1" t="s">
        <v>2</v>
      </c>
      <c r="J4139" s="1" t="s">
        <v>1</v>
      </c>
      <c r="K4139" s="1">
        <v>257852</v>
      </c>
      <c r="L4139" s="1">
        <v>83490</v>
      </c>
      <c r="M4139" s="1">
        <v>289314</v>
      </c>
      <c r="N4139" s="1">
        <v>23105</v>
      </c>
    </row>
    <row r="4140" spans="1:14">
      <c r="A4140" s="12">
        <v>85012000</v>
      </c>
      <c r="B4140" s="1" t="s">
        <v>8761</v>
      </c>
      <c r="C4140" s="12">
        <v>850120</v>
      </c>
      <c r="D4140" s="1" t="s">
        <v>8760</v>
      </c>
      <c r="E4140" s="12">
        <v>8501</v>
      </c>
      <c r="F4140" s="1" t="s">
        <v>827</v>
      </c>
      <c r="G4140" s="12">
        <v>85</v>
      </c>
      <c r="H4140" s="1" t="s">
        <v>102</v>
      </c>
      <c r="I4140" s="1" t="s">
        <v>27</v>
      </c>
      <c r="J4140" s="1" t="s">
        <v>26</v>
      </c>
      <c r="K4140" s="1">
        <v>257719</v>
      </c>
      <c r="L4140" s="1">
        <v>5703</v>
      </c>
      <c r="M4140" s="1">
        <v>74828303</v>
      </c>
      <c r="N4140" s="1">
        <v>16099487</v>
      </c>
    </row>
    <row r="4141" spans="1:14">
      <c r="A4141" s="12">
        <v>19012020</v>
      </c>
      <c r="B4141" s="1" t="s">
        <v>15296</v>
      </c>
      <c r="C4141" s="12">
        <v>190120</v>
      </c>
      <c r="D4141" s="1" t="s">
        <v>10755</v>
      </c>
      <c r="E4141" s="12">
        <v>1901</v>
      </c>
      <c r="F4141" s="1" t="s">
        <v>8359</v>
      </c>
      <c r="G4141" s="12">
        <v>19</v>
      </c>
      <c r="H4141" s="1" t="s">
        <v>1029</v>
      </c>
      <c r="I4141" s="1" t="s">
        <v>751</v>
      </c>
      <c r="J4141" s="1" t="s">
        <v>750</v>
      </c>
      <c r="K4141" s="1">
        <v>257497</v>
      </c>
      <c r="L4141" s="1">
        <v>214178</v>
      </c>
      <c r="M4141" s="1">
        <v>31606</v>
      </c>
      <c r="N4141" s="1">
        <v>8786</v>
      </c>
    </row>
    <row r="4142" spans="1:14">
      <c r="A4142" s="12">
        <v>91021110</v>
      </c>
      <c r="B4142" s="1" t="s">
        <v>8432</v>
      </c>
      <c r="C4142" s="12">
        <v>910211</v>
      </c>
      <c r="D4142" s="1" t="s">
        <v>7291</v>
      </c>
      <c r="E4142" s="12">
        <v>9102</v>
      </c>
      <c r="F4142" s="1" t="s">
        <v>1002</v>
      </c>
      <c r="G4142" s="12">
        <v>91</v>
      </c>
      <c r="H4142" s="1" t="s">
        <v>50</v>
      </c>
      <c r="I4142" s="1" t="s">
        <v>49</v>
      </c>
      <c r="J4142" s="1" t="s">
        <v>48</v>
      </c>
      <c r="K4142" s="1">
        <v>257187</v>
      </c>
      <c r="L4142" s="1">
        <v>230</v>
      </c>
      <c r="M4142" s="1">
        <v>15000687</v>
      </c>
      <c r="N4142" s="1">
        <v>94306</v>
      </c>
    </row>
    <row r="4143" spans="1:14">
      <c r="A4143" s="12">
        <v>82159990</v>
      </c>
      <c r="B4143" s="1" t="s">
        <v>8740</v>
      </c>
      <c r="C4143" s="12">
        <v>821599</v>
      </c>
      <c r="D4143" s="1" t="s">
        <v>8739</v>
      </c>
      <c r="E4143" s="12">
        <v>8215</v>
      </c>
      <c r="F4143" s="1" t="s">
        <v>6057</v>
      </c>
      <c r="G4143" s="12">
        <v>82</v>
      </c>
      <c r="H4143" s="1" t="s">
        <v>768</v>
      </c>
      <c r="I4143" s="1" t="s">
        <v>107</v>
      </c>
      <c r="J4143" s="1" t="s">
        <v>106</v>
      </c>
      <c r="K4143" s="1">
        <v>257129</v>
      </c>
      <c r="L4143" s="1">
        <v>26725</v>
      </c>
      <c r="M4143" s="1">
        <v>1101594</v>
      </c>
      <c r="N4143" s="1">
        <v>528491</v>
      </c>
    </row>
    <row r="4144" spans="1:14">
      <c r="A4144" s="12">
        <v>84411010</v>
      </c>
      <c r="B4144" s="1" t="s">
        <v>6726</v>
      </c>
      <c r="C4144" s="12">
        <v>844110</v>
      </c>
      <c r="D4144" s="1" t="s">
        <v>6725</v>
      </c>
      <c r="E4144" s="12">
        <v>8441</v>
      </c>
      <c r="F4144" s="1" t="s">
        <v>3505</v>
      </c>
      <c r="G4144" s="12">
        <v>84</v>
      </c>
      <c r="H4144" s="1" t="s">
        <v>28</v>
      </c>
      <c r="I4144" s="1" t="s">
        <v>27</v>
      </c>
      <c r="J4144" s="1" t="s">
        <v>26</v>
      </c>
      <c r="K4144" s="1">
        <v>257106</v>
      </c>
      <c r="L4144" s="1">
        <v>35515</v>
      </c>
      <c r="M4144" s="1">
        <v>562067</v>
      </c>
      <c r="N4144" s="1">
        <v>53432</v>
      </c>
    </row>
    <row r="4145" spans="1:14">
      <c r="A4145" s="12">
        <v>52082300</v>
      </c>
      <c r="B4145" s="1" t="s">
        <v>7210</v>
      </c>
      <c r="C4145" s="12">
        <v>520823</v>
      </c>
      <c r="D4145" s="1" t="s">
        <v>7209</v>
      </c>
      <c r="E4145" s="12">
        <v>5208</v>
      </c>
      <c r="F4145" s="1" t="s">
        <v>5732</v>
      </c>
      <c r="G4145" s="12">
        <v>52</v>
      </c>
      <c r="H4145" s="1" t="s">
        <v>76</v>
      </c>
      <c r="I4145" s="1" t="s">
        <v>2</v>
      </c>
      <c r="J4145" s="1" t="s">
        <v>1</v>
      </c>
      <c r="K4145" s="1">
        <v>256823</v>
      </c>
      <c r="L4145" s="1">
        <v>24001</v>
      </c>
      <c r="M4145" s="1">
        <v>690285</v>
      </c>
      <c r="N4145" s="1">
        <v>104942</v>
      </c>
    </row>
    <row r="4146" spans="1:14">
      <c r="A4146" s="12">
        <v>62043900</v>
      </c>
      <c r="B4146" s="1" t="s">
        <v>8294</v>
      </c>
      <c r="C4146" s="12">
        <v>620439</v>
      </c>
      <c r="D4146" s="1" t="s">
        <v>8293</v>
      </c>
      <c r="E4146" s="12">
        <v>6204</v>
      </c>
      <c r="F4146" s="1" t="s">
        <v>5822</v>
      </c>
      <c r="G4146" s="12">
        <v>62</v>
      </c>
      <c r="H4146" s="1" t="s">
        <v>248</v>
      </c>
      <c r="I4146" s="1" t="s">
        <v>2</v>
      </c>
      <c r="J4146" s="1" t="s">
        <v>1</v>
      </c>
      <c r="K4146" s="1">
        <v>256653</v>
      </c>
      <c r="L4146" s="1">
        <v>3409</v>
      </c>
      <c r="M4146" s="1">
        <v>5245493</v>
      </c>
      <c r="N4146" s="1">
        <v>189228</v>
      </c>
    </row>
    <row r="4147" spans="1:14">
      <c r="A4147" s="12">
        <v>94059200</v>
      </c>
      <c r="B4147" s="1" t="s">
        <v>9128</v>
      </c>
      <c r="C4147" s="12">
        <v>940592</v>
      </c>
      <c r="D4147" s="1" t="s">
        <v>9127</v>
      </c>
      <c r="E4147" s="12">
        <v>9405</v>
      </c>
      <c r="F4147" s="1" t="s">
        <v>1905</v>
      </c>
      <c r="G4147" s="12">
        <v>94</v>
      </c>
      <c r="H4147" s="1" t="s">
        <v>259</v>
      </c>
      <c r="I4147" s="1" t="s">
        <v>127</v>
      </c>
      <c r="J4147" s="1" t="s">
        <v>126</v>
      </c>
      <c r="K4147" s="1">
        <v>256561</v>
      </c>
      <c r="L4147" s="1">
        <v>16793</v>
      </c>
      <c r="M4147" s="1">
        <v>5185373</v>
      </c>
      <c r="N4147" s="1">
        <v>726648</v>
      </c>
    </row>
    <row r="4148" spans="1:14">
      <c r="A4148" s="12">
        <v>38091090</v>
      </c>
      <c r="B4148" s="1" t="s">
        <v>399</v>
      </c>
      <c r="C4148" s="12">
        <v>380910</v>
      </c>
      <c r="D4148" s="1" t="s">
        <v>398</v>
      </c>
      <c r="E4148" s="12">
        <v>3809</v>
      </c>
      <c r="F4148" s="1" t="s">
        <v>397</v>
      </c>
      <c r="G4148" s="12">
        <v>38</v>
      </c>
      <c r="H4148" s="1" t="s">
        <v>244</v>
      </c>
      <c r="I4148" s="1" t="s">
        <v>12</v>
      </c>
      <c r="J4148" s="1" t="s">
        <v>11</v>
      </c>
      <c r="K4148" s="1">
        <v>256077</v>
      </c>
      <c r="L4148" s="1">
        <v>206682</v>
      </c>
      <c r="M4148" s="1">
        <v>13573</v>
      </c>
      <c r="N4148" s="1">
        <v>11066</v>
      </c>
    </row>
    <row r="4149" spans="1:14">
      <c r="A4149" s="12">
        <v>31043010</v>
      </c>
      <c r="B4149" s="1" t="s">
        <v>873</v>
      </c>
      <c r="C4149" s="12">
        <v>310430</v>
      </c>
      <c r="D4149" s="1" t="s">
        <v>872</v>
      </c>
      <c r="E4149" s="12">
        <v>3104</v>
      </c>
      <c r="F4149" s="1" t="s">
        <v>871</v>
      </c>
      <c r="G4149" s="12">
        <v>31</v>
      </c>
      <c r="H4149" s="1" t="s">
        <v>870</v>
      </c>
      <c r="I4149" s="1" t="s">
        <v>12</v>
      </c>
      <c r="J4149" s="1" t="s">
        <v>11</v>
      </c>
      <c r="K4149" s="1">
        <v>256011</v>
      </c>
      <c r="L4149" s="1">
        <v>453552</v>
      </c>
      <c r="M4149" s="1">
        <v>32984364</v>
      </c>
      <c r="N4149" s="1">
        <v>52888188</v>
      </c>
    </row>
    <row r="4150" spans="1:14">
      <c r="A4150" s="12">
        <v>56022100</v>
      </c>
      <c r="B4150" s="1" t="s">
        <v>6882</v>
      </c>
      <c r="C4150" s="12">
        <v>560221</v>
      </c>
      <c r="D4150" s="1" t="s">
        <v>6881</v>
      </c>
      <c r="E4150" s="12">
        <v>5602</v>
      </c>
      <c r="F4150" s="1" t="s">
        <v>5275</v>
      </c>
      <c r="G4150" s="12">
        <v>56</v>
      </c>
      <c r="H4150" s="1" t="s">
        <v>54</v>
      </c>
      <c r="I4150" s="1" t="s">
        <v>2</v>
      </c>
      <c r="J4150" s="1" t="s">
        <v>1</v>
      </c>
      <c r="K4150" s="1">
        <v>255919</v>
      </c>
      <c r="L4150" s="1">
        <v>9125</v>
      </c>
      <c r="M4150" s="1">
        <v>334490</v>
      </c>
      <c r="N4150" s="1">
        <v>53691</v>
      </c>
    </row>
    <row r="4151" spans="1:14">
      <c r="A4151" s="12">
        <v>29221919</v>
      </c>
      <c r="B4151" s="1" t="s">
        <v>3815</v>
      </c>
      <c r="C4151" s="12">
        <v>292219</v>
      </c>
      <c r="D4151" s="1" t="s">
        <v>545</v>
      </c>
      <c r="E4151" s="12">
        <v>2922</v>
      </c>
      <c r="F4151" s="1" t="s">
        <v>294</v>
      </c>
      <c r="G4151" s="12">
        <v>29</v>
      </c>
      <c r="H4151" s="1" t="s">
        <v>13</v>
      </c>
      <c r="I4151" s="1" t="s">
        <v>12</v>
      </c>
      <c r="J4151" s="1" t="s">
        <v>11</v>
      </c>
      <c r="K4151" s="1">
        <v>255864</v>
      </c>
      <c r="L4151" s="1">
        <v>127332</v>
      </c>
      <c r="M4151" s="1">
        <v>10215440</v>
      </c>
      <c r="N4151" s="1">
        <v>5019821</v>
      </c>
    </row>
    <row r="4152" spans="1:14">
      <c r="A4152" s="13" t="s">
        <v>15295</v>
      </c>
      <c r="B4152" s="1" t="s">
        <v>15294</v>
      </c>
      <c r="C4152" s="13" t="s">
        <v>14385</v>
      </c>
      <c r="D4152" s="1" t="s">
        <v>14384</v>
      </c>
      <c r="E4152" s="13" t="s">
        <v>4850</v>
      </c>
      <c r="F4152" s="1" t="s">
        <v>4849</v>
      </c>
      <c r="G4152" s="13" t="s">
        <v>206</v>
      </c>
      <c r="H4152" s="1" t="s">
        <v>205</v>
      </c>
      <c r="I4152" s="1" t="s">
        <v>204</v>
      </c>
      <c r="J4152" s="1" t="s">
        <v>203</v>
      </c>
      <c r="K4152" s="1">
        <v>255563</v>
      </c>
      <c r="L4152" s="1">
        <v>322779</v>
      </c>
      <c r="M4152" s="1">
        <v>0</v>
      </c>
      <c r="N4152" s="1">
        <v>0</v>
      </c>
    </row>
    <row r="4153" spans="1:14">
      <c r="A4153" s="12">
        <v>85021190</v>
      </c>
      <c r="B4153" s="1" t="s">
        <v>2218</v>
      </c>
      <c r="C4153" s="12">
        <v>850211</v>
      </c>
      <c r="D4153" s="1" t="s">
        <v>2217</v>
      </c>
      <c r="E4153" s="12">
        <v>8502</v>
      </c>
      <c r="F4153" s="1" t="s">
        <v>1067</v>
      </c>
      <c r="G4153" s="12">
        <v>85</v>
      </c>
      <c r="H4153" s="1" t="s">
        <v>102</v>
      </c>
      <c r="I4153" s="1" t="s">
        <v>27</v>
      </c>
      <c r="J4153" s="1" t="s">
        <v>26</v>
      </c>
      <c r="K4153" s="1">
        <v>255558</v>
      </c>
      <c r="L4153" s="1">
        <v>10542</v>
      </c>
      <c r="M4153" s="1">
        <v>205728</v>
      </c>
      <c r="N4153" s="1">
        <v>32214</v>
      </c>
    </row>
    <row r="4154" spans="1:14">
      <c r="A4154" s="12">
        <v>29214990</v>
      </c>
      <c r="B4154" s="1" t="s">
        <v>937</v>
      </c>
      <c r="C4154" s="12">
        <v>292149</v>
      </c>
      <c r="D4154" s="1" t="s">
        <v>937</v>
      </c>
      <c r="E4154" s="12">
        <v>2921</v>
      </c>
      <c r="F4154" s="1" t="s">
        <v>73</v>
      </c>
      <c r="G4154" s="12">
        <v>29</v>
      </c>
      <c r="H4154" s="1" t="s">
        <v>13</v>
      </c>
      <c r="I4154" s="1" t="s">
        <v>12</v>
      </c>
      <c r="J4154" s="1" t="s">
        <v>11</v>
      </c>
      <c r="K4154" s="1">
        <v>255344</v>
      </c>
      <c r="L4154" s="1">
        <v>1809</v>
      </c>
      <c r="M4154" s="1">
        <v>23259454</v>
      </c>
      <c r="N4154" s="1">
        <v>234028</v>
      </c>
    </row>
    <row r="4155" spans="1:14">
      <c r="A4155" s="12">
        <v>90272011</v>
      </c>
      <c r="B4155" s="1" t="s">
        <v>8113</v>
      </c>
      <c r="C4155" s="12">
        <v>902720</v>
      </c>
      <c r="D4155" s="1" t="s">
        <v>3809</v>
      </c>
      <c r="E4155" s="12">
        <v>9027</v>
      </c>
      <c r="F4155" s="1" t="s">
        <v>2192</v>
      </c>
      <c r="G4155" s="12">
        <v>90</v>
      </c>
      <c r="H4155" s="1" t="s">
        <v>512</v>
      </c>
      <c r="I4155" s="1" t="s">
        <v>49</v>
      </c>
      <c r="J4155" s="1" t="s">
        <v>48</v>
      </c>
      <c r="K4155" s="1">
        <v>255164</v>
      </c>
      <c r="L4155" s="1">
        <v>9565</v>
      </c>
      <c r="M4155" s="1">
        <v>15398374</v>
      </c>
      <c r="N4155" s="1">
        <v>53524</v>
      </c>
    </row>
    <row r="4156" spans="1:14">
      <c r="A4156" s="12">
        <v>29161490</v>
      </c>
      <c r="B4156" s="1" t="s">
        <v>9809</v>
      </c>
      <c r="C4156" s="12">
        <v>291614</v>
      </c>
      <c r="D4156" s="1" t="s">
        <v>2745</v>
      </c>
      <c r="E4156" s="12">
        <v>2916</v>
      </c>
      <c r="F4156" s="1" t="s">
        <v>80</v>
      </c>
      <c r="G4156" s="12">
        <v>29</v>
      </c>
      <c r="H4156" s="1" t="s">
        <v>13</v>
      </c>
      <c r="I4156" s="1" t="s">
        <v>12</v>
      </c>
      <c r="J4156" s="1" t="s">
        <v>11</v>
      </c>
      <c r="K4156" s="1">
        <v>254996</v>
      </c>
      <c r="L4156" s="1">
        <v>17773</v>
      </c>
      <c r="M4156" s="1">
        <v>15723945</v>
      </c>
      <c r="N4156" s="1">
        <v>4834026</v>
      </c>
    </row>
    <row r="4157" spans="1:14">
      <c r="A4157" s="12">
        <v>84336010</v>
      </c>
      <c r="B4157" s="1" t="s">
        <v>15293</v>
      </c>
      <c r="C4157" s="12">
        <v>843360</v>
      </c>
      <c r="D4157" s="1" t="s">
        <v>3387</v>
      </c>
      <c r="E4157" s="12">
        <v>8433</v>
      </c>
      <c r="F4157" s="1" t="s">
        <v>2988</v>
      </c>
      <c r="G4157" s="12">
        <v>84</v>
      </c>
      <c r="H4157" s="1" t="s">
        <v>28</v>
      </c>
      <c r="I4157" s="1" t="s">
        <v>27</v>
      </c>
      <c r="J4157" s="1" t="s">
        <v>26</v>
      </c>
      <c r="K4157" s="1">
        <v>254904</v>
      </c>
      <c r="L4157" s="1">
        <v>4630</v>
      </c>
      <c r="M4157" s="1">
        <v>1654279</v>
      </c>
      <c r="N4157" s="1">
        <v>63899</v>
      </c>
    </row>
    <row r="4158" spans="1:14">
      <c r="A4158" s="12">
        <v>97031000</v>
      </c>
      <c r="B4158" s="1" t="s">
        <v>9985</v>
      </c>
      <c r="C4158" s="12">
        <v>970310</v>
      </c>
      <c r="D4158" s="1" t="s">
        <v>9984</v>
      </c>
      <c r="E4158" s="12">
        <v>9703</v>
      </c>
      <c r="F4158" s="1" t="s">
        <v>7361</v>
      </c>
      <c r="G4158" s="12">
        <v>97</v>
      </c>
      <c r="H4158" s="1" t="s">
        <v>2229</v>
      </c>
      <c r="I4158" s="1" t="s">
        <v>2230</v>
      </c>
      <c r="J4158" s="1" t="s">
        <v>2229</v>
      </c>
      <c r="K4158" s="1">
        <v>254847</v>
      </c>
      <c r="L4158" s="1">
        <v>100</v>
      </c>
      <c r="M4158" s="1">
        <v>0</v>
      </c>
      <c r="N4158" s="1">
        <v>0</v>
      </c>
    </row>
    <row r="4159" spans="1:14">
      <c r="A4159" s="12">
        <v>85332120</v>
      </c>
      <c r="B4159" s="1" t="s">
        <v>8577</v>
      </c>
      <c r="C4159" s="12">
        <v>853321</v>
      </c>
      <c r="D4159" s="1" t="s">
        <v>6508</v>
      </c>
      <c r="E4159" s="12">
        <v>8533</v>
      </c>
      <c r="F4159" s="1" t="s">
        <v>5839</v>
      </c>
      <c r="G4159" s="12">
        <v>85</v>
      </c>
      <c r="H4159" s="1" t="s">
        <v>102</v>
      </c>
      <c r="I4159" s="1" t="s">
        <v>27</v>
      </c>
      <c r="J4159" s="1" t="s">
        <v>26</v>
      </c>
      <c r="K4159" s="1">
        <v>254545</v>
      </c>
      <c r="L4159" s="1">
        <v>13485</v>
      </c>
      <c r="M4159" s="1">
        <v>57393189</v>
      </c>
      <c r="N4159" s="1">
        <v>1608898</v>
      </c>
    </row>
    <row r="4160" spans="1:14">
      <c r="A4160" s="12">
        <v>85065010</v>
      </c>
      <c r="B4160" s="1" t="s">
        <v>7967</v>
      </c>
      <c r="C4160" s="12">
        <v>850650</v>
      </c>
      <c r="D4160" s="1" t="s">
        <v>7966</v>
      </c>
      <c r="E4160" s="12">
        <v>8506</v>
      </c>
      <c r="F4160" s="1" t="s">
        <v>678</v>
      </c>
      <c r="G4160" s="12">
        <v>85</v>
      </c>
      <c r="H4160" s="1" t="s">
        <v>102</v>
      </c>
      <c r="I4160" s="1" t="s">
        <v>27</v>
      </c>
      <c r="J4160" s="1" t="s">
        <v>26</v>
      </c>
      <c r="K4160" s="1">
        <v>254504</v>
      </c>
      <c r="L4160" s="1">
        <v>9603</v>
      </c>
      <c r="M4160" s="1">
        <v>26462067</v>
      </c>
      <c r="N4160" s="1">
        <v>653619</v>
      </c>
    </row>
    <row r="4161" spans="1:14">
      <c r="A4161" s="12">
        <v>29221200</v>
      </c>
      <c r="B4161" s="1" t="s">
        <v>7178</v>
      </c>
      <c r="C4161" s="12">
        <v>292212</v>
      </c>
      <c r="D4161" s="1" t="s">
        <v>7178</v>
      </c>
      <c r="E4161" s="12">
        <v>2922</v>
      </c>
      <c r="F4161" s="1" t="s">
        <v>294</v>
      </c>
      <c r="G4161" s="12">
        <v>29</v>
      </c>
      <c r="H4161" s="1" t="s">
        <v>13</v>
      </c>
      <c r="I4161" s="1" t="s">
        <v>12</v>
      </c>
      <c r="J4161" s="1" t="s">
        <v>11</v>
      </c>
      <c r="K4161" s="1">
        <v>253766</v>
      </c>
      <c r="L4161" s="1">
        <v>145373</v>
      </c>
      <c r="M4161" s="1">
        <v>7772520</v>
      </c>
      <c r="N4161" s="1">
        <v>7106186</v>
      </c>
    </row>
    <row r="4162" spans="1:14">
      <c r="A4162" s="12">
        <v>87089521</v>
      </c>
      <c r="B4162" s="1" t="s">
        <v>5147</v>
      </c>
      <c r="C4162" s="12">
        <v>870895</v>
      </c>
      <c r="D4162" s="1" t="s">
        <v>5146</v>
      </c>
      <c r="E4162" s="12">
        <v>8708</v>
      </c>
      <c r="F4162" s="1" t="s">
        <v>3640</v>
      </c>
      <c r="G4162" s="12">
        <v>87</v>
      </c>
      <c r="H4162" s="1" t="s">
        <v>633</v>
      </c>
      <c r="I4162" s="1" t="s">
        <v>272</v>
      </c>
      <c r="J4162" s="1" t="s">
        <v>271</v>
      </c>
      <c r="K4162" s="1">
        <v>253601</v>
      </c>
      <c r="L4162" s="1">
        <v>13857</v>
      </c>
      <c r="M4162" s="1">
        <v>87955738</v>
      </c>
      <c r="N4162" s="1">
        <v>3184154</v>
      </c>
    </row>
    <row r="4163" spans="1:14">
      <c r="A4163" s="12">
        <v>40022091</v>
      </c>
      <c r="B4163" s="1" t="s">
        <v>2825</v>
      </c>
      <c r="C4163" s="12">
        <v>400220</v>
      </c>
      <c r="D4163" s="1" t="s">
        <v>2824</v>
      </c>
      <c r="E4163" s="12">
        <v>4002</v>
      </c>
      <c r="F4163" s="1" t="s">
        <v>1960</v>
      </c>
      <c r="G4163" s="12">
        <v>40</v>
      </c>
      <c r="H4163" s="1" t="s">
        <v>422</v>
      </c>
      <c r="I4163" s="1" t="s">
        <v>37</v>
      </c>
      <c r="J4163" s="1" t="s">
        <v>36</v>
      </c>
      <c r="K4163" s="1">
        <v>253575</v>
      </c>
      <c r="L4163" s="1">
        <v>43750</v>
      </c>
      <c r="M4163" s="1">
        <v>13672507</v>
      </c>
      <c r="N4163" s="1">
        <v>5187144</v>
      </c>
    </row>
    <row r="4164" spans="1:14">
      <c r="A4164" s="12">
        <v>84485190</v>
      </c>
      <c r="B4164" s="1" t="s">
        <v>3386</v>
      </c>
      <c r="C4164" s="12">
        <v>844851</v>
      </c>
      <c r="D4164" s="1" t="s">
        <v>2411</v>
      </c>
      <c r="E4164" s="12">
        <v>8448</v>
      </c>
      <c r="F4164" s="1" t="s">
        <v>29</v>
      </c>
      <c r="G4164" s="12">
        <v>84</v>
      </c>
      <c r="H4164" s="1" t="s">
        <v>28</v>
      </c>
      <c r="I4164" s="1" t="s">
        <v>27</v>
      </c>
      <c r="J4164" s="1" t="s">
        <v>26</v>
      </c>
      <c r="K4164" s="1">
        <v>253424</v>
      </c>
      <c r="L4164" s="1">
        <v>454</v>
      </c>
      <c r="M4164" s="1">
        <v>18250460</v>
      </c>
      <c r="N4164" s="1">
        <v>83655</v>
      </c>
    </row>
    <row r="4165" spans="1:14">
      <c r="A4165" s="12">
        <v>38013090</v>
      </c>
      <c r="B4165" s="1" t="s">
        <v>2227</v>
      </c>
      <c r="C4165" s="12">
        <v>380130</v>
      </c>
      <c r="D4165" s="1" t="s">
        <v>2226</v>
      </c>
      <c r="E4165" s="12">
        <v>3801</v>
      </c>
      <c r="F4165" s="1" t="s">
        <v>2225</v>
      </c>
      <c r="G4165" s="12">
        <v>38</v>
      </c>
      <c r="H4165" s="1" t="s">
        <v>244</v>
      </c>
      <c r="I4165" s="1" t="s">
        <v>12</v>
      </c>
      <c r="J4165" s="1" t="s">
        <v>11</v>
      </c>
      <c r="K4165" s="1">
        <v>253269</v>
      </c>
      <c r="L4165" s="1">
        <v>137123</v>
      </c>
      <c r="M4165" s="1">
        <v>70871</v>
      </c>
      <c r="N4165" s="1">
        <v>66696</v>
      </c>
    </row>
    <row r="4166" spans="1:14">
      <c r="A4166" s="12">
        <v>95030050</v>
      </c>
      <c r="B4166" s="1" t="s">
        <v>8443</v>
      </c>
      <c r="C4166" s="12">
        <v>950300</v>
      </c>
      <c r="D4166" s="1" t="s">
        <v>5097</v>
      </c>
      <c r="E4166" s="12">
        <v>9503</v>
      </c>
      <c r="F4166" s="1" t="s">
        <v>5096</v>
      </c>
      <c r="G4166" s="12">
        <v>95</v>
      </c>
      <c r="H4166" s="1" t="s">
        <v>940</v>
      </c>
      <c r="I4166" s="1" t="s">
        <v>127</v>
      </c>
      <c r="J4166" s="1" t="s">
        <v>126</v>
      </c>
      <c r="K4166" s="1">
        <v>252597</v>
      </c>
      <c r="L4166" s="1">
        <v>16936</v>
      </c>
      <c r="M4166" s="1">
        <v>3119841</v>
      </c>
      <c r="N4166" s="1">
        <v>409944</v>
      </c>
    </row>
    <row r="4167" spans="1:14">
      <c r="A4167" s="12">
        <v>87042330</v>
      </c>
      <c r="B4167" s="1" t="s">
        <v>15292</v>
      </c>
      <c r="C4167" s="12">
        <v>870423</v>
      </c>
      <c r="D4167" s="1" t="s">
        <v>6157</v>
      </c>
      <c r="E4167" s="12">
        <v>8704</v>
      </c>
      <c r="F4167" s="1" t="s">
        <v>1072</v>
      </c>
      <c r="G4167" s="12">
        <v>87</v>
      </c>
      <c r="H4167" s="1" t="s">
        <v>633</v>
      </c>
      <c r="I4167" s="1" t="s">
        <v>272</v>
      </c>
      <c r="J4167" s="1" t="s">
        <v>271</v>
      </c>
      <c r="K4167" s="1">
        <v>252583</v>
      </c>
      <c r="L4167" s="1">
        <v>34954</v>
      </c>
      <c r="M4167" s="1">
        <v>0</v>
      </c>
      <c r="N4167" s="1">
        <v>0</v>
      </c>
    </row>
    <row r="4168" spans="1:14">
      <c r="A4168" s="12">
        <v>84128000</v>
      </c>
      <c r="B4168" s="1" t="s">
        <v>5616</v>
      </c>
      <c r="C4168" s="12">
        <v>841280</v>
      </c>
      <c r="D4168" s="1" t="s">
        <v>5616</v>
      </c>
      <c r="E4168" s="12">
        <v>8412</v>
      </c>
      <c r="F4168" s="1" t="s">
        <v>5616</v>
      </c>
      <c r="G4168" s="12">
        <v>84</v>
      </c>
      <c r="H4168" s="1" t="s">
        <v>28</v>
      </c>
      <c r="I4168" s="1" t="s">
        <v>27</v>
      </c>
      <c r="J4168" s="1" t="s">
        <v>26</v>
      </c>
      <c r="K4168" s="1">
        <v>252146</v>
      </c>
      <c r="L4168" s="1">
        <v>5285</v>
      </c>
      <c r="M4168" s="1">
        <v>7527739</v>
      </c>
      <c r="N4168" s="1">
        <v>101566</v>
      </c>
    </row>
    <row r="4169" spans="1:14">
      <c r="A4169" s="12">
        <v>32041930</v>
      </c>
      <c r="B4169" s="1" t="s">
        <v>3246</v>
      </c>
      <c r="C4169" s="12">
        <v>320419</v>
      </c>
      <c r="D4169" s="1" t="s">
        <v>3245</v>
      </c>
      <c r="E4169" s="12">
        <v>3204</v>
      </c>
      <c r="F4169" s="1" t="s">
        <v>1863</v>
      </c>
      <c r="G4169" s="12">
        <v>32</v>
      </c>
      <c r="H4169" s="1" t="s">
        <v>1112</v>
      </c>
      <c r="I4169" s="1" t="s">
        <v>12</v>
      </c>
      <c r="J4169" s="1" t="s">
        <v>11</v>
      </c>
      <c r="K4169" s="1">
        <v>251824</v>
      </c>
      <c r="L4169" s="1">
        <v>4020</v>
      </c>
      <c r="M4169" s="1">
        <v>2232312</v>
      </c>
      <c r="N4169" s="1">
        <v>181420</v>
      </c>
    </row>
    <row r="4170" spans="1:14">
      <c r="A4170" s="12">
        <v>33074100</v>
      </c>
      <c r="B4170" s="1" t="s">
        <v>9243</v>
      </c>
      <c r="C4170" s="12">
        <v>330741</v>
      </c>
      <c r="D4170" s="1" t="s">
        <v>9242</v>
      </c>
      <c r="E4170" s="12">
        <v>3307</v>
      </c>
      <c r="F4170" s="1" t="s">
        <v>5375</v>
      </c>
      <c r="G4170" s="12">
        <v>33</v>
      </c>
      <c r="H4170" s="1" t="s">
        <v>406</v>
      </c>
      <c r="I4170" s="1" t="s">
        <v>12</v>
      </c>
      <c r="J4170" s="1" t="s">
        <v>11</v>
      </c>
      <c r="K4170" s="1">
        <v>251491</v>
      </c>
      <c r="L4170" s="1">
        <v>20053</v>
      </c>
      <c r="M4170" s="1">
        <v>3565789</v>
      </c>
      <c r="N4170" s="1">
        <v>1792333</v>
      </c>
    </row>
    <row r="4171" spans="1:14">
      <c r="A4171" s="12">
        <v>81052010</v>
      </c>
      <c r="B4171" s="1" t="s">
        <v>9982</v>
      </c>
      <c r="C4171" s="12">
        <v>810520</v>
      </c>
      <c r="D4171" s="1" t="s">
        <v>2404</v>
      </c>
      <c r="E4171" s="12">
        <v>8105</v>
      </c>
      <c r="F4171" s="1" t="s">
        <v>2403</v>
      </c>
      <c r="G4171" s="12">
        <v>81</v>
      </c>
      <c r="H4171" s="1" t="s">
        <v>176</v>
      </c>
      <c r="I4171" s="1" t="s">
        <v>107</v>
      </c>
      <c r="J4171" s="1" t="s">
        <v>106</v>
      </c>
      <c r="K4171" s="1">
        <v>251340</v>
      </c>
      <c r="L4171" s="1">
        <v>8000</v>
      </c>
      <c r="M4171" s="1">
        <v>9578129</v>
      </c>
      <c r="N4171" s="1">
        <v>385307</v>
      </c>
    </row>
    <row r="4172" spans="1:14">
      <c r="A4172" s="12">
        <v>29153961</v>
      </c>
      <c r="B4172" s="1" t="s">
        <v>4143</v>
      </c>
      <c r="C4172" s="12">
        <v>291539</v>
      </c>
      <c r="D4172" s="1" t="s">
        <v>427</v>
      </c>
      <c r="E4172" s="12">
        <v>2915</v>
      </c>
      <c r="F4172" s="1" t="s">
        <v>346</v>
      </c>
      <c r="G4172" s="12">
        <v>29</v>
      </c>
      <c r="H4172" s="1" t="s">
        <v>13</v>
      </c>
      <c r="I4172" s="1" t="s">
        <v>12</v>
      </c>
      <c r="J4172" s="1" t="s">
        <v>11</v>
      </c>
      <c r="K4172" s="1">
        <v>251320</v>
      </c>
      <c r="L4172" s="1">
        <v>9850</v>
      </c>
      <c r="M4172" s="1">
        <v>599742</v>
      </c>
      <c r="N4172" s="1">
        <v>146600</v>
      </c>
    </row>
    <row r="4173" spans="1:14">
      <c r="A4173" s="12">
        <v>61142000</v>
      </c>
      <c r="B4173" s="1" t="s">
        <v>7818</v>
      </c>
      <c r="C4173" s="12">
        <v>611420</v>
      </c>
      <c r="D4173" s="1" t="s">
        <v>7817</v>
      </c>
      <c r="E4173" s="12">
        <v>6114</v>
      </c>
      <c r="F4173" s="1" t="s">
        <v>4416</v>
      </c>
      <c r="G4173" s="12">
        <v>61</v>
      </c>
      <c r="H4173" s="1" t="s">
        <v>234</v>
      </c>
      <c r="I4173" s="1" t="s">
        <v>2</v>
      </c>
      <c r="J4173" s="1" t="s">
        <v>1</v>
      </c>
      <c r="K4173" s="1">
        <v>251298</v>
      </c>
      <c r="L4173" s="1">
        <v>7886</v>
      </c>
      <c r="M4173" s="1">
        <v>2287171</v>
      </c>
      <c r="N4173" s="1">
        <v>116518</v>
      </c>
    </row>
    <row r="4174" spans="1:14">
      <c r="A4174" s="12">
        <v>70109011</v>
      </c>
      <c r="B4174" s="1" t="s">
        <v>4762</v>
      </c>
      <c r="C4174" s="12">
        <v>701090</v>
      </c>
      <c r="D4174" s="1" t="s">
        <v>4761</v>
      </c>
      <c r="E4174" s="12">
        <v>7010</v>
      </c>
      <c r="F4174" s="1" t="s">
        <v>2142</v>
      </c>
      <c r="G4174" s="12">
        <v>70</v>
      </c>
      <c r="H4174" s="1" t="s">
        <v>83</v>
      </c>
      <c r="I4174" s="1" t="s">
        <v>7</v>
      </c>
      <c r="J4174" s="1" t="s">
        <v>6</v>
      </c>
      <c r="K4174" s="1">
        <v>251218</v>
      </c>
      <c r="L4174" s="1">
        <v>382521</v>
      </c>
      <c r="M4174" s="1">
        <v>1120346</v>
      </c>
      <c r="N4174" s="1">
        <v>2723794</v>
      </c>
    </row>
    <row r="4175" spans="1:14">
      <c r="A4175" s="12">
        <v>84304910</v>
      </c>
      <c r="B4175" s="1" t="s">
        <v>8134</v>
      </c>
      <c r="C4175" s="12">
        <v>843049</v>
      </c>
      <c r="D4175" s="1" t="s">
        <v>3817</v>
      </c>
      <c r="E4175" s="12">
        <v>8430</v>
      </c>
      <c r="F4175" s="1" t="s">
        <v>3526</v>
      </c>
      <c r="G4175" s="12">
        <v>84</v>
      </c>
      <c r="H4175" s="1" t="s">
        <v>28</v>
      </c>
      <c r="I4175" s="1" t="s">
        <v>27</v>
      </c>
      <c r="J4175" s="1" t="s">
        <v>26</v>
      </c>
      <c r="K4175" s="1">
        <v>250368</v>
      </c>
      <c r="L4175" s="1">
        <v>8934</v>
      </c>
      <c r="M4175" s="1">
        <v>559485</v>
      </c>
      <c r="N4175" s="1">
        <v>32062</v>
      </c>
    </row>
    <row r="4176" spans="1:14">
      <c r="A4176" s="12">
        <v>29103000</v>
      </c>
      <c r="B4176" s="1" t="s">
        <v>3984</v>
      </c>
      <c r="C4176" s="12">
        <v>291030</v>
      </c>
      <c r="D4176" s="1" t="s">
        <v>3983</v>
      </c>
      <c r="E4176" s="12">
        <v>2910</v>
      </c>
      <c r="F4176" s="1" t="s">
        <v>3982</v>
      </c>
      <c r="G4176" s="12">
        <v>29</v>
      </c>
      <c r="H4176" s="1" t="s">
        <v>13</v>
      </c>
      <c r="I4176" s="1" t="s">
        <v>12</v>
      </c>
      <c r="J4176" s="1" t="s">
        <v>11</v>
      </c>
      <c r="K4176" s="1">
        <v>250360</v>
      </c>
      <c r="L4176" s="1">
        <v>99201</v>
      </c>
      <c r="M4176" s="1">
        <v>17490144</v>
      </c>
      <c r="N4176" s="1">
        <v>10581207</v>
      </c>
    </row>
    <row r="4177" spans="1:14">
      <c r="A4177" s="12">
        <v>84798922</v>
      </c>
      <c r="B4177" s="1" t="s">
        <v>15291</v>
      </c>
      <c r="C4177" s="12">
        <v>847989</v>
      </c>
      <c r="D4177" s="1" t="s">
        <v>2349</v>
      </c>
      <c r="E4177" s="12">
        <v>8479</v>
      </c>
      <c r="F4177" s="1" t="s">
        <v>310</v>
      </c>
      <c r="G4177" s="12">
        <v>84</v>
      </c>
      <c r="H4177" s="1" t="s">
        <v>28</v>
      </c>
      <c r="I4177" s="1" t="s">
        <v>27</v>
      </c>
      <c r="J4177" s="1" t="s">
        <v>26</v>
      </c>
      <c r="K4177" s="1">
        <v>250000</v>
      </c>
      <c r="L4177" s="1">
        <v>3400</v>
      </c>
      <c r="M4177" s="1">
        <v>2111621</v>
      </c>
      <c r="N4177" s="1">
        <v>65336</v>
      </c>
    </row>
    <row r="4178" spans="1:14">
      <c r="A4178" s="12">
        <v>85043221</v>
      </c>
      <c r="B4178" s="1" t="s">
        <v>9524</v>
      </c>
      <c r="C4178" s="12">
        <v>850432</v>
      </c>
      <c r="D4178" s="1" t="s">
        <v>7433</v>
      </c>
      <c r="E4178" s="12">
        <v>8504</v>
      </c>
      <c r="F4178" s="1" t="s">
        <v>495</v>
      </c>
      <c r="G4178" s="12">
        <v>85</v>
      </c>
      <c r="H4178" s="1" t="s">
        <v>102</v>
      </c>
      <c r="I4178" s="1" t="s">
        <v>27</v>
      </c>
      <c r="J4178" s="1" t="s">
        <v>26</v>
      </c>
      <c r="K4178" s="1">
        <v>249889</v>
      </c>
      <c r="L4178" s="1">
        <v>12668</v>
      </c>
      <c r="M4178" s="1">
        <v>962088</v>
      </c>
      <c r="N4178" s="1">
        <v>38172</v>
      </c>
    </row>
    <row r="4179" spans="1:14">
      <c r="A4179" s="12">
        <v>75052290</v>
      </c>
      <c r="B4179" s="1" t="s">
        <v>9017</v>
      </c>
      <c r="C4179" s="12">
        <v>750522</v>
      </c>
      <c r="D4179" s="1" t="s">
        <v>7624</v>
      </c>
      <c r="E4179" s="12">
        <v>7505</v>
      </c>
      <c r="F4179" s="1" t="s">
        <v>394</v>
      </c>
      <c r="G4179" s="12">
        <v>75</v>
      </c>
      <c r="H4179" s="1" t="s">
        <v>393</v>
      </c>
      <c r="I4179" s="1" t="s">
        <v>107</v>
      </c>
      <c r="J4179" s="1" t="s">
        <v>106</v>
      </c>
      <c r="K4179" s="1">
        <v>249551</v>
      </c>
      <c r="L4179" s="1">
        <v>4563</v>
      </c>
      <c r="M4179" s="1">
        <v>14496285</v>
      </c>
      <c r="N4179" s="1">
        <v>356692</v>
      </c>
    </row>
    <row r="4180" spans="1:14">
      <c r="A4180" s="12">
        <v>58110000</v>
      </c>
      <c r="B4180" s="1" t="s">
        <v>2947</v>
      </c>
      <c r="C4180" s="12">
        <v>581100</v>
      </c>
      <c r="D4180" s="1" t="s">
        <v>2948</v>
      </c>
      <c r="E4180" s="12">
        <v>5811</v>
      </c>
      <c r="F4180" s="1" t="s">
        <v>2947</v>
      </c>
      <c r="G4180" s="12">
        <v>58</v>
      </c>
      <c r="H4180" s="1" t="s">
        <v>481</v>
      </c>
      <c r="I4180" s="1" t="s">
        <v>2</v>
      </c>
      <c r="J4180" s="1" t="s">
        <v>1</v>
      </c>
      <c r="K4180" s="1">
        <v>249349</v>
      </c>
      <c r="L4180" s="1">
        <v>22041</v>
      </c>
      <c r="M4180" s="1">
        <v>6839636</v>
      </c>
      <c r="N4180" s="1">
        <v>3304666</v>
      </c>
    </row>
    <row r="4181" spans="1:14">
      <c r="A4181" s="12">
        <v>73042390</v>
      </c>
      <c r="B4181" s="1" t="s">
        <v>9947</v>
      </c>
      <c r="C4181" s="12">
        <v>730423</v>
      </c>
      <c r="D4181" s="1" t="s">
        <v>8839</v>
      </c>
      <c r="E4181" s="12">
        <v>7304</v>
      </c>
      <c r="F4181" s="1" t="s">
        <v>2163</v>
      </c>
      <c r="G4181" s="12">
        <v>73</v>
      </c>
      <c r="H4181" s="1" t="s">
        <v>108</v>
      </c>
      <c r="I4181" s="1" t="s">
        <v>107</v>
      </c>
      <c r="J4181" s="1" t="s">
        <v>106</v>
      </c>
      <c r="K4181" s="1">
        <v>249076</v>
      </c>
      <c r="L4181" s="1">
        <v>116149</v>
      </c>
      <c r="M4181" s="1">
        <v>6537155</v>
      </c>
      <c r="N4181" s="1">
        <v>1503881</v>
      </c>
    </row>
    <row r="4182" spans="1:14">
      <c r="A4182" s="12">
        <v>34029031</v>
      </c>
      <c r="B4182" s="1" t="s">
        <v>7250</v>
      </c>
      <c r="C4182" s="12">
        <v>340290</v>
      </c>
      <c r="D4182" s="1" t="s">
        <v>7249</v>
      </c>
      <c r="E4182" s="12">
        <v>3402</v>
      </c>
      <c r="F4182" s="1" t="s">
        <v>520</v>
      </c>
      <c r="G4182" s="12">
        <v>34</v>
      </c>
      <c r="H4182" s="1" t="s">
        <v>519</v>
      </c>
      <c r="I4182" s="1" t="s">
        <v>12</v>
      </c>
      <c r="J4182" s="1" t="s">
        <v>11</v>
      </c>
      <c r="K4182" s="1">
        <v>248034</v>
      </c>
      <c r="L4182" s="1">
        <v>85312</v>
      </c>
      <c r="M4182" s="1">
        <v>1243291</v>
      </c>
      <c r="N4182" s="1">
        <v>698651</v>
      </c>
    </row>
    <row r="4183" spans="1:14">
      <c r="A4183" s="12">
        <v>39051200</v>
      </c>
      <c r="B4183" s="1" t="s">
        <v>3167</v>
      </c>
      <c r="C4183" s="12">
        <v>390512</v>
      </c>
      <c r="D4183" s="1" t="s">
        <v>3166</v>
      </c>
      <c r="E4183" s="12">
        <v>3905</v>
      </c>
      <c r="F4183" s="1" t="s">
        <v>2279</v>
      </c>
      <c r="G4183" s="12">
        <v>39</v>
      </c>
      <c r="H4183" s="1" t="s">
        <v>38</v>
      </c>
      <c r="I4183" s="1" t="s">
        <v>37</v>
      </c>
      <c r="J4183" s="1" t="s">
        <v>36</v>
      </c>
      <c r="K4183" s="1">
        <v>247934</v>
      </c>
      <c r="L4183" s="1">
        <v>196173</v>
      </c>
      <c r="M4183" s="1">
        <v>2485230</v>
      </c>
      <c r="N4183" s="1">
        <v>1487886</v>
      </c>
    </row>
    <row r="4184" spans="1:14">
      <c r="A4184" s="12">
        <v>64011000</v>
      </c>
      <c r="B4184" s="1" t="s">
        <v>924</v>
      </c>
      <c r="C4184" s="12">
        <v>640110</v>
      </c>
      <c r="D4184" s="1" t="s">
        <v>923</v>
      </c>
      <c r="E4184" s="12">
        <v>6401</v>
      </c>
      <c r="F4184" s="1" t="s">
        <v>922</v>
      </c>
      <c r="G4184" s="12">
        <v>64</v>
      </c>
      <c r="H4184" s="1" t="s">
        <v>155</v>
      </c>
      <c r="I4184" s="1" t="s">
        <v>154</v>
      </c>
      <c r="J4184" s="1" t="s">
        <v>153</v>
      </c>
      <c r="K4184" s="1">
        <v>247932</v>
      </c>
      <c r="L4184" s="1">
        <v>54787</v>
      </c>
      <c r="M4184" s="1">
        <v>609931</v>
      </c>
      <c r="N4184" s="1">
        <v>54359</v>
      </c>
    </row>
    <row r="4185" spans="1:14">
      <c r="A4185" s="13" t="s">
        <v>4618</v>
      </c>
      <c r="B4185" s="1" t="s">
        <v>4617</v>
      </c>
      <c r="C4185" s="13" t="s">
        <v>4333</v>
      </c>
      <c r="D4185" s="1" t="s">
        <v>2083</v>
      </c>
      <c r="E4185" s="13" t="s">
        <v>2084</v>
      </c>
      <c r="F4185" s="1" t="s">
        <v>2083</v>
      </c>
      <c r="G4185" s="13" t="s">
        <v>2082</v>
      </c>
      <c r="H4185" s="1" t="s">
        <v>2081</v>
      </c>
      <c r="I4185" s="1" t="s">
        <v>59</v>
      </c>
      <c r="J4185" s="1" t="s">
        <v>58</v>
      </c>
      <c r="K4185" s="1">
        <v>247762</v>
      </c>
      <c r="L4185" s="1">
        <v>54786</v>
      </c>
      <c r="M4185" s="1">
        <v>0</v>
      </c>
      <c r="N4185" s="1">
        <v>0</v>
      </c>
    </row>
    <row r="4186" spans="1:14">
      <c r="A4186" s="12">
        <v>85339000</v>
      </c>
      <c r="B4186" s="1" t="s">
        <v>9610</v>
      </c>
      <c r="C4186" s="12">
        <v>853390</v>
      </c>
      <c r="D4186" s="1" t="s">
        <v>9610</v>
      </c>
      <c r="E4186" s="12">
        <v>8533</v>
      </c>
      <c r="F4186" s="1" t="s">
        <v>5839</v>
      </c>
      <c r="G4186" s="12">
        <v>85</v>
      </c>
      <c r="H4186" s="1" t="s">
        <v>102</v>
      </c>
      <c r="I4186" s="1" t="s">
        <v>27</v>
      </c>
      <c r="J4186" s="1" t="s">
        <v>26</v>
      </c>
      <c r="K4186" s="1">
        <v>247676</v>
      </c>
      <c r="L4186" s="1">
        <v>1790</v>
      </c>
      <c r="M4186" s="1">
        <v>1357368</v>
      </c>
      <c r="N4186" s="1">
        <v>21659</v>
      </c>
    </row>
    <row r="4187" spans="1:14">
      <c r="A4187" s="13" t="s">
        <v>5939</v>
      </c>
      <c r="B4187" s="1" t="s">
        <v>5935</v>
      </c>
      <c r="C4187" s="13" t="s">
        <v>5938</v>
      </c>
      <c r="D4187" s="1" t="s">
        <v>5937</v>
      </c>
      <c r="E4187" s="13" t="s">
        <v>5936</v>
      </c>
      <c r="F4187" s="1" t="s">
        <v>5935</v>
      </c>
      <c r="G4187" s="13" t="s">
        <v>1488</v>
      </c>
      <c r="H4187" s="1" t="s">
        <v>1487</v>
      </c>
      <c r="I4187" s="1" t="s">
        <v>59</v>
      </c>
      <c r="J4187" s="1" t="s">
        <v>58</v>
      </c>
      <c r="K4187" s="1">
        <v>247385</v>
      </c>
      <c r="L4187" s="1">
        <v>210288</v>
      </c>
      <c r="M4187" s="1">
        <v>0</v>
      </c>
      <c r="N4187" s="1">
        <v>0</v>
      </c>
    </row>
    <row r="4188" spans="1:14">
      <c r="A4188" s="12">
        <v>84171020</v>
      </c>
      <c r="B4188" s="1" t="s">
        <v>9852</v>
      </c>
      <c r="C4188" s="12">
        <v>841710</v>
      </c>
      <c r="D4188" s="1" t="s">
        <v>9851</v>
      </c>
      <c r="E4188" s="12">
        <v>8417</v>
      </c>
      <c r="F4188" s="1" t="s">
        <v>9059</v>
      </c>
      <c r="G4188" s="12">
        <v>84</v>
      </c>
      <c r="H4188" s="1" t="s">
        <v>28</v>
      </c>
      <c r="I4188" s="1" t="s">
        <v>27</v>
      </c>
      <c r="J4188" s="1" t="s">
        <v>26</v>
      </c>
      <c r="K4188" s="1">
        <v>246621</v>
      </c>
      <c r="L4188" s="1">
        <v>9226</v>
      </c>
      <c r="M4188" s="1">
        <v>9321562</v>
      </c>
      <c r="N4188" s="1">
        <v>425397</v>
      </c>
    </row>
    <row r="4189" spans="1:14">
      <c r="A4189" s="12">
        <v>39219012</v>
      </c>
      <c r="B4189" s="1" t="s">
        <v>3843</v>
      </c>
      <c r="C4189" s="12">
        <v>392190</v>
      </c>
      <c r="D4189" s="1" t="s">
        <v>3454</v>
      </c>
      <c r="E4189" s="12">
        <v>3921</v>
      </c>
      <c r="F4189" s="1" t="s">
        <v>2147</v>
      </c>
      <c r="G4189" s="12">
        <v>39</v>
      </c>
      <c r="H4189" s="1" t="s">
        <v>38</v>
      </c>
      <c r="I4189" s="1" t="s">
        <v>37</v>
      </c>
      <c r="J4189" s="1" t="s">
        <v>36</v>
      </c>
      <c r="K4189" s="1">
        <v>246491</v>
      </c>
      <c r="L4189" s="1">
        <v>3224</v>
      </c>
      <c r="M4189" s="1">
        <v>7462239</v>
      </c>
      <c r="N4189" s="1">
        <v>332046</v>
      </c>
    </row>
    <row r="4190" spans="1:14">
      <c r="A4190" s="12">
        <v>29092000</v>
      </c>
      <c r="B4190" s="1" t="s">
        <v>8940</v>
      </c>
      <c r="C4190" s="12">
        <v>290920</v>
      </c>
      <c r="D4190" s="1" t="s">
        <v>8939</v>
      </c>
      <c r="E4190" s="12">
        <v>2909</v>
      </c>
      <c r="F4190" s="1" t="s">
        <v>377</v>
      </c>
      <c r="G4190" s="12">
        <v>29</v>
      </c>
      <c r="H4190" s="1" t="s">
        <v>13</v>
      </c>
      <c r="I4190" s="1" t="s">
        <v>12</v>
      </c>
      <c r="J4190" s="1" t="s">
        <v>11</v>
      </c>
      <c r="K4190" s="1">
        <v>246441</v>
      </c>
      <c r="L4190" s="1">
        <v>5814</v>
      </c>
      <c r="M4190" s="1">
        <v>2472532</v>
      </c>
      <c r="N4190" s="1">
        <v>90589</v>
      </c>
    </row>
    <row r="4191" spans="1:14">
      <c r="A4191" s="12">
        <v>72122090</v>
      </c>
      <c r="B4191" s="1" t="s">
        <v>9500</v>
      </c>
      <c r="C4191" s="12">
        <v>721220</v>
      </c>
      <c r="D4191" s="1" t="s">
        <v>9499</v>
      </c>
      <c r="E4191" s="12">
        <v>7212</v>
      </c>
      <c r="F4191" s="1" t="s">
        <v>893</v>
      </c>
      <c r="G4191" s="12">
        <v>72</v>
      </c>
      <c r="H4191" s="1" t="s">
        <v>436</v>
      </c>
      <c r="I4191" s="1" t="s">
        <v>107</v>
      </c>
      <c r="J4191" s="1" t="s">
        <v>106</v>
      </c>
      <c r="K4191" s="1">
        <v>245882</v>
      </c>
      <c r="L4191" s="1">
        <v>122120</v>
      </c>
      <c r="M4191" s="1">
        <v>336315</v>
      </c>
      <c r="N4191" s="1">
        <v>217028</v>
      </c>
    </row>
    <row r="4192" spans="1:14">
      <c r="A4192" s="12">
        <v>55095900</v>
      </c>
      <c r="B4192" s="1" t="s">
        <v>15290</v>
      </c>
      <c r="C4192" s="12">
        <v>550959</v>
      </c>
      <c r="D4192" s="1" t="s">
        <v>15289</v>
      </c>
      <c r="E4192" s="12">
        <v>5509</v>
      </c>
      <c r="F4192" s="1" t="s">
        <v>1017</v>
      </c>
      <c r="G4192" s="12">
        <v>55</v>
      </c>
      <c r="H4192" s="1" t="s">
        <v>282</v>
      </c>
      <c r="I4192" s="1" t="s">
        <v>2</v>
      </c>
      <c r="J4192" s="1" t="s">
        <v>1</v>
      </c>
      <c r="K4192" s="1">
        <v>245574</v>
      </c>
      <c r="L4192" s="1">
        <v>10955</v>
      </c>
      <c r="M4192" s="1">
        <v>1509182</v>
      </c>
      <c r="N4192" s="1">
        <v>489750</v>
      </c>
    </row>
    <row r="4193" spans="1:14">
      <c r="A4193" s="12">
        <v>54071019</v>
      </c>
      <c r="B4193" s="1" t="s">
        <v>6131</v>
      </c>
      <c r="C4193" s="12">
        <v>540710</v>
      </c>
      <c r="D4193" s="1" t="s">
        <v>3004</v>
      </c>
      <c r="E4193" s="12">
        <v>5407</v>
      </c>
      <c r="F4193" s="1" t="s">
        <v>1353</v>
      </c>
      <c r="G4193" s="12">
        <v>54</v>
      </c>
      <c r="H4193" s="1" t="s">
        <v>355</v>
      </c>
      <c r="I4193" s="1" t="s">
        <v>2</v>
      </c>
      <c r="J4193" s="1" t="s">
        <v>1</v>
      </c>
      <c r="K4193" s="1">
        <v>244843</v>
      </c>
      <c r="L4193" s="1">
        <v>37703</v>
      </c>
      <c r="M4193" s="1">
        <v>12986257</v>
      </c>
      <c r="N4193" s="1">
        <v>2302530</v>
      </c>
    </row>
    <row r="4194" spans="1:14">
      <c r="A4194" s="12">
        <v>90219092</v>
      </c>
      <c r="B4194" s="1" t="s">
        <v>9350</v>
      </c>
      <c r="C4194" s="12">
        <v>902190</v>
      </c>
      <c r="D4194" s="1" t="s">
        <v>6635</v>
      </c>
      <c r="E4194" s="12">
        <v>9021</v>
      </c>
      <c r="F4194" s="1" t="s">
        <v>5949</v>
      </c>
      <c r="G4194" s="12">
        <v>90</v>
      </c>
      <c r="H4194" s="1" t="s">
        <v>512</v>
      </c>
      <c r="I4194" s="1" t="s">
        <v>49</v>
      </c>
      <c r="J4194" s="1" t="s">
        <v>48</v>
      </c>
      <c r="K4194" s="1">
        <v>244787</v>
      </c>
      <c r="L4194" s="1">
        <v>51</v>
      </c>
      <c r="M4194" s="1">
        <v>21844788</v>
      </c>
      <c r="N4194" s="1">
        <v>47941</v>
      </c>
    </row>
    <row r="4195" spans="1:14">
      <c r="A4195" s="12">
        <v>84662010</v>
      </c>
      <c r="B4195" s="1" t="s">
        <v>9541</v>
      </c>
      <c r="C4195" s="12">
        <v>846620</v>
      </c>
      <c r="D4195" s="1" t="s">
        <v>8663</v>
      </c>
      <c r="E4195" s="12">
        <v>8466</v>
      </c>
      <c r="F4195" s="1" t="s">
        <v>2025</v>
      </c>
      <c r="G4195" s="12">
        <v>84</v>
      </c>
      <c r="H4195" s="1" t="s">
        <v>28</v>
      </c>
      <c r="I4195" s="1" t="s">
        <v>27</v>
      </c>
      <c r="J4195" s="1" t="s">
        <v>26</v>
      </c>
      <c r="K4195" s="1">
        <v>244668</v>
      </c>
      <c r="L4195" s="1">
        <v>17167</v>
      </c>
      <c r="M4195" s="1">
        <v>2083288</v>
      </c>
      <c r="N4195" s="1">
        <v>66271</v>
      </c>
    </row>
    <row r="4196" spans="1:14">
      <c r="A4196" s="12">
        <v>90172000</v>
      </c>
      <c r="B4196" s="1" t="s">
        <v>7599</v>
      </c>
      <c r="C4196" s="12">
        <v>901720</v>
      </c>
      <c r="D4196" s="1" t="s">
        <v>7599</v>
      </c>
      <c r="E4196" s="12">
        <v>9017</v>
      </c>
      <c r="F4196" s="1" t="s">
        <v>602</v>
      </c>
      <c r="G4196" s="12">
        <v>90</v>
      </c>
      <c r="H4196" s="1" t="s">
        <v>512</v>
      </c>
      <c r="I4196" s="1" t="s">
        <v>49</v>
      </c>
      <c r="J4196" s="1" t="s">
        <v>48</v>
      </c>
      <c r="K4196" s="1">
        <v>244627</v>
      </c>
      <c r="L4196" s="1">
        <v>47715</v>
      </c>
      <c r="M4196" s="1">
        <v>5338519</v>
      </c>
      <c r="N4196" s="1">
        <v>1023003</v>
      </c>
    </row>
    <row r="4197" spans="1:14">
      <c r="A4197" s="12">
        <v>28352200</v>
      </c>
      <c r="B4197" s="1" t="s">
        <v>7305</v>
      </c>
      <c r="C4197" s="12">
        <v>283522</v>
      </c>
      <c r="D4197" s="1" t="s">
        <v>7304</v>
      </c>
      <c r="E4197" s="12">
        <v>2835</v>
      </c>
      <c r="F4197" s="1" t="s">
        <v>1878</v>
      </c>
      <c r="G4197" s="12">
        <v>28</v>
      </c>
      <c r="H4197" s="1" t="s">
        <v>118</v>
      </c>
      <c r="I4197" s="1" t="s">
        <v>12</v>
      </c>
      <c r="J4197" s="1" t="s">
        <v>11</v>
      </c>
      <c r="K4197" s="1">
        <v>244129</v>
      </c>
      <c r="L4197" s="1">
        <v>66228</v>
      </c>
      <c r="M4197" s="1">
        <v>2678664</v>
      </c>
      <c r="N4197" s="1">
        <v>1325892</v>
      </c>
    </row>
    <row r="4198" spans="1:14">
      <c r="A4198" s="13" t="s">
        <v>5122</v>
      </c>
      <c r="B4198" s="1" t="s">
        <v>5121</v>
      </c>
      <c r="C4198" s="13" t="s">
        <v>5120</v>
      </c>
      <c r="D4198" s="1" t="s">
        <v>5119</v>
      </c>
      <c r="E4198" s="13" t="s">
        <v>1490</v>
      </c>
      <c r="F4198" s="1" t="s">
        <v>1489</v>
      </c>
      <c r="G4198" s="13" t="s">
        <v>1488</v>
      </c>
      <c r="H4198" s="1" t="s">
        <v>1487</v>
      </c>
      <c r="I4198" s="1" t="s">
        <v>59</v>
      </c>
      <c r="J4198" s="1" t="s">
        <v>58</v>
      </c>
      <c r="K4198" s="1">
        <v>243356</v>
      </c>
      <c r="L4198" s="1">
        <v>280667</v>
      </c>
      <c r="M4198" s="1">
        <v>0</v>
      </c>
      <c r="N4198" s="1">
        <v>0</v>
      </c>
    </row>
    <row r="4199" spans="1:14">
      <c r="A4199" s="12">
        <v>84716052</v>
      </c>
      <c r="B4199" s="1" t="s">
        <v>8444</v>
      </c>
      <c r="C4199" s="12">
        <v>847160</v>
      </c>
      <c r="D4199" s="1" t="s">
        <v>1898</v>
      </c>
      <c r="E4199" s="12">
        <v>8471</v>
      </c>
      <c r="F4199" s="1" t="s">
        <v>1897</v>
      </c>
      <c r="G4199" s="12">
        <v>84</v>
      </c>
      <c r="H4199" s="1" t="s">
        <v>28</v>
      </c>
      <c r="I4199" s="1" t="s">
        <v>27</v>
      </c>
      <c r="J4199" s="1" t="s">
        <v>26</v>
      </c>
      <c r="K4199" s="1">
        <v>243335</v>
      </c>
      <c r="L4199" s="1">
        <v>1547</v>
      </c>
      <c r="M4199" s="1">
        <v>64962137</v>
      </c>
      <c r="N4199" s="1">
        <v>5882468</v>
      </c>
    </row>
    <row r="4200" spans="1:14">
      <c r="A4200" s="12">
        <v>29141929</v>
      </c>
      <c r="B4200" s="1" t="s">
        <v>9312</v>
      </c>
      <c r="C4200" s="12">
        <v>291419</v>
      </c>
      <c r="D4200" s="1" t="s">
        <v>46</v>
      </c>
      <c r="E4200" s="12">
        <v>2914</v>
      </c>
      <c r="F4200" s="1" t="s">
        <v>45</v>
      </c>
      <c r="G4200" s="12">
        <v>29</v>
      </c>
      <c r="H4200" s="1" t="s">
        <v>13</v>
      </c>
      <c r="I4200" s="1" t="s">
        <v>12</v>
      </c>
      <c r="J4200" s="1" t="s">
        <v>11</v>
      </c>
      <c r="K4200" s="1">
        <v>242856</v>
      </c>
      <c r="L4200" s="1">
        <v>9292</v>
      </c>
      <c r="M4200" s="1">
        <v>361489</v>
      </c>
      <c r="N4200" s="1">
        <v>12423</v>
      </c>
    </row>
    <row r="4201" spans="1:14">
      <c r="A4201" s="12">
        <v>59070000</v>
      </c>
      <c r="B4201" s="1" t="s">
        <v>7137</v>
      </c>
      <c r="C4201" s="12">
        <v>590700</v>
      </c>
      <c r="D4201" s="1" t="s">
        <v>7138</v>
      </c>
      <c r="E4201" s="12">
        <v>5907</v>
      </c>
      <c r="F4201" s="1" t="s">
        <v>7137</v>
      </c>
      <c r="G4201" s="12">
        <v>59</v>
      </c>
      <c r="H4201" s="1" t="s">
        <v>32</v>
      </c>
      <c r="I4201" s="1" t="s">
        <v>2</v>
      </c>
      <c r="J4201" s="1" t="s">
        <v>1</v>
      </c>
      <c r="K4201" s="1">
        <v>242848</v>
      </c>
      <c r="L4201" s="1">
        <v>31396</v>
      </c>
      <c r="M4201" s="1">
        <v>16184437</v>
      </c>
      <c r="N4201" s="1">
        <v>3507320</v>
      </c>
    </row>
    <row r="4202" spans="1:14">
      <c r="A4202" s="12">
        <v>90241010</v>
      </c>
      <c r="B4202" s="1" t="s">
        <v>3683</v>
      </c>
      <c r="C4202" s="12">
        <v>902410</v>
      </c>
      <c r="D4202" s="1" t="s">
        <v>2697</v>
      </c>
      <c r="E4202" s="12">
        <v>9024</v>
      </c>
      <c r="F4202" s="1" t="s">
        <v>2498</v>
      </c>
      <c r="G4202" s="12">
        <v>90</v>
      </c>
      <c r="H4202" s="1" t="s">
        <v>512</v>
      </c>
      <c r="I4202" s="1" t="s">
        <v>49</v>
      </c>
      <c r="J4202" s="1" t="s">
        <v>48</v>
      </c>
      <c r="K4202" s="1">
        <v>242446</v>
      </c>
      <c r="L4202" s="1">
        <v>3878</v>
      </c>
      <c r="M4202" s="1">
        <v>2461020</v>
      </c>
      <c r="N4202" s="1">
        <v>45704</v>
      </c>
    </row>
    <row r="4203" spans="1:14">
      <c r="A4203" s="12">
        <v>85059010</v>
      </c>
      <c r="B4203" s="1" t="s">
        <v>8980</v>
      </c>
      <c r="C4203" s="12">
        <v>850590</v>
      </c>
      <c r="D4203" s="1" t="s">
        <v>6977</v>
      </c>
      <c r="E4203" s="12">
        <v>8505</v>
      </c>
      <c r="F4203" s="1" t="s">
        <v>6164</v>
      </c>
      <c r="G4203" s="12">
        <v>85</v>
      </c>
      <c r="H4203" s="1" t="s">
        <v>102</v>
      </c>
      <c r="I4203" s="1" t="s">
        <v>27</v>
      </c>
      <c r="J4203" s="1" t="s">
        <v>26</v>
      </c>
      <c r="K4203" s="1">
        <v>242081</v>
      </c>
      <c r="L4203" s="1">
        <v>5671</v>
      </c>
      <c r="M4203" s="1">
        <v>2175480</v>
      </c>
      <c r="N4203" s="1">
        <v>117923</v>
      </c>
    </row>
    <row r="4204" spans="1:14">
      <c r="A4204" s="12">
        <v>85158010</v>
      </c>
      <c r="B4204" s="1" t="s">
        <v>7633</v>
      </c>
      <c r="C4204" s="12">
        <v>851580</v>
      </c>
      <c r="D4204" s="1" t="s">
        <v>7632</v>
      </c>
      <c r="E4204" s="12">
        <v>8515</v>
      </c>
      <c r="F4204" s="1" t="s">
        <v>1425</v>
      </c>
      <c r="G4204" s="12">
        <v>85</v>
      </c>
      <c r="H4204" s="1" t="s">
        <v>102</v>
      </c>
      <c r="I4204" s="1" t="s">
        <v>27</v>
      </c>
      <c r="J4204" s="1" t="s">
        <v>26</v>
      </c>
      <c r="K4204" s="1">
        <v>241579</v>
      </c>
      <c r="L4204" s="1">
        <v>11500</v>
      </c>
      <c r="M4204" s="1">
        <v>12171020</v>
      </c>
      <c r="N4204" s="1">
        <v>332019</v>
      </c>
    </row>
    <row r="4205" spans="1:14">
      <c r="A4205" s="12">
        <v>90304090</v>
      </c>
      <c r="B4205" s="1" t="s">
        <v>9703</v>
      </c>
      <c r="C4205" s="12">
        <v>903040</v>
      </c>
      <c r="D4205" s="1" t="s">
        <v>5538</v>
      </c>
      <c r="E4205" s="12">
        <v>9030</v>
      </c>
      <c r="F4205" s="1" t="s">
        <v>2185</v>
      </c>
      <c r="G4205" s="12">
        <v>90</v>
      </c>
      <c r="H4205" s="1" t="s">
        <v>512</v>
      </c>
      <c r="I4205" s="1" t="s">
        <v>49</v>
      </c>
      <c r="J4205" s="1" t="s">
        <v>48</v>
      </c>
      <c r="K4205" s="1">
        <v>241499</v>
      </c>
      <c r="L4205" s="1">
        <v>2270</v>
      </c>
      <c r="M4205" s="1">
        <v>14714631</v>
      </c>
      <c r="N4205" s="1">
        <v>105688</v>
      </c>
    </row>
    <row r="4206" spans="1:14">
      <c r="A4206" s="12">
        <v>95059000</v>
      </c>
      <c r="B4206" s="1" t="s">
        <v>9325</v>
      </c>
      <c r="C4206" s="12">
        <v>950590</v>
      </c>
      <c r="D4206" s="1" t="s">
        <v>9324</v>
      </c>
      <c r="E4206" s="12">
        <v>9505</v>
      </c>
      <c r="F4206" s="1" t="s">
        <v>7091</v>
      </c>
      <c r="G4206" s="12">
        <v>95</v>
      </c>
      <c r="H4206" s="1" t="s">
        <v>940</v>
      </c>
      <c r="I4206" s="1" t="s">
        <v>127</v>
      </c>
      <c r="J4206" s="1" t="s">
        <v>126</v>
      </c>
      <c r="K4206" s="1">
        <v>241336</v>
      </c>
      <c r="L4206" s="1">
        <v>34512</v>
      </c>
      <c r="M4206" s="1">
        <v>14161408</v>
      </c>
      <c r="N4206" s="1">
        <v>6274501</v>
      </c>
    </row>
    <row r="4207" spans="1:14">
      <c r="A4207" s="12">
        <v>15121919</v>
      </c>
      <c r="B4207" s="1" t="s">
        <v>5771</v>
      </c>
      <c r="C4207" s="12">
        <v>151219</v>
      </c>
      <c r="D4207" s="1" t="s">
        <v>2551</v>
      </c>
      <c r="E4207" s="12">
        <v>1512</v>
      </c>
      <c r="F4207" s="1" t="s">
        <v>815</v>
      </c>
      <c r="G4207" s="12">
        <v>15</v>
      </c>
      <c r="H4207" s="1" t="s">
        <v>413</v>
      </c>
      <c r="I4207" s="1" t="s">
        <v>412</v>
      </c>
      <c r="J4207" s="1" t="s">
        <v>411</v>
      </c>
      <c r="K4207" s="1">
        <v>240639</v>
      </c>
      <c r="L4207" s="1">
        <v>58248</v>
      </c>
      <c r="M4207" s="1">
        <v>1945708</v>
      </c>
      <c r="N4207" s="1">
        <v>1433589</v>
      </c>
    </row>
    <row r="4208" spans="1:14">
      <c r="A4208" s="12">
        <v>60041044</v>
      </c>
      <c r="B4208" s="1" t="s">
        <v>15288</v>
      </c>
      <c r="C4208" s="12">
        <v>600410</v>
      </c>
      <c r="D4208" s="1" t="s">
        <v>4698</v>
      </c>
      <c r="E4208" s="12">
        <v>6004</v>
      </c>
      <c r="F4208" s="1" t="s">
        <v>4697</v>
      </c>
      <c r="G4208" s="12">
        <v>60</v>
      </c>
      <c r="H4208" s="1" t="s">
        <v>161</v>
      </c>
      <c r="I4208" s="1" t="s">
        <v>2</v>
      </c>
      <c r="J4208" s="1" t="s">
        <v>1</v>
      </c>
      <c r="K4208" s="1">
        <v>240557</v>
      </c>
      <c r="L4208" s="1">
        <v>18890</v>
      </c>
      <c r="M4208" s="1">
        <v>0</v>
      </c>
      <c r="N4208" s="1">
        <v>0</v>
      </c>
    </row>
    <row r="4209" spans="1:14">
      <c r="A4209" s="12">
        <v>65010000</v>
      </c>
      <c r="B4209" s="1" t="s">
        <v>9913</v>
      </c>
      <c r="C4209" s="12">
        <v>650100</v>
      </c>
      <c r="D4209" s="1" t="s">
        <v>9914</v>
      </c>
      <c r="E4209" s="12">
        <v>6501</v>
      </c>
      <c r="F4209" s="1" t="s">
        <v>9913</v>
      </c>
      <c r="G4209" s="12">
        <v>65</v>
      </c>
      <c r="H4209" s="1" t="s">
        <v>6427</v>
      </c>
      <c r="I4209" s="1" t="s">
        <v>154</v>
      </c>
      <c r="J4209" s="1" t="s">
        <v>153</v>
      </c>
      <c r="K4209" s="1">
        <v>240326</v>
      </c>
      <c r="L4209" s="1">
        <v>2898</v>
      </c>
      <c r="M4209" s="1">
        <v>2772027</v>
      </c>
      <c r="N4209" s="1">
        <v>71697</v>
      </c>
    </row>
    <row r="4210" spans="1:14">
      <c r="A4210" s="12">
        <v>23069090</v>
      </c>
      <c r="B4210" s="1" t="s">
        <v>15287</v>
      </c>
      <c r="C4210" s="12">
        <v>230690</v>
      </c>
      <c r="D4210" s="1" t="s">
        <v>13661</v>
      </c>
      <c r="E4210" s="12">
        <v>2306</v>
      </c>
      <c r="F4210" s="1" t="s">
        <v>4444</v>
      </c>
      <c r="G4210" s="12">
        <v>23</v>
      </c>
      <c r="H4210" s="1" t="s">
        <v>2749</v>
      </c>
      <c r="I4210" s="1" t="s">
        <v>751</v>
      </c>
      <c r="J4210" s="1" t="s">
        <v>750</v>
      </c>
      <c r="K4210" s="1">
        <v>240166</v>
      </c>
      <c r="L4210" s="1">
        <v>2511016</v>
      </c>
      <c r="M4210" s="1">
        <v>43031</v>
      </c>
      <c r="N4210" s="1">
        <v>29756</v>
      </c>
    </row>
    <row r="4211" spans="1:14">
      <c r="A4211" s="12">
        <v>35079011</v>
      </c>
      <c r="B4211" s="1" t="s">
        <v>2863</v>
      </c>
      <c r="C4211" s="12">
        <v>350790</v>
      </c>
      <c r="D4211" s="1" t="s">
        <v>434</v>
      </c>
      <c r="E4211" s="12">
        <v>3507</v>
      </c>
      <c r="F4211" s="1" t="s">
        <v>433</v>
      </c>
      <c r="G4211" s="12">
        <v>35</v>
      </c>
      <c r="H4211" s="1" t="s">
        <v>432</v>
      </c>
      <c r="I4211" s="1" t="s">
        <v>12</v>
      </c>
      <c r="J4211" s="1" t="s">
        <v>11</v>
      </c>
      <c r="K4211" s="1">
        <v>239692</v>
      </c>
      <c r="L4211" s="1">
        <v>19533</v>
      </c>
      <c r="M4211" s="1">
        <v>2242412</v>
      </c>
      <c r="N4211" s="1">
        <v>235761</v>
      </c>
    </row>
    <row r="4212" spans="1:14">
      <c r="A4212" s="12">
        <v>32061120</v>
      </c>
      <c r="B4212" s="1" t="s">
        <v>3654</v>
      </c>
      <c r="C4212" s="12">
        <v>320611</v>
      </c>
      <c r="D4212" s="1" t="s">
        <v>3394</v>
      </c>
      <c r="E4212" s="12">
        <v>3206</v>
      </c>
      <c r="F4212" s="1" t="s">
        <v>2167</v>
      </c>
      <c r="G4212" s="12">
        <v>32</v>
      </c>
      <c r="H4212" s="1" t="s">
        <v>1112</v>
      </c>
      <c r="I4212" s="1" t="s">
        <v>12</v>
      </c>
      <c r="J4212" s="1" t="s">
        <v>11</v>
      </c>
      <c r="K4212" s="1">
        <v>239403</v>
      </c>
      <c r="L4212" s="1">
        <v>35512</v>
      </c>
      <c r="M4212" s="1">
        <v>6927852</v>
      </c>
      <c r="N4212" s="1">
        <v>1636308</v>
      </c>
    </row>
    <row r="4213" spans="1:14">
      <c r="A4213" s="12">
        <v>72092600</v>
      </c>
      <c r="B4213" s="1" t="s">
        <v>6064</v>
      </c>
      <c r="C4213" s="12">
        <v>720926</v>
      </c>
      <c r="D4213" s="1" t="s">
        <v>6063</v>
      </c>
      <c r="E4213" s="12">
        <v>7209</v>
      </c>
      <c r="F4213" s="1" t="s">
        <v>2330</v>
      </c>
      <c r="G4213" s="12">
        <v>72</v>
      </c>
      <c r="H4213" s="1" t="s">
        <v>436</v>
      </c>
      <c r="I4213" s="1" t="s">
        <v>107</v>
      </c>
      <c r="J4213" s="1" t="s">
        <v>106</v>
      </c>
      <c r="K4213" s="1">
        <v>238729</v>
      </c>
      <c r="L4213" s="1">
        <v>137151</v>
      </c>
      <c r="M4213" s="1">
        <v>2088327</v>
      </c>
      <c r="N4213" s="1">
        <v>1362598</v>
      </c>
    </row>
    <row r="4214" spans="1:14">
      <c r="A4214" s="12">
        <v>75021010</v>
      </c>
      <c r="B4214" s="1" t="s">
        <v>846</v>
      </c>
      <c r="C4214" s="12">
        <v>750210</v>
      </c>
      <c r="D4214" s="1" t="s">
        <v>845</v>
      </c>
      <c r="E4214" s="12">
        <v>7502</v>
      </c>
      <c r="F4214" s="1" t="s">
        <v>844</v>
      </c>
      <c r="G4214" s="12">
        <v>75</v>
      </c>
      <c r="H4214" s="1" t="s">
        <v>393</v>
      </c>
      <c r="I4214" s="1" t="s">
        <v>107</v>
      </c>
      <c r="J4214" s="1" t="s">
        <v>106</v>
      </c>
      <c r="K4214" s="1">
        <v>238599</v>
      </c>
      <c r="L4214" s="1">
        <v>4941</v>
      </c>
      <c r="M4214" s="1">
        <v>109702190</v>
      </c>
      <c r="N4214" s="1">
        <v>6189914</v>
      </c>
    </row>
    <row r="4215" spans="1:14">
      <c r="A4215" s="12">
        <v>84483922</v>
      </c>
      <c r="B4215" s="1" t="s">
        <v>2113</v>
      </c>
      <c r="C4215" s="12">
        <v>844839</v>
      </c>
      <c r="D4215" s="1" t="s">
        <v>30</v>
      </c>
      <c r="E4215" s="12">
        <v>8448</v>
      </c>
      <c r="F4215" s="1" t="s">
        <v>29</v>
      </c>
      <c r="G4215" s="12">
        <v>84</v>
      </c>
      <c r="H4215" s="1" t="s">
        <v>28</v>
      </c>
      <c r="I4215" s="1" t="s">
        <v>27</v>
      </c>
      <c r="J4215" s="1" t="s">
        <v>26</v>
      </c>
      <c r="K4215" s="1">
        <v>238343</v>
      </c>
      <c r="L4215" s="1">
        <v>312</v>
      </c>
      <c r="M4215" s="1">
        <v>3944394</v>
      </c>
      <c r="N4215" s="1">
        <v>118529</v>
      </c>
    </row>
    <row r="4216" spans="1:14">
      <c r="A4216" s="12">
        <v>84514090</v>
      </c>
      <c r="B4216" s="1" t="s">
        <v>2572</v>
      </c>
      <c r="C4216" s="12">
        <v>845140</v>
      </c>
      <c r="D4216" s="1" t="s">
        <v>800</v>
      </c>
      <c r="E4216" s="12">
        <v>8451</v>
      </c>
      <c r="F4216" s="1" t="s">
        <v>799</v>
      </c>
      <c r="G4216" s="12">
        <v>84</v>
      </c>
      <c r="H4216" s="1" t="s">
        <v>28</v>
      </c>
      <c r="I4216" s="1" t="s">
        <v>27</v>
      </c>
      <c r="J4216" s="1" t="s">
        <v>26</v>
      </c>
      <c r="K4216" s="1">
        <v>238256</v>
      </c>
      <c r="L4216" s="1">
        <v>2726</v>
      </c>
      <c r="M4216" s="1">
        <v>919090</v>
      </c>
      <c r="N4216" s="1">
        <v>30257</v>
      </c>
    </row>
    <row r="4217" spans="1:14">
      <c r="A4217" s="12">
        <v>90184920</v>
      </c>
      <c r="B4217" s="1" t="s">
        <v>9734</v>
      </c>
      <c r="C4217" s="12">
        <v>901849</v>
      </c>
      <c r="D4217" s="1" t="s">
        <v>1265</v>
      </c>
      <c r="E4217" s="12">
        <v>9018</v>
      </c>
      <c r="F4217" s="1" t="s">
        <v>807</v>
      </c>
      <c r="G4217" s="12">
        <v>90</v>
      </c>
      <c r="H4217" s="1" t="s">
        <v>512</v>
      </c>
      <c r="I4217" s="1" t="s">
        <v>49</v>
      </c>
      <c r="J4217" s="1" t="s">
        <v>48</v>
      </c>
      <c r="K4217" s="1">
        <v>238148</v>
      </c>
      <c r="L4217" s="1">
        <v>236</v>
      </c>
      <c r="M4217" s="1">
        <v>6696162</v>
      </c>
      <c r="N4217" s="1">
        <v>11691</v>
      </c>
    </row>
    <row r="4218" spans="1:14">
      <c r="A4218" s="12">
        <v>30024920</v>
      </c>
      <c r="B4218" s="1" t="s">
        <v>15286</v>
      </c>
      <c r="C4218" s="12">
        <v>300249</v>
      </c>
      <c r="D4218" s="1" t="s">
        <v>3985</v>
      </c>
      <c r="E4218" s="12">
        <v>3002</v>
      </c>
      <c r="F4218" s="1" t="s">
        <v>919</v>
      </c>
      <c r="G4218" s="12">
        <v>30</v>
      </c>
      <c r="H4218" s="1" t="s">
        <v>63</v>
      </c>
      <c r="I4218" s="1" t="s">
        <v>12</v>
      </c>
      <c r="J4218" s="1" t="s">
        <v>11</v>
      </c>
      <c r="K4218" s="1">
        <v>238071</v>
      </c>
      <c r="L4218" s="1">
        <v>180</v>
      </c>
      <c r="M4218" s="1">
        <v>352641</v>
      </c>
      <c r="N4218" s="1">
        <v>253</v>
      </c>
    </row>
    <row r="4219" spans="1:14">
      <c r="A4219" s="12">
        <v>56075011</v>
      </c>
      <c r="B4219" s="1" t="s">
        <v>7555</v>
      </c>
      <c r="C4219" s="12">
        <v>560750</v>
      </c>
      <c r="D4219" s="1" t="s">
        <v>5662</v>
      </c>
      <c r="E4219" s="12">
        <v>5607</v>
      </c>
      <c r="F4219" s="1" t="s">
        <v>5231</v>
      </c>
      <c r="G4219" s="12">
        <v>56</v>
      </c>
      <c r="H4219" s="1" t="s">
        <v>54</v>
      </c>
      <c r="I4219" s="1" t="s">
        <v>2</v>
      </c>
      <c r="J4219" s="1" t="s">
        <v>1</v>
      </c>
      <c r="K4219" s="1">
        <v>237509</v>
      </c>
      <c r="L4219" s="1">
        <v>14280</v>
      </c>
      <c r="M4219" s="1">
        <v>4533029</v>
      </c>
      <c r="N4219" s="1">
        <v>550098</v>
      </c>
    </row>
    <row r="4220" spans="1:14">
      <c r="A4220" s="12">
        <v>39051990</v>
      </c>
      <c r="B4220" s="1" t="s">
        <v>2649</v>
      </c>
      <c r="C4220" s="12">
        <v>390519</v>
      </c>
      <c r="D4220" s="1" t="s">
        <v>2649</v>
      </c>
      <c r="E4220" s="12">
        <v>3905</v>
      </c>
      <c r="F4220" s="1" t="s">
        <v>2279</v>
      </c>
      <c r="G4220" s="12">
        <v>39</v>
      </c>
      <c r="H4220" s="1" t="s">
        <v>38</v>
      </c>
      <c r="I4220" s="1" t="s">
        <v>37</v>
      </c>
      <c r="J4220" s="1" t="s">
        <v>36</v>
      </c>
      <c r="K4220" s="1">
        <v>237417</v>
      </c>
      <c r="L4220" s="1">
        <v>140070</v>
      </c>
      <c r="M4220" s="1">
        <v>1597688</v>
      </c>
      <c r="N4220" s="1">
        <v>415811</v>
      </c>
    </row>
    <row r="4221" spans="1:14">
      <c r="A4221" s="12">
        <v>38221300</v>
      </c>
      <c r="B4221" s="1" t="s">
        <v>3701</v>
      </c>
      <c r="C4221" s="12">
        <v>382213</v>
      </c>
      <c r="D4221" s="1" t="s">
        <v>3700</v>
      </c>
      <c r="E4221" s="12">
        <v>3822</v>
      </c>
      <c r="F4221" s="1" t="s">
        <v>960</v>
      </c>
      <c r="G4221" s="12">
        <v>38</v>
      </c>
      <c r="H4221" s="1" t="s">
        <v>244</v>
      </c>
      <c r="I4221" s="1" t="s">
        <v>12</v>
      </c>
      <c r="J4221" s="1" t="s">
        <v>11</v>
      </c>
      <c r="K4221" s="1">
        <v>237401</v>
      </c>
      <c r="L4221" s="1">
        <v>1393</v>
      </c>
      <c r="M4221" s="1">
        <v>7939475</v>
      </c>
      <c r="N4221" s="1">
        <v>108958</v>
      </c>
    </row>
    <row r="4222" spans="1:14">
      <c r="A4222" s="13" t="s">
        <v>7064</v>
      </c>
      <c r="B4222" s="1" t="s">
        <v>7063</v>
      </c>
      <c r="C4222" s="13" t="s">
        <v>7062</v>
      </c>
      <c r="D4222" s="1" t="s">
        <v>7061</v>
      </c>
      <c r="E4222" s="13" t="s">
        <v>5554</v>
      </c>
      <c r="F4222" s="1" t="s">
        <v>5553</v>
      </c>
      <c r="G4222" s="13" t="s">
        <v>4326</v>
      </c>
      <c r="H4222" s="1" t="s">
        <v>4325</v>
      </c>
      <c r="I4222" s="1" t="s">
        <v>59</v>
      </c>
      <c r="J4222" s="1" t="s">
        <v>58</v>
      </c>
      <c r="K4222" s="1">
        <v>237348</v>
      </c>
      <c r="L4222" s="1">
        <v>31608</v>
      </c>
      <c r="M4222" s="1">
        <v>11032134</v>
      </c>
      <c r="N4222" s="1">
        <v>5010635</v>
      </c>
    </row>
    <row r="4223" spans="1:14">
      <c r="A4223" s="12">
        <v>28500090</v>
      </c>
      <c r="B4223" s="1" t="s">
        <v>3639</v>
      </c>
      <c r="C4223" s="12">
        <v>285000</v>
      </c>
      <c r="D4223" s="1" t="s">
        <v>3638</v>
      </c>
      <c r="E4223" s="12">
        <v>2850</v>
      </c>
      <c r="F4223" s="1" t="s">
        <v>3638</v>
      </c>
      <c r="G4223" s="12">
        <v>28</v>
      </c>
      <c r="H4223" s="1" t="s">
        <v>118</v>
      </c>
      <c r="I4223" s="1" t="s">
        <v>12</v>
      </c>
      <c r="J4223" s="1" t="s">
        <v>11</v>
      </c>
      <c r="K4223" s="1">
        <v>237290</v>
      </c>
      <c r="L4223" s="1">
        <v>15537</v>
      </c>
      <c r="M4223" s="1">
        <v>4851719</v>
      </c>
      <c r="N4223" s="1">
        <v>3407967</v>
      </c>
    </row>
    <row r="4224" spans="1:14">
      <c r="A4224" s="12">
        <v>32073000</v>
      </c>
      <c r="B4224" s="1" t="s">
        <v>5265</v>
      </c>
      <c r="C4224" s="12">
        <v>320730</v>
      </c>
      <c r="D4224" s="1" t="s">
        <v>5265</v>
      </c>
      <c r="E4224" s="12">
        <v>3207</v>
      </c>
      <c r="F4224" s="1" t="s">
        <v>2310</v>
      </c>
      <c r="G4224" s="12">
        <v>32</v>
      </c>
      <c r="H4224" s="1" t="s">
        <v>1112</v>
      </c>
      <c r="I4224" s="1" t="s">
        <v>12</v>
      </c>
      <c r="J4224" s="1" t="s">
        <v>11</v>
      </c>
      <c r="K4224" s="1">
        <v>236932</v>
      </c>
      <c r="L4224" s="1">
        <v>264621</v>
      </c>
      <c r="M4224" s="1">
        <v>3706816</v>
      </c>
      <c r="N4224" s="1">
        <v>281647</v>
      </c>
    </row>
    <row r="4225" spans="1:14">
      <c r="A4225" s="13" t="s">
        <v>15285</v>
      </c>
      <c r="B4225" s="1" t="s">
        <v>15284</v>
      </c>
      <c r="C4225" s="13" t="s">
        <v>14826</v>
      </c>
      <c r="D4225" s="1" t="s">
        <v>13901</v>
      </c>
      <c r="E4225" s="13" t="s">
        <v>4368</v>
      </c>
      <c r="F4225" s="1" t="s">
        <v>4367</v>
      </c>
      <c r="G4225" s="13" t="s">
        <v>206</v>
      </c>
      <c r="H4225" s="1" t="s">
        <v>205</v>
      </c>
      <c r="I4225" s="1" t="s">
        <v>204</v>
      </c>
      <c r="J4225" s="1" t="s">
        <v>203</v>
      </c>
      <c r="K4225" s="1">
        <v>236930</v>
      </c>
      <c r="L4225" s="1">
        <v>7330</v>
      </c>
      <c r="M4225" s="1">
        <v>0</v>
      </c>
      <c r="N4225" s="1">
        <v>0</v>
      </c>
    </row>
    <row r="4226" spans="1:14">
      <c r="A4226" s="12">
        <v>41071110</v>
      </c>
      <c r="B4226" s="1" t="s">
        <v>4528</v>
      </c>
      <c r="C4226" s="12">
        <v>410711</v>
      </c>
      <c r="D4226" s="1" t="s">
        <v>4527</v>
      </c>
      <c r="E4226" s="12">
        <v>4107</v>
      </c>
      <c r="F4226" s="1" t="s">
        <v>4526</v>
      </c>
      <c r="G4226" s="12">
        <v>41</v>
      </c>
      <c r="H4226" s="1" t="s">
        <v>2610</v>
      </c>
      <c r="I4226" s="1" t="s">
        <v>2609</v>
      </c>
      <c r="J4226" s="1" t="s">
        <v>2608</v>
      </c>
      <c r="K4226" s="1">
        <v>236905</v>
      </c>
      <c r="L4226" s="1">
        <v>7177</v>
      </c>
      <c r="M4226" s="1">
        <v>48689</v>
      </c>
      <c r="N4226" s="1">
        <v>1286</v>
      </c>
    </row>
    <row r="4227" spans="1:14">
      <c r="A4227" s="12">
        <v>85017210</v>
      </c>
      <c r="B4227" s="1" t="s">
        <v>15283</v>
      </c>
      <c r="C4227" s="12">
        <v>850172</v>
      </c>
      <c r="D4227" s="1" t="s">
        <v>828</v>
      </c>
      <c r="E4227" s="12">
        <v>8501</v>
      </c>
      <c r="F4227" s="1" t="s">
        <v>827</v>
      </c>
      <c r="G4227" s="12">
        <v>85</v>
      </c>
      <c r="H4227" s="1" t="s">
        <v>102</v>
      </c>
      <c r="I4227" s="1" t="s">
        <v>27</v>
      </c>
      <c r="J4227" s="1" t="s">
        <v>26</v>
      </c>
      <c r="K4227" s="1">
        <v>236684</v>
      </c>
      <c r="L4227" s="1">
        <v>49420</v>
      </c>
      <c r="M4227" s="1">
        <v>646716</v>
      </c>
      <c r="N4227" s="1">
        <v>76232</v>
      </c>
    </row>
    <row r="4228" spans="1:14">
      <c r="A4228" s="12">
        <v>85124020</v>
      </c>
      <c r="B4228" s="1" t="s">
        <v>15282</v>
      </c>
      <c r="C4228" s="12">
        <v>851240</v>
      </c>
      <c r="D4228" s="1" t="s">
        <v>6217</v>
      </c>
      <c r="E4228" s="12">
        <v>8512</v>
      </c>
      <c r="F4228" s="1" t="s">
        <v>6216</v>
      </c>
      <c r="G4228" s="12">
        <v>85</v>
      </c>
      <c r="H4228" s="1" t="s">
        <v>102</v>
      </c>
      <c r="I4228" s="1" t="s">
        <v>27</v>
      </c>
      <c r="J4228" s="1" t="s">
        <v>26</v>
      </c>
      <c r="K4228" s="1">
        <v>236271</v>
      </c>
      <c r="L4228" s="1">
        <v>5769</v>
      </c>
      <c r="M4228" s="1">
        <v>431967</v>
      </c>
      <c r="N4228" s="1">
        <v>10542</v>
      </c>
    </row>
    <row r="4229" spans="1:14">
      <c r="A4229" s="12">
        <v>39081013</v>
      </c>
      <c r="B4229" s="1" t="s">
        <v>5856</v>
      </c>
      <c r="C4229" s="12">
        <v>390810</v>
      </c>
      <c r="D4229" s="1" t="s">
        <v>2293</v>
      </c>
      <c r="E4229" s="12">
        <v>3908</v>
      </c>
      <c r="F4229" s="1" t="s">
        <v>599</v>
      </c>
      <c r="G4229" s="12">
        <v>39</v>
      </c>
      <c r="H4229" s="1" t="s">
        <v>38</v>
      </c>
      <c r="I4229" s="1" t="s">
        <v>37</v>
      </c>
      <c r="J4229" s="1" t="s">
        <v>36</v>
      </c>
      <c r="K4229" s="1">
        <v>236224</v>
      </c>
      <c r="L4229" s="1">
        <v>51526</v>
      </c>
      <c r="M4229" s="1">
        <v>591924</v>
      </c>
      <c r="N4229" s="1">
        <v>216316</v>
      </c>
    </row>
    <row r="4230" spans="1:14">
      <c r="A4230" s="12">
        <v>28271000</v>
      </c>
      <c r="B4230" s="1" t="s">
        <v>5963</v>
      </c>
      <c r="C4230" s="12">
        <v>282710</v>
      </c>
      <c r="D4230" s="1" t="s">
        <v>5963</v>
      </c>
      <c r="E4230" s="12">
        <v>2827</v>
      </c>
      <c r="F4230" s="1" t="s">
        <v>386</v>
      </c>
      <c r="G4230" s="12">
        <v>28</v>
      </c>
      <c r="H4230" s="1" t="s">
        <v>118</v>
      </c>
      <c r="I4230" s="1" t="s">
        <v>12</v>
      </c>
      <c r="J4230" s="1" t="s">
        <v>11</v>
      </c>
      <c r="K4230" s="1">
        <v>236202</v>
      </c>
      <c r="L4230" s="1">
        <v>69619</v>
      </c>
      <c r="M4230" s="1">
        <v>2094683</v>
      </c>
      <c r="N4230" s="1">
        <v>7381054</v>
      </c>
    </row>
    <row r="4231" spans="1:14">
      <c r="A4231" s="13" t="s">
        <v>5452</v>
      </c>
      <c r="B4231" s="1" t="s">
        <v>5451</v>
      </c>
      <c r="C4231" s="13" t="s">
        <v>5450</v>
      </c>
      <c r="D4231" s="1" t="s">
        <v>5449</v>
      </c>
      <c r="E4231" s="13" t="s">
        <v>2084</v>
      </c>
      <c r="F4231" s="1" t="s">
        <v>2083</v>
      </c>
      <c r="G4231" s="13" t="s">
        <v>2082</v>
      </c>
      <c r="H4231" s="1" t="s">
        <v>2081</v>
      </c>
      <c r="I4231" s="1" t="s">
        <v>59</v>
      </c>
      <c r="J4231" s="1" t="s">
        <v>58</v>
      </c>
      <c r="K4231" s="1">
        <v>236189</v>
      </c>
      <c r="L4231" s="1">
        <v>46602</v>
      </c>
      <c r="M4231" s="1">
        <v>89767350</v>
      </c>
      <c r="N4231" s="1">
        <v>41525826</v>
      </c>
    </row>
    <row r="4232" spans="1:14">
      <c r="A4232" s="12">
        <v>67029000</v>
      </c>
      <c r="B4232" s="1" t="s">
        <v>6993</v>
      </c>
      <c r="C4232" s="12">
        <v>670290</v>
      </c>
      <c r="D4232" s="1" t="s">
        <v>6992</v>
      </c>
      <c r="E4232" s="12">
        <v>6702</v>
      </c>
      <c r="F4232" s="1" t="s">
        <v>5535</v>
      </c>
      <c r="G4232" s="12">
        <v>67</v>
      </c>
      <c r="H4232" s="1" t="s">
        <v>625</v>
      </c>
      <c r="I4232" s="1" t="s">
        <v>154</v>
      </c>
      <c r="J4232" s="1" t="s">
        <v>153</v>
      </c>
      <c r="K4232" s="1">
        <v>235931</v>
      </c>
      <c r="L4232" s="1">
        <v>11289</v>
      </c>
      <c r="M4232" s="1">
        <v>7835640</v>
      </c>
      <c r="N4232" s="1">
        <v>1141155</v>
      </c>
    </row>
    <row r="4233" spans="1:14">
      <c r="A4233" s="12">
        <v>29181690</v>
      </c>
      <c r="B4233" s="1" t="s">
        <v>3231</v>
      </c>
      <c r="C4233" s="12">
        <v>291816</v>
      </c>
      <c r="D4233" s="1" t="s">
        <v>1183</v>
      </c>
      <c r="E4233" s="12">
        <v>2918</v>
      </c>
      <c r="F4233" s="1" t="s">
        <v>323</v>
      </c>
      <c r="G4233" s="12">
        <v>29</v>
      </c>
      <c r="H4233" s="1" t="s">
        <v>13</v>
      </c>
      <c r="I4233" s="1" t="s">
        <v>12</v>
      </c>
      <c r="J4233" s="1" t="s">
        <v>11</v>
      </c>
      <c r="K4233" s="1">
        <v>235622</v>
      </c>
      <c r="L4233" s="1">
        <v>95162</v>
      </c>
      <c r="M4233" s="1">
        <v>9861202</v>
      </c>
      <c r="N4233" s="1">
        <v>15683189</v>
      </c>
    </row>
    <row r="4234" spans="1:14">
      <c r="A4234" s="12">
        <v>95082290</v>
      </c>
      <c r="B4234" s="1" t="s">
        <v>9794</v>
      </c>
      <c r="C4234" s="12">
        <v>950822</v>
      </c>
      <c r="D4234" s="1" t="s">
        <v>9793</v>
      </c>
      <c r="E4234" s="12">
        <v>9508</v>
      </c>
      <c r="F4234" s="1" t="s">
        <v>3271</v>
      </c>
      <c r="G4234" s="12">
        <v>95</v>
      </c>
      <c r="H4234" s="1" t="s">
        <v>940</v>
      </c>
      <c r="I4234" s="1" t="s">
        <v>127</v>
      </c>
      <c r="J4234" s="1" t="s">
        <v>126</v>
      </c>
      <c r="K4234" s="1">
        <v>235320</v>
      </c>
      <c r="L4234" s="1">
        <v>85142</v>
      </c>
      <c r="M4234" s="1">
        <v>1258218</v>
      </c>
      <c r="N4234" s="1">
        <v>266722</v>
      </c>
    </row>
    <row r="4235" spans="1:14">
      <c r="A4235" s="12">
        <v>31039011</v>
      </c>
      <c r="B4235" s="1" t="s">
        <v>15281</v>
      </c>
      <c r="C4235" s="12">
        <v>310390</v>
      </c>
      <c r="D4235" s="1" t="s">
        <v>14647</v>
      </c>
      <c r="E4235" s="12">
        <v>3103</v>
      </c>
      <c r="F4235" s="1" t="s">
        <v>1414</v>
      </c>
      <c r="G4235" s="12">
        <v>31</v>
      </c>
      <c r="H4235" s="1" t="s">
        <v>870</v>
      </c>
      <c r="I4235" s="1" t="s">
        <v>12</v>
      </c>
      <c r="J4235" s="1" t="s">
        <v>11</v>
      </c>
      <c r="K4235" s="1">
        <v>235184</v>
      </c>
      <c r="L4235" s="1">
        <v>24538</v>
      </c>
      <c r="M4235" s="1">
        <v>63293</v>
      </c>
      <c r="N4235" s="1">
        <v>25067</v>
      </c>
    </row>
    <row r="4236" spans="1:14">
      <c r="A4236" s="12">
        <v>72121000</v>
      </c>
      <c r="B4236" s="1" t="s">
        <v>1085</v>
      </c>
      <c r="C4236" s="12">
        <v>721210</v>
      </c>
      <c r="D4236" s="1" t="s">
        <v>1084</v>
      </c>
      <c r="E4236" s="12">
        <v>7212</v>
      </c>
      <c r="F4236" s="1" t="s">
        <v>893</v>
      </c>
      <c r="G4236" s="12">
        <v>72</v>
      </c>
      <c r="H4236" s="1" t="s">
        <v>436</v>
      </c>
      <c r="I4236" s="1" t="s">
        <v>107</v>
      </c>
      <c r="J4236" s="1" t="s">
        <v>106</v>
      </c>
      <c r="K4236" s="1">
        <v>235074</v>
      </c>
      <c r="L4236" s="1">
        <v>63988</v>
      </c>
      <c r="M4236" s="1">
        <v>8917453</v>
      </c>
      <c r="N4236" s="1">
        <v>4122202</v>
      </c>
    </row>
    <row r="4237" spans="1:14">
      <c r="A4237" s="12">
        <v>94055000</v>
      </c>
      <c r="B4237" s="1" t="s">
        <v>7086</v>
      </c>
      <c r="C4237" s="12">
        <v>940550</v>
      </c>
      <c r="D4237" s="1" t="s">
        <v>7086</v>
      </c>
      <c r="E4237" s="12">
        <v>9405</v>
      </c>
      <c r="F4237" s="1" t="s">
        <v>1905</v>
      </c>
      <c r="G4237" s="12">
        <v>94</v>
      </c>
      <c r="H4237" s="1" t="s">
        <v>259</v>
      </c>
      <c r="I4237" s="1" t="s">
        <v>127</v>
      </c>
      <c r="J4237" s="1" t="s">
        <v>126</v>
      </c>
      <c r="K4237" s="1">
        <v>235074</v>
      </c>
      <c r="L4237" s="1">
        <v>7368</v>
      </c>
      <c r="M4237" s="1">
        <v>3597160</v>
      </c>
      <c r="N4237" s="1">
        <v>1084108</v>
      </c>
    </row>
    <row r="4238" spans="1:14">
      <c r="A4238" s="12">
        <v>73142000</v>
      </c>
      <c r="B4238" s="1" t="s">
        <v>8352</v>
      </c>
      <c r="C4238" s="12">
        <v>731420</v>
      </c>
      <c r="D4238" s="1" t="s">
        <v>8351</v>
      </c>
      <c r="E4238" s="12">
        <v>7314</v>
      </c>
      <c r="F4238" s="1" t="s">
        <v>1672</v>
      </c>
      <c r="G4238" s="12">
        <v>73</v>
      </c>
      <c r="H4238" s="1" t="s">
        <v>108</v>
      </c>
      <c r="I4238" s="1" t="s">
        <v>107</v>
      </c>
      <c r="J4238" s="1" t="s">
        <v>106</v>
      </c>
      <c r="K4238" s="1">
        <v>234841</v>
      </c>
      <c r="L4238" s="1">
        <v>147062</v>
      </c>
      <c r="M4238" s="1">
        <v>2458459</v>
      </c>
      <c r="N4238" s="1">
        <v>1327854</v>
      </c>
    </row>
    <row r="4239" spans="1:14">
      <c r="A4239" s="12">
        <v>20098922</v>
      </c>
      <c r="B4239" s="1" t="s">
        <v>8918</v>
      </c>
      <c r="C4239" s="12">
        <v>200989</v>
      </c>
      <c r="D4239" s="1" t="s">
        <v>6401</v>
      </c>
      <c r="E4239" s="12">
        <v>2009</v>
      </c>
      <c r="F4239" s="1" t="s">
        <v>4347</v>
      </c>
      <c r="G4239" s="12">
        <v>20</v>
      </c>
      <c r="H4239" s="1" t="s">
        <v>3274</v>
      </c>
      <c r="I4239" s="1" t="s">
        <v>751</v>
      </c>
      <c r="J4239" s="1" t="s">
        <v>750</v>
      </c>
      <c r="K4239" s="1">
        <v>234158</v>
      </c>
      <c r="L4239" s="1">
        <v>55789</v>
      </c>
      <c r="M4239" s="1">
        <v>3229649</v>
      </c>
      <c r="N4239" s="1">
        <v>817868</v>
      </c>
    </row>
    <row r="4240" spans="1:14">
      <c r="A4240" s="12">
        <v>15111000</v>
      </c>
      <c r="B4240" s="1" t="s">
        <v>5962</v>
      </c>
      <c r="C4240" s="12">
        <v>151110</v>
      </c>
      <c r="D4240" s="1" t="s">
        <v>5961</v>
      </c>
      <c r="E4240" s="12">
        <v>1511</v>
      </c>
      <c r="F4240" s="1" t="s">
        <v>5960</v>
      </c>
      <c r="G4240" s="12">
        <v>15</v>
      </c>
      <c r="H4240" s="1" t="s">
        <v>413</v>
      </c>
      <c r="I4240" s="1" t="s">
        <v>412</v>
      </c>
      <c r="J4240" s="1" t="s">
        <v>411</v>
      </c>
      <c r="K4240" s="1">
        <v>234015</v>
      </c>
      <c r="L4240" s="1">
        <v>170534</v>
      </c>
      <c r="M4240" s="1">
        <v>50123429</v>
      </c>
      <c r="N4240" s="1">
        <v>50198151</v>
      </c>
    </row>
    <row r="4241" spans="1:14">
      <c r="A4241" s="12">
        <v>41019010</v>
      </c>
      <c r="B4241" s="1" t="s">
        <v>8269</v>
      </c>
      <c r="C4241" s="12">
        <v>410190</v>
      </c>
      <c r="D4241" s="1" t="s">
        <v>8268</v>
      </c>
      <c r="E4241" s="12">
        <v>4101</v>
      </c>
      <c r="F4241" s="1" t="s">
        <v>4050</v>
      </c>
      <c r="G4241" s="12">
        <v>41</v>
      </c>
      <c r="H4241" s="1" t="s">
        <v>2610</v>
      </c>
      <c r="I4241" s="1" t="s">
        <v>2609</v>
      </c>
      <c r="J4241" s="1" t="s">
        <v>2608</v>
      </c>
      <c r="K4241" s="1">
        <v>233683</v>
      </c>
      <c r="L4241" s="1">
        <v>466540</v>
      </c>
      <c r="M4241" s="1">
        <v>0</v>
      </c>
      <c r="N4241" s="1">
        <v>0</v>
      </c>
    </row>
    <row r="4242" spans="1:14">
      <c r="A4242" s="12">
        <v>74032900</v>
      </c>
      <c r="B4242" s="1" t="s">
        <v>9377</v>
      </c>
      <c r="C4242" s="12">
        <v>740329</v>
      </c>
      <c r="D4242" s="1" t="s">
        <v>9376</v>
      </c>
      <c r="E4242" s="12">
        <v>7403</v>
      </c>
      <c r="F4242" s="1" t="s">
        <v>772</v>
      </c>
      <c r="G4242" s="12">
        <v>74</v>
      </c>
      <c r="H4242" s="1" t="s">
        <v>491</v>
      </c>
      <c r="I4242" s="1" t="s">
        <v>107</v>
      </c>
      <c r="J4242" s="1" t="s">
        <v>106</v>
      </c>
      <c r="K4242" s="1">
        <v>232835</v>
      </c>
      <c r="L4242" s="1">
        <v>17156</v>
      </c>
      <c r="M4242" s="1">
        <v>632020</v>
      </c>
      <c r="N4242" s="1">
        <v>38185</v>
      </c>
    </row>
    <row r="4243" spans="1:14">
      <c r="A4243" s="12">
        <v>85176199</v>
      </c>
      <c r="B4243" s="1" t="s">
        <v>9129</v>
      </c>
      <c r="C4243" s="12">
        <v>851761</v>
      </c>
      <c r="D4243" s="1" t="s">
        <v>1881</v>
      </c>
      <c r="E4243" s="12">
        <v>8517</v>
      </c>
      <c r="F4243" s="1" t="s">
        <v>852</v>
      </c>
      <c r="G4243" s="12">
        <v>85</v>
      </c>
      <c r="H4243" s="1" t="s">
        <v>102</v>
      </c>
      <c r="I4243" s="1" t="s">
        <v>27</v>
      </c>
      <c r="J4243" s="1" t="s">
        <v>26</v>
      </c>
      <c r="K4243" s="1">
        <v>232513</v>
      </c>
      <c r="L4243" s="1">
        <v>381</v>
      </c>
      <c r="M4243" s="1">
        <v>35589905</v>
      </c>
      <c r="N4243" s="1">
        <v>95017</v>
      </c>
    </row>
    <row r="4244" spans="1:14">
      <c r="A4244" s="12">
        <v>85258913</v>
      </c>
      <c r="B4244" s="1" t="s">
        <v>7177</v>
      </c>
      <c r="C4244" s="12">
        <v>852589</v>
      </c>
      <c r="D4244" s="1" t="s">
        <v>1058</v>
      </c>
      <c r="E4244" s="12">
        <v>8525</v>
      </c>
      <c r="F4244" s="1" t="s">
        <v>1057</v>
      </c>
      <c r="G4244" s="12">
        <v>85</v>
      </c>
      <c r="H4244" s="1" t="s">
        <v>102</v>
      </c>
      <c r="I4244" s="1" t="s">
        <v>27</v>
      </c>
      <c r="J4244" s="1" t="s">
        <v>26</v>
      </c>
      <c r="K4244" s="1">
        <v>232391</v>
      </c>
      <c r="L4244" s="1">
        <v>2443</v>
      </c>
      <c r="M4244" s="1">
        <v>24855962</v>
      </c>
      <c r="N4244" s="1">
        <v>416578</v>
      </c>
    </row>
    <row r="4245" spans="1:14">
      <c r="A4245" s="13" t="s">
        <v>8081</v>
      </c>
      <c r="B4245" s="1" t="s">
        <v>8080</v>
      </c>
      <c r="C4245" s="13" t="s">
        <v>8079</v>
      </c>
      <c r="D4245" s="1" t="s">
        <v>8078</v>
      </c>
      <c r="E4245" s="13" t="s">
        <v>4395</v>
      </c>
      <c r="F4245" s="1" t="s">
        <v>4394</v>
      </c>
      <c r="G4245" s="13" t="s">
        <v>3187</v>
      </c>
      <c r="H4245" s="1" t="s">
        <v>3186</v>
      </c>
      <c r="I4245" s="1" t="s">
        <v>204</v>
      </c>
      <c r="J4245" s="1" t="s">
        <v>203</v>
      </c>
      <c r="K4245" s="1">
        <v>232060</v>
      </c>
      <c r="L4245" s="1">
        <v>1004</v>
      </c>
      <c r="M4245" s="1">
        <v>0</v>
      </c>
      <c r="N4245" s="1">
        <v>0</v>
      </c>
    </row>
    <row r="4246" spans="1:14">
      <c r="A4246" s="12">
        <v>30049026</v>
      </c>
      <c r="B4246" s="1" t="s">
        <v>15280</v>
      </c>
      <c r="C4246" s="12">
        <v>300490</v>
      </c>
      <c r="D4246" s="1" t="s">
        <v>741</v>
      </c>
      <c r="E4246" s="12">
        <v>3004</v>
      </c>
      <c r="F4246" s="1" t="s">
        <v>364</v>
      </c>
      <c r="G4246" s="12">
        <v>30</v>
      </c>
      <c r="H4246" s="1" t="s">
        <v>63</v>
      </c>
      <c r="I4246" s="1" t="s">
        <v>12</v>
      </c>
      <c r="J4246" s="1" t="s">
        <v>11</v>
      </c>
      <c r="K4246" s="1">
        <v>231745</v>
      </c>
      <c r="L4246" s="1">
        <v>26404</v>
      </c>
      <c r="M4246" s="1">
        <v>399113</v>
      </c>
      <c r="N4246" s="1">
        <v>11492</v>
      </c>
    </row>
    <row r="4247" spans="1:14">
      <c r="A4247" s="13" t="s">
        <v>4453</v>
      </c>
      <c r="B4247" s="1" t="s">
        <v>4451</v>
      </c>
      <c r="C4247" s="13" t="s">
        <v>4452</v>
      </c>
      <c r="D4247" s="1" t="s">
        <v>4451</v>
      </c>
      <c r="E4247" s="13" t="s">
        <v>4450</v>
      </c>
      <c r="F4247" s="1" t="s">
        <v>4449</v>
      </c>
      <c r="G4247" s="13" t="s">
        <v>3835</v>
      </c>
      <c r="H4247" s="1" t="s">
        <v>3834</v>
      </c>
      <c r="I4247" s="1" t="s">
        <v>204</v>
      </c>
      <c r="J4247" s="1" t="s">
        <v>203</v>
      </c>
      <c r="K4247" s="1">
        <v>231705</v>
      </c>
      <c r="L4247" s="1">
        <v>24518</v>
      </c>
      <c r="M4247" s="1">
        <v>939510</v>
      </c>
      <c r="N4247" s="1">
        <v>74289</v>
      </c>
    </row>
    <row r="4248" spans="1:14">
      <c r="A4248" s="12">
        <v>62114300</v>
      </c>
      <c r="B4248" s="1" t="s">
        <v>7998</v>
      </c>
      <c r="C4248" s="12">
        <v>621143</v>
      </c>
      <c r="D4248" s="1" t="s">
        <v>7997</v>
      </c>
      <c r="E4248" s="12">
        <v>6211</v>
      </c>
      <c r="F4248" s="1" t="s">
        <v>1446</v>
      </c>
      <c r="G4248" s="12">
        <v>62</v>
      </c>
      <c r="H4248" s="1" t="s">
        <v>248</v>
      </c>
      <c r="I4248" s="1" t="s">
        <v>2</v>
      </c>
      <c r="J4248" s="1" t="s">
        <v>1</v>
      </c>
      <c r="K4248" s="1">
        <v>231655</v>
      </c>
      <c r="L4248" s="1">
        <v>5060</v>
      </c>
      <c r="M4248" s="1">
        <v>23548723</v>
      </c>
      <c r="N4248" s="1">
        <v>1377966</v>
      </c>
    </row>
    <row r="4249" spans="1:14">
      <c r="A4249" s="12">
        <v>85340033</v>
      </c>
      <c r="B4249" s="1" t="s">
        <v>8407</v>
      </c>
      <c r="C4249" s="12">
        <v>853400</v>
      </c>
      <c r="D4249" s="1" t="s">
        <v>1773</v>
      </c>
      <c r="E4249" s="12">
        <v>8534</v>
      </c>
      <c r="F4249" s="1" t="s">
        <v>1772</v>
      </c>
      <c r="G4249" s="12">
        <v>85</v>
      </c>
      <c r="H4249" s="1" t="s">
        <v>102</v>
      </c>
      <c r="I4249" s="1" t="s">
        <v>27</v>
      </c>
      <c r="J4249" s="1" t="s">
        <v>26</v>
      </c>
      <c r="K4249" s="1">
        <v>231141</v>
      </c>
      <c r="L4249" s="1">
        <v>9537</v>
      </c>
      <c r="M4249" s="1">
        <v>94850615</v>
      </c>
      <c r="N4249" s="1">
        <v>3686633</v>
      </c>
    </row>
    <row r="4250" spans="1:14">
      <c r="A4250" s="12">
        <v>54023400</v>
      </c>
      <c r="B4250" s="1" t="s">
        <v>15279</v>
      </c>
      <c r="C4250" s="12">
        <v>540234</v>
      </c>
      <c r="D4250" s="1" t="s">
        <v>15278</v>
      </c>
      <c r="E4250" s="12">
        <v>5402</v>
      </c>
      <c r="F4250" s="1" t="s">
        <v>1172</v>
      </c>
      <c r="G4250" s="12">
        <v>54</v>
      </c>
      <c r="H4250" s="1" t="s">
        <v>355</v>
      </c>
      <c r="I4250" s="1" t="s">
        <v>2</v>
      </c>
      <c r="J4250" s="1" t="s">
        <v>1</v>
      </c>
      <c r="K4250" s="1">
        <v>230872</v>
      </c>
      <c r="L4250" s="1">
        <v>41602</v>
      </c>
      <c r="M4250" s="1">
        <v>3685997</v>
      </c>
      <c r="N4250" s="1">
        <v>2196032</v>
      </c>
    </row>
    <row r="4251" spans="1:14">
      <c r="A4251" s="12">
        <v>85073090</v>
      </c>
      <c r="B4251" s="1" t="s">
        <v>8175</v>
      </c>
      <c r="C4251" s="12">
        <v>850730</v>
      </c>
      <c r="D4251" s="1" t="s">
        <v>8174</v>
      </c>
      <c r="E4251" s="12">
        <v>8507</v>
      </c>
      <c r="F4251" s="1" t="s">
        <v>1388</v>
      </c>
      <c r="G4251" s="12">
        <v>85</v>
      </c>
      <c r="H4251" s="1" t="s">
        <v>102</v>
      </c>
      <c r="I4251" s="1" t="s">
        <v>27</v>
      </c>
      <c r="J4251" s="1" t="s">
        <v>26</v>
      </c>
      <c r="K4251" s="1">
        <v>230860</v>
      </c>
      <c r="L4251" s="1">
        <v>1134</v>
      </c>
      <c r="M4251" s="1">
        <v>3388232</v>
      </c>
      <c r="N4251" s="1">
        <v>45550</v>
      </c>
    </row>
    <row r="4252" spans="1:14">
      <c r="A4252" s="12">
        <v>39253000</v>
      </c>
      <c r="B4252" s="1" t="s">
        <v>5324</v>
      </c>
      <c r="C4252" s="12">
        <v>392530</v>
      </c>
      <c r="D4252" s="1" t="s">
        <v>5323</v>
      </c>
      <c r="E4252" s="12">
        <v>3925</v>
      </c>
      <c r="F4252" s="1" t="s">
        <v>4619</v>
      </c>
      <c r="G4252" s="12">
        <v>39</v>
      </c>
      <c r="H4252" s="1" t="s">
        <v>38</v>
      </c>
      <c r="I4252" s="1" t="s">
        <v>37</v>
      </c>
      <c r="J4252" s="1" t="s">
        <v>36</v>
      </c>
      <c r="K4252" s="1">
        <v>230845</v>
      </c>
      <c r="L4252" s="1">
        <v>10300</v>
      </c>
      <c r="M4252" s="1">
        <v>5427364</v>
      </c>
      <c r="N4252" s="1">
        <v>1398214</v>
      </c>
    </row>
    <row r="4253" spans="1:14">
      <c r="A4253" s="12">
        <v>38119010</v>
      </c>
      <c r="B4253" s="1" t="s">
        <v>2888</v>
      </c>
      <c r="C4253" s="12">
        <v>381190</v>
      </c>
      <c r="D4253" s="1" t="s">
        <v>2887</v>
      </c>
      <c r="E4253" s="12">
        <v>3811</v>
      </c>
      <c r="F4253" s="1" t="s">
        <v>2886</v>
      </c>
      <c r="G4253" s="12">
        <v>38</v>
      </c>
      <c r="H4253" s="1" t="s">
        <v>244</v>
      </c>
      <c r="I4253" s="1" t="s">
        <v>12</v>
      </c>
      <c r="J4253" s="1" t="s">
        <v>11</v>
      </c>
      <c r="K4253" s="1">
        <v>230831</v>
      </c>
      <c r="L4253" s="1">
        <v>36811</v>
      </c>
      <c r="M4253" s="1">
        <v>1429653</v>
      </c>
      <c r="N4253" s="1">
        <v>291084</v>
      </c>
    </row>
    <row r="4254" spans="1:14">
      <c r="A4254" s="12">
        <v>28142000</v>
      </c>
      <c r="B4254" s="1" t="s">
        <v>2101</v>
      </c>
      <c r="C4254" s="12">
        <v>281420</v>
      </c>
      <c r="D4254" s="1" t="s">
        <v>2101</v>
      </c>
      <c r="E4254" s="12">
        <v>2814</v>
      </c>
      <c r="F4254" s="1" t="s">
        <v>1860</v>
      </c>
      <c r="G4254" s="12">
        <v>28</v>
      </c>
      <c r="H4254" s="1" t="s">
        <v>118</v>
      </c>
      <c r="I4254" s="1" t="s">
        <v>12</v>
      </c>
      <c r="J4254" s="1" t="s">
        <v>11</v>
      </c>
      <c r="K4254" s="1">
        <v>230752</v>
      </c>
      <c r="L4254" s="1">
        <v>285642</v>
      </c>
      <c r="M4254" s="1">
        <v>65799</v>
      </c>
      <c r="N4254" s="1">
        <v>7821</v>
      </c>
    </row>
    <row r="4255" spans="1:14">
      <c r="A4255" s="12">
        <v>84807910</v>
      </c>
      <c r="B4255" s="1" t="s">
        <v>8265</v>
      </c>
      <c r="C4255" s="12">
        <v>848079</v>
      </c>
      <c r="D4255" s="1" t="s">
        <v>8264</v>
      </c>
      <c r="E4255" s="12">
        <v>8480</v>
      </c>
      <c r="F4255" s="1" t="s">
        <v>3063</v>
      </c>
      <c r="G4255" s="12">
        <v>84</v>
      </c>
      <c r="H4255" s="1" t="s">
        <v>28</v>
      </c>
      <c r="I4255" s="1" t="s">
        <v>27</v>
      </c>
      <c r="J4255" s="1" t="s">
        <v>26</v>
      </c>
      <c r="K4255" s="1">
        <v>230715</v>
      </c>
      <c r="L4255" s="1">
        <v>14676</v>
      </c>
      <c r="M4255" s="1">
        <v>13516866</v>
      </c>
      <c r="N4255" s="1">
        <v>929445</v>
      </c>
    </row>
    <row r="4256" spans="1:14">
      <c r="A4256" s="12">
        <v>85044022</v>
      </c>
      <c r="B4256" s="1" t="s">
        <v>9495</v>
      </c>
      <c r="C4256" s="12">
        <v>850440</v>
      </c>
      <c r="D4256" s="1" t="s">
        <v>8066</v>
      </c>
      <c r="E4256" s="12">
        <v>8504</v>
      </c>
      <c r="F4256" s="1" t="s">
        <v>495</v>
      </c>
      <c r="G4256" s="12">
        <v>85</v>
      </c>
      <c r="H4256" s="1" t="s">
        <v>102</v>
      </c>
      <c r="I4256" s="1" t="s">
        <v>27</v>
      </c>
      <c r="J4256" s="1" t="s">
        <v>26</v>
      </c>
      <c r="K4256" s="1">
        <v>230402</v>
      </c>
      <c r="L4256" s="1">
        <v>919</v>
      </c>
      <c r="M4256" s="1">
        <v>716201</v>
      </c>
      <c r="N4256" s="1">
        <v>12848</v>
      </c>
    </row>
    <row r="4257" spans="1:14">
      <c r="A4257" s="12">
        <v>39100029</v>
      </c>
      <c r="B4257" s="1" t="s">
        <v>5379</v>
      </c>
      <c r="C4257" s="12">
        <v>391000</v>
      </c>
      <c r="D4257" s="1" t="s">
        <v>1159</v>
      </c>
      <c r="E4257" s="12">
        <v>3910</v>
      </c>
      <c r="F4257" s="1" t="s">
        <v>1159</v>
      </c>
      <c r="G4257" s="12">
        <v>39</v>
      </c>
      <c r="H4257" s="1" t="s">
        <v>38</v>
      </c>
      <c r="I4257" s="1" t="s">
        <v>37</v>
      </c>
      <c r="J4257" s="1" t="s">
        <v>36</v>
      </c>
      <c r="K4257" s="1">
        <v>230311</v>
      </c>
      <c r="L4257" s="1">
        <v>8616</v>
      </c>
      <c r="M4257" s="1">
        <v>6327335</v>
      </c>
      <c r="N4257" s="1">
        <v>402606</v>
      </c>
    </row>
    <row r="4258" spans="1:14">
      <c r="A4258" s="12">
        <v>84295192</v>
      </c>
      <c r="B4258" s="1" t="s">
        <v>3939</v>
      </c>
      <c r="C4258" s="12">
        <v>842951</v>
      </c>
      <c r="D4258" s="1" t="s">
        <v>3741</v>
      </c>
      <c r="E4258" s="12">
        <v>8429</v>
      </c>
      <c r="F4258" s="1" t="s">
        <v>3389</v>
      </c>
      <c r="G4258" s="12">
        <v>84</v>
      </c>
      <c r="H4258" s="1" t="s">
        <v>28</v>
      </c>
      <c r="I4258" s="1" t="s">
        <v>27</v>
      </c>
      <c r="J4258" s="1" t="s">
        <v>26</v>
      </c>
      <c r="K4258" s="1">
        <v>229938</v>
      </c>
      <c r="L4258" s="1">
        <v>29422</v>
      </c>
      <c r="M4258" s="1">
        <v>29543962</v>
      </c>
      <c r="N4258" s="1">
        <v>2607884</v>
      </c>
    </row>
    <row r="4259" spans="1:14">
      <c r="A4259" s="12">
        <v>60024020</v>
      </c>
      <c r="B4259" s="1" t="s">
        <v>7905</v>
      </c>
      <c r="C4259" s="12">
        <v>600240</v>
      </c>
      <c r="D4259" s="1" t="s">
        <v>318</v>
      </c>
      <c r="E4259" s="12">
        <v>6002</v>
      </c>
      <c r="F4259" s="1" t="s">
        <v>317</v>
      </c>
      <c r="G4259" s="12">
        <v>60</v>
      </c>
      <c r="H4259" s="1" t="s">
        <v>161</v>
      </c>
      <c r="I4259" s="1" t="s">
        <v>2</v>
      </c>
      <c r="J4259" s="1" t="s">
        <v>1</v>
      </c>
      <c r="K4259" s="1">
        <v>229587</v>
      </c>
      <c r="L4259" s="1">
        <v>26118</v>
      </c>
      <c r="M4259" s="1">
        <v>7701245</v>
      </c>
      <c r="N4259" s="1">
        <v>2119487</v>
      </c>
    </row>
    <row r="4260" spans="1:14">
      <c r="A4260" s="12">
        <v>67042000</v>
      </c>
      <c r="B4260" s="1" t="s">
        <v>7561</v>
      </c>
      <c r="C4260" s="12">
        <v>670420</v>
      </c>
      <c r="D4260" s="1" t="s">
        <v>7560</v>
      </c>
      <c r="E4260" s="12">
        <v>6704</v>
      </c>
      <c r="F4260" s="1" t="s">
        <v>626</v>
      </c>
      <c r="G4260" s="12">
        <v>67</v>
      </c>
      <c r="H4260" s="1" t="s">
        <v>625</v>
      </c>
      <c r="I4260" s="1" t="s">
        <v>154</v>
      </c>
      <c r="J4260" s="1" t="s">
        <v>153</v>
      </c>
      <c r="K4260" s="1">
        <v>229075</v>
      </c>
      <c r="L4260" s="1">
        <v>4365</v>
      </c>
      <c r="M4260" s="1">
        <v>469637</v>
      </c>
      <c r="N4260" s="1">
        <v>7193</v>
      </c>
    </row>
    <row r="4261" spans="1:14">
      <c r="A4261" s="12">
        <v>74099000</v>
      </c>
      <c r="B4261" s="1" t="s">
        <v>8393</v>
      </c>
      <c r="C4261" s="12">
        <v>740990</v>
      </c>
      <c r="D4261" s="1" t="s">
        <v>8392</v>
      </c>
      <c r="E4261" s="12">
        <v>7409</v>
      </c>
      <c r="F4261" s="1" t="s">
        <v>1511</v>
      </c>
      <c r="G4261" s="12">
        <v>74</v>
      </c>
      <c r="H4261" s="1" t="s">
        <v>491</v>
      </c>
      <c r="I4261" s="1" t="s">
        <v>107</v>
      </c>
      <c r="J4261" s="1" t="s">
        <v>106</v>
      </c>
      <c r="K4261" s="1">
        <v>229017</v>
      </c>
      <c r="L4261" s="1">
        <v>14921</v>
      </c>
      <c r="M4261" s="1">
        <v>1603520</v>
      </c>
      <c r="N4261" s="1">
        <v>84949</v>
      </c>
    </row>
    <row r="4262" spans="1:14">
      <c r="A4262" s="12">
        <v>28281000</v>
      </c>
      <c r="B4262" s="1" t="s">
        <v>7080</v>
      </c>
      <c r="C4262" s="12">
        <v>282810</v>
      </c>
      <c r="D4262" s="1" t="s">
        <v>7079</v>
      </c>
      <c r="E4262" s="12">
        <v>2828</v>
      </c>
      <c r="F4262" s="1" t="s">
        <v>328</v>
      </c>
      <c r="G4262" s="12">
        <v>28</v>
      </c>
      <c r="H4262" s="1" t="s">
        <v>118</v>
      </c>
      <c r="I4262" s="1" t="s">
        <v>12</v>
      </c>
      <c r="J4262" s="1" t="s">
        <v>11</v>
      </c>
      <c r="K4262" s="1">
        <v>228912</v>
      </c>
      <c r="L4262" s="1">
        <v>49370</v>
      </c>
      <c r="M4262" s="1">
        <v>19328148</v>
      </c>
      <c r="N4262" s="1">
        <v>16343335</v>
      </c>
    </row>
    <row r="4263" spans="1:14">
      <c r="A4263" s="12">
        <v>85152900</v>
      </c>
      <c r="B4263" s="1" t="s">
        <v>1427</v>
      </c>
      <c r="C4263" s="12">
        <v>851529</v>
      </c>
      <c r="D4263" s="1" t="s">
        <v>1426</v>
      </c>
      <c r="E4263" s="12">
        <v>8515</v>
      </c>
      <c r="F4263" s="1" t="s">
        <v>1425</v>
      </c>
      <c r="G4263" s="12">
        <v>85</v>
      </c>
      <c r="H4263" s="1" t="s">
        <v>102</v>
      </c>
      <c r="I4263" s="1" t="s">
        <v>27</v>
      </c>
      <c r="J4263" s="1" t="s">
        <v>26</v>
      </c>
      <c r="K4263" s="1">
        <v>228869</v>
      </c>
      <c r="L4263" s="1">
        <v>2270</v>
      </c>
      <c r="M4263" s="1">
        <v>1592952</v>
      </c>
      <c r="N4263" s="1">
        <v>123261</v>
      </c>
    </row>
    <row r="4264" spans="1:14">
      <c r="A4264" s="12">
        <v>84401011</v>
      </c>
      <c r="B4264" s="1" t="s">
        <v>15277</v>
      </c>
      <c r="C4264" s="12">
        <v>844010</v>
      </c>
      <c r="D4264" s="1" t="s">
        <v>2588</v>
      </c>
      <c r="E4264" s="12">
        <v>8440</v>
      </c>
      <c r="F4264" s="1" t="s">
        <v>2587</v>
      </c>
      <c r="G4264" s="12">
        <v>84</v>
      </c>
      <c r="H4264" s="1" t="s">
        <v>28</v>
      </c>
      <c r="I4264" s="1" t="s">
        <v>27</v>
      </c>
      <c r="J4264" s="1" t="s">
        <v>26</v>
      </c>
      <c r="K4264" s="1">
        <v>228582</v>
      </c>
      <c r="L4264" s="1">
        <v>24250</v>
      </c>
      <c r="M4264" s="1">
        <v>110200</v>
      </c>
      <c r="N4264" s="1">
        <v>3500</v>
      </c>
    </row>
    <row r="4265" spans="1:14">
      <c r="A4265" s="12">
        <v>29332110</v>
      </c>
      <c r="B4265" s="1" t="s">
        <v>9912</v>
      </c>
      <c r="C4265" s="12">
        <v>293321</v>
      </c>
      <c r="D4265" s="1" t="s">
        <v>1416</v>
      </c>
      <c r="E4265" s="12">
        <v>2933</v>
      </c>
      <c r="F4265" s="1" t="s">
        <v>67</v>
      </c>
      <c r="G4265" s="12">
        <v>29</v>
      </c>
      <c r="H4265" s="1" t="s">
        <v>13</v>
      </c>
      <c r="I4265" s="1" t="s">
        <v>12</v>
      </c>
      <c r="J4265" s="1" t="s">
        <v>11</v>
      </c>
      <c r="K4265" s="1">
        <v>228500</v>
      </c>
      <c r="L4265" s="1">
        <v>10000</v>
      </c>
      <c r="M4265" s="1">
        <v>0</v>
      </c>
      <c r="N4265" s="1">
        <v>0</v>
      </c>
    </row>
    <row r="4266" spans="1:14">
      <c r="A4266" s="12">
        <v>34070020</v>
      </c>
      <c r="B4266" s="1" t="s">
        <v>4871</v>
      </c>
      <c r="C4266" s="12">
        <v>340700</v>
      </c>
      <c r="D4266" s="1" t="s">
        <v>4870</v>
      </c>
      <c r="E4266" s="12">
        <v>3407</v>
      </c>
      <c r="F4266" s="1" t="s">
        <v>4870</v>
      </c>
      <c r="G4266" s="12">
        <v>34</v>
      </c>
      <c r="H4266" s="1" t="s">
        <v>519</v>
      </c>
      <c r="I4266" s="1" t="s">
        <v>12</v>
      </c>
      <c r="J4266" s="1" t="s">
        <v>11</v>
      </c>
      <c r="K4266" s="1">
        <v>228411</v>
      </c>
      <c r="L4266" s="1">
        <v>30512</v>
      </c>
      <c r="M4266" s="1">
        <v>5065139</v>
      </c>
      <c r="N4266" s="1">
        <v>380464</v>
      </c>
    </row>
    <row r="4267" spans="1:14">
      <c r="A4267" s="12">
        <v>84238190</v>
      </c>
      <c r="B4267" s="1" t="s">
        <v>5775</v>
      </c>
      <c r="C4267" s="12">
        <v>842381</v>
      </c>
      <c r="D4267" s="1" t="s">
        <v>5774</v>
      </c>
      <c r="E4267" s="12">
        <v>8423</v>
      </c>
      <c r="F4267" s="1" t="s">
        <v>2460</v>
      </c>
      <c r="G4267" s="12">
        <v>84</v>
      </c>
      <c r="H4267" s="1" t="s">
        <v>28</v>
      </c>
      <c r="I4267" s="1" t="s">
        <v>27</v>
      </c>
      <c r="J4267" s="1" t="s">
        <v>26</v>
      </c>
      <c r="K4267" s="1">
        <v>228223</v>
      </c>
      <c r="L4267" s="1">
        <v>6898</v>
      </c>
      <c r="M4267" s="1">
        <v>2952963</v>
      </c>
      <c r="N4267" s="1">
        <v>145324</v>
      </c>
    </row>
    <row r="4268" spans="1:14">
      <c r="A4268" s="12">
        <v>28164090</v>
      </c>
      <c r="B4268" s="1" t="s">
        <v>9909</v>
      </c>
      <c r="C4268" s="12">
        <v>281640</v>
      </c>
      <c r="D4268" s="1" t="s">
        <v>794</v>
      </c>
      <c r="E4268" s="12">
        <v>2816</v>
      </c>
      <c r="F4268" s="1" t="s">
        <v>793</v>
      </c>
      <c r="G4268" s="12">
        <v>28</v>
      </c>
      <c r="H4268" s="1" t="s">
        <v>118</v>
      </c>
      <c r="I4268" s="1" t="s">
        <v>12</v>
      </c>
      <c r="J4268" s="1" t="s">
        <v>11</v>
      </c>
      <c r="K4268" s="1">
        <v>227959</v>
      </c>
      <c r="L4268" s="1">
        <v>36532</v>
      </c>
      <c r="M4268" s="1">
        <v>873116</v>
      </c>
      <c r="N4268" s="1">
        <v>163830</v>
      </c>
    </row>
    <row r="4269" spans="1:14">
      <c r="A4269" s="12">
        <v>55169200</v>
      </c>
      <c r="B4269" s="1" t="s">
        <v>15276</v>
      </c>
      <c r="C4269" s="12">
        <v>551692</v>
      </c>
      <c r="D4269" s="1" t="s">
        <v>15275</v>
      </c>
      <c r="E4269" s="12">
        <v>5516</v>
      </c>
      <c r="F4269" s="1" t="s">
        <v>1316</v>
      </c>
      <c r="G4269" s="12">
        <v>55</v>
      </c>
      <c r="H4269" s="1" t="s">
        <v>282</v>
      </c>
      <c r="I4269" s="1" t="s">
        <v>2</v>
      </c>
      <c r="J4269" s="1" t="s">
        <v>1</v>
      </c>
      <c r="K4269" s="1">
        <v>227188</v>
      </c>
      <c r="L4269" s="1">
        <v>24471</v>
      </c>
      <c r="M4269" s="1">
        <v>37910719</v>
      </c>
      <c r="N4269" s="1">
        <v>9549326</v>
      </c>
    </row>
    <row r="4270" spans="1:14">
      <c r="A4270" s="12">
        <v>90278912</v>
      </c>
      <c r="B4270" s="1" t="s">
        <v>8396</v>
      </c>
      <c r="C4270" s="12">
        <v>902789</v>
      </c>
      <c r="D4270" s="1" t="s">
        <v>2379</v>
      </c>
      <c r="E4270" s="12">
        <v>9027</v>
      </c>
      <c r="F4270" s="1" t="s">
        <v>2192</v>
      </c>
      <c r="G4270" s="12">
        <v>90</v>
      </c>
      <c r="H4270" s="1" t="s">
        <v>512</v>
      </c>
      <c r="I4270" s="1" t="s">
        <v>49</v>
      </c>
      <c r="J4270" s="1" t="s">
        <v>48</v>
      </c>
      <c r="K4270" s="1">
        <v>226589</v>
      </c>
      <c r="L4270" s="1">
        <v>1264</v>
      </c>
      <c r="M4270" s="1">
        <v>4292192</v>
      </c>
      <c r="N4270" s="1">
        <v>13057</v>
      </c>
    </row>
    <row r="4271" spans="1:14">
      <c r="A4271" s="12">
        <v>32041830</v>
      </c>
      <c r="B4271" s="1" t="s">
        <v>6320</v>
      </c>
      <c r="C4271" s="12">
        <v>320418</v>
      </c>
      <c r="D4271" s="1" t="s">
        <v>2604</v>
      </c>
      <c r="E4271" s="12">
        <v>3204</v>
      </c>
      <c r="F4271" s="1" t="s">
        <v>1863</v>
      </c>
      <c r="G4271" s="12">
        <v>32</v>
      </c>
      <c r="H4271" s="1" t="s">
        <v>1112</v>
      </c>
      <c r="I4271" s="1" t="s">
        <v>12</v>
      </c>
      <c r="J4271" s="1" t="s">
        <v>11</v>
      </c>
      <c r="K4271" s="1">
        <v>226358</v>
      </c>
      <c r="L4271" s="1">
        <v>16970</v>
      </c>
      <c r="M4271" s="1">
        <v>7555046</v>
      </c>
      <c r="N4271" s="1">
        <v>530477</v>
      </c>
    </row>
    <row r="4272" spans="1:14">
      <c r="A4272" s="12">
        <v>87046000</v>
      </c>
      <c r="B4272" s="1" t="s">
        <v>4006</v>
      </c>
      <c r="C4272" s="12">
        <v>870460</v>
      </c>
      <c r="D4272" s="1" t="s">
        <v>4005</v>
      </c>
      <c r="E4272" s="12">
        <v>8704</v>
      </c>
      <c r="F4272" s="1" t="s">
        <v>1072</v>
      </c>
      <c r="G4272" s="12">
        <v>87</v>
      </c>
      <c r="H4272" s="1" t="s">
        <v>633</v>
      </c>
      <c r="I4272" s="1" t="s">
        <v>272</v>
      </c>
      <c r="J4272" s="1" t="s">
        <v>271</v>
      </c>
      <c r="K4272" s="1">
        <v>225789</v>
      </c>
      <c r="L4272" s="1">
        <v>9025</v>
      </c>
      <c r="M4272" s="1">
        <v>63895102</v>
      </c>
      <c r="N4272" s="1">
        <v>4093992</v>
      </c>
    </row>
    <row r="4273" spans="1:14">
      <c r="A4273" s="12">
        <v>34031120</v>
      </c>
      <c r="B4273" s="1" t="s">
        <v>2320</v>
      </c>
      <c r="C4273" s="12">
        <v>340311</v>
      </c>
      <c r="D4273" s="1" t="s">
        <v>2319</v>
      </c>
      <c r="E4273" s="12">
        <v>3403</v>
      </c>
      <c r="F4273" s="1" t="s">
        <v>992</v>
      </c>
      <c r="G4273" s="12">
        <v>34</v>
      </c>
      <c r="H4273" s="1" t="s">
        <v>519</v>
      </c>
      <c r="I4273" s="1" t="s">
        <v>12</v>
      </c>
      <c r="J4273" s="1" t="s">
        <v>11</v>
      </c>
      <c r="K4273" s="1">
        <v>225322</v>
      </c>
      <c r="L4273" s="1">
        <v>146220</v>
      </c>
      <c r="M4273" s="1">
        <v>10315130</v>
      </c>
      <c r="N4273" s="1">
        <v>4469350</v>
      </c>
    </row>
    <row r="4274" spans="1:14">
      <c r="A4274" s="12">
        <v>30061020</v>
      </c>
      <c r="B4274" s="1" t="s">
        <v>2548</v>
      </c>
      <c r="C4274" s="12">
        <v>300610</v>
      </c>
      <c r="D4274" s="1" t="s">
        <v>2547</v>
      </c>
      <c r="E4274" s="12">
        <v>3006</v>
      </c>
      <c r="F4274" s="1" t="s">
        <v>1428</v>
      </c>
      <c r="G4274" s="12">
        <v>30</v>
      </c>
      <c r="H4274" s="1" t="s">
        <v>63</v>
      </c>
      <c r="I4274" s="1" t="s">
        <v>12</v>
      </c>
      <c r="J4274" s="1" t="s">
        <v>11</v>
      </c>
      <c r="K4274" s="1">
        <v>224859</v>
      </c>
      <c r="L4274" s="1">
        <v>1664</v>
      </c>
      <c r="M4274" s="1">
        <v>68317</v>
      </c>
      <c r="N4274" s="1">
        <v>1849</v>
      </c>
    </row>
    <row r="4275" spans="1:14">
      <c r="A4275" s="12">
        <v>38221940</v>
      </c>
      <c r="B4275" s="1" t="s">
        <v>3410</v>
      </c>
      <c r="C4275" s="12">
        <v>382219</v>
      </c>
      <c r="D4275" s="1" t="s">
        <v>961</v>
      </c>
      <c r="E4275" s="12">
        <v>3822</v>
      </c>
      <c r="F4275" s="1" t="s">
        <v>960</v>
      </c>
      <c r="G4275" s="12">
        <v>38</v>
      </c>
      <c r="H4275" s="1" t="s">
        <v>244</v>
      </c>
      <c r="I4275" s="1" t="s">
        <v>12</v>
      </c>
      <c r="J4275" s="1" t="s">
        <v>11</v>
      </c>
      <c r="K4275" s="1">
        <v>224847</v>
      </c>
      <c r="L4275" s="1">
        <v>2639</v>
      </c>
      <c r="M4275" s="1">
        <v>3676436</v>
      </c>
      <c r="N4275" s="1">
        <v>27411</v>
      </c>
    </row>
    <row r="4276" spans="1:14">
      <c r="A4276" s="12">
        <v>84384000</v>
      </c>
      <c r="B4276" s="1" t="s">
        <v>5880</v>
      </c>
      <c r="C4276" s="12">
        <v>843840</v>
      </c>
      <c r="D4276" s="1" t="s">
        <v>5879</v>
      </c>
      <c r="E4276" s="12">
        <v>8438</v>
      </c>
      <c r="F4276" s="1" t="s">
        <v>1601</v>
      </c>
      <c r="G4276" s="12">
        <v>84</v>
      </c>
      <c r="H4276" s="1" t="s">
        <v>28</v>
      </c>
      <c r="I4276" s="1" t="s">
        <v>27</v>
      </c>
      <c r="J4276" s="1" t="s">
        <v>26</v>
      </c>
      <c r="K4276" s="1">
        <v>224748</v>
      </c>
      <c r="L4276" s="1">
        <v>27338</v>
      </c>
      <c r="M4276" s="1">
        <v>22325652</v>
      </c>
      <c r="N4276" s="1">
        <v>897413</v>
      </c>
    </row>
    <row r="4277" spans="1:14">
      <c r="A4277" s="12">
        <v>90173010</v>
      </c>
      <c r="B4277" s="1" t="s">
        <v>7708</v>
      </c>
      <c r="C4277" s="12">
        <v>901730</v>
      </c>
      <c r="D4277" s="1" t="s">
        <v>7707</v>
      </c>
      <c r="E4277" s="12">
        <v>9017</v>
      </c>
      <c r="F4277" s="1" t="s">
        <v>602</v>
      </c>
      <c r="G4277" s="12">
        <v>90</v>
      </c>
      <c r="H4277" s="1" t="s">
        <v>512</v>
      </c>
      <c r="I4277" s="1" t="s">
        <v>49</v>
      </c>
      <c r="J4277" s="1" t="s">
        <v>48</v>
      </c>
      <c r="K4277" s="1">
        <v>224588</v>
      </c>
      <c r="L4277" s="1">
        <v>1443</v>
      </c>
      <c r="M4277" s="1">
        <v>2025476</v>
      </c>
      <c r="N4277" s="1">
        <v>35374</v>
      </c>
    </row>
    <row r="4278" spans="1:14">
      <c r="A4278" s="12">
        <v>84304920</v>
      </c>
      <c r="B4278" s="1" t="s">
        <v>3818</v>
      </c>
      <c r="C4278" s="12">
        <v>843049</v>
      </c>
      <c r="D4278" s="1" t="s">
        <v>3817</v>
      </c>
      <c r="E4278" s="12">
        <v>8430</v>
      </c>
      <c r="F4278" s="1" t="s">
        <v>3526</v>
      </c>
      <c r="G4278" s="12">
        <v>84</v>
      </c>
      <c r="H4278" s="1" t="s">
        <v>28</v>
      </c>
      <c r="I4278" s="1" t="s">
        <v>27</v>
      </c>
      <c r="J4278" s="1" t="s">
        <v>26</v>
      </c>
      <c r="K4278" s="1">
        <v>224403</v>
      </c>
      <c r="L4278" s="1">
        <v>2652</v>
      </c>
      <c r="M4278" s="1">
        <v>3140024</v>
      </c>
      <c r="N4278" s="1">
        <v>933149</v>
      </c>
    </row>
    <row r="4279" spans="1:14">
      <c r="A4279" s="12">
        <v>29332999</v>
      </c>
      <c r="B4279" s="1" t="s">
        <v>3376</v>
      </c>
      <c r="C4279" s="12">
        <v>293329</v>
      </c>
      <c r="D4279" s="1" t="s">
        <v>839</v>
      </c>
      <c r="E4279" s="12">
        <v>2933</v>
      </c>
      <c r="F4279" s="1" t="s">
        <v>67</v>
      </c>
      <c r="G4279" s="12">
        <v>29</v>
      </c>
      <c r="H4279" s="1" t="s">
        <v>13</v>
      </c>
      <c r="I4279" s="1" t="s">
        <v>12</v>
      </c>
      <c r="J4279" s="1" t="s">
        <v>11</v>
      </c>
      <c r="K4279" s="1">
        <v>224043</v>
      </c>
      <c r="L4279" s="1">
        <v>14482</v>
      </c>
      <c r="M4279" s="1">
        <v>38717362</v>
      </c>
      <c r="N4279" s="1">
        <v>708967</v>
      </c>
    </row>
    <row r="4280" spans="1:14">
      <c r="A4280" s="12">
        <v>48059290</v>
      </c>
      <c r="B4280" s="1" t="s">
        <v>957</v>
      </c>
      <c r="C4280" s="12">
        <v>480592</v>
      </c>
      <c r="D4280" s="1" t="s">
        <v>956</v>
      </c>
      <c r="E4280" s="12">
        <v>4805</v>
      </c>
      <c r="F4280" s="1" t="s">
        <v>42</v>
      </c>
      <c r="G4280" s="12">
        <v>48</v>
      </c>
      <c r="H4280" s="1" t="s">
        <v>19</v>
      </c>
      <c r="I4280" s="1" t="s">
        <v>18</v>
      </c>
      <c r="J4280" s="1" t="s">
        <v>17</v>
      </c>
      <c r="K4280" s="1">
        <v>223603</v>
      </c>
      <c r="L4280" s="1">
        <v>381456</v>
      </c>
      <c r="M4280" s="1">
        <v>37127739</v>
      </c>
      <c r="N4280" s="1">
        <v>51607800</v>
      </c>
    </row>
    <row r="4281" spans="1:14">
      <c r="A4281" s="12">
        <v>85211010</v>
      </c>
      <c r="B4281" s="1" t="s">
        <v>9528</v>
      </c>
      <c r="C4281" s="12">
        <v>852110</v>
      </c>
      <c r="D4281" s="1" t="s">
        <v>1351</v>
      </c>
      <c r="E4281" s="12">
        <v>8521</v>
      </c>
      <c r="F4281" s="1" t="s">
        <v>1350</v>
      </c>
      <c r="G4281" s="12">
        <v>85</v>
      </c>
      <c r="H4281" s="1" t="s">
        <v>102</v>
      </c>
      <c r="I4281" s="1" t="s">
        <v>27</v>
      </c>
      <c r="J4281" s="1" t="s">
        <v>26</v>
      </c>
      <c r="K4281" s="1">
        <v>223545</v>
      </c>
      <c r="L4281" s="1">
        <v>69597</v>
      </c>
      <c r="M4281" s="1">
        <v>64978</v>
      </c>
      <c r="N4281" s="1">
        <v>374</v>
      </c>
    </row>
    <row r="4282" spans="1:14">
      <c r="A4282" s="12">
        <v>72286000</v>
      </c>
      <c r="B4282" s="1" t="s">
        <v>4156</v>
      </c>
      <c r="C4282" s="12">
        <v>722860</v>
      </c>
      <c r="D4282" s="1" t="s">
        <v>4156</v>
      </c>
      <c r="E4282" s="12">
        <v>7228</v>
      </c>
      <c r="F4282" s="1" t="s">
        <v>1706</v>
      </c>
      <c r="G4282" s="12">
        <v>72</v>
      </c>
      <c r="H4282" s="1" t="s">
        <v>436</v>
      </c>
      <c r="I4282" s="1" t="s">
        <v>107</v>
      </c>
      <c r="J4282" s="1" t="s">
        <v>106</v>
      </c>
      <c r="K4282" s="1">
        <v>223114</v>
      </c>
      <c r="L4282" s="1">
        <v>25169</v>
      </c>
      <c r="M4282" s="1">
        <v>3202455</v>
      </c>
      <c r="N4282" s="1">
        <v>1319552</v>
      </c>
    </row>
    <row r="4283" spans="1:14">
      <c r="A4283" s="12">
        <v>57019000</v>
      </c>
      <c r="B4283" s="1" t="s">
        <v>9038</v>
      </c>
      <c r="C4283" s="12">
        <v>570190</v>
      </c>
      <c r="D4283" s="1" t="s">
        <v>9037</v>
      </c>
      <c r="E4283" s="12">
        <v>5701</v>
      </c>
      <c r="F4283" s="1" t="s">
        <v>8508</v>
      </c>
      <c r="G4283" s="12">
        <v>57</v>
      </c>
      <c r="H4283" s="1" t="s">
        <v>467</v>
      </c>
      <c r="I4283" s="1" t="s">
        <v>2</v>
      </c>
      <c r="J4283" s="1" t="s">
        <v>1</v>
      </c>
      <c r="K4283" s="1">
        <v>223038</v>
      </c>
      <c r="L4283" s="1">
        <v>7754</v>
      </c>
      <c r="M4283" s="1">
        <v>1240870</v>
      </c>
      <c r="N4283" s="1">
        <v>531031</v>
      </c>
    </row>
    <row r="4284" spans="1:14">
      <c r="A4284" s="12">
        <v>28321010</v>
      </c>
      <c r="B4284" s="1" t="s">
        <v>143</v>
      </c>
      <c r="C4284" s="12">
        <v>283210</v>
      </c>
      <c r="D4284" s="1" t="s">
        <v>142</v>
      </c>
      <c r="E4284" s="12">
        <v>2832</v>
      </c>
      <c r="F4284" s="1" t="s">
        <v>141</v>
      </c>
      <c r="G4284" s="12">
        <v>28</v>
      </c>
      <c r="H4284" s="1" t="s">
        <v>118</v>
      </c>
      <c r="I4284" s="1" t="s">
        <v>12</v>
      </c>
      <c r="J4284" s="1" t="s">
        <v>11</v>
      </c>
      <c r="K4284" s="1">
        <v>222747</v>
      </c>
      <c r="L4284" s="1">
        <v>190812</v>
      </c>
      <c r="M4284" s="1">
        <v>16775480</v>
      </c>
      <c r="N4284" s="1">
        <v>38244775</v>
      </c>
    </row>
    <row r="4285" spans="1:14">
      <c r="A4285" s="12">
        <v>38276400</v>
      </c>
      <c r="B4285" s="1" t="s">
        <v>2382</v>
      </c>
      <c r="C4285" s="12">
        <v>382764</v>
      </c>
      <c r="D4285" s="1" t="s">
        <v>2381</v>
      </c>
      <c r="E4285" s="12">
        <v>3827</v>
      </c>
      <c r="F4285" s="1" t="s">
        <v>1798</v>
      </c>
      <c r="G4285" s="12">
        <v>38</v>
      </c>
      <c r="H4285" s="1" t="s">
        <v>244</v>
      </c>
      <c r="I4285" s="1" t="s">
        <v>12</v>
      </c>
      <c r="J4285" s="1" t="s">
        <v>11</v>
      </c>
      <c r="K4285" s="1">
        <v>222267</v>
      </c>
      <c r="L4285" s="1">
        <v>20922</v>
      </c>
      <c r="M4285" s="1">
        <v>2052085</v>
      </c>
      <c r="N4285" s="1">
        <v>508676</v>
      </c>
    </row>
    <row r="4286" spans="1:14">
      <c r="A4286" s="12">
        <v>84791010</v>
      </c>
      <c r="B4286" s="1" t="s">
        <v>7988</v>
      </c>
      <c r="C4286" s="12">
        <v>847910</v>
      </c>
      <c r="D4286" s="1" t="s">
        <v>5435</v>
      </c>
      <c r="E4286" s="12">
        <v>8479</v>
      </c>
      <c r="F4286" s="1" t="s">
        <v>310</v>
      </c>
      <c r="G4286" s="12">
        <v>84</v>
      </c>
      <c r="H4286" s="1" t="s">
        <v>28</v>
      </c>
      <c r="I4286" s="1" t="s">
        <v>27</v>
      </c>
      <c r="J4286" s="1" t="s">
        <v>26</v>
      </c>
      <c r="K4286" s="1">
        <v>221918</v>
      </c>
      <c r="L4286" s="1">
        <v>13364</v>
      </c>
      <c r="M4286" s="1">
        <v>50609573</v>
      </c>
      <c r="N4286" s="1">
        <v>4307823</v>
      </c>
    </row>
    <row r="4287" spans="1:14">
      <c r="A4287" s="12">
        <v>48044200</v>
      </c>
      <c r="B4287" s="1" t="s">
        <v>5114</v>
      </c>
      <c r="C4287" s="12">
        <v>480442</v>
      </c>
      <c r="D4287" s="1" t="s">
        <v>5113</v>
      </c>
      <c r="E4287" s="12">
        <v>4804</v>
      </c>
      <c r="F4287" s="1" t="s">
        <v>1847</v>
      </c>
      <c r="G4287" s="12">
        <v>48</v>
      </c>
      <c r="H4287" s="1" t="s">
        <v>19</v>
      </c>
      <c r="I4287" s="1" t="s">
        <v>18</v>
      </c>
      <c r="J4287" s="1" t="s">
        <v>17</v>
      </c>
      <c r="K4287" s="1">
        <v>221507</v>
      </c>
      <c r="L4287" s="1">
        <v>333264</v>
      </c>
      <c r="M4287" s="1">
        <v>135272</v>
      </c>
      <c r="N4287" s="1">
        <v>36920</v>
      </c>
    </row>
    <row r="4288" spans="1:14">
      <c r="A4288" s="12">
        <v>96100000</v>
      </c>
      <c r="B4288" s="1" t="s">
        <v>7549</v>
      </c>
      <c r="C4288" s="12">
        <v>961000</v>
      </c>
      <c r="D4288" s="1" t="s">
        <v>7549</v>
      </c>
      <c r="E4288" s="12">
        <v>9610</v>
      </c>
      <c r="F4288" s="1" t="s">
        <v>7549</v>
      </c>
      <c r="G4288" s="12">
        <v>96</v>
      </c>
      <c r="H4288" s="1" t="s">
        <v>128</v>
      </c>
      <c r="I4288" s="1" t="s">
        <v>127</v>
      </c>
      <c r="J4288" s="1" t="s">
        <v>126</v>
      </c>
      <c r="K4288" s="1">
        <v>221394</v>
      </c>
      <c r="L4288" s="1">
        <v>83902</v>
      </c>
      <c r="M4288" s="1">
        <v>1984903</v>
      </c>
      <c r="N4288" s="1">
        <v>859334</v>
      </c>
    </row>
    <row r="4289" spans="1:14">
      <c r="A4289" s="12">
        <v>29146990</v>
      </c>
      <c r="B4289" s="1" t="s">
        <v>1155</v>
      </c>
      <c r="C4289" s="12">
        <v>291469</v>
      </c>
      <c r="D4289" s="1" t="s">
        <v>1155</v>
      </c>
      <c r="E4289" s="12">
        <v>2914</v>
      </c>
      <c r="F4289" s="1" t="s">
        <v>45</v>
      </c>
      <c r="G4289" s="12">
        <v>29</v>
      </c>
      <c r="H4289" s="1" t="s">
        <v>13</v>
      </c>
      <c r="I4289" s="1" t="s">
        <v>12</v>
      </c>
      <c r="J4289" s="1" t="s">
        <v>11</v>
      </c>
      <c r="K4289" s="1">
        <v>221338</v>
      </c>
      <c r="L4289" s="1">
        <v>14002</v>
      </c>
      <c r="M4289" s="1">
        <v>4849130</v>
      </c>
      <c r="N4289" s="1">
        <v>454403</v>
      </c>
    </row>
    <row r="4290" spans="1:14">
      <c r="A4290" s="13" t="s">
        <v>6863</v>
      </c>
      <c r="B4290" s="1" t="s">
        <v>6862</v>
      </c>
      <c r="C4290" s="13" t="s">
        <v>6861</v>
      </c>
      <c r="D4290" s="1" t="s">
        <v>6860</v>
      </c>
      <c r="E4290" s="13" t="s">
        <v>1490</v>
      </c>
      <c r="F4290" s="1" t="s">
        <v>1489</v>
      </c>
      <c r="G4290" s="13" t="s">
        <v>1488</v>
      </c>
      <c r="H4290" s="1" t="s">
        <v>1487</v>
      </c>
      <c r="I4290" s="1" t="s">
        <v>59</v>
      </c>
      <c r="J4290" s="1" t="s">
        <v>58</v>
      </c>
      <c r="K4290" s="1">
        <v>221274</v>
      </c>
      <c r="L4290" s="1">
        <v>61649</v>
      </c>
      <c r="M4290" s="1">
        <v>19629454</v>
      </c>
      <c r="N4290" s="1">
        <v>13886539</v>
      </c>
    </row>
    <row r="4291" spans="1:14">
      <c r="A4291" s="12">
        <v>28332100</v>
      </c>
      <c r="B4291" s="1" t="s">
        <v>5326</v>
      </c>
      <c r="C4291" s="12">
        <v>283321</v>
      </c>
      <c r="D4291" s="1" t="s">
        <v>5326</v>
      </c>
      <c r="E4291" s="12">
        <v>2833</v>
      </c>
      <c r="F4291" s="1" t="s">
        <v>187</v>
      </c>
      <c r="G4291" s="12">
        <v>28</v>
      </c>
      <c r="H4291" s="1" t="s">
        <v>118</v>
      </c>
      <c r="I4291" s="1" t="s">
        <v>12</v>
      </c>
      <c r="J4291" s="1" t="s">
        <v>11</v>
      </c>
      <c r="K4291" s="1">
        <v>220740</v>
      </c>
      <c r="L4291" s="1">
        <v>440472</v>
      </c>
      <c r="M4291" s="1">
        <v>7976051</v>
      </c>
      <c r="N4291" s="1">
        <v>40525766</v>
      </c>
    </row>
    <row r="4292" spans="1:14">
      <c r="A4292" s="12">
        <v>52122500</v>
      </c>
      <c r="B4292" s="1" t="s">
        <v>9828</v>
      </c>
      <c r="C4292" s="12">
        <v>521225</v>
      </c>
      <c r="D4292" s="1" t="s">
        <v>9827</v>
      </c>
      <c r="E4292" s="12">
        <v>5212</v>
      </c>
      <c r="F4292" s="1" t="s">
        <v>673</v>
      </c>
      <c r="G4292" s="12">
        <v>52</v>
      </c>
      <c r="H4292" s="1" t="s">
        <v>76</v>
      </c>
      <c r="I4292" s="1" t="s">
        <v>2</v>
      </c>
      <c r="J4292" s="1" t="s">
        <v>1</v>
      </c>
      <c r="K4292" s="1">
        <v>219994</v>
      </c>
      <c r="L4292" s="1">
        <v>10571</v>
      </c>
      <c r="M4292" s="1">
        <v>6371</v>
      </c>
      <c r="N4292" s="1">
        <v>123</v>
      </c>
    </row>
    <row r="4293" spans="1:14">
      <c r="A4293" s="12">
        <v>28273996</v>
      </c>
      <c r="B4293" s="1" t="s">
        <v>4721</v>
      </c>
      <c r="C4293" s="12">
        <v>282739</v>
      </c>
      <c r="D4293" s="1" t="s">
        <v>387</v>
      </c>
      <c r="E4293" s="12">
        <v>2827</v>
      </c>
      <c r="F4293" s="1" t="s">
        <v>386</v>
      </c>
      <c r="G4293" s="12">
        <v>28</v>
      </c>
      <c r="H4293" s="1" t="s">
        <v>118</v>
      </c>
      <c r="I4293" s="1" t="s">
        <v>12</v>
      </c>
      <c r="J4293" s="1" t="s">
        <v>11</v>
      </c>
      <c r="K4293" s="1">
        <v>219727</v>
      </c>
      <c r="L4293" s="1">
        <v>624283</v>
      </c>
      <c r="M4293" s="1">
        <v>180647</v>
      </c>
      <c r="N4293" s="1">
        <v>101621</v>
      </c>
    </row>
    <row r="4294" spans="1:14">
      <c r="A4294" s="12">
        <v>84253990</v>
      </c>
      <c r="B4294" s="1" t="s">
        <v>6376</v>
      </c>
      <c r="C4294" s="12">
        <v>842539</v>
      </c>
      <c r="D4294" s="1" t="s">
        <v>6376</v>
      </c>
      <c r="E4294" s="12">
        <v>8425</v>
      </c>
      <c r="F4294" s="1" t="s">
        <v>3079</v>
      </c>
      <c r="G4294" s="12">
        <v>84</v>
      </c>
      <c r="H4294" s="1" t="s">
        <v>28</v>
      </c>
      <c r="I4294" s="1" t="s">
        <v>27</v>
      </c>
      <c r="J4294" s="1" t="s">
        <v>26</v>
      </c>
      <c r="K4294" s="1">
        <v>219613</v>
      </c>
      <c r="L4294" s="1">
        <v>53504</v>
      </c>
      <c r="M4294" s="1">
        <v>725037</v>
      </c>
      <c r="N4294" s="1">
        <v>159620</v>
      </c>
    </row>
    <row r="4295" spans="1:14">
      <c r="A4295" s="12">
        <v>90303311</v>
      </c>
      <c r="B4295" s="1" t="s">
        <v>9529</v>
      </c>
      <c r="C4295" s="12">
        <v>903033</v>
      </c>
      <c r="D4295" s="1" t="s">
        <v>5279</v>
      </c>
      <c r="E4295" s="12">
        <v>9030</v>
      </c>
      <c r="F4295" s="1" t="s">
        <v>2185</v>
      </c>
      <c r="G4295" s="12">
        <v>90</v>
      </c>
      <c r="H4295" s="1" t="s">
        <v>512</v>
      </c>
      <c r="I4295" s="1" t="s">
        <v>49</v>
      </c>
      <c r="J4295" s="1" t="s">
        <v>48</v>
      </c>
      <c r="K4295" s="1">
        <v>219513</v>
      </c>
      <c r="L4295" s="1">
        <v>19815</v>
      </c>
      <c r="M4295" s="1">
        <v>977736</v>
      </c>
      <c r="N4295" s="1">
        <v>35718</v>
      </c>
    </row>
    <row r="4296" spans="1:14">
      <c r="A4296" s="12">
        <v>40103600</v>
      </c>
      <c r="B4296" s="1" t="s">
        <v>6578</v>
      </c>
      <c r="C4296" s="12">
        <v>401036</v>
      </c>
      <c r="D4296" s="1" t="s">
        <v>6577</v>
      </c>
      <c r="E4296" s="12">
        <v>4010</v>
      </c>
      <c r="F4296" s="1" t="s">
        <v>6576</v>
      </c>
      <c r="G4296" s="12">
        <v>40</v>
      </c>
      <c r="H4296" s="1" t="s">
        <v>422</v>
      </c>
      <c r="I4296" s="1" t="s">
        <v>37</v>
      </c>
      <c r="J4296" s="1" t="s">
        <v>36</v>
      </c>
      <c r="K4296" s="1">
        <v>218905</v>
      </c>
      <c r="L4296" s="1">
        <v>2551</v>
      </c>
      <c r="M4296" s="1">
        <v>2911913</v>
      </c>
      <c r="N4296" s="1">
        <v>60116</v>
      </c>
    </row>
    <row r="4297" spans="1:14">
      <c r="A4297" s="12">
        <v>28274929</v>
      </c>
      <c r="B4297" s="1" t="s">
        <v>3471</v>
      </c>
      <c r="C4297" s="12">
        <v>282749</v>
      </c>
      <c r="D4297" s="1" t="s">
        <v>1157</v>
      </c>
      <c r="E4297" s="12">
        <v>2827</v>
      </c>
      <c r="F4297" s="1" t="s">
        <v>386</v>
      </c>
      <c r="G4297" s="12">
        <v>28</v>
      </c>
      <c r="H4297" s="1" t="s">
        <v>118</v>
      </c>
      <c r="I4297" s="1" t="s">
        <v>12</v>
      </c>
      <c r="J4297" s="1" t="s">
        <v>11</v>
      </c>
      <c r="K4297" s="1">
        <v>218900</v>
      </c>
      <c r="L4297" s="1">
        <v>108120</v>
      </c>
      <c r="M4297" s="1">
        <v>1486419</v>
      </c>
      <c r="N4297" s="1">
        <v>687490</v>
      </c>
    </row>
    <row r="4298" spans="1:14">
      <c r="A4298" s="12">
        <v>65050019</v>
      </c>
      <c r="B4298" s="1" t="s">
        <v>8527</v>
      </c>
      <c r="C4298" s="12">
        <v>650500</v>
      </c>
      <c r="D4298" s="1" t="s">
        <v>6429</v>
      </c>
      <c r="E4298" s="12">
        <v>6505</v>
      </c>
      <c r="F4298" s="1" t="s">
        <v>6428</v>
      </c>
      <c r="G4298" s="12">
        <v>65</v>
      </c>
      <c r="H4298" s="1" t="s">
        <v>6427</v>
      </c>
      <c r="I4298" s="1" t="s">
        <v>154</v>
      </c>
      <c r="J4298" s="1" t="s">
        <v>153</v>
      </c>
      <c r="K4298" s="1">
        <v>218439</v>
      </c>
      <c r="L4298" s="1">
        <v>9150</v>
      </c>
      <c r="M4298" s="1">
        <v>334936</v>
      </c>
      <c r="N4298" s="1">
        <v>63127</v>
      </c>
    </row>
    <row r="4299" spans="1:14">
      <c r="A4299" s="12">
        <v>29163940</v>
      </c>
      <c r="B4299" s="1" t="s">
        <v>278</v>
      </c>
      <c r="C4299" s="12">
        <v>291639</v>
      </c>
      <c r="D4299" s="1" t="s">
        <v>277</v>
      </c>
      <c r="E4299" s="12">
        <v>2916</v>
      </c>
      <c r="F4299" s="1" t="s">
        <v>80</v>
      </c>
      <c r="G4299" s="12">
        <v>29</v>
      </c>
      <c r="H4299" s="1" t="s">
        <v>13</v>
      </c>
      <c r="I4299" s="1" t="s">
        <v>12</v>
      </c>
      <c r="J4299" s="1" t="s">
        <v>11</v>
      </c>
      <c r="K4299" s="1">
        <v>218107</v>
      </c>
      <c r="L4299" s="1">
        <v>33056</v>
      </c>
      <c r="M4299" s="1">
        <v>16710</v>
      </c>
      <c r="N4299" s="1">
        <v>1625</v>
      </c>
    </row>
    <row r="4300" spans="1:14">
      <c r="A4300" s="12">
        <v>84463040</v>
      </c>
      <c r="B4300" s="1" t="s">
        <v>15274</v>
      </c>
      <c r="C4300" s="12">
        <v>844630</v>
      </c>
      <c r="D4300" s="1" t="s">
        <v>13122</v>
      </c>
      <c r="E4300" s="12">
        <v>8446</v>
      </c>
      <c r="F4300" s="1" t="s">
        <v>13121</v>
      </c>
      <c r="G4300" s="12">
        <v>84</v>
      </c>
      <c r="H4300" s="1" t="s">
        <v>28</v>
      </c>
      <c r="I4300" s="1" t="s">
        <v>27</v>
      </c>
      <c r="J4300" s="1" t="s">
        <v>26</v>
      </c>
      <c r="K4300" s="1">
        <v>217912</v>
      </c>
      <c r="L4300" s="1">
        <v>67619</v>
      </c>
      <c r="M4300" s="1">
        <v>10465159</v>
      </c>
      <c r="N4300" s="1">
        <v>1163015</v>
      </c>
    </row>
    <row r="4301" spans="1:14">
      <c r="A4301" s="12">
        <v>48115922</v>
      </c>
      <c r="B4301" s="1" t="s">
        <v>3443</v>
      </c>
      <c r="C4301" s="12">
        <v>481159</v>
      </c>
      <c r="D4301" s="1" t="s">
        <v>3442</v>
      </c>
      <c r="E4301" s="12">
        <v>4811</v>
      </c>
      <c r="F4301" s="1" t="s">
        <v>2415</v>
      </c>
      <c r="G4301" s="12">
        <v>48</v>
      </c>
      <c r="H4301" s="1" t="s">
        <v>19</v>
      </c>
      <c r="I4301" s="1" t="s">
        <v>18</v>
      </c>
      <c r="J4301" s="1" t="s">
        <v>17</v>
      </c>
      <c r="K4301" s="1">
        <v>217777</v>
      </c>
      <c r="L4301" s="1">
        <v>60789</v>
      </c>
      <c r="M4301" s="1">
        <v>5477238</v>
      </c>
      <c r="N4301" s="1">
        <v>1684781</v>
      </c>
    </row>
    <row r="4302" spans="1:14">
      <c r="A4302" s="12">
        <v>53091100</v>
      </c>
      <c r="B4302" s="1" t="s">
        <v>7862</v>
      </c>
      <c r="C4302" s="12">
        <v>530911</v>
      </c>
      <c r="D4302" s="1" t="s">
        <v>7861</v>
      </c>
      <c r="E4302" s="12">
        <v>5309</v>
      </c>
      <c r="F4302" s="1" t="s">
        <v>7860</v>
      </c>
      <c r="G4302" s="12">
        <v>53</v>
      </c>
      <c r="H4302" s="1" t="s">
        <v>3</v>
      </c>
      <c r="I4302" s="1" t="s">
        <v>2</v>
      </c>
      <c r="J4302" s="1" t="s">
        <v>1</v>
      </c>
      <c r="K4302" s="1">
        <v>217557</v>
      </c>
      <c r="L4302" s="1">
        <v>5002</v>
      </c>
      <c r="M4302" s="1">
        <v>4222863</v>
      </c>
      <c r="N4302" s="1">
        <v>212444</v>
      </c>
    </row>
    <row r="4303" spans="1:14">
      <c r="A4303" s="12">
        <v>10063029</v>
      </c>
      <c r="B4303" s="1" t="s">
        <v>15273</v>
      </c>
      <c r="C4303" s="12">
        <v>100630</v>
      </c>
      <c r="D4303" s="1" t="s">
        <v>1180</v>
      </c>
      <c r="E4303" s="12">
        <v>1006</v>
      </c>
      <c r="F4303" s="1" t="s">
        <v>1179</v>
      </c>
      <c r="G4303" s="12">
        <v>10</v>
      </c>
      <c r="H4303" s="1" t="s">
        <v>1178</v>
      </c>
      <c r="I4303" s="1" t="s">
        <v>59</v>
      </c>
      <c r="J4303" s="1" t="s">
        <v>58</v>
      </c>
      <c r="K4303" s="1">
        <v>216624</v>
      </c>
      <c r="L4303" s="1">
        <v>82991</v>
      </c>
      <c r="M4303" s="1">
        <v>12888901</v>
      </c>
      <c r="N4303" s="1">
        <v>18653082</v>
      </c>
    </row>
    <row r="4304" spans="1:14">
      <c r="A4304" s="12">
        <v>84286000</v>
      </c>
      <c r="B4304" s="1" t="s">
        <v>15272</v>
      </c>
      <c r="C4304" s="12">
        <v>842860</v>
      </c>
      <c r="D4304" s="1" t="s">
        <v>15271</v>
      </c>
      <c r="E4304" s="12">
        <v>8428</v>
      </c>
      <c r="F4304" s="1" t="s">
        <v>2769</v>
      </c>
      <c r="G4304" s="12">
        <v>84</v>
      </c>
      <c r="H4304" s="1" t="s">
        <v>28</v>
      </c>
      <c r="I4304" s="1" t="s">
        <v>27</v>
      </c>
      <c r="J4304" s="1" t="s">
        <v>26</v>
      </c>
      <c r="K4304" s="1">
        <v>216094</v>
      </c>
      <c r="L4304" s="1">
        <v>6194</v>
      </c>
      <c r="M4304" s="1">
        <v>0</v>
      </c>
      <c r="N4304" s="1">
        <v>0</v>
      </c>
    </row>
    <row r="4305" spans="1:14">
      <c r="A4305" s="12">
        <v>28070010</v>
      </c>
      <c r="B4305" s="1" t="s">
        <v>2781</v>
      </c>
      <c r="C4305" s="12">
        <v>280700</v>
      </c>
      <c r="D4305" s="1" t="s">
        <v>574</v>
      </c>
      <c r="E4305" s="12">
        <v>2807</v>
      </c>
      <c r="F4305" s="1" t="s">
        <v>574</v>
      </c>
      <c r="G4305" s="12">
        <v>28</v>
      </c>
      <c r="H4305" s="1" t="s">
        <v>118</v>
      </c>
      <c r="I4305" s="1" t="s">
        <v>12</v>
      </c>
      <c r="J4305" s="1" t="s">
        <v>11</v>
      </c>
      <c r="K4305" s="1">
        <v>215419</v>
      </c>
      <c r="L4305" s="1">
        <v>199678</v>
      </c>
      <c r="M4305" s="1">
        <v>42444460</v>
      </c>
      <c r="N4305" s="1">
        <v>555837486</v>
      </c>
    </row>
    <row r="4306" spans="1:14">
      <c r="A4306" s="12">
        <v>40012990</v>
      </c>
      <c r="B4306" s="1" t="s">
        <v>7399</v>
      </c>
      <c r="C4306" s="12">
        <v>400129</v>
      </c>
      <c r="D4306" s="1" t="s">
        <v>1356</v>
      </c>
      <c r="E4306" s="12">
        <v>4001</v>
      </c>
      <c r="F4306" s="1" t="s">
        <v>730</v>
      </c>
      <c r="G4306" s="12">
        <v>40</v>
      </c>
      <c r="H4306" s="1" t="s">
        <v>422</v>
      </c>
      <c r="I4306" s="1" t="s">
        <v>37</v>
      </c>
      <c r="J4306" s="1" t="s">
        <v>36</v>
      </c>
      <c r="K4306" s="1">
        <v>215383</v>
      </c>
      <c r="L4306" s="1">
        <v>50937</v>
      </c>
      <c r="M4306" s="1">
        <v>565189</v>
      </c>
      <c r="N4306" s="1">
        <v>303730</v>
      </c>
    </row>
    <row r="4307" spans="1:14">
      <c r="A4307" s="12">
        <v>74101200</v>
      </c>
      <c r="B4307" s="1" t="s">
        <v>9640</v>
      </c>
      <c r="C4307" s="12">
        <v>741012</v>
      </c>
      <c r="D4307" s="1" t="s">
        <v>9639</v>
      </c>
      <c r="E4307" s="12">
        <v>7410</v>
      </c>
      <c r="F4307" s="1" t="s">
        <v>492</v>
      </c>
      <c r="G4307" s="12">
        <v>74</v>
      </c>
      <c r="H4307" s="1" t="s">
        <v>491</v>
      </c>
      <c r="I4307" s="1" t="s">
        <v>107</v>
      </c>
      <c r="J4307" s="1" t="s">
        <v>106</v>
      </c>
      <c r="K4307" s="1">
        <v>215086</v>
      </c>
      <c r="L4307" s="1">
        <v>22206</v>
      </c>
      <c r="M4307" s="1">
        <v>1097484</v>
      </c>
      <c r="N4307" s="1">
        <v>32315</v>
      </c>
    </row>
    <row r="4308" spans="1:14">
      <c r="A4308" s="12">
        <v>90301010</v>
      </c>
      <c r="B4308" s="1" t="s">
        <v>9381</v>
      </c>
      <c r="C4308" s="12">
        <v>903010</v>
      </c>
      <c r="D4308" s="1" t="s">
        <v>9380</v>
      </c>
      <c r="E4308" s="12">
        <v>9030</v>
      </c>
      <c r="F4308" s="1" t="s">
        <v>2185</v>
      </c>
      <c r="G4308" s="12">
        <v>90</v>
      </c>
      <c r="H4308" s="1" t="s">
        <v>512</v>
      </c>
      <c r="I4308" s="1" t="s">
        <v>49</v>
      </c>
      <c r="J4308" s="1" t="s">
        <v>48</v>
      </c>
      <c r="K4308" s="1">
        <v>215055</v>
      </c>
      <c r="L4308" s="1">
        <v>165</v>
      </c>
      <c r="M4308" s="1">
        <v>6461337</v>
      </c>
      <c r="N4308" s="1">
        <v>13274</v>
      </c>
    </row>
    <row r="4309" spans="1:14">
      <c r="A4309" s="12">
        <v>38089296</v>
      </c>
      <c r="B4309" s="1" t="s">
        <v>15270</v>
      </c>
      <c r="C4309" s="12">
        <v>380892</v>
      </c>
      <c r="D4309" s="1" t="s">
        <v>289</v>
      </c>
      <c r="E4309" s="12">
        <v>3808</v>
      </c>
      <c r="F4309" s="1" t="s">
        <v>288</v>
      </c>
      <c r="G4309" s="12">
        <v>38</v>
      </c>
      <c r="H4309" s="1" t="s">
        <v>244</v>
      </c>
      <c r="I4309" s="1" t="s">
        <v>12</v>
      </c>
      <c r="J4309" s="1" t="s">
        <v>11</v>
      </c>
      <c r="K4309" s="1">
        <v>214750</v>
      </c>
      <c r="L4309" s="1">
        <v>29160</v>
      </c>
      <c r="M4309" s="1">
        <v>0</v>
      </c>
      <c r="N4309" s="1">
        <v>0</v>
      </c>
    </row>
    <row r="4310" spans="1:14">
      <c r="A4310" s="12">
        <v>30049073</v>
      </c>
      <c r="B4310" s="1" t="s">
        <v>15269</v>
      </c>
      <c r="C4310" s="12">
        <v>300490</v>
      </c>
      <c r="D4310" s="1" t="s">
        <v>741</v>
      </c>
      <c r="E4310" s="12">
        <v>3004</v>
      </c>
      <c r="F4310" s="1" t="s">
        <v>364</v>
      </c>
      <c r="G4310" s="12">
        <v>30</v>
      </c>
      <c r="H4310" s="1" t="s">
        <v>63</v>
      </c>
      <c r="I4310" s="1" t="s">
        <v>12</v>
      </c>
      <c r="J4310" s="1" t="s">
        <v>11</v>
      </c>
      <c r="K4310" s="1">
        <v>214464</v>
      </c>
      <c r="L4310" s="1">
        <v>4689</v>
      </c>
      <c r="M4310" s="1">
        <v>0</v>
      </c>
      <c r="N4310" s="1">
        <v>0</v>
      </c>
    </row>
    <row r="4311" spans="1:14">
      <c r="A4311" s="12">
        <v>63049300</v>
      </c>
      <c r="B4311" s="1" t="s">
        <v>7287</v>
      </c>
      <c r="C4311" s="12">
        <v>630493</v>
      </c>
      <c r="D4311" s="1" t="s">
        <v>7286</v>
      </c>
      <c r="E4311" s="12">
        <v>6304</v>
      </c>
      <c r="F4311" s="1" t="s">
        <v>5331</v>
      </c>
      <c r="G4311" s="12">
        <v>63</v>
      </c>
      <c r="H4311" s="1" t="s">
        <v>445</v>
      </c>
      <c r="I4311" s="1" t="s">
        <v>2</v>
      </c>
      <c r="J4311" s="1" t="s">
        <v>1</v>
      </c>
      <c r="K4311" s="1">
        <v>214227</v>
      </c>
      <c r="L4311" s="1">
        <v>10500</v>
      </c>
      <c r="M4311" s="1">
        <v>3507903</v>
      </c>
      <c r="N4311" s="1">
        <v>869354</v>
      </c>
    </row>
    <row r="4312" spans="1:14">
      <c r="A4312" s="12">
        <v>29239050</v>
      </c>
      <c r="B4312" s="1" t="s">
        <v>2002</v>
      </c>
      <c r="C4312" s="12">
        <v>292390</v>
      </c>
      <c r="D4312" s="1" t="s">
        <v>2001</v>
      </c>
      <c r="E4312" s="12">
        <v>2923</v>
      </c>
      <c r="F4312" s="1" t="s">
        <v>2000</v>
      </c>
      <c r="G4312" s="12">
        <v>29</v>
      </c>
      <c r="H4312" s="1" t="s">
        <v>13</v>
      </c>
      <c r="I4312" s="1" t="s">
        <v>12</v>
      </c>
      <c r="J4312" s="1" t="s">
        <v>11</v>
      </c>
      <c r="K4312" s="1">
        <v>213959</v>
      </c>
      <c r="L4312" s="1">
        <v>45302</v>
      </c>
      <c r="M4312" s="1">
        <v>1247888</v>
      </c>
      <c r="N4312" s="1">
        <v>731165</v>
      </c>
    </row>
    <row r="4313" spans="1:14">
      <c r="A4313" s="12">
        <v>84099951</v>
      </c>
      <c r="B4313" s="1" t="s">
        <v>9834</v>
      </c>
      <c r="C4313" s="12">
        <v>840999</v>
      </c>
      <c r="D4313" s="1" t="s">
        <v>2583</v>
      </c>
      <c r="E4313" s="12">
        <v>8409</v>
      </c>
      <c r="F4313" s="1" t="s">
        <v>2582</v>
      </c>
      <c r="G4313" s="12">
        <v>84</v>
      </c>
      <c r="H4313" s="1" t="s">
        <v>28</v>
      </c>
      <c r="I4313" s="1" t="s">
        <v>27</v>
      </c>
      <c r="J4313" s="1" t="s">
        <v>26</v>
      </c>
      <c r="K4313" s="1">
        <v>212845</v>
      </c>
      <c r="L4313" s="1">
        <v>11515</v>
      </c>
      <c r="M4313" s="1">
        <v>2145216</v>
      </c>
      <c r="N4313" s="1">
        <v>190273</v>
      </c>
    </row>
    <row r="4314" spans="1:14">
      <c r="A4314" s="12">
        <v>39069047</v>
      </c>
      <c r="B4314" s="1" t="s">
        <v>3332</v>
      </c>
      <c r="C4314" s="12">
        <v>390690</v>
      </c>
      <c r="D4314" s="1" t="s">
        <v>734</v>
      </c>
      <c r="E4314" s="12">
        <v>3906</v>
      </c>
      <c r="F4314" s="1" t="s">
        <v>733</v>
      </c>
      <c r="G4314" s="12">
        <v>39</v>
      </c>
      <c r="H4314" s="1" t="s">
        <v>38</v>
      </c>
      <c r="I4314" s="1" t="s">
        <v>37</v>
      </c>
      <c r="J4314" s="1" t="s">
        <v>36</v>
      </c>
      <c r="K4314" s="1">
        <v>212671</v>
      </c>
      <c r="L4314" s="1">
        <v>127650</v>
      </c>
      <c r="M4314" s="1">
        <v>402297</v>
      </c>
      <c r="N4314" s="1">
        <v>65980</v>
      </c>
    </row>
    <row r="4315" spans="1:14">
      <c r="A4315" s="12">
        <v>85299012</v>
      </c>
      <c r="B4315" s="1" t="s">
        <v>8783</v>
      </c>
      <c r="C4315" s="12">
        <v>852990</v>
      </c>
      <c r="D4315" s="1" t="s">
        <v>5430</v>
      </c>
      <c r="E4315" s="12">
        <v>8529</v>
      </c>
      <c r="F4315" s="1" t="s">
        <v>5429</v>
      </c>
      <c r="G4315" s="12">
        <v>85</v>
      </c>
      <c r="H4315" s="1" t="s">
        <v>102</v>
      </c>
      <c r="I4315" s="1" t="s">
        <v>27</v>
      </c>
      <c r="J4315" s="1" t="s">
        <v>26</v>
      </c>
      <c r="K4315" s="1">
        <v>212501</v>
      </c>
      <c r="L4315" s="1">
        <v>243</v>
      </c>
      <c r="M4315" s="1">
        <v>1583621</v>
      </c>
      <c r="N4315" s="1">
        <v>16753</v>
      </c>
    </row>
    <row r="4316" spans="1:14">
      <c r="A4316" s="12">
        <v>84283930</v>
      </c>
      <c r="B4316" s="1" t="s">
        <v>15268</v>
      </c>
      <c r="C4316" s="12">
        <v>842839</v>
      </c>
      <c r="D4316" s="1" t="s">
        <v>9737</v>
      </c>
      <c r="E4316" s="12">
        <v>8428</v>
      </c>
      <c r="F4316" s="1" t="s">
        <v>2769</v>
      </c>
      <c r="G4316" s="12">
        <v>84</v>
      </c>
      <c r="H4316" s="1" t="s">
        <v>28</v>
      </c>
      <c r="I4316" s="1" t="s">
        <v>27</v>
      </c>
      <c r="J4316" s="1" t="s">
        <v>26</v>
      </c>
      <c r="K4316" s="1">
        <v>212277</v>
      </c>
      <c r="L4316" s="1">
        <v>26618</v>
      </c>
      <c r="M4316" s="1">
        <v>1363</v>
      </c>
      <c r="N4316" s="1">
        <v>850</v>
      </c>
    </row>
    <row r="4317" spans="1:14">
      <c r="A4317" s="12">
        <v>85185000</v>
      </c>
      <c r="B4317" s="1" t="s">
        <v>9172</v>
      </c>
      <c r="C4317" s="12">
        <v>851850</v>
      </c>
      <c r="D4317" s="1" t="s">
        <v>9172</v>
      </c>
      <c r="E4317" s="12">
        <v>8518</v>
      </c>
      <c r="F4317" s="1" t="s">
        <v>279</v>
      </c>
      <c r="G4317" s="12">
        <v>85</v>
      </c>
      <c r="H4317" s="1" t="s">
        <v>102</v>
      </c>
      <c r="I4317" s="1" t="s">
        <v>27</v>
      </c>
      <c r="J4317" s="1" t="s">
        <v>26</v>
      </c>
      <c r="K4317" s="1">
        <v>212199</v>
      </c>
      <c r="L4317" s="1">
        <v>6397</v>
      </c>
      <c r="M4317" s="1">
        <v>48275468</v>
      </c>
      <c r="N4317" s="1">
        <v>9802007</v>
      </c>
    </row>
    <row r="4318" spans="1:14">
      <c r="A4318" s="12">
        <v>56031320</v>
      </c>
      <c r="B4318" s="1" t="s">
        <v>2666</v>
      </c>
      <c r="C4318" s="12">
        <v>560313</v>
      </c>
      <c r="D4318" s="1" t="s">
        <v>2665</v>
      </c>
      <c r="E4318" s="12">
        <v>5603</v>
      </c>
      <c r="F4318" s="1" t="s">
        <v>55</v>
      </c>
      <c r="G4318" s="12">
        <v>56</v>
      </c>
      <c r="H4318" s="1" t="s">
        <v>54</v>
      </c>
      <c r="I4318" s="1" t="s">
        <v>2</v>
      </c>
      <c r="J4318" s="1" t="s">
        <v>1</v>
      </c>
      <c r="K4318" s="1">
        <v>212034</v>
      </c>
      <c r="L4318" s="1">
        <v>2504</v>
      </c>
      <c r="M4318" s="1">
        <v>523204</v>
      </c>
      <c r="N4318" s="1">
        <v>7462</v>
      </c>
    </row>
    <row r="4319" spans="1:14">
      <c r="A4319" s="12">
        <v>44119390</v>
      </c>
      <c r="B4319" s="1" t="s">
        <v>15267</v>
      </c>
      <c r="C4319" s="12">
        <v>441193</v>
      </c>
      <c r="D4319" s="1" t="s">
        <v>9293</v>
      </c>
      <c r="E4319" s="12">
        <v>4411</v>
      </c>
      <c r="F4319" s="1" t="s">
        <v>8693</v>
      </c>
      <c r="G4319" s="12">
        <v>44</v>
      </c>
      <c r="H4319" s="1" t="s">
        <v>2121</v>
      </c>
      <c r="I4319" s="1" t="s">
        <v>1129</v>
      </c>
      <c r="J4319" s="1" t="s">
        <v>1128</v>
      </c>
      <c r="K4319" s="1">
        <v>212025</v>
      </c>
      <c r="L4319" s="1">
        <v>191544</v>
      </c>
      <c r="M4319" s="1">
        <v>0</v>
      </c>
      <c r="N4319" s="1">
        <v>0</v>
      </c>
    </row>
    <row r="4320" spans="1:14">
      <c r="A4320" s="12">
        <v>29121929</v>
      </c>
      <c r="B4320" s="1" t="s">
        <v>8544</v>
      </c>
      <c r="C4320" s="12">
        <v>291219</v>
      </c>
      <c r="D4320" s="1" t="s">
        <v>1478</v>
      </c>
      <c r="E4320" s="12">
        <v>2912</v>
      </c>
      <c r="F4320" s="1" t="s">
        <v>70</v>
      </c>
      <c r="G4320" s="12">
        <v>29</v>
      </c>
      <c r="H4320" s="1" t="s">
        <v>13</v>
      </c>
      <c r="I4320" s="1" t="s">
        <v>12</v>
      </c>
      <c r="J4320" s="1" t="s">
        <v>11</v>
      </c>
      <c r="K4320" s="1">
        <v>211804</v>
      </c>
      <c r="L4320" s="1">
        <v>5123</v>
      </c>
      <c r="M4320" s="1">
        <v>6038256</v>
      </c>
      <c r="N4320" s="1">
        <v>182230</v>
      </c>
    </row>
    <row r="4321" spans="1:14">
      <c r="A4321" s="12">
        <v>72119090</v>
      </c>
      <c r="B4321" s="1" t="s">
        <v>8442</v>
      </c>
      <c r="C4321" s="12">
        <v>721190</v>
      </c>
      <c r="D4321" s="1" t="s">
        <v>7238</v>
      </c>
      <c r="E4321" s="12">
        <v>7211</v>
      </c>
      <c r="F4321" s="1" t="s">
        <v>1585</v>
      </c>
      <c r="G4321" s="12">
        <v>72</v>
      </c>
      <c r="H4321" s="1" t="s">
        <v>436</v>
      </c>
      <c r="I4321" s="1" t="s">
        <v>107</v>
      </c>
      <c r="J4321" s="1" t="s">
        <v>106</v>
      </c>
      <c r="K4321" s="1">
        <v>211673</v>
      </c>
      <c r="L4321" s="1">
        <v>47943</v>
      </c>
      <c r="M4321" s="1">
        <v>1435143</v>
      </c>
      <c r="N4321" s="1">
        <v>1093653</v>
      </c>
    </row>
    <row r="4322" spans="1:14">
      <c r="A4322" s="12">
        <v>85340059</v>
      </c>
      <c r="B4322" s="1" t="s">
        <v>7834</v>
      </c>
      <c r="C4322" s="12">
        <v>853400</v>
      </c>
      <c r="D4322" s="1" t="s">
        <v>1773</v>
      </c>
      <c r="E4322" s="12">
        <v>8534</v>
      </c>
      <c r="F4322" s="1" t="s">
        <v>1772</v>
      </c>
      <c r="G4322" s="12">
        <v>85</v>
      </c>
      <c r="H4322" s="1" t="s">
        <v>102</v>
      </c>
      <c r="I4322" s="1" t="s">
        <v>27</v>
      </c>
      <c r="J4322" s="1" t="s">
        <v>26</v>
      </c>
      <c r="K4322" s="1">
        <v>211158</v>
      </c>
      <c r="L4322" s="1">
        <v>612</v>
      </c>
      <c r="M4322" s="1">
        <v>7758731</v>
      </c>
      <c r="N4322" s="1">
        <v>91180</v>
      </c>
    </row>
    <row r="4323" spans="1:14">
      <c r="A4323" s="12">
        <v>29400019</v>
      </c>
      <c r="B4323" s="1" t="s">
        <v>4235</v>
      </c>
      <c r="C4323" s="12">
        <v>294000</v>
      </c>
      <c r="D4323" s="1" t="s">
        <v>880</v>
      </c>
      <c r="E4323" s="12">
        <v>2940</v>
      </c>
      <c r="F4323" s="1" t="s">
        <v>880</v>
      </c>
      <c r="G4323" s="12">
        <v>29</v>
      </c>
      <c r="H4323" s="1" t="s">
        <v>13</v>
      </c>
      <c r="I4323" s="1" t="s">
        <v>12</v>
      </c>
      <c r="J4323" s="1" t="s">
        <v>11</v>
      </c>
      <c r="K4323" s="1">
        <v>210352</v>
      </c>
      <c r="L4323" s="1">
        <v>46044</v>
      </c>
      <c r="M4323" s="1">
        <v>9259839</v>
      </c>
      <c r="N4323" s="1">
        <v>2797191</v>
      </c>
    </row>
    <row r="4324" spans="1:14">
      <c r="A4324" s="12">
        <v>39174010</v>
      </c>
      <c r="B4324" s="1" t="s">
        <v>4448</v>
      </c>
      <c r="C4324" s="12">
        <v>391740</v>
      </c>
      <c r="D4324" s="1" t="s">
        <v>4447</v>
      </c>
      <c r="E4324" s="12">
        <v>3917</v>
      </c>
      <c r="F4324" s="1" t="s">
        <v>2271</v>
      </c>
      <c r="G4324" s="12">
        <v>39</v>
      </c>
      <c r="H4324" s="1" t="s">
        <v>38</v>
      </c>
      <c r="I4324" s="1" t="s">
        <v>37</v>
      </c>
      <c r="J4324" s="1" t="s">
        <v>36</v>
      </c>
      <c r="K4324" s="1">
        <v>210154</v>
      </c>
      <c r="L4324" s="1">
        <v>5722</v>
      </c>
      <c r="M4324" s="1">
        <v>7471031</v>
      </c>
      <c r="N4324" s="1">
        <v>278294</v>
      </c>
    </row>
    <row r="4325" spans="1:14">
      <c r="A4325" s="12">
        <v>91011100</v>
      </c>
      <c r="B4325" s="1" t="s">
        <v>8763</v>
      </c>
      <c r="C4325" s="12">
        <v>910111</v>
      </c>
      <c r="D4325" s="1" t="s">
        <v>8762</v>
      </c>
      <c r="E4325" s="12">
        <v>9101</v>
      </c>
      <c r="F4325" s="1" t="s">
        <v>719</v>
      </c>
      <c r="G4325" s="12">
        <v>91</v>
      </c>
      <c r="H4325" s="1" t="s">
        <v>50</v>
      </c>
      <c r="I4325" s="1" t="s">
        <v>49</v>
      </c>
      <c r="J4325" s="1" t="s">
        <v>48</v>
      </c>
      <c r="K4325" s="1">
        <v>209950</v>
      </c>
      <c r="L4325" s="1">
        <v>16</v>
      </c>
      <c r="M4325" s="1">
        <v>3644927</v>
      </c>
      <c r="N4325" s="1">
        <v>3399</v>
      </c>
    </row>
    <row r="4326" spans="1:14">
      <c r="A4326" s="12">
        <v>71101910</v>
      </c>
      <c r="B4326" s="1" t="s">
        <v>6946</v>
      </c>
      <c r="C4326" s="12">
        <v>711019</v>
      </c>
      <c r="D4326" s="1" t="s">
        <v>2880</v>
      </c>
      <c r="E4326" s="12">
        <v>7110</v>
      </c>
      <c r="F4326" s="1" t="s">
        <v>382</v>
      </c>
      <c r="G4326" s="12">
        <v>71</v>
      </c>
      <c r="H4326" s="1" t="s">
        <v>200</v>
      </c>
      <c r="I4326" s="1" t="s">
        <v>199</v>
      </c>
      <c r="J4326" s="1" t="s">
        <v>198</v>
      </c>
      <c r="K4326" s="1">
        <v>209929</v>
      </c>
      <c r="L4326" s="1">
        <v>0</v>
      </c>
      <c r="M4326" s="1">
        <v>1411593</v>
      </c>
      <c r="N4326" s="1">
        <v>28</v>
      </c>
    </row>
    <row r="4327" spans="1:14">
      <c r="A4327" s="12">
        <v>85333110</v>
      </c>
      <c r="B4327" s="1" t="s">
        <v>8794</v>
      </c>
      <c r="C4327" s="12">
        <v>853331</v>
      </c>
      <c r="D4327" s="1" t="s">
        <v>5840</v>
      </c>
      <c r="E4327" s="12">
        <v>8533</v>
      </c>
      <c r="F4327" s="1" t="s">
        <v>5839</v>
      </c>
      <c r="G4327" s="12">
        <v>85</v>
      </c>
      <c r="H4327" s="1" t="s">
        <v>102</v>
      </c>
      <c r="I4327" s="1" t="s">
        <v>27</v>
      </c>
      <c r="J4327" s="1" t="s">
        <v>26</v>
      </c>
      <c r="K4327" s="1">
        <v>209621</v>
      </c>
      <c r="L4327" s="1">
        <v>1128</v>
      </c>
      <c r="M4327" s="1">
        <v>2105395</v>
      </c>
      <c r="N4327" s="1">
        <v>23945</v>
      </c>
    </row>
    <row r="4328" spans="1:14">
      <c r="A4328" s="12">
        <v>41044190</v>
      </c>
      <c r="B4328" s="1" t="s">
        <v>15266</v>
      </c>
      <c r="C4328" s="12">
        <v>410441</v>
      </c>
      <c r="D4328" s="1" t="s">
        <v>9301</v>
      </c>
      <c r="E4328" s="12">
        <v>4104</v>
      </c>
      <c r="F4328" s="1" t="s">
        <v>4570</v>
      </c>
      <c r="G4328" s="12">
        <v>41</v>
      </c>
      <c r="H4328" s="1" t="s">
        <v>2610</v>
      </c>
      <c r="I4328" s="1" t="s">
        <v>2609</v>
      </c>
      <c r="J4328" s="1" t="s">
        <v>2608</v>
      </c>
      <c r="K4328" s="1">
        <v>208963</v>
      </c>
      <c r="L4328" s="1">
        <v>18066</v>
      </c>
      <c r="M4328" s="1">
        <v>0</v>
      </c>
      <c r="N4328" s="1">
        <v>0</v>
      </c>
    </row>
    <row r="4329" spans="1:14">
      <c r="A4329" s="12">
        <v>79020000</v>
      </c>
      <c r="B4329" s="1" t="s">
        <v>15265</v>
      </c>
      <c r="C4329" s="12">
        <v>790200</v>
      </c>
      <c r="D4329" s="1" t="s">
        <v>15265</v>
      </c>
      <c r="E4329" s="12">
        <v>7902</v>
      </c>
      <c r="F4329" s="1" t="s">
        <v>15265</v>
      </c>
      <c r="G4329" s="12">
        <v>79</v>
      </c>
      <c r="H4329" s="1" t="s">
        <v>216</v>
      </c>
      <c r="I4329" s="1" t="s">
        <v>107</v>
      </c>
      <c r="J4329" s="1" t="s">
        <v>106</v>
      </c>
      <c r="K4329" s="1">
        <v>208962</v>
      </c>
      <c r="L4329" s="1">
        <v>183433</v>
      </c>
      <c r="M4329" s="1">
        <v>0</v>
      </c>
      <c r="N4329" s="1">
        <v>0</v>
      </c>
    </row>
    <row r="4330" spans="1:14">
      <c r="A4330" s="12">
        <v>72099000</v>
      </c>
      <c r="B4330" s="1" t="s">
        <v>2332</v>
      </c>
      <c r="C4330" s="12">
        <v>720990</v>
      </c>
      <c r="D4330" s="1" t="s">
        <v>2331</v>
      </c>
      <c r="E4330" s="12">
        <v>7209</v>
      </c>
      <c r="F4330" s="1" t="s">
        <v>2330</v>
      </c>
      <c r="G4330" s="12">
        <v>72</v>
      </c>
      <c r="H4330" s="1" t="s">
        <v>436</v>
      </c>
      <c r="I4330" s="1" t="s">
        <v>107</v>
      </c>
      <c r="J4330" s="1" t="s">
        <v>106</v>
      </c>
      <c r="K4330" s="1">
        <v>208858</v>
      </c>
      <c r="L4330" s="1">
        <v>50988</v>
      </c>
      <c r="M4330" s="1">
        <v>42123</v>
      </c>
      <c r="N4330" s="1">
        <v>4497</v>
      </c>
    </row>
    <row r="4331" spans="1:14">
      <c r="A4331" s="12">
        <v>70196200</v>
      </c>
      <c r="B4331" s="1" t="s">
        <v>6833</v>
      </c>
      <c r="C4331" s="12">
        <v>701962</v>
      </c>
      <c r="D4331" s="1" t="s">
        <v>6832</v>
      </c>
      <c r="E4331" s="12">
        <v>7019</v>
      </c>
      <c r="F4331" s="1" t="s">
        <v>3110</v>
      </c>
      <c r="G4331" s="12">
        <v>70</v>
      </c>
      <c r="H4331" s="1" t="s">
        <v>83</v>
      </c>
      <c r="I4331" s="1" t="s">
        <v>7</v>
      </c>
      <c r="J4331" s="1" t="s">
        <v>6</v>
      </c>
      <c r="K4331" s="1">
        <v>208748</v>
      </c>
      <c r="L4331" s="1">
        <v>24636</v>
      </c>
      <c r="M4331" s="1">
        <v>9661085</v>
      </c>
      <c r="N4331" s="1">
        <v>5823698</v>
      </c>
    </row>
    <row r="4332" spans="1:14">
      <c r="A4332" s="12">
        <v>84231000</v>
      </c>
      <c r="B4332" s="1" t="s">
        <v>8006</v>
      </c>
      <c r="C4332" s="12">
        <v>842310</v>
      </c>
      <c r="D4332" s="1" t="s">
        <v>8005</v>
      </c>
      <c r="E4332" s="12">
        <v>8423</v>
      </c>
      <c r="F4332" s="1" t="s">
        <v>2460</v>
      </c>
      <c r="G4332" s="12">
        <v>84</v>
      </c>
      <c r="H4332" s="1" t="s">
        <v>28</v>
      </c>
      <c r="I4332" s="1" t="s">
        <v>27</v>
      </c>
      <c r="J4332" s="1" t="s">
        <v>26</v>
      </c>
      <c r="K4332" s="1">
        <v>208731</v>
      </c>
      <c r="L4332" s="1">
        <v>19927</v>
      </c>
      <c r="M4332" s="1">
        <v>10242823</v>
      </c>
      <c r="N4332" s="1">
        <v>4940816</v>
      </c>
    </row>
    <row r="4333" spans="1:14">
      <c r="A4333" s="12">
        <v>82034000</v>
      </c>
      <c r="B4333" s="1" t="s">
        <v>5070</v>
      </c>
      <c r="C4333" s="12">
        <v>820340</v>
      </c>
      <c r="D4333" s="1" t="s">
        <v>5069</v>
      </c>
      <c r="E4333" s="12">
        <v>8203</v>
      </c>
      <c r="F4333" s="1" t="s">
        <v>4207</v>
      </c>
      <c r="G4333" s="12">
        <v>82</v>
      </c>
      <c r="H4333" s="1" t="s">
        <v>768</v>
      </c>
      <c r="I4333" s="1" t="s">
        <v>107</v>
      </c>
      <c r="J4333" s="1" t="s">
        <v>106</v>
      </c>
      <c r="K4333" s="1">
        <v>208533</v>
      </c>
      <c r="L4333" s="1">
        <v>8109</v>
      </c>
      <c r="M4333" s="1">
        <v>2307371</v>
      </c>
      <c r="N4333" s="1">
        <v>333693</v>
      </c>
    </row>
    <row r="4334" spans="1:14">
      <c r="A4334" s="12">
        <v>39095021</v>
      </c>
      <c r="B4334" s="1" t="s">
        <v>8098</v>
      </c>
      <c r="C4334" s="12">
        <v>390950</v>
      </c>
      <c r="D4334" s="1" t="s">
        <v>3918</v>
      </c>
      <c r="E4334" s="12">
        <v>3909</v>
      </c>
      <c r="F4334" s="1" t="s">
        <v>2501</v>
      </c>
      <c r="G4334" s="12">
        <v>39</v>
      </c>
      <c r="H4334" s="1" t="s">
        <v>38</v>
      </c>
      <c r="I4334" s="1" t="s">
        <v>37</v>
      </c>
      <c r="J4334" s="1" t="s">
        <v>36</v>
      </c>
      <c r="K4334" s="1">
        <v>208510</v>
      </c>
      <c r="L4334" s="1">
        <v>26795</v>
      </c>
      <c r="M4334" s="1">
        <v>19627401</v>
      </c>
      <c r="N4334" s="1">
        <v>6075545</v>
      </c>
    </row>
    <row r="4335" spans="1:14">
      <c r="A4335" s="12">
        <v>29411031</v>
      </c>
      <c r="B4335" s="1" t="s">
        <v>1475</v>
      </c>
      <c r="C4335" s="12">
        <v>294110</v>
      </c>
      <c r="D4335" s="1" t="s">
        <v>362</v>
      </c>
      <c r="E4335" s="12">
        <v>2941</v>
      </c>
      <c r="F4335" s="1" t="s">
        <v>361</v>
      </c>
      <c r="G4335" s="12">
        <v>29</v>
      </c>
      <c r="H4335" s="1" t="s">
        <v>13</v>
      </c>
      <c r="I4335" s="1" t="s">
        <v>12</v>
      </c>
      <c r="J4335" s="1" t="s">
        <v>11</v>
      </c>
      <c r="K4335" s="1">
        <v>208340</v>
      </c>
      <c r="L4335" s="1">
        <v>1375</v>
      </c>
      <c r="M4335" s="1">
        <v>969635</v>
      </c>
      <c r="N4335" s="1">
        <v>22325</v>
      </c>
    </row>
    <row r="4336" spans="1:14">
      <c r="A4336" s="12">
        <v>20086010</v>
      </c>
      <c r="B4336" s="1" t="s">
        <v>6904</v>
      </c>
      <c r="C4336" s="12">
        <v>200860</v>
      </c>
      <c r="D4336" s="1" t="s">
        <v>6903</v>
      </c>
      <c r="E4336" s="12">
        <v>2008</v>
      </c>
      <c r="F4336" s="1" t="s">
        <v>3275</v>
      </c>
      <c r="G4336" s="12">
        <v>20</v>
      </c>
      <c r="H4336" s="1" t="s">
        <v>3274</v>
      </c>
      <c r="I4336" s="1" t="s">
        <v>751</v>
      </c>
      <c r="J4336" s="1" t="s">
        <v>750</v>
      </c>
      <c r="K4336" s="1">
        <v>208135</v>
      </c>
      <c r="L4336" s="1">
        <v>33267</v>
      </c>
      <c r="M4336" s="1">
        <v>9017080</v>
      </c>
      <c r="N4336" s="1">
        <v>2892188</v>
      </c>
    </row>
    <row r="4337" spans="1:14">
      <c r="A4337" s="12">
        <v>61169300</v>
      </c>
      <c r="B4337" s="1" t="s">
        <v>6182</v>
      </c>
      <c r="C4337" s="12">
        <v>611693</v>
      </c>
      <c r="D4337" s="1" t="s">
        <v>6182</v>
      </c>
      <c r="E4337" s="12">
        <v>6116</v>
      </c>
      <c r="F4337" s="1" t="s">
        <v>4182</v>
      </c>
      <c r="G4337" s="12">
        <v>61</v>
      </c>
      <c r="H4337" s="1" t="s">
        <v>234</v>
      </c>
      <c r="I4337" s="1" t="s">
        <v>2</v>
      </c>
      <c r="J4337" s="1" t="s">
        <v>1</v>
      </c>
      <c r="K4337" s="1">
        <v>207553</v>
      </c>
      <c r="L4337" s="1">
        <v>11695</v>
      </c>
      <c r="M4337" s="1">
        <v>10299192</v>
      </c>
      <c r="N4337" s="1">
        <v>1455252</v>
      </c>
    </row>
    <row r="4338" spans="1:14">
      <c r="A4338" s="12">
        <v>39206900</v>
      </c>
      <c r="B4338" s="1" t="s">
        <v>8120</v>
      </c>
      <c r="C4338" s="12">
        <v>392069</v>
      </c>
      <c r="D4338" s="1" t="s">
        <v>8119</v>
      </c>
      <c r="E4338" s="12">
        <v>3920</v>
      </c>
      <c r="F4338" s="1" t="s">
        <v>39</v>
      </c>
      <c r="G4338" s="12">
        <v>39</v>
      </c>
      <c r="H4338" s="1" t="s">
        <v>38</v>
      </c>
      <c r="I4338" s="1" t="s">
        <v>37</v>
      </c>
      <c r="J4338" s="1" t="s">
        <v>36</v>
      </c>
      <c r="K4338" s="1">
        <v>207475</v>
      </c>
      <c r="L4338" s="1">
        <v>37082</v>
      </c>
      <c r="M4338" s="1">
        <v>20772750</v>
      </c>
      <c r="N4338" s="1">
        <v>2937935</v>
      </c>
    </row>
    <row r="4339" spans="1:14">
      <c r="A4339" s="12">
        <v>30069110</v>
      </c>
      <c r="B4339" s="1" t="s">
        <v>3911</v>
      </c>
      <c r="C4339" s="12">
        <v>300691</v>
      </c>
      <c r="D4339" s="1" t="s">
        <v>3339</v>
      </c>
      <c r="E4339" s="12">
        <v>3006</v>
      </c>
      <c r="F4339" s="1" t="s">
        <v>1428</v>
      </c>
      <c r="G4339" s="12">
        <v>30</v>
      </c>
      <c r="H4339" s="1" t="s">
        <v>63</v>
      </c>
      <c r="I4339" s="1" t="s">
        <v>12</v>
      </c>
      <c r="J4339" s="1" t="s">
        <v>11</v>
      </c>
      <c r="K4339" s="1">
        <v>207219</v>
      </c>
      <c r="L4339" s="1">
        <v>8344</v>
      </c>
      <c r="M4339" s="1">
        <v>30802530</v>
      </c>
      <c r="N4339" s="1">
        <v>509217</v>
      </c>
    </row>
    <row r="4340" spans="1:14">
      <c r="A4340" s="12">
        <v>29163210</v>
      </c>
      <c r="B4340" s="1" t="s">
        <v>8036</v>
      </c>
      <c r="C4340" s="12">
        <v>291632</v>
      </c>
      <c r="D4340" s="1" t="s">
        <v>576</v>
      </c>
      <c r="E4340" s="12">
        <v>2916</v>
      </c>
      <c r="F4340" s="1" t="s">
        <v>80</v>
      </c>
      <c r="G4340" s="12">
        <v>29</v>
      </c>
      <c r="H4340" s="1" t="s">
        <v>13</v>
      </c>
      <c r="I4340" s="1" t="s">
        <v>12</v>
      </c>
      <c r="J4340" s="1" t="s">
        <v>11</v>
      </c>
      <c r="K4340" s="1">
        <v>207069</v>
      </c>
      <c r="L4340" s="1">
        <v>32520</v>
      </c>
      <c r="M4340" s="1">
        <v>2114126</v>
      </c>
      <c r="N4340" s="1">
        <v>364035</v>
      </c>
    </row>
    <row r="4341" spans="1:14">
      <c r="A4341" s="12">
        <v>28230010</v>
      </c>
      <c r="B4341" s="1" t="s">
        <v>700</v>
      </c>
      <c r="C4341" s="12">
        <v>282300</v>
      </c>
      <c r="D4341" s="1" t="s">
        <v>699</v>
      </c>
      <c r="E4341" s="12">
        <v>2823</v>
      </c>
      <c r="F4341" s="1" t="s">
        <v>699</v>
      </c>
      <c r="G4341" s="12">
        <v>28</v>
      </c>
      <c r="H4341" s="1" t="s">
        <v>118</v>
      </c>
      <c r="I4341" s="1" t="s">
        <v>12</v>
      </c>
      <c r="J4341" s="1" t="s">
        <v>11</v>
      </c>
      <c r="K4341" s="1">
        <v>206974</v>
      </c>
      <c r="L4341" s="1">
        <v>40954</v>
      </c>
      <c r="M4341" s="1">
        <v>35509156</v>
      </c>
      <c r="N4341" s="1">
        <v>16425250</v>
      </c>
    </row>
    <row r="4342" spans="1:14">
      <c r="A4342" s="12">
        <v>20098911</v>
      </c>
      <c r="B4342" s="1" t="s">
        <v>6402</v>
      </c>
      <c r="C4342" s="12">
        <v>200989</v>
      </c>
      <c r="D4342" s="1" t="s">
        <v>6401</v>
      </c>
      <c r="E4342" s="12">
        <v>2009</v>
      </c>
      <c r="F4342" s="1" t="s">
        <v>4347</v>
      </c>
      <c r="G4342" s="12">
        <v>20</v>
      </c>
      <c r="H4342" s="1" t="s">
        <v>3274</v>
      </c>
      <c r="I4342" s="1" t="s">
        <v>751</v>
      </c>
      <c r="J4342" s="1" t="s">
        <v>750</v>
      </c>
      <c r="K4342" s="1">
        <v>206647</v>
      </c>
      <c r="L4342" s="1">
        <v>142392</v>
      </c>
      <c r="M4342" s="1">
        <v>813128</v>
      </c>
      <c r="N4342" s="1">
        <v>127968</v>
      </c>
    </row>
    <row r="4343" spans="1:14">
      <c r="A4343" s="13" t="s">
        <v>9034</v>
      </c>
      <c r="B4343" s="1" t="s">
        <v>9033</v>
      </c>
      <c r="C4343" s="13" t="s">
        <v>6107</v>
      </c>
      <c r="D4343" s="1" t="s">
        <v>6106</v>
      </c>
      <c r="E4343" s="13" t="s">
        <v>1855</v>
      </c>
      <c r="F4343" s="1" t="s">
        <v>1854</v>
      </c>
      <c r="G4343" s="13" t="s">
        <v>206</v>
      </c>
      <c r="H4343" s="1" t="s">
        <v>205</v>
      </c>
      <c r="I4343" s="1" t="s">
        <v>204</v>
      </c>
      <c r="J4343" s="1" t="s">
        <v>203</v>
      </c>
      <c r="K4343" s="1">
        <v>206098</v>
      </c>
      <c r="L4343" s="1">
        <v>63083</v>
      </c>
      <c r="M4343" s="1">
        <v>0</v>
      </c>
      <c r="N4343" s="1">
        <v>0</v>
      </c>
    </row>
    <row r="4344" spans="1:14">
      <c r="A4344" s="12">
        <v>11081900</v>
      </c>
      <c r="B4344" s="1" t="s">
        <v>7478</v>
      </c>
      <c r="C4344" s="12">
        <v>110819</v>
      </c>
      <c r="D4344" s="1" t="s">
        <v>7478</v>
      </c>
      <c r="E4344" s="12">
        <v>1108</v>
      </c>
      <c r="F4344" s="1" t="s">
        <v>1145</v>
      </c>
      <c r="G4344" s="12">
        <v>11</v>
      </c>
      <c r="H4344" s="1" t="s">
        <v>1144</v>
      </c>
      <c r="I4344" s="1" t="s">
        <v>59</v>
      </c>
      <c r="J4344" s="1" t="s">
        <v>58</v>
      </c>
      <c r="K4344" s="1">
        <v>205887</v>
      </c>
      <c r="L4344" s="1">
        <v>207419</v>
      </c>
      <c r="M4344" s="1">
        <v>344240</v>
      </c>
      <c r="N4344" s="1">
        <v>133854</v>
      </c>
    </row>
    <row r="4345" spans="1:14">
      <c r="A4345" s="12">
        <v>15050090</v>
      </c>
      <c r="B4345" s="1" t="s">
        <v>15264</v>
      </c>
      <c r="C4345" s="12">
        <v>150500</v>
      </c>
      <c r="D4345" s="1" t="s">
        <v>11060</v>
      </c>
      <c r="E4345" s="12">
        <v>1505</v>
      </c>
      <c r="F4345" s="1" t="s">
        <v>11059</v>
      </c>
      <c r="G4345" s="12">
        <v>15</v>
      </c>
      <c r="H4345" s="1" t="s">
        <v>413</v>
      </c>
      <c r="I4345" s="1" t="s">
        <v>412</v>
      </c>
      <c r="J4345" s="1" t="s">
        <v>411</v>
      </c>
      <c r="K4345" s="1">
        <v>205386</v>
      </c>
      <c r="L4345" s="1">
        <v>8651</v>
      </c>
      <c r="M4345" s="1">
        <v>3367334</v>
      </c>
      <c r="N4345" s="1">
        <v>662880</v>
      </c>
    </row>
    <row r="4346" spans="1:14">
      <c r="A4346" s="12">
        <v>84248290</v>
      </c>
      <c r="B4346" s="1" t="s">
        <v>6717</v>
      </c>
      <c r="C4346" s="12">
        <v>842482</v>
      </c>
      <c r="D4346" s="1" t="s">
        <v>6717</v>
      </c>
      <c r="E4346" s="12">
        <v>8424</v>
      </c>
      <c r="F4346" s="1" t="s">
        <v>5446</v>
      </c>
      <c r="G4346" s="12">
        <v>84</v>
      </c>
      <c r="H4346" s="1" t="s">
        <v>28</v>
      </c>
      <c r="I4346" s="1" t="s">
        <v>27</v>
      </c>
      <c r="J4346" s="1" t="s">
        <v>26</v>
      </c>
      <c r="K4346" s="1">
        <v>205317</v>
      </c>
      <c r="L4346" s="1">
        <v>23321</v>
      </c>
      <c r="M4346" s="1">
        <v>760133</v>
      </c>
      <c r="N4346" s="1">
        <v>144087</v>
      </c>
    </row>
    <row r="4347" spans="1:14">
      <c r="A4347" s="12">
        <v>84479090</v>
      </c>
      <c r="B4347" s="1" t="s">
        <v>3224</v>
      </c>
      <c r="C4347" s="12">
        <v>844790</v>
      </c>
      <c r="D4347" s="1" t="s">
        <v>3223</v>
      </c>
      <c r="E4347" s="12">
        <v>8447</v>
      </c>
      <c r="F4347" s="1" t="s">
        <v>3222</v>
      </c>
      <c r="G4347" s="12">
        <v>84</v>
      </c>
      <c r="H4347" s="1" t="s">
        <v>28</v>
      </c>
      <c r="I4347" s="1" t="s">
        <v>27</v>
      </c>
      <c r="J4347" s="1" t="s">
        <v>26</v>
      </c>
      <c r="K4347" s="1">
        <v>204978</v>
      </c>
      <c r="L4347" s="1">
        <v>15834</v>
      </c>
      <c r="M4347" s="1">
        <v>946810</v>
      </c>
      <c r="N4347" s="1">
        <v>137114</v>
      </c>
    </row>
    <row r="4348" spans="1:14">
      <c r="A4348" s="12">
        <v>72224090</v>
      </c>
      <c r="B4348" s="1" t="s">
        <v>7682</v>
      </c>
      <c r="C4348" s="12">
        <v>722240</v>
      </c>
      <c r="D4348" s="1" t="s">
        <v>7681</v>
      </c>
      <c r="E4348" s="12">
        <v>7222</v>
      </c>
      <c r="F4348" s="1" t="s">
        <v>3920</v>
      </c>
      <c r="G4348" s="12">
        <v>72</v>
      </c>
      <c r="H4348" s="1" t="s">
        <v>436</v>
      </c>
      <c r="I4348" s="1" t="s">
        <v>107</v>
      </c>
      <c r="J4348" s="1" t="s">
        <v>106</v>
      </c>
      <c r="K4348" s="1">
        <v>204860</v>
      </c>
      <c r="L4348" s="1">
        <v>20840</v>
      </c>
      <c r="M4348" s="1">
        <v>6140800</v>
      </c>
      <c r="N4348" s="1">
        <v>2710270</v>
      </c>
    </row>
    <row r="4349" spans="1:14">
      <c r="A4349" s="12">
        <v>28341010</v>
      </c>
      <c r="B4349" s="1" t="s">
        <v>5489</v>
      </c>
      <c r="C4349" s="12">
        <v>283410</v>
      </c>
      <c r="D4349" s="1" t="s">
        <v>748</v>
      </c>
      <c r="E4349" s="12">
        <v>2834</v>
      </c>
      <c r="F4349" s="1" t="s">
        <v>343</v>
      </c>
      <c r="G4349" s="12">
        <v>28</v>
      </c>
      <c r="H4349" s="1" t="s">
        <v>118</v>
      </c>
      <c r="I4349" s="1" t="s">
        <v>12</v>
      </c>
      <c r="J4349" s="1" t="s">
        <v>11</v>
      </c>
      <c r="K4349" s="1">
        <v>204593</v>
      </c>
      <c r="L4349" s="1">
        <v>153848</v>
      </c>
      <c r="M4349" s="1">
        <v>4651849</v>
      </c>
      <c r="N4349" s="1">
        <v>4980408</v>
      </c>
    </row>
    <row r="4350" spans="1:14">
      <c r="A4350" s="12">
        <v>84333000</v>
      </c>
      <c r="B4350" s="1" t="s">
        <v>15263</v>
      </c>
      <c r="C4350" s="12">
        <v>843330</v>
      </c>
      <c r="D4350" s="1" t="s">
        <v>15263</v>
      </c>
      <c r="E4350" s="12">
        <v>8433</v>
      </c>
      <c r="F4350" s="1" t="s">
        <v>2988</v>
      </c>
      <c r="G4350" s="12">
        <v>84</v>
      </c>
      <c r="H4350" s="1" t="s">
        <v>28</v>
      </c>
      <c r="I4350" s="1" t="s">
        <v>27</v>
      </c>
      <c r="J4350" s="1" t="s">
        <v>26</v>
      </c>
      <c r="K4350" s="1">
        <v>204581</v>
      </c>
      <c r="L4350" s="1">
        <v>9845</v>
      </c>
      <c r="M4350" s="1">
        <v>3306859</v>
      </c>
      <c r="N4350" s="1">
        <v>325658</v>
      </c>
    </row>
    <row r="4351" spans="1:14">
      <c r="A4351" s="12">
        <v>23099040</v>
      </c>
      <c r="B4351" s="1" t="s">
        <v>15262</v>
      </c>
      <c r="C4351" s="12">
        <v>230990</v>
      </c>
      <c r="D4351" s="1" t="s">
        <v>8450</v>
      </c>
      <c r="E4351" s="12">
        <v>2309</v>
      </c>
      <c r="F4351" s="1" t="s">
        <v>8449</v>
      </c>
      <c r="G4351" s="12">
        <v>23</v>
      </c>
      <c r="H4351" s="1" t="s">
        <v>2749</v>
      </c>
      <c r="I4351" s="1" t="s">
        <v>751</v>
      </c>
      <c r="J4351" s="1" t="s">
        <v>750</v>
      </c>
      <c r="K4351" s="1">
        <v>204410</v>
      </c>
      <c r="L4351" s="1">
        <v>35600</v>
      </c>
      <c r="M4351" s="1">
        <v>17500</v>
      </c>
      <c r="N4351" s="1">
        <v>5000</v>
      </c>
    </row>
    <row r="4352" spans="1:14">
      <c r="A4352" s="12">
        <v>84142000</v>
      </c>
      <c r="B4352" s="1" t="s">
        <v>9611</v>
      </c>
      <c r="C4352" s="12">
        <v>841420</v>
      </c>
      <c r="D4352" s="1" t="s">
        <v>9611</v>
      </c>
      <c r="E4352" s="12">
        <v>8414</v>
      </c>
      <c r="F4352" s="1" t="s">
        <v>1529</v>
      </c>
      <c r="G4352" s="12">
        <v>84</v>
      </c>
      <c r="H4352" s="1" t="s">
        <v>28</v>
      </c>
      <c r="I4352" s="1" t="s">
        <v>27</v>
      </c>
      <c r="J4352" s="1" t="s">
        <v>26</v>
      </c>
      <c r="K4352" s="1">
        <v>203982</v>
      </c>
      <c r="L4352" s="1">
        <v>33436</v>
      </c>
      <c r="M4352" s="1">
        <v>8340476</v>
      </c>
      <c r="N4352" s="1">
        <v>2432136</v>
      </c>
    </row>
    <row r="4353" spans="1:14">
      <c r="A4353" s="12">
        <v>29221921</v>
      </c>
      <c r="B4353" s="1" t="s">
        <v>2513</v>
      </c>
      <c r="C4353" s="12">
        <v>292219</v>
      </c>
      <c r="D4353" s="1" t="s">
        <v>545</v>
      </c>
      <c r="E4353" s="12">
        <v>2922</v>
      </c>
      <c r="F4353" s="1" t="s">
        <v>294</v>
      </c>
      <c r="G4353" s="12">
        <v>29</v>
      </c>
      <c r="H4353" s="1" t="s">
        <v>13</v>
      </c>
      <c r="I4353" s="1" t="s">
        <v>12</v>
      </c>
      <c r="J4353" s="1" t="s">
        <v>11</v>
      </c>
      <c r="K4353" s="1">
        <v>203600</v>
      </c>
      <c r="L4353" s="1">
        <v>3658</v>
      </c>
      <c r="M4353" s="1">
        <v>806539</v>
      </c>
      <c r="N4353" s="1">
        <v>37142</v>
      </c>
    </row>
    <row r="4354" spans="1:14">
      <c r="A4354" s="12">
        <v>29171930</v>
      </c>
      <c r="B4354" s="1" t="s">
        <v>9405</v>
      </c>
      <c r="C4354" s="12">
        <v>291719</v>
      </c>
      <c r="D4354" s="1" t="s">
        <v>2861</v>
      </c>
      <c r="E4354" s="12">
        <v>2917</v>
      </c>
      <c r="F4354" s="1" t="s">
        <v>93</v>
      </c>
      <c r="G4354" s="12">
        <v>29</v>
      </c>
      <c r="H4354" s="1" t="s">
        <v>13</v>
      </c>
      <c r="I4354" s="1" t="s">
        <v>12</v>
      </c>
      <c r="J4354" s="1" t="s">
        <v>11</v>
      </c>
      <c r="K4354" s="1">
        <v>203518</v>
      </c>
      <c r="L4354" s="1">
        <v>60339</v>
      </c>
      <c r="M4354" s="1">
        <v>8502665</v>
      </c>
      <c r="N4354" s="1">
        <v>4645967</v>
      </c>
    </row>
    <row r="4355" spans="1:14">
      <c r="A4355" s="12">
        <v>25280000</v>
      </c>
      <c r="B4355" s="1" t="s">
        <v>15260</v>
      </c>
      <c r="C4355" s="12">
        <v>252800</v>
      </c>
      <c r="D4355" s="1" t="s">
        <v>15261</v>
      </c>
      <c r="E4355" s="12">
        <v>2528</v>
      </c>
      <c r="F4355" s="1" t="s">
        <v>15260</v>
      </c>
      <c r="G4355" s="12">
        <v>25</v>
      </c>
      <c r="H4355" s="1" t="s">
        <v>226</v>
      </c>
      <c r="I4355" s="1" t="s">
        <v>225</v>
      </c>
      <c r="J4355" s="1" t="s">
        <v>224</v>
      </c>
      <c r="K4355" s="1">
        <v>203278</v>
      </c>
      <c r="L4355" s="1">
        <v>304450</v>
      </c>
      <c r="M4355" s="1">
        <v>90898160</v>
      </c>
      <c r="N4355" s="1">
        <v>327964054</v>
      </c>
    </row>
    <row r="4356" spans="1:14">
      <c r="A4356" s="12">
        <v>85075020</v>
      </c>
      <c r="B4356" s="1" t="s">
        <v>1715</v>
      </c>
      <c r="C4356" s="12">
        <v>850750</v>
      </c>
      <c r="D4356" s="1" t="s">
        <v>1389</v>
      </c>
      <c r="E4356" s="12">
        <v>8507</v>
      </c>
      <c r="F4356" s="1" t="s">
        <v>1388</v>
      </c>
      <c r="G4356" s="12">
        <v>85</v>
      </c>
      <c r="H4356" s="1" t="s">
        <v>102</v>
      </c>
      <c r="I4356" s="1" t="s">
        <v>27</v>
      </c>
      <c r="J4356" s="1" t="s">
        <v>26</v>
      </c>
      <c r="K4356" s="1">
        <v>203276</v>
      </c>
      <c r="L4356" s="1">
        <v>5271</v>
      </c>
      <c r="M4356" s="1">
        <v>1067248</v>
      </c>
      <c r="N4356" s="1">
        <v>47364</v>
      </c>
    </row>
    <row r="4357" spans="1:14">
      <c r="A4357" s="13" t="s">
        <v>15259</v>
      </c>
      <c r="B4357" s="1" t="s">
        <v>15258</v>
      </c>
      <c r="C4357" s="13" t="s">
        <v>14129</v>
      </c>
      <c r="D4357" s="1" t="s">
        <v>13671</v>
      </c>
      <c r="E4357" s="13" t="s">
        <v>1855</v>
      </c>
      <c r="F4357" s="1" t="s">
        <v>1854</v>
      </c>
      <c r="G4357" s="13" t="s">
        <v>206</v>
      </c>
      <c r="H4357" s="1" t="s">
        <v>205</v>
      </c>
      <c r="I4357" s="1" t="s">
        <v>204</v>
      </c>
      <c r="J4357" s="1" t="s">
        <v>203</v>
      </c>
      <c r="K4357" s="1">
        <v>203129</v>
      </c>
      <c r="L4357" s="1">
        <v>36062</v>
      </c>
      <c r="M4357" s="1">
        <v>2218</v>
      </c>
      <c r="N4357" s="1">
        <v>1000</v>
      </c>
    </row>
    <row r="4358" spans="1:14">
      <c r="A4358" s="12">
        <v>28539090</v>
      </c>
      <c r="B4358" s="1" t="s">
        <v>6585</v>
      </c>
      <c r="C4358" s="12">
        <v>285390</v>
      </c>
      <c r="D4358" s="1" t="s">
        <v>609</v>
      </c>
      <c r="E4358" s="12">
        <v>2853</v>
      </c>
      <c r="F4358" s="1" t="s">
        <v>608</v>
      </c>
      <c r="G4358" s="12">
        <v>28</v>
      </c>
      <c r="H4358" s="1" t="s">
        <v>118</v>
      </c>
      <c r="I4358" s="1" t="s">
        <v>12</v>
      </c>
      <c r="J4358" s="1" t="s">
        <v>11</v>
      </c>
      <c r="K4358" s="1">
        <v>202896</v>
      </c>
      <c r="L4358" s="1">
        <v>822147</v>
      </c>
      <c r="M4358" s="1">
        <v>1143328</v>
      </c>
      <c r="N4358" s="1">
        <v>70604</v>
      </c>
    </row>
    <row r="4359" spans="1:14">
      <c r="A4359" s="12">
        <v>29336921</v>
      </c>
      <c r="B4359" s="1" t="s">
        <v>15257</v>
      </c>
      <c r="C4359" s="12">
        <v>293369</v>
      </c>
      <c r="D4359" s="1" t="s">
        <v>139</v>
      </c>
      <c r="E4359" s="12">
        <v>2933</v>
      </c>
      <c r="F4359" s="1" t="s">
        <v>67</v>
      </c>
      <c r="G4359" s="12">
        <v>29</v>
      </c>
      <c r="H4359" s="1" t="s">
        <v>13</v>
      </c>
      <c r="I4359" s="1" t="s">
        <v>12</v>
      </c>
      <c r="J4359" s="1" t="s">
        <v>11</v>
      </c>
      <c r="K4359" s="1">
        <v>202796</v>
      </c>
      <c r="L4359" s="1">
        <v>77840</v>
      </c>
      <c r="M4359" s="1">
        <v>31721</v>
      </c>
      <c r="N4359" s="1">
        <v>19800</v>
      </c>
    </row>
    <row r="4360" spans="1:14">
      <c r="A4360" s="12">
        <v>32042090</v>
      </c>
      <c r="B4360" s="1" t="s">
        <v>3069</v>
      </c>
      <c r="C4360" s="12">
        <v>320420</v>
      </c>
      <c r="D4360" s="1" t="s">
        <v>1864</v>
      </c>
      <c r="E4360" s="12">
        <v>3204</v>
      </c>
      <c r="F4360" s="1" t="s">
        <v>1863</v>
      </c>
      <c r="G4360" s="12">
        <v>32</v>
      </c>
      <c r="H4360" s="1" t="s">
        <v>1112</v>
      </c>
      <c r="I4360" s="1" t="s">
        <v>12</v>
      </c>
      <c r="J4360" s="1" t="s">
        <v>11</v>
      </c>
      <c r="K4360" s="1">
        <v>202550</v>
      </c>
      <c r="L4360" s="1">
        <v>9516</v>
      </c>
      <c r="M4360" s="1">
        <v>2950559</v>
      </c>
      <c r="N4360" s="1">
        <v>239076</v>
      </c>
    </row>
    <row r="4361" spans="1:14">
      <c r="A4361" s="12">
        <v>82119220</v>
      </c>
      <c r="B4361" s="1" t="s">
        <v>6326</v>
      </c>
      <c r="C4361" s="12">
        <v>821192</v>
      </c>
      <c r="D4361" s="1" t="s">
        <v>6325</v>
      </c>
      <c r="E4361" s="12">
        <v>8211</v>
      </c>
      <c r="F4361" s="1" t="s">
        <v>4515</v>
      </c>
      <c r="G4361" s="12">
        <v>82</v>
      </c>
      <c r="H4361" s="1" t="s">
        <v>768</v>
      </c>
      <c r="I4361" s="1" t="s">
        <v>107</v>
      </c>
      <c r="J4361" s="1" t="s">
        <v>106</v>
      </c>
      <c r="K4361" s="1">
        <v>201649</v>
      </c>
      <c r="L4361" s="1">
        <v>5056</v>
      </c>
      <c r="M4361" s="1">
        <v>977169</v>
      </c>
      <c r="N4361" s="1">
        <v>552754</v>
      </c>
    </row>
    <row r="4362" spans="1:14">
      <c r="A4362" s="12">
        <v>10085090</v>
      </c>
      <c r="B4362" s="1" t="s">
        <v>5552</v>
      </c>
      <c r="C4362" s="12">
        <v>100850</v>
      </c>
      <c r="D4362" s="1" t="s">
        <v>5551</v>
      </c>
      <c r="E4362" s="12">
        <v>1008</v>
      </c>
      <c r="F4362" s="1" t="s">
        <v>2556</v>
      </c>
      <c r="G4362" s="12">
        <v>10</v>
      </c>
      <c r="H4362" s="1" t="s">
        <v>1178</v>
      </c>
      <c r="I4362" s="1" t="s">
        <v>59</v>
      </c>
      <c r="J4362" s="1" t="s">
        <v>58</v>
      </c>
      <c r="K4362" s="1">
        <v>201561</v>
      </c>
      <c r="L4362" s="1">
        <v>130921</v>
      </c>
      <c r="M4362" s="1">
        <v>2619308</v>
      </c>
      <c r="N4362" s="1">
        <v>1159718</v>
      </c>
    </row>
    <row r="4363" spans="1:14">
      <c r="A4363" s="13" t="s">
        <v>8924</v>
      </c>
      <c r="B4363" s="1" t="s">
        <v>8922</v>
      </c>
      <c r="C4363" s="13" t="s">
        <v>8923</v>
      </c>
      <c r="D4363" s="1" t="s">
        <v>8922</v>
      </c>
      <c r="E4363" s="13" t="s">
        <v>4487</v>
      </c>
      <c r="F4363" s="1" t="s">
        <v>4486</v>
      </c>
      <c r="G4363" s="13" t="s">
        <v>4326</v>
      </c>
      <c r="H4363" s="1" t="s">
        <v>4325</v>
      </c>
      <c r="I4363" s="1" t="s">
        <v>59</v>
      </c>
      <c r="J4363" s="1" t="s">
        <v>58</v>
      </c>
      <c r="K4363" s="1">
        <v>201344</v>
      </c>
      <c r="L4363" s="1">
        <v>18892</v>
      </c>
      <c r="M4363" s="1">
        <v>3215498</v>
      </c>
      <c r="N4363" s="1">
        <v>161167</v>
      </c>
    </row>
    <row r="4364" spans="1:14">
      <c r="A4364" s="12">
        <v>55142300</v>
      </c>
      <c r="B4364" s="1" t="s">
        <v>8042</v>
      </c>
      <c r="C4364" s="12">
        <v>551423</v>
      </c>
      <c r="D4364" s="1" t="s">
        <v>8041</v>
      </c>
      <c r="E4364" s="12">
        <v>5514</v>
      </c>
      <c r="F4364" s="1" t="s">
        <v>664</v>
      </c>
      <c r="G4364" s="12">
        <v>55</v>
      </c>
      <c r="H4364" s="1" t="s">
        <v>282</v>
      </c>
      <c r="I4364" s="1" t="s">
        <v>2</v>
      </c>
      <c r="J4364" s="1" t="s">
        <v>1</v>
      </c>
      <c r="K4364" s="1">
        <v>201120</v>
      </c>
      <c r="L4364" s="1">
        <v>28722</v>
      </c>
      <c r="M4364" s="1">
        <v>844447</v>
      </c>
      <c r="N4364" s="1">
        <v>266970</v>
      </c>
    </row>
    <row r="4365" spans="1:14">
      <c r="A4365" s="12">
        <v>96159000</v>
      </c>
      <c r="B4365" s="1" t="s">
        <v>7111</v>
      </c>
      <c r="C4365" s="12">
        <v>961590</v>
      </c>
      <c r="D4365" s="1" t="s">
        <v>7110</v>
      </c>
      <c r="E4365" s="12">
        <v>9615</v>
      </c>
      <c r="F4365" s="1" t="s">
        <v>6311</v>
      </c>
      <c r="G4365" s="12">
        <v>96</v>
      </c>
      <c r="H4365" s="1" t="s">
        <v>128</v>
      </c>
      <c r="I4365" s="1" t="s">
        <v>127</v>
      </c>
      <c r="J4365" s="1" t="s">
        <v>126</v>
      </c>
      <c r="K4365" s="1">
        <v>201103</v>
      </c>
      <c r="L4365" s="1">
        <v>16139</v>
      </c>
      <c r="M4365" s="1">
        <v>6889631</v>
      </c>
      <c r="N4365" s="1">
        <v>2236566</v>
      </c>
    </row>
    <row r="4366" spans="1:14">
      <c r="A4366" s="12">
        <v>90213991</v>
      </c>
      <c r="B4366" s="1" t="s">
        <v>7233</v>
      </c>
      <c r="C4366" s="12">
        <v>902139</v>
      </c>
      <c r="D4366" s="1" t="s">
        <v>6420</v>
      </c>
      <c r="E4366" s="12">
        <v>9021</v>
      </c>
      <c r="F4366" s="1" t="s">
        <v>5949</v>
      </c>
      <c r="G4366" s="12">
        <v>90</v>
      </c>
      <c r="H4366" s="1" t="s">
        <v>512</v>
      </c>
      <c r="I4366" s="1" t="s">
        <v>49</v>
      </c>
      <c r="J4366" s="1" t="s">
        <v>48</v>
      </c>
      <c r="K4366" s="1">
        <v>200887</v>
      </c>
      <c r="L4366" s="1">
        <v>496</v>
      </c>
      <c r="M4366" s="1">
        <v>15288577</v>
      </c>
      <c r="N4366" s="1">
        <v>59821</v>
      </c>
    </row>
    <row r="4367" spans="1:14">
      <c r="A4367" s="12">
        <v>61032300</v>
      </c>
      <c r="B4367" s="1" t="s">
        <v>7886</v>
      </c>
      <c r="C4367" s="12">
        <v>610323</v>
      </c>
      <c r="D4367" s="1" t="s">
        <v>7885</v>
      </c>
      <c r="E4367" s="12">
        <v>6103</v>
      </c>
      <c r="F4367" s="1" t="s">
        <v>235</v>
      </c>
      <c r="G4367" s="12">
        <v>61</v>
      </c>
      <c r="H4367" s="1" t="s">
        <v>234</v>
      </c>
      <c r="I4367" s="1" t="s">
        <v>2</v>
      </c>
      <c r="J4367" s="1" t="s">
        <v>1</v>
      </c>
      <c r="K4367" s="1">
        <v>200460</v>
      </c>
      <c r="L4367" s="1">
        <v>4551</v>
      </c>
      <c r="M4367" s="1">
        <v>3023931</v>
      </c>
      <c r="N4367" s="1">
        <v>330420</v>
      </c>
    </row>
    <row r="4368" spans="1:14">
      <c r="A4368" s="12">
        <v>28322000</v>
      </c>
      <c r="B4368" s="1" t="s">
        <v>874</v>
      </c>
      <c r="C4368" s="12">
        <v>283220</v>
      </c>
      <c r="D4368" s="1" t="s">
        <v>874</v>
      </c>
      <c r="E4368" s="12">
        <v>2832</v>
      </c>
      <c r="F4368" s="1" t="s">
        <v>141</v>
      </c>
      <c r="G4368" s="12">
        <v>28</v>
      </c>
      <c r="H4368" s="1" t="s">
        <v>118</v>
      </c>
      <c r="I4368" s="1" t="s">
        <v>12</v>
      </c>
      <c r="J4368" s="1" t="s">
        <v>11</v>
      </c>
      <c r="K4368" s="1">
        <v>200296</v>
      </c>
      <c r="L4368" s="1">
        <v>281440</v>
      </c>
      <c r="M4368" s="1">
        <v>449768</v>
      </c>
      <c r="N4368" s="1">
        <v>206502</v>
      </c>
    </row>
    <row r="4369" spans="1:14">
      <c r="A4369" s="13" t="s">
        <v>15256</v>
      </c>
      <c r="B4369" s="1" t="s">
        <v>15255</v>
      </c>
      <c r="C4369" s="13" t="s">
        <v>4333</v>
      </c>
      <c r="D4369" s="1" t="s">
        <v>2083</v>
      </c>
      <c r="E4369" s="13" t="s">
        <v>2084</v>
      </c>
      <c r="F4369" s="1" t="s">
        <v>2083</v>
      </c>
      <c r="G4369" s="13" t="s">
        <v>2082</v>
      </c>
      <c r="H4369" s="1" t="s">
        <v>2081</v>
      </c>
      <c r="I4369" s="1" t="s">
        <v>59</v>
      </c>
      <c r="J4369" s="1" t="s">
        <v>58</v>
      </c>
      <c r="K4369" s="1">
        <v>200279</v>
      </c>
      <c r="L4369" s="1">
        <v>35189</v>
      </c>
      <c r="M4369" s="1">
        <v>0</v>
      </c>
      <c r="N4369" s="1">
        <v>0</v>
      </c>
    </row>
    <row r="4370" spans="1:14">
      <c r="A4370" s="13" t="s">
        <v>8586</v>
      </c>
      <c r="B4370" s="1" t="s">
        <v>4990</v>
      </c>
      <c r="C4370" s="13" t="s">
        <v>4991</v>
      </c>
      <c r="D4370" s="1" t="s">
        <v>4990</v>
      </c>
      <c r="E4370" s="13" t="s">
        <v>4450</v>
      </c>
      <c r="F4370" s="1" t="s">
        <v>4449</v>
      </c>
      <c r="G4370" s="13" t="s">
        <v>3835</v>
      </c>
      <c r="H4370" s="1" t="s">
        <v>3834</v>
      </c>
      <c r="I4370" s="1" t="s">
        <v>204</v>
      </c>
      <c r="J4370" s="1" t="s">
        <v>203</v>
      </c>
      <c r="K4370" s="1">
        <v>200079</v>
      </c>
      <c r="L4370" s="1">
        <v>22207</v>
      </c>
      <c r="M4370" s="1">
        <v>210026</v>
      </c>
      <c r="N4370" s="1">
        <v>25535</v>
      </c>
    </row>
    <row r="4371" spans="1:14">
      <c r="A4371" s="12">
        <v>74101190</v>
      </c>
      <c r="B4371" s="1" t="s">
        <v>8213</v>
      </c>
      <c r="C4371" s="12">
        <v>741011</v>
      </c>
      <c r="D4371" s="1" t="s">
        <v>804</v>
      </c>
      <c r="E4371" s="12">
        <v>7410</v>
      </c>
      <c r="F4371" s="1" t="s">
        <v>492</v>
      </c>
      <c r="G4371" s="12">
        <v>74</v>
      </c>
      <c r="H4371" s="1" t="s">
        <v>491</v>
      </c>
      <c r="I4371" s="1" t="s">
        <v>107</v>
      </c>
      <c r="J4371" s="1" t="s">
        <v>106</v>
      </c>
      <c r="K4371" s="1">
        <v>199881</v>
      </c>
      <c r="L4371" s="1">
        <v>13843</v>
      </c>
      <c r="M4371" s="1">
        <v>1917081</v>
      </c>
      <c r="N4371" s="1">
        <v>160543</v>
      </c>
    </row>
    <row r="4372" spans="1:14">
      <c r="A4372" s="12">
        <v>70132200</v>
      </c>
      <c r="B4372" s="1" t="s">
        <v>8658</v>
      </c>
      <c r="C4372" s="12">
        <v>701322</v>
      </c>
      <c r="D4372" s="1" t="s">
        <v>8657</v>
      </c>
      <c r="E4372" s="12">
        <v>7013</v>
      </c>
      <c r="F4372" s="1" t="s">
        <v>132</v>
      </c>
      <c r="G4372" s="12">
        <v>70</v>
      </c>
      <c r="H4372" s="1" t="s">
        <v>83</v>
      </c>
      <c r="I4372" s="1" t="s">
        <v>7</v>
      </c>
      <c r="J4372" s="1" t="s">
        <v>6</v>
      </c>
      <c r="K4372" s="1">
        <v>199697</v>
      </c>
      <c r="L4372" s="1">
        <v>4446</v>
      </c>
      <c r="M4372" s="1">
        <v>1693323</v>
      </c>
      <c r="N4372" s="1">
        <v>712567</v>
      </c>
    </row>
    <row r="4373" spans="1:14">
      <c r="A4373" s="13" t="s">
        <v>3841</v>
      </c>
      <c r="B4373" s="1" t="s">
        <v>3840</v>
      </c>
      <c r="C4373" s="13" t="s">
        <v>3839</v>
      </c>
      <c r="D4373" s="1" t="s">
        <v>3838</v>
      </c>
      <c r="E4373" s="13" t="s">
        <v>3837</v>
      </c>
      <c r="F4373" s="1" t="s">
        <v>3836</v>
      </c>
      <c r="G4373" s="13" t="s">
        <v>3835</v>
      </c>
      <c r="H4373" s="1" t="s">
        <v>3834</v>
      </c>
      <c r="I4373" s="1" t="s">
        <v>204</v>
      </c>
      <c r="J4373" s="1" t="s">
        <v>203</v>
      </c>
      <c r="K4373" s="1">
        <v>199646</v>
      </c>
      <c r="L4373" s="1">
        <v>27569</v>
      </c>
      <c r="M4373" s="1">
        <v>3218859</v>
      </c>
      <c r="N4373" s="1">
        <v>60507</v>
      </c>
    </row>
    <row r="4374" spans="1:14">
      <c r="A4374" s="12">
        <v>61121900</v>
      </c>
      <c r="B4374" s="1" t="s">
        <v>9758</v>
      </c>
      <c r="C4374" s="12">
        <v>611219</v>
      </c>
      <c r="D4374" s="1" t="s">
        <v>9757</v>
      </c>
      <c r="E4374" s="12">
        <v>6112</v>
      </c>
      <c r="F4374" s="1" t="s">
        <v>6698</v>
      </c>
      <c r="G4374" s="12">
        <v>61</v>
      </c>
      <c r="H4374" s="1" t="s">
        <v>234</v>
      </c>
      <c r="I4374" s="1" t="s">
        <v>2</v>
      </c>
      <c r="J4374" s="1" t="s">
        <v>1</v>
      </c>
      <c r="K4374" s="1">
        <v>199072</v>
      </c>
      <c r="L4374" s="1">
        <v>4431</v>
      </c>
      <c r="M4374" s="1">
        <v>74460</v>
      </c>
      <c r="N4374" s="1">
        <v>5182</v>
      </c>
    </row>
    <row r="4375" spans="1:14">
      <c r="A4375" s="12">
        <v>63041910</v>
      </c>
      <c r="B4375" s="1" t="s">
        <v>8312</v>
      </c>
      <c r="C4375" s="12">
        <v>630419</v>
      </c>
      <c r="D4375" s="1" t="s">
        <v>5332</v>
      </c>
      <c r="E4375" s="12">
        <v>6304</v>
      </c>
      <c r="F4375" s="1" t="s">
        <v>5331</v>
      </c>
      <c r="G4375" s="12">
        <v>63</v>
      </c>
      <c r="H4375" s="1" t="s">
        <v>445</v>
      </c>
      <c r="I4375" s="1" t="s">
        <v>2</v>
      </c>
      <c r="J4375" s="1" t="s">
        <v>1</v>
      </c>
      <c r="K4375" s="1">
        <v>199061</v>
      </c>
      <c r="L4375" s="1">
        <v>24427</v>
      </c>
      <c r="M4375" s="1">
        <v>497553</v>
      </c>
      <c r="N4375" s="1">
        <v>47776</v>
      </c>
    </row>
    <row r="4376" spans="1:14">
      <c r="A4376" s="12">
        <v>81019990</v>
      </c>
      <c r="B4376" s="1" t="s">
        <v>8348</v>
      </c>
      <c r="C4376" s="12">
        <v>810199</v>
      </c>
      <c r="D4376" s="1" t="s">
        <v>8348</v>
      </c>
      <c r="E4376" s="12">
        <v>8101</v>
      </c>
      <c r="F4376" s="1" t="s">
        <v>2208</v>
      </c>
      <c r="G4376" s="12">
        <v>81</v>
      </c>
      <c r="H4376" s="1" t="s">
        <v>176</v>
      </c>
      <c r="I4376" s="1" t="s">
        <v>107</v>
      </c>
      <c r="J4376" s="1" t="s">
        <v>106</v>
      </c>
      <c r="K4376" s="1">
        <v>197992</v>
      </c>
      <c r="L4376" s="1">
        <v>882</v>
      </c>
      <c r="M4376" s="1">
        <v>7161984</v>
      </c>
      <c r="N4376" s="1">
        <v>107458</v>
      </c>
    </row>
    <row r="4377" spans="1:14">
      <c r="A4377" s="12">
        <v>29041090</v>
      </c>
      <c r="B4377" s="1" t="s">
        <v>3543</v>
      </c>
      <c r="C4377" s="12">
        <v>290410</v>
      </c>
      <c r="D4377" s="1" t="s">
        <v>578</v>
      </c>
      <c r="E4377" s="12">
        <v>2904</v>
      </c>
      <c r="F4377" s="1" t="s">
        <v>112</v>
      </c>
      <c r="G4377" s="12">
        <v>29</v>
      </c>
      <c r="H4377" s="1" t="s">
        <v>13</v>
      </c>
      <c r="I4377" s="1" t="s">
        <v>12</v>
      </c>
      <c r="J4377" s="1" t="s">
        <v>11</v>
      </c>
      <c r="K4377" s="1">
        <v>197639</v>
      </c>
      <c r="L4377" s="1">
        <v>86658</v>
      </c>
      <c r="M4377" s="1">
        <v>2806649</v>
      </c>
      <c r="N4377" s="1">
        <v>1379526</v>
      </c>
    </row>
    <row r="4378" spans="1:14">
      <c r="A4378" s="12">
        <v>46029000</v>
      </c>
      <c r="B4378" s="1" t="s">
        <v>8667</v>
      </c>
      <c r="C4378" s="12">
        <v>460290</v>
      </c>
      <c r="D4378" s="1" t="s">
        <v>8667</v>
      </c>
      <c r="E4378" s="12">
        <v>4602</v>
      </c>
      <c r="F4378" s="1" t="s">
        <v>5868</v>
      </c>
      <c r="G4378" s="12">
        <v>46</v>
      </c>
      <c r="H4378" s="1" t="s">
        <v>5857</v>
      </c>
      <c r="I4378" s="1" t="s">
        <v>1129</v>
      </c>
      <c r="J4378" s="1" t="s">
        <v>1128</v>
      </c>
      <c r="K4378" s="1">
        <v>197633</v>
      </c>
      <c r="L4378" s="1">
        <v>2787</v>
      </c>
      <c r="M4378" s="1">
        <v>1818806</v>
      </c>
      <c r="N4378" s="1">
        <v>300518</v>
      </c>
    </row>
    <row r="4379" spans="1:14">
      <c r="A4379" s="12">
        <v>39123920</v>
      </c>
      <c r="B4379" s="1" t="s">
        <v>3292</v>
      </c>
      <c r="C4379" s="12">
        <v>391239</v>
      </c>
      <c r="D4379" s="1" t="s">
        <v>3291</v>
      </c>
      <c r="E4379" s="12">
        <v>3912</v>
      </c>
      <c r="F4379" s="1" t="s">
        <v>1933</v>
      </c>
      <c r="G4379" s="12">
        <v>39</v>
      </c>
      <c r="H4379" s="1" t="s">
        <v>38</v>
      </c>
      <c r="I4379" s="1" t="s">
        <v>37</v>
      </c>
      <c r="J4379" s="1" t="s">
        <v>36</v>
      </c>
      <c r="K4379" s="1">
        <v>197544</v>
      </c>
      <c r="L4379" s="1">
        <v>37541</v>
      </c>
      <c r="M4379" s="1">
        <v>1134813</v>
      </c>
      <c r="N4379" s="1">
        <v>108117</v>
      </c>
    </row>
    <row r="4380" spans="1:14">
      <c r="A4380" s="12">
        <v>44219100</v>
      </c>
      <c r="B4380" s="1" t="s">
        <v>6817</v>
      </c>
      <c r="C4380" s="12">
        <v>442191</v>
      </c>
      <c r="D4380" s="1" t="s">
        <v>6817</v>
      </c>
      <c r="E4380" s="12">
        <v>4421</v>
      </c>
      <c r="F4380" s="1" t="s">
        <v>6816</v>
      </c>
      <c r="G4380" s="12">
        <v>44</v>
      </c>
      <c r="H4380" s="1" t="s">
        <v>2121</v>
      </c>
      <c r="I4380" s="1" t="s">
        <v>1129</v>
      </c>
      <c r="J4380" s="1" t="s">
        <v>1128</v>
      </c>
      <c r="K4380" s="1">
        <v>197400</v>
      </c>
      <c r="L4380" s="1">
        <v>55996</v>
      </c>
      <c r="M4380" s="1">
        <v>16342976</v>
      </c>
      <c r="N4380" s="1">
        <v>12075954</v>
      </c>
    </row>
    <row r="4381" spans="1:14">
      <c r="A4381" s="12">
        <v>48101391</v>
      </c>
      <c r="B4381" s="1" t="s">
        <v>15254</v>
      </c>
      <c r="C4381" s="12">
        <v>481013</v>
      </c>
      <c r="D4381" s="1" t="s">
        <v>3876</v>
      </c>
      <c r="E4381" s="12">
        <v>4810</v>
      </c>
      <c r="F4381" s="1" t="s">
        <v>20</v>
      </c>
      <c r="G4381" s="12">
        <v>48</v>
      </c>
      <c r="H4381" s="1" t="s">
        <v>19</v>
      </c>
      <c r="I4381" s="1" t="s">
        <v>18</v>
      </c>
      <c r="J4381" s="1" t="s">
        <v>17</v>
      </c>
      <c r="K4381" s="1">
        <v>196414</v>
      </c>
      <c r="L4381" s="1">
        <v>49552</v>
      </c>
      <c r="M4381" s="1">
        <v>19037482</v>
      </c>
      <c r="N4381" s="1">
        <v>11845719</v>
      </c>
    </row>
    <row r="4382" spans="1:14">
      <c r="A4382" s="12">
        <v>38151100</v>
      </c>
      <c r="B4382" s="1" t="s">
        <v>3978</v>
      </c>
      <c r="C4382" s="12">
        <v>381511</v>
      </c>
      <c r="D4382" s="1" t="s">
        <v>3977</v>
      </c>
      <c r="E4382" s="12">
        <v>3815</v>
      </c>
      <c r="F4382" s="1" t="s">
        <v>3724</v>
      </c>
      <c r="G4382" s="12">
        <v>38</v>
      </c>
      <c r="H4382" s="1" t="s">
        <v>244</v>
      </c>
      <c r="I4382" s="1" t="s">
        <v>12</v>
      </c>
      <c r="J4382" s="1" t="s">
        <v>11</v>
      </c>
      <c r="K4382" s="1">
        <v>196071</v>
      </c>
      <c r="L4382" s="1">
        <v>9000</v>
      </c>
      <c r="M4382" s="1">
        <v>58351244</v>
      </c>
      <c r="N4382" s="1">
        <v>3438727</v>
      </c>
    </row>
    <row r="4383" spans="1:14">
      <c r="A4383" s="12">
        <v>84073110</v>
      </c>
      <c r="B4383" s="1" t="s">
        <v>15253</v>
      </c>
      <c r="C4383" s="12">
        <v>840731</v>
      </c>
      <c r="D4383" s="1" t="s">
        <v>14855</v>
      </c>
      <c r="E4383" s="12">
        <v>8407</v>
      </c>
      <c r="F4383" s="1" t="s">
        <v>1025</v>
      </c>
      <c r="G4383" s="12">
        <v>84</v>
      </c>
      <c r="H4383" s="1" t="s">
        <v>28</v>
      </c>
      <c r="I4383" s="1" t="s">
        <v>27</v>
      </c>
      <c r="J4383" s="1" t="s">
        <v>26</v>
      </c>
      <c r="K4383" s="1">
        <v>196033</v>
      </c>
      <c r="L4383" s="1">
        <v>2503</v>
      </c>
      <c r="M4383" s="1">
        <v>317149</v>
      </c>
      <c r="N4383" s="1">
        <v>100818</v>
      </c>
    </row>
    <row r="4384" spans="1:14">
      <c r="A4384" s="12">
        <v>85171100</v>
      </c>
      <c r="B4384" s="1" t="s">
        <v>7858</v>
      </c>
      <c r="C4384" s="12">
        <v>851711</v>
      </c>
      <c r="D4384" s="1" t="s">
        <v>7858</v>
      </c>
      <c r="E4384" s="12">
        <v>8517</v>
      </c>
      <c r="F4384" s="1" t="s">
        <v>852</v>
      </c>
      <c r="G4384" s="12">
        <v>85</v>
      </c>
      <c r="H4384" s="1" t="s">
        <v>102</v>
      </c>
      <c r="I4384" s="1" t="s">
        <v>27</v>
      </c>
      <c r="J4384" s="1" t="s">
        <v>26</v>
      </c>
      <c r="K4384" s="1">
        <v>195743</v>
      </c>
      <c r="L4384" s="1">
        <v>3057</v>
      </c>
      <c r="M4384" s="1">
        <v>729477</v>
      </c>
      <c r="N4384" s="1">
        <v>5695</v>
      </c>
    </row>
    <row r="4385" spans="1:14">
      <c r="A4385" s="12">
        <v>97040000</v>
      </c>
      <c r="B4385" s="1" t="s">
        <v>4628</v>
      </c>
      <c r="C4385" s="12">
        <v>970400</v>
      </c>
      <c r="D4385" s="1" t="s">
        <v>4629</v>
      </c>
      <c r="E4385" s="12">
        <v>9704</v>
      </c>
      <c r="F4385" s="1" t="s">
        <v>4628</v>
      </c>
      <c r="G4385" s="12">
        <v>97</v>
      </c>
      <c r="H4385" s="1" t="s">
        <v>2229</v>
      </c>
      <c r="I4385" s="1" t="s">
        <v>2230</v>
      </c>
      <c r="J4385" s="1" t="s">
        <v>2229</v>
      </c>
      <c r="K4385" s="1">
        <v>195716</v>
      </c>
      <c r="L4385" s="1">
        <v>4398</v>
      </c>
      <c r="M4385" s="1">
        <v>696274</v>
      </c>
      <c r="N4385" s="1">
        <v>9062</v>
      </c>
    </row>
    <row r="4386" spans="1:14">
      <c r="A4386" s="12">
        <v>84742010</v>
      </c>
      <c r="B4386" s="1" t="s">
        <v>2724</v>
      </c>
      <c r="C4386" s="12">
        <v>847420</v>
      </c>
      <c r="D4386" s="1" t="s">
        <v>2723</v>
      </c>
      <c r="E4386" s="12">
        <v>8474</v>
      </c>
      <c r="F4386" s="1" t="s">
        <v>2722</v>
      </c>
      <c r="G4386" s="12">
        <v>84</v>
      </c>
      <c r="H4386" s="1" t="s">
        <v>28</v>
      </c>
      <c r="I4386" s="1" t="s">
        <v>27</v>
      </c>
      <c r="J4386" s="1" t="s">
        <v>26</v>
      </c>
      <c r="K4386" s="1">
        <v>195570</v>
      </c>
      <c r="L4386" s="1">
        <v>89180</v>
      </c>
      <c r="M4386" s="1">
        <v>3687992</v>
      </c>
      <c r="N4386" s="1">
        <v>608745</v>
      </c>
    </row>
    <row r="4387" spans="1:14">
      <c r="A4387" s="12">
        <v>28311021</v>
      </c>
      <c r="B4387" s="1" t="s">
        <v>2200</v>
      </c>
      <c r="C4387" s="12">
        <v>283110</v>
      </c>
      <c r="D4387" s="1" t="s">
        <v>2199</v>
      </c>
      <c r="E4387" s="12">
        <v>2831</v>
      </c>
      <c r="F4387" s="1" t="s">
        <v>2198</v>
      </c>
      <c r="G4387" s="12">
        <v>28</v>
      </c>
      <c r="H4387" s="1" t="s">
        <v>118</v>
      </c>
      <c r="I4387" s="1" t="s">
        <v>12</v>
      </c>
      <c r="J4387" s="1" t="s">
        <v>11</v>
      </c>
      <c r="K4387" s="1">
        <v>195516</v>
      </c>
      <c r="L4387" s="1">
        <v>32636</v>
      </c>
      <c r="M4387" s="1">
        <v>1072809</v>
      </c>
      <c r="N4387" s="1">
        <v>450610</v>
      </c>
    </row>
    <row r="4388" spans="1:14">
      <c r="A4388" s="12">
        <v>86073000</v>
      </c>
      <c r="B4388" s="1" t="s">
        <v>6235</v>
      </c>
      <c r="C4388" s="12">
        <v>860730</v>
      </c>
      <c r="D4388" s="1" t="s">
        <v>6234</v>
      </c>
      <c r="E4388" s="12">
        <v>8607</v>
      </c>
      <c r="F4388" s="1" t="s">
        <v>1733</v>
      </c>
      <c r="G4388" s="12">
        <v>86</v>
      </c>
      <c r="H4388" s="1" t="s">
        <v>1732</v>
      </c>
      <c r="I4388" s="1" t="s">
        <v>272</v>
      </c>
      <c r="J4388" s="1" t="s">
        <v>271</v>
      </c>
      <c r="K4388" s="1">
        <v>195348</v>
      </c>
      <c r="L4388" s="1">
        <v>17433</v>
      </c>
      <c r="M4388" s="1">
        <v>1924534</v>
      </c>
      <c r="N4388" s="1">
        <v>204511</v>
      </c>
    </row>
    <row r="4389" spans="1:14">
      <c r="A4389" s="12">
        <v>85013320</v>
      </c>
      <c r="B4389" s="1" t="s">
        <v>9530</v>
      </c>
      <c r="C4389" s="12">
        <v>850133</v>
      </c>
      <c r="D4389" s="1" t="s">
        <v>5892</v>
      </c>
      <c r="E4389" s="12">
        <v>8501</v>
      </c>
      <c r="F4389" s="1" t="s">
        <v>827</v>
      </c>
      <c r="G4389" s="12">
        <v>85</v>
      </c>
      <c r="H4389" s="1" t="s">
        <v>102</v>
      </c>
      <c r="I4389" s="1" t="s">
        <v>27</v>
      </c>
      <c r="J4389" s="1" t="s">
        <v>26</v>
      </c>
      <c r="K4389" s="1">
        <v>195329</v>
      </c>
      <c r="L4389" s="1">
        <v>9892</v>
      </c>
      <c r="M4389" s="1">
        <v>126551</v>
      </c>
      <c r="N4389" s="1">
        <v>11141</v>
      </c>
    </row>
    <row r="4390" spans="1:14">
      <c r="A4390" s="12">
        <v>94011010</v>
      </c>
      <c r="B4390" s="1" t="s">
        <v>15252</v>
      </c>
      <c r="C4390" s="12">
        <v>940110</v>
      </c>
      <c r="D4390" s="1" t="s">
        <v>11522</v>
      </c>
      <c r="E4390" s="12">
        <v>9401</v>
      </c>
      <c r="F4390" s="1" t="s">
        <v>1915</v>
      </c>
      <c r="G4390" s="12">
        <v>94</v>
      </c>
      <c r="H4390" s="1" t="s">
        <v>259</v>
      </c>
      <c r="I4390" s="1" t="s">
        <v>127</v>
      </c>
      <c r="J4390" s="1" t="s">
        <v>126</v>
      </c>
      <c r="K4390" s="1">
        <v>195266</v>
      </c>
      <c r="L4390" s="1">
        <v>63</v>
      </c>
      <c r="M4390" s="1">
        <v>5</v>
      </c>
      <c r="N4390" s="1">
        <v>1</v>
      </c>
    </row>
    <row r="4391" spans="1:14">
      <c r="A4391" s="12">
        <v>73239400</v>
      </c>
      <c r="B4391" s="1" t="s">
        <v>8961</v>
      </c>
      <c r="C4391" s="12">
        <v>732394</v>
      </c>
      <c r="D4391" s="1" t="s">
        <v>8960</v>
      </c>
      <c r="E4391" s="12">
        <v>7323</v>
      </c>
      <c r="F4391" s="1" t="s">
        <v>6758</v>
      </c>
      <c r="G4391" s="12">
        <v>73</v>
      </c>
      <c r="H4391" s="1" t="s">
        <v>108</v>
      </c>
      <c r="I4391" s="1" t="s">
        <v>107</v>
      </c>
      <c r="J4391" s="1" t="s">
        <v>106</v>
      </c>
      <c r="K4391" s="1">
        <v>195123</v>
      </c>
      <c r="L4391" s="1">
        <v>10552</v>
      </c>
      <c r="M4391" s="1">
        <v>4357705</v>
      </c>
      <c r="N4391" s="1">
        <v>1553655</v>
      </c>
    </row>
    <row r="4392" spans="1:14">
      <c r="A4392" s="12">
        <v>33012915</v>
      </c>
      <c r="B4392" s="1" t="s">
        <v>1480</v>
      </c>
      <c r="C4392" s="12">
        <v>330129</v>
      </c>
      <c r="D4392" s="1" t="s">
        <v>408</v>
      </c>
      <c r="E4392" s="12">
        <v>3301</v>
      </c>
      <c r="F4392" s="1" t="s">
        <v>407</v>
      </c>
      <c r="G4392" s="12">
        <v>33</v>
      </c>
      <c r="H4392" s="1" t="s">
        <v>406</v>
      </c>
      <c r="I4392" s="1" t="s">
        <v>12</v>
      </c>
      <c r="J4392" s="1" t="s">
        <v>11</v>
      </c>
      <c r="K4392" s="1">
        <v>195075</v>
      </c>
      <c r="L4392" s="1">
        <v>540</v>
      </c>
      <c r="M4392" s="1">
        <v>4020</v>
      </c>
      <c r="N4392" s="1">
        <v>15</v>
      </c>
    </row>
    <row r="4393" spans="1:14">
      <c r="A4393" s="12">
        <v>90183212</v>
      </c>
      <c r="B4393" s="1" t="s">
        <v>809</v>
      </c>
      <c r="C4393" s="12">
        <v>901832</v>
      </c>
      <c r="D4393" s="1" t="s">
        <v>808</v>
      </c>
      <c r="E4393" s="12">
        <v>9018</v>
      </c>
      <c r="F4393" s="1" t="s">
        <v>807</v>
      </c>
      <c r="G4393" s="12">
        <v>90</v>
      </c>
      <c r="H4393" s="1" t="s">
        <v>512</v>
      </c>
      <c r="I4393" s="1" t="s">
        <v>49</v>
      </c>
      <c r="J4393" s="1" t="s">
        <v>48</v>
      </c>
      <c r="K4393" s="1">
        <v>194344</v>
      </c>
      <c r="L4393" s="1">
        <v>2864</v>
      </c>
      <c r="M4393" s="1">
        <v>201971</v>
      </c>
      <c r="N4393" s="1">
        <v>3876</v>
      </c>
    </row>
    <row r="4394" spans="1:14">
      <c r="A4394" s="12">
        <v>91040000</v>
      </c>
      <c r="B4394" s="1" t="s">
        <v>7981</v>
      </c>
      <c r="C4394" s="12">
        <v>910400</v>
      </c>
      <c r="D4394" s="1" t="s">
        <v>7982</v>
      </c>
      <c r="E4394" s="12">
        <v>9104</v>
      </c>
      <c r="F4394" s="1" t="s">
        <v>7981</v>
      </c>
      <c r="G4394" s="12">
        <v>91</v>
      </c>
      <c r="H4394" s="1" t="s">
        <v>50</v>
      </c>
      <c r="I4394" s="1" t="s">
        <v>49</v>
      </c>
      <c r="J4394" s="1" t="s">
        <v>48</v>
      </c>
      <c r="K4394" s="1">
        <v>193843</v>
      </c>
      <c r="L4394" s="1">
        <v>581</v>
      </c>
      <c r="M4394" s="1">
        <v>422871</v>
      </c>
      <c r="N4394" s="1">
        <v>813</v>
      </c>
    </row>
    <row r="4395" spans="1:14">
      <c r="A4395" s="12">
        <v>84682000</v>
      </c>
      <c r="B4395" s="1" t="s">
        <v>5030</v>
      </c>
      <c r="C4395" s="12">
        <v>846820</v>
      </c>
      <c r="D4395" s="1" t="s">
        <v>5029</v>
      </c>
      <c r="E4395" s="12">
        <v>8468</v>
      </c>
      <c r="F4395" s="1" t="s">
        <v>2527</v>
      </c>
      <c r="G4395" s="12">
        <v>84</v>
      </c>
      <c r="H4395" s="1" t="s">
        <v>28</v>
      </c>
      <c r="I4395" s="1" t="s">
        <v>27</v>
      </c>
      <c r="J4395" s="1" t="s">
        <v>26</v>
      </c>
      <c r="K4395" s="1">
        <v>193698</v>
      </c>
      <c r="L4395" s="1">
        <v>6919</v>
      </c>
      <c r="M4395" s="1">
        <v>2004176</v>
      </c>
      <c r="N4395" s="1">
        <v>165420</v>
      </c>
    </row>
    <row r="4396" spans="1:14">
      <c r="A4396" s="12">
        <v>90318040</v>
      </c>
      <c r="B4396" s="1" t="s">
        <v>6669</v>
      </c>
      <c r="C4396" s="12">
        <v>903180</v>
      </c>
      <c r="D4396" s="1" t="s">
        <v>1883</v>
      </c>
      <c r="E4396" s="12">
        <v>9031</v>
      </c>
      <c r="F4396" s="1" t="s">
        <v>836</v>
      </c>
      <c r="G4396" s="12">
        <v>90</v>
      </c>
      <c r="H4396" s="1" t="s">
        <v>512</v>
      </c>
      <c r="I4396" s="1" t="s">
        <v>49</v>
      </c>
      <c r="J4396" s="1" t="s">
        <v>48</v>
      </c>
      <c r="K4396" s="1">
        <v>193591</v>
      </c>
      <c r="L4396" s="1">
        <v>420</v>
      </c>
      <c r="M4396" s="1">
        <v>3331404</v>
      </c>
      <c r="N4396" s="1">
        <v>11147</v>
      </c>
    </row>
    <row r="4397" spans="1:14">
      <c r="A4397" s="12">
        <v>34052000</v>
      </c>
      <c r="B4397" s="1" t="s">
        <v>7176</v>
      </c>
      <c r="C4397" s="12">
        <v>340520</v>
      </c>
      <c r="D4397" s="1" t="s">
        <v>7175</v>
      </c>
      <c r="E4397" s="12">
        <v>3405</v>
      </c>
      <c r="F4397" s="1" t="s">
        <v>6803</v>
      </c>
      <c r="G4397" s="12">
        <v>34</v>
      </c>
      <c r="H4397" s="1" t="s">
        <v>519</v>
      </c>
      <c r="I4397" s="1" t="s">
        <v>12</v>
      </c>
      <c r="J4397" s="1" t="s">
        <v>11</v>
      </c>
      <c r="K4397" s="1">
        <v>193554</v>
      </c>
      <c r="L4397" s="1">
        <v>202507</v>
      </c>
      <c r="M4397" s="1">
        <v>114916</v>
      </c>
      <c r="N4397" s="1">
        <v>16293</v>
      </c>
    </row>
    <row r="4398" spans="1:14">
      <c r="A4398" s="12">
        <v>84145110</v>
      </c>
      <c r="B4398" s="1" t="s">
        <v>1531</v>
      </c>
      <c r="C4398" s="12">
        <v>841451</v>
      </c>
      <c r="D4398" s="1" t="s">
        <v>1530</v>
      </c>
      <c r="E4398" s="12">
        <v>8414</v>
      </c>
      <c r="F4398" s="1" t="s">
        <v>1529</v>
      </c>
      <c r="G4398" s="12">
        <v>84</v>
      </c>
      <c r="H4398" s="1" t="s">
        <v>28</v>
      </c>
      <c r="I4398" s="1" t="s">
        <v>27</v>
      </c>
      <c r="J4398" s="1" t="s">
        <v>26</v>
      </c>
      <c r="K4398" s="1">
        <v>193495</v>
      </c>
      <c r="L4398" s="1">
        <v>24086</v>
      </c>
      <c r="M4398" s="1">
        <v>272771</v>
      </c>
      <c r="N4398" s="1">
        <v>139111</v>
      </c>
    </row>
    <row r="4399" spans="1:14">
      <c r="A4399" s="12">
        <v>85255029</v>
      </c>
      <c r="B4399" s="1" t="s">
        <v>8992</v>
      </c>
      <c r="C4399" s="12">
        <v>852550</v>
      </c>
      <c r="D4399" s="1" t="s">
        <v>5995</v>
      </c>
      <c r="E4399" s="12">
        <v>8525</v>
      </c>
      <c r="F4399" s="1" t="s">
        <v>1057</v>
      </c>
      <c r="G4399" s="12">
        <v>85</v>
      </c>
      <c r="H4399" s="1" t="s">
        <v>102</v>
      </c>
      <c r="I4399" s="1" t="s">
        <v>27</v>
      </c>
      <c r="J4399" s="1" t="s">
        <v>26</v>
      </c>
      <c r="K4399" s="1">
        <v>193446</v>
      </c>
      <c r="L4399" s="1">
        <v>812</v>
      </c>
      <c r="M4399" s="1">
        <v>1962177</v>
      </c>
      <c r="N4399" s="1">
        <v>11156</v>
      </c>
    </row>
    <row r="4400" spans="1:14">
      <c r="A4400" s="12">
        <v>85340011</v>
      </c>
      <c r="B4400" s="1" t="s">
        <v>1774</v>
      </c>
      <c r="C4400" s="12">
        <v>853400</v>
      </c>
      <c r="D4400" s="1" t="s">
        <v>1773</v>
      </c>
      <c r="E4400" s="12">
        <v>8534</v>
      </c>
      <c r="F4400" s="1" t="s">
        <v>1772</v>
      </c>
      <c r="G4400" s="12">
        <v>85</v>
      </c>
      <c r="H4400" s="1" t="s">
        <v>102</v>
      </c>
      <c r="I4400" s="1" t="s">
        <v>27</v>
      </c>
      <c r="J4400" s="1" t="s">
        <v>26</v>
      </c>
      <c r="K4400" s="1">
        <v>193442</v>
      </c>
      <c r="L4400" s="1">
        <v>9102</v>
      </c>
      <c r="M4400" s="1">
        <v>12466057</v>
      </c>
      <c r="N4400" s="1">
        <v>828165</v>
      </c>
    </row>
    <row r="4401" spans="1:14">
      <c r="A4401" s="12">
        <v>29239090</v>
      </c>
      <c r="B4401" s="1" t="s">
        <v>2001</v>
      </c>
      <c r="C4401" s="12">
        <v>292390</v>
      </c>
      <c r="D4401" s="1" t="s">
        <v>2001</v>
      </c>
      <c r="E4401" s="12">
        <v>2923</v>
      </c>
      <c r="F4401" s="1" t="s">
        <v>2000</v>
      </c>
      <c r="G4401" s="12">
        <v>29</v>
      </c>
      <c r="H4401" s="1" t="s">
        <v>13</v>
      </c>
      <c r="I4401" s="1" t="s">
        <v>12</v>
      </c>
      <c r="J4401" s="1" t="s">
        <v>11</v>
      </c>
      <c r="K4401" s="1">
        <v>193252</v>
      </c>
      <c r="L4401" s="1">
        <v>98875</v>
      </c>
      <c r="M4401" s="1">
        <v>25124610</v>
      </c>
      <c r="N4401" s="1">
        <v>10934138</v>
      </c>
    </row>
    <row r="4402" spans="1:14">
      <c r="A4402" s="12">
        <v>30032092</v>
      </c>
      <c r="B4402" s="1" t="s">
        <v>15251</v>
      </c>
      <c r="C4402" s="12">
        <v>300320</v>
      </c>
      <c r="D4402" s="1" t="s">
        <v>1165</v>
      </c>
      <c r="E4402" s="12">
        <v>3003</v>
      </c>
      <c r="F4402" s="1" t="s">
        <v>1164</v>
      </c>
      <c r="G4402" s="12">
        <v>30</v>
      </c>
      <c r="H4402" s="1" t="s">
        <v>63</v>
      </c>
      <c r="I4402" s="1" t="s">
        <v>12</v>
      </c>
      <c r="J4402" s="1" t="s">
        <v>11</v>
      </c>
      <c r="K4402" s="1">
        <v>193074</v>
      </c>
      <c r="L4402" s="1">
        <v>6925</v>
      </c>
      <c r="M4402" s="1">
        <v>0</v>
      </c>
      <c r="N4402" s="1">
        <v>0</v>
      </c>
    </row>
    <row r="4403" spans="1:14">
      <c r="A4403" s="12">
        <v>28211090</v>
      </c>
      <c r="B4403" s="1" t="s">
        <v>2800</v>
      </c>
      <c r="C4403" s="12">
        <v>282110</v>
      </c>
      <c r="D4403" s="1" t="s">
        <v>2799</v>
      </c>
      <c r="E4403" s="12">
        <v>2821</v>
      </c>
      <c r="F4403" s="1" t="s">
        <v>2798</v>
      </c>
      <c r="G4403" s="12">
        <v>28</v>
      </c>
      <c r="H4403" s="1" t="s">
        <v>118</v>
      </c>
      <c r="I4403" s="1" t="s">
        <v>12</v>
      </c>
      <c r="J4403" s="1" t="s">
        <v>11</v>
      </c>
      <c r="K4403" s="1">
        <v>192789</v>
      </c>
      <c r="L4403" s="1">
        <v>67928</v>
      </c>
      <c r="M4403" s="1">
        <v>735779</v>
      </c>
      <c r="N4403" s="1">
        <v>117012</v>
      </c>
    </row>
    <row r="4404" spans="1:14">
      <c r="A4404" s="12">
        <v>82078000</v>
      </c>
      <c r="B4404" s="1" t="s">
        <v>5274</v>
      </c>
      <c r="C4404" s="12">
        <v>820780</v>
      </c>
      <c r="D4404" s="1" t="s">
        <v>5273</v>
      </c>
      <c r="E4404" s="12">
        <v>8207</v>
      </c>
      <c r="F4404" s="1" t="s">
        <v>4763</v>
      </c>
      <c r="G4404" s="12">
        <v>82</v>
      </c>
      <c r="H4404" s="1" t="s">
        <v>768</v>
      </c>
      <c r="I4404" s="1" t="s">
        <v>107</v>
      </c>
      <c r="J4404" s="1" t="s">
        <v>106</v>
      </c>
      <c r="K4404" s="1">
        <v>192722</v>
      </c>
      <c r="L4404" s="1">
        <v>1695</v>
      </c>
      <c r="M4404" s="1">
        <v>725858</v>
      </c>
      <c r="N4404" s="1">
        <v>4596</v>
      </c>
    </row>
    <row r="4405" spans="1:14">
      <c r="A4405" s="12">
        <v>22043000</v>
      </c>
      <c r="B4405" s="1" t="s">
        <v>15250</v>
      </c>
      <c r="C4405" s="12">
        <v>220430</v>
      </c>
      <c r="D4405" s="1" t="s">
        <v>15249</v>
      </c>
      <c r="E4405" s="12">
        <v>2204</v>
      </c>
      <c r="F4405" s="1" t="s">
        <v>7218</v>
      </c>
      <c r="G4405" s="12">
        <v>22</v>
      </c>
      <c r="H4405" s="1" t="s">
        <v>1086</v>
      </c>
      <c r="I4405" s="1" t="s">
        <v>751</v>
      </c>
      <c r="J4405" s="1" t="s">
        <v>750</v>
      </c>
      <c r="K4405" s="1">
        <v>192656</v>
      </c>
      <c r="L4405" s="1">
        <v>79756</v>
      </c>
      <c r="M4405" s="1">
        <v>2544</v>
      </c>
      <c r="N4405" s="1">
        <v>513</v>
      </c>
    </row>
    <row r="4406" spans="1:14">
      <c r="A4406" s="12">
        <v>62042200</v>
      </c>
      <c r="B4406" s="1" t="s">
        <v>7327</v>
      </c>
      <c r="C4406" s="12">
        <v>620422</v>
      </c>
      <c r="D4406" s="1" t="s">
        <v>7326</v>
      </c>
      <c r="E4406" s="12">
        <v>6204</v>
      </c>
      <c r="F4406" s="1" t="s">
        <v>5822</v>
      </c>
      <c r="G4406" s="12">
        <v>62</v>
      </c>
      <c r="H4406" s="1" t="s">
        <v>248</v>
      </c>
      <c r="I4406" s="1" t="s">
        <v>2</v>
      </c>
      <c r="J4406" s="1" t="s">
        <v>1</v>
      </c>
      <c r="K4406" s="1">
        <v>192354</v>
      </c>
      <c r="L4406" s="1">
        <v>3286</v>
      </c>
      <c r="M4406" s="1">
        <v>2378593</v>
      </c>
      <c r="N4406" s="1">
        <v>273010</v>
      </c>
    </row>
    <row r="4407" spans="1:14">
      <c r="A4407" s="12">
        <v>28323090</v>
      </c>
      <c r="B4407" s="1" t="s">
        <v>989</v>
      </c>
      <c r="C4407" s="12">
        <v>283230</v>
      </c>
      <c r="D4407" s="1" t="s">
        <v>988</v>
      </c>
      <c r="E4407" s="12">
        <v>2832</v>
      </c>
      <c r="F4407" s="1" t="s">
        <v>141</v>
      </c>
      <c r="G4407" s="12">
        <v>28</v>
      </c>
      <c r="H4407" s="1" t="s">
        <v>118</v>
      </c>
      <c r="I4407" s="1" t="s">
        <v>12</v>
      </c>
      <c r="J4407" s="1" t="s">
        <v>11</v>
      </c>
      <c r="K4407" s="1">
        <v>192096</v>
      </c>
      <c r="L4407" s="1">
        <v>216000</v>
      </c>
      <c r="M4407" s="1">
        <v>101832</v>
      </c>
      <c r="N4407" s="1">
        <v>157653</v>
      </c>
    </row>
    <row r="4408" spans="1:14">
      <c r="A4408" s="12">
        <v>30039079</v>
      </c>
      <c r="B4408" s="1" t="s">
        <v>3816</v>
      </c>
      <c r="C4408" s="12">
        <v>300390</v>
      </c>
      <c r="D4408" s="1" t="s">
        <v>2682</v>
      </c>
      <c r="E4408" s="12">
        <v>3003</v>
      </c>
      <c r="F4408" s="1" t="s">
        <v>1164</v>
      </c>
      <c r="G4408" s="12">
        <v>30</v>
      </c>
      <c r="H4408" s="1" t="s">
        <v>63</v>
      </c>
      <c r="I4408" s="1" t="s">
        <v>12</v>
      </c>
      <c r="J4408" s="1" t="s">
        <v>11</v>
      </c>
      <c r="K4408" s="1">
        <v>191924</v>
      </c>
      <c r="L4408" s="1">
        <v>8491</v>
      </c>
      <c r="M4408" s="1">
        <v>20361563</v>
      </c>
      <c r="N4408" s="1">
        <v>841283</v>
      </c>
    </row>
    <row r="4409" spans="1:14">
      <c r="A4409" s="12">
        <v>48203000</v>
      </c>
      <c r="B4409" s="1" t="s">
        <v>6645</v>
      </c>
      <c r="C4409" s="12">
        <v>482030</v>
      </c>
      <c r="D4409" s="1" t="s">
        <v>6644</v>
      </c>
      <c r="E4409" s="12">
        <v>4820</v>
      </c>
      <c r="F4409" s="1" t="s">
        <v>5398</v>
      </c>
      <c r="G4409" s="12">
        <v>48</v>
      </c>
      <c r="H4409" s="1" t="s">
        <v>19</v>
      </c>
      <c r="I4409" s="1" t="s">
        <v>18</v>
      </c>
      <c r="J4409" s="1" t="s">
        <v>17</v>
      </c>
      <c r="K4409" s="1">
        <v>191143</v>
      </c>
      <c r="L4409" s="1">
        <v>63866</v>
      </c>
      <c r="M4409" s="1">
        <v>380220</v>
      </c>
      <c r="N4409" s="1">
        <v>121204</v>
      </c>
    </row>
    <row r="4410" spans="1:14">
      <c r="A4410" s="12">
        <v>72071900</v>
      </c>
      <c r="B4410" s="1" t="s">
        <v>6788</v>
      </c>
      <c r="C4410" s="12">
        <v>720719</v>
      </c>
      <c r="D4410" s="1" t="s">
        <v>6787</v>
      </c>
      <c r="E4410" s="12">
        <v>7207</v>
      </c>
      <c r="F4410" s="1" t="s">
        <v>6016</v>
      </c>
      <c r="G4410" s="12">
        <v>72</v>
      </c>
      <c r="H4410" s="1" t="s">
        <v>436</v>
      </c>
      <c r="I4410" s="1" t="s">
        <v>107</v>
      </c>
      <c r="J4410" s="1" t="s">
        <v>106</v>
      </c>
      <c r="K4410" s="1">
        <v>190732</v>
      </c>
      <c r="L4410" s="1">
        <v>42014</v>
      </c>
      <c r="M4410" s="1">
        <v>25008</v>
      </c>
      <c r="N4410" s="1">
        <v>5494</v>
      </c>
    </row>
    <row r="4411" spans="1:14">
      <c r="A4411" s="12">
        <v>84513099</v>
      </c>
      <c r="B4411" s="1" t="s">
        <v>1825</v>
      </c>
      <c r="C4411" s="12">
        <v>845130</v>
      </c>
      <c r="D4411" s="1" t="s">
        <v>1824</v>
      </c>
      <c r="E4411" s="12">
        <v>8451</v>
      </c>
      <c r="F4411" s="1" t="s">
        <v>799</v>
      </c>
      <c r="G4411" s="12">
        <v>84</v>
      </c>
      <c r="H4411" s="1" t="s">
        <v>28</v>
      </c>
      <c r="I4411" s="1" t="s">
        <v>27</v>
      </c>
      <c r="J4411" s="1" t="s">
        <v>26</v>
      </c>
      <c r="K4411" s="1">
        <v>190193</v>
      </c>
      <c r="L4411" s="1">
        <v>2850</v>
      </c>
      <c r="M4411" s="1">
        <v>787700</v>
      </c>
      <c r="N4411" s="1">
        <v>222019</v>
      </c>
    </row>
    <row r="4412" spans="1:14">
      <c r="A4412" s="12">
        <v>74153900</v>
      </c>
      <c r="B4412" s="1" t="s">
        <v>8912</v>
      </c>
      <c r="C4412" s="12">
        <v>741539</v>
      </c>
      <c r="D4412" s="1" t="s">
        <v>8912</v>
      </c>
      <c r="E4412" s="12">
        <v>7415</v>
      </c>
      <c r="F4412" s="1" t="s">
        <v>2262</v>
      </c>
      <c r="G4412" s="12">
        <v>74</v>
      </c>
      <c r="H4412" s="1" t="s">
        <v>491</v>
      </c>
      <c r="I4412" s="1" t="s">
        <v>107</v>
      </c>
      <c r="J4412" s="1" t="s">
        <v>106</v>
      </c>
      <c r="K4412" s="1">
        <v>189846</v>
      </c>
      <c r="L4412" s="1">
        <v>4096</v>
      </c>
      <c r="M4412" s="1">
        <v>4103890</v>
      </c>
      <c r="N4412" s="1">
        <v>225482</v>
      </c>
    </row>
    <row r="4413" spans="1:14">
      <c r="A4413" s="12">
        <v>90189029</v>
      </c>
      <c r="B4413" s="1" t="s">
        <v>5934</v>
      </c>
      <c r="C4413" s="12">
        <v>901890</v>
      </c>
      <c r="D4413" s="1" t="s">
        <v>2856</v>
      </c>
      <c r="E4413" s="12">
        <v>9018</v>
      </c>
      <c r="F4413" s="1" t="s">
        <v>807</v>
      </c>
      <c r="G4413" s="12">
        <v>90</v>
      </c>
      <c r="H4413" s="1" t="s">
        <v>512</v>
      </c>
      <c r="I4413" s="1" t="s">
        <v>49</v>
      </c>
      <c r="J4413" s="1" t="s">
        <v>48</v>
      </c>
      <c r="K4413" s="1">
        <v>189763</v>
      </c>
      <c r="L4413" s="1">
        <v>1054</v>
      </c>
      <c r="M4413" s="1">
        <v>4840955</v>
      </c>
      <c r="N4413" s="1">
        <v>177400</v>
      </c>
    </row>
    <row r="4414" spans="1:14">
      <c r="A4414" s="12">
        <v>61123100</v>
      </c>
      <c r="B4414" s="1" t="s">
        <v>7539</v>
      </c>
      <c r="C4414" s="12">
        <v>611231</v>
      </c>
      <c r="D4414" s="1" t="s">
        <v>7538</v>
      </c>
      <c r="E4414" s="12">
        <v>6112</v>
      </c>
      <c r="F4414" s="1" t="s">
        <v>6698</v>
      </c>
      <c r="G4414" s="12">
        <v>61</v>
      </c>
      <c r="H4414" s="1" t="s">
        <v>234</v>
      </c>
      <c r="I4414" s="1" t="s">
        <v>2</v>
      </c>
      <c r="J4414" s="1" t="s">
        <v>1</v>
      </c>
      <c r="K4414" s="1">
        <v>189675</v>
      </c>
      <c r="L4414" s="1">
        <v>3192</v>
      </c>
      <c r="M4414" s="1">
        <v>3209829</v>
      </c>
      <c r="N4414" s="1">
        <v>175340</v>
      </c>
    </row>
    <row r="4415" spans="1:14">
      <c r="A4415" s="12">
        <v>30049072</v>
      </c>
      <c r="B4415" s="1" t="s">
        <v>15248</v>
      </c>
      <c r="C4415" s="12">
        <v>300490</v>
      </c>
      <c r="D4415" s="1" t="s">
        <v>741</v>
      </c>
      <c r="E4415" s="12">
        <v>3004</v>
      </c>
      <c r="F4415" s="1" t="s">
        <v>364</v>
      </c>
      <c r="G4415" s="12">
        <v>30</v>
      </c>
      <c r="H4415" s="1" t="s">
        <v>63</v>
      </c>
      <c r="I4415" s="1" t="s">
        <v>12</v>
      </c>
      <c r="J4415" s="1" t="s">
        <v>11</v>
      </c>
      <c r="K4415" s="1">
        <v>189627</v>
      </c>
      <c r="L4415" s="1">
        <v>12162</v>
      </c>
      <c r="M4415" s="1">
        <v>0</v>
      </c>
      <c r="N4415" s="1">
        <v>0</v>
      </c>
    </row>
    <row r="4416" spans="1:14">
      <c r="A4416" s="12">
        <v>85013310</v>
      </c>
      <c r="B4416" s="1" t="s">
        <v>5893</v>
      </c>
      <c r="C4416" s="12">
        <v>850133</v>
      </c>
      <c r="D4416" s="1" t="s">
        <v>5892</v>
      </c>
      <c r="E4416" s="12">
        <v>8501</v>
      </c>
      <c r="F4416" s="1" t="s">
        <v>827</v>
      </c>
      <c r="G4416" s="12">
        <v>85</v>
      </c>
      <c r="H4416" s="1" t="s">
        <v>102</v>
      </c>
      <c r="I4416" s="1" t="s">
        <v>27</v>
      </c>
      <c r="J4416" s="1" t="s">
        <v>26</v>
      </c>
      <c r="K4416" s="1">
        <v>189545</v>
      </c>
      <c r="L4416" s="1">
        <v>10838</v>
      </c>
      <c r="M4416" s="1">
        <v>948812</v>
      </c>
      <c r="N4416" s="1">
        <v>60439</v>
      </c>
    </row>
    <row r="4417" spans="1:14">
      <c r="A4417" s="12">
        <v>71069290</v>
      </c>
      <c r="B4417" s="1" t="s">
        <v>6521</v>
      </c>
      <c r="C4417" s="12">
        <v>710692</v>
      </c>
      <c r="D4417" s="1" t="s">
        <v>3427</v>
      </c>
      <c r="E4417" s="12">
        <v>7106</v>
      </c>
      <c r="F4417" s="1" t="s">
        <v>725</v>
      </c>
      <c r="G4417" s="12">
        <v>71</v>
      </c>
      <c r="H4417" s="1" t="s">
        <v>200</v>
      </c>
      <c r="I4417" s="1" t="s">
        <v>199</v>
      </c>
      <c r="J4417" s="1" t="s">
        <v>198</v>
      </c>
      <c r="K4417" s="1">
        <v>189505</v>
      </c>
      <c r="L4417" s="1">
        <v>499</v>
      </c>
      <c r="M4417" s="1">
        <v>7172393</v>
      </c>
      <c r="N4417" s="1">
        <v>7159</v>
      </c>
    </row>
    <row r="4418" spans="1:14">
      <c r="A4418" s="12">
        <v>20088000</v>
      </c>
      <c r="B4418" s="1" t="s">
        <v>4231</v>
      </c>
      <c r="C4418" s="12">
        <v>200880</v>
      </c>
      <c r="D4418" s="1" t="s">
        <v>4231</v>
      </c>
      <c r="E4418" s="12">
        <v>2008</v>
      </c>
      <c r="F4418" s="1" t="s">
        <v>3275</v>
      </c>
      <c r="G4418" s="12">
        <v>20</v>
      </c>
      <c r="H4418" s="1" t="s">
        <v>3274</v>
      </c>
      <c r="I4418" s="1" t="s">
        <v>751</v>
      </c>
      <c r="J4418" s="1" t="s">
        <v>750</v>
      </c>
      <c r="K4418" s="1">
        <v>189395</v>
      </c>
      <c r="L4418" s="1">
        <v>29595</v>
      </c>
      <c r="M4418" s="1">
        <v>271597</v>
      </c>
      <c r="N4418" s="1">
        <v>34712</v>
      </c>
    </row>
    <row r="4419" spans="1:14">
      <c r="A4419" s="12">
        <v>90079200</v>
      </c>
      <c r="B4419" s="1" t="s">
        <v>6878</v>
      </c>
      <c r="C4419" s="12">
        <v>900792</v>
      </c>
      <c r="D4419" s="1" t="s">
        <v>6877</v>
      </c>
      <c r="E4419" s="12">
        <v>9007</v>
      </c>
      <c r="F4419" s="1" t="s">
        <v>1224</v>
      </c>
      <c r="G4419" s="12">
        <v>90</v>
      </c>
      <c r="H4419" s="1" t="s">
        <v>512</v>
      </c>
      <c r="I4419" s="1" t="s">
        <v>49</v>
      </c>
      <c r="J4419" s="1" t="s">
        <v>48</v>
      </c>
      <c r="K4419" s="1">
        <v>189040</v>
      </c>
      <c r="L4419" s="1">
        <v>678</v>
      </c>
      <c r="M4419" s="1">
        <v>1498228</v>
      </c>
      <c r="N4419" s="1">
        <v>7278</v>
      </c>
    </row>
    <row r="4420" spans="1:14">
      <c r="A4420" s="12">
        <v>29147990</v>
      </c>
      <c r="B4420" s="1" t="s">
        <v>2921</v>
      </c>
      <c r="C4420" s="12">
        <v>291479</v>
      </c>
      <c r="D4420" s="1" t="s">
        <v>723</v>
      </c>
      <c r="E4420" s="12">
        <v>2914</v>
      </c>
      <c r="F4420" s="1" t="s">
        <v>45</v>
      </c>
      <c r="G4420" s="12">
        <v>29</v>
      </c>
      <c r="H4420" s="1" t="s">
        <v>13</v>
      </c>
      <c r="I4420" s="1" t="s">
        <v>12</v>
      </c>
      <c r="J4420" s="1" t="s">
        <v>11</v>
      </c>
      <c r="K4420" s="1">
        <v>187746</v>
      </c>
      <c r="L4420" s="1">
        <v>140855</v>
      </c>
      <c r="M4420" s="1">
        <v>1274102</v>
      </c>
      <c r="N4420" s="1">
        <v>150549</v>
      </c>
    </row>
    <row r="4421" spans="1:14">
      <c r="A4421" s="13" t="s">
        <v>5625</v>
      </c>
      <c r="B4421" s="1" t="s">
        <v>5623</v>
      </c>
      <c r="C4421" s="13" t="s">
        <v>5624</v>
      </c>
      <c r="D4421" s="1" t="s">
        <v>5623</v>
      </c>
      <c r="E4421" s="13" t="s">
        <v>5622</v>
      </c>
      <c r="F4421" s="1" t="s">
        <v>5621</v>
      </c>
      <c r="G4421" s="13" t="s">
        <v>2082</v>
      </c>
      <c r="H4421" s="1" t="s">
        <v>2081</v>
      </c>
      <c r="I4421" s="1" t="s">
        <v>59</v>
      </c>
      <c r="J4421" s="1" t="s">
        <v>58</v>
      </c>
      <c r="K4421" s="1">
        <v>187581</v>
      </c>
      <c r="L4421" s="1">
        <v>96125</v>
      </c>
      <c r="M4421" s="1">
        <v>20466734</v>
      </c>
      <c r="N4421" s="1">
        <v>18722076</v>
      </c>
    </row>
    <row r="4422" spans="1:14">
      <c r="A4422" s="12">
        <v>30064020</v>
      </c>
      <c r="B4422" s="1" t="s">
        <v>3473</v>
      </c>
      <c r="C4422" s="12">
        <v>300640</v>
      </c>
      <c r="D4422" s="1" t="s">
        <v>3472</v>
      </c>
      <c r="E4422" s="12">
        <v>3006</v>
      </c>
      <c r="F4422" s="1" t="s">
        <v>1428</v>
      </c>
      <c r="G4422" s="12">
        <v>30</v>
      </c>
      <c r="H4422" s="1" t="s">
        <v>63</v>
      </c>
      <c r="I4422" s="1" t="s">
        <v>12</v>
      </c>
      <c r="J4422" s="1" t="s">
        <v>11</v>
      </c>
      <c r="K4422" s="1">
        <v>187052</v>
      </c>
      <c r="L4422" s="1">
        <v>948</v>
      </c>
      <c r="M4422" s="1">
        <v>2377071</v>
      </c>
      <c r="N4422" s="1">
        <v>20129</v>
      </c>
    </row>
    <row r="4423" spans="1:14">
      <c r="A4423" s="12">
        <v>85065090</v>
      </c>
      <c r="B4423" s="1" t="s">
        <v>9265</v>
      </c>
      <c r="C4423" s="12">
        <v>850650</v>
      </c>
      <c r="D4423" s="1" t="s">
        <v>7966</v>
      </c>
      <c r="E4423" s="12">
        <v>8506</v>
      </c>
      <c r="F4423" s="1" t="s">
        <v>678</v>
      </c>
      <c r="G4423" s="12">
        <v>85</v>
      </c>
      <c r="H4423" s="1" t="s">
        <v>102</v>
      </c>
      <c r="I4423" s="1" t="s">
        <v>27</v>
      </c>
      <c r="J4423" s="1" t="s">
        <v>26</v>
      </c>
      <c r="K4423" s="1">
        <v>186559</v>
      </c>
      <c r="L4423" s="1">
        <v>539</v>
      </c>
      <c r="M4423" s="1">
        <v>3929234</v>
      </c>
      <c r="N4423" s="1">
        <v>145331</v>
      </c>
    </row>
    <row r="4424" spans="1:14">
      <c r="A4424" s="12">
        <v>84591000</v>
      </c>
      <c r="B4424" s="1" t="s">
        <v>5530</v>
      </c>
      <c r="C4424" s="12">
        <v>845910</v>
      </c>
      <c r="D4424" s="1" t="s">
        <v>5529</v>
      </c>
      <c r="E4424" s="12">
        <v>8459</v>
      </c>
      <c r="F4424" s="1" t="s">
        <v>1937</v>
      </c>
      <c r="G4424" s="12">
        <v>84</v>
      </c>
      <c r="H4424" s="1" t="s">
        <v>28</v>
      </c>
      <c r="I4424" s="1" t="s">
        <v>27</v>
      </c>
      <c r="J4424" s="1" t="s">
        <v>26</v>
      </c>
      <c r="K4424" s="1">
        <v>186546</v>
      </c>
      <c r="L4424" s="1">
        <v>4280</v>
      </c>
      <c r="M4424" s="1">
        <v>739265</v>
      </c>
      <c r="N4424" s="1">
        <v>107914</v>
      </c>
    </row>
    <row r="4425" spans="1:14">
      <c r="A4425" s="12">
        <v>84439960</v>
      </c>
      <c r="B4425" s="1" t="s">
        <v>7640</v>
      </c>
      <c r="C4425" s="12">
        <v>844399</v>
      </c>
      <c r="D4425" s="1" t="s">
        <v>833</v>
      </c>
      <c r="E4425" s="12">
        <v>8443</v>
      </c>
      <c r="F4425" s="1" t="s">
        <v>738</v>
      </c>
      <c r="G4425" s="12">
        <v>84</v>
      </c>
      <c r="H4425" s="1" t="s">
        <v>28</v>
      </c>
      <c r="I4425" s="1" t="s">
        <v>27</v>
      </c>
      <c r="J4425" s="1" t="s">
        <v>26</v>
      </c>
      <c r="K4425" s="1">
        <v>186337</v>
      </c>
      <c r="L4425" s="1">
        <v>1974</v>
      </c>
      <c r="M4425" s="1">
        <v>19202796</v>
      </c>
      <c r="N4425" s="1">
        <v>80474</v>
      </c>
    </row>
    <row r="4426" spans="1:14">
      <c r="A4426" s="12">
        <v>38249923</v>
      </c>
      <c r="B4426" s="1" t="s">
        <v>5912</v>
      </c>
      <c r="C4426" s="12">
        <v>382499</v>
      </c>
      <c r="D4426" s="1" t="s">
        <v>822</v>
      </c>
      <c r="E4426" s="12">
        <v>3824</v>
      </c>
      <c r="F4426" s="1" t="s">
        <v>821</v>
      </c>
      <c r="G4426" s="12">
        <v>38</v>
      </c>
      <c r="H4426" s="1" t="s">
        <v>244</v>
      </c>
      <c r="I4426" s="1" t="s">
        <v>12</v>
      </c>
      <c r="J4426" s="1" t="s">
        <v>11</v>
      </c>
      <c r="K4426" s="1">
        <v>185902</v>
      </c>
      <c r="L4426" s="1">
        <v>24459</v>
      </c>
      <c r="M4426" s="1">
        <v>2973039</v>
      </c>
      <c r="N4426" s="1">
        <v>888404</v>
      </c>
    </row>
    <row r="4427" spans="1:14">
      <c r="A4427" s="12">
        <v>84561119</v>
      </c>
      <c r="B4427" s="1" t="s">
        <v>3059</v>
      </c>
      <c r="C4427" s="12">
        <v>845611</v>
      </c>
      <c r="D4427" s="1" t="s">
        <v>761</v>
      </c>
      <c r="E4427" s="12">
        <v>8456</v>
      </c>
      <c r="F4427" s="1" t="s">
        <v>755</v>
      </c>
      <c r="G4427" s="12">
        <v>84</v>
      </c>
      <c r="H4427" s="1" t="s">
        <v>28</v>
      </c>
      <c r="I4427" s="1" t="s">
        <v>27</v>
      </c>
      <c r="J4427" s="1" t="s">
        <v>26</v>
      </c>
      <c r="K4427" s="1">
        <v>185059</v>
      </c>
      <c r="L4427" s="1">
        <v>2974</v>
      </c>
      <c r="M4427" s="1">
        <v>53652802</v>
      </c>
      <c r="N4427" s="1">
        <v>3255160</v>
      </c>
    </row>
    <row r="4428" spans="1:14">
      <c r="A4428" s="12">
        <v>72084000</v>
      </c>
      <c r="B4428" s="1" t="s">
        <v>15247</v>
      </c>
      <c r="C4428" s="12">
        <v>720840</v>
      </c>
      <c r="D4428" s="1" t="s">
        <v>15246</v>
      </c>
      <c r="E4428" s="12">
        <v>7208</v>
      </c>
      <c r="F4428" s="1" t="s">
        <v>1630</v>
      </c>
      <c r="G4428" s="12">
        <v>72</v>
      </c>
      <c r="H4428" s="1" t="s">
        <v>436</v>
      </c>
      <c r="I4428" s="1" t="s">
        <v>107</v>
      </c>
      <c r="J4428" s="1" t="s">
        <v>106</v>
      </c>
      <c r="K4428" s="1">
        <v>184980</v>
      </c>
      <c r="L4428" s="1">
        <v>215468</v>
      </c>
      <c r="M4428" s="1">
        <v>394491</v>
      </c>
      <c r="N4428" s="1">
        <v>508146</v>
      </c>
    </row>
    <row r="4429" spans="1:14">
      <c r="A4429" s="12">
        <v>84622600</v>
      </c>
      <c r="B4429" s="1" t="s">
        <v>1455</v>
      </c>
      <c r="C4429" s="12">
        <v>846226</v>
      </c>
      <c r="D4429" s="1" t="s">
        <v>1454</v>
      </c>
      <c r="E4429" s="12">
        <v>8462</v>
      </c>
      <c r="F4429" s="1" t="s">
        <v>1453</v>
      </c>
      <c r="G4429" s="12">
        <v>84</v>
      </c>
      <c r="H4429" s="1" t="s">
        <v>28</v>
      </c>
      <c r="I4429" s="1" t="s">
        <v>27</v>
      </c>
      <c r="J4429" s="1" t="s">
        <v>26</v>
      </c>
      <c r="K4429" s="1">
        <v>184409</v>
      </c>
      <c r="L4429" s="1">
        <v>12667</v>
      </c>
      <c r="M4429" s="1">
        <v>5559090</v>
      </c>
      <c r="N4429" s="1">
        <v>829366</v>
      </c>
    </row>
    <row r="4430" spans="1:14">
      <c r="A4430" s="12">
        <v>40029100</v>
      </c>
      <c r="B4430" s="1" t="s">
        <v>2402</v>
      </c>
      <c r="C4430" s="12">
        <v>400291</v>
      </c>
      <c r="D4430" s="1" t="s">
        <v>2401</v>
      </c>
      <c r="E4430" s="12">
        <v>4002</v>
      </c>
      <c r="F4430" s="1" t="s">
        <v>1960</v>
      </c>
      <c r="G4430" s="12">
        <v>40</v>
      </c>
      <c r="H4430" s="1" t="s">
        <v>422</v>
      </c>
      <c r="I4430" s="1" t="s">
        <v>37</v>
      </c>
      <c r="J4430" s="1" t="s">
        <v>36</v>
      </c>
      <c r="K4430" s="1">
        <v>184073</v>
      </c>
      <c r="L4430" s="1">
        <v>76358</v>
      </c>
      <c r="M4430" s="1">
        <v>2283262</v>
      </c>
      <c r="N4430" s="1">
        <v>1275997</v>
      </c>
    </row>
    <row r="4431" spans="1:14">
      <c r="A4431" s="12">
        <v>62033300</v>
      </c>
      <c r="B4431" s="1" t="s">
        <v>7458</v>
      </c>
      <c r="C4431" s="12">
        <v>620333</v>
      </c>
      <c r="D4431" s="1" t="s">
        <v>7457</v>
      </c>
      <c r="E4431" s="12">
        <v>6203</v>
      </c>
      <c r="F4431" s="1" t="s">
        <v>5976</v>
      </c>
      <c r="G4431" s="12">
        <v>62</v>
      </c>
      <c r="H4431" s="1" t="s">
        <v>248</v>
      </c>
      <c r="I4431" s="1" t="s">
        <v>2</v>
      </c>
      <c r="J4431" s="1" t="s">
        <v>1</v>
      </c>
      <c r="K4431" s="1">
        <v>183626</v>
      </c>
      <c r="L4431" s="1">
        <v>1181</v>
      </c>
      <c r="M4431" s="1">
        <v>6448315</v>
      </c>
      <c r="N4431" s="1">
        <v>147500</v>
      </c>
    </row>
    <row r="4432" spans="1:14">
      <c r="A4432" s="12">
        <v>56031120</v>
      </c>
      <c r="B4432" s="1" t="s">
        <v>1844</v>
      </c>
      <c r="C4432" s="12">
        <v>560311</v>
      </c>
      <c r="D4432" s="1" t="s">
        <v>182</v>
      </c>
      <c r="E4432" s="12">
        <v>5603</v>
      </c>
      <c r="F4432" s="1" t="s">
        <v>55</v>
      </c>
      <c r="G4432" s="12">
        <v>56</v>
      </c>
      <c r="H4432" s="1" t="s">
        <v>54</v>
      </c>
      <c r="I4432" s="1" t="s">
        <v>2</v>
      </c>
      <c r="J4432" s="1" t="s">
        <v>1</v>
      </c>
      <c r="K4432" s="1">
        <v>183272</v>
      </c>
      <c r="L4432" s="1">
        <v>30132</v>
      </c>
      <c r="M4432" s="1">
        <v>80847</v>
      </c>
      <c r="N4432" s="1">
        <v>21248</v>
      </c>
    </row>
    <row r="4433" spans="1:14">
      <c r="A4433" s="12">
        <v>38276100</v>
      </c>
      <c r="B4433" s="1" t="s">
        <v>15245</v>
      </c>
      <c r="C4433" s="12">
        <v>382761</v>
      </c>
      <c r="D4433" s="1" t="s">
        <v>15244</v>
      </c>
      <c r="E4433" s="12">
        <v>3827</v>
      </c>
      <c r="F4433" s="1" t="s">
        <v>1798</v>
      </c>
      <c r="G4433" s="12">
        <v>38</v>
      </c>
      <c r="H4433" s="1" t="s">
        <v>244</v>
      </c>
      <c r="I4433" s="1" t="s">
        <v>12</v>
      </c>
      <c r="J4433" s="1" t="s">
        <v>11</v>
      </c>
      <c r="K4433" s="1">
        <v>183167</v>
      </c>
      <c r="L4433" s="1">
        <v>23053</v>
      </c>
      <c r="M4433" s="1">
        <v>7881495</v>
      </c>
      <c r="N4433" s="1">
        <v>2261218</v>
      </c>
    </row>
    <row r="4434" spans="1:14">
      <c r="A4434" s="12">
        <v>85167910</v>
      </c>
      <c r="B4434" s="1" t="s">
        <v>8322</v>
      </c>
      <c r="C4434" s="12">
        <v>851679</v>
      </c>
      <c r="D4434" s="1" t="s">
        <v>4201</v>
      </c>
      <c r="E4434" s="12">
        <v>8516</v>
      </c>
      <c r="F4434" s="1" t="s">
        <v>2361</v>
      </c>
      <c r="G4434" s="12">
        <v>85</v>
      </c>
      <c r="H4434" s="1" t="s">
        <v>102</v>
      </c>
      <c r="I4434" s="1" t="s">
        <v>27</v>
      </c>
      <c r="J4434" s="1" t="s">
        <v>26</v>
      </c>
      <c r="K4434" s="1">
        <v>183010</v>
      </c>
      <c r="L4434" s="1">
        <v>15269</v>
      </c>
      <c r="M4434" s="1">
        <v>50907218</v>
      </c>
      <c r="N4434" s="1">
        <v>12217401</v>
      </c>
    </row>
    <row r="4435" spans="1:14">
      <c r="A4435" s="12">
        <v>29242120</v>
      </c>
      <c r="B4435" s="1" t="s">
        <v>15243</v>
      </c>
      <c r="C4435" s="12">
        <v>292421</v>
      </c>
      <c r="D4435" s="1" t="s">
        <v>304</v>
      </c>
      <c r="E4435" s="12">
        <v>2924</v>
      </c>
      <c r="F4435" s="1" t="s">
        <v>23</v>
      </c>
      <c r="G4435" s="12">
        <v>29</v>
      </c>
      <c r="H4435" s="1" t="s">
        <v>13</v>
      </c>
      <c r="I4435" s="1" t="s">
        <v>12</v>
      </c>
      <c r="J4435" s="1" t="s">
        <v>11</v>
      </c>
      <c r="K4435" s="1">
        <v>182998</v>
      </c>
      <c r="L4435" s="1">
        <v>26400</v>
      </c>
      <c r="M4435" s="1">
        <v>13782029</v>
      </c>
      <c r="N4435" s="1">
        <v>2829223</v>
      </c>
    </row>
    <row r="4436" spans="1:14">
      <c r="A4436" s="12">
        <v>39079911</v>
      </c>
      <c r="B4436" s="1" t="s">
        <v>4827</v>
      </c>
      <c r="C4436" s="12">
        <v>390799</v>
      </c>
      <c r="D4436" s="1" t="s">
        <v>2509</v>
      </c>
      <c r="E4436" s="12">
        <v>3907</v>
      </c>
      <c r="F4436" s="1" t="s">
        <v>775</v>
      </c>
      <c r="G4436" s="12">
        <v>39</v>
      </c>
      <c r="H4436" s="1" t="s">
        <v>38</v>
      </c>
      <c r="I4436" s="1" t="s">
        <v>37</v>
      </c>
      <c r="J4436" s="1" t="s">
        <v>36</v>
      </c>
      <c r="K4436" s="1">
        <v>182779</v>
      </c>
      <c r="L4436" s="1">
        <v>51263</v>
      </c>
      <c r="M4436" s="1">
        <v>10296179</v>
      </c>
      <c r="N4436" s="1">
        <v>5276269</v>
      </c>
    </row>
    <row r="4437" spans="1:14">
      <c r="A4437" s="12">
        <v>29072900</v>
      </c>
      <c r="B4437" s="1" t="s">
        <v>3774</v>
      </c>
      <c r="C4437" s="12">
        <v>290729</v>
      </c>
      <c r="D4437" s="1" t="s">
        <v>3773</v>
      </c>
      <c r="E4437" s="12">
        <v>2907</v>
      </c>
      <c r="F4437" s="1" t="s">
        <v>824</v>
      </c>
      <c r="G4437" s="12">
        <v>29</v>
      </c>
      <c r="H4437" s="1" t="s">
        <v>13</v>
      </c>
      <c r="I4437" s="1" t="s">
        <v>12</v>
      </c>
      <c r="J4437" s="1" t="s">
        <v>11</v>
      </c>
      <c r="K4437" s="1">
        <v>182459</v>
      </c>
      <c r="L4437" s="1">
        <v>15467</v>
      </c>
      <c r="M4437" s="1">
        <v>21241995</v>
      </c>
      <c r="N4437" s="1">
        <v>1083354</v>
      </c>
    </row>
    <row r="4438" spans="1:14">
      <c r="A4438" s="12">
        <v>48171000</v>
      </c>
      <c r="B4438" s="1" t="s">
        <v>6901</v>
      </c>
      <c r="C4438" s="12">
        <v>481710</v>
      </c>
      <c r="D4438" s="1" t="s">
        <v>6900</v>
      </c>
      <c r="E4438" s="12">
        <v>4817</v>
      </c>
      <c r="F4438" s="1" t="s">
        <v>4555</v>
      </c>
      <c r="G4438" s="12">
        <v>48</v>
      </c>
      <c r="H4438" s="1" t="s">
        <v>19</v>
      </c>
      <c r="I4438" s="1" t="s">
        <v>18</v>
      </c>
      <c r="J4438" s="1" t="s">
        <v>17</v>
      </c>
      <c r="K4438" s="1">
        <v>182158</v>
      </c>
      <c r="L4438" s="1">
        <v>59423</v>
      </c>
      <c r="M4438" s="1">
        <v>376948</v>
      </c>
      <c r="N4438" s="1">
        <v>68092</v>
      </c>
    </row>
    <row r="4439" spans="1:14">
      <c r="A4439" s="12">
        <v>29182990</v>
      </c>
      <c r="B4439" s="1" t="s">
        <v>6175</v>
      </c>
      <c r="C4439" s="12">
        <v>291829</v>
      </c>
      <c r="D4439" s="1" t="s">
        <v>1545</v>
      </c>
      <c r="E4439" s="12">
        <v>2918</v>
      </c>
      <c r="F4439" s="1" t="s">
        <v>323</v>
      </c>
      <c r="G4439" s="12">
        <v>29</v>
      </c>
      <c r="H4439" s="1" t="s">
        <v>13</v>
      </c>
      <c r="I4439" s="1" t="s">
        <v>12</v>
      </c>
      <c r="J4439" s="1" t="s">
        <v>11</v>
      </c>
      <c r="K4439" s="1">
        <v>182155</v>
      </c>
      <c r="L4439" s="1">
        <v>29277</v>
      </c>
      <c r="M4439" s="1">
        <v>8126013</v>
      </c>
      <c r="N4439" s="1">
        <v>1389504</v>
      </c>
    </row>
    <row r="4440" spans="1:14">
      <c r="A4440" s="12">
        <v>29152100</v>
      </c>
      <c r="B4440" s="1" t="s">
        <v>4477</v>
      </c>
      <c r="C4440" s="12">
        <v>291521</v>
      </c>
      <c r="D4440" s="1" t="s">
        <v>4477</v>
      </c>
      <c r="E4440" s="12">
        <v>2915</v>
      </c>
      <c r="F4440" s="1" t="s">
        <v>346</v>
      </c>
      <c r="G4440" s="12">
        <v>29</v>
      </c>
      <c r="H4440" s="1" t="s">
        <v>13</v>
      </c>
      <c r="I4440" s="1" t="s">
        <v>12</v>
      </c>
      <c r="J4440" s="1" t="s">
        <v>11</v>
      </c>
      <c r="K4440" s="1">
        <v>182136</v>
      </c>
      <c r="L4440" s="1">
        <v>181733</v>
      </c>
      <c r="M4440" s="1">
        <v>71216284</v>
      </c>
      <c r="N4440" s="1">
        <v>140902271</v>
      </c>
    </row>
    <row r="4441" spans="1:14">
      <c r="A4441" s="12">
        <v>32029021</v>
      </c>
      <c r="B4441" s="1" t="s">
        <v>5652</v>
      </c>
      <c r="C4441" s="12">
        <v>320290</v>
      </c>
      <c r="D4441" s="1" t="s">
        <v>2139</v>
      </c>
      <c r="E4441" s="12">
        <v>3202</v>
      </c>
      <c r="F4441" s="1" t="s">
        <v>2138</v>
      </c>
      <c r="G4441" s="12">
        <v>32</v>
      </c>
      <c r="H4441" s="1" t="s">
        <v>1112</v>
      </c>
      <c r="I4441" s="1" t="s">
        <v>12</v>
      </c>
      <c r="J4441" s="1" t="s">
        <v>11</v>
      </c>
      <c r="K4441" s="1">
        <v>182088</v>
      </c>
      <c r="L4441" s="1">
        <v>120040</v>
      </c>
      <c r="M4441" s="1">
        <v>2008191</v>
      </c>
      <c r="N4441" s="1">
        <v>1313700</v>
      </c>
    </row>
    <row r="4442" spans="1:14">
      <c r="A4442" s="12">
        <v>74072921</v>
      </c>
      <c r="B4442" s="1" t="s">
        <v>4710</v>
      </c>
      <c r="C4442" s="12">
        <v>740729</v>
      </c>
      <c r="D4442" s="1" t="s">
        <v>4709</v>
      </c>
      <c r="E4442" s="12">
        <v>7407</v>
      </c>
      <c r="F4442" s="1" t="s">
        <v>1738</v>
      </c>
      <c r="G4442" s="12">
        <v>74</v>
      </c>
      <c r="H4442" s="1" t="s">
        <v>491</v>
      </c>
      <c r="I4442" s="1" t="s">
        <v>107</v>
      </c>
      <c r="J4442" s="1" t="s">
        <v>106</v>
      </c>
      <c r="K4442" s="1">
        <v>181985</v>
      </c>
      <c r="L4442" s="1">
        <v>10195</v>
      </c>
      <c r="M4442" s="1">
        <v>44726</v>
      </c>
      <c r="N4442" s="1">
        <v>1508</v>
      </c>
    </row>
    <row r="4443" spans="1:14">
      <c r="A4443" s="12">
        <v>29362310</v>
      </c>
      <c r="B4443" s="1" t="s">
        <v>2078</v>
      </c>
      <c r="C4443" s="12">
        <v>293623</v>
      </c>
      <c r="D4443" s="1" t="s">
        <v>1256</v>
      </c>
      <c r="E4443" s="12">
        <v>2936</v>
      </c>
      <c r="F4443" s="1" t="s">
        <v>696</v>
      </c>
      <c r="G4443" s="12">
        <v>29</v>
      </c>
      <c r="H4443" s="1" t="s">
        <v>13</v>
      </c>
      <c r="I4443" s="1" t="s">
        <v>12</v>
      </c>
      <c r="J4443" s="1" t="s">
        <v>11</v>
      </c>
      <c r="K4443" s="1">
        <v>181650</v>
      </c>
      <c r="L4443" s="1">
        <v>12218</v>
      </c>
      <c r="M4443" s="1">
        <v>8284192</v>
      </c>
      <c r="N4443" s="1">
        <v>656870</v>
      </c>
    </row>
    <row r="4444" spans="1:14">
      <c r="A4444" s="12">
        <v>90142020</v>
      </c>
      <c r="B4444" s="1" t="s">
        <v>9525</v>
      </c>
      <c r="C4444" s="12">
        <v>901420</v>
      </c>
      <c r="D4444" s="1" t="s">
        <v>8253</v>
      </c>
      <c r="E4444" s="12">
        <v>9014</v>
      </c>
      <c r="F4444" s="1" t="s">
        <v>8252</v>
      </c>
      <c r="G4444" s="12">
        <v>90</v>
      </c>
      <c r="H4444" s="1" t="s">
        <v>512</v>
      </c>
      <c r="I4444" s="1" t="s">
        <v>49</v>
      </c>
      <c r="J4444" s="1" t="s">
        <v>48</v>
      </c>
      <c r="K4444" s="1">
        <v>181448</v>
      </c>
      <c r="L4444" s="1">
        <v>21</v>
      </c>
      <c r="M4444" s="1">
        <v>1310941</v>
      </c>
      <c r="N4444" s="1">
        <v>914</v>
      </c>
    </row>
    <row r="4445" spans="1:14">
      <c r="A4445" s="12">
        <v>70134290</v>
      </c>
      <c r="B4445" s="1" t="s">
        <v>5374</v>
      </c>
      <c r="C4445" s="12">
        <v>701342</v>
      </c>
      <c r="D4445" s="1" t="s">
        <v>5373</v>
      </c>
      <c r="E4445" s="12">
        <v>7013</v>
      </c>
      <c r="F4445" s="1" t="s">
        <v>132</v>
      </c>
      <c r="G4445" s="12">
        <v>70</v>
      </c>
      <c r="H4445" s="1" t="s">
        <v>83</v>
      </c>
      <c r="I4445" s="1" t="s">
        <v>7</v>
      </c>
      <c r="J4445" s="1" t="s">
        <v>6</v>
      </c>
      <c r="K4445" s="1">
        <v>181118</v>
      </c>
      <c r="L4445" s="1">
        <v>18487</v>
      </c>
      <c r="M4445" s="1">
        <v>11917714</v>
      </c>
      <c r="N4445" s="1">
        <v>7762693</v>
      </c>
    </row>
    <row r="4446" spans="1:14">
      <c r="A4446" s="12">
        <v>29051300</v>
      </c>
      <c r="B4446" s="1" t="s">
        <v>3938</v>
      </c>
      <c r="C4446" s="12">
        <v>290513</v>
      </c>
      <c r="D4446" s="1" t="s">
        <v>3938</v>
      </c>
      <c r="E4446" s="12">
        <v>2905</v>
      </c>
      <c r="F4446" s="1" t="s">
        <v>527</v>
      </c>
      <c r="G4446" s="12">
        <v>29</v>
      </c>
      <c r="H4446" s="1" t="s">
        <v>13</v>
      </c>
      <c r="I4446" s="1" t="s">
        <v>12</v>
      </c>
      <c r="J4446" s="1" t="s">
        <v>11</v>
      </c>
      <c r="K4446" s="1">
        <v>180948</v>
      </c>
      <c r="L4446" s="1">
        <v>129199</v>
      </c>
      <c r="M4446" s="1">
        <v>19204731</v>
      </c>
      <c r="N4446" s="1">
        <v>18463277</v>
      </c>
    </row>
    <row r="4447" spans="1:14">
      <c r="A4447" s="12">
        <v>55131200</v>
      </c>
      <c r="B4447" s="1" t="s">
        <v>15242</v>
      </c>
      <c r="C4447" s="12">
        <v>551312</v>
      </c>
      <c r="D4447" s="1" t="s">
        <v>15241</v>
      </c>
      <c r="E4447" s="12">
        <v>5513</v>
      </c>
      <c r="F4447" s="1" t="s">
        <v>2386</v>
      </c>
      <c r="G4447" s="12">
        <v>55</v>
      </c>
      <c r="H4447" s="1" t="s">
        <v>282</v>
      </c>
      <c r="I4447" s="1" t="s">
        <v>2</v>
      </c>
      <c r="J4447" s="1" t="s">
        <v>1</v>
      </c>
      <c r="K4447" s="1">
        <v>180880</v>
      </c>
      <c r="L4447" s="1">
        <v>25137</v>
      </c>
      <c r="M4447" s="1">
        <v>171122</v>
      </c>
      <c r="N4447" s="1">
        <v>28978</v>
      </c>
    </row>
    <row r="4448" spans="1:14">
      <c r="A4448" s="12">
        <v>19043000</v>
      </c>
      <c r="B4448" s="1" t="s">
        <v>8947</v>
      </c>
      <c r="C4448" s="12">
        <v>190430</v>
      </c>
      <c r="D4448" s="1" t="s">
        <v>8946</v>
      </c>
      <c r="E4448" s="12">
        <v>1904</v>
      </c>
      <c r="F4448" s="1" t="s">
        <v>6994</v>
      </c>
      <c r="G4448" s="12">
        <v>19</v>
      </c>
      <c r="H4448" s="1" t="s">
        <v>1029</v>
      </c>
      <c r="I4448" s="1" t="s">
        <v>751</v>
      </c>
      <c r="J4448" s="1" t="s">
        <v>750</v>
      </c>
      <c r="K4448" s="1">
        <v>180849</v>
      </c>
      <c r="L4448" s="1">
        <v>114672</v>
      </c>
      <c r="M4448" s="1">
        <v>101261</v>
      </c>
      <c r="N4448" s="1">
        <v>143302</v>
      </c>
    </row>
    <row r="4449" spans="1:14">
      <c r="A4449" s="12">
        <v>28269090</v>
      </c>
      <c r="B4449" s="1" t="s">
        <v>8928</v>
      </c>
      <c r="C4449" s="12">
        <v>282690</v>
      </c>
      <c r="D4449" s="1" t="s">
        <v>8927</v>
      </c>
      <c r="E4449" s="12">
        <v>2826</v>
      </c>
      <c r="F4449" s="1" t="s">
        <v>2617</v>
      </c>
      <c r="G4449" s="12">
        <v>28</v>
      </c>
      <c r="H4449" s="1" t="s">
        <v>118</v>
      </c>
      <c r="I4449" s="1" t="s">
        <v>12</v>
      </c>
      <c r="J4449" s="1" t="s">
        <v>11</v>
      </c>
      <c r="K4449" s="1">
        <v>180272</v>
      </c>
      <c r="L4449" s="1">
        <v>63050</v>
      </c>
      <c r="M4449" s="1">
        <v>10090017</v>
      </c>
      <c r="N4449" s="1">
        <v>4502812</v>
      </c>
    </row>
    <row r="4450" spans="1:14">
      <c r="A4450" s="12">
        <v>29161990</v>
      </c>
      <c r="B4450" s="1" t="s">
        <v>8255</v>
      </c>
      <c r="C4450" s="12">
        <v>291619</v>
      </c>
      <c r="D4450" s="1" t="s">
        <v>81</v>
      </c>
      <c r="E4450" s="12">
        <v>2916</v>
      </c>
      <c r="F4450" s="1" t="s">
        <v>80</v>
      </c>
      <c r="G4450" s="12">
        <v>29</v>
      </c>
      <c r="H4450" s="1" t="s">
        <v>13</v>
      </c>
      <c r="I4450" s="1" t="s">
        <v>12</v>
      </c>
      <c r="J4450" s="1" t="s">
        <v>11</v>
      </c>
      <c r="K4450" s="1">
        <v>180245</v>
      </c>
      <c r="L4450" s="1">
        <v>1003</v>
      </c>
      <c r="M4450" s="1">
        <v>3015469</v>
      </c>
      <c r="N4450" s="1">
        <v>124807</v>
      </c>
    </row>
    <row r="4451" spans="1:14">
      <c r="A4451" s="12">
        <v>63025100</v>
      </c>
      <c r="B4451" s="1" t="s">
        <v>8330</v>
      </c>
      <c r="C4451" s="12">
        <v>630251</v>
      </c>
      <c r="D4451" s="1" t="s">
        <v>8329</v>
      </c>
      <c r="E4451" s="12">
        <v>6302</v>
      </c>
      <c r="F4451" s="1" t="s">
        <v>4438</v>
      </c>
      <c r="G4451" s="12">
        <v>63</v>
      </c>
      <c r="H4451" s="1" t="s">
        <v>445</v>
      </c>
      <c r="I4451" s="1" t="s">
        <v>2</v>
      </c>
      <c r="J4451" s="1" t="s">
        <v>1</v>
      </c>
      <c r="K4451" s="1">
        <v>180002</v>
      </c>
      <c r="L4451" s="1">
        <v>12749</v>
      </c>
      <c r="M4451" s="1">
        <v>2022048</v>
      </c>
      <c r="N4451" s="1">
        <v>198487</v>
      </c>
    </row>
    <row r="4452" spans="1:14">
      <c r="A4452" s="12">
        <v>87053000</v>
      </c>
      <c r="B4452" s="1" t="s">
        <v>1942</v>
      </c>
      <c r="C4452" s="12">
        <v>870530</v>
      </c>
      <c r="D4452" s="1" t="s">
        <v>1942</v>
      </c>
      <c r="E4452" s="12">
        <v>8705</v>
      </c>
      <c r="F4452" s="1" t="s">
        <v>1941</v>
      </c>
      <c r="G4452" s="12">
        <v>87</v>
      </c>
      <c r="H4452" s="1" t="s">
        <v>633</v>
      </c>
      <c r="I4452" s="1" t="s">
        <v>272</v>
      </c>
      <c r="J4452" s="1" t="s">
        <v>271</v>
      </c>
      <c r="K4452" s="1">
        <v>180000</v>
      </c>
      <c r="L4452" s="1">
        <v>22800</v>
      </c>
      <c r="M4452" s="1">
        <v>16426044</v>
      </c>
      <c r="N4452" s="1">
        <v>313853</v>
      </c>
    </row>
    <row r="4453" spans="1:14">
      <c r="A4453" s="12">
        <v>30045050</v>
      </c>
      <c r="B4453" s="1" t="s">
        <v>4687</v>
      </c>
      <c r="C4453" s="12">
        <v>300450</v>
      </c>
      <c r="D4453" s="1" t="s">
        <v>4686</v>
      </c>
      <c r="E4453" s="12">
        <v>3004</v>
      </c>
      <c r="F4453" s="1" t="s">
        <v>364</v>
      </c>
      <c r="G4453" s="12">
        <v>30</v>
      </c>
      <c r="H4453" s="1" t="s">
        <v>63</v>
      </c>
      <c r="I4453" s="1" t="s">
        <v>12</v>
      </c>
      <c r="J4453" s="1" t="s">
        <v>11</v>
      </c>
      <c r="K4453" s="1">
        <v>179858</v>
      </c>
      <c r="L4453" s="1">
        <v>7838</v>
      </c>
      <c r="M4453" s="1">
        <v>212146</v>
      </c>
      <c r="N4453" s="1">
        <v>152</v>
      </c>
    </row>
    <row r="4454" spans="1:14">
      <c r="A4454" s="12">
        <v>26203000</v>
      </c>
      <c r="B4454" s="1" t="s">
        <v>15240</v>
      </c>
      <c r="C4454" s="12">
        <v>262030</v>
      </c>
      <c r="D4454" s="1" t="s">
        <v>15239</v>
      </c>
      <c r="E4454" s="12">
        <v>2620</v>
      </c>
      <c r="F4454" s="1" t="s">
        <v>4341</v>
      </c>
      <c r="G4454" s="12">
        <v>26</v>
      </c>
      <c r="H4454" s="1" t="s">
        <v>888</v>
      </c>
      <c r="I4454" s="1" t="s">
        <v>225</v>
      </c>
      <c r="J4454" s="1" t="s">
        <v>224</v>
      </c>
      <c r="K4454" s="1">
        <v>179825</v>
      </c>
      <c r="L4454" s="1">
        <v>86582</v>
      </c>
      <c r="M4454" s="1">
        <v>0</v>
      </c>
      <c r="N4454" s="1">
        <v>0</v>
      </c>
    </row>
    <row r="4455" spans="1:14">
      <c r="A4455" s="12">
        <v>27040012</v>
      </c>
      <c r="B4455" s="1" t="s">
        <v>4082</v>
      </c>
      <c r="C4455" s="12">
        <v>270400</v>
      </c>
      <c r="D4455" s="1" t="s">
        <v>1808</v>
      </c>
      <c r="E4455" s="12">
        <v>2704</v>
      </c>
      <c r="F4455" s="1" t="s">
        <v>1808</v>
      </c>
      <c r="G4455" s="12">
        <v>27</v>
      </c>
      <c r="H4455" s="1" t="s">
        <v>486</v>
      </c>
      <c r="I4455" s="1" t="s">
        <v>225</v>
      </c>
      <c r="J4455" s="1" t="s">
        <v>224</v>
      </c>
      <c r="K4455" s="1">
        <v>179656</v>
      </c>
      <c r="L4455" s="1">
        <v>5534622</v>
      </c>
      <c r="M4455" s="1">
        <v>1018713007</v>
      </c>
      <c r="N4455" s="1">
        <v>3237505690</v>
      </c>
    </row>
    <row r="4456" spans="1:14">
      <c r="A4456" s="12">
        <v>85258912</v>
      </c>
      <c r="B4456" s="1" t="s">
        <v>7146</v>
      </c>
      <c r="C4456" s="12">
        <v>852589</v>
      </c>
      <c r="D4456" s="1" t="s">
        <v>1058</v>
      </c>
      <c r="E4456" s="12">
        <v>8525</v>
      </c>
      <c r="F4456" s="1" t="s">
        <v>1057</v>
      </c>
      <c r="G4456" s="12">
        <v>85</v>
      </c>
      <c r="H4456" s="1" t="s">
        <v>102</v>
      </c>
      <c r="I4456" s="1" t="s">
        <v>27</v>
      </c>
      <c r="J4456" s="1" t="s">
        <v>26</v>
      </c>
      <c r="K4456" s="1">
        <v>179365</v>
      </c>
      <c r="L4456" s="1">
        <v>41</v>
      </c>
      <c r="M4456" s="1">
        <v>396504</v>
      </c>
      <c r="N4456" s="1">
        <v>897</v>
      </c>
    </row>
    <row r="4457" spans="1:14">
      <c r="A4457" s="12">
        <v>87019100</v>
      </c>
      <c r="B4457" s="1" t="s">
        <v>1402</v>
      </c>
      <c r="C4457" s="12">
        <v>870191</v>
      </c>
      <c r="D4457" s="1" t="s">
        <v>1402</v>
      </c>
      <c r="E4457" s="12">
        <v>8701</v>
      </c>
      <c r="F4457" s="1" t="s">
        <v>1401</v>
      </c>
      <c r="G4457" s="12">
        <v>87</v>
      </c>
      <c r="H4457" s="1" t="s">
        <v>633</v>
      </c>
      <c r="I4457" s="1" t="s">
        <v>272</v>
      </c>
      <c r="J4457" s="1" t="s">
        <v>271</v>
      </c>
      <c r="K4457" s="1">
        <v>179343</v>
      </c>
      <c r="L4457" s="1">
        <v>14213</v>
      </c>
      <c r="M4457" s="1">
        <v>6229448</v>
      </c>
      <c r="N4457" s="1">
        <v>1303289</v>
      </c>
    </row>
    <row r="4458" spans="1:14">
      <c r="A4458" s="12">
        <v>70196600</v>
      </c>
      <c r="B4458" s="1" t="s">
        <v>5378</v>
      </c>
      <c r="C4458" s="12">
        <v>701966</v>
      </c>
      <c r="D4458" s="1" t="s">
        <v>5377</v>
      </c>
      <c r="E4458" s="12">
        <v>7019</v>
      </c>
      <c r="F4458" s="1" t="s">
        <v>3110</v>
      </c>
      <c r="G4458" s="12">
        <v>70</v>
      </c>
      <c r="H4458" s="1" t="s">
        <v>83</v>
      </c>
      <c r="I4458" s="1" t="s">
        <v>7</v>
      </c>
      <c r="J4458" s="1" t="s">
        <v>6</v>
      </c>
      <c r="K4458" s="1">
        <v>178937</v>
      </c>
      <c r="L4458" s="1">
        <v>26126</v>
      </c>
      <c r="M4458" s="1">
        <v>3545076</v>
      </c>
      <c r="N4458" s="1">
        <v>848300</v>
      </c>
    </row>
    <row r="4459" spans="1:14">
      <c r="A4459" s="12">
        <v>65069900</v>
      </c>
      <c r="B4459" s="1" t="s">
        <v>9218</v>
      </c>
      <c r="C4459" s="12">
        <v>650699</v>
      </c>
      <c r="D4459" s="1" t="s">
        <v>9217</v>
      </c>
      <c r="E4459" s="12">
        <v>6506</v>
      </c>
      <c r="F4459" s="1" t="s">
        <v>6921</v>
      </c>
      <c r="G4459" s="12">
        <v>65</v>
      </c>
      <c r="H4459" s="1" t="s">
        <v>6427</v>
      </c>
      <c r="I4459" s="1" t="s">
        <v>154</v>
      </c>
      <c r="J4459" s="1" t="s">
        <v>153</v>
      </c>
      <c r="K4459" s="1">
        <v>178916</v>
      </c>
      <c r="L4459" s="1">
        <v>3333</v>
      </c>
      <c r="M4459" s="1">
        <v>1719166</v>
      </c>
      <c r="N4459" s="1">
        <v>517212</v>
      </c>
    </row>
    <row r="4460" spans="1:14">
      <c r="A4460" s="13" t="s">
        <v>6676</v>
      </c>
      <c r="B4460" s="1" t="s">
        <v>6675</v>
      </c>
      <c r="C4460" s="13" t="s">
        <v>6674</v>
      </c>
      <c r="D4460" s="1" t="s">
        <v>6673</v>
      </c>
      <c r="E4460" s="13" t="s">
        <v>6672</v>
      </c>
      <c r="F4460" s="1" t="s">
        <v>6671</v>
      </c>
      <c r="G4460" s="13" t="s">
        <v>2082</v>
      </c>
      <c r="H4460" s="1" t="s">
        <v>2081</v>
      </c>
      <c r="I4460" s="1" t="s">
        <v>59</v>
      </c>
      <c r="J4460" s="1" t="s">
        <v>58</v>
      </c>
      <c r="K4460" s="1">
        <v>178309</v>
      </c>
      <c r="L4460" s="1">
        <v>82887</v>
      </c>
      <c r="M4460" s="1">
        <v>61596849</v>
      </c>
      <c r="N4460" s="1">
        <v>31197830</v>
      </c>
    </row>
    <row r="4461" spans="1:14">
      <c r="A4461" s="12">
        <v>90139000</v>
      </c>
      <c r="B4461" s="1" t="s">
        <v>8411</v>
      </c>
      <c r="C4461" s="12">
        <v>901390</v>
      </c>
      <c r="D4461" s="1" t="s">
        <v>8410</v>
      </c>
      <c r="E4461" s="12">
        <v>9013</v>
      </c>
      <c r="F4461" s="1" t="s">
        <v>2995</v>
      </c>
      <c r="G4461" s="12">
        <v>90</v>
      </c>
      <c r="H4461" s="1" t="s">
        <v>512</v>
      </c>
      <c r="I4461" s="1" t="s">
        <v>49</v>
      </c>
      <c r="J4461" s="1" t="s">
        <v>48</v>
      </c>
      <c r="K4461" s="1">
        <v>177626</v>
      </c>
      <c r="L4461" s="1">
        <v>560</v>
      </c>
      <c r="M4461" s="1">
        <v>5701200</v>
      </c>
      <c r="N4461" s="1">
        <v>17791</v>
      </c>
    </row>
    <row r="4462" spans="1:14">
      <c r="A4462" s="12">
        <v>61159900</v>
      </c>
      <c r="B4462" s="1" t="s">
        <v>7752</v>
      </c>
      <c r="C4462" s="12">
        <v>611599</v>
      </c>
      <c r="D4462" s="1" t="s">
        <v>7751</v>
      </c>
      <c r="E4462" s="12">
        <v>6115</v>
      </c>
      <c r="F4462" s="1" t="s">
        <v>1321</v>
      </c>
      <c r="G4462" s="12">
        <v>61</v>
      </c>
      <c r="H4462" s="1" t="s">
        <v>234</v>
      </c>
      <c r="I4462" s="1" t="s">
        <v>2</v>
      </c>
      <c r="J4462" s="1" t="s">
        <v>1</v>
      </c>
      <c r="K4462" s="1">
        <v>177230</v>
      </c>
      <c r="L4462" s="1">
        <v>6909</v>
      </c>
      <c r="M4462" s="1">
        <v>952789</v>
      </c>
      <c r="N4462" s="1">
        <v>221281</v>
      </c>
    </row>
    <row r="4463" spans="1:14">
      <c r="A4463" s="12">
        <v>74093900</v>
      </c>
      <c r="B4463" s="1" t="s">
        <v>9646</v>
      </c>
      <c r="C4463" s="12">
        <v>740939</v>
      </c>
      <c r="D4463" s="1" t="s">
        <v>9646</v>
      </c>
      <c r="E4463" s="12">
        <v>7409</v>
      </c>
      <c r="F4463" s="1" t="s">
        <v>1511</v>
      </c>
      <c r="G4463" s="12">
        <v>74</v>
      </c>
      <c r="H4463" s="1" t="s">
        <v>491</v>
      </c>
      <c r="I4463" s="1" t="s">
        <v>107</v>
      </c>
      <c r="J4463" s="1" t="s">
        <v>106</v>
      </c>
      <c r="K4463" s="1">
        <v>177184</v>
      </c>
      <c r="L4463" s="1">
        <v>12795</v>
      </c>
      <c r="M4463" s="1">
        <v>58965</v>
      </c>
      <c r="N4463" s="1">
        <v>1026</v>
      </c>
    </row>
    <row r="4464" spans="1:14">
      <c r="A4464" s="12">
        <v>15132920</v>
      </c>
      <c r="B4464" s="1" t="s">
        <v>8697</v>
      </c>
      <c r="C4464" s="12">
        <v>151329</v>
      </c>
      <c r="D4464" s="1" t="s">
        <v>8696</v>
      </c>
      <c r="E4464" s="12">
        <v>1513</v>
      </c>
      <c r="F4464" s="1" t="s">
        <v>5669</v>
      </c>
      <c r="G4464" s="12">
        <v>15</v>
      </c>
      <c r="H4464" s="1" t="s">
        <v>413</v>
      </c>
      <c r="I4464" s="1" t="s">
        <v>412</v>
      </c>
      <c r="J4464" s="1" t="s">
        <v>411</v>
      </c>
      <c r="K4464" s="1">
        <v>176922</v>
      </c>
      <c r="L4464" s="1">
        <v>23951</v>
      </c>
      <c r="M4464" s="1">
        <v>0</v>
      </c>
      <c r="N4464" s="1">
        <v>0</v>
      </c>
    </row>
    <row r="4465" spans="1:14">
      <c r="A4465" s="12">
        <v>63059000</v>
      </c>
      <c r="B4465" s="1" t="s">
        <v>9228</v>
      </c>
      <c r="C4465" s="12">
        <v>630590</v>
      </c>
      <c r="D4465" s="1" t="s">
        <v>9227</v>
      </c>
      <c r="E4465" s="12">
        <v>6305</v>
      </c>
      <c r="F4465" s="1" t="s">
        <v>5143</v>
      </c>
      <c r="G4465" s="12">
        <v>63</v>
      </c>
      <c r="H4465" s="1" t="s">
        <v>445</v>
      </c>
      <c r="I4465" s="1" t="s">
        <v>2</v>
      </c>
      <c r="J4465" s="1" t="s">
        <v>1</v>
      </c>
      <c r="K4465" s="1">
        <v>176719</v>
      </c>
      <c r="L4465" s="1">
        <v>14967</v>
      </c>
      <c r="M4465" s="1">
        <v>343975</v>
      </c>
      <c r="N4465" s="1">
        <v>88305</v>
      </c>
    </row>
    <row r="4466" spans="1:14">
      <c r="A4466" s="12">
        <v>54078300</v>
      </c>
      <c r="B4466" s="1" t="s">
        <v>6103</v>
      </c>
      <c r="C4466" s="12">
        <v>540783</v>
      </c>
      <c r="D4466" s="1" t="s">
        <v>6102</v>
      </c>
      <c r="E4466" s="12">
        <v>5407</v>
      </c>
      <c r="F4466" s="1" t="s">
        <v>1353</v>
      </c>
      <c r="G4466" s="12">
        <v>54</v>
      </c>
      <c r="H4466" s="1" t="s">
        <v>355</v>
      </c>
      <c r="I4466" s="1" t="s">
        <v>2</v>
      </c>
      <c r="J4466" s="1" t="s">
        <v>1</v>
      </c>
      <c r="K4466" s="1">
        <v>176608</v>
      </c>
      <c r="L4466" s="1">
        <v>30813</v>
      </c>
      <c r="M4466" s="1">
        <v>4385631</v>
      </c>
      <c r="N4466" s="1">
        <v>1117013</v>
      </c>
    </row>
    <row r="4467" spans="1:14">
      <c r="A4467" s="12">
        <v>29029010</v>
      </c>
      <c r="B4467" s="1" t="s">
        <v>9014</v>
      </c>
      <c r="C4467" s="12">
        <v>290290</v>
      </c>
      <c r="D4467" s="1" t="s">
        <v>231</v>
      </c>
      <c r="E4467" s="12">
        <v>2902</v>
      </c>
      <c r="F4467" s="1" t="s">
        <v>230</v>
      </c>
      <c r="G4467" s="12">
        <v>29</v>
      </c>
      <c r="H4467" s="1" t="s">
        <v>13</v>
      </c>
      <c r="I4467" s="1" t="s">
        <v>12</v>
      </c>
      <c r="J4467" s="1" t="s">
        <v>11</v>
      </c>
      <c r="K4467" s="1">
        <v>176493</v>
      </c>
      <c r="L4467" s="1">
        <v>151080</v>
      </c>
      <c r="M4467" s="1">
        <v>626</v>
      </c>
      <c r="N4467" s="1">
        <v>55</v>
      </c>
    </row>
    <row r="4468" spans="1:14">
      <c r="A4468" s="12">
        <v>29051919</v>
      </c>
      <c r="B4468" s="1" t="s">
        <v>9390</v>
      </c>
      <c r="C4468" s="12">
        <v>290519</v>
      </c>
      <c r="D4468" s="1" t="s">
        <v>528</v>
      </c>
      <c r="E4468" s="12">
        <v>2905</v>
      </c>
      <c r="F4468" s="1" t="s">
        <v>527</v>
      </c>
      <c r="G4468" s="12">
        <v>29</v>
      </c>
      <c r="H4468" s="1" t="s">
        <v>13</v>
      </c>
      <c r="I4468" s="1" t="s">
        <v>12</v>
      </c>
      <c r="J4468" s="1" t="s">
        <v>11</v>
      </c>
      <c r="K4468" s="1">
        <v>176394</v>
      </c>
      <c r="L4468" s="1">
        <v>18010</v>
      </c>
      <c r="M4468" s="1">
        <v>3321485</v>
      </c>
      <c r="N4468" s="1">
        <v>1429328</v>
      </c>
    </row>
    <row r="4469" spans="1:14">
      <c r="A4469" s="12">
        <v>87149500</v>
      </c>
      <c r="B4469" s="1" t="s">
        <v>5058</v>
      </c>
      <c r="C4469" s="12">
        <v>871495</v>
      </c>
      <c r="D4469" s="1" t="s">
        <v>5058</v>
      </c>
      <c r="E4469" s="12">
        <v>8714</v>
      </c>
      <c r="F4469" s="1" t="s">
        <v>706</v>
      </c>
      <c r="G4469" s="12">
        <v>87</v>
      </c>
      <c r="H4469" s="1" t="s">
        <v>633</v>
      </c>
      <c r="I4469" s="1" t="s">
        <v>272</v>
      </c>
      <c r="J4469" s="1" t="s">
        <v>271</v>
      </c>
      <c r="K4469" s="1">
        <v>176282</v>
      </c>
      <c r="L4469" s="1">
        <v>29379</v>
      </c>
      <c r="M4469" s="1">
        <v>8242841</v>
      </c>
      <c r="N4469" s="1">
        <v>2946211</v>
      </c>
    </row>
    <row r="4470" spans="1:14">
      <c r="A4470" s="12">
        <v>86080011</v>
      </c>
      <c r="B4470" s="1" t="s">
        <v>3048</v>
      </c>
      <c r="C4470" s="12">
        <v>860800</v>
      </c>
      <c r="D4470" s="1" t="s">
        <v>3047</v>
      </c>
      <c r="E4470" s="12">
        <v>8608</v>
      </c>
      <c r="F4470" s="1" t="s">
        <v>3047</v>
      </c>
      <c r="G4470" s="12">
        <v>86</v>
      </c>
      <c r="H4470" s="1" t="s">
        <v>1732</v>
      </c>
      <c r="I4470" s="1" t="s">
        <v>272</v>
      </c>
      <c r="J4470" s="1" t="s">
        <v>271</v>
      </c>
      <c r="K4470" s="1">
        <v>176212</v>
      </c>
      <c r="L4470" s="1">
        <v>4797</v>
      </c>
      <c r="M4470" s="1">
        <v>373233</v>
      </c>
      <c r="N4470" s="1">
        <v>53940</v>
      </c>
    </row>
    <row r="4471" spans="1:14">
      <c r="A4471" s="12">
        <v>60064400</v>
      </c>
      <c r="B4471" s="1" t="s">
        <v>8154</v>
      </c>
      <c r="C4471" s="12">
        <v>600644</v>
      </c>
      <c r="D4471" s="1" t="s">
        <v>8153</v>
      </c>
      <c r="E4471" s="12">
        <v>6006</v>
      </c>
      <c r="F4471" s="1" t="s">
        <v>173</v>
      </c>
      <c r="G4471" s="12">
        <v>60</v>
      </c>
      <c r="H4471" s="1" t="s">
        <v>161</v>
      </c>
      <c r="I4471" s="1" t="s">
        <v>2</v>
      </c>
      <c r="J4471" s="1" t="s">
        <v>1</v>
      </c>
      <c r="K4471" s="1">
        <v>176127</v>
      </c>
      <c r="L4471" s="1">
        <v>15015</v>
      </c>
      <c r="M4471" s="1">
        <v>445</v>
      </c>
      <c r="N4471" s="1">
        <v>21</v>
      </c>
    </row>
    <row r="4472" spans="1:14">
      <c r="A4472" s="12">
        <v>60019100</v>
      </c>
      <c r="B4472" s="1" t="s">
        <v>4905</v>
      </c>
      <c r="C4472" s="12">
        <v>600191</v>
      </c>
      <c r="D4472" s="1" t="s">
        <v>4904</v>
      </c>
      <c r="E4472" s="12">
        <v>6001</v>
      </c>
      <c r="F4472" s="1" t="s">
        <v>4261</v>
      </c>
      <c r="G4472" s="12">
        <v>60</v>
      </c>
      <c r="H4472" s="1" t="s">
        <v>161</v>
      </c>
      <c r="I4472" s="1" t="s">
        <v>2</v>
      </c>
      <c r="J4472" s="1" t="s">
        <v>1</v>
      </c>
      <c r="K4472" s="1">
        <v>175794</v>
      </c>
      <c r="L4472" s="1">
        <v>15499</v>
      </c>
      <c r="M4472" s="1">
        <v>13939</v>
      </c>
      <c r="N4472" s="1">
        <v>3482</v>
      </c>
    </row>
    <row r="4473" spans="1:14">
      <c r="A4473" s="12">
        <v>84251990</v>
      </c>
      <c r="B4473" s="1" t="s">
        <v>5905</v>
      </c>
      <c r="C4473" s="12">
        <v>842519</v>
      </c>
      <c r="D4473" s="1" t="s">
        <v>5905</v>
      </c>
      <c r="E4473" s="12">
        <v>8425</v>
      </c>
      <c r="F4473" s="1" t="s">
        <v>3079</v>
      </c>
      <c r="G4473" s="12">
        <v>84</v>
      </c>
      <c r="H4473" s="1" t="s">
        <v>28</v>
      </c>
      <c r="I4473" s="1" t="s">
        <v>27</v>
      </c>
      <c r="J4473" s="1" t="s">
        <v>26</v>
      </c>
      <c r="K4473" s="1">
        <v>175675</v>
      </c>
      <c r="L4473" s="1">
        <v>50449</v>
      </c>
      <c r="M4473" s="1">
        <v>2998200</v>
      </c>
      <c r="N4473" s="1">
        <v>311256</v>
      </c>
    </row>
    <row r="4474" spans="1:14">
      <c r="A4474" s="12">
        <v>36049090</v>
      </c>
      <c r="B4474" s="1" t="s">
        <v>3587</v>
      </c>
      <c r="C4474" s="12">
        <v>360490</v>
      </c>
      <c r="D4474" s="1" t="s">
        <v>3586</v>
      </c>
      <c r="E4474" s="12">
        <v>3604</v>
      </c>
      <c r="F4474" s="1" t="s">
        <v>2632</v>
      </c>
      <c r="G4474" s="12">
        <v>36</v>
      </c>
      <c r="H4474" s="1" t="s">
        <v>1643</v>
      </c>
      <c r="I4474" s="1" t="s">
        <v>12</v>
      </c>
      <c r="J4474" s="1" t="s">
        <v>11</v>
      </c>
      <c r="K4474" s="1">
        <v>175673</v>
      </c>
      <c r="L4474" s="1">
        <v>1170</v>
      </c>
      <c r="M4474" s="1">
        <v>1298232</v>
      </c>
      <c r="N4474" s="1">
        <v>21238</v>
      </c>
    </row>
    <row r="4475" spans="1:14">
      <c r="A4475" s="12">
        <v>85043211</v>
      </c>
      <c r="B4475" s="1" t="s">
        <v>7434</v>
      </c>
      <c r="C4475" s="12">
        <v>850432</v>
      </c>
      <c r="D4475" s="1" t="s">
        <v>7433</v>
      </c>
      <c r="E4475" s="12">
        <v>8504</v>
      </c>
      <c r="F4475" s="1" t="s">
        <v>495</v>
      </c>
      <c r="G4475" s="12">
        <v>85</v>
      </c>
      <c r="H4475" s="1" t="s">
        <v>102</v>
      </c>
      <c r="I4475" s="1" t="s">
        <v>27</v>
      </c>
      <c r="J4475" s="1" t="s">
        <v>26</v>
      </c>
      <c r="K4475" s="1">
        <v>175186</v>
      </c>
      <c r="L4475" s="1">
        <v>18312</v>
      </c>
      <c r="M4475" s="1">
        <v>16201834</v>
      </c>
      <c r="N4475" s="1">
        <v>9063331</v>
      </c>
    </row>
    <row r="4476" spans="1:14">
      <c r="A4476" s="12">
        <v>84272010</v>
      </c>
      <c r="B4476" s="1" t="s">
        <v>9691</v>
      </c>
      <c r="C4476" s="12">
        <v>842720</v>
      </c>
      <c r="D4476" s="1" t="s">
        <v>9690</v>
      </c>
      <c r="E4476" s="12">
        <v>8427</v>
      </c>
      <c r="F4476" s="1" t="s">
        <v>6044</v>
      </c>
      <c r="G4476" s="12">
        <v>84</v>
      </c>
      <c r="H4476" s="1" t="s">
        <v>28</v>
      </c>
      <c r="I4476" s="1" t="s">
        <v>27</v>
      </c>
      <c r="J4476" s="1" t="s">
        <v>26</v>
      </c>
      <c r="K4476" s="1">
        <v>175000</v>
      </c>
      <c r="L4476" s="1">
        <v>42637</v>
      </c>
      <c r="M4476" s="1">
        <v>58476022</v>
      </c>
      <c r="N4476" s="1">
        <v>11644120</v>
      </c>
    </row>
    <row r="4477" spans="1:14">
      <c r="A4477" s="12">
        <v>38237090</v>
      </c>
      <c r="B4477" s="1" t="s">
        <v>6307</v>
      </c>
      <c r="C4477" s="12">
        <v>382370</v>
      </c>
      <c r="D4477" s="1" t="s">
        <v>1313</v>
      </c>
      <c r="E4477" s="12">
        <v>3823</v>
      </c>
      <c r="F4477" s="1" t="s">
        <v>1312</v>
      </c>
      <c r="G4477" s="12">
        <v>38</v>
      </c>
      <c r="H4477" s="1" t="s">
        <v>244</v>
      </c>
      <c r="I4477" s="1" t="s">
        <v>12</v>
      </c>
      <c r="J4477" s="1" t="s">
        <v>11</v>
      </c>
      <c r="K4477" s="1">
        <v>174748</v>
      </c>
      <c r="L4477" s="1">
        <v>55476</v>
      </c>
      <c r="M4477" s="1">
        <v>46523667</v>
      </c>
      <c r="N4477" s="1">
        <v>25394261</v>
      </c>
    </row>
    <row r="4478" spans="1:14">
      <c r="A4478" s="12">
        <v>84729030</v>
      </c>
      <c r="B4478" s="1" t="s">
        <v>2275</v>
      </c>
      <c r="C4478" s="12">
        <v>847290</v>
      </c>
      <c r="D4478" s="1" t="s">
        <v>1930</v>
      </c>
      <c r="E4478" s="12">
        <v>8472</v>
      </c>
      <c r="F4478" s="1" t="s">
        <v>1556</v>
      </c>
      <c r="G4478" s="12">
        <v>84</v>
      </c>
      <c r="H4478" s="1" t="s">
        <v>28</v>
      </c>
      <c r="I4478" s="1" t="s">
        <v>27</v>
      </c>
      <c r="J4478" s="1" t="s">
        <v>26</v>
      </c>
      <c r="K4478" s="1">
        <v>174222</v>
      </c>
      <c r="L4478" s="1">
        <v>2638</v>
      </c>
      <c r="M4478" s="1">
        <v>2394892</v>
      </c>
      <c r="N4478" s="1">
        <v>105283</v>
      </c>
    </row>
    <row r="4479" spans="1:14">
      <c r="A4479" s="12">
        <v>90273019</v>
      </c>
      <c r="B4479" s="1" t="s">
        <v>9108</v>
      </c>
      <c r="C4479" s="12">
        <v>902730</v>
      </c>
      <c r="D4479" s="1" t="s">
        <v>3242</v>
      </c>
      <c r="E4479" s="12">
        <v>9027</v>
      </c>
      <c r="F4479" s="1" t="s">
        <v>2192</v>
      </c>
      <c r="G4479" s="12">
        <v>90</v>
      </c>
      <c r="H4479" s="1" t="s">
        <v>512</v>
      </c>
      <c r="I4479" s="1" t="s">
        <v>49</v>
      </c>
      <c r="J4479" s="1" t="s">
        <v>48</v>
      </c>
      <c r="K4479" s="1">
        <v>174191</v>
      </c>
      <c r="L4479" s="1">
        <v>448</v>
      </c>
      <c r="M4479" s="1">
        <v>29792091</v>
      </c>
      <c r="N4479" s="1">
        <v>57223</v>
      </c>
    </row>
    <row r="4480" spans="1:14">
      <c r="A4480" s="12">
        <v>72126000</v>
      </c>
      <c r="B4480" s="1" t="s">
        <v>7380</v>
      </c>
      <c r="C4480" s="12">
        <v>721260</v>
      </c>
      <c r="D4480" s="1" t="s">
        <v>7379</v>
      </c>
      <c r="E4480" s="12">
        <v>7212</v>
      </c>
      <c r="F4480" s="1" t="s">
        <v>893</v>
      </c>
      <c r="G4480" s="12">
        <v>72</v>
      </c>
      <c r="H4480" s="1" t="s">
        <v>436</v>
      </c>
      <c r="I4480" s="1" t="s">
        <v>107</v>
      </c>
      <c r="J4480" s="1" t="s">
        <v>106</v>
      </c>
      <c r="K4480" s="1">
        <v>174160</v>
      </c>
      <c r="L4480" s="1">
        <v>15161</v>
      </c>
      <c r="M4480" s="1">
        <v>342020</v>
      </c>
      <c r="N4480" s="1">
        <v>55108</v>
      </c>
    </row>
    <row r="4481" spans="1:14">
      <c r="A4481" s="12">
        <v>62042900</v>
      </c>
      <c r="B4481" s="1" t="s">
        <v>7732</v>
      </c>
      <c r="C4481" s="12">
        <v>620429</v>
      </c>
      <c r="D4481" s="1" t="s">
        <v>7731</v>
      </c>
      <c r="E4481" s="12">
        <v>6204</v>
      </c>
      <c r="F4481" s="1" t="s">
        <v>5822</v>
      </c>
      <c r="G4481" s="12">
        <v>62</v>
      </c>
      <c r="H4481" s="1" t="s">
        <v>248</v>
      </c>
      <c r="I4481" s="1" t="s">
        <v>2</v>
      </c>
      <c r="J4481" s="1" t="s">
        <v>1</v>
      </c>
      <c r="K4481" s="1">
        <v>174015</v>
      </c>
      <c r="L4481" s="1">
        <v>3023</v>
      </c>
      <c r="M4481" s="1">
        <v>1141251</v>
      </c>
      <c r="N4481" s="1">
        <v>126704</v>
      </c>
    </row>
    <row r="4482" spans="1:14">
      <c r="A4482" s="12">
        <v>84483919</v>
      </c>
      <c r="B4482" s="1" t="s">
        <v>2672</v>
      </c>
      <c r="C4482" s="12">
        <v>844839</v>
      </c>
      <c r="D4482" s="1" t="s">
        <v>30</v>
      </c>
      <c r="E4482" s="12">
        <v>8448</v>
      </c>
      <c r="F4482" s="1" t="s">
        <v>29</v>
      </c>
      <c r="G4482" s="12">
        <v>84</v>
      </c>
      <c r="H4482" s="1" t="s">
        <v>28</v>
      </c>
      <c r="I4482" s="1" t="s">
        <v>27</v>
      </c>
      <c r="J4482" s="1" t="s">
        <v>26</v>
      </c>
      <c r="K4482" s="1">
        <v>173701</v>
      </c>
      <c r="L4482" s="1">
        <v>2714</v>
      </c>
      <c r="M4482" s="1">
        <v>1622033</v>
      </c>
      <c r="N4482" s="1">
        <v>21431</v>
      </c>
    </row>
    <row r="4483" spans="1:14">
      <c r="A4483" s="12">
        <v>39204310</v>
      </c>
      <c r="B4483" s="1" t="s">
        <v>5730</v>
      </c>
      <c r="C4483" s="12">
        <v>392043</v>
      </c>
      <c r="D4483" s="1" t="s">
        <v>5729</v>
      </c>
      <c r="E4483" s="12">
        <v>3920</v>
      </c>
      <c r="F4483" s="1" t="s">
        <v>39</v>
      </c>
      <c r="G4483" s="12">
        <v>39</v>
      </c>
      <c r="H4483" s="1" t="s">
        <v>38</v>
      </c>
      <c r="I4483" s="1" t="s">
        <v>37</v>
      </c>
      <c r="J4483" s="1" t="s">
        <v>36</v>
      </c>
      <c r="K4483" s="1">
        <v>173581</v>
      </c>
      <c r="L4483" s="1">
        <v>38824</v>
      </c>
      <c r="M4483" s="1">
        <v>5510032</v>
      </c>
      <c r="N4483" s="1">
        <v>3177355</v>
      </c>
    </row>
    <row r="4484" spans="1:14">
      <c r="A4484" s="12">
        <v>74121000</v>
      </c>
      <c r="B4484" s="1" t="s">
        <v>6836</v>
      </c>
      <c r="C4484" s="12">
        <v>741210</v>
      </c>
      <c r="D4484" s="1" t="s">
        <v>6835</v>
      </c>
      <c r="E4484" s="12">
        <v>7412</v>
      </c>
      <c r="F4484" s="1" t="s">
        <v>6834</v>
      </c>
      <c r="G4484" s="12">
        <v>74</v>
      </c>
      <c r="H4484" s="1" t="s">
        <v>491</v>
      </c>
      <c r="I4484" s="1" t="s">
        <v>107</v>
      </c>
      <c r="J4484" s="1" t="s">
        <v>106</v>
      </c>
      <c r="K4484" s="1">
        <v>173248</v>
      </c>
      <c r="L4484" s="1">
        <v>6094</v>
      </c>
      <c r="M4484" s="1">
        <v>7641376</v>
      </c>
      <c r="N4484" s="1">
        <v>335123</v>
      </c>
    </row>
    <row r="4485" spans="1:14">
      <c r="A4485" s="12">
        <v>39206211</v>
      </c>
      <c r="B4485" s="1" t="s">
        <v>15238</v>
      </c>
      <c r="C4485" s="12">
        <v>392062</v>
      </c>
      <c r="D4485" s="1" t="s">
        <v>8128</v>
      </c>
      <c r="E4485" s="12">
        <v>3920</v>
      </c>
      <c r="F4485" s="1" t="s">
        <v>39</v>
      </c>
      <c r="G4485" s="12">
        <v>39</v>
      </c>
      <c r="H4485" s="1" t="s">
        <v>38</v>
      </c>
      <c r="I4485" s="1" t="s">
        <v>37</v>
      </c>
      <c r="J4485" s="1" t="s">
        <v>36</v>
      </c>
      <c r="K4485" s="1">
        <v>173047</v>
      </c>
      <c r="L4485" s="1">
        <v>11562</v>
      </c>
      <c r="M4485" s="1">
        <v>5016263</v>
      </c>
      <c r="N4485" s="1">
        <v>1055771</v>
      </c>
    </row>
    <row r="4486" spans="1:14">
      <c r="A4486" s="12">
        <v>33012400</v>
      </c>
      <c r="B4486" s="1" t="s">
        <v>5192</v>
      </c>
      <c r="C4486" s="12">
        <v>330124</v>
      </c>
      <c r="D4486" s="1" t="s">
        <v>5191</v>
      </c>
      <c r="E4486" s="12">
        <v>3301</v>
      </c>
      <c r="F4486" s="1" t="s">
        <v>407</v>
      </c>
      <c r="G4486" s="12">
        <v>33</v>
      </c>
      <c r="H4486" s="1" t="s">
        <v>406</v>
      </c>
      <c r="I4486" s="1" t="s">
        <v>12</v>
      </c>
      <c r="J4486" s="1" t="s">
        <v>11</v>
      </c>
      <c r="K4486" s="1">
        <v>172709</v>
      </c>
      <c r="L4486" s="1">
        <v>4138</v>
      </c>
      <c r="M4486" s="1">
        <v>1031819</v>
      </c>
      <c r="N4486" s="1">
        <v>30989</v>
      </c>
    </row>
    <row r="4487" spans="1:14">
      <c r="A4487" s="12">
        <v>63041990</v>
      </c>
      <c r="B4487" s="1" t="s">
        <v>5333</v>
      </c>
      <c r="C4487" s="12">
        <v>630419</v>
      </c>
      <c r="D4487" s="1" t="s">
        <v>5332</v>
      </c>
      <c r="E4487" s="12">
        <v>6304</v>
      </c>
      <c r="F4487" s="1" t="s">
        <v>5331</v>
      </c>
      <c r="G4487" s="12">
        <v>63</v>
      </c>
      <c r="H4487" s="1" t="s">
        <v>445</v>
      </c>
      <c r="I4487" s="1" t="s">
        <v>2</v>
      </c>
      <c r="J4487" s="1" t="s">
        <v>1</v>
      </c>
      <c r="K4487" s="1">
        <v>171970</v>
      </c>
      <c r="L4487" s="1">
        <v>20527</v>
      </c>
      <c r="M4487" s="1">
        <v>492858</v>
      </c>
      <c r="N4487" s="1">
        <v>111136</v>
      </c>
    </row>
    <row r="4488" spans="1:14">
      <c r="A4488" s="12">
        <v>96062100</v>
      </c>
      <c r="B4488" s="1" t="s">
        <v>131</v>
      </c>
      <c r="C4488" s="12">
        <v>960621</v>
      </c>
      <c r="D4488" s="1" t="s">
        <v>130</v>
      </c>
      <c r="E4488" s="12">
        <v>9606</v>
      </c>
      <c r="F4488" s="1" t="s">
        <v>129</v>
      </c>
      <c r="G4488" s="12">
        <v>96</v>
      </c>
      <c r="H4488" s="1" t="s">
        <v>128</v>
      </c>
      <c r="I4488" s="1" t="s">
        <v>127</v>
      </c>
      <c r="J4488" s="1" t="s">
        <v>126</v>
      </c>
      <c r="K4488" s="1">
        <v>171734</v>
      </c>
      <c r="L4488" s="1">
        <v>3614</v>
      </c>
      <c r="M4488" s="1">
        <v>2236866</v>
      </c>
      <c r="N4488" s="1">
        <v>463588</v>
      </c>
    </row>
    <row r="4489" spans="1:14">
      <c r="A4489" s="12">
        <v>48101490</v>
      </c>
      <c r="B4489" s="1" t="s">
        <v>4828</v>
      </c>
      <c r="C4489" s="12">
        <v>481014</v>
      </c>
      <c r="D4489" s="1" t="s">
        <v>21</v>
      </c>
      <c r="E4489" s="12">
        <v>4810</v>
      </c>
      <c r="F4489" s="1" t="s">
        <v>20</v>
      </c>
      <c r="G4489" s="12">
        <v>48</v>
      </c>
      <c r="H4489" s="1" t="s">
        <v>19</v>
      </c>
      <c r="I4489" s="1" t="s">
        <v>18</v>
      </c>
      <c r="J4489" s="1" t="s">
        <v>17</v>
      </c>
      <c r="K4489" s="1">
        <v>171205</v>
      </c>
      <c r="L4489" s="1">
        <v>20167</v>
      </c>
      <c r="M4489" s="1">
        <v>58689</v>
      </c>
      <c r="N4489" s="1">
        <v>6733</v>
      </c>
    </row>
    <row r="4490" spans="1:14">
      <c r="A4490" s="12">
        <v>57021000</v>
      </c>
      <c r="B4490" s="1" t="s">
        <v>9074</v>
      </c>
      <c r="C4490" s="12">
        <v>570210</v>
      </c>
      <c r="D4490" s="1" t="s">
        <v>9073</v>
      </c>
      <c r="E4490" s="12">
        <v>5702</v>
      </c>
      <c r="F4490" s="1" t="s">
        <v>468</v>
      </c>
      <c r="G4490" s="12">
        <v>57</v>
      </c>
      <c r="H4490" s="1" t="s">
        <v>467</v>
      </c>
      <c r="I4490" s="1" t="s">
        <v>2</v>
      </c>
      <c r="J4490" s="1" t="s">
        <v>1</v>
      </c>
      <c r="K4490" s="1">
        <v>171108</v>
      </c>
      <c r="L4490" s="1">
        <v>4963</v>
      </c>
      <c r="M4490" s="1">
        <v>829601</v>
      </c>
      <c r="N4490" s="1">
        <v>201966</v>
      </c>
    </row>
    <row r="4491" spans="1:14">
      <c r="A4491" s="12">
        <v>12149000</v>
      </c>
      <c r="B4491" s="1" t="s">
        <v>15237</v>
      </c>
      <c r="C4491" s="12">
        <v>121490</v>
      </c>
      <c r="D4491" s="1" t="s">
        <v>15236</v>
      </c>
      <c r="E4491" s="12">
        <v>1214</v>
      </c>
      <c r="F4491" s="1" t="s">
        <v>332</v>
      </c>
      <c r="G4491" s="12">
        <v>12</v>
      </c>
      <c r="H4491" s="1" t="s">
        <v>331</v>
      </c>
      <c r="I4491" s="1" t="s">
        <v>59</v>
      </c>
      <c r="J4491" s="1" t="s">
        <v>58</v>
      </c>
      <c r="K4491" s="1">
        <v>171087</v>
      </c>
      <c r="L4491" s="1">
        <v>746743</v>
      </c>
      <c r="M4491" s="1">
        <v>616369</v>
      </c>
      <c r="N4491" s="1">
        <v>5527418</v>
      </c>
    </row>
    <row r="4492" spans="1:14">
      <c r="A4492" s="12">
        <v>90278911</v>
      </c>
      <c r="B4492" s="1" t="s">
        <v>8188</v>
      </c>
      <c r="C4492" s="12">
        <v>902789</v>
      </c>
      <c r="D4492" s="1" t="s">
        <v>2379</v>
      </c>
      <c r="E4492" s="12">
        <v>9027</v>
      </c>
      <c r="F4492" s="1" t="s">
        <v>2192</v>
      </c>
      <c r="G4492" s="12">
        <v>90</v>
      </c>
      <c r="H4492" s="1" t="s">
        <v>512</v>
      </c>
      <c r="I4492" s="1" t="s">
        <v>49</v>
      </c>
      <c r="J4492" s="1" t="s">
        <v>48</v>
      </c>
      <c r="K4492" s="1">
        <v>171030</v>
      </c>
      <c r="L4492" s="1">
        <v>603</v>
      </c>
      <c r="M4492" s="1">
        <v>3062635</v>
      </c>
      <c r="N4492" s="1">
        <v>10899</v>
      </c>
    </row>
    <row r="4493" spans="1:14">
      <c r="A4493" s="12">
        <v>26060090</v>
      </c>
      <c r="B4493" s="1" t="s">
        <v>1056</v>
      </c>
      <c r="C4493" s="12">
        <v>260600</v>
      </c>
      <c r="D4493" s="1" t="s">
        <v>1055</v>
      </c>
      <c r="E4493" s="12">
        <v>2606</v>
      </c>
      <c r="F4493" s="1" t="s">
        <v>1055</v>
      </c>
      <c r="G4493" s="12">
        <v>26</v>
      </c>
      <c r="H4493" s="1" t="s">
        <v>888</v>
      </c>
      <c r="I4493" s="1" t="s">
        <v>225</v>
      </c>
      <c r="J4493" s="1" t="s">
        <v>224</v>
      </c>
      <c r="K4493" s="1">
        <v>171017</v>
      </c>
      <c r="L4493" s="1">
        <v>8662477</v>
      </c>
      <c r="M4493" s="1">
        <v>6373</v>
      </c>
      <c r="N4493" s="1">
        <v>12722</v>
      </c>
    </row>
    <row r="4494" spans="1:14">
      <c r="A4494" s="12">
        <v>84433240</v>
      </c>
      <c r="B4494" s="1" t="s">
        <v>4854</v>
      </c>
      <c r="C4494" s="12">
        <v>844332</v>
      </c>
      <c r="D4494" s="1" t="s">
        <v>739</v>
      </c>
      <c r="E4494" s="12">
        <v>8443</v>
      </c>
      <c r="F4494" s="1" t="s">
        <v>738</v>
      </c>
      <c r="G4494" s="12">
        <v>84</v>
      </c>
      <c r="H4494" s="1" t="s">
        <v>28</v>
      </c>
      <c r="I4494" s="1" t="s">
        <v>27</v>
      </c>
      <c r="J4494" s="1" t="s">
        <v>26</v>
      </c>
      <c r="K4494" s="1">
        <v>171007</v>
      </c>
      <c r="L4494" s="1">
        <v>26445</v>
      </c>
      <c r="M4494" s="1">
        <v>3540897</v>
      </c>
      <c r="N4494" s="1">
        <v>207642</v>
      </c>
    </row>
    <row r="4495" spans="1:14">
      <c r="A4495" s="12">
        <v>69091230</v>
      </c>
      <c r="B4495" s="1" t="s">
        <v>8611</v>
      </c>
      <c r="C4495" s="12">
        <v>690912</v>
      </c>
      <c r="D4495" s="1" t="s">
        <v>6038</v>
      </c>
      <c r="E4495" s="12">
        <v>6909</v>
      </c>
      <c r="F4495" s="1" t="s">
        <v>1943</v>
      </c>
      <c r="G4495" s="12">
        <v>69</v>
      </c>
      <c r="H4495" s="1" t="s">
        <v>933</v>
      </c>
      <c r="I4495" s="1" t="s">
        <v>7</v>
      </c>
      <c r="J4495" s="1" t="s">
        <v>6</v>
      </c>
      <c r="K4495" s="1">
        <v>170868</v>
      </c>
      <c r="L4495" s="1">
        <v>120</v>
      </c>
      <c r="M4495" s="1">
        <v>2891985</v>
      </c>
      <c r="N4495" s="1">
        <v>13613</v>
      </c>
    </row>
    <row r="4496" spans="1:14">
      <c r="A4496" s="12">
        <v>40122000</v>
      </c>
      <c r="B4496" s="1" t="s">
        <v>9153</v>
      </c>
      <c r="C4496" s="12">
        <v>401220</v>
      </c>
      <c r="D4496" s="1" t="s">
        <v>9152</v>
      </c>
      <c r="E4496" s="12">
        <v>4012</v>
      </c>
      <c r="F4496" s="1" t="s">
        <v>4874</v>
      </c>
      <c r="G4496" s="12">
        <v>40</v>
      </c>
      <c r="H4496" s="1" t="s">
        <v>422</v>
      </c>
      <c r="I4496" s="1" t="s">
        <v>37</v>
      </c>
      <c r="J4496" s="1" t="s">
        <v>36</v>
      </c>
      <c r="K4496" s="1">
        <v>170619</v>
      </c>
      <c r="L4496" s="1">
        <v>161430</v>
      </c>
      <c r="M4496" s="1">
        <v>0</v>
      </c>
      <c r="N4496" s="1">
        <v>0</v>
      </c>
    </row>
    <row r="4497" spans="1:14">
      <c r="A4497" s="12">
        <v>84623300</v>
      </c>
      <c r="B4497" s="1" t="s">
        <v>5808</v>
      </c>
      <c r="C4497" s="12">
        <v>846233</v>
      </c>
      <c r="D4497" s="1" t="s">
        <v>5807</v>
      </c>
      <c r="E4497" s="12">
        <v>8462</v>
      </c>
      <c r="F4497" s="1" t="s">
        <v>1453</v>
      </c>
      <c r="G4497" s="12">
        <v>84</v>
      </c>
      <c r="H4497" s="1" t="s">
        <v>28</v>
      </c>
      <c r="I4497" s="1" t="s">
        <v>27</v>
      </c>
      <c r="J4497" s="1" t="s">
        <v>26</v>
      </c>
      <c r="K4497" s="1">
        <v>170592</v>
      </c>
      <c r="L4497" s="1">
        <v>27908</v>
      </c>
      <c r="M4497" s="1">
        <v>2471624</v>
      </c>
      <c r="N4497" s="1">
        <v>966751</v>
      </c>
    </row>
    <row r="4498" spans="1:14">
      <c r="A4498" s="12">
        <v>70191210</v>
      </c>
      <c r="B4498" s="1" t="s">
        <v>4563</v>
      </c>
      <c r="C4498" s="12">
        <v>701912</v>
      </c>
      <c r="D4498" s="1" t="s">
        <v>4562</v>
      </c>
      <c r="E4498" s="12">
        <v>7019</v>
      </c>
      <c r="F4498" s="1" t="s">
        <v>3110</v>
      </c>
      <c r="G4498" s="12">
        <v>70</v>
      </c>
      <c r="H4498" s="1" t="s">
        <v>83</v>
      </c>
      <c r="I4498" s="1" t="s">
        <v>7</v>
      </c>
      <c r="J4498" s="1" t="s">
        <v>6</v>
      </c>
      <c r="K4498" s="1">
        <v>170289</v>
      </c>
      <c r="L4498" s="1">
        <v>17114</v>
      </c>
      <c r="M4498" s="1">
        <v>5174112</v>
      </c>
      <c r="N4498" s="1">
        <v>5476972</v>
      </c>
    </row>
    <row r="4499" spans="1:14">
      <c r="A4499" s="12">
        <v>83113000</v>
      </c>
      <c r="B4499" s="1" t="s">
        <v>9375</v>
      </c>
      <c r="C4499" s="12">
        <v>831130</v>
      </c>
      <c r="D4499" s="1" t="s">
        <v>9375</v>
      </c>
      <c r="E4499" s="12">
        <v>8311</v>
      </c>
      <c r="F4499" s="1" t="s">
        <v>5831</v>
      </c>
      <c r="G4499" s="12">
        <v>83</v>
      </c>
      <c r="H4499" s="1" t="s">
        <v>929</v>
      </c>
      <c r="I4499" s="1" t="s">
        <v>107</v>
      </c>
      <c r="J4499" s="1" t="s">
        <v>106</v>
      </c>
      <c r="K4499" s="1">
        <v>169938</v>
      </c>
      <c r="L4499" s="1">
        <v>1748</v>
      </c>
      <c r="M4499" s="1">
        <v>1865787</v>
      </c>
      <c r="N4499" s="1">
        <v>143665</v>
      </c>
    </row>
    <row r="4500" spans="1:14">
      <c r="A4500" s="12">
        <v>90221390</v>
      </c>
      <c r="B4500" s="1" t="s">
        <v>7323</v>
      </c>
      <c r="C4500" s="12">
        <v>902213</v>
      </c>
      <c r="D4500" s="1" t="s">
        <v>7322</v>
      </c>
      <c r="E4500" s="12">
        <v>9022</v>
      </c>
      <c r="F4500" s="1" t="s">
        <v>3898</v>
      </c>
      <c r="G4500" s="12">
        <v>90</v>
      </c>
      <c r="H4500" s="1" t="s">
        <v>512</v>
      </c>
      <c r="I4500" s="1" t="s">
        <v>49</v>
      </c>
      <c r="J4500" s="1" t="s">
        <v>48</v>
      </c>
      <c r="K4500" s="1">
        <v>169891</v>
      </c>
      <c r="L4500" s="1">
        <v>2107</v>
      </c>
      <c r="M4500" s="1">
        <v>56448</v>
      </c>
      <c r="N4500" s="1">
        <v>210</v>
      </c>
    </row>
    <row r="4501" spans="1:14">
      <c r="A4501" s="13" t="s">
        <v>5587</v>
      </c>
      <c r="B4501" s="1" t="s">
        <v>5585</v>
      </c>
      <c r="C4501" s="13" t="s">
        <v>5586</v>
      </c>
      <c r="D4501" s="1" t="s">
        <v>5585</v>
      </c>
      <c r="E4501" s="13" t="s">
        <v>1238</v>
      </c>
      <c r="F4501" s="1" t="s">
        <v>1237</v>
      </c>
      <c r="G4501" s="13" t="s">
        <v>206</v>
      </c>
      <c r="H4501" s="1" t="s">
        <v>205</v>
      </c>
      <c r="I4501" s="1" t="s">
        <v>204</v>
      </c>
      <c r="J4501" s="1" t="s">
        <v>203</v>
      </c>
      <c r="K4501" s="1">
        <v>169703</v>
      </c>
      <c r="L4501" s="1">
        <v>36180</v>
      </c>
      <c r="M4501" s="1">
        <v>81504547</v>
      </c>
      <c r="N4501" s="1">
        <v>23111026</v>
      </c>
    </row>
    <row r="4502" spans="1:14">
      <c r="A4502" s="12">
        <v>84433252</v>
      </c>
      <c r="B4502" s="1" t="s">
        <v>5983</v>
      </c>
      <c r="C4502" s="12">
        <v>844332</v>
      </c>
      <c r="D4502" s="1" t="s">
        <v>739</v>
      </c>
      <c r="E4502" s="12">
        <v>8443</v>
      </c>
      <c r="F4502" s="1" t="s">
        <v>738</v>
      </c>
      <c r="G4502" s="12">
        <v>84</v>
      </c>
      <c r="H4502" s="1" t="s">
        <v>28</v>
      </c>
      <c r="I4502" s="1" t="s">
        <v>27</v>
      </c>
      <c r="J4502" s="1" t="s">
        <v>26</v>
      </c>
      <c r="K4502" s="1">
        <v>169560</v>
      </c>
      <c r="L4502" s="1">
        <v>4659</v>
      </c>
      <c r="M4502" s="1">
        <v>2342805</v>
      </c>
      <c r="N4502" s="1">
        <v>250301</v>
      </c>
    </row>
    <row r="4503" spans="1:14">
      <c r="A4503" s="12">
        <v>90321010</v>
      </c>
      <c r="B4503" s="1" t="s">
        <v>7050</v>
      </c>
      <c r="C4503" s="12">
        <v>903210</v>
      </c>
      <c r="D4503" s="1" t="s">
        <v>7049</v>
      </c>
      <c r="E4503" s="12">
        <v>9032</v>
      </c>
      <c r="F4503" s="1" t="s">
        <v>4659</v>
      </c>
      <c r="G4503" s="12">
        <v>90</v>
      </c>
      <c r="H4503" s="1" t="s">
        <v>512</v>
      </c>
      <c r="I4503" s="1" t="s">
        <v>49</v>
      </c>
      <c r="J4503" s="1" t="s">
        <v>48</v>
      </c>
      <c r="K4503" s="1">
        <v>169180</v>
      </c>
      <c r="L4503" s="1">
        <v>4371</v>
      </c>
      <c r="M4503" s="1">
        <v>9136482</v>
      </c>
      <c r="N4503" s="1">
        <v>370391</v>
      </c>
    </row>
    <row r="4504" spans="1:14">
      <c r="A4504" s="12">
        <v>62179000</v>
      </c>
      <c r="B4504" s="1" t="s">
        <v>8238</v>
      </c>
      <c r="C4504" s="12">
        <v>621790</v>
      </c>
      <c r="D4504" s="1" t="s">
        <v>8238</v>
      </c>
      <c r="E4504" s="12">
        <v>6217</v>
      </c>
      <c r="F4504" s="1" t="s">
        <v>8237</v>
      </c>
      <c r="G4504" s="12">
        <v>62</v>
      </c>
      <c r="H4504" s="1" t="s">
        <v>248</v>
      </c>
      <c r="I4504" s="1" t="s">
        <v>2</v>
      </c>
      <c r="J4504" s="1" t="s">
        <v>1</v>
      </c>
      <c r="K4504" s="1">
        <v>169115</v>
      </c>
      <c r="L4504" s="1">
        <v>6123</v>
      </c>
      <c r="M4504" s="1">
        <v>362026</v>
      </c>
      <c r="N4504" s="1">
        <v>15310</v>
      </c>
    </row>
    <row r="4505" spans="1:14">
      <c r="A4505" s="12">
        <v>96151100</v>
      </c>
      <c r="B4505" s="1" t="s">
        <v>6313</v>
      </c>
      <c r="C4505" s="12">
        <v>961511</v>
      </c>
      <c r="D4505" s="1" t="s">
        <v>6312</v>
      </c>
      <c r="E4505" s="12">
        <v>9615</v>
      </c>
      <c r="F4505" s="1" t="s">
        <v>6311</v>
      </c>
      <c r="G4505" s="12">
        <v>96</v>
      </c>
      <c r="H4505" s="1" t="s">
        <v>128</v>
      </c>
      <c r="I4505" s="1" t="s">
        <v>127</v>
      </c>
      <c r="J4505" s="1" t="s">
        <v>126</v>
      </c>
      <c r="K4505" s="1">
        <v>167850</v>
      </c>
      <c r="L4505" s="1">
        <v>19764</v>
      </c>
      <c r="M4505" s="1">
        <v>7047468</v>
      </c>
      <c r="N4505" s="1">
        <v>2736880</v>
      </c>
    </row>
    <row r="4506" spans="1:14">
      <c r="A4506" s="12">
        <v>85459090</v>
      </c>
      <c r="B4506" s="1" t="s">
        <v>7558</v>
      </c>
      <c r="C4506" s="12">
        <v>854590</v>
      </c>
      <c r="D4506" s="1" t="s">
        <v>196</v>
      </c>
      <c r="E4506" s="12">
        <v>8545</v>
      </c>
      <c r="F4506" s="1" t="s">
        <v>195</v>
      </c>
      <c r="G4506" s="12">
        <v>85</v>
      </c>
      <c r="H4506" s="1" t="s">
        <v>102</v>
      </c>
      <c r="I4506" s="1" t="s">
        <v>27</v>
      </c>
      <c r="J4506" s="1" t="s">
        <v>26</v>
      </c>
      <c r="K4506" s="1">
        <v>167710</v>
      </c>
      <c r="L4506" s="1">
        <v>153</v>
      </c>
      <c r="M4506" s="1">
        <v>1250790</v>
      </c>
      <c r="N4506" s="1">
        <v>64412</v>
      </c>
    </row>
    <row r="4507" spans="1:14">
      <c r="A4507" s="12">
        <v>90303200</v>
      </c>
      <c r="B4507" s="1" t="s">
        <v>7866</v>
      </c>
      <c r="C4507" s="12">
        <v>903032</v>
      </c>
      <c r="D4507" s="1" t="s">
        <v>7865</v>
      </c>
      <c r="E4507" s="12">
        <v>9030</v>
      </c>
      <c r="F4507" s="1" t="s">
        <v>2185</v>
      </c>
      <c r="G4507" s="12">
        <v>90</v>
      </c>
      <c r="H4507" s="1" t="s">
        <v>512</v>
      </c>
      <c r="I4507" s="1" t="s">
        <v>49</v>
      </c>
      <c r="J4507" s="1" t="s">
        <v>48</v>
      </c>
      <c r="K4507" s="1">
        <v>167698</v>
      </c>
      <c r="L4507" s="1">
        <v>441</v>
      </c>
      <c r="M4507" s="1">
        <v>1540515</v>
      </c>
      <c r="N4507" s="1">
        <v>161623</v>
      </c>
    </row>
    <row r="4508" spans="1:14">
      <c r="A4508" s="12">
        <v>84733039</v>
      </c>
      <c r="B4508" s="1" t="s">
        <v>9094</v>
      </c>
      <c r="C4508" s="12">
        <v>847330</v>
      </c>
      <c r="D4508" s="1" t="s">
        <v>651</v>
      </c>
      <c r="E4508" s="12">
        <v>8473</v>
      </c>
      <c r="F4508" s="1" t="s">
        <v>650</v>
      </c>
      <c r="G4508" s="12">
        <v>84</v>
      </c>
      <c r="H4508" s="1" t="s">
        <v>28</v>
      </c>
      <c r="I4508" s="1" t="s">
        <v>27</v>
      </c>
      <c r="J4508" s="1" t="s">
        <v>26</v>
      </c>
      <c r="K4508" s="1">
        <v>167688</v>
      </c>
      <c r="L4508" s="1">
        <v>674</v>
      </c>
      <c r="M4508" s="1">
        <v>1350025</v>
      </c>
      <c r="N4508" s="1">
        <v>14014</v>
      </c>
    </row>
    <row r="4509" spans="1:14">
      <c r="A4509" s="12">
        <v>39202011</v>
      </c>
      <c r="B4509" s="1" t="s">
        <v>539</v>
      </c>
      <c r="C4509" s="12">
        <v>392020</v>
      </c>
      <c r="D4509" s="1" t="s">
        <v>538</v>
      </c>
      <c r="E4509" s="12">
        <v>3920</v>
      </c>
      <c r="F4509" s="1" t="s">
        <v>39</v>
      </c>
      <c r="G4509" s="12">
        <v>39</v>
      </c>
      <c r="H4509" s="1" t="s">
        <v>38</v>
      </c>
      <c r="I4509" s="1" t="s">
        <v>37</v>
      </c>
      <c r="J4509" s="1" t="s">
        <v>36</v>
      </c>
      <c r="K4509" s="1">
        <v>167301</v>
      </c>
      <c r="L4509" s="1">
        <v>62715</v>
      </c>
      <c r="M4509" s="1">
        <v>3663512</v>
      </c>
      <c r="N4509" s="1">
        <v>348312</v>
      </c>
    </row>
    <row r="4510" spans="1:14">
      <c r="A4510" s="12">
        <v>29061100</v>
      </c>
      <c r="B4510" s="1" t="s">
        <v>3941</v>
      </c>
      <c r="C4510" s="12">
        <v>290611</v>
      </c>
      <c r="D4510" s="1" t="s">
        <v>3941</v>
      </c>
      <c r="E4510" s="12">
        <v>2906</v>
      </c>
      <c r="F4510" s="1" t="s">
        <v>14</v>
      </c>
      <c r="G4510" s="12">
        <v>29</v>
      </c>
      <c r="H4510" s="1" t="s">
        <v>13</v>
      </c>
      <c r="I4510" s="1" t="s">
        <v>12</v>
      </c>
      <c r="J4510" s="1" t="s">
        <v>11</v>
      </c>
      <c r="K4510" s="1">
        <v>166864</v>
      </c>
      <c r="L4510" s="1">
        <v>5651</v>
      </c>
      <c r="M4510" s="1">
        <v>19694754</v>
      </c>
      <c r="N4510" s="1">
        <v>1512887</v>
      </c>
    </row>
    <row r="4511" spans="1:14">
      <c r="A4511" s="12">
        <v>85131010</v>
      </c>
      <c r="B4511" s="1" t="s">
        <v>7482</v>
      </c>
      <c r="C4511" s="12">
        <v>851310</v>
      </c>
      <c r="D4511" s="1" t="s">
        <v>5603</v>
      </c>
      <c r="E4511" s="12">
        <v>8513</v>
      </c>
      <c r="F4511" s="1" t="s">
        <v>4987</v>
      </c>
      <c r="G4511" s="12">
        <v>85</v>
      </c>
      <c r="H4511" s="1" t="s">
        <v>102</v>
      </c>
      <c r="I4511" s="1" t="s">
        <v>27</v>
      </c>
      <c r="J4511" s="1" t="s">
        <v>26</v>
      </c>
      <c r="K4511" s="1">
        <v>166760</v>
      </c>
      <c r="L4511" s="1">
        <v>6615</v>
      </c>
      <c r="M4511" s="1">
        <v>12674457</v>
      </c>
      <c r="N4511" s="1">
        <v>3415339</v>
      </c>
    </row>
    <row r="4512" spans="1:14">
      <c r="A4512" s="12">
        <v>73181300</v>
      </c>
      <c r="B4512" s="1" t="s">
        <v>7302</v>
      </c>
      <c r="C4512" s="12">
        <v>731813</v>
      </c>
      <c r="D4512" s="1" t="s">
        <v>7301</v>
      </c>
      <c r="E4512" s="12">
        <v>7318</v>
      </c>
      <c r="F4512" s="1" t="s">
        <v>5883</v>
      </c>
      <c r="G4512" s="12">
        <v>73</v>
      </c>
      <c r="H4512" s="1" t="s">
        <v>108</v>
      </c>
      <c r="I4512" s="1" t="s">
        <v>107</v>
      </c>
      <c r="J4512" s="1" t="s">
        <v>106</v>
      </c>
      <c r="K4512" s="1">
        <v>166642</v>
      </c>
      <c r="L4512" s="1">
        <v>27435</v>
      </c>
      <c r="M4512" s="1">
        <v>3001096</v>
      </c>
      <c r="N4512" s="1">
        <v>1076801</v>
      </c>
    </row>
    <row r="4513" spans="1:14">
      <c r="A4513" s="12">
        <v>61171000</v>
      </c>
      <c r="B4513" s="1" t="s">
        <v>8283</v>
      </c>
      <c r="C4513" s="12">
        <v>611710</v>
      </c>
      <c r="D4513" s="1" t="s">
        <v>8282</v>
      </c>
      <c r="E4513" s="12">
        <v>6117</v>
      </c>
      <c r="F4513" s="1" t="s">
        <v>6189</v>
      </c>
      <c r="G4513" s="12">
        <v>61</v>
      </c>
      <c r="H4513" s="1" t="s">
        <v>234</v>
      </c>
      <c r="I4513" s="1" t="s">
        <v>2</v>
      </c>
      <c r="J4513" s="1" t="s">
        <v>1</v>
      </c>
      <c r="K4513" s="1">
        <v>166370</v>
      </c>
      <c r="L4513" s="1">
        <v>5373</v>
      </c>
      <c r="M4513" s="1">
        <v>3507695</v>
      </c>
      <c r="N4513" s="1">
        <v>1025446</v>
      </c>
    </row>
    <row r="4514" spans="1:14">
      <c r="A4514" s="12">
        <v>72201100</v>
      </c>
      <c r="B4514" s="1" t="s">
        <v>5018</v>
      </c>
      <c r="C4514" s="12">
        <v>722011</v>
      </c>
      <c r="D4514" s="1" t="s">
        <v>5017</v>
      </c>
      <c r="E4514" s="12">
        <v>7220</v>
      </c>
      <c r="F4514" s="1" t="s">
        <v>1537</v>
      </c>
      <c r="G4514" s="12">
        <v>72</v>
      </c>
      <c r="H4514" s="1" t="s">
        <v>436</v>
      </c>
      <c r="I4514" s="1" t="s">
        <v>107</v>
      </c>
      <c r="J4514" s="1" t="s">
        <v>106</v>
      </c>
      <c r="K4514" s="1">
        <v>166337</v>
      </c>
      <c r="L4514" s="1">
        <v>9676</v>
      </c>
      <c r="M4514" s="1">
        <v>1871872</v>
      </c>
      <c r="N4514" s="1">
        <v>150243</v>
      </c>
    </row>
    <row r="4515" spans="1:14">
      <c r="A4515" s="12">
        <v>85412120</v>
      </c>
      <c r="B4515" s="1" t="s">
        <v>7229</v>
      </c>
      <c r="C4515" s="12">
        <v>854121</v>
      </c>
      <c r="D4515" s="1" t="s">
        <v>1406</v>
      </c>
      <c r="E4515" s="12">
        <v>8541</v>
      </c>
      <c r="F4515" s="1" t="s">
        <v>390</v>
      </c>
      <c r="G4515" s="12">
        <v>85</v>
      </c>
      <c r="H4515" s="1" t="s">
        <v>102</v>
      </c>
      <c r="I4515" s="1" t="s">
        <v>27</v>
      </c>
      <c r="J4515" s="1" t="s">
        <v>26</v>
      </c>
      <c r="K4515" s="1">
        <v>165677</v>
      </c>
      <c r="L4515" s="1">
        <v>1845</v>
      </c>
      <c r="M4515" s="1">
        <v>27609526</v>
      </c>
      <c r="N4515" s="1">
        <v>79333</v>
      </c>
    </row>
    <row r="4516" spans="1:14">
      <c r="A4516" s="12">
        <v>87089910</v>
      </c>
      <c r="B4516" s="1" t="s">
        <v>8588</v>
      </c>
      <c r="C4516" s="12">
        <v>870899</v>
      </c>
      <c r="D4516" s="1" t="s">
        <v>8587</v>
      </c>
      <c r="E4516" s="12">
        <v>8708</v>
      </c>
      <c r="F4516" s="1" t="s">
        <v>3640</v>
      </c>
      <c r="G4516" s="12">
        <v>87</v>
      </c>
      <c r="H4516" s="1" t="s">
        <v>633</v>
      </c>
      <c r="I4516" s="1" t="s">
        <v>272</v>
      </c>
      <c r="J4516" s="1" t="s">
        <v>271</v>
      </c>
      <c r="K4516" s="1">
        <v>165339</v>
      </c>
      <c r="L4516" s="1">
        <v>12026</v>
      </c>
      <c r="M4516" s="1">
        <v>1553993</v>
      </c>
      <c r="N4516" s="1">
        <v>104298</v>
      </c>
    </row>
    <row r="4517" spans="1:14">
      <c r="A4517" s="12">
        <v>73269010</v>
      </c>
      <c r="B4517" s="1" t="s">
        <v>125</v>
      </c>
      <c r="C4517" s="12">
        <v>732690</v>
      </c>
      <c r="D4517" s="1" t="s">
        <v>124</v>
      </c>
      <c r="E4517" s="12">
        <v>7326</v>
      </c>
      <c r="F4517" s="1" t="s">
        <v>124</v>
      </c>
      <c r="G4517" s="12">
        <v>73</v>
      </c>
      <c r="H4517" s="1" t="s">
        <v>108</v>
      </c>
      <c r="I4517" s="1" t="s">
        <v>107</v>
      </c>
      <c r="J4517" s="1" t="s">
        <v>106</v>
      </c>
      <c r="K4517" s="1">
        <v>164808</v>
      </c>
      <c r="L4517" s="1">
        <v>49530</v>
      </c>
      <c r="M4517" s="1">
        <v>3838</v>
      </c>
      <c r="N4517" s="1">
        <v>87</v>
      </c>
    </row>
    <row r="4518" spans="1:14">
      <c r="A4518" s="12">
        <v>85491900</v>
      </c>
      <c r="B4518" s="1" t="s">
        <v>15235</v>
      </c>
      <c r="C4518" s="12">
        <v>854919</v>
      </c>
      <c r="D4518" s="1" t="s">
        <v>15234</v>
      </c>
      <c r="E4518" s="12">
        <v>8549</v>
      </c>
      <c r="F4518" s="1" t="s">
        <v>582</v>
      </c>
      <c r="G4518" s="12">
        <v>85</v>
      </c>
      <c r="H4518" s="1" t="s">
        <v>102</v>
      </c>
      <c r="I4518" s="1" t="s">
        <v>27</v>
      </c>
      <c r="J4518" s="1" t="s">
        <v>26</v>
      </c>
      <c r="K4518" s="1">
        <v>164351</v>
      </c>
      <c r="L4518" s="1">
        <v>251153</v>
      </c>
      <c r="M4518" s="1">
        <v>0</v>
      </c>
      <c r="N4518" s="1">
        <v>0</v>
      </c>
    </row>
    <row r="4519" spans="1:14">
      <c r="A4519" s="12">
        <v>48209000</v>
      </c>
      <c r="B4519" s="1" t="s">
        <v>8956</v>
      </c>
      <c r="C4519" s="12">
        <v>482090</v>
      </c>
      <c r="D4519" s="1" t="s">
        <v>8955</v>
      </c>
      <c r="E4519" s="12">
        <v>4820</v>
      </c>
      <c r="F4519" s="1" t="s">
        <v>5398</v>
      </c>
      <c r="G4519" s="12">
        <v>48</v>
      </c>
      <c r="H4519" s="1" t="s">
        <v>19</v>
      </c>
      <c r="I4519" s="1" t="s">
        <v>18</v>
      </c>
      <c r="J4519" s="1" t="s">
        <v>17</v>
      </c>
      <c r="K4519" s="1">
        <v>164262</v>
      </c>
      <c r="L4519" s="1">
        <v>26547</v>
      </c>
      <c r="M4519" s="1">
        <v>309462</v>
      </c>
      <c r="N4519" s="1">
        <v>93621</v>
      </c>
    </row>
    <row r="4520" spans="1:14">
      <c r="A4520" s="12">
        <v>85423931</v>
      </c>
      <c r="B4520" s="1" t="s">
        <v>7634</v>
      </c>
      <c r="C4520" s="12">
        <v>854239</v>
      </c>
      <c r="D4520" s="1" t="s">
        <v>298</v>
      </c>
      <c r="E4520" s="12">
        <v>8542</v>
      </c>
      <c r="F4520" s="1" t="s">
        <v>297</v>
      </c>
      <c r="G4520" s="12">
        <v>85</v>
      </c>
      <c r="H4520" s="1" t="s">
        <v>102</v>
      </c>
      <c r="I4520" s="1" t="s">
        <v>27</v>
      </c>
      <c r="J4520" s="1" t="s">
        <v>26</v>
      </c>
      <c r="K4520" s="1">
        <v>163918</v>
      </c>
      <c r="L4520" s="1">
        <v>91</v>
      </c>
      <c r="M4520" s="1">
        <v>98989711</v>
      </c>
      <c r="N4520" s="1">
        <v>18754</v>
      </c>
    </row>
    <row r="4521" spans="1:14">
      <c r="A4521" s="12">
        <v>29157019</v>
      </c>
      <c r="B4521" s="1" t="s">
        <v>5291</v>
      </c>
      <c r="C4521" s="12">
        <v>291570</v>
      </c>
      <c r="D4521" s="1" t="s">
        <v>2443</v>
      </c>
      <c r="E4521" s="12">
        <v>2915</v>
      </c>
      <c r="F4521" s="1" t="s">
        <v>346</v>
      </c>
      <c r="G4521" s="12">
        <v>29</v>
      </c>
      <c r="H4521" s="1" t="s">
        <v>13</v>
      </c>
      <c r="I4521" s="1" t="s">
        <v>12</v>
      </c>
      <c r="J4521" s="1" t="s">
        <v>11</v>
      </c>
      <c r="K4521" s="1">
        <v>163746</v>
      </c>
      <c r="L4521" s="1">
        <v>37444</v>
      </c>
      <c r="M4521" s="1">
        <v>3880116</v>
      </c>
      <c r="N4521" s="1">
        <v>1643116</v>
      </c>
    </row>
    <row r="4522" spans="1:14">
      <c r="A4522" s="12">
        <v>54078200</v>
      </c>
      <c r="B4522" s="1" t="s">
        <v>6424</v>
      </c>
      <c r="C4522" s="12">
        <v>540782</v>
      </c>
      <c r="D4522" s="1" t="s">
        <v>6423</v>
      </c>
      <c r="E4522" s="12">
        <v>5407</v>
      </c>
      <c r="F4522" s="1" t="s">
        <v>1353</v>
      </c>
      <c r="G4522" s="12">
        <v>54</v>
      </c>
      <c r="H4522" s="1" t="s">
        <v>355</v>
      </c>
      <c r="I4522" s="1" t="s">
        <v>2</v>
      </c>
      <c r="J4522" s="1" t="s">
        <v>1</v>
      </c>
      <c r="K4522" s="1">
        <v>163718</v>
      </c>
      <c r="L4522" s="1">
        <v>24417</v>
      </c>
      <c r="M4522" s="1">
        <v>3294972</v>
      </c>
      <c r="N4522" s="1">
        <v>733391</v>
      </c>
    </row>
    <row r="4523" spans="1:14">
      <c r="A4523" s="12">
        <v>29161210</v>
      </c>
      <c r="B4523" s="1" t="s">
        <v>2480</v>
      </c>
      <c r="C4523" s="12">
        <v>291612</v>
      </c>
      <c r="D4523" s="1" t="s">
        <v>2479</v>
      </c>
      <c r="E4523" s="12">
        <v>2916</v>
      </c>
      <c r="F4523" s="1" t="s">
        <v>80</v>
      </c>
      <c r="G4523" s="12">
        <v>29</v>
      </c>
      <c r="H4523" s="1" t="s">
        <v>13</v>
      </c>
      <c r="I4523" s="1" t="s">
        <v>12</v>
      </c>
      <c r="J4523" s="1" t="s">
        <v>11</v>
      </c>
      <c r="K4523" s="1">
        <v>163678</v>
      </c>
      <c r="L4523" s="1">
        <v>101520</v>
      </c>
      <c r="M4523" s="1">
        <v>1004228</v>
      </c>
      <c r="N4523" s="1">
        <v>652662</v>
      </c>
    </row>
    <row r="4524" spans="1:14">
      <c r="A4524" s="12">
        <v>68091900</v>
      </c>
      <c r="B4524" s="1" t="s">
        <v>5581</v>
      </c>
      <c r="C4524" s="12">
        <v>680919</v>
      </c>
      <c r="D4524" s="1" t="s">
        <v>5580</v>
      </c>
      <c r="E4524" s="12">
        <v>6809</v>
      </c>
      <c r="F4524" s="1" t="s">
        <v>5579</v>
      </c>
      <c r="G4524" s="12">
        <v>68</v>
      </c>
      <c r="H4524" s="1" t="s">
        <v>8</v>
      </c>
      <c r="I4524" s="1" t="s">
        <v>7</v>
      </c>
      <c r="J4524" s="1" t="s">
        <v>6</v>
      </c>
      <c r="K4524" s="1">
        <v>163385</v>
      </c>
      <c r="L4524" s="1">
        <v>265893</v>
      </c>
      <c r="M4524" s="1">
        <v>3895815</v>
      </c>
      <c r="N4524" s="1">
        <v>11010710</v>
      </c>
    </row>
    <row r="4525" spans="1:14">
      <c r="A4525" s="12">
        <v>60033000</v>
      </c>
      <c r="B4525" s="1" t="s">
        <v>8354</v>
      </c>
      <c r="C4525" s="12">
        <v>600330</v>
      </c>
      <c r="D4525" s="1" t="s">
        <v>8353</v>
      </c>
      <c r="E4525" s="12">
        <v>6003</v>
      </c>
      <c r="F4525" s="1" t="s">
        <v>4271</v>
      </c>
      <c r="G4525" s="12">
        <v>60</v>
      </c>
      <c r="H4525" s="1" t="s">
        <v>161</v>
      </c>
      <c r="I4525" s="1" t="s">
        <v>2</v>
      </c>
      <c r="J4525" s="1" t="s">
        <v>1</v>
      </c>
      <c r="K4525" s="1">
        <v>163011</v>
      </c>
      <c r="L4525" s="1">
        <v>12482</v>
      </c>
      <c r="M4525" s="1">
        <v>111662</v>
      </c>
      <c r="N4525" s="1">
        <v>17652</v>
      </c>
    </row>
    <row r="4526" spans="1:14">
      <c r="A4526" s="13" t="s">
        <v>5758</v>
      </c>
      <c r="B4526" s="1" t="s">
        <v>5756</v>
      </c>
      <c r="C4526" s="13" t="s">
        <v>5757</v>
      </c>
      <c r="D4526" s="1" t="s">
        <v>5756</v>
      </c>
      <c r="E4526" s="13" t="s">
        <v>2084</v>
      </c>
      <c r="F4526" s="1" t="s">
        <v>2083</v>
      </c>
      <c r="G4526" s="13" t="s">
        <v>2082</v>
      </c>
      <c r="H4526" s="1" t="s">
        <v>2081</v>
      </c>
      <c r="I4526" s="1" t="s">
        <v>59</v>
      </c>
      <c r="J4526" s="1" t="s">
        <v>58</v>
      </c>
      <c r="K4526" s="1">
        <v>162838</v>
      </c>
      <c r="L4526" s="1">
        <v>81923</v>
      </c>
      <c r="M4526" s="1">
        <v>0</v>
      </c>
      <c r="N4526" s="1">
        <v>0</v>
      </c>
    </row>
    <row r="4527" spans="1:14">
      <c r="A4527" s="12">
        <v>40169200</v>
      </c>
      <c r="B4527" s="1" t="s">
        <v>4758</v>
      </c>
      <c r="C4527" s="12">
        <v>401692</v>
      </c>
      <c r="D4527" s="1" t="s">
        <v>4757</v>
      </c>
      <c r="E4527" s="12">
        <v>4016</v>
      </c>
      <c r="F4527" s="1" t="s">
        <v>2884</v>
      </c>
      <c r="G4527" s="12">
        <v>40</v>
      </c>
      <c r="H4527" s="1" t="s">
        <v>422</v>
      </c>
      <c r="I4527" s="1" t="s">
        <v>37</v>
      </c>
      <c r="J4527" s="1" t="s">
        <v>36</v>
      </c>
      <c r="K4527" s="1">
        <v>162826</v>
      </c>
      <c r="L4527" s="1">
        <v>26230</v>
      </c>
      <c r="M4527" s="1">
        <v>6032242</v>
      </c>
      <c r="N4527" s="1">
        <v>2537665</v>
      </c>
    </row>
    <row r="4528" spans="1:14">
      <c r="A4528" s="12">
        <v>85144000</v>
      </c>
      <c r="B4528" s="1" t="s">
        <v>7896</v>
      </c>
      <c r="C4528" s="12">
        <v>851440</v>
      </c>
      <c r="D4528" s="1" t="s">
        <v>7895</v>
      </c>
      <c r="E4528" s="12">
        <v>8514</v>
      </c>
      <c r="F4528" s="1" t="s">
        <v>6396</v>
      </c>
      <c r="G4528" s="12">
        <v>85</v>
      </c>
      <c r="H4528" s="1" t="s">
        <v>102</v>
      </c>
      <c r="I4528" s="1" t="s">
        <v>27</v>
      </c>
      <c r="J4528" s="1" t="s">
        <v>26</v>
      </c>
      <c r="K4528" s="1">
        <v>162451</v>
      </c>
      <c r="L4528" s="1">
        <v>2474</v>
      </c>
      <c r="M4528" s="1">
        <v>4282487</v>
      </c>
      <c r="N4528" s="1">
        <v>62511</v>
      </c>
    </row>
    <row r="4529" spans="1:14">
      <c r="A4529" s="12">
        <v>90278914</v>
      </c>
      <c r="B4529" s="1" t="s">
        <v>8741</v>
      </c>
      <c r="C4529" s="12">
        <v>902789</v>
      </c>
      <c r="D4529" s="1" t="s">
        <v>2379</v>
      </c>
      <c r="E4529" s="12">
        <v>9027</v>
      </c>
      <c r="F4529" s="1" t="s">
        <v>2192</v>
      </c>
      <c r="G4529" s="12">
        <v>90</v>
      </c>
      <c r="H4529" s="1" t="s">
        <v>512</v>
      </c>
      <c r="I4529" s="1" t="s">
        <v>49</v>
      </c>
      <c r="J4529" s="1" t="s">
        <v>48</v>
      </c>
      <c r="K4529" s="1">
        <v>162417</v>
      </c>
      <c r="L4529" s="1">
        <v>1370</v>
      </c>
      <c r="M4529" s="1">
        <v>3443477</v>
      </c>
      <c r="N4529" s="1">
        <v>27712</v>
      </c>
    </row>
    <row r="4530" spans="1:14">
      <c r="A4530" s="13" t="s">
        <v>5527</v>
      </c>
      <c r="B4530" s="1" t="s">
        <v>5526</v>
      </c>
      <c r="C4530" s="13" t="s">
        <v>5525</v>
      </c>
      <c r="D4530" s="1" t="s">
        <v>5524</v>
      </c>
      <c r="E4530" s="13" t="s">
        <v>4623</v>
      </c>
      <c r="F4530" s="1" t="s">
        <v>4622</v>
      </c>
      <c r="G4530" s="13" t="s">
        <v>1488</v>
      </c>
      <c r="H4530" s="1" t="s">
        <v>1487</v>
      </c>
      <c r="I4530" s="1" t="s">
        <v>59</v>
      </c>
      <c r="J4530" s="1" t="s">
        <v>58</v>
      </c>
      <c r="K4530" s="1">
        <v>162201</v>
      </c>
      <c r="L4530" s="1">
        <v>67330</v>
      </c>
      <c r="M4530" s="1">
        <v>3704601</v>
      </c>
      <c r="N4530" s="1">
        <v>2973670</v>
      </c>
    </row>
    <row r="4531" spans="1:14">
      <c r="A4531" s="12">
        <v>11061000</v>
      </c>
      <c r="B4531" s="1" t="s">
        <v>1649</v>
      </c>
      <c r="C4531" s="12">
        <v>110610</v>
      </c>
      <c r="D4531" s="1" t="s">
        <v>1648</v>
      </c>
      <c r="E4531" s="12">
        <v>1106</v>
      </c>
      <c r="F4531" s="1" t="s">
        <v>1647</v>
      </c>
      <c r="G4531" s="12">
        <v>11</v>
      </c>
      <c r="H4531" s="1" t="s">
        <v>1144</v>
      </c>
      <c r="I4531" s="1" t="s">
        <v>59</v>
      </c>
      <c r="J4531" s="1" t="s">
        <v>58</v>
      </c>
      <c r="K4531" s="1">
        <v>162124</v>
      </c>
      <c r="L4531" s="1">
        <v>43825</v>
      </c>
      <c r="M4531" s="1">
        <v>175690</v>
      </c>
      <c r="N4531" s="1">
        <v>283277</v>
      </c>
    </row>
    <row r="4532" spans="1:14">
      <c r="A4532" s="12">
        <v>58050090</v>
      </c>
      <c r="B4532" s="1" t="s">
        <v>9618</v>
      </c>
      <c r="C4532" s="12">
        <v>580500</v>
      </c>
      <c r="D4532" s="1" t="s">
        <v>9617</v>
      </c>
      <c r="E4532" s="12">
        <v>5805</v>
      </c>
      <c r="F4532" s="1" t="s">
        <v>9617</v>
      </c>
      <c r="G4532" s="12">
        <v>58</v>
      </c>
      <c r="H4532" s="1" t="s">
        <v>481</v>
      </c>
      <c r="I4532" s="1" t="s">
        <v>2</v>
      </c>
      <c r="J4532" s="1" t="s">
        <v>1</v>
      </c>
      <c r="K4532" s="1">
        <v>161734</v>
      </c>
      <c r="L4532" s="1">
        <v>53</v>
      </c>
      <c r="M4532" s="1">
        <v>106801</v>
      </c>
      <c r="N4532" s="1">
        <v>455</v>
      </c>
    </row>
    <row r="4533" spans="1:14">
      <c r="A4533" s="12">
        <v>83040000</v>
      </c>
      <c r="B4533" s="1" t="s">
        <v>9245</v>
      </c>
      <c r="C4533" s="12">
        <v>830400</v>
      </c>
      <c r="D4533" s="1" t="s">
        <v>9246</v>
      </c>
      <c r="E4533" s="12">
        <v>8304</v>
      </c>
      <c r="F4533" s="1" t="s">
        <v>9245</v>
      </c>
      <c r="G4533" s="12">
        <v>83</v>
      </c>
      <c r="H4533" s="1" t="s">
        <v>929</v>
      </c>
      <c r="I4533" s="1" t="s">
        <v>107</v>
      </c>
      <c r="J4533" s="1" t="s">
        <v>106</v>
      </c>
      <c r="K4533" s="1">
        <v>161650</v>
      </c>
      <c r="L4533" s="1">
        <v>31168</v>
      </c>
      <c r="M4533" s="1">
        <v>1015068</v>
      </c>
      <c r="N4533" s="1">
        <v>531278</v>
      </c>
    </row>
    <row r="4534" spans="1:14">
      <c r="A4534" s="12">
        <v>15156000</v>
      </c>
      <c r="B4534" s="1" t="s">
        <v>4238</v>
      </c>
      <c r="C4534" s="12">
        <v>151560</v>
      </c>
      <c r="D4534" s="1" t="s">
        <v>4238</v>
      </c>
      <c r="E4534" s="12">
        <v>1515</v>
      </c>
      <c r="F4534" s="1" t="s">
        <v>862</v>
      </c>
      <c r="G4534" s="12">
        <v>15</v>
      </c>
      <c r="H4534" s="1" t="s">
        <v>413</v>
      </c>
      <c r="I4534" s="1" t="s">
        <v>412</v>
      </c>
      <c r="J4534" s="1" t="s">
        <v>411</v>
      </c>
      <c r="K4534" s="1">
        <v>161591</v>
      </c>
      <c r="L4534" s="1">
        <v>11022</v>
      </c>
      <c r="M4534" s="1">
        <v>884052</v>
      </c>
      <c r="N4534" s="1">
        <v>20270</v>
      </c>
    </row>
    <row r="4535" spans="1:14">
      <c r="A4535" s="12">
        <v>56031250</v>
      </c>
      <c r="B4535" s="1" t="s">
        <v>5584</v>
      </c>
      <c r="C4535" s="12">
        <v>560312</v>
      </c>
      <c r="D4535" s="1" t="s">
        <v>2767</v>
      </c>
      <c r="E4535" s="12">
        <v>5603</v>
      </c>
      <c r="F4535" s="1" t="s">
        <v>55</v>
      </c>
      <c r="G4535" s="12">
        <v>56</v>
      </c>
      <c r="H4535" s="1" t="s">
        <v>54</v>
      </c>
      <c r="I4535" s="1" t="s">
        <v>2</v>
      </c>
      <c r="J4535" s="1" t="s">
        <v>1</v>
      </c>
      <c r="K4535" s="1">
        <v>161361</v>
      </c>
      <c r="L4535" s="1">
        <v>23307</v>
      </c>
      <c r="M4535" s="1">
        <v>1026163</v>
      </c>
      <c r="N4535" s="1">
        <v>556850</v>
      </c>
    </row>
    <row r="4536" spans="1:14">
      <c r="A4536" s="12">
        <v>87011000</v>
      </c>
      <c r="B4536" s="1" t="s">
        <v>15233</v>
      </c>
      <c r="C4536" s="12">
        <v>870110</v>
      </c>
      <c r="D4536" s="1" t="s">
        <v>15233</v>
      </c>
      <c r="E4536" s="12">
        <v>8701</v>
      </c>
      <c r="F4536" s="1" t="s">
        <v>1401</v>
      </c>
      <c r="G4536" s="12">
        <v>87</v>
      </c>
      <c r="H4536" s="1" t="s">
        <v>633</v>
      </c>
      <c r="I4536" s="1" t="s">
        <v>272</v>
      </c>
      <c r="J4536" s="1" t="s">
        <v>271</v>
      </c>
      <c r="K4536" s="1">
        <v>160933</v>
      </c>
      <c r="L4536" s="1">
        <v>25494</v>
      </c>
      <c r="M4536" s="1">
        <v>2359243</v>
      </c>
      <c r="N4536" s="1">
        <v>914749</v>
      </c>
    </row>
    <row r="4537" spans="1:14">
      <c r="A4537" s="13" t="s">
        <v>4334</v>
      </c>
      <c r="B4537" s="1" t="s">
        <v>2083</v>
      </c>
      <c r="C4537" s="13" t="s">
        <v>4333</v>
      </c>
      <c r="D4537" s="1" t="s">
        <v>2083</v>
      </c>
      <c r="E4537" s="13" t="s">
        <v>2084</v>
      </c>
      <c r="F4537" s="1" t="s">
        <v>2083</v>
      </c>
      <c r="G4537" s="13" t="s">
        <v>2082</v>
      </c>
      <c r="H4537" s="1" t="s">
        <v>2081</v>
      </c>
      <c r="I4537" s="1" t="s">
        <v>59</v>
      </c>
      <c r="J4537" s="1" t="s">
        <v>58</v>
      </c>
      <c r="K4537" s="1">
        <v>160562</v>
      </c>
      <c r="L4537" s="1">
        <v>24889</v>
      </c>
      <c r="M4537" s="1">
        <v>6573241</v>
      </c>
      <c r="N4537" s="1">
        <v>2312145</v>
      </c>
    </row>
    <row r="4538" spans="1:14">
      <c r="A4538" s="12">
        <v>37079029</v>
      </c>
      <c r="B4538" s="1" t="s">
        <v>8607</v>
      </c>
      <c r="C4538" s="12">
        <v>370790</v>
      </c>
      <c r="D4538" s="1" t="s">
        <v>1125</v>
      </c>
      <c r="E4538" s="12">
        <v>3707</v>
      </c>
      <c r="F4538" s="1" t="s">
        <v>1124</v>
      </c>
      <c r="G4538" s="12">
        <v>37</v>
      </c>
      <c r="H4538" s="1" t="s">
        <v>1090</v>
      </c>
      <c r="I4538" s="1" t="s">
        <v>12</v>
      </c>
      <c r="J4538" s="1" t="s">
        <v>11</v>
      </c>
      <c r="K4538" s="1">
        <v>160063</v>
      </c>
      <c r="L4538" s="1">
        <v>82252</v>
      </c>
      <c r="M4538" s="1">
        <v>770828</v>
      </c>
      <c r="N4538" s="1">
        <v>357476</v>
      </c>
    </row>
    <row r="4539" spans="1:14">
      <c r="A4539" s="12">
        <v>28273200</v>
      </c>
      <c r="B4539" s="1" t="s">
        <v>3133</v>
      </c>
      <c r="C4539" s="12">
        <v>282732</v>
      </c>
      <c r="D4539" s="1" t="s">
        <v>3133</v>
      </c>
      <c r="E4539" s="12">
        <v>2827</v>
      </c>
      <c r="F4539" s="1" t="s">
        <v>386</v>
      </c>
      <c r="G4539" s="12">
        <v>28</v>
      </c>
      <c r="H4539" s="1" t="s">
        <v>118</v>
      </c>
      <c r="I4539" s="1" t="s">
        <v>12</v>
      </c>
      <c r="J4539" s="1" t="s">
        <v>11</v>
      </c>
      <c r="K4539" s="1">
        <v>160046</v>
      </c>
      <c r="L4539" s="1">
        <v>317731</v>
      </c>
      <c r="M4539" s="1">
        <v>1010145</v>
      </c>
      <c r="N4539" s="1">
        <v>2593566</v>
      </c>
    </row>
    <row r="4540" spans="1:14">
      <c r="A4540" s="12">
        <v>82100010</v>
      </c>
      <c r="B4540" s="1" t="s">
        <v>5442</v>
      </c>
      <c r="C4540" s="12">
        <v>821000</v>
      </c>
      <c r="D4540" s="1" t="s">
        <v>5441</v>
      </c>
      <c r="E4540" s="12">
        <v>8210</v>
      </c>
      <c r="F4540" s="1" t="s">
        <v>5441</v>
      </c>
      <c r="G4540" s="12">
        <v>82</v>
      </c>
      <c r="H4540" s="1" t="s">
        <v>768</v>
      </c>
      <c r="I4540" s="1" t="s">
        <v>107</v>
      </c>
      <c r="J4540" s="1" t="s">
        <v>106</v>
      </c>
      <c r="K4540" s="1">
        <v>159922</v>
      </c>
      <c r="L4540" s="1">
        <v>42013</v>
      </c>
      <c r="M4540" s="1">
        <v>1448483</v>
      </c>
      <c r="N4540" s="1">
        <v>227141</v>
      </c>
    </row>
    <row r="4541" spans="1:14">
      <c r="A4541" s="12">
        <v>61045200</v>
      </c>
      <c r="B4541" s="1" t="s">
        <v>8524</v>
      </c>
      <c r="C4541" s="12">
        <v>610452</v>
      </c>
      <c r="D4541" s="1" t="s">
        <v>8523</v>
      </c>
      <c r="E4541" s="12">
        <v>6104</v>
      </c>
      <c r="F4541" s="1" t="s">
        <v>5262</v>
      </c>
      <c r="G4541" s="12">
        <v>61</v>
      </c>
      <c r="H4541" s="1" t="s">
        <v>234</v>
      </c>
      <c r="I4541" s="1" t="s">
        <v>2</v>
      </c>
      <c r="J4541" s="1" t="s">
        <v>1</v>
      </c>
      <c r="K4541" s="1">
        <v>159915</v>
      </c>
      <c r="L4541" s="1">
        <v>4155</v>
      </c>
      <c r="M4541" s="1">
        <v>2046558</v>
      </c>
      <c r="N4541" s="1">
        <v>157313</v>
      </c>
    </row>
    <row r="4542" spans="1:14">
      <c r="A4542" s="12">
        <v>90328922</v>
      </c>
      <c r="B4542" s="1" t="s">
        <v>4661</v>
      </c>
      <c r="C4542" s="12">
        <v>903289</v>
      </c>
      <c r="D4542" s="1" t="s">
        <v>4660</v>
      </c>
      <c r="E4542" s="12">
        <v>9032</v>
      </c>
      <c r="F4542" s="1" t="s">
        <v>4659</v>
      </c>
      <c r="G4542" s="12">
        <v>90</v>
      </c>
      <c r="H4542" s="1" t="s">
        <v>512</v>
      </c>
      <c r="I4542" s="1" t="s">
        <v>49</v>
      </c>
      <c r="J4542" s="1" t="s">
        <v>48</v>
      </c>
      <c r="K4542" s="1">
        <v>159886</v>
      </c>
      <c r="L4542" s="1">
        <v>1808</v>
      </c>
      <c r="M4542" s="1">
        <v>3448874</v>
      </c>
      <c r="N4542" s="1">
        <v>16773</v>
      </c>
    </row>
    <row r="4543" spans="1:14">
      <c r="A4543" s="12">
        <v>84439911</v>
      </c>
      <c r="B4543" s="1" t="s">
        <v>834</v>
      </c>
      <c r="C4543" s="12">
        <v>844399</v>
      </c>
      <c r="D4543" s="1" t="s">
        <v>833</v>
      </c>
      <c r="E4543" s="12">
        <v>8443</v>
      </c>
      <c r="F4543" s="1" t="s">
        <v>738</v>
      </c>
      <c r="G4543" s="12">
        <v>84</v>
      </c>
      <c r="H4543" s="1" t="s">
        <v>28</v>
      </c>
      <c r="I4543" s="1" t="s">
        <v>27</v>
      </c>
      <c r="J4543" s="1" t="s">
        <v>26</v>
      </c>
      <c r="K4543" s="1">
        <v>159885</v>
      </c>
      <c r="L4543" s="1">
        <v>722</v>
      </c>
      <c r="M4543" s="1">
        <v>17266</v>
      </c>
      <c r="N4543" s="1">
        <v>75</v>
      </c>
    </row>
    <row r="4544" spans="1:14">
      <c r="A4544" s="12">
        <v>57039000</v>
      </c>
      <c r="B4544" s="1" t="s">
        <v>8945</v>
      </c>
      <c r="C4544" s="12">
        <v>570390</v>
      </c>
      <c r="D4544" s="1" t="s">
        <v>8944</v>
      </c>
      <c r="E4544" s="12">
        <v>5703</v>
      </c>
      <c r="F4544" s="1" t="s">
        <v>7551</v>
      </c>
      <c r="G4544" s="12">
        <v>57</v>
      </c>
      <c r="H4544" s="1" t="s">
        <v>467</v>
      </c>
      <c r="I4544" s="1" t="s">
        <v>2</v>
      </c>
      <c r="J4544" s="1" t="s">
        <v>1</v>
      </c>
      <c r="K4544" s="1">
        <v>159850</v>
      </c>
      <c r="L4544" s="1">
        <v>10551</v>
      </c>
      <c r="M4544" s="1">
        <v>6102550</v>
      </c>
      <c r="N4544" s="1">
        <v>3090552</v>
      </c>
    </row>
    <row r="4545" spans="1:14">
      <c r="A4545" s="12">
        <v>28211019</v>
      </c>
      <c r="B4545" s="1" t="s">
        <v>6460</v>
      </c>
      <c r="C4545" s="12">
        <v>282110</v>
      </c>
      <c r="D4545" s="1" t="s">
        <v>2799</v>
      </c>
      <c r="E4545" s="12">
        <v>2821</v>
      </c>
      <c r="F4545" s="1" t="s">
        <v>2798</v>
      </c>
      <c r="G4545" s="12">
        <v>28</v>
      </c>
      <c r="H4545" s="1" t="s">
        <v>118</v>
      </c>
      <c r="I4545" s="1" t="s">
        <v>12</v>
      </c>
      <c r="J4545" s="1" t="s">
        <v>11</v>
      </c>
      <c r="K4545" s="1">
        <v>159360</v>
      </c>
      <c r="L4545" s="1">
        <v>14491</v>
      </c>
      <c r="M4545" s="1">
        <v>597004</v>
      </c>
      <c r="N4545" s="1">
        <v>362765</v>
      </c>
    </row>
    <row r="4546" spans="1:14">
      <c r="A4546" s="12">
        <v>61019090</v>
      </c>
      <c r="B4546" s="1" t="s">
        <v>7528</v>
      </c>
      <c r="C4546" s="12">
        <v>610190</v>
      </c>
      <c r="D4546" s="1" t="s">
        <v>6255</v>
      </c>
      <c r="E4546" s="12">
        <v>6101</v>
      </c>
      <c r="F4546" s="1" t="s">
        <v>6254</v>
      </c>
      <c r="G4546" s="12">
        <v>61</v>
      </c>
      <c r="H4546" s="1" t="s">
        <v>234</v>
      </c>
      <c r="I4546" s="1" t="s">
        <v>2</v>
      </c>
      <c r="J4546" s="1" t="s">
        <v>1</v>
      </c>
      <c r="K4546" s="1">
        <v>159344</v>
      </c>
      <c r="L4546" s="1">
        <v>5751</v>
      </c>
      <c r="M4546" s="1">
        <v>182885</v>
      </c>
      <c r="N4546" s="1">
        <v>16384</v>
      </c>
    </row>
    <row r="4547" spans="1:14">
      <c r="A4547" s="12">
        <v>84752100</v>
      </c>
      <c r="B4547" s="1" t="s">
        <v>9477</v>
      </c>
      <c r="C4547" s="12">
        <v>847521</v>
      </c>
      <c r="D4547" s="1" t="s">
        <v>9476</v>
      </c>
      <c r="E4547" s="12">
        <v>8475</v>
      </c>
      <c r="F4547" s="1" t="s">
        <v>6601</v>
      </c>
      <c r="G4547" s="12">
        <v>84</v>
      </c>
      <c r="H4547" s="1" t="s">
        <v>28</v>
      </c>
      <c r="I4547" s="1" t="s">
        <v>27</v>
      </c>
      <c r="J4547" s="1" t="s">
        <v>26</v>
      </c>
      <c r="K4547" s="1">
        <v>159273</v>
      </c>
      <c r="L4547" s="1">
        <v>520</v>
      </c>
      <c r="M4547" s="1">
        <v>1416061</v>
      </c>
      <c r="N4547" s="1">
        <v>4419</v>
      </c>
    </row>
    <row r="4548" spans="1:14">
      <c r="A4548" s="12">
        <v>41039000</v>
      </c>
      <c r="B4548" s="1" t="s">
        <v>9264</v>
      </c>
      <c r="C4548" s="12">
        <v>410390</v>
      </c>
      <c r="D4548" s="1" t="s">
        <v>9263</v>
      </c>
      <c r="E4548" s="12">
        <v>4103</v>
      </c>
      <c r="F4548" s="1" t="s">
        <v>9262</v>
      </c>
      <c r="G4548" s="12">
        <v>41</v>
      </c>
      <c r="H4548" s="1" t="s">
        <v>2610</v>
      </c>
      <c r="I4548" s="1" t="s">
        <v>2609</v>
      </c>
      <c r="J4548" s="1" t="s">
        <v>2608</v>
      </c>
      <c r="K4548" s="1">
        <v>159002</v>
      </c>
      <c r="L4548" s="1">
        <v>56052</v>
      </c>
      <c r="M4548" s="1">
        <v>303340</v>
      </c>
      <c r="N4548" s="1">
        <v>39810</v>
      </c>
    </row>
    <row r="4549" spans="1:14">
      <c r="A4549" s="12">
        <v>85416010</v>
      </c>
      <c r="B4549" s="1" t="s">
        <v>9347</v>
      </c>
      <c r="C4549" s="12">
        <v>854160</v>
      </c>
      <c r="D4549" s="1" t="s">
        <v>9346</v>
      </c>
      <c r="E4549" s="12">
        <v>8541</v>
      </c>
      <c r="F4549" s="1" t="s">
        <v>390</v>
      </c>
      <c r="G4549" s="12">
        <v>85</v>
      </c>
      <c r="H4549" s="1" t="s">
        <v>102</v>
      </c>
      <c r="I4549" s="1" t="s">
        <v>27</v>
      </c>
      <c r="J4549" s="1" t="s">
        <v>26</v>
      </c>
      <c r="K4549" s="1">
        <v>158994</v>
      </c>
      <c r="L4549" s="1">
        <v>349</v>
      </c>
      <c r="M4549" s="1">
        <v>19548084</v>
      </c>
      <c r="N4549" s="1">
        <v>74048</v>
      </c>
    </row>
    <row r="4550" spans="1:14">
      <c r="A4550" s="12">
        <v>85015220</v>
      </c>
      <c r="B4550" s="1" t="s">
        <v>7174</v>
      </c>
      <c r="C4550" s="12">
        <v>850152</v>
      </c>
      <c r="D4550" s="1" t="s">
        <v>7173</v>
      </c>
      <c r="E4550" s="12">
        <v>8501</v>
      </c>
      <c r="F4550" s="1" t="s">
        <v>827</v>
      </c>
      <c r="G4550" s="12">
        <v>85</v>
      </c>
      <c r="H4550" s="1" t="s">
        <v>102</v>
      </c>
      <c r="I4550" s="1" t="s">
        <v>27</v>
      </c>
      <c r="J4550" s="1" t="s">
        <v>26</v>
      </c>
      <c r="K4550" s="1">
        <v>158835</v>
      </c>
      <c r="L4550" s="1">
        <v>3197</v>
      </c>
      <c r="M4550" s="1">
        <v>5508302</v>
      </c>
      <c r="N4550" s="1">
        <v>194164</v>
      </c>
    </row>
    <row r="4551" spans="1:14">
      <c r="A4551" s="12">
        <v>60064100</v>
      </c>
      <c r="B4551" s="1" t="s">
        <v>6631</v>
      </c>
      <c r="C4551" s="12">
        <v>600641</v>
      </c>
      <c r="D4551" s="1" t="s">
        <v>6630</v>
      </c>
      <c r="E4551" s="12">
        <v>6006</v>
      </c>
      <c r="F4551" s="1" t="s">
        <v>173</v>
      </c>
      <c r="G4551" s="12">
        <v>60</v>
      </c>
      <c r="H4551" s="1" t="s">
        <v>161</v>
      </c>
      <c r="I4551" s="1" t="s">
        <v>2</v>
      </c>
      <c r="J4551" s="1" t="s">
        <v>1</v>
      </c>
      <c r="K4551" s="1">
        <v>158818</v>
      </c>
      <c r="L4551" s="1">
        <v>20550</v>
      </c>
      <c r="M4551" s="1">
        <v>2108074</v>
      </c>
      <c r="N4551" s="1">
        <v>404573</v>
      </c>
    </row>
    <row r="4552" spans="1:14">
      <c r="A4552" s="12">
        <v>29172000</v>
      </c>
      <c r="B4552" s="1" t="s">
        <v>3664</v>
      </c>
      <c r="C4552" s="12">
        <v>291720</v>
      </c>
      <c r="D4552" s="1" t="s">
        <v>3663</v>
      </c>
      <c r="E4552" s="12">
        <v>2917</v>
      </c>
      <c r="F4552" s="1" t="s">
        <v>93</v>
      </c>
      <c r="G4552" s="12">
        <v>29</v>
      </c>
      <c r="H4552" s="1" t="s">
        <v>13</v>
      </c>
      <c r="I4552" s="1" t="s">
        <v>12</v>
      </c>
      <c r="J4552" s="1" t="s">
        <v>11</v>
      </c>
      <c r="K4552" s="1">
        <v>158537</v>
      </c>
      <c r="L4552" s="1">
        <v>17479</v>
      </c>
      <c r="M4552" s="1">
        <v>16380931</v>
      </c>
      <c r="N4552" s="1">
        <v>6741104</v>
      </c>
    </row>
    <row r="4553" spans="1:14">
      <c r="A4553" s="12">
        <v>30021211</v>
      </c>
      <c r="B4553" s="1" t="s">
        <v>15232</v>
      </c>
      <c r="C4553" s="12">
        <v>300212</v>
      </c>
      <c r="D4553" s="1" t="s">
        <v>1704</v>
      </c>
      <c r="E4553" s="12">
        <v>3002</v>
      </c>
      <c r="F4553" s="1" t="s">
        <v>919</v>
      </c>
      <c r="G4553" s="12">
        <v>30</v>
      </c>
      <c r="H4553" s="1" t="s">
        <v>63</v>
      </c>
      <c r="I4553" s="1" t="s">
        <v>12</v>
      </c>
      <c r="J4553" s="1" t="s">
        <v>11</v>
      </c>
      <c r="K4553" s="1">
        <v>158468</v>
      </c>
      <c r="L4553" s="1">
        <v>288</v>
      </c>
      <c r="M4553" s="1">
        <v>1151</v>
      </c>
      <c r="N4553" s="1">
        <v>1</v>
      </c>
    </row>
    <row r="4554" spans="1:14">
      <c r="A4554" s="12">
        <v>25210000</v>
      </c>
      <c r="B4554" s="1" t="s">
        <v>6417</v>
      </c>
      <c r="C4554" s="12">
        <v>252100</v>
      </c>
      <c r="D4554" s="1" t="s">
        <v>6418</v>
      </c>
      <c r="E4554" s="12">
        <v>2521</v>
      </c>
      <c r="F4554" s="1" t="s">
        <v>6417</v>
      </c>
      <c r="G4554" s="12">
        <v>25</v>
      </c>
      <c r="H4554" s="1" t="s">
        <v>226</v>
      </c>
      <c r="I4554" s="1" t="s">
        <v>225</v>
      </c>
      <c r="J4554" s="1" t="s">
        <v>224</v>
      </c>
      <c r="K4554" s="1">
        <v>158358</v>
      </c>
      <c r="L4554" s="1">
        <v>1380873</v>
      </c>
      <c r="M4554" s="1">
        <v>9139640</v>
      </c>
      <c r="N4554" s="1">
        <v>647394312</v>
      </c>
    </row>
    <row r="4555" spans="1:14">
      <c r="A4555" s="12">
        <v>29189999</v>
      </c>
      <c r="B4555" s="1" t="s">
        <v>6846</v>
      </c>
      <c r="C4555" s="12">
        <v>291899</v>
      </c>
      <c r="D4555" s="1" t="s">
        <v>709</v>
      </c>
      <c r="E4555" s="12">
        <v>2918</v>
      </c>
      <c r="F4555" s="1" t="s">
        <v>323</v>
      </c>
      <c r="G4555" s="12">
        <v>29</v>
      </c>
      <c r="H4555" s="1" t="s">
        <v>13</v>
      </c>
      <c r="I4555" s="1" t="s">
        <v>12</v>
      </c>
      <c r="J4555" s="1" t="s">
        <v>11</v>
      </c>
      <c r="K4555" s="1">
        <v>158142</v>
      </c>
      <c r="L4555" s="1">
        <v>6288</v>
      </c>
      <c r="M4555" s="1">
        <v>50930500</v>
      </c>
      <c r="N4555" s="1">
        <v>1795830</v>
      </c>
    </row>
    <row r="4556" spans="1:14">
      <c r="A4556" s="12">
        <v>90129090</v>
      </c>
      <c r="B4556" s="1" t="s">
        <v>7519</v>
      </c>
      <c r="C4556" s="12">
        <v>901290</v>
      </c>
      <c r="D4556" s="1" t="s">
        <v>3227</v>
      </c>
      <c r="E4556" s="12">
        <v>9012</v>
      </c>
      <c r="F4556" s="1" t="s">
        <v>2889</v>
      </c>
      <c r="G4556" s="12">
        <v>90</v>
      </c>
      <c r="H4556" s="1" t="s">
        <v>512</v>
      </c>
      <c r="I4556" s="1" t="s">
        <v>49</v>
      </c>
      <c r="J4556" s="1" t="s">
        <v>48</v>
      </c>
      <c r="K4556" s="1">
        <v>158095</v>
      </c>
      <c r="L4556" s="1">
        <v>40</v>
      </c>
      <c r="M4556" s="1">
        <v>874474</v>
      </c>
      <c r="N4556" s="1">
        <v>1413</v>
      </c>
    </row>
    <row r="4557" spans="1:14">
      <c r="A4557" s="12">
        <v>29171310</v>
      </c>
      <c r="B4557" s="1" t="s">
        <v>9600</v>
      </c>
      <c r="C4557" s="12">
        <v>291713</v>
      </c>
      <c r="D4557" s="1" t="s">
        <v>94</v>
      </c>
      <c r="E4557" s="12">
        <v>2917</v>
      </c>
      <c r="F4557" s="1" t="s">
        <v>93</v>
      </c>
      <c r="G4557" s="12">
        <v>29</v>
      </c>
      <c r="H4557" s="1" t="s">
        <v>13</v>
      </c>
      <c r="I4557" s="1" t="s">
        <v>12</v>
      </c>
      <c r="J4557" s="1" t="s">
        <v>11</v>
      </c>
      <c r="K4557" s="1">
        <v>158051</v>
      </c>
      <c r="L4557" s="1">
        <v>14806</v>
      </c>
      <c r="M4557" s="1">
        <v>920099</v>
      </c>
      <c r="N4557" s="1">
        <v>11821</v>
      </c>
    </row>
    <row r="4558" spans="1:14">
      <c r="A4558" s="12">
        <v>35021900</v>
      </c>
      <c r="B4558" s="1" t="s">
        <v>15231</v>
      </c>
      <c r="C4558" s="12">
        <v>350219</v>
      </c>
      <c r="D4558" s="1" t="s">
        <v>15230</v>
      </c>
      <c r="E4558" s="12">
        <v>3502</v>
      </c>
      <c r="F4558" s="1" t="s">
        <v>1725</v>
      </c>
      <c r="G4558" s="12">
        <v>35</v>
      </c>
      <c r="H4558" s="1" t="s">
        <v>432</v>
      </c>
      <c r="I4558" s="1" t="s">
        <v>12</v>
      </c>
      <c r="J4558" s="1" t="s">
        <v>11</v>
      </c>
      <c r="K4558" s="1">
        <v>157571</v>
      </c>
      <c r="L4558" s="1">
        <v>215159</v>
      </c>
      <c r="M4558" s="1">
        <v>0</v>
      </c>
      <c r="N4558" s="1">
        <v>0</v>
      </c>
    </row>
    <row r="4559" spans="1:14">
      <c r="A4559" s="13" t="s">
        <v>15229</v>
      </c>
      <c r="B4559" s="1" t="s">
        <v>15227</v>
      </c>
      <c r="C4559" s="13" t="s">
        <v>15228</v>
      </c>
      <c r="D4559" s="1" t="s">
        <v>15227</v>
      </c>
      <c r="E4559" s="13" t="s">
        <v>4936</v>
      </c>
      <c r="F4559" s="1" t="s">
        <v>4935</v>
      </c>
      <c r="G4559" s="13" t="s">
        <v>4162</v>
      </c>
      <c r="H4559" s="1" t="s">
        <v>4161</v>
      </c>
      <c r="I4559" s="1" t="s">
        <v>204</v>
      </c>
      <c r="J4559" s="1" t="s">
        <v>203</v>
      </c>
      <c r="K4559" s="1">
        <v>157378</v>
      </c>
      <c r="L4559" s="1">
        <v>22421</v>
      </c>
      <c r="M4559" s="1">
        <v>435</v>
      </c>
      <c r="N4559" s="1">
        <v>76</v>
      </c>
    </row>
    <row r="4560" spans="1:14">
      <c r="A4560" s="12">
        <v>72202010</v>
      </c>
      <c r="B4560" s="1" t="s">
        <v>1612</v>
      </c>
      <c r="C4560" s="12">
        <v>722020</v>
      </c>
      <c r="D4560" s="1" t="s">
        <v>1611</v>
      </c>
      <c r="E4560" s="12">
        <v>7220</v>
      </c>
      <c r="F4560" s="1" t="s">
        <v>1537</v>
      </c>
      <c r="G4560" s="12">
        <v>72</v>
      </c>
      <c r="H4560" s="1" t="s">
        <v>436</v>
      </c>
      <c r="I4560" s="1" t="s">
        <v>107</v>
      </c>
      <c r="J4560" s="1" t="s">
        <v>106</v>
      </c>
      <c r="K4560" s="1">
        <v>157289</v>
      </c>
      <c r="L4560" s="1">
        <v>16612</v>
      </c>
      <c r="M4560" s="1">
        <v>2215036</v>
      </c>
      <c r="N4560" s="1">
        <v>342907</v>
      </c>
    </row>
    <row r="4561" spans="1:14">
      <c r="A4561" s="13" t="s">
        <v>15226</v>
      </c>
      <c r="B4561" s="1" t="s">
        <v>15225</v>
      </c>
      <c r="C4561" s="13" t="s">
        <v>15224</v>
      </c>
      <c r="D4561" s="1" t="s">
        <v>15223</v>
      </c>
      <c r="E4561" s="13" t="s">
        <v>4676</v>
      </c>
      <c r="F4561" s="1" t="s">
        <v>4675</v>
      </c>
      <c r="G4561" s="13" t="s">
        <v>4162</v>
      </c>
      <c r="H4561" s="1" t="s">
        <v>4161</v>
      </c>
      <c r="I4561" s="1" t="s">
        <v>204</v>
      </c>
      <c r="J4561" s="1" t="s">
        <v>203</v>
      </c>
      <c r="K4561" s="1">
        <v>157131</v>
      </c>
      <c r="L4561" s="1">
        <v>58197</v>
      </c>
      <c r="M4561" s="1">
        <v>0</v>
      </c>
      <c r="N4561" s="1">
        <v>0</v>
      </c>
    </row>
    <row r="4562" spans="1:14">
      <c r="A4562" s="12">
        <v>25084090</v>
      </c>
      <c r="B4562" s="1" t="s">
        <v>5117</v>
      </c>
      <c r="C4562" s="12">
        <v>250840</v>
      </c>
      <c r="D4562" s="1" t="s">
        <v>5117</v>
      </c>
      <c r="E4562" s="12">
        <v>2508</v>
      </c>
      <c r="F4562" s="1" t="s">
        <v>3282</v>
      </c>
      <c r="G4562" s="12">
        <v>25</v>
      </c>
      <c r="H4562" s="1" t="s">
        <v>226</v>
      </c>
      <c r="I4562" s="1" t="s">
        <v>225</v>
      </c>
      <c r="J4562" s="1" t="s">
        <v>224</v>
      </c>
      <c r="K4562" s="1">
        <v>157015</v>
      </c>
      <c r="L4562" s="1">
        <v>492743</v>
      </c>
      <c r="M4562" s="1">
        <v>2286632</v>
      </c>
      <c r="N4562" s="1">
        <v>2663349</v>
      </c>
    </row>
    <row r="4563" spans="1:14">
      <c r="A4563" s="12">
        <v>69029010</v>
      </c>
      <c r="B4563" s="1" t="s">
        <v>5010</v>
      </c>
      <c r="C4563" s="12">
        <v>690290</v>
      </c>
      <c r="D4563" s="1" t="s">
        <v>5009</v>
      </c>
      <c r="E4563" s="12">
        <v>6902</v>
      </c>
      <c r="F4563" s="1" t="s">
        <v>2351</v>
      </c>
      <c r="G4563" s="12">
        <v>69</v>
      </c>
      <c r="H4563" s="1" t="s">
        <v>933</v>
      </c>
      <c r="I4563" s="1" t="s">
        <v>7</v>
      </c>
      <c r="J4563" s="1" t="s">
        <v>6</v>
      </c>
      <c r="K4563" s="1">
        <v>156745</v>
      </c>
      <c r="L4563" s="1">
        <v>435</v>
      </c>
      <c r="M4563" s="1">
        <v>8231602</v>
      </c>
      <c r="N4563" s="1">
        <v>1084823</v>
      </c>
    </row>
    <row r="4564" spans="1:14">
      <c r="A4564" s="12">
        <v>84689010</v>
      </c>
      <c r="B4564" s="1" t="s">
        <v>6090</v>
      </c>
      <c r="C4564" s="12">
        <v>846890</v>
      </c>
      <c r="D4564" s="1" t="s">
        <v>4581</v>
      </c>
      <c r="E4564" s="12">
        <v>8468</v>
      </c>
      <c r="F4564" s="1" t="s">
        <v>2527</v>
      </c>
      <c r="G4564" s="12">
        <v>84</v>
      </c>
      <c r="H4564" s="1" t="s">
        <v>28</v>
      </c>
      <c r="I4564" s="1" t="s">
        <v>27</v>
      </c>
      <c r="J4564" s="1" t="s">
        <v>26</v>
      </c>
      <c r="K4564" s="1">
        <v>156514</v>
      </c>
      <c r="L4564" s="1">
        <v>3768</v>
      </c>
      <c r="M4564" s="1">
        <v>1949134</v>
      </c>
      <c r="N4564" s="1">
        <v>107592</v>
      </c>
    </row>
    <row r="4565" spans="1:14">
      <c r="A4565" s="12">
        <v>29156029</v>
      </c>
      <c r="B4565" s="1" t="s">
        <v>8107</v>
      </c>
      <c r="C4565" s="12">
        <v>291560</v>
      </c>
      <c r="D4565" s="1" t="s">
        <v>868</v>
      </c>
      <c r="E4565" s="12">
        <v>2915</v>
      </c>
      <c r="F4565" s="1" t="s">
        <v>346</v>
      </c>
      <c r="G4565" s="12">
        <v>29</v>
      </c>
      <c r="H4565" s="1" t="s">
        <v>13</v>
      </c>
      <c r="I4565" s="1" t="s">
        <v>12</v>
      </c>
      <c r="J4565" s="1" t="s">
        <v>11</v>
      </c>
      <c r="K4565" s="1">
        <v>156445</v>
      </c>
      <c r="L4565" s="1">
        <v>14002</v>
      </c>
      <c r="M4565" s="1">
        <v>1966360</v>
      </c>
      <c r="N4565" s="1">
        <v>196203</v>
      </c>
    </row>
    <row r="4566" spans="1:14">
      <c r="A4566" s="12">
        <v>70060000</v>
      </c>
      <c r="B4566" s="1" t="s">
        <v>6656</v>
      </c>
      <c r="C4566" s="12">
        <v>700600</v>
      </c>
      <c r="D4566" s="1" t="s">
        <v>6657</v>
      </c>
      <c r="E4566" s="12">
        <v>7006</v>
      </c>
      <c r="F4566" s="1" t="s">
        <v>6656</v>
      </c>
      <c r="G4566" s="12">
        <v>70</v>
      </c>
      <c r="H4566" s="1" t="s">
        <v>83</v>
      </c>
      <c r="I4566" s="1" t="s">
        <v>7</v>
      </c>
      <c r="J4566" s="1" t="s">
        <v>6</v>
      </c>
      <c r="K4566" s="1">
        <v>155670</v>
      </c>
      <c r="L4566" s="1">
        <v>33925</v>
      </c>
      <c r="M4566" s="1">
        <v>807950</v>
      </c>
      <c r="N4566" s="1">
        <v>690158</v>
      </c>
    </row>
    <row r="4567" spans="1:14">
      <c r="A4567" s="12">
        <v>30042079</v>
      </c>
      <c r="B4567" s="1" t="s">
        <v>3252</v>
      </c>
      <c r="C4567" s="12">
        <v>300420</v>
      </c>
      <c r="D4567" s="1" t="s">
        <v>365</v>
      </c>
      <c r="E4567" s="12">
        <v>3004</v>
      </c>
      <c r="F4567" s="1" t="s">
        <v>364</v>
      </c>
      <c r="G4567" s="12">
        <v>30</v>
      </c>
      <c r="H4567" s="1" t="s">
        <v>63</v>
      </c>
      <c r="I4567" s="1" t="s">
        <v>12</v>
      </c>
      <c r="J4567" s="1" t="s">
        <v>11</v>
      </c>
      <c r="K4567" s="1">
        <v>155598</v>
      </c>
      <c r="L4567" s="1">
        <v>760</v>
      </c>
      <c r="M4567" s="1">
        <v>5931995</v>
      </c>
      <c r="N4567" s="1">
        <v>37157</v>
      </c>
    </row>
    <row r="4568" spans="1:14">
      <c r="A4568" s="12">
        <v>56012110</v>
      </c>
      <c r="B4568" s="1" t="s">
        <v>6318</v>
      </c>
      <c r="C4568" s="12">
        <v>560121</v>
      </c>
      <c r="D4568" s="1" t="s">
        <v>6317</v>
      </c>
      <c r="E4568" s="12">
        <v>5601</v>
      </c>
      <c r="F4568" s="1" t="s">
        <v>90</v>
      </c>
      <c r="G4568" s="12">
        <v>56</v>
      </c>
      <c r="H4568" s="1" t="s">
        <v>54</v>
      </c>
      <c r="I4568" s="1" t="s">
        <v>2</v>
      </c>
      <c r="J4568" s="1" t="s">
        <v>1</v>
      </c>
      <c r="K4568" s="1">
        <v>155499</v>
      </c>
      <c r="L4568" s="1">
        <v>11597</v>
      </c>
      <c r="M4568" s="1">
        <v>2936474</v>
      </c>
      <c r="N4568" s="1">
        <v>484943</v>
      </c>
    </row>
    <row r="4569" spans="1:14">
      <c r="A4569" s="12">
        <v>55151300</v>
      </c>
      <c r="B4569" s="1" t="s">
        <v>5032</v>
      </c>
      <c r="C4569" s="12">
        <v>551513</v>
      </c>
      <c r="D4569" s="1" t="s">
        <v>5031</v>
      </c>
      <c r="E4569" s="12">
        <v>5515</v>
      </c>
      <c r="F4569" s="1" t="s">
        <v>2892</v>
      </c>
      <c r="G4569" s="12">
        <v>55</v>
      </c>
      <c r="H4569" s="1" t="s">
        <v>282</v>
      </c>
      <c r="I4569" s="1" t="s">
        <v>2</v>
      </c>
      <c r="J4569" s="1" t="s">
        <v>1</v>
      </c>
      <c r="K4569" s="1">
        <v>155489</v>
      </c>
      <c r="L4569" s="1">
        <v>4466</v>
      </c>
      <c r="M4569" s="1">
        <v>329253</v>
      </c>
      <c r="N4569" s="1">
        <v>14192</v>
      </c>
    </row>
    <row r="4570" spans="1:14">
      <c r="A4570" s="12">
        <v>52081100</v>
      </c>
      <c r="B4570" s="1" t="s">
        <v>15222</v>
      </c>
      <c r="C4570" s="12">
        <v>520811</v>
      </c>
      <c r="D4570" s="1" t="s">
        <v>15221</v>
      </c>
      <c r="E4570" s="12">
        <v>5208</v>
      </c>
      <c r="F4570" s="1" t="s">
        <v>5732</v>
      </c>
      <c r="G4570" s="12">
        <v>52</v>
      </c>
      <c r="H4570" s="1" t="s">
        <v>76</v>
      </c>
      <c r="I4570" s="1" t="s">
        <v>2</v>
      </c>
      <c r="J4570" s="1" t="s">
        <v>1</v>
      </c>
      <c r="K4570" s="1">
        <v>155351</v>
      </c>
      <c r="L4570" s="1">
        <v>25351</v>
      </c>
      <c r="M4570" s="1">
        <v>181884</v>
      </c>
      <c r="N4570" s="1">
        <v>19287</v>
      </c>
    </row>
    <row r="4571" spans="1:14">
      <c r="A4571" s="12">
        <v>91012900</v>
      </c>
      <c r="B4571" s="1" t="s">
        <v>15220</v>
      </c>
      <c r="C4571" s="12">
        <v>910129</v>
      </c>
      <c r="D4571" s="1" t="s">
        <v>15219</v>
      </c>
      <c r="E4571" s="12">
        <v>9101</v>
      </c>
      <c r="F4571" s="1" t="s">
        <v>719</v>
      </c>
      <c r="G4571" s="12">
        <v>91</v>
      </c>
      <c r="H4571" s="1" t="s">
        <v>50</v>
      </c>
      <c r="I4571" s="1" t="s">
        <v>49</v>
      </c>
      <c r="J4571" s="1" t="s">
        <v>48</v>
      </c>
      <c r="K4571" s="1">
        <v>154899</v>
      </c>
      <c r="L4571" s="1">
        <v>2</v>
      </c>
      <c r="M4571" s="1">
        <v>366199</v>
      </c>
      <c r="N4571" s="1">
        <v>4032</v>
      </c>
    </row>
    <row r="4572" spans="1:14">
      <c r="A4572" s="12">
        <v>29124990</v>
      </c>
      <c r="B4572" s="1" t="s">
        <v>6086</v>
      </c>
      <c r="C4572" s="12">
        <v>291249</v>
      </c>
      <c r="D4572" s="1" t="s">
        <v>71</v>
      </c>
      <c r="E4572" s="12">
        <v>2912</v>
      </c>
      <c r="F4572" s="1" t="s">
        <v>70</v>
      </c>
      <c r="G4572" s="12">
        <v>29</v>
      </c>
      <c r="H4572" s="1" t="s">
        <v>13</v>
      </c>
      <c r="I4572" s="1" t="s">
        <v>12</v>
      </c>
      <c r="J4572" s="1" t="s">
        <v>11</v>
      </c>
      <c r="K4572" s="1">
        <v>154834</v>
      </c>
      <c r="L4572" s="1">
        <v>10574</v>
      </c>
      <c r="M4572" s="1">
        <v>3743070</v>
      </c>
      <c r="N4572" s="1">
        <v>314058</v>
      </c>
    </row>
    <row r="4573" spans="1:14">
      <c r="A4573" s="12">
        <v>12129910</v>
      </c>
      <c r="B4573" s="1" t="s">
        <v>9590</v>
      </c>
      <c r="C4573" s="12">
        <v>121299</v>
      </c>
      <c r="D4573" s="1" t="s">
        <v>9589</v>
      </c>
      <c r="E4573" s="12">
        <v>1212</v>
      </c>
      <c r="F4573" s="1" t="s">
        <v>4314</v>
      </c>
      <c r="G4573" s="12">
        <v>12</v>
      </c>
      <c r="H4573" s="1" t="s">
        <v>331</v>
      </c>
      <c r="I4573" s="1" t="s">
        <v>59</v>
      </c>
      <c r="J4573" s="1" t="s">
        <v>58</v>
      </c>
      <c r="K4573" s="1">
        <v>154510</v>
      </c>
      <c r="L4573" s="1">
        <v>49446</v>
      </c>
      <c r="M4573" s="1">
        <v>525010</v>
      </c>
      <c r="N4573" s="1">
        <v>44387</v>
      </c>
    </row>
    <row r="4574" spans="1:14">
      <c r="A4574" s="12">
        <v>92079010</v>
      </c>
      <c r="B4574" s="1" t="s">
        <v>9052</v>
      </c>
      <c r="C4574" s="12">
        <v>920790</v>
      </c>
      <c r="D4574" s="1" t="s">
        <v>6844</v>
      </c>
      <c r="E4574" s="12">
        <v>9207</v>
      </c>
      <c r="F4574" s="1" t="s">
        <v>1815</v>
      </c>
      <c r="G4574" s="12">
        <v>92</v>
      </c>
      <c r="H4574" s="1" t="s">
        <v>1814</v>
      </c>
      <c r="I4574" s="1" t="s">
        <v>49</v>
      </c>
      <c r="J4574" s="1" t="s">
        <v>48</v>
      </c>
      <c r="K4574" s="1">
        <v>154391</v>
      </c>
      <c r="L4574" s="1">
        <v>946</v>
      </c>
      <c r="M4574" s="1">
        <v>11807667</v>
      </c>
      <c r="N4574" s="1">
        <v>566077</v>
      </c>
    </row>
    <row r="4575" spans="1:14">
      <c r="A4575" s="12">
        <v>29336919</v>
      </c>
      <c r="B4575" s="1" t="s">
        <v>2647</v>
      </c>
      <c r="C4575" s="12">
        <v>293369</v>
      </c>
      <c r="D4575" s="1" t="s">
        <v>139</v>
      </c>
      <c r="E4575" s="12">
        <v>2933</v>
      </c>
      <c r="F4575" s="1" t="s">
        <v>67</v>
      </c>
      <c r="G4575" s="12">
        <v>29</v>
      </c>
      <c r="H4575" s="1" t="s">
        <v>13</v>
      </c>
      <c r="I4575" s="1" t="s">
        <v>12</v>
      </c>
      <c r="J4575" s="1" t="s">
        <v>11</v>
      </c>
      <c r="K4575" s="1">
        <v>154126</v>
      </c>
      <c r="L4575" s="1">
        <v>89240</v>
      </c>
      <c r="M4575" s="1">
        <v>76959101</v>
      </c>
      <c r="N4575" s="1">
        <v>59553431</v>
      </c>
    </row>
    <row r="4576" spans="1:14">
      <c r="A4576" s="12">
        <v>30067000</v>
      </c>
      <c r="B4576" s="1" t="s">
        <v>5470</v>
      </c>
      <c r="C4576" s="12">
        <v>300670</v>
      </c>
      <c r="D4576" s="1" t="s">
        <v>5469</v>
      </c>
      <c r="E4576" s="12">
        <v>3006</v>
      </c>
      <c r="F4576" s="1" t="s">
        <v>1428</v>
      </c>
      <c r="G4576" s="12">
        <v>30</v>
      </c>
      <c r="H4576" s="1" t="s">
        <v>63</v>
      </c>
      <c r="I4576" s="1" t="s">
        <v>12</v>
      </c>
      <c r="J4576" s="1" t="s">
        <v>11</v>
      </c>
      <c r="K4576" s="1">
        <v>153732</v>
      </c>
      <c r="L4576" s="1">
        <v>43556</v>
      </c>
      <c r="M4576" s="1">
        <v>6275888</v>
      </c>
      <c r="N4576" s="1">
        <v>162717</v>
      </c>
    </row>
    <row r="4577" spans="1:14">
      <c r="A4577" s="12">
        <v>29151210</v>
      </c>
      <c r="B4577" s="1" t="s">
        <v>9309</v>
      </c>
      <c r="C4577" s="12">
        <v>291512</v>
      </c>
      <c r="D4577" s="1" t="s">
        <v>5626</v>
      </c>
      <c r="E4577" s="12">
        <v>2915</v>
      </c>
      <c r="F4577" s="1" t="s">
        <v>346</v>
      </c>
      <c r="G4577" s="12">
        <v>29</v>
      </c>
      <c r="H4577" s="1" t="s">
        <v>13</v>
      </c>
      <c r="I4577" s="1" t="s">
        <v>12</v>
      </c>
      <c r="J4577" s="1" t="s">
        <v>11</v>
      </c>
      <c r="K4577" s="1">
        <v>153455</v>
      </c>
      <c r="L4577" s="1">
        <v>256350</v>
      </c>
      <c r="M4577" s="1">
        <v>4754997</v>
      </c>
      <c r="N4577" s="1">
        <v>9795714</v>
      </c>
    </row>
    <row r="4578" spans="1:14">
      <c r="A4578" s="12">
        <v>90183910</v>
      </c>
      <c r="B4578" s="1" t="s">
        <v>6141</v>
      </c>
      <c r="C4578" s="12">
        <v>901839</v>
      </c>
      <c r="D4578" s="1" t="s">
        <v>3259</v>
      </c>
      <c r="E4578" s="12">
        <v>9018</v>
      </c>
      <c r="F4578" s="1" t="s">
        <v>807</v>
      </c>
      <c r="G4578" s="12">
        <v>90</v>
      </c>
      <c r="H4578" s="1" t="s">
        <v>512</v>
      </c>
      <c r="I4578" s="1" t="s">
        <v>49</v>
      </c>
      <c r="J4578" s="1" t="s">
        <v>48</v>
      </c>
      <c r="K4578" s="1">
        <v>153397</v>
      </c>
      <c r="L4578" s="1">
        <v>3192</v>
      </c>
      <c r="M4578" s="1">
        <v>13109538</v>
      </c>
      <c r="N4578" s="1">
        <v>259914</v>
      </c>
    </row>
    <row r="4579" spans="1:14">
      <c r="A4579" s="12">
        <v>10063019</v>
      </c>
      <c r="B4579" s="1" t="s">
        <v>1181</v>
      </c>
      <c r="C4579" s="12">
        <v>100630</v>
      </c>
      <c r="D4579" s="1" t="s">
        <v>1180</v>
      </c>
      <c r="E4579" s="12">
        <v>1006</v>
      </c>
      <c r="F4579" s="1" t="s">
        <v>1179</v>
      </c>
      <c r="G4579" s="12">
        <v>10</v>
      </c>
      <c r="H4579" s="1" t="s">
        <v>1178</v>
      </c>
      <c r="I4579" s="1" t="s">
        <v>59</v>
      </c>
      <c r="J4579" s="1" t="s">
        <v>58</v>
      </c>
      <c r="K4579" s="1">
        <v>153371</v>
      </c>
      <c r="L4579" s="1">
        <v>338105</v>
      </c>
      <c r="M4579" s="1">
        <v>2996356</v>
      </c>
      <c r="N4579" s="1">
        <v>4524022</v>
      </c>
    </row>
    <row r="4580" spans="1:14">
      <c r="A4580" s="12">
        <v>35019011</v>
      </c>
      <c r="B4580" s="1" t="s">
        <v>2135</v>
      </c>
      <c r="C4580" s="12">
        <v>350190</v>
      </c>
      <c r="D4580" s="1" t="s">
        <v>2134</v>
      </c>
      <c r="E4580" s="12">
        <v>3501</v>
      </c>
      <c r="F4580" s="1" t="s">
        <v>2133</v>
      </c>
      <c r="G4580" s="12">
        <v>35</v>
      </c>
      <c r="H4580" s="1" t="s">
        <v>432</v>
      </c>
      <c r="I4580" s="1" t="s">
        <v>12</v>
      </c>
      <c r="J4580" s="1" t="s">
        <v>11</v>
      </c>
      <c r="K4580" s="1">
        <v>153306</v>
      </c>
      <c r="L4580" s="1">
        <v>15595</v>
      </c>
      <c r="M4580" s="1">
        <v>11529026</v>
      </c>
      <c r="N4580" s="1">
        <v>1100806</v>
      </c>
    </row>
    <row r="4581" spans="1:14">
      <c r="A4581" s="12">
        <v>90275010</v>
      </c>
      <c r="B4581" s="1" t="s">
        <v>8812</v>
      </c>
      <c r="C4581" s="12">
        <v>902750</v>
      </c>
      <c r="D4581" s="1" t="s">
        <v>6308</v>
      </c>
      <c r="E4581" s="12">
        <v>9027</v>
      </c>
      <c r="F4581" s="1" t="s">
        <v>2192</v>
      </c>
      <c r="G4581" s="12">
        <v>90</v>
      </c>
      <c r="H4581" s="1" t="s">
        <v>512</v>
      </c>
      <c r="I4581" s="1" t="s">
        <v>49</v>
      </c>
      <c r="J4581" s="1" t="s">
        <v>48</v>
      </c>
      <c r="K4581" s="1">
        <v>153202</v>
      </c>
      <c r="L4581" s="1">
        <v>344</v>
      </c>
      <c r="M4581" s="1">
        <v>9628320</v>
      </c>
      <c r="N4581" s="1">
        <v>49223</v>
      </c>
    </row>
    <row r="4582" spans="1:14">
      <c r="A4582" s="12">
        <v>24031100</v>
      </c>
      <c r="B4582" s="1" t="s">
        <v>15218</v>
      </c>
      <c r="C4582" s="12">
        <v>240311</v>
      </c>
      <c r="D4582" s="1" t="s">
        <v>15217</v>
      </c>
      <c r="E4582" s="12">
        <v>2403</v>
      </c>
      <c r="F4582" s="1" t="s">
        <v>9356</v>
      </c>
      <c r="G4582" s="12">
        <v>24</v>
      </c>
      <c r="H4582" s="1" t="s">
        <v>2943</v>
      </c>
      <c r="I4582" s="1" t="s">
        <v>751</v>
      </c>
      <c r="J4582" s="1" t="s">
        <v>750</v>
      </c>
      <c r="K4582" s="1">
        <v>153123</v>
      </c>
      <c r="L4582" s="1">
        <v>15800</v>
      </c>
      <c r="M4582" s="1">
        <v>1561289</v>
      </c>
      <c r="N4582" s="1">
        <v>602518</v>
      </c>
    </row>
    <row r="4583" spans="1:14">
      <c r="A4583" s="12">
        <v>29269092</v>
      </c>
      <c r="B4583" s="1" t="s">
        <v>15216</v>
      </c>
      <c r="C4583" s="12">
        <v>292690</v>
      </c>
      <c r="D4583" s="1" t="s">
        <v>462</v>
      </c>
      <c r="E4583" s="12">
        <v>2926</v>
      </c>
      <c r="F4583" s="1" t="s">
        <v>461</v>
      </c>
      <c r="G4583" s="12">
        <v>29</v>
      </c>
      <c r="H4583" s="1" t="s">
        <v>13</v>
      </c>
      <c r="I4583" s="1" t="s">
        <v>12</v>
      </c>
      <c r="J4583" s="1" t="s">
        <v>11</v>
      </c>
      <c r="K4583" s="1">
        <v>153051</v>
      </c>
      <c r="L4583" s="1">
        <v>82730</v>
      </c>
      <c r="M4583" s="1">
        <v>911</v>
      </c>
      <c r="N4583" s="1">
        <v>0</v>
      </c>
    </row>
    <row r="4584" spans="1:14">
      <c r="A4584" s="12">
        <v>84799010</v>
      </c>
      <c r="B4584" s="1" t="s">
        <v>8247</v>
      </c>
      <c r="C4584" s="12">
        <v>847990</v>
      </c>
      <c r="D4584" s="1" t="s">
        <v>8246</v>
      </c>
      <c r="E4584" s="12">
        <v>8479</v>
      </c>
      <c r="F4584" s="1" t="s">
        <v>310</v>
      </c>
      <c r="G4584" s="12">
        <v>84</v>
      </c>
      <c r="H4584" s="1" t="s">
        <v>28</v>
      </c>
      <c r="I4584" s="1" t="s">
        <v>27</v>
      </c>
      <c r="J4584" s="1" t="s">
        <v>26</v>
      </c>
      <c r="K4584" s="1">
        <v>152692</v>
      </c>
      <c r="L4584" s="1">
        <v>65</v>
      </c>
      <c r="M4584" s="1">
        <v>799393</v>
      </c>
      <c r="N4584" s="1">
        <v>919</v>
      </c>
    </row>
    <row r="4585" spans="1:14">
      <c r="A4585" s="12">
        <v>73211200</v>
      </c>
      <c r="B4585" s="1" t="s">
        <v>7748</v>
      </c>
      <c r="C4585" s="12">
        <v>732112</v>
      </c>
      <c r="D4585" s="1" t="s">
        <v>7747</v>
      </c>
      <c r="E4585" s="12">
        <v>7321</v>
      </c>
      <c r="F4585" s="1" t="s">
        <v>5491</v>
      </c>
      <c r="G4585" s="12">
        <v>73</v>
      </c>
      <c r="H4585" s="1" t="s">
        <v>108</v>
      </c>
      <c r="I4585" s="1" t="s">
        <v>107</v>
      </c>
      <c r="J4585" s="1" t="s">
        <v>106</v>
      </c>
      <c r="K4585" s="1">
        <v>152431</v>
      </c>
      <c r="L4585" s="1">
        <v>13738</v>
      </c>
      <c r="M4585" s="1">
        <v>1251587</v>
      </c>
      <c r="N4585" s="1">
        <v>437101</v>
      </c>
    </row>
    <row r="4586" spans="1:14">
      <c r="A4586" s="12">
        <v>85333910</v>
      </c>
      <c r="B4586" s="1" t="s">
        <v>8290</v>
      </c>
      <c r="C4586" s="12">
        <v>853339</v>
      </c>
      <c r="D4586" s="1" t="s">
        <v>6303</v>
      </c>
      <c r="E4586" s="12">
        <v>8533</v>
      </c>
      <c r="F4586" s="1" t="s">
        <v>5839</v>
      </c>
      <c r="G4586" s="12">
        <v>85</v>
      </c>
      <c r="H4586" s="1" t="s">
        <v>102</v>
      </c>
      <c r="I4586" s="1" t="s">
        <v>27</v>
      </c>
      <c r="J4586" s="1" t="s">
        <v>26</v>
      </c>
      <c r="K4586" s="1">
        <v>152399</v>
      </c>
      <c r="L4586" s="1">
        <v>156</v>
      </c>
      <c r="M4586" s="1">
        <v>2258207</v>
      </c>
      <c r="N4586" s="1">
        <v>21362</v>
      </c>
    </row>
    <row r="4587" spans="1:14">
      <c r="A4587" s="12">
        <v>84688010</v>
      </c>
      <c r="B4587" s="1" t="s">
        <v>2529</v>
      </c>
      <c r="C4587" s="12">
        <v>846880</v>
      </c>
      <c r="D4587" s="1" t="s">
        <v>2528</v>
      </c>
      <c r="E4587" s="12">
        <v>8468</v>
      </c>
      <c r="F4587" s="1" t="s">
        <v>2527</v>
      </c>
      <c r="G4587" s="12">
        <v>84</v>
      </c>
      <c r="H4587" s="1" t="s">
        <v>28</v>
      </c>
      <c r="I4587" s="1" t="s">
        <v>27</v>
      </c>
      <c r="J4587" s="1" t="s">
        <v>26</v>
      </c>
      <c r="K4587" s="1">
        <v>152213</v>
      </c>
      <c r="L4587" s="1">
        <v>6434</v>
      </c>
      <c r="M4587" s="1">
        <v>1654434</v>
      </c>
      <c r="N4587" s="1">
        <v>69674</v>
      </c>
    </row>
    <row r="4588" spans="1:14">
      <c r="A4588" s="12">
        <v>96151900</v>
      </c>
      <c r="B4588" s="1" t="s">
        <v>9317</v>
      </c>
      <c r="C4588" s="12">
        <v>961519</v>
      </c>
      <c r="D4588" s="1" t="s">
        <v>9317</v>
      </c>
      <c r="E4588" s="12">
        <v>9615</v>
      </c>
      <c r="F4588" s="1" t="s">
        <v>6311</v>
      </c>
      <c r="G4588" s="12">
        <v>96</v>
      </c>
      <c r="H4588" s="1" t="s">
        <v>128</v>
      </c>
      <c r="I4588" s="1" t="s">
        <v>127</v>
      </c>
      <c r="J4588" s="1" t="s">
        <v>126</v>
      </c>
      <c r="K4588" s="1">
        <v>152183</v>
      </c>
      <c r="L4588" s="1">
        <v>981</v>
      </c>
      <c r="M4588" s="1">
        <v>4792010</v>
      </c>
      <c r="N4588" s="1">
        <v>1965391</v>
      </c>
    </row>
    <row r="4589" spans="1:14">
      <c r="A4589" s="12">
        <v>89031900</v>
      </c>
      <c r="B4589" s="1" t="s">
        <v>8485</v>
      </c>
      <c r="C4589" s="12">
        <v>890319</v>
      </c>
      <c r="D4589" s="1" t="s">
        <v>8484</v>
      </c>
      <c r="E4589" s="12">
        <v>8903</v>
      </c>
      <c r="F4589" s="1" t="s">
        <v>1976</v>
      </c>
      <c r="G4589" s="12">
        <v>89</v>
      </c>
      <c r="H4589" s="1" t="s">
        <v>1975</v>
      </c>
      <c r="I4589" s="1" t="s">
        <v>272</v>
      </c>
      <c r="J4589" s="1" t="s">
        <v>271</v>
      </c>
      <c r="K4589" s="1">
        <v>152133</v>
      </c>
      <c r="L4589" s="1">
        <v>3291</v>
      </c>
      <c r="M4589" s="1">
        <v>1107393</v>
      </c>
      <c r="N4589" s="1">
        <v>21362</v>
      </c>
    </row>
    <row r="4590" spans="1:14">
      <c r="A4590" s="12">
        <v>84221900</v>
      </c>
      <c r="B4590" s="1" t="s">
        <v>5990</v>
      </c>
      <c r="C4590" s="12">
        <v>842219</v>
      </c>
      <c r="D4590" s="1" t="s">
        <v>5990</v>
      </c>
      <c r="E4590" s="12">
        <v>8422</v>
      </c>
      <c r="F4590" s="1" t="s">
        <v>1135</v>
      </c>
      <c r="G4590" s="12">
        <v>84</v>
      </c>
      <c r="H4590" s="1" t="s">
        <v>28</v>
      </c>
      <c r="I4590" s="1" t="s">
        <v>27</v>
      </c>
      <c r="J4590" s="1" t="s">
        <v>26</v>
      </c>
      <c r="K4590" s="1">
        <v>152059</v>
      </c>
      <c r="L4590" s="1">
        <v>6311</v>
      </c>
      <c r="M4590" s="1">
        <v>6680994</v>
      </c>
      <c r="N4590" s="1">
        <v>329833</v>
      </c>
    </row>
    <row r="4591" spans="1:14">
      <c r="A4591" s="12">
        <v>84439942</v>
      </c>
      <c r="B4591" s="1" t="s">
        <v>8973</v>
      </c>
      <c r="C4591" s="12">
        <v>844399</v>
      </c>
      <c r="D4591" s="1" t="s">
        <v>833</v>
      </c>
      <c r="E4591" s="12">
        <v>8443</v>
      </c>
      <c r="F4591" s="1" t="s">
        <v>738</v>
      </c>
      <c r="G4591" s="12">
        <v>84</v>
      </c>
      <c r="H4591" s="1" t="s">
        <v>28</v>
      </c>
      <c r="I4591" s="1" t="s">
        <v>27</v>
      </c>
      <c r="J4591" s="1" t="s">
        <v>26</v>
      </c>
      <c r="K4591" s="1">
        <v>151794</v>
      </c>
      <c r="L4591" s="1">
        <v>118</v>
      </c>
      <c r="M4591" s="1">
        <v>10232300</v>
      </c>
      <c r="N4591" s="1">
        <v>26701</v>
      </c>
    </row>
    <row r="4592" spans="1:14">
      <c r="A4592" s="12">
        <v>85198900</v>
      </c>
      <c r="B4592" s="1" t="s">
        <v>9507</v>
      </c>
      <c r="C4592" s="12">
        <v>851989</v>
      </c>
      <c r="D4592" s="1" t="s">
        <v>9507</v>
      </c>
      <c r="E4592" s="12">
        <v>8519</v>
      </c>
      <c r="F4592" s="1" t="s">
        <v>1963</v>
      </c>
      <c r="G4592" s="12">
        <v>85</v>
      </c>
      <c r="H4592" s="1" t="s">
        <v>102</v>
      </c>
      <c r="I4592" s="1" t="s">
        <v>27</v>
      </c>
      <c r="J4592" s="1" t="s">
        <v>26</v>
      </c>
      <c r="K4592" s="1">
        <v>151607</v>
      </c>
      <c r="L4592" s="1">
        <v>26</v>
      </c>
      <c r="M4592" s="1">
        <v>882272</v>
      </c>
      <c r="N4592" s="1">
        <v>73581</v>
      </c>
    </row>
    <row r="4593" spans="1:14">
      <c r="A4593" s="12">
        <v>29153991</v>
      </c>
      <c r="B4593" s="1" t="s">
        <v>15215</v>
      </c>
      <c r="C4593" s="12">
        <v>291539</v>
      </c>
      <c r="D4593" s="1" t="s">
        <v>427</v>
      </c>
      <c r="E4593" s="12">
        <v>2915</v>
      </c>
      <c r="F4593" s="1" t="s">
        <v>346</v>
      </c>
      <c r="G4593" s="12">
        <v>29</v>
      </c>
      <c r="H4593" s="1" t="s">
        <v>13</v>
      </c>
      <c r="I4593" s="1" t="s">
        <v>12</v>
      </c>
      <c r="J4593" s="1" t="s">
        <v>11</v>
      </c>
      <c r="K4593" s="1">
        <v>151538</v>
      </c>
      <c r="L4593" s="1">
        <v>45050</v>
      </c>
      <c r="M4593" s="1">
        <v>3073721</v>
      </c>
      <c r="N4593" s="1">
        <v>1112010</v>
      </c>
    </row>
    <row r="4594" spans="1:14">
      <c r="A4594" s="12">
        <v>29071300</v>
      </c>
      <c r="B4594" s="1" t="s">
        <v>3674</v>
      </c>
      <c r="C4594" s="12">
        <v>290713</v>
      </c>
      <c r="D4594" s="1" t="s">
        <v>3673</v>
      </c>
      <c r="E4594" s="12">
        <v>2907</v>
      </c>
      <c r="F4594" s="1" t="s">
        <v>824</v>
      </c>
      <c r="G4594" s="12">
        <v>29</v>
      </c>
      <c r="H4594" s="1" t="s">
        <v>13</v>
      </c>
      <c r="I4594" s="1" t="s">
        <v>12</v>
      </c>
      <c r="J4594" s="1" t="s">
        <v>11</v>
      </c>
      <c r="K4594" s="1">
        <v>151373</v>
      </c>
      <c r="L4594" s="1">
        <v>52465</v>
      </c>
      <c r="M4594" s="1">
        <v>1401068</v>
      </c>
      <c r="N4594" s="1">
        <v>582435</v>
      </c>
    </row>
    <row r="4595" spans="1:14">
      <c r="A4595" s="12">
        <v>73239100</v>
      </c>
      <c r="B4595" s="1" t="s">
        <v>8055</v>
      </c>
      <c r="C4595" s="12">
        <v>732391</v>
      </c>
      <c r="D4595" s="1" t="s">
        <v>8054</v>
      </c>
      <c r="E4595" s="12">
        <v>7323</v>
      </c>
      <c r="F4595" s="1" t="s">
        <v>6758</v>
      </c>
      <c r="G4595" s="12">
        <v>73</v>
      </c>
      <c r="H4595" s="1" t="s">
        <v>108</v>
      </c>
      <c r="I4595" s="1" t="s">
        <v>107</v>
      </c>
      <c r="J4595" s="1" t="s">
        <v>106</v>
      </c>
      <c r="K4595" s="1">
        <v>151351</v>
      </c>
      <c r="L4595" s="1">
        <v>36269</v>
      </c>
      <c r="M4595" s="1">
        <v>462264</v>
      </c>
      <c r="N4595" s="1">
        <v>170606</v>
      </c>
    </row>
    <row r="4596" spans="1:14">
      <c r="A4596" s="12">
        <v>84733011</v>
      </c>
      <c r="B4596" s="1" t="s">
        <v>8060</v>
      </c>
      <c r="C4596" s="12">
        <v>847330</v>
      </c>
      <c r="D4596" s="1" t="s">
        <v>651</v>
      </c>
      <c r="E4596" s="12">
        <v>8473</v>
      </c>
      <c r="F4596" s="1" t="s">
        <v>650</v>
      </c>
      <c r="G4596" s="12">
        <v>84</v>
      </c>
      <c r="H4596" s="1" t="s">
        <v>28</v>
      </c>
      <c r="I4596" s="1" t="s">
        <v>27</v>
      </c>
      <c r="J4596" s="1" t="s">
        <v>26</v>
      </c>
      <c r="K4596" s="1">
        <v>150962</v>
      </c>
      <c r="L4596" s="1">
        <v>674</v>
      </c>
      <c r="M4596" s="1">
        <v>26917026</v>
      </c>
      <c r="N4596" s="1">
        <v>2914642</v>
      </c>
    </row>
    <row r="4597" spans="1:14">
      <c r="A4597" s="12">
        <v>73043920</v>
      </c>
      <c r="B4597" s="1" t="s">
        <v>7282</v>
      </c>
      <c r="C4597" s="12">
        <v>730439</v>
      </c>
      <c r="D4597" s="1" t="s">
        <v>7281</v>
      </c>
      <c r="E4597" s="12">
        <v>7304</v>
      </c>
      <c r="F4597" s="1" t="s">
        <v>2163</v>
      </c>
      <c r="G4597" s="12">
        <v>73</v>
      </c>
      <c r="H4597" s="1" t="s">
        <v>108</v>
      </c>
      <c r="I4597" s="1" t="s">
        <v>107</v>
      </c>
      <c r="J4597" s="1" t="s">
        <v>106</v>
      </c>
      <c r="K4597" s="1">
        <v>150900</v>
      </c>
      <c r="L4597" s="1">
        <v>17902</v>
      </c>
      <c r="M4597" s="1">
        <v>1124937</v>
      </c>
      <c r="N4597" s="1">
        <v>199607</v>
      </c>
    </row>
    <row r="4598" spans="1:14">
      <c r="A4598" s="12">
        <v>30042061</v>
      </c>
      <c r="B4598" s="1" t="s">
        <v>15214</v>
      </c>
      <c r="C4598" s="12">
        <v>300420</v>
      </c>
      <c r="D4598" s="1" t="s">
        <v>365</v>
      </c>
      <c r="E4598" s="12">
        <v>3004</v>
      </c>
      <c r="F4598" s="1" t="s">
        <v>364</v>
      </c>
      <c r="G4598" s="12">
        <v>30</v>
      </c>
      <c r="H4598" s="1" t="s">
        <v>63</v>
      </c>
      <c r="I4598" s="1" t="s">
        <v>12</v>
      </c>
      <c r="J4598" s="1" t="s">
        <v>11</v>
      </c>
      <c r="K4598" s="1">
        <v>150673</v>
      </c>
      <c r="L4598" s="1">
        <v>1975</v>
      </c>
      <c r="M4598" s="1">
        <v>264312</v>
      </c>
      <c r="N4598" s="1">
        <v>983</v>
      </c>
    </row>
    <row r="4599" spans="1:14">
      <c r="A4599" s="13" t="s">
        <v>15213</v>
      </c>
      <c r="B4599" s="1" t="s">
        <v>15212</v>
      </c>
      <c r="C4599" s="13" t="s">
        <v>15211</v>
      </c>
      <c r="D4599" s="1" t="s">
        <v>15210</v>
      </c>
      <c r="E4599" s="13" t="s">
        <v>1855</v>
      </c>
      <c r="F4599" s="1" t="s">
        <v>1854</v>
      </c>
      <c r="G4599" s="13" t="s">
        <v>206</v>
      </c>
      <c r="H4599" s="1" t="s">
        <v>205</v>
      </c>
      <c r="I4599" s="1" t="s">
        <v>204</v>
      </c>
      <c r="J4599" s="1" t="s">
        <v>203</v>
      </c>
      <c r="K4599" s="1">
        <v>150158</v>
      </c>
      <c r="L4599" s="1">
        <v>11786</v>
      </c>
      <c r="M4599" s="1">
        <v>0</v>
      </c>
      <c r="N4599" s="1">
        <v>0</v>
      </c>
    </row>
    <row r="4600" spans="1:14">
      <c r="A4600" s="12">
        <v>52104100</v>
      </c>
      <c r="B4600" s="1" t="s">
        <v>15209</v>
      </c>
      <c r="C4600" s="12">
        <v>521041</v>
      </c>
      <c r="D4600" s="1" t="s">
        <v>15208</v>
      </c>
      <c r="E4600" s="12">
        <v>5210</v>
      </c>
      <c r="F4600" s="1" t="s">
        <v>1783</v>
      </c>
      <c r="G4600" s="12">
        <v>52</v>
      </c>
      <c r="H4600" s="1" t="s">
        <v>76</v>
      </c>
      <c r="I4600" s="1" t="s">
        <v>2</v>
      </c>
      <c r="J4600" s="1" t="s">
        <v>1</v>
      </c>
      <c r="K4600" s="1">
        <v>150127</v>
      </c>
      <c r="L4600" s="1">
        <v>11495</v>
      </c>
      <c r="M4600" s="1">
        <v>502508</v>
      </c>
      <c r="N4600" s="1">
        <v>54130</v>
      </c>
    </row>
    <row r="4601" spans="1:14">
      <c r="A4601" s="12">
        <v>29335999</v>
      </c>
      <c r="B4601" s="1" t="s">
        <v>3883</v>
      </c>
      <c r="C4601" s="12">
        <v>293359</v>
      </c>
      <c r="D4601" s="1" t="s">
        <v>145</v>
      </c>
      <c r="E4601" s="12">
        <v>2933</v>
      </c>
      <c r="F4601" s="1" t="s">
        <v>67</v>
      </c>
      <c r="G4601" s="12">
        <v>29</v>
      </c>
      <c r="H4601" s="1" t="s">
        <v>13</v>
      </c>
      <c r="I4601" s="1" t="s">
        <v>12</v>
      </c>
      <c r="J4601" s="1" t="s">
        <v>11</v>
      </c>
      <c r="K4601" s="1">
        <v>150072</v>
      </c>
      <c r="L4601" s="1">
        <v>69</v>
      </c>
      <c r="M4601" s="1">
        <v>25895598</v>
      </c>
      <c r="N4601" s="1">
        <v>288326</v>
      </c>
    </row>
    <row r="4602" spans="1:14">
      <c r="A4602" s="12">
        <v>72201210</v>
      </c>
      <c r="B4602" s="1" t="s">
        <v>8465</v>
      </c>
      <c r="C4602" s="12">
        <v>722012</v>
      </c>
      <c r="D4602" s="1" t="s">
        <v>1538</v>
      </c>
      <c r="E4602" s="12">
        <v>7220</v>
      </c>
      <c r="F4602" s="1" t="s">
        <v>1537</v>
      </c>
      <c r="G4602" s="12">
        <v>72</v>
      </c>
      <c r="H4602" s="1" t="s">
        <v>436</v>
      </c>
      <c r="I4602" s="1" t="s">
        <v>107</v>
      </c>
      <c r="J4602" s="1" t="s">
        <v>106</v>
      </c>
      <c r="K4602" s="1">
        <v>149770</v>
      </c>
      <c r="L4602" s="1">
        <v>8417</v>
      </c>
      <c r="M4602" s="1">
        <v>2532398</v>
      </c>
      <c r="N4602" s="1">
        <v>462149</v>
      </c>
    </row>
    <row r="4603" spans="1:14">
      <c r="A4603" s="12">
        <v>63062200</v>
      </c>
      <c r="B4603" s="1" t="s">
        <v>6569</v>
      </c>
      <c r="C4603" s="12">
        <v>630622</v>
      </c>
      <c r="D4603" s="1" t="s">
        <v>6568</v>
      </c>
      <c r="E4603" s="12">
        <v>6306</v>
      </c>
      <c r="F4603" s="1" t="s">
        <v>446</v>
      </c>
      <c r="G4603" s="12">
        <v>63</v>
      </c>
      <c r="H4603" s="1" t="s">
        <v>445</v>
      </c>
      <c r="I4603" s="1" t="s">
        <v>2</v>
      </c>
      <c r="J4603" s="1" t="s">
        <v>1</v>
      </c>
      <c r="K4603" s="1">
        <v>149424</v>
      </c>
      <c r="L4603" s="1">
        <v>8603</v>
      </c>
      <c r="M4603" s="1">
        <v>18613724</v>
      </c>
      <c r="N4603" s="1">
        <v>7340917</v>
      </c>
    </row>
    <row r="4604" spans="1:14">
      <c r="A4604" s="12">
        <v>73021090</v>
      </c>
      <c r="B4604" s="1" t="s">
        <v>8028</v>
      </c>
      <c r="C4604" s="12">
        <v>730210</v>
      </c>
      <c r="D4604" s="1" t="s">
        <v>813</v>
      </c>
      <c r="E4604" s="12">
        <v>7302</v>
      </c>
      <c r="F4604" s="1" t="s">
        <v>239</v>
      </c>
      <c r="G4604" s="12">
        <v>73</v>
      </c>
      <c r="H4604" s="1" t="s">
        <v>108</v>
      </c>
      <c r="I4604" s="1" t="s">
        <v>107</v>
      </c>
      <c r="J4604" s="1" t="s">
        <v>106</v>
      </c>
      <c r="K4604" s="1">
        <v>149406</v>
      </c>
      <c r="L4604" s="1">
        <v>16033</v>
      </c>
      <c r="M4604" s="1">
        <v>2470568</v>
      </c>
      <c r="N4604" s="1">
        <v>1252944</v>
      </c>
    </row>
    <row r="4605" spans="1:14">
      <c r="A4605" s="12">
        <v>38089197</v>
      </c>
      <c r="B4605" s="1" t="s">
        <v>747</v>
      </c>
      <c r="C4605" s="12">
        <v>380891</v>
      </c>
      <c r="D4605" s="1" t="s">
        <v>746</v>
      </c>
      <c r="E4605" s="12">
        <v>3808</v>
      </c>
      <c r="F4605" s="1" t="s">
        <v>288</v>
      </c>
      <c r="G4605" s="12">
        <v>38</v>
      </c>
      <c r="H4605" s="1" t="s">
        <v>244</v>
      </c>
      <c r="I4605" s="1" t="s">
        <v>12</v>
      </c>
      <c r="J4605" s="1" t="s">
        <v>11</v>
      </c>
      <c r="K4605" s="1">
        <v>149333</v>
      </c>
      <c r="L4605" s="1">
        <v>71202</v>
      </c>
      <c r="M4605" s="1">
        <v>1358</v>
      </c>
      <c r="N4605" s="1">
        <v>3</v>
      </c>
    </row>
    <row r="4606" spans="1:14">
      <c r="A4606" s="12">
        <v>31024000</v>
      </c>
      <c r="B4606" s="1" t="s">
        <v>15207</v>
      </c>
      <c r="C4606" s="12">
        <v>310240</v>
      </c>
      <c r="D4606" s="1" t="s">
        <v>15206</v>
      </c>
      <c r="E4606" s="12">
        <v>3102</v>
      </c>
      <c r="F4606" s="1" t="s">
        <v>3949</v>
      </c>
      <c r="G4606" s="12">
        <v>31</v>
      </c>
      <c r="H4606" s="1" t="s">
        <v>870</v>
      </c>
      <c r="I4606" s="1" t="s">
        <v>12</v>
      </c>
      <c r="J4606" s="1" t="s">
        <v>11</v>
      </c>
      <c r="K4606" s="1">
        <v>149320</v>
      </c>
      <c r="L4606" s="1">
        <v>342000</v>
      </c>
      <c r="M4606" s="1">
        <v>50450146</v>
      </c>
      <c r="N4606" s="1">
        <v>226238975</v>
      </c>
    </row>
    <row r="4607" spans="1:14">
      <c r="A4607" s="12">
        <v>90259010</v>
      </c>
      <c r="B4607" s="1" t="s">
        <v>7832</v>
      </c>
      <c r="C4607" s="12">
        <v>902590</v>
      </c>
      <c r="D4607" s="1" t="s">
        <v>7831</v>
      </c>
      <c r="E4607" s="12">
        <v>9025</v>
      </c>
      <c r="F4607" s="1" t="s">
        <v>1687</v>
      </c>
      <c r="G4607" s="12">
        <v>90</v>
      </c>
      <c r="H4607" s="1" t="s">
        <v>512</v>
      </c>
      <c r="I4607" s="1" t="s">
        <v>49</v>
      </c>
      <c r="J4607" s="1" t="s">
        <v>48</v>
      </c>
      <c r="K4607" s="1">
        <v>148838</v>
      </c>
      <c r="L4607" s="1">
        <v>6483</v>
      </c>
      <c r="M4607" s="1">
        <v>2220218</v>
      </c>
      <c r="N4607" s="1">
        <v>18542</v>
      </c>
    </row>
    <row r="4608" spans="1:14">
      <c r="A4608" s="12">
        <v>69131000</v>
      </c>
      <c r="B4608" s="1" t="s">
        <v>7900</v>
      </c>
      <c r="C4608" s="12">
        <v>691310</v>
      </c>
      <c r="D4608" s="1" t="s">
        <v>7899</v>
      </c>
      <c r="E4608" s="12">
        <v>6913</v>
      </c>
      <c r="F4608" s="1" t="s">
        <v>7898</v>
      </c>
      <c r="G4608" s="12">
        <v>69</v>
      </c>
      <c r="H4608" s="1" t="s">
        <v>933</v>
      </c>
      <c r="I4608" s="1" t="s">
        <v>7</v>
      </c>
      <c r="J4608" s="1" t="s">
        <v>6</v>
      </c>
      <c r="K4608" s="1">
        <v>148758</v>
      </c>
      <c r="L4608" s="1">
        <v>9239</v>
      </c>
      <c r="M4608" s="1">
        <v>1138316</v>
      </c>
      <c r="N4608" s="1">
        <v>342580</v>
      </c>
    </row>
    <row r="4609" spans="1:14">
      <c r="A4609" s="12">
        <v>48025491</v>
      </c>
      <c r="B4609" s="1" t="s">
        <v>5434</v>
      </c>
      <c r="C4609" s="12">
        <v>480254</v>
      </c>
      <c r="D4609" s="1" t="s">
        <v>180</v>
      </c>
      <c r="E4609" s="12">
        <v>4802</v>
      </c>
      <c r="F4609" s="1" t="s">
        <v>150</v>
      </c>
      <c r="G4609" s="12">
        <v>48</v>
      </c>
      <c r="H4609" s="1" t="s">
        <v>19</v>
      </c>
      <c r="I4609" s="1" t="s">
        <v>18</v>
      </c>
      <c r="J4609" s="1" t="s">
        <v>17</v>
      </c>
      <c r="K4609" s="1">
        <v>148728</v>
      </c>
      <c r="L4609" s="1">
        <v>109198</v>
      </c>
      <c r="M4609" s="1">
        <v>1299150</v>
      </c>
      <c r="N4609" s="1">
        <v>305557</v>
      </c>
    </row>
    <row r="4610" spans="1:14">
      <c r="A4610" s="13" t="s">
        <v>15205</v>
      </c>
      <c r="B4610" s="1" t="s">
        <v>15204</v>
      </c>
      <c r="C4610" s="13" t="s">
        <v>15203</v>
      </c>
      <c r="D4610" s="1" t="s">
        <v>15202</v>
      </c>
      <c r="E4610" s="13" t="s">
        <v>1855</v>
      </c>
      <c r="F4610" s="1" t="s">
        <v>1854</v>
      </c>
      <c r="G4610" s="13" t="s">
        <v>206</v>
      </c>
      <c r="H4610" s="1" t="s">
        <v>205</v>
      </c>
      <c r="I4610" s="1" t="s">
        <v>204</v>
      </c>
      <c r="J4610" s="1" t="s">
        <v>203</v>
      </c>
      <c r="K4610" s="1">
        <v>148406</v>
      </c>
      <c r="L4610" s="1">
        <v>11716</v>
      </c>
      <c r="M4610" s="1">
        <v>0</v>
      </c>
      <c r="N4610" s="1">
        <v>0</v>
      </c>
    </row>
    <row r="4611" spans="1:14">
      <c r="A4611" s="12">
        <v>90039090</v>
      </c>
      <c r="B4611" s="1" t="s">
        <v>5687</v>
      </c>
      <c r="C4611" s="12">
        <v>900390</v>
      </c>
      <c r="D4611" s="1" t="s">
        <v>5187</v>
      </c>
      <c r="E4611" s="12">
        <v>9003</v>
      </c>
      <c r="F4611" s="1" t="s">
        <v>5186</v>
      </c>
      <c r="G4611" s="12">
        <v>90</v>
      </c>
      <c r="H4611" s="1" t="s">
        <v>512</v>
      </c>
      <c r="I4611" s="1" t="s">
        <v>49</v>
      </c>
      <c r="J4611" s="1" t="s">
        <v>48</v>
      </c>
      <c r="K4611" s="1">
        <v>148383</v>
      </c>
      <c r="L4611" s="1">
        <v>14391</v>
      </c>
      <c r="M4611" s="1">
        <v>21111902</v>
      </c>
      <c r="N4611" s="1">
        <v>153725</v>
      </c>
    </row>
    <row r="4612" spans="1:14">
      <c r="A4612" s="12">
        <v>62089200</v>
      </c>
      <c r="B4612" s="1" t="s">
        <v>8053</v>
      </c>
      <c r="C4612" s="12">
        <v>620892</v>
      </c>
      <c r="D4612" s="1" t="s">
        <v>8052</v>
      </c>
      <c r="E4612" s="12">
        <v>6208</v>
      </c>
      <c r="F4612" s="1" t="s">
        <v>6327</v>
      </c>
      <c r="G4612" s="12">
        <v>62</v>
      </c>
      <c r="H4612" s="1" t="s">
        <v>248</v>
      </c>
      <c r="I4612" s="1" t="s">
        <v>2</v>
      </c>
      <c r="J4612" s="1" t="s">
        <v>1</v>
      </c>
      <c r="K4612" s="1">
        <v>147884</v>
      </c>
      <c r="L4612" s="1">
        <v>4816</v>
      </c>
      <c r="M4612" s="1">
        <v>1425688</v>
      </c>
      <c r="N4612" s="1">
        <v>159741</v>
      </c>
    </row>
    <row r="4613" spans="1:14">
      <c r="A4613" s="12">
        <v>39081011</v>
      </c>
      <c r="B4613" s="1" t="s">
        <v>2324</v>
      </c>
      <c r="C4613" s="12">
        <v>390810</v>
      </c>
      <c r="D4613" s="1" t="s">
        <v>2293</v>
      </c>
      <c r="E4613" s="12">
        <v>3908</v>
      </c>
      <c r="F4613" s="1" t="s">
        <v>599</v>
      </c>
      <c r="G4613" s="12">
        <v>39</v>
      </c>
      <c r="H4613" s="1" t="s">
        <v>38</v>
      </c>
      <c r="I4613" s="1" t="s">
        <v>37</v>
      </c>
      <c r="J4613" s="1" t="s">
        <v>36</v>
      </c>
      <c r="K4613" s="1">
        <v>147774</v>
      </c>
      <c r="L4613" s="1">
        <v>34769</v>
      </c>
      <c r="M4613" s="1">
        <v>256352</v>
      </c>
      <c r="N4613" s="1">
        <v>22886</v>
      </c>
    </row>
    <row r="4614" spans="1:14">
      <c r="A4614" s="12">
        <v>29071990</v>
      </c>
      <c r="B4614" s="1" t="s">
        <v>825</v>
      </c>
      <c r="C4614" s="12">
        <v>290719</v>
      </c>
      <c r="D4614" s="1" t="s">
        <v>825</v>
      </c>
      <c r="E4614" s="12">
        <v>2907</v>
      </c>
      <c r="F4614" s="1" t="s">
        <v>824</v>
      </c>
      <c r="G4614" s="12">
        <v>29</v>
      </c>
      <c r="H4614" s="1" t="s">
        <v>13</v>
      </c>
      <c r="I4614" s="1" t="s">
        <v>12</v>
      </c>
      <c r="J4614" s="1" t="s">
        <v>11</v>
      </c>
      <c r="K4614" s="1">
        <v>147469</v>
      </c>
      <c r="L4614" s="1">
        <v>29192</v>
      </c>
      <c r="M4614" s="1">
        <v>4884321</v>
      </c>
      <c r="N4614" s="1">
        <v>742520</v>
      </c>
    </row>
    <row r="4615" spans="1:14">
      <c r="A4615" s="12">
        <v>29309019</v>
      </c>
      <c r="B4615" s="1" t="s">
        <v>3823</v>
      </c>
      <c r="C4615" s="12">
        <v>293090</v>
      </c>
      <c r="D4615" s="1" t="s">
        <v>190</v>
      </c>
      <c r="E4615" s="12">
        <v>2930</v>
      </c>
      <c r="F4615" s="1" t="s">
        <v>115</v>
      </c>
      <c r="G4615" s="12">
        <v>29</v>
      </c>
      <c r="H4615" s="1" t="s">
        <v>13</v>
      </c>
      <c r="I4615" s="1" t="s">
        <v>12</v>
      </c>
      <c r="J4615" s="1" t="s">
        <v>11</v>
      </c>
      <c r="K4615" s="1">
        <v>147227</v>
      </c>
      <c r="L4615" s="1">
        <v>3133</v>
      </c>
      <c r="M4615" s="1">
        <v>13419811</v>
      </c>
      <c r="N4615" s="1">
        <v>1476542</v>
      </c>
    </row>
    <row r="4616" spans="1:14">
      <c r="A4616" s="12">
        <v>41041121</v>
      </c>
      <c r="B4616" s="1" t="s">
        <v>15201</v>
      </c>
      <c r="C4616" s="12">
        <v>410411</v>
      </c>
      <c r="D4616" s="1" t="s">
        <v>4571</v>
      </c>
      <c r="E4616" s="12">
        <v>4104</v>
      </c>
      <c r="F4616" s="1" t="s">
        <v>4570</v>
      </c>
      <c r="G4616" s="12">
        <v>41</v>
      </c>
      <c r="H4616" s="1" t="s">
        <v>2610</v>
      </c>
      <c r="I4616" s="1" t="s">
        <v>2609</v>
      </c>
      <c r="J4616" s="1" t="s">
        <v>2608</v>
      </c>
      <c r="K4616" s="1">
        <v>147097</v>
      </c>
      <c r="L4616" s="1">
        <v>109533</v>
      </c>
      <c r="M4616" s="1">
        <v>0</v>
      </c>
      <c r="N4616" s="1">
        <v>0</v>
      </c>
    </row>
    <row r="4617" spans="1:14">
      <c r="A4617" s="12">
        <v>48115110</v>
      </c>
      <c r="B4617" s="1" t="s">
        <v>6219</v>
      </c>
      <c r="C4617" s="12">
        <v>481151</v>
      </c>
      <c r="D4617" s="1" t="s">
        <v>2416</v>
      </c>
      <c r="E4617" s="12">
        <v>4811</v>
      </c>
      <c r="F4617" s="1" t="s">
        <v>2415</v>
      </c>
      <c r="G4617" s="12">
        <v>48</v>
      </c>
      <c r="H4617" s="1" t="s">
        <v>19</v>
      </c>
      <c r="I4617" s="1" t="s">
        <v>18</v>
      </c>
      <c r="J4617" s="1" t="s">
        <v>17</v>
      </c>
      <c r="K4617" s="1">
        <v>146925</v>
      </c>
      <c r="L4617" s="1">
        <v>29858</v>
      </c>
      <c r="M4617" s="1">
        <v>610784</v>
      </c>
      <c r="N4617" s="1">
        <v>375494</v>
      </c>
    </row>
    <row r="4618" spans="1:14">
      <c r="A4618" s="12">
        <v>29051994</v>
      </c>
      <c r="B4618" s="1" t="s">
        <v>2329</v>
      </c>
      <c r="C4618" s="12">
        <v>290519</v>
      </c>
      <c r="D4618" s="1" t="s">
        <v>528</v>
      </c>
      <c r="E4618" s="12">
        <v>2905</v>
      </c>
      <c r="F4618" s="1" t="s">
        <v>527</v>
      </c>
      <c r="G4618" s="12">
        <v>29</v>
      </c>
      <c r="H4618" s="1" t="s">
        <v>13</v>
      </c>
      <c r="I4618" s="1" t="s">
        <v>12</v>
      </c>
      <c r="J4618" s="1" t="s">
        <v>11</v>
      </c>
      <c r="K4618" s="1">
        <v>146908</v>
      </c>
      <c r="L4618" s="1">
        <v>16830</v>
      </c>
      <c r="M4618" s="1">
        <v>3042714</v>
      </c>
      <c r="N4618" s="1">
        <v>456512</v>
      </c>
    </row>
    <row r="4619" spans="1:14">
      <c r="A4619" s="12">
        <v>94052100</v>
      </c>
      <c r="B4619" s="1" t="s">
        <v>7890</v>
      </c>
      <c r="C4619" s="12">
        <v>940521</v>
      </c>
      <c r="D4619" s="1" t="s">
        <v>7889</v>
      </c>
      <c r="E4619" s="12">
        <v>9405</v>
      </c>
      <c r="F4619" s="1" t="s">
        <v>1905</v>
      </c>
      <c r="G4619" s="12">
        <v>94</v>
      </c>
      <c r="H4619" s="1" t="s">
        <v>259</v>
      </c>
      <c r="I4619" s="1" t="s">
        <v>127</v>
      </c>
      <c r="J4619" s="1" t="s">
        <v>126</v>
      </c>
      <c r="K4619" s="1">
        <v>146827</v>
      </c>
      <c r="L4619" s="1">
        <v>4188</v>
      </c>
      <c r="M4619" s="1">
        <v>7075410</v>
      </c>
      <c r="N4619" s="1">
        <v>1964552</v>
      </c>
    </row>
    <row r="4620" spans="1:14">
      <c r="A4620" s="12">
        <v>95030070</v>
      </c>
      <c r="B4620" s="1" t="s">
        <v>5481</v>
      </c>
      <c r="C4620" s="12">
        <v>950300</v>
      </c>
      <c r="D4620" s="1" t="s">
        <v>5097</v>
      </c>
      <c r="E4620" s="12">
        <v>9503</v>
      </c>
      <c r="F4620" s="1" t="s">
        <v>5096</v>
      </c>
      <c r="G4620" s="12">
        <v>95</v>
      </c>
      <c r="H4620" s="1" t="s">
        <v>940</v>
      </c>
      <c r="I4620" s="1" t="s">
        <v>127</v>
      </c>
      <c r="J4620" s="1" t="s">
        <v>126</v>
      </c>
      <c r="K4620" s="1">
        <v>146590</v>
      </c>
      <c r="L4620" s="1">
        <v>21595</v>
      </c>
      <c r="M4620" s="1">
        <v>986502</v>
      </c>
      <c r="N4620" s="1">
        <v>354982</v>
      </c>
    </row>
    <row r="4621" spans="1:14">
      <c r="A4621" s="12">
        <v>84439939</v>
      </c>
      <c r="B4621" s="1" t="s">
        <v>8173</v>
      </c>
      <c r="C4621" s="12">
        <v>844399</v>
      </c>
      <c r="D4621" s="1" t="s">
        <v>833</v>
      </c>
      <c r="E4621" s="12">
        <v>8443</v>
      </c>
      <c r="F4621" s="1" t="s">
        <v>738</v>
      </c>
      <c r="G4621" s="12">
        <v>84</v>
      </c>
      <c r="H4621" s="1" t="s">
        <v>28</v>
      </c>
      <c r="I4621" s="1" t="s">
        <v>27</v>
      </c>
      <c r="J4621" s="1" t="s">
        <v>26</v>
      </c>
      <c r="K4621" s="1">
        <v>146575</v>
      </c>
      <c r="L4621" s="1">
        <v>1476</v>
      </c>
      <c r="M4621" s="1">
        <v>22040386</v>
      </c>
      <c r="N4621" s="1">
        <v>606937</v>
      </c>
    </row>
    <row r="4622" spans="1:14">
      <c r="A4622" s="12">
        <v>29362951</v>
      </c>
      <c r="B4622" s="1" t="s">
        <v>1698</v>
      </c>
      <c r="C4622" s="12">
        <v>293629</v>
      </c>
      <c r="D4622" s="1" t="s">
        <v>1697</v>
      </c>
      <c r="E4622" s="12">
        <v>2936</v>
      </c>
      <c r="F4622" s="1" t="s">
        <v>696</v>
      </c>
      <c r="G4622" s="12">
        <v>29</v>
      </c>
      <c r="H4622" s="1" t="s">
        <v>13</v>
      </c>
      <c r="I4622" s="1" t="s">
        <v>12</v>
      </c>
      <c r="J4622" s="1" t="s">
        <v>11</v>
      </c>
      <c r="K4622" s="1">
        <v>146533</v>
      </c>
      <c r="L4622" s="1">
        <v>13351</v>
      </c>
      <c r="M4622" s="1">
        <v>17242529</v>
      </c>
      <c r="N4622" s="1">
        <v>2601260</v>
      </c>
    </row>
    <row r="4623" spans="1:14">
      <c r="A4623" s="12">
        <v>61029000</v>
      </c>
      <c r="B4623" s="1" t="s">
        <v>8496</v>
      </c>
      <c r="C4623" s="12">
        <v>610290</v>
      </c>
      <c r="D4623" s="1" t="s">
        <v>8495</v>
      </c>
      <c r="E4623" s="12">
        <v>6102</v>
      </c>
      <c r="F4623" s="1" t="s">
        <v>7728</v>
      </c>
      <c r="G4623" s="12">
        <v>61</v>
      </c>
      <c r="H4623" s="1" t="s">
        <v>234</v>
      </c>
      <c r="I4623" s="1" t="s">
        <v>2</v>
      </c>
      <c r="J4623" s="1" t="s">
        <v>1</v>
      </c>
      <c r="K4623" s="1">
        <v>146410</v>
      </c>
      <c r="L4623" s="1">
        <v>4033</v>
      </c>
      <c r="M4623" s="1">
        <v>165484</v>
      </c>
      <c r="N4623" s="1">
        <v>11477</v>
      </c>
    </row>
    <row r="4624" spans="1:14">
      <c r="A4624" s="12">
        <v>29224969</v>
      </c>
      <c r="B4624" s="1" t="s">
        <v>2718</v>
      </c>
      <c r="C4624" s="12">
        <v>292249</v>
      </c>
      <c r="D4624" s="1" t="s">
        <v>669</v>
      </c>
      <c r="E4624" s="12">
        <v>2922</v>
      </c>
      <c r="F4624" s="1" t="s">
        <v>294</v>
      </c>
      <c r="G4624" s="12">
        <v>29</v>
      </c>
      <c r="H4624" s="1" t="s">
        <v>13</v>
      </c>
      <c r="I4624" s="1" t="s">
        <v>12</v>
      </c>
      <c r="J4624" s="1" t="s">
        <v>11</v>
      </c>
      <c r="K4624" s="1">
        <v>146159</v>
      </c>
      <c r="L4624" s="1">
        <v>805</v>
      </c>
      <c r="M4624" s="1">
        <v>1347087</v>
      </c>
      <c r="N4624" s="1">
        <v>64842</v>
      </c>
    </row>
    <row r="4625" spans="1:14">
      <c r="A4625" s="12">
        <v>29159032</v>
      </c>
      <c r="B4625" s="1" t="s">
        <v>1471</v>
      </c>
      <c r="C4625" s="12">
        <v>291590</v>
      </c>
      <c r="D4625" s="1" t="s">
        <v>1466</v>
      </c>
      <c r="E4625" s="12">
        <v>2915</v>
      </c>
      <c r="F4625" s="1" t="s">
        <v>346</v>
      </c>
      <c r="G4625" s="12">
        <v>29</v>
      </c>
      <c r="H4625" s="1" t="s">
        <v>13</v>
      </c>
      <c r="I4625" s="1" t="s">
        <v>12</v>
      </c>
      <c r="J4625" s="1" t="s">
        <v>11</v>
      </c>
      <c r="K4625" s="1">
        <v>145979</v>
      </c>
      <c r="L4625" s="1">
        <v>17476</v>
      </c>
      <c r="M4625" s="1">
        <v>777419</v>
      </c>
      <c r="N4625" s="1">
        <v>260939</v>
      </c>
    </row>
    <row r="4626" spans="1:14">
      <c r="A4626" s="12">
        <v>56039420</v>
      </c>
      <c r="B4626" s="1" t="s">
        <v>15200</v>
      </c>
      <c r="C4626" s="12">
        <v>560394</v>
      </c>
      <c r="D4626" s="1" t="s">
        <v>8266</v>
      </c>
      <c r="E4626" s="12">
        <v>5603</v>
      </c>
      <c r="F4626" s="1" t="s">
        <v>55</v>
      </c>
      <c r="G4626" s="12">
        <v>56</v>
      </c>
      <c r="H4626" s="1" t="s">
        <v>54</v>
      </c>
      <c r="I4626" s="1" t="s">
        <v>2</v>
      </c>
      <c r="J4626" s="1" t="s">
        <v>1</v>
      </c>
      <c r="K4626" s="1">
        <v>145544</v>
      </c>
      <c r="L4626" s="1">
        <v>39684</v>
      </c>
      <c r="M4626" s="1">
        <v>127794</v>
      </c>
      <c r="N4626" s="1">
        <v>49580</v>
      </c>
    </row>
    <row r="4627" spans="1:14">
      <c r="A4627" s="12">
        <v>39071049</v>
      </c>
      <c r="B4627" s="1" t="s">
        <v>2673</v>
      </c>
      <c r="C4627" s="12">
        <v>390710</v>
      </c>
      <c r="D4627" s="1" t="s">
        <v>1985</v>
      </c>
      <c r="E4627" s="12">
        <v>3907</v>
      </c>
      <c r="F4627" s="1" t="s">
        <v>775</v>
      </c>
      <c r="G4627" s="12">
        <v>39</v>
      </c>
      <c r="H4627" s="1" t="s">
        <v>38</v>
      </c>
      <c r="I4627" s="1" t="s">
        <v>37</v>
      </c>
      <c r="J4627" s="1" t="s">
        <v>36</v>
      </c>
      <c r="K4627" s="1">
        <v>145515</v>
      </c>
      <c r="L4627" s="1">
        <v>53026</v>
      </c>
      <c r="M4627" s="1">
        <v>8168894</v>
      </c>
      <c r="N4627" s="1">
        <v>4703111</v>
      </c>
    </row>
    <row r="4628" spans="1:14">
      <c r="A4628" s="13" t="s">
        <v>6519</v>
      </c>
      <c r="B4628" s="1" t="s">
        <v>6518</v>
      </c>
      <c r="C4628" s="13" t="s">
        <v>4925</v>
      </c>
      <c r="D4628" s="1" t="s">
        <v>4924</v>
      </c>
      <c r="E4628" s="13" t="s">
        <v>4306</v>
      </c>
      <c r="F4628" s="1" t="s">
        <v>4305</v>
      </c>
      <c r="G4628" s="13" t="s">
        <v>1488</v>
      </c>
      <c r="H4628" s="1" t="s">
        <v>1487</v>
      </c>
      <c r="I4628" s="1" t="s">
        <v>59</v>
      </c>
      <c r="J4628" s="1" t="s">
        <v>58</v>
      </c>
      <c r="K4628" s="1">
        <v>145317</v>
      </c>
      <c r="L4628" s="1">
        <v>38222</v>
      </c>
      <c r="M4628" s="1">
        <v>29827</v>
      </c>
      <c r="N4628" s="1">
        <v>11000</v>
      </c>
    </row>
    <row r="4629" spans="1:14">
      <c r="A4629" s="12">
        <v>90183921</v>
      </c>
      <c r="B4629" s="1" t="s">
        <v>5828</v>
      </c>
      <c r="C4629" s="12">
        <v>901839</v>
      </c>
      <c r="D4629" s="1" t="s">
        <v>3259</v>
      </c>
      <c r="E4629" s="12">
        <v>9018</v>
      </c>
      <c r="F4629" s="1" t="s">
        <v>807</v>
      </c>
      <c r="G4629" s="12">
        <v>90</v>
      </c>
      <c r="H4629" s="1" t="s">
        <v>512</v>
      </c>
      <c r="I4629" s="1" t="s">
        <v>49</v>
      </c>
      <c r="J4629" s="1" t="s">
        <v>48</v>
      </c>
      <c r="K4629" s="1">
        <v>145292</v>
      </c>
      <c r="L4629" s="1">
        <v>847</v>
      </c>
      <c r="M4629" s="1">
        <v>7077408</v>
      </c>
      <c r="N4629" s="1">
        <v>261803</v>
      </c>
    </row>
    <row r="4630" spans="1:14">
      <c r="A4630" s="12">
        <v>74192000</v>
      </c>
      <c r="B4630" s="1" t="s">
        <v>6801</v>
      </c>
      <c r="C4630" s="12">
        <v>741920</v>
      </c>
      <c r="D4630" s="1" t="s">
        <v>6800</v>
      </c>
      <c r="E4630" s="12">
        <v>7419</v>
      </c>
      <c r="F4630" s="1" t="s">
        <v>5020</v>
      </c>
      <c r="G4630" s="12">
        <v>74</v>
      </c>
      <c r="H4630" s="1" t="s">
        <v>491</v>
      </c>
      <c r="I4630" s="1" t="s">
        <v>107</v>
      </c>
      <c r="J4630" s="1" t="s">
        <v>106</v>
      </c>
      <c r="K4630" s="1">
        <v>145286</v>
      </c>
      <c r="L4630" s="1">
        <v>6527</v>
      </c>
      <c r="M4630" s="1">
        <v>1088695</v>
      </c>
      <c r="N4630" s="1">
        <v>39993</v>
      </c>
    </row>
    <row r="4631" spans="1:14">
      <c r="A4631" s="12">
        <v>76041021</v>
      </c>
      <c r="B4631" s="1" t="s">
        <v>5994</v>
      </c>
      <c r="C4631" s="12">
        <v>760410</v>
      </c>
      <c r="D4631" s="1" t="s">
        <v>5993</v>
      </c>
      <c r="E4631" s="12">
        <v>7604</v>
      </c>
      <c r="F4631" s="1" t="s">
        <v>5380</v>
      </c>
      <c r="G4631" s="12">
        <v>76</v>
      </c>
      <c r="H4631" s="1" t="s">
        <v>1262</v>
      </c>
      <c r="I4631" s="1" t="s">
        <v>107</v>
      </c>
      <c r="J4631" s="1" t="s">
        <v>106</v>
      </c>
      <c r="K4631" s="1">
        <v>145168</v>
      </c>
      <c r="L4631" s="1">
        <v>34966</v>
      </c>
      <c r="M4631" s="1">
        <v>1938608</v>
      </c>
      <c r="N4631" s="1">
        <v>582113</v>
      </c>
    </row>
    <row r="4632" spans="1:14">
      <c r="A4632" s="12">
        <v>87149690</v>
      </c>
      <c r="B4632" s="1" t="s">
        <v>5248</v>
      </c>
      <c r="C4632" s="12">
        <v>871496</v>
      </c>
      <c r="D4632" s="1" t="s">
        <v>707</v>
      </c>
      <c r="E4632" s="12">
        <v>8714</v>
      </c>
      <c r="F4632" s="1" t="s">
        <v>706</v>
      </c>
      <c r="G4632" s="12">
        <v>87</v>
      </c>
      <c r="H4632" s="1" t="s">
        <v>633</v>
      </c>
      <c r="I4632" s="1" t="s">
        <v>272</v>
      </c>
      <c r="J4632" s="1" t="s">
        <v>271</v>
      </c>
      <c r="K4632" s="1">
        <v>145081</v>
      </c>
      <c r="L4632" s="1">
        <v>41859</v>
      </c>
      <c r="M4632" s="1">
        <v>6724005</v>
      </c>
      <c r="N4632" s="1">
        <v>1728412</v>
      </c>
    </row>
    <row r="4633" spans="1:14">
      <c r="A4633" s="12">
        <v>87149100</v>
      </c>
      <c r="B4633" s="1" t="s">
        <v>7232</v>
      </c>
      <c r="C4633" s="12">
        <v>871491</v>
      </c>
      <c r="D4633" s="1" t="s">
        <v>7232</v>
      </c>
      <c r="E4633" s="12">
        <v>8714</v>
      </c>
      <c r="F4633" s="1" t="s">
        <v>706</v>
      </c>
      <c r="G4633" s="12">
        <v>87</v>
      </c>
      <c r="H4633" s="1" t="s">
        <v>633</v>
      </c>
      <c r="I4633" s="1" t="s">
        <v>272</v>
      </c>
      <c r="J4633" s="1" t="s">
        <v>271</v>
      </c>
      <c r="K4633" s="1">
        <v>144943</v>
      </c>
      <c r="L4633" s="1">
        <v>3271</v>
      </c>
      <c r="M4633" s="1">
        <v>57815429</v>
      </c>
      <c r="N4633" s="1">
        <v>9729547</v>
      </c>
    </row>
    <row r="4634" spans="1:14">
      <c r="A4634" s="12">
        <v>84201010</v>
      </c>
      <c r="B4634" s="1" t="s">
        <v>8446</v>
      </c>
      <c r="C4634" s="12">
        <v>842010</v>
      </c>
      <c r="D4634" s="1" t="s">
        <v>8445</v>
      </c>
      <c r="E4634" s="12">
        <v>8420</v>
      </c>
      <c r="F4634" s="1" t="s">
        <v>6883</v>
      </c>
      <c r="G4634" s="12">
        <v>84</v>
      </c>
      <c r="H4634" s="1" t="s">
        <v>28</v>
      </c>
      <c r="I4634" s="1" t="s">
        <v>27</v>
      </c>
      <c r="J4634" s="1" t="s">
        <v>26</v>
      </c>
      <c r="K4634" s="1">
        <v>144841</v>
      </c>
      <c r="L4634" s="1">
        <v>59320</v>
      </c>
      <c r="M4634" s="1">
        <v>4392277</v>
      </c>
      <c r="N4634" s="1">
        <v>638730</v>
      </c>
    </row>
    <row r="4635" spans="1:14">
      <c r="A4635" s="12">
        <v>72089000</v>
      </c>
      <c r="B4635" s="1" t="s">
        <v>7616</v>
      </c>
      <c r="C4635" s="12">
        <v>720890</v>
      </c>
      <c r="D4635" s="1" t="s">
        <v>7615</v>
      </c>
      <c r="E4635" s="12">
        <v>7208</v>
      </c>
      <c r="F4635" s="1" t="s">
        <v>1630</v>
      </c>
      <c r="G4635" s="12">
        <v>72</v>
      </c>
      <c r="H4635" s="1" t="s">
        <v>436</v>
      </c>
      <c r="I4635" s="1" t="s">
        <v>107</v>
      </c>
      <c r="J4635" s="1" t="s">
        <v>106</v>
      </c>
      <c r="K4635" s="1">
        <v>144731</v>
      </c>
      <c r="L4635" s="1">
        <v>18278</v>
      </c>
      <c r="M4635" s="1">
        <v>594627</v>
      </c>
      <c r="N4635" s="1">
        <v>561113</v>
      </c>
    </row>
    <row r="4636" spans="1:14">
      <c r="A4636" s="12">
        <v>29341090</v>
      </c>
      <c r="B4636" s="1" t="s">
        <v>5974</v>
      </c>
      <c r="C4636" s="12">
        <v>293410</v>
      </c>
      <c r="D4636" s="1" t="s">
        <v>847</v>
      </c>
      <c r="E4636" s="12">
        <v>2934</v>
      </c>
      <c r="F4636" s="1" t="s">
        <v>96</v>
      </c>
      <c r="G4636" s="12">
        <v>29</v>
      </c>
      <c r="H4636" s="1" t="s">
        <v>13</v>
      </c>
      <c r="I4636" s="1" t="s">
        <v>12</v>
      </c>
      <c r="J4636" s="1" t="s">
        <v>11</v>
      </c>
      <c r="K4636" s="1">
        <v>144720</v>
      </c>
      <c r="L4636" s="1">
        <v>3688</v>
      </c>
      <c r="M4636" s="1">
        <v>164452559</v>
      </c>
      <c r="N4636" s="1">
        <v>4331889</v>
      </c>
    </row>
    <row r="4637" spans="1:14">
      <c r="A4637" s="12">
        <v>85437040</v>
      </c>
      <c r="B4637" s="1" t="s">
        <v>6355</v>
      </c>
      <c r="C4637" s="12">
        <v>854370</v>
      </c>
      <c r="D4637" s="1" t="s">
        <v>764</v>
      </c>
      <c r="E4637" s="12">
        <v>8543</v>
      </c>
      <c r="F4637" s="1" t="s">
        <v>763</v>
      </c>
      <c r="G4637" s="12">
        <v>85</v>
      </c>
      <c r="H4637" s="1" t="s">
        <v>102</v>
      </c>
      <c r="I4637" s="1" t="s">
        <v>27</v>
      </c>
      <c r="J4637" s="1" t="s">
        <v>26</v>
      </c>
      <c r="K4637" s="1">
        <v>144646</v>
      </c>
      <c r="L4637" s="1">
        <v>356</v>
      </c>
      <c r="M4637" s="1">
        <v>679871</v>
      </c>
      <c r="N4637" s="1">
        <v>13804</v>
      </c>
    </row>
    <row r="4638" spans="1:14">
      <c r="A4638" s="12">
        <v>52042000</v>
      </c>
      <c r="B4638" s="1" t="s">
        <v>15199</v>
      </c>
      <c r="C4638" s="12">
        <v>520420</v>
      </c>
      <c r="D4638" s="1" t="s">
        <v>15198</v>
      </c>
      <c r="E4638" s="12">
        <v>5204</v>
      </c>
      <c r="F4638" s="1" t="s">
        <v>1421</v>
      </c>
      <c r="G4638" s="12">
        <v>52</v>
      </c>
      <c r="H4638" s="1" t="s">
        <v>76</v>
      </c>
      <c r="I4638" s="1" t="s">
        <v>2</v>
      </c>
      <c r="J4638" s="1" t="s">
        <v>1</v>
      </c>
      <c r="K4638" s="1">
        <v>144448</v>
      </c>
      <c r="L4638" s="1">
        <v>2029</v>
      </c>
      <c r="M4638" s="1">
        <v>313104</v>
      </c>
      <c r="N4638" s="1">
        <v>76248</v>
      </c>
    </row>
    <row r="4639" spans="1:14">
      <c r="A4639" s="12">
        <v>28417090</v>
      </c>
      <c r="B4639" s="1" t="s">
        <v>803</v>
      </c>
      <c r="C4639" s="12">
        <v>284170</v>
      </c>
      <c r="D4639" s="1" t="s">
        <v>802</v>
      </c>
      <c r="E4639" s="12">
        <v>2841</v>
      </c>
      <c r="F4639" s="1" t="s">
        <v>147</v>
      </c>
      <c r="G4639" s="12">
        <v>28</v>
      </c>
      <c r="H4639" s="1" t="s">
        <v>118</v>
      </c>
      <c r="I4639" s="1" t="s">
        <v>12</v>
      </c>
      <c r="J4639" s="1" t="s">
        <v>11</v>
      </c>
      <c r="K4639" s="1">
        <v>144440</v>
      </c>
      <c r="L4639" s="1">
        <v>4000</v>
      </c>
      <c r="M4639" s="1">
        <v>251247</v>
      </c>
      <c r="N4639" s="1">
        <v>5706</v>
      </c>
    </row>
    <row r="4640" spans="1:14">
      <c r="A4640" s="12">
        <v>95051000</v>
      </c>
      <c r="B4640" s="1" t="s">
        <v>7092</v>
      </c>
      <c r="C4640" s="12">
        <v>950510</v>
      </c>
      <c r="D4640" s="1" t="s">
        <v>7092</v>
      </c>
      <c r="E4640" s="12">
        <v>9505</v>
      </c>
      <c r="F4640" s="1" t="s">
        <v>7091</v>
      </c>
      <c r="G4640" s="12">
        <v>95</v>
      </c>
      <c r="H4640" s="1" t="s">
        <v>940</v>
      </c>
      <c r="I4640" s="1" t="s">
        <v>127</v>
      </c>
      <c r="J4640" s="1" t="s">
        <v>126</v>
      </c>
      <c r="K4640" s="1">
        <v>144356</v>
      </c>
      <c r="L4640" s="1">
        <v>4771</v>
      </c>
      <c r="M4640" s="1">
        <v>45514316</v>
      </c>
      <c r="N4640" s="1">
        <v>15496111</v>
      </c>
    </row>
    <row r="4641" spans="1:14">
      <c r="A4641" s="12">
        <v>84391090</v>
      </c>
      <c r="B4641" s="1" t="s">
        <v>3120</v>
      </c>
      <c r="C4641" s="12">
        <v>843910</v>
      </c>
      <c r="D4641" s="1" t="s">
        <v>3119</v>
      </c>
      <c r="E4641" s="12">
        <v>8439</v>
      </c>
      <c r="F4641" s="1" t="s">
        <v>3118</v>
      </c>
      <c r="G4641" s="12">
        <v>84</v>
      </c>
      <c r="H4641" s="1" t="s">
        <v>28</v>
      </c>
      <c r="I4641" s="1" t="s">
        <v>27</v>
      </c>
      <c r="J4641" s="1" t="s">
        <v>26</v>
      </c>
      <c r="K4641" s="1">
        <v>143929</v>
      </c>
      <c r="L4641" s="1">
        <v>6041</v>
      </c>
      <c r="M4641" s="1">
        <v>20862251</v>
      </c>
      <c r="N4641" s="1">
        <v>1130433</v>
      </c>
    </row>
    <row r="4642" spans="1:14">
      <c r="A4642" s="12">
        <v>95049090</v>
      </c>
      <c r="B4642" s="1" t="s">
        <v>7573</v>
      </c>
      <c r="C4642" s="12">
        <v>950490</v>
      </c>
      <c r="D4642" s="1" t="s">
        <v>7573</v>
      </c>
      <c r="E4642" s="12">
        <v>9504</v>
      </c>
      <c r="F4642" s="1" t="s">
        <v>5438</v>
      </c>
      <c r="G4642" s="12">
        <v>95</v>
      </c>
      <c r="H4642" s="1" t="s">
        <v>940</v>
      </c>
      <c r="I4642" s="1" t="s">
        <v>127</v>
      </c>
      <c r="J4642" s="1" t="s">
        <v>126</v>
      </c>
      <c r="K4642" s="1">
        <v>143785</v>
      </c>
      <c r="L4642" s="1">
        <v>6618</v>
      </c>
      <c r="M4642" s="1">
        <v>7544250</v>
      </c>
      <c r="N4642" s="1">
        <v>2247971</v>
      </c>
    </row>
    <row r="4643" spans="1:14">
      <c r="A4643" s="12">
        <v>56079010</v>
      </c>
      <c r="B4643" s="1" t="s">
        <v>5705</v>
      </c>
      <c r="C4643" s="12">
        <v>560790</v>
      </c>
      <c r="D4643" s="1" t="s">
        <v>5232</v>
      </c>
      <c r="E4643" s="12">
        <v>5607</v>
      </c>
      <c r="F4643" s="1" t="s">
        <v>5231</v>
      </c>
      <c r="G4643" s="12">
        <v>56</v>
      </c>
      <c r="H4643" s="1" t="s">
        <v>54</v>
      </c>
      <c r="I4643" s="1" t="s">
        <v>2</v>
      </c>
      <c r="J4643" s="1" t="s">
        <v>1</v>
      </c>
      <c r="K4643" s="1">
        <v>143496</v>
      </c>
      <c r="L4643" s="1">
        <v>20737</v>
      </c>
      <c r="M4643" s="1">
        <v>308925</v>
      </c>
      <c r="N4643" s="1">
        <v>107053</v>
      </c>
    </row>
    <row r="4644" spans="1:14">
      <c r="A4644" s="12">
        <v>85141100</v>
      </c>
      <c r="B4644" s="1" t="s">
        <v>6940</v>
      </c>
      <c r="C4644" s="12">
        <v>851411</v>
      </c>
      <c r="D4644" s="1" t="s">
        <v>6939</v>
      </c>
      <c r="E4644" s="12">
        <v>8514</v>
      </c>
      <c r="F4644" s="1" t="s">
        <v>6396</v>
      </c>
      <c r="G4644" s="12">
        <v>85</v>
      </c>
      <c r="H4644" s="1" t="s">
        <v>102</v>
      </c>
      <c r="I4644" s="1" t="s">
        <v>27</v>
      </c>
      <c r="J4644" s="1" t="s">
        <v>26</v>
      </c>
      <c r="K4644" s="1">
        <v>143344</v>
      </c>
      <c r="L4644" s="1">
        <v>6653</v>
      </c>
      <c r="M4644" s="1">
        <v>633795</v>
      </c>
      <c r="N4644" s="1">
        <v>42889</v>
      </c>
    </row>
    <row r="4645" spans="1:14">
      <c r="A4645" s="12">
        <v>23099050</v>
      </c>
      <c r="B4645" s="1" t="s">
        <v>15197</v>
      </c>
      <c r="C4645" s="12">
        <v>230990</v>
      </c>
      <c r="D4645" s="1" t="s">
        <v>8450</v>
      </c>
      <c r="E4645" s="12">
        <v>2309</v>
      </c>
      <c r="F4645" s="1" t="s">
        <v>8449</v>
      </c>
      <c r="G4645" s="12">
        <v>23</v>
      </c>
      <c r="H4645" s="1" t="s">
        <v>2749</v>
      </c>
      <c r="I4645" s="1" t="s">
        <v>751</v>
      </c>
      <c r="J4645" s="1" t="s">
        <v>750</v>
      </c>
      <c r="K4645" s="1">
        <v>143055</v>
      </c>
      <c r="L4645" s="1">
        <v>15567</v>
      </c>
      <c r="M4645" s="1">
        <v>864289</v>
      </c>
      <c r="N4645" s="1">
        <v>9938</v>
      </c>
    </row>
    <row r="4646" spans="1:14">
      <c r="A4646" s="12">
        <v>12093000</v>
      </c>
      <c r="B4646" s="1" t="s">
        <v>3281</v>
      </c>
      <c r="C4646" s="12">
        <v>120930</v>
      </c>
      <c r="D4646" s="1" t="s">
        <v>3280</v>
      </c>
      <c r="E4646" s="12">
        <v>1209</v>
      </c>
      <c r="F4646" s="1" t="s">
        <v>3279</v>
      </c>
      <c r="G4646" s="12">
        <v>12</v>
      </c>
      <c r="H4646" s="1" t="s">
        <v>331</v>
      </c>
      <c r="I4646" s="1" t="s">
        <v>59</v>
      </c>
      <c r="J4646" s="1" t="s">
        <v>58</v>
      </c>
      <c r="K4646" s="1">
        <v>143037</v>
      </c>
      <c r="L4646" s="1">
        <v>542</v>
      </c>
      <c r="M4646" s="1">
        <v>2889728</v>
      </c>
      <c r="N4646" s="1">
        <v>3658</v>
      </c>
    </row>
    <row r="4647" spans="1:14">
      <c r="A4647" s="12">
        <v>29336100</v>
      </c>
      <c r="B4647" s="1" t="s">
        <v>3819</v>
      </c>
      <c r="C4647" s="12">
        <v>293361</v>
      </c>
      <c r="D4647" s="1" t="s">
        <v>3819</v>
      </c>
      <c r="E4647" s="12">
        <v>2933</v>
      </c>
      <c r="F4647" s="1" t="s">
        <v>67</v>
      </c>
      <c r="G4647" s="12">
        <v>29</v>
      </c>
      <c r="H4647" s="1" t="s">
        <v>13</v>
      </c>
      <c r="I4647" s="1" t="s">
        <v>12</v>
      </c>
      <c r="J4647" s="1" t="s">
        <v>11</v>
      </c>
      <c r="K4647" s="1">
        <v>143008</v>
      </c>
      <c r="L4647" s="1">
        <v>102603</v>
      </c>
      <c r="M4647" s="1">
        <v>50162067</v>
      </c>
      <c r="N4647" s="1">
        <v>49577584</v>
      </c>
    </row>
    <row r="4648" spans="1:14">
      <c r="A4648" s="12">
        <v>85176214</v>
      </c>
      <c r="B4648" s="1" t="s">
        <v>1551</v>
      </c>
      <c r="C4648" s="12">
        <v>851762</v>
      </c>
      <c r="D4648" s="1" t="s">
        <v>853</v>
      </c>
      <c r="E4648" s="12">
        <v>8517</v>
      </c>
      <c r="F4648" s="1" t="s">
        <v>852</v>
      </c>
      <c r="G4648" s="12">
        <v>85</v>
      </c>
      <c r="H4648" s="1" t="s">
        <v>102</v>
      </c>
      <c r="I4648" s="1" t="s">
        <v>27</v>
      </c>
      <c r="J4648" s="1" t="s">
        <v>26</v>
      </c>
      <c r="K4648" s="1">
        <v>142967</v>
      </c>
      <c r="L4648" s="1">
        <v>304</v>
      </c>
      <c r="M4648" s="1">
        <v>270154</v>
      </c>
      <c r="N4648" s="1">
        <v>816</v>
      </c>
    </row>
    <row r="4649" spans="1:14">
      <c r="A4649" s="12">
        <v>28161010</v>
      </c>
      <c r="B4649" s="1" t="s">
        <v>3688</v>
      </c>
      <c r="C4649" s="12">
        <v>281610</v>
      </c>
      <c r="D4649" s="1" t="s">
        <v>3687</v>
      </c>
      <c r="E4649" s="12">
        <v>2816</v>
      </c>
      <c r="F4649" s="1" t="s">
        <v>793</v>
      </c>
      <c r="G4649" s="12">
        <v>28</v>
      </c>
      <c r="H4649" s="1" t="s">
        <v>118</v>
      </c>
      <c r="I4649" s="1" t="s">
        <v>12</v>
      </c>
      <c r="J4649" s="1" t="s">
        <v>11</v>
      </c>
      <c r="K4649" s="1">
        <v>142866</v>
      </c>
      <c r="L4649" s="1">
        <v>93700</v>
      </c>
      <c r="M4649" s="1">
        <v>1987951</v>
      </c>
      <c r="N4649" s="1">
        <v>822383</v>
      </c>
    </row>
    <row r="4650" spans="1:14">
      <c r="A4650" s="12">
        <v>57029900</v>
      </c>
      <c r="B4650" s="1" t="s">
        <v>8876</v>
      </c>
      <c r="C4650" s="12">
        <v>570299</v>
      </c>
      <c r="D4650" s="1" t="s">
        <v>8875</v>
      </c>
      <c r="E4650" s="12">
        <v>5702</v>
      </c>
      <c r="F4650" s="1" t="s">
        <v>468</v>
      </c>
      <c r="G4650" s="12">
        <v>57</v>
      </c>
      <c r="H4650" s="1" t="s">
        <v>467</v>
      </c>
      <c r="I4650" s="1" t="s">
        <v>2</v>
      </c>
      <c r="J4650" s="1" t="s">
        <v>1</v>
      </c>
      <c r="K4650" s="1">
        <v>141866</v>
      </c>
      <c r="L4650" s="1">
        <v>16136</v>
      </c>
      <c r="M4650" s="1">
        <v>1953328</v>
      </c>
      <c r="N4650" s="1">
        <v>574597</v>
      </c>
    </row>
    <row r="4651" spans="1:14">
      <c r="A4651" s="12">
        <v>70196500</v>
      </c>
      <c r="B4651" s="1" t="s">
        <v>5959</v>
      </c>
      <c r="C4651" s="12">
        <v>701965</v>
      </c>
      <c r="D4651" s="1" t="s">
        <v>5958</v>
      </c>
      <c r="E4651" s="12">
        <v>7019</v>
      </c>
      <c r="F4651" s="1" t="s">
        <v>3110</v>
      </c>
      <c r="G4651" s="12">
        <v>70</v>
      </c>
      <c r="H4651" s="1" t="s">
        <v>83</v>
      </c>
      <c r="I4651" s="1" t="s">
        <v>7</v>
      </c>
      <c r="J4651" s="1" t="s">
        <v>6</v>
      </c>
      <c r="K4651" s="1">
        <v>141774</v>
      </c>
      <c r="L4651" s="1">
        <v>5130</v>
      </c>
      <c r="M4651" s="1">
        <v>923303</v>
      </c>
      <c r="N4651" s="1">
        <v>161510</v>
      </c>
    </row>
    <row r="4652" spans="1:14">
      <c r="A4652" s="13" t="s">
        <v>8556</v>
      </c>
      <c r="B4652" s="1" t="s">
        <v>8555</v>
      </c>
      <c r="C4652" s="13" t="s">
        <v>2729</v>
      </c>
      <c r="D4652" s="1" t="s">
        <v>2728</v>
      </c>
      <c r="E4652" s="13" t="s">
        <v>2727</v>
      </c>
      <c r="F4652" s="1" t="s">
        <v>2726</v>
      </c>
      <c r="G4652" s="13" t="s">
        <v>2082</v>
      </c>
      <c r="H4652" s="1" t="s">
        <v>2081</v>
      </c>
      <c r="I4652" s="1" t="s">
        <v>59</v>
      </c>
      <c r="J4652" s="1" t="s">
        <v>58</v>
      </c>
      <c r="K4652" s="1">
        <v>141731</v>
      </c>
      <c r="L4652" s="1">
        <v>36939</v>
      </c>
      <c r="M4652" s="1">
        <v>13311000</v>
      </c>
      <c r="N4652" s="1">
        <v>8900905</v>
      </c>
    </row>
    <row r="4653" spans="1:14">
      <c r="A4653" s="12">
        <v>85407100</v>
      </c>
      <c r="B4653" s="1" t="s">
        <v>7033</v>
      </c>
      <c r="C4653" s="12">
        <v>854071</v>
      </c>
      <c r="D4653" s="1" t="s">
        <v>7033</v>
      </c>
      <c r="E4653" s="12">
        <v>8540</v>
      </c>
      <c r="F4653" s="1" t="s">
        <v>1194</v>
      </c>
      <c r="G4653" s="12">
        <v>85</v>
      </c>
      <c r="H4653" s="1" t="s">
        <v>102</v>
      </c>
      <c r="I4653" s="1" t="s">
        <v>27</v>
      </c>
      <c r="J4653" s="1" t="s">
        <v>26</v>
      </c>
      <c r="K4653" s="1">
        <v>141463</v>
      </c>
      <c r="L4653" s="1">
        <v>2818</v>
      </c>
      <c r="M4653" s="1">
        <v>32118083</v>
      </c>
      <c r="N4653" s="1">
        <v>4432463</v>
      </c>
    </row>
    <row r="4654" spans="1:14">
      <c r="A4654" s="12">
        <v>30041011</v>
      </c>
      <c r="B4654" s="1" t="s">
        <v>4831</v>
      </c>
      <c r="C4654" s="12">
        <v>300410</v>
      </c>
      <c r="D4654" s="1" t="s">
        <v>4830</v>
      </c>
      <c r="E4654" s="12">
        <v>3004</v>
      </c>
      <c r="F4654" s="1" t="s">
        <v>364</v>
      </c>
      <c r="G4654" s="12">
        <v>30</v>
      </c>
      <c r="H4654" s="1" t="s">
        <v>63</v>
      </c>
      <c r="I4654" s="1" t="s">
        <v>12</v>
      </c>
      <c r="J4654" s="1" t="s">
        <v>11</v>
      </c>
      <c r="K4654" s="1">
        <v>141434</v>
      </c>
      <c r="L4654" s="1">
        <v>3806</v>
      </c>
      <c r="M4654" s="1">
        <v>1735558</v>
      </c>
      <c r="N4654" s="1">
        <v>19996</v>
      </c>
    </row>
    <row r="4655" spans="1:14">
      <c r="A4655" s="13" t="s">
        <v>4756</v>
      </c>
      <c r="B4655" s="1" t="s">
        <v>4755</v>
      </c>
      <c r="C4655" s="13" t="s">
        <v>4754</v>
      </c>
      <c r="D4655" s="1" t="s">
        <v>4753</v>
      </c>
      <c r="E4655" s="13" t="s">
        <v>2084</v>
      </c>
      <c r="F4655" s="1" t="s">
        <v>2083</v>
      </c>
      <c r="G4655" s="13" t="s">
        <v>2082</v>
      </c>
      <c r="H4655" s="1" t="s">
        <v>2081</v>
      </c>
      <c r="I4655" s="1" t="s">
        <v>59</v>
      </c>
      <c r="J4655" s="1" t="s">
        <v>58</v>
      </c>
      <c r="K4655" s="1">
        <v>141270</v>
      </c>
      <c r="L4655" s="1">
        <v>25388</v>
      </c>
      <c r="M4655" s="1">
        <v>10910661</v>
      </c>
      <c r="N4655" s="1">
        <v>1642615</v>
      </c>
    </row>
    <row r="4656" spans="1:14">
      <c r="A4656" s="12">
        <v>62029000</v>
      </c>
      <c r="B4656" s="1" t="s">
        <v>8526</v>
      </c>
      <c r="C4656" s="12">
        <v>620290</v>
      </c>
      <c r="D4656" s="1" t="s">
        <v>8525</v>
      </c>
      <c r="E4656" s="12">
        <v>6202</v>
      </c>
      <c r="F4656" s="1" t="s">
        <v>8314</v>
      </c>
      <c r="G4656" s="12">
        <v>62</v>
      </c>
      <c r="H4656" s="1" t="s">
        <v>248</v>
      </c>
      <c r="I4656" s="1" t="s">
        <v>2</v>
      </c>
      <c r="J4656" s="1" t="s">
        <v>1</v>
      </c>
      <c r="K4656" s="1">
        <v>141222</v>
      </c>
      <c r="L4656" s="1">
        <v>2324</v>
      </c>
      <c r="M4656" s="1">
        <v>743578</v>
      </c>
      <c r="N4656" s="1">
        <v>18367</v>
      </c>
    </row>
    <row r="4657" spans="1:14">
      <c r="A4657" s="12">
        <v>62061000</v>
      </c>
      <c r="B4657" s="1" t="s">
        <v>7892</v>
      </c>
      <c r="C4657" s="12">
        <v>620610</v>
      </c>
      <c r="D4657" s="1" t="s">
        <v>7891</v>
      </c>
      <c r="E4657" s="12">
        <v>6206</v>
      </c>
      <c r="F4657" s="1" t="s">
        <v>7452</v>
      </c>
      <c r="G4657" s="12">
        <v>62</v>
      </c>
      <c r="H4657" s="1" t="s">
        <v>248</v>
      </c>
      <c r="I4657" s="1" t="s">
        <v>2</v>
      </c>
      <c r="J4657" s="1" t="s">
        <v>1</v>
      </c>
      <c r="K4657" s="1">
        <v>140982</v>
      </c>
      <c r="L4657" s="1">
        <v>406</v>
      </c>
      <c r="M4657" s="1">
        <v>2078070</v>
      </c>
      <c r="N4657" s="1">
        <v>4698</v>
      </c>
    </row>
    <row r="4658" spans="1:14">
      <c r="A4658" s="12">
        <v>56039390</v>
      </c>
      <c r="B4658" s="1" t="s">
        <v>6210</v>
      </c>
      <c r="C4658" s="12">
        <v>560393</v>
      </c>
      <c r="D4658" s="1" t="s">
        <v>3108</v>
      </c>
      <c r="E4658" s="12">
        <v>5603</v>
      </c>
      <c r="F4658" s="1" t="s">
        <v>55</v>
      </c>
      <c r="G4658" s="12">
        <v>56</v>
      </c>
      <c r="H4658" s="1" t="s">
        <v>54</v>
      </c>
      <c r="I4658" s="1" t="s">
        <v>2</v>
      </c>
      <c r="J4658" s="1" t="s">
        <v>1</v>
      </c>
      <c r="K4658" s="1">
        <v>140936</v>
      </c>
      <c r="L4658" s="1">
        <v>21600</v>
      </c>
      <c r="M4658" s="1">
        <v>1738681</v>
      </c>
      <c r="N4658" s="1">
        <v>248207</v>
      </c>
    </row>
    <row r="4659" spans="1:14">
      <c r="A4659" s="12">
        <v>84625100</v>
      </c>
      <c r="B4659" s="1" t="s">
        <v>3738</v>
      </c>
      <c r="C4659" s="12">
        <v>846251</v>
      </c>
      <c r="D4659" s="1" t="s">
        <v>3737</v>
      </c>
      <c r="E4659" s="12">
        <v>8462</v>
      </c>
      <c r="F4659" s="1" t="s">
        <v>1453</v>
      </c>
      <c r="G4659" s="12">
        <v>84</v>
      </c>
      <c r="H4659" s="1" t="s">
        <v>28</v>
      </c>
      <c r="I4659" s="1" t="s">
        <v>27</v>
      </c>
      <c r="J4659" s="1" t="s">
        <v>26</v>
      </c>
      <c r="K4659" s="1">
        <v>140600</v>
      </c>
      <c r="L4659" s="1">
        <v>17180</v>
      </c>
      <c r="M4659" s="1">
        <v>12435403</v>
      </c>
      <c r="N4659" s="1">
        <v>403696</v>
      </c>
    </row>
    <row r="4660" spans="1:14">
      <c r="A4660" s="12">
        <v>28321090</v>
      </c>
      <c r="B4660" s="1" t="s">
        <v>1871</v>
      </c>
      <c r="C4660" s="12">
        <v>283210</v>
      </c>
      <c r="D4660" s="1" t="s">
        <v>142</v>
      </c>
      <c r="E4660" s="12">
        <v>2832</v>
      </c>
      <c r="F4660" s="1" t="s">
        <v>141</v>
      </c>
      <c r="G4660" s="12">
        <v>28</v>
      </c>
      <c r="H4660" s="1" t="s">
        <v>118</v>
      </c>
      <c r="I4660" s="1" t="s">
        <v>12</v>
      </c>
      <c r="J4660" s="1" t="s">
        <v>11</v>
      </c>
      <c r="K4660" s="1">
        <v>140562</v>
      </c>
      <c r="L4660" s="1">
        <v>95184</v>
      </c>
      <c r="M4660" s="1">
        <v>2132638</v>
      </c>
      <c r="N4660" s="1">
        <v>3741637</v>
      </c>
    </row>
    <row r="4661" spans="1:14">
      <c r="A4661" s="12">
        <v>84401020</v>
      </c>
      <c r="B4661" s="1" t="s">
        <v>15196</v>
      </c>
      <c r="C4661" s="12">
        <v>844010</v>
      </c>
      <c r="D4661" s="1" t="s">
        <v>2588</v>
      </c>
      <c r="E4661" s="12">
        <v>8440</v>
      </c>
      <c r="F4661" s="1" t="s">
        <v>2587</v>
      </c>
      <c r="G4661" s="12">
        <v>84</v>
      </c>
      <c r="H4661" s="1" t="s">
        <v>28</v>
      </c>
      <c r="I4661" s="1" t="s">
        <v>27</v>
      </c>
      <c r="J4661" s="1" t="s">
        <v>26</v>
      </c>
      <c r="K4661" s="1">
        <v>140543</v>
      </c>
      <c r="L4661" s="1">
        <v>7700</v>
      </c>
      <c r="M4661" s="1">
        <v>103930</v>
      </c>
      <c r="N4661" s="1">
        <v>7664</v>
      </c>
    </row>
    <row r="4662" spans="1:14">
      <c r="A4662" s="12">
        <v>91070010</v>
      </c>
      <c r="B4662" s="1" t="s">
        <v>4741</v>
      </c>
      <c r="C4662" s="12">
        <v>910700</v>
      </c>
      <c r="D4662" s="1" t="s">
        <v>4740</v>
      </c>
      <c r="E4662" s="12">
        <v>9107</v>
      </c>
      <c r="F4662" s="1" t="s">
        <v>4740</v>
      </c>
      <c r="G4662" s="12">
        <v>91</v>
      </c>
      <c r="H4662" s="1" t="s">
        <v>50</v>
      </c>
      <c r="I4662" s="1" t="s">
        <v>49</v>
      </c>
      <c r="J4662" s="1" t="s">
        <v>48</v>
      </c>
      <c r="K4662" s="1">
        <v>140421</v>
      </c>
      <c r="L4662" s="1">
        <v>9891</v>
      </c>
      <c r="M4662" s="1">
        <v>6216228</v>
      </c>
      <c r="N4662" s="1">
        <v>397817</v>
      </c>
    </row>
    <row r="4663" spans="1:14">
      <c r="A4663" s="12">
        <v>29159033</v>
      </c>
      <c r="B4663" s="1" t="s">
        <v>2389</v>
      </c>
      <c r="C4663" s="12">
        <v>291590</v>
      </c>
      <c r="D4663" s="1" t="s">
        <v>1466</v>
      </c>
      <c r="E4663" s="12">
        <v>2915</v>
      </c>
      <c r="F4663" s="1" t="s">
        <v>346</v>
      </c>
      <c r="G4663" s="12">
        <v>29</v>
      </c>
      <c r="H4663" s="1" t="s">
        <v>13</v>
      </c>
      <c r="I4663" s="1" t="s">
        <v>12</v>
      </c>
      <c r="J4663" s="1" t="s">
        <v>11</v>
      </c>
      <c r="K4663" s="1">
        <v>140388</v>
      </c>
      <c r="L4663" s="1">
        <v>33753</v>
      </c>
      <c r="M4663" s="1">
        <v>2094250</v>
      </c>
      <c r="N4663" s="1">
        <v>759372</v>
      </c>
    </row>
    <row r="4664" spans="1:14">
      <c r="A4664" s="13" t="s">
        <v>4390</v>
      </c>
      <c r="B4664" s="1" t="s">
        <v>4389</v>
      </c>
      <c r="C4664" s="13" t="s">
        <v>4388</v>
      </c>
      <c r="D4664" s="1" t="s">
        <v>4387</v>
      </c>
      <c r="E4664" s="13" t="s">
        <v>4386</v>
      </c>
      <c r="F4664" s="1" t="s">
        <v>4385</v>
      </c>
      <c r="G4664" s="13" t="s">
        <v>4162</v>
      </c>
      <c r="H4664" s="1" t="s">
        <v>4161</v>
      </c>
      <c r="I4664" s="1" t="s">
        <v>204</v>
      </c>
      <c r="J4664" s="1" t="s">
        <v>203</v>
      </c>
      <c r="K4664" s="1">
        <v>140320</v>
      </c>
      <c r="L4664" s="1">
        <v>26789</v>
      </c>
      <c r="M4664" s="1">
        <v>0</v>
      </c>
      <c r="N4664" s="1">
        <v>0</v>
      </c>
    </row>
    <row r="4665" spans="1:14">
      <c r="A4665" s="12">
        <v>63049200</v>
      </c>
      <c r="B4665" s="1" t="s">
        <v>8452</v>
      </c>
      <c r="C4665" s="12">
        <v>630492</v>
      </c>
      <c r="D4665" s="1" t="s">
        <v>8452</v>
      </c>
      <c r="E4665" s="12">
        <v>6304</v>
      </c>
      <c r="F4665" s="1" t="s">
        <v>5331</v>
      </c>
      <c r="G4665" s="12">
        <v>63</v>
      </c>
      <c r="H4665" s="1" t="s">
        <v>445</v>
      </c>
      <c r="I4665" s="1" t="s">
        <v>2</v>
      </c>
      <c r="J4665" s="1" t="s">
        <v>1</v>
      </c>
      <c r="K4665" s="1">
        <v>140200</v>
      </c>
      <c r="L4665" s="1">
        <v>21977</v>
      </c>
      <c r="M4665" s="1">
        <v>1796175</v>
      </c>
      <c r="N4665" s="1">
        <v>224250</v>
      </c>
    </row>
    <row r="4666" spans="1:14">
      <c r="A4666" s="12">
        <v>84042000</v>
      </c>
      <c r="B4666" s="1" t="s">
        <v>6220</v>
      </c>
      <c r="C4666" s="12">
        <v>840420</v>
      </c>
      <c r="D4666" s="1" t="s">
        <v>6220</v>
      </c>
      <c r="E4666" s="12">
        <v>8404</v>
      </c>
      <c r="F4666" s="1" t="s">
        <v>3162</v>
      </c>
      <c r="G4666" s="12">
        <v>84</v>
      </c>
      <c r="H4666" s="1" t="s">
        <v>28</v>
      </c>
      <c r="I4666" s="1" t="s">
        <v>27</v>
      </c>
      <c r="J4666" s="1" t="s">
        <v>26</v>
      </c>
      <c r="K4666" s="1">
        <v>140100</v>
      </c>
      <c r="L4666" s="1">
        <v>11618</v>
      </c>
      <c r="M4666" s="1">
        <v>2879756</v>
      </c>
      <c r="N4666" s="1">
        <v>330748</v>
      </c>
    </row>
    <row r="4667" spans="1:14">
      <c r="A4667" s="12">
        <v>69099000</v>
      </c>
      <c r="B4667" s="1" t="s">
        <v>6360</v>
      </c>
      <c r="C4667" s="12">
        <v>690990</v>
      </c>
      <c r="D4667" s="1" t="s">
        <v>6359</v>
      </c>
      <c r="E4667" s="12">
        <v>6909</v>
      </c>
      <c r="F4667" s="1" t="s">
        <v>1943</v>
      </c>
      <c r="G4667" s="12">
        <v>69</v>
      </c>
      <c r="H4667" s="1" t="s">
        <v>933</v>
      </c>
      <c r="I4667" s="1" t="s">
        <v>7</v>
      </c>
      <c r="J4667" s="1" t="s">
        <v>6</v>
      </c>
      <c r="K4667" s="1">
        <v>140049</v>
      </c>
      <c r="L4667" s="1">
        <v>2869</v>
      </c>
      <c r="M4667" s="1">
        <v>1052828</v>
      </c>
      <c r="N4667" s="1">
        <v>53460</v>
      </c>
    </row>
    <row r="4668" spans="1:14">
      <c r="A4668" s="13" t="s">
        <v>5176</v>
      </c>
      <c r="B4668" s="1" t="s">
        <v>5175</v>
      </c>
      <c r="C4668" s="13" t="s">
        <v>5174</v>
      </c>
      <c r="D4668" s="1" t="s">
        <v>5173</v>
      </c>
      <c r="E4668" s="13" t="s">
        <v>4774</v>
      </c>
      <c r="F4668" s="1" t="s">
        <v>4773</v>
      </c>
      <c r="G4668" s="13" t="s">
        <v>1488</v>
      </c>
      <c r="H4668" s="1" t="s">
        <v>1487</v>
      </c>
      <c r="I4668" s="1" t="s">
        <v>59</v>
      </c>
      <c r="J4668" s="1" t="s">
        <v>58</v>
      </c>
      <c r="K4668" s="1">
        <v>140028</v>
      </c>
      <c r="L4668" s="1">
        <v>25569</v>
      </c>
      <c r="M4668" s="1">
        <v>81550</v>
      </c>
      <c r="N4668" s="1">
        <v>179</v>
      </c>
    </row>
    <row r="4669" spans="1:14">
      <c r="A4669" s="12">
        <v>74102200</v>
      </c>
      <c r="B4669" s="1" t="s">
        <v>8025</v>
      </c>
      <c r="C4669" s="12">
        <v>741022</v>
      </c>
      <c r="D4669" s="1" t="s">
        <v>8024</v>
      </c>
      <c r="E4669" s="12">
        <v>7410</v>
      </c>
      <c r="F4669" s="1" t="s">
        <v>492</v>
      </c>
      <c r="G4669" s="12">
        <v>74</v>
      </c>
      <c r="H4669" s="1" t="s">
        <v>491</v>
      </c>
      <c r="I4669" s="1" t="s">
        <v>107</v>
      </c>
      <c r="J4669" s="1" t="s">
        <v>106</v>
      </c>
      <c r="K4669" s="1">
        <v>139991</v>
      </c>
      <c r="L4669" s="1">
        <v>73589</v>
      </c>
      <c r="M4669" s="1">
        <v>280257</v>
      </c>
      <c r="N4669" s="1">
        <v>3439</v>
      </c>
    </row>
    <row r="4670" spans="1:14">
      <c r="A4670" s="12">
        <v>29302021</v>
      </c>
      <c r="B4670" s="1" t="s">
        <v>15195</v>
      </c>
      <c r="C4670" s="12">
        <v>293020</v>
      </c>
      <c r="D4670" s="1" t="s">
        <v>728</v>
      </c>
      <c r="E4670" s="12">
        <v>2930</v>
      </c>
      <c r="F4670" s="1" t="s">
        <v>115</v>
      </c>
      <c r="G4670" s="12">
        <v>29</v>
      </c>
      <c r="H4670" s="1" t="s">
        <v>13</v>
      </c>
      <c r="I4670" s="1" t="s">
        <v>12</v>
      </c>
      <c r="J4670" s="1" t="s">
        <v>11</v>
      </c>
      <c r="K4670" s="1">
        <v>139952</v>
      </c>
      <c r="L4670" s="1">
        <v>71850</v>
      </c>
      <c r="M4670" s="1">
        <v>463288</v>
      </c>
      <c r="N4670" s="1">
        <v>441750</v>
      </c>
    </row>
    <row r="4671" spans="1:14">
      <c r="A4671" s="12">
        <v>52103100</v>
      </c>
      <c r="B4671" s="1" t="s">
        <v>5093</v>
      </c>
      <c r="C4671" s="12">
        <v>521031</v>
      </c>
      <c r="D4671" s="1" t="s">
        <v>5092</v>
      </c>
      <c r="E4671" s="12">
        <v>5210</v>
      </c>
      <c r="F4671" s="1" t="s">
        <v>1783</v>
      </c>
      <c r="G4671" s="12">
        <v>52</v>
      </c>
      <c r="H4671" s="1" t="s">
        <v>76</v>
      </c>
      <c r="I4671" s="1" t="s">
        <v>2</v>
      </c>
      <c r="J4671" s="1" t="s">
        <v>1</v>
      </c>
      <c r="K4671" s="1">
        <v>139928</v>
      </c>
      <c r="L4671" s="1">
        <v>12597</v>
      </c>
      <c r="M4671" s="1">
        <v>758418</v>
      </c>
      <c r="N4671" s="1">
        <v>98772</v>
      </c>
    </row>
    <row r="4672" spans="1:14">
      <c r="A4672" s="12">
        <v>44119310</v>
      </c>
      <c r="B4672" s="1" t="s">
        <v>9294</v>
      </c>
      <c r="C4672" s="12">
        <v>441193</v>
      </c>
      <c r="D4672" s="1" t="s">
        <v>9293</v>
      </c>
      <c r="E4672" s="12">
        <v>4411</v>
      </c>
      <c r="F4672" s="1" t="s">
        <v>8693</v>
      </c>
      <c r="G4672" s="12">
        <v>44</v>
      </c>
      <c r="H4672" s="1" t="s">
        <v>2121</v>
      </c>
      <c r="I4672" s="1" t="s">
        <v>1129</v>
      </c>
      <c r="J4672" s="1" t="s">
        <v>1128</v>
      </c>
      <c r="K4672" s="1">
        <v>139807</v>
      </c>
      <c r="L4672" s="1">
        <v>126235</v>
      </c>
      <c r="M4672" s="1">
        <v>0</v>
      </c>
      <c r="N4672" s="1">
        <v>0</v>
      </c>
    </row>
    <row r="4673" spans="1:14">
      <c r="A4673" s="13" t="s">
        <v>5567</v>
      </c>
      <c r="B4673" s="1" t="s">
        <v>5566</v>
      </c>
      <c r="C4673" s="13" t="s">
        <v>5565</v>
      </c>
      <c r="D4673" s="1" t="s">
        <v>5564</v>
      </c>
      <c r="E4673" s="13" t="s">
        <v>4774</v>
      </c>
      <c r="F4673" s="1" t="s">
        <v>4773</v>
      </c>
      <c r="G4673" s="13" t="s">
        <v>1488</v>
      </c>
      <c r="H4673" s="1" t="s">
        <v>1487</v>
      </c>
      <c r="I4673" s="1" t="s">
        <v>59</v>
      </c>
      <c r="J4673" s="1" t="s">
        <v>58</v>
      </c>
      <c r="K4673" s="1">
        <v>139739</v>
      </c>
      <c r="L4673" s="1">
        <v>6757</v>
      </c>
      <c r="M4673" s="1">
        <v>0</v>
      </c>
      <c r="N4673" s="1">
        <v>0</v>
      </c>
    </row>
    <row r="4674" spans="1:14">
      <c r="A4674" s="12">
        <v>84624200</v>
      </c>
      <c r="B4674" s="1" t="s">
        <v>15194</v>
      </c>
      <c r="C4674" s="12">
        <v>846242</v>
      </c>
      <c r="D4674" s="1" t="s">
        <v>15193</v>
      </c>
      <c r="E4674" s="12">
        <v>8462</v>
      </c>
      <c r="F4674" s="1" t="s">
        <v>1453</v>
      </c>
      <c r="G4674" s="12">
        <v>84</v>
      </c>
      <c r="H4674" s="1" t="s">
        <v>28</v>
      </c>
      <c r="I4674" s="1" t="s">
        <v>27</v>
      </c>
      <c r="J4674" s="1" t="s">
        <v>26</v>
      </c>
      <c r="K4674" s="1">
        <v>139690</v>
      </c>
      <c r="L4674" s="1">
        <v>14000</v>
      </c>
      <c r="M4674" s="1">
        <v>9828764</v>
      </c>
      <c r="N4674" s="1">
        <v>472625</v>
      </c>
    </row>
    <row r="4675" spans="1:14">
      <c r="A4675" s="13" t="s">
        <v>7631</v>
      </c>
      <c r="B4675" s="1" t="s">
        <v>7630</v>
      </c>
      <c r="C4675" s="13" t="s">
        <v>7629</v>
      </c>
      <c r="D4675" s="1" t="s">
        <v>7628</v>
      </c>
      <c r="E4675" s="13" t="s">
        <v>3334</v>
      </c>
      <c r="F4675" s="1" t="s">
        <v>3333</v>
      </c>
      <c r="G4675" s="13" t="s">
        <v>2082</v>
      </c>
      <c r="H4675" s="1" t="s">
        <v>2081</v>
      </c>
      <c r="I4675" s="1" t="s">
        <v>59</v>
      </c>
      <c r="J4675" s="1" t="s">
        <v>58</v>
      </c>
      <c r="K4675" s="1">
        <v>139461</v>
      </c>
      <c r="L4675" s="1">
        <v>8806</v>
      </c>
      <c r="M4675" s="1">
        <v>3074484</v>
      </c>
      <c r="N4675" s="1">
        <v>593955</v>
      </c>
    </row>
    <row r="4676" spans="1:14">
      <c r="A4676" s="12">
        <v>41041119</v>
      </c>
      <c r="B4676" s="1" t="s">
        <v>15192</v>
      </c>
      <c r="C4676" s="12">
        <v>410411</v>
      </c>
      <c r="D4676" s="1" t="s">
        <v>4571</v>
      </c>
      <c r="E4676" s="12">
        <v>4104</v>
      </c>
      <c r="F4676" s="1" t="s">
        <v>4570</v>
      </c>
      <c r="G4676" s="12">
        <v>41</v>
      </c>
      <c r="H4676" s="1" t="s">
        <v>2610</v>
      </c>
      <c r="I4676" s="1" t="s">
        <v>2609</v>
      </c>
      <c r="J4676" s="1" t="s">
        <v>2608</v>
      </c>
      <c r="K4676" s="1">
        <v>139293</v>
      </c>
      <c r="L4676" s="1">
        <v>122879</v>
      </c>
      <c r="M4676" s="1">
        <v>506</v>
      </c>
      <c r="N4676" s="1">
        <v>30</v>
      </c>
    </row>
    <row r="4677" spans="1:14">
      <c r="A4677" s="12">
        <v>55161100</v>
      </c>
      <c r="B4677" s="1" t="s">
        <v>5738</v>
      </c>
      <c r="C4677" s="12">
        <v>551611</v>
      </c>
      <c r="D4677" s="1" t="s">
        <v>5737</v>
      </c>
      <c r="E4677" s="12">
        <v>5516</v>
      </c>
      <c r="F4677" s="1" t="s">
        <v>1316</v>
      </c>
      <c r="G4677" s="12">
        <v>55</v>
      </c>
      <c r="H4677" s="1" t="s">
        <v>282</v>
      </c>
      <c r="I4677" s="1" t="s">
        <v>2</v>
      </c>
      <c r="J4677" s="1" t="s">
        <v>1</v>
      </c>
      <c r="K4677" s="1">
        <v>139293</v>
      </c>
      <c r="L4677" s="1">
        <v>16896</v>
      </c>
      <c r="M4677" s="1">
        <v>16466260</v>
      </c>
      <c r="N4677" s="1">
        <v>3642736</v>
      </c>
    </row>
    <row r="4678" spans="1:14">
      <c r="A4678" s="12">
        <v>84869000</v>
      </c>
      <c r="B4678" s="1" t="s">
        <v>7349</v>
      </c>
      <c r="C4678" s="12">
        <v>848690</v>
      </c>
      <c r="D4678" s="1" t="s">
        <v>7348</v>
      </c>
      <c r="E4678" s="12">
        <v>8486</v>
      </c>
      <c r="F4678" s="1" t="s">
        <v>2898</v>
      </c>
      <c r="G4678" s="12">
        <v>84</v>
      </c>
      <c r="H4678" s="1" t="s">
        <v>28</v>
      </c>
      <c r="I4678" s="1" t="s">
        <v>27</v>
      </c>
      <c r="J4678" s="1" t="s">
        <v>26</v>
      </c>
      <c r="K4678" s="1">
        <v>139261</v>
      </c>
      <c r="L4678" s="1">
        <v>218</v>
      </c>
      <c r="M4678" s="1">
        <v>3420593</v>
      </c>
      <c r="N4678" s="1">
        <v>6203</v>
      </c>
    </row>
    <row r="4679" spans="1:14">
      <c r="A4679" s="12">
        <v>62043200</v>
      </c>
      <c r="B4679" s="1" t="s">
        <v>7085</v>
      </c>
      <c r="C4679" s="12">
        <v>620432</v>
      </c>
      <c r="D4679" s="1" t="s">
        <v>7084</v>
      </c>
      <c r="E4679" s="12">
        <v>6204</v>
      </c>
      <c r="F4679" s="1" t="s">
        <v>5822</v>
      </c>
      <c r="G4679" s="12">
        <v>62</v>
      </c>
      <c r="H4679" s="1" t="s">
        <v>248</v>
      </c>
      <c r="I4679" s="1" t="s">
        <v>2</v>
      </c>
      <c r="J4679" s="1" t="s">
        <v>1</v>
      </c>
      <c r="K4679" s="1">
        <v>139214</v>
      </c>
      <c r="L4679" s="1">
        <v>1522</v>
      </c>
      <c r="M4679" s="1">
        <v>2049660</v>
      </c>
      <c r="N4679" s="1">
        <v>46123</v>
      </c>
    </row>
    <row r="4680" spans="1:14">
      <c r="A4680" s="12">
        <v>22042211</v>
      </c>
      <c r="B4680" s="1" t="s">
        <v>8896</v>
      </c>
      <c r="C4680" s="12">
        <v>220422</v>
      </c>
      <c r="D4680" s="1" t="s">
        <v>8895</v>
      </c>
      <c r="E4680" s="12">
        <v>2204</v>
      </c>
      <c r="F4680" s="1" t="s">
        <v>7218</v>
      </c>
      <c r="G4680" s="12">
        <v>22</v>
      </c>
      <c r="H4680" s="1" t="s">
        <v>1086</v>
      </c>
      <c r="I4680" s="1" t="s">
        <v>751</v>
      </c>
      <c r="J4680" s="1" t="s">
        <v>750</v>
      </c>
      <c r="K4680" s="1">
        <v>138995</v>
      </c>
      <c r="L4680" s="1">
        <v>80224</v>
      </c>
      <c r="M4680" s="1">
        <v>2470014</v>
      </c>
      <c r="N4680" s="1">
        <v>1417547</v>
      </c>
    </row>
    <row r="4681" spans="1:14">
      <c r="A4681" s="12">
        <v>40052000</v>
      </c>
      <c r="B4681" s="1" t="s">
        <v>2430</v>
      </c>
      <c r="C4681" s="12">
        <v>400520</v>
      </c>
      <c r="D4681" s="1" t="s">
        <v>2429</v>
      </c>
      <c r="E4681" s="12">
        <v>4005</v>
      </c>
      <c r="F4681" s="1" t="s">
        <v>2428</v>
      </c>
      <c r="G4681" s="12">
        <v>40</v>
      </c>
      <c r="H4681" s="1" t="s">
        <v>422</v>
      </c>
      <c r="I4681" s="1" t="s">
        <v>37</v>
      </c>
      <c r="J4681" s="1" t="s">
        <v>36</v>
      </c>
      <c r="K4681" s="1">
        <v>138949</v>
      </c>
      <c r="L4681" s="1">
        <v>28614</v>
      </c>
      <c r="M4681" s="1">
        <v>771183</v>
      </c>
      <c r="N4681" s="1">
        <v>259747</v>
      </c>
    </row>
    <row r="4682" spans="1:14">
      <c r="A4682" s="12">
        <v>76152000</v>
      </c>
      <c r="B4682" s="1" t="s">
        <v>5215</v>
      </c>
      <c r="C4682" s="12">
        <v>761520</v>
      </c>
      <c r="D4682" s="1" t="s">
        <v>5214</v>
      </c>
      <c r="E4682" s="12">
        <v>7615</v>
      </c>
      <c r="F4682" s="1" t="s">
        <v>5213</v>
      </c>
      <c r="G4682" s="12">
        <v>76</v>
      </c>
      <c r="H4682" s="1" t="s">
        <v>1262</v>
      </c>
      <c r="I4682" s="1" t="s">
        <v>107</v>
      </c>
      <c r="J4682" s="1" t="s">
        <v>106</v>
      </c>
      <c r="K4682" s="1">
        <v>138566</v>
      </c>
      <c r="L4682" s="1">
        <v>12728</v>
      </c>
      <c r="M4682" s="1">
        <v>376474</v>
      </c>
      <c r="N4682" s="1">
        <v>124940</v>
      </c>
    </row>
    <row r="4683" spans="1:14">
      <c r="A4683" s="12">
        <v>95082190</v>
      </c>
      <c r="B4683" s="1" t="s">
        <v>9502</v>
      </c>
      <c r="C4683" s="12">
        <v>950821</v>
      </c>
      <c r="D4683" s="1" t="s">
        <v>9501</v>
      </c>
      <c r="E4683" s="12">
        <v>9508</v>
      </c>
      <c r="F4683" s="1" t="s">
        <v>3271</v>
      </c>
      <c r="G4683" s="12">
        <v>95</v>
      </c>
      <c r="H4683" s="1" t="s">
        <v>940</v>
      </c>
      <c r="I4683" s="1" t="s">
        <v>127</v>
      </c>
      <c r="J4683" s="1" t="s">
        <v>126</v>
      </c>
      <c r="K4683" s="1">
        <v>138295</v>
      </c>
      <c r="L4683" s="1">
        <v>6744</v>
      </c>
      <c r="M4683" s="1">
        <v>618062</v>
      </c>
      <c r="N4683" s="1">
        <v>32975</v>
      </c>
    </row>
    <row r="4684" spans="1:14">
      <c r="A4684" s="13" t="s">
        <v>4002</v>
      </c>
      <c r="B4684" s="1" t="s">
        <v>4000</v>
      </c>
      <c r="C4684" s="13" t="s">
        <v>4001</v>
      </c>
      <c r="D4684" s="1" t="s">
        <v>4000</v>
      </c>
      <c r="E4684" s="13" t="s">
        <v>3334</v>
      </c>
      <c r="F4684" s="1" t="s">
        <v>3333</v>
      </c>
      <c r="G4684" s="13" t="s">
        <v>2082</v>
      </c>
      <c r="H4684" s="1" t="s">
        <v>2081</v>
      </c>
      <c r="I4684" s="1" t="s">
        <v>59</v>
      </c>
      <c r="J4684" s="1" t="s">
        <v>58</v>
      </c>
      <c r="K4684" s="1">
        <v>137797</v>
      </c>
      <c r="L4684" s="1">
        <v>7950</v>
      </c>
      <c r="M4684" s="1">
        <v>15528194</v>
      </c>
      <c r="N4684" s="1">
        <v>1089875</v>
      </c>
    </row>
    <row r="4685" spans="1:14">
      <c r="A4685" s="12">
        <v>28199010</v>
      </c>
      <c r="B4685" s="1" t="s">
        <v>3488</v>
      </c>
      <c r="C4685" s="12">
        <v>281990</v>
      </c>
      <c r="D4685" s="1" t="s">
        <v>3487</v>
      </c>
      <c r="E4685" s="12">
        <v>2819</v>
      </c>
      <c r="F4685" s="1" t="s">
        <v>3486</v>
      </c>
      <c r="G4685" s="12">
        <v>28</v>
      </c>
      <c r="H4685" s="1" t="s">
        <v>118</v>
      </c>
      <c r="I4685" s="1" t="s">
        <v>12</v>
      </c>
      <c r="J4685" s="1" t="s">
        <v>11</v>
      </c>
      <c r="K4685" s="1">
        <v>137734</v>
      </c>
      <c r="L4685" s="1">
        <v>26726</v>
      </c>
      <c r="M4685" s="1">
        <v>4470865</v>
      </c>
      <c r="N4685" s="1">
        <v>897769</v>
      </c>
    </row>
    <row r="4686" spans="1:14">
      <c r="A4686" s="12">
        <v>84689090</v>
      </c>
      <c r="B4686" s="1" t="s">
        <v>9175</v>
      </c>
      <c r="C4686" s="12">
        <v>846890</v>
      </c>
      <c r="D4686" s="1" t="s">
        <v>4581</v>
      </c>
      <c r="E4686" s="12">
        <v>8468</v>
      </c>
      <c r="F4686" s="1" t="s">
        <v>2527</v>
      </c>
      <c r="G4686" s="12">
        <v>84</v>
      </c>
      <c r="H4686" s="1" t="s">
        <v>28</v>
      </c>
      <c r="I4686" s="1" t="s">
        <v>27</v>
      </c>
      <c r="J4686" s="1" t="s">
        <v>26</v>
      </c>
      <c r="K4686" s="1">
        <v>137668</v>
      </c>
      <c r="L4686" s="1">
        <v>3643</v>
      </c>
      <c r="M4686" s="1">
        <v>1615720</v>
      </c>
      <c r="N4686" s="1">
        <v>38165</v>
      </c>
    </row>
    <row r="4687" spans="1:14">
      <c r="A4687" s="13" t="s">
        <v>6196</v>
      </c>
      <c r="B4687" s="1" t="s">
        <v>6194</v>
      </c>
      <c r="C4687" s="13" t="s">
        <v>6195</v>
      </c>
      <c r="D4687" s="1" t="s">
        <v>6194</v>
      </c>
      <c r="E4687" s="13" t="s">
        <v>6193</v>
      </c>
      <c r="F4687" s="1" t="s">
        <v>6192</v>
      </c>
      <c r="G4687" s="13" t="s">
        <v>2082</v>
      </c>
      <c r="H4687" s="1" t="s">
        <v>2081</v>
      </c>
      <c r="I4687" s="1" t="s">
        <v>59</v>
      </c>
      <c r="J4687" s="1" t="s">
        <v>58</v>
      </c>
      <c r="K4687" s="1">
        <v>137542</v>
      </c>
      <c r="L4687" s="1">
        <v>108622</v>
      </c>
      <c r="M4687" s="1">
        <v>0</v>
      </c>
      <c r="N4687" s="1">
        <v>0</v>
      </c>
    </row>
    <row r="4688" spans="1:14">
      <c r="A4688" s="12">
        <v>90312010</v>
      </c>
      <c r="B4688" s="1" t="s">
        <v>8377</v>
      </c>
      <c r="C4688" s="12">
        <v>903120</v>
      </c>
      <c r="D4688" s="1" t="s">
        <v>8376</v>
      </c>
      <c r="E4688" s="12">
        <v>9031</v>
      </c>
      <c r="F4688" s="1" t="s">
        <v>836</v>
      </c>
      <c r="G4688" s="12">
        <v>90</v>
      </c>
      <c r="H4688" s="1" t="s">
        <v>512</v>
      </c>
      <c r="I4688" s="1" t="s">
        <v>49</v>
      </c>
      <c r="J4688" s="1" t="s">
        <v>48</v>
      </c>
      <c r="K4688" s="1">
        <v>137542</v>
      </c>
      <c r="L4688" s="1">
        <v>3290</v>
      </c>
      <c r="M4688" s="1">
        <v>2877104</v>
      </c>
      <c r="N4688" s="1">
        <v>31031</v>
      </c>
    </row>
    <row r="4689" spans="1:14">
      <c r="A4689" s="12">
        <v>63080000</v>
      </c>
      <c r="B4689" s="1" t="s">
        <v>8447</v>
      </c>
      <c r="C4689" s="12">
        <v>630800</v>
      </c>
      <c r="D4689" s="1" t="s">
        <v>8448</v>
      </c>
      <c r="E4689" s="12">
        <v>6308</v>
      </c>
      <c r="F4689" s="1" t="s">
        <v>8447</v>
      </c>
      <c r="G4689" s="12">
        <v>63</v>
      </c>
      <c r="H4689" s="1" t="s">
        <v>445</v>
      </c>
      <c r="I4689" s="1" t="s">
        <v>2</v>
      </c>
      <c r="J4689" s="1" t="s">
        <v>1</v>
      </c>
      <c r="K4689" s="1">
        <v>137467</v>
      </c>
      <c r="L4689" s="1">
        <v>26039</v>
      </c>
      <c r="M4689" s="1">
        <v>33803</v>
      </c>
      <c r="N4689" s="1">
        <v>2329</v>
      </c>
    </row>
    <row r="4690" spans="1:14">
      <c r="A4690" s="12">
        <v>85182200</v>
      </c>
      <c r="B4690" s="1" t="s">
        <v>8209</v>
      </c>
      <c r="C4690" s="12">
        <v>851822</v>
      </c>
      <c r="D4690" s="1" t="s">
        <v>8208</v>
      </c>
      <c r="E4690" s="12">
        <v>8518</v>
      </c>
      <c r="F4690" s="1" t="s">
        <v>279</v>
      </c>
      <c r="G4690" s="12">
        <v>85</v>
      </c>
      <c r="H4690" s="1" t="s">
        <v>102</v>
      </c>
      <c r="I4690" s="1" t="s">
        <v>27</v>
      </c>
      <c r="J4690" s="1" t="s">
        <v>26</v>
      </c>
      <c r="K4690" s="1">
        <v>137301</v>
      </c>
      <c r="L4690" s="1">
        <v>7096</v>
      </c>
      <c r="M4690" s="1">
        <v>113463208</v>
      </c>
      <c r="N4690" s="1">
        <v>10369391</v>
      </c>
    </row>
    <row r="4691" spans="1:14">
      <c r="A4691" s="12">
        <v>84194010</v>
      </c>
      <c r="B4691" s="1" t="s">
        <v>8199</v>
      </c>
      <c r="C4691" s="12">
        <v>841940</v>
      </c>
      <c r="D4691" s="1" t="s">
        <v>8198</v>
      </c>
      <c r="E4691" s="12">
        <v>8419</v>
      </c>
      <c r="F4691" s="1" t="s">
        <v>2867</v>
      </c>
      <c r="G4691" s="12">
        <v>84</v>
      </c>
      <c r="H4691" s="1" t="s">
        <v>28</v>
      </c>
      <c r="I4691" s="1" t="s">
        <v>27</v>
      </c>
      <c r="J4691" s="1" t="s">
        <v>26</v>
      </c>
      <c r="K4691" s="1">
        <v>137164</v>
      </c>
      <c r="L4691" s="1">
        <v>4754</v>
      </c>
      <c r="M4691" s="1">
        <v>5391417</v>
      </c>
      <c r="N4691" s="1">
        <v>77850</v>
      </c>
    </row>
    <row r="4692" spans="1:14">
      <c r="A4692" s="12">
        <v>84151011</v>
      </c>
      <c r="B4692" s="1" t="s">
        <v>3616</v>
      </c>
      <c r="C4692" s="12">
        <v>841510</v>
      </c>
      <c r="D4692" s="1" t="s">
        <v>3615</v>
      </c>
      <c r="E4692" s="12">
        <v>8415</v>
      </c>
      <c r="F4692" s="1" t="s">
        <v>2534</v>
      </c>
      <c r="G4692" s="12">
        <v>84</v>
      </c>
      <c r="H4692" s="1" t="s">
        <v>28</v>
      </c>
      <c r="I4692" s="1" t="s">
        <v>27</v>
      </c>
      <c r="J4692" s="1" t="s">
        <v>26</v>
      </c>
      <c r="K4692" s="1">
        <v>137112</v>
      </c>
      <c r="L4692" s="1">
        <v>9319</v>
      </c>
      <c r="M4692" s="1">
        <v>43701361</v>
      </c>
      <c r="N4692" s="1">
        <v>6886521</v>
      </c>
    </row>
    <row r="4693" spans="1:14">
      <c r="A4693" s="12">
        <v>29152990</v>
      </c>
      <c r="B4693" s="1" t="s">
        <v>347</v>
      </c>
      <c r="C4693" s="12">
        <v>291529</v>
      </c>
      <c r="D4693" s="1" t="s">
        <v>347</v>
      </c>
      <c r="E4693" s="12">
        <v>2915</v>
      </c>
      <c r="F4693" s="1" t="s">
        <v>346</v>
      </c>
      <c r="G4693" s="12">
        <v>29</v>
      </c>
      <c r="H4693" s="1" t="s">
        <v>13</v>
      </c>
      <c r="I4693" s="1" t="s">
        <v>12</v>
      </c>
      <c r="J4693" s="1" t="s">
        <v>11</v>
      </c>
      <c r="K4693" s="1">
        <v>137035</v>
      </c>
      <c r="L4693" s="1">
        <v>21318</v>
      </c>
      <c r="M4693" s="1">
        <v>2195612</v>
      </c>
      <c r="N4693" s="1">
        <v>911798</v>
      </c>
    </row>
    <row r="4694" spans="1:14">
      <c r="A4694" s="12">
        <v>72111900</v>
      </c>
      <c r="B4694" s="1" t="s">
        <v>8335</v>
      </c>
      <c r="C4694" s="12">
        <v>721119</v>
      </c>
      <c r="D4694" s="1" t="s">
        <v>8334</v>
      </c>
      <c r="E4694" s="12">
        <v>7211</v>
      </c>
      <c r="F4694" s="1" t="s">
        <v>1585</v>
      </c>
      <c r="G4694" s="12">
        <v>72</v>
      </c>
      <c r="H4694" s="1" t="s">
        <v>436</v>
      </c>
      <c r="I4694" s="1" t="s">
        <v>107</v>
      </c>
      <c r="J4694" s="1" t="s">
        <v>106</v>
      </c>
      <c r="K4694" s="1">
        <v>137006</v>
      </c>
      <c r="L4694" s="1">
        <v>130968</v>
      </c>
      <c r="M4694" s="1">
        <v>3981619</v>
      </c>
      <c r="N4694" s="1">
        <v>3879484</v>
      </c>
    </row>
    <row r="4695" spans="1:14">
      <c r="A4695" s="13" t="s">
        <v>15191</v>
      </c>
      <c r="B4695" s="1" t="s">
        <v>15190</v>
      </c>
      <c r="C4695" s="13" t="s">
        <v>15189</v>
      </c>
      <c r="D4695" s="1" t="s">
        <v>15188</v>
      </c>
      <c r="E4695" s="13" t="s">
        <v>4850</v>
      </c>
      <c r="F4695" s="1" t="s">
        <v>4849</v>
      </c>
      <c r="G4695" s="13" t="s">
        <v>206</v>
      </c>
      <c r="H4695" s="1" t="s">
        <v>205</v>
      </c>
      <c r="I4695" s="1" t="s">
        <v>204</v>
      </c>
      <c r="J4695" s="1" t="s">
        <v>203</v>
      </c>
      <c r="K4695" s="1">
        <v>136706</v>
      </c>
      <c r="L4695" s="1">
        <v>73237</v>
      </c>
      <c r="M4695" s="1">
        <v>0</v>
      </c>
      <c r="N4695" s="1">
        <v>0</v>
      </c>
    </row>
    <row r="4696" spans="1:14">
      <c r="A4696" s="12">
        <v>29095019</v>
      </c>
      <c r="B4696" s="1" t="s">
        <v>6293</v>
      </c>
      <c r="C4696" s="12">
        <v>290950</v>
      </c>
      <c r="D4696" s="1" t="s">
        <v>1108</v>
      </c>
      <c r="E4696" s="12">
        <v>2909</v>
      </c>
      <c r="F4696" s="1" t="s">
        <v>377</v>
      </c>
      <c r="G4696" s="12">
        <v>29</v>
      </c>
      <c r="H4696" s="1" t="s">
        <v>13</v>
      </c>
      <c r="I4696" s="1" t="s">
        <v>12</v>
      </c>
      <c r="J4696" s="1" t="s">
        <v>11</v>
      </c>
      <c r="K4696" s="1">
        <v>136656</v>
      </c>
      <c r="L4696" s="1">
        <v>9121</v>
      </c>
      <c r="M4696" s="1">
        <v>13242063</v>
      </c>
      <c r="N4696" s="1">
        <v>1407891</v>
      </c>
    </row>
    <row r="4697" spans="1:14">
      <c r="A4697" s="12">
        <v>83013000</v>
      </c>
      <c r="B4697" s="1" t="s">
        <v>5460</v>
      </c>
      <c r="C4697" s="12">
        <v>830130</v>
      </c>
      <c r="D4697" s="1" t="s">
        <v>5459</v>
      </c>
      <c r="E4697" s="12">
        <v>8301</v>
      </c>
      <c r="F4697" s="1" t="s">
        <v>5294</v>
      </c>
      <c r="G4697" s="12">
        <v>83</v>
      </c>
      <c r="H4697" s="1" t="s">
        <v>929</v>
      </c>
      <c r="I4697" s="1" t="s">
        <v>107</v>
      </c>
      <c r="J4697" s="1" t="s">
        <v>106</v>
      </c>
      <c r="K4697" s="1">
        <v>136610</v>
      </c>
      <c r="L4697" s="1">
        <v>7591</v>
      </c>
      <c r="M4697" s="1">
        <v>4999453</v>
      </c>
      <c r="N4697" s="1">
        <v>752711</v>
      </c>
    </row>
    <row r="4698" spans="1:14">
      <c r="A4698" s="12">
        <v>63052000</v>
      </c>
      <c r="B4698" s="1" t="s">
        <v>9438</v>
      </c>
      <c r="C4698" s="12">
        <v>630520</v>
      </c>
      <c r="D4698" s="1" t="s">
        <v>9437</v>
      </c>
      <c r="E4698" s="12">
        <v>6305</v>
      </c>
      <c r="F4698" s="1" t="s">
        <v>5143</v>
      </c>
      <c r="G4698" s="12">
        <v>63</v>
      </c>
      <c r="H4698" s="1" t="s">
        <v>445</v>
      </c>
      <c r="I4698" s="1" t="s">
        <v>2</v>
      </c>
      <c r="J4698" s="1" t="s">
        <v>1</v>
      </c>
      <c r="K4698" s="1">
        <v>136602</v>
      </c>
      <c r="L4698" s="1">
        <v>13508</v>
      </c>
      <c r="M4698" s="1">
        <v>414035</v>
      </c>
      <c r="N4698" s="1">
        <v>27865</v>
      </c>
    </row>
    <row r="4699" spans="1:14">
      <c r="A4699" s="12">
        <v>84159010</v>
      </c>
      <c r="B4699" s="1" t="s">
        <v>7918</v>
      </c>
      <c r="C4699" s="12">
        <v>841590</v>
      </c>
      <c r="D4699" s="1" t="s">
        <v>6599</v>
      </c>
      <c r="E4699" s="12">
        <v>8415</v>
      </c>
      <c r="F4699" s="1" t="s">
        <v>2534</v>
      </c>
      <c r="G4699" s="12">
        <v>84</v>
      </c>
      <c r="H4699" s="1" t="s">
        <v>28</v>
      </c>
      <c r="I4699" s="1" t="s">
        <v>27</v>
      </c>
      <c r="J4699" s="1" t="s">
        <v>26</v>
      </c>
      <c r="K4699" s="1">
        <v>136594</v>
      </c>
      <c r="L4699" s="1">
        <v>5894</v>
      </c>
      <c r="M4699" s="1">
        <v>36672917</v>
      </c>
      <c r="N4699" s="1">
        <v>3906634</v>
      </c>
    </row>
    <row r="4700" spans="1:14">
      <c r="A4700" s="12">
        <v>84829119</v>
      </c>
      <c r="B4700" s="1" t="s">
        <v>7298</v>
      </c>
      <c r="C4700" s="12">
        <v>848291</v>
      </c>
      <c r="D4700" s="1" t="s">
        <v>6740</v>
      </c>
      <c r="E4700" s="12">
        <v>8482</v>
      </c>
      <c r="F4700" s="1" t="s">
        <v>6739</v>
      </c>
      <c r="G4700" s="12">
        <v>84</v>
      </c>
      <c r="H4700" s="1" t="s">
        <v>28</v>
      </c>
      <c r="I4700" s="1" t="s">
        <v>27</v>
      </c>
      <c r="J4700" s="1" t="s">
        <v>26</v>
      </c>
      <c r="K4700" s="1">
        <v>136450</v>
      </c>
      <c r="L4700" s="1">
        <v>6546</v>
      </c>
      <c r="M4700" s="1">
        <v>17063845</v>
      </c>
      <c r="N4700" s="1">
        <v>4162024</v>
      </c>
    </row>
    <row r="4701" spans="1:14">
      <c r="A4701" s="12">
        <v>85334013</v>
      </c>
      <c r="B4701" s="1" t="s">
        <v>9494</v>
      </c>
      <c r="C4701" s="12">
        <v>853340</v>
      </c>
      <c r="D4701" s="1" t="s">
        <v>6337</v>
      </c>
      <c r="E4701" s="12">
        <v>8533</v>
      </c>
      <c r="F4701" s="1" t="s">
        <v>5839</v>
      </c>
      <c r="G4701" s="12">
        <v>85</v>
      </c>
      <c r="H4701" s="1" t="s">
        <v>102</v>
      </c>
      <c r="I4701" s="1" t="s">
        <v>27</v>
      </c>
      <c r="J4701" s="1" t="s">
        <v>26</v>
      </c>
      <c r="K4701" s="1">
        <v>136397</v>
      </c>
      <c r="L4701" s="1">
        <v>11290</v>
      </c>
      <c r="M4701" s="1">
        <v>2985674</v>
      </c>
      <c r="N4701" s="1">
        <v>342109</v>
      </c>
    </row>
    <row r="4702" spans="1:14">
      <c r="A4702" s="12">
        <v>42029900</v>
      </c>
      <c r="B4702" s="1" t="s">
        <v>9112</v>
      </c>
      <c r="C4702" s="12">
        <v>420299</v>
      </c>
      <c r="D4702" s="1" t="s">
        <v>9111</v>
      </c>
      <c r="E4702" s="12">
        <v>4202</v>
      </c>
      <c r="F4702" s="1" t="s">
        <v>7971</v>
      </c>
      <c r="G4702" s="12">
        <v>42</v>
      </c>
      <c r="H4702" s="1" t="s">
        <v>6168</v>
      </c>
      <c r="I4702" s="1" t="s">
        <v>2609</v>
      </c>
      <c r="J4702" s="1" t="s">
        <v>2608</v>
      </c>
      <c r="K4702" s="1">
        <v>136167</v>
      </c>
      <c r="L4702" s="1">
        <v>1811</v>
      </c>
      <c r="M4702" s="1">
        <v>11691196</v>
      </c>
      <c r="N4702" s="1">
        <v>2033626</v>
      </c>
    </row>
    <row r="4703" spans="1:14">
      <c r="A4703" s="12">
        <v>65050022</v>
      </c>
      <c r="B4703" s="1" t="s">
        <v>6616</v>
      </c>
      <c r="C4703" s="12">
        <v>650500</v>
      </c>
      <c r="D4703" s="1" t="s">
        <v>6429</v>
      </c>
      <c r="E4703" s="12">
        <v>6505</v>
      </c>
      <c r="F4703" s="1" t="s">
        <v>6428</v>
      </c>
      <c r="G4703" s="12">
        <v>65</v>
      </c>
      <c r="H4703" s="1" t="s">
        <v>6427</v>
      </c>
      <c r="I4703" s="1" t="s">
        <v>154</v>
      </c>
      <c r="J4703" s="1" t="s">
        <v>153</v>
      </c>
      <c r="K4703" s="1">
        <v>136152</v>
      </c>
      <c r="L4703" s="1">
        <v>2730</v>
      </c>
      <c r="M4703" s="1">
        <v>5746703</v>
      </c>
      <c r="N4703" s="1">
        <v>902890</v>
      </c>
    </row>
    <row r="4704" spans="1:14">
      <c r="A4704" s="12">
        <v>26100090</v>
      </c>
      <c r="B4704" s="1" t="s">
        <v>9327</v>
      </c>
      <c r="C4704" s="12">
        <v>261000</v>
      </c>
      <c r="D4704" s="1" t="s">
        <v>9326</v>
      </c>
      <c r="E4704" s="12">
        <v>2610</v>
      </c>
      <c r="F4704" s="1" t="s">
        <v>9326</v>
      </c>
      <c r="G4704" s="12">
        <v>26</v>
      </c>
      <c r="H4704" s="1" t="s">
        <v>888</v>
      </c>
      <c r="I4704" s="1" t="s">
        <v>225</v>
      </c>
      <c r="J4704" s="1" t="s">
        <v>224</v>
      </c>
      <c r="K4704" s="1">
        <v>135947</v>
      </c>
      <c r="L4704" s="1">
        <v>119100</v>
      </c>
      <c r="M4704" s="1">
        <v>739</v>
      </c>
      <c r="N4704" s="1">
        <v>3</v>
      </c>
    </row>
    <row r="4705" spans="1:14">
      <c r="A4705" s="12">
        <v>85429000</v>
      </c>
      <c r="B4705" s="1" t="s">
        <v>8273</v>
      </c>
      <c r="C4705" s="12">
        <v>854290</v>
      </c>
      <c r="D4705" s="1" t="s">
        <v>8272</v>
      </c>
      <c r="E4705" s="12">
        <v>8542</v>
      </c>
      <c r="F4705" s="1" t="s">
        <v>297</v>
      </c>
      <c r="G4705" s="12">
        <v>85</v>
      </c>
      <c r="H4705" s="1" t="s">
        <v>102</v>
      </c>
      <c r="I4705" s="1" t="s">
        <v>27</v>
      </c>
      <c r="J4705" s="1" t="s">
        <v>26</v>
      </c>
      <c r="K4705" s="1">
        <v>135818</v>
      </c>
      <c r="L4705" s="1">
        <v>239</v>
      </c>
      <c r="M4705" s="1">
        <v>18586800</v>
      </c>
      <c r="N4705" s="1">
        <v>53522</v>
      </c>
    </row>
    <row r="4706" spans="1:14">
      <c r="A4706" s="12">
        <v>96140000</v>
      </c>
      <c r="B4706" s="1" t="s">
        <v>9003</v>
      </c>
      <c r="C4706" s="12">
        <v>961400</v>
      </c>
      <c r="D4706" s="1" t="s">
        <v>9004</v>
      </c>
      <c r="E4706" s="12">
        <v>9614</v>
      </c>
      <c r="F4706" s="1" t="s">
        <v>9003</v>
      </c>
      <c r="G4706" s="12">
        <v>96</v>
      </c>
      <c r="H4706" s="1" t="s">
        <v>128</v>
      </c>
      <c r="I4706" s="1" t="s">
        <v>127</v>
      </c>
      <c r="J4706" s="1" t="s">
        <v>126</v>
      </c>
      <c r="K4706" s="1">
        <v>135795</v>
      </c>
      <c r="L4706" s="1">
        <v>7831</v>
      </c>
      <c r="M4706" s="1">
        <v>211919</v>
      </c>
      <c r="N4706" s="1">
        <v>39968</v>
      </c>
    </row>
    <row r="4707" spans="1:14">
      <c r="A4707" s="12">
        <v>87131000</v>
      </c>
      <c r="B4707" s="1" t="s">
        <v>4943</v>
      </c>
      <c r="C4707" s="12">
        <v>871310</v>
      </c>
      <c r="D4707" s="1" t="s">
        <v>4942</v>
      </c>
      <c r="E4707" s="12">
        <v>8713</v>
      </c>
      <c r="F4707" s="1" t="s">
        <v>4941</v>
      </c>
      <c r="G4707" s="12">
        <v>87</v>
      </c>
      <c r="H4707" s="1" t="s">
        <v>633</v>
      </c>
      <c r="I4707" s="1" t="s">
        <v>272</v>
      </c>
      <c r="J4707" s="1" t="s">
        <v>271</v>
      </c>
      <c r="K4707" s="1">
        <v>135742</v>
      </c>
      <c r="L4707" s="1">
        <v>4677</v>
      </c>
      <c r="M4707" s="1">
        <v>16139184</v>
      </c>
      <c r="N4707" s="1">
        <v>4157058</v>
      </c>
    </row>
    <row r="4708" spans="1:14">
      <c r="A4708" s="12">
        <v>85075010</v>
      </c>
      <c r="B4708" s="1" t="s">
        <v>1390</v>
      </c>
      <c r="C4708" s="12">
        <v>850750</v>
      </c>
      <c r="D4708" s="1" t="s">
        <v>1389</v>
      </c>
      <c r="E4708" s="12">
        <v>8507</v>
      </c>
      <c r="F4708" s="1" t="s">
        <v>1388</v>
      </c>
      <c r="G4708" s="12">
        <v>85</v>
      </c>
      <c r="H4708" s="1" t="s">
        <v>102</v>
      </c>
      <c r="I4708" s="1" t="s">
        <v>27</v>
      </c>
      <c r="J4708" s="1" t="s">
        <v>26</v>
      </c>
      <c r="K4708" s="1">
        <v>135564</v>
      </c>
      <c r="L4708" s="1">
        <v>3091</v>
      </c>
      <c r="M4708" s="1">
        <v>1937560</v>
      </c>
      <c r="N4708" s="1">
        <v>104248</v>
      </c>
    </row>
    <row r="4709" spans="1:14">
      <c r="A4709" s="12">
        <v>72192400</v>
      </c>
      <c r="B4709" s="1" t="s">
        <v>9416</v>
      </c>
      <c r="C4709" s="12">
        <v>721924</v>
      </c>
      <c r="D4709" s="1" t="s">
        <v>9415</v>
      </c>
      <c r="E4709" s="12">
        <v>7219</v>
      </c>
      <c r="F4709" s="1" t="s">
        <v>1582</v>
      </c>
      <c r="G4709" s="12">
        <v>72</v>
      </c>
      <c r="H4709" s="1" t="s">
        <v>436</v>
      </c>
      <c r="I4709" s="1" t="s">
        <v>107</v>
      </c>
      <c r="J4709" s="1" t="s">
        <v>106</v>
      </c>
      <c r="K4709" s="1">
        <v>135273</v>
      </c>
      <c r="L4709" s="1">
        <v>4938</v>
      </c>
      <c r="M4709" s="1">
        <v>583546</v>
      </c>
      <c r="N4709" s="1">
        <v>155638</v>
      </c>
    </row>
    <row r="4710" spans="1:14">
      <c r="A4710" s="12">
        <v>29242190</v>
      </c>
      <c r="B4710" s="1" t="s">
        <v>9421</v>
      </c>
      <c r="C4710" s="12">
        <v>292421</v>
      </c>
      <c r="D4710" s="1" t="s">
        <v>304</v>
      </c>
      <c r="E4710" s="12">
        <v>2924</v>
      </c>
      <c r="F4710" s="1" t="s">
        <v>23</v>
      </c>
      <c r="G4710" s="12">
        <v>29</v>
      </c>
      <c r="H4710" s="1" t="s">
        <v>13</v>
      </c>
      <c r="I4710" s="1" t="s">
        <v>12</v>
      </c>
      <c r="J4710" s="1" t="s">
        <v>11</v>
      </c>
      <c r="K4710" s="1">
        <v>135206</v>
      </c>
      <c r="L4710" s="1">
        <v>17621</v>
      </c>
      <c r="M4710" s="1">
        <v>43325058</v>
      </c>
      <c r="N4710" s="1">
        <v>862906</v>
      </c>
    </row>
    <row r="4711" spans="1:14">
      <c r="A4711" s="12">
        <v>52122100</v>
      </c>
      <c r="B4711" s="1" t="s">
        <v>9087</v>
      </c>
      <c r="C4711" s="12">
        <v>521221</v>
      </c>
      <c r="D4711" s="1" t="s">
        <v>9086</v>
      </c>
      <c r="E4711" s="12">
        <v>5212</v>
      </c>
      <c r="F4711" s="1" t="s">
        <v>673</v>
      </c>
      <c r="G4711" s="12">
        <v>52</v>
      </c>
      <c r="H4711" s="1" t="s">
        <v>76</v>
      </c>
      <c r="I4711" s="1" t="s">
        <v>2</v>
      </c>
      <c r="J4711" s="1" t="s">
        <v>1</v>
      </c>
      <c r="K4711" s="1">
        <v>134940</v>
      </c>
      <c r="L4711" s="1">
        <v>7551</v>
      </c>
      <c r="M4711" s="1">
        <v>4381</v>
      </c>
      <c r="N4711" s="1">
        <v>226</v>
      </c>
    </row>
    <row r="4712" spans="1:14">
      <c r="A4712" s="13" t="s">
        <v>9409</v>
      </c>
      <c r="B4712" s="1" t="s">
        <v>9408</v>
      </c>
      <c r="C4712" s="13" t="s">
        <v>9407</v>
      </c>
      <c r="D4712" s="1" t="s">
        <v>9406</v>
      </c>
      <c r="E4712" s="13" t="s">
        <v>4850</v>
      </c>
      <c r="F4712" s="1" t="s">
        <v>4849</v>
      </c>
      <c r="G4712" s="13" t="s">
        <v>206</v>
      </c>
      <c r="H4712" s="1" t="s">
        <v>205</v>
      </c>
      <c r="I4712" s="1" t="s">
        <v>204</v>
      </c>
      <c r="J4712" s="1" t="s">
        <v>203</v>
      </c>
      <c r="K4712" s="1">
        <v>134601</v>
      </c>
      <c r="L4712" s="1">
        <v>21510</v>
      </c>
      <c r="M4712" s="1">
        <v>0</v>
      </c>
      <c r="N4712" s="1">
        <v>0</v>
      </c>
    </row>
    <row r="4713" spans="1:14">
      <c r="A4713" s="12">
        <v>54060010</v>
      </c>
      <c r="B4713" s="1" t="s">
        <v>7442</v>
      </c>
      <c r="C4713" s="12">
        <v>540600</v>
      </c>
      <c r="D4713" s="1" t="s">
        <v>534</v>
      </c>
      <c r="E4713" s="12">
        <v>5406</v>
      </c>
      <c r="F4713" s="1" t="s">
        <v>534</v>
      </c>
      <c r="G4713" s="12">
        <v>54</v>
      </c>
      <c r="H4713" s="1" t="s">
        <v>355</v>
      </c>
      <c r="I4713" s="1" t="s">
        <v>2</v>
      </c>
      <c r="J4713" s="1" t="s">
        <v>1</v>
      </c>
      <c r="K4713" s="1">
        <v>134546</v>
      </c>
      <c r="L4713" s="1">
        <v>22351</v>
      </c>
      <c r="M4713" s="1">
        <v>3075311</v>
      </c>
      <c r="N4713" s="1">
        <v>557072</v>
      </c>
    </row>
    <row r="4714" spans="1:14">
      <c r="A4714" s="12">
        <v>90019010</v>
      </c>
      <c r="B4714" s="1" t="s">
        <v>9303</v>
      </c>
      <c r="C4714" s="12">
        <v>900190</v>
      </c>
      <c r="D4714" s="1" t="s">
        <v>7113</v>
      </c>
      <c r="E4714" s="12">
        <v>9001</v>
      </c>
      <c r="F4714" s="1" t="s">
        <v>3458</v>
      </c>
      <c r="G4714" s="12">
        <v>90</v>
      </c>
      <c r="H4714" s="1" t="s">
        <v>512</v>
      </c>
      <c r="I4714" s="1" t="s">
        <v>49</v>
      </c>
      <c r="J4714" s="1" t="s">
        <v>48</v>
      </c>
      <c r="K4714" s="1">
        <v>134423</v>
      </c>
      <c r="L4714" s="1">
        <v>140</v>
      </c>
      <c r="M4714" s="1">
        <v>5088462</v>
      </c>
      <c r="N4714" s="1">
        <v>193325</v>
      </c>
    </row>
    <row r="4715" spans="1:14">
      <c r="A4715" s="12">
        <v>61041920</v>
      </c>
      <c r="B4715" s="1" t="s">
        <v>9233</v>
      </c>
      <c r="C4715" s="12">
        <v>610419</v>
      </c>
      <c r="D4715" s="1" t="s">
        <v>6229</v>
      </c>
      <c r="E4715" s="12">
        <v>6104</v>
      </c>
      <c r="F4715" s="1" t="s">
        <v>5262</v>
      </c>
      <c r="G4715" s="12">
        <v>61</v>
      </c>
      <c r="H4715" s="1" t="s">
        <v>234</v>
      </c>
      <c r="I4715" s="1" t="s">
        <v>2</v>
      </c>
      <c r="J4715" s="1" t="s">
        <v>1</v>
      </c>
      <c r="K4715" s="1">
        <v>134318</v>
      </c>
      <c r="L4715" s="1">
        <v>14393</v>
      </c>
      <c r="M4715" s="1">
        <v>4970</v>
      </c>
      <c r="N4715" s="1">
        <v>1026</v>
      </c>
    </row>
    <row r="4716" spans="1:14">
      <c r="A4716" s="12">
        <v>84858000</v>
      </c>
      <c r="B4716" s="1" t="s">
        <v>7994</v>
      </c>
      <c r="C4716" s="12">
        <v>848580</v>
      </c>
      <c r="D4716" s="1" t="s">
        <v>7993</v>
      </c>
      <c r="E4716" s="12">
        <v>8485</v>
      </c>
      <c r="F4716" s="1" t="s">
        <v>898</v>
      </c>
      <c r="G4716" s="12">
        <v>84</v>
      </c>
      <c r="H4716" s="1" t="s">
        <v>28</v>
      </c>
      <c r="I4716" s="1" t="s">
        <v>27</v>
      </c>
      <c r="J4716" s="1" t="s">
        <v>26</v>
      </c>
      <c r="K4716" s="1">
        <v>134187</v>
      </c>
      <c r="L4716" s="1">
        <v>370</v>
      </c>
      <c r="M4716" s="1">
        <v>1390315</v>
      </c>
      <c r="N4716" s="1">
        <v>19807</v>
      </c>
    </row>
    <row r="4717" spans="1:14">
      <c r="A4717" s="12">
        <v>39173230</v>
      </c>
      <c r="B4717" s="1" t="s">
        <v>5704</v>
      </c>
      <c r="C4717" s="12">
        <v>391732</v>
      </c>
      <c r="D4717" s="1" t="s">
        <v>2272</v>
      </c>
      <c r="E4717" s="12">
        <v>3917</v>
      </c>
      <c r="F4717" s="1" t="s">
        <v>2271</v>
      </c>
      <c r="G4717" s="12">
        <v>39</v>
      </c>
      <c r="H4717" s="1" t="s">
        <v>38</v>
      </c>
      <c r="I4717" s="1" t="s">
        <v>37</v>
      </c>
      <c r="J4717" s="1" t="s">
        <v>36</v>
      </c>
      <c r="K4717" s="1">
        <v>133773</v>
      </c>
      <c r="L4717" s="1">
        <v>4624</v>
      </c>
      <c r="M4717" s="1">
        <v>676534</v>
      </c>
      <c r="N4717" s="1">
        <v>57402</v>
      </c>
    </row>
    <row r="4718" spans="1:14">
      <c r="A4718" s="12">
        <v>39041090</v>
      </c>
      <c r="B4718" s="1" t="s">
        <v>3561</v>
      </c>
      <c r="C4718" s="12">
        <v>390410</v>
      </c>
      <c r="D4718" s="1" t="s">
        <v>3160</v>
      </c>
      <c r="E4718" s="12">
        <v>3904</v>
      </c>
      <c r="F4718" s="1" t="s">
        <v>1303</v>
      </c>
      <c r="G4718" s="12">
        <v>39</v>
      </c>
      <c r="H4718" s="1" t="s">
        <v>38</v>
      </c>
      <c r="I4718" s="1" t="s">
        <v>37</v>
      </c>
      <c r="J4718" s="1" t="s">
        <v>36</v>
      </c>
      <c r="K4718" s="1">
        <v>133732</v>
      </c>
      <c r="L4718" s="1">
        <v>47126</v>
      </c>
      <c r="M4718" s="1">
        <v>1750908</v>
      </c>
      <c r="N4718" s="1">
        <v>1278998</v>
      </c>
    </row>
    <row r="4719" spans="1:14">
      <c r="A4719" s="12">
        <v>90049090</v>
      </c>
      <c r="B4719" s="1" t="s">
        <v>8855</v>
      </c>
      <c r="C4719" s="12">
        <v>900490</v>
      </c>
      <c r="D4719" s="1" t="s">
        <v>1693</v>
      </c>
      <c r="E4719" s="12">
        <v>9004</v>
      </c>
      <c r="F4719" s="1" t="s">
        <v>1692</v>
      </c>
      <c r="G4719" s="12">
        <v>90</v>
      </c>
      <c r="H4719" s="1" t="s">
        <v>512</v>
      </c>
      <c r="I4719" s="1" t="s">
        <v>49</v>
      </c>
      <c r="J4719" s="1" t="s">
        <v>48</v>
      </c>
      <c r="K4719" s="1">
        <v>133546</v>
      </c>
      <c r="L4719" s="1">
        <v>11287</v>
      </c>
      <c r="M4719" s="1">
        <v>5855153</v>
      </c>
      <c r="N4719" s="1">
        <v>445045</v>
      </c>
    </row>
    <row r="4720" spans="1:14">
      <c r="A4720" s="12">
        <v>62141000</v>
      </c>
      <c r="B4720" s="1" t="s">
        <v>8474</v>
      </c>
      <c r="C4720" s="12">
        <v>621410</v>
      </c>
      <c r="D4720" s="1" t="s">
        <v>8473</v>
      </c>
      <c r="E4720" s="12">
        <v>6214</v>
      </c>
      <c r="F4720" s="1" t="s">
        <v>4245</v>
      </c>
      <c r="G4720" s="12">
        <v>62</v>
      </c>
      <c r="H4720" s="1" t="s">
        <v>248</v>
      </c>
      <c r="I4720" s="1" t="s">
        <v>2</v>
      </c>
      <c r="J4720" s="1" t="s">
        <v>1</v>
      </c>
      <c r="K4720" s="1">
        <v>133490</v>
      </c>
      <c r="L4720" s="1">
        <v>1105</v>
      </c>
      <c r="M4720" s="1">
        <v>1947832</v>
      </c>
      <c r="N4720" s="1">
        <v>2340</v>
      </c>
    </row>
    <row r="4721" spans="1:14">
      <c r="A4721" s="12">
        <v>25199010</v>
      </c>
      <c r="B4721" s="1" t="s">
        <v>7836</v>
      </c>
      <c r="C4721" s="12">
        <v>251990</v>
      </c>
      <c r="D4721" s="1" t="s">
        <v>7835</v>
      </c>
      <c r="E4721" s="12">
        <v>2519</v>
      </c>
      <c r="F4721" s="1" t="s">
        <v>5590</v>
      </c>
      <c r="G4721" s="12">
        <v>25</v>
      </c>
      <c r="H4721" s="1" t="s">
        <v>226</v>
      </c>
      <c r="I4721" s="1" t="s">
        <v>225</v>
      </c>
      <c r="J4721" s="1" t="s">
        <v>224</v>
      </c>
      <c r="K4721" s="1">
        <v>133267</v>
      </c>
      <c r="L4721" s="1">
        <v>109368</v>
      </c>
      <c r="M4721" s="1">
        <v>18783443</v>
      </c>
      <c r="N4721" s="1">
        <v>25927650</v>
      </c>
    </row>
    <row r="4722" spans="1:14">
      <c r="A4722" s="12">
        <v>85171490</v>
      </c>
      <c r="B4722" s="1" t="s">
        <v>8584</v>
      </c>
      <c r="C4722" s="12">
        <v>851714</v>
      </c>
      <c r="D4722" s="1" t="s">
        <v>1191</v>
      </c>
      <c r="E4722" s="12">
        <v>8517</v>
      </c>
      <c r="F4722" s="1" t="s">
        <v>852</v>
      </c>
      <c r="G4722" s="12">
        <v>85</v>
      </c>
      <c r="H4722" s="1" t="s">
        <v>102</v>
      </c>
      <c r="I4722" s="1" t="s">
        <v>27</v>
      </c>
      <c r="J4722" s="1" t="s">
        <v>26</v>
      </c>
      <c r="K4722" s="1">
        <v>132830</v>
      </c>
      <c r="L4722" s="1">
        <v>127</v>
      </c>
      <c r="M4722" s="1">
        <v>50412266</v>
      </c>
      <c r="N4722" s="1">
        <v>405114</v>
      </c>
    </row>
    <row r="4723" spans="1:14">
      <c r="A4723" s="12">
        <v>29302029</v>
      </c>
      <c r="B4723" s="1" t="s">
        <v>3367</v>
      </c>
      <c r="C4723" s="12">
        <v>293020</v>
      </c>
      <c r="D4723" s="1" t="s">
        <v>728</v>
      </c>
      <c r="E4723" s="12">
        <v>2930</v>
      </c>
      <c r="F4723" s="1" t="s">
        <v>115</v>
      </c>
      <c r="G4723" s="12">
        <v>29</v>
      </c>
      <c r="H4723" s="1" t="s">
        <v>13</v>
      </c>
      <c r="I4723" s="1" t="s">
        <v>12</v>
      </c>
      <c r="J4723" s="1" t="s">
        <v>11</v>
      </c>
      <c r="K4723" s="1">
        <v>132472</v>
      </c>
      <c r="L4723" s="1">
        <v>52700</v>
      </c>
      <c r="M4723" s="1">
        <v>1234472</v>
      </c>
      <c r="N4723" s="1">
        <v>205592</v>
      </c>
    </row>
    <row r="4724" spans="1:14">
      <c r="A4724" s="12">
        <v>39059130</v>
      </c>
      <c r="B4724" s="1" t="s">
        <v>2281</v>
      </c>
      <c r="C4724" s="12">
        <v>390591</v>
      </c>
      <c r="D4724" s="1" t="s">
        <v>2280</v>
      </c>
      <c r="E4724" s="12">
        <v>3905</v>
      </c>
      <c r="F4724" s="1" t="s">
        <v>2279</v>
      </c>
      <c r="G4724" s="12">
        <v>39</v>
      </c>
      <c r="H4724" s="1" t="s">
        <v>38</v>
      </c>
      <c r="I4724" s="1" t="s">
        <v>37</v>
      </c>
      <c r="J4724" s="1" t="s">
        <v>36</v>
      </c>
      <c r="K4724" s="1">
        <v>132240</v>
      </c>
      <c r="L4724" s="1">
        <v>84000</v>
      </c>
      <c r="M4724" s="1">
        <v>24398</v>
      </c>
      <c r="N4724" s="1">
        <v>1462</v>
      </c>
    </row>
    <row r="4725" spans="1:14">
      <c r="A4725" s="12">
        <v>52081200</v>
      </c>
      <c r="B4725" s="1" t="s">
        <v>9221</v>
      </c>
      <c r="C4725" s="12">
        <v>520812</v>
      </c>
      <c r="D4725" s="1" t="s">
        <v>9220</v>
      </c>
      <c r="E4725" s="12">
        <v>5208</v>
      </c>
      <c r="F4725" s="1" t="s">
        <v>5732</v>
      </c>
      <c r="G4725" s="12">
        <v>52</v>
      </c>
      <c r="H4725" s="1" t="s">
        <v>76</v>
      </c>
      <c r="I4725" s="1" t="s">
        <v>2</v>
      </c>
      <c r="J4725" s="1" t="s">
        <v>1</v>
      </c>
      <c r="K4725" s="1">
        <v>132151</v>
      </c>
      <c r="L4725" s="1">
        <v>12956</v>
      </c>
      <c r="M4725" s="1">
        <v>1483955</v>
      </c>
      <c r="N4725" s="1">
        <v>176821</v>
      </c>
    </row>
    <row r="4726" spans="1:14">
      <c r="A4726" s="12">
        <v>30045030</v>
      </c>
      <c r="B4726" s="1" t="s">
        <v>15187</v>
      </c>
      <c r="C4726" s="12">
        <v>300450</v>
      </c>
      <c r="D4726" s="1" t="s">
        <v>4686</v>
      </c>
      <c r="E4726" s="12">
        <v>3004</v>
      </c>
      <c r="F4726" s="1" t="s">
        <v>364</v>
      </c>
      <c r="G4726" s="12">
        <v>30</v>
      </c>
      <c r="H4726" s="1" t="s">
        <v>63</v>
      </c>
      <c r="I4726" s="1" t="s">
        <v>12</v>
      </c>
      <c r="J4726" s="1" t="s">
        <v>11</v>
      </c>
      <c r="K4726" s="1">
        <v>132141</v>
      </c>
      <c r="L4726" s="1">
        <v>4106</v>
      </c>
      <c r="M4726" s="1">
        <v>17971177</v>
      </c>
      <c r="N4726" s="1">
        <v>326929</v>
      </c>
    </row>
    <row r="4727" spans="1:14">
      <c r="A4727" s="12">
        <v>85103000</v>
      </c>
      <c r="B4727" s="1" t="s">
        <v>1797</v>
      </c>
      <c r="C4727" s="12">
        <v>851030</v>
      </c>
      <c r="D4727" s="1" t="s">
        <v>1796</v>
      </c>
      <c r="E4727" s="12">
        <v>8510</v>
      </c>
      <c r="F4727" s="1" t="s">
        <v>1211</v>
      </c>
      <c r="G4727" s="12">
        <v>85</v>
      </c>
      <c r="H4727" s="1" t="s">
        <v>102</v>
      </c>
      <c r="I4727" s="1" t="s">
        <v>27</v>
      </c>
      <c r="J4727" s="1" t="s">
        <v>26</v>
      </c>
      <c r="K4727" s="1">
        <v>132106</v>
      </c>
      <c r="L4727" s="1">
        <v>7877</v>
      </c>
      <c r="M4727" s="1">
        <v>1681280</v>
      </c>
      <c r="N4727" s="1">
        <v>318796</v>
      </c>
    </row>
    <row r="4728" spans="1:14">
      <c r="A4728" s="12">
        <v>84212919</v>
      </c>
      <c r="B4728" s="1" t="s">
        <v>5002</v>
      </c>
      <c r="C4728" s="12">
        <v>842129</v>
      </c>
      <c r="D4728" s="1" t="s">
        <v>714</v>
      </c>
      <c r="E4728" s="12">
        <v>8421</v>
      </c>
      <c r="F4728" s="1" t="s">
        <v>403</v>
      </c>
      <c r="G4728" s="12">
        <v>84</v>
      </c>
      <c r="H4728" s="1" t="s">
        <v>28</v>
      </c>
      <c r="I4728" s="1" t="s">
        <v>27</v>
      </c>
      <c r="J4728" s="1" t="s">
        <v>26</v>
      </c>
      <c r="K4728" s="1">
        <v>132055</v>
      </c>
      <c r="L4728" s="1">
        <v>1177</v>
      </c>
      <c r="M4728" s="1">
        <v>4588940</v>
      </c>
      <c r="N4728" s="1">
        <v>66772</v>
      </c>
    </row>
    <row r="4729" spans="1:14">
      <c r="A4729" s="12">
        <v>84282010</v>
      </c>
      <c r="B4729" s="1" t="s">
        <v>15186</v>
      </c>
      <c r="C4729" s="12">
        <v>842820</v>
      </c>
      <c r="D4729" s="1" t="s">
        <v>10690</v>
      </c>
      <c r="E4729" s="12">
        <v>8428</v>
      </c>
      <c r="F4729" s="1" t="s">
        <v>2769</v>
      </c>
      <c r="G4729" s="12">
        <v>84</v>
      </c>
      <c r="H4729" s="1" t="s">
        <v>28</v>
      </c>
      <c r="I4729" s="1" t="s">
        <v>27</v>
      </c>
      <c r="J4729" s="1" t="s">
        <v>26</v>
      </c>
      <c r="K4729" s="1">
        <v>131801</v>
      </c>
      <c r="L4729" s="1">
        <v>49837</v>
      </c>
      <c r="M4729" s="1">
        <v>171287</v>
      </c>
      <c r="N4729" s="1">
        <v>7642</v>
      </c>
    </row>
    <row r="4730" spans="1:14">
      <c r="A4730" s="12">
        <v>41071910</v>
      </c>
      <c r="B4730" s="1" t="s">
        <v>15185</v>
      </c>
      <c r="C4730" s="12">
        <v>410719</v>
      </c>
      <c r="D4730" s="1" t="s">
        <v>8009</v>
      </c>
      <c r="E4730" s="12">
        <v>4107</v>
      </c>
      <c r="F4730" s="1" t="s">
        <v>4526</v>
      </c>
      <c r="G4730" s="12">
        <v>41</v>
      </c>
      <c r="H4730" s="1" t="s">
        <v>2610</v>
      </c>
      <c r="I4730" s="1" t="s">
        <v>2609</v>
      </c>
      <c r="J4730" s="1" t="s">
        <v>2608</v>
      </c>
      <c r="K4730" s="1">
        <v>131565</v>
      </c>
      <c r="L4730" s="1">
        <v>10558</v>
      </c>
      <c r="M4730" s="1">
        <v>4052</v>
      </c>
      <c r="N4730" s="1">
        <v>133</v>
      </c>
    </row>
    <row r="4731" spans="1:14">
      <c r="A4731" s="12">
        <v>57025090</v>
      </c>
      <c r="B4731" s="1" t="s">
        <v>4894</v>
      </c>
      <c r="C4731" s="12">
        <v>570250</v>
      </c>
      <c r="D4731" s="1" t="s">
        <v>4893</v>
      </c>
      <c r="E4731" s="12">
        <v>5702</v>
      </c>
      <c r="F4731" s="1" t="s">
        <v>468</v>
      </c>
      <c r="G4731" s="12">
        <v>57</v>
      </c>
      <c r="H4731" s="1" t="s">
        <v>467</v>
      </c>
      <c r="I4731" s="1" t="s">
        <v>2</v>
      </c>
      <c r="J4731" s="1" t="s">
        <v>1</v>
      </c>
      <c r="K4731" s="1">
        <v>131508</v>
      </c>
      <c r="L4731" s="1">
        <v>17366</v>
      </c>
      <c r="M4731" s="1">
        <v>252235</v>
      </c>
      <c r="N4731" s="1">
        <v>116469</v>
      </c>
    </row>
    <row r="4732" spans="1:14">
      <c r="A4732" s="12">
        <v>90283039</v>
      </c>
      <c r="B4732" s="1" t="s">
        <v>15184</v>
      </c>
      <c r="C4732" s="12">
        <v>902830</v>
      </c>
      <c r="D4732" s="1" t="s">
        <v>5056</v>
      </c>
      <c r="E4732" s="12">
        <v>9028</v>
      </c>
      <c r="F4732" s="1" t="s">
        <v>3311</v>
      </c>
      <c r="G4732" s="12">
        <v>90</v>
      </c>
      <c r="H4732" s="1" t="s">
        <v>512</v>
      </c>
      <c r="I4732" s="1" t="s">
        <v>49</v>
      </c>
      <c r="J4732" s="1" t="s">
        <v>48</v>
      </c>
      <c r="K4732" s="1">
        <v>131466</v>
      </c>
      <c r="L4732" s="1">
        <v>381</v>
      </c>
      <c r="M4732" s="1">
        <v>20286</v>
      </c>
      <c r="N4732" s="1">
        <v>352</v>
      </c>
    </row>
    <row r="4733" spans="1:14">
      <c r="A4733" s="12">
        <v>72052910</v>
      </c>
      <c r="B4733" s="1" t="s">
        <v>2378</v>
      </c>
      <c r="C4733" s="12">
        <v>720529</v>
      </c>
      <c r="D4733" s="1" t="s">
        <v>976</v>
      </c>
      <c r="E4733" s="12">
        <v>7205</v>
      </c>
      <c r="F4733" s="1" t="s">
        <v>975</v>
      </c>
      <c r="G4733" s="12">
        <v>72</v>
      </c>
      <c r="H4733" s="1" t="s">
        <v>436</v>
      </c>
      <c r="I4733" s="1" t="s">
        <v>107</v>
      </c>
      <c r="J4733" s="1" t="s">
        <v>106</v>
      </c>
      <c r="K4733" s="1">
        <v>131464</v>
      </c>
      <c r="L4733" s="1">
        <v>87125</v>
      </c>
      <c r="M4733" s="1">
        <v>2197263</v>
      </c>
      <c r="N4733" s="1">
        <v>2149195</v>
      </c>
    </row>
    <row r="4734" spans="1:14">
      <c r="A4734" s="12">
        <v>48044100</v>
      </c>
      <c r="B4734" s="1" t="s">
        <v>7603</v>
      </c>
      <c r="C4734" s="12">
        <v>480441</v>
      </c>
      <c r="D4734" s="1" t="s">
        <v>7602</v>
      </c>
      <c r="E4734" s="12">
        <v>4804</v>
      </c>
      <c r="F4734" s="1" t="s">
        <v>1847</v>
      </c>
      <c r="G4734" s="12">
        <v>48</v>
      </c>
      <c r="H4734" s="1" t="s">
        <v>19</v>
      </c>
      <c r="I4734" s="1" t="s">
        <v>18</v>
      </c>
      <c r="J4734" s="1" t="s">
        <v>17</v>
      </c>
      <c r="K4734" s="1">
        <v>131326</v>
      </c>
      <c r="L4734" s="1">
        <v>126385</v>
      </c>
      <c r="M4734" s="1">
        <v>7044539</v>
      </c>
      <c r="N4734" s="1">
        <v>7123415</v>
      </c>
    </row>
    <row r="4735" spans="1:14">
      <c r="A4735" s="12">
        <v>65050090</v>
      </c>
      <c r="B4735" s="1" t="s">
        <v>7859</v>
      </c>
      <c r="C4735" s="12">
        <v>650500</v>
      </c>
      <c r="D4735" s="1" t="s">
        <v>6429</v>
      </c>
      <c r="E4735" s="12">
        <v>6505</v>
      </c>
      <c r="F4735" s="1" t="s">
        <v>6428</v>
      </c>
      <c r="G4735" s="12">
        <v>65</v>
      </c>
      <c r="H4735" s="1" t="s">
        <v>6427</v>
      </c>
      <c r="I4735" s="1" t="s">
        <v>154</v>
      </c>
      <c r="J4735" s="1" t="s">
        <v>153</v>
      </c>
      <c r="K4735" s="1">
        <v>131307</v>
      </c>
      <c r="L4735" s="1">
        <v>3618</v>
      </c>
      <c r="M4735" s="1">
        <v>8748005</v>
      </c>
      <c r="N4735" s="1">
        <v>2388898</v>
      </c>
    </row>
    <row r="4736" spans="1:14">
      <c r="A4736" s="12">
        <v>87115000</v>
      </c>
      <c r="B4736" s="1" t="s">
        <v>2923</v>
      </c>
      <c r="C4736" s="12">
        <v>871150</v>
      </c>
      <c r="D4736" s="1" t="s">
        <v>2922</v>
      </c>
      <c r="E4736" s="12">
        <v>8711</v>
      </c>
      <c r="F4736" s="1" t="s">
        <v>1227</v>
      </c>
      <c r="G4736" s="12">
        <v>87</v>
      </c>
      <c r="H4736" s="1" t="s">
        <v>633</v>
      </c>
      <c r="I4736" s="1" t="s">
        <v>272</v>
      </c>
      <c r="J4736" s="1" t="s">
        <v>271</v>
      </c>
      <c r="K4736" s="1">
        <v>131256</v>
      </c>
      <c r="L4736" s="1">
        <v>1133</v>
      </c>
      <c r="M4736" s="1">
        <v>2971229</v>
      </c>
      <c r="N4736" s="1">
        <v>78714</v>
      </c>
    </row>
    <row r="4737" spans="1:14">
      <c r="A4737" s="12">
        <v>52115200</v>
      </c>
      <c r="B4737" s="1" t="s">
        <v>15183</v>
      </c>
      <c r="C4737" s="12">
        <v>521152</v>
      </c>
      <c r="D4737" s="1" t="s">
        <v>15182</v>
      </c>
      <c r="E4737" s="12">
        <v>5211</v>
      </c>
      <c r="F4737" s="1" t="s">
        <v>3293</v>
      </c>
      <c r="G4737" s="12">
        <v>52</v>
      </c>
      <c r="H4737" s="1" t="s">
        <v>76</v>
      </c>
      <c r="I4737" s="1" t="s">
        <v>2</v>
      </c>
      <c r="J4737" s="1" t="s">
        <v>1</v>
      </c>
      <c r="K4737" s="1">
        <v>131227</v>
      </c>
      <c r="L4737" s="1">
        <v>12923</v>
      </c>
      <c r="M4737" s="1">
        <v>0</v>
      </c>
      <c r="N4737" s="1">
        <v>0</v>
      </c>
    </row>
    <row r="4738" spans="1:14">
      <c r="A4738" s="12">
        <v>85142019</v>
      </c>
      <c r="B4738" s="1" t="s">
        <v>9436</v>
      </c>
      <c r="C4738" s="12">
        <v>851420</v>
      </c>
      <c r="D4738" s="1" t="s">
        <v>6397</v>
      </c>
      <c r="E4738" s="12">
        <v>8514</v>
      </c>
      <c r="F4738" s="1" t="s">
        <v>6396</v>
      </c>
      <c r="G4738" s="12">
        <v>85</v>
      </c>
      <c r="H4738" s="1" t="s">
        <v>102</v>
      </c>
      <c r="I4738" s="1" t="s">
        <v>27</v>
      </c>
      <c r="J4738" s="1" t="s">
        <v>26</v>
      </c>
      <c r="K4738" s="1">
        <v>131111</v>
      </c>
      <c r="L4738" s="1">
        <v>3256</v>
      </c>
      <c r="M4738" s="1">
        <v>578843</v>
      </c>
      <c r="N4738" s="1">
        <v>7481</v>
      </c>
    </row>
    <row r="4739" spans="1:14">
      <c r="A4739" s="12">
        <v>51121100</v>
      </c>
      <c r="B4739" s="1" t="s">
        <v>8277</v>
      </c>
      <c r="C4739" s="12">
        <v>511211</v>
      </c>
      <c r="D4739" s="1" t="s">
        <v>8276</v>
      </c>
      <c r="E4739" s="12">
        <v>5112</v>
      </c>
      <c r="F4739" s="1" t="s">
        <v>885</v>
      </c>
      <c r="G4739" s="12">
        <v>51</v>
      </c>
      <c r="H4739" s="1" t="s">
        <v>884</v>
      </c>
      <c r="I4739" s="1" t="s">
        <v>2</v>
      </c>
      <c r="J4739" s="1" t="s">
        <v>1</v>
      </c>
      <c r="K4739" s="1">
        <v>131098</v>
      </c>
      <c r="L4739" s="1">
        <v>2199</v>
      </c>
      <c r="M4739" s="1">
        <v>2509799</v>
      </c>
      <c r="N4739" s="1">
        <v>33568</v>
      </c>
    </row>
    <row r="4740" spans="1:14">
      <c r="A4740" s="12">
        <v>87142000</v>
      </c>
      <c r="B4740" s="1" t="s">
        <v>6853</v>
      </c>
      <c r="C4740" s="12">
        <v>871420</v>
      </c>
      <c r="D4740" s="1" t="s">
        <v>6852</v>
      </c>
      <c r="E4740" s="12">
        <v>8714</v>
      </c>
      <c r="F4740" s="1" t="s">
        <v>706</v>
      </c>
      <c r="G4740" s="12">
        <v>87</v>
      </c>
      <c r="H4740" s="1" t="s">
        <v>633</v>
      </c>
      <c r="I4740" s="1" t="s">
        <v>272</v>
      </c>
      <c r="J4740" s="1" t="s">
        <v>271</v>
      </c>
      <c r="K4740" s="1">
        <v>130946</v>
      </c>
      <c r="L4740" s="1">
        <v>7618</v>
      </c>
      <c r="M4740" s="1">
        <v>4816195</v>
      </c>
      <c r="N4740" s="1">
        <v>329223</v>
      </c>
    </row>
    <row r="4741" spans="1:14">
      <c r="A4741" s="12">
        <v>76169100</v>
      </c>
      <c r="B4741" s="1" t="s">
        <v>7237</v>
      </c>
      <c r="C4741" s="12">
        <v>761691</v>
      </c>
      <c r="D4741" s="1" t="s">
        <v>7236</v>
      </c>
      <c r="E4741" s="12">
        <v>7616</v>
      </c>
      <c r="F4741" s="1" t="s">
        <v>7235</v>
      </c>
      <c r="G4741" s="12">
        <v>76</v>
      </c>
      <c r="H4741" s="1" t="s">
        <v>1262</v>
      </c>
      <c r="I4741" s="1" t="s">
        <v>107</v>
      </c>
      <c r="J4741" s="1" t="s">
        <v>106</v>
      </c>
      <c r="K4741" s="1">
        <v>130914</v>
      </c>
      <c r="L4741" s="1">
        <v>18064</v>
      </c>
      <c r="M4741" s="1">
        <v>1013062</v>
      </c>
      <c r="N4741" s="1">
        <v>70520</v>
      </c>
    </row>
    <row r="4742" spans="1:14">
      <c r="A4742" s="12">
        <v>29270021</v>
      </c>
      <c r="B4742" s="1" t="s">
        <v>15181</v>
      </c>
      <c r="C4742" s="12">
        <v>292700</v>
      </c>
      <c r="D4742" s="1" t="s">
        <v>159</v>
      </c>
      <c r="E4742" s="12">
        <v>2927</v>
      </c>
      <c r="F4742" s="1" t="s">
        <v>159</v>
      </c>
      <c r="G4742" s="12">
        <v>29</v>
      </c>
      <c r="H4742" s="1" t="s">
        <v>13</v>
      </c>
      <c r="I4742" s="1" t="s">
        <v>12</v>
      </c>
      <c r="J4742" s="1" t="s">
        <v>11</v>
      </c>
      <c r="K4742" s="1">
        <v>130628</v>
      </c>
      <c r="L4742" s="1">
        <v>22750</v>
      </c>
      <c r="M4742" s="1">
        <v>19433542</v>
      </c>
      <c r="N4742" s="1">
        <v>6360850</v>
      </c>
    </row>
    <row r="4743" spans="1:14">
      <c r="A4743" s="12">
        <v>85258029</v>
      </c>
      <c r="B4743" s="1" t="s">
        <v>9431</v>
      </c>
      <c r="C4743" s="12">
        <v>852580</v>
      </c>
      <c r="D4743" s="1" t="s">
        <v>9430</v>
      </c>
      <c r="E4743" s="12">
        <v>8525</v>
      </c>
      <c r="F4743" s="1" t="s">
        <v>1057</v>
      </c>
      <c r="G4743" s="12">
        <v>85</v>
      </c>
      <c r="H4743" s="1" t="s">
        <v>102</v>
      </c>
      <c r="I4743" s="1" t="s">
        <v>27</v>
      </c>
      <c r="J4743" s="1" t="s">
        <v>26</v>
      </c>
      <c r="K4743" s="1">
        <v>130626</v>
      </c>
      <c r="L4743" s="1">
        <v>532</v>
      </c>
      <c r="M4743" s="1">
        <v>2363</v>
      </c>
      <c r="N4743" s="1">
        <v>779</v>
      </c>
    </row>
    <row r="4744" spans="1:14">
      <c r="A4744" s="12">
        <v>29094932</v>
      </c>
      <c r="B4744" s="1" t="s">
        <v>3955</v>
      </c>
      <c r="C4744" s="12">
        <v>290949</v>
      </c>
      <c r="D4744" s="1" t="s">
        <v>694</v>
      </c>
      <c r="E4744" s="12">
        <v>2909</v>
      </c>
      <c r="F4744" s="1" t="s">
        <v>377</v>
      </c>
      <c r="G4744" s="12">
        <v>29</v>
      </c>
      <c r="H4744" s="1" t="s">
        <v>13</v>
      </c>
      <c r="I4744" s="1" t="s">
        <v>12</v>
      </c>
      <c r="J4744" s="1" t="s">
        <v>11</v>
      </c>
      <c r="K4744" s="1">
        <v>130597</v>
      </c>
      <c r="L4744" s="1">
        <v>45914</v>
      </c>
      <c r="M4744" s="1">
        <v>12277511</v>
      </c>
      <c r="N4744" s="1">
        <v>7062212</v>
      </c>
    </row>
    <row r="4745" spans="1:14">
      <c r="A4745" s="12">
        <v>85411029</v>
      </c>
      <c r="B4745" s="1" t="s">
        <v>8182</v>
      </c>
      <c r="C4745" s="12">
        <v>854110</v>
      </c>
      <c r="D4745" s="1" t="s">
        <v>391</v>
      </c>
      <c r="E4745" s="12">
        <v>8541</v>
      </c>
      <c r="F4745" s="1" t="s">
        <v>390</v>
      </c>
      <c r="G4745" s="12">
        <v>85</v>
      </c>
      <c r="H4745" s="1" t="s">
        <v>102</v>
      </c>
      <c r="I4745" s="1" t="s">
        <v>27</v>
      </c>
      <c r="J4745" s="1" t="s">
        <v>26</v>
      </c>
      <c r="K4745" s="1">
        <v>130529</v>
      </c>
      <c r="L4745" s="1">
        <v>400</v>
      </c>
      <c r="M4745" s="1">
        <v>22089309</v>
      </c>
      <c r="N4745" s="1">
        <v>83319</v>
      </c>
    </row>
    <row r="4746" spans="1:14">
      <c r="A4746" s="12">
        <v>28416100</v>
      </c>
      <c r="B4746" s="1" t="s">
        <v>3544</v>
      </c>
      <c r="C4746" s="12">
        <v>284161</v>
      </c>
      <c r="D4746" s="1" t="s">
        <v>3544</v>
      </c>
      <c r="E4746" s="12">
        <v>2841</v>
      </c>
      <c r="F4746" s="1" t="s">
        <v>147</v>
      </c>
      <c r="G4746" s="12">
        <v>28</v>
      </c>
      <c r="H4746" s="1" t="s">
        <v>118</v>
      </c>
      <c r="I4746" s="1" t="s">
        <v>12</v>
      </c>
      <c r="J4746" s="1" t="s">
        <v>11</v>
      </c>
      <c r="K4746" s="1">
        <v>130454</v>
      </c>
      <c r="L4746" s="1">
        <v>5215</v>
      </c>
      <c r="M4746" s="1">
        <v>2074181</v>
      </c>
      <c r="N4746" s="1">
        <v>855542</v>
      </c>
    </row>
    <row r="4747" spans="1:14">
      <c r="A4747" s="12">
        <v>90142030</v>
      </c>
      <c r="B4747" s="1" t="s">
        <v>8254</v>
      </c>
      <c r="C4747" s="12">
        <v>901420</v>
      </c>
      <c r="D4747" s="1" t="s">
        <v>8253</v>
      </c>
      <c r="E4747" s="12">
        <v>9014</v>
      </c>
      <c r="F4747" s="1" t="s">
        <v>8252</v>
      </c>
      <c r="G4747" s="12">
        <v>90</v>
      </c>
      <c r="H4747" s="1" t="s">
        <v>512</v>
      </c>
      <c r="I4747" s="1" t="s">
        <v>49</v>
      </c>
      <c r="J4747" s="1" t="s">
        <v>48</v>
      </c>
      <c r="K4747" s="1">
        <v>130433</v>
      </c>
      <c r="L4747" s="1">
        <v>238</v>
      </c>
      <c r="M4747" s="1">
        <v>893920</v>
      </c>
      <c r="N4747" s="1">
        <v>2845</v>
      </c>
    </row>
    <row r="4748" spans="1:14">
      <c r="A4748" s="12">
        <v>38249986</v>
      </c>
      <c r="B4748" s="1" t="s">
        <v>2638</v>
      </c>
      <c r="C4748" s="12">
        <v>382499</v>
      </c>
      <c r="D4748" s="1" t="s">
        <v>822</v>
      </c>
      <c r="E4748" s="12">
        <v>3824</v>
      </c>
      <c r="F4748" s="1" t="s">
        <v>821</v>
      </c>
      <c r="G4748" s="12">
        <v>38</v>
      </c>
      <c r="H4748" s="1" t="s">
        <v>244</v>
      </c>
      <c r="I4748" s="1" t="s">
        <v>12</v>
      </c>
      <c r="J4748" s="1" t="s">
        <v>11</v>
      </c>
      <c r="K4748" s="1">
        <v>130108</v>
      </c>
      <c r="L4748" s="1">
        <v>33573</v>
      </c>
      <c r="M4748" s="1">
        <v>21245624</v>
      </c>
      <c r="N4748" s="1">
        <v>9522281</v>
      </c>
    </row>
    <row r="4749" spans="1:14">
      <c r="A4749" s="12">
        <v>90309010</v>
      </c>
      <c r="B4749" s="1" t="s">
        <v>7208</v>
      </c>
      <c r="C4749" s="12">
        <v>903090</v>
      </c>
      <c r="D4749" s="1" t="s">
        <v>7207</v>
      </c>
      <c r="E4749" s="12">
        <v>9030</v>
      </c>
      <c r="F4749" s="1" t="s">
        <v>2185</v>
      </c>
      <c r="G4749" s="12">
        <v>90</v>
      </c>
      <c r="H4749" s="1" t="s">
        <v>512</v>
      </c>
      <c r="I4749" s="1" t="s">
        <v>49</v>
      </c>
      <c r="J4749" s="1" t="s">
        <v>48</v>
      </c>
      <c r="K4749" s="1">
        <v>130071</v>
      </c>
      <c r="L4749" s="1">
        <v>251</v>
      </c>
      <c r="M4749" s="1">
        <v>3233379</v>
      </c>
      <c r="N4749" s="1">
        <v>5882</v>
      </c>
    </row>
    <row r="4750" spans="1:14">
      <c r="A4750" s="12">
        <v>39071010</v>
      </c>
      <c r="B4750" s="1" t="s">
        <v>15180</v>
      </c>
      <c r="C4750" s="12">
        <v>390710</v>
      </c>
      <c r="D4750" s="1" t="s">
        <v>1985</v>
      </c>
      <c r="E4750" s="12">
        <v>3907</v>
      </c>
      <c r="F4750" s="1" t="s">
        <v>775</v>
      </c>
      <c r="G4750" s="12">
        <v>39</v>
      </c>
      <c r="H4750" s="1" t="s">
        <v>38</v>
      </c>
      <c r="I4750" s="1" t="s">
        <v>37</v>
      </c>
      <c r="J4750" s="1" t="s">
        <v>36</v>
      </c>
      <c r="K4750" s="1">
        <v>130031</v>
      </c>
      <c r="L4750" s="1">
        <v>11906</v>
      </c>
      <c r="M4750" s="1">
        <v>56552</v>
      </c>
      <c r="N4750" s="1">
        <v>16655</v>
      </c>
    </row>
    <row r="4751" spans="1:14">
      <c r="A4751" s="12">
        <v>20021000</v>
      </c>
      <c r="B4751" s="1" t="s">
        <v>6487</v>
      </c>
      <c r="C4751" s="12">
        <v>200210</v>
      </c>
      <c r="D4751" s="1" t="s">
        <v>6486</v>
      </c>
      <c r="E4751" s="12">
        <v>2002</v>
      </c>
      <c r="F4751" s="1" t="s">
        <v>6485</v>
      </c>
      <c r="G4751" s="12">
        <v>20</v>
      </c>
      <c r="H4751" s="1" t="s">
        <v>3274</v>
      </c>
      <c r="I4751" s="1" t="s">
        <v>751</v>
      </c>
      <c r="J4751" s="1" t="s">
        <v>750</v>
      </c>
      <c r="K4751" s="1">
        <v>129751</v>
      </c>
      <c r="L4751" s="1">
        <v>40591</v>
      </c>
      <c r="M4751" s="1">
        <v>19984528</v>
      </c>
      <c r="N4751" s="1">
        <v>16926845</v>
      </c>
    </row>
    <row r="4752" spans="1:14">
      <c r="A4752" s="12">
        <v>20098919</v>
      </c>
      <c r="B4752" s="1" t="s">
        <v>8908</v>
      </c>
      <c r="C4752" s="12">
        <v>200989</v>
      </c>
      <c r="D4752" s="1" t="s">
        <v>6401</v>
      </c>
      <c r="E4752" s="12">
        <v>2009</v>
      </c>
      <c r="F4752" s="1" t="s">
        <v>4347</v>
      </c>
      <c r="G4752" s="12">
        <v>20</v>
      </c>
      <c r="H4752" s="1" t="s">
        <v>3274</v>
      </c>
      <c r="I4752" s="1" t="s">
        <v>751</v>
      </c>
      <c r="J4752" s="1" t="s">
        <v>750</v>
      </c>
      <c r="K4752" s="1">
        <v>129564</v>
      </c>
      <c r="L4752" s="1">
        <v>102065</v>
      </c>
      <c r="M4752" s="1">
        <v>109360</v>
      </c>
      <c r="N4752" s="1">
        <v>28590</v>
      </c>
    </row>
    <row r="4753" spans="1:14">
      <c r="A4753" s="12">
        <v>96063000</v>
      </c>
      <c r="B4753" s="1" t="s">
        <v>4275</v>
      </c>
      <c r="C4753" s="12">
        <v>960630</v>
      </c>
      <c r="D4753" s="1" t="s">
        <v>4274</v>
      </c>
      <c r="E4753" s="12">
        <v>9606</v>
      </c>
      <c r="F4753" s="1" t="s">
        <v>129</v>
      </c>
      <c r="G4753" s="12">
        <v>96</v>
      </c>
      <c r="H4753" s="1" t="s">
        <v>128</v>
      </c>
      <c r="I4753" s="1" t="s">
        <v>127</v>
      </c>
      <c r="J4753" s="1" t="s">
        <v>126</v>
      </c>
      <c r="K4753" s="1">
        <v>129377</v>
      </c>
      <c r="L4753" s="1">
        <v>6470</v>
      </c>
      <c r="M4753" s="1">
        <v>175004</v>
      </c>
      <c r="N4753" s="1">
        <v>31370</v>
      </c>
    </row>
    <row r="4754" spans="1:14">
      <c r="A4754" s="12">
        <v>84459090</v>
      </c>
      <c r="B4754" s="1" t="s">
        <v>15179</v>
      </c>
      <c r="C4754" s="12">
        <v>844590</v>
      </c>
      <c r="D4754" s="1" t="s">
        <v>13209</v>
      </c>
      <c r="E4754" s="12">
        <v>8445</v>
      </c>
      <c r="F4754" s="1" t="s">
        <v>711</v>
      </c>
      <c r="G4754" s="12">
        <v>84</v>
      </c>
      <c r="H4754" s="1" t="s">
        <v>28</v>
      </c>
      <c r="I4754" s="1" t="s">
        <v>27</v>
      </c>
      <c r="J4754" s="1" t="s">
        <v>26</v>
      </c>
      <c r="K4754" s="1">
        <v>128930</v>
      </c>
      <c r="L4754" s="1">
        <v>5296</v>
      </c>
      <c r="M4754" s="1">
        <v>702493</v>
      </c>
      <c r="N4754" s="1">
        <v>92141</v>
      </c>
    </row>
    <row r="4755" spans="1:14">
      <c r="A4755" s="12">
        <v>73143900</v>
      </c>
      <c r="B4755" s="1" t="s">
        <v>5818</v>
      </c>
      <c r="C4755" s="12">
        <v>731439</v>
      </c>
      <c r="D4755" s="1" t="s">
        <v>5817</v>
      </c>
      <c r="E4755" s="12">
        <v>7314</v>
      </c>
      <c r="F4755" s="1" t="s">
        <v>1672</v>
      </c>
      <c r="G4755" s="12">
        <v>73</v>
      </c>
      <c r="H4755" s="1" t="s">
        <v>108</v>
      </c>
      <c r="I4755" s="1" t="s">
        <v>107</v>
      </c>
      <c r="J4755" s="1" t="s">
        <v>106</v>
      </c>
      <c r="K4755" s="1">
        <v>128839</v>
      </c>
      <c r="L4755" s="1">
        <v>45672</v>
      </c>
      <c r="M4755" s="1">
        <v>1785447</v>
      </c>
      <c r="N4755" s="1">
        <v>1504822</v>
      </c>
    </row>
    <row r="4756" spans="1:14">
      <c r="A4756" s="12">
        <v>28191000</v>
      </c>
      <c r="B4756" s="1" t="s">
        <v>3604</v>
      </c>
      <c r="C4756" s="12">
        <v>281910</v>
      </c>
      <c r="D4756" s="1" t="s">
        <v>3604</v>
      </c>
      <c r="E4756" s="12">
        <v>2819</v>
      </c>
      <c r="F4756" s="1" t="s">
        <v>3486</v>
      </c>
      <c r="G4756" s="12">
        <v>28</v>
      </c>
      <c r="H4756" s="1" t="s">
        <v>118</v>
      </c>
      <c r="I4756" s="1" t="s">
        <v>12</v>
      </c>
      <c r="J4756" s="1" t="s">
        <v>11</v>
      </c>
      <c r="K4756" s="1">
        <v>128831</v>
      </c>
      <c r="L4756" s="1">
        <v>14950</v>
      </c>
      <c r="M4756" s="1">
        <v>20519375</v>
      </c>
      <c r="N4756" s="1">
        <v>7254031</v>
      </c>
    </row>
    <row r="4757" spans="1:14">
      <c r="A4757" s="13" t="s">
        <v>7419</v>
      </c>
      <c r="B4757" s="1" t="s">
        <v>7417</v>
      </c>
      <c r="C4757" s="13" t="s">
        <v>7418</v>
      </c>
      <c r="D4757" s="1" t="s">
        <v>7417</v>
      </c>
      <c r="E4757" s="13" t="s">
        <v>4487</v>
      </c>
      <c r="F4757" s="1" t="s">
        <v>4486</v>
      </c>
      <c r="G4757" s="13" t="s">
        <v>4326</v>
      </c>
      <c r="H4757" s="1" t="s">
        <v>4325</v>
      </c>
      <c r="I4757" s="1" t="s">
        <v>59</v>
      </c>
      <c r="J4757" s="1" t="s">
        <v>58</v>
      </c>
      <c r="K4757" s="1">
        <v>128672</v>
      </c>
      <c r="L4757" s="1">
        <v>22720</v>
      </c>
      <c r="M4757" s="1">
        <v>1138</v>
      </c>
      <c r="N4757" s="1">
        <v>144</v>
      </c>
    </row>
    <row r="4758" spans="1:14">
      <c r="A4758" s="12">
        <v>89080000</v>
      </c>
      <c r="B4758" s="1" t="s">
        <v>15177</v>
      </c>
      <c r="C4758" s="12">
        <v>890800</v>
      </c>
      <c r="D4758" s="1" t="s">
        <v>15178</v>
      </c>
      <c r="E4758" s="12">
        <v>8908</v>
      </c>
      <c r="F4758" s="1" t="s">
        <v>15177</v>
      </c>
      <c r="G4758" s="12">
        <v>89</v>
      </c>
      <c r="H4758" s="1" t="s">
        <v>1975</v>
      </c>
      <c r="I4758" s="1" t="s">
        <v>272</v>
      </c>
      <c r="J4758" s="1" t="s">
        <v>271</v>
      </c>
      <c r="K4758" s="1">
        <v>128608</v>
      </c>
      <c r="L4758" s="1">
        <v>14365</v>
      </c>
      <c r="M4758" s="1">
        <v>0</v>
      </c>
      <c r="N4758" s="1">
        <v>0</v>
      </c>
    </row>
    <row r="4759" spans="1:14">
      <c r="A4759" s="12">
        <v>62160000</v>
      </c>
      <c r="B4759" s="1" t="s">
        <v>6971</v>
      </c>
      <c r="C4759" s="12">
        <v>621600</v>
      </c>
      <c r="D4759" s="1" t="s">
        <v>6971</v>
      </c>
      <c r="E4759" s="12">
        <v>6216</v>
      </c>
      <c r="F4759" s="1" t="s">
        <v>6971</v>
      </c>
      <c r="G4759" s="12">
        <v>62</v>
      </c>
      <c r="H4759" s="1" t="s">
        <v>248</v>
      </c>
      <c r="I4759" s="1" t="s">
        <v>2</v>
      </c>
      <c r="J4759" s="1" t="s">
        <v>1</v>
      </c>
      <c r="K4759" s="1">
        <v>128517</v>
      </c>
      <c r="L4759" s="1">
        <v>4064</v>
      </c>
      <c r="M4759" s="1">
        <v>3874754</v>
      </c>
      <c r="N4759" s="1">
        <v>341913</v>
      </c>
    </row>
    <row r="4760" spans="1:14">
      <c r="A4760" s="12">
        <v>81110020</v>
      </c>
      <c r="B4760" s="1" t="s">
        <v>15176</v>
      </c>
      <c r="C4760" s="12">
        <v>811100</v>
      </c>
      <c r="D4760" s="1" t="s">
        <v>1204</v>
      </c>
      <c r="E4760" s="12">
        <v>8111</v>
      </c>
      <c r="F4760" s="1" t="s">
        <v>1204</v>
      </c>
      <c r="G4760" s="12">
        <v>81</v>
      </c>
      <c r="H4760" s="1" t="s">
        <v>176</v>
      </c>
      <c r="I4760" s="1" t="s">
        <v>107</v>
      </c>
      <c r="J4760" s="1" t="s">
        <v>106</v>
      </c>
      <c r="K4760" s="1">
        <v>128427</v>
      </c>
      <c r="L4760" s="1">
        <v>54248</v>
      </c>
      <c r="M4760" s="1">
        <v>3801353</v>
      </c>
      <c r="N4760" s="1">
        <v>1838478</v>
      </c>
    </row>
    <row r="4761" spans="1:14">
      <c r="A4761" s="12">
        <v>85131090</v>
      </c>
      <c r="B4761" s="1" t="s">
        <v>5604</v>
      </c>
      <c r="C4761" s="12">
        <v>851310</v>
      </c>
      <c r="D4761" s="1" t="s">
        <v>5603</v>
      </c>
      <c r="E4761" s="12">
        <v>8513</v>
      </c>
      <c r="F4761" s="1" t="s">
        <v>4987</v>
      </c>
      <c r="G4761" s="12">
        <v>85</v>
      </c>
      <c r="H4761" s="1" t="s">
        <v>102</v>
      </c>
      <c r="I4761" s="1" t="s">
        <v>27</v>
      </c>
      <c r="J4761" s="1" t="s">
        <v>26</v>
      </c>
      <c r="K4761" s="1">
        <v>128347</v>
      </c>
      <c r="L4761" s="1">
        <v>2781</v>
      </c>
      <c r="M4761" s="1">
        <v>3838080</v>
      </c>
      <c r="N4761" s="1">
        <v>523952</v>
      </c>
    </row>
    <row r="4762" spans="1:14">
      <c r="A4762" s="12">
        <v>60059090</v>
      </c>
      <c r="B4762" s="1" t="s">
        <v>2106</v>
      </c>
      <c r="C4762" s="12">
        <v>600590</v>
      </c>
      <c r="D4762" s="1" t="s">
        <v>2105</v>
      </c>
      <c r="E4762" s="12">
        <v>6005</v>
      </c>
      <c r="F4762" s="1" t="s">
        <v>162</v>
      </c>
      <c r="G4762" s="12">
        <v>60</v>
      </c>
      <c r="H4762" s="1" t="s">
        <v>161</v>
      </c>
      <c r="I4762" s="1" t="s">
        <v>2</v>
      </c>
      <c r="J4762" s="1" t="s">
        <v>1</v>
      </c>
      <c r="K4762" s="1">
        <v>128290</v>
      </c>
      <c r="L4762" s="1">
        <v>22321</v>
      </c>
      <c r="M4762" s="1">
        <v>1186442</v>
      </c>
      <c r="N4762" s="1">
        <v>512424</v>
      </c>
    </row>
    <row r="4763" spans="1:14">
      <c r="A4763" s="12">
        <v>62046100</v>
      </c>
      <c r="B4763" s="1" t="s">
        <v>7531</v>
      </c>
      <c r="C4763" s="12">
        <v>620461</v>
      </c>
      <c r="D4763" s="1" t="s">
        <v>7530</v>
      </c>
      <c r="E4763" s="12">
        <v>6204</v>
      </c>
      <c r="F4763" s="1" t="s">
        <v>5822</v>
      </c>
      <c r="G4763" s="12">
        <v>62</v>
      </c>
      <c r="H4763" s="1" t="s">
        <v>248</v>
      </c>
      <c r="I4763" s="1" t="s">
        <v>2</v>
      </c>
      <c r="J4763" s="1" t="s">
        <v>1</v>
      </c>
      <c r="K4763" s="1">
        <v>128224</v>
      </c>
      <c r="L4763" s="1">
        <v>3451</v>
      </c>
      <c r="M4763" s="1">
        <v>1221252</v>
      </c>
      <c r="N4763" s="1">
        <v>11145</v>
      </c>
    </row>
    <row r="4764" spans="1:14">
      <c r="A4764" s="12">
        <v>25111000</v>
      </c>
      <c r="B4764" s="1" t="s">
        <v>7664</v>
      </c>
      <c r="C4764" s="12">
        <v>251110</v>
      </c>
      <c r="D4764" s="1" t="s">
        <v>7664</v>
      </c>
      <c r="E4764" s="12">
        <v>2511</v>
      </c>
      <c r="F4764" s="1" t="s">
        <v>7663</v>
      </c>
      <c r="G4764" s="12">
        <v>25</v>
      </c>
      <c r="H4764" s="1" t="s">
        <v>226</v>
      </c>
      <c r="I4764" s="1" t="s">
        <v>225</v>
      </c>
      <c r="J4764" s="1" t="s">
        <v>224</v>
      </c>
      <c r="K4764" s="1">
        <v>128212</v>
      </c>
      <c r="L4764" s="1">
        <v>125160</v>
      </c>
      <c r="M4764" s="1">
        <v>7281731</v>
      </c>
      <c r="N4764" s="1">
        <v>22940081</v>
      </c>
    </row>
    <row r="4765" spans="1:14">
      <c r="A4765" s="12">
        <v>87059010</v>
      </c>
      <c r="B4765" s="1" t="s">
        <v>15175</v>
      </c>
      <c r="C4765" s="12">
        <v>870590</v>
      </c>
      <c r="D4765" s="1" t="s">
        <v>15174</v>
      </c>
      <c r="E4765" s="12">
        <v>8705</v>
      </c>
      <c r="F4765" s="1" t="s">
        <v>1941</v>
      </c>
      <c r="G4765" s="12">
        <v>87</v>
      </c>
      <c r="H4765" s="1" t="s">
        <v>633</v>
      </c>
      <c r="I4765" s="1" t="s">
        <v>272</v>
      </c>
      <c r="J4765" s="1" t="s">
        <v>271</v>
      </c>
      <c r="K4765" s="1">
        <v>128144</v>
      </c>
      <c r="L4765" s="1">
        <v>5000</v>
      </c>
      <c r="M4765" s="1">
        <v>0</v>
      </c>
      <c r="N4765" s="1">
        <v>0</v>
      </c>
    </row>
    <row r="4766" spans="1:14">
      <c r="A4766" s="12">
        <v>91139000</v>
      </c>
      <c r="B4766" s="1" t="s">
        <v>5578</v>
      </c>
      <c r="C4766" s="12">
        <v>911390</v>
      </c>
      <c r="D4766" s="1" t="s">
        <v>5577</v>
      </c>
      <c r="E4766" s="12">
        <v>9113</v>
      </c>
      <c r="F4766" s="1" t="s">
        <v>4790</v>
      </c>
      <c r="G4766" s="12">
        <v>91</v>
      </c>
      <c r="H4766" s="1" t="s">
        <v>50</v>
      </c>
      <c r="I4766" s="1" t="s">
        <v>49</v>
      </c>
      <c r="J4766" s="1" t="s">
        <v>48</v>
      </c>
      <c r="K4766" s="1">
        <v>128076</v>
      </c>
      <c r="L4766" s="1">
        <v>852</v>
      </c>
      <c r="M4766" s="1">
        <v>9360044</v>
      </c>
      <c r="N4766" s="1">
        <v>398786</v>
      </c>
    </row>
    <row r="4767" spans="1:14">
      <c r="A4767" s="12">
        <v>90275030</v>
      </c>
      <c r="B4767" s="1" t="s">
        <v>9164</v>
      </c>
      <c r="C4767" s="12">
        <v>902750</v>
      </c>
      <c r="D4767" s="1" t="s">
        <v>6308</v>
      </c>
      <c r="E4767" s="12">
        <v>9027</v>
      </c>
      <c r="F4767" s="1" t="s">
        <v>2192</v>
      </c>
      <c r="G4767" s="12">
        <v>90</v>
      </c>
      <c r="H4767" s="1" t="s">
        <v>512</v>
      </c>
      <c r="I4767" s="1" t="s">
        <v>49</v>
      </c>
      <c r="J4767" s="1" t="s">
        <v>48</v>
      </c>
      <c r="K4767" s="1">
        <v>128055</v>
      </c>
      <c r="L4767" s="1">
        <v>1052</v>
      </c>
      <c r="M4767" s="1">
        <v>2410959</v>
      </c>
      <c r="N4767" s="1">
        <v>9895</v>
      </c>
    </row>
    <row r="4768" spans="1:14">
      <c r="A4768" s="12">
        <v>52095900</v>
      </c>
      <c r="B4768" s="1" t="s">
        <v>5518</v>
      </c>
      <c r="C4768" s="12">
        <v>520959</v>
      </c>
      <c r="D4768" s="1" t="s">
        <v>5517</v>
      </c>
      <c r="E4768" s="12">
        <v>5209</v>
      </c>
      <c r="F4768" s="1" t="s">
        <v>552</v>
      </c>
      <c r="G4768" s="12">
        <v>52</v>
      </c>
      <c r="H4768" s="1" t="s">
        <v>76</v>
      </c>
      <c r="I4768" s="1" t="s">
        <v>2</v>
      </c>
      <c r="J4768" s="1" t="s">
        <v>1</v>
      </c>
      <c r="K4768" s="1">
        <v>127939</v>
      </c>
      <c r="L4768" s="1">
        <v>11455</v>
      </c>
      <c r="M4768" s="1">
        <v>28413</v>
      </c>
      <c r="N4768" s="1">
        <v>11409</v>
      </c>
    </row>
    <row r="4769" spans="1:14">
      <c r="A4769" s="12">
        <v>54079300</v>
      </c>
      <c r="B4769" s="1" t="s">
        <v>7016</v>
      </c>
      <c r="C4769" s="12">
        <v>540793</v>
      </c>
      <c r="D4769" s="1" t="s">
        <v>7016</v>
      </c>
      <c r="E4769" s="12">
        <v>5407</v>
      </c>
      <c r="F4769" s="1" t="s">
        <v>1353</v>
      </c>
      <c r="G4769" s="12">
        <v>54</v>
      </c>
      <c r="H4769" s="1" t="s">
        <v>355</v>
      </c>
      <c r="I4769" s="1" t="s">
        <v>2</v>
      </c>
      <c r="J4769" s="1" t="s">
        <v>1</v>
      </c>
      <c r="K4769" s="1">
        <v>127523</v>
      </c>
      <c r="L4769" s="1">
        <v>11116</v>
      </c>
      <c r="M4769" s="1">
        <v>4632702</v>
      </c>
      <c r="N4769" s="1">
        <v>1099428</v>
      </c>
    </row>
    <row r="4770" spans="1:14">
      <c r="A4770" s="12">
        <v>90119090</v>
      </c>
      <c r="B4770" s="1" t="s">
        <v>7814</v>
      </c>
      <c r="C4770" s="12">
        <v>901190</v>
      </c>
      <c r="D4770" s="1" t="s">
        <v>7814</v>
      </c>
      <c r="E4770" s="12">
        <v>9011</v>
      </c>
      <c r="F4770" s="1" t="s">
        <v>2659</v>
      </c>
      <c r="G4770" s="12">
        <v>90</v>
      </c>
      <c r="H4770" s="1" t="s">
        <v>512</v>
      </c>
      <c r="I4770" s="1" t="s">
        <v>49</v>
      </c>
      <c r="J4770" s="1" t="s">
        <v>48</v>
      </c>
      <c r="K4770" s="1">
        <v>127288</v>
      </c>
      <c r="L4770" s="1">
        <v>161</v>
      </c>
      <c r="M4770" s="1">
        <v>3481584</v>
      </c>
      <c r="N4770" s="1">
        <v>17571</v>
      </c>
    </row>
    <row r="4771" spans="1:14">
      <c r="A4771" s="13" t="s">
        <v>9065</v>
      </c>
      <c r="B4771" s="1" t="s">
        <v>9064</v>
      </c>
      <c r="C4771" s="13" t="s">
        <v>9063</v>
      </c>
      <c r="D4771" s="1" t="s">
        <v>9062</v>
      </c>
      <c r="E4771" s="13" t="s">
        <v>1855</v>
      </c>
      <c r="F4771" s="1" t="s">
        <v>1854</v>
      </c>
      <c r="G4771" s="13" t="s">
        <v>206</v>
      </c>
      <c r="H4771" s="1" t="s">
        <v>205</v>
      </c>
      <c r="I4771" s="1" t="s">
        <v>204</v>
      </c>
      <c r="J4771" s="1" t="s">
        <v>203</v>
      </c>
      <c r="K4771" s="1">
        <v>127273</v>
      </c>
      <c r="L4771" s="1">
        <v>74523</v>
      </c>
      <c r="M4771" s="1">
        <v>0</v>
      </c>
      <c r="N4771" s="1">
        <v>0</v>
      </c>
    </row>
    <row r="4772" spans="1:14">
      <c r="A4772" s="12">
        <v>96083000</v>
      </c>
      <c r="B4772" s="1" t="s">
        <v>6593</v>
      </c>
      <c r="C4772" s="12">
        <v>960830</v>
      </c>
      <c r="D4772" s="1" t="s">
        <v>6593</v>
      </c>
      <c r="E4772" s="12">
        <v>9608</v>
      </c>
      <c r="F4772" s="1" t="s">
        <v>340</v>
      </c>
      <c r="G4772" s="12">
        <v>96</v>
      </c>
      <c r="H4772" s="1" t="s">
        <v>128</v>
      </c>
      <c r="I4772" s="1" t="s">
        <v>127</v>
      </c>
      <c r="J4772" s="1" t="s">
        <v>126</v>
      </c>
      <c r="K4772" s="1">
        <v>127196</v>
      </c>
      <c r="L4772" s="1">
        <v>160</v>
      </c>
      <c r="M4772" s="1">
        <v>1075752</v>
      </c>
      <c r="N4772" s="1">
        <v>24125</v>
      </c>
    </row>
    <row r="4773" spans="1:14">
      <c r="A4773" s="12">
        <v>85061012</v>
      </c>
      <c r="B4773" s="1" t="s">
        <v>4230</v>
      </c>
      <c r="C4773" s="12">
        <v>850610</v>
      </c>
      <c r="D4773" s="1" t="s">
        <v>679</v>
      </c>
      <c r="E4773" s="12">
        <v>8506</v>
      </c>
      <c r="F4773" s="1" t="s">
        <v>678</v>
      </c>
      <c r="G4773" s="12">
        <v>85</v>
      </c>
      <c r="H4773" s="1" t="s">
        <v>102</v>
      </c>
      <c r="I4773" s="1" t="s">
        <v>27</v>
      </c>
      <c r="J4773" s="1" t="s">
        <v>26</v>
      </c>
      <c r="K4773" s="1">
        <v>126999</v>
      </c>
      <c r="L4773" s="1">
        <v>14218</v>
      </c>
      <c r="M4773" s="1">
        <v>2540829</v>
      </c>
      <c r="N4773" s="1">
        <v>473362</v>
      </c>
    </row>
    <row r="4774" spans="1:14">
      <c r="A4774" s="12">
        <v>96084000</v>
      </c>
      <c r="B4774" s="1" t="s">
        <v>5171</v>
      </c>
      <c r="C4774" s="12">
        <v>960840</v>
      </c>
      <c r="D4774" s="1" t="s">
        <v>5171</v>
      </c>
      <c r="E4774" s="12">
        <v>9608</v>
      </c>
      <c r="F4774" s="1" t="s">
        <v>340</v>
      </c>
      <c r="G4774" s="12">
        <v>96</v>
      </c>
      <c r="H4774" s="1" t="s">
        <v>128</v>
      </c>
      <c r="I4774" s="1" t="s">
        <v>127</v>
      </c>
      <c r="J4774" s="1" t="s">
        <v>126</v>
      </c>
      <c r="K4774" s="1">
        <v>126589</v>
      </c>
      <c r="L4774" s="1">
        <v>4249</v>
      </c>
      <c r="M4774" s="1">
        <v>5847693</v>
      </c>
      <c r="N4774" s="1">
        <v>499439</v>
      </c>
    </row>
    <row r="4775" spans="1:14">
      <c r="A4775" s="12">
        <v>85229000</v>
      </c>
      <c r="B4775" s="1" t="s">
        <v>7717</v>
      </c>
      <c r="C4775" s="12">
        <v>852290</v>
      </c>
      <c r="D4775" s="1" t="s">
        <v>7716</v>
      </c>
      <c r="E4775" s="12">
        <v>8522</v>
      </c>
      <c r="F4775" s="1" t="s">
        <v>7715</v>
      </c>
      <c r="G4775" s="12">
        <v>85</v>
      </c>
      <c r="H4775" s="1" t="s">
        <v>102</v>
      </c>
      <c r="I4775" s="1" t="s">
        <v>27</v>
      </c>
      <c r="J4775" s="1" t="s">
        <v>26</v>
      </c>
      <c r="K4775" s="1">
        <v>126417</v>
      </c>
      <c r="L4775" s="1">
        <v>23</v>
      </c>
      <c r="M4775" s="1">
        <v>6863843</v>
      </c>
      <c r="N4775" s="1">
        <v>615986</v>
      </c>
    </row>
    <row r="4776" spans="1:14">
      <c r="A4776" s="12">
        <v>84301000</v>
      </c>
      <c r="B4776" s="1" t="s">
        <v>3527</v>
      </c>
      <c r="C4776" s="12">
        <v>843010</v>
      </c>
      <c r="D4776" s="1" t="s">
        <v>3527</v>
      </c>
      <c r="E4776" s="12">
        <v>8430</v>
      </c>
      <c r="F4776" s="1" t="s">
        <v>3526</v>
      </c>
      <c r="G4776" s="12">
        <v>84</v>
      </c>
      <c r="H4776" s="1" t="s">
        <v>28</v>
      </c>
      <c r="I4776" s="1" t="s">
        <v>27</v>
      </c>
      <c r="J4776" s="1" t="s">
        <v>26</v>
      </c>
      <c r="K4776" s="1">
        <v>126354</v>
      </c>
      <c r="L4776" s="1">
        <v>27624</v>
      </c>
      <c r="M4776" s="1">
        <v>2689004</v>
      </c>
      <c r="N4776" s="1">
        <v>286102</v>
      </c>
    </row>
    <row r="4777" spans="1:14">
      <c r="A4777" s="12">
        <v>28043000</v>
      </c>
      <c r="B4777" s="1" t="s">
        <v>8780</v>
      </c>
      <c r="C4777" s="12">
        <v>280430</v>
      </c>
      <c r="D4777" s="1" t="s">
        <v>8779</v>
      </c>
      <c r="E4777" s="12">
        <v>2804</v>
      </c>
      <c r="F4777" s="1" t="s">
        <v>455</v>
      </c>
      <c r="G4777" s="12">
        <v>28</v>
      </c>
      <c r="H4777" s="1" t="s">
        <v>118</v>
      </c>
      <c r="I4777" s="1" t="s">
        <v>12</v>
      </c>
      <c r="J4777" s="1" t="s">
        <v>11</v>
      </c>
      <c r="K4777" s="1">
        <v>126033</v>
      </c>
      <c r="L4777" s="1">
        <v>22177</v>
      </c>
      <c r="M4777" s="1">
        <v>446334</v>
      </c>
      <c r="N4777" s="1">
        <v>5220</v>
      </c>
    </row>
    <row r="4778" spans="1:14">
      <c r="A4778" s="12">
        <v>34051000</v>
      </c>
      <c r="B4778" s="1" t="s">
        <v>6805</v>
      </c>
      <c r="C4778" s="12">
        <v>340510</v>
      </c>
      <c r="D4778" s="1" t="s">
        <v>6804</v>
      </c>
      <c r="E4778" s="12">
        <v>3405</v>
      </c>
      <c r="F4778" s="1" t="s">
        <v>6803</v>
      </c>
      <c r="G4778" s="12">
        <v>34</v>
      </c>
      <c r="H4778" s="1" t="s">
        <v>519</v>
      </c>
      <c r="I4778" s="1" t="s">
        <v>12</v>
      </c>
      <c r="J4778" s="1" t="s">
        <v>11</v>
      </c>
      <c r="K4778" s="1">
        <v>125724</v>
      </c>
      <c r="L4778" s="1">
        <v>15485</v>
      </c>
      <c r="M4778" s="1">
        <v>1868440</v>
      </c>
      <c r="N4778" s="1">
        <v>283222</v>
      </c>
    </row>
    <row r="4779" spans="1:14">
      <c r="A4779" s="12">
        <v>44101999</v>
      </c>
      <c r="B4779" s="1" t="s">
        <v>15173</v>
      </c>
      <c r="C4779" s="12">
        <v>441019</v>
      </c>
      <c r="D4779" s="1" t="s">
        <v>13860</v>
      </c>
      <c r="E4779" s="12">
        <v>4410</v>
      </c>
      <c r="F4779" s="1" t="s">
        <v>9806</v>
      </c>
      <c r="G4779" s="12">
        <v>44</v>
      </c>
      <c r="H4779" s="1" t="s">
        <v>2121</v>
      </c>
      <c r="I4779" s="1" t="s">
        <v>1129</v>
      </c>
      <c r="J4779" s="1" t="s">
        <v>1128</v>
      </c>
      <c r="K4779" s="1">
        <v>125700</v>
      </c>
      <c r="L4779" s="1">
        <v>168335</v>
      </c>
      <c r="M4779" s="1">
        <v>63415</v>
      </c>
      <c r="N4779" s="1">
        <v>2810</v>
      </c>
    </row>
    <row r="4780" spans="1:14">
      <c r="A4780" s="12">
        <v>57031000</v>
      </c>
      <c r="B4780" s="1" t="s">
        <v>8753</v>
      </c>
      <c r="C4780" s="12">
        <v>570310</v>
      </c>
      <c r="D4780" s="1" t="s">
        <v>8752</v>
      </c>
      <c r="E4780" s="12">
        <v>5703</v>
      </c>
      <c r="F4780" s="1" t="s">
        <v>7551</v>
      </c>
      <c r="G4780" s="12">
        <v>57</v>
      </c>
      <c r="H4780" s="1" t="s">
        <v>467</v>
      </c>
      <c r="I4780" s="1" t="s">
        <v>2</v>
      </c>
      <c r="J4780" s="1" t="s">
        <v>1</v>
      </c>
      <c r="K4780" s="1">
        <v>125565</v>
      </c>
      <c r="L4780" s="1">
        <v>465</v>
      </c>
      <c r="M4780" s="1">
        <v>1658629</v>
      </c>
      <c r="N4780" s="1">
        <v>94796</v>
      </c>
    </row>
    <row r="4781" spans="1:14">
      <c r="A4781" s="12">
        <v>85451990</v>
      </c>
      <c r="B4781" s="1" t="s">
        <v>1924</v>
      </c>
      <c r="C4781" s="12">
        <v>854519</v>
      </c>
      <c r="D4781" s="1" t="s">
        <v>1924</v>
      </c>
      <c r="E4781" s="12">
        <v>8545</v>
      </c>
      <c r="F4781" s="1" t="s">
        <v>195</v>
      </c>
      <c r="G4781" s="12">
        <v>85</v>
      </c>
      <c r="H4781" s="1" t="s">
        <v>102</v>
      </c>
      <c r="I4781" s="1" t="s">
        <v>27</v>
      </c>
      <c r="J4781" s="1" t="s">
        <v>26</v>
      </c>
      <c r="K4781" s="1">
        <v>125385</v>
      </c>
      <c r="L4781" s="1">
        <v>24727</v>
      </c>
      <c r="M4781" s="1">
        <v>3792097</v>
      </c>
      <c r="N4781" s="1">
        <v>3524991</v>
      </c>
    </row>
    <row r="4782" spans="1:14">
      <c r="A4782" s="12">
        <v>97011000</v>
      </c>
      <c r="B4782" s="1" t="s">
        <v>9387</v>
      </c>
      <c r="C4782" s="12">
        <v>970110</v>
      </c>
      <c r="D4782" s="1" t="s">
        <v>9386</v>
      </c>
      <c r="E4782" s="12">
        <v>9701</v>
      </c>
      <c r="F4782" s="1" t="s">
        <v>6125</v>
      </c>
      <c r="G4782" s="12">
        <v>97</v>
      </c>
      <c r="H4782" s="1" t="s">
        <v>2229</v>
      </c>
      <c r="I4782" s="1" t="s">
        <v>2230</v>
      </c>
      <c r="J4782" s="1" t="s">
        <v>2229</v>
      </c>
      <c r="K4782" s="1">
        <v>125278</v>
      </c>
      <c r="L4782" s="1">
        <v>108</v>
      </c>
      <c r="M4782" s="1">
        <v>0</v>
      </c>
      <c r="N4782" s="1">
        <v>0</v>
      </c>
    </row>
    <row r="4783" spans="1:14">
      <c r="A4783" s="12">
        <v>27011200</v>
      </c>
      <c r="B4783" s="1" t="s">
        <v>4120</v>
      </c>
      <c r="C4783" s="12">
        <v>270112</v>
      </c>
      <c r="D4783" s="1" t="s">
        <v>4120</v>
      </c>
      <c r="E4783" s="12">
        <v>2701</v>
      </c>
      <c r="F4783" s="1" t="s">
        <v>1393</v>
      </c>
      <c r="G4783" s="12">
        <v>27</v>
      </c>
      <c r="H4783" s="1" t="s">
        <v>486</v>
      </c>
      <c r="I4783" s="1" t="s">
        <v>225</v>
      </c>
      <c r="J4783" s="1" t="s">
        <v>224</v>
      </c>
      <c r="K4783" s="1">
        <v>125123</v>
      </c>
      <c r="L4783" s="1">
        <v>153580</v>
      </c>
      <c r="M4783" s="1">
        <v>2837201476</v>
      </c>
      <c r="N4783" s="1">
        <v>15587414736</v>
      </c>
    </row>
    <row r="4784" spans="1:14">
      <c r="A4784" s="12">
        <v>15152910</v>
      </c>
      <c r="B4784" s="1" t="s">
        <v>7109</v>
      </c>
      <c r="C4784" s="12">
        <v>151529</v>
      </c>
      <c r="D4784" s="1" t="s">
        <v>6579</v>
      </c>
      <c r="E4784" s="12">
        <v>1515</v>
      </c>
      <c r="F4784" s="1" t="s">
        <v>862</v>
      </c>
      <c r="G4784" s="12">
        <v>15</v>
      </c>
      <c r="H4784" s="1" t="s">
        <v>413</v>
      </c>
      <c r="I4784" s="1" t="s">
        <v>412</v>
      </c>
      <c r="J4784" s="1" t="s">
        <v>411</v>
      </c>
      <c r="K4784" s="1">
        <v>124950</v>
      </c>
      <c r="L4784" s="1">
        <v>56907</v>
      </c>
      <c r="M4784" s="1">
        <v>0</v>
      </c>
      <c r="N4784" s="1">
        <v>0</v>
      </c>
    </row>
    <row r="4785" spans="1:14">
      <c r="A4785" s="12">
        <v>26209990</v>
      </c>
      <c r="B4785" s="1" t="s">
        <v>4343</v>
      </c>
      <c r="C4785" s="12">
        <v>262099</v>
      </c>
      <c r="D4785" s="1" t="s">
        <v>4342</v>
      </c>
      <c r="E4785" s="12">
        <v>2620</v>
      </c>
      <c r="F4785" s="1" t="s">
        <v>4341</v>
      </c>
      <c r="G4785" s="12">
        <v>26</v>
      </c>
      <c r="H4785" s="1" t="s">
        <v>888</v>
      </c>
      <c r="I4785" s="1" t="s">
        <v>225</v>
      </c>
      <c r="J4785" s="1" t="s">
        <v>224</v>
      </c>
      <c r="K4785" s="1">
        <v>124862</v>
      </c>
      <c r="L4785" s="1">
        <v>267457</v>
      </c>
      <c r="M4785" s="1">
        <v>0</v>
      </c>
      <c r="N4785" s="1">
        <v>0</v>
      </c>
    </row>
    <row r="4786" spans="1:14">
      <c r="A4786" s="12">
        <v>90189050</v>
      </c>
      <c r="B4786" s="1" t="s">
        <v>8596</v>
      </c>
      <c r="C4786" s="12">
        <v>901890</v>
      </c>
      <c r="D4786" s="1" t="s">
        <v>2856</v>
      </c>
      <c r="E4786" s="12">
        <v>9018</v>
      </c>
      <c r="F4786" s="1" t="s">
        <v>807</v>
      </c>
      <c r="G4786" s="12">
        <v>90</v>
      </c>
      <c r="H4786" s="1" t="s">
        <v>512</v>
      </c>
      <c r="I4786" s="1" t="s">
        <v>49</v>
      </c>
      <c r="J4786" s="1" t="s">
        <v>48</v>
      </c>
      <c r="K4786" s="1">
        <v>124784</v>
      </c>
      <c r="L4786" s="1">
        <v>481</v>
      </c>
      <c r="M4786" s="1">
        <v>3125673</v>
      </c>
      <c r="N4786" s="1">
        <v>3562</v>
      </c>
    </row>
    <row r="4787" spans="1:14">
      <c r="A4787" s="13" t="s">
        <v>4778</v>
      </c>
      <c r="B4787" s="1" t="s">
        <v>4777</v>
      </c>
      <c r="C4787" s="13" t="s">
        <v>4776</v>
      </c>
      <c r="D4787" s="1" t="s">
        <v>4775</v>
      </c>
      <c r="E4787" s="13" t="s">
        <v>4774</v>
      </c>
      <c r="F4787" s="1" t="s">
        <v>4773</v>
      </c>
      <c r="G4787" s="13" t="s">
        <v>1488</v>
      </c>
      <c r="H4787" s="1" t="s">
        <v>1487</v>
      </c>
      <c r="I4787" s="1" t="s">
        <v>59</v>
      </c>
      <c r="J4787" s="1" t="s">
        <v>58</v>
      </c>
      <c r="K4787" s="1">
        <v>124620</v>
      </c>
      <c r="L4787" s="1">
        <v>42911</v>
      </c>
      <c r="M4787" s="1">
        <v>0</v>
      </c>
      <c r="N4787" s="1">
        <v>0</v>
      </c>
    </row>
    <row r="4788" spans="1:14">
      <c r="A4788" s="13" t="s">
        <v>9403</v>
      </c>
      <c r="B4788" s="1" t="s">
        <v>9401</v>
      </c>
      <c r="C4788" s="13" t="s">
        <v>9402</v>
      </c>
      <c r="D4788" s="1" t="s">
        <v>9401</v>
      </c>
      <c r="E4788" s="13" t="s">
        <v>9400</v>
      </c>
      <c r="F4788" s="1" t="s">
        <v>9399</v>
      </c>
      <c r="G4788" s="13" t="s">
        <v>4326</v>
      </c>
      <c r="H4788" s="1" t="s">
        <v>4325</v>
      </c>
      <c r="I4788" s="1" t="s">
        <v>59</v>
      </c>
      <c r="J4788" s="1" t="s">
        <v>58</v>
      </c>
      <c r="K4788" s="1">
        <v>124556</v>
      </c>
      <c r="L4788" s="1">
        <v>771</v>
      </c>
      <c r="M4788" s="1">
        <v>240548</v>
      </c>
      <c r="N4788" s="1">
        <v>2009</v>
      </c>
    </row>
    <row r="4789" spans="1:14">
      <c r="A4789" s="12">
        <v>84659390</v>
      </c>
      <c r="B4789" s="1" t="s">
        <v>4553</v>
      </c>
      <c r="C4789" s="12">
        <v>846593</v>
      </c>
      <c r="D4789" s="1" t="s">
        <v>4552</v>
      </c>
      <c r="E4789" s="12">
        <v>8465</v>
      </c>
      <c r="F4789" s="1" t="s">
        <v>1548</v>
      </c>
      <c r="G4789" s="12">
        <v>84</v>
      </c>
      <c r="H4789" s="1" t="s">
        <v>28</v>
      </c>
      <c r="I4789" s="1" t="s">
        <v>27</v>
      </c>
      <c r="J4789" s="1" t="s">
        <v>26</v>
      </c>
      <c r="K4789" s="1">
        <v>124030</v>
      </c>
      <c r="L4789" s="1">
        <v>2150</v>
      </c>
      <c r="M4789" s="1">
        <v>2544137</v>
      </c>
      <c r="N4789" s="1">
        <v>239575</v>
      </c>
    </row>
    <row r="4790" spans="1:14">
      <c r="A4790" s="12">
        <v>84615010</v>
      </c>
      <c r="B4790" s="1" t="s">
        <v>7215</v>
      </c>
      <c r="C4790" s="12">
        <v>846150</v>
      </c>
      <c r="D4790" s="1" t="s">
        <v>2695</v>
      </c>
      <c r="E4790" s="12">
        <v>8461</v>
      </c>
      <c r="F4790" s="1" t="s">
        <v>2694</v>
      </c>
      <c r="G4790" s="12">
        <v>84</v>
      </c>
      <c r="H4790" s="1" t="s">
        <v>28</v>
      </c>
      <c r="I4790" s="1" t="s">
        <v>27</v>
      </c>
      <c r="J4790" s="1" t="s">
        <v>26</v>
      </c>
      <c r="K4790" s="1">
        <v>124026</v>
      </c>
      <c r="L4790" s="1">
        <v>9225</v>
      </c>
      <c r="M4790" s="1">
        <v>4280100</v>
      </c>
      <c r="N4790" s="1">
        <v>569765</v>
      </c>
    </row>
    <row r="4791" spans="1:14">
      <c r="A4791" s="13" t="s">
        <v>7598</v>
      </c>
      <c r="B4791" s="1" t="s">
        <v>7597</v>
      </c>
      <c r="C4791" s="13" t="s">
        <v>7596</v>
      </c>
      <c r="D4791" s="1" t="s">
        <v>7595</v>
      </c>
      <c r="E4791" s="13" t="s">
        <v>1490</v>
      </c>
      <c r="F4791" s="1" t="s">
        <v>1489</v>
      </c>
      <c r="G4791" s="13" t="s">
        <v>1488</v>
      </c>
      <c r="H4791" s="1" t="s">
        <v>1487</v>
      </c>
      <c r="I4791" s="1" t="s">
        <v>59</v>
      </c>
      <c r="J4791" s="1" t="s">
        <v>58</v>
      </c>
      <c r="K4791" s="1">
        <v>123842</v>
      </c>
      <c r="L4791" s="1">
        <v>40177</v>
      </c>
      <c r="M4791" s="1">
        <v>11559548</v>
      </c>
      <c r="N4791" s="1">
        <v>11613111</v>
      </c>
    </row>
    <row r="4792" spans="1:14">
      <c r="A4792" s="12">
        <v>85068090</v>
      </c>
      <c r="B4792" s="1" t="s">
        <v>8930</v>
      </c>
      <c r="C4792" s="12">
        <v>850680</v>
      </c>
      <c r="D4792" s="1" t="s">
        <v>1011</v>
      </c>
      <c r="E4792" s="12">
        <v>8506</v>
      </c>
      <c r="F4792" s="1" t="s">
        <v>678</v>
      </c>
      <c r="G4792" s="12">
        <v>85</v>
      </c>
      <c r="H4792" s="1" t="s">
        <v>102</v>
      </c>
      <c r="I4792" s="1" t="s">
        <v>27</v>
      </c>
      <c r="J4792" s="1" t="s">
        <v>26</v>
      </c>
      <c r="K4792" s="1">
        <v>123373</v>
      </c>
      <c r="L4792" s="1">
        <v>1739</v>
      </c>
      <c r="M4792" s="1">
        <v>1102400</v>
      </c>
      <c r="N4792" s="1">
        <v>138793</v>
      </c>
    </row>
    <row r="4793" spans="1:14">
      <c r="A4793" s="12">
        <v>40023100</v>
      </c>
      <c r="B4793" s="1" t="s">
        <v>3821</v>
      </c>
      <c r="C4793" s="12">
        <v>400231</v>
      </c>
      <c r="D4793" s="1" t="s">
        <v>3820</v>
      </c>
      <c r="E4793" s="12">
        <v>4002</v>
      </c>
      <c r="F4793" s="1" t="s">
        <v>1960</v>
      </c>
      <c r="G4793" s="12">
        <v>40</v>
      </c>
      <c r="H4793" s="1" t="s">
        <v>422</v>
      </c>
      <c r="I4793" s="1" t="s">
        <v>37</v>
      </c>
      <c r="J4793" s="1" t="s">
        <v>36</v>
      </c>
      <c r="K4793" s="1">
        <v>123340</v>
      </c>
      <c r="L4793" s="1">
        <v>29653</v>
      </c>
      <c r="M4793" s="1">
        <v>6747614</v>
      </c>
      <c r="N4793" s="1">
        <v>2985548</v>
      </c>
    </row>
    <row r="4794" spans="1:14">
      <c r="A4794" s="12">
        <v>69022093</v>
      </c>
      <c r="B4794" s="1" t="s">
        <v>15172</v>
      </c>
      <c r="C4794" s="12">
        <v>690220</v>
      </c>
      <c r="D4794" s="1" t="s">
        <v>3037</v>
      </c>
      <c r="E4794" s="12">
        <v>6902</v>
      </c>
      <c r="F4794" s="1" t="s">
        <v>2351</v>
      </c>
      <c r="G4794" s="12">
        <v>69</v>
      </c>
      <c r="H4794" s="1" t="s">
        <v>933</v>
      </c>
      <c r="I4794" s="1" t="s">
        <v>7</v>
      </c>
      <c r="J4794" s="1" t="s">
        <v>6</v>
      </c>
      <c r="K4794" s="1">
        <v>123313</v>
      </c>
      <c r="L4794" s="1">
        <v>2750</v>
      </c>
      <c r="M4794" s="1">
        <v>2615384</v>
      </c>
      <c r="N4794" s="1">
        <v>808005</v>
      </c>
    </row>
    <row r="4795" spans="1:14">
      <c r="A4795" s="12">
        <v>85021311</v>
      </c>
      <c r="B4795" s="1" t="s">
        <v>15171</v>
      </c>
      <c r="C4795" s="12">
        <v>850213</v>
      </c>
      <c r="D4795" s="1" t="s">
        <v>12269</v>
      </c>
      <c r="E4795" s="12">
        <v>8502</v>
      </c>
      <c r="F4795" s="1" t="s">
        <v>1067</v>
      </c>
      <c r="G4795" s="12">
        <v>85</v>
      </c>
      <c r="H4795" s="1" t="s">
        <v>102</v>
      </c>
      <c r="I4795" s="1" t="s">
        <v>27</v>
      </c>
      <c r="J4795" s="1" t="s">
        <v>26</v>
      </c>
      <c r="K4795" s="1">
        <v>123119</v>
      </c>
      <c r="L4795" s="1">
        <v>8903</v>
      </c>
      <c r="M4795" s="1">
        <v>371520</v>
      </c>
      <c r="N4795" s="1">
        <v>85309</v>
      </c>
    </row>
    <row r="4796" spans="1:14">
      <c r="A4796" s="12">
        <v>90229080</v>
      </c>
      <c r="B4796" s="1" t="s">
        <v>8340</v>
      </c>
      <c r="C4796" s="12">
        <v>902290</v>
      </c>
      <c r="D4796" s="1" t="s">
        <v>4392</v>
      </c>
      <c r="E4796" s="12">
        <v>9022</v>
      </c>
      <c r="F4796" s="1" t="s">
        <v>3898</v>
      </c>
      <c r="G4796" s="12">
        <v>90</v>
      </c>
      <c r="H4796" s="1" t="s">
        <v>512</v>
      </c>
      <c r="I4796" s="1" t="s">
        <v>49</v>
      </c>
      <c r="J4796" s="1" t="s">
        <v>48</v>
      </c>
      <c r="K4796" s="1">
        <v>123047</v>
      </c>
      <c r="L4796" s="1">
        <v>160</v>
      </c>
      <c r="M4796" s="1">
        <v>11757095</v>
      </c>
      <c r="N4796" s="1">
        <v>52511</v>
      </c>
    </row>
    <row r="4797" spans="1:14">
      <c r="A4797" s="12">
        <v>85094040</v>
      </c>
      <c r="B4797" s="1" t="s">
        <v>8841</v>
      </c>
      <c r="C4797" s="12">
        <v>850940</v>
      </c>
      <c r="D4797" s="1" t="s">
        <v>3806</v>
      </c>
      <c r="E4797" s="12">
        <v>8509</v>
      </c>
      <c r="F4797" s="1" t="s">
        <v>3805</v>
      </c>
      <c r="G4797" s="12">
        <v>85</v>
      </c>
      <c r="H4797" s="1" t="s">
        <v>102</v>
      </c>
      <c r="I4797" s="1" t="s">
        <v>27</v>
      </c>
      <c r="J4797" s="1" t="s">
        <v>26</v>
      </c>
      <c r="K4797" s="1">
        <v>122775</v>
      </c>
      <c r="L4797" s="1">
        <v>9206</v>
      </c>
      <c r="M4797" s="1">
        <v>1538165</v>
      </c>
      <c r="N4797" s="1">
        <v>245668</v>
      </c>
    </row>
    <row r="4798" spans="1:14">
      <c r="A4798" s="12">
        <v>61178090</v>
      </c>
      <c r="B4798" s="1" t="s">
        <v>7395</v>
      </c>
      <c r="C4798" s="12">
        <v>611780</v>
      </c>
      <c r="D4798" s="1" t="s">
        <v>6190</v>
      </c>
      <c r="E4798" s="12">
        <v>6117</v>
      </c>
      <c r="F4798" s="1" t="s">
        <v>6189</v>
      </c>
      <c r="G4798" s="12">
        <v>61</v>
      </c>
      <c r="H4798" s="1" t="s">
        <v>234</v>
      </c>
      <c r="I4798" s="1" t="s">
        <v>2</v>
      </c>
      <c r="J4798" s="1" t="s">
        <v>1</v>
      </c>
      <c r="K4798" s="1">
        <v>122354</v>
      </c>
      <c r="L4798" s="1">
        <v>2017</v>
      </c>
      <c r="M4798" s="1">
        <v>1701160</v>
      </c>
      <c r="N4798" s="1">
        <v>89978</v>
      </c>
    </row>
    <row r="4799" spans="1:14">
      <c r="A4799" s="12">
        <v>52103200</v>
      </c>
      <c r="B4799" s="1" t="s">
        <v>5505</v>
      </c>
      <c r="C4799" s="12">
        <v>521032</v>
      </c>
      <c r="D4799" s="1" t="s">
        <v>5504</v>
      </c>
      <c r="E4799" s="12">
        <v>5210</v>
      </c>
      <c r="F4799" s="1" t="s">
        <v>1783</v>
      </c>
      <c r="G4799" s="12">
        <v>52</v>
      </c>
      <c r="H4799" s="1" t="s">
        <v>76</v>
      </c>
      <c r="I4799" s="1" t="s">
        <v>2</v>
      </c>
      <c r="J4799" s="1" t="s">
        <v>1</v>
      </c>
      <c r="K4799" s="1">
        <v>122339</v>
      </c>
      <c r="L4799" s="1">
        <v>11883</v>
      </c>
      <c r="M4799" s="1">
        <v>420817</v>
      </c>
      <c r="N4799" s="1">
        <v>63710</v>
      </c>
    </row>
    <row r="4800" spans="1:14">
      <c r="A4800" s="12">
        <v>61043900</v>
      </c>
      <c r="B4800" s="1" t="s">
        <v>5887</v>
      </c>
      <c r="C4800" s="12">
        <v>610439</v>
      </c>
      <c r="D4800" s="1" t="s">
        <v>5886</v>
      </c>
      <c r="E4800" s="12">
        <v>6104</v>
      </c>
      <c r="F4800" s="1" t="s">
        <v>5262</v>
      </c>
      <c r="G4800" s="12">
        <v>61</v>
      </c>
      <c r="H4800" s="1" t="s">
        <v>234</v>
      </c>
      <c r="I4800" s="1" t="s">
        <v>2</v>
      </c>
      <c r="J4800" s="1" t="s">
        <v>1</v>
      </c>
      <c r="K4800" s="1">
        <v>122252</v>
      </c>
      <c r="L4800" s="1">
        <v>5458</v>
      </c>
      <c r="M4800" s="1">
        <v>1288637</v>
      </c>
      <c r="N4800" s="1">
        <v>73385</v>
      </c>
    </row>
    <row r="4801" spans="1:14">
      <c r="A4801" s="12">
        <v>38249925</v>
      </c>
      <c r="B4801" s="1" t="s">
        <v>3672</v>
      </c>
      <c r="C4801" s="12">
        <v>382499</v>
      </c>
      <c r="D4801" s="1" t="s">
        <v>822</v>
      </c>
      <c r="E4801" s="12">
        <v>3824</v>
      </c>
      <c r="F4801" s="1" t="s">
        <v>821</v>
      </c>
      <c r="G4801" s="12">
        <v>38</v>
      </c>
      <c r="H4801" s="1" t="s">
        <v>244</v>
      </c>
      <c r="I4801" s="1" t="s">
        <v>12</v>
      </c>
      <c r="J4801" s="1" t="s">
        <v>11</v>
      </c>
      <c r="K4801" s="1">
        <v>122240</v>
      </c>
      <c r="L4801" s="1">
        <v>55541</v>
      </c>
      <c r="M4801" s="1">
        <v>5703213</v>
      </c>
      <c r="N4801" s="1">
        <v>3879779</v>
      </c>
    </row>
    <row r="4802" spans="1:14">
      <c r="A4802" s="12">
        <v>85411022</v>
      </c>
      <c r="B4802" s="1" t="s">
        <v>8076</v>
      </c>
      <c r="C4802" s="12">
        <v>854110</v>
      </c>
      <c r="D4802" s="1" t="s">
        <v>391</v>
      </c>
      <c r="E4802" s="12">
        <v>8541</v>
      </c>
      <c r="F4802" s="1" t="s">
        <v>390</v>
      </c>
      <c r="G4802" s="12">
        <v>85</v>
      </c>
      <c r="H4802" s="1" t="s">
        <v>102</v>
      </c>
      <c r="I4802" s="1" t="s">
        <v>27</v>
      </c>
      <c r="J4802" s="1" t="s">
        <v>26</v>
      </c>
      <c r="K4802" s="1">
        <v>122034</v>
      </c>
      <c r="L4802" s="1">
        <v>730</v>
      </c>
      <c r="M4802" s="1">
        <v>29652095</v>
      </c>
      <c r="N4802" s="1">
        <v>290187</v>
      </c>
    </row>
    <row r="4803" spans="1:14">
      <c r="A4803" s="12">
        <v>85165000</v>
      </c>
      <c r="B4803" s="1" t="s">
        <v>7864</v>
      </c>
      <c r="C4803" s="12">
        <v>851650</v>
      </c>
      <c r="D4803" s="1" t="s">
        <v>7863</v>
      </c>
      <c r="E4803" s="12">
        <v>8516</v>
      </c>
      <c r="F4803" s="1" t="s">
        <v>2361</v>
      </c>
      <c r="G4803" s="12">
        <v>85</v>
      </c>
      <c r="H4803" s="1" t="s">
        <v>102</v>
      </c>
      <c r="I4803" s="1" t="s">
        <v>27</v>
      </c>
      <c r="J4803" s="1" t="s">
        <v>26</v>
      </c>
      <c r="K4803" s="1">
        <v>121891</v>
      </c>
      <c r="L4803" s="1">
        <v>6282</v>
      </c>
      <c r="M4803" s="1">
        <v>6752569</v>
      </c>
      <c r="N4803" s="1">
        <v>972212</v>
      </c>
    </row>
    <row r="4804" spans="1:14">
      <c r="A4804" s="12">
        <v>52030000</v>
      </c>
      <c r="B4804" s="1" t="s">
        <v>859</v>
      </c>
      <c r="C4804" s="12">
        <v>520300</v>
      </c>
      <c r="D4804" s="1" t="s">
        <v>859</v>
      </c>
      <c r="E4804" s="12">
        <v>5203</v>
      </c>
      <c r="F4804" s="1" t="s">
        <v>859</v>
      </c>
      <c r="G4804" s="12">
        <v>52</v>
      </c>
      <c r="H4804" s="1" t="s">
        <v>76</v>
      </c>
      <c r="I4804" s="1" t="s">
        <v>2</v>
      </c>
      <c r="J4804" s="1" t="s">
        <v>1</v>
      </c>
      <c r="K4804" s="1">
        <v>121839</v>
      </c>
      <c r="L4804" s="1">
        <v>24066</v>
      </c>
      <c r="M4804" s="1">
        <v>1729442</v>
      </c>
      <c r="N4804" s="1">
        <v>477518</v>
      </c>
    </row>
    <row r="4805" spans="1:14">
      <c r="A4805" s="12">
        <v>30041020</v>
      </c>
      <c r="B4805" s="1" t="s">
        <v>15170</v>
      </c>
      <c r="C4805" s="12">
        <v>300410</v>
      </c>
      <c r="D4805" s="1" t="s">
        <v>4830</v>
      </c>
      <c r="E4805" s="12">
        <v>3004</v>
      </c>
      <c r="F4805" s="1" t="s">
        <v>364</v>
      </c>
      <c r="G4805" s="12">
        <v>30</v>
      </c>
      <c r="H4805" s="1" t="s">
        <v>63</v>
      </c>
      <c r="I4805" s="1" t="s">
        <v>12</v>
      </c>
      <c r="J4805" s="1" t="s">
        <v>11</v>
      </c>
      <c r="K4805" s="1">
        <v>121647</v>
      </c>
      <c r="L4805" s="1">
        <v>6219</v>
      </c>
      <c r="M4805" s="1">
        <v>6126877</v>
      </c>
      <c r="N4805" s="1">
        <v>141976</v>
      </c>
    </row>
    <row r="4806" spans="1:14">
      <c r="A4806" s="12">
        <v>63022900</v>
      </c>
      <c r="B4806" s="1" t="s">
        <v>9174</v>
      </c>
      <c r="C4806" s="12">
        <v>630229</v>
      </c>
      <c r="D4806" s="1" t="s">
        <v>9173</v>
      </c>
      <c r="E4806" s="12">
        <v>6302</v>
      </c>
      <c r="F4806" s="1" t="s">
        <v>4438</v>
      </c>
      <c r="G4806" s="12">
        <v>63</v>
      </c>
      <c r="H4806" s="1" t="s">
        <v>445</v>
      </c>
      <c r="I4806" s="1" t="s">
        <v>2</v>
      </c>
      <c r="J4806" s="1" t="s">
        <v>1</v>
      </c>
      <c r="K4806" s="1">
        <v>121625</v>
      </c>
      <c r="L4806" s="1">
        <v>8777</v>
      </c>
      <c r="M4806" s="1">
        <v>33430</v>
      </c>
      <c r="N4806" s="1">
        <v>4049</v>
      </c>
    </row>
    <row r="4807" spans="1:14">
      <c r="A4807" s="12">
        <v>85323090</v>
      </c>
      <c r="B4807" s="1" t="s">
        <v>6831</v>
      </c>
      <c r="C4807" s="12">
        <v>853230</v>
      </c>
      <c r="D4807" s="1" t="s">
        <v>6830</v>
      </c>
      <c r="E4807" s="12">
        <v>8532</v>
      </c>
      <c r="F4807" s="1" t="s">
        <v>1542</v>
      </c>
      <c r="G4807" s="12">
        <v>85</v>
      </c>
      <c r="H4807" s="1" t="s">
        <v>102</v>
      </c>
      <c r="I4807" s="1" t="s">
        <v>27</v>
      </c>
      <c r="J4807" s="1" t="s">
        <v>26</v>
      </c>
      <c r="K4807" s="1">
        <v>121470</v>
      </c>
      <c r="L4807" s="1">
        <v>1317</v>
      </c>
      <c r="M4807" s="1">
        <v>943741</v>
      </c>
      <c r="N4807" s="1">
        <v>19317</v>
      </c>
    </row>
    <row r="4808" spans="1:14">
      <c r="A4808" s="12">
        <v>28369920</v>
      </c>
      <c r="B4808" s="1" t="s">
        <v>3485</v>
      </c>
      <c r="C4808" s="12">
        <v>283699</v>
      </c>
      <c r="D4808" s="1" t="s">
        <v>3484</v>
      </c>
      <c r="E4808" s="12">
        <v>2836</v>
      </c>
      <c r="F4808" s="1" t="s">
        <v>307</v>
      </c>
      <c r="G4808" s="12">
        <v>28</v>
      </c>
      <c r="H4808" s="1" t="s">
        <v>118</v>
      </c>
      <c r="I4808" s="1" t="s">
        <v>12</v>
      </c>
      <c r="J4808" s="1" t="s">
        <v>11</v>
      </c>
      <c r="K4808" s="1">
        <v>121411</v>
      </c>
      <c r="L4808" s="1">
        <v>74050</v>
      </c>
      <c r="M4808" s="1">
        <v>5338722</v>
      </c>
      <c r="N4808" s="1">
        <v>6743777</v>
      </c>
    </row>
    <row r="4809" spans="1:14">
      <c r="A4809" s="12">
        <v>44124200</v>
      </c>
      <c r="B4809" s="1" t="s">
        <v>9372</v>
      </c>
      <c r="C4809" s="12">
        <v>441242</v>
      </c>
      <c r="D4809" s="1" t="s">
        <v>9371</v>
      </c>
      <c r="E4809" s="12">
        <v>4412</v>
      </c>
      <c r="F4809" s="1" t="s">
        <v>4239</v>
      </c>
      <c r="G4809" s="12">
        <v>44</v>
      </c>
      <c r="H4809" s="1" t="s">
        <v>2121</v>
      </c>
      <c r="I4809" s="1" t="s">
        <v>1129</v>
      </c>
      <c r="J4809" s="1" t="s">
        <v>1128</v>
      </c>
      <c r="K4809" s="1">
        <v>121386</v>
      </c>
      <c r="L4809" s="1">
        <v>172394</v>
      </c>
      <c r="M4809" s="1">
        <v>18387</v>
      </c>
      <c r="N4809" s="1">
        <v>10420</v>
      </c>
    </row>
    <row r="4810" spans="1:14">
      <c r="A4810" s="12">
        <v>60041043</v>
      </c>
      <c r="B4810" s="1" t="s">
        <v>4699</v>
      </c>
      <c r="C4810" s="12">
        <v>600410</v>
      </c>
      <c r="D4810" s="1" t="s">
        <v>4698</v>
      </c>
      <c r="E4810" s="12">
        <v>6004</v>
      </c>
      <c r="F4810" s="1" t="s">
        <v>4697</v>
      </c>
      <c r="G4810" s="12">
        <v>60</v>
      </c>
      <c r="H4810" s="1" t="s">
        <v>161</v>
      </c>
      <c r="I4810" s="1" t="s">
        <v>2</v>
      </c>
      <c r="J4810" s="1" t="s">
        <v>1</v>
      </c>
      <c r="K4810" s="1">
        <v>121302</v>
      </c>
      <c r="L4810" s="1">
        <v>11771</v>
      </c>
      <c r="M4810" s="1">
        <v>210221</v>
      </c>
      <c r="N4810" s="1">
        <v>32993</v>
      </c>
    </row>
    <row r="4811" spans="1:14">
      <c r="A4811" s="12">
        <v>20082090</v>
      </c>
      <c r="B4811" s="1" t="s">
        <v>5608</v>
      </c>
      <c r="C4811" s="12">
        <v>200820</v>
      </c>
      <c r="D4811" s="1" t="s">
        <v>5607</v>
      </c>
      <c r="E4811" s="12">
        <v>2008</v>
      </c>
      <c r="F4811" s="1" t="s">
        <v>3275</v>
      </c>
      <c r="G4811" s="12">
        <v>20</v>
      </c>
      <c r="H4811" s="1" t="s">
        <v>3274</v>
      </c>
      <c r="I4811" s="1" t="s">
        <v>751</v>
      </c>
      <c r="J4811" s="1" t="s">
        <v>750</v>
      </c>
      <c r="K4811" s="1">
        <v>121149</v>
      </c>
      <c r="L4811" s="1">
        <v>51612</v>
      </c>
      <c r="M4811" s="1">
        <v>60308</v>
      </c>
      <c r="N4811" s="1">
        <v>11195</v>
      </c>
    </row>
    <row r="4812" spans="1:14">
      <c r="A4812" s="12">
        <v>85365030</v>
      </c>
      <c r="B4812" s="1" t="s">
        <v>7409</v>
      </c>
      <c r="C4812" s="12">
        <v>853650</v>
      </c>
      <c r="D4812" s="1" t="s">
        <v>1875</v>
      </c>
      <c r="E4812" s="12">
        <v>8536</v>
      </c>
      <c r="F4812" s="1" t="s">
        <v>442</v>
      </c>
      <c r="G4812" s="12">
        <v>85</v>
      </c>
      <c r="H4812" s="1" t="s">
        <v>102</v>
      </c>
      <c r="I4812" s="1" t="s">
        <v>27</v>
      </c>
      <c r="J4812" s="1" t="s">
        <v>26</v>
      </c>
      <c r="K4812" s="1">
        <v>121134</v>
      </c>
      <c r="L4812" s="1">
        <v>958</v>
      </c>
      <c r="M4812" s="1">
        <v>1800595</v>
      </c>
      <c r="N4812" s="1">
        <v>22036</v>
      </c>
    </row>
    <row r="4813" spans="1:14">
      <c r="A4813" s="12">
        <v>48022090</v>
      </c>
      <c r="B4813" s="1" t="s">
        <v>4525</v>
      </c>
      <c r="C4813" s="12">
        <v>480220</v>
      </c>
      <c r="D4813" s="1" t="s">
        <v>758</v>
      </c>
      <c r="E4813" s="12">
        <v>4802</v>
      </c>
      <c r="F4813" s="1" t="s">
        <v>150</v>
      </c>
      <c r="G4813" s="12">
        <v>48</v>
      </c>
      <c r="H4813" s="1" t="s">
        <v>19</v>
      </c>
      <c r="I4813" s="1" t="s">
        <v>18</v>
      </c>
      <c r="J4813" s="1" t="s">
        <v>17</v>
      </c>
      <c r="K4813" s="1">
        <v>120959</v>
      </c>
      <c r="L4813" s="1">
        <v>9858</v>
      </c>
      <c r="M4813" s="1">
        <v>84531</v>
      </c>
      <c r="N4813" s="1">
        <v>30858</v>
      </c>
    </row>
    <row r="4814" spans="1:14">
      <c r="A4814" s="12">
        <v>44042000</v>
      </c>
      <c r="B4814" s="1" t="s">
        <v>9368</v>
      </c>
      <c r="C4814" s="12">
        <v>440420</v>
      </c>
      <c r="D4814" s="1" t="s">
        <v>9367</v>
      </c>
      <c r="E4814" s="12">
        <v>4404</v>
      </c>
      <c r="F4814" s="1" t="s">
        <v>5198</v>
      </c>
      <c r="G4814" s="12">
        <v>44</v>
      </c>
      <c r="H4814" s="1" t="s">
        <v>2121</v>
      </c>
      <c r="I4814" s="1" t="s">
        <v>1129</v>
      </c>
      <c r="J4814" s="1" t="s">
        <v>1128</v>
      </c>
      <c r="K4814" s="1">
        <v>120858</v>
      </c>
      <c r="L4814" s="1">
        <v>257600</v>
      </c>
      <c r="M4814" s="1">
        <v>0</v>
      </c>
      <c r="N4814" s="1">
        <v>0</v>
      </c>
    </row>
    <row r="4815" spans="1:14">
      <c r="A4815" s="12">
        <v>70139110</v>
      </c>
      <c r="B4815" s="1" t="s">
        <v>8651</v>
      </c>
      <c r="C4815" s="12">
        <v>701391</v>
      </c>
      <c r="D4815" s="1" t="s">
        <v>8650</v>
      </c>
      <c r="E4815" s="12">
        <v>7013</v>
      </c>
      <c r="F4815" s="1" t="s">
        <v>132</v>
      </c>
      <c r="G4815" s="12">
        <v>70</v>
      </c>
      <c r="H4815" s="1" t="s">
        <v>83</v>
      </c>
      <c r="I4815" s="1" t="s">
        <v>7</v>
      </c>
      <c r="J4815" s="1" t="s">
        <v>6</v>
      </c>
      <c r="K4815" s="1">
        <v>120755</v>
      </c>
      <c r="L4815" s="1">
        <v>7439</v>
      </c>
      <c r="M4815" s="1">
        <v>3243759</v>
      </c>
      <c r="N4815" s="1">
        <v>2340708</v>
      </c>
    </row>
    <row r="4816" spans="1:14">
      <c r="A4816" s="12">
        <v>59069100</v>
      </c>
      <c r="B4816" s="1" t="s">
        <v>4405</v>
      </c>
      <c r="C4816" s="12">
        <v>590691</v>
      </c>
      <c r="D4816" s="1" t="s">
        <v>4405</v>
      </c>
      <c r="E4816" s="12">
        <v>5906</v>
      </c>
      <c r="F4816" s="1" t="s">
        <v>4404</v>
      </c>
      <c r="G4816" s="12">
        <v>59</v>
      </c>
      <c r="H4816" s="1" t="s">
        <v>32</v>
      </c>
      <c r="I4816" s="1" t="s">
        <v>2</v>
      </c>
      <c r="J4816" s="1" t="s">
        <v>1</v>
      </c>
      <c r="K4816" s="1">
        <v>120593</v>
      </c>
      <c r="L4816" s="1">
        <v>17616</v>
      </c>
      <c r="M4816" s="1">
        <v>7593395</v>
      </c>
      <c r="N4816" s="1">
        <v>1406061</v>
      </c>
    </row>
    <row r="4817" spans="1:14">
      <c r="A4817" s="13" t="s">
        <v>8905</v>
      </c>
      <c r="B4817" s="1" t="s">
        <v>8903</v>
      </c>
      <c r="C4817" s="13" t="s">
        <v>8904</v>
      </c>
      <c r="D4817" s="1" t="s">
        <v>8903</v>
      </c>
      <c r="E4817" s="13" t="s">
        <v>6930</v>
      </c>
      <c r="F4817" s="1" t="s">
        <v>6929</v>
      </c>
      <c r="G4817" s="13" t="s">
        <v>4326</v>
      </c>
      <c r="H4817" s="1" t="s">
        <v>4325</v>
      </c>
      <c r="I4817" s="1" t="s">
        <v>59</v>
      </c>
      <c r="J4817" s="1" t="s">
        <v>58</v>
      </c>
      <c r="K4817" s="1">
        <v>120552</v>
      </c>
      <c r="L4817" s="1">
        <v>28789</v>
      </c>
      <c r="M4817" s="1">
        <v>7148410</v>
      </c>
      <c r="N4817" s="1">
        <v>3432128</v>
      </c>
    </row>
    <row r="4818" spans="1:14">
      <c r="A4818" s="12">
        <v>48119020</v>
      </c>
      <c r="B4818" s="1" t="s">
        <v>15169</v>
      </c>
      <c r="C4818" s="12">
        <v>481190</v>
      </c>
      <c r="D4818" s="1" t="s">
        <v>9686</v>
      </c>
      <c r="E4818" s="12">
        <v>4811</v>
      </c>
      <c r="F4818" s="1" t="s">
        <v>2415</v>
      </c>
      <c r="G4818" s="12">
        <v>48</v>
      </c>
      <c r="H4818" s="1" t="s">
        <v>19</v>
      </c>
      <c r="I4818" s="1" t="s">
        <v>18</v>
      </c>
      <c r="J4818" s="1" t="s">
        <v>17</v>
      </c>
      <c r="K4818" s="1">
        <v>120538</v>
      </c>
      <c r="L4818" s="1">
        <v>29326</v>
      </c>
      <c r="M4818" s="1">
        <v>769415</v>
      </c>
      <c r="N4818" s="1">
        <v>189490</v>
      </c>
    </row>
    <row r="4819" spans="1:14">
      <c r="A4819" s="12">
        <v>33012922</v>
      </c>
      <c r="B4819" s="1" t="s">
        <v>8957</v>
      </c>
      <c r="C4819" s="12">
        <v>330129</v>
      </c>
      <c r="D4819" s="1" t="s">
        <v>408</v>
      </c>
      <c r="E4819" s="12">
        <v>3301</v>
      </c>
      <c r="F4819" s="1" t="s">
        <v>407</v>
      </c>
      <c r="G4819" s="12">
        <v>33</v>
      </c>
      <c r="H4819" s="1" t="s">
        <v>406</v>
      </c>
      <c r="I4819" s="1" t="s">
        <v>12</v>
      </c>
      <c r="J4819" s="1" t="s">
        <v>11</v>
      </c>
      <c r="K4819" s="1">
        <v>120424</v>
      </c>
      <c r="L4819" s="1">
        <v>296</v>
      </c>
      <c r="M4819" s="1">
        <v>2666727</v>
      </c>
      <c r="N4819" s="1">
        <v>6576</v>
      </c>
    </row>
    <row r="4820" spans="1:14">
      <c r="A4820" s="12">
        <v>85353013</v>
      </c>
      <c r="B4820" s="1" t="s">
        <v>3704</v>
      </c>
      <c r="C4820" s="12">
        <v>853530</v>
      </c>
      <c r="D4820" s="1" t="s">
        <v>1567</v>
      </c>
      <c r="E4820" s="12">
        <v>8535</v>
      </c>
      <c r="F4820" s="1" t="s">
        <v>1566</v>
      </c>
      <c r="G4820" s="12">
        <v>85</v>
      </c>
      <c r="H4820" s="1" t="s">
        <v>102</v>
      </c>
      <c r="I4820" s="1" t="s">
        <v>27</v>
      </c>
      <c r="J4820" s="1" t="s">
        <v>26</v>
      </c>
      <c r="K4820" s="1">
        <v>120184</v>
      </c>
      <c r="L4820" s="1">
        <v>2523</v>
      </c>
      <c r="M4820" s="1">
        <v>10139423</v>
      </c>
      <c r="N4820" s="1">
        <v>361915</v>
      </c>
    </row>
    <row r="4821" spans="1:14">
      <c r="A4821" s="12">
        <v>29036920</v>
      </c>
      <c r="B4821" s="1" t="s">
        <v>15168</v>
      </c>
      <c r="C4821" s="12">
        <v>290369</v>
      </c>
      <c r="D4821" s="1" t="s">
        <v>1065</v>
      </c>
      <c r="E4821" s="12">
        <v>2903</v>
      </c>
      <c r="F4821" s="1" t="s">
        <v>300</v>
      </c>
      <c r="G4821" s="12">
        <v>29</v>
      </c>
      <c r="H4821" s="1" t="s">
        <v>13</v>
      </c>
      <c r="I4821" s="1" t="s">
        <v>12</v>
      </c>
      <c r="J4821" s="1" t="s">
        <v>11</v>
      </c>
      <c r="K4821" s="1">
        <v>120184</v>
      </c>
      <c r="L4821" s="1">
        <v>1124</v>
      </c>
      <c r="M4821" s="1">
        <v>21</v>
      </c>
      <c r="N4821" s="1">
        <v>0</v>
      </c>
    </row>
    <row r="4822" spans="1:14">
      <c r="A4822" s="12">
        <v>84632099</v>
      </c>
      <c r="B4822" s="1" t="s">
        <v>6145</v>
      </c>
      <c r="C4822" s="12">
        <v>846320</v>
      </c>
      <c r="D4822" s="1" t="s">
        <v>6144</v>
      </c>
      <c r="E4822" s="12">
        <v>8463</v>
      </c>
      <c r="F4822" s="1" t="s">
        <v>2450</v>
      </c>
      <c r="G4822" s="12">
        <v>84</v>
      </c>
      <c r="H4822" s="1" t="s">
        <v>28</v>
      </c>
      <c r="I4822" s="1" t="s">
        <v>27</v>
      </c>
      <c r="J4822" s="1" t="s">
        <v>26</v>
      </c>
      <c r="K4822" s="1">
        <v>120180</v>
      </c>
      <c r="L4822" s="1">
        <v>2033</v>
      </c>
      <c r="M4822" s="1">
        <v>2510456</v>
      </c>
      <c r="N4822" s="1">
        <v>273419</v>
      </c>
    </row>
    <row r="4823" spans="1:14">
      <c r="A4823" s="12">
        <v>96200000</v>
      </c>
      <c r="B4823" s="1" t="s">
        <v>8729</v>
      </c>
      <c r="C4823" s="12">
        <v>962000</v>
      </c>
      <c r="D4823" s="1" t="s">
        <v>8729</v>
      </c>
      <c r="E4823" s="12">
        <v>9620</v>
      </c>
      <c r="F4823" s="1" t="s">
        <v>8729</v>
      </c>
      <c r="G4823" s="12">
        <v>96</v>
      </c>
      <c r="H4823" s="1" t="s">
        <v>128</v>
      </c>
      <c r="I4823" s="1" t="s">
        <v>127</v>
      </c>
      <c r="J4823" s="1" t="s">
        <v>126</v>
      </c>
      <c r="K4823" s="1">
        <v>120129</v>
      </c>
      <c r="L4823" s="1">
        <v>768</v>
      </c>
      <c r="M4823" s="1">
        <v>8113905</v>
      </c>
      <c r="N4823" s="1">
        <v>2606952</v>
      </c>
    </row>
    <row r="4824" spans="1:14">
      <c r="A4824" s="12">
        <v>29062910</v>
      </c>
      <c r="B4824" s="1" t="s">
        <v>2050</v>
      </c>
      <c r="C4824" s="12">
        <v>290629</v>
      </c>
      <c r="D4824" s="1" t="s">
        <v>2049</v>
      </c>
      <c r="E4824" s="12">
        <v>2906</v>
      </c>
      <c r="F4824" s="1" t="s">
        <v>14</v>
      </c>
      <c r="G4824" s="12">
        <v>29</v>
      </c>
      <c r="H4824" s="1" t="s">
        <v>13</v>
      </c>
      <c r="I4824" s="1" t="s">
        <v>12</v>
      </c>
      <c r="J4824" s="1" t="s">
        <v>11</v>
      </c>
      <c r="K4824" s="1">
        <v>120094</v>
      </c>
      <c r="L4824" s="1">
        <v>20786</v>
      </c>
      <c r="M4824" s="1">
        <v>1532061</v>
      </c>
      <c r="N4824" s="1">
        <v>510039</v>
      </c>
    </row>
    <row r="4825" spans="1:14">
      <c r="A4825" s="12">
        <v>84336021</v>
      </c>
      <c r="B4825" s="1" t="s">
        <v>15167</v>
      </c>
      <c r="C4825" s="12">
        <v>843360</v>
      </c>
      <c r="D4825" s="1" t="s">
        <v>3387</v>
      </c>
      <c r="E4825" s="12">
        <v>8433</v>
      </c>
      <c r="F4825" s="1" t="s">
        <v>2988</v>
      </c>
      <c r="G4825" s="12">
        <v>84</v>
      </c>
      <c r="H4825" s="1" t="s">
        <v>28</v>
      </c>
      <c r="I4825" s="1" t="s">
        <v>27</v>
      </c>
      <c r="J4825" s="1" t="s">
        <v>26</v>
      </c>
      <c r="K4825" s="1">
        <v>120000</v>
      </c>
      <c r="L4825" s="1">
        <v>2035</v>
      </c>
      <c r="M4825" s="1">
        <v>0</v>
      </c>
      <c r="N4825" s="1">
        <v>0</v>
      </c>
    </row>
    <row r="4826" spans="1:14">
      <c r="A4826" s="12">
        <v>34029021</v>
      </c>
      <c r="B4826" s="1" t="s">
        <v>7812</v>
      </c>
      <c r="C4826" s="12">
        <v>340290</v>
      </c>
      <c r="D4826" s="1" t="s">
        <v>7249</v>
      </c>
      <c r="E4826" s="12">
        <v>3402</v>
      </c>
      <c r="F4826" s="1" t="s">
        <v>520</v>
      </c>
      <c r="G4826" s="12">
        <v>34</v>
      </c>
      <c r="H4826" s="1" t="s">
        <v>519</v>
      </c>
      <c r="I4826" s="1" t="s">
        <v>12</v>
      </c>
      <c r="J4826" s="1" t="s">
        <v>11</v>
      </c>
      <c r="K4826" s="1">
        <v>119935</v>
      </c>
      <c r="L4826" s="1">
        <v>14215</v>
      </c>
      <c r="M4826" s="1">
        <v>74098</v>
      </c>
      <c r="N4826" s="1">
        <v>7852</v>
      </c>
    </row>
    <row r="4827" spans="1:14">
      <c r="A4827" s="12">
        <v>84601900</v>
      </c>
      <c r="B4827" s="1" t="s">
        <v>3328</v>
      </c>
      <c r="C4827" s="12">
        <v>846019</v>
      </c>
      <c r="D4827" s="1" t="s">
        <v>3327</v>
      </c>
      <c r="E4827" s="12">
        <v>8460</v>
      </c>
      <c r="F4827" s="1" t="s">
        <v>901</v>
      </c>
      <c r="G4827" s="12">
        <v>84</v>
      </c>
      <c r="H4827" s="1" t="s">
        <v>28</v>
      </c>
      <c r="I4827" s="1" t="s">
        <v>27</v>
      </c>
      <c r="J4827" s="1" t="s">
        <v>26</v>
      </c>
      <c r="K4827" s="1">
        <v>119847</v>
      </c>
      <c r="L4827" s="1">
        <v>6466</v>
      </c>
      <c r="M4827" s="1">
        <v>1288638</v>
      </c>
      <c r="N4827" s="1">
        <v>168048</v>
      </c>
    </row>
    <row r="4828" spans="1:14">
      <c r="A4828" s="12">
        <v>38249978</v>
      </c>
      <c r="B4828" s="1" t="s">
        <v>7280</v>
      </c>
      <c r="C4828" s="12">
        <v>382499</v>
      </c>
      <c r="D4828" s="1" t="s">
        <v>822</v>
      </c>
      <c r="E4828" s="12">
        <v>3824</v>
      </c>
      <c r="F4828" s="1" t="s">
        <v>821</v>
      </c>
      <c r="G4828" s="12">
        <v>38</v>
      </c>
      <c r="H4828" s="1" t="s">
        <v>244</v>
      </c>
      <c r="I4828" s="1" t="s">
        <v>12</v>
      </c>
      <c r="J4828" s="1" t="s">
        <v>11</v>
      </c>
      <c r="K4828" s="1">
        <v>119403</v>
      </c>
      <c r="L4828" s="1">
        <v>19525</v>
      </c>
      <c r="M4828" s="1">
        <v>6982332</v>
      </c>
      <c r="N4828" s="1">
        <v>1076449</v>
      </c>
    </row>
    <row r="4829" spans="1:14">
      <c r="A4829" s="12">
        <v>96139000</v>
      </c>
      <c r="B4829" s="1" t="s">
        <v>8602</v>
      </c>
      <c r="C4829" s="12">
        <v>961390</v>
      </c>
      <c r="D4829" s="1" t="s">
        <v>8601</v>
      </c>
      <c r="E4829" s="12">
        <v>9613</v>
      </c>
      <c r="F4829" s="1" t="s">
        <v>1101</v>
      </c>
      <c r="G4829" s="12">
        <v>96</v>
      </c>
      <c r="H4829" s="1" t="s">
        <v>128</v>
      </c>
      <c r="I4829" s="1" t="s">
        <v>127</v>
      </c>
      <c r="J4829" s="1" t="s">
        <v>126</v>
      </c>
      <c r="K4829" s="1">
        <v>119403</v>
      </c>
      <c r="L4829" s="1">
        <v>4133</v>
      </c>
      <c r="M4829" s="1">
        <v>11117990</v>
      </c>
      <c r="N4829" s="1">
        <v>1082110</v>
      </c>
    </row>
    <row r="4830" spans="1:14">
      <c r="A4830" s="12">
        <v>44149000</v>
      </c>
      <c r="B4830" s="1" t="s">
        <v>9168</v>
      </c>
      <c r="C4830" s="12">
        <v>441490</v>
      </c>
      <c r="D4830" s="1" t="s">
        <v>9167</v>
      </c>
      <c r="E4830" s="12">
        <v>4414</v>
      </c>
      <c r="F4830" s="1" t="s">
        <v>5195</v>
      </c>
      <c r="G4830" s="12">
        <v>44</v>
      </c>
      <c r="H4830" s="1" t="s">
        <v>2121</v>
      </c>
      <c r="I4830" s="1" t="s">
        <v>1129</v>
      </c>
      <c r="J4830" s="1" t="s">
        <v>1128</v>
      </c>
      <c r="K4830" s="1">
        <v>119283</v>
      </c>
      <c r="L4830" s="1">
        <v>53898</v>
      </c>
      <c r="M4830" s="1">
        <v>1793134</v>
      </c>
      <c r="N4830" s="1">
        <v>767427</v>
      </c>
    </row>
    <row r="4831" spans="1:14">
      <c r="A4831" s="12">
        <v>30051020</v>
      </c>
      <c r="B4831" s="1" t="s">
        <v>4896</v>
      </c>
      <c r="C4831" s="12">
        <v>300510</v>
      </c>
      <c r="D4831" s="1" t="s">
        <v>2918</v>
      </c>
      <c r="E4831" s="12">
        <v>3005</v>
      </c>
      <c r="F4831" s="1" t="s">
        <v>2917</v>
      </c>
      <c r="G4831" s="12">
        <v>30</v>
      </c>
      <c r="H4831" s="1" t="s">
        <v>63</v>
      </c>
      <c r="I4831" s="1" t="s">
        <v>12</v>
      </c>
      <c r="J4831" s="1" t="s">
        <v>11</v>
      </c>
      <c r="K4831" s="1">
        <v>119095</v>
      </c>
      <c r="L4831" s="1">
        <v>3303</v>
      </c>
      <c r="M4831" s="1">
        <v>8471542</v>
      </c>
      <c r="N4831" s="1">
        <v>587842</v>
      </c>
    </row>
    <row r="4832" spans="1:14">
      <c r="A4832" s="12">
        <v>28061020</v>
      </c>
      <c r="B4832" s="1" t="s">
        <v>4304</v>
      </c>
      <c r="C4832" s="12">
        <v>280610</v>
      </c>
      <c r="D4832" s="1" t="s">
        <v>1047</v>
      </c>
      <c r="E4832" s="12">
        <v>2806</v>
      </c>
      <c r="F4832" s="1" t="s">
        <v>1046</v>
      </c>
      <c r="G4832" s="12">
        <v>28</v>
      </c>
      <c r="H4832" s="1" t="s">
        <v>118</v>
      </c>
      <c r="I4832" s="1" t="s">
        <v>12</v>
      </c>
      <c r="J4832" s="1" t="s">
        <v>11</v>
      </c>
      <c r="K4832" s="1">
        <v>119056</v>
      </c>
      <c r="L4832" s="1">
        <v>63462</v>
      </c>
      <c r="M4832" s="1">
        <v>3152883</v>
      </c>
      <c r="N4832" s="1">
        <v>16162461</v>
      </c>
    </row>
    <row r="4833" spans="1:14">
      <c r="A4833" s="12">
        <v>29155030</v>
      </c>
      <c r="B4833" s="1" t="s">
        <v>7472</v>
      </c>
      <c r="C4833" s="12">
        <v>291550</v>
      </c>
      <c r="D4833" s="1" t="s">
        <v>3717</v>
      </c>
      <c r="E4833" s="12">
        <v>2915</v>
      </c>
      <c r="F4833" s="1" t="s">
        <v>346</v>
      </c>
      <c r="G4833" s="12">
        <v>29</v>
      </c>
      <c r="H4833" s="1" t="s">
        <v>13</v>
      </c>
      <c r="I4833" s="1" t="s">
        <v>12</v>
      </c>
      <c r="J4833" s="1" t="s">
        <v>11</v>
      </c>
      <c r="K4833" s="1">
        <v>118893</v>
      </c>
      <c r="L4833" s="1">
        <v>26872</v>
      </c>
      <c r="M4833" s="1">
        <v>3560093</v>
      </c>
      <c r="N4833" s="1">
        <v>482274</v>
      </c>
    </row>
    <row r="4834" spans="1:14">
      <c r="A4834" s="12">
        <v>38099120</v>
      </c>
      <c r="B4834" s="1" t="s">
        <v>15166</v>
      </c>
      <c r="C4834" s="12">
        <v>380991</v>
      </c>
      <c r="D4834" s="1" t="s">
        <v>2173</v>
      </c>
      <c r="E4834" s="12">
        <v>3809</v>
      </c>
      <c r="F4834" s="1" t="s">
        <v>397</v>
      </c>
      <c r="G4834" s="12">
        <v>38</v>
      </c>
      <c r="H4834" s="1" t="s">
        <v>244</v>
      </c>
      <c r="I4834" s="1" t="s">
        <v>12</v>
      </c>
      <c r="J4834" s="1" t="s">
        <v>11</v>
      </c>
      <c r="K4834" s="1">
        <v>118832</v>
      </c>
      <c r="L4834" s="1">
        <v>46525</v>
      </c>
      <c r="M4834" s="1">
        <v>605797</v>
      </c>
      <c r="N4834" s="1">
        <v>163220</v>
      </c>
    </row>
    <row r="4835" spans="1:14">
      <c r="A4835" s="12">
        <v>84161000</v>
      </c>
      <c r="B4835" s="1" t="s">
        <v>3073</v>
      </c>
      <c r="C4835" s="12">
        <v>841610</v>
      </c>
      <c r="D4835" s="1" t="s">
        <v>3073</v>
      </c>
      <c r="E4835" s="12">
        <v>8416</v>
      </c>
      <c r="F4835" s="1" t="s">
        <v>3072</v>
      </c>
      <c r="G4835" s="12">
        <v>84</v>
      </c>
      <c r="H4835" s="1" t="s">
        <v>28</v>
      </c>
      <c r="I4835" s="1" t="s">
        <v>27</v>
      </c>
      <c r="J4835" s="1" t="s">
        <v>26</v>
      </c>
      <c r="K4835" s="1">
        <v>118541</v>
      </c>
      <c r="L4835" s="1">
        <v>1022</v>
      </c>
      <c r="M4835" s="1">
        <v>1739019</v>
      </c>
      <c r="N4835" s="1">
        <v>50925</v>
      </c>
    </row>
    <row r="4836" spans="1:14">
      <c r="A4836" s="12">
        <v>48099000</v>
      </c>
      <c r="B4836" s="1" t="s">
        <v>8431</v>
      </c>
      <c r="C4836" s="12">
        <v>480990</v>
      </c>
      <c r="D4836" s="1" t="s">
        <v>8430</v>
      </c>
      <c r="E4836" s="12">
        <v>4809</v>
      </c>
      <c r="F4836" s="1" t="s">
        <v>8429</v>
      </c>
      <c r="G4836" s="12">
        <v>48</v>
      </c>
      <c r="H4836" s="1" t="s">
        <v>19</v>
      </c>
      <c r="I4836" s="1" t="s">
        <v>18</v>
      </c>
      <c r="J4836" s="1" t="s">
        <v>17</v>
      </c>
      <c r="K4836" s="1">
        <v>118090</v>
      </c>
      <c r="L4836" s="1">
        <v>49753</v>
      </c>
      <c r="M4836" s="1">
        <v>3506195</v>
      </c>
      <c r="N4836" s="1">
        <v>1864612</v>
      </c>
    </row>
    <row r="4837" spans="1:14">
      <c r="A4837" s="12">
        <v>88010000</v>
      </c>
      <c r="B4837" s="1" t="s">
        <v>9224</v>
      </c>
      <c r="C4837" s="12">
        <v>880100</v>
      </c>
      <c r="D4837" s="1" t="s">
        <v>9225</v>
      </c>
      <c r="E4837" s="12">
        <v>8801</v>
      </c>
      <c r="F4837" s="1" t="s">
        <v>9224</v>
      </c>
      <c r="G4837" s="12">
        <v>88</v>
      </c>
      <c r="H4837" s="1" t="s">
        <v>273</v>
      </c>
      <c r="I4837" s="1" t="s">
        <v>272</v>
      </c>
      <c r="J4837" s="1" t="s">
        <v>271</v>
      </c>
      <c r="K4837" s="1">
        <v>118087</v>
      </c>
      <c r="L4837" s="1">
        <v>2109</v>
      </c>
      <c r="M4837" s="1">
        <v>58255</v>
      </c>
      <c r="N4837" s="1">
        <v>519</v>
      </c>
    </row>
    <row r="4838" spans="1:14">
      <c r="A4838" s="12">
        <v>57023200</v>
      </c>
      <c r="B4838" s="1" t="s">
        <v>8820</v>
      </c>
      <c r="C4838" s="12">
        <v>570232</v>
      </c>
      <c r="D4838" s="1" t="s">
        <v>8819</v>
      </c>
      <c r="E4838" s="12">
        <v>5702</v>
      </c>
      <c r="F4838" s="1" t="s">
        <v>468</v>
      </c>
      <c r="G4838" s="12">
        <v>57</v>
      </c>
      <c r="H4838" s="1" t="s">
        <v>467</v>
      </c>
      <c r="I4838" s="1" t="s">
        <v>2</v>
      </c>
      <c r="J4838" s="1" t="s">
        <v>1</v>
      </c>
      <c r="K4838" s="1">
        <v>117903</v>
      </c>
      <c r="L4838" s="1">
        <v>13511</v>
      </c>
      <c r="M4838" s="1">
        <v>2196770</v>
      </c>
      <c r="N4838" s="1">
        <v>722047</v>
      </c>
    </row>
    <row r="4839" spans="1:14">
      <c r="A4839" s="12">
        <v>85322990</v>
      </c>
      <c r="B4839" s="1" t="s">
        <v>7350</v>
      </c>
      <c r="C4839" s="12">
        <v>853229</v>
      </c>
      <c r="D4839" s="1" t="s">
        <v>4211</v>
      </c>
      <c r="E4839" s="12">
        <v>8532</v>
      </c>
      <c r="F4839" s="1" t="s">
        <v>1542</v>
      </c>
      <c r="G4839" s="12">
        <v>85</v>
      </c>
      <c r="H4839" s="1" t="s">
        <v>102</v>
      </c>
      <c r="I4839" s="1" t="s">
        <v>27</v>
      </c>
      <c r="J4839" s="1" t="s">
        <v>26</v>
      </c>
      <c r="K4839" s="1">
        <v>117886</v>
      </c>
      <c r="L4839" s="1">
        <v>3660</v>
      </c>
      <c r="M4839" s="1">
        <v>4839917</v>
      </c>
      <c r="N4839" s="1">
        <v>339480</v>
      </c>
    </row>
    <row r="4840" spans="1:14">
      <c r="A4840" s="12">
        <v>32011000</v>
      </c>
      <c r="B4840" s="1" t="s">
        <v>15165</v>
      </c>
      <c r="C4840" s="12">
        <v>320110</v>
      </c>
      <c r="D4840" s="1" t="s">
        <v>15164</v>
      </c>
      <c r="E4840" s="12">
        <v>3201</v>
      </c>
      <c r="F4840" s="1" t="s">
        <v>1113</v>
      </c>
      <c r="G4840" s="12">
        <v>32</v>
      </c>
      <c r="H4840" s="1" t="s">
        <v>1112</v>
      </c>
      <c r="I4840" s="1" t="s">
        <v>12</v>
      </c>
      <c r="J4840" s="1" t="s">
        <v>11</v>
      </c>
      <c r="K4840" s="1">
        <v>117810</v>
      </c>
      <c r="L4840" s="1">
        <v>15300</v>
      </c>
      <c r="M4840" s="1">
        <v>872766</v>
      </c>
      <c r="N4840" s="1">
        <v>632393</v>
      </c>
    </row>
    <row r="4841" spans="1:14">
      <c r="A4841" s="12">
        <v>84159020</v>
      </c>
      <c r="B4841" s="1" t="s">
        <v>6600</v>
      </c>
      <c r="C4841" s="12">
        <v>841590</v>
      </c>
      <c r="D4841" s="1" t="s">
        <v>6599</v>
      </c>
      <c r="E4841" s="12">
        <v>8415</v>
      </c>
      <c r="F4841" s="1" t="s">
        <v>2534</v>
      </c>
      <c r="G4841" s="12">
        <v>84</v>
      </c>
      <c r="H4841" s="1" t="s">
        <v>28</v>
      </c>
      <c r="I4841" s="1" t="s">
        <v>27</v>
      </c>
      <c r="J4841" s="1" t="s">
        <v>26</v>
      </c>
      <c r="K4841" s="1">
        <v>117655</v>
      </c>
      <c r="L4841" s="1">
        <v>3717</v>
      </c>
      <c r="M4841" s="1">
        <v>31941716</v>
      </c>
      <c r="N4841" s="1">
        <v>4776236</v>
      </c>
    </row>
    <row r="4842" spans="1:14">
      <c r="A4842" s="12">
        <v>84649019</v>
      </c>
      <c r="B4842" s="1" t="s">
        <v>1743</v>
      </c>
      <c r="C4842" s="12">
        <v>846490</v>
      </c>
      <c r="D4842" s="1" t="s">
        <v>1742</v>
      </c>
      <c r="E4842" s="12">
        <v>8464</v>
      </c>
      <c r="F4842" s="1" t="s">
        <v>1741</v>
      </c>
      <c r="G4842" s="12">
        <v>84</v>
      </c>
      <c r="H4842" s="1" t="s">
        <v>28</v>
      </c>
      <c r="I4842" s="1" t="s">
        <v>27</v>
      </c>
      <c r="J4842" s="1" t="s">
        <v>26</v>
      </c>
      <c r="K4842" s="1">
        <v>117547</v>
      </c>
      <c r="L4842" s="1">
        <v>6650</v>
      </c>
      <c r="M4842" s="1">
        <v>21997368</v>
      </c>
      <c r="N4842" s="1">
        <v>692344</v>
      </c>
    </row>
    <row r="4843" spans="1:14">
      <c r="A4843" s="12">
        <v>11042200</v>
      </c>
      <c r="B4843" s="1" t="s">
        <v>15163</v>
      </c>
      <c r="C4843" s="12">
        <v>110422</v>
      </c>
      <c r="D4843" s="1" t="s">
        <v>15162</v>
      </c>
      <c r="E4843" s="12">
        <v>1104</v>
      </c>
      <c r="F4843" s="1" t="s">
        <v>6342</v>
      </c>
      <c r="G4843" s="12">
        <v>11</v>
      </c>
      <c r="H4843" s="1" t="s">
        <v>1144</v>
      </c>
      <c r="I4843" s="1" t="s">
        <v>59</v>
      </c>
      <c r="J4843" s="1" t="s">
        <v>58</v>
      </c>
      <c r="K4843" s="1">
        <v>117538</v>
      </c>
      <c r="L4843" s="1">
        <v>234632</v>
      </c>
      <c r="M4843" s="1">
        <v>0</v>
      </c>
      <c r="N4843" s="1">
        <v>0</v>
      </c>
    </row>
    <row r="4844" spans="1:14">
      <c r="A4844" s="13" t="s">
        <v>4229</v>
      </c>
      <c r="B4844" s="1" t="s">
        <v>4227</v>
      </c>
      <c r="C4844" s="13" t="s">
        <v>4228</v>
      </c>
      <c r="D4844" s="1" t="s">
        <v>4227</v>
      </c>
      <c r="E4844" s="13" t="s">
        <v>4226</v>
      </c>
      <c r="F4844" s="1" t="s">
        <v>4225</v>
      </c>
      <c r="G4844" s="13" t="s">
        <v>1488</v>
      </c>
      <c r="H4844" s="1" t="s">
        <v>1487</v>
      </c>
      <c r="I4844" s="1" t="s">
        <v>59</v>
      </c>
      <c r="J4844" s="1" t="s">
        <v>58</v>
      </c>
      <c r="K4844" s="1">
        <v>117498</v>
      </c>
      <c r="L4844" s="1">
        <v>43193</v>
      </c>
      <c r="M4844" s="1">
        <v>0</v>
      </c>
      <c r="N4844" s="1">
        <v>0</v>
      </c>
    </row>
    <row r="4845" spans="1:14">
      <c r="A4845" s="12">
        <v>29211999</v>
      </c>
      <c r="B4845" s="1" t="s">
        <v>3884</v>
      </c>
      <c r="C4845" s="12">
        <v>292119</v>
      </c>
      <c r="D4845" s="1" t="s">
        <v>896</v>
      </c>
      <c r="E4845" s="12">
        <v>2921</v>
      </c>
      <c r="F4845" s="1" t="s">
        <v>73</v>
      </c>
      <c r="G4845" s="12">
        <v>29</v>
      </c>
      <c r="H4845" s="1" t="s">
        <v>13</v>
      </c>
      <c r="I4845" s="1" t="s">
        <v>12</v>
      </c>
      <c r="J4845" s="1" t="s">
        <v>11</v>
      </c>
      <c r="K4845" s="1">
        <v>117431</v>
      </c>
      <c r="L4845" s="1">
        <v>37020</v>
      </c>
      <c r="M4845" s="1">
        <v>49407192</v>
      </c>
      <c r="N4845" s="1">
        <v>18761898</v>
      </c>
    </row>
    <row r="4846" spans="1:14">
      <c r="A4846" s="12">
        <v>39269061</v>
      </c>
      <c r="B4846" s="1" t="s">
        <v>7830</v>
      </c>
      <c r="C4846" s="12">
        <v>392690</v>
      </c>
      <c r="D4846" s="1" t="s">
        <v>970</v>
      </c>
      <c r="E4846" s="12">
        <v>3926</v>
      </c>
      <c r="F4846" s="1" t="s">
        <v>969</v>
      </c>
      <c r="G4846" s="12">
        <v>39</v>
      </c>
      <c r="H4846" s="1" t="s">
        <v>38</v>
      </c>
      <c r="I4846" s="1" t="s">
        <v>37</v>
      </c>
      <c r="J4846" s="1" t="s">
        <v>36</v>
      </c>
      <c r="K4846" s="1">
        <v>117344</v>
      </c>
      <c r="L4846" s="1">
        <v>199</v>
      </c>
      <c r="M4846" s="1">
        <v>1901011</v>
      </c>
      <c r="N4846" s="1">
        <v>5422</v>
      </c>
    </row>
    <row r="4847" spans="1:14">
      <c r="A4847" s="12">
        <v>48173000</v>
      </c>
      <c r="B4847" s="1" t="s">
        <v>9272</v>
      </c>
      <c r="C4847" s="12">
        <v>481730</v>
      </c>
      <c r="D4847" s="1" t="s">
        <v>9271</v>
      </c>
      <c r="E4847" s="12">
        <v>4817</v>
      </c>
      <c r="F4847" s="1" t="s">
        <v>4555</v>
      </c>
      <c r="G4847" s="12">
        <v>48</v>
      </c>
      <c r="H4847" s="1" t="s">
        <v>19</v>
      </c>
      <c r="I4847" s="1" t="s">
        <v>18</v>
      </c>
      <c r="J4847" s="1" t="s">
        <v>17</v>
      </c>
      <c r="K4847" s="1">
        <v>117102</v>
      </c>
      <c r="L4847" s="1">
        <v>13917</v>
      </c>
      <c r="M4847" s="1">
        <v>101537</v>
      </c>
      <c r="N4847" s="1">
        <v>10629</v>
      </c>
    </row>
    <row r="4848" spans="1:14">
      <c r="A4848" s="12">
        <v>65040090</v>
      </c>
      <c r="B4848" s="1" t="s">
        <v>7095</v>
      </c>
      <c r="C4848" s="12">
        <v>650400</v>
      </c>
      <c r="D4848" s="1" t="s">
        <v>6793</v>
      </c>
      <c r="E4848" s="12">
        <v>6504</v>
      </c>
      <c r="F4848" s="1" t="s">
        <v>6793</v>
      </c>
      <c r="G4848" s="12">
        <v>65</v>
      </c>
      <c r="H4848" s="1" t="s">
        <v>6427</v>
      </c>
      <c r="I4848" s="1" t="s">
        <v>154</v>
      </c>
      <c r="J4848" s="1" t="s">
        <v>153</v>
      </c>
      <c r="K4848" s="1">
        <v>116954</v>
      </c>
      <c r="L4848" s="1">
        <v>2222</v>
      </c>
      <c r="M4848" s="1">
        <v>3177317</v>
      </c>
      <c r="N4848" s="1">
        <v>1152821</v>
      </c>
    </row>
    <row r="4849" spans="1:14">
      <c r="A4849" s="12">
        <v>90279091</v>
      </c>
      <c r="B4849" s="1" t="s">
        <v>9211</v>
      </c>
      <c r="C4849" s="12">
        <v>902790</v>
      </c>
      <c r="D4849" s="1" t="s">
        <v>2193</v>
      </c>
      <c r="E4849" s="12">
        <v>9027</v>
      </c>
      <c r="F4849" s="1" t="s">
        <v>2192</v>
      </c>
      <c r="G4849" s="12">
        <v>90</v>
      </c>
      <c r="H4849" s="1" t="s">
        <v>512</v>
      </c>
      <c r="I4849" s="1" t="s">
        <v>49</v>
      </c>
      <c r="J4849" s="1" t="s">
        <v>48</v>
      </c>
      <c r="K4849" s="1">
        <v>116898</v>
      </c>
      <c r="L4849" s="1">
        <v>119</v>
      </c>
      <c r="M4849" s="1">
        <v>2374063</v>
      </c>
      <c r="N4849" s="1">
        <v>3464</v>
      </c>
    </row>
    <row r="4850" spans="1:14">
      <c r="A4850" s="13" t="s">
        <v>5038</v>
      </c>
      <c r="B4850" s="1" t="s">
        <v>5036</v>
      </c>
      <c r="C4850" s="13" t="s">
        <v>5037</v>
      </c>
      <c r="D4850" s="1" t="s">
        <v>5036</v>
      </c>
      <c r="E4850" s="13" t="s">
        <v>2727</v>
      </c>
      <c r="F4850" s="1" t="s">
        <v>2726</v>
      </c>
      <c r="G4850" s="13" t="s">
        <v>2082</v>
      </c>
      <c r="H4850" s="1" t="s">
        <v>2081</v>
      </c>
      <c r="I4850" s="1" t="s">
        <v>59</v>
      </c>
      <c r="J4850" s="1" t="s">
        <v>58</v>
      </c>
      <c r="K4850" s="1">
        <v>116731</v>
      </c>
      <c r="L4850" s="1">
        <v>33706</v>
      </c>
      <c r="M4850" s="1">
        <v>55787454</v>
      </c>
      <c r="N4850" s="1">
        <v>34255778</v>
      </c>
    </row>
    <row r="4851" spans="1:14">
      <c r="A4851" s="12">
        <v>72191300</v>
      </c>
      <c r="B4851" s="1" t="s">
        <v>8637</v>
      </c>
      <c r="C4851" s="12">
        <v>721913</v>
      </c>
      <c r="D4851" s="1" t="s">
        <v>8636</v>
      </c>
      <c r="E4851" s="12">
        <v>7219</v>
      </c>
      <c r="F4851" s="1" t="s">
        <v>1582</v>
      </c>
      <c r="G4851" s="12">
        <v>72</v>
      </c>
      <c r="H4851" s="1" t="s">
        <v>436</v>
      </c>
      <c r="I4851" s="1" t="s">
        <v>107</v>
      </c>
      <c r="J4851" s="1" t="s">
        <v>106</v>
      </c>
      <c r="K4851" s="1">
        <v>116682</v>
      </c>
      <c r="L4851" s="1">
        <v>48290</v>
      </c>
      <c r="M4851" s="1">
        <v>17805957</v>
      </c>
      <c r="N4851" s="1">
        <v>9315372</v>
      </c>
    </row>
    <row r="4852" spans="1:14">
      <c r="A4852" s="12">
        <v>42023900</v>
      </c>
      <c r="B4852" s="1" t="s">
        <v>8454</v>
      </c>
      <c r="C4852" s="12">
        <v>420239</v>
      </c>
      <c r="D4852" s="1" t="s">
        <v>8453</v>
      </c>
      <c r="E4852" s="12">
        <v>4202</v>
      </c>
      <c r="F4852" s="1" t="s">
        <v>7971</v>
      </c>
      <c r="G4852" s="12">
        <v>42</v>
      </c>
      <c r="H4852" s="1" t="s">
        <v>6168</v>
      </c>
      <c r="I4852" s="1" t="s">
        <v>2609</v>
      </c>
      <c r="J4852" s="1" t="s">
        <v>2608</v>
      </c>
      <c r="K4852" s="1">
        <v>116661</v>
      </c>
      <c r="L4852" s="1">
        <v>5142</v>
      </c>
      <c r="M4852" s="1">
        <v>4462970</v>
      </c>
      <c r="N4852" s="1">
        <v>475867</v>
      </c>
    </row>
    <row r="4853" spans="1:14">
      <c r="A4853" s="12">
        <v>84659511</v>
      </c>
      <c r="B4853" s="1" t="s">
        <v>15161</v>
      </c>
      <c r="C4853" s="12">
        <v>846595</v>
      </c>
      <c r="D4853" s="1" t="s">
        <v>10185</v>
      </c>
      <c r="E4853" s="12">
        <v>8465</v>
      </c>
      <c r="F4853" s="1" t="s">
        <v>1548</v>
      </c>
      <c r="G4853" s="12">
        <v>84</v>
      </c>
      <c r="H4853" s="1" t="s">
        <v>28</v>
      </c>
      <c r="I4853" s="1" t="s">
        <v>27</v>
      </c>
      <c r="J4853" s="1" t="s">
        <v>26</v>
      </c>
      <c r="K4853" s="1">
        <v>116594</v>
      </c>
      <c r="L4853" s="1">
        <v>6462</v>
      </c>
      <c r="M4853" s="1">
        <v>3748311</v>
      </c>
      <c r="N4853" s="1">
        <v>229745</v>
      </c>
    </row>
    <row r="4854" spans="1:14">
      <c r="A4854" s="12">
        <v>39081021</v>
      </c>
      <c r="B4854" s="1" t="s">
        <v>2777</v>
      </c>
      <c r="C4854" s="12">
        <v>390810</v>
      </c>
      <c r="D4854" s="1" t="s">
        <v>2293</v>
      </c>
      <c r="E4854" s="12">
        <v>3908</v>
      </c>
      <c r="F4854" s="1" t="s">
        <v>599</v>
      </c>
      <c r="G4854" s="12">
        <v>39</v>
      </c>
      <c r="H4854" s="1" t="s">
        <v>38</v>
      </c>
      <c r="I4854" s="1" t="s">
        <v>37</v>
      </c>
      <c r="J4854" s="1" t="s">
        <v>36</v>
      </c>
      <c r="K4854" s="1">
        <v>116448</v>
      </c>
      <c r="L4854" s="1">
        <v>4600</v>
      </c>
      <c r="M4854" s="1">
        <v>16964211</v>
      </c>
      <c r="N4854" s="1">
        <v>1120645</v>
      </c>
    </row>
    <row r="4855" spans="1:14">
      <c r="A4855" s="12">
        <v>29143990</v>
      </c>
      <c r="B4855" s="1" t="s">
        <v>5708</v>
      </c>
      <c r="C4855" s="12">
        <v>291439</v>
      </c>
      <c r="D4855" s="1" t="s">
        <v>5707</v>
      </c>
      <c r="E4855" s="12">
        <v>2914</v>
      </c>
      <c r="F4855" s="1" t="s">
        <v>45</v>
      </c>
      <c r="G4855" s="12">
        <v>29</v>
      </c>
      <c r="H4855" s="1" t="s">
        <v>13</v>
      </c>
      <c r="I4855" s="1" t="s">
        <v>12</v>
      </c>
      <c r="J4855" s="1" t="s">
        <v>11</v>
      </c>
      <c r="K4855" s="1">
        <v>116412</v>
      </c>
      <c r="L4855" s="1">
        <v>7590</v>
      </c>
      <c r="M4855" s="1">
        <v>6891179</v>
      </c>
      <c r="N4855" s="1">
        <v>898988</v>
      </c>
    </row>
    <row r="4856" spans="1:14">
      <c r="A4856" s="12">
        <v>58063100</v>
      </c>
      <c r="B4856" s="1" t="s">
        <v>7276</v>
      </c>
      <c r="C4856" s="12">
        <v>580631</v>
      </c>
      <c r="D4856" s="1" t="s">
        <v>7275</v>
      </c>
      <c r="E4856" s="12">
        <v>5806</v>
      </c>
      <c r="F4856" s="1" t="s">
        <v>3027</v>
      </c>
      <c r="G4856" s="12">
        <v>58</v>
      </c>
      <c r="H4856" s="1" t="s">
        <v>481</v>
      </c>
      <c r="I4856" s="1" t="s">
        <v>2</v>
      </c>
      <c r="J4856" s="1" t="s">
        <v>1</v>
      </c>
      <c r="K4856" s="1">
        <v>116332</v>
      </c>
      <c r="L4856" s="1">
        <v>3689</v>
      </c>
      <c r="M4856" s="1">
        <v>553401</v>
      </c>
      <c r="N4856" s="1">
        <v>21442</v>
      </c>
    </row>
    <row r="4857" spans="1:14">
      <c r="A4857" s="12">
        <v>85044060</v>
      </c>
      <c r="B4857" s="1" t="s">
        <v>8067</v>
      </c>
      <c r="C4857" s="12">
        <v>850440</v>
      </c>
      <c r="D4857" s="1" t="s">
        <v>8066</v>
      </c>
      <c r="E4857" s="12">
        <v>8504</v>
      </c>
      <c r="F4857" s="1" t="s">
        <v>495</v>
      </c>
      <c r="G4857" s="12">
        <v>85</v>
      </c>
      <c r="H4857" s="1" t="s">
        <v>102</v>
      </c>
      <c r="I4857" s="1" t="s">
        <v>27</v>
      </c>
      <c r="J4857" s="1" t="s">
        <v>26</v>
      </c>
      <c r="K4857" s="1">
        <v>115960</v>
      </c>
      <c r="L4857" s="1">
        <v>1449</v>
      </c>
      <c r="M4857" s="1">
        <v>1282607</v>
      </c>
      <c r="N4857" s="1">
        <v>77744</v>
      </c>
    </row>
    <row r="4858" spans="1:14">
      <c r="A4858" s="12">
        <v>25059000</v>
      </c>
      <c r="B4858" s="1" t="s">
        <v>4219</v>
      </c>
      <c r="C4858" s="12">
        <v>250590</v>
      </c>
      <c r="D4858" s="1" t="s">
        <v>4218</v>
      </c>
      <c r="E4858" s="12">
        <v>2505</v>
      </c>
      <c r="F4858" s="1" t="s">
        <v>4217</v>
      </c>
      <c r="G4858" s="12">
        <v>25</v>
      </c>
      <c r="H4858" s="1" t="s">
        <v>226</v>
      </c>
      <c r="I4858" s="1" t="s">
        <v>225</v>
      </c>
      <c r="J4858" s="1" t="s">
        <v>224</v>
      </c>
      <c r="K4858" s="1">
        <v>115869</v>
      </c>
      <c r="L4858" s="1">
        <v>1353300</v>
      </c>
      <c r="M4858" s="1">
        <v>462078</v>
      </c>
      <c r="N4858" s="1">
        <v>485106</v>
      </c>
    </row>
    <row r="4859" spans="1:14">
      <c r="A4859" s="12">
        <v>97019900</v>
      </c>
      <c r="B4859" s="1" t="s">
        <v>8823</v>
      </c>
      <c r="C4859" s="12">
        <v>970199</v>
      </c>
      <c r="D4859" s="1" t="s">
        <v>8822</v>
      </c>
      <c r="E4859" s="12">
        <v>9701</v>
      </c>
      <c r="F4859" s="1" t="s">
        <v>6125</v>
      </c>
      <c r="G4859" s="12">
        <v>97</v>
      </c>
      <c r="H4859" s="1" t="s">
        <v>2229</v>
      </c>
      <c r="I4859" s="1" t="s">
        <v>2230</v>
      </c>
      <c r="J4859" s="1" t="s">
        <v>2229</v>
      </c>
      <c r="K4859" s="1">
        <v>115680</v>
      </c>
      <c r="L4859" s="1">
        <v>536</v>
      </c>
      <c r="M4859" s="1">
        <v>579383</v>
      </c>
      <c r="N4859" s="1">
        <v>60204</v>
      </c>
    </row>
    <row r="4860" spans="1:14">
      <c r="A4860" s="12">
        <v>38246000</v>
      </c>
      <c r="B4860" s="1" t="s">
        <v>3320</v>
      </c>
      <c r="C4860" s="12">
        <v>382460</v>
      </c>
      <c r="D4860" s="1" t="s">
        <v>3319</v>
      </c>
      <c r="E4860" s="12">
        <v>3824</v>
      </c>
      <c r="F4860" s="1" t="s">
        <v>821</v>
      </c>
      <c r="G4860" s="12">
        <v>38</v>
      </c>
      <c r="H4860" s="1" t="s">
        <v>244</v>
      </c>
      <c r="I4860" s="1" t="s">
        <v>12</v>
      </c>
      <c r="J4860" s="1" t="s">
        <v>11</v>
      </c>
      <c r="K4860" s="1">
        <v>115551</v>
      </c>
      <c r="L4860" s="1">
        <v>100711</v>
      </c>
      <c r="M4860" s="1">
        <v>1494703</v>
      </c>
      <c r="N4860" s="1">
        <v>1372605</v>
      </c>
    </row>
    <row r="4861" spans="1:14">
      <c r="A4861" s="12">
        <v>44191900</v>
      </c>
      <c r="B4861" s="1" t="s">
        <v>5016</v>
      </c>
      <c r="C4861" s="12">
        <v>441919</v>
      </c>
      <c r="D4861" s="1" t="s">
        <v>5016</v>
      </c>
      <c r="E4861" s="12">
        <v>4419</v>
      </c>
      <c r="F4861" s="1" t="s">
        <v>5015</v>
      </c>
      <c r="G4861" s="12">
        <v>44</v>
      </c>
      <c r="H4861" s="1" t="s">
        <v>2121</v>
      </c>
      <c r="I4861" s="1" t="s">
        <v>1129</v>
      </c>
      <c r="J4861" s="1" t="s">
        <v>1128</v>
      </c>
      <c r="K4861" s="1">
        <v>115505</v>
      </c>
      <c r="L4861" s="1">
        <v>12395</v>
      </c>
      <c r="M4861" s="1">
        <v>10329486</v>
      </c>
      <c r="N4861" s="1">
        <v>3661519</v>
      </c>
    </row>
    <row r="4862" spans="1:14">
      <c r="A4862" s="12">
        <v>29400093</v>
      </c>
      <c r="B4862" s="1" t="s">
        <v>2071</v>
      </c>
      <c r="C4862" s="12">
        <v>294000</v>
      </c>
      <c r="D4862" s="1" t="s">
        <v>880</v>
      </c>
      <c r="E4862" s="12">
        <v>2940</v>
      </c>
      <c r="F4862" s="1" t="s">
        <v>880</v>
      </c>
      <c r="G4862" s="12">
        <v>29</v>
      </c>
      <c r="H4862" s="1" t="s">
        <v>13</v>
      </c>
      <c r="I4862" s="1" t="s">
        <v>12</v>
      </c>
      <c r="J4862" s="1" t="s">
        <v>11</v>
      </c>
      <c r="K4862" s="1">
        <v>115482</v>
      </c>
      <c r="L4862" s="1">
        <v>42629</v>
      </c>
      <c r="M4862" s="1">
        <v>11678059</v>
      </c>
      <c r="N4862" s="1">
        <v>9073385</v>
      </c>
    </row>
    <row r="4863" spans="1:14">
      <c r="A4863" s="12">
        <v>46021900</v>
      </c>
      <c r="B4863" s="1" t="s">
        <v>8519</v>
      </c>
      <c r="C4863" s="12">
        <v>460219</v>
      </c>
      <c r="D4863" s="1" t="s">
        <v>8518</v>
      </c>
      <c r="E4863" s="12">
        <v>4602</v>
      </c>
      <c r="F4863" s="1" t="s">
        <v>5868</v>
      </c>
      <c r="G4863" s="12">
        <v>46</v>
      </c>
      <c r="H4863" s="1" t="s">
        <v>5857</v>
      </c>
      <c r="I4863" s="1" t="s">
        <v>1129</v>
      </c>
      <c r="J4863" s="1" t="s">
        <v>1128</v>
      </c>
      <c r="K4863" s="1">
        <v>115429</v>
      </c>
      <c r="L4863" s="1">
        <v>6228</v>
      </c>
      <c r="M4863" s="1">
        <v>5364550</v>
      </c>
      <c r="N4863" s="1">
        <v>1044974</v>
      </c>
    </row>
    <row r="4864" spans="1:14">
      <c r="A4864" s="12">
        <v>38123100</v>
      </c>
      <c r="B4864" s="1" t="s">
        <v>2913</v>
      </c>
      <c r="C4864" s="12">
        <v>381231</v>
      </c>
      <c r="D4864" s="1" t="s">
        <v>2913</v>
      </c>
      <c r="E4864" s="12">
        <v>3812</v>
      </c>
      <c r="F4864" s="1" t="s">
        <v>245</v>
      </c>
      <c r="G4864" s="12">
        <v>38</v>
      </c>
      <c r="H4864" s="1" t="s">
        <v>244</v>
      </c>
      <c r="I4864" s="1" t="s">
        <v>12</v>
      </c>
      <c r="J4864" s="1" t="s">
        <v>11</v>
      </c>
      <c r="K4864" s="1">
        <v>115227</v>
      </c>
      <c r="L4864" s="1">
        <v>51853</v>
      </c>
      <c r="M4864" s="1">
        <v>9967456</v>
      </c>
      <c r="N4864" s="1">
        <v>4680400</v>
      </c>
    </row>
    <row r="4865" spans="1:14">
      <c r="A4865" s="12">
        <v>52095200</v>
      </c>
      <c r="B4865" s="1" t="s">
        <v>4752</v>
      </c>
      <c r="C4865" s="12">
        <v>520952</v>
      </c>
      <c r="D4865" s="1" t="s">
        <v>4751</v>
      </c>
      <c r="E4865" s="12">
        <v>5209</v>
      </c>
      <c r="F4865" s="1" t="s">
        <v>552</v>
      </c>
      <c r="G4865" s="12">
        <v>52</v>
      </c>
      <c r="H4865" s="1" t="s">
        <v>76</v>
      </c>
      <c r="I4865" s="1" t="s">
        <v>2</v>
      </c>
      <c r="J4865" s="1" t="s">
        <v>1</v>
      </c>
      <c r="K4865" s="1">
        <v>115127</v>
      </c>
      <c r="L4865" s="1">
        <v>10637</v>
      </c>
      <c r="M4865" s="1">
        <v>1693</v>
      </c>
      <c r="N4865" s="1">
        <v>181</v>
      </c>
    </row>
    <row r="4866" spans="1:14">
      <c r="A4866" s="12">
        <v>16022000</v>
      </c>
      <c r="B4866" s="1" t="s">
        <v>8949</v>
      </c>
      <c r="C4866" s="12">
        <v>160220</v>
      </c>
      <c r="D4866" s="1" t="s">
        <v>8948</v>
      </c>
      <c r="E4866" s="12">
        <v>1602</v>
      </c>
      <c r="F4866" s="1" t="s">
        <v>4350</v>
      </c>
      <c r="G4866" s="12">
        <v>16</v>
      </c>
      <c r="H4866" s="1" t="s">
        <v>2758</v>
      </c>
      <c r="I4866" s="1" t="s">
        <v>751</v>
      </c>
      <c r="J4866" s="1" t="s">
        <v>750</v>
      </c>
      <c r="K4866" s="1">
        <v>115113</v>
      </c>
      <c r="L4866" s="1">
        <v>30442</v>
      </c>
      <c r="M4866" s="1">
        <v>16373</v>
      </c>
      <c r="N4866" s="1">
        <v>974</v>
      </c>
    </row>
    <row r="4867" spans="1:14">
      <c r="A4867" s="12">
        <v>25090000</v>
      </c>
      <c r="B4867" s="1" t="s">
        <v>1749</v>
      </c>
      <c r="C4867" s="12">
        <v>250900</v>
      </c>
      <c r="D4867" s="1" t="s">
        <v>1749</v>
      </c>
      <c r="E4867" s="12">
        <v>2509</v>
      </c>
      <c r="F4867" s="1" t="s">
        <v>1748</v>
      </c>
      <c r="G4867" s="12">
        <v>25</v>
      </c>
      <c r="H4867" s="1" t="s">
        <v>226</v>
      </c>
      <c r="I4867" s="1" t="s">
        <v>225</v>
      </c>
      <c r="J4867" s="1" t="s">
        <v>224</v>
      </c>
      <c r="K4867" s="1">
        <v>114927</v>
      </c>
      <c r="L4867" s="1">
        <v>314100</v>
      </c>
      <c r="M4867" s="1">
        <v>610361</v>
      </c>
      <c r="N4867" s="1">
        <v>3068883</v>
      </c>
    </row>
    <row r="4868" spans="1:14">
      <c r="A4868" s="12">
        <v>33019010</v>
      </c>
      <c r="B4868" s="1" t="s">
        <v>8241</v>
      </c>
      <c r="C4868" s="12">
        <v>330190</v>
      </c>
      <c r="D4868" s="1" t="s">
        <v>8240</v>
      </c>
      <c r="E4868" s="12">
        <v>3301</v>
      </c>
      <c r="F4868" s="1" t="s">
        <v>407</v>
      </c>
      <c r="G4868" s="12">
        <v>33</v>
      </c>
      <c r="H4868" s="1" t="s">
        <v>406</v>
      </c>
      <c r="I4868" s="1" t="s">
        <v>12</v>
      </c>
      <c r="J4868" s="1" t="s">
        <v>11</v>
      </c>
      <c r="K4868" s="1">
        <v>114794</v>
      </c>
      <c r="L4868" s="1">
        <v>4190</v>
      </c>
      <c r="M4868" s="1">
        <v>366910</v>
      </c>
      <c r="N4868" s="1">
        <v>26055</v>
      </c>
    </row>
    <row r="4869" spans="1:14">
      <c r="A4869" s="12">
        <v>90329091</v>
      </c>
      <c r="B4869" s="1" t="s">
        <v>6441</v>
      </c>
      <c r="C4869" s="12">
        <v>903290</v>
      </c>
      <c r="D4869" s="1" t="s">
        <v>6440</v>
      </c>
      <c r="E4869" s="12">
        <v>9032</v>
      </c>
      <c r="F4869" s="1" t="s">
        <v>4659</v>
      </c>
      <c r="G4869" s="12">
        <v>90</v>
      </c>
      <c r="H4869" s="1" t="s">
        <v>512</v>
      </c>
      <c r="I4869" s="1" t="s">
        <v>49</v>
      </c>
      <c r="J4869" s="1" t="s">
        <v>48</v>
      </c>
      <c r="K4869" s="1">
        <v>114517</v>
      </c>
      <c r="L4869" s="1">
        <v>1399</v>
      </c>
      <c r="M4869" s="1">
        <v>1853201</v>
      </c>
      <c r="N4869" s="1">
        <v>95957</v>
      </c>
    </row>
    <row r="4870" spans="1:14">
      <c r="A4870" s="12">
        <v>95030021</v>
      </c>
      <c r="B4870" s="1" t="s">
        <v>5582</v>
      </c>
      <c r="C4870" s="12">
        <v>950300</v>
      </c>
      <c r="D4870" s="1" t="s">
        <v>5097</v>
      </c>
      <c r="E4870" s="12">
        <v>9503</v>
      </c>
      <c r="F4870" s="1" t="s">
        <v>5096</v>
      </c>
      <c r="G4870" s="12">
        <v>95</v>
      </c>
      <c r="H4870" s="1" t="s">
        <v>940</v>
      </c>
      <c r="I4870" s="1" t="s">
        <v>127</v>
      </c>
      <c r="J4870" s="1" t="s">
        <v>126</v>
      </c>
      <c r="K4870" s="1">
        <v>114468</v>
      </c>
      <c r="L4870" s="1">
        <v>8314</v>
      </c>
      <c r="M4870" s="1">
        <v>1960369</v>
      </c>
      <c r="N4870" s="1">
        <v>398657</v>
      </c>
    </row>
    <row r="4871" spans="1:14">
      <c r="A4871" s="12">
        <v>82119390</v>
      </c>
      <c r="B4871" s="1" t="s">
        <v>6028</v>
      </c>
      <c r="C4871" s="12">
        <v>821193</v>
      </c>
      <c r="D4871" s="1" t="s">
        <v>6027</v>
      </c>
      <c r="E4871" s="12">
        <v>8211</v>
      </c>
      <c r="F4871" s="1" t="s">
        <v>4515</v>
      </c>
      <c r="G4871" s="12">
        <v>82</v>
      </c>
      <c r="H4871" s="1" t="s">
        <v>768</v>
      </c>
      <c r="I4871" s="1" t="s">
        <v>107</v>
      </c>
      <c r="J4871" s="1" t="s">
        <v>106</v>
      </c>
      <c r="K4871" s="1">
        <v>114417</v>
      </c>
      <c r="L4871" s="1">
        <v>14135</v>
      </c>
      <c r="M4871" s="1">
        <v>5786272</v>
      </c>
      <c r="N4871" s="1">
        <v>1108588</v>
      </c>
    </row>
    <row r="4872" spans="1:14">
      <c r="A4872" s="12">
        <v>84522929</v>
      </c>
      <c r="B4872" s="1" t="s">
        <v>3501</v>
      </c>
      <c r="C4872" s="12">
        <v>845229</v>
      </c>
      <c r="D4872" s="1" t="s">
        <v>1754</v>
      </c>
      <c r="E4872" s="12">
        <v>8452</v>
      </c>
      <c r="F4872" s="1" t="s">
        <v>926</v>
      </c>
      <c r="G4872" s="12">
        <v>84</v>
      </c>
      <c r="H4872" s="1" t="s">
        <v>28</v>
      </c>
      <c r="I4872" s="1" t="s">
        <v>27</v>
      </c>
      <c r="J4872" s="1" t="s">
        <v>26</v>
      </c>
      <c r="K4872" s="1">
        <v>114365</v>
      </c>
      <c r="L4872" s="1">
        <v>5163</v>
      </c>
      <c r="M4872" s="1">
        <v>34790015</v>
      </c>
      <c r="N4872" s="1">
        <v>5687026</v>
      </c>
    </row>
    <row r="4873" spans="1:14">
      <c r="A4873" s="12">
        <v>55092100</v>
      </c>
      <c r="B4873" s="1" t="s">
        <v>2463</v>
      </c>
      <c r="C4873" s="12">
        <v>550921</v>
      </c>
      <c r="D4873" s="1" t="s">
        <v>2462</v>
      </c>
      <c r="E4873" s="12">
        <v>5509</v>
      </c>
      <c r="F4873" s="1" t="s">
        <v>1017</v>
      </c>
      <c r="G4873" s="12">
        <v>55</v>
      </c>
      <c r="H4873" s="1" t="s">
        <v>282</v>
      </c>
      <c r="I4873" s="1" t="s">
        <v>2</v>
      </c>
      <c r="J4873" s="1" t="s">
        <v>1</v>
      </c>
      <c r="K4873" s="1">
        <v>114313</v>
      </c>
      <c r="L4873" s="1">
        <v>59199</v>
      </c>
      <c r="M4873" s="1">
        <v>61053916</v>
      </c>
      <c r="N4873" s="1">
        <v>42556660</v>
      </c>
    </row>
    <row r="4874" spans="1:14">
      <c r="A4874" s="12">
        <v>37011021</v>
      </c>
      <c r="B4874" s="1" t="s">
        <v>4651</v>
      </c>
      <c r="C4874" s="12">
        <v>370110</v>
      </c>
      <c r="D4874" s="1" t="s">
        <v>3153</v>
      </c>
      <c r="E4874" s="12">
        <v>3701</v>
      </c>
      <c r="F4874" s="1" t="s">
        <v>2398</v>
      </c>
      <c r="G4874" s="12">
        <v>37</v>
      </c>
      <c r="H4874" s="1" t="s">
        <v>1090</v>
      </c>
      <c r="I4874" s="1" t="s">
        <v>12</v>
      </c>
      <c r="J4874" s="1" t="s">
        <v>11</v>
      </c>
      <c r="K4874" s="1">
        <v>114287</v>
      </c>
      <c r="L4874" s="1">
        <v>1837</v>
      </c>
      <c r="M4874" s="1">
        <v>3664212</v>
      </c>
      <c r="N4874" s="1">
        <v>62127</v>
      </c>
    </row>
    <row r="4875" spans="1:14">
      <c r="A4875" s="12">
        <v>62114900</v>
      </c>
      <c r="B4875" s="1" t="s">
        <v>7440</v>
      </c>
      <c r="C4875" s="12">
        <v>621149</v>
      </c>
      <c r="D4875" s="1" t="s">
        <v>7439</v>
      </c>
      <c r="E4875" s="12">
        <v>6211</v>
      </c>
      <c r="F4875" s="1" t="s">
        <v>1446</v>
      </c>
      <c r="G4875" s="12">
        <v>62</v>
      </c>
      <c r="H4875" s="1" t="s">
        <v>248</v>
      </c>
      <c r="I4875" s="1" t="s">
        <v>2</v>
      </c>
      <c r="J4875" s="1" t="s">
        <v>1</v>
      </c>
      <c r="K4875" s="1">
        <v>114227</v>
      </c>
      <c r="L4875" s="1">
        <v>2200</v>
      </c>
      <c r="M4875" s="1">
        <v>2729786</v>
      </c>
      <c r="N4875" s="1">
        <v>76183</v>
      </c>
    </row>
    <row r="4876" spans="1:14">
      <c r="A4876" s="12">
        <v>90215000</v>
      </c>
      <c r="B4876" s="1" t="s">
        <v>5951</v>
      </c>
      <c r="C4876" s="12">
        <v>902150</v>
      </c>
      <c r="D4876" s="1" t="s">
        <v>5950</v>
      </c>
      <c r="E4876" s="12">
        <v>9021</v>
      </c>
      <c r="F4876" s="1" t="s">
        <v>5949</v>
      </c>
      <c r="G4876" s="12">
        <v>90</v>
      </c>
      <c r="H4876" s="1" t="s">
        <v>512</v>
      </c>
      <c r="I4876" s="1" t="s">
        <v>49</v>
      </c>
      <c r="J4876" s="1" t="s">
        <v>48</v>
      </c>
      <c r="K4876" s="1">
        <v>114219</v>
      </c>
      <c r="L4876" s="1">
        <v>41</v>
      </c>
      <c r="M4876" s="1">
        <v>24792786</v>
      </c>
      <c r="N4876" s="1">
        <v>10490</v>
      </c>
    </row>
    <row r="4877" spans="1:14">
      <c r="A4877" s="12">
        <v>28323020</v>
      </c>
      <c r="B4877" s="1" t="s">
        <v>2721</v>
      </c>
      <c r="C4877" s="12">
        <v>283230</v>
      </c>
      <c r="D4877" s="1" t="s">
        <v>988</v>
      </c>
      <c r="E4877" s="12">
        <v>2832</v>
      </c>
      <c r="F4877" s="1" t="s">
        <v>141</v>
      </c>
      <c r="G4877" s="12">
        <v>28</v>
      </c>
      <c r="H4877" s="1" t="s">
        <v>118</v>
      </c>
      <c r="I4877" s="1" t="s">
        <v>12</v>
      </c>
      <c r="J4877" s="1" t="s">
        <v>11</v>
      </c>
      <c r="K4877" s="1">
        <v>114209</v>
      </c>
      <c r="L4877" s="1">
        <v>55906</v>
      </c>
      <c r="M4877" s="1">
        <v>174820</v>
      </c>
      <c r="N4877" s="1">
        <v>243080</v>
      </c>
    </row>
    <row r="4878" spans="1:14">
      <c r="A4878" s="12">
        <v>12092500</v>
      </c>
      <c r="B4878" s="1" t="s">
        <v>9267</v>
      </c>
      <c r="C4878" s="12">
        <v>120925</v>
      </c>
      <c r="D4878" s="1" t="s">
        <v>9267</v>
      </c>
      <c r="E4878" s="12">
        <v>1209</v>
      </c>
      <c r="F4878" s="1" t="s">
        <v>3279</v>
      </c>
      <c r="G4878" s="12">
        <v>12</v>
      </c>
      <c r="H4878" s="1" t="s">
        <v>331</v>
      </c>
      <c r="I4878" s="1" t="s">
        <v>59</v>
      </c>
      <c r="J4878" s="1" t="s">
        <v>58</v>
      </c>
      <c r="K4878" s="1">
        <v>113632</v>
      </c>
      <c r="L4878" s="1">
        <v>80133</v>
      </c>
      <c r="M4878" s="1">
        <v>8747606</v>
      </c>
      <c r="N4878" s="1">
        <v>5888540</v>
      </c>
    </row>
    <row r="4879" spans="1:14">
      <c r="A4879" s="12">
        <v>85255011</v>
      </c>
      <c r="B4879" s="1" t="s">
        <v>15160</v>
      </c>
      <c r="C4879" s="12">
        <v>852550</v>
      </c>
      <c r="D4879" s="1" t="s">
        <v>5995</v>
      </c>
      <c r="E4879" s="12">
        <v>8525</v>
      </c>
      <c r="F4879" s="1" t="s">
        <v>1057</v>
      </c>
      <c r="G4879" s="12">
        <v>85</v>
      </c>
      <c r="H4879" s="1" t="s">
        <v>102</v>
      </c>
      <c r="I4879" s="1" t="s">
        <v>27</v>
      </c>
      <c r="J4879" s="1" t="s">
        <v>26</v>
      </c>
      <c r="K4879" s="1">
        <v>113623</v>
      </c>
      <c r="L4879" s="1">
        <v>1297</v>
      </c>
      <c r="M4879" s="1">
        <v>735</v>
      </c>
      <c r="N4879" s="1">
        <v>9</v>
      </c>
    </row>
    <row r="4880" spans="1:14">
      <c r="A4880" s="12">
        <v>90121010</v>
      </c>
      <c r="B4880" s="1" t="s">
        <v>7805</v>
      </c>
      <c r="C4880" s="12">
        <v>901210</v>
      </c>
      <c r="D4880" s="1" t="s">
        <v>2890</v>
      </c>
      <c r="E4880" s="12">
        <v>9012</v>
      </c>
      <c r="F4880" s="1" t="s">
        <v>2889</v>
      </c>
      <c r="G4880" s="12">
        <v>90</v>
      </c>
      <c r="H4880" s="1" t="s">
        <v>512</v>
      </c>
      <c r="I4880" s="1" t="s">
        <v>49</v>
      </c>
      <c r="J4880" s="1" t="s">
        <v>48</v>
      </c>
      <c r="K4880" s="1">
        <v>113374</v>
      </c>
      <c r="L4880" s="1">
        <v>1489</v>
      </c>
      <c r="M4880" s="1">
        <v>17594516</v>
      </c>
      <c r="N4880" s="1">
        <v>47427</v>
      </c>
    </row>
    <row r="4881" spans="1:14">
      <c r="A4881" s="12">
        <v>59111000</v>
      </c>
      <c r="B4881" s="1" t="s">
        <v>6437</v>
      </c>
      <c r="C4881" s="12">
        <v>591110</v>
      </c>
      <c r="D4881" s="1" t="s">
        <v>6436</v>
      </c>
      <c r="E4881" s="12">
        <v>5911</v>
      </c>
      <c r="F4881" s="1" t="s">
        <v>6435</v>
      </c>
      <c r="G4881" s="12">
        <v>59</v>
      </c>
      <c r="H4881" s="1" t="s">
        <v>32</v>
      </c>
      <c r="I4881" s="1" t="s">
        <v>2</v>
      </c>
      <c r="J4881" s="1" t="s">
        <v>1</v>
      </c>
      <c r="K4881" s="1">
        <v>113057</v>
      </c>
      <c r="L4881" s="1">
        <v>1684</v>
      </c>
      <c r="M4881" s="1">
        <v>6190776</v>
      </c>
      <c r="N4881" s="1">
        <v>327064</v>
      </c>
    </row>
    <row r="4882" spans="1:14">
      <c r="A4882" s="12">
        <v>30043937</v>
      </c>
      <c r="B4882" s="1" t="s">
        <v>15159</v>
      </c>
      <c r="C4882" s="12">
        <v>300439</v>
      </c>
      <c r="D4882" s="1" t="s">
        <v>3755</v>
      </c>
      <c r="E4882" s="12">
        <v>3004</v>
      </c>
      <c r="F4882" s="1" t="s">
        <v>364</v>
      </c>
      <c r="G4882" s="12">
        <v>30</v>
      </c>
      <c r="H4882" s="1" t="s">
        <v>63</v>
      </c>
      <c r="I4882" s="1" t="s">
        <v>12</v>
      </c>
      <c r="J4882" s="1" t="s">
        <v>11</v>
      </c>
      <c r="K4882" s="1">
        <v>113002</v>
      </c>
      <c r="L4882" s="1">
        <v>3010</v>
      </c>
      <c r="M4882" s="1">
        <v>0</v>
      </c>
      <c r="N4882" s="1">
        <v>0</v>
      </c>
    </row>
    <row r="4883" spans="1:14">
      <c r="A4883" s="12">
        <v>62111100</v>
      </c>
      <c r="B4883" s="1" t="s">
        <v>6763</v>
      </c>
      <c r="C4883" s="12">
        <v>621111</v>
      </c>
      <c r="D4883" s="1" t="s">
        <v>6762</v>
      </c>
      <c r="E4883" s="12">
        <v>6211</v>
      </c>
      <c r="F4883" s="1" t="s">
        <v>1446</v>
      </c>
      <c r="G4883" s="12">
        <v>62</v>
      </c>
      <c r="H4883" s="1" t="s">
        <v>248</v>
      </c>
      <c r="I4883" s="1" t="s">
        <v>2</v>
      </c>
      <c r="J4883" s="1" t="s">
        <v>1</v>
      </c>
      <c r="K4883" s="1">
        <v>112921</v>
      </c>
      <c r="L4883" s="1">
        <v>2841</v>
      </c>
      <c r="M4883" s="1">
        <v>4517711</v>
      </c>
      <c r="N4883" s="1">
        <v>137251</v>
      </c>
    </row>
    <row r="4884" spans="1:14">
      <c r="A4884" s="12">
        <v>51071011</v>
      </c>
      <c r="B4884" s="1" t="s">
        <v>9231</v>
      </c>
      <c r="C4884" s="12">
        <v>510710</v>
      </c>
      <c r="D4884" s="1" t="s">
        <v>9230</v>
      </c>
      <c r="E4884" s="12">
        <v>5107</v>
      </c>
      <c r="F4884" s="1" t="s">
        <v>9229</v>
      </c>
      <c r="G4884" s="12">
        <v>51</v>
      </c>
      <c r="H4884" s="1" t="s">
        <v>884</v>
      </c>
      <c r="I4884" s="1" t="s">
        <v>2</v>
      </c>
      <c r="J4884" s="1" t="s">
        <v>1</v>
      </c>
      <c r="K4884" s="1">
        <v>112825</v>
      </c>
      <c r="L4884" s="1">
        <v>9233</v>
      </c>
      <c r="M4884" s="1">
        <v>0</v>
      </c>
      <c r="N4884" s="1">
        <v>0</v>
      </c>
    </row>
    <row r="4885" spans="1:14">
      <c r="A4885" s="12">
        <v>25030010</v>
      </c>
      <c r="B4885" s="1" t="s">
        <v>4102</v>
      </c>
      <c r="C4885" s="12">
        <v>250300</v>
      </c>
      <c r="D4885" s="1" t="s">
        <v>4101</v>
      </c>
      <c r="E4885" s="12">
        <v>2503</v>
      </c>
      <c r="F4885" s="1" t="s">
        <v>4101</v>
      </c>
      <c r="G4885" s="12">
        <v>25</v>
      </c>
      <c r="H4885" s="1" t="s">
        <v>226</v>
      </c>
      <c r="I4885" s="1" t="s">
        <v>225</v>
      </c>
      <c r="J4885" s="1" t="s">
        <v>224</v>
      </c>
      <c r="K4885" s="1">
        <v>112628</v>
      </c>
      <c r="L4885" s="1">
        <v>203287</v>
      </c>
      <c r="M4885" s="1">
        <v>215327095</v>
      </c>
      <c r="N4885" s="1">
        <v>2201345774</v>
      </c>
    </row>
    <row r="4886" spans="1:14">
      <c r="A4886" s="12">
        <v>39211100</v>
      </c>
      <c r="B4886" s="1" t="s">
        <v>7094</v>
      </c>
      <c r="C4886" s="12">
        <v>392111</v>
      </c>
      <c r="D4886" s="1" t="s">
        <v>7093</v>
      </c>
      <c r="E4886" s="12">
        <v>3921</v>
      </c>
      <c r="F4886" s="1" t="s">
        <v>2147</v>
      </c>
      <c r="G4886" s="12">
        <v>39</v>
      </c>
      <c r="H4886" s="1" t="s">
        <v>38</v>
      </c>
      <c r="I4886" s="1" t="s">
        <v>37</v>
      </c>
      <c r="J4886" s="1" t="s">
        <v>36</v>
      </c>
      <c r="K4886" s="1">
        <v>112623</v>
      </c>
      <c r="L4886" s="1">
        <v>10270</v>
      </c>
      <c r="M4886" s="1">
        <v>1013078</v>
      </c>
      <c r="N4886" s="1">
        <v>203426</v>
      </c>
    </row>
    <row r="4887" spans="1:14">
      <c r="A4887" s="12">
        <v>52085990</v>
      </c>
      <c r="B4887" s="1" t="s">
        <v>7833</v>
      </c>
      <c r="C4887" s="12">
        <v>520859</v>
      </c>
      <c r="D4887" s="1" t="s">
        <v>5733</v>
      </c>
      <c r="E4887" s="12">
        <v>5208</v>
      </c>
      <c r="F4887" s="1" t="s">
        <v>5732</v>
      </c>
      <c r="G4887" s="12">
        <v>52</v>
      </c>
      <c r="H4887" s="1" t="s">
        <v>76</v>
      </c>
      <c r="I4887" s="1" t="s">
        <v>2</v>
      </c>
      <c r="J4887" s="1" t="s">
        <v>1</v>
      </c>
      <c r="K4887" s="1">
        <v>112493</v>
      </c>
      <c r="L4887" s="1">
        <v>6216</v>
      </c>
      <c r="M4887" s="1">
        <v>736829</v>
      </c>
      <c r="N4887" s="1">
        <v>47309</v>
      </c>
    </row>
    <row r="4888" spans="1:14">
      <c r="A4888" s="12">
        <v>30049096</v>
      </c>
      <c r="B4888" s="1" t="s">
        <v>13331</v>
      </c>
      <c r="C4888" s="12">
        <v>300490</v>
      </c>
      <c r="D4888" s="1" t="s">
        <v>741</v>
      </c>
      <c r="E4888" s="12">
        <v>3004</v>
      </c>
      <c r="F4888" s="1" t="s">
        <v>364</v>
      </c>
      <c r="G4888" s="12">
        <v>30</v>
      </c>
      <c r="H4888" s="1" t="s">
        <v>63</v>
      </c>
      <c r="I4888" s="1" t="s">
        <v>12</v>
      </c>
      <c r="J4888" s="1" t="s">
        <v>11</v>
      </c>
      <c r="K4888" s="1">
        <v>112336</v>
      </c>
      <c r="L4888" s="1">
        <v>7260</v>
      </c>
      <c r="M4888" s="1">
        <v>0</v>
      </c>
      <c r="N4888" s="1">
        <v>0</v>
      </c>
    </row>
    <row r="4889" spans="1:14">
      <c r="A4889" s="12">
        <v>58022000</v>
      </c>
      <c r="B4889" s="1" t="s">
        <v>15158</v>
      </c>
      <c r="C4889" s="12">
        <v>580220</v>
      </c>
      <c r="D4889" s="1" t="s">
        <v>15157</v>
      </c>
      <c r="E4889" s="12">
        <v>5802</v>
      </c>
      <c r="F4889" s="1" t="s">
        <v>7197</v>
      </c>
      <c r="G4889" s="12">
        <v>58</v>
      </c>
      <c r="H4889" s="1" t="s">
        <v>481</v>
      </c>
      <c r="I4889" s="1" t="s">
        <v>2</v>
      </c>
      <c r="J4889" s="1" t="s">
        <v>1</v>
      </c>
      <c r="K4889" s="1">
        <v>112211</v>
      </c>
      <c r="L4889" s="1">
        <v>20742</v>
      </c>
      <c r="M4889" s="1">
        <v>359181</v>
      </c>
      <c r="N4889" s="1">
        <v>104791</v>
      </c>
    </row>
    <row r="4890" spans="1:14">
      <c r="A4890" s="12">
        <v>38249921</v>
      </c>
      <c r="B4890" s="1" t="s">
        <v>3681</v>
      </c>
      <c r="C4890" s="12">
        <v>382499</v>
      </c>
      <c r="D4890" s="1" t="s">
        <v>822</v>
      </c>
      <c r="E4890" s="12">
        <v>3824</v>
      </c>
      <c r="F4890" s="1" t="s">
        <v>821</v>
      </c>
      <c r="G4890" s="12">
        <v>38</v>
      </c>
      <c r="H4890" s="1" t="s">
        <v>244</v>
      </c>
      <c r="I4890" s="1" t="s">
        <v>12</v>
      </c>
      <c r="J4890" s="1" t="s">
        <v>11</v>
      </c>
      <c r="K4890" s="1">
        <v>112095</v>
      </c>
      <c r="L4890" s="1">
        <v>17416</v>
      </c>
      <c r="M4890" s="1">
        <v>6990081</v>
      </c>
      <c r="N4890" s="1">
        <v>2815568</v>
      </c>
    </row>
    <row r="4891" spans="1:14">
      <c r="A4891" s="12">
        <v>84461010</v>
      </c>
      <c r="B4891" s="1" t="s">
        <v>15156</v>
      </c>
      <c r="C4891" s="12">
        <v>844610</v>
      </c>
      <c r="D4891" s="1" t="s">
        <v>15155</v>
      </c>
      <c r="E4891" s="12">
        <v>8446</v>
      </c>
      <c r="F4891" s="1" t="s">
        <v>13121</v>
      </c>
      <c r="G4891" s="12">
        <v>84</v>
      </c>
      <c r="H4891" s="1" t="s">
        <v>28</v>
      </c>
      <c r="I4891" s="1" t="s">
        <v>27</v>
      </c>
      <c r="J4891" s="1" t="s">
        <v>26</v>
      </c>
      <c r="K4891" s="1">
        <v>112000</v>
      </c>
      <c r="L4891" s="1">
        <v>7600</v>
      </c>
      <c r="M4891" s="1">
        <v>1130913</v>
      </c>
      <c r="N4891" s="1">
        <v>118473</v>
      </c>
    </row>
    <row r="4892" spans="1:14">
      <c r="A4892" s="12">
        <v>69039092</v>
      </c>
      <c r="B4892" s="1" t="s">
        <v>3522</v>
      </c>
      <c r="C4892" s="12">
        <v>690390</v>
      </c>
      <c r="D4892" s="1" t="s">
        <v>2865</v>
      </c>
      <c r="E4892" s="12">
        <v>6903</v>
      </c>
      <c r="F4892" s="1" t="s">
        <v>934</v>
      </c>
      <c r="G4892" s="12">
        <v>69</v>
      </c>
      <c r="H4892" s="1" t="s">
        <v>933</v>
      </c>
      <c r="I4892" s="1" t="s">
        <v>7</v>
      </c>
      <c r="J4892" s="1" t="s">
        <v>6</v>
      </c>
      <c r="K4892" s="1">
        <v>111783</v>
      </c>
      <c r="L4892" s="1">
        <v>2039</v>
      </c>
      <c r="M4892" s="1">
        <v>3365183</v>
      </c>
      <c r="N4892" s="1">
        <v>173260</v>
      </c>
    </row>
    <row r="4893" spans="1:14">
      <c r="A4893" s="12">
        <v>62113300</v>
      </c>
      <c r="B4893" s="1" t="s">
        <v>8634</v>
      </c>
      <c r="C4893" s="12">
        <v>621133</v>
      </c>
      <c r="D4893" s="1" t="s">
        <v>8633</v>
      </c>
      <c r="E4893" s="12">
        <v>6211</v>
      </c>
      <c r="F4893" s="1" t="s">
        <v>1446</v>
      </c>
      <c r="G4893" s="12">
        <v>62</v>
      </c>
      <c r="H4893" s="1" t="s">
        <v>248</v>
      </c>
      <c r="I4893" s="1" t="s">
        <v>2</v>
      </c>
      <c r="J4893" s="1" t="s">
        <v>1</v>
      </c>
      <c r="K4893" s="1">
        <v>111726</v>
      </c>
      <c r="L4893" s="1">
        <v>2926</v>
      </c>
      <c r="M4893" s="1">
        <v>1902918</v>
      </c>
      <c r="N4893" s="1">
        <v>60060</v>
      </c>
    </row>
    <row r="4894" spans="1:14">
      <c r="A4894" s="12">
        <v>55039010</v>
      </c>
      <c r="B4894" s="1" t="s">
        <v>1569</v>
      </c>
      <c r="C4894" s="12">
        <v>550390</v>
      </c>
      <c r="D4894" s="1" t="s">
        <v>1036</v>
      </c>
      <c r="E4894" s="12">
        <v>5503</v>
      </c>
      <c r="F4894" s="1" t="s">
        <v>1035</v>
      </c>
      <c r="G4894" s="12">
        <v>55</v>
      </c>
      <c r="H4894" s="1" t="s">
        <v>282</v>
      </c>
      <c r="I4894" s="1" t="s">
        <v>2</v>
      </c>
      <c r="J4894" s="1" t="s">
        <v>1</v>
      </c>
      <c r="K4894" s="1">
        <v>111626</v>
      </c>
      <c r="L4894" s="1">
        <v>36946</v>
      </c>
      <c r="M4894" s="1">
        <v>11017370</v>
      </c>
      <c r="N4894" s="1">
        <v>5683331</v>
      </c>
    </row>
    <row r="4895" spans="1:14">
      <c r="A4895" s="12">
        <v>95030031</v>
      </c>
      <c r="B4895" s="1" t="s">
        <v>7039</v>
      </c>
      <c r="C4895" s="12">
        <v>950300</v>
      </c>
      <c r="D4895" s="1" t="s">
        <v>5097</v>
      </c>
      <c r="E4895" s="12">
        <v>9503</v>
      </c>
      <c r="F4895" s="1" t="s">
        <v>5096</v>
      </c>
      <c r="G4895" s="12">
        <v>95</v>
      </c>
      <c r="H4895" s="1" t="s">
        <v>940</v>
      </c>
      <c r="I4895" s="1" t="s">
        <v>127</v>
      </c>
      <c r="J4895" s="1" t="s">
        <v>126</v>
      </c>
      <c r="K4895" s="1">
        <v>111525</v>
      </c>
      <c r="L4895" s="1">
        <v>2274</v>
      </c>
      <c r="M4895" s="1">
        <v>28985569</v>
      </c>
      <c r="N4895" s="1">
        <v>4834702</v>
      </c>
    </row>
    <row r="4896" spans="1:14">
      <c r="A4896" s="12">
        <v>83063000</v>
      </c>
      <c r="B4896" s="1" t="s">
        <v>8965</v>
      </c>
      <c r="C4896" s="12">
        <v>830630</v>
      </c>
      <c r="D4896" s="1" t="s">
        <v>8964</v>
      </c>
      <c r="E4896" s="12">
        <v>8306</v>
      </c>
      <c r="F4896" s="1" t="s">
        <v>1966</v>
      </c>
      <c r="G4896" s="12">
        <v>83</v>
      </c>
      <c r="H4896" s="1" t="s">
        <v>929</v>
      </c>
      <c r="I4896" s="1" t="s">
        <v>107</v>
      </c>
      <c r="J4896" s="1" t="s">
        <v>106</v>
      </c>
      <c r="K4896" s="1">
        <v>111205</v>
      </c>
      <c r="L4896" s="1">
        <v>2469</v>
      </c>
      <c r="M4896" s="1">
        <v>1213976</v>
      </c>
      <c r="N4896" s="1">
        <v>312020</v>
      </c>
    </row>
    <row r="4897" spans="1:14">
      <c r="A4897" s="12">
        <v>84451200</v>
      </c>
      <c r="B4897" s="1" t="s">
        <v>15154</v>
      </c>
      <c r="C4897" s="12">
        <v>844512</v>
      </c>
      <c r="D4897" s="1" t="s">
        <v>15154</v>
      </c>
      <c r="E4897" s="12">
        <v>8445</v>
      </c>
      <c r="F4897" s="1" t="s">
        <v>711</v>
      </c>
      <c r="G4897" s="12">
        <v>84</v>
      </c>
      <c r="H4897" s="1" t="s">
        <v>28</v>
      </c>
      <c r="I4897" s="1" t="s">
        <v>27</v>
      </c>
      <c r="J4897" s="1" t="s">
        <v>26</v>
      </c>
      <c r="K4897" s="1">
        <v>111013</v>
      </c>
      <c r="L4897" s="1">
        <v>27680</v>
      </c>
      <c r="M4897" s="1">
        <v>1763660</v>
      </c>
      <c r="N4897" s="1">
        <v>55306</v>
      </c>
    </row>
    <row r="4898" spans="1:14">
      <c r="A4898" s="12">
        <v>84485922</v>
      </c>
      <c r="B4898" s="1" t="s">
        <v>2244</v>
      </c>
      <c r="C4898" s="12">
        <v>844859</v>
      </c>
      <c r="D4898" s="1" t="s">
        <v>1979</v>
      </c>
      <c r="E4898" s="12">
        <v>8448</v>
      </c>
      <c r="F4898" s="1" t="s">
        <v>29</v>
      </c>
      <c r="G4898" s="12">
        <v>84</v>
      </c>
      <c r="H4898" s="1" t="s">
        <v>28</v>
      </c>
      <c r="I4898" s="1" t="s">
        <v>27</v>
      </c>
      <c r="J4898" s="1" t="s">
        <v>26</v>
      </c>
      <c r="K4898" s="1">
        <v>110870</v>
      </c>
      <c r="L4898" s="1">
        <v>478</v>
      </c>
      <c r="M4898" s="1">
        <v>1364190</v>
      </c>
      <c r="N4898" s="1">
        <v>34975</v>
      </c>
    </row>
    <row r="4899" spans="1:14">
      <c r="A4899" s="12">
        <v>63019000</v>
      </c>
      <c r="B4899" s="1" t="s">
        <v>7945</v>
      </c>
      <c r="C4899" s="12">
        <v>630190</v>
      </c>
      <c r="D4899" s="1" t="s">
        <v>7944</v>
      </c>
      <c r="E4899" s="12">
        <v>6301</v>
      </c>
      <c r="F4899" s="1" t="s">
        <v>5455</v>
      </c>
      <c r="G4899" s="12">
        <v>63</v>
      </c>
      <c r="H4899" s="1" t="s">
        <v>445</v>
      </c>
      <c r="I4899" s="1" t="s">
        <v>2</v>
      </c>
      <c r="J4899" s="1" t="s">
        <v>1</v>
      </c>
      <c r="K4899" s="1">
        <v>110634</v>
      </c>
      <c r="L4899" s="1">
        <v>20220</v>
      </c>
      <c r="M4899" s="1">
        <v>233308</v>
      </c>
      <c r="N4899" s="1">
        <v>28736</v>
      </c>
    </row>
    <row r="4900" spans="1:14">
      <c r="A4900" s="12">
        <v>49100000</v>
      </c>
      <c r="B4900" s="1" t="s">
        <v>7652</v>
      </c>
      <c r="C4900" s="12">
        <v>491000</v>
      </c>
      <c r="D4900" s="1" t="s">
        <v>7653</v>
      </c>
      <c r="E4900" s="12">
        <v>4910</v>
      </c>
      <c r="F4900" s="1" t="s">
        <v>7652</v>
      </c>
      <c r="G4900" s="12">
        <v>49</v>
      </c>
      <c r="H4900" s="1" t="s">
        <v>790</v>
      </c>
      <c r="I4900" s="1" t="s">
        <v>18</v>
      </c>
      <c r="J4900" s="1" t="s">
        <v>17</v>
      </c>
      <c r="K4900" s="1">
        <v>110628</v>
      </c>
      <c r="L4900" s="1">
        <v>23906</v>
      </c>
      <c r="M4900" s="1">
        <v>410011</v>
      </c>
      <c r="N4900" s="1">
        <v>88854</v>
      </c>
    </row>
    <row r="4901" spans="1:14">
      <c r="A4901" s="12">
        <v>56079090</v>
      </c>
      <c r="B4901" s="1" t="s">
        <v>7854</v>
      </c>
      <c r="C4901" s="12">
        <v>560790</v>
      </c>
      <c r="D4901" s="1" t="s">
        <v>5232</v>
      </c>
      <c r="E4901" s="12">
        <v>5607</v>
      </c>
      <c r="F4901" s="1" t="s">
        <v>5231</v>
      </c>
      <c r="G4901" s="12">
        <v>56</v>
      </c>
      <c r="H4901" s="1" t="s">
        <v>54</v>
      </c>
      <c r="I4901" s="1" t="s">
        <v>2</v>
      </c>
      <c r="J4901" s="1" t="s">
        <v>1</v>
      </c>
      <c r="K4901" s="1">
        <v>110616</v>
      </c>
      <c r="L4901" s="1">
        <v>9404</v>
      </c>
      <c r="M4901" s="1">
        <v>5098089</v>
      </c>
      <c r="N4901" s="1">
        <v>430943</v>
      </c>
    </row>
    <row r="4902" spans="1:14">
      <c r="A4902" s="12">
        <v>87032410</v>
      </c>
      <c r="B4902" s="1" t="s">
        <v>9155</v>
      </c>
      <c r="C4902" s="12">
        <v>870324</v>
      </c>
      <c r="D4902" s="1" t="s">
        <v>3848</v>
      </c>
      <c r="E4902" s="12">
        <v>8703</v>
      </c>
      <c r="F4902" s="1" t="s">
        <v>2927</v>
      </c>
      <c r="G4902" s="12">
        <v>87</v>
      </c>
      <c r="H4902" s="1" t="s">
        <v>633</v>
      </c>
      <c r="I4902" s="1" t="s">
        <v>272</v>
      </c>
      <c r="J4902" s="1" t="s">
        <v>271</v>
      </c>
      <c r="K4902" s="1">
        <v>110594</v>
      </c>
      <c r="L4902" s="1">
        <v>4896</v>
      </c>
      <c r="M4902" s="1">
        <v>199258937</v>
      </c>
      <c r="N4902" s="1">
        <v>4623202</v>
      </c>
    </row>
    <row r="4903" spans="1:14">
      <c r="A4903" s="12">
        <v>76051190</v>
      </c>
      <c r="B4903" s="1" t="s">
        <v>15153</v>
      </c>
      <c r="C4903" s="12">
        <v>760511</v>
      </c>
      <c r="D4903" s="1" t="s">
        <v>9848</v>
      </c>
      <c r="E4903" s="12">
        <v>7605</v>
      </c>
      <c r="F4903" s="1" t="s">
        <v>5356</v>
      </c>
      <c r="G4903" s="12">
        <v>76</v>
      </c>
      <c r="H4903" s="1" t="s">
        <v>1262</v>
      </c>
      <c r="I4903" s="1" t="s">
        <v>107</v>
      </c>
      <c r="J4903" s="1" t="s">
        <v>106</v>
      </c>
      <c r="K4903" s="1">
        <v>110465</v>
      </c>
      <c r="L4903" s="1">
        <v>16111</v>
      </c>
      <c r="M4903" s="1">
        <v>1158497</v>
      </c>
      <c r="N4903" s="1">
        <v>424888</v>
      </c>
    </row>
    <row r="4904" spans="1:14">
      <c r="A4904" s="12">
        <v>62022000</v>
      </c>
      <c r="B4904" s="1" t="s">
        <v>8316</v>
      </c>
      <c r="C4904" s="12">
        <v>620220</v>
      </c>
      <c r="D4904" s="1" t="s">
        <v>8315</v>
      </c>
      <c r="E4904" s="12">
        <v>6202</v>
      </c>
      <c r="F4904" s="1" t="s">
        <v>8314</v>
      </c>
      <c r="G4904" s="12">
        <v>62</v>
      </c>
      <c r="H4904" s="1" t="s">
        <v>248</v>
      </c>
      <c r="I4904" s="1" t="s">
        <v>2</v>
      </c>
      <c r="J4904" s="1" t="s">
        <v>1</v>
      </c>
      <c r="K4904" s="1">
        <v>110431</v>
      </c>
      <c r="L4904" s="1">
        <v>305</v>
      </c>
      <c r="M4904" s="1">
        <v>3078603</v>
      </c>
      <c r="N4904" s="1">
        <v>35734</v>
      </c>
    </row>
    <row r="4905" spans="1:14">
      <c r="A4905" s="12">
        <v>29173990</v>
      </c>
      <c r="B4905" s="1" t="s">
        <v>3300</v>
      </c>
      <c r="C4905" s="12">
        <v>291739</v>
      </c>
      <c r="D4905" s="1" t="s">
        <v>326</v>
      </c>
      <c r="E4905" s="12">
        <v>2917</v>
      </c>
      <c r="F4905" s="1" t="s">
        <v>93</v>
      </c>
      <c r="G4905" s="12">
        <v>29</v>
      </c>
      <c r="H4905" s="1" t="s">
        <v>13</v>
      </c>
      <c r="I4905" s="1" t="s">
        <v>12</v>
      </c>
      <c r="J4905" s="1" t="s">
        <v>11</v>
      </c>
      <c r="K4905" s="1">
        <v>110378</v>
      </c>
      <c r="L4905" s="1">
        <v>11062</v>
      </c>
      <c r="M4905" s="1">
        <v>2811403</v>
      </c>
      <c r="N4905" s="1">
        <v>1150600</v>
      </c>
    </row>
    <row r="4906" spans="1:14">
      <c r="A4906" s="12">
        <v>85414124</v>
      </c>
      <c r="B4906" s="1" t="s">
        <v>5973</v>
      </c>
      <c r="C4906" s="12">
        <v>854141</v>
      </c>
      <c r="D4906" s="1" t="s">
        <v>1189</v>
      </c>
      <c r="E4906" s="12">
        <v>8541</v>
      </c>
      <c r="F4906" s="1" t="s">
        <v>390</v>
      </c>
      <c r="G4906" s="12">
        <v>85</v>
      </c>
      <c r="H4906" s="1" t="s">
        <v>102</v>
      </c>
      <c r="I4906" s="1" t="s">
        <v>27</v>
      </c>
      <c r="J4906" s="1" t="s">
        <v>26</v>
      </c>
      <c r="K4906" s="1">
        <v>110267</v>
      </c>
      <c r="L4906" s="1">
        <v>626</v>
      </c>
      <c r="M4906" s="1">
        <v>2669462</v>
      </c>
      <c r="N4906" s="1">
        <v>5992</v>
      </c>
    </row>
    <row r="4907" spans="1:14">
      <c r="A4907" s="12">
        <v>84615090</v>
      </c>
      <c r="B4907" s="1" t="s">
        <v>2696</v>
      </c>
      <c r="C4907" s="12">
        <v>846150</v>
      </c>
      <c r="D4907" s="1" t="s">
        <v>2695</v>
      </c>
      <c r="E4907" s="12">
        <v>8461</v>
      </c>
      <c r="F4907" s="1" t="s">
        <v>2694</v>
      </c>
      <c r="G4907" s="12">
        <v>84</v>
      </c>
      <c r="H4907" s="1" t="s">
        <v>28</v>
      </c>
      <c r="I4907" s="1" t="s">
        <v>27</v>
      </c>
      <c r="J4907" s="1" t="s">
        <v>26</v>
      </c>
      <c r="K4907" s="1">
        <v>110053</v>
      </c>
      <c r="L4907" s="1">
        <v>5035</v>
      </c>
      <c r="M4907" s="1">
        <v>5664284</v>
      </c>
      <c r="N4907" s="1">
        <v>716420</v>
      </c>
    </row>
    <row r="4908" spans="1:14">
      <c r="A4908" s="12">
        <v>39069045</v>
      </c>
      <c r="B4908" s="1" t="s">
        <v>7696</v>
      </c>
      <c r="C4908" s="12">
        <v>390690</v>
      </c>
      <c r="D4908" s="1" t="s">
        <v>734</v>
      </c>
      <c r="E4908" s="12">
        <v>3906</v>
      </c>
      <c r="F4908" s="1" t="s">
        <v>733</v>
      </c>
      <c r="G4908" s="12">
        <v>39</v>
      </c>
      <c r="H4908" s="1" t="s">
        <v>38</v>
      </c>
      <c r="I4908" s="1" t="s">
        <v>37</v>
      </c>
      <c r="J4908" s="1" t="s">
        <v>36</v>
      </c>
      <c r="K4908" s="1">
        <v>109992</v>
      </c>
      <c r="L4908" s="1">
        <v>27825</v>
      </c>
      <c r="M4908" s="1">
        <v>60385</v>
      </c>
      <c r="N4908" s="1">
        <v>18965</v>
      </c>
    </row>
    <row r="4909" spans="1:14">
      <c r="A4909" s="13" t="s">
        <v>5424</v>
      </c>
      <c r="B4909" s="1" t="s">
        <v>5422</v>
      </c>
      <c r="C4909" s="13" t="s">
        <v>5423</v>
      </c>
      <c r="D4909" s="1" t="s">
        <v>5422</v>
      </c>
      <c r="E4909" s="13" t="s">
        <v>4368</v>
      </c>
      <c r="F4909" s="1" t="s">
        <v>4367</v>
      </c>
      <c r="G4909" s="13" t="s">
        <v>206</v>
      </c>
      <c r="H4909" s="1" t="s">
        <v>205</v>
      </c>
      <c r="I4909" s="1" t="s">
        <v>204</v>
      </c>
      <c r="J4909" s="1" t="s">
        <v>203</v>
      </c>
      <c r="K4909" s="1">
        <v>109549</v>
      </c>
      <c r="L4909" s="1">
        <v>8635</v>
      </c>
      <c r="M4909" s="1">
        <v>0</v>
      </c>
      <c r="N4909" s="1">
        <v>0</v>
      </c>
    </row>
    <row r="4910" spans="1:14">
      <c r="A4910" s="12">
        <v>85118030</v>
      </c>
      <c r="B4910" s="1" t="s">
        <v>8889</v>
      </c>
      <c r="C4910" s="12">
        <v>851180</v>
      </c>
      <c r="D4910" s="1" t="s">
        <v>4726</v>
      </c>
      <c r="E4910" s="12">
        <v>8511</v>
      </c>
      <c r="F4910" s="1" t="s">
        <v>4725</v>
      </c>
      <c r="G4910" s="12">
        <v>85</v>
      </c>
      <c r="H4910" s="1" t="s">
        <v>102</v>
      </c>
      <c r="I4910" s="1" t="s">
        <v>27</v>
      </c>
      <c r="J4910" s="1" t="s">
        <v>26</v>
      </c>
      <c r="K4910" s="1">
        <v>109378</v>
      </c>
      <c r="L4910" s="1">
        <v>755</v>
      </c>
      <c r="M4910" s="1">
        <v>1422701</v>
      </c>
      <c r="N4910" s="1">
        <v>33257</v>
      </c>
    </row>
    <row r="4911" spans="1:14">
      <c r="A4911" s="12">
        <v>84831030</v>
      </c>
      <c r="B4911" s="1" t="s">
        <v>8072</v>
      </c>
      <c r="C4911" s="12">
        <v>848310</v>
      </c>
      <c r="D4911" s="1" t="s">
        <v>4475</v>
      </c>
      <c r="E4911" s="12">
        <v>8483</v>
      </c>
      <c r="F4911" s="1" t="s">
        <v>4474</v>
      </c>
      <c r="G4911" s="12">
        <v>84</v>
      </c>
      <c r="H4911" s="1" t="s">
        <v>28</v>
      </c>
      <c r="I4911" s="1" t="s">
        <v>27</v>
      </c>
      <c r="J4911" s="1" t="s">
        <v>26</v>
      </c>
      <c r="K4911" s="1">
        <v>109131</v>
      </c>
      <c r="L4911" s="1">
        <v>2140</v>
      </c>
      <c r="M4911" s="1">
        <v>1762118</v>
      </c>
      <c r="N4911" s="1">
        <v>201391</v>
      </c>
    </row>
    <row r="4912" spans="1:14">
      <c r="A4912" s="12">
        <v>29241919</v>
      </c>
      <c r="B4912" s="1" t="s">
        <v>7520</v>
      </c>
      <c r="C4912" s="12">
        <v>292419</v>
      </c>
      <c r="D4912" s="1" t="s">
        <v>24</v>
      </c>
      <c r="E4912" s="12">
        <v>2924</v>
      </c>
      <c r="F4912" s="1" t="s">
        <v>23</v>
      </c>
      <c r="G4912" s="12">
        <v>29</v>
      </c>
      <c r="H4912" s="1" t="s">
        <v>13</v>
      </c>
      <c r="I4912" s="1" t="s">
        <v>12</v>
      </c>
      <c r="J4912" s="1" t="s">
        <v>11</v>
      </c>
      <c r="K4912" s="1">
        <v>109130</v>
      </c>
      <c r="L4912" s="1">
        <v>17455</v>
      </c>
      <c r="M4912" s="1">
        <v>642741</v>
      </c>
      <c r="N4912" s="1">
        <v>57286</v>
      </c>
    </row>
    <row r="4913" spans="1:14">
      <c r="A4913" s="12">
        <v>44201900</v>
      </c>
      <c r="B4913" s="1" t="s">
        <v>8472</v>
      </c>
      <c r="C4913" s="12">
        <v>442019</v>
      </c>
      <c r="D4913" s="1" t="s">
        <v>8471</v>
      </c>
      <c r="E4913" s="12">
        <v>4420</v>
      </c>
      <c r="F4913" s="1" t="s">
        <v>5478</v>
      </c>
      <c r="G4913" s="12">
        <v>44</v>
      </c>
      <c r="H4913" s="1" t="s">
        <v>2121</v>
      </c>
      <c r="I4913" s="1" t="s">
        <v>1129</v>
      </c>
      <c r="J4913" s="1" t="s">
        <v>1128</v>
      </c>
      <c r="K4913" s="1">
        <v>108650</v>
      </c>
      <c r="L4913" s="1">
        <v>6273</v>
      </c>
      <c r="M4913" s="1">
        <v>4797793</v>
      </c>
      <c r="N4913" s="1">
        <v>1720012</v>
      </c>
    </row>
    <row r="4914" spans="1:14">
      <c r="A4914" s="12">
        <v>20051000</v>
      </c>
      <c r="B4914" s="1" t="s">
        <v>8483</v>
      </c>
      <c r="C4914" s="12">
        <v>200510</v>
      </c>
      <c r="D4914" s="1" t="s">
        <v>8482</v>
      </c>
      <c r="E4914" s="12">
        <v>2005</v>
      </c>
      <c r="F4914" s="1" t="s">
        <v>5443</v>
      </c>
      <c r="G4914" s="12">
        <v>20</v>
      </c>
      <c r="H4914" s="1" t="s">
        <v>3274</v>
      </c>
      <c r="I4914" s="1" t="s">
        <v>751</v>
      </c>
      <c r="J4914" s="1" t="s">
        <v>750</v>
      </c>
      <c r="K4914" s="1">
        <v>108508</v>
      </c>
      <c r="L4914" s="1">
        <v>10059</v>
      </c>
      <c r="M4914" s="1">
        <v>12326</v>
      </c>
      <c r="N4914" s="1">
        <v>1442</v>
      </c>
    </row>
    <row r="4915" spans="1:14">
      <c r="A4915" s="12">
        <v>29241931</v>
      </c>
      <c r="B4915" s="1" t="s">
        <v>3739</v>
      </c>
      <c r="C4915" s="12">
        <v>292419</v>
      </c>
      <c r="D4915" s="1" t="s">
        <v>24</v>
      </c>
      <c r="E4915" s="12">
        <v>2924</v>
      </c>
      <c r="F4915" s="1" t="s">
        <v>23</v>
      </c>
      <c r="G4915" s="12">
        <v>29</v>
      </c>
      <c r="H4915" s="1" t="s">
        <v>13</v>
      </c>
      <c r="I4915" s="1" t="s">
        <v>12</v>
      </c>
      <c r="J4915" s="1" t="s">
        <v>11</v>
      </c>
      <c r="K4915" s="1">
        <v>108364</v>
      </c>
      <c r="L4915" s="1">
        <v>69060</v>
      </c>
      <c r="M4915" s="1">
        <v>12683410</v>
      </c>
      <c r="N4915" s="1">
        <v>13052730</v>
      </c>
    </row>
    <row r="4916" spans="1:14">
      <c r="A4916" s="12">
        <v>69091100</v>
      </c>
      <c r="B4916" s="1" t="s">
        <v>2197</v>
      </c>
      <c r="C4916" s="12">
        <v>690911</v>
      </c>
      <c r="D4916" s="1" t="s">
        <v>2196</v>
      </c>
      <c r="E4916" s="12">
        <v>6909</v>
      </c>
      <c r="F4916" s="1" t="s">
        <v>1943</v>
      </c>
      <c r="G4916" s="12">
        <v>69</v>
      </c>
      <c r="H4916" s="1" t="s">
        <v>933</v>
      </c>
      <c r="I4916" s="1" t="s">
        <v>7</v>
      </c>
      <c r="J4916" s="1" t="s">
        <v>6</v>
      </c>
      <c r="K4916" s="1">
        <v>108301</v>
      </c>
      <c r="L4916" s="1">
        <v>68300</v>
      </c>
      <c r="M4916" s="1">
        <v>393684</v>
      </c>
      <c r="N4916" s="1">
        <v>281053</v>
      </c>
    </row>
    <row r="4917" spans="1:14">
      <c r="A4917" s="12">
        <v>63023900</v>
      </c>
      <c r="B4917" s="1" t="s">
        <v>7635</v>
      </c>
      <c r="C4917" s="12">
        <v>630239</v>
      </c>
      <c r="D4917" s="1" t="s">
        <v>7635</v>
      </c>
      <c r="E4917" s="12">
        <v>6302</v>
      </c>
      <c r="F4917" s="1" t="s">
        <v>4438</v>
      </c>
      <c r="G4917" s="12">
        <v>63</v>
      </c>
      <c r="H4917" s="1" t="s">
        <v>445</v>
      </c>
      <c r="I4917" s="1" t="s">
        <v>2</v>
      </c>
      <c r="J4917" s="1" t="s">
        <v>1</v>
      </c>
      <c r="K4917" s="1">
        <v>108299</v>
      </c>
      <c r="L4917" s="1">
        <v>4964</v>
      </c>
      <c r="M4917" s="1">
        <v>1335989</v>
      </c>
      <c r="N4917" s="1">
        <v>62269</v>
      </c>
    </row>
    <row r="4918" spans="1:14">
      <c r="A4918" s="12">
        <v>20079924</v>
      </c>
      <c r="B4918" s="1" t="s">
        <v>9266</v>
      </c>
      <c r="C4918" s="12">
        <v>200799</v>
      </c>
      <c r="D4918" s="1" t="s">
        <v>4976</v>
      </c>
      <c r="E4918" s="12">
        <v>2007</v>
      </c>
      <c r="F4918" s="1" t="s">
        <v>4975</v>
      </c>
      <c r="G4918" s="12">
        <v>20</v>
      </c>
      <c r="H4918" s="1" t="s">
        <v>3274</v>
      </c>
      <c r="I4918" s="1" t="s">
        <v>751</v>
      </c>
      <c r="J4918" s="1" t="s">
        <v>750</v>
      </c>
      <c r="K4918" s="1">
        <v>108041</v>
      </c>
      <c r="L4918" s="1">
        <v>94037</v>
      </c>
      <c r="M4918" s="1">
        <v>0</v>
      </c>
      <c r="N4918" s="1">
        <v>0</v>
      </c>
    </row>
    <row r="4919" spans="1:14">
      <c r="A4919" s="12">
        <v>73229010</v>
      </c>
      <c r="B4919" s="1" t="s">
        <v>15152</v>
      </c>
      <c r="C4919" s="12">
        <v>732290</v>
      </c>
      <c r="D4919" s="1" t="s">
        <v>4719</v>
      </c>
      <c r="E4919" s="12">
        <v>7322</v>
      </c>
      <c r="F4919" s="1" t="s">
        <v>2333</v>
      </c>
      <c r="G4919" s="12">
        <v>73</v>
      </c>
      <c r="H4919" s="1" t="s">
        <v>108</v>
      </c>
      <c r="I4919" s="1" t="s">
        <v>107</v>
      </c>
      <c r="J4919" s="1" t="s">
        <v>106</v>
      </c>
      <c r="K4919" s="1">
        <v>107942</v>
      </c>
      <c r="L4919" s="1">
        <v>1199</v>
      </c>
      <c r="M4919" s="1">
        <v>113342</v>
      </c>
      <c r="N4919" s="1">
        <v>1891</v>
      </c>
    </row>
    <row r="4920" spans="1:14">
      <c r="A4920" s="12">
        <v>55169100</v>
      </c>
      <c r="B4920" s="1" t="s">
        <v>15151</v>
      </c>
      <c r="C4920" s="12">
        <v>551691</v>
      </c>
      <c r="D4920" s="1" t="s">
        <v>15150</v>
      </c>
      <c r="E4920" s="12">
        <v>5516</v>
      </c>
      <c r="F4920" s="1" t="s">
        <v>1316</v>
      </c>
      <c r="G4920" s="12">
        <v>55</v>
      </c>
      <c r="H4920" s="1" t="s">
        <v>282</v>
      </c>
      <c r="I4920" s="1" t="s">
        <v>2</v>
      </c>
      <c r="J4920" s="1" t="s">
        <v>1</v>
      </c>
      <c r="K4920" s="1">
        <v>107939</v>
      </c>
      <c r="L4920" s="1">
        <v>13055</v>
      </c>
      <c r="M4920" s="1">
        <v>6603897</v>
      </c>
      <c r="N4920" s="1">
        <v>1403454</v>
      </c>
    </row>
    <row r="4921" spans="1:14">
      <c r="A4921" s="12">
        <v>88051000</v>
      </c>
      <c r="B4921" s="1" t="s">
        <v>9270</v>
      </c>
      <c r="C4921" s="12">
        <v>880510</v>
      </c>
      <c r="D4921" s="1" t="s">
        <v>9269</v>
      </c>
      <c r="E4921" s="12">
        <v>8805</v>
      </c>
      <c r="F4921" s="1" t="s">
        <v>8216</v>
      </c>
      <c r="G4921" s="12">
        <v>88</v>
      </c>
      <c r="H4921" s="1" t="s">
        <v>273</v>
      </c>
      <c r="I4921" s="1" t="s">
        <v>272</v>
      </c>
      <c r="J4921" s="1" t="s">
        <v>271</v>
      </c>
      <c r="K4921" s="1">
        <v>107665</v>
      </c>
      <c r="L4921" s="1">
        <v>53</v>
      </c>
      <c r="M4921" s="1">
        <v>92995</v>
      </c>
      <c r="N4921" s="1">
        <v>1966</v>
      </c>
    </row>
    <row r="4922" spans="1:14">
      <c r="A4922" s="12">
        <v>37023100</v>
      </c>
      <c r="B4922" s="1" t="s">
        <v>7445</v>
      </c>
      <c r="C4922" s="12">
        <v>370231</v>
      </c>
      <c r="D4922" s="1" t="s">
        <v>7444</v>
      </c>
      <c r="E4922" s="12">
        <v>3702</v>
      </c>
      <c r="F4922" s="1" t="s">
        <v>1091</v>
      </c>
      <c r="G4922" s="12">
        <v>37</v>
      </c>
      <c r="H4922" s="1" t="s">
        <v>1090</v>
      </c>
      <c r="I4922" s="1" t="s">
        <v>12</v>
      </c>
      <c r="J4922" s="1" t="s">
        <v>11</v>
      </c>
      <c r="K4922" s="1">
        <v>107470</v>
      </c>
      <c r="L4922" s="1">
        <v>1595</v>
      </c>
      <c r="M4922" s="1">
        <v>14</v>
      </c>
      <c r="N4922" s="1">
        <v>0</v>
      </c>
    </row>
    <row r="4923" spans="1:14">
      <c r="A4923" s="12">
        <v>61072200</v>
      </c>
      <c r="B4923" s="1" t="s">
        <v>6037</v>
      </c>
      <c r="C4923" s="12">
        <v>610722</v>
      </c>
      <c r="D4923" s="1" t="s">
        <v>6036</v>
      </c>
      <c r="E4923" s="12">
        <v>6107</v>
      </c>
      <c r="F4923" s="1" t="s">
        <v>916</v>
      </c>
      <c r="G4923" s="12">
        <v>61</v>
      </c>
      <c r="H4923" s="1" t="s">
        <v>234</v>
      </c>
      <c r="I4923" s="1" t="s">
        <v>2</v>
      </c>
      <c r="J4923" s="1" t="s">
        <v>1</v>
      </c>
      <c r="K4923" s="1">
        <v>107271</v>
      </c>
      <c r="L4923" s="1">
        <v>5332</v>
      </c>
      <c r="M4923" s="1">
        <v>2932373</v>
      </c>
      <c r="N4923" s="1">
        <v>245968</v>
      </c>
    </row>
    <row r="4924" spans="1:14">
      <c r="A4924" s="12">
        <v>84335919</v>
      </c>
      <c r="B4924" s="1" t="s">
        <v>4114</v>
      </c>
      <c r="C4924" s="12">
        <v>843359</v>
      </c>
      <c r="D4924" s="1" t="s">
        <v>4113</v>
      </c>
      <c r="E4924" s="12">
        <v>8433</v>
      </c>
      <c r="F4924" s="1" t="s">
        <v>2988</v>
      </c>
      <c r="G4924" s="12">
        <v>84</v>
      </c>
      <c r="H4924" s="1" t="s">
        <v>28</v>
      </c>
      <c r="I4924" s="1" t="s">
        <v>27</v>
      </c>
      <c r="J4924" s="1" t="s">
        <v>26</v>
      </c>
      <c r="K4924" s="1">
        <v>107000</v>
      </c>
      <c r="L4924" s="1">
        <v>59230</v>
      </c>
      <c r="M4924" s="1">
        <v>183942535</v>
      </c>
      <c r="N4924" s="1">
        <v>7157502</v>
      </c>
    </row>
    <row r="4925" spans="1:14">
      <c r="A4925" s="12">
        <v>54026190</v>
      </c>
      <c r="B4925" s="1" t="s">
        <v>3203</v>
      </c>
      <c r="C4925" s="12">
        <v>540261</v>
      </c>
      <c r="D4925" s="1" t="s">
        <v>3202</v>
      </c>
      <c r="E4925" s="12">
        <v>5402</v>
      </c>
      <c r="F4925" s="1" t="s">
        <v>1172</v>
      </c>
      <c r="G4925" s="12">
        <v>54</v>
      </c>
      <c r="H4925" s="1" t="s">
        <v>355</v>
      </c>
      <c r="I4925" s="1" t="s">
        <v>2</v>
      </c>
      <c r="J4925" s="1" t="s">
        <v>1</v>
      </c>
      <c r="K4925" s="1">
        <v>106864</v>
      </c>
      <c r="L4925" s="1">
        <v>10189</v>
      </c>
      <c r="M4925" s="1">
        <v>1937458</v>
      </c>
      <c r="N4925" s="1">
        <v>328485</v>
      </c>
    </row>
    <row r="4926" spans="1:14">
      <c r="A4926" s="12">
        <v>61043300</v>
      </c>
      <c r="B4926" s="1" t="s">
        <v>7516</v>
      </c>
      <c r="C4926" s="12">
        <v>610433</v>
      </c>
      <c r="D4926" s="1" t="s">
        <v>7515</v>
      </c>
      <c r="E4926" s="12">
        <v>6104</v>
      </c>
      <c r="F4926" s="1" t="s">
        <v>5262</v>
      </c>
      <c r="G4926" s="12">
        <v>61</v>
      </c>
      <c r="H4926" s="1" t="s">
        <v>234</v>
      </c>
      <c r="I4926" s="1" t="s">
        <v>2</v>
      </c>
      <c r="J4926" s="1" t="s">
        <v>1</v>
      </c>
      <c r="K4926" s="1">
        <v>106691</v>
      </c>
      <c r="L4926" s="1">
        <v>2003</v>
      </c>
      <c r="M4926" s="1">
        <v>1900483</v>
      </c>
      <c r="N4926" s="1">
        <v>136130</v>
      </c>
    </row>
    <row r="4927" spans="1:14">
      <c r="A4927" s="12">
        <v>85393220</v>
      </c>
      <c r="B4927" s="1" t="s">
        <v>15149</v>
      </c>
      <c r="C4927" s="12">
        <v>853932</v>
      </c>
      <c r="D4927" s="1" t="s">
        <v>1080</v>
      </c>
      <c r="E4927" s="12">
        <v>8539</v>
      </c>
      <c r="F4927" s="1" t="s">
        <v>1079</v>
      </c>
      <c r="G4927" s="12">
        <v>85</v>
      </c>
      <c r="H4927" s="1" t="s">
        <v>102</v>
      </c>
      <c r="I4927" s="1" t="s">
        <v>27</v>
      </c>
      <c r="J4927" s="1" t="s">
        <v>26</v>
      </c>
      <c r="K4927" s="1">
        <v>106262</v>
      </c>
      <c r="L4927" s="1">
        <v>5403</v>
      </c>
      <c r="M4927" s="1">
        <v>1540631</v>
      </c>
      <c r="N4927" s="1">
        <v>129666</v>
      </c>
    </row>
    <row r="4928" spans="1:14">
      <c r="A4928" s="12">
        <v>72045000</v>
      </c>
      <c r="B4928" s="1" t="s">
        <v>15148</v>
      </c>
      <c r="C4928" s="12">
        <v>720450</v>
      </c>
      <c r="D4928" s="1" t="s">
        <v>15147</v>
      </c>
      <c r="E4928" s="12">
        <v>7204</v>
      </c>
      <c r="F4928" s="1" t="s">
        <v>7115</v>
      </c>
      <c r="G4928" s="12">
        <v>72</v>
      </c>
      <c r="H4928" s="1" t="s">
        <v>436</v>
      </c>
      <c r="I4928" s="1" t="s">
        <v>107</v>
      </c>
      <c r="J4928" s="1" t="s">
        <v>106</v>
      </c>
      <c r="K4928" s="1">
        <v>106128</v>
      </c>
      <c r="L4928" s="1">
        <v>249100</v>
      </c>
      <c r="M4928" s="1">
        <v>0</v>
      </c>
      <c r="N4928" s="1">
        <v>0</v>
      </c>
    </row>
    <row r="4929" spans="1:14">
      <c r="A4929" s="13" t="s">
        <v>7852</v>
      </c>
      <c r="B4929" s="1" t="s">
        <v>7851</v>
      </c>
      <c r="C4929" s="13" t="s">
        <v>7850</v>
      </c>
      <c r="D4929" s="1" t="s">
        <v>7849</v>
      </c>
      <c r="E4929" s="13" t="s">
        <v>4480</v>
      </c>
      <c r="F4929" s="1" t="s">
        <v>4479</v>
      </c>
      <c r="G4929" s="13" t="s">
        <v>3835</v>
      </c>
      <c r="H4929" s="1" t="s">
        <v>3834</v>
      </c>
      <c r="I4929" s="1" t="s">
        <v>204</v>
      </c>
      <c r="J4929" s="1" t="s">
        <v>203</v>
      </c>
      <c r="K4929" s="1">
        <v>105953</v>
      </c>
      <c r="L4929" s="1">
        <v>88207</v>
      </c>
      <c r="M4929" s="1">
        <v>0</v>
      </c>
      <c r="N4929" s="1">
        <v>0</v>
      </c>
    </row>
    <row r="4930" spans="1:14">
      <c r="A4930" s="12">
        <v>44211000</v>
      </c>
      <c r="B4930" s="1" t="s">
        <v>6990</v>
      </c>
      <c r="C4930" s="12">
        <v>442110</v>
      </c>
      <c r="D4930" s="1" t="s">
        <v>6989</v>
      </c>
      <c r="E4930" s="12">
        <v>4421</v>
      </c>
      <c r="F4930" s="1" t="s">
        <v>6816</v>
      </c>
      <c r="G4930" s="12">
        <v>44</v>
      </c>
      <c r="H4930" s="1" t="s">
        <v>2121</v>
      </c>
      <c r="I4930" s="1" t="s">
        <v>1129</v>
      </c>
      <c r="J4930" s="1" t="s">
        <v>1128</v>
      </c>
      <c r="K4930" s="1">
        <v>105605</v>
      </c>
      <c r="L4930" s="1">
        <v>6490</v>
      </c>
      <c r="M4930" s="1">
        <v>4707514</v>
      </c>
      <c r="N4930" s="1">
        <v>2563010</v>
      </c>
    </row>
    <row r="4931" spans="1:14">
      <c r="A4931" s="12">
        <v>39123121</v>
      </c>
      <c r="B4931" s="1" t="s">
        <v>3201</v>
      </c>
      <c r="C4931" s="12">
        <v>391231</v>
      </c>
      <c r="D4931" s="1" t="s">
        <v>1934</v>
      </c>
      <c r="E4931" s="12">
        <v>3912</v>
      </c>
      <c r="F4931" s="1" t="s">
        <v>1933</v>
      </c>
      <c r="G4931" s="12">
        <v>39</v>
      </c>
      <c r="H4931" s="1" t="s">
        <v>38</v>
      </c>
      <c r="I4931" s="1" t="s">
        <v>37</v>
      </c>
      <c r="J4931" s="1" t="s">
        <v>36</v>
      </c>
      <c r="K4931" s="1">
        <v>105528</v>
      </c>
      <c r="L4931" s="1">
        <v>14141</v>
      </c>
      <c r="M4931" s="1">
        <v>6139245</v>
      </c>
      <c r="N4931" s="1">
        <v>1487069</v>
      </c>
    </row>
    <row r="4932" spans="1:14">
      <c r="A4932" s="12">
        <v>28399050</v>
      </c>
      <c r="B4932" s="1" t="s">
        <v>1821</v>
      </c>
      <c r="C4932" s="12">
        <v>283990</v>
      </c>
      <c r="D4932" s="1" t="s">
        <v>1820</v>
      </c>
      <c r="E4932" s="12">
        <v>2839</v>
      </c>
      <c r="F4932" s="1" t="s">
        <v>1819</v>
      </c>
      <c r="G4932" s="12">
        <v>28</v>
      </c>
      <c r="H4932" s="1" t="s">
        <v>118</v>
      </c>
      <c r="I4932" s="1" t="s">
        <v>12</v>
      </c>
      <c r="J4932" s="1" t="s">
        <v>11</v>
      </c>
      <c r="K4932" s="1">
        <v>105108</v>
      </c>
      <c r="L4932" s="1">
        <v>195680</v>
      </c>
      <c r="M4932" s="1">
        <v>164323</v>
      </c>
      <c r="N4932" s="1">
        <v>39076</v>
      </c>
    </row>
    <row r="4933" spans="1:14">
      <c r="A4933" s="12">
        <v>39019050</v>
      </c>
      <c r="B4933" s="1" t="s">
        <v>4007</v>
      </c>
      <c r="C4933" s="12">
        <v>390190</v>
      </c>
      <c r="D4933" s="1" t="s">
        <v>2031</v>
      </c>
      <c r="E4933" s="12">
        <v>3901</v>
      </c>
      <c r="F4933" s="1" t="s">
        <v>2030</v>
      </c>
      <c r="G4933" s="12">
        <v>39</v>
      </c>
      <c r="H4933" s="1" t="s">
        <v>38</v>
      </c>
      <c r="I4933" s="1" t="s">
        <v>37</v>
      </c>
      <c r="J4933" s="1" t="s">
        <v>36</v>
      </c>
      <c r="K4933" s="1">
        <v>105065</v>
      </c>
      <c r="L4933" s="1">
        <v>26410</v>
      </c>
      <c r="M4933" s="1">
        <v>21048478</v>
      </c>
      <c r="N4933" s="1">
        <v>5319565</v>
      </c>
    </row>
    <row r="4934" spans="1:14">
      <c r="A4934" s="12">
        <v>82119290</v>
      </c>
      <c r="B4934" s="1" t="s">
        <v>6325</v>
      </c>
      <c r="C4934" s="12">
        <v>821192</v>
      </c>
      <c r="D4934" s="1" t="s">
        <v>6325</v>
      </c>
      <c r="E4934" s="12">
        <v>8211</v>
      </c>
      <c r="F4934" s="1" t="s">
        <v>4515</v>
      </c>
      <c r="G4934" s="12">
        <v>82</v>
      </c>
      <c r="H4934" s="1" t="s">
        <v>768</v>
      </c>
      <c r="I4934" s="1" t="s">
        <v>107</v>
      </c>
      <c r="J4934" s="1" t="s">
        <v>106</v>
      </c>
      <c r="K4934" s="1">
        <v>105021</v>
      </c>
      <c r="L4934" s="1">
        <v>2301</v>
      </c>
      <c r="M4934" s="1">
        <v>1718712</v>
      </c>
      <c r="N4934" s="1">
        <v>570397</v>
      </c>
    </row>
    <row r="4935" spans="1:14">
      <c r="A4935" s="12">
        <v>20095000</v>
      </c>
      <c r="B4935" s="1" t="s">
        <v>4348</v>
      </c>
      <c r="C4935" s="12">
        <v>200950</v>
      </c>
      <c r="D4935" s="1" t="s">
        <v>4348</v>
      </c>
      <c r="E4935" s="12">
        <v>2009</v>
      </c>
      <c r="F4935" s="1" t="s">
        <v>4347</v>
      </c>
      <c r="G4935" s="12">
        <v>20</v>
      </c>
      <c r="H4935" s="1" t="s">
        <v>3274</v>
      </c>
      <c r="I4935" s="1" t="s">
        <v>751</v>
      </c>
      <c r="J4935" s="1" t="s">
        <v>750</v>
      </c>
      <c r="K4935" s="1">
        <v>104910</v>
      </c>
      <c r="L4935" s="1">
        <v>19850</v>
      </c>
      <c r="M4935" s="1">
        <v>306784</v>
      </c>
      <c r="N4935" s="1">
        <v>257387</v>
      </c>
    </row>
    <row r="4936" spans="1:14">
      <c r="A4936" s="12">
        <v>58109200</v>
      </c>
      <c r="B4936" s="1" t="s">
        <v>4319</v>
      </c>
      <c r="C4936" s="12">
        <v>581092</v>
      </c>
      <c r="D4936" s="1" t="s">
        <v>4318</v>
      </c>
      <c r="E4936" s="12">
        <v>5810</v>
      </c>
      <c r="F4936" s="1" t="s">
        <v>4317</v>
      </c>
      <c r="G4936" s="12">
        <v>58</v>
      </c>
      <c r="H4936" s="1" t="s">
        <v>481</v>
      </c>
      <c r="I4936" s="1" t="s">
        <v>2</v>
      </c>
      <c r="J4936" s="1" t="s">
        <v>1</v>
      </c>
      <c r="K4936" s="1">
        <v>104687</v>
      </c>
      <c r="L4936" s="1">
        <v>4029</v>
      </c>
      <c r="M4936" s="1">
        <v>22763853</v>
      </c>
      <c r="N4936" s="1">
        <v>2904486</v>
      </c>
    </row>
    <row r="4937" spans="1:14">
      <c r="A4937" s="12">
        <v>40011000</v>
      </c>
      <c r="B4937" s="1" t="s">
        <v>8179</v>
      </c>
      <c r="C4937" s="12">
        <v>400110</v>
      </c>
      <c r="D4937" s="1" t="s">
        <v>8178</v>
      </c>
      <c r="E4937" s="12">
        <v>4001</v>
      </c>
      <c r="F4937" s="1" t="s">
        <v>730</v>
      </c>
      <c r="G4937" s="12">
        <v>40</v>
      </c>
      <c r="H4937" s="1" t="s">
        <v>422</v>
      </c>
      <c r="I4937" s="1" t="s">
        <v>37</v>
      </c>
      <c r="J4937" s="1" t="s">
        <v>36</v>
      </c>
      <c r="K4937" s="1">
        <v>104596</v>
      </c>
      <c r="L4937" s="1">
        <v>16430</v>
      </c>
      <c r="M4937" s="1">
        <v>34199676</v>
      </c>
      <c r="N4937" s="1">
        <v>24600036</v>
      </c>
    </row>
    <row r="4938" spans="1:14">
      <c r="A4938" s="12">
        <v>84463090</v>
      </c>
      <c r="B4938" s="1" t="s">
        <v>15146</v>
      </c>
      <c r="C4938" s="12">
        <v>844630</v>
      </c>
      <c r="D4938" s="1" t="s">
        <v>13122</v>
      </c>
      <c r="E4938" s="12">
        <v>8446</v>
      </c>
      <c r="F4938" s="1" t="s">
        <v>13121</v>
      </c>
      <c r="G4938" s="12">
        <v>84</v>
      </c>
      <c r="H4938" s="1" t="s">
        <v>28</v>
      </c>
      <c r="I4938" s="1" t="s">
        <v>27</v>
      </c>
      <c r="J4938" s="1" t="s">
        <v>26</v>
      </c>
      <c r="K4938" s="1">
        <v>104552</v>
      </c>
      <c r="L4938" s="1">
        <v>69570</v>
      </c>
      <c r="M4938" s="1">
        <v>150635</v>
      </c>
      <c r="N4938" s="1">
        <v>19320</v>
      </c>
    </row>
    <row r="4939" spans="1:14">
      <c r="A4939" s="12">
        <v>39073021</v>
      </c>
      <c r="B4939" s="1" t="s">
        <v>3007</v>
      </c>
      <c r="C4939" s="12">
        <v>390730</v>
      </c>
      <c r="D4939" s="1" t="s">
        <v>3006</v>
      </c>
      <c r="E4939" s="12">
        <v>3907</v>
      </c>
      <c r="F4939" s="1" t="s">
        <v>775</v>
      </c>
      <c r="G4939" s="12">
        <v>39</v>
      </c>
      <c r="H4939" s="1" t="s">
        <v>38</v>
      </c>
      <c r="I4939" s="1" t="s">
        <v>37</v>
      </c>
      <c r="J4939" s="1" t="s">
        <v>36</v>
      </c>
      <c r="K4939" s="1">
        <v>104525</v>
      </c>
      <c r="L4939" s="1">
        <v>4050</v>
      </c>
      <c r="M4939" s="1">
        <v>255526</v>
      </c>
      <c r="N4939" s="1">
        <v>36561</v>
      </c>
    </row>
    <row r="4940" spans="1:14">
      <c r="A4940" s="12">
        <v>29215990</v>
      </c>
      <c r="B4940" s="1" t="s">
        <v>516</v>
      </c>
      <c r="C4940" s="12">
        <v>292159</v>
      </c>
      <c r="D4940" s="1" t="s">
        <v>516</v>
      </c>
      <c r="E4940" s="12">
        <v>2921</v>
      </c>
      <c r="F4940" s="1" t="s">
        <v>73</v>
      </c>
      <c r="G4940" s="12">
        <v>29</v>
      </c>
      <c r="H4940" s="1" t="s">
        <v>13</v>
      </c>
      <c r="I4940" s="1" t="s">
        <v>12</v>
      </c>
      <c r="J4940" s="1" t="s">
        <v>11</v>
      </c>
      <c r="K4940" s="1">
        <v>104519</v>
      </c>
      <c r="L4940" s="1">
        <v>24691</v>
      </c>
      <c r="M4940" s="1">
        <v>22219579</v>
      </c>
      <c r="N4940" s="1">
        <v>2223483</v>
      </c>
    </row>
    <row r="4941" spans="1:14">
      <c r="A4941" s="12">
        <v>84484200</v>
      </c>
      <c r="B4941" s="1" t="s">
        <v>15145</v>
      </c>
      <c r="C4941" s="12">
        <v>844842</v>
      </c>
      <c r="D4941" s="1" t="s">
        <v>15145</v>
      </c>
      <c r="E4941" s="12">
        <v>8448</v>
      </c>
      <c r="F4941" s="1" t="s">
        <v>29</v>
      </c>
      <c r="G4941" s="12">
        <v>84</v>
      </c>
      <c r="H4941" s="1" t="s">
        <v>28</v>
      </c>
      <c r="I4941" s="1" t="s">
        <v>27</v>
      </c>
      <c r="J4941" s="1" t="s">
        <v>26</v>
      </c>
      <c r="K4941" s="1">
        <v>104288</v>
      </c>
      <c r="L4941" s="1">
        <v>928</v>
      </c>
      <c r="M4941" s="1">
        <v>681291</v>
      </c>
      <c r="N4941" s="1">
        <v>25085</v>
      </c>
    </row>
    <row r="4942" spans="1:14">
      <c r="A4942" s="12">
        <v>29182922</v>
      </c>
      <c r="B4942" s="1" t="s">
        <v>2566</v>
      </c>
      <c r="C4942" s="12">
        <v>291829</v>
      </c>
      <c r="D4942" s="1" t="s">
        <v>1545</v>
      </c>
      <c r="E4942" s="12">
        <v>2918</v>
      </c>
      <c r="F4942" s="1" t="s">
        <v>323</v>
      </c>
      <c r="G4942" s="12">
        <v>29</v>
      </c>
      <c r="H4942" s="1" t="s">
        <v>13</v>
      </c>
      <c r="I4942" s="1" t="s">
        <v>12</v>
      </c>
      <c r="J4942" s="1" t="s">
        <v>11</v>
      </c>
      <c r="K4942" s="1">
        <v>104268</v>
      </c>
      <c r="L4942" s="1">
        <v>10902</v>
      </c>
      <c r="M4942" s="1">
        <v>1857544</v>
      </c>
      <c r="N4942" s="1">
        <v>312062</v>
      </c>
    </row>
    <row r="4943" spans="1:14">
      <c r="A4943" s="12">
        <v>29142310</v>
      </c>
      <c r="B4943" s="1" t="s">
        <v>7153</v>
      </c>
      <c r="C4943" s="12">
        <v>291423</v>
      </c>
      <c r="D4943" s="1" t="s">
        <v>7152</v>
      </c>
      <c r="E4943" s="12">
        <v>2914</v>
      </c>
      <c r="F4943" s="1" t="s">
        <v>45</v>
      </c>
      <c r="G4943" s="12">
        <v>29</v>
      </c>
      <c r="H4943" s="1" t="s">
        <v>13</v>
      </c>
      <c r="I4943" s="1" t="s">
        <v>12</v>
      </c>
      <c r="J4943" s="1" t="s">
        <v>11</v>
      </c>
      <c r="K4943" s="1">
        <v>104268</v>
      </c>
      <c r="L4943" s="1">
        <v>5729</v>
      </c>
      <c r="M4943" s="1">
        <v>1830474</v>
      </c>
      <c r="N4943" s="1">
        <v>132669</v>
      </c>
    </row>
    <row r="4944" spans="1:14">
      <c r="A4944" s="12">
        <v>68099000</v>
      </c>
      <c r="B4944" s="1" t="s">
        <v>7856</v>
      </c>
      <c r="C4944" s="12">
        <v>680990</v>
      </c>
      <c r="D4944" s="1" t="s">
        <v>7856</v>
      </c>
      <c r="E4944" s="12">
        <v>6809</v>
      </c>
      <c r="F4944" s="1" t="s">
        <v>5579</v>
      </c>
      <c r="G4944" s="12">
        <v>68</v>
      </c>
      <c r="H4944" s="1" t="s">
        <v>8</v>
      </c>
      <c r="I4944" s="1" t="s">
        <v>7</v>
      </c>
      <c r="J4944" s="1" t="s">
        <v>6</v>
      </c>
      <c r="K4944" s="1">
        <v>104144</v>
      </c>
      <c r="L4944" s="1">
        <v>13595</v>
      </c>
      <c r="M4944" s="1">
        <v>14871</v>
      </c>
      <c r="N4944" s="1">
        <v>3031</v>
      </c>
    </row>
    <row r="4945" spans="1:14">
      <c r="A4945" s="12">
        <v>84719011</v>
      </c>
      <c r="B4945" s="1" t="s">
        <v>9007</v>
      </c>
      <c r="C4945" s="12">
        <v>847190</v>
      </c>
      <c r="D4945" s="1" t="s">
        <v>9001</v>
      </c>
      <c r="E4945" s="12">
        <v>8471</v>
      </c>
      <c r="F4945" s="1" t="s">
        <v>1897</v>
      </c>
      <c r="G4945" s="12">
        <v>84</v>
      </c>
      <c r="H4945" s="1" t="s">
        <v>28</v>
      </c>
      <c r="I4945" s="1" t="s">
        <v>27</v>
      </c>
      <c r="J4945" s="1" t="s">
        <v>26</v>
      </c>
      <c r="K4945" s="1">
        <v>104144</v>
      </c>
      <c r="L4945" s="1">
        <v>1178</v>
      </c>
      <c r="M4945" s="1">
        <v>1417102</v>
      </c>
      <c r="N4945" s="1">
        <v>8100</v>
      </c>
    </row>
    <row r="4946" spans="1:14">
      <c r="A4946" s="12">
        <v>39100011</v>
      </c>
      <c r="B4946" s="1" t="s">
        <v>3930</v>
      </c>
      <c r="C4946" s="12">
        <v>391000</v>
      </c>
      <c r="D4946" s="1" t="s">
        <v>1159</v>
      </c>
      <c r="E4946" s="12">
        <v>3910</v>
      </c>
      <c r="F4946" s="1" t="s">
        <v>1159</v>
      </c>
      <c r="G4946" s="12">
        <v>39</v>
      </c>
      <c r="H4946" s="1" t="s">
        <v>38</v>
      </c>
      <c r="I4946" s="1" t="s">
        <v>37</v>
      </c>
      <c r="J4946" s="1" t="s">
        <v>36</v>
      </c>
      <c r="K4946" s="1">
        <v>104026</v>
      </c>
      <c r="L4946" s="1">
        <v>24252</v>
      </c>
      <c r="M4946" s="1">
        <v>43017956</v>
      </c>
      <c r="N4946" s="1">
        <v>16621134</v>
      </c>
    </row>
    <row r="4947" spans="1:14">
      <c r="A4947" s="12">
        <v>90328924</v>
      </c>
      <c r="B4947" s="1" t="s">
        <v>5999</v>
      </c>
      <c r="C4947" s="12">
        <v>903289</v>
      </c>
      <c r="D4947" s="1" t="s">
        <v>4660</v>
      </c>
      <c r="E4947" s="12">
        <v>9032</v>
      </c>
      <c r="F4947" s="1" t="s">
        <v>4659</v>
      </c>
      <c r="G4947" s="12">
        <v>90</v>
      </c>
      <c r="H4947" s="1" t="s">
        <v>512</v>
      </c>
      <c r="I4947" s="1" t="s">
        <v>49</v>
      </c>
      <c r="J4947" s="1" t="s">
        <v>48</v>
      </c>
      <c r="K4947" s="1">
        <v>103930</v>
      </c>
      <c r="L4947" s="1">
        <v>997</v>
      </c>
      <c r="M4947" s="1">
        <v>16881347</v>
      </c>
      <c r="N4947" s="1">
        <v>58849</v>
      </c>
    </row>
    <row r="4948" spans="1:14">
      <c r="A4948" s="12">
        <v>29159029</v>
      </c>
      <c r="B4948" s="1" t="s">
        <v>3372</v>
      </c>
      <c r="C4948" s="12">
        <v>291590</v>
      </c>
      <c r="D4948" s="1" t="s">
        <v>1466</v>
      </c>
      <c r="E4948" s="12">
        <v>2915</v>
      </c>
      <c r="F4948" s="1" t="s">
        <v>346</v>
      </c>
      <c r="G4948" s="12">
        <v>29</v>
      </c>
      <c r="H4948" s="1" t="s">
        <v>13</v>
      </c>
      <c r="I4948" s="1" t="s">
        <v>12</v>
      </c>
      <c r="J4948" s="1" t="s">
        <v>11</v>
      </c>
      <c r="K4948" s="1">
        <v>103847</v>
      </c>
      <c r="L4948" s="1">
        <v>14661</v>
      </c>
      <c r="M4948" s="1">
        <v>1358138</v>
      </c>
      <c r="N4948" s="1">
        <v>217524</v>
      </c>
    </row>
    <row r="4949" spans="1:14">
      <c r="A4949" s="12">
        <v>41041113</v>
      </c>
      <c r="B4949" s="1" t="s">
        <v>15144</v>
      </c>
      <c r="C4949" s="12">
        <v>410411</v>
      </c>
      <c r="D4949" s="1" t="s">
        <v>4571</v>
      </c>
      <c r="E4949" s="12">
        <v>4104</v>
      </c>
      <c r="F4949" s="1" t="s">
        <v>4570</v>
      </c>
      <c r="G4949" s="12">
        <v>41</v>
      </c>
      <c r="H4949" s="1" t="s">
        <v>2610</v>
      </c>
      <c r="I4949" s="1" t="s">
        <v>2609</v>
      </c>
      <c r="J4949" s="1" t="s">
        <v>2608</v>
      </c>
      <c r="K4949" s="1">
        <v>103833</v>
      </c>
      <c r="L4949" s="1">
        <v>76763</v>
      </c>
      <c r="M4949" s="1">
        <v>0</v>
      </c>
      <c r="N4949" s="1">
        <v>0</v>
      </c>
    </row>
    <row r="4950" spans="1:14">
      <c r="A4950" s="12">
        <v>84771091</v>
      </c>
      <c r="B4950" s="1" t="s">
        <v>15143</v>
      </c>
      <c r="C4950" s="12">
        <v>847710</v>
      </c>
      <c r="D4950" s="1" t="s">
        <v>586</v>
      </c>
      <c r="E4950" s="12">
        <v>8477</v>
      </c>
      <c r="F4950" s="1" t="s">
        <v>585</v>
      </c>
      <c r="G4950" s="12">
        <v>84</v>
      </c>
      <c r="H4950" s="1" t="s">
        <v>28</v>
      </c>
      <c r="I4950" s="1" t="s">
        <v>27</v>
      </c>
      <c r="J4950" s="1" t="s">
        <v>26</v>
      </c>
      <c r="K4950" s="1">
        <v>103724</v>
      </c>
      <c r="L4950" s="1">
        <v>21470</v>
      </c>
      <c r="M4950" s="1">
        <v>3259277</v>
      </c>
      <c r="N4950" s="1">
        <v>869954</v>
      </c>
    </row>
    <row r="4951" spans="1:14">
      <c r="A4951" s="12">
        <v>94019100</v>
      </c>
      <c r="B4951" s="1" t="s">
        <v>7300</v>
      </c>
      <c r="C4951" s="12">
        <v>940191</v>
      </c>
      <c r="D4951" s="1" t="s">
        <v>7299</v>
      </c>
      <c r="E4951" s="12">
        <v>9401</v>
      </c>
      <c r="F4951" s="1" t="s">
        <v>1915</v>
      </c>
      <c r="G4951" s="12">
        <v>94</v>
      </c>
      <c r="H4951" s="1" t="s">
        <v>259</v>
      </c>
      <c r="I4951" s="1" t="s">
        <v>127</v>
      </c>
      <c r="J4951" s="1" t="s">
        <v>126</v>
      </c>
      <c r="K4951" s="1">
        <v>103723</v>
      </c>
      <c r="L4951" s="1">
        <v>35554</v>
      </c>
      <c r="M4951" s="1">
        <v>1138014</v>
      </c>
      <c r="N4951" s="1">
        <v>761511</v>
      </c>
    </row>
    <row r="4952" spans="1:14">
      <c r="A4952" s="12">
        <v>84659211</v>
      </c>
      <c r="B4952" s="1" t="s">
        <v>1550</v>
      </c>
      <c r="C4952" s="12">
        <v>846592</v>
      </c>
      <c r="D4952" s="1" t="s">
        <v>1549</v>
      </c>
      <c r="E4952" s="12">
        <v>8465</v>
      </c>
      <c r="F4952" s="1" t="s">
        <v>1548</v>
      </c>
      <c r="G4952" s="12">
        <v>84</v>
      </c>
      <c r="H4952" s="1" t="s">
        <v>28</v>
      </c>
      <c r="I4952" s="1" t="s">
        <v>27</v>
      </c>
      <c r="J4952" s="1" t="s">
        <v>26</v>
      </c>
      <c r="K4952" s="1">
        <v>103457</v>
      </c>
      <c r="L4952" s="1">
        <v>3833</v>
      </c>
      <c r="M4952" s="1">
        <v>2693310</v>
      </c>
      <c r="N4952" s="1">
        <v>382733</v>
      </c>
    </row>
    <row r="4953" spans="1:14">
      <c r="A4953" s="12">
        <v>30043922</v>
      </c>
      <c r="B4953" s="1" t="s">
        <v>15142</v>
      </c>
      <c r="C4953" s="12">
        <v>300439</v>
      </c>
      <c r="D4953" s="1" t="s">
        <v>3755</v>
      </c>
      <c r="E4953" s="12">
        <v>3004</v>
      </c>
      <c r="F4953" s="1" t="s">
        <v>364</v>
      </c>
      <c r="G4953" s="12">
        <v>30</v>
      </c>
      <c r="H4953" s="1" t="s">
        <v>63</v>
      </c>
      <c r="I4953" s="1" t="s">
        <v>12</v>
      </c>
      <c r="J4953" s="1" t="s">
        <v>11</v>
      </c>
      <c r="K4953" s="1">
        <v>103386</v>
      </c>
      <c r="L4953" s="1">
        <v>8079</v>
      </c>
      <c r="M4953" s="1">
        <v>230720</v>
      </c>
      <c r="N4953" s="1">
        <v>902</v>
      </c>
    </row>
    <row r="4954" spans="1:14">
      <c r="A4954" s="12">
        <v>29309099</v>
      </c>
      <c r="B4954" s="1" t="s">
        <v>190</v>
      </c>
      <c r="C4954" s="12">
        <v>293090</v>
      </c>
      <c r="D4954" s="1" t="s">
        <v>190</v>
      </c>
      <c r="E4954" s="12">
        <v>2930</v>
      </c>
      <c r="F4954" s="1" t="s">
        <v>115</v>
      </c>
      <c r="G4954" s="12">
        <v>29</v>
      </c>
      <c r="H4954" s="1" t="s">
        <v>13</v>
      </c>
      <c r="I4954" s="1" t="s">
        <v>12</v>
      </c>
      <c r="J4954" s="1" t="s">
        <v>11</v>
      </c>
      <c r="K4954" s="1">
        <v>102962</v>
      </c>
      <c r="L4954" s="1">
        <v>5312</v>
      </c>
      <c r="M4954" s="1">
        <v>25402124</v>
      </c>
      <c r="N4954" s="1">
        <v>4533422</v>
      </c>
    </row>
    <row r="4955" spans="1:14">
      <c r="A4955" s="12">
        <v>30041019</v>
      </c>
      <c r="B4955" s="1" t="s">
        <v>15141</v>
      </c>
      <c r="C4955" s="12">
        <v>300410</v>
      </c>
      <c r="D4955" s="1" t="s">
        <v>4830</v>
      </c>
      <c r="E4955" s="12">
        <v>3004</v>
      </c>
      <c r="F4955" s="1" t="s">
        <v>364</v>
      </c>
      <c r="G4955" s="12">
        <v>30</v>
      </c>
      <c r="H4955" s="1" t="s">
        <v>63</v>
      </c>
      <c r="I4955" s="1" t="s">
        <v>12</v>
      </c>
      <c r="J4955" s="1" t="s">
        <v>11</v>
      </c>
      <c r="K4955" s="1">
        <v>102866</v>
      </c>
      <c r="L4955" s="1">
        <v>2778</v>
      </c>
      <c r="M4955" s="1">
        <v>21282451</v>
      </c>
      <c r="N4955" s="1">
        <v>360859</v>
      </c>
    </row>
    <row r="4956" spans="1:14">
      <c r="A4956" s="12">
        <v>87149490</v>
      </c>
      <c r="B4956" s="1" t="s">
        <v>8051</v>
      </c>
      <c r="C4956" s="12">
        <v>871494</v>
      </c>
      <c r="D4956" s="1" t="s">
        <v>6142</v>
      </c>
      <c r="E4956" s="12">
        <v>8714</v>
      </c>
      <c r="F4956" s="1" t="s">
        <v>706</v>
      </c>
      <c r="G4956" s="12">
        <v>87</v>
      </c>
      <c r="H4956" s="1" t="s">
        <v>633</v>
      </c>
      <c r="I4956" s="1" t="s">
        <v>272</v>
      </c>
      <c r="J4956" s="1" t="s">
        <v>271</v>
      </c>
      <c r="K4956" s="1">
        <v>102639</v>
      </c>
      <c r="L4956" s="1">
        <v>11509</v>
      </c>
      <c r="M4956" s="1">
        <v>24477916</v>
      </c>
      <c r="N4956" s="1">
        <v>6727017</v>
      </c>
    </row>
    <row r="4957" spans="1:14">
      <c r="A4957" s="12">
        <v>29096012</v>
      </c>
      <c r="B4957" s="1" t="s">
        <v>3832</v>
      </c>
      <c r="C4957" s="12">
        <v>290960</v>
      </c>
      <c r="D4957" s="1" t="s">
        <v>3433</v>
      </c>
      <c r="E4957" s="12">
        <v>2909</v>
      </c>
      <c r="F4957" s="1" t="s">
        <v>377</v>
      </c>
      <c r="G4957" s="12">
        <v>29</v>
      </c>
      <c r="H4957" s="1" t="s">
        <v>13</v>
      </c>
      <c r="I4957" s="1" t="s">
        <v>12</v>
      </c>
      <c r="J4957" s="1" t="s">
        <v>11</v>
      </c>
      <c r="K4957" s="1">
        <v>102611</v>
      </c>
      <c r="L4957" s="1">
        <v>20711</v>
      </c>
      <c r="M4957" s="1">
        <v>3702883</v>
      </c>
      <c r="N4957" s="1">
        <v>1446461</v>
      </c>
    </row>
    <row r="4958" spans="1:14">
      <c r="A4958" s="12">
        <v>62093000</v>
      </c>
      <c r="B4958" s="1" t="s">
        <v>6390</v>
      </c>
      <c r="C4958" s="12">
        <v>620930</v>
      </c>
      <c r="D4958" s="1" t="s">
        <v>6389</v>
      </c>
      <c r="E4958" s="12">
        <v>6209</v>
      </c>
      <c r="F4958" s="1" t="s">
        <v>5919</v>
      </c>
      <c r="G4958" s="12">
        <v>62</v>
      </c>
      <c r="H4958" s="1" t="s">
        <v>248</v>
      </c>
      <c r="I4958" s="1" t="s">
        <v>2</v>
      </c>
      <c r="J4958" s="1" t="s">
        <v>1</v>
      </c>
      <c r="K4958" s="1">
        <v>102518</v>
      </c>
      <c r="L4958" s="1">
        <v>10292</v>
      </c>
      <c r="M4958" s="1">
        <v>3199223</v>
      </c>
      <c r="N4958" s="1">
        <v>224743</v>
      </c>
    </row>
    <row r="4959" spans="1:14">
      <c r="A4959" s="12">
        <v>17023011</v>
      </c>
      <c r="B4959" s="1" t="s">
        <v>3747</v>
      </c>
      <c r="C4959" s="12">
        <v>170230</v>
      </c>
      <c r="D4959" s="1" t="s">
        <v>3401</v>
      </c>
      <c r="E4959" s="12">
        <v>1702</v>
      </c>
      <c r="F4959" s="1" t="s">
        <v>2517</v>
      </c>
      <c r="G4959" s="12">
        <v>17</v>
      </c>
      <c r="H4959" s="1" t="s">
        <v>2516</v>
      </c>
      <c r="I4959" s="1" t="s">
        <v>751</v>
      </c>
      <c r="J4959" s="1" t="s">
        <v>750</v>
      </c>
      <c r="K4959" s="1">
        <v>102505</v>
      </c>
      <c r="L4959" s="1">
        <v>61893</v>
      </c>
      <c r="M4959" s="1">
        <v>13313825</v>
      </c>
      <c r="N4959" s="1">
        <v>19683544</v>
      </c>
    </row>
    <row r="4960" spans="1:14">
      <c r="A4960" s="12">
        <v>76071910</v>
      </c>
      <c r="B4960" s="1" t="s">
        <v>15140</v>
      </c>
      <c r="C4960" s="12">
        <v>760719</v>
      </c>
      <c r="D4960" s="1" t="s">
        <v>10772</v>
      </c>
      <c r="E4960" s="12">
        <v>7607</v>
      </c>
      <c r="F4960" s="1" t="s">
        <v>8093</v>
      </c>
      <c r="G4960" s="12">
        <v>76</v>
      </c>
      <c r="H4960" s="1" t="s">
        <v>1262</v>
      </c>
      <c r="I4960" s="1" t="s">
        <v>107</v>
      </c>
      <c r="J4960" s="1" t="s">
        <v>106</v>
      </c>
      <c r="K4960" s="1">
        <v>102380</v>
      </c>
      <c r="L4960" s="1">
        <v>12896</v>
      </c>
      <c r="M4960" s="1">
        <v>6992133</v>
      </c>
      <c r="N4960" s="1">
        <v>506055</v>
      </c>
    </row>
    <row r="4961" spans="1:14">
      <c r="A4961" s="12">
        <v>85171449</v>
      </c>
      <c r="B4961" s="1" t="s">
        <v>9039</v>
      </c>
      <c r="C4961" s="12">
        <v>851714</v>
      </c>
      <c r="D4961" s="1" t="s">
        <v>1191</v>
      </c>
      <c r="E4961" s="12">
        <v>8517</v>
      </c>
      <c r="F4961" s="1" t="s">
        <v>852</v>
      </c>
      <c r="G4961" s="12">
        <v>85</v>
      </c>
      <c r="H4961" s="1" t="s">
        <v>102</v>
      </c>
      <c r="I4961" s="1" t="s">
        <v>27</v>
      </c>
      <c r="J4961" s="1" t="s">
        <v>26</v>
      </c>
      <c r="K4961" s="1">
        <v>102159</v>
      </c>
      <c r="L4961" s="1">
        <v>65</v>
      </c>
      <c r="M4961" s="1">
        <v>550785</v>
      </c>
      <c r="N4961" s="1">
        <v>608</v>
      </c>
    </row>
    <row r="4962" spans="1:14">
      <c r="A4962" s="12">
        <v>29153942</v>
      </c>
      <c r="B4962" s="1" t="s">
        <v>2375</v>
      </c>
      <c r="C4962" s="12">
        <v>291539</v>
      </c>
      <c r="D4962" s="1" t="s">
        <v>427</v>
      </c>
      <c r="E4962" s="12">
        <v>2915</v>
      </c>
      <c r="F4962" s="1" t="s">
        <v>346</v>
      </c>
      <c r="G4962" s="12">
        <v>29</v>
      </c>
      <c r="H4962" s="1" t="s">
        <v>13</v>
      </c>
      <c r="I4962" s="1" t="s">
        <v>12</v>
      </c>
      <c r="J4962" s="1" t="s">
        <v>11</v>
      </c>
      <c r="K4962" s="1">
        <v>102081</v>
      </c>
      <c r="L4962" s="1">
        <v>1304</v>
      </c>
      <c r="M4962" s="1">
        <v>1038518</v>
      </c>
      <c r="N4962" s="1">
        <v>26805</v>
      </c>
    </row>
    <row r="4963" spans="1:14">
      <c r="A4963" s="12">
        <v>62143000</v>
      </c>
      <c r="B4963" s="1" t="s">
        <v>8574</v>
      </c>
      <c r="C4963" s="12">
        <v>621430</v>
      </c>
      <c r="D4963" s="1" t="s">
        <v>8573</v>
      </c>
      <c r="E4963" s="12">
        <v>6214</v>
      </c>
      <c r="F4963" s="1" t="s">
        <v>4245</v>
      </c>
      <c r="G4963" s="12">
        <v>62</v>
      </c>
      <c r="H4963" s="1" t="s">
        <v>248</v>
      </c>
      <c r="I4963" s="1" t="s">
        <v>2</v>
      </c>
      <c r="J4963" s="1" t="s">
        <v>1</v>
      </c>
      <c r="K4963" s="1">
        <v>101882</v>
      </c>
      <c r="L4963" s="1">
        <v>1920</v>
      </c>
      <c r="M4963" s="1">
        <v>3616728</v>
      </c>
      <c r="N4963" s="1">
        <v>643126</v>
      </c>
    </row>
    <row r="4964" spans="1:14">
      <c r="A4964" s="12">
        <v>52103900</v>
      </c>
      <c r="B4964" s="1" t="s">
        <v>6351</v>
      </c>
      <c r="C4964" s="12">
        <v>521039</v>
      </c>
      <c r="D4964" s="1" t="s">
        <v>6350</v>
      </c>
      <c r="E4964" s="12">
        <v>5210</v>
      </c>
      <c r="F4964" s="1" t="s">
        <v>1783</v>
      </c>
      <c r="G4964" s="12">
        <v>52</v>
      </c>
      <c r="H4964" s="1" t="s">
        <v>76</v>
      </c>
      <c r="I4964" s="1" t="s">
        <v>2</v>
      </c>
      <c r="J4964" s="1" t="s">
        <v>1</v>
      </c>
      <c r="K4964" s="1">
        <v>101873</v>
      </c>
      <c r="L4964" s="1">
        <v>4646</v>
      </c>
      <c r="M4964" s="1">
        <v>744970</v>
      </c>
      <c r="N4964" s="1">
        <v>99904</v>
      </c>
    </row>
    <row r="4965" spans="1:14">
      <c r="A4965" s="12">
        <v>29151290</v>
      </c>
      <c r="B4965" s="1" t="s">
        <v>5627</v>
      </c>
      <c r="C4965" s="12">
        <v>291512</v>
      </c>
      <c r="D4965" s="1" t="s">
        <v>5626</v>
      </c>
      <c r="E4965" s="12">
        <v>2915</v>
      </c>
      <c r="F4965" s="1" t="s">
        <v>346</v>
      </c>
      <c r="G4965" s="12">
        <v>29</v>
      </c>
      <c r="H4965" s="1" t="s">
        <v>13</v>
      </c>
      <c r="I4965" s="1" t="s">
        <v>12</v>
      </c>
      <c r="J4965" s="1" t="s">
        <v>11</v>
      </c>
      <c r="K4965" s="1">
        <v>101681</v>
      </c>
      <c r="L4965" s="1">
        <v>108107</v>
      </c>
      <c r="M4965" s="1">
        <v>11064975</v>
      </c>
      <c r="N4965" s="1">
        <v>17667324</v>
      </c>
    </row>
    <row r="4966" spans="1:14">
      <c r="A4966" s="12">
        <v>38249952</v>
      </c>
      <c r="B4966" s="1" t="s">
        <v>3150</v>
      </c>
      <c r="C4966" s="12">
        <v>382499</v>
      </c>
      <c r="D4966" s="1" t="s">
        <v>822</v>
      </c>
      <c r="E4966" s="12">
        <v>3824</v>
      </c>
      <c r="F4966" s="1" t="s">
        <v>821</v>
      </c>
      <c r="G4966" s="12">
        <v>38</v>
      </c>
      <c r="H4966" s="1" t="s">
        <v>244</v>
      </c>
      <c r="I4966" s="1" t="s">
        <v>12</v>
      </c>
      <c r="J4966" s="1" t="s">
        <v>11</v>
      </c>
      <c r="K4966" s="1">
        <v>101388</v>
      </c>
      <c r="L4966" s="1">
        <v>65936</v>
      </c>
      <c r="M4966" s="1">
        <v>4671405</v>
      </c>
      <c r="N4966" s="1">
        <v>1843786</v>
      </c>
    </row>
    <row r="4967" spans="1:14">
      <c r="A4967" s="12">
        <v>30065000</v>
      </c>
      <c r="B4967" s="1" t="s">
        <v>6975</v>
      </c>
      <c r="C4967" s="12">
        <v>300650</v>
      </c>
      <c r="D4967" s="1" t="s">
        <v>6975</v>
      </c>
      <c r="E4967" s="12">
        <v>3006</v>
      </c>
      <c r="F4967" s="1" t="s">
        <v>1428</v>
      </c>
      <c r="G4967" s="12">
        <v>30</v>
      </c>
      <c r="H4967" s="1" t="s">
        <v>63</v>
      </c>
      <c r="I4967" s="1" t="s">
        <v>12</v>
      </c>
      <c r="J4967" s="1" t="s">
        <v>11</v>
      </c>
      <c r="K4967" s="1">
        <v>101334</v>
      </c>
      <c r="L4967" s="1">
        <v>1043</v>
      </c>
      <c r="M4967" s="1">
        <v>161083</v>
      </c>
      <c r="N4967" s="1">
        <v>4188</v>
      </c>
    </row>
    <row r="4968" spans="1:14">
      <c r="A4968" s="12">
        <v>55163200</v>
      </c>
      <c r="B4968" s="1" t="s">
        <v>15139</v>
      </c>
      <c r="C4968" s="12">
        <v>551632</v>
      </c>
      <c r="D4968" s="1" t="s">
        <v>15138</v>
      </c>
      <c r="E4968" s="12">
        <v>5516</v>
      </c>
      <c r="F4968" s="1" t="s">
        <v>1316</v>
      </c>
      <c r="G4968" s="12">
        <v>55</v>
      </c>
      <c r="H4968" s="1" t="s">
        <v>282</v>
      </c>
      <c r="I4968" s="1" t="s">
        <v>2</v>
      </c>
      <c r="J4968" s="1" t="s">
        <v>1</v>
      </c>
      <c r="K4968" s="1">
        <v>101302</v>
      </c>
      <c r="L4968" s="1">
        <v>2168</v>
      </c>
      <c r="M4968" s="1">
        <v>2192324</v>
      </c>
      <c r="N4968" s="1">
        <v>59703</v>
      </c>
    </row>
    <row r="4969" spans="1:14">
      <c r="A4969" s="12">
        <v>44119490</v>
      </c>
      <c r="B4969" s="1" t="s">
        <v>8695</v>
      </c>
      <c r="C4969" s="12">
        <v>441194</v>
      </c>
      <c r="D4969" s="1" t="s">
        <v>8694</v>
      </c>
      <c r="E4969" s="12">
        <v>4411</v>
      </c>
      <c r="F4969" s="1" t="s">
        <v>8693</v>
      </c>
      <c r="G4969" s="12">
        <v>44</v>
      </c>
      <c r="H4969" s="1" t="s">
        <v>2121</v>
      </c>
      <c r="I4969" s="1" t="s">
        <v>1129</v>
      </c>
      <c r="J4969" s="1" t="s">
        <v>1128</v>
      </c>
      <c r="K4969" s="1">
        <v>100839</v>
      </c>
      <c r="L4969" s="1">
        <v>8333</v>
      </c>
      <c r="M4969" s="1">
        <v>29636</v>
      </c>
      <c r="N4969" s="1">
        <v>27066</v>
      </c>
    </row>
    <row r="4970" spans="1:14">
      <c r="A4970" s="12">
        <v>30039077</v>
      </c>
      <c r="B4970" s="1" t="s">
        <v>15137</v>
      </c>
      <c r="C4970" s="12">
        <v>300390</v>
      </c>
      <c r="D4970" s="1" t="s">
        <v>2682</v>
      </c>
      <c r="E4970" s="12">
        <v>3003</v>
      </c>
      <c r="F4970" s="1" t="s">
        <v>1164</v>
      </c>
      <c r="G4970" s="12">
        <v>30</v>
      </c>
      <c r="H4970" s="1" t="s">
        <v>63</v>
      </c>
      <c r="I4970" s="1" t="s">
        <v>12</v>
      </c>
      <c r="J4970" s="1" t="s">
        <v>11</v>
      </c>
      <c r="K4970" s="1">
        <v>100774</v>
      </c>
      <c r="L4970" s="1">
        <v>2600</v>
      </c>
      <c r="M4970" s="1">
        <v>0</v>
      </c>
      <c r="N4970" s="1">
        <v>0</v>
      </c>
    </row>
    <row r="4971" spans="1:14">
      <c r="A4971" s="12">
        <v>29110090</v>
      </c>
      <c r="B4971" s="1" t="s">
        <v>8038</v>
      </c>
      <c r="C4971" s="12">
        <v>291100</v>
      </c>
      <c r="D4971" s="1" t="s">
        <v>8037</v>
      </c>
      <c r="E4971" s="12">
        <v>2911</v>
      </c>
      <c r="F4971" s="1" t="s">
        <v>8037</v>
      </c>
      <c r="G4971" s="12">
        <v>29</v>
      </c>
      <c r="H4971" s="1" t="s">
        <v>13</v>
      </c>
      <c r="I4971" s="1" t="s">
        <v>12</v>
      </c>
      <c r="J4971" s="1" t="s">
        <v>11</v>
      </c>
      <c r="K4971" s="1">
        <v>100503</v>
      </c>
      <c r="L4971" s="1">
        <v>44175</v>
      </c>
      <c r="M4971" s="1">
        <v>3053156</v>
      </c>
      <c r="N4971" s="1">
        <v>707490</v>
      </c>
    </row>
    <row r="4972" spans="1:14">
      <c r="A4972" s="12">
        <v>91061000</v>
      </c>
      <c r="B4972" s="1" t="s">
        <v>4801</v>
      </c>
      <c r="C4972" s="12">
        <v>910610</v>
      </c>
      <c r="D4972" s="1" t="s">
        <v>4801</v>
      </c>
      <c r="E4972" s="12">
        <v>9106</v>
      </c>
      <c r="F4972" s="1" t="s">
        <v>4800</v>
      </c>
      <c r="G4972" s="12">
        <v>91</v>
      </c>
      <c r="H4972" s="1" t="s">
        <v>50</v>
      </c>
      <c r="I4972" s="1" t="s">
        <v>49</v>
      </c>
      <c r="J4972" s="1" t="s">
        <v>48</v>
      </c>
      <c r="K4972" s="1">
        <v>100416</v>
      </c>
      <c r="L4972" s="1">
        <v>1287</v>
      </c>
      <c r="M4972" s="1">
        <v>668176</v>
      </c>
      <c r="N4972" s="1">
        <v>63128</v>
      </c>
    </row>
    <row r="4973" spans="1:14">
      <c r="A4973" s="12">
        <v>96086000</v>
      </c>
      <c r="B4973" s="1" t="s">
        <v>557</v>
      </c>
      <c r="C4973" s="12">
        <v>960860</v>
      </c>
      <c r="D4973" s="1" t="s">
        <v>557</v>
      </c>
      <c r="E4973" s="12">
        <v>9608</v>
      </c>
      <c r="F4973" s="1" t="s">
        <v>340</v>
      </c>
      <c r="G4973" s="12">
        <v>96</v>
      </c>
      <c r="H4973" s="1" t="s">
        <v>128</v>
      </c>
      <c r="I4973" s="1" t="s">
        <v>127</v>
      </c>
      <c r="J4973" s="1" t="s">
        <v>126</v>
      </c>
      <c r="K4973" s="1">
        <v>99896</v>
      </c>
      <c r="L4973" s="1">
        <v>1333</v>
      </c>
      <c r="M4973" s="1">
        <v>694049</v>
      </c>
      <c r="N4973" s="1">
        <v>34157</v>
      </c>
    </row>
    <row r="4974" spans="1:14">
      <c r="A4974" s="12">
        <v>29211121</v>
      </c>
      <c r="B4974" s="1" t="s">
        <v>3888</v>
      </c>
      <c r="C4974" s="12">
        <v>292111</v>
      </c>
      <c r="D4974" s="1" t="s">
        <v>338</v>
      </c>
      <c r="E4974" s="12">
        <v>2921</v>
      </c>
      <c r="F4974" s="1" t="s">
        <v>73</v>
      </c>
      <c r="G4974" s="12">
        <v>29</v>
      </c>
      <c r="H4974" s="1" t="s">
        <v>13</v>
      </c>
      <c r="I4974" s="1" t="s">
        <v>12</v>
      </c>
      <c r="J4974" s="1" t="s">
        <v>11</v>
      </c>
      <c r="K4974" s="1">
        <v>99758</v>
      </c>
      <c r="L4974" s="1">
        <v>68800</v>
      </c>
      <c r="M4974" s="1">
        <v>11474425</v>
      </c>
      <c r="N4974" s="1">
        <v>8687133</v>
      </c>
    </row>
    <row r="4975" spans="1:14">
      <c r="A4975" s="12">
        <v>30039089</v>
      </c>
      <c r="B4975" s="1" t="s">
        <v>15136</v>
      </c>
      <c r="C4975" s="12">
        <v>300390</v>
      </c>
      <c r="D4975" s="1" t="s">
        <v>2682</v>
      </c>
      <c r="E4975" s="12">
        <v>3003</v>
      </c>
      <c r="F4975" s="1" t="s">
        <v>1164</v>
      </c>
      <c r="G4975" s="12">
        <v>30</v>
      </c>
      <c r="H4975" s="1" t="s">
        <v>63</v>
      </c>
      <c r="I4975" s="1" t="s">
        <v>12</v>
      </c>
      <c r="J4975" s="1" t="s">
        <v>11</v>
      </c>
      <c r="K4975" s="1">
        <v>99582</v>
      </c>
      <c r="L4975" s="1">
        <v>1453</v>
      </c>
      <c r="M4975" s="1">
        <v>54397430</v>
      </c>
      <c r="N4975" s="1">
        <v>255045</v>
      </c>
    </row>
    <row r="4976" spans="1:14">
      <c r="A4976" s="12">
        <v>85392910</v>
      </c>
      <c r="B4976" s="1" t="s">
        <v>7385</v>
      </c>
      <c r="C4976" s="12">
        <v>853929</v>
      </c>
      <c r="D4976" s="1" t="s">
        <v>7384</v>
      </c>
      <c r="E4976" s="12">
        <v>8539</v>
      </c>
      <c r="F4976" s="1" t="s">
        <v>1079</v>
      </c>
      <c r="G4976" s="12">
        <v>85</v>
      </c>
      <c r="H4976" s="1" t="s">
        <v>102</v>
      </c>
      <c r="I4976" s="1" t="s">
        <v>27</v>
      </c>
      <c r="J4976" s="1" t="s">
        <v>26</v>
      </c>
      <c r="K4976" s="1">
        <v>98923</v>
      </c>
      <c r="L4976" s="1">
        <v>7487</v>
      </c>
      <c r="M4976" s="1">
        <v>14063458</v>
      </c>
      <c r="N4976" s="1">
        <v>513490</v>
      </c>
    </row>
    <row r="4977" spans="1:14">
      <c r="A4977" s="12">
        <v>84768990</v>
      </c>
      <c r="B4977" s="1" t="s">
        <v>1652</v>
      </c>
      <c r="C4977" s="12">
        <v>847689</v>
      </c>
      <c r="D4977" s="1" t="s">
        <v>1651</v>
      </c>
      <c r="E4977" s="12">
        <v>8476</v>
      </c>
      <c r="F4977" s="1" t="s">
        <v>1650</v>
      </c>
      <c r="G4977" s="12">
        <v>84</v>
      </c>
      <c r="H4977" s="1" t="s">
        <v>28</v>
      </c>
      <c r="I4977" s="1" t="s">
        <v>27</v>
      </c>
      <c r="J4977" s="1" t="s">
        <v>26</v>
      </c>
      <c r="K4977" s="1">
        <v>98863</v>
      </c>
      <c r="L4977" s="1">
        <v>2000</v>
      </c>
      <c r="M4977" s="1">
        <v>835208</v>
      </c>
      <c r="N4977" s="1">
        <v>360090</v>
      </c>
    </row>
    <row r="4978" spans="1:14">
      <c r="A4978" s="12">
        <v>65050032</v>
      </c>
      <c r="B4978" s="1" t="s">
        <v>8220</v>
      </c>
      <c r="C4978" s="12">
        <v>650500</v>
      </c>
      <c r="D4978" s="1" t="s">
        <v>6429</v>
      </c>
      <c r="E4978" s="12">
        <v>6505</v>
      </c>
      <c r="F4978" s="1" t="s">
        <v>6428</v>
      </c>
      <c r="G4978" s="12">
        <v>65</v>
      </c>
      <c r="H4978" s="1" t="s">
        <v>6427</v>
      </c>
      <c r="I4978" s="1" t="s">
        <v>154</v>
      </c>
      <c r="J4978" s="1" t="s">
        <v>153</v>
      </c>
      <c r="K4978" s="1">
        <v>98679</v>
      </c>
      <c r="L4978" s="1">
        <v>647</v>
      </c>
      <c r="M4978" s="1">
        <v>1459513</v>
      </c>
      <c r="N4978" s="1">
        <v>208979</v>
      </c>
    </row>
    <row r="4979" spans="1:14">
      <c r="A4979" s="12">
        <v>33012921</v>
      </c>
      <c r="B4979" s="1" t="s">
        <v>5795</v>
      </c>
      <c r="C4979" s="12">
        <v>330129</v>
      </c>
      <c r="D4979" s="1" t="s">
        <v>408</v>
      </c>
      <c r="E4979" s="12">
        <v>3301</v>
      </c>
      <c r="F4979" s="1" t="s">
        <v>407</v>
      </c>
      <c r="G4979" s="12">
        <v>33</v>
      </c>
      <c r="H4979" s="1" t="s">
        <v>406</v>
      </c>
      <c r="I4979" s="1" t="s">
        <v>12</v>
      </c>
      <c r="J4979" s="1" t="s">
        <v>11</v>
      </c>
      <c r="K4979" s="1">
        <v>98595</v>
      </c>
      <c r="L4979" s="1">
        <v>2754</v>
      </c>
      <c r="M4979" s="1">
        <v>3514000</v>
      </c>
      <c r="N4979" s="1">
        <v>128924</v>
      </c>
    </row>
    <row r="4980" spans="1:14">
      <c r="A4980" s="12">
        <v>58089000</v>
      </c>
      <c r="B4980" s="1" t="s">
        <v>6139</v>
      </c>
      <c r="C4980" s="12">
        <v>580890</v>
      </c>
      <c r="D4980" s="1" t="s">
        <v>6138</v>
      </c>
      <c r="E4980" s="12">
        <v>5808</v>
      </c>
      <c r="F4980" s="1" t="s">
        <v>482</v>
      </c>
      <c r="G4980" s="12">
        <v>58</v>
      </c>
      <c r="H4980" s="1" t="s">
        <v>481</v>
      </c>
      <c r="I4980" s="1" t="s">
        <v>2</v>
      </c>
      <c r="J4980" s="1" t="s">
        <v>1</v>
      </c>
      <c r="K4980" s="1">
        <v>98485</v>
      </c>
      <c r="L4980" s="1">
        <v>6683</v>
      </c>
      <c r="M4980" s="1">
        <v>3066608</v>
      </c>
      <c r="N4980" s="1">
        <v>522000</v>
      </c>
    </row>
    <row r="4981" spans="1:14">
      <c r="A4981" s="13" t="s">
        <v>15135</v>
      </c>
      <c r="B4981" s="1" t="s">
        <v>15133</v>
      </c>
      <c r="C4981" s="13" t="s">
        <v>15134</v>
      </c>
      <c r="D4981" s="1" t="s">
        <v>15133</v>
      </c>
      <c r="E4981" s="13" t="s">
        <v>1238</v>
      </c>
      <c r="F4981" s="1" t="s">
        <v>1237</v>
      </c>
      <c r="G4981" s="13" t="s">
        <v>206</v>
      </c>
      <c r="H4981" s="1" t="s">
        <v>205</v>
      </c>
      <c r="I4981" s="1" t="s">
        <v>204</v>
      </c>
      <c r="J4981" s="1" t="s">
        <v>203</v>
      </c>
      <c r="K4981" s="1">
        <v>98441</v>
      </c>
      <c r="L4981" s="1">
        <v>31239</v>
      </c>
      <c r="M4981" s="1">
        <v>757761</v>
      </c>
      <c r="N4981" s="1">
        <v>82745</v>
      </c>
    </row>
    <row r="4982" spans="1:14">
      <c r="A4982" s="12">
        <v>81043000</v>
      </c>
      <c r="B4982" s="1" t="s">
        <v>1972</v>
      </c>
      <c r="C4982" s="12">
        <v>810430</v>
      </c>
      <c r="D4982" s="1" t="s">
        <v>1971</v>
      </c>
      <c r="E4982" s="12">
        <v>8104</v>
      </c>
      <c r="F4982" s="1" t="s">
        <v>1970</v>
      </c>
      <c r="G4982" s="12">
        <v>81</v>
      </c>
      <c r="H4982" s="1" t="s">
        <v>176</v>
      </c>
      <c r="I4982" s="1" t="s">
        <v>107</v>
      </c>
      <c r="J4982" s="1" t="s">
        <v>106</v>
      </c>
      <c r="K4982" s="1">
        <v>98359</v>
      </c>
      <c r="L4982" s="1">
        <v>15000</v>
      </c>
      <c r="M4982" s="1">
        <v>5202552</v>
      </c>
      <c r="N4982" s="1">
        <v>1284825</v>
      </c>
    </row>
    <row r="4983" spans="1:14">
      <c r="A4983" s="13" t="s">
        <v>6094</v>
      </c>
      <c r="B4983" s="1" t="s">
        <v>6093</v>
      </c>
      <c r="C4983" s="13" t="s">
        <v>6092</v>
      </c>
      <c r="D4983" s="1" t="s">
        <v>6091</v>
      </c>
      <c r="E4983" s="13" t="s">
        <v>4774</v>
      </c>
      <c r="F4983" s="1" t="s">
        <v>4773</v>
      </c>
      <c r="G4983" s="13" t="s">
        <v>1488</v>
      </c>
      <c r="H4983" s="1" t="s">
        <v>1487</v>
      </c>
      <c r="I4983" s="1" t="s">
        <v>59</v>
      </c>
      <c r="J4983" s="1" t="s">
        <v>58</v>
      </c>
      <c r="K4983" s="1">
        <v>98357</v>
      </c>
      <c r="L4983" s="1">
        <v>30276</v>
      </c>
      <c r="M4983" s="1">
        <v>0</v>
      </c>
      <c r="N4983" s="1">
        <v>0</v>
      </c>
    </row>
    <row r="4984" spans="1:14">
      <c r="A4984" s="12">
        <v>61119090</v>
      </c>
      <c r="B4984" s="1" t="s">
        <v>5750</v>
      </c>
      <c r="C4984" s="12">
        <v>611190</v>
      </c>
      <c r="D4984" s="1" t="s">
        <v>5749</v>
      </c>
      <c r="E4984" s="12">
        <v>6111</v>
      </c>
      <c r="F4984" s="1" t="s">
        <v>5748</v>
      </c>
      <c r="G4984" s="12">
        <v>61</v>
      </c>
      <c r="H4984" s="1" t="s">
        <v>234</v>
      </c>
      <c r="I4984" s="1" t="s">
        <v>2</v>
      </c>
      <c r="J4984" s="1" t="s">
        <v>1</v>
      </c>
      <c r="K4984" s="1">
        <v>98329</v>
      </c>
      <c r="L4984" s="1">
        <v>3311</v>
      </c>
      <c r="M4984" s="1">
        <v>203676</v>
      </c>
      <c r="N4984" s="1">
        <v>6539</v>
      </c>
    </row>
    <row r="4985" spans="1:14">
      <c r="A4985" s="12">
        <v>84614010</v>
      </c>
      <c r="B4985" s="1" t="s">
        <v>15132</v>
      </c>
      <c r="C4985" s="12">
        <v>846140</v>
      </c>
      <c r="D4985" s="1" t="s">
        <v>3025</v>
      </c>
      <c r="E4985" s="12">
        <v>8461</v>
      </c>
      <c r="F4985" s="1" t="s">
        <v>2694</v>
      </c>
      <c r="G4985" s="12">
        <v>84</v>
      </c>
      <c r="H4985" s="1" t="s">
        <v>28</v>
      </c>
      <c r="I4985" s="1" t="s">
        <v>27</v>
      </c>
      <c r="J4985" s="1" t="s">
        <v>26</v>
      </c>
      <c r="K4985" s="1">
        <v>98208</v>
      </c>
      <c r="L4985" s="1">
        <v>33670</v>
      </c>
      <c r="M4985" s="1">
        <v>17041289</v>
      </c>
      <c r="N4985" s="1">
        <v>580047</v>
      </c>
    </row>
    <row r="4986" spans="1:14">
      <c r="A4986" s="12">
        <v>95063900</v>
      </c>
      <c r="B4986" s="1" t="s">
        <v>2267</v>
      </c>
      <c r="C4986" s="12">
        <v>950639</v>
      </c>
      <c r="D4986" s="1" t="s">
        <v>2267</v>
      </c>
      <c r="E4986" s="12">
        <v>9506</v>
      </c>
      <c r="F4986" s="1" t="s">
        <v>1580</v>
      </c>
      <c r="G4986" s="12">
        <v>95</v>
      </c>
      <c r="H4986" s="1" t="s">
        <v>940</v>
      </c>
      <c r="I4986" s="1" t="s">
        <v>127</v>
      </c>
      <c r="J4986" s="1" t="s">
        <v>126</v>
      </c>
      <c r="K4986" s="1">
        <v>97633</v>
      </c>
      <c r="L4986" s="1">
        <v>8800</v>
      </c>
      <c r="M4986" s="1">
        <v>78791</v>
      </c>
      <c r="N4986" s="1">
        <v>9713</v>
      </c>
    </row>
    <row r="4987" spans="1:14">
      <c r="A4987" s="12">
        <v>75040090</v>
      </c>
      <c r="B4987" s="1" t="s">
        <v>9009</v>
      </c>
      <c r="C4987" s="12">
        <v>750400</v>
      </c>
      <c r="D4987" s="1" t="s">
        <v>2958</v>
      </c>
      <c r="E4987" s="12">
        <v>7504</v>
      </c>
      <c r="F4987" s="1" t="s">
        <v>2958</v>
      </c>
      <c r="G4987" s="12">
        <v>75</v>
      </c>
      <c r="H4987" s="1" t="s">
        <v>393</v>
      </c>
      <c r="I4987" s="1" t="s">
        <v>107</v>
      </c>
      <c r="J4987" s="1" t="s">
        <v>106</v>
      </c>
      <c r="K4987" s="1">
        <v>97322</v>
      </c>
      <c r="L4987" s="1">
        <v>60</v>
      </c>
      <c r="M4987" s="1">
        <v>8677195</v>
      </c>
      <c r="N4987" s="1">
        <v>144481</v>
      </c>
    </row>
    <row r="4988" spans="1:14">
      <c r="A4988" s="12">
        <v>29146200</v>
      </c>
      <c r="B4988" s="1" t="s">
        <v>3730</v>
      </c>
      <c r="C4988" s="12">
        <v>291462</v>
      </c>
      <c r="D4988" s="1" t="s">
        <v>3730</v>
      </c>
      <c r="E4988" s="12">
        <v>2914</v>
      </c>
      <c r="F4988" s="1" t="s">
        <v>45</v>
      </c>
      <c r="G4988" s="12">
        <v>29</v>
      </c>
      <c r="H4988" s="1" t="s">
        <v>13</v>
      </c>
      <c r="I4988" s="1" t="s">
        <v>12</v>
      </c>
      <c r="J4988" s="1" t="s">
        <v>11</v>
      </c>
      <c r="K4988" s="1">
        <v>97123</v>
      </c>
      <c r="L4988" s="1">
        <v>404</v>
      </c>
      <c r="M4988" s="1">
        <v>12034624</v>
      </c>
      <c r="N4988" s="1">
        <v>69853</v>
      </c>
    </row>
    <row r="4989" spans="1:14">
      <c r="A4989" s="12">
        <v>90031990</v>
      </c>
      <c r="B4989" s="1" t="s">
        <v>5508</v>
      </c>
      <c r="C4989" s="12">
        <v>900319</v>
      </c>
      <c r="D4989" s="1" t="s">
        <v>5507</v>
      </c>
      <c r="E4989" s="12">
        <v>9003</v>
      </c>
      <c r="F4989" s="1" t="s">
        <v>5186</v>
      </c>
      <c r="G4989" s="12">
        <v>90</v>
      </c>
      <c r="H4989" s="1" t="s">
        <v>512</v>
      </c>
      <c r="I4989" s="1" t="s">
        <v>49</v>
      </c>
      <c r="J4989" s="1" t="s">
        <v>48</v>
      </c>
      <c r="K4989" s="1">
        <v>97077</v>
      </c>
      <c r="L4989" s="1">
        <v>799</v>
      </c>
      <c r="M4989" s="1">
        <v>634580</v>
      </c>
      <c r="N4989" s="1">
        <v>19085</v>
      </c>
    </row>
    <row r="4990" spans="1:14">
      <c r="A4990" s="12">
        <v>39019040</v>
      </c>
      <c r="B4990" s="1" t="s">
        <v>2032</v>
      </c>
      <c r="C4990" s="12">
        <v>390190</v>
      </c>
      <c r="D4990" s="1" t="s">
        <v>2031</v>
      </c>
      <c r="E4990" s="12">
        <v>3901</v>
      </c>
      <c r="F4990" s="1" t="s">
        <v>2030</v>
      </c>
      <c r="G4990" s="12">
        <v>39</v>
      </c>
      <c r="H4990" s="1" t="s">
        <v>38</v>
      </c>
      <c r="I4990" s="1" t="s">
        <v>37</v>
      </c>
      <c r="J4990" s="1" t="s">
        <v>36</v>
      </c>
      <c r="K4990" s="1">
        <v>96557</v>
      </c>
      <c r="L4990" s="1">
        <v>49450</v>
      </c>
      <c r="M4990" s="1">
        <v>7545191</v>
      </c>
      <c r="N4990" s="1">
        <v>7089794</v>
      </c>
    </row>
    <row r="4991" spans="1:14">
      <c r="A4991" s="12">
        <v>72287000</v>
      </c>
      <c r="B4991" s="1" t="s">
        <v>9163</v>
      </c>
      <c r="C4991" s="12">
        <v>722870</v>
      </c>
      <c r="D4991" s="1" t="s">
        <v>9163</v>
      </c>
      <c r="E4991" s="12">
        <v>7228</v>
      </c>
      <c r="F4991" s="1" t="s">
        <v>1706</v>
      </c>
      <c r="G4991" s="12">
        <v>72</v>
      </c>
      <c r="H4991" s="1" t="s">
        <v>436</v>
      </c>
      <c r="I4991" s="1" t="s">
        <v>107</v>
      </c>
      <c r="J4991" s="1" t="s">
        <v>106</v>
      </c>
      <c r="K4991" s="1">
        <v>96471</v>
      </c>
      <c r="L4991" s="1">
        <v>49203</v>
      </c>
      <c r="M4991" s="1">
        <v>10350832</v>
      </c>
      <c r="N4991" s="1">
        <v>7864241</v>
      </c>
    </row>
    <row r="4992" spans="1:14">
      <c r="A4992" s="12">
        <v>55164300</v>
      </c>
      <c r="B4992" s="1" t="s">
        <v>4789</v>
      </c>
      <c r="C4992" s="12">
        <v>551643</v>
      </c>
      <c r="D4992" s="1" t="s">
        <v>4788</v>
      </c>
      <c r="E4992" s="12">
        <v>5516</v>
      </c>
      <c r="F4992" s="1" t="s">
        <v>1316</v>
      </c>
      <c r="G4992" s="12">
        <v>55</v>
      </c>
      <c r="H4992" s="1" t="s">
        <v>282</v>
      </c>
      <c r="I4992" s="1" t="s">
        <v>2</v>
      </c>
      <c r="J4992" s="1" t="s">
        <v>1</v>
      </c>
      <c r="K4992" s="1">
        <v>96398</v>
      </c>
      <c r="L4992" s="1">
        <v>13454</v>
      </c>
      <c r="M4992" s="1">
        <v>457697</v>
      </c>
      <c r="N4992" s="1">
        <v>71910</v>
      </c>
    </row>
    <row r="4993" spans="1:14">
      <c r="A4993" s="12">
        <v>87149910</v>
      </c>
      <c r="B4993" s="1" t="s">
        <v>9145</v>
      </c>
      <c r="C4993" s="12">
        <v>871499</v>
      </c>
      <c r="D4993" s="1" t="s">
        <v>1683</v>
      </c>
      <c r="E4993" s="12">
        <v>8714</v>
      </c>
      <c r="F4993" s="1" t="s">
        <v>706</v>
      </c>
      <c r="G4993" s="12">
        <v>87</v>
      </c>
      <c r="H4993" s="1" t="s">
        <v>633</v>
      </c>
      <c r="I4993" s="1" t="s">
        <v>272</v>
      </c>
      <c r="J4993" s="1" t="s">
        <v>271</v>
      </c>
      <c r="K4993" s="1">
        <v>96330</v>
      </c>
      <c r="L4993" s="1">
        <v>471</v>
      </c>
      <c r="M4993" s="1">
        <v>11180336</v>
      </c>
      <c r="N4993" s="1">
        <v>1553025</v>
      </c>
    </row>
    <row r="4994" spans="1:14">
      <c r="A4994" s="12">
        <v>48054090</v>
      </c>
      <c r="B4994" s="1" t="s">
        <v>3355</v>
      </c>
      <c r="C4994" s="12">
        <v>480540</v>
      </c>
      <c r="D4994" s="1" t="s">
        <v>2950</v>
      </c>
      <c r="E4994" s="12">
        <v>4805</v>
      </c>
      <c r="F4994" s="1" t="s">
        <v>42</v>
      </c>
      <c r="G4994" s="12">
        <v>48</v>
      </c>
      <c r="H4994" s="1" t="s">
        <v>19</v>
      </c>
      <c r="I4994" s="1" t="s">
        <v>18</v>
      </c>
      <c r="J4994" s="1" t="s">
        <v>17</v>
      </c>
      <c r="K4994" s="1">
        <v>96222</v>
      </c>
      <c r="L4994" s="1">
        <v>5207</v>
      </c>
      <c r="M4994" s="1">
        <v>5420946</v>
      </c>
      <c r="N4994" s="1">
        <v>2184735</v>
      </c>
    </row>
    <row r="4995" spans="1:14">
      <c r="A4995" s="12">
        <v>27101230</v>
      </c>
      <c r="B4995" s="1" t="s">
        <v>4601</v>
      </c>
      <c r="C4995" s="12">
        <v>271012</v>
      </c>
      <c r="D4995" s="1" t="s">
        <v>3850</v>
      </c>
      <c r="E4995" s="12">
        <v>2710</v>
      </c>
      <c r="F4995" s="1" t="s">
        <v>487</v>
      </c>
      <c r="G4995" s="12">
        <v>27</v>
      </c>
      <c r="H4995" s="1" t="s">
        <v>486</v>
      </c>
      <c r="I4995" s="1" t="s">
        <v>225</v>
      </c>
      <c r="J4995" s="1" t="s">
        <v>224</v>
      </c>
      <c r="K4995" s="1">
        <v>96130</v>
      </c>
      <c r="L4995" s="1">
        <v>24188</v>
      </c>
      <c r="M4995" s="1">
        <v>6276022</v>
      </c>
      <c r="N4995" s="1">
        <v>6219530</v>
      </c>
    </row>
    <row r="4996" spans="1:14">
      <c r="A4996" s="12">
        <v>28272090</v>
      </c>
      <c r="B4996" s="1" t="s">
        <v>5651</v>
      </c>
      <c r="C4996" s="12">
        <v>282720</v>
      </c>
      <c r="D4996" s="1" t="s">
        <v>5650</v>
      </c>
      <c r="E4996" s="12">
        <v>2827</v>
      </c>
      <c r="F4996" s="1" t="s">
        <v>386</v>
      </c>
      <c r="G4996" s="12">
        <v>28</v>
      </c>
      <c r="H4996" s="1" t="s">
        <v>118</v>
      </c>
      <c r="I4996" s="1" t="s">
        <v>12</v>
      </c>
      <c r="J4996" s="1" t="s">
        <v>11</v>
      </c>
      <c r="K4996" s="1">
        <v>96077</v>
      </c>
      <c r="L4996" s="1">
        <v>30193</v>
      </c>
      <c r="M4996" s="1">
        <v>6771405</v>
      </c>
      <c r="N4996" s="1">
        <v>24610501</v>
      </c>
    </row>
    <row r="4997" spans="1:14">
      <c r="A4997" s="12">
        <v>52079000</v>
      </c>
      <c r="B4997" s="1" t="s">
        <v>4196</v>
      </c>
      <c r="C4997" s="12">
        <v>520790</v>
      </c>
      <c r="D4997" s="1" t="s">
        <v>4195</v>
      </c>
      <c r="E4997" s="12">
        <v>5207</v>
      </c>
      <c r="F4997" s="1" t="s">
        <v>4194</v>
      </c>
      <c r="G4997" s="12">
        <v>52</v>
      </c>
      <c r="H4997" s="1" t="s">
        <v>76</v>
      </c>
      <c r="I4997" s="1" t="s">
        <v>2</v>
      </c>
      <c r="J4997" s="1" t="s">
        <v>1</v>
      </c>
      <c r="K4997" s="1">
        <v>95925</v>
      </c>
      <c r="L4997" s="1">
        <v>7513</v>
      </c>
      <c r="M4997" s="1">
        <v>77896</v>
      </c>
      <c r="N4997" s="1">
        <v>3460</v>
      </c>
    </row>
    <row r="4998" spans="1:14">
      <c r="A4998" s="12">
        <v>11090000</v>
      </c>
      <c r="B4998" s="1" t="s">
        <v>15131</v>
      </c>
      <c r="C4998" s="12">
        <v>110900</v>
      </c>
      <c r="D4998" s="1" t="s">
        <v>15131</v>
      </c>
      <c r="E4998" s="12">
        <v>1109</v>
      </c>
      <c r="F4998" s="1" t="s">
        <v>15131</v>
      </c>
      <c r="G4998" s="12">
        <v>11</v>
      </c>
      <c r="H4998" s="1" t="s">
        <v>1144</v>
      </c>
      <c r="I4998" s="1" t="s">
        <v>59</v>
      </c>
      <c r="J4998" s="1" t="s">
        <v>58</v>
      </c>
      <c r="K4998" s="1">
        <v>95840</v>
      </c>
      <c r="L4998" s="1">
        <v>38475</v>
      </c>
      <c r="M4998" s="1">
        <v>36259548</v>
      </c>
      <c r="N4998" s="1">
        <v>22109625</v>
      </c>
    </row>
    <row r="4999" spans="1:14">
      <c r="A4999" s="12">
        <v>62082200</v>
      </c>
      <c r="B4999" s="1" t="s">
        <v>7933</v>
      </c>
      <c r="C4999" s="12">
        <v>620822</v>
      </c>
      <c r="D4999" s="1" t="s">
        <v>7932</v>
      </c>
      <c r="E4999" s="12">
        <v>6208</v>
      </c>
      <c r="F4999" s="1" t="s">
        <v>6327</v>
      </c>
      <c r="G4999" s="12">
        <v>62</v>
      </c>
      <c r="H4999" s="1" t="s">
        <v>248</v>
      </c>
      <c r="I4999" s="1" t="s">
        <v>2</v>
      </c>
      <c r="J4999" s="1" t="s">
        <v>1</v>
      </c>
      <c r="K4999" s="1">
        <v>95576</v>
      </c>
      <c r="L4999" s="1">
        <v>1106</v>
      </c>
      <c r="M4999" s="1">
        <v>1999711</v>
      </c>
      <c r="N4999" s="1">
        <v>106554</v>
      </c>
    </row>
    <row r="5000" spans="1:14">
      <c r="A5000" s="12">
        <v>70171000</v>
      </c>
      <c r="B5000" s="1" t="s">
        <v>6899</v>
      </c>
      <c r="C5000" s="12">
        <v>701710</v>
      </c>
      <c r="D5000" s="1" t="s">
        <v>6898</v>
      </c>
      <c r="E5000" s="12">
        <v>7017</v>
      </c>
      <c r="F5000" s="1" t="s">
        <v>6638</v>
      </c>
      <c r="G5000" s="12">
        <v>70</v>
      </c>
      <c r="H5000" s="1" t="s">
        <v>83</v>
      </c>
      <c r="I5000" s="1" t="s">
        <v>7</v>
      </c>
      <c r="J5000" s="1" t="s">
        <v>6</v>
      </c>
      <c r="K5000" s="1">
        <v>95540</v>
      </c>
      <c r="L5000" s="1">
        <v>594</v>
      </c>
      <c r="M5000" s="1">
        <v>1380592</v>
      </c>
      <c r="N5000" s="1">
        <v>143594</v>
      </c>
    </row>
    <row r="5001" spans="1:14">
      <c r="A5001" s="12">
        <v>46012900</v>
      </c>
      <c r="B5001" s="1" t="s">
        <v>5860</v>
      </c>
      <c r="C5001" s="12">
        <v>460129</v>
      </c>
      <c r="D5001" s="1" t="s">
        <v>5859</v>
      </c>
      <c r="E5001" s="12">
        <v>4601</v>
      </c>
      <c r="F5001" s="1" t="s">
        <v>5858</v>
      </c>
      <c r="G5001" s="12">
        <v>46</v>
      </c>
      <c r="H5001" s="1" t="s">
        <v>5857</v>
      </c>
      <c r="I5001" s="1" t="s">
        <v>1129</v>
      </c>
      <c r="J5001" s="1" t="s">
        <v>1128</v>
      </c>
      <c r="K5001" s="1">
        <v>95411</v>
      </c>
      <c r="L5001" s="1">
        <v>2750</v>
      </c>
      <c r="M5001" s="1">
        <v>434944</v>
      </c>
      <c r="N5001" s="1">
        <v>282503</v>
      </c>
    </row>
    <row r="5002" spans="1:14">
      <c r="A5002" s="12">
        <v>73102910</v>
      </c>
      <c r="B5002" s="1" t="s">
        <v>5236</v>
      </c>
      <c r="C5002" s="12">
        <v>731029</v>
      </c>
      <c r="D5002" s="1" t="s">
        <v>1992</v>
      </c>
      <c r="E5002" s="12">
        <v>7310</v>
      </c>
      <c r="F5002" s="1" t="s">
        <v>1991</v>
      </c>
      <c r="G5002" s="12">
        <v>73</v>
      </c>
      <c r="H5002" s="1" t="s">
        <v>108</v>
      </c>
      <c r="I5002" s="1" t="s">
        <v>107</v>
      </c>
      <c r="J5002" s="1" t="s">
        <v>106</v>
      </c>
      <c r="K5002" s="1">
        <v>95174</v>
      </c>
      <c r="L5002" s="1">
        <v>10505</v>
      </c>
      <c r="M5002" s="1">
        <v>3024788</v>
      </c>
      <c r="N5002" s="1">
        <v>727166</v>
      </c>
    </row>
    <row r="5003" spans="1:14">
      <c r="A5003" s="12">
        <v>42021100</v>
      </c>
      <c r="B5003" s="1" t="s">
        <v>7973</v>
      </c>
      <c r="C5003" s="12">
        <v>420211</v>
      </c>
      <c r="D5003" s="1" t="s">
        <v>7972</v>
      </c>
      <c r="E5003" s="12">
        <v>4202</v>
      </c>
      <c r="F5003" s="1" t="s">
        <v>7971</v>
      </c>
      <c r="G5003" s="12">
        <v>42</v>
      </c>
      <c r="H5003" s="1" t="s">
        <v>6168</v>
      </c>
      <c r="I5003" s="1" t="s">
        <v>2609</v>
      </c>
      <c r="J5003" s="1" t="s">
        <v>2608</v>
      </c>
      <c r="K5003" s="1">
        <v>95070</v>
      </c>
      <c r="L5003" s="1">
        <v>3013</v>
      </c>
      <c r="M5003" s="1">
        <v>1216080</v>
      </c>
      <c r="N5003" s="1">
        <v>34214</v>
      </c>
    </row>
    <row r="5004" spans="1:14">
      <c r="A5004" s="12">
        <v>76041010</v>
      </c>
      <c r="B5004" s="1" t="s">
        <v>6529</v>
      </c>
      <c r="C5004" s="12">
        <v>760410</v>
      </c>
      <c r="D5004" s="1" t="s">
        <v>5993</v>
      </c>
      <c r="E5004" s="12">
        <v>7604</v>
      </c>
      <c r="F5004" s="1" t="s">
        <v>5380</v>
      </c>
      <c r="G5004" s="12">
        <v>76</v>
      </c>
      <c r="H5004" s="1" t="s">
        <v>1262</v>
      </c>
      <c r="I5004" s="1" t="s">
        <v>107</v>
      </c>
      <c r="J5004" s="1" t="s">
        <v>106</v>
      </c>
      <c r="K5004" s="1">
        <v>94964</v>
      </c>
      <c r="L5004" s="1">
        <v>12561</v>
      </c>
      <c r="M5004" s="1">
        <v>324474</v>
      </c>
      <c r="N5004" s="1">
        <v>31394</v>
      </c>
    </row>
    <row r="5005" spans="1:14">
      <c r="A5005" s="12">
        <v>94032000</v>
      </c>
      <c r="B5005" s="1" t="s">
        <v>7356</v>
      </c>
      <c r="C5005" s="12">
        <v>940320</v>
      </c>
      <c r="D5005" s="1" t="s">
        <v>7356</v>
      </c>
      <c r="E5005" s="12">
        <v>9403</v>
      </c>
      <c r="F5005" s="1" t="s">
        <v>5049</v>
      </c>
      <c r="G5005" s="12">
        <v>94</v>
      </c>
      <c r="H5005" s="1" t="s">
        <v>259</v>
      </c>
      <c r="I5005" s="1" t="s">
        <v>127</v>
      </c>
      <c r="J5005" s="1" t="s">
        <v>126</v>
      </c>
      <c r="K5005" s="1">
        <v>94732</v>
      </c>
      <c r="L5005" s="1">
        <v>7052</v>
      </c>
      <c r="M5005" s="1">
        <v>0</v>
      </c>
      <c r="N5005" s="1">
        <v>0</v>
      </c>
    </row>
    <row r="5006" spans="1:14">
      <c r="A5006" s="12">
        <v>85340019</v>
      </c>
      <c r="B5006" s="1" t="s">
        <v>8521</v>
      </c>
      <c r="C5006" s="12">
        <v>853400</v>
      </c>
      <c r="D5006" s="1" t="s">
        <v>1773</v>
      </c>
      <c r="E5006" s="12">
        <v>8534</v>
      </c>
      <c r="F5006" s="1" t="s">
        <v>1772</v>
      </c>
      <c r="G5006" s="12">
        <v>85</v>
      </c>
      <c r="H5006" s="1" t="s">
        <v>102</v>
      </c>
      <c r="I5006" s="1" t="s">
        <v>27</v>
      </c>
      <c r="J5006" s="1" t="s">
        <v>26</v>
      </c>
      <c r="K5006" s="1">
        <v>94452</v>
      </c>
      <c r="L5006" s="1">
        <v>432</v>
      </c>
      <c r="M5006" s="1">
        <v>9975997</v>
      </c>
      <c r="N5006" s="1">
        <v>399994</v>
      </c>
    </row>
    <row r="5007" spans="1:14">
      <c r="A5007" s="12">
        <v>62114200</v>
      </c>
      <c r="B5007" s="1" t="s">
        <v>6541</v>
      </c>
      <c r="C5007" s="12">
        <v>621142</v>
      </c>
      <c r="D5007" s="1" t="s">
        <v>6540</v>
      </c>
      <c r="E5007" s="12">
        <v>6211</v>
      </c>
      <c r="F5007" s="1" t="s">
        <v>1446</v>
      </c>
      <c r="G5007" s="12">
        <v>62</v>
      </c>
      <c r="H5007" s="1" t="s">
        <v>248</v>
      </c>
      <c r="I5007" s="1" t="s">
        <v>2</v>
      </c>
      <c r="J5007" s="1" t="s">
        <v>1</v>
      </c>
      <c r="K5007" s="1">
        <v>94366</v>
      </c>
      <c r="L5007" s="1">
        <v>2834</v>
      </c>
      <c r="M5007" s="1">
        <v>2866744</v>
      </c>
      <c r="N5007" s="1">
        <v>119415</v>
      </c>
    </row>
    <row r="5008" spans="1:14">
      <c r="A5008" s="12">
        <v>29342010</v>
      </c>
      <c r="B5008" s="1" t="s">
        <v>1751</v>
      </c>
      <c r="C5008" s="12">
        <v>293420</v>
      </c>
      <c r="D5008" s="1" t="s">
        <v>1750</v>
      </c>
      <c r="E5008" s="12">
        <v>2934</v>
      </c>
      <c r="F5008" s="1" t="s">
        <v>96</v>
      </c>
      <c r="G5008" s="12">
        <v>29</v>
      </c>
      <c r="H5008" s="1" t="s">
        <v>13</v>
      </c>
      <c r="I5008" s="1" t="s">
        <v>12</v>
      </c>
      <c r="J5008" s="1" t="s">
        <v>11</v>
      </c>
      <c r="K5008" s="1">
        <v>94274</v>
      </c>
      <c r="L5008" s="1">
        <v>10425</v>
      </c>
      <c r="M5008" s="1">
        <v>2969207</v>
      </c>
      <c r="N5008" s="1">
        <v>1181122</v>
      </c>
    </row>
    <row r="5009" spans="1:14">
      <c r="A5009" s="12">
        <v>70101000</v>
      </c>
      <c r="B5009" s="1" t="s">
        <v>2144</v>
      </c>
      <c r="C5009" s="12">
        <v>701010</v>
      </c>
      <c r="D5009" s="1" t="s">
        <v>2143</v>
      </c>
      <c r="E5009" s="12">
        <v>7010</v>
      </c>
      <c r="F5009" s="1" t="s">
        <v>2142</v>
      </c>
      <c r="G5009" s="12">
        <v>70</v>
      </c>
      <c r="H5009" s="1" t="s">
        <v>83</v>
      </c>
      <c r="I5009" s="1" t="s">
        <v>7</v>
      </c>
      <c r="J5009" s="1" t="s">
        <v>6</v>
      </c>
      <c r="K5009" s="1">
        <v>94237</v>
      </c>
      <c r="L5009" s="1">
        <v>10680</v>
      </c>
      <c r="M5009" s="1">
        <v>4544014</v>
      </c>
      <c r="N5009" s="1">
        <v>1316365</v>
      </c>
    </row>
    <row r="5010" spans="1:14">
      <c r="A5010" s="12">
        <v>73221900</v>
      </c>
      <c r="B5010" s="1" t="s">
        <v>6738</v>
      </c>
      <c r="C5010" s="12">
        <v>732219</v>
      </c>
      <c r="D5010" s="1" t="s">
        <v>6737</v>
      </c>
      <c r="E5010" s="12">
        <v>7322</v>
      </c>
      <c r="F5010" s="1" t="s">
        <v>2333</v>
      </c>
      <c r="G5010" s="12">
        <v>73</v>
      </c>
      <c r="H5010" s="1" t="s">
        <v>108</v>
      </c>
      <c r="I5010" s="1" t="s">
        <v>107</v>
      </c>
      <c r="J5010" s="1" t="s">
        <v>106</v>
      </c>
      <c r="K5010" s="1">
        <v>94167</v>
      </c>
      <c r="L5010" s="1">
        <v>1664</v>
      </c>
      <c r="M5010" s="1">
        <v>2592117</v>
      </c>
      <c r="N5010" s="1">
        <v>1078363</v>
      </c>
    </row>
    <row r="5011" spans="1:14">
      <c r="A5011" s="12">
        <v>90318012</v>
      </c>
      <c r="B5011" s="1" t="s">
        <v>1884</v>
      </c>
      <c r="C5011" s="12">
        <v>903180</v>
      </c>
      <c r="D5011" s="1" t="s">
        <v>1883</v>
      </c>
      <c r="E5011" s="12">
        <v>9031</v>
      </c>
      <c r="F5011" s="1" t="s">
        <v>836</v>
      </c>
      <c r="G5011" s="12">
        <v>90</v>
      </c>
      <c r="H5011" s="1" t="s">
        <v>512</v>
      </c>
      <c r="I5011" s="1" t="s">
        <v>49</v>
      </c>
      <c r="J5011" s="1" t="s">
        <v>48</v>
      </c>
      <c r="K5011" s="1">
        <v>94109</v>
      </c>
      <c r="L5011" s="1">
        <v>353</v>
      </c>
      <c r="M5011" s="1">
        <v>688018</v>
      </c>
      <c r="N5011" s="1">
        <v>1403</v>
      </c>
    </row>
    <row r="5012" spans="1:14">
      <c r="A5012" s="12">
        <v>82051000</v>
      </c>
      <c r="B5012" s="1" t="s">
        <v>6468</v>
      </c>
      <c r="C5012" s="12">
        <v>820510</v>
      </c>
      <c r="D5012" s="1" t="s">
        <v>6467</v>
      </c>
      <c r="E5012" s="12">
        <v>8205</v>
      </c>
      <c r="F5012" s="1" t="s">
        <v>1120</v>
      </c>
      <c r="G5012" s="12">
        <v>82</v>
      </c>
      <c r="H5012" s="1" t="s">
        <v>768</v>
      </c>
      <c r="I5012" s="1" t="s">
        <v>107</v>
      </c>
      <c r="J5012" s="1" t="s">
        <v>106</v>
      </c>
      <c r="K5012" s="1">
        <v>94011</v>
      </c>
      <c r="L5012" s="1">
        <v>4661</v>
      </c>
      <c r="M5012" s="1">
        <v>1089322</v>
      </c>
      <c r="N5012" s="1">
        <v>235170</v>
      </c>
    </row>
    <row r="5013" spans="1:14">
      <c r="A5013" s="12">
        <v>84490010</v>
      </c>
      <c r="B5013" s="1" t="s">
        <v>15130</v>
      </c>
      <c r="C5013" s="12">
        <v>844900</v>
      </c>
      <c r="D5013" s="1" t="s">
        <v>876</v>
      </c>
      <c r="E5013" s="12">
        <v>8449</v>
      </c>
      <c r="F5013" s="1" t="s">
        <v>876</v>
      </c>
      <c r="G5013" s="12">
        <v>84</v>
      </c>
      <c r="H5013" s="1" t="s">
        <v>28</v>
      </c>
      <c r="I5013" s="1" t="s">
        <v>27</v>
      </c>
      <c r="J5013" s="1" t="s">
        <v>26</v>
      </c>
      <c r="K5013" s="1">
        <v>94000</v>
      </c>
      <c r="L5013" s="1">
        <v>114740</v>
      </c>
      <c r="M5013" s="1">
        <v>11150</v>
      </c>
      <c r="N5013" s="1">
        <v>840</v>
      </c>
    </row>
    <row r="5014" spans="1:14">
      <c r="A5014" s="12">
        <v>84312019</v>
      </c>
      <c r="B5014" s="1" t="s">
        <v>6070</v>
      </c>
      <c r="C5014" s="12">
        <v>843120</v>
      </c>
      <c r="D5014" s="1" t="s">
        <v>6069</v>
      </c>
      <c r="E5014" s="12">
        <v>8431</v>
      </c>
      <c r="F5014" s="1" t="s">
        <v>6068</v>
      </c>
      <c r="G5014" s="12">
        <v>84</v>
      </c>
      <c r="H5014" s="1" t="s">
        <v>28</v>
      </c>
      <c r="I5014" s="1" t="s">
        <v>27</v>
      </c>
      <c r="J5014" s="1" t="s">
        <v>26</v>
      </c>
      <c r="K5014" s="1">
        <v>93962</v>
      </c>
      <c r="L5014" s="1">
        <v>3364</v>
      </c>
      <c r="M5014" s="1">
        <v>1237789</v>
      </c>
      <c r="N5014" s="1">
        <v>130769</v>
      </c>
    </row>
    <row r="5015" spans="1:14">
      <c r="A5015" s="12">
        <v>72269100</v>
      </c>
      <c r="B5015" s="1" t="s">
        <v>3371</v>
      </c>
      <c r="C5015" s="12">
        <v>722691</v>
      </c>
      <c r="D5015" s="1" t="s">
        <v>3370</v>
      </c>
      <c r="E5015" s="12">
        <v>7226</v>
      </c>
      <c r="F5015" s="1" t="s">
        <v>2117</v>
      </c>
      <c r="G5015" s="12">
        <v>72</v>
      </c>
      <c r="H5015" s="1" t="s">
        <v>436</v>
      </c>
      <c r="I5015" s="1" t="s">
        <v>107</v>
      </c>
      <c r="J5015" s="1" t="s">
        <v>106</v>
      </c>
      <c r="K5015" s="1">
        <v>93921</v>
      </c>
      <c r="L5015" s="1">
        <v>37518</v>
      </c>
      <c r="M5015" s="1">
        <v>8668890</v>
      </c>
      <c r="N5015" s="1">
        <v>5332564</v>
      </c>
    </row>
    <row r="5016" spans="1:14">
      <c r="A5016" s="12">
        <v>66039000</v>
      </c>
      <c r="B5016" s="1" t="s">
        <v>7325</v>
      </c>
      <c r="C5016" s="12">
        <v>660390</v>
      </c>
      <c r="D5016" s="1" t="s">
        <v>7324</v>
      </c>
      <c r="E5016" s="12">
        <v>6603</v>
      </c>
      <c r="F5016" s="1" t="s">
        <v>5148</v>
      </c>
      <c r="G5016" s="12">
        <v>66</v>
      </c>
      <c r="H5016" s="1" t="s">
        <v>1371</v>
      </c>
      <c r="I5016" s="1" t="s">
        <v>154</v>
      </c>
      <c r="J5016" s="1" t="s">
        <v>153</v>
      </c>
      <c r="K5016" s="1">
        <v>93758</v>
      </c>
      <c r="L5016" s="1">
        <v>13847</v>
      </c>
      <c r="M5016" s="1">
        <v>901946</v>
      </c>
      <c r="N5016" s="1">
        <v>441871</v>
      </c>
    </row>
    <row r="5017" spans="1:14">
      <c r="A5017" s="12">
        <v>29094924</v>
      </c>
      <c r="B5017" s="1" t="s">
        <v>3797</v>
      </c>
      <c r="C5017" s="12">
        <v>290949</v>
      </c>
      <c r="D5017" s="1" t="s">
        <v>694</v>
      </c>
      <c r="E5017" s="12">
        <v>2909</v>
      </c>
      <c r="F5017" s="1" t="s">
        <v>377</v>
      </c>
      <c r="G5017" s="12">
        <v>29</v>
      </c>
      <c r="H5017" s="1" t="s">
        <v>13</v>
      </c>
      <c r="I5017" s="1" t="s">
        <v>12</v>
      </c>
      <c r="J5017" s="1" t="s">
        <v>11</v>
      </c>
      <c r="K5017" s="1">
        <v>93682</v>
      </c>
      <c r="L5017" s="1">
        <v>20125</v>
      </c>
      <c r="M5017" s="1">
        <v>4173565</v>
      </c>
      <c r="N5017" s="1">
        <v>1510535</v>
      </c>
    </row>
    <row r="5018" spans="1:14">
      <c r="A5018" s="13" t="s">
        <v>5157</v>
      </c>
      <c r="B5018" s="1" t="s">
        <v>5156</v>
      </c>
      <c r="C5018" s="13" t="s">
        <v>5155</v>
      </c>
      <c r="D5018" s="1" t="s">
        <v>5154</v>
      </c>
      <c r="E5018" s="13" t="s">
        <v>4623</v>
      </c>
      <c r="F5018" s="1" t="s">
        <v>4622</v>
      </c>
      <c r="G5018" s="13" t="s">
        <v>1488</v>
      </c>
      <c r="H5018" s="1" t="s">
        <v>1487</v>
      </c>
      <c r="I5018" s="1" t="s">
        <v>59</v>
      </c>
      <c r="J5018" s="1" t="s">
        <v>58</v>
      </c>
      <c r="K5018" s="1">
        <v>93226</v>
      </c>
      <c r="L5018" s="1">
        <v>30118</v>
      </c>
      <c r="M5018" s="1">
        <v>1169004</v>
      </c>
      <c r="N5018" s="1">
        <v>1135215</v>
      </c>
    </row>
    <row r="5019" spans="1:14">
      <c r="A5019" s="12">
        <v>84775100</v>
      </c>
      <c r="B5019" s="1" t="s">
        <v>15129</v>
      </c>
      <c r="C5019" s="12">
        <v>847751</v>
      </c>
      <c r="D5019" s="1" t="s">
        <v>15128</v>
      </c>
      <c r="E5019" s="12">
        <v>8477</v>
      </c>
      <c r="F5019" s="1" t="s">
        <v>585</v>
      </c>
      <c r="G5019" s="12">
        <v>84</v>
      </c>
      <c r="H5019" s="1" t="s">
        <v>28</v>
      </c>
      <c r="I5019" s="1" t="s">
        <v>27</v>
      </c>
      <c r="J5019" s="1" t="s">
        <v>26</v>
      </c>
      <c r="K5019" s="1">
        <v>93015</v>
      </c>
      <c r="L5019" s="1">
        <v>2370</v>
      </c>
      <c r="M5019" s="1">
        <v>854091</v>
      </c>
      <c r="N5019" s="1">
        <v>101917</v>
      </c>
    </row>
    <row r="5020" spans="1:14">
      <c r="A5020" s="12">
        <v>85211089</v>
      </c>
      <c r="B5020" s="1" t="s">
        <v>9160</v>
      </c>
      <c r="C5020" s="12">
        <v>852110</v>
      </c>
      <c r="D5020" s="1" t="s">
        <v>1351</v>
      </c>
      <c r="E5020" s="12">
        <v>8521</v>
      </c>
      <c r="F5020" s="1" t="s">
        <v>1350</v>
      </c>
      <c r="G5020" s="12">
        <v>85</v>
      </c>
      <c r="H5020" s="1" t="s">
        <v>102</v>
      </c>
      <c r="I5020" s="1" t="s">
        <v>27</v>
      </c>
      <c r="J5020" s="1" t="s">
        <v>26</v>
      </c>
      <c r="K5020" s="1">
        <v>92731</v>
      </c>
      <c r="L5020" s="1">
        <v>10</v>
      </c>
      <c r="M5020" s="1">
        <v>43783</v>
      </c>
      <c r="N5020" s="1">
        <v>135</v>
      </c>
    </row>
    <row r="5021" spans="1:14">
      <c r="A5021" s="12">
        <v>47062000</v>
      </c>
      <c r="B5021" s="1" t="s">
        <v>8069</v>
      </c>
      <c r="C5021" s="12">
        <v>470620</v>
      </c>
      <c r="D5021" s="1" t="s">
        <v>8068</v>
      </c>
      <c r="E5021" s="12">
        <v>4706</v>
      </c>
      <c r="F5021" s="1" t="s">
        <v>565</v>
      </c>
      <c r="G5021" s="12">
        <v>47</v>
      </c>
      <c r="H5021" s="1" t="s">
        <v>564</v>
      </c>
      <c r="I5021" s="1" t="s">
        <v>18</v>
      </c>
      <c r="J5021" s="1" t="s">
        <v>17</v>
      </c>
      <c r="K5021" s="1">
        <v>92716</v>
      </c>
      <c r="L5021" s="1">
        <v>90812</v>
      </c>
      <c r="M5021" s="1">
        <v>862525</v>
      </c>
      <c r="N5021" s="1">
        <v>982312</v>
      </c>
    </row>
    <row r="5022" spans="1:14">
      <c r="A5022" s="12">
        <v>38130090</v>
      </c>
      <c r="B5022" s="1" t="s">
        <v>6812</v>
      </c>
      <c r="C5022" s="12">
        <v>381300</v>
      </c>
      <c r="D5022" s="1" t="s">
        <v>1873</v>
      </c>
      <c r="E5022" s="12">
        <v>3813</v>
      </c>
      <c r="F5022" s="1" t="s">
        <v>1873</v>
      </c>
      <c r="G5022" s="12">
        <v>38</v>
      </c>
      <c r="H5022" s="1" t="s">
        <v>244</v>
      </c>
      <c r="I5022" s="1" t="s">
        <v>12</v>
      </c>
      <c r="J5022" s="1" t="s">
        <v>11</v>
      </c>
      <c r="K5022" s="1">
        <v>92545</v>
      </c>
      <c r="L5022" s="1">
        <v>148083</v>
      </c>
      <c r="M5022" s="1">
        <v>762486</v>
      </c>
      <c r="N5022" s="1">
        <v>186551</v>
      </c>
    </row>
    <row r="5023" spans="1:14">
      <c r="A5023" s="12">
        <v>95065900</v>
      </c>
      <c r="B5023" s="1" t="s">
        <v>6838</v>
      </c>
      <c r="C5023" s="12">
        <v>950659</v>
      </c>
      <c r="D5023" s="1" t="s">
        <v>6837</v>
      </c>
      <c r="E5023" s="12">
        <v>9506</v>
      </c>
      <c r="F5023" s="1" t="s">
        <v>1580</v>
      </c>
      <c r="G5023" s="12">
        <v>95</v>
      </c>
      <c r="H5023" s="1" t="s">
        <v>940</v>
      </c>
      <c r="I5023" s="1" t="s">
        <v>127</v>
      </c>
      <c r="J5023" s="1" t="s">
        <v>126</v>
      </c>
      <c r="K5023" s="1">
        <v>92518</v>
      </c>
      <c r="L5023" s="1">
        <v>8467</v>
      </c>
      <c r="M5023" s="1">
        <v>4565152</v>
      </c>
      <c r="N5023" s="1">
        <v>178011</v>
      </c>
    </row>
    <row r="5024" spans="1:14">
      <c r="A5024" s="12">
        <v>92029000</v>
      </c>
      <c r="B5024" s="1" t="s">
        <v>8687</v>
      </c>
      <c r="C5024" s="12">
        <v>920290</v>
      </c>
      <c r="D5024" s="1" t="s">
        <v>8686</v>
      </c>
      <c r="E5024" s="12">
        <v>9202</v>
      </c>
      <c r="F5024" s="1" t="s">
        <v>6972</v>
      </c>
      <c r="G5024" s="12">
        <v>92</v>
      </c>
      <c r="H5024" s="1" t="s">
        <v>1814</v>
      </c>
      <c r="I5024" s="1" t="s">
        <v>49</v>
      </c>
      <c r="J5024" s="1" t="s">
        <v>48</v>
      </c>
      <c r="K5024" s="1">
        <v>92440</v>
      </c>
      <c r="L5024" s="1">
        <v>853</v>
      </c>
      <c r="M5024" s="1">
        <v>17003150</v>
      </c>
      <c r="N5024" s="1">
        <v>924083</v>
      </c>
    </row>
    <row r="5025" spans="1:14">
      <c r="A5025" s="12">
        <v>90185010</v>
      </c>
      <c r="B5025" s="1" t="s">
        <v>6935</v>
      </c>
      <c r="C5025" s="12">
        <v>901850</v>
      </c>
      <c r="D5025" s="1" t="s">
        <v>6934</v>
      </c>
      <c r="E5025" s="12">
        <v>9018</v>
      </c>
      <c r="F5025" s="1" t="s">
        <v>807</v>
      </c>
      <c r="G5025" s="12">
        <v>90</v>
      </c>
      <c r="H5025" s="1" t="s">
        <v>512</v>
      </c>
      <c r="I5025" s="1" t="s">
        <v>49</v>
      </c>
      <c r="J5025" s="1" t="s">
        <v>48</v>
      </c>
      <c r="K5025" s="1">
        <v>92170</v>
      </c>
      <c r="L5025" s="1">
        <v>294</v>
      </c>
      <c r="M5025" s="1">
        <v>6596007</v>
      </c>
      <c r="N5025" s="1">
        <v>35295</v>
      </c>
    </row>
    <row r="5026" spans="1:14">
      <c r="A5026" s="12">
        <v>30045020</v>
      </c>
      <c r="B5026" s="1" t="s">
        <v>15127</v>
      </c>
      <c r="C5026" s="12">
        <v>300450</v>
      </c>
      <c r="D5026" s="1" t="s">
        <v>4686</v>
      </c>
      <c r="E5026" s="12">
        <v>3004</v>
      </c>
      <c r="F5026" s="1" t="s">
        <v>364</v>
      </c>
      <c r="G5026" s="12">
        <v>30</v>
      </c>
      <c r="H5026" s="1" t="s">
        <v>63</v>
      </c>
      <c r="I5026" s="1" t="s">
        <v>12</v>
      </c>
      <c r="J5026" s="1" t="s">
        <v>11</v>
      </c>
      <c r="K5026" s="1">
        <v>92123</v>
      </c>
      <c r="L5026" s="1">
        <v>13754</v>
      </c>
      <c r="M5026" s="1">
        <v>0</v>
      </c>
      <c r="N5026" s="1">
        <v>0</v>
      </c>
    </row>
    <row r="5027" spans="1:14">
      <c r="A5027" s="12">
        <v>34023920</v>
      </c>
      <c r="B5027" s="1" t="s">
        <v>8500</v>
      </c>
      <c r="C5027" s="12">
        <v>340239</v>
      </c>
      <c r="D5027" s="1" t="s">
        <v>521</v>
      </c>
      <c r="E5027" s="12">
        <v>3402</v>
      </c>
      <c r="F5027" s="1" t="s">
        <v>520</v>
      </c>
      <c r="G5027" s="12">
        <v>34</v>
      </c>
      <c r="H5027" s="1" t="s">
        <v>519</v>
      </c>
      <c r="I5027" s="1" t="s">
        <v>12</v>
      </c>
      <c r="J5027" s="1" t="s">
        <v>11</v>
      </c>
      <c r="K5027" s="1">
        <v>91990</v>
      </c>
      <c r="L5027" s="1">
        <v>9807</v>
      </c>
      <c r="M5027" s="1">
        <v>360946</v>
      </c>
      <c r="N5027" s="1">
        <v>65472</v>
      </c>
    </row>
    <row r="5028" spans="1:14">
      <c r="A5028" s="12">
        <v>62033200</v>
      </c>
      <c r="B5028" s="1" t="s">
        <v>6215</v>
      </c>
      <c r="C5028" s="12">
        <v>620332</v>
      </c>
      <c r="D5028" s="1" t="s">
        <v>6214</v>
      </c>
      <c r="E5028" s="12">
        <v>6203</v>
      </c>
      <c r="F5028" s="1" t="s">
        <v>5976</v>
      </c>
      <c r="G5028" s="12">
        <v>62</v>
      </c>
      <c r="H5028" s="1" t="s">
        <v>248</v>
      </c>
      <c r="I5028" s="1" t="s">
        <v>2</v>
      </c>
      <c r="J5028" s="1" t="s">
        <v>1</v>
      </c>
      <c r="K5028" s="1">
        <v>91943</v>
      </c>
      <c r="L5028" s="1">
        <v>134</v>
      </c>
      <c r="M5028" s="1">
        <v>1854640</v>
      </c>
      <c r="N5028" s="1">
        <v>72303</v>
      </c>
    </row>
    <row r="5029" spans="1:14">
      <c r="A5029" s="13" t="s">
        <v>15126</v>
      </c>
      <c r="B5029" s="1" t="s">
        <v>15125</v>
      </c>
      <c r="C5029" s="13" t="s">
        <v>15124</v>
      </c>
      <c r="D5029" s="1" t="s">
        <v>15123</v>
      </c>
      <c r="E5029" s="13" t="s">
        <v>2056</v>
      </c>
      <c r="F5029" s="1" t="s">
        <v>2055</v>
      </c>
      <c r="G5029" s="13" t="s">
        <v>2054</v>
      </c>
      <c r="H5029" s="1" t="s">
        <v>2053</v>
      </c>
      <c r="I5029" s="1" t="s">
        <v>59</v>
      </c>
      <c r="J5029" s="1" t="s">
        <v>58</v>
      </c>
      <c r="K5029" s="1">
        <v>91939</v>
      </c>
      <c r="L5029" s="1">
        <v>35119</v>
      </c>
      <c r="M5029" s="1">
        <v>0</v>
      </c>
      <c r="N5029" s="1">
        <v>0</v>
      </c>
    </row>
    <row r="5030" spans="1:14">
      <c r="A5030" s="12">
        <v>84331900</v>
      </c>
      <c r="B5030" s="1" t="s">
        <v>2990</v>
      </c>
      <c r="C5030" s="12">
        <v>843319</v>
      </c>
      <c r="D5030" s="1" t="s">
        <v>2989</v>
      </c>
      <c r="E5030" s="12">
        <v>8433</v>
      </c>
      <c r="F5030" s="1" t="s">
        <v>2988</v>
      </c>
      <c r="G5030" s="12">
        <v>84</v>
      </c>
      <c r="H5030" s="1" t="s">
        <v>28</v>
      </c>
      <c r="I5030" s="1" t="s">
        <v>27</v>
      </c>
      <c r="J5030" s="1" t="s">
        <v>26</v>
      </c>
      <c r="K5030" s="1">
        <v>91906</v>
      </c>
      <c r="L5030" s="1">
        <v>14336</v>
      </c>
      <c r="M5030" s="1">
        <v>1083611</v>
      </c>
      <c r="N5030" s="1">
        <v>267567</v>
      </c>
    </row>
    <row r="5031" spans="1:14">
      <c r="A5031" s="12">
        <v>29314914</v>
      </c>
      <c r="B5031" s="1" t="s">
        <v>4108</v>
      </c>
      <c r="C5031" s="12">
        <v>293149</v>
      </c>
      <c r="D5031" s="1" t="s">
        <v>2670</v>
      </c>
      <c r="E5031" s="12">
        <v>2931</v>
      </c>
      <c r="F5031" s="1" t="s">
        <v>214</v>
      </c>
      <c r="G5031" s="12">
        <v>29</v>
      </c>
      <c r="H5031" s="1" t="s">
        <v>13</v>
      </c>
      <c r="I5031" s="1" t="s">
        <v>12</v>
      </c>
      <c r="J5031" s="1" t="s">
        <v>11</v>
      </c>
      <c r="K5031" s="1">
        <v>91860</v>
      </c>
      <c r="L5031" s="1">
        <v>23200</v>
      </c>
      <c r="M5031" s="1">
        <v>292133370</v>
      </c>
      <c r="N5031" s="1">
        <v>77776800</v>
      </c>
    </row>
    <row r="5032" spans="1:14">
      <c r="A5032" s="12">
        <v>56031210</v>
      </c>
      <c r="B5032" s="1" t="s">
        <v>6419</v>
      </c>
      <c r="C5032" s="12">
        <v>560312</v>
      </c>
      <c r="D5032" s="1" t="s">
        <v>2767</v>
      </c>
      <c r="E5032" s="12">
        <v>5603</v>
      </c>
      <c r="F5032" s="1" t="s">
        <v>55</v>
      </c>
      <c r="G5032" s="12">
        <v>56</v>
      </c>
      <c r="H5032" s="1" t="s">
        <v>54</v>
      </c>
      <c r="I5032" s="1" t="s">
        <v>2</v>
      </c>
      <c r="J5032" s="1" t="s">
        <v>1</v>
      </c>
      <c r="K5032" s="1">
        <v>91834</v>
      </c>
      <c r="L5032" s="1">
        <v>3207</v>
      </c>
      <c r="M5032" s="1">
        <v>3000551</v>
      </c>
      <c r="N5032" s="1">
        <v>265657</v>
      </c>
    </row>
    <row r="5033" spans="1:14">
      <c r="A5033" s="12">
        <v>90308920</v>
      </c>
      <c r="B5033" s="1" t="s">
        <v>8260</v>
      </c>
      <c r="C5033" s="12">
        <v>903089</v>
      </c>
      <c r="D5033" s="1" t="s">
        <v>2606</v>
      </c>
      <c r="E5033" s="12">
        <v>9030</v>
      </c>
      <c r="F5033" s="1" t="s">
        <v>2185</v>
      </c>
      <c r="G5033" s="12">
        <v>90</v>
      </c>
      <c r="H5033" s="1" t="s">
        <v>512</v>
      </c>
      <c r="I5033" s="1" t="s">
        <v>49</v>
      </c>
      <c r="J5033" s="1" t="s">
        <v>48</v>
      </c>
      <c r="K5033" s="1">
        <v>91806</v>
      </c>
      <c r="L5033" s="1">
        <v>1101</v>
      </c>
      <c r="M5033" s="1">
        <v>3360146</v>
      </c>
      <c r="N5033" s="1">
        <v>4179</v>
      </c>
    </row>
    <row r="5034" spans="1:14">
      <c r="A5034" s="12">
        <v>34031110</v>
      </c>
      <c r="B5034" s="1" t="s">
        <v>9047</v>
      </c>
      <c r="C5034" s="12">
        <v>340311</v>
      </c>
      <c r="D5034" s="1" t="s">
        <v>2319</v>
      </c>
      <c r="E5034" s="12">
        <v>3403</v>
      </c>
      <c r="F5034" s="1" t="s">
        <v>992</v>
      </c>
      <c r="G5034" s="12">
        <v>34</v>
      </c>
      <c r="H5034" s="1" t="s">
        <v>519</v>
      </c>
      <c r="I5034" s="1" t="s">
        <v>12</v>
      </c>
      <c r="J5034" s="1" t="s">
        <v>11</v>
      </c>
      <c r="K5034" s="1">
        <v>91756</v>
      </c>
      <c r="L5034" s="1">
        <v>13418</v>
      </c>
      <c r="M5034" s="1">
        <v>2374571</v>
      </c>
      <c r="N5034" s="1">
        <v>497512</v>
      </c>
    </row>
    <row r="5035" spans="1:14">
      <c r="A5035" s="12">
        <v>61151011</v>
      </c>
      <c r="B5035" s="1" t="s">
        <v>15122</v>
      </c>
      <c r="C5035" s="12">
        <v>611510</v>
      </c>
      <c r="D5035" s="1" t="s">
        <v>2956</v>
      </c>
      <c r="E5035" s="12">
        <v>6115</v>
      </c>
      <c r="F5035" s="1" t="s">
        <v>1321</v>
      </c>
      <c r="G5035" s="12">
        <v>61</v>
      </c>
      <c r="H5035" s="1" t="s">
        <v>234</v>
      </c>
      <c r="I5035" s="1" t="s">
        <v>2</v>
      </c>
      <c r="J5035" s="1" t="s">
        <v>1</v>
      </c>
      <c r="K5035" s="1">
        <v>91614</v>
      </c>
      <c r="L5035" s="1">
        <v>745</v>
      </c>
      <c r="M5035" s="1">
        <v>796031</v>
      </c>
      <c r="N5035" s="1">
        <v>184999</v>
      </c>
    </row>
    <row r="5036" spans="1:14">
      <c r="A5036" s="12">
        <v>28499090</v>
      </c>
      <c r="B5036" s="1" t="s">
        <v>3123</v>
      </c>
      <c r="C5036" s="12">
        <v>284990</v>
      </c>
      <c r="D5036" s="1" t="s">
        <v>3123</v>
      </c>
      <c r="E5036" s="12">
        <v>2849</v>
      </c>
      <c r="F5036" s="1" t="s">
        <v>3122</v>
      </c>
      <c r="G5036" s="12">
        <v>28</v>
      </c>
      <c r="H5036" s="1" t="s">
        <v>118</v>
      </c>
      <c r="I5036" s="1" t="s">
        <v>12</v>
      </c>
      <c r="J5036" s="1" t="s">
        <v>11</v>
      </c>
      <c r="K5036" s="1">
        <v>91359</v>
      </c>
      <c r="L5036" s="1">
        <v>4222</v>
      </c>
      <c r="M5036" s="1">
        <v>2284775</v>
      </c>
      <c r="N5036" s="1">
        <v>119608</v>
      </c>
    </row>
    <row r="5037" spans="1:14">
      <c r="A5037" s="12">
        <v>81130010</v>
      </c>
      <c r="B5037" s="1" t="s">
        <v>8262</v>
      </c>
      <c r="C5037" s="12">
        <v>811300</v>
      </c>
      <c r="D5037" s="1" t="s">
        <v>8261</v>
      </c>
      <c r="E5037" s="12">
        <v>8113</v>
      </c>
      <c r="F5037" s="1" t="s">
        <v>8261</v>
      </c>
      <c r="G5037" s="12">
        <v>81</v>
      </c>
      <c r="H5037" s="1" t="s">
        <v>176</v>
      </c>
      <c r="I5037" s="1" t="s">
        <v>107</v>
      </c>
      <c r="J5037" s="1" t="s">
        <v>106</v>
      </c>
      <c r="K5037" s="1">
        <v>90922</v>
      </c>
      <c r="L5037" s="1">
        <v>1892</v>
      </c>
      <c r="M5037" s="1">
        <v>11623484</v>
      </c>
      <c r="N5037" s="1">
        <v>184830</v>
      </c>
    </row>
    <row r="5038" spans="1:14">
      <c r="A5038" s="13" t="s">
        <v>5301</v>
      </c>
      <c r="B5038" s="1" t="s">
        <v>5300</v>
      </c>
      <c r="C5038" s="13" t="s">
        <v>5299</v>
      </c>
      <c r="D5038" s="1" t="s">
        <v>5298</v>
      </c>
      <c r="E5038" s="13" t="s">
        <v>5297</v>
      </c>
      <c r="F5038" s="1" t="s">
        <v>5296</v>
      </c>
      <c r="G5038" s="13" t="s">
        <v>206</v>
      </c>
      <c r="H5038" s="1" t="s">
        <v>205</v>
      </c>
      <c r="I5038" s="1" t="s">
        <v>204</v>
      </c>
      <c r="J5038" s="1" t="s">
        <v>203</v>
      </c>
      <c r="K5038" s="1">
        <v>90909</v>
      </c>
      <c r="L5038" s="1">
        <v>5555</v>
      </c>
      <c r="M5038" s="1">
        <v>35283399</v>
      </c>
      <c r="N5038" s="1">
        <v>2810164</v>
      </c>
    </row>
    <row r="5039" spans="1:14">
      <c r="A5039" s="12">
        <v>52112020</v>
      </c>
      <c r="B5039" s="1" t="s">
        <v>15121</v>
      </c>
      <c r="C5039" s="12">
        <v>521120</v>
      </c>
      <c r="D5039" s="1" t="s">
        <v>7622</v>
      </c>
      <c r="E5039" s="12">
        <v>5211</v>
      </c>
      <c r="F5039" s="1" t="s">
        <v>3293</v>
      </c>
      <c r="G5039" s="12">
        <v>52</v>
      </c>
      <c r="H5039" s="1" t="s">
        <v>76</v>
      </c>
      <c r="I5039" s="1" t="s">
        <v>2</v>
      </c>
      <c r="J5039" s="1" t="s">
        <v>1</v>
      </c>
      <c r="K5039" s="1">
        <v>90251</v>
      </c>
      <c r="L5039" s="1">
        <v>11005</v>
      </c>
      <c r="M5039" s="1">
        <v>14199</v>
      </c>
      <c r="N5039" s="1">
        <v>3082</v>
      </c>
    </row>
    <row r="5040" spans="1:14">
      <c r="A5040" s="12">
        <v>85287119</v>
      </c>
      <c r="B5040" s="1" t="s">
        <v>8077</v>
      </c>
      <c r="C5040" s="12">
        <v>852871</v>
      </c>
      <c r="D5040" s="1" t="s">
        <v>6082</v>
      </c>
      <c r="E5040" s="12">
        <v>8528</v>
      </c>
      <c r="F5040" s="1" t="s">
        <v>1098</v>
      </c>
      <c r="G5040" s="12">
        <v>85</v>
      </c>
      <c r="H5040" s="1" t="s">
        <v>102</v>
      </c>
      <c r="I5040" s="1" t="s">
        <v>27</v>
      </c>
      <c r="J5040" s="1" t="s">
        <v>26</v>
      </c>
      <c r="K5040" s="1">
        <v>90230</v>
      </c>
      <c r="L5040" s="1">
        <v>1439</v>
      </c>
      <c r="M5040" s="1">
        <v>4912630</v>
      </c>
      <c r="N5040" s="1">
        <v>363793</v>
      </c>
    </row>
    <row r="5041" spans="1:14">
      <c r="A5041" s="12">
        <v>87031000</v>
      </c>
      <c r="B5041" s="1" t="s">
        <v>2929</v>
      </c>
      <c r="C5041" s="12">
        <v>870310</v>
      </c>
      <c r="D5041" s="1" t="s">
        <v>2928</v>
      </c>
      <c r="E5041" s="12">
        <v>8703</v>
      </c>
      <c r="F5041" s="1" t="s">
        <v>2927</v>
      </c>
      <c r="G5041" s="12">
        <v>87</v>
      </c>
      <c r="H5041" s="1" t="s">
        <v>633</v>
      </c>
      <c r="I5041" s="1" t="s">
        <v>272</v>
      </c>
      <c r="J5041" s="1" t="s">
        <v>271</v>
      </c>
      <c r="K5041" s="1">
        <v>90229</v>
      </c>
      <c r="L5041" s="1">
        <v>6111</v>
      </c>
      <c r="M5041" s="1">
        <v>1793322</v>
      </c>
      <c r="N5041" s="1">
        <v>292530</v>
      </c>
    </row>
    <row r="5042" spans="1:14">
      <c r="A5042" s="12">
        <v>84621011</v>
      </c>
      <c r="B5042" s="1" t="s">
        <v>15120</v>
      </c>
      <c r="C5042" s="12">
        <v>846210</v>
      </c>
      <c r="D5042" s="1" t="s">
        <v>15119</v>
      </c>
      <c r="E5042" s="12">
        <v>8462</v>
      </c>
      <c r="F5042" s="1" t="s">
        <v>1453</v>
      </c>
      <c r="G5042" s="12">
        <v>84</v>
      </c>
      <c r="H5042" s="1" t="s">
        <v>28</v>
      </c>
      <c r="I5042" s="1" t="s">
        <v>27</v>
      </c>
      <c r="J5042" s="1" t="s">
        <v>26</v>
      </c>
      <c r="K5042" s="1">
        <v>90000</v>
      </c>
      <c r="L5042" s="1">
        <v>2120</v>
      </c>
      <c r="M5042" s="1">
        <v>0</v>
      </c>
      <c r="N5042" s="1">
        <v>0</v>
      </c>
    </row>
    <row r="5043" spans="1:14">
      <c r="A5043" s="12">
        <v>20098100</v>
      </c>
      <c r="B5043" s="1" t="s">
        <v>5878</v>
      </c>
      <c r="C5043" s="12">
        <v>200981</v>
      </c>
      <c r="D5043" s="1" t="s">
        <v>5878</v>
      </c>
      <c r="E5043" s="12">
        <v>2009</v>
      </c>
      <c r="F5043" s="1" t="s">
        <v>4347</v>
      </c>
      <c r="G5043" s="12">
        <v>20</v>
      </c>
      <c r="H5043" s="1" t="s">
        <v>3274</v>
      </c>
      <c r="I5043" s="1" t="s">
        <v>751</v>
      </c>
      <c r="J5043" s="1" t="s">
        <v>750</v>
      </c>
      <c r="K5043" s="1">
        <v>89749</v>
      </c>
      <c r="L5043" s="1">
        <v>33562</v>
      </c>
      <c r="M5043" s="1">
        <v>430424</v>
      </c>
      <c r="N5043" s="1">
        <v>52389</v>
      </c>
    </row>
    <row r="5044" spans="1:14">
      <c r="A5044" s="12">
        <v>15099090</v>
      </c>
      <c r="B5044" s="1" t="s">
        <v>6634</v>
      </c>
      <c r="C5044" s="12">
        <v>150990</v>
      </c>
      <c r="D5044" s="1" t="s">
        <v>5310</v>
      </c>
      <c r="E5044" s="12">
        <v>1509</v>
      </c>
      <c r="F5044" s="1" t="s">
        <v>5309</v>
      </c>
      <c r="G5044" s="12">
        <v>15</v>
      </c>
      <c r="H5044" s="1" t="s">
        <v>413</v>
      </c>
      <c r="I5044" s="1" t="s">
        <v>412</v>
      </c>
      <c r="J5044" s="1" t="s">
        <v>411</v>
      </c>
      <c r="K5044" s="1">
        <v>89636</v>
      </c>
      <c r="L5044" s="1">
        <v>6855</v>
      </c>
      <c r="M5044" s="1">
        <v>108325599</v>
      </c>
      <c r="N5044" s="1">
        <v>11707780</v>
      </c>
    </row>
    <row r="5045" spans="1:14">
      <c r="A5045" s="12">
        <v>84224020</v>
      </c>
      <c r="B5045" s="1" t="s">
        <v>8916</v>
      </c>
      <c r="C5045" s="12">
        <v>842240</v>
      </c>
      <c r="D5045" s="1" t="s">
        <v>5201</v>
      </c>
      <c r="E5045" s="12">
        <v>8422</v>
      </c>
      <c r="F5045" s="1" t="s">
        <v>1135</v>
      </c>
      <c r="G5045" s="12">
        <v>84</v>
      </c>
      <c r="H5045" s="1" t="s">
        <v>28</v>
      </c>
      <c r="I5045" s="1" t="s">
        <v>27</v>
      </c>
      <c r="J5045" s="1" t="s">
        <v>26</v>
      </c>
      <c r="K5045" s="1">
        <v>89525</v>
      </c>
      <c r="L5045" s="1">
        <v>3841</v>
      </c>
      <c r="M5045" s="1">
        <v>47708</v>
      </c>
      <c r="N5045" s="1">
        <v>2682</v>
      </c>
    </row>
    <row r="5046" spans="1:14">
      <c r="A5046" s="12">
        <v>90111000</v>
      </c>
      <c r="B5046" s="1" t="s">
        <v>2961</v>
      </c>
      <c r="C5046" s="12">
        <v>901110</v>
      </c>
      <c r="D5046" s="1" t="s">
        <v>2960</v>
      </c>
      <c r="E5046" s="12">
        <v>9011</v>
      </c>
      <c r="F5046" s="1" t="s">
        <v>2659</v>
      </c>
      <c r="G5046" s="12">
        <v>90</v>
      </c>
      <c r="H5046" s="1" t="s">
        <v>512</v>
      </c>
      <c r="I5046" s="1" t="s">
        <v>49</v>
      </c>
      <c r="J5046" s="1" t="s">
        <v>48</v>
      </c>
      <c r="K5046" s="1">
        <v>89506</v>
      </c>
      <c r="L5046" s="1">
        <v>724</v>
      </c>
      <c r="M5046" s="1">
        <v>1945003</v>
      </c>
      <c r="N5046" s="1">
        <v>37333</v>
      </c>
    </row>
    <row r="5047" spans="1:14">
      <c r="A5047" s="12">
        <v>62044100</v>
      </c>
      <c r="B5047" s="1" t="s">
        <v>7870</v>
      </c>
      <c r="C5047" s="12">
        <v>620441</v>
      </c>
      <c r="D5047" s="1" t="s">
        <v>7869</v>
      </c>
      <c r="E5047" s="12">
        <v>6204</v>
      </c>
      <c r="F5047" s="1" t="s">
        <v>5822</v>
      </c>
      <c r="G5047" s="12">
        <v>62</v>
      </c>
      <c r="H5047" s="1" t="s">
        <v>248</v>
      </c>
      <c r="I5047" s="1" t="s">
        <v>2</v>
      </c>
      <c r="J5047" s="1" t="s">
        <v>1</v>
      </c>
      <c r="K5047" s="1">
        <v>89485</v>
      </c>
      <c r="L5047" s="1">
        <v>232</v>
      </c>
      <c r="M5047" s="1">
        <v>839165</v>
      </c>
      <c r="N5047" s="1">
        <v>2242</v>
      </c>
    </row>
    <row r="5048" spans="1:14">
      <c r="A5048" s="12">
        <v>87139000</v>
      </c>
      <c r="B5048" s="1" t="s">
        <v>6470</v>
      </c>
      <c r="C5048" s="12">
        <v>871390</v>
      </c>
      <c r="D5048" s="1" t="s">
        <v>6469</v>
      </c>
      <c r="E5048" s="12">
        <v>8713</v>
      </c>
      <c r="F5048" s="1" t="s">
        <v>4941</v>
      </c>
      <c r="G5048" s="12">
        <v>87</v>
      </c>
      <c r="H5048" s="1" t="s">
        <v>633</v>
      </c>
      <c r="I5048" s="1" t="s">
        <v>272</v>
      </c>
      <c r="J5048" s="1" t="s">
        <v>271</v>
      </c>
      <c r="K5048" s="1">
        <v>88683</v>
      </c>
      <c r="L5048" s="1">
        <v>1967</v>
      </c>
      <c r="M5048" s="1">
        <v>10496302</v>
      </c>
      <c r="N5048" s="1">
        <v>919911</v>
      </c>
    </row>
    <row r="5049" spans="1:14">
      <c r="A5049" s="12">
        <v>36031000</v>
      </c>
      <c r="B5049" s="1" t="s">
        <v>2937</v>
      </c>
      <c r="C5049" s="12">
        <v>360310</v>
      </c>
      <c r="D5049" s="1" t="s">
        <v>2936</v>
      </c>
      <c r="E5049" s="12">
        <v>3603</v>
      </c>
      <c r="F5049" s="1" t="s">
        <v>2156</v>
      </c>
      <c r="G5049" s="12">
        <v>36</v>
      </c>
      <c r="H5049" s="1" t="s">
        <v>1643</v>
      </c>
      <c r="I5049" s="1" t="s">
        <v>12</v>
      </c>
      <c r="J5049" s="1" t="s">
        <v>11</v>
      </c>
      <c r="K5049" s="1">
        <v>88682</v>
      </c>
      <c r="L5049" s="1">
        <v>2806</v>
      </c>
      <c r="M5049" s="1">
        <v>113852</v>
      </c>
      <c r="N5049" s="1">
        <v>18</v>
      </c>
    </row>
    <row r="5050" spans="1:14">
      <c r="A5050" s="12">
        <v>90303910</v>
      </c>
      <c r="B5050" s="1" t="s">
        <v>6426</v>
      </c>
      <c r="C5050" s="12">
        <v>903039</v>
      </c>
      <c r="D5050" s="1" t="s">
        <v>6425</v>
      </c>
      <c r="E5050" s="12">
        <v>9030</v>
      </c>
      <c r="F5050" s="1" t="s">
        <v>2185</v>
      </c>
      <c r="G5050" s="12">
        <v>90</v>
      </c>
      <c r="H5050" s="1" t="s">
        <v>512</v>
      </c>
      <c r="I5050" s="1" t="s">
        <v>49</v>
      </c>
      <c r="J5050" s="1" t="s">
        <v>48</v>
      </c>
      <c r="K5050" s="1">
        <v>88623</v>
      </c>
      <c r="L5050" s="1">
        <v>1228</v>
      </c>
      <c r="M5050" s="1">
        <v>607076</v>
      </c>
      <c r="N5050" s="1">
        <v>15665</v>
      </c>
    </row>
    <row r="5051" spans="1:14">
      <c r="A5051" s="12">
        <v>29142320</v>
      </c>
      <c r="B5051" s="1" t="s">
        <v>7334</v>
      </c>
      <c r="C5051" s="12">
        <v>291423</v>
      </c>
      <c r="D5051" s="1" t="s">
        <v>7152</v>
      </c>
      <c r="E5051" s="12">
        <v>2914</v>
      </c>
      <c r="F5051" s="1" t="s">
        <v>45</v>
      </c>
      <c r="G5051" s="12">
        <v>29</v>
      </c>
      <c r="H5051" s="1" t="s">
        <v>13</v>
      </c>
      <c r="I5051" s="1" t="s">
        <v>12</v>
      </c>
      <c r="J5051" s="1" t="s">
        <v>11</v>
      </c>
      <c r="K5051" s="1">
        <v>88594</v>
      </c>
      <c r="L5051" s="1">
        <v>3128</v>
      </c>
      <c r="M5051" s="1">
        <v>4754698</v>
      </c>
      <c r="N5051" s="1">
        <v>317964</v>
      </c>
    </row>
    <row r="5052" spans="1:14">
      <c r="A5052" s="12">
        <v>52104910</v>
      </c>
      <c r="B5052" s="1" t="s">
        <v>15118</v>
      </c>
      <c r="C5052" s="12">
        <v>521049</v>
      </c>
      <c r="D5052" s="1" t="s">
        <v>7270</v>
      </c>
      <c r="E5052" s="12">
        <v>5210</v>
      </c>
      <c r="F5052" s="1" t="s">
        <v>1783</v>
      </c>
      <c r="G5052" s="12">
        <v>52</v>
      </c>
      <c r="H5052" s="1" t="s">
        <v>76</v>
      </c>
      <c r="I5052" s="1" t="s">
        <v>2</v>
      </c>
      <c r="J5052" s="1" t="s">
        <v>1</v>
      </c>
      <c r="K5052" s="1">
        <v>88527</v>
      </c>
      <c r="L5052" s="1">
        <v>12150</v>
      </c>
      <c r="M5052" s="1">
        <v>438550</v>
      </c>
      <c r="N5052" s="1">
        <v>65239</v>
      </c>
    </row>
    <row r="5053" spans="1:14">
      <c r="A5053" s="12">
        <v>63013000</v>
      </c>
      <c r="B5053" s="1" t="s">
        <v>7359</v>
      </c>
      <c r="C5053" s="12">
        <v>630130</v>
      </c>
      <c r="D5053" s="1" t="s">
        <v>7358</v>
      </c>
      <c r="E5053" s="12">
        <v>6301</v>
      </c>
      <c r="F5053" s="1" t="s">
        <v>5455</v>
      </c>
      <c r="G5053" s="12">
        <v>63</v>
      </c>
      <c r="H5053" s="1" t="s">
        <v>445</v>
      </c>
      <c r="I5053" s="1" t="s">
        <v>2</v>
      </c>
      <c r="J5053" s="1" t="s">
        <v>1</v>
      </c>
      <c r="K5053" s="1">
        <v>88201</v>
      </c>
      <c r="L5053" s="1">
        <v>7480</v>
      </c>
      <c r="M5053" s="1">
        <v>812320</v>
      </c>
      <c r="N5053" s="1">
        <v>106866</v>
      </c>
    </row>
    <row r="5054" spans="1:14">
      <c r="A5054" s="12">
        <v>84716059</v>
      </c>
      <c r="B5054" s="1" t="s">
        <v>8592</v>
      </c>
      <c r="C5054" s="12">
        <v>847160</v>
      </c>
      <c r="D5054" s="1" t="s">
        <v>1898</v>
      </c>
      <c r="E5054" s="12">
        <v>8471</v>
      </c>
      <c r="F5054" s="1" t="s">
        <v>1897</v>
      </c>
      <c r="G5054" s="12">
        <v>84</v>
      </c>
      <c r="H5054" s="1" t="s">
        <v>28</v>
      </c>
      <c r="I5054" s="1" t="s">
        <v>27</v>
      </c>
      <c r="J5054" s="1" t="s">
        <v>26</v>
      </c>
      <c r="K5054" s="1">
        <v>88090</v>
      </c>
      <c r="L5054" s="1">
        <v>248</v>
      </c>
      <c r="M5054" s="1">
        <v>5800889</v>
      </c>
      <c r="N5054" s="1">
        <v>252748</v>
      </c>
    </row>
    <row r="5055" spans="1:14">
      <c r="A5055" s="12">
        <v>30039059</v>
      </c>
      <c r="B5055" s="1" t="s">
        <v>15117</v>
      </c>
      <c r="C5055" s="12">
        <v>300390</v>
      </c>
      <c r="D5055" s="1" t="s">
        <v>2682</v>
      </c>
      <c r="E5055" s="12">
        <v>3003</v>
      </c>
      <c r="F5055" s="1" t="s">
        <v>1164</v>
      </c>
      <c r="G5055" s="12">
        <v>30</v>
      </c>
      <c r="H5055" s="1" t="s">
        <v>63</v>
      </c>
      <c r="I5055" s="1" t="s">
        <v>12</v>
      </c>
      <c r="J5055" s="1" t="s">
        <v>11</v>
      </c>
      <c r="K5055" s="1">
        <v>88002</v>
      </c>
      <c r="L5055" s="1">
        <v>2395</v>
      </c>
      <c r="M5055" s="1">
        <v>0</v>
      </c>
      <c r="N5055" s="1">
        <v>0</v>
      </c>
    </row>
    <row r="5056" spans="1:14">
      <c r="A5056" s="12">
        <v>52105990</v>
      </c>
      <c r="B5056" s="1" t="s">
        <v>15116</v>
      </c>
      <c r="C5056" s="12">
        <v>521059</v>
      </c>
      <c r="D5056" s="1" t="s">
        <v>14157</v>
      </c>
      <c r="E5056" s="12">
        <v>5210</v>
      </c>
      <c r="F5056" s="1" t="s">
        <v>1783</v>
      </c>
      <c r="G5056" s="12">
        <v>52</v>
      </c>
      <c r="H5056" s="1" t="s">
        <v>76</v>
      </c>
      <c r="I5056" s="1" t="s">
        <v>2</v>
      </c>
      <c r="J5056" s="1" t="s">
        <v>1</v>
      </c>
      <c r="K5056" s="1">
        <v>87846</v>
      </c>
      <c r="L5056" s="1">
        <v>8164</v>
      </c>
      <c r="M5056" s="1">
        <v>13726</v>
      </c>
      <c r="N5056" s="1">
        <v>1817</v>
      </c>
    </row>
    <row r="5057" spans="1:14">
      <c r="A5057" s="12">
        <v>29221931</v>
      </c>
      <c r="B5057" s="1" t="s">
        <v>1398</v>
      </c>
      <c r="C5057" s="12">
        <v>292219</v>
      </c>
      <c r="D5057" s="1" t="s">
        <v>545</v>
      </c>
      <c r="E5057" s="12">
        <v>2922</v>
      </c>
      <c r="F5057" s="1" t="s">
        <v>294</v>
      </c>
      <c r="G5057" s="12">
        <v>29</v>
      </c>
      <c r="H5057" s="1" t="s">
        <v>13</v>
      </c>
      <c r="I5057" s="1" t="s">
        <v>12</v>
      </c>
      <c r="J5057" s="1" t="s">
        <v>11</v>
      </c>
      <c r="K5057" s="1">
        <v>87771</v>
      </c>
      <c r="L5057" s="1">
        <v>5075</v>
      </c>
      <c r="M5057" s="1">
        <v>1030106</v>
      </c>
      <c r="N5057" s="1">
        <v>13862</v>
      </c>
    </row>
    <row r="5058" spans="1:14">
      <c r="A5058" s="12">
        <v>29121200</v>
      </c>
      <c r="B5058" s="1" t="s">
        <v>3268</v>
      </c>
      <c r="C5058" s="12">
        <v>291212</v>
      </c>
      <c r="D5058" s="1" t="s">
        <v>3268</v>
      </c>
      <c r="E5058" s="12">
        <v>2912</v>
      </c>
      <c r="F5058" s="1" t="s">
        <v>70</v>
      </c>
      <c r="G5058" s="12">
        <v>29</v>
      </c>
      <c r="H5058" s="1" t="s">
        <v>13</v>
      </c>
      <c r="I5058" s="1" t="s">
        <v>12</v>
      </c>
      <c r="J5058" s="1" t="s">
        <v>11</v>
      </c>
      <c r="K5058" s="1">
        <v>87771</v>
      </c>
      <c r="L5058" s="1">
        <v>3051</v>
      </c>
      <c r="M5058" s="1">
        <v>492385</v>
      </c>
      <c r="N5058" s="1">
        <v>16740</v>
      </c>
    </row>
    <row r="5059" spans="1:14">
      <c r="A5059" s="12">
        <v>29251910</v>
      </c>
      <c r="B5059" s="1" t="s">
        <v>684</v>
      </c>
      <c r="C5059" s="12">
        <v>292519</v>
      </c>
      <c r="D5059" s="1" t="s">
        <v>683</v>
      </c>
      <c r="E5059" s="12">
        <v>2925</v>
      </c>
      <c r="F5059" s="1" t="s">
        <v>476</v>
      </c>
      <c r="G5059" s="12">
        <v>29</v>
      </c>
      <c r="H5059" s="1" t="s">
        <v>13</v>
      </c>
      <c r="I5059" s="1" t="s">
        <v>12</v>
      </c>
      <c r="J5059" s="1" t="s">
        <v>11</v>
      </c>
      <c r="K5059" s="1">
        <v>87740</v>
      </c>
      <c r="L5059" s="1">
        <v>58</v>
      </c>
      <c r="M5059" s="1">
        <v>1732</v>
      </c>
      <c r="N5059" s="1">
        <v>0</v>
      </c>
    </row>
    <row r="5060" spans="1:14">
      <c r="A5060" s="13" t="s">
        <v>4627</v>
      </c>
      <c r="B5060" s="1" t="s">
        <v>4626</v>
      </c>
      <c r="C5060" s="13" t="s">
        <v>4625</v>
      </c>
      <c r="D5060" s="1" t="s">
        <v>4624</v>
      </c>
      <c r="E5060" s="13" t="s">
        <v>4623</v>
      </c>
      <c r="F5060" s="1" t="s">
        <v>4622</v>
      </c>
      <c r="G5060" s="13" t="s">
        <v>1488</v>
      </c>
      <c r="H5060" s="1" t="s">
        <v>1487</v>
      </c>
      <c r="I5060" s="1" t="s">
        <v>59</v>
      </c>
      <c r="J5060" s="1" t="s">
        <v>58</v>
      </c>
      <c r="K5060" s="1">
        <v>87670</v>
      </c>
      <c r="L5060" s="1">
        <v>22829</v>
      </c>
      <c r="M5060" s="1">
        <v>11728354</v>
      </c>
      <c r="N5060" s="1">
        <v>9355374</v>
      </c>
    </row>
    <row r="5061" spans="1:14">
      <c r="A5061" s="12">
        <v>62082900</v>
      </c>
      <c r="B5061" s="1" t="s">
        <v>7048</v>
      </c>
      <c r="C5061" s="12">
        <v>620829</v>
      </c>
      <c r="D5061" s="1" t="s">
        <v>7047</v>
      </c>
      <c r="E5061" s="12">
        <v>6208</v>
      </c>
      <c r="F5061" s="1" t="s">
        <v>6327</v>
      </c>
      <c r="G5061" s="12">
        <v>62</v>
      </c>
      <c r="H5061" s="1" t="s">
        <v>248</v>
      </c>
      <c r="I5061" s="1" t="s">
        <v>2</v>
      </c>
      <c r="J5061" s="1" t="s">
        <v>1</v>
      </c>
      <c r="K5061" s="1">
        <v>87615</v>
      </c>
      <c r="L5061" s="1">
        <v>564</v>
      </c>
      <c r="M5061" s="1">
        <v>987178</v>
      </c>
      <c r="N5061" s="1">
        <v>10483</v>
      </c>
    </row>
    <row r="5062" spans="1:14">
      <c r="A5062" s="13" t="s">
        <v>4704</v>
      </c>
      <c r="B5062" s="1" t="s">
        <v>4702</v>
      </c>
      <c r="C5062" s="13" t="s">
        <v>4703</v>
      </c>
      <c r="D5062" s="1" t="s">
        <v>4702</v>
      </c>
      <c r="E5062" s="13" t="s">
        <v>4669</v>
      </c>
      <c r="F5062" s="1" t="s">
        <v>4668</v>
      </c>
      <c r="G5062" s="13" t="s">
        <v>4162</v>
      </c>
      <c r="H5062" s="1" t="s">
        <v>4161</v>
      </c>
      <c r="I5062" s="1" t="s">
        <v>204</v>
      </c>
      <c r="J5062" s="1" t="s">
        <v>203</v>
      </c>
      <c r="K5062" s="1">
        <v>87469</v>
      </c>
      <c r="L5062" s="1">
        <v>22131</v>
      </c>
      <c r="M5062" s="1">
        <v>0</v>
      </c>
      <c r="N5062" s="1">
        <v>0</v>
      </c>
    </row>
    <row r="5063" spans="1:14">
      <c r="A5063" s="12">
        <v>29163990</v>
      </c>
      <c r="B5063" s="1" t="s">
        <v>3152</v>
      </c>
      <c r="C5063" s="12">
        <v>291639</v>
      </c>
      <c r="D5063" s="1" t="s">
        <v>277</v>
      </c>
      <c r="E5063" s="12">
        <v>2916</v>
      </c>
      <c r="F5063" s="1" t="s">
        <v>80</v>
      </c>
      <c r="G5063" s="12">
        <v>29</v>
      </c>
      <c r="H5063" s="1" t="s">
        <v>13</v>
      </c>
      <c r="I5063" s="1" t="s">
        <v>12</v>
      </c>
      <c r="J5063" s="1" t="s">
        <v>11</v>
      </c>
      <c r="K5063" s="1">
        <v>87455</v>
      </c>
      <c r="L5063" s="1">
        <v>5520</v>
      </c>
      <c r="M5063" s="1">
        <v>4263006</v>
      </c>
      <c r="N5063" s="1">
        <v>367439</v>
      </c>
    </row>
    <row r="5064" spans="1:14">
      <c r="A5064" s="12">
        <v>29263012</v>
      </c>
      <c r="B5064" s="1" t="s">
        <v>15115</v>
      </c>
      <c r="C5064" s="12">
        <v>292630</v>
      </c>
      <c r="D5064" s="1" t="s">
        <v>15114</v>
      </c>
      <c r="E5064" s="12">
        <v>2926</v>
      </c>
      <c r="F5064" s="1" t="s">
        <v>461</v>
      </c>
      <c r="G5064" s="12">
        <v>29</v>
      </c>
      <c r="H5064" s="1" t="s">
        <v>13</v>
      </c>
      <c r="I5064" s="1" t="s">
        <v>12</v>
      </c>
      <c r="J5064" s="1" t="s">
        <v>11</v>
      </c>
      <c r="K5064" s="1">
        <v>87348</v>
      </c>
      <c r="L5064" s="1">
        <v>90</v>
      </c>
      <c r="M5064" s="1">
        <v>230</v>
      </c>
      <c r="N5064" s="1">
        <v>0</v>
      </c>
    </row>
    <row r="5065" spans="1:14">
      <c r="A5065" s="12">
        <v>84439949</v>
      </c>
      <c r="B5065" s="1" t="s">
        <v>7357</v>
      </c>
      <c r="C5065" s="12">
        <v>844399</v>
      </c>
      <c r="D5065" s="1" t="s">
        <v>833</v>
      </c>
      <c r="E5065" s="12">
        <v>8443</v>
      </c>
      <c r="F5065" s="1" t="s">
        <v>738</v>
      </c>
      <c r="G5065" s="12">
        <v>84</v>
      </c>
      <c r="H5065" s="1" t="s">
        <v>28</v>
      </c>
      <c r="I5065" s="1" t="s">
        <v>27</v>
      </c>
      <c r="J5065" s="1" t="s">
        <v>26</v>
      </c>
      <c r="K5065" s="1">
        <v>87289</v>
      </c>
      <c r="L5065" s="1">
        <v>563</v>
      </c>
      <c r="M5065" s="1">
        <v>5255192</v>
      </c>
      <c r="N5065" s="1">
        <v>171712</v>
      </c>
    </row>
    <row r="5066" spans="1:14">
      <c r="A5066" s="12">
        <v>95030040</v>
      </c>
      <c r="B5066" s="1" t="s">
        <v>15113</v>
      </c>
      <c r="C5066" s="12">
        <v>950300</v>
      </c>
      <c r="D5066" s="1" t="s">
        <v>5097</v>
      </c>
      <c r="E5066" s="12">
        <v>9503</v>
      </c>
      <c r="F5066" s="1" t="s">
        <v>5096</v>
      </c>
      <c r="G5066" s="12">
        <v>95</v>
      </c>
      <c r="H5066" s="1" t="s">
        <v>940</v>
      </c>
      <c r="I5066" s="1" t="s">
        <v>127</v>
      </c>
      <c r="J5066" s="1" t="s">
        <v>126</v>
      </c>
      <c r="K5066" s="1">
        <v>87086</v>
      </c>
      <c r="L5066" s="1">
        <v>1178</v>
      </c>
      <c r="M5066" s="1">
        <v>423656</v>
      </c>
      <c r="N5066" s="1">
        <v>110566</v>
      </c>
    </row>
    <row r="5067" spans="1:14">
      <c r="A5067" s="12">
        <v>84852000</v>
      </c>
      <c r="B5067" s="1" t="s">
        <v>8700</v>
      </c>
      <c r="C5067" s="12">
        <v>848520</v>
      </c>
      <c r="D5067" s="1" t="s">
        <v>8699</v>
      </c>
      <c r="E5067" s="12">
        <v>8485</v>
      </c>
      <c r="F5067" s="1" t="s">
        <v>898</v>
      </c>
      <c r="G5067" s="12">
        <v>84</v>
      </c>
      <c r="H5067" s="1" t="s">
        <v>28</v>
      </c>
      <c r="I5067" s="1" t="s">
        <v>27</v>
      </c>
      <c r="J5067" s="1" t="s">
        <v>26</v>
      </c>
      <c r="K5067" s="1">
        <v>87054</v>
      </c>
      <c r="L5067" s="1">
        <v>2128</v>
      </c>
      <c r="M5067" s="1">
        <v>19413529</v>
      </c>
      <c r="N5067" s="1">
        <v>743163</v>
      </c>
    </row>
    <row r="5068" spans="1:14">
      <c r="A5068" s="13" t="s">
        <v>15112</v>
      </c>
      <c r="B5068" s="1" t="s">
        <v>15111</v>
      </c>
      <c r="C5068" s="13" t="s">
        <v>5250</v>
      </c>
      <c r="D5068" s="1" t="s">
        <v>5249</v>
      </c>
      <c r="E5068" s="13" t="s">
        <v>4676</v>
      </c>
      <c r="F5068" s="1" t="s">
        <v>4675</v>
      </c>
      <c r="G5068" s="13" t="s">
        <v>4162</v>
      </c>
      <c r="H5068" s="1" t="s">
        <v>4161</v>
      </c>
      <c r="I5068" s="1" t="s">
        <v>204</v>
      </c>
      <c r="J5068" s="1" t="s">
        <v>203</v>
      </c>
      <c r="K5068" s="1">
        <v>87006</v>
      </c>
      <c r="L5068" s="1">
        <v>54471</v>
      </c>
      <c r="M5068" s="1">
        <v>0</v>
      </c>
      <c r="N5068" s="1">
        <v>0</v>
      </c>
    </row>
    <row r="5069" spans="1:14">
      <c r="A5069" s="12">
        <v>93070000</v>
      </c>
      <c r="B5069" s="1" t="s">
        <v>621</v>
      </c>
      <c r="C5069" s="12">
        <v>930700</v>
      </c>
      <c r="D5069" s="1" t="s">
        <v>621</v>
      </c>
      <c r="E5069" s="12">
        <v>9307</v>
      </c>
      <c r="F5069" s="1" t="s">
        <v>621</v>
      </c>
      <c r="G5069" s="12">
        <v>93</v>
      </c>
      <c r="H5069" s="1" t="s">
        <v>619</v>
      </c>
      <c r="I5069" s="1" t="s">
        <v>620</v>
      </c>
      <c r="J5069" s="1" t="s">
        <v>619</v>
      </c>
      <c r="K5069" s="1">
        <v>87000</v>
      </c>
      <c r="L5069" s="1">
        <v>250</v>
      </c>
      <c r="M5069" s="1">
        <v>117788</v>
      </c>
      <c r="N5069" s="1">
        <v>29810</v>
      </c>
    </row>
    <row r="5070" spans="1:14">
      <c r="A5070" s="12">
        <v>72288000</v>
      </c>
      <c r="B5070" s="1" t="s">
        <v>2717</v>
      </c>
      <c r="C5070" s="12">
        <v>722880</v>
      </c>
      <c r="D5070" s="1" t="s">
        <v>2716</v>
      </c>
      <c r="E5070" s="12">
        <v>7228</v>
      </c>
      <c r="F5070" s="1" t="s">
        <v>1706</v>
      </c>
      <c r="G5070" s="12">
        <v>72</v>
      </c>
      <c r="H5070" s="1" t="s">
        <v>436</v>
      </c>
      <c r="I5070" s="1" t="s">
        <v>107</v>
      </c>
      <c r="J5070" s="1" t="s">
        <v>106</v>
      </c>
      <c r="K5070" s="1">
        <v>86861</v>
      </c>
      <c r="L5070" s="1">
        <v>31307</v>
      </c>
      <c r="M5070" s="1">
        <v>7527023</v>
      </c>
      <c r="N5070" s="1">
        <v>1903571</v>
      </c>
    </row>
    <row r="5071" spans="1:14">
      <c r="A5071" s="12">
        <v>57011011</v>
      </c>
      <c r="B5071" s="1" t="s">
        <v>8510</v>
      </c>
      <c r="C5071" s="12">
        <v>570110</v>
      </c>
      <c r="D5071" s="1" t="s">
        <v>8509</v>
      </c>
      <c r="E5071" s="12">
        <v>5701</v>
      </c>
      <c r="F5071" s="1" t="s">
        <v>8508</v>
      </c>
      <c r="G5071" s="12">
        <v>57</v>
      </c>
      <c r="H5071" s="1" t="s">
        <v>467</v>
      </c>
      <c r="I5071" s="1" t="s">
        <v>2</v>
      </c>
      <c r="J5071" s="1" t="s">
        <v>1</v>
      </c>
      <c r="K5071" s="1">
        <v>86781</v>
      </c>
      <c r="L5071" s="1">
        <v>5518</v>
      </c>
      <c r="M5071" s="1">
        <v>484195</v>
      </c>
      <c r="N5071" s="1">
        <v>39664</v>
      </c>
    </row>
    <row r="5072" spans="1:14">
      <c r="A5072" s="12">
        <v>83059000</v>
      </c>
      <c r="B5072" s="1" t="s">
        <v>5691</v>
      </c>
      <c r="C5072" s="12">
        <v>830590</v>
      </c>
      <c r="D5072" s="1" t="s">
        <v>5690</v>
      </c>
      <c r="E5072" s="12">
        <v>8305</v>
      </c>
      <c r="F5072" s="1" t="s">
        <v>4377</v>
      </c>
      <c r="G5072" s="12">
        <v>83</v>
      </c>
      <c r="H5072" s="1" t="s">
        <v>929</v>
      </c>
      <c r="I5072" s="1" t="s">
        <v>107</v>
      </c>
      <c r="J5072" s="1" t="s">
        <v>106</v>
      </c>
      <c r="K5072" s="1">
        <v>86705</v>
      </c>
      <c r="L5072" s="1">
        <v>22819</v>
      </c>
      <c r="M5072" s="1">
        <v>1348035</v>
      </c>
      <c r="N5072" s="1">
        <v>350569</v>
      </c>
    </row>
    <row r="5073" spans="1:14">
      <c r="A5073" s="12">
        <v>84424090</v>
      </c>
      <c r="B5073" s="1" t="s">
        <v>9133</v>
      </c>
      <c r="C5073" s="12">
        <v>844240</v>
      </c>
      <c r="D5073" s="1" t="s">
        <v>4492</v>
      </c>
      <c r="E5073" s="12">
        <v>8442</v>
      </c>
      <c r="F5073" s="1" t="s">
        <v>4491</v>
      </c>
      <c r="G5073" s="12">
        <v>84</v>
      </c>
      <c r="H5073" s="1" t="s">
        <v>28</v>
      </c>
      <c r="I5073" s="1" t="s">
        <v>27</v>
      </c>
      <c r="J5073" s="1" t="s">
        <v>26</v>
      </c>
      <c r="K5073" s="1">
        <v>86629</v>
      </c>
      <c r="L5073" s="1">
        <v>1631</v>
      </c>
      <c r="M5073" s="1">
        <v>776155</v>
      </c>
      <c r="N5073" s="1">
        <v>10789</v>
      </c>
    </row>
    <row r="5074" spans="1:14">
      <c r="A5074" s="12">
        <v>29362112</v>
      </c>
      <c r="B5074" s="1" t="s">
        <v>3516</v>
      </c>
      <c r="C5074" s="12">
        <v>293621</v>
      </c>
      <c r="D5074" s="1" t="s">
        <v>2223</v>
      </c>
      <c r="E5074" s="12">
        <v>2936</v>
      </c>
      <c r="F5074" s="1" t="s">
        <v>696</v>
      </c>
      <c r="G5074" s="12">
        <v>29</v>
      </c>
      <c r="H5074" s="1" t="s">
        <v>13</v>
      </c>
      <c r="I5074" s="1" t="s">
        <v>12</v>
      </c>
      <c r="J5074" s="1" t="s">
        <v>11</v>
      </c>
      <c r="K5074" s="1">
        <v>86609</v>
      </c>
      <c r="L5074" s="1">
        <v>3615</v>
      </c>
      <c r="M5074" s="1">
        <v>13677702</v>
      </c>
      <c r="N5074" s="1">
        <v>708545</v>
      </c>
    </row>
    <row r="5075" spans="1:14">
      <c r="A5075" s="12">
        <v>84793000</v>
      </c>
      <c r="B5075" s="1" t="s">
        <v>312</v>
      </c>
      <c r="C5075" s="12">
        <v>847930</v>
      </c>
      <c r="D5075" s="1" t="s">
        <v>311</v>
      </c>
      <c r="E5075" s="12">
        <v>8479</v>
      </c>
      <c r="F5075" s="1" t="s">
        <v>310</v>
      </c>
      <c r="G5075" s="12">
        <v>84</v>
      </c>
      <c r="H5075" s="1" t="s">
        <v>28</v>
      </c>
      <c r="I5075" s="1" t="s">
        <v>27</v>
      </c>
      <c r="J5075" s="1" t="s">
        <v>26</v>
      </c>
      <c r="K5075" s="1">
        <v>86401</v>
      </c>
      <c r="L5075" s="1">
        <v>28838</v>
      </c>
      <c r="M5075" s="1">
        <v>6170407</v>
      </c>
      <c r="N5075" s="1">
        <v>1869004</v>
      </c>
    </row>
    <row r="5076" spans="1:14">
      <c r="A5076" s="12">
        <v>68029200</v>
      </c>
      <c r="B5076" s="1" t="s">
        <v>7942</v>
      </c>
      <c r="C5076" s="12">
        <v>680292</v>
      </c>
      <c r="D5076" s="1" t="s">
        <v>7941</v>
      </c>
      <c r="E5076" s="12">
        <v>6802</v>
      </c>
      <c r="F5076" s="1" t="s">
        <v>7940</v>
      </c>
      <c r="G5076" s="12">
        <v>68</v>
      </c>
      <c r="H5076" s="1" t="s">
        <v>8</v>
      </c>
      <c r="I5076" s="1" t="s">
        <v>7</v>
      </c>
      <c r="J5076" s="1" t="s">
        <v>6</v>
      </c>
      <c r="K5076" s="1">
        <v>86373</v>
      </c>
      <c r="L5076" s="1">
        <v>45333</v>
      </c>
      <c r="M5076" s="1">
        <v>408700</v>
      </c>
      <c r="N5076" s="1">
        <v>1026390</v>
      </c>
    </row>
    <row r="5077" spans="1:14">
      <c r="A5077" s="12">
        <v>29336999</v>
      </c>
      <c r="B5077" s="1" t="s">
        <v>8479</v>
      </c>
      <c r="C5077" s="12">
        <v>293369</v>
      </c>
      <c r="D5077" s="1" t="s">
        <v>139</v>
      </c>
      <c r="E5077" s="12">
        <v>2933</v>
      </c>
      <c r="F5077" s="1" t="s">
        <v>67</v>
      </c>
      <c r="G5077" s="12">
        <v>29</v>
      </c>
      <c r="H5077" s="1" t="s">
        <v>13</v>
      </c>
      <c r="I5077" s="1" t="s">
        <v>12</v>
      </c>
      <c r="J5077" s="1" t="s">
        <v>11</v>
      </c>
      <c r="K5077" s="1">
        <v>86239</v>
      </c>
      <c r="L5077" s="1">
        <v>7909</v>
      </c>
      <c r="M5077" s="1">
        <v>10205284</v>
      </c>
      <c r="N5077" s="1">
        <v>1891828</v>
      </c>
    </row>
    <row r="5078" spans="1:14">
      <c r="A5078" s="12">
        <v>23099060</v>
      </c>
      <c r="B5078" s="1" t="s">
        <v>15110</v>
      </c>
      <c r="C5078" s="12">
        <v>230990</v>
      </c>
      <c r="D5078" s="1" t="s">
        <v>8450</v>
      </c>
      <c r="E5078" s="12">
        <v>2309</v>
      </c>
      <c r="F5078" s="1" t="s">
        <v>8449</v>
      </c>
      <c r="G5078" s="12">
        <v>23</v>
      </c>
      <c r="H5078" s="1" t="s">
        <v>2749</v>
      </c>
      <c r="I5078" s="1" t="s">
        <v>751</v>
      </c>
      <c r="J5078" s="1" t="s">
        <v>750</v>
      </c>
      <c r="K5078" s="1">
        <v>86158</v>
      </c>
      <c r="L5078" s="1">
        <v>2950</v>
      </c>
      <c r="M5078" s="1">
        <v>3813891</v>
      </c>
      <c r="N5078" s="1">
        <v>271800</v>
      </c>
    </row>
    <row r="5079" spans="1:14">
      <c r="A5079" s="12">
        <v>96161000</v>
      </c>
      <c r="B5079" s="1" t="s">
        <v>5074</v>
      </c>
      <c r="C5079" s="12">
        <v>961610</v>
      </c>
      <c r="D5079" s="1" t="s">
        <v>5073</v>
      </c>
      <c r="E5079" s="12">
        <v>9616</v>
      </c>
      <c r="F5079" s="1" t="s">
        <v>4531</v>
      </c>
      <c r="G5079" s="12">
        <v>96</v>
      </c>
      <c r="H5079" s="1" t="s">
        <v>128</v>
      </c>
      <c r="I5079" s="1" t="s">
        <v>127</v>
      </c>
      <c r="J5079" s="1" t="s">
        <v>126</v>
      </c>
      <c r="K5079" s="1">
        <v>86089</v>
      </c>
      <c r="L5079" s="1">
        <v>17578</v>
      </c>
      <c r="M5079" s="1">
        <v>6196858</v>
      </c>
      <c r="N5079" s="1">
        <v>809749</v>
      </c>
    </row>
    <row r="5080" spans="1:14">
      <c r="A5080" s="12">
        <v>76052910</v>
      </c>
      <c r="B5080" s="1" t="s">
        <v>15109</v>
      </c>
      <c r="C5080" s="12">
        <v>760529</v>
      </c>
      <c r="D5080" s="1" t="s">
        <v>10034</v>
      </c>
      <c r="E5080" s="12">
        <v>7605</v>
      </c>
      <c r="F5080" s="1" t="s">
        <v>5356</v>
      </c>
      <c r="G5080" s="12">
        <v>76</v>
      </c>
      <c r="H5080" s="1" t="s">
        <v>1262</v>
      </c>
      <c r="I5080" s="1" t="s">
        <v>107</v>
      </c>
      <c r="J5080" s="1" t="s">
        <v>106</v>
      </c>
      <c r="K5080" s="1">
        <v>86033</v>
      </c>
      <c r="L5080" s="1">
        <v>6653</v>
      </c>
      <c r="M5080" s="1">
        <v>185002</v>
      </c>
      <c r="N5080" s="1">
        <v>43265</v>
      </c>
    </row>
    <row r="5081" spans="1:14">
      <c r="A5081" s="13" t="s">
        <v>9104</v>
      </c>
      <c r="B5081" s="1" t="s">
        <v>9102</v>
      </c>
      <c r="C5081" s="13" t="s">
        <v>9103</v>
      </c>
      <c r="D5081" s="1" t="s">
        <v>9102</v>
      </c>
      <c r="E5081" s="13" t="s">
        <v>1238</v>
      </c>
      <c r="F5081" s="1" t="s">
        <v>1237</v>
      </c>
      <c r="G5081" s="13" t="s">
        <v>206</v>
      </c>
      <c r="H5081" s="1" t="s">
        <v>205</v>
      </c>
      <c r="I5081" s="1" t="s">
        <v>204</v>
      </c>
      <c r="J5081" s="1" t="s">
        <v>203</v>
      </c>
      <c r="K5081" s="1">
        <v>85906</v>
      </c>
      <c r="L5081" s="1">
        <v>4102</v>
      </c>
      <c r="M5081" s="1">
        <v>4779</v>
      </c>
      <c r="N5081" s="1">
        <v>164</v>
      </c>
    </row>
    <row r="5082" spans="1:14">
      <c r="A5082" s="12">
        <v>29032990</v>
      </c>
      <c r="B5082" s="1" t="s">
        <v>2145</v>
      </c>
      <c r="C5082" s="12">
        <v>290329</v>
      </c>
      <c r="D5082" s="1" t="s">
        <v>2145</v>
      </c>
      <c r="E5082" s="12">
        <v>2903</v>
      </c>
      <c r="F5082" s="1" t="s">
        <v>300</v>
      </c>
      <c r="G5082" s="12">
        <v>29</v>
      </c>
      <c r="H5082" s="1" t="s">
        <v>13</v>
      </c>
      <c r="I5082" s="1" t="s">
        <v>12</v>
      </c>
      <c r="J5082" s="1" t="s">
        <v>11</v>
      </c>
      <c r="K5082" s="1">
        <v>85883</v>
      </c>
      <c r="L5082" s="1">
        <v>36040</v>
      </c>
      <c r="M5082" s="1">
        <v>25069</v>
      </c>
      <c r="N5082" s="1">
        <v>1581</v>
      </c>
    </row>
    <row r="5083" spans="1:14">
      <c r="A5083" s="12">
        <v>55095300</v>
      </c>
      <c r="B5083" s="1" t="s">
        <v>15108</v>
      </c>
      <c r="C5083" s="12">
        <v>550953</v>
      </c>
      <c r="D5083" s="1" t="s">
        <v>15107</v>
      </c>
      <c r="E5083" s="12">
        <v>5509</v>
      </c>
      <c r="F5083" s="1" t="s">
        <v>1017</v>
      </c>
      <c r="G5083" s="12">
        <v>55</v>
      </c>
      <c r="H5083" s="1" t="s">
        <v>282</v>
      </c>
      <c r="I5083" s="1" t="s">
        <v>2</v>
      </c>
      <c r="J5083" s="1" t="s">
        <v>1</v>
      </c>
      <c r="K5083" s="1">
        <v>85646</v>
      </c>
      <c r="L5083" s="1">
        <v>26241</v>
      </c>
      <c r="M5083" s="1">
        <v>42136345</v>
      </c>
      <c r="N5083" s="1">
        <v>23294568</v>
      </c>
    </row>
    <row r="5084" spans="1:14">
      <c r="A5084" s="12">
        <v>29362929</v>
      </c>
      <c r="B5084" s="1" t="s">
        <v>3964</v>
      </c>
      <c r="C5084" s="12">
        <v>293629</v>
      </c>
      <c r="D5084" s="1" t="s">
        <v>1697</v>
      </c>
      <c r="E5084" s="12">
        <v>2936</v>
      </c>
      <c r="F5084" s="1" t="s">
        <v>696</v>
      </c>
      <c r="G5084" s="12">
        <v>29</v>
      </c>
      <c r="H5084" s="1" t="s">
        <v>13</v>
      </c>
      <c r="I5084" s="1" t="s">
        <v>12</v>
      </c>
      <c r="J5084" s="1" t="s">
        <v>11</v>
      </c>
      <c r="K5084" s="1">
        <v>85421</v>
      </c>
      <c r="L5084" s="1">
        <v>280</v>
      </c>
      <c r="M5084" s="1">
        <v>9669968</v>
      </c>
      <c r="N5084" s="1">
        <v>31862</v>
      </c>
    </row>
    <row r="5085" spans="1:14">
      <c r="A5085" s="12">
        <v>74061000</v>
      </c>
      <c r="B5085" s="1" t="s">
        <v>3606</v>
      </c>
      <c r="C5085" s="12">
        <v>740610</v>
      </c>
      <c r="D5085" s="1" t="s">
        <v>3606</v>
      </c>
      <c r="E5085" s="12">
        <v>7406</v>
      </c>
      <c r="F5085" s="1" t="s">
        <v>3605</v>
      </c>
      <c r="G5085" s="12">
        <v>74</v>
      </c>
      <c r="H5085" s="1" t="s">
        <v>491</v>
      </c>
      <c r="I5085" s="1" t="s">
        <v>107</v>
      </c>
      <c r="J5085" s="1" t="s">
        <v>106</v>
      </c>
      <c r="K5085" s="1">
        <v>85215</v>
      </c>
      <c r="L5085" s="1">
        <v>7348</v>
      </c>
      <c r="M5085" s="1">
        <v>6952983</v>
      </c>
      <c r="N5085" s="1">
        <v>481148</v>
      </c>
    </row>
    <row r="5086" spans="1:14">
      <c r="A5086" s="12">
        <v>39069041</v>
      </c>
      <c r="B5086" s="1" t="s">
        <v>2978</v>
      </c>
      <c r="C5086" s="12">
        <v>390690</v>
      </c>
      <c r="D5086" s="1" t="s">
        <v>734</v>
      </c>
      <c r="E5086" s="12">
        <v>3906</v>
      </c>
      <c r="F5086" s="1" t="s">
        <v>733</v>
      </c>
      <c r="G5086" s="12">
        <v>39</v>
      </c>
      <c r="H5086" s="1" t="s">
        <v>38</v>
      </c>
      <c r="I5086" s="1" t="s">
        <v>37</v>
      </c>
      <c r="J5086" s="1" t="s">
        <v>36</v>
      </c>
      <c r="K5086" s="1">
        <v>85143</v>
      </c>
      <c r="L5086" s="1">
        <v>22022</v>
      </c>
      <c r="M5086" s="1">
        <v>4303777</v>
      </c>
      <c r="N5086" s="1">
        <v>278472</v>
      </c>
    </row>
    <row r="5087" spans="1:14">
      <c r="A5087" s="12">
        <v>84393010</v>
      </c>
      <c r="B5087" s="1" t="s">
        <v>3254</v>
      </c>
      <c r="C5087" s="12">
        <v>843930</v>
      </c>
      <c r="D5087" s="1" t="s">
        <v>3253</v>
      </c>
      <c r="E5087" s="12">
        <v>8439</v>
      </c>
      <c r="F5087" s="1" t="s">
        <v>3118</v>
      </c>
      <c r="G5087" s="12">
        <v>84</v>
      </c>
      <c r="H5087" s="1" t="s">
        <v>28</v>
      </c>
      <c r="I5087" s="1" t="s">
        <v>27</v>
      </c>
      <c r="J5087" s="1" t="s">
        <v>26</v>
      </c>
      <c r="K5087" s="1">
        <v>85108</v>
      </c>
      <c r="L5087" s="1">
        <v>10553</v>
      </c>
      <c r="M5087" s="1">
        <v>458179</v>
      </c>
      <c r="N5087" s="1">
        <v>23348</v>
      </c>
    </row>
    <row r="5088" spans="1:14">
      <c r="A5088" s="12">
        <v>86071200</v>
      </c>
      <c r="B5088" s="1" t="s">
        <v>1735</v>
      </c>
      <c r="C5088" s="12">
        <v>860712</v>
      </c>
      <c r="D5088" s="1" t="s">
        <v>1734</v>
      </c>
      <c r="E5088" s="12">
        <v>8607</v>
      </c>
      <c r="F5088" s="1" t="s">
        <v>1733</v>
      </c>
      <c r="G5088" s="12">
        <v>86</v>
      </c>
      <c r="H5088" s="1" t="s">
        <v>1732</v>
      </c>
      <c r="I5088" s="1" t="s">
        <v>272</v>
      </c>
      <c r="J5088" s="1" t="s">
        <v>271</v>
      </c>
      <c r="K5088" s="1">
        <v>85000</v>
      </c>
      <c r="L5088" s="1">
        <v>36000</v>
      </c>
      <c r="M5088" s="1">
        <v>32896</v>
      </c>
      <c r="N5088" s="1">
        <v>1543</v>
      </c>
    </row>
    <row r="5089" spans="1:14">
      <c r="A5089" s="12">
        <v>63029300</v>
      </c>
      <c r="B5089" s="1" t="s">
        <v>5898</v>
      </c>
      <c r="C5089" s="12">
        <v>630293</v>
      </c>
      <c r="D5089" s="1" t="s">
        <v>5897</v>
      </c>
      <c r="E5089" s="12">
        <v>6302</v>
      </c>
      <c r="F5089" s="1" t="s">
        <v>4438</v>
      </c>
      <c r="G5089" s="12">
        <v>63</v>
      </c>
      <c r="H5089" s="1" t="s">
        <v>445</v>
      </c>
      <c r="I5089" s="1" t="s">
        <v>2</v>
      </c>
      <c r="J5089" s="1" t="s">
        <v>1</v>
      </c>
      <c r="K5089" s="1">
        <v>84997</v>
      </c>
      <c r="L5089" s="1">
        <v>5821</v>
      </c>
      <c r="M5089" s="1">
        <v>14641172</v>
      </c>
      <c r="N5089" s="1">
        <v>4914906</v>
      </c>
    </row>
    <row r="5090" spans="1:14">
      <c r="A5090" s="12">
        <v>84829130</v>
      </c>
      <c r="B5090" s="1" t="s">
        <v>6741</v>
      </c>
      <c r="C5090" s="12">
        <v>848291</v>
      </c>
      <c r="D5090" s="1" t="s">
        <v>6740</v>
      </c>
      <c r="E5090" s="12">
        <v>8482</v>
      </c>
      <c r="F5090" s="1" t="s">
        <v>6739</v>
      </c>
      <c r="G5090" s="12">
        <v>84</v>
      </c>
      <c r="H5090" s="1" t="s">
        <v>28</v>
      </c>
      <c r="I5090" s="1" t="s">
        <v>27</v>
      </c>
      <c r="J5090" s="1" t="s">
        <v>26</v>
      </c>
      <c r="K5090" s="1">
        <v>84691</v>
      </c>
      <c r="L5090" s="1">
        <v>10860</v>
      </c>
      <c r="M5090" s="1">
        <v>4078349</v>
      </c>
      <c r="N5090" s="1">
        <v>738731</v>
      </c>
    </row>
    <row r="5091" spans="1:14">
      <c r="A5091" s="12">
        <v>28331110</v>
      </c>
      <c r="B5091" s="1" t="s">
        <v>1638</v>
      </c>
      <c r="C5091" s="12">
        <v>283311</v>
      </c>
      <c r="D5091" s="1" t="s">
        <v>188</v>
      </c>
      <c r="E5091" s="12">
        <v>2833</v>
      </c>
      <c r="F5091" s="1" t="s">
        <v>187</v>
      </c>
      <c r="G5091" s="12">
        <v>28</v>
      </c>
      <c r="H5091" s="1" t="s">
        <v>118</v>
      </c>
      <c r="I5091" s="1" t="s">
        <v>12</v>
      </c>
      <c r="J5091" s="1" t="s">
        <v>11</v>
      </c>
      <c r="K5091" s="1">
        <v>84673</v>
      </c>
      <c r="L5091" s="1">
        <v>433500</v>
      </c>
      <c r="M5091" s="1">
        <v>65484558</v>
      </c>
      <c r="N5091" s="1">
        <v>838337649</v>
      </c>
    </row>
    <row r="5092" spans="1:14">
      <c r="A5092" s="12">
        <v>30049012</v>
      </c>
      <c r="B5092" s="1" t="s">
        <v>15106</v>
      </c>
      <c r="C5092" s="12">
        <v>300490</v>
      </c>
      <c r="D5092" s="1" t="s">
        <v>741</v>
      </c>
      <c r="E5092" s="12">
        <v>3004</v>
      </c>
      <c r="F5092" s="1" t="s">
        <v>364</v>
      </c>
      <c r="G5092" s="12">
        <v>30</v>
      </c>
      <c r="H5092" s="1" t="s">
        <v>63</v>
      </c>
      <c r="I5092" s="1" t="s">
        <v>12</v>
      </c>
      <c r="J5092" s="1" t="s">
        <v>11</v>
      </c>
      <c r="K5092" s="1">
        <v>84586</v>
      </c>
      <c r="L5092" s="1">
        <v>5</v>
      </c>
      <c r="M5092" s="1">
        <v>486525</v>
      </c>
      <c r="N5092" s="1">
        <v>56</v>
      </c>
    </row>
    <row r="5093" spans="1:14">
      <c r="A5093" s="12">
        <v>84729099</v>
      </c>
      <c r="B5093" s="1" t="s">
        <v>6854</v>
      </c>
      <c r="C5093" s="12">
        <v>847290</v>
      </c>
      <c r="D5093" s="1" t="s">
        <v>1930</v>
      </c>
      <c r="E5093" s="12">
        <v>8472</v>
      </c>
      <c r="F5093" s="1" t="s">
        <v>1556</v>
      </c>
      <c r="G5093" s="12">
        <v>84</v>
      </c>
      <c r="H5093" s="1" t="s">
        <v>28</v>
      </c>
      <c r="I5093" s="1" t="s">
        <v>27</v>
      </c>
      <c r="J5093" s="1" t="s">
        <v>26</v>
      </c>
      <c r="K5093" s="1">
        <v>84348</v>
      </c>
      <c r="L5093" s="1">
        <v>1294</v>
      </c>
      <c r="M5093" s="1">
        <v>5882842</v>
      </c>
      <c r="N5093" s="1">
        <v>617602</v>
      </c>
    </row>
    <row r="5094" spans="1:14">
      <c r="A5094" s="12">
        <v>41019030</v>
      </c>
      <c r="B5094" s="1" t="s">
        <v>9122</v>
      </c>
      <c r="C5094" s="12">
        <v>410190</v>
      </c>
      <c r="D5094" s="1" t="s">
        <v>8268</v>
      </c>
      <c r="E5094" s="12">
        <v>4101</v>
      </c>
      <c r="F5094" s="1" t="s">
        <v>4050</v>
      </c>
      <c r="G5094" s="12">
        <v>41</v>
      </c>
      <c r="H5094" s="1" t="s">
        <v>2610</v>
      </c>
      <c r="I5094" s="1" t="s">
        <v>2609</v>
      </c>
      <c r="J5094" s="1" t="s">
        <v>2608</v>
      </c>
      <c r="K5094" s="1">
        <v>84236</v>
      </c>
      <c r="L5094" s="1">
        <v>322633</v>
      </c>
      <c r="M5094" s="1">
        <v>0</v>
      </c>
      <c r="N5094" s="1">
        <v>0</v>
      </c>
    </row>
    <row r="5095" spans="1:14">
      <c r="A5095" s="12">
        <v>81019400</v>
      </c>
      <c r="B5095" s="1" t="s">
        <v>4856</v>
      </c>
      <c r="C5095" s="12">
        <v>810194</v>
      </c>
      <c r="D5095" s="1" t="s">
        <v>4855</v>
      </c>
      <c r="E5095" s="12">
        <v>8101</v>
      </c>
      <c r="F5095" s="1" t="s">
        <v>2208</v>
      </c>
      <c r="G5095" s="12">
        <v>81</v>
      </c>
      <c r="H5095" s="1" t="s">
        <v>176</v>
      </c>
      <c r="I5095" s="1" t="s">
        <v>107</v>
      </c>
      <c r="J5095" s="1" t="s">
        <v>106</v>
      </c>
      <c r="K5095" s="1">
        <v>84221</v>
      </c>
      <c r="L5095" s="1">
        <v>1857</v>
      </c>
      <c r="M5095" s="1">
        <v>943037</v>
      </c>
      <c r="N5095" s="1">
        <v>21978</v>
      </c>
    </row>
    <row r="5096" spans="1:14">
      <c r="A5096" s="12">
        <v>84121000</v>
      </c>
      <c r="B5096" s="1" t="s">
        <v>8985</v>
      </c>
      <c r="C5096" s="12">
        <v>841210</v>
      </c>
      <c r="D5096" s="1" t="s">
        <v>8984</v>
      </c>
      <c r="E5096" s="12">
        <v>8412</v>
      </c>
      <c r="F5096" s="1" t="s">
        <v>5616</v>
      </c>
      <c r="G5096" s="12">
        <v>84</v>
      </c>
      <c r="H5096" s="1" t="s">
        <v>28</v>
      </c>
      <c r="I5096" s="1" t="s">
        <v>27</v>
      </c>
      <c r="J5096" s="1" t="s">
        <v>26</v>
      </c>
      <c r="K5096" s="1">
        <v>84213</v>
      </c>
      <c r="L5096" s="1">
        <v>82</v>
      </c>
      <c r="M5096" s="1">
        <v>97103</v>
      </c>
      <c r="N5096" s="1">
        <v>6739</v>
      </c>
    </row>
    <row r="5097" spans="1:14">
      <c r="A5097" s="12">
        <v>71102900</v>
      </c>
      <c r="B5097" s="1" t="s">
        <v>2005</v>
      </c>
      <c r="C5097" s="12">
        <v>711029</v>
      </c>
      <c r="D5097" s="1" t="s">
        <v>2004</v>
      </c>
      <c r="E5097" s="12">
        <v>7110</v>
      </c>
      <c r="F5097" s="1" t="s">
        <v>382</v>
      </c>
      <c r="G5097" s="12">
        <v>71</v>
      </c>
      <c r="H5097" s="1" t="s">
        <v>200</v>
      </c>
      <c r="I5097" s="1" t="s">
        <v>199</v>
      </c>
      <c r="J5097" s="1" t="s">
        <v>198</v>
      </c>
      <c r="K5097" s="1">
        <v>84077</v>
      </c>
      <c r="L5097" s="1">
        <v>0</v>
      </c>
      <c r="M5097" s="1">
        <v>302365</v>
      </c>
      <c r="N5097" s="1">
        <v>29</v>
      </c>
    </row>
    <row r="5098" spans="1:14">
      <c r="A5098" s="12">
        <v>30043991</v>
      </c>
      <c r="B5098" s="1" t="s">
        <v>15105</v>
      </c>
      <c r="C5098" s="12">
        <v>300439</v>
      </c>
      <c r="D5098" s="1" t="s">
        <v>3755</v>
      </c>
      <c r="E5098" s="12">
        <v>3004</v>
      </c>
      <c r="F5098" s="1" t="s">
        <v>364</v>
      </c>
      <c r="G5098" s="12">
        <v>30</v>
      </c>
      <c r="H5098" s="1" t="s">
        <v>63</v>
      </c>
      <c r="I5098" s="1" t="s">
        <v>12</v>
      </c>
      <c r="J5098" s="1" t="s">
        <v>11</v>
      </c>
      <c r="K5098" s="1">
        <v>83858</v>
      </c>
      <c r="L5098" s="1">
        <v>1136</v>
      </c>
      <c r="M5098" s="1">
        <v>545969</v>
      </c>
      <c r="N5098" s="1">
        <v>5837</v>
      </c>
    </row>
    <row r="5099" spans="1:14">
      <c r="A5099" s="12">
        <v>30024992</v>
      </c>
      <c r="B5099" s="1" t="s">
        <v>3986</v>
      </c>
      <c r="C5099" s="12">
        <v>300249</v>
      </c>
      <c r="D5099" s="1" t="s">
        <v>3985</v>
      </c>
      <c r="E5099" s="12">
        <v>3002</v>
      </c>
      <c r="F5099" s="1" t="s">
        <v>919</v>
      </c>
      <c r="G5099" s="12">
        <v>30</v>
      </c>
      <c r="H5099" s="1" t="s">
        <v>63</v>
      </c>
      <c r="I5099" s="1" t="s">
        <v>12</v>
      </c>
      <c r="J5099" s="1" t="s">
        <v>11</v>
      </c>
      <c r="K5099" s="1">
        <v>83760</v>
      </c>
      <c r="L5099" s="1">
        <v>10777</v>
      </c>
      <c r="M5099" s="1">
        <v>240823323</v>
      </c>
      <c r="N5099" s="1">
        <v>908766</v>
      </c>
    </row>
    <row r="5100" spans="1:14">
      <c r="A5100" s="12">
        <v>17031000</v>
      </c>
      <c r="B5100" s="1" t="s">
        <v>7546</v>
      </c>
      <c r="C5100" s="12">
        <v>170310</v>
      </c>
      <c r="D5100" s="1" t="s">
        <v>7546</v>
      </c>
      <c r="E5100" s="12">
        <v>1703</v>
      </c>
      <c r="F5100" s="1" t="s">
        <v>5746</v>
      </c>
      <c r="G5100" s="12">
        <v>17</v>
      </c>
      <c r="H5100" s="1" t="s">
        <v>2516</v>
      </c>
      <c r="I5100" s="1" t="s">
        <v>751</v>
      </c>
      <c r="J5100" s="1" t="s">
        <v>750</v>
      </c>
      <c r="K5100" s="1">
        <v>83660</v>
      </c>
      <c r="L5100" s="1">
        <v>90342</v>
      </c>
      <c r="M5100" s="1">
        <v>84449</v>
      </c>
      <c r="N5100" s="1">
        <v>34240</v>
      </c>
    </row>
    <row r="5101" spans="1:14">
      <c r="A5101" s="12">
        <v>52092100</v>
      </c>
      <c r="B5101" s="1" t="s">
        <v>7643</v>
      </c>
      <c r="C5101" s="12">
        <v>520921</v>
      </c>
      <c r="D5101" s="1" t="s">
        <v>7642</v>
      </c>
      <c r="E5101" s="12">
        <v>5209</v>
      </c>
      <c r="F5101" s="1" t="s">
        <v>552</v>
      </c>
      <c r="G5101" s="12">
        <v>52</v>
      </c>
      <c r="H5101" s="1" t="s">
        <v>76</v>
      </c>
      <c r="I5101" s="1" t="s">
        <v>2</v>
      </c>
      <c r="J5101" s="1" t="s">
        <v>1</v>
      </c>
      <c r="K5101" s="1">
        <v>83594</v>
      </c>
      <c r="L5101" s="1">
        <v>10652</v>
      </c>
      <c r="M5101" s="1">
        <v>37676</v>
      </c>
      <c r="N5101" s="1">
        <v>4828</v>
      </c>
    </row>
    <row r="5102" spans="1:14">
      <c r="A5102" s="12">
        <v>90181910</v>
      </c>
      <c r="B5102" s="1" t="s">
        <v>6536</v>
      </c>
      <c r="C5102" s="12">
        <v>901819</v>
      </c>
      <c r="D5102" s="1" t="s">
        <v>2242</v>
      </c>
      <c r="E5102" s="12">
        <v>9018</v>
      </c>
      <c r="F5102" s="1" t="s">
        <v>807</v>
      </c>
      <c r="G5102" s="12">
        <v>90</v>
      </c>
      <c r="H5102" s="1" t="s">
        <v>512</v>
      </c>
      <c r="I5102" s="1" t="s">
        <v>49</v>
      </c>
      <c r="J5102" s="1" t="s">
        <v>48</v>
      </c>
      <c r="K5102" s="1">
        <v>83530</v>
      </c>
      <c r="L5102" s="1">
        <v>71</v>
      </c>
      <c r="M5102" s="1">
        <v>24454785</v>
      </c>
      <c r="N5102" s="1">
        <v>28469</v>
      </c>
    </row>
    <row r="5103" spans="1:14">
      <c r="A5103" s="12">
        <v>29051999</v>
      </c>
      <c r="B5103" s="1" t="s">
        <v>5711</v>
      </c>
      <c r="C5103" s="12">
        <v>290519</v>
      </c>
      <c r="D5103" s="1" t="s">
        <v>528</v>
      </c>
      <c r="E5103" s="12">
        <v>2905</v>
      </c>
      <c r="F5103" s="1" t="s">
        <v>527</v>
      </c>
      <c r="G5103" s="12">
        <v>29</v>
      </c>
      <c r="H5103" s="1" t="s">
        <v>13</v>
      </c>
      <c r="I5103" s="1" t="s">
        <v>12</v>
      </c>
      <c r="J5103" s="1" t="s">
        <v>11</v>
      </c>
      <c r="K5103" s="1">
        <v>83506</v>
      </c>
      <c r="L5103" s="1">
        <v>5292</v>
      </c>
      <c r="M5103" s="1">
        <v>21994138</v>
      </c>
      <c r="N5103" s="1">
        <v>15960564</v>
      </c>
    </row>
    <row r="5104" spans="1:14">
      <c r="A5104" s="12">
        <v>47069300</v>
      </c>
      <c r="B5104" s="1" t="s">
        <v>5212</v>
      </c>
      <c r="C5104" s="12">
        <v>470693</v>
      </c>
      <c r="D5104" s="1" t="s">
        <v>5212</v>
      </c>
      <c r="E5104" s="12">
        <v>4706</v>
      </c>
      <c r="F5104" s="1" t="s">
        <v>565</v>
      </c>
      <c r="G5104" s="12">
        <v>47</v>
      </c>
      <c r="H5104" s="1" t="s">
        <v>564</v>
      </c>
      <c r="I5104" s="1" t="s">
        <v>18</v>
      </c>
      <c r="J5104" s="1" t="s">
        <v>17</v>
      </c>
      <c r="K5104" s="1">
        <v>83393</v>
      </c>
      <c r="L5104" s="1">
        <v>11680</v>
      </c>
      <c r="M5104" s="1">
        <v>2106357</v>
      </c>
      <c r="N5104" s="1">
        <v>1069232</v>
      </c>
    </row>
    <row r="5105" spans="1:14">
      <c r="A5105" s="12">
        <v>84485910</v>
      </c>
      <c r="B5105" s="1" t="s">
        <v>1980</v>
      </c>
      <c r="C5105" s="12">
        <v>844859</v>
      </c>
      <c r="D5105" s="1" t="s">
        <v>1979</v>
      </c>
      <c r="E5105" s="12">
        <v>8448</v>
      </c>
      <c r="F5105" s="1" t="s">
        <v>29</v>
      </c>
      <c r="G5105" s="12">
        <v>84</v>
      </c>
      <c r="H5105" s="1" t="s">
        <v>28</v>
      </c>
      <c r="I5105" s="1" t="s">
        <v>27</v>
      </c>
      <c r="J5105" s="1" t="s">
        <v>26</v>
      </c>
      <c r="K5105" s="1">
        <v>83291</v>
      </c>
      <c r="L5105" s="1">
        <v>5912</v>
      </c>
      <c r="M5105" s="1">
        <v>2134947</v>
      </c>
      <c r="N5105" s="1">
        <v>62494</v>
      </c>
    </row>
    <row r="5106" spans="1:14">
      <c r="A5106" s="12">
        <v>28332400</v>
      </c>
      <c r="B5106" s="1" t="s">
        <v>1151</v>
      </c>
      <c r="C5106" s="12">
        <v>283324</v>
      </c>
      <c r="D5106" s="1" t="s">
        <v>1151</v>
      </c>
      <c r="E5106" s="12">
        <v>2833</v>
      </c>
      <c r="F5106" s="1" t="s">
        <v>187</v>
      </c>
      <c r="G5106" s="12">
        <v>28</v>
      </c>
      <c r="H5106" s="1" t="s">
        <v>118</v>
      </c>
      <c r="I5106" s="1" t="s">
        <v>12</v>
      </c>
      <c r="J5106" s="1" t="s">
        <v>11</v>
      </c>
      <c r="K5106" s="1">
        <v>83096</v>
      </c>
      <c r="L5106" s="1">
        <v>13060</v>
      </c>
      <c r="M5106" s="1">
        <v>8158218</v>
      </c>
      <c r="N5106" s="1">
        <v>1884385</v>
      </c>
    </row>
    <row r="5107" spans="1:14">
      <c r="A5107" s="12">
        <v>29381000</v>
      </c>
      <c r="B5107" s="1" t="s">
        <v>8402</v>
      </c>
      <c r="C5107" s="12">
        <v>293810</v>
      </c>
      <c r="D5107" s="1" t="s">
        <v>8401</v>
      </c>
      <c r="E5107" s="12">
        <v>2938</v>
      </c>
      <c r="F5107" s="1" t="s">
        <v>8400</v>
      </c>
      <c r="G5107" s="12">
        <v>29</v>
      </c>
      <c r="H5107" s="1" t="s">
        <v>13</v>
      </c>
      <c r="I5107" s="1" t="s">
        <v>12</v>
      </c>
      <c r="J5107" s="1" t="s">
        <v>11</v>
      </c>
      <c r="K5107" s="1">
        <v>83059</v>
      </c>
      <c r="L5107" s="1">
        <v>4340</v>
      </c>
      <c r="M5107" s="1">
        <v>1177450</v>
      </c>
      <c r="N5107" s="1">
        <v>10280</v>
      </c>
    </row>
    <row r="5108" spans="1:14">
      <c r="A5108" s="12">
        <v>33053000</v>
      </c>
      <c r="B5108" s="1" t="s">
        <v>7415</v>
      </c>
      <c r="C5108" s="12">
        <v>330530</v>
      </c>
      <c r="D5108" s="1" t="s">
        <v>7415</v>
      </c>
      <c r="E5108" s="12">
        <v>3305</v>
      </c>
      <c r="F5108" s="1" t="s">
        <v>7414</v>
      </c>
      <c r="G5108" s="12">
        <v>33</v>
      </c>
      <c r="H5108" s="1" t="s">
        <v>406</v>
      </c>
      <c r="I5108" s="1" t="s">
        <v>12</v>
      </c>
      <c r="J5108" s="1" t="s">
        <v>11</v>
      </c>
      <c r="K5108" s="1">
        <v>82829</v>
      </c>
      <c r="L5108" s="1">
        <v>4189</v>
      </c>
      <c r="M5108" s="1">
        <v>717586</v>
      </c>
      <c r="N5108" s="1">
        <v>121499</v>
      </c>
    </row>
    <row r="5109" spans="1:14">
      <c r="A5109" s="12">
        <v>81049000</v>
      </c>
      <c r="B5109" s="1" t="s">
        <v>8367</v>
      </c>
      <c r="C5109" s="12">
        <v>810490</v>
      </c>
      <c r="D5109" s="1" t="s">
        <v>8367</v>
      </c>
      <c r="E5109" s="12">
        <v>8104</v>
      </c>
      <c r="F5109" s="1" t="s">
        <v>1970</v>
      </c>
      <c r="G5109" s="12">
        <v>81</v>
      </c>
      <c r="H5109" s="1" t="s">
        <v>176</v>
      </c>
      <c r="I5109" s="1" t="s">
        <v>107</v>
      </c>
      <c r="J5109" s="1" t="s">
        <v>106</v>
      </c>
      <c r="K5109" s="1">
        <v>82771</v>
      </c>
      <c r="L5109" s="1">
        <v>488</v>
      </c>
      <c r="M5109" s="1">
        <v>38426</v>
      </c>
      <c r="N5109" s="1">
        <v>2664</v>
      </c>
    </row>
    <row r="5110" spans="1:14">
      <c r="A5110" s="12">
        <v>29315999</v>
      </c>
      <c r="B5110" s="1" t="s">
        <v>2356</v>
      </c>
      <c r="C5110" s="12">
        <v>293159</v>
      </c>
      <c r="D5110" s="1" t="s">
        <v>2355</v>
      </c>
      <c r="E5110" s="12">
        <v>2931</v>
      </c>
      <c r="F5110" s="1" t="s">
        <v>214</v>
      </c>
      <c r="G5110" s="12">
        <v>29</v>
      </c>
      <c r="H5110" s="1" t="s">
        <v>13</v>
      </c>
      <c r="I5110" s="1" t="s">
        <v>12</v>
      </c>
      <c r="J5110" s="1" t="s">
        <v>11</v>
      </c>
      <c r="K5110" s="1">
        <v>82700</v>
      </c>
      <c r="L5110" s="1">
        <v>38880</v>
      </c>
      <c r="M5110" s="1">
        <v>1949103</v>
      </c>
      <c r="N5110" s="1">
        <v>555853</v>
      </c>
    </row>
    <row r="5111" spans="1:14">
      <c r="A5111" s="13" t="s">
        <v>15104</v>
      </c>
      <c r="B5111" s="1" t="s">
        <v>15103</v>
      </c>
      <c r="C5111" s="13" t="s">
        <v>6942</v>
      </c>
      <c r="D5111" s="1" t="s">
        <v>6941</v>
      </c>
      <c r="E5111" s="13" t="s">
        <v>4368</v>
      </c>
      <c r="F5111" s="1" t="s">
        <v>4367</v>
      </c>
      <c r="G5111" s="13" t="s">
        <v>206</v>
      </c>
      <c r="H5111" s="1" t="s">
        <v>205</v>
      </c>
      <c r="I5111" s="1" t="s">
        <v>204</v>
      </c>
      <c r="J5111" s="1" t="s">
        <v>203</v>
      </c>
      <c r="K5111" s="1">
        <v>82560</v>
      </c>
      <c r="L5111" s="1">
        <v>5514</v>
      </c>
      <c r="M5111" s="1">
        <v>0</v>
      </c>
      <c r="N5111" s="1">
        <v>0</v>
      </c>
    </row>
    <row r="5112" spans="1:14">
      <c r="A5112" s="12">
        <v>73239200</v>
      </c>
      <c r="B5112" s="1" t="s">
        <v>6760</v>
      </c>
      <c r="C5112" s="12">
        <v>732392</v>
      </c>
      <c r="D5112" s="1" t="s">
        <v>6759</v>
      </c>
      <c r="E5112" s="12">
        <v>7323</v>
      </c>
      <c r="F5112" s="1" t="s">
        <v>6758</v>
      </c>
      <c r="G5112" s="12">
        <v>73</v>
      </c>
      <c r="H5112" s="1" t="s">
        <v>108</v>
      </c>
      <c r="I5112" s="1" t="s">
        <v>107</v>
      </c>
      <c r="J5112" s="1" t="s">
        <v>106</v>
      </c>
      <c r="K5112" s="1">
        <v>82513</v>
      </c>
      <c r="L5112" s="1">
        <v>9479</v>
      </c>
      <c r="M5112" s="1">
        <v>6973278</v>
      </c>
      <c r="N5112" s="1">
        <v>621697</v>
      </c>
    </row>
    <row r="5113" spans="1:14">
      <c r="A5113" s="12">
        <v>29109090</v>
      </c>
      <c r="B5113" s="1" t="s">
        <v>6731</v>
      </c>
      <c r="C5113" s="12">
        <v>291090</v>
      </c>
      <c r="D5113" s="1" t="s">
        <v>6730</v>
      </c>
      <c r="E5113" s="12">
        <v>2910</v>
      </c>
      <c r="F5113" s="1" t="s">
        <v>3982</v>
      </c>
      <c r="G5113" s="12">
        <v>29</v>
      </c>
      <c r="H5113" s="1" t="s">
        <v>13</v>
      </c>
      <c r="I5113" s="1" t="s">
        <v>12</v>
      </c>
      <c r="J5113" s="1" t="s">
        <v>11</v>
      </c>
      <c r="K5113" s="1">
        <v>82324</v>
      </c>
      <c r="L5113" s="1">
        <v>5776</v>
      </c>
      <c r="M5113" s="1">
        <v>6289580</v>
      </c>
      <c r="N5113" s="1">
        <v>1396198</v>
      </c>
    </row>
    <row r="5114" spans="1:14">
      <c r="A5114" s="12">
        <v>55112000</v>
      </c>
      <c r="B5114" s="1" t="s">
        <v>6357</v>
      </c>
      <c r="C5114" s="12">
        <v>551120</v>
      </c>
      <c r="D5114" s="1" t="s">
        <v>6356</v>
      </c>
      <c r="E5114" s="12">
        <v>5511</v>
      </c>
      <c r="F5114" s="1" t="s">
        <v>4140</v>
      </c>
      <c r="G5114" s="12">
        <v>55</v>
      </c>
      <c r="H5114" s="1" t="s">
        <v>282</v>
      </c>
      <c r="I5114" s="1" t="s">
        <v>2</v>
      </c>
      <c r="J5114" s="1" t="s">
        <v>1</v>
      </c>
      <c r="K5114" s="1">
        <v>82120</v>
      </c>
      <c r="L5114" s="1">
        <v>6737</v>
      </c>
      <c r="M5114" s="1">
        <v>521714</v>
      </c>
      <c r="N5114" s="1">
        <v>50233</v>
      </c>
    </row>
    <row r="5115" spans="1:14">
      <c r="A5115" s="13" t="s">
        <v>15102</v>
      </c>
      <c r="B5115" s="1" t="s">
        <v>15101</v>
      </c>
      <c r="C5115" s="13" t="s">
        <v>1622</v>
      </c>
      <c r="D5115" s="1" t="s">
        <v>1621</v>
      </c>
      <c r="E5115" s="13" t="s">
        <v>1620</v>
      </c>
      <c r="F5115" s="1" t="s">
        <v>1619</v>
      </c>
      <c r="G5115" s="13" t="s">
        <v>206</v>
      </c>
      <c r="H5115" s="1" t="s">
        <v>205</v>
      </c>
      <c r="I5115" s="1" t="s">
        <v>204</v>
      </c>
      <c r="J5115" s="1" t="s">
        <v>203</v>
      </c>
      <c r="K5115" s="1">
        <v>82071</v>
      </c>
      <c r="L5115" s="1">
        <v>3500</v>
      </c>
      <c r="M5115" s="1">
        <v>0</v>
      </c>
      <c r="N5115" s="1">
        <v>0</v>
      </c>
    </row>
    <row r="5116" spans="1:14">
      <c r="A5116" s="12">
        <v>29144099</v>
      </c>
      <c r="B5116" s="1" t="s">
        <v>5655</v>
      </c>
      <c r="C5116" s="12">
        <v>291440</v>
      </c>
      <c r="D5116" s="1" t="s">
        <v>5654</v>
      </c>
      <c r="E5116" s="12">
        <v>2914</v>
      </c>
      <c r="F5116" s="1" t="s">
        <v>45</v>
      </c>
      <c r="G5116" s="12">
        <v>29</v>
      </c>
      <c r="H5116" s="1" t="s">
        <v>13</v>
      </c>
      <c r="I5116" s="1" t="s">
        <v>12</v>
      </c>
      <c r="J5116" s="1" t="s">
        <v>11</v>
      </c>
      <c r="K5116" s="1">
        <v>82047</v>
      </c>
      <c r="L5116" s="1">
        <v>5973</v>
      </c>
      <c r="M5116" s="1">
        <v>6681623</v>
      </c>
      <c r="N5116" s="1">
        <v>1744798</v>
      </c>
    </row>
    <row r="5117" spans="1:14">
      <c r="A5117" s="13" t="s">
        <v>15100</v>
      </c>
      <c r="B5117" s="1" t="s">
        <v>15099</v>
      </c>
      <c r="C5117" s="13" t="s">
        <v>15098</v>
      </c>
      <c r="D5117" s="1" t="s">
        <v>15097</v>
      </c>
      <c r="E5117" s="13" t="s">
        <v>10957</v>
      </c>
      <c r="F5117" s="1" t="s">
        <v>10956</v>
      </c>
      <c r="G5117" s="13" t="s">
        <v>3420</v>
      </c>
      <c r="H5117" s="1" t="s">
        <v>3419</v>
      </c>
      <c r="I5117" s="1" t="s">
        <v>204</v>
      </c>
      <c r="J5117" s="1" t="s">
        <v>203</v>
      </c>
      <c r="K5117" s="1">
        <v>82038</v>
      </c>
      <c r="L5117" s="1">
        <v>151400</v>
      </c>
      <c r="M5117" s="1">
        <v>0</v>
      </c>
      <c r="N5117" s="1">
        <v>0</v>
      </c>
    </row>
    <row r="5118" spans="1:14">
      <c r="A5118" s="12">
        <v>90318011</v>
      </c>
      <c r="B5118" s="1" t="s">
        <v>7485</v>
      </c>
      <c r="C5118" s="12">
        <v>903180</v>
      </c>
      <c r="D5118" s="1" t="s">
        <v>1883</v>
      </c>
      <c r="E5118" s="12">
        <v>9031</v>
      </c>
      <c r="F5118" s="1" t="s">
        <v>836</v>
      </c>
      <c r="G5118" s="12">
        <v>90</v>
      </c>
      <c r="H5118" s="1" t="s">
        <v>512</v>
      </c>
      <c r="I5118" s="1" t="s">
        <v>49</v>
      </c>
      <c r="J5118" s="1" t="s">
        <v>48</v>
      </c>
      <c r="K5118" s="1">
        <v>81964</v>
      </c>
      <c r="L5118" s="1">
        <v>2391</v>
      </c>
      <c r="M5118" s="1">
        <v>1665536</v>
      </c>
      <c r="N5118" s="1">
        <v>41726</v>
      </c>
    </row>
    <row r="5119" spans="1:14">
      <c r="A5119" s="12">
        <v>29171110</v>
      </c>
      <c r="B5119" s="1" t="s">
        <v>5680</v>
      </c>
      <c r="C5119" s="12">
        <v>291711</v>
      </c>
      <c r="D5119" s="1" t="s">
        <v>5679</v>
      </c>
      <c r="E5119" s="12">
        <v>2917</v>
      </c>
      <c r="F5119" s="1" t="s">
        <v>93</v>
      </c>
      <c r="G5119" s="12">
        <v>29</v>
      </c>
      <c r="H5119" s="1" t="s">
        <v>13</v>
      </c>
      <c r="I5119" s="1" t="s">
        <v>12</v>
      </c>
      <c r="J5119" s="1" t="s">
        <v>11</v>
      </c>
      <c r="K5119" s="1">
        <v>81832</v>
      </c>
      <c r="L5119" s="1">
        <v>26119</v>
      </c>
      <c r="M5119" s="1">
        <v>2643842</v>
      </c>
      <c r="N5119" s="1">
        <v>4275880</v>
      </c>
    </row>
    <row r="5120" spans="1:14">
      <c r="A5120" s="12">
        <v>73101010</v>
      </c>
      <c r="B5120" s="1" t="s">
        <v>2654</v>
      </c>
      <c r="C5120" s="12">
        <v>731010</v>
      </c>
      <c r="D5120" s="1" t="s">
        <v>2653</v>
      </c>
      <c r="E5120" s="12">
        <v>7310</v>
      </c>
      <c r="F5120" s="1" t="s">
        <v>1991</v>
      </c>
      <c r="G5120" s="12">
        <v>73</v>
      </c>
      <c r="H5120" s="1" t="s">
        <v>108</v>
      </c>
      <c r="I5120" s="1" t="s">
        <v>107</v>
      </c>
      <c r="J5120" s="1" t="s">
        <v>106</v>
      </c>
      <c r="K5120" s="1">
        <v>81520</v>
      </c>
      <c r="L5120" s="1">
        <v>1436</v>
      </c>
      <c r="M5120" s="1">
        <v>101858</v>
      </c>
      <c r="N5120" s="1">
        <v>1585</v>
      </c>
    </row>
    <row r="5121" spans="1:14">
      <c r="A5121" s="12">
        <v>85189090</v>
      </c>
      <c r="B5121" s="1" t="s">
        <v>7366</v>
      </c>
      <c r="C5121" s="12">
        <v>851890</v>
      </c>
      <c r="D5121" s="1" t="s">
        <v>7365</v>
      </c>
      <c r="E5121" s="12">
        <v>8518</v>
      </c>
      <c r="F5121" s="1" t="s">
        <v>279</v>
      </c>
      <c r="G5121" s="12">
        <v>85</v>
      </c>
      <c r="H5121" s="1" t="s">
        <v>102</v>
      </c>
      <c r="I5121" s="1" t="s">
        <v>27</v>
      </c>
      <c r="J5121" s="1" t="s">
        <v>26</v>
      </c>
      <c r="K5121" s="1">
        <v>81493</v>
      </c>
      <c r="L5121" s="1">
        <v>1375</v>
      </c>
      <c r="M5121" s="1">
        <v>17684020</v>
      </c>
      <c r="N5121" s="1">
        <v>1788120</v>
      </c>
    </row>
    <row r="5122" spans="1:14">
      <c r="A5122" s="12">
        <v>91022900</v>
      </c>
      <c r="B5122" s="1" t="s">
        <v>7645</v>
      </c>
      <c r="C5122" s="12">
        <v>910229</v>
      </c>
      <c r="D5122" s="1" t="s">
        <v>7644</v>
      </c>
      <c r="E5122" s="12">
        <v>9102</v>
      </c>
      <c r="F5122" s="1" t="s">
        <v>1002</v>
      </c>
      <c r="G5122" s="12">
        <v>91</v>
      </c>
      <c r="H5122" s="1" t="s">
        <v>50</v>
      </c>
      <c r="I5122" s="1" t="s">
        <v>49</v>
      </c>
      <c r="J5122" s="1" t="s">
        <v>48</v>
      </c>
      <c r="K5122" s="1">
        <v>81310</v>
      </c>
      <c r="L5122" s="1">
        <v>29</v>
      </c>
      <c r="M5122" s="1">
        <v>1289661</v>
      </c>
      <c r="N5122" s="1">
        <v>92596</v>
      </c>
    </row>
    <row r="5123" spans="1:14">
      <c r="A5123" s="12">
        <v>62019000</v>
      </c>
      <c r="B5123" s="1" t="s">
        <v>7809</v>
      </c>
      <c r="C5123" s="12">
        <v>620190</v>
      </c>
      <c r="D5123" s="1" t="s">
        <v>7808</v>
      </c>
      <c r="E5123" s="12">
        <v>6201</v>
      </c>
      <c r="F5123" s="1" t="s">
        <v>7807</v>
      </c>
      <c r="G5123" s="12">
        <v>62</v>
      </c>
      <c r="H5123" s="1" t="s">
        <v>248</v>
      </c>
      <c r="I5123" s="1" t="s">
        <v>2</v>
      </c>
      <c r="J5123" s="1" t="s">
        <v>1</v>
      </c>
      <c r="K5123" s="1">
        <v>81159</v>
      </c>
      <c r="L5123" s="1">
        <v>1460</v>
      </c>
      <c r="M5123" s="1">
        <v>563411</v>
      </c>
      <c r="N5123" s="1">
        <v>26528</v>
      </c>
    </row>
    <row r="5124" spans="1:14">
      <c r="A5124" s="12">
        <v>90308410</v>
      </c>
      <c r="B5124" s="1" t="s">
        <v>7720</v>
      </c>
      <c r="C5124" s="12">
        <v>903084</v>
      </c>
      <c r="D5124" s="1" t="s">
        <v>2269</v>
      </c>
      <c r="E5124" s="12">
        <v>9030</v>
      </c>
      <c r="F5124" s="1" t="s">
        <v>2185</v>
      </c>
      <c r="G5124" s="12">
        <v>90</v>
      </c>
      <c r="H5124" s="1" t="s">
        <v>512</v>
      </c>
      <c r="I5124" s="1" t="s">
        <v>49</v>
      </c>
      <c r="J5124" s="1" t="s">
        <v>48</v>
      </c>
      <c r="K5124" s="1">
        <v>81158</v>
      </c>
      <c r="L5124" s="1">
        <v>1644</v>
      </c>
      <c r="M5124" s="1">
        <v>2247183</v>
      </c>
      <c r="N5124" s="1">
        <v>6475</v>
      </c>
    </row>
    <row r="5125" spans="1:14">
      <c r="A5125" s="12">
        <v>61122000</v>
      </c>
      <c r="B5125" s="1" t="s">
        <v>7649</v>
      </c>
      <c r="C5125" s="12">
        <v>611220</v>
      </c>
      <c r="D5125" s="1" t="s">
        <v>7648</v>
      </c>
      <c r="E5125" s="12">
        <v>6112</v>
      </c>
      <c r="F5125" s="1" t="s">
        <v>6698</v>
      </c>
      <c r="G5125" s="12">
        <v>61</v>
      </c>
      <c r="H5125" s="1" t="s">
        <v>234</v>
      </c>
      <c r="I5125" s="1" t="s">
        <v>2</v>
      </c>
      <c r="J5125" s="1" t="s">
        <v>1</v>
      </c>
      <c r="K5125" s="1">
        <v>81006</v>
      </c>
      <c r="L5125" s="1">
        <v>2430</v>
      </c>
      <c r="M5125" s="1">
        <v>131964</v>
      </c>
      <c r="N5125" s="1">
        <v>11535</v>
      </c>
    </row>
    <row r="5126" spans="1:14">
      <c r="A5126" s="12">
        <v>39069022</v>
      </c>
      <c r="B5126" s="1" t="s">
        <v>735</v>
      </c>
      <c r="C5126" s="12">
        <v>390690</v>
      </c>
      <c r="D5126" s="1" t="s">
        <v>734</v>
      </c>
      <c r="E5126" s="12">
        <v>3906</v>
      </c>
      <c r="F5126" s="1" t="s">
        <v>733</v>
      </c>
      <c r="G5126" s="12">
        <v>39</v>
      </c>
      <c r="H5126" s="1" t="s">
        <v>38</v>
      </c>
      <c r="I5126" s="1" t="s">
        <v>37</v>
      </c>
      <c r="J5126" s="1" t="s">
        <v>36</v>
      </c>
      <c r="K5126" s="1">
        <v>81000</v>
      </c>
      <c r="L5126" s="1">
        <v>600</v>
      </c>
      <c r="M5126" s="1">
        <v>797762</v>
      </c>
      <c r="N5126" s="1">
        <v>366236</v>
      </c>
    </row>
    <row r="5127" spans="1:14">
      <c r="A5127" s="12">
        <v>84224010</v>
      </c>
      <c r="B5127" s="1" t="s">
        <v>6892</v>
      </c>
      <c r="C5127" s="12">
        <v>842240</v>
      </c>
      <c r="D5127" s="1" t="s">
        <v>5201</v>
      </c>
      <c r="E5127" s="12">
        <v>8422</v>
      </c>
      <c r="F5127" s="1" t="s">
        <v>1135</v>
      </c>
      <c r="G5127" s="12">
        <v>84</v>
      </c>
      <c r="H5127" s="1" t="s">
        <v>28</v>
      </c>
      <c r="I5127" s="1" t="s">
        <v>27</v>
      </c>
      <c r="J5127" s="1" t="s">
        <v>26</v>
      </c>
      <c r="K5127" s="1">
        <v>80904</v>
      </c>
      <c r="L5127" s="1">
        <v>7650</v>
      </c>
      <c r="M5127" s="1">
        <v>1739388</v>
      </c>
      <c r="N5127" s="1">
        <v>42568</v>
      </c>
    </row>
    <row r="5128" spans="1:14">
      <c r="A5128" s="12">
        <v>52085910</v>
      </c>
      <c r="B5128" s="1" t="s">
        <v>5734</v>
      </c>
      <c r="C5128" s="12">
        <v>520859</v>
      </c>
      <c r="D5128" s="1" t="s">
        <v>5733</v>
      </c>
      <c r="E5128" s="12">
        <v>5208</v>
      </c>
      <c r="F5128" s="1" t="s">
        <v>5732</v>
      </c>
      <c r="G5128" s="12">
        <v>52</v>
      </c>
      <c r="H5128" s="1" t="s">
        <v>76</v>
      </c>
      <c r="I5128" s="1" t="s">
        <v>2</v>
      </c>
      <c r="J5128" s="1" t="s">
        <v>1</v>
      </c>
      <c r="K5128" s="1">
        <v>80874</v>
      </c>
      <c r="L5128" s="1">
        <v>6630</v>
      </c>
      <c r="M5128" s="1">
        <v>1787</v>
      </c>
      <c r="N5128" s="1">
        <v>146</v>
      </c>
    </row>
    <row r="5129" spans="1:14">
      <c r="A5129" s="12">
        <v>85176252</v>
      </c>
      <c r="B5129" s="1" t="s">
        <v>8670</v>
      </c>
      <c r="C5129" s="12">
        <v>851762</v>
      </c>
      <c r="D5129" s="1" t="s">
        <v>853</v>
      </c>
      <c r="E5129" s="12">
        <v>8517</v>
      </c>
      <c r="F5129" s="1" t="s">
        <v>852</v>
      </c>
      <c r="G5129" s="12">
        <v>85</v>
      </c>
      <c r="H5129" s="1" t="s">
        <v>102</v>
      </c>
      <c r="I5129" s="1" t="s">
        <v>27</v>
      </c>
      <c r="J5129" s="1" t="s">
        <v>26</v>
      </c>
      <c r="K5129" s="1">
        <v>80872</v>
      </c>
      <c r="L5129" s="1">
        <v>224</v>
      </c>
      <c r="M5129" s="1">
        <v>1127976</v>
      </c>
      <c r="N5129" s="1">
        <v>10293</v>
      </c>
    </row>
    <row r="5130" spans="1:14">
      <c r="A5130" s="12">
        <v>84621900</v>
      </c>
      <c r="B5130" s="1" t="s">
        <v>8137</v>
      </c>
      <c r="C5130" s="12">
        <v>846219</v>
      </c>
      <c r="D5130" s="1" t="s">
        <v>8136</v>
      </c>
      <c r="E5130" s="12">
        <v>8462</v>
      </c>
      <c r="F5130" s="1" t="s">
        <v>1453</v>
      </c>
      <c r="G5130" s="12">
        <v>84</v>
      </c>
      <c r="H5130" s="1" t="s">
        <v>28</v>
      </c>
      <c r="I5130" s="1" t="s">
        <v>27</v>
      </c>
      <c r="J5130" s="1" t="s">
        <v>26</v>
      </c>
      <c r="K5130" s="1">
        <v>80846</v>
      </c>
      <c r="L5130" s="1">
        <v>7187</v>
      </c>
      <c r="M5130" s="1">
        <v>1404727</v>
      </c>
      <c r="N5130" s="1">
        <v>117416</v>
      </c>
    </row>
    <row r="5131" spans="1:14">
      <c r="A5131" s="12">
        <v>34011110</v>
      </c>
      <c r="B5131" s="1" t="s">
        <v>4946</v>
      </c>
      <c r="C5131" s="12">
        <v>340111</v>
      </c>
      <c r="D5131" s="1" t="s">
        <v>4945</v>
      </c>
      <c r="E5131" s="12">
        <v>3401</v>
      </c>
      <c r="F5131" s="1" t="s">
        <v>4944</v>
      </c>
      <c r="G5131" s="12">
        <v>34</v>
      </c>
      <c r="H5131" s="1" t="s">
        <v>519</v>
      </c>
      <c r="I5131" s="1" t="s">
        <v>12</v>
      </c>
      <c r="J5131" s="1" t="s">
        <v>11</v>
      </c>
      <c r="K5131" s="1">
        <v>80808</v>
      </c>
      <c r="L5131" s="1">
        <v>6362</v>
      </c>
      <c r="M5131" s="1">
        <v>0</v>
      </c>
      <c r="N5131" s="1">
        <v>0</v>
      </c>
    </row>
    <row r="5132" spans="1:14">
      <c r="A5132" s="12">
        <v>38112120</v>
      </c>
      <c r="B5132" s="1" t="s">
        <v>4956</v>
      </c>
      <c r="C5132" s="12">
        <v>381121</v>
      </c>
      <c r="D5132" s="1" t="s">
        <v>3957</v>
      </c>
      <c r="E5132" s="12">
        <v>3811</v>
      </c>
      <c r="F5132" s="1" t="s">
        <v>2886</v>
      </c>
      <c r="G5132" s="12">
        <v>38</v>
      </c>
      <c r="H5132" s="1" t="s">
        <v>244</v>
      </c>
      <c r="I5132" s="1" t="s">
        <v>12</v>
      </c>
      <c r="J5132" s="1" t="s">
        <v>11</v>
      </c>
      <c r="K5132" s="1">
        <v>80767</v>
      </c>
      <c r="L5132" s="1">
        <v>8627</v>
      </c>
      <c r="M5132" s="1">
        <v>22920378</v>
      </c>
      <c r="N5132" s="1">
        <v>5377923</v>
      </c>
    </row>
    <row r="5133" spans="1:14">
      <c r="A5133" s="12">
        <v>96085000</v>
      </c>
      <c r="B5133" s="1" t="s">
        <v>342</v>
      </c>
      <c r="C5133" s="12">
        <v>960850</v>
      </c>
      <c r="D5133" s="1" t="s">
        <v>341</v>
      </c>
      <c r="E5133" s="12">
        <v>9608</v>
      </c>
      <c r="F5133" s="1" t="s">
        <v>340</v>
      </c>
      <c r="G5133" s="12">
        <v>96</v>
      </c>
      <c r="H5133" s="1" t="s">
        <v>128</v>
      </c>
      <c r="I5133" s="1" t="s">
        <v>127</v>
      </c>
      <c r="J5133" s="1" t="s">
        <v>126</v>
      </c>
      <c r="K5133" s="1">
        <v>80764</v>
      </c>
      <c r="L5133" s="1">
        <v>3768</v>
      </c>
      <c r="M5133" s="1">
        <v>151618</v>
      </c>
      <c r="N5133" s="1">
        <v>122557</v>
      </c>
    </row>
    <row r="5134" spans="1:14">
      <c r="A5134" s="12">
        <v>90118090</v>
      </c>
      <c r="B5134" s="1" t="s">
        <v>8701</v>
      </c>
      <c r="C5134" s="12">
        <v>901180</v>
      </c>
      <c r="D5134" s="1" t="s">
        <v>8701</v>
      </c>
      <c r="E5134" s="12">
        <v>9011</v>
      </c>
      <c r="F5134" s="1" t="s">
        <v>2659</v>
      </c>
      <c r="G5134" s="12">
        <v>90</v>
      </c>
      <c r="H5134" s="1" t="s">
        <v>512</v>
      </c>
      <c r="I5134" s="1" t="s">
        <v>49</v>
      </c>
      <c r="J5134" s="1" t="s">
        <v>48</v>
      </c>
      <c r="K5134" s="1">
        <v>80738</v>
      </c>
      <c r="L5134" s="1">
        <v>71</v>
      </c>
      <c r="M5134" s="1">
        <v>20734681</v>
      </c>
      <c r="N5134" s="1">
        <v>78358</v>
      </c>
    </row>
    <row r="5135" spans="1:14">
      <c r="A5135" s="12">
        <v>95030060</v>
      </c>
      <c r="B5135" s="1" t="s">
        <v>7290</v>
      </c>
      <c r="C5135" s="12">
        <v>950300</v>
      </c>
      <c r="D5135" s="1" t="s">
        <v>5097</v>
      </c>
      <c r="E5135" s="12">
        <v>9503</v>
      </c>
      <c r="F5135" s="1" t="s">
        <v>5096</v>
      </c>
      <c r="G5135" s="12">
        <v>95</v>
      </c>
      <c r="H5135" s="1" t="s">
        <v>940</v>
      </c>
      <c r="I5135" s="1" t="s">
        <v>127</v>
      </c>
      <c r="J5135" s="1" t="s">
        <v>126</v>
      </c>
      <c r="K5135" s="1">
        <v>80693</v>
      </c>
      <c r="L5135" s="1">
        <v>10654</v>
      </c>
      <c r="M5135" s="1">
        <v>22137919</v>
      </c>
      <c r="N5135" s="1">
        <v>2029087</v>
      </c>
    </row>
    <row r="5136" spans="1:14">
      <c r="A5136" s="12">
        <v>90213911</v>
      </c>
      <c r="B5136" s="1" t="s">
        <v>8728</v>
      </c>
      <c r="C5136" s="12">
        <v>902139</v>
      </c>
      <c r="D5136" s="1" t="s">
        <v>6420</v>
      </c>
      <c r="E5136" s="12">
        <v>9021</v>
      </c>
      <c r="F5136" s="1" t="s">
        <v>5949</v>
      </c>
      <c r="G5136" s="12">
        <v>90</v>
      </c>
      <c r="H5136" s="1" t="s">
        <v>512</v>
      </c>
      <c r="I5136" s="1" t="s">
        <v>49</v>
      </c>
      <c r="J5136" s="1" t="s">
        <v>48</v>
      </c>
      <c r="K5136" s="1">
        <v>80471</v>
      </c>
      <c r="L5136" s="1">
        <v>27</v>
      </c>
      <c r="M5136" s="1">
        <v>4490209</v>
      </c>
      <c r="N5136" s="1">
        <v>1767</v>
      </c>
    </row>
    <row r="5137" spans="1:14">
      <c r="A5137" s="13" t="s">
        <v>8750</v>
      </c>
      <c r="B5137" s="1" t="s">
        <v>8749</v>
      </c>
      <c r="C5137" s="13" t="s">
        <v>7396</v>
      </c>
      <c r="D5137" s="1" t="s">
        <v>6106</v>
      </c>
      <c r="E5137" s="13" t="s">
        <v>4850</v>
      </c>
      <c r="F5137" s="1" t="s">
        <v>4849</v>
      </c>
      <c r="G5137" s="13" t="s">
        <v>206</v>
      </c>
      <c r="H5137" s="1" t="s">
        <v>205</v>
      </c>
      <c r="I5137" s="1" t="s">
        <v>204</v>
      </c>
      <c r="J5137" s="1" t="s">
        <v>203</v>
      </c>
      <c r="K5137" s="1">
        <v>80418</v>
      </c>
      <c r="L5137" s="1">
        <v>12170</v>
      </c>
      <c r="M5137" s="1">
        <v>0</v>
      </c>
      <c r="N5137" s="1">
        <v>0</v>
      </c>
    </row>
    <row r="5138" spans="1:14">
      <c r="A5138" s="12">
        <v>90229020</v>
      </c>
      <c r="B5138" s="1" t="s">
        <v>8102</v>
      </c>
      <c r="C5138" s="12">
        <v>902290</v>
      </c>
      <c r="D5138" s="1" t="s">
        <v>4392</v>
      </c>
      <c r="E5138" s="12">
        <v>9022</v>
      </c>
      <c r="F5138" s="1" t="s">
        <v>3898</v>
      </c>
      <c r="G5138" s="12">
        <v>90</v>
      </c>
      <c r="H5138" s="1" t="s">
        <v>512</v>
      </c>
      <c r="I5138" s="1" t="s">
        <v>49</v>
      </c>
      <c r="J5138" s="1" t="s">
        <v>48</v>
      </c>
      <c r="K5138" s="1">
        <v>80365</v>
      </c>
      <c r="L5138" s="1">
        <v>181</v>
      </c>
      <c r="M5138" s="1">
        <v>1196309</v>
      </c>
      <c r="N5138" s="1">
        <v>8229</v>
      </c>
    </row>
    <row r="5139" spans="1:14">
      <c r="A5139" s="12">
        <v>84224030</v>
      </c>
      <c r="B5139" s="1" t="s">
        <v>5202</v>
      </c>
      <c r="C5139" s="12">
        <v>842240</v>
      </c>
      <c r="D5139" s="1" t="s">
        <v>5201</v>
      </c>
      <c r="E5139" s="12">
        <v>8422</v>
      </c>
      <c r="F5139" s="1" t="s">
        <v>1135</v>
      </c>
      <c r="G5139" s="12">
        <v>84</v>
      </c>
      <c r="H5139" s="1" t="s">
        <v>28</v>
      </c>
      <c r="I5139" s="1" t="s">
        <v>27</v>
      </c>
      <c r="J5139" s="1" t="s">
        <v>26</v>
      </c>
      <c r="K5139" s="1">
        <v>80297</v>
      </c>
      <c r="L5139" s="1">
        <v>7417</v>
      </c>
      <c r="M5139" s="1">
        <v>5684011</v>
      </c>
      <c r="N5139" s="1">
        <v>74232</v>
      </c>
    </row>
    <row r="5140" spans="1:14">
      <c r="A5140" s="12">
        <v>68138110</v>
      </c>
      <c r="B5140" s="1" t="s">
        <v>7509</v>
      </c>
      <c r="C5140" s="12">
        <v>681381</v>
      </c>
      <c r="D5140" s="1" t="s">
        <v>7508</v>
      </c>
      <c r="E5140" s="12">
        <v>6813</v>
      </c>
      <c r="F5140" s="1" t="s">
        <v>5790</v>
      </c>
      <c r="G5140" s="12">
        <v>68</v>
      </c>
      <c r="H5140" s="1" t="s">
        <v>8</v>
      </c>
      <c r="I5140" s="1" t="s">
        <v>7</v>
      </c>
      <c r="J5140" s="1" t="s">
        <v>6</v>
      </c>
      <c r="K5140" s="1">
        <v>80263</v>
      </c>
      <c r="L5140" s="1">
        <v>1667</v>
      </c>
      <c r="M5140" s="1">
        <v>9005049</v>
      </c>
      <c r="N5140" s="1">
        <v>617290</v>
      </c>
    </row>
    <row r="5141" spans="1:14">
      <c r="A5141" s="12">
        <v>84306100</v>
      </c>
      <c r="B5141" s="1" t="s">
        <v>6506</v>
      </c>
      <c r="C5141" s="12">
        <v>843061</v>
      </c>
      <c r="D5141" s="1" t="s">
        <v>6505</v>
      </c>
      <c r="E5141" s="12">
        <v>8430</v>
      </c>
      <c r="F5141" s="1" t="s">
        <v>3526</v>
      </c>
      <c r="G5141" s="12">
        <v>84</v>
      </c>
      <c r="H5141" s="1" t="s">
        <v>28</v>
      </c>
      <c r="I5141" s="1" t="s">
        <v>27</v>
      </c>
      <c r="J5141" s="1" t="s">
        <v>26</v>
      </c>
      <c r="K5141" s="1">
        <v>80228</v>
      </c>
      <c r="L5141" s="1">
        <v>6654</v>
      </c>
      <c r="M5141" s="1">
        <v>3024571</v>
      </c>
      <c r="N5141" s="1">
        <v>455765</v>
      </c>
    </row>
    <row r="5142" spans="1:14">
      <c r="A5142" s="12">
        <v>83051000</v>
      </c>
      <c r="B5142" s="1" t="s">
        <v>4379</v>
      </c>
      <c r="C5142" s="12">
        <v>830510</v>
      </c>
      <c r="D5142" s="1" t="s">
        <v>4378</v>
      </c>
      <c r="E5142" s="12">
        <v>8305</v>
      </c>
      <c r="F5142" s="1" t="s">
        <v>4377</v>
      </c>
      <c r="G5142" s="12">
        <v>83</v>
      </c>
      <c r="H5142" s="1" t="s">
        <v>929</v>
      </c>
      <c r="I5142" s="1" t="s">
        <v>107</v>
      </c>
      <c r="J5142" s="1" t="s">
        <v>106</v>
      </c>
      <c r="K5142" s="1">
        <v>80188</v>
      </c>
      <c r="L5142" s="1">
        <v>10959</v>
      </c>
      <c r="M5142" s="1">
        <v>1152598</v>
      </c>
      <c r="N5142" s="1">
        <v>465238</v>
      </c>
    </row>
    <row r="5143" spans="1:14">
      <c r="A5143" s="12">
        <v>29302019</v>
      </c>
      <c r="B5143" s="1" t="s">
        <v>1629</v>
      </c>
      <c r="C5143" s="12">
        <v>293020</v>
      </c>
      <c r="D5143" s="1" t="s">
        <v>728</v>
      </c>
      <c r="E5143" s="12">
        <v>2930</v>
      </c>
      <c r="F5143" s="1" t="s">
        <v>115</v>
      </c>
      <c r="G5143" s="12">
        <v>29</v>
      </c>
      <c r="H5143" s="1" t="s">
        <v>13</v>
      </c>
      <c r="I5143" s="1" t="s">
        <v>12</v>
      </c>
      <c r="J5143" s="1" t="s">
        <v>11</v>
      </c>
      <c r="K5143" s="1">
        <v>80074</v>
      </c>
      <c r="L5143" s="1">
        <v>27315</v>
      </c>
      <c r="M5143" s="1">
        <v>341918</v>
      </c>
      <c r="N5143" s="1">
        <v>18189</v>
      </c>
    </row>
    <row r="5144" spans="1:14">
      <c r="A5144" s="12">
        <v>29161310</v>
      </c>
      <c r="B5144" s="1" t="s">
        <v>3802</v>
      </c>
      <c r="C5144" s="12">
        <v>291613</v>
      </c>
      <c r="D5144" s="1" t="s">
        <v>3801</v>
      </c>
      <c r="E5144" s="12">
        <v>2916</v>
      </c>
      <c r="F5144" s="1" t="s">
        <v>80</v>
      </c>
      <c r="G5144" s="12">
        <v>29</v>
      </c>
      <c r="H5144" s="1" t="s">
        <v>13</v>
      </c>
      <c r="I5144" s="1" t="s">
        <v>12</v>
      </c>
      <c r="J5144" s="1" t="s">
        <v>11</v>
      </c>
      <c r="K5144" s="1">
        <v>80006</v>
      </c>
      <c r="L5144" s="1">
        <v>10291</v>
      </c>
      <c r="M5144" s="1">
        <v>16751715</v>
      </c>
      <c r="N5144" s="1">
        <v>7289207</v>
      </c>
    </row>
    <row r="5145" spans="1:14">
      <c r="A5145" s="12">
        <v>84752910</v>
      </c>
      <c r="B5145" s="1" t="s">
        <v>7420</v>
      </c>
      <c r="C5145" s="12">
        <v>847529</v>
      </c>
      <c r="D5145" s="1" t="s">
        <v>6602</v>
      </c>
      <c r="E5145" s="12">
        <v>8475</v>
      </c>
      <c r="F5145" s="1" t="s">
        <v>6601</v>
      </c>
      <c r="G5145" s="12">
        <v>84</v>
      </c>
      <c r="H5145" s="1" t="s">
        <v>28</v>
      </c>
      <c r="I5145" s="1" t="s">
        <v>27</v>
      </c>
      <c r="J5145" s="1" t="s">
        <v>26</v>
      </c>
      <c r="K5145" s="1">
        <v>79810</v>
      </c>
      <c r="L5145" s="1">
        <v>251</v>
      </c>
      <c r="M5145" s="1">
        <v>21041925</v>
      </c>
      <c r="N5145" s="1">
        <v>211701</v>
      </c>
    </row>
    <row r="5146" spans="1:14">
      <c r="A5146" s="12">
        <v>29122910</v>
      </c>
      <c r="B5146" s="1" t="s">
        <v>6802</v>
      </c>
      <c r="C5146" s="12">
        <v>291229</v>
      </c>
      <c r="D5146" s="1" t="s">
        <v>3734</v>
      </c>
      <c r="E5146" s="12">
        <v>2912</v>
      </c>
      <c r="F5146" s="1" t="s">
        <v>70</v>
      </c>
      <c r="G5146" s="12">
        <v>29</v>
      </c>
      <c r="H5146" s="1" t="s">
        <v>13</v>
      </c>
      <c r="I5146" s="1" t="s">
        <v>12</v>
      </c>
      <c r="J5146" s="1" t="s">
        <v>11</v>
      </c>
      <c r="K5146" s="1">
        <v>79541</v>
      </c>
      <c r="L5146" s="1">
        <v>6437</v>
      </c>
      <c r="M5146" s="1">
        <v>543947</v>
      </c>
      <c r="N5146" s="1">
        <v>109652</v>
      </c>
    </row>
    <row r="5147" spans="1:14">
      <c r="A5147" s="13" t="s">
        <v>6933</v>
      </c>
      <c r="B5147" s="1" t="s">
        <v>6931</v>
      </c>
      <c r="C5147" s="13" t="s">
        <v>6932</v>
      </c>
      <c r="D5147" s="1" t="s">
        <v>6931</v>
      </c>
      <c r="E5147" s="13" t="s">
        <v>6930</v>
      </c>
      <c r="F5147" s="1" t="s">
        <v>6929</v>
      </c>
      <c r="G5147" s="13" t="s">
        <v>4326</v>
      </c>
      <c r="H5147" s="1" t="s">
        <v>4325</v>
      </c>
      <c r="I5147" s="1" t="s">
        <v>59</v>
      </c>
      <c r="J5147" s="1" t="s">
        <v>58</v>
      </c>
      <c r="K5147" s="1">
        <v>79408</v>
      </c>
      <c r="L5147" s="1">
        <v>2526</v>
      </c>
      <c r="M5147" s="1">
        <v>38837</v>
      </c>
      <c r="N5147" s="1">
        <v>6239</v>
      </c>
    </row>
    <row r="5148" spans="1:14">
      <c r="A5148" s="12">
        <v>85198190</v>
      </c>
      <c r="B5148" s="1" t="s">
        <v>7321</v>
      </c>
      <c r="C5148" s="12">
        <v>851981</v>
      </c>
      <c r="D5148" s="1" t="s">
        <v>1964</v>
      </c>
      <c r="E5148" s="12">
        <v>8519</v>
      </c>
      <c r="F5148" s="1" t="s">
        <v>1963</v>
      </c>
      <c r="G5148" s="12">
        <v>85</v>
      </c>
      <c r="H5148" s="1" t="s">
        <v>102</v>
      </c>
      <c r="I5148" s="1" t="s">
        <v>27</v>
      </c>
      <c r="J5148" s="1" t="s">
        <v>26</v>
      </c>
      <c r="K5148" s="1">
        <v>79350</v>
      </c>
      <c r="L5148" s="1">
        <v>33</v>
      </c>
      <c r="M5148" s="1">
        <v>19338993</v>
      </c>
      <c r="N5148" s="1">
        <v>2403949</v>
      </c>
    </row>
    <row r="5149" spans="1:14">
      <c r="A5149" s="12">
        <v>84484990</v>
      </c>
      <c r="B5149" s="1" t="s">
        <v>5765</v>
      </c>
      <c r="C5149" s="12">
        <v>844849</v>
      </c>
      <c r="D5149" s="1" t="s">
        <v>257</v>
      </c>
      <c r="E5149" s="12">
        <v>8448</v>
      </c>
      <c r="F5149" s="1" t="s">
        <v>29</v>
      </c>
      <c r="G5149" s="12">
        <v>84</v>
      </c>
      <c r="H5149" s="1" t="s">
        <v>28</v>
      </c>
      <c r="I5149" s="1" t="s">
        <v>27</v>
      </c>
      <c r="J5149" s="1" t="s">
        <v>26</v>
      </c>
      <c r="K5149" s="1">
        <v>79324</v>
      </c>
      <c r="L5149" s="1">
        <v>1586</v>
      </c>
      <c r="M5149" s="1">
        <v>6452286</v>
      </c>
      <c r="N5149" s="1">
        <v>127046</v>
      </c>
    </row>
    <row r="5150" spans="1:14">
      <c r="A5150" s="12">
        <v>29051210</v>
      </c>
      <c r="B5150" s="1" t="s">
        <v>4027</v>
      </c>
      <c r="C5150" s="12">
        <v>290512</v>
      </c>
      <c r="D5150" s="1" t="s">
        <v>4026</v>
      </c>
      <c r="E5150" s="12">
        <v>2905</v>
      </c>
      <c r="F5150" s="1" t="s">
        <v>527</v>
      </c>
      <c r="G5150" s="12">
        <v>29</v>
      </c>
      <c r="H5150" s="1" t="s">
        <v>13</v>
      </c>
      <c r="I5150" s="1" t="s">
        <v>12</v>
      </c>
      <c r="J5150" s="1" t="s">
        <v>11</v>
      </c>
      <c r="K5150" s="1">
        <v>79175</v>
      </c>
      <c r="L5150" s="1">
        <v>53575</v>
      </c>
      <c r="M5150" s="1">
        <v>23976731</v>
      </c>
      <c r="N5150" s="1">
        <v>23482255</v>
      </c>
    </row>
    <row r="5151" spans="1:14">
      <c r="A5151" s="12">
        <v>49090000</v>
      </c>
      <c r="B5151" s="1" t="s">
        <v>8814</v>
      </c>
      <c r="C5151" s="12">
        <v>490900</v>
      </c>
      <c r="D5151" s="1" t="s">
        <v>8815</v>
      </c>
      <c r="E5151" s="12">
        <v>4909</v>
      </c>
      <c r="F5151" s="1" t="s">
        <v>8814</v>
      </c>
      <c r="G5151" s="12">
        <v>49</v>
      </c>
      <c r="H5151" s="1" t="s">
        <v>790</v>
      </c>
      <c r="I5151" s="1" t="s">
        <v>18</v>
      </c>
      <c r="J5151" s="1" t="s">
        <v>17</v>
      </c>
      <c r="K5151" s="1">
        <v>79114</v>
      </c>
      <c r="L5151" s="1">
        <v>1403</v>
      </c>
      <c r="M5151" s="1">
        <v>536330</v>
      </c>
      <c r="N5151" s="1">
        <v>104707</v>
      </c>
    </row>
    <row r="5152" spans="1:14">
      <c r="A5152" s="12">
        <v>84072990</v>
      </c>
      <c r="B5152" s="1" t="s">
        <v>4029</v>
      </c>
      <c r="C5152" s="12">
        <v>840729</v>
      </c>
      <c r="D5152" s="1" t="s">
        <v>4028</v>
      </c>
      <c r="E5152" s="12">
        <v>8407</v>
      </c>
      <c r="F5152" s="1" t="s">
        <v>1025</v>
      </c>
      <c r="G5152" s="12">
        <v>84</v>
      </c>
      <c r="H5152" s="1" t="s">
        <v>28</v>
      </c>
      <c r="I5152" s="1" t="s">
        <v>27</v>
      </c>
      <c r="J5152" s="1" t="s">
        <v>26</v>
      </c>
      <c r="K5152" s="1">
        <v>78986</v>
      </c>
      <c r="L5152" s="1">
        <v>1936</v>
      </c>
      <c r="M5152" s="1">
        <v>20745035</v>
      </c>
      <c r="N5152" s="1">
        <v>633290</v>
      </c>
    </row>
    <row r="5153" spans="1:14">
      <c r="A5153" s="12">
        <v>38151220</v>
      </c>
      <c r="B5153" s="1" t="s">
        <v>4011</v>
      </c>
      <c r="C5153" s="12">
        <v>381512</v>
      </c>
      <c r="D5153" s="1" t="s">
        <v>4010</v>
      </c>
      <c r="E5153" s="12">
        <v>3815</v>
      </c>
      <c r="F5153" s="1" t="s">
        <v>3724</v>
      </c>
      <c r="G5153" s="12">
        <v>38</v>
      </c>
      <c r="H5153" s="1" t="s">
        <v>244</v>
      </c>
      <c r="I5153" s="1" t="s">
        <v>12</v>
      </c>
      <c r="J5153" s="1" t="s">
        <v>11</v>
      </c>
      <c r="K5153" s="1">
        <v>78882</v>
      </c>
      <c r="L5153" s="1">
        <v>802</v>
      </c>
      <c r="M5153" s="1">
        <v>16336820</v>
      </c>
      <c r="N5153" s="1">
        <v>17232</v>
      </c>
    </row>
    <row r="5154" spans="1:14">
      <c r="A5154" s="12">
        <v>85232919</v>
      </c>
      <c r="B5154" s="1" t="s">
        <v>7071</v>
      </c>
      <c r="C5154" s="12">
        <v>852329</v>
      </c>
      <c r="D5154" s="1" t="s">
        <v>7070</v>
      </c>
      <c r="E5154" s="12">
        <v>8523</v>
      </c>
      <c r="F5154" s="1" t="s">
        <v>3863</v>
      </c>
      <c r="G5154" s="12">
        <v>85</v>
      </c>
      <c r="H5154" s="1" t="s">
        <v>102</v>
      </c>
      <c r="I5154" s="1" t="s">
        <v>27</v>
      </c>
      <c r="J5154" s="1" t="s">
        <v>26</v>
      </c>
      <c r="K5154" s="1">
        <v>78861</v>
      </c>
      <c r="L5154" s="1">
        <v>3309</v>
      </c>
      <c r="M5154" s="1">
        <v>75501</v>
      </c>
      <c r="N5154" s="1">
        <v>1008</v>
      </c>
    </row>
    <row r="5155" spans="1:14">
      <c r="A5155" s="12">
        <v>55109019</v>
      </c>
      <c r="B5155" s="1" t="s">
        <v>15096</v>
      </c>
      <c r="C5155" s="12">
        <v>551090</v>
      </c>
      <c r="D5155" s="1" t="s">
        <v>12601</v>
      </c>
      <c r="E5155" s="12">
        <v>5510</v>
      </c>
      <c r="F5155" s="1" t="s">
        <v>12600</v>
      </c>
      <c r="G5155" s="12">
        <v>55</v>
      </c>
      <c r="H5155" s="1" t="s">
        <v>282</v>
      </c>
      <c r="I5155" s="1" t="s">
        <v>2</v>
      </c>
      <c r="J5155" s="1" t="s">
        <v>1</v>
      </c>
      <c r="K5155" s="1">
        <v>78751</v>
      </c>
      <c r="L5155" s="1">
        <v>6162</v>
      </c>
      <c r="M5155" s="1">
        <v>43667</v>
      </c>
      <c r="N5155" s="1">
        <v>16006</v>
      </c>
    </row>
    <row r="5156" spans="1:14">
      <c r="A5156" s="13" t="s">
        <v>5367</v>
      </c>
      <c r="B5156" s="1" t="s">
        <v>5365</v>
      </c>
      <c r="C5156" s="13" t="s">
        <v>5366</v>
      </c>
      <c r="D5156" s="1" t="s">
        <v>5365</v>
      </c>
      <c r="E5156" s="13" t="s">
        <v>4774</v>
      </c>
      <c r="F5156" s="1" t="s">
        <v>4773</v>
      </c>
      <c r="G5156" s="13" t="s">
        <v>1488</v>
      </c>
      <c r="H5156" s="1" t="s">
        <v>1487</v>
      </c>
      <c r="I5156" s="1" t="s">
        <v>59</v>
      </c>
      <c r="J5156" s="1" t="s">
        <v>58</v>
      </c>
      <c r="K5156" s="1">
        <v>78687</v>
      </c>
      <c r="L5156" s="1">
        <v>6504</v>
      </c>
      <c r="M5156" s="1">
        <v>4249726</v>
      </c>
      <c r="N5156" s="1">
        <v>857512</v>
      </c>
    </row>
    <row r="5157" spans="1:14">
      <c r="A5157" s="12">
        <v>62099090</v>
      </c>
      <c r="B5157" s="1" t="s">
        <v>7294</v>
      </c>
      <c r="C5157" s="12">
        <v>620990</v>
      </c>
      <c r="D5157" s="1" t="s">
        <v>5920</v>
      </c>
      <c r="E5157" s="12">
        <v>6209</v>
      </c>
      <c r="F5157" s="1" t="s">
        <v>5919</v>
      </c>
      <c r="G5157" s="12">
        <v>62</v>
      </c>
      <c r="H5157" s="1" t="s">
        <v>248</v>
      </c>
      <c r="I5157" s="1" t="s">
        <v>2</v>
      </c>
      <c r="J5157" s="1" t="s">
        <v>1</v>
      </c>
      <c r="K5157" s="1">
        <v>78584</v>
      </c>
      <c r="L5157" s="1">
        <v>2455</v>
      </c>
      <c r="M5157" s="1">
        <v>792748</v>
      </c>
      <c r="N5157" s="1">
        <v>34267</v>
      </c>
    </row>
    <row r="5158" spans="1:14">
      <c r="A5158" s="12">
        <v>29213011</v>
      </c>
      <c r="B5158" s="1" t="s">
        <v>421</v>
      </c>
      <c r="C5158" s="12">
        <v>292130</v>
      </c>
      <c r="D5158" s="1" t="s">
        <v>420</v>
      </c>
      <c r="E5158" s="12">
        <v>2921</v>
      </c>
      <c r="F5158" s="1" t="s">
        <v>73</v>
      </c>
      <c r="G5158" s="12">
        <v>29</v>
      </c>
      <c r="H5158" s="1" t="s">
        <v>13</v>
      </c>
      <c r="I5158" s="1" t="s">
        <v>12</v>
      </c>
      <c r="J5158" s="1" t="s">
        <v>11</v>
      </c>
      <c r="K5158" s="1">
        <v>78490</v>
      </c>
      <c r="L5158" s="1">
        <v>28530</v>
      </c>
      <c r="M5158" s="1">
        <v>1064043</v>
      </c>
      <c r="N5158" s="1">
        <v>504351</v>
      </c>
    </row>
    <row r="5159" spans="1:14">
      <c r="A5159" s="12">
        <v>90302010</v>
      </c>
      <c r="B5159" s="1" t="s">
        <v>8539</v>
      </c>
      <c r="C5159" s="12">
        <v>903020</v>
      </c>
      <c r="D5159" s="1" t="s">
        <v>2464</v>
      </c>
      <c r="E5159" s="12">
        <v>9030</v>
      </c>
      <c r="F5159" s="1" t="s">
        <v>2185</v>
      </c>
      <c r="G5159" s="12">
        <v>90</v>
      </c>
      <c r="H5159" s="1" t="s">
        <v>512</v>
      </c>
      <c r="I5159" s="1" t="s">
        <v>49</v>
      </c>
      <c r="J5159" s="1" t="s">
        <v>48</v>
      </c>
      <c r="K5159" s="1">
        <v>78455</v>
      </c>
      <c r="L5159" s="1">
        <v>968</v>
      </c>
      <c r="M5159" s="1">
        <v>4717476</v>
      </c>
      <c r="N5159" s="1">
        <v>17418</v>
      </c>
    </row>
    <row r="5160" spans="1:14">
      <c r="A5160" s="12">
        <v>61101200</v>
      </c>
      <c r="B5160" s="1" t="s">
        <v>6908</v>
      </c>
      <c r="C5160" s="12">
        <v>611012</v>
      </c>
      <c r="D5160" s="1" t="s">
        <v>6907</v>
      </c>
      <c r="E5160" s="12">
        <v>6110</v>
      </c>
      <c r="F5160" s="1" t="s">
        <v>5642</v>
      </c>
      <c r="G5160" s="12">
        <v>61</v>
      </c>
      <c r="H5160" s="1" t="s">
        <v>234</v>
      </c>
      <c r="I5160" s="1" t="s">
        <v>2</v>
      </c>
      <c r="J5160" s="1" t="s">
        <v>1</v>
      </c>
      <c r="K5160" s="1">
        <v>78430</v>
      </c>
      <c r="L5160" s="1">
        <v>75</v>
      </c>
      <c r="M5160" s="1">
        <v>1663492</v>
      </c>
      <c r="N5160" s="1">
        <v>13299</v>
      </c>
    </row>
    <row r="5161" spans="1:14">
      <c r="A5161" s="12">
        <v>84213910</v>
      </c>
      <c r="B5161" s="1" t="s">
        <v>6054</v>
      </c>
      <c r="C5161" s="12">
        <v>842139</v>
      </c>
      <c r="D5161" s="1" t="s">
        <v>2876</v>
      </c>
      <c r="E5161" s="12">
        <v>8421</v>
      </c>
      <c r="F5161" s="1" t="s">
        <v>403</v>
      </c>
      <c r="G5161" s="12">
        <v>84</v>
      </c>
      <c r="H5161" s="1" t="s">
        <v>28</v>
      </c>
      <c r="I5161" s="1" t="s">
        <v>27</v>
      </c>
      <c r="J5161" s="1" t="s">
        <v>26</v>
      </c>
      <c r="K5161" s="1">
        <v>78421</v>
      </c>
      <c r="L5161" s="1">
        <v>1533</v>
      </c>
      <c r="M5161" s="1">
        <v>23293514</v>
      </c>
      <c r="N5161" s="1">
        <v>250653</v>
      </c>
    </row>
    <row r="5162" spans="1:14">
      <c r="A5162" s="12">
        <v>68091100</v>
      </c>
      <c r="B5162" s="1" t="s">
        <v>15095</v>
      </c>
      <c r="C5162" s="12">
        <v>680911</v>
      </c>
      <c r="D5162" s="1" t="s">
        <v>15094</v>
      </c>
      <c r="E5162" s="12">
        <v>6809</v>
      </c>
      <c r="F5162" s="1" t="s">
        <v>5579</v>
      </c>
      <c r="G5162" s="12">
        <v>68</v>
      </c>
      <c r="H5162" s="1" t="s">
        <v>8</v>
      </c>
      <c r="I5162" s="1" t="s">
        <v>7</v>
      </c>
      <c r="J5162" s="1" t="s">
        <v>6</v>
      </c>
      <c r="K5162" s="1">
        <v>78390</v>
      </c>
      <c r="L5162" s="1">
        <v>253460</v>
      </c>
      <c r="M5162" s="1">
        <v>553974</v>
      </c>
      <c r="N5162" s="1">
        <v>1715888</v>
      </c>
    </row>
    <row r="5163" spans="1:14">
      <c r="A5163" s="12">
        <v>84482010</v>
      </c>
      <c r="B5163" s="1" t="s">
        <v>6482</v>
      </c>
      <c r="C5163" s="12">
        <v>844820</v>
      </c>
      <c r="D5163" s="1" t="s">
        <v>5025</v>
      </c>
      <c r="E5163" s="12">
        <v>8448</v>
      </c>
      <c r="F5163" s="1" t="s">
        <v>29</v>
      </c>
      <c r="G5163" s="12">
        <v>84</v>
      </c>
      <c r="H5163" s="1" t="s">
        <v>28</v>
      </c>
      <c r="I5163" s="1" t="s">
        <v>27</v>
      </c>
      <c r="J5163" s="1" t="s">
        <v>26</v>
      </c>
      <c r="K5163" s="1">
        <v>78340</v>
      </c>
      <c r="L5163" s="1">
        <v>158</v>
      </c>
      <c r="M5163" s="1">
        <v>179667</v>
      </c>
      <c r="N5163" s="1">
        <v>1451</v>
      </c>
    </row>
    <row r="5164" spans="1:14">
      <c r="A5164" s="12">
        <v>84592900</v>
      </c>
      <c r="B5164" s="1" t="s">
        <v>5153</v>
      </c>
      <c r="C5164" s="12">
        <v>845929</v>
      </c>
      <c r="D5164" s="1" t="s">
        <v>5153</v>
      </c>
      <c r="E5164" s="12">
        <v>8459</v>
      </c>
      <c r="F5164" s="1" t="s">
        <v>1937</v>
      </c>
      <c r="G5164" s="12">
        <v>84</v>
      </c>
      <c r="H5164" s="1" t="s">
        <v>28</v>
      </c>
      <c r="I5164" s="1" t="s">
        <v>27</v>
      </c>
      <c r="J5164" s="1" t="s">
        <v>26</v>
      </c>
      <c r="K5164" s="1">
        <v>78127</v>
      </c>
      <c r="L5164" s="1">
        <v>1776</v>
      </c>
      <c r="M5164" s="1">
        <v>5330823</v>
      </c>
      <c r="N5164" s="1">
        <v>1230498</v>
      </c>
    </row>
    <row r="5165" spans="1:14">
      <c r="A5165" s="12">
        <v>84433990</v>
      </c>
      <c r="B5165" s="1" t="s">
        <v>8890</v>
      </c>
      <c r="C5165" s="12">
        <v>844339</v>
      </c>
      <c r="D5165" s="1" t="s">
        <v>1281</v>
      </c>
      <c r="E5165" s="12">
        <v>8443</v>
      </c>
      <c r="F5165" s="1" t="s">
        <v>738</v>
      </c>
      <c r="G5165" s="12">
        <v>84</v>
      </c>
      <c r="H5165" s="1" t="s">
        <v>28</v>
      </c>
      <c r="I5165" s="1" t="s">
        <v>27</v>
      </c>
      <c r="J5165" s="1" t="s">
        <v>26</v>
      </c>
      <c r="K5165" s="1">
        <v>78015</v>
      </c>
      <c r="L5165" s="1">
        <v>2340</v>
      </c>
      <c r="M5165" s="1">
        <v>1944036</v>
      </c>
      <c r="N5165" s="1">
        <v>63013</v>
      </c>
    </row>
    <row r="5166" spans="1:14">
      <c r="A5166" s="12">
        <v>30049024</v>
      </c>
      <c r="B5166" s="1" t="s">
        <v>4834</v>
      </c>
      <c r="C5166" s="12">
        <v>300490</v>
      </c>
      <c r="D5166" s="1" t="s">
        <v>741</v>
      </c>
      <c r="E5166" s="12">
        <v>3004</v>
      </c>
      <c r="F5166" s="1" t="s">
        <v>364</v>
      </c>
      <c r="G5166" s="12">
        <v>30</v>
      </c>
      <c r="H5166" s="1" t="s">
        <v>63</v>
      </c>
      <c r="I5166" s="1" t="s">
        <v>12</v>
      </c>
      <c r="J5166" s="1" t="s">
        <v>11</v>
      </c>
      <c r="K5166" s="1">
        <v>77925</v>
      </c>
      <c r="L5166" s="1">
        <v>4101</v>
      </c>
      <c r="M5166" s="1">
        <v>5817300</v>
      </c>
      <c r="N5166" s="1">
        <v>529731</v>
      </c>
    </row>
    <row r="5167" spans="1:14">
      <c r="A5167" s="12">
        <v>30039087</v>
      </c>
      <c r="B5167" s="1" t="s">
        <v>15093</v>
      </c>
      <c r="C5167" s="12">
        <v>300390</v>
      </c>
      <c r="D5167" s="1" t="s">
        <v>2682</v>
      </c>
      <c r="E5167" s="12">
        <v>3003</v>
      </c>
      <c r="F5167" s="1" t="s">
        <v>1164</v>
      </c>
      <c r="G5167" s="12">
        <v>30</v>
      </c>
      <c r="H5167" s="1" t="s">
        <v>63</v>
      </c>
      <c r="I5167" s="1" t="s">
        <v>12</v>
      </c>
      <c r="J5167" s="1" t="s">
        <v>11</v>
      </c>
      <c r="K5167" s="1">
        <v>77841</v>
      </c>
      <c r="L5167" s="1">
        <v>5929</v>
      </c>
      <c r="M5167" s="1">
        <v>0</v>
      </c>
      <c r="N5167" s="1">
        <v>0</v>
      </c>
    </row>
    <row r="5168" spans="1:14">
      <c r="A5168" s="12">
        <v>53092900</v>
      </c>
      <c r="B5168" s="1" t="s">
        <v>8477</v>
      </c>
      <c r="C5168" s="12">
        <v>530929</v>
      </c>
      <c r="D5168" s="1" t="s">
        <v>8476</v>
      </c>
      <c r="E5168" s="12">
        <v>5309</v>
      </c>
      <c r="F5168" s="1" t="s">
        <v>7860</v>
      </c>
      <c r="G5168" s="12">
        <v>53</v>
      </c>
      <c r="H5168" s="1" t="s">
        <v>3</v>
      </c>
      <c r="I5168" s="1" t="s">
        <v>2</v>
      </c>
      <c r="J5168" s="1" t="s">
        <v>1</v>
      </c>
      <c r="K5168" s="1">
        <v>77824</v>
      </c>
      <c r="L5168" s="1">
        <v>2126</v>
      </c>
      <c r="M5168" s="1">
        <v>13307987</v>
      </c>
      <c r="N5168" s="1">
        <v>1571871</v>
      </c>
    </row>
    <row r="5169" spans="1:14">
      <c r="A5169" s="12">
        <v>90184991</v>
      </c>
      <c r="B5169" s="1" t="s">
        <v>3555</v>
      </c>
      <c r="C5169" s="12">
        <v>901849</v>
      </c>
      <c r="D5169" s="1" t="s">
        <v>1265</v>
      </c>
      <c r="E5169" s="12">
        <v>9018</v>
      </c>
      <c r="F5169" s="1" t="s">
        <v>807</v>
      </c>
      <c r="G5169" s="12">
        <v>90</v>
      </c>
      <c r="H5169" s="1" t="s">
        <v>512</v>
      </c>
      <c r="I5169" s="1" t="s">
        <v>49</v>
      </c>
      <c r="J5169" s="1" t="s">
        <v>48</v>
      </c>
      <c r="K5169" s="1">
        <v>77771</v>
      </c>
      <c r="L5169" s="1">
        <v>360</v>
      </c>
      <c r="M5169" s="1">
        <v>26298405</v>
      </c>
      <c r="N5169" s="1">
        <v>91604</v>
      </c>
    </row>
    <row r="5170" spans="1:14">
      <c r="A5170" s="12">
        <v>84482090</v>
      </c>
      <c r="B5170" s="1" t="s">
        <v>5026</v>
      </c>
      <c r="C5170" s="12">
        <v>844820</v>
      </c>
      <c r="D5170" s="1" t="s">
        <v>5025</v>
      </c>
      <c r="E5170" s="12">
        <v>8448</v>
      </c>
      <c r="F5170" s="1" t="s">
        <v>29</v>
      </c>
      <c r="G5170" s="12">
        <v>84</v>
      </c>
      <c r="H5170" s="1" t="s">
        <v>28</v>
      </c>
      <c r="I5170" s="1" t="s">
        <v>27</v>
      </c>
      <c r="J5170" s="1" t="s">
        <v>26</v>
      </c>
      <c r="K5170" s="1">
        <v>77547</v>
      </c>
      <c r="L5170" s="1">
        <v>2370</v>
      </c>
      <c r="M5170" s="1">
        <v>1597487</v>
      </c>
      <c r="N5170" s="1">
        <v>12834</v>
      </c>
    </row>
    <row r="5171" spans="1:14">
      <c r="A5171" s="12">
        <v>62142000</v>
      </c>
      <c r="B5171" s="1" t="s">
        <v>7460</v>
      </c>
      <c r="C5171" s="12">
        <v>621420</v>
      </c>
      <c r="D5171" s="1" t="s">
        <v>7459</v>
      </c>
      <c r="E5171" s="12">
        <v>6214</v>
      </c>
      <c r="F5171" s="1" t="s">
        <v>4245</v>
      </c>
      <c r="G5171" s="12">
        <v>62</v>
      </c>
      <c r="H5171" s="1" t="s">
        <v>248</v>
      </c>
      <c r="I5171" s="1" t="s">
        <v>2</v>
      </c>
      <c r="J5171" s="1" t="s">
        <v>1</v>
      </c>
      <c r="K5171" s="1">
        <v>77467</v>
      </c>
      <c r="L5171" s="1">
        <v>136</v>
      </c>
      <c r="M5171" s="1">
        <v>1116814</v>
      </c>
      <c r="N5171" s="1">
        <v>4958</v>
      </c>
    </row>
    <row r="5172" spans="1:14">
      <c r="A5172" s="12">
        <v>90118010</v>
      </c>
      <c r="B5172" s="1" t="s">
        <v>8856</v>
      </c>
      <c r="C5172" s="12">
        <v>901180</v>
      </c>
      <c r="D5172" s="1" t="s">
        <v>8701</v>
      </c>
      <c r="E5172" s="12">
        <v>9011</v>
      </c>
      <c r="F5172" s="1" t="s">
        <v>2659</v>
      </c>
      <c r="G5172" s="12">
        <v>90</v>
      </c>
      <c r="H5172" s="1" t="s">
        <v>512</v>
      </c>
      <c r="I5172" s="1" t="s">
        <v>49</v>
      </c>
      <c r="J5172" s="1" t="s">
        <v>48</v>
      </c>
      <c r="K5172" s="1">
        <v>76918</v>
      </c>
      <c r="L5172" s="1">
        <v>299</v>
      </c>
      <c r="M5172" s="1">
        <v>2674199</v>
      </c>
      <c r="N5172" s="1">
        <v>54918</v>
      </c>
    </row>
    <row r="5173" spans="1:14">
      <c r="A5173" s="12">
        <v>73158100</v>
      </c>
      <c r="B5173" s="1" t="s">
        <v>2912</v>
      </c>
      <c r="C5173" s="12">
        <v>731581</v>
      </c>
      <c r="D5173" s="1" t="s">
        <v>2912</v>
      </c>
      <c r="E5173" s="12">
        <v>7315</v>
      </c>
      <c r="F5173" s="1" t="s">
        <v>661</v>
      </c>
      <c r="G5173" s="12">
        <v>73</v>
      </c>
      <c r="H5173" s="1" t="s">
        <v>108</v>
      </c>
      <c r="I5173" s="1" t="s">
        <v>107</v>
      </c>
      <c r="J5173" s="1" t="s">
        <v>106</v>
      </c>
      <c r="K5173" s="1">
        <v>76846</v>
      </c>
      <c r="L5173" s="1">
        <v>11524</v>
      </c>
      <c r="M5173" s="1">
        <v>3142736</v>
      </c>
      <c r="N5173" s="1">
        <v>1065829</v>
      </c>
    </row>
    <row r="5174" spans="1:14">
      <c r="A5174" s="12">
        <v>70140000</v>
      </c>
      <c r="B5174" s="1" t="s">
        <v>4538</v>
      </c>
      <c r="C5174" s="12">
        <v>701400</v>
      </c>
      <c r="D5174" s="1" t="s">
        <v>4539</v>
      </c>
      <c r="E5174" s="12">
        <v>7014</v>
      </c>
      <c r="F5174" s="1" t="s">
        <v>4538</v>
      </c>
      <c r="G5174" s="12">
        <v>70</v>
      </c>
      <c r="H5174" s="1" t="s">
        <v>83</v>
      </c>
      <c r="I5174" s="1" t="s">
        <v>7</v>
      </c>
      <c r="J5174" s="1" t="s">
        <v>6</v>
      </c>
      <c r="K5174" s="1">
        <v>76838</v>
      </c>
      <c r="L5174" s="1">
        <v>11789</v>
      </c>
      <c r="M5174" s="1">
        <v>720712</v>
      </c>
      <c r="N5174" s="1">
        <v>168607</v>
      </c>
    </row>
    <row r="5175" spans="1:14">
      <c r="A5175" s="12">
        <v>47061000</v>
      </c>
      <c r="B5175" s="1" t="s">
        <v>3999</v>
      </c>
      <c r="C5175" s="12">
        <v>470610</v>
      </c>
      <c r="D5175" s="1" t="s">
        <v>3999</v>
      </c>
      <c r="E5175" s="12">
        <v>4706</v>
      </c>
      <c r="F5175" s="1" t="s">
        <v>565</v>
      </c>
      <c r="G5175" s="12">
        <v>47</v>
      </c>
      <c r="H5175" s="1" t="s">
        <v>564</v>
      </c>
      <c r="I5175" s="1" t="s">
        <v>18</v>
      </c>
      <c r="J5175" s="1" t="s">
        <v>17</v>
      </c>
      <c r="K5175" s="1">
        <v>76776</v>
      </c>
      <c r="L5175" s="1">
        <v>7760</v>
      </c>
      <c r="M5175" s="1">
        <v>26406327</v>
      </c>
      <c r="N5175" s="1">
        <v>16775353</v>
      </c>
    </row>
    <row r="5176" spans="1:14">
      <c r="A5176" s="12">
        <v>61121200</v>
      </c>
      <c r="B5176" s="1" t="s">
        <v>6700</v>
      </c>
      <c r="C5176" s="12">
        <v>611212</v>
      </c>
      <c r="D5176" s="1" t="s">
        <v>6699</v>
      </c>
      <c r="E5176" s="12">
        <v>6112</v>
      </c>
      <c r="F5176" s="1" t="s">
        <v>6698</v>
      </c>
      <c r="G5176" s="12">
        <v>61</v>
      </c>
      <c r="H5176" s="1" t="s">
        <v>234</v>
      </c>
      <c r="I5176" s="1" t="s">
        <v>2</v>
      </c>
      <c r="J5176" s="1" t="s">
        <v>1</v>
      </c>
      <c r="K5176" s="1">
        <v>76660</v>
      </c>
      <c r="L5176" s="1">
        <v>835</v>
      </c>
      <c r="M5176" s="1">
        <v>3941014</v>
      </c>
      <c r="N5176" s="1">
        <v>305203</v>
      </c>
    </row>
    <row r="5177" spans="1:14">
      <c r="A5177" s="12">
        <v>72082610</v>
      </c>
      <c r="B5177" s="1" t="s">
        <v>15092</v>
      </c>
      <c r="C5177" s="12">
        <v>720826</v>
      </c>
      <c r="D5177" s="1" t="s">
        <v>11702</v>
      </c>
      <c r="E5177" s="12">
        <v>7208</v>
      </c>
      <c r="F5177" s="1" t="s">
        <v>1630</v>
      </c>
      <c r="G5177" s="12">
        <v>72</v>
      </c>
      <c r="H5177" s="1" t="s">
        <v>436</v>
      </c>
      <c r="I5177" s="1" t="s">
        <v>107</v>
      </c>
      <c r="J5177" s="1" t="s">
        <v>106</v>
      </c>
      <c r="K5177" s="1">
        <v>76654</v>
      </c>
      <c r="L5177" s="1">
        <v>119079</v>
      </c>
      <c r="M5177" s="1">
        <v>1194202</v>
      </c>
      <c r="N5177" s="1">
        <v>1314710</v>
      </c>
    </row>
    <row r="5178" spans="1:14">
      <c r="A5178" s="12">
        <v>63049900</v>
      </c>
      <c r="B5178" s="1" t="s">
        <v>8649</v>
      </c>
      <c r="C5178" s="12">
        <v>630499</v>
      </c>
      <c r="D5178" s="1" t="s">
        <v>8648</v>
      </c>
      <c r="E5178" s="12">
        <v>6304</v>
      </c>
      <c r="F5178" s="1" t="s">
        <v>5331</v>
      </c>
      <c r="G5178" s="12">
        <v>63</v>
      </c>
      <c r="H5178" s="1" t="s">
        <v>445</v>
      </c>
      <c r="I5178" s="1" t="s">
        <v>2</v>
      </c>
      <c r="J5178" s="1" t="s">
        <v>1</v>
      </c>
      <c r="K5178" s="1">
        <v>76634</v>
      </c>
      <c r="L5178" s="1">
        <v>3174</v>
      </c>
      <c r="M5178" s="1">
        <v>467291</v>
      </c>
      <c r="N5178" s="1">
        <v>35016</v>
      </c>
    </row>
    <row r="5179" spans="1:14">
      <c r="A5179" s="12">
        <v>30049071</v>
      </c>
      <c r="B5179" s="1" t="s">
        <v>15091</v>
      </c>
      <c r="C5179" s="12">
        <v>300490</v>
      </c>
      <c r="D5179" s="1" t="s">
        <v>741</v>
      </c>
      <c r="E5179" s="12">
        <v>3004</v>
      </c>
      <c r="F5179" s="1" t="s">
        <v>364</v>
      </c>
      <c r="G5179" s="12">
        <v>30</v>
      </c>
      <c r="H5179" s="1" t="s">
        <v>63</v>
      </c>
      <c r="I5179" s="1" t="s">
        <v>12</v>
      </c>
      <c r="J5179" s="1" t="s">
        <v>11</v>
      </c>
      <c r="K5179" s="1">
        <v>76383</v>
      </c>
      <c r="L5179" s="1">
        <v>6814</v>
      </c>
      <c r="M5179" s="1">
        <v>1688118</v>
      </c>
      <c r="N5179" s="1">
        <v>84516</v>
      </c>
    </row>
    <row r="5180" spans="1:14">
      <c r="A5180" s="12">
        <v>29081919</v>
      </c>
      <c r="B5180" s="1" t="s">
        <v>2298</v>
      </c>
      <c r="C5180" s="12">
        <v>290819</v>
      </c>
      <c r="D5180" s="1" t="s">
        <v>185</v>
      </c>
      <c r="E5180" s="12">
        <v>2908</v>
      </c>
      <c r="F5180" s="1" t="s">
        <v>184</v>
      </c>
      <c r="G5180" s="12">
        <v>29</v>
      </c>
      <c r="H5180" s="1" t="s">
        <v>13</v>
      </c>
      <c r="I5180" s="1" t="s">
        <v>12</v>
      </c>
      <c r="J5180" s="1" t="s">
        <v>11</v>
      </c>
      <c r="K5180" s="1">
        <v>76341</v>
      </c>
      <c r="L5180" s="1">
        <v>6608</v>
      </c>
      <c r="M5180" s="1">
        <v>612673</v>
      </c>
      <c r="N5180" s="1">
        <v>79424</v>
      </c>
    </row>
    <row r="5181" spans="1:14">
      <c r="A5181" s="12">
        <v>84603100</v>
      </c>
      <c r="B5181" s="1" t="s">
        <v>5668</v>
      </c>
      <c r="C5181" s="12">
        <v>846031</v>
      </c>
      <c r="D5181" s="1" t="s">
        <v>5667</v>
      </c>
      <c r="E5181" s="12">
        <v>8460</v>
      </c>
      <c r="F5181" s="1" t="s">
        <v>901</v>
      </c>
      <c r="G5181" s="12">
        <v>84</v>
      </c>
      <c r="H5181" s="1" t="s">
        <v>28</v>
      </c>
      <c r="I5181" s="1" t="s">
        <v>27</v>
      </c>
      <c r="J5181" s="1" t="s">
        <v>26</v>
      </c>
      <c r="K5181" s="1">
        <v>75995</v>
      </c>
      <c r="L5181" s="1">
        <v>3517</v>
      </c>
      <c r="M5181" s="1">
        <v>9284038</v>
      </c>
      <c r="N5181" s="1">
        <v>177210</v>
      </c>
    </row>
    <row r="5182" spans="1:14">
      <c r="A5182" s="12">
        <v>39069063</v>
      </c>
      <c r="B5182" s="1" t="s">
        <v>15090</v>
      </c>
      <c r="C5182" s="12">
        <v>390690</v>
      </c>
      <c r="D5182" s="1" t="s">
        <v>734</v>
      </c>
      <c r="E5182" s="12">
        <v>3906</v>
      </c>
      <c r="F5182" s="1" t="s">
        <v>733</v>
      </c>
      <c r="G5182" s="12">
        <v>39</v>
      </c>
      <c r="H5182" s="1" t="s">
        <v>38</v>
      </c>
      <c r="I5182" s="1" t="s">
        <v>37</v>
      </c>
      <c r="J5182" s="1" t="s">
        <v>36</v>
      </c>
      <c r="K5182" s="1">
        <v>75914</v>
      </c>
      <c r="L5182" s="1">
        <v>45400</v>
      </c>
      <c r="M5182" s="1">
        <v>81176</v>
      </c>
      <c r="N5182" s="1">
        <v>2425</v>
      </c>
    </row>
    <row r="5183" spans="1:14">
      <c r="A5183" s="12">
        <v>85286910</v>
      </c>
      <c r="B5183" s="1" t="s">
        <v>6035</v>
      </c>
      <c r="C5183" s="12">
        <v>852869</v>
      </c>
      <c r="D5183" s="1" t="s">
        <v>6034</v>
      </c>
      <c r="E5183" s="12">
        <v>8528</v>
      </c>
      <c r="F5183" s="1" t="s">
        <v>1098</v>
      </c>
      <c r="G5183" s="12">
        <v>85</v>
      </c>
      <c r="H5183" s="1" t="s">
        <v>102</v>
      </c>
      <c r="I5183" s="1" t="s">
        <v>27</v>
      </c>
      <c r="J5183" s="1" t="s">
        <v>26</v>
      </c>
      <c r="K5183" s="1">
        <v>75857</v>
      </c>
      <c r="L5183" s="1">
        <v>471</v>
      </c>
      <c r="M5183" s="1">
        <v>6210865</v>
      </c>
      <c r="N5183" s="1">
        <v>55850</v>
      </c>
    </row>
    <row r="5184" spans="1:14">
      <c r="A5184" s="12">
        <v>96050000</v>
      </c>
      <c r="B5184" s="1" t="s">
        <v>5067</v>
      </c>
      <c r="C5184" s="12">
        <v>960500</v>
      </c>
      <c r="D5184" s="1" t="s">
        <v>5068</v>
      </c>
      <c r="E5184" s="12">
        <v>9605</v>
      </c>
      <c r="F5184" s="1" t="s">
        <v>5067</v>
      </c>
      <c r="G5184" s="12">
        <v>96</v>
      </c>
      <c r="H5184" s="1" t="s">
        <v>128</v>
      </c>
      <c r="I5184" s="1" t="s">
        <v>127</v>
      </c>
      <c r="J5184" s="1" t="s">
        <v>126</v>
      </c>
      <c r="K5184" s="1">
        <v>75830</v>
      </c>
      <c r="L5184" s="1">
        <v>8122</v>
      </c>
      <c r="M5184" s="1">
        <v>792799</v>
      </c>
      <c r="N5184" s="1">
        <v>289646</v>
      </c>
    </row>
    <row r="5185" spans="1:14">
      <c r="A5185" s="12">
        <v>29372990</v>
      </c>
      <c r="B5185" s="1" t="s">
        <v>3343</v>
      </c>
      <c r="C5185" s="12">
        <v>293729</v>
      </c>
      <c r="D5185" s="1" t="s">
        <v>465</v>
      </c>
      <c r="E5185" s="12">
        <v>2937</v>
      </c>
      <c r="F5185" s="1" t="s">
        <v>464</v>
      </c>
      <c r="G5185" s="12">
        <v>29</v>
      </c>
      <c r="H5185" s="1" t="s">
        <v>13</v>
      </c>
      <c r="I5185" s="1" t="s">
        <v>12</v>
      </c>
      <c r="J5185" s="1" t="s">
        <v>11</v>
      </c>
      <c r="K5185" s="1">
        <v>75827</v>
      </c>
      <c r="L5185" s="1">
        <v>38</v>
      </c>
      <c r="M5185" s="1">
        <v>42498843</v>
      </c>
      <c r="N5185" s="1">
        <v>49144</v>
      </c>
    </row>
    <row r="5186" spans="1:14">
      <c r="A5186" s="12">
        <v>15099010</v>
      </c>
      <c r="B5186" s="1" t="s">
        <v>5311</v>
      </c>
      <c r="C5186" s="12">
        <v>150990</v>
      </c>
      <c r="D5186" s="1" t="s">
        <v>5310</v>
      </c>
      <c r="E5186" s="12">
        <v>1509</v>
      </c>
      <c r="F5186" s="1" t="s">
        <v>5309</v>
      </c>
      <c r="G5186" s="12">
        <v>15</v>
      </c>
      <c r="H5186" s="1" t="s">
        <v>413</v>
      </c>
      <c r="I5186" s="1" t="s">
        <v>412</v>
      </c>
      <c r="J5186" s="1" t="s">
        <v>411</v>
      </c>
      <c r="K5186" s="1">
        <v>75756</v>
      </c>
      <c r="L5186" s="1">
        <v>4128</v>
      </c>
      <c r="M5186" s="1">
        <v>1855683</v>
      </c>
      <c r="N5186" s="1">
        <v>177099</v>
      </c>
    </row>
    <row r="5187" spans="1:14">
      <c r="A5187" s="13" t="s">
        <v>4914</v>
      </c>
      <c r="B5187" s="1" t="s">
        <v>4913</v>
      </c>
      <c r="C5187" s="13" t="s">
        <v>4912</v>
      </c>
      <c r="D5187" s="1" t="s">
        <v>4911</v>
      </c>
      <c r="E5187" s="13" t="s">
        <v>4164</v>
      </c>
      <c r="F5187" s="1" t="s">
        <v>4163</v>
      </c>
      <c r="G5187" s="13" t="s">
        <v>4162</v>
      </c>
      <c r="H5187" s="1" t="s">
        <v>4161</v>
      </c>
      <c r="I5187" s="1" t="s">
        <v>204</v>
      </c>
      <c r="J5187" s="1" t="s">
        <v>203</v>
      </c>
      <c r="K5187" s="1">
        <v>75685</v>
      </c>
      <c r="L5187" s="1">
        <v>19340</v>
      </c>
      <c r="M5187" s="1">
        <v>1244488</v>
      </c>
      <c r="N5187" s="1">
        <v>125158</v>
      </c>
    </row>
    <row r="5188" spans="1:14">
      <c r="A5188" s="12">
        <v>29095011</v>
      </c>
      <c r="B5188" s="1" t="s">
        <v>1908</v>
      </c>
      <c r="C5188" s="12">
        <v>290950</v>
      </c>
      <c r="D5188" s="1" t="s">
        <v>1108</v>
      </c>
      <c r="E5188" s="12">
        <v>2909</v>
      </c>
      <c r="F5188" s="1" t="s">
        <v>377</v>
      </c>
      <c r="G5188" s="12">
        <v>29</v>
      </c>
      <c r="H5188" s="1" t="s">
        <v>13</v>
      </c>
      <c r="I5188" s="1" t="s">
        <v>12</v>
      </c>
      <c r="J5188" s="1" t="s">
        <v>11</v>
      </c>
      <c r="K5188" s="1">
        <v>75362</v>
      </c>
      <c r="L5188" s="1">
        <v>1650</v>
      </c>
      <c r="M5188" s="1">
        <v>769083</v>
      </c>
      <c r="N5188" s="1">
        <v>38326</v>
      </c>
    </row>
    <row r="5189" spans="1:14">
      <c r="A5189" s="12">
        <v>56039290</v>
      </c>
      <c r="B5189" s="1" t="s">
        <v>6416</v>
      </c>
      <c r="C5189" s="12">
        <v>560392</v>
      </c>
      <c r="D5189" s="1" t="s">
        <v>2040</v>
      </c>
      <c r="E5189" s="12">
        <v>5603</v>
      </c>
      <c r="F5189" s="1" t="s">
        <v>55</v>
      </c>
      <c r="G5189" s="12">
        <v>56</v>
      </c>
      <c r="H5189" s="1" t="s">
        <v>54</v>
      </c>
      <c r="I5189" s="1" t="s">
        <v>2</v>
      </c>
      <c r="J5189" s="1" t="s">
        <v>1</v>
      </c>
      <c r="K5189" s="1">
        <v>75345</v>
      </c>
      <c r="L5189" s="1">
        <v>24775</v>
      </c>
      <c r="M5189" s="1">
        <v>5631571</v>
      </c>
      <c r="N5189" s="1">
        <v>2705186</v>
      </c>
    </row>
    <row r="5190" spans="1:14">
      <c r="A5190" s="12">
        <v>29303012</v>
      </c>
      <c r="B5190" s="1" t="s">
        <v>15089</v>
      </c>
      <c r="C5190" s="12">
        <v>293030</v>
      </c>
      <c r="D5190" s="1" t="s">
        <v>267</v>
      </c>
      <c r="E5190" s="12">
        <v>2930</v>
      </c>
      <c r="F5190" s="1" t="s">
        <v>115</v>
      </c>
      <c r="G5190" s="12">
        <v>29</v>
      </c>
      <c r="H5190" s="1" t="s">
        <v>13</v>
      </c>
      <c r="I5190" s="1" t="s">
        <v>12</v>
      </c>
      <c r="J5190" s="1" t="s">
        <v>11</v>
      </c>
      <c r="K5190" s="1">
        <v>75300</v>
      </c>
      <c r="L5190" s="1">
        <v>6060</v>
      </c>
      <c r="M5190" s="1">
        <v>1285</v>
      </c>
      <c r="N5190" s="1">
        <v>0</v>
      </c>
    </row>
    <row r="5191" spans="1:14">
      <c r="A5191" s="12">
        <v>28273995</v>
      </c>
      <c r="B5191" s="1" t="s">
        <v>2941</v>
      </c>
      <c r="C5191" s="12">
        <v>282739</v>
      </c>
      <c r="D5191" s="1" t="s">
        <v>387</v>
      </c>
      <c r="E5191" s="12">
        <v>2827</v>
      </c>
      <c r="F5191" s="1" t="s">
        <v>386</v>
      </c>
      <c r="G5191" s="12">
        <v>28</v>
      </c>
      <c r="H5191" s="1" t="s">
        <v>118</v>
      </c>
      <c r="I5191" s="1" t="s">
        <v>12</v>
      </c>
      <c r="J5191" s="1" t="s">
        <v>11</v>
      </c>
      <c r="K5191" s="1">
        <v>75270</v>
      </c>
      <c r="L5191" s="1">
        <v>64900</v>
      </c>
      <c r="M5191" s="1">
        <v>194672</v>
      </c>
      <c r="N5191" s="1">
        <v>81270</v>
      </c>
    </row>
    <row r="5192" spans="1:14">
      <c r="A5192" s="12">
        <v>29209059</v>
      </c>
      <c r="B5192" s="1" t="s">
        <v>556</v>
      </c>
      <c r="C5192" s="12">
        <v>292090</v>
      </c>
      <c r="D5192" s="1" t="s">
        <v>555</v>
      </c>
      <c r="E5192" s="12">
        <v>2920</v>
      </c>
      <c r="F5192" s="1" t="s">
        <v>87</v>
      </c>
      <c r="G5192" s="12">
        <v>29</v>
      </c>
      <c r="H5192" s="1" t="s">
        <v>13</v>
      </c>
      <c r="I5192" s="1" t="s">
        <v>12</v>
      </c>
      <c r="J5192" s="1" t="s">
        <v>11</v>
      </c>
      <c r="K5192" s="1">
        <v>75147</v>
      </c>
      <c r="L5192" s="1">
        <v>25201</v>
      </c>
      <c r="M5192" s="1">
        <v>42099</v>
      </c>
      <c r="N5192" s="1">
        <v>938</v>
      </c>
    </row>
    <row r="5193" spans="1:14">
      <c r="A5193" s="12">
        <v>28332710</v>
      </c>
      <c r="B5193" s="1" t="s">
        <v>1702</v>
      </c>
      <c r="C5193" s="12">
        <v>283327</v>
      </c>
      <c r="D5193" s="1" t="s">
        <v>1701</v>
      </c>
      <c r="E5193" s="12">
        <v>2833</v>
      </c>
      <c r="F5193" s="1" t="s">
        <v>187</v>
      </c>
      <c r="G5193" s="12">
        <v>28</v>
      </c>
      <c r="H5193" s="1" t="s">
        <v>118</v>
      </c>
      <c r="I5193" s="1" t="s">
        <v>12</v>
      </c>
      <c r="J5193" s="1" t="s">
        <v>11</v>
      </c>
      <c r="K5193" s="1">
        <v>74931</v>
      </c>
      <c r="L5193" s="1">
        <v>100000</v>
      </c>
      <c r="M5193" s="1">
        <v>7178733</v>
      </c>
      <c r="N5193" s="1">
        <v>10570352</v>
      </c>
    </row>
    <row r="5194" spans="1:14">
      <c r="A5194" s="12">
        <v>72169900</v>
      </c>
      <c r="B5194" s="1" t="s">
        <v>8494</v>
      </c>
      <c r="C5194" s="12">
        <v>721699</v>
      </c>
      <c r="D5194" s="1" t="s">
        <v>8493</v>
      </c>
      <c r="E5194" s="12">
        <v>7216</v>
      </c>
      <c r="F5194" s="1" t="s">
        <v>951</v>
      </c>
      <c r="G5194" s="12">
        <v>72</v>
      </c>
      <c r="H5194" s="1" t="s">
        <v>436</v>
      </c>
      <c r="I5194" s="1" t="s">
        <v>107</v>
      </c>
      <c r="J5194" s="1" t="s">
        <v>106</v>
      </c>
      <c r="K5194" s="1">
        <v>74889</v>
      </c>
      <c r="L5194" s="1">
        <v>13183</v>
      </c>
      <c r="M5194" s="1">
        <v>837802</v>
      </c>
      <c r="N5194" s="1">
        <v>250070</v>
      </c>
    </row>
    <row r="5195" spans="1:14">
      <c r="A5195" s="12">
        <v>96031000</v>
      </c>
      <c r="B5195" s="1" t="s">
        <v>6368</v>
      </c>
      <c r="C5195" s="12">
        <v>960310</v>
      </c>
      <c r="D5195" s="1" t="s">
        <v>6367</v>
      </c>
      <c r="E5195" s="12">
        <v>9603</v>
      </c>
      <c r="F5195" s="1" t="s">
        <v>6366</v>
      </c>
      <c r="G5195" s="12">
        <v>96</v>
      </c>
      <c r="H5195" s="1" t="s">
        <v>128</v>
      </c>
      <c r="I5195" s="1" t="s">
        <v>127</v>
      </c>
      <c r="J5195" s="1" t="s">
        <v>126</v>
      </c>
      <c r="K5195" s="1">
        <v>74818</v>
      </c>
      <c r="L5195" s="1">
        <v>11171</v>
      </c>
      <c r="M5195" s="1">
        <v>290341</v>
      </c>
      <c r="N5195" s="1">
        <v>128962</v>
      </c>
    </row>
    <row r="5196" spans="1:14">
      <c r="A5196" s="12">
        <v>30024230</v>
      </c>
      <c r="B5196" s="1" t="s">
        <v>15088</v>
      </c>
      <c r="C5196" s="12">
        <v>300242</v>
      </c>
      <c r="D5196" s="1" t="s">
        <v>3296</v>
      </c>
      <c r="E5196" s="12">
        <v>3002</v>
      </c>
      <c r="F5196" s="1" t="s">
        <v>919</v>
      </c>
      <c r="G5196" s="12">
        <v>30</v>
      </c>
      <c r="H5196" s="1" t="s">
        <v>63</v>
      </c>
      <c r="I5196" s="1" t="s">
        <v>12</v>
      </c>
      <c r="J5196" s="1" t="s">
        <v>11</v>
      </c>
      <c r="K5196" s="1">
        <v>74606</v>
      </c>
      <c r="L5196" s="1">
        <v>592</v>
      </c>
      <c r="M5196" s="1">
        <v>82042</v>
      </c>
      <c r="N5196" s="1">
        <v>1486</v>
      </c>
    </row>
    <row r="5197" spans="1:14">
      <c r="A5197" s="12">
        <v>72104990</v>
      </c>
      <c r="B5197" s="1" t="s">
        <v>6516</v>
      </c>
      <c r="C5197" s="12">
        <v>721049</v>
      </c>
      <c r="D5197" s="1" t="s">
        <v>6515</v>
      </c>
      <c r="E5197" s="12">
        <v>7210</v>
      </c>
      <c r="F5197" s="1" t="s">
        <v>964</v>
      </c>
      <c r="G5197" s="12">
        <v>72</v>
      </c>
      <c r="H5197" s="1" t="s">
        <v>436</v>
      </c>
      <c r="I5197" s="1" t="s">
        <v>107</v>
      </c>
      <c r="J5197" s="1" t="s">
        <v>106</v>
      </c>
      <c r="K5197" s="1">
        <v>74528</v>
      </c>
      <c r="L5197" s="1">
        <v>13974</v>
      </c>
      <c r="M5197" s="1">
        <v>1232751</v>
      </c>
      <c r="N5197" s="1">
        <v>1488816</v>
      </c>
    </row>
    <row r="5198" spans="1:14">
      <c r="A5198" s="12">
        <v>85151100</v>
      </c>
      <c r="B5198" s="1" t="s">
        <v>2692</v>
      </c>
      <c r="C5198" s="12">
        <v>851511</v>
      </c>
      <c r="D5198" s="1" t="s">
        <v>2691</v>
      </c>
      <c r="E5198" s="12">
        <v>8515</v>
      </c>
      <c r="F5198" s="1" t="s">
        <v>1425</v>
      </c>
      <c r="G5198" s="12">
        <v>85</v>
      </c>
      <c r="H5198" s="1" t="s">
        <v>102</v>
      </c>
      <c r="I5198" s="1" t="s">
        <v>27</v>
      </c>
      <c r="J5198" s="1" t="s">
        <v>26</v>
      </c>
      <c r="K5198" s="1">
        <v>74466</v>
      </c>
      <c r="L5198" s="1">
        <v>1878</v>
      </c>
      <c r="M5198" s="1">
        <v>4150824</v>
      </c>
      <c r="N5198" s="1">
        <v>522294</v>
      </c>
    </row>
    <row r="5199" spans="1:14">
      <c r="A5199" s="12">
        <v>65050039</v>
      </c>
      <c r="B5199" s="1" t="s">
        <v>8343</v>
      </c>
      <c r="C5199" s="12">
        <v>650500</v>
      </c>
      <c r="D5199" s="1" t="s">
        <v>6429</v>
      </c>
      <c r="E5199" s="12">
        <v>6505</v>
      </c>
      <c r="F5199" s="1" t="s">
        <v>6428</v>
      </c>
      <c r="G5199" s="12">
        <v>65</v>
      </c>
      <c r="H5199" s="1" t="s">
        <v>6427</v>
      </c>
      <c r="I5199" s="1" t="s">
        <v>154</v>
      </c>
      <c r="J5199" s="1" t="s">
        <v>153</v>
      </c>
      <c r="K5199" s="1">
        <v>74448</v>
      </c>
      <c r="L5199" s="1">
        <v>1195</v>
      </c>
      <c r="M5199" s="1">
        <v>232963</v>
      </c>
      <c r="N5199" s="1">
        <v>41492</v>
      </c>
    </row>
    <row r="5200" spans="1:14">
      <c r="A5200" s="12">
        <v>52122400</v>
      </c>
      <c r="B5200" s="1" t="s">
        <v>8549</v>
      </c>
      <c r="C5200" s="12">
        <v>521224</v>
      </c>
      <c r="D5200" s="1" t="s">
        <v>8548</v>
      </c>
      <c r="E5200" s="12">
        <v>5212</v>
      </c>
      <c r="F5200" s="1" t="s">
        <v>673</v>
      </c>
      <c r="G5200" s="12">
        <v>52</v>
      </c>
      <c r="H5200" s="1" t="s">
        <v>76</v>
      </c>
      <c r="I5200" s="1" t="s">
        <v>2</v>
      </c>
      <c r="J5200" s="1" t="s">
        <v>1</v>
      </c>
      <c r="K5200" s="1">
        <v>74230</v>
      </c>
      <c r="L5200" s="1">
        <v>3988</v>
      </c>
      <c r="M5200" s="1">
        <v>81089</v>
      </c>
      <c r="N5200" s="1">
        <v>7912</v>
      </c>
    </row>
    <row r="5201" spans="1:14">
      <c r="A5201" s="12">
        <v>29041051</v>
      </c>
      <c r="B5201" s="1" t="s">
        <v>1747</v>
      </c>
      <c r="C5201" s="12">
        <v>290410</v>
      </c>
      <c r="D5201" s="1" t="s">
        <v>578</v>
      </c>
      <c r="E5201" s="12">
        <v>2904</v>
      </c>
      <c r="F5201" s="1" t="s">
        <v>112</v>
      </c>
      <c r="G5201" s="12">
        <v>29</v>
      </c>
      <c r="H5201" s="1" t="s">
        <v>13</v>
      </c>
      <c r="I5201" s="1" t="s">
        <v>12</v>
      </c>
      <c r="J5201" s="1" t="s">
        <v>11</v>
      </c>
      <c r="K5201" s="1">
        <v>74180</v>
      </c>
      <c r="L5201" s="1">
        <v>58577</v>
      </c>
      <c r="M5201" s="1">
        <v>2886594</v>
      </c>
      <c r="N5201" s="1">
        <v>4053131</v>
      </c>
    </row>
    <row r="5202" spans="1:14">
      <c r="A5202" s="12">
        <v>73045119</v>
      </c>
      <c r="B5202" s="1" t="s">
        <v>5826</v>
      </c>
      <c r="C5202" s="12">
        <v>730451</v>
      </c>
      <c r="D5202" s="1" t="s">
        <v>5825</v>
      </c>
      <c r="E5202" s="12">
        <v>7304</v>
      </c>
      <c r="F5202" s="1" t="s">
        <v>2163</v>
      </c>
      <c r="G5202" s="12">
        <v>73</v>
      </c>
      <c r="H5202" s="1" t="s">
        <v>108</v>
      </c>
      <c r="I5202" s="1" t="s">
        <v>107</v>
      </c>
      <c r="J5202" s="1" t="s">
        <v>106</v>
      </c>
      <c r="K5202" s="1">
        <v>74110</v>
      </c>
      <c r="L5202" s="1">
        <v>3296</v>
      </c>
      <c r="M5202" s="1">
        <v>14127297</v>
      </c>
      <c r="N5202" s="1">
        <v>4799916</v>
      </c>
    </row>
    <row r="5203" spans="1:14">
      <c r="A5203" s="12">
        <v>27011100</v>
      </c>
      <c r="B5203" s="1" t="s">
        <v>3995</v>
      </c>
      <c r="C5203" s="12">
        <v>270111</v>
      </c>
      <c r="D5203" s="1" t="s">
        <v>3995</v>
      </c>
      <c r="E5203" s="12">
        <v>2701</v>
      </c>
      <c r="F5203" s="1" t="s">
        <v>1393</v>
      </c>
      <c r="G5203" s="12">
        <v>27</v>
      </c>
      <c r="H5203" s="1" t="s">
        <v>486</v>
      </c>
      <c r="I5203" s="1" t="s">
        <v>225</v>
      </c>
      <c r="J5203" s="1" t="s">
        <v>224</v>
      </c>
      <c r="K5203" s="1">
        <v>73998</v>
      </c>
      <c r="L5203" s="1">
        <v>79585</v>
      </c>
      <c r="M5203" s="1">
        <v>290649894</v>
      </c>
      <c r="N5203" s="1">
        <v>2043228560</v>
      </c>
    </row>
    <row r="5204" spans="1:14">
      <c r="A5204" s="12">
        <v>72103090</v>
      </c>
      <c r="B5204" s="1" t="s">
        <v>15087</v>
      </c>
      <c r="C5204" s="12">
        <v>721030</v>
      </c>
      <c r="D5204" s="1" t="s">
        <v>10616</v>
      </c>
      <c r="E5204" s="12">
        <v>7210</v>
      </c>
      <c r="F5204" s="1" t="s">
        <v>964</v>
      </c>
      <c r="G5204" s="12">
        <v>72</v>
      </c>
      <c r="H5204" s="1" t="s">
        <v>436</v>
      </c>
      <c r="I5204" s="1" t="s">
        <v>107</v>
      </c>
      <c r="J5204" s="1" t="s">
        <v>106</v>
      </c>
      <c r="K5204" s="1">
        <v>73888</v>
      </c>
      <c r="L5204" s="1">
        <v>15341</v>
      </c>
      <c r="M5204" s="1">
        <v>76211</v>
      </c>
      <c r="N5204" s="1">
        <v>88245</v>
      </c>
    </row>
    <row r="5205" spans="1:14">
      <c r="A5205" s="12">
        <v>63051000</v>
      </c>
      <c r="B5205" s="1" t="s">
        <v>7746</v>
      </c>
      <c r="C5205" s="12">
        <v>630510</v>
      </c>
      <c r="D5205" s="1" t="s">
        <v>7745</v>
      </c>
      <c r="E5205" s="12">
        <v>6305</v>
      </c>
      <c r="F5205" s="1" t="s">
        <v>5143</v>
      </c>
      <c r="G5205" s="12">
        <v>63</v>
      </c>
      <c r="H5205" s="1" t="s">
        <v>445</v>
      </c>
      <c r="I5205" s="1" t="s">
        <v>2</v>
      </c>
      <c r="J5205" s="1" t="s">
        <v>1</v>
      </c>
      <c r="K5205" s="1">
        <v>73646</v>
      </c>
      <c r="L5205" s="1">
        <v>19426</v>
      </c>
      <c r="M5205" s="1">
        <v>1290370</v>
      </c>
      <c r="N5205" s="1">
        <v>700294</v>
      </c>
    </row>
    <row r="5206" spans="1:14">
      <c r="A5206" s="12">
        <v>54025200</v>
      </c>
      <c r="B5206" s="1" t="s">
        <v>1486</v>
      </c>
      <c r="C5206" s="12">
        <v>540252</v>
      </c>
      <c r="D5206" s="1" t="s">
        <v>1485</v>
      </c>
      <c r="E5206" s="12">
        <v>5402</v>
      </c>
      <c r="F5206" s="1" t="s">
        <v>1172</v>
      </c>
      <c r="G5206" s="12">
        <v>54</v>
      </c>
      <c r="H5206" s="1" t="s">
        <v>355</v>
      </c>
      <c r="I5206" s="1" t="s">
        <v>2</v>
      </c>
      <c r="J5206" s="1" t="s">
        <v>1</v>
      </c>
      <c r="K5206" s="1">
        <v>73637</v>
      </c>
      <c r="L5206" s="1">
        <v>26558</v>
      </c>
      <c r="M5206" s="1">
        <v>2142499</v>
      </c>
      <c r="N5206" s="1">
        <v>715628</v>
      </c>
    </row>
    <row r="5207" spans="1:14">
      <c r="A5207" s="12">
        <v>34039190</v>
      </c>
      <c r="B5207" s="1" t="s">
        <v>994</v>
      </c>
      <c r="C5207" s="12">
        <v>340391</v>
      </c>
      <c r="D5207" s="1" t="s">
        <v>993</v>
      </c>
      <c r="E5207" s="12">
        <v>3403</v>
      </c>
      <c r="F5207" s="1" t="s">
        <v>992</v>
      </c>
      <c r="G5207" s="12">
        <v>34</v>
      </c>
      <c r="H5207" s="1" t="s">
        <v>519</v>
      </c>
      <c r="I5207" s="1" t="s">
        <v>12</v>
      </c>
      <c r="J5207" s="1" t="s">
        <v>11</v>
      </c>
      <c r="K5207" s="1">
        <v>73362</v>
      </c>
      <c r="L5207" s="1">
        <v>17362</v>
      </c>
      <c r="M5207" s="1">
        <v>204709</v>
      </c>
      <c r="N5207" s="1">
        <v>36580</v>
      </c>
    </row>
    <row r="5208" spans="1:14">
      <c r="A5208" s="12">
        <v>29362931</v>
      </c>
      <c r="B5208" s="1" t="s">
        <v>8507</v>
      </c>
      <c r="C5208" s="12">
        <v>293629</v>
      </c>
      <c r="D5208" s="1" t="s">
        <v>1697</v>
      </c>
      <c r="E5208" s="12">
        <v>2936</v>
      </c>
      <c r="F5208" s="1" t="s">
        <v>696</v>
      </c>
      <c r="G5208" s="12">
        <v>29</v>
      </c>
      <c r="H5208" s="1" t="s">
        <v>13</v>
      </c>
      <c r="I5208" s="1" t="s">
        <v>12</v>
      </c>
      <c r="J5208" s="1" t="s">
        <v>11</v>
      </c>
      <c r="K5208" s="1">
        <v>73337</v>
      </c>
      <c r="L5208" s="1">
        <v>1723</v>
      </c>
      <c r="M5208" s="1">
        <v>5508276</v>
      </c>
      <c r="N5208" s="1">
        <v>36028</v>
      </c>
    </row>
    <row r="5209" spans="1:14">
      <c r="A5209" s="12">
        <v>30049032</v>
      </c>
      <c r="B5209" s="1" t="s">
        <v>15086</v>
      </c>
      <c r="C5209" s="12">
        <v>300490</v>
      </c>
      <c r="D5209" s="1" t="s">
        <v>741</v>
      </c>
      <c r="E5209" s="12">
        <v>3004</v>
      </c>
      <c r="F5209" s="1" t="s">
        <v>364</v>
      </c>
      <c r="G5209" s="12">
        <v>30</v>
      </c>
      <c r="H5209" s="1" t="s">
        <v>63</v>
      </c>
      <c r="I5209" s="1" t="s">
        <v>12</v>
      </c>
      <c r="J5209" s="1" t="s">
        <v>11</v>
      </c>
      <c r="K5209" s="1">
        <v>73307</v>
      </c>
      <c r="L5209" s="1">
        <v>917</v>
      </c>
      <c r="M5209" s="1">
        <v>3900</v>
      </c>
      <c r="N5209" s="1">
        <v>73</v>
      </c>
    </row>
    <row r="5210" spans="1:14">
      <c r="A5210" s="12">
        <v>25252000</v>
      </c>
      <c r="B5210" s="1" t="s">
        <v>3553</v>
      </c>
      <c r="C5210" s="12">
        <v>252520</v>
      </c>
      <c r="D5210" s="1" t="s">
        <v>3553</v>
      </c>
      <c r="E5210" s="12">
        <v>2525</v>
      </c>
      <c r="F5210" s="1" t="s">
        <v>3552</v>
      </c>
      <c r="G5210" s="12">
        <v>25</v>
      </c>
      <c r="H5210" s="1" t="s">
        <v>226</v>
      </c>
      <c r="I5210" s="1" t="s">
        <v>225</v>
      </c>
      <c r="J5210" s="1" t="s">
        <v>224</v>
      </c>
      <c r="K5210" s="1">
        <v>73266</v>
      </c>
      <c r="L5210" s="1">
        <v>522288</v>
      </c>
      <c r="M5210" s="1">
        <v>2386239</v>
      </c>
      <c r="N5210" s="1">
        <v>2015041</v>
      </c>
    </row>
    <row r="5211" spans="1:14">
      <c r="A5211" s="12">
        <v>84798991</v>
      </c>
      <c r="B5211" s="1" t="s">
        <v>2350</v>
      </c>
      <c r="C5211" s="12">
        <v>847989</v>
      </c>
      <c r="D5211" s="1" t="s">
        <v>2349</v>
      </c>
      <c r="E5211" s="12">
        <v>8479</v>
      </c>
      <c r="F5211" s="1" t="s">
        <v>310</v>
      </c>
      <c r="G5211" s="12">
        <v>84</v>
      </c>
      <c r="H5211" s="1" t="s">
        <v>28</v>
      </c>
      <c r="I5211" s="1" t="s">
        <v>27</v>
      </c>
      <c r="J5211" s="1" t="s">
        <v>26</v>
      </c>
      <c r="K5211" s="1">
        <v>73007</v>
      </c>
      <c r="L5211" s="1">
        <v>1638</v>
      </c>
      <c r="M5211" s="1">
        <v>1979222</v>
      </c>
      <c r="N5211" s="1">
        <v>98421</v>
      </c>
    </row>
    <row r="5212" spans="1:14">
      <c r="A5212" s="12">
        <v>29211912</v>
      </c>
      <c r="B5212" s="1" t="s">
        <v>4199</v>
      </c>
      <c r="C5212" s="12">
        <v>292119</v>
      </c>
      <c r="D5212" s="1" t="s">
        <v>896</v>
      </c>
      <c r="E5212" s="12">
        <v>2921</v>
      </c>
      <c r="F5212" s="1" t="s">
        <v>73</v>
      </c>
      <c r="G5212" s="12">
        <v>29</v>
      </c>
      <c r="H5212" s="1" t="s">
        <v>13</v>
      </c>
      <c r="I5212" s="1" t="s">
        <v>12</v>
      </c>
      <c r="J5212" s="1" t="s">
        <v>11</v>
      </c>
      <c r="K5212" s="1">
        <v>72983</v>
      </c>
      <c r="L5212" s="1">
        <v>19175</v>
      </c>
      <c r="M5212" s="1">
        <v>2500365</v>
      </c>
      <c r="N5212" s="1">
        <v>1172646</v>
      </c>
    </row>
    <row r="5213" spans="1:14">
      <c r="A5213" s="12">
        <v>82053000</v>
      </c>
      <c r="B5213" s="1" t="s">
        <v>4510</v>
      </c>
      <c r="C5213" s="12">
        <v>820530</v>
      </c>
      <c r="D5213" s="1" t="s">
        <v>4509</v>
      </c>
      <c r="E5213" s="12">
        <v>8205</v>
      </c>
      <c r="F5213" s="1" t="s">
        <v>1120</v>
      </c>
      <c r="G5213" s="12">
        <v>82</v>
      </c>
      <c r="H5213" s="1" t="s">
        <v>768</v>
      </c>
      <c r="I5213" s="1" t="s">
        <v>107</v>
      </c>
      <c r="J5213" s="1" t="s">
        <v>106</v>
      </c>
      <c r="K5213" s="1">
        <v>72939</v>
      </c>
      <c r="L5213" s="1">
        <v>8170</v>
      </c>
      <c r="M5213" s="1">
        <v>925394</v>
      </c>
      <c r="N5213" s="1">
        <v>210954</v>
      </c>
    </row>
    <row r="5214" spans="1:14">
      <c r="A5214" s="12">
        <v>76082010</v>
      </c>
      <c r="B5214" s="1" t="s">
        <v>6866</v>
      </c>
      <c r="C5214" s="12">
        <v>760820</v>
      </c>
      <c r="D5214" s="1" t="s">
        <v>6865</v>
      </c>
      <c r="E5214" s="12">
        <v>7608</v>
      </c>
      <c r="F5214" s="1" t="s">
        <v>5115</v>
      </c>
      <c r="G5214" s="12">
        <v>76</v>
      </c>
      <c r="H5214" s="1" t="s">
        <v>1262</v>
      </c>
      <c r="I5214" s="1" t="s">
        <v>107</v>
      </c>
      <c r="J5214" s="1" t="s">
        <v>106</v>
      </c>
      <c r="K5214" s="1">
        <v>72843</v>
      </c>
      <c r="L5214" s="1">
        <v>896</v>
      </c>
      <c r="M5214" s="1">
        <v>27122</v>
      </c>
      <c r="N5214" s="1">
        <v>3057</v>
      </c>
    </row>
    <row r="5215" spans="1:14">
      <c r="A5215" s="12">
        <v>74094010</v>
      </c>
      <c r="B5215" s="1" t="s">
        <v>15085</v>
      </c>
      <c r="C5215" s="12">
        <v>740940</v>
      </c>
      <c r="D5215" s="1" t="s">
        <v>1512</v>
      </c>
      <c r="E5215" s="12">
        <v>7409</v>
      </c>
      <c r="F5215" s="1" t="s">
        <v>1511</v>
      </c>
      <c r="G5215" s="12">
        <v>74</v>
      </c>
      <c r="H5215" s="1" t="s">
        <v>491</v>
      </c>
      <c r="I5215" s="1" t="s">
        <v>107</v>
      </c>
      <c r="J5215" s="1" t="s">
        <v>106</v>
      </c>
      <c r="K5215" s="1">
        <v>72779</v>
      </c>
      <c r="L5215" s="1">
        <v>653</v>
      </c>
      <c r="M5215" s="1">
        <v>2666947</v>
      </c>
      <c r="N5215" s="1">
        <v>138204</v>
      </c>
    </row>
    <row r="5216" spans="1:14">
      <c r="A5216" s="12">
        <v>29171400</v>
      </c>
      <c r="B5216" s="1" t="s">
        <v>3937</v>
      </c>
      <c r="C5216" s="12">
        <v>291714</v>
      </c>
      <c r="D5216" s="1" t="s">
        <v>3936</v>
      </c>
      <c r="E5216" s="12">
        <v>2917</v>
      </c>
      <c r="F5216" s="1" t="s">
        <v>93</v>
      </c>
      <c r="G5216" s="12">
        <v>29</v>
      </c>
      <c r="H5216" s="1" t="s">
        <v>13</v>
      </c>
      <c r="I5216" s="1" t="s">
        <v>12</v>
      </c>
      <c r="J5216" s="1" t="s">
        <v>11</v>
      </c>
      <c r="K5216" s="1">
        <v>72700</v>
      </c>
      <c r="L5216" s="1">
        <v>47000</v>
      </c>
      <c r="M5216" s="1">
        <v>22311921</v>
      </c>
      <c r="N5216" s="1">
        <v>22645675</v>
      </c>
    </row>
    <row r="5217" spans="1:14">
      <c r="A5217" s="12">
        <v>52062100</v>
      </c>
      <c r="B5217" s="1" t="s">
        <v>15084</v>
      </c>
      <c r="C5217" s="12">
        <v>520621</v>
      </c>
      <c r="D5217" s="1" t="s">
        <v>15083</v>
      </c>
      <c r="E5217" s="12">
        <v>5206</v>
      </c>
      <c r="F5217" s="1" t="s">
        <v>2938</v>
      </c>
      <c r="G5217" s="12">
        <v>52</v>
      </c>
      <c r="H5217" s="1" t="s">
        <v>76</v>
      </c>
      <c r="I5217" s="1" t="s">
        <v>2</v>
      </c>
      <c r="J5217" s="1" t="s">
        <v>1</v>
      </c>
      <c r="K5217" s="1">
        <v>72664</v>
      </c>
      <c r="L5217" s="1">
        <v>17590</v>
      </c>
      <c r="M5217" s="1">
        <v>843</v>
      </c>
      <c r="N5217" s="1">
        <v>260</v>
      </c>
    </row>
    <row r="5218" spans="1:14">
      <c r="A5218" s="12">
        <v>96162000</v>
      </c>
      <c r="B5218" s="1" t="s">
        <v>4532</v>
      </c>
      <c r="C5218" s="12">
        <v>961620</v>
      </c>
      <c r="D5218" s="1" t="s">
        <v>4532</v>
      </c>
      <c r="E5218" s="12">
        <v>9616</v>
      </c>
      <c r="F5218" s="1" t="s">
        <v>4531</v>
      </c>
      <c r="G5218" s="12">
        <v>96</v>
      </c>
      <c r="H5218" s="1" t="s">
        <v>128</v>
      </c>
      <c r="I5218" s="1" t="s">
        <v>127</v>
      </c>
      <c r="J5218" s="1" t="s">
        <v>126</v>
      </c>
      <c r="K5218" s="1">
        <v>72642</v>
      </c>
      <c r="L5218" s="1">
        <v>3229</v>
      </c>
      <c r="M5218" s="1">
        <v>5446830</v>
      </c>
      <c r="N5218" s="1">
        <v>1056461</v>
      </c>
    </row>
    <row r="5219" spans="1:14">
      <c r="A5219" s="12">
        <v>62041900</v>
      </c>
      <c r="B5219" s="1" t="s">
        <v>6781</v>
      </c>
      <c r="C5219" s="12">
        <v>620419</v>
      </c>
      <c r="D5219" s="1" t="s">
        <v>6780</v>
      </c>
      <c r="E5219" s="12">
        <v>6204</v>
      </c>
      <c r="F5219" s="1" t="s">
        <v>5822</v>
      </c>
      <c r="G5219" s="12">
        <v>62</v>
      </c>
      <c r="H5219" s="1" t="s">
        <v>248</v>
      </c>
      <c r="I5219" s="1" t="s">
        <v>2</v>
      </c>
      <c r="J5219" s="1" t="s">
        <v>1</v>
      </c>
      <c r="K5219" s="1">
        <v>72592</v>
      </c>
      <c r="L5219" s="1">
        <v>3028</v>
      </c>
      <c r="M5219" s="1">
        <v>3048</v>
      </c>
      <c r="N5219" s="1">
        <v>148</v>
      </c>
    </row>
    <row r="5220" spans="1:14">
      <c r="A5220" s="12">
        <v>85340039</v>
      </c>
      <c r="B5220" s="1" t="s">
        <v>8921</v>
      </c>
      <c r="C5220" s="12">
        <v>853400</v>
      </c>
      <c r="D5220" s="1" t="s">
        <v>1773</v>
      </c>
      <c r="E5220" s="12">
        <v>8534</v>
      </c>
      <c r="F5220" s="1" t="s">
        <v>1772</v>
      </c>
      <c r="G5220" s="12">
        <v>85</v>
      </c>
      <c r="H5220" s="1" t="s">
        <v>102</v>
      </c>
      <c r="I5220" s="1" t="s">
        <v>27</v>
      </c>
      <c r="J5220" s="1" t="s">
        <v>26</v>
      </c>
      <c r="K5220" s="1">
        <v>72402</v>
      </c>
      <c r="L5220" s="1">
        <v>20</v>
      </c>
      <c r="M5220" s="1">
        <v>2121534</v>
      </c>
      <c r="N5220" s="1">
        <v>38138</v>
      </c>
    </row>
    <row r="5221" spans="1:14">
      <c r="A5221" s="12">
        <v>38160029</v>
      </c>
      <c r="B5221" s="1" t="s">
        <v>3411</v>
      </c>
      <c r="C5221" s="12">
        <v>381600</v>
      </c>
      <c r="D5221" s="1" t="s">
        <v>3175</v>
      </c>
      <c r="E5221" s="12">
        <v>3816</v>
      </c>
      <c r="F5221" s="1" t="s">
        <v>3175</v>
      </c>
      <c r="G5221" s="12">
        <v>38</v>
      </c>
      <c r="H5221" s="1" t="s">
        <v>244</v>
      </c>
      <c r="I5221" s="1" t="s">
        <v>12</v>
      </c>
      <c r="J5221" s="1" t="s">
        <v>11</v>
      </c>
      <c r="K5221" s="1">
        <v>72113</v>
      </c>
      <c r="L5221" s="1">
        <v>30500</v>
      </c>
      <c r="M5221" s="1">
        <v>484612</v>
      </c>
      <c r="N5221" s="1">
        <v>120803</v>
      </c>
    </row>
    <row r="5222" spans="1:14">
      <c r="A5222" s="12">
        <v>30039033</v>
      </c>
      <c r="B5222" s="1" t="s">
        <v>7582</v>
      </c>
      <c r="C5222" s="12">
        <v>300390</v>
      </c>
      <c r="D5222" s="1" t="s">
        <v>2682</v>
      </c>
      <c r="E5222" s="12">
        <v>3003</v>
      </c>
      <c r="F5222" s="1" t="s">
        <v>1164</v>
      </c>
      <c r="G5222" s="12">
        <v>30</v>
      </c>
      <c r="H5222" s="1" t="s">
        <v>63</v>
      </c>
      <c r="I5222" s="1" t="s">
        <v>12</v>
      </c>
      <c r="J5222" s="1" t="s">
        <v>11</v>
      </c>
      <c r="K5222" s="1">
        <v>72056</v>
      </c>
      <c r="L5222" s="1">
        <v>231</v>
      </c>
      <c r="M5222" s="1">
        <v>6023</v>
      </c>
      <c r="N5222" s="1">
        <v>10</v>
      </c>
    </row>
    <row r="5223" spans="1:14">
      <c r="A5223" s="12">
        <v>39069053</v>
      </c>
      <c r="B5223" s="1" t="s">
        <v>3800</v>
      </c>
      <c r="C5223" s="12">
        <v>390690</v>
      </c>
      <c r="D5223" s="1" t="s">
        <v>734</v>
      </c>
      <c r="E5223" s="12">
        <v>3906</v>
      </c>
      <c r="F5223" s="1" t="s">
        <v>733</v>
      </c>
      <c r="G5223" s="12">
        <v>39</v>
      </c>
      <c r="H5223" s="1" t="s">
        <v>38</v>
      </c>
      <c r="I5223" s="1" t="s">
        <v>37</v>
      </c>
      <c r="J5223" s="1" t="s">
        <v>36</v>
      </c>
      <c r="K5223" s="1">
        <v>71980</v>
      </c>
      <c r="L5223" s="1">
        <v>3032</v>
      </c>
      <c r="M5223" s="1">
        <v>2954677</v>
      </c>
      <c r="N5223" s="1">
        <v>290075</v>
      </c>
    </row>
    <row r="5224" spans="1:14">
      <c r="A5224" s="12">
        <v>29372310</v>
      </c>
      <c r="B5224" s="1" t="s">
        <v>1657</v>
      </c>
      <c r="C5224" s="12">
        <v>293723</v>
      </c>
      <c r="D5224" s="1" t="s">
        <v>1110</v>
      </c>
      <c r="E5224" s="12">
        <v>2937</v>
      </c>
      <c r="F5224" s="1" t="s">
        <v>464</v>
      </c>
      <c r="G5224" s="12">
        <v>29</v>
      </c>
      <c r="H5224" s="1" t="s">
        <v>13</v>
      </c>
      <c r="I5224" s="1" t="s">
        <v>12</v>
      </c>
      <c r="J5224" s="1" t="s">
        <v>11</v>
      </c>
      <c r="K5224" s="1">
        <v>71938</v>
      </c>
      <c r="L5224" s="1">
        <v>80</v>
      </c>
      <c r="M5224" s="1">
        <v>1083841</v>
      </c>
      <c r="N5224" s="1">
        <v>1707</v>
      </c>
    </row>
    <row r="5225" spans="1:14">
      <c r="A5225" s="12">
        <v>15079090</v>
      </c>
      <c r="B5225" s="1" t="s">
        <v>4846</v>
      </c>
      <c r="C5225" s="12">
        <v>150790</v>
      </c>
      <c r="D5225" s="1" t="s">
        <v>4321</v>
      </c>
      <c r="E5225" s="12">
        <v>1507</v>
      </c>
      <c r="F5225" s="1" t="s">
        <v>4320</v>
      </c>
      <c r="G5225" s="12">
        <v>15</v>
      </c>
      <c r="H5225" s="1" t="s">
        <v>413</v>
      </c>
      <c r="I5225" s="1" t="s">
        <v>412</v>
      </c>
      <c r="J5225" s="1" t="s">
        <v>411</v>
      </c>
      <c r="K5225" s="1">
        <v>71894</v>
      </c>
      <c r="L5225" s="1">
        <v>60196</v>
      </c>
      <c r="M5225" s="1">
        <v>31042</v>
      </c>
      <c r="N5225" s="1">
        <v>8150</v>
      </c>
    </row>
    <row r="5226" spans="1:14">
      <c r="A5226" s="12">
        <v>28432990</v>
      </c>
      <c r="B5226" s="1" t="s">
        <v>2579</v>
      </c>
      <c r="C5226" s="12">
        <v>284329</v>
      </c>
      <c r="D5226" s="1" t="s">
        <v>2579</v>
      </c>
      <c r="E5226" s="12">
        <v>2843</v>
      </c>
      <c r="F5226" s="1" t="s">
        <v>640</v>
      </c>
      <c r="G5226" s="12">
        <v>28</v>
      </c>
      <c r="H5226" s="1" t="s">
        <v>118</v>
      </c>
      <c r="I5226" s="1" t="s">
        <v>12</v>
      </c>
      <c r="J5226" s="1" t="s">
        <v>11</v>
      </c>
      <c r="K5226" s="1">
        <v>71822</v>
      </c>
      <c r="L5226" s="1">
        <v>1258</v>
      </c>
      <c r="M5226" s="1">
        <v>672520</v>
      </c>
      <c r="N5226" s="1">
        <v>1830</v>
      </c>
    </row>
    <row r="5227" spans="1:14">
      <c r="A5227" s="12">
        <v>84735090</v>
      </c>
      <c r="B5227" s="1" t="s">
        <v>4537</v>
      </c>
      <c r="C5227" s="12">
        <v>847350</v>
      </c>
      <c r="D5227" s="1" t="s">
        <v>2554</v>
      </c>
      <c r="E5227" s="12">
        <v>8473</v>
      </c>
      <c r="F5227" s="1" t="s">
        <v>650</v>
      </c>
      <c r="G5227" s="12">
        <v>84</v>
      </c>
      <c r="H5227" s="1" t="s">
        <v>28</v>
      </c>
      <c r="I5227" s="1" t="s">
        <v>27</v>
      </c>
      <c r="J5227" s="1" t="s">
        <v>26</v>
      </c>
      <c r="K5227" s="1">
        <v>71373</v>
      </c>
      <c r="L5227" s="1">
        <v>299</v>
      </c>
      <c r="M5227" s="1">
        <v>980847</v>
      </c>
      <c r="N5227" s="1">
        <v>30396</v>
      </c>
    </row>
    <row r="5228" spans="1:14">
      <c r="A5228" s="12">
        <v>25020000</v>
      </c>
      <c r="B5228" s="1" t="s">
        <v>6706</v>
      </c>
      <c r="C5228" s="12">
        <v>250200</v>
      </c>
      <c r="D5228" s="1" t="s">
        <v>6706</v>
      </c>
      <c r="E5228" s="12">
        <v>2502</v>
      </c>
      <c r="F5228" s="1" t="s">
        <v>6706</v>
      </c>
      <c r="G5228" s="12">
        <v>25</v>
      </c>
      <c r="H5228" s="1" t="s">
        <v>226</v>
      </c>
      <c r="I5228" s="1" t="s">
        <v>225</v>
      </c>
      <c r="J5228" s="1" t="s">
        <v>224</v>
      </c>
      <c r="K5228" s="1">
        <v>71282</v>
      </c>
      <c r="L5228" s="1">
        <v>106320</v>
      </c>
      <c r="M5228" s="1">
        <v>560201</v>
      </c>
      <c r="N5228" s="1">
        <v>792183</v>
      </c>
    </row>
    <row r="5229" spans="1:14">
      <c r="A5229" s="12">
        <v>90058000</v>
      </c>
      <c r="B5229" s="1" t="s">
        <v>8983</v>
      </c>
      <c r="C5229" s="12">
        <v>900580</v>
      </c>
      <c r="D5229" s="1" t="s">
        <v>8982</v>
      </c>
      <c r="E5229" s="12">
        <v>9005</v>
      </c>
      <c r="F5229" s="1" t="s">
        <v>1709</v>
      </c>
      <c r="G5229" s="12">
        <v>90</v>
      </c>
      <c r="H5229" s="1" t="s">
        <v>512</v>
      </c>
      <c r="I5229" s="1" t="s">
        <v>49</v>
      </c>
      <c r="J5229" s="1" t="s">
        <v>48</v>
      </c>
      <c r="K5229" s="1">
        <v>71241</v>
      </c>
      <c r="L5229" s="1">
        <v>14</v>
      </c>
      <c r="M5229" s="1">
        <v>2946772</v>
      </c>
      <c r="N5229" s="1">
        <v>131484</v>
      </c>
    </row>
    <row r="5230" spans="1:14">
      <c r="A5230" s="12">
        <v>55121900</v>
      </c>
      <c r="B5230" s="1" t="s">
        <v>6952</v>
      </c>
      <c r="C5230" s="12">
        <v>551219</v>
      </c>
      <c r="D5230" s="1" t="s">
        <v>6951</v>
      </c>
      <c r="E5230" s="12">
        <v>5512</v>
      </c>
      <c r="F5230" s="1" t="s">
        <v>1988</v>
      </c>
      <c r="G5230" s="12">
        <v>55</v>
      </c>
      <c r="H5230" s="1" t="s">
        <v>282</v>
      </c>
      <c r="I5230" s="1" t="s">
        <v>2</v>
      </c>
      <c r="J5230" s="1" t="s">
        <v>1</v>
      </c>
      <c r="K5230" s="1">
        <v>71207</v>
      </c>
      <c r="L5230" s="1">
        <v>7467</v>
      </c>
      <c r="M5230" s="1">
        <v>4496669</v>
      </c>
      <c r="N5230" s="1">
        <v>1185245</v>
      </c>
    </row>
    <row r="5231" spans="1:14">
      <c r="A5231" s="12">
        <v>84199010</v>
      </c>
      <c r="B5231" s="1" t="s">
        <v>5647</v>
      </c>
      <c r="C5231" s="12">
        <v>841990</v>
      </c>
      <c r="D5231" s="1" t="s">
        <v>3406</v>
      </c>
      <c r="E5231" s="12">
        <v>8419</v>
      </c>
      <c r="F5231" s="1" t="s">
        <v>2867</v>
      </c>
      <c r="G5231" s="12">
        <v>84</v>
      </c>
      <c r="H5231" s="1" t="s">
        <v>28</v>
      </c>
      <c r="I5231" s="1" t="s">
        <v>27</v>
      </c>
      <c r="J5231" s="1" t="s">
        <v>26</v>
      </c>
      <c r="K5231" s="1">
        <v>71186</v>
      </c>
      <c r="L5231" s="1">
        <v>2839</v>
      </c>
      <c r="M5231" s="1">
        <v>3407872</v>
      </c>
      <c r="N5231" s="1">
        <v>120338</v>
      </c>
    </row>
    <row r="5232" spans="1:14">
      <c r="A5232" s="12">
        <v>66019110</v>
      </c>
      <c r="B5232" s="1" t="s">
        <v>4462</v>
      </c>
      <c r="C5232" s="12">
        <v>660191</v>
      </c>
      <c r="D5232" s="1" t="s">
        <v>1373</v>
      </c>
      <c r="E5232" s="12">
        <v>6601</v>
      </c>
      <c r="F5232" s="1" t="s">
        <v>1372</v>
      </c>
      <c r="G5232" s="12">
        <v>66</v>
      </c>
      <c r="H5232" s="1" t="s">
        <v>1371</v>
      </c>
      <c r="I5232" s="1" t="s">
        <v>154</v>
      </c>
      <c r="J5232" s="1" t="s">
        <v>153</v>
      </c>
      <c r="K5232" s="1">
        <v>71177</v>
      </c>
      <c r="L5232" s="1">
        <v>10368</v>
      </c>
      <c r="M5232" s="1">
        <v>13105488</v>
      </c>
      <c r="N5232" s="1">
        <v>8420957</v>
      </c>
    </row>
    <row r="5233" spans="1:14">
      <c r="A5233" s="12">
        <v>52104990</v>
      </c>
      <c r="B5233" s="1" t="s">
        <v>7271</v>
      </c>
      <c r="C5233" s="12">
        <v>521049</v>
      </c>
      <c r="D5233" s="1" t="s">
        <v>7270</v>
      </c>
      <c r="E5233" s="12">
        <v>5210</v>
      </c>
      <c r="F5233" s="1" t="s">
        <v>1783</v>
      </c>
      <c r="G5233" s="12">
        <v>52</v>
      </c>
      <c r="H5233" s="1" t="s">
        <v>76</v>
      </c>
      <c r="I5233" s="1" t="s">
        <v>2</v>
      </c>
      <c r="J5233" s="1" t="s">
        <v>1</v>
      </c>
      <c r="K5233" s="1">
        <v>71120</v>
      </c>
      <c r="L5233" s="1">
        <v>7005</v>
      </c>
      <c r="M5233" s="1">
        <v>362603</v>
      </c>
      <c r="N5233" s="1">
        <v>37974</v>
      </c>
    </row>
    <row r="5234" spans="1:14">
      <c r="A5234" s="12">
        <v>85061031</v>
      </c>
      <c r="B5234" s="1" t="s">
        <v>7554</v>
      </c>
      <c r="C5234" s="12">
        <v>850610</v>
      </c>
      <c r="D5234" s="1" t="s">
        <v>679</v>
      </c>
      <c r="E5234" s="12">
        <v>8506</v>
      </c>
      <c r="F5234" s="1" t="s">
        <v>678</v>
      </c>
      <c r="G5234" s="12">
        <v>85</v>
      </c>
      <c r="H5234" s="1" t="s">
        <v>102</v>
      </c>
      <c r="I5234" s="1" t="s">
        <v>27</v>
      </c>
      <c r="J5234" s="1" t="s">
        <v>26</v>
      </c>
      <c r="K5234" s="1">
        <v>70985</v>
      </c>
      <c r="L5234" s="1">
        <v>2124</v>
      </c>
      <c r="M5234" s="1">
        <v>2311760</v>
      </c>
      <c r="N5234" s="1">
        <v>261590</v>
      </c>
    </row>
    <row r="5235" spans="1:14">
      <c r="A5235" s="12">
        <v>28030090</v>
      </c>
      <c r="B5235" s="1" t="s">
        <v>6124</v>
      </c>
      <c r="C5235" s="12">
        <v>280300</v>
      </c>
      <c r="D5235" s="1" t="s">
        <v>2372</v>
      </c>
      <c r="E5235" s="12">
        <v>2803</v>
      </c>
      <c r="F5235" s="1" t="s">
        <v>2372</v>
      </c>
      <c r="G5235" s="12">
        <v>28</v>
      </c>
      <c r="H5235" s="1" t="s">
        <v>118</v>
      </c>
      <c r="I5235" s="1" t="s">
        <v>12</v>
      </c>
      <c r="J5235" s="1" t="s">
        <v>11</v>
      </c>
      <c r="K5235" s="1">
        <v>70752</v>
      </c>
      <c r="L5235" s="1">
        <v>5956</v>
      </c>
      <c r="M5235" s="1">
        <v>617477</v>
      </c>
      <c r="N5235" s="1">
        <v>384588</v>
      </c>
    </row>
    <row r="5236" spans="1:14">
      <c r="A5236" s="12">
        <v>17025000</v>
      </c>
      <c r="B5236" s="1" t="s">
        <v>3235</v>
      </c>
      <c r="C5236" s="12">
        <v>170250</v>
      </c>
      <c r="D5236" s="1" t="s">
        <v>3234</v>
      </c>
      <c r="E5236" s="12">
        <v>1702</v>
      </c>
      <c r="F5236" s="1" t="s">
        <v>2517</v>
      </c>
      <c r="G5236" s="12">
        <v>17</v>
      </c>
      <c r="H5236" s="1" t="s">
        <v>2516</v>
      </c>
      <c r="I5236" s="1" t="s">
        <v>751</v>
      </c>
      <c r="J5236" s="1" t="s">
        <v>750</v>
      </c>
      <c r="K5236" s="1">
        <v>70744</v>
      </c>
      <c r="L5236" s="1">
        <v>48026</v>
      </c>
      <c r="M5236" s="1">
        <v>7455932</v>
      </c>
      <c r="N5236" s="1">
        <v>4833737</v>
      </c>
    </row>
    <row r="5237" spans="1:14">
      <c r="A5237" s="13" t="s">
        <v>8977</v>
      </c>
      <c r="B5237" s="1" t="s">
        <v>8976</v>
      </c>
      <c r="C5237" s="13" t="s">
        <v>8975</v>
      </c>
      <c r="D5237" s="1" t="s">
        <v>8974</v>
      </c>
      <c r="E5237" s="13" t="s">
        <v>4850</v>
      </c>
      <c r="F5237" s="1" t="s">
        <v>4849</v>
      </c>
      <c r="G5237" s="13" t="s">
        <v>206</v>
      </c>
      <c r="H5237" s="1" t="s">
        <v>205</v>
      </c>
      <c r="I5237" s="1" t="s">
        <v>204</v>
      </c>
      <c r="J5237" s="1" t="s">
        <v>203</v>
      </c>
      <c r="K5237" s="1">
        <v>70467</v>
      </c>
      <c r="L5237" s="1">
        <v>8322</v>
      </c>
      <c r="M5237" s="1">
        <v>0</v>
      </c>
      <c r="N5237" s="1">
        <v>0</v>
      </c>
    </row>
    <row r="5238" spans="1:14">
      <c r="A5238" s="12">
        <v>90011019</v>
      </c>
      <c r="B5238" s="1" t="s">
        <v>4972</v>
      </c>
      <c r="C5238" s="12">
        <v>900110</v>
      </c>
      <c r="D5238" s="1" t="s">
        <v>3459</v>
      </c>
      <c r="E5238" s="12">
        <v>9001</v>
      </c>
      <c r="F5238" s="1" t="s">
        <v>3458</v>
      </c>
      <c r="G5238" s="12">
        <v>90</v>
      </c>
      <c r="H5238" s="1" t="s">
        <v>512</v>
      </c>
      <c r="I5238" s="1" t="s">
        <v>49</v>
      </c>
      <c r="J5238" s="1" t="s">
        <v>48</v>
      </c>
      <c r="K5238" s="1">
        <v>70456</v>
      </c>
      <c r="L5238" s="1">
        <v>123</v>
      </c>
      <c r="M5238" s="1">
        <v>4735970</v>
      </c>
      <c r="N5238" s="1">
        <v>54331</v>
      </c>
    </row>
    <row r="5239" spans="1:14">
      <c r="A5239" s="12">
        <v>85171410</v>
      </c>
      <c r="B5239" s="1" t="s">
        <v>5278</v>
      </c>
      <c r="C5239" s="12">
        <v>851714</v>
      </c>
      <c r="D5239" s="1" t="s">
        <v>1191</v>
      </c>
      <c r="E5239" s="12">
        <v>8517</v>
      </c>
      <c r="F5239" s="1" t="s">
        <v>852</v>
      </c>
      <c r="G5239" s="12">
        <v>85</v>
      </c>
      <c r="H5239" s="1" t="s">
        <v>102</v>
      </c>
      <c r="I5239" s="1" t="s">
        <v>27</v>
      </c>
      <c r="J5239" s="1" t="s">
        <v>26</v>
      </c>
      <c r="K5239" s="1">
        <v>70376</v>
      </c>
      <c r="L5239" s="1">
        <v>344</v>
      </c>
      <c r="M5239" s="1">
        <v>6186785</v>
      </c>
      <c r="N5239" s="1">
        <v>469068</v>
      </c>
    </row>
    <row r="5240" spans="1:14">
      <c r="A5240" s="12">
        <v>85329000</v>
      </c>
      <c r="B5240" s="1" t="s">
        <v>2592</v>
      </c>
      <c r="C5240" s="12">
        <v>853290</v>
      </c>
      <c r="D5240" s="1" t="s">
        <v>2591</v>
      </c>
      <c r="E5240" s="12">
        <v>8532</v>
      </c>
      <c r="F5240" s="1" t="s">
        <v>1542</v>
      </c>
      <c r="G5240" s="12">
        <v>85</v>
      </c>
      <c r="H5240" s="1" t="s">
        <v>102</v>
      </c>
      <c r="I5240" s="1" t="s">
        <v>27</v>
      </c>
      <c r="J5240" s="1" t="s">
        <v>26</v>
      </c>
      <c r="K5240" s="1">
        <v>70364</v>
      </c>
      <c r="L5240" s="1">
        <v>3606</v>
      </c>
      <c r="M5240" s="1">
        <v>3163968</v>
      </c>
      <c r="N5240" s="1">
        <v>408420</v>
      </c>
    </row>
    <row r="5241" spans="1:14">
      <c r="A5241" s="12">
        <v>40149010</v>
      </c>
      <c r="B5241" s="1" t="s">
        <v>4361</v>
      </c>
      <c r="C5241" s="12">
        <v>401490</v>
      </c>
      <c r="D5241" s="1" t="s">
        <v>4360</v>
      </c>
      <c r="E5241" s="12">
        <v>4014</v>
      </c>
      <c r="F5241" s="1" t="s">
        <v>4359</v>
      </c>
      <c r="G5241" s="12">
        <v>40</v>
      </c>
      <c r="H5241" s="1" t="s">
        <v>422</v>
      </c>
      <c r="I5241" s="1" t="s">
        <v>37</v>
      </c>
      <c r="J5241" s="1" t="s">
        <v>36</v>
      </c>
      <c r="K5241" s="1">
        <v>70251</v>
      </c>
      <c r="L5241" s="1">
        <v>4133</v>
      </c>
      <c r="M5241" s="1">
        <v>379215</v>
      </c>
      <c r="N5241" s="1">
        <v>165335</v>
      </c>
    </row>
    <row r="5242" spans="1:14">
      <c r="A5242" s="12">
        <v>52051100</v>
      </c>
      <c r="B5242" s="1" t="s">
        <v>4694</v>
      </c>
      <c r="C5242" s="12">
        <v>520511</v>
      </c>
      <c r="D5242" s="1" t="s">
        <v>4693</v>
      </c>
      <c r="E5242" s="12">
        <v>5205</v>
      </c>
      <c r="F5242" s="1" t="s">
        <v>77</v>
      </c>
      <c r="G5242" s="12">
        <v>52</v>
      </c>
      <c r="H5242" s="1" t="s">
        <v>76</v>
      </c>
      <c r="I5242" s="1" t="s">
        <v>2</v>
      </c>
      <c r="J5242" s="1" t="s">
        <v>1</v>
      </c>
      <c r="K5242" s="1">
        <v>70222</v>
      </c>
      <c r="L5242" s="1">
        <v>9375</v>
      </c>
      <c r="M5242" s="1">
        <v>869104</v>
      </c>
      <c r="N5242" s="1">
        <v>808620</v>
      </c>
    </row>
    <row r="5243" spans="1:14">
      <c r="A5243" s="12">
        <v>84479020</v>
      </c>
      <c r="B5243" s="1" t="s">
        <v>6682</v>
      </c>
      <c r="C5243" s="12">
        <v>844790</v>
      </c>
      <c r="D5243" s="1" t="s">
        <v>3223</v>
      </c>
      <c r="E5243" s="12">
        <v>8447</v>
      </c>
      <c r="F5243" s="1" t="s">
        <v>3222</v>
      </c>
      <c r="G5243" s="12">
        <v>84</v>
      </c>
      <c r="H5243" s="1" t="s">
        <v>28</v>
      </c>
      <c r="I5243" s="1" t="s">
        <v>27</v>
      </c>
      <c r="J5243" s="1" t="s">
        <v>26</v>
      </c>
      <c r="K5243" s="1">
        <v>70179</v>
      </c>
      <c r="L5243" s="1">
        <v>16649</v>
      </c>
      <c r="M5243" s="1">
        <v>15592567</v>
      </c>
      <c r="N5243" s="1">
        <v>989676</v>
      </c>
    </row>
    <row r="5244" spans="1:14">
      <c r="A5244" s="12">
        <v>15161000</v>
      </c>
      <c r="B5244" s="1" t="s">
        <v>15082</v>
      </c>
      <c r="C5244" s="12">
        <v>151610</v>
      </c>
      <c r="D5244" s="1" t="s">
        <v>15081</v>
      </c>
      <c r="E5244" s="12">
        <v>1516</v>
      </c>
      <c r="F5244" s="1" t="s">
        <v>11010</v>
      </c>
      <c r="G5244" s="12">
        <v>15</v>
      </c>
      <c r="H5244" s="1" t="s">
        <v>413</v>
      </c>
      <c r="I5244" s="1" t="s">
        <v>412</v>
      </c>
      <c r="J5244" s="1" t="s">
        <v>411</v>
      </c>
      <c r="K5244" s="1">
        <v>70140</v>
      </c>
      <c r="L5244" s="1">
        <v>41000</v>
      </c>
      <c r="M5244" s="1">
        <v>8768569</v>
      </c>
      <c r="N5244" s="1">
        <v>395210</v>
      </c>
    </row>
    <row r="5245" spans="1:14">
      <c r="A5245" s="12">
        <v>68042300</v>
      </c>
      <c r="B5245" s="1" t="s">
        <v>7965</v>
      </c>
      <c r="C5245" s="12">
        <v>680423</v>
      </c>
      <c r="D5245" s="1" t="s">
        <v>7964</v>
      </c>
      <c r="E5245" s="12">
        <v>6804</v>
      </c>
      <c r="F5245" s="1" t="s">
        <v>3315</v>
      </c>
      <c r="G5245" s="12">
        <v>68</v>
      </c>
      <c r="H5245" s="1" t="s">
        <v>8</v>
      </c>
      <c r="I5245" s="1" t="s">
        <v>7</v>
      </c>
      <c r="J5245" s="1" t="s">
        <v>6</v>
      </c>
      <c r="K5245" s="1">
        <v>69974</v>
      </c>
      <c r="L5245" s="1">
        <v>2867</v>
      </c>
      <c r="M5245" s="1">
        <v>1147630</v>
      </c>
      <c r="N5245" s="1">
        <v>18366</v>
      </c>
    </row>
    <row r="5246" spans="1:14">
      <c r="A5246" s="12">
        <v>85301010</v>
      </c>
      <c r="B5246" s="1" t="s">
        <v>3808</v>
      </c>
      <c r="C5246" s="12">
        <v>853010</v>
      </c>
      <c r="D5246" s="1" t="s">
        <v>3309</v>
      </c>
      <c r="E5246" s="12">
        <v>8530</v>
      </c>
      <c r="F5246" s="1" t="s">
        <v>3308</v>
      </c>
      <c r="G5246" s="12">
        <v>85</v>
      </c>
      <c r="H5246" s="1" t="s">
        <v>102</v>
      </c>
      <c r="I5246" s="1" t="s">
        <v>27</v>
      </c>
      <c r="J5246" s="1" t="s">
        <v>26</v>
      </c>
      <c r="K5246" s="1">
        <v>69906</v>
      </c>
      <c r="L5246" s="1">
        <v>252</v>
      </c>
      <c r="M5246" s="1">
        <v>4201145</v>
      </c>
      <c r="N5246" s="1">
        <v>33163</v>
      </c>
    </row>
    <row r="5247" spans="1:14">
      <c r="A5247" s="12">
        <v>28311019</v>
      </c>
      <c r="B5247" s="1" t="s">
        <v>15080</v>
      </c>
      <c r="C5247" s="12">
        <v>283110</v>
      </c>
      <c r="D5247" s="1" t="s">
        <v>2199</v>
      </c>
      <c r="E5247" s="12">
        <v>2831</v>
      </c>
      <c r="F5247" s="1" t="s">
        <v>2198</v>
      </c>
      <c r="G5247" s="12">
        <v>28</v>
      </c>
      <c r="H5247" s="1" t="s">
        <v>118</v>
      </c>
      <c r="I5247" s="1" t="s">
        <v>12</v>
      </c>
      <c r="J5247" s="1" t="s">
        <v>11</v>
      </c>
      <c r="K5247" s="1">
        <v>69861</v>
      </c>
      <c r="L5247" s="1">
        <v>43611</v>
      </c>
      <c r="M5247" s="1">
        <v>988271</v>
      </c>
      <c r="N5247" s="1">
        <v>988947</v>
      </c>
    </row>
    <row r="5248" spans="1:14">
      <c r="A5248" s="12">
        <v>84223030</v>
      </c>
      <c r="B5248" s="1" t="s">
        <v>1137</v>
      </c>
      <c r="C5248" s="12">
        <v>842230</v>
      </c>
      <c r="D5248" s="1" t="s">
        <v>1136</v>
      </c>
      <c r="E5248" s="12">
        <v>8422</v>
      </c>
      <c r="F5248" s="1" t="s">
        <v>1135</v>
      </c>
      <c r="G5248" s="12">
        <v>84</v>
      </c>
      <c r="H5248" s="1" t="s">
        <v>28</v>
      </c>
      <c r="I5248" s="1" t="s">
        <v>27</v>
      </c>
      <c r="J5248" s="1" t="s">
        <v>26</v>
      </c>
      <c r="K5248" s="1">
        <v>69681</v>
      </c>
      <c r="L5248" s="1">
        <v>3480</v>
      </c>
      <c r="M5248" s="1">
        <v>861214</v>
      </c>
      <c r="N5248" s="1">
        <v>38207</v>
      </c>
    </row>
    <row r="5249" spans="1:14">
      <c r="A5249" s="12">
        <v>30043220</v>
      </c>
      <c r="B5249" s="1" t="s">
        <v>15079</v>
      </c>
      <c r="C5249" s="12">
        <v>300432</v>
      </c>
      <c r="D5249" s="1" t="s">
        <v>3008</v>
      </c>
      <c r="E5249" s="12">
        <v>3004</v>
      </c>
      <c r="F5249" s="1" t="s">
        <v>364</v>
      </c>
      <c r="G5249" s="12">
        <v>30</v>
      </c>
      <c r="H5249" s="1" t="s">
        <v>63</v>
      </c>
      <c r="I5249" s="1" t="s">
        <v>12</v>
      </c>
      <c r="J5249" s="1" t="s">
        <v>11</v>
      </c>
      <c r="K5249" s="1">
        <v>69495</v>
      </c>
      <c r="L5249" s="1">
        <v>1488</v>
      </c>
      <c r="M5249" s="1">
        <v>1849544</v>
      </c>
      <c r="N5249" s="1">
        <v>15821</v>
      </c>
    </row>
    <row r="5250" spans="1:14">
      <c r="A5250" s="12">
        <v>75040010</v>
      </c>
      <c r="B5250" s="1" t="s">
        <v>2959</v>
      </c>
      <c r="C5250" s="12">
        <v>750400</v>
      </c>
      <c r="D5250" s="1" t="s">
        <v>2958</v>
      </c>
      <c r="E5250" s="12">
        <v>7504</v>
      </c>
      <c r="F5250" s="1" t="s">
        <v>2958</v>
      </c>
      <c r="G5250" s="12">
        <v>75</v>
      </c>
      <c r="H5250" s="1" t="s">
        <v>393</v>
      </c>
      <c r="I5250" s="1" t="s">
        <v>107</v>
      </c>
      <c r="J5250" s="1" t="s">
        <v>106</v>
      </c>
      <c r="K5250" s="1">
        <v>69478</v>
      </c>
      <c r="L5250" s="1">
        <v>3011</v>
      </c>
      <c r="M5250" s="1">
        <v>22829896</v>
      </c>
      <c r="N5250" s="1">
        <v>1245213</v>
      </c>
    </row>
    <row r="5251" spans="1:14">
      <c r="A5251" s="12">
        <v>84732910</v>
      </c>
      <c r="B5251" s="1" t="s">
        <v>1186</v>
      </c>
      <c r="C5251" s="12">
        <v>847329</v>
      </c>
      <c r="D5251" s="1" t="s">
        <v>1185</v>
      </c>
      <c r="E5251" s="12">
        <v>8473</v>
      </c>
      <c r="F5251" s="1" t="s">
        <v>650</v>
      </c>
      <c r="G5251" s="12">
        <v>84</v>
      </c>
      <c r="H5251" s="1" t="s">
        <v>28</v>
      </c>
      <c r="I5251" s="1" t="s">
        <v>27</v>
      </c>
      <c r="J5251" s="1" t="s">
        <v>26</v>
      </c>
      <c r="K5251" s="1">
        <v>69414</v>
      </c>
      <c r="L5251" s="1">
        <v>108</v>
      </c>
      <c r="M5251" s="1">
        <v>4420450</v>
      </c>
      <c r="N5251" s="1">
        <v>13959</v>
      </c>
    </row>
    <row r="5252" spans="1:14">
      <c r="A5252" s="12">
        <v>38249959</v>
      </c>
      <c r="B5252" s="1" t="s">
        <v>5490</v>
      </c>
      <c r="C5252" s="12">
        <v>382499</v>
      </c>
      <c r="D5252" s="1" t="s">
        <v>822</v>
      </c>
      <c r="E5252" s="12">
        <v>3824</v>
      </c>
      <c r="F5252" s="1" t="s">
        <v>821</v>
      </c>
      <c r="G5252" s="12">
        <v>38</v>
      </c>
      <c r="H5252" s="1" t="s">
        <v>244</v>
      </c>
      <c r="I5252" s="1" t="s">
        <v>12</v>
      </c>
      <c r="J5252" s="1" t="s">
        <v>11</v>
      </c>
      <c r="K5252" s="1">
        <v>69403</v>
      </c>
      <c r="L5252" s="1">
        <v>4590</v>
      </c>
      <c r="M5252" s="1">
        <v>7088288</v>
      </c>
      <c r="N5252" s="1">
        <v>1745233</v>
      </c>
    </row>
    <row r="5253" spans="1:14">
      <c r="A5253" s="12">
        <v>61083900</v>
      </c>
      <c r="B5253" s="1" t="s">
        <v>7495</v>
      </c>
      <c r="C5253" s="12">
        <v>610839</v>
      </c>
      <c r="D5253" s="1" t="s">
        <v>7494</v>
      </c>
      <c r="E5253" s="12">
        <v>6108</v>
      </c>
      <c r="F5253" s="1" t="s">
        <v>5044</v>
      </c>
      <c r="G5253" s="12">
        <v>61</v>
      </c>
      <c r="H5253" s="1" t="s">
        <v>234</v>
      </c>
      <c r="I5253" s="1" t="s">
        <v>2</v>
      </c>
      <c r="J5253" s="1" t="s">
        <v>1</v>
      </c>
      <c r="K5253" s="1">
        <v>69335</v>
      </c>
      <c r="L5253" s="1">
        <v>1347</v>
      </c>
      <c r="M5253" s="1">
        <v>88325</v>
      </c>
      <c r="N5253" s="1">
        <v>7059</v>
      </c>
    </row>
    <row r="5254" spans="1:14">
      <c r="A5254" s="13" t="s">
        <v>15078</v>
      </c>
      <c r="B5254" s="1" t="s">
        <v>15077</v>
      </c>
      <c r="C5254" s="13" t="s">
        <v>15076</v>
      </c>
      <c r="D5254" s="1" t="s">
        <v>15075</v>
      </c>
      <c r="E5254" s="13" t="s">
        <v>5297</v>
      </c>
      <c r="F5254" s="1" t="s">
        <v>5296</v>
      </c>
      <c r="G5254" s="13" t="s">
        <v>206</v>
      </c>
      <c r="H5254" s="1" t="s">
        <v>205</v>
      </c>
      <c r="I5254" s="1" t="s">
        <v>204</v>
      </c>
      <c r="J5254" s="1" t="s">
        <v>203</v>
      </c>
      <c r="K5254" s="1">
        <v>69220</v>
      </c>
      <c r="L5254" s="1">
        <v>2128</v>
      </c>
      <c r="M5254" s="1">
        <v>427572</v>
      </c>
      <c r="N5254" s="1">
        <v>23960</v>
      </c>
    </row>
    <row r="5255" spans="1:14">
      <c r="A5255" s="12">
        <v>27101919</v>
      </c>
      <c r="B5255" s="1" t="s">
        <v>4043</v>
      </c>
      <c r="C5255" s="12">
        <v>271019</v>
      </c>
      <c r="D5255" s="1" t="s">
        <v>488</v>
      </c>
      <c r="E5255" s="12">
        <v>2710</v>
      </c>
      <c r="F5255" s="1" t="s">
        <v>487</v>
      </c>
      <c r="G5255" s="12">
        <v>27</v>
      </c>
      <c r="H5255" s="1" t="s">
        <v>486</v>
      </c>
      <c r="I5255" s="1" t="s">
        <v>225</v>
      </c>
      <c r="J5255" s="1" t="s">
        <v>224</v>
      </c>
      <c r="K5255" s="1">
        <v>69217</v>
      </c>
      <c r="L5255" s="1">
        <v>28852</v>
      </c>
      <c r="M5255" s="1">
        <v>229014435</v>
      </c>
      <c r="N5255" s="1">
        <v>220760507</v>
      </c>
    </row>
    <row r="5256" spans="1:14">
      <c r="A5256" s="12">
        <v>56050090</v>
      </c>
      <c r="B5256" s="1" t="s">
        <v>5159</v>
      </c>
      <c r="C5256" s="12">
        <v>560500</v>
      </c>
      <c r="D5256" s="1" t="s">
        <v>5158</v>
      </c>
      <c r="E5256" s="12">
        <v>5605</v>
      </c>
      <c r="F5256" s="1" t="s">
        <v>5158</v>
      </c>
      <c r="G5256" s="12">
        <v>56</v>
      </c>
      <c r="H5256" s="1" t="s">
        <v>54</v>
      </c>
      <c r="I5256" s="1" t="s">
        <v>2</v>
      </c>
      <c r="J5256" s="1" t="s">
        <v>1</v>
      </c>
      <c r="K5256" s="1">
        <v>68940</v>
      </c>
      <c r="L5256" s="1">
        <v>7766</v>
      </c>
      <c r="M5256" s="1">
        <v>643154</v>
      </c>
      <c r="N5256" s="1">
        <v>70634</v>
      </c>
    </row>
    <row r="5257" spans="1:14">
      <c r="A5257" s="12">
        <v>41131010</v>
      </c>
      <c r="B5257" s="1" t="s">
        <v>15074</v>
      </c>
      <c r="C5257" s="12">
        <v>411310</v>
      </c>
      <c r="D5257" s="1" t="s">
        <v>7367</v>
      </c>
      <c r="E5257" s="12">
        <v>4113</v>
      </c>
      <c r="F5257" s="1" t="s">
        <v>2611</v>
      </c>
      <c r="G5257" s="12">
        <v>41</v>
      </c>
      <c r="H5257" s="1" t="s">
        <v>2610</v>
      </c>
      <c r="I5257" s="1" t="s">
        <v>2609</v>
      </c>
      <c r="J5257" s="1" t="s">
        <v>2608</v>
      </c>
      <c r="K5257" s="1">
        <v>68921</v>
      </c>
      <c r="L5257" s="1">
        <v>9861</v>
      </c>
      <c r="M5257" s="1">
        <v>56297</v>
      </c>
      <c r="N5257" s="1">
        <v>1731</v>
      </c>
    </row>
    <row r="5258" spans="1:14">
      <c r="A5258" s="12">
        <v>90303329</v>
      </c>
      <c r="B5258" s="1" t="s">
        <v>6902</v>
      </c>
      <c r="C5258" s="12">
        <v>903033</v>
      </c>
      <c r="D5258" s="1" t="s">
        <v>5279</v>
      </c>
      <c r="E5258" s="12">
        <v>9030</v>
      </c>
      <c r="F5258" s="1" t="s">
        <v>2185</v>
      </c>
      <c r="G5258" s="12">
        <v>90</v>
      </c>
      <c r="H5258" s="1" t="s">
        <v>512</v>
      </c>
      <c r="I5258" s="1" t="s">
        <v>49</v>
      </c>
      <c r="J5258" s="1" t="s">
        <v>48</v>
      </c>
      <c r="K5258" s="1">
        <v>68782</v>
      </c>
      <c r="L5258" s="1">
        <v>636</v>
      </c>
      <c r="M5258" s="1">
        <v>6550398</v>
      </c>
      <c r="N5258" s="1">
        <v>165505</v>
      </c>
    </row>
    <row r="5259" spans="1:14">
      <c r="A5259" s="12">
        <v>84439921</v>
      </c>
      <c r="B5259" s="1" t="s">
        <v>7221</v>
      </c>
      <c r="C5259" s="12">
        <v>844399</v>
      </c>
      <c r="D5259" s="1" t="s">
        <v>833</v>
      </c>
      <c r="E5259" s="12">
        <v>8443</v>
      </c>
      <c r="F5259" s="1" t="s">
        <v>738</v>
      </c>
      <c r="G5259" s="12">
        <v>84</v>
      </c>
      <c r="H5259" s="1" t="s">
        <v>28</v>
      </c>
      <c r="I5259" s="1" t="s">
        <v>27</v>
      </c>
      <c r="J5259" s="1" t="s">
        <v>26</v>
      </c>
      <c r="K5259" s="1">
        <v>68674</v>
      </c>
      <c r="L5259" s="1">
        <v>4384</v>
      </c>
      <c r="M5259" s="1">
        <v>336588</v>
      </c>
      <c r="N5259" s="1">
        <v>1775</v>
      </c>
    </row>
    <row r="5260" spans="1:14">
      <c r="A5260" s="13" t="s">
        <v>7145</v>
      </c>
      <c r="B5260" s="1" t="s">
        <v>7143</v>
      </c>
      <c r="C5260" s="13" t="s">
        <v>7144</v>
      </c>
      <c r="D5260" s="1" t="s">
        <v>7143</v>
      </c>
      <c r="E5260" s="13" t="s">
        <v>5464</v>
      </c>
      <c r="F5260" s="1" t="s">
        <v>5463</v>
      </c>
      <c r="G5260" s="13" t="s">
        <v>4326</v>
      </c>
      <c r="H5260" s="1" t="s">
        <v>4325</v>
      </c>
      <c r="I5260" s="1" t="s">
        <v>59</v>
      </c>
      <c r="J5260" s="1" t="s">
        <v>58</v>
      </c>
      <c r="K5260" s="1">
        <v>68578</v>
      </c>
      <c r="L5260" s="1">
        <v>18332</v>
      </c>
      <c r="M5260" s="1">
        <v>1617496</v>
      </c>
      <c r="N5260" s="1">
        <v>851445</v>
      </c>
    </row>
    <row r="5261" spans="1:14">
      <c r="A5261" s="12">
        <v>60012100</v>
      </c>
      <c r="B5261" s="1" t="s">
        <v>4817</v>
      </c>
      <c r="C5261" s="12">
        <v>600121</v>
      </c>
      <c r="D5261" s="1" t="s">
        <v>4816</v>
      </c>
      <c r="E5261" s="12">
        <v>6001</v>
      </c>
      <c r="F5261" s="1" t="s">
        <v>4261</v>
      </c>
      <c r="G5261" s="12">
        <v>60</v>
      </c>
      <c r="H5261" s="1" t="s">
        <v>161</v>
      </c>
      <c r="I5261" s="1" t="s">
        <v>2</v>
      </c>
      <c r="J5261" s="1" t="s">
        <v>1</v>
      </c>
      <c r="K5261" s="1">
        <v>68555</v>
      </c>
      <c r="L5261" s="1">
        <v>4715</v>
      </c>
      <c r="M5261" s="1">
        <v>66024</v>
      </c>
      <c r="N5261" s="1">
        <v>25328</v>
      </c>
    </row>
    <row r="5262" spans="1:14">
      <c r="A5262" s="12">
        <v>55062000</v>
      </c>
      <c r="B5262" s="1" t="s">
        <v>2029</v>
      </c>
      <c r="C5262" s="12">
        <v>550620</v>
      </c>
      <c r="D5262" s="1" t="s">
        <v>2028</v>
      </c>
      <c r="E5262" s="12">
        <v>5506</v>
      </c>
      <c r="F5262" s="1" t="s">
        <v>1495</v>
      </c>
      <c r="G5262" s="12">
        <v>55</v>
      </c>
      <c r="H5262" s="1" t="s">
        <v>282</v>
      </c>
      <c r="I5262" s="1" t="s">
        <v>2</v>
      </c>
      <c r="J5262" s="1" t="s">
        <v>1</v>
      </c>
      <c r="K5262" s="1">
        <v>68536</v>
      </c>
      <c r="L5262" s="1">
        <v>21294</v>
      </c>
      <c r="M5262" s="1">
        <v>219292</v>
      </c>
      <c r="N5262" s="1">
        <v>85456</v>
      </c>
    </row>
    <row r="5263" spans="1:14">
      <c r="A5263" s="12">
        <v>39231010</v>
      </c>
      <c r="B5263" s="1" t="s">
        <v>1201</v>
      </c>
      <c r="C5263" s="12">
        <v>392310</v>
      </c>
      <c r="D5263" s="1" t="s">
        <v>1200</v>
      </c>
      <c r="E5263" s="12">
        <v>3923</v>
      </c>
      <c r="F5263" s="1" t="s">
        <v>1199</v>
      </c>
      <c r="G5263" s="12">
        <v>39</v>
      </c>
      <c r="H5263" s="1" t="s">
        <v>38</v>
      </c>
      <c r="I5263" s="1" t="s">
        <v>37</v>
      </c>
      <c r="J5263" s="1" t="s">
        <v>36</v>
      </c>
      <c r="K5263" s="1">
        <v>68511</v>
      </c>
      <c r="L5263" s="1">
        <v>10312</v>
      </c>
      <c r="M5263" s="1">
        <v>25192</v>
      </c>
      <c r="N5263" s="1">
        <v>14149</v>
      </c>
    </row>
    <row r="5264" spans="1:14">
      <c r="A5264" s="12">
        <v>38249922</v>
      </c>
      <c r="B5264" s="1" t="s">
        <v>1008</v>
      </c>
      <c r="C5264" s="12">
        <v>382499</v>
      </c>
      <c r="D5264" s="1" t="s">
        <v>822</v>
      </c>
      <c r="E5264" s="12">
        <v>3824</v>
      </c>
      <c r="F5264" s="1" t="s">
        <v>821</v>
      </c>
      <c r="G5264" s="12">
        <v>38</v>
      </c>
      <c r="H5264" s="1" t="s">
        <v>244</v>
      </c>
      <c r="I5264" s="1" t="s">
        <v>12</v>
      </c>
      <c r="J5264" s="1" t="s">
        <v>11</v>
      </c>
      <c r="K5264" s="1">
        <v>68297</v>
      </c>
      <c r="L5264" s="1">
        <v>5760</v>
      </c>
      <c r="M5264" s="1">
        <v>4117146</v>
      </c>
      <c r="N5264" s="1">
        <v>623152</v>
      </c>
    </row>
    <row r="5265" spans="1:14">
      <c r="A5265" s="12">
        <v>38070000</v>
      </c>
      <c r="B5265" s="1" t="s">
        <v>3549</v>
      </c>
      <c r="C5265" s="12">
        <v>380700</v>
      </c>
      <c r="D5265" s="1" t="s">
        <v>3550</v>
      </c>
      <c r="E5265" s="12">
        <v>3807</v>
      </c>
      <c r="F5265" s="1" t="s">
        <v>3549</v>
      </c>
      <c r="G5265" s="12">
        <v>38</v>
      </c>
      <c r="H5265" s="1" t="s">
        <v>244</v>
      </c>
      <c r="I5265" s="1" t="s">
        <v>12</v>
      </c>
      <c r="J5265" s="1" t="s">
        <v>11</v>
      </c>
      <c r="K5265" s="1">
        <v>68237</v>
      </c>
      <c r="L5265" s="1">
        <v>18434</v>
      </c>
      <c r="M5265" s="1">
        <v>1006024</v>
      </c>
      <c r="N5265" s="1">
        <v>347583</v>
      </c>
    </row>
    <row r="5266" spans="1:14">
      <c r="A5266" s="12">
        <v>84145120</v>
      </c>
      <c r="B5266" s="1" t="s">
        <v>8599</v>
      </c>
      <c r="C5266" s="12">
        <v>841451</v>
      </c>
      <c r="D5266" s="1" t="s">
        <v>1530</v>
      </c>
      <c r="E5266" s="12">
        <v>8414</v>
      </c>
      <c r="F5266" s="1" t="s">
        <v>1529</v>
      </c>
      <c r="G5266" s="12">
        <v>84</v>
      </c>
      <c r="H5266" s="1" t="s">
        <v>28</v>
      </c>
      <c r="I5266" s="1" t="s">
        <v>27</v>
      </c>
      <c r="J5266" s="1" t="s">
        <v>26</v>
      </c>
      <c r="K5266" s="1">
        <v>68124</v>
      </c>
      <c r="L5266" s="1">
        <v>2074</v>
      </c>
      <c r="M5266" s="1">
        <v>4913819</v>
      </c>
      <c r="N5266" s="1">
        <v>832676</v>
      </c>
    </row>
    <row r="5267" spans="1:14">
      <c r="A5267" s="12">
        <v>61109000</v>
      </c>
      <c r="B5267" s="1" t="s">
        <v>7427</v>
      </c>
      <c r="C5267" s="12">
        <v>611090</v>
      </c>
      <c r="D5267" s="1" t="s">
        <v>7427</v>
      </c>
      <c r="E5267" s="12">
        <v>6110</v>
      </c>
      <c r="F5267" s="1" t="s">
        <v>5642</v>
      </c>
      <c r="G5267" s="12">
        <v>61</v>
      </c>
      <c r="H5267" s="1" t="s">
        <v>234</v>
      </c>
      <c r="I5267" s="1" t="s">
        <v>2</v>
      </c>
      <c r="J5267" s="1" t="s">
        <v>1</v>
      </c>
      <c r="K5267" s="1">
        <v>68079</v>
      </c>
      <c r="L5267" s="1">
        <v>739</v>
      </c>
      <c r="M5267" s="1">
        <v>718558</v>
      </c>
      <c r="N5267" s="1">
        <v>30407</v>
      </c>
    </row>
    <row r="5268" spans="1:14">
      <c r="A5268" s="12">
        <v>84735040</v>
      </c>
      <c r="B5268" s="1" t="s">
        <v>4907</v>
      </c>
      <c r="C5268" s="12">
        <v>847350</v>
      </c>
      <c r="D5268" s="1" t="s">
        <v>2554</v>
      </c>
      <c r="E5268" s="12">
        <v>8473</v>
      </c>
      <c r="F5268" s="1" t="s">
        <v>650</v>
      </c>
      <c r="G5268" s="12">
        <v>84</v>
      </c>
      <c r="H5268" s="1" t="s">
        <v>28</v>
      </c>
      <c r="I5268" s="1" t="s">
        <v>27</v>
      </c>
      <c r="J5268" s="1" t="s">
        <v>26</v>
      </c>
      <c r="K5268" s="1">
        <v>67925</v>
      </c>
      <c r="L5268" s="1">
        <v>235</v>
      </c>
      <c r="M5268" s="1">
        <v>9216549</v>
      </c>
      <c r="N5268" s="1">
        <v>27883</v>
      </c>
    </row>
    <row r="5269" spans="1:14">
      <c r="A5269" s="13" t="s">
        <v>15073</v>
      </c>
      <c r="B5269" s="1" t="s">
        <v>15071</v>
      </c>
      <c r="C5269" s="13" t="s">
        <v>15072</v>
      </c>
      <c r="D5269" s="1" t="s">
        <v>15071</v>
      </c>
      <c r="E5269" s="13" t="s">
        <v>4936</v>
      </c>
      <c r="F5269" s="1" t="s">
        <v>4935</v>
      </c>
      <c r="G5269" s="13" t="s">
        <v>4162</v>
      </c>
      <c r="H5269" s="1" t="s">
        <v>4161</v>
      </c>
      <c r="I5269" s="1" t="s">
        <v>204</v>
      </c>
      <c r="J5269" s="1" t="s">
        <v>203</v>
      </c>
      <c r="K5269" s="1">
        <v>67917</v>
      </c>
      <c r="L5269" s="1">
        <v>6679</v>
      </c>
      <c r="M5269" s="1">
        <v>0</v>
      </c>
      <c r="N5269" s="1">
        <v>0</v>
      </c>
    </row>
    <row r="5270" spans="1:14">
      <c r="A5270" s="12">
        <v>90192030</v>
      </c>
      <c r="B5270" s="1" t="s">
        <v>6404</v>
      </c>
      <c r="C5270" s="12">
        <v>901920</v>
      </c>
      <c r="D5270" s="1" t="s">
        <v>4589</v>
      </c>
      <c r="E5270" s="12">
        <v>9019</v>
      </c>
      <c r="F5270" s="1" t="s">
        <v>4588</v>
      </c>
      <c r="G5270" s="12">
        <v>90</v>
      </c>
      <c r="H5270" s="1" t="s">
        <v>512</v>
      </c>
      <c r="I5270" s="1" t="s">
        <v>49</v>
      </c>
      <c r="J5270" s="1" t="s">
        <v>48</v>
      </c>
      <c r="K5270" s="1">
        <v>67846</v>
      </c>
      <c r="L5270" s="1">
        <v>312</v>
      </c>
      <c r="M5270" s="1">
        <v>3294125</v>
      </c>
      <c r="N5270" s="1">
        <v>70302</v>
      </c>
    </row>
    <row r="5271" spans="1:14">
      <c r="A5271" s="12">
        <v>84099118</v>
      </c>
      <c r="B5271" s="1" t="s">
        <v>6945</v>
      </c>
      <c r="C5271" s="12">
        <v>840991</v>
      </c>
      <c r="D5271" s="1" t="s">
        <v>5906</v>
      </c>
      <c r="E5271" s="12">
        <v>8409</v>
      </c>
      <c r="F5271" s="1" t="s">
        <v>2582</v>
      </c>
      <c r="G5271" s="12">
        <v>84</v>
      </c>
      <c r="H5271" s="1" t="s">
        <v>28</v>
      </c>
      <c r="I5271" s="1" t="s">
        <v>27</v>
      </c>
      <c r="J5271" s="1" t="s">
        <v>26</v>
      </c>
      <c r="K5271" s="1">
        <v>67842</v>
      </c>
      <c r="L5271" s="1">
        <v>1281</v>
      </c>
      <c r="M5271" s="1">
        <v>10127685</v>
      </c>
      <c r="N5271" s="1">
        <v>1547167</v>
      </c>
    </row>
    <row r="5272" spans="1:14">
      <c r="A5272" s="13" t="s">
        <v>6944</v>
      </c>
      <c r="B5272" s="1" t="s">
        <v>6943</v>
      </c>
      <c r="C5272" s="13" t="s">
        <v>6942</v>
      </c>
      <c r="D5272" s="1" t="s">
        <v>6941</v>
      </c>
      <c r="E5272" s="13" t="s">
        <v>4368</v>
      </c>
      <c r="F5272" s="1" t="s">
        <v>4367</v>
      </c>
      <c r="G5272" s="13" t="s">
        <v>206</v>
      </c>
      <c r="H5272" s="1" t="s">
        <v>205</v>
      </c>
      <c r="I5272" s="1" t="s">
        <v>204</v>
      </c>
      <c r="J5272" s="1" t="s">
        <v>203</v>
      </c>
      <c r="K5272" s="1">
        <v>67772</v>
      </c>
      <c r="L5272" s="1">
        <v>4556</v>
      </c>
      <c r="M5272" s="1">
        <v>0</v>
      </c>
      <c r="N5272" s="1">
        <v>0</v>
      </c>
    </row>
    <row r="5273" spans="1:14">
      <c r="A5273" s="12">
        <v>85049020</v>
      </c>
      <c r="B5273" s="1" t="s">
        <v>1919</v>
      </c>
      <c r="C5273" s="12">
        <v>850490</v>
      </c>
      <c r="D5273" s="1" t="s">
        <v>1918</v>
      </c>
      <c r="E5273" s="12">
        <v>8504</v>
      </c>
      <c r="F5273" s="1" t="s">
        <v>495</v>
      </c>
      <c r="G5273" s="12">
        <v>85</v>
      </c>
      <c r="H5273" s="1" t="s">
        <v>102</v>
      </c>
      <c r="I5273" s="1" t="s">
        <v>27</v>
      </c>
      <c r="J5273" s="1" t="s">
        <v>26</v>
      </c>
      <c r="K5273" s="1">
        <v>67596</v>
      </c>
      <c r="L5273" s="1">
        <v>3803</v>
      </c>
      <c r="M5273" s="1">
        <v>301791</v>
      </c>
      <c r="N5273" s="1">
        <v>185681</v>
      </c>
    </row>
    <row r="5274" spans="1:14">
      <c r="A5274" s="12">
        <v>38086910</v>
      </c>
      <c r="B5274" s="1" t="s">
        <v>15070</v>
      </c>
      <c r="C5274" s="12">
        <v>380869</v>
      </c>
      <c r="D5274" s="1" t="s">
        <v>4095</v>
      </c>
      <c r="E5274" s="12">
        <v>3808</v>
      </c>
      <c r="F5274" s="1" t="s">
        <v>288</v>
      </c>
      <c r="G5274" s="12">
        <v>38</v>
      </c>
      <c r="H5274" s="1" t="s">
        <v>244</v>
      </c>
      <c r="I5274" s="1" t="s">
        <v>12</v>
      </c>
      <c r="J5274" s="1" t="s">
        <v>11</v>
      </c>
      <c r="K5274" s="1">
        <v>67560</v>
      </c>
      <c r="L5274" s="1">
        <v>4430</v>
      </c>
      <c r="M5274" s="1">
        <v>17889799</v>
      </c>
      <c r="N5274" s="1">
        <v>756450</v>
      </c>
    </row>
    <row r="5275" spans="1:14">
      <c r="A5275" s="12">
        <v>68149000</v>
      </c>
      <c r="B5275" s="1" t="s">
        <v>6849</v>
      </c>
      <c r="C5275" s="12">
        <v>681490</v>
      </c>
      <c r="D5275" s="1" t="s">
        <v>6848</v>
      </c>
      <c r="E5275" s="12">
        <v>6814</v>
      </c>
      <c r="F5275" s="1" t="s">
        <v>6847</v>
      </c>
      <c r="G5275" s="12">
        <v>68</v>
      </c>
      <c r="H5275" s="1" t="s">
        <v>8</v>
      </c>
      <c r="I5275" s="1" t="s">
        <v>7</v>
      </c>
      <c r="J5275" s="1" t="s">
        <v>6</v>
      </c>
      <c r="K5275" s="1">
        <v>67558</v>
      </c>
      <c r="L5275" s="1">
        <v>374</v>
      </c>
      <c r="M5275" s="1">
        <v>1023076</v>
      </c>
      <c r="N5275" s="1">
        <v>38625</v>
      </c>
    </row>
    <row r="5276" spans="1:14">
      <c r="A5276" s="12">
        <v>28419022</v>
      </c>
      <c r="B5276" s="1" t="s">
        <v>15069</v>
      </c>
      <c r="C5276" s="12">
        <v>284190</v>
      </c>
      <c r="D5276" s="1" t="s">
        <v>148</v>
      </c>
      <c r="E5276" s="12">
        <v>2841</v>
      </c>
      <c r="F5276" s="1" t="s">
        <v>147</v>
      </c>
      <c r="G5276" s="12">
        <v>28</v>
      </c>
      <c r="H5276" s="1" t="s">
        <v>118</v>
      </c>
      <c r="I5276" s="1" t="s">
        <v>12</v>
      </c>
      <c r="J5276" s="1" t="s">
        <v>11</v>
      </c>
      <c r="K5276" s="1">
        <v>67420</v>
      </c>
      <c r="L5276" s="1">
        <v>67000</v>
      </c>
      <c r="M5276" s="1">
        <v>0</v>
      </c>
      <c r="N5276" s="1">
        <v>0</v>
      </c>
    </row>
    <row r="5277" spans="1:14">
      <c r="A5277" s="12">
        <v>74112210</v>
      </c>
      <c r="B5277" s="1" t="s">
        <v>1912</v>
      </c>
      <c r="C5277" s="12">
        <v>741122</v>
      </c>
      <c r="D5277" s="1" t="s">
        <v>1443</v>
      </c>
      <c r="E5277" s="12">
        <v>7411</v>
      </c>
      <c r="F5277" s="1" t="s">
        <v>1442</v>
      </c>
      <c r="G5277" s="12">
        <v>74</v>
      </c>
      <c r="H5277" s="1" t="s">
        <v>491</v>
      </c>
      <c r="I5277" s="1" t="s">
        <v>107</v>
      </c>
      <c r="J5277" s="1" t="s">
        <v>106</v>
      </c>
      <c r="K5277" s="1">
        <v>67412</v>
      </c>
      <c r="L5277" s="1">
        <v>2603</v>
      </c>
      <c r="M5277" s="1">
        <v>2483254</v>
      </c>
      <c r="N5277" s="1">
        <v>177052</v>
      </c>
    </row>
    <row r="5278" spans="1:14">
      <c r="A5278" s="12">
        <v>28351019</v>
      </c>
      <c r="B5278" s="1" t="s">
        <v>15068</v>
      </c>
      <c r="C5278" s="12">
        <v>283510</v>
      </c>
      <c r="D5278" s="1" t="s">
        <v>3510</v>
      </c>
      <c r="E5278" s="12">
        <v>2835</v>
      </c>
      <c r="F5278" s="1" t="s">
        <v>1878</v>
      </c>
      <c r="G5278" s="12">
        <v>28</v>
      </c>
      <c r="H5278" s="1" t="s">
        <v>118</v>
      </c>
      <c r="I5278" s="1" t="s">
        <v>12</v>
      </c>
      <c r="J5278" s="1" t="s">
        <v>11</v>
      </c>
      <c r="K5278" s="1">
        <v>67332</v>
      </c>
      <c r="L5278" s="1">
        <v>5700</v>
      </c>
      <c r="M5278" s="1">
        <v>211996</v>
      </c>
      <c r="N5278" s="1">
        <v>13167</v>
      </c>
    </row>
    <row r="5279" spans="1:14">
      <c r="A5279" s="12">
        <v>84729040</v>
      </c>
      <c r="B5279" s="1" t="s">
        <v>6137</v>
      </c>
      <c r="C5279" s="12">
        <v>847290</v>
      </c>
      <c r="D5279" s="1" t="s">
        <v>1930</v>
      </c>
      <c r="E5279" s="12">
        <v>8472</v>
      </c>
      <c r="F5279" s="1" t="s">
        <v>1556</v>
      </c>
      <c r="G5279" s="12">
        <v>84</v>
      </c>
      <c r="H5279" s="1" t="s">
        <v>28</v>
      </c>
      <c r="I5279" s="1" t="s">
        <v>27</v>
      </c>
      <c r="J5279" s="1" t="s">
        <v>26</v>
      </c>
      <c r="K5279" s="1">
        <v>67009</v>
      </c>
      <c r="L5279" s="1">
        <v>5964</v>
      </c>
      <c r="M5279" s="1">
        <v>5965291</v>
      </c>
      <c r="N5279" s="1">
        <v>1546143</v>
      </c>
    </row>
    <row r="5280" spans="1:14">
      <c r="A5280" s="12">
        <v>71161000</v>
      </c>
      <c r="B5280" s="1" t="s">
        <v>8913</v>
      </c>
      <c r="C5280" s="12">
        <v>711610</v>
      </c>
      <c r="D5280" s="1" t="s">
        <v>8913</v>
      </c>
      <c r="E5280" s="12">
        <v>7116</v>
      </c>
      <c r="F5280" s="1" t="s">
        <v>3597</v>
      </c>
      <c r="G5280" s="12">
        <v>71</v>
      </c>
      <c r="H5280" s="1" t="s">
        <v>200</v>
      </c>
      <c r="I5280" s="1" t="s">
        <v>199</v>
      </c>
      <c r="J5280" s="1" t="s">
        <v>198</v>
      </c>
      <c r="K5280" s="1">
        <v>66768</v>
      </c>
      <c r="L5280" s="1">
        <v>9</v>
      </c>
      <c r="M5280" s="1">
        <v>206188</v>
      </c>
      <c r="N5280" s="1">
        <v>177</v>
      </c>
    </row>
    <row r="5281" spans="1:14">
      <c r="A5281" s="12">
        <v>29280011</v>
      </c>
      <c r="B5281" s="1" t="s">
        <v>7575</v>
      </c>
      <c r="C5281" s="12">
        <v>292800</v>
      </c>
      <c r="D5281" s="1" t="s">
        <v>958</v>
      </c>
      <c r="E5281" s="12">
        <v>2928</v>
      </c>
      <c r="F5281" s="1" t="s">
        <v>958</v>
      </c>
      <c r="G5281" s="12">
        <v>29</v>
      </c>
      <c r="H5281" s="1" t="s">
        <v>13</v>
      </c>
      <c r="I5281" s="1" t="s">
        <v>12</v>
      </c>
      <c r="J5281" s="1" t="s">
        <v>11</v>
      </c>
      <c r="K5281" s="1">
        <v>66755</v>
      </c>
      <c r="L5281" s="1">
        <v>22179</v>
      </c>
      <c r="M5281" s="1">
        <v>912286</v>
      </c>
      <c r="N5281" s="1">
        <v>474828</v>
      </c>
    </row>
    <row r="5282" spans="1:14">
      <c r="A5282" s="12">
        <v>85399090</v>
      </c>
      <c r="B5282" s="1" t="s">
        <v>8506</v>
      </c>
      <c r="C5282" s="12">
        <v>853990</v>
      </c>
      <c r="D5282" s="1" t="s">
        <v>2954</v>
      </c>
      <c r="E5282" s="12">
        <v>8539</v>
      </c>
      <c r="F5282" s="1" t="s">
        <v>1079</v>
      </c>
      <c r="G5282" s="12">
        <v>85</v>
      </c>
      <c r="H5282" s="1" t="s">
        <v>102</v>
      </c>
      <c r="I5282" s="1" t="s">
        <v>27</v>
      </c>
      <c r="J5282" s="1" t="s">
        <v>26</v>
      </c>
      <c r="K5282" s="1">
        <v>66678</v>
      </c>
      <c r="L5282" s="1">
        <v>607</v>
      </c>
      <c r="M5282" s="1">
        <v>714365</v>
      </c>
      <c r="N5282" s="1">
        <v>22610</v>
      </c>
    </row>
    <row r="5283" spans="1:14">
      <c r="A5283" s="12">
        <v>84734010</v>
      </c>
      <c r="B5283" s="1" t="s">
        <v>6982</v>
      </c>
      <c r="C5283" s="12">
        <v>847340</v>
      </c>
      <c r="D5283" s="1" t="s">
        <v>6981</v>
      </c>
      <c r="E5283" s="12">
        <v>8473</v>
      </c>
      <c r="F5283" s="1" t="s">
        <v>650</v>
      </c>
      <c r="G5283" s="12">
        <v>84</v>
      </c>
      <c r="H5283" s="1" t="s">
        <v>28</v>
      </c>
      <c r="I5283" s="1" t="s">
        <v>27</v>
      </c>
      <c r="J5283" s="1" t="s">
        <v>26</v>
      </c>
      <c r="K5283" s="1">
        <v>66486</v>
      </c>
      <c r="L5283" s="1">
        <v>385</v>
      </c>
      <c r="M5283" s="1">
        <v>2230922</v>
      </c>
      <c r="N5283" s="1">
        <v>8510</v>
      </c>
    </row>
    <row r="5284" spans="1:14">
      <c r="A5284" s="12">
        <v>69031011</v>
      </c>
      <c r="B5284" s="1" t="s">
        <v>2980</v>
      </c>
      <c r="C5284" s="12">
        <v>690310</v>
      </c>
      <c r="D5284" s="1" t="s">
        <v>935</v>
      </c>
      <c r="E5284" s="12">
        <v>6903</v>
      </c>
      <c r="F5284" s="1" t="s">
        <v>934</v>
      </c>
      <c r="G5284" s="12">
        <v>69</v>
      </c>
      <c r="H5284" s="1" t="s">
        <v>933</v>
      </c>
      <c r="I5284" s="1" t="s">
        <v>7</v>
      </c>
      <c r="J5284" s="1" t="s">
        <v>6</v>
      </c>
      <c r="K5284" s="1">
        <v>66412</v>
      </c>
      <c r="L5284" s="1">
        <v>3055</v>
      </c>
      <c r="M5284" s="1">
        <v>605683</v>
      </c>
      <c r="N5284" s="1">
        <v>18854</v>
      </c>
    </row>
    <row r="5285" spans="1:14">
      <c r="A5285" s="12">
        <v>91070090</v>
      </c>
      <c r="B5285" s="1" t="s">
        <v>5769</v>
      </c>
      <c r="C5285" s="12">
        <v>910700</v>
      </c>
      <c r="D5285" s="1" t="s">
        <v>4740</v>
      </c>
      <c r="E5285" s="12">
        <v>9107</v>
      </c>
      <c r="F5285" s="1" t="s">
        <v>4740</v>
      </c>
      <c r="G5285" s="12">
        <v>91</v>
      </c>
      <c r="H5285" s="1" t="s">
        <v>50</v>
      </c>
      <c r="I5285" s="1" t="s">
        <v>49</v>
      </c>
      <c r="J5285" s="1" t="s">
        <v>48</v>
      </c>
      <c r="K5285" s="1">
        <v>66293</v>
      </c>
      <c r="L5285" s="1">
        <v>295</v>
      </c>
      <c r="M5285" s="1">
        <v>1154995</v>
      </c>
      <c r="N5285" s="1">
        <v>72828</v>
      </c>
    </row>
    <row r="5286" spans="1:14">
      <c r="A5286" s="12">
        <v>85411091</v>
      </c>
      <c r="B5286" s="1" t="s">
        <v>4930</v>
      </c>
      <c r="C5286" s="12">
        <v>854110</v>
      </c>
      <c r="D5286" s="1" t="s">
        <v>391</v>
      </c>
      <c r="E5286" s="12">
        <v>8541</v>
      </c>
      <c r="F5286" s="1" t="s">
        <v>390</v>
      </c>
      <c r="G5286" s="12">
        <v>85</v>
      </c>
      <c r="H5286" s="1" t="s">
        <v>102</v>
      </c>
      <c r="I5286" s="1" t="s">
        <v>27</v>
      </c>
      <c r="J5286" s="1" t="s">
        <v>26</v>
      </c>
      <c r="K5286" s="1">
        <v>66089</v>
      </c>
      <c r="L5286" s="1">
        <v>371</v>
      </c>
      <c r="M5286" s="1">
        <v>2108450</v>
      </c>
      <c r="N5286" s="1">
        <v>34393</v>
      </c>
    </row>
    <row r="5287" spans="1:14">
      <c r="A5287" s="12">
        <v>25301010</v>
      </c>
      <c r="B5287" s="1" t="s">
        <v>1536</v>
      </c>
      <c r="C5287" s="12">
        <v>253010</v>
      </c>
      <c r="D5287" s="1" t="s">
        <v>1535</v>
      </c>
      <c r="E5287" s="12">
        <v>2530</v>
      </c>
      <c r="F5287" s="1" t="s">
        <v>1534</v>
      </c>
      <c r="G5287" s="12">
        <v>25</v>
      </c>
      <c r="H5287" s="1" t="s">
        <v>226</v>
      </c>
      <c r="I5287" s="1" t="s">
        <v>225</v>
      </c>
      <c r="J5287" s="1" t="s">
        <v>224</v>
      </c>
      <c r="K5287" s="1">
        <v>65934</v>
      </c>
      <c r="L5287" s="1">
        <v>87790</v>
      </c>
      <c r="M5287" s="1">
        <v>2989234</v>
      </c>
      <c r="N5287" s="1">
        <v>31921629</v>
      </c>
    </row>
    <row r="5288" spans="1:14">
      <c r="A5288" s="12">
        <v>39044090</v>
      </c>
      <c r="B5288" s="1" t="s">
        <v>1304</v>
      </c>
      <c r="C5288" s="12">
        <v>390440</v>
      </c>
      <c r="D5288" s="1" t="s">
        <v>1304</v>
      </c>
      <c r="E5288" s="12">
        <v>3904</v>
      </c>
      <c r="F5288" s="1" t="s">
        <v>1303</v>
      </c>
      <c r="G5288" s="12">
        <v>39</v>
      </c>
      <c r="H5288" s="1" t="s">
        <v>38</v>
      </c>
      <c r="I5288" s="1" t="s">
        <v>37</v>
      </c>
      <c r="J5288" s="1" t="s">
        <v>36</v>
      </c>
      <c r="K5288" s="1">
        <v>65832</v>
      </c>
      <c r="L5288" s="1">
        <v>15514</v>
      </c>
      <c r="M5288" s="1">
        <v>2900598</v>
      </c>
      <c r="N5288" s="1">
        <v>855582</v>
      </c>
    </row>
    <row r="5289" spans="1:14">
      <c r="A5289" s="12">
        <v>51011900</v>
      </c>
      <c r="B5289" s="1" t="s">
        <v>15067</v>
      </c>
      <c r="C5289" s="12">
        <v>510119</v>
      </c>
      <c r="D5289" s="1" t="s">
        <v>15066</v>
      </c>
      <c r="E5289" s="12">
        <v>5101</v>
      </c>
      <c r="F5289" s="1" t="s">
        <v>12888</v>
      </c>
      <c r="G5289" s="12">
        <v>51</v>
      </c>
      <c r="H5289" s="1" t="s">
        <v>884</v>
      </c>
      <c r="I5289" s="1" t="s">
        <v>2</v>
      </c>
      <c r="J5289" s="1" t="s">
        <v>1</v>
      </c>
      <c r="K5289" s="1">
        <v>65802</v>
      </c>
      <c r="L5289" s="1">
        <v>212373</v>
      </c>
      <c r="M5289" s="1">
        <v>0</v>
      </c>
      <c r="N5289" s="1">
        <v>0</v>
      </c>
    </row>
    <row r="5290" spans="1:14">
      <c r="A5290" s="12">
        <v>40070020</v>
      </c>
      <c r="B5290" s="1" t="s">
        <v>7568</v>
      </c>
      <c r="C5290" s="12">
        <v>400700</v>
      </c>
      <c r="D5290" s="1" t="s">
        <v>5588</v>
      </c>
      <c r="E5290" s="12">
        <v>4007</v>
      </c>
      <c r="F5290" s="1" t="s">
        <v>5588</v>
      </c>
      <c r="G5290" s="12">
        <v>40</v>
      </c>
      <c r="H5290" s="1" t="s">
        <v>422</v>
      </c>
      <c r="I5290" s="1" t="s">
        <v>37</v>
      </c>
      <c r="J5290" s="1" t="s">
        <v>36</v>
      </c>
      <c r="K5290" s="1">
        <v>65655</v>
      </c>
      <c r="L5290" s="1">
        <v>1510</v>
      </c>
      <c r="M5290" s="1">
        <v>106052</v>
      </c>
      <c r="N5290" s="1">
        <v>17982</v>
      </c>
    </row>
    <row r="5291" spans="1:14">
      <c r="A5291" s="12">
        <v>52111900</v>
      </c>
      <c r="B5291" s="1" t="s">
        <v>6722</v>
      </c>
      <c r="C5291" s="12">
        <v>521119</v>
      </c>
      <c r="D5291" s="1" t="s">
        <v>6721</v>
      </c>
      <c r="E5291" s="12">
        <v>5211</v>
      </c>
      <c r="F5291" s="1" t="s">
        <v>3293</v>
      </c>
      <c r="G5291" s="12">
        <v>52</v>
      </c>
      <c r="H5291" s="1" t="s">
        <v>76</v>
      </c>
      <c r="I5291" s="1" t="s">
        <v>2</v>
      </c>
      <c r="J5291" s="1" t="s">
        <v>1</v>
      </c>
      <c r="K5291" s="1">
        <v>65652</v>
      </c>
      <c r="L5291" s="1">
        <v>3844</v>
      </c>
      <c r="M5291" s="1">
        <v>19587</v>
      </c>
      <c r="N5291" s="1">
        <v>3621</v>
      </c>
    </row>
    <row r="5292" spans="1:14">
      <c r="A5292" s="12">
        <v>79070010</v>
      </c>
      <c r="B5292" s="1" t="s">
        <v>5194</v>
      </c>
      <c r="C5292" s="12">
        <v>790700</v>
      </c>
      <c r="D5292" s="1" t="s">
        <v>5193</v>
      </c>
      <c r="E5292" s="12">
        <v>7907</v>
      </c>
      <c r="F5292" s="1" t="s">
        <v>5193</v>
      </c>
      <c r="G5292" s="12">
        <v>79</v>
      </c>
      <c r="H5292" s="1" t="s">
        <v>216</v>
      </c>
      <c r="I5292" s="1" t="s">
        <v>107</v>
      </c>
      <c r="J5292" s="1" t="s">
        <v>106</v>
      </c>
      <c r="K5292" s="1">
        <v>65472</v>
      </c>
      <c r="L5292" s="1">
        <v>3451</v>
      </c>
      <c r="M5292" s="1">
        <v>198541</v>
      </c>
      <c r="N5292" s="1">
        <v>10973</v>
      </c>
    </row>
    <row r="5293" spans="1:14">
      <c r="A5293" s="12">
        <v>84431790</v>
      </c>
      <c r="B5293" s="1" t="s">
        <v>15065</v>
      </c>
      <c r="C5293" s="12">
        <v>844317</v>
      </c>
      <c r="D5293" s="1" t="s">
        <v>13349</v>
      </c>
      <c r="E5293" s="12">
        <v>8443</v>
      </c>
      <c r="F5293" s="1" t="s">
        <v>738</v>
      </c>
      <c r="G5293" s="12">
        <v>84</v>
      </c>
      <c r="H5293" s="1" t="s">
        <v>28</v>
      </c>
      <c r="I5293" s="1" t="s">
        <v>27</v>
      </c>
      <c r="J5293" s="1" t="s">
        <v>26</v>
      </c>
      <c r="K5293" s="1">
        <v>65423</v>
      </c>
      <c r="L5293" s="1">
        <v>638</v>
      </c>
      <c r="M5293" s="1">
        <v>83235</v>
      </c>
      <c r="N5293" s="1">
        <v>5788</v>
      </c>
    </row>
    <row r="5294" spans="1:14">
      <c r="A5294" s="12">
        <v>29037100</v>
      </c>
      <c r="B5294" s="1" t="s">
        <v>15064</v>
      </c>
      <c r="C5294" s="12">
        <v>290371</v>
      </c>
      <c r="D5294" s="1" t="s">
        <v>15064</v>
      </c>
      <c r="E5294" s="12">
        <v>2903</v>
      </c>
      <c r="F5294" s="1" t="s">
        <v>300</v>
      </c>
      <c r="G5294" s="12">
        <v>29</v>
      </c>
      <c r="H5294" s="1" t="s">
        <v>13</v>
      </c>
      <c r="I5294" s="1" t="s">
        <v>12</v>
      </c>
      <c r="J5294" s="1" t="s">
        <v>11</v>
      </c>
      <c r="K5294" s="1">
        <v>65383</v>
      </c>
      <c r="L5294" s="1">
        <v>1990</v>
      </c>
      <c r="M5294" s="1">
        <v>25199455</v>
      </c>
      <c r="N5294" s="1">
        <v>9759877</v>
      </c>
    </row>
    <row r="5295" spans="1:14">
      <c r="A5295" s="12">
        <v>29339959</v>
      </c>
      <c r="B5295" s="1" t="s">
        <v>3702</v>
      </c>
      <c r="C5295" s="12">
        <v>293399</v>
      </c>
      <c r="D5295" s="1" t="s">
        <v>596</v>
      </c>
      <c r="E5295" s="12">
        <v>2933</v>
      </c>
      <c r="F5295" s="1" t="s">
        <v>67</v>
      </c>
      <c r="G5295" s="12">
        <v>29</v>
      </c>
      <c r="H5295" s="1" t="s">
        <v>13</v>
      </c>
      <c r="I5295" s="1" t="s">
        <v>12</v>
      </c>
      <c r="J5295" s="1" t="s">
        <v>11</v>
      </c>
      <c r="K5295" s="1">
        <v>65360</v>
      </c>
      <c r="L5295" s="1">
        <v>10005</v>
      </c>
      <c r="M5295" s="1">
        <v>13025742</v>
      </c>
      <c r="N5295" s="1">
        <v>729881</v>
      </c>
    </row>
    <row r="5296" spans="1:14">
      <c r="A5296" s="12">
        <v>41152000</v>
      </c>
      <c r="B5296" s="1" t="s">
        <v>15063</v>
      </c>
      <c r="C5296" s="12">
        <v>411520</v>
      </c>
      <c r="D5296" s="1" t="s">
        <v>15062</v>
      </c>
      <c r="E5296" s="12">
        <v>4115</v>
      </c>
      <c r="F5296" s="1" t="s">
        <v>10710</v>
      </c>
      <c r="G5296" s="12">
        <v>41</v>
      </c>
      <c r="H5296" s="1" t="s">
        <v>2610</v>
      </c>
      <c r="I5296" s="1" t="s">
        <v>2609</v>
      </c>
      <c r="J5296" s="1" t="s">
        <v>2608</v>
      </c>
      <c r="K5296" s="1">
        <v>65283</v>
      </c>
      <c r="L5296" s="1">
        <v>81694</v>
      </c>
      <c r="M5296" s="1">
        <v>375936</v>
      </c>
      <c r="N5296" s="1">
        <v>640800</v>
      </c>
    </row>
    <row r="5297" spans="1:14">
      <c r="A5297" s="12">
        <v>29053930</v>
      </c>
      <c r="B5297" s="1" t="s">
        <v>3358</v>
      </c>
      <c r="C5297" s="12">
        <v>290539</v>
      </c>
      <c r="D5297" s="1" t="s">
        <v>2064</v>
      </c>
      <c r="E5297" s="12">
        <v>2905</v>
      </c>
      <c r="F5297" s="1" t="s">
        <v>527</v>
      </c>
      <c r="G5297" s="12">
        <v>29</v>
      </c>
      <c r="H5297" s="1" t="s">
        <v>13</v>
      </c>
      <c r="I5297" s="1" t="s">
        <v>12</v>
      </c>
      <c r="J5297" s="1" t="s">
        <v>11</v>
      </c>
      <c r="K5297" s="1">
        <v>65225</v>
      </c>
      <c r="L5297" s="1">
        <v>7600</v>
      </c>
      <c r="M5297" s="1">
        <v>678325</v>
      </c>
      <c r="N5297" s="1">
        <v>173687</v>
      </c>
    </row>
    <row r="5298" spans="1:14">
      <c r="A5298" s="12">
        <v>84485110</v>
      </c>
      <c r="B5298" s="1" t="s">
        <v>2412</v>
      </c>
      <c r="C5298" s="12">
        <v>844851</v>
      </c>
      <c r="D5298" s="1" t="s">
        <v>2411</v>
      </c>
      <c r="E5298" s="12">
        <v>8448</v>
      </c>
      <c r="F5298" s="1" t="s">
        <v>29</v>
      </c>
      <c r="G5298" s="12">
        <v>84</v>
      </c>
      <c r="H5298" s="1" t="s">
        <v>28</v>
      </c>
      <c r="I5298" s="1" t="s">
        <v>27</v>
      </c>
      <c r="J5298" s="1" t="s">
        <v>26</v>
      </c>
      <c r="K5298" s="1">
        <v>65152</v>
      </c>
      <c r="L5298" s="1">
        <v>518</v>
      </c>
      <c r="M5298" s="1">
        <v>712225</v>
      </c>
      <c r="N5298" s="1">
        <v>5530</v>
      </c>
    </row>
    <row r="5299" spans="1:14">
      <c r="A5299" s="12">
        <v>38180010</v>
      </c>
      <c r="B5299" s="1" t="s">
        <v>3082</v>
      </c>
      <c r="C5299" s="12">
        <v>381800</v>
      </c>
      <c r="D5299" s="1" t="s">
        <v>2368</v>
      </c>
      <c r="E5299" s="12">
        <v>3818</v>
      </c>
      <c r="F5299" s="1" t="s">
        <v>2368</v>
      </c>
      <c r="G5299" s="12">
        <v>38</v>
      </c>
      <c r="H5299" s="1" t="s">
        <v>244</v>
      </c>
      <c r="I5299" s="1" t="s">
        <v>12</v>
      </c>
      <c r="J5299" s="1" t="s">
        <v>11</v>
      </c>
      <c r="K5299" s="1">
        <v>65068</v>
      </c>
      <c r="L5299" s="1">
        <v>121</v>
      </c>
      <c r="M5299" s="1">
        <v>6127214</v>
      </c>
      <c r="N5299" s="1">
        <v>1920</v>
      </c>
    </row>
    <row r="5300" spans="1:14">
      <c r="A5300" s="12">
        <v>55164100</v>
      </c>
      <c r="B5300" s="1" t="s">
        <v>15061</v>
      </c>
      <c r="C5300" s="12">
        <v>551641</v>
      </c>
      <c r="D5300" s="1" t="s">
        <v>15060</v>
      </c>
      <c r="E5300" s="12">
        <v>5516</v>
      </c>
      <c r="F5300" s="1" t="s">
        <v>1316</v>
      </c>
      <c r="G5300" s="12">
        <v>55</v>
      </c>
      <c r="H5300" s="1" t="s">
        <v>282</v>
      </c>
      <c r="I5300" s="1" t="s">
        <v>2</v>
      </c>
      <c r="J5300" s="1" t="s">
        <v>1</v>
      </c>
      <c r="K5300" s="1">
        <v>65041</v>
      </c>
      <c r="L5300" s="1">
        <v>7217</v>
      </c>
      <c r="M5300" s="1">
        <v>257278</v>
      </c>
      <c r="N5300" s="1">
        <v>55423</v>
      </c>
    </row>
    <row r="5301" spans="1:14">
      <c r="A5301" s="12">
        <v>39033010</v>
      </c>
      <c r="B5301" s="1" t="s">
        <v>3103</v>
      </c>
      <c r="C5301" s="12">
        <v>390330</v>
      </c>
      <c r="D5301" s="1" t="s">
        <v>3102</v>
      </c>
      <c r="E5301" s="12">
        <v>3903</v>
      </c>
      <c r="F5301" s="1" t="s">
        <v>3101</v>
      </c>
      <c r="G5301" s="12">
        <v>39</v>
      </c>
      <c r="H5301" s="1" t="s">
        <v>38</v>
      </c>
      <c r="I5301" s="1" t="s">
        <v>37</v>
      </c>
      <c r="J5301" s="1" t="s">
        <v>36</v>
      </c>
      <c r="K5301" s="1">
        <v>64933</v>
      </c>
      <c r="L5301" s="1">
        <v>9557</v>
      </c>
      <c r="M5301" s="1">
        <v>2274454</v>
      </c>
      <c r="N5301" s="1">
        <v>927524</v>
      </c>
    </row>
    <row r="5302" spans="1:14">
      <c r="A5302" s="12">
        <v>38254900</v>
      </c>
      <c r="B5302" s="1" t="s">
        <v>8881</v>
      </c>
      <c r="C5302" s="12">
        <v>382549</v>
      </c>
      <c r="D5302" s="1" t="s">
        <v>8881</v>
      </c>
      <c r="E5302" s="12">
        <v>3825</v>
      </c>
      <c r="F5302" s="1" t="s">
        <v>5257</v>
      </c>
      <c r="G5302" s="12">
        <v>38</v>
      </c>
      <c r="H5302" s="1" t="s">
        <v>244</v>
      </c>
      <c r="I5302" s="1" t="s">
        <v>12</v>
      </c>
      <c r="J5302" s="1" t="s">
        <v>11</v>
      </c>
      <c r="K5302" s="1">
        <v>64896</v>
      </c>
      <c r="L5302" s="1">
        <v>86560</v>
      </c>
      <c r="M5302" s="1">
        <v>0</v>
      </c>
      <c r="N5302" s="1">
        <v>0</v>
      </c>
    </row>
    <row r="5303" spans="1:14">
      <c r="A5303" s="12">
        <v>29222990</v>
      </c>
      <c r="B5303" s="1" t="s">
        <v>3714</v>
      </c>
      <c r="C5303" s="12">
        <v>292229</v>
      </c>
      <c r="D5303" s="1" t="s">
        <v>1023</v>
      </c>
      <c r="E5303" s="12">
        <v>2922</v>
      </c>
      <c r="F5303" s="1" t="s">
        <v>294</v>
      </c>
      <c r="G5303" s="12">
        <v>29</v>
      </c>
      <c r="H5303" s="1" t="s">
        <v>13</v>
      </c>
      <c r="I5303" s="1" t="s">
        <v>12</v>
      </c>
      <c r="J5303" s="1" t="s">
        <v>11</v>
      </c>
      <c r="K5303" s="1">
        <v>64842</v>
      </c>
      <c r="L5303" s="1">
        <v>9848</v>
      </c>
      <c r="M5303" s="1">
        <v>4800854</v>
      </c>
      <c r="N5303" s="1">
        <v>488426</v>
      </c>
    </row>
    <row r="5304" spans="1:14">
      <c r="A5304" s="12">
        <v>84769000</v>
      </c>
      <c r="B5304" s="1" t="s">
        <v>2603</v>
      </c>
      <c r="C5304" s="12">
        <v>847690</v>
      </c>
      <c r="D5304" s="1" t="s">
        <v>2602</v>
      </c>
      <c r="E5304" s="12">
        <v>8476</v>
      </c>
      <c r="F5304" s="1" t="s">
        <v>1650</v>
      </c>
      <c r="G5304" s="12">
        <v>84</v>
      </c>
      <c r="H5304" s="1" t="s">
        <v>28</v>
      </c>
      <c r="I5304" s="1" t="s">
        <v>27</v>
      </c>
      <c r="J5304" s="1" t="s">
        <v>26</v>
      </c>
      <c r="K5304" s="1">
        <v>64799</v>
      </c>
      <c r="L5304" s="1">
        <v>452</v>
      </c>
      <c r="M5304" s="1">
        <v>600158</v>
      </c>
      <c r="N5304" s="1">
        <v>112973</v>
      </c>
    </row>
    <row r="5305" spans="1:14">
      <c r="A5305" s="12">
        <v>82119400</v>
      </c>
      <c r="B5305" s="1" t="s">
        <v>6259</v>
      </c>
      <c r="C5305" s="12">
        <v>821194</v>
      </c>
      <c r="D5305" s="1" t="s">
        <v>6259</v>
      </c>
      <c r="E5305" s="12">
        <v>8211</v>
      </c>
      <c r="F5305" s="1" t="s">
        <v>4515</v>
      </c>
      <c r="G5305" s="12">
        <v>82</v>
      </c>
      <c r="H5305" s="1" t="s">
        <v>768</v>
      </c>
      <c r="I5305" s="1" t="s">
        <v>107</v>
      </c>
      <c r="J5305" s="1" t="s">
        <v>106</v>
      </c>
      <c r="K5305" s="1">
        <v>64617</v>
      </c>
      <c r="L5305" s="1">
        <v>3633</v>
      </c>
      <c r="M5305" s="1">
        <v>3629312</v>
      </c>
      <c r="N5305" s="1">
        <v>588096</v>
      </c>
    </row>
    <row r="5306" spans="1:14">
      <c r="A5306" s="12">
        <v>39032000</v>
      </c>
      <c r="B5306" s="1" t="s">
        <v>3915</v>
      </c>
      <c r="C5306" s="12">
        <v>390320</v>
      </c>
      <c r="D5306" s="1" t="s">
        <v>3914</v>
      </c>
      <c r="E5306" s="12">
        <v>3903</v>
      </c>
      <c r="F5306" s="1" t="s">
        <v>3101</v>
      </c>
      <c r="G5306" s="12">
        <v>39</v>
      </c>
      <c r="H5306" s="1" t="s">
        <v>38</v>
      </c>
      <c r="I5306" s="1" t="s">
        <v>37</v>
      </c>
      <c r="J5306" s="1" t="s">
        <v>36</v>
      </c>
      <c r="K5306" s="1">
        <v>64602</v>
      </c>
      <c r="L5306" s="1">
        <v>5013</v>
      </c>
      <c r="M5306" s="1">
        <v>37493989</v>
      </c>
      <c r="N5306" s="1">
        <v>21912999</v>
      </c>
    </row>
    <row r="5307" spans="1:14">
      <c r="A5307" s="12">
        <v>84831011</v>
      </c>
      <c r="B5307" s="1" t="s">
        <v>8882</v>
      </c>
      <c r="C5307" s="12">
        <v>848310</v>
      </c>
      <c r="D5307" s="1" t="s">
        <v>4475</v>
      </c>
      <c r="E5307" s="12">
        <v>8483</v>
      </c>
      <c r="F5307" s="1" t="s">
        <v>4474</v>
      </c>
      <c r="G5307" s="12">
        <v>84</v>
      </c>
      <c r="H5307" s="1" t="s">
        <v>28</v>
      </c>
      <c r="I5307" s="1" t="s">
        <v>27</v>
      </c>
      <c r="J5307" s="1" t="s">
        <v>26</v>
      </c>
      <c r="K5307" s="1">
        <v>64574</v>
      </c>
      <c r="L5307" s="1">
        <v>4142</v>
      </c>
      <c r="M5307" s="1">
        <v>3427883</v>
      </c>
      <c r="N5307" s="1">
        <v>321630</v>
      </c>
    </row>
    <row r="5308" spans="1:14">
      <c r="A5308" s="12">
        <v>29371990</v>
      </c>
      <c r="B5308" s="1" t="s">
        <v>3827</v>
      </c>
      <c r="C5308" s="12">
        <v>293719</v>
      </c>
      <c r="D5308" s="1" t="s">
        <v>1762</v>
      </c>
      <c r="E5308" s="12">
        <v>2937</v>
      </c>
      <c r="F5308" s="1" t="s">
        <v>464</v>
      </c>
      <c r="G5308" s="12">
        <v>29</v>
      </c>
      <c r="H5308" s="1" t="s">
        <v>13</v>
      </c>
      <c r="I5308" s="1" t="s">
        <v>12</v>
      </c>
      <c r="J5308" s="1" t="s">
        <v>11</v>
      </c>
      <c r="K5308" s="1">
        <v>64548</v>
      </c>
      <c r="L5308" s="1">
        <v>37</v>
      </c>
      <c r="M5308" s="1">
        <v>38348052</v>
      </c>
      <c r="N5308" s="1">
        <v>2040</v>
      </c>
    </row>
    <row r="5309" spans="1:14">
      <c r="A5309" s="12">
        <v>29331990</v>
      </c>
      <c r="B5309" s="1" t="s">
        <v>2646</v>
      </c>
      <c r="C5309" s="12">
        <v>293319</v>
      </c>
      <c r="D5309" s="1" t="s">
        <v>857</v>
      </c>
      <c r="E5309" s="12">
        <v>2933</v>
      </c>
      <c r="F5309" s="1" t="s">
        <v>67</v>
      </c>
      <c r="G5309" s="12">
        <v>29</v>
      </c>
      <c r="H5309" s="1" t="s">
        <v>13</v>
      </c>
      <c r="I5309" s="1" t="s">
        <v>12</v>
      </c>
      <c r="J5309" s="1" t="s">
        <v>11</v>
      </c>
      <c r="K5309" s="1">
        <v>64386</v>
      </c>
      <c r="L5309" s="1">
        <v>2033</v>
      </c>
      <c r="M5309" s="1">
        <v>866730776</v>
      </c>
      <c r="N5309" s="1">
        <v>12614010</v>
      </c>
    </row>
    <row r="5310" spans="1:14">
      <c r="A5310" s="12">
        <v>38099311</v>
      </c>
      <c r="B5310" s="1" t="s">
        <v>15059</v>
      </c>
      <c r="C5310" s="12">
        <v>380993</v>
      </c>
      <c r="D5310" s="1" t="s">
        <v>11268</v>
      </c>
      <c r="E5310" s="12">
        <v>3809</v>
      </c>
      <c r="F5310" s="1" t="s">
        <v>397</v>
      </c>
      <c r="G5310" s="12">
        <v>38</v>
      </c>
      <c r="H5310" s="1" t="s">
        <v>244</v>
      </c>
      <c r="I5310" s="1" t="s">
        <v>12</v>
      </c>
      <c r="J5310" s="1" t="s">
        <v>11</v>
      </c>
      <c r="K5310" s="1">
        <v>64250</v>
      </c>
      <c r="L5310" s="1">
        <v>10380</v>
      </c>
      <c r="M5310" s="1">
        <v>141555</v>
      </c>
      <c r="N5310" s="1">
        <v>27060</v>
      </c>
    </row>
    <row r="5311" spans="1:14">
      <c r="A5311" s="12">
        <v>85061039</v>
      </c>
      <c r="B5311" s="1" t="s">
        <v>8256</v>
      </c>
      <c r="C5311" s="12">
        <v>850610</v>
      </c>
      <c r="D5311" s="1" t="s">
        <v>679</v>
      </c>
      <c r="E5311" s="12">
        <v>8506</v>
      </c>
      <c r="F5311" s="1" t="s">
        <v>678</v>
      </c>
      <c r="G5311" s="12">
        <v>85</v>
      </c>
      <c r="H5311" s="1" t="s">
        <v>102</v>
      </c>
      <c r="I5311" s="1" t="s">
        <v>27</v>
      </c>
      <c r="J5311" s="1" t="s">
        <v>26</v>
      </c>
      <c r="K5311" s="1">
        <v>64037</v>
      </c>
      <c r="L5311" s="1">
        <v>622</v>
      </c>
      <c r="M5311" s="1">
        <v>642395</v>
      </c>
      <c r="N5311" s="1">
        <v>186905</v>
      </c>
    </row>
    <row r="5312" spans="1:14">
      <c r="A5312" s="13" t="s">
        <v>5789</v>
      </c>
      <c r="B5312" s="1" t="s">
        <v>5788</v>
      </c>
      <c r="C5312" s="13" t="s">
        <v>5787</v>
      </c>
      <c r="D5312" s="1" t="s">
        <v>5786</v>
      </c>
      <c r="E5312" s="13" t="s">
        <v>5622</v>
      </c>
      <c r="F5312" s="1" t="s">
        <v>5621</v>
      </c>
      <c r="G5312" s="13" t="s">
        <v>2082</v>
      </c>
      <c r="H5312" s="1" t="s">
        <v>2081</v>
      </c>
      <c r="I5312" s="1" t="s">
        <v>59</v>
      </c>
      <c r="J5312" s="1" t="s">
        <v>58</v>
      </c>
      <c r="K5312" s="1">
        <v>63935</v>
      </c>
      <c r="L5312" s="1">
        <v>16038</v>
      </c>
      <c r="M5312" s="1">
        <v>515270</v>
      </c>
      <c r="N5312" s="1">
        <v>530507</v>
      </c>
    </row>
    <row r="5313" spans="1:14">
      <c r="A5313" s="12">
        <v>39205900</v>
      </c>
      <c r="B5313" s="1" t="s">
        <v>8381</v>
      </c>
      <c r="C5313" s="12">
        <v>392059</v>
      </c>
      <c r="D5313" s="1" t="s">
        <v>8380</v>
      </c>
      <c r="E5313" s="12">
        <v>3920</v>
      </c>
      <c r="F5313" s="1" t="s">
        <v>39</v>
      </c>
      <c r="G5313" s="12">
        <v>39</v>
      </c>
      <c r="H5313" s="1" t="s">
        <v>38</v>
      </c>
      <c r="I5313" s="1" t="s">
        <v>37</v>
      </c>
      <c r="J5313" s="1" t="s">
        <v>36</v>
      </c>
      <c r="K5313" s="1">
        <v>63897</v>
      </c>
      <c r="L5313" s="1">
        <v>3274</v>
      </c>
      <c r="M5313" s="1">
        <v>1228766</v>
      </c>
      <c r="N5313" s="1">
        <v>196989</v>
      </c>
    </row>
    <row r="5314" spans="1:14">
      <c r="A5314" s="12">
        <v>28419090</v>
      </c>
      <c r="B5314" s="1" t="s">
        <v>148</v>
      </c>
      <c r="C5314" s="12">
        <v>284190</v>
      </c>
      <c r="D5314" s="1" t="s">
        <v>148</v>
      </c>
      <c r="E5314" s="12">
        <v>2841</v>
      </c>
      <c r="F5314" s="1" t="s">
        <v>147</v>
      </c>
      <c r="G5314" s="12">
        <v>28</v>
      </c>
      <c r="H5314" s="1" t="s">
        <v>118</v>
      </c>
      <c r="I5314" s="1" t="s">
        <v>12</v>
      </c>
      <c r="J5314" s="1" t="s">
        <v>11</v>
      </c>
      <c r="K5314" s="1">
        <v>63817</v>
      </c>
      <c r="L5314" s="1">
        <v>2000</v>
      </c>
      <c r="M5314" s="1">
        <v>4804</v>
      </c>
      <c r="N5314" s="1">
        <v>25</v>
      </c>
    </row>
    <row r="5315" spans="1:14">
      <c r="A5315" s="12">
        <v>38099149</v>
      </c>
      <c r="B5315" s="1" t="s">
        <v>2804</v>
      </c>
      <c r="C5315" s="12">
        <v>380991</v>
      </c>
      <c r="D5315" s="1" t="s">
        <v>2173</v>
      </c>
      <c r="E5315" s="12">
        <v>3809</v>
      </c>
      <c r="F5315" s="1" t="s">
        <v>397</v>
      </c>
      <c r="G5315" s="12">
        <v>38</v>
      </c>
      <c r="H5315" s="1" t="s">
        <v>244</v>
      </c>
      <c r="I5315" s="1" t="s">
        <v>12</v>
      </c>
      <c r="J5315" s="1" t="s">
        <v>11</v>
      </c>
      <c r="K5315" s="1">
        <v>63681</v>
      </c>
      <c r="L5315" s="1">
        <v>9585</v>
      </c>
      <c r="M5315" s="1">
        <v>1507107</v>
      </c>
      <c r="N5315" s="1">
        <v>214303</v>
      </c>
    </row>
    <row r="5316" spans="1:14">
      <c r="A5316" s="12">
        <v>73144900</v>
      </c>
      <c r="B5316" s="1" t="s">
        <v>5889</v>
      </c>
      <c r="C5316" s="12">
        <v>731449</v>
      </c>
      <c r="D5316" s="1" t="s">
        <v>5889</v>
      </c>
      <c r="E5316" s="12">
        <v>7314</v>
      </c>
      <c r="F5316" s="1" t="s">
        <v>1672</v>
      </c>
      <c r="G5316" s="12">
        <v>73</v>
      </c>
      <c r="H5316" s="1" t="s">
        <v>108</v>
      </c>
      <c r="I5316" s="1" t="s">
        <v>107</v>
      </c>
      <c r="J5316" s="1" t="s">
        <v>106</v>
      </c>
      <c r="K5316" s="1">
        <v>63609</v>
      </c>
      <c r="L5316" s="1">
        <v>1404</v>
      </c>
      <c r="M5316" s="1">
        <v>1762166</v>
      </c>
      <c r="N5316" s="1">
        <v>245811</v>
      </c>
    </row>
    <row r="5317" spans="1:14">
      <c r="A5317" s="13" t="s">
        <v>15058</v>
      </c>
      <c r="B5317" s="1" t="s">
        <v>15057</v>
      </c>
      <c r="C5317" s="13" t="s">
        <v>15056</v>
      </c>
      <c r="D5317" s="1" t="s">
        <v>15055</v>
      </c>
      <c r="E5317" s="13" t="s">
        <v>1855</v>
      </c>
      <c r="F5317" s="1" t="s">
        <v>1854</v>
      </c>
      <c r="G5317" s="13" t="s">
        <v>206</v>
      </c>
      <c r="H5317" s="1" t="s">
        <v>205</v>
      </c>
      <c r="I5317" s="1" t="s">
        <v>204</v>
      </c>
      <c r="J5317" s="1" t="s">
        <v>203</v>
      </c>
      <c r="K5317" s="1">
        <v>63604</v>
      </c>
      <c r="L5317" s="1">
        <v>14936</v>
      </c>
      <c r="M5317" s="1">
        <v>0</v>
      </c>
      <c r="N5317" s="1">
        <v>0</v>
      </c>
    </row>
    <row r="5318" spans="1:14">
      <c r="A5318" s="12">
        <v>55151900</v>
      </c>
      <c r="B5318" s="1" t="s">
        <v>5844</v>
      </c>
      <c r="C5318" s="12">
        <v>551519</v>
      </c>
      <c r="D5318" s="1" t="s">
        <v>5844</v>
      </c>
      <c r="E5318" s="12">
        <v>5515</v>
      </c>
      <c r="F5318" s="1" t="s">
        <v>2892</v>
      </c>
      <c r="G5318" s="12">
        <v>55</v>
      </c>
      <c r="H5318" s="1" t="s">
        <v>282</v>
      </c>
      <c r="I5318" s="1" t="s">
        <v>2</v>
      </c>
      <c r="J5318" s="1" t="s">
        <v>1</v>
      </c>
      <c r="K5318" s="1">
        <v>63593</v>
      </c>
      <c r="L5318" s="1">
        <v>6115</v>
      </c>
      <c r="M5318" s="1">
        <v>3085455</v>
      </c>
      <c r="N5318" s="1">
        <v>879197</v>
      </c>
    </row>
    <row r="5319" spans="1:14">
      <c r="A5319" s="12">
        <v>30063011</v>
      </c>
      <c r="B5319" s="1" t="s">
        <v>15054</v>
      </c>
      <c r="C5319" s="12">
        <v>300630</v>
      </c>
      <c r="D5319" s="1" t="s">
        <v>1429</v>
      </c>
      <c r="E5319" s="12">
        <v>3006</v>
      </c>
      <c r="F5319" s="1" t="s">
        <v>1428</v>
      </c>
      <c r="G5319" s="12">
        <v>30</v>
      </c>
      <c r="H5319" s="1" t="s">
        <v>63</v>
      </c>
      <c r="I5319" s="1" t="s">
        <v>12</v>
      </c>
      <c r="J5319" s="1" t="s">
        <v>11</v>
      </c>
      <c r="K5319" s="1">
        <v>63526</v>
      </c>
      <c r="L5319" s="1">
        <v>2814</v>
      </c>
      <c r="M5319" s="1">
        <v>29481878</v>
      </c>
      <c r="N5319" s="1">
        <v>307455</v>
      </c>
    </row>
    <row r="5320" spans="1:14">
      <c r="A5320" s="12">
        <v>25191000</v>
      </c>
      <c r="B5320" s="1" t="s">
        <v>5591</v>
      </c>
      <c r="C5320" s="12">
        <v>251910</v>
      </c>
      <c r="D5320" s="1" t="s">
        <v>5591</v>
      </c>
      <c r="E5320" s="12">
        <v>2519</v>
      </c>
      <c r="F5320" s="1" t="s">
        <v>5590</v>
      </c>
      <c r="G5320" s="12">
        <v>25</v>
      </c>
      <c r="H5320" s="1" t="s">
        <v>226</v>
      </c>
      <c r="I5320" s="1" t="s">
        <v>225</v>
      </c>
      <c r="J5320" s="1" t="s">
        <v>224</v>
      </c>
      <c r="K5320" s="1">
        <v>63472</v>
      </c>
      <c r="L5320" s="1">
        <v>317723</v>
      </c>
      <c r="M5320" s="1">
        <v>73303</v>
      </c>
      <c r="N5320" s="1">
        <v>12118</v>
      </c>
    </row>
    <row r="5321" spans="1:14">
      <c r="A5321" s="12">
        <v>87099000</v>
      </c>
      <c r="B5321" s="1" t="s">
        <v>7242</v>
      </c>
      <c r="C5321" s="12">
        <v>870990</v>
      </c>
      <c r="D5321" s="1" t="s">
        <v>7241</v>
      </c>
      <c r="E5321" s="12">
        <v>8709</v>
      </c>
      <c r="F5321" s="1" t="s">
        <v>3573</v>
      </c>
      <c r="G5321" s="12">
        <v>87</v>
      </c>
      <c r="H5321" s="1" t="s">
        <v>633</v>
      </c>
      <c r="I5321" s="1" t="s">
        <v>272</v>
      </c>
      <c r="J5321" s="1" t="s">
        <v>271</v>
      </c>
      <c r="K5321" s="1">
        <v>63419</v>
      </c>
      <c r="L5321" s="1">
        <v>3430</v>
      </c>
      <c r="M5321" s="1">
        <v>1591661</v>
      </c>
      <c r="N5321" s="1">
        <v>74443</v>
      </c>
    </row>
    <row r="5322" spans="1:14">
      <c r="A5322" s="12">
        <v>29349931</v>
      </c>
      <c r="B5322" s="1" t="s">
        <v>1608</v>
      </c>
      <c r="C5322" s="12">
        <v>293499</v>
      </c>
      <c r="D5322" s="1" t="s">
        <v>97</v>
      </c>
      <c r="E5322" s="12">
        <v>2934</v>
      </c>
      <c r="F5322" s="1" t="s">
        <v>96</v>
      </c>
      <c r="G5322" s="12">
        <v>29</v>
      </c>
      <c r="H5322" s="1" t="s">
        <v>13</v>
      </c>
      <c r="I5322" s="1" t="s">
        <v>12</v>
      </c>
      <c r="J5322" s="1" t="s">
        <v>11</v>
      </c>
      <c r="K5322" s="1">
        <v>63406</v>
      </c>
      <c r="L5322" s="1">
        <v>957</v>
      </c>
      <c r="M5322" s="1">
        <v>4599264</v>
      </c>
      <c r="N5322" s="1">
        <v>52015</v>
      </c>
    </row>
    <row r="5323" spans="1:14">
      <c r="A5323" s="12">
        <v>29094429</v>
      </c>
      <c r="B5323" s="1" t="s">
        <v>3270</v>
      </c>
      <c r="C5323" s="12">
        <v>290944</v>
      </c>
      <c r="D5323" s="1" t="s">
        <v>3269</v>
      </c>
      <c r="E5323" s="12">
        <v>2909</v>
      </c>
      <c r="F5323" s="1" t="s">
        <v>377</v>
      </c>
      <c r="G5323" s="12">
        <v>29</v>
      </c>
      <c r="H5323" s="1" t="s">
        <v>13</v>
      </c>
      <c r="I5323" s="1" t="s">
        <v>12</v>
      </c>
      <c r="J5323" s="1" t="s">
        <v>11</v>
      </c>
      <c r="K5323" s="1">
        <v>63354</v>
      </c>
      <c r="L5323" s="1">
        <v>17526</v>
      </c>
      <c r="M5323" s="1">
        <v>556753</v>
      </c>
      <c r="N5323" s="1">
        <v>166658</v>
      </c>
    </row>
    <row r="5324" spans="1:14">
      <c r="A5324" s="12">
        <v>90151000</v>
      </c>
      <c r="B5324" s="1" t="s">
        <v>8689</v>
      </c>
      <c r="C5324" s="12">
        <v>901510</v>
      </c>
      <c r="D5324" s="1" t="s">
        <v>8689</v>
      </c>
      <c r="E5324" s="12">
        <v>9015</v>
      </c>
      <c r="F5324" s="1" t="s">
        <v>1409</v>
      </c>
      <c r="G5324" s="12">
        <v>90</v>
      </c>
      <c r="H5324" s="1" t="s">
        <v>512</v>
      </c>
      <c r="I5324" s="1" t="s">
        <v>49</v>
      </c>
      <c r="J5324" s="1" t="s">
        <v>48</v>
      </c>
      <c r="K5324" s="1">
        <v>63299</v>
      </c>
      <c r="L5324" s="1">
        <v>395</v>
      </c>
      <c r="M5324" s="1">
        <v>3645774</v>
      </c>
      <c r="N5324" s="1">
        <v>50016</v>
      </c>
    </row>
    <row r="5325" spans="1:14">
      <c r="A5325" s="13" t="s">
        <v>15053</v>
      </c>
      <c r="B5325" s="1" t="s">
        <v>15052</v>
      </c>
      <c r="C5325" s="13" t="s">
        <v>14622</v>
      </c>
      <c r="D5325" s="1" t="s">
        <v>14621</v>
      </c>
      <c r="E5325" s="13" t="s">
        <v>5412</v>
      </c>
      <c r="F5325" s="1" t="s">
        <v>5411</v>
      </c>
      <c r="G5325" s="13" t="s">
        <v>2082</v>
      </c>
      <c r="H5325" s="1" t="s">
        <v>2081</v>
      </c>
      <c r="I5325" s="1" t="s">
        <v>59</v>
      </c>
      <c r="J5325" s="1" t="s">
        <v>58</v>
      </c>
      <c r="K5325" s="1">
        <v>63290</v>
      </c>
      <c r="L5325" s="1">
        <v>44387</v>
      </c>
      <c r="M5325" s="1">
        <v>636</v>
      </c>
      <c r="N5325" s="1">
        <v>2800</v>
      </c>
    </row>
    <row r="5326" spans="1:14">
      <c r="A5326" s="12">
        <v>48115128</v>
      </c>
      <c r="B5326" s="1" t="s">
        <v>3934</v>
      </c>
      <c r="C5326" s="12">
        <v>481151</v>
      </c>
      <c r="D5326" s="1" t="s">
        <v>2416</v>
      </c>
      <c r="E5326" s="12">
        <v>4811</v>
      </c>
      <c r="F5326" s="1" t="s">
        <v>2415</v>
      </c>
      <c r="G5326" s="12">
        <v>48</v>
      </c>
      <c r="H5326" s="1" t="s">
        <v>19</v>
      </c>
      <c r="I5326" s="1" t="s">
        <v>18</v>
      </c>
      <c r="J5326" s="1" t="s">
        <v>17</v>
      </c>
      <c r="K5326" s="1">
        <v>63276</v>
      </c>
      <c r="L5326" s="1">
        <v>6691</v>
      </c>
      <c r="M5326" s="1">
        <v>10543851</v>
      </c>
      <c r="N5326" s="1">
        <v>1940498</v>
      </c>
    </row>
    <row r="5327" spans="1:14">
      <c r="A5327" s="12">
        <v>28092090</v>
      </c>
      <c r="B5327" s="1" t="s">
        <v>3351</v>
      </c>
      <c r="C5327" s="12">
        <v>280920</v>
      </c>
      <c r="D5327" s="1" t="s">
        <v>949</v>
      </c>
      <c r="E5327" s="12">
        <v>2809</v>
      </c>
      <c r="F5327" s="1" t="s">
        <v>948</v>
      </c>
      <c r="G5327" s="12">
        <v>28</v>
      </c>
      <c r="H5327" s="1" t="s">
        <v>118</v>
      </c>
      <c r="I5327" s="1" t="s">
        <v>12</v>
      </c>
      <c r="J5327" s="1" t="s">
        <v>11</v>
      </c>
      <c r="K5327" s="1">
        <v>63263</v>
      </c>
      <c r="L5327" s="1">
        <v>14172</v>
      </c>
      <c r="M5327" s="1">
        <v>606785</v>
      </c>
      <c r="N5327" s="1">
        <v>257310</v>
      </c>
    </row>
    <row r="5328" spans="1:14">
      <c r="A5328" s="12">
        <v>25201019</v>
      </c>
      <c r="B5328" s="1" t="s">
        <v>7510</v>
      </c>
      <c r="C5328" s="12">
        <v>252010</v>
      </c>
      <c r="D5328" s="1" t="s">
        <v>401</v>
      </c>
      <c r="E5328" s="12">
        <v>2520</v>
      </c>
      <c r="F5328" s="1" t="s">
        <v>400</v>
      </c>
      <c r="G5328" s="12">
        <v>25</v>
      </c>
      <c r="H5328" s="1" t="s">
        <v>226</v>
      </c>
      <c r="I5328" s="1" t="s">
        <v>225</v>
      </c>
      <c r="J5328" s="1" t="s">
        <v>224</v>
      </c>
      <c r="K5328" s="1">
        <v>63245</v>
      </c>
      <c r="L5328" s="1">
        <v>642444</v>
      </c>
      <c r="M5328" s="1">
        <v>5831907</v>
      </c>
      <c r="N5328" s="1">
        <v>416602009</v>
      </c>
    </row>
    <row r="5329" spans="1:14">
      <c r="A5329" s="12">
        <v>84481190</v>
      </c>
      <c r="B5329" s="1" t="s">
        <v>5713</v>
      </c>
      <c r="C5329" s="12">
        <v>844811</v>
      </c>
      <c r="D5329" s="1" t="s">
        <v>5712</v>
      </c>
      <c r="E5329" s="12">
        <v>8448</v>
      </c>
      <c r="F5329" s="1" t="s">
        <v>29</v>
      </c>
      <c r="G5329" s="12">
        <v>84</v>
      </c>
      <c r="H5329" s="1" t="s">
        <v>28</v>
      </c>
      <c r="I5329" s="1" t="s">
        <v>27</v>
      </c>
      <c r="J5329" s="1" t="s">
        <v>26</v>
      </c>
      <c r="K5329" s="1">
        <v>63205</v>
      </c>
      <c r="L5329" s="1">
        <v>794</v>
      </c>
      <c r="M5329" s="1">
        <v>28394</v>
      </c>
      <c r="N5329" s="1">
        <v>366</v>
      </c>
    </row>
    <row r="5330" spans="1:14">
      <c r="A5330" s="13" t="s">
        <v>15051</v>
      </c>
      <c r="B5330" s="1" t="s">
        <v>15050</v>
      </c>
      <c r="C5330" s="13" t="s">
        <v>14643</v>
      </c>
      <c r="D5330" s="1" t="s">
        <v>14642</v>
      </c>
      <c r="E5330" s="13" t="s">
        <v>1490</v>
      </c>
      <c r="F5330" s="1" t="s">
        <v>1489</v>
      </c>
      <c r="G5330" s="13" t="s">
        <v>1488</v>
      </c>
      <c r="H5330" s="1" t="s">
        <v>1487</v>
      </c>
      <c r="I5330" s="1" t="s">
        <v>59</v>
      </c>
      <c r="J5330" s="1" t="s">
        <v>58</v>
      </c>
      <c r="K5330" s="1">
        <v>63186</v>
      </c>
      <c r="L5330" s="1">
        <v>56961</v>
      </c>
      <c r="M5330" s="1">
        <v>0</v>
      </c>
      <c r="N5330" s="1">
        <v>0</v>
      </c>
    </row>
    <row r="5331" spans="1:14">
      <c r="A5331" s="12">
        <v>10082910</v>
      </c>
      <c r="B5331" s="1" t="s">
        <v>15049</v>
      </c>
      <c r="C5331" s="12">
        <v>100829</v>
      </c>
      <c r="D5331" s="1" t="s">
        <v>3113</v>
      </c>
      <c r="E5331" s="12">
        <v>1008</v>
      </c>
      <c r="F5331" s="1" t="s">
        <v>2556</v>
      </c>
      <c r="G5331" s="12">
        <v>10</v>
      </c>
      <c r="H5331" s="1" t="s">
        <v>1178</v>
      </c>
      <c r="I5331" s="1" t="s">
        <v>59</v>
      </c>
      <c r="J5331" s="1" t="s">
        <v>58</v>
      </c>
      <c r="K5331" s="1">
        <v>63170</v>
      </c>
      <c r="L5331" s="1">
        <v>133000</v>
      </c>
      <c r="M5331" s="1">
        <v>0</v>
      </c>
      <c r="N5331" s="1">
        <v>0</v>
      </c>
    </row>
    <row r="5332" spans="1:14">
      <c r="A5332" s="12">
        <v>28419019</v>
      </c>
      <c r="B5332" s="1" t="s">
        <v>3115</v>
      </c>
      <c r="C5332" s="12">
        <v>284190</v>
      </c>
      <c r="D5332" s="1" t="s">
        <v>148</v>
      </c>
      <c r="E5332" s="12">
        <v>2841</v>
      </c>
      <c r="F5332" s="1" t="s">
        <v>147</v>
      </c>
      <c r="G5332" s="12">
        <v>28</v>
      </c>
      <c r="H5332" s="1" t="s">
        <v>118</v>
      </c>
      <c r="I5332" s="1" t="s">
        <v>12</v>
      </c>
      <c r="J5332" s="1" t="s">
        <v>11</v>
      </c>
      <c r="K5332" s="1">
        <v>63144</v>
      </c>
      <c r="L5332" s="1">
        <v>12698</v>
      </c>
      <c r="M5332" s="1">
        <v>374062</v>
      </c>
      <c r="N5332" s="1">
        <v>61091</v>
      </c>
    </row>
    <row r="5333" spans="1:14">
      <c r="A5333" s="12">
        <v>84439110</v>
      </c>
      <c r="B5333" s="1" t="s">
        <v>8019</v>
      </c>
      <c r="C5333" s="12">
        <v>844391</v>
      </c>
      <c r="D5333" s="1" t="s">
        <v>8018</v>
      </c>
      <c r="E5333" s="12">
        <v>8443</v>
      </c>
      <c r="F5333" s="1" t="s">
        <v>738</v>
      </c>
      <c r="G5333" s="12">
        <v>84</v>
      </c>
      <c r="H5333" s="1" t="s">
        <v>28</v>
      </c>
      <c r="I5333" s="1" t="s">
        <v>27</v>
      </c>
      <c r="J5333" s="1" t="s">
        <v>26</v>
      </c>
      <c r="K5333" s="1">
        <v>63038</v>
      </c>
      <c r="L5333" s="1">
        <v>900</v>
      </c>
      <c r="M5333" s="1">
        <v>524199</v>
      </c>
      <c r="N5333" s="1">
        <v>8513</v>
      </c>
    </row>
    <row r="5334" spans="1:14">
      <c r="A5334" s="13" t="s">
        <v>15048</v>
      </c>
      <c r="B5334" s="1" t="s">
        <v>15046</v>
      </c>
      <c r="C5334" s="13" t="s">
        <v>15047</v>
      </c>
      <c r="D5334" s="1" t="s">
        <v>15046</v>
      </c>
      <c r="E5334" s="13" t="s">
        <v>1855</v>
      </c>
      <c r="F5334" s="1" t="s">
        <v>1854</v>
      </c>
      <c r="G5334" s="13" t="s">
        <v>206</v>
      </c>
      <c r="H5334" s="1" t="s">
        <v>205</v>
      </c>
      <c r="I5334" s="1" t="s">
        <v>204</v>
      </c>
      <c r="J5334" s="1" t="s">
        <v>203</v>
      </c>
      <c r="K5334" s="1">
        <v>62738</v>
      </c>
      <c r="L5334" s="1">
        <v>7130</v>
      </c>
      <c r="M5334" s="1">
        <v>3162316</v>
      </c>
      <c r="N5334" s="1">
        <v>635531</v>
      </c>
    </row>
    <row r="5335" spans="1:14">
      <c r="A5335" s="12">
        <v>38029050</v>
      </c>
      <c r="B5335" s="1" t="s">
        <v>15045</v>
      </c>
      <c r="C5335" s="12">
        <v>380290</v>
      </c>
      <c r="D5335" s="1" t="s">
        <v>3636</v>
      </c>
      <c r="E5335" s="12">
        <v>3802</v>
      </c>
      <c r="F5335" s="1" t="s">
        <v>3635</v>
      </c>
      <c r="G5335" s="12">
        <v>38</v>
      </c>
      <c r="H5335" s="1" t="s">
        <v>244</v>
      </c>
      <c r="I5335" s="1" t="s">
        <v>12</v>
      </c>
      <c r="J5335" s="1" t="s">
        <v>11</v>
      </c>
      <c r="K5335" s="1">
        <v>62485</v>
      </c>
      <c r="L5335" s="1">
        <v>83</v>
      </c>
      <c r="M5335" s="1">
        <v>626400</v>
      </c>
      <c r="N5335" s="1">
        <v>1800000</v>
      </c>
    </row>
    <row r="5336" spans="1:14">
      <c r="A5336" s="13" t="s">
        <v>5322</v>
      </c>
      <c r="B5336" s="1" t="s">
        <v>5321</v>
      </c>
      <c r="C5336" s="13" t="s">
        <v>5320</v>
      </c>
      <c r="D5336" s="1" t="s">
        <v>5319</v>
      </c>
      <c r="E5336" s="13" t="s">
        <v>5318</v>
      </c>
      <c r="F5336" s="1" t="s">
        <v>5317</v>
      </c>
      <c r="G5336" s="13" t="s">
        <v>2054</v>
      </c>
      <c r="H5336" s="1" t="s">
        <v>2053</v>
      </c>
      <c r="I5336" s="1" t="s">
        <v>59</v>
      </c>
      <c r="J5336" s="1" t="s">
        <v>58</v>
      </c>
      <c r="K5336" s="1">
        <v>62464</v>
      </c>
      <c r="L5336" s="1">
        <v>9559</v>
      </c>
      <c r="M5336" s="1">
        <v>472743</v>
      </c>
      <c r="N5336" s="1">
        <v>93063</v>
      </c>
    </row>
    <row r="5337" spans="1:14">
      <c r="A5337" s="12">
        <v>33012520</v>
      </c>
      <c r="B5337" s="1" t="s">
        <v>3609</v>
      </c>
      <c r="C5337" s="12">
        <v>330125</v>
      </c>
      <c r="D5337" s="1" t="s">
        <v>3608</v>
      </c>
      <c r="E5337" s="12">
        <v>3301</v>
      </c>
      <c r="F5337" s="1" t="s">
        <v>407</v>
      </c>
      <c r="G5337" s="12">
        <v>33</v>
      </c>
      <c r="H5337" s="1" t="s">
        <v>406</v>
      </c>
      <c r="I5337" s="1" t="s">
        <v>12</v>
      </c>
      <c r="J5337" s="1" t="s">
        <v>11</v>
      </c>
      <c r="K5337" s="1">
        <v>62433</v>
      </c>
      <c r="L5337" s="1">
        <v>1077</v>
      </c>
      <c r="M5337" s="1">
        <v>980373</v>
      </c>
      <c r="N5337" s="1">
        <v>26440</v>
      </c>
    </row>
    <row r="5338" spans="1:14">
      <c r="A5338" s="12">
        <v>71123090</v>
      </c>
      <c r="B5338" s="1" t="s">
        <v>8869</v>
      </c>
      <c r="C5338" s="12">
        <v>711230</v>
      </c>
      <c r="D5338" s="1" t="s">
        <v>5076</v>
      </c>
      <c r="E5338" s="12">
        <v>7112</v>
      </c>
      <c r="F5338" s="1" t="s">
        <v>5075</v>
      </c>
      <c r="G5338" s="12">
        <v>71</v>
      </c>
      <c r="H5338" s="1" t="s">
        <v>200</v>
      </c>
      <c r="I5338" s="1" t="s">
        <v>199</v>
      </c>
      <c r="J5338" s="1" t="s">
        <v>198</v>
      </c>
      <c r="K5338" s="1">
        <v>62349</v>
      </c>
      <c r="L5338" s="1">
        <v>831</v>
      </c>
      <c r="M5338" s="1">
        <v>0</v>
      </c>
      <c r="N5338" s="1">
        <v>0</v>
      </c>
    </row>
    <row r="5339" spans="1:14">
      <c r="A5339" s="12">
        <v>84595900</v>
      </c>
      <c r="B5339" s="1" t="s">
        <v>15044</v>
      </c>
      <c r="C5339" s="12">
        <v>845959</v>
      </c>
      <c r="D5339" s="1" t="s">
        <v>15043</v>
      </c>
      <c r="E5339" s="12">
        <v>8459</v>
      </c>
      <c r="F5339" s="1" t="s">
        <v>1937</v>
      </c>
      <c r="G5339" s="12">
        <v>84</v>
      </c>
      <c r="H5339" s="1" t="s">
        <v>28</v>
      </c>
      <c r="I5339" s="1" t="s">
        <v>27</v>
      </c>
      <c r="J5339" s="1" t="s">
        <v>26</v>
      </c>
      <c r="K5339" s="1">
        <v>62318</v>
      </c>
      <c r="L5339" s="1">
        <v>4543</v>
      </c>
      <c r="M5339" s="1">
        <v>3444851</v>
      </c>
      <c r="N5339" s="1">
        <v>638881</v>
      </c>
    </row>
    <row r="5340" spans="1:14">
      <c r="A5340" s="12">
        <v>29054200</v>
      </c>
      <c r="B5340" s="1" t="s">
        <v>2061</v>
      </c>
      <c r="C5340" s="12">
        <v>290542</v>
      </c>
      <c r="D5340" s="1" t="s">
        <v>2061</v>
      </c>
      <c r="E5340" s="12">
        <v>2905</v>
      </c>
      <c r="F5340" s="1" t="s">
        <v>527</v>
      </c>
      <c r="G5340" s="12">
        <v>29</v>
      </c>
      <c r="H5340" s="1" t="s">
        <v>13</v>
      </c>
      <c r="I5340" s="1" t="s">
        <v>12</v>
      </c>
      <c r="J5340" s="1" t="s">
        <v>11</v>
      </c>
      <c r="K5340" s="1">
        <v>62053</v>
      </c>
      <c r="L5340" s="1">
        <v>35100</v>
      </c>
      <c r="M5340" s="1">
        <v>12914750</v>
      </c>
      <c r="N5340" s="1">
        <v>9203230</v>
      </c>
    </row>
    <row r="5341" spans="1:14">
      <c r="A5341" s="12">
        <v>30021520</v>
      </c>
      <c r="B5341" s="1" t="s">
        <v>4021</v>
      </c>
      <c r="C5341" s="12">
        <v>300215</v>
      </c>
      <c r="D5341" s="1" t="s">
        <v>920</v>
      </c>
      <c r="E5341" s="12">
        <v>3002</v>
      </c>
      <c r="F5341" s="1" t="s">
        <v>919</v>
      </c>
      <c r="G5341" s="12">
        <v>30</v>
      </c>
      <c r="H5341" s="1" t="s">
        <v>63</v>
      </c>
      <c r="I5341" s="1" t="s">
        <v>12</v>
      </c>
      <c r="J5341" s="1" t="s">
        <v>11</v>
      </c>
      <c r="K5341" s="1">
        <v>62039</v>
      </c>
      <c r="L5341" s="1">
        <v>50</v>
      </c>
      <c r="M5341" s="1">
        <v>300055067</v>
      </c>
      <c r="N5341" s="1">
        <v>84200</v>
      </c>
    </row>
    <row r="5342" spans="1:14">
      <c r="A5342" s="12">
        <v>44014100</v>
      </c>
      <c r="B5342" s="1" t="s">
        <v>15042</v>
      </c>
      <c r="C5342" s="12">
        <v>440141</v>
      </c>
      <c r="D5342" s="1" t="s">
        <v>15041</v>
      </c>
      <c r="E5342" s="12">
        <v>4401</v>
      </c>
      <c r="F5342" s="1" t="s">
        <v>4646</v>
      </c>
      <c r="G5342" s="12">
        <v>44</v>
      </c>
      <c r="H5342" s="1" t="s">
        <v>2121</v>
      </c>
      <c r="I5342" s="1" t="s">
        <v>1129</v>
      </c>
      <c r="J5342" s="1" t="s">
        <v>1128</v>
      </c>
      <c r="K5342" s="1">
        <v>61981</v>
      </c>
      <c r="L5342" s="1">
        <v>69085</v>
      </c>
      <c r="M5342" s="1">
        <v>158735</v>
      </c>
      <c r="N5342" s="1">
        <v>16072660</v>
      </c>
    </row>
    <row r="5343" spans="1:14">
      <c r="A5343" s="12">
        <v>38091010</v>
      </c>
      <c r="B5343" s="1" t="s">
        <v>2708</v>
      </c>
      <c r="C5343" s="12">
        <v>380910</v>
      </c>
      <c r="D5343" s="1" t="s">
        <v>398</v>
      </c>
      <c r="E5343" s="12">
        <v>3809</v>
      </c>
      <c r="F5343" s="1" t="s">
        <v>397</v>
      </c>
      <c r="G5343" s="12">
        <v>38</v>
      </c>
      <c r="H5343" s="1" t="s">
        <v>244</v>
      </c>
      <c r="I5343" s="1" t="s">
        <v>12</v>
      </c>
      <c r="J5343" s="1" t="s">
        <v>11</v>
      </c>
      <c r="K5343" s="1">
        <v>61842</v>
      </c>
      <c r="L5343" s="1">
        <v>19228</v>
      </c>
      <c r="M5343" s="1">
        <v>177447</v>
      </c>
      <c r="N5343" s="1">
        <v>32530</v>
      </c>
    </row>
    <row r="5344" spans="1:14">
      <c r="A5344" s="12">
        <v>52102100</v>
      </c>
      <c r="B5344" s="1" t="s">
        <v>6263</v>
      </c>
      <c r="C5344" s="12">
        <v>521021</v>
      </c>
      <c r="D5344" s="1" t="s">
        <v>6262</v>
      </c>
      <c r="E5344" s="12">
        <v>5210</v>
      </c>
      <c r="F5344" s="1" t="s">
        <v>1783</v>
      </c>
      <c r="G5344" s="12">
        <v>52</v>
      </c>
      <c r="H5344" s="1" t="s">
        <v>76</v>
      </c>
      <c r="I5344" s="1" t="s">
        <v>2</v>
      </c>
      <c r="J5344" s="1" t="s">
        <v>1</v>
      </c>
      <c r="K5344" s="1">
        <v>61731</v>
      </c>
      <c r="L5344" s="1">
        <v>5696</v>
      </c>
      <c r="M5344" s="1">
        <v>770688</v>
      </c>
      <c r="N5344" s="1">
        <v>137370</v>
      </c>
    </row>
    <row r="5345" spans="1:14">
      <c r="A5345" s="12">
        <v>55142200</v>
      </c>
      <c r="B5345" s="1" t="s">
        <v>15040</v>
      </c>
      <c r="C5345" s="12">
        <v>551422</v>
      </c>
      <c r="D5345" s="1" t="s">
        <v>15039</v>
      </c>
      <c r="E5345" s="12">
        <v>5514</v>
      </c>
      <c r="F5345" s="1" t="s">
        <v>664</v>
      </c>
      <c r="G5345" s="12">
        <v>55</v>
      </c>
      <c r="H5345" s="1" t="s">
        <v>282</v>
      </c>
      <c r="I5345" s="1" t="s">
        <v>2</v>
      </c>
      <c r="J5345" s="1" t="s">
        <v>1</v>
      </c>
      <c r="K5345" s="1">
        <v>61526</v>
      </c>
      <c r="L5345" s="1">
        <v>7448</v>
      </c>
      <c r="M5345" s="1">
        <v>753501</v>
      </c>
      <c r="N5345" s="1">
        <v>255724</v>
      </c>
    </row>
    <row r="5346" spans="1:14">
      <c r="A5346" s="12">
        <v>29095012</v>
      </c>
      <c r="B5346" s="1" t="s">
        <v>1109</v>
      </c>
      <c r="C5346" s="12">
        <v>290950</v>
      </c>
      <c r="D5346" s="1" t="s">
        <v>1108</v>
      </c>
      <c r="E5346" s="12">
        <v>2909</v>
      </c>
      <c r="F5346" s="1" t="s">
        <v>377</v>
      </c>
      <c r="G5346" s="12">
        <v>29</v>
      </c>
      <c r="H5346" s="1" t="s">
        <v>13</v>
      </c>
      <c r="I5346" s="1" t="s">
        <v>12</v>
      </c>
      <c r="J5346" s="1" t="s">
        <v>11</v>
      </c>
      <c r="K5346" s="1">
        <v>61248</v>
      </c>
      <c r="L5346" s="1">
        <v>1984</v>
      </c>
      <c r="M5346" s="1">
        <v>1357156</v>
      </c>
      <c r="N5346" s="1">
        <v>65663</v>
      </c>
    </row>
    <row r="5347" spans="1:14">
      <c r="A5347" s="12">
        <v>28100010</v>
      </c>
      <c r="B5347" s="1" t="s">
        <v>3882</v>
      </c>
      <c r="C5347" s="12">
        <v>281000</v>
      </c>
      <c r="D5347" s="1" t="s">
        <v>3089</v>
      </c>
      <c r="E5347" s="12">
        <v>2810</v>
      </c>
      <c r="F5347" s="1" t="s">
        <v>3089</v>
      </c>
      <c r="G5347" s="12">
        <v>28</v>
      </c>
      <c r="H5347" s="1" t="s">
        <v>118</v>
      </c>
      <c r="I5347" s="1" t="s">
        <v>12</v>
      </c>
      <c r="J5347" s="1" t="s">
        <v>11</v>
      </c>
      <c r="K5347" s="1">
        <v>61242</v>
      </c>
      <c r="L5347" s="1">
        <v>48458</v>
      </c>
      <c r="M5347" s="1">
        <v>70593020</v>
      </c>
      <c r="N5347" s="1">
        <v>82487678</v>
      </c>
    </row>
    <row r="5348" spans="1:14">
      <c r="A5348" s="12">
        <v>55031990</v>
      </c>
      <c r="B5348" s="1" t="s">
        <v>3880</v>
      </c>
      <c r="C5348" s="12">
        <v>550319</v>
      </c>
      <c r="D5348" s="1" t="s">
        <v>3879</v>
      </c>
      <c r="E5348" s="12">
        <v>5503</v>
      </c>
      <c r="F5348" s="1" t="s">
        <v>1035</v>
      </c>
      <c r="G5348" s="12">
        <v>55</v>
      </c>
      <c r="H5348" s="1" t="s">
        <v>282</v>
      </c>
      <c r="I5348" s="1" t="s">
        <v>2</v>
      </c>
      <c r="J5348" s="1" t="s">
        <v>1</v>
      </c>
      <c r="K5348" s="1">
        <v>61182</v>
      </c>
      <c r="L5348" s="1">
        <v>16423</v>
      </c>
      <c r="M5348" s="1">
        <v>6128005</v>
      </c>
      <c r="N5348" s="1">
        <v>1104245</v>
      </c>
    </row>
    <row r="5349" spans="1:14">
      <c r="A5349" s="12">
        <v>28011000</v>
      </c>
      <c r="B5349" s="1" t="s">
        <v>1474</v>
      </c>
      <c r="C5349" s="12">
        <v>280110</v>
      </c>
      <c r="D5349" s="1" t="s">
        <v>1474</v>
      </c>
      <c r="E5349" s="12">
        <v>2801</v>
      </c>
      <c r="F5349" s="1" t="s">
        <v>1456</v>
      </c>
      <c r="G5349" s="12">
        <v>28</v>
      </c>
      <c r="H5349" s="1" t="s">
        <v>118</v>
      </c>
      <c r="I5349" s="1" t="s">
        <v>12</v>
      </c>
      <c r="J5349" s="1" t="s">
        <v>11</v>
      </c>
      <c r="K5349" s="1">
        <v>61109</v>
      </c>
      <c r="L5349" s="1">
        <v>23986</v>
      </c>
      <c r="M5349" s="1">
        <v>892568</v>
      </c>
      <c r="N5349" s="1">
        <v>7258657</v>
      </c>
    </row>
    <row r="5350" spans="1:14">
      <c r="A5350" s="12">
        <v>29173200</v>
      </c>
      <c r="B5350" s="1" t="s">
        <v>1727</v>
      </c>
      <c r="C5350" s="12">
        <v>291732</v>
      </c>
      <c r="D5350" s="1" t="s">
        <v>1727</v>
      </c>
      <c r="E5350" s="12">
        <v>2917</v>
      </c>
      <c r="F5350" s="1" t="s">
        <v>93</v>
      </c>
      <c r="G5350" s="12">
        <v>29</v>
      </c>
      <c r="H5350" s="1" t="s">
        <v>13</v>
      </c>
      <c r="I5350" s="1" t="s">
        <v>12</v>
      </c>
      <c r="J5350" s="1" t="s">
        <v>11</v>
      </c>
      <c r="K5350" s="1">
        <v>61061</v>
      </c>
      <c r="L5350" s="1">
        <v>30391</v>
      </c>
      <c r="M5350" s="1">
        <v>20315441</v>
      </c>
      <c r="N5350" s="1">
        <v>12899126</v>
      </c>
    </row>
    <row r="5351" spans="1:14">
      <c r="A5351" s="12">
        <v>58041090</v>
      </c>
      <c r="B5351" s="1" t="s">
        <v>5081</v>
      </c>
      <c r="C5351" s="12">
        <v>580410</v>
      </c>
      <c r="D5351" s="1" t="s">
        <v>5080</v>
      </c>
      <c r="E5351" s="12">
        <v>5804</v>
      </c>
      <c r="F5351" s="1" t="s">
        <v>559</v>
      </c>
      <c r="G5351" s="12">
        <v>58</v>
      </c>
      <c r="H5351" s="1" t="s">
        <v>481</v>
      </c>
      <c r="I5351" s="1" t="s">
        <v>2</v>
      </c>
      <c r="J5351" s="1" t="s">
        <v>1</v>
      </c>
      <c r="K5351" s="1">
        <v>60925</v>
      </c>
      <c r="L5351" s="1">
        <v>4263</v>
      </c>
      <c r="M5351" s="1">
        <v>3221828</v>
      </c>
      <c r="N5351" s="1">
        <v>1191775</v>
      </c>
    </row>
    <row r="5352" spans="1:14">
      <c r="A5352" s="12">
        <v>72223000</v>
      </c>
      <c r="B5352" s="1" t="s">
        <v>4128</v>
      </c>
      <c r="C5352" s="12">
        <v>722230</v>
      </c>
      <c r="D5352" s="1" t="s">
        <v>4128</v>
      </c>
      <c r="E5352" s="12">
        <v>7222</v>
      </c>
      <c r="F5352" s="1" t="s">
        <v>3920</v>
      </c>
      <c r="G5352" s="12">
        <v>72</v>
      </c>
      <c r="H5352" s="1" t="s">
        <v>436</v>
      </c>
      <c r="I5352" s="1" t="s">
        <v>107</v>
      </c>
      <c r="J5352" s="1" t="s">
        <v>106</v>
      </c>
      <c r="K5352" s="1">
        <v>60861</v>
      </c>
      <c r="L5352" s="1">
        <v>9278</v>
      </c>
      <c r="M5352" s="1">
        <v>2297872</v>
      </c>
      <c r="N5352" s="1">
        <v>286231</v>
      </c>
    </row>
    <row r="5353" spans="1:14">
      <c r="A5353" s="12">
        <v>95067000</v>
      </c>
      <c r="B5353" s="1" t="s">
        <v>1828</v>
      </c>
      <c r="C5353" s="12">
        <v>950670</v>
      </c>
      <c r="D5353" s="1" t="s">
        <v>1827</v>
      </c>
      <c r="E5353" s="12">
        <v>9506</v>
      </c>
      <c r="F5353" s="1" t="s">
        <v>1580</v>
      </c>
      <c r="G5353" s="12">
        <v>95</v>
      </c>
      <c r="H5353" s="1" t="s">
        <v>940</v>
      </c>
      <c r="I5353" s="1" t="s">
        <v>127</v>
      </c>
      <c r="J5353" s="1" t="s">
        <v>126</v>
      </c>
      <c r="K5353" s="1">
        <v>60736</v>
      </c>
      <c r="L5353" s="1">
        <v>1233</v>
      </c>
      <c r="M5353" s="1">
        <v>4295290</v>
      </c>
      <c r="N5353" s="1">
        <v>920220</v>
      </c>
    </row>
    <row r="5354" spans="1:14">
      <c r="A5354" s="12">
        <v>12060010</v>
      </c>
      <c r="B5354" s="1" t="s">
        <v>2491</v>
      </c>
      <c r="C5354" s="12">
        <v>120600</v>
      </c>
      <c r="D5354" s="1" t="s">
        <v>2490</v>
      </c>
      <c r="E5354" s="12">
        <v>1206</v>
      </c>
      <c r="F5354" s="1" t="s">
        <v>2490</v>
      </c>
      <c r="G5354" s="12">
        <v>12</v>
      </c>
      <c r="H5354" s="1" t="s">
        <v>331</v>
      </c>
      <c r="I5354" s="1" t="s">
        <v>59</v>
      </c>
      <c r="J5354" s="1" t="s">
        <v>58</v>
      </c>
      <c r="K5354" s="1">
        <v>60703</v>
      </c>
      <c r="L5354" s="1">
        <v>6780</v>
      </c>
      <c r="M5354" s="1">
        <v>2534178</v>
      </c>
      <c r="N5354" s="1">
        <v>292876</v>
      </c>
    </row>
    <row r="5355" spans="1:14">
      <c r="A5355" s="12">
        <v>28413000</v>
      </c>
      <c r="B5355" s="1" t="s">
        <v>5533</v>
      </c>
      <c r="C5355" s="12">
        <v>284130</v>
      </c>
      <c r="D5355" s="1" t="s">
        <v>5533</v>
      </c>
      <c r="E5355" s="12">
        <v>2841</v>
      </c>
      <c r="F5355" s="1" t="s">
        <v>147</v>
      </c>
      <c r="G5355" s="12">
        <v>28</v>
      </c>
      <c r="H5355" s="1" t="s">
        <v>118</v>
      </c>
      <c r="I5355" s="1" t="s">
        <v>12</v>
      </c>
      <c r="J5355" s="1" t="s">
        <v>11</v>
      </c>
      <c r="K5355" s="1">
        <v>60690</v>
      </c>
      <c r="L5355" s="1">
        <v>3812</v>
      </c>
      <c r="M5355" s="1">
        <v>1059568</v>
      </c>
      <c r="N5355" s="1">
        <v>777045</v>
      </c>
    </row>
    <row r="5356" spans="1:14">
      <c r="A5356" s="12">
        <v>28500010</v>
      </c>
      <c r="B5356" s="1" t="s">
        <v>3705</v>
      </c>
      <c r="C5356" s="12">
        <v>285000</v>
      </c>
      <c r="D5356" s="1" t="s">
        <v>3638</v>
      </c>
      <c r="E5356" s="12">
        <v>2850</v>
      </c>
      <c r="F5356" s="1" t="s">
        <v>3638</v>
      </c>
      <c r="G5356" s="12">
        <v>28</v>
      </c>
      <c r="H5356" s="1" t="s">
        <v>118</v>
      </c>
      <c r="I5356" s="1" t="s">
        <v>12</v>
      </c>
      <c r="J5356" s="1" t="s">
        <v>11</v>
      </c>
      <c r="K5356" s="1">
        <v>60656</v>
      </c>
      <c r="L5356" s="1">
        <v>683</v>
      </c>
      <c r="M5356" s="1">
        <v>1937497</v>
      </c>
      <c r="N5356" s="1">
        <v>19053</v>
      </c>
    </row>
    <row r="5357" spans="1:14">
      <c r="A5357" s="12">
        <v>70134210</v>
      </c>
      <c r="B5357" s="1" t="s">
        <v>15038</v>
      </c>
      <c r="C5357" s="12">
        <v>701342</v>
      </c>
      <c r="D5357" s="1" t="s">
        <v>5373</v>
      </c>
      <c r="E5357" s="12">
        <v>7013</v>
      </c>
      <c r="F5357" s="1" t="s">
        <v>132</v>
      </c>
      <c r="G5357" s="12">
        <v>70</v>
      </c>
      <c r="H5357" s="1" t="s">
        <v>83</v>
      </c>
      <c r="I5357" s="1" t="s">
        <v>7</v>
      </c>
      <c r="J5357" s="1" t="s">
        <v>6</v>
      </c>
      <c r="K5357" s="1">
        <v>60492</v>
      </c>
      <c r="L5357" s="1">
        <v>1617</v>
      </c>
      <c r="M5357" s="1">
        <v>1296956</v>
      </c>
      <c r="N5357" s="1">
        <v>443703</v>
      </c>
    </row>
    <row r="5358" spans="1:14">
      <c r="A5358" s="12">
        <v>49021000</v>
      </c>
      <c r="B5358" s="1" t="s">
        <v>6720</v>
      </c>
      <c r="C5358" s="12">
        <v>490210</v>
      </c>
      <c r="D5358" s="1" t="s">
        <v>6719</v>
      </c>
      <c r="E5358" s="12">
        <v>4902</v>
      </c>
      <c r="F5358" s="1" t="s">
        <v>6718</v>
      </c>
      <c r="G5358" s="12">
        <v>49</v>
      </c>
      <c r="H5358" s="1" t="s">
        <v>790</v>
      </c>
      <c r="I5358" s="1" t="s">
        <v>18</v>
      </c>
      <c r="J5358" s="1" t="s">
        <v>17</v>
      </c>
      <c r="K5358" s="1">
        <v>60403</v>
      </c>
      <c r="L5358" s="1">
        <v>12706</v>
      </c>
      <c r="M5358" s="1">
        <v>0</v>
      </c>
      <c r="N5358" s="1">
        <v>0</v>
      </c>
    </row>
    <row r="5359" spans="1:14">
      <c r="A5359" s="12">
        <v>85234110</v>
      </c>
      <c r="B5359" s="1" t="s">
        <v>4612</v>
      </c>
      <c r="C5359" s="12">
        <v>852341</v>
      </c>
      <c r="D5359" s="1" t="s">
        <v>4611</v>
      </c>
      <c r="E5359" s="12">
        <v>8523</v>
      </c>
      <c r="F5359" s="1" t="s">
        <v>3863</v>
      </c>
      <c r="G5359" s="12">
        <v>85</v>
      </c>
      <c r="H5359" s="1" t="s">
        <v>102</v>
      </c>
      <c r="I5359" s="1" t="s">
        <v>27</v>
      </c>
      <c r="J5359" s="1" t="s">
        <v>26</v>
      </c>
      <c r="K5359" s="1">
        <v>60013</v>
      </c>
      <c r="L5359" s="1">
        <v>14666</v>
      </c>
      <c r="M5359" s="1">
        <v>780829</v>
      </c>
      <c r="N5359" s="1">
        <v>270803</v>
      </c>
    </row>
    <row r="5360" spans="1:14">
      <c r="A5360" s="12">
        <v>84775919</v>
      </c>
      <c r="B5360" s="1" t="s">
        <v>5720</v>
      </c>
      <c r="C5360" s="12">
        <v>847759</v>
      </c>
      <c r="D5360" s="1" t="s">
        <v>5719</v>
      </c>
      <c r="E5360" s="12">
        <v>8477</v>
      </c>
      <c r="F5360" s="1" t="s">
        <v>585</v>
      </c>
      <c r="G5360" s="12">
        <v>84</v>
      </c>
      <c r="H5360" s="1" t="s">
        <v>28</v>
      </c>
      <c r="I5360" s="1" t="s">
        <v>27</v>
      </c>
      <c r="J5360" s="1" t="s">
        <v>26</v>
      </c>
      <c r="K5360" s="1">
        <v>59958</v>
      </c>
      <c r="L5360" s="1">
        <v>1972</v>
      </c>
      <c r="M5360" s="1">
        <v>307177</v>
      </c>
      <c r="N5360" s="1">
        <v>51733</v>
      </c>
    </row>
    <row r="5361" spans="1:14">
      <c r="A5361" s="12">
        <v>48196000</v>
      </c>
      <c r="B5361" s="1" t="s">
        <v>1010</v>
      </c>
      <c r="C5361" s="12">
        <v>481960</v>
      </c>
      <c r="D5361" s="1" t="s">
        <v>1010</v>
      </c>
      <c r="E5361" s="12">
        <v>4819</v>
      </c>
      <c r="F5361" s="1" t="s">
        <v>1009</v>
      </c>
      <c r="G5361" s="12">
        <v>48</v>
      </c>
      <c r="H5361" s="1" t="s">
        <v>19</v>
      </c>
      <c r="I5361" s="1" t="s">
        <v>18</v>
      </c>
      <c r="J5361" s="1" t="s">
        <v>17</v>
      </c>
      <c r="K5361" s="1">
        <v>59941</v>
      </c>
      <c r="L5361" s="1">
        <v>8907</v>
      </c>
      <c r="M5361" s="1">
        <v>507952</v>
      </c>
      <c r="N5361" s="1">
        <v>126654</v>
      </c>
    </row>
    <row r="5362" spans="1:14">
      <c r="A5362" s="12">
        <v>29062100</v>
      </c>
      <c r="B5362" s="1" t="s">
        <v>4282</v>
      </c>
      <c r="C5362" s="12">
        <v>290621</v>
      </c>
      <c r="D5362" s="1" t="s">
        <v>4282</v>
      </c>
      <c r="E5362" s="12">
        <v>2906</v>
      </c>
      <c r="F5362" s="1" t="s">
        <v>14</v>
      </c>
      <c r="G5362" s="12">
        <v>29</v>
      </c>
      <c r="H5362" s="1" t="s">
        <v>13</v>
      </c>
      <c r="I5362" s="1" t="s">
        <v>12</v>
      </c>
      <c r="J5362" s="1" t="s">
        <v>11</v>
      </c>
      <c r="K5362" s="1">
        <v>59857</v>
      </c>
      <c r="L5362" s="1">
        <v>11995</v>
      </c>
      <c r="M5362" s="1">
        <v>9882627</v>
      </c>
      <c r="N5362" s="1">
        <v>4491039</v>
      </c>
    </row>
    <row r="5363" spans="1:14">
      <c r="A5363" s="12">
        <v>39129040</v>
      </c>
      <c r="B5363" s="1" t="s">
        <v>3495</v>
      </c>
      <c r="C5363" s="12">
        <v>391290</v>
      </c>
      <c r="D5363" s="1" t="s">
        <v>3493</v>
      </c>
      <c r="E5363" s="12">
        <v>3912</v>
      </c>
      <c r="F5363" s="1" t="s">
        <v>1933</v>
      </c>
      <c r="G5363" s="12">
        <v>39</v>
      </c>
      <c r="H5363" s="1" t="s">
        <v>38</v>
      </c>
      <c r="I5363" s="1" t="s">
        <v>37</v>
      </c>
      <c r="J5363" s="1" t="s">
        <v>36</v>
      </c>
      <c r="K5363" s="1">
        <v>59800</v>
      </c>
      <c r="L5363" s="1">
        <v>23000</v>
      </c>
      <c r="M5363" s="1">
        <v>956836</v>
      </c>
      <c r="N5363" s="1">
        <v>491926</v>
      </c>
    </row>
    <row r="5364" spans="1:14">
      <c r="A5364" s="12">
        <v>28352980</v>
      </c>
      <c r="B5364" s="1" t="s">
        <v>2736</v>
      </c>
      <c r="C5364" s="12">
        <v>283529</v>
      </c>
      <c r="D5364" s="1" t="s">
        <v>2128</v>
      </c>
      <c r="E5364" s="12">
        <v>2835</v>
      </c>
      <c r="F5364" s="1" t="s">
        <v>1878</v>
      </c>
      <c r="G5364" s="12">
        <v>28</v>
      </c>
      <c r="H5364" s="1" t="s">
        <v>118</v>
      </c>
      <c r="I5364" s="1" t="s">
        <v>12</v>
      </c>
      <c r="J5364" s="1" t="s">
        <v>11</v>
      </c>
      <c r="K5364" s="1">
        <v>59657</v>
      </c>
      <c r="L5364" s="1">
        <v>19900</v>
      </c>
      <c r="M5364" s="1">
        <v>990496</v>
      </c>
      <c r="N5364" s="1">
        <v>908497</v>
      </c>
    </row>
    <row r="5365" spans="1:14">
      <c r="A5365" s="12">
        <v>84186100</v>
      </c>
      <c r="B5365" s="1" t="s">
        <v>7499</v>
      </c>
      <c r="C5365" s="12">
        <v>841861</v>
      </c>
      <c r="D5365" s="1" t="s">
        <v>7498</v>
      </c>
      <c r="E5365" s="12">
        <v>8418</v>
      </c>
      <c r="F5365" s="1" t="s">
        <v>2425</v>
      </c>
      <c r="G5365" s="12">
        <v>84</v>
      </c>
      <c r="H5365" s="1" t="s">
        <v>28</v>
      </c>
      <c r="I5365" s="1" t="s">
        <v>27</v>
      </c>
      <c r="J5365" s="1" t="s">
        <v>26</v>
      </c>
      <c r="K5365" s="1">
        <v>59623</v>
      </c>
      <c r="L5365" s="1">
        <v>1418</v>
      </c>
      <c r="M5365" s="1">
        <v>26700475</v>
      </c>
      <c r="N5365" s="1">
        <v>2247829</v>
      </c>
    </row>
    <row r="5366" spans="1:14">
      <c r="A5366" s="12">
        <v>90181410</v>
      </c>
      <c r="B5366" s="1" t="s">
        <v>8562</v>
      </c>
      <c r="C5366" s="12">
        <v>901814</v>
      </c>
      <c r="D5366" s="1" t="s">
        <v>7511</v>
      </c>
      <c r="E5366" s="12">
        <v>9018</v>
      </c>
      <c r="F5366" s="1" t="s">
        <v>807</v>
      </c>
      <c r="G5366" s="12">
        <v>90</v>
      </c>
      <c r="H5366" s="1" t="s">
        <v>512</v>
      </c>
      <c r="I5366" s="1" t="s">
        <v>49</v>
      </c>
      <c r="J5366" s="1" t="s">
        <v>48</v>
      </c>
      <c r="K5366" s="1">
        <v>59491</v>
      </c>
      <c r="L5366" s="1">
        <v>727</v>
      </c>
      <c r="M5366" s="1">
        <v>7815218</v>
      </c>
      <c r="N5366" s="1">
        <v>56967</v>
      </c>
    </row>
    <row r="5367" spans="1:14">
      <c r="A5367" s="12">
        <v>84831040</v>
      </c>
      <c r="B5367" s="1" t="s">
        <v>7214</v>
      </c>
      <c r="C5367" s="12">
        <v>848310</v>
      </c>
      <c r="D5367" s="1" t="s">
        <v>4475</v>
      </c>
      <c r="E5367" s="12">
        <v>8483</v>
      </c>
      <c r="F5367" s="1" t="s">
        <v>4474</v>
      </c>
      <c r="G5367" s="12">
        <v>84</v>
      </c>
      <c r="H5367" s="1" t="s">
        <v>28</v>
      </c>
      <c r="I5367" s="1" t="s">
        <v>27</v>
      </c>
      <c r="J5367" s="1" t="s">
        <v>26</v>
      </c>
      <c r="K5367" s="1">
        <v>59383</v>
      </c>
      <c r="L5367" s="1">
        <v>3910</v>
      </c>
      <c r="M5367" s="1">
        <v>940641</v>
      </c>
      <c r="N5367" s="1">
        <v>68594</v>
      </c>
    </row>
    <row r="5368" spans="1:14">
      <c r="A5368" s="12">
        <v>84261200</v>
      </c>
      <c r="B5368" s="1" t="s">
        <v>7473</v>
      </c>
      <c r="C5368" s="12">
        <v>842612</v>
      </c>
      <c r="D5368" s="1" t="s">
        <v>7473</v>
      </c>
      <c r="E5368" s="12">
        <v>8426</v>
      </c>
      <c r="F5368" s="1" t="s">
        <v>766</v>
      </c>
      <c r="G5368" s="12">
        <v>84</v>
      </c>
      <c r="H5368" s="1" t="s">
        <v>28</v>
      </c>
      <c r="I5368" s="1" t="s">
        <v>27</v>
      </c>
      <c r="J5368" s="1" t="s">
        <v>26</v>
      </c>
      <c r="K5368" s="1">
        <v>59275</v>
      </c>
      <c r="L5368" s="1">
        <v>2015</v>
      </c>
      <c r="M5368" s="1">
        <v>1213766</v>
      </c>
      <c r="N5368" s="1">
        <v>107329</v>
      </c>
    </row>
    <row r="5369" spans="1:14">
      <c r="A5369" s="13" t="s">
        <v>4955</v>
      </c>
      <c r="B5369" s="1" t="s">
        <v>4954</v>
      </c>
      <c r="C5369" s="13" t="s">
        <v>4953</v>
      </c>
      <c r="D5369" s="1" t="s">
        <v>4952</v>
      </c>
      <c r="E5369" s="13" t="s">
        <v>4951</v>
      </c>
      <c r="F5369" s="1" t="s">
        <v>4950</v>
      </c>
      <c r="G5369" s="13" t="s">
        <v>1488</v>
      </c>
      <c r="H5369" s="1" t="s">
        <v>1487</v>
      </c>
      <c r="I5369" s="1" t="s">
        <v>59</v>
      </c>
      <c r="J5369" s="1" t="s">
        <v>58</v>
      </c>
      <c r="K5369" s="1">
        <v>59161</v>
      </c>
      <c r="L5369" s="1">
        <v>19754</v>
      </c>
      <c r="M5369" s="1">
        <v>668166</v>
      </c>
      <c r="N5369" s="1">
        <v>400614</v>
      </c>
    </row>
    <row r="5370" spans="1:14">
      <c r="A5370" s="12">
        <v>30039053</v>
      </c>
      <c r="B5370" s="1" t="s">
        <v>15037</v>
      </c>
      <c r="C5370" s="12">
        <v>300390</v>
      </c>
      <c r="D5370" s="1" t="s">
        <v>2682</v>
      </c>
      <c r="E5370" s="12">
        <v>3003</v>
      </c>
      <c r="F5370" s="1" t="s">
        <v>1164</v>
      </c>
      <c r="G5370" s="12">
        <v>30</v>
      </c>
      <c r="H5370" s="1" t="s">
        <v>63</v>
      </c>
      <c r="I5370" s="1" t="s">
        <v>12</v>
      </c>
      <c r="J5370" s="1" t="s">
        <v>11</v>
      </c>
      <c r="K5370" s="1">
        <v>59087</v>
      </c>
      <c r="L5370" s="1">
        <v>864</v>
      </c>
      <c r="M5370" s="1">
        <v>0</v>
      </c>
      <c r="N5370" s="1">
        <v>0</v>
      </c>
    </row>
    <row r="5371" spans="1:14">
      <c r="A5371" s="13" t="s">
        <v>5902</v>
      </c>
      <c r="B5371" s="1" t="s">
        <v>5901</v>
      </c>
      <c r="C5371" s="13" t="s">
        <v>5900</v>
      </c>
      <c r="D5371" s="1" t="s">
        <v>5899</v>
      </c>
      <c r="E5371" s="13" t="s">
        <v>4450</v>
      </c>
      <c r="F5371" s="1" t="s">
        <v>4449</v>
      </c>
      <c r="G5371" s="13" t="s">
        <v>3835</v>
      </c>
      <c r="H5371" s="1" t="s">
        <v>3834</v>
      </c>
      <c r="I5371" s="1" t="s">
        <v>204</v>
      </c>
      <c r="J5371" s="1" t="s">
        <v>203</v>
      </c>
      <c r="K5371" s="1">
        <v>59081</v>
      </c>
      <c r="L5371" s="1">
        <v>5203</v>
      </c>
      <c r="M5371" s="1">
        <v>1705877</v>
      </c>
      <c r="N5371" s="1">
        <v>201078</v>
      </c>
    </row>
    <row r="5372" spans="1:14">
      <c r="A5372" s="12">
        <v>58063900</v>
      </c>
      <c r="B5372" s="1" t="s">
        <v>4642</v>
      </c>
      <c r="C5372" s="12">
        <v>580639</v>
      </c>
      <c r="D5372" s="1" t="s">
        <v>4642</v>
      </c>
      <c r="E5372" s="12">
        <v>5806</v>
      </c>
      <c r="F5372" s="1" t="s">
        <v>3027</v>
      </c>
      <c r="G5372" s="12">
        <v>58</v>
      </c>
      <c r="H5372" s="1" t="s">
        <v>481</v>
      </c>
      <c r="I5372" s="1" t="s">
        <v>2</v>
      </c>
      <c r="J5372" s="1" t="s">
        <v>1</v>
      </c>
      <c r="K5372" s="1">
        <v>59070</v>
      </c>
      <c r="L5372" s="1">
        <v>5212</v>
      </c>
      <c r="M5372" s="1">
        <v>998098</v>
      </c>
      <c r="N5372" s="1">
        <v>214582</v>
      </c>
    </row>
    <row r="5373" spans="1:14">
      <c r="A5373" s="12">
        <v>28273939</v>
      </c>
      <c r="B5373" s="1" t="s">
        <v>3566</v>
      </c>
      <c r="C5373" s="12">
        <v>282739</v>
      </c>
      <c r="D5373" s="1" t="s">
        <v>387</v>
      </c>
      <c r="E5373" s="12">
        <v>2827</v>
      </c>
      <c r="F5373" s="1" t="s">
        <v>386</v>
      </c>
      <c r="G5373" s="12">
        <v>28</v>
      </c>
      <c r="H5373" s="1" t="s">
        <v>118</v>
      </c>
      <c r="I5373" s="1" t="s">
        <v>12</v>
      </c>
      <c r="J5373" s="1" t="s">
        <v>11</v>
      </c>
      <c r="K5373" s="1">
        <v>58931</v>
      </c>
      <c r="L5373" s="1">
        <v>33201</v>
      </c>
      <c r="M5373" s="1">
        <v>1212221</v>
      </c>
      <c r="N5373" s="1">
        <v>502951</v>
      </c>
    </row>
    <row r="5374" spans="1:14">
      <c r="A5374" s="12">
        <v>63039100</v>
      </c>
      <c r="B5374" s="1" t="s">
        <v>15036</v>
      </c>
      <c r="C5374" s="12">
        <v>630391</v>
      </c>
      <c r="D5374" s="1" t="s">
        <v>15035</v>
      </c>
      <c r="E5374" s="12">
        <v>6303</v>
      </c>
      <c r="F5374" s="1" t="s">
        <v>6867</v>
      </c>
      <c r="G5374" s="12">
        <v>63</v>
      </c>
      <c r="H5374" s="1" t="s">
        <v>445</v>
      </c>
      <c r="I5374" s="1" t="s">
        <v>2</v>
      </c>
      <c r="J5374" s="1" t="s">
        <v>1</v>
      </c>
      <c r="K5374" s="1">
        <v>58872</v>
      </c>
      <c r="L5374" s="1">
        <v>5658</v>
      </c>
      <c r="M5374" s="1">
        <v>94662</v>
      </c>
      <c r="N5374" s="1">
        <v>10932</v>
      </c>
    </row>
    <row r="5375" spans="1:14">
      <c r="A5375" s="12">
        <v>39209910</v>
      </c>
      <c r="B5375" s="1" t="s">
        <v>5903</v>
      </c>
      <c r="C5375" s="12">
        <v>392099</v>
      </c>
      <c r="D5375" s="1" t="s">
        <v>3106</v>
      </c>
      <c r="E5375" s="12">
        <v>3920</v>
      </c>
      <c r="F5375" s="1" t="s">
        <v>39</v>
      </c>
      <c r="G5375" s="12">
        <v>39</v>
      </c>
      <c r="H5375" s="1" t="s">
        <v>38</v>
      </c>
      <c r="I5375" s="1" t="s">
        <v>37</v>
      </c>
      <c r="J5375" s="1" t="s">
        <v>36</v>
      </c>
      <c r="K5375" s="1">
        <v>58837</v>
      </c>
      <c r="L5375" s="1">
        <v>1175</v>
      </c>
      <c r="M5375" s="1">
        <v>5208751</v>
      </c>
      <c r="N5375" s="1">
        <v>140597</v>
      </c>
    </row>
    <row r="5376" spans="1:14">
      <c r="A5376" s="12">
        <v>29362890</v>
      </c>
      <c r="B5376" s="1" t="s">
        <v>2434</v>
      </c>
      <c r="C5376" s="12">
        <v>293628</v>
      </c>
      <c r="D5376" s="1" t="s">
        <v>2170</v>
      </c>
      <c r="E5376" s="12">
        <v>2936</v>
      </c>
      <c r="F5376" s="1" t="s">
        <v>696</v>
      </c>
      <c r="G5376" s="12">
        <v>29</v>
      </c>
      <c r="H5376" s="1" t="s">
        <v>13</v>
      </c>
      <c r="I5376" s="1" t="s">
        <v>12</v>
      </c>
      <c r="J5376" s="1" t="s">
        <v>11</v>
      </c>
      <c r="K5376" s="1">
        <v>58829</v>
      </c>
      <c r="L5376" s="1">
        <v>827</v>
      </c>
      <c r="M5376" s="1">
        <v>4648134</v>
      </c>
      <c r="N5376" s="1">
        <v>114500</v>
      </c>
    </row>
    <row r="5377" spans="1:14">
      <c r="A5377" s="13" t="s">
        <v>8306</v>
      </c>
      <c r="B5377" s="1" t="s">
        <v>8305</v>
      </c>
      <c r="C5377" s="13" t="s">
        <v>8304</v>
      </c>
      <c r="D5377" s="1" t="s">
        <v>8303</v>
      </c>
      <c r="E5377" s="13" t="s">
        <v>2285</v>
      </c>
      <c r="F5377" s="1" t="s">
        <v>2284</v>
      </c>
      <c r="G5377" s="13" t="s">
        <v>2082</v>
      </c>
      <c r="H5377" s="1" t="s">
        <v>2081</v>
      </c>
      <c r="I5377" s="1" t="s">
        <v>59</v>
      </c>
      <c r="J5377" s="1" t="s">
        <v>58</v>
      </c>
      <c r="K5377" s="1">
        <v>58721</v>
      </c>
      <c r="L5377" s="1">
        <v>4001</v>
      </c>
      <c r="M5377" s="1">
        <v>165717</v>
      </c>
      <c r="N5377" s="1">
        <v>17031</v>
      </c>
    </row>
    <row r="5378" spans="1:14">
      <c r="A5378" s="12">
        <v>84798931</v>
      </c>
      <c r="B5378" s="1" t="s">
        <v>2486</v>
      </c>
      <c r="C5378" s="12">
        <v>847989</v>
      </c>
      <c r="D5378" s="1" t="s">
        <v>2349</v>
      </c>
      <c r="E5378" s="12">
        <v>8479</v>
      </c>
      <c r="F5378" s="1" t="s">
        <v>310</v>
      </c>
      <c r="G5378" s="12">
        <v>84</v>
      </c>
      <c r="H5378" s="1" t="s">
        <v>28</v>
      </c>
      <c r="I5378" s="1" t="s">
        <v>27</v>
      </c>
      <c r="J5378" s="1" t="s">
        <v>26</v>
      </c>
      <c r="K5378" s="1">
        <v>58696</v>
      </c>
      <c r="L5378" s="1">
        <v>20</v>
      </c>
      <c r="M5378" s="1">
        <v>204780</v>
      </c>
      <c r="N5378" s="1">
        <v>447</v>
      </c>
    </row>
    <row r="5379" spans="1:14">
      <c r="A5379" s="12">
        <v>87149319</v>
      </c>
      <c r="B5379" s="1" t="s">
        <v>910</v>
      </c>
      <c r="C5379" s="12">
        <v>871493</v>
      </c>
      <c r="D5379" s="1" t="s">
        <v>909</v>
      </c>
      <c r="E5379" s="12">
        <v>8714</v>
      </c>
      <c r="F5379" s="1" t="s">
        <v>706</v>
      </c>
      <c r="G5379" s="12">
        <v>87</v>
      </c>
      <c r="H5379" s="1" t="s">
        <v>633</v>
      </c>
      <c r="I5379" s="1" t="s">
        <v>272</v>
      </c>
      <c r="J5379" s="1" t="s">
        <v>271</v>
      </c>
      <c r="K5379" s="1">
        <v>58535</v>
      </c>
      <c r="L5379" s="1">
        <v>4839</v>
      </c>
      <c r="M5379" s="1">
        <v>9510218</v>
      </c>
      <c r="N5379" s="1">
        <v>3873970</v>
      </c>
    </row>
    <row r="5380" spans="1:14">
      <c r="A5380" s="12">
        <v>96170020</v>
      </c>
      <c r="B5380" s="1" t="s">
        <v>1614</v>
      </c>
      <c r="C5380" s="12">
        <v>961700</v>
      </c>
      <c r="D5380" s="1" t="s">
        <v>1613</v>
      </c>
      <c r="E5380" s="12">
        <v>9617</v>
      </c>
      <c r="F5380" s="1" t="s">
        <v>1613</v>
      </c>
      <c r="G5380" s="12">
        <v>96</v>
      </c>
      <c r="H5380" s="1" t="s">
        <v>128</v>
      </c>
      <c r="I5380" s="1" t="s">
        <v>127</v>
      </c>
      <c r="J5380" s="1" t="s">
        <v>126</v>
      </c>
      <c r="K5380" s="1">
        <v>58515</v>
      </c>
      <c r="L5380" s="1">
        <v>3845</v>
      </c>
      <c r="M5380" s="1">
        <v>4106006</v>
      </c>
      <c r="N5380" s="1">
        <v>514129</v>
      </c>
    </row>
    <row r="5381" spans="1:14">
      <c r="A5381" s="12">
        <v>52111100</v>
      </c>
      <c r="B5381" s="1" t="s">
        <v>5779</v>
      </c>
      <c r="C5381" s="12">
        <v>521111</v>
      </c>
      <c r="D5381" s="1" t="s">
        <v>5778</v>
      </c>
      <c r="E5381" s="12">
        <v>5211</v>
      </c>
      <c r="F5381" s="1" t="s">
        <v>3293</v>
      </c>
      <c r="G5381" s="12">
        <v>52</v>
      </c>
      <c r="H5381" s="1" t="s">
        <v>76</v>
      </c>
      <c r="I5381" s="1" t="s">
        <v>2</v>
      </c>
      <c r="J5381" s="1" t="s">
        <v>1</v>
      </c>
      <c r="K5381" s="1">
        <v>58423</v>
      </c>
      <c r="L5381" s="1">
        <v>5191</v>
      </c>
      <c r="M5381" s="1">
        <v>841315</v>
      </c>
      <c r="N5381" s="1">
        <v>66947</v>
      </c>
    </row>
    <row r="5382" spans="1:14">
      <c r="A5382" s="12">
        <v>90303319</v>
      </c>
      <c r="B5382" s="1" t="s">
        <v>7139</v>
      </c>
      <c r="C5382" s="12">
        <v>903033</v>
      </c>
      <c r="D5382" s="1" t="s">
        <v>5279</v>
      </c>
      <c r="E5382" s="12">
        <v>9030</v>
      </c>
      <c r="F5382" s="1" t="s">
        <v>2185</v>
      </c>
      <c r="G5382" s="12">
        <v>90</v>
      </c>
      <c r="H5382" s="1" t="s">
        <v>512</v>
      </c>
      <c r="I5382" s="1" t="s">
        <v>49</v>
      </c>
      <c r="J5382" s="1" t="s">
        <v>48</v>
      </c>
      <c r="K5382" s="1">
        <v>58278</v>
      </c>
      <c r="L5382" s="1">
        <v>675</v>
      </c>
      <c r="M5382" s="1">
        <v>2856971</v>
      </c>
      <c r="N5382" s="1">
        <v>50733</v>
      </c>
    </row>
    <row r="5383" spans="1:14">
      <c r="A5383" s="12">
        <v>51091000</v>
      </c>
      <c r="B5383" s="1" t="s">
        <v>8554</v>
      </c>
      <c r="C5383" s="12">
        <v>510910</v>
      </c>
      <c r="D5383" s="1" t="s">
        <v>8553</v>
      </c>
      <c r="E5383" s="12">
        <v>5109</v>
      </c>
      <c r="F5383" s="1" t="s">
        <v>8552</v>
      </c>
      <c r="G5383" s="12">
        <v>51</v>
      </c>
      <c r="H5383" s="1" t="s">
        <v>884</v>
      </c>
      <c r="I5383" s="1" t="s">
        <v>2</v>
      </c>
      <c r="J5383" s="1" t="s">
        <v>1</v>
      </c>
      <c r="K5383" s="1">
        <v>58137</v>
      </c>
      <c r="L5383" s="1">
        <v>1537</v>
      </c>
      <c r="M5383" s="1">
        <v>6890</v>
      </c>
      <c r="N5383" s="1">
        <v>336</v>
      </c>
    </row>
    <row r="5384" spans="1:14">
      <c r="A5384" s="12">
        <v>85291020</v>
      </c>
      <c r="B5384" s="1" t="s">
        <v>7986</v>
      </c>
      <c r="C5384" s="12">
        <v>852910</v>
      </c>
      <c r="D5384" s="1" t="s">
        <v>7985</v>
      </c>
      <c r="E5384" s="12">
        <v>8529</v>
      </c>
      <c r="F5384" s="1" t="s">
        <v>5429</v>
      </c>
      <c r="G5384" s="12">
        <v>85</v>
      </c>
      <c r="H5384" s="1" t="s">
        <v>102</v>
      </c>
      <c r="I5384" s="1" t="s">
        <v>27</v>
      </c>
      <c r="J5384" s="1" t="s">
        <v>26</v>
      </c>
      <c r="K5384" s="1">
        <v>58105</v>
      </c>
      <c r="L5384" s="1">
        <v>11701</v>
      </c>
      <c r="M5384" s="1">
        <v>20361028</v>
      </c>
      <c r="N5384" s="1">
        <v>12495105</v>
      </c>
    </row>
    <row r="5385" spans="1:14">
      <c r="A5385" s="12">
        <v>84423010</v>
      </c>
      <c r="B5385" s="1" t="s">
        <v>8671</v>
      </c>
      <c r="C5385" s="12">
        <v>844230</v>
      </c>
      <c r="D5385" s="1" t="s">
        <v>6617</v>
      </c>
      <c r="E5385" s="12">
        <v>8442</v>
      </c>
      <c r="F5385" s="1" t="s">
        <v>4491</v>
      </c>
      <c r="G5385" s="12">
        <v>84</v>
      </c>
      <c r="H5385" s="1" t="s">
        <v>28</v>
      </c>
      <c r="I5385" s="1" t="s">
        <v>27</v>
      </c>
      <c r="J5385" s="1" t="s">
        <v>26</v>
      </c>
      <c r="K5385" s="1">
        <v>58031</v>
      </c>
      <c r="L5385" s="1">
        <v>1157</v>
      </c>
      <c r="M5385" s="1">
        <v>6964545</v>
      </c>
      <c r="N5385" s="1">
        <v>116496</v>
      </c>
    </row>
    <row r="5386" spans="1:14">
      <c r="A5386" s="12">
        <v>90283031</v>
      </c>
      <c r="B5386" s="1" t="s">
        <v>6843</v>
      </c>
      <c r="C5386" s="12">
        <v>902830</v>
      </c>
      <c r="D5386" s="1" t="s">
        <v>5056</v>
      </c>
      <c r="E5386" s="12">
        <v>9028</v>
      </c>
      <c r="F5386" s="1" t="s">
        <v>3311</v>
      </c>
      <c r="G5386" s="12">
        <v>90</v>
      </c>
      <c r="H5386" s="1" t="s">
        <v>512</v>
      </c>
      <c r="I5386" s="1" t="s">
        <v>49</v>
      </c>
      <c r="J5386" s="1" t="s">
        <v>48</v>
      </c>
      <c r="K5386" s="1">
        <v>57968</v>
      </c>
      <c r="L5386" s="1">
        <v>856</v>
      </c>
      <c r="M5386" s="1">
        <v>1014176</v>
      </c>
      <c r="N5386" s="1">
        <v>17922</v>
      </c>
    </row>
    <row r="5387" spans="1:14">
      <c r="A5387" s="13" t="s">
        <v>7902</v>
      </c>
      <c r="B5387" s="1" t="s">
        <v>7901</v>
      </c>
      <c r="C5387" s="13" t="s">
        <v>3424</v>
      </c>
      <c r="D5387" s="1" t="s">
        <v>3423</v>
      </c>
      <c r="E5387" s="13" t="s">
        <v>3422</v>
      </c>
      <c r="F5387" s="1" t="s">
        <v>3421</v>
      </c>
      <c r="G5387" s="13" t="s">
        <v>3420</v>
      </c>
      <c r="H5387" s="1" t="s">
        <v>3419</v>
      </c>
      <c r="I5387" s="1" t="s">
        <v>204</v>
      </c>
      <c r="J5387" s="1" t="s">
        <v>203</v>
      </c>
      <c r="K5387" s="1">
        <v>57873</v>
      </c>
      <c r="L5387" s="1">
        <v>18</v>
      </c>
      <c r="M5387" s="1">
        <v>4821214</v>
      </c>
      <c r="N5387" s="1">
        <v>184</v>
      </c>
    </row>
    <row r="5388" spans="1:14">
      <c r="A5388" s="12">
        <v>29362410</v>
      </c>
      <c r="B5388" s="1" t="s">
        <v>5172</v>
      </c>
      <c r="C5388" s="12">
        <v>293624</v>
      </c>
      <c r="D5388" s="1" t="s">
        <v>2668</v>
      </c>
      <c r="E5388" s="12">
        <v>2936</v>
      </c>
      <c r="F5388" s="1" t="s">
        <v>696</v>
      </c>
      <c r="G5388" s="12">
        <v>29</v>
      </c>
      <c r="H5388" s="1" t="s">
        <v>13</v>
      </c>
      <c r="I5388" s="1" t="s">
        <v>12</v>
      </c>
      <c r="J5388" s="1" t="s">
        <v>11</v>
      </c>
      <c r="K5388" s="1">
        <v>57801</v>
      </c>
      <c r="L5388" s="1">
        <v>6230</v>
      </c>
      <c r="M5388" s="1">
        <v>12110802</v>
      </c>
      <c r="N5388" s="1">
        <v>1534355</v>
      </c>
    </row>
    <row r="5389" spans="1:14">
      <c r="A5389" s="12">
        <v>12092300</v>
      </c>
      <c r="B5389" s="1" t="s">
        <v>15034</v>
      </c>
      <c r="C5389" s="12">
        <v>120923</v>
      </c>
      <c r="D5389" s="1" t="s">
        <v>15034</v>
      </c>
      <c r="E5389" s="12">
        <v>1209</v>
      </c>
      <c r="F5389" s="1" t="s">
        <v>3279</v>
      </c>
      <c r="G5389" s="12">
        <v>12</v>
      </c>
      <c r="H5389" s="1" t="s">
        <v>331</v>
      </c>
      <c r="I5389" s="1" t="s">
        <v>59</v>
      </c>
      <c r="J5389" s="1" t="s">
        <v>58</v>
      </c>
      <c r="K5389" s="1">
        <v>57448</v>
      </c>
      <c r="L5389" s="1">
        <v>20500</v>
      </c>
      <c r="M5389" s="1">
        <v>304738</v>
      </c>
      <c r="N5389" s="1">
        <v>70600</v>
      </c>
    </row>
    <row r="5390" spans="1:14">
      <c r="A5390" s="12">
        <v>85075090</v>
      </c>
      <c r="B5390" s="1" t="s">
        <v>6294</v>
      </c>
      <c r="C5390" s="12">
        <v>850750</v>
      </c>
      <c r="D5390" s="1" t="s">
        <v>1389</v>
      </c>
      <c r="E5390" s="12">
        <v>8507</v>
      </c>
      <c r="F5390" s="1" t="s">
        <v>1388</v>
      </c>
      <c r="G5390" s="12">
        <v>85</v>
      </c>
      <c r="H5390" s="1" t="s">
        <v>102</v>
      </c>
      <c r="I5390" s="1" t="s">
        <v>27</v>
      </c>
      <c r="J5390" s="1" t="s">
        <v>26</v>
      </c>
      <c r="K5390" s="1">
        <v>57406</v>
      </c>
      <c r="L5390" s="1">
        <v>534</v>
      </c>
      <c r="M5390" s="1">
        <v>41761600</v>
      </c>
      <c r="N5390" s="1">
        <v>1655055</v>
      </c>
    </row>
    <row r="5391" spans="1:14">
      <c r="A5391" s="12">
        <v>29362220</v>
      </c>
      <c r="B5391" s="1" t="s">
        <v>698</v>
      </c>
      <c r="C5391" s="12">
        <v>293622</v>
      </c>
      <c r="D5391" s="1" t="s">
        <v>697</v>
      </c>
      <c r="E5391" s="12">
        <v>2936</v>
      </c>
      <c r="F5391" s="1" t="s">
        <v>696</v>
      </c>
      <c r="G5391" s="12">
        <v>29</v>
      </c>
      <c r="H5391" s="1" t="s">
        <v>13</v>
      </c>
      <c r="I5391" s="1" t="s">
        <v>12</v>
      </c>
      <c r="J5391" s="1" t="s">
        <v>11</v>
      </c>
      <c r="K5391" s="1">
        <v>57370</v>
      </c>
      <c r="L5391" s="1">
        <v>2150</v>
      </c>
      <c r="M5391" s="1">
        <v>6809518</v>
      </c>
      <c r="N5391" s="1">
        <v>336655</v>
      </c>
    </row>
    <row r="5392" spans="1:14">
      <c r="A5392" s="12">
        <v>87114000</v>
      </c>
      <c r="B5392" s="1" t="s">
        <v>1231</v>
      </c>
      <c r="C5392" s="12">
        <v>871140</v>
      </c>
      <c r="D5392" s="1" t="s">
        <v>1230</v>
      </c>
      <c r="E5392" s="12">
        <v>8711</v>
      </c>
      <c r="F5392" s="1" t="s">
        <v>1227</v>
      </c>
      <c r="G5392" s="12">
        <v>87</v>
      </c>
      <c r="H5392" s="1" t="s">
        <v>633</v>
      </c>
      <c r="I5392" s="1" t="s">
        <v>272</v>
      </c>
      <c r="J5392" s="1" t="s">
        <v>271</v>
      </c>
      <c r="K5392" s="1">
        <v>57330</v>
      </c>
      <c r="L5392" s="1">
        <v>969</v>
      </c>
      <c r="M5392" s="1">
        <v>2501927</v>
      </c>
      <c r="N5392" s="1">
        <v>100796</v>
      </c>
    </row>
    <row r="5393" spans="1:14">
      <c r="A5393" s="12">
        <v>85419090</v>
      </c>
      <c r="B5393" s="1" t="s">
        <v>2779</v>
      </c>
      <c r="C5393" s="12">
        <v>854190</v>
      </c>
      <c r="D5393" s="1" t="s">
        <v>1258</v>
      </c>
      <c r="E5393" s="12">
        <v>8541</v>
      </c>
      <c r="F5393" s="1" t="s">
        <v>390</v>
      </c>
      <c r="G5393" s="12">
        <v>85</v>
      </c>
      <c r="H5393" s="1" t="s">
        <v>102</v>
      </c>
      <c r="I5393" s="1" t="s">
        <v>27</v>
      </c>
      <c r="J5393" s="1" t="s">
        <v>26</v>
      </c>
      <c r="K5393" s="1">
        <v>57276</v>
      </c>
      <c r="L5393" s="1">
        <v>1211</v>
      </c>
      <c r="M5393" s="1">
        <v>7150902</v>
      </c>
      <c r="N5393" s="1">
        <v>51971</v>
      </c>
    </row>
    <row r="5394" spans="1:14">
      <c r="A5394" s="12">
        <v>13021991</v>
      </c>
      <c r="B5394" s="1" t="s">
        <v>8692</v>
      </c>
      <c r="C5394" s="12">
        <v>130219</v>
      </c>
      <c r="D5394" s="1" t="s">
        <v>1926</v>
      </c>
      <c r="E5394" s="12">
        <v>1302</v>
      </c>
      <c r="F5394" s="1" t="s">
        <v>61</v>
      </c>
      <c r="G5394" s="12">
        <v>13</v>
      </c>
      <c r="H5394" s="1" t="s">
        <v>60</v>
      </c>
      <c r="I5394" s="1" t="s">
        <v>59</v>
      </c>
      <c r="J5394" s="1" t="s">
        <v>58</v>
      </c>
      <c r="K5394" s="1">
        <v>57018</v>
      </c>
      <c r="L5394" s="1">
        <v>2894</v>
      </c>
      <c r="M5394" s="1">
        <v>763291</v>
      </c>
      <c r="N5394" s="1">
        <v>4915</v>
      </c>
    </row>
    <row r="5395" spans="1:14">
      <c r="A5395" s="12">
        <v>92071090</v>
      </c>
      <c r="B5395" s="1" t="s">
        <v>7234</v>
      </c>
      <c r="C5395" s="12">
        <v>920710</v>
      </c>
      <c r="D5395" s="1" t="s">
        <v>1816</v>
      </c>
      <c r="E5395" s="12">
        <v>9207</v>
      </c>
      <c r="F5395" s="1" t="s">
        <v>1815</v>
      </c>
      <c r="G5395" s="12">
        <v>92</v>
      </c>
      <c r="H5395" s="1" t="s">
        <v>1814</v>
      </c>
      <c r="I5395" s="1" t="s">
        <v>49</v>
      </c>
      <c r="J5395" s="1" t="s">
        <v>48</v>
      </c>
      <c r="K5395" s="1">
        <v>57016</v>
      </c>
      <c r="L5395" s="1">
        <v>3226</v>
      </c>
      <c r="M5395" s="1">
        <v>19471416</v>
      </c>
      <c r="N5395" s="1">
        <v>1246587</v>
      </c>
    </row>
    <row r="5396" spans="1:14">
      <c r="A5396" s="12">
        <v>52085100</v>
      </c>
      <c r="B5396" s="1" t="s">
        <v>6096</v>
      </c>
      <c r="C5396" s="12">
        <v>520851</v>
      </c>
      <c r="D5396" s="1" t="s">
        <v>6095</v>
      </c>
      <c r="E5396" s="12">
        <v>5208</v>
      </c>
      <c r="F5396" s="1" t="s">
        <v>5732</v>
      </c>
      <c r="G5396" s="12">
        <v>52</v>
      </c>
      <c r="H5396" s="1" t="s">
        <v>76</v>
      </c>
      <c r="I5396" s="1" t="s">
        <v>2</v>
      </c>
      <c r="J5396" s="1" t="s">
        <v>1</v>
      </c>
      <c r="K5396" s="1">
        <v>56972</v>
      </c>
      <c r="L5396" s="1">
        <v>2667</v>
      </c>
      <c r="M5396" s="1">
        <v>1227003</v>
      </c>
      <c r="N5396" s="1">
        <v>204408</v>
      </c>
    </row>
    <row r="5397" spans="1:14">
      <c r="A5397" s="12">
        <v>84295111</v>
      </c>
      <c r="B5397" s="1" t="s">
        <v>15033</v>
      </c>
      <c r="C5397" s="12">
        <v>842951</v>
      </c>
      <c r="D5397" s="1" t="s">
        <v>3741</v>
      </c>
      <c r="E5397" s="12">
        <v>8429</v>
      </c>
      <c r="F5397" s="1" t="s">
        <v>3389</v>
      </c>
      <c r="G5397" s="12">
        <v>84</v>
      </c>
      <c r="H5397" s="1" t="s">
        <v>28</v>
      </c>
      <c r="I5397" s="1" t="s">
        <v>27</v>
      </c>
      <c r="J5397" s="1" t="s">
        <v>26</v>
      </c>
      <c r="K5397" s="1">
        <v>56814</v>
      </c>
      <c r="L5397" s="1">
        <v>19000</v>
      </c>
      <c r="M5397" s="1">
        <v>6175726</v>
      </c>
      <c r="N5397" s="1">
        <v>223724</v>
      </c>
    </row>
    <row r="5398" spans="1:14">
      <c r="A5398" s="12">
        <v>87043110</v>
      </c>
      <c r="B5398" s="1" t="s">
        <v>8224</v>
      </c>
      <c r="C5398" s="12">
        <v>870431</v>
      </c>
      <c r="D5398" s="1" t="s">
        <v>2934</v>
      </c>
      <c r="E5398" s="12">
        <v>8704</v>
      </c>
      <c r="F5398" s="1" t="s">
        <v>1072</v>
      </c>
      <c r="G5398" s="12">
        <v>87</v>
      </c>
      <c r="H5398" s="1" t="s">
        <v>633</v>
      </c>
      <c r="I5398" s="1" t="s">
        <v>272</v>
      </c>
      <c r="J5398" s="1" t="s">
        <v>271</v>
      </c>
      <c r="K5398" s="1">
        <v>56764</v>
      </c>
      <c r="L5398" s="1">
        <v>6022</v>
      </c>
      <c r="M5398" s="1">
        <v>8773176</v>
      </c>
      <c r="N5398" s="1">
        <v>544338</v>
      </c>
    </row>
    <row r="5399" spans="1:14">
      <c r="A5399" s="12">
        <v>29163121</v>
      </c>
      <c r="B5399" s="1" t="s">
        <v>3785</v>
      </c>
      <c r="C5399" s="12">
        <v>291631</v>
      </c>
      <c r="D5399" s="1" t="s">
        <v>1202</v>
      </c>
      <c r="E5399" s="12">
        <v>2916</v>
      </c>
      <c r="F5399" s="1" t="s">
        <v>80</v>
      </c>
      <c r="G5399" s="12">
        <v>29</v>
      </c>
      <c r="H5399" s="1" t="s">
        <v>13</v>
      </c>
      <c r="I5399" s="1" t="s">
        <v>12</v>
      </c>
      <c r="J5399" s="1" t="s">
        <v>11</v>
      </c>
      <c r="K5399" s="1">
        <v>56660</v>
      </c>
      <c r="L5399" s="1">
        <v>12820</v>
      </c>
      <c r="M5399" s="1">
        <v>15939335</v>
      </c>
      <c r="N5399" s="1">
        <v>7747887</v>
      </c>
    </row>
    <row r="5400" spans="1:14">
      <c r="A5400" s="12">
        <v>89031200</v>
      </c>
      <c r="B5400" s="1" t="s">
        <v>1978</v>
      </c>
      <c r="C5400" s="12">
        <v>890312</v>
      </c>
      <c r="D5400" s="1" t="s">
        <v>1977</v>
      </c>
      <c r="E5400" s="12">
        <v>8903</v>
      </c>
      <c r="F5400" s="1" t="s">
        <v>1976</v>
      </c>
      <c r="G5400" s="12">
        <v>89</v>
      </c>
      <c r="H5400" s="1" t="s">
        <v>1975</v>
      </c>
      <c r="I5400" s="1" t="s">
        <v>272</v>
      </c>
      <c r="J5400" s="1" t="s">
        <v>271</v>
      </c>
      <c r="K5400" s="1">
        <v>56451</v>
      </c>
      <c r="L5400" s="1">
        <v>148</v>
      </c>
      <c r="M5400" s="1">
        <v>183992</v>
      </c>
      <c r="N5400" s="1">
        <v>39162</v>
      </c>
    </row>
    <row r="5401" spans="1:14">
      <c r="A5401" s="12">
        <v>64032000</v>
      </c>
      <c r="B5401" s="1" t="s">
        <v>6062</v>
      </c>
      <c r="C5401" s="12">
        <v>640320</v>
      </c>
      <c r="D5401" s="1" t="s">
        <v>6061</v>
      </c>
      <c r="E5401" s="12">
        <v>6403</v>
      </c>
      <c r="F5401" s="1" t="s">
        <v>1043</v>
      </c>
      <c r="G5401" s="12">
        <v>64</v>
      </c>
      <c r="H5401" s="1" t="s">
        <v>155</v>
      </c>
      <c r="I5401" s="1" t="s">
        <v>154</v>
      </c>
      <c r="J5401" s="1" t="s">
        <v>153</v>
      </c>
      <c r="K5401" s="1">
        <v>56349</v>
      </c>
      <c r="L5401" s="1">
        <v>2467</v>
      </c>
      <c r="M5401" s="1">
        <v>32381</v>
      </c>
      <c r="N5401" s="1">
        <v>323</v>
      </c>
    </row>
    <row r="5402" spans="1:14">
      <c r="A5402" s="12">
        <v>95072000</v>
      </c>
      <c r="B5402" s="1" t="s">
        <v>4964</v>
      </c>
      <c r="C5402" s="12">
        <v>950720</v>
      </c>
      <c r="D5402" s="1" t="s">
        <v>4963</v>
      </c>
      <c r="E5402" s="12">
        <v>9507</v>
      </c>
      <c r="F5402" s="1" t="s">
        <v>941</v>
      </c>
      <c r="G5402" s="12">
        <v>95</v>
      </c>
      <c r="H5402" s="1" t="s">
        <v>940</v>
      </c>
      <c r="I5402" s="1" t="s">
        <v>127</v>
      </c>
      <c r="J5402" s="1" t="s">
        <v>126</v>
      </c>
      <c r="K5402" s="1">
        <v>56287</v>
      </c>
      <c r="L5402" s="1">
        <v>812</v>
      </c>
      <c r="M5402" s="1">
        <v>2218345</v>
      </c>
      <c r="N5402" s="1">
        <v>196312</v>
      </c>
    </row>
    <row r="5403" spans="1:14">
      <c r="A5403" s="13" t="s">
        <v>5806</v>
      </c>
      <c r="B5403" s="1" t="s">
        <v>5805</v>
      </c>
      <c r="C5403" s="13" t="s">
        <v>5804</v>
      </c>
      <c r="D5403" s="1" t="s">
        <v>5803</v>
      </c>
      <c r="E5403" s="13" t="s">
        <v>5802</v>
      </c>
      <c r="F5403" s="1" t="s">
        <v>5801</v>
      </c>
      <c r="G5403" s="13" t="s">
        <v>4326</v>
      </c>
      <c r="H5403" s="1" t="s">
        <v>4325</v>
      </c>
      <c r="I5403" s="1" t="s">
        <v>59</v>
      </c>
      <c r="J5403" s="1" t="s">
        <v>58</v>
      </c>
      <c r="K5403" s="1">
        <v>56238</v>
      </c>
      <c r="L5403" s="1">
        <v>2567</v>
      </c>
      <c r="M5403" s="1">
        <v>874991</v>
      </c>
      <c r="N5403" s="1">
        <v>105538</v>
      </c>
    </row>
    <row r="5404" spans="1:14">
      <c r="A5404" s="12">
        <v>84238110</v>
      </c>
      <c r="B5404" s="1" t="s">
        <v>5984</v>
      </c>
      <c r="C5404" s="12">
        <v>842381</v>
      </c>
      <c r="D5404" s="1" t="s">
        <v>5774</v>
      </c>
      <c r="E5404" s="12">
        <v>8423</v>
      </c>
      <c r="F5404" s="1" t="s">
        <v>2460</v>
      </c>
      <c r="G5404" s="12">
        <v>84</v>
      </c>
      <c r="H5404" s="1" t="s">
        <v>28</v>
      </c>
      <c r="I5404" s="1" t="s">
        <v>27</v>
      </c>
      <c r="J5404" s="1" t="s">
        <v>26</v>
      </c>
      <c r="K5404" s="1">
        <v>56105</v>
      </c>
      <c r="L5404" s="1">
        <v>962</v>
      </c>
      <c r="M5404" s="1">
        <v>366926</v>
      </c>
      <c r="N5404" s="1">
        <v>7936</v>
      </c>
    </row>
    <row r="5405" spans="1:14">
      <c r="A5405" s="12">
        <v>28045000</v>
      </c>
      <c r="B5405" s="1" t="s">
        <v>2497</v>
      </c>
      <c r="C5405" s="12">
        <v>280450</v>
      </c>
      <c r="D5405" s="1" t="s">
        <v>2497</v>
      </c>
      <c r="E5405" s="12">
        <v>2804</v>
      </c>
      <c r="F5405" s="1" t="s">
        <v>455</v>
      </c>
      <c r="G5405" s="12">
        <v>28</v>
      </c>
      <c r="H5405" s="1" t="s">
        <v>118</v>
      </c>
      <c r="I5405" s="1" t="s">
        <v>12</v>
      </c>
      <c r="J5405" s="1" t="s">
        <v>11</v>
      </c>
      <c r="K5405" s="1">
        <v>55988</v>
      </c>
      <c r="L5405" s="1">
        <v>8703</v>
      </c>
      <c r="M5405" s="1">
        <v>621449</v>
      </c>
      <c r="N5405" s="1">
        <v>6816</v>
      </c>
    </row>
    <row r="5406" spans="1:14">
      <c r="A5406" s="12">
        <v>48025410</v>
      </c>
      <c r="B5406" s="1" t="s">
        <v>181</v>
      </c>
      <c r="C5406" s="12">
        <v>480254</v>
      </c>
      <c r="D5406" s="1" t="s">
        <v>180</v>
      </c>
      <c r="E5406" s="12">
        <v>4802</v>
      </c>
      <c r="F5406" s="1" t="s">
        <v>150</v>
      </c>
      <c r="G5406" s="12">
        <v>48</v>
      </c>
      <c r="H5406" s="1" t="s">
        <v>19</v>
      </c>
      <c r="I5406" s="1" t="s">
        <v>18</v>
      </c>
      <c r="J5406" s="1" t="s">
        <v>17</v>
      </c>
      <c r="K5406" s="1">
        <v>55951</v>
      </c>
      <c r="L5406" s="1">
        <v>32637</v>
      </c>
      <c r="M5406" s="1">
        <v>23118</v>
      </c>
      <c r="N5406" s="1">
        <v>20748</v>
      </c>
    </row>
    <row r="5407" spans="1:14">
      <c r="A5407" s="12">
        <v>62033900</v>
      </c>
      <c r="B5407" s="1" t="s">
        <v>7090</v>
      </c>
      <c r="C5407" s="12">
        <v>620339</v>
      </c>
      <c r="D5407" s="1" t="s">
        <v>7089</v>
      </c>
      <c r="E5407" s="12">
        <v>6203</v>
      </c>
      <c r="F5407" s="1" t="s">
        <v>5976</v>
      </c>
      <c r="G5407" s="12">
        <v>62</v>
      </c>
      <c r="H5407" s="1" t="s">
        <v>248</v>
      </c>
      <c r="I5407" s="1" t="s">
        <v>2</v>
      </c>
      <c r="J5407" s="1" t="s">
        <v>1</v>
      </c>
      <c r="K5407" s="1">
        <v>55918</v>
      </c>
      <c r="L5407" s="1">
        <v>701</v>
      </c>
      <c r="M5407" s="1">
        <v>1312397</v>
      </c>
      <c r="N5407" s="1">
        <v>20471</v>
      </c>
    </row>
    <row r="5408" spans="1:14">
      <c r="A5408" s="12">
        <v>38231200</v>
      </c>
      <c r="B5408" s="1" t="s">
        <v>3348</v>
      </c>
      <c r="C5408" s="12">
        <v>382312</v>
      </c>
      <c r="D5408" s="1" t="s">
        <v>3347</v>
      </c>
      <c r="E5408" s="12">
        <v>3823</v>
      </c>
      <c r="F5408" s="1" t="s">
        <v>1312</v>
      </c>
      <c r="G5408" s="12">
        <v>38</v>
      </c>
      <c r="H5408" s="1" t="s">
        <v>244</v>
      </c>
      <c r="I5408" s="1" t="s">
        <v>12</v>
      </c>
      <c r="J5408" s="1" t="s">
        <v>11</v>
      </c>
      <c r="K5408" s="1">
        <v>55913</v>
      </c>
      <c r="L5408" s="1">
        <v>19314</v>
      </c>
      <c r="M5408" s="1">
        <v>5301297</v>
      </c>
      <c r="N5408" s="1">
        <v>3325830</v>
      </c>
    </row>
    <row r="5409" spans="1:14">
      <c r="A5409" s="12">
        <v>39072911</v>
      </c>
      <c r="B5409" s="1" t="s">
        <v>3405</v>
      </c>
      <c r="C5409" s="12">
        <v>390729</v>
      </c>
      <c r="D5409" s="1" t="s">
        <v>776</v>
      </c>
      <c r="E5409" s="12">
        <v>3907</v>
      </c>
      <c r="F5409" s="1" t="s">
        <v>775</v>
      </c>
      <c r="G5409" s="12">
        <v>39</v>
      </c>
      <c r="H5409" s="1" t="s">
        <v>38</v>
      </c>
      <c r="I5409" s="1" t="s">
        <v>37</v>
      </c>
      <c r="J5409" s="1" t="s">
        <v>36</v>
      </c>
      <c r="K5409" s="1">
        <v>55898</v>
      </c>
      <c r="L5409" s="1">
        <v>6000</v>
      </c>
      <c r="M5409" s="1">
        <v>807158</v>
      </c>
      <c r="N5409" s="1">
        <v>195932</v>
      </c>
    </row>
    <row r="5410" spans="1:14">
      <c r="A5410" s="12">
        <v>58012600</v>
      </c>
      <c r="B5410" s="1" t="s">
        <v>15032</v>
      </c>
      <c r="C5410" s="12">
        <v>580126</v>
      </c>
      <c r="D5410" s="1" t="s">
        <v>15031</v>
      </c>
      <c r="E5410" s="12">
        <v>5801</v>
      </c>
      <c r="F5410" s="1" t="s">
        <v>5203</v>
      </c>
      <c r="G5410" s="12">
        <v>58</v>
      </c>
      <c r="H5410" s="1" t="s">
        <v>481</v>
      </c>
      <c r="I5410" s="1" t="s">
        <v>2</v>
      </c>
      <c r="J5410" s="1" t="s">
        <v>1</v>
      </c>
      <c r="K5410" s="1">
        <v>55840</v>
      </c>
      <c r="L5410" s="1">
        <v>6584</v>
      </c>
      <c r="M5410" s="1">
        <v>13786</v>
      </c>
      <c r="N5410" s="1">
        <v>766</v>
      </c>
    </row>
    <row r="5411" spans="1:14">
      <c r="A5411" s="12">
        <v>29309011</v>
      </c>
      <c r="B5411" s="1" t="s">
        <v>606</v>
      </c>
      <c r="C5411" s="12">
        <v>293090</v>
      </c>
      <c r="D5411" s="1" t="s">
        <v>190</v>
      </c>
      <c r="E5411" s="12">
        <v>2930</v>
      </c>
      <c r="F5411" s="1" t="s">
        <v>115</v>
      </c>
      <c r="G5411" s="12">
        <v>29</v>
      </c>
      <c r="H5411" s="1" t="s">
        <v>13</v>
      </c>
      <c r="I5411" s="1" t="s">
        <v>12</v>
      </c>
      <c r="J5411" s="1" t="s">
        <v>11</v>
      </c>
      <c r="K5411" s="1">
        <v>55762</v>
      </c>
      <c r="L5411" s="1">
        <v>5056</v>
      </c>
      <c r="M5411" s="1">
        <v>2228057</v>
      </c>
      <c r="N5411" s="1">
        <v>391887</v>
      </c>
    </row>
    <row r="5412" spans="1:14">
      <c r="A5412" s="12">
        <v>52053400</v>
      </c>
      <c r="B5412" s="1" t="s">
        <v>5454</v>
      </c>
      <c r="C5412" s="12">
        <v>520534</v>
      </c>
      <c r="D5412" s="1" t="s">
        <v>5453</v>
      </c>
      <c r="E5412" s="12">
        <v>5205</v>
      </c>
      <c r="F5412" s="1" t="s">
        <v>77</v>
      </c>
      <c r="G5412" s="12">
        <v>52</v>
      </c>
      <c r="H5412" s="1" t="s">
        <v>76</v>
      </c>
      <c r="I5412" s="1" t="s">
        <v>2</v>
      </c>
      <c r="J5412" s="1" t="s">
        <v>1</v>
      </c>
      <c r="K5412" s="1">
        <v>55731</v>
      </c>
      <c r="L5412" s="1">
        <v>14581</v>
      </c>
      <c r="M5412" s="1">
        <v>0</v>
      </c>
      <c r="N5412" s="1">
        <v>0</v>
      </c>
    </row>
    <row r="5413" spans="1:14">
      <c r="A5413" s="13" t="s">
        <v>4256</v>
      </c>
      <c r="B5413" s="1" t="s">
        <v>4255</v>
      </c>
      <c r="C5413" s="13" t="s">
        <v>4254</v>
      </c>
      <c r="D5413" s="1" t="s">
        <v>4253</v>
      </c>
      <c r="E5413" s="13" t="s">
        <v>3656</v>
      </c>
      <c r="F5413" s="1" t="s">
        <v>3655</v>
      </c>
      <c r="G5413" s="13" t="s">
        <v>206</v>
      </c>
      <c r="H5413" s="1" t="s">
        <v>205</v>
      </c>
      <c r="I5413" s="1" t="s">
        <v>204</v>
      </c>
      <c r="J5413" s="1" t="s">
        <v>203</v>
      </c>
      <c r="K5413" s="1">
        <v>55641</v>
      </c>
      <c r="L5413" s="1">
        <v>6067</v>
      </c>
      <c r="M5413" s="1">
        <v>0</v>
      </c>
      <c r="N5413" s="1">
        <v>0</v>
      </c>
    </row>
    <row r="5414" spans="1:14">
      <c r="A5414" s="12">
        <v>90219091</v>
      </c>
      <c r="B5414" s="1" t="s">
        <v>6839</v>
      </c>
      <c r="C5414" s="12">
        <v>902190</v>
      </c>
      <c r="D5414" s="1" t="s">
        <v>6635</v>
      </c>
      <c r="E5414" s="12">
        <v>9021</v>
      </c>
      <c r="F5414" s="1" t="s">
        <v>5949</v>
      </c>
      <c r="G5414" s="12">
        <v>90</v>
      </c>
      <c r="H5414" s="1" t="s">
        <v>512</v>
      </c>
      <c r="I5414" s="1" t="s">
        <v>49</v>
      </c>
      <c r="J5414" s="1" t="s">
        <v>48</v>
      </c>
      <c r="K5414" s="1">
        <v>55590</v>
      </c>
      <c r="L5414" s="1">
        <v>129</v>
      </c>
      <c r="M5414" s="1">
        <v>19846749</v>
      </c>
      <c r="N5414" s="1">
        <v>24409</v>
      </c>
    </row>
    <row r="5415" spans="1:14">
      <c r="A5415" s="12">
        <v>61169200</v>
      </c>
      <c r="B5415" s="1" t="s">
        <v>4183</v>
      </c>
      <c r="C5415" s="12">
        <v>611692</v>
      </c>
      <c r="D5415" s="1" t="s">
        <v>4183</v>
      </c>
      <c r="E5415" s="12">
        <v>6116</v>
      </c>
      <c r="F5415" s="1" t="s">
        <v>4182</v>
      </c>
      <c r="G5415" s="12">
        <v>61</v>
      </c>
      <c r="H5415" s="1" t="s">
        <v>234</v>
      </c>
      <c r="I5415" s="1" t="s">
        <v>2</v>
      </c>
      <c r="J5415" s="1" t="s">
        <v>1</v>
      </c>
      <c r="K5415" s="1">
        <v>55515</v>
      </c>
      <c r="L5415" s="1">
        <v>12274</v>
      </c>
      <c r="M5415" s="1">
        <v>949045</v>
      </c>
      <c r="N5415" s="1">
        <v>379017</v>
      </c>
    </row>
    <row r="5416" spans="1:14">
      <c r="A5416" s="12">
        <v>73141200</v>
      </c>
      <c r="B5416" s="1" t="s">
        <v>6386</v>
      </c>
      <c r="C5416" s="12">
        <v>731412</v>
      </c>
      <c r="D5416" s="1" t="s">
        <v>6385</v>
      </c>
      <c r="E5416" s="12">
        <v>7314</v>
      </c>
      <c r="F5416" s="1" t="s">
        <v>1672</v>
      </c>
      <c r="G5416" s="12">
        <v>73</v>
      </c>
      <c r="H5416" s="1" t="s">
        <v>108</v>
      </c>
      <c r="I5416" s="1" t="s">
        <v>107</v>
      </c>
      <c r="J5416" s="1" t="s">
        <v>106</v>
      </c>
      <c r="K5416" s="1">
        <v>55377</v>
      </c>
      <c r="L5416" s="1">
        <v>1555</v>
      </c>
      <c r="M5416" s="1">
        <v>1019517</v>
      </c>
      <c r="N5416" s="1">
        <v>38673</v>
      </c>
    </row>
    <row r="5417" spans="1:14">
      <c r="A5417" s="12">
        <v>84733031</v>
      </c>
      <c r="B5417" s="1" t="s">
        <v>8638</v>
      </c>
      <c r="C5417" s="12">
        <v>847330</v>
      </c>
      <c r="D5417" s="1" t="s">
        <v>651</v>
      </c>
      <c r="E5417" s="12">
        <v>8473</v>
      </c>
      <c r="F5417" s="1" t="s">
        <v>650</v>
      </c>
      <c r="G5417" s="12">
        <v>84</v>
      </c>
      <c r="H5417" s="1" t="s">
        <v>28</v>
      </c>
      <c r="I5417" s="1" t="s">
        <v>27</v>
      </c>
      <c r="J5417" s="1" t="s">
        <v>26</v>
      </c>
      <c r="K5417" s="1">
        <v>55293</v>
      </c>
      <c r="L5417" s="1">
        <v>250</v>
      </c>
      <c r="M5417" s="1">
        <v>106697</v>
      </c>
      <c r="N5417" s="1">
        <v>330</v>
      </c>
    </row>
    <row r="5418" spans="1:14">
      <c r="A5418" s="12">
        <v>49040000</v>
      </c>
      <c r="B5418" s="1" t="s">
        <v>8050</v>
      </c>
      <c r="C5418" s="12">
        <v>490400</v>
      </c>
      <c r="D5418" s="1" t="s">
        <v>8050</v>
      </c>
      <c r="E5418" s="12">
        <v>4904</v>
      </c>
      <c r="F5418" s="1" t="s">
        <v>8050</v>
      </c>
      <c r="G5418" s="12">
        <v>49</v>
      </c>
      <c r="H5418" s="1" t="s">
        <v>790</v>
      </c>
      <c r="I5418" s="1" t="s">
        <v>18</v>
      </c>
      <c r="J5418" s="1" t="s">
        <v>17</v>
      </c>
      <c r="K5418" s="1">
        <v>55216</v>
      </c>
      <c r="L5418" s="1">
        <v>10830</v>
      </c>
      <c r="M5418" s="1">
        <v>197662</v>
      </c>
      <c r="N5418" s="1">
        <v>7455</v>
      </c>
    </row>
    <row r="5419" spans="1:14">
      <c r="A5419" s="12">
        <v>29182940</v>
      </c>
      <c r="B5419" s="1" t="s">
        <v>2447</v>
      </c>
      <c r="C5419" s="12">
        <v>291829</v>
      </c>
      <c r="D5419" s="1" t="s">
        <v>1545</v>
      </c>
      <c r="E5419" s="12">
        <v>2918</v>
      </c>
      <c r="F5419" s="1" t="s">
        <v>323</v>
      </c>
      <c r="G5419" s="12">
        <v>29</v>
      </c>
      <c r="H5419" s="1" t="s">
        <v>13</v>
      </c>
      <c r="I5419" s="1" t="s">
        <v>12</v>
      </c>
      <c r="J5419" s="1" t="s">
        <v>11</v>
      </c>
      <c r="K5419" s="1">
        <v>55204</v>
      </c>
      <c r="L5419" s="1">
        <v>10100</v>
      </c>
      <c r="M5419" s="1">
        <v>8546566</v>
      </c>
      <c r="N5419" s="1">
        <v>2152568</v>
      </c>
    </row>
    <row r="5420" spans="1:14">
      <c r="A5420" s="12">
        <v>60041092</v>
      </c>
      <c r="B5420" s="1" t="s">
        <v>15030</v>
      </c>
      <c r="C5420" s="12">
        <v>600410</v>
      </c>
      <c r="D5420" s="1" t="s">
        <v>4698</v>
      </c>
      <c r="E5420" s="12">
        <v>6004</v>
      </c>
      <c r="F5420" s="1" t="s">
        <v>4697</v>
      </c>
      <c r="G5420" s="12">
        <v>60</v>
      </c>
      <c r="H5420" s="1" t="s">
        <v>161</v>
      </c>
      <c r="I5420" s="1" t="s">
        <v>2</v>
      </c>
      <c r="J5420" s="1" t="s">
        <v>1</v>
      </c>
      <c r="K5420" s="1">
        <v>55156</v>
      </c>
      <c r="L5420" s="1">
        <v>9645</v>
      </c>
      <c r="M5420" s="1">
        <v>124377</v>
      </c>
      <c r="N5420" s="1">
        <v>31971</v>
      </c>
    </row>
    <row r="5421" spans="1:14">
      <c r="A5421" s="12">
        <v>71059000</v>
      </c>
      <c r="B5421" s="1" t="s">
        <v>8030</v>
      </c>
      <c r="C5421" s="12">
        <v>710590</v>
      </c>
      <c r="D5421" s="1" t="s">
        <v>8029</v>
      </c>
      <c r="E5421" s="12">
        <v>7105</v>
      </c>
      <c r="F5421" s="1" t="s">
        <v>3440</v>
      </c>
      <c r="G5421" s="12">
        <v>71</v>
      </c>
      <c r="H5421" s="1" t="s">
        <v>200</v>
      </c>
      <c r="I5421" s="1" t="s">
        <v>199</v>
      </c>
      <c r="J5421" s="1" t="s">
        <v>198</v>
      </c>
      <c r="K5421" s="1">
        <v>55139</v>
      </c>
      <c r="L5421" s="1">
        <v>858</v>
      </c>
      <c r="M5421" s="1">
        <v>120868</v>
      </c>
      <c r="N5421" s="1">
        <v>737</v>
      </c>
    </row>
    <row r="5422" spans="1:14">
      <c r="A5422" s="12">
        <v>48101981</v>
      </c>
      <c r="B5422" s="1" t="s">
        <v>4340</v>
      </c>
      <c r="C5422" s="12">
        <v>481019</v>
      </c>
      <c r="D5422" s="1" t="s">
        <v>4339</v>
      </c>
      <c r="E5422" s="12">
        <v>4810</v>
      </c>
      <c r="F5422" s="1" t="s">
        <v>20</v>
      </c>
      <c r="G5422" s="12">
        <v>48</v>
      </c>
      <c r="H5422" s="1" t="s">
        <v>19</v>
      </c>
      <c r="I5422" s="1" t="s">
        <v>18</v>
      </c>
      <c r="J5422" s="1" t="s">
        <v>17</v>
      </c>
      <c r="K5422" s="1">
        <v>55023</v>
      </c>
      <c r="L5422" s="1">
        <v>25726</v>
      </c>
      <c r="M5422" s="1">
        <v>893075</v>
      </c>
      <c r="N5422" s="1">
        <v>221705</v>
      </c>
    </row>
    <row r="5423" spans="1:14">
      <c r="A5423" s="12">
        <v>60063310</v>
      </c>
      <c r="B5423" s="1" t="s">
        <v>7758</v>
      </c>
      <c r="C5423" s="12">
        <v>600633</v>
      </c>
      <c r="D5423" s="1" t="s">
        <v>1894</v>
      </c>
      <c r="E5423" s="12">
        <v>6006</v>
      </c>
      <c r="F5423" s="1" t="s">
        <v>173</v>
      </c>
      <c r="G5423" s="12">
        <v>60</v>
      </c>
      <c r="H5423" s="1" t="s">
        <v>161</v>
      </c>
      <c r="I5423" s="1" t="s">
        <v>2</v>
      </c>
      <c r="J5423" s="1" t="s">
        <v>1</v>
      </c>
      <c r="K5423" s="1">
        <v>54988</v>
      </c>
      <c r="L5423" s="1">
        <v>2871</v>
      </c>
      <c r="M5423" s="1">
        <v>340957</v>
      </c>
      <c r="N5423" s="1">
        <v>70682</v>
      </c>
    </row>
    <row r="5424" spans="1:14">
      <c r="A5424" s="12">
        <v>85423319</v>
      </c>
      <c r="B5424" s="1" t="s">
        <v>7194</v>
      </c>
      <c r="C5424" s="12">
        <v>854233</v>
      </c>
      <c r="D5424" s="1" t="s">
        <v>1329</v>
      </c>
      <c r="E5424" s="12">
        <v>8542</v>
      </c>
      <c r="F5424" s="1" t="s">
        <v>297</v>
      </c>
      <c r="G5424" s="12">
        <v>85</v>
      </c>
      <c r="H5424" s="1" t="s">
        <v>102</v>
      </c>
      <c r="I5424" s="1" t="s">
        <v>27</v>
      </c>
      <c r="J5424" s="1" t="s">
        <v>26</v>
      </c>
      <c r="K5424" s="1">
        <v>54681</v>
      </c>
      <c r="L5424" s="1">
        <v>61</v>
      </c>
      <c r="M5424" s="1">
        <v>3601794</v>
      </c>
      <c r="N5424" s="1">
        <v>2663</v>
      </c>
    </row>
    <row r="5425" spans="1:14">
      <c r="A5425" s="12">
        <v>84729059</v>
      </c>
      <c r="B5425" s="1" t="s">
        <v>7224</v>
      </c>
      <c r="C5425" s="12">
        <v>847290</v>
      </c>
      <c r="D5425" s="1" t="s">
        <v>1930</v>
      </c>
      <c r="E5425" s="12">
        <v>8472</v>
      </c>
      <c r="F5425" s="1" t="s">
        <v>1556</v>
      </c>
      <c r="G5425" s="12">
        <v>84</v>
      </c>
      <c r="H5425" s="1" t="s">
        <v>28</v>
      </c>
      <c r="I5425" s="1" t="s">
        <v>27</v>
      </c>
      <c r="J5425" s="1" t="s">
        <v>26</v>
      </c>
      <c r="K5425" s="1">
        <v>54674</v>
      </c>
      <c r="L5425" s="1">
        <v>1353</v>
      </c>
      <c r="M5425" s="1">
        <v>6437</v>
      </c>
      <c r="N5425" s="1">
        <v>748</v>
      </c>
    </row>
    <row r="5426" spans="1:14">
      <c r="A5426" s="12">
        <v>84705011</v>
      </c>
      <c r="B5426" s="1" t="s">
        <v>15029</v>
      </c>
      <c r="C5426" s="12">
        <v>847050</v>
      </c>
      <c r="D5426" s="1" t="s">
        <v>11597</v>
      </c>
      <c r="E5426" s="12">
        <v>8470</v>
      </c>
      <c r="F5426" s="1" t="s">
        <v>474</v>
      </c>
      <c r="G5426" s="12">
        <v>84</v>
      </c>
      <c r="H5426" s="1" t="s">
        <v>28</v>
      </c>
      <c r="I5426" s="1" t="s">
        <v>27</v>
      </c>
      <c r="J5426" s="1" t="s">
        <v>26</v>
      </c>
      <c r="K5426" s="1">
        <v>54636</v>
      </c>
      <c r="L5426" s="1">
        <v>371</v>
      </c>
      <c r="M5426" s="1">
        <v>0</v>
      </c>
      <c r="N5426" s="1">
        <v>0</v>
      </c>
    </row>
    <row r="5427" spans="1:14">
      <c r="A5427" s="12">
        <v>69031019</v>
      </c>
      <c r="B5427" s="1" t="s">
        <v>1722</v>
      </c>
      <c r="C5427" s="12">
        <v>690310</v>
      </c>
      <c r="D5427" s="1" t="s">
        <v>935</v>
      </c>
      <c r="E5427" s="12">
        <v>6903</v>
      </c>
      <c r="F5427" s="1" t="s">
        <v>934</v>
      </c>
      <c r="G5427" s="12">
        <v>69</v>
      </c>
      <c r="H5427" s="1" t="s">
        <v>933</v>
      </c>
      <c r="I5427" s="1" t="s">
        <v>7</v>
      </c>
      <c r="J5427" s="1" t="s">
        <v>6</v>
      </c>
      <c r="K5427" s="1">
        <v>54559</v>
      </c>
      <c r="L5427" s="1">
        <v>3234</v>
      </c>
      <c r="M5427" s="1">
        <v>162620</v>
      </c>
      <c r="N5427" s="1">
        <v>9960</v>
      </c>
    </row>
    <row r="5428" spans="1:14">
      <c r="A5428" s="12">
        <v>56049090</v>
      </c>
      <c r="B5428" s="1" t="s">
        <v>4837</v>
      </c>
      <c r="C5428" s="12">
        <v>560490</v>
      </c>
      <c r="D5428" s="1" t="s">
        <v>4836</v>
      </c>
      <c r="E5428" s="12">
        <v>5604</v>
      </c>
      <c r="F5428" s="1" t="s">
        <v>4835</v>
      </c>
      <c r="G5428" s="12">
        <v>56</v>
      </c>
      <c r="H5428" s="1" t="s">
        <v>54</v>
      </c>
      <c r="I5428" s="1" t="s">
        <v>2</v>
      </c>
      <c r="J5428" s="1" t="s">
        <v>1</v>
      </c>
      <c r="K5428" s="1">
        <v>54429</v>
      </c>
      <c r="L5428" s="1">
        <v>2558</v>
      </c>
      <c r="M5428" s="1">
        <v>690600</v>
      </c>
      <c r="N5428" s="1">
        <v>137912</v>
      </c>
    </row>
    <row r="5429" spans="1:14">
      <c r="A5429" s="13" t="s">
        <v>4421</v>
      </c>
      <c r="B5429" s="1" t="s">
        <v>4419</v>
      </c>
      <c r="C5429" s="13" t="s">
        <v>4420</v>
      </c>
      <c r="D5429" s="1" t="s">
        <v>4419</v>
      </c>
      <c r="E5429" s="13" t="s">
        <v>3334</v>
      </c>
      <c r="F5429" s="1" t="s">
        <v>3333</v>
      </c>
      <c r="G5429" s="13" t="s">
        <v>2082</v>
      </c>
      <c r="H5429" s="1" t="s">
        <v>2081</v>
      </c>
      <c r="I5429" s="1" t="s">
        <v>59</v>
      </c>
      <c r="J5429" s="1" t="s">
        <v>58</v>
      </c>
      <c r="K5429" s="1">
        <v>54338</v>
      </c>
      <c r="L5429" s="1">
        <v>3872</v>
      </c>
      <c r="M5429" s="1">
        <v>21379283</v>
      </c>
      <c r="N5429" s="1">
        <v>4357810</v>
      </c>
    </row>
    <row r="5430" spans="1:14">
      <c r="A5430" s="12">
        <v>73053900</v>
      </c>
      <c r="B5430" s="1" t="s">
        <v>4593</v>
      </c>
      <c r="C5430" s="12">
        <v>730539</v>
      </c>
      <c r="D5430" s="1" t="s">
        <v>4592</v>
      </c>
      <c r="E5430" s="12">
        <v>7305</v>
      </c>
      <c r="F5430" s="1" t="s">
        <v>1498</v>
      </c>
      <c r="G5430" s="12">
        <v>73</v>
      </c>
      <c r="H5430" s="1" t="s">
        <v>108</v>
      </c>
      <c r="I5430" s="1" t="s">
        <v>107</v>
      </c>
      <c r="J5430" s="1" t="s">
        <v>106</v>
      </c>
      <c r="K5430" s="1">
        <v>54326</v>
      </c>
      <c r="L5430" s="1">
        <v>20999</v>
      </c>
      <c r="M5430" s="1">
        <v>305719</v>
      </c>
      <c r="N5430" s="1">
        <v>6161</v>
      </c>
    </row>
    <row r="5431" spans="1:14">
      <c r="A5431" s="12">
        <v>55169400</v>
      </c>
      <c r="B5431" s="1" t="s">
        <v>15028</v>
      </c>
      <c r="C5431" s="12">
        <v>551694</v>
      </c>
      <c r="D5431" s="1" t="s">
        <v>15027</v>
      </c>
      <c r="E5431" s="12">
        <v>5516</v>
      </c>
      <c r="F5431" s="1" t="s">
        <v>1316</v>
      </c>
      <c r="G5431" s="12">
        <v>55</v>
      </c>
      <c r="H5431" s="1" t="s">
        <v>282</v>
      </c>
      <c r="I5431" s="1" t="s">
        <v>2</v>
      </c>
      <c r="J5431" s="1" t="s">
        <v>1</v>
      </c>
      <c r="K5431" s="1">
        <v>54047</v>
      </c>
      <c r="L5431" s="1">
        <v>3110</v>
      </c>
      <c r="M5431" s="1">
        <v>3386930</v>
      </c>
      <c r="N5431" s="1">
        <v>576779</v>
      </c>
    </row>
    <row r="5432" spans="1:14">
      <c r="A5432" s="12">
        <v>30012010</v>
      </c>
      <c r="B5432" s="1" t="s">
        <v>66</v>
      </c>
      <c r="C5432" s="12">
        <v>300120</v>
      </c>
      <c r="D5432" s="1" t="s">
        <v>65</v>
      </c>
      <c r="E5432" s="12">
        <v>3001</v>
      </c>
      <c r="F5432" s="1" t="s">
        <v>64</v>
      </c>
      <c r="G5432" s="12">
        <v>30</v>
      </c>
      <c r="H5432" s="1" t="s">
        <v>63</v>
      </c>
      <c r="I5432" s="1" t="s">
        <v>12</v>
      </c>
      <c r="J5432" s="1" t="s">
        <v>11</v>
      </c>
      <c r="K5432" s="1">
        <v>54004</v>
      </c>
      <c r="L5432" s="1">
        <v>2347</v>
      </c>
      <c r="M5432" s="1">
        <v>10</v>
      </c>
      <c r="N5432" s="1">
        <v>1</v>
      </c>
    </row>
    <row r="5433" spans="1:14">
      <c r="A5433" s="13" t="s">
        <v>4940</v>
      </c>
      <c r="B5433" s="1" t="s">
        <v>4939</v>
      </c>
      <c r="C5433" s="13" t="s">
        <v>4938</v>
      </c>
      <c r="D5433" s="1" t="s">
        <v>4937</v>
      </c>
      <c r="E5433" s="13" t="s">
        <v>4936</v>
      </c>
      <c r="F5433" s="1" t="s">
        <v>4935</v>
      </c>
      <c r="G5433" s="13" t="s">
        <v>4162</v>
      </c>
      <c r="H5433" s="1" t="s">
        <v>4161</v>
      </c>
      <c r="I5433" s="1" t="s">
        <v>204</v>
      </c>
      <c r="J5433" s="1" t="s">
        <v>203</v>
      </c>
      <c r="K5433" s="1">
        <v>53970</v>
      </c>
      <c r="L5433" s="1">
        <v>4616</v>
      </c>
      <c r="M5433" s="1">
        <v>4683057</v>
      </c>
      <c r="N5433" s="1">
        <v>629061</v>
      </c>
    </row>
    <row r="5434" spans="1:14">
      <c r="A5434" s="12">
        <v>51012100</v>
      </c>
      <c r="B5434" s="1" t="s">
        <v>15026</v>
      </c>
      <c r="C5434" s="12">
        <v>510121</v>
      </c>
      <c r="D5434" s="1" t="s">
        <v>15025</v>
      </c>
      <c r="E5434" s="12">
        <v>5101</v>
      </c>
      <c r="F5434" s="1" t="s">
        <v>12888</v>
      </c>
      <c r="G5434" s="12">
        <v>51</v>
      </c>
      <c r="H5434" s="1" t="s">
        <v>884</v>
      </c>
      <c r="I5434" s="1" t="s">
        <v>2</v>
      </c>
      <c r="J5434" s="1" t="s">
        <v>1</v>
      </c>
      <c r="K5434" s="1">
        <v>53922</v>
      </c>
      <c r="L5434" s="1">
        <v>75132</v>
      </c>
      <c r="M5434" s="1">
        <v>419924</v>
      </c>
      <c r="N5434" s="1">
        <v>128051</v>
      </c>
    </row>
    <row r="5435" spans="1:14">
      <c r="A5435" s="12">
        <v>84642021</v>
      </c>
      <c r="B5435" s="1" t="s">
        <v>15024</v>
      </c>
      <c r="C5435" s="12">
        <v>846420</v>
      </c>
      <c r="D5435" s="1" t="s">
        <v>2007</v>
      </c>
      <c r="E5435" s="12">
        <v>8464</v>
      </c>
      <c r="F5435" s="1" t="s">
        <v>1741</v>
      </c>
      <c r="G5435" s="12">
        <v>84</v>
      </c>
      <c r="H5435" s="1" t="s">
        <v>28</v>
      </c>
      <c r="I5435" s="1" t="s">
        <v>27</v>
      </c>
      <c r="J5435" s="1" t="s">
        <v>26</v>
      </c>
      <c r="K5435" s="1">
        <v>53663</v>
      </c>
      <c r="L5435" s="1">
        <v>20360</v>
      </c>
      <c r="M5435" s="1">
        <v>2421038</v>
      </c>
      <c r="N5435" s="1">
        <v>607065</v>
      </c>
    </row>
    <row r="5436" spans="1:14">
      <c r="A5436" s="12">
        <v>70134100</v>
      </c>
      <c r="B5436" s="1" t="s">
        <v>6919</v>
      </c>
      <c r="C5436" s="12">
        <v>701341</v>
      </c>
      <c r="D5436" s="1" t="s">
        <v>6918</v>
      </c>
      <c r="E5436" s="12">
        <v>7013</v>
      </c>
      <c r="F5436" s="1" t="s">
        <v>132</v>
      </c>
      <c r="G5436" s="12">
        <v>70</v>
      </c>
      <c r="H5436" s="1" t="s">
        <v>83</v>
      </c>
      <c r="I5436" s="1" t="s">
        <v>7</v>
      </c>
      <c r="J5436" s="1" t="s">
        <v>6</v>
      </c>
      <c r="K5436" s="1">
        <v>53556</v>
      </c>
      <c r="L5436" s="1">
        <v>8421</v>
      </c>
      <c r="M5436" s="1">
        <v>4822448</v>
      </c>
      <c r="N5436" s="1">
        <v>3987500</v>
      </c>
    </row>
    <row r="5437" spans="1:14">
      <c r="A5437" s="12">
        <v>71171100</v>
      </c>
      <c r="B5437" s="1" t="s">
        <v>5499</v>
      </c>
      <c r="C5437" s="12">
        <v>711711</v>
      </c>
      <c r="D5437" s="1" t="s">
        <v>5498</v>
      </c>
      <c r="E5437" s="12">
        <v>7117</v>
      </c>
      <c r="F5437" s="1" t="s">
        <v>5497</v>
      </c>
      <c r="G5437" s="12">
        <v>71</v>
      </c>
      <c r="H5437" s="1" t="s">
        <v>200</v>
      </c>
      <c r="I5437" s="1" t="s">
        <v>199</v>
      </c>
      <c r="J5437" s="1" t="s">
        <v>198</v>
      </c>
      <c r="K5437" s="1">
        <v>53514</v>
      </c>
      <c r="L5437" s="1">
        <v>258</v>
      </c>
      <c r="M5437" s="1">
        <v>155434</v>
      </c>
      <c r="N5437" s="1">
        <v>694</v>
      </c>
    </row>
    <row r="5438" spans="1:14">
      <c r="A5438" s="12">
        <v>29163129</v>
      </c>
      <c r="B5438" s="1" t="s">
        <v>2747</v>
      </c>
      <c r="C5438" s="12">
        <v>291631</v>
      </c>
      <c r="D5438" s="1" t="s">
        <v>1202</v>
      </c>
      <c r="E5438" s="12">
        <v>2916</v>
      </c>
      <c r="F5438" s="1" t="s">
        <v>80</v>
      </c>
      <c r="G5438" s="12">
        <v>29</v>
      </c>
      <c r="H5438" s="1" t="s">
        <v>13</v>
      </c>
      <c r="I5438" s="1" t="s">
        <v>12</v>
      </c>
      <c r="J5438" s="1" t="s">
        <v>11</v>
      </c>
      <c r="K5438" s="1">
        <v>53441</v>
      </c>
      <c r="L5438" s="1">
        <v>18719</v>
      </c>
      <c r="M5438" s="1">
        <v>99836</v>
      </c>
      <c r="N5438" s="1">
        <v>20309</v>
      </c>
    </row>
    <row r="5439" spans="1:14">
      <c r="A5439" s="12">
        <v>85441990</v>
      </c>
      <c r="B5439" s="1" t="s">
        <v>7007</v>
      </c>
      <c r="C5439" s="12">
        <v>854419</v>
      </c>
      <c r="D5439" s="1" t="s">
        <v>7006</v>
      </c>
      <c r="E5439" s="12">
        <v>8544</v>
      </c>
      <c r="F5439" s="1" t="s">
        <v>1658</v>
      </c>
      <c r="G5439" s="12">
        <v>85</v>
      </c>
      <c r="H5439" s="1" t="s">
        <v>102</v>
      </c>
      <c r="I5439" s="1" t="s">
        <v>27</v>
      </c>
      <c r="J5439" s="1" t="s">
        <v>26</v>
      </c>
      <c r="K5439" s="1">
        <v>53413</v>
      </c>
      <c r="L5439" s="1">
        <v>3886</v>
      </c>
      <c r="M5439" s="1">
        <v>2065095</v>
      </c>
      <c r="N5439" s="1">
        <v>455765</v>
      </c>
    </row>
    <row r="5440" spans="1:14">
      <c r="A5440" s="12">
        <v>53072010</v>
      </c>
      <c r="B5440" s="1" t="s">
        <v>15023</v>
      </c>
      <c r="C5440" s="12">
        <v>530720</v>
      </c>
      <c r="D5440" s="1" t="s">
        <v>12482</v>
      </c>
      <c r="E5440" s="12">
        <v>5307</v>
      </c>
      <c r="F5440" s="1" t="s">
        <v>12481</v>
      </c>
      <c r="G5440" s="12">
        <v>53</v>
      </c>
      <c r="H5440" s="1" t="s">
        <v>3</v>
      </c>
      <c r="I5440" s="1" t="s">
        <v>2</v>
      </c>
      <c r="J5440" s="1" t="s">
        <v>1</v>
      </c>
      <c r="K5440" s="1">
        <v>53401</v>
      </c>
      <c r="L5440" s="1">
        <v>9745</v>
      </c>
      <c r="M5440" s="1">
        <v>1142780</v>
      </c>
      <c r="N5440" s="1">
        <v>989313</v>
      </c>
    </row>
    <row r="5441" spans="1:14">
      <c r="A5441" s="12">
        <v>32139000</v>
      </c>
      <c r="B5441" s="1" t="s">
        <v>2539</v>
      </c>
      <c r="C5441" s="12">
        <v>321390</v>
      </c>
      <c r="D5441" s="1" t="s">
        <v>2538</v>
      </c>
      <c r="E5441" s="12">
        <v>3213</v>
      </c>
      <c r="F5441" s="1" t="s">
        <v>2537</v>
      </c>
      <c r="G5441" s="12">
        <v>32</v>
      </c>
      <c r="H5441" s="1" t="s">
        <v>1112</v>
      </c>
      <c r="I5441" s="1" t="s">
        <v>12</v>
      </c>
      <c r="J5441" s="1" t="s">
        <v>11</v>
      </c>
      <c r="K5441" s="1">
        <v>53342</v>
      </c>
      <c r="L5441" s="1">
        <v>6145</v>
      </c>
      <c r="M5441" s="1">
        <v>1428960</v>
      </c>
      <c r="N5441" s="1">
        <v>393528</v>
      </c>
    </row>
    <row r="5442" spans="1:14">
      <c r="A5442" s="12">
        <v>85086000</v>
      </c>
      <c r="B5442" s="1" t="s">
        <v>6510</v>
      </c>
      <c r="C5442" s="12">
        <v>850860</v>
      </c>
      <c r="D5442" s="1" t="s">
        <v>6510</v>
      </c>
      <c r="E5442" s="12">
        <v>8508</v>
      </c>
      <c r="F5442" s="1" t="s">
        <v>5004</v>
      </c>
      <c r="G5442" s="12">
        <v>85</v>
      </c>
      <c r="H5442" s="1" t="s">
        <v>102</v>
      </c>
      <c r="I5442" s="1" t="s">
        <v>27</v>
      </c>
      <c r="J5442" s="1" t="s">
        <v>26</v>
      </c>
      <c r="K5442" s="1">
        <v>53234</v>
      </c>
      <c r="L5442" s="1">
        <v>3714</v>
      </c>
      <c r="M5442" s="1">
        <v>859251</v>
      </c>
      <c r="N5442" s="1">
        <v>122737</v>
      </c>
    </row>
    <row r="5443" spans="1:14">
      <c r="A5443" s="12">
        <v>85369050</v>
      </c>
      <c r="B5443" s="1" t="s">
        <v>5873</v>
      </c>
      <c r="C5443" s="12">
        <v>853690</v>
      </c>
      <c r="D5443" s="1" t="s">
        <v>443</v>
      </c>
      <c r="E5443" s="12">
        <v>8536</v>
      </c>
      <c r="F5443" s="1" t="s">
        <v>442</v>
      </c>
      <c r="G5443" s="12">
        <v>85</v>
      </c>
      <c r="H5443" s="1" t="s">
        <v>102</v>
      </c>
      <c r="I5443" s="1" t="s">
        <v>27</v>
      </c>
      <c r="J5443" s="1" t="s">
        <v>26</v>
      </c>
      <c r="K5443" s="1">
        <v>52871</v>
      </c>
      <c r="L5443" s="1">
        <v>5303</v>
      </c>
      <c r="M5443" s="1">
        <v>4230619</v>
      </c>
      <c r="N5443" s="1">
        <v>222946</v>
      </c>
    </row>
    <row r="5444" spans="1:14">
      <c r="A5444" s="12">
        <v>84705090</v>
      </c>
      <c r="B5444" s="1" t="s">
        <v>15022</v>
      </c>
      <c r="C5444" s="12">
        <v>847050</v>
      </c>
      <c r="D5444" s="1" t="s">
        <v>11597</v>
      </c>
      <c r="E5444" s="12">
        <v>8470</v>
      </c>
      <c r="F5444" s="1" t="s">
        <v>474</v>
      </c>
      <c r="G5444" s="12">
        <v>84</v>
      </c>
      <c r="H5444" s="1" t="s">
        <v>28</v>
      </c>
      <c r="I5444" s="1" t="s">
        <v>27</v>
      </c>
      <c r="J5444" s="1" t="s">
        <v>26</v>
      </c>
      <c r="K5444" s="1">
        <v>52840</v>
      </c>
      <c r="L5444" s="1">
        <v>342</v>
      </c>
      <c r="M5444" s="1">
        <v>391661</v>
      </c>
      <c r="N5444" s="1">
        <v>31228</v>
      </c>
    </row>
    <row r="5445" spans="1:14">
      <c r="A5445" s="12">
        <v>61082900</v>
      </c>
      <c r="B5445" s="1" t="s">
        <v>7331</v>
      </c>
      <c r="C5445" s="12">
        <v>610829</v>
      </c>
      <c r="D5445" s="1" t="s">
        <v>7330</v>
      </c>
      <c r="E5445" s="12">
        <v>6108</v>
      </c>
      <c r="F5445" s="1" t="s">
        <v>5044</v>
      </c>
      <c r="G5445" s="12">
        <v>61</v>
      </c>
      <c r="H5445" s="1" t="s">
        <v>234</v>
      </c>
      <c r="I5445" s="1" t="s">
        <v>2</v>
      </c>
      <c r="J5445" s="1" t="s">
        <v>1</v>
      </c>
      <c r="K5445" s="1">
        <v>52781</v>
      </c>
      <c r="L5445" s="1">
        <v>4124</v>
      </c>
      <c r="M5445" s="1">
        <v>42665</v>
      </c>
      <c r="N5445" s="1">
        <v>2373</v>
      </c>
    </row>
    <row r="5446" spans="1:14">
      <c r="A5446" s="12">
        <v>30045040</v>
      </c>
      <c r="B5446" s="1" t="s">
        <v>15021</v>
      </c>
      <c r="C5446" s="12">
        <v>300450</v>
      </c>
      <c r="D5446" s="1" t="s">
        <v>4686</v>
      </c>
      <c r="E5446" s="12">
        <v>3004</v>
      </c>
      <c r="F5446" s="1" t="s">
        <v>364</v>
      </c>
      <c r="G5446" s="12">
        <v>30</v>
      </c>
      <c r="H5446" s="1" t="s">
        <v>63</v>
      </c>
      <c r="I5446" s="1" t="s">
        <v>12</v>
      </c>
      <c r="J5446" s="1" t="s">
        <v>11</v>
      </c>
      <c r="K5446" s="1">
        <v>52744</v>
      </c>
      <c r="L5446" s="1">
        <v>3412</v>
      </c>
      <c r="M5446" s="1">
        <v>477491</v>
      </c>
      <c r="N5446" s="1">
        <v>24022</v>
      </c>
    </row>
    <row r="5447" spans="1:14">
      <c r="A5447" s="13" t="s">
        <v>4502</v>
      </c>
      <c r="B5447" s="1" t="s">
        <v>4501</v>
      </c>
      <c r="C5447" s="13" t="s">
        <v>4500</v>
      </c>
      <c r="D5447" s="1" t="s">
        <v>4499</v>
      </c>
      <c r="E5447" s="13" t="s">
        <v>4498</v>
      </c>
      <c r="F5447" s="1" t="s">
        <v>4497</v>
      </c>
      <c r="G5447" s="13" t="s">
        <v>3835</v>
      </c>
      <c r="H5447" s="1" t="s">
        <v>3834</v>
      </c>
      <c r="I5447" s="1" t="s">
        <v>204</v>
      </c>
      <c r="J5447" s="1" t="s">
        <v>203</v>
      </c>
      <c r="K5447" s="1">
        <v>52540</v>
      </c>
      <c r="L5447" s="1">
        <v>8585</v>
      </c>
      <c r="M5447" s="1">
        <v>0</v>
      </c>
      <c r="N5447" s="1">
        <v>0</v>
      </c>
    </row>
    <row r="5448" spans="1:14">
      <c r="A5448" s="12">
        <v>64039910</v>
      </c>
      <c r="B5448" s="1" t="s">
        <v>1045</v>
      </c>
      <c r="C5448" s="12">
        <v>640399</v>
      </c>
      <c r="D5448" s="1" t="s">
        <v>8737</v>
      </c>
      <c r="E5448" s="12">
        <v>6403</v>
      </c>
      <c r="F5448" s="1" t="s">
        <v>1043</v>
      </c>
      <c r="G5448" s="12">
        <v>64</v>
      </c>
      <c r="H5448" s="1" t="s">
        <v>155</v>
      </c>
      <c r="I5448" s="1" t="s">
        <v>154</v>
      </c>
      <c r="J5448" s="1" t="s">
        <v>153</v>
      </c>
      <c r="K5448" s="1">
        <v>52505</v>
      </c>
      <c r="L5448" s="1">
        <v>666</v>
      </c>
      <c r="M5448" s="1">
        <v>2937</v>
      </c>
      <c r="N5448" s="1">
        <v>20</v>
      </c>
    </row>
    <row r="5449" spans="1:14">
      <c r="A5449" s="12">
        <v>85447020</v>
      </c>
      <c r="B5449" s="1" t="s">
        <v>6572</v>
      </c>
      <c r="C5449" s="12">
        <v>854470</v>
      </c>
      <c r="D5449" s="1" t="s">
        <v>1659</v>
      </c>
      <c r="E5449" s="12">
        <v>8544</v>
      </c>
      <c r="F5449" s="1" t="s">
        <v>1658</v>
      </c>
      <c r="G5449" s="12">
        <v>85</v>
      </c>
      <c r="H5449" s="1" t="s">
        <v>102</v>
      </c>
      <c r="I5449" s="1" t="s">
        <v>27</v>
      </c>
      <c r="J5449" s="1" t="s">
        <v>26</v>
      </c>
      <c r="K5449" s="1">
        <v>52491</v>
      </c>
      <c r="L5449" s="1">
        <v>2651</v>
      </c>
      <c r="M5449" s="1">
        <v>16606933</v>
      </c>
      <c r="N5449" s="1">
        <v>1454317</v>
      </c>
    </row>
    <row r="5450" spans="1:14">
      <c r="A5450" s="12">
        <v>65050031</v>
      </c>
      <c r="B5450" s="1" t="s">
        <v>8097</v>
      </c>
      <c r="C5450" s="12">
        <v>650500</v>
      </c>
      <c r="D5450" s="1" t="s">
        <v>6429</v>
      </c>
      <c r="E5450" s="12">
        <v>6505</v>
      </c>
      <c r="F5450" s="1" t="s">
        <v>6428</v>
      </c>
      <c r="G5450" s="12">
        <v>65</v>
      </c>
      <c r="H5450" s="1" t="s">
        <v>6427</v>
      </c>
      <c r="I5450" s="1" t="s">
        <v>154</v>
      </c>
      <c r="J5450" s="1" t="s">
        <v>153</v>
      </c>
      <c r="K5450" s="1">
        <v>52387</v>
      </c>
      <c r="L5450" s="1">
        <v>537</v>
      </c>
      <c r="M5450" s="1">
        <v>691317</v>
      </c>
      <c r="N5450" s="1">
        <v>10744</v>
      </c>
    </row>
    <row r="5451" spans="1:14">
      <c r="A5451" s="12">
        <v>39092019</v>
      </c>
      <c r="B5451" s="1" t="s">
        <v>2503</v>
      </c>
      <c r="C5451" s="12">
        <v>390920</v>
      </c>
      <c r="D5451" s="1" t="s">
        <v>2502</v>
      </c>
      <c r="E5451" s="12">
        <v>3909</v>
      </c>
      <c r="F5451" s="1" t="s">
        <v>2501</v>
      </c>
      <c r="G5451" s="12">
        <v>39</v>
      </c>
      <c r="H5451" s="1" t="s">
        <v>38</v>
      </c>
      <c r="I5451" s="1" t="s">
        <v>37</v>
      </c>
      <c r="J5451" s="1" t="s">
        <v>36</v>
      </c>
      <c r="K5451" s="1">
        <v>52323</v>
      </c>
      <c r="L5451" s="1">
        <v>11320</v>
      </c>
      <c r="M5451" s="1">
        <v>2349056</v>
      </c>
      <c r="N5451" s="1">
        <v>768371</v>
      </c>
    </row>
    <row r="5452" spans="1:14">
      <c r="A5452" s="12">
        <v>29173940</v>
      </c>
      <c r="B5452" s="1" t="s">
        <v>8745</v>
      </c>
      <c r="C5452" s="12">
        <v>291739</v>
      </c>
      <c r="D5452" s="1" t="s">
        <v>326</v>
      </c>
      <c r="E5452" s="12">
        <v>2917</v>
      </c>
      <c r="F5452" s="1" t="s">
        <v>93</v>
      </c>
      <c r="G5452" s="12">
        <v>29</v>
      </c>
      <c r="H5452" s="1" t="s">
        <v>13</v>
      </c>
      <c r="I5452" s="1" t="s">
        <v>12</v>
      </c>
      <c r="J5452" s="1" t="s">
        <v>11</v>
      </c>
      <c r="K5452" s="1">
        <v>52173</v>
      </c>
      <c r="L5452" s="1">
        <v>19990</v>
      </c>
      <c r="M5452" s="1">
        <v>983330</v>
      </c>
      <c r="N5452" s="1">
        <v>252392</v>
      </c>
    </row>
    <row r="5453" spans="1:14">
      <c r="A5453" s="12">
        <v>38130010</v>
      </c>
      <c r="B5453" s="1" t="s">
        <v>1874</v>
      </c>
      <c r="C5453" s="12">
        <v>381300</v>
      </c>
      <c r="D5453" s="1" t="s">
        <v>1873</v>
      </c>
      <c r="E5453" s="12">
        <v>3813</v>
      </c>
      <c r="F5453" s="1" t="s">
        <v>1873</v>
      </c>
      <c r="G5453" s="12">
        <v>38</v>
      </c>
      <c r="H5453" s="1" t="s">
        <v>244</v>
      </c>
      <c r="I5453" s="1" t="s">
        <v>12</v>
      </c>
      <c r="J5453" s="1" t="s">
        <v>11</v>
      </c>
      <c r="K5453" s="1">
        <v>52120</v>
      </c>
      <c r="L5453" s="1">
        <v>10</v>
      </c>
      <c r="M5453" s="1">
        <v>9812</v>
      </c>
      <c r="N5453" s="1">
        <v>435</v>
      </c>
    </row>
    <row r="5454" spans="1:14">
      <c r="A5454" s="12">
        <v>38221910</v>
      </c>
      <c r="B5454" s="1" t="s">
        <v>3451</v>
      </c>
      <c r="C5454" s="12">
        <v>382219</v>
      </c>
      <c r="D5454" s="1" t="s">
        <v>961</v>
      </c>
      <c r="E5454" s="12">
        <v>3822</v>
      </c>
      <c r="F5454" s="1" t="s">
        <v>960</v>
      </c>
      <c r="G5454" s="12">
        <v>38</v>
      </c>
      <c r="H5454" s="1" t="s">
        <v>244</v>
      </c>
      <c r="I5454" s="1" t="s">
        <v>12</v>
      </c>
      <c r="J5454" s="1" t="s">
        <v>11</v>
      </c>
      <c r="K5454" s="1">
        <v>52119</v>
      </c>
      <c r="L5454" s="1">
        <v>2791</v>
      </c>
      <c r="M5454" s="1">
        <v>6917583</v>
      </c>
      <c r="N5454" s="1">
        <v>121028</v>
      </c>
    </row>
    <row r="5455" spans="1:14">
      <c r="A5455" s="12">
        <v>61021000</v>
      </c>
      <c r="B5455" s="1" t="s">
        <v>7730</v>
      </c>
      <c r="C5455" s="12">
        <v>610210</v>
      </c>
      <c r="D5455" s="1" t="s">
        <v>7729</v>
      </c>
      <c r="E5455" s="12">
        <v>6102</v>
      </c>
      <c r="F5455" s="1" t="s">
        <v>7728</v>
      </c>
      <c r="G5455" s="12">
        <v>61</v>
      </c>
      <c r="H5455" s="1" t="s">
        <v>234</v>
      </c>
      <c r="I5455" s="1" t="s">
        <v>2</v>
      </c>
      <c r="J5455" s="1" t="s">
        <v>1</v>
      </c>
      <c r="K5455" s="1">
        <v>52098</v>
      </c>
      <c r="L5455" s="1">
        <v>1016</v>
      </c>
      <c r="M5455" s="1">
        <v>347795</v>
      </c>
      <c r="N5455" s="1">
        <v>6774</v>
      </c>
    </row>
    <row r="5456" spans="1:14">
      <c r="A5456" s="12">
        <v>25174100</v>
      </c>
      <c r="B5456" s="1" t="s">
        <v>8379</v>
      </c>
      <c r="C5456" s="12">
        <v>251741</v>
      </c>
      <c r="D5456" s="1" t="s">
        <v>8378</v>
      </c>
      <c r="E5456" s="12">
        <v>2517</v>
      </c>
      <c r="F5456" s="1" t="s">
        <v>7391</v>
      </c>
      <c r="G5456" s="12">
        <v>25</v>
      </c>
      <c r="H5456" s="1" t="s">
        <v>226</v>
      </c>
      <c r="I5456" s="1" t="s">
        <v>225</v>
      </c>
      <c r="J5456" s="1" t="s">
        <v>224</v>
      </c>
      <c r="K5456" s="1">
        <v>52072</v>
      </c>
      <c r="L5456" s="1">
        <v>524110</v>
      </c>
      <c r="M5456" s="1">
        <v>2703114</v>
      </c>
      <c r="N5456" s="1">
        <v>95184376</v>
      </c>
    </row>
    <row r="5457" spans="1:14">
      <c r="A5457" s="12">
        <v>52041112</v>
      </c>
      <c r="B5457" s="1" t="s">
        <v>15020</v>
      </c>
      <c r="C5457" s="12">
        <v>520411</v>
      </c>
      <c r="D5457" s="1" t="s">
        <v>12505</v>
      </c>
      <c r="E5457" s="12">
        <v>5204</v>
      </c>
      <c r="F5457" s="1" t="s">
        <v>1421</v>
      </c>
      <c r="G5457" s="12">
        <v>52</v>
      </c>
      <c r="H5457" s="1" t="s">
        <v>76</v>
      </c>
      <c r="I5457" s="1" t="s">
        <v>2</v>
      </c>
      <c r="J5457" s="1" t="s">
        <v>1</v>
      </c>
      <c r="K5457" s="1">
        <v>51979</v>
      </c>
      <c r="L5457" s="1">
        <v>3624</v>
      </c>
      <c r="M5457" s="1">
        <v>0</v>
      </c>
      <c r="N5457" s="1">
        <v>0</v>
      </c>
    </row>
    <row r="5458" spans="1:14">
      <c r="A5458" s="12">
        <v>90272019</v>
      </c>
      <c r="B5458" s="1" t="s">
        <v>8557</v>
      </c>
      <c r="C5458" s="12">
        <v>902720</v>
      </c>
      <c r="D5458" s="1" t="s">
        <v>3809</v>
      </c>
      <c r="E5458" s="12">
        <v>9027</v>
      </c>
      <c r="F5458" s="1" t="s">
        <v>2192</v>
      </c>
      <c r="G5458" s="12">
        <v>90</v>
      </c>
      <c r="H5458" s="1" t="s">
        <v>512</v>
      </c>
      <c r="I5458" s="1" t="s">
        <v>49</v>
      </c>
      <c r="J5458" s="1" t="s">
        <v>48</v>
      </c>
      <c r="K5458" s="1">
        <v>51911</v>
      </c>
      <c r="L5458" s="1">
        <v>120</v>
      </c>
      <c r="M5458" s="1">
        <v>3364388</v>
      </c>
      <c r="N5458" s="1">
        <v>15188</v>
      </c>
    </row>
    <row r="5459" spans="1:14">
      <c r="A5459" s="12">
        <v>72039000</v>
      </c>
      <c r="B5459" s="1" t="s">
        <v>5649</v>
      </c>
      <c r="C5459" s="12">
        <v>720390</v>
      </c>
      <c r="D5459" s="1" t="s">
        <v>5648</v>
      </c>
      <c r="E5459" s="12">
        <v>7203</v>
      </c>
      <c r="F5459" s="1" t="s">
        <v>4779</v>
      </c>
      <c r="G5459" s="12">
        <v>72</v>
      </c>
      <c r="H5459" s="1" t="s">
        <v>436</v>
      </c>
      <c r="I5459" s="1" t="s">
        <v>107</v>
      </c>
      <c r="J5459" s="1" t="s">
        <v>106</v>
      </c>
      <c r="K5459" s="1">
        <v>51822</v>
      </c>
      <c r="L5459" s="1">
        <v>47629</v>
      </c>
      <c r="M5459" s="1">
        <v>270896</v>
      </c>
      <c r="N5459" s="1">
        <v>128369</v>
      </c>
    </row>
    <row r="5460" spans="1:14">
      <c r="A5460" s="12">
        <v>88062400</v>
      </c>
      <c r="B5460" s="1" t="s">
        <v>7816</v>
      </c>
      <c r="C5460" s="12">
        <v>880624</v>
      </c>
      <c r="D5460" s="1" t="s">
        <v>7815</v>
      </c>
      <c r="E5460" s="12">
        <v>8806</v>
      </c>
      <c r="F5460" s="1" t="s">
        <v>274</v>
      </c>
      <c r="G5460" s="12">
        <v>88</v>
      </c>
      <c r="H5460" s="1" t="s">
        <v>273</v>
      </c>
      <c r="I5460" s="1" t="s">
        <v>272</v>
      </c>
      <c r="J5460" s="1" t="s">
        <v>271</v>
      </c>
      <c r="K5460" s="1">
        <v>51753</v>
      </c>
      <c r="L5460" s="1">
        <v>40</v>
      </c>
      <c r="M5460" s="1">
        <v>14013363</v>
      </c>
      <c r="N5460" s="1">
        <v>91429</v>
      </c>
    </row>
    <row r="5461" spans="1:14">
      <c r="A5461" s="12">
        <v>28289090</v>
      </c>
      <c r="B5461" s="1" t="s">
        <v>2072</v>
      </c>
      <c r="C5461" s="12">
        <v>282890</v>
      </c>
      <c r="D5461" s="1" t="s">
        <v>329</v>
      </c>
      <c r="E5461" s="12">
        <v>2828</v>
      </c>
      <c r="F5461" s="1" t="s">
        <v>328</v>
      </c>
      <c r="G5461" s="12">
        <v>28</v>
      </c>
      <c r="H5461" s="1" t="s">
        <v>118</v>
      </c>
      <c r="I5461" s="1" t="s">
        <v>12</v>
      </c>
      <c r="J5461" s="1" t="s">
        <v>11</v>
      </c>
      <c r="K5461" s="1">
        <v>51629</v>
      </c>
      <c r="L5461" s="1">
        <v>45031</v>
      </c>
      <c r="M5461" s="1">
        <v>14834</v>
      </c>
      <c r="N5461" s="1">
        <v>702</v>
      </c>
    </row>
    <row r="5462" spans="1:14">
      <c r="A5462" s="12">
        <v>61046100</v>
      </c>
      <c r="B5462" s="1" t="s">
        <v>6786</v>
      </c>
      <c r="C5462" s="12">
        <v>610461</v>
      </c>
      <c r="D5462" s="1" t="s">
        <v>6785</v>
      </c>
      <c r="E5462" s="12">
        <v>6104</v>
      </c>
      <c r="F5462" s="1" t="s">
        <v>5262</v>
      </c>
      <c r="G5462" s="12">
        <v>61</v>
      </c>
      <c r="H5462" s="1" t="s">
        <v>234</v>
      </c>
      <c r="I5462" s="1" t="s">
        <v>2</v>
      </c>
      <c r="J5462" s="1" t="s">
        <v>1</v>
      </c>
      <c r="K5462" s="1">
        <v>51533</v>
      </c>
      <c r="L5462" s="1">
        <v>1563</v>
      </c>
      <c r="M5462" s="1">
        <v>130518</v>
      </c>
      <c r="N5462" s="1">
        <v>340</v>
      </c>
    </row>
    <row r="5463" spans="1:14">
      <c r="A5463" s="12">
        <v>90153000</v>
      </c>
      <c r="B5463" s="1" t="s">
        <v>7205</v>
      </c>
      <c r="C5463" s="12">
        <v>901530</v>
      </c>
      <c r="D5463" s="1" t="s">
        <v>7205</v>
      </c>
      <c r="E5463" s="12">
        <v>9015</v>
      </c>
      <c r="F5463" s="1" t="s">
        <v>1409</v>
      </c>
      <c r="G5463" s="12">
        <v>90</v>
      </c>
      <c r="H5463" s="1" t="s">
        <v>512</v>
      </c>
      <c r="I5463" s="1" t="s">
        <v>49</v>
      </c>
      <c r="J5463" s="1" t="s">
        <v>48</v>
      </c>
      <c r="K5463" s="1">
        <v>51438</v>
      </c>
      <c r="L5463" s="1">
        <v>4273</v>
      </c>
      <c r="M5463" s="1">
        <v>12247967</v>
      </c>
      <c r="N5463" s="1">
        <v>761179</v>
      </c>
    </row>
    <row r="5464" spans="1:14">
      <c r="A5464" s="12">
        <v>48103190</v>
      </c>
      <c r="B5464" s="1" t="s">
        <v>2515</v>
      </c>
      <c r="C5464" s="12">
        <v>481031</v>
      </c>
      <c r="D5464" s="1" t="s">
        <v>2514</v>
      </c>
      <c r="E5464" s="12">
        <v>4810</v>
      </c>
      <c r="F5464" s="1" t="s">
        <v>20</v>
      </c>
      <c r="G5464" s="12">
        <v>48</v>
      </c>
      <c r="H5464" s="1" t="s">
        <v>19</v>
      </c>
      <c r="I5464" s="1" t="s">
        <v>18</v>
      </c>
      <c r="J5464" s="1" t="s">
        <v>17</v>
      </c>
      <c r="K5464" s="1">
        <v>51413</v>
      </c>
      <c r="L5464" s="1">
        <v>75281</v>
      </c>
      <c r="M5464" s="1">
        <v>176797</v>
      </c>
      <c r="N5464" s="1">
        <v>76960</v>
      </c>
    </row>
    <row r="5465" spans="1:14">
      <c r="A5465" s="12">
        <v>87033310</v>
      </c>
      <c r="B5465" s="1" t="s">
        <v>7961</v>
      </c>
      <c r="C5465" s="12">
        <v>870333</v>
      </c>
      <c r="D5465" s="1" t="s">
        <v>7960</v>
      </c>
      <c r="E5465" s="12">
        <v>8703</v>
      </c>
      <c r="F5465" s="1" t="s">
        <v>2927</v>
      </c>
      <c r="G5465" s="12">
        <v>87</v>
      </c>
      <c r="H5465" s="1" t="s">
        <v>633</v>
      </c>
      <c r="I5465" s="1" t="s">
        <v>272</v>
      </c>
      <c r="J5465" s="1" t="s">
        <v>271</v>
      </c>
      <c r="K5465" s="1">
        <v>51349</v>
      </c>
      <c r="L5465" s="1">
        <v>2729</v>
      </c>
      <c r="M5465" s="1">
        <v>29092758</v>
      </c>
      <c r="N5465" s="1">
        <v>1805285</v>
      </c>
    </row>
    <row r="5466" spans="1:14">
      <c r="A5466" s="12">
        <v>68129910</v>
      </c>
      <c r="B5466" s="1" t="s">
        <v>6999</v>
      </c>
      <c r="C5466" s="12">
        <v>681299</v>
      </c>
      <c r="D5466" s="1" t="s">
        <v>4138</v>
      </c>
      <c r="E5466" s="12">
        <v>6812</v>
      </c>
      <c r="F5466" s="1" t="s">
        <v>458</v>
      </c>
      <c r="G5466" s="12">
        <v>68</v>
      </c>
      <c r="H5466" s="1" t="s">
        <v>8</v>
      </c>
      <c r="I5466" s="1" t="s">
        <v>7</v>
      </c>
      <c r="J5466" s="1" t="s">
        <v>6</v>
      </c>
      <c r="K5466" s="1">
        <v>51336</v>
      </c>
      <c r="L5466" s="1">
        <v>431</v>
      </c>
      <c r="M5466" s="1">
        <v>1232399</v>
      </c>
      <c r="N5466" s="1">
        <v>37114</v>
      </c>
    </row>
    <row r="5467" spans="1:14">
      <c r="A5467" s="12">
        <v>95083000</v>
      </c>
      <c r="B5467" s="1" t="s">
        <v>8118</v>
      </c>
      <c r="C5467" s="12">
        <v>950830</v>
      </c>
      <c r="D5467" s="1" t="s">
        <v>8117</v>
      </c>
      <c r="E5467" s="12">
        <v>9508</v>
      </c>
      <c r="F5467" s="1" t="s">
        <v>3271</v>
      </c>
      <c r="G5467" s="12">
        <v>95</v>
      </c>
      <c r="H5467" s="1" t="s">
        <v>940</v>
      </c>
      <c r="I5467" s="1" t="s">
        <v>127</v>
      </c>
      <c r="J5467" s="1" t="s">
        <v>126</v>
      </c>
      <c r="K5467" s="1">
        <v>51252</v>
      </c>
      <c r="L5467" s="1">
        <v>25682</v>
      </c>
      <c r="M5467" s="1">
        <v>857769</v>
      </c>
      <c r="N5467" s="1">
        <v>125922</v>
      </c>
    </row>
    <row r="5468" spans="1:14">
      <c r="A5468" s="12">
        <v>62112000</v>
      </c>
      <c r="B5468" s="1" t="s">
        <v>7267</v>
      </c>
      <c r="C5468" s="12">
        <v>621120</v>
      </c>
      <c r="D5468" s="1" t="s">
        <v>7267</v>
      </c>
      <c r="E5468" s="12">
        <v>6211</v>
      </c>
      <c r="F5468" s="1" t="s">
        <v>1446</v>
      </c>
      <c r="G5468" s="12">
        <v>62</v>
      </c>
      <c r="H5468" s="1" t="s">
        <v>248</v>
      </c>
      <c r="I5468" s="1" t="s">
        <v>2</v>
      </c>
      <c r="J5468" s="1" t="s">
        <v>1</v>
      </c>
      <c r="K5468" s="1">
        <v>51118</v>
      </c>
      <c r="L5468" s="1">
        <v>896</v>
      </c>
      <c r="M5468" s="1">
        <v>246557</v>
      </c>
      <c r="N5468" s="1">
        <v>15376</v>
      </c>
    </row>
    <row r="5469" spans="1:14">
      <c r="A5469" s="12">
        <v>84191900</v>
      </c>
      <c r="B5469" s="1" t="s">
        <v>2869</v>
      </c>
      <c r="C5469" s="12">
        <v>841919</v>
      </c>
      <c r="D5469" s="1" t="s">
        <v>2868</v>
      </c>
      <c r="E5469" s="12">
        <v>8419</v>
      </c>
      <c r="F5469" s="1" t="s">
        <v>2867</v>
      </c>
      <c r="G5469" s="12">
        <v>84</v>
      </c>
      <c r="H5469" s="1" t="s">
        <v>28</v>
      </c>
      <c r="I5469" s="1" t="s">
        <v>27</v>
      </c>
      <c r="J5469" s="1" t="s">
        <v>26</v>
      </c>
      <c r="K5469" s="1">
        <v>51057</v>
      </c>
      <c r="L5469" s="1">
        <v>1239</v>
      </c>
      <c r="M5469" s="1">
        <v>1050426</v>
      </c>
      <c r="N5469" s="1">
        <v>30942</v>
      </c>
    </row>
    <row r="5470" spans="1:14">
      <c r="A5470" s="12">
        <v>60063110</v>
      </c>
      <c r="B5470" s="1" t="s">
        <v>5688</v>
      </c>
      <c r="C5470" s="12">
        <v>600631</v>
      </c>
      <c r="D5470" s="1" t="s">
        <v>4132</v>
      </c>
      <c r="E5470" s="12">
        <v>6006</v>
      </c>
      <c r="F5470" s="1" t="s">
        <v>173</v>
      </c>
      <c r="G5470" s="12">
        <v>60</v>
      </c>
      <c r="H5470" s="1" t="s">
        <v>161</v>
      </c>
      <c r="I5470" s="1" t="s">
        <v>2</v>
      </c>
      <c r="J5470" s="1" t="s">
        <v>1</v>
      </c>
      <c r="K5470" s="1">
        <v>51050</v>
      </c>
      <c r="L5470" s="1">
        <v>3595</v>
      </c>
      <c r="M5470" s="1">
        <v>246121</v>
      </c>
      <c r="N5470" s="1">
        <v>30910</v>
      </c>
    </row>
    <row r="5471" spans="1:14">
      <c r="A5471" s="12">
        <v>90021190</v>
      </c>
      <c r="B5471" s="1" t="s">
        <v>3241</v>
      </c>
      <c r="C5471" s="12">
        <v>900211</v>
      </c>
      <c r="D5471" s="1" t="s">
        <v>2249</v>
      </c>
      <c r="E5471" s="12">
        <v>9002</v>
      </c>
      <c r="F5471" s="1" t="s">
        <v>2248</v>
      </c>
      <c r="G5471" s="12">
        <v>90</v>
      </c>
      <c r="H5471" s="1" t="s">
        <v>512</v>
      </c>
      <c r="I5471" s="1" t="s">
        <v>49</v>
      </c>
      <c r="J5471" s="1" t="s">
        <v>48</v>
      </c>
      <c r="K5471" s="1">
        <v>50874</v>
      </c>
      <c r="L5471" s="1">
        <v>41</v>
      </c>
      <c r="M5471" s="1">
        <v>15071535</v>
      </c>
      <c r="N5471" s="1">
        <v>110924</v>
      </c>
    </row>
    <row r="5472" spans="1:14">
      <c r="A5472" s="12">
        <v>44031100</v>
      </c>
      <c r="B5472" s="1" t="s">
        <v>15019</v>
      </c>
      <c r="C5472" s="12">
        <v>440311</v>
      </c>
      <c r="D5472" s="1" t="s">
        <v>15019</v>
      </c>
      <c r="E5472" s="12">
        <v>4403</v>
      </c>
      <c r="F5472" s="1" t="s">
        <v>9359</v>
      </c>
      <c r="G5472" s="12">
        <v>44</v>
      </c>
      <c r="H5472" s="1" t="s">
        <v>2121</v>
      </c>
      <c r="I5472" s="1" t="s">
        <v>1129</v>
      </c>
      <c r="J5472" s="1" t="s">
        <v>1128</v>
      </c>
      <c r="K5472" s="1">
        <v>50866</v>
      </c>
      <c r="L5472" s="1">
        <v>33300</v>
      </c>
      <c r="M5472" s="1">
        <v>0</v>
      </c>
      <c r="N5472" s="1">
        <v>0</v>
      </c>
    </row>
    <row r="5473" spans="1:14">
      <c r="A5473" s="12">
        <v>28332200</v>
      </c>
      <c r="B5473" s="1" t="s">
        <v>1969</v>
      </c>
      <c r="C5473" s="12">
        <v>283322</v>
      </c>
      <c r="D5473" s="1" t="s">
        <v>1969</v>
      </c>
      <c r="E5473" s="12">
        <v>2833</v>
      </c>
      <c r="F5473" s="1" t="s">
        <v>187</v>
      </c>
      <c r="G5473" s="12">
        <v>28</v>
      </c>
      <c r="H5473" s="1" t="s">
        <v>118</v>
      </c>
      <c r="I5473" s="1" t="s">
        <v>12</v>
      </c>
      <c r="J5473" s="1" t="s">
        <v>11</v>
      </c>
      <c r="K5473" s="1">
        <v>50863</v>
      </c>
      <c r="L5473" s="1">
        <v>61758</v>
      </c>
      <c r="M5473" s="1">
        <v>217023</v>
      </c>
      <c r="N5473" s="1">
        <v>941358</v>
      </c>
    </row>
    <row r="5474" spans="1:14">
      <c r="A5474" s="12">
        <v>62032990</v>
      </c>
      <c r="B5474" s="1" t="s">
        <v>6056</v>
      </c>
      <c r="C5474" s="12">
        <v>620329</v>
      </c>
      <c r="D5474" s="1" t="s">
        <v>6056</v>
      </c>
      <c r="E5474" s="12">
        <v>6203</v>
      </c>
      <c r="F5474" s="1" t="s">
        <v>5976</v>
      </c>
      <c r="G5474" s="12">
        <v>62</v>
      </c>
      <c r="H5474" s="1" t="s">
        <v>248</v>
      </c>
      <c r="I5474" s="1" t="s">
        <v>2</v>
      </c>
      <c r="J5474" s="1" t="s">
        <v>1</v>
      </c>
      <c r="K5474" s="1">
        <v>50856</v>
      </c>
      <c r="L5474" s="1">
        <v>1268</v>
      </c>
      <c r="M5474" s="1">
        <v>60545</v>
      </c>
      <c r="N5474" s="1">
        <v>8677</v>
      </c>
    </row>
    <row r="5475" spans="1:14">
      <c r="A5475" s="12">
        <v>34031190</v>
      </c>
      <c r="B5475" s="1" t="s">
        <v>2630</v>
      </c>
      <c r="C5475" s="12">
        <v>340311</v>
      </c>
      <c r="D5475" s="1" t="s">
        <v>2319</v>
      </c>
      <c r="E5475" s="12">
        <v>3403</v>
      </c>
      <c r="F5475" s="1" t="s">
        <v>992</v>
      </c>
      <c r="G5475" s="12">
        <v>34</v>
      </c>
      <c r="H5475" s="1" t="s">
        <v>519</v>
      </c>
      <c r="I5475" s="1" t="s">
        <v>12</v>
      </c>
      <c r="J5475" s="1" t="s">
        <v>11</v>
      </c>
      <c r="K5475" s="1">
        <v>50740</v>
      </c>
      <c r="L5475" s="1">
        <v>944</v>
      </c>
      <c r="M5475" s="1">
        <v>353682</v>
      </c>
      <c r="N5475" s="1">
        <v>32431</v>
      </c>
    </row>
    <row r="5476" spans="1:14">
      <c r="A5476" s="12">
        <v>84818091</v>
      </c>
      <c r="B5476" s="1" t="s">
        <v>6709</v>
      </c>
      <c r="C5476" s="12">
        <v>848180</v>
      </c>
      <c r="D5476" s="1" t="s">
        <v>4249</v>
      </c>
      <c r="E5476" s="12">
        <v>8481</v>
      </c>
      <c r="F5476" s="1" t="s">
        <v>4248</v>
      </c>
      <c r="G5476" s="12">
        <v>84</v>
      </c>
      <c r="H5476" s="1" t="s">
        <v>28</v>
      </c>
      <c r="I5476" s="1" t="s">
        <v>27</v>
      </c>
      <c r="J5476" s="1" t="s">
        <v>26</v>
      </c>
      <c r="K5476" s="1">
        <v>50699</v>
      </c>
      <c r="L5476" s="1">
        <v>994</v>
      </c>
      <c r="M5476" s="1">
        <v>36078564</v>
      </c>
      <c r="N5476" s="1">
        <v>3659752</v>
      </c>
    </row>
    <row r="5477" spans="1:14">
      <c r="A5477" s="12">
        <v>29362720</v>
      </c>
      <c r="B5477" s="1" t="s">
        <v>2786</v>
      </c>
      <c r="C5477" s="12">
        <v>293627</v>
      </c>
      <c r="D5477" s="1" t="s">
        <v>2785</v>
      </c>
      <c r="E5477" s="12">
        <v>2936</v>
      </c>
      <c r="F5477" s="1" t="s">
        <v>696</v>
      </c>
      <c r="G5477" s="12">
        <v>29</v>
      </c>
      <c r="H5477" s="1" t="s">
        <v>13</v>
      </c>
      <c r="I5477" s="1" t="s">
        <v>12</v>
      </c>
      <c r="J5477" s="1" t="s">
        <v>11</v>
      </c>
      <c r="K5477" s="1">
        <v>50574</v>
      </c>
      <c r="L5477" s="1">
        <v>16030</v>
      </c>
      <c r="M5477" s="1">
        <v>3200735</v>
      </c>
      <c r="N5477" s="1">
        <v>824454</v>
      </c>
    </row>
    <row r="5478" spans="1:14">
      <c r="A5478" s="12">
        <v>29341030</v>
      </c>
      <c r="B5478" s="1" t="s">
        <v>848</v>
      </c>
      <c r="C5478" s="12">
        <v>293410</v>
      </c>
      <c r="D5478" s="1" t="s">
        <v>847</v>
      </c>
      <c r="E5478" s="12">
        <v>2934</v>
      </c>
      <c r="F5478" s="1" t="s">
        <v>96</v>
      </c>
      <c r="G5478" s="12">
        <v>29</v>
      </c>
      <c r="H5478" s="1" t="s">
        <v>13</v>
      </c>
      <c r="I5478" s="1" t="s">
        <v>12</v>
      </c>
      <c r="J5478" s="1" t="s">
        <v>11</v>
      </c>
      <c r="K5478" s="1">
        <v>50536</v>
      </c>
      <c r="L5478" s="1">
        <v>125</v>
      </c>
      <c r="M5478" s="1">
        <v>12468698</v>
      </c>
      <c r="N5478" s="1">
        <v>221480</v>
      </c>
    </row>
    <row r="5479" spans="1:14">
      <c r="A5479" s="12">
        <v>44125100</v>
      </c>
      <c r="B5479" s="1" t="s">
        <v>15018</v>
      </c>
      <c r="C5479" s="12">
        <v>441251</v>
      </c>
      <c r="D5479" s="1" t="s">
        <v>15017</v>
      </c>
      <c r="E5479" s="12">
        <v>4412</v>
      </c>
      <c r="F5479" s="1" t="s">
        <v>4239</v>
      </c>
      <c r="G5479" s="12">
        <v>44</v>
      </c>
      <c r="H5479" s="1" t="s">
        <v>2121</v>
      </c>
      <c r="I5479" s="1" t="s">
        <v>1129</v>
      </c>
      <c r="J5479" s="1" t="s">
        <v>1128</v>
      </c>
      <c r="K5479" s="1">
        <v>50429</v>
      </c>
      <c r="L5479" s="1">
        <v>31399</v>
      </c>
      <c r="M5479" s="1">
        <v>0</v>
      </c>
      <c r="N5479" s="1">
        <v>0</v>
      </c>
    </row>
    <row r="5480" spans="1:14">
      <c r="A5480" s="12">
        <v>54074400</v>
      </c>
      <c r="B5480" s="1" t="s">
        <v>4574</v>
      </c>
      <c r="C5480" s="12">
        <v>540744</v>
      </c>
      <c r="D5480" s="1" t="s">
        <v>4573</v>
      </c>
      <c r="E5480" s="12">
        <v>5407</v>
      </c>
      <c r="F5480" s="1" t="s">
        <v>1353</v>
      </c>
      <c r="G5480" s="12">
        <v>54</v>
      </c>
      <c r="H5480" s="1" t="s">
        <v>355</v>
      </c>
      <c r="I5480" s="1" t="s">
        <v>2</v>
      </c>
      <c r="J5480" s="1" t="s">
        <v>1</v>
      </c>
      <c r="K5480" s="1">
        <v>50372</v>
      </c>
      <c r="L5480" s="1">
        <v>1043</v>
      </c>
      <c r="M5480" s="1">
        <v>433523</v>
      </c>
      <c r="N5480" s="1">
        <v>63246</v>
      </c>
    </row>
    <row r="5481" spans="1:14">
      <c r="A5481" s="12">
        <v>29333322</v>
      </c>
      <c r="B5481" s="1" t="s">
        <v>1695</v>
      </c>
      <c r="C5481" s="12">
        <v>293333</v>
      </c>
      <c r="D5481" s="1" t="s">
        <v>638</v>
      </c>
      <c r="E5481" s="12">
        <v>2933</v>
      </c>
      <c r="F5481" s="1" t="s">
        <v>67</v>
      </c>
      <c r="G5481" s="12">
        <v>29</v>
      </c>
      <c r="H5481" s="1" t="s">
        <v>13</v>
      </c>
      <c r="I5481" s="1" t="s">
        <v>12</v>
      </c>
      <c r="J5481" s="1" t="s">
        <v>11</v>
      </c>
      <c r="K5481" s="1">
        <v>50302</v>
      </c>
      <c r="L5481" s="1">
        <v>58</v>
      </c>
      <c r="M5481" s="1">
        <v>55539</v>
      </c>
      <c r="N5481" s="1">
        <v>55</v>
      </c>
    </row>
    <row r="5482" spans="1:14">
      <c r="A5482" s="12">
        <v>85052010</v>
      </c>
      <c r="B5482" s="1" t="s">
        <v>8172</v>
      </c>
      <c r="C5482" s="12">
        <v>850520</v>
      </c>
      <c r="D5482" s="1" t="s">
        <v>8171</v>
      </c>
      <c r="E5482" s="12">
        <v>8505</v>
      </c>
      <c r="F5482" s="1" t="s">
        <v>6164</v>
      </c>
      <c r="G5482" s="12">
        <v>85</v>
      </c>
      <c r="H5482" s="1" t="s">
        <v>102</v>
      </c>
      <c r="I5482" s="1" t="s">
        <v>27</v>
      </c>
      <c r="J5482" s="1" t="s">
        <v>26</v>
      </c>
      <c r="K5482" s="1">
        <v>50285</v>
      </c>
      <c r="L5482" s="1">
        <v>708</v>
      </c>
      <c r="M5482" s="1">
        <v>362003</v>
      </c>
      <c r="N5482" s="1">
        <v>25949</v>
      </c>
    </row>
    <row r="5483" spans="1:14">
      <c r="A5483" s="12">
        <v>30049041</v>
      </c>
      <c r="B5483" s="1" t="s">
        <v>15016</v>
      </c>
      <c r="C5483" s="12">
        <v>300490</v>
      </c>
      <c r="D5483" s="1" t="s">
        <v>741</v>
      </c>
      <c r="E5483" s="12">
        <v>3004</v>
      </c>
      <c r="F5483" s="1" t="s">
        <v>364</v>
      </c>
      <c r="G5483" s="12">
        <v>30</v>
      </c>
      <c r="H5483" s="1" t="s">
        <v>63</v>
      </c>
      <c r="I5483" s="1" t="s">
        <v>12</v>
      </c>
      <c r="J5483" s="1" t="s">
        <v>11</v>
      </c>
      <c r="K5483" s="1">
        <v>50276</v>
      </c>
      <c r="L5483" s="1">
        <v>1892</v>
      </c>
      <c r="M5483" s="1">
        <v>404020</v>
      </c>
      <c r="N5483" s="1">
        <v>25808</v>
      </c>
    </row>
    <row r="5484" spans="1:14">
      <c r="A5484" s="12">
        <v>29153910</v>
      </c>
      <c r="B5484" s="1" t="s">
        <v>7000</v>
      </c>
      <c r="C5484" s="12">
        <v>291539</v>
      </c>
      <c r="D5484" s="1" t="s">
        <v>427</v>
      </c>
      <c r="E5484" s="12">
        <v>2915</v>
      </c>
      <c r="F5484" s="1" t="s">
        <v>346</v>
      </c>
      <c r="G5484" s="12">
        <v>29</v>
      </c>
      <c r="H5484" s="1" t="s">
        <v>13</v>
      </c>
      <c r="I5484" s="1" t="s">
        <v>12</v>
      </c>
      <c r="J5484" s="1" t="s">
        <v>11</v>
      </c>
      <c r="K5484" s="1">
        <v>50242</v>
      </c>
      <c r="L5484" s="1">
        <v>5526</v>
      </c>
      <c r="M5484" s="1">
        <v>4419988</v>
      </c>
      <c r="N5484" s="1">
        <v>536310</v>
      </c>
    </row>
    <row r="5485" spans="1:14">
      <c r="A5485" s="12">
        <v>29051710</v>
      </c>
      <c r="B5485" s="1" t="s">
        <v>2963</v>
      </c>
      <c r="C5485" s="12">
        <v>290517</v>
      </c>
      <c r="D5485" s="1" t="s">
        <v>2962</v>
      </c>
      <c r="E5485" s="12">
        <v>2905</v>
      </c>
      <c r="F5485" s="1" t="s">
        <v>527</v>
      </c>
      <c r="G5485" s="12">
        <v>29</v>
      </c>
      <c r="H5485" s="1" t="s">
        <v>13</v>
      </c>
      <c r="I5485" s="1" t="s">
        <v>12</v>
      </c>
      <c r="J5485" s="1" t="s">
        <v>11</v>
      </c>
      <c r="K5485" s="1">
        <v>50156</v>
      </c>
      <c r="L5485" s="1">
        <v>24512</v>
      </c>
      <c r="M5485" s="1">
        <v>1035648</v>
      </c>
      <c r="N5485" s="1">
        <v>373062</v>
      </c>
    </row>
    <row r="5486" spans="1:14">
      <c r="A5486" s="12">
        <v>17021100</v>
      </c>
      <c r="B5486" s="1" t="s">
        <v>4429</v>
      </c>
      <c r="C5486" s="12">
        <v>170211</v>
      </c>
      <c r="D5486" s="1" t="s">
        <v>4428</v>
      </c>
      <c r="E5486" s="12">
        <v>1702</v>
      </c>
      <c r="F5486" s="1" t="s">
        <v>2517</v>
      </c>
      <c r="G5486" s="12">
        <v>17</v>
      </c>
      <c r="H5486" s="1" t="s">
        <v>2516</v>
      </c>
      <c r="I5486" s="1" t="s">
        <v>751</v>
      </c>
      <c r="J5486" s="1" t="s">
        <v>750</v>
      </c>
      <c r="K5486" s="1">
        <v>50087</v>
      </c>
      <c r="L5486" s="1">
        <v>9762</v>
      </c>
      <c r="M5486" s="1">
        <v>32519300</v>
      </c>
      <c r="N5486" s="1">
        <v>20379523</v>
      </c>
    </row>
    <row r="5487" spans="1:14">
      <c r="A5487" s="12">
        <v>64039110</v>
      </c>
      <c r="B5487" s="1" t="s">
        <v>1045</v>
      </c>
      <c r="C5487" s="12">
        <v>640391</v>
      </c>
      <c r="D5487" s="1" t="s">
        <v>8666</v>
      </c>
      <c r="E5487" s="12">
        <v>6403</v>
      </c>
      <c r="F5487" s="1" t="s">
        <v>1043</v>
      </c>
      <c r="G5487" s="12">
        <v>64</v>
      </c>
      <c r="H5487" s="1" t="s">
        <v>155</v>
      </c>
      <c r="I5487" s="1" t="s">
        <v>154</v>
      </c>
      <c r="J5487" s="1" t="s">
        <v>153</v>
      </c>
      <c r="K5487" s="1">
        <v>49836</v>
      </c>
      <c r="L5487" s="1">
        <v>1270</v>
      </c>
      <c r="M5487" s="1">
        <v>9473</v>
      </c>
      <c r="N5487" s="1">
        <v>175</v>
      </c>
    </row>
    <row r="5488" spans="1:14">
      <c r="A5488" s="12">
        <v>39069065</v>
      </c>
      <c r="B5488" s="1" t="s">
        <v>1188</v>
      </c>
      <c r="C5488" s="12">
        <v>390690</v>
      </c>
      <c r="D5488" s="1" t="s">
        <v>734</v>
      </c>
      <c r="E5488" s="12">
        <v>3906</v>
      </c>
      <c r="F5488" s="1" t="s">
        <v>733</v>
      </c>
      <c r="G5488" s="12">
        <v>39</v>
      </c>
      <c r="H5488" s="1" t="s">
        <v>38</v>
      </c>
      <c r="I5488" s="1" t="s">
        <v>37</v>
      </c>
      <c r="J5488" s="1" t="s">
        <v>36</v>
      </c>
      <c r="K5488" s="1">
        <v>49755</v>
      </c>
      <c r="L5488" s="1">
        <v>15545</v>
      </c>
      <c r="M5488" s="1">
        <v>5921656</v>
      </c>
      <c r="N5488" s="1">
        <v>3670604</v>
      </c>
    </row>
    <row r="5489" spans="1:14">
      <c r="A5489" s="12">
        <v>29041059</v>
      </c>
      <c r="B5489" s="1" t="s">
        <v>15015</v>
      </c>
      <c r="C5489" s="12">
        <v>290410</v>
      </c>
      <c r="D5489" s="1" t="s">
        <v>578</v>
      </c>
      <c r="E5489" s="12">
        <v>2904</v>
      </c>
      <c r="F5489" s="1" t="s">
        <v>112</v>
      </c>
      <c r="G5489" s="12">
        <v>29</v>
      </c>
      <c r="H5489" s="1" t="s">
        <v>13</v>
      </c>
      <c r="I5489" s="1" t="s">
        <v>12</v>
      </c>
      <c r="J5489" s="1" t="s">
        <v>11</v>
      </c>
      <c r="K5489" s="1">
        <v>49668</v>
      </c>
      <c r="L5489" s="1">
        <v>30655</v>
      </c>
      <c r="M5489" s="1">
        <v>2816865</v>
      </c>
      <c r="N5489" s="1">
        <v>1659340</v>
      </c>
    </row>
    <row r="5490" spans="1:14">
      <c r="A5490" s="12">
        <v>90275040</v>
      </c>
      <c r="B5490" s="1" t="s">
        <v>7569</v>
      </c>
      <c r="C5490" s="12">
        <v>902750</v>
      </c>
      <c r="D5490" s="1" t="s">
        <v>6308</v>
      </c>
      <c r="E5490" s="12">
        <v>9027</v>
      </c>
      <c r="F5490" s="1" t="s">
        <v>2192</v>
      </c>
      <c r="G5490" s="12">
        <v>90</v>
      </c>
      <c r="H5490" s="1" t="s">
        <v>512</v>
      </c>
      <c r="I5490" s="1" t="s">
        <v>49</v>
      </c>
      <c r="J5490" s="1" t="s">
        <v>48</v>
      </c>
      <c r="K5490" s="1">
        <v>49627</v>
      </c>
      <c r="L5490" s="1">
        <v>71</v>
      </c>
      <c r="M5490" s="1">
        <v>284974</v>
      </c>
      <c r="N5490" s="1">
        <v>808</v>
      </c>
    </row>
    <row r="5491" spans="1:14">
      <c r="A5491" s="12">
        <v>28301010</v>
      </c>
      <c r="B5491" s="1" t="s">
        <v>1176</v>
      </c>
      <c r="C5491" s="12">
        <v>283010</v>
      </c>
      <c r="D5491" s="1" t="s">
        <v>1175</v>
      </c>
      <c r="E5491" s="12">
        <v>2830</v>
      </c>
      <c r="F5491" s="1" t="s">
        <v>349</v>
      </c>
      <c r="G5491" s="12">
        <v>28</v>
      </c>
      <c r="H5491" s="1" t="s">
        <v>118</v>
      </c>
      <c r="I5491" s="1" t="s">
        <v>12</v>
      </c>
      <c r="J5491" s="1" t="s">
        <v>11</v>
      </c>
      <c r="K5491" s="1">
        <v>49560</v>
      </c>
      <c r="L5491" s="1">
        <v>36400</v>
      </c>
      <c r="M5491" s="1">
        <v>6698790</v>
      </c>
      <c r="N5491" s="1">
        <v>11374265</v>
      </c>
    </row>
    <row r="5492" spans="1:14">
      <c r="A5492" s="12">
        <v>84797900</v>
      </c>
      <c r="B5492" s="1" t="s">
        <v>2236</v>
      </c>
      <c r="C5492" s="12">
        <v>847979</v>
      </c>
      <c r="D5492" s="1" t="s">
        <v>2235</v>
      </c>
      <c r="E5492" s="12">
        <v>8479</v>
      </c>
      <c r="F5492" s="1" t="s">
        <v>310</v>
      </c>
      <c r="G5492" s="12">
        <v>84</v>
      </c>
      <c r="H5492" s="1" t="s">
        <v>28</v>
      </c>
      <c r="I5492" s="1" t="s">
        <v>27</v>
      </c>
      <c r="J5492" s="1" t="s">
        <v>26</v>
      </c>
      <c r="K5492" s="1">
        <v>49400</v>
      </c>
      <c r="L5492" s="1">
        <v>50</v>
      </c>
      <c r="M5492" s="1">
        <v>629766</v>
      </c>
      <c r="N5492" s="1">
        <v>12708</v>
      </c>
    </row>
    <row r="5493" spans="1:14">
      <c r="A5493" s="13" t="s">
        <v>6109</v>
      </c>
      <c r="B5493" s="1" t="s">
        <v>6108</v>
      </c>
      <c r="C5493" s="13" t="s">
        <v>6107</v>
      </c>
      <c r="D5493" s="1" t="s">
        <v>6106</v>
      </c>
      <c r="E5493" s="13" t="s">
        <v>1855</v>
      </c>
      <c r="F5493" s="1" t="s">
        <v>1854</v>
      </c>
      <c r="G5493" s="13" t="s">
        <v>206</v>
      </c>
      <c r="H5493" s="1" t="s">
        <v>205</v>
      </c>
      <c r="I5493" s="1" t="s">
        <v>204</v>
      </c>
      <c r="J5493" s="1" t="s">
        <v>203</v>
      </c>
      <c r="K5493" s="1">
        <v>49243</v>
      </c>
      <c r="L5493" s="1">
        <v>20540</v>
      </c>
      <c r="M5493" s="1">
        <v>155184</v>
      </c>
      <c r="N5493" s="1">
        <v>52800</v>
      </c>
    </row>
    <row r="5494" spans="1:14">
      <c r="A5494" s="12">
        <v>90072090</v>
      </c>
      <c r="B5494" s="1" t="s">
        <v>15014</v>
      </c>
      <c r="C5494" s="12">
        <v>900720</v>
      </c>
      <c r="D5494" s="1" t="s">
        <v>1225</v>
      </c>
      <c r="E5494" s="12">
        <v>9007</v>
      </c>
      <c r="F5494" s="1" t="s">
        <v>1224</v>
      </c>
      <c r="G5494" s="12">
        <v>90</v>
      </c>
      <c r="H5494" s="1" t="s">
        <v>512</v>
      </c>
      <c r="I5494" s="1" t="s">
        <v>49</v>
      </c>
      <c r="J5494" s="1" t="s">
        <v>48</v>
      </c>
      <c r="K5494" s="1">
        <v>49112</v>
      </c>
      <c r="L5494" s="1">
        <v>380</v>
      </c>
      <c r="M5494" s="1">
        <v>8056600</v>
      </c>
      <c r="N5494" s="1">
        <v>137431</v>
      </c>
    </row>
    <row r="5495" spans="1:14">
      <c r="A5495" s="12">
        <v>25151220</v>
      </c>
      <c r="B5495" s="1" t="s">
        <v>6021</v>
      </c>
      <c r="C5495" s="12">
        <v>251512</v>
      </c>
      <c r="D5495" s="1" t="s">
        <v>6020</v>
      </c>
      <c r="E5495" s="12">
        <v>2515</v>
      </c>
      <c r="F5495" s="1" t="s">
        <v>6019</v>
      </c>
      <c r="G5495" s="12">
        <v>25</v>
      </c>
      <c r="H5495" s="1" t="s">
        <v>226</v>
      </c>
      <c r="I5495" s="1" t="s">
        <v>225</v>
      </c>
      <c r="J5495" s="1" t="s">
        <v>224</v>
      </c>
      <c r="K5495" s="1">
        <v>49044</v>
      </c>
      <c r="L5495" s="1">
        <v>392081</v>
      </c>
      <c r="M5495" s="1">
        <v>13808879</v>
      </c>
      <c r="N5495" s="1">
        <v>31628856</v>
      </c>
    </row>
    <row r="5496" spans="1:14">
      <c r="A5496" s="12">
        <v>85151900</v>
      </c>
      <c r="B5496" s="1" t="s">
        <v>5548</v>
      </c>
      <c r="C5496" s="12">
        <v>851519</v>
      </c>
      <c r="D5496" s="1" t="s">
        <v>5548</v>
      </c>
      <c r="E5496" s="12">
        <v>8515</v>
      </c>
      <c r="F5496" s="1" t="s">
        <v>1425</v>
      </c>
      <c r="G5496" s="12">
        <v>85</v>
      </c>
      <c r="H5496" s="1" t="s">
        <v>102</v>
      </c>
      <c r="I5496" s="1" t="s">
        <v>27</v>
      </c>
      <c r="J5496" s="1" t="s">
        <v>26</v>
      </c>
      <c r="K5496" s="1">
        <v>48969</v>
      </c>
      <c r="L5496" s="1">
        <v>1055</v>
      </c>
      <c r="M5496" s="1">
        <v>2308550</v>
      </c>
      <c r="N5496" s="1">
        <v>88322</v>
      </c>
    </row>
    <row r="5497" spans="1:14">
      <c r="A5497" s="12">
        <v>90221200</v>
      </c>
      <c r="B5497" s="1" t="s">
        <v>3899</v>
      </c>
      <c r="C5497" s="12">
        <v>902212</v>
      </c>
      <c r="D5497" s="1" t="s">
        <v>3899</v>
      </c>
      <c r="E5497" s="12">
        <v>9022</v>
      </c>
      <c r="F5497" s="1" t="s">
        <v>3898</v>
      </c>
      <c r="G5497" s="12">
        <v>90</v>
      </c>
      <c r="H5497" s="1" t="s">
        <v>512</v>
      </c>
      <c r="I5497" s="1" t="s">
        <v>49</v>
      </c>
      <c r="J5497" s="1" t="s">
        <v>48</v>
      </c>
      <c r="K5497" s="1">
        <v>48961</v>
      </c>
      <c r="L5497" s="1">
        <v>1374</v>
      </c>
      <c r="M5497" s="1">
        <v>67159993</v>
      </c>
      <c r="N5497" s="1">
        <v>1025560</v>
      </c>
    </row>
    <row r="5498" spans="1:14">
      <c r="A5498" s="12">
        <v>82033000</v>
      </c>
      <c r="B5498" s="1" t="s">
        <v>4209</v>
      </c>
      <c r="C5498" s="12">
        <v>820330</v>
      </c>
      <c r="D5498" s="1" t="s">
        <v>4208</v>
      </c>
      <c r="E5498" s="12">
        <v>8203</v>
      </c>
      <c r="F5498" s="1" t="s">
        <v>4207</v>
      </c>
      <c r="G5498" s="12">
        <v>82</v>
      </c>
      <c r="H5498" s="1" t="s">
        <v>768</v>
      </c>
      <c r="I5498" s="1" t="s">
        <v>107</v>
      </c>
      <c r="J5498" s="1" t="s">
        <v>106</v>
      </c>
      <c r="K5498" s="1">
        <v>48870</v>
      </c>
      <c r="L5498" s="1">
        <v>4124</v>
      </c>
      <c r="M5498" s="1">
        <v>2040877</v>
      </c>
      <c r="N5498" s="1">
        <v>508034</v>
      </c>
    </row>
    <row r="5499" spans="1:14">
      <c r="A5499" s="12">
        <v>28251020</v>
      </c>
      <c r="B5499" s="1" t="s">
        <v>1579</v>
      </c>
      <c r="C5499" s="12">
        <v>282510</v>
      </c>
      <c r="D5499" s="1" t="s">
        <v>1578</v>
      </c>
      <c r="E5499" s="12">
        <v>2825</v>
      </c>
      <c r="F5499" s="1" t="s">
        <v>429</v>
      </c>
      <c r="G5499" s="12">
        <v>28</v>
      </c>
      <c r="H5499" s="1" t="s">
        <v>118</v>
      </c>
      <c r="I5499" s="1" t="s">
        <v>12</v>
      </c>
      <c r="J5499" s="1" t="s">
        <v>11</v>
      </c>
      <c r="K5499" s="1">
        <v>48811</v>
      </c>
      <c r="L5499" s="1">
        <v>7000</v>
      </c>
      <c r="M5499" s="1">
        <v>551594</v>
      </c>
      <c r="N5499" s="1">
        <v>324744</v>
      </c>
    </row>
    <row r="5500" spans="1:14">
      <c r="A5500" s="12">
        <v>63090090</v>
      </c>
      <c r="B5500" s="1" t="s">
        <v>5179</v>
      </c>
      <c r="C5500" s="12">
        <v>630900</v>
      </c>
      <c r="D5500" s="1" t="s">
        <v>5178</v>
      </c>
      <c r="E5500" s="12">
        <v>6309</v>
      </c>
      <c r="F5500" s="1" t="s">
        <v>5177</v>
      </c>
      <c r="G5500" s="12">
        <v>63</v>
      </c>
      <c r="H5500" s="1" t="s">
        <v>445</v>
      </c>
      <c r="I5500" s="1" t="s">
        <v>2</v>
      </c>
      <c r="J5500" s="1" t="s">
        <v>1</v>
      </c>
      <c r="K5500" s="1">
        <v>48776</v>
      </c>
      <c r="L5500" s="1">
        <v>1839</v>
      </c>
      <c r="M5500" s="1">
        <v>121</v>
      </c>
      <c r="N5500" s="1">
        <v>570</v>
      </c>
    </row>
    <row r="5501" spans="1:14">
      <c r="A5501" s="12">
        <v>62034100</v>
      </c>
      <c r="B5501" s="1" t="s">
        <v>7876</v>
      </c>
      <c r="C5501" s="12">
        <v>620341</v>
      </c>
      <c r="D5501" s="1" t="s">
        <v>7875</v>
      </c>
      <c r="E5501" s="12">
        <v>6203</v>
      </c>
      <c r="F5501" s="1" t="s">
        <v>5976</v>
      </c>
      <c r="G5501" s="12">
        <v>62</v>
      </c>
      <c r="H5501" s="1" t="s">
        <v>248</v>
      </c>
      <c r="I5501" s="1" t="s">
        <v>2</v>
      </c>
      <c r="J5501" s="1" t="s">
        <v>1</v>
      </c>
      <c r="K5501" s="1">
        <v>48755</v>
      </c>
      <c r="L5501" s="1">
        <v>100</v>
      </c>
      <c r="M5501" s="1">
        <v>1366048</v>
      </c>
      <c r="N5501" s="1">
        <v>12869</v>
      </c>
    </row>
    <row r="5502" spans="1:14">
      <c r="A5502" s="12">
        <v>28444400</v>
      </c>
      <c r="B5502" s="1" t="s">
        <v>6206</v>
      </c>
      <c r="C5502" s="12">
        <v>284444</v>
      </c>
      <c r="D5502" s="1" t="s">
        <v>6206</v>
      </c>
      <c r="E5502" s="12">
        <v>2844</v>
      </c>
      <c r="F5502" s="1" t="s">
        <v>1868</v>
      </c>
      <c r="G5502" s="12">
        <v>28</v>
      </c>
      <c r="H5502" s="1" t="s">
        <v>118</v>
      </c>
      <c r="I5502" s="1" t="s">
        <v>12</v>
      </c>
      <c r="J5502" s="1" t="s">
        <v>11</v>
      </c>
      <c r="K5502" s="1">
        <v>48753</v>
      </c>
      <c r="L5502" s="1">
        <v>60</v>
      </c>
      <c r="M5502" s="1">
        <v>10258</v>
      </c>
      <c r="N5502" s="1">
        <v>0</v>
      </c>
    </row>
    <row r="5503" spans="1:14">
      <c r="A5503" s="12">
        <v>39081022</v>
      </c>
      <c r="B5503" s="1" t="s">
        <v>3593</v>
      </c>
      <c r="C5503" s="12">
        <v>390810</v>
      </c>
      <c r="D5503" s="1" t="s">
        <v>2293</v>
      </c>
      <c r="E5503" s="12">
        <v>3908</v>
      </c>
      <c r="F5503" s="1" t="s">
        <v>599</v>
      </c>
      <c r="G5503" s="12">
        <v>39</v>
      </c>
      <c r="H5503" s="1" t="s">
        <v>38</v>
      </c>
      <c r="I5503" s="1" t="s">
        <v>37</v>
      </c>
      <c r="J5503" s="1" t="s">
        <v>36</v>
      </c>
      <c r="K5503" s="1">
        <v>48672</v>
      </c>
      <c r="L5503" s="1">
        <v>4028</v>
      </c>
      <c r="M5503" s="1">
        <v>15833234</v>
      </c>
      <c r="N5503" s="1">
        <v>1502321</v>
      </c>
    </row>
    <row r="5504" spans="1:14">
      <c r="A5504" s="12">
        <v>51031000</v>
      </c>
      <c r="B5504" s="1" t="s">
        <v>15013</v>
      </c>
      <c r="C5504" s="12">
        <v>510310</v>
      </c>
      <c r="D5504" s="1" t="s">
        <v>15012</v>
      </c>
      <c r="E5504" s="12">
        <v>5103</v>
      </c>
      <c r="F5504" s="1" t="s">
        <v>12746</v>
      </c>
      <c r="G5504" s="12">
        <v>51</v>
      </c>
      <c r="H5504" s="1" t="s">
        <v>884</v>
      </c>
      <c r="I5504" s="1" t="s">
        <v>2</v>
      </c>
      <c r="J5504" s="1" t="s">
        <v>1</v>
      </c>
      <c r="K5504" s="1">
        <v>48607</v>
      </c>
      <c r="L5504" s="1">
        <v>24470</v>
      </c>
      <c r="M5504" s="1">
        <v>544808</v>
      </c>
      <c r="N5504" s="1">
        <v>171176</v>
      </c>
    </row>
    <row r="5505" spans="1:14">
      <c r="A5505" s="12">
        <v>52041132</v>
      </c>
      <c r="B5505" s="1" t="s">
        <v>15011</v>
      </c>
      <c r="C5505" s="12">
        <v>520411</v>
      </c>
      <c r="D5505" s="1" t="s">
        <v>12505</v>
      </c>
      <c r="E5505" s="12">
        <v>5204</v>
      </c>
      <c r="F5505" s="1" t="s">
        <v>1421</v>
      </c>
      <c r="G5505" s="12">
        <v>52</v>
      </c>
      <c r="H5505" s="1" t="s">
        <v>76</v>
      </c>
      <c r="I5505" s="1" t="s">
        <v>2</v>
      </c>
      <c r="J5505" s="1" t="s">
        <v>1</v>
      </c>
      <c r="K5505" s="1">
        <v>48455</v>
      </c>
      <c r="L5505" s="1">
        <v>3634</v>
      </c>
      <c r="M5505" s="1">
        <v>24940</v>
      </c>
      <c r="N5505" s="1">
        <v>6065</v>
      </c>
    </row>
    <row r="5506" spans="1:14">
      <c r="A5506" s="12">
        <v>84717020</v>
      </c>
      <c r="B5506" s="1" t="s">
        <v>7760</v>
      </c>
      <c r="C5506" s="12">
        <v>847170</v>
      </c>
      <c r="D5506" s="1" t="s">
        <v>7759</v>
      </c>
      <c r="E5506" s="12">
        <v>8471</v>
      </c>
      <c r="F5506" s="1" t="s">
        <v>1897</v>
      </c>
      <c r="G5506" s="12">
        <v>84</v>
      </c>
      <c r="H5506" s="1" t="s">
        <v>28</v>
      </c>
      <c r="I5506" s="1" t="s">
        <v>27</v>
      </c>
      <c r="J5506" s="1" t="s">
        <v>26</v>
      </c>
      <c r="K5506" s="1">
        <v>48357</v>
      </c>
      <c r="L5506" s="1">
        <v>556</v>
      </c>
      <c r="M5506" s="1">
        <v>1728703</v>
      </c>
      <c r="N5506" s="1">
        <v>45538</v>
      </c>
    </row>
    <row r="5507" spans="1:14">
      <c r="A5507" s="12">
        <v>85369030</v>
      </c>
      <c r="B5507" s="1" t="s">
        <v>8250</v>
      </c>
      <c r="C5507" s="12">
        <v>853690</v>
      </c>
      <c r="D5507" s="1" t="s">
        <v>443</v>
      </c>
      <c r="E5507" s="12">
        <v>8536</v>
      </c>
      <c r="F5507" s="1" t="s">
        <v>442</v>
      </c>
      <c r="G5507" s="12">
        <v>85</v>
      </c>
      <c r="H5507" s="1" t="s">
        <v>102</v>
      </c>
      <c r="I5507" s="1" t="s">
        <v>27</v>
      </c>
      <c r="J5507" s="1" t="s">
        <v>26</v>
      </c>
      <c r="K5507" s="1">
        <v>48293</v>
      </c>
      <c r="L5507" s="1">
        <v>2693</v>
      </c>
      <c r="M5507" s="1">
        <v>3212254</v>
      </c>
      <c r="N5507" s="1">
        <v>122033</v>
      </c>
    </row>
    <row r="5508" spans="1:14">
      <c r="A5508" s="12">
        <v>63012000</v>
      </c>
      <c r="B5508" s="1" t="s">
        <v>5799</v>
      </c>
      <c r="C5508" s="12">
        <v>630120</v>
      </c>
      <c r="D5508" s="1" t="s">
        <v>5798</v>
      </c>
      <c r="E5508" s="12">
        <v>6301</v>
      </c>
      <c r="F5508" s="1" t="s">
        <v>5455</v>
      </c>
      <c r="G5508" s="12">
        <v>63</v>
      </c>
      <c r="H5508" s="1" t="s">
        <v>445</v>
      </c>
      <c r="I5508" s="1" t="s">
        <v>2</v>
      </c>
      <c r="J5508" s="1" t="s">
        <v>1</v>
      </c>
      <c r="K5508" s="1">
        <v>48232</v>
      </c>
      <c r="L5508" s="1">
        <v>1150</v>
      </c>
      <c r="M5508" s="1">
        <v>523000</v>
      </c>
      <c r="N5508" s="1">
        <v>3004</v>
      </c>
    </row>
    <row r="5509" spans="1:14">
      <c r="A5509" s="12">
        <v>29161520</v>
      </c>
      <c r="B5509" s="1" t="s">
        <v>2720</v>
      </c>
      <c r="C5509" s="12">
        <v>291615</v>
      </c>
      <c r="D5509" s="1" t="s">
        <v>2719</v>
      </c>
      <c r="E5509" s="12">
        <v>2916</v>
      </c>
      <c r="F5509" s="1" t="s">
        <v>80</v>
      </c>
      <c r="G5509" s="12">
        <v>29</v>
      </c>
      <c r="H5509" s="1" t="s">
        <v>13</v>
      </c>
      <c r="I5509" s="1" t="s">
        <v>12</v>
      </c>
      <c r="J5509" s="1" t="s">
        <v>11</v>
      </c>
      <c r="K5509" s="1">
        <v>48188</v>
      </c>
      <c r="L5509" s="1">
        <v>30512</v>
      </c>
      <c r="M5509" s="1">
        <v>1477422</v>
      </c>
      <c r="N5509" s="1">
        <v>1207030</v>
      </c>
    </row>
    <row r="5510" spans="1:14">
      <c r="A5510" s="12">
        <v>85256010</v>
      </c>
      <c r="B5510" s="1" t="s">
        <v>8138</v>
      </c>
      <c r="C5510" s="12">
        <v>852560</v>
      </c>
      <c r="D5510" s="1" t="s">
        <v>1449</v>
      </c>
      <c r="E5510" s="12">
        <v>8525</v>
      </c>
      <c r="F5510" s="1" t="s">
        <v>1057</v>
      </c>
      <c r="G5510" s="12">
        <v>85</v>
      </c>
      <c r="H5510" s="1" t="s">
        <v>102</v>
      </c>
      <c r="I5510" s="1" t="s">
        <v>27</v>
      </c>
      <c r="J5510" s="1" t="s">
        <v>26</v>
      </c>
      <c r="K5510" s="1">
        <v>48183</v>
      </c>
      <c r="L5510" s="1">
        <v>144</v>
      </c>
      <c r="M5510" s="1">
        <v>797827</v>
      </c>
      <c r="N5510" s="1">
        <v>1619</v>
      </c>
    </row>
    <row r="5511" spans="1:14">
      <c r="A5511" s="12">
        <v>54075220</v>
      </c>
      <c r="B5511" s="1" t="s">
        <v>15010</v>
      </c>
      <c r="C5511" s="12">
        <v>540752</v>
      </c>
      <c r="D5511" s="1" t="s">
        <v>8832</v>
      </c>
      <c r="E5511" s="12">
        <v>5407</v>
      </c>
      <c r="F5511" s="1" t="s">
        <v>1353</v>
      </c>
      <c r="G5511" s="12">
        <v>54</v>
      </c>
      <c r="H5511" s="1" t="s">
        <v>355</v>
      </c>
      <c r="I5511" s="1" t="s">
        <v>2</v>
      </c>
      <c r="J5511" s="1" t="s">
        <v>1</v>
      </c>
      <c r="K5511" s="1">
        <v>48173</v>
      </c>
      <c r="L5511" s="1">
        <v>2374</v>
      </c>
      <c r="M5511" s="1">
        <v>1931043</v>
      </c>
      <c r="N5511" s="1">
        <v>1202304</v>
      </c>
    </row>
    <row r="5512" spans="1:14">
      <c r="A5512" s="12">
        <v>39111010</v>
      </c>
      <c r="B5512" s="1" t="s">
        <v>4152</v>
      </c>
      <c r="C5512" s="12">
        <v>391110</v>
      </c>
      <c r="D5512" s="1" t="s">
        <v>4151</v>
      </c>
      <c r="E5512" s="12">
        <v>3911</v>
      </c>
      <c r="F5512" s="1" t="s">
        <v>830</v>
      </c>
      <c r="G5512" s="12">
        <v>39</v>
      </c>
      <c r="H5512" s="1" t="s">
        <v>38</v>
      </c>
      <c r="I5512" s="1" t="s">
        <v>37</v>
      </c>
      <c r="J5512" s="1" t="s">
        <v>36</v>
      </c>
      <c r="K5512" s="1">
        <v>48102</v>
      </c>
      <c r="L5512" s="1">
        <v>29561</v>
      </c>
      <c r="M5512" s="1">
        <v>121244</v>
      </c>
      <c r="N5512" s="1">
        <v>59057</v>
      </c>
    </row>
    <row r="5513" spans="1:14">
      <c r="A5513" s="12">
        <v>85353029</v>
      </c>
      <c r="B5513" s="1" t="s">
        <v>2783</v>
      </c>
      <c r="C5513" s="12">
        <v>853530</v>
      </c>
      <c r="D5513" s="1" t="s">
        <v>1567</v>
      </c>
      <c r="E5513" s="12">
        <v>8535</v>
      </c>
      <c r="F5513" s="1" t="s">
        <v>1566</v>
      </c>
      <c r="G5513" s="12">
        <v>85</v>
      </c>
      <c r="H5513" s="1" t="s">
        <v>102</v>
      </c>
      <c r="I5513" s="1" t="s">
        <v>27</v>
      </c>
      <c r="J5513" s="1" t="s">
        <v>26</v>
      </c>
      <c r="K5513" s="1">
        <v>48098</v>
      </c>
      <c r="L5513" s="1">
        <v>1266</v>
      </c>
      <c r="M5513" s="1">
        <v>334301</v>
      </c>
      <c r="N5513" s="1">
        <v>17339</v>
      </c>
    </row>
    <row r="5514" spans="1:14">
      <c r="A5514" s="12">
        <v>55129910</v>
      </c>
      <c r="B5514" s="1" t="s">
        <v>3416</v>
      </c>
      <c r="C5514" s="12">
        <v>551299</v>
      </c>
      <c r="D5514" s="1" t="s">
        <v>3415</v>
      </c>
      <c r="E5514" s="12">
        <v>5512</v>
      </c>
      <c r="F5514" s="1" t="s">
        <v>1988</v>
      </c>
      <c r="G5514" s="12">
        <v>55</v>
      </c>
      <c r="H5514" s="1" t="s">
        <v>282</v>
      </c>
      <c r="I5514" s="1" t="s">
        <v>2</v>
      </c>
      <c r="J5514" s="1" t="s">
        <v>1</v>
      </c>
      <c r="K5514" s="1">
        <v>47848</v>
      </c>
      <c r="L5514" s="1">
        <v>621</v>
      </c>
      <c r="M5514" s="1">
        <v>2837697</v>
      </c>
      <c r="N5514" s="1">
        <v>40512</v>
      </c>
    </row>
    <row r="5515" spans="1:14">
      <c r="A5515" s="12">
        <v>84439932</v>
      </c>
      <c r="B5515" s="1" t="s">
        <v>5359</v>
      </c>
      <c r="C5515" s="12">
        <v>844399</v>
      </c>
      <c r="D5515" s="1" t="s">
        <v>833</v>
      </c>
      <c r="E5515" s="12">
        <v>8443</v>
      </c>
      <c r="F5515" s="1" t="s">
        <v>738</v>
      </c>
      <c r="G5515" s="12">
        <v>84</v>
      </c>
      <c r="H5515" s="1" t="s">
        <v>28</v>
      </c>
      <c r="I5515" s="1" t="s">
        <v>27</v>
      </c>
      <c r="J5515" s="1" t="s">
        <v>26</v>
      </c>
      <c r="K5515" s="1">
        <v>47828</v>
      </c>
      <c r="L5515" s="1">
        <v>721</v>
      </c>
      <c r="M5515" s="1">
        <v>16376517</v>
      </c>
      <c r="N5515" s="1">
        <v>599224</v>
      </c>
    </row>
    <row r="5516" spans="1:14">
      <c r="A5516" s="12">
        <v>90272029</v>
      </c>
      <c r="B5516" s="1" t="s">
        <v>8317</v>
      </c>
      <c r="C5516" s="12">
        <v>902720</v>
      </c>
      <c r="D5516" s="1" t="s">
        <v>3809</v>
      </c>
      <c r="E5516" s="12">
        <v>9027</v>
      </c>
      <c r="F5516" s="1" t="s">
        <v>2192</v>
      </c>
      <c r="G5516" s="12">
        <v>90</v>
      </c>
      <c r="H5516" s="1" t="s">
        <v>512</v>
      </c>
      <c r="I5516" s="1" t="s">
        <v>49</v>
      </c>
      <c r="J5516" s="1" t="s">
        <v>48</v>
      </c>
      <c r="K5516" s="1">
        <v>47812</v>
      </c>
      <c r="L5516" s="1">
        <v>131</v>
      </c>
      <c r="M5516" s="1">
        <v>2706012</v>
      </c>
      <c r="N5516" s="1">
        <v>5121</v>
      </c>
    </row>
    <row r="5517" spans="1:14">
      <c r="A5517" s="12">
        <v>34023930</v>
      </c>
      <c r="B5517" s="1" t="s">
        <v>2763</v>
      </c>
      <c r="C5517" s="12">
        <v>340239</v>
      </c>
      <c r="D5517" s="1" t="s">
        <v>521</v>
      </c>
      <c r="E5517" s="12">
        <v>3402</v>
      </c>
      <c r="F5517" s="1" t="s">
        <v>520</v>
      </c>
      <c r="G5517" s="12">
        <v>34</v>
      </c>
      <c r="H5517" s="1" t="s">
        <v>519</v>
      </c>
      <c r="I5517" s="1" t="s">
        <v>12</v>
      </c>
      <c r="J5517" s="1" t="s">
        <v>11</v>
      </c>
      <c r="K5517" s="1">
        <v>47629</v>
      </c>
      <c r="L5517" s="1">
        <v>6144</v>
      </c>
      <c r="M5517" s="1">
        <v>3014144</v>
      </c>
      <c r="N5517" s="1">
        <v>2029775</v>
      </c>
    </row>
    <row r="5518" spans="1:14">
      <c r="A5518" s="12">
        <v>38249100</v>
      </c>
      <c r="B5518" s="1" t="s">
        <v>6431</v>
      </c>
      <c r="C5518" s="12">
        <v>382491</v>
      </c>
      <c r="D5518" s="1" t="s">
        <v>6431</v>
      </c>
      <c r="E5518" s="12">
        <v>3824</v>
      </c>
      <c r="F5518" s="1" t="s">
        <v>821</v>
      </c>
      <c r="G5518" s="12">
        <v>38</v>
      </c>
      <c r="H5518" s="1" t="s">
        <v>244</v>
      </c>
      <c r="I5518" s="1" t="s">
        <v>12</v>
      </c>
      <c r="J5518" s="1" t="s">
        <v>11</v>
      </c>
      <c r="K5518" s="1">
        <v>47609</v>
      </c>
      <c r="L5518" s="1">
        <v>13252</v>
      </c>
      <c r="M5518" s="1">
        <v>86004</v>
      </c>
      <c r="N5518" s="1">
        <v>5460</v>
      </c>
    </row>
    <row r="5519" spans="1:14">
      <c r="A5519" s="12">
        <v>73170010</v>
      </c>
      <c r="B5519" s="1" t="s">
        <v>1326</v>
      </c>
      <c r="C5519" s="12">
        <v>731700</v>
      </c>
      <c r="D5519" s="1" t="s">
        <v>1325</v>
      </c>
      <c r="E5519" s="12">
        <v>7317</v>
      </c>
      <c r="F5519" s="1" t="s">
        <v>1325</v>
      </c>
      <c r="G5519" s="12">
        <v>73</v>
      </c>
      <c r="H5519" s="1" t="s">
        <v>108</v>
      </c>
      <c r="I5519" s="1" t="s">
        <v>107</v>
      </c>
      <c r="J5519" s="1" t="s">
        <v>106</v>
      </c>
      <c r="K5519" s="1">
        <v>47603</v>
      </c>
      <c r="L5519" s="1">
        <v>8266</v>
      </c>
      <c r="M5519" s="1">
        <v>96511</v>
      </c>
      <c r="N5519" s="1">
        <v>25245</v>
      </c>
    </row>
    <row r="5520" spans="1:14">
      <c r="A5520" s="12">
        <v>61033900</v>
      </c>
      <c r="B5520" s="1" t="s">
        <v>7766</v>
      </c>
      <c r="C5520" s="12">
        <v>610339</v>
      </c>
      <c r="D5520" s="1" t="s">
        <v>7765</v>
      </c>
      <c r="E5520" s="12">
        <v>6103</v>
      </c>
      <c r="F5520" s="1" t="s">
        <v>235</v>
      </c>
      <c r="G5520" s="12">
        <v>61</v>
      </c>
      <c r="H5520" s="1" t="s">
        <v>234</v>
      </c>
      <c r="I5520" s="1" t="s">
        <v>2</v>
      </c>
      <c r="J5520" s="1" t="s">
        <v>1</v>
      </c>
      <c r="K5520" s="1">
        <v>47296</v>
      </c>
      <c r="L5520" s="1">
        <v>1463</v>
      </c>
      <c r="M5520" s="1">
        <v>235534</v>
      </c>
      <c r="N5520" s="1">
        <v>8821</v>
      </c>
    </row>
    <row r="5521" spans="1:14">
      <c r="A5521" s="12">
        <v>85393119</v>
      </c>
      <c r="B5521" s="1" t="s">
        <v>5014</v>
      </c>
      <c r="C5521" s="12">
        <v>853931</v>
      </c>
      <c r="D5521" s="1" t="s">
        <v>5013</v>
      </c>
      <c r="E5521" s="12">
        <v>8539</v>
      </c>
      <c r="F5521" s="1" t="s">
        <v>1079</v>
      </c>
      <c r="G5521" s="12">
        <v>85</v>
      </c>
      <c r="H5521" s="1" t="s">
        <v>102</v>
      </c>
      <c r="I5521" s="1" t="s">
        <v>27</v>
      </c>
      <c r="J5521" s="1" t="s">
        <v>26</v>
      </c>
      <c r="K5521" s="1">
        <v>47271</v>
      </c>
      <c r="L5521" s="1">
        <v>3607</v>
      </c>
      <c r="M5521" s="1">
        <v>317734</v>
      </c>
      <c r="N5521" s="1">
        <v>40674</v>
      </c>
    </row>
    <row r="5522" spans="1:14">
      <c r="A5522" s="12">
        <v>38247810</v>
      </c>
      <c r="B5522" s="1" t="s">
        <v>15009</v>
      </c>
      <c r="C5522" s="12">
        <v>382478</v>
      </c>
      <c r="D5522" s="1" t="s">
        <v>15008</v>
      </c>
      <c r="E5522" s="12">
        <v>3824</v>
      </c>
      <c r="F5522" s="1" t="s">
        <v>821</v>
      </c>
      <c r="G5522" s="12">
        <v>38</v>
      </c>
      <c r="H5522" s="1" t="s">
        <v>244</v>
      </c>
      <c r="I5522" s="1" t="s">
        <v>12</v>
      </c>
      <c r="J5522" s="1" t="s">
        <v>11</v>
      </c>
      <c r="K5522" s="1">
        <v>47253</v>
      </c>
      <c r="L5522" s="1">
        <v>3200</v>
      </c>
      <c r="M5522" s="1">
        <v>0</v>
      </c>
      <c r="N5522" s="1">
        <v>0</v>
      </c>
    </row>
    <row r="5523" spans="1:14">
      <c r="A5523" s="12">
        <v>69059000</v>
      </c>
      <c r="B5523" s="1" t="s">
        <v>7639</v>
      </c>
      <c r="C5523" s="12">
        <v>690590</v>
      </c>
      <c r="D5523" s="1" t="s">
        <v>7639</v>
      </c>
      <c r="E5523" s="12">
        <v>6905</v>
      </c>
      <c r="F5523" s="1" t="s">
        <v>7638</v>
      </c>
      <c r="G5523" s="12">
        <v>69</v>
      </c>
      <c r="H5523" s="1" t="s">
        <v>933</v>
      </c>
      <c r="I5523" s="1" t="s">
        <v>7</v>
      </c>
      <c r="J5523" s="1" t="s">
        <v>6</v>
      </c>
      <c r="K5523" s="1">
        <v>46951</v>
      </c>
      <c r="L5523" s="1">
        <v>42300</v>
      </c>
      <c r="M5523" s="1">
        <v>250</v>
      </c>
      <c r="N5523" s="1">
        <v>0</v>
      </c>
    </row>
    <row r="5524" spans="1:14">
      <c r="A5524" s="12">
        <v>29319046</v>
      </c>
      <c r="B5524" s="1" t="s">
        <v>2360</v>
      </c>
      <c r="C5524" s="12">
        <v>293190</v>
      </c>
      <c r="D5524" s="1" t="s">
        <v>214</v>
      </c>
      <c r="E5524" s="12">
        <v>2931</v>
      </c>
      <c r="F5524" s="1" t="s">
        <v>214</v>
      </c>
      <c r="G5524" s="12">
        <v>29</v>
      </c>
      <c r="H5524" s="1" t="s">
        <v>13</v>
      </c>
      <c r="I5524" s="1" t="s">
        <v>12</v>
      </c>
      <c r="J5524" s="1" t="s">
        <v>11</v>
      </c>
      <c r="K5524" s="1">
        <v>46926</v>
      </c>
      <c r="L5524" s="1">
        <v>2390</v>
      </c>
      <c r="M5524" s="1">
        <v>664662</v>
      </c>
      <c r="N5524" s="1">
        <v>62203</v>
      </c>
    </row>
    <row r="5525" spans="1:14">
      <c r="A5525" s="12">
        <v>69101000</v>
      </c>
      <c r="B5525" s="1" t="s">
        <v>6174</v>
      </c>
      <c r="C5525" s="12">
        <v>691010</v>
      </c>
      <c r="D5525" s="1" t="s">
        <v>6173</v>
      </c>
      <c r="E5525" s="12">
        <v>6910</v>
      </c>
      <c r="F5525" s="1" t="s">
        <v>6172</v>
      </c>
      <c r="G5525" s="12">
        <v>69</v>
      </c>
      <c r="H5525" s="1" t="s">
        <v>933</v>
      </c>
      <c r="I5525" s="1" t="s">
        <v>7</v>
      </c>
      <c r="J5525" s="1" t="s">
        <v>6</v>
      </c>
      <c r="K5525" s="1">
        <v>46920</v>
      </c>
      <c r="L5525" s="1">
        <v>8912</v>
      </c>
      <c r="M5525" s="1">
        <v>7748345</v>
      </c>
      <c r="N5525" s="1">
        <v>7507393</v>
      </c>
    </row>
    <row r="5526" spans="1:14">
      <c r="A5526" s="12">
        <v>39207100</v>
      </c>
      <c r="B5526" s="1" t="s">
        <v>3709</v>
      </c>
      <c r="C5526" s="12">
        <v>392071</v>
      </c>
      <c r="D5526" s="1" t="s">
        <v>3708</v>
      </c>
      <c r="E5526" s="12">
        <v>3920</v>
      </c>
      <c r="F5526" s="1" t="s">
        <v>39</v>
      </c>
      <c r="G5526" s="12">
        <v>39</v>
      </c>
      <c r="H5526" s="1" t="s">
        <v>38</v>
      </c>
      <c r="I5526" s="1" t="s">
        <v>37</v>
      </c>
      <c r="J5526" s="1" t="s">
        <v>36</v>
      </c>
      <c r="K5526" s="1">
        <v>46853</v>
      </c>
      <c r="L5526" s="1">
        <v>4176</v>
      </c>
      <c r="M5526" s="1">
        <v>2533585</v>
      </c>
      <c r="N5526" s="1">
        <v>582132</v>
      </c>
    </row>
    <row r="5527" spans="1:14">
      <c r="A5527" s="12">
        <v>85249200</v>
      </c>
      <c r="B5527" s="1" t="s">
        <v>8259</v>
      </c>
      <c r="C5527" s="12">
        <v>852492</v>
      </c>
      <c r="D5527" s="1" t="s">
        <v>8258</v>
      </c>
      <c r="E5527" s="12">
        <v>8524</v>
      </c>
      <c r="F5527" s="1" t="s">
        <v>8257</v>
      </c>
      <c r="G5527" s="12">
        <v>85</v>
      </c>
      <c r="H5527" s="1" t="s">
        <v>102</v>
      </c>
      <c r="I5527" s="1" t="s">
        <v>27</v>
      </c>
      <c r="J5527" s="1" t="s">
        <v>26</v>
      </c>
      <c r="K5527" s="1">
        <v>46806</v>
      </c>
      <c r="L5527" s="1">
        <v>418</v>
      </c>
      <c r="M5527" s="1">
        <v>37046470</v>
      </c>
      <c r="N5527" s="1">
        <v>782693</v>
      </c>
    </row>
    <row r="5528" spans="1:14">
      <c r="A5528" s="12">
        <v>85414122</v>
      </c>
      <c r="B5528" s="1" t="s">
        <v>7684</v>
      </c>
      <c r="C5528" s="12">
        <v>854141</v>
      </c>
      <c r="D5528" s="1" t="s">
        <v>1189</v>
      </c>
      <c r="E5528" s="12">
        <v>8541</v>
      </c>
      <c r="F5528" s="1" t="s">
        <v>390</v>
      </c>
      <c r="G5528" s="12">
        <v>85</v>
      </c>
      <c r="H5528" s="1" t="s">
        <v>102</v>
      </c>
      <c r="I5528" s="1" t="s">
        <v>27</v>
      </c>
      <c r="J5528" s="1" t="s">
        <v>26</v>
      </c>
      <c r="K5528" s="1">
        <v>46792</v>
      </c>
      <c r="L5528" s="1">
        <v>634</v>
      </c>
      <c r="M5528" s="1">
        <v>9319222</v>
      </c>
      <c r="N5528" s="1">
        <v>130514</v>
      </c>
    </row>
    <row r="5529" spans="1:14">
      <c r="A5529" s="12">
        <v>41064000</v>
      </c>
      <c r="B5529" s="1" t="s">
        <v>15007</v>
      </c>
      <c r="C5529" s="12">
        <v>410640</v>
      </c>
      <c r="D5529" s="1" t="s">
        <v>15006</v>
      </c>
      <c r="E5529" s="12">
        <v>4106</v>
      </c>
      <c r="F5529" s="1" t="s">
        <v>2639</v>
      </c>
      <c r="G5529" s="12">
        <v>41</v>
      </c>
      <c r="H5529" s="1" t="s">
        <v>2610</v>
      </c>
      <c r="I5529" s="1" t="s">
        <v>2609</v>
      </c>
      <c r="J5529" s="1" t="s">
        <v>2608</v>
      </c>
      <c r="K5529" s="1">
        <v>46750</v>
      </c>
      <c r="L5529" s="1">
        <v>330</v>
      </c>
      <c r="M5529" s="1">
        <v>279007</v>
      </c>
      <c r="N5529" s="1">
        <v>1419</v>
      </c>
    </row>
    <row r="5530" spans="1:14">
      <c r="A5530" s="12">
        <v>84751000</v>
      </c>
      <c r="B5530" s="1" t="s">
        <v>15005</v>
      </c>
      <c r="C5530" s="12">
        <v>847510</v>
      </c>
      <c r="D5530" s="1" t="s">
        <v>15004</v>
      </c>
      <c r="E5530" s="12">
        <v>8475</v>
      </c>
      <c r="F5530" s="1" t="s">
        <v>6601</v>
      </c>
      <c r="G5530" s="12">
        <v>84</v>
      </c>
      <c r="H5530" s="1" t="s">
        <v>28</v>
      </c>
      <c r="I5530" s="1" t="s">
        <v>27</v>
      </c>
      <c r="J5530" s="1" t="s">
        <v>26</v>
      </c>
      <c r="K5530" s="1">
        <v>46658</v>
      </c>
      <c r="L5530" s="1">
        <v>10259</v>
      </c>
      <c r="M5530" s="1">
        <v>12</v>
      </c>
      <c r="N5530" s="1">
        <v>1</v>
      </c>
    </row>
    <row r="5531" spans="1:14">
      <c r="A5531" s="12">
        <v>38221930</v>
      </c>
      <c r="B5531" s="1" t="s">
        <v>3901</v>
      </c>
      <c r="C5531" s="12">
        <v>382219</v>
      </c>
      <c r="D5531" s="1" t="s">
        <v>961</v>
      </c>
      <c r="E5531" s="12">
        <v>3822</v>
      </c>
      <c r="F5531" s="1" t="s">
        <v>960</v>
      </c>
      <c r="G5531" s="12">
        <v>38</v>
      </c>
      <c r="H5531" s="1" t="s">
        <v>244</v>
      </c>
      <c r="I5531" s="1" t="s">
        <v>12</v>
      </c>
      <c r="J5531" s="1" t="s">
        <v>11</v>
      </c>
      <c r="K5531" s="1">
        <v>46589</v>
      </c>
      <c r="L5531" s="1">
        <v>38</v>
      </c>
      <c r="M5531" s="1">
        <v>7107609</v>
      </c>
      <c r="N5531" s="1">
        <v>89075</v>
      </c>
    </row>
    <row r="5532" spans="1:14">
      <c r="A5532" s="12">
        <v>29342031</v>
      </c>
      <c r="B5532" s="1" t="s">
        <v>15003</v>
      </c>
      <c r="C5532" s="12">
        <v>293420</v>
      </c>
      <c r="D5532" s="1" t="s">
        <v>1750</v>
      </c>
      <c r="E5532" s="12">
        <v>2934</v>
      </c>
      <c r="F5532" s="1" t="s">
        <v>96</v>
      </c>
      <c r="G5532" s="12">
        <v>29</v>
      </c>
      <c r="H5532" s="1" t="s">
        <v>13</v>
      </c>
      <c r="I5532" s="1" t="s">
        <v>12</v>
      </c>
      <c r="J5532" s="1" t="s">
        <v>11</v>
      </c>
      <c r="K5532" s="1">
        <v>46473</v>
      </c>
      <c r="L5532" s="1">
        <v>10100</v>
      </c>
      <c r="M5532" s="1">
        <v>9031915</v>
      </c>
      <c r="N5532" s="1">
        <v>2862700</v>
      </c>
    </row>
    <row r="5533" spans="1:14">
      <c r="A5533" s="12">
        <v>74112990</v>
      </c>
      <c r="B5533" s="1" t="s">
        <v>3020</v>
      </c>
      <c r="C5533" s="12">
        <v>741129</v>
      </c>
      <c r="D5533" s="1" t="s">
        <v>3020</v>
      </c>
      <c r="E5533" s="12">
        <v>7411</v>
      </c>
      <c r="F5533" s="1" t="s">
        <v>1442</v>
      </c>
      <c r="G5533" s="12">
        <v>74</v>
      </c>
      <c r="H5533" s="1" t="s">
        <v>491</v>
      </c>
      <c r="I5533" s="1" t="s">
        <v>107</v>
      </c>
      <c r="J5533" s="1" t="s">
        <v>106</v>
      </c>
      <c r="K5533" s="1">
        <v>46472</v>
      </c>
      <c r="L5533" s="1">
        <v>1911</v>
      </c>
      <c r="M5533" s="1">
        <v>678965</v>
      </c>
      <c r="N5533" s="1">
        <v>30036</v>
      </c>
    </row>
    <row r="5534" spans="1:14">
      <c r="A5534" s="12">
        <v>25112000</v>
      </c>
      <c r="B5534" s="1" t="s">
        <v>15002</v>
      </c>
      <c r="C5534" s="12">
        <v>251120</v>
      </c>
      <c r="D5534" s="1" t="s">
        <v>15002</v>
      </c>
      <c r="E5534" s="12">
        <v>2511</v>
      </c>
      <c r="F5534" s="1" t="s">
        <v>7663</v>
      </c>
      <c r="G5534" s="12">
        <v>25</v>
      </c>
      <c r="H5534" s="1" t="s">
        <v>226</v>
      </c>
      <c r="I5534" s="1" t="s">
        <v>225</v>
      </c>
      <c r="J5534" s="1" t="s">
        <v>224</v>
      </c>
      <c r="K5534" s="1">
        <v>46442</v>
      </c>
      <c r="L5534" s="1">
        <v>46000</v>
      </c>
      <c r="M5534" s="1">
        <v>0</v>
      </c>
      <c r="N5534" s="1">
        <v>0</v>
      </c>
    </row>
    <row r="5535" spans="1:14">
      <c r="A5535" s="12">
        <v>38123911</v>
      </c>
      <c r="B5535" s="1" t="s">
        <v>3940</v>
      </c>
      <c r="C5535" s="12">
        <v>381239</v>
      </c>
      <c r="D5535" s="1" t="s">
        <v>246</v>
      </c>
      <c r="E5535" s="12">
        <v>3812</v>
      </c>
      <c r="F5535" s="1" t="s">
        <v>245</v>
      </c>
      <c r="G5535" s="12">
        <v>38</v>
      </c>
      <c r="H5535" s="1" t="s">
        <v>244</v>
      </c>
      <c r="I5535" s="1" t="s">
        <v>12</v>
      </c>
      <c r="J5535" s="1" t="s">
        <v>11</v>
      </c>
      <c r="K5535" s="1">
        <v>46402</v>
      </c>
      <c r="L5535" s="1">
        <v>2722</v>
      </c>
      <c r="M5535" s="1">
        <v>11409270</v>
      </c>
      <c r="N5535" s="1">
        <v>1775051</v>
      </c>
    </row>
    <row r="5536" spans="1:14">
      <c r="A5536" s="12">
        <v>61119010</v>
      </c>
      <c r="B5536" s="1" t="s">
        <v>15001</v>
      </c>
      <c r="C5536" s="12">
        <v>611190</v>
      </c>
      <c r="D5536" s="1" t="s">
        <v>5749</v>
      </c>
      <c r="E5536" s="12">
        <v>6111</v>
      </c>
      <c r="F5536" s="1" t="s">
        <v>5748</v>
      </c>
      <c r="G5536" s="12">
        <v>61</v>
      </c>
      <c r="H5536" s="1" t="s">
        <v>234</v>
      </c>
      <c r="I5536" s="1" t="s">
        <v>2</v>
      </c>
      <c r="J5536" s="1" t="s">
        <v>1</v>
      </c>
      <c r="K5536" s="1">
        <v>46393</v>
      </c>
      <c r="L5536" s="1">
        <v>22</v>
      </c>
      <c r="M5536" s="1">
        <v>24609</v>
      </c>
      <c r="N5536" s="1">
        <v>98</v>
      </c>
    </row>
    <row r="5537" spans="1:14">
      <c r="A5537" s="12">
        <v>29072200</v>
      </c>
      <c r="B5537" s="1" t="s">
        <v>3731</v>
      </c>
      <c r="C5537" s="12">
        <v>290722</v>
      </c>
      <c r="D5537" s="1" t="s">
        <v>3731</v>
      </c>
      <c r="E5537" s="12">
        <v>2907</v>
      </c>
      <c r="F5537" s="1" t="s">
        <v>824</v>
      </c>
      <c r="G5537" s="12">
        <v>29</v>
      </c>
      <c r="H5537" s="1" t="s">
        <v>13</v>
      </c>
      <c r="I5537" s="1" t="s">
        <v>12</v>
      </c>
      <c r="J5537" s="1" t="s">
        <v>11</v>
      </c>
      <c r="K5537" s="1">
        <v>46379</v>
      </c>
      <c r="L5537" s="1">
        <v>3904</v>
      </c>
      <c r="M5537" s="1">
        <v>3567207</v>
      </c>
      <c r="N5537" s="1">
        <v>375186</v>
      </c>
    </row>
    <row r="5538" spans="1:14">
      <c r="A5538" s="13" t="s">
        <v>15000</v>
      </c>
      <c r="B5538" s="1" t="s">
        <v>14999</v>
      </c>
      <c r="C5538" s="13" t="s">
        <v>14998</v>
      </c>
      <c r="D5538" s="1" t="s">
        <v>14997</v>
      </c>
      <c r="E5538" s="13" t="s">
        <v>4850</v>
      </c>
      <c r="F5538" s="1" t="s">
        <v>4849</v>
      </c>
      <c r="G5538" s="13" t="s">
        <v>206</v>
      </c>
      <c r="H5538" s="1" t="s">
        <v>205</v>
      </c>
      <c r="I5538" s="1" t="s">
        <v>204</v>
      </c>
      <c r="J5538" s="1" t="s">
        <v>203</v>
      </c>
      <c r="K5538" s="1">
        <v>46210</v>
      </c>
      <c r="L5538" s="1">
        <v>8333</v>
      </c>
      <c r="M5538" s="1">
        <v>0</v>
      </c>
      <c r="N5538" s="1">
        <v>0</v>
      </c>
    </row>
    <row r="5539" spans="1:14">
      <c r="A5539" s="12">
        <v>90065930</v>
      </c>
      <c r="B5539" s="1" t="s">
        <v>8640</v>
      </c>
      <c r="C5539" s="12">
        <v>900659</v>
      </c>
      <c r="D5539" s="1" t="s">
        <v>1954</v>
      </c>
      <c r="E5539" s="12">
        <v>9006</v>
      </c>
      <c r="F5539" s="1" t="s">
        <v>1216</v>
      </c>
      <c r="G5539" s="12">
        <v>90</v>
      </c>
      <c r="H5539" s="1" t="s">
        <v>512</v>
      </c>
      <c r="I5539" s="1" t="s">
        <v>49</v>
      </c>
      <c r="J5539" s="1" t="s">
        <v>48</v>
      </c>
      <c r="K5539" s="1">
        <v>46194</v>
      </c>
      <c r="L5539" s="1">
        <v>1001</v>
      </c>
      <c r="M5539" s="1">
        <v>125965</v>
      </c>
      <c r="N5539" s="1">
        <v>2217</v>
      </c>
    </row>
    <row r="5540" spans="1:14">
      <c r="A5540" s="12">
        <v>70133300</v>
      </c>
      <c r="B5540" s="1" t="s">
        <v>7801</v>
      </c>
      <c r="C5540" s="12">
        <v>701333</v>
      </c>
      <c r="D5540" s="1" t="s">
        <v>7800</v>
      </c>
      <c r="E5540" s="12">
        <v>7013</v>
      </c>
      <c r="F5540" s="1" t="s">
        <v>132</v>
      </c>
      <c r="G5540" s="12">
        <v>70</v>
      </c>
      <c r="H5540" s="1" t="s">
        <v>83</v>
      </c>
      <c r="I5540" s="1" t="s">
        <v>7</v>
      </c>
      <c r="J5540" s="1" t="s">
        <v>6</v>
      </c>
      <c r="K5540" s="1">
        <v>46078</v>
      </c>
      <c r="L5540" s="1">
        <v>1405</v>
      </c>
      <c r="M5540" s="1">
        <v>459094</v>
      </c>
      <c r="N5540" s="1">
        <v>277114</v>
      </c>
    </row>
    <row r="5541" spans="1:14">
      <c r="A5541" s="12">
        <v>52091100</v>
      </c>
      <c r="B5541" s="1" t="s">
        <v>6783</v>
      </c>
      <c r="C5541" s="12">
        <v>520911</v>
      </c>
      <c r="D5541" s="1" t="s">
        <v>6782</v>
      </c>
      <c r="E5541" s="12">
        <v>5209</v>
      </c>
      <c r="F5541" s="1" t="s">
        <v>552</v>
      </c>
      <c r="G5541" s="12">
        <v>52</v>
      </c>
      <c r="H5541" s="1" t="s">
        <v>76</v>
      </c>
      <c r="I5541" s="1" t="s">
        <v>2</v>
      </c>
      <c r="J5541" s="1" t="s">
        <v>1</v>
      </c>
      <c r="K5541" s="1">
        <v>46067</v>
      </c>
      <c r="L5541" s="1">
        <v>6330</v>
      </c>
      <c r="M5541" s="1">
        <v>162419</v>
      </c>
      <c r="N5541" s="1">
        <v>22910</v>
      </c>
    </row>
    <row r="5542" spans="1:14">
      <c r="A5542" s="12">
        <v>28311029</v>
      </c>
      <c r="B5542" s="1" t="s">
        <v>14996</v>
      </c>
      <c r="C5542" s="12">
        <v>283110</v>
      </c>
      <c r="D5542" s="1" t="s">
        <v>2199</v>
      </c>
      <c r="E5542" s="12">
        <v>2831</v>
      </c>
      <c r="F5542" s="1" t="s">
        <v>2198</v>
      </c>
      <c r="G5542" s="12">
        <v>28</v>
      </c>
      <c r="H5542" s="1" t="s">
        <v>118</v>
      </c>
      <c r="I5542" s="1" t="s">
        <v>12</v>
      </c>
      <c r="J5542" s="1" t="s">
        <v>11</v>
      </c>
      <c r="K5542" s="1">
        <v>45971</v>
      </c>
      <c r="L5542" s="1">
        <v>11336</v>
      </c>
      <c r="M5542" s="1">
        <v>396534</v>
      </c>
      <c r="N5542" s="1">
        <v>141479</v>
      </c>
    </row>
    <row r="5543" spans="1:14">
      <c r="A5543" s="12">
        <v>54076900</v>
      </c>
      <c r="B5543" s="1" t="s">
        <v>5821</v>
      </c>
      <c r="C5543" s="12">
        <v>540769</v>
      </c>
      <c r="D5543" s="1" t="s">
        <v>5820</v>
      </c>
      <c r="E5543" s="12">
        <v>5407</v>
      </c>
      <c r="F5543" s="1" t="s">
        <v>1353</v>
      </c>
      <c r="G5543" s="12">
        <v>54</v>
      </c>
      <c r="H5543" s="1" t="s">
        <v>355</v>
      </c>
      <c r="I5543" s="1" t="s">
        <v>2</v>
      </c>
      <c r="J5543" s="1" t="s">
        <v>1</v>
      </c>
      <c r="K5543" s="1">
        <v>45943</v>
      </c>
      <c r="L5543" s="1">
        <v>3243</v>
      </c>
      <c r="M5543" s="1">
        <v>25190660</v>
      </c>
      <c r="N5543" s="1">
        <v>8932388</v>
      </c>
    </row>
    <row r="5544" spans="1:14">
      <c r="A5544" s="12">
        <v>84433231</v>
      </c>
      <c r="B5544" s="1" t="s">
        <v>6895</v>
      </c>
      <c r="C5544" s="12">
        <v>844332</v>
      </c>
      <c r="D5544" s="1" t="s">
        <v>739</v>
      </c>
      <c r="E5544" s="12">
        <v>8443</v>
      </c>
      <c r="F5544" s="1" t="s">
        <v>738</v>
      </c>
      <c r="G5544" s="12">
        <v>84</v>
      </c>
      <c r="H5544" s="1" t="s">
        <v>28</v>
      </c>
      <c r="I5544" s="1" t="s">
        <v>27</v>
      </c>
      <c r="J5544" s="1" t="s">
        <v>26</v>
      </c>
      <c r="K5544" s="1">
        <v>45847</v>
      </c>
      <c r="L5544" s="1">
        <v>308</v>
      </c>
      <c r="M5544" s="1">
        <v>10810010</v>
      </c>
      <c r="N5544" s="1">
        <v>474401</v>
      </c>
    </row>
    <row r="5545" spans="1:14">
      <c r="A5545" s="12">
        <v>56039240</v>
      </c>
      <c r="B5545" s="1" t="s">
        <v>5560</v>
      </c>
      <c r="C5545" s="12">
        <v>560392</v>
      </c>
      <c r="D5545" s="1" t="s">
        <v>2040</v>
      </c>
      <c r="E5545" s="12">
        <v>5603</v>
      </c>
      <c r="F5545" s="1" t="s">
        <v>55</v>
      </c>
      <c r="G5545" s="12">
        <v>56</v>
      </c>
      <c r="H5545" s="1" t="s">
        <v>54</v>
      </c>
      <c r="I5545" s="1" t="s">
        <v>2</v>
      </c>
      <c r="J5545" s="1" t="s">
        <v>1</v>
      </c>
      <c r="K5545" s="1">
        <v>45668</v>
      </c>
      <c r="L5545" s="1">
        <v>6210</v>
      </c>
      <c r="M5545" s="1">
        <v>7953557</v>
      </c>
      <c r="N5545" s="1">
        <v>4108066</v>
      </c>
    </row>
    <row r="5546" spans="1:14">
      <c r="A5546" s="12">
        <v>12112000</v>
      </c>
      <c r="B5546" s="1" t="s">
        <v>5330</v>
      </c>
      <c r="C5546" s="12">
        <v>121120</v>
      </c>
      <c r="D5546" s="1" t="s">
        <v>5329</v>
      </c>
      <c r="E5546" s="12">
        <v>1211</v>
      </c>
      <c r="F5546" s="1" t="s">
        <v>5328</v>
      </c>
      <c r="G5546" s="12">
        <v>12</v>
      </c>
      <c r="H5546" s="1" t="s">
        <v>331</v>
      </c>
      <c r="I5546" s="1" t="s">
        <v>59</v>
      </c>
      <c r="J5546" s="1" t="s">
        <v>58</v>
      </c>
      <c r="K5546" s="1">
        <v>45587</v>
      </c>
      <c r="L5546" s="1">
        <v>2306</v>
      </c>
      <c r="M5546" s="1">
        <v>3050</v>
      </c>
      <c r="N5546" s="1">
        <v>100</v>
      </c>
    </row>
    <row r="5547" spans="1:14">
      <c r="A5547" s="12">
        <v>54073000</v>
      </c>
      <c r="B5547" s="1" t="s">
        <v>14995</v>
      </c>
      <c r="C5547" s="12">
        <v>540730</v>
      </c>
      <c r="D5547" s="1" t="s">
        <v>14994</v>
      </c>
      <c r="E5547" s="12">
        <v>5407</v>
      </c>
      <c r="F5547" s="1" t="s">
        <v>1353</v>
      </c>
      <c r="G5547" s="12">
        <v>54</v>
      </c>
      <c r="H5547" s="1" t="s">
        <v>355</v>
      </c>
      <c r="I5547" s="1" t="s">
        <v>2</v>
      </c>
      <c r="J5547" s="1" t="s">
        <v>1</v>
      </c>
      <c r="K5547" s="1">
        <v>45569</v>
      </c>
      <c r="L5547" s="1">
        <v>3951</v>
      </c>
      <c r="M5547" s="1">
        <v>1642651</v>
      </c>
      <c r="N5547" s="1">
        <v>1307273</v>
      </c>
    </row>
    <row r="5548" spans="1:14">
      <c r="A5548" s="12">
        <v>62043100</v>
      </c>
      <c r="B5548" s="1" t="s">
        <v>6827</v>
      </c>
      <c r="C5548" s="12">
        <v>620431</v>
      </c>
      <c r="D5548" s="1" t="s">
        <v>6826</v>
      </c>
      <c r="E5548" s="12">
        <v>6204</v>
      </c>
      <c r="F5548" s="1" t="s">
        <v>5822</v>
      </c>
      <c r="G5548" s="12">
        <v>62</v>
      </c>
      <c r="H5548" s="1" t="s">
        <v>248</v>
      </c>
      <c r="I5548" s="1" t="s">
        <v>2</v>
      </c>
      <c r="J5548" s="1" t="s">
        <v>1</v>
      </c>
      <c r="K5548" s="1">
        <v>45569</v>
      </c>
      <c r="L5548" s="1">
        <v>75</v>
      </c>
      <c r="M5548" s="1">
        <v>1701596</v>
      </c>
      <c r="N5548" s="1">
        <v>13853</v>
      </c>
    </row>
    <row r="5549" spans="1:14">
      <c r="A5549" s="12">
        <v>84639090</v>
      </c>
      <c r="B5549" s="1" t="s">
        <v>5845</v>
      </c>
      <c r="C5549" s="12">
        <v>846390</v>
      </c>
      <c r="D5549" s="1" t="s">
        <v>3363</v>
      </c>
      <c r="E5549" s="12">
        <v>8463</v>
      </c>
      <c r="F5549" s="1" t="s">
        <v>2450</v>
      </c>
      <c r="G5549" s="12">
        <v>84</v>
      </c>
      <c r="H5549" s="1" t="s">
        <v>28</v>
      </c>
      <c r="I5549" s="1" t="s">
        <v>27</v>
      </c>
      <c r="J5549" s="1" t="s">
        <v>26</v>
      </c>
      <c r="K5549" s="1">
        <v>45463</v>
      </c>
      <c r="L5549" s="1">
        <v>6873</v>
      </c>
      <c r="M5549" s="1">
        <v>20577646</v>
      </c>
      <c r="N5549" s="1">
        <v>625822</v>
      </c>
    </row>
    <row r="5550" spans="1:14">
      <c r="A5550" s="12">
        <v>87149619</v>
      </c>
      <c r="B5550" s="1" t="s">
        <v>1787</v>
      </c>
      <c r="C5550" s="12">
        <v>871496</v>
      </c>
      <c r="D5550" s="1" t="s">
        <v>707</v>
      </c>
      <c r="E5550" s="12">
        <v>8714</v>
      </c>
      <c r="F5550" s="1" t="s">
        <v>706</v>
      </c>
      <c r="G5550" s="12">
        <v>87</v>
      </c>
      <c r="H5550" s="1" t="s">
        <v>633</v>
      </c>
      <c r="I5550" s="1" t="s">
        <v>272</v>
      </c>
      <c r="J5550" s="1" t="s">
        <v>271</v>
      </c>
      <c r="K5550" s="1">
        <v>45415</v>
      </c>
      <c r="L5550" s="1">
        <v>4278</v>
      </c>
      <c r="M5550" s="1">
        <v>11152802</v>
      </c>
      <c r="N5550" s="1">
        <v>4001629</v>
      </c>
    </row>
    <row r="5551" spans="1:14">
      <c r="A5551" s="12">
        <v>68080000</v>
      </c>
      <c r="B5551" s="1" t="s">
        <v>7608</v>
      </c>
      <c r="C5551" s="12">
        <v>680800</v>
      </c>
      <c r="D5551" s="1" t="s">
        <v>7609</v>
      </c>
      <c r="E5551" s="12">
        <v>6808</v>
      </c>
      <c r="F5551" s="1" t="s">
        <v>7608</v>
      </c>
      <c r="G5551" s="12">
        <v>68</v>
      </c>
      <c r="H5551" s="1" t="s">
        <v>8</v>
      </c>
      <c r="I5551" s="1" t="s">
        <v>7</v>
      </c>
      <c r="J5551" s="1" t="s">
        <v>6</v>
      </c>
      <c r="K5551" s="1">
        <v>45353</v>
      </c>
      <c r="L5551" s="1">
        <v>19606</v>
      </c>
      <c r="M5551" s="1">
        <v>571493</v>
      </c>
      <c r="N5551" s="1">
        <v>303478</v>
      </c>
    </row>
    <row r="5552" spans="1:14">
      <c r="A5552" s="12">
        <v>29241911</v>
      </c>
      <c r="B5552" s="1" t="s">
        <v>8610</v>
      </c>
      <c r="C5552" s="12">
        <v>292419</v>
      </c>
      <c r="D5552" s="1" t="s">
        <v>24</v>
      </c>
      <c r="E5552" s="12">
        <v>2924</v>
      </c>
      <c r="F5552" s="1" t="s">
        <v>23</v>
      </c>
      <c r="G5552" s="12">
        <v>29</v>
      </c>
      <c r="H5552" s="1" t="s">
        <v>13</v>
      </c>
      <c r="I5552" s="1" t="s">
        <v>12</v>
      </c>
      <c r="J5552" s="1" t="s">
        <v>11</v>
      </c>
      <c r="K5552" s="1">
        <v>45350</v>
      </c>
      <c r="L5552" s="1">
        <v>1680</v>
      </c>
      <c r="M5552" s="1">
        <v>0</v>
      </c>
      <c r="N5552" s="1">
        <v>0</v>
      </c>
    </row>
    <row r="5553" spans="1:14">
      <c r="A5553" s="12">
        <v>90119010</v>
      </c>
      <c r="B5553" s="1" t="s">
        <v>8170</v>
      </c>
      <c r="C5553" s="12">
        <v>901190</v>
      </c>
      <c r="D5553" s="1" t="s">
        <v>7814</v>
      </c>
      <c r="E5553" s="12">
        <v>9011</v>
      </c>
      <c r="F5553" s="1" t="s">
        <v>2659</v>
      </c>
      <c r="G5553" s="12">
        <v>90</v>
      </c>
      <c r="H5553" s="1" t="s">
        <v>512</v>
      </c>
      <c r="I5553" s="1" t="s">
        <v>49</v>
      </c>
      <c r="J5553" s="1" t="s">
        <v>48</v>
      </c>
      <c r="K5553" s="1">
        <v>45319</v>
      </c>
      <c r="L5553" s="1">
        <v>9</v>
      </c>
      <c r="M5553" s="1">
        <v>1746604</v>
      </c>
      <c r="N5553" s="1">
        <v>4837</v>
      </c>
    </row>
    <row r="5554" spans="1:14">
      <c r="A5554" s="12">
        <v>28273998</v>
      </c>
      <c r="B5554" s="1" t="s">
        <v>2879</v>
      </c>
      <c r="C5554" s="12">
        <v>282739</v>
      </c>
      <c r="D5554" s="1" t="s">
        <v>387</v>
      </c>
      <c r="E5554" s="12">
        <v>2827</v>
      </c>
      <c r="F5554" s="1" t="s">
        <v>386</v>
      </c>
      <c r="G5554" s="12">
        <v>28</v>
      </c>
      <c r="H5554" s="1" t="s">
        <v>118</v>
      </c>
      <c r="I5554" s="1" t="s">
        <v>12</v>
      </c>
      <c r="J5554" s="1" t="s">
        <v>11</v>
      </c>
      <c r="K5554" s="1">
        <v>45304</v>
      </c>
      <c r="L5554" s="1">
        <v>23860</v>
      </c>
      <c r="M5554" s="1">
        <v>686566</v>
      </c>
      <c r="N5554" s="1">
        <v>400112</v>
      </c>
    </row>
    <row r="5555" spans="1:14">
      <c r="A5555" s="13" t="s">
        <v>6649</v>
      </c>
      <c r="B5555" s="1" t="s">
        <v>6648</v>
      </c>
      <c r="C5555" s="13" t="s">
        <v>6647</v>
      </c>
      <c r="D5555" s="1" t="s">
        <v>6646</v>
      </c>
      <c r="E5555" s="13" t="s">
        <v>5412</v>
      </c>
      <c r="F5555" s="1" t="s">
        <v>5411</v>
      </c>
      <c r="G5555" s="13" t="s">
        <v>2082</v>
      </c>
      <c r="H5555" s="1" t="s">
        <v>2081</v>
      </c>
      <c r="I5555" s="1" t="s">
        <v>59</v>
      </c>
      <c r="J5555" s="1" t="s">
        <v>58</v>
      </c>
      <c r="K5555" s="1">
        <v>45231</v>
      </c>
      <c r="L5555" s="1">
        <v>10179</v>
      </c>
      <c r="M5555" s="1">
        <v>0</v>
      </c>
      <c r="N5555" s="1">
        <v>0</v>
      </c>
    </row>
    <row r="5556" spans="1:14">
      <c r="A5556" s="12">
        <v>84543020</v>
      </c>
      <c r="B5556" s="1" t="s">
        <v>6608</v>
      </c>
      <c r="C5556" s="12">
        <v>845430</v>
      </c>
      <c r="D5556" s="1" t="s">
        <v>3728</v>
      </c>
      <c r="E5556" s="12">
        <v>8454</v>
      </c>
      <c r="F5556" s="1" t="s">
        <v>167</v>
      </c>
      <c r="G5556" s="12">
        <v>84</v>
      </c>
      <c r="H5556" s="1" t="s">
        <v>28</v>
      </c>
      <c r="I5556" s="1" t="s">
        <v>27</v>
      </c>
      <c r="J5556" s="1" t="s">
        <v>26</v>
      </c>
      <c r="K5556" s="1">
        <v>45133</v>
      </c>
      <c r="L5556" s="1">
        <v>827</v>
      </c>
      <c r="M5556" s="1">
        <v>35379</v>
      </c>
      <c r="N5556" s="1">
        <v>1740</v>
      </c>
    </row>
    <row r="5557" spans="1:14">
      <c r="A5557" s="12">
        <v>84144090</v>
      </c>
      <c r="B5557" s="1" t="s">
        <v>5211</v>
      </c>
      <c r="C5557" s="12">
        <v>841440</v>
      </c>
      <c r="D5557" s="1" t="s">
        <v>1792</v>
      </c>
      <c r="E5557" s="12">
        <v>8414</v>
      </c>
      <c r="F5557" s="1" t="s">
        <v>1529</v>
      </c>
      <c r="G5557" s="12">
        <v>84</v>
      </c>
      <c r="H5557" s="1" t="s">
        <v>28</v>
      </c>
      <c r="I5557" s="1" t="s">
        <v>27</v>
      </c>
      <c r="J5557" s="1" t="s">
        <v>26</v>
      </c>
      <c r="K5557" s="1">
        <v>45120</v>
      </c>
      <c r="L5557" s="1">
        <v>5813</v>
      </c>
      <c r="M5557" s="1">
        <v>1792170</v>
      </c>
      <c r="N5557" s="1">
        <v>170246</v>
      </c>
    </row>
    <row r="5558" spans="1:14">
      <c r="A5558" s="12">
        <v>41069200</v>
      </c>
      <c r="B5558" s="1" t="s">
        <v>14993</v>
      </c>
      <c r="C5558" s="12">
        <v>410692</v>
      </c>
      <c r="D5558" s="1" t="s">
        <v>14992</v>
      </c>
      <c r="E5558" s="12">
        <v>4106</v>
      </c>
      <c r="F5558" s="1" t="s">
        <v>2639</v>
      </c>
      <c r="G5558" s="12">
        <v>41</v>
      </c>
      <c r="H5558" s="1" t="s">
        <v>2610</v>
      </c>
      <c r="I5558" s="1" t="s">
        <v>2609</v>
      </c>
      <c r="J5558" s="1" t="s">
        <v>2608</v>
      </c>
      <c r="K5558" s="1">
        <v>45079</v>
      </c>
      <c r="L5558" s="1">
        <v>587</v>
      </c>
      <c r="M5558" s="1">
        <v>0</v>
      </c>
      <c r="N5558" s="1">
        <v>0</v>
      </c>
    </row>
    <row r="5559" spans="1:14">
      <c r="A5559" s="12">
        <v>64051020</v>
      </c>
      <c r="B5559" s="1" t="s">
        <v>7712</v>
      </c>
      <c r="C5559" s="12">
        <v>640510</v>
      </c>
      <c r="D5559" s="1" t="s">
        <v>7711</v>
      </c>
      <c r="E5559" s="12">
        <v>6405</v>
      </c>
      <c r="F5559" s="1" t="s">
        <v>7710</v>
      </c>
      <c r="G5559" s="12">
        <v>64</v>
      </c>
      <c r="H5559" s="1" t="s">
        <v>155</v>
      </c>
      <c r="I5559" s="1" t="s">
        <v>154</v>
      </c>
      <c r="J5559" s="1" t="s">
        <v>153</v>
      </c>
      <c r="K5559" s="1">
        <v>45016</v>
      </c>
      <c r="L5559" s="1">
        <v>1070</v>
      </c>
      <c r="M5559" s="1">
        <v>0</v>
      </c>
      <c r="N5559" s="1">
        <v>0</v>
      </c>
    </row>
    <row r="5560" spans="1:14">
      <c r="A5560" s="12">
        <v>90179090</v>
      </c>
      <c r="B5560" s="1" t="s">
        <v>6286</v>
      </c>
      <c r="C5560" s="12">
        <v>901790</v>
      </c>
      <c r="D5560" s="1" t="s">
        <v>603</v>
      </c>
      <c r="E5560" s="12">
        <v>9017</v>
      </c>
      <c r="F5560" s="1" t="s">
        <v>602</v>
      </c>
      <c r="G5560" s="12">
        <v>90</v>
      </c>
      <c r="H5560" s="1" t="s">
        <v>512</v>
      </c>
      <c r="I5560" s="1" t="s">
        <v>49</v>
      </c>
      <c r="J5560" s="1" t="s">
        <v>48</v>
      </c>
      <c r="K5560" s="1">
        <v>44894</v>
      </c>
      <c r="L5560" s="1">
        <v>116</v>
      </c>
      <c r="M5560" s="1">
        <v>449479</v>
      </c>
      <c r="N5560" s="1">
        <v>14937</v>
      </c>
    </row>
    <row r="5561" spans="1:14">
      <c r="A5561" s="12">
        <v>84433236</v>
      </c>
      <c r="B5561" s="1" t="s">
        <v>3098</v>
      </c>
      <c r="C5561" s="12">
        <v>844332</v>
      </c>
      <c r="D5561" s="1" t="s">
        <v>739</v>
      </c>
      <c r="E5561" s="12">
        <v>8443</v>
      </c>
      <c r="F5561" s="1" t="s">
        <v>738</v>
      </c>
      <c r="G5561" s="12">
        <v>84</v>
      </c>
      <c r="H5561" s="1" t="s">
        <v>28</v>
      </c>
      <c r="I5561" s="1" t="s">
        <v>27</v>
      </c>
      <c r="J5561" s="1" t="s">
        <v>26</v>
      </c>
      <c r="K5561" s="1">
        <v>44864</v>
      </c>
      <c r="L5561" s="1">
        <v>1409</v>
      </c>
      <c r="M5561" s="1">
        <v>3168462</v>
      </c>
      <c r="N5561" s="1">
        <v>191454</v>
      </c>
    </row>
    <row r="5562" spans="1:14">
      <c r="A5562" s="12">
        <v>68159190</v>
      </c>
      <c r="B5562" s="1" t="s">
        <v>7142</v>
      </c>
      <c r="C5562" s="12">
        <v>681591</v>
      </c>
      <c r="D5562" s="1" t="s">
        <v>7142</v>
      </c>
      <c r="E5562" s="12">
        <v>6815</v>
      </c>
      <c r="F5562" s="1" t="s">
        <v>9</v>
      </c>
      <c r="G5562" s="12">
        <v>68</v>
      </c>
      <c r="H5562" s="1" t="s">
        <v>8</v>
      </c>
      <c r="I5562" s="1" t="s">
        <v>7</v>
      </c>
      <c r="J5562" s="1" t="s">
        <v>6</v>
      </c>
      <c r="K5562" s="1">
        <v>44857</v>
      </c>
      <c r="L5562" s="1">
        <v>14252</v>
      </c>
      <c r="M5562" s="1">
        <v>1290112</v>
      </c>
      <c r="N5562" s="1">
        <v>1177684</v>
      </c>
    </row>
    <row r="5563" spans="1:14">
      <c r="A5563" s="13" t="s">
        <v>8275</v>
      </c>
      <c r="B5563" s="1" t="s">
        <v>8274</v>
      </c>
      <c r="C5563" s="13" t="s">
        <v>6107</v>
      </c>
      <c r="D5563" s="1" t="s">
        <v>6106</v>
      </c>
      <c r="E5563" s="13" t="s">
        <v>1855</v>
      </c>
      <c r="F5563" s="1" t="s">
        <v>1854</v>
      </c>
      <c r="G5563" s="13" t="s">
        <v>206</v>
      </c>
      <c r="H5563" s="1" t="s">
        <v>205</v>
      </c>
      <c r="I5563" s="1" t="s">
        <v>204</v>
      </c>
      <c r="J5563" s="1" t="s">
        <v>203</v>
      </c>
      <c r="K5563" s="1">
        <v>44846</v>
      </c>
      <c r="L5563" s="1">
        <v>8211</v>
      </c>
      <c r="M5563" s="1">
        <v>0</v>
      </c>
      <c r="N5563" s="1">
        <v>0</v>
      </c>
    </row>
    <row r="5564" spans="1:14">
      <c r="A5564" s="12">
        <v>58019000</v>
      </c>
      <c r="B5564" s="1" t="s">
        <v>8468</v>
      </c>
      <c r="C5564" s="12">
        <v>580190</v>
      </c>
      <c r="D5564" s="1" t="s">
        <v>8467</v>
      </c>
      <c r="E5564" s="12">
        <v>5801</v>
      </c>
      <c r="F5564" s="1" t="s">
        <v>5203</v>
      </c>
      <c r="G5564" s="12">
        <v>58</v>
      </c>
      <c r="H5564" s="1" t="s">
        <v>481</v>
      </c>
      <c r="I5564" s="1" t="s">
        <v>2</v>
      </c>
      <c r="J5564" s="1" t="s">
        <v>1</v>
      </c>
      <c r="K5564" s="1">
        <v>44819</v>
      </c>
      <c r="L5564" s="1">
        <v>8566</v>
      </c>
      <c r="M5564" s="1">
        <v>158630</v>
      </c>
      <c r="N5564" s="1">
        <v>38033</v>
      </c>
    </row>
    <row r="5565" spans="1:14">
      <c r="A5565" s="13" t="s">
        <v>14991</v>
      </c>
      <c r="B5565" s="1" t="s">
        <v>14990</v>
      </c>
      <c r="C5565" s="13" t="s">
        <v>12912</v>
      </c>
      <c r="D5565" s="1" t="s">
        <v>12911</v>
      </c>
      <c r="E5565" s="13" t="s">
        <v>1855</v>
      </c>
      <c r="F5565" s="1" t="s">
        <v>1854</v>
      </c>
      <c r="G5565" s="13" t="s">
        <v>206</v>
      </c>
      <c r="H5565" s="1" t="s">
        <v>205</v>
      </c>
      <c r="I5565" s="1" t="s">
        <v>204</v>
      </c>
      <c r="J5565" s="1" t="s">
        <v>203</v>
      </c>
      <c r="K5565" s="1">
        <v>44808</v>
      </c>
      <c r="L5565" s="1">
        <v>24450</v>
      </c>
      <c r="M5565" s="1">
        <v>6311080</v>
      </c>
      <c r="N5565" s="1">
        <v>4272737</v>
      </c>
    </row>
    <row r="5566" spans="1:14">
      <c r="A5566" s="12">
        <v>90066900</v>
      </c>
      <c r="B5566" s="1" t="s">
        <v>7165</v>
      </c>
      <c r="C5566" s="12">
        <v>900669</v>
      </c>
      <c r="D5566" s="1" t="s">
        <v>7164</v>
      </c>
      <c r="E5566" s="12">
        <v>9006</v>
      </c>
      <c r="F5566" s="1" t="s">
        <v>1216</v>
      </c>
      <c r="G5566" s="12">
        <v>90</v>
      </c>
      <c r="H5566" s="1" t="s">
        <v>512</v>
      </c>
      <c r="I5566" s="1" t="s">
        <v>49</v>
      </c>
      <c r="J5566" s="1" t="s">
        <v>48</v>
      </c>
      <c r="K5566" s="1">
        <v>44449</v>
      </c>
      <c r="L5566" s="1">
        <v>359</v>
      </c>
      <c r="M5566" s="1">
        <v>406660</v>
      </c>
      <c r="N5566" s="1">
        <v>54123</v>
      </c>
    </row>
    <row r="5567" spans="1:14">
      <c r="A5567" s="12">
        <v>52102990</v>
      </c>
      <c r="B5567" s="1" t="s">
        <v>6135</v>
      </c>
      <c r="C5567" s="12">
        <v>521029</v>
      </c>
      <c r="D5567" s="1" t="s">
        <v>6134</v>
      </c>
      <c r="E5567" s="12">
        <v>5210</v>
      </c>
      <c r="F5567" s="1" t="s">
        <v>1783</v>
      </c>
      <c r="G5567" s="12">
        <v>52</v>
      </c>
      <c r="H5567" s="1" t="s">
        <v>76</v>
      </c>
      <c r="I5567" s="1" t="s">
        <v>2</v>
      </c>
      <c r="J5567" s="1" t="s">
        <v>1</v>
      </c>
      <c r="K5567" s="1">
        <v>44358</v>
      </c>
      <c r="L5567" s="1">
        <v>3003</v>
      </c>
      <c r="M5567" s="1">
        <v>207907</v>
      </c>
      <c r="N5567" s="1">
        <v>31714</v>
      </c>
    </row>
    <row r="5568" spans="1:14">
      <c r="A5568" s="12">
        <v>90304030</v>
      </c>
      <c r="B5568" s="1" t="s">
        <v>5539</v>
      </c>
      <c r="C5568" s="12">
        <v>903040</v>
      </c>
      <c r="D5568" s="1" t="s">
        <v>5538</v>
      </c>
      <c r="E5568" s="12">
        <v>9030</v>
      </c>
      <c r="F5568" s="1" t="s">
        <v>2185</v>
      </c>
      <c r="G5568" s="12">
        <v>90</v>
      </c>
      <c r="H5568" s="1" t="s">
        <v>512</v>
      </c>
      <c r="I5568" s="1" t="s">
        <v>49</v>
      </c>
      <c r="J5568" s="1" t="s">
        <v>48</v>
      </c>
      <c r="K5568" s="1">
        <v>44307</v>
      </c>
      <c r="L5568" s="1">
        <v>41</v>
      </c>
      <c r="M5568" s="1">
        <v>746802</v>
      </c>
      <c r="N5568" s="1">
        <v>940</v>
      </c>
    </row>
    <row r="5569" spans="1:14">
      <c r="A5569" s="12">
        <v>21041019</v>
      </c>
      <c r="B5569" s="1" t="s">
        <v>6499</v>
      </c>
      <c r="C5569" s="12">
        <v>210410</v>
      </c>
      <c r="D5569" s="1" t="s">
        <v>4603</v>
      </c>
      <c r="E5569" s="12">
        <v>2104</v>
      </c>
      <c r="F5569" s="1" t="s">
        <v>4602</v>
      </c>
      <c r="G5569" s="12">
        <v>21</v>
      </c>
      <c r="H5569" s="1" t="s">
        <v>752</v>
      </c>
      <c r="I5569" s="1" t="s">
        <v>751</v>
      </c>
      <c r="J5569" s="1" t="s">
        <v>750</v>
      </c>
      <c r="K5569" s="1">
        <v>44289</v>
      </c>
      <c r="L5569" s="1">
        <v>16019</v>
      </c>
      <c r="M5569" s="1">
        <v>296003</v>
      </c>
      <c r="N5569" s="1">
        <v>41935</v>
      </c>
    </row>
    <row r="5570" spans="1:14">
      <c r="A5570" s="12">
        <v>85162100</v>
      </c>
      <c r="B5570" s="1" t="s">
        <v>14989</v>
      </c>
      <c r="C5570" s="12">
        <v>851621</v>
      </c>
      <c r="D5570" s="1" t="s">
        <v>14988</v>
      </c>
      <c r="E5570" s="12">
        <v>8516</v>
      </c>
      <c r="F5570" s="1" t="s">
        <v>2361</v>
      </c>
      <c r="G5570" s="12">
        <v>85</v>
      </c>
      <c r="H5570" s="1" t="s">
        <v>102</v>
      </c>
      <c r="I5570" s="1" t="s">
        <v>27</v>
      </c>
      <c r="J5570" s="1" t="s">
        <v>26</v>
      </c>
      <c r="K5570" s="1">
        <v>44253</v>
      </c>
      <c r="L5570" s="1">
        <v>10499</v>
      </c>
      <c r="M5570" s="1">
        <v>310220</v>
      </c>
      <c r="N5570" s="1">
        <v>82869</v>
      </c>
    </row>
    <row r="5571" spans="1:14">
      <c r="A5571" s="12">
        <v>29224210</v>
      </c>
      <c r="B5571" s="1" t="s">
        <v>2255</v>
      </c>
      <c r="C5571" s="12">
        <v>292242</v>
      </c>
      <c r="D5571" s="1" t="s">
        <v>2254</v>
      </c>
      <c r="E5571" s="12">
        <v>2922</v>
      </c>
      <c r="F5571" s="1" t="s">
        <v>294</v>
      </c>
      <c r="G5571" s="12">
        <v>29</v>
      </c>
      <c r="H5571" s="1" t="s">
        <v>13</v>
      </c>
      <c r="I5571" s="1" t="s">
        <v>12</v>
      </c>
      <c r="J5571" s="1" t="s">
        <v>11</v>
      </c>
      <c r="K5571" s="1">
        <v>44183</v>
      </c>
      <c r="L5571" s="1">
        <v>6905</v>
      </c>
      <c r="M5571" s="1">
        <v>416967</v>
      </c>
      <c r="N5571" s="1">
        <v>153277</v>
      </c>
    </row>
    <row r="5572" spans="1:14">
      <c r="A5572" s="12">
        <v>44129200</v>
      </c>
      <c r="B5572" s="1" t="s">
        <v>14987</v>
      </c>
      <c r="C5572" s="12">
        <v>441292</v>
      </c>
      <c r="D5572" s="1" t="s">
        <v>14986</v>
      </c>
      <c r="E5572" s="12">
        <v>4412</v>
      </c>
      <c r="F5572" s="1" t="s">
        <v>4239</v>
      </c>
      <c r="G5572" s="12">
        <v>44</v>
      </c>
      <c r="H5572" s="1" t="s">
        <v>2121</v>
      </c>
      <c r="I5572" s="1" t="s">
        <v>1129</v>
      </c>
      <c r="J5572" s="1" t="s">
        <v>1128</v>
      </c>
      <c r="K5572" s="1">
        <v>44131</v>
      </c>
      <c r="L5572" s="1">
        <v>47913</v>
      </c>
      <c r="M5572" s="1">
        <v>121152</v>
      </c>
      <c r="N5572" s="1">
        <v>34776</v>
      </c>
    </row>
    <row r="5573" spans="1:14">
      <c r="A5573" s="12">
        <v>85408990</v>
      </c>
      <c r="B5573" s="1" t="s">
        <v>7581</v>
      </c>
      <c r="C5573" s="12">
        <v>854089</v>
      </c>
      <c r="D5573" s="1" t="s">
        <v>5609</v>
      </c>
      <c r="E5573" s="12">
        <v>8540</v>
      </c>
      <c r="F5573" s="1" t="s">
        <v>1194</v>
      </c>
      <c r="G5573" s="12">
        <v>85</v>
      </c>
      <c r="H5573" s="1" t="s">
        <v>102</v>
      </c>
      <c r="I5573" s="1" t="s">
        <v>27</v>
      </c>
      <c r="J5573" s="1" t="s">
        <v>26</v>
      </c>
      <c r="K5573" s="1">
        <v>44118</v>
      </c>
      <c r="L5573" s="1">
        <v>53</v>
      </c>
      <c r="M5573" s="1">
        <v>1986440</v>
      </c>
      <c r="N5573" s="1">
        <v>8433</v>
      </c>
    </row>
    <row r="5574" spans="1:14">
      <c r="A5574" s="12">
        <v>85393120</v>
      </c>
      <c r="B5574" s="1" t="s">
        <v>7060</v>
      </c>
      <c r="C5574" s="12">
        <v>853931</v>
      </c>
      <c r="D5574" s="1" t="s">
        <v>5013</v>
      </c>
      <c r="E5574" s="12">
        <v>8539</v>
      </c>
      <c r="F5574" s="1" t="s">
        <v>1079</v>
      </c>
      <c r="G5574" s="12">
        <v>85</v>
      </c>
      <c r="H5574" s="1" t="s">
        <v>102</v>
      </c>
      <c r="I5574" s="1" t="s">
        <v>27</v>
      </c>
      <c r="J5574" s="1" t="s">
        <v>26</v>
      </c>
      <c r="K5574" s="1">
        <v>44098</v>
      </c>
      <c r="L5574" s="1">
        <v>1345</v>
      </c>
      <c r="M5574" s="1">
        <v>129440</v>
      </c>
      <c r="N5574" s="1">
        <v>4581</v>
      </c>
    </row>
    <row r="5575" spans="1:14">
      <c r="A5575" s="12">
        <v>90241020</v>
      </c>
      <c r="B5575" s="1" t="s">
        <v>2698</v>
      </c>
      <c r="C5575" s="12">
        <v>902410</v>
      </c>
      <c r="D5575" s="1" t="s">
        <v>2697</v>
      </c>
      <c r="E5575" s="12">
        <v>9024</v>
      </c>
      <c r="F5575" s="1" t="s">
        <v>2498</v>
      </c>
      <c r="G5575" s="12">
        <v>90</v>
      </c>
      <c r="H5575" s="1" t="s">
        <v>512</v>
      </c>
      <c r="I5575" s="1" t="s">
        <v>49</v>
      </c>
      <c r="J5575" s="1" t="s">
        <v>48</v>
      </c>
      <c r="K5575" s="1">
        <v>43983</v>
      </c>
      <c r="L5575" s="1">
        <v>3299</v>
      </c>
      <c r="M5575" s="1">
        <v>1442418</v>
      </c>
      <c r="N5575" s="1">
        <v>17444</v>
      </c>
    </row>
    <row r="5576" spans="1:14">
      <c r="A5576" s="12">
        <v>29162090</v>
      </c>
      <c r="B5576" s="1" t="s">
        <v>7360</v>
      </c>
      <c r="C5576" s="12">
        <v>291620</v>
      </c>
      <c r="D5576" s="1" t="s">
        <v>3012</v>
      </c>
      <c r="E5576" s="12">
        <v>2916</v>
      </c>
      <c r="F5576" s="1" t="s">
        <v>80</v>
      </c>
      <c r="G5576" s="12">
        <v>29</v>
      </c>
      <c r="H5576" s="1" t="s">
        <v>13</v>
      </c>
      <c r="I5576" s="1" t="s">
        <v>12</v>
      </c>
      <c r="J5576" s="1" t="s">
        <v>11</v>
      </c>
      <c r="K5576" s="1">
        <v>43969</v>
      </c>
      <c r="L5576" s="1">
        <v>369</v>
      </c>
      <c r="M5576" s="1">
        <v>2784189</v>
      </c>
      <c r="N5576" s="1">
        <v>54732</v>
      </c>
    </row>
    <row r="5577" spans="1:14">
      <c r="A5577" s="13" t="s">
        <v>14985</v>
      </c>
      <c r="B5577" s="1" t="s">
        <v>14984</v>
      </c>
      <c r="C5577" s="13" t="s">
        <v>14983</v>
      </c>
      <c r="D5577" s="1" t="s">
        <v>14982</v>
      </c>
      <c r="E5577" s="13" t="s">
        <v>1855</v>
      </c>
      <c r="F5577" s="1" t="s">
        <v>1854</v>
      </c>
      <c r="G5577" s="13" t="s">
        <v>206</v>
      </c>
      <c r="H5577" s="1" t="s">
        <v>205</v>
      </c>
      <c r="I5577" s="1" t="s">
        <v>204</v>
      </c>
      <c r="J5577" s="1" t="s">
        <v>203</v>
      </c>
      <c r="K5577" s="1">
        <v>43886</v>
      </c>
      <c r="L5577" s="1">
        <v>25423</v>
      </c>
      <c r="M5577" s="1">
        <v>0</v>
      </c>
      <c r="N5577" s="1">
        <v>0</v>
      </c>
    </row>
    <row r="5578" spans="1:14">
      <c r="A5578" s="12">
        <v>62045100</v>
      </c>
      <c r="B5578" s="1" t="s">
        <v>6966</v>
      </c>
      <c r="C5578" s="12">
        <v>620451</v>
      </c>
      <c r="D5578" s="1" t="s">
        <v>6965</v>
      </c>
      <c r="E5578" s="12">
        <v>6204</v>
      </c>
      <c r="F5578" s="1" t="s">
        <v>5822</v>
      </c>
      <c r="G5578" s="12">
        <v>62</v>
      </c>
      <c r="H5578" s="1" t="s">
        <v>248</v>
      </c>
      <c r="I5578" s="1" t="s">
        <v>2</v>
      </c>
      <c r="J5578" s="1" t="s">
        <v>1</v>
      </c>
      <c r="K5578" s="1">
        <v>43879</v>
      </c>
      <c r="L5578" s="1">
        <v>97</v>
      </c>
      <c r="M5578" s="1">
        <v>805474</v>
      </c>
      <c r="N5578" s="1">
        <v>5634</v>
      </c>
    </row>
    <row r="5579" spans="1:14">
      <c r="A5579" s="12">
        <v>72193100</v>
      </c>
      <c r="B5579" s="1" t="s">
        <v>1584</v>
      </c>
      <c r="C5579" s="12">
        <v>721931</v>
      </c>
      <c r="D5579" s="1" t="s">
        <v>1583</v>
      </c>
      <c r="E5579" s="12">
        <v>7219</v>
      </c>
      <c r="F5579" s="1" t="s">
        <v>1582</v>
      </c>
      <c r="G5579" s="12">
        <v>72</v>
      </c>
      <c r="H5579" s="1" t="s">
        <v>436</v>
      </c>
      <c r="I5579" s="1" t="s">
        <v>107</v>
      </c>
      <c r="J5579" s="1" t="s">
        <v>106</v>
      </c>
      <c r="K5579" s="1">
        <v>43826</v>
      </c>
      <c r="L5579" s="1">
        <v>12295</v>
      </c>
      <c r="M5579" s="1">
        <v>1839175</v>
      </c>
      <c r="N5579" s="1">
        <v>696344</v>
      </c>
    </row>
    <row r="5580" spans="1:14">
      <c r="A5580" s="12">
        <v>62149010</v>
      </c>
      <c r="B5580" s="1" t="s">
        <v>7574</v>
      </c>
      <c r="C5580" s="12">
        <v>621490</v>
      </c>
      <c r="D5580" s="1" t="s">
        <v>4246</v>
      </c>
      <c r="E5580" s="12">
        <v>6214</v>
      </c>
      <c r="F5580" s="1" t="s">
        <v>4245</v>
      </c>
      <c r="G5580" s="12">
        <v>62</v>
      </c>
      <c r="H5580" s="1" t="s">
        <v>248</v>
      </c>
      <c r="I5580" s="1" t="s">
        <v>2</v>
      </c>
      <c r="J5580" s="1" t="s">
        <v>1</v>
      </c>
      <c r="K5580" s="1">
        <v>43808</v>
      </c>
      <c r="L5580" s="1">
        <v>455</v>
      </c>
      <c r="M5580" s="1">
        <v>239501</v>
      </c>
      <c r="N5580" s="1">
        <v>10860</v>
      </c>
    </row>
    <row r="5581" spans="1:14">
      <c r="A5581" s="12">
        <v>62113990</v>
      </c>
      <c r="B5581" s="1" t="s">
        <v>1448</v>
      </c>
      <c r="C5581" s="12">
        <v>621139</v>
      </c>
      <c r="D5581" s="1" t="s">
        <v>1447</v>
      </c>
      <c r="E5581" s="12">
        <v>6211</v>
      </c>
      <c r="F5581" s="1" t="s">
        <v>1446</v>
      </c>
      <c r="G5581" s="12">
        <v>62</v>
      </c>
      <c r="H5581" s="1" t="s">
        <v>248</v>
      </c>
      <c r="I5581" s="1" t="s">
        <v>2</v>
      </c>
      <c r="J5581" s="1" t="s">
        <v>1</v>
      </c>
      <c r="K5581" s="1">
        <v>43802</v>
      </c>
      <c r="L5581" s="1">
        <v>4234</v>
      </c>
      <c r="M5581" s="1">
        <v>407578</v>
      </c>
      <c r="N5581" s="1">
        <v>52053</v>
      </c>
    </row>
    <row r="5582" spans="1:14">
      <c r="A5582" s="12">
        <v>38099141</v>
      </c>
      <c r="B5582" s="1" t="s">
        <v>14981</v>
      </c>
      <c r="C5582" s="12">
        <v>380991</v>
      </c>
      <c r="D5582" s="1" t="s">
        <v>2173</v>
      </c>
      <c r="E5582" s="12">
        <v>3809</v>
      </c>
      <c r="F5582" s="1" t="s">
        <v>397</v>
      </c>
      <c r="G5582" s="12">
        <v>38</v>
      </c>
      <c r="H5582" s="1" t="s">
        <v>244</v>
      </c>
      <c r="I5582" s="1" t="s">
        <v>12</v>
      </c>
      <c r="J5582" s="1" t="s">
        <v>11</v>
      </c>
      <c r="K5582" s="1">
        <v>43766</v>
      </c>
      <c r="L5582" s="1">
        <v>7579</v>
      </c>
      <c r="M5582" s="1">
        <v>1136</v>
      </c>
      <c r="N5582" s="1">
        <v>26</v>
      </c>
    </row>
    <row r="5583" spans="1:14">
      <c r="A5583" s="13" t="s">
        <v>14980</v>
      </c>
      <c r="B5583" s="1" t="s">
        <v>14979</v>
      </c>
      <c r="C5583" s="13" t="s">
        <v>14978</v>
      </c>
      <c r="D5583" s="1" t="s">
        <v>14977</v>
      </c>
      <c r="E5583" s="13" t="s">
        <v>4676</v>
      </c>
      <c r="F5583" s="1" t="s">
        <v>4675</v>
      </c>
      <c r="G5583" s="13" t="s">
        <v>4162</v>
      </c>
      <c r="H5583" s="1" t="s">
        <v>4161</v>
      </c>
      <c r="I5583" s="1" t="s">
        <v>204</v>
      </c>
      <c r="J5583" s="1" t="s">
        <v>203</v>
      </c>
      <c r="K5583" s="1">
        <v>43726</v>
      </c>
      <c r="L5583" s="1">
        <v>17389</v>
      </c>
      <c r="M5583" s="1">
        <v>0</v>
      </c>
      <c r="N5583" s="1">
        <v>0</v>
      </c>
    </row>
    <row r="5584" spans="1:14">
      <c r="A5584" s="12">
        <v>28419081</v>
      </c>
      <c r="B5584" s="1" t="s">
        <v>4797</v>
      </c>
      <c r="C5584" s="12">
        <v>284190</v>
      </c>
      <c r="D5584" s="1" t="s">
        <v>148</v>
      </c>
      <c r="E5584" s="12">
        <v>2841</v>
      </c>
      <c r="F5584" s="1" t="s">
        <v>147</v>
      </c>
      <c r="G5584" s="12">
        <v>28</v>
      </c>
      <c r="H5584" s="1" t="s">
        <v>118</v>
      </c>
      <c r="I5584" s="1" t="s">
        <v>12</v>
      </c>
      <c r="J5584" s="1" t="s">
        <v>11</v>
      </c>
      <c r="K5584" s="1">
        <v>43634</v>
      </c>
      <c r="L5584" s="1">
        <v>49147</v>
      </c>
      <c r="M5584" s="1">
        <v>967</v>
      </c>
      <c r="N5584" s="1">
        <v>36</v>
      </c>
    </row>
    <row r="5585" spans="1:14">
      <c r="A5585" s="12">
        <v>90160090</v>
      </c>
      <c r="B5585" s="1" t="s">
        <v>2842</v>
      </c>
      <c r="C5585" s="12">
        <v>901600</v>
      </c>
      <c r="D5585" s="1" t="s">
        <v>2841</v>
      </c>
      <c r="E5585" s="12">
        <v>9016</v>
      </c>
      <c r="F5585" s="1" t="s">
        <v>2840</v>
      </c>
      <c r="G5585" s="12">
        <v>90</v>
      </c>
      <c r="H5585" s="1" t="s">
        <v>512</v>
      </c>
      <c r="I5585" s="1" t="s">
        <v>49</v>
      </c>
      <c r="J5585" s="1" t="s">
        <v>48</v>
      </c>
      <c r="K5585" s="1">
        <v>43319</v>
      </c>
      <c r="L5585" s="1">
        <v>172</v>
      </c>
      <c r="M5585" s="1">
        <v>3789324</v>
      </c>
      <c r="N5585" s="1">
        <v>34526</v>
      </c>
    </row>
    <row r="5586" spans="1:14">
      <c r="A5586" s="12">
        <v>84401019</v>
      </c>
      <c r="B5586" s="1" t="s">
        <v>2589</v>
      </c>
      <c r="C5586" s="12">
        <v>844010</v>
      </c>
      <c r="D5586" s="1" t="s">
        <v>2588</v>
      </c>
      <c r="E5586" s="12">
        <v>8440</v>
      </c>
      <c r="F5586" s="1" t="s">
        <v>2587</v>
      </c>
      <c r="G5586" s="12">
        <v>84</v>
      </c>
      <c r="H5586" s="1" t="s">
        <v>28</v>
      </c>
      <c r="I5586" s="1" t="s">
        <v>27</v>
      </c>
      <c r="J5586" s="1" t="s">
        <v>26</v>
      </c>
      <c r="K5586" s="1">
        <v>43249</v>
      </c>
      <c r="L5586" s="1">
        <v>2500</v>
      </c>
      <c r="M5586" s="1">
        <v>174942</v>
      </c>
      <c r="N5586" s="1">
        <v>25268</v>
      </c>
    </row>
    <row r="5587" spans="1:14">
      <c r="A5587" s="12">
        <v>63031990</v>
      </c>
      <c r="B5587" s="1" t="s">
        <v>8110</v>
      </c>
      <c r="C5587" s="12">
        <v>630319</v>
      </c>
      <c r="D5587" s="1" t="s">
        <v>6949</v>
      </c>
      <c r="E5587" s="12">
        <v>6303</v>
      </c>
      <c r="F5587" s="1" t="s">
        <v>6867</v>
      </c>
      <c r="G5587" s="12">
        <v>63</v>
      </c>
      <c r="H5587" s="1" t="s">
        <v>445</v>
      </c>
      <c r="I5587" s="1" t="s">
        <v>2</v>
      </c>
      <c r="J5587" s="1" t="s">
        <v>1</v>
      </c>
      <c r="K5587" s="1">
        <v>43233</v>
      </c>
      <c r="L5587" s="1">
        <v>655</v>
      </c>
      <c r="M5587" s="1">
        <v>310276</v>
      </c>
      <c r="N5587" s="1">
        <v>52575</v>
      </c>
    </row>
    <row r="5588" spans="1:14">
      <c r="A5588" s="12">
        <v>15219090</v>
      </c>
      <c r="B5588" s="1" t="s">
        <v>1561</v>
      </c>
      <c r="C5588" s="12">
        <v>152190</v>
      </c>
      <c r="D5588" s="1" t="s">
        <v>1560</v>
      </c>
      <c r="E5588" s="12">
        <v>1521</v>
      </c>
      <c r="F5588" s="1" t="s">
        <v>1559</v>
      </c>
      <c r="G5588" s="12">
        <v>15</v>
      </c>
      <c r="H5588" s="1" t="s">
        <v>413</v>
      </c>
      <c r="I5588" s="1" t="s">
        <v>412</v>
      </c>
      <c r="J5588" s="1" t="s">
        <v>411</v>
      </c>
      <c r="K5588" s="1">
        <v>43215</v>
      </c>
      <c r="L5588" s="1">
        <v>114</v>
      </c>
      <c r="M5588" s="1">
        <v>221617</v>
      </c>
      <c r="N5588" s="1">
        <v>81769</v>
      </c>
    </row>
    <row r="5589" spans="1:14">
      <c r="A5589" s="12">
        <v>29159041</v>
      </c>
      <c r="B5589" s="1" t="s">
        <v>1571</v>
      </c>
      <c r="C5589" s="12">
        <v>291590</v>
      </c>
      <c r="D5589" s="1" t="s">
        <v>1466</v>
      </c>
      <c r="E5589" s="12">
        <v>2915</v>
      </c>
      <c r="F5589" s="1" t="s">
        <v>346</v>
      </c>
      <c r="G5589" s="12">
        <v>29</v>
      </c>
      <c r="H5589" s="1" t="s">
        <v>13</v>
      </c>
      <c r="I5589" s="1" t="s">
        <v>12</v>
      </c>
      <c r="J5589" s="1" t="s">
        <v>11</v>
      </c>
      <c r="K5589" s="1">
        <v>43184</v>
      </c>
      <c r="L5589" s="1">
        <v>6893</v>
      </c>
      <c r="M5589" s="1">
        <v>7984826</v>
      </c>
      <c r="N5589" s="1">
        <v>5939909</v>
      </c>
    </row>
    <row r="5590" spans="1:14">
      <c r="A5590" s="12">
        <v>90059090</v>
      </c>
      <c r="B5590" s="1" t="s">
        <v>5210</v>
      </c>
      <c r="C5590" s="12">
        <v>900590</v>
      </c>
      <c r="D5590" s="1" t="s">
        <v>1710</v>
      </c>
      <c r="E5590" s="12">
        <v>9005</v>
      </c>
      <c r="F5590" s="1" t="s">
        <v>1709</v>
      </c>
      <c r="G5590" s="12">
        <v>90</v>
      </c>
      <c r="H5590" s="1" t="s">
        <v>512</v>
      </c>
      <c r="I5590" s="1" t="s">
        <v>49</v>
      </c>
      <c r="J5590" s="1" t="s">
        <v>48</v>
      </c>
      <c r="K5590" s="1">
        <v>43046</v>
      </c>
      <c r="L5590" s="1">
        <v>52</v>
      </c>
      <c r="M5590" s="1">
        <v>2467048</v>
      </c>
      <c r="N5590" s="1">
        <v>8324</v>
      </c>
    </row>
    <row r="5591" spans="1:14">
      <c r="A5591" s="12">
        <v>32041820</v>
      </c>
      <c r="B5591" s="1" t="s">
        <v>14976</v>
      </c>
      <c r="C5591" s="12">
        <v>320418</v>
      </c>
      <c r="D5591" s="1" t="s">
        <v>2604</v>
      </c>
      <c r="E5591" s="12">
        <v>3204</v>
      </c>
      <c r="F5591" s="1" t="s">
        <v>1863</v>
      </c>
      <c r="G5591" s="12">
        <v>32</v>
      </c>
      <c r="H5591" s="1" t="s">
        <v>1112</v>
      </c>
      <c r="I5591" s="1" t="s">
        <v>12</v>
      </c>
      <c r="J5591" s="1" t="s">
        <v>11</v>
      </c>
      <c r="K5591" s="1">
        <v>42995</v>
      </c>
      <c r="L5591" s="1">
        <v>1581</v>
      </c>
      <c r="M5591" s="1">
        <v>5360945</v>
      </c>
      <c r="N5591" s="1">
        <v>216911</v>
      </c>
    </row>
    <row r="5592" spans="1:14">
      <c r="A5592" s="12">
        <v>85121000</v>
      </c>
      <c r="B5592" s="1" t="s">
        <v>6891</v>
      </c>
      <c r="C5592" s="12">
        <v>851210</v>
      </c>
      <c r="D5592" s="1" t="s">
        <v>6890</v>
      </c>
      <c r="E5592" s="12">
        <v>8512</v>
      </c>
      <c r="F5592" s="1" t="s">
        <v>6216</v>
      </c>
      <c r="G5592" s="12">
        <v>85</v>
      </c>
      <c r="H5592" s="1" t="s">
        <v>102</v>
      </c>
      <c r="I5592" s="1" t="s">
        <v>27</v>
      </c>
      <c r="J5592" s="1" t="s">
        <v>26</v>
      </c>
      <c r="K5592" s="1">
        <v>42938</v>
      </c>
      <c r="L5592" s="1">
        <v>401</v>
      </c>
      <c r="M5592" s="1">
        <v>1410307</v>
      </c>
      <c r="N5592" s="1">
        <v>148225</v>
      </c>
    </row>
    <row r="5593" spans="1:14">
      <c r="A5593" s="12">
        <v>29349911</v>
      </c>
      <c r="B5593" s="1" t="s">
        <v>3572</v>
      </c>
      <c r="C5593" s="12">
        <v>293499</v>
      </c>
      <c r="D5593" s="1" t="s">
        <v>97</v>
      </c>
      <c r="E5593" s="12">
        <v>2934</v>
      </c>
      <c r="F5593" s="1" t="s">
        <v>96</v>
      </c>
      <c r="G5593" s="12">
        <v>29</v>
      </c>
      <c r="H5593" s="1" t="s">
        <v>13</v>
      </c>
      <c r="I5593" s="1" t="s">
        <v>12</v>
      </c>
      <c r="J5593" s="1" t="s">
        <v>11</v>
      </c>
      <c r="K5593" s="1">
        <v>42917</v>
      </c>
      <c r="L5593" s="1">
        <v>12050</v>
      </c>
      <c r="M5593" s="1">
        <v>4217327</v>
      </c>
      <c r="N5593" s="1">
        <v>678100</v>
      </c>
    </row>
    <row r="5594" spans="1:14">
      <c r="A5594" s="12">
        <v>30069190</v>
      </c>
      <c r="B5594" s="1" t="s">
        <v>3340</v>
      </c>
      <c r="C5594" s="12">
        <v>300691</v>
      </c>
      <c r="D5594" s="1" t="s">
        <v>3339</v>
      </c>
      <c r="E5594" s="12">
        <v>3006</v>
      </c>
      <c r="F5594" s="1" t="s">
        <v>1428</v>
      </c>
      <c r="G5594" s="12">
        <v>30</v>
      </c>
      <c r="H5594" s="1" t="s">
        <v>63</v>
      </c>
      <c r="I5594" s="1" t="s">
        <v>12</v>
      </c>
      <c r="J5594" s="1" t="s">
        <v>11</v>
      </c>
      <c r="K5594" s="1">
        <v>42721</v>
      </c>
      <c r="L5594" s="1">
        <v>477</v>
      </c>
      <c r="M5594" s="1">
        <v>6857678</v>
      </c>
      <c r="N5594" s="1">
        <v>154255</v>
      </c>
    </row>
    <row r="5595" spans="1:14">
      <c r="A5595" s="13" t="s">
        <v>5988</v>
      </c>
      <c r="B5595" s="1" t="s">
        <v>5987</v>
      </c>
      <c r="C5595" s="13" t="s">
        <v>5986</v>
      </c>
      <c r="D5595" s="1" t="s">
        <v>5985</v>
      </c>
      <c r="E5595" s="13" t="s">
        <v>2084</v>
      </c>
      <c r="F5595" s="1" t="s">
        <v>2083</v>
      </c>
      <c r="G5595" s="13" t="s">
        <v>2082</v>
      </c>
      <c r="H5595" s="1" t="s">
        <v>2081</v>
      </c>
      <c r="I5595" s="1" t="s">
        <v>59</v>
      </c>
      <c r="J5595" s="1" t="s">
        <v>58</v>
      </c>
      <c r="K5595" s="1">
        <v>42601</v>
      </c>
      <c r="L5595" s="1">
        <v>1331</v>
      </c>
      <c r="M5595" s="1">
        <v>2143</v>
      </c>
      <c r="N5595" s="1">
        <v>240</v>
      </c>
    </row>
    <row r="5596" spans="1:14">
      <c r="A5596" s="12">
        <v>29239010</v>
      </c>
      <c r="B5596" s="1" t="s">
        <v>3465</v>
      </c>
      <c r="C5596" s="12">
        <v>292390</v>
      </c>
      <c r="D5596" s="1" t="s">
        <v>2001</v>
      </c>
      <c r="E5596" s="12">
        <v>2923</v>
      </c>
      <c r="F5596" s="1" t="s">
        <v>2000</v>
      </c>
      <c r="G5596" s="12">
        <v>29</v>
      </c>
      <c r="H5596" s="1" t="s">
        <v>13</v>
      </c>
      <c r="I5596" s="1" t="s">
        <v>12</v>
      </c>
      <c r="J5596" s="1" t="s">
        <v>11</v>
      </c>
      <c r="K5596" s="1">
        <v>42552</v>
      </c>
      <c r="L5596" s="1">
        <v>6892</v>
      </c>
      <c r="M5596" s="1">
        <v>4911439</v>
      </c>
      <c r="N5596" s="1">
        <v>3096522</v>
      </c>
    </row>
    <row r="5597" spans="1:14">
      <c r="A5597" s="12">
        <v>90251199</v>
      </c>
      <c r="B5597" s="1" t="s">
        <v>6447</v>
      </c>
      <c r="C5597" s="12">
        <v>902511</v>
      </c>
      <c r="D5597" s="1" t="s">
        <v>1688</v>
      </c>
      <c r="E5597" s="12">
        <v>9025</v>
      </c>
      <c r="F5597" s="1" t="s">
        <v>1687</v>
      </c>
      <c r="G5597" s="12">
        <v>90</v>
      </c>
      <c r="H5597" s="1" t="s">
        <v>512</v>
      </c>
      <c r="I5597" s="1" t="s">
        <v>49</v>
      </c>
      <c r="J5597" s="1" t="s">
        <v>48</v>
      </c>
      <c r="K5597" s="1">
        <v>42505</v>
      </c>
      <c r="L5597" s="1">
        <v>1267</v>
      </c>
      <c r="M5597" s="1">
        <v>1010666</v>
      </c>
      <c r="N5597" s="1">
        <v>31979</v>
      </c>
    </row>
    <row r="5598" spans="1:14">
      <c r="A5598" s="12">
        <v>73090020</v>
      </c>
      <c r="B5598" s="1" t="s">
        <v>8568</v>
      </c>
      <c r="C5598" s="12">
        <v>730900</v>
      </c>
      <c r="D5598" s="1" t="s">
        <v>8567</v>
      </c>
      <c r="E5598" s="12">
        <v>7309</v>
      </c>
      <c r="F5598" s="1" t="s">
        <v>8567</v>
      </c>
      <c r="G5598" s="12">
        <v>73</v>
      </c>
      <c r="H5598" s="1" t="s">
        <v>108</v>
      </c>
      <c r="I5598" s="1" t="s">
        <v>107</v>
      </c>
      <c r="J5598" s="1" t="s">
        <v>106</v>
      </c>
      <c r="K5598" s="1">
        <v>42478</v>
      </c>
      <c r="L5598" s="1">
        <v>449</v>
      </c>
      <c r="M5598" s="1">
        <v>485605</v>
      </c>
      <c r="N5598" s="1">
        <v>4679</v>
      </c>
    </row>
    <row r="5599" spans="1:14">
      <c r="A5599" s="12">
        <v>20079925</v>
      </c>
      <c r="B5599" s="1" t="s">
        <v>4977</v>
      </c>
      <c r="C5599" s="12">
        <v>200799</v>
      </c>
      <c r="D5599" s="1" t="s">
        <v>4976</v>
      </c>
      <c r="E5599" s="12">
        <v>2007</v>
      </c>
      <c r="F5599" s="1" t="s">
        <v>4975</v>
      </c>
      <c r="G5599" s="12">
        <v>20</v>
      </c>
      <c r="H5599" s="1" t="s">
        <v>3274</v>
      </c>
      <c r="I5599" s="1" t="s">
        <v>751</v>
      </c>
      <c r="J5599" s="1" t="s">
        <v>750</v>
      </c>
      <c r="K5599" s="1">
        <v>42441</v>
      </c>
      <c r="L5599" s="1">
        <v>27093</v>
      </c>
      <c r="M5599" s="1">
        <v>0</v>
      </c>
      <c r="N5599" s="1">
        <v>0</v>
      </c>
    </row>
    <row r="5600" spans="1:14">
      <c r="A5600" s="12">
        <v>85393139</v>
      </c>
      <c r="B5600" s="1" t="s">
        <v>5165</v>
      </c>
      <c r="C5600" s="12">
        <v>853931</v>
      </c>
      <c r="D5600" s="1" t="s">
        <v>5013</v>
      </c>
      <c r="E5600" s="12">
        <v>8539</v>
      </c>
      <c r="F5600" s="1" t="s">
        <v>1079</v>
      </c>
      <c r="G5600" s="12">
        <v>85</v>
      </c>
      <c r="H5600" s="1" t="s">
        <v>102</v>
      </c>
      <c r="I5600" s="1" t="s">
        <v>27</v>
      </c>
      <c r="J5600" s="1" t="s">
        <v>26</v>
      </c>
      <c r="K5600" s="1">
        <v>42438</v>
      </c>
      <c r="L5600" s="1">
        <v>1113</v>
      </c>
      <c r="M5600" s="1">
        <v>372210</v>
      </c>
      <c r="N5600" s="1">
        <v>45767</v>
      </c>
    </row>
    <row r="5601" spans="1:14">
      <c r="A5601" s="12">
        <v>96121019</v>
      </c>
      <c r="B5601" s="1" t="s">
        <v>8563</v>
      </c>
      <c r="C5601" s="12">
        <v>961210</v>
      </c>
      <c r="D5601" s="1" t="s">
        <v>7600</v>
      </c>
      <c r="E5601" s="12">
        <v>9612</v>
      </c>
      <c r="F5601" s="1" t="s">
        <v>1297</v>
      </c>
      <c r="G5601" s="12">
        <v>96</v>
      </c>
      <c r="H5601" s="1" t="s">
        <v>128</v>
      </c>
      <c r="I5601" s="1" t="s">
        <v>127</v>
      </c>
      <c r="J5601" s="1" t="s">
        <v>126</v>
      </c>
      <c r="K5601" s="1">
        <v>42408</v>
      </c>
      <c r="L5601" s="1">
        <v>9635</v>
      </c>
      <c r="M5601" s="1">
        <v>0</v>
      </c>
      <c r="N5601" s="1">
        <v>0</v>
      </c>
    </row>
    <row r="5602" spans="1:14">
      <c r="A5602" s="12">
        <v>43018000</v>
      </c>
      <c r="B5602" s="1" t="s">
        <v>14975</v>
      </c>
      <c r="C5602" s="12">
        <v>430180</v>
      </c>
      <c r="D5602" s="1" t="s">
        <v>14974</v>
      </c>
      <c r="E5602" s="12">
        <v>4301</v>
      </c>
      <c r="F5602" s="1" t="s">
        <v>14154</v>
      </c>
      <c r="G5602" s="12">
        <v>43</v>
      </c>
      <c r="H5602" s="1" t="s">
        <v>6382</v>
      </c>
      <c r="I5602" s="1" t="s">
        <v>2609</v>
      </c>
      <c r="J5602" s="1" t="s">
        <v>2608</v>
      </c>
      <c r="K5602" s="1">
        <v>42127</v>
      </c>
      <c r="L5602" s="1">
        <v>55</v>
      </c>
      <c r="M5602" s="1">
        <v>0</v>
      </c>
      <c r="N5602" s="1">
        <v>0</v>
      </c>
    </row>
    <row r="5603" spans="1:14">
      <c r="A5603" s="12">
        <v>56013010</v>
      </c>
      <c r="B5603" s="1" t="s">
        <v>3695</v>
      </c>
      <c r="C5603" s="12">
        <v>560130</v>
      </c>
      <c r="D5603" s="1" t="s">
        <v>2176</v>
      </c>
      <c r="E5603" s="12">
        <v>5601</v>
      </c>
      <c r="F5603" s="1" t="s">
        <v>90</v>
      </c>
      <c r="G5603" s="12">
        <v>56</v>
      </c>
      <c r="H5603" s="1" t="s">
        <v>54</v>
      </c>
      <c r="I5603" s="1" t="s">
        <v>2</v>
      </c>
      <c r="J5603" s="1" t="s">
        <v>1</v>
      </c>
      <c r="K5603" s="1">
        <v>42080</v>
      </c>
      <c r="L5603" s="1">
        <v>1010</v>
      </c>
      <c r="M5603" s="1">
        <v>1991420</v>
      </c>
      <c r="N5603" s="1">
        <v>91824</v>
      </c>
    </row>
    <row r="5604" spans="1:14">
      <c r="A5604" s="12">
        <v>43031000</v>
      </c>
      <c r="B5604" s="1" t="s">
        <v>8116</v>
      </c>
      <c r="C5604" s="12">
        <v>430310</v>
      </c>
      <c r="D5604" s="1" t="s">
        <v>8115</v>
      </c>
      <c r="E5604" s="12">
        <v>4303</v>
      </c>
      <c r="F5604" s="1" t="s">
        <v>8114</v>
      </c>
      <c r="G5604" s="12">
        <v>43</v>
      </c>
      <c r="H5604" s="1" t="s">
        <v>6382</v>
      </c>
      <c r="I5604" s="1" t="s">
        <v>2609</v>
      </c>
      <c r="J5604" s="1" t="s">
        <v>2608</v>
      </c>
      <c r="K5604" s="1">
        <v>41972</v>
      </c>
      <c r="L5604" s="1">
        <v>3514</v>
      </c>
      <c r="M5604" s="1">
        <v>319191</v>
      </c>
      <c r="N5604" s="1">
        <v>2245</v>
      </c>
    </row>
    <row r="5605" spans="1:14">
      <c r="A5605" s="12">
        <v>29242920</v>
      </c>
      <c r="B5605" s="1" t="s">
        <v>1148</v>
      </c>
      <c r="C5605" s="12">
        <v>292429</v>
      </c>
      <c r="D5605" s="1" t="s">
        <v>594</v>
      </c>
      <c r="E5605" s="12">
        <v>2924</v>
      </c>
      <c r="F5605" s="1" t="s">
        <v>23</v>
      </c>
      <c r="G5605" s="12">
        <v>29</v>
      </c>
      <c r="H5605" s="1" t="s">
        <v>13</v>
      </c>
      <c r="I5605" s="1" t="s">
        <v>12</v>
      </c>
      <c r="J5605" s="1" t="s">
        <v>11</v>
      </c>
      <c r="K5605" s="1">
        <v>41939</v>
      </c>
      <c r="L5605" s="1">
        <v>5480</v>
      </c>
      <c r="M5605" s="1">
        <v>1167108</v>
      </c>
      <c r="N5605" s="1">
        <v>235200</v>
      </c>
    </row>
    <row r="5606" spans="1:14">
      <c r="A5606" s="13" t="s">
        <v>14973</v>
      </c>
      <c r="B5606" s="1" t="s">
        <v>14972</v>
      </c>
      <c r="C5606" s="13" t="s">
        <v>3973</v>
      </c>
      <c r="D5606" s="1" t="s">
        <v>3971</v>
      </c>
      <c r="E5606" s="13" t="s">
        <v>3972</v>
      </c>
      <c r="F5606" s="1" t="s">
        <v>3971</v>
      </c>
      <c r="G5606" s="13" t="s">
        <v>3420</v>
      </c>
      <c r="H5606" s="1" t="s">
        <v>3419</v>
      </c>
      <c r="I5606" s="1" t="s">
        <v>204</v>
      </c>
      <c r="J5606" s="1" t="s">
        <v>203</v>
      </c>
      <c r="K5606" s="1">
        <v>41831</v>
      </c>
      <c r="L5606" s="1">
        <v>24698</v>
      </c>
      <c r="M5606" s="1">
        <v>14001521</v>
      </c>
      <c r="N5606" s="1">
        <v>976663</v>
      </c>
    </row>
    <row r="5607" spans="1:14">
      <c r="A5607" s="12">
        <v>58109100</v>
      </c>
      <c r="B5607" s="1" t="s">
        <v>7884</v>
      </c>
      <c r="C5607" s="12">
        <v>581091</v>
      </c>
      <c r="D5607" s="1" t="s">
        <v>7883</v>
      </c>
      <c r="E5607" s="12">
        <v>5810</v>
      </c>
      <c r="F5607" s="1" t="s">
        <v>4317</v>
      </c>
      <c r="G5607" s="12">
        <v>58</v>
      </c>
      <c r="H5607" s="1" t="s">
        <v>481</v>
      </c>
      <c r="I5607" s="1" t="s">
        <v>2</v>
      </c>
      <c r="J5607" s="1" t="s">
        <v>1</v>
      </c>
      <c r="K5607" s="1">
        <v>41660</v>
      </c>
      <c r="L5607" s="1">
        <v>97</v>
      </c>
      <c r="M5607" s="1">
        <v>20104428</v>
      </c>
      <c r="N5607" s="1">
        <v>2055959</v>
      </c>
    </row>
    <row r="5608" spans="1:14">
      <c r="A5608" s="12">
        <v>62082100</v>
      </c>
      <c r="B5608" s="1" t="s">
        <v>6894</v>
      </c>
      <c r="C5608" s="12">
        <v>620821</v>
      </c>
      <c r="D5608" s="1" t="s">
        <v>6893</v>
      </c>
      <c r="E5608" s="12">
        <v>6208</v>
      </c>
      <c r="F5608" s="1" t="s">
        <v>6327</v>
      </c>
      <c r="G5608" s="12">
        <v>62</v>
      </c>
      <c r="H5608" s="1" t="s">
        <v>248</v>
      </c>
      <c r="I5608" s="1" t="s">
        <v>2</v>
      </c>
      <c r="J5608" s="1" t="s">
        <v>1</v>
      </c>
      <c r="K5608" s="1">
        <v>41622</v>
      </c>
      <c r="L5608" s="1">
        <v>1924</v>
      </c>
      <c r="M5608" s="1">
        <v>723659</v>
      </c>
      <c r="N5608" s="1">
        <v>38796</v>
      </c>
    </row>
    <row r="5609" spans="1:14">
      <c r="A5609" s="12">
        <v>29152910</v>
      </c>
      <c r="B5609" s="1" t="s">
        <v>2773</v>
      </c>
      <c r="C5609" s="12">
        <v>291529</v>
      </c>
      <c r="D5609" s="1" t="s">
        <v>347</v>
      </c>
      <c r="E5609" s="12">
        <v>2915</v>
      </c>
      <c r="F5609" s="1" t="s">
        <v>346</v>
      </c>
      <c r="G5609" s="12">
        <v>29</v>
      </c>
      <c r="H5609" s="1" t="s">
        <v>13</v>
      </c>
      <c r="I5609" s="1" t="s">
        <v>12</v>
      </c>
      <c r="J5609" s="1" t="s">
        <v>11</v>
      </c>
      <c r="K5609" s="1">
        <v>41483</v>
      </c>
      <c r="L5609" s="1">
        <v>11192</v>
      </c>
      <c r="M5609" s="1">
        <v>506806</v>
      </c>
      <c r="N5609" s="1">
        <v>646467</v>
      </c>
    </row>
    <row r="5610" spans="1:14">
      <c r="A5610" s="12">
        <v>85301090</v>
      </c>
      <c r="B5610" s="1" t="s">
        <v>3310</v>
      </c>
      <c r="C5610" s="12">
        <v>853010</v>
      </c>
      <c r="D5610" s="1" t="s">
        <v>3309</v>
      </c>
      <c r="E5610" s="12">
        <v>8530</v>
      </c>
      <c r="F5610" s="1" t="s">
        <v>3308</v>
      </c>
      <c r="G5610" s="12">
        <v>85</v>
      </c>
      <c r="H5610" s="1" t="s">
        <v>102</v>
      </c>
      <c r="I5610" s="1" t="s">
        <v>27</v>
      </c>
      <c r="J5610" s="1" t="s">
        <v>26</v>
      </c>
      <c r="K5610" s="1">
        <v>41303</v>
      </c>
      <c r="L5610" s="1">
        <v>509</v>
      </c>
      <c r="M5610" s="1">
        <v>1524798</v>
      </c>
      <c r="N5610" s="1">
        <v>40559</v>
      </c>
    </row>
    <row r="5611" spans="1:14">
      <c r="A5611" s="12">
        <v>84542090</v>
      </c>
      <c r="B5611" s="1" t="s">
        <v>169</v>
      </c>
      <c r="C5611" s="12">
        <v>845420</v>
      </c>
      <c r="D5611" s="1" t="s">
        <v>168</v>
      </c>
      <c r="E5611" s="12">
        <v>8454</v>
      </c>
      <c r="F5611" s="1" t="s">
        <v>167</v>
      </c>
      <c r="G5611" s="12">
        <v>84</v>
      </c>
      <c r="H5611" s="1" t="s">
        <v>28</v>
      </c>
      <c r="I5611" s="1" t="s">
        <v>27</v>
      </c>
      <c r="J5611" s="1" t="s">
        <v>26</v>
      </c>
      <c r="K5611" s="1">
        <v>41302</v>
      </c>
      <c r="L5611" s="1">
        <v>4705</v>
      </c>
      <c r="M5611" s="1">
        <v>2093840</v>
      </c>
      <c r="N5611" s="1">
        <v>827759</v>
      </c>
    </row>
    <row r="5612" spans="1:14">
      <c r="A5612" s="12">
        <v>62012000</v>
      </c>
      <c r="B5612" s="1" t="s">
        <v>7820</v>
      </c>
      <c r="C5612" s="12">
        <v>620120</v>
      </c>
      <c r="D5612" s="1" t="s">
        <v>7819</v>
      </c>
      <c r="E5612" s="12">
        <v>6201</v>
      </c>
      <c r="F5612" s="1" t="s">
        <v>7807</v>
      </c>
      <c r="G5612" s="12">
        <v>62</v>
      </c>
      <c r="H5612" s="1" t="s">
        <v>248</v>
      </c>
      <c r="I5612" s="1" t="s">
        <v>2</v>
      </c>
      <c r="J5612" s="1" t="s">
        <v>1</v>
      </c>
      <c r="K5612" s="1">
        <v>41227</v>
      </c>
      <c r="L5612" s="1">
        <v>110</v>
      </c>
      <c r="M5612" s="1">
        <v>2591508</v>
      </c>
      <c r="N5612" s="1">
        <v>35682</v>
      </c>
    </row>
    <row r="5613" spans="1:14">
      <c r="A5613" s="12">
        <v>54022090</v>
      </c>
      <c r="B5613" s="1" t="s">
        <v>3525</v>
      </c>
      <c r="C5613" s="12">
        <v>540220</v>
      </c>
      <c r="D5613" s="1" t="s">
        <v>3524</v>
      </c>
      <c r="E5613" s="12">
        <v>5402</v>
      </c>
      <c r="F5613" s="1" t="s">
        <v>1172</v>
      </c>
      <c r="G5613" s="12">
        <v>54</v>
      </c>
      <c r="H5613" s="1" t="s">
        <v>355</v>
      </c>
      <c r="I5613" s="1" t="s">
        <v>2</v>
      </c>
      <c r="J5613" s="1" t="s">
        <v>1</v>
      </c>
      <c r="K5613" s="1">
        <v>41206</v>
      </c>
      <c r="L5613" s="1">
        <v>15218</v>
      </c>
      <c r="M5613" s="1">
        <v>46859918</v>
      </c>
      <c r="N5613" s="1">
        <v>34039486</v>
      </c>
    </row>
    <row r="5614" spans="1:14">
      <c r="A5614" s="12">
        <v>60039000</v>
      </c>
      <c r="B5614" s="1" t="s">
        <v>14971</v>
      </c>
      <c r="C5614" s="12">
        <v>600390</v>
      </c>
      <c r="D5614" s="1" t="s">
        <v>14970</v>
      </c>
      <c r="E5614" s="12">
        <v>6003</v>
      </c>
      <c r="F5614" s="1" t="s">
        <v>4271</v>
      </c>
      <c r="G5614" s="12">
        <v>60</v>
      </c>
      <c r="H5614" s="1" t="s">
        <v>161</v>
      </c>
      <c r="I5614" s="1" t="s">
        <v>2</v>
      </c>
      <c r="J5614" s="1" t="s">
        <v>1</v>
      </c>
      <c r="K5614" s="1">
        <v>41148</v>
      </c>
      <c r="L5614" s="1">
        <v>13300</v>
      </c>
      <c r="M5614" s="1">
        <v>570</v>
      </c>
      <c r="N5614" s="1">
        <v>75</v>
      </c>
    </row>
    <row r="5615" spans="1:14">
      <c r="A5615" s="12">
        <v>90021900</v>
      </c>
      <c r="B5615" s="1" t="s">
        <v>7338</v>
      </c>
      <c r="C5615" s="12">
        <v>900219</v>
      </c>
      <c r="D5615" s="1" t="s">
        <v>7337</v>
      </c>
      <c r="E5615" s="12">
        <v>9002</v>
      </c>
      <c r="F5615" s="1" t="s">
        <v>2248</v>
      </c>
      <c r="G5615" s="12">
        <v>90</v>
      </c>
      <c r="H5615" s="1" t="s">
        <v>512</v>
      </c>
      <c r="I5615" s="1" t="s">
        <v>49</v>
      </c>
      <c r="J5615" s="1" t="s">
        <v>48</v>
      </c>
      <c r="K5615" s="1">
        <v>41143</v>
      </c>
      <c r="L5615" s="1">
        <v>188</v>
      </c>
      <c r="M5615" s="1">
        <v>1652758</v>
      </c>
      <c r="N5615" s="1">
        <v>29105</v>
      </c>
    </row>
    <row r="5616" spans="1:14">
      <c r="A5616" s="12">
        <v>23032000</v>
      </c>
      <c r="B5616" s="1" t="s">
        <v>3676</v>
      </c>
      <c r="C5616" s="12">
        <v>230320</v>
      </c>
      <c r="D5616" s="1" t="s">
        <v>3676</v>
      </c>
      <c r="E5616" s="12">
        <v>2303</v>
      </c>
      <c r="F5616" s="1" t="s">
        <v>3675</v>
      </c>
      <c r="G5616" s="12">
        <v>23</v>
      </c>
      <c r="H5616" s="1" t="s">
        <v>2749</v>
      </c>
      <c r="I5616" s="1" t="s">
        <v>751</v>
      </c>
      <c r="J5616" s="1" t="s">
        <v>750</v>
      </c>
      <c r="K5616" s="1">
        <v>41045</v>
      </c>
      <c r="L5616" s="1">
        <v>44673</v>
      </c>
      <c r="M5616" s="1">
        <v>10647031</v>
      </c>
      <c r="N5616" s="1">
        <v>21514800</v>
      </c>
    </row>
    <row r="5617" spans="1:14">
      <c r="A5617" s="12">
        <v>39129090</v>
      </c>
      <c r="B5617" s="1" t="s">
        <v>3554</v>
      </c>
      <c r="C5617" s="12">
        <v>391290</v>
      </c>
      <c r="D5617" s="1" t="s">
        <v>3493</v>
      </c>
      <c r="E5617" s="12">
        <v>3912</v>
      </c>
      <c r="F5617" s="1" t="s">
        <v>1933</v>
      </c>
      <c r="G5617" s="12">
        <v>39</v>
      </c>
      <c r="H5617" s="1" t="s">
        <v>38</v>
      </c>
      <c r="I5617" s="1" t="s">
        <v>37</v>
      </c>
      <c r="J5617" s="1" t="s">
        <v>36</v>
      </c>
      <c r="K5617" s="1">
        <v>40989</v>
      </c>
      <c r="L5617" s="1">
        <v>1612</v>
      </c>
      <c r="M5617" s="1">
        <v>1720729</v>
      </c>
      <c r="N5617" s="1">
        <v>127064</v>
      </c>
    </row>
    <row r="5618" spans="1:14">
      <c r="A5618" s="13" t="s">
        <v>14969</v>
      </c>
      <c r="B5618" s="1" t="s">
        <v>14968</v>
      </c>
      <c r="C5618" s="13" t="s">
        <v>14967</v>
      </c>
      <c r="D5618" s="1" t="s">
        <v>14966</v>
      </c>
      <c r="E5618" s="13" t="s">
        <v>4623</v>
      </c>
      <c r="F5618" s="1" t="s">
        <v>4622</v>
      </c>
      <c r="G5618" s="13" t="s">
        <v>1488</v>
      </c>
      <c r="H5618" s="1" t="s">
        <v>1487</v>
      </c>
      <c r="I5618" s="1" t="s">
        <v>59</v>
      </c>
      <c r="J5618" s="1" t="s">
        <v>58</v>
      </c>
      <c r="K5618" s="1">
        <v>40984</v>
      </c>
      <c r="L5618" s="1">
        <v>13074</v>
      </c>
      <c r="M5618" s="1">
        <v>2655926</v>
      </c>
      <c r="N5618" s="1">
        <v>2099751</v>
      </c>
    </row>
    <row r="5619" spans="1:14">
      <c r="A5619" s="12">
        <v>58030090</v>
      </c>
      <c r="B5619" s="1" t="s">
        <v>5633</v>
      </c>
      <c r="C5619" s="12">
        <v>580300</v>
      </c>
      <c r="D5619" s="1" t="s">
        <v>5632</v>
      </c>
      <c r="E5619" s="12">
        <v>5803</v>
      </c>
      <c r="F5619" s="1" t="s">
        <v>5631</v>
      </c>
      <c r="G5619" s="12">
        <v>58</v>
      </c>
      <c r="H5619" s="1" t="s">
        <v>481</v>
      </c>
      <c r="I5619" s="1" t="s">
        <v>2</v>
      </c>
      <c r="J5619" s="1" t="s">
        <v>1</v>
      </c>
      <c r="K5619" s="1">
        <v>40951</v>
      </c>
      <c r="L5619" s="1">
        <v>4089</v>
      </c>
      <c r="M5619" s="1">
        <v>288040</v>
      </c>
      <c r="N5619" s="1">
        <v>65229</v>
      </c>
    </row>
    <row r="5620" spans="1:14">
      <c r="A5620" s="12">
        <v>73218200</v>
      </c>
      <c r="B5620" s="1" t="s">
        <v>5493</v>
      </c>
      <c r="C5620" s="12">
        <v>732182</v>
      </c>
      <c r="D5620" s="1" t="s">
        <v>5492</v>
      </c>
      <c r="E5620" s="12">
        <v>7321</v>
      </c>
      <c r="F5620" s="1" t="s">
        <v>5491</v>
      </c>
      <c r="G5620" s="12">
        <v>73</v>
      </c>
      <c r="H5620" s="1" t="s">
        <v>108</v>
      </c>
      <c r="I5620" s="1" t="s">
        <v>107</v>
      </c>
      <c r="J5620" s="1" t="s">
        <v>106</v>
      </c>
      <c r="K5620" s="1">
        <v>40887</v>
      </c>
      <c r="L5620" s="1">
        <v>6236</v>
      </c>
      <c r="M5620" s="1">
        <v>155054</v>
      </c>
      <c r="N5620" s="1">
        <v>39077</v>
      </c>
    </row>
    <row r="5621" spans="1:14">
      <c r="A5621" s="12">
        <v>37079010</v>
      </c>
      <c r="B5621" s="1" t="s">
        <v>1126</v>
      </c>
      <c r="C5621" s="12">
        <v>370790</v>
      </c>
      <c r="D5621" s="1" t="s">
        <v>1125</v>
      </c>
      <c r="E5621" s="12">
        <v>3707</v>
      </c>
      <c r="F5621" s="1" t="s">
        <v>1124</v>
      </c>
      <c r="G5621" s="12">
        <v>37</v>
      </c>
      <c r="H5621" s="1" t="s">
        <v>1090</v>
      </c>
      <c r="I5621" s="1" t="s">
        <v>12</v>
      </c>
      <c r="J5621" s="1" t="s">
        <v>11</v>
      </c>
      <c r="K5621" s="1">
        <v>40880</v>
      </c>
      <c r="L5621" s="1">
        <v>19584</v>
      </c>
      <c r="M5621" s="1">
        <v>326012</v>
      </c>
      <c r="N5621" s="1">
        <v>176499</v>
      </c>
    </row>
    <row r="5622" spans="1:14">
      <c r="A5622" s="13" t="s">
        <v>14965</v>
      </c>
      <c r="B5622" s="1" t="s">
        <v>14964</v>
      </c>
      <c r="C5622" s="13" t="s">
        <v>13376</v>
      </c>
      <c r="D5622" s="1" t="s">
        <v>13375</v>
      </c>
      <c r="E5622" s="13" t="s">
        <v>5297</v>
      </c>
      <c r="F5622" s="1" t="s">
        <v>5296</v>
      </c>
      <c r="G5622" s="13" t="s">
        <v>206</v>
      </c>
      <c r="H5622" s="1" t="s">
        <v>205</v>
      </c>
      <c r="I5622" s="1" t="s">
        <v>204</v>
      </c>
      <c r="J5622" s="1" t="s">
        <v>203</v>
      </c>
      <c r="K5622" s="1">
        <v>40855</v>
      </c>
      <c r="L5622" s="1">
        <v>3336</v>
      </c>
      <c r="M5622" s="1">
        <v>1474135</v>
      </c>
      <c r="N5622" s="1">
        <v>355870</v>
      </c>
    </row>
    <row r="5623" spans="1:14">
      <c r="A5623" s="12">
        <v>62041200</v>
      </c>
      <c r="B5623" s="1" t="s">
        <v>6607</v>
      </c>
      <c r="C5623" s="12">
        <v>620412</v>
      </c>
      <c r="D5623" s="1" t="s">
        <v>6606</v>
      </c>
      <c r="E5623" s="12">
        <v>6204</v>
      </c>
      <c r="F5623" s="1" t="s">
        <v>5822</v>
      </c>
      <c r="G5623" s="12">
        <v>62</v>
      </c>
      <c r="H5623" s="1" t="s">
        <v>248</v>
      </c>
      <c r="I5623" s="1" t="s">
        <v>2</v>
      </c>
      <c r="J5623" s="1" t="s">
        <v>1</v>
      </c>
      <c r="K5623" s="1">
        <v>40587</v>
      </c>
      <c r="L5623" s="1">
        <v>816</v>
      </c>
      <c r="M5623" s="1">
        <v>8603</v>
      </c>
      <c r="N5623" s="1">
        <v>324</v>
      </c>
    </row>
    <row r="5624" spans="1:14">
      <c r="A5624" s="12">
        <v>29126000</v>
      </c>
      <c r="B5624" s="1" t="s">
        <v>3777</v>
      </c>
      <c r="C5624" s="12">
        <v>291260</v>
      </c>
      <c r="D5624" s="1" t="s">
        <v>3777</v>
      </c>
      <c r="E5624" s="12">
        <v>2912</v>
      </c>
      <c r="F5624" s="1" t="s">
        <v>70</v>
      </c>
      <c r="G5624" s="12">
        <v>29</v>
      </c>
      <c r="H5624" s="1" t="s">
        <v>13</v>
      </c>
      <c r="I5624" s="1" t="s">
        <v>12</v>
      </c>
      <c r="J5624" s="1" t="s">
        <v>11</v>
      </c>
      <c r="K5624" s="1">
        <v>40580</v>
      </c>
      <c r="L5624" s="1">
        <v>30052</v>
      </c>
      <c r="M5624" s="1">
        <v>5949425</v>
      </c>
      <c r="N5624" s="1">
        <v>6964846</v>
      </c>
    </row>
    <row r="5625" spans="1:14">
      <c r="A5625" s="12">
        <v>62033100</v>
      </c>
      <c r="B5625" s="1" t="s">
        <v>8245</v>
      </c>
      <c r="C5625" s="12">
        <v>620331</v>
      </c>
      <c r="D5625" s="1" t="s">
        <v>8244</v>
      </c>
      <c r="E5625" s="12">
        <v>6203</v>
      </c>
      <c r="F5625" s="1" t="s">
        <v>5976</v>
      </c>
      <c r="G5625" s="12">
        <v>62</v>
      </c>
      <c r="H5625" s="1" t="s">
        <v>248</v>
      </c>
      <c r="I5625" s="1" t="s">
        <v>2</v>
      </c>
      <c r="J5625" s="1" t="s">
        <v>1</v>
      </c>
      <c r="K5625" s="1">
        <v>40560</v>
      </c>
      <c r="L5625" s="1">
        <v>82</v>
      </c>
      <c r="M5625" s="1">
        <v>1743789</v>
      </c>
      <c r="N5625" s="1">
        <v>12930</v>
      </c>
    </row>
    <row r="5626" spans="1:14">
      <c r="A5626" s="12">
        <v>84623200</v>
      </c>
      <c r="B5626" s="1" t="s">
        <v>14963</v>
      </c>
      <c r="C5626" s="12">
        <v>846232</v>
      </c>
      <c r="D5626" s="1" t="s">
        <v>14962</v>
      </c>
      <c r="E5626" s="12">
        <v>8462</v>
      </c>
      <c r="F5626" s="1" t="s">
        <v>1453</v>
      </c>
      <c r="G5626" s="12">
        <v>84</v>
      </c>
      <c r="H5626" s="1" t="s">
        <v>28</v>
      </c>
      <c r="I5626" s="1" t="s">
        <v>27</v>
      </c>
      <c r="J5626" s="1" t="s">
        <v>26</v>
      </c>
      <c r="K5626" s="1">
        <v>40559</v>
      </c>
      <c r="L5626" s="1">
        <v>4176</v>
      </c>
      <c r="M5626" s="1">
        <v>3982094</v>
      </c>
      <c r="N5626" s="1">
        <v>775900</v>
      </c>
    </row>
    <row r="5627" spans="1:14">
      <c r="A5627" s="12">
        <v>81033000</v>
      </c>
      <c r="B5627" s="1" t="s">
        <v>14961</v>
      </c>
      <c r="C5627" s="12">
        <v>810330</v>
      </c>
      <c r="D5627" s="1" t="s">
        <v>14961</v>
      </c>
      <c r="E5627" s="12">
        <v>8103</v>
      </c>
      <c r="F5627" s="1" t="s">
        <v>785</v>
      </c>
      <c r="G5627" s="12">
        <v>81</v>
      </c>
      <c r="H5627" s="1" t="s">
        <v>176</v>
      </c>
      <c r="I5627" s="1" t="s">
        <v>107</v>
      </c>
      <c r="J5627" s="1" t="s">
        <v>106</v>
      </c>
      <c r="K5627" s="1">
        <v>40551</v>
      </c>
      <c r="L5627" s="1">
        <v>5550</v>
      </c>
      <c r="M5627" s="1">
        <v>0</v>
      </c>
      <c r="N5627" s="1">
        <v>0</v>
      </c>
    </row>
    <row r="5628" spans="1:14">
      <c r="A5628" s="13" t="s">
        <v>14960</v>
      </c>
      <c r="B5628" s="1" t="s">
        <v>14959</v>
      </c>
      <c r="C5628" s="13" t="s">
        <v>7978</v>
      </c>
      <c r="D5628" s="1" t="s">
        <v>7977</v>
      </c>
      <c r="E5628" s="13" t="s">
        <v>4480</v>
      </c>
      <c r="F5628" s="1" t="s">
        <v>4479</v>
      </c>
      <c r="G5628" s="13" t="s">
        <v>3835</v>
      </c>
      <c r="H5628" s="1" t="s">
        <v>3834</v>
      </c>
      <c r="I5628" s="1" t="s">
        <v>204</v>
      </c>
      <c r="J5628" s="1" t="s">
        <v>203</v>
      </c>
      <c r="K5628" s="1">
        <v>40353</v>
      </c>
      <c r="L5628" s="1">
        <v>4186</v>
      </c>
      <c r="M5628" s="1">
        <v>0</v>
      </c>
      <c r="N5628" s="1">
        <v>0</v>
      </c>
    </row>
    <row r="5629" spans="1:14">
      <c r="A5629" s="12">
        <v>29241922</v>
      </c>
      <c r="B5629" s="1" t="s">
        <v>2484</v>
      </c>
      <c r="C5629" s="12">
        <v>292419</v>
      </c>
      <c r="D5629" s="1" t="s">
        <v>24</v>
      </c>
      <c r="E5629" s="12">
        <v>2924</v>
      </c>
      <c r="F5629" s="1" t="s">
        <v>23</v>
      </c>
      <c r="G5629" s="12">
        <v>29</v>
      </c>
      <c r="H5629" s="1" t="s">
        <v>13</v>
      </c>
      <c r="I5629" s="1" t="s">
        <v>12</v>
      </c>
      <c r="J5629" s="1" t="s">
        <v>11</v>
      </c>
      <c r="K5629" s="1">
        <v>40345</v>
      </c>
      <c r="L5629" s="1">
        <v>25460</v>
      </c>
      <c r="M5629" s="1">
        <v>2789890</v>
      </c>
      <c r="N5629" s="1">
        <v>2927091</v>
      </c>
    </row>
    <row r="5630" spans="1:14">
      <c r="A5630" s="12">
        <v>95030091</v>
      </c>
      <c r="B5630" s="1" t="s">
        <v>5098</v>
      </c>
      <c r="C5630" s="12">
        <v>950300</v>
      </c>
      <c r="D5630" s="1" t="s">
        <v>5097</v>
      </c>
      <c r="E5630" s="12">
        <v>9503</v>
      </c>
      <c r="F5630" s="1" t="s">
        <v>5096</v>
      </c>
      <c r="G5630" s="12">
        <v>95</v>
      </c>
      <c r="H5630" s="1" t="s">
        <v>940</v>
      </c>
      <c r="I5630" s="1" t="s">
        <v>127</v>
      </c>
      <c r="J5630" s="1" t="s">
        <v>126</v>
      </c>
      <c r="K5630" s="1">
        <v>40287</v>
      </c>
      <c r="L5630" s="1">
        <v>4949</v>
      </c>
      <c r="M5630" s="1">
        <v>5958824</v>
      </c>
      <c r="N5630" s="1">
        <v>1883883</v>
      </c>
    </row>
    <row r="5631" spans="1:14">
      <c r="A5631" s="12">
        <v>85392200</v>
      </c>
      <c r="B5631" s="1" t="s">
        <v>4297</v>
      </c>
      <c r="C5631" s="12">
        <v>853922</v>
      </c>
      <c r="D5631" s="1" t="s">
        <v>4296</v>
      </c>
      <c r="E5631" s="12">
        <v>8539</v>
      </c>
      <c r="F5631" s="1" t="s">
        <v>1079</v>
      </c>
      <c r="G5631" s="12">
        <v>85</v>
      </c>
      <c r="H5631" s="1" t="s">
        <v>102</v>
      </c>
      <c r="I5631" s="1" t="s">
        <v>27</v>
      </c>
      <c r="J5631" s="1" t="s">
        <v>26</v>
      </c>
      <c r="K5631" s="1">
        <v>40271</v>
      </c>
      <c r="L5631" s="1">
        <v>2580</v>
      </c>
      <c r="M5631" s="1">
        <v>3097174</v>
      </c>
      <c r="N5631" s="1">
        <v>281000</v>
      </c>
    </row>
    <row r="5632" spans="1:14">
      <c r="A5632" s="12">
        <v>87112090</v>
      </c>
      <c r="B5632" s="1" t="s">
        <v>8530</v>
      </c>
      <c r="C5632" s="12">
        <v>871120</v>
      </c>
      <c r="D5632" s="1" t="s">
        <v>8529</v>
      </c>
      <c r="E5632" s="12">
        <v>8711</v>
      </c>
      <c r="F5632" s="1" t="s">
        <v>1227</v>
      </c>
      <c r="G5632" s="12">
        <v>87</v>
      </c>
      <c r="H5632" s="1" t="s">
        <v>633</v>
      </c>
      <c r="I5632" s="1" t="s">
        <v>272</v>
      </c>
      <c r="J5632" s="1" t="s">
        <v>271</v>
      </c>
      <c r="K5632" s="1">
        <v>40255</v>
      </c>
      <c r="L5632" s="1">
        <v>27</v>
      </c>
      <c r="M5632" s="1">
        <v>493613</v>
      </c>
      <c r="N5632" s="1">
        <v>109006</v>
      </c>
    </row>
    <row r="5633" spans="1:14">
      <c r="A5633" s="12">
        <v>49070090</v>
      </c>
      <c r="B5633" s="1" t="s">
        <v>4848</v>
      </c>
      <c r="C5633" s="12">
        <v>490700</v>
      </c>
      <c r="D5633" s="1" t="s">
        <v>4847</v>
      </c>
      <c r="E5633" s="12">
        <v>4907</v>
      </c>
      <c r="F5633" s="1" t="s">
        <v>4847</v>
      </c>
      <c r="G5633" s="12">
        <v>49</v>
      </c>
      <c r="H5633" s="1" t="s">
        <v>790</v>
      </c>
      <c r="I5633" s="1" t="s">
        <v>18</v>
      </c>
      <c r="J5633" s="1" t="s">
        <v>17</v>
      </c>
      <c r="K5633" s="1">
        <v>40221</v>
      </c>
      <c r="L5633" s="1">
        <v>502557</v>
      </c>
      <c r="M5633" s="1">
        <v>404850</v>
      </c>
      <c r="N5633" s="1">
        <v>23941</v>
      </c>
    </row>
    <row r="5634" spans="1:14">
      <c r="A5634" s="12">
        <v>38249932</v>
      </c>
      <c r="B5634" s="1" t="s">
        <v>6053</v>
      </c>
      <c r="C5634" s="12">
        <v>382499</v>
      </c>
      <c r="D5634" s="1" t="s">
        <v>822</v>
      </c>
      <c r="E5634" s="12">
        <v>3824</v>
      </c>
      <c r="F5634" s="1" t="s">
        <v>821</v>
      </c>
      <c r="G5634" s="12">
        <v>38</v>
      </c>
      <c r="H5634" s="1" t="s">
        <v>244</v>
      </c>
      <c r="I5634" s="1" t="s">
        <v>12</v>
      </c>
      <c r="J5634" s="1" t="s">
        <v>11</v>
      </c>
      <c r="K5634" s="1">
        <v>40219</v>
      </c>
      <c r="L5634" s="1">
        <v>6587</v>
      </c>
      <c r="M5634" s="1">
        <v>3669892</v>
      </c>
      <c r="N5634" s="1">
        <v>1012818</v>
      </c>
    </row>
    <row r="5635" spans="1:14">
      <c r="A5635" s="12">
        <v>73159000</v>
      </c>
      <c r="B5635" s="1" t="s">
        <v>6543</v>
      </c>
      <c r="C5635" s="12">
        <v>731590</v>
      </c>
      <c r="D5635" s="1" t="s">
        <v>6543</v>
      </c>
      <c r="E5635" s="12">
        <v>7315</v>
      </c>
      <c r="F5635" s="1" t="s">
        <v>661</v>
      </c>
      <c r="G5635" s="12">
        <v>73</v>
      </c>
      <c r="H5635" s="1" t="s">
        <v>108</v>
      </c>
      <c r="I5635" s="1" t="s">
        <v>107</v>
      </c>
      <c r="J5635" s="1" t="s">
        <v>106</v>
      </c>
      <c r="K5635" s="1">
        <v>40134</v>
      </c>
      <c r="L5635" s="1">
        <v>4150</v>
      </c>
      <c r="M5635" s="1">
        <v>3551715</v>
      </c>
      <c r="N5635" s="1">
        <v>297086</v>
      </c>
    </row>
    <row r="5636" spans="1:14">
      <c r="A5636" s="13" t="s">
        <v>6067</v>
      </c>
      <c r="B5636" s="1" t="s">
        <v>6065</v>
      </c>
      <c r="C5636" s="13" t="s">
        <v>6066</v>
      </c>
      <c r="D5636" s="1" t="s">
        <v>6065</v>
      </c>
      <c r="E5636" s="13" t="s">
        <v>4328</v>
      </c>
      <c r="F5636" s="1" t="s">
        <v>4327</v>
      </c>
      <c r="G5636" s="13" t="s">
        <v>4326</v>
      </c>
      <c r="H5636" s="1" t="s">
        <v>4325</v>
      </c>
      <c r="I5636" s="1" t="s">
        <v>59</v>
      </c>
      <c r="J5636" s="1" t="s">
        <v>58</v>
      </c>
      <c r="K5636" s="1">
        <v>40117</v>
      </c>
      <c r="L5636" s="1">
        <v>11097</v>
      </c>
      <c r="M5636" s="1">
        <v>683050</v>
      </c>
      <c r="N5636" s="1">
        <v>204964</v>
      </c>
    </row>
    <row r="5637" spans="1:14">
      <c r="A5637" s="12">
        <v>30033939</v>
      </c>
      <c r="B5637" s="1" t="s">
        <v>14958</v>
      </c>
      <c r="C5637" s="12">
        <v>300339</v>
      </c>
      <c r="D5637" s="1" t="s">
        <v>1928</v>
      </c>
      <c r="E5637" s="12">
        <v>3003</v>
      </c>
      <c r="F5637" s="1" t="s">
        <v>1164</v>
      </c>
      <c r="G5637" s="12">
        <v>30</v>
      </c>
      <c r="H5637" s="1" t="s">
        <v>63</v>
      </c>
      <c r="I5637" s="1" t="s">
        <v>12</v>
      </c>
      <c r="J5637" s="1" t="s">
        <v>11</v>
      </c>
      <c r="K5637" s="1">
        <v>40094</v>
      </c>
      <c r="L5637" s="1">
        <v>294</v>
      </c>
      <c r="M5637" s="1">
        <v>0</v>
      </c>
      <c r="N5637" s="1">
        <v>0</v>
      </c>
    </row>
    <row r="5638" spans="1:14">
      <c r="A5638" s="12">
        <v>39209930</v>
      </c>
      <c r="B5638" s="1" t="s">
        <v>4796</v>
      </c>
      <c r="C5638" s="12">
        <v>392099</v>
      </c>
      <c r="D5638" s="1" t="s">
        <v>3106</v>
      </c>
      <c r="E5638" s="12">
        <v>3920</v>
      </c>
      <c r="F5638" s="1" t="s">
        <v>39</v>
      </c>
      <c r="G5638" s="12">
        <v>39</v>
      </c>
      <c r="H5638" s="1" t="s">
        <v>38</v>
      </c>
      <c r="I5638" s="1" t="s">
        <v>37</v>
      </c>
      <c r="J5638" s="1" t="s">
        <v>36</v>
      </c>
      <c r="K5638" s="1">
        <v>40007</v>
      </c>
      <c r="L5638" s="1">
        <v>83</v>
      </c>
      <c r="M5638" s="1">
        <v>642638</v>
      </c>
      <c r="N5638" s="1">
        <v>5373</v>
      </c>
    </row>
    <row r="5639" spans="1:14">
      <c r="A5639" s="12">
        <v>91109000</v>
      </c>
      <c r="B5639" s="1" t="s">
        <v>14957</v>
      </c>
      <c r="C5639" s="12">
        <v>911090</v>
      </c>
      <c r="D5639" s="1" t="s">
        <v>14956</v>
      </c>
      <c r="E5639" s="12">
        <v>9110</v>
      </c>
      <c r="F5639" s="1" t="s">
        <v>701</v>
      </c>
      <c r="G5639" s="12">
        <v>91</v>
      </c>
      <c r="H5639" s="1" t="s">
        <v>50</v>
      </c>
      <c r="I5639" s="1" t="s">
        <v>49</v>
      </c>
      <c r="J5639" s="1" t="s">
        <v>48</v>
      </c>
      <c r="K5639" s="1">
        <v>40000</v>
      </c>
      <c r="L5639" s="1">
        <v>60</v>
      </c>
      <c r="M5639" s="1">
        <v>2611</v>
      </c>
      <c r="N5639" s="1">
        <v>29</v>
      </c>
    </row>
    <row r="5640" spans="1:14">
      <c r="A5640" s="12">
        <v>28309013</v>
      </c>
      <c r="B5640" s="1" t="s">
        <v>14955</v>
      </c>
      <c r="C5640" s="12">
        <v>283090</v>
      </c>
      <c r="D5640" s="1" t="s">
        <v>350</v>
      </c>
      <c r="E5640" s="12">
        <v>2830</v>
      </c>
      <c r="F5640" s="1" t="s">
        <v>349</v>
      </c>
      <c r="G5640" s="12">
        <v>28</v>
      </c>
      <c r="H5640" s="1" t="s">
        <v>118</v>
      </c>
      <c r="I5640" s="1" t="s">
        <v>12</v>
      </c>
      <c r="J5640" s="1" t="s">
        <v>11</v>
      </c>
      <c r="K5640" s="1">
        <v>39977</v>
      </c>
      <c r="L5640" s="1">
        <v>8372</v>
      </c>
      <c r="M5640" s="1">
        <v>5</v>
      </c>
      <c r="N5640" s="1">
        <v>0</v>
      </c>
    </row>
    <row r="5641" spans="1:14">
      <c r="A5641" s="12">
        <v>74112290</v>
      </c>
      <c r="B5641" s="1" t="s">
        <v>1444</v>
      </c>
      <c r="C5641" s="12">
        <v>741122</v>
      </c>
      <c r="D5641" s="1" t="s">
        <v>1443</v>
      </c>
      <c r="E5641" s="12">
        <v>7411</v>
      </c>
      <c r="F5641" s="1" t="s">
        <v>1442</v>
      </c>
      <c r="G5641" s="12">
        <v>74</v>
      </c>
      <c r="H5641" s="1" t="s">
        <v>491</v>
      </c>
      <c r="I5641" s="1" t="s">
        <v>107</v>
      </c>
      <c r="J5641" s="1" t="s">
        <v>106</v>
      </c>
      <c r="K5641" s="1">
        <v>39972</v>
      </c>
      <c r="L5641" s="1">
        <v>1414</v>
      </c>
      <c r="M5641" s="1">
        <v>2067746</v>
      </c>
      <c r="N5641" s="1">
        <v>97500</v>
      </c>
    </row>
    <row r="5642" spans="1:14">
      <c r="A5642" s="12">
        <v>29029090</v>
      </c>
      <c r="B5642" s="1" t="s">
        <v>231</v>
      </c>
      <c r="C5642" s="12">
        <v>290290</v>
      </c>
      <c r="D5642" s="1" t="s">
        <v>231</v>
      </c>
      <c r="E5642" s="12">
        <v>2902</v>
      </c>
      <c r="F5642" s="1" t="s">
        <v>230</v>
      </c>
      <c r="G5642" s="12">
        <v>29</v>
      </c>
      <c r="H5642" s="1" t="s">
        <v>13</v>
      </c>
      <c r="I5642" s="1" t="s">
        <v>12</v>
      </c>
      <c r="J5642" s="1" t="s">
        <v>11</v>
      </c>
      <c r="K5642" s="1">
        <v>39970</v>
      </c>
      <c r="L5642" s="1">
        <v>2630</v>
      </c>
      <c r="M5642" s="1">
        <v>1905246</v>
      </c>
      <c r="N5642" s="1">
        <v>487003</v>
      </c>
    </row>
    <row r="5643" spans="1:14">
      <c r="A5643" s="12">
        <v>37079021</v>
      </c>
      <c r="B5643" s="1" t="s">
        <v>5457</v>
      </c>
      <c r="C5643" s="12">
        <v>370790</v>
      </c>
      <c r="D5643" s="1" t="s">
        <v>1125</v>
      </c>
      <c r="E5643" s="12">
        <v>3707</v>
      </c>
      <c r="F5643" s="1" t="s">
        <v>1124</v>
      </c>
      <c r="G5643" s="12">
        <v>37</v>
      </c>
      <c r="H5643" s="1" t="s">
        <v>1090</v>
      </c>
      <c r="I5643" s="1" t="s">
        <v>12</v>
      </c>
      <c r="J5643" s="1" t="s">
        <v>11</v>
      </c>
      <c r="K5643" s="1">
        <v>39964</v>
      </c>
      <c r="L5643" s="1">
        <v>696</v>
      </c>
      <c r="M5643" s="1">
        <v>4577443</v>
      </c>
      <c r="N5643" s="1">
        <v>539941</v>
      </c>
    </row>
    <row r="5644" spans="1:14">
      <c r="A5644" s="12">
        <v>41041122</v>
      </c>
      <c r="B5644" s="1" t="s">
        <v>14954</v>
      </c>
      <c r="C5644" s="12">
        <v>410411</v>
      </c>
      <c r="D5644" s="1" t="s">
        <v>4571</v>
      </c>
      <c r="E5644" s="12">
        <v>4104</v>
      </c>
      <c r="F5644" s="1" t="s">
        <v>4570</v>
      </c>
      <c r="G5644" s="12">
        <v>41</v>
      </c>
      <c r="H5644" s="1" t="s">
        <v>2610</v>
      </c>
      <c r="I5644" s="1" t="s">
        <v>2609</v>
      </c>
      <c r="J5644" s="1" t="s">
        <v>2608</v>
      </c>
      <c r="K5644" s="1">
        <v>39931</v>
      </c>
      <c r="L5644" s="1">
        <v>19910</v>
      </c>
      <c r="M5644" s="1">
        <v>0</v>
      </c>
      <c r="N5644" s="1">
        <v>0</v>
      </c>
    </row>
    <row r="5645" spans="1:14">
      <c r="A5645" s="12">
        <v>84490091</v>
      </c>
      <c r="B5645" s="1" t="s">
        <v>2791</v>
      </c>
      <c r="C5645" s="12">
        <v>844900</v>
      </c>
      <c r="D5645" s="1" t="s">
        <v>876</v>
      </c>
      <c r="E5645" s="12">
        <v>8449</v>
      </c>
      <c r="F5645" s="1" t="s">
        <v>876</v>
      </c>
      <c r="G5645" s="12">
        <v>84</v>
      </c>
      <c r="H5645" s="1" t="s">
        <v>28</v>
      </c>
      <c r="I5645" s="1" t="s">
        <v>27</v>
      </c>
      <c r="J5645" s="1" t="s">
        <v>26</v>
      </c>
      <c r="K5645" s="1">
        <v>39878</v>
      </c>
      <c r="L5645" s="1">
        <v>17186</v>
      </c>
      <c r="M5645" s="1">
        <v>3012231</v>
      </c>
      <c r="N5645" s="1">
        <v>41595</v>
      </c>
    </row>
    <row r="5646" spans="1:14">
      <c r="A5646" s="12">
        <v>29171120</v>
      </c>
      <c r="B5646" s="1" t="s">
        <v>14953</v>
      </c>
      <c r="C5646" s="12">
        <v>291711</v>
      </c>
      <c r="D5646" s="1" t="s">
        <v>5679</v>
      </c>
      <c r="E5646" s="12">
        <v>2917</v>
      </c>
      <c r="F5646" s="1" t="s">
        <v>93</v>
      </c>
      <c r="G5646" s="12">
        <v>29</v>
      </c>
      <c r="H5646" s="1" t="s">
        <v>13</v>
      </c>
      <c r="I5646" s="1" t="s">
        <v>12</v>
      </c>
      <c r="J5646" s="1" t="s">
        <v>11</v>
      </c>
      <c r="K5646" s="1">
        <v>39862</v>
      </c>
      <c r="L5646" s="1">
        <v>8870</v>
      </c>
      <c r="M5646" s="1">
        <v>153055</v>
      </c>
      <c r="N5646" s="1">
        <v>32802</v>
      </c>
    </row>
    <row r="5647" spans="1:14">
      <c r="A5647" s="12">
        <v>61044100</v>
      </c>
      <c r="B5647" s="1" t="s">
        <v>7167</v>
      </c>
      <c r="C5647" s="12">
        <v>610441</v>
      </c>
      <c r="D5647" s="1" t="s">
        <v>7166</v>
      </c>
      <c r="E5647" s="12">
        <v>6104</v>
      </c>
      <c r="F5647" s="1" t="s">
        <v>5262</v>
      </c>
      <c r="G5647" s="12">
        <v>61</v>
      </c>
      <c r="H5647" s="1" t="s">
        <v>234</v>
      </c>
      <c r="I5647" s="1" t="s">
        <v>2</v>
      </c>
      <c r="J5647" s="1" t="s">
        <v>1</v>
      </c>
      <c r="K5647" s="1">
        <v>39811</v>
      </c>
      <c r="L5647" s="1">
        <v>71</v>
      </c>
      <c r="M5647" s="1">
        <v>196554</v>
      </c>
      <c r="N5647" s="1">
        <v>566</v>
      </c>
    </row>
    <row r="5648" spans="1:14">
      <c r="A5648" s="12">
        <v>29161220</v>
      </c>
      <c r="B5648" s="1" t="s">
        <v>3831</v>
      </c>
      <c r="C5648" s="12">
        <v>291612</v>
      </c>
      <c r="D5648" s="1" t="s">
        <v>2479</v>
      </c>
      <c r="E5648" s="12">
        <v>2916</v>
      </c>
      <c r="F5648" s="1" t="s">
        <v>80</v>
      </c>
      <c r="G5648" s="12">
        <v>29</v>
      </c>
      <c r="H5648" s="1" t="s">
        <v>13</v>
      </c>
      <c r="I5648" s="1" t="s">
        <v>12</v>
      </c>
      <c r="J5648" s="1" t="s">
        <v>11</v>
      </c>
      <c r="K5648" s="1">
        <v>39715</v>
      </c>
      <c r="L5648" s="1">
        <v>20160</v>
      </c>
      <c r="M5648" s="1">
        <v>17884699</v>
      </c>
      <c r="N5648" s="1">
        <v>13447211</v>
      </c>
    </row>
    <row r="5649" spans="1:14">
      <c r="A5649" s="12">
        <v>85394190</v>
      </c>
      <c r="B5649" s="1" t="s">
        <v>6118</v>
      </c>
      <c r="C5649" s="12">
        <v>853941</v>
      </c>
      <c r="D5649" s="1" t="s">
        <v>3198</v>
      </c>
      <c r="E5649" s="12">
        <v>8539</v>
      </c>
      <c r="F5649" s="1" t="s">
        <v>1079</v>
      </c>
      <c r="G5649" s="12">
        <v>85</v>
      </c>
      <c r="H5649" s="1" t="s">
        <v>102</v>
      </c>
      <c r="I5649" s="1" t="s">
        <v>27</v>
      </c>
      <c r="J5649" s="1" t="s">
        <v>26</v>
      </c>
      <c r="K5649" s="1">
        <v>39656</v>
      </c>
      <c r="L5649" s="1">
        <v>97</v>
      </c>
      <c r="M5649" s="1">
        <v>1050907</v>
      </c>
      <c r="N5649" s="1">
        <v>11457</v>
      </c>
    </row>
    <row r="5650" spans="1:14">
      <c r="A5650" s="12">
        <v>62062000</v>
      </c>
      <c r="B5650" s="1" t="s">
        <v>7454</v>
      </c>
      <c r="C5650" s="12">
        <v>620620</v>
      </c>
      <c r="D5650" s="1" t="s">
        <v>7453</v>
      </c>
      <c r="E5650" s="12">
        <v>6206</v>
      </c>
      <c r="F5650" s="1" t="s">
        <v>7452</v>
      </c>
      <c r="G5650" s="12">
        <v>62</v>
      </c>
      <c r="H5650" s="1" t="s">
        <v>248</v>
      </c>
      <c r="I5650" s="1" t="s">
        <v>2</v>
      </c>
      <c r="J5650" s="1" t="s">
        <v>1</v>
      </c>
      <c r="K5650" s="1">
        <v>39622</v>
      </c>
      <c r="L5650" s="1">
        <v>3752</v>
      </c>
      <c r="M5650" s="1">
        <v>160108</v>
      </c>
      <c r="N5650" s="1">
        <v>2778</v>
      </c>
    </row>
    <row r="5651" spans="1:14">
      <c r="A5651" s="12">
        <v>84069011</v>
      </c>
      <c r="B5651" s="1" t="s">
        <v>1893</v>
      </c>
      <c r="C5651" s="12">
        <v>840690</v>
      </c>
      <c r="D5651" s="1" t="s">
        <v>1892</v>
      </c>
      <c r="E5651" s="12">
        <v>8406</v>
      </c>
      <c r="F5651" s="1" t="s">
        <v>1891</v>
      </c>
      <c r="G5651" s="12">
        <v>84</v>
      </c>
      <c r="H5651" s="1" t="s">
        <v>28</v>
      </c>
      <c r="I5651" s="1" t="s">
        <v>27</v>
      </c>
      <c r="J5651" s="1" t="s">
        <v>26</v>
      </c>
      <c r="K5651" s="1">
        <v>39544</v>
      </c>
      <c r="L5651" s="1">
        <v>1469</v>
      </c>
      <c r="M5651" s="1">
        <v>5182980</v>
      </c>
      <c r="N5651" s="1">
        <v>110296</v>
      </c>
    </row>
    <row r="5652" spans="1:14">
      <c r="A5652" s="12">
        <v>81029400</v>
      </c>
      <c r="B5652" s="1" t="s">
        <v>14952</v>
      </c>
      <c r="C5652" s="12">
        <v>810294</v>
      </c>
      <c r="D5652" s="1" t="s">
        <v>14951</v>
      </c>
      <c r="E5652" s="12">
        <v>8102</v>
      </c>
      <c r="F5652" s="1" t="s">
        <v>2251</v>
      </c>
      <c r="G5652" s="12">
        <v>81</v>
      </c>
      <c r="H5652" s="1" t="s">
        <v>176</v>
      </c>
      <c r="I5652" s="1" t="s">
        <v>107</v>
      </c>
      <c r="J5652" s="1" t="s">
        <v>106</v>
      </c>
      <c r="K5652" s="1">
        <v>39500</v>
      </c>
      <c r="L5652" s="1">
        <v>500</v>
      </c>
      <c r="M5652" s="1">
        <v>4134929</v>
      </c>
      <c r="N5652" s="1">
        <v>129505</v>
      </c>
    </row>
    <row r="5653" spans="1:14">
      <c r="A5653" s="12">
        <v>90251910</v>
      </c>
      <c r="B5653" s="1" t="s">
        <v>7783</v>
      </c>
      <c r="C5653" s="12">
        <v>902519</v>
      </c>
      <c r="D5653" s="1" t="s">
        <v>7782</v>
      </c>
      <c r="E5653" s="12">
        <v>9025</v>
      </c>
      <c r="F5653" s="1" t="s">
        <v>1687</v>
      </c>
      <c r="G5653" s="12">
        <v>90</v>
      </c>
      <c r="H5653" s="1" t="s">
        <v>512</v>
      </c>
      <c r="I5653" s="1" t="s">
        <v>49</v>
      </c>
      <c r="J5653" s="1" t="s">
        <v>48</v>
      </c>
      <c r="K5653" s="1">
        <v>39494</v>
      </c>
      <c r="L5653" s="1">
        <v>53</v>
      </c>
      <c r="M5653" s="1">
        <v>2347702</v>
      </c>
      <c r="N5653" s="1">
        <v>15329</v>
      </c>
    </row>
    <row r="5654" spans="1:14">
      <c r="A5654" s="12">
        <v>30039047</v>
      </c>
      <c r="B5654" s="1" t="s">
        <v>14950</v>
      </c>
      <c r="C5654" s="12">
        <v>300390</v>
      </c>
      <c r="D5654" s="1" t="s">
        <v>2682</v>
      </c>
      <c r="E5654" s="12">
        <v>3003</v>
      </c>
      <c r="F5654" s="1" t="s">
        <v>1164</v>
      </c>
      <c r="G5654" s="12">
        <v>30</v>
      </c>
      <c r="H5654" s="1" t="s">
        <v>63</v>
      </c>
      <c r="I5654" s="1" t="s">
        <v>12</v>
      </c>
      <c r="J5654" s="1" t="s">
        <v>11</v>
      </c>
      <c r="K5654" s="1">
        <v>39378</v>
      </c>
      <c r="L5654" s="1">
        <v>1613</v>
      </c>
      <c r="M5654" s="1">
        <v>0</v>
      </c>
      <c r="N5654" s="1">
        <v>0</v>
      </c>
    </row>
    <row r="5655" spans="1:14">
      <c r="A5655" s="12">
        <v>87019410</v>
      </c>
      <c r="B5655" s="1" t="s">
        <v>14949</v>
      </c>
      <c r="C5655" s="12">
        <v>870194</v>
      </c>
      <c r="D5655" s="1" t="s">
        <v>12184</v>
      </c>
      <c r="E5655" s="12">
        <v>8701</v>
      </c>
      <c r="F5655" s="1" t="s">
        <v>1401</v>
      </c>
      <c r="G5655" s="12">
        <v>87</v>
      </c>
      <c r="H5655" s="1" t="s">
        <v>633</v>
      </c>
      <c r="I5655" s="1" t="s">
        <v>272</v>
      </c>
      <c r="J5655" s="1" t="s">
        <v>271</v>
      </c>
      <c r="K5655" s="1">
        <v>39373</v>
      </c>
      <c r="L5655" s="1">
        <v>6220</v>
      </c>
      <c r="M5655" s="1">
        <v>388141</v>
      </c>
      <c r="N5655" s="1">
        <v>74860</v>
      </c>
    </row>
    <row r="5656" spans="1:14">
      <c r="A5656" s="12">
        <v>28061010</v>
      </c>
      <c r="B5656" s="1" t="s">
        <v>1048</v>
      </c>
      <c r="C5656" s="12">
        <v>280610</v>
      </c>
      <c r="D5656" s="1" t="s">
        <v>1047</v>
      </c>
      <c r="E5656" s="12">
        <v>2806</v>
      </c>
      <c r="F5656" s="1" t="s">
        <v>1046</v>
      </c>
      <c r="G5656" s="12">
        <v>28</v>
      </c>
      <c r="H5656" s="1" t="s">
        <v>118</v>
      </c>
      <c r="I5656" s="1" t="s">
        <v>12</v>
      </c>
      <c r="J5656" s="1" t="s">
        <v>11</v>
      </c>
      <c r="K5656" s="1">
        <v>39309</v>
      </c>
      <c r="L5656" s="1">
        <v>8060</v>
      </c>
      <c r="M5656" s="1">
        <v>65792</v>
      </c>
      <c r="N5656" s="1">
        <v>7781</v>
      </c>
    </row>
    <row r="5657" spans="1:14">
      <c r="A5657" s="12">
        <v>87042220</v>
      </c>
      <c r="B5657" s="1" t="s">
        <v>14948</v>
      </c>
      <c r="C5657" s="12">
        <v>870422</v>
      </c>
      <c r="D5657" s="1" t="s">
        <v>2952</v>
      </c>
      <c r="E5657" s="12">
        <v>8704</v>
      </c>
      <c r="F5657" s="1" t="s">
        <v>1072</v>
      </c>
      <c r="G5657" s="12">
        <v>87</v>
      </c>
      <c r="H5657" s="1" t="s">
        <v>633</v>
      </c>
      <c r="I5657" s="1" t="s">
        <v>272</v>
      </c>
      <c r="J5657" s="1" t="s">
        <v>271</v>
      </c>
      <c r="K5657" s="1">
        <v>39202</v>
      </c>
      <c r="L5657" s="1">
        <v>19306</v>
      </c>
      <c r="M5657" s="1">
        <v>0</v>
      </c>
      <c r="N5657" s="1">
        <v>0</v>
      </c>
    </row>
    <row r="5658" spans="1:14">
      <c r="A5658" s="13" t="s">
        <v>8333</v>
      </c>
      <c r="B5658" s="1" t="s">
        <v>8332</v>
      </c>
      <c r="C5658" s="13" t="s">
        <v>6107</v>
      </c>
      <c r="D5658" s="1" t="s">
        <v>6106</v>
      </c>
      <c r="E5658" s="13" t="s">
        <v>1855</v>
      </c>
      <c r="F5658" s="1" t="s">
        <v>1854</v>
      </c>
      <c r="G5658" s="13" t="s">
        <v>206</v>
      </c>
      <c r="H5658" s="1" t="s">
        <v>205</v>
      </c>
      <c r="I5658" s="1" t="s">
        <v>204</v>
      </c>
      <c r="J5658" s="1" t="s">
        <v>203</v>
      </c>
      <c r="K5658" s="1">
        <v>39179</v>
      </c>
      <c r="L5658" s="1">
        <v>3644</v>
      </c>
      <c r="M5658" s="1">
        <v>0</v>
      </c>
      <c r="N5658" s="1">
        <v>0</v>
      </c>
    </row>
    <row r="5659" spans="1:14">
      <c r="A5659" s="12">
        <v>28111920</v>
      </c>
      <c r="B5659" s="1" t="s">
        <v>2709</v>
      </c>
      <c r="C5659" s="12">
        <v>281119</v>
      </c>
      <c r="D5659" s="1" t="s">
        <v>2213</v>
      </c>
      <c r="E5659" s="12">
        <v>2811</v>
      </c>
      <c r="F5659" s="1" t="s">
        <v>264</v>
      </c>
      <c r="G5659" s="12">
        <v>28</v>
      </c>
      <c r="H5659" s="1" t="s">
        <v>118</v>
      </c>
      <c r="I5659" s="1" t="s">
        <v>12</v>
      </c>
      <c r="J5659" s="1" t="s">
        <v>11</v>
      </c>
      <c r="K5659" s="1">
        <v>39170</v>
      </c>
      <c r="L5659" s="1">
        <v>17800</v>
      </c>
      <c r="M5659" s="1">
        <v>8530430</v>
      </c>
      <c r="N5659" s="1">
        <v>4955478</v>
      </c>
    </row>
    <row r="5660" spans="1:14">
      <c r="A5660" s="12">
        <v>29332919</v>
      </c>
      <c r="B5660" s="1" t="s">
        <v>2115</v>
      </c>
      <c r="C5660" s="12">
        <v>293329</v>
      </c>
      <c r="D5660" s="1" t="s">
        <v>839</v>
      </c>
      <c r="E5660" s="12">
        <v>2933</v>
      </c>
      <c r="F5660" s="1" t="s">
        <v>67</v>
      </c>
      <c r="G5660" s="12">
        <v>29</v>
      </c>
      <c r="H5660" s="1" t="s">
        <v>13</v>
      </c>
      <c r="I5660" s="1" t="s">
        <v>12</v>
      </c>
      <c r="J5660" s="1" t="s">
        <v>11</v>
      </c>
      <c r="K5660" s="1">
        <v>39132</v>
      </c>
      <c r="L5660" s="1">
        <v>18</v>
      </c>
      <c r="M5660" s="1">
        <v>866690</v>
      </c>
      <c r="N5660" s="1">
        <v>17580</v>
      </c>
    </row>
    <row r="5661" spans="1:14">
      <c r="A5661" s="13" t="s">
        <v>14947</v>
      </c>
      <c r="B5661" s="1" t="s">
        <v>14946</v>
      </c>
      <c r="C5661" s="13" t="s">
        <v>14945</v>
      </c>
      <c r="D5661" s="1" t="s">
        <v>14944</v>
      </c>
      <c r="E5661" s="13" t="s">
        <v>1855</v>
      </c>
      <c r="F5661" s="1" t="s">
        <v>1854</v>
      </c>
      <c r="G5661" s="13" t="s">
        <v>206</v>
      </c>
      <c r="H5661" s="1" t="s">
        <v>205</v>
      </c>
      <c r="I5661" s="1" t="s">
        <v>204</v>
      </c>
      <c r="J5661" s="1" t="s">
        <v>203</v>
      </c>
      <c r="K5661" s="1">
        <v>39027</v>
      </c>
      <c r="L5661" s="1">
        <v>7989</v>
      </c>
      <c r="M5661" s="1">
        <v>0</v>
      </c>
      <c r="N5661" s="1">
        <v>0</v>
      </c>
    </row>
    <row r="5662" spans="1:14">
      <c r="A5662" s="12">
        <v>90222990</v>
      </c>
      <c r="B5662" s="1" t="s">
        <v>7026</v>
      </c>
      <c r="C5662" s="12">
        <v>902229</v>
      </c>
      <c r="D5662" s="1" t="s">
        <v>7025</v>
      </c>
      <c r="E5662" s="12">
        <v>9022</v>
      </c>
      <c r="F5662" s="1" t="s">
        <v>3898</v>
      </c>
      <c r="G5662" s="12">
        <v>90</v>
      </c>
      <c r="H5662" s="1" t="s">
        <v>512</v>
      </c>
      <c r="I5662" s="1" t="s">
        <v>49</v>
      </c>
      <c r="J5662" s="1" t="s">
        <v>48</v>
      </c>
      <c r="K5662" s="1">
        <v>38991</v>
      </c>
      <c r="L5662" s="1">
        <v>84</v>
      </c>
      <c r="M5662" s="1">
        <v>554026</v>
      </c>
      <c r="N5662" s="1">
        <v>5056</v>
      </c>
    </row>
    <row r="5663" spans="1:14">
      <c r="A5663" s="12">
        <v>60053900</v>
      </c>
      <c r="B5663" s="1" t="s">
        <v>4599</v>
      </c>
      <c r="C5663" s="12">
        <v>600539</v>
      </c>
      <c r="D5663" s="1" t="s">
        <v>4599</v>
      </c>
      <c r="E5663" s="12">
        <v>6005</v>
      </c>
      <c r="F5663" s="1" t="s">
        <v>162</v>
      </c>
      <c r="G5663" s="12">
        <v>60</v>
      </c>
      <c r="H5663" s="1" t="s">
        <v>161</v>
      </c>
      <c r="I5663" s="1" t="s">
        <v>2</v>
      </c>
      <c r="J5663" s="1" t="s">
        <v>1</v>
      </c>
      <c r="K5663" s="1">
        <v>38757</v>
      </c>
      <c r="L5663" s="1">
        <v>1931</v>
      </c>
      <c r="M5663" s="1">
        <v>3787233</v>
      </c>
      <c r="N5663" s="1">
        <v>508619</v>
      </c>
    </row>
    <row r="5664" spans="1:14">
      <c r="A5664" s="12">
        <v>29156012</v>
      </c>
      <c r="B5664" s="1" t="s">
        <v>1813</v>
      </c>
      <c r="C5664" s="12">
        <v>291560</v>
      </c>
      <c r="D5664" s="1" t="s">
        <v>868</v>
      </c>
      <c r="E5664" s="12">
        <v>2915</v>
      </c>
      <c r="F5664" s="1" t="s">
        <v>346</v>
      </c>
      <c r="G5664" s="12">
        <v>29</v>
      </c>
      <c r="H5664" s="1" t="s">
        <v>13</v>
      </c>
      <c r="I5664" s="1" t="s">
        <v>12</v>
      </c>
      <c r="J5664" s="1" t="s">
        <v>11</v>
      </c>
      <c r="K5664" s="1">
        <v>38730</v>
      </c>
      <c r="L5664" s="1">
        <v>9978</v>
      </c>
      <c r="M5664" s="1">
        <v>414255</v>
      </c>
      <c r="N5664" s="1">
        <v>151852</v>
      </c>
    </row>
    <row r="5665" spans="1:14">
      <c r="A5665" s="12">
        <v>76051990</v>
      </c>
      <c r="B5665" s="1" t="s">
        <v>5358</v>
      </c>
      <c r="C5665" s="12">
        <v>760519</v>
      </c>
      <c r="D5665" s="1" t="s">
        <v>5357</v>
      </c>
      <c r="E5665" s="12">
        <v>7605</v>
      </c>
      <c r="F5665" s="1" t="s">
        <v>5356</v>
      </c>
      <c r="G5665" s="12">
        <v>76</v>
      </c>
      <c r="H5665" s="1" t="s">
        <v>1262</v>
      </c>
      <c r="I5665" s="1" t="s">
        <v>107</v>
      </c>
      <c r="J5665" s="1" t="s">
        <v>106</v>
      </c>
      <c r="K5665" s="1">
        <v>38659</v>
      </c>
      <c r="L5665" s="1">
        <v>8953</v>
      </c>
      <c r="M5665" s="1">
        <v>240060</v>
      </c>
      <c r="N5665" s="1">
        <v>60084</v>
      </c>
    </row>
    <row r="5666" spans="1:14">
      <c r="A5666" s="12">
        <v>90308940</v>
      </c>
      <c r="B5666" s="1" t="s">
        <v>4892</v>
      </c>
      <c r="C5666" s="12">
        <v>903089</v>
      </c>
      <c r="D5666" s="1" t="s">
        <v>2606</v>
      </c>
      <c r="E5666" s="12">
        <v>9030</v>
      </c>
      <c r="F5666" s="1" t="s">
        <v>2185</v>
      </c>
      <c r="G5666" s="12">
        <v>90</v>
      </c>
      <c r="H5666" s="1" t="s">
        <v>512</v>
      </c>
      <c r="I5666" s="1" t="s">
        <v>49</v>
      </c>
      <c r="J5666" s="1" t="s">
        <v>48</v>
      </c>
      <c r="K5666" s="1">
        <v>38557</v>
      </c>
      <c r="L5666" s="1">
        <v>66</v>
      </c>
      <c r="M5666" s="1">
        <v>164074</v>
      </c>
      <c r="N5666" s="1">
        <v>3899</v>
      </c>
    </row>
    <row r="5667" spans="1:14">
      <c r="A5667" s="12">
        <v>61152200</v>
      </c>
      <c r="B5667" s="1" t="s">
        <v>14943</v>
      </c>
      <c r="C5667" s="12">
        <v>611522</v>
      </c>
      <c r="D5667" s="1" t="s">
        <v>14942</v>
      </c>
      <c r="E5667" s="12">
        <v>6115</v>
      </c>
      <c r="F5667" s="1" t="s">
        <v>1321</v>
      </c>
      <c r="G5667" s="12">
        <v>61</v>
      </c>
      <c r="H5667" s="1" t="s">
        <v>234</v>
      </c>
      <c r="I5667" s="1" t="s">
        <v>2</v>
      </c>
      <c r="J5667" s="1" t="s">
        <v>1</v>
      </c>
      <c r="K5667" s="1">
        <v>38511</v>
      </c>
      <c r="L5667" s="1">
        <v>864</v>
      </c>
      <c r="M5667" s="1">
        <v>1631146</v>
      </c>
      <c r="N5667" s="1">
        <v>420286</v>
      </c>
    </row>
    <row r="5668" spans="1:14">
      <c r="A5668" s="12">
        <v>85393990</v>
      </c>
      <c r="B5668" s="1" t="s">
        <v>7601</v>
      </c>
      <c r="C5668" s="12">
        <v>853939</v>
      </c>
      <c r="D5668" s="1" t="s">
        <v>5929</v>
      </c>
      <c r="E5668" s="12">
        <v>8539</v>
      </c>
      <c r="F5668" s="1" t="s">
        <v>1079</v>
      </c>
      <c r="G5668" s="12">
        <v>85</v>
      </c>
      <c r="H5668" s="1" t="s">
        <v>102</v>
      </c>
      <c r="I5668" s="1" t="s">
        <v>27</v>
      </c>
      <c r="J5668" s="1" t="s">
        <v>26</v>
      </c>
      <c r="K5668" s="1">
        <v>38507</v>
      </c>
      <c r="L5668" s="1">
        <v>652</v>
      </c>
      <c r="M5668" s="1">
        <v>304591</v>
      </c>
      <c r="N5668" s="1">
        <v>2324</v>
      </c>
    </row>
    <row r="5669" spans="1:14">
      <c r="A5669" s="12">
        <v>29211131</v>
      </c>
      <c r="B5669" s="1" t="s">
        <v>1596</v>
      </c>
      <c r="C5669" s="12">
        <v>292111</v>
      </c>
      <c r="D5669" s="1" t="s">
        <v>338</v>
      </c>
      <c r="E5669" s="12">
        <v>2921</v>
      </c>
      <c r="F5669" s="1" t="s">
        <v>73</v>
      </c>
      <c r="G5669" s="12">
        <v>29</v>
      </c>
      <c r="H5669" s="1" t="s">
        <v>13</v>
      </c>
      <c r="I5669" s="1" t="s">
        <v>12</v>
      </c>
      <c r="J5669" s="1" t="s">
        <v>11</v>
      </c>
      <c r="K5669" s="1">
        <v>38498</v>
      </c>
      <c r="L5669" s="1">
        <v>4450</v>
      </c>
      <c r="M5669" s="1">
        <v>82255</v>
      </c>
      <c r="N5669" s="1">
        <v>13672</v>
      </c>
    </row>
    <row r="5670" spans="1:14">
      <c r="A5670" s="12">
        <v>70151091</v>
      </c>
      <c r="B5670" s="1" t="s">
        <v>7141</v>
      </c>
      <c r="C5670" s="12">
        <v>701510</v>
      </c>
      <c r="D5670" s="1" t="s">
        <v>7140</v>
      </c>
      <c r="E5670" s="12">
        <v>7015</v>
      </c>
      <c r="F5670" s="1" t="s">
        <v>5123</v>
      </c>
      <c r="G5670" s="12">
        <v>70</v>
      </c>
      <c r="H5670" s="1" t="s">
        <v>83</v>
      </c>
      <c r="I5670" s="1" t="s">
        <v>7</v>
      </c>
      <c r="J5670" s="1" t="s">
        <v>6</v>
      </c>
      <c r="K5670" s="1">
        <v>38436</v>
      </c>
      <c r="L5670" s="1">
        <v>487</v>
      </c>
      <c r="M5670" s="1">
        <v>15740</v>
      </c>
      <c r="N5670" s="1">
        <v>2048</v>
      </c>
    </row>
    <row r="5671" spans="1:14">
      <c r="A5671" s="12">
        <v>59050000</v>
      </c>
      <c r="B5671" s="1" t="s">
        <v>7627</v>
      </c>
      <c r="C5671" s="12">
        <v>590500</v>
      </c>
      <c r="D5671" s="1" t="s">
        <v>7627</v>
      </c>
      <c r="E5671" s="12">
        <v>5905</v>
      </c>
      <c r="F5671" s="1" t="s">
        <v>7626</v>
      </c>
      <c r="G5671" s="12">
        <v>59</v>
      </c>
      <c r="H5671" s="1" t="s">
        <v>32</v>
      </c>
      <c r="I5671" s="1" t="s">
        <v>2</v>
      </c>
      <c r="J5671" s="1" t="s">
        <v>1</v>
      </c>
      <c r="K5671" s="1">
        <v>38315</v>
      </c>
      <c r="L5671" s="1">
        <v>2903</v>
      </c>
      <c r="M5671" s="1">
        <v>432605</v>
      </c>
      <c r="N5671" s="1">
        <v>33081</v>
      </c>
    </row>
    <row r="5672" spans="1:14">
      <c r="A5672" s="12">
        <v>58013200</v>
      </c>
      <c r="B5672" s="1" t="s">
        <v>14941</v>
      </c>
      <c r="C5672" s="12">
        <v>580132</v>
      </c>
      <c r="D5672" s="1" t="s">
        <v>14940</v>
      </c>
      <c r="E5672" s="12">
        <v>5801</v>
      </c>
      <c r="F5672" s="1" t="s">
        <v>5203</v>
      </c>
      <c r="G5672" s="12">
        <v>58</v>
      </c>
      <c r="H5672" s="1" t="s">
        <v>481</v>
      </c>
      <c r="I5672" s="1" t="s">
        <v>2</v>
      </c>
      <c r="J5672" s="1" t="s">
        <v>1</v>
      </c>
      <c r="K5672" s="1">
        <v>38304</v>
      </c>
      <c r="L5672" s="1">
        <v>4769</v>
      </c>
      <c r="M5672" s="1">
        <v>773001</v>
      </c>
      <c r="N5672" s="1">
        <v>221481</v>
      </c>
    </row>
    <row r="5673" spans="1:14">
      <c r="A5673" s="13" t="s">
        <v>14939</v>
      </c>
      <c r="B5673" s="1" t="s">
        <v>14938</v>
      </c>
      <c r="C5673" s="13" t="s">
        <v>14937</v>
      </c>
      <c r="D5673" s="1" t="s">
        <v>14936</v>
      </c>
      <c r="E5673" s="13" t="s">
        <v>4936</v>
      </c>
      <c r="F5673" s="1" t="s">
        <v>4935</v>
      </c>
      <c r="G5673" s="13" t="s">
        <v>4162</v>
      </c>
      <c r="H5673" s="1" t="s">
        <v>4161</v>
      </c>
      <c r="I5673" s="1" t="s">
        <v>204</v>
      </c>
      <c r="J5673" s="1" t="s">
        <v>203</v>
      </c>
      <c r="K5673" s="1">
        <v>38218</v>
      </c>
      <c r="L5673" s="1">
        <v>2924</v>
      </c>
      <c r="M5673" s="1">
        <v>0</v>
      </c>
      <c r="N5673" s="1">
        <v>0</v>
      </c>
    </row>
    <row r="5674" spans="1:14">
      <c r="A5674" s="12">
        <v>58061000</v>
      </c>
      <c r="B5674" s="1" t="s">
        <v>5797</v>
      </c>
      <c r="C5674" s="12">
        <v>580610</v>
      </c>
      <c r="D5674" s="1" t="s">
        <v>5796</v>
      </c>
      <c r="E5674" s="12">
        <v>5806</v>
      </c>
      <c r="F5674" s="1" t="s">
        <v>3027</v>
      </c>
      <c r="G5674" s="12">
        <v>58</v>
      </c>
      <c r="H5674" s="1" t="s">
        <v>481</v>
      </c>
      <c r="I5674" s="1" t="s">
        <v>2</v>
      </c>
      <c r="J5674" s="1" t="s">
        <v>1</v>
      </c>
      <c r="K5674" s="1">
        <v>38139</v>
      </c>
      <c r="L5674" s="1">
        <v>5052</v>
      </c>
      <c r="M5674" s="1">
        <v>4649189</v>
      </c>
      <c r="N5674" s="1">
        <v>734700</v>
      </c>
    </row>
    <row r="5675" spans="1:14">
      <c r="A5675" s="12">
        <v>54079100</v>
      </c>
      <c r="B5675" s="1" t="s">
        <v>14935</v>
      </c>
      <c r="C5675" s="12">
        <v>540791</v>
      </c>
      <c r="D5675" s="1" t="s">
        <v>14935</v>
      </c>
      <c r="E5675" s="12">
        <v>5407</v>
      </c>
      <c r="F5675" s="1" t="s">
        <v>1353</v>
      </c>
      <c r="G5675" s="12">
        <v>54</v>
      </c>
      <c r="H5675" s="1" t="s">
        <v>355</v>
      </c>
      <c r="I5675" s="1" t="s">
        <v>2</v>
      </c>
      <c r="J5675" s="1" t="s">
        <v>1</v>
      </c>
      <c r="K5675" s="1">
        <v>38085</v>
      </c>
      <c r="L5675" s="1">
        <v>4430</v>
      </c>
      <c r="M5675" s="1">
        <v>686752</v>
      </c>
      <c r="N5675" s="1">
        <v>188765</v>
      </c>
    </row>
    <row r="5676" spans="1:14">
      <c r="A5676" s="12">
        <v>29182950</v>
      </c>
      <c r="B5676" s="1" t="s">
        <v>3588</v>
      </c>
      <c r="C5676" s="12">
        <v>291829</v>
      </c>
      <c r="D5676" s="1" t="s">
        <v>1545</v>
      </c>
      <c r="E5676" s="12">
        <v>2918</v>
      </c>
      <c r="F5676" s="1" t="s">
        <v>323</v>
      </c>
      <c r="G5676" s="12">
        <v>29</v>
      </c>
      <c r="H5676" s="1" t="s">
        <v>13</v>
      </c>
      <c r="I5676" s="1" t="s">
        <v>12</v>
      </c>
      <c r="J5676" s="1" t="s">
        <v>11</v>
      </c>
      <c r="K5676" s="1">
        <v>38057</v>
      </c>
      <c r="L5676" s="1">
        <v>6650</v>
      </c>
      <c r="M5676" s="1">
        <v>5665671</v>
      </c>
      <c r="N5676" s="1">
        <v>1639351</v>
      </c>
    </row>
    <row r="5677" spans="1:14">
      <c r="A5677" s="13" t="s">
        <v>14934</v>
      </c>
      <c r="B5677" s="1" t="s">
        <v>14933</v>
      </c>
      <c r="C5677" s="13" t="s">
        <v>13871</v>
      </c>
      <c r="D5677" s="1" t="s">
        <v>13870</v>
      </c>
      <c r="E5677" s="13" t="s">
        <v>1238</v>
      </c>
      <c r="F5677" s="1" t="s">
        <v>1237</v>
      </c>
      <c r="G5677" s="13" t="s">
        <v>206</v>
      </c>
      <c r="H5677" s="1" t="s">
        <v>205</v>
      </c>
      <c r="I5677" s="1" t="s">
        <v>204</v>
      </c>
      <c r="J5677" s="1" t="s">
        <v>203</v>
      </c>
      <c r="K5677" s="1">
        <v>38013</v>
      </c>
      <c r="L5677" s="1">
        <v>6377</v>
      </c>
      <c r="M5677" s="1">
        <v>65520</v>
      </c>
      <c r="N5677" s="1">
        <v>26000</v>
      </c>
    </row>
    <row r="5678" spans="1:14">
      <c r="A5678" s="12">
        <v>29349959</v>
      </c>
      <c r="B5678" s="1" t="s">
        <v>6825</v>
      </c>
      <c r="C5678" s="12">
        <v>293499</v>
      </c>
      <c r="D5678" s="1" t="s">
        <v>97</v>
      </c>
      <c r="E5678" s="12">
        <v>2934</v>
      </c>
      <c r="F5678" s="1" t="s">
        <v>96</v>
      </c>
      <c r="G5678" s="12">
        <v>29</v>
      </c>
      <c r="H5678" s="1" t="s">
        <v>13</v>
      </c>
      <c r="I5678" s="1" t="s">
        <v>12</v>
      </c>
      <c r="J5678" s="1" t="s">
        <v>11</v>
      </c>
      <c r="K5678" s="1">
        <v>38010</v>
      </c>
      <c r="L5678" s="1">
        <v>1504</v>
      </c>
      <c r="M5678" s="1">
        <v>26808163</v>
      </c>
      <c r="N5678" s="1">
        <v>2940583</v>
      </c>
    </row>
    <row r="5679" spans="1:14">
      <c r="A5679" s="12">
        <v>85414290</v>
      </c>
      <c r="B5679" s="1" t="s">
        <v>6744</v>
      </c>
      <c r="C5679" s="12">
        <v>854142</v>
      </c>
      <c r="D5679" s="1" t="s">
        <v>788</v>
      </c>
      <c r="E5679" s="12">
        <v>8541</v>
      </c>
      <c r="F5679" s="1" t="s">
        <v>390</v>
      </c>
      <c r="G5679" s="12">
        <v>85</v>
      </c>
      <c r="H5679" s="1" t="s">
        <v>102</v>
      </c>
      <c r="I5679" s="1" t="s">
        <v>27</v>
      </c>
      <c r="J5679" s="1" t="s">
        <v>26</v>
      </c>
      <c r="K5679" s="1">
        <v>37946</v>
      </c>
      <c r="L5679" s="1">
        <v>259</v>
      </c>
      <c r="M5679" s="1">
        <v>3666012</v>
      </c>
      <c r="N5679" s="1">
        <v>33361</v>
      </c>
    </row>
    <row r="5680" spans="1:14">
      <c r="A5680" s="12">
        <v>61152920</v>
      </c>
      <c r="B5680" s="1" t="s">
        <v>14932</v>
      </c>
      <c r="C5680" s="12">
        <v>611529</v>
      </c>
      <c r="D5680" s="1" t="s">
        <v>13809</v>
      </c>
      <c r="E5680" s="12">
        <v>6115</v>
      </c>
      <c r="F5680" s="1" t="s">
        <v>1321</v>
      </c>
      <c r="G5680" s="12">
        <v>61</v>
      </c>
      <c r="H5680" s="1" t="s">
        <v>234</v>
      </c>
      <c r="I5680" s="1" t="s">
        <v>2</v>
      </c>
      <c r="J5680" s="1" t="s">
        <v>1</v>
      </c>
      <c r="K5680" s="1">
        <v>37904</v>
      </c>
      <c r="L5680" s="1">
        <v>1151</v>
      </c>
      <c r="M5680" s="1">
        <v>455482</v>
      </c>
      <c r="N5680" s="1">
        <v>178564</v>
      </c>
    </row>
    <row r="5681" spans="1:14">
      <c r="A5681" s="12">
        <v>39069042</v>
      </c>
      <c r="B5681" s="1" t="s">
        <v>12993</v>
      </c>
      <c r="C5681" s="12">
        <v>390690</v>
      </c>
      <c r="D5681" s="1" t="s">
        <v>734</v>
      </c>
      <c r="E5681" s="12">
        <v>3906</v>
      </c>
      <c r="F5681" s="1" t="s">
        <v>733</v>
      </c>
      <c r="G5681" s="12">
        <v>39</v>
      </c>
      <c r="H5681" s="1" t="s">
        <v>38</v>
      </c>
      <c r="I5681" s="1" t="s">
        <v>37</v>
      </c>
      <c r="J5681" s="1" t="s">
        <v>36</v>
      </c>
      <c r="K5681" s="1">
        <v>37835</v>
      </c>
      <c r="L5681" s="1">
        <v>16000</v>
      </c>
      <c r="M5681" s="1">
        <v>477735</v>
      </c>
      <c r="N5681" s="1">
        <v>192650</v>
      </c>
    </row>
    <row r="5682" spans="1:14">
      <c r="A5682" s="12">
        <v>97012900</v>
      </c>
      <c r="B5682" s="1" t="s">
        <v>7157</v>
      </c>
      <c r="C5682" s="12">
        <v>970129</v>
      </c>
      <c r="D5682" s="1" t="s">
        <v>7156</v>
      </c>
      <c r="E5682" s="12">
        <v>9701</v>
      </c>
      <c r="F5682" s="1" t="s">
        <v>6125</v>
      </c>
      <c r="G5682" s="12">
        <v>97</v>
      </c>
      <c r="H5682" s="1" t="s">
        <v>2229</v>
      </c>
      <c r="I5682" s="1" t="s">
        <v>2230</v>
      </c>
      <c r="J5682" s="1" t="s">
        <v>2229</v>
      </c>
      <c r="K5682" s="1">
        <v>37767</v>
      </c>
      <c r="L5682" s="1">
        <v>208</v>
      </c>
      <c r="M5682" s="1">
        <v>1119</v>
      </c>
      <c r="N5682" s="1">
        <v>837</v>
      </c>
    </row>
    <row r="5683" spans="1:14">
      <c r="A5683" s="13" t="s">
        <v>8063</v>
      </c>
      <c r="B5683" s="1" t="s">
        <v>8061</v>
      </c>
      <c r="C5683" s="13" t="s">
        <v>8062</v>
      </c>
      <c r="D5683" s="1" t="s">
        <v>8061</v>
      </c>
      <c r="E5683" s="13" t="s">
        <v>3334</v>
      </c>
      <c r="F5683" s="1" t="s">
        <v>3333</v>
      </c>
      <c r="G5683" s="13" t="s">
        <v>2082</v>
      </c>
      <c r="H5683" s="1" t="s">
        <v>2081</v>
      </c>
      <c r="I5683" s="1" t="s">
        <v>59</v>
      </c>
      <c r="J5683" s="1" t="s">
        <v>58</v>
      </c>
      <c r="K5683" s="1">
        <v>37727</v>
      </c>
      <c r="L5683" s="1">
        <v>6381</v>
      </c>
      <c r="M5683" s="1">
        <v>0</v>
      </c>
      <c r="N5683" s="1">
        <v>0</v>
      </c>
    </row>
    <row r="5684" spans="1:14">
      <c r="A5684" s="12">
        <v>28401900</v>
      </c>
      <c r="B5684" s="1" t="s">
        <v>3991</v>
      </c>
      <c r="C5684" s="12">
        <v>284019</v>
      </c>
      <c r="D5684" s="1" t="s">
        <v>3990</v>
      </c>
      <c r="E5684" s="12">
        <v>2840</v>
      </c>
      <c r="F5684" s="1" t="s">
        <v>972</v>
      </c>
      <c r="G5684" s="12">
        <v>28</v>
      </c>
      <c r="H5684" s="1" t="s">
        <v>118</v>
      </c>
      <c r="I5684" s="1" t="s">
        <v>12</v>
      </c>
      <c r="J5684" s="1" t="s">
        <v>11</v>
      </c>
      <c r="K5684" s="1">
        <v>37667</v>
      </c>
      <c r="L5684" s="1">
        <v>47115</v>
      </c>
      <c r="M5684" s="1">
        <v>26116278</v>
      </c>
      <c r="N5684" s="1">
        <v>37066244</v>
      </c>
    </row>
    <row r="5685" spans="1:14">
      <c r="A5685" s="12">
        <v>85423920</v>
      </c>
      <c r="B5685" s="1" t="s">
        <v>1901</v>
      </c>
      <c r="C5685" s="12">
        <v>854239</v>
      </c>
      <c r="D5685" s="1" t="s">
        <v>298</v>
      </c>
      <c r="E5685" s="12">
        <v>8542</v>
      </c>
      <c r="F5685" s="1" t="s">
        <v>297</v>
      </c>
      <c r="G5685" s="12">
        <v>85</v>
      </c>
      <c r="H5685" s="1" t="s">
        <v>102</v>
      </c>
      <c r="I5685" s="1" t="s">
        <v>27</v>
      </c>
      <c r="J5685" s="1" t="s">
        <v>26</v>
      </c>
      <c r="K5685" s="1">
        <v>37570</v>
      </c>
      <c r="L5685" s="1">
        <v>37</v>
      </c>
      <c r="M5685" s="1">
        <v>677972</v>
      </c>
      <c r="N5685" s="1">
        <v>786</v>
      </c>
    </row>
    <row r="5686" spans="1:14">
      <c r="A5686" s="12">
        <v>75051110</v>
      </c>
      <c r="B5686" s="1" t="s">
        <v>396</v>
      </c>
      <c r="C5686" s="12">
        <v>750511</v>
      </c>
      <c r="D5686" s="1" t="s">
        <v>395</v>
      </c>
      <c r="E5686" s="12">
        <v>7505</v>
      </c>
      <c r="F5686" s="1" t="s">
        <v>394</v>
      </c>
      <c r="G5686" s="12">
        <v>75</v>
      </c>
      <c r="H5686" s="1" t="s">
        <v>393</v>
      </c>
      <c r="I5686" s="1" t="s">
        <v>107</v>
      </c>
      <c r="J5686" s="1" t="s">
        <v>106</v>
      </c>
      <c r="K5686" s="1">
        <v>37502</v>
      </c>
      <c r="L5686" s="1">
        <v>1027</v>
      </c>
      <c r="M5686" s="1">
        <v>1336954</v>
      </c>
      <c r="N5686" s="1">
        <v>50774</v>
      </c>
    </row>
    <row r="5687" spans="1:14">
      <c r="A5687" s="12">
        <v>29052290</v>
      </c>
      <c r="B5687" s="1" t="s">
        <v>5595</v>
      </c>
      <c r="C5687" s="12">
        <v>290522</v>
      </c>
      <c r="D5687" s="1" t="s">
        <v>4129</v>
      </c>
      <c r="E5687" s="12">
        <v>2905</v>
      </c>
      <c r="F5687" s="1" t="s">
        <v>527</v>
      </c>
      <c r="G5687" s="12">
        <v>29</v>
      </c>
      <c r="H5687" s="1" t="s">
        <v>13</v>
      </c>
      <c r="I5687" s="1" t="s">
        <v>12</v>
      </c>
      <c r="J5687" s="1" t="s">
        <v>11</v>
      </c>
      <c r="K5687" s="1">
        <v>37424</v>
      </c>
      <c r="L5687" s="1">
        <v>2178</v>
      </c>
      <c r="M5687" s="1">
        <v>4425333</v>
      </c>
      <c r="N5687" s="1">
        <v>481857</v>
      </c>
    </row>
    <row r="5688" spans="1:14">
      <c r="A5688" s="12">
        <v>84563019</v>
      </c>
      <c r="B5688" s="1" t="s">
        <v>14931</v>
      </c>
      <c r="C5688" s="12">
        <v>845630</v>
      </c>
      <c r="D5688" s="1" t="s">
        <v>756</v>
      </c>
      <c r="E5688" s="12">
        <v>8456</v>
      </c>
      <c r="F5688" s="1" t="s">
        <v>755</v>
      </c>
      <c r="G5688" s="12">
        <v>84</v>
      </c>
      <c r="H5688" s="1" t="s">
        <v>28</v>
      </c>
      <c r="I5688" s="1" t="s">
        <v>27</v>
      </c>
      <c r="J5688" s="1" t="s">
        <v>26</v>
      </c>
      <c r="K5688" s="1">
        <v>37409</v>
      </c>
      <c r="L5688" s="1">
        <v>5081</v>
      </c>
      <c r="M5688" s="1">
        <v>7008727</v>
      </c>
      <c r="N5688" s="1">
        <v>575472</v>
      </c>
    </row>
    <row r="5689" spans="1:14">
      <c r="A5689" s="12">
        <v>29319049</v>
      </c>
      <c r="B5689" s="1" t="s">
        <v>3776</v>
      </c>
      <c r="C5689" s="12">
        <v>293190</v>
      </c>
      <c r="D5689" s="1" t="s">
        <v>214</v>
      </c>
      <c r="E5689" s="12">
        <v>2931</v>
      </c>
      <c r="F5689" s="1" t="s">
        <v>214</v>
      </c>
      <c r="G5689" s="12">
        <v>29</v>
      </c>
      <c r="H5689" s="1" t="s">
        <v>13</v>
      </c>
      <c r="I5689" s="1" t="s">
        <v>12</v>
      </c>
      <c r="J5689" s="1" t="s">
        <v>11</v>
      </c>
      <c r="K5689" s="1">
        <v>37398</v>
      </c>
      <c r="L5689" s="1">
        <v>905</v>
      </c>
      <c r="M5689" s="1">
        <v>5673269</v>
      </c>
      <c r="N5689" s="1">
        <v>254689</v>
      </c>
    </row>
    <row r="5690" spans="1:14">
      <c r="A5690" s="12">
        <v>30049065</v>
      </c>
      <c r="B5690" s="1" t="s">
        <v>14930</v>
      </c>
      <c r="C5690" s="12">
        <v>300490</v>
      </c>
      <c r="D5690" s="1" t="s">
        <v>741</v>
      </c>
      <c r="E5690" s="12">
        <v>3004</v>
      </c>
      <c r="F5690" s="1" t="s">
        <v>364</v>
      </c>
      <c r="G5690" s="12">
        <v>30</v>
      </c>
      <c r="H5690" s="1" t="s">
        <v>63</v>
      </c>
      <c r="I5690" s="1" t="s">
        <v>12</v>
      </c>
      <c r="J5690" s="1" t="s">
        <v>11</v>
      </c>
      <c r="K5690" s="1">
        <v>37246</v>
      </c>
      <c r="L5690" s="1">
        <v>1070</v>
      </c>
      <c r="M5690" s="1">
        <v>0</v>
      </c>
      <c r="N5690" s="1">
        <v>0</v>
      </c>
    </row>
    <row r="5691" spans="1:14">
      <c r="A5691" s="12">
        <v>29319090</v>
      </c>
      <c r="B5691" s="1" t="s">
        <v>214</v>
      </c>
      <c r="C5691" s="12">
        <v>293190</v>
      </c>
      <c r="D5691" s="1" t="s">
        <v>214</v>
      </c>
      <c r="E5691" s="12">
        <v>2931</v>
      </c>
      <c r="F5691" s="1" t="s">
        <v>214</v>
      </c>
      <c r="G5691" s="12">
        <v>29</v>
      </c>
      <c r="H5691" s="1" t="s">
        <v>13</v>
      </c>
      <c r="I5691" s="1" t="s">
        <v>12</v>
      </c>
      <c r="J5691" s="1" t="s">
        <v>11</v>
      </c>
      <c r="K5691" s="1">
        <v>37207</v>
      </c>
      <c r="L5691" s="1">
        <v>6495</v>
      </c>
      <c r="M5691" s="1">
        <v>8369394</v>
      </c>
      <c r="N5691" s="1">
        <v>1545930</v>
      </c>
    </row>
    <row r="5692" spans="1:14">
      <c r="A5692" s="12">
        <v>85340012</v>
      </c>
      <c r="B5692" s="1" t="s">
        <v>14929</v>
      </c>
      <c r="C5692" s="12">
        <v>853400</v>
      </c>
      <c r="D5692" s="1" t="s">
        <v>1773</v>
      </c>
      <c r="E5692" s="12">
        <v>8534</v>
      </c>
      <c r="F5692" s="1" t="s">
        <v>1772</v>
      </c>
      <c r="G5692" s="12">
        <v>85</v>
      </c>
      <c r="H5692" s="1" t="s">
        <v>102</v>
      </c>
      <c r="I5692" s="1" t="s">
        <v>27</v>
      </c>
      <c r="J5692" s="1" t="s">
        <v>26</v>
      </c>
      <c r="K5692" s="1">
        <v>37002</v>
      </c>
      <c r="L5692" s="1">
        <v>1150</v>
      </c>
      <c r="M5692" s="1">
        <v>2153872</v>
      </c>
      <c r="N5692" s="1">
        <v>120191</v>
      </c>
    </row>
    <row r="5693" spans="1:14">
      <c r="A5693" s="12">
        <v>52122300</v>
      </c>
      <c r="B5693" s="1" t="s">
        <v>8131</v>
      </c>
      <c r="C5693" s="12">
        <v>521223</v>
      </c>
      <c r="D5693" s="1" t="s">
        <v>8130</v>
      </c>
      <c r="E5693" s="12">
        <v>5212</v>
      </c>
      <c r="F5693" s="1" t="s">
        <v>673</v>
      </c>
      <c r="G5693" s="12">
        <v>52</v>
      </c>
      <c r="H5693" s="1" t="s">
        <v>76</v>
      </c>
      <c r="I5693" s="1" t="s">
        <v>2</v>
      </c>
      <c r="J5693" s="1" t="s">
        <v>1</v>
      </c>
      <c r="K5693" s="1">
        <v>36883</v>
      </c>
      <c r="L5693" s="1">
        <v>1894</v>
      </c>
      <c r="M5693" s="1">
        <v>50373</v>
      </c>
      <c r="N5693" s="1">
        <v>1054</v>
      </c>
    </row>
    <row r="5694" spans="1:14">
      <c r="A5694" s="12">
        <v>29329911</v>
      </c>
      <c r="B5694" s="1" t="s">
        <v>4391</v>
      </c>
      <c r="C5694" s="12">
        <v>293299</v>
      </c>
      <c r="D5694" s="1" t="s">
        <v>1368</v>
      </c>
      <c r="E5694" s="12">
        <v>2932</v>
      </c>
      <c r="F5694" s="1" t="s">
        <v>451</v>
      </c>
      <c r="G5694" s="12">
        <v>29</v>
      </c>
      <c r="H5694" s="1" t="s">
        <v>13</v>
      </c>
      <c r="I5694" s="1" t="s">
        <v>12</v>
      </c>
      <c r="J5694" s="1" t="s">
        <v>11</v>
      </c>
      <c r="K5694" s="1">
        <v>36797</v>
      </c>
      <c r="L5694" s="1">
        <v>1230</v>
      </c>
      <c r="M5694" s="1">
        <v>1257109</v>
      </c>
      <c r="N5694" s="1">
        <v>105819</v>
      </c>
    </row>
    <row r="5695" spans="1:14">
      <c r="A5695" s="12">
        <v>16042090</v>
      </c>
      <c r="B5695" s="1" t="s">
        <v>5360</v>
      </c>
      <c r="C5695" s="12">
        <v>160420</v>
      </c>
      <c r="D5695" s="1" t="s">
        <v>4798</v>
      </c>
      <c r="E5695" s="12">
        <v>1604</v>
      </c>
      <c r="F5695" s="1" t="s">
        <v>2759</v>
      </c>
      <c r="G5695" s="12">
        <v>16</v>
      </c>
      <c r="H5695" s="1" t="s">
        <v>2758</v>
      </c>
      <c r="I5695" s="1" t="s">
        <v>751</v>
      </c>
      <c r="J5695" s="1" t="s">
        <v>750</v>
      </c>
      <c r="K5695" s="1">
        <v>36685</v>
      </c>
      <c r="L5695" s="1">
        <v>5082</v>
      </c>
      <c r="M5695" s="1">
        <v>13132131</v>
      </c>
      <c r="N5695" s="1">
        <v>4320382</v>
      </c>
    </row>
    <row r="5696" spans="1:14">
      <c r="A5696" s="12">
        <v>84732100</v>
      </c>
      <c r="B5696" s="1" t="s">
        <v>861</v>
      </c>
      <c r="C5696" s="12">
        <v>847321</v>
      </c>
      <c r="D5696" s="1" t="s">
        <v>860</v>
      </c>
      <c r="E5696" s="12">
        <v>8473</v>
      </c>
      <c r="F5696" s="1" t="s">
        <v>650</v>
      </c>
      <c r="G5696" s="12">
        <v>84</v>
      </c>
      <c r="H5696" s="1" t="s">
        <v>28</v>
      </c>
      <c r="I5696" s="1" t="s">
        <v>27</v>
      </c>
      <c r="J5696" s="1" t="s">
        <v>26</v>
      </c>
      <c r="K5696" s="1">
        <v>36648</v>
      </c>
      <c r="L5696" s="1">
        <v>11</v>
      </c>
      <c r="M5696" s="1">
        <v>6198</v>
      </c>
      <c r="N5696" s="1">
        <v>98</v>
      </c>
    </row>
    <row r="5697" spans="1:14">
      <c r="A5697" s="13" t="s">
        <v>8204</v>
      </c>
      <c r="B5697" s="1" t="s">
        <v>8202</v>
      </c>
      <c r="C5697" s="13" t="s">
        <v>8203</v>
      </c>
      <c r="D5697" s="1" t="s">
        <v>8202</v>
      </c>
      <c r="E5697" s="13" t="s">
        <v>1238</v>
      </c>
      <c r="F5697" s="1" t="s">
        <v>1237</v>
      </c>
      <c r="G5697" s="13" t="s">
        <v>206</v>
      </c>
      <c r="H5697" s="1" t="s">
        <v>205</v>
      </c>
      <c r="I5697" s="1" t="s">
        <v>204</v>
      </c>
      <c r="J5697" s="1" t="s">
        <v>203</v>
      </c>
      <c r="K5697" s="1">
        <v>36606</v>
      </c>
      <c r="L5697" s="1">
        <v>2421</v>
      </c>
      <c r="M5697" s="1">
        <v>0</v>
      </c>
      <c r="N5697" s="1">
        <v>0</v>
      </c>
    </row>
    <row r="5698" spans="1:14">
      <c r="A5698" s="12">
        <v>26151020</v>
      </c>
      <c r="B5698" s="1" t="s">
        <v>3826</v>
      </c>
      <c r="C5698" s="12">
        <v>261510</v>
      </c>
      <c r="D5698" s="1" t="s">
        <v>3825</v>
      </c>
      <c r="E5698" s="12">
        <v>2615</v>
      </c>
      <c r="F5698" s="1" t="s">
        <v>3824</v>
      </c>
      <c r="G5698" s="12">
        <v>26</v>
      </c>
      <c r="H5698" s="1" t="s">
        <v>888</v>
      </c>
      <c r="I5698" s="1" t="s">
        <v>225</v>
      </c>
      <c r="J5698" s="1" t="s">
        <v>224</v>
      </c>
      <c r="K5698" s="1">
        <v>36500</v>
      </c>
      <c r="L5698" s="1">
        <v>10000</v>
      </c>
      <c r="M5698" s="1">
        <v>27070304</v>
      </c>
      <c r="N5698" s="1">
        <v>14933464</v>
      </c>
    </row>
    <row r="5699" spans="1:14">
      <c r="A5699" s="12">
        <v>61121100</v>
      </c>
      <c r="B5699" s="1" t="s">
        <v>7914</v>
      </c>
      <c r="C5699" s="12">
        <v>611211</v>
      </c>
      <c r="D5699" s="1" t="s">
        <v>7913</v>
      </c>
      <c r="E5699" s="12">
        <v>6112</v>
      </c>
      <c r="F5699" s="1" t="s">
        <v>6698</v>
      </c>
      <c r="G5699" s="12">
        <v>61</v>
      </c>
      <c r="H5699" s="1" t="s">
        <v>234</v>
      </c>
      <c r="I5699" s="1" t="s">
        <v>2</v>
      </c>
      <c r="J5699" s="1" t="s">
        <v>1</v>
      </c>
      <c r="K5699" s="1">
        <v>36484</v>
      </c>
      <c r="L5699" s="1">
        <v>1661</v>
      </c>
      <c r="M5699" s="1">
        <v>170134</v>
      </c>
      <c r="N5699" s="1">
        <v>4549</v>
      </c>
    </row>
    <row r="5700" spans="1:14">
      <c r="A5700" s="12">
        <v>71110000</v>
      </c>
      <c r="B5700" s="1" t="s">
        <v>7646</v>
      </c>
      <c r="C5700" s="12">
        <v>711100</v>
      </c>
      <c r="D5700" s="1" t="s">
        <v>7647</v>
      </c>
      <c r="E5700" s="12">
        <v>7111</v>
      </c>
      <c r="F5700" s="1" t="s">
        <v>7646</v>
      </c>
      <c r="G5700" s="12">
        <v>71</v>
      </c>
      <c r="H5700" s="1" t="s">
        <v>200</v>
      </c>
      <c r="I5700" s="1" t="s">
        <v>199</v>
      </c>
      <c r="J5700" s="1" t="s">
        <v>198</v>
      </c>
      <c r="K5700" s="1">
        <v>36476</v>
      </c>
      <c r="L5700" s="1">
        <v>7</v>
      </c>
      <c r="M5700" s="1">
        <v>1595</v>
      </c>
      <c r="N5700" s="1">
        <v>49</v>
      </c>
    </row>
    <row r="5701" spans="1:14">
      <c r="A5701" s="12">
        <v>52041111</v>
      </c>
      <c r="B5701" s="1" t="s">
        <v>14928</v>
      </c>
      <c r="C5701" s="12">
        <v>520411</v>
      </c>
      <c r="D5701" s="1" t="s">
        <v>12505</v>
      </c>
      <c r="E5701" s="12">
        <v>5204</v>
      </c>
      <c r="F5701" s="1" t="s">
        <v>1421</v>
      </c>
      <c r="G5701" s="12">
        <v>52</v>
      </c>
      <c r="H5701" s="1" t="s">
        <v>76</v>
      </c>
      <c r="I5701" s="1" t="s">
        <v>2</v>
      </c>
      <c r="J5701" s="1" t="s">
        <v>1</v>
      </c>
      <c r="K5701" s="1">
        <v>36446</v>
      </c>
      <c r="L5701" s="1">
        <v>2856</v>
      </c>
      <c r="M5701" s="1">
        <v>473</v>
      </c>
      <c r="N5701" s="1">
        <v>2</v>
      </c>
    </row>
    <row r="5702" spans="1:14">
      <c r="A5702" s="12">
        <v>84481900</v>
      </c>
      <c r="B5702" s="1" t="s">
        <v>2712</v>
      </c>
      <c r="C5702" s="12">
        <v>844819</v>
      </c>
      <c r="D5702" s="1" t="s">
        <v>2711</v>
      </c>
      <c r="E5702" s="12">
        <v>8448</v>
      </c>
      <c r="F5702" s="1" t="s">
        <v>29</v>
      </c>
      <c r="G5702" s="12">
        <v>84</v>
      </c>
      <c r="H5702" s="1" t="s">
        <v>28</v>
      </c>
      <c r="I5702" s="1" t="s">
        <v>27</v>
      </c>
      <c r="J5702" s="1" t="s">
        <v>26</v>
      </c>
      <c r="K5702" s="1">
        <v>36345</v>
      </c>
      <c r="L5702" s="1">
        <v>1896</v>
      </c>
      <c r="M5702" s="1">
        <v>1761136</v>
      </c>
      <c r="N5702" s="1">
        <v>69731</v>
      </c>
    </row>
    <row r="5703" spans="1:14">
      <c r="A5703" s="12">
        <v>96062900</v>
      </c>
      <c r="B5703" s="1" t="s">
        <v>5327</v>
      </c>
      <c r="C5703" s="12">
        <v>960629</v>
      </c>
      <c r="D5703" s="1" t="s">
        <v>5327</v>
      </c>
      <c r="E5703" s="12">
        <v>9606</v>
      </c>
      <c r="F5703" s="1" t="s">
        <v>129</v>
      </c>
      <c r="G5703" s="12">
        <v>96</v>
      </c>
      <c r="H5703" s="1" t="s">
        <v>128</v>
      </c>
      <c r="I5703" s="1" t="s">
        <v>127</v>
      </c>
      <c r="J5703" s="1" t="s">
        <v>126</v>
      </c>
      <c r="K5703" s="1">
        <v>36189</v>
      </c>
      <c r="L5703" s="1">
        <v>662</v>
      </c>
      <c r="M5703" s="1">
        <v>356356</v>
      </c>
      <c r="N5703" s="1">
        <v>66503</v>
      </c>
    </row>
    <row r="5704" spans="1:14">
      <c r="A5704" s="12">
        <v>54024800</v>
      </c>
      <c r="B5704" s="1" t="s">
        <v>3350</v>
      </c>
      <c r="C5704" s="12">
        <v>540248</v>
      </c>
      <c r="D5704" s="1" t="s">
        <v>3349</v>
      </c>
      <c r="E5704" s="12">
        <v>5402</v>
      </c>
      <c r="F5704" s="1" t="s">
        <v>1172</v>
      </c>
      <c r="G5704" s="12">
        <v>54</v>
      </c>
      <c r="H5704" s="1" t="s">
        <v>355</v>
      </c>
      <c r="I5704" s="1" t="s">
        <v>2</v>
      </c>
      <c r="J5704" s="1" t="s">
        <v>1</v>
      </c>
      <c r="K5704" s="1">
        <v>36188</v>
      </c>
      <c r="L5704" s="1">
        <v>12178</v>
      </c>
      <c r="M5704" s="1">
        <v>6320434</v>
      </c>
      <c r="N5704" s="1">
        <v>4066519</v>
      </c>
    </row>
    <row r="5705" spans="1:14">
      <c r="A5705" s="12">
        <v>85176142</v>
      </c>
      <c r="B5705" s="1" t="s">
        <v>3703</v>
      </c>
      <c r="C5705" s="12">
        <v>851761</v>
      </c>
      <c r="D5705" s="1" t="s">
        <v>1881</v>
      </c>
      <c r="E5705" s="12">
        <v>8517</v>
      </c>
      <c r="F5705" s="1" t="s">
        <v>852</v>
      </c>
      <c r="G5705" s="12">
        <v>85</v>
      </c>
      <c r="H5705" s="1" t="s">
        <v>102</v>
      </c>
      <c r="I5705" s="1" t="s">
        <v>27</v>
      </c>
      <c r="J5705" s="1" t="s">
        <v>26</v>
      </c>
      <c r="K5705" s="1">
        <v>36171</v>
      </c>
      <c r="L5705" s="1">
        <v>83</v>
      </c>
      <c r="M5705" s="1">
        <v>3323781</v>
      </c>
      <c r="N5705" s="1">
        <v>33087</v>
      </c>
    </row>
    <row r="5706" spans="1:14">
      <c r="A5706" s="12">
        <v>28111940</v>
      </c>
      <c r="B5706" s="1" t="s">
        <v>2778</v>
      </c>
      <c r="C5706" s="12">
        <v>281119</v>
      </c>
      <c r="D5706" s="1" t="s">
        <v>2213</v>
      </c>
      <c r="E5706" s="12">
        <v>2811</v>
      </c>
      <c r="F5706" s="1" t="s">
        <v>264</v>
      </c>
      <c r="G5706" s="12">
        <v>28</v>
      </c>
      <c r="H5706" s="1" t="s">
        <v>118</v>
      </c>
      <c r="I5706" s="1" t="s">
        <v>12</v>
      </c>
      <c r="J5706" s="1" t="s">
        <v>11</v>
      </c>
      <c r="K5706" s="1">
        <v>36096</v>
      </c>
      <c r="L5706" s="1">
        <v>9452</v>
      </c>
      <c r="M5706" s="1">
        <v>594635</v>
      </c>
      <c r="N5706" s="1">
        <v>195912</v>
      </c>
    </row>
    <row r="5707" spans="1:14">
      <c r="A5707" s="12">
        <v>37013029</v>
      </c>
      <c r="B5707" s="1" t="s">
        <v>4969</v>
      </c>
      <c r="C5707" s="12">
        <v>370130</v>
      </c>
      <c r="D5707" s="1" t="s">
        <v>2577</v>
      </c>
      <c r="E5707" s="12">
        <v>3701</v>
      </c>
      <c r="F5707" s="1" t="s">
        <v>2398</v>
      </c>
      <c r="G5707" s="12">
        <v>37</v>
      </c>
      <c r="H5707" s="1" t="s">
        <v>1090</v>
      </c>
      <c r="I5707" s="1" t="s">
        <v>12</v>
      </c>
      <c r="J5707" s="1" t="s">
        <v>11</v>
      </c>
      <c r="K5707" s="1">
        <v>36045</v>
      </c>
      <c r="L5707" s="1">
        <v>346</v>
      </c>
      <c r="M5707" s="1">
        <v>359745</v>
      </c>
      <c r="N5707" s="1">
        <v>35640</v>
      </c>
    </row>
    <row r="5708" spans="1:14">
      <c r="A5708" s="12">
        <v>38221200</v>
      </c>
      <c r="B5708" s="1" t="s">
        <v>8339</v>
      </c>
      <c r="C5708" s="12">
        <v>382212</v>
      </c>
      <c r="D5708" s="1" t="s">
        <v>8338</v>
      </c>
      <c r="E5708" s="12">
        <v>3822</v>
      </c>
      <c r="F5708" s="1" t="s">
        <v>960</v>
      </c>
      <c r="G5708" s="12">
        <v>38</v>
      </c>
      <c r="H5708" s="1" t="s">
        <v>244</v>
      </c>
      <c r="I5708" s="1" t="s">
        <v>12</v>
      </c>
      <c r="J5708" s="1" t="s">
        <v>11</v>
      </c>
      <c r="K5708" s="1">
        <v>36016</v>
      </c>
      <c r="L5708" s="1">
        <v>35</v>
      </c>
      <c r="M5708" s="1">
        <v>12402282</v>
      </c>
      <c r="N5708" s="1">
        <v>209315</v>
      </c>
    </row>
    <row r="5709" spans="1:14">
      <c r="A5709" s="12">
        <v>29333400</v>
      </c>
      <c r="B5709" s="1" t="s">
        <v>12754</v>
      </c>
      <c r="C5709" s="12">
        <v>293334</v>
      </c>
      <c r="D5709" s="1" t="s">
        <v>14927</v>
      </c>
      <c r="E5709" s="12">
        <v>2933</v>
      </c>
      <c r="F5709" s="1" t="s">
        <v>67</v>
      </c>
      <c r="G5709" s="12">
        <v>29</v>
      </c>
      <c r="H5709" s="1" t="s">
        <v>13</v>
      </c>
      <c r="I5709" s="1" t="s">
        <v>12</v>
      </c>
      <c r="J5709" s="1" t="s">
        <v>11</v>
      </c>
      <c r="K5709" s="1">
        <v>35992</v>
      </c>
      <c r="L5709" s="1">
        <v>400</v>
      </c>
      <c r="M5709" s="1">
        <v>204908</v>
      </c>
      <c r="N5709" s="1">
        <v>2000</v>
      </c>
    </row>
    <row r="5710" spans="1:14">
      <c r="A5710" s="12">
        <v>84716061</v>
      </c>
      <c r="B5710" s="1" t="s">
        <v>4653</v>
      </c>
      <c r="C5710" s="12">
        <v>847160</v>
      </c>
      <c r="D5710" s="1" t="s">
        <v>1898</v>
      </c>
      <c r="E5710" s="12">
        <v>8471</v>
      </c>
      <c r="F5710" s="1" t="s">
        <v>1897</v>
      </c>
      <c r="G5710" s="12">
        <v>84</v>
      </c>
      <c r="H5710" s="1" t="s">
        <v>28</v>
      </c>
      <c r="I5710" s="1" t="s">
        <v>27</v>
      </c>
      <c r="J5710" s="1" t="s">
        <v>26</v>
      </c>
      <c r="K5710" s="1">
        <v>35985</v>
      </c>
      <c r="L5710" s="1">
        <v>80</v>
      </c>
      <c r="M5710" s="1">
        <v>161760</v>
      </c>
      <c r="N5710" s="1">
        <v>789</v>
      </c>
    </row>
    <row r="5711" spans="1:14">
      <c r="A5711" s="12">
        <v>29335991</v>
      </c>
      <c r="B5711" s="1" t="s">
        <v>1888</v>
      </c>
      <c r="C5711" s="12">
        <v>293359</v>
      </c>
      <c r="D5711" s="1" t="s">
        <v>145</v>
      </c>
      <c r="E5711" s="12">
        <v>2933</v>
      </c>
      <c r="F5711" s="1" t="s">
        <v>67</v>
      </c>
      <c r="G5711" s="12">
        <v>29</v>
      </c>
      <c r="H5711" s="1" t="s">
        <v>13</v>
      </c>
      <c r="I5711" s="1" t="s">
        <v>12</v>
      </c>
      <c r="J5711" s="1" t="s">
        <v>11</v>
      </c>
      <c r="K5711" s="1">
        <v>35897</v>
      </c>
      <c r="L5711" s="1">
        <v>426</v>
      </c>
      <c r="M5711" s="1">
        <v>1106860</v>
      </c>
      <c r="N5711" s="1">
        <v>12875</v>
      </c>
    </row>
    <row r="5712" spans="1:14">
      <c r="A5712" s="12">
        <v>29121922</v>
      </c>
      <c r="B5712" s="1" t="s">
        <v>1671</v>
      </c>
      <c r="C5712" s="12">
        <v>291219</v>
      </c>
      <c r="D5712" s="1" t="s">
        <v>1478</v>
      </c>
      <c r="E5712" s="12">
        <v>2912</v>
      </c>
      <c r="F5712" s="1" t="s">
        <v>70</v>
      </c>
      <c r="G5712" s="12">
        <v>29</v>
      </c>
      <c r="H5712" s="1" t="s">
        <v>13</v>
      </c>
      <c r="I5712" s="1" t="s">
        <v>12</v>
      </c>
      <c r="J5712" s="1" t="s">
        <v>11</v>
      </c>
      <c r="K5712" s="1">
        <v>35892</v>
      </c>
      <c r="L5712" s="1">
        <v>1530</v>
      </c>
      <c r="M5712" s="1">
        <v>124852</v>
      </c>
      <c r="N5712" s="1">
        <v>7820</v>
      </c>
    </row>
    <row r="5713" spans="1:14">
      <c r="A5713" s="12">
        <v>29161921</v>
      </c>
      <c r="B5713" s="1" t="s">
        <v>1717</v>
      </c>
      <c r="C5713" s="12">
        <v>291619</v>
      </c>
      <c r="D5713" s="1" t="s">
        <v>81</v>
      </c>
      <c r="E5713" s="12">
        <v>2916</v>
      </c>
      <c r="F5713" s="1" t="s">
        <v>80</v>
      </c>
      <c r="G5713" s="12">
        <v>29</v>
      </c>
      <c r="H5713" s="1" t="s">
        <v>13</v>
      </c>
      <c r="I5713" s="1" t="s">
        <v>12</v>
      </c>
      <c r="J5713" s="1" t="s">
        <v>11</v>
      </c>
      <c r="K5713" s="1">
        <v>35833</v>
      </c>
      <c r="L5713" s="1">
        <v>1564</v>
      </c>
      <c r="M5713" s="1">
        <v>223488</v>
      </c>
      <c r="N5713" s="1">
        <v>13924</v>
      </c>
    </row>
    <row r="5714" spans="1:14">
      <c r="A5714" s="12">
        <v>29223990</v>
      </c>
      <c r="B5714" s="1" t="s">
        <v>3240</v>
      </c>
      <c r="C5714" s="12">
        <v>292239</v>
      </c>
      <c r="D5714" s="1" t="s">
        <v>295</v>
      </c>
      <c r="E5714" s="12">
        <v>2922</v>
      </c>
      <c r="F5714" s="1" t="s">
        <v>294</v>
      </c>
      <c r="G5714" s="12">
        <v>29</v>
      </c>
      <c r="H5714" s="1" t="s">
        <v>13</v>
      </c>
      <c r="I5714" s="1" t="s">
        <v>12</v>
      </c>
      <c r="J5714" s="1" t="s">
        <v>11</v>
      </c>
      <c r="K5714" s="1">
        <v>35794</v>
      </c>
      <c r="L5714" s="1">
        <v>829</v>
      </c>
      <c r="M5714" s="1">
        <v>6618435</v>
      </c>
      <c r="N5714" s="1">
        <v>86851</v>
      </c>
    </row>
    <row r="5715" spans="1:14">
      <c r="A5715" s="12">
        <v>90022090</v>
      </c>
      <c r="B5715" s="1" t="s">
        <v>5948</v>
      </c>
      <c r="C5715" s="12">
        <v>900220</v>
      </c>
      <c r="D5715" s="1" t="s">
        <v>5947</v>
      </c>
      <c r="E5715" s="12">
        <v>9002</v>
      </c>
      <c r="F5715" s="1" t="s">
        <v>2248</v>
      </c>
      <c r="G5715" s="12">
        <v>90</v>
      </c>
      <c r="H5715" s="1" t="s">
        <v>512</v>
      </c>
      <c r="I5715" s="1" t="s">
        <v>49</v>
      </c>
      <c r="J5715" s="1" t="s">
        <v>48</v>
      </c>
      <c r="K5715" s="1">
        <v>35765</v>
      </c>
      <c r="L5715" s="1">
        <v>133</v>
      </c>
      <c r="M5715" s="1">
        <v>2048545</v>
      </c>
      <c r="N5715" s="1">
        <v>9149</v>
      </c>
    </row>
    <row r="5716" spans="1:14">
      <c r="A5716" s="13" t="s">
        <v>6911</v>
      </c>
      <c r="B5716" s="1" t="s">
        <v>6910</v>
      </c>
      <c r="C5716" s="13" t="s">
        <v>1492</v>
      </c>
      <c r="D5716" s="1" t="s">
        <v>1491</v>
      </c>
      <c r="E5716" s="13" t="s">
        <v>1490</v>
      </c>
      <c r="F5716" s="1" t="s">
        <v>1489</v>
      </c>
      <c r="G5716" s="13" t="s">
        <v>1488</v>
      </c>
      <c r="H5716" s="1" t="s">
        <v>1487</v>
      </c>
      <c r="I5716" s="1" t="s">
        <v>59</v>
      </c>
      <c r="J5716" s="1" t="s">
        <v>58</v>
      </c>
      <c r="K5716" s="1">
        <v>35651</v>
      </c>
      <c r="L5716" s="1">
        <v>9162</v>
      </c>
      <c r="M5716" s="1">
        <v>14049376</v>
      </c>
      <c r="N5716" s="1">
        <v>22707618</v>
      </c>
    </row>
    <row r="5717" spans="1:14">
      <c r="A5717" s="12">
        <v>30049023</v>
      </c>
      <c r="B5717" s="1" t="s">
        <v>14926</v>
      </c>
      <c r="C5717" s="12">
        <v>300490</v>
      </c>
      <c r="D5717" s="1" t="s">
        <v>741</v>
      </c>
      <c r="E5717" s="12">
        <v>3004</v>
      </c>
      <c r="F5717" s="1" t="s">
        <v>364</v>
      </c>
      <c r="G5717" s="12">
        <v>30</v>
      </c>
      <c r="H5717" s="1" t="s">
        <v>63</v>
      </c>
      <c r="I5717" s="1" t="s">
        <v>12</v>
      </c>
      <c r="J5717" s="1" t="s">
        <v>11</v>
      </c>
      <c r="K5717" s="1">
        <v>35603</v>
      </c>
      <c r="L5717" s="1">
        <v>4547</v>
      </c>
      <c r="M5717" s="1">
        <v>0</v>
      </c>
      <c r="N5717" s="1">
        <v>0</v>
      </c>
    </row>
    <row r="5718" spans="1:14">
      <c r="A5718" s="12">
        <v>52101100</v>
      </c>
      <c r="B5718" s="1" t="s">
        <v>2844</v>
      </c>
      <c r="C5718" s="12">
        <v>521011</v>
      </c>
      <c r="D5718" s="1" t="s">
        <v>2843</v>
      </c>
      <c r="E5718" s="12">
        <v>5210</v>
      </c>
      <c r="F5718" s="1" t="s">
        <v>1783</v>
      </c>
      <c r="G5718" s="12">
        <v>52</v>
      </c>
      <c r="H5718" s="1" t="s">
        <v>76</v>
      </c>
      <c r="I5718" s="1" t="s">
        <v>2</v>
      </c>
      <c r="J5718" s="1" t="s">
        <v>1</v>
      </c>
      <c r="K5718" s="1">
        <v>35540</v>
      </c>
      <c r="L5718" s="1">
        <v>3903</v>
      </c>
      <c r="M5718" s="1">
        <v>1266914</v>
      </c>
      <c r="N5718" s="1">
        <v>84651</v>
      </c>
    </row>
    <row r="5719" spans="1:14">
      <c r="A5719" s="12">
        <v>87150000</v>
      </c>
      <c r="B5719" s="1" t="s">
        <v>4970</v>
      </c>
      <c r="C5719" s="12">
        <v>871500</v>
      </c>
      <c r="D5719" s="1" t="s">
        <v>4971</v>
      </c>
      <c r="E5719" s="12">
        <v>8715</v>
      </c>
      <c r="F5719" s="1" t="s">
        <v>4970</v>
      </c>
      <c r="G5719" s="12">
        <v>87</v>
      </c>
      <c r="H5719" s="1" t="s">
        <v>633</v>
      </c>
      <c r="I5719" s="1" t="s">
        <v>272</v>
      </c>
      <c r="J5719" s="1" t="s">
        <v>271</v>
      </c>
      <c r="K5719" s="1">
        <v>35536</v>
      </c>
      <c r="L5719" s="1">
        <v>3014</v>
      </c>
      <c r="M5719" s="1">
        <v>21103666</v>
      </c>
      <c r="N5719" s="1">
        <v>4609718</v>
      </c>
    </row>
    <row r="5720" spans="1:14">
      <c r="A5720" s="12">
        <v>29362113</v>
      </c>
      <c r="B5720" s="1" t="s">
        <v>2224</v>
      </c>
      <c r="C5720" s="12">
        <v>293621</v>
      </c>
      <c r="D5720" s="1" t="s">
        <v>2223</v>
      </c>
      <c r="E5720" s="12">
        <v>2936</v>
      </c>
      <c r="F5720" s="1" t="s">
        <v>696</v>
      </c>
      <c r="G5720" s="12">
        <v>29</v>
      </c>
      <c r="H5720" s="1" t="s">
        <v>13</v>
      </c>
      <c r="I5720" s="1" t="s">
        <v>12</v>
      </c>
      <c r="J5720" s="1" t="s">
        <v>11</v>
      </c>
      <c r="K5720" s="1">
        <v>35494</v>
      </c>
      <c r="L5720" s="1">
        <v>198</v>
      </c>
      <c r="M5720" s="1">
        <v>3908924</v>
      </c>
      <c r="N5720" s="1">
        <v>87441</v>
      </c>
    </row>
    <row r="5721" spans="1:14">
      <c r="A5721" s="12">
        <v>85459020</v>
      </c>
      <c r="B5721" s="1" t="s">
        <v>7621</v>
      </c>
      <c r="C5721" s="12">
        <v>854590</v>
      </c>
      <c r="D5721" s="1" t="s">
        <v>196</v>
      </c>
      <c r="E5721" s="12">
        <v>8545</v>
      </c>
      <c r="F5721" s="1" t="s">
        <v>195</v>
      </c>
      <c r="G5721" s="12">
        <v>85</v>
      </c>
      <c r="H5721" s="1" t="s">
        <v>102</v>
      </c>
      <c r="I5721" s="1" t="s">
        <v>27</v>
      </c>
      <c r="J5721" s="1" t="s">
        <v>26</v>
      </c>
      <c r="K5721" s="1">
        <v>35396</v>
      </c>
      <c r="L5721" s="1">
        <v>44</v>
      </c>
      <c r="M5721" s="1">
        <v>103984</v>
      </c>
      <c r="N5721" s="1">
        <v>1182</v>
      </c>
    </row>
    <row r="5722" spans="1:14">
      <c r="A5722" s="12">
        <v>70172000</v>
      </c>
      <c r="B5722" s="1" t="s">
        <v>6640</v>
      </c>
      <c r="C5722" s="12">
        <v>701720</v>
      </c>
      <c r="D5722" s="1" t="s">
        <v>6639</v>
      </c>
      <c r="E5722" s="12">
        <v>7017</v>
      </c>
      <c r="F5722" s="1" t="s">
        <v>6638</v>
      </c>
      <c r="G5722" s="12">
        <v>70</v>
      </c>
      <c r="H5722" s="1" t="s">
        <v>83</v>
      </c>
      <c r="I5722" s="1" t="s">
        <v>7</v>
      </c>
      <c r="J5722" s="1" t="s">
        <v>6</v>
      </c>
      <c r="K5722" s="1">
        <v>35316</v>
      </c>
      <c r="L5722" s="1">
        <v>2055</v>
      </c>
      <c r="M5722" s="1">
        <v>1674778</v>
      </c>
      <c r="N5722" s="1">
        <v>280081</v>
      </c>
    </row>
    <row r="5723" spans="1:14">
      <c r="A5723" s="12">
        <v>29081913</v>
      </c>
      <c r="B5723" s="1" t="s">
        <v>908</v>
      </c>
      <c r="C5723" s="12">
        <v>290819</v>
      </c>
      <c r="D5723" s="1" t="s">
        <v>185</v>
      </c>
      <c r="E5723" s="12">
        <v>2908</v>
      </c>
      <c r="F5723" s="1" t="s">
        <v>184</v>
      </c>
      <c r="G5723" s="12">
        <v>29</v>
      </c>
      <c r="H5723" s="1" t="s">
        <v>13</v>
      </c>
      <c r="I5723" s="1" t="s">
        <v>12</v>
      </c>
      <c r="J5723" s="1" t="s">
        <v>11</v>
      </c>
      <c r="K5723" s="1">
        <v>35312</v>
      </c>
      <c r="L5723" s="1">
        <v>441</v>
      </c>
      <c r="M5723" s="1">
        <v>27452</v>
      </c>
      <c r="N5723" s="1">
        <v>5013</v>
      </c>
    </row>
    <row r="5724" spans="1:14">
      <c r="A5724" s="12">
        <v>29049921</v>
      </c>
      <c r="B5724" s="1" t="s">
        <v>2782</v>
      </c>
      <c r="C5724" s="12">
        <v>290499</v>
      </c>
      <c r="D5724" s="1" t="s">
        <v>1399</v>
      </c>
      <c r="E5724" s="12">
        <v>2904</v>
      </c>
      <c r="F5724" s="1" t="s">
        <v>112</v>
      </c>
      <c r="G5724" s="12">
        <v>29</v>
      </c>
      <c r="H5724" s="1" t="s">
        <v>13</v>
      </c>
      <c r="I5724" s="1" t="s">
        <v>12</v>
      </c>
      <c r="J5724" s="1" t="s">
        <v>11</v>
      </c>
      <c r="K5724" s="1">
        <v>35290</v>
      </c>
      <c r="L5724" s="1">
        <v>17000</v>
      </c>
      <c r="M5724" s="1">
        <v>82800</v>
      </c>
      <c r="N5724" s="1">
        <v>22453</v>
      </c>
    </row>
    <row r="5725" spans="1:14">
      <c r="A5725" s="12">
        <v>21069040</v>
      </c>
      <c r="B5725" s="1" t="s">
        <v>14925</v>
      </c>
      <c r="C5725" s="12">
        <v>210690</v>
      </c>
      <c r="D5725" s="1" t="s">
        <v>4265</v>
      </c>
      <c r="E5725" s="12">
        <v>2106</v>
      </c>
      <c r="F5725" s="1" t="s">
        <v>4264</v>
      </c>
      <c r="G5725" s="12">
        <v>21</v>
      </c>
      <c r="H5725" s="1" t="s">
        <v>752</v>
      </c>
      <c r="I5725" s="1" t="s">
        <v>751</v>
      </c>
      <c r="J5725" s="1" t="s">
        <v>750</v>
      </c>
      <c r="K5725" s="1">
        <v>35246</v>
      </c>
      <c r="L5725" s="1">
        <v>11950</v>
      </c>
      <c r="M5725" s="1">
        <v>0</v>
      </c>
      <c r="N5725" s="1">
        <v>0</v>
      </c>
    </row>
    <row r="5726" spans="1:14">
      <c r="A5726" s="12">
        <v>62081100</v>
      </c>
      <c r="B5726" s="1" t="s">
        <v>6329</v>
      </c>
      <c r="C5726" s="12">
        <v>620811</v>
      </c>
      <c r="D5726" s="1" t="s">
        <v>6328</v>
      </c>
      <c r="E5726" s="12">
        <v>6208</v>
      </c>
      <c r="F5726" s="1" t="s">
        <v>6327</v>
      </c>
      <c r="G5726" s="12">
        <v>62</v>
      </c>
      <c r="H5726" s="1" t="s">
        <v>248</v>
      </c>
      <c r="I5726" s="1" t="s">
        <v>2</v>
      </c>
      <c r="J5726" s="1" t="s">
        <v>1</v>
      </c>
      <c r="K5726" s="1">
        <v>35199</v>
      </c>
      <c r="L5726" s="1">
        <v>942</v>
      </c>
      <c r="M5726" s="1">
        <v>13611</v>
      </c>
      <c r="N5726" s="1">
        <v>2284</v>
      </c>
    </row>
    <row r="5727" spans="1:14">
      <c r="A5727" s="12">
        <v>90318091</v>
      </c>
      <c r="B5727" s="1" t="s">
        <v>5874</v>
      </c>
      <c r="C5727" s="12">
        <v>903180</v>
      </c>
      <c r="D5727" s="1" t="s">
        <v>1883</v>
      </c>
      <c r="E5727" s="12">
        <v>9031</v>
      </c>
      <c r="F5727" s="1" t="s">
        <v>836</v>
      </c>
      <c r="G5727" s="12">
        <v>90</v>
      </c>
      <c r="H5727" s="1" t="s">
        <v>512</v>
      </c>
      <c r="I5727" s="1" t="s">
        <v>49</v>
      </c>
      <c r="J5727" s="1" t="s">
        <v>48</v>
      </c>
      <c r="K5727" s="1">
        <v>35187</v>
      </c>
      <c r="L5727" s="1">
        <v>458</v>
      </c>
      <c r="M5727" s="1">
        <v>315805</v>
      </c>
      <c r="N5727" s="1">
        <v>2100</v>
      </c>
    </row>
    <row r="5728" spans="1:14">
      <c r="A5728" s="12">
        <v>85112010</v>
      </c>
      <c r="B5728" s="1" t="s">
        <v>8184</v>
      </c>
      <c r="C5728" s="12">
        <v>851120</v>
      </c>
      <c r="D5728" s="1" t="s">
        <v>8183</v>
      </c>
      <c r="E5728" s="12">
        <v>8511</v>
      </c>
      <c r="F5728" s="1" t="s">
        <v>4725</v>
      </c>
      <c r="G5728" s="12">
        <v>85</v>
      </c>
      <c r="H5728" s="1" t="s">
        <v>102</v>
      </c>
      <c r="I5728" s="1" t="s">
        <v>27</v>
      </c>
      <c r="J5728" s="1" t="s">
        <v>26</v>
      </c>
      <c r="K5728" s="1">
        <v>35137</v>
      </c>
      <c r="L5728" s="1">
        <v>2849</v>
      </c>
      <c r="M5728" s="1">
        <v>3557252</v>
      </c>
      <c r="N5728" s="1">
        <v>319585</v>
      </c>
    </row>
    <row r="5729" spans="1:14">
      <c r="A5729" s="12">
        <v>61033200</v>
      </c>
      <c r="B5729" s="1" t="s">
        <v>7592</v>
      </c>
      <c r="C5729" s="12">
        <v>610332</v>
      </c>
      <c r="D5729" s="1" t="s">
        <v>7591</v>
      </c>
      <c r="E5729" s="12">
        <v>6103</v>
      </c>
      <c r="F5729" s="1" t="s">
        <v>235</v>
      </c>
      <c r="G5729" s="12">
        <v>61</v>
      </c>
      <c r="H5729" s="1" t="s">
        <v>234</v>
      </c>
      <c r="I5729" s="1" t="s">
        <v>2</v>
      </c>
      <c r="J5729" s="1" t="s">
        <v>1</v>
      </c>
      <c r="K5729" s="1">
        <v>35050</v>
      </c>
      <c r="L5729" s="1">
        <v>416</v>
      </c>
      <c r="M5729" s="1">
        <v>173506</v>
      </c>
      <c r="N5729" s="1">
        <v>7478</v>
      </c>
    </row>
    <row r="5730" spans="1:14">
      <c r="A5730" s="12">
        <v>83061000</v>
      </c>
      <c r="B5730" s="1" t="s">
        <v>1968</v>
      </c>
      <c r="C5730" s="12">
        <v>830610</v>
      </c>
      <c r="D5730" s="1" t="s">
        <v>1967</v>
      </c>
      <c r="E5730" s="12">
        <v>8306</v>
      </c>
      <c r="F5730" s="1" t="s">
        <v>1966</v>
      </c>
      <c r="G5730" s="12">
        <v>83</v>
      </c>
      <c r="H5730" s="1" t="s">
        <v>929</v>
      </c>
      <c r="I5730" s="1" t="s">
        <v>107</v>
      </c>
      <c r="J5730" s="1" t="s">
        <v>106</v>
      </c>
      <c r="K5730" s="1">
        <v>35016</v>
      </c>
      <c r="L5730" s="1">
        <v>510</v>
      </c>
      <c r="M5730" s="1">
        <v>485247</v>
      </c>
      <c r="N5730" s="1">
        <v>100167</v>
      </c>
    </row>
    <row r="5731" spans="1:14">
      <c r="A5731" s="13" t="s">
        <v>14924</v>
      </c>
      <c r="B5731" s="1" t="s">
        <v>14923</v>
      </c>
      <c r="C5731" s="13" t="s">
        <v>12912</v>
      </c>
      <c r="D5731" s="1" t="s">
        <v>12911</v>
      </c>
      <c r="E5731" s="13" t="s">
        <v>1855</v>
      </c>
      <c r="F5731" s="1" t="s">
        <v>1854</v>
      </c>
      <c r="G5731" s="13" t="s">
        <v>206</v>
      </c>
      <c r="H5731" s="1" t="s">
        <v>205</v>
      </c>
      <c r="I5731" s="1" t="s">
        <v>204</v>
      </c>
      <c r="J5731" s="1" t="s">
        <v>203</v>
      </c>
      <c r="K5731" s="1">
        <v>34995</v>
      </c>
      <c r="L5731" s="1">
        <v>12986</v>
      </c>
      <c r="M5731" s="1">
        <v>6368591</v>
      </c>
      <c r="N5731" s="1">
        <v>2604207</v>
      </c>
    </row>
    <row r="5732" spans="1:14">
      <c r="A5732" s="12">
        <v>29362921</v>
      </c>
      <c r="B5732" s="1" t="s">
        <v>3794</v>
      </c>
      <c r="C5732" s="12">
        <v>293629</v>
      </c>
      <c r="D5732" s="1" t="s">
        <v>1697</v>
      </c>
      <c r="E5732" s="12">
        <v>2936</v>
      </c>
      <c r="F5732" s="1" t="s">
        <v>696</v>
      </c>
      <c r="G5732" s="12">
        <v>29</v>
      </c>
      <c r="H5732" s="1" t="s">
        <v>13</v>
      </c>
      <c r="I5732" s="1" t="s">
        <v>12</v>
      </c>
      <c r="J5732" s="1" t="s">
        <v>11</v>
      </c>
      <c r="K5732" s="1">
        <v>34849</v>
      </c>
      <c r="L5732" s="1">
        <v>362</v>
      </c>
      <c r="M5732" s="1">
        <v>10775325</v>
      </c>
      <c r="N5732" s="1">
        <v>248744</v>
      </c>
    </row>
    <row r="5733" spans="1:14">
      <c r="A5733" s="12">
        <v>69039011</v>
      </c>
      <c r="B5733" s="1" t="s">
        <v>6947</v>
      </c>
      <c r="C5733" s="12">
        <v>690390</v>
      </c>
      <c r="D5733" s="1" t="s">
        <v>2865</v>
      </c>
      <c r="E5733" s="12">
        <v>6903</v>
      </c>
      <c r="F5733" s="1" t="s">
        <v>934</v>
      </c>
      <c r="G5733" s="12">
        <v>69</v>
      </c>
      <c r="H5733" s="1" t="s">
        <v>933</v>
      </c>
      <c r="I5733" s="1" t="s">
        <v>7</v>
      </c>
      <c r="J5733" s="1" t="s">
        <v>6</v>
      </c>
      <c r="K5733" s="1">
        <v>34791</v>
      </c>
      <c r="L5733" s="1">
        <v>622</v>
      </c>
      <c r="M5733" s="1">
        <v>548948</v>
      </c>
      <c r="N5733" s="1">
        <v>15522</v>
      </c>
    </row>
    <row r="5734" spans="1:14">
      <c r="A5734" s="12">
        <v>30049036</v>
      </c>
      <c r="B5734" s="1" t="s">
        <v>14922</v>
      </c>
      <c r="C5734" s="12">
        <v>300490</v>
      </c>
      <c r="D5734" s="1" t="s">
        <v>741</v>
      </c>
      <c r="E5734" s="12">
        <v>3004</v>
      </c>
      <c r="F5734" s="1" t="s">
        <v>364</v>
      </c>
      <c r="G5734" s="12">
        <v>30</v>
      </c>
      <c r="H5734" s="1" t="s">
        <v>63</v>
      </c>
      <c r="I5734" s="1" t="s">
        <v>12</v>
      </c>
      <c r="J5734" s="1" t="s">
        <v>11</v>
      </c>
      <c r="K5734" s="1">
        <v>34754</v>
      </c>
      <c r="L5734" s="1">
        <v>387</v>
      </c>
      <c r="M5734" s="1">
        <v>10948193</v>
      </c>
      <c r="N5734" s="1">
        <v>193505</v>
      </c>
    </row>
    <row r="5735" spans="1:14">
      <c r="A5735" s="12">
        <v>29182923</v>
      </c>
      <c r="B5735" s="1" t="s">
        <v>2546</v>
      </c>
      <c r="C5735" s="12">
        <v>291829</v>
      </c>
      <c r="D5735" s="1" t="s">
        <v>1545</v>
      </c>
      <c r="E5735" s="12">
        <v>2918</v>
      </c>
      <c r="F5735" s="1" t="s">
        <v>323</v>
      </c>
      <c r="G5735" s="12">
        <v>29</v>
      </c>
      <c r="H5735" s="1" t="s">
        <v>13</v>
      </c>
      <c r="I5735" s="1" t="s">
        <v>12</v>
      </c>
      <c r="J5735" s="1" t="s">
        <v>11</v>
      </c>
      <c r="K5735" s="1">
        <v>34734</v>
      </c>
      <c r="L5735" s="1">
        <v>2526</v>
      </c>
      <c r="M5735" s="1">
        <v>719662</v>
      </c>
      <c r="N5735" s="1">
        <v>108753</v>
      </c>
    </row>
    <row r="5736" spans="1:14">
      <c r="A5736" s="12">
        <v>84483917</v>
      </c>
      <c r="B5736" s="1" t="s">
        <v>2495</v>
      </c>
      <c r="C5736" s="12">
        <v>844839</v>
      </c>
      <c r="D5736" s="1" t="s">
        <v>30</v>
      </c>
      <c r="E5736" s="12">
        <v>8448</v>
      </c>
      <c r="F5736" s="1" t="s">
        <v>29</v>
      </c>
      <c r="G5736" s="12">
        <v>84</v>
      </c>
      <c r="H5736" s="1" t="s">
        <v>28</v>
      </c>
      <c r="I5736" s="1" t="s">
        <v>27</v>
      </c>
      <c r="J5736" s="1" t="s">
        <v>26</v>
      </c>
      <c r="K5736" s="1">
        <v>34710</v>
      </c>
      <c r="L5736" s="1">
        <v>629</v>
      </c>
      <c r="M5736" s="1">
        <v>4090035</v>
      </c>
      <c r="N5736" s="1">
        <v>35842</v>
      </c>
    </row>
    <row r="5737" spans="1:14">
      <c r="A5737" s="12">
        <v>37012010</v>
      </c>
      <c r="B5737" s="1" t="s">
        <v>5819</v>
      </c>
      <c r="C5737" s="12">
        <v>370120</v>
      </c>
      <c r="D5737" s="1" t="s">
        <v>2399</v>
      </c>
      <c r="E5737" s="12">
        <v>3701</v>
      </c>
      <c r="F5737" s="1" t="s">
        <v>2398</v>
      </c>
      <c r="G5737" s="12">
        <v>37</v>
      </c>
      <c r="H5737" s="1" t="s">
        <v>1090</v>
      </c>
      <c r="I5737" s="1" t="s">
        <v>12</v>
      </c>
      <c r="J5737" s="1" t="s">
        <v>11</v>
      </c>
      <c r="K5737" s="1">
        <v>34542</v>
      </c>
      <c r="L5737" s="1">
        <v>412</v>
      </c>
      <c r="M5737" s="1">
        <v>2035740</v>
      </c>
      <c r="N5737" s="1">
        <v>56217</v>
      </c>
    </row>
    <row r="5738" spans="1:14">
      <c r="A5738" s="12">
        <v>26139010</v>
      </c>
      <c r="B5738" s="1" t="s">
        <v>14921</v>
      </c>
      <c r="C5738" s="12">
        <v>261390</v>
      </c>
      <c r="D5738" s="1" t="s">
        <v>2047</v>
      </c>
      <c r="E5738" s="12">
        <v>2613</v>
      </c>
      <c r="F5738" s="1" t="s">
        <v>2046</v>
      </c>
      <c r="G5738" s="12">
        <v>26</v>
      </c>
      <c r="H5738" s="1" t="s">
        <v>888</v>
      </c>
      <c r="I5738" s="1" t="s">
        <v>225</v>
      </c>
      <c r="J5738" s="1" t="s">
        <v>224</v>
      </c>
      <c r="K5738" s="1">
        <v>34496</v>
      </c>
      <c r="L5738" s="1">
        <v>20600</v>
      </c>
      <c r="M5738" s="1">
        <v>0</v>
      </c>
      <c r="N5738" s="1">
        <v>0</v>
      </c>
    </row>
    <row r="5739" spans="1:14">
      <c r="A5739" s="12">
        <v>29062990</v>
      </c>
      <c r="B5739" s="1" t="s">
        <v>4137</v>
      </c>
      <c r="C5739" s="12">
        <v>290629</v>
      </c>
      <c r="D5739" s="1" t="s">
        <v>2049</v>
      </c>
      <c r="E5739" s="12">
        <v>2906</v>
      </c>
      <c r="F5739" s="1" t="s">
        <v>14</v>
      </c>
      <c r="G5739" s="12">
        <v>29</v>
      </c>
      <c r="H5739" s="1" t="s">
        <v>13</v>
      </c>
      <c r="I5739" s="1" t="s">
        <v>12</v>
      </c>
      <c r="J5739" s="1" t="s">
        <v>11</v>
      </c>
      <c r="K5739" s="1">
        <v>34421</v>
      </c>
      <c r="L5739" s="1">
        <v>2599</v>
      </c>
      <c r="M5739" s="1">
        <v>3155083</v>
      </c>
      <c r="N5739" s="1">
        <v>249189</v>
      </c>
    </row>
    <row r="5740" spans="1:14">
      <c r="A5740" s="13" t="s">
        <v>7589</v>
      </c>
      <c r="B5740" s="1" t="s">
        <v>7588</v>
      </c>
      <c r="C5740" s="13" t="s">
        <v>7587</v>
      </c>
      <c r="D5740" s="1" t="s">
        <v>7586</v>
      </c>
      <c r="E5740" s="13" t="s">
        <v>5130</v>
      </c>
      <c r="F5740" s="1" t="s">
        <v>5129</v>
      </c>
      <c r="G5740" s="13" t="s">
        <v>2082</v>
      </c>
      <c r="H5740" s="1" t="s">
        <v>2081</v>
      </c>
      <c r="I5740" s="1" t="s">
        <v>59</v>
      </c>
      <c r="J5740" s="1" t="s">
        <v>58</v>
      </c>
      <c r="K5740" s="1">
        <v>34353</v>
      </c>
      <c r="L5740" s="1">
        <v>12102</v>
      </c>
      <c r="M5740" s="1">
        <v>29811508</v>
      </c>
      <c r="N5740" s="1">
        <v>33943307</v>
      </c>
    </row>
    <row r="5741" spans="1:14">
      <c r="A5741" s="12">
        <v>44160010</v>
      </c>
      <c r="B5741" s="1" t="s">
        <v>3139</v>
      </c>
      <c r="C5741" s="12">
        <v>441600</v>
      </c>
      <c r="D5741" s="1" t="s">
        <v>3138</v>
      </c>
      <c r="E5741" s="12">
        <v>4416</v>
      </c>
      <c r="F5741" s="1" t="s">
        <v>3138</v>
      </c>
      <c r="G5741" s="12">
        <v>44</v>
      </c>
      <c r="H5741" s="1" t="s">
        <v>2121</v>
      </c>
      <c r="I5741" s="1" t="s">
        <v>1129</v>
      </c>
      <c r="J5741" s="1" t="s">
        <v>1128</v>
      </c>
      <c r="K5741" s="1">
        <v>34294</v>
      </c>
      <c r="L5741" s="1">
        <v>22440</v>
      </c>
      <c r="M5741" s="1">
        <v>1733990</v>
      </c>
      <c r="N5741" s="1">
        <v>137803</v>
      </c>
    </row>
    <row r="5742" spans="1:14">
      <c r="A5742" s="12">
        <v>48021000</v>
      </c>
      <c r="B5742" s="1" t="s">
        <v>7557</v>
      </c>
      <c r="C5742" s="12">
        <v>480210</v>
      </c>
      <c r="D5742" s="1" t="s">
        <v>7556</v>
      </c>
      <c r="E5742" s="12">
        <v>4802</v>
      </c>
      <c r="F5742" s="1" t="s">
        <v>150</v>
      </c>
      <c r="G5742" s="12">
        <v>48</v>
      </c>
      <c r="H5742" s="1" t="s">
        <v>19</v>
      </c>
      <c r="I5742" s="1" t="s">
        <v>18</v>
      </c>
      <c r="J5742" s="1" t="s">
        <v>17</v>
      </c>
      <c r="K5742" s="1">
        <v>34287</v>
      </c>
      <c r="L5742" s="1">
        <v>1304</v>
      </c>
      <c r="M5742" s="1">
        <v>106294</v>
      </c>
      <c r="N5742" s="1">
        <v>138877</v>
      </c>
    </row>
    <row r="5743" spans="1:14">
      <c r="A5743" s="12">
        <v>87149200</v>
      </c>
      <c r="B5743" s="1" t="s">
        <v>4551</v>
      </c>
      <c r="C5743" s="12">
        <v>871492</v>
      </c>
      <c r="D5743" s="1" t="s">
        <v>4551</v>
      </c>
      <c r="E5743" s="12">
        <v>8714</v>
      </c>
      <c r="F5743" s="1" t="s">
        <v>706</v>
      </c>
      <c r="G5743" s="12">
        <v>87</v>
      </c>
      <c r="H5743" s="1" t="s">
        <v>633</v>
      </c>
      <c r="I5743" s="1" t="s">
        <v>272</v>
      </c>
      <c r="J5743" s="1" t="s">
        <v>271</v>
      </c>
      <c r="K5743" s="1">
        <v>34267</v>
      </c>
      <c r="L5743" s="1">
        <v>2844</v>
      </c>
      <c r="M5743" s="1">
        <v>8828068</v>
      </c>
      <c r="N5743" s="1">
        <v>4063488</v>
      </c>
    </row>
    <row r="5744" spans="1:14">
      <c r="A5744" s="12">
        <v>58081000</v>
      </c>
      <c r="B5744" s="1" t="s">
        <v>484</v>
      </c>
      <c r="C5744" s="12">
        <v>580810</v>
      </c>
      <c r="D5744" s="1" t="s">
        <v>483</v>
      </c>
      <c r="E5744" s="12">
        <v>5808</v>
      </c>
      <c r="F5744" s="1" t="s">
        <v>482</v>
      </c>
      <c r="G5744" s="12">
        <v>58</v>
      </c>
      <c r="H5744" s="1" t="s">
        <v>481</v>
      </c>
      <c r="I5744" s="1" t="s">
        <v>2</v>
      </c>
      <c r="J5744" s="1" t="s">
        <v>1</v>
      </c>
      <c r="K5744" s="1">
        <v>34246</v>
      </c>
      <c r="L5744" s="1">
        <v>2180</v>
      </c>
      <c r="M5744" s="1">
        <v>318989</v>
      </c>
      <c r="N5744" s="1">
        <v>57129</v>
      </c>
    </row>
    <row r="5745" spans="1:14">
      <c r="A5745" s="13" t="s">
        <v>6561</v>
      </c>
      <c r="B5745" s="1" t="s">
        <v>6560</v>
      </c>
      <c r="C5745" s="13" t="s">
        <v>6559</v>
      </c>
      <c r="D5745" s="1" t="s">
        <v>6557</v>
      </c>
      <c r="E5745" s="13" t="s">
        <v>6558</v>
      </c>
      <c r="F5745" s="1" t="s">
        <v>6557</v>
      </c>
      <c r="G5745" s="13" t="s">
        <v>4326</v>
      </c>
      <c r="H5745" s="1" t="s">
        <v>4325</v>
      </c>
      <c r="I5745" s="1" t="s">
        <v>59</v>
      </c>
      <c r="J5745" s="1" t="s">
        <v>58</v>
      </c>
      <c r="K5745" s="1">
        <v>34214</v>
      </c>
      <c r="L5745" s="1">
        <v>21460</v>
      </c>
      <c r="M5745" s="1">
        <v>1965940</v>
      </c>
      <c r="N5745" s="1">
        <v>1317521</v>
      </c>
    </row>
    <row r="5746" spans="1:14">
      <c r="A5746" s="12">
        <v>85284200</v>
      </c>
      <c r="B5746" s="1" t="s">
        <v>8365</v>
      </c>
      <c r="C5746" s="12">
        <v>852842</v>
      </c>
      <c r="D5746" s="1" t="s">
        <v>8364</v>
      </c>
      <c r="E5746" s="12">
        <v>8528</v>
      </c>
      <c r="F5746" s="1" t="s">
        <v>1098</v>
      </c>
      <c r="G5746" s="12">
        <v>85</v>
      </c>
      <c r="H5746" s="1" t="s">
        <v>102</v>
      </c>
      <c r="I5746" s="1" t="s">
        <v>27</v>
      </c>
      <c r="J5746" s="1" t="s">
        <v>26</v>
      </c>
      <c r="K5746" s="1">
        <v>34158</v>
      </c>
      <c r="L5746" s="1">
        <v>96</v>
      </c>
      <c r="M5746" s="1">
        <v>228818</v>
      </c>
      <c r="N5746" s="1">
        <v>1542</v>
      </c>
    </row>
    <row r="5747" spans="1:14">
      <c r="A5747" s="12">
        <v>90019090</v>
      </c>
      <c r="B5747" s="1" t="s">
        <v>7114</v>
      </c>
      <c r="C5747" s="12">
        <v>900190</v>
      </c>
      <c r="D5747" s="1" t="s">
        <v>7113</v>
      </c>
      <c r="E5747" s="12">
        <v>9001</v>
      </c>
      <c r="F5747" s="1" t="s">
        <v>3458</v>
      </c>
      <c r="G5747" s="12">
        <v>90</v>
      </c>
      <c r="H5747" s="1" t="s">
        <v>512</v>
      </c>
      <c r="I5747" s="1" t="s">
        <v>49</v>
      </c>
      <c r="J5747" s="1" t="s">
        <v>48</v>
      </c>
      <c r="K5747" s="1">
        <v>34080</v>
      </c>
      <c r="L5747" s="1">
        <v>1220</v>
      </c>
      <c r="M5747" s="1">
        <v>2445532</v>
      </c>
      <c r="N5747" s="1">
        <v>11141</v>
      </c>
    </row>
    <row r="5748" spans="1:14">
      <c r="A5748" s="12">
        <v>84439950</v>
      </c>
      <c r="B5748" s="1" t="s">
        <v>4933</v>
      </c>
      <c r="C5748" s="12">
        <v>844399</v>
      </c>
      <c r="D5748" s="1" t="s">
        <v>833</v>
      </c>
      <c r="E5748" s="12">
        <v>8443</v>
      </c>
      <c r="F5748" s="1" t="s">
        <v>738</v>
      </c>
      <c r="G5748" s="12">
        <v>84</v>
      </c>
      <c r="H5748" s="1" t="s">
        <v>28</v>
      </c>
      <c r="I5748" s="1" t="s">
        <v>27</v>
      </c>
      <c r="J5748" s="1" t="s">
        <v>26</v>
      </c>
      <c r="K5748" s="1">
        <v>34018</v>
      </c>
      <c r="L5748" s="1">
        <v>321</v>
      </c>
      <c r="M5748" s="1">
        <v>1787709</v>
      </c>
      <c r="N5748" s="1">
        <v>10444</v>
      </c>
    </row>
    <row r="5749" spans="1:14">
      <c r="A5749" s="12">
        <v>84483999</v>
      </c>
      <c r="B5749" s="1" t="s">
        <v>1923</v>
      </c>
      <c r="C5749" s="12">
        <v>844839</v>
      </c>
      <c r="D5749" s="1" t="s">
        <v>30</v>
      </c>
      <c r="E5749" s="12">
        <v>8448</v>
      </c>
      <c r="F5749" s="1" t="s">
        <v>29</v>
      </c>
      <c r="G5749" s="12">
        <v>84</v>
      </c>
      <c r="H5749" s="1" t="s">
        <v>28</v>
      </c>
      <c r="I5749" s="1" t="s">
        <v>27</v>
      </c>
      <c r="J5749" s="1" t="s">
        <v>26</v>
      </c>
      <c r="K5749" s="1">
        <v>34014</v>
      </c>
      <c r="L5749" s="1">
        <v>2330</v>
      </c>
      <c r="M5749" s="1">
        <v>1913608</v>
      </c>
      <c r="N5749" s="1">
        <v>138394</v>
      </c>
    </row>
    <row r="5750" spans="1:14">
      <c r="A5750" s="12">
        <v>12102010</v>
      </c>
      <c r="B5750" s="1" t="s">
        <v>3989</v>
      </c>
      <c r="C5750" s="12">
        <v>121020</v>
      </c>
      <c r="D5750" s="1" t="s">
        <v>3988</v>
      </c>
      <c r="E5750" s="12">
        <v>1210</v>
      </c>
      <c r="F5750" s="1" t="s">
        <v>1481</v>
      </c>
      <c r="G5750" s="12">
        <v>12</v>
      </c>
      <c r="H5750" s="1" t="s">
        <v>331</v>
      </c>
      <c r="I5750" s="1" t="s">
        <v>59</v>
      </c>
      <c r="J5750" s="1" t="s">
        <v>58</v>
      </c>
      <c r="K5750" s="1">
        <v>34005</v>
      </c>
      <c r="L5750" s="1">
        <v>1495</v>
      </c>
      <c r="M5750" s="1">
        <v>34642445</v>
      </c>
      <c r="N5750" s="1">
        <v>2449837</v>
      </c>
    </row>
    <row r="5751" spans="1:14">
      <c r="A5751" s="12">
        <v>73152000</v>
      </c>
      <c r="B5751" s="1" t="s">
        <v>662</v>
      </c>
      <c r="C5751" s="12">
        <v>731520</v>
      </c>
      <c r="D5751" s="1" t="s">
        <v>662</v>
      </c>
      <c r="E5751" s="12">
        <v>7315</v>
      </c>
      <c r="F5751" s="1" t="s">
        <v>661</v>
      </c>
      <c r="G5751" s="12">
        <v>73</v>
      </c>
      <c r="H5751" s="1" t="s">
        <v>108</v>
      </c>
      <c r="I5751" s="1" t="s">
        <v>107</v>
      </c>
      <c r="J5751" s="1" t="s">
        <v>106</v>
      </c>
      <c r="K5751" s="1">
        <v>33975</v>
      </c>
      <c r="L5751" s="1">
        <v>2543</v>
      </c>
      <c r="M5751" s="1">
        <v>2507906</v>
      </c>
      <c r="N5751" s="1">
        <v>402797</v>
      </c>
    </row>
    <row r="5752" spans="1:14">
      <c r="A5752" s="12">
        <v>62099010</v>
      </c>
      <c r="B5752" s="1" t="s">
        <v>5921</v>
      </c>
      <c r="C5752" s="12">
        <v>620990</v>
      </c>
      <c r="D5752" s="1" t="s">
        <v>5920</v>
      </c>
      <c r="E5752" s="12">
        <v>6209</v>
      </c>
      <c r="F5752" s="1" t="s">
        <v>5919</v>
      </c>
      <c r="G5752" s="12">
        <v>62</v>
      </c>
      <c r="H5752" s="1" t="s">
        <v>248</v>
      </c>
      <c r="I5752" s="1" t="s">
        <v>2</v>
      </c>
      <c r="J5752" s="1" t="s">
        <v>1</v>
      </c>
      <c r="K5752" s="1">
        <v>33839</v>
      </c>
      <c r="L5752" s="1">
        <v>549</v>
      </c>
      <c r="M5752" s="1">
        <v>12897</v>
      </c>
      <c r="N5752" s="1">
        <v>432</v>
      </c>
    </row>
    <row r="5753" spans="1:14">
      <c r="A5753" s="12">
        <v>30069300</v>
      </c>
      <c r="B5753" s="1" t="s">
        <v>1691</v>
      </c>
      <c r="C5753" s="12">
        <v>300693</v>
      </c>
      <c r="D5753" s="1" t="s">
        <v>1690</v>
      </c>
      <c r="E5753" s="12">
        <v>3006</v>
      </c>
      <c r="F5753" s="1" t="s">
        <v>1428</v>
      </c>
      <c r="G5753" s="12">
        <v>30</v>
      </c>
      <c r="H5753" s="1" t="s">
        <v>63</v>
      </c>
      <c r="I5753" s="1" t="s">
        <v>12</v>
      </c>
      <c r="J5753" s="1" t="s">
        <v>11</v>
      </c>
      <c r="K5753" s="1">
        <v>33811</v>
      </c>
      <c r="L5753" s="1">
        <v>3783</v>
      </c>
      <c r="M5753" s="1">
        <v>10169</v>
      </c>
      <c r="N5753" s="1">
        <v>18</v>
      </c>
    </row>
    <row r="5754" spans="1:14">
      <c r="A5754" s="12">
        <v>29154020</v>
      </c>
      <c r="B5754" s="1" t="s">
        <v>14920</v>
      </c>
      <c r="C5754" s="12">
        <v>291540</v>
      </c>
      <c r="D5754" s="1" t="s">
        <v>631</v>
      </c>
      <c r="E5754" s="12">
        <v>2915</v>
      </c>
      <c r="F5754" s="1" t="s">
        <v>346</v>
      </c>
      <c r="G5754" s="12">
        <v>29</v>
      </c>
      <c r="H5754" s="1" t="s">
        <v>13</v>
      </c>
      <c r="I5754" s="1" t="s">
        <v>12</v>
      </c>
      <c r="J5754" s="1" t="s">
        <v>11</v>
      </c>
      <c r="K5754" s="1">
        <v>33800</v>
      </c>
      <c r="L5754" s="1">
        <v>20000</v>
      </c>
      <c r="M5754" s="1">
        <v>2599501</v>
      </c>
      <c r="N5754" s="1">
        <v>2189059</v>
      </c>
    </row>
    <row r="5755" spans="1:14">
      <c r="A5755" s="12">
        <v>91069000</v>
      </c>
      <c r="B5755" s="1" t="s">
        <v>7248</v>
      </c>
      <c r="C5755" s="12">
        <v>910690</v>
      </c>
      <c r="D5755" s="1" t="s">
        <v>7248</v>
      </c>
      <c r="E5755" s="12">
        <v>9106</v>
      </c>
      <c r="F5755" s="1" t="s">
        <v>4800</v>
      </c>
      <c r="G5755" s="12">
        <v>91</v>
      </c>
      <c r="H5755" s="1" t="s">
        <v>50</v>
      </c>
      <c r="I5755" s="1" t="s">
        <v>49</v>
      </c>
      <c r="J5755" s="1" t="s">
        <v>48</v>
      </c>
      <c r="K5755" s="1">
        <v>33687</v>
      </c>
      <c r="L5755" s="1">
        <v>930</v>
      </c>
      <c r="M5755" s="1">
        <v>781287</v>
      </c>
      <c r="N5755" s="1">
        <v>60118</v>
      </c>
    </row>
    <row r="5756" spans="1:14">
      <c r="A5756" s="12">
        <v>54050000</v>
      </c>
      <c r="B5756" s="1" t="s">
        <v>14918</v>
      </c>
      <c r="C5756" s="12">
        <v>540500</v>
      </c>
      <c r="D5756" s="1" t="s">
        <v>14919</v>
      </c>
      <c r="E5756" s="12">
        <v>5405</v>
      </c>
      <c r="F5756" s="1" t="s">
        <v>14918</v>
      </c>
      <c r="G5756" s="12">
        <v>54</v>
      </c>
      <c r="H5756" s="1" t="s">
        <v>355</v>
      </c>
      <c r="I5756" s="1" t="s">
        <v>2</v>
      </c>
      <c r="J5756" s="1" t="s">
        <v>1</v>
      </c>
      <c r="K5756" s="1">
        <v>33560</v>
      </c>
      <c r="L5756" s="1">
        <v>25855</v>
      </c>
      <c r="M5756" s="1">
        <v>13889</v>
      </c>
      <c r="N5756" s="1">
        <v>2785</v>
      </c>
    </row>
    <row r="5757" spans="1:14">
      <c r="A5757" s="12">
        <v>48131000</v>
      </c>
      <c r="B5757" s="1" t="s">
        <v>5364</v>
      </c>
      <c r="C5757" s="12">
        <v>481310</v>
      </c>
      <c r="D5757" s="1" t="s">
        <v>5363</v>
      </c>
      <c r="E5757" s="12">
        <v>4813</v>
      </c>
      <c r="F5757" s="1" t="s">
        <v>5362</v>
      </c>
      <c r="G5757" s="12">
        <v>48</v>
      </c>
      <c r="H5757" s="1" t="s">
        <v>19</v>
      </c>
      <c r="I5757" s="1" t="s">
        <v>18</v>
      </c>
      <c r="J5757" s="1" t="s">
        <v>17</v>
      </c>
      <c r="K5757" s="1">
        <v>33442</v>
      </c>
      <c r="L5757" s="1">
        <v>6132</v>
      </c>
      <c r="M5757" s="1">
        <v>4076954</v>
      </c>
      <c r="N5757" s="1">
        <v>768438</v>
      </c>
    </row>
    <row r="5758" spans="1:14">
      <c r="A5758" s="12">
        <v>90272021</v>
      </c>
      <c r="B5758" s="1" t="s">
        <v>7976</v>
      </c>
      <c r="C5758" s="12">
        <v>902720</v>
      </c>
      <c r="D5758" s="1" t="s">
        <v>3809</v>
      </c>
      <c r="E5758" s="12">
        <v>9027</v>
      </c>
      <c r="F5758" s="1" t="s">
        <v>2192</v>
      </c>
      <c r="G5758" s="12">
        <v>90</v>
      </c>
      <c r="H5758" s="1" t="s">
        <v>512</v>
      </c>
      <c r="I5758" s="1" t="s">
        <v>49</v>
      </c>
      <c r="J5758" s="1" t="s">
        <v>48</v>
      </c>
      <c r="K5758" s="1">
        <v>33407</v>
      </c>
      <c r="L5758" s="1">
        <v>132</v>
      </c>
      <c r="M5758" s="1">
        <v>1050414</v>
      </c>
      <c r="N5758" s="1">
        <v>1611</v>
      </c>
    </row>
    <row r="5759" spans="1:14">
      <c r="A5759" s="12">
        <v>29362952</v>
      </c>
      <c r="B5759" s="1" t="s">
        <v>1728</v>
      </c>
      <c r="C5759" s="12">
        <v>293629</v>
      </c>
      <c r="D5759" s="1" t="s">
        <v>1697</v>
      </c>
      <c r="E5759" s="12">
        <v>2936</v>
      </c>
      <c r="F5759" s="1" t="s">
        <v>696</v>
      </c>
      <c r="G5759" s="12">
        <v>29</v>
      </c>
      <c r="H5759" s="1" t="s">
        <v>13</v>
      </c>
      <c r="I5759" s="1" t="s">
        <v>12</v>
      </c>
      <c r="J5759" s="1" t="s">
        <v>11</v>
      </c>
      <c r="K5759" s="1">
        <v>33342</v>
      </c>
      <c r="L5759" s="1">
        <v>984</v>
      </c>
      <c r="M5759" s="1">
        <v>6692510</v>
      </c>
      <c r="N5759" s="1">
        <v>938884</v>
      </c>
    </row>
    <row r="5760" spans="1:14">
      <c r="A5760" s="12">
        <v>84323990</v>
      </c>
      <c r="B5760" s="1" t="s">
        <v>14917</v>
      </c>
      <c r="C5760" s="12">
        <v>843239</v>
      </c>
      <c r="D5760" s="1" t="s">
        <v>2467</v>
      </c>
      <c r="E5760" s="12">
        <v>8432</v>
      </c>
      <c r="F5760" s="1" t="s">
        <v>2466</v>
      </c>
      <c r="G5760" s="12">
        <v>84</v>
      </c>
      <c r="H5760" s="1" t="s">
        <v>28</v>
      </c>
      <c r="I5760" s="1" t="s">
        <v>27</v>
      </c>
      <c r="J5760" s="1" t="s">
        <v>26</v>
      </c>
      <c r="K5760" s="1">
        <v>33296</v>
      </c>
      <c r="L5760" s="1">
        <v>8962</v>
      </c>
      <c r="M5760" s="1">
        <v>1419685</v>
      </c>
      <c r="N5760" s="1">
        <v>45907</v>
      </c>
    </row>
    <row r="5761" spans="1:14">
      <c r="A5761" s="12">
        <v>47050000</v>
      </c>
      <c r="B5761" s="1" t="s">
        <v>14915</v>
      </c>
      <c r="C5761" s="12">
        <v>470500</v>
      </c>
      <c r="D5761" s="1" t="s">
        <v>14916</v>
      </c>
      <c r="E5761" s="12">
        <v>4705</v>
      </c>
      <c r="F5761" s="1" t="s">
        <v>14915</v>
      </c>
      <c r="G5761" s="12">
        <v>47</v>
      </c>
      <c r="H5761" s="1" t="s">
        <v>564</v>
      </c>
      <c r="I5761" s="1" t="s">
        <v>18</v>
      </c>
      <c r="J5761" s="1" t="s">
        <v>17</v>
      </c>
      <c r="K5761" s="1">
        <v>33288</v>
      </c>
      <c r="L5761" s="1">
        <v>25602</v>
      </c>
      <c r="M5761" s="1">
        <v>93096</v>
      </c>
      <c r="N5761" s="1">
        <v>100614</v>
      </c>
    </row>
    <row r="5762" spans="1:14">
      <c r="A5762" s="12">
        <v>48025810</v>
      </c>
      <c r="B5762" s="1" t="s">
        <v>166</v>
      </c>
      <c r="C5762" s="12">
        <v>480258</v>
      </c>
      <c r="D5762" s="1" t="s">
        <v>165</v>
      </c>
      <c r="E5762" s="12">
        <v>4802</v>
      </c>
      <c r="F5762" s="1" t="s">
        <v>150</v>
      </c>
      <c r="G5762" s="12">
        <v>48</v>
      </c>
      <c r="H5762" s="1" t="s">
        <v>19</v>
      </c>
      <c r="I5762" s="1" t="s">
        <v>18</v>
      </c>
      <c r="J5762" s="1" t="s">
        <v>17</v>
      </c>
      <c r="K5762" s="1">
        <v>33238</v>
      </c>
      <c r="L5762" s="1">
        <v>6911</v>
      </c>
      <c r="M5762" s="1">
        <v>493389</v>
      </c>
      <c r="N5762" s="1">
        <v>262809</v>
      </c>
    </row>
    <row r="5763" spans="1:14">
      <c r="A5763" s="12">
        <v>84701000</v>
      </c>
      <c r="B5763" s="1" t="s">
        <v>570</v>
      </c>
      <c r="C5763" s="12">
        <v>847010</v>
      </c>
      <c r="D5763" s="1" t="s">
        <v>569</v>
      </c>
      <c r="E5763" s="12">
        <v>8470</v>
      </c>
      <c r="F5763" s="1" t="s">
        <v>474</v>
      </c>
      <c r="G5763" s="12">
        <v>84</v>
      </c>
      <c r="H5763" s="1" t="s">
        <v>28</v>
      </c>
      <c r="I5763" s="1" t="s">
        <v>27</v>
      </c>
      <c r="J5763" s="1" t="s">
        <v>26</v>
      </c>
      <c r="K5763" s="1">
        <v>33199</v>
      </c>
      <c r="L5763" s="1">
        <v>2213</v>
      </c>
      <c r="M5763" s="1">
        <v>4822079</v>
      </c>
      <c r="N5763" s="1">
        <v>1057981</v>
      </c>
    </row>
    <row r="5764" spans="1:14">
      <c r="A5764" s="12">
        <v>25292100</v>
      </c>
      <c r="B5764" s="1" t="s">
        <v>14914</v>
      </c>
      <c r="C5764" s="12">
        <v>252921</v>
      </c>
      <c r="D5764" s="1" t="s">
        <v>14913</v>
      </c>
      <c r="E5764" s="12">
        <v>2529</v>
      </c>
      <c r="F5764" s="1" t="s">
        <v>2219</v>
      </c>
      <c r="G5764" s="12">
        <v>25</v>
      </c>
      <c r="H5764" s="1" t="s">
        <v>226</v>
      </c>
      <c r="I5764" s="1" t="s">
        <v>225</v>
      </c>
      <c r="J5764" s="1" t="s">
        <v>224</v>
      </c>
      <c r="K5764" s="1">
        <v>33164</v>
      </c>
      <c r="L5764" s="1">
        <v>81100</v>
      </c>
      <c r="M5764" s="1">
        <v>4524707</v>
      </c>
      <c r="N5764" s="1">
        <v>8709144</v>
      </c>
    </row>
    <row r="5765" spans="1:14">
      <c r="A5765" s="12">
        <v>39072912</v>
      </c>
      <c r="B5765" s="1" t="s">
        <v>7952</v>
      </c>
      <c r="C5765" s="12">
        <v>390729</v>
      </c>
      <c r="D5765" s="1" t="s">
        <v>776</v>
      </c>
      <c r="E5765" s="12">
        <v>3907</v>
      </c>
      <c r="F5765" s="1" t="s">
        <v>775</v>
      </c>
      <c r="G5765" s="12">
        <v>39</v>
      </c>
      <c r="H5765" s="1" t="s">
        <v>38</v>
      </c>
      <c r="I5765" s="1" t="s">
        <v>37</v>
      </c>
      <c r="J5765" s="1" t="s">
        <v>36</v>
      </c>
      <c r="K5765" s="1">
        <v>33086</v>
      </c>
      <c r="L5765" s="1">
        <v>6660</v>
      </c>
      <c r="M5765" s="1">
        <v>1848630</v>
      </c>
      <c r="N5765" s="1">
        <v>595776</v>
      </c>
    </row>
    <row r="5766" spans="1:14">
      <c r="A5766" s="12">
        <v>55133919</v>
      </c>
      <c r="B5766" s="1" t="s">
        <v>14912</v>
      </c>
      <c r="C5766" s="12">
        <v>551339</v>
      </c>
      <c r="D5766" s="1" t="s">
        <v>13265</v>
      </c>
      <c r="E5766" s="12">
        <v>5513</v>
      </c>
      <c r="F5766" s="1" t="s">
        <v>2386</v>
      </c>
      <c r="G5766" s="12">
        <v>55</v>
      </c>
      <c r="H5766" s="1" t="s">
        <v>282</v>
      </c>
      <c r="I5766" s="1" t="s">
        <v>2</v>
      </c>
      <c r="J5766" s="1" t="s">
        <v>1</v>
      </c>
      <c r="K5766" s="1">
        <v>33030</v>
      </c>
      <c r="L5766" s="1">
        <v>3299</v>
      </c>
      <c r="M5766" s="1">
        <v>421436</v>
      </c>
      <c r="N5766" s="1">
        <v>151254</v>
      </c>
    </row>
    <row r="5767" spans="1:14">
      <c r="A5767" s="12">
        <v>79011119</v>
      </c>
      <c r="B5767" s="1" t="s">
        <v>14911</v>
      </c>
      <c r="C5767" s="12">
        <v>790111</v>
      </c>
      <c r="D5767" s="1" t="s">
        <v>218</v>
      </c>
      <c r="E5767" s="12">
        <v>7901</v>
      </c>
      <c r="F5767" s="1" t="s">
        <v>217</v>
      </c>
      <c r="G5767" s="12">
        <v>79</v>
      </c>
      <c r="H5767" s="1" t="s">
        <v>216</v>
      </c>
      <c r="I5767" s="1" t="s">
        <v>107</v>
      </c>
      <c r="J5767" s="1" t="s">
        <v>106</v>
      </c>
      <c r="K5767" s="1">
        <v>33002</v>
      </c>
      <c r="L5767" s="1">
        <v>10005</v>
      </c>
      <c r="M5767" s="1">
        <v>101098</v>
      </c>
      <c r="N5767" s="1">
        <v>27001</v>
      </c>
    </row>
    <row r="5768" spans="1:14">
      <c r="A5768" s="12">
        <v>61169900</v>
      </c>
      <c r="B5768" s="1" t="s">
        <v>6948</v>
      </c>
      <c r="C5768" s="12">
        <v>611699</v>
      </c>
      <c r="D5768" s="1" t="s">
        <v>6948</v>
      </c>
      <c r="E5768" s="12">
        <v>6116</v>
      </c>
      <c r="F5768" s="1" t="s">
        <v>4182</v>
      </c>
      <c r="G5768" s="12">
        <v>61</v>
      </c>
      <c r="H5768" s="1" t="s">
        <v>234</v>
      </c>
      <c r="I5768" s="1" t="s">
        <v>2</v>
      </c>
      <c r="J5768" s="1" t="s">
        <v>1</v>
      </c>
      <c r="K5768" s="1">
        <v>32994</v>
      </c>
      <c r="L5768" s="1">
        <v>4346</v>
      </c>
      <c r="M5768" s="1">
        <v>436563</v>
      </c>
      <c r="N5768" s="1">
        <v>33461</v>
      </c>
    </row>
    <row r="5769" spans="1:14">
      <c r="A5769" s="12">
        <v>29091100</v>
      </c>
      <c r="B5769" s="1" t="s">
        <v>378</v>
      </c>
      <c r="C5769" s="12">
        <v>290911</v>
      </c>
      <c r="D5769" s="1" t="s">
        <v>378</v>
      </c>
      <c r="E5769" s="12">
        <v>2909</v>
      </c>
      <c r="F5769" s="1" t="s">
        <v>377</v>
      </c>
      <c r="G5769" s="12">
        <v>29</v>
      </c>
      <c r="H5769" s="1" t="s">
        <v>13</v>
      </c>
      <c r="I5769" s="1" t="s">
        <v>12</v>
      </c>
      <c r="J5769" s="1" t="s">
        <v>11</v>
      </c>
      <c r="K5769" s="1">
        <v>32964</v>
      </c>
      <c r="L5769" s="1">
        <v>996</v>
      </c>
      <c r="M5769" s="1">
        <v>109964</v>
      </c>
      <c r="N5769" s="1">
        <v>13928</v>
      </c>
    </row>
    <row r="5770" spans="1:14">
      <c r="A5770" s="12">
        <v>73051200</v>
      </c>
      <c r="B5770" s="1" t="s">
        <v>4407</v>
      </c>
      <c r="C5770" s="12">
        <v>730512</v>
      </c>
      <c r="D5770" s="1" t="s">
        <v>4406</v>
      </c>
      <c r="E5770" s="12">
        <v>7305</v>
      </c>
      <c r="F5770" s="1" t="s">
        <v>1498</v>
      </c>
      <c r="G5770" s="12">
        <v>73</v>
      </c>
      <c r="H5770" s="1" t="s">
        <v>108</v>
      </c>
      <c r="I5770" s="1" t="s">
        <v>107</v>
      </c>
      <c r="J5770" s="1" t="s">
        <v>106</v>
      </c>
      <c r="K5770" s="1">
        <v>32938</v>
      </c>
      <c r="L5770" s="1">
        <v>11625</v>
      </c>
      <c r="M5770" s="1">
        <v>3023424</v>
      </c>
      <c r="N5770" s="1">
        <v>3160469</v>
      </c>
    </row>
    <row r="5771" spans="1:14">
      <c r="A5771" s="12">
        <v>85391010</v>
      </c>
      <c r="B5771" s="1" t="s">
        <v>5745</v>
      </c>
      <c r="C5771" s="12">
        <v>853910</v>
      </c>
      <c r="D5771" s="1" t="s">
        <v>5744</v>
      </c>
      <c r="E5771" s="12">
        <v>8539</v>
      </c>
      <c r="F5771" s="1" t="s">
        <v>1079</v>
      </c>
      <c r="G5771" s="12">
        <v>85</v>
      </c>
      <c r="H5771" s="1" t="s">
        <v>102</v>
      </c>
      <c r="I5771" s="1" t="s">
        <v>27</v>
      </c>
      <c r="J5771" s="1" t="s">
        <v>26</v>
      </c>
      <c r="K5771" s="1">
        <v>32918</v>
      </c>
      <c r="L5771" s="1">
        <v>224</v>
      </c>
      <c r="M5771" s="1">
        <v>255443</v>
      </c>
      <c r="N5771" s="1">
        <v>41872</v>
      </c>
    </row>
    <row r="5772" spans="1:14">
      <c r="A5772" s="12">
        <v>87082913</v>
      </c>
      <c r="B5772" s="1" t="s">
        <v>6136</v>
      </c>
      <c r="C5772" s="12">
        <v>870829</v>
      </c>
      <c r="D5772" s="1" t="s">
        <v>3641</v>
      </c>
      <c r="E5772" s="12">
        <v>8708</v>
      </c>
      <c r="F5772" s="1" t="s">
        <v>3640</v>
      </c>
      <c r="G5772" s="12">
        <v>87</v>
      </c>
      <c r="H5772" s="1" t="s">
        <v>633</v>
      </c>
      <c r="I5772" s="1" t="s">
        <v>272</v>
      </c>
      <c r="J5772" s="1" t="s">
        <v>271</v>
      </c>
      <c r="K5772" s="1">
        <v>32654</v>
      </c>
      <c r="L5772" s="1">
        <v>1812</v>
      </c>
      <c r="M5772" s="1">
        <v>3298824</v>
      </c>
      <c r="N5772" s="1">
        <v>436868</v>
      </c>
    </row>
    <row r="5773" spans="1:14">
      <c r="A5773" s="12">
        <v>61045100</v>
      </c>
      <c r="B5773" s="1" t="s">
        <v>7163</v>
      </c>
      <c r="C5773" s="12">
        <v>610451</v>
      </c>
      <c r="D5773" s="1" t="s">
        <v>7162</v>
      </c>
      <c r="E5773" s="12">
        <v>6104</v>
      </c>
      <c r="F5773" s="1" t="s">
        <v>5262</v>
      </c>
      <c r="G5773" s="12">
        <v>61</v>
      </c>
      <c r="H5773" s="1" t="s">
        <v>234</v>
      </c>
      <c r="I5773" s="1" t="s">
        <v>2</v>
      </c>
      <c r="J5773" s="1" t="s">
        <v>1</v>
      </c>
      <c r="K5773" s="1">
        <v>32603</v>
      </c>
      <c r="L5773" s="1">
        <v>202</v>
      </c>
      <c r="M5773" s="1">
        <v>99631</v>
      </c>
      <c r="N5773" s="1">
        <v>177</v>
      </c>
    </row>
    <row r="5774" spans="1:14">
      <c r="A5774" s="12">
        <v>85094030</v>
      </c>
      <c r="B5774" s="1" t="s">
        <v>14910</v>
      </c>
      <c r="C5774" s="12">
        <v>850940</v>
      </c>
      <c r="D5774" s="1" t="s">
        <v>3806</v>
      </c>
      <c r="E5774" s="12">
        <v>8509</v>
      </c>
      <c r="F5774" s="1" t="s">
        <v>3805</v>
      </c>
      <c r="G5774" s="12">
        <v>85</v>
      </c>
      <c r="H5774" s="1" t="s">
        <v>102</v>
      </c>
      <c r="I5774" s="1" t="s">
        <v>27</v>
      </c>
      <c r="J5774" s="1" t="s">
        <v>26</v>
      </c>
      <c r="K5774" s="1">
        <v>32562</v>
      </c>
      <c r="L5774" s="1">
        <v>2972</v>
      </c>
      <c r="M5774" s="1">
        <v>782767</v>
      </c>
      <c r="N5774" s="1">
        <v>123455</v>
      </c>
    </row>
    <row r="5775" spans="1:14">
      <c r="A5775" s="12">
        <v>52084100</v>
      </c>
      <c r="B5775" s="1" t="s">
        <v>14909</v>
      </c>
      <c r="C5775" s="12">
        <v>520841</v>
      </c>
      <c r="D5775" s="1" t="s">
        <v>14908</v>
      </c>
      <c r="E5775" s="12">
        <v>5208</v>
      </c>
      <c r="F5775" s="1" t="s">
        <v>5732</v>
      </c>
      <c r="G5775" s="12">
        <v>52</v>
      </c>
      <c r="H5775" s="1" t="s">
        <v>76</v>
      </c>
      <c r="I5775" s="1" t="s">
        <v>2</v>
      </c>
      <c r="J5775" s="1" t="s">
        <v>1</v>
      </c>
      <c r="K5775" s="1">
        <v>32551</v>
      </c>
      <c r="L5775" s="1">
        <v>1426</v>
      </c>
      <c r="M5775" s="1">
        <v>627654</v>
      </c>
      <c r="N5775" s="1">
        <v>78469</v>
      </c>
    </row>
    <row r="5776" spans="1:14">
      <c r="A5776" s="12">
        <v>90308210</v>
      </c>
      <c r="B5776" s="1" t="s">
        <v>2187</v>
      </c>
      <c r="C5776" s="12">
        <v>903082</v>
      </c>
      <c r="D5776" s="1" t="s">
        <v>2186</v>
      </c>
      <c r="E5776" s="12">
        <v>9030</v>
      </c>
      <c r="F5776" s="1" t="s">
        <v>2185</v>
      </c>
      <c r="G5776" s="12">
        <v>90</v>
      </c>
      <c r="H5776" s="1" t="s">
        <v>512</v>
      </c>
      <c r="I5776" s="1" t="s">
        <v>49</v>
      </c>
      <c r="J5776" s="1" t="s">
        <v>48</v>
      </c>
      <c r="K5776" s="1">
        <v>32516</v>
      </c>
      <c r="L5776" s="1">
        <v>573</v>
      </c>
      <c r="M5776" s="1">
        <v>16187639</v>
      </c>
      <c r="N5776" s="1">
        <v>29694</v>
      </c>
    </row>
    <row r="5777" spans="1:14">
      <c r="A5777" s="12">
        <v>94059100</v>
      </c>
      <c r="B5777" s="1" t="s">
        <v>4425</v>
      </c>
      <c r="C5777" s="12">
        <v>940591</v>
      </c>
      <c r="D5777" s="1" t="s">
        <v>4424</v>
      </c>
      <c r="E5777" s="12">
        <v>9405</v>
      </c>
      <c r="F5777" s="1" t="s">
        <v>1905</v>
      </c>
      <c r="G5777" s="12">
        <v>94</v>
      </c>
      <c r="H5777" s="1" t="s">
        <v>259</v>
      </c>
      <c r="I5777" s="1" t="s">
        <v>127</v>
      </c>
      <c r="J5777" s="1" t="s">
        <v>126</v>
      </c>
      <c r="K5777" s="1">
        <v>32506</v>
      </c>
      <c r="L5777" s="1">
        <v>199</v>
      </c>
      <c r="M5777" s="1">
        <v>1194360</v>
      </c>
      <c r="N5777" s="1">
        <v>183894</v>
      </c>
    </row>
    <row r="5778" spans="1:14">
      <c r="A5778" s="12">
        <v>40091210</v>
      </c>
      <c r="B5778" s="1" t="s">
        <v>4735</v>
      </c>
      <c r="C5778" s="12">
        <v>400912</v>
      </c>
      <c r="D5778" s="1" t="s">
        <v>4734</v>
      </c>
      <c r="E5778" s="12">
        <v>4009</v>
      </c>
      <c r="F5778" s="1" t="s">
        <v>4733</v>
      </c>
      <c r="G5778" s="12">
        <v>40</v>
      </c>
      <c r="H5778" s="1" t="s">
        <v>422</v>
      </c>
      <c r="I5778" s="1" t="s">
        <v>37</v>
      </c>
      <c r="J5778" s="1" t="s">
        <v>36</v>
      </c>
      <c r="K5778" s="1">
        <v>32485</v>
      </c>
      <c r="L5778" s="1">
        <v>1570</v>
      </c>
      <c r="M5778" s="1">
        <v>8661249</v>
      </c>
      <c r="N5778" s="1">
        <v>234969</v>
      </c>
    </row>
    <row r="5779" spans="1:14">
      <c r="A5779" s="12">
        <v>85340040</v>
      </c>
      <c r="B5779" s="1" t="s">
        <v>8155</v>
      </c>
      <c r="C5779" s="12">
        <v>853400</v>
      </c>
      <c r="D5779" s="1" t="s">
        <v>1773</v>
      </c>
      <c r="E5779" s="12">
        <v>8534</v>
      </c>
      <c r="F5779" s="1" t="s">
        <v>1772</v>
      </c>
      <c r="G5779" s="12">
        <v>85</v>
      </c>
      <c r="H5779" s="1" t="s">
        <v>102</v>
      </c>
      <c r="I5779" s="1" t="s">
        <v>27</v>
      </c>
      <c r="J5779" s="1" t="s">
        <v>26</v>
      </c>
      <c r="K5779" s="1">
        <v>32383</v>
      </c>
      <c r="L5779" s="1">
        <v>115</v>
      </c>
      <c r="M5779" s="1">
        <v>12238458</v>
      </c>
      <c r="N5779" s="1">
        <v>27712</v>
      </c>
    </row>
    <row r="5780" spans="1:14">
      <c r="A5780" s="12">
        <v>44188900</v>
      </c>
      <c r="B5780" s="1" t="s">
        <v>14907</v>
      </c>
      <c r="C5780" s="12">
        <v>441889</v>
      </c>
      <c r="D5780" s="1" t="s">
        <v>14906</v>
      </c>
      <c r="E5780" s="12">
        <v>4418</v>
      </c>
      <c r="F5780" s="1" t="s">
        <v>5041</v>
      </c>
      <c r="G5780" s="12">
        <v>44</v>
      </c>
      <c r="H5780" s="1" t="s">
        <v>2121</v>
      </c>
      <c r="I5780" s="1" t="s">
        <v>1129</v>
      </c>
      <c r="J5780" s="1" t="s">
        <v>1128</v>
      </c>
      <c r="K5780" s="1">
        <v>32338</v>
      </c>
      <c r="L5780" s="1">
        <v>21578</v>
      </c>
      <c r="M5780" s="1">
        <v>0</v>
      </c>
      <c r="N5780" s="1">
        <v>0</v>
      </c>
    </row>
    <row r="5781" spans="1:14">
      <c r="A5781" s="12">
        <v>38089327</v>
      </c>
      <c r="B5781" s="1" t="s">
        <v>14905</v>
      </c>
      <c r="C5781" s="12">
        <v>380893</v>
      </c>
      <c r="D5781" s="1" t="s">
        <v>320</v>
      </c>
      <c r="E5781" s="12">
        <v>3808</v>
      </c>
      <c r="F5781" s="1" t="s">
        <v>288</v>
      </c>
      <c r="G5781" s="12">
        <v>38</v>
      </c>
      <c r="H5781" s="1" t="s">
        <v>244</v>
      </c>
      <c r="I5781" s="1" t="s">
        <v>12</v>
      </c>
      <c r="J5781" s="1" t="s">
        <v>11</v>
      </c>
      <c r="K5781" s="1">
        <v>32258</v>
      </c>
      <c r="L5781" s="1">
        <v>1708</v>
      </c>
      <c r="M5781" s="1">
        <v>10141824</v>
      </c>
      <c r="N5781" s="1">
        <v>2267797</v>
      </c>
    </row>
    <row r="5782" spans="1:14">
      <c r="A5782" s="12">
        <v>16055400</v>
      </c>
      <c r="B5782" s="1" t="s">
        <v>14904</v>
      </c>
      <c r="C5782" s="12">
        <v>160554</v>
      </c>
      <c r="D5782" s="1" t="s">
        <v>14904</v>
      </c>
      <c r="E5782" s="12">
        <v>1605</v>
      </c>
      <c r="F5782" s="1" t="s">
        <v>12917</v>
      </c>
      <c r="G5782" s="12">
        <v>16</v>
      </c>
      <c r="H5782" s="1" t="s">
        <v>2758</v>
      </c>
      <c r="I5782" s="1" t="s">
        <v>751</v>
      </c>
      <c r="J5782" s="1" t="s">
        <v>750</v>
      </c>
      <c r="K5782" s="1">
        <v>32253</v>
      </c>
      <c r="L5782" s="1">
        <v>3697</v>
      </c>
      <c r="M5782" s="1">
        <v>85103</v>
      </c>
      <c r="N5782" s="1">
        <v>15717</v>
      </c>
    </row>
    <row r="5783" spans="1:14">
      <c r="A5783" s="12">
        <v>52083100</v>
      </c>
      <c r="B5783" s="1" t="s">
        <v>6925</v>
      </c>
      <c r="C5783" s="12">
        <v>520831</v>
      </c>
      <c r="D5783" s="1" t="s">
        <v>6924</v>
      </c>
      <c r="E5783" s="12">
        <v>5208</v>
      </c>
      <c r="F5783" s="1" t="s">
        <v>5732</v>
      </c>
      <c r="G5783" s="12">
        <v>52</v>
      </c>
      <c r="H5783" s="1" t="s">
        <v>76</v>
      </c>
      <c r="I5783" s="1" t="s">
        <v>2</v>
      </c>
      <c r="J5783" s="1" t="s">
        <v>1</v>
      </c>
      <c r="K5783" s="1">
        <v>32220</v>
      </c>
      <c r="L5783" s="1">
        <v>1620</v>
      </c>
      <c r="M5783" s="1">
        <v>2698027</v>
      </c>
      <c r="N5783" s="1">
        <v>369225</v>
      </c>
    </row>
    <row r="5784" spans="1:14">
      <c r="A5784" s="12">
        <v>44081091</v>
      </c>
      <c r="B5784" s="1" t="s">
        <v>14903</v>
      </c>
      <c r="C5784" s="12">
        <v>440810</v>
      </c>
      <c r="D5784" s="1" t="s">
        <v>2123</v>
      </c>
      <c r="E5784" s="12">
        <v>4408</v>
      </c>
      <c r="F5784" s="1" t="s">
        <v>2122</v>
      </c>
      <c r="G5784" s="12">
        <v>44</v>
      </c>
      <c r="H5784" s="1" t="s">
        <v>2121</v>
      </c>
      <c r="I5784" s="1" t="s">
        <v>1129</v>
      </c>
      <c r="J5784" s="1" t="s">
        <v>1128</v>
      </c>
      <c r="K5784" s="1">
        <v>32031</v>
      </c>
      <c r="L5784" s="1">
        <v>43335</v>
      </c>
      <c r="M5784" s="1">
        <v>0</v>
      </c>
      <c r="N5784" s="1">
        <v>0</v>
      </c>
    </row>
    <row r="5785" spans="1:14">
      <c r="A5785" s="12">
        <v>23023090</v>
      </c>
      <c r="B5785" s="1" t="s">
        <v>14902</v>
      </c>
      <c r="C5785" s="12">
        <v>230230</v>
      </c>
      <c r="D5785" s="1" t="s">
        <v>14860</v>
      </c>
      <c r="E5785" s="12">
        <v>2302</v>
      </c>
      <c r="F5785" s="1" t="s">
        <v>2750</v>
      </c>
      <c r="G5785" s="12">
        <v>23</v>
      </c>
      <c r="H5785" s="1" t="s">
        <v>2749</v>
      </c>
      <c r="I5785" s="1" t="s">
        <v>751</v>
      </c>
      <c r="J5785" s="1" t="s">
        <v>750</v>
      </c>
      <c r="K5785" s="1">
        <v>31995</v>
      </c>
      <c r="L5785" s="1">
        <v>149502</v>
      </c>
      <c r="M5785" s="1">
        <v>256933</v>
      </c>
      <c r="N5785" s="1">
        <v>124800</v>
      </c>
    </row>
    <row r="5786" spans="1:14">
      <c r="A5786" s="12">
        <v>84388020</v>
      </c>
      <c r="B5786" s="1" t="s">
        <v>14901</v>
      </c>
      <c r="C5786" s="12">
        <v>843880</v>
      </c>
      <c r="D5786" s="1" t="s">
        <v>6187</v>
      </c>
      <c r="E5786" s="12">
        <v>8438</v>
      </c>
      <c r="F5786" s="1" t="s">
        <v>1601</v>
      </c>
      <c r="G5786" s="12">
        <v>84</v>
      </c>
      <c r="H5786" s="1" t="s">
        <v>28</v>
      </c>
      <c r="I5786" s="1" t="s">
        <v>27</v>
      </c>
      <c r="J5786" s="1" t="s">
        <v>26</v>
      </c>
      <c r="K5786" s="1">
        <v>31904</v>
      </c>
      <c r="L5786" s="1">
        <v>698</v>
      </c>
      <c r="M5786" s="1">
        <v>21790</v>
      </c>
      <c r="N5786" s="1">
        <v>940</v>
      </c>
    </row>
    <row r="5787" spans="1:14">
      <c r="A5787" s="12">
        <v>54024710</v>
      </c>
      <c r="B5787" s="1" t="s">
        <v>14900</v>
      </c>
      <c r="C5787" s="12">
        <v>540247</v>
      </c>
      <c r="D5787" s="1" t="s">
        <v>2699</v>
      </c>
      <c r="E5787" s="12">
        <v>5402</v>
      </c>
      <c r="F5787" s="1" t="s">
        <v>1172</v>
      </c>
      <c r="G5787" s="12">
        <v>54</v>
      </c>
      <c r="H5787" s="1" t="s">
        <v>355</v>
      </c>
      <c r="I5787" s="1" t="s">
        <v>2</v>
      </c>
      <c r="J5787" s="1" t="s">
        <v>1</v>
      </c>
      <c r="K5787" s="1">
        <v>31899</v>
      </c>
      <c r="L5787" s="1">
        <v>5696</v>
      </c>
      <c r="M5787" s="1">
        <v>18094506</v>
      </c>
      <c r="N5787" s="1">
        <v>12327442</v>
      </c>
    </row>
    <row r="5788" spans="1:14">
      <c r="A5788" s="12">
        <v>84689020</v>
      </c>
      <c r="B5788" s="1" t="s">
        <v>4582</v>
      </c>
      <c r="C5788" s="12">
        <v>846890</v>
      </c>
      <c r="D5788" s="1" t="s">
        <v>4581</v>
      </c>
      <c r="E5788" s="12">
        <v>8468</v>
      </c>
      <c r="F5788" s="1" t="s">
        <v>2527</v>
      </c>
      <c r="G5788" s="12">
        <v>84</v>
      </c>
      <c r="H5788" s="1" t="s">
        <v>28</v>
      </c>
      <c r="I5788" s="1" t="s">
        <v>27</v>
      </c>
      <c r="J5788" s="1" t="s">
        <v>26</v>
      </c>
      <c r="K5788" s="1">
        <v>31803</v>
      </c>
      <c r="L5788" s="1">
        <v>387</v>
      </c>
      <c r="M5788" s="1">
        <v>522589</v>
      </c>
      <c r="N5788" s="1">
        <v>9837</v>
      </c>
    </row>
    <row r="5789" spans="1:14">
      <c r="A5789" s="12">
        <v>55164200</v>
      </c>
      <c r="B5789" s="1" t="s">
        <v>6988</v>
      </c>
      <c r="C5789" s="12">
        <v>551642</v>
      </c>
      <c r="D5789" s="1" t="s">
        <v>6987</v>
      </c>
      <c r="E5789" s="12">
        <v>5516</v>
      </c>
      <c r="F5789" s="1" t="s">
        <v>1316</v>
      </c>
      <c r="G5789" s="12">
        <v>55</v>
      </c>
      <c r="H5789" s="1" t="s">
        <v>282</v>
      </c>
      <c r="I5789" s="1" t="s">
        <v>2</v>
      </c>
      <c r="J5789" s="1" t="s">
        <v>1</v>
      </c>
      <c r="K5789" s="1">
        <v>31758</v>
      </c>
      <c r="L5789" s="1">
        <v>2612</v>
      </c>
      <c r="M5789" s="1">
        <v>1057026</v>
      </c>
      <c r="N5789" s="1">
        <v>235271</v>
      </c>
    </row>
    <row r="5790" spans="1:14">
      <c r="A5790" s="12">
        <v>90154000</v>
      </c>
      <c r="B5790" s="1" t="s">
        <v>7687</v>
      </c>
      <c r="C5790" s="12">
        <v>901540</v>
      </c>
      <c r="D5790" s="1" t="s">
        <v>7687</v>
      </c>
      <c r="E5790" s="12">
        <v>9015</v>
      </c>
      <c r="F5790" s="1" t="s">
        <v>1409</v>
      </c>
      <c r="G5790" s="12">
        <v>90</v>
      </c>
      <c r="H5790" s="1" t="s">
        <v>512</v>
      </c>
      <c r="I5790" s="1" t="s">
        <v>49</v>
      </c>
      <c r="J5790" s="1" t="s">
        <v>48</v>
      </c>
      <c r="K5790" s="1">
        <v>31731</v>
      </c>
      <c r="L5790" s="1">
        <v>387</v>
      </c>
      <c r="M5790" s="1">
        <v>2525487</v>
      </c>
      <c r="N5790" s="1">
        <v>2277</v>
      </c>
    </row>
    <row r="5791" spans="1:14">
      <c r="A5791" s="12">
        <v>38249936</v>
      </c>
      <c r="B5791" s="1" t="s">
        <v>1576</v>
      </c>
      <c r="C5791" s="12">
        <v>382499</v>
      </c>
      <c r="D5791" s="1" t="s">
        <v>822</v>
      </c>
      <c r="E5791" s="12">
        <v>3824</v>
      </c>
      <c r="F5791" s="1" t="s">
        <v>821</v>
      </c>
      <c r="G5791" s="12">
        <v>38</v>
      </c>
      <c r="H5791" s="1" t="s">
        <v>244</v>
      </c>
      <c r="I5791" s="1" t="s">
        <v>12</v>
      </c>
      <c r="J5791" s="1" t="s">
        <v>11</v>
      </c>
      <c r="K5791" s="1">
        <v>31729</v>
      </c>
      <c r="L5791" s="1">
        <v>865</v>
      </c>
      <c r="M5791" s="1">
        <v>147987</v>
      </c>
      <c r="N5791" s="1">
        <v>6665</v>
      </c>
    </row>
    <row r="5792" spans="1:14">
      <c r="A5792" s="12">
        <v>70200010</v>
      </c>
      <c r="B5792" s="1" t="s">
        <v>14899</v>
      </c>
      <c r="C5792" s="12">
        <v>702000</v>
      </c>
      <c r="D5792" s="1" t="s">
        <v>8787</v>
      </c>
      <c r="E5792" s="12">
        <v>7020</v>
      </c>
      <c r="F5792" s="1" t="s">
        <v>8787</v>
      </c>
      <c r="G5792" s="12">
        <v>70</v>
      </c>
      <c r="H5792" s="1" t="s">
        <v>83</v>
      </c>
      <c r="I5792" s="1" t="s">
        <v>7</v>
      </c>
      <c r="J5792" s="1" t="s">
        <v>6</v>
      </c>
      <c r="K5792" s="1">
        <v>31701</v>
      </c>
      <c r="L5792" s="1">
        <v>4061</v>
      </c>
      <c r="M5792" s="1">
        <v>17698312</v>
      </c>
      <c r="N5792" s="1">
        <v>7562604</v>
      </c>
    </row>
    <row r="5793" spans="1:14">
      <c r="A5793" s="12">
        <v>90272012</v>
      </c>
      <c r="B5793" s="1" t="s">
        <v>3810</v>
      </c>
      <c r="C5793" s="12">
        <v>902720</v>
      </c>
      <c r="D5793" s="1" t="s">
        <v>3809</v>
      </c>
      <c r="E5793" s="12">
        <v>9027</v>
      </c>
      <c r="F5793" s="1" t="s">
        <v>2192</v>
      </c>
      <c r="G5793" s="12">
        <v>90</v>
      </c>
      <c r="H5793" s="1" t="s">
        <v>512</v>
      </c>
      <c r="I5793" s="1" t="s">
        <v>49</v>
      </c>
      <c r="J5793" s="1" t="s">
        <v>48</v>
      </c>
      <c r="K5793" s="1">
        <v>31688</v>
      </c>
      <c r="L5793" s="1">
        <v>145</v>
      </c>
      <c r="M5793" s="1">
        <v>34358248</v>
      </c>
      <c r="N5793" s="1">
        <v>92864</v>
      </c>
    </row>
    <row r="5794" spans="1:14">
      <c r="A5794" s="12">
        <v>90221413</v>
      </c>
      <c r="B5794" s="1" t="s">
        <v>8281</v>
      </c>
      <c r="C5794" s="12">
        <v>902214</v>
      </c>
      <c r="D5794" s="1" t="s">
        <v>3959</v>
      </c>
      <c r="E5794" s="12">
        <v>9022</v>
      </c>
      <c r="F5794" s="1" t="s">
        <v>3898</v>
      </c>
      <c r="G5794" s="12">
        <v>90</v>
      </c>
      <c r="H5794" s="1" t="s">
        <v>512</v>
      </c>
      <c r="I5794" s="1" t="s">
        <v>49</v>
      </c>
      <c r="J5794" s="1" t="s">
        <v>48</v>
      </c>
      <c r="K5794" s="1">
        <v>31686</v>
      </c>
      <c r="L5794" s="1">
        <v>818</v>
      </c>
      <c r="M5794" s="1">
        <v>2127690</v>
      </c>
      <c r="N5794" s="1">
        <v>49597</v>
      </c>
    </row>
    <row r="5795" spans="1:14">
      <c r="A5795" s="12">
        <v>39211400</v>
      </c>
      <c r="B5795" s="1" t="s">
        <v>2149</v>
      </c>
      <c r="C5795" s="12">
        <v>392114</v>
      </c>
      <c r="D5795" s="1" t="s">
        <v>2148</v>
      </c>
      <c r="E5795" s="12">
        <v>3921</v>
      </c>
      <c r="F5795" s="1" t="s">
        <v>2147</v>
      </c>
      <c r="G5795" s="12">
        <v>39</v>
      </c>
      <c r="H5795" s="1" t="s">
        <v>38</v>
      </c>
      <c r="I5795" s="1" t="s">
        <v>37</v>
      </c>
      <c r="J5795" s="1" t="s">
        <v>36</v>
      </c>
      <c r="K5795" s="1">
        <v>31672</v>
      </c>
      <c r="L5795" s="1">
        <v>1742</v>
      </c>
      <c r="M5795" s="1">
        <v>280612</v>
      </c>
      <c r="N5795" s="1">
        <v>32990</v>
      </c>
    </row>
    <row r="5796" spans="1:14">
      <c r="A5796" s="12">
        <v>84433191</v>
      </c>
      <c r="B5796" s="1" t="s">
        <v>2473</v>
      </c>
      <c r="C5796" s="12">
        <v>844331</v>
      </c>
      <c r="D5796" s="1" t="s">
        <v>1790</v>
      </c>
      <c r="E5796" s="12">
        <v>8443</v>
      </c>
      <c r="F5796" s="1" t="s">
        <v>738</v>
      </c>
      <c r="G5796" s="12">
        <v>84</v>
      </c>
      <c r="H5796" s="1" t="s">
        <v>28</v>
      </c>
      <c r="I5796" s="1" t="s">
        <v>27</v>
      </c>
      <c r="J5796" s="1" t="s">
        <v>26</v>
      </c>
      <c r="K5796" s="1">
        <v>31650</v>
      </c>
      <c r="L5796" s="1">
        <v>181</v>
      </c>
      <c r="M5796" s="1">
        <v>1255706</v>
      </c>
      <c r="N5796" s="1">
        <v>64433</v>
      </c>
    </row>
    <row r="5797" spans="1:14">
      <c r="A5797" s="12">
        <v>26020010</v>
      </c>
      <c r="B5797" s="1" t="s">
        <v>14898</v>
      </c>
      <c r="C5797" s="12">
        <v>260200</v>
      </c>
      <c r="D5797" s="1" t="s">
        <v>9304</v>
      </c>
      <c r="E5797" s="12">
        <v>2602</v>
      </c>
      <c r="F5797" s="1" t="s">
        <v>9304</v>
      </c>
      <c r="G5797" s="12">
        <v>26</v>
      </c>
      <c r="H5797" s="1" t="s">
        <v>888</v>
      </c>
      <c r="I5797" s="1" t="s">
        <v>225</v>
      </c>
      <c r="J5797" s="1" t="s">
        <v>224</v>
      </c>
      <c r="K5797" s="1">
        <v>31614</v>
      </c>
      <c r="L5797" s="1">
        <v>189850</v>
      </c>
      <c r="M5797" s="1">
        <v>0</v>
      </c>
      <c r="N5797" s="1">
        <v>0</v>
      </c>
    </row>
    <row r="5798" spans="1:14">
      <c r="A5798" s="12">
        <v>90279010</v>
      </c>
      <c r="B5798" s="1" t="s">
        <v>6778</v>
      </c>
      <c r="C5798" s="12">
        <v>902790</v>
      </c>
      <c r="D5798" s="1" t="s">
        <v>2193</v>
      </c>
      <c r="E5798" s="12">
        <v>9027</v>
      </c>
      <c r="F5798" s="1" t="s">
        <v>2192</v>
      </c>
      <c r="G5798" s="12">
        <v>90</v>
      </c>
      <c r="H5798" s="1" t="s">
        <v>512</v>
      </c>
      <c r="I5798" s="1" t="s">
        <v>49</v>
      </c>
      <c r="J5798" s="1" t="s">
        <v>48</v>
      </c>
      <c r="K5798" s="1">
        <v>31604</v>
      </c>
      <c r="L5798" s="1">
        <v>198</v>
      </c>
      <c r="M5798" s="1">
        <v>1714542</v>
      </c>
      <c r="N5798" s="1">
        <v>17878</v>
      </c>
    </row>
    <row r="5799" spans="1:14">
      <c r="A5799" s="12">
        <v>48026999</v>
      </c>
      <c r="B5799" s="1" t="s">
        <v>6455</v>
      </c>
      <c r="C5799" s="12">
        <v>480269</v>
      </c>
      <c r="D5799" s="1" t="s">
        <v>6454</v>
      </c>
      <c r="E5799" s="12">
        <v>4802</v>
      </c>
      <c r="F5799" s="1" t="s">
        <v>150</v>
      </c>
      <c r="G5799" s="12">
        <v>48</v>
      </c>
      <c r="H5799" s="1" t="s">
        <v>19</v>
      </c>
      <c r="I5799" s="1" t="s">
        <v>18</v>
      </c>
      <c r="J5799" s="1" t="s">
        <v>17</v>
      </c>
      <c r="K5799" s="1">
        <v>31564</v>
      </c>
      <c r="L5799" s="1">
        <v>32735</v>
      </c>
      <c r="M5799" s="1">
        <v>1027052</v>
      </c>
      <c r="N5799" s="1">
        <v>969790</v>
      </c>
    </row>
    <row r="5800" spans="1:14">
      <c r="A5800" s="12">
        <v>84263000</v>
      </c>
      <c r="B5800" s="1" t="s">
        <v>14897</v>
      </c>
      <c r="C5800" s="12">
        <v>842630</v>
      </c>
      <c r="D5800" s="1" t="s">
        <v>14897</v>
      </c>
      <c r="E5800" s="12">
        <v>8426</v>
      </c>
      <c r="F5800" s="1" t="s">
        <v>766</v>
      </c>
      <c r="G5800" s="12">
        <v>84</v>
      </c>
      <c r="H5800" s="1" t="s">
        <v>28</v>
      </c>
      <c r="I5800" s="1" t="s">
        <v>27</v>
      </c>
      <c r="J5800" s="1" t="s">
        <v>26</v>
      </c>
      <c r="K5800" s="1">
        <v>31560</v>
      </c>
      <c r="L5800" s="1">
        <v>1639610</v>
      </c>
      <c r="M5800" s="1">
        <v>379541</v>
      </c>
      <c r="N5800" s="1">
        <v>80030</v>
      </c>
    </row>
    <row r="5801" spans="1:14">
      <c r="A5801" s="12">
        <v>68129100</v>
      </c>
      <c r="B5801" s="1" t="s">
        <v>7289</v>
      </c>
      <c r="C5801" s="12">
        <v>681291</v>
      </c>
      <c r="D5801" s="1" t="s">
        <v>7288</v>
      </c>
      <c r="E5801" s="12">
        <v>6812</v>
      </c>
      <c r="F5801" s="1" t="s">
        <v>458</v>
      </c>
      <c r="G5801" s="12">
        <v>68</v>
      </c>
      <c r="H5801" s="1" t="s">
        <v>8</v>
      </c>
      <c r="I5801" s="1" t="s">
        <v>7</v>
      </c>
      <c r="J5801" s="1" t="s">
        <v>6</v>
      </c>
      <c r="K5801" s="1">
        <v>31480</v>
      </c>
      <c r="L5801" s="1">
        <v>264</v>
      </c>
      <c r="M5801" s="1">
        <v>13444</v>
      </c>
      <c r="N5801" s="1">
        <v>974</v>
      </c>
    </row>
    <row r="5802" spans="1:14">
      <c r="A5802" s="12">
        <v>39071020</v>
      </c>
      <c r="B5802" s="1" t="s">
        <v>3156</v>
      </c>
      <c r="C5802" s="12">
        <v>390710</v>
      </c>
      <c r="D5802" s="1" t="s">
        <v>1985</v>
      </c>
      <c r="E5802" s="12">
        <v>3907</v>
      </c>
      <c r="F5802" s="1" t="s">
        <v>775</v>
      </c>
      <c r="G5802" s="12">
        <v>39</v>
      </c>
      <c r="H5802" s="1" t="s">
        <v>38</v>
      </c>
      <c r="I5802" s="1" t="s">
        <v>37</v>
      </c>
      <c r="J5802" s="1" t="s">
        <v>36</v>
      </c>
      <c r="K5802" s="1">
        <v>31451</v>
      </c>
      <c r="L5802" s="1">
        <v>6000</v>
      </c>
      <c r="M5802" s="1">
        <v>1291181</v>
      </c>
      <c r="N5802" s="1">
        <v>320961</v>
      </c>
    </row>
    <row r="5803" spans="1:14">
      <c r="A5803" s="12">
        <v>12119010</v>
      </c>
      <c r="B5803" s="1" t="s">
        <v>7002</v>
      </c>
      <c r="C5803" s="12">
        <v>121190</v>
      </c>
      <c r="D5803" s="1" t="s">
        <v>7001</v>
      </c>
      <c r="E5803" s="12">
        <v>1211</v>
      </c>
      <c r="F5803" s="1" t="s">
        <v>5328</v>
      </c>
      <c r="G5803" s="12">
        <v>12</v>
      </c>
      <c r="H5803" s="1" t="s">
        <v>331</v>
      </c>
      <c r="I5803" s="1" t="s">
        <v>59</v>
      </c>
      <c r="J5803" s="1" t="s">
        <v>58</v>
      </c>
      <c r="K5803" s="1">
        <v>31364</v>
      </c>
      <c r="L5803" s="1">
        <v>2848</v>
      </c>
      <c r="M5803" s="1">
        <v>9343158</v>
      </c>
      <c r="N5803" s="1">
        <v>5392804</v>
      </c>
    </row>
    <row r="5804" spans="1:14">
      <c r="A5804" s="12">
        <v>12060090</v>
      </c>
      <c r="B5804" s="1" t="s">
        <v>14896</v>
      </c>
      <c r="C5804" s="12">
        <v>120600</v>
      </c>
      <c r="D5804" s="1" t="s">
        <v>2490</v>
      </c>
      <c r="E5804" s="12">
        <v>1206</v>
      </c>
      <c r="F5804" s="1" t="s">
        <v>2490</v>
      </c>
      <c r="G5804" s="12">
        <v>12</v>
      </c>
      <c r="H5804" s="1" t="s">
        <v>331</v>
      </c>
      <c r="I5804" s="1" t="s">
        <v>59</v>
      </c>
      <c r="J5804" s="1" t="s">
        <v>58</v>
      </c>
      <c r="K5804" s="1">
        <v>31357</v>
      </c>
      <c r="L5804" s="1">
        <v>29009</v>
      </c>
      <c r="M5804" s="1">
        <v>5168334</v>
      </c>
      <c r="N5804" s="1">
        <v>7759760</v>
      </c>
    </row>
    <row r="5805" spans="1:14">
      <c r="A5805" s="12">
        <v>85394110</v>
      </c>
      <c r="B5805" s="1" t="s">
        <v>3199</v>
      </c>
      <c r="C5805" s="12">
        <v>853941</v>
      </c>
      <c r="D5805" s="1" t="s">
        <v>3198</v>
      </c>
      <c r="E5805" s="12">
        <v>8539</v>
      </c>
      <c r="F5805" s="1" t="s">
        <v>1079</v>
      </c>
      <c r="G5805" s="12">
        <v>85</v>
      </c>
      <c r="H5805" s="1" t="s">
        <v>102</v>
      </c>
      <c r="I5805" s="1" t="s">
        <v>27</v>
      </c>
      <c r="J5805" s="1" t="s">
        <v>26</v>
      </c>
      <c r="K5805" s="1">
        <v>31343</v>
      </c>
      <c r="L5805" s="1">
        <v>1579</v>
      </c>
      <c r="M5805" s="1">
        <v>1443949</v>
      </c>
      <c r="N5805" s="1">
        <v>3736</v>
      </c>
    </row>
    <row r="5806" spans="1:14">
      <c r="A5806" s="12">
        <v>38249935</v>
      </c>
      <c r="B5806" s="1" t="s">
        <v>14895</v>
      </c>
      <c r="C5806" s="12">
        <v>382499</v>
      </c>
      <c r="D5806" s="1" t="s">
        <v>822</v>
      </c>
      <c r="E5806" s="12">
        <v>3824</v>
      </c>
      <c r="F5806" s="1" t="s">
        <v>821</v>
      </c>
      <c r="G5806" s="12">
        <v>38</v>
      </c>
      <c r="H5806" s="1" t="s">
        <v>244</v>
      </c>
      <c r="I5806" s="1" t="s">
        <v>12</v>
      </c>
      <c r="J5806" s="1" t="s">
        <v>11</v>
      </c>
      <c r="K5806" s="1">
        <v>31319</v>
      </c>
      <c r="L5806" s="1">
        <v>1007</v>
      </c>
      <c r="M5806" s="1">
        <v>9976</v>
      </c>
      <c r="N5806" s="1">
        <v>2480</v>
      </c>
    </row>
    <row r="5807" spans="1:14">
      <c r="A5807" s="12">
        <v>15121110</v>
      </c>
      <c r="B5807" s="1" t="s">
        <v>817</v>
      </c>
      <c r="C5807" s="12">
        <v>151211</v>
      </c>
      <c r="D5807" s="1" t="s">
        <v>816</v>
      </c>
      <c r="E5807" s="12">
        <v>1512</v>
      </c>
      <c r="F5807" s="1" t="s">
        <v>815</v>
      </c>
      <c r="G5807" s="12">
        <v>15</v>
      </c>
      <c r="H5807" s="1" t="s">
        <v>413</v>
      </c>
      <c r="I5807" s="1" t="s">
        <v>412</v>
      </c>
      <c r="J5807" s="1" t="s">
        <v>411</v>
      </c>
      <c r="K5807" s="1">
        <v>31314</v>
      </c>
      <c r="L5807" s="1">
        <v>13005</v>
      </c>
      <c r="M5807" s="1">
        <v>40667927</v>
      </c>
      <c r="N5807" s="1">
        <v>42775571</v>
      </c>
    </row>
    <row r="5808" spans="1:14">
      <c r="A5808" s="12">
        <v>84439980</v>
      </c>
      <c r="B5808" s="1" t="s">
        <v>4380</v>
      </c>
      <c r="C5808" s="12">
        <v>844399</v>
      </c>
      <c r="D5808" s="1" t="s">
        <v>833</v>
      </c>
      <c r="E5808" s="12">
        <v>8443</v>
      </c>
      <c r="F5808" s="1" t="s">
        <v>738</v>
      </c>
      <c r="G5808" s="12">
        <v>84</v>
      </c>
      <c r="H5808" s="1" t="s">
        <v>28</v>
      </c>
      <c r="I5808" s="1" t="s">
        <v>27</v>
      </c>
      <c r="J5808" s="1" t="s">
        <v>26</v>
      </c>
      <c r="K5808" s="1">
        <v>31218</v>
      </c>
      <c r="L5808" s="1">
        <v>731</v>
      </c>
      <c r="M5808" s="1">
        <v>3040014</v>
      </c>
      <c r="N5808" s="1">
        <v>139216</v>
      </c>
    </row>
    <row r="5809" spans="1:14">
      <c r="A5809" s="12">
        <v>60011010</v>
      </c>
      <c r="B5809" s="1" t="s">
        <v>14894</v>
      </c>
      <c r="C5809" s="12">
        <v>600110</v>
      </c>
      <c r="D5809" s="1" t="s">
        <v>9776</v>
      </c>
      <c r="E5809" s="12">
        <v>6001</v>
      </c>
      <c r="F5809" s="1" t="s">
        <v>4261</v>
      </c>
      <c r="G5809" s="12">
        <v>60</v>
      </c>
      <c r="H5809" s="1" t="s">
        <v>161</v>
      </c>
      <c r="I5809" s="1" t="s">
        <v>2</v>
      </c>
      <c r="J5809" s="1" t="s">
        <v>1</v>
      </c>
      <c r="K5809" s="1">
        <v>31164</v>
      </c>
      <c r="L5809" s="1">
        <v>8158</v>
      </c>
      <c r="M5809" s="1">
        <v>0</v>
      </c>
      <c r="N5809" s="1">
        <v>0</v>
      </c>
    </row>
    <row r="5810" spans="1:14">
      <c r="A5810" s="12">
        <v>44083991</v>
      </c>
      <c r="B5810" s="1" t="s">
        <v>8270</v>
      </c>
      <c r="C5810" s="12">
        <v>440839</v>
      </c>
      <c r="D5810" s="1" t="s">
        <v>2131</v>
      </c>
      <c r="E5810" s="12">
        <v>4408</v>
      </c>
      <c r="F5810" s="1" t="s">
        <v>2122</v>
      </c>
      <c r="G5810" s="12">
        <v>44</v>
      </c>
      <c r="H5810" s="1" t="s">
        <v>2121</v>
      </c>
      <c r="I5810" s="1" t="s">
        <v>1129</v>
      </c>
      <c r="J5810" s="1" t="s">
        <v>1128</v>
      </c>
      <c r="K5810" s="1">
        <v>31130</v>
      </c>
      <c r="L5810" s="1">
        <v>3232</v>
      </c>
      <c r="M5810" s="1">
        <v>136362</v>
      </c>
      <c r="N5810" s="1">
        <v>37706</v>
      </c>
    </row>
    <row r="5811" spans="1:14">
      <c r="A5811" s="12">
        <v>48142000</v>
      </c>
      <c r="B5811" s="1" t="s">
        <v>7475</v>
      </c>
      <c r="C5811" s="12">
        <v>481420</v>
      </c>
      <c r="D5811" s="1" t="s">
        <v>7474</v>
      </c>
      <c r="E5811" s="12">
        <v>4814</v>
      </c>
      <c r="F5811" s="1" t="s">
        <v>358</v>
      </c>
      <c r="G5811" s="12">
        <v>48</v>
      </c>
      <c r="H5811" s="1" t="s">
        <v>19</v>
      </c>
      <c r="I5811" s="1" t="s">
        <v>18</v>
      </c>
      <c r="J5811" s="1" t="s">
        <v>17</v>
      </c>
      <c r="K5811" s="1">
        <v>31126</v>
      </c>
      <c r="L5811" s="1">
        <v>371</v>
      </c>
      <c r="M5811" s="1">
        <v>7107150</v>
      </c>
      <c r="N5811" s="1">
        <v>2333257</v>
      </c>
    </row>
    <row r="5812" spans="1:14">
      <c r="A5812" s="13" t="s">
        <v>14893</v>
      </c>
      <c r="B5812" s="1" t="s">
        <v>14891</v>
      </c>
      <c r="C5812" s="13" t="s">
        <v>14892</v>
      </c>
      <c r="D5812" s="1" t="s">
        <v>14891</v>
      </c>
      <c r="E5812" s="13" t="s">
        <v>1855</v>
      </c>
      <c r="F5812" s="1" t="s">
        <v>1854</v>
      </c>
      <c r="G5812" s="13" t="s">
        <v>206</v>
      </c>
      <c r="H5812" s="1" t="s">
        <v>205</v>
      </c>
      <c r="I5812" s="1" t="s">
        <v>204</v>
      </c>
      <c r="J5812" s="1" t="s">
        <v>203</v>
      </c>
      <c r="K5812" s="1">
        <v>31098</v>
      </c>
      <c r="L5812" s="1">
        <v>2646</v>
      </c>
      <c r="M5812" s="1">
        <v>0</v>
      </c>
      <c r="N5812" s="1">
        <v>0</v>
      </c>
    </row>
    <row r="5813" spans="1:14">
      <c r="A5813" s="12">
        <v>27121000</v>
      </c>
      <c r="B5813" s="1" t="s">
        <v>4767</v>
      </c>
      <c r="C5813" s="12">
        <v>271210</v>
      </c>
      <c r="D5813" s="1" t="s">
        <v>4767</v>
      </c>
      <c r="E5813" s="12">
        <v>2712</v>
      </c>
      <c r="F5813" s="1" t="s">
        <v>4766</v>
      </c>
      <c r="G5813" s="12">
        <v>27</v>
      </c>
      <c r="H5813" s="1" t="s">
        <v>486</v>
      </c>
      <c r="I5813" s="1" t="s">
        <v>225</v>
      </c>
      <c r="J5813" s="1" t="s">
        <v>224</v>
      </c>
      <c r="K5813" s="1">
        <v>31071</v>
      </c>
      <c r="L5813" s="1">
        <v>8621</v>
      </c>
      <c r="M5813" s="1">
        <v>5571528</v>
      </c>
      <c r="N5813" s="1">
        <v>2346068</v>
      </c>
    </row>
    <row r="5814" spans="1:14">
      <c r="A5814" s="12">
        <v>27012000</v>
      </c>
      <c r="B5814" s="1" t="s">
        <v>14890</v>
      </c>
      <c r="C5814" s="12">
        <v>270120</v>
      </c>
      <c r="D5814" s="1" t="s">
        <v>14889</v>
      </c>
      <c r="E5814" s="12">
        <v>2701</v>
      </c>
      <c r="F5814" s="1" t="s">
        <v>1393</v>
      </c>
      <c r="G5814" s="12">
        <v>27</v>
      </c>
      <c r="H5814" s="1" t="s">
        <v>486</v>
      </c>
      <c r="I5814" s="1" t="s">
        <v>225</v>
      </c>
      <c r="J5814" s="1" t="s">
        <v>224</v>
      </c>
      <c r="K5814" s="1">
        <v>31006</v>
      </c>
      <c r="L5814" s="1">
        <v>54</v>
      </c>
      <c r="M5814" s="1">
        <v>0</v>
      </c>
      <c r="N5814" s="1">
        <v>0</v>
      </c>
    </row>
    <row r="5815" spans="1:14">
      <c r="A5815" s="12">
        <v>84239010</v>
      </c>
      <c r="B5815" s="1" t="s">
        <v>5753</v>
      </c>
      <c r="C5815" s="12">
        <v>842390</v>
      </c>
      <c r="D5815" s="1" t="s">
        <v>4657</v>
      </c>
      <c r="E5815" s="12">
        <v>8423</v>
      </c>
      <c r="F5815" s="1" t="s">
        <v>2460</v>
      </c>
      <c r="G5815" s="12">
        <v>84</v>
      </c>
      <c r="H5815" s="1" t="s">
        <v>28</v>
      </c>
      <c r="I5815" s="1" t="s">
        <v>27</v>
      </c>
      <c r="J5815" s="1" t="s">
        <v>26</v>
      </c>
      <c r="K5815" s="1">
        <v>31003</v>
      </c>
      <c r="L5815" s="1">
        <v>554</v>
      </c>
      <c r="M5815" s="1">
        <v>298074</v>
      </c>
      <c r="N5815" s="1">
        <v>65805</v>
      </c>
    </row>
    <row r="5816" spans="1:14">
      <c r="A5816" s="12">
        <v>53110000</v>
      </c>
      <c r="B5816" s="1" t="s">
        <v>122</v>
      </c>
      <c r="C5816" s="12">
        <v>531100</v>
      </c>
      <c r="D5816" s="1" t="s">
        <v>123</v>
      </c>
      <c r="E5816" s="12">
        <v>5311</v>
      </c>
      <c r="F5816" s="1" t="s">
        <v>122</v>
      </c>
      <c r="G5816" s="12">
        <v>53</v>
      </c>
      <c r="H5816" s="1" t="s">
        <v>3</v>
      </c>
      <c r="I5816" s="1" t="s">
        <v>2</v>
      </c>
      <c r="J5816" s="1" t="s">
        <v>1</v>
      </c>
      <c r="K5816" s="1">
        <v>30993</v>
      </c>
      <c r="L5816" s="1">
        <v>816</v>
      </c>
      <c r="M5816" s="1">
        <v>1902413</v>
      </c>
      <c r="N5816" s="1">
        <v>206212</v>
      </c>
    </row>
    <row r="5817" spans="1:14">
      <c r="A5817" s="12">
        <v>33012912</v>
      </c>
      <c r="B5817" s="1" t="s">
        <v>4598</v>
      </c>
      <c r="C5817" s="12">
        <v>330129</v>
      </c>
      <c r="D5817" s="1" t="s">
        <v>408</v>
      </c>
      <c r="E5817" s="12">
        <v>3301</v>
      </c>
      <c r="F5817" s="1" t="s">
        <v>407</v>
      </c>
      <c r="G5817" s="12">
        <v>33</v>
      </c>
      <c r="H5817" s="1" t="s">
        <v>406</v>
      </c>
      <c r="I5817" s="1" t="s">
        <v>12</v>
      </c>
      <c r="J5817" s="1" t="s">
        <v>11</v>
      </c>
      <c r="K5817" s="1">
        <v>30965</v>
      </c>
      <c r="L5817" s="1">
        <v>585</v>
      </c>
      <c r="M5817" s="1">
        <v>2824133</v>
      </c>
      <c r="N5817" s="1">
        <v>81330</v>
      </c>
    </row>
    <row r="5818" spans="1:14">
      <c r="A5818" s="13" t="s">
        <v>4281</v>
      </c>
      <c r="B5818" s="1" t="s">
        <v>4280</v>
      </c>
      <c r="C5818" s="13" t="s">
        <v>4279</v>
      </c>
      <c r="D5818" s="1" t="s">
        <v>4278</v>
      </c>
      <c r="E5818" s="13" t="s">
        <v>4277</v>
      </c>
      <c r="F5818" s="1" t="s">
        <v>4276</v>
      </c>
      <c r="G5818" s="13" t="s">
        <v>1488</v>
      </c>
      <c r="H5818" s="1" t="s">
        <v>1487</v>
      </c>
      <c r="I5818" s="1" t="s">
        <v>59</v>
      </c>
      <c r="J5818" s="1" t="s">
        <v>58</v>
      </c>
      <c r="K5818" s="1">
        <v>30963</v>
      </c>
      <c r="L5818" s="1">
        <v>28563</v>
      </c>
      <c r="M5818" s="1">
        <v>226346</v>
      </c>
      <c r="N5818" s="1">
        <v>315440</v>
      </c>
    </row>
    <row r="5819" spans="1:14">
      <c r="A5819" s="13" t="s">
        <v>8085</v>
      </c>
      <c r="B5819" s="1" t="s">
        <v>8084</v>
      </c>
      <c r="C5819" s="13" t="s">
        <v>8083</v>
      </c>
      <c r="D5819" s="1" t="s">
        <v>8082</v>
      </c>
      <c r="E5819" s="13" t="s">
        <v>5297</v>
      </c>
      <c r="F5819" s="1" t="s">
        <v>5296</v>
      </c>
      <c r="G5819" s="13" t="s">
        <v>206</v>
      </c>
      <c r="H5819" s="1" t="s">
        <v>205</v>
      </c>
      <c r="I5819" s="1" t="s">
        <v>204</v>
      </c>
      <c r="J5819" s="1" t="s">
        <v>203</v>
      </c>
      <c r="K5819" s="1">
        <v>30901</v>
      </c>
      <c r="L5819" s="1">
        <v>706</v>
      </c>
      <c r="M5819" s="1">
        <v>7012</v>
      </c>
      <c r="N5819" s="1">
        <v>2000</v>
      </c>
    </row>
    <row r="5820" spans="1:14">
      <c r="A5820" s="12">
        <v>37050090</v>
      </c>
      <c r="B5820" s="1" t="s">
        <v>1289</v>
      </c>
      <c r="C5820" s="12">
        <v>370500</v>
      </c>
      <c r="D5820" s="1" t="s">
        <v>1288</v>
      </c>
      <c r="E5820" s="12">
        <v>3705</v>
      </c>
      <c r="F5820" s="1" t="s">
        <v>1287</v>
      </c>
      <c r="G5820" s="12">
        <v>37</v>
      </c>
      <c r="H5820" s="1" t="s">
        <v>1090</v>
      </c>
      <c r="I5820" s="1" t="s">
        <v>12</v>
      </c>
      <c r="J5820" s="1" t="s">
        <v>11</v>
      </c>
      <c r="K5820" s="1">
        <v>30820</v>
      </c>
      <c r="L5820" s="1">
        <v>0</v>
      </c>
      <c r="M5820" s="1">
        <v>51570</v>
      </c>
      <c r="N5820" s="1">
        <v>14398</v>
      </c>
    </row>
    <row r="5821" spans="1:14">
      <c r="A5821" s="12">
        <v>46019400</v>
      </c>
      <c r="B5821" s="1" t="s">
        <v>7535</v>
      </c>
      <c r="C5821" s="12">
        <v>460194</v>
      </c>
      <c r="D5821" s="1" t="s">
        <v>7534</v>
      </c>
      <c r="E5821" s="12">
        <v>4601</v>
      </c>
      <c r="F5821" s="1" t="s">
        <v>5858</v>
      </c>
      <c r="G5821" s="12">
        <v>46</v>
      </c>
      <c r="H5821" s="1" t="s">
        <v>5857</v>
      </c>
      <c r="I5821" s="1" t="s">
        <v>1129</v>
      </c>
      <c r="J5821" s="1" t="s">
        <v>1128</v>
      </c>
      <c r="K5821" s="1">
        <v>30814</v>
      </c>
      <c r="L5821" s="1">
        <v>92</v>
      </c>
      <c r="M5821" s="1">
        <v>155285</v>
      </c>
      <c r="N5821" s="1">
        <v>43587</v>
      </c>
    </row>
    <row r="5822" spans="1:14">
      <c r="A5822" s="12">
        <v>54026200</v>
      </c>
      <c r="B5822" s="1" t="s">
        <v>3513</v>
      </c>
      <c r="C5822" s="12">
        <v>540262</v>
      </c>
      <c r="D5822" s="1" t="s">
        <v>3512</v>
      </c>
      <c r="E5822" s="12">
        <v>5402</v>
      </c>
      <c r="F5822" s="1" t="s">
        <v>1172</v>
      </c>
      <c r="G5822" s="12">
        <v>54</v>
      </c>
      <c r="H5822" s="1" t="s">
        <v>355</v>
      </c>
      <c r="I5822" s="1" t="s">
        <v>2</v>
      </c>
      <c r="J5822" s="1" t="s">
        <v>1</v>
      </c>
      <c r="K5822" s="1">
        <v>30810</v>
      </c>
      <c r="L5822" s="1">
        <v>4264</v>
      </c>
      <c r="M5822" s="1">
        <v>5062979</v>
      </c>
      <c r="N5822" s="1">
        <v>1413447</v>
      </c>
    </row>
    <row r="5823" spans="1:14">
      <c r="A5823" s="12">
        <v>39039010</v>
      </c>
      <c r="B5823" s="1" t="s">
        <v>3618</v>
      </c>
      <c r="C5823" s="12">
        <v>390390</v>
      </c>
      <c r="D5823" s="1" t="s">
        <v>3617</v>
      </c>
      <c r="E5823" s="12">
        <v>3903</v>
      </c>
      <c r="F5823" s="1" t="s">
        <v>3101</v>
      </c>
      <c r="G5823" s="12">
        <v>39</v>
      </c>
      <c r="H5823" s="1" t="s">
        <v>38</v>
      </c>
      <c r="I5823" s="1" t="s">
        <v>37</v>
      </c>
      <c r="J5823" s="1" t="s">
        <v>36</v>
      </c>
      <c r="K5823" s="1">
        <v>30779</v>
      </c>
      <c r="L5823" s="1">
        <v>9240</v>
      </c>
      <c r="M5823" s="1">
        <v>4355559</v>
      </c>
      <c r="N5823" s="1">
        <v>1513803</v>
      </c>
    </row>
    <row r="5824" spans="1:14">
      <c r="A5824" s="12">
        <v>32042019</v>
      </c>
      <c r="B5824" s="1" t="s">
        <v>1865</v>
      </c>
      <c r="C5824" s="12">
        <v>320420</v>
      </c>
      <c r="D5824" s="1" t="s">
        <v>1864</v>
      </c>
      <c r="E5824" s="12">
        <v>3204</v>
      </c>
      <c r="F5824" s="1" t="s">
        <v>1863</v>
      </c>
      <c r="G5824" s="12">
        <v>32</v>
      </c>
      <c r="H5824" s="1" t="s">
        <v>1112</v>
      </c>
      <c r="I5824" s="1" t="s">
        <v>12</v>
      </c>
      <c r="J5824" s="1" t="s">
        <v>11</v>
      </c>
      <c r="K5824" s="1">
        <v>30667</v>
      </c>
      <c r="L5824" s="1">
        <v>4542</v>
      </c>
      <c r="M5824" s="1">
        <v>1373500</v>
      </c>
      <c r="N5824" s="1">
        <v>169566</v>
      </c>
    </row>
    <row r="5825" spans="1:14">
      <c r="A5825" s="12">
        <v>72165000</v>
      </c>
      <c r="B5825" s="1" t="s">
        <v>1890</v>
      </c>
      <c r="C5825" s="12">
        <v>721650</v>
      </c>
      <c r="D5825" s="1" t="s">
        <v>1889</v>
      </c>
      <c r="E5825" s="12">
        <v>7216</v>
      </c>
      <c r="F5825" s="1" t="s">
        <v>951</v>
      </c>
      <c r="G5825" s="12">
        <v>72</v>
      </c>
      <c r="H5825" s="1" t="s">
        <v>436</v>
      </c>
      <c r="I5825" s="1" t="s">
        <v>107</v>
      </c>
      <c r="J5825" s="1" t="s">
        <v>106</v>
      </c>
      <c r="K5825" s="1">
        <v>30646</v>
      </c>
      <c r="L5825" s="1">
        <v>7874</v>
      </c>
      <c r="M5825" s="1">
        <v>5146507</v>
      </c>
      <c r="N5825" s="1">
        <v>2988243</v>
      </c>
    </row>
    <row r="5826" spans="1:14">
      <c r="A5826" s="12">
        <v>54023390</v>
      </c>
      <c r="B5826" s="1" t="s">
        <v>6434</v>
      </c>
      <c r="C5826" s="12">
        <v>540233</v>
      </c>
      <c r="D5826" s="1" t="s">
        <v>5727</v>
      </c>
      <c r="E5826" s="12">
        <v>5402</v>
      </c>
      <c r="F5826" s="1" t="s">
        <v>1172</v>
      </c>
      <c r="G5826" s="12">
        <v>54</v>
      </c>
      <c r="H5826" s="1" t="s">
        <v>355</v>
      </c>
      <c r="I5826" s="1" t="s">
        <v>2</v>
      </c>
      <c r="J5826" s="1" t="s">
        <v>1</v>
      </c>
      <c r="K5826" s="1">
        <v>30470</v>
      </c>
      <c r="L5826" s="1">
        <v>3671</v>
      </c>
      <c r="M5826" s="1">
        <v>3157840</v>
      </c>
      <c r="N5826" s="1">
        <v>2212946</v>
      </c>
    </row>
    <row r="5827" spans="1:14">
      <c r="A5827" s="12">
        <v>90229099</v>
      </c>
      <c r="B5827" s="1" t="s">
        <v>4393</v>
      </c>
      <c r="C5827" s="12">
        <v>902290</v>
      </c>
      <c r="D5827" s="1" t="s">
        <v>4392</v>
      </c>
      <c r="E5827" s="12">
        <v>9022</v>
      </c>
      <c r="F5827" s="1" t="s">
        <v>3898</v>
      </c>
      <c r="G5827" s="12">
        <v>90</v>
      </c>
      <c r="H5827" s="1" t="s">
        <v>512</v>
      </c>
      <c r="I5827" s="1" t="s">
        <v>49</v>
      </c>
      <c r="J5827" s="1" t="s">
        <v>48</v>
      </c>
      <c r="K5827" s="1">
        <v>30351</v>
      </c>
      <c r="L5827" s="1">
        <v>204</v>
      </c>
      <c r="M5827" s="1">
        <v>6867062</v>
      </c>
      <c r="N5827" s="1">
        <v>16129</v>
      </c>
    </row>
    <row r="5828" spans="1:14">
      <c r="A5828" s="12">
        <v>90278913</v>
      </c>
      <c r="B5828" s="1" t="s">
        <v>2380</v>
      </c>
      <c r="C5828" s="12">
        <v>902789</v>
      </c>
      <c r="D5828" s="1" t="s">
        <v>2379</v>
      </c>
      <c r="E5828" s="12">
        <v>9027</v>
      </c>
      <c r="F5828" s="1" t="s">
        <v>2192</v>
      </c>
      <c r="G5828" s="12">
        <v>90</v>
      </c>
      <c r="H5828" s="1" t="s">
        <v>512</v>
      </c>
      <c r="I5828" s="1" t="s">
        <v>49</v>
      </c>
      <c r="J5828" s="1" t="s">
        <v>48</v>
      </c>
      <c r="K5828" s="1">
        <v>30320</v>
      </c>
      <c r="L5828" s="1">
        <v>7156</v>
      </c>
      <c r="M5828" s="1">
        <v>216875</v>
      </c>
      <c r="N5828" s="1">
        <v>645</v>
      </c>
    </row>
    <row r="5829" spans="1:14">
      <c r="A5829" s="12">
        <v>39069059</v>
      </c>
      <c r="B5829" s="1" t="s">
        <v>3157</v>
      </c>
      <c r="C5829" s="12">
        <v>390690</v>
      </c>
      <c r="D5829" s="1" t="s">
        <v>734</v>
      </c>
      <c r="E5829" s="12">
        <v>3906</v>
      </c>
      <c r="F5829" s="1" t="s">
        <v>733</v>
      </c>
      <c r="G5829" s="12">
        <v>39</v>
      </c>
      <c r="H5829" s="1" t="s">
        <v>38</v>
      </c>
      <c r="I5829" s="1" t="s">
        <v>37</v>
      </c>
      <c r="J5829" s="1" t="s">
        <v>36</v>
      </c>
      <c r="K5829" s="1">
        <v>30292</v>
      </c>
      <c r="L5829" s="1">
        <v>539</v>
      </c>
      <c r="M5829" s="1">
        <v>7701222</v>
      </c>
      <c r="N5829" s="1">
        <v>3265548</v>
      </c>
    </row>
    <row r="5830" spans="1:14">
      <c r="A5830" s="12">
        <v>25223000</v>
      </c>
      <c r="B5830" s="1" t="s">
        <v>14888</v>
      </c>
      <c r="C5830" s="12">
        <v>252230</v>
      </c>
      <c r="D5830" s="1" t="s">
        <v>14888</v>
      </c>
      <c r="E5830" s="12">
        <v>2522</v>
      </c>
      <c r="F5830" s="1" t="s">
        <v>4649</v>
      </c>
      <c r="G5830" s="12">
        <v>25</v>
      </c>
      <c r="H5830" s="1" t="s">
        <v>226</v>
      </c>
      <c r="I5830" s="1" t="s">
        <v>225</v>
      </c>
      <c r="J5830" s="1" t="s">
        <v>224</v>
      </c>
      <c r="K5830" s="1">
        <v>30051</v>
      </c>
      <c r="L5830" s="1">
        <v>507572</v>
      </c>
      <c r="M5830" s="1">
        <v>1540</v>
      </c>
      <c r="N5830" s="1">
        <v>7000</v>
      </c>
    </row>
    <row r="5831" spans="1:14">
      <c r="A5831" s="12">
        <v>90213940</v>
      </c>
      <c r="B5831" s="1" t="s">
        <v>14887</v>
      </c>
      <c r="C5831" s="12">
        <v>902139</v>
      </c>
      <c r="D5831" s="1" t="s">
        <v>6420</v>
      </c>
      <c r="E5831" s="12">
        <v>9021</v>
      </c>
      <c r="F5831" s="1" t="s">
        <v>5949</v>
      </c>
      <c r="G5831" s="12">
        <v>90</v>
      </c>
      <c r="H5831" s="1" t="s">
        <v>512</v>
      </c>
      <c r="I5831" s="1" t="s">
        <v>49</v>
      </c>
      <c r="J5831" s="1" t="s">
        <v>48</v>
      </c>
      <c r="K5831" s="1">
        <v>29972</v>
      </c>
      <c r="L5831" s="1">
        <v>848</v>
      </c>
      <c r="M5831" s="1">
        <v>22267</v>
      </c>
      <c r="N5831" s="1">
        <v>1299</v>
      </c>
    </row>
    <row r="5832" spans="1:14">
      <c r="A5832" s="12">
        <v>61043200</v>
      </c>
      <c r="B5832" s="1" t="s">
        <v>5426</v>
      </c>
      <c r="C5832" s="12">
        <v>610432</v>
      </c>
      <c r="D5832" s="1" t="s">
        <v>5425</v>
      </c>
      <c r="E5832" s="12">
        <v>6104</v>
      </c>
      <c r="F5832" s="1" t="s">
        <v>5262</v>
      </c>
      <c r="G5832" s="12">
        <v>61</v>
      </c>
      <c r="H5832" s="1" t="s">
        <v>234</v>
      </c>
      <c r="I5832" s="1" t="s">
        <v>2</v>
      </c>
      <c r="J5832" s="1" t="s">
        <v>1</v>
      </c>
      <c r="K5832" s="1">
        <v>29922</v>
      </c>
      <c r="L5832" s="1">
        <v>936</v>
      </c>
      <c r="M5832" s="1">
        <v>244192</v>
      </c>
      <c r="N5832" s="1">
        <v>5449</v>
      </c>
    </row>
    <row r="5833" spans="1:14">
      <c r="A5833" s="12">
        <v>29252923</v>
      </c>
      <c r="B5833" s="1" t="s">
        <v>4934</v>
      </c>
      <c r="C5833" s="12">
        <v>292529</v>
      </c>
      <c r="D5833" s="1" t="s">
        <v>477</v>
      </c>
      <c r="E5833" s="12">
        <v>2925</v>
      </c>
      <c r="F5833" s="1" t="s">
        <v>476</v>
      </c>
      <c r="G5833" s="12">
        <v>29</v>
      </c>
      <c r="H5833" s="1" t="s">
        <v>13</v>
      </c>
      <c r="I5833" s="1" t="s">
        <v>12</v>
      </c>
      <c r="J5833" s="1" t="s">
        <v>11</v>
      </c>
      <c r="K5833" s="1">
        <v>29893</v>
      </c>
      <c r="L5833" s="1">
        <v>1417</v>
      </c>
      <c r="M5833" s="1">
        <v>2324487</v>
      </c>
      <c r="N5833" s="1">
        <v>701658</v>
      </c>
    </row>
    <row r="5834" spans="1:14">
      <c r="A5834" s="12">
        <v>90029000</v>
      </c>
      <c r="B5834" s="1" t="s">
        <v>6968</v>
      </c>
      <c r="C5834" s="12">
        <v>900290</v>
      </c>
      <c r="D5834" s="1" t="s">
        <v>6967</v>
      </c>
      <c r="E5834" s="12">
        <v>9002</v>
      </c>
      <c r="F5834" s="1" t="s">
        <v>2248</v>
      </c>
      <c r="G5834" s="12">
        <v>90</v>
      </c>
      <c r="H5834" s="1" t="s">
        <v>512</v>
      </c>
      <c r="I5834" s="1" t="s">
        <v>49</v>
      </c>
      <c r="J5834" s="1" t="s">
        <v>48</v>
      </c>
      <c r="K5834" s="1">
        <v>29890</v>
      </c>
      <c r="L5834" s="1">
        <v>35</v>
      </c>
      <c r="M5834" s="1">
        <v>1669107</v>
      </c>
      <c r="N5834" s="1">
        <v>8913</v>
      </c>
    </row>
    <row r="5835" spans="1:14">
      <c r="A5835" s="12">
        <v>48120000</v>
      </c>
      <c r="B5835" s="1" t="s">
        <v>6926</v>
      </c>
      <c r="C5835" s="12">
        <v>481200</v>
      </c>
      <c r="D5835" s="1" t="s">
        <v>6926</v>
      </c>
      <c r="E5835" s="12">
        <v>4812</v>
      </c>
      <c r="F5835" s="1" t="s">
        <v>6926</v>
      </c>
      <c r="G5835" s="12">
        <v>48</v>
      </c>
      <c r="H5835" s="1" t="s">
        <v>19</v>
      </c>
      <c r="I5835" s="1" t="s">
        <v>18</v>
      </c>
      <c r="J5835" s="1" t="s">
        <v>17</v>
      </c>
      <c r="K5835" s="1">
        <v>29865</v>
      </c>
      <c r="L5835" s="1">
        <v>303</v>
      </c>
      <c r="M5835" s="1">
        <v>1158175</v>
      </c>
      <c r="N5835" s="1">
        <v>83034</v>
      </c>
    </row>
    <row r="5836" spans="1:14">
      <c r="A5836" s="12">
        <v>82090090</v>
      </c>
      <c r="B5836" s="1" t="s">
        <v>3469</v>
      </c>
      <c r="C5836" s="12">
        <v>820900</v>
      </c>
      <c r="D5836" s="1" t="s">
        <v>2662</v>
      </c>
      <c r="E5836" s="12">
        <v>8209</v>
      </c>
      <c r="F5836" s="1" t="s">
        <v>2662</v>
      </c>
      <c r="G5836" s="12">
        <v>82</v>
      </c>
      <c r="H5836" s="1" t="s">
        <v>768</v>
      </c>
      <c r="I5836" s="1" t="s">
        <v>107</v>
      </c>
      <c r="J5836" s="1" t="s">
        <v>106</v>
      </c>
      <c r="K5836" s="1">
        <v>29836</v>
      </c>
      <c r="L5836" s="1">
        <v>18</v>
      </c>
      <c r="M5836" s="1">
        <v>2848740</v>
      </c>
      <c r="N5836" s="1">
        <v>48829</v>
      </c>
    </row>
    <row r="5837" spans="1:14">
      <c r="A5837" s="13" t="s">
        <v>4927</v>
      </c>
      <c r="B5837" s="1" t="s">
        <v>4926</v>
      </c>
      <c r="C5837" s="13" t="s">
        <v>4925</v>
      </c>
      <c r="D5837" s="1" t="s">
        <v>4924</v>
      </c>
      <c r="E5837" s="13" t="s">
        <v>4306</v>
      </c>
      <c r="F5837" s="1" t="s">
        <v>4305</v>
      </c>
      <c r="G5837" s="13" t="s">
        <v>1488</v>
      </c>
      <c r="H5837" s="1" t="s">
        <v>1487</v>
      </c>
      <c r="I5837" s="1" t="s">
        <v>59</v>
      </c>
      <c r="J5837" s="1" t="s">
        <v>58</v>
      </c>
      <c r="K5837" s="1">
        <v>29834</v>
      </c>
      <c r="L5837" s="1">
        <v>7695</v>
      </c>
      <c r="M5837" s="1">
        <v>0</v>
      </c>
      <c r="N5837" s="1">
        <v>0</v>
      </c>
    </row>
    <row r="5838" spans="1:14">
      <c r="A5838" s="12">
        <v>28399010</v>
      </c>
      <c r="B5838" s="1" t="s">
        <v>7755</v>
      </c>
      <c r="C5838" s="12">
        <v>283990</v>
      </c>
      <c r="D5838" s="1" t="s">
        <v>1820</v>
      </c>
      <c r="E5838" s="12">
        <v>2839</v>
      </c>
      <c r="F5838" s="1" t="s">
        <v>1819</v>
      </c>
      <c r="G5838" s="12">
        <v>28</v>
      </c>
      <c r="H5838" s="1" t="s">
        <v>118</v>
      </c>
      <c r="I5838" s="1" t="s">
        <v>12</v>
      </c>
      <c r="J5838" s="1" t="s">
        <v>11</v>
      </c>
      <c r="K5838" s="1">
        <v>29820</v>
      </c>
      <c r="L5838" s="1">
        <v>67067</v>
      </c>
      <c r="M5838" s="1">
        <v>1573637</v>
      </c>
      <c r="N5838" s="1">
        <v>623298</v>
      </c>
    </row>
    <row r="5839" spans="1:14">
      <c r="A5839" s="12">
        <v>52021000</v>
      </c>
      <c r="B5839" s="1" t="s">
        <v>4513</v>
      </c>
      <c r="C5839" s="12">
        <v>520210</v>
      </c>
      <c r="D5839" s="1" t="s">
        <v>4513</v>
      </c>
      <c r="E5839" s="12">
        <v>5202</v>
      </c>
      <c r="F5839" s="1" t="s">
        <v>4203</v>
      </c>
      <c r="G5839" s="12">
        <v>52</v>
      </c>
      <c r="H5839" s="1" t="s">
        <v>76</v>
      </c>
      <c r="I5839" s="1" t="s">
        <v>2</v>
      </c>
      <c r="J5839" s="1" t="s">
        <v>1</v>
      </c>
      <c r="K5839" s="1">
        <v>29812</v>
      </c>
      <c r="L5839" s="1">
        <v>16808</v>
      </c>
      <c r="M5839" s="1">
        <v>934317</v>
      </c>
      <c r="N5839" s="1">
        <v>2261471</v>
      </c>
    </row>
    <row r="5840" spans="1:14">
      <c r="A5840" s="12">
        <v>29411042</v>
      </c>
      <c r="B5840" s="1" t="s">
        <v>363</v>
      </c>
      <c r="C5840" s="12">
        <v>294110</v>
      </c>
      <c r="D5840" s="1" t="s">
        <v>362</v>
      </c>
      <c r="E5840" s="12">
        <v>2941</v>
      </c>
      <c r="F5840" s="1" t="s">
        <v>361</v>
      </c>
      <c r="G5840" s="12">
        <v>29</v>
      </c>
      <c r="H5840" s="1" t="s">
        <v>13</v>
      </c>
      <c r="I5840" s="1" t="s">
        <v>12</v>
      </c>
      <c r="J5840" s="1" t="s">
        <v>11</v>
      </c>
      <c r="K5840" s="1">
        <v>29774</v>
      </c>
      <c r="L5840" s="1">
        <v>346</v>
      </c>
      <c r="M5840" s="1">
        <v>807717</v>
      </c>
      <c r="N5840" s="1">
        <v>13140</v>
      </c>
    </row>
    <row r="5841" spans="1:14">
      <c r="A5841" s="12">
        <v>29362111</v>
      </c>
      <c r="B5841" s="1" t="s">
        <v>2410</v>
      </c>
      <c r="C5841" s="12">
        <v>293621</v>
      </c>
      <c r="D5841" s="1" t="s">
        <v>2223</v>
      </c>
      <c r="E5841" s="12">
        <v>2936</v>
      </c>
      <c r="F5841" s="1" t="s">
        <v>696</v>
      </c>
      <c r="G5841" s="12">
        <v>29</v>
      </c>
      <c r="H5841" s="1" t="s">
        <v>13</v>
      </c>
      <c r="I5841" s="1" t="s">
        <v>12</v>
      </c>
      <c r="J5841" s="1" t="s">
        <v>11</v>
      </c>
      <c r="K5841" s="1">
        <v>29680</v>
      </c>
      <c r="L5841" s="1">
        <v>4</v>
      </c>
      <c r="M5841" s="1">
        <v>1004899</v>
      </c>
      <c r="N5841" s="1">
        <v>21780</v>
      </c>
    </row>
    <row r="5842" spans="1:14">
      <c r="A5842" s="12">
        <v>62089900</v>
      </c>
      <c r="B5842" s="1" t="s">
        <v>7774</v>
      </c>
      <c r="C5842" s="12">
        <v>620899</v>
      </c>
      <c r="D5842" s="1" t="s">
        <v>7773</v>
      </c>
      <c r="E5842" s="12">
        <v>6208</v>
      </c>
      <c r="F5842" s="1" t="s">
        <v>6327</v>
      </c>
      <c r="G5842" s="12">
        <v>62</v>
      </c>
      <c r="H5842" s="1" t="s">
        <v>248</v>
      </c>
      <c r="I5842" s="1" t="s">
        <v>2</v>
      </c>
      <c r="J5842" s="1" t="s">
        <v>1</v>
      </c>
      <c r="K5842" s="1">
        <v>29621</v>
      </c>
      <c r="L5842" s="1">
        <v>106</v>
      </c>
      <c r="M5842" s="1">
        <v>186194</v>
      </c>
      <c r="N5842" s="1">
        <v>1976</v>
      </c>
    </row>
    <row r="5843" spans="1:14">
      <c r="A5843" s="12">
        <v>29037600</v>
      </c>
      <c r="B5843" s="1" t="s">
        <v>3142</v>
      </c>
      <c r="C5843" s="12">
        <v>290376</v>
      </c>
      <c r="D5843" s="1" t="s">
        <v>3141</v>
      </c>
      <c r="E5843" s="12">
        <v>2903</v>
      </c>
      <c r="F5843" s="1" t="s">
        <v>300</v>
      </c>
      <c r="G5843" s="12">
        <v>29</v>
      </c>
      <c r="H5843" s="1" t="s">
        <v>13</v>
      </c>
      <c r="I5843" s="1" t="s">
        <v>12</v>
      </c>
      <c r="J5843" s="1" t="s">
        <v>11</v>
      </c>
      <c r="K5843" s="1">
        <v>29579</v>
      </c>
      <c r="L5843" s="1">
        <v>0</v>
      </c>
      <c r="M5843" s="1">
        <v>204918</v>
      </c>
      <c r="N5843" s="1">
        <v>2646</v>
      </c>
    </row>
    <row r="5844" spans="1:14">
      <c r="A5844" s="12">
        <v>88022090</v>
      </c>
      <c r="B5844" s="1" t="s">
        <v>4059</v>
      </c>
      <c r="C5844" s="12">
        <v>880220</v>
      </c>
      <c r="D5844" s="1" t="s">
        <v>4058</v>
      </c>
      <c r="E5844" s="12">
        <v>8802</v>
      </c>
      <c r="F5844" s="1" t="s">
        <v>3643</v>
      </c>
      <c r="G5844" s="12">
        <v>88</v>
      </c>
      <c r="H5844" s="1" t="s">
        <v>273</v>
      </c>
      <c r="I5844" s="1" t="s">
        <v>272</v>
      </c>
      <c r="J5844" s="1" t="s">
        <v>271</v>
      </c>
      <c r="K5844" s="1">
        <v>29530</v>
      </c>
      <c r="L5844" s="1">
        <v>249</v>
      </c>
      <c r="M5844" s="1">
        <v>31165488</v>
      </c>
      <c r="N5844" s="1">
        <v>16183</v>
      </c>
    </row>
    <row r="5845" spans="1:14">
      <c r="A5845" s="13" t="s">
        <v>7882</v>
      </c>
      <c r="B5845" s="1" t="s">
        <v>7881</v>
      </c>
      <c r="C5845" s="13" t="s">
        <v>7880</v>
      </c>
      <c r="D5845" s="1" t="s">
        <v>7879</v>
      </c>
      <c r="E5845" s="13" t="s">
        <v>5464</v>
      </c>
      <c r="F5845" s="1" t="s">
        <v>5463</v>
      </c>
      <c r="G5845" s="13" t="s">
        <v>4326</v>
      </c>
      <c r="H5845" s="1" t="s">
        <v>4325</v>
      </c>
      <c r="I5845" s="1" t="s">
        <v>59</v>
      </c>
      <c r="J5845" s="1" t="s">
        <v>58</v>
      </c>
      <c r="K5845" s="1">
        <v>29497</v>
      </c>
      <c r="L5845" s="1">
        <v>1494</v>
      </c>
      <c r="M5845" s="1">
        <v>255828</v>
      </c>
      <c r="N5845" s="1">
        <v>63335</v>
      </c>
    </row>
    <row r="5846" spans="1:14">
      <c r="A5846" s="12">
        <v>55121100</v>
      </c>
      <c r="B5846" s="1" t="s">
        <v>1990</v>
      </c>
      <c r="C5846" s="12">
        <v>551211</v>
      </c>
      <c r="D5846" s="1" t="s">
        <v>1989</v>
      </c>
      <c r="E5846" s="12">
        <v>5512</v>
      </c>
      <c r="F5846" s="1" t="s">
        <v>1988</v>
      </c>
      <c r="G5846" s="12">
        <v>55</v>
      </c>
      <c r="H5846" s="1" t="s">
        <v>282</v>
      </c>
      <c r="I5846" s="1" t="s">
        <v>2</v>
      </c>
      <c r="J5846" s="1" t="s">
        <v>1</v>
      </c>
      <c r="K5846" s="1">
        <v>29486</v>
      </c>
      <c r="L5846" s="1">
        <v>3432</v>
      </c>
      <c r="M5846" s="1">
        <v>840110</v>
      </c>
      <c r="N5846" s="1">
        <v>251535</v>
      </c>
    </row>
    <row r="5847" spans="1:14">
      <c r="A5847" s="12">
        <v>29331111</v>
      </c>
      <c r="B5847" s="1" t="s">
        <v>955</v>
      </c>
      <c r="C5847" s="12">
        <v>293311</v>
      </c>
      <c r="D5847" s="1" t="s">
        <v>954</v>
      </c>
      <c r="E5847" s="12">
        <v>2933</v>
      </c>
      <c r="F5847" s="1" t="s">
        <v>67</v>
      </c>
      <c r="G5847" s="12">
        <v>29</v>
      </c>
      <c r="H5847" s="1" t="s">
        <v>13</v>
      </c>
      <c r="I5847" s="1" t="s">
        <v>12</v>
      </c>
      <c r="J5847" s="1" t="s">
        <v>11</v>
      </c>
      <c r="K5847" s="1">
        <v>29367</v>
      </c>
      <c r="L5847" s="1">
        <v>1950</v>
      </c>
      <c r="M5847" s="1">
        <v>87678579</v>
      </c>
      <c r="N5847" s="1">
        <v>6138125</v>
      </c>
    </row>
    <row r="5848" spans="1:14">
      <c r="A5848" s="12">
        <v>29093012</v>
      </c>
      <c r="B5848" s="1" t="s">
        <v>4144</v>
      </c>
      <c r="C5848" s="12">
        <v>290930</v>
      </c>
      <c r="D5848" s="1" t="s">
        <v>530</v>
      </c>
      <c r="E5848" s="12">
        <v>2909</v>
      </c>
      <c r="F5848" s="1" t="s">
        <v>377</v>
      </c>
      <c r="G5848" s="12">
        <v>29</v>
      </c>
      <c r="H5848" s="1" t="s">
        <v>13</v>
      </c>
      <c r="I5848" s="1" t="s">
        <v>12</v>
      </c>
      <c r="J5848" s="1" t="s">
        <v>11</v>
      </c>
      <c r="K5848" s="1">
        <v>29354</v>
      </c>
      <c r="L5848" s="1">
        <v>9298</v>
      </c>
      <c r="M5848" s="1">
        <v>3611688</v>
      </c>
      <c r="N5848" s="1">
        <v>344152</v>
      </c>
    </row>
    <row r="5849" spans="1:14">
      <c r="A5849" s="12">
        <v>29209090</v>
      </c>
      <c r="B5849" s="1" t="s">
        <v>3970</v>
      </c>
      <c r="C5849" s="12">
        <v>292090</v>
      </c>
      <c r="D5849" s="1" t="s">
        <v>555</v>
      </c>
      <c r="E5849" s="12">
        <v>2920</v>
      </c>
      <c r="F5849" s="1" t="s">
        <v>87</v>
      </c>
      <c r="G5849" s="12">
        <v>29</v>
      </c>
      <c r="H5849" s="1" t="s">
        <v>13</v>
      </c>
      <c r="I5849" s="1" t="s">
        <v>12</v>
      </c>
      <c r="J5849" s="1" t="s">
        <v>11</v>
      </c>
      <c r="K5849" s="1">
        <v>29336</v>
      </c>
      <c r="L5849" s="1">
        <v>10820</v>
      </c>
      <c r="M5849" s="1">
        <v>19345905</v>
      </c>
      <c r="N5849" s="1">
        <v>4645985</v>
      </c>
    </row>
    <row r="5850" spans="1:14">
      <c r="A5850" s="12">
        <v>29151390</v>
      </c>
      <c r="B5850" s="1" t="s">
        <v>6369</v>
      </c>
      <c r="C5850" s="12">
        <v>291513</v>
      </c>
      <c r="D5850" s="1" t="s">
        <v>1197</v>
      </c>
      <c r="E5850" s="12">
        <v>2915</v>
      </c>
      <c r="F5850" s="1" t="s">
        <v>346</v>
      </c>
      <c r="G5850" s="12">
        <v>29</v>
      </c>
      <c r="H5850" s="1" t="s">
        <v>13</v>
      </c>
      <c r="I5850" s="1" t="s">
        <v>12</v>
      </c>
      <c r="J5850" s="1" t="s">
        <v>11</v>
      </c>
      <c r="K5850" s="1">
        <v>29315</v>
      </c>
      <c r="L5850" s="1">
        <v>4966</v>
      </c>
      <c r="M5850" s="1">
        <v>2009823</v>
      </c>
      <c r="N5850" s="1">
        <v>744532</v>
      </c>
    </row>
    <row r="5851" spans="1:14">
      <c r="A5851" s="12">
        <v>54083400</v>
      </c>
      <c r="B5851" s="1" t="s">
        <v>7845</v>
      </c>
      <c r="C5851" s="12">
        <v>540834</v>
      </c>
      <c r="D5851" s="1" t="s">
        <v>7845</v>
      </c>
      <c r="E5851" s="12">
        <v>5408</v>
      </c>
      <c r="F5851" s="1" t="s">
        <v>356</v>
      </c>
      <c r="G5851" s="12">
        <v>54</v>
      </c>
      <c r="H5851" s="1" t="s">
        <v>355</v>
      </c>
      <c r="I5851" s="1" t="s">
        <v>2</v>
      </c>
      <c r="J5851" s="1" t="s">
        <v>1</v>
      </c>
      <c r="K5851" s="1">
        <v>29243</v>
      </c>
      <c r="L5851" s="1">
        <v>1117</v>
      </c>
      <c r="M5851" s="1">
        <v>650591</v>
      </c>
      <c r="N5851" s="1">
        <v>51152</v>
      </c>
    </row>
    <row r="5852" spans="1:14">
      <c r="A5852" s="12">
        <v>94014900</v>
      </c>
      <c r="B5852" s="1" t="s">
        <v>1917</v>
      </c>
      <c r="C5852" s="12">
        <v>940149</v>
      </c>
      <c r="D5852" s="1" t="s">
        <v>1916</v>
      </c>
      <c r="E5852" s="12">
        <v>9401</v>
      </c>
      <c r="F5852" s="1" t="s">
        <v>1915</v>
      </c>
      <c r="G5852" s="12">
        <v>94</v>
      </c>
      <c r="H5852" s="1" t="s">
        <v>259</v>
      </c>
      <c r="I5852" s="1" t="s">
        <v>127</v>
      </c>
      <c r="J5852" s="1" t="s">
        <v>126</v>
      </c>
      <c r="K5852" s="1">
        <v>29242</v>
      </c>
      <c r="L5852" s="1">
        <v>4579</v>
      </c>
      <c r="M5852" s="1">
        <v>218343</v>
      </c>
      <c r="N5852" s="1">
        <v>51986</v>
      </c>
    </row>
    <row r="5853" spans="1:14">
      <c r="A5853" s="12">
        <v>84212911</v>
      </c>
      <c r="B5853" s="1" t="s">
        <v>715</v>
      </c>
      <c r="C5853" s="12">
        <v>842129</v>
      </c>
      <c r="D5853" s="1" t="s">
        <v>714</v>
      </c>
      <c r="E5853" s="12">
        <v>8421</v>
      </c>
      <c r="F5853" s="1" t="s">
        <v>403</v>
      </c>
      <c r="G5853" s="12">
        <v>84</v>
      </c>
      <c r="H5853" s="1" t="s">
        <v>28</v>
      </c>
      <c r="I5853" s="1" t="s">
        <v>27</v>
      </c>
      <c r="J5853" s="1" t="s">
        <v>26</v>
      </c>
      <c r="K5853" s="1">
        <v>29152</v>
      </c>
      <c r="L5853" s="1">
        <v>811</v>
      </c>
      <c r="M5853" s="1">
        <v>43756432</v>
      </c>
      <c r="N5853" s="1">
        <v>1555500</v>
      </c>
    </row>
    <row r="5854" spans="1:14">
      <c r="A5854" s="12">
        <v>90105090</v>
      </c>
      <c r="B5854" s="1" t="s">
        <v>6043</v>
      </c>
      <c r="C5854" s="12">
        <v>901050</v>
      </c>
      <c r="D5854" s="1" t="s">
        <v>514</v>
      </c>
      <c r="E5854" s="12">
        <v>9010</v>
      </c>
      <c r="F5854" s="1" t="s">
        <v>513</v>
      </c>
      <c r="G5854" s="12">
        <v>90</v>
      </c>
      <c r="H5854" s="1" t="s">
        <v>512</v>
      </c>
      <c r="I5854" s="1" t="s">
        <v>49</v>
      </c>
      <c r="J5854" s="1" t="s">
        <v>48</v>
      </c>
      <c r="K5854" s="1">
        <v>29114</v>
      </c>
      <c r="L5854" s="1">
        <v>1103</v>
      </c>
      <c r="M5854" s="1">
        <v>183443</v>
      </c>
      <c r="N5854" s="1">
        <v>5985</v>
      </c>
    </row>
    <row r="5855" spans="1:14">
      <c r="A5855" s="12">
        <v>38112920</v>
      </c>
      <c r="B5855" s="1" t="s">
        <v>14886</v>
      </c>
      <c r="C5855" s="12">
        <v>381129</v>
      </c>
      <c r="D5855" s="1" t="s">
        <v>3968</v>
      </c>
      <c r="E5855" s="12">
        <v>3811</v>
      </c>
      <c r="F5855" s="1" t="s">
        <v>2886</v>
      </c>
      <c r="G5855" s="12">
        <v>38</v>
      </c>
      <c r="H5855" s="1" t="s">
        <v>244</v>
      </c>
      <c r="I5855" s="1" t="s">
        <v>12</v>
      </c>
      <c r="J5855" s="1" t="s">
        <v>11</v>
      </c>
      <c r="K5855" s="1">
        <v>29100</v>
      </c>
      <c r="L5855" s="1">
        <v>5000</v>
      </c>
      <c r="M5855" s="1">
        <v>143323</v>
      </c>
      <c r="N5855" s="1">
        <v>11924</v>
      </c>
    </row>
    <row r="5856" spans="1:14">
      <c r="A5856" s="13" t="s">
        <v>14885</v>
      </c>
      <c r="B5856" s="1" t="s">
        <v>14884</v>
      </c>
      <c r="C5856" s="13" t="s">
        <v>14883</v>
      </c>
      <c r="D5856" s="1" t="s">
        <v>14882</v>
      </c>
      <c r="E5856" s="13" t="s">
        <v>5313</v>
      </c>
      <c r="F5856" s="1" t="s">
        <v>5312</v>
      </c>
      <c r="G5856" s="13" t="s">
        <v>4162</v>
      </c>
      <c r="H5856" s="1" t="s">
        <v>4161</v>
      </c>
      <c r="I5856" s="1" t="s">
        <v>204</v>
      </c>
      <c r="J5856" s="1" t="s">
        <v>203</v>
      </c>
      <c r="K5856" s="1">
        <v>29081</v>
      </c>
      <c r="L5856" s="1">
        <v>3823</v>
      </c>
      <c r="M5856" s="1">
        <v>0</v>
      </c>
      <c r="N5856" s="1">
        <v>0</v>
      </c>
    </row>
    <row r="5857" spans="1:14">
      <c r="A5857" s="13" t="s">
        <v>7523</v>
      </c>
      <c r="B5857" s="1" t="s">
        <v>7521</v>
      </c>
      <c r="C5857" s="13" t="s">
        <v>7522</v>
      </c>
      <c r="D5857" s="1" t="s">
        <v>7521</v>
      </c>
      <c r="E5857" s="13" t="s">
        <v>6930</v>
      </c>
      <c r="F5857" s="1" t="s">
        <v>6929</v>
      </c>
      <c r="G5857" s="13" t="s">
        <v>4326</v>
      </c>
      <c r="H5857" s="1" t="s">
        <v>4325</v>
      </c>
      <c r="I5857" s="1" t="s">
        <v>59</v>
      </c>
      <c r="J5857" s="1" t="s">
        <v>58</v>
      </c>
      <c r="K5857" s="1">
        <v>29025</v>
      </c>
      <c r="L5857" s="1">
        <v>6704</v>
      </c>
      <c r="M5857" s="1">
        <v>315078</v>
      </c>
      <c r="N5857" s="1">
        <v>78081</v>
      </c>
    </row>
    <row r="5858" spans="1:14">
      <c r="A5858" s="12">
        <v>25293000</v>
      </c>
      <c r="B5858" s="1" t="s">
        <v>2702</v>
      </c>
      <c r="C5858" s="12">
        <v>252930</v>
      </c>
      <c r="D5858" s="1" t="s">
        <v>2701</v>
      </c>
      <c r="E5858" s="12">
        <v>2529</v>
      </c>
      <c r="F5858" s="1" t="s">
        <v>2219</v>
      </c>
      <c r="G5858" s="12">
        <v>25</v>
      </c>
      <c r="H5858" s="1" t="s">
        <v>226</v>
      </c>
      <c r="I5858" s="1" t="s">
        <v>225</v>
      </c>
      <c r="J5858" s="1" t="s">
        <v>224</v>
      </c>
      <c r="K5858" s="1">
        <v>29009</v>
      </c>
      <c r="L5858" s="1">
        <v>85000</v>
      </c>
      <c r="M5858" s="1">
        <v>413211</v>
      </c>
      <c r="N5858" s="1">
        <v>719358</v>
      </c>
    </row>
    <row r="5859" spans="1:14">
      <c r="A5859" s="12">
        <v>85014029</v>
      </c>
      <c r="B5859" s="1" t="s">
        <v>6584</v>
      </c>
      <c r="C5859" s="12">
        <v>850140</v>
      </c>
      <c r="D5859" s="1" t="s">
        <v>5562</v>
      </c>
      <c r="E5859" s="12">
        <v>8501</v>
      </c>
      <c r="F5859" s="1" t="s">
        <v>827</v>
      </c>
      <c r="G5859" s="12">
        <v>85</v>
      </c>
      <c r="H5859" s="1" t="s">
        <v>102</v>
      </c>
      <c r="I5859" s="1" t="s">
        <v>27</v>
      </c>
      <c r="J5859" s="1" t="s">
        <v>26</v>
      </c>
      <c r="K5859" s="1">
        <v>28980</v>
      </c>
      <c r="L5859" s="1">
        <v>268</v>
      </c>
      <c r="M5859" s="1">
        <v>2888814</v>
      </c>
      <c r="N5859" s="1">
        <v>287365</v>
      </c>
    </row>
    <row r="5860" spans="1:14">
      <c r="A5860" s="12">
        <v>44184000</v>
      </c>
      <c r="B5860" s="1" t="s">
        <v>14881</v>
      </c>
      <c r="C5860" s="12">
        <v>441840</v>
      </c>
      <c r="D5860" s="1" t="s">
        <v>14880</v>
      </c>
      <c r="E5860" s="12">
        <v>4418</v>
      </c>
      <c r="F5860" s="1" t="s">
        <v>5041</v>
      </c>
      <c r="G5860" s="12">
        <v>44</v>
      </c>
      <c r="H5860" s="1" t="s">
        <v>2121</v>
      </c>
      <c r="I5860" s="1" t="s">
        <v>1129</v>
      </c>
      <c r="J5860" s="1" t="s">
        <v>1128</v>
      </c>
      <c r="K5860" s="1">
        <v>28977</v>
      </c>
      <c r="L5860" s="1">
        <v>2400</v>
      </c>
      <c r="M5860" s="1">
        <v>1910593</v>
      </c>
      <c r="N5860" s="1">
        <v>1111687</v>
      </c>
    </row>
    <row r="5861" spans="1:14">
      <c r="A5861" s="12">
        <v>84538000</v>
      </c>
      <c r="B5861" s="1" t="s">
        <v>14879</v>
      </c>
      <c r="C5861" s="12">
        <v>845380</v>
      </c>
      <c r="D5861" s="1" t="s">
        <v>14878</v>
      </c>
      <c r="E5861" s="12">
        <v>8453</v>
      </c>
      <c r="F5861" s="1" t="s">
        <v>8002</v>
      </c>
      <c r="G5861" s="12">
        <v>84</v>
      </c>
      <c r="H5861" s="1" t="s">
        <v>28</v>
      </c>
      <c r="I5861" s="1" t="s">
        <v>27</v>
      </c>
      <c r="J5861" s="1" t="s">
        <v>26</v>
      </c>
      <c r="K5861" s="1">
        <v>28957</v>
      </c>
      <c r="L5861" s="1">
        <v>306</v>
      </c>
      <c r="M5861" s="1">
        <v>663262</v>
      </c>
      <c r="N5861" s="1">
        <v>50433</v>
      </c>
    </row>
    <row r="5862" spans="1:14">
      <c r="A5862" s="12">
        <v>12024100</v>
      </c>
      <c r="B5862" s="1" t="s">
        <v>4891</v>
      </c>
      <c r="C5862" s="12">
        <v>120241</v>
      </c>
      <c r="D5862" s="1" t="s">
        <v>4890</v>
      </c>
      <c r="E5862" s="12">
        <v>1202</v>
      </c>
      <c r="F5862" s="1" t="s">
        <v>4889</v>
      </c>
      <c r="G5862" s="12">
        <v>12</v>
      </c>
      <c r="H5862" s="1" t="s">
        <v>331</v>
      </c>
      <c r="I5862" s="1" t="s">
        <v>59</v>
      </c>
      <c r="J5862" s="1" t="s">
        <v>58</v>
      </c>
      <c r="K5862" s="1">
        <v>28951</v>
      </c>
      <c r="L5862" s="1">
        <v>21607</v>
      </c>
      <c r="M5862" s="1">
        <v>0</v>
      </c>
      <c r="N5862" s="1">
        <v>0</v>
      </c>
    </row>
    <row r="5863" spans="1:14">
      <c r="A5863" s="12">
        <v>84439919</v>
      </c>
      <c r="B5863" s="1" t="s">
        <v>7362</v>
      </c>
      <c r="C5863" s="12">
        <v>844399</v>
      </c>
      <c r="D5863" s="1" t="s">
        <v>833</v>
      </c>
      <c r="E5863" s="12">
        <v>8443</v>
      </c>
      <c r="F5863" s="1" t="s">
        <v>738</v>
      </c>
      <c r="G5863" s="12">
        <v>84</v>
      </c>
      <c r="H5863" s="1" t="s">
        <v>28</v>
      </c>
      <c r="I5863" s="1" t="s">
        <v>27</v>
      </c>
      <c r="J5863" s="1" t="s">
        <v>26</v>
      </c>
      <c r="K5863" s="1">
        <v>28949</v>
      </c>
      <c r="L5863" s="1">
        <v>97</v>
      </c>
      <c r="M5863" s="1">
        <v>324166</v>
      </c>
      <c r="N5863" s="1">
        <v>3674</v>
      </c>
    </row>
    <row r="5864" spans="1:14">
      <c r="A5864" s="12">
        <v>69091930</v>
      </c>
      <c r="B5864" s="1" t="s">
        <v>5550</v>
      </c>
      <c r="C5864" s="12">
        <v>690919</v>
      </c>
      <c r="D5864" s="1" t="s">
        <v>1944</v>
      </c>
      <c r="E5864" s="12">
        <v>6909</v>
      </c>
      <c r="F5864" s="1" t="s">
        <v>1943</v>
      </c>
      <c r="G5864" s="12">
        <v>69</v>
      </c>
      <c r="H5864" s="1" t="s">
        <v>933</v>
      </c>
      <c r="I5864" s="1" t="s">
        <v>7</v>
      </c>
      <c r="J5864" s="1" t="s">
        <v>6</v>
      </c>
      <c r="K5864" s="1">
        <v>28911</v>
      </c>
      <c r="L5864" s="1">
        <v>1820</v>
      </c>
      <c r="M5864" s="1">
        <v>36268025</v>
      </c>
      <c r="N5864" s="1">
        <v>1642196</v>
      </c>
    </row>
    <row r="5865" spans="1:14">
      <c r="A5865" s="12">
        <v>30041014</v>
      </c>
      <c r="B5865" s="1" t="s">
        <v>14877</v>
      </c>
      <c r="C5865" s="12">
        <v>300410</v>
      </c>
      <c r="D5865" s="1" t="s">
        <v>4830</v>
      </c>
      <c r="E5865" s="12">
        <v>3004</v>
      </c>
      <c r="F5865" s="1" t="s">
        <v>364</v>
      </c>
      <c r="G5865" s="12">
        <v>30</v>
      </c>
      <c r="H5865" s="1" t="s">
        <v>63</v>
      </c>
      <c r="I5865" s="1" t="s">
        <v>12</v>
      </c>
      <c r="J5865" s="1" t="s">
        <v>11</v>
      </c>
      <c r="K5865" s="1">
        <v>28896</v>
      </c>
      <c r="L5865" s="1">
        <v>257</v>
      </c>
      <c r="M5865" s="1">
        <v>0</v>
      </c>
      <c r="N5865" s="1">
        <v>0</v>
      </c>
    </row>
    <row r="5866" spans="1:14">
      <c r="A5866" s="12">
        <v>84151090</v>
      </c>
      <c r="B5866" s="1" t="s">
        <v>3625</v>
      </c>
      <c r="C5866" s="12">
        <v>841510</v>
      </c>
      <c r="D5866" s="1" t="s">
        <v>3615</v>
      </c>
      <c r="E5866" s="12">
        <v>8415</v>
      </c>
      <c r="F5866" s="1" t="s">
        <v>2534</v>
      </c>
      <c r="G5866" s="12">
        <v>84</v>
      </c>
      <c r="H5866" s="1" t="s">
        <v>28</v>
      </c>
      <c r="I5866" s="1" t="s">
        <v>27</v>
      </c>
      <c r="J5866" s="1" t="s">
        <v>26</v>
      </c>
      <c r="K5866" s="1">
        <v>28796</v>
      </c>
      <c r="L5866" s="1">
        <v>1413</v>
      </c>
      <c r="M5866" s="1">
        <v>1706982</v>
      </c>
      <c r="N5866" s="1">
        <v>45014</v>
      </c>
    </row>
    <row r="5867" spans="1:14">
      <c r="A5867" s="12">
        <v>29110010</v>
      </c>
      <c r="B5867" s="1" t="s">
        <v>14876</v>
      </c>
      <c r="C5867" s="12">
        <v>291100</v>
      </c>
      <c r="D5867" s="1" t="s">
        <v>8037</v>
      </c>
      <c r="E5867" s="12">
        <v>2911</v>
      </c>
      <c r="F5867" s="1" t="s">
        <v>8037</v>
      </c>
      <c r="G5867" s="12">
        <v>29</v>
      </c>
      <c r="H5867" s="1" t="s">
        <v>13</v>
      </c>
      <c r="I5867" s="1" t="s">
        <v>12</v>
      </c>
      <c r="J5867" s="1" t="s">
        <v>11</v>
      </c>
      <c r="K5867" s="1">
        <v>28680</v>
      </c>
      <c r="L5867" s="1">
        <v>28000</v>
      </c>
      <c r="M5867" s="1">
        <v>0</v>
      </c>
      <c r="N5867" s="1">
        <v>0</v>
      </c>
    </row>
    <row r="5868" spans="1:14">
      <c r="A5868" s="12">
        <v>51072000</v>
      </c>
      <c r="B5868" s="1" t="s">
        <v>14875</v>
      </c>
      <c r="C5868" s="12">
        <v>510720</v>
      </c>
      <c r="D5868" s="1" t="s">
        <v>14874</v>
      </c>
      <c r="E5868" s="12">
        <v>5107</v>
      </c>
      <c r="F5868" s="1" t="s">
        <v>9229</v>
      </c>
      <c r="G5868" s="12">
        <v>51</v>
      </c>
      <c r="H5868" s="1" t="s">
        <v>884</v>
      </c>
      <c r="I5868" s="1" t="s">
        <v>2</v>
      </c>
      <c r="J5868" s="1" t="s">
        <v>1</v>
      </c>
      <c r="K5868" s="1">
        <v>28599</v>
      </c>
      <c r="L5868" s="1">
        <v>2892</v>
      </c>
      <c r="M5868" s="1">
        <v>2873</v>
      </c>
      <c r="N5868" s="1">
        <v>223</v>
      </c>
    </row>
    <row r="5869" spans="1:14">
      <c r="A5869" s="13" t="s">
        <v>14873</v>
      </c>
      <c r="B5869" s="1" t="s">
        <v>14872</v>
      </c>
      <c r="C5869" s="13" t="s">
        <v>4500</v>
      </c>
      <c r="D5869" s="1" t="s">
        <v>4499</v>
      </c>
      <c r="E5869" s="13" t="s">
        <v>4498</v>
      </c>
      <c r="F5869" s="1" t="s">
        <v>4497</v>
      </c>
      <c r="G5869" s="13" t="s">
        <v>3835</v>
      </c>
      <c r="H5869" s="1" t="s">
        <v>3834</v>
      </c>
      <c r="I5869" s="1" t="s">
        <v>204</v>
      </c>
      <c r="J5869" s="1" t="s">
        <v>203</v>
      </c>
      <c r="K5869" s="1">
        <v>28545</v>
      </c>
      <c r="L5869" s="1">
        <v>6208</v>
      </c>
      <c r="M5869" s="1">
        <v>1505115</v>
      </c>
      <c r="N5869" s="1">
        <v>350000</v>
      </c>
    </row>
    <row r="5870" spans="1:14">
      <c r="A5870" s="12">
        <v>54041200</v>
      </c>
      <c r="B5870" s="1" t="s">
        <v>1441</v>
      </c>
      <c r="C5870" s="12">
        <v>540412</v>
      </c>
      <c r="D5870" s="1" t="s">
        <v>1440</v>
      </c>
      <c r="E5870" s="12">
        <v>5404</v>
      </c>
      <c r="F5870" s="1" t="s">
        <v>1040</v>
      </c>
      <c r="G5870" s="12">
        <v>54</v>
      </c>
      <c r="H5870" s="1" t="s">
        <v>355</v>
      </c>
      <c r="I5870" s="1" t="s">
        <v>2</v>
      </c>
      <c r="J5870" s="1" t="s">
        <v>1</v>
      </c>
      <c r="K5870" s="1">
        <v>28543</v>
      </c>
      <c r="L5870" s="1">
        <v>13064</v>
      </c>
      <c r="M5870" s="1">
        <v>1598439</v>
      </c>
      <c r="N5870" s="1">
        <v>601325</v>
      </c>
    </row>
    <row r="5871" spans="1:14">
      <c r="A5871" s="13" t="s">
        <v>14871</v>
      </c>
      <c r="B5871" s="1" t="s">
        <v>14869</v>
      </c>
      <c r="C5871" s="13" t="s">
        <v>14870</v>
      </c>
      <c r="D5871" s="1" t="s">
        <v>14869</v>
      </c>
      <c r="E5871" s="13" t="s">
        <v>3656</v>
      </c>
      <c r="F5871" s="1" t="s">
        <v>3655</v>
      </c>
      <c r="G5871" s="13" t="s">
        <v>206</v>
      </c>
      <c r="H5871" s="1" t="s">
        <v>205</v>
      </c>
      <c r="I5871" s="1" t="s">
        <v>204</v>
      </c>
      <c r="J5871" s="1" t="s">
        <v>203</v>
      </c>
      <c r="K5871" s="1">
        <v>28526</v>
      </c>
      <c r="L5871" s="1">
        <v>2272</v>
      </c>
      <c r="M5871" s="1">
        <v>14872520</v>
      </c>
      <c r="N5871" s="1">
        <v>1781908</v>
      </c>
    </row>
    <row r="5872" spans="1:14">
      <c r="A5872" s="12">
        <v>33073000</v>
      </c>
      <c r="B5872" s="1" t="s">
        <v>5376</v>
      </c>
      <c r="C5872" s="12">
        <v>330730</v>
      </c>
      <c r="D5872" s="1" t="s">
        <v>5376</v>
      </c>
      <c r="E5872" s="12">
        <v>3307</v>
      </c>
      <c r="F5872" s="1" t="s">
        <v>5375</v>
      </c>
      <c r="G5872" s="12">
        <v>33</v>
      </c>
      <c r="H5872" s="1" t="s">
        <v>406</v>
      </c>
      <c r="I5872" s="1" t="s">
        <v>12</v>
      </c>
      <c r="J5872" s="1" t="s">
        <v>11</v>
      </c>
      <c r="K5872" s="1">
        <v>28518</v>
      </c>
      <c r="L5872" s="1">
        <v>13917</v>
      </c>
      <c r="M5872" s="1">
        <v>358786</v>
      </c>
      <c r="N5872" s="1">
        <v>40060</v>
      </c>
    </row>
    <row r="5873" spans="1:14">
      <c r="A5873" s="12">
        <v>84485990</v>
      </c>
      <c r="B5873" s="1" t="s">
        <v>2175</v>
      </c>
      <c r="C5873" s="12">
        <v>844859</v>
      </c>
      <c r="D5873" s="1" t="s">
        <v>1979</v>
      </c>
      <c r="E5873" s="12">
        <v>8448</v>
      </c>
      <c r="F5873" s="1" t="s">
        <v>29</v>
      </c>
      <c r="G5873" s="12">
        <v>84</v>
      </c>
      <c r="H5873" s="1" t="s">
        <v>28</v>
      </c>
      <c r="I5873" s="1" t="s">
        <v>27</v>
      </c>
      <c r="J5873" s="1" t="s">
        <v>26</v>
      </c>
      <c r="K5873" s="1">
        <v>28473</v>
      </c>
      <c r="L5873" s="1">
        <v>599</v>
      </c>
      <c r="M5873" s="1">
        <v>1347059</v>
      </c>
      <c r="N5873" s="1">
        <v>6830</v>
      </c>
    </row>
    <row r="5874" spans="1:14">
      <c r="A5874" s="12">
        <v>29171322</v>
      </c>
      <c r="B5874" s="1" t="s">
        <v>8205</v>
      </c>
      <c r="C5874" s="12">
        <v>291713</v>
      </c>
      <c r="D5874" s="1" t="s">
        <v>94</v>
      </c>
      <c r="E5874" s="12">
        <v>2917</v>
      </c>
      <c r="F5874" s="1" t="s">
        <v>93</v>
      </c>
      <c r="G5874" s="12">
        <v>29</v>
      </c>
      <c r="H5874" s="1" t="s">
        <v>13</v>
      </c>
      <c r="I5874" s="1" t="s">
        <v>12</v>
      </c>
      <c r="J5874" s="1" t="s">
        <v>11</v>
      </c>
      <c r="K5874" s="1">
        <v>28448</v>
      </c>
      <c r="L5874" s="1">
        <v>1337</v>
      </c>
      <c r="M5874" s="1">
        <v>10528</v>
      </c>
      <c r="N5874" s="1">
        <v>50</v>
      </c>
    </row>
    <row r="5875" spans="1:14">
      <c r="A5875" s="13" t="s">
        <v>4310</v>
      </c>
      <c r="B5875" s="1" t="s">
        <v>4309</v>
      </c>
      <c r="C5875" s="13" t="s">
        <v>4308</v>
      </c>
      <c r="D5875" s="1" t="s">
        <v>4307</v>
      </c>
      <c r="E5875" s="13" t="s">
        <v>4306</v>
      </c>
      <c r="F5875" s="1" t="s">
        <v>4305</v>
      </c>
      <c r="G5875" s="13" t="s">
        <v>1488</v>
      </c>
      <c r="H5875" s="1" t="s">
        <v>1487</v>
      </c>
      <c r="I5875" s="1" t="s">
        <v>59</v>
      </c>
      <c r="J5875" s="1" t="s">
        <v>58</v>
      </c>
      <c r="K5875" s="1">
        <v>28369</v>
      </c>
      <c r="L5875" s="1">
        <v>5947</v>
      </c>
      <c r="M5875" s="1">
        <v>0</v>
      </c>
      <c r="N5875" s="1">
        <v>0</v>
      </c>
    </row>
    <row r="5876" spans="1:14">
      <c r="A5876" s="13" t="s">
        <v>4859</v>
      </c>
      <c r="B5876" s="1" t="s">
        <v>4858</v>
      </c>
      <c r="C5876" s="13" t="s">
        <v>4333</v>
      </c>
      <c r="D5876" s="1" t="s">
        <v>2083</v>
      </c>
      <c r="E5876" s="13" t="s">
        <v>2084</v>
      </c>
      <c r="F5876" s="1" t="s">
        <v>2083</v>
      </c>
      <c r="G5876" s="13" t="s">
        <v>2082</v>
      </c>
      <c r="H5876" s="1" t="s">
        <v>2081</v>
      </c>
      <c r="I5876" s="1" t="s">
        <v>59</v>
      </c>
      <c r="J5876" s="1" t="s">
        <v>58</v>
      </c>
      <c r="K5876" s="1">
        <v>28349</v>
      </c>
      <c r="L5876" s="1">
        <v>10300</v>
      </c>
      <c r="M5876" s="1">
        <v>0</v>
      </c>
      <c r="N5876" s="1">
        <v>0</v>
      </c>
    </row>
    <row r="5877" spans="1:14">
      <c r="A5877" s="12">
        <v>52061300</v>
      </c>
      <c r="B5877" s="1" t="s">
        <v>14868</v>
      </c>
      <c r="C5877" s="12">
        <v>520613</v>
      </c>
      <c r="D5877" s="1" t="s">
        <v>14867</v>
      </c>
      <c r="E5877" s="12">
        <v>5206</v>
      </c>
      <c r="F5877" s="1" t="s">
        <v>2938</v>
      </c>
      <c r="G5877" s="12">
        <v>52</v>
      </c>
      <c r="H5877" s="1" t="s">
        <v>76</v>
      </c>
      <c r="I5877" s="1" t="s">
        <v>2</v>
      </c>
      <c r="J5877" s="1" t="s">
        <v>1</v>
      </c>
      <c r="K5877" s="1">
        <v>28289</v>
      </c>
      <c r="L5877" s="1">
        <v>7629</v>
      </c>
      <c r="M5877" s="1">
        <v>52088</v>
      </c>
      <c r="N5877" s="1">
        <v>21306</v>
      </c>
    </row>
    <row r="5878" spans="1:14">
      <c r="A5878" s="12">
        <v>62031100</v>
      </c>
      <c r="B5878" s="1" t="s">
        <v>14866</v>
      </c>
      <c r="C5878" s="12">
        <v>620311</v>
      </c>
      <c r="D5878" s="1" t="s">
        <v>14865</v>
      </c>
      <c r="E5878" s="12">
        <v>6203</v>
      </c>
      <c r="F5878" s="1" t="s">
        <v>5976</v>
      </c>
      <c r="G5878" s="12">
        <v>62</v>
      </c>
      <c r="H5878" s="1" t="s">
        <v>248</v>
      </c>
      <c r="I5878" s="1" t="s">
        <v>2</v>
      </c>
      <c r="J5878" s="1" t="s">
        <v>1</v>
      </c>
      <c r="K5878" s="1">
        <v>28219</v>
      </c>
      <c r="L5878" s="1">
        <v>140</v>
      </c>
      <c r="M5878" s="1">
        <v>2969153</v>
      </c>
      <c r="N5878" s="1">
        <v>15856</v>
      </c>
    </row>
    <row r="5879" spans="1:14">
      <c r="A5879" s="12">
        <v>85061032</v>
      </c>
      <c r="B5879" s="1" t="s">
        <v>14864</v>
      </c>
      <c r="C5879" s="12">
        <v>850610</v>
      </c>
      <c r="D5879" s="1" t="s">
        <v>679</v>
      </c>
      <c r="E5879" s="12">
        <v>8506</v>
      </c>
      <c r="F5879" s="1" t="s">
        <v>678</v>
      </c>
      <c r="G5879" s="12">
        <v>85</v>
      </c>
      <c r="H5879" s="1" t="s">
        <v>102</v>
      </c>
      <c r="I5879" s="1" t="s">
        <v>27</v>
      </c>
      <c r="J5879" s="1" t="s">
        <v>26</v>
      </c>
      <c r="K5879" s="1">
        <v>28216</v>
      </c>
      <c r="L5879" s="1">
        <v>613</v>
      </c>
      <c r="M5879" s="1">
        <v>1207843</v>
      </c>
      <c r="N5879" s="1">
        <v>110236</v>
      </c>
    </row>
    <row r="5880" spans="1:14">
      <c r="A5880" s="12">
        <v>28051990</v>
      </c>
      <c r="B5880" s="1" t="s">
        <v>120</v>
      </c>
      <c r="C5880" s="12">
        <v>280519</v>
      </c>
      <c r="D5880" s="1" t="s">
        <v>120</v>
      </c>
      <c r="E5880" s="12">
        <v>2805</v>
      </c>
      <c r="F5880" s="1" t="s">
        <v>119</v>
      </c>
      <c r="G5880" s="12">
        <v>28</v>
      </c>
      <c r="H5880" s="1" t="s">
        <v>118</v>
      </c>
      <c r="I5880" s="1" t="s">
        <v>12</v>
      </c>
      <c r="J5880" s="1" t="s">
        <v>11</v>
      </c>
      <c r="K5880" s="1">
        <v>28095</v>
      </c>
      <c r="L5880" s="1">
        <v>22420</v>
      </c>
      <c r="M5880" s="1">
        <v>24110</v>
      </c>
      <c r="N5880" s="1">
        <v>4084</v>
      </c>
    </row>
    <row r="5881" spans="1:14">
      <c r="A5881" s="12">
        <v>65040010</v>
      </c>
      <c r="B5881" s="1" t="s">
        <v>6794</v>
      </c>
      <c r="C5881" s="12">
        <v>650400</v>
      </c>
      <c r="D5881" s="1" t="s">
        <v>6793</v>
      </c>
      <c r="E5881" s="12">
        <v>6504</v>
      </c>
      <c r="F5881" s="1" t="s">
        <v>6793</v>
      </c>
      <c r="G5881" s="12">
        <v>65</v>
      </c>
      <c r="H5881" s="1" t="s">
        <v>6427</v>
      </c>
      <c r="I5881" s="1" t="s">
        <v>154</v>
      </c>
      <c r="J5881" s="1" t="s">
        <v>153</v>
      </c>
      <c r="K5881" s="1">
        <v>28086</v>
      </c>
      <c r="L5881" s="1">
        <v>536</v>
      </c>
      <c r="M5881" s="1">
        <v>803545</v>
      </c>
      <c r="N5881" s="1">
        <v>178032</v>
      </c>
    </row>
    <row r="5882" spans="1:14">
      <c r="A5882" s="12">
        <v>60032000</v>
      </c>
      <c r="B5882" s="1" t="s">
        <v>4273</v>
      </c>
      <c r="C5882" s="12">
        <v>600320</v>
      </c>
      <c r="D5882" s="1" t="s">
        <v>4272</v>
      </c>
      <c r="E5882" s="12">
        <v>6003</v>
      </c>
      <c r="F5882" s="1" t="s">
        <v>4271</v>
      </c>
      <c r="G5882" s="12">
        <v>60</v>
      </c>
      <c r="H5882" s="1" t="s">
        <v>161</v>
      </c>
      <c r="I5882" s="1" t="s">
        <v>2</v>
      </c>
      <c r="J5882" s="1" t="s">
        <v>1</v>
      </c>
      <c r="K5882" s="1">
        <v>28038</v>
      </c>
      <c r="L5882" s="1">
        <v>4325</v>
      </c>
      <c r="M5882" s="1">
        <v>95787</v>
      </c>
      <c r="N5882" s="1">
        <v>6646</v>
      </c>
    </row>
    <row r="5883" spans="1:14">
      <c r="A5883" s="12">
        <v>84472021</v>
      </c>
      <c r="B5883" s="1" t="s">
        <v>14863</v>
      </c>
      <c r="C5883" s="12">
        <v>844720</v>
      </c>
      <c r="D5883" s="1" t="s">
        <v>12691</v>
      </c>
      <c r="E5883" s="12">
        <v>8447</v>
      </c>
      <c r="F5883" s="1" t="s">
        <v>3222</v>
      </c>
      <c r="G5883" s="12">
        <v>84</v>
      </c>
      <c r="H5883" s="1" t="s">
        <v>28</v>
      </c>
      <c r="I5883" s="1" t="s">
        <v>27</v>
      </c>
      <c r="J5883" s="1" t="s">
        <v>26</v>
      </c>
      <c r="K5883" s="1">
        <v>28000</v>
      </c>
      <c r="L5883" s="1">
        <v>16240</v>
      </c>
      <c r="M5883" s="1">
        <v>2986427</v>
      </c>
      <c r="N5883" s="1">
        <v>320206</v>
      </c>
    </row>
    <row r="5884" spans="1:14">
      <c r="A5884" s="12">
        <v>31059011</v>
      </c>
      <c r="B5884" s="1" t="s">
        <v>2328</v>
      </c>
      <c r="C5884" s="12">
        <v>310590</v>
      </c>
      <c r="D5884" s="1" t="s">
        <v>2327</v>
      </c>
      <c r="E5884" s="12">
        <v>3105</v>
      </c>
      <c r="F5884" s="1" t="s">
        <v>2326</v>
      </c>
      <c r="G5884" s="12">
        <v>31</v>
      </c>
      <c r="H5884" s="1" t="s">
        <v>870</v>
      </c>
      <c r="I5884" s="1" t="s">
        <v>12</v>
      </c>
      <c r="J5884" s="1" t="s">
        <v>11</v>
      </c>
      <c r="K5884" s="1">
        <v>27981</v>
      </c>
      <c r="L5884" s="1">
        <v>60004</v>
      </c>
      <c r="M5884" s="1">
        <v>2562061</v>
      </c>
      <c r="N5884" s="1">
        <v>3184559</v>
      </c>
    </row>
    <row r="5885" spans="1:14">
      <c r="A5885" s="12">
        <v>60063410</v>
      </c>
      <c r="B5885" s="1" t="s">
        <v>5549</v>
      </c>
      <c r="C5885" s="12">
        <v>600634</v>
      </c>
      <c r="D5885" s="1" t="s">
        <v>174</v>
      </c>
      <c r="E5885" s="12">
        <v>6006</v>
      </c>
      <c r="F5885" s="1" t="s">
        <v>173</v>
      </c>
      <c r="G5885" s="12">
        <v>60</v>
      </c>
      <c r="H5885" s="1" t="s">
        <v>161</v>
      </c>
      <c r="I5885" s="1" t="s">
        <v>2</v>
      </c>
      <c r="J5885" s="1" t="s">
        <v>1</v>
      </c>
      <c r="K5885" s="1">
        <v>27970</v>
      </c>
      <c r="L5885" s="1">
        <v>1329</v>
      </c>
      <c r="M5885" s="1">
        <v>85922</v>
      </c>
      <c r="N5885" s="1">
        <v>9104</v>
      </c>
    </row>
    <row r="5886" spans="1:14">
      <c r="A5886" s="12">
        <v>65050029</v>
      </c>
      <c r="B5886" s="1" t="s">
        <v>7388</v>
      </c>
      <c r="C5886" s="12">
        <v>650500</v>
      </c>
      <c r="D5886" s="1" t="s">
        <v>6429</v>
      </c>
      <c r="E5886" s="12">
        <v>6505</v>
      </c>
      <c r="F5886" s="1" t="s">
        <v>6428</v>
      </c>
      <c r="G5886" s="12">
        <v>65</v>
      </c>
      <c r="H5886" s="1" t="s">
        <v>6427</v>
      </c>
      <c r="I5886" s="1" t="s">
        <v>154</v>
      </c>
      <c r="J5886" s="1" t="s">
        <v>153</v>
      </c>
      <c r="K5886" s="1">
        <v>27970</v>
      </c>
      <c r="L5886" s="1">
        <v>251</v>
      </c>
      <c r="M5886" s="1">
        <v>259227</v>
      </c>
      <c r="N5886" s="1">
        <v>22587</v>
      </c>
    </row>
    <row r="5887" spans="1:14">
      <c r="A5887" s="12">
        <v>30044100</v>
      </c>
      <c r="B5887" s="1" t="s">
        <v>14862</v>
      </c>
      <c r="C5887" s="12">
        <v>300441</v>
      </c>
      <c r="D5887" s="1" t="s">
        <v>14862</v>
      </c>
      <c r="E5887" s="12">
        <v>3004</v>
      </c>
      <c r="F5887" s="1" t="s">
        <v>364</v>
      </c>
      <c r="G5887" s="12">
        <v>30</v>
      </c>
      <c r="H5887" s="1" t="s">
        <v>63</v>
      </c>
      <c r="I5887" s="1" t="s">
        <v>12</v>
      </c>
      <c r="J5887" s="1" t="s">
        <v>11</v>
      </c>
      <c r="K5887" s="1">
        <v>27935</v>
      </c>
      <c r="L5887" s="1">
        <v>160</v>
      </c>
      <c r="M5887" s="1">
        <v>0</v>
      </c>
      <c r="N5887" s="1">
        <v>0</v>
      </c>
    </row>
    <row r="5888" spans="1:14">
      <c r="A5888" s="12">
        <v>23023010</v>
      </c>
      <c r="B5888" s="1" t="s">
        <v>14861</v>
      </c>
      <c r="C5888" s="12">
        <v>230230</v>
      </c>
      <c r="D5888" s="1" t="s">
        <v>14860</v>
      </c>
      <c r="E5888" s="12">
        <v>2302</v>
      </c>
      <c r="F5888" s="1" t="s">
        <v>2750</v>
      </c>
      <c r="G5888" s="12">
        <v>23</v>
      </c>
      <c r="H5888" s="1" t="s">
        <v>2749</v>
      </c>
      <c r="I5888" s="1" t="s">
        <v>751</v>
      </c>
      <c r="J5888" s="1" t="s">
        <v>750</v>
      </c>
      <c r="K5888" s="1">
        <v>27923</v>
      </c>
      <c r="L5888" s="1">
        <v>63979</v>
      </c>
      <c r="M5888" s="1">
        <v>0</v>
      </c>
      <c r="N5888" s="1">
        <v>0</v>
      </c>
    </row>
    <row r="5889" spans="1:14">
      <c r="A5889" s="13" t="s">
        <v>8194</v>
      </c>
      <c r="B5889" s="1" t="s">
        <v>8193</v>
      </c>
      <c r="C5889" s="13" t="s">
        <v>8192</v>
      </c>
      <c r="D5889" s="1" t="s">
        <v>8191</v>
      </c>
      <c r="E5889" s="13" t="s">
        <v>8190</v>
      </c>
      <c r="F5889" s="1" t="s">
        <v>8189</v>
      </c>
      <c r="G5889" s="13" t="s">
        <v>3420</v>
      </c>
      <c r="H5889" s="1" t="s">
        <v>3419</v>
      </c>
      <c r="I5889" s="1" t="s">
        <v>204</v>
      </c>
      <c r="J5889" s="1" t="s">
        <v>203</v>
      </c>
      <c r="K5889" s="1">
        <v>27845</v>
      </c>
      <c r="L5889" s="1">
        <v>28</v>
      </c>
      <c r="M5889" s="1">
        <v>187930</v>
      </c>
      <c r="N5889" s="1">
        <v>1193</v>
      </c>
    </row>
    <row r="5890" spans="1:14">
      <c r="A5890" s="13" t="s">
        <v>7980</v>
      </c>
      <c r="B5890" s="1" t="s">
        <v>7979</v>
      </c>
      <c r="C5890" s="13" t="s">
        <v>7978</v>
      </c>
      <c r="D5890" s="1" t="s">
        <v>7977</v>
      </c>
      <c r="E5890" s="13" t="s">
        <v>4480</v>
      </c>
      <c r="F5890" s="1" t="s">
        <v>4479</v>
      </c>
      <c r="G5890" s="13" t="s">
        <v>3835</v>
      </c>
      <c r="H5890" s="1" t="s">
        <v>3834</v>
      </c>
      <c r="I5890" s="1" t="s">
        <v>204</v>
      </c>
      <c r="J5890" s="1" t="s">
        <v>203</v>
      </c>
      <c r="K5890" s="1">
        <v>27712</v>
      </c>
      <c r="L5890" s="1">
        <v>12826</v>
      </c>
      <c r="M5890" s="1">
        <v>0</v>
      </c>
      <c r="N5890" s="1">
        <v>0</v>
      </c>
    </row>
    <row r="5891" spans="1:14">
      <c r="A5891" s="12">
        <v>70109012</v>
      </c>
      <c r="B5891" s="1" t="s">
        <v>4813</v>
      </c>
      <c r="C5891" s="12">
        <v>701090</v>
      </c>
      <c r="D5891" s="1" t="s">
        <v>4761</v>
      </c>
      <c r="E5891" s="12">
        <v>7010</v>
      </c>
      <c r="F5891" s="1" t="s">
        <v>2142</v>
      </c>
      <c r="G5891" s="12">
        <v>70</v>
      </c>
      <c r="H5891" s="1" t="s">
        <v>83</v>
      </c>
      <c r="I5891" s="1" t="s">
        <v>7</v>
      </c>
      <c r="J5891" s="1" t="s">
        <v>6</v>
      </c>
      <c r="K5891" s="1">
        <v>27709</v>
      </c>
      <c r="L5891" s="1">
        <v>19120</v>
      </c>
      <c r="M5891" s="1">
        <v>1010662</v>
      </c>
      <c r="N5891" s="1">
        <v>694025</v>
      </c>
    </row>
    <row r="5892" spans="1:14">
      <c r="A5892" s="12">
        <v>39119014</v>
      </c>
      <c r="B5892" s="1" t="s">
        <v>7946</v>
      </c>
      <c r="C5892" s="12">
        <v>391190</v>
      </c>
      <c r="D5892" s="1" t="s">
        <v>831</v>
      </c>
      <c r="E5892" s="12">
        <v>3911</v>
      </c>
      <c r="F5892" s="1" t="s">
        <v>830</v>
      </c>
      <c r="G5892" s="12">
        <v>39</v>
      </c>
      <c r="H5892" s="1" t="s">
        <v>38</v>
      </c>
      <c r="I5892" s="1" t="s">
        <v>37</v>
      </c>
      <c r="J5892" s="1" t="s">
        <v>36</v>
      </c>
      <c r="K5892" s="1">
        <v>27670</v>
      </c>
      <c r="L5892" s="1">
        <v>4600</v>
      </c>
      <c r="M5892" s="1">
        <v>4319328</v>
      </c>
      <c r="N5892" s="1">
        <v>724278</v>
      </c>
    </row>
    <row r="5893" spans="1:14">
      <c r="A5893" s="12">
        <v>85167200</v>
      </c>
      <c r="B5893" s="1" t="s">
        <v>2363</v>
      </c>
      <c r="C5893" s="12">
        <v>851672</v>
      </c>
      <c r="D5893" s="1" t="s">
        <v>2362</v>
      </c>
      <c r="E5893" s="12">
        <v>8516</v>
      </c>
      <c r="F5893" s="1" t="s">
        <v>2361</v>
      </c>
      <c r="G5893" s="12">
        <v>85</v>
      </c>
      <c r="H5893" s="1" t="s">
        <v>102</v>
      </c>
      <c r="I5893" s="1" t="s">
        <v>27</v>
      </c>
      <c r="J5893" s="1" t="s">
        <v>26</v>
      </c>
      <c r="K5893" s="1">
        <v>27565</v>
      </c>
      <c r="L5893" s="1">
        <v>2484</v>
      </c>
      <c r="M5893" s="1">
        <v>3551246</v>
      </c>
      <c r="N5893" s="1">
        <v>616364</v>
      </c>
    </row>
    <row r="5894" spans="1:14">
      <c r="A5894" s="12">
        <v>84031010</v>
      </c>
      <c r="B5894" s="1" t="s">
        <v>14859</v>
      </c>
      <c r="C5894" s="12">
        <v>840310</v>
      </c>
      <c r="D5894" s="1" t="s">
        <v>13538</v>
      </c>
      <c r="E5894" s="12">
        <v>8403</v>
      </c>
      <c r="F5894" s="1" t="s">
        <v>3083</v>
      </c>
      <c r="G5894" s="12">
        <v>84</v>
      </c>
      <c r="H5894" s="1" t="s">
        <v>28</v>
      </c>
      <c r="I5894" s="1" t="s">
        <v>27</v>
      </c>
      <c r="J5894" s="1" t="s">
        <v>26</v>
      </c>
      <c r="K5894" s="1">
        <v>27564</v>
      </c>
      <c r="L5894" s="1">
        <v>49916</v>
      </c>
      <c r="M5894" s="1">
        <v>709664</v>
      </c>
      <c r="N5894" s="1">
        <v>58915</v>
      </c>
    </row>
    <row r="5895" spans="1:14">
      <c r="A5895" s="12">
        <v>48109990</v>
      </c>
      <c r="B5895" s="1" t="s">
        <v>6290</v>
      </c>
      <c r="C5895" s="12">
        <v>481099</v>
      </c>
      <c r="D5895" s="1" t="s">
        <v>137</v>
      </c>
      <c r="E5895" s="12">
        <v>4810</v>
      </c>
      <c r="F5895" s="1" t="s">
        <v>20</v>
      </c>
      <c r="G5895" s="12">
        <v>48</v>
      </c>
      <c r="H5895" s="1" t="s">
        <v>19</v>
      </c>
      <c r="I5895" s="1" t="s">
        <v>18</v>
      </c>
      <c r="J5895" s="1" t="s">
        <v>17</v>
      </c>
      <c r="K5895" s="1">
        <v>27474</v>
      </c>
      <c r="L5895" s="1">
        <v>1321</v>
      </c>
      <c r="M5895" s="1">
        <v>1186394</v>
      </c>
      <c r="N5895" s="1">
        <v>558922</v>
      </c>
    </row>
    <row r="5896" spans="1:14">
      <c r="A5896" s="12">
        <v>90292020</v>
      </c>
      <c r="B5896" s="1" t="s">
        <v>5743</v>
      </c>
      <c r="C5896" s="12">
        <v>902920</v>
      </c>
      <c r="D5896" s="1" t="s">
        <v>5742</v>
      </c>
      <c r="E5896" s="12">
        <v>9029</v>
      </c>
      <c r="F5896" s="1" t="s">
        <v>5741</v>
      </c>
      <c r="G5896" s="12">
        <v>90</v>
      </c>
      <c r="H5896" s="1" t="s">
        <v>512</v>
      </c>
      <c r="I5896" s="1" t="s">
        <v>49</v>
      </c>
      <c r="J5896" s="1" t="s">
        <v>48</v>
      </c>
      <c r="K5896" s="1">
        <v>27169</v>
      </c>
      <c r="L5896" s="1">
        <v>17</v>
      </c>
      <c r="M5896" s="1">
        <v>369036</v>
      </c>
      <c r="N5896" s="1">
        <v>813</v>
      </c>
    </row>
    <row r="5897" spans="1:14">
      <c r="A5897" s="12">
        <v>68041000</v>
      </c>
      <c r="B5897" s="1" t="s">
        <v>3316</v>
      </c>
      <c r="C5897" s="12">
        <v>680410</v>
      </c>
      <c r="D5897" s="1" t="s">
        <v>3316</v>
      </c>
      <c r="E5897" s="12">
        <v>6804</v>
      </c>
      <c r="F5897" s="1" t="s">
        <v>3315</v>
      </c>
      <c r="G5897" s="12">
        <v>68</v>
      </c>
      <c r="H5897" s="1" t="s">
        <v>8</v>
      </c>
      <c r="I5897" s="1" t="s">
        <v>7</v>
      </c>
      <c r="J5897" s="1" t="s">
        <v>6</v>
      </c>
      <c r="K5897" s="1">
        <v>27122</v>
      </c>
      <c r="L5897" s="1">
        <v>2031</v>
      </c>
      <c r="M5897" s="1">
        <v>521965</v>
      </c>
      <c r="N5897" s="1">
        <v>35356</v>
      </c>
    </row>
    <row r="5898" spans="1:14">
      <c r="A5898" s="12">
        <v>84529093</v>
      </c>
      <c r="B5898" s="1" t="s">
        <v>2318</v>
      </c>
      <c r="C5898" s="12">
        <v>845290</v>
      </c>
      <c r="D5898" s="1" t="s">
        <v>927</v>
      </c>
      <c r="E5898" s="12">
        <v>8452</v>
      </c>
      <c r="F5898" s="1" t="s">
        <v>926</v>
      </c>
      <c r="G5898" s="12">
        <v>84</v>
      </c>
      <c r="H5898" s="1" t="s">
        <v>28</v>
      </c>
      <c r="I5898" s="1" t="s">
        <v>27</v>
      </c>
      <c r="J5898" s="1" t="s">
        <v>26</v>
      </c>
      <c r="K5898" s="1">
        <v>27084</v>
      </c>
      <c r="L5898" s="1">
        <v>81</v>
      </c>
      <c r="M5898" s="1">
        <v>1121200</v>
      </c>
      <c r="N5898" s="1">
        <v>11745</v>
      </c>
    </row>
    <row r="5899" spans="1:14">
      <c r="A5899" s="12">
        <v>84073200</v>
      </c>
      <c r="B5899" s="1" t="s">
        <v>6661</v>
      </c>
      <c r="C5899" s="12">
        <v>840732</v>
      </c>
      <c r="D5899" s="1" t="s">
        <v>6660</v>
      </c>
      <c r="E5899" s="12">
        <v>8407</v>
      </c>
      <c r="F5899" s="1" t="s">
        <v>1025</v>
      </c>
      <c r="G5899" s="12">
        <v>84</v>
      </c>
      <c r="H5899" s="1" t="s">
        <v>28</v>
      </c>
      <c r="I5899" s="1" t="s">
        <v>27</v>
      </c>
      <c r="J5899" s="1" t="s">
        <v>26</v>
      </c>
      <c r="K5899" s="1">
        <v>27078</v>
      </c>
      <c r="L5899" s="1">
        <v>814</v>
      </c>
      <c r="M5899" s="1">
        <v>2241190</v>
      </c>
      <c r="N5899" s="1">
        <v>730376</v>
      </c>
    </row>
    <row r="5900" spans="1:14">
      <c r="A5900" s="12">
        <v>84129020</v>
      </c>
      <c r="B5900" s="1" t="s">
        <v>5618</v>
      </c>
      <c r="C5900" s="12">
        <v>841290</v>
      </c>
      <c r="D5900" s="1" t="s">
        <v>5617</v>
      </c>
      <c r="E5900" s="12">
        <v>8412</v>
      </c>
      <c r="F5900" s="1" t="s">
        <v>5616</v>
      </c>
      <c r="G5900" s="12">
        <v>84</v>
      </c>
      <c r="H5900" s="1" t="s">
        <v>28</v>
      </c>
      <c r="I5900" s="1" t="s">
        <v>27</v>
      </c>
      <c r="J5900" s="1" t="s">
        <v>26</v>
      </c>
      <c r="K5900" s="1">
        <v>27068</v>
      </c>
      <c r="L5900" s="1">
        <v>447</v>
      </c>
      <c r="M5900" s="1">
        <v>639345</v>
      </c>
      <c r="N5900" s="1">
        <v>13950</v>
      </c>
    </row>
    <row r="5901" spans="1:14">
      <c r="A5901" s="13" t="s">
        <v>2731</v>
      </c>
      <c r="B5901" s="1" t="s">
        <v>2730</v>
      </c>
      <c r="C5901" s="13" t="s">
        <v>2729</v>
      </c>
      <c r="D5901" s="1" t="s">
        <v>2728</v>
      </c>
      <c r="E5901" s="13" t="s">
        <v>2727</v>
      </c>
      <c r="F5901" s="1" t="s">
        <v>2726</v>
      </c>
      <c r="G5901" s="13" t="s">
        <v>2082</v>
      </c>
      <c r="H5901" s="1" t="s">
        <v>2081</v>
      </c>
      <c r="I5901" s="1" t="s">
        <v>59</v>
      </c>
      <c r="J5901" s="1" t="s">
        <v>58</v>
      </c>
      <c r="K5901" s="1">
        <v>27061</v>
      </c>
      <c r="L5901" s="1">
        <v>8658</v>
      </c>
      <c r="M5901" s="1">
        <v>8310335</v>
      </c>
      <c r="N5901" s="1">
        <v>5818127</v>
      </c>
    </row>
    <row r="5902" spans="1:14">
      <c r="A5902" s="12">
        <v>61151093</v>
      </c>
      <c r="B5902" s="1" t="s">
        <v>2957</v>
      </c>
      <c r="C5902" s="12">
        <v>611510</v>
      </c>
      <c r="D5902" s="1" t="s">
        <v>2956</v>
      </c>
      <c r="E5902" s="12">
        <v>6115</v>
      </c>
      <c r="F5902" s="1" t="s">
        <v>1321</v>
      </c>
      <c r="G5902" s="12">
        <v>61</v>
      </c>
      <c r="H5902" s="1" t="s">
        <v>234</v>
      </c>
      <c r="I5902" s="1" t="s">
        <v>2</v>
      </c>
      <c r="J5902" s="1" t="s">
        <v>1</v>
      </c>
      <c r="K5902" s="1">
        <v>26898</v>
      </c>
      <c r="L5902" s="1">
        <v>242</v>
      </c>
      <c r="M5902" s="1">
        <v>1967369</v>
      </c>
      <c r="N5902" s="1">
        <v>369172</v>
      </c>
    </row>
    <row r="5903" spans="1:14">
      <c r="A5903" s="13" t="s">
        <v>4811</v>
      </c>
      <c r="B5903" s="1" t="s">
        <v>4810</v>
      </c>
      <c r="C5903" s="13" t="s">
        <v>4809</v>
      </c>
      <c r="D5903" s="1" t="s">
        <v>4808</v>
      </c>
      <c r="E5903" s="13" t="s">
        <v>4226</v>
      </c>
      <c r="F5903" s="1" t="s">
        <v>4225</v>
      </c>
      <c r="G5903" s="13" t="s">
        <v>1488</v>
      </c>
      <c r="H5903" s="1" t="s">
        <v>1487</v>
      </c>
      <c r="I5903" s="1" t="s">
        <v>59</v>
      </c>
      <c r="J5903" s="1" t="s">
        <v>58</v>
      </c>
      <c r="K5903" s="1">
        <v>26800</v>
      </c>
      <c r="L5903" s="1">
        <v>10522</v>
      </c>
      <c r="M5903" s="1">
        <v>295077</v>
      </c>
      <c r="N5903" s="1">
        <v>93913</v>
      </c>
    </row>
    <row r="5904" spans="1:14">
      <c r="A5904" s="12">
        <v>44141000</v>
      </c>
      <c r="B5904" s="1" t="s">
        <v>5197</v>
      </c>
      <c r="C5904" s="12">
        <v>441410</v>
      </c>
      <c r="D5904" s="1" t="s">
        <v>5196</v>
      </c>
      <c r="E5904" s="12">
        <v>4414</v>
      </c>
      <c r="F5904" s="1" t="s">
        <v>5195</v>
      </c>
      <c r="G5904" s="12">
        <v>44</v>
      </c>
      <c r="H5904" s="1" t="s">
        <v>2121</v>
      </c>
      <c r="I5904" s="1" t="s">
        <v>1129</v>
      </c>
      <c r="J5904" s="1" t="s">
        <v>1128</v>
      </c>
      <c r="K5904" s="1">
        <v>26762</v>
      </c>
      <c r="L5904" s="1">
        <v>465</v>
      </c>
      <c r="M5904" s="1">
        <v>327087</v>
      </c>
      <c r="N5904" s="1">
        <v>80068</v>
      </c>
    </row>
    <row r="5905" spans="1:14">
      <c r="A5905" s="12">
        <v>29379090</v>
      </c>
      <c r="B5905" s="1" t="s">
        <v>3226</v>
      </c>
      <c r="C5905" s="12">
        <v>293790</v>
      </c>
      <c r="D5905" s="1" t="s">
        <v>3225</v>
      </c>
      <c r="E5905" s="12">
        <v>2937</v>
      </c>
      <c r="F5905" s="1" t="s">
        <v>464</v>
      </c>
      <c r="G5905" s="12">
        <v>29</v>
      </c>
      <c r="H5905" s="1" t="s">
        <v>13</v>
      </c>
      <c r="I5905" s="1" t="s">
        <v>12</v>
      </c>
      <c r="J5905" s="1" t="s">
        <v>11</v>
      </c>
      <c r="K5905" s="1">
        <v>26699</v>
      </c>
      <c r="L5905" s="1">
        <v>25</v>
      </c>
      <c r="M5905" s="1">
        <v>4504905</v>
      </c>
      <c r="N5905" s="1">
        <v>5584</v>
      </c>
    </row>
    <row r="5906" spans="1:14">
      <c r="A5906" s="12">
        <v>10011100</v>
      </c>
      <c r="B5906" s="1" t="s">
        <v>14858</v>
      </c>
      <c r="C5906" s="12">
        <v>100111</v>
      </c>
      <c r="D5906" s="1" t="s">
        <v>14858</v>
      </c>
      <c r="E5906" s="12">
        <v>1001</v>
      </c>
      <c r="F5906" s="1" t="s">
        <v>3962</v>
      </c>
      <c r="G5906" s="12">
        <v>10</v>
      </c>
      <c r="H5906" s="1" t="s">
        <v>1178</v>
      </c>
      <c r="I5906" s="1" t="s">
        <v>59</v>
      </c>
      <c r="J5906" s="1" t="s">
        <v>58</v>
      </c>
      <c r="K5906" s="1">
        <v>26417</v>
      </c>
      <c r="L5906" s="1">
        <v>10388</v>
      </c>
      <c r="M5906" s="1">
        <v>0</v>
      </c>
      <c r="N5906" s="1">
        <v>0</v>
      </c>
    </row>
    <row r="5907" spans="1:14">
      <c r="A5907" s="12">
        <v>69039019</v>
      </c>
      <c r="B5907" s="1" t="s">
        <v>2866</v>
      </c>
      <c r="C5907" s="12">
        <v>690390</v>
      </c>
      <c r="D5907" s="1" t="s">
        <v>2865</v>
      </c>
      <c r="E5907" s="12">
        <v>6903</v>
      </c>
      <c r="F5907" s="1" t="s">
        <v>934</v>
      </c>
      <c r="G5907" s="12">
        <v>69</v>
      </c>
      <c r="H5907" s="1" t="s">
        <v>933</v>
      </c>
      <c r="I5907" s="1" t="s">
        <v>7</v>
      </c>
      <c r="J5907" s="1" t="s">
        <v>6</v>
      </c>
      <c r="K5907" s="1">
        <v>26400</v>
      </c>
      <c r="L5907" s="1">
        <v>1668</v>
      </c>
      <c r="M5907" s="1">
        <v>794272</v>
      </c>
      <c r="N5907" s="1">
        <v>73780</v>
      </c>
    </row>
    <row r="5908" spans="1:14">
      <c r="A5908" s="12">
        <v>90308930</v>
      </c>
      <c r="B5908" s="1" t="s">
        <v>7469</v>
      </c>
      <c r="C5908" s="12">
        <v>903089</v>
      </c>
      <c r="D5908" s="1" t="s">
        <v>2606</v>
      </c>
      <c r="E5908" s="12">
        <v>9030</v>
      </c>
      <c r="F5908" s="1" t="s">
        <v>2185</v>
      </c>
      <c r="G5908" s="12">
        <v>90</v>
      </c>
      <c r="H5908" s="1" t="s">
        <v>512</v>
      </c>
      <c r="I5908" s="1" t="s">
        <v>49</v>
      </c>
      <c r="J5908" s="1" t="s">
        <v>48</v>
      </c>
      <c r="K5908" s="1">
        <v>26375</v>
      </c>
      <c r="L5908" s="1">
        <v>107</v>
      </c>
      <c r="M5908" s="1">
        <v>1637179</v>
      </c>
      <c r="N5908" s="1">
        <v>2412</v>
      </c>
    </row>
    <row r="5909" spans="1:14">
      <c r="A5909" s="12">
        <v>88069900</v>
      </c>
      <c r="B5909" s="1" t="s">
        <v>8109</v>
      </c>
      <c r="C5909" s="12">
        <v>880699</v>
      </c>
      <c r="D5909" s="1" t="s">
        <v>8108</v>
      </c>
      <c r="E5909" s="12">
        <v>8806</v>
      </c>
      <c r="F5909" s="1" t="s">
        <v>274</v>
      </c>
      <c r="G5909" s="12">
        <v>88</v>
      </c>
      <c r="H5909" s="1" t="s">
        <v>273</v>
      </c>
      <c r="I5909" s="1" t="s">
        <v>272</v>
      </c>
      <c r="J5909" s="1" t="s">
        <v>271</v>
      </c>
      <c r="K5909" s="1">
        <v>26334</v>
      </c>
      <c r="L5909" s="1">
        <v>3</v>
      </c>
      <c r="M5909" s="1">
        <v>33890</v>
      </c>
      <c r="N5909" s="1">
        <v>43</v>
      </c>
    </row>
    <row r="5910" spans="1:14">
      <c r="A5910" s="12">
        <v>56039340</v>
      </c>
      <c r="B5910" s="1" t="s">
        <v>5065</v>
      </c>
      <c r="C5910" s="12">
        <v>560393</v>
      </c>
      <c r="D5910" s="1" t="s">
        <v>3108</v>
      </c>
      <c r="E5910" s="12">
        <v>5603</v>
      </c>
      <c r="F5910" s="1" t="s">
        <v>55</v>
      </c>
      <c r="G5910" s="12">
        <v>56</v>
      </c>
      <c r="H5910" s="1" t="s">
        <v>54</v>
      </c>
      <c r="I5910" s="1" t="s">
        <v>2</v>
      </c>
      <c r="J5910" s="1" t="s">
        <v>1</v>
      </c>
      <c r="K5910" s="1">
        <v>26319</v>
      </c>
      <c r="L5910" s="1">
        <v>2974</v>
      </c>
      <c r="M5910" s="1">
        <v>294209</v>
      </c>
      <c r="N5910" s="1">
        <v>69536</v>
      </c>
    </row>
    <row r="5911" spans="1:14">
      <c r="A5911" s="12">
        <v>30049034</v>
      </c>
      <c r="B5911" s="1" t="s">
        <v>14857</v>
      </c>
      <c r="C5911" s="12">
        <v>300490</v>
      </c>
      <c r="D5911" s="1" t="s">
        <v>741</v>
      </c>
      <c r="E5911" s="12">
        <v>3004</v>
      </c>
      <c r="F5911" s="1" t="s">
        <v>364</v>
      </c>
      <c r="G5911" s="12">
        <v>30</v>
      </c>
      <c r="H5911" s="1" t="s">
        <v>63</v>
      </c>
      <c r="I5911" s="1" t="s">
        <v>12</v>
      </c>
      <c r="J5911" s="1" t="s">
        <v>11</v>
      </c>
      <c r="K5911" s="1">
        <v>26247</v>
      </c>
      <c r="L5911" s="1">
        <v>272</v>
      </c>
      <c r="M5911" s="1">
        <v>2264506</v>
      </c>
      <c r="N5911" s="1">
        <v>8813</v>
      </c>
    </row>
    <row r="5912" spans="1:14">
      <c r="A5912" s="12">
        <v>29319069</v>
      </c>
      <c r="B5912" s="1" t="s">
        <v>3383</v>
      </c>
      <c r="C5912" s="12">
        <v>293190</v>
      </c>
      <c r="D5912" s="1" t="s">
        <v>214</v>
      </c>
      <c r="E5912" s="12">
        <v>2931</v>
      </c>
      <c r="F5912" s="1" t="s">
        <v>214</v>
      </c>
      <c r="G5912" s="12">
        <v>29</v>
      </c>
      <c r="H5912" s="1" t="s">
        <v>13</v>
      </c>
      <c r="I5912" s="1" t="s">
        <v>12</v>
      </c>
      <c r="J5912" s="1" t="s">
        <v>11</v>
      </c>
      <c r="K5912" s="1">
        <v>26232</v>
      </c>
      <c r="L5912" s="1">
        <v>2400</v>
      </c>
      <c r="M5912" s="1">
        <v>2745141</v>
      </c>
      <c r="N5912" s="1">
        <v>508361</v>
      </c>
    </row>
    <row r="5913" spans="1:14">
      <c r="A5913" s="12">
        <v>39139050</v>
      </c>
      <c r="B5913" s="1" t="s">
        <v>4122</v>
      </c>
      <c r="C5913" s="12">
        <v>391390</v>
      </c>
      <c r="D5913" s="1" t="s">
        <v>1802</v>
      </c>
      <c r="E5913" s="12">
        <v>3913</v>
      </c>
      <c r="F5913" s="1" t="s">
        <v>1801</v>
      </c>
      <c r="G5913" s="12">
        <v>39</v>
      </c>
      <c r="H5913" s="1" t="s">
        <v>38</v>
      </c>
      <c r="I5913" s="1" t="s">
        <v>37</v>
      </c>
      <c r="J5913" s="1" t="s">
        <v>36</v>
      </c>
      <c r="K5913" s="1">
        <v>26227</v>
      </c>
      <c r="L5913" s="1">
        <v>1100</v>
      </c>
      <c r="M5913" s="1">
        <v>466827</v>
      </c>
      <c r="N5913" s="1">
        <v>20431</v>
      </c>
    </row>
    <row r="5914" spans="1:14">
      <c r="A5914" s="12">
        <v>29153929</v>
      </c>
      <c r="B5914" s="1" t="s">
        <v>2573</v>
      </c>
      <c r="C5914" s="12">
        <v>291539</v>
      </c>
      <c r="D5914" s="1" t="s">
        <v>427</v>
      </c>
      <c r="E5914" s="12">
        <v>2915</v>
      </c>
      <c r="F5914" s="1" t="s">
        <v>346</v>
      </c>
      <c r="G5914" s="12">
        <v>29</v>
      </c>
      <c r="H5914" s="1" t="s">
        <v>13</v>
      </c>
      <c r="I5914" s="1" t="s">
        <v>12</v>
      </c>
      <c r="J5914" s="1" t="s">
        <v>11</v>
      </c>
      <c r="K5914" s="1">
        <v>26203</v>
      </c>
      <c r="L5914" s="1">
        <v>2747</v>
      </c>
      <c r="M5914" s="1">
        <v>859110</v>
      </c>
      <c r="N5914" s="1">
        <v>328447</v>
      </c>
    </row>
    <row r="5915" spans="1:14">
      <c r="A5915" s="12">
        <v>63025910</v>
      </c>
      <c r="B5915" s="1" t="s">
        <v>6583</v>
      </c>
      <c r="C5915" s="12">
        <v>630259</v>
      </c>
      <c r="D5915" s="1" t="s">
        <v>6223</v>
      </c>
      <c r="E5915" s="12">
        <v>6302</v>
      </c>
      <c r="F5915" s="1" t="s">
        <v>4438</v>
      </c>
      <c r="G5915" s="12">
        <v>63</v>
      </c>
      <c r="H5915" s="1" t="s">
        <v>445</v>
      </c>
      <c r="I5915" s="1" t="s">
        <v>2</v>
      </c>
      <c r="J5915" s="1" t="s">
        <v>1</v>
      </c>
      <c r="K5915" s="1">
        <v>26199</v>
      </c>
      <c r="L5915" s="1">
        <v>363</v>
      </c>
      <c r="M5915" s="1">
        <v>238557</v>
      </c>
      <c r="N5915" s="1">
        <v>8071</v>
      </c>
    </row>
    <row r="5916" spans="1:14">
      <c r="A5916" s="12">
        <v>48070000</v>
      </c>
      <c r="B5916" s="1" t="s">
        <v>3646</v>
      </c>
      <c r="C5916" s="12">
        <v>480700</v>
      </c>
      <c r="D5916" s="1" t="s">
        <v>3646</v>
      </c>
      <c r="E5916" s="12">
        <v>4807</v>
      </c>
      <c r="F5916" s="1" t="s">
        <v>3646</v>
      </c>
      <c r="G5916" s="12">
        <v>48</v>
      </c>
      <c r="H5916" s="1" t="s">
        <v>19</v>
      </c>
      <c r="I5916" s="1" t="s">
        <v>18</v>
      </c>
      <c r="J5916" s="1" t="s">
        <v>17</v>
      </c>
      <c r="K5916" s="1">
        <v>26184</v>
      </c>
      <c r="L5916" s="1">
        <v>25305</v>
      </c>
      <c r="M5916" s="1">
        <v>5506927</v>
      </c>
      <c r="N5916" s="1">
        <v>4270362</v>
      </c>
    </row>
    <row r="5917" spans="1:14">
      <c r="A5917" s="12">
        <v>84073190</v>
      </c>
      <c r="B5917" s="1" t="s">
        <v>14856</v>
      </c>
      <c r="C5917" s="12">
        <v>840731</v>
      </c>
      <c r="D5917" s="1" t="s">
        <v>14855</v>
      </c>
      <c r="E5917" s="12">
        <v>8407</v>
      </c>
      <c r="F5917" s="1" t="s">
        <v>1025</v>
      </c>
      <c r="G5917" s="12">
        <v>84</v>
      </c>
      <c r="H5917" s="1" t="s">
        <v>28</v>
      </c>
      <c r="I5917" s="1" t="s">
        <v>27</v>
      </c>
      <c r="J5917" s="1" t="s">
        <v>26</v>
      </c>
      <c r="K5917" s="1">
        <v>26143</v>
      </c>
      <c r="L5917" s="1">
        <v>2086</v>
      </c>
      <c r="M5917" s="1">
        <v>1659</v>
      </c>
      <c r="N5917" s="1">
        <v>310</v>
      </c>
    </row>
    <row r="5918" spans="1:14">
      <c r="A5918" s="12">
        <v>10019100</v>
      </c>
      <c r="B5918" s="1" t="s">
        <v>14854</v>
      </c>
      <c r="C5918" s="12">
        <v>100191</v>
      </c>
      <c r="D5918" s="1" t="s">
        <v>14853</v>
      </c>
      <c r="E5918" s="12">
        <v>1001</v>
      </c>
      <c r="F5918" s="1" t="s">
        <v>3962</v>
      </c>
      <c r="G5918" s="12">
        <v>10</v>
      </c>
      <c r="H5918" s="1" t="s">
        <v>1178</v>
      </c>
      <c r="I5918" s="1" t="s">
        <v>59</v>
      </c>
      <c r="J5918" s="1" t="s">
        <v>58</v>
      </c>
      <c r="K5918" s="1">
        <v>26136</v>
      </c>
      <c r="L5918" s="1">
        <v>21800</v>
      </c>
      <c r="M5918" s="1">
        <v>637</v>
      </c>
      <c r="N5918" s="1">
        <v>21</v>
      </c>
    </row>
    <row r="5919" spans="1:14">
      <c r="A5919" s="12">
        <v>95073000</v>
      </c>
      <c r="B5919" s="1" t="s">
        <v>943</v>
      </c>
      <c r="C5919" s="12">
        <v>950730</v>
      </c>
      <c r="D5919" s="1" t="s">
        <v>942</v>
      </c>
      <c r="E5919" s="12">
        <v>9507</v>
      </c>
      <c r="F5919" s="1" t="s">
        <v>941</v>
      </c>
      <c r="G5919" s="12">
        <v>95</v>
      </c>
      <c r="H5919" s="1" t="s">
        <v>940</v>
      </c>
      <c r="I5919" s="1" t="s">
        <v>127</v>
      </c>
      <c r="J5919" s="1" t="s">
        <v>126</v>
      </c>
      <c r="K5919" s="1">
        <v>26049</v>
      </c>
      <c r="L5919" s="1">
        <v>1004</v>
      </c>
      <c r="M5919" s="1">
        <v>7490816</v>
      </c>
      <c r="N5919" s="1">
        <v>600201</v>
      </c>
    </row>
    <row r="5920" spans="1:14">
      <c r="A5920" s="13" t="s">
        <v>14852</v>
      </c>
      <c r="B5920" s="1" t="s">
        <v>14851</v>
      </c>
      <c r="C5920" s="13" t="s">
        <v>14850</v>
      </c>
      <c r="D5920" s="1" t="s">
        <v>14849</v>
      </c>
      <c r="E5920" s="13" t="s">
        <v>5802</v>
      </c>
      <c r="F5920" s="1" t="s">
        <v>5801</v>
      </c>
      <c r="G5920" s="13" t="s">
        <v>4326</v>
      </c>
      <c r="H5920" s="1" t="s">
        <v>4325</v>
      </c>
      <c r="I5920" s="1" t="s">
        <v>59</v>
      </c>
      <c r="J5920" s="1" t="s">
        <v>58</v>
      </c>
      <c r="K5920" s="1">
        <v>26002</v>
      </c>
      <c r="L5920" s="1">
        <v>1220</v>
      </c>
      <c r="M5920" s="1">
        <v>361254</v>
      </c>
      <c r="N5920" s="1">
        <v>72522</v>
      </c>
    </row>
    <row r="5921" spans="1:14">
      <c r="A5921" s="12">
        <v>84459030</v>
      </c>
      <c r="B5921" s="1" t="s">
        <v>14848</v>
      </c>
      <c r="C5921" s="12">
        <v>844590</v>
      </c>
      <c r="D5921" s="1" t="s">
        <v>13209</v>
      </c>
      <c r="E5921" s="12">
        <v>8445</v>
      </c>
      <c r="F5921" s="1" t="s">
        <v>711</v>
      </c>
      <c r="G5921" s="12">
        <v>84</v>
      </c>
      <c r="H5921" s="1" t="s">
        <v>28</v>
      </c>
      <c r="I5921" s="1" t="s">
        <v>27</v>
      </c>
      <c r="J5921" s="1" t="s">
        <v>26</v>
      </c>
      <c r="K5921" s="1">
        <v>26000</v>
      </c>
      <c r="L5921" s="1">
        <v>180</v>
      </c>
      <c r="M5921" s="1">
        <v>56191</v>
      </c>
      <c r="N5921" s="1">
        <v>949</v>
      </c>
    </row>
    <row r="5922" spans="1:14">
      <c r="A5922" s="13" t="s">
        <v>14847</v>
      </c>
      <c r="B5922" s="1" t="s">
        <v>14845</v>
      </c>
      <c r="C5922" s="13" t="s">
        <v>14846</v>
      </c>
      <c r="D5922" s="1" t="s">
        <v>14845</v>
      </c>
      <c r="E5922" s="13" t="s">
        <v>2056</v>
      </c>
      <c r="F5922" s="1" t="s">
        <v>2055</v>
      </c>
      <c r="G5922" s="13" t="s">
        <v>2054</v>
      </c>
      <c r="H5922" s="1" t="s">
        <v>2053</v>
      </c>
      <c r="I5922" s="1" t="s">
        <v>59</v>
      </c>
      <c r="J5922" s="1" t="s">
        <v>58</v>
      </c>
      <c r="K5922" s="1">
        <v>25992</v>
      </c>
      <c r="L5922" s="1">
        <v>12071</v>
      </c>
      <c r="M5922" s="1">
        <v>1045</v>
      </c>
      <c r="N5922" s="1">
        <v>11</v>
      </c>
    </row>
    <row r="5923" spans="1:14">
      <c r="A5923" s="12">
        <v>62079100</v>
      </c>
      <c r="B5923" s="1" t="s">
        <v>5736</v>
      </c>
      <c r="C5923" s="12">
        <v>620791</v>
      </c>
      <c r="D5923" s="1" t="s">
        <v>5735</v>
      </c>
      <c r="E5923" s="12">
        <v>6207</v>
      </c>
      <c r="F5923" s="1" t="s">
        <v>1052</v>
      </c>
      <c r="G5923" s="12">
        <v>62</v>
      </c>
      <c r="H5923" s="1" t="s">
        <v>248</v>
      </c>
      <c r="I5923" s="1" t="s">
        <v>2</v>
      </c>
      <c r="J5923" s="1" t="s">
        <v>1</v>
      </c>
      <c r="K5923" s="1">
        <v>25989</v>
      </c>
      <c r="L5923" s="1">
        <v>1665</v>
      </c>
      <c r="M5923" s="1">
        <v>125593</v>
      </c>
      <c r="N5923" s="1">
        <v>5985</v>
      </c>
    </row>
    <row r="5924" spans="1:14">
      <c r="A5924" s="12">
        <v>90021111</v>
      </c>
      <c r="B5924" s="1" t="s">
        <v>7795</v>
      </c>
      <c r="C5924" s="12">
        <v>900211</v>
      </c>
      <c r="D5924" s="1" t="s">
        <v>2249</v>
      </c>
      <c r="E5924" s="12">
        <v>9002</v>
      </c>
      <c r="F5924" s="1" t="s">
        <v>2248</v>
      </c>
      <c r="G5924" s="12">
        <v>90</v>
      </c>
      <c r="H5924" s="1" t="s">
        <v>512</v>
      </c>
      <c r="I5924" s="1" t="s">
        <v>49</v>
      </c>
      <c r="J5924" s="1" t="s">
        <v>48</v>
      </c>
      <c r="K5924" s="1">
        <v>25865</v>
      </c>
      <c r="L5924" s="1">
        <v>231</v>
      </c>
      <c r="M5924" s="1">
        <v>3232438</v>
      </c>
      <c r="N5924" s="1">
        <v>22734</v>
      </c>
    </row>
    <row r="5925" spans="1:14">
      <c r="A5925" s="12">
        <v>15151900</v>
      </c>
      <c r="B5925" s="1" t="s">
        <v>1143</v>
      </c>
      <c r="C5925" s="12">
        <v>151519</v>
      </c>
      <c r="D5925" s="1" t="s">
        <v>1142</v>
      </c>
      <c r="E5925" s="12">
        <v>1515</v>
      </c>
      <c r="F5925" s="1" t="s">
        <v>862</v>
      </c>
      <c r="G5925" s="12">
        <v>15</v>
      </c>
      <c r="H5925" s="1" t="s">
        <v>413</v>
      </c>
      <c r="I5925" s="1" t="s">
        <v>412</v>
      </c>
      <c r="J5925" s="1" t="s">
        <v>411</v>
      </c>
      <c r="K5925" s="1">
        <v>25859</v>
      </c>
      <c r="L5925" s="1">
        <v>4740</v>
      </c>
      <c r="M5925" s="1">
        <v>1426340</v>
      </c>
      <c r="N5925" s="1">
        <v>827746</v>
      </c>
    </row>
    <row r="5926" spans="1:14">
      <c r="A5926" s="12">
        <v>95066900</v>
      </c>
      <c r="B5926" s="1" t="s">
        <v>4917</v>
      </c>
      <c r="C5926" s="12">
        <v>950669</v>
      </c>
      <c r="D5926" s="1" t="s">
        <v>4917</v>
      </c>
      <c r="E5926" s="12">
        <v>9506</v>
      </c>
      <c r="F5926" s="1" t="s">
        <v>1580</v>
      </c>
      <c r="G5926" s="12">
        <v>95</v>
      </c>
      <c r="H5926" s="1" t="s">
        <v>940</v>
      </c>
      <c r="I5926" s="1" t="s">
        <v>127</v>
      </c>
      <c r="J5926" s="1" t="s">
        <v>126</v>
      </c>
      <c r="K5926" s="1">
        <v>25839</v>
      </c>
      <c r="L5926" s="1">
        <v>1155</v>
      </c>
      <c r="M5926" s="1">
        <v>2097230</v>
      </c>
      <c r="N5926" s="1">
        <v>318444</v>
      </c>
    </row>
    <row r="5927" spans="1:14">
      <c r="A5927" s="12">
        <v>63025990</v>
      </c>
      <c r="B5927" s="1" t="s">
        <v>6224</v>
      </c>
      <c r="C5927" s="12">
        <v>630259</v>
      </c>
      <c r="D5927" s="1" t="s">
        <v>6223</v>
      </c>
      <c r="E5927" s="12">
        <v>6302</v>
      </c>
      <c r="F5927" s="1" t="s">
        <v>4438</v>
      </c>
      <c r="G5927" s="12">
        <v>63</v>
      </c>
      <c r="H5927" s="1" t="s">
        <v>445</v>
      </c>
      <c r="I5927" s="1" t="s">
        <v>2</v>
      </c>
      <c r="J5927" s="1" t="s">
        <v>1</v>
      </c>
      <c r="K5927" s="1">
        <v>25789</v>
      </c>
      <c r="L5927" s="1">
        <v>449</v>
      </c>
      <c r="M5927" s="1">
        <v>316831</v>
      </c>
      <c r="N5927" s="1">
        <v>35604</v>
      </c>
    </row>
    <row r="5928" spans="1:14">
      <c r="A5928" s="12">
        <v>39129020</v>
      </c>
      <c r="B5928" s="1" t="s">
        <v>3998</v>
      </c>
      <c r="C5928" s="12">
        <v>391290</v>
      </c>
      <c r="D5928" s="1" t="s">
        <v>3493</v>
      </c>
      <c r="E5928" s="12">
        <v>3912</v>
      </c>
      <c r="F5928" s="1" t="s">
        <v>1933</v>
      </c>
      <c r="G5928" s="12">
        <v>39</v>
      </c>
      <c r="H5928" s="1" t="s">
        <v>38</v>
      </c>
      <c r="I5928" s="1" t="s">
        <v>37</v>
      </c>
      <c r="J5928" s="1" t="s">
        <v>36</v>
      </c>
      <c r="K5928" s="1">
        <v>25771</v>
      </c>
      <c r="L5928" s="1">
        <v>1640</v>
      </c>
      <c r="M5928" s="1">
        <v>13276560</v>
      </c>
      <c r="N5928" s="1">
        <v>1127880</v>
      </c>
    </row>
    <row r="5929" spans="1:14">
      <c r="A5929" s="12">
        <v>85415900</v>
      </c>
      <c r="B5929" s="1" t="s">
        <v>7123</v>
      </c>
      <c r="C5929" s="12">
        <v>854159</v>
      </c>
      <c r="D5929" s="1" t="s">
        <v>7122</v>
      </c>
      <c r="E5929" s="12">
        <v>8541</v>
      </c>
      <c r="F5929" s="1" t="s">
        <v>390</v>
      </c>
      <c r="G5929" s="12">
        <v>85</v>
      </c>
      <c r="H5929" s="1" t="s">
        <v>102</v>
      </c>
      <c r="I5929" s="1" t="s">
        <v>27</v>
      </c>
      <c r="J5929" s="1" t="s">
        <v>26</v>
      </c>
      <c r="K5929" s="1">
        <v>25753</v>
      </c>
      <c r="L5929" s="1">
        <v>15</v>
      </c>
      <c r="M5929" s="1">
        <v>884974</v>
      </c>
      <c r="N5929" s="1">
        <v>11640</v>
      </c>
    </row>
    <row r="5930" spans="1:14">
      <c r="A5930" s="12">
        <v>29142910</v>
      </c>
      <c r="B5930" s="1" t="s">
        <v>6590</v>
      </c>
      <c r="C5930" s="12">
        <v>291429</v>
      </c>
      <c r="D5930" s="1" t="s">
        <v>1593</v>
      </c>
      <c r="E5930" s="12">
        <v>2914</v>
      </c>
      <c r="F5930" s="1" t="s">
        <v>45</v>
      </c>
      <c r="G5930" s="12">
        <v>29</v>
      </c>
      <c r="H5930" s="1" t="s">
        <v>13</v>
      </c>
      <c r="I5930" s="1" t="s">
        <v>12</v>
      </c>
      <c r="J5930" s="1" t="s">
        <v>11</v>
      </c>
      <c r="K5930" s="1">
        <v>25682</v>
      </c>
      <c r="L5930" s="1">
        <v>1704</v>
      </c>
      <c r="M5930" s="1">
        <v>1939495</v>
      </c>
      <c r="N5930" s="1">
        <v>179713</v>
      </c>
    </row>
    <row r="5931" spans="1:14">
      <c r="A5931" s="12">
        <v>84514021</v>
      </c>
      <c r="B5931" s="1" t="s">
        <v>14844</v>
      </c>
      <c r="C5931" s="12">
        <v>845140</v>
      </c>
      <c r="D5931" s="1" t="s">
        <v>800</v>
      </c>
      <c r="E5931" s="12">
        <v>8451</v>
      </c>
      <c r="F5931" s="1" t="s">
        <v>799</v>
      </c>
      <c r="G5931" s="12">
        <v>84</v>
      </c>
      <c r="H5931" s="1" t="s">
        <v>28</v>
      </c>
      <c r="I5931" s="1" t="s">
        <v>27</v>
      </c>
      <c r="J5931" s="1" t="s">
        <v>26</v>
      </c>
      <c r="K5931" s="1">
        <v>25664</v>
      </c>
      <c r="L5931" s="1">
        <v>211</v>
      </c>
      <c r="M5931" s="1">
        <v>337058</v>
      </c>
      <c r="N5931" s="1">
        <v>7613</v>
      </c>
    </row>
    <row r="5932" spans="1:14">
      <c r="A5932" s="12">
        <v>29333989</v>
      </c>
      <c r="B5932" s="1" t="s">
        <v>6842</v>
      </c>
      <c r="C5932" s="12">
        <v>293339</v>
      </c>
      <c r="D5932" s="1" t="s">
        <v>68</v>
      </c>
      <c r="E5932" s="12">
        <v>2933</v>
      </c>
      <c r="F5932" s="1" t="s">
        <v>67</v>
      </c>
      <c r="G5932" s="12">
        <v>29</v>
      </c>
      <c r="H5932" s="1" t="s">
        <v>13</v>
      </c>
      <c r="I5932" s="1" t="s">
        <v>12</v>
      </c>
      <c r="J5932" s="1" t="s">
        <v>11</v>
      </c>
      <c r="K5932" s="1">
        <v>25632</v>
      </c>
      <c r="L5932" s="1">
        <v>804</v>
      </c>
      <c r="M5932" s="1">
        <v>7012674</v>
      </c>
      <c r="N5932" s="1">
        <v>685877</v>
      </c>
    </row>
    <row r="5933" spans="1:14">
      <c r="A5933" s="12">
        <v>90181420</v>
      </c>
      <c r="B5933" s="1" t="s">
        <v>8101</v>
      </c>
      <c r="C5933" s="12">
        <v>901814</v>
      </c>
      <c r="D5933" s="1" t="s">
        <v>7511</v>
      </c>
      <c r="E5933" s="12">
        <v>9018</v>
      </c>
      <c r="F5933" s="1" t="s">
        <v>807</v>
      </c>
      <c r="G5933" s="12">
        <v>90</v>
      </c>
      <c r="H5933" s="1" t="s">
        <v>512</v>
      </c>
      <c r="I5933" s="1" t="s">
        <v>49</v>
      </c>
      <c r="J5933" s="1" t="s">
        <v>48</v>
      </c>
      <c r="K5933" s="1">
        <v>25628</v>
      </c>
      <c r="L5933" s="1">
        <v>138</v>
      </c>
      <c r="M5933" s="1">
        <v>5681579</v>
      </c>
      <c r="N5933" s="1">
        <v>103988</v>
      </c>
    </row>
    <row r="5934" spans="1:14">
      <c r="A5934" s="12">
        <v>85013420</v>
      </c>
      <c r="B5934" s="1" t="s">
        <v>7155</v>
      </c>
      <c r="C5934" s="12">
        <v>850134</v>
      </c>
      <c r="D5934" s="1" t="s">
        <v>3043</v>
      </c>
      <c r="E5934" s="12">
        <v>8501</v>
      </c>
      <c r="F5934" s="1" t="s">
        <v>827</v>
      </c>
      <c r="G5934" s="12">
        <v>85</v>
      </c>
      <c r="H5934" s="1" t="s">
        <v>102</v>
      </c>
      <c r="I5934" s="1" t="s">
        <v>27</v>
      </c>
      <c r="J5934" s="1" t="s">
        <v>26</v>
      </c>
      <c r="K5934" s="1">
        <v>25583</v>
      </c>
      <c r="L5934" s="1">
        <v>1325</v>
      </c>
      <c r="M5934" s="1">
        <v>680444</v>
      </c>
      <c r="N5934" s="1">
        <v>41920</v>
      </c>
    </row>
    <row r="5935" spans="1:14">
      <c r="A5935" s="12">
        <v>29419061</v>
      </c>
      <c r="B5935" s="1" t="s">
        <v>2283</v>
      </c>
      <c r="C5935" s="12">
        <v>294190</v>
      </c>
      <c r="D5935" s="1" t="s">
        <v>532</v>
      </c>
      <c r="E5935" s="12">
        <v>2941</v>
      </c>
      <c r="F5935" s="1" t="s">
        <v>361</v>
      </c>
      <c r="G5935" s="12">
        <v>29</v>
      </c>
      <c r="H5935" s="1" t="s">
        <v>13</v>
      </c>
      <c r="I5935" s="1" t="s">
        <v>12</v>
      </c>
      <c r="J5935" s="1" t="s">
        <v>11</v>
      </c>
      <c r="K5935" s="1">
        <v>25523</v>
      </c>
      <c r="L5935" s="1">
        <v>183</v>
      </c>
      <c r="M5935" s="1">
        <v>6396435</v>
      </c>
      <c r="N5935" s="1">
        <v>26905</v>
      </c>
    </row>
    <row r="5936" spans="1:14">
      <c r="A5936" s="12">
        <v>29101000</v>
      </c>
      <c r="B5936" s="1" t="s">
        <v>14843</v>
      </c>
      <c r="C5936" s="12">
        <v>291010</v>
      </c>
      <c r="D5936" s="1" t="s">
        <v>14843</v>
      </c>
      <c r="E5936" s="12">
        <v>2910</v>
      </c>
      <c r="F5936" s="1" t="s">
        <v>3982</v>
      </c>
      <c r="G5936" s="12">
        <v>29</v>
      </c>
      <c r="H5936" s="1" t="s">
        <v>13</v>
      </c>
      <c r="I5936" s="1" t="s">
        <v>12</v>
      </c>
      <c r="J5936" s="1" t="s">
        <v>11</v>
      </c>
      <c r="K5936" s="1">
        <v>25482</v>
      </c>
      <c r="L5936" s="1">
        <v>6860</v>
      </c>
      <c r="M5936" s="1">
        <v>534254</v>
      </c>
      <c r="N5936" s="1">
        <v>107374</v>
      </c>
    </row>
    <row r="5937" spans="1:14">
      <c r="A5937" s="12">
        <v>73021010</v>
      </c>
      <c r="B5937" s="1" t="s">
        <v>814</v>
      </c>
      <c r="C5937" s="12">
        <v>730210</v>
      </c>
      <c r="D5937" s="1" t="s">
        <v>813</v>
      </c>
      <c r="E5937" s="12">
        <v>7302</v>
      </c>
      <c r="F5937" s="1" t="s">
        <v>239</v>
      </c>
      <c r="G5937" s="12">
        <v>73</v>
      </c>
      <c r="H5937" s="1" t="s">
        <v>108</v>
      </c>
      <c r="I5937" s="1" t="s">
        <v>107</v>
      </c>
      <c r="J5937" s="1" t="s">
        <v>106</v>
      </c>
      <c r="K5937" s="1">
        <v>25442</v>
      </c>
      <c r="L5937" s="1">
        <v>6732</v>
      </c>
      <c r="M5937" s="1">
        <v>126776511</v>
      </c>
      <c r="N5937" s="1">
        <v>123470421</v>
      </c>
    </row>
    <row r="5938" spans="1:14">
      <c r="A5938" s="12">
        <v>62144000</v>
      </c>
      <c r="B5938" s="1" t="s">
        <v>7727</v>
      </c>
      <c r="C5938" s="12">
        <v>621440</v>
      </c>
      <c r="D5938" s="1" t="s">
        <v>7726</v>
      </c>
      <c r="E5938" s="12">
        <v>6214</v>
      </c>
      <c r="F5938" s="1" t="s">
        <v>4245</v>
      </c>
      <c r="G5938" s="12">
        <v>62</v>
      </c>
      <c r="H5938" s="1" t="s">
        <v>248</v>
      </c>
      <c r="I5938" s="1" t="s">
        <v>2</v>
      </c>
      <c r="J5938" s="1" t="s">
        <v>1</v>
      </c>
      <c r="K5938" s="1">
        <v>25414</v>
      </c>
      <c r="L5938" s="1">
        <v>387</v>
      </c>
      <c r="M5938" s="1">
        <v>488030</v>
      </c>
      <c r="N5938" s="1">
        <v>55633</v>
      </c>
    </row>
    <row r="5939" spans="1:14">
      <c r="A5939" s="12">
        <v>28371914</v>
      </c>
      <c r="B5939" s="1" t="s">
        <v>14842</v>
      </c>
      <c r="C5939" s="12">
        <v>283719</v>
      </c>
      <c r="D5939" s="1" t="s">
        <v>171</v>
      </c>
      <c r="E5939" s="12">
        <v>2837</v>
      </c>
      <c r="F5939" s="1" t="s">
        <v>170</v>
      </c>
      <c r="G5939" s="12">
        <v>28</v>
      </c>
      <c r="H5939" s="1" t="s">
        <v>118</v>
      </c>
      <c r="I5939" s="1" t="s">
        <v>12</v>
      </c>
      <c r="J5939" s="1" t="s">
        <v>11</v>
      </c>
      <c r="K5939" s="1">
        <v>25394</v>
      </c>
      <c r="L5939" s="1">
        <v>1987</v>
      </c>
      <c r="M5939" s="1">
        <v>965357</v>
      </c>
      <c r="N5939" s="1">
        <v>94475</v>
      </c>
    </row>
    <row r="5940" spans="1:14">
      <c r="A5940" s="12">
        <v>29211129</v>
      </c>
      <c r="B5940" s="1" t="s">
        <v>2089</v>
      </c>
      <c r="C5940" s="12">
        <v>292111</v>
      </c>
      <c r="D5940" s="1" t="s">
        <v>338</v>
      </c>
      <c r="E5940" s="12">
        <v>2921</v>
      </c>
      <c r="F5940" s="1" t="s">
        <v>73</v>
      </c>
      <c r="G5940" s="12">
        <v>29</v>
      </c>
      <c r="H5940" s="1" t="s">
        <v>13</v>
      </c>
      <c r="I5940" s="1" t="s">
        <v>12</v>
      </c>
      <c r="J5940" s="1" t="s">
        <v>11</v>
      </c>
      <c r="K5940" s="1">
        <v>25336</v>
      </c>
      <c r="L5940" s="1">
        <v>8083</v>
      </c>
      <c r="M5940" s="1">
        <v>106970</v>
      </c>
      <c r="N5940" s="1">
        <v>17297</v>
      </c>
    </row>
    <row r="5941" spans="1:14">
      <c r="A5941" s="12">
        <v>50072010</v>
      </c>
      <c r="B5941" s="1" t="s">
        <v>7129</v>
      </c>
      <c r="C5941" s="12">
        <v>500720</v>
      </c>
      <c r="D5941" s="1" t="s">
        <v>4948</v>
      </c>
      <c r="E5941" s="12">
        <v>5007</v>
      </c>
      <c r="F5941" s="1" t="s">
        <v>4947</v>
      </c>
      <c r="G5941" s="12">
        <v>50</v>
      </c>
      <c r="H5941" s="1" t="s">
        <v>369</v>
      </c>
      <c r="I5941" s="1" t="s">
        <v>2</v>
      </c>
      <c r="J5941" s="1" t="s">
        <v>1</v>
      </c>
      <c r="K5941" s="1">
        <v>25335</v>
      </c>
      <c r="L5941" s="1">
        <v>131</v>
      </c>
      <c r="M5941" s="1">
        <v>1724822</v>
      </c>
      <c r="N5941" s="1">
        <v>12324</v>
      </c>
    </row>
    <row r="5942" spans="1:14">
      <c r="A5942" s="12">
        <v>61089100</v>
      </c>
      <c r="B5942" s="1" t="s">
        <v>5914</v>
      </c>
      <c r="C5942" s="12">
        <v>610891</v>
      </c>
      <c r="D5942" s="1" t="s">
        <v>5913</v>
      </c>
      <c r="E5942" s="12">
        <v>6108</v>
      </c>
      <c r="F5942" s="1" t="s">
        <v>5044</v>
      </c>
      <c r="G5942" s="12">
        <v>61</v>
      </c>
      <c r="H5942" s="1" t="s">
        <v>234</v>
      </c>
      <c r="I5942" s="1" t="s">
        <v>2</v>
      </c>
      <c r="J5942" s="1" t="s">
        <v>1</v>
      </c>
      <c r="K5942" s="1">
        <v>25320</v>
      </c>
      <c r="L5942" s="1">
        <v>1217</v>
      </c>
      <c r="M5942" s="1">
        <v>82840</v>
      </c>
      <c r="N5942" s="1">
        <v>5479</v>
      </c>
    </row>
    <row r="5943" spans="1:14">
      <c r="A5943" s="12">
        <v>55132100</v>
      </c>
      <c r="B5943" s="1" t="s">
        <v>14841</v>
      </c>
      <c r="C5943" s="12">
        <v>551321</v>
      </c>
      <c r="D5943" s="1" t="s">
        <v>14840</v>
      </c>
      <c r="E5943" s="12">
        <v>5513</v>
      </c>
      <c r="F5943" s="1" t="s">
        <v>2386</v>
      </c>
      <c r="G5943" s="12">
        <v>55</v>
      </c>
      <c r="H5943" s="1" t="s">
        <v>282</v>
      </c>
      <c r="I5943" s="1" t="s">
        <v>2</v>
      </c>
      <c r="J5943" s="1" t="s">
        <v>1</v>
      </c>
      <c r="K5943" s="1">
        <v>25307</v>
      </c>
      <c r="L5943" s="1">
        <v>2559</v>
      </c>
      <c r="M5943" s="1">
        <v>1665957</v>
      </c>
      <c r="N5943" s="1">
        <v>425243</v>
      </c>
    </row>
    <row r="5944" spans="1:14">
      <c r="A5944" s="12">
        <v>85332190</v>
      </c>
      <c r="B5944" s="1" t="s">
        <v>6509</v>
      </c>
      <c r="C5944" s="12">
        <v>853321</v>
      </c>
      <c r="D5944" s="1" t="s">
        <v>6508</v>
      </c>
      <c r="E5944" s="12">
        <v>8533</v>
      </c>
      <c r="F5944" s="1" t="s">
        <v>5839</v>
      </c>
      <c r="G5944" s="12">
        <v>85</v>
      </c>
      <c r="H5944" s="1" t="s">
        <v>102</v>
      </c>
      <c r="I5944" s="1" t="s">
        <v>27</v>
      </c>
      <c r="J5944" s="1" t="s">
        <v>26</v>
      </c>
      <c r="K5944" s="1">
        <v>25287</v>
      </c>
      <c r="L5944" s="1">
        <v>588</v>
      </c>
      <c r="M5944" s="1">
        <v>5230386</v>
      </c>
      <c r="N5944" s="1">
        <v>353050</v>
      </c>
    </row>
    <row r="5945" spans="1:14">
      <c r="A5945" s="12">
        <v>39123129</v>
      </c>
      <c r="B5945" s="1" t="s">
        <v>1935</v>
      </c>
      <c r="C5945" s="12">
        <v>391231</v>
      </c>
      <c r="D5945" s="1" t="s">
        <v>1934</v>
      </c>
      <c r="E5945" s="12">
        <v>3912</v>
      </c>
      <c r="F5945" s="1" t="s">
        <v>1933</v>
      </c>
      <c r="G5945" s="12">
        <v>39</v>
      </c>
      <c r="H5945" s="1" t="s">
        <v>38</v>
      </c>
      <c r="I5945" s="1" t="s">
        <v>37</v>
      </c>
      <c r="J5945" s="1" t="s">
        <v>36</v>
      </c>
      <c r="K5945" s="1">
        <v>25215</v>
      </c>
      <c r="L5945" s="1">
        <v>200</v>
      </c>
      <c r="M5945" s="1">
        <v>156320</v>
      </c>
      <c r="N5945" s="1">
        <v>46907</v>
      </c>
    </row>
    <row r="5946" spans="1:14">
      <c r="A5946" s="12">
        <v>85333990</v>
      </c>
      <c r="B5946" s="1" t="s">
        <v>6304</v>
      </c>
      <c r="C5946" s="12">
        <v>853339</v>
      </c>
      <c r="D5946" s="1" t="s">
        <v>6303</v>
      </c>
      <c r="E5946" s="12">
        <v>8533</v>
      </c>
      <c r="F5946" s="1" t="s">
        <v>5839</v>
      </c>
      <c r="G5946" s="12">
        <v>85</v>
      </c>
      <c r="H5946" s="1" t="s">
        <v>102</v>
      </c>
      <c r="I5946" s="1" t="s">
        <v>27</v>
      </c>
      <c r="J5946" s="1" t="s">
        <v>26</v>
      </c>
      <c r="K5946" s="1">
        <v>25186</v>
      </c>
      <c r="L5946" s="1">
        <v>839</v>
      </c>
      <c r="M5946" s="1">
        <v>648937</v>
      </c>
      <c r="N5946" s="1">
        <v>19994</v>
      </c>
    </row>
    <row r="5947" spans="1:14">
      <c r="A5947" s="12">
        <v>72241000</v>
      </c>
      <c r="B5947" s="1" t="s">
        <v>14839</v>
      </c>
      <c r="C5947" s="12">
        <v>722410</v>
      </c>
      <c r="D5947" s="1" t="s">
        <v>14838</v>
      </c>
      <c r="E5947" s="12">
        <v>7224</v>
      </c>
      <c r="F5947" s="1" t="s">
        <v>12393</v>
      </c>
      <c r="G5947" s="12">
        <v>72</v>
      </c>
      <c r="H5947" s="1" t="s">
        <v>436</v>
      </c>
      <c r="I5947" s="1" t="s">
        <v>107</v>
      </c>
      <c r="J5947" s="1" t="s">
        <v>106</v>
      </c>
      <c r="K5947" s="1">
        <v>25166</v>
      </c>
      <c r="L5947" s="1">
        <v>405</v>
      </c>
      <c r="M5947" s="1">
        <v>1599947</v>
      </c>
      <c r="N5947" s="1">
        <v>1345120</v>
      </c>
    </row>
    <row r="5948" spans="1:14">
      <c r="A5948" s="12">
        <v>37079030</v>
      </c>
      <c r="B5948" s="1" t="s">
        <v>5338</v>
      </c>
      <c r="C5948" s="12">
        <v>370790</v>
      </c>
      <c r="D5948" s="1" t="s">
        <v>1125</v>
      </c>
      <c r="E5948" s="12">
        <v>3707</v>
      </c>
      <c r="F5948" s="1" t="s">
        <v>1124</v>
      </c>
      <c r="G5948" s="12">
        <v>37</v>
      </c>
      <c r="H5948" s="1" t="s">
        <v>1090</v>
      </c>
      <c r="I5948" s="1" t="s">
        <v>12</v>
      </c>
      <c r="J5948" s="1" t="s">
        <v>11</v>
      </c>
      <c r="K5948" s="1">
        <v>25162</v>
      </c>
      <c r="L5948" s="1">
        <v>51</v>
      </c>
      <c r="M5948" s="1">
        <v>22697</v>
      </c>
      <c r="N5948" s="1">
        <v>298</v>
      </c>
    </row>
    <row r="5949" spans="1:14">
      <c r="A5949" s="12">
        <v>48115123</v>
      </c>
      <c r="B5949" s="1" t="s">
        <v>2417</v>
      </c>
      <c r="C5949" s="12">
        <v>481151</v>
      </c>
      <c r="D5949" s="1" t="s">
        <v>2416</v>
      </c>
      <c r="E5949" s="12">
        <v>4811</v>
      </c>
      <c r="F5949" s="1" t="s">
        <v>2415</v>
      </c>
      <c r="G5949" s="12">
        <v>48</v>
      </c>
      <c r="H5949" s="1" t="s">
        <v>19</v>
      </c>
      <c r="I5949" s="1" t="s">
        <v>18</v>
      </c>
      <c r="J5949" s="1" t="s">
        <v>17</v>
      </c>
      <c r="K5949" s="1">
        <v>25006</v>
      </c>
      <c r="L5949" s="1">
        <v>1887</v>
      </c>
      <c r="M5949" s="1">
        <v>1230662</v>
      </c>
      <c r="N5949" s="1">
        <v>278106</v>
      </c>
    </row>
    <row r="5950" spans="1:14">
      <c r="A5950" s="12">
        <v>63029910</v>
      </c>
      <c r="B5950" s="1" t="s">
        <v>4616</v>
      </c>
      <c r="C5950" s="12">
        <v>630299</v>
      </c>
      <c r="D5950" s="1" t="s">
        <v>4615</v>
      </c>
      <c r="E5950" s="12">
        <v>6302</v>
      </c>
      <c r="F5950" s="1" t="s">
        <v>4438</v>
      </c>
      <c r="G5950" s="12">
        <v>63</v>
      </c>
      <c r="H5950" s="1" t="s">
        <v>445</v>
      </c>
      <c r="I5950" s="1" t="s">
        <v>2</v>
      </c>
      <c r="J5950" s="1" t="s">
        <v>1</v>
      </c>
      <c r="K5950" s="1">
        <v>24982</v>
      </c>
      <c r="L5950" s="1">
        <v>1874</v>
      </c>
      <c r="M5950" s="1">
        <v>19974</v>
      </c>
      <c r="N5950" s="1">
        <v>337</v>
      </c>
    </row>
    <row r="5951" spans="1:14">
      <c r="A5951" s="12">
        <v>85171439</v>
      </c>
      <c r="B5951" s="1" t="s">
        <v>1192</v>
      </c>
      <c r="C5951" s="12">
        <v>851714</v>
      </c>
      <c r="D5951" s="1" t="s">
        <v>1191</v>
      </c>
      <c r="E5951" s="12">
        <v>8517</v>
      </c>
      <c r="F5951" s="1" t="s">
        <v>852</v>
      </c>
      <c r="G5951" s="12">
        <v>85</v>
      </c>
      <c r="H5951" s="1" t="s">
        <v>102</v>
      </c>
      <c r="I5951" s="1" t="s">
        <v>27</v>
      </c>
      <c r="J5951" s="1" t="s">
        <v>26</v>
      </c>
      <c r="K5951" s="1">
        <v>24890</v>
      </c>
      <c r="L5951" s="1">
        <v>386</v>
      </c>
      <c r="M5951" s="1">
        <v>530989</v>
      </c>
      <c r="N5951" s="1">
        <v>11541</v>
      </c>
    </row>
    <row r="5952" spans="1:14">
      <c r="A5952" s="12">
        <v>29397990</v>
      </c>
      <c r="B5952" s="1" t="s">
        <v>3066</v>
      </c>
      <c r="C5952" s="12">
        <v>293979</v>
      </c>
      <c r="D5952" s="1" t="s">
        <v>911</v>
      </c>
      <c r="E5952" s="12">
        <v>2939</v>
      </c>
      <c r="F5952" s="1" t="s">
        <v>656</v>
      </c>
      <c r="G5952" s="12">
        <v>29</v>
      </c>
      <c r="H5952" s="1" t="s">
        <v>13</v>
      </c>
      <c r="I5952" s="1" t="s">
        <v>12</v>
      </c>
      <c r="J5952" s="1" t="s">
        <v>11</v>
      </c>
      <c r="K5952" s="1">
        <v>24814</v>
      </c>
      <c r="L5952" s="1">
        <v>254</v>
      </c>
      <c r="M5952" s="1">
        <v>6943289</v>
      </c>
      <c r="N5952" s="1">
        <v>17252</v>
      </c>
    </row>
    <row r="5953" spans="1:14">
      <c r="A5953" s="12">
        <v>29241993</v>
      </c>
      <c r="B5953" s="1" t="s">
        <v>14837</v>
      </c>
      <c r="C5953" s="12">
        <v>292419</v>
      </c>
      <c r="D5953" s="1" t="s">
        <v>24</v>
      </c>
      <c r="E5953" s="12">
        <v>2924</v>
      </c>
      <c r="F5953" s="1" t="s">
        <v>23</v>
      </c>
      <c r="G5953" s="12">
        <v>29</v>
      </c>
      <c r="H5953" s="1" t="s">
        <v>13</v>
      </c>
      <c r="I5953" s="1" t="s">
        <v>12</v>
      </c>
      <c r="J5953" s="1" t="s">
        <v>11</v>
      </c>
      <c r="K5953" s="1">
        <v>24745</v>
      </c>
      <c r="L5953" s="1">
        <v>6100</v>
      </c>
      <c r="M5953" s="1">
        <v>291445</v>
      </c>
      <c r="N5953" s="1">
        <v>144900</v>
      </c>
    </row>
    <row r="5954" spans="1:14">
      <c r="A5954" s="13" t="s">
        <v>14836</v>
      </c>
      <c r="B5954" s="1" t="s">
        <v>14835</v>
      </c>
      <c r="C5954" s="13" t="s">
        <v>14834</v>
      </c>
      <c r="D5954" s="1" t="s">
        <v>14833</v>
      </c>
      <c r="E5954" s="13" t="s">
        <v>4743</v>
      </c>
      <c r="F5954" s="1" t="s">
        <v>4742</v>
      </c>
      <c r="G5954" s="13" t="s">
        <v>1488</v>
      </c>
      <c r="H5954" s="1" t="s">
        <v>1487</v>
      </c>
      <c r="I5954" s="1" t="s">
        <v>59</v>
      </c>
      <c r="J5954" s="1" t="s">
        <v>58</v>
      </c>
      <c r="K5954" s="1">
        <v>24740</v>
      </c>
      <c r="L5954" s="1">
        <v>7674</v>
      </c>
      <c r="M5954" s="1">
        <v>0</v>
      </c>
      <c r="N5954" s="1">
        <v>0</v>
      </c>
    </row>
    <row r="5955" spans="1:14">
      <c r="A5955" s="12">
        <v>28111910</v>
      </c>
      <c r="B5955" s="1" t="s">
        <v>2864</v>
      </c>
      <c r="C5955" s="12">
        <v>281119</v>
      </c>
      <c r="D5955" s="1" t="s">
        <v>2213</v>
      </c>
      <c r="E5955" s="12">
        <v>2811</v>
      </c>
      <c r="F5955" s="1" t="s">
        <v>264</v>
      </c>
      <c r="G5955" s="12">
        <v>28</v>
      </c>
      <c r="H5955" s="1" t="s">
        <v>118</v>
      </c>
      <c r="I5955" s="1" t="s">
        <v>12</v>
      </c>
      <c r="J5955" s="1" t="s">
        <v>11</v>
      </c>
      <c r="K5955" s="1">
        <v>24723</v>
      </c>
      <c r="L5955" s="1">
        <v>11327</v>
      </c>
      <c r="M5955" s="1">
        <v>2592521</v>
      </c>
      <c r="N5955" s="1">
        <v>3747179</v>
      </c>
    </row>
    <row r="5956" spans="1:14">
      <c r="A5956" s="12">
        <v>69141000</v>
      </c>
      <c r="B5956" s="1" t="s">
        <v>6462</v>
      </c>
      <c r="C5956" s="12">
        <v>691410</v>
      </c>
      <c r="D5956" s="1" t="s">
        <v>6462</v>
      </c>
      <c r="E5956" s="12">
        <v>6914</v>
      </c>
      <c r="F5956" s="1" t="s">
        <v>6461</v>
      </c>
      <c r="G5956" s="12">
        <v>69</v>
      </c>
      <c r="H5956" s="1" t="s">
        <v>933</v>
      </c>
      <c r="I5956" s="1" t="s">
        <v>7</v>
      </c>
      <c r="J5956" s="1" t="s">
        <v>6</v>
      </c>
      <c r="K5956" s="1">
        <v>24708</v>
      </c>
      <c r="L5956" s="1">
        <v>620</v>
      </c>
      <c r="M5956" s="1">
        <v>213018</v>
      </c>
      <c r="N5956" s="1">
        <v>66198</v>
      </c>
    </row>
    <row r="5957" spans="1:14">
      <c r="A5957" s="12">
        <v>34049013</v>
      </c>
      <c r="B5957" s="1" t="s">
        <v>2483</v>
      </c>
      <c r="C5957" s="12">
        <v>340490</v>
      </c>
      <c r="D5957" s="1" t="s">
        <v>2482</v>
      </c>
      <c r="E5957" s="12">
        <v>3404</v>
      </c>
      <c r="F5957" s="1" t="s">
        <v>2481</v>
      </c>
      <c r="G5957" s="12">
        <v>34</v>
      </c>
      <c r="H5957" s="1" t="s">
        <v>519</v>
      </c>
      <c r="I5957" s="1" t="s">
        <v>12</v>
      </c>
      <c r="J5957" s="1" t="s">
        <v>11</v>
      </c>
      <c r="K5957" s="1">
        <v>24706</v>
      </c>
      <c r="L5957" s="1">
        <v>3506</v>
      </c>
      <c r="M5957" s="1">
        <v>128507</v>
      </c>
      <c r="N5957" s="1">
        <v>28485</v>
      </c>
    </row>
    <row r="5958" spans="1:14">
      <c r="A5958" s="12">
        <v>85411039</v>
      </c>
      <c r="B5958" s="1" t="s">
        <v>1445</v>
      </c>
      <c r="C5958" s="12">
        <v>854110</v>
      </c>
      <c r="D5958" s="1" t="s">
        <v>391</v>
      </c>
      <c r="E5958" s="12">
        <v>8541</v>
      </c>
      <c r="F5958" s="1" t="s">
        <v>390</v>
      </c>
      <c r="G5958" s="12">
        <v>85</v>
      </c>
      <c r="H5958" s="1" t="s">
        <v>102</v>
      </c>
      <c r="I5958" s="1" t="s">
        <v>27</v>
      </c>
      <c r="J5958" s="1" t="s">
        <v>26</v>
      </c>
      <c r="K5958" s="1">
        <v>24694</v>
      </c>
      <c r="L5958" s="1">
        <v>17</v>
      </c>
      <c r="M5958" s="1">
        <v>1638136</v>
      </c>
      <c r="N5958" s="1">
        <v>26236</v>
      </c>
    </row>
    <row r="5959" spans="1:14">
      <c r="A5959" s="12">
        <v>73199000</v>
      </c>
      <c r="B5959" s="1" t="s">
        <v>2036</v>
      </c>
      <c r="C5959" s="12">
        <v>731990</v>
      </c>
      <c r="D5959" s="1" t="s">
        <v>2035</v>
      </c>
      <c r="E5959" s="12">
        <v>7319</v>
      </c>
      <c r="F5959" s="1" t="s">
        <v>1331</v>
      </c>
      <c r="G5959" s="12">
        <v>73</v>
      </c>
      <c r="H5959" s="1" t="s">
        <v>108</v>
      </c>
      <c r="I5959" s="1" t="s">
        <v>107</v>
      </c>
      <c r="J5959" s="1" t="s">
        <v>106</v>
      </c>
      <c r="K5959" s="1">
        <v>24612</v>
      </c>
      <c r="L5959" s="1">
        <v>554</v>
      </c>
      <c r="M5959" s="1">
        <v>1153007</v>
      </c>
      <c r="N5959" s="1">
        <v>136623</v>
      </c>
    </row>
    <row r="5960" spans="1:14">
      <c r="A5960" s="12">
        <v>30051050</v>
      </c>
      <c r="B5960" s="1" t="s">
        <v>2919</v>
      </c>
      <c r="C5960" s="12">
        <v>300510</v>
      </c>
      <c r="D5960" s="1" t="s">
        <v>2918</v>
      </c>
      <c r="E5960" s="12">
        <v>3005</v>
      </c>
      <c r="F5960" s="1" t="s">
        <v>2917</v>
      </c>
      <c r="G5960" s="12">
        <v>30</v>
      </c>
      <c r="H5960" s="1" t="s">
        <v>63</v>
      </c>
      <c r="I5960" s="1" t="s">
        <v>12</v>
      </c>
      <c r="J5960" s="1" t="s">
        <v>11</v>
      </c>
      <c r="K5960" s="1">
        <v>24571</v>
      </c>
      <c r="L5960" s="1">
        <v>905</v>
      </c>
      <c r="M5960" s="1">
        <v>242474</v>
      </c>
      <c r="N5960" s="1">
        <v>15168</v>
      </c>
    </row>
    <row r="5961" spans="1:14">
      <c r="A5961" s="12">
        <v>41071290</v>
      </c>
      <c r="B5961" s="1" t="s">
        <v>7935</v>
      </c>
      <c r="C5961" s="12">
        <v>410712</v>
      </c>
      <c r="D5961" s="1" t="s">
        <v>7934</v>
      </c>
      <c r="E5961" s="12">
        <v>4107</v>
      </c>
      <c r="F5961" s="1" t="s">
        <v>4526</v>
      </c>
      <c r="G5961" s="12">
        <v>41</v>
      </c>
      <c r="H5961" s="1" t="s">
        <v>2610</v>
      </c>
      <c r="I5961" s="1" t="s">
        <v>2609</v>
      </c>
      <c r="J5961" s="1" t="s">
        <v>2608</v>
      </c>
      <c r="K5961" s="1">
        <v>24552</v>
      </c>
      <c r="L5961" s="1">
        <v>2634</v>
      </c>
      <c r="M5961" s="1">
        <v>4772</v>
      </c>
      <c r="N5961" s="1">
        <v>35</v>
      </c>
    </row>
    <row r="5962" spans="1:14">
      <c r="A5962" s="13" t="s">
        <v>14832</v>
      </c>
      <c r="B5962" s="1" t="s">
        <v>14831</v>
      </c>
      <c r="C5962" s="13" t="s">
        <v>14830</v>
      </c>
      <c r="D5962" s="1" t="s">
        <v>14829</v>
      </c>
      <c r="E5962" s="13" t="s">
        <v>1855</v>
      </c>
      <c r="F5962" s="1" t="s">
        <v>1854</v>
      </c>
      <c r="G5962" s="13" t="s">
        <v>206</v>
      </c>
      <c r="H5962" s="1" t="s">
        <v>205</v>
      </c>
      <c r="I5962" s="1" t="s">
        <v>204</v>
      </c>
      <c r="J5962" s="1" t="s">
        <v>203</v>
      </c>
      <c r="K5962" s="1">
        <v>24530</v>
      </c>
      <c r="L5962" s="1">
        <v>5440</v>
      </c>
      <c r="M5962" s="1">
        <v>0</v>
      </c>
      <c r="N5962" s="1">
        <v>0</v>
      </c>
    </row>
    <row r="5963" spans="1:14">
      <c r="A5963" s="13" t="s">
        <v>14828</v>
      </c>
      <c r="B5963" s="1" t="s">
        <v>14827</v>
      </c>
      <c r="C5963" s="13" t="s">
        <v>14826</v>
      </c>
      <c r="D5963" s="1" t="s">
        <v>13901</v>
      </c>
      <c r="E5963" s="13" t="s">
        <v>4368</v>
      </c>
      <c r="F5963" s="1" t="s">
        <v>4367</v>
      </c>
      <c r="G5963" s="13" t="s">
        <v>206</v>
      </c>
      <c r="H5963" s="1" t="s">
        <v>205</v>
      </c>
      <c r="I5963" s="1" t="s">
        <v>204</v>
      </c>
      <c r="J5963" s="1" t="s">
        <v>203</v>
      </c>
      <c r="K5963" s="1">
        <v>24530</v>
      </c>
      <c r="L5963" s="1">
        <v>1520</v>
      </c>
      <c r="M5963" s="1">
        <v>0</v>
      </c>
      <c r="N5963" s="1">
        <v>0</v>
      </c>
    </row>
    <row r="5964" spans="1:14">
      <c r="A5964" s="12">
        <v>48189010</v>
      </c>
      <c r="B5964" s="1" t="s">
        <v>1405</v>
      </c>
      <c r="C5964" s="12">
        <v>481890</v>
      </c>
      <c r="D5964" s="1" t="s">
        <v>1404</v>
      </c>
      <c r="E5964" s="12">
        <v>4818</v>
      </c>
      <c r="F5964" s="1" t="s">
        <v>1403</v>
      </c>
      <c r="G5964" s="12">
        <v>48</v>
      </c>
      <c r="H5964" s="1" t="s">
        <v>19</v>
      </c>
      <c r="I5964" s="1" t="s">
        <v>18</v>
      </c>
      <c r="J5964" s="1" t="s">
        <v>17</v>
      </c>
      <c r="K5964" s="1">
        <v>24521</v>
      </c>
      <c r="L5964" s="1">
        <v>3472</v>
      </c>
      <c r="M5964" s="1">
        <v>8040</v>
      </c>
      <c r="N5964" s="1">
        <v>2170</v>
      </c>
    </row>
    <row r="5965" spans="1:14">
      <c r="A5965" s="12">
        <v>90213120</v>
      </c>
      <c r="B5965" s="1" t="s">
        <v>14825</v>
      </c>
      <c r="C5965" s="12">
        <v>902131</v>
      </c>
      <c r="D5965" s="1" t="s">
        <v>9783</v>
      </c>
      <c r="E5965" s="12">
        <v>9021</v>
      </c>
      <c r="F5965" s="1" t="s">
        <v>5949</v>
      </c>
      <c r="G5965" s="12">
        <v>90</v>
      </c>
      <c r="H5965" s="1" t="s">
        <v>512</v>
      </c>
      <c r="I5965" s="1" t="s">
        <v>49</v>
      </c>
      <c r="J5965" s="1" t="s">
        <v>48</v>
      </c>
      <c r="K5965" s="1">
        <v>24485</v>
      </c>
      <c r="L5965" s="1">
        <v>5</v>
      </c>
      <c r="M5965" s="1">
        <v>1003620</v>
      </c>
      <c r="N5965" s="1">
        <v>196</v>
      </c>
    </row>
    <row r="5966" spans="1:14">
      <c r="A5966" s="12">
        <v>20087090</v>
      </c>
      <c r="B5966" s="1" t="s">
        <v>7822</v>
      </c>
      <c r="C5966" s="12">
        <v>200870</v>
      </c>
      <c r="D5966" s="1" t="s">
        <v>7087</v>
      </c>
      <c r="E5966" s="12">
        <v>2008</v>
      </c>
      <c r="F5966" s="1" t="s">
        <v>3275</v>
      </c>
      <c r="G5966" s="12">
        <v>20</v>
      </c>
      <c r="H5966" s="1" t="s">
        <v>3274</v>
      </c>
      <c r="I5966" s="1" t="s">
        <v>751</v>
      </c>
      <c r="J5966" s="1" t="s">
        <v>750</v>
      </c>
      <c r="K5966" s="1">
        <v>24441</v>
      </c>
      <c r="L5966" s="1">
        <v>4891</v>
      </c>
      <c r="M5966" s="1">
        <v>757</v>
      </c>
      <c r="N5966" s="1">
        <v>974</v>
      </c>
    </row>
    <row r="5967" spans="1:14">
      <c r="A5967" s="12">
        <v>54025110</v>
      </c>
      <c r="B5967" s="1" t="s">
        <v>5785</v>
      </c>
      <c r="C5967" s="12">
        <v>540251</v>
      </c>
      <c r="D5967" s="1" t="s">
        <v>1173</v>
      </c>
      <c r="E5967" s="12">
        <v>5402</v>
      </c>
      <c r="F5967" s="1" t="s">
        <v>1172</v>
      </c>
      <c r="G5967" s="12">
        <v>54</v>
      </c>
      <c r="H5967" s="1" t="s">
        <v>355</v>
      </c>
      <c r="I5967" s="1" t="s">
        <v>2</v>
      </c>
      <c r="J5967" s="1" t="s">
        <v>1</v>
      </c>
      <c r="K5967" s="1">
        <v>24387</v>
      </c>
      <c r="L5967" s="1">
        <v>547</v>
      </c>
      <c r="M5967" s="1">
        <v>19234</v>
      </c>
      <c r="N5967" s="1">
        <v>9798</v>
      </c>
    </row>
    <row r="5968" spans="1:14">
      <c r="A5968" s="12">
        <v>29270029</v>
      </c>
      <c r="B5968" s="1" t="s">
        <v>3503</v>
      </c>
      <c r="C5968" s="12">
        <v>292700</v>
      </c>
      <c r="D5968" s="1" t="s">
        <v>159</v>
      </c>
      <c r="E5968" s="12">
        <v>2927</v>
      </c>
      <c r="F5968" s="1" t="s">
        <v>159</v>
      </c>
      <c r="G5968" s="12">
        <v>29</v>
      </c>
      <c r="H5968" s="1" t="s">
        <v>13</v>
      </c>
      <c r="I5968" s="1" t="s">
        <v>12</v>
      </c>
      <c r="J5968" s="1" t="s">
        <v>11</v>
      </c>
      <c r="K5968" s="1">
        <v>24321</v>
      </c>
      <c r="L5968" s="1">
        <v>990</v>
      </c>
      <c r="M5968" s="1">
        <v>1481076</v>
      </c>
      <c r="N5968" s="1">
        <v>102708</v>
      </c>
    </row>
    <row r="5969" spans="1:14">
      <c r="A5969" s="13" t="s">
        <v>7781</v>
      </c>
      <c r="B5969" s="1" t="s">
        <v>7780</v>
      </c>
      <c r="C5969" s="13" t="s">
        <v>4823</v>
      </c>
      <c r="D5969" s="1" t="s">
        <v>4822</v>
      </c>
      <c r="E5969" s="13" t="s">
        <v>4498</v>
      </c>
      <c r="F5969" s="1" t="s">
        <v>4497</v>
      </c>
      <c r="G5969" s="13" t="s">
        <v>3835</v>
      </c>
      <c r="H5969" s="1" t="s">
        <v>3834</v>
      </c>
      <c r="I5969" s="1" t="s">
        <v>204</v>
      </c>
      <c r="J5969" s="1" t="s">
        <v>203</v>
      </c>
      <c r="K5969" s="1">
        <v>24309</v>
      </c>
      <c r="L5969" s="1">
        <v>3378</v>
      </c>
      <c r="M5969" s="1">
        <v>12702870</v>
      </c>
      <c r="N5969" s="1">
        <v>4024200</v>
      </c>
    </row>
    <row r="5970" spans="1:14">
      <c r="A5970" s="12">
        <v>61079910</v>
      </c>
      <c r="B5970" s="1" t="s">
        <v>14824</v>
      </c>
      <c r="C5970" s="12">
        <v>610799</v>
      </c>
      <c r="D5970" s="1" t="s">
        <v>6361</v>
      </c>
      <c r="E5970" s="12">
        <v>6107</v>
      </c>
      <c r="F5970" s="1" t="s">
        <v>916</v>
      </c>
      <c r="G5970" s="12">
        <v>61</v>
      </c>
      <c r="H5970" s="1" t="s">
        <v>234</v>
      </c>
      <c r="I5970" s="1" t="s">
        <v>2</v>
      </c>
      <c r="J5970" s="1" t="s">
        <v>1</v>
      </c>
      <c r="K5970" s="1">
        <v>24274</v>
      </c>
      <c r="L5970" s="1">
        <v>1822</v>
      </c>
      <c r="M5970" s="1">
        <v>1329754</v>
      </c>
      <c r="N5970" s="1">
        <v>166943</v>
      </c>
    </row>
    <row r="5971" spans="1:14">
      <c r="A5971" s="12">
        <v>63031200</v>
      </c>
      <c r="B5971" s="1" t="s">
        <v>6869</v>
      </c>
      <c r="C5971" s="12">
        <v>630312</v>
      </c>
      <c r="D5971" s="1" t="s">
        <v>6868</v>
      </c>
      <c r="E5971" s="12">
        <v>6303</v>
      </c>
      <c r="F5971" s="1" t="s">
        <v>6867</v>
      </c>
      <c r="G5971" s="12">
        <v>63</v>
      </c>
      <c r="H5971" s="1" t="s">
        <v>445</v>
      </c>
      <c r="I5971" s="1" t="s">
        <v>2</v>
      </c>
      <c r="J5971" s="1" t="s">
        <v>1</v>
      </c>
      <c r="K5971" s="1">
        <v>24259</v>
      </c>
      <c r="L5971" s="1">
        <v>2649</v>
      </c>
      <c r="M5971" s="1">
        <v>775073</v>
      </c>
      <c r="N5971" s="1">
        <v>99449</v>
      </c>
    </row>
    <row r="5972" spans="1:14">
      <c r="A5972" s="13" t="s">
        <v>14823</v>
      </c>
      <c r="B5972" s="1" t="s">
        <v>14822</v>
      </c>
      <c r="C5972" s="13" t="s">
        <v>14821</v>
      </c>
      <c r="D5972" s="1" t="s">
        <v>14820</v>
      </c>
      <c r="E5972" s="13" t="s">
        <v>3656</v>
      </c>
      <c r="F5972" s="1" t="s">
        <v>3655</v>
      </c>
      <c r="G5972" s="13" t="s">
        <v>206</v>
      </c>
      <c r="H5972" s="1" t="s">
        <v>205</v>
      </c>
      <c r="I5972" s="1" t="s">
        <v>204</v>
      </c>
      <c r="J5972" s="1" t="s">
        <v>203</v>
      </c>
      <c r="K5972" s="1">
        <v>24251</v>
      </c>
      <c r="L5972" s="1">
        <v>2859</v>
      </c>
      <c r="M5972" s="1">
        <v>678</v>
      </c>
      <c r="N5972" s="1">
        <v>18</v>
      </c>
    </row>
    <row r="5973" spans="1:14">
      <c r="A5973" s="13" t="s">
        <v>14819</v>
      </c>
      <c r="B5973" s="1" t="s">
        <v>14818</v>
      </c>
      <c r="C5973" s="13" t="s">
        <v>14817</v>
      </c>
      <c r="D5973" s="1" t="s">
        <v>14816</v>
      </c>
      <c r="E5973" s="13" t="s">
        <v>4936</v>
      </c>
      <c r="F5973" s="1" t="s">
        <v>4935</v>
      </c>
      <c r="G5973" s="13" t="s">
        <v>4162</v>
      </c>
      <c r="H5973" s="1" t="s">
        <v>4161</v>
      </c>
      <c r="I5973" s="1" t="s">
        <v>204</v>
      </c>
      <c r="J5973" s="1" t="s">
        <v>203</v>
      </c>
      <c r="K5973" s="1">
        <v>24243</v>
      </c>
      <c r="L5973" s="1">
        <v>2379</v>
      </c>
      <c r="M5973" s="1">
        <v>0</v>
      </c>
      <c r="N5973" s="1">
        <v>0</v>
      </c>
    </row>
    <row r="5974" spans="1:14">
      <c r="A5974" s="12">
        <v>85271300</v>
      </c>
      <c r="B5974" s="1" t="s">
        <v>7669</v>
      </c>
      <c r="C5974" s="12">
        <v>852713</v>
      </c>
      <c r="D5974" s="1" t="s">
        <v>7668</v>
      </c>
      <c r="E5974" s="12">
        <v>8527</v>
      </c>
      <c r="F5974" s="1" t="s">
        <v>285</v>
      </c>
      <c r="G5974" s="12">
        <v>85</v>
      </c>
      <c r="H5974" s="1" t="s">
        <v>102</v>
      </c>
      <c r="I5974" s="1" t="s">
        <v>27</v>
      </c>
      <c r="J5974" s="1" t="s">
        <v>26</v>
      </c>
      <c r="K5974" s="1">
        <v>24057</v>
      </c>
      <c r="L5974" s="1">
        <v>237</v>
      </c>
      <c r="M5974" s="1">
        <v>30044161</v>
      </c>
      <c r="N5974" s="1">
        <v>12808563</v>
      </c>
    </row>
    <row r="5975" spans="1:14">
      <c r="A5975" s="12">
        <v>62071100</v>
      </c>
      <c r="B5975" s="1" t="s">
        <v>5099</v>
      </c>
      <c r="C5975" s="12">
        <v>620711</v>
      </c>
      <c r="D5975" s="1" t="s">
        <v>5099</v>
      </c>
      <c r="E5975" s="12">
        <v>6207</v>
      </c>
      <c r="F5975" s="1" t="s">
        <v>1052</v>
      </c>
      <c r="G5975" s="12">
        <v>62</v>
      </c>
      <c r="H5975" s="1" t="s">
        <v>248</v>
      </c>
      <c r="I5975" s="1" t="s">
        <v>2</v>
      </c>
      <c r="J5975" s="1" t="s">
        <v>1</v>
      </c>
      <c r="K5975" s="1">
        <v>24029</v>
      </c>
      <c r="L5975" s="1">
        <v>1397</v>
      </c>
      <c r="M5975" s="1">
        <v>105338</v>
      </c>
      <c r="N5975" s="1">
        <v>5359</v>
      </c>
    </row>
    <row r="5976" spans="1:14">
      <c r="A5976" s="12">
        <v>85015120</v>
      </c>
      <c r="B5976" s="1" t="s">
        <v>7734</v>
      </c>
      <c r="C5976" s="12">
        <v>850151</v>
      </c>
      <c r="D5976" s="1" t="s">
        <v>7733</v>
      </c>
      <c r="E5976" s="12">
        <v>8501</v>
      </c>
      <c r="F5976" s="1" t="s">
        <v>827</v>
      </c>
      <c r="G5976" s="12">
        <v>85</v>
      </c>
      <c r="H5976" s="1" t="s">
        <v>102</v>
      </c>
      <c r="I5976" s="1" t="s">
        <v>27</v>
      </c>
      <c r="J5976" s="1" t="s">
        <v>26</v>
      </c>
      <c r="K5976" s="1">
        <v>24009</v>
      </c>
      <c r="L5976" s="1">
        <v>220</v>
      </c>
      <c r="M5976" s="1">
        <v>404092</v>
      </c>
      <c r="N5976" s="1">
        <v>24460</v>
      </c>
    </row>
    <row r="5977" spans="1:14">
      <c r="A5977" s="12">
        <v>85279990</v>
      </c>
      <c r="B5977" s="1" t="s">
        <v>7910</v>
      </c>
      <c r="C5977" s="12">
        <v>852799</v>
      </c>
      <c r="D5977" s="1" t="s">
        <v>7909</v>
      </c>
      <c r="E5977" s="12">
        <v>8527</v>
      </c>
      <c r="F5977" s="1" t="s">
        <v>285</v>
      </c>
      <c r="G5977" s="12">
        <v>85</v>
      </c>
      <c r="H5977" s="1" t="s">
        <v>102</v>
      </c>
      <c r="I5977" s="1" t="s">
        <v>27</v>
      </c>
      <c r="J5977" s="1" t="s">
        <v>26</v>
      </c>
      <c r="K5977" s="1">
        <v>23932</v>
      </c>
      <c r="L5977" s="1">
        <v>22</v>
      </c>
      <c r="M5977" s="1">
        <v>526778</v>
      </c>
      <c r="N5977" s="1">
        <v>112380</v>
      </c>
    </row>
    <row r="5978" spans="1:14">
      <c r="A5978" s="12">
        <v>81122110</v>
      </c>
      <c r="B5978" s="1" t="s">
        <v>3116</v>
      </c>
      <c r="C5978" s="12">
        <v>811221</v>
      </c>
      <c r="D5978" s="1" t="s">
        <v>3051</v>
      </c>
      <c r="E5978" s="12">
        <v>8112</v>
      </c>
      <c r="F5978" s="1" t="s">
        <v>591</v>
      </c>
      <c r="G5978" s="12">
        <v>81</v>
      </c>
      <c r="H5978" s="1" t="s">
        <v>176</v>
      </c>
      <c r="I5978" s="1" t="s">
        <v>107</v>
      </c>
      <c r="J5978" s="1" t="s">
        <v>106</v>
      </c>
      <c r="K5978" s="1">
        <v>23895</v>
      </c>
      <c r="L5978" s="1">
        <v>2100</v>
      </c>
      <c r="M5978" s="1">
        <v>4463446</v>
      </c>
      <c r="N5978" s="1">
        <v>480967</v>
      </c>
    </row>
    <row r="5979" spans="1:14">
      <c r="A5979" s="12">
        <v>71101990</v>
      </c>
      <c r="B5979" s="1" t="s">
        <v>2881</v>
      </c>
      <c r="C5979" s="12">
        <v>711019</v>
      </c>
      <c r="D5979" s="1" t="s">
        <v>2880</v>
      </c>
      <c r="E5979" s="12">
        <v>7110</v>
      </c>
      <c r="F5979" s="1" t="s">
        <v>382</v>
      </c>
      <c r="G5979" s="12">
        <v>71</v>
      </c>
      <c r="H5979" s="1" t="s">
        <v>200</v>
      </c>
      <c r="I5979" s="1" t="s">
        <v>199</v>
      </c>
      <c r="J5979" s="1" t="s">
        <v>198</v>
      </c>
      <c r="K5979" s="1">
        <v>23845</v>
      </c>
      <c r="L5979" s="1">
        <v>0</v>
      </c>
      <c r="M5979" s="1">
        <v>105314</v>
      </c>
      <c r="N5979" s="1">
        <v>3</v>
      </c>
    </row>
    <row r="5980" spans="1:14">
      <c r="A5980" s="12">
        <v>53081000</v>
      </c>
      <c r="B5980" s="1" t="s">
        <v>14815</v>
      </c>
      <c r="C5980" s="12">
        <v>530810</v>
      </c>
      <c r="D5980" s="1" t="s">
        <v>14815</v>
      </c>
      <c r="E5980" s="12">
        <v>5308</v>
      </c>
      <c r="F5980" s="1" t="s">
        <v>11530</v>
      </c>
      <c r="G5980" s="12">
        <v>53</v>
      </c>
      <c r="H5980" s="1" t="s">
        <v>3</v>
      </c>
      <c r="I5980" s="1" t="s">
        <v>2</v>
      </c>
      <c r="J5980" s="1" t="s">
        <v>1</v>
      </c>
      <c r="K5980" s="1">
        <v>23800</v>
      </c>
      <c r="L5980" s="1">
        <v>9300</v>
      </c>
      <c r="M5980" s="1">
        <v>62569</v>
      </c>
      <c r="N5980" s="1">
        <v>36449</v>
      </c>
    </row>
    <row r="5981" spans="1:14">
      <c r="A5981" s="12">
        <v>62072100</v>
      </c>
      <c r="B5981" s="1" t="s">
        <v>1054</v>
      </c>
      <c r="C5981" s="12">
        <v>620721</v>
      </c>
      <c r="D5981" s="1" t="s">
        <v>1053</v>
      </c>
      <c r="E5981" s="12">
        <v>6207</v>
      </c>
      <c r="F5981" s="1" t="s">
        <v>1052</v>
      </c>
      <c r="G5981" s="12">
        <v>62</v>
      </c>
      <c r="H5981" s="1" t="s">
        <v>248</v>
      </c>
      <c r="I5981" s="1" t="s">
        <v>2</v>
      </c>
      <c r="J5981" s="1" t="s">
        <v>1</v>
      </c>
      <c r="K5981" s="1">
        <v>23798</v>
      </c>
      <c r="L5981" s="1">
        <v>1067</v>
      </c>
      <c r="M5981" s="1">
        <v>151640</v>
      </c>
      <c r="N5981" s="1">
        <v>9980</v>
      </c>
    </row>
    <row r="5982" spans="1:14">
      <c r="A5982" s="12">
        <v>90112020</v>
      </c>
      <c r="B5982" s="1" t="s">
        <v>2661</v>
      </c>
      <c r="C5982" s="12">
        <v>901120</v>
      </c>
      <c r="D5982" s="1" t="s">
        <v>2660</v>
      </c>
      <c r="E5982" s="12">
        <v>9011</v>
      </c>
      <c r="F5982" s="1" t="s">
        <v>2659</v>
      </c>
      <c r="G5982" s="12">
        <v>90</v>
      </c>
      <c r="H5982" s="1" t="s">
        <v>512</v>
      </c>
      <c r="I5982" s="1" t="s">
        <v>49</v>
      </c>
      <c r="J5982" s="1" t="s">
        <v>48</v>
      </c>
      <c r="K5982" s="1">
        <v>23774</v>
      </c>
      <c r="L5982" s="1">
        <v>16</v>
      </c>
      <c r="M5982" s="1">
        <v>780707</v>
      </c>
      <c r="N5982" s="1">
        <v>6115</v>
      </c>
    </row>
    <row r="5983" spans="1:14">
      <c r="A5983" s="12">
        <v>41131090</v>
      </c>
      <c r="B5983" s="1" t="s">
        <v>7368</v>
      </c>
      <c r="C5983" s="12">
        <v>411310</v>
      </c>
      <c r="D5983" s="1" t="s">
        <v>7367</v>
      </c>
      <c r="E5983" s="12">
        <v>4113</v>
      </c>
      <c r="F5983" s="1" t="s">
        <v>2611</v>
      </c>
      <c r="G5983" s="12">
        <v>41</v>
      </c>
      <c r="H5983" s="1" t="s">
        <v>2610</v>
      </c>
      <c r="I5983" s="1" t="s">
        <v>2609</v>
      </c>
      <c r="J5983" s="1" t="s">
        <v>2608</v>
      </c>
      <c r="K5983" s="1">
        <v>23745</v>
      </c>
      <c r="L5983" s="1">
        <v>232</v>
      </c>
      <c r="M5983" s="1">
        <v>285829</v>
      </c>
      <c r="N5983" s="1">
        <v>4718</v>
      </c>
    </row>
    <row r="5984" spans="1:14">
      <c r="A5984" s="12">
        <v>68029310</v>
      </c>
      <c r="B5984" s="1" t="s">
        <v>14814</v>
      </c>
      <c r="C5984" s="12">
        <v>680293</v>
      </c>
      <c r="D5984" s="1" t="s">
        <v>12362</v>
      </c>
      <c r="E5984" s="12">
        <v>6802</v>
      </c>
      <c r="F5984" s="1" t="s">
        <v>7940</v>
      </c>
      <c r="G5984" s="12">
        <v>68</v>
      </c>
      <c r="H5984" s="1" t="s">
        <v>8</v>
      </c>
      <c r="I5984" s="1" t="s">
        <v>7</v>
      </c>
      <c r="J5984" s="1" t="s">
        <v>6</v>
      </c>
      <c r="K5984" s="1">
        <v>23743</v>
      </c>
      <c r="L5984" s="1">
        <v>14786</v>
      </c>
      <c r="M5984" s="1">
        <v>0</v>
      </c>
      <c r="N5984" s="1">
        <v>0</v>
      </c>
    </row>
    <row r="5985" spans="1:14">
      <c r="A5985" s="12">
        <v>85176273</v>
      </c>
      <c r="B5985" s="1" t="s">
        <v>7550</v>
      </c>
      <c r="C5985" s="12">
        <v>851762</v>
      </c>
      <c r="D5985" s="1" t="s">
        <v>853</v>
      </c>
      <c r="E5985" s="12">
        <v>8517</v>
      </c>
      <c r="F5985" s="1" t="s">
        <v>852</v>
      </c>
      <c r="G5985" s="12">
        <v>85</v>
      </c>
      <c r="H5985" s="1" t="s">
        <v>102</v>
      </c>
      <c r="I5985" s="1" t="s">
        <v>27</v>
      </c>
      <c r="J5985" s="1" t="s">
        <v>26</v>
      </c>
      <c r="K5985" s="1">
        <v>23730</v>
      </c>
      <c r="L5985" s="1">
        <v>126</v>
      </c>
      <c r="M5985" s="1">
        <v>660235</v>
      </c>
      <c r="N5985" s="1">
        <v>5387</v>
      </c>
    </row>
    <row r="5986" spans="1:14">
      <c r="A5986" s="12">
        <v>84775911</v>
      </c>
      <c r="B5986" s="1" t="s">
        <v>7612</v>
      </c>
      <c r="C5986" s="12">
        <v>847759</v>
      </c>
      <c r="D5986" s="1" t="s">
        <v>5719</v>
      </c>
      <c r="E5986" s="12">
        <v>8477</v>
      </c>
      <c r="F5986" s="1" t="s">
        <v>585</v>
      </c>
      <c r="G5986" s="12">
        <v>84</v>
      </c>
      <c r="H5986" s="1" t="s">
        <v>28</v>
      </c>
      <c r="I5986" s="1" t="s">
        <v>27</v>
      </c>
      <c r="J5986" s="1" t="s">
        <v>26</v>
      </c>
      <c r="K5986" s="1">
        <v>23635</v>
      </c>
      <c r="L5986" s="1">
        <v>467</v>
      </c>
      <c r="M5986" s="1">
        <v>28690723</v>
      </c>
      <c r="N5986" s="1">
        <v>3469809</v>
      </c>
    </row>
    <row r="5987" spans="1:14">
      <c r="A5987" s="12">
        <v>42034000</v>
      </c>
      <c r="B5987" s="1" t="s">
        <v>6777</v>
      </c>
      <c r="C5987" s="12">
        <v>420340</v>
      </c>
      <c r="D5987" s="1" t="s">
        <v>6777</v>
      </c>
      <c r="E5987" s="12">
        <v>4203</v>
      </c>
      <c r="F5987" s="1" t="s">
        <v>6169</v>
      </c>
      <c r="G5987" s="12">
        <v>42</v>
      </c>
      <c r="H5987" s="1" t="s">
        <v>6168</v>
      </c>
      <c r="I5987" s="1" t="s">
        <v>2609</v>
      </c>
      <c r="J5987" s="1" t="s">
        <v>2608</v>
      </c>
      <c r="K5987" s="1">
        <v>23624</v>
      </c>
      <c r="L5987" s="1">
        <v>552</v>
      </c>
      <c r="M5987" s="1">
        <v>126575</v>
      </c>
      <c r="N5987" s="1">
        <v>23541</v>
      </c>
    </row>
    <row r="5988" spans="1:14">
      <c r="A5988" s="12">
        <v>29153993</v>
      </c>
      <c r="B5988" s="1" t="s">
        <v>14813</v>
      </c>
      <c r="C5988" s="12">
        <v>291539</v>
      </c>
      <c r="D5988" s="1" t="s">
        <v>427</v>
      </c>
      <c r="E5988" s="12">
        <v>2915</v>
      </c>
      <c r="F5988" s="1" t="s">
        <v>346</v>
      </c>
      <c r="G5988" s="12">
        <v>29</v>
      </c>
      <c r="H5988" s="1" t="s">
        <v>13</v>
      </c>
      <c r="I5988" s="1" t="s">
        <v>12</v>
      </c>
      <c r="J5988" s="1" t="s">
        <v>11</v>
      </c>
      <c r="K5988" s="1">
        <v>23596</v>
      </c>
      <c r="L5988" s="1">
        <v>2960</v>
      </c>
      <c r="M5988" s="1">
        <v>778549</v>
      </c>
      <c r="N5988" s="1">
        <v>123475</v>
      </c>
    </row>
    <row r="5989" spans="1:14">
      <c r="A5989" s="12">
        <v>85113010</v>
      </c>
      <c r="B5989" s="1" t="s">
        <v>7108</v>
      </c>
      <c r="C5989" s="12">
        <v>851130</v>
      </c>
      <c r="D5989" s="1" t="s">
        <v>7107</v>
      </c>
      <c r="E5989" s="12">
        <v>8511</v>
      </c>
      <c r="F5989" s="1" t="s">
        <v>4725</v>
      </c>
      <c r="G5989" s="12">
        <v>85</v>
      </c>
      <c r="H5989" s="1" t="s">
        <v>102</v>
      </c>
      <c r="I5989" s="1" t="s">
        <v>27</v>
      </c>
      <c r="J5989" s="1" t="s">
        <v>26</v>
      </c>
      <c r="K5989" s="1">
        <v>23582</v>
      </c>
      <c r="L5989" s="1">
        <v>1202</v>
      </c>
      <c r="M5989" s="1">
        <v>1687799</v>
      </c>
      <c r="N5989" s="1">
        <v>154788</v>
      </c>
    </row>
    <row r="5990" spans="1:14">
      <c r="A5990" s="12">
        <v>85414111</v>
      </c>
      <c r="B5990" s="1" t="s">
        <v>6291</v>
      </c>
      <c r="C5990" s="12">
        <v>854141</v>
      </c>
      <c r="D5990" s="1" t="s">
        <v>1189</v>
      </c>
      <c r="E5990" s="12">
        <v>8541</v>
      </c>
      <c r="F5990" s="1" t="s">
        <v>390</v>
      </c>
      <c r="G5990" s="12">
        <v>85</v>
      </c>
      <c r="H5990" s="1" t="s">
        <v>102</v>
      </c>
      <c r="I5990" s="1" t="s">
        <v>27</v>
      </c>
      <c r="J5990" s="1" t="s">
        <v>26</v>
      </c>
      <c r="K5990" s="1">
        <v>23555</v>
      </c>
      <c r="L5990" s="1">
        <v>2050</v>
      </c>
      <c r="M5990" s="1">
        <v>2201493</v>
      </c>
      <c r="N5990" s="1">
        <v>27305</v>
      </c>
    </row>
    <row r="5991" spans="1:14">
      <c r="A5991" s="12">
        <v>21042000</v>
      </c>
      <c r="B5991" s="1" t="s">
        <v>14812</v>
      </c>
      <c r="C5991" s="12">
        <v>210420</v>
      </c>
      <c r="D5991" s="1" t="s">
        <v>14811</v>
      </c>
      <c r="E5991" s="12">
        <v>2104</v>
      </c>
      <c r="F5991" s="1" t="s">
        <v>4602</v>
      </c>
      <c r="G5991" s="12">
        <v>21</v>
      </c>
      <c r="H5991" s="1" t="s">
        <v>752</v>
      </c>
      <c r="I5991" s="1" t="s">
        <v>751</v>
      </c>
      <c r="J5991" s="1" t="s">
        <v>750</v>
      </c>
      <c r="K5991" s="1">
        <v>23509</v>
      </c>
      <c r="L5991" s="1">
        <v>1316</v>
      </c>
      <c r="M5991" s="1">
        <v>2211889</v>
      </c>
      <c r="N5991" s="1">
        <v>557510</v>
      </c>
    </row>
    <row r="5992" spans="1:14">
      <c r="A5992" s="12">
        <v>84433239</v>
      </c>
      <c r="B5992" s="1" t="s">
        <v>2595</v>
      </c>
      <c r="C5992" s="12">
        <v>844332</v>
      </c>
      <c r="D5992" s="1" t="s">
        <v>739</v>
      </c>
      <c r="E5992" s="12">
        <v>8443</v>
      </c>
      <c r="F5992" s="1" t="s">
        <v>738</v>
      </c>
      <c r="G5992" s="12">
        <v>84</v>
      </c>
      <c r="H5992" s="1" t="s">
        <v>28</v>
      </c>
      <c r="I5992" s="1" t="s">
        <v>27</v>
      </c>
      <c r="J5992" s="1" t="s">
        <v>26</v>
      </c>
      <c r="K5992" s="1">
        <v>23504</v>
      </c>
      <c r="L5992" s="1">
        <v>89</v>
      </c>
      <c r="M5992" s="1">
        <v>1395465</v>
      </c>
      <c r="N5992" s="1">
        <v>62662</v>
      </c>
    </row>
    <row r="5993" spans="1:14">
      <c r="A5993" s="12">
        <v>88023010</v>
      </c>
      <c r="B5993" s="1" t="s">
        <v>8034</v>
      </c>
      <c r="C5993" s="12">
        <v>880230</v>
      </c>
      <c r="D5993" s="1" t="s">
        <v>4116</v>
      </c>
      <c r="E5993" s="12">
        <v>8802</v>
      </c>
      <c r="F5993" s="1" t="s">
        <v>3643</v>
      </c>
      <c r="G5993" s="12">
        <v>88</v>
      </c>
      <c r="H5993" s="1" t="s">
        <v>273</v>
      </c>
      <c r="I5993" s="1" t="s">
        <v>272</v>
      </c>
      <c r="J5993" s="1" t="s">
        <v>271</v>
      </c>
      <c r="K5993" s="1">
        <v>23474</v>
      </c>
      <c r="L5993" s="1">
        <v>3</v>
      </c>
      <c r="M5993" s="1">
        <v>3530152</v>
      </c>
      <c r="N5993" s="1">
        <v>8523</v>
      </c>
    </row>
    <row r="5994" spans="1:14">
      <c r="A5994" s="12">
        <v>70033000</v>
      </c>
      <c r="B5994" s="1" t="s">
        <v>14810</v>
      </c>
      <c r="C5994" s="12">
        <v>700330</v>
      </c>
      <c r="D5994" s="1" t="s">
        <v>14810</v>
      </c>
      <c r="E5994" s="12">
        <v>7003</v>
      </c>
      <c r="F5994" s="1" t="s">
        <v>1563</v>
      </c>
      <c r="G5994" s="12">
        <v>70</v>
      </c>
      <c r="H5994" s="1" t="s">
        <v>83</v>
      </c>
      <c r="I5994" s="1" t="s">
        <v>7</v>
      </c>
      <c r="J5994" s="1" t="s">
        <v>6</v>
      </c>
      <c r="K5994" s="1">
        <v>23464</v>
      </c>
      <c r="L5994" s="1">
        <v>11661</v>
      </c>
      <c r="M5994" s="1">
        <v>112435</v>
      </c>
      <c r="N5994" s="1">
        <v>120012</v>
      </c>
    </row>
    <row r="5995" spans="1:14">
      <c r="A5995" s="12">
        <v>29061910</v>
      </c>
      <c r="B5995" s="1" t="s">
        <v>7691</v>
      </c>
      <c r="C5995" s="12">
        <v>290619</v>
      </c>
      <c r="D5995" s="1" t="s">
        <v>15</v>
      </c>
      <c r="E5995" s="12">
        <v>2906</v>
      </c>
      <c r="F5995" s="1" t="s">
        <v>14</v>
      </c>
      <c r="G5995" s="12">
        <v>29</v>
      </c>
      <c r="H5995" s="1" t="s">
        <v>13</v>
      </c>
      <c r="I5995" s="1" t="s">
        <v>12</v>
      </c>
      <c r="J5995" s="1" t="s">
        <v>11</v>
      </c>
      <c r="K5995" s="1">
        <v>23461</v>
      </c>
      <c r="L5995" s="1">
        <v>365</v>
      </c>
      <c r="M5995" s="1">
        <v>5480</v>
      </c>
      <c r="N5995" s="1">
        <v>33</v>
      </c>
    </row>
    <row r="5996" spans="1:14">
      <c r="A5996" s="12">
        <v>44191100</v>
      </c>
      <c r="B5996" s="1" t="s">
        <v>6566</v>
      </c>
      <c r="C5996" s="12">
        <v>441911</v>
      </c>
      <c r="D5996" s="1" t="s">
        <v>6566</v>
      </c>
      <c r="E5996" s="12">
        <v>4419</v>
      </c>
      <c r="F5996" s="1" t="s">
        <v>5015</v>
      </c>
      <c r="G5996" s="12">
        <v>44</v>
      </c>
      <c r="H5996" s="1" t="s">
        <v>2121</v>
      </c>
      <c r="I5996" s="1" t="s">
        <v>1129</v>
      </c>
      <c r="J5996" s="1" t="s">
        <v>1128</v>
      </c>
      <c r="K5996" s="1">
        <v>23446</v>
      </c>
      <c r="L5996" s="1">
        <v>2914</v>
      </c>
      <c r="M5996" s="1">
        <v>3568033</v>
      </c>
      <c r="N5996" s="1">
        <v>1907557</v>
      </c>
    </row>
    <row r="5997" spans="1:14">
      <c r="A5997" s="12">
        <v>85258914</v>
      </c>
      <c r="B5997" s="1" t="s">
        <v>2690</v>
      </c>
      <c r="C5997" s="12">
        <v>852589</v>
      </c>
      <c r="D5997" s="1" t="s">
        <v>1058</v>
      </c>
      <c r="E5997" s="12">
        <v>8525</v>
      </c>
      <c r="F5997" s="1" t="s">
        <v>1057</v>
      </c>
      <c r="G5997" s="12">
        <v>85</v>
      </c>
      <c r="H5997" s="1" t="s">
        <v>102</v>
      </c>
      <c r="I5997" s="1" t="s">
        <v>27</v>
      </c>
      <c r="J5997" s="1" t="s">
        <v>26</v>
      </c>
      <c r="K5997" s="1">
        <v>23388</v>
      </c>
      <c r="L5997" s="1">
        <v>3</v>
      </c>
      <c r="M5997" s="1">
        <v>235891</v>
      </c>
      <c r="N5997" s="1">
        <v>270</v>
      </c>
    </row>
    <row r="5998" spans="1:14">
      <c r="A5998" s="13" t="s">
        <v>14809</v>
      </c>
      <c r="B5998" s="1" t="s">
        <v>14808</v>
      </c>
      <c r="C5998" s="13" t="s">
        <v>14807</v>
      </c>
      <c r="D5998" s="1" t="s">
        <v>14806</v>
      </c>
      <c r="E5998" s="13" t="s">
        <v>4850</v>
      </c>
      <c r="F5998" s="1" t="s">
        <v>4849</v>
      </c>
      <c r="G5998" s="13" t="s">
        <v>206</v>
      </c>
      <c r="H5998" s="1" t="s">
        <v>205</v>
      </c>
      <c r="I5998" s="1" t="s">
        <v>204</v>
      </c>
      <c r="J5998" s="1" t="s">
        <v>203</v>
      </c>
      <c r="K5998" s="1">
        <v>23374</v>
      </c>
      <c r="L5998" s="1">
        <v>2025</v>
      </c>
      <c r="M5998" s="1">
        <v>816657328</v>
      </c>
      <c r="N5998" s="1">
        <v>107129335</v>
      </c>
    </row>
    <row r="5999" spans="1:14">
      <c r="A5999" s="12">
        <v>29411041</v>
      </c>
      <c r="B5999" s="1" t="s">
        <v>2162</v>
      </c>
      <c r="C5999" s="12">
        <v>294110</v>
      </c>
      <c r="D5999" s="1" t="s">
        <v>362</v>
      </c>
      <c r="E5999" s="12">
        <v>2941</v>
      </c>
      <c r="F5999" s="1" t="s">
        <v>361</v>
      </c>
      <c r="G5999" s="12">
        <v>29</v>
      </c>
      <c r="H5999" s="1" t="s">
        <v>13</v>
      </c>
      <c r="I5999" s="1" t="s">
        <v>12</v>
      </c>
      <c r="J5999" s="1" t="s">
        <v>11</v>
      </c>
      <c r="K5999" s="1">
        <v>23289</v>
      </c>
      <c r="L5999" s="1">
        <v>530</v>
      </c>
      <c r="M5999" s="1">
        <v>1573184</v>
      </c>
      <c r="N5999" s="1">
        <v>38495</v>
      </c>
    </row>
    <row r="6000" spans="1:14">
      <c r="A6000" s="12">
        <v>56039110</v>
      </c>
      <c r="B6000" s="1" t="s">
        <v>57</v>
      </c>
      <c r="C6000" s="12">
        <v>560391</v>
      </c>
      <c r="D6000" s="1" t="s">
        <v>56</v>
      </c>
      <c r="E6000" s="12">
        <v>5603</v>
      </c>
      <c r="F6000" s="1" t="s">
        <v>55</v>
      </c>
      <c r="G6000" s="12">
        <v>56</v>
      </c>
      <c r="H6000" s="1" t="s">
        <v>54</v>
      </c>
      <c r="I6000" s="1" t="s">
        <v>2</v>
      </c>
      <c r="J6000" s="1" t="s">
        <v>1</v>
      </c>
      <c r="K6000" s="1">
        <v>23075</v>
      </c>
      <c r="L6000" s="1">
        <v>1268</v>
      </c>
      <c r="M6000" s="1">
        <v>787612</v>
      </c>
      <c r="N6000" s="1">
        <v>182947</v>
      </c>
    </row>
    <row r="6001" spans="1:14">
      <c r="A6001" s="12">
        <v>85322390</v>
      </c>
      <c r="B6001" s="1" t="s">
        <v>6517</v>
      </c>
      <c r="C6001" s="12">
        <v>853223</v>
      </c>
      <c r="D6001" s="1" t="s">
        <v>6432</v>
      </c>
      <c r="E6001" s="12">
        <v>8532</v>
      </c>
      <c r="F6001" s="1" t="s">
        <v>1542</v>
      </c>
      <c r="G6001" s="12">
        <v>85</v>
      </c>
      <c r="H6001" s="1" t="s">
        <v>102</v>
      </c>
      <c r="I6001" s="1" t="s">
        <v>27</v>
      </c>
      <c r="J6001" s="1" t="s">
        <v>26</v>
      </c>
      <c r="K6001" s="1">
        <v>23066</v>
      </c>
      <c r="L6001" s="1">
        <v>54</v>
      </c>
      <c r="M6001" s="1">
        <v>2694394</v>
      </c>
      <c r="N6001" s="1">
        <v>67848</v>
      </c>
    </row>
    <row r="6002" spans="1:14">
      <c r="A6002" s="13" t="s">
        <v>14805</v>
      </c>
      <c r="B6002" s="1" t="s">
        <v>14804</v>
      </c>
      <c r="C6002" s="13" t="s">
        <v>6887</v>
      </c>
      <c r="D6002" s="1" t="s">
        <v>6886</v>
      </c>
      <c r="E6002" s="13" t="s">
        <v>4306</v>
      </c>
      <c r="F6002" s="1" t="s">
        <v>4305</v>
      </c>
      <c r="G6002" s="13" t="s">
        <v>1488</v>
      </c>
      <c r="H6002" s="1" t="s">
        <v>1487</v>
      </c>
      <c r="I6002" s="1" t="s">
        <v>59</v>
      </c>
      <c r="J6002" s="1" t="s">
        <v>58</v>
      </c>
      <c r="K6002" s="1">
        <v>23056</v>
      </c>
      <c r="L6002" s="1">
        <v>13198</v>
      </c>
      <c r="M6002" s="1">
        <v>0</v>
      </c>
      <c r="N6002" s="1">
        <v>0</v>
      </c>
    </row>
    <row r="6003" spans="1:14">
      <c r="A6003" s="13" t="s">
        <v>5240</v>
      </c>
      <c r="B6003" s="1" t="s">
        <v>5238</v>
      </c>
      <c r="C6003" s="13" t="s">
        <v>5239</v>
      </c>
      <c r="D6003" s="1" t="s">
        <v>5238</v>
      </c>
      <c r="E6003" s="13" t="s">
        <v>4395</v>
      </c>
      <c r="F6003" s="1" t="s">
        <v>4394</v>
      </c>
      <c r="G6003" s="13" t="s">
        <v>3187</v>
      </c>
      <c r="H6003" s="1" t="s">
        <v>3186</v>
      </c>
      <c r="I6003" s="1" t="s">
        <v>204</v>
      </c>
      <c r="J6003" s="1" t="s">
        <v>203</v>
      </c>
      <c r="K6003" s="1">
        <v>23044</v>
      </c>
      <c r="L6003" s="1">
        <v>721</v>
      </c>
      <c r="M6003" s="1">
        <v>254273</v>
      </c>
      <c r="N6003" s="1">
        <v>707</v>
      </c>
    </row>
    <row r="6004" spans="1:14">
      <c r="A6004" s="12">
        <v>29362490</v>
      </c>
      <c r="B6004" s="1" t="s">
        <v>2669</v>
      </c>
      <c r="C6004" s="12">
        <v>293624</v>
      </c>
      <c r="D6004" s="1" t="s">
        <v>2668</v>
      </c>
      <c r="E6004" s="12">
        <v>2936</v>
      </c>
      <c r="F6004" s="1" t="s">
        <v>696</v>
      </c>
      <c r="G6004" s="12">
        <v>29</v>
      </c>
      <c r="H6004" s="1" t="s">
        <v>13</v>
      </c>
      <c r="I6004" s="1" t="s">
        <v>12</v>
      </c>
      <c r="J6004" s="1" t="s">
        <v>11</v>
      </c>
      <c r="K6004" s="1">
        <v>22975</v>
      </c>
      <c r="L6004" s="1">
        <v>1913</v>
      </c>
      <c r="M6004" s="1">
        <v>4748862</v>
      </c>
      <c r="N6004" s="1">
        <v>281620</v>
      </c>
    </row>
    <row r="6005" spans="1:14">
      <c r="A6005" s="12">
        <v>85393230</v>
      </c>
      <c r="B6005" s="1" t="s">
        <v>1171</v>
      </c>
      <c r="C6005" s="12">
        <v>853932</v>
      </c>
      <c r="D6005" s="1" t="s">
        <v>1080</v>
      </c>
      <c r="E6005" s="12">
        <v>8539</v>
      </c>
      <c r="F6005" s="1" t="s">
        <v>1079</v>
      </c>
      <c r="G6005" s="12">
        <v>85</v>
      </c>
      <c r="H6005" s="1" t="s">
        <v>102</v>
      </c>
      <c r="I6005" s="1" t="s">
        <v>27</v>
      </c>
      <c r="J6005" s="1" t="s">
        <v>26</v>
      </c>
      <c r="K6005" s="1">
        <v>22935</v>
      </c>
      <c r="L6005" s="1">
        <v>1045</v>
      </c>
      <c r="M6005" s="1">
        <v>1164884</v>
      </c>
      <c r="N6005" s="1">
        <v>87643</v>
      </c>
    </row>
    <row r="6006" spans="1:14">
      <c r="A6006" s="12">
        <v>72221910</v>
      </c>
      <c r="B6006" s="1" t="s">
        <v>3922</v>
      </c>
      <c r="C6006" s="12">
        <v>722219</v>
      </c>
      <c r="D6006" s="1" t="s">
        <v>3921</v>
      </c>
      <c r="E6006" s="12">
        <v>7222</v>
      </c>
      <c r="F6006" s="1" t="s">
        <v>3920</v>
      </c>
      <c r="G6006" s="12">
        <v>72</v>
      </c>
      <c r="H6006" s="1" t="s">
        <v>436</v>
      </c>
      <c r="I6006" s="1" t="s">
        <v>107</v>
      </c>
      <c r="J6006" s="1" t="s">
        <v>106</v>
      </c>
      <c r="K6006" s="1">
        <v>22813</v>
      </c>
      <c r="L6006" s="1">
        <v>1996</v>
      </c>
      <c r="M6006" s="1">
        <v>10353532</v>
      </c>
      <c r="N6006" s="1">
        <v>2476725</v>
      </c>
    </row>
    <row r="6007" spans="1:14">
      <c r="A6007" s="12">
        <v>22042910</v>
      </c>
      <c r="B6007" s="1" t="s">
        <v>14803</v>
      </c>
      <c r="C6007" s="12">
        <v>220429</v>
      </c>
      <c r="D6007" s="1" t="s">
        <v>13475</v>
      </c>
      <c r="E6007" s="12">
        <v>2204</v>
      </c>
      <c r="F6007" s="1" t="s">
        <v>7218</v>
      </c>
      <c r="G6007" s="12">
        <v>22</v>
      </c>
      <c r="H6007" s="1" t="s">
        <v>1086</v>
      </c>
      <c r="I6007" s="1" t="s">
        <v>751</v>
      </c>
      <c r="J6007" s="1" t="s">
        <v>750</v>
      </c>
      <c r="K6007" s="1">
        <v>22809</v>
      </c>
      <c r="L6007" s="1">
        <v>7105</v>
      </c>
      <c r="M6007" s="1">
        <v>52190</v>
      </c>
      <c r="N6007" s="1">
        <v>28029</v>
      </c>
    </row>
    <row r="6008" spans="1:14">
      <c r="A6008" s="12">
        <v>30049058</v>
      </c>
      <c r="B6008" s="1" t="s">
        <v>14802</v>
      </c>
      <c r="C6008" s="12">
        <v>300490</v>
      </c>
      <c r="D6008" s="1" t="s">
        <v>741</v>
      </c>
      <c r="E6008" s="12">
        <v>3004</v>
      </c>
      <c r="F6008" s="1" t="s">
        <v>364</v>
      </c>
      <c r="G6008" s="12">
        <v>30</v>
      </c>
      <c r="H6008" s="1" t="s">
        <v>63</v>
      </c>
      <c r="I6008" s="1" t="s">
        <v>12</v>
      </c>
      <c r="J6008" s="1" t="s">
        <v>11</v>
      </c>
      <c r="K6008" s="1">
        <v>22807</v>
      </c>
      <c r="L6008" s="1">
        <v>236</v>
      </c>
      <c r="M6008" s="1">
        <v>0</v>
      </c>
      <c r="N6008" s="1">
        <v>0</v>
      </c>
    </row>
    <row r="6009" spans="1:14">
      <c r="A6009" s="12">
        <v>34021900</v>
      </c>
      <c r="B6009" s="1" t="s">
        <v>9479</v>
      </c>
      <c r="C6009" s="12">
        <v>340219</v>
      </c>
      <c r="D6009" s="1" t="s">
        <v>14801</v>
      </c>
      <c r="E6009" s="12">
        <v>3402</v>
      </c>
      <c r="F6009" s="1" t="s">
        <v>520</v>
      </c>
      <c r="G6009" s="12">
        <v>34</v>
      </c>
      <c r="H6009" s="1" t="s">
        <v>519</v>
      </c>
      <c r="I6009" s="1" t="s">
        <v>12</v>
      </c>
      <c r="J6009" s="1" t="s">
        <v>11</v>
      </c>
      <c r="K6009" s="1">
        <v>22798</v>
      </c>
      <c r="L6009" s="1">
        <v>23100</v>
      </c>
      <c r="M6009" s="1">
        <v>0</v>
      </c>
      <c r="N6009" s="1">
        <v>0</v>
      </c>
    </row>
    <row r="6010" spans="1:14">
      <c r="A6010" s="12">
        <v>51111110</v>
      </c>
      <c r="B6010" s="1" t="s">
        <v>14800</v>
      </c>
      <c r="C6010" s="12">
        <v>511111</v>
      </c>
      <c r="D6010" s="1" t="s">
        <v>14799</v>
      </c>
      <c r="E6010" s="12">
        <v>5111</v>
      </c>
      <c r="F6010" s="1" t="s">
        <v>4459</v>
      </c>
      <c r="G6010" s="12">
        <v>51</v>
      </c>
      <c r="H6010" s="1" t="s">
        <v>884</v>
      </c>
      <c r="I6010" s="1" t="s">
        <v>2</v>
      </c>
      <c r="J6010" s="1" t="s">
        <v>1</v>
      </c>
      <c r="K6010" s="1">
        <v>22729</v>
      </c>
      <c r="L6010" s="1">
        <v>1053</v>
      </c>
      <c r="M6010" s="1">
        <v>81037</v>
      </c>
      <c r="N6010" s="1">
        <v>5698</v>
      </c>
    </row>
    <row r="6011" spans="1:14">
      <c r="A6011" s="12">
        <v>53013000</v>
      </c>
      <c r="B6011" s="1" t="s">
        <v>14798</v>
      </c>
      <c r="C6011" s="12">
        <v>530130</v>
      </c>
      <c r="D6011" s="1" t="s">
        <v>14798</v>
      </c>
      <c r="E6011" s="12">
        <v>5301</v>
      </c>
      <c r="F6011" s="1" t="s">
        <v>6077</v>
      </c>
      <c r="G6011" s="12">
        <v>53</v>
      </c>
      <c r="H6011" s="1" t="s">
        <v>3</v>
      </c>
      <c r="I6011" s="1" t="s">
        <v>2</v>
      </c>
      <c r="J6011" s="1" t="s">
        <v>1</v>
      </c>
      <c r="K6011" s="1">
        <v>22715</v>
      </c>
      <c r="L6011" s="1">
        <v>10851</v>
      </c>
      <c r="M6011" s="1">
        <v>0</v>
      </c>
      <c r="N6011" s="1">
        <v>0</v>
      </c>
    </row>
    <row r="6012" spans="1:14">
      <c r="A6012" s="12">
        <v>46019300</v>
      </c>
      <c r="B6012" s="1" t="s">
        <v>14797</v>
      </c>
      <c r="C6012" s="12">
        <v>460193</v>
      </c>
      <c r="D6012" s="1" t="s">
        <v>14796</v>
      </c>
      <c r="E6012" s="12">
        <v>4601</v>
      </c>
      <c r="F6012" s="1" t="s">
        <v>5858</v>
      </c>
      <c r="G6012" s="12">
        <v>46</v>
      </c>
      <c r="H6012" s="1" t="s">
        <v>5857</v>
      </c>
      <c r="I6012" s="1" t="s">
        <v>1129</v>
      </c>
      <c r="J6012" s="1" t="s">
        <v>1128</v>
      </c>
      <c r="K6012" s="1">
        <v>22708</v>
      </c>
      <c r="L6012" s="1">
        <v>260</v>
      </c>
      <c r="M6012" s="1">
        <v>509440</v>
      </c>
      <c r="N6012" s="1">
        <v>20986</v>
      </c>
    </row>
    <row r="6013" spans="1:14">
      <c r="A6013" s="12">
        <v>30059020</v>
      </c>
      <c r="B6013" s="1" t="s">
        <v>3144</v>
      </c>
      <c r="C6013" s="12">
        <v>300590</v>
      </c>
      <c r="D6013" s="1" t="s">
        <v>3143</v>
      </c>
      <c r="E6013" s="12">
        <v>3005</v>
      </c>
      <c r="F6013" s="1" t="s">
        <v>2917</v>
      </c>
      <c r="G6013" s="12">
        <v>30</v>
      </c>
      <c r="H6013" s="1" t="s">
        <v>63</v>
      </c>
      <c r="I6013" s="1" t="s">
        <v>12</v>
      </c>
      <c r="J6013" s="1" t="s">
        <v>11</v>
      </c>
      <c r="K6013" s="1">
        <v>22691</v>
      </c>
      <c r="L6013" s="1">
        <v>3577</v>
      </c>
      <c r="M6013" s="1">
        <v>2484460</v>
      </c>
      <c r="N6013" s="1">
        <v>234606</v>
      </c>
    </row>
    <row r="6014" spans="1:14">
      <c r="A6014" s="12">
        <v>84262000</v>
      </c>
      <c r="B6014" s="1" t="s">
        <v>14795</v>
      </c>
      <c r="C6014" s="12">
        <v>842620</v>
      </c>
      <c r="D6014" s="1" t="s">
        <v>14795</v>
      </c>
      <c r="E6014" s="12">
        <v>8426</v>
      </c>
      <c r="F6014" s="1" t="s">
        <v>766</v>
      </c>
      <c r="G6014" s="12">
        <v>84</v>
      </c>
      <c r="H6014" s="1" t="s">
        <v>28</v>
      </c>
      <c r="I6014" s="1" t="s">
        <v>27</v>
      </c>
      <c r="J6014" s="1" t="s">
        <v>26</v>
      </c>
      <c r="K6014" s="1">
        <v>22599</v>
      </c>
      <c r="L6014" s="1">
        <v>971</v>
      </c>
      <c r="M6014" s="1">
        <v>7058648</v>
      </c>
      <c r="N6014" s="1">
        <v>1858935</v>
      </c>
    </row>
    <row r="6015" spans="1:14">
      <c r="A6015" s="12">
        <v>94051910</v>
      </c>
      <c r="B6015" s="1" t="s">
        <v>7931</v>
      </c>
      <c r="C6015" s="12">
        <v>940519</v>
      </c>
      <c r="D6015" s="1" t="s">
        <v>7930</v>
      </c>
      <c r="E6015" s="12">
        <v>9405</v>
      </c>
      <c r="F6015" s="1" t="s">
        <v>1905</v>
      </c>
      <c r="G6015" s="12">
        <v>94</v>
      </c>
      <c r="H6015" s="1" t="s">
        <v>259</v>
      </c>
      <c r="I6015" s="1" t="s">
        <v>127</v>
      </c>
      <c r="J6015" s="1" t="s">
        <v>126</v>
      </c>
      <c r="K6015" s="1">
        <v>22534</v>
      </c>
      <c r="L6015" s="1">
        <v>63</v>
      </c>
      <c r="M6015" s="1">
        <v>45664</v>
      </c>
      <c r="N6015" s="1">
        <v>1082</v>
      </c>
    </row>
    <row r="6016" spans="1:14">
      <c r="A6016" s="12">
        <v>22042219</v>
      </c>
      <c r="B6016" s="1" t="s">
        <v>14794</v>
      </c>
      <c r="C6016" s="12">
        <v>220422</v>
      </c>
      <c r="D6016" s="1" t="s">
        <v>8895</v>
      </c>
      <c r="E6016" s="12">
        <v>2204</v>
      </c>
      <c r="F6016" s="1" t="s">
        <v>7218</v>
      </c>
      <c r="G6016" s="12">
        <v>22</v>
      </c>
      <c r="H6016" s="1" t="s">
        <v>1086</v>
      </c>
      <c r="I6016" s="1" t="s">
        <v>751</v>
      </c>
      <c r="J6016" s="1" t="s">
        <v>750</v>
      </c>
      <c r="K6016" s="1">
        <v>22480</v>
      </c>
      <c r="L6016" s="1">
        <v>1461</v>
      </c>
      <c r="M6016" s="1">
        <v>3578</v>
      </c>
      <c r="N6016" s="1">
        <v>162</v>
      </c>
    </row>
    <row r="6017" spans="1:14">
      <c r="A6017" s="12">
        <v>34042020</v>
      </c>
      <c r="B6017" s="1" t="s">
        <v>4730</v>
      </c>
      <c r="C6017" s="12">
        <v>340420</v>
      </c>
      <c r="D6017" s="1" t="s">
        <v>4729</v>
      </c>
      <c r="E6017" s="12">
        <v>3404</v>
      </c>
      <c r="F6017" s="1" t="s">
        <v>2481</v>
      </c>
      <c r="G6017" s="12">
        <v>34</v>
      </c>
      <c r="H6017" s="1" t="s">
        <v>519</v>
      </c>
      <c r="I6017" s="1" t="s">
        <v>12</v>
      </c>
      <c r="J6017" s="1" t="s">
        <v>11</v>
      </c>
      <c r="K6017" s="1">
        <v>22348</v>
      </c>
      <c r="L6017" s="1">
        <v>6762</v>
      </c>
      <c r="M6017" s="1">
        <v>379855</v>
      </c>
      <c r="N6017" s="1">
        <v>113095</v>
      </c>
    </row>
    <row r="6018" spans="1:14">
      <c r="A6018" s="12">
        <v>30039051</v>
      </c>
      <c r="B6018" s="1" t="s">
        <v>14793</v>
      </c>
      <c r="C6018" s="12">
        <v>300390</v>
      </c>
      <c r="D6018" s="1" t="s">
        <v>2682</v>
      </c>
      <c r="E6018" s="12">
        <v>3003</v>
      </c>
      <c r="F6018" s="1" t="s">
        <v>1164</v>
      </c>
      <c r="G6018" s="12">
        <v>30</v>
      </c>
      <c r="H6018" s="1" t="s">
        <v>63</v>
      </c>
      <c r="I6018" s="1" t="s">
        <v>12</v>
      </c>
      <c r="J6018" s="1" t="s">
        <v>11</v>
      </c>
      <c r="K6018" s="1">
        <v>22337</v>
      </c>
      <c r="L6018" s="1">
        <v>763</v>
      </c>
      <c r="M6018" s="1">
        <v>0</v>
      </c>
      <c r="N6018" s="1">
        <v>0</v>
      </c>
    </row>
    <row r="6019" spans="1:14">
      <c r="A6019" s="12">
        <v>29309079</v>
      </c>
      <c r="B6019" s="1" t="s">
        <v>7803</v>
      </c>
      <c r="C6019" s="12">
        <v>293090</v>
      </c>
      <c r="D6019" s="1" t="s">
        <v>190</v>
      </c>
      <c r="E6019" s="12">
        <v>2930</v>
      </c>
      <c r="F6019" s="1" t="s">
        <v>115</v>
      </c>
      <c r="G6019" s="12">
        <v>29</v>
      </c>
      <c r="H6019" s="1" t="s">
        <v>13</v>
      </c>
      <c r="I6019" s="1" t="s">
        <v>12</v>
      </c>
      <c r="J6019" s="1" t="s">
        <v>11</v>
      </c>
      <c r="K6019" s="1">
        <v>22287</v>
      </c>
      <c r="L6019" s="1">
        <v>939</v>
      </c>
      <c r="M6019" s="1">
        <v>79389329</v>
      </c>
      <c r="N6019" s="1">
        <v>4170873</v>
      </c>
    </row>
    <row r="6020" spans="1:14">
      <c r="A6020" s="12">
        <v>84264910</v>
      </c>
      <c r="B6020" s="1" t="s">
        <v>3016</v>
      </c>
      <c r="C6020" s="12">
        <v>842649</v>
      </c>
      <c r="D6020" s="1" t="s">
        <v>3015</v>
      </c>
      <c r="E6020" s="12">
        <v>8426</v>
      </c>
      <c r="F6020" s="1" t="s">
        <v>766</v>
      </c>
      <c r="G6020" s="12">
        <v>84</v>
      </c>
      <c r="H6020" s="1" t="s">
        <v>28</v>
      </c>
      <c r="I6020" s="1" t="s">
        <v>27</v>
      </c>
      <c r="J6020" s="1" t="s">
        <v>26</v>
      </c>
      <c r="K6020" s="1">
        <v>22278</v>
      </c>
      <c r="L6020" s="1">
        <v>6366</v>
      </c>
      <c r="M6020" s="1">
        <v>16623838</v>
      </c>
      <c r="N6020" s="1">
        <v>5869912</v>
      </c>
    </row>
    <row r="6021" spans="1:14">
      <c r="A6021" s="12">
        <v>91051900</v>
      </c>
      <c r="B6021" s="1" t="s">
        <v>5397</v>
      </c>
      <c r="C6021" s="12">
        <v>910519</v>
      </c>
      <c r="D6021" s="1" t="s">
        <v>5396</v>
      </c>
      <c r="E6021" s="12">
        <v>9105</v>
      </c>
      <c r="F6021" s="1" t="s">
        <v>374</v>
      </c>
      <c r="G6021" s="12">
        <v>91</v>
      </c>
      <c r="H6021" s="1" t="s">
        <v>50</v>
      </c>
      <c r="I6021" s="1" t="s">
        <v>49</v>
      </c>
      <c r="J6021" s="1" t="s">
        <v>48</v>
      </c>
      <c r="K6021" s="1">
        <v>22241</v>
      </c>
      <c r="L6021" s="1">
        <v>772</v>
      </c>
      <c r="M6021" s="1">
        <v>29619</v>
      </c>
      <c r="N6021" s="1">
        <v>12960</v>
      </c>
    </row>
    <row r="6022" spans="1:14">
      <c r="A6022" s="12">
        <v>54078400</v>
      </c>
      <c r="B6022" s="1" t="s">
        <v>1355</v>
      </c>
      <c r="C6022" s="12">
        <v>540784</v>
      </c>
      <c r="D6022" s="1" t="s">
        <v>1354</v>
      </c>
      <c r="E6022" s="12">
        <v>5407</v>
      </c>
      <c r="F6022" s="1" t="s">
        <v>1353</v>
      </c>
      <c r="G6022" s="12">
        <v>54</v>
      </c>
      <c r="H6022" s="1" t="s">
        <v>355</v>
      </c>
      <c r="I6022" s="1" t="s">
        <v>2</v>
      </c>
      <c r="J6022" s="1" t="s">
        <v>1</v>
      </c>
      <c r="K6022" s="1">
        <v>22239</v>
      </c>
      <c r="L6022" s="1">
        <v>2893</v>
      </c>
      <c r="M6022" s="1">
        <v>684330</v>
      </c>
      <c r="N6022" s="1">
        <v>160414</v>
      </c>
    </row>
    <row r="6023" spans="1:14">
      <c r="A6023" s="12">
        <v>29211949</v>
      </c>
      <c r="B6023" s="1" t="s">
        <v>4124</v>
      </c>
      <c r="C6023" s="12">
        <v>292119</v>
      </c>
      <c r="D6023" s="1" t="s">
        <v>896</v>
      </c>
      <c r="E6023" s="12">
        <v>2921</v>
      </c>
      <c r="F6023" s="1" t="s">
        <v>73</v>
      </c>
      <c r="G6023" s="12">
        <v>29</v>
      </c>
      <c r="H6023" s="1" t="s">
        <v>13</v>
      </c>
      <c r="I6023" s="1" t="s">
        <v>12</v>
      </c>
      <c r="J6023" s="1" t="s">
        <v>11</v>
      </c>
      <c r="K6023" s="1">
        <v>22159</v>
      </c>
      <c r="L6023" s="1">
        <v>5762</v>
      </c>
      <c r="M6023" s="1">
        <v>312005</v>
      </c>
      <c r="N6023" s="1">
        <v>96723</v>
      </c>
    </row>
    <row r="6024" spans="1:14">
      <c r="A6024" s="12">
        <v>29093011</v>
      </c>
      <c r="B6024" s="1" t="s">
        <v>3689</v>
      </c>
      <c r="C6024" s="12">
        <v>290930</v>
      </c>
      <c r="D6024" s="1" t="s">
        <v>530</v>
      </c>
      <c r="E6024" s="12">
        <v>2909</v>
      </c>
      <c r="F6024" s="1" t="s">
        <v>377</v>
      </c>
      <c r="G6024" s="12">
        <v>29</v>
      </c>
      <c r="H6024" s="1" t="s">
        <v>13</v>
      </c>
      <c r="I6024" s="1" t="s">
        <v>12</v>
      </c>
      <c r="J6024" s="1" t="s">
        <v>11</v>
      </c>
      <c r="K6024" s="1">
        <v>22147</v>
      </c>
      <c r="L6024" s="1">
        <v>1121</v>
      </c>
      <c r="M6024" s="1">
        <v>2754790</v>
      </c>
      <c r="N6024" s="1">
        <v>294727</v>
      </c>
    </row>
    <row r="6025" spans="1:14">
      <c r="A6025" s="12">
        <v>54049000</v>
      </c>
      <c r="B6025" s="1" t="s">
        <v>2358</v>
      </c>
      <c r="C6025" s="12">
        <v>540490</v>
      </c>
      <c r="D6025" s="1" t="s">
        <v>2357</v>
      </c>
      <c r="E6025" s="12">
        <v>5404</v>
      </c>
      <c r="F6025" s="1" t="s">
        <v>1040</v>
      </c>
      <c r="G6025" s="12">
        <v>54</v>
      </c>
      <c r="H6025" s="1" t="s">
        <v>355</v>
      </c>
      <c r="I6025" s="1" t="s">
        <v>2</v>
      </c>
      <c r="J6025" s="1" t="s">
        <v>1</v>
      </c>
      <c r="K6025" s="1">
        <v>22047</v>
      </c>
      <c r="L6025" s="1">
        <v>5556</v>
      </c>
      <c r="M6025" s="1">
        <v>3354320</v>
      </c>
      <c r="N6025" s="1">
        <v>1397022</v>
      </c>
    </row>
    <row r="6026" spans="1:14">
      <c r="A6026" s="12">
        <v>90029090</v>
      </c>
      <c r="B6026" s="1" t="s">
        <v>6968</v>
      </c>
      <c r="C6026" s="12">
        <v>900290</v>
      </c>
      <c r="D6026" s="1" t="s">
        <v>6967</v>
      </c>
      <c r="E6026" s="12">
        <v>9002</v>
      </c>
      <c r="F6026" s="1" t="s">
        <v>2248</v>
      </c>
      <c r="G6026" s="12">
        <v>90</v>
      </c>
      <c r="H6026" s="1" t="s">
        <v>512</v>
      </c>
      <c r="I6026" s="1" t="s">
        <v>49</v>
      </c>
      <c r="J6026" s="1" t="s">
        <v>48</v>
      </c>
      <c r="K6026" s="1">
        <v>22031</v>
      </c>
      <c r="L6026" s="1">
        <v>25</v>
      </c>
      <c r="M6026" s="1">
        <v>3846910</v>
      </c>
      <c r="N6026" s="1">
        <v>21074</v>
      </c>
    </row>
    <row r="6027" spans="1:14">
      <c r="A6027" s="13" t="s">
        <v>7959</v>
      </c>
      <c r="B6027" s="1" t="s">
        <v>7958</v>
      </c>
      <c r="C6027" s="13" t="s">
        <v>6107</v>
      </c>
      <c r="D6027" s="1" t="s">
        <v>6106</v>
      </c>
      <c r="E6027" s="13" t="s">
        <v>1855</v>
      </c>
      <c r="F6027" s="1" t="s">
        <v>1854</v>
      </c>
      <c r="G6027" s="13" t="s">
        <v>206</v>
      </c>
      <c r="H6027" s="1" t="s">
        <v>205</v>
      </c>
      <c r="I6027" s="1" t="s">
        <v>204</v>
      </c>
      <c r="J6027" s="1" t="s">
        <v>203</v>
      </c>
      <c r="K6027" s="1">
        <v>22028</v>
      </c>
      <c r="L6027" s="1">
        <v>3175</v>
      </c>
      <c r="M6027" s="1">
        <v>1549345</v>
      </c>
      <c r="N6027" s="1">
        <v>905290</v>
      </c>
    </row>
    <row r="6028" spans="1:14">
      <c r="A6028" s="13" t="s">
        <v>5696</v>
      </c>
      <c r="B6028" s="1" t="s">
        <v>5694</v>
      </c>
      <c r="C6028" s="13" t="s">
        <v>5695</v>
      </c>
      <c r="D6028" s="1" t="s">
        <v>5694</v>
      </c>
      <c r="E6028" s="13" t="s">
        <v>4328</v>
      </c>
      <c r="F6028" s="1" t="s">
        <v>4327</v>
      </c>
      <c r="G6028" s="13" t="s">
        <v>4326</v>
      </c>
      <c r="H6028" s="1" t="s">
        <v>4325</v>
      </c>
      <c r="I6028" s="1" t="s">
        <v>59</v>
      </c>
      <c r="J6028" s="1" t="s">
        <v>58</v>
      </c>
      <c r="K6028" s="1">
        <v>21976</v>
      </c>
      <c r="L6028" s="1">
        <v>18259</v>
      </c>
      <c r="M6028" s="1">
        <v>2373827</v>
      </c>
      <c r="N6028" s="1">
        <v>2558895</v>
      </c>
    </row>
    <row r="6029" spans="1:14">
      <c r="A6029" s="12">
        <v>58064000</v>
      </c>
      <c r="B6029" s="1" t="s">
        <v>3028</v>
      </c>
      <c r="C6029" s="12">
        <v>580640</v>
      </c>
      <c r="D6029" s="1" t="s">
        <v>3028</v>
      </c>
      <c r="E6029" s="12">
        <v>5806</v>
      </c>
      <c r="F6029" s="1" t="s">
        <v>3027</v>
      </c>
      <c r="G6029" s="12">
        <v>58</v>
      </c>
      <c r="H6029" s="1" t="s">
        <v>481</v>
      </c>
      <c r="I6029" s="1" t="s">
        <v>2</v>
      </c>
      <c r="J6029" s="1" t="s">
        <v>1</v>
      </c>
      <c r="K6029" s="1">
        <v>21971</v>
      </c>
      <c r="L6029" s="1">
        <v>3074</v>
      </c>
      <c r="M6029" s="1">
        <v>2572455</v>
      </c>
      <c r="N6029" s="1">
        <v>1158952</v>
      </c>
    </row>
    <row r="6030" spans="1:14">
      <c r="A6030" s="12">
        <v>84563090</v>
      </c>
      <c r="B6030" s="1" t="s">
        <v>757</v>
      </c>
      <c r="C6030" s="12">
        <v>845630</v>
      </c>
      <c r="D6030" s="1" t="s">
        <v>756</v>
      </c>
      <c r="E6030" s="12">
        <v>8456</v>
      </c>
      <c r="F6030" s="1" t="s">
        <v>755</v>
      </c>
      <c r="G6030" s="12">
        <v>84</v>
      </c>
      <c r="H6030" s="1" t="s">
        <v>28</v>
      </c>
      <c r="I6030" s="1" t="s">
        <v>27</v>
      </c>
      <c r="J6030" s="1" t="s">
        <v>26</v>
      </c>
      <c r="K6030" s="1">
        <v>21854</v>
      </c>
      <c r="L6030" s="1">
        <v>8420</v>
      </c>
      <c r="M6030" s="1">
        <v>94934</v>
      </c>
      <c r="N6030" s="1">
        <v>17146</v>
      </c>
    </row>
    <row r="6031" spans="1:14">
      <c r="A6031" s="12">
        <v>29309012</v>
      </c>
      <c r="B6031" s="1" t="s">
        <v>2744</v>
      </c>
      <c r="C6031" s="12">
        <v>293090</v>
      </c>
      <c r="D6031" s="1" t="s">
        <v>190</v>
      </c>
      <c r="E6031" s="12">
        <v>2930</v>
      </c>
      <c r="F6031" s="1" t="s">
        <v>115</v>
      </c>
      <c r="G6031" s="12">
        <v>29</v>
      </c>
      <c r="H6031" s="1" t="s">
        <v>13</v>
      </c>
      <c r="I6031" s="1" t="s">
        <v>12</v>
      </c>
      <c r="J6031" s="1" t="s">
        <v>11</v>
      </c>
      <c r="K6031" s="1">
        <v>21848</v>
      </c>
      <c r="L6031" s="1">
        <v>683</v>
      </c>
      <c r="M6031" s="1">
        <v>2523112</v>
      </c>
      <c r="N6031" s="1">
        <v>270715</v>
      </c>
    </row>
    <row r="6032" spans="1:14">
      <c r="A6032" s="12">
        <v>85177110</v>
      </c>
      <c r="B6032" s="1" t="s">
        <v>7193</v>
      </c>
      <c r="C6032" s="12">
        <v>851771</v>
      </c>
      <c r="D6032" s="1" t="s">
        <v>7192</v>
      </c>
      <c r="E6032" s="12">
        <v>8517</v>
      </c>
      <c r="F6032" s="1" t="s">
        <v>852</v>
      </c>
      <c r="G6032" s="12">
        <v>85</v>
      </c>
      <c r="H6032" s="1" t="s">
        <v>102</v>
      </c>
      <c r="I6032" s="1" t="s">
        <v>27</v>
      </c>
      <c r="J6032" s="1" t="s">
        <v>26</v>
      </c>
      <c r="K6032" s="1">
        <v>21817</v>
      </c>
      <c r="L6032" s="1">
        <v>780</v>
      </c>
      <c r="M6032" s="1">
        <v>1467787</v>
      </c>
      <c r="N6032" s="1">
        <v>8748</v>
      </c>
    </row>
    <row r="6033" spans="1:14">
      <c r="A6033" s="13" t="s">
        <v>14792</v>
      </c>
      <c r="B6033" s="1" t="s">
        <v>14791</v>
      </c>
      <c r="C6033" s="13" t="s">
        <v>6107</v>
      </c>
      <c r="D6033" s="1" t="s">
        <v>6106</v>
      </c>
      <c r="E6033" s="13" t="s">
        <v>1855</v>
      </c>
      <c r="F6033" s="1" t="s">
        <v>1854</v>
      </c>
      <c r="G6033" s="13" t="s">
        <v>206</v>
      </c>
      <c r="H6033" s="1" t="s">
        <v>205</v>
      </c>
      <c r="I6033" s="1" t="s">
        <v>204</v>
      </c>
      <c r="J6033" s="1" t="s">
        <v>203</v>
      </c>
      <c r="K6033" s="1">
        <v>21785</v>
      </c>
      <c r="L6033" s="1">
        <v>4856</v>
      </c>
      <c r="M6033" s="1">
        <v>242173</v>
      </c>
      <c r="N6033" s="1">
        <v>275000</v>
      </c>
    </row>
    <row r="6034" spans="1:14">
      <c r="A6034" s="12">
        <v>41071120</v>
      </c>
      <c r="B6034" s="1" t="s">
        <v>7455</v>
      </c>
      <c r="C6034" s="12">
        <v>410711</v>
      </c>
      <c r="D6034" s="1" t="s">
        <v>4527</v>
      </c>
      <c r="E6034" s="12">
        <v>4107</v>
      </c>
      <c r="F6034" s="1" t="s">
        <v>4526</v>
      </c>
      <c r="G6034" s="12">
        <v>41</v>
      </c>
      <c r="H6034" s="1" t="s">
        <v>2610</v>
      </c>
      <c r="I6034" s="1" t="s">
        <v>2609</v>
      </c>
      <c r="J6034" s="1" t="s">
        <v>2608</v>
      </c>
      <c r="K6034" s="1">
        <v>21767</v>
      </c>
      <c r="L6034" s="1">
        <v>2191</v>
      </c>
      <c r="M6034" s="1">
        <v>326666</v>
      </c>
      <c r="N6034" s="1">
        <v>1598</v>
      </c>
    </row>
    <row r="6035" spans="1:14">
      <c r="A6035" s="12">
        <v>29156011</v>
      </c>
      <c r="B6035" s="1" t="s">
        <v>3679</v>
      </c>
      <c r="C6035" s="12">
        <v>291560</v>
      </c>
      <c r="D6035" s="1" t="s">
        <v>868</v>
      </c>
      <c r="E6035" s="12">
        <v>2915</v>
      </c>
      <c r="F6035" s="1" t="s">
        <v>346</v>
      </c>
      <c r="G6035" s="12">
        <v>29</v>
      </c>
      <c r="H6035" s="1" t="s">
        <v>13</v>
      </c>
      <c r="I6035" s="1" t="s">
        <v>12</v>
      </c>
      <c r="J6035" s="1" t="s">
        <v>11</v>
      </c>
      <c r="K6035" s="1">
        <v>21741</v>
      </c>
      <c r="L6035" s="1">
        <v>4045</v>
      </c>
      <c r="M6035" s="1">
        <v>2046356</v>
      </c>
      <c r="N6035" s="1">
        <v>851613</v>
      </c>
    </row>
    <row r="6036" spans="1:14">
      <c r="A6036" s="12">
        <v>92089000</v>
      </c>
      <c r="B6036" s="1" t="s">
        <v>7567</v>
      </c>
      <c r="C6036" s="12">
        <v>920890</v>
      </c>
      <c r="D6036" s="1" t="s">
        <v>7566</v>
      </c>
      <c r="E6036" s="12">
        <v>9208</v>
      </c>
      <c r="F6036" s="1" t="s">
        <v>7565</v>
      </c>
      <c r="G6036" s="12">
        <v>92</v>
      </c>
      <c r="H6036" s="1" t="s">
        <v>1814</v>
      </c>
      <c r="I6036" s="1" t="s">
        <v>49</v>
      </c>
      <c r="J6036" s="1" t="s">
        <v>48</v>
      </c>
      <c r="K6036" s="1">
        <v>21633</v>
      </c>
      <c r="L6036" s="1">
        <v>401</v>
      </c>
      <c r="M6036" s="1">
        <v>253990</v>
      </c>
      <c r="N6036" s="1">
        <v>38297</v>
      </c>
    </row>
    <row r="6037" spans="1:14">
      <c r="A6037" s="12">
        <v>84482030</v>
      </c>
      <c r="B6037" s="1" t="s">
        <v>5721</v>
      </c>
      <c r="C6037" s="12">
        <v>844820</v>
      </c>
      <c r="D6037" s="1" t="s">
        <v>5025</v>
      </c>
      <c r="E6037" s="12">
        <v>8448</v>
      </c>
      <c r="F6037" s="1" t="s">
        <v>29</v>
      </c>
      <c r="G6037" s="12">
        <v>84</v>
      </c>
      <c r="H6037" s="1" t="s">
        <v>28</v>
      </c>
      <c r="I6037" s="1" t="s">
        <v>27</v>
      </c>
      <c r="J6037" s="1" t="s">
        <v>26</v>
      </c>
      <c r="K6037" s="1">
        <v>21593</v>
      </c>
      <c r="L6037" s="1">
        <v>18924</v>
      </c>
      <c r="M6037" s="1">
        <v>406592</v>
      </c>
      <c r="N6037" s="1">
        <v>5983</v>
      </c>
    </row>
    <row r="6038" spans="1:14">
      <c r="A6038" s="12">
        <v>74198010</v>
      </c>
      <c r="B6038" s="1" t="s">
        <v>6650</v>
      </c>
      <c r="C6038" s="12">
        <v>741980</v>
      </c>
      <c r="D6038" s="1" t="s">
        <v>5021</v>
      </c>
      <c r="E6038" s="12">
        <v>7419</v>
      </c>
      <c r="F6038" s="1" t="s">
        <v>5020</v>
      </c>
      <c r="G6038" s="12">
        <v>74</v>
      </c>
      <c r="H6038" s="1" t="s">
        <v>491</v>
      </c>
      <c r="I6038" s="1" t="s">
        <v>107</v>
      </c>
      <c r="J6038" s="1" t="s">
        <v>106</v>
      </c>
      <c r="K6038" s="1">
        <v>21561</v>
      </c>
      <c r="L6038" s="1">
        <v>13</v>
      </c>
      <c r="M6038" s="1">
        <v>2039225</v>
      </c>
      <c r="N6038" s="1">
        <v>41133</v>
      </c>
    </row>
    <row r="6039" spans="1:14">
      <c r="A6039" s="12">
        <v>90248021</v>
      </c>
      <c r="B6039" s="1" t="s">
        <v>2500</v>
      </c>
      <c r="C6039" s="12">
        <v>902480</v>
      </c>
      <c r="D6039" s="1" t="s">
        <v>2499</v>
      </c>
      <c r="E6039" s="12">
        <v>9024</v>
      </c>
      <c r="F6039" s="1" t="s">
        <v>2498</v>
      </c>
      <c r="G6039" s="12">
        <v>90</v>
      </c>
      <c r="H6039" s="1" t="s">
        <v>512</v>
      </c>
      <c r="I6039" s="1" t="s">
        <v>49</v>
      </c>
      <c r="J6039" s="1" t="s">
        <v>48</v>
      </c>
      <c r="K6039" s="1">
        <v>21540</v>
      </c>
      <c r="L6039" s="1">
        <v>198</v>
      </c>
      <c r="M6039" s="1">
        <v>468187</v>
      </c>
      <c r="N6039" s="1">
        <v>8902</v>
      </c>
    </row>
    <row r="6040" spans="1:14">
      <c r="A6040" s="13" t="s">
        <v>14790</v>
      </c>
      <c r="B6040" s="1" t="s">
        <v>14788</v>
      </c>
      <c r="C6040" s="13" t="s">
        <v>14789</v>
      </c>
      <c r="D6040" s="1" t="s">
        <v>14788</v>
      </c>
      <c r="E6040" s="13" t="s">
        <v>10989</v>
      </c>
      <c r="F6040" s="1" t="s">
        <v>10988</v>
      </c>
      <c r="G6040" s="13" t="s">
        <v>3420</v>
      </c>
      <c r="H6040" s="1" t="s">
        <v>3419</v>
      </c>
      <c r="I6040" s="1" t="s">
        <v>204</v>
      </c>
      <c r="J6040" s="1" t="s">
        <v>203</v>
      </c>
      <c r="K6040" s="1">
        <v>21468</v>
      </c>
      <c r="L6040" s="1">
        <v>24177</v>
      </c>
      <c r="M6040" s="1">
        <v>0</v>
      </c>
      <c r="N6040" s="1">
        <v>0</v>
      </c>
    </row>
    <row r="6041" spans="1:14">
      <c r="A6041" s="12">
        <v>85279910</v>
      </c>
      <c r="B6041" s="1" t="s">
        <v>7936</v>
      </c>
      <c r="C6041" s="12">
        <v>852799</v>
      </c>
      <c r="D6041" s="1" t="s">
        <v>7909</v>
      </c>
      <c r="E6041" s="12">
        <v>8527</v>
      </c>
      <c r="F6041" s="1" t="s">
        <v>285</v>
      </c>
      <c r="G6041" s="12">
        <v>85</v>
      </c>
      <c r="H6041" s="1" t="s">
        <v>102</v>
      </c>
      <c r="I6041" s="1" t="s">
        <v>27</v>
      </c>
      <c r="J6041" s="1" t="s">
        <v>26</v>
      </c>
      <c r="K6041" s="1">
        <v>21400</v>
      </c>
      <c r="L6041" s="1">
        <v>2</v>
      </c>
      <c r="M6041" s="1">
        <v>1377906</v>
      </c>
      <c r="N6041" s="1">
        <v>29186</v>
      </c>
    </row>
    <row r="6042" spans="1:14">
      <c r="A6042" s="12">
        <v>84409000</v>
      </c>
      <c r="B6042" s="1" t="s">
        <v>6795</v>
      </c>
      <c r="C6042" s="12">
        <v>844090</v>
      </c>
      <c r="D6042" s="1" t="s">
        <v>6795</v>
      </c>
      <c r="E6042" s="12">
        <v>8440</v>
      </c>
      <c r="F6042" s="1" t="s">
        <v>2587</v>
      </c>
      <c r="G6042" s="12">
        <v>84</v>
      </c>
      <c r="H6042" s="1" t="s">
        <v>28</v>
      </c>
      <c r="I6042" s="1" t="s">
        <v>27</v>
      </c>
      <c r="J6042" s="1" t="s">
        <v>26</v>
      </c>
      <c r="K6042" s="1">
        <v>21340</v>
      </c>
      <c r="L6042" s="1">
        <v>41</v>
      </c>
      <c r="M6042" s="1">
        <v>1186553</v>
      </c>
      <c r="N6042" s="1">
        <v>3318</v>
      </c>
    </row>
    <row r="6043" spans="1:14">
      <c r="A6043" s="12">
        <v>84484910</v>
      </c>
      <c r="B6043" s="1" t="s">
        <v>258</v>
      </c>
      <c r="C6043" s="12">
        <v>844849</v>
      </c>
      <c r="D6043" s="1" t="s">
        <v>257</v>
      </c>
      <c r="E6043" s="12">
        <v>8448</v>
      </c>
      <c r="F6043" s="1" t="s">
        <v>29</v>
      </c>
      <c r="G6043" s="12">
        <v>84</v>
      </c>
      <c r="H6043" s="1" t="s">
        <v>28</v>
      </c>
      <c r="I6043" s="1" t="s">
        <v>27</v>
      </c>
      <c r="J6043" s="1" t="s">
        <v>26</v>
      </c>
      <c r="K6043" s="1">
        <v>21312</v>
      </c>
      <c r="L6043" s="1">
        <v>18727</v>
      </c>
      <c r="M6043" s="1">
        <v>1642210</v>
      </c>
      <c r="N6043" s="1">
        <v>24754</v>
      </c>
    </row>
    <row r="6044" spans="1:14">
      <c r="A6044" s="12">
        <v>33029011</v>
      </c>
      <c r="B6044" s="1" t="s">
        <v>14787</v>
      </c>
      <c r="C6044" s="12">
        <v>330290</v>
      </c>
      <c r="D6044" s="1" t="s">
        <v>6550</v>
      </c>
      <c r="E6044" s="12">
        <v>3302</v>
      </c>
      <c r="F6044" s="1" t="s">
        <v>6549</v>
      </c>
      <c r="G6044" s="12">
        <v>33</v>
      </c>
      <c r="H6044" s="1" t="s">
        <v>406</v>
      </c>
      <c r="I6044" s="1" t="s">
        <v>12</v>
      </c>
      <c r="J6044" s="1" t="s">
        <v>11</v>
      </c>
      <c r="K6044" s="1">
        <v>21312</v>
      </c>
      <c r="L6044" s="1">
        <v>10</v>
      </c>
      <c r="M6044" s="1">
        <v>11154</v>
      </c>
      <c r="N6044" s="1">
        <v>33</v>
      </c>
    </row>
    <row r="6045" spans="1:14">
      <c r="A6045" s="13" t="s">
        <v>14786</v>
      </c>
      <c r="B6045" s="1" t="s">
        <v>14785</v>
      </c>
      <c r="C6045" s="13" t="s">
        <v>4330</v>
      </c>
      <c r="D6045" s="1" t="s">
        <v>4329</v>
      </c>
      <c r="E6045" s="13" t="s">
        <v>4328</v>
      </c>
      <c r="F6045" s="1" t="s">
        <v>4327</v>
      </c>
      <c r="G6045" s="13" t="s">
        <v>4326</v>
      </c>
      <c r="H6045" s="1" t="s">
        <v>4325</v>
      </c>
      <c r="I6045" s="1" t="s">
        <v>59</v>
      </c>
      <c r="J6045" s="1" t="s">
        <v>58</v>
      </c>
      <c r="K6045" s="1">
        <v>21192</v>
      </c>
      <c r="L6045" s="1">
        <v>853</v>
      </c>
      <c r="M6045" s="1">
        <v>1053613</v>
      </c>
      <c r="N6045" s="1">
        <v>263545</v>
      </c>
    </row>
    <row r="6046" spans="1:14">
      <c r="A6046" s="13" t="s">
        <v>4371</v>
      </c>
      <c r="B6046" s="1" t="s">
        <v>4369</v>
      </c>
      <c r="C6046" s="13" t="s">
        <v>4370</v>
      </c>
      <c r="D6046" s="1" t="s">
        <v>4369</v>
      </c>
      <c r="E6046" s="13" t="s">
        <v>4368</v>
      </c>
      <c r="F6046" s="1" t="s">
        <v>4367</v>
      </c>
      <c r="G6046" s="13" t="s">
        <v>206</v>
      </c>
      <c r="H6046" s="1" t="s">
        <v>205</v>
      </c>
      <c r="I6046" s="1" t="s">
        <v>204</v>
      </c>
      <c r="J6046" s="1" t="s">
        <v>203</v>
      </c>
      <c r="K6046" s="1">
        <v>21164</v>
      </c>
      <c r="L6046" s="1">
        <v>1203</v>
      </c>
      <c r="M6046" s="1">
        <v>0</v>
      </c>
      <c r="N6046" s="1">
        <v>0</v>
      </c>
    </row>
    <row r="6047" spans="1:14">
      <c r="A6047" s="12">
        <v>29054100</v>
      </c>
      <c r="B6047" s="1" t="s">
        <v>2635</v>
      </c>
      <c r="C6047" s="12">
        <v>290541</v>
      </c>
      <c r="D6047" s="1" t="s">
        <v>2634</v>
      </c>
      <c r="E6047" s="12">
        <v>2905</v>
      </c>
      <c r="F6047" s="1" t="s">
        <v>527</v>
      </c>
      <c r="G6047" s="12">
        <v>29</v>
      </c>
      <c r="H6047" s="1" t="s">
        <v>13</v>
      </c>
      <c r="I6047" s="1" t="s">
        <v>12</v>
      </c>
      <c r="J6047" s="1" t="s">
        <v>11</v>
      </c>
      <c r="K6047" s="1">
        <v>21107</v>
      </c>
      <c r="L6047" s="1">
        <v>10850</v>
      </c>
      <c r="M6047" s="1">
        <v>6069773</v>
      </c>
      <c r="N6047" s="1">
        <v>4109683</v>
      </c>
    </row>
    <row r="6048" spans="1:14">
      <c r="A6048" s="12">
        <v>28311011</v>
      </c>
      <c r="B6048" s="1" t="s">
        <v>14784</v>
      </c>
      <c r="C6048" s="12">
        <v>283110</v>
      </c>
      <c r="D6048" s="1" t="s">
        <v>2199</v>
      </c>
      <c r="E6048" s="12">
        <v>2831</v>
      </c>
      <c r="F6048" s="1" t="s">
        <v>2198</v>
      </c>
      <c r="G6048" s="12">
        <v>28</v>
      </c>
      <c r="H6048" s="1" t="s">
        <v>118</v>
      </c>
      <c r="I6048" s="1" t="s">
        <v>12</v>
      </c>
      <c r="J6048" s="1" t="s">
        <v>11</v>
      </c>
      <c r="K6048" s="1">
        <v>21000</v>
      </c>
      <c r="L6048" s="1">
        <v>7932</v>
      </c>
      <c r="M6048" s="1">
        <v>6659073</v>
      </c>
      <c r="N6048" s="1">
        <v>5593030</v>
      </c>
    </row>
    <row r="6049" spans="1:14">
      <c r="A6049" s="12">
        <v>39069032</v>
      </c>
      <c r="B6049" s="1" t="s">
        <v>14783</v>
      </c>
      <c r="C6049" s="12">
        <v>390690</v>
      </c>
      <c r="D6049" s="1" t="s">
        <v>734</v>
      </c>
      <c r="E6049" s="12">
        <v>3906</v>
      </c>
      <c r="F6049" s="1" t="s">
        <v>733</v>
      </c>
      <c r="G6049" s="12">
        <v>39</v>
      </c>
      <c r="H6049" s="1" t="s">
        <v>38</v>
      </c>
      <c r="I6049" s="1" t="s">
        <v>37</v>
      </c>
      <c r="J6049" s="1" t="s">
        <v>36</v>
      </c>
      <c r="K6049" s="1">
        <v>20971</v>
      </c>
      <c r="L6049" s="1">
        <v>9930</v>
      </c>
      <c r="M6049" s="1">
        <v>190230</v>
      </c>
      <c r="N6049" s="1">
        <v>106120</v>
      </c>
    </row>
    <row r="6050" spans="1:14">
      <c r="A6050" s="12">
        <v>55162300</v>
      </c>
      <c r="B6050" s="1" t="s">
        <v>4324</v>
      </c>
      <c r="C6050" s="12">
        <v>551623</v>
      </c>
      <c r="D6050" s="1" t="s">
        <v>4323</v>
      </c>
      <c r="E6050" s="12">
        <v>5516</v>
      </c>
      <c r="F6050" s="1" t="s">
        <v>1316</v>
      </c>
      <c r="G6050" s="12">
        <v>55</v>
      </c>
      <c r="H6050" s="1" t="s">
        <v>282</v>
      </c>
      <c r="I6050" s="1" t="s">
        <v>2</v>
      </c>
      <c r="J6050" s="1" t="s">
        <v>1</v>
      </c>
      <c r="K6050" s="1">
        <v>20955</v>
      </c>
      <c r="L6050" s="1">
        <v>2368</v>
      </c>
      <c r="M6050" s="1">
        <v>5174080</v>
      </c>
      <c r="N6050" s="1">
        <v>1279761</v>
      </c>
    </row>
    <row r="6051" spans="1:14">
      <c r="A6051" s="12">
        <v>39269050</v>
      </c>
      <c r="B6051" s="1" t="s">
        <v>971</v>
      </c>
      <c r="C6051" s="12">
        <v>392690</v>
      </c>
      <c r="D6051" s="1" t="s">
        <v>970</v>
      </c>
      <c r="E6051" s="12">
        <v>3926</v>
      </c>
      <c r="F6051" s="1" t="s">
        <v>969</v>
      </c>
      <c r="G6051" s="12">
        <v>39</v>
      </c>
      <c r="H6051" s="1" t="s">
        <v>38</v>
      </c>
      <c r="I6051" s="1" t="s">
        <v>37</v>
      </c>
      <c r="J6051" s="1" t="s">
        <v>36</v>
      </c>
      <c r="K6051" s="1">
        <v>20942</v>
      </c>
      <c r="L6051" s="1">
        <v>588</v>
      </c>
      <c r="M6051" s="1">
        <v>2572948</v>
      </c>
      <c r="N6051" s="1">
        <v>271148</v>
      </c>
    </row>
    <row r="6052" spans="1:14">
      <c r="A6052" s="12">
        <v>28351011</v>
      </c>
      <c r="B6052" s="1" t="s">
        <v>14782</v>
      </c>
      <c r="C6052" s="12">
        <v>283510</v>
      </c>
      <c r="D6052" s="1" t="s">
        <v>3510</v>
      </c>
      <c r="E6052" s="12">
        <v>2835</v>
      </c>
      <c r="F6052" s="1" t="s">
        <v>1878</v>
      </c>
      <c r="G6052" s="12">
        <v>28</v>
      </c>
      <c r="H6052" s="1" t="s">
        <v>118</v>
      </c>
      <c r="I6052" s="1" t="s">
        <v>12</v>
      </c>
      <c r="J6052" s="1" t="s">
        <v>11</v>
      </c>
      <c r="K6052" s="1">
        <v>20934</v>
      </c>
      <c r="L6052" s="1">
        <v>7000</v>
      </c>
      <c r="M6052" s="1">
        <v>1745348</v>
      </c>
      <c r="N6052" s="1">
        <v>828845</v>
      </c>
    </row>
    <row r="6053" spans="1:14">
      <c r="A6053" s="12">
        <v>56031350</v>
      </c>
      <c r="B6053" s="1" t="s">
        <v>3873</v>
      </c>
      <c r="C6053" s="12">
        <v>560313</v>
      </c>
      <c r="D6053" s="1" t="s">
        <v>2665</v>
      </c>
      <c r="E6053" s="12">
        <v>5603</v>
      </c>
      <c r="F6053" s="1" t="s">
        <v>55</v>
      </c>
      <c r="G6053" s="12">
        <v>56</v>
      </c>
      <c r="H6053" s="1" t="s">
        <v>54</v>
      </c>
      <c r="I6053" s="1" t="s">
        <v>2</v>
      </c>
      <c r="J6053" s="1" t="s">
        <v>1</v>
      </c>
      <c r="K6053" s="1">
        <v>20798</v>
      </c>
      <c r="L6053" s="1">
        <v>1283</v>
      </c>
      <c r="M6053" s="1">
        <v>4238855</v>
      </c>
      <c r="N6053" s="1">
        <v>544656</v>
      </c>
    </row>
    <row r="6054" spans="1:14">
      <c r="A6054" s="12">
        <v>58042910</v>
      </c>
      <c r="B6054" s="1" t="s">
        <v>14781</v>
      </c>
      <c r="C6054" s="12">
        <v>580429</v>
      </c>
      <c r="D6054" s="1" t="s">
        <v>13831</v>
      </c>
      <c r="E6054" s="12">
        <v>5804</v>
      </c>
      <c r="F6054" s="1" t="s">
        <v>559</v>
      </c>
      <c r="G6054" s="12">
        <v>58</v>
      </c>
      <c r="H6054" s="1" t="s">
        <v>481</v>
      </c>
      <c r="I6054" s="1" t="s">
        <v>2</v>
      </c>
      <c r="J6054" s="1" t="s">
        <v>1</v>
      </c>
      <c r="K6054" s="1">
        <v>20787</v>
      </c>
      <c r="L6054" s="1">
        <v>369</v>
      </c>
      <c r="M6054" s="1">
        <v>478430</v>
      </c>
      <c r="N6054" s="1">
        <v>25631</v>
      </c>
    </row>
    <row r="6055" spans="1:14">
      <c r="A6055" s="12">
        <v>90112030</v>
      </c>
      <c r="B6055" s="1" t="s">
        <v>7907</v>
      </c>
      <c r="C6055" s="12">
        <v>901120</v>
      </c>
      <c r="D6055" s="1" t="s">
        <v>2660</v>
      </c>
      <c r="E6055" s="12">
        <v>9011</v>
      </c>
      <c r="F6055" s="1" t="s">
        <v>2659</v>
      </c>
      <c r="G6055" s="12">
        <v>90</v>
      </c>
      <c r="H6055" s="1" t="s">
        <v>512</v>
      </c>
      <c r="I6055" s="1" t="s">
        <v>49</v>
      </c>
      <c r="J6055" s="1" t="s">
        <v>48</v>
      </c>
      <c r="K6055" s="1">
        <v>20770</v>
      </c>
      <c r="L6055" s="1">
        <v>32</v>
      </c>
      <c r="M6055" s="1">
        <v>198965</v>
      </c>
      <c r="N6055" s="1">
        <v>1373</v>
      </c>
    </row>
    <row r="6056" spans="1:14">
      <c r="A6056" s="12">
        <v>29242913</v>
      </c>
      <c r="B6056" s="1" t="s">
        <v>3722</v>
      </c>
      <c r="C6056" s="12">
        <v>292429</v>
      </c>
      <c r="D6056" s="1" t="s">
        <v>594</v>
      </c>
      <c r="E6056" s="12">
        <v>2924</v>
      </c>
      <c r="F6056" s="1" t="s">
        <v>23</v>
      </c>
      <c r="G6056" s="12">
        <v>29</v>
      </c>
      <c r="H6056" s="1" t="s">
        <v>13</v>
      </c>
      <c r="I6056" s="1" t="s">
        <v>12</v>
      </c>
      <c r="J6056" s="1" t="s">
        <v>11</v>
      </c>
      <c r="K6056" s="1">
        <v>20756</v>
      </c>
      <c r="L6056" s="1">
        <v>2951</v>
      </c>
      <c r="M6056" s="1">
        <v>7067636</v>
      </c>
      <c r="N6056" s="1">
        <v>1294345</v>
      </c>
    </row>
    <row r="6057" spans="1:14">
      <c r="A6057" s="12">
        <v>29161911</v>
      </c>
      <c r="B6057" s="1" t="s">
        <v>1877</v>
      </c>
      <c r="C6057" s="12">
        <v>291619</v>
      </c>
      <c r="D6057" s="1" t="s">
        <v>81</v>
      </c>
      <c r="E6057" s="12">
        <v>2916</v>
      </c>
      <c r="F6057" s="1" t="s">
        <v>80</v>
      </c>
      <c r="G6057" s="12">
        <v>29</v>
      </c>
      <c r="H6057" s="1" t="s">
        <v>13</v>
      </c>
      <c r="I6057" s="1" t="s">
        <v>12</v>
      </c>
      <c r="J6057" s="1" t="s">
        <v>11</v>
      </c>
      <c r="K6057" s="1">
        <v>20692</v>
      </c>
      <c r="L6057" s="1">
        <v>4551</v>
      </c>
      <c r="M6057" s="1">
        <v>19931713</v>
      </c>
      <c r="N6057" s="1">
        <v>7167921</v>
      </c>
    </row>
    <row r="6058" spans="1:14">
      <c r="A6058" s="12">
        <v>82159100</v>
      </c>
      <c r="B6058" s="1" t="s">
        <v>6528</v>
      </c>
      <c r="C6058" s="12">
        <v>821591</v>
      </c>
      <c r="D6058" s="1" t="s">
        <v>6527</v>
      </c>
      <c r="E6058" s="12">
        <v>8215</v>
      </c>
      <c r="F6058" s="1" t="s">
        <v>6057</v>
      </c>
      <c r="G6058" s="12">
        <v>82</v>
      </c>
      <c r="H6058" s="1" t="s">
        <v>768</v>
      </c>
      <c r="I6058" s="1" t="s">
        <v>107</v>
      </c>
      <c r="J6058" s="1" t="s">
        <v>106</v>
      </c>
      <c r="K6058" s="1">
        <v>20634</v>
      </c>
      <c r="L6058" s="1">
        <v>336</v>
      </c>
      <c r="M6058" s="1">
        <v>553076</v>
      </c>
      <c r="N6058" s="1">
        <v>113832</v>
      </c>
    </row>
    <row r="6059" spans="1:14">
      <c r="A6059" s="13" t="s">
        <v>14780</v>
      </c>
      <c r="B6059" s="1" t="s">
        <v>14778</v>
      </c>
      <c r="C6059" s="13" t="s">
        <v>14779</v>
      </c>
      <c r="D6059" s="1" t="s">
        <v>14778</v>
      </c>
      <c r="E6059" s="13" t="s">
        <v>5622</v>
      </c>
      <c r="F6059" s="1" t="s">
        <v>5621</v>
      </c>
      <c r="G6059" s="13" t="s">
        <v>2082</v>
      </c>
      <c r="H6059" s="1" t="s">
        <v>2081</v>
      </c>
      <c r="I6059" s="1" t="s">
        <v>59</v>
      </c>
      <c r="J6059" s="1" t="s">
        <v>58</v>
      </c>
      <c r="K6059" s="1">
        <v>20564</v>
      </c>
      <c r="L6059" s="1">
        <v>8189</v>
      </c>
      <c r="M6059" s="1">
        <v>2316</v>
      </c>
      <c r="N6059" s="1">
        <v>535</v>
      </c>
    </row>
    <row r="6060" spans="1:14">
      <c r="A6060" s="12">
        <v>55092200</v>
      </c>
      <c r="B6060" s="1" t="s">
        <v>2457</v>
      </c>
      <c r="C6060" s="12">
        <v>550922</v>
      </c>
      <c r="D6060" s="1" t="s">
        <v>2456</v>
      </c>
      <c r="E6060" s="12">
        <v>5509</v>
      </c>
      <c r="F6060" s="1" t="s">
        <v>1017</v>
      </c>
      <c r="G6060" s="12">
        <v>55</v>
      </c>
      <c r="H6060" s="1" t="s">
        <v>282</v>
      </c>
      <c r="I6060" s="1" t="s">
        <v>2</v>
      </c>
      <c r="J6060" s="1" t="s">
        <v>1</v>
      </c>
      <c r="K6060" s="1">
        <v>20555</v>
      </c>
      <c r="L6060" s="1">
        <v>3382</v>
      </c>
      <c r="M6060" s="1">
        <v>27966162</v>
      </c>
      <c r="N6060" s="1">
        <v>14651551</v>
      </c>
    </row>
    <row r="6061" spans="1:14">
      <c r="A6061" s="12">
        <v>26219090</v>
      </c>
      <c r="B6061" s="1" t="s">
        <v>14777</v>
      </c>
      <c r="C6061" s="12">
        <v>262190</v>
      </c>
      <c r="D6061" s="1" t="s">
        <v>14484</v>
      </c>
      <c r="E6061" s="12">
        <v>2621</v>
      </c>
      <c r="F6061" s="1" t="s">
        <v>14483</v>
      </c>
      <c r="G6061" s="12">
        <v>26</v>
      </c>
      <c r="H6061" s="1" t="s">
        <v>888</v>
      </c>
      <c r="I6061" s="1" t="s">
        <v>225</v>
      </c>
      <c r="J6061" s="1" t="s">
        <v>224</v>
      </c>
      <c r="K6061" s="1">
        <v>20542</v>
      </c>
      <c r="L6061" s="1">
        <v>1790560</v>
      </c>
      <c r="M6061" s="1">
        <v>682</v>
      </c>
      <c r="N6061" s="1">
        <v>28000</v>
      </c>
    </row>
    <row r="6062" spans="1:14">
      <c r="A6062" s="12">
        <v>81039900</v>
      </c>
      <c r="B6062" s="1" t="s">
        <v>6117</v>
      </c>
      <c r="C6062" s="12">
        <v>810399</v>
      </c>
      <c r="D6062" s="1" t="s">
        <v>6116</v>
      </c>
      <c r="E6062" s="12">
        <v>8103</v>
      </c>
      <c r="F6062" s="1" t="s">
        <v>785</v>
      </c>
      <c r="G6062" s="12">
        <v>81</v>
      </c>
      <c r="H6062" s="1" t="s">
        <v>176</v>
      </c>
      <c r="I6062" s="1" t="s">
        <v>107</v>
      </c>
      <c r="J6062" s="1" t="s">
        <v>106</v>
      </c>
      <c r="K6062" s="1">
        <v>20533</v>
      </c>
      <c r="L6062" s="1">
        <v>4</v>
      </c>
      <c r="M6062" s="1">
        <v>210249</v>
      </c>
      <c r="N6062" s="1">
        <v>342</v>
      </c>
    </row>
    <row r="6063" spans="1:14">
      <c r="A6063" s="13" t="s">
        <v>7426</v>
      </c>
      <c r="B6063" s="1" t="s">
        <v>7425</v>
      </c>
      <c r="C6063" s="13" t="s">
        <v>6107</v>
      </c>
      <c r="D6063" s="1" t="s">
        <v>6106</v>
      </c>
      <c r="E6063" s="13" t="s">
        <v>1855</v>
      </c>
      <c r="F6063" s="1" t="s">
        <v>1854</v>
      </c>
      <c r="G6063" s="13" t="s">
        <v>206</v>
      </c>
      <c r="H6063" s="1" t="s">
        <v>205</v>
      </c>
      <c r="I6063" s="1" t="s">
        <v>204</v>
      </c>
      <c r="J6063" s="1" t="s">
        <v>203</v>
      </c>
      <c r="K6063" s="1">
        <v>20488</v>
      </c>
      <c r="L6063" s="1">
        <v>3253</v>
      </c>
      <c r="M6063" s="1">
        <v>0</v>
      </c>
      <c r="N6063" s="1">
        <v>0</v>
      </c>
    </row>
    <row r="6064" spans="1:14">
      <c r="A6064" s="12">
        <v>60063420</v>
      </c>
      <c r="B6064" s="1" t="s">
        <v>14776</v>
      </c>
      <c r="C6064" s="12">
        <v>600634</v>
      </c>
      <c r="D6064" s="1" t="s">
        <v>174</v>
      </c>
      <c r="E6064" s="12">
        <v>6006</v>
      </c>
      <c r="F6064" s="1" t="s">
        <v>173</v>
      </c>
      <c r="G6064" s="12">
        <v>60</v>
      </c>
      <c r="H6064" s="1" t="s">
        <v>161</v>
      </c>
      <c r="I6064" s="1" t="s">
        <v>2</v>
      </c>
      <c r="J6064" s="1" t="s">
        <v>1</v>
      </c>
      <c r="K6064" s="1">
        <v>20485</v>
      </c>
      <c r="L6064" s="1">
        <v>1900</v>
      </c>
      <c r="M6064" s="1">
        <v>26288679</v>
      </c>
      <c r="N6064" s="1">
        <v>13178851</v>
      </c>
    </row>
    <row r="6065" spans="1:14">
      <c r="A6065" s="12">
        <v>52081300</v>
      </c>
      <c r="B6065" s="1" t="s">
        <v>14775</v>
      </c>
      <c r="C6065" s="12">
        <v>520813</v>
      </c>
      <c r="D6065" s="1" t="s">
        <v>14774</v>
      </c>
      <c r="E6065" s="12">
        <v>5208</v>
      </c>
      <c r="F6065" s="1" t="s">
        <v>5732</v>
      </c>
      <c r="G6065" s="12">
        <v>52</v>
      </c>
      <c r="H6065" s="1" t="s">
        <v>76</v>
      </c>
      <c r="I6065" s="1" t="s">
        <v>2</v>
      </c>
      <c r="J6065" s="1" t="s">
        <v>1</v>
      </c>
      <c r="K6065" s="1">
        <v>20456</v>
      </c>
      <c r="L6065" s="1">
        <v>3033</v>
      </c>
      <c r="M6065" s="1">
        <v>149900</v>
      </c>
      <c r="N6065" s="1">
        <v>28523</v>
      </c>
    </row>
    <row r="6066" spans="1:14">
      <c r="A6066" s="12">
        <v>29270010</v>
      </c>
      <c r="B6066" s="1" t="s">
        <v>160</v>
      </c>
      <c r="C6066" s="12">
        <v>292700</v>
      </c>
      <c r="D6066" s="1" t="s">
        <v>159</v>
      </c>
      <c r="E6066" s="12">
        <v>2927</v>
      </c>
      <c r="F6066" s="1" t="s">
        <v>159</v>
      </c>
      <c r="G6066" s="12">
        <v>29</v>
      </c>
      <c r="H6066" s="1" t="s">
        <v>13</v>
      </c>
      <c r="I6066" s="1" t="s">
        <v>12</v>
      </c>
      <c r="J6066" s="1" t="s">
        <v>11</v>
      </c>
      <c r="K6066" s="1">
        <v>20455</v>
      </c>
      <c r="L6066" s="1">
        <v>1300</v>
      </c>
      <c r="M6066" s="1">
        <v>578842</v>
      </c>
      <c r="N6066" s="1">
        <v>35647</v>
      </c>
    </row>
    <row r="6067" spans="1:14">
      <c r="A6067" s="12">
        <v>52101990</v>
      </c>
      <c r="B6067" s="1" t="s">
        <v>1785</v>
      </c>
      <c r="C6067" s="12">
        <v>521019</v>
      </c>
      <c r="D6067" s="1" t="s">
        <v>1784</v>
      </c>
      <c r="E6067" s="12">
        <v>5210</v>
      </c>
      <c r="F6067" s="1" t="s">
        <v>1783</v>
      </c>
      <c r="G6067" s="12">
        <v>52</v>
      </c>
      <c r="H6067" s="1" t="s">
        <v>76</v>
      </c>
      <c r="I6067" s="1" t="s">
        <v>2</v>
      </c>
      <c r="J6067" s="1" t="s">
        <v>1</v>
      </c>
      <c r="K6067" s="1">
        <v>20407</v>
      </c>
      <c r="L6067" s="1">
        <v>2257</v>
      </c>
      <c r="M6067" s="1">
        <v>78448</v>
      </c>
      <c r="N6067" s="1">
        <v>14298</v>
      </c>
    </row>
    <row r="6068" spans="1:14">
      <c r="A6068" s="13" t="s">
        <v>3024</v>
      </c>
      <c r="B6068" s="1" t="s">
        <v>3023</v>
      </c>
      <c r="C6068" s="13" t="s">
        <v>3022</v>
      </c>
      <c r="D6068" s="1" t="s">
        <v>3021</v>
      </c>
      <c r="E6068" s="13" t="s">
        <v>1238</v>
      </c>
      <c r="F6068" s="1" t="s">
        <v>1237</v>
      </c>
      <c r="G6068" s="13" t="s">
        <v>206</v>
      </c>
      <c r="H6068" s="1" t="s">
        <v>205</v>
      </c>
      <c r="I6068" s="1" t="s">
        <v>204</v>
      </c>
      <c r="J6068" s="1" t="s">
        <v>203</v>
      </c>
      <c r="K6068" s="1">
        <v>20391</v>
      </c>
      <c r="L6068" s="1">
        <v>3026</v>
      </c>
      <c r="M6068" s="1">
        <v>21720333</v>
      </c>
      <c r="N6068" s="1">
        <v>8787882</v>
      </c>
    </row>
    <row r="6069" spans="1:14">
      <c r="A6069" s="12">
        <v>52061200</v>
      </c>
      <c r="B6069" s="1" t="s">
        <v>14773</v>
      </c>
      <c r="C6069" s="12">
        <v>520612</v>
      </c>
      <c r="D6069" s="1" t="s">
        <v>14772</v>
      </c>
      <c r="E6069" s="12">
        <v>5206</v>
      </c>
      <c r="F6069" s="1" t="s">
        <v>2938</v>
      </c>
      <c r="G6069" s="12">
        <v>52</v>
      </c>
      <c r="H6069" s="1" t="s">
        <v>76</v>
      </c>
      <c r="I6069" s="1" t="s">
        <v>2</v>
      </c>
      <c r="J6069" s="1" t="s">
        <v>1</v>
      </c>
      <c r="K6069" s="1">
        <v>20339</v>
      </c>
      <c r="L6069" s="1">
        <v>5219</v>
      </c>
      <c r="M6069" s="1">
        <v>1479416</v>
      </c>
      <c r="N6069" s="1">
        <v>846783</v>
      </c>
    </row>
    <row r="6070" spans="1:14">
      <c r="A6070" s="12">
        <v>30049094</v>
      </c>
      <c r="B6070" s="1" t="s">
        <v>4866</v>
      </c>
      <c r="C6070" s="12">
        <v>300490</v>
      </c>
      <c r="D6070" s="1" t="s">
        <v>741</v>
      </c>
      <c r="E6070" s="12">
        <v>3004</v>
      </c>
      <c r="F6070" s="1" t="s">
        <v>364</v>
      </c>
      <c r="G6070" s="12">
        <v>30</v>
      </c>
      <c r="H6070" s="1" t="s">
        <v>63</v>
      </c>
      <c r="I6070" s="1" t="s">
        <v>12</v>
      </c>
      <c r="J6070" s="1" t="s">
        <v>11</v>
      </c>
      <c r="K6070" s="1">
        <v>20328</v>
      </c>
      <c r="L6070" s="1">
        <v>332</v>
      </c>
      <c r="M6070" s="1">
        <v>11220</v>
      </c>
      <c r="N6070" s="1">
        <v>703</v>
      </c>
    </row>
    <row r="6071" spans="1:14">
      <c r="A6071" s="12">
        <v>28352400</v>
      </c>
      <c r="B6071" s="1" t="s">
        <v>3149</v>
      </c>
      <c r="C6071" s="12">
        <v>283524</v>
      </c>
      <c r="D6071" s="1" t="s">
        <v>3148</v>
      </c>
      <c r="E6071" s="12">
        <v>2835</v>
      </c>
      <c r="F6071" s="1" t="s">
        <v>1878</v>
      </c>
      <c r="G6071" s="12">
        <v>28</v>
      </c>
      <c r="H6071" s="1" t="s">
        <v>118</v>
      </c>
      <c r="I6071" s="1" t="s">
        <v>12</v>
      </c>
      <c r="J6071" s="1" t="s">
        <v>11</v>
      </c>
      <c r="K6071" s="1">
        <v>20303</v>
      </c>
      <c r="L6071" s="1">
        <v>6003</v>
      </c>
      <c r="M6071" s="1">
        <v>7636261</v>
      </c>
      <c r="N6071" s="1">
        <v>4475603</v>
      </c>
    </row>
    <row r="6072" spans="1:14">
      <c r="A6072" s="12">
        <v>84609019</v>
      </c>
      <c r="B6072" s="1" t="s">
        <v>2150</v>
      </c>
      <c r="C6072" s="12">
        <v>846090</v>
      </c>
      <c r="D6072" s="1" t="s">
        <v>902</v>
      </c>
      <c r="E6072" s="12">
        <v>8460</v>
      </c>
      <c r="F6072" s="1" t="s">
        <v>901</v>
      </c>
      <c r="G6072" s="12">
        <v>84</v>
      </c>
      <c r="H6072" s="1" t="s">
        <v>28</v>
      </c>
      <c r="I6072" s="1" t="s">
        <v>27</v>
      </c>
      <c r="J6072" s="1" t="s">
        <v>26</v>
      </c>
      <c r="K6072" s="1">
        <v>20282</v>
      </c>
      <c r="L6072" s="1">
        <v>155</v>
      </c>
      <c r="M6072" s="1">
        <v>632341</v>
      </c>
      <c r="N6072" s="1">
        <v>102848</v>
      </c>
    </row>
    <row r="6073" spans="1:14">
      <c r="A6073" s="12">
        <v>84552210</v>
      </c>
      <c r="B6073" s="1" t="s">
        <v>14771</v>
      </c>
      <c r="C6073" s="12">
        <v>845522</v>
      </c>
      <c r="D6073" s="1" t="s">
        <v>2678</v>
      </c>
      <c r="E6073" s="12">
        <v>8455</v>
      </c>
      <c r="F6073" s="1" t="s">
        <v>2677</v>
      </c>
      <c r="G6073" s="12">
        <v>84</v>
      </c>
      <c r="H6073" s="1" t="s">
        <v>28</v>
      </c>
      <c r="I6073" s="1" t="s">
        <v>27</v>
      </c>
      <c r="J6073" s="1" t="s">
        <v>26</v>
      </c>
      <c r="K6073" s="1">
        <v>20268</v>
      </c>
      <c r="L6073" s="1">
        <v>847</v>
      </c>
      <c r="M6073" s="1">
        <v>4876901</v>
      </c>
      <c r="N6073" s="1">
        <v>566278</v>
      </c>
    </row>
    <row r="6074" spans="1:14">
      <c r="A6074" s="12">
        <v>28323010</v>
      </c>
      <c r="B6074" s="1" t="s">
        <v>14770</v>
      </c>
      <c r="C6074" s="12">
        <v>283230</v>
      </c>
      <c r="D6074" s="1" t="s">
        <v>988</v>
      </c>
      <c r="E6074" s="12">
        <v>2832</v>
      </c>
      <c r="F6074" s="1" t="s">
        <v>141</v>
      </c>
      <c r="G6074" s="12">
        <v>28</v>
      </c>
      <c r="H6074" s="1" t="s">
        <v>118</v>
      </c>
      <c r="I6074" s="1" t="s">
        <v>12</v>
      </c>
      <c r="J6074" s="1" t="s">
        <v>11</v>
      </c>
      <c r="K6074" s="1">
        <v>20232</v>
      </c>
      <c r="L6074" s="1">
        <v>54311</v>
      </c>
      <c r="M6074" s="1">
        <v>219</v>
      </c>
      <c r="N6074" s="1">
        <v>16</v>
      </c>
    </row>
    <row r="6075" spans="1:14">
      <c r="A6075" s="12">
        <v>29212920</v>
      </c>
      <c r="B6075" s="1" t="s">
        <v>3603</v>
      </c>
      <c r="C6075" s="12">
        <v>292129</v>
      </c>
      <c r="D6075" s="1" t="s">
        <v>3602</v>
      </c>
      <c r="E6075" s="12">
        <v>2921</v>
      </c>
      <c r="F6075" s="1" t="s">
        <v>73</v>
      </c>
      <c r="G6075" s="12">
        <v>29</v>
      </c>
      <c r="H6075" s="1" t="s">
        <v>13</v>
      </c>
      <c r="I6075" s="1" t="s">
        <v>12</v>
      </c>
      <c r="J6075" s="1" t="s">
        <v>11</v>
      </c>
      <c r="K6075" s="1">
        <v>20223</v>
      </c>
      <c r="L6075" s="1">
        <v>1406</v>
      </c>
      <c r="M6075" s="1">
        <v>2751446</v>
      </c>
      <c r="N6075" s="1">
        <v>452081</v>
      </c>
    </row>
    <row r="6076" spans="1:14">
      <c r="A6076" s="12">
        <v>29241932</v>
      </c>
      <c r="B6076" s="1" t="s">
        <v>14769</v>
      </c>
      <c r="C6076" s="12">
        <v>292419</v>
      </c>
      <c r="D6076" s="1" t="s">
        <v>24</v>
      </c>
      <c r="E6076" s="12">
        <v>2924</v>
      </c>
      <c r="F6076" s="1" t="s">
        <v>23</v>
      </c>
      <c r="G6076" s="12">
        <v>29</v>
      </c>
      <c r="H6076" s="1" t="s">
        <v>13</v>
      </c>
      <c r="I6076" s="1" t="s">
        <v>12</v>
      </c>
      <c r="J6076" s="1" t="s">
        <v>11</v>
      </c>
      <c r="K6076" s="1">
        <v>20212</v>
      </c>
      <c r="L6076" s="1">
        <v>4000</v>
      </c>
      <c r="M6076" s="1">
        <v>221561</v>
      </c>
      <c r="N6076" s="1">
        <v>45920</v>
      </c>
    </row>
    <row r="6077" spans="1:14">
      <c r="A6077" s="12">
        <v>29151100</v>
      </c>
      <c r="B6077" s="1" t="s">
        <v>3931</v>
      </c>
      <c r="C6077" s="12">
        <v>291511</v>
      </c>
      <c r="D6077" s="1" t="s">
        <v>3931</v>
      </c>
      <c r="E6077" s="12">
        <v>2915</v>
      </c>
      <c r="F6077" s="1" t="s">
        <v>346</v>
      </c>
      <c r="G6077" s="12">
        <v>29</v>
      </c>
      <c r="H6077" s="1" t="s">
        <v>13</v>
      </c>
      <c r="I6077" s="1" t="s">
        <v>12</v>
      </c>
      <c r="J6077" s="1" t="s">
        <v>11</v>
      </c>
      <c r="K6077" s="1">
        <v>20211</v>
      </c>
      <c r="L6077" s="1">
        <v>13540</v>
      </c>
      <c r="M6077" s="1">
        <v>16905184</v>
      </c>
      <c r="N6077" s="1">
        <v>27165614</v>
      </c>
    </row>
    <row r="6078" spans="1:14">
      <c r="A6078" s="12">
        <v>41079990</v>
      </c>
      <c r="B6078" s="1" t="s">
        <v>14768</v>
      </c>
      <c r="C6078" s="12">
        <v>410799</v>
      </c>
      <c r="D6078" s="1" t="s">
        <v>8872</v>
      </c>
      <c r="E6078" s="12">
        <v>4107</v>
      </c>
      <c r="F6078" s="1" t="s">
        <v>4526</v>
      </c>
      <c r="G6078" s="12">
        <v>41</v>
      </c>
      <c r="H6078" s="1" t="s">
        <v>2610</v>
      </c>
      <c r="I6078" s="1" t="s">
        <v>2609</v>
      </c>
      <c r="J6078" s="1" t="s">
        <v>2608</v>
      </c>
      <c r="K6078" s="1">
        <v>20156</v>
      </c>
      <c r="L6078" s="1">
        <v>785</v>
      </c>
      <c r="M6078" s="1">
        <v>1198</v>
      </c>
      <c r="N6078" s="1">
        <v>39</v>
      </c>
    </row>
    <row r="6079" spans="1:14">
      <c r="A6079" s="12">
        <v>84151019</v>
      </c>
      <c r="B6079" s="1" t="s">
        <v>3751</v>
      </c>
      <c r="C6079" s="12">
        <v>841510</v>
      </c>
      <c r="D6079" s="1" t="s">
        <v>3615</v>
      </c>
      <c r="E6079" s="12">
        <v>8415</v>
      </c>
      <c r="F6079" s="1" t="s">
        <v>2534</v>
      </c>
      <c r="G6079" s="12">
        <v>84</v>
      </c>
      <c r="H6079" s="1" t="s">
        <v>28</v>
      </c>
      <c r="I6079" s="1" t="s">
        <v>27</v>
      </c>
      <c r="J6079" s="1" t="s">
        <v>26</v>
      </c>
      <c r="K6079" s="1">
        <v>20045</v>
      </c>
      <c r="L6079" s="1">
        <v>1240</v>
      </c>
      <c r="M6079" s="1">
        <v>31049977</v>
      </c>
      <c r="N6079" s="1">
        <v>5357029</v>
      </c>
    </row>
    <row r="6080" spans="1:14">
      <c r="A6080" s="13" t="s">
        <v>14767</v>
      </c>
      <c r="B6080" s="1" t="s">
        <v>14766</v>
      </c>
      <c r="C6080" s="13" t="s">
        <v>14765</v>
      </c>
      <c r="D6080" s="1" t="s">
        <v>14764</v>
      </c>
      <c r="E6080" s="13" t="s">
        <v>3656</v>
      </c>
      <c r="F6080" s="1" t="s">
        <v>3655</v>
      </c>
      <c r="G6080" s="13" t="s">
        <v>206</v>
      </c>
      <c r="H6080" s="1" t="s">
        <v>205</v>
      </c>
      <c r="I6080" s="1" t="s">
        <v>204</v>
      </c>
      <c r="J6080" s="1" t="s">
        <v>203</v>
      </c>
      <c r="K6080" s="1">
        <v>19890</v>
      </c>
      <c r="L6080" s="1">
        <v>2615</v>
      </c>
      <c r="M6080" s="1">
        <v>0</v>
      </c>
      <c r="N6080" s="1">
        <v>0</v>
      </c>
    </row>
    <row r="6081" spans="1:14">
      <c r="A6081" s="12">
        <v>73081000</v>
      </c>
      <c r="B6081" s="1" t="s">
        <v>14763</v>
      </c>
      <c r="C6081" s="12">
        <v>730810</v>
      </c>
      <c r="D6081" s="1" t="s">
        <v>14762</v>
      </c>
      <c r="E6081" s="12">
        <v>7308</v>
      </c>
      <c r="F6081" s="1" t="s">
        <v>8678</v>
      </c>
      <c r="G6081" s="12">
        <v>73</v>
      </c>
      <c r="H6081" s="1" t="s">
        <v>108</v>
      </c>
      <c r="I6081" s="1" t="s">
        <v>107</v>
      </c>
      <c r="J6081" s="1" t="s">
        <v>106</v>
      </c>
      <c r="K6081" s="1">
        <v>19853</v>
      </c>
      <c r="L6081" s="1">
        <v>1661</v>
      </c>
      <c r="M6081" s="1">
        <v>13906437</v>
      </c>
      <c r="N6081" s="1">
        <v>8571826</v>
      </c>
    </row>
    <row r="6082" spans="1:14">
      <c r="A6082" s="12">
        <v>56075019</v>
      </c>
      <c r="B6082" s="1" t="s">
        <v>5663</v>
      </c>
      <c r="C6082" s="12">
        <v>560750</v>
      </c>
      <c r="D6082" s="1" t="s">
        <v>5662</v>
      </c>
      <c r="E6082" s="12">
        <v>5607</v>
      </c>
      <c r="F6082" s="1" t="s">
        <v>5231</v>
      </c>
      <c r="G6082" s="12">
        <v>56</v>
      </c>
      <c r="H6082" s="1" t="s">
        <v>54</v>
      </c>
      <c r="I6082" s="1" t="s">
        <v>2</v>
      </c>
      <c r="J6082" s="1" t="s">
        <v>1</v>
      </c>
      <c r="K6082" s="1">
        <v>19845</v>
      </c>
      <c r="L6082" s="1">
        <v>2044</v>
      </c>
      <c r="M6082" s="1">
        <v>2393343</v>
      </c>
      <c r="N6082" s="1">
        <v>259767</v>
      </c>
    </row>
    <row r="6083" spans="1:14">
      <c r="A6083" s="12">
        <v>52102910</v>
      </c>
      <c r="B6083" s="1" t="s">
        <v>14761</v>
      </c>
      <c r="C6083" s="12">
        <v>521029</v>
      </c>
      <c r="D6083" s="1" t="s">
        <v>6134</v>
      </c>
      <c r="E6083" s="12">
        <v>5210</v>
      </c>
      <c r="F6083" s="1" t="s">
        <v>1783</v>
      </c>
      <c r="G6083" s="12">
        <v>52</v>
      </c>
      <c r="H6083" s="1" t="s">
        <v>76</v>
      </c>
      <c r="I6083" s="1" t="s">
        <v>2</v>
      </c>
      <c r="J6083" s="1" t="s">
        <v>1</v>
      </c>
      <c r="K6083" s="1">
        <v>19805</v>
      </c>
      <c r="L6083" s="1">
        <v>2233</v>
      </c>
      <c r="M6083" s="1">
        <v>57413</v>
      </c>
      <c r="N6083" s="1">
        <v>4822</v>
      </c>
    </row>
    <row r="6084" spans="1:14">
      <c r="A6084" s="12">
        <v>84423020</v>
      </c>
      <c r="B6084" s="1" t="s">
        <v>14760</v>
      </c>
      <c r="C6084" s="12">
        <v>844230</v>
      </c>
      <c r="D6084" s="1" t="s">
        <v>6617</v>
      </c>
      <c r="E6084" s="12">
        <v>8442</v>
      </c>
      <c r="F6084" s="1" t="s">
        <v>4491</v>
      </c>
      <c r="G6084" s="12">
        <v>84</v>
      </c>
      <c r="H6084" s="1" t="s">
        <v>28</v>
      </c>
      <c r="I6084" s="1" t="s">
        <v>27</v>
      </c>
      <c r="J6084" s="1" t="s">
        <v>26</v>
      </c>
      <c r="K6084" s="1">
        <v>19802</v>
      </c>
      <c r="L6084" s="1">
        <v>127</v>
      </c>
      <c r="M6084" s="1">
        <v>288432</v>
      </c>
      <c r="N6084" s="1">
        <v>26718</v>
      </c>
    </row>
    <row r="6085" spans="1:14">
      <c r="A6085" s="12">
        <v>85402020</v>
      </c>
      <c r="B6085" s="1" t="s">
        <v>7347</v>
      </c>
      <c r="C6085" s="12">
        <v>854020</v>
      </c>
      <c r="D6085" s="1" t="s">
        <v>6411</v>
      </c>
      <c r="E6085" s="12">
        <v>8540</v>
      </c>
      <c r="F6085" s="1" t="s">
        <v>1194</v>
      </c>
      <c r="G6085" s="12">
        <v>85</v>
      </c>
      <c r="H6085" s="1" t="s">
        <v>102</v>
      </c>
      <c r="I6085" s="1" t="s">
        <v>27</v>
      </c>
      <c r="J6085" s="1" t="s">
        <v>26</v>
      </c>
      <c r="K6085" s="1">
        <v>19662</v>
      </c>
      <c r="L6085" s="1">
        <v>46</v>
      </c>
      <c r="M6085" s="1">
        <v>206461</v>
      </c>
      <c r="N6085" s="1">
        <v>140</v>
      </c>
    </row>
    <row r="6086" spans="1:14">
      <c r="A6086" s="12">
        <v>84818031</v>
      </c>
      <c r="B6086" s="1" t="s">
        <v>4250</v>
      </c>
      <c r="C6086" s="12">
        <v>848180</v>
      </c>
      <c r="D6086" s="1" t="s">
        <v>4249</v>
      </c>
      <c r="E6086" s="12">
        <v>8481</v>
      </c>
      <c r="F6086" s="1" t="s">
        <v>4248</v>
      </c>
      <c r="G6086" s="12">
        <v>84</v>
      </c>
      <c r="H6086" s="1" t="s">
        <v>28</v>
      </c>
      <c r="I6086" s="1" t="s">
        <v>27</v>
      </c>
      <c r="J6086" s="1" t="s">
        <v>26</v>
      </c>
      <c r="K6086" s="1">
        <v>19597</v>
      </c>
      <c r="L6086" s="1">
        <v>2785</v>
      </c>
      <c r="M6086" s="1">
        <v>122017</v>
      </c>
      <c r="N6086" s="1">
        <v>2301</v>
      </c>
    </row>
    <row r="6087" spans="1:14">
      <c r="A6087" s="12">
        <v>90183991</v>
      </c>
      <c r="B6087" s="1" t="s">
        <v>14759</v>
      </c>
      <c r="C6087" s="12">
        <v>901839</v>
      </c>
      <c r="D6087" s="1" t="s">
        <v>3259</v>
      </c>
      <c r="E6087" s="12">
        <v>9018</v>
      </c>
      <c r="F6087" s="1" t="s">
        <v>807</v>
      </c>
      <c r="G6087" s="12">
        <v>90</v>
      </c>
      <c r="H6087" s="1" t="s">
        <v>512</v>
      </c>
      <c r="I6087" s="1" t="s">
        <v>49</v>
      </c>
      <c r="J6087" s="1" t="s">
        <v>48</v>
      </c>
      <c r="K6087" s="1">
        <v>19539</v>
      </c>
      <c r="L6087" s="1">
        <v>893</v>
      </c>
      <c r="M6087" s="1">
        <v>1561739</v>
      </c>
      <c r="N6087" s="1">
        <v>121649</v>
      </c>
    </row>
    <row r="6088" spans="1:14">
      <c r="A6088" s="12">
        <v>76071120</v>
      </c>
      <c r="B6088" s="1" t="s">
        <v>14758</v>
      </c>
      <c r="C6088" s="12">
        <v>760711</v>
      </c>
      <c r="D6088" s="1" t="s">
        <v>8094</v>
      </c>
      <c r="E6088" s="12">
        <v>7607</v>
      </c>
      <c r="F6088" s="1" t="s">
        <v>8093</v>
      </c>
      <c r="G6088" s="12">
        <v>76</v>
      </c>
      <c r="H6088" s="1" t="s">
        <v>1262</v>
      </c>
      <c r="I6088" s="1" t="s">
        <v>107</v>
      </c>
      <c r="J6088" s="1" t="s">
        <v>106</v>
      </c>
      <c r="K6088" s="1">
        <v>19523</v>
      </c>
      <c r="L6088" s="1">
        <v>3002</v>
      </c>
      <c r="M6088" s="1">
        <v>4987183</v>
      </c>
      <c r="N6088" s="1">
        <v>1155798</v>
      </c>
    </row>
    <row r="6089" spans="1:14">
      <c r="A6089" s="12">
        <v>85340013</v>
      </c>
      <c r="B6089" s="1" t="s">
        <v>7476</v>
      </c>
      <c r="C6089" s="12">
        <v>853400</v>
      </c>
      <c r="D6089" s="1" t="s">
        <v>1773</v>
      </c>
      <c r="E6089" s="12">
        <v>8534</v>
      </c>
      <c r="F6089" s="1" t="s">
        <v>1772</v>
      </c>
      <c r="G6089" s="12">
        <v>85</v>
      </c>
      <c r="H6089" s="1" t="s">
        <v>102</v>
      </c>
      <c r="I6089" s="1" t="s">
        <v>27</v>
      </c>
      <c r="J6089" s="1" t="s">
        <v>26</v>
      </c>
      <c r="K6089" s="1">
        <v>19521</v>
      </c>
      <c r="L6089" s="1">
        <v>1321</v>
      </c>
      <c r="M6089" s="1">
        <v>9933234</v>
      </c>
      <c r="N6089" s="1">
        <v>382261</v>
      </c>
    </row>
    <row r="6090" spans="1:14">
      <c r="A6090" s="12">
        <v>85176149</v>
      </c>
      <c r="B6090" s="1" t="s">
        <v>3791</v>
      </c>
      <c r="C6090" s="12">
        <v>851761</v>
      </c>
      <c r="D6090" s="1" t="s">
        <v>1881</v>
      </c>
      <c r="E6090" s="12">
        <v>8517</v>
      </c>
      <c r="F6090" s="1" t="s">
        <v>852</v>
      </c>
      <c r="G6090" s="12">
        <v>85</v>
      </c>
      <c r="H6090" s="1" t="s">
        <v>102</v>
      </c>
      <c r="I6090" s="1" t="s">
        <v>27</v>
      </c>
      <c r="J6090" s="1" t="s">
        <v>26</v>
      </c>
      <c r="K6090" s="1">
        <v>19442</v>
      </c>
      <c r="L6090" s="1">
        <v>645</v>
      </c>
      <c r="M6090" s="1">
        <v>2807793</v>
      </c>
      <c r="N6090" s="1">
        <v>16975</v>
      </c>
    </row>
    <row r="6091" spans="1:14">
      <c r="A6091" s="12">
        <v>25101010</v>
      </c>
      <c r="B6091" s="1" t="s">
        <v>4587</v>
      </c>
      <c r="C6091" s="12">
        <v>251010</v>
      </c>
      <c r="D6091" s="1" t="s">
        <v>4586</v>
      </c>
      <c r="E6091" s="12">
        <v>2510</v>
      </c>
      <c r="F6091" s="1" t="s">
        <v>4158</v>
      </c>
      <c r="G6091" s="12">
        <v>25</v>
      </c>
      <c r="H6091" s="1" t="s">
        <v>226</v>
      </c>
      <c r="I6091" s="1" t="s">
        <v>225</v>
      </c>
      <c r="J6091" s="1" t="s">
        <v>224</v>
      </c>
      <c r="K6091" s="1">
        <v>19416</v>
      </c>
      <c r="L6091" s="1">
        <v>101235</v>
      </c>
      <c r="M6091" s="1">
        <v>146866398</v>
      </c>
      <c r="N6091" s="1">
        <v>1221532257</v>
      </c>
    </row>
    <row r="6092" spans="1:14">
      <c r="A6092" s="12">
        <v>55142900</v>
      </c>
      <c r="B6092" s="1" t="s">
        <v>5615</v>
      </c>
      <c r="C6092" s="12">
        <v>551429</v>
      </c>
      <c r="D6092" s="1" t="s">
        <v>5614</v>
      </c>
      <c r="E6092" s="12">
        <v>5514</v>
      </c>
      <c r="F6092" s="1" t="s">
        <v>664</v>
      </c>
      <c r="G6092" s="12">
        <v>55</v>
      </c>
      <c r="H6092" s="1" t="s">
        <v>282</v>
      </c>
      <c r="I6092" s="1" t="s">
        <v>2</v>
      </c>
      <c r="J6092" s="1" t="s">
        <v>1</v>
      </c>
      <c r="K6092" s="1">
        <v>19308</v>
      </c>
      <c r="L6092" s="1">
        <v>2414</v>
      </c>
      <c r="M6092" s="1">
        <v>733442</v>
      </c>
      <c r="N6092" s="1">
        <v>34061</v>
      </c>
    </row>
    <row r="6093" spans="1:14">
      <c r="A6093" s="12">
        <v>84221100</v>
      </c>
      <c r="B6093" s="1" t="s">
        <v>3135</v>
      </c>
      <c r="C6093" s="12">
        <v>842211</v>
      </c>
      <c r="D6093" s="1" t="s">
        <v>3134</v>
      </c>
      <c r="E6093" s="12">
        <v>8422</v>
      </c>
      <c r="F6093" s="1" t="s">
        <v>1135</v>
      </c>
      <c r="G6093" s="12">
        <v>84</v>
      </c>
      <c r="H6093" s="1" t="s">
        <v>28</v>
      </c>
      <c r="I6093" s="1" t="s">
        <v>27</v>
      </c>
      <c r="J6093" s="1" t="s">
        <v>26</v>
      </c>
      <c r="K6093" s="1">
        <v>19261</v>
      </c>
      <c r="L6093" s="1">
        <v>1029</v>
      </c>
      <c r="M6093" s="1">
        <v>44109920</v>
      </c>
      <c r="N6093" s="1">
        <v>10038597</v>
      </c>
    </row>
    <row r="6094" spans="1:14">
      <c r="A6094" s="13" t="s">
        <v>14757</v>
      </c>
      <c r="B6094" s="1" t="s">
        <v>14756</v>
      </c>
      <c r="C6094" s="13" t="s">
        <v>14755</v>
      </c>
      <c r="D6094" s="1" t="s">
        <v>14754</v>
      </c>
      <c r="E6094" s="13" t="s">
        <v>1238</v>
      </c>
      <c r="F6094" s="1" t="s">
        <v>1237</v>
      </c>
      <c r="G6094" s="13" t="s">
        <v>206</v>
      </c>
      <c r="H6094" s="1" t="s">
        <v>205</v>
      </c>
      <c r="I6094" s="1" t="s">
        <v>204</v>
      </c>
      <c r="J6094" s="1" t="s">
        <v>203</v>
      </c>
      <c r="K6094" s="1">
        <v>19235</v>
      </c>
      <c r="L6094" s="1">
        <v>3854</v>
      </c>
      <c r="M6094" s="1">
        <v>0</v>
      </c>
      <c r="N6094" s="1">
        <v>0</v>
      </c>
    </row>
    <row r="6095" spans="1:14">
      <c r="A6095" s="12">
        <v>75052210</v>
      </c>
      <c r="B6095" s="1" t="s">
        <v>7625</v>
      </c>
      <c r="C6095" s="12">
        <v>750522</v>
      </c>
      <c r="D6095" s="1" t="s">
        <v>7624</v>
      </c>
      <c r="E6095" s="12">
        <v>7505</v>
      </c>
      <c r="F6095" s="1" t="s">
        <v>394</v>
      </c>
      <c r="G6095" s="12">
        <v>75</v>
      </c>
      <c r="H6095" s="1" t="s">
        <v>393</v>
      </c>
      <c r="I6095" s="1" t="s">
        <v>107</v>
      </c>
      <c r="J6095" s="1" t="s">
        <v>106</v>
      </c>
      <c r="K6095" s="1">
        <v>19233</v>
      </c>
      <c r="L6095" s="1">
        <v>47</v>
      </c>
      <c r="M6095" s="1">
        <v>2963917</v>
      </c>
      <c r="N6095" s="1">
        <v>13170</v>
      </c>
    </row>
    <row r="6096" spans="1:14">
      <c r="A6096" s="12">
        <v>90079100</v>
      </c>
      <c r="B6096" s="1" t="s">
        <v>7722</v>
      </c>
      <c r="C6096" s="12">
        <v>900791</v>
      </c>
      <c r="D6096" s="1" t="s">
        <v>7721</v>
      </c>
      <c r="E6096" s="12">
        <v>9007</v>
      </c>
      <c r="F6096" s="1" t="s">
        <v>1224</v>
      </c>
      <c r="G6096" s="12">
        <v>90</v>
      </c>
      <c r="H6096" s="1" t="s">
        <v>512</v>
      </c>
      <c r="I6096" s="1" t="s">
        <v>49</v>
      </c>
      <c r="J6096" s="1" t="s">
        <v>48</v>
      </c>
      <c r="K6096" s="1">
        <v>19222</v>
      </c>
      <c r="L6096" s="1">
        <v>17</v>
      </c>
      <c r="M6096" s="1">
        <v>923563</v>
      </c>
      <c r="N6096" s="1">
        <v>10187</v>
      </c>
    </row>
    <row r="6097" spans="1:14">
      <c r="A6097" s="12">
        <v>90160010</v>
      </c>
      <c r="B6097" s="1" t="s">
        <v>6567</v>
      </c>
      <c r="C6097" s="12">
        <v>901600</v>
      </c>
      <c r="D6097" s="1" t="s">
        <v>2841</v>
      </c>
      <c r="E6097" s="12">
        <v>9016</v>
      </c>
      <c r="F6097" s="1" t="s">
        <v>2840</v>
      </c>
      <c r="G6097" s="12">
        <v>90</v>
      </c>
      <c r="H6097" s="1" t="s">
        <v>512</v>
      </c>
      <c r="I6097" s="1" t="s">
        <v>49</v>
      </c>
      <c r="J6097" s="1" t="s">
        <v>48</v>
      </c>
      <c r="K6097" s="1">
        <v>19213</v>
      </c>
      <c r="L6097" s="1">
        <v>269</v>
      </c>
      <c r="M6097" s="1">
        <v>4867034</v>
      </c>
      <c r="N6097" s="1">
        <v>34526</v>
      </c>
    </row>
    <row r="6098" spans="1:14">
      <c r="A6098" s="12">
        <v>44192000</v>
      </c>
      <c r="B6098" s="1" t="s">
        <v>5335</v>
      </c>
      <c r="C6098" s="12">
        <v>441920</v>
      </c>
      <c r="D6098" s="1" t="s">
        <v>5334</v>
      </c>
      <c r="E6098" s="12">
        <v>4419</v>
      </c>
      <c r="F6098" s="1" t="s">
        <v>5015</v>
      </c>
      <c r="G6098" s="12">
        <v>44</v>
      </c>
      <c r="H6098" s="1" t="s">
        <v>2121</v>
      </c>
      <c r="I6098" s="1" t="s">
        <v>1129</v>
      </c>
      <c r="J6098" s="1" t="s">
        <v>1128</v>
      </c>
      <c r="K6098" s="1">
        <v>19144</v>
      </c>
      <c r="L6098" s="1">
        <v>3568</v>
      </c>
      <c r="M6098" s="1">
        <v>542271</v>
      </c>
      <c r="N6098" s="1">
        <v>94989</v>
      </c>
    </row>
    <row r="6099" spans="1:14">
      <c r="A6099" s="12">
        <v>29161120</v>
      </c>
      <c r="B6099" s="1" t="s">
        <v>6379</v>
      </c>
      <c r="C6099" s="12">
        <v>291611</v>
      </c>
      <c r="D6099" s="1" t="s">
        <v>6378</v>
      </c>
      <c r="E6099" s="12">
        <v>2916</v>
      </c>
      <c r="F6099" s="1" t="s">
        <v>80</v>
      </c>
      <c r="G6099" s="12">
        <v>29</v>
      </c>
      <c r="H6099" s="1" t="s">
        <v>13</v>
      </c>
      <c r="I6099" s="1" t="s">
        <v>12</v>
      </c>
      <c r="J6099" s="1" t="s">
        <v>11</v>
      </c>
      <c r="K6099" s="1">
        <v>19117</v>
      </c>
      <c r="L6099" s="1">
        <v>4450</v>
      </c>
      <c r="M6099" s="1">
        <v>16122</v>
      </c>
      <c r="N6099" s="1">
        <v>731</v>
      </c>
    </row>
    <row r="6100" spans="1:14">
      <c r="A6100" s="12">
        <v>62041300</v>
      </c>
      <c r="B6100" s="1" t="s">
        <v>5824</v>
      </c>
      <c r="C6100" s="12">
        <v>620413</v>
      </c>
      <c r="D6100" s="1" t="s">
        <v>5823</v>
      </c>
      <c r="E6100" s="12">
        <v>6204</v>
      </c>
      <c r="F6100" s="1" t="s">
        <v>5822</v>
      </c>
      <c r="G6100" s="12">
        <v>62</v>
      </c>
      <c r="H6100" s="1" t="s">
        <v>248</v>
      </c>
      <c r="I6100" s="1" t="s">
        <v>2</v>
      </c>
      <c r="J6100" s="1" t="s">
        <v>1</v>
      </c>
      <c r="K6100" s="1">
        <v>19116</v>
      </c>
      <c r="L6100" s="1">
        <v>385</v>
      </c>
      <c r="M6100" s="1">
        <v>118724</v>
      </c>
      <c r="N6100" s="1">
        <v>6610</v>
      </c>
    </row>
    <row r="6101" spans="1:14">
      <c r="A6101" s="12">
        <v>51113090</v>
      </c>
      <c r="B6101" s="1" t="s">
        <v>14753</v>
      </c>
      <c r="C6101" s="12">
        <v>511130</v>
      </c>
      <c r="D6101" s="1" t="s">
        <v>12592</v>
      </c>
      <c r="E6101" s="12">
        <v>5111</v>
      </c>
      <c r="F6101" s="1" t="s">
        <v>4459</v>
      </c>
      <c r="G6101" s="12">
        <v>51</v>
      </c>
      <c r="H6101" s="1" t="s">
        <v>884</v>
      </c>
      <c r="I6101" s="1" t="s">
        <v>2</v>
      </c>
      <c r="J6101" s="1" t="s">
        <v>1</v>
      </c>
      <c r="K6101" s="1">
        <v>19114</v>
      </c>
      <c r="L6101" s="1">
        <v>860</v>
      </c>
      <c r="M6101" s="1">
        <v>5470</v>
      </c>
      <c r="N6101" s="1">
        <v>141</v>
      </c>
    </row>
    <row r="6102" spans="1:14">
      <c r="A6102" s="12">
        <v>67041900</v>
      </c>
      <c r="B6102" s="1" t="s">
        <v>628</v>
      </c>
      <c r="C6102" s="12">
        <v>670419</v>
      </c>
      <c r="D6102" s="1" t="s">
        <v>627</v>
      </c>
      <c r="E6102" s="12">
        <v>6704</v>
      </c>
      <c r="F6102" s="1" t="s">
        <v>626</v>
      </c>
      <c r="G6102" s="12">
        <v>67</v>
      </c>
      <c r="H6102" s="1" t="s">
        <v>625</v>
      </c>
      <c r="I6102" s="1" t="s">
        <v>154</v>
      </c>
      <c r="J6102" s="1" t="s">
        <v>153</v>
      </c>
      <c r="K6102" s="1">
        <v>19054</v>
      </c>
      <c r="L6102" s="1">
        <v>4512</v>
      </c>
      <c r="M6102" s="1">
        <v>8057076</v>
      </c>
      <c r="N6102" s="1">
        <v>4281864</v>
      </c>
    </row>
    <row r="6103" spans="1:14">
      <c r="A6103" s="13" t="s">
        <v>14752</v>
      </c>
      <c r="B6103" s="1" t="s">
        <v>14751</v>
      </c>
      <c r="C6103" s="13" t="s">
        <v>14750</v>
      </c>
      <c r="D6103" s="1" t="s">
        <v>14749</v>
      </c>
      <c r="E6103" s="13" t="s">
        <v>4850</v>
      </c>
      <c r="F6103" s="1" t="s">
        <v>4849</v>
      </c>
      <c r="G6103" s="13" t="s">
        <v>206</v>
      </c>
      <c r="H6103" s="1" t="s">
        <v>205</v>
      </c>
      <c r="I6103" s="1" t="s">
        <v>204</v>
      </c>
      <c r="J6103" s="1" t="s">
        <v>203</v>
      </c>
      <c r="K6103" s="1">
        <v>19053</v>
      </c>
      <c r="L6103" s="1">
        <v>4715</v>
      </c>
      <c r="M6103" s="1">
        <v>0</v>
      </c>
      <c r="N6103" s="1">
        <v>0</v>
      </c>
    </row>
    <row r="6104" spans="1:14">
      <c r="A6104" s="12">
        <v>13023211</v>
      </c>
      <c r="B6104" s="1" t="s">
        <v>14748</v>
      </c>
      <c r="C6104" s="12">
        <v>130232</v>
      </c>
      <c r="D6104" s="1" t="s">
        <v>4146</v>
      </c>
      <c r="E6104" s="12">
        <v>1302</v>
      </c>
      <c r="F6104" s="1" t="s">
        <v>61</v>
      </c>
      <c r="G6104" s="12">
        <v>13</v>
      </c>
      <c r="H6104" s="1" t="s">
        <v>60</v>
      </c>
      <c r="I6104" s="1" t="s">
        <v>59</v>
      </c>
      <c r="J6104" s="1" t="s">
        <v>58</v>
      </c>
      <c r="K6104" s="1">
        <v>18994</v>
      </c>
      <c r="L6104" s="1">
        <v>1000</v>
      </c>
      <c r="M6104" s="1">
        <v>564023</v>
      </c>
      <c r="N6104" s="1">
        <v>49533</v>
      </c>
    </row>
    <row r="6105" spans="1:14">
      <c r="A6105" s="13" t="s">
        <v>6858</v>
      </c>
      <c r="B6105" s="1" t="s">
        <v>6857</v>
      </c>
      <c r="C6105" s="13" t="s">
        <v>6856</v>
      </c>
      <c r="D6105" s="1" t="s">
        <v>6855</v>
      </c>
      <c r="E6105" s="13" t="s">
        <v>4328</v>
      </c>
      <c r="F6105" s="1" t="s">
        <v>4327</v>
      </c>
      <c r="G6105" s="13" t="s">
        <v>4326</v>
      </c>
      <c r="H6105" s="1" t="s">
        <v>4325</v>
      </c>
      <c r="I6105" s="1" t="s">
        <v>59</v>
      </c>
      <c r="J6105" s="1" t="s">
        <v>58</v>
      </c>
      <c r="K6105" s="1">
        <v>18973</v>
      </c>
      <c r="L6105" s="1">
        <v>738</v>
      </c>
      <c r="M6105" s="1">
        <v>678887</v>
      </c>
      <c r="N6105" s="1">
        <v>128802</v>
      </c>
    </row>
    <row r="6106" spans="1:14">
      <c r="A6106" s="12">
        <v>84529020</v>
      </c>
      <c r="B6106" s="1" t="s">
        <v>2291</v>
      </c>
      <c r="C6106" s="12">
        <v>845290</v>
      </c>
      <c r="D6106" s="1" t="s">
        <v>927</v>
      </c>
      <c r="E6106" s="12">
        <v>8452</v>
      </c>
      <c r="F6106" s="1" t="s">
        <v>926</v>
      </c>
      <c r="G6106" s="12">
        <v>84</v>
      </c>
      <c r="H6106" s="1" t="s">
        <v>28</v>
      </c>
      <c r="I6106" s="1" t="s">
        <v>27</v>
      </c>
      <c r="J6106" s="1" t="s">
        <v>26</v>
      </c>
      <c r="K6106" s="1">
        <v>18915</v>
      </c>
      <c r="L6106" s="1">
        <v>707</v>
      </c>
      <c r="M6106" s="1">
        <v>544385</v>
      </c>
      <c r="N6106" s="1">
        <v>263275</v>
      </c>
    </row>
    <row r="6107" spans="1:14">
      <c r="A6107" s="12">
        <v>29024400</v>
      </c>
      <c r="B6107" s="1" t="s">
        <v>1782</v>
      </c>
      <c r="C6107" s="12">
        <v>290244</v>
      </c>
      <c r="D6107" s="1" t="s">
        <v>1782</v>
      </c>
      <c r="E6107" s="12">
        <v>2902</v>
      </c>
      <c r="F6107" s="1" t="s">
        <v>230</v>
      </c>
      <c r="G6107" s="12">
        <v>29</v>
      </c>
      <c r="H6107" s="1" t="s">
        <v>13</v>
      </c>
      <c r="I6107" s="1" t="s">
        <v>12</v>
      </c>
      <c r="J6107" s="1" t="s">
        <v>11</v>
      </c>
      <c r="K6107" s="1">
        <v>18908</v>
      </c>
      <c r="L6107" s="1">
        <v>6918</v>
      </c>
      <c r="M6107" s="1">
        <v>41582</v>
      </c>
      <c r="N6107" s="1">
        <v>27943</v>
      </c>
    </row>
    <row r="6108" spans="1:14">
      <c r="A6108" s="12">
        <v>84431400</v>
      </c>
      <c r="B6108" s="1" t="s">
        <v>14747</v>
      </c>
      <c r="C6108" s="12">
        <v>844314</v>
      </c>
      <c r="D6108" s="1" t="s">
        <v>14746</v>
      </c>
      <c r="E6108" s="12">
        <v>8443</v>
      </c>
      <c r="F6108" s="1" t="s">
        <v>738</v>
      </c>
      <c r="G6108" s="12">
        <v>84</v>
      </c>
      <c r="H6108" s="1" t="s">
        <v>28</v>
      </c>
      <c r="I6108" s="1" t="s">
        <v>27</v>
      </c>
      <c r="J6108" s="1" t="s">
        <v>26</v>
      </c>
      <c r="K6108" s="1">
        <v>18867</v>
      </c>
      <c r="L6108" s="1">
        <v>1303</v>
      </c>
      <c r="M6108" s="1">
        <v>28548</v>
      </c>
      <c r="N6108" s="1">
        <v>1842</v>
      </c>
    </row>
    <row r="6109" spans="1:14">
      <c r="A6109" s="12">
        <v>70197390</v>
      </c>
      <c r="B6109" s="1" t="s">
        <v>3155</v>
      </c>
      <c r="C6109" s="12">
        <v>701973</v>
      </c>
      <c r="D6109" s="1" t="s">
        <v>3111</v>
      </c>
      <c r="E6109" s="12">
        <v>7019</v>
      </c>
      <c r="F6109" s="1" t="s">
        <v>3110</v>
      </c>
      <c r="G6109" s="12">
        <v>70</v>
      </c>
      <c r="H6109" s="1" t="s">
        <v>83</v>
      </c>
      <c r="I6109" s="1" t="s">
        <v>7</v>
      </c>
      <c r="J6109" s="1" t="s">
        <v>6</v>
      </c>
      <c r="K6109" s="1">
        <v>18863</v>
      </c>
      <c r="L6109" s="1">
        <v>927</v>
      </c>
      <c r="M6109" s="1">
        <v>764528</v>
      </c>
      <c r="N6109" s="1">
        <v>169642</v>
      </c>
    </row>
    <row r="6110" spans="1:14">
      <c r="A6110" s="12">
        <v>29314913</v>
      </c>
      <c r="B6110" s="1" t="s">
        <v>14745</v>
      </c>
      <c r="C6110" s="12">
        <v>293149</v>
      </c>
      <c r="D6110" s="1" t="s">
        <v>2670</v>
      </c>
      <c r="E6110" s="12">
        <v>2931</v>
      </c>
      <c r="F6110" s="1" t="s">
        <v>214</v>
      </c>
      <c r="G6110" s="12">
        <v>29</v>
      </c>
      <c r="H6110" s="1" t="s">
        <v>13</v>
      </c>
      <c r="I6110" s="1" t="s">
        <v>12</v>
      </c>
      <c r="J6110" s="1" t="s">
        <v>11</v>
      </c>
      <c r="K6110" s="1">
        <v>18862</v>
      </c>
      <c r="L6110" s="1">
        <v>6450</v>
      </c>
      <c r="M6110" s="1">
        <v>1284439</v>
      </c>
      <c r="N6110" s="1">
        <v>453650</v>
      </c>
    </row>
    <row r="6111" spans="1:14">
      <c r="A6111" s="12">
        <v>84529089</v>
      </c>
      <c r="B6111" s="1" t="s">
        <v>1138</v>
      </c>
      <c r="C6111" s="12">
        <v>845290</v>
      </c>
      <c r="D6111" s="1" t="s">
        <v>927</v>
      </c>
      <c r="E6111" s="12">
        <v>8452</v>
      </c>
      <c r="F6111" s="1" t="s">
        <v>926</v>
      </c>
      <c r="G6111" s="12">
        <v>84</v>
      </c>
      <c r="H6111" s="1" t="s">
        <v>28</v>
      </c>
      <c r="I6111" s="1" t="s">
        <v>27</v>
      </c>
      <c r="J6111" s="1" t="s">
        <v>26</v>
      </c>
      <c r="K6111" s="1">
        <v>18848</v>
      </c>
      <c r="L6111" s="1">
        <v>240</v>
      </c>
      <c r="M6111" s="1">
        <v>322100</v>
      </c>
      <c r="N6111" s="1">
        <v>44581</v>
      </c>
    </row>
    <row r="6112" spans="1:14">
      <c r="A6112" s="13" t="s">
        <v>6476</v>
      </c>
      <c r="B6112" s="1" t="s">
        <v>6475</v>
      </c>
      <c r="C6112" s="13" t="s">
        <v>4330</v>
      </c>
      <c r="D6112" s="1" t="s">
        <v>4329</v>
      </c>
      <c r="E6112" s="13" t="s">
        <v>4328</v>
      </c>
      <c r="F6112" s="1" t="s">
        <v>4327</v>
      </c>
      <c r="G6112" s="13" t="s">
        <v>4326</v>
      </c>
      <c r="H6112" s="1" t="s">
        <v>4325</v>
      </c>
      <c r="I6112" s="1" t="s">
        <v>59</v>
      </c>
      <c r="J6112" s="1" t="s">
        <v>58</v>
      </c>
      <c r="K6112" s="1">
        <v>18796</v>
      </c>
      <c r="L6112" s="1">
        <v>1994</v>
      </c>
      <c r="M6112" s="1">
        <v>3831568</v>
      </c>
      <c r="N6112" s="1">
        <v>1504708</v>
      </c>
    </row>
    <row r="6113" spans="1:14">
      <c r="A6113" s="12">
        <v>29339949</v>
      </c>
      <c r="B6113" s="1" t="s">
        <v>3903</v>
      </c>
      <c r="C6113" s="12">
        <v>293399</v>
      </c>
      <c r="D6113" s="1" t="s">
        <v>596</v>
      </c>
      <c r="E6113" s="12">
        <v>2933</v>
      </c>
      <c r="F6113" s="1" t="s">
        <v>67</v>
      </c>
      <c r="G6113" s="12">
        <v>29</v>
      </c>
      <c r="H6113" s="1" t="s">
        <v>13</v>
      </c>
      <c r="I6113" s="1" t="s">
        <v>12</v>
      </c>
      <c r="J6113" s="1" t="s">
        <v>11</v>
      </c>
      <c r="K6113" s="1">
        <v>18763</v>
      </c>
      <c r="L6113" s="1">
        <v>202</v>
      </c>
      <c r="M6113" s="1">
        <v>87787602</v>
      </c>
      <c r="N6113" s="1">
        <v>2987186</v>
      </c>
    </row>
    <row r="6114" spans="1:14">
      <c r="A6114" s="12">
        <v>84619090</v>
      </c>
      <c r="B6114" s="1" t="s">
        <v>4157</v>
      </c>
      <c r="C6114" s="12">
        <v>846190</v>
      </c>
      <c r="D6114" s="1" t="s">
        <v>2756</v>
      </c>
      <c r="E6114" s="12">
        <v>8461</v>
      </c>
      <c r="F6114" s="1" t="s">
        <v>2694</v>
      </c>
      <c r="G6114" s="12">
        <v>84</v>
      </c>
      <c r="H6114" s="1" t="s">
        <v>28</v>
      </c>
      <c r="I6114" s="1" t="s">
        <v>27</v>
      </c>
      <c r="J6114" s="1" t="s">
        <v>26</v>
      </c>
      <c r="K6114" s="1">
        <v>18729</v>
      </c>
      <c r="L6114" s="1">
        <v>861</v>
      </c>
      <c r="M6114" s="1">
        <v>685249</v>
      </c>
      <c r="N6114" s="1">
        <v>29331</v>
      </c>
    </row>
    <row r="6115" spans="1:14">
      <c r="A6115" s="12">
        <v>91021220</v>
      </c>
      <c r="B6115" s="1" t="s">
        <v>7580</v>
      </c>
      <c r="C6115" s="12">
        <v>910212</v>
      </c>
      <c r="D6115" s="1" t="s">
        <v>1003</v>
      </c>
      <c r="E6115" s="12">
        <v>9102</v>
      </c>
      <c r="F6115" s="1" t="s">
        <v>1002</v>
      </c>
      <c r="G6115" s="12">
        <v>91</v>
      </c>
      <c r="H6115" s="1" t="s">
        <v>50</v>
      </c>
      <c r="I6115" s="1" t="s">
        <v>49</v>
      </c>
      <c r="J6115" s="1" t="s">
        <v>48</v>
      </c>
      <c r="K6115" s="1">
        <v>18689</v>
      </c>
      <c r="L6115" s="1">
        <v>11</v>
      </c>
      <c r="M6115" s="1">
        <v>7911093</v>
      </c>
      <c r="N6115" s="1">
        <v>117306</v>
      </c>
    </row>
    <row r="6116" spans="1:14">
      <c r="A6116" s="12">
        <v>16023290</v>
      </c>
      <c r="B6116" s="1" t="s">
        <v>5723</v>
      </c>
      <c r="C6116" s="12">
        <v>160232</v>
      </c>
      <c r="D6116" s="1" t="s">
        <v>4560</v>
      </c>
      <c r="E6116" s="12">
        <v>1602</v>
      </c>
      <c r="F6116" s="1" t="s">
        <v>4350</v>
      </c>
      <c r="G6116" s="12">
        <v>16</v>
      </c>
      <c r="H6116" s="1" t="s">
        <v>2758</v>
      </c>
      <c r="I6116" s="1" t="s">
        <v>751</v>
      </c>
      <c r="J6116" s="1" t="s">
        <v>750</v>
      </c>
      <c r="K6116" s="1">
        <v>18642</v>
      </c>
      <c r="L6116" s="1">
        <v>2207</v>
      </c>
      <c r="M6116" s="1">
        <v>0</v>
      </c>
      <c r="N6116" s="1">
        <v>0</v>
      </c>
    </row>
    <row r="6117" spans="1:14">
      <c r="A6117" s="12">
        <v>84439912</v>
      </c>
      <c r="B6117" s="1" t="s">
        <v>7804</v>
      </c>
      <c r="C6117" s="12">
        <v>844399</v>
      </c>
      <c r="D6117" s="1" t="s">
        <v>833</v>
      </c>
      <c r="E6117" s="12">
        <v>8443</v>
      </c>
      <c r="F6117" s="1" t="s">
        <v>738</v>
      </c>
      <c r="G6117" s="12">
        <v>84</v>
      </c>
      <c r="H6117" s="1" t="s">
        <v>28</v>
      </c>
      <c r="I6117" s="1" t="s">
        <v>27</v>
      </c>
      <c r="J6117" s="1" t="s">
        <v>26</v>
      </c>
      <c r="K6117" s="1">
        <v>18603</v>
      </c>
      <c r="L6117" s="1">
        <v>4</v>
      </c>
      <c r="M6117" s="1">
        <v>435103</v>
      </c>
      <c r="N6117" s="1">
        <v>954</v>
      </c>
    </row>
    <row r="6118" spans="1:14">
      <c r="A6118" s="12">
        <v>81122120</v>
      </c>
      <c r="B6118" s="1" t="s">
        <v>3052</v>
      </c>
      <c r="C6118" s="12">
        <v>811221</v>
      </c>
      <c r="D6118" s="1" t="s">
        <v>3051</v>
      </c>
      <c r="E6118" s="12">
        <v>8112</v>
      </c>
      <c r="F6118" s="1" t="s">
        <v>591</v>
      </c>
      <c r="G6118" s="12">
        <v>81</v>
      </c>
      <c r="H6118" s="1" t="s">
        <v>176</v>
      </c>
      <c r="I6118" s="1" t="s">
        <v>107</v>
      </c>
      <c r="J6118" s="1" t="s">
        <v>106</v>
      </c>
      <c r="K6118" s="1">
        <v>18582</v>
      </c>
      <c r="L6118" s="1">
        <v>1110</v>
      </c>
      <c r="M6118" s="1">
        <v>232852</v>
      </c>
      <c r="N6118" s="1">
        <v>9244</v>
      </c>
    </row>
    <row r="6119" spans="1:14">
      <c r="A6119" s="12">
        <v>85437032</v>
      </c>
      <c r="B6119" s="1" t="s">
        <v>7802</v>
      </c>
      <c r="C6119" s="12">
        <v>854370</v>
      </c>
      <c r="D6119" s="1" t="s">
        <v>764</v>
      </c>
      <c r="E6119" s="12">
        <v>8543</v>
      </c>
      <c r="F6119" s="1" t="s">
        <v>763</v>
      </c>
      <c r="G6119" s="12">
        <v>85</v>
      </c>
      <c r="H6119" s="1" t="s">
        <v>102</v>
      </c>
      <c r="I6119" s="1" t="s">
        <v>27</v>
      </c>
      <c r="J6119" s="1" t="s">
        <v>26</v>
      </c>
      <c r="K6119" s="1">
        <v>18536</v>
      </c>
      <c r="L6119" s="1">
        <v>23</v>
      </c>
      <c r="M6119" s="1">
        <v>110159</v>
      </c>
      <c r="N6119" s="1">
        <v>54</v>
      </c>
    </row>
    <row r="6120" spans="1:14">
      <c r="A6120" s="12">
        <v>84735050</v>
      </c>
      <c r="B6120" s="1" t="s">
        <v>2555</v>
      </c>
      <c r="C6120" s="12">
        <v>847350</v>
      </c>
      <c r="D6120" s="1" t="s">
        <v>2554</v>
      </c>
      <c r="E6120" s="12">
        <v>8473</v>
      </c>
      <c r="F6120" s="1" t="s">
        <v>650</v>
      </c>
      <c r="G6120" s="12">
        <v>84</v>
      </c>
      <c r="H6120" s="1" t="s">
        <v>28</v>
      </c>
      <c r="I6120" s="1" t="s">
        <v>27</v>
      </c>
      <c r="J6120" s="1" t="s">
        <v>26</v>
      </c>
      <c r="K6120" s="1">
        <v>18498</v>
      </c>
      <c r="L6120" s="1">
        <v>12</v>
      </c>
      <c r="M6120" s="1">
        <v>435547</v>
      </c>
      <c r="N6120" s="1">
        <v>3323</v>
      </c>
    </row>
    <row r="6121" spans="1:14">
      <c r="A6121" s="12">
        <v>90069190</v>
      </c>
      <c r="B6121" s="1" t="s">
        <v>7636</v>
      </c>
      <c r="C6121" s="12">
        <v>900691</v>
      </c>
      <c r="D6121" s="1" t="s">
        <v>1476</v>
      </c>
      <c r="E6121" s="12">
        <v>9006</v>
      </c>
      <c r="F6121" s="1" t="s">
        <v>1216</v>
      </c>
      <c r="G6121" s="12">
        <v>90</v>
      </c>
      <c r="H6121" s="1" t="s">
        <v>512</v>
      </c>
      <c r="I6121" s="1" t="s">
        <v>49</v>
      </c>
      <c r="J6121" s="1" t="s">
        <v>48</v>
      </c>
      <c r="K6121" s="1">
        <v>18487</v>
      </c>
      <c r="L6121" s="1">
        <v>82</v>
      </c>
      <c r="M6121" s="1">
        <v>1050922</v>
      </c>
      <c r="N6121" s="1">
        <v>144545</v>
      </c>
    </row>
    <row r="6122" spans="1:14">
      <c r="A6122" s="12">
        <v>41079290</v>
      </c>
      <c r="B6122" s="1" t="s">
        <v>14744</v>
      </c>
      <c r="C6122" s="12">
        <v>410792</v>
      </c>
      <c r="D6122" s="1" t="s">
        <v>12005</v>
      </c>
      <c r="E6122" s="12">
        <v>4107</v>
      </c>
      <c r="F6122" s="1" t="s">
        <v>4526</v>
      </c>
      <c r="G6122" s="12">
        <v>41</v>
      </c>
      <c r="H6122" s="1" t="s">
        <v>2610</v>
      </c>
      <c r="I6122" s="1" t="s">
        <v>2609</v>
      </c>
      <c r="J6122" s="1" t="s">
        <v>2608</v>
      </c>
      <c r="K6122" s="1">
        <v>18462</v>
      </c>
      <c r="L6122" s="1">
        <v>1682</v>
      </c>
      <c r="M6122" s="1">
        <v>0</v>
      </c>
      <c r="N6122" s="1">
        <v>0</v>
      </c>
    </row>
    <row r="6123" spans="1:14">
      <c r="A6123" s="12">
        <v>55041000</v>
      </c>
      <c r="B6123" s="1" t="s">
        <v>2476</v>
      </c>
      <c r="C6123" s="12">
        <v>550410</v>
      </c>
      <c r="D6123" s="1" t="s">
        <v>2475</v>
      </c>
      <c r="E6123" s="12">
        <v>5504</v>
      </c>
      <c r="F6123" s="1" t="s">
        <v>2474</v>
      </c>
      <c r="G6123" s="12">
        <v>55</v>
      </c>
      <c r="H6123" s="1" t="s">
        <v>282</v>
      </c>
      <c r="I6123" s="1" t="s">
        <v>2</v>
      </c>
      <c r="J6123" s="1" t="s">
        <v>1</v>
      </c>
      <c r="K6123" s="1">
        <v>18439</v>
      </c>
      <c r="L6123" s="1">
        <v>648</v>
      </c>
      <c r="M6123" s="1">
        <v>43215536</v>
      </c>
      <c r="N6123" s="1">
        <v>23702805</v>
      </c>
    </row>
    <row r="6124" spans="1:14">
      <c r="A6124" s="12">
        <v>29372349</v>
      </c>
      <c r="B6124" s="1" t="s">
        <v>2882</v>
      </c>
      <c r="C6124" s="12">
        <v>293723</v>
      </c>
      <c r="D6124" s="1" t="s">
        <v>1110</v>
      </c>
      <c r="E6124" s="12">
        <v>2937</v>
      </c>
      <c r="F6124" s="1" t="s">
        <v>464</v>
      </c>
      <c r="G6124" s="12">
        <v>29</v>
      </c>
      <c r="H6124" s="1" t="s">
        <v>13</v>
      </c>
      <c r="I6124" s="1" t="s">
        <v>12</v>
      </c>
      <c r="J6124" s="1" t="s">
        <v>11</v>
      </c>
      <c r="K6124" s="1">
        <v>18418</v>
      </c>
      <c r="L6124" s="1">
        <v>32</v>
      </c>
      <c r="M6124" s="1">
        <v>4643036</v>
      </c>
      <c r="N6124" s="1">
        <v>722</v>
      </c>
    </row>
    <row r="6125" spans="1:14">
      <c r="A6125" s="12">
        <v>85061011</v>
      </c>
      <c r="B6125" s="1" t="s">
        <v>4478</v>
      </c>
      <c r="C6125" s="12">
        <v>850610</v>
      </c>
      <c r="D6125" s="1" t="s">
        <v>679</v>
      </c>
      <c r="E6125" s="12">
        <v>8506</v>
      </c>
      <c r="F6125" s="1" t="s">
        <v>678</v>
      </c>
      <c r="G6125" s="12">
        <v>85</v>
      </c>
      <c r="H6125" s="1" t="s">
        <v>102</v>
      </c>
      <c r="I6125" s="1" t="s">
        <v>27</v>
      </c>
      <c r="J6125" s="1" t="s">
        <v>26</v>
      </c>
      <c r="K6125" s="1">
        <v>18394</v>
      </c>
      <c r="L6125" s="1">
        <v>2481</v>
      </c>
      <c r="M6125" s="1">
        <v>1273252</v>
      </c>
      <c r="N6125" s="1">
        <v>203154</v>
      </c>
    </row>
    <row r="6126" spans="1:14">
      <c r="A6126" s="12">
        <v>91021900</v>
      </c>
      <c r="B6126" s="1" t="s">
        <v>5677</v>
      </c>
      <c r="C6126" s="12">
        <v>910219</v>
      </c>
      <c r="D6126" s="1" t="s">
        <v>5676</v>
      </c>
      <c r="E6126" s="12">
        <v>9102</v>
      </c>
      <c r="F6126" s="1" t="s">
        <v>1002</v>
      </c>
      <c r="G6126" s="12">
        <v>91</v>
      </c>
      <c r="H6126" s="1" t="s">
        <v>50</v>
      </c>
      <c r="I6126" s="1" t="s">
        <v>49</v>
      </c>
      <c r="J6126" s="1" t="s">
        <v>48</v>
      </c>
      <c r="K6126" s="1">
        <v>18390</v>
      </c>
      <c r="L6126" s="1">
        <v>12</v>
      </c>
      <c r="M6126" s="1">
        <v>2199098</v>
      </c>
      <c r="N6126" s="1">
        <v>36439</v>
      </c>
    </row>
    <row r="6127" spans="1:14">
      <c r="A6127" s="12">
        <v>62102000</v>
      </c>
      <c r="B6127" s="1" t="s">
        <v>5185</v>
      </c>
      <c r="C6127" s="12">
        <v>621020</v>
      </c>
      <c r="D6127" s="1" t="s">
        <v>5184</v>
      </c>
      <c r="E6127" s="12">
        <v>6210</v>
      </c>
      <c r="F6127" s="1" t="s">
        <v>4534</v>
      </c>
      <c r="G6127" s="12">
        <v>62</v>
      </c>
      <c r="H6127" s="1" t="s">
        <v>248</v>
      </c>
      <c r="I6127" s="1" t="s">
        <v>2</v>
      </c>
      <c r="J6127" s="1" t="s">
        <v>1</v>
      </c>
      <c r="K6127" s="1">
        <v>18356</v>
      </c>
      <c r="L6127" s="1">
        <v>2750</v>
      </c>
      <c r="M6127" s="1">
        <v>3299624</v>
      </c>
      <c r="N6127" s="1">
        <v>411451</v>
      </c>
    </row>
    <row r="6128" spans="1:14">
      <c r="A6128" s="12">
        <v>85098010</v>
      </c>
      <c r="B6128" s="1" t="s">
        <v>14743</v>
      </c>
      <c r="C6128" s="12">
        <v>850980</v>
      </c>
      <c r="D6128" s="1" t="s">
        <v>8419</v>
      </c>
      <c r="E6128" s="12">
        <v>8509</v>
      </c>
      <c r="F6128" s="1" t="s">
        <v>3805</v>
      </c>
      <c r="G6128" s="12">
        <v>85</v>
      </c>
      <c r="H6128" s="1" t="s">
        <v>102</v>
      </c>
      <c r="I6128" s="1" t="s">
        <v>27</v>
      </c>
      <c r="J6128" s="1" t="s">
        <v>26</v>
      </c>
      <c r="K6128" s="1">
        <v>18352</v>
      </c>
      <c r="L6128" s="1">
        <v>1378</v>
      </c>
      <c r="M6128" s="1">
        <v>11592</v>
      </c>
      <c r="N6128" s="1">
        <v>2975</v>
      </c>
    </row>
    <row r="6129" spans="1:14">
      <c r="A6129" s="12">
        <v>85234910</v>
      </c>
      <c r="B6129" s="1" t="s">
        <v>6205</v>
      </c>
      <c r="C6129" s="12">
        <v>852349</v>
      </c>
      <c r="D6129" s="1" t="s">
        <v>6204</v>
      </c>
      <c r="E6129" s="12">
        <v>8523</v>
      </c>
      <c r="F6129" s="1" t="s">
        <v>3863</v>
      </c>
      <c r="G6129" s="12">
        <v>85</v>
      </c>
      <c r="H6129" s="1" t="s">
        <v>102</v>
      </c>
      <c r="I6129" s="1" t="s">
        <v>27</v>
      </c>
      <c r="J6129" s="1" t="s">
        <v>26</v>
      </c>
      <c r="K6129" s="1">
        <v>18340</v>
      </c>
      <c r="L6129" s="1">
        <v>570</v>
      </c>
      <c r="M6129" s="1">
        <v>250315</v>
      </c>
      <c r="N6129" s="1">
        <v>13012</v>
      </c>
    </row>
    <row r="6130" spans="1:14">
      <c r="A6130" s="12">
        <v>53101010</v>
      </c>
      <c r="B6130" s="1" t="s">
        <v>14742</v>
      </c>
      <c r="C6130" s="12">
        <v>531010</v>
      </c>
      <c r="D6130" s="1" t="s">
        <v>14550</v>
      </c>
      <c r="E6130" s="12">
        <v>5310</v>
      </c>
      <c r="F6130" s="1" t="s">
        <v>12714</v>
      </c>
      <c r="G6130" s="12">
        <v>53</v>
      </c>
      <c r="H6130" s="1" t="s">
        <v>3</v>
      </c>
      <c r="I6130" s="1" t="s">
        <v>2</v>
      </c>
      <c r="J6130" s="1" t="s">
        <v>1</v>
      </c>
      <c r="K6130" s="1">
        <v>18317</v>
      </c>
      <c r="L6130" s="1">
        <v>2450</v>
      </c>
      <c r="M6130" s="1">
        <v>625079</v>
      </c>
      <c r="N6130" s="1">
        <v>374470</v>
      </c>
    </row>
    <row r="6131" spans="1:14">
      <c r="A6131" s="12">
        <v>29362210</v>
      </c>
      <c r="B6131" s="1" t="s">
        <v>4422</v>
      </c>
      <c r="C6131" s="12">
        <v>293622</v>
      </c>
      <c r="D6131" s="1" t="s">
        <v>697</v>
      </c>
      <c r="E6131" s="12">
        <v>2936</v>
      </c>
      <c r="F6131" s="1" t="s">
        <v>696</v>
      </c>
      <c r="G6131" s="12">
        <v>29</v>
      </c>
      <c r="H6131" s="1" t="s">
        <v>13</v>
      </c>
      <c r="I6131" s="1" t="s">
        <v>12</v>
      </c>
      <c r="J6131" s="1" t="s">
        <v>11</v>
      </c>
      <c r="K6131" s="1">
        <v>18304</v>
      </c>
      <c r="L6131" s="1">
        <v>558</v>
      </c>
      <c r="M6131" s="1">
        <v>4358033</v>
      </c>
      <c r="N6131" s="1">
        <v>138443</v>
      </c>
    </row>
    <row r="6132" spans="1:14">
      <c r="A6132" s="12">
        <v>94015300</v>
      </c>
      <c r="B6132" s="1" t="s">
        <v>14741</v>
      </c>
      <c r="C6132" s="12">
        <v>940153</v>
      </c>
      <c r="D6132" s="1" t="s">
        <v>14741</v>
      </c>
      <c r="E6132" s="12">
        <v>9401</v>
      </c>
      <c r="F6132" s="1" t="s">
        <v>1915</v>
      </c>
      <c r="G6132" s="12">
        <v>94</v>
      </c>
      <c r="H6132" s="1" t="s">
        <v>259</v>
      </c>
      <c r="I6132" s="1" t="s">
        <v>127</v>
      </c>
      <c r="J6132" s="1" t="s">
        <v>126</v>
      </c>
      <c r="K6132" s="1">
        <v>18298</v>
      </c>
      <c r="L6132" s="1">
        <v>765</v>
      </c>
      <c r="M6132" s="1">
        <v>127377</v>
      </c>
      <c r="N6132" s="1">
        <v>16746</v>
      </c>
    </row>
    <row r="6133" spans="1:14">
      <c r="A6133" s="12">
        <v>54012090</v>
      </c>
      <c r="B6133" s="1" t="s">
        <v>525</v>
      </c>
      <c r="C6133" s="12">
        <v>540120</v>
      </c>
      <c r="D6133" s="1" t="s">
        <v>524</v>
      </c>
      <c r="E6133" s="12">
        <v>5401</v>
      </c>
      <c r="F6133" s="1" t="s">
        <v>523</v>
      </c>
      <c r="G6133" s="12">
        <v>54</v>
      </c>
      <c r="H6133" s="1" t="s">
        <v>355</v>
      </c>
      <c r="I6133" s="1" t="s">
        <v>2</v>
      </c>
      <c r="J6133" s="1" t="s">
        <v>1</v>
      </c>
      <c r="K6133" s="1">
        <v>18271</v>
      </c>
      <c r="L6133" s="1">
        <v>44</v>
      </c>
      <c r="M6133" s="1">
        <v>40367</v>
      </c>
      <c r="N6133" s="1">
        <v>4856</v>
      </c>
    </row>
    <row r="6134" spans="1:14">
      <c r="A6134" s="12">
        <v>90314910</v>
      </c>
      <c r="B6134" s="1" t="s">
        <v>1900</v>
      </c>
      <c r="C6134" s="12">
        <v>903149</v>
      </c>
      <c r="D6134" s="1" t="s">
        <v>837</v>
      </c>
      <c r="E6134" s="12">
        <v>9031</v>
      </c>
      <c r="F6134" s="1" t="s">
        <v>836</v>
      </c>
      <c r="G6134" s="12">
        <v>90</v>
      </c>
      <c r="H6134" s="1" t="s">
        <v>512</v>
      </c>
      <c r="I6134" s="1" t="s">
        <v>49</v>
      </c>
      <c r="J6134" s="1" t="s">
        <v>48</v>
      </c>
      <c r="K6134" s="1">
        <v>18264</v>
      </c>
      <c r="L6134" s="1">
        <v>10</v>
      </c>
      <c r="M6134" s="1">
        <v>28562</v>
      </c>
      <c r="N6134" s="1">
        <v>43</v>
      </c>
    </row>
    <row r="6135" spans="1:14">
      <c r="A6135" s="12">
        <v>67021000</v>
      </c>
      <c r="B6135" s="1" t="s">
        <v>5537</v>
      </c>
      <c r="C6135" s="12">
        <v>670210</v>
      </c>
      <c r="D6135" s="1" t="s">
        <v>5536</v>
      </c>
      <c r="E6135" s="12">
        <v>6702</v>
      </c>
      <c r="F6135" s="1" t="s">
        <v>5535</v>
      </c>
      <c r="G6135" s="12">
        <v>67</v>
      </c>
      <c r="H6135" s="1" t="s">
        <v>625</v>
      </c>
      <c r="I6135" s="1" t="s">
        <v>154</v>
      </c>
      <c r="J6135" s="1" t="s">
        <v>153</v>
      </c>
      <c r="K6135" s="1">
        <v>18213</v>
      </c>
      <c r="L6135" s="1">
        <v>1482</v>
      </c>
      <c r="M6135" s="1">
        <v>27426374</v>
      </c>
      <c r="N6135" s="1">
        <v>8298972</v>
      </c>
    </row>
    <row r="6136" spans="1:14">
      <c r="A6136" s="12">
        <v>55144900</v>
      </c>
      <c r="B6136" s="1" t="s">
        <v>14740</v>
      </c>
      <c r="C6136" s="12">
        <v>551449</v>
      </c>
      <c r="D6136" s="1" t="s">
        <v>14739</v>
      </c>
      <c r="E6136" s="12">
        <v>5514</v>
      </c>
      <c r="F6136" s="1" t="s">
        <v>664</v>
      </c>
      <c r="G6136" s="12">
        <v>55</v>
      </c>
      <c r="H6136" s="1" t="s">
        <v>282</v>
      </c>
      <c r="I6136" s="1" t="s">
        <v>2</v>
      </c>
      <c r="J6136" s="1" t="s">
        <v>1</v>
      </c>
      <c r="K6136" s="1">
        <v>18199</v>
      </c>
      <c r="L6136" s="1">
        <v>1796</v>
      </c>
      <c r="M6136" s="1">
        <v>0</v>
      </c>
      <c r="N6136" s="1">
        <v>0</v>
      </c>
    </row>
    <row r="6137" spans="1:14">
      <c r="A6137" s="12">
        <v>72015000</v>
      </c>
      <c r="B6137" s="1" t="s">
        <v>14738</v>
      </c>
      <c r="C6137" s="12">
        <v>720150</v>
      </c>
      <c r="D6137" s="1" t="s">
        <v>14737</v>
      </c>
      <c r="E6137" s="12">
        <v>7201</v>
      </c>
      <c r="F6137" s="1" t="s">
        <v>12403</v>
      </c>
      <c r="G6137" s="12">
        <v>72</v>
      </c>
      <c r="H6137" s="1" t="s">
        <v>436</v>
      </c>
      <c r="I6137" s="1" t="s">
        <v>107</v>
      </c>
      <c r="J6137" s="1" t="s">
        <v>106</v>
      </c>
      <c r="K6137" s="1">
        <v>18182</v>
      </c>
      <c r="L6137" s="1">
        <v>790</v>
      </c>
      <c r="M6137" s="1">
        <v>0</v>
      </c>
      <c r="N6137" s="1">
        <v>0</v>
      </c>
    </row>
    <row r="6138" spans="1:14">
      <c r="A6138" s="13" t="s">
        <v>7778</v>
      </c>
      <c r="B6138" s="1" t="s">
        <v>7777</v>
      </c>
      <c r="C6138" s="13" t="s">
        <v>6856</v>
      </c>
      <c r="D6138" s="1" t="s">
        <v>6855</v>
      </c>
      <c r="E6138" s="13" t="s">
        <v>4328</v>
      </c>
      <c r="F6138" s="1" t="s">
        <v>4327</v>
      </c>
      <c r="G6138" s="13" t="s">
        <v>4326</v>
      </c>
      <c r="H6138" s="1" t="s">
        <v>4325</v>
      </c>
      <c r="I6138" s="1" t="s">
        <v>59</v>
      </c>
      <c r="J6138" s="1" t="s">
        <v>58</v>
      </c>
      <c r="K6138" s="1">
        <v>18151</v>
      </c>
      <c r="L6138" s="1">
        <v>656</v>
      </c>
      <c r="M6138" s="1">
        <v>490128</v>
      </c>
      <c r="N6138" s="1">
        <v>104000</v>
      </c>
    </row>
    <row r="6139" spans="1:14">
      <c r="A6139" s="12">
        <v>70031200</v>
      </c>
      <c r="B6139" s="1" t="s">
        <v>2776</v>
      </c>
      <c r="C6139" s="12">
        <v>700312</v>
      </c>
      <c r="D6139" s="1" t="s">
        <v>2775</v>
      </c>
      <c r="E6139" s="12">
        <v>7003</v>
      </c>
      <c r="F6139" s="1" t="s">
        <v>1563</v>
      </c>
      <c r="G6139" s="12">
        <v>70</v>
      </c>
      <c r="H6139" s="1" t="s">
        <v>83</v>
      </c>
      <c r="I6139" s="1" t="s">
        <v>7</v>
      </c>
      <c r="J6139" s="1" t="s">
        <v>6</v>
      </c>
      <c r="K6139" s="1">
        <v>18150</v>
      </c>
      <c r="L6139" s="1">
        <v>2621</v>
      </c>
      <c r="M6139" s="1">
        <v>142193</v>
      </c>
      <c r="N6139" s="1">
        <v>18079</v>
      </c>
    </row>
    <row r="6140" spans="1:14">
      <c r="A6140" s="12">
        <v>72181000</v>
      </c>
      <c r="B6140" s="1" t="s">
        <v>7101</v>
      </c>
      <c r="C6140" s="12">
        <v>721810</v>
      </c>
      <c r="D6140" s="1" t="s">
        <v>7100</v>
      </c>
      <c r="E6140" s="12">
        <v>7218</v>
      </c>
      <c r="F6140" s="1" t="s">
        <v>2315</v>
      </c>
      <c r="G6140" s="12">
        <v>72</v>
      </c>
      <c r="H6140" s="1" t="s">
        <v>436</v>
      </c>
      <c r="I6140" s="1" t="s">
        <v>107</v>
      </c>
      <c r="J6140" s="1" t="s">
        <v>106</v>
      </c>
      <c r="K6140" s="1">
        <v>18149</v>
      </c>
      <c r="L6140" s="1">
        <v>82</v>
      </c>
      <c r="M6140" s="1">
        <v>52424</v>
      </c>
      <c r="N6140" s="1">
        <v>5972</v>
      </c>
    </row>
    <row r="6141" spans="1:14">
      <c r="A6141" s="12">
        <v>29121921</v>
      </c>
      <c r="B6141" s="1" t="s">
        <v>1936</v>
      </c>
      <c r="C6141" s="12">
        <v>291219</v>
      </c>
      <c r="D6141" s="1" t="s">
        <v>1478</v>
      </c>
      <c r="E6141" s="12">
        <v>2912</v>
      </c>
      <c r="F6141" s="1" t="s">
        <v>70</v>
      </c>
      <c r="G6141" s="12">
        <v>29</v>
      </c>
      <c r="H6141" s="1" t="s">
        <v>13</v>
      </c>
      <c r="I6141" s="1" t="s">
        <v>12</v>
      </c>
      <c r="J6141" s="1" t="s">
        <v>11</v>
      </c>
      <c r="K6141" s="1">
        <v>18111</v>
      </c>
      <c r="L6141" s="1">
        <v>1452</v>
      </c>
      <c r="M6141" s="1">
        <v>1757494</v>
      </c>
      <c r="N6141" s="1">
        <v>187897</v>
      </c>
    </row>
    <row r="6142" spans="1:14">
      <c r="A6142" s="12">
        <v>38012090</v>
      </c>
      <c r="B6142" s="1" t="s">
        <v>5103</v>
      </c>
      <c r="C6142" s="12">
        <v>380120</v>
      </c>
      <c r="D6142" s="1" t="s">
        <v>2240</v>
      </c>
      <c r="E6142" s="12">
        <v>3801</v>
      </c>
      <c r="F6142" s="1" t="s">
        <v>2225</v>
      </c>
      <c r="G6142" s="12">
        <v>38</v>
      </c>
      <c r="H6142" s="1" t="s">
        <v>244</v>
      </c>
      <c r="I6142" s="1" t="s">
        <v>12</v>
      </c>
      <c r="J6142" s="1" t="s">
        <v>11</v>
      </c>
      <c r="K6142" s="1">
        <v>18101</v>
      </c>
      <c r="L6142" s="1">
        <v>7389</v>
      </c>
      <c r="M6142" s="1">
        <v>439078</v>
      </c>
      <c r="N6142" s="1">
        <v>128189</v>
      </c>
    </row>
    <row r="6143" spans="1:14">
      <c r="A6143" s="12">
        <v>52111200</v>
      </c>
      <c r="B6143" s="1" t="s">
        <v>4198</v>
      </c>
      <c r="C6143" s="12">
        <v>521112</v>
      </c>
      <c r="D6143" s="1" t="s">
        <v>4197</v>
      </c>
      <c r="E6143" s="12">
        <v>5211</v>
      </c>
      <c r="F6143" s="1" t="s">
        <v>3293</v>
      </c>
      <c r="G6143" s="12">
        <v>52</v>
      </c>
      <c r="H6143" s="1" t="s">
        <v>76</v>
      </c>
      <c r="I6143" s="1" t="s">
        <v>2</v>
      </c>
      <c r="J6143" s="1" t="s">
        <v>1</v>
      </c>
      <c r="K6143" s="1">
        <v>18048</v>
      </c>
      <c r="L6143" s="1">
        <v>4917</v>
      </c>
      <c r="M6143" s="1">
        <v>94119</v>
      </c>
      <c r="N6143" s="1">
        <v>15738</v>
      </c>
    </row>
    <row r="6144" spans="1:14">
      <c r="A6144" s="12">
        <v>29157011</v>
      </c>
      <c r="B6144" s="1" t="s">
        <v>5838</v>
      </c>
      <c r="C6144" s="12">
        <v>291570</v>
      </c>
      <c r="D6144" s="1" t="s">
        <v>2443</v>
      </c>
      <c r="E6144" s="12">
        <v>2915</v>
      </c>
      <c r="F6144" s="1" t="s">
        <v>346</v>
      </c>
      <c r="G6144" s="12">
        <v>29</v>
      </c>
      <c r="H6144" s="1" t="s">
        <v>13</v>
      </c>
      <c r="I6144" s="1" t="s">
        <v>12</v>
      </c>
      <c r="J6144" s="1" t="s">
        <v>11</v>
      </c>
      <c r="K6144" s="1">
        <v>18040</v>
      </c>
      <c r="L6144" s="1">
        <v>4860</v>
      </c>
      <c r="M6144" s="1">
        <v>3894091</v>
      </c>
      <c r="N6144" s="1">
        <v>3104549</v>
      </c>
    </row>
    <row r="6145" spans="1:14">
      <c r="A6145" s="12">
        <v>38085910</v>
      </c>
      <c r="B6145" s="1" t="s">
        <v>14736</v>
      </c>
      <c r="C6145" s="12">
        <v>380859</v>
      </c>
      <c r="D6145" s="1" t="s">
        <v>14735</v>
      </c>
      <c r="E6145" s="12">
        <v>3808</v>
      </c>
      <c r="F6145" s="1" t="s">
        <v>288</v>
      </c>
      <c r="G6145" s="12">
        <v>38</v>
      </c>
      <c r="H6145" s="1" t="s">
        <v>244</v>
      </c>
      <c r="I6145" s="1" t="s">
        <v>12</v>
      </c>
      <c r="J6145" s="1" t="s">
        <v>11</v>
      </c>
      <c r="K6145" s="1">
        <v>18004</v>
      </c>
      <c r="L6145" s="1">
        <v>1805</v>
      </c>
      <c r="M6145" s="1">
        <v>7298</v>
      </c>
      <c r="N6145" s="1">
        <v>7800</v>
      </c>
    </row>
    <row r="6146" spans="1:14">
      <c r="A6146" s="12">
        <v>30049021</v>
      </c>
      <c r="B6146" s="1" t="s">
        <v>14734</v>
      </c>
      <c r="C6146" s="12">
        <v>300490</v>
      </c>
      <c r="D6146" s="1" t="s">
        <v>741</v>
      </c>
      <c r="E6146" s="12">
        <v>3004</v>
      </c>
      <c r="F6146" s="1" t="s">
        <v>364</v>
      </c>
      <c r="G6146" s="12">
        <v>30</v>
      </c>
      <c r="H6146" s="1" t="s">
        <v>63</v>
      </c>
      <c r="I6146" s="1" t="s">
        <v>12</v>
      </c>
      <c r="J6146" s="1" t="s">
        <v>11</v>
      </c>
      <c r="K6146" s="1">
        <v>17989</v>
      </c>
      <c r="L6146" s="1">
        <v>1380</v>
      </c>
      <c r="M6146" s="1">
        <v>844681</v>
      </c>
      <c r="N6146" s="1">
        <v>8329</v>
      </c>
    </row>
    <row r="6147" spans="1:14">
      <c r="A6147" s="12">
        <v>16041600</v>
      </c>
      <c r="B6147" s="1" t="s">
        <v>14733</v>
      </c>
      <c r="C6147" s="12">
        <v>160416</v>
      </c>
      <c r="D6147" s="1" t="s">
        <v>14732</v>
      </c>
      <c r="E6147" s="12">
        <v>1604</v>
      </c>
      <c r="F6147" s="1" t="s">
        <v>2759</v>
      </c>
      <c r="G6147" s="12">
        <v>16</v>
      </c>
      <c r="H6147" s="1" t="s">
        <v>2758</v>
      </c>
      <c r="I6147" s="1" t="s">
        <v>751</v>
      </c>
      <c r="J6147" s="1" t="s">
        <v>750</v>
      </c>
      <c r="K6147" s="1">
        <v>17946</v>
      </c>
      <c r="L6147" s="1">
        <v>1162</v>
      </c>
      <c r="M6147" s="1">
        <v>1392549</v>
      </c>
      <c r="N6147" s="1">
        <v>77105</v>
      </c>
    </row>
    <row r="6148" spans="1:14">
      <c r="A6148" s="12">
        <v>84431190</v>
      </c>
      <c r="B6148" s="1" t="s">
        <v>7768</v>
      </c>
      <c r="C6148" s="12">
        <v>844311</v>
      </c>
      <c r="D6148" s="1" t="s">
        <v>7767</v>
      </c>
      <c r="E6148" s="12">
        <v>8443</v>
      </c>
      <c r="F6148" s="1" t="s">
        <v>738</v>
      </c>
      <c r="G6148" s="12">
        <v>84</v>
      </c>
      <c r="H6148" s="1" t="s">
        <v>28</v>
      </c>
      <c r="I6148" s="1" t="s">
        <v>27</v>
      </c>
      <c r="J6148" s="1" t="s">
        <v>26</v>
      </c>
      <c r="K6148" s="1">
        <v>17944</v>
      </c>
      <c r="L6148" s="1">
        <v>39</v>
      </c>
      <c r="M6148" s="1">
        <v>1907936</v>
      </c>
      <c r="N6148" s="1">
        <v>363669</v>
      </c>
    </row>
    <row r="6149" spans="1:14">
      <c r="A6149" s="12">
        <v>20079929</v>
      </c>
      <c r="B6149" s="1" t="s">
        <v>7436</v>
      </c>
      <c r="C6149" s="12">
        <v>200799</v>
      </c>
      <c r="D6149" s="1" t="s">
        <v>4976</v>
      </c>
      <c r="E6149" s="12">
        <v>2007</v>
      </c>
      <c r="F6149" s="1" t="s">
        <v>4975</v>
      </c>
      <c r="G6149" s="12">
        <v>20</v>
      </c>
      <c r="H6149" s="1" t="s">
        <v>3274</v>
      </c>
      <c r="I6149" s="1" t="s">
        <v>751</v>
      </c>
      <c r="J6149" s="1" t="s">
        <v>750</v>
      </c>
      <c r="K6149" s="1">
        <v>17938</v>
      </c>
      <c r="L6149" s="1">
        <v>5847</v>
      </c>
      <c r="M6149" s="1">
        <v>10881942</v>
      </c>
      <c r="N6149" s="1">
        <v>5849581</v>
      </c>
    </row>
    <row r="6150" spans="1:14">
      <c r="A6150" s="13" t="s">
        <v>14731</v>
      </c>
      <c r="B6150" s="1" t="s">
        <v>14729</v>
      </c>
      <c r="C6150" s="13" t="s">
        <v>14730</v>
      </c>
      <c r="D6150" s="1" t="s">
        <v>14729</v>
      </c>
      <c r="E6150" s="13" t="s">
        <v>4936</v>
      </c>
      <c r="F6150" s="1" t="s">
        <v>4935</v>
      </c>
      <c r="G6150" s="13" t="s">
        <v>4162</v>
      </c>
      <c r="H6150" s="1" t="s">
        <v>4161</v>
      </c>
      <c r="I6150" s="1" t="s">
        <v>204</v>
      </c>
      <c r="J6150" s="1" t="s">
        <v>203</v>
      </c>
      <c r="K6150" s="1">
        <v>17796</v>
      </c>
      <c r="L6150" s="1">
        <v>1882</v>
      </c>
      <c r="M6150" s="1">
        <v>0</v>
      </c>
      <c r="N6150" s="1">
        <v>0</v>
      </c>
    </row>
    <row r="6151" spans="1:14">
      <c r="A6151" s="12">
        <v>68138990</v>
      </c>
      <c r="B6151" s="1" t="s">
        <v>6571</v>
      </c>
      <c r="C6151" s="12">
        <v>681389</v>
      </c>
      <c r="D6151" s="1" t="s">
        <v>6570</v>
      </c>
      <c r="E6151" s="12">
        <v>6813</v>
      </c>
      <c r="F6151" s="1" t="s">
        <v>5790</v>
      </c>
      <c r="G6151" s="12">
        <v>68</v>
      </c>
      <c r="H6151" s="1" t="s">
        <v>8</v>
      </c>
      <c r="I6151" s="1" t="s">
        <v>7</v>
      </c>
      <c r="J6151" s="1" t="s">
        <v>6</v>
      </c>
      <c r="K6151" s="1">
        <v>17745</v>
      </c>
      <c r="L6151" s="1">
        <v>278</v>
      </c>
      <c r="M6151" s="1">
        <v>2325849</v>
      </c>
      <c r="N6151" s="1">
        <v>271603</v>
      </c>
    </row>
    <row r="6152" spans="1:14">
      <c r="A6152" s="12">
        <v>64029110</v>
      </c>
      <c r="B6152" s="1" t="s">
        <v>158</v>
      </c>
      <c r="C6152" s="12">
        <v>640291</v>
      </c>
      <c r="D6152" s="1" t="s">
        <v>10807</v>
      </c>
      <c r="E6152" s="12">
        <v>6402</v>
      </c>
      <c r="F6152" s="1" t="s">
        <v>156</v>
      </c>
      <c r="G6152" s="12">
        <v>64</v>
      </c>
      <c r="H6152" s="1" t="s">
        <v>155</v>
      </c>
      <c r="I6152" s="1" t="s">
        <v>154</v>
      </c>
      <c r="J6152" s="1" t="s">
        <v>153</v>
      </c>
      <c r="K6152" s="1">
        <v>17724</v>
      </c>
      <c r="L6152" s="1">
        <v>4983</v>
      </c>
      <c r="M6152" s="1">
        <v>296496</v>
      </c>
      <c r="N6152" s="1">
        <v>5934</v>
      </c>
    </row>
    <row r="6153" spans="1:14">
      <c r="A6153" s="12">
        <v>84483390</v>
      </c>
      <c r="B6153" s="1" t="s">
        <v>6349</v>
      </c>
      <c r="C6153" s="12">
        <v>844833</v>
      </c>
      <c r="D6153" s="1" t="s">
        <v>2981</v>
      </c>
      <c r="E6153" s="12">
        <v>8448</v>
      </c>
      <c r="F6153" s="1" t="s">
        <v>29</v>
      </c>
      <c r="G6153" s="12">
        <v>84</v>
      </c>
      <c r="H6153" s="1" t="s">
        <v>28</v>
      </c>
      <c r="I6153" s="1" t="s">
        <v>27</v>
      </c>
      <c r="J6153" s="1" t="s">
        <v>26</v>
      </c>
      <c r="K6153" s="1">
        <v>17691</v>
      </c>
      <c r="L6153" s="1">
        <v>1063</v>
      </c>
      <c r="M6153" s="1">
        <v>819928</v>
      </c>
      <c r="N6153" s="1">
        <v>10613</v>
      </c>
    </row>
    <row r="6154" spans="1:14">
      <c r="A6154" s="12">
        <v>55014000</v>
      </c>
      <c r="B6154" s="1" t="s">
        <v>2228</v>
      </c>
      <c r="C6154" s="12">
        <v>550140</v>
      </c>
      <c r="D6154" s="1" t="s">
        <v>2228</v>
      </c>
      <c r="E6154" s="12">
        <v>5501</v>
      </c>
      <c r="F6154" s="1" t="s">
        <v>283</v>
      </c>
      <c r="G6154" s="12">
        <v>55</v>
      </c>
      <c r="H6154" s="1" t="s">
        <v>282</v>
      </c>
      <c r="I6154" s="1" t="s">
        <v>2</v>
      </c>
      <c r="J6154" s="1" t="s">
        <v>1</v>
      </c>
      <c r="K6154" s="1">
        <v>17652</v>
      </c>
      <c r="L6154" s="1">
        <v>4203</v>
      </c>
      <c r="M6154" s="1">
        <v>411901</v>
      </c>
      <c r="N6154" s="1">
        <v>148054</v>
      </c>
    </row>
    <row r="6155" spans="1:14">
      <c r="A6155" s="13" t="s">
        <v>7563</v>
      </c>
      <c r="B6155" s="1" t="s">
        <v>7562</v>
      </c>
      <c r="C6155" s="13" t="s">
        <v>7396</v>
      </c>
      <c r="D6155" s="1" t="s">
        <v>6106</v>
      </c>
      <c r="E6155" s="13" t="s">
        <v>4850</v>
      </c>
      <c r="F6155" s="1" t="s">
        <v>4849</v>
      </c>
      <c r="G6155" s="13" t="s">
        <v>206</v>
      </c>
      <c r="H6155" s="1" t="s">
        <v>205</v>
      </c>
      <c r="I6155" s="1" t="s">
        <v>204</v>
      </c>
      <c r="J6155" s="1" t="s">
        <v>203</v>
      </c>
      <c r="K6155" s="1">
        <v>17614</v>
      </c>
      <c r="L6155" s="1">
        <v>3089</v>
      </c>
      <c r="M6155" s="1">
        <v>0</v>
      </c>
      <c r="N6155" s="1">
        <v>0</v>
      </c>
    </row>
    <row r="6156" spans="1:14">
      <c r="A6156" s="12">
        <v>85177099</v>
      </c>
      <c r="B6156" s="1" t="s">
        <v>14728</v>
      </c>
      <c r="C6156" s="12">
        <v>851770</v>
      </c>
      <c r="D6156" s="1" t="s">
        <v>14727</v>
      </c>
      <c r="E6156" s="12">
        <v>8517</v>
      </c>
      <c r="F6156" s="1" t="s">
        <v>852</v>
      </c>
      <c r="G6156" s="12">
        <v>85</v>
      </c>
      <c r="H6156" s="1" t="s">
        <v>102</v>
      </c>
      <c r="I6156" s="1" t="s">
        <v>27</v>
      </c>
      <c r="J6156" s="1" t="s">
        <v>26</v>
      </c>
      <c r="K6156" s="1">
        <v>17540</v>
      </c>
      <c r="L6156" s="1">
        <v>872</v>
      </c>
      <c r="M6156" s="1">
        <v>31310</v>
      </c>
      <c r="N6156" s="1">
        <v>1949</v>
      </c>
    </row>
    <row r="6157" spans="1:14">
      <c r="A6157" s="12">
        <v>28334090</v>
      </c>
      <c r="B6157" s="1" t="s">
        <v>5180</v>
      </c>
      <c r="C6157" s="12">
        <v>283340</v>
      </c>
      <c r="D6157" s="1" t="s">
        <v>2813</v>
      </c>
      <c r="E6157" s="12">
        <v>2833</v>
      </c>
      <c r="F6157" s="1" t="s">
        <v>187</v>
      </c>
      <c r="G6157" s="12">
        <v>28</v>
      </c>
      <c r="H6157" s="1" t="s">
        <v>118</v>
      </c>
      <c r="I6157" s="1" t="s">
        <v>12</v>
      </c>
      <c r="J6157" s="1" t="s">
        <v>11</v>
      </c>
      <c r="K6157" s="1">
        <v>17512</v>
      </c>
      <c r="L6157" s="1">
        <v>3835</v>
      </c>
      <c r="M6157" s="1">
        <v>1235545</v>
      </c>
      <c r="N6157" s="1">
        <v>624887</v>
      </c>
    </row>
    <row r="6158" spans="1:14">
      <c r="A6158" s="12">
        <v>28419029</v>
      </c>
      <c r="B6158" s="1" t="s">
        <v>1987</v>
      </c>
      <c r="C6158" s="12">
        <v>284190</v>
      </c>
      <c r="D6158" s="1" t="s">
        <v>148</v>
      </c>
      <c r="E6158" s="12">
        <v>2841</v>
      </c>
      <c r="F6158" s="1" t="s">
        <v>147</v>
      </c>
      <c r="G6158" s="12">
        <v>28</v>
      </c>
      <c r="H6158" s="1" t="s">
        <v>118</v>
      </c>
      <c r="I6158" s="1" t="s">
        <v>12</v>
      </c>
      <c r="J6158" s="1" t="s">
        <v>11</v>
      </c>
      <c r="K6158" s="1">
        <v>17500</v>
      </c>
      <c r="L6158" s="1">
        <v>10000</v>
      </c>
      <c r="M6158" s="1">
        <v>56864</v>
      </c>
      <c r="N6158" s="1">
        <v>75797</v>
      </c>
    </row>
    <row r="6159" spans="1:14">
      <c r="A6159" s="12">
        <v>27149000</v>
      </c>
      <c r="B6159" s="1" t="s">
        <v>14726</v>
      </c>
      <c r="C6159" s="12">
        <v>271490</v>
      </c>
      <c r="D6159" s="1" t="s">
        <v>14725</v>
      </c>
      <c r="E6159" s="12">
        <v>2714</v>
      </c>
      <c r="F6159" s="1" t="s">
        <v>5511</v>
      </c>
      <c r="G6159" s="12">
        <v>27</v>
      </c>
      <c r="H6159" s="1" t="s">
        <v>486</v>
      </c>
      <c r="I6159" s="1" t="s">
        <v>225</v>
      </c>
      <c r="J6159" s="1" t="s">
        <v>224</v>
      </c>
      <c r="K6159" s="1">
        <v>17370</v>
      </c>
      <c r="L6159" s="1">
        <v>5756</v>
      </c>
      <c r="M6159" s="1">
        <v>364692</v>
      </c>
      <c r="N6159" s="1">
        <v>850090</v>
      </c>
    </row>
    <row r="6160" spans="1:14">
      <c r="A6160" s="12">
        <v>28273997</v>
      </c>
      <c r="B6160" s="1" t="s">
        <v>925</v>
      </c>
      <c r="C6160" s="12">
        <v>282739</v>
      </c>
      <c r="D6160" s="1" t="s">
        <v>387</v>
      </c>
      <c r="E6160" s="12">
        <v>2827</v>
      </c>
      <c r="F6160" s="1" t="s">
        <v>386</v>
      </c>
      <c r="G6160" s="12">
        <v>28</v>
      </c>
      <c r="H6160" s="1" t="s">
        <v>118</v>
      </c>
      <c r="I6160" s="1" t="s">
        <v>12</v>
      </c>
      <c r="J6160" s="1" t="s">
        <v>11</v>
      </c>
      <c r="K6160" s="1">
        <v>17360</v>
      </c>
      <c r="L6160" s="1">
        <v>1551</v>
      </c>
      <c r="M6160" s="1">
        <v>211417</v>
      </c>
      <c r="N6160" s="1">
        <v>33069</v>
      </c>
    </row>
    <row r="6161" spans="1:14">
      <c r="A6161" s="12">
        <v>84253190</v>
      </c>
      <c r="B6161" s="1" t="s">
        <v>3081</v>
      </c>
      <c r="C6161" s="12">
        <v>842531</v>
      </c>
      <c r="D6161" s="1" t="s">
        <v>3080</v>
      </c>
      <c r="E6161" s="12">
        <v>8425</v>
      </c>
      <c r="F6161" s="1" t="s">
        <v>3079</v>
      </c>
      <c r="G6161" s="12">
        <v>84</v>
      </c>
      <c r="H6161" s="1" t="s">
        <v>28</v>
      </c>
      <c r="I6161" s="1" t="s">
        <v>27</v>
      </c>
      <c r="J6161" s="1" t="s">
        <v>26</v>
      </c>
      <c r="K6161" s="1">
        <v>17330</v>
      </c>
      <c r="L6161" s="1">
        <v>644</v>
      </c>
      <c r="M6161" s="1">
        <v>2815247</v>
      </c>
      <c r="N6161" s="1">
        <v>83141</v>
      </c>
    </row>
    <row r="6162" spans="1:14">
      <c r="A6162" s="12">
        <v>70102000</v>
      </c>
      <c r="B6162" s="1" t="s">
        <v>6306</v>
      </c>
      <c r="C6162" s="12">
        <v>701020</v>
      </c>
      <c r="D6162" s="1" t="s">
        <v>6305</v>
      </c>
      <c r="E6162" s="12">
        <v>7010</v>
      </c>
      <c r="F6162" s="1" t="s">
        <v>2142</v>
      </c>
      <c r="G6162" s="12">
        <v>70</v>
      </c>
      <c r="H6162" s="1" t="s">
        <v>83</v>
      </c>
      <c r="I6162" s="1" t="s">
        <v>7</v>
      </c>
      <c r="J6162" s="1" t="s">
        <v>6</v>
      </c>
      <c r="K6162" s="1">
        <v>17304</v>
      </c>
      <c r="L6162" s="1">
        <v>3360</v>
      </c>
      <c r="M6162" s="1">
        <v>15384859</v>
      </c>
      <c r="N6162" s="1">
        <v>14047655</v>
      </c>
    </row>
    <row r="6163" spans="1:14">
      <c r="A6163" s="12">
        <v>52082100</v>
      </c>
      <c r="B6163" s="1" t="s">
        <v>6414</v>
      </c>
      <c r="C6163" s="12">
        <v>520821</v>
      </c>
      <c r="D6163" s="1" t="s">
        <v>6413</v>
      </c>
      <c r="E6163" s="12">
        <v>5208</v>
      </c>
      <c r="F6163" s="1" t="s">
        <v>5732</v>
      </c>
      <c r="G6163" s="12">
        <v>52</v>
      </c>
      <c r="H6163" s="1" t="s">
        <v>76</v>
      </c>
      <c r="I6163" s="1" t="s">
        <v>2</v>
      </c>
      <c r="J6163" s="1" t="s">
        <v>1</v>
      </c>
      <c r="K6163" s="1">
        <v>17299</v>
      </c>
      <c r="L6163" s="1">
        <v>840</v>
      </c>
      <c r="M6163" s="1">
        <v>864387</v>
      </c>
      <c r="N6163" s="1">
        <v>120667</v>
      </c>
    </row>
    <row r="6164" spans="1:14">
      <c r="A6164" s="12">
        <v>91021190</v>
      </c>
      <c r="B6164" s="1" t="s">
        <v>7292</v>
      </c>
      <c r="C6164" s="12">
        <v>910211</v>
      </c>
      <c r="D6164" s="1" t="s">
        <v>7291</v>
      </c>
      <c r="E6164" s="12">
        <v>9102</v>
      </c>
      <c r="F6164" s="1" t="s">
        <v>1002</v>
      </c>
      <c r="G6164" s="12">
        <v>91</v>
      </c>
      <c r="H6164" s="1" t="s">
        <v>50</v>
      </c>
      <c r="I6164" s="1" t="s">
        <v>49</v>
      </c>
      <c r="J6164" s="1" t="s">
        <v>48</v>
      </c>
      <c r="K6164" s="1">
        <v>17278</v>
      </c>
      <c r="L6164" s="1">
        <v>4</v>
      </c>
      <c r="M6164" s="1">
        <v>1564628</v>
      </c>
      <c r="N6164" s="1">
        <v>9804</v>
      </c>
    </row>
    <row r="6165" spans="1:14">
      <c r="A6165" s="13" t="s">
        <v>7740</v>
      </c>
      <c r="B6165" s="1" t="s">
        <v>7738</v>
      </c>
      <c r="C6165" s="13" t="s">
        <v>7739</v>
      </c>
      <c r="D6165" s="1" t="s">
        <v>7738</v>
      </c>
      <c r="E6165" s="13" t="s">
        <v>4850</v>
      </c>
      <c r="F6165" s="1" t="s">
        <v>4849</v>
      </c>
      <c r="G6165" s="13" t="s">
        <v>206</v>
      </c>
      <c r="H6165" s="1" t="s">
        <v>205</v>
      </c>
      <c r="I6165" s="1" t="s">
        <v>204</v>
      </c>
      <c r="J6165" s="1" t="s">
        <v>203</v>
      </c>
      <c r="K6165" s="1">
        <v>17247</v>
      </c>
      <c r="L6165" s="1">
        <v>3135</v>
      </c>
      <c r="M6165" s="1">
        <v>0</v>
      </c>
      <c r="N6165" s="1">
        <v>0</v>
      </c>
    </row>
    <row r="6166" spans="1:14">
      <c r="A6166" s="12">
        <v>70010000</v>
      </c>
      <c r="B6166" s="1" t="s">
        <v>14724</v>
      </c>
      <c r="C6166" s="12">
        <v>700100</v>
      </c>
      <c r="D6166" s="1" t="s">
        <v>14724</v>
      </c>
      <c r="E6166" s="12">
        <v>7001</v>
      </c>
      <c r="F6166" s="1" t="s">
        <v>14724</v>
      </c>
      <c r="G6166" s="12">
        <v>70</v>
      </c>
      <c r="H6166" s="1" t="s">
        <v>83</v>
      </c>
      <c r="I6166" s="1" t="s">
        <v>7</v>
      </c>
      <c r="J6166" s="1" t="s">
        <v>6</v>
      </c>
      <c r="K6166" s="1">
        <v>17224</v>
      </c>
      <c r="L6166" s="1">
        <v>140430</v>
      </c>
      <c r="M6166" s="1">
        <v>2227607</v>
      </c>
      <c r="N6166" s="1">
        <v>12922503</v>
      </c>
    </row>
    <row r="6167" spans="1:14">
      <c r="A6167" s="12">
        <v>29012100</v>
      </c>
      <c r="B6167" s="1" t="s">
        <v>4205</v>
      </c>
      <c r="C6167" s="12">
        <v>290121</v>
      </c>
      <c r="D6167" s="1" t="s">
        <v>4205</v>
      </c>
      <c r="E6167" s="12">
        <v>2901</v>
      </c>
      <c r="F6167" s="1" t="s">
        <v>2740</v>
      </c>
      <c r="G6167" s="12">
        <v>29</v>
      </c>
      <c r="H6167" s="1" t="s">
        <v>13</v>
      </c>
      <c r="I6167" s="1" t="s">
        <v>12</v>
      </c>
      <c r="J6167" s="1" t="s">
        <v>11</v>
      </c>
      <c r="K6167" s="1">
        <v>17224</v>
      </c>
      <c r="L6167" s="1">
        <v>697</v>
      </c>
      <c r="M6167" s="1">
        <v>424049</v>
      </c>
      <c r="N6167" s="1">
        <v>38719</v>
      </c>
    </row>
    <row r="6168" spans="1:14">
      <c r="A6168" s="12">
        <v>28461010</v>
      </c>
      <c r="B6168" s="1" t="s">
        <v>1277</v>
      </c>
      <c r="C6168" s="12">
        <v>284610</v>
      </c>
      <c r="D6168" s="1" t="s">
        <v>1276</v>
      </c>
      <c r="E6168" s="12">
        <v>2846</v>
      </c>
      <c r="F6168" s="1" t="s">
        <v>335</v>
      </c>
      <c r="G6168" s="12">
        <v>28</v>
      </c>
      <c r="H6168" s="1" t="s">
        <v>118</v>
      </c>
      <c r="I6168" s="1" t="s">
        <v>12</v>
      </c>
      <c r="J6168" s="1" t="s">
        <v>11</v>
      </c>
      <c r="K6168" s="1">
        <v>17224</v>
      </c>
      <c r="L6168" s="1">
        <v>613</v>
      </c>
      <c r="M6168" s="1">
        <v>195899</v>
      </c>
      <c r="N6168" s="1">
        <v>50549</v>
      </c>
    </row>
    <row r="6169" spans="1:14">
      <c r="A6169" s="12">
        <v>91052100</v>
      </c>
      <c r="B6169" s="1" t="s">
        <v>781</v>
      </c>
      <c r="C6169" s="12">
        <v>910521</v>
      </c>
      <c r="D6169" s="1" t="s">
        <v>780</v>
      </c>
      <c r="E6169" s="12">
        <v>9105</v>
      </c>
      <c r="F6169" s="1" t="s">
        <v>374</v>
      </c>
      <c r="G6169" s="12">
        <v>91</v>
      </c>
      <c r="H6169" s="1" t="s">
        <v>50</v>
      </c>
      <c r="I6169" s="1" t="s">
        <v>49</v>
      </c>
      <c r="J6169" s="1" t="s">
        <v>48</v>
      </c>
      <c r="K6169" s="1">
        <v>17221</v>
      </c>
      <c r="L6169" s="1">
        <v>1160</v>
      </c>
      <c r="M6169" s="1">
        <v>2362807</v>
      </c>
      <c r="N6169" s="1">
        <v>1209325</v>
      </c>
    </row>
    <row r="6170" spans="1:14">
      <c r="A6170" s="12">
        <v>59011000</v>
      </c>
      <c r="B6170" s="1" t="s">
        <v>14723</v>
      </c>
      <c r="C6170" s="12">
        <v>590110</v>
      </c>
      <c r="D6170" s="1" t="s">
        <v>14722</v>
      </c>
      <c r="E6170" s="12">
        <v>5901</v>
      </c>
      <c r="F6170" s="1" t="s">
        <v>8545</v>
      </c>
      <c r="G6170" s="12">
        <v>59</v>
      </c>
      <c r="H6170" s="1" t="s">
        <v>32</v>
      </c>
      <c r="I6170" s="1" t="s">
        <v>2</v>
      </c>
      <c r="J6170" s="1" t="s">
        <v>1</v>
      </c>
      <c r="K6170" s="1">
        <v>17174</v>
      </c>
      <c r="L6170" s="1">
        <v>674</v>
      </c>
      <c r="M6170" s="1">
        <v>214162</v>
      </c>
      <c r="N6170" s="1">
        <v>45736</v>
      </c>
    </row>
    <row r="6171" spans="1:14">
      <c r="A6171" s="12">
        <v>84864000</v>
      </c>
      <c r="B6171" s="1" t="s">
        <v>2900</v>
      </c>
      <c r="C6171" s="12">
        <v>848640</v>
      </c>
      <c r="D6171" s="1" t="s">
        <v>2899</v>
      </c>
      <c r="E6171" s="12">
        <v>8486</v>
      </c>
      <c r="F6171" s="1" t="s">
        <v>2898</v>
      </c>
      <c r="G6171" s="12">
        <v>84</v>
      </c>
      <c r="H6171" s="1" t="s">
        <v>28</v>
      </c>
      <c r="I6171" s="1" t="s">
        <v>27</v>
      </c>
      <c r="J6171" s="1" t="s">
        <v>26</v>
      </c>
      <c r="K6171" s="1">
        <v>17170</v>
      </c>
      <c r="L6171" s="1">
        <v>3851</v>
      </c>
      <c r="M6171" s="1">
        <v>3783874</v>
      </c>
      <c r="N6171" s="1">
        <v>29008</v>
      </c>
    </row>
    <row r="6172" spans="1:14">
      <c r="A6172" s="12">
        <v>44182000</v>
      </c>
      <c r="B6172" s="1" t="s">
        <v>14721</v>
      </c>
      <c r="C6172" s="12">
        <v>441820</v>
      </c>
      <c r="D6172" s="1" t="s">
        <v>14721</v>
      </c>
      <c r="E6172" s="12">
        <v>4418</v>
      </c>
      <c r="F6172" s="1" t="s">
        <v>5041</v>
      </c>
      <c r="G6172" s="12">
        <v>44</v>
      </c>
      <c r="H6172" s="1" t="s">
        <v>2121</v>
      </c>
      <c r="I6172" s="1" t="s">
        <v>1129</v>
      </c>
      <c r="J6172" s="1" t="s">
        <v>1128</v>
      </c>
      <c r="K6172" s="1">
        <v>17140</v>
      </c>
      <c r="L6172" s="1">
        <v>11476</v>
      </c>
      <c r="M6172" s="1">
        <v>0</v>
      </c>
      <c r="N6172" s="1">
        <v>0</v>
      </c>
    </row>
    <row r="6173" spans="1:14">
      <c r="A6173" s="12">
        <v>55122900</v>
      </c>
      <c r="B6173" s="1" t="s">
        <v>7020</v>
      </c>
      <c r="C6173" s="12">
        <v>551229</v>
      </c>
      <c r="D6173" s="1" t="s">
        <v>7019</v>
      </c>
      <c r="E6173" s="12">
        <v>5512</v>
      </c>
      <c r="F6173" s="1" t="s">
        <v>1988</v>
      </c>
      <c r="G6173" s="12">
        <v>55</v>
      </c>
      <c r="H6173" s="1" t="s">
        <v>282</v>
      </c>
      <c r="I6173" s="1" t="s">
        <v>2</v>
      </c>
      <c r="J6173" s="1" t="s">
        <v>1</v>
      </c>
      <c r="K6173" s="1">
        <v>17133</v>
      </c>
      <c r="L6173" s="1">
        <v>491</v>
      </c>
      <c r="M6173" s="1">
        <v>2031557</v>
      </c>
      <c r="N6173" s="1">
        <v>128648</v>
      </c>
    </row>
    <row r="6174" spans="1:14">
      <c r="A6174" s="12">
        <v>11072020</v>
      </c>
      <c r="B6174" s="1" t="s">
        <v>14720</v>
      </c>
      <c r="C6174" s="12">
        <v>110720</v>
      </c>
      <c r="D6174" s="1" t="s">
        <v>13373</v>
      </c>
      <c r="E6174" s="12">
        <v>1107</v>
      </c>
      <c r="F6174" s="1" t="s">
        <v>12881</v>
      </c>
      <c r="G6174" s="12">
        <v>11</v>
      </c>
      <c r="H6174" s="1" t="s">
        <v>1144</v>
      </c>
      <c r="I6174" s="1" t="s">
        <v>59</v>
      </c>
      <c r="J6174" s="1" t="s">
        <v>58</v>
      </c>
      <c r="K6174" s="1">
        <v>17088</v>
      </c>
      <c r="L6174" s="1">
        <v>6608</v>
      </c>
      <c r="M6174" s="1">
        <v>119080</v>
      </c>
      <c r="N6174" s="1">
        <v>68960</v>
      </c>
    </row>
    <row r="6175" spans="1:14">
      <c r="A6175" s="12">
        <v>85299011</v>
      </c>
      <c r="B6175" s="1" t="s">
        <v>5431</v>
      </c>
      <c r="C6175" s="12">
        <v>852990</v>
      </c>
      <c r="D6175" s="1" t="s">
        <v>5430</v>
      </c>
      <c r="E6175" s="12">
        <v>8529</v>
      </c>
      <c r="F6175" s="1" t="s">
        <v>5429</v>
      </c>
      <c r="G6175" s="12">
        <v>85</v>
      </c>
      <c r="H6175" s="1" t="s">
        <v>102</v>
      </c>
      <c r="I6175" s="1" t="s">
        <v>27</v>
      </c>
      <c r="J6175" s="1" t="s">
        <v>26</v>
      </c>
      <c r="K6175" s="1">
        <v>17069</v>
      </c>
      <c r="L6175" s="1">
        <v>1492</v>
      </c>
      <c r="M6175" s="1">
        <v>1104391</v>
      </c>
      <c r="N6175" s="1">
        <v>66864</v>
      </c>
    </row>
    <row r="6176" spans="1:14">
      <c r="A6176" s="12">
        <v>91021210</v>
      </c>
      <c r="B6176" s="1" t="s">
        <v>5082</v>
      </c>
      <c r="C6176" s="12">
        <v>910212</v>
      </c>
      <c r="D6176" s="1" t="s">
        <v>1003</v>
      </c>
      <c r="E6176" s="12">
        <v>9102</v>
      </c>
      <c r="F6176" s="1" t="s">
        <v>1002</v>
      </c>
      <c r="G6176" s="12">
        <v>91</v>
      </c>
      <c r="H6176" s="1" t="s">
        <v>50</v>
      </c>
      <c r="I6176" s="1" t="s">
        <v>49</v>
      </c>
      <c r="J6176" s="1" t="s">
        <v>48</v>
      </c>
      <c r="K6176" s="1">
        <v>17060</v>
      </c>
      <c r="L6176" s="1">
        <v>24970</v>
      </c>
      <c r="M6176" s="1">
        <v>579938</v>
      </c>
      <c r="N6176" s="1">
        <v>6265</v>
      </c>
    </row>
    <row r="6177" spans="1:14">
      <c r="A6177" s="12">
        <v>48111090</v>
      </c>
      <c r="B6177" s="1" t="s">
        <v>5110</v>
      </c>
      <c r="C6177" s="12">
        <v>481110</v>
      </c>
      <c r="D6177" s="1" t="s">
        <v>4355</v>
      </c>
      <c r="E6177" s="12">
        <v>4811</v>
      </c>
      <c r="F6177" s="1" t="s">
        <v>2415</v>
      </c>
      <c r="G6177" s="12">
        <v>48</v>
      </c>
      <c r="H6177" s="1" t="s">
        <v>19</v>
      </c>
      <c r="I6177" s="1" t="s">
        <v>18</v>
      </c>
      <c r="J6177" s="1" t="s">
        <v>17</v>
      </c>
      <c r="K6177" s="1">
        <v>17004</v>
      </c>
      <c r="L6177" s="1">
        <v>2246</v>
      </c>
      <c r="M6177" s="1">
        <v>411150</v>
      </c>
      <c r="N6177" s="1">
        <v>81588</v>
      </c>
    </row>
    <row r="6178" spans="1:14">
      <c r="A6178" s="12">
        <v>73229090</v>
      </c>
      <c r="B6178" s="1" t="s">
        <v>4720</v>
      </c>
      <c r="C6178" s="12">
        <v>732290</v>
      </c>
      <c r="D6178" s="1" t="s">
        <v>4719</v>
      </c>
      <c r="E6178" s="12">
        <v>7322</v>
      </c>
      <c r="F6178" s="1" t="s">
        <v>2333</v>
      </c>
      <c r="G6178" s="12">
        <v>73</v>
      </c>
      <c r="H6178" s="1" t="s">
        <v>108</v>
      </c>
      <c r="I6178" s="1" t="s">
        <v>107</v>
      </c>
      <c r="J6178" s="1" t="s">
        <v>106</v>
      </c>
      <c r="K6178" s="1">
        <v>16976</v>
      </c>
      <c r="L6178" s="1">
        <v>1533</v>
      </c>
      <c r="M6178" s="1">
        <v>102615</v>
      </c>
      <c r="N6178" s="1">
        <v>10079</v>
      </c>
    </row>
    <row r="6179" spans="1:14">
      <c r="A6179" s="13" t="s">
        <v>14719</v>
      </c>
      <c r="B6179" s="1" t="s">
        <v>14717</v>
      </c>
      <c r="C6179" s="13" t="s">
        <v>14718</v>
      </c>
      <c r="D6179" s="1" t="s">
        <v>14717</v>
      </c>
      <c r="E6179" s="13" t="s">
        <v>4368</v>
      </c>
      <c r="F6179" s="1" t="s">
        <v>4367</v>
      </c>
      <c r="G6179" s="13" t="s">
        <v>206</v>
      </c>
      <c r="H6179" s="1" t="s">
        <v>205</v>
      </c>
      <c r="I6179" s="1" t="s">
        <v>204</v>
      </c>
      <c r="J6179" s="1" t="s">
        <v>203</v>
      </c>
      <c r="K6179" s="1">
        <v>16892</v>
      </c>
      <c r="L6179" s="1">
        <v>1074</v>
      </c>
      <c r="M6179" s="1">
        <v>0</v>
      </c>
      <c r="N6179" s="1">
        <v>0</v>
      </c>
    </row>
    <row r="6180" spans="1:14">
      <c r="A6180" s="12">
        <v>13021200</v>
      </c>
      <c r="B6180" s="1" t="s">
        <v>62</v>
      </c>
      <c r="C6180" s="12">
        <v>130212</v>
      </c>
      <c r="D6180" s="1" t="s">
        <v>62</v>
      </c>
      <c r="E6180" s="12">
        <v>1302</v>
      </c>
      <c r="F6180" s="1" t="s">
        <v>61</v>
      </c>
      <c r="G6180" s="12">
        <v>13</v>
      </c>
      <c r="H6180" s="1" t="s">
        <v>60</v>
      </c>
      <c r="I6180" s="1" t="s">
        <v>59</v>
      </c>
      <c r="J6180" s="1" t="s">
        <v>58</v>
      </c>
      <c r="K6180" s="1">
        <v>16886</v>
      </c>
      <c r="L6180" s="1">
        <v>606</v>
      </c>
      <c r="M6180" s="1">
        <v>115882</v>
      </c>
      <c r="N6180" s="1">
        <v>9209</v>
      </c>
    </row>
    <row r="6181" spans="1:14">
      <c r="A6181" s="12">
        <v>91051100</v>
      </c>
      <c r="B6181" s="1" t="s">
        <v>376</v>
      </c>
      <c r="C6181" s="12">
        <v>910511</v>
      </c>
      <c r="D6181" s="1" t="s">
        <v>375</v>
      </c>
      <c r="E6181" s="12">
        <v>9105</v>
      </c>
      <c r="F6181" s="1" t="s">
        <v>374</v>
      </c>
      <c r="G6181" s="12">
        <v>91</v>
      </c>
      <c r="H6181" s="1" t="s">
        <v>50</v>
      </c>
      <c r="I6181" s="1" t="s">
        <v>49</v>
      </c>
      <c r="J6181" s="1" t="s">
        <v>48</v>
      </c>
      <c r="K6181" s="1">
        <v>16879</v>
      </c>
      <c r="L6181" s="1">
        <v>1497</v>
      </c>
      <c r="M6181" s="1">
        <v>507025</v>
      </c>
      <c r="N6181" s="1">
        <v>188284</v>
      </c>
    </row>
    <row r="6182" spans="1:14">
      <c r="A6182" s="12">
        <v>85043193</v>
      </c>
      <c r="B6182" s="1" t="s">
        <v>497</v>
      </c>
      <c r="C6182" s="12">
        <v>850431</v>
      </c>
      <c r="D6182" s="1" t="s">
        <v>496</v>
      </c>
      <c r="E6182" s="12">
        <v>8504</v>
      </c>
      <c r="F6182" s="1" t="s">
        <v>495</v>
      </c>
      <c r="G6182" s="12">
        <v>85</v>
      </c>
      <c r="H6182" s="1" t="s">
        <v>102</v>
      </c>
      <c r="I6182" s="1" t="s">
        <v>27</v>
      </c>
      <c r="J6182" s="1" t="s">
        <v>26</v>
      </c>
      <c r="K6182" s="1">
        <v>16873</v>
      </c>
      <c r="L6182" s="1">
        <v>23</v>
      </c>
      <c r="M6182" s="1">
        <v>2271446</v>
      </c>
      <c r="N6182" s="1">
        <v>55213</v>
      </c>
    </row>
    <row r="6183" spans="1:14">
      <c r="A6183" s="12">
        <v>74198030</v>
      </c>
      <c r="B6183" s="1" t="s">
        <v>6301</v>
      </c>
      <c r="C6183" s="12">
        <v>741980</v>
      </c>
      <c r="D6183" s="1" t="s">
        <v>5021</v>
      </c>
      <c r="E6183" s="12">
        <v>7419</v>
      </c>
      <c r="F6183" s="1" t="s">
        <v>5020</v>
      </c>
      <c r="G6183" s="12">
        <v>74</v>
      </c>
      <c r="H6183" s="1" t="s">
        <v>491</v>
      </c>
      <c r="I6183" s="1" t="s">
        <v>107</v>
      </c>
      <c r="J6183" s="1" t="s">
        <v>106</v>
      </c>
      <c r="K6183" s="1">
        <v>16866</v>
      </c>
      <c r="L6183" s="1">
        <v>71</v>
      </c>
      <c r="M6183" s="1">
        <v>179579</v>
      </c>
      <c r="N6183" s="1">
        <v>974</v>
      </c>
    </row>
    <row r="6184" spans="1:14">
      <c r="A6184" s="12">
        <v>61151022</v>
      </c>
      <c r="B6184" s="1" t="s">
        <v>4795</v>
      </c>
      <c r="C6184" s="12">
        <v>611510</v>
      </c>
      <c r="D6184" s="1" t="s">
        <v>2956</v>
      </c>
      <c r="E6184" s="12">
        <v>6115</v>
      </c>
      <c r="F6184" s="1" t="s">
        <v>1321</v>
      </c>
      <c r="G6184" s="12">
        <v>61</v>
      </c>
      <c r="H6184" s="1" t="s">
        <v>234</v>
      </c>
      <c r="I6184" s="1" t="s">
        <v>2</v>
      </c>
      <c r="J6184" s="1" t="s">
        <v>1</v>
      </c>
      <c r="K6184" s="1">
        <v>16820</v>
      </c>
      <c r="L6184" s="1">
        <v>275</v>
      </c>
      <c r="M6184" s="1">
        <v>12561</v>
      </c>
      <c r="N6184" s="1">
        <v>4914</v>
      </c>
    </row>
    <row r="6185" spans="1:14">
      <c r="A6185" s="12">
        <v>63041100</v>
      </c>
      <c r="B6185" s="1" t="s">
        <v>14716</v>
      </c>
      <c r="C6185" s="12">
        <v>630411</v>
      </c>
      <c r="D6185" s="1" t="s">
        <v>14716</v>
      </c>
      <c r="E6185" s="12">
        <v>6304</v>
      </c>
      <c r="F6185" s="1" t="s">
        <v>5331</v>
      </c>
      <c r="G6185" s="12">
        <v>63</v>
      </c>
      <c r="H6185" s="1" t="s">
        <v>445</v>
      </c>
      <c r="I6185" s="1" t="s">
        <v>2</v>
      </c>
      <c r="J6185" s="1" t="s">
        <v>1</v>
      </c>
      <c r="K6185" s="1">
        <v>16786</v>
      </c>
      <c r="L6185" s="1">
        <v>4121</v>
      </c>
      <c r="M6185" s="1">
        <v>28298</v>
      </c>
      <c r="N6185" s="1">
        <v>3363</v>
      </c>
    </row>
    <row r="6186" spans="1:14">
      <c r="A6186" s="12">
        <v>85411021</v>
      </c>
      <c r="B6186" s="1" t="s">
        <v>5933</v>
      </c>
      <c r="C6186" s="12">
        <v>854110</v>
      </c>
      <c r="D6186" s="1" t="s">
        <v>391</v>
      </c>
      <c r="E6186" s="12">
        <v>8541</v>
      </c>
      <c r="F6186" s="1" t="s">
        <v>390</v>
      </c>
      <c r="G6186" s="12">
        <v>85</v>
      </c>
      <c r="H6186" s="1" t="s">
        <v>102</v>
      </c>
      <c r="I6186" s="1" t="s">
        <v>27</v>
      </c>
      <c r="J6186" s="1" t="s">
        <v>26</v>
      </c>
      <c r="K6186" s="1">
        <v>16715</v>
      </c>
      <c r="L6186" s="1">
        <v>807</v>
      </c>
      <c r="M6186" s="1">
        <v>6090711</v>
      </c>
      <c r="N6186" s="1">
        <v>26445</v>
      </c>
    </row>
    <row r="6187" spans="1:14">
      <c r="A6187" s="12">
        <v>40029930</v>
      </c>
      <c r="B6187" s="1" t="s">
        <v>7714</v>
      </c>
      <c r="C6187" s="12">
        <v>400299</v>
      </c>
      <c r="D6187" s="1" t="s">
        <v>2754</v>
      </c>
      <c r="E6187" s="12">
        <v>4002</v>
      </c>
      <c r="F6187" s="1" t="s">
        <v>1960</v>
      </c>
      <c r="G6187" s="12">
        <v>40</v>
      </c>
      <c r="H6187" s="1" t="s">
        <v>422</v>
      </c>
      <c r="I6187" s="1" t="s">
        <v>37</v>
      </c>
      <c r="J6187" s="1" t="s">
        <v>36</v>
      </c>
      <c r="K6187" s="1">
        <v>16697</v>
      </c>
      <c r="L6187" s="1">
        <v>522</v>
      </c>
      <c r="M6187" s="1">
        <v>7941835</v>
      </c>
      <c r="N6187" s="1">
        <v>309416</v>
      </c>
    </row>
    <row r="6188" spans="1:14">
      <c r="A6188" s="12">
        <v>25232990</v>
      </c>
      <c r="B6188" s="1" t="s">
        <v>4289</v>
      </c>
      <c r="C6188" s="12">
        <v>252329</v>
      </c>
      <c r="D6188" s="1" t="s">
        <v>4288</v>
      </c>
      <c r="E6188" s="12">
        <v>2523</v>
      </c>
      <c r="F6188" s="1" t="s">
        <v>2095</v>
      </c>
      <c r="G6188" s="12">
        <v>25</v>
      </c>
      <c r="H6188" s="1" t="s">
        <v>226</v>
      </c>
      <c r="I6188" s="1" t="s">
        <v>225</v>
      </c>
      <c r="J6188" s="1" t="s">
        <v>224</v>
      </c>
      <c r="K6188" s="1">
        <v>16677</v>
      </c>
      <c r="L6188" s="1">
        <v>136075</v>
      </c>
      <c r="M6188" s="1">
        <v>612782</v>
      </c>
      <c r="N6188" s="1">
        <v>4331554</v>
      </c>
    </row>
    <row r="6189" spans="1:14">
      <c r="A6189" s="12">
        <v>70196300</v>
      </c>
      <c r="B6189" s="1" t="s">
        <v>5872</v>
      </c>
      <c r="C6189" s="12">
        <v>701963</v>
      </c>
      <c r="D6189" s="1" t="s">
        <v>5871</v>
      </c>
      <c r="E6189" s="12">
        <v>7019</v>
      </c>
      <c r="F6189" s="1" t="s">
        <v>3110</v>
      </c>
      <c r="G6189" s="12">
        <v>70</v>
      </c>
      <c r="H6189" s="1" t="s">
        <v>83</v>
      </c>
      <c r="I6189" s="1" t="s">
        <v>7</v>
      </c>
      <c r="J6189" s="1" t="s">
        <v>6</v>
      </c>
      <c r="K6189" s="1">
        <v>16675</v>
      </c>
      <c r="L6189" s="1">
        <v>236</v>
      </c>
      <c r="M6189" s="1">
        <v>551341</v>
      </c>
      <c r="N6189" s="1">
        <v>214661</v>
      </c>
    </row>
    <row r="6190" spans="1:14">
      <c r="A6190" s="12">
        <v>11032000</v>
      </c>
      <c r="B6190" s="1" t="s">
        <v>14715</v>
      </c>
      <c r="C6190" s="12">
        <v>110320</v>
      </c>
      <c r="D6190" s="1" t="s">
        <v>14715</v>
      </c>
      <c r="E6190" s="12">
        <v>1103</v>
      </c>
      <c r="F6190" s="1" t="s">
        <v>9318</v>
      </c>
      <c r="G6190" s="12">
        <v>11</v>
      </c>
      <c r="H6190" s="1" t="s">
        <v>1144</v>
      </c>
      <c r="I6190" s="1" t="s">
        <v>59</v>
      </c>
      <c r="J6190" s="1" t="s">
        <v>58</v>
      </c>
      <c r="K6190" s="1">
        <v>16659</v>
      </c>
      <c r="L6190" s="1">
        <v>16200</v>
      </c>
      <c r="M6190" s="1">
        <v>0</v>
      </c>
      <c r="N6190" s="1">
        <v>0</v>
      </c>
    </row>
    <row r="6191" spans="1:14">
      <c r="A6191" s="12">
        <v>28041000</v>
      </c>
      <c r="B6191" s="1" t="s">
        <v>1210</v>
      </c>
      <c r="C6191" s="12">
        <v>280410</v>
      </c>
      <c r="D6191" s="1" t="s">
        <v>1210</v>
      </c>
      <c r="E6191" s="12">
        <v>2804</v>
      </c>
      <c r="F6191" s="1" t="s">
        <v>455</v>
      </c>
      <c r="G6191" s="12">
        <v>28</v>
      </c>
      <c r="H6191" s="1" t="s">
        <v>118</v>
      </c>
      <c r="I6191" s="1" t="s">
        <v>12</v>
      </c>
      <c r="J6191" s="1" t="s">
        <v>11</v>
      </c>
      <c r="K6191" s="1">
        <v>16618</v>
      </c>
      <c r="L6191" s="1">
        <v>345</v>
      </c>
      <c r="M6191" s="1">
        <v>7489</v>
      </c>
      <c r="N6191" s="1">
        <v>25</v>
      </c>
    </row>
    <row r="6192" spans="1:14">
      <c r="A6192" s="12">
        <v>29155020</v>
      </c>
      <c r="B6192" s="1" t="s">
        <v>3718</v>
      </c>
      <c r="C6192" s="12">
        <v>291550</v>
      </c>
      <c r="D6192" s="1" t="s">
        <v>3717</v>
      </c>
      <c r="E6192" s="12">
        <v>2915</v>
      </c>
      <c r="F6192" s="1" t="s">
        <v>346</v>
      </c>
      <c r="G6192" s="12">
        <v>29</v>
      </c>
      <c r="H6192" s="1" t="s">
        <v>13</v>
      </c>
      <c r="I6192" s="1" t="s">
        <v>12</v>
      </c>
      <c r="J6192" s="1" t="s">
        <v>11</v>
      </c>
      <c r="K6192" s="1">
        <v>16609</v>
      </c>
      <c r="L6192" s="1">
        <v>2827</v>
      </c>
      <c r="M6192" s="1">
        <v>13283118</v>
      </c>
      <c r="N6192" s="1">
        <v>8112176</v>
      </c>
    </row>
    <row r="6193" spans="1:14">
      <c r="A6193" s="12">
        <v>38111900</v>
      </c>
      <c r="B6193" s="1" t="s">
        <v>3212</v>
      </c>
      <c r="C6193" s="12">
        <v>381119</v>
      </c>
      <c r="D6193" s="1" t="s">
        <v>3211</v>
      </c>
      <c r="E6193" s="12">
        <v>3811</v>
      </c>
      <c r="F6193" s="1" t="s">
        <v>2886</v>
      </c>
      <c r="G6193" s="12">
        <v>38</v>
      </c>
      <c r="H6193" s="1" t="s">
        <v>244</v>
      </c>
      <c r="I6193" s="1" t="s">
        <v>12</v>
      </c>
      <c r="J6193" s="1" t="s">
        <v>11</v>
      </c>
      <c r="K6193" s="1">
        <v>16487</v>
      </c>
      <c r="L6193" s="1">
        <v>4416</v>
      </c>
      <c r="M6193" s="1">
        <v>452295</v>
      </c>
      <c r="N6193" s="1">
        <v>38006</v>
      </c>
    </row>
    <row r="6194" spans="1:14">
      <c r="A6194" s="12">
        <v>44181100</v>
      </c>
      <c r="B6194" s="1" t="s">
        <v>14714</v>
      </c>
      <c r="C6194" s="12">
        <v>441811</v>
      </c>
      <c r="D6194" s="1" t="s">
        <v>14713</v>
      </c>
      <c r="E6194" s="12">
        <v>4418</v>
      </c>
      <c r="F6194" s="1" t="s">
        <v>5041</v>
      </c>
      <c r="G6194" s="12">
        <v>44</v>
      </c>
      <c r="H6194" s="1" t="s">
        <v>2121</v>
      </c>
      <c r="I6194" s="1" t="s">
        <v>1129</v>
      </c>
      <c r="J6194" s="1" t="s">
        <v>1128</v>
      </c>
      <c r="K6194" s="1">
        <v>16445</v>
      </c>
      <c r="L6194" s="1">
        <v>2858</v>
      </c>
      <c r="M6194" s="1">
        <v>21057</v>
      </c>
      <c r="N6194" s="1">
        <v>1852</v>
      </c>
    </row>
    <row r="6195" spans="1:14">
      <c r="A6195" s="12">
        <v>29333924</v>
      </c>
      <c r="B6195" s="1" t="s">
        <v>1271</v>
      </c>
      <c r="C6195" s="12">
        <v>293339</v>
      </c>
      <c r="D6195" s="1" t="s">
        <v>68</v>
      </c>
      <c r="E6195" s="12">
        <v>2933</v>
      </c>
      <c r="F6195" s="1" t="s">
        <v>67</v>
      </c>
      <c r="G6195" s="12">
        <v>29</v>
      </c>
      <c r="H6195" s="1" t="s">
        <v>13</v>
      </c>
      <c r="I6195" s="1" t="s">
        <v>12</v>
      </c>
      <c r="J6195" s="1" t="s">
        <v>11</v>
      </c>
      <c r="K6195" s="1">
        <v>16426</v>
      </c>
      <c r="L6195" s="1">
        <v>25</v>
      </c>
      <c r="M6195" s="1">
        <v>494276</v>
      </c>
      <c r="N6195" s="1">
        <v>369</v>
      </c>
    </row>
    <row r="6196" spans="1:14">
      <c r="A6196" s="13" t="s">
        <v>14712</v>
      </c>
      <c r="B6196" s="1" t="s">
        <v>14711</v>
      </c>
      <c r="C6196" s="13" t="s">
        <v>3208</v>
      </c>
      <c r="D6196" s="1" t="s">
        <v>3207</v>
      </c>
      <c r="E6196" s="13" t="s">
        <v>3206</v>
      </c>
      <c r="F6196" s="1" t="s">
        <v>3205</v>
      </c>
      <c r="G6196" s="13" t="s">
        <v>3187</v>
      </c>
      <c r="H6196" s="1" t="s">
        <v>3186</v>
      </c>
      <c r="I6196" s="1" t="s">
        <v>204</v>
      </c>
      <c r="J6196" s="1" t="s">
        <v>203</v>
      </c>
      <c r="K6196" s="1">
        <v>16413</v>
      </c>
      <c r="L6196" s="1">
        <v>8000</v>
      </c>
      <c r="M6196" s="1">
        <v>0</v>
      </c>
      <c r="N6196" s="1">
        <v>0</v>
      </c>
    </row>
    <row r="6197" spans="1:14">
      <c r="A6197" s="12">
        <v>75062000</v>
      </c>
      <c r="B6197" s="1" t="s">
        <v>4408</v>
      </c>
      <c r="C6197" s="12">
        <v>750620</v>
      </c>
      <c r="D6197" s="1" t="s">
        <v>4408</v>
      </c>
      <c r="E6197" s="12">
        <v>7506</v>
      </c>
      <c r="F6197" s="1" t="s">
        <v>1000</v>
      </c>
      <c r="G6197" s="12">
        <v>75</v>
      </c>
      <c r="H6197" s="1" t="s">
        <v>393</v>
      </c>
      <c r="I6197" s="1" t="s">
        <v>107</v>
      </c>
      <c r="J6197" s="1" t="s">
        <v>106</v>
      </c>
      <c r="K6197" s="1">
        <v>16389</v>
      </c>
      <c r="L6197" s="1">
        <v>69</v>
      </c>
      <c r="M6197" s="1">
        <v>26790801</v>
      </c>
      <c r="N6197" s="1">
        <v>751657</v>
      </c>
    </row>
    <row r="6198" spans="1:14">
      <c r="A6198" s="12">
        <v>55012000</v>
      </c>
      <c r="B6198" s="1" t="s">
        <v>7351</v>
      </c>
      <c r="C6198" s="12">
        <v>550120</v>
      </c>
      <c r="D6198" s="1" t="s">
        <v>7351</v>
      </c>
      <c r="E6198" s="12">
        <v>5501</v>
      </c>
      <c r="F6198" s="1" t="s">
        <v>283</v>
      </c>
      <c r="G6198" s="12">
        <v>55</v>
      </c>
      <c r="H6198" s="1" t="s">
        <v>282</v>
      </c>
      <c r="I6198" s="1" t="s">
        <v>2</v>
      </c>
      <c r="J6198" s="1" t="s">
        <v>1</v>
      </c>
      <c r="K6198" s="1">
        <v>16387</v>
      </c>
      <c r="L6198" s="1">
        <v>1225</v>
      </c>
      <c r="M6198" s="1">
        <v>24133</v>
      </c>
      <c r="N6198" s="1">
        <v>2299</v>
      </c>
    </row>
    <row r="6199" spans="1:14">
      <c r="A6199" s="12">
        <v>92071010</v>
      </c>
      <c r="B6199" s="1" t="s">
        <v>1817</v>
      </c>
      <c r="C6199" s="12">
        <v>920710</v>
      </c>
      <c r="D6199" s="1" t="s">
        <v>1816</v>
      </c>
      <c r="E6199" s="12">
        <v>9207</v>
      </c>
      <c r="F6199" s="1" t="s">
        <v>1815</v>
      </c>
      <c r="G6199" s="12">
        <v>92</v>
      </c>
      <c r="H6199" s="1" t="s">
        <v>1814</v>
      </c>
      <c r="I6199" s="1" t="s">
        <v>49</v>
      </c>
      <c r="J6199" s="1" t="s">
        <v>48</v>
      </c>
      <c r="K6199" s="1">
        <v>16373</v>
      </c>
      <c r="L6199" s="1">
        <v>24</v>
      </c>
      <c r="M6199" s="1">
        <v>4450525</v>
      </c>
      <c r="N6199" s="1">
        <v>129737</v>
      </c>
    </row>
    <row r="6200" spans="1:14">
      <c r="A6200" s="12">
        <v>28391100</v>
      </c>
      <c r="B6200" s="1" t="s">
        <v>2971</v>
      </c>
      <c r="C6200" s="12">
        <v>283911</v>
      </c>
      <c r="D6200" s="1" t="s">
        <v>2971</v>
      </c>
      <c r="E6200" s="12">
        <v>2839</v>
      </c>
      <c r="F6200" s="1" t="s">
        <v>1819</v>
      </c>
      <c r="G6200" s="12">
        <v>28</v>
      </c>
      <c r="H6200" s="1" t="s">
        <v>118</v>
      </c>
      <c r="I6200" s="1" t="s">
        <v>12</v>
      </c>
      <c r="J6200" s="1" t="s">
        <v>11</v>
      </c>
      <c r="K6200" s="1">
        <v>16321</v>
      </c>
      <c r="L6200" s="1">
        <v>17197</v>
      </c>
      <c r="M6200" s="1">
        <v>516334</v>
      </c>
      <c r="N6200" s="1">
        <v>995550</v>
      </c>
    </row>
    <row r="6201" spans="1:14">
      <c r="A6201" s="12">
        <v>39119026</v>
      </c>
      <c r="B6201" s="1" t="s">
        <v>3529</v>
      </c>
      <c r="C6201" s="12">
        <v>391190</v>
      </c>
      <c r="D6201" s="1" t="s">
        <v>831</v>
      </c>
      <c r="E6201" s="12">
        <v>3911</v>
      </c>
      <c r="F6201" s="1" t="s">
        <v>830</v>
      </c>
      <c r="G6201" s="12">
        <v>39</v>
      </c>
      <c r="H6201" s="1" t="s">
        <v>38</v>
      </c>
      <c r="I6201" s="1" t="s">
        <v>37</v>
      </c>
      <c r="J6201" s="1" t="s">
        <v>36</v>
      </c>
      <c r="K6201" s="1">
        <v>16317</v>
      </c>
      <c r="L6201" s="1">
        <v>36</v>
      </c>
      <c r="M6201" s="1">
        <v>1347765</v>
      </c>
      <c r="N6201" s="1">
        <v>72058</v>
      </c>
    </row>
    <row r="6202" spans="1:14">
      <c r="A6202" s="12">
        <v>84613010</v>
      </c>
      <c r="B6202" s="1" t="s">
        <v>14710</v>
      </c>
      <c r="C6202" s="12">
        <v>846130</v>
      </c>
      <c r="D6202" s="1" t="s">
        <v>13719</v>
      </c>
      <c r="E6202" s="12">
        <v>8461</v>
      </c>
      <c r="F6202" s="1" t="s">
        <v>2694</v>
      </c>
      <c r="G6202" s="12">
        <v>84</v>
      </c>
      <c r="H6202" s="1" t="s">
        <v>28</v>
      </c>
      <c r="I6202" s="1" t="s">
        <v>27</v>
      </c>
      <c r="J6202" s="1" t="s">
        <v>26</v>
      </c>
      <c r="K6202" s="1">
        <v>16292</v>
      </c>
      <c r="L6202" s="1">
        <v>58</v>
      </c>
      <c r="M6202" s="1">
        <v>111634</v>
      </c>
      <c r="N6202" s="1">
        <v>6420</v>
      </c>
    </row>
    <row r="6203" spans="1:14">
      <c r="A6203" s="12">
        <v>84501200</v>
      </c>
      <c r="B6203" s="1" t="s">
        <v>7285</v>
      </c>
      <c r="C6203" s="12">
        <v>845012</v>
      </c>
      <c r="D6203" s="1" t="s">
        <v>7284</v>
      </c>
      <c r="E6203" s="12">
        <v>8450</v>
      </c>
      <c r="F6203" s="1" t="s">
        <v>7283</v>
      </c>
      <c r="G6203" s="12">
        <v>84</v>
      </c>
      <c r="H6203" s="1" t="s">
        <v>28</v>
      </c>
      <c r="I6203" s="1" t="s">
        <v>27</v>
      </c>
      <c r="J6203" s="1" t="s">
        <v>26</v>
      </c>
      <c r="K6203" s="1">
        <v>16259</v>
      </c>
      <c r="L6203" s="1">
        <v>1198</v>
      </c>
      <c r="M6203" s="1">
        <v>172280</v>
      </c>
      <c r="N6203" s="1">
        <v>18222</v>
      </c>
    </row>
    <row r="6204" spans="1:14">
      <c r="A6204" s="12">
        <v>94061010</v>
      </c>
      <c r="B6204" s="1" t="s">
        <v>14709</v>
      </c>
      <c r="C6204" s="12">
        <v>940610</v>
      </c>
      <c r="D6204" s="1" t="s">
        <v>14708</v>
      </c>
      <c r="E6204" s="12">
        <v>9406</v>
      </c>
      <c r="F6204" s="1" t="s">
        <v>1831</v>
      </c>
      <c r="G6204" s="12">
        <v>94</v>
      </c>
      <c r="H6204" s="1" t="s">
        <v>259</v>
      </c>
      <c r="I6204" s="1" t="s">
        <v>127</v>
      </c>
      <c r="J6204" s="1" t="s">
        <v>126</v>
      </c>
      <c r="K6204" s="1">
        <v>16200</v>
      </c>
      <c r="L6204" s="1">
        <v>17520</v>
      </c>
      <c r="M6204" s="1">
        <v>153852</v>
      </c>
      <c r="N6204" s="1">
        <v>45293</v>
      </c>
    </row>
    <row r="6205" spans="1:14">
      <c r="A6205" s="12">
        <v>52114100</v>
      </c>
      <c r="B6205" s="1" t="s">
        <v>14707</v>
      </c>
      <c r="C6205" s="12">
        <v>521141</v>
      </c>
      <c r="D6205" s="1" t="s">
        <v>14706</v>
      </c>
      <c r="E6205" s="12">
        <v>5211</v>
      </c>
      <c r="F6205" s="1" t="s">
        <v>3293</v>
      </c>
      <c r="G6205" s="12">
        <v>52</v>
      </c>
      <c r="H6205" s="1" t="s">
        <v>76</v>
      </c>
      <c r="I6205" s="1" t="s">
        <v>2</v>
      </c>
      <c r="J6205" s="1" t="s">
        <v>1</v>
      </c>
      <c r="K6205" s="1">
        <v>16139</v>
      </c>
      <c r="L6205" s="1">
        <v>1447</v>
      </c>
      <c r="M6205" s="1">
        <v>3287</v>
      </c>
      <c r="N6205" s="1">
        <v>40</v>
      </c>
    </row>
    <row r="6206" spans="1:14">
      <c r="A6206" s="12">
        <v>71141100</v>
      </c>
      <c r="B6206" s="1" t="s">
        <v>7344</v>
      </c>
      <c r="C6206" s="12">
        <v>711411</v>
      </c>
      <c r="D6206" s="1" t="s">
        <v>7343</v>
      </c>
      <c r="E6206" s="12">
        <v>7114</v>
      </c>
      <c r="F6206" s="1" t="s">
        <v>7034</v>
      </c>
      <c r="G6206" s="12">
        <v>71</v>
      </c>
      <c r="H6206" s="1" t="s">
        <v>200</v>
      </c>
      <c r="I6206" s="1" t="s">
        <v>199</v>
      </c>
      <c r="J6206" s="1" t="s">
        <v>198</v>
      </c>
      <c r="K6206" s="1">
        <v>16107</v>
      </c>
      <c r="L6206" s="1">
        <v>18</v>
      </c>
      <c r="M6206" s="1">
        <v>78420</v>
      </c>
      <c r="N6206" s="1">
        <v>116</v>
      </c>
    </row>
    <row r="6207" spans="1:14">
      <c r="A6207" s="12">
        <v>85369060</v>
      </c>
      <c r="B6207" s="1" t="s">
        <v>444</v>
      </c>
      <c r="C6207" s="12">
        <v>853690</v>
      </c>
      <c r="D6207" s="1" t="s">
        <v>443</v>
      </c>
      <c r="E6207" s="12">
        <v>8536</v>
      </c>
      <c r="F6207" s="1" t="s">
        <v>442</v>
      </c>
      <c r="G6207" s="12">
        <v>85</v>
      </c>
      <c r="H6207" s="1" t="s">
        <v>102</v>
      </c>
      <c r="I6207" s="1" t="s">
        <v>27</v>
      </c>
      <c r="J6207" s="1" t="s">
        <v>26</v>
      </c>
      <c r="K6207" s="1">
        <v>16103</v>
      </c>
      <c r="L6207" s="1">
        <v>706</v>
      </c>
      <c r="M6207" s="1">
        <v>2914071</v>
      </c>
      <c r="N6207" s="1">
        <v>341683</v>
      </c>
    </row>
    <row r="6208" spans="1:14">
      <c r="A6208" s="12">
        <v>85232911</v>
      </c>
      <c r="B6208" s="1" t="s">
        <v>7654</v>
      </c>
      <c r="C6208" s="12">
        <v>852329</v>
      </c>
      <c r="D6208" s="1" t="s">
        <v>7070</v>
      </c>
      <c r="E6208" s="12">
        <v>8523</v>
      </c>
      <c r="F6208" s="1" t="s">
        <v>3863</v>
      </c>
      <c r="G6208" s="12">
        <v>85</v>
      </c>
      <c r="H6208" s="1" t="s">
        <v>102</v>
      </c>
      <c r="I6208" s="1" t="s">
        <v>27</v>
      </c>
      <c r="J6208" s="1" t="s">
        <v>26</v>
      </c>
      <c r="K6208" s="1">
        <v>16090</v>
      </c>
      <c r="L6208" s="1">
        <v>1528</v>
      </c>
      <c r="M6208" s="1">
        <v>210194</v>
      </c>
      <c r="N6208" s="1">
        <v>91</v>
      </c>
    </row>
    <row r="6209" spans="1:14">
      <c r="A6209" s="12">
        <v>84482020</v>
      </c>
      <c r="B6209" s="1" t="s">
        <v>7297</v>
      </c>
      <c r="C6209" s="12">
        <v>844820</v>
      </c>
      <c r="D6209" s="1" t="s">
        <v>5025</v>
      </c>
      <c r="E6209" s="12">
        <v>8448</v>
      </c>
      <c r="F6209" s="1" t="s">
        <v>29</v>
      </c>
      <c r="G6209" s="12">
        <v>84</v>
      </c>
      <c r="H6209" s="1" t="s">
        <v>28</v>
      </c>
      <c r="I6209" s="1" t="s">
        <v>27</v>
      </c>
      <c r="J6209" s="1" t="s">
        <v>26</v>
      </c>
      <c r="K6209" s="1">
        <v>16038</v>
      </c>
      <c r="L6209" s="1">
        <v>85</v>
      </c>
      <c r="M6209" s="1">
        <v>465249</v>
      </c>
      <c r="N6209" s="1">
        <v>7886</v>
      </c>
    </row>
    <row r="6210" spans="1:14">
      <c r="A6210" s="12">
        <v>30039073</v>
      </c>
      <c r="B6210" s="1" t="s">
        <v>14705</v>
      </c>
      <c r="C6210" s="12">
        <v>300390</v>
      </c>
      <c r="D6210" s="1" t="s">
        <v>2682</v>
      </c>
      <c r="E6210" s="12">
        <v>3003</v>
      </c>
      <c r="F6210" s="1" t="s">
        <v>1164</v>
      </c>
      <c r="G6210" s="12">
        <v>30</v>
      </c>
      <c r="H6210" s="1" t="s">
        <v>63</v>
      </c>
      <c r="I6210" s="1" t="s">
        <v>12</v>
      </c>
      <c r="J6210" s="1" t="s">
        <v>11</v>
      </c>
      <c r="K6210" s="1">
        <v>16029</v>
      </c>
      <c r="L6210" s="1">
        <v>167</v>
      </c>
      <c r="M6210" s="1">
        <v>0</v>
      </c>
      <c r="N6210" s="1">
        <v>0</v>
      </c>
    </row>
    <row r="6211" spans="1:14">
      <c r="A6211" s="12">
        <v>85087000</v>
      </c>
      <c r="B6211" s="1" t="s">
        <v>6105</v>
      </c>
      <c r="C6211" s="12">
        <v>850870</v>
      </c>
      <c r="D6211" s="1" t="s">
        <v>6104</v>
      </c>
      <c r="E6211" s="12">
        <v>8508</v>
      </c>
      <c r="F6211" s="1" t="s">
        <v>5004</v>
      </c>
      <c r="G6211" s="12">
        <v>85</v>
      </c>
      <c r="H6211" s="1" t="s">
        <v>102</v>
      </c>
      <c r="I6211" s="1" t="s">
        <v>27</v>
      </c>
      <c r="J6211" s="1" t="s">
        <v>26</v>
      </c>
      <c r="K6211" s="1">
        <v>16005</v>
      </c>
      <c r="L6211" s="1">
        <v>807</v>
      </c>
      <c r="M6211" s="1">
        <v>3403274</v>
      </c>
      <c r="N6211" s="1">
        <v>490799</v>
      </c>
    </row>
    <row r="6212" spans="1:14">
      <c r="A6212" s="12">
        <v>84463010</v>
      </c>
      <c r="B6212" s="1" t="s">
        <v>14704</v>
      </c>
      <c r="C6212" s="12">
        <v>844630</v>
      </c>
      <c r="D6212" s="1" t="s">
        <v>13122</v>
      </c>
      <c r="E6212" s="12">
        <v>8446</v>
      </c>
      <c r="F6212" s="1" t="s">
        <v>13121</v>
      </c>
      <c r="G6212" s="12">
        <v>84</v>
      </c>
      <c r="H6212" s="1" t="s">
        <v>28</v>
      </c>
      <c r="I6212" s="1" t="s">
        <v>27</v>
      </c>
      <c r="J6212" s="1" t="s">
        <v>26</v>
      </c>
      <c r="K6212" s="1">
        <v>16000</v>
      </c>
      <c r="L6212" s="1">
        <v>29080</v>
      </c>
      <c r="M6212" s="1">
        <v>18693865</v>
      </c>
      <c r="N6212" s="1">
        <v>1596560</v>
      </c>
    </row>
    <row r="6213" spans="1:14">
      <c r="A6213" s="12">
        <v>84859000</v>
      </c>
      <c r="B6213" s="1" t="s">
        <v>5665</v>
      </c>
      <c r="C6213" s="12">
        <v>848590</v>
      </c>
      <c r="D6213" s="1" t="s">
        <v>5665</v>
      </c>
      <c r="E6213" s="12">
        <v>8485</v>
      </c>
      <c r="F6213" s="1" t="s">
        <v>898</v>
      </c>
      <c r="G6213" s="12">
        <v>84</v>
      </c>
      <c r="H6213" s="1" t="s">
        <v>28</v>
      </c>
      <c r="I6213" s="1" t="s">
        <v>27</v>
      </c>
      <c r="J6213" s="1" t="s">
        <v>26</v>
      </c>
      <c r="K6213" s="1">
        <v>15982</v>
      </c>
      <c r="L6213" s="1">
        <v>238</v>
      </c>
      <c r="M6213" s="1">
        <v>2335966</v>
      </c>
      <c r="N6213" s="1">
        <v>28749</v>
      </c>
    </row>
    <row r="6214" spans="1:14">
      <c r="A6214" s="12">
        <v>52101910</v>
      </c>
      <c r="B6214" s="1" t="s">
        <v>14703</v>
      </c>
      <c r="C6214" s="12">
        <v>521019</v>
      </c>
      <c r="D6214" s="1" t="s">
        <v>1784</v>
      </c>
      <c r="E6214" s="12">
        <v>5210</v>
      </c>
      <c r="F6214" s="1" t="s">
        <v>1783</v>
      </c>
      <c r="G6214" s="12">
        <v>52</v>
      </c>
      <c r="H6214" s="1" t="s">
        <v>76</v>
      </c>
      <c r="I6214" s="1" t="s">
        <v>2</v>
      </c>
      <c r="J6214" s="1" t="s">
        <v>1</v>
      </c>
      <c r="K6214" s="1">
        <v>15765</v>
      </c>
      <c r="L6214" s="1">
        <v>2326</v>
      </c>
      <c r="M6214" s="1">
        <v>2042</v>
      </c>
      <c r="N6214" s="1">
        <v>31</v>
      </c>
    </row>
    <row r="6215" spans="1:14">
      <c r="A6215" s="13" t="s">
        <v>14702</v>
      </c>
      <c r="B6215" s="1" t="s">
        <v>14700</v>
      </c>
      <c r="C6215" s="13" t="s">
        <v>14701</v>
      </c>
      <c r="D6215" s="1" t="s">
        <v>14700</v>
      </c>
      <c r="E6215" s="13" t="s">
        <v>4936</v>
      </c>
      <c r="F6215" s="1" t="s">
        <v>4935</v>
      </c>
      <c r="G6215" s="13" t="s">
        <v>4162</v>
      </c>
      <c r="H6215" s="1" t="s">
        <v>4161</v>
      </c>
      <c r="I6215" s="1" t="s">
        <v>204</v>
      </c>
      <c r="J6215" s="1" t="s">
        <v>203</v>
      </c>
      <c r="K6215" s="1">
        <v>15765</v>
      </c>
      <c r="L6215" s="1">
        <v>1635</v>
      </c>
      <c r="M6215" s="1">
        <v>0</v>
      </c>
      <c r="N6215" s="1">
        <v>0</v>
      </c>
    </row>
    <row r="6216" spans="1:14">
      <c r="A6216" s="12">
        <v>38089349</v>
      </c>
      <c r="B6216" s="1" t="s">
        <v>1418</v>
      </c>
      <c r="C6216" s="12">
        <v>380893</v>
      </c>
      <c r="D6216" s="1" t="s">
        <v>320</v>
      </c>
      <c r="E6216" s="12">
        <v>3808</v>
      </c>
      <c r="F6216" s="1" t="s">
        <v>288</v>
      </c>
      <c r="G6216" s="12">
        <v>38</v>
      </c>
      <c r="H6216" s="1" t="s">
        <v>244</v>
      </c>
      <c r="I6216" s="1" t="s">
        <v>12</v>
      </c>
      <c r="J6216" s="1" t="s">
        <v>11</v>
      </c>
      <c r="K6216" s="1">
        <v>15744</v>
      </c>
      <c r="L6216" s="1">
        <v>7350</v>
      </c>
      <c r="M6216" s="1">
        <v>3252</v>
      </c>
      <c r="N6216" s="1">
        <v>243</v>
      </c>
    </row>
    <row r="6217" spans="1:14">
      <c r="A6217" s="12">
        <v>90314920</v>
      </c>
      <c r="B6217" s="1" t="s">
        <v>838</v>
      </c>
      <c r="C6217" s="12">
        <v>903149</v>
      </c>
      <c r="D6217" s="1" t="s">
        <v>837</v>
      </c>
      <c r="E6217" s="12">
        <v>9031</v>
      </c>
      <c r="F6217" s="1" t="s">
        <v>836</v>
      </c>
      <c r="G6217" s="12">
        <v>90</v>
      </c>
      <c r="H6217" s="1" t="s">
        <v>512</v>
      </c>
      <c r="I6217" s="1" t="s">
        <v>49</v>
      </c>
      <c r="J6217" s="1" t="s">
        <v>48</v>
      </c>
      <c r="K6217" s="1">
        <v>15715</v>
      </c>
      <c r="L6217" s="1">
        <v>200</v>
      </c>
      <c r="M6217" s="1">
        <v>17602</v>
      </c>
      <c r="N6217" s="1">
        <v>27</v>
      </c>
    </row>
    <row r="6218" spans="1:14">
      <c r="A6218" s="13" t="s">
        <v>4522</v>
      </c>
      <c r="B6218" s="1" t="s">
        <v>4521</v>
      </c>
      <c r="C6218" s="13" t="s">
        <v>2058</v>
      </c>
      <c r="D6218" s="1" t="s">
        <v>2057</v>
      </c>
      <c r="E6218" s="13" t="s">
        <v>2056</v>
      </c>
      <c r="F6218" s="1" t="s">
        <v>2055</v>
      </c>
      <c r="G6218" s="13" t="s">
        <v>2054</v>
      </c>
      <c r="H6218" s="1" t="s">
        <v>2053</v>
      </c>
      <c r="I6218" s="1" t="s">
        <v>59</v>
      </c>
      <c r="J6218" s="1" t="s">
        <v>58</v>
      </c>
      <c r="K6218" s="1">
        <v>15708</v>
      </c>
      <c r="L6218" s="1">
        <v>6155</v>
      </c>
      <c r="M6218" s="1">
        <v>13086967</v>
      </c>
      <c r="N6218" s="1">
        <v>1006347</v>
      </c>
    </row>
    <row r="6219" spans="1:14">
      <c r="A6219" s="12">
        <v>62042100</v>
      </c>
      <c r="B6219" s="1" t="s">
        <v>14699</v>
      </c>
      <c r="C6219" s="12">
        <v>620421</v>
      </c>
      <c r="D6219" s="1" t="s">
        <v>14698</v>
      </c>
      <c r="E6219" s="12">
        <v>6204</v>
      </c>
      <c r="F6219" s="1" t="s">
        <v>5822</v>
      </c>
      <c r="G6219" s="12">
        <v>62</v>
      </c>
      <c r="H6219" s="1" t="s">
        <v>248</v>
      </c>
      <c r="I6219" s="1" t="s">
        <v>2</v>
      </c>
      <c r="J6219" s="1" t="s">
        <v>1</v>
      </c>
      <c r="K6219" s="1">
        <v>15701</v>
      </c>
      <c r="L6219" s="1">
        <v>426</v>
      </c>
      <c r="M6219" s="1">
        <v>814</v>
      </c>
      <c r="N6219" s="1">
        <v>42</v>
      </c>
    </row>
    <row r="6220" spans="1:14">
      <c r="A6220" s="12">
        <v>39209400</v>
      </c>
      <c r="B6220" s="1" t="s">
        <v>3173</v>
      </c>
      <c r="C6220" s="12">
        <v>392094</v>
      </c>
      <c r="D6220" s="1" t="s">
        <v>3172</v>
      </c>
      <c r="E6220" s="12">
        <v>3920</v>
      </c>
      <c r="F6220" s="1" t="s">
        <v>39</v>
      </c>
      <c r="G6220" s="12">
        <v>39</v>
      </c>
      <c r="H6220" s="1" t="s">
        <v>38</v>
      </c>
      <c r="I6220" s="1" t="s">
        <v>37</v>
      </c>
      <c r="J6220" s="1" t="s">
        <v>36</v>
      </c>
      <c r="K6220" s="1">
        <v>15666</v>
      </c>
      <c r="L6220" s="1">
        <v>1033</v>
      </c>
      <c r="M6220" s="1">
        <v>309003</v>
      </c>
      <c r="N6220" s="1">
        <v>9816</v>
      </c>
    </row>
    <row r="6221" spans="1:14">
      <c r="A6221" s="12">
        <v>85235900</v>
      </c>
      <c r="B6221" s="1" t="s">
        <v>5109</v>
      </c>
      <c r="C6221" s="12">
        <v>852359</v>
      </c>
      <c r="D6221" s="1" t="s">
        <v>5108</v>
      </c>
      <c r="E6221" s="12">
        <v>8523</v>
      </c>
      <c r="F6221" s="1" t="s">
        <v>3863</v>
      </c>
      <c r="G6221" s="12">
        <v>85</v>
      </c>
      <c r="H6221" s="1" t="s">
        <v>102</v>
      </c>
      <c r="I6221" s="1" t="s">
        <v>27</v>
      </c>
      <c r="J6221" s="1" t="s">
        <v>26</v>
      </c>
      <c r="K6221" s="1">
        <v>15662</v>
      </c>
      <c r="L6221" s="1">
        <v>259</v>
      </c>
      <c r="M6221" s="1">
        <v>522936</v>
      </c>
      <c r="N6221" s="1">
        <v>8826</v>
      </c>
    </row>
    <row r="6222" spans="1:14">
      <c r="A6222" s="12">
        <v>85049010</v>
      </c>
      <c r="B6222" s="1" t="s">
        <v>5722</v>
      </c>
      <c r="C6222" s="12">
        <v>850490</v>
      </c>
      <c r="D6222" s="1" t="s">
        <v>1918</v>
      </c>
      <c r="E6222" s="12">
        <v>8504</v>
      </c>
      <c r="F6222" s="1" t="s">
        <v>495</v>
      </c>
      <c r="G6222" s="12">
        <v>85</v>
      </c>
      <c r="H6222" s="1" t="s">
        <v>102</v>
      </c>
      <c r="I6222" s="1" t="s">
        <v>27</v>
      </c>
      <c r="J6222" s="1" t="s">
        <v>26</v>
      </c>
      <c r="K6222" s="1">
        <v>15650</v>
      </c>
      <c r="L6222" s="1">
        <v>460</v>
      </c>
      <c r="M6222" s="1">
        <v>4714491</v>
      </c>
      <c r="N6222" s="1">
        <v>531687</v>
      </c>
    </row>
    <row r="6223" spans="1:14">
      <c r="A6223" s="13" t="s">
        <v>14697</v>
      </c>
      <c r="B6223" s="1" t="s">
        <v>14696</v>
      </c>
      <c r="C6223" s="13" t="s">
        <v>14695</v>
      </c>
      <c r="D6223" s="1" t="s">
        <v>14694</v>
      </c>
      <c r="E6223" s="13" t="s">
        <v>4850</v>
      </c>
      <c r="F6223" s="1" t="s">
        <v>4849</v>
      </c>
      <c r="G6223" s="13" t="s">
        <v>206</v>
      </c>
      <c r="H6223" s="1" t="s">
        <v>205</v>
      </c>
      <c r="I6223" s="1" t="s">
        <v>204</v>
      </c>
      <c r="J6223" s="1" t="s">
        <v>203</v>
      </c>
      <c r="K6223" s="1">
        <v>15637</v>
      </c>
      <c r="L6223" s="1">
        <v>2789</v>
      </c>
      <c r="M6223" s="1">
        <v>0</v>
      </c>
      <c r="N6223" s="1">
        <v>0</v>
      </c>
    </row>
    <row r="6224" spans="1:14">
      <c r="A6224" s="12">
        <v>22082000</v>
      </c>
      <c r="B6224" s="1" t="s">
        <v>1606</v>
      </c>
      <c r="C6224" s="12">
        <v>220820</v>
      </c>
      <c r="D6224" s="1" t="s">
        <v>1606</v>
      </c>
      <c r="E6224" s="12">
        <v>2208</v>
      </c>
      <c r="F6224" s="1" t="s">
        <v>1605</v>
      </c>
      <c r="G6224" s="12">
        <v>22</v>
      </c>
      <c r="H6224" s="1" t="s">
        <v>1086</v>
      </c>
      <c r="I6224" s="1" t="s">
        <v>751</v>
      </c>
      <c r="J6224" s="1" t="s">
        <v>750</v>
      </c>
      <c r="K6224" s="1">
        <v>15629</v>
      </c>
      <c r="L6224" s="1">
        <v>3110</v>
      </c>
      <c r="M6224" s="1">
        <v>549046</v>
      </c>
      <c r="N6224" s="1">
        <v>67156</v>
      </c>
    </row>
    <row r="6225" spans="1:14">
      <c r="A6225" s="12">
        <v>29342040</v>
      </c>
      <c r="B6225" s="1" t="s">
        <v>14693</v>
      </c>
      <c r="C6225" s="12">
        <v>293420</v>
      </c>
      <c r="D6225" s="1" t="s">
        <v>1750</v>
      </c>
      <c r="E6225" s="12">
        <v>2934</v>
      </c>
      <c r="F6225" s="1" t="s">
        <v>96</v>
      </c>
      <c r="G6225" s="12">
        <v>29</v>
      </c>
      <c r="H6225" s="1" t="s">
        <v>13</v>
      </c>
      <c r="I6225" s="1" t="s">
        <v>12</v>
      </c>
      <c r="J6225" s="1" t="s">
        <v>11</v>
      </c>
      <c r="K6225" s="1">
        <v>15600</v>
      </c>
      <c r="L6225" s="1">
        <v>1740</v>
      </c>
      <c r="M6225" s="1">
        <v>1615469</v>
      </c>
      <c r="N6225" s="1">
        <v>100200</v>
      </c>
    </row>
    <row r="6226" spans="1:14">
      <c r="A6226" s="13" t="s">
        <v>14692</v>
      </c>
      <c r="B6226" s="1" t="s">
        <v>14691</v>
      </c>
      <c r="C6226" s="13" t="s">
        <v>1622</v>
      </c>
      <c r="D6226" s="1" t="s">
        <v>1621</v>
      </c>
      <c r="E6226" s="13" t="s">
        <v>1620</v>
      </c>
      <c r="F6226" s="1" t="s">
        <v>1619</v>
      </c>
      <c r="G6226" s="13" t="s">
        <v>206</v>
      </c>
      <c r="H6226" s="1" t="s">
        <v>205</v>
      </c>
      <c r="I6226" s="1" t="s">
        <v>204</v>
      </c>
      <c r="J6226" s="1" t="s">
        <v>203</v>
      </c>
      <c r="K6226" s="1">
        <v>15492</v>
      </c>
      <c r="L6226" s="1">
        <v>3995</v>
      </c>
      <c r="M6226" s="1">
        <v>550</v>
      </c>
      <c r="N6226" s="1">
        <v>448</v>
      </c>
    </row>
    <row r="6227" spans="1:14">
      <c r="A6227" s="12">
        <v>85068010</v>
      </c>
      <c r="B6227" s="1" t="s">
        <v>1012</v>
      </c>
      <c r="C6227" s="12">
        <v>850680</v>
      </c>
      <c r="D6227" s="1" t="s">
        <v>1011</v>
      </c>
      <c r="E6227" s="12">
        <v>8506</v>
      </c>
      <c r="F6227" s="1" t="s">
        <v>678</v>
      </c>
      <c r="G6227" s="12">
        <v>85</v>
      </c>
      <c r="H6227" s="1" t="s">
        <v>102</v>
      </c>
      <c r="I6227" s="1" t="s">
        <v>27</v>
      </c>
      <c r="J6227" s="1" t="s">
        <v>26</v>
      </c>
      <c r="K6227" s="1">
        <v>15491</v>
      </c>
      <c r="L6227" s="1">
        <v>58</v>
      </c>
      <c r="M6227" s="1">
        <v>479889</v>
      </c>
      <c r="N6227" s="1">
        <v>97187</v>
      </c>
    </row>
    <row r="6228" spans="1:14">
      <c r="A6228" s="12">
        <v>20055900</v>
      </c>
      <c r="B6228" s="1" t="s">
        <v>5445</v>
      </c>
      <c r="C6228" s="12">
        <v>200559</v>
      </c>
      <c r="D6228" s="1" t="s">
        <v>5444</v>
      </c>
      <c r="E6228" s="12">
        <v>2005</v>
      </c>
      <c r="F6228" s="1" t="s">
        <v>5443</v>
      </c>
      <c r="G6228" s="12">
        <v>20</v>
      </c>
      <c r="H6228" s="1" t="s">
        <v>3274</v>
      </c>
      <c r="I6228" s="1" t="s">
        <v>751</v>
      </c>
      <c r="J6228" s="1" t="s">
        <v>750</v>
      </c>
      <c r="K6228" s="1">
        <v>15479</v>
      </c>
      <c r="L6228" s="1">
        <v>4251</v>
      </c>
      <c r="M6228" s="1">
        <v>17201</v>
      </c>
      <c r="N6228" s="1">
        <v>16165</v>
      </c>
    </row>
    <row r="6229" spans="1:14">
      <c r="A6229" s="12">
        <v>85333190</v>
      </c>
      <c r="B6229" s="1" t="s">
        <v>5841</v>
      </c>
      <c r="C6229" s="12">
        <v>853331</v>
      </c>
      <c r="D6229" s="1" t="s">
        <v>5840</v>
      </c>
      <c r="E6229" s="12">
        <v>8533</v>
      </c>
      <c r="F6229" s="1" t="s">
        <v>5839</v>
      </c>
      <c r="G6229" s="12">
        <v>85</v>
      </c>
      <c r="H6229" s="1" t="s">
        <v>102</v>
      </c>
      <c r="I6229" s="1" t="s">
        <v>27</v>
      </c>
      <c r="J6229" s="1" t="s">
        <v>26</v>
      </c>
      <c r="K6229" s="1">
        <v>15363</v>
      </c>
      <c r="L6229" s="1">
        <v>580</v>
      </c>
      <c r="M6229" s="1">
        <v>5603085</v>
      </c>
      <c r="N6229" s="1">
        <v>72905</v>
      </c>
    </row>
    <row r="6230" spans="1:14">
      <c r="A6230" s="12">
        <v>90308910</v>
      </c>
      <c r="B6230" s="1" t="s">
        <v>2607</v>
      </c>
      <c r="C6230" s="12">
        <v>903089</v>
      </c>
      <c r="D6230" s="1" t="s">
        <v>2606</v>
      </c>
      <c r="E6230" s="12">
        <v>9030</v>
      </c>
      <c r="F6230" s="1" t="s">
        <v>2185</v>
      </c>
      <c r="G6230" s="12">
        <v>90</v>
      </c>
      <c r="H6230" s="1" t="s">
        <v>512</v>
      </c>
      <c r="I6230" s="1" t="s">
        <v>49</v>
      </c>
      <c r="J6230" s="1" t="s">
        <v>48</v>
      </c>
      <c r="K6230" s="1">
        <v>15363</v>
      </c>
      <c r="L6230" s="1">
        <v>7</v>
      </c>
      <c r="M6230" s="1">
        <v>380254</v>
      </c>
      <c r="N6230" s="1">
        <v>520</v>
      </c>
    </row>
    <row r="6231" spans="1:14">
      <c r="A6231" s="12">
        <v>84082010</v>
      </c>
      <c r="B6231" s="1" t="s">
        <v>1385</v>
      </c>
      <c r="C6231" s="12">
        <v>840820</v>
      </c>
      <c r="D6231" s="1" t="s">
        <v>1384</v>
      </c>
      <c r="E6231" s="12">
        <v>8408</v>
      </c>
      <c r="F6231" s="1" t="s">
        <v>1383</v>
      </c>
      <c r="G6231" s="12">
        <v>84</v>
      </c>
      <c r="H6231" s="1" t="s">
        <v>28</v>
      </c>
      <c r="I6231" s="1" t="s">
        <v>27</v>
      </c>
      <c r="J6231" s="1" t="s">
        <v>26</v>
      </c>
      <c r="K6231" s="1">
        <v>15348</v>
      </c>
      <c r="L6231" s="1">
        <v>9269</v>
      </c>
      <c r="M6231" s="1">
        <v>351127</v>
      </c>
      <c r="N6231" s="1">
        <v>43815</v>
      </c>
    </row>
    <row r="6232" spans="1:14">
      <c r="A6232" s="12">
        <v>29039990</v>
      </c>
      <c r="B6232" s="1" t="s">
        <v>1998</v>
      </c>
      <c r="C6232" s="12">
        <v>290399</v>
      </c>
      <c r="D6232" s="1" t="s">
        <v>301</v>
      </c>
      <c r="E6232" s="12">
        <v>2903</v>
      </c>
      <c r="F6232" s="1" t="s">
        <v>300</v>
      </c>
      <c r="G6232" s="12">
        <v>29</v>
      </c>
      <c r="H6232" s="1" t="s">
        <v>13</v>
      </c>
      <c r="I6232" s="1" t="s">
        <v>12</v>
      </c>
      <c r="J6232" s="1" t="s">
        <v>11</v>
      </c>
      <c r="K6232" s="1">
        <v>15290</v>
      </c>
      <c r="L6232" s="1">
        <v>2875</v>
      </c>
      <c r="M6232" s="1">
        <v>980215</v>
      </c>
      <c r="N6232" s="1">
        <v>193546</v>
      </c>
    </row>
    <row r="6233" spans="1:14">
      <c r="A6233" s="12">
        <v>38099319</v>
      </c>
      <c r="B6233" s="1" t="s">
        <v>14690</v>
      </c>
      <c r="C6233" s="12">
        <v>380993</v>
      </c>
      <c r="D6233" s="1" t="s">
        <v>11268</v>
      </c>
      <c r="E6233" s="12">
        <v>3809</v>
      </c>
      <c r="F6233" s="1" t="s">
        <v>397</v>
      </c>
      <c r="G6233" s="12">
        <v>38</v>
      </c>
      <c r="H6233" s="1" t="s">
        <v>244</v>
      </c>
      <c r="I6233" s="1" t="s">
        <v>12</v>
      </c>
      <c r="J6233" s="1" t="s">
        <v>11</v>
      </c>
      <c r="K6233" s="1">
        <v>15250</v>
      </c>
      <c r="L6233" s="1">
        <v>541</v>
      </c>
      <c r="M6233" s="1">
        <v>343305</v>
      </c>
      <c r="N6233" s="1">
        <v>72100</v>
      </c>
    </row>
    <row r="6234" spans="1:14">
      <c r="A6234" s="12">
        <v>33013000</v>
      </c>
      <c r="B6234" s="1" t="s">
        <v>5183</v>
      </c>
      <c r="C6234" s="12">
        <v>330130</v>
      </c>
      <c r="D6234" s="1" t="s">
        <v>5183</v>
      </c>
      <c r="E6234" s="12">
        <v>3301</v>
      </c>
      <c r="F6234" s="1" t="s">
        <v>407</v>
      </c>
      <c r="G6234" s="12">
        <v>33</v>
      </c>
      <c r="H6234" s="1" t="s">
        <v>406</v>
      </c>
      <c r="I6234" s="1" t="s">
        <v>12</v>
      </c>
      <c r="J6234" s="1" t="s">
        <v>11</v>
      </c>
      <c r="K6234" s="1">
        <v>15163</v>
      </c>
      <c r="L6234" s="1">
        <v>137</v>
      </c>
      <c r="M6234" s="1">
        <v>1214438</v>
      </c>
      <c r="N6234" s="1">
        <v>11721</v>
      </c>
    </row>
    <row r="6235" spans="1:14">
      <c r="A6235" s="12">
        <v>55159990</v>
      </c>
      <c r="B6235" s="1" t="s">
        <v>2892</v>
      </c>
      <c r="C6235" s="12">
        <v>551599</v>
      </c>
      <c r="D6235" s="1" t="s">
        <v>2892</v>
      </c>
      <c r="E6235" s="12">
        <v>5515</v>
      </c>
      <c r="F6235" s="1" t="s">
        <v>2892</v>
      </c>
      <c r="G6235" s="12">
        <v>55</v>
      </c>
      <c r="H6235" s="1" t="s">
        <v>282</v>
      </c>
      <c r="I6235" s="1" t="s">
        <v>2</v>
      </c>
      <c r="J6235" s="1" t="s">
        <v>1</v>
      </c>
      <c r="K6235" s="1">
        <v>15112</v>
      </c>
      <c r="L6235" s="1">
        <v>369</v>
      </c>
      <c r="M6235" s="1">
        <v>1183560</v>
      </c>
      <c r="N6235" s="1">
        <v>71019</v>
      </c>
    </row>
    <row r="6236" spans="1:14">
      <c r="A6236" s="12">
        <v>74102190</v>
      </c>
      <c r="B6236" s="1" t="s">
        <v>7041</v>
      </c>
      <c r="C6236" s="12">
        <v>741021</v>
      </c>
      <c r="D6236" s="1" t="s">
        <v>493</v>
      </c>
      <c r="E6236" s="12">
        <v>7410</v>
      </c>
      <c r="F6236" s="1" t="s">
        <v>492</v>
      </c>
      <c r="G6236" s="12">
        <v>74</v>
      </c>
      <c r="H6236" s="1" t="s">
        <v>491</v>
      </c>
      <c r="I6236" s="1" t="s">
        <v>107</v>
      </c>
      <c r="J6236" s="1" t="s">
        <v>106</v>
      </c>
      <c r="K6236" s="1">
        <v>15075</v>
      </c>
      <c r="L6236" s="1">
        <v>54</v>
      </c>
      <c r="M6236" s="1">
        <v>745773</v>
      </c>
      <c r="N6236" s="1">
        <v>41865</v>
      </c>
    </row>
    <row r="6237" spans="1:14">
      <c r="A6237" s="12">
        <v>88069200</v>
      </c>
      <c r="B6237" s="1" t="s">
        <v>1387</v>
      </c>
      <c r="C6237" s="12">
        <v>880692</v>
      </c>
      <c r="D6237" s="1" t="s">
        <v>1386</v>
      </c>
      <c r="E6237" s="12">
        <v>8806</v>
      </c>
      <c r="F6237" s="1" t="s">
        <v>274</v>
      </c>
      <c r="G6237" s="12">
        <v>88</v>
      </c>
      <c r="H6237" s="1" t="s">
        <v>273</v>
      </c>
      <c r="I6237" s="1" t="s">
        <v>272</v>
      </c>
      <c r="J6237" s="1" t="s">
        <v>271</v>
      </c>
      <c r="K6237" s="1">
        <v>15063</v>
      </c>
      <c r="L6237" s="1">
        <v>25</v>
      </c>
      <c r="M6237" s="1">
        <v>3494788</v>
      </c>
      <c r="N6237" s="1">
        <v>7938</v>
      </c>
    </row>
    <row r="6238" spans="1:14">
      <c r="A6238" s="12">
        <v>29163110</v>
      </c>
      <c r="B6238" s="1" t="s">
        <v>2629</v>
      </c>
      <c r="C6238" s="12">
        <v>291631</v>
      </c>
      <c r="D6238" s="1" t="s">
        <v>1202</v>
      </c>
      <c r="E6238" s="12">
        <v>2916</v>
      </c>
      <c r="F6238" s="1" t="s">
        <v>80</v>
      </c>
      <c r="G6238" s="12">
        <v>29</v>
      </c>
      <c r="H6238" s="1" t="s">
        <v>13</v>
      </c>
      <c r="I6238" s="1" t="s">
        <v>12</v>
      </c>
      <c r="J6238" s="1" t="s">
        <v>11</v>
      </c>
      <c r="K6238" s="1">
        <v>15049</v>
      </c>
      <c r="L6238" s="1">
        <v>4207</v>
      </c>
      <c r="M6238" s="1">
        <v>10030657</v>
      </c>
      <c r="N6238" s="1">
        <v>6115506</v>
      </c>
    </row>
    <row r="6239" spans="1:14">
      <c r="A6239" s="12">
        <v>88069300</v>
      </c>
      <c r="B6239" s="1" t="s">
        <v>7502</v>
      </c>
      <c r="C6239" s="12">
        <v>880693</v>
      </c>
      <c r="D6239" s="1" t="s">
        <v>7501</v>
      </c>
      <c r="E6239" s="12">
        <v>8806</v>
      </c>
      <c r="F6239" s="1" t="s">
        <v>274</v>
      </c>
      <c r="G6239" s="12">
        <v>88</v>
      </c>
      <c r="H6239" s="1" t="s">
        <v>273</v>
      </c>
      <c r="I6239" s="1" t="s">
        <v>272</v>
      </c>
      <c r="J6239" s="1" t="s">
        <v>271</v>
      </c>
      <c r="K6239" s="1">
        <v>15036</v>
      </c>
      <c r="L6239" s="1">
        <v>18</v>
      </c>
      <c r="M6239" s="1">
        <v>924838</v>
      </c>
      <c r="N6239" s="1">
        <v>2178</v>
      </c>
    </row>
    <row r="6240" spans="1:14">
      <c r="A6240" s="12">
        <v>90261021</v>
      </c>
      <c r="B6240" s="1" t="s">
        <v>6316</v>
      </c>
      <c r="C6240" s="12">
        <v>902610</v>
      </c>
      <c r="D6240" s="1" t="s">
        <v>6315</v>
      </c>
      <c r="E6240" s="12">
        <v>9026</v>
      </c>
      <c r="F6240" s="1" t="s">
        <v>6314</v>
      </c>
      <c r="G6240" s="12">
        <v>90</v>
      </c>
      <c r="H6240" s="1" t="s">
        <v>512</v>
      </c>
      <c r="I6240" s="1" t="s">
        <v>49</v>
      </c>
      <c r="J6240" s="1" t="s">
        <v>48</v>
      </c>
      <c r="K6240" s="1">
        <v>14961</v>
      </c>
      <c r="L6240" s="1">
        <v>283</v>
      </c>
      <c r="M6240" s="1">
        <v>2265112</v>
      </c>
      <c r="N6240" s="1">
        <v>24295</v>
      </c>
    </row>
    <row r="6241" spans="1:14">
      <c r="A6241" s="12">
        <v>14011000</v>
      </c>
      <c r="B6241" s="1" t="s">
        <v>6236</v>
      </c>
      <c r="C6241" s="12">
        <v>140110</v>
      </c>
      <c r="D6241" s="1" t="s">
        <v>6236</v>
      </c>
      <c r="E6241" s="12">
        <v>1401</v>
      </c>
      <c r="F6241" s="1" t="s">
        <v>4786</v>
      </c>
      <c r="G6241" s="12">
        <v>14</v>
      </c>
      <c r="H6241" s="1" t="s">
        <v>4785</v>
      </c>
      <c r="I6241" s="1" t="s">
        <v>59</v>
      </c>
      <c r="J6241" s="1" t="s">
        <v>58</v>
      </c>
      <c r="K6241" s="1">
        <v>14922</v>
      </c>
      <c r="L6241" s="1">
        <v>5574</v>
      </c>
      <c r="M6241" s="1">
        <v>445245</v>
      </c>
      <c r="N6241" s="1">
        <v>254122</v>
      </c>
    </row>
    <row r="6242" spans="1:14">
      <c r="A6242" s="12">
        <v>28111990</v>
      </c>
      <c r="B6242" s="1" t="s">
        <v>2213</v>
      </c>
      <c r="C6242" s="12">
        <v>281119</v>
      </c>
      <c r="D6242" s="1" t="s">
        <v>2213</v>
      </c>
      <c r="E6242" s="12">
        <v>2811</v>
      </c>
      <c r="F6242" s="1" t="s">
        <v>264</v>
      </c>
      <c r="G6242" s="12">
        <v>28</v>
      </c>
      <c r="H6242" s="1" t="s">
        <v>118</v>
      </c>
      <c r="I6242" s="1" t="s">
        <v>12</v>
      </c>
      <c r="J6242" s="1" t="s">
        <v>11</v>
      </c>
      <c r="K6242" s="1">
        <v>14885</v>
      </c>
      <c r="L6242" s="1">
        <v>5139</v>
      </c>
      <c r="M6242" s="1">
        <v>6705840</v>
      </c>
      <c r="N6242" s="1">
        <v>4892301</v>
      </c>
    </row>
    <row r="6243" spans="1:14">
      <c r="A6243" s="12">
        <v>85451910</v>
      </c>
      <c r="B6243" s="1" t="s">
        <v>1925</v>
      </c>
      <c r="C6243" s="12">
        <v>854519</v>
      </c>
      <c r="D6243" s="1" t="s">
        <v>1924</v>
      </c>
      <c r="E6243" s="12">
        <v>8545</v>
      </c>
      <c r="F6243" s="1" t="s">
        <v>195</v>
      </c>
      <c r="G6243" s="12">
        <v>85</v>
      </c>
      <c r="H6243" s="1" t="s">
        <v>102</v>
      </c>
      <c r="I6243" s="1" t="s">
        <v>27</v>
      </c>
      <c r="J6243" s="1" t="s">
        <v>26</v>
      </c>
      <c r="K6243" s="1">
        <v>14839</v>
      </c>
      <c r="L6243" s="1">
        <v>1506</v>
      </c>
      <c r="M6243" s="1">
        <v>1614509</v>
      </c>
      <c r="N6243" s="1">
        <v>298170</v>
      </c>
    </row>
    <row r="6244" spans="1:14">
      <c r="A6244" s="12">
        <v>52115900</v>
      </c>
      <c r="B6244" s="1" t="s">
        <v>3295</v>
      </c>
      <c r="C6244" s="12">
        <v>521159</v>
      </c>
      <c r="D6244" s="1" t="s">
        <v>3294</v>
      </c>
      <c r="E6244" s="12">
        <v>5211</v>
      </c>
      <c r="F6244" s="1" t="s">
        <v>3293</v>
      </c>
      <c r="G6244" s="12">
        <v>52</v>
      </c>
      <c r="H6244" s="1" t="s">
        <v>76</v>
      </c>
      <c r="I6244" s="1" t="s">
        <v>2</v>
      </c>
      <c r="J6244" s="1" t="s">
        <v>1</v>
      </c>
      <c r="K6244" s="1">
        <v>14835</v>
      </c>
      <c r="L6244" s="1">
        <v>1868</v>
      </c>
      <c r="M6244" s="1">
        <v>332350</v>
      </c>
      <c r="N6244" s="1">
        <v>14609</v>
      </c>
    </row>
    <row r="6245" spans="1:14">
      <c r="A6245" s="12">
        <v>85408100</v>
      </c>
      <c r="B6245" s="1" t="s">
        <v>7059</v>
      </c>
      <c r="C6245" s="12">
        <v>854081</v>
      </c>
      <c r="D6245" s="1" t="s">
        <v>7059</v>
      </c>
      <c r="E6245" s="12">
        <v>8540</v>
      </c>
      <c r="F6245" s="1" t="s">
        <v>1194</v>
      </c>
      <c r="G6245" s="12">
        <v>85</v>
      </c>
      <c r="H6245" s="1" t="s">
        <v>102</v>
      </c>
      <c r="I6245" s="1" t="s">
        <v>27</v>
      </c>
      <c r="J6245" s="1" t="s">
        <v>26</v>
      </c>
      <c r="K6245" s="1">
        <v>14825</v>
      </c>
      <c r="L6245" s="1">
        <v>7</v>
      </c>
      <c r="M6245" s="1">
        <v>158718</v>
      </c>
      <c r="N6245" s="1">
        <v>270</v>
      </c>
    </row>
    <row r="6246" spans="1:14">
      <c r="A6246" s="13" t="s">
        <v>4567</v>
      </c>
      <c r="B6246" s="1" t="s">
        <v>4565</v>
      </c>
      <c r="C6246" s="13" t="s">
        <v>4566</v>
      </c>
      <c r="D6246" s="1" t="s">
        <v>4565</v>
      </c>
      <c r="E6246" s="13" t="s">
        <v>4221</v>
      </c>
      <c r="F6246" s="1" t="s">
        <v>4220</v>
      </c>
      <c r="G6246" s="13" t="s">
        <v>2082</v>
      </c>
      <c r="H6246" s="1" t="s">
        <v>2081</v>
      </c>
      <c r="I6246" s="1" t="s">
        <v>59</v>
      </c>
      <c r="J6246" s="1" t="s">
        <v>58</v>
      </c>
      <c r="K6246" s="1">
        <v>14796</v>
      </c>
      <c r="L6246" s="1">
        <v>772</v>
      </c>
      <c r="M6246" s="1">
        <v>0</v>
      </c>
      <c r="N6246" s="1">
        <v>0</v>
      </c>
    </row>
    <row r="6247" spans="1:14">
      <c r="A6247" s="12">
        <v>57022000</v>
      </c>
      <c r="B6247" s="1" t="s">
        <v>14689</v>
      </c>
      <c r="C6247" s="12">
        <v>570220</v>
      </c>
      <c r="D6247" s="1" t="s">
        <v>14688</v>
      </c>
      <c r="E6247" s="12">
        <v>5702</v>
      </c>
      <c r="F6247" s="1" t="s">
        <v>468</v>
      </c>
      <c r="G6247" s="12">
        <v>57</v>
      </c>
      <c r="H6247" s="1" t="s">
        <v>467</v>
      </c>
      <c r="I6247" s="1" t="s">
        <v>2</v>
      </c>
      <c r="J6247" s="1" t="s">
        <v>1</v>
      </c>
      <c r="K6247" s="1">
        <v>14777</v>
      </c>
      <c r="L6247" s="1">
        <v>1991</v>
      </c>
      <c r="M6247" s="1">
        <v>1048283</v>
      </c>
      <c r="N6247" s="1">
        <v>1006930</v>
      </c>
    </row>
    <row r="6248" spans="1:14">
      <c r="A6248" s="12">
        <v>85101000</v>
      </c>
      <c r="B6248" s="1" t="s">
        <v>1213</v>
      </c>
      <c r="C6248" s="12">
        <v>851010</v>
      </c>
      <c r="D6248" s="1" t="s">
        <v>1212</v>
      </c>
      <c r="E6248" s="12">
        <v>8510</v>
      </c>
      <c r="F6248" s="1" t="s">
        <v>1211</v>
      </c>
      <c r="G6248" s="12">
        <v>85</v>
      </c>
      <c r="H6248" s="1" t="s">
        <v>102</v>
      </c>
      <c r="I6248" s="1" t="s">
        <v>27</v>
      </c>
      <c r="J6248" s="1" t="s">
        <v>26</v>
      </c>
      <c r="K6248" s="1">
        <v>14747</v>
      </c>
      <c r="L6248" s="1">
        <v>743</v>
      </c>
      <c r="M6248" s="1">
        <v>5623014</v>
      </c>
      <c r="N6248" s="1">
        <v>557143</v>
      </c>
    </row>
    <row r="6249" spans="1:14">
      <c r="A6249" s="12">
        <v>50079000</v>
      </c>
      <c r="B6249" s="1" t="s">
        <v>7548</v>
      </c>
      <c r="C6249" s="12">
        <v>500790</v>
      </c>
      <c r="D6249" s="1" t="s">
        <v>7547</v>
      </c>
      <c r="E6249" s="12">
        <v>5007</v>
      </c>
      <c r="F6249" s="1" t="s">
        <v>4947</v>
      </c>
      <c r="G6249" s="12">
        <v>50</v>
      </c>
      <c r="H6249" s="1" t="s">
        <v>369</v>
      </c>
      <c r="I6249" s="1" t="s">
        <v>2</v>
      </c>
      <c r="J6249" s="1" t="s">
        <v>1</v>
      </c>
      <c r="K6249" s="1">
        <v>14729</v>
      </c>
      <c r="L6249" s="1">
        <v>48</v>
      </c>
      <c r="M6249" s="1">
        <v>53908</v>
      </c>
      <c r="N6249" s="1">
        <v>321</v>
      </c>
    </row>
    <row r="6250" spans="1:14">
      <c r="A6250" s="12">
        <v>29241994</v>
      </c>
      <c r="B6250" s="1" t="s">
        <v>4600</v>
      </c>
      <c r="C6250" s="12">
        <v>292419</v>
      </c>
      <c r="D6250" s="1" t="s">
        <v>24</v>
      </c>
      <c r="E6250" s="12">
        <v>2924</v>
      </c>
      <c r="F6250" s="1" t="s">
        <v>23</v>
      </c>
      <c r="G6250" s="12">
        <v>29</v>
      </c>
      <c r="H6250" s="1" t="s">
        <v>13</v>
      </c>
      <c r="I6250" s="1" t="s">
        <v>12</v>
      </c>
      <c r="J6250" s="1" t="s">
        <v>11</v>
      </c>
      <c r="K6250" s="1">
        <v>14697</v>
      </c>
      <c r="L6250" s="1">
        <v>6872</v>
      </c>
      <c r="M6250" s="1">
        <v>1326969</v>
      </c>
      <c r="N6250" s="1">
        <v>759800</v>
      </c>
    </row>
    <row r="6251" spans="1:14">
      <c r="A6251" s="12">
        <v>28220010</v>
      </c>
      <c r="B6251" s="1" t="s">
        <v>511</v>
      </c>
      <c r="C6251" s="12">
        <v>282200</v>
      </c>
      <c r="D6251" s="1" t="s">
        <v>510</v>
      </c>
      <c r="E6251" s="12">
        <v>2822</v>
      </c>
      <c r="F6251" s="1" t="s">
        <v>510</v>
      </c>
      <c r="G6251" s="12">
        <v>28</v>
      </c>
      <c r="H6251" s="1" t="s">
        <v>118</v>
      </c>
      <c r="I6251" s="1" t="s">
        <v>12</v>
      </c>
      <c r="J6251" s="1" t="s">
        <v>11</v>
      </c>
      <c r="K6251" s="1">
        <v>14674</v>
      </c>
      <c r="L6251" s="1">
        <v>300</v>
      </c>
      <c r="M6251" s="1">
        <v>750309</v>
      </c>
      <c r="N6251" s="1">
        <v>44150</v>
      </c>
    </row>
    <row r="6252" spans="1:14">
      <c r="A6252" s="12">
        <v>55099900</v>
      </c>
      <c r="B6252" s="1" t="s">
        <v>14687</v>
      </c>
      <c r="C6252" s="12">
        <v>550999</v>
      </c>
      <c r="D6252" s="1" t="s">
        <v>14686</v>
      </c>
      <c r="E6252" s="12">
        <v>5509</v>
      </c>
      <c r="F6252" s="1" t="s">
        <v>1017</v>
      </c>
      <c r="G6252" s="12">
        <v>55</v>
      </c>
      <c r="H6252" s="1" t="s">
        <v>282</v>
      </c>
      <c r="I6252" s="1" t="s">
        <v>2</v>
      </c>
      <c r="J6252" s="1" t="s">
        <v>1</v>
      </c>
      <c r="K6252" s="1">
        <v>14623</v>
      </c>
      <c r="L6252" s="1">
        <v>2926</v>
      </c>
      <c r="M6252" s="1">
        <v>128534</v>
      </c>
      <c r="N6252" s="1">
        <v>43326</v>
      </c>
    </row>
    <row r="6253" spans="1:14">
      <c r="A6253" s="12">
        <v>84522990</v>
      </c>
      <c r="B6253" s="1" t="s">
        <v>1754</v>
      </c>
      <c r="C6253" s="12">
        <v>845229</v>
      </c>
      <c r="D6253" s="1" t="s">
        <v>1754</v>
      </c>
      <c r="E6253" s="12">
        <v>8452</v>
      </c>
      <c r="F6253" s="1" t="s">
        <v>926</v>
      </c>
      <c r="G6253" s="12">
        <v>84</v>
      </c>
      <c r="H6253" s="1" t="s">
        <v>28</v>
      </c>
      <c r="I6253" s="1" t="s">
        <v>27</v>
      </c>
      <c r="J6253" s="1" t="s">
        <v>26</v>
      </c>
      <c r="K6253" s="1">
        <v>14584</v>
      </c>
      <c r="L6253" s="1">
        <v>824</v>
      </c>
      <c r="M6253" s="1">
        <v>1161188</v>
      </c>
      <c r="N6253" s="1">
        <v>201191</v>
      </c>
    </row>
    <row r="6254" spans="1:14">
      <c r="A6254" s="12">
        <v>28273190</v>
      </c>
      <c r="B6254" s="1" t="s">
        <v>3002</v>
      </c>
      <c r="C6254" s="12">
        <v>282731</v>
      </c>
      <c r="D6254" s="1" t="s">
        <v>3001</v>
      </c>
      <c r="E6254" s="12">
        <v>2827</v>
      </c>
      <c r="F6254" s="1" t="s">
        <v>386</v>
      </c>
      <c r="G6254" s="12">
        <v>28</v>
      </c>
      <c r="H6254" s="1" t="s">
        <v>118</v>
      </c>
      <c r="I6254" s="1" t="s">
        <v>12</v>
      </c>
      <c r="J6254" s="1" t="s">
        <v>11</v>
      </c>
      <c r="K6254" s="1">
        <v>14571</v>
      </c>
      <c r="L6254" s="1">
        <v>4470</v>
      </c>
      <c r="M6254" s="1">
        <v>667884</v>
      </c>
      <c r="N6254" s="1">
        <v>1044853</v>
      </c>
    </row>
    <row r="6255" spans="1:14">
      <c r="A6255" s="13" t="s">
        <v>14685</v>
      </c>
      <c r="B6255" s="1" t="s">
        <v>14684</v>
      </c>
      <c r="C6255" s="13" t="s">
        <v>14683</v>
      </c>
      <c r="D6255" s="1" t="s">
        <v>14682</v>
      </c>
      <c r="E6255" s="13" t="s">
        <v>1490</v>
      </c>
      <c r="F6255" s="1" t="s">
        <v>1489</v>
      </c>
      <c r="G6255" s="13" t="s">
        <v>1488</v>
      </c>
      <c r="H6255" s="1" t="s">
        <v>1487</v>
      </c>
      <c r="I6255" s="1" t="s">
        <v>59</v>
      </c>
      <c r="J6255" s="1" t="s">
        <v>58</v>
      </c>
      <c r="K6255" s="1">
        <v>14448</v>
      </c>
      <c r="L6255" s="1">
        <v>4665</v>
      </c>
      <c r="M6255" s="1">
        <v>1030</v>
      </c>
      <c r="N6255" s="1">
        <v>228</v>
      </c>
    </row>
    <row r="6256" spans="1:14">
      <c r="A6256" s="12">
        <v>84433232</v>
      </c>
      <c r="B6256" s="1" t="s">
        <v>7606</v>
      </c>
      <c r="C6256" s="12">
        <v>844332</v>
      </c>
      <c r="D6256" s="1" t="s">
        <v>739</v>
      </c>
      <c r="E6256" s="12">
        <v>8443</v>
      </c>
      <c r="F6256" s="1" t="s">
        <v>738</v>
      </c>
      <c r="G6256" s="12">
        <v>84</v>
      </c>
      <c r="H6256" s="1" t="s">
        <v>28</v>
      </c>
      <c r="I6256" s="1" t="s">
        <v>27</v>
      </c>
      <c r="J6256" s="1" t="s">
        <v>26</v>
      </c>
      <c r="K6256" s="1">
        <v>14406</v>
      </c>
      <c r="L6256" s="1">
        <v>13</v>
      </c>
      <c r="M6256" s="1">
        <v>1404647</v>
      </c>
      <c r="N6256" s="1">
        <v>64221</v>
      </c>
    </row>
    <row r="6257" spans="1:14">
      <c r="A6257" s="12">
        <v>26190000</v>
      </c>
      <c r="B6257" s="1" t="s">
        <v>889</v>
      </c>
      <c r="C6257" s="12">
        <v>261900</v>
      </c>
      <c r="D6257" s="1" t="s">
        <v>890</v>
      </c>
      <c r="E6257" s="12">
        <v>2619</v>
      </c>
      <c r="F6257" s="1" t="s">
        <v>889</v>
      </c>
      <c r="G6257" s="12">
        <v>26</v>
      </c>
      <c r="H6257" s="1" t="s">
        <v>888</v>
      </c>
      <c r="I6257" s="1" t="s">
        <v>225</v>
      </c>
      <c r="J6257" s="1" t="s">
        <v>224</v>
      </c>
      <c r="K6257" s="1">
        <v>14388</v>
      </c>
      <c r="L6257" s="1">
        <v>53188</v>
      </c>
      <c r="M6257" s="1">
        <v>287385</v>
      </c>
      <c r="N6257" s="1">
        <v>1346782</v>
      </c>
    </row>
    <row r="6258" spans="1:14">
      <c r="A6258" s="12">
        <v>84604011</v>
      </c>
      <c r="B6258" s="1" t="s">
        <v>2261</v>
      </c>
      <c r="C6258" s="12">
        <v>846040</v>
      </c>
      <c r="D6258" s="1" t="s">
        <v>2260</v>
      </c>
      <c r="E6258" s="12">
        <v>8460</v>
      </c>
      <c r="F6258" s="1" t="s">
        <v>901</v>
      </c>
      <c r="G6258" s="12">
        <v>84</v>
      </c>
      <c r="H6258" s="1" t="s">
        <v>28</v>
      </c>
      <c r="I6258" s="1" t="s">
        <v>27</v>
      </c>
      <c r="J6258" s="1" t="s">
        <v>26</v>
      </c>
      <c r="K6258" s="1">
        <v>14327</v>
      </c>
      <c r="L6258" s="1">
        <v>182</v>
      </c>
      <c r="M6258" s="1">
        <v>1897491</v>
      </c>
      <c r="N6258" s="1">
        <v>90618</v>
      </c>
    </row>
    <row r="6259" spans="1:14">
      <c r="A6259" s="12">
        <v>70159020</v>
      </c>
      <c r="B6259" s="1" t="s">
        <v>7103</v>
      </c>
      <c r="C6259" s="12">
        <v>701590</v>
      </c>
      <c r="D6259" s="1" t="s">
        <v>5124</v>
      </c>
      <c r="E6259" s="12">
        <v>7015</v>
      </c>
      <c r="F6259" s="1" t="s">
        <v>5123</v>
      </c>
      <c r="G6259" s="12">
        <v>70</v>
      </c>
      <c r="H6259" s="1" t="s">
        <v>83</v>
      </c>
      <c r="I6259" s="1" t="s">
        <v>7</v>
      </c>
      <c r="J6259" s="1" t="s">
        <v>6</v>
      </c>
      <c r="K6259" s="1">
        <v>14303</v>
      </c>
      <c r="L6259" s="1">
        <v>1940</v>
      </c>
      <c r="M6259" s="1">
        <v>175207</v>
      </c>
      <c r="N6259" s="1">
        <v>107461</v>
      </c>
    </row>
    <row r="6260" spans="1:14">
      <c r="A6260" s="12">
        <v>85258200</v>
      </c>
      <c r="B6260" s="1" t="s">
        <v>7611</v>
      </c>
      <c r="C6260" s="12">
        <v>852582</v>
      </c>
      <c r="D6260" s="1" t="s">
        <v>7610</v>
      </c>
      <c r="E6260" s="12">
        <v>8525</v>
      </c>
      <c r="F6260" s="1" t="s">
        <v>1057</v>
      </c>
      <c r="G6260" s="12">
        <v>85</v>
      </c>
      <c r="H6260" s="1" t="s">
        <v>102</v>
      </c>
      <c r="I6260" s="1" t="s">
        <v>27</v>
      </c>
      <c r="J6260" s="1" t="s">
        <v>26</v>
      </c>
      <c r="K6260" s="1">
        <v>14288</v>
      </c>
      <c r="L6260" s="1">
        <v>15</v>
      </c>
      <c r="M6260" s="1">
        <v>187884</v>
      </c>
      <c r="N6260" s="1">
        <v>2392</v>
      </c>
    </row>
    <row r="6261" spans="1:14">
      <c r="A6261" s="12">
        <v>29339111</v>
      </c>
      <c r="B6261" s="1" t="s">
        <v>2141</v>
      </c>
      <c r="C6261" s="12">
        <v>293391</v>
      </c>
      <c r="D6261" s="1" t="s">
        <v>667</v>
      </c>
      <c r="E6261" s="12">
        <v>2933</v>
      </c>
      <c r="F6261" s="1" t="s">
        <v>67</v>
      </c>
      <c r="G6261" s="12">
        <v>29</v>
      </c>
      <c r="H6261" s="1" t="s">
        <v>13</v>
      </c>
      <c r="I6261" s="1" t="s">
        <v>12</v>
      </c>
      <c r="J6261" s="1" t="s">
        <v>11</v>
      </c>
      <c r="K6261" s="1">
        <v>14282</v>
      </c>
      <c r="L6261" s="1">
        <v>25</v>
      </c>
      <c r="M6261" s="1">
        <v>2439141</v>
      </c>
      <c r="N6261" s="1">
        <v>1134</v>
      </c>
    </row>
    <row r="6262" spans="1:14">
      <c r="A6262" s="12">
        <v>84211290</v>
      </c>
      <c r="B6262" s="1" t="s">
        <v>1786</v>
      </c>
      <c r="C6262" s="12">
        <v>842112</v>
      </c>
      <c r="D6262" s="1" t="s">
        <v>1359</v>
      </c>
      <c r="E6262" s="12">
        <v>8421</v>
      </c>
      <c r="F6262" s="1" t="s">
        <v>403</v>
      </c>
      <c r="G6262" s="12">
        <v>84</v>
      </c>
      <c r="H6262" s="1" t="s">
        <v>28</v>
      </c>
      <c r="I6262" s="1" t="s">
        <v>27</v>
      </c>
      <c r="J6262" s="1" t="s">
        <v>26</v>
      </c>
      <c r="K6262" s="1">
        <v>14260</v>
      </c>
      <c r="L6262" s="1">
        <v>593</v>
      </c>
      <c r="M6262" s="1">
        <v>11528</v>
      </c>
      <c r="N6262" s="1">
        <v>585</v>
      </c>
    </row>
    <row r="6263" spans="1:14">
      <c r="A6263" s="12">
        <v>39209940</v>
      </c>
      <c r="B6263" s="1" t="s">
        <v>3107</v>
      </c>
      <c r="C6263" s="12">
        <v>392099</v>
      </c>
      <c r="D6263" s="1" t="s">
        <v>3106</v>
      </c>
      <c r="E6263" s="12">
        <v>3920</v>
      </c>
      <c r="F6263" s="1" t="s">
        <v>39</v>
      </c>
      <c r="G6263" s="12">
        <v>39</v>
      </c>
      <c r="H6263" s="1" t="s">
        <v>38</v>
      </c>
      <c r="I6263" s="1" t="s">
        <v>37</v>
      </c>
      <c r="J6263" s="1" t="s">
        <v>36</v>
      </c>
      <c r="K6263" s="1">
        <v>14249</v>
      </c>
      <c r="L6263" s="1">
        <v>1</v>
      </c>
      <c r="M6263" s="1">
        <v>819338</v>
      </c>
      <c r="N6263" s="1">
        <v>149946</v>
      </c>
    </row>
    <row r="6264" spans="1:14">
      <c r="A6264" s="13" t="s">
        <v>14681</v>
      </c>
      <c r="B6264" s="1" t="s">
        <v>14680</v>
      </c>
      <c r="C6264" s="13" t="s">
        <v>14679</v>
      </c>
      <c r="D6264" s="1" t="s">
        <v>14678</v>
      </c>
      <c r="E6264" s="13" t="s">
        <v>4623</v>
      </c>
      <c r="F6264" s="1" t="s">
        <v>4622</v>
      </c>
      <c r="G6264" s="13" t="s">
        <v>1488</v>
      </c>
      <c r="H6264" s="1" t="s">
        <v>1487</v>
      </c>
      <c r="I6264" s="1" t="s">
        <v>59</v>
      </c>
      <c r="J6264" s="1" t="s">
        <v>58</v>
      </c>
      <c r="K6264" s="1">
        <v>14190</v>
      </c>
      <c r="L6264" s="1">
        <v>5221</v>
      </c>
      <c r="M6264" s="1">
        <v>1546812</v>
      </c>
      <c r="N6264" s="1">
        <v>1437187</v>
      </c>
    </row>
    <row r="6265" spans="1:14">
      <c r="A6265" s="12">
        <v>96122000</v>
      </c>
      <c r="B6265" s="1" t="s">
        <v>1298</v>
      </c>
      <c r="C6265" s="12">
        <v>961220</v>
      </c>
      <c r="D6265" s="1" t="s">
        <v>1298</v>
      </c>
      <c r="E6265" s="12">
        <v>9612</v>
      </c>
      <c r="F6265" s="1" t="s">
        <v>1297</v>
      </c>
      <c r="G6265" s="12">
        <v>96</v>
      </c>
      <c r="H6265" s="1" t="s">
        <v>128</v>
      </c>
      <c r="I6265" s="1" t="s">
        <v>127</v>
      </c>
      <c r="J6265" s="1" t="s">
        <v>126</v>
      </c>
      <c r="K6265" s="1">
        <v>14139</v>
      </c>
      <c r="L6265" s="1">
        <v>1274</v>
      </c>
      <c r="M6265" s="1">
        <v>293908</v>
      </c>
      <c r="N6265" s="1">
        <v>22646</v>
      </c>
    </row>
    <row r="6266" spans="1:14">
      <c r="A6266" s="12">
        <v>84022000</v>
      </c>
      <c r="B6266" s="1" t="s">
        <v>14677</v>
      </c>
      <c r="C6266" s="12">
        <v>840220</v>
      </c>
      <c r="D6266" s="1" t="s">
        <v>14676</v>
      </c>
      <c r="E6266" s="12">
        <v>8402</v>
      </c>
      <c r="F6266" s="1" t="s">
        <v>4039</v>
      </c>
      <c r="G6266" s="12">
        <v>84</v>
      </c>
      <c r="H6266" s="1" t="s">
        <v>28</v>
      </c>
      <c r="I6266" s="1" t="s">
        <v>27</v>
      </c>
      <c r="J6266" s="1" t="s">
        <v>26</v>
      </c>
      <c r="K6266" s="1">
        <v>14135</v>
      </c>
      <c r="L6266" s="1">
        <v>175</v>
      </c>
      <c r="M6266" s="1">
        <v>23227712</v>
      </c>
      <c r="N6266" s="1">
        <v>2900007</v>
      </c>
    </row>
    <row r="6267" spans="1:14">
      <c r="A6267" s="12">
        <v>79040000</v>
      </c>
      <c r="B6267" s="1" t="s">
        <v>1547</v>
      </c>
      <c r="C6267" s="12">
        <v>790400</v>
      </c>
      <c r="D6267" s="1" t="s">
        <v>1547</v>
      </c>
      <c r="E6267" s="12">
        <v>7904</v>
      </c>
      <c r="F6267" s="1" t="s">
        <v>1547</v>
      </c>
      <c r="G6267" s="12">
        <v>79</v>
      </c>
      <c r="H6267" s="1" t="s">
        <v>216</v>
      </c>
      <c r="I6267" s="1" t="s">
        <v>107</v>
      </c>
      <c r="J6267" s="1" t="s">
        <v>106</v>
      </c>
      <c r="K6267" s="1">
        <v>14129</v>
      </c>
      <c r="L6267" s="1">
        <v>2072</v>
      </c>
      <c r="M6267" s="1">
        <v>1681431</v>
      </c>
      <c r="N6267" s="1">
        <v>407775</v>
      </c>
    </row>
    <row r="6268" spans="1:14">
      <c r="A6268" s="12">
        <v>94062000</v>
      </c>
      <c r="B6268" s="1" t="s">
        <v>6472</v>
      </c>
      <c r="C6268" s="12">
        <v>940620</v>
      </c>
      <c r="D6268" s="1" t="s">
        <v>6472</v>
      </c>
      <c r="E6268" s="12">
        <v>9406</v>
      </c>
      <c r="F6268" s="1" t="s">
        <v>1831</v>
      </c>
      <c r="G6268" s="12">
        <v>94</v>
      </c>
      <c r="H6268" s="1" t="s">
        <v>259</v>
      </c>
      <c r="I6268" s="1" t="s">
        <v>127</v>
      </c>
      <c r="J6268" s="1" t="s">
        <v>126</v>
      </c>
      <c r="K6268" s="1">
        <v>14128</v>
      </c>
      <c r="L6268" s="1">
        <v>1652</v>
      </c>
      <c r="M6268" s="1">
        <v>846693</v>
      </c>
      <c r="N6268" s="1">
        <v>413752</v>
      </c>
    </row>
    <row r="6269" spans="1:14">
      <c r="A6269" s="12">
        <v>16055300</v>
      </c>
      <c r="B6269" s="1" t="s">
        <v>14675</v>
      </c>
      <c r="C6269" s="12">
        <v>160553</v>
      </c>
      <c r="D6269" s="1" t="s">
        <v>14675</v>
      </c>
      <c r="E6269" s="12">
        <v>1605</v>
      </c>
      <c r="F6269" s="1" t="s">
        <v>12917</v>
      </c>
      <c r="G6269" s="12">
        <v>16</v>
      </c>
      <c r="H6269" s="1" t="s">
        <v>2758</v>
      </c>
      <c r="I6269" s="1" t="s">
        <v>751</v>
      </c>
      <c r="J6269" s="1" t="s">
        <v>750</v>
      </c>
      <c r="K6269" s="1">
        <v>14112</v>
      </c>
      <c r="L6269" s="1">
        <v>1818</v>
      </c>
      <c r="M6269" s="1">
        <v>1617652</v>
      </c>
      <c r="N6269" s="1">
        <v>620585</v>
      </c>
    </row>
    <row r="6270" spans="1:14">
      <c r="A6270" s="12">
        <v>84519010</v>
      </c>
      <c r="B6270" s="1" t="s">
        <v>1338</v>
      </c>
      <c r="C6270" s="12">
        <v>845190</v>
      </c>
      <c r="D6270" s="1" t="s">
        <v>1337</v>
      </c>
      <c r="E6270" s="12">
        <v>8451</v>
      </c>
      <c r="F6270" s="1" t="s">
        <v>799</v>
      </c>
      <c r="G6270" s="12">
        <v>84</v>
      </c>
      <c r="H6270" s="1" t="s">
        <v>28</v>
      </c>
      <c r="I6270" s="1" t="s">
        <v>27</v>
      </c>
      <c r="J6270" s="1" t="s">
        <v>26</v>
      </c>
      <c r="K6270" s="1">
        <v>14110</v>
      </c>
      <c r="L6270" s="1">
        <v>936</v>
      </c>
      <c r="M6270" s="1">
        <v>541408</v>
      </c>
      <c r="N6270" s="1">
        <v>82022</v>
      </c>
    </row>
    <row r="6271" spans="1:14">
      <c r="A6271" s="12">
        <v>40141000</v>
      </c>
      <c r="B6271" s="1" t="s">
        <v>6592</v>
      </c>
      <c r="C6271" s="12">
        <v>401410</v>
      </c>
      <c r="D6271" s="1" t="s">
        <v>6592</v>
      </c>
      <c r="E6271" s="12">
        <v>4014</v>
      </c>
      <c r="F6271" s="1" t="s">
        <v>4359</v>
      </c>
      <c r="G6271" s="12">
        <v>40</v>
      </c>
      <c r="H6271" s="1" t="s">
        <v>422</v>
      </c>
      <c r="I6271" s="1" t="s">
        <v>37</v>
      </c>
      <c r="J6271" s="1" t="s">
        <v>36</v>
      </c>
      <c r="K6271" s="1">
        <v>14099</v>
      </c>
      <c r="L6271" s="1">
        <v>1219</v>
      </c>
      <c r="M6271" s="1">
        <v>28353620</v>
      </c>
      <c r="N6271" s="1">
        <v>1587555</v>
      </c>
    </row>
    <row r="6272" spans="1:14">
      <c r="A6272" s="12">
        <v>48044900</v>
      </c>
      <c r="B6272" s="1" t="s">
        <v>4772</v>
      </c>
      <c r="C6272" s="12">
        <v>480449</v>
      </c>
      <c r="D6272" s="1" t="s">
        <v>4771</v>
      </c>
      <c r="E6272" s="12">
        <v>4804</v>
      </c>
      <c r="F6272" s="1" t="s">
        <v>1847</v>
      </c>
      <c r="G6272" s="12">
        <v>48</v>
      </c>
      <c r="H6272" s="1" t="s">
        <v>19</v>
      </c>
      <c r="I6272" s="1" t="s">
        <v>18</v>
      </c>
      <c r="J6272" s="1" t="s">
        <v>17</v>
      </c>
      <c r="K6272" s="1">
        <v>14080</v>
      </c>
      <c r="L6272" s="1">
        <v>25403</v>
      </c>
      <c r="M6272" s="1">
        <v>631681</v>
      </c>
      <c r="N6272" s="1">
        <v>177957</v>
      </c>
    </row>
    <row r="6273" spans="1:14">
      <c r="A6273" s="12">
        <v>29095013</v>
      </c>
      <c r="B6273" s="1" t="s">
        <v>14674</v>
      </c>
      <c r="C6273" s="12">
        <v>290950</v>
      </c>
      <c r="D6273" s="1" t="s">
        <v>1108</v>
      </c>
      <c r="E6273" s="12">
        <v>2909</v>
      </c>
      <c r="F6273" s="1" t="s">
        <v>377</v>
      </c>
      <c r="G6273" s="12">
        <v>29</v>
      </c>
      <c r="H6273" s="1" t="s">
        <v>13</v>
      </c>
      <c r="I6273" s="1" t="s">
        <v>12</v>
      </c>
      <c r="J6273" s="1" t="s">
        <v>11</v>
      </c>
      <c r="K6273" s="1">
        <v>14023</v>
      </c>
      <c r="L6273" s="1">
        <v>1401</v>
      </c>
      <c r="M6273" s="1">
        <v>532631</v>
      </c>
      <c r="N6273" s="1">
        <v>19507</v>
      </c>
    </row>
    <row r="6274" spans="1:14">
      <c r="A6274" s="12">
        <v>67041100</v>
      </c>
      <c r="B6274" s="1" t="s">
        <v>6015</v>
      </c>
      <c r="C6274" s="12">
        <v>670411</v>
      </c>
      <c r="D6274" s="1" t="s">
        <v>6015</v>
      </c>
      <c r="E6274" s="12">
        <v>6704</v>
      </c>
      <c r="F6274" s="1" t="s">
        <v>626</v>
      </c>
      <c r="G6274" s="12">
        <v>67</v>
      </c>
      <c r="H6274" s="1" t="s">
        <v>625</v>
      </c>
      <c r="I6274" s="1" t="s">
        <v>154</v>
      </c>
      <c r="J6274" s="1" t="s">
        <v>153</v>
      </c>
      <c r="K6274" s="1">
        <v>13993</v>
      </c>
      <c r="L6274" s="1">
        <v>208</v>
      </c>
      <c r="M6274" s="1">
        <v>475176</v>
      </c>
      <c r="N6274" s="1">
        <v>98609</v>
      </c>
    </row>
    <row r="6275" spans="1:14">
      <c r="A6275" s="12">
        <v>84471100</v>
      </c>
      <c r="B6275" s="1" t="s">
        <v>14673</v>
      </c>
      <c r="C6275" s="12">
        <v>844711</v>
      </c>
      <c r="D6275" s="1" t="s">
        <v>14672</v>
      </c>
      <c r="E6275" s="12">
        <v>8447</v>
      </c>
      <c r="F6275" s="1" t="s">
        <v>3222</v>
      </c>
      <c r="G6275" s="12">
        <v>84</v>
      </c>
      <c r="H6275" s="1" t="s">
        <v>28</v>
      </c>
      <c r="I6275" s="1" t="s">
        <v>27</v>
      </c>
      <c r="J6275" s="1" t="s">
        <v>26</v>
      </c>
      <c r="K6275" s="1">
        <v>13956</v>
      </c>
      <c r="L6275" s="1">
        <v>860</v>
      </c>
      <c r="M6275" s="1">
        <v>5157420</v>
      </c>
      <c r="N6275" s="1">
        <v>131104</v>
      </c>
    </row>
    <row r="6276" spans="1:14">
      <c r="A6276" s="12">
        <v>55093100</v>
      </c>
      <c r="B6276" s="1" t="s">
        <v>14671</v>
      </c>
      <c r="C6276" s="12">
        <v>550931</v>
      </c>
      <c r="D6276" s="1" t="s">
        <v>14670</v>
      </c>
      <c r="E6276" s="12">
        <v>5509</v>
      </c>
      <c r="F6276" s="1" t="s">
        <v>1017</v>
      </c>
      <c r="G6276" s="12">
        <v>55</v>
      </c>
      <c r="H6276" s="1" t="s">
        <v>282</v>
      </c>
      <c r="I6276" s="1" t="s">
        <v>2</v>
      </c>
      <c r="J6276" s="1" t="s">
        <v>1</v>
      </c>
      <c r="K6276" s="1">
        <v>13911</v>
      </c>
      <c r="L6276" s="1">
        <v>1777</v>
      </c>
      <c r="M6276" s="1">
        <v>417981</v>
      </c>
      <c r="N6276" s="1">
        <v>109087</v>
      </c>
    </row>
    <row r="6277" spans="1:14">
      <c r="A6277" s="12">
        <v>37024310</v>
      </c>
      <c r="B6277" s="1" t="s">
        <v>1093</v>
      </c>
      <c r="C6277" s="12">
        <v>370243</v>
      </c>
      <c r="D6277" s="1" t="s">
        <v>1092</v>
      </c>
      <c r="E6277" s="12">
        <v>3702</v>
      </c>
      <c r="F6277" s="1" t="s">
        <v>1091</v>
      </c>
      <c r="G6277" s="12">
        <v>37</v>
      </c>
      <c r="H6277" s="1" t="s">
        <v>1090</v>
      </c>
      <c r="I6277" s="1" t="s">
        <v>12</v>
      </c>
      <c r="J6277" s="1" t="s">
        <v>11</v>
      </c>
      <c r="K6277" s="1">
        <v>13889</v>
      </c>
      <c r="L6277" s="1">
        <v>460</v>
      </c>
      <c r="M6277" s="1">
        <v>16032</v>
      </c>
      <c r="N6277" s="1">
        <v>2152</v>
      </c>
    </row>
    <row r="6278" spans="1:14">
      <c r="A6278" s="12">
        <v>85258921</v>
      </c>
      <c r="B6278" s="1" t="s">
        <v>5461</v>
      </c>
      <c r="C6278" s="12">
        <v>852589</v>
      </c>
      <c r="D6278" s="1" t="s">
        <v>1058</v>
      </c>
      <c r="E6278" s="12">
        <v>8525</v>
      </c>
      <c r="F6278" s="1" t="s">
        <v>1057</v>
      </c>
      <c r="G6278" s="12">
        <v>85</v>
      </c>
      <c r="H6278" s="1" t="s">
        <v>102</v>
      </c>
      <c r="I6278" s="1" t="s">
        <v>27</v>
      </c>
      <c r="J6278" s="1" t="s">
        <v>26</v>
      </c>
      <c r="K6278" s="1">
        <v>13876</v>
      </c>
      <c r="L6278" s="1">
        <v>26</v>
      </c>
      <c r="M6278" s="1">
        <v>1153556</v>
      </c>
      <c r="N6278" s="1">
        <v>3570</v>
      </c>
    </row>
    <row r="6279" spans="1:14">
      <c r="A6279" s="13" t="s">
        <v>14669</v>
      </c>
      <c r="B6279" s="1" t="s">
        <v>14668</v>
      </c>
      <c r="C6279" s="13" t="s">
        <v>14667</v>
      </c>
      <c r="D6279" s="1" t="s">
        <v>14666</v>
      </c>
      <c r="E6279" s="13" t="s">
        <v>3656</v>
      </c>
      <c r="F6279" s="1" t="s">
        <v>3655</v>
      </c>
      <c r="G6279" s="13" t="s">
        <v>206</v>
      </c>
      <c r="H6279" s="1" t="s">
        <v>205</v>
      </c>
      <c r="I6279" s="1" t="s">
        <v>204</v>
      </c>
      <c r="J6279" s="1" t="s">
        <v>203</v>
      </c>
      <c r="K6279" s="1">
        <v>13815</v>
      </c>
      <c r="L6279" s="1">
        <v>1681</v>
      </c>
      <c r="M6279" s="1">
        <v>0</v>
      </c>
      <c r="N6279" s="1">
        <v>0</v>
      </c>
    </row>
    <row r="6280" spans="1:14">
      <c r="A6280" s="12">
        <v>52122200</v>
      </c>
      <c r="B6280" s="1" t="s">
        <v>7320</v>
      </c>
      <c r="C6280" s="12">
        <v>521222</v>
      </c>
      <c r="D6280" s="1" t="s">
        <v>7319</v>
      </c>
      <c r="E6280" s="12">
        <v>5212</v>
      </c>
      <c r="F6280" s="1" t="s">
        <v>673</v>
      </c>
      <c r="G6280" s="12">
        <v>52</v>
      </c>
      <c r="H6280" s="1" t="s">
        <v>76</v>
      </c>
      <c r="I6280" s="1" t="s">
        <v>2</v>
      </c>
      <c r="J6280" s="1" t="s">
        <v>1</v>
      </c>
      <c r="K6280" s="1">
        <v>13787</v>
      </c>
      <c r="L6280" s="1">
        <v>1234</v>
      </c>
      <c r="M6280" s="1">
        <v>372</v>
      </c>
      <c r="N6280" s="1">
        <v>11</v>
      </c>
    </row>
    <row r="6281" spans="1:14">
      <c r="A6281" s="12">
        <v>29333919</v>
      </c>
      <c r="B6281" s="1" t="s">
        <v>4081</v>
      </c>
      <c r="C6281" s="12">
        <v>293339</v>
      </c>
      <c r="D6281" s="1" t="s">
        <v>68</v>
      </c>
      <c r="E6281" s="12">
        <v>2933</v>
      </c>
      <c r="F6281" s="1" t="s">
        <v>67</v>
      </c>
      <c r="G6281" s="12">
        <v>29</v>
      </c>
      <c r="H6281" s="1" t="s">
        <v>13</v>
      </c>
      <c r="I6281" s="1" t="s">
        <v>12</v>
      </c>
      <c r="J6281" s="1" t="s">
        <v>11</v>
      </c>
      <c r="K6281" s="1">
        <v>13667</v>
      </c>
      <c r="L6281" s="1">
        <v>625</v>
      </c>
      <c r="M6281" s="1">
        <v>480824805</v>
      </c>
      <c r="N6281" s="1">
        <v>8626700</v>
      </c>
    </row>
    <row r="6282" spans="1:14">
      <c r="A6282" s="12">
        <v>85258922</v>
      </c>
      <c r="B6282" s="1" t="s">
        <v>7154</v>
      </c>
      <c r="C6282" s="12">
        <v>852589</v>
      </c>
      <c r="D6282" s="1" t="s">
        <v>1058</v>
      </c>
      <c r="E6282" s="12">
        <v>8525</v>
      </c>
      <c r="F6282" s="1" t="s">
        <v>1057</v>
      </c>
      <c r="G6282" s="12">
        <v>85</v>
      </c>
      <c r="H6282" s="1" t="s">
        <v>102</v>
      </c>
      <c r="I6282" s="1" t="s">
        <v>27</v>
      </c>
      <c r="J6282" s="1" t="s">
        <v>26</v>
      </c>
      <c r="K6282" s="1">
        <v>13624</v>
      </c>
      <c r="L6282" s="1">
        <v>17</v>
      </c>
      <c r="M6282" s="1">
        <v>1195747</v>
      </c>
      <c r="N6282" s="1">
        <v>2871</v>
      </c>
    </row>
    <row r="6283" spans="1:14">
      <c r="A6283" s="12">
        <v>44031200</v>
      </c>
      <c r="B6283" s="1" t="s">
        <v>14665</v>
      </c>
      <c r="C6283" s="12">
        <v>440312</v>
      </c>
      <c r="D6283" s="1" t="s">
        <v>14665</v>
      </c>
      <c r="E6283" s="12">
        <v>4403</v>
      </c>
      <c r="F6283" s="1" t="s">
        <v>9359</v>
      </c>
      <c r="G6283" s="12">
        <v>44</v>
      </c>
      <c r="H6283" s="1" t="s">
        <v>2121</v>
      </c>
      <c r="I6283" s="1" t="s">
        <v>1129</v>
      </c>
      <c r="J6283" s="1" t="s">
        <v>1128</v>
      </c>
      <c r="K6283" s="1">
        <v>13593</v>
      </c>
      <c r="L6283" s="1">
        <v>56090</v>
      </c>
      <c r="M6283" s="1">
        <v>0</v>
      </c>
      <c r="N6283" s="1">
        <v>0</v>
      </c>
    </row>
    <row r="6284" spans="1:14">
      <c r="A6284" s="12">
        <v>85331000</v>
      </c>
      <c r="B6284" s="1" t="s">
        <v>6582</v>
      </c>
      <c r="C6284" s="12">
        <v>853310</v>
      </c>
      <c r="D6284" s="1" t="s">
        <v>6581</v>
      </c>
      <c r="E6284" s="12">
        <v>8533</v>
      </c>
      <c r="F6284" s="1" t="s">
        <v>5839</v>
      </c>
      <c r="G6284" s="12">
        <v>85</v>
      </c>
      <c r="H6284" s="1" t="s">
        <v>102</v>
      </c>
      <c r="I6284" s="1" t="s">
        <v>27</v>
      </c>
      <c r="J6284" s="1" t="s">
        <v>26</v>
      </c>
      <c r="K6284" s="1">
        <v>13529</v>
      </c>
      <c r="L6284" s="1">
        <v>215</v>
      </c>
      <c r="M6284" s="1">
        <v>1361857</v>
      </c>
      <c r="N6284" s="1">
        <v>115443</v>
      </c>
    </row>
    <row r="6285" spans="1:14">
      <c r="A6285" s="12">
        <v>66019900</v>
      </c>
      <c r="B6285" s="1" t="s">
        <v>5428</v>
      </c>
      <c r="C6285" s="12">
        <v>660199</v>
      </c>
      <c r="D6285" s="1" t="s">
        <v>5427</v>
      </c>
      <c r="E6285" s="12">
        <v>6601</v>
      </c>
      <c r="F6285" s="1" t="s">
        <v>1372</v>
      </c>
      <c r="G6285" s="12">
        <v>66</v>
      </c>
      <c r="H6285" s="1" t="s">
        <v>1371</v>
      </c>
      <c r="I6285" s="1" t="s">
        <v>154</v>
      </c>
      <c r="J6285" s="1" t="s">
        <v>153</v>
      </c>
      <c r="K6285" s="1">
        <v>13517</v>
      </c>
      <c r="L6285" s="1">
        <v>4441</v>
      </c>
      <c r="M6285" s="1">
        <v>9531192</v>
      </c>
      <c r="N6285" s="1">
        <v>6779527</v>
      </c>
    </row>
    <row r="6286" spans="1:14">
      <c r="A6286" s="13" t="s">
        <v>4168</v>
      </c>
      <c r="B6286" s="1" t="s">
        <v>4167</v>
      </c>
      <c r="C6286" s="13" t="s">
        <v>4166</v>
      </c>
      <c r="D6286" s="1" t="s">
        <v>4165</v>
      </c>
      <c r="E6286" s="13" t="s">
        <v>4164</v>
      </c>
      <c r="F6286" s="1" t="s">
        <v>4163</v>
      </c>
      <c r="G6286" s="13" t="s">
        <v>4162</v>
      </c>
      <c r="H6286" s="1" t="s">
        <v>4161</v>
      </c>
      <c r="I6286" s="1" t="s">
        <v>204</v>
      </c>
      <c r="J6286" s="1" t="s">
        <v>203</v>
      </c>
      <c r="K6286" s="1">
        <v>13501</v>
      </c>
      <c r="L6286" s="1">
        <v>600</v>
      </c>
      <c r="M6286" s="1">
        <v>0</v>
      </c>
      <c r="N6286" s="1">
        <v>0</v>
      </c>
    </row>
    <row r="6287" spans="1:14">
      <c r="A6287" s="13" t="s">
        <v>14664</v>
      </c>
      <c r="B6287" s="1" t="s">
        <v>14662</v>
      </c>
      <c r="C6287" s="13" t="s">
        <v>14663</v>
      </c>
      <c r="D6287" s="1" t="s">
        <v>14662</v>
      </c>
      <c r="E6287" s="13" t="s">
        <v>4328</v>
      </c>
      <c r="F6287" s="1" t="s">
        <v>4327</v>
      </c>
      <c r="G6287" s="13" t="s">
        <v>4326</v>
      </c>
      <c r="H6287" s="1" t="s">
        <v>4325</v>
      </c>
      <c r="I6287" s="1" t="s">
        <v>59</v>
      </c>
      <c r="J6287" s="1" t="s">
        <v>58</v>
      </c>
      <c r="K6287" s="1">
        <v>13484</v>
      </c>
      <c r="L6287" s="1">
        <v>1801</v>
      </c>
      <c r="M6287" s="1">
        <v>15184892</v>
      </c>
      <c r="N6287" s="1">
        <v>6218327</v>
      </c>
    </row>
    <row r="6288" spans="1:14">
      <c r="A6288" s="12">
        <v>29362940</v>
      </c>
      <c r="B6288" s="1" t="s">
        <v>3634</v>
      </c>
      <c r="C6288" s="12">
        <v>293629</v>
      </c>
      <c r="D6288" s="1" t="s">
        <v>1697</v>
      </c>
      <c r="E6288" s="12">
        <v>2936</v>
      </c>
      <c r="F6288" s="1" t="s">
        <v>696</v>
      </c>
      <c r="G6288" s="12">
        <v>29</v>
      </c>
      <c r="H6288" s="1" t="s">
        <v>13</v>
      </c>
      <c r="I6288" s="1" t="s">
        <v>12</v>
      </c>
      <c r="J6288" s="1" t="s">
        <v>11</v>
      </c>
      <c r="K6288" s="1">
        <v>13464</v>
      </c>
      <c r="L6288" s="1">
        <v>60</v>
      </c>
      <c r="M6288" s="1">
        <v>6903715</v>
      </c>
      <c r="N6288" s="1">
        <v>27742</v>
      </c>
    </row>
    <row r="6289" spans="1:14">
      <c r="A6289" s="12">
        <v>52053200</v>
      </c>
      <c r="B6289" s="1" t="s">
        <v>7450</v>
      </c>
      <c r="C6289" s="12">
        <v>520532</v>
      </c>
      <c r="D6289" s="1" t="s">
        <v>7449</v>
      </c>
      <c r="E6289" s="12">
        <v>5205</v>
      </c>
      <c r="F6289" s="1" t="s">
        <v>77</v>
      </c>
      <c r="G6289" s="12">
        <v>52</v>
      </c>
      <c r="H6289" s="1" t="s">
        <v>76</v>
      </c>
      <c r="I6289" s="1" t="s">
        <v>2</v>
      </c>
      <c r="J6289" s="1" t="s">
        <v>1</v>
      </c>
      <c r="K6289" s="1">
        <v>13462</v>
      </c>
      <c r="L6289" s="1">
        <v>1351</v>
      </c>
      <c r="M6289" s="1">
        <v>2037294</v>
      </c>
      <c r="N6289" s="1">
        <v>645817</v>
      </c>
    </row>
    <row r="6290" spans="1:14">
      <c r="A6290" s="12">
        <v>71090000</v>
      </c>
      <c r="B6290" s="1" t="s">
        <v>6806</v>
      </c>
      <c r="C6290" s="12">
        <v>710900</v>
      </c>
      <c r="D6290" s="1" t="s">
        <v>6807</v>
      </c>
      <c r="E6290" s="12">
        <v>7109</v>
      </c>
      <c r="F6290" s="1" t="s">
        <v>6806</v>
      </c>
      <c r="G6290" s="12">
        <v>71</v>
      </c>
      <c r="H6290" s="1" t="s">
        <v>200</v>
      </c>
      <c r="I6290" s="1" t="s">
        <v>199</v>
      </c>
      <c r="J6290" s="1" t="s">
        <v>198</v>
      </c>
      <c r="K6290" s="1">
        <v>13448</v>
      </c>
      <c r="L6290" s="1">
        <v>156</v>
      </c>
      <c r="M6290" s="1">
        <v>4497</v>
      </c>
      <c r="N6290" s="1">
        <v>0</v>
      </c>
    </row>
    <row r="6291" spans="1:14">
      <c r="A6291" s="12">
        <v>89019000</v>
      </c>
      <c r="B6291" s="1" t="s">
        <v>14661</v>
      </c>
      <c r="C6291" s="12">
        <v>890190</v>
      </c>
      <c r="D6291" s="1" t="s">
        <v>14660</v>
      </c>
      <c r="E6291" s="12">
        <v>8901</v>
      </c>
      <c r="F6291" s="1" t="s">
        <v>14321</v>
      </c>
      <c r="G6291" s="12">
        <v>89</v>
      </c>
      <c r="H6291" s="1" t="s">
        <v>1975</v>
      </c>
      <c r="I6291" s="1" t="s">
        <v>272</v>
      </c>
      <c r="J6291" s="1" t="s">
        <v>271</v>
      </c>
      <c r="K6291" s="1">
        <v>13441</v>
      </c>
      <c r="L6291" s="1">
        <v>1001</v>
      </c>
      <c r="M6291" s="1">
        <v>84430840</v>
      </c>
      <c r="N6291" s="1">
        <v>86810000</v>
      </c>
    </row>
    <row r="6292" spans="1:14">
      <c r="A6292" s="12">
        <v>29213019</v>
      </c>
      <c r="B6292" s="1" t="s">
        <v>3314</v>
      </c>
      <c r="C6292" s="12">
        <v>292130</v>
      </c>
      <c r="D6292" s="1" t="s">
        <v>420</v>
      </c>
      <c r="E6292" s="12">
        <v>2921</v>
      </c>
      <c r="F6292" s="1" t="s">
        <v>73</v>
      </c>
      <c r="G6292" s="12">
        <v>29</v>
      </c>
      <c r="H6292" s="1" t="s">
        <v>13</v>
      </c>
      <c r="I6292" s="1" t="s">
        <v>12</v>
      </c>
      <c r="J6292" s="1" t="s">
        <v>11</v>
      </c>
      <c r="K6292" s="1">
        <v>13435</v>
      </c>
      <c r="L6292" s="1">
        <v>1397</v>
      </c>
      <c r="M6292" s="1">
        <v>799830</v>
      </c>
      <c r="N6292" s="1">
        <v>198294</v>
      </c>
    </row>
    <row r="6293" spans="1:14">
      <c r="A6293" s="12">
        <v>10029000</v>
      </c>
      <c r="B6293" s="1" t="s">
        <v>14659</v>
      </c>
      <c r="C6293" s="12">
        <v>100290</v>
      </c>
      <c r="D6293" s="1" t="s">
        <v>14659</v>
      </c>
      <c r="E6293" s="12">
        <v>1002</v>
      </c>
      <c r="F6293" s="1" t="s">
        <v>14658</v>
      </c>
      <c r="G6293" s="12">
        <v>10</v>
      </c>
      <c r="H6293" s="1" t="s">
        <v>1178</v>
      </c>
      <c r="I6293" s="1" t="s">
        <v>59</v>
      </c>
      <c r="J6293" s="1" t="s">
        <v>58</v>
      </c>
      <c r="K6293" s="1">
        <v>13433</v>
      </c>
      <c r="L6293" s="1">
        <v>28019</v>
      </c>
      <c r="M6293" s="1">
        <v>0</v>
      </c>
      <c r="N6293" s="1">
        <v>0</v>
      </c>
    </row>
    <row r="6294" spans="1:14">
      <c r="A6294" s="12">
        <v>62149090</v>
      </c>
      <c r="B6294" s="1" t="s">
        <v>4247</v>
      </c>
      <c r="C6294" s="12">
        <v>621490</v>
      </c>
      <c r="D6294" s="1" t="s">
        <v>4246</v>
      </c>
      <c r="E6294" s="12">
        <v>6214</v>
      </c>
      <c r="F6294" s="1" t="s">
        <v>4245</v>
      </c>
      <c r="G6294" s="12">
        <v>62</v>
      </c>
      <c r="H6294" s="1" t="s">
        <v>248</v>
      </c>
      <c r="I6294" s="1" t="s">
        <v>2</v>
      </c>
      <c r="J6294" s="1" t="s">
        <v>1</v>
      </c>
      <c r="K6294" s="1">
        <v>13432</v>
      </c>
      <c r="L6294" s="1">
        <v>433</v>
      </c>
      <c r="M6294" s="1">
        <v>68803</v>
      </c>
      <c r="N6294" s="1">
        <v>4059</v>
      </c>
    </row>
    <row r="6295" spans="1:14">
      <c r="A6295" s="12">
        <v>40021912</v>
      </c>
      <c r="B6295" s="1" t="s">
        <v>3753</v>
      </c>
      <c r="C6295" s="12">
        <v>400219</v>
      </c>
      <c r="D6295" s="1" t="s">
        <v>3752</v>
      </c>
      <c r="E6295" s="12">
        <v>4002</v>
      </c>
      <c r="F6295" s="1" t="s">
        <v>1960</v>
      </c>
      <c r="G6295" s="12">
        <v>40</v>
      </c>
      <c r="H6295" s="1" t="s">
        <v>422</v>
      </c>
      <c r="I6295" s="1" t="s">
        <v>37</v>
      </c>
      <c r="J6295" s="1" t="s">
        <v>36</v>
      </c>
      <c r="K6295" s="1">
        <v>13412</v>
      </c>
      <c r="L6295" s="1">
        <v>4569</v>
      </c>
      <c r="M6295" s="1">
        <v>2432008</v>
      </c>
      <c r="N6295" s="1">
        <v>809831</v>
      </c>
    </row>
    <row r="6296" spans="1:14">
      <c r="A6296" s="12">
        <v>85193000</v>
      </c>
      <c r="B6296" s="1" t="s">
        <v>7579</v>
      </c>
      <c r="C6296" s="12">
        <v>851930</v>
      </c>
      <c r="D6296" s="1" t="s">
        <v>7579</v>
      </c>
      <c r="E6296" s="12">
        <v>8519</v>
      </c>
      <c r="F6296" s="1" t="s">
        <v>1963</v>
      </c>
      <c r="G6296" s="12">
        <v>85</v>
      </c>
      <c r="H6296" s="1" t="s">
        <v>102</v>
      </c>
      <c r="I6296" s="1" t="s">
        <v>27</v>
      </c>
      <c r="J6296" s="1" t="s">
        <v>26</v>
      </c>
      <c r="K6296" s="1">
        <v>13400</v>
      </c>
      <c r="L6296" s="1">
        <v>13</v>
      </c>
      <c r="M6296" s="1">
        <v>1690614</v>
      </c>
      <c r="N6296" s="1">
        <v>76289</v>
      </c>
    </row>
    <row r="6297" spans="1:14">
      <c r="A6297" s="12">
        <v>86071911</v>
      </c>
      <c r="B6297" s="1" t="s">
        <v>6729</v>
      </c>
      <c r="C6297" s="12">
        <v>860719</v>
      </c>
      <c r="D6297" s="1" t="s">
        <v>6728</v>
      </c>
      <c r="E6297" s="12">
        <v>8607</v>
      </c>
      <c r="F6297" s="1" t="s">
        <v>1733</v>
      </c>
      <c r="G6297" s="12">
        <v>86</v>
      </c>
      <c r="H6297" s="1" t="s">
        <v>1732</v>
      </c>
      <c r="I6297" s="1" t="s">
        <v>272</v>
      </c>
      <c r="J6297" s="1" t="s">
        <v>271</v>
      </c>
      <c r="K6297" s="1">
        <v>13395</v>
      </c>
      <c r="L6297" s="1">
        <v>2251</v>
      </c>
      <c r="M6297" s="1">
        <v>15339312</v>
      </c>
      <c r="N6297" s="1">
        <v>2004251</v>
      </c>
    </row>
    <row r="6298" spans="1:14">
      <c r="A6298" s="12">
        <v>84199020</v>
      </c>
      <c r="B6298" s="1" t="s">
        <v>3407</v>
      </c>
      <c r="C6298" s="12">
        <v>841990</v>
      </c>
      <c r="D6298" s="1" t="s">
        <v>3406</v>
      </c>
      <c r="E6298" s="12">
        <v>8419</v>
      </c>
      <c r="F6298" s="1" t="s">
        <v>2867</v>
      </c>
      <c r="G6298" s="12">
        <v>84</v>
      </c>
      <c r="H6298" s="1" t="s">
        <v>28</v>
      </c>
      <c r="I6298" s="1" t="s">
        <v>27</v>
      </c>
      <c r="J6298" s="1" t="s">
        <v>26</v>
      </c>
      <c r="K6298" s="1">
        <v>13371</v>
      </c>
      <c r="L6298" s="1">
        <v>4122</v>
      </c>
      <c r="M6298" s="1">
        <v>2200006</v>
      </c>
      <c r="N6298" s="1">
        <v>519716</v>
      </c>
    </row>
    <row r="6299" spans="1:14">
      <c r="A6299" s="12">
        <v>39019030</v>
      </c>
      <c r="B6299" s="1" t="s">
        <v>7303</v>
      </c>
      <c r="C6299" s="12">
        <v>390190</v>
      </c>
      <c r="D6299" s="1" t="s">
        <v>2031</v>
      </c>
      <c r="E6299" s="12">
        <v>3901</v>
      </c>
      <c r="F6299" s="1" t="s">
        <v>2030</v>
      </c>
      <c r="G6299" s="12">
        <v>39</v>
      </c>
      <c r="H6299" s="1" t="s">
        <v>38</v>
      </c>
      <c r="I6299" s="1" t="s">
        <v>37</v>
      </c>
      <c r="J6299" s="1" t="s">
        <v>36</v>
      </c>
      <c r="K6299" s="1">
        <v>13336</v>
      </c>
      <c r="L6299" s="1">
        <v>1201</v>
      </c>
      <c r="M6299" s="1">
        <v>638862</v>
      </c>
      <c r="N6299" s="1">
        <v>108112</v>
      </c>
    </row>
    <row r="6300" spans="1:14">
      <c r="A6300" s="12">
        <v>52121100</v>
      </c>
      <c r="B6300" s="1" t="s">
        <v>4691</v>
      </c>
      <c r="C6300" s="12">
        <v>521211</v>
      </c>
      <c r="D6300" s="1" t="s">
        <v>4690</v>
      </c>
      <c r="E6300" s="12">
        <v>5212</v>
      </c>
      <c r="F6300" s="1" t="s">
        <v>673</v>
      </c>
      <c r="G6300" s="12">
        <v>52</v>
      </c>
      <c r="H6300" s="1" t="s">
        <v>76</v>
      </c>
      <c r="I6300" s="1" t="s">
        <v>2</v>
      </c>
      <c r="J6300" s="1" t="s">
        <v>1</v>
      </c>
      <c r="K6300" s="1">
        <v>13301</v>
      </c>
      <c r="L6300" s="1">
        <v>1201</v>
      </c>
      <c r="M6300" s="1">
        <v>64204</v>
      </c>
      <c r="N6300" s="1">
        <v>6032</v>
      </c>
    </row>
    <row r="6301" spans="1:14">
      <c r="A6301" s="12">
        <v>29021100</v>
      </c>
      <c r="B6301" s="1" t="s">
        <v>6405</v>
      </c>
      <c r="C6301" s="12">
        <v>290211</v>
      </c>
      <c r="D6301" s="1" t="s">
        <v>6405</v>
      </c>
      <c r="E6301" s="12">
        <v>2902</v>
      </c>
      <c r="F6301" s="1" t="s">
        <v>230</v>
      </c>
      <c r="G6301" s="12">
        <v>29</v>
      </c>
      <c r="H6301" s="1" t="s">
        <v>13</v>
      </c>
      <c r="I6301" s="1" t="s">
        <v>12</v>
      </c>
      <c r="J6301" s="1" t="s">
        <v>11</v>
      </c>
      <c r="K6301" s="1">
        <v>13291</v>
      </c>
      <c r="L6301" s="1">
        <v>2081</v>
      </c>
      <c r="M6301" s="1">
        <v>2229812</v>
      </c>
      <c r="N6301" s="1">
        <v>1501815</v>
      </c>
    </row>
    <row r="6302" spans="1:14">
      <c r="A6302" s="12">
        <v>55162200</v>
      </c>
      <c r="B6302" s="1" t="s">
        <v>7329</v>
      </c>
      <c r="C6302" s="12">
        <v>551622</v>
      </c>
      <c r="D6302" s="1" t="s">
        <v>7328</v>
      </c>
      <c r="E6302" s="12">
        <v>5516</v>
      </c>
      <c r="F6302" s="1" t="s">
        <v>1316</v>
      </c>
      <c r="G6302" s="12">
        <v>55</v>
      </c>
      <c r="H6302" s="1" t="s">
        <v>282</v>
      </c>
      <c r="I6302" s="1" t="s">
        <v>2</v>
      </c>
      <c r="J6302" s="1" t="s">
        <v>1</v>
      </c>
      <c r="K6302" s="1">
        <v>13265</v>
      </c>
      <c r="L6302" s="1">
        <v>773</v>
      </c>
      <c r="M6302" s="1">
        <v>14545980</v>
      </c>
      <c r="N6302" s="1">
        <v>3896072</v>
      </c>
    </row>
    <row r="6303" spans="1:14">
      <c r="A6303" s="12">
        <v>81110010</v>
      </c>
      <c r="B6303" s="1" t="s">
        <v>2597</v>
      </c>
      <c r="C6303" s="12">
        <v>811100</v>
      </c>
      <c r="D6303" s="1" t="s">
        <v>1204</v>
      </c>
      <c r="E6303" s="12">
        <v>8111</v>
      </c>
      <c r="F6303" s="1" t="s">
        <v>1204</v>
      </c>
      <c r="G6303" s="12">
        <v>81</v>
      </c>
      <c r="H6303" s="1" t="s">
        <v>176</v>
      </c>
      <c r="I6303" s="1" t="s">
        <v>107</v>
      </c>
      <c r="J6303" s="1" t="s">
        <v>106</v>
      </c>
      <c r="K6303" s="1">
        <v>13215</v>
      </c>
      <c r="L6303" s="1">
        <v>5000</v>
      </c>
      <c r="M6303" s="1">
        <v>49506200</v>
      </c>
      <c r="N6303" s="1">
        <v>27167048</v>
      </c>
    </row>
    <row r="6304" spans="1:14">
      <c r="A6304" s="12">
        <v>95030029</v>
      </c>
      <c r="B6304" s="1" t="s">
        <v>7132</v>
      </c>
      <c r="C6304" s="12">
        <v>950300</v>
      </c>
      <c r="D6304" s="1" t="s">
        <v>5097</v>
      </c>
      <c r="E6304" s="12">
        <v>9503</v>
      </c>
      <c r="F6304" s="1" t="s">
        <v>5096</v>
      </c>
      <c r="G6304" s="12">
        <v>95</v>
      </c>
      <c r="H6304" s="1" t="s">
        <v>940</v>
      </c>
      <c r="I6304" s="1" t="s">
        <v>127</v>
      </c>
      <c r="J6304" s="1" t="s">
        <v>126</v>
      </c>
      <c r="K6304" s="1">
        <v>13204</v>
      </c>
      <c r="L6304" s="1">
        <v>837</v>
      </c>
      <c r="M6304" s="1">
        <v>1229503</v>
      </c>
      <c r="N6304" s="1">
        <v>122559</v>
      </c>
    </row>
    <row r="6305" spans="1:14">
      <c r="A6305" s="12">
        <v>28139010</v>
      </c>
      <c r="B6305" s="1" t="s">
        <v>3845</v>
      </c>
      <c r="C6305" s="12">
        <v>281390</v>
      </c>
      <c r="D6305" s="1" t="s">
        <v>1061</v>
      </c>
      <c r="E6305" s="12">
        <v>2813</v>
      </c>
      <c r="F6305" s="1" t="s">
        <v>1060</v>
      </c>
      <c r="G6305" s="12">
        <v>28</v>
      </c>
      <c r="H6305" s="1" t="s">
        <v>118</v>
      </c>
      <c r="I6305" s="1" t="s">
        <v>12</v>
      </c>
      <c r="J6305" s="1" t="s">
        <v>11</v>
      </c>
      <c r="K6305" s="1">
        <v>13176</v>
      </c>
      <c r="L6305" s="1">
        <v>2631</v>
      </c>
      <c r="M6305" s="1">
        <v>9867154</v>
      </c>
      <c r="N6305" s="1">
        <v>1899207</v>
      </c>
    </row>
    <row r="6306" spans="1:14">
      <c r="A6306" s="12">
        <v>10083090</v>
      </c>
      <c r="B6306" s="1" t="s">
        <v>14657</v>
      </c>
      <c r="C6306" s="12">
        <v>100830</v>
      </c>
      <c r="D6306" s="1" t="s">
        <v>14656</v>
      </c>
      <c r="E6306" s="12">
        <v>1008</v>
      </c>
      <c r="F6306" s="1" t="s">
        <v>2556</v>
      </c>
      <c r="G6306" s="12">
        <v>10</v>
      </c>
      <c r="H6306" s="1" t="s">
        <v>1178</v>
      </c>
      <c r="I6306" s="1" t="s">
        <v>59</v>
      </c>
      <c r="J6306" s="1" t="s">
        <v>58</v>
      </c>
      <c r="K6306" s="1">
        <v>13084</v>
      </c>
      <c r="L6306" s="1">
        <v>9798</v>
      </c>
      <c r="M6306" s="1">
        <v>10399005</v>
      </c>
      <c r="N6306" s="1">
        <v>20438708</v>
      </c>
    </row>
    <row r="6307" spans="1:14">
      <c r="A6307" s="12">
        <v>40012100</v>
      </c>
      <c r="B6307" s="1" t="s">
        <v>14655</v>
      </c>
      <c r="C6307" s="12">
        <v>400121</v>
      </c>
      <c r="D6307" s="1" t="s">
        <v>14655</v>
      </c>
      <c r="E6307" s="12">
        <v>4001</v>
      </c>
      <c r="F6307" s="1" t="s">
        <v>730</v>
      </c>
      <c r="G6307" s="12">
        <v>40</v>
      </c>
      <c r="H6307" s="1" t="s">
        <v>422</v>
      </c>
      <c r="I6307" s="1" t="s">
        <v>37</v>
      </c>
      <c r="J6307" s="1" t="s">
        <v>36</v>
      </c>
      <c r="K6307" s="1">
        <v>13060</v>
      </c>
      <c r="L6307" s="1">
        <v>4098</v>
      </c>
      <c r="M6307" s="1">
        <v>57069682</v>
      </c>
      <c r="N6307" s="1">
        <v>24496256</v>
      </c>
    </row>
    <row r="6308" spans="1:14">
      <c r="A6308" s="12">
        <v>84522110</v>
      </c>
      <c r="B6308" s="1" t="s">
        <v>2631</v>
      </c>
      <c r="C6308" s="12">
        <v>845221</v>
      </c>
      <c r="D6308" s="1" t="s">
        <v>2211</v>
      </c>
      <c r="E6308" s="12">
        <v>8452</v>
      </c>
      <c r="F6308" s="1" t="s">
        <v>926</v>
      </c>
      <c r="G6308" s="12">
        <v>84</v>
      </c>
      <c r="H6308" s="1" t="s">
        <v>28</v>
      </c>
      <c r="I6308" s="1" t="s">
        <v>27</v>
      </c>
      <c r="J6308" s="1" t="s">
        <v>26</v>
      </c>
      <c r="K6308" s="1">
        <v>13058</v>
      </c>
      <c r="L6308" s="1">
        <v>1018</v>
      </c>
      <c r="M6308" s="1">
        <v>1037253</v>
      </c>
      <c r="N6308" s="1">
        <v>111330</v>
      </c>
    </row>
    <row r="6309" spans="1:14">
      <c r="A6309" s="13" t="s">
        <v>14654</v>
      </c>
      <c r="B6309" s="1" t="s">
        <v>14653</v>
      </c>
      <c r="C6309" s="13" t="s">
        <v>13941</v>
      </c>
      <c r="D6309" s="1" t="s">
        <v>13940</v>
      </c>
      <c r="E6309" s="13" t="s">
        <v>8502</v>
      </c>
      <c r="F6309" s="1" t="s">
        <v>8501</v>
      </c>
      <c r="G6309" s="13" t="s">
        <v>4162</v>
      </c>
      <c r="H6309" s="1" t="s">
        <v>4161</v>
      </c>
      <c r="I6309" s="1" t="s">
        <v>204</v>
      </c>
      <c r="J6309" s="1" t="s">
        <v>203</v>
      </c>
      <c r="K6309" s="1">
        <v>13038</v>
      </c>
      <c r="L6309" s="1">
        <v>2266</v>
      </c>
      <c r="M6309" s="1">
        <v>0</v>
      </c>
      <c r="N6309" s="1">
        <v>0</v>
      </c>
    </row>
    <row r="6310" spans="1:14">
      <c r="A6310" s="12">
        <v>28112990</v>
      </c>
      <c r="B6310" s="1" t="s">
        <v>6504</v>
      </c>
      <c r="C6310" s="12">
        <v>281129</v>
      </c>
      <c r="D6310" s="1" t="s">
        <v>265</v>
      </c>
      <c r="E6310" s="12">
        <v>2811</v>
      </c>
      <c r="F6310" s="1" t="s">
        <v>264</v>
      </c>
      <c r="G6310" s="12">
        <v>28</v>
      </c>
      <c r="H6310" s="1" t="s">
        <v>118</v>
      </c>
      <c r="I6310" s="1" t="s">
        <v>12</v>
      </c>
      <c r="J6310" s="1" t="s">
        <v>11</v>
      </c>
      <c r="K6310" s="1">
        <v>13022</v>
      </c>
      <c r="L6310" s="1">
        <v>1752</v>
      </c>
      <c r="M6310" s="1">
        <v>3252891</v>
      </c>
      <c r="N6310" s="1">
        <v>2062067</v>
      </c>
    </row>
    <row r="6311" spans="1:14">
      <c r="A6311" s="13" t="s">
        <v>14652</v>
      </c>
      <c r="B6311" s="1" t="s">
        <v>14651</v>
      </c>
      <c r="C6311" s="13" t="s">
        <v>14650</v>
      </c>
      <c r="D6311" s="1" t="s">
        <v>14649</v>
      </c>
      <c r="E6311" s="13" t="s">
        <v>13511</v>
      </c>
      <c r="F6311" s="1" t="s">
        <v>13510</v>
      </c>
      <c r="G6311" s="13" t="s">
        <v>4162</v>
      </c>
      <c r="H6311" s="1" t="s">
        <v>4161</v>
      </c>
      <c r="I6311" s="1" t="s">
        <v>204</v>
      </c>
      <c r="J6311" s="1" t="s">
        <v>203</v>
      </c>
      <c r="K6311" s="1">
        <v>12964</v>
      </c>
      <c r="L6311" s="1">
        <v>6065</v>
      </c>
      <c r="M6311" s="1">
        <v>0</v>
      </c>
      <c r="N6311" s="1">
        <v>0</v>
      </c>
    </row>
    <row r="6312" spans="1:14">
      <c r="A6312" s="12">
        <v>31039019</v>
      </c>
      <c r="B6312" s="1" t="s">
        <v>14648</v>
      </c>
      <c r="C6312" s="12">
        <v>310390</v>
      </c>
      <c r="D6312" s="1" t="s">
        <v>14647</v>
      </c>
      <c r="E6312" s="12">
        <v>3103</v>
      </c>
      <c r="F6312" s="1" t="s">
        <v>1414</v>
      </c>
      <c r="G6312" s="12">
        <v>31</v>
      </c>
      <c r="H6312" s="1" t="s">
        <v>870</v>
      </c>
      <c r="I6312" s="1" t="s">
        <v>12</v>
      </c>
      <c r="J6312" s="1" t="s">
        <v>11</v>
      </c>
      <c r="K6312" s="1">
        <v>12960</v>
      </c>
      <c r="L6312" s="1">
        <v>1728</v>
      </c>
      <c r="M6312" s="1">
        <v>0</v>
      </c>
      <c r="N6312" s="1">
        <v>0</v>
      </c>
    </row>
    <row r="6313" spans="1:14">
      <c r="A6313" s="12">
        <v>56050020</v>
      </c>
      <c r="B6313" s="1" t="s">
        <v>14646</v>
      </c>
      <c r="C6313" s="12">
        <v>560500</v>
      </c>
      <c r="D6313" s="1" t="s">
        <v>5158</v>
      </c>
      <c r="E6313" s="12">
        <v>5605</v>
      </c>
      <c r="F6313" s="1" t="s">
        <v>5158</v>
      </c>
      <c r="G6313" s="12">
        <v>56</v>
      </c>
      <c r="H6313" s="1" t="s">
        <v>54</v>
      </c>
      <c r="I6313" s="1" t="s">
        <v>2</v>
      </c>
      <c r="J6313" s="1" t="s">
        <v>1</v>
      </c>
      <c r="K6313" s="1">
        <v>12957</v>
      </c>
      <c r="L6313" s="1">
        <v>3922</v>
      </c>
      <c r="M6313" s="1">
        <v>426307</v>
      </c>
      <c r="N6313" s="1">
        <v>76558</v>
      </c>
    </row>
    <row r="6314" spans="1:14">
      <c r="A6314" s="12">
        <v>90021119</v>
      </c>
      <c r="B6314" s="1" t="s">
        <v>7564</v>
      </c>
      <c r="C6314" s="12">
        <v>900211</v>
      </c>
      <c r="D6314" s="1" t="s">
        <v>2249</v>
      </c>
      <c r="E6314" s="12">
        <v>9002</v>
      </c>
      <c r="F6314" s="1" t="s">
        <v>2248</v>
      </c>
      <c r="G6314" s="12">
        <v>90</v>
      </c>
      <c r="H6314" s="1" t="s">
        <v>512</v>
      </c>
      <c r="I6314" s="1" t="s">
        <v>49</v>
      </c>
      <c r="J6314" s="1" t="s">
        <v>48</v>
      </c>
      <c r="K6314" s="1">
        <v>12922</v>
      </c>
      <c r="L6314" s="1">
        <v>85</v>
      </c>
      <c r="M6314" s="1">
        <v>877001</v>
      </c>
      <c r="N6314" s="1">
        <v>4277</v>
      </c>
    </row>
    <row r="6315" spans="1:14">
      <c r="A6315" s="12">
        <v>40012910</v>
      </c>
      <c r="B6315" s="1" t="s">
        <v>1357</v>
      </c>
      <c r="C6315" s="12">
        <v>400129</v>
      </c>
      <c r="D6315" s="1" t="s">
        <v>1356</v>
      </c>
      <c r="E6315" s="12">
        <v>4001</v>
      </c>
      <c r="F6315" s="1" t="s">
        <v>730</v>
      </c>
      <c r="G6315" s="12">
        <v>40</v>
      </c>
      <c r="H6315" s="1" t="s">
        <v>422</v>
      </c>
      <c r="I6315" s="1" t="s">
        <v>37</v>
      </c>
      <c r="J6315" s="1" t="s">
        <v>36</v>
      </c>
      <c r="K6315" s="1">
        <v>12919</v>
      </c>
      <c r="L6315" s="1">
        <v>1832</v>
      </c>
      <c r="M6315" s="1">
        <v>536966</v>
      </c>
      <c r="N6315" s="1">
        <v>137204</v>
      </c>
    </row>
    <row r="6316" spans="1:14">
      <c r="A6316" s="13" t="s">
        <v>14645</v>
      </c>
      <c r="B6316" s="1" t="s">
        <v>14644</v>
      </c>
      <c r="C6316" s="13" t="s">
        <v>14643</v>
      </c>
      <c r="D6316" s="1" t="s">
        <v>14642</v>
      </c>
      <c r="E6316" s="13" t="s">
        <v>1490</v>
      </c>
      <c r="F6316" s="1" t="s">
        <v>1489</v>
      </c>
      <c r="G6316" s="13" t="s">
        <v>1488</v>
      </c>
      <c r="H6316" s="1" t="s">
        <v>1487</v>
      </c>
      <c r="I6316" s="1" t="s">
        <v>59</v>
      </c>
      <c r="J6316" s="1" t="s">
        <v>58</v>
      </c>
      <c r="K6316" s="1">
        <v>12875</v>
      </c>
      <c r="L6316" s="1">
        <v>2689</v>
      </c>
      <c r="M6316" s="1">
        <v>0</v>
      </c>
      <c r="N6316" s="1">
        <v>0</v>
      </c>
    </row>
    <row r="6317" spans="1:14">
      <c r="A6317" s="12">
        <v>54074100</v>
      </c>
      <c r="B6317" s="1" t="s">
        <v>2790</v>
      </c>
      <c r="C6317" s="12">
        <v>540741</v>
      </c>
      <c r="D6317" s="1" t="s">
        <v>2789</v>
      </c>
      <c r="E6317" s="12">
        <v>5407</v>
      </c>
      <c r="F6317" s="1" t="s">
        <v>1353</v>
      </c>
      <c r="G6317" s="12">
        <v>54</v>
      </c>
      <c r="H6317" s="1" t="s">
        <v>355</v>
      </c>
      <c r="I6317" s="1" t="s">
        <v>2</v>
      </c>
      <c r="J6317" s="1" t="s">
        <v>1</v>
      </c>
      <c r="K6317" s="1">
        <v>12869</v>
      </c>
      <c r="L6317" s="1">
        <v>660</v>
      </c>
      <c r="M6317" s="1">
        <v>1696489</v>
      </c>
      <c r="N6317" s="1">
        <v>367205</v>
      </c>
    </row>
    <row r="6318" spans="1:14">
      <c r="A6318" s="12">
        <v>29349969</v>
      </c>
      <c r="B6318" s="1" t="s">
        <v>2172</v>
      </c>
      <c r="C6318" s="12">
        <v>293499</v>
      </c>
      <c r="D6318" s="1" t="s">
        <v>97</v>
      </c>
      <c r="E6318" s="12">
        <v>2934</v>
      </c>
      <c r="F6318" s="1" t="s">
        <v>96</v>
      </c>
      <c r="G6318" s="12">
        <v>29</v>
      </c>
      <c r="H6318" s="1" t="s">
        <v>13</v>
      </c>
      <c r="I6318" s="1" t="s">
        <v>12</v>
      </c>
      <c r="J6318" s="1" t="s">
        <v>11</v>
      </c>
      <c r="K6318" s="1">
        <v>12863</v>
      </c>
      <c r="L6318" s="1">
        <v>1103</v>
      </c>
      <c r="M6318" s="1">
        <v>7111675</v>
      </c>
      <c r="N6318" s="1">
        <v>113673</v>
      </c>
    </row>
    <row r="6319" spans="1:14">
      <c r="A6319" s="13" t="s">
        <v>14641</v>
      </c>
      <c r="B6319" s="1" t="s">
        <v>14640</v>
      </c>
      <c r="C6319" s="13" t="s">
        <v>14639</v>
      </c>
      <c r="D6319" s="1" t="s">
        <v>14638</v>
      </c>
      <c r="E6319" s="13" t="s">
        <v>1855</v>
      </c>
      <c r="F6319" s="1" t="s">
        <v>1854</v>
      </c>
      <c r="G6319" s="13" t="s">
        <v>206</v>
      </c>
      <c r="H6319" s="1" t="s">
        <v>205</v>
      </c>
      <c r="I6319" s="1" t="s">
        <v>204</v>
      </c>
      <c r="J6319" s="1" t="s">
        <v>203</v>
      </c>
      <c r="K6319" s="1">
        <v>12849</v>
      </c>
      <c r="L6319" s="1">
        <v>2990</v>
      </c>
      <c r="M6319" s="1">
        <v>0</v>
      </c>
      <c r="N6319" s="1">
        <v>0</v>
      </c>
    </row>
    <row r="6320" spans="1:14">
      <c r="A6320" s="13" t="s">
        <v>6655</v>
      </c>
      <c r="B6320" s="1" t="s">
        <v>6654</v>
      </c>
      <c r="C6320" s="13" t="s">
        <v>2287</v>
      </c>
      <c r="D6320" s="1" t="s">
        <v>2286</v>
      </c>
      <c r="E6320" s="13" t="s">
        <v>2285</v>
      </c>
      <c r="F6320" s="1" t="s">
        <v>2284</v>
      </c>
      <c r="G6320" s="13" t="s">
        <v>2082</v>
      </c>
      <c r="H6320" s="1" t="s">
        <v>2081</v>
      </c>
      <c r="I6320" s="1" t="s">
        <v>59</v>
      </c>
      <c r="J6320" s="1" t="s">
        <v>58</v>
      </c>
      <c r="K6320" s="1">
        <v>12846</v>
      </c>
      <c r="L6320" s="1">
        <v>2016</v>
      </c>
      <c r="M6320" s="1">
        <v>3109866</v>
      </c>
      <c r="N6320" s="1">
        <v>1933289</v>
      </c>
    </row>
    <row r="6321" spans="1:14">
      <c r="A6321" s="13" t="s">
        <v>2289</v>
      </c>
      <c r="B6321" s="1" t="s">
        <v>2288</v>
      </c>
      <c r="C6321" s="13" t="s">
        <v>2287</v>
      </c>
      <c r="D6321" s="1" t="s">
        <v>2286</v>
      </c>
      <c r="E6321" s="13" t="s">
        <v>2285</v>
      </c>
      <c r="F6321" s="1" t="s">
        <v>2284</v>
      </c>
      <c r="G6321" s="13" t="s">
        <v>2082</v>
      </c>
      <c r="H6321" s="1" t="s">
        <v>2081</v>
      </c>
      <c r="I6321" s="1" t="s">
        <v>59</v>
      </c>
      <c r="J6321" s="1" t="s">
        <v>58</v>
      </c>
      <c r="K6321" s="1">
        <v>12838</v>
      </c>
      <c r="L6321" s="1">
        <v>1803</v>
      </c>
      <c r="M6321" s="1">
        <v>20156383</v>
      </c>
      <c r="N6321" s="1">
        <v>9058198</v>
      </c>
    </row>
    <row r="6322" spans="1:14">
      <c r="A6322" s="12">
        <v>39209920</v>
      </c>
      <c r="B6322" s="1" t="s">
        <v>3528</v>
      </c>
      <c r="C6322" s="12">
        <v>392099</v>
      </c>
      <c r="D6322" s="1" t="s">
        <v>3106</v>
      </c>
      <c r="E6322" s="12">
        <v>3920</v>
      </c>
      <c r="F6322" s="1" t="s">
        <v>39</v>
      </c>
      <c r="G6322" s="12">
        <v>39</v>
      </c>
      <c r="H6322" s="1" t="s">
        <v>38</v>
      </c>
      <c r="I6322" s="1" t="s">
        <v>37</v>
      </c>
      <c r="J6322" s="1" t="s">
        <v>36</v>
      </c>
      <c r="K6322" s="1">
        <v>12836</v>
      </c>
      <c r="L6322" s="1">
        <v>87</v>
      </c>
      <c r="M6322" s="1">
        <v>3289268</v>
      </c>
      <c r="N6322" s="1">
        <v>226159</v>
      </c>
    </row>
    <row r="6323" spans="1:14">
      <c r="A6323" s="12">
        <v>95071000</v>
      </c>
      <c r="B6323" s="1" t="s">
        <v>1805</v>
      </c>
      <c r="C6323" s="12">
        <v>950710</v>
      </c>
      <c r="D6323" s="1" t="s">
        <v>1804</v>
      </c>
      <c r="E6323" s="12">
        <v>9507</v>
      </c>
      <c r="F6323" s="1" t="s">
        <v>941</v>
      </c>
      <c r="G6323" s="12">
        <v>95</v>
      </c>
      <c r="H6323" s="1" t="s">
        <v>940</v>
      </c>
      <c r="I6323" s="1" t="s">
        <v>127</v>
      </c>
      <c r="J6323" s="1" t="s">
        <v>126</v>
      </c>
      <c r="K6323" s="1">
        <v>12776</v>
      </c>
      <c r="L6323" s="1">
        <v>616</v>
      </c>
      <c r="M6323" s="1">
        <v>8391498</v>
      </c>
      <c r="N6323" s="1">
        <v>784164</v>
      </c>
    </row>
    <row r="6324" spans="1:14">
      <c r="A6324" s="12">
        <v>65050021</v>
      </c>
      <c r="B6324" s="1" t="s">
        <v>6430</v>
      </c>
      <c r="C6324" s="12">
        <v>650500</v>
      </c>
      <c r="D6324" s="1" t="s">
        <v>6429</v>
      </c>
      <c r="E6324" s="12">
        <v>6505</v>
      </c>
      <c r="F6324" s="1" t="s">
        <v>6428</v>
      </c>
      <c r="G6324" s="12">
        <v>65</v>
      </c>
      <c r="H6324" s="1" t="s">
        <v>6427</v>
      </c>
      <c r="I6324" s="1" t="s">
        <v>154</v>
      </c>
      <c r="J6324" s="1" t="s">
        <v>153</v>
      </c>
      <c r="K6324" s="1">
        <v>12765</v>
      </c>
      <c r="L6324" s="1">
        <v>436</v>
      </c>
      <c r="M6324" s="1">
        <v>91614</v>
      </c>
      <c r="N6324" s="1">
        <v>6247</v>
      </c>
    </row>
    <row r="6325" spans="1:14">
      <c r="A6325" s="12">
        <v>10089090</v>
      </c>
      <c r="B6325" s="1" t="s">
        <v>2558</v>
      </c>
      <c r="C6325" s="12">
        <v>100890</v>
      </c>
      <c r="D6325" s="1" t="s">
        <v>2557</v>
      </c>
      <c r="E6325" s="12">
        <v>1008</v>
      </c>
      <c r="F6325" s="1" t="s">
        <v>2556</v>
      </c>
      <c r="G6325" s="12">
        <v>10</v>
      </c>
      <c r="H6325" s="1" t="s">
        <v>1178</v>
      </c>
      <c r="I6325" s="1" t="s">
        <v>59</v>
      </c>
      <c r="J6325" s="1" t="s">
        <v>58</v>
      </c>
      <c r="K6325" s="1">
        <v>12757</v>
      </c>
      <c r="L6325" s="1">
        <v>9440</v>
      </c>
      <c r="M6325" s="1">
        <v>137428</v>
      </c>
      <c r="N6325" s="1">
        <v>39092</v>
      </c>
    </row>
    <row r="6326" spans="1:14">
      <c r="A6326" s="12">
        <v>85167920</v>
      </c>
      <c r="B6326" s="1" t="s">
        <v>4202</v>
      </c>
      <c r="C6326" s="12">
        <v>851679</v>
      </c>
      <c r="D6326" s="1" t="s">
        <v>4201</v>
      </c>
      <c r="E6326" s="12">
        <v>8516</v>
      </c>
      <c r="F6326" s="1" t="s">
        <v>2361</v>
      </c>
      <c r="G6326" s="12">
        <v>85</v>
      </c>
      <c r="H6326" s="1" t="s">
        <v>102</v>
      </c>
      <c r="I6326" s="1" t="s">
        <v>27</v>
      </c>
      <c r="J6326" s="1" t="s">
        <v>26</v>
      </c>
      <c r="K6326" s="1">
        <v>12726</v>
      </c>
      <c r="L6326" s="1">
        <v>1209</v>
      </c>
      <c r="M6326" s="1">
        <v>13023170</v>
      </c>
      <c r="N6326" s="1">
        <v>3039660</v>
      </c>
    </row>
    <row r="6327" spans="1:14">
      <c r="A6327" s="12">
        <v>46019900</v>
      </c>
      <c r="B6327" s="1" t="s">
        <v>6289</v>
      </c>
      <c r="C6327" s="12">
        <v>460199</v>
      </c>
      <c r="D6327" s="1" t="s">
        <v>6288</v>
      </c>
      <c r="E6327" s="12">
        <v>4601</v>
      </c>
      <c r="F6327" s="1" t="s">
        <v>5858</v>
      </c>
      <c r="G6327" s="12">
        <v>46</v>
      </c>
      <c r="H6327" s="1" t="s">
        <v>5857</v>
      </c>
      <c r="I6327" s="1" t="s">
        <v>1129</v>
      </c>
      <c r="J6327" s="1" t="s">
        <v>1128</v>
      </c>
      <c r="K6327" s="1">
        <v>12690</v>
      </c>
      <c r="L6327" s="1">
        <v>1150</v>
      </c>
      <c r="M6327" s="1">
        <v>1776847</v>
      </c>
      <c r="N6327" s="1">
        <v>265361</v>
      </c>
    </row>
    <row r="6328" spans="1:14">
      <c r="A6328" s="12">
        <v>72159090</v>
      </c>
      <c r="B6328" s="1" t="s">
        <v>5619</v>
      </c>
      <c r="C6328" s="12">
        <v>721590</v>
      </c>
      <c r="D6328" s="1" t="s">
        <v>5620</v>
      </c>
      <c r="E6328" s="12">
        <v>7215</v>
      </c>
      <c r="F6328" s="1" t="s">
        <v>5619</v>
      </c>
      <c r="G6328" s="12">
        <v>72</v>
      </c>
      <c r="H6328" s="1" t="s">
        <v>436</v>
      </c>
      <c r="I6328" s="1" t="s">
        <v>107</v>
      </c>
      <c r="J6328" s="1" t="s">
        <v>106</v>
      </c>
      <c r="K6328" s="1">
        <v>12689</v>
      </c>
      <c r="L6328" s="1">
        <v>1197</v>
      </c>
      <c r="M6328" s="1">
        <v>1059930</v>
      </c>
      <c r="N6328" s="1">
        <v>638538</v>
      </c>
    </row>
    <row r="6329" spans="1:14">
      <c r="A6329" s="12">
        <v>84433229</v>
      </c>
      <c r="B6329" s="1" t="s">
        <v>6710</v>
      </c>
      <c r="C6329" s="12">
        <v>844332</v>
      </c>
      <c r="D6329" s="1" t="s">
        <v>739</v>
      </c>
      <c r="E6329" s="12">
        <v>8443</v>
      </c>
      <c r="F6329" s="1" t="s">
        <v>738</v>
      </c>
      <c r="G6329" s="12">
        <v>84</v>
      </c>
      <c r="H6329" s="1" t="s">
        <v>28</v>
      </c>
      <c r="I6329" s="1" t="s">
        <v>27</v>
      </c>
      <c r="J6329" s="1" t="s">
        <v>26</v>
      </c>
      <c r="K6329" s="1">
        <v>12688</v>
      </c>
      <c r="L6329" s="1">
        <v>46</v>
      </c>
      <c r="M6329" s="1">
        <v>657836</v>
      </c>
      <c r="N6329" s="1">
        <v>14480</v>
      </c>
    </row>
    <row r="6330" spans="1:14">
      <c r="A6330" s="12">
        <v>29221951</v>
      </c>
      <c r="B6330" s="1" t="s">
        <v>3736</v>
      </c>
      <c r="C6330" s="12">
        <v>292219</v>
      </c>
      <c r="D6330" s="1" t="s">
        <v>545</v>
      </c>
      <c r="E6330" s="12">
        <v>2922</v>
      </c>
      <c r="F6330" s="1" t="s">
        <v>294</v>
      </c>
      <c r="G6330" s="12">
        <v>29</v>
      </c>
      <c r="H6330" s="1" t="s">
        <v>13</v>
      </c>
      <c r="I6330" s="1" t="s">
        <v>12</v>
      </c>
      <c r="J6330" s="1" t="s">
        <v>11</v>
      </c>
      <c r="K6330" s="1">
        <v>12670</v>
      </c>
      <c r="L6330" s="1">
        <v>276</v>
      </c>
      <c r="M6330" s="1">
        <v>3496896</v>
      </c>
      <c r="N6330" s="1">
        <v>1370740</v>
      </c>
    </row>
    <row r="6331" spans="1:14">
      <c r="A6331" s="12">
        <v>84424010</v>
      </c>
      <c r="B6331" s="1" t="s">
        <v>4493</v>
      </c>
      <c r="C6331" s="12">
        <v>844240</v>
      </c>
      <c r="D6331" s="1" t="s">
        <v>4492</v>
      </c>
      <c r="E6331" s="12">
        <v>8442</v>
      </c>
      <c r="F6331" s="1" t="s">
        <v>4491</v>
      </c>
      <c r="G6331" s="12">
        <v>84</v>
      </c>
      <c r="H6331" s="1" t="s">
        <v>28</v>
      </c>
      <c r="I6331" s="1" t="s">
        <v>27</v>
      </c>
      <c r="J6331" s="1" t="s">
        <v>26</v>
      </c>
      <c r="K6331" s="1">
        <v>12594</v>
      </c>
      <c r="L6331" s="1">
        <v>80</v>
      </c>
      <c r="M6331" s="1">
        <v>530607</v>
      </c>
      <c r="N6331" s="1">
        <v>3435</v>
      </c>
    </row>
    <row r="6332" spans="1:14">
      <c r="A6332" s="12">
        <v>39081014</v>
      </c>
      <c r="B6332" s="1" t="s">
        <v>4739</v>
      </c>
      <c r="C6332" s="12">
        <v>390810</v>
      </c>
      <c r="D6332" s="1" t="s">
        <v>2293</v>
      </c>
      <c r="E6332" s="12">
        <v>3908</v>
      </c>
      <c r="F6332" s="1" t="s">
        <v>599</v>
      </c>
      <c r="G6332" s="12">
        <v>39</v>
      </c>
      <c r="H6332" s="1" t="s">
        <v>38</v>
      </c>
      <c r="I6332" s="1" t="s">
        <v>37</v>
      </c>
      <c r="J6332" s="1" t="s">
        <v>36</v>
      </c>
      <c r="K6332" s="1">
        <v>12579</v>
      </c>
      <c r="L6332" s="1">
        <v>1512</v>
      </c>
      <c r="M6332" s="1">
        <v>3211608</v>
      </c>
      <c r="N6332" s="1">
        <v>1181599</v>
      </c>
    </row>
    <row r="6333" spans="1:14">
      <c r="A6333" s="12">
        <v>85109011</v>
      </c>
      <c r="B6333" s="1" t="s">
        <v>2822</v>
      </c>
      <c r="C6333" s="12">
        <v>851090</v>
      </c>
      <c r="D6333" s="1" t="s">
        <v>2600</v>
      </c>
      <c r="E6333" s="12">
        <v>8510</v>
      </c>
      <c r="F6333" s="1" t="s">
        <v>1211</v>
      </c>
      <c r="G6333" s="12">
        <v>85</v>
      </c>
      <c r="H6333" s="1" t="s">
        <v>102</v>
      </c>
      <c r="I6333" s="1" t="s">
        <v>27</v>
      </c>
      <c r="J6333" s="1" t="s">
        <v>26</v>
      </c>
      <c r="K6333" s="1">
        <v>12573</v>
      </c>
      <c r="L6333" s="1">
        <v>63</v>
      </c>
      <c r="M6333" s="1">
        <v>370385</v>
      </c>
      <c r="N6333" s="1">
        <v>13975</v>
      </c>
    </row>
    <row r="6334" spans="1:14">
      <c r="A6334" s="12">
        <v>39151000</v>
      </c>
      <c r="B6334" s="1" t="s">
        <v>4631</v>
      </c>
      <c r="C6334" s="12">
        <v>391510</v>
      </c>
      <c r="D6334" s="1" t="s">
        <v>4631</v>
      </c>
      <c r="E6334" s="12">
        <v>3915</v>
      </c>
      <c r="F6334" s="1" t="s">
        <v>4630</v>
      </c>
      <c r="G6334" s="12">
        <v>39</v>
      </c>
      <c r="H6334" s="1" t="s">
        <v>38</v>
      </c>
      <c r="I6334" s="1" t="s">
        <v>37</v>
      </c>
      <c r="J6334" s="1" t="s">
        <v>36</v>
      </c>
      <c r="K6334" s="1">
        <v>12524</v>
      </c>
      <c r="L6334" s="1">
        <v>96038</v>
      </c>
      <c r="M6334" s="1">
        <v>775144</v>
      </c>
      <c r="N6334" s="1">
        <v>2466729</v>
      </c>
    </row>
    <row r="6335" spans="1:14">
      <c r="A6335" s="12">
        <v>29199010</v>
      </c>
      <c r="B6335" s="1" t="s">
        <v>3447</v>
      </c>
      <c r="C6335" s="12">
        <v>291990</v>
      </c>
      <c r="D6335" s="1" t="s">
        <v>1077</v>
      </c>
      <c r="E6335" s="12">
        <v>2919</v>
      </c>
      <c r="F6335" s="1" t="s">
        <v>1076</v>
      </c>
      <c r="G6335" s="12">
        <v>29</v>
      </c>
      <c r="H6335" s="1" t="s">
        <v>13</v>
      </c>
      <c r="I6335" s="1" t="s">
        <v>12</v>
      </c>
      <c r="J6335" s="1" t="s">
        <v>11</v>
      </c>
      <c r="K6335" s="1">
        <v>12519</v>
      </c>
      <c r="L6335" s="1">
        <v>2050</v>
      </c>
      <c r="M6335" s="1">
        <v>1147254</v>
      </c>
      <c r="N6335" s="1">
        <v>258990</v>
      </c>
    </row>
    <row r="6336" spans="1:14">
      <c r="A6336" s="12">
        <v>33012914</v>
      </c>
      <c r="B6336" s="1" t="s">
        <v>7211</v>
      </c>
      <c r="C6336" s="12">
        <v>330129</v>
      </c>
      <c r="D6336" s="1" t="s">
        <v>408</v>
      </c>
      <c r="E6336" s="12">
        <v>3301</v>
      </c>
      <c r="F6336" s="1" t="s">
        <v>407</v>
      </c>
      <c r="G6336" s="12">
        <v>33</v>
      </c>
      <c r="H6336" s="1" t="s">
        <v>406</v>
      </c>
      <c r="I6336" s="1" t="s">
        <v>12</v>
      </c>
      <c r="J6336" s="1" t="s">
        <v>11</v>
      </c>
      <c r="K6336" s="1">
        <v>12519</v>
      </c>
      <c r="L6336" s="1">
        <v>260</v>
      </c>
      <c r="M6336" s="1">
        <v>305856</v>
      </c>
      <c r="N6336" s="1">
        <v>19657</v>
      </c>
    </row>
    <row r="6337" spans="1:14">
      <c r="A6337" s="12">
        <v>29153992</v>
      </c>
      <c r="B6337" s="1" t="s">
        <v>6779</v>
      </c>
      <c r="C6337" s="12">
        <v>291539</v>
      </c>
      <c r="D6337" s="1" t="s">
        <v>427</v>
      </c>
      <c r="E6337" s="12">
        <v>2915</v>
      </c>
      <c r="F6337" s="1" t="s">
        <v>346</v>
      </c>
      <c r="G6337" s="12">
        <v>29</v>
      </c>
      <c r="H6337" s="1" t="s">
        <v>13</v>
      </c>
      <c r="I6337" s="1" t="s">
        <v>12</v>
      </c>
      <c r="J6337" s="1" t="s">
        <v>11</v>
      </c>
      <c r="K6337" s="1">
        <v>12501</v>
      </c>
      <c r="L6337" s="1">
        <v>2092</v>
      </c>
      <c r="M6337" s="1">
        <v>718549</v>
      </c>
      <c r="N6337" s="1">
        <v>231151</v>
      </c>
    </row>
    <row r="6338" spans="1:14">
      <c r="A6338" s="12">
        <v>56039330</v>
      </c>
      <c r="B6338" s="1" t="s">
        <v>14637</v>
      </c>
      <c r="C6338" s="12">
        <v>560393</v>
      </c>
      <c r="D6338" s="1" t="s">
        <v>3108</v>
      </c>
      <c r="E6338" s="12">
        <v>5603</v>
      </c>
      <c r="F6338" s="1" t="s">
        <v>55</v>
      </c>
      <c r="G6338" s="12">
        <v>56</v>
      </c>
      <c r="H6338" s="1" t="s">
        <v>54</v>
      </c>
      <c r="I6338" s="1" t="s">
        <v>2</v>
      </c>
      <c r="J6338" s="1" t="s">
        <v>1</v>
      </c>
      <c r="K6338" s="1">
        <v>12499</v>
      </c>
      <c r="L6338" s="1">
        <v>1992</v>
      </c>
      <c r="M6338" s="1">
        <v>405389</v>
      </c>
      <c r="N6338" s="1">
        <v>141818</v>
      </c>
    </row>
    <row r="6339" spans="1:14">
      <c r="A6339" s="12">
        <v>73051900</v>
      </c>
      <c r="B6339" s="1" t="s">
        <v>14636</v>
      </c>
      <c r="C6339" s="12">
        <v>730519</v>
      </c>
      <c r="D6339" s="1" t="s">
        <v>14635</v>
      </c>
      <c r="E6339" s="12">
        <v>7305</v>
      </c>
      <c r="F6339" s="1" t="s">
        <v>1498</v>
      </c>
      <c r="G6339" s="12">
        <v>73</v>
      </c>
      <c r="H6339" s="1" t="s">
        <v>108</v>
      </c>
      <c r="I6339" s="1" t="s">
        <v>107</v>
      </c>
      <c r="J6339" s="1" t="s">
        <v>106</v>
      </c>
      <c r="K6339" s="1">
        <v>12448</v>
      </c>
      <c r="L6339" s="1">
        <v>1607</v>
      </c>
      <c r="M6339" s="1">
        <v>584316</v>
      </c>
      <c r="N6339" s="1">
        <v>357735</v>
      </c>
    </row>
    <row r="6340" spans="1:14">
      <c r="A6340" s="13" t="s">
        <v>14634</v>
      </c>
      <c r="B6340" s="1" t="s">
        <v>14633</v>
      </c>
      <c r="C6340" s="13" t="s">
        <v>14632</v>
      </c>
      <c r="D6340" s="1" t="s">
        <v>14631</v>
      </c>
      <c r="E6340" s="13" t="s">
        <v>13511</v>
      </c>
      <c r="F6340" s="1" t="s">
        <v>13510</v>
      </c>
      <c r="G6340" s="13" t="s">
        <v>4162</v>
      </c>
      <c r="H6340" s="1" t="s">
        <v>4161</v>
      </c>
      <c r="I6340" s="1" t="s">
        <v>204</v>
      </c>
      <c r="J6340" s="1" t="s">
        <v>203</v>
      </c>
      <c r="K6340" s="1">
        <v>12429</v>
      </c>
      <c r="L6340" s="1">
        <v>2249</v>
      </c>
      <c r="M6340" s="1">
        <v>0</v>
      </c>
      <c r="N6340" s="1">
        <v>0</v>
      </c>
    </row>
    <row r="6341" spans="1:14">
      <c r="A6341" s="12">
        <v>28341090</v>
      </c>
      <c r="B6341" s="1" t="s">
        <v>749</v>
      </c>
      <c r="C6341" s="12">
        <v>283410</v>
      </c>
      <c r="D6341" s="1" t="s">
        <v>748</v>
      </c>
      <c r="E6341" s="12">
        <v>2834</v>
      </c>
      <c r="F6341" s="1" t="s">
        <v>343</v>
      </c>
      <c r="G6341" s="12">
        <v>28</v>
      </c>
      <c r="H6341" s="1" t="s">
        <v>118</v>
      </c>
      <c r="I6341" s="1" t="s">
        <v>12</v>
      </c>
      <c r="J6341" s="1" t="s">
        <v>11</v>
      </c>
      <c r="K6341" s="1">
        <v>12400</v>
      </c>
      <c r="L6341" s="1">
        <v>4000</v>
      </c>
      <c r="M6341" s="1">
        <v>934</v>
      </c>
      <c r="N6341" s="1">
        <v>155</v>
      </c>
    </row>
    <row r="6342" spans="1:14">
      <c r="A6342" s="12">
        <v>17011200</v>
      </c>
      <c r="B6342" s="1" t="s">
        <v>7022</v>
      </c>
      <c r="C6342" s="12">
        <v>170112</v>
      </c>
      <c r="D6342" s="1" t="s">
        <v>7021</v>
      </c>
      <c r="E6342" s="12">
        <v>1701</v>
      </c>
      <c r="F6342" s="1" t="s">
        <v>6273</v>
      </c>
      <c r="G6342" s="12">
        <v>17</v>
      </c>
      <c r="H6342" s="1" t="s">
        <v>2516</v>
      </c>
      <c r="I6342" s="1" t="s">
        <v>751</v>
      </c>
      <c r="J6342" s="1" t="s">
        <v>750</v>
      </c>
      <c r="K6342" s="1">
        <v>12365</v>
      </c>
      <c r="L6342" s="1">
        <v>6267</v>
      </c>
      <c r="M6342" s="1">
        <v>57698</v>
      </c>
      <c r="N6342" s="1">
        <v>20059</v>
      </c>
    </row>
    <row r="6343" spans="1:14">
      <c r="A6343" s="12">
        <v>85014021</v>
      </c>
      <c r="B6343" s="1" t="s">
        <v>5563</v>
      </c>
      <c r="C6343" s="12">
        <v>850140</v>
      </c>
      <c r="D6343" s="1" t="s">
        <v>5562</v>
      </c>
      <c r="E6343" s="12">
        <v>8501</v>
      </c>
      <c r="F6343" s="1" t="s">
        <v>827</v>
      </c>
      <c r="G6343" s="12">
        <v>85</v>
      </c>
      <c r="H6343" s="1" t="s">
        <v>102</v>
      </c>
      <c r="I6343" s="1" t="s">
        <v>27</v>
      </c>
      <c r="J6343" s="1" t="s">
        <v>26</v>
      </c>
      <c r="K6343" s="1">
        <v>12239</v>
      </c>
      <c r="L6343" s="1">
        <v>39</v>
      </c>
      <c r="M6343" s="1">
        <v>186463</v>
      </c>
      <c r="N6343" s="1">
        <v>13300</v>
      </c>
    </row>
    <row r="6344" spans="1:14">
      <c r="A6344" s="12">
        <v>33012590</v>
      </c>
      <c r="B6344" s="1" t="s">
        <v>5967</v>
      </c>
      <c r="C6344" s="12">
        <v>330125</v>
      </c>
      <c r="D6344" s="1" t="s">
        <v>3608</v>
      </c>
      <c r="E6344" s="12">
        <v>3301</v>
      </c>
      <c r="F6344" s="1" t="s">
        <v>407</v>
      </c>
      <c r="G6344" s="12">
        <v>33</v>
      </c>
      <c r="H6344" s="1" t="s">
        <v>406</v>
      </c>
      <c r="I6344" s="1" t="s">
        <v>12</v>
      </c>
      <c r="J6344" s="1" t="s">
        <v>11</v>
      </c>
      <c r="K6344" s="1">
        <v>12228</v>
      </c>
      <c r="L6344" s="1">
        <v>294</v>
      </c>
      <c r="M6344" s="1">
        <v>652766</v>
      </c>
      <c r="N6344" s="1">
        <v>28399</v>
      </c>
    </row>
    <row r="6345" spans="1:14">
      <c r="A6345" s="12">
        <v>17039000</v>
      </c>
      <c r="B6345" s="1" t="s">
        <v>5747</v>
      </c>
      <c r="C6345" s="12">
        <v>170390</v>
      </c>
      <c r="D6345" s="1" t="s">
        <v>5747</v>
      </c>
      <c r="E6345" s="12">
        <v>1703</v>
      </c>
      <c r="F6345" s="1" t="s">
        <v>5746</v>
      </c>
      <c r="G6345" s="12">
        <v>17</v>
      </c>
      <c r="H6345" s="1" t="s">
        <v>2516</v>
      </c>
      <c r="I6345" s="1" t="s">
        <v>751</v>
      </c>
      <c r="J6345" s="1" t="s">
        <v>750</v>
      </c>
      <c r="K6345" s="1">
        <v>12213</v>
      </c>
      <c r="L6345" s="1">
        <v>18731</v>
      </c>
      <c r="M6345" s="1">
        <v>2161990</v>
      </c>
      <c r="N6345" s="1">
        <v>6053058</v>
      </c>
    </row>
    <row r="6346" spans="1:14">
      <c r="A6346" s="12">
        <v>84440020</v>
      </c>
      <c r="B6346" s="1" t="s">
        <v>5019</v>
      </c>
      <c r="C6346" s="12">
        <v>844400</v>
      </c>
      <c r="D6346" s="1" t="s">
        <v>1829</v>
      </c>
      <c r="E6346" s="12">
        <v>8444</v>
      </c>
      <c r="F6346" s="1" t="s">
        <v>1829</v>
      </c>
      <c r="G6346" s="12">
        <v>84</v>
      </c>
      <c r="H6346" s="1" t="s">
        <v>28</v>
      </c>
      <c r="I6346" s="1" t="s">
        <v>27</v>
      </c>
      <c r="J6346" s="1" t="s">
        <v>26</v>
      </c>
      <c r="K6346" s="1">
        <v>12182</v>
      </c>
      <c r="L6346" s="1">
        <v>1680</v>
      </c>
      <c r="M6346" s="1">
        <v>984795</v>
      </c>
      <c r="N6346" s="1">
        <v>51592</v>
      </c>
    </row>
    <row r="6347" spans="1:14">
      <c r="A6347" s="12">
        <v>63049100</v>
      </c>
      <c r="B6347" s="1" t="s">
        <v>6240</v>
      </c>
      <c r="C6347" s="12">
        <v>630491</v>
      </c>
      <c r="D6347" s="1" t="s">
        <v>6240</v>
      </c>
      <c r="E6347" s="12">
        <v>6304</v>
      </c>
      <c r="F6347" s="1" t="s">
        <v>5331</v>
      </c>
      <c r="G6347" s="12">
        <v>63</v>
      </c>
      <c r="H6347" s="1" t="s">
        <v>445</v>
      </c>
      <c r="I6347" s="1" t="s">
        <v>2</v>
      </c>
      <c r="J6347" s="1" t="s">
        <v>1</v>
      </c>
      <c r="K6347" s="1">
        <v>12154</v>
      </c>
      <c r="L6347" s="1">
        <v>765</v>
      </c>
      <c r="M6347" s="1">
        <v>1991475</v>
      </c>
      <c r="N6347" s="1">
        <v>568802</v>
      </c>
    </row>
    <row r="6348" spans="1:14">
      <c r="A6348" s="12">
        <v>48115121</v>
      </c>
      <c r="B6348" s="1" t="s">
        <v>2994</v>
      </c>
      <c r="C6348" s="12">
        <v>481151</v>
      </c>
      <c r="D6348" s="1" t="s">
        <v>2416</v>
      </c>
      <c r="E6348" s="12">
        <v>4811</v>
      </c>
      <c r="F6348" s="1" t="s">
        <v>2415</v>
      </c>
      <c r="G6348" s="12">
        <v>48</v>
      </c>
      <c r="H6348" s="1" t="s">
        <v>19</v>
      </c>
      <c r="I6348" s="1" t="s">
        <v>18</v>
      </c>
      <c r="J6348" s="1" t="s">
        <v>17</v>
      </c>
      <c r="K6348" s="1">
        <v>12119</v>
      </c>
      <c r="L6348" s="1">
        <v>1470</v>
      </c>
      <c r="M6348" s="1">
        <v>1892571</v>
      </c>
      <c r="N6348" s="1">
        <v>474134</v>
      </c>
    </row>
    <row r="6349" spans="1:14">
      <c r="A6349" s="12">
        <v>84454019</v>
      </c>
      <c r="B6349" s="1" t="s">
        <v>14630</v>
      </c>
      <c r="C6349" s="12">
        <v>844540</v>
      </c>
      <c r="D6349" s="1" t="s">
        <v>712</v>
      </c>
      <c r="E6349" s="12">
        <v>8445</v>
      </c>
      <c r="F6349" s="1" t="s">
        <v>711</v>
      </c>
      <c r="G6349" s="12">
        <v>84</v>
      </c>
      <c r="H6349" s="1" t="s">
        <v>28</v>
      </c>
      <c r="I6349" s="1" t="s">
        <v>27</v>
      </c>
      <c r="J6349" s="1" t="s">
        <v>26</v>
      </c>
      <c r="K6349" s="1">
        <v>12102</v>
      </c>
      <c r="L6349" s="1">
        <v>1500</v>
      </c>
      <c r="M6349" s="1">
        <v>1844906</v>
      </c>
      <c r="N6349" s="1">
        <v>71112</v>
      </c>
    </row>
    <row r="6350" spans="1:14">
      <c r="A6350" s="12">
        <v>92051000</v>
      </c>
      <c r="B6350" s="1" t="s">
        <v>6099</v>
      </c>
      <c r="C6350" s="12">
        <v>920510</v>
      </c>
      <c r="D6350" s="1" t="s">
        <v>6098</v>
      </c>
      <c r="E6350" s="12">
        <v>9205</v>
      </c>
      <c r="F6350" s="1" t="s">
        <v>6097</v>
      </c>
      <c r="G6350" s="12">
        <v>92</v>
      </c>
      <c r="H6350" s="1" t="s">
        <v>1814</v>
      </c>
      <c r="I6350" s="1" t="s">
        <v>49</v>
      </c>
      <c r="J6350" s="1" t="s">
        <v>48</v>
      </c>
      <c r="K6350" s="1">
        <v>12092</v>
      </c>
      <c r="L6350" s="1">
        <v>89</v>
      </c>
      <c r="M6350" s="1">
        <v>3723999</v>
      </c>
      <c r="N6350" s="1">
        <v>118821</v>
      </c>
    </row>
    <row r="6351" spans="1:14">
      <c r="A6351" s="12">
        <v>84439970</v>
      </c>
      <c r="B6351" s="1" t="s">
        <v>2522</v>
      </c>
      <c r="C6351" s="12">
        <v>844399</v>
      </c>
      <c r="D6351" s="1" t="s">
        <v>833</v>
      </c>
      <c r="E6351" s="12">
        <v>8443</v>
      </c>
      <c r="F6351" s="1" t="s">
        <v>738</v>
      </c>
      <c r="G6351" s="12">
        <v>84</v>
      </c>
      <c r="H6351" s="1" t="s">
        <v>28</v>
      </c>
      <c r="I6351" s="1" t="s">
        <v>27</v>
      </c>
      <c r="J6351" s="1" t="s">
        <v>26</v>
      </c>
      <c r="K6351" s="1">
        <v>12081</v>
      </c>
      <c r="L6351" s="1">
        <v>1213</v>
      </c>
      <c r="M6351" s="1">
        <v>2743443</v>
      </c>
      <c r="N6351" s="1">
        <v>285890</v>
      </c>
    </row>
    <row r="6352" spans="1:14">
      <c r="A6352" s="12">
        <v>40029920</v>
      </c>
      <c r="B6352" s="1" t="s">
        <v>2755</v>
      </c>
      <c r="C6352" s="12">
        <v>400299</v>
      </c>
      <c r="D6352" s="1" t="s">
        <v>2754</v>
      </c>
      <c r="E6352" s="12">
        <v>4002</v>
      </c>
      <c r="F6352" s="1" t="s">
        <v>1960</v>
      </c>
      <c r="G6352" s="12">
        <v>40</v>
      </c>
      <c r="H6352" s="1" t="s">
        <v>422</v>
      </c>
      <c r="I6352" s="1" t="s">
        <v>37</v>
      </c>
      <c r="J6352" s="1" t="s">
        <v>36</v>
      </c>
      <c r="K6352" s="1">
        <v>12074</v>
      </c>
      <c r="L6352" s="1">
        <v>235</v>
      </c>
      <c r="M6352" s="1">
        <v>877394</v>
      </c>
      <c r="N6352" s="1">
        <v>91324</v>
      </c>
    </row>
    <row r="6353" spans="1:14">
      <c r="A6353" s="12">
        <v>71070000</v>
      </c>
      <c r="B6353" s="1" t="s">
        <v>4862</v>
      </c>
      <c r="C6353" s="12">
        <v>710700</v>
      </c>
      <c r="D6353" s="1" t="s">
        <v>4863</v>
      </c>
      <c r="E6353" s="12">
        <v>7107</v>
      </c>
      <c r="F6353" s="1" t="s">
        <v>4862</v>
      </c>
      <c r="G6353" s="12">
        <v>71</v>
      </c>
      <c r="H6353" s="1" t="s">
        <v>200</v>
      </c>
      <c r="I6353" s="1" t="s">
        <v>199</v>
      </c>
      <c r="J6353" s="1" t="s">
        <v>198</v>
      </c>
      <c r="K6353" s="1">
        <v>12067</v>
      </c>
      <c r="L6353" s="1">
        <v>111</v>
      </c>
      <c r="M6353" s="1">
        <v>76899</v>
      </c>
      <c r="N6353" s="1">
        <v>218</v>
      </c>
    </row>
    <row r="6354" spans="1:14">
      <c r="A6354" s="12">
        <v>90278920</v>
      </c>
      <c r="B6354" s="1" t="s">
        <v>7279</v>
      </c>
      <c r="C6354" s="12">
        <v>902789</v>
      </c>
      <c r="D6354" s="1" t="s">
        <v>2379</v>
      </c>
      <c r="E6354" s="12">
        <v>9027</v>
      </c>
      <c r="F6354" s="1" t="s">
        <v>2192</v>
      </c>
      <c r="G6354" s="12">
        <v>90</v>
      </c>
      <c r="H6354" s="1" t="s">
        <v>512</v>
      </c>
      <c r="I6354" s="1" t="s">
        <v>49</v>
      </c>
      <c r="J6354" s="1" t="s">
        <v>48</v>
      </c>
      <c r="K6354" s="1">
        <v>12057</v>
      </c>
      <c r="L6354" s="1">
        <v>7</v>
      </c>
      <c r="M6354" s="1">
        <v>192253</v>
      </c>
      <c r="N6354" s="1">
        <v>283</v>
      </c>
    </row>
    <row r="6355" spans="1:14">
      <c r="A6355" s="12">
        <v>90051000</v>
      </c>
      <c r="B6355" s="1" t="s">
        <v>2924</v>
      </c>
      <c r="C6355" s="12">
        <v>900510</v>
      </c>
      <c r="D6355" s="1" t="s">
        <v>2924</v>
      </c>
      <c r="E6355" s="12">
        <v>9005</v>
      </c>
      <c r="F6355" s="1" t="s">
        <v>1709</v>
      </c>
      <c r="G6355" s="12">
        <v>90</v>
      </c>
      <c r="H6355" s="1" t="s">
        <v>512</v>
      </c>
      <c r="I6355" s="1" t="s">
        <v>49</v>
      </c>
      <c r="J6355" s="1" t="s">
        <v>48</v>
      </c>
      <c r="K6355" s="1">
        <v>11969</v>
      </c>
      <c r="L6355" s="1">
        <v>82</v>
      </c>
      <c r="M6355" s="1">
        <v>475386</v>
      </c>
      <c r="N6355" s="1">
        <v>81303</v>
      </c>
    </row>
    <row r="6356" spans="1:14">
      <c r="A6356" s="12">
        <v>90181490</v>
      </c>
      <c r="B6356" s="1" t="s">
        <v>7512</v>
      </c>
      <c r="C6356" s="12">
        <v>901814</v>
      </c>
      <c r="D6356" s="1" t="s">
        <v>7511</v>
      </c>
      <c r="E6356" s="12">
        <v>9018</v>
      </c>
      <c r="F6356" s="1" t="s">
        <v>807</v>
      </c>
      <c r="G6356" s="12">
        <v>90</v>
      </c>
      <c r="H6356" s="1" t="s">
        <v>512</v>
      </c>
      <c r="I6356" s="1" t="s">
        <v>49</v>
      </c>
      <c r="J6356" s="1" t="s">
        <v>48</v>
      </c>
      <c r="K6356" s="1">
        <v>11966</v>
      </c>
      <c r="L6356" s="1">
        <v>34</v>
      </c>
      <c r="M6356" s="1">
        <v>54672</v>
      </c>
      <c r="N6356" s="1">
        <v>159</v>
      </c>
    </row>
    <row r="6357" spans="1:14">
      <c r="A6357" s="12">
        <v>95062100</v>
      </c>
      <c r="B6357" s="1" t="s">
        <v>6123</v>
      </c>
      <c r="C6357" s="12">
        <v>950621</v>
      </c>
      <c r="D6357" s="1" t="s">
        <v>6122</v>
      </c>
      <c r="E6357" s="12">
        <v>9506</v>
      </c>
      <c r="F6357" s="1" t="s">
        <v>1580</v>
      </c>
      <c r="G6357" s="12">
        <v>95</v>
      </c>
      <c r="H6357" s="1" t="s">
        <v>940</v>
      </c>
      <c r="I6357" s="1" t="s">
        <v>127</v>
      </c>
      <c r="J6357" s="1" t="s">
        <v>126</v>
      </c>
      <c r="K6357" s="1">
        <v>11964</v>
      </c>
      <c r="L6357" s="1">
        <v>131</v>
      </c>
      <c r="M6357" s="1">
        <v>174246</v>
      </c>
      <c r="N6357" s="1">
        <v>2377</v>
      </c>
    </row>
    <row r="6358" spans="1:14">
      <c r="A6358" s="12">
        <v>29141921</v>
      </c>
      <c r="B6358" s="1" t="s">
        <v>222</v>
      </c>
      <c r="C6358" s="12">
        <v>291419</v>
      </c>
      <c r="D6358" s="1" t="s">
        <v>46</v>
      </c>
      <c r="E6358" s="12">
        <v>2914</v>
      </c>
      <c r="F6358" s="1" t="s">
        <v>45</v>
      </c>
      <c r="G6358" s="12">
        <v>29</v>
      </c>
      <c r="H6358" s="1" t="s">
        <v>13</v>
      </c>
      <c r="I6358" s="1" t="s">
        <v>12</v>
      </c>
      <c r="J6358" s="1" t="s">
        <v>11</v>
      </c>
      <c r="K6358" s="1">
        <v>11954</v>
      </c>
      <c r="L6358" s="1">
        <v>1686</v>
      </c>
      <c r="M6358" s="1">
        <v>2226851</v>
      </c>
      <c r="N6358" s="1">
        <v>799325</v>
      </c>
    </row>
    <row r="6359" spans="1:14">
      <c r="A6359" s="12">
        <v>46021100</v>
      </c>
      <c r="B6359" s="1" t="s">
        <v>5870</v>
      </c>
      <c r="C6359" s="12">
        <v>460211</v>
      </c>
      <c r="D6359" s="1" t="s">
        <v>5869</v>
      </c>
      <c r="E6359" s="12">
        <v>4602</v>
      </c>
      <c r="F6359" s="1" t="s">
        <v>5868</v>
      </c>
      <c r="G6359" s="12">
        <v>46</v>
      </c>
      <c r="H6359" s="1" t="s">
        <v>5857</v>
      </c>
      <c r="I6359" s="1" t="s">
        <v>1129</v>
      </c>
      <c r="J6359" s="1" t="s">
        <v>1128</v>
      </c>
      <c r="K6359" s="1">
        <v>11943</v>
      </c>
      <c r="L6359" s="1">
        <v>209</v>
      </c>
      <c r="M6359" s="1">
        <v>2887974</v>
      </c>
      <c r="N6359" s="1">
        <v>1077744</v>
      </c>
    </row>
    <row r="6360" spans="1:14">
      <c r="A6360" s="12">
        <v>28212000</v>
      </c>
      <c r="B6360" s="1" t="s">
        <v>14629</v>
      </c>
      <c r="C6360" s="12">
        <v>282120</v>
      </c>
      <c r="D6360" s="1" t="s">
        <v>14628</v>
      </c>
      <c r="E6360" s="12">
        <v>2821</v>
      </c>
      <c r="F6360" s="1" t="s">
        <v>2798</v>
      </c>
      <c r="G6360" s="12">
        <v>28</v>
      </c>
      <c r="H6360" s="1" t="s">
        <v>118</v>
      </c>
      <c r="I6360" s="1" t="s">
        <v>12</v>
      </c>
      <c r="J6360" s="1" t="s">
        <v>11</v>
      </c>
      <c r="K6360" s="1">
        <v>11932</v>
      </c>
      <c r="L6360" s="1">
        <v>28800</v>
      </c>
      <c r="M6360" s="1">
        <v>30488</v>
      </c>
      <c r="N6360" s="1">
        <v>24602</v>
      </c>
    </row>
    <row r="6361" spans="1:14">
      <c r="A6361" s="12">
        <v>35019019</v>
      </c>
      <c r="B6361" s="1" t="s">
        <v>3629</v>
      </c>
      <c r="C6361" s="12">
        <v>350190</v>
      </c>
      <c r="D6361" s="1" t="s">
        <v>2134</v>
      </c>
      <c r="E6361" s="12">
        <v>3501</v>
      </c>
      <c r="F6361" s="1" t="s">
        <v>2133</v>
      </c>
      <c r="G6361" s="12">
        <v>35</v>
      </c>
      <c r="H6361" s="1" t="s">
        <v>432</v>
      </c>
      <c r="I6361" s="1" t="s">
        <v>12</v>
      </c>
      <c r="J6361" s="1" t="s">
        <v>11</v>
      </c>
      <c r="K6361" s="1">
        <v>11914</v>
      </c>
      <c r="L6361" s="1">
        <v>415</v>
      </c>
      <c r="M6361" s="1">
        <v>20877686</v>
      </c>
      <c r="N6361" s="1">
        <v>1712123</v>
      </c>
    </row>
    <row r="6362" spans="1:14">
      <c r="A6362" s="13" t="s">
        <v>4484</v>
      </c>
      <c r="B6362" s="1" t="s">
        <v>4483</v>
      </c>
      <c r="C6362" s="13" t="s">
        <v>4482</v>
      </c>
      <c r="D6362" s="1" t="s">
        <v>4481</v>
      </c>
      <c r="E6362" s="13" t="s">
        <v>4480</v>
      </c>
      <c r="F6362" s="1" t="s">
        <v>4479</v>
      </c>
      <c r="G6362" s="13" t="s">
        <v>3835</v>
      </c>
      <c r="H6362" s="1" t="s">
        <v>3834</v>
      </c>
      <c r="I6362" s="1" t="s">
        <v>204</v>
      </c>
      <c r="J6362" s="1" t="s">
        <v>203</v>
      </c>
      <c r="K6362" s="1">
        <v>11903</v>
      </c>
      <c r="L6362" s="1">
        <v>8797</v>
      </c>
      <c r="M6362" s="1">
        <v>0</v>
      </c>
      <c r="N6362" s="1">
        <v>0</v>
      </c>
    </row>
    <row r="6363" spans="1:14">
      <c r="A6363" s="12">
        <v>70131000</v>
      </c>
      <c r="B6363" s="1" t="s">
        <v>134</v>
      </c>
      <c r="C6363" s="12">
        <v>701310</v>
      </c>
      <c r="D6363" s="1" t="s">
        <v>133</v>
      </c>
      <c r="E6363" s="12">
        <v>7013</v>
      </c>
      <c r="F6363" s="1" t="s">
        <v>132</v>
      </c>
      <c r="G6363" s="12">
        <v>70</v>
      </c>
      <c r="H6363" s="1" t="s">
        <v>83</v>
      </c>
      <c r="I6363" s="1" t="s">
        <v>7</v>
      </c>
      <c r="J6363" s="1" t="s">
        <v>6</v>
      </c>
      <c r="K6363" s="1">
        <v>11896</v>
      </c>
      <c r="L6363" s="1">
        <v>218</v>
      </c>
      <c r="M6363" s="1">
        <v>176564</v>
      </c>
      <c r="N6363" s="1">
        <v>82816</v>
      </c>
    </row>
    <row r="6364" spans="1:14">
      <c r="A6364" s="12">
        <v>37024421</v>
      </c>
      <c r="B6364" s="1" t="s">
        <v>14627</v>
      </c>
      <c r="C6364" s="12">
        <v>370244</v>
      </c>
      <c r="D6364" s="1" t="s">
        <v>2976</v>
      </c>
      <c r="E6364" s="12">
        <v>3702</v>
      </c>
      <c r="F6364" s="1" t="s">
        <v>1091</v>
      </c>
      <c r="G6364" s="12">
        <v>37</v>
      </c>
      <c r="H6364" s="1" t="s">
        <v>1090</v>
      </c>
      <c r="I6364" s="1" t="s">
        <v>12</v>
      </c>
      <c r="J6364" s="1" t="s">
        <v>11</v>
      </c>
      <c r="K6364" s="1">
        <v>11859</v>
      </c>
      <c r="L6364" s="1">
        <v>525</v>
      </c>
      <c r="M6364" s="1">
        <v>173517</v>
      </c>
      <c r="N6364" s="1">
        <v>26318</v>
      </c>
    </row>
    <row r="6365" spans="1:14">
      <c r="A6365" s="12">
        <v>75071100</v>
      </c>
      <c r="B6365" s="1" t="s">
        <v>2396</v>
      </c>
      <c r="C6365" s="12">
        <v>750711</v>
      </c>
      <c r="D6365" s="1" t="s">
        <v>2396</v>
      </c>
      <c r="E6365" s="12">
        <v>7507</v>
      </c>
      <c r="F6365" s="1" t="s">
        <v>2395</v>
      </c>
      <c r="G6365" s="12">
        <v>75</v>
      </c>
      <c r="H6365" s="1" t="s">
        <v>393</v>
      </c>
      <c r="I6365" s="1" t="s">
        <v>107</v>
      </c>
      <c r="J6365" s="1" t="s">
        <v>106</v>
      </c>
      <c r="K6365" s="1">
        <v>11824</v>
      </c>
      <c r="L6365" s="1">
        <v>1</v>
      </c>
      <c r="M6365" s="1">
        <v>116921</v>
      </c>
      <c r="N6365" s="1">
        <v>1244</v>
      </c>
    </row>
    <row r="6366" spans="1:14">
      <c r="A6366" s="12">
        <v>87119000</v>
      </c>
      <c r="B6366" s="1" t="s">
        <v>14626</v>
      </c>
      <c r="C6366" s="12">
        <v>871190</v>
      </c>
      <c r="D6366" s="1" t="s">
        <v>14625</v>
      </c>
      <c r="E6366" s="12">
        <v>8711</v>
      </c>
      <c r="F6366" s="1" t="s">
        <v>1227</v>
      </c>
      <c r="G6366" s="12">
        <v>87</v>
      </c>
      <c r="H6366" s="1" t="s">
        <v>633</v>
      </c>
      <c r="I6366" s="1" t="s">
        <v>272</v>
      </c>
      <c r="J6366" s="1" t="s">
        <v>271</v>
      </c>
      <c r="K6366" s="1">
        <v>11801</v>
      </c>
      <c r="L6366" s="1">
        <v>472</v>
      </c>
      <c r="M6366" s="1">
        <v>0</v>
      </c>
      <c r="N6366" s="1">
        <v>0</v>
      </c>
    </row>
    <row r="6367" spans="1:14">
      <c r="A6367" s="13" t="s">
        <v>14624</v>
      </c>
      <c r="B6367" s="1" t="s">
        <v>14623</v>
      </c>
      <c r="C6367" s="13" t="s">
        <v>14622</v>
      </c>
      <c r="D6367" s="1" t="s">
        <v>14621</v>
      </c>
      <c r="E6367" s="13" t="s">
        <v>5412</v>
      </c>
      <c r="F6367" s="1" t="s">
        <v>5411</v>
      </c>
      <c r="G6367" s="13" t="s">
        <v>2082</v>
      </c>
      <c r="H6367" s="1" t="s">
        <v>2081</v>
      </c>
      <c r="I6367" s="1" t="s">
        <v>59</v>
      </c>
      <c r="J6367" s="1" t="s">
        <v>58</v>
      </c>
      <c r="K6367" s="1">
        <v>11764</v>
      </c>
      <c r="L6367" s="1">
        <v>2071</v>
      </c>
      <c r="M6367" s="1">
        <v>9613111</v>
      </c>
      <c r="N6367" s="1">
        <v>4385190</v>
      </c>
    </row>
    <row r="6368" spans="1:14">
      <c r="A6368" s="13" t="s">
        <v>14620</v>
      </c>
      <c r="B6368" s="1" t="s">
        <v>14619</v>
      </c>
      <c r="C6368" s="13" t="s">
        <v>14618</v>
      </c>
      <c r="D6368" s="1" t="s">
        <v>14617</v>
      </c>
      <c r="E6368" s="13" t="s">
        <v>4850</v>
      </c>
      <c r="F6368" s="1" t="s">
        <v>4849</v>
      </c>
      <c r="G6368" s="13" t="s">
        <v>206</v>
      </c>
      <c r="H6368" s="1" t="s">
        <v>205</v>
      </c>
      <c r="I6368" s="1" t="s">
        <v>204</v>
      </c>
      <c r="J6368" s="1" t="s">
        <v>203</v>
      </c>
      <c r="K6368" s="1">
        <v>11761</v>
      </c>
      <c r="L6368" s="1">
        <v>2318</v>
      </c>
      <c r="M6368" s="1">
        <v>0</v>
      </c>
      <c r="N6368" s="1">
        <v>0</v>
      </c>
    </row>
    <row r="6369" spans="1:14">
      <c r="A6369" s="12">
        <v>28051200</v>
      </c>
      <c r="B6369" s="1" t="s">
        <v>14616</v>
      </c>
      <c r="C6369" s="12">
        <v>280512</v>
      </c>
      <c r="D6369" s="1" t="s">
        <v>14616</v>
      </c>
      <c r="E6369" s="12">
        <v>2805</v>
      </c>
      <c r="F6369" s="1" t="s">
        <v>119</v>
      </c>
      <c r="G6369" s="12">
        <v>28</v>
      </c>
      <c r="H6369" s="1" t="s">
        <v>118</v>
      </c>
      <c r="I6369" s="1" t="s">
        <v>12</v>
      </c>
      <c r="J6369" s="1" t="s">
        <v>11</v>
      </c>
      <c r="K6369" s="1">
        <v>11700</v>
      </c>
      <c r="L6369" s="1">
        <v>1800</v>
      </c>
      <c r="M6369" s="1">
        <v>3036622</v>
      </c>
      <c r="N6369" s="1">
        <v>505906</v>
      </c>
    </row>
    <row r="6370" spans="1:14">
      <c r="A6370" s="13" t="s">
        <v>5866</v>
      </c>
      <c r="B6370" s="1" t="s">
        <v>5865</v>
      </c>
      <c r="C6370" s="13" t="s">
        <v>5864</v>
      </c>
      <c r="D6370" s="1" t="s">
        <v>5863</v>
      </c>
      <c r="E6370" s="13" t="s">
        <v>5862</v>
      </c>
      <c r="F6370" s="1" t="s">
        <v>5861</v>
      </c>
      <c r="G6370" s="13" t="s">
        <v>2054</v>
      </c>
      <c r="H6370" s="1" t="s">
        <v>2053</v>
      </c>
      <c r="I6370" s="1" t="s">
        <v>59</v>
      </c>
      <c r="J6370" s="1" t="s">
        <v>58</v>
      </c>
      <c r="K6370" s="1">
        <v>11699</v>
      </c>
      <c r="L6370" s="1">
        <v>7960</v>
      </c>
      <c r="M6370" s="1">
        <v>2217</v>
      </c>
      <c r="N6370" s="1">
        <v>708</v>
      </c>
    </row>
    <row r="6371" spans="1:14">
      <c r="A6371" s="12">
        <v>94043000</v>
      </c>
      <c r="B6371" s="1" t="s">
        <v>261</v>
      </c>
      <c r="C6371" s="12">
        <v>940430</v>
      </c>
      <c r="D6371" s="1" t="s">
        <v>261</v>
      </c>
      <c r="E6371" s="12">
        <v>9404</v>
      </c>
      <c r="F6371" s="1" t="s">
        <v>260</v>
      </c>
      <c r="G6371" s="12">
        <v>94</v>
      </c>
      <c r="H6371" s="1" t="s">
        <v>259</v>
      </c>
      <c r="I6371" s="1" t="s">
        <v>127</v>
      </c>
      <c r="J6371" s="1" t="s">
        <v>126</v>
      </c>
      <c r="K6371" s="1">
        <v>11662</v>
      </c>
      <c r="L6371" s="1">
        <v>1094</v>
      </c>
      <c r="M6371" s="1">
        <v>1208231</v>
      </c>
      <c r="N6371" s="1">
        <v>181500</v>
      </c>
    </row>
    <row r="6372" spans="1:14">
      <c r="A6372" s="12">
        <v>25162000</v>
      </c>
      <c r="B6372" s="1" t="s">
        <v>1781</v>
      </c>
      <c r="C6372" s="12">
        <v>251620</v>
      </c>
      <c r="D6372" s="1" t="s">
        <v>1780</v>
      </c>
      <c r="E6372" s="12">
        <v>2516</v>
      </c>
      <c r="F6372" s="1" t="s">
        <v>1779</v>
      </c>
      <c r="G6372" s="12">
        <v>25</v>
      </c>
      <c r="H6372" s="1" t="s">
        <v>226</v>
      </c>
      <c r="I6372" s="1" t="s">
        <v>225</v>
      </c>
      <c r="J6372" s="1" t="s">
        <v>224</v>
      </c>
      <c r="K6372" s="1">
        <v>11655</v>
      </c>
      <c r="L6372" s="1">
        <v>21918</v>
      </c>
      <c r="M6372" s="1">
        <v>29155</v>
      </c>
      <c r="N6372" s="1">
        <v>58015</v>
      </c>
    </row>
    <row r="6373" spans="1:14">
      <c r="A6373" s="13" t="s">
        <v>4747</v>
      </c>
      <c r="B6373" s="1" t="s">
        <v>4746</v>
      </c>
      <c r="C6373" s="13" t="s">
        <v>4745</v>
      </c>
      <c r="D6373" s="1" t="s">
        <v>4744</v>
      </c>
      <c r="E6373" s="13" t="s">
        <v>4743</v>
      </c>
      <c r="F6373" s="1" t="s">
        <v>4742</v>
      </c>
      <c r="G6373" s="13" t="s">
        <v>1488</v>
      </c>
      <c r="H6373" s="1" t="s">
        <v>1487</v>
      </c>
      <c r="I6373" s="1" t="s">
        <v>59</v>
      </c>
      <c r="J6373" s="1" t="s">
        <v>58</v>
      </c>
      <c r="K6373" s="1">
        <v>11641</v>
      </c>
      <c r="L6373" s="1">
        <v>4601</v>
      </c>
      <c r="M6373" s="1">
        <v>0</v>
      </c>
      <c r="N6373" s="1">
        <v>0</v>
      </c>
    </row>
    <row r="6374" spans="1:14">
      <c r="A6374" s="12">
        <v>61123900</v>
      </c>
      <c r="B6374" s="1" t="s">
        <v>6790</v>
      </c>
      <c r="C6374" s="12">
        <v>611239</v>
      </c>
      <c r="D6374" s="1" t="s">
        <v>6789</v>
      </c>
      <c r="E6374" s="12">
        <v>6112</v>
      </c>
      <c r="F6374" s="1" t="s">
        <v>6698</v>
      </c>
      <c r="G6374" s="12">
        <v>61</v>
      </c>
      <c r="H6374" s="1" t="s">
        <v>234</v>
      </c>
      <c r="I6374" s="1" t="s">
        <v>2</v>
      </c>
      <c r="J6374" s="1" t="s">
        <v>1</v>
      </c>
      <c r="K6374" s="1">
        <v>11641</v>
      </c>
      <c r="L6374" s="1">
        <v>307</v>
      </c>
      <c r="M6374" s="1">
        <v>63765</v>
      </c>
      <c r="N6374" s="1">
        <v>4473</v>
      </c>
    </row>
    <row r="6375" spans="1:14">
      <c r="A6375" s="12">
        <v>84573010</v>
      </c>
      <c r="B6375" s="1" t="s">
        <v>14615</v>
      </c>
      <c r="C6375" s="12">
        <v>845730</v>
      </c>
      <c r="D6375" s="1" t="s">
        <v>13287</v>
      </c>
      <c r="E6375" s="12">
        <v>8457</v>
      </c>
      <c r="F6375" s="1" t="s">
        <v>6767</v>
      </c>
      <c r="G6375" s="12">
        <v>84</v>
      </c>
      <c r="H6375" s="1" t="s">
        <v>28</v>
      </c>
      <c r="I6375" s="1" t="s">
        <v>27</v>
      </c>
      <c r="J6375" s="1" t="s">
        <v>26</v>
      </c>
      <c r="K6375" s="1">
        <v>11638</v>
      </c>
      <c r="L6375" s="1">
        <v>20</v>
      </c>
      <c r="M6375" s="1">
        <v>3965145</v>
      </c>
      <c r="N6375" s="1">
        <v>170357</v>
      </c>
    </row>
    <row r="6376" spans="1:14">
      <c r="A6376" s="12">
        <v>70031900</v>
      </c>
      <c r="B6376" s="1" t="s">
        <v>4614</v>
      </c>
      <c r="C6376" s="12">
        <v>700319</v>
      </c>
      <c r="D6376" s="1" t="s">
        <v>4613</v>
      </c>
      <c r="E6376" s="12">
        <v>7003</v>
      </c>
      <c r="F6376" s="1" t="s">
        <v>1563</v>
      </c>
      <c r="G6376" s="12">
        <v>70</v>
      </c>
      <c r="H6376" s="1" t="s">
        <v>83</v>
      </c>
      <c r="I6376" s="1" t="s">
        <v>7</v>
      </c>
      <c r="J6376" s="1" t="s">
        <v>6</v>
      </c>
      <c r="K6376" s="1">
        <v>11626</v>
      </c>
      <c r="L6376" s="1">
        <v>673</v>
      </c>
      <c r="M6376" s="1">
        <v>9282351</v>
      </c>
      <c r="N6376" s="1">
        <v>22315407</v>
      </c>
    </row>
    <row r="6377" spans="1:14">
      <c r="A6377" s="13" t="s">
        <v>14614</v>
      </c>
      <c r="B6377" s="1" t="s">
        <v>14613</v>
      </c>
      <c r="C6377" s="13" t="s">
        <v>7396</v>
      </c>
      <c r="D6377" s="1" t="s">
        <v>6106</v>
      </c>
      <c r="E6377" s="13" t="s">
        <v>4850</v>
      </c>
      <c r="F6377" s="1" t="s">
        <v>4849</v>
      </c>
      <c r="G6377" s="13" t="s">
        <v>206</v>
      </c>
      <c r="H6377" s="1" t="s">
        <v>205</v>
      </c>
      <c r="I6377" s="1" t="s">
        <v>204</v>
      </c>
      <c r="J6377" s="1" t="s">
        <v>203</v>
      </c>
      <c r="K6377" s="1">
        <v>11595</v>
      </c>
      <c r="L6377" s="1">
        <v>3296</v>
      </c>
      <c r="M6377" s="1">
        <v>0</v>
      </c>
      <c r="N6377" s="1">
        <v>0</v>
      </c>
    </row>
    <row r="6378" spans="1:14">
      <c r="A6378" s="12">
        <v>29339932</v>
      </c>
      <c r="B6378" s="1" t="s">
        <v>1396</v>
      </c>
      <c r="C6378" s="12">
        <v>293399</v>
      </c>
      <c r="D6378" s="1" t="s">
        <v>596</v>
      </c>
      <c r="E6378" s="12">
        <v>2933</v>
      </c>
      <c r="F6378" s="1" t="s">
        <v>67</v>
      </c>
      <c r="G6378" s="12">
        <v>29</v>
      </c>
      <c r="H6378" s="1" t="s">
        <v>13</v>
      </c>
      <c r="I6378" s="1" t="s">
        <v>12</v>
      </c>
      <c r="J6378" s="1" t="s">
        <v>11</v>
      </c>
      <c r="K6378" s="1">
        <v>11585</v>
      </c>
      <c r="L6378" s="1">
        <v>225</v>
      </c>
      <c r="M6378" s="1">
        <v>11372004</v>
      </c>
      <c r="N6378" s="1">
        <v>155301</v>
      </c>
    </row>
    <row r="6379" spans="1:14">
      <c r="A6379" s="12">
        <v>20056000</v>
      </c>
      <c r="B6379" s="1" t="s">
        <v>14612</v>
      </c>
      <c r="C6379" s="12">
        <v>200560</v>
      </c>
      <c r="D6379" s="1" t="s">
        <v>14611</v>
      </c>
      <c r="E6379" s="12">
        <v>2005</v>
      </c>
      <c r="F6379" s="1" t="s">
        <v>5443</v>
      </c>
      <c r="G6379" s="12">
        <v>20</v>
      </c>
      <c r="H6379" s="1" t="s">
        <v>3274</v>
      </c>
      <c r="I6379" s="1" t="s">
        <v>751</v>
      </c>
      <c r="J6379" s="1" t="s">
        <v>750</v>
      </c>
      <c r="K6379" s="1">
        <v>11564</v>
      </c>
      <c r="L6379" s="1">
        <v>1307</v>
      </c>
      <c r="M6379" s="1">
        <v>814432</v>
      </c>
      <c r="N6379" s="1">
        <v>327100</v>
      </c>
    </row>
    <row r="6380" spans="1:14">
      <c r="A6380" s="12">
        <v>90304010</v>
      </c>
      <c r="B6380" s="1" t="s">
        <v>6415</v>
      </c>
      <c r="C6380" s="12">
        <v>903040</v>
      </c>
      <c r="D6380" s="1" t="s">
        <v>5538</v>
      </c>
      <c r="E6380" s="12">
        <v>9030</v>
      </c>
      <c r="F6380" s="1" t="s">
        <v>2185</v>
      </c>
      <c r="G6380" s="12">
        <v>90</v>
      </c>
      <c r="H6380" s="1" t="s">
        <v>512</v>
      </c>
      <c r="I6380" s="1" t="s">
        <v>49</v>
      </c>
      <c r="J6380" s="1" t="s">
        <v>48</v>
      </c>
      <c r="K6380" s="1">
        <v>11545</v>
      </c>
      <c r="L6380" s="1">
        <v>8</v>
      </c>
      <c r="M6380" s="1">
        <v>123747</v>
      </c>
      <c r="N6380" s="1">
        <v>97</v>
      </c>
    </row>
    <row r="6381" spans="1:14">
      <c r="A6381" s="12">
        <v>72201220</v>
      </c>
      <c r="B6381" s="1" t="s">
        <v>7477</v>
      </c>
      <c r="C6381" s="12">
        <v>722012</v>
      </c>
      <c r="D6381" s="1" t="s">
        <v>1538</v>
      </c>
      <c r="E6381" s="12">
        <v>7220</v>
      </c>
      <c r="F6381" s="1" t="s">
        <v>1537</v>
      </c>
      <c r="G6381" s="12">
        <v>72</v>
      </c>
      <c r="H6381" s="1" t="s">
        <v>436</v>
      </c>
      <c r="I6381" s="1" t="s">
        <v>107</v>
      </c>
      <c r="J6381" s="1" t="s">
        <v>106</v>
      </c>
      <c r="K6381" s="1">
        <v>11543</v>
      </c>
      <c r="L6381" s="1">
        <v>74</v>
      </c>
      <c r="M6381" s="1">
        <v>6324422</v>
      </c>
      <c r="N6381" s="1">
        <v>1045186</v>
      </c>
    </row>
    <row r="6382" spans="1:14">
      <c r="A6382" s="13" t="s">
        <v>14610</v>
      </c>
      <c r="B6382" s="1" t="s">
        <v>14609</v>
      </c>
      <c r="C6382" s="13" t="s">
        <v>14608</v>
      </c>
      <c r="D6382" s="1" t="s">
        <v>14607</v>
      </c>
      <c r="E6382" s="13" t="s">
        <v>1238</v>
      </c>
      <c r="F6382" s="1" t="s">
        <v>1237</v>
      </c>
      <c r="G6382" s="13" t="s">
        <v>206</v>
      </c>
      <c r="H6382" s="1" t="s">
        <v>205</v>
      </c>
      <c r="I6382" s="1" t="s">
        <v>204</v>
      </c>
      <c r="J6382" s="1" t="s">
        <v>203</v>
      </c>
      <c r="K6382" s="1">
        <v>11527</v>
      </c>
      <c r="L6382" s="1">
        <v>664</v>
      </c>
      <c r="M6382" s="1">
        <v>6499774</v>
      </c>
      <c r="N6382" s="1">
        <v>637365</v>
      </c>
    </row>
    <row r="6383" spans="1:14">
      <c r="A6383" s="12">
        <v>72092500</v>
      </c>
      <c r="B6383" s="1" t="s">
        <v>2391</v>
      </c>
      <c r="C6383" s="12">
        <v>720925</v>
      </c>
      <c r="D6383" s="1" t="s">
        <v>2390</v>
      </c>
      <c r="E6383" s="12">
        <v>7209</v>
      </c>
      <c r="F6383" s="1" t="s">
        <v>2330</v>
      </c>
      <c r="G6383" s="12">
        <v>72</v>
      </c>
      <c r="H6383" s="1" t="s">
        <v>436</v>
      </c>
      <c r="I6383" s="1" t="s">
        <v>107</v>
      </c>
      <c r="J6383" s="1" t="s">
        <v>106</v>
      </c>
      <c r="K6383" s="1">
        <v>11516</v>
      </c>
      <c r="L6383" s="1">
        <v>602</v>
      </c>
      <c r="M6383" s="1">
        <v>323115</v>
      </c>
      <c r="N6383" s="1">
        <v>401144</v>
      </c>
    </row>
    <row r="6384" spans="1:14">
      <c r="A6384" s="12">
        <v>25131000</v>
      </c>
      <c r="B6384" s="1" t="s">
        <v>5079</v>
      </c>
      <c r="C6384" s="12">
        <v>251310</v>
      </c>
      <c r="D6384" s="1" t="s">
        <v>5078</v>
      </c>
      <c r="E6384" s="12">
        <v>2513</v>
      </c>
      <c r="F6384" s="1" t="s">
        <v>2908</v>
      </c>
      <c r="G6384" s="12">
        <v>25</v>
      </c>
      <c r="H6384" s="1" t="s">
        <v>226</v>
      </c>
      <c r="I6384" s="1" t="s">
        <v>225</v>
      </c>
      <c r="J6384" s="1" t="s">
        <v>224</v>
      </c>
      <c r="K6384" s="1">
        <v>11471</v>
      </c>
      <c r="L6384" s="1">
        <v>2202</v>
      </c>
      <c r="M6384" s="1">
        <v>226916</v>
      </c>
      <c r="N6384" s="1">
        <v>370082</v>
      </c>
    </row>
    <row r="6385" spans="1:14">
      <c r="A6385" s="12">
        <v>62151000</v>
      </c>
      <c r="B6385" s="1" t="s">
        <v>6245</v>
      </c>
      <c r="C6385" s="12">
        <v>621510</v>
      </c>
      <c r="D6385" s="1" t="s">
        <v>6244</v>
      </c>
      <c r="E6385" s="12">
        <v>6215</v>
      </c>
      <c r="F6385" s="1" t="s">
        <v>249</v>
      </c>
      <c r="G6385" s="12">
        <v>62</v>
      </c>
      <c r="H6385" s="1" t="s">
        <v>248</v>
      </c>
      <c r="I6385" s="1" t="s">
        <v>2</v>
      </c>
      <c r="J6385" s="1" t="s">
        <v>1</v>
      </c>
      <c r="K6385" s="1">
        <v>11456</v>
      </c>
      <c r="L6385" s="1">
        <v>76</v>
      </c>
      <c r="M6385" s="1">
        <v>1194973</v>
      </c>
      <c r="N6385" s="1">
        <v>5784</v>
      </c>
    </row>
    <row r="6386" spans="1:14">
      <c r="A6386" s="13" t="s">
        <v>14606</v>
      </c>
      <c r="B6386" s="1" t="s">
        <v>14604</v>
      </c>
      <c r="C6386" s="13" t="s">
        <v>14605</v>
      </c>
      <c r="D6386" s="1" t="s">
        <v>14604</v>
      </c>
      <c r="E6386" s="13" t="s">
        <v>2056</v>
      </c>
      <c r="F6386" s="1" t="s">
        <v>2055</v>
      </c>
      <c r="G6386" s="13" t="s">
        <v>2054</v>
      </c>
      <c r="H6386" s="1" t="s">
        <v>2053</v>
      </c>
      <c r="I6386" s="1" t="s">
        <v>59</v>
      </c>
      <c r="J6386" s="1" t="s">
        <v>58</v>
      </c>
      <c r="K6386" s="1">
        <v>11446</v>
      </c>
      <c r="L6386" s="1">
        <v>4580</v>
      </c>
      <c r="M6386" s="1">
        <v>0</v>
      </c>
      <c r="N6386" s="1">
        <v>0</v>
      </c>
    </row>
    <row r="6387" spans="1:14">
      <c r="A6387" s="12">
        <v>29411090</v>
      </c>
      <c r="B6387" s="1" t="s">
        <v>3074</v>
      </c>
      <c r="C6387" s="12">
        <v>294110</v>
      </c>
      <c r="D6387" s="1" t="s">
        <v>362</v>
      </c>
      <c r="E6387" s="12">
        <v>2941</v>
      </c>
      <c r="F6387" s="1" t="s">
        <v>361</v>
      </c>
      <c r="G6387" s="12">
        <v>29</v>
      </c>
      <c r="H6387" s="1" t="s">
        <v>13</v>
      </c>
      <c r="I6387" s="1" t="s">
        <v>12</v>
      </c>
      <c r="J6387" s="1" t="s">
        <v>11</v>
      </c>
      <c r="K6387" s="1">
        <v>11278</v>
      </c>
      <c r="L6387" s="1">
        <v>100</v>
      </c>
      <c r="M6387" s="1">
        <v>1567630</v>
      </c>
      <c r="N6387" s="1">
        <v>11718</v>
      </c>
    </row>
    <row r="6388" spans="1:14">
      <c r="A6388" s="13" t="s">
        <v>2706</v>
      </c>
      <c r="B6388" s="1" t="s">
        <v>2704</v>
      </c>
      <c r="C6388" s="13" t="s">
        <v>2705</v>
      </c>
      <c r="D6388" s="1" t="s">
        <v>2704</v>
      </c>
      <c r="E6388" s="13" t="s">
        <v>1855</v>
      </c>
      <c r="F6388" s="1" t="s">
        <v>1854</v>
      </c>
      <c r="G6388" s="13" t="s">
        <v>206</v>
      </c>
      <c r="H6388" s="1" t="s">
        <v>205</v>
      </c>
      <c r="I6388" s="1" t="s">
        <v>204</v>
      </c>
      <c r="J6388" s="1" t="s">
        <v>203</v>
      </c>
      <c r="K6388" s="1">
        <v>11210</v>
      </c>
      <c r="L6388" s="1">
        <v>1491</v>
      </c>
      <c r="M6388" s="1">
        <v>59760378</v>
      </c>
      <c r="N6388" s="1">
        <v>4145505</v>
      </c>
    </row>
    <row r="6389" spans="1:14">
      <c r="A6389" s="12">
        <v>25152000</v>
      </c>
      <c r="B6389" s="1" t="s">
        <v>14603</v>
      </c>
      <c r="C6389" s="12">
        <v>251520</v>
      </c>
      <c r="D6389" s="1" t="s">
        <v>14602</v>
      </c>
      <c r="E6389" s="12">
        <v>2515</v>
      </c>
      <c r="F6389" s="1" t="s">
        <v>6019</v>
      </c>
      <c r="G6389" s="12">
        <v>25</v>
      </c>
      <c r="H6389" s="1" t="s">
        <v>226</v>
      </c>
      <c r="I6389" s="1" t="s">
        <v>225</v>
      </c>
      <c r="J6389" s="1" t="s">
        <v>224</v>
      </c>
      <c r="K6389" s="1">
        <v>11195</v>
      </c>
      <c r="L6389" s="1">
        <v>51520</v>
      </c>
      <c r="M6389" s="1">
        <v>81747</v>
      </c>
      <c r="N6389" s="1">
        <v>155241</v>
      </c>
    </row>
    <row r="6390" spans="1:14">
      <c r="A6390" s="12">
        <v>30039034</v>
      </c>
      <c r="B6390" s="1" t="s">
        <v>14601</v>
      </c>
      <c r="C6390" s="12">
        <v>300390</v>
      </c>
      <c r="D6390" s="1" t="s">
        <v>2682</v>
      </c>
      <c r="E6390" s="12">
        <v>3003</v>
      </c>
      <c r="F6390" s="1" t="s">
        <v>1164</v>
      </c>
      <c r="G6390" s="12">
        <v>30</v>
      </c>
      <c r="H6390" s="1" t="s">
        <v>63</v>
      </c>
      <c r="I6390" s="1" t="s">
        <v>12</v>
      </c>
      <c r="J6390" s="1" t="s">
        <v>11</v>
      </c>
      <c r="K6390" s="1">
        <v>11166</v>
      </c>
      <c r="L6390" s="1">
        <v>892</v>
      </c>
      <c r="M6390" s="1">
        <v>306937</v>
      </c>
      <c r="N6390" s="1">
        <v>50805</v>
      </c>
    </row>
    <row r="6391" spans="1:14">
      <c r="A6391" s="13" t="s">
        <v>14600</v>
      </c>
      <c r="B6391" s="1" t="s">
        <v>14599</v>
      </c>
      <c r="C6391" s="13" t="s">
        <v>14598</v>
      </c>
      <c r="D6391" s="1" t="s">
        <v>14597</v>
      </c>
      <c r="E6391" s="13" t="s">
        <v>4277</v>
      </c>
      <c r="F6391" s="1" t="s">
        <v>4276</v>
      </c>
      <c r="G6391" s="13" t="s">
        <v>1488</v>
      </c>
      <c r="H6391" s="1" t="s">
        <v>1487</v>
      </c>
      <c r="I6391" s="1" t="s">
        <v>59</v>
      </c>
      <c r="J6391" s="1" t="s">
        <v>58</v>
      </c>
      <c r="K6391" s="1">
        <v>11153</v>
      </c>
      <c r="L6391" s="1">
        <v>1479</v>
      </c>
      <c r="M6391" s="1">
        <v>17932276</v>
      </c>
      <c r="N6391" s="1">
        <v>12514773</v>
      </c>
    </row>
    <row r="6392" spans="1:14">
      <c r="A6392" s="13" t="s">
        <v>6341</v>
      </c>
      <c r="B6392" s="1" t="s">
        <v>6339</v>
      </c>
      <c r="C6392" s="13" t="s">
        <v>6340</v>
      </c>
      <c r="D6392" s="1" t="s">
        <v>6339</v>
      </c>
      <c r="E6392" s="13" t="s">
        <v>4433</v>
      </c>
      <c r="F6392" s="1" t="s">
        <v>4432</v>
      </c>
      <c r="G6392" s="13" t="s">
        <v>4326</v>
      </c>
      <c r="H6392" s="1" t="s">
        <v>4325</v>
      </c>
      <c r="I6392" s="1" t="s">
        <v>59</v>
      </c>
      <c r="J6392" s="1" t="s">
        <v>58</v>
      </c>
      <c r="K6392" s="1">
        <v>11131</v>
      </c>
      <c r="L6392" s="1">
        <v>783</v>
      </c>
      <c r="M6392" s="1">
        <v>647475</v>
      </c>
      <c r="N6392" s="1">
        <v>115880</v>
      </c>
    </row>
    <row r="6393" spans="1:14">
      <c r="A6393" s="12">
        <v>26140090</v>
      </c>
      <c r="B6393" s="1" t="s">
        <v>4192</v>
      </c>
      <c r="C6393" s="12">
        <v>261400</v>
      </c>
      <c r="D6393" s="1" t="s">
        <v>4191</v>
      </c>
      <c r="E6393" s="12">
        <v>2614</v>
      </c>
      <c r="F6393" s="1" t="s">
        <v>4191</v>
      </c>
      <c r="G6393" s="12">
        <v>26</v>
      </c>
      <c r="H6393" s="1" t="s">
        <v>888</v>
      </c>
      <c r="I6393" s="1" t="s">
        <v>225</v>
      </c>
      <c r="J6393" s="1" t="s">
        <v>224</v>
      </c>
      <c r="K6393" s="1">
        <v>11101</v>
      </c>
      <c r="L6393" s="1">
        <v>5030</v>
      </c>
      <c r="M6393" s="1">
        <v>22329922</v>
      </c>
      <c r="N6393" s="1">
        <v>27841955</v>
      </c>
    </row>
    <row r="6394" spans="1:14">
      <c r="A6394" s="12">
        <v>38123919</v>
      </c>
      <c r="B6394" s="1" t="s">
        <v>4372</v>
      </c>
      <c r="C6394" s="12">
        <v>381239</v>
      </c>
      <c r="D6394" s="1" t="s">
        <v>246</v>
      </c>
      <c r="E6394" s="12">
        <v>3812</v>
      </c>
      <c r="F6394" s="1" t="s">
        <v>245</v>
      </c>
      <c r="G6394" s="12">
        <v>38</v>
      </c>
      <c r="H6394" s="1" t="s">
        <v>244</v>
      </c>
      <c r="I6394" s="1" t="s">
        <v>12</v>
      </c>
      <c r="J6394" s="1" t="s">
        <v>11</v>
      </c>
      <c r="K6394" s="1">
        <v>11099</v>
      </c>
      <c r="L6394" s="1">
        <v>596</v>
      </c>
      <c r="M6394" s="1">
        <v>6502050</v>
      </c>
      <c r="N6394" s="1">
        <v>1893105</v>
      </c>
    </row>
    <row r="6395" spans="1:14">
      <c r="A6395" s="12">
        <v>56090010</v>
      </c>
      <c r="B6395" s="1" t="s">
        <v>1134</v>
      </c>
      <c r="C6395" s="12">
        <v>560900</v>
      </c>
      <c r="D6395" s="1" t="s">
        <v>1133</v>
      </c>
      <c r="E6395" s="12">
        <v>5609</v>
      </c>
      <c r="F6395" s="1" t="s">
        <v>1133</v>
      </c>
      <c r="G6395" s="12">
        <v>56</v>
      </c>
      <c r="H6395" s="1" t="s">
        <v>54</v>
      </c>
      <c r="I6395" s="1" t="s">
        <v>2</v>
      </c>
      <c r="J6395" s="1" t="s">
        <v>1</v>
      </c>
      <c r="K6395" s="1">
        <v>11097</v>
      </c>
      <c r="L6395" s="1">
        <v>1720</v>
      </c>
      <c r="M6395" s="1">
        <v>29455</v>
      </c>
      <c r="N6395" s="1">
        <v>8796</v>
      </c>
    </row>
    <row r="6396" spans="1:14">
      <c r="A6396" s="13" t="s">
        <v>14596</v>
      </c>
      <c r="B6396" s="1" t="s">
        <v>14595</v>
      </c>
      <c r="C6396" s="13" t="s">
        <v>8083</v>
      </c>
      <c r="D6396" s="1" t="s">
        <v>8082</v>
      </c>
      <c r="E6396" s="13" t="s">
        <v>5297</v>
      </c>
      <c r="F6396" s="1" t="s">
        <v>5296</v>
      </c>
      <c r="G6396" s="13" t="s">
        <v>206</v>
      </c>
      <c r="H6396" s="1" t="s">
        <v>205</v>
      </c>
      <c r="I6396" s="1" t="s">
        <v>204</v>
      </c>
      <c r="J6396" s="1" t="s">
        <v>203</v>
      </c>
      <c r="K6396" s="1">
        <v>11085</v>
      </c>
      <c r="L6396" s="1">
        <v>950</v>
      </c>
      <c r="M6396" s="1">
        <v>61190224</v>
      </c>
      <c r="N6396" s="1">
        <v>13351104</v>
      </c>
    </row>
    <row r="6397" spans="1:14">
      <c r="A6397" s="12">
        <v>29142210</v>
      </c>
      <c r="B6397" s="1" t="s">
        <v>3357</v>
      </c>
      <c r="C6397" s="12">
        <v>291422</v>
      </c>
      <c r="D6397" s="1" t="s">
        <v>3356</v>
      </c>
      <c r="E6397" s="12">
        <v>2914</v>
      </c>
      <c r="F6397" s="1" t="s">
        <v>45</v>
      </c>
      <c r="G6397" s="12">
        <v>29</v>
      </c>
      <c r="H6397" s="1" t="s">
        <v>13</v>
      </c>
      <c r="I6397" s="1" t="s">
        <v>12</v>
      </c>
      <c r="J6397" s="1" t="s">
        <v>11</v>
      </c>
      <c r="K6397" s="1">
        <v>11081</v>
      </c>
      <c r="L6397" s="1">
        <v>4560</v>
      </c>
      <c r="M6397" s="1">
        <v>2859842</v>
      </c>
      <c r="N6397" s="1">
        <v>1820073</v>
      </c>
    </row>
    <row r="6398" spans="1:14">
      <c r="A6398" s="12">
        <v>71022900</v>
      </c>
      <c r="B6398" s="1" t="s">
        <v>7443</v>
      </c>
      <c r="C6398" s="12">
        <v>710229</v>
      </c>
      <c r="D6398" s="1" t="s">
        <v>7443</v>
      </c>
      <c r="E6398" s="12">
        <v>7102</v>
      </c>
      <c r="F6398" s="1" t="s">
        <v>6554</v>
      </c>
      <c r="G6398" s="12">
        <v>71</v>
      </c>
      <c r="H6398" s="1" t="s">
        <v>200</v>
      </c>
      <c r="I6398" s="1" t="s">
        <v>199</v>
      </c>
      <c r="J6398" s="1" t="s">
        <v>198</v>
      </c>
      <c r="K6398" s="1">
        <v>11062</v>
      </c>
      <c r="L6398" s="1">
        <v>0</v>
      </c>
      <c r="M6398" s="1">
        <v>83336</v>
      </c>
      <c r="N6398" s="1">
        <v>0</v>
      </c>
    </row>
    <row r="6399" spans="1:14">
      <c r="A6399" s="12">
        <v>39119022</v>
      </c>
      <c r="B6399" s="1" t="s">
        <v>7441</v>
      </c>
      <c r="C6399" s="12">
        <v>391190</v>
      </c>
      <c r="D6399" s="1" t="s">
        <v>831</v>
      </c>
      <c r="E6399" s="12">
        <v>3911</v>
      </c>
      <c r="F6399" s="1" t="s">
        <v>830</v>
      </c>
      <c r="G6399" s="12">
        <v>39</v>
      </c>
      <c r="H6399" s="1" t="s">
        <v>38</v>
      </c>
      <c r="I6399" s="1" t="s">
        <v>37</v>
      </c>
      <c r="J6399" s="1" t="s">
        <v>36</v>
      </c>
      <c r="K6399" s="1">
        <v>11032</v>
      </c>
      <c r="L6399" s="1">
        <v>972</v>
      </c>
      <c r="M6399" s="1">
        <v>722927</v>
      </c>
      <c r="N6399" s="1">
        <v>63495</v>
      </c>
    </row>
    <row r="6400" spans="1:14">
      <c r="A6400" s="12">
        <v>84284000</v>
      </c>
      <c r="B6400" s="1" t="s">
        <v>14594</v>
      </c>
      <c r="C6400" s="12">
        <v>842840</v>
      </c>
      <c r="D6400" s="1" t="s">
        <v>14594</v>
      </c>
      <c r="E6400" s="12">
        <v>8428</v>
      </c>
      <c r="F6400" s="1" t="s">
        <v>2769</v>
      </c>
      <c r="G6400" s="12">
        <v>84</v>
      </c>
      <c r="H6400" s="1" t="s">
        <v>28</v>
      </c>
      <c r="I6400" s="1" t="s">
        <v>27</v>
      </c>
      <c r="J6400" s="1" t="s">
        <v>26</v>
      </c>
      <c r="K6400" s="1">
        <v>11014</v>
      </c>
      <c r="L6400" s="1">
        <v>706</v>
      </c>
      <c r="M6400" s="1">
        <v>10804922</v>
      </c>
      <c r="N6400" s="1">
        <v>2494994</v>
      </c>
    </row>
    <row r="6401" spans="1:14">
      <c r="A6401" s="12">
        <v>56079020</v>
      </c>
      <c r="B6401" s="1" t="s">
        <v>5233</v>
      </c>
      <c r="C6401" s="12">
        <v>560790</v>
      </c>
      <c r="D6401" s="1" t="s">
        <v>5232</v>
      </c>
      <c r="E6401" s="12">
        <v>5607</v>
      </c>
      <c r="F6401" s="1" t="s">
        <v>5231</v>
      </c>
      <c r="G6401" s="12">
        <v>56</v>
      </c>
      <c r="H6401" s="1" t="s">
        <v>54</v>
      </c>
      <c r="I6401" s="1" t="s">
        <v>2</v>
      </c>
      <c r="J6401" s="1" t="s">
        <v>1</v>
      </c>
      <c r="K6401" s="1">
        <v>11005</v>
      </c>
      <c r="L6401" s="1">
        <v>377</v>
      </c>
      <c r="M6401" s="1">
        <v>13315</v>
      </c>
      <c r="N6401" s="1">
        <v>4740</v>
      </c>
    </row>
    <row r="6402" spans="1:14">
      <c r="A6402" s="13" t="s">
        <v>14593</v>
      </c>
      <c r="B6402" s="1" t="s">
        <v>14592</v>
      </c>
      <c r="C6402" s="13" t="s">
        <v>13635</v>
      </c>
      <c r="D6402" s="1" t="s">
        <v>13634</v>
      </c>
      <c r="E6402" s="13" t="s">
        <v>5297</v>
      </c>
      <c r="F6402" s="1" t="s">
        <v>5296</v>
      </c>
      <c r="G6402" s="13" t="s">
        <v>206</v>
      </c>
      <c r="H6402" s="1" t="s">
        <v>205</v>
      </c>
      <c r="I6402" s="1" t="s">
        <v>204</v>
      </c>
      <c r="J6402" s="1" t="s">
        <v>203</v>
      </c>
      <c r="K6402" s="1">
        <v>10973</v>
      </c>
      <c r="L6402" s="1">
        <v>1927</v>
      </c>
      <c r="M6402" s="1">
        <v>0</v>
      </c>
      <c r="N6402" s="1">
        <v>0</v>
      </c>
    </row>
    <row r="6403" spans="1:14">
      <c r="A6403" s="12">
        <v>15093000</v>
      </c>
      <c r="B6403" s="1" t="s">
        <v>14591</v>
      </c>
      <c r="C6403" s="12">
        <v>150930</v>
      </c>
      <c r="D6403" s="1" t="s">
        <v>14590</v>
      </c>
      <c r="E6403" s="12">
        <v>1509</v>
      </c>
      <c r="F6403" s="1" t="s">
        <v>5309</v>
      </c>
      <c r="G6403" s="12">
        <v>15</v>
      </c>
      <c r="H6403" s="1" t="s">
        <v>413</v>
      </c>
      <c r="I6403" s="1" t="s">
        <v>412</v>
      </c>
      <c r="J6403" s="1" t="s">
        <v>411</v>
      </c>
      <c r="K6403" s="1">
        <v>10971</v>
      </c>
      <c r="L6403" s="1">
        <v>884</v>
      </c>
      <c r="M6403" s="1">
        <v>4863249</v>
      </c>
      <c r="N6403" s="1">
        <v>568125</v>
      </c>
    </row>
    <row r="6404" spans="1:14">
      <c r="A6404" s="13" t="s">
        <v>4401</v>
      </c>
      <c r="B6404" s="1" t="s">
        <v>4399</v>
      </c>
      <c r="C6404" s="13" t="s">
        <v>4400</v>
      </c>
      <c r="D6404" s="1" t="s">
        <v>4399</v>
      </c>
      <c r="E6404" s="13" t="s">
        <v>1238</v>
      </c>
      <c r="F6404" s="1" t="s">
        <v>1237</v>
      </c>
      <c r="G6404" s="13" t="s">
        <v>206</v>
      </c>
      <c r="H6404" s="1" t="s">
        <v>205</v>
      </c>
      <c r="I6404" s="1" t="s">
        <v>204</v>
      </c>
      <c r="J6404" s="1" t="s">
        <v>203</v>
      </c>
      <c r="K6404" s="1">
        <v>10943</v>
      </c>
      <c r="L6404" s="1">
        <v>3550</v>
      </c>
      <c r="M6404" s="1">
        <v>0</v>
      </c>
      <c r="N6404" s="1">
        <v>0</v>
      </c>
    </row>
    <row r="6405" spans="1:14">
      <c r="A6405" s="12">
        <v>66020000</v>
      </c>
      <c r="B6405" s="1" t="s">
        <v>14588</v>
      </c>
      <c r="C6405" s="12">
        <v>660200</v>
      </c>
      <c r="D6405" s="1" t="s">
        <v>14589</v>
      </c>
      <c r="E6405" s="12">
        <v>6602</v>
      </c>
      <c r="F6405" s="1" t="s">
        <v>14588</v>
      </c>
      <c r="G6405" s="12">
        <v>66</v>
      </c>
      <c r="H6405" s="1" t="s">
        <v>1371</v>
      </c>
      <c r="I6405" s="1" t="s">
        <v>154</v>
      </c>
      <c r="J6405" s="1" t="s">
        <v>153</v>
      </c>
      <c r="K6405" s="1">
        <v>10929</v>
      </c>
      <c r="L6405" s="1">
        <v>2112</v>
      </c>
      <c r="M6405" s="1">
        <v>828474</v>
      </c>
      <c r="N6405" s="1">
        <v>130924</v>
      </c>
    </row>
    <row r="6406" spans="1:14">
      <c r="A6406" s="12">
        <v>84229010</v>
      </c>
      <c r="B6406" s="1" t="s">
        <v>1914</v>
      </c>
      <c r="C6406" s="12">
        <v>842290</v>
      </c>
      <c r="D6406" s="1" t="s">
        <v>1913</v>
      </c>
      <c r="E6406" s="12">
        <v>8422</v>
      </c>
      <c r="F6406" s="1" t="s">
        <v>1135</v>
      </c>
      <c r="G6406" s="12">
        <v>84</v>
      </c>
      <c r="H6406" s="1" t="s">
        <v>28</v>
      </c>
      <c r="I6406" s="1" t="s">
        <v>27</v>
      </c>
      <c r="J6406" s="1" t="s">
        <v>26</v>
      </c>
      <c r="K6406" s="1">
        <v>10914</v>
      </c>
      <c r="L6406" s="1">
        <v>206</v>
      </c>
      <c r="M6406" s="1">
        <v>2269582</v>
      </c>
      <c r="N6406" s="1">
        <v>364713</v>
      </c>
    </row>
    <row r="6407" spans="1:14">
      <c r="A6407" s="13" t="s">
        <v>14587</v>
      </c>
      <c r="B6407" s="1" t="s">
        <v>14585</v>
      </c>
      <c r="C6407" s="13" t="s">
        <v>14586</v>
      </c>
      <c r="D6407" s="1" t="s">
        <v>14585</v>
      </c>
      <c r="E6407" s="13" t="s">
        <v>5297</v>
      </c>
      <c r="F6407" s="1" t="s">
        <v>5296</v>
      </c>
      <c r="G6407" s="13" t="s">
        <v>206</v>
      </c>
      <c r="H6407" s="1" t="s">
        <v>205</v>
      </c>
      <c r="I6407" s="1" t="s">
        <v>204</v>
      </c>
      <c r="J6407" s="1" t="s">
        <v>203</v>
      </c>
      <c r="K6407" s="1">
        <v>10803</v>
      </c>
      <c r="L6407" s="1">
        <v>216</v>
      </c>
      <c r="M6407" s="1">
        <v>0</v>
      </c>
      <c r="N6407" s="1">
        <v>0</v>
      </c>
    </row>
    <row r="6408" spans="1:14">
      <c r="A6408" s="12">
        <v>69049000</v>
      </c>
      <c r="B6408" s="1" t="s">
        <v>6874</v>
      </c>
      <c r="C6408" s="12">
        <v>690490</v>
      </c>
      <c r="D6408" s="1" t="s">
        <v>6873</v>
      </c>
      <c r="E6408" s="12">
        <v>6904</v>
      </c>
      <c r="F6408" s="1" t="s">
        <v>5545</v>
      </c>
      <c r="G6408" s="12">
        <v>69</v>
      </c>
      <c r="H6408" s="1" t="s">
        <v>933</v>
      </c>
      <c r="I6408" s="1" t="s">
        <v>7</v>
      </c>
      <c r="J6408" s="1" t="s">
        <v>6</v>
      </c>
      <c r="K6408" s="1">
        <v>10782</v>
      </c>
      <c r="L6408" s="1">
        <v>15631</v>
      </c>
      <c r="M6408" s="1">
        <v>20172</v>
      </c>
      <c r="N6408" s="1">
        <v>1062</v>
      </c>
    </row>
    <row r="6409" spans="1:14">
      <c r="A6409" s="12">
        <v>84439931</v>
      </c>
      <c r="B6409" s="1" t="s">
        <v>5520</v>
      </c>
      <c r="C6409" s="12">
        <v>844399</v>
      </c>
      <c r="D6409" s="1" t="s">
        <v>833</v>
      </c>
      <c r="E6409" s="12">
        <v>8443</v>
      </c>
      <c r="F6409" s="1" t="s">
        <v>738</v>
      </c>
      <c r="G6409" s="12">
        <v>84</v>
      </c>
      <c r="H6409" s="1" t="s">
        <v>28</v>
      </c>
      <c r="I6409" s="1" t="s">
        <v>27</v>
      </c>
      <c r="J6409" s="1" t="s">
        <v>26</v>
      </c>
      <c r="K6409" s="1">
        <v>10776</v>
      </c>
      <c r="L6409" s="1">
        <v>72</v>
      </c>
      <c r="M6409" s="1">
        <v>36835730</v>
      </c>
      <c r="N6409" s="1">
        <v>2896534</v>
      </c>
    </row>
    <row r="6410" spans="1:14">
      <c r="A6410" s="12">
        <v>16042030</v>
      </c>
      <c r="B6410" s="1" t="s">
        <v>14584</v>
      </c>
      <c r="C6410" s="12">
        <v>160420</v>
      </c>
      <c r="D6410" s="1" t="s">
        <v>4798</v>
      </c>
      <c r="E6410" s="12">
        <v>1604</v>
      </c>
      <c r="F6410" s="1" t="s">
        <v>2759</v>
      </c>
      <c r="G6410" s="12">
        <v>16</v>
      </c>
      <c r="H6410" s="1" t="s">
        <v>2758</v>
      </c>
      <c r="I6410" s="1" t="s">
        <v>751</v>
      </c>
      <c r="J6410" s="1" t="s">
        <v>750</v>
      </c>
      <c r="K6410" s="1">
        <v>10768</v>
      </c>
      <c r="L6410" s="1">
        <v>1226</v>
      </c>
      <c r="M6410" s="1">
        <v>1710</v>
      </c>
      <c r="N6410" s="1">
        <v>82</v>
      </c>
    </row>
    <row r="6411" spans="1:14">
      <c r="A6411" s="12">
        <v>11071010</v>
      </c>
      <c r="B6411" s="1" t="s">
        <v>14583</v>
      </c>
      <c r="C6411" s="12">
        <v>110710</v>
      </c>
      <c r="D6411" s="1" t="s">
        <v>12882</v>
      </c>
      <c r="E6411" s="12">
        <v>1107</v>
      </c>
      <c r="F6411" s="1" t="s">
        <v>12881</v>
      </c>
      <c r="G6411" s="12">
        <v>11</v>
      </c>
      <c r="H6411" s="1" t="s">
        <v>1144</v>
      </c>
      <c r="I6411" s="1" t="s">
        <v>59</v>
      </c>
      <c r="J6411" s="1" t="s">
        <v>58</v>
      </c>
      <c r="K6411" s="1">
        <v>10753</v>
      </c>
      <c r="L6411" s="1">
        <v>6067</v>
      </c>
      <c r="M6411" s="1">
        <v>707749055</v>
      </c>
      <c r="N6411" s="1">
        <v>1170669196</v>
      </c>
    </row>
    <row r="6412" spans="1:14">
      <c r="A6412" s="12">
        <v>40169910</v>
      </c>
      <c r="B6412" s="1" t="s">
        <v>5235</v>
      </c>
      <c r="C6412" s="12">
        <v>401699</v>
      </c>
      <c r="D6412" s="1" t="s">
        <v>5234</v>
      </c>
      <c r="E6412" s="12">
        <v>4016</v>
      </c>
      <c r="F6412" s="1" t="s">
        <v>2884</v>
      </c>
      <c r="G6412" s="12">
        <v>40</v>
      </c>
      <c r="H6412" s="1" t="s">
        <v>422</v>
      </c>
      <c r="I6412" s="1" t="s">
        <v>37</v>
      </c>
      <c r="J6412" s="1" t="s">
        <v>36</v>
      </c>
      <c r="K6412" s="1">
        <v>10726</v>
      </c>
      <c r="L6412" s="1">
        <v>114</v>
      </c>
      <c r="M6412" s="1">
        <v>532049</v>
      </c>
      <c r="N6412" s="1">
        <v>29407</v>
      </c>
    </row>
    <row r="6413" spans="1:14">
      <c r="A6413" s="12">
        <v>49060000</v>
      </c>
      <c r="B6413" s="1" t="s">
        <v>791</v>
      </c>
      <c r="C6413" s="12">
        <v>490600</v>
      </c>
      <c r="D6413" s="1" t="s">
        <v>792</v>
      </c>
      <c r="E6413" s="12">
        <v>4906</v>
      </c>
      <c r="F6413" s="1" t="s">
        <v>791</v>
      </c>
      <c r="G6413" s="12">
        <v>49</v>
      </c>
      <c r="H6413" s="1" t="s">
        <v>790</v>
      </c>
      <c r="I6413" s="1" t="s">
        <v>18</v>
      </c>
      <c r="J6413" s="1" t="s">
        <v>17</v>
      </c>
      <c r="K6413" s="1">
        <v>10718</v>
      </c>
      <c r="L6413" s="1">
        <v>74</v>
      </c>
      <c r="M6413" s="1">
        <v>153276</v>
      </c>
      <c r="N6413" s="1">
        <v>9249</v>
      </c>
    </row>
    <row r="6414" spans="1:14">
      <c r="A6414" s="12">
        <v>55151100</v>
      </c>
      <c r="B6414" s="1" t="s">
        <v>5308</v>
      </c>
      <c r="C6414" s="12">
        <v>551511</v>
      </c>
      <c r="D6414" s="1" t="s">
        <v>5307</v>
      </c>
      <c r="E6414" s="12">
        <v>5515</v>
      </c>
      <c r="F6414" s="1" t="s">
        <v>2892</v>
      </c>
      <c r="G6414" s="12">
        <v>55</v>
      </c>
      <c r="H6414" s="1" t="s">
        <v>282</v>
      </c>
      <c r="I6414" s="1" t="s">
        <v>2</v>
      </c>
      <c r="J6414" s="1" t="s">
        <v>1</v>
      </c>
      <c r="K6414" s="1">
        <v>10698</v>
      </c>
      <c r="L6414" s="1">
        <v>682</v>
      </c>
      <c r="M6414" s="1">
        <v>12103193</v>
      </c>
      <c r="N6414" s="1">
        <v>2855828</v>
      </c>
    </row>
    <row r="6415" spans="1:14">
      <c r="A6415" s="12">
        <v>85142020</v>
      </c>
      <c r="B6415" s="1" t="s">
        <v>6398</v>
      </c>
      <c r="C6415" s="12">
        <v>851420</v>
      </c>
      <c r="D6415" s="1" t="s">
        <v>6397</v>
      </c>
      <c r="E6415" s="12">
        <v>8514</v>
      </c>
      <c r="F6415" s="1" t="s">
        <v>6396</v>
      </c>
      <c r="G6415" s="12">
        <v>85</v>
      </c>
      <c r="H6415" s="1" t="s">
        <v>102</v>
      </c>
      <c r="I6415" s="1" t="s">
        <v>27</v>
      </c>
      <c r="J6415" s="1" t="s">
        <v>26</v>
      </c>
      <c r="K6415" s="1">
        <v>10632</v>
      </c>
      <c r="L6415" s="1">
        <v>1286</v>
      </c>
      <c r="M6415" s="1">
        <v>1175300</v>
      </c>
      <c r="N6415" s="1">
        <v>27368</v>
      </c>
    </row>
    <row r="6416" spans="1:14">
      <c r="A6416" s="13" t="s">
        <v>14582</v>
      </c>
      <c r="B6416" s="1" t="s">
        <v>14580</v>
      </c>
      <c r="C6416" s="13" t="s">
        <v>14581</v>
      </c>
      <c r="D6416" s="1" t="s">
        <v>14580</v>
      </c>
      <c r="E6416" s="13" t="s">
        <v>4850</v>
      </c>
      <c r="F6416" s="1" t="s">
        <v>4849</v>
      </c>
      <c r="G6416" s="13" t="s">
        <v>206</v>
      </c>
      <c r="H6416" s="1" t="s">
        <v>205</v>
      </c>
      <c r="I6416" s="1" t="s">
        <v>204</v>
      </c>
      <c r="J6416" s="1" t="s">
        <v>203</v>
      </c>
      <c r="K6416" s="1">
        <v>10627</v>
      </c>
      <c r="L6416" s="1">
        <v>3943</v>
      </c>
      <c r="M6416" s="1">
        <v>0</v>
      </c>
      <c r="N6416" s="1">
        <v>0</v>
      </c>
    </row>
    <row r="6417" spans="1:14">
      <c r="A6417" s="12">
        <v>60063490</v>
      </c>
      <c r="B6417" s="1" t="s">
        <v>175</v>
      </c>
      <c r="C6417" s="12">
        <v>600634</v>
      </c>
      <c r="D6417" s="1" t="s">
        <v>174</v>
      </c>
      <c r="E6417" s="12">
        <v>6006</v>
      </c>
      <c r="F6417" s="1" t="s">
        <v>173</v>
      </c>
      <c r="G6417" s="12">
        <v>60</v>
      </c>
      <c r="H6417" s="1" t="s">
        <v>161</v>
      </c>
      <c r="I6417" s="1" t="s">
        <v>2</v>
      </c>
      <c r="J6417" s="1" t="s">
        <v>1</v>
      </c>
      <c r="K6417" s="1">
        <v>10627</v>
      </c>
      <c r="L6417" s="1">
        <v>1839</v>
      </c>
      <c r="M6417" s="1">
        <v>31260</v>
      </c>
      <c r="N6417" s="1">
        <v>3678</v>
      </c>
    </row>
    <row r="6418" spans="1:14">
      <c r="A6418" s="12">
        <v>76149090</v>
      </c>
      <c r="B6418" s="1" t="s">
        <v>3147</v>
      </c>
      <c r="C6418" s="12">
        <v>761490</v>
      </c>
      <c r="D6418" s="1" t="s">
        <v>3146</v>
      </c>
      <c r="E6418" s="12">
        <v>7614</v>
      </c>
      <c r="F6418" s="1" t="s">
        <v>3145</v>
      </c>
      <c r="G6418" s="12">
        <v>76</v>
      </c>
      <c r="H6418" s="1" t="s">
        <v>1262</v>
      </c>
      <c r="I6418" s="1" t="s">
        <v>107</v>
      </c>
      <c r="J6418" s="1" t="s">
        <v>106</v>
      </c>
      <c r="K6418" s="1">
        <v>10627</v>
      </c>
      <c r="L6418" s="1">
        <v>631</v>
      </c>
      <c r="M6418" s="1">
        <v>2967456</v>
      </c>
      <c r="N6418" s="1">
        <v>1005790</v>
      </c>
    </row>
    <row r="6419" spans="1:14">
      <c r="A6419" s="12">
        <v>85353027</v>
      </c>
      <c r="B6419" s="1" t="s">
        <v>1568</v>
      </c>
      <c r="C6419" s="12">
        <v>853530</v>
      </c>
      <c r="D6419" s="1" t="s">
        <v>1567</v>
      </c>
      <c r="E6419" s="12">
        <v>8535</v>
      </c>
      <c r="F6419" s="1" t="s">
        <v>1566</v>
      </c>
      <c r="G6419" s="12">
        <v>85</v>
      </c>
      <c r="H6419" s="1" t="s">
        <v>102</v>
      </c>
      <c r="I6419" s="1" t="s">
        <v>27</v>
      </c>
      <c r="J6419" s="1" t="s">
        <v>26</v>
      </c>
      <c r="K6419" s="1">
        <v>10610</v>
      </c>
      <c r="L6419" s="1">
        <v>672</v>
      </c>
      <c r="M6419" s="1">
        <v>1875861</v>
      </c>
      <c r="N6419" s="1">
        <v>161530</v>
      </c>
    </row>
    <row r="6420" spans="1:14">
      <c r="A6420" s="12">
        <v>21041021</v>
      </c>
      <c r="B6420" s="1" t="s">
        <v>4604</v>
      </c>
      <c r="C6420" s="12">
        <v>210410</v>
      </c>
      <c r="D6420" s="1" t="s">
        <v>4603</v>
      </c>
      <c r="E6420" s="12">
        <v>2104</v>
      </c>
      <c r="F6420" s="1" t="s">
        <v>4602</v>
      </c>
      <c r="G6420" s="12">
        <v>21</v>
      </c>
      <c r="H6420" s="1" t="s">
        <v>752</v>
      </c>
      <c r="I6420" s="1" t="s">
        <v>751</v>
      </c>
      <c r="J6420" s="1" t="s">
        <v>750</v>
      </c>
      <c r="K6420" s="1">
        <v>10603</v>
      </c>
      <c r="L6420" s="1">
        <v>1992</v>
      </c>
      <c r="M6420" s="1">
        <v>244714</v>
      </c>
      <c r="N6420" s="1">
        <v>72005</v>
      </c>
    </row>
    <row r="6421" spans="1:14">
      <c r="A6421" s="12">
        <v>85437035</v>
      </c>
      <c r="B6421" s="1" t="s">
        <v>7412</v>
      </c>
      <c r="C6421" s="12">
        <v>854370</v>
      </c>
      <c r="D6421" s="1" t="s">
        <v>764</v>
      </c>
      <c r="E6421" s="12">
        <v>8543</v>
      </c>
      <c r="F6421" s="1" t="s">
        <v>763</v>
      </c>
      <c r="G6421" s="12">
        <v>85</v>
      </c>
      <c r="H6421" s="1" t="s">
        <v>102</v>
      </c>
      <c r="I6421" s="1" t="s">
        <v>27</v>
      </c>
      <c r="J6421" s="1" t="s">
        <v>26</v>
      </c>
      <c r="K6421" s="1">
        <v>10600</v>
      </c>
      <c r="L6421" s="1">
        <v>22</v>
      </c>
      <c r="M6421" s="1">
        <v>1749308</v>
      </c>
      <c r="N6421" s="1">
        <v>62658</v>
      </c>
    </row>
    <row r="6422" spans="1:14">
      <c r="A6422" s="13" t="s">
        <v>5134</v>
      </c>
      <c r="B6422" s="1" t="s">
        <v>5133</v>
      </c>
      <c r="C6422" s="13" t="s">
        <v>5132</v>
      </c>
      <c r="D6422" s="1" t="s">
        <v>5131</v>
      </c>
      <c r="E6422" s="13" t="s">
        <v>5130</v>
      </c>
      <c r="F6422" s="1" t="s">
        <v>5129</v>
      </c>
      <c r="G6422" s="13" t="s">
        <v>2082</v>
      </c>
      <c r="H6422" s="1" t="s">
        <v>2081</v>
      </c>
      <c r="I6422" s="1" t="s">
        <v>59</v>
      </c>
      <c r="J6422" s="1" t="s">
        <v>58</v>
      </c>
      <c r="K6422" s="1">
        <v>10571</v>
      </c>
      <c r="L6422" s="1">
        <v>385</v>
      </c>
      <c r="M6422" s="1">
        <v>4030966</v>
      </c>
      <c r="N6422" s="1">
        <v>1611630</v>
      </c>
    </row>
    <row r="6423" spans="1:14">
      <c r="A6423" s="12">
        <v>28030011</v>
      </c>
      <c r="B6423" s="1" t="s">
        <v>2373</v>
      </c>
      <c r="C6423" s="12">
        <v>280300</v>
      </c>
      <c r="D6423" s="1" t="s">
        <v>2372</v>
      </c>
      <c r="E6423" s="12">
        <v>2803</v>
      </c>
      <c r="F6423" s="1" t="s">
        <v>2372</v>
      </c>
      <c r="G6423" s="12">
        <v>28</v>
      </c>
      <c r="H6423" s="1" t="s">
        <v>118</v>
      </c>
      <c r="I6423" s="1" t="s">
        <v>12</v>
      </c>
      <c r="J6423" s="1" t="s">
        <v>11</v>
      </c>
      <c r="K6423" s="1">
        <v>10560</v>
      </c>
      <c r="L6423" s="1">
        <v>1774</v>
      </c>
      <c r="M6423" s="1">
        <v>2132746</v>
      </c>
      <c r="N6423" s="1">
        <v>1027827</v>
      </c>
    </row>
    <row r="6424" spans="1:14">
      <c r="A6424" s="12">
        <v>71049900</v>
      </c>
      <c r="B6424" s="1" t="s">
        <v>5637</v>
      </c>
      <c r="C6424" s="12">
        <v>710499</v>
      </c>
      <c r="D6424" s="1" t="s">
        <v>5636</v>
      </c>
      <c r="E6424" s="12">
        <v>7104</v>
      </c>
      <c r="F6424" s="1" t="s">
        <v>611</v>
      </c>
      <c r="G6424" s="12">
        <v>71</v>
      </c>
      <c r="H6424" s="1" t="s">
        <v>200</v>
      </c>
      <c r="I6424" s="1" t="s">
        <v>199</v>
      </c>
      <c r="J6424" s="1" t="s">
        <v>198</v>
      </c>
      <c r="K6424" s="1">
        <v>10534</v>
      </c>
      <c r="L6424" s="1">
        <v>811</v>
      </c>
      <c r="M6424" s="1">
        <v>2584072</v>
      </c>
      <c r="N6424" s="1">
        <v>1049</v>
      </c>
    </row>
    <row r="6425" spans="1:14">
      <c r="A6425" s="12">
        <v>91029900</v>
      </c>
      <c r="B6425" s="1" t="s">
        <v>2506</v>
      </c>
      <c r="C6425" s="12">
        <v>910299</v>
      </c>
      <c r="D6425" s="1" t="s">
        <v>2505</v>
      </c>
      <c r="E6425" s="12">
        <v>9102</v>
      </c>
      <c r="F6425" s="1" t="s">
        <v>1002</v>
      </c>
      <c r="G6425" s="12">
        <v>91</v>
      </c>
      <c r="H6425" s="1" t="s">
        <v>50</v>
      </c>
      <c r="I6425" s="1" t="s">
        <v>49</v>
      </c>
      <c r="J6425" s="1" t="s">
        <v>48</v>
      </c>
      <c r="K6425" s="1">
        <v>10534</v>
      </c>
      <c r="L6425" s="1">
        <v>4</v>
      </c>
      <c r="M6425" s="1">
        <v>692081</v>
      </c>
      <c r="N6425" s="1">
        <v>90704</v>
      </c>
    </row>
    <row r="6426" spans="1:14">
      <c r="A6426" s="12">
        <v>85176143</v>
      </c>
      <c r="B6426" s="1" t="s">
        <v>3583</v>
      </c>
      <c r="C6426" s="12">
        <v>851761</v>
      </c>
      <c r="D6426" s="1" t="s">
        <v>1881</v>
      </c>
      <c r="E6426" s="12">
        <v>8517</v>
      </c>
      <c r="F6426" s="1" t="s">
        <v>852</v>
      </c>
      <c r="G6426" s="12">
        <v>85</v>
      </c>
      <c r="H6426" s="1" t="s">
        <v>102</v>
      </c>
      <c r="I6426" s="1" t="s">
        <v>27</v>
      </c>
      <c r="J6426" s="1" t="s">
        <v>26</v>
      </c>
      <c r="K6426" s="1">
        <v>10519</v>
      </c>
      <c r="L6426" s="1">
        <v>63</v>
      </c>
      <c r="M6426" s="1">
        <v>1159303</v>
      </c>
      <c r="N6426" s="1">
        <v>2643</v>
      </c>
    </row>
    <row r="6427" spans="1:14">
      <c r="A6427" s="12">
        <v>44125200</v>
      </c>
      <c r="B6427" s="1" t="s">
        <v>14579</v>
      </c>
      <c r="C6427" s="12">
        <v>441252</v>
      </c>
      <c r="D6427" s="1" t="s">
        <v>14578</v>
      </c>
      <c r="E6427" s="12">
        <v>4412</v>
      </c>
      <c r="F6427" s="1" t="s">
        <v>4239</v>
      </c>
      <c r="G6427" s="12">
        <v>44</v>
      </c>
      <c r="H6427" s="1" t="s">
        <v>2121</v>
      </c>
      <c r="I6427" s="1" t="s">
        <v>1129</v>
      </c>
      <c r="J6427" s="1" t="s">
        <v>1128</v>
      </c>
      <c r="K6427" s="1">
        <v>10513</v>
      </c>
      <c r="L6427" s="1">
        <v>8401</v>
      </c>
      <c r="M6427" s="1">
        <v>164121</v>
      </c>
      <c r="N6427" s="1">
        <v>48698</v>
      </c>
    </row>
    <row r="6428" spans="1:14">
      <c r="A6428" s="12">
        <v>84626900</v>
      </c>
      <c r="B6428" s="1" t="s">
        <v>3171</v>
      </c>
      <c r="C6428" s="12">
        <v>846269</v>
      </c>
      <c r="D6428" s="1" t="s">
        <v>3170</v>
      </c>
      <c r="E6428" s="12">
        <v>8462</v>
      </c>
      <c r="F6428" s="1" t="s">
        <v>1453</v>
      </c>
      <c r="G6428" s="12">
        <v>84</v>
      </c>
      <c r="H6428" s="1" t="s">
        <v>28</v>
      </c>
      <c r="I6428" s="1" t="s">
        <v>27</v>
      </c>
      <c r="J6428" s="1" t="s">
        <v>26</v>
      </c>
      <c r="K6428" s="1">
        <v>10500</v>
      </c>
      <c r="L6428" s="1">
        <v>600</v>
      </c>
      <c r="M6428" s="1">
        <v>3872850</v>
      </c>
      <c r="N6428" s="1">
        <v>296205</v>
      </c>
    </row>
    <row r="6429" spans="1:14">
      <c r="A6429" s="12">
        <v>29054900</v>
      </c>
      <c r="B6429" s="1" t="s">
        <v>6633</v>
      </c>
      <c r="C6429" s="12">
        <v>290549</v>
      </c>
      <c r="D6429" s="1" t="s">
        <v>6632</v>
      </c>
      <c r="E6429" s="12">
        <v>2905</v>
      </c>
      <c r="F6429" s="1" t="s">
        <v>527</v>
      </c>
      <c r="G6429" s="12">
        <v>29</v>
      </c>
      <c r="H6429" s="1" t="s">
        <v>13</v>
      </c>
      <c r="I6429" s="1" t="s">
        <v>12</v>
      </c>
      <c r="J6429" s="1" t="s">
        <v>11</v>
      </c>
      <c r="K6429" s="1">
        <v>10410</v>
      </c>
      <c r="L6429" s="1">
        <v>859</v>
      </c>
      <c r="M6429" s="1">
        <v>10090166</v>
      </c>
      <c r="N6429" s="1">
        <v>3765380</v>
      </c>
    </row>
    <row r="6430" spans="1:14">
      <c r="A6430" s="12">
        <v>84073310</v>
      </c>
      <c r="B6430" s="1" t="s">
        <v>1027</v>
      </c>
      <c r="C6430" s="12">
        <v>840733</v>
      </c>
      <c r="D6430" s="1" t="s">
        <v>1026</v>
      </c>
      <c r="E6430" s="12">
        <v>8407</v>
      </c>
      <c r="F6430" s="1" t="s">
        <v>1025</v>
      </c>
      <c r="G6430" s="12">
        <v>84</v>
      </c>
      <c r="H6430" s="1" t="s">
        <v>28</v>
      </c>
      <c r="I6430" s="1" t="s">
        <v>27</v>
      </c>
      <c r="J6430" s="1" t="s">
        <v>26</v>
      </c>
      <c r="K6430" s="1">
        <v>10383</v>
      </c>
      <c r="L6430" s="1">
        <v>433</v>
      </c>
      <c r="M6430" s="1">
        <v>443556</v>
      </c>
      <c r="N6430" s="1">
        <v>34129</v>
      </c>
    </row>
    <row r="6431" spans="1:14">
      <c r="A6431" s="13" t="s">
        <v>7398</v>
      </c>
      <c r="B6431" s="1" t="s">
        <v>7397</v>
      </c>
      <c r="C6431" s="13" t="s">
        <v>7396</v>
      </c>
      <c r="D6431" s="1" t="s">
        <v>6106</v>
      </c>
      <c r="E6431" s="13" t="s">
        <v>4850</v>
      </c>
      <c r="F6431" s="1" t="s">
        <v>4849</v>
      </c>
      <c r="G6431" s="13" t="s">
        <v>206</v>
      </c>
      <c r="H6431" s="1" t="s">
        <v>205</v>
      </c>
      <c r="I6431" s="1" t="s">
        <v>204</v>
      </c>
      <c r="J6431" s="1" t="s">
        <v>203</v>
      </c>
      <c r="K6431" s="1">
        <v>10346</v>
      </c>
      <c r="L6431" s="1">
        <v>933</v>
      </c>
      <c r="M6431" s="1">
        <v>0</v>
      </c>
      <c r="N6431" s="1">
        <v>0</v>
      </c>
    </row>
    <row r="6432" spans="1:14">
      <c r="A6432" s="12">
        <v>61151019</v>
      </c>
      <c r="B6432" s="1" t="s">
        <v>6089</v>
      </c>
      <c r="C6432" s="12">
        <v>611510</v>
      </c>
      <c r="D6432" s="1" t="s">
        <v>2956</v>
      </c>
      <c r="E6432" s="12">
        <v>6115</v>
      </c>
      <c r="F6432" s="1" t="s">
        <v>1321</v>
      </c>
      <c r="G6432" s="12">
        <v>61</v>
      </c>
      <c r="H6432" s="1" t="s">
        <v>234</v>
      </c>
      <c r="I6432" s="1" t="s">
        <v>2</v>
      </c>
      <c r="J6432" s="1" t="s">
        <v>1</v>
      </c>
      <c r="K6432" s="1">
        <v>10334</v>
      </c>
      <c r="L6432" s="1">
        <v>338</v>
      </c>
      <c r="M6432" s="1">
        <v>891068</v>
      </c>
      <c r="N6432" s="1">
        <v>357210</v>
      </c>
    </row>
    <row r="6433" spans="1:14">
      <c r="A6433" s="12">
        <v>85393131</v>
      </c>
      <c r="B6433" s="1" t="s">
        <v>14577</v>
      </c>
      <c r="C6433" s="12">
        <v>853931</v>
      </c>
      <c r="D6433" s="1" t="s">
        <v>5013</v>
      </c>
      <c r="E6433" s="12">
        <v>8539</v>
      </c>
      <c r="F6433" s="1" t="s">
        <v>1079</v>
      </c>
      <c r="G6433" s="12">
        <v>85</v>
      </c>
      <c r="H6433" s="1" t="s">
        <v>102</v>
      </c>
      <c r="I6433" s="1" t="s">
        <v>27</v>
      </c>
      <c r="J6433" s="1" t="s">
        <v>26</v>
      </c>
      <c r="K6433" s="1">
        <v>10301</v>
      </c>
      <c r="L6433" s="1">
        <v>393</v>
      </c>
      <c r="M6433" s="1">
        <v>892</v>
      </c>
      <c r="N6433" s="1">
        <v>35</v>
      </c>
    </row>
    <row r="6434" spans="1:14">
      <c r="A6434" s="12">
        <v>85363010</v>
      </c>
      <c r="B6434" s="1" t="s">
        <v>2202</v>
      </c>
      <c r="C6434" s="12">
        <v>853630</v>
      </c>
      <c r="D6434" s="1" t="s">
        <v>2201</v>
      </c>
      <c r="E6434" s="12">
        <v>8536</v>
      </c>
      <c r="F6434" s="1" t="s">
        <v>442</v>
      </c>
      <c r="G6434" s="12">
        <v>85</v>
      </c>
      <c r="H6434" s="1" t="s">
        <v>102</v>
      </c>
      <c r="I6434" s="1" t="s">
        <v>27</v>
      </c>
      <c r="J6434" s="1" t="s">
        <v>26</v>
      </c>
      <c r="K6434" s="1">
        <v>10294</v>
      </c>
      <c r="L6434" s="1">
        <v>110</v>
      </c>
      <c r="M6434" s="1">
        <v>604484</v>
      </c>
      <c r="N6434" s="1">
        <v>5295</v>
      </c>
    </row>
    <row r="6435" spans="1:14">
      <c r="A6435" s="12">
        <v>55113000</v>
      </c>
      <c r="B6435" s="1" t="s">
        <v>7296</v>
      </c>
      <c r="C6435" s="12">
        <v>551130</v>
      </c>
      <c r="D6435" s="1" t="s">
        <v>7295</v>
      </c>
      <c r="E6435" s="12">
        <v>5511</v>
      </c>
      <c r="F6435" s="1" t="s">
        <v>4140</v>
      </c>
      <c r="G6435" s="12">
        <v>55</v>
      </c>
      <c r="H6435" s="1" t="s">
        <v>282</v>
      </c>
      <c r="I6435" s="1" t="s">
        <v>2</v>
      </c>
      <c r="J6435" s="1" t="s">
        <v>1</v>
      </c>
      <c r="K6435" s="1">
        <v>10272</v>
      </c>
      <c r="L6435" s="1">
        <v>450</v>
      </c>
      <c r="M6435" s="1">
        <v>20040</v>
      </c>
      <c r="N6435" s="1">
        <v>2004</v>
      </c>
    </row>
    <row r="6436" spans="1:14">
      <c r="A6436" s="12">
        <v>61072900</v>
      </c>
      <c r="B6436" s="1" t="s">
        <v>6553</v>
      </c>
      <c r="C6436" s="12">
        <v>610729</v>
      </c>
      <c r="D6436" s="1" t="s">
        <v>6552</v>
      </c>
      <c r="E6436" s="12">
        <v>6107</v>
      </c>
      <c r="F6436" s="1" t="s">
        <v>916</v>
      </c>
      <c r="G6436" s="12">
        <v>61</v>
      </c>
      <c r="H6436" s="1" t="s">
        <v>234</v>
      </c>
      <c r="I6436" s="1" t="s">
        <v>2</v>
      </c>
      <c r="J6436" s="1" t="s">
        <v>1</v>
      </c>
      <c r="K6436" s="1">
        <v>10260</v>
      </c>
      <c r="L6436" s="1">
        <v>289</v>
      </c>
      <c r="M6436" s="1">
        <v>174</v>
      </c>
      <c r="N6436" s="1">
        <v>1</v>
      </c>
    </row>
    <row r="6437" spans="1:14">
      <c r="A6437" s="12">
        <v>84592191</v>
      </c>
      <c r="B6437" s="1" t="s">
        <v>14576</v>
      </c>
      <c r="C6437" s="12">
        <v>845921</v>
      </c>
      <c r="D6437" s="1" t="s">
        <v>13285</v>
      </c>
      <c r="E6437" s="12">
        <v>8459</v>
      </c>
      <c r="F6437" s="1" t="s">
        <v>1937</v>
      </c>
      <c r="G6437" s="12">
        <v>84</v>
      </c>
      <c r="H6437" s="1" t="s">
        <v>28</v>
      </c>
      <c r="I6437" s="1" t="s">
        <v>27</v>
      </c>
      <c r="J6437" s="1" t="s">
        <v>26</v>
      </c>
      <c r="K6437" s="1">
        <v>10257</v>
      </c>
      <c r="L6437" s="1">
        <v>1332</v>
      </c>
      <c r="M6437" s="1">
        <v>290107</v>
      </c>
      <c r="N6437" s="1">
        <v>35964</v>
      </c>
    </row>
    <row r="6438" spans="1:14">
      <c r="A6438" s="12">
        <v>84483991</v>
      </c>
      <c r="B6438" s="1" t="s">
        <v>1451</v>
      </c>
      <c r="C6438" s="12">
        <v>844839</v>
      </c>
      <c r="D6438" s="1" t="s">
        <v>30</v>
      </c>
      <c r="E6438" s="12">
        <v>8448</v>
      </c>
      <c r="F6438" s="1" t="s">
        <v>29</v>
      </c>
      <c r="G6438" s="12">
        <v>84</v>
      </c>
      <c r="H6438" s="1" t="s">
        <v>28</v>
      </c>
      <c r="I6438" s="1" t="s">
        <v>27</v>
      </c>
      <c r="J6438" s="1" t="s">
        <v>26</v>
      </c>
      <c r="K6438" s="1">
        <v>10213</v>
      </c>
      <c r="L6438" s="1">
        <v>122</v>
      </c>
      <c r="M6438" s="1">
        <v>165131</v>
      </c>
      <c r="N6438" s="1">
        <v>14158</v>
      </c>
    </row>
    <row r="6439" spans="1:14">
      <c r="A6439" s="12">
        <v>84013000</v>
      </c>
      <c r="B6439" s="1" t="s">
        <v>3446</v>
      </c>
      <c r="C6439" s="12">
        <v>840130</v>
      </c>
      <c r="D6439" s="1" t="s">
        <v>3446</v>
      </c>
      <c r="E6439" s="12">
        <v>8401</v>
      </c>
      <c r="F6439" s="1" t="s">
        <v>3445</v>
      </c>
      <c r="G6439" s="12">
        <v>84</v>
      </c>
      <c r="H6439" s="1" t="s">
        <v>28</v>
      </c>
      <c r="I6439" s="1" t="s">
        <v>27</v>
      </c>
      <c r="J6439" s="1" t="s">
        <v>26</v>
      </c>
      <c r="K6439" s="1">
        <v>10164</v>
      </c>
      <c r="L6439" s="1">
        <v>3</v>
      </c>
      <c r="M6439" s="1">
        <v>2693468</v>
      </c>
      <c r="N6439" s="1">
        <v>747</v>
      </c>
    </row>
    <row r="6440" spans="1:14">
      <c r="A6440" s="12">
        <v>88062300</v>
      </c>
      <c r="B6440" s="1" t="s">
        <v>7375</v>
      </c>
      <c r="C6440" s="12">
        <v>880623</v>
      </c>
      <c r="D6440" s="1" t="s">
        <v>7374</v>
      </c>
      <c r="E6440" s="12">
        <v>8806</v>
      </c>
      <c r="F6440" s="1" t="s">
        <v>274</v>
      </c>
      <c r="G6440" s="12">
        <v>88</v>
      </c>
      <c r="H6440" s="1" t="s">
        <v>273</v>
      </c>
      <c r="I6440" s="1" t="s">
        <v>272</v>
      </c>
      <c r="J6440" s="1" t="s">
        <v>271</v>
      </c>
      <c r="K6440" s="1">
        <v>10158</v>
      </c>
      <c r="L6440" s="1">
        <v>22</v>
      </c>
      <c r="M6440" s="1">
        <v>1379639</v>
      </c>
      <c r="N6440" s="1">
        <v>4102</v>
      </c>
    </row>
    <row r="6441" spans="1:14">
      <c r="A6441" s="13" t="s">
        <v>7373</v>
      </c>
      <c r="B6441" s="1" t="s">
        <v>7372</v>
      </c>
      <c r="C6441" s="13" t="s">
        <v>7371</v>
      </c>
      <c r="D6441" s="1" t="s">
        <v>7370</v>
      </c>
      <c r="E6441" s="13" t="s">
        <v>4850</v>
      </c>
      <c r="F6441" s="1" t="s">
        <v>4849</v>
      </c>
      <c r="G6441" s="13" t="s">
        <v>206</v>
      </c>
      <c r="H6441" s="1" t="s">
        <v>205</v>
      </c>
      <c r="I6441" s="1" t="s">
        <v>204</v>
      </c>
      <c r="J6441" s="1" t="s">
        <v>203</v>
      </c>
      <c r="K6441" s="1">
        <v>10135</v>
      </c>
      <c r="L6441" s="1">
        <v>1084</v>
      </c>
      <c r="M6441" s="1">
        <v>0</v>
      </c>
      <c r="N6441" s="1">
        <v>0</v>
      </c>
    </row>
    <row r="6442" spans="1:14">
      <c r="A6442" s="12">
        <v>85415100</v>
      </c>
      <c r="B6442" s="1" t="s">
        <v>6736</v>
      </c>
      <c r="C6442" s="12">
        <v>854151</v>
      </c>
      <c r="D6442" s="1" t="s">
        <v>6735</v>
      </c>
      <c r="E6442" s="12">
        <v>8541</v>
      </c>
      <c r="F6442" s="1" t="s">
        <v>390</v>
      </c>
      <c r="G6442" s="12">
        <v>85</v>
      </c>
      <c r="H6442" s="1" t="s">
        <v>102</v>
      </c>
      <c r="I6442" s="1" t="s">
        <v>27</v>
      </c>
      <c r="J6442" s="1" t="s">
        <v>26</v>
      </c>
      <c r="K6442" s="1">
        <v>10104</v>
      </c>
      <c r="L6442" s="1">
        <v>66</v>
      </c>
      <c r="M6442" s="1">
        <v>2590566</v>
      </c>
      <c r="N6442" s="1">
        <v>9010</v>
      </c>
    </row>
    <row r="6443" spans="1:14">
      <c r="A6443" s="12">
        <v>85066090</v>
      </c>
      <c r="B6443" s="1" t="s">
        <v>14575</v>
      </c>
      <c r="C6443" s="12">
        <v>850660</v>
      </c>
      <c r="D6443" s="1" t="s">
        <v>4298</v>
      </c>
      <c r="E6443" s="12">
        <v>8506</v>
      </c>
      <c r="F6443" s="1" t="s">
        <v>678</v>
      </c>
      <c r="G6443" s="12">
        <v>85</v>
      </c>
      <c r="H6443" s="1" t="s">
        <v>102</v>
      </c>
      <c r="I6443" s="1" t="s">
        <v>27</v>
      </c>
      <c r="J6443" s="1" t="s">
        <v>26</v>
      </c>
      <c r="K6443" s="1">
        <v>10095</v>
      </c>
      <c r="L6443" s="1">
        <v>220</v>
      </c>
      <c r="M6443" s="1">
        <v>139313</v>
      </c>
      <c r="N6443" s="1">
        <v>91083</v>
      </c>
    </row>
    <row r="6444" spans="1:14">
      <c r="A6444" s="12">
        <v>79012090</v>
      </c>
      <c r="B6444" s="1" t="s">
        <v>14574</v>
      </c>
      <c r="C6444" s="12">
        <v>790120</v>
      </c>
      <c r="D6444" s="1" t="s">
        <v>14573</v>
      </c>
      <c r="E6444" s="12">
        <v>7901</v>
      </c>
      <c r="F6444" s="1" t="s">
        <v>217</v>
      </c>
      <c r="G6444" s="12">
        <v>79</v>
      </c>
      <c r="H6444" s="1" t="s">
        <v>216</v>
      </c>
      <c r="I6444" s="1" t="s">
        <v>107</v>
      </c>
      <c r="J6444" s="1" t="s">
        <v>106</v>
      </c>
      <c r="K6444" s="1">
        <v>10081</v>
      </c>
      <c r="L6444" s="1">
        <v>1862</v>
      </c>
      <c r="M6444" s="1">
        <v>23097</v>
      </c>
      <c r="N6444" s="1">
        <v>653</v>
      </c>
    </row>
    <row r="6445" spans="1:14">
      <c r="A6445" s="13" t="s">
        <v>14572</v>
      </c>
      <c r="B6445" s="1" t="s">
        <v>14570</v>
      </c>
      <c r="C6445" s="13" t="s">
        <v>14571</v>
      </c>
      <c r="D6445" s="1" t="s">
        <v>14570</v>
      </c>
      <c r="E6445" s="13" t="s">
        <v>6688</v>
      </c>
      <c r="F6445" s="1" t="s">
        <v>6687</v>
      </c>
      <c r="G6445" s="13" t="s">
        <v>4162</v>
      </c>
      <c r="H6445" s="1" t="s">
        <v>4161</v>
      </c>
      <c r="I6445" s="1" t="s">
        <v>204</v>
      </c>
      <c r="J6445" s="1" t="s">
        <v>203</v>
      </c>
      <c r="K6445" s="1">
        <v>10053</v>
      </c>
      <c r="L6445" s="1">
        <v>1777</v>
      </c>
      <c r="M6445" s="1">
        <v>0</v>
      </c>
      <c r="N6445" s="1">
        <v>0</v>
      </c>
    </row>
    <row r="6446" spans="1:14">
      <c r="A6446" s="12">
        <v>39069021</v>
      </c>
      <c r="B6446" s="1" t="s">
        <v>1597</v>
      </c>
      <c r="C6446" s="12">
        <v>390690</v>
      </c>
      <c r="D6446" s="1" t="s">
        <v>734</v>
      </c>
      <c r="E6446" s="12">
        <v>3906</v>
      </c>
      <c r="F6446" s="1" t="s">
        <v>733</v>
      </c>
      <c r="G6446" s="12">
        <v>39</v>
      </c>
      <c r="H6446" s="1" t="s">
        <v>38</v>
      </c>
      <c r="I6446" s="1" t="s">
        <v>37</v>
      </c>
      <c r="J6446" s="1" t="s">
        <v>36</v>
      </c>
      <c r="K6446" s="1">
        <v>10024</v>
      </c>
      <c r="L6446" s="1">
        <v>465</v>
      </c>
      <c r="M6446" s="1">
        <v>250313</v>
      </c>
      <c r="N6446" s="1">
        <v>56546</v>
      </c>
    </row>
    <row r="6447" spans="1:14">
      <c r="A6447" s="12">
        <v>97030000</v>
      </c>
      <c r="B6447" s="1" t="s">
        <v>7361</v>
      </c>
      <c r="C6447" s="12">
        <v>970300</v>
      </c>
      <c r="D6447" s="1" t="s">
        <v>7361</v>
      </c>
      <c r="E6447" s="12">
        <v>9703</v>
      </c>
      <c r="F6447" s="1" t="s">
        <v>7361</v>
      </c>
      <c r="G6447" s="12">
        <v>97</v>
      </c>
      <c r="H6447" s="1" t="s">
        <v>2229</v>
      </c>
      <c r="I6447" s="1" t="s">
        <v>2230</v>
      </c>
      <c r="J6447" s="1" t="s">
        <v>2229</v>
      </c>
      <c r="K6447" s="1">
        <v>10000</v>
      </c>
      <c r="L6447" s="1">
        <v>10</v>
      </c>
      <c r="M6447" s="1">
        <v>0</v>
      </c>
      <c r="N6447" s="1">
        <v>0</v>
      </c>
    </row>
    <row r="6448" spans="1:14">
      <c r="A6448" s="12">
        <v>78011090</v>
      </c>
      <c r="B6448" s="1" t="s">
        <v>14569</v>
      </c>
      <c r="C6448" s="12">
        <v>780110</v>
      </c>
      <c r="D6448" s="1" t="s">
        <v>11566</v>
      </c>
      <c r="E6448" s="12">
        <v>7801</v>
      </c>
      <c r="F6448" s="1" t="s">
        <v>10888</v>
      </c>
      <c r="G6448" s="12">
        <v>78</v>
      </c>
      <c r="H6448" s="1" t="s">
        <v>997</v>
      </c>
      <c r="I6448" s="1" t="s">
        <v>107</v>
      </c>
      <c r="J6448" s="1" t="s">
        <v>106</v>
      </c>
      <c r="K6448" s="1">
        <v>9982</v>
      </c>
      <c r="L6448" s="1">
        <v>832</v>
      </c>
      <c r="M6448" s="1">
        <v>108888615</v>
      </c>
      <c r="N6448" s="1">
        <v>47930247</v>
      </c>
    </row>
    <row r="6449" spans="1:14">
      <c r="A6449" s="12">
        <v>39211310</v>
      </c>
      <c r="B6449" s="1" t="s">
        <v>4413</v>
      </c>
      <c r="C6449" s="12">
        <v>392113</v>
      </c>
      <c r="D6449" s="1" t="s">
        <v>4412</v>
      </c>
      <c r="E6449" s="12">
        <v>3921</v>
      </c>
      <c r="F6449" s="1" t="s">
        <v>2147</v>
      </c>
      <c r="G6449" s="12">
        <v>39</v>
      </c>
      <c r="H6449" s="1" t="s">
        <v>38</v>
      </c>
      <c r="I6449" s="1" t="s">
        <v>37</v>
      </c>
      <c r="J6449" s="1" t="s">
        <v>36</v>
      </c>
      <c r="K6449" s="1">
        <v>9973</v>
      </c>
      <c r="L6449" s="1">
        <v>215</v>
      </c>
      <c r="M6449" s="1">
        <v>2953302</v>
      </c>
      <c r="N6449" s="1">
        <v>251567</v>
      </c>
    </row>
    <row r="6450" spans="1:14">
      <c r="A6450" s="12">
        <v>39081019</v>
      </c>
      <c r="B6450" s="1" t="s">
        <v>6148</v>
      </c>
      <c r="C6450" s="12">
        <v>390810</v>
      </c>
      <c r="D6450" s="1" t="s">
        <v>2293</v>
      </c>
      <c r="E6450" s="12">
        <v>3908</v>
      </c>
      <c r="F6450" s="1" t="s">
        <v>599</v>
      </c>
      <c r="G6450" s="12">
        <v>39</v>
      </c>
      <c r="H6450" s="1" t="s">
        <v>38</v>
      </c>
      <c r="I6450" s="1" t="s">
        <v>37</v>
      </c>
      <c r="J6450" s="1" t="s">
        <v>36</v>
      </c>
      <c r="K6450" s="1">
        <v>9969</v>
      </c>
      <c r="L6450" s="1">
        <v>1524</v>
      </c>
      <c r="M6450" s="1">
        <v>281274</v>
      </c>
      <c r="N6450" s="1">
        <v>46649</v>
      </c>
    </row>
    <row r="6451" spans="1:14">
      <c r="A6451" s="12">
        <v>90183922</v>
      </c>
      <c r="B6451" s="1" t="s">
        <v>6231</v>
      </c>
      <c r="C6451" s="12">
        <v>901839</v>
      </c>
      <c r="D6451" s="1" t="s">
        <v>3259</v>
      </c>
      <c r="E6451" s="12">
        <v>9018</v>
      </c>
      <c r="F6451" s="1" t="s">
        <v>807</v>
      </c>
      <c r="G6451" s="12">
        <v>90</v>
      </c>
      <c r="H6451" s="1" t="s">
        <v>512</v>
      </c>
      <c r="I6451" s="1" t="s">
        <v>49</v>
      </c>
      <c r="J6451" s="1" t="s">
        <v>48</v>
      </c>
      <c r="K6451" s="1">
        <v>9951</v>
      </c>
      <c r="L6451" s="1">
        <v>672</v>
      </c>
      <c r="M6451" s="1">
        <v>1597590</v>
      </c>
      <c r="N6451" s="1">
        <v>9375</v>
      </c>
    </row>
    <row r="6452" spans="1:14">
      <c r="A6452" s="12">
        <v>84433223</v>
      </c>
      <c r="B6452" s="1" t="s">
        <v>5519</v>
      </c>
      <c r="C6452" s="12">
        <v>844332</v>
      </c>
      <c r="D6452" s="1" t="s">
        <v>739</v>
      </c>
      <c r="E6452" s="12">
        <v>8443</v>
      </c>
      <c r="F6452" s="1" t="s">
        <v>738</v>
      </c>
      <c r="G6452" s="12">
        <v>84</v>
      </c>
      <c r="H6452" s="1" t="s">
        <v>28</v>
      </c>
      <c r="I6452" s="1" t="s">
        <v>27</v>
      </c>
      <c r="J6452" s="1" t="s">
        <v>26</v>
      </c>
      <c r="K6452" s="1">
        <v>9946</v>
      </c>
      <c r="L6452" s="1">
        <v>46</v>
      </c>
      <c r="M6452" s="1">
        <v>764007</v>
      </c>
      <c r="N6452" s="1">
        <v>18051</v>
      </c>
    </row>
    <row r="6453" spans="1:14">
      <c r="A6453" s="12">
        <v>13023219</v>
      </c>
      <c r="B6453" s="1" t="s">
        <v>4147</v>
      </c>
      <c r="C6453" s="12">
        <v>130232</v>
      </c>
      <c r="D6453" s="1" t="s">
        <v>4146</v>
      </c>
      <c r="E6453" s="12">
        <v>1302</v>
      </c>
      <c r="F6453" s="1" t="s">
        <v>61</v>
      </c>
      <c r="G6453" s="12">
        <v>13</v>
      </c>
      <c r="H6453" s="1" t="s">
        <v>60</v>
      </c>
      <c r="I6453" s="1" t="s">
        <v>59</v>
      </c>
      <c r="J6453" s="1" t="s">
        <v>58</v>
      </c>
      <c r="K6453" s="1">
        <v>9874</v>
      </c>
      <c r="L6453" s="1">
        <v>650</v>
      </c>
      <c r="M6453" s="1">
        <v>2176554</v>
      </c>
      <c r="N6453" s="1">
        <v>187511</v>
      </c>
    </row>
    <row r="6454" spans="1:14">
      <c r="A6454" s="12">
        <v>90112010</v>
      </c>
      <c r="B6454" s="1" t="s">
        <v>3303</v>
      </c>
      <c r="C6454" s="12">
        <v>901120</v>
      </c>
      <c r="D6454" s="1" t="s">
        <v>2660</v>
      </c>
      <c r="E6454" s="12">
        <v>9011</v>
      </c>
      <c r="F6454" s="1" t="s">
        <v>2659</v>
      </c>
      <c r="G6454" s="12">
        <v>90</v>
      </c>
      <c r="H6454" s="1" t="s">
        <v>512</v>
      </c>
      <c r="I6454" s="1" t="s">
        <v>49</v>
      </c>
      <c r="J6454" s="1" t="s">
        <v>48</v>
      </c>
      <c r="K6454" s="1">
        <v>9846</v>
      </c>
      <c r="L6454" s="1">
        <v>471</v>
      </c>
      <c r="M6454" s="1">
        <v>4051707</v>
      </c>
      <c r="N6454" s="1">
        <v>21134</v>
      </c>
    </row>
    <row r="6455" spans="1:14">
      <c r="A6455" s="12">
        <v>41071190</v>
      </c>
      <c r="B6455" s="1" t="s">
        <v>14568</v>
      </c>
      <c r="C6455" s="12">
        <v>410711</v>
      </c>
      <c r="D6455" s="1" t="s">
        <v>4527</v>
      </c>
      <c r="E6455" s="12">
        <v>4107</v>
      </c>
      <c r="F6455" s="1" t="s">
        <v>4526</v>
      </c>
      <c r="G6455" s="12">
        <v>41</v>
      </c>
      <c r="H6455" s="1" t="s">
        <v>2610</v>
      </c>
      <c r="I6455" s="1" t="s">
        <v>2609</v>
      </c>
      <c r="J6455" s="1" t="s">
        <v>2608</v>
      </c>
      <c r="K6455" s="1">
        <v>9840</v>
      </c>
      <c r="L6455" s="1">
        <v>1401</v>
      </c>
      <c r="M6455" s="1">
        <v>0</v>
      </c>
      <c r="N6455" s="1">
        <v>0</v>
      </c>
    </row>
    <row r="6456" spans="1:14">
      <c r="A6456" s="12">
        <v>57023100</v>
      </c>
      <c r="B6456" s="1" t="s">
        <v>7066</v>
      </c>
      <c r="C6456" s="12">
        <v>570231</v>
      </c>
      <c r="D6456" s="1" t="s">
        <v>7065</v>
      </c>
      <c r="E6456" s="12">
        <v>5702</v>
      </c>
      <c r="F6456" s="1" t="s">
        <v>468</v>
      </c>
      <c r="G6456" s="12">
        <v>57</v>
      </c>
      <c r="H6456" s="1" t="s">
        <v>467</v>
      </c>
      <c r="I6456" s="1" t="s">
        <v>2</v>
      </c>
      <c r="J6456" s="1" t="s">
        <v>1</v>
      </c>
      <c r="K6456" s="1">
        <v>9826</v>
      </c>
      <c r="L6456" s="1">
        <v>186</v>
      </c>
      <c r="M6456" s="1">
        <v>269337</v>
      </c>
      <c r="N6456" s="1">
        <v>37858</v>
      </c>
    </row>
    <row r="6457" spans="1:14">
      <c r="A6457" s="12">
        <v>48103110</v>
      </c>
      <c r="B6457" s="1" t="s">
        <v>14567</v>
      </c>
      <c r="C6457" s="12">
        <v>481031</v>
      </c>
      <c r="D6457" s="1" t="s">
        <v>2514</v>
      </c>
      <c r="E6457" s="12">
        <v>4810</v>
      </c>
      <c r="F6457" s="1" t="s">
        <v>20</v>
      </c>
      <c r="G6457" s="12">
        <v>48</v>
      </c>
      <c r="H6457" s="1" t="s">
        <v>19</v>
      </c>
      <c r="I6457" s="1" t="s">
        <v>18</v>
      </c>
      <c r="J6457" s="1" t="s">
        <v>17</v>
      </c>
      <c r="K6457" s="1">
        <v>9815</v>
      </c>
      <c r="L6457" s="1">
        <v>3761</v>
      </c>
      <c r="M6457" s="1">
        <v>0</v>
      </c>
      <c r="N6457" s="1">
        <v>0</v>
      </c>
    </row>
    <row r="6458" spans="1:14">
      <c r="A6458" s="12">
        <v>25010019</v>
      </c>
      <c r="B6458" s="1" t="s">
        <v>6938</v>
      </c>
      <c r="C6458" s="12">
        <v>250100</v>
      </c>
      <c r="D6458" s="1" t="s">
        <v>6937</v>
      </c>
      <c r="E6458" s="12">
        <v>2501</v>
      </c>
      <c r="F6458" s="1" t="s">
        <v>6937</v>
      </c>
      <c r="G6458" s="12">
        <v>25</v>
      </c>
      <c r="H6458" s="1" t="s">
        <v>226</v>
      </c>
      <c r="I6458" s="1" t="s">
        <v>225</v>
      </c>
      <c r="J6458" s="1" t="s">
        <v>224</v>
      </c>
      <c r="K6458" s="1">
        <v>9809</v>
      </c>
      <c r="L6458" s="1">
        <v>99265</v>
      </c>
      <c r="M6458" s="1">
        <v>63628086</v>
      </c>
      <c r="N6458" s="1">
        <v>1923112657</v>
      </c>
    </row>
    <row r="6459" spans="1:14">
      <c r="A6459" s="13" t="s">
        <v>3468</v>
      </c>
      <c r="B6459" s="1" t="s">
        <v>3466</v>
      </c>
      <c r="C6459" s="13" t="s">
        <v>3467</v>
      </c>
      <c r="D6459" s="1" t="s">
        <v>3466</v>
      </c>
      <c r="E6459" s="13" t="s">
        <v>3334</v>
      </c>
      <c r="F6459" s="1" t="s">
        <v>3333</v>
      </c>
      <c r="G6459" s="13" t="s">
        <v>2082</v>
      </c>
      <c r="H6459" s="1" t="s">
        <v>2081</v>
      </c>
      <c r="I6459" s="1" t="s">
        <v>59</v>
      </c>
      <c r="J6459" s="1" t="s">
        <v>58</v>
      </c>
      <c r="K6459" s="1">
        <v>9802</v>
      </c>
      <c r="L6459" s="1">
        <v>706</v>
      </c>
      <c r="M6459" s="1">
        <v>662028</v>
      </c>
      <c r="N6459" s="1">
        <v>96285</v>
      </c>
    </row>
    <row r="6460" spans="1:14">
      <c r="A6460" s="12">
        <v>71142000</v>
      </c>
      <c r="B6460" s="1" t="s">
        <v>7036</v>
      </c>
      <c r="C6460" s="12">
        <v>711420</v>
      </c>
      <c r="D6460" s="1" t="s">
        <v>7035</v>
      </c>
      <c r="E6460" s="12">
        <v>7114</v>
      </c>
      <c r="F6460" s="1" t="s">
        <v>7034</v>
      </c>
      <c r="G6460" s="12">
        <v>71</v>
      </c>
      <c r="H6460" s="1" t="s">
        <v>200</v>
      </c>
      <c r="I6460" s="1" t="s">
        <v>199</v>
      </c>
      <c r="J6460" s="1" t="s">
        <v>198</v>
      </c>
      <c r="K6460" s="1">
        <v>9779</v>
      </c>
      <c r="L6460" s="1">
        <v>41</v>
      </c>
      <c r="M6460" s="1">
        <v>69717</v>
      </c>
      <c r="N6460" s="1">
        <v>2591</v>
      </c>
    </row>
    <row r="6461" spans="1:14">
      <c r="A6461" s="12">
        <v>82121010</v>
      </c>
      <c r="B6461" s="1" t="s">
        <v>2968</v>
      </c>
      <c r="C6461" s="12">
        <v>821210</v>
      </c>
      <c r="D6461" s="1" t="s">
        <v>2967</v>
      </c>
      <c r="E6461" s="12">
        <v>8212</v>
      </c>
      <c r="F6461" s="1" t="s">
        <v>2966</v>
      </c>
      <c r="G6461" s="12">
        <v>82</v>
      </c>
      <c r="H6461" s="1" t="s">
        <v>768</v>
      </c>
      <c r="I6461" s="1" t="s">
        <v>107</v>
      </c>
      <c r="J6461" s="1" t="s">
        <v>106</v>
      </c>
      <c r="K6461" s="1">
        <v>9756</v>
      </c>
      <c r="L6461" s="1">
        <v>647</v>
      </c>
      <c r="M6461" s="1">
        <v>1090658</v>
      </c>
      <c r="N6461" s="1">
        <v>165318</v>
      </c>
    </row>
    <row r="6462" spans="1:14">
      <c r="A6462" s="12">
        <v>85437014</v>
      </c>
      <c r="B6462" s="1" t="s">
        <v>1911</v>
      </c>
      <c r="C6462" s="12">
        <v>854370</v>
      </c>
      <c r="D6462" s="1" t="s">
        <v>764</v>
      </c>
      <c r="E6462" s="12">
        <v>8543</v>
      </c>
      <c r="F6462" s="1" t="s">
        <v>763</v>
      </c>
      <c r="G6462" s="12">
        <v>85</v>
      </c>
      <c r="H6462" s="1" t="s">
        <v>102</v>
      </c>
      <c r="I6462" s="1" t="s">
        <v>27</v>
      </c>
      <c r="J6462" s="1" t="s">
        <v>26</v>
      </c>
      <c r="K6462" s="1">
        <v>9667</v>
      </c>
      <c r="L6462" s="1">
        <v>190</v>
      </c>
      <c r="M6462" s="1">
        <v>90419</v>
      </c>
      <c r="N6462" s="1">
        <v>1256</v>
      </c>
    </row>
    <row r="6463" spans="1:14">
      <c r="A6463" s="12">
        <v>84642029</v>
      </c>
      <c r="B6463" s="1" t="s">
        <v>2655</v>
      </c>
      <c r="C6463" s="12">
        <v>846420</v>
      </c>
      <c r="D6463" s="1" t="s">
        <v>2007</v>
      </c>
      <c r="E6463" s="12">
        <v>8464</v>
      </c>
      <c r="F6463" s="1" t="s">
        <v>1741</v>
      </c>
      <c r="G6463" s="12">
        <v>84</v>
      </c>
      <c r="H6463" s="1" t="s">
        <v>28</v>
      </c>
      <c r="I6463" s="1" t="s">
        <v>27</v>
      </c>
      <c r="J6463" s="1" t="s">
        <v>26</v>
      </c>
      <c r="K6463" s="1">
        <v>9660</v>
      </c>
      <c r="L6463" s="1">
        <v>177</v>
      </c>
      <c r="M6463" s="1">
        <v>360938</v>
      </c>
      <c r="N6463" s="1">
        <v>29122</v>
      </c>
    </row>
    <row r="6464" spans="1:14">
      <c r="A6464" s="12">
        <v>29372290</v>
      </c>
      <c r="B6464" s="1" t="s">
        <v>4728</v>
      </c>
      <c r="C6464" s="12">
        <v>293722</v>
      </c>
      <c r="D6464" s="1" t="s">
        <v>891</v>
      </c>
      <c r="E6464" s="12">
        <v>2937</v>
      </c>
      <c r="F6464" s="1" t="s">
        <v>464</v>
      </c>
      <c r="G6464" s="12">
        <v>29</v>
      </c>
      <c r="H6464" s="1" t="s">
        <v>13</v>
      </c>
      <c r="I6464" s="1" t="s">
        <v>12</v>
      </c>
      <c r="J6464" s="1" t="s">
        <v>11</v>
      </c>
      <c r="K6464" s="1">
        <v>9594</v>
      </c>
      <c r="L6464" s="1">
        <v>7</v>
      </c>
      <c r="M6464" s="1">
        <v>13891794</v>
      </c>
      <c r="N6464" s="1">
        <v>4717</v>
      </c>
    </row>
    <row r="6465" spans="1:14">
      <c r="A6465" s="13" t="s">
        <v>14566</v>
      </c>
      <c r="B6465" s="1" t="s">
        <v>14565</v>
      </c>
      <c r="C6465" s="13" t="s">
        <v>14564</v>
      </c>
      <c r="D6465" s="1" t="s">
        <v>14563</v>
      </c>
      <c r="E6465" s="13" t="s">
        <v>4936</v>
      </c>
      <c r="F6465" s="1" t="s">
        <v>4935</v>
      </c>
      <c r="G6465" s="13" t="s">
        <v>4162</v>
      </c>
      <c r="H6465" s="1" t="s">
        <v>4161</v>
      </c>
      <c r="I6465" s="1" t="s">
        <v>204</v>
      </c>
      <c r="J6465" s="1" t="s">
        <v>203</v>
      </c>
      <c r="K6465" s="1">
        <v>9518</v>
      </c>
      <c r="L6465" s="1">
        <v>918</v>
      </c>
      <c r="M6465" s="1">
        <v>156445</v>
      </c>
      <c r="N6465" s="1">
        <v>38260</v>
      </c>
    </row>
    <row r="6466" spans="1:14">
      <c r="A6466" s="12">
        <v>21013000</v>
      </c>
      <c r="B6466" s="1" t="s">
        <v>754</v>
      </c>
      <c r="C6466" s="12">
        <v>210130</v>
      </c>
      <c r="D6466" s="1" t="s">
        <v>754</v>
      </c>
      <c r="E6466" s="12">
        <v>2101</v>
      </c>
      <c r="F6466" s="1" t="s">
        <v>753</v>
      </c>
      <c r="G6466" s="12">
        <v>21</v>
      </c>
      <c r="H6466" s="1" t="s">
        <v>752</v>
      </c>
      <c r="I6466" s="1" t="s">
        <v>751</v>
      </c>
      <c r="J6466" s="1" t="s">
        <v>750</v>
      </c>
      <c r="K6466" s="1">
        <v>9504</v>
      </c>
      <c r="L6466" s="1">
        <v>274</v>
      </c>
      <c r="M6466" s="1">
        <v>14281</v>
      </c>
      <c r="N6466" s="1">
        <v>8629</v>
      </c>
    </row>
    <row r="6467" spans="1:14">
      <c r="A6467" s="12">
        <v>63029990</v>
      </c>
      <c r="B6467" s="1" t="s">
        <v>5510</v>
      </c>
      <c r="C6467" s="12">
        <v>630299</v>
      </c>
      <c r="D6467" s="1" t="s">
        <v>4615</v>
      </c>
      <c r="E6467" s="12">
        <v>6302</v>
      </c>
      <c r="F6467" s="1" t="s">
        <v>4438</v>
      </c>
      <c r="G6467" s="12">
        <v>63</v>
      </c>
      <c r="H6467" s="1" t="s">
        <v>445</v>
      </c>
      <c r="I6467" s="1" t="s">
        <v>2</v>
      </c>
      <c r="J6467" s="1" t="s">
        <v>1</v>
      </c>
      <c r="K6467" s="1">
        <v>9502</v>
      </c>
      <c r="L6467" s="1">
        <v>1381</v>
      </c>
      <c r="M6467" s="1">
        <v>341411</v>
      </c>
      <c r="N6467" s="1">
        <v>67958</v>
      </c>
    </row>
    <row r="6468" spans="1:14">
      <c r="A6468" s="12">
        <v>30063012</v>
      </c>
      <c r="B6468" s="1" t="s">
        <v>4414</v>
      </c>
      <c r="C6468" s="12">
        <v>300630</v>
      </c>
      <c r="D6468" s="1" t="s">
        <v>1429</v>
      </c>
      <c r="E6468" s="12">
        <v>3006</v>
      </c>
      <c r="F6468" s="1" t="s">
        <v>1428</v>
      </c>
      <c r="G6468" s="12">
        <v>30</v>
      </c>
      <c r="H6468" s="1" t="s">
        <v>63</v>
      </c>
      <c r="I6468" s="1" t="s">
        <v>12</v>
      </c>
      <c r="J6468" s="1" t="s">
        <v>11</v>
      </c>
      <c r="K6468" s="1">
        <v>9500</v>
      </c>
      <c r="L6468" s="1">
        <v>237</v>
      </c>
      <c r="M6468" s="1">
        <v>1784910</v>
      </c>
      <c r="N6468" s="1">
        <v>15311</v>
      </c>
    </row>
    <row r="6469" spans="1:14">
      <c r="A6469" s="13" t="s">
        <v>5516</v>
      </c>
      <c r="B6469" s="1" t="s">
        <v>5515</v>
      </c>
      <c r="C6469" s="13" t="s">
        <v>5514</v>
      </c>
      <c r="D6469" s="1" t="s">
        <v>5513</v>
      </c>
      <c r="E6469" s="13" t="s">
        <v>4576</v>
      </c>
      <c r="F6469" s="1" t="s">
        <v>4575</v>
      </c>
      <c r="G6469" s="13" t="s">
        <v>1488</v>
      </c>
      <c r="H6469" s="1" t="s">
        <v>1487</v>
      </c>
      <c r="I6469" s="1" t="s">
        <v>59</v>
      </c>
      <c r="J6469" s="1" t="s">
        <v>58</v>
      </c>
      <c r="K6469" s="1">
        <v>9482</v>
      </c>
      <c r="L6469" s="1">
        <v>636</v>
      </c>
      <c r="M6469" s="1">
        <v>1324426</v>
      </c>
      <c r="N6469" s="1">
        <v>221035</v>
      </c>
    </row>
    <row r="6470" spans="1:14">
      <c r="A6470" s="12">
        <v>29221929</v>
      </c>
      <c r="B6470" s="1" t="s">
        <v>2620</v>
      </c>
      <c r="C6470" s="12">
        <v>292219</v>
      </c>
      <c r="D6470" s="1" t="s">
        <v>545</v>
      </c>
      <c r="E6470" s="12">
        <v>2922</v>
      </c>
      <c r="F6470" s="1" t="s">
        <v>294</v>
      </c>
      <c r="G6470" s="12">
        <v>29</v>
      </c>
      <c r="H6470" s="1" t="s">
        <v>13</v>
      </c>
      <c r="I6470" s="1" t="s">
        <v>12</v>
      </c>
      <c r="J6470" s="1" t="s">
        <v>11</v>
      </c>
      <c r="K6470" s="1">
        <v>9472</v>
      </c>
      <c r="L6470" s="1">
        <v>3150</v>
      </c>
      <c r="M6470" s="1">
        <v>367094</v>
      </c>
      <c r="N6470" s="1">
        <v>11325</v>
      </c>
    </row>
    <row r="6471" spans="1:14">
      <c r="A6471" s="12">
        <v>30039049</v>
      </c>
      <c r="B6471" s="1" t="s">
        <v>14562</v>
      </c>
      <c r="C6471" s="12">
        <v>300390</v>
      </c>
      <c r="D6471" s="1" t="s">
        <v>2682</v>
      </c>
      <c r="E6471" s="12">
        <v>3003</v>
      </c>
      <c r="F6471" s="1" t="s">
        <v>1164</v>
      </c>
      <c r="G6471" s="12">
        <v>30</v>
      </c>
      <c r="H6471" s="1" t="s">
        <v>63</v>
      </c>
      <c r="I6471" s="1" t="s">
        <v>12</v>
      </c>
      <c r="J6471" s="1" t="s">
        <v>11</v>
      </c>
      <c r="K6471" s="1">
        <v>9472</v>
      </c>
      <c r="L6471" s="1">
        <v>530</v>
      </c>
      <c r="M6471" s="1">
        <v>315735</v>
      </c>
      <c r="N6471" s="1">
        <v>3871</v>
      </c>
    </row>
    <row r="6472" spans="1:14">
      <c r="A6472" s="13" t="s">
        <v>14561</v>
      </c>
      <c r="B6472" s="1" t="s">
        <v>14559</v>
      </c>
      <c r="C6472" s="13" t="s">
        <v>14560</v>
      </c>
      <c r="D6472" s="1" t="s">
        <v>14559</v>
      </c>
      <c r="E6472" s="13" t="s">
        <v>4676</v>
      </c>
      <c r="F6472" s="1" t="s">
        <v>4675</v>
      </c>
      <c r="G6472" s="13" t="s">
        <v>4162</v>
      </c>
      <c r="H6472" s="1" t="s">
        <v>4161</v>
      </c>
      <c r="I6472" s="1" t="s">
        <v>204</v>
      </c>
      <c r="J6472" s="1" t="s">
        <v>203</v>
      </c>
      <c r="K6472" s="1">
        <v>9449</v>
      </c>
      <c r="L6472" s="1">
        <v>2393</v>
      </c>
      <c r="M6472" s="1">
        <v>0</v>
      </c>
      <c r="N6472" s="1">
        <v>0</v>
      </c>
    </row>
    <row r="6473" spans="1:14">
      <c r="A6473" s="12">
        <v>85017100</v>
      </c>
      <c r="B6473" s="1" t="s">
        <v>7318</v>
      </c>
      <c r="C6473" s="12">
        <v>850171</v>
      </c>
      <c r="D6473" s="1" t="s">
        <v>7317</v>
      </c>
      <c r="E6473" s="12">
        <v>8501</v>
      </c>
      <c r="F6473" s="1" t="s">
        <v>827</v>
      </c>
      <c r="G6473" s="12">
        <v>85</v>
      </c>
      <c r="H6473" s="1" t="s">
        <v>102</v>
      </c>
      <c r="I6473" s="1" t="s">
        <v>27</v>
      </c>
      <c r="J6473" s="1" t="s">
        <v>26</v>
      </c>
      <c r="K6473" s="1">
        <v>9446</v>
      </c>
      <c r="L6473" s="1">
        <v>0</v>
      </c>
      <c r="M6473" s="1">
        <v>105209</v>
      </c>
      <c r="N6473" s="1">
        <v>5938</v>
      </c>
    </row>
    <row r="6474" spans="1:14">
      <c r="A6474" s="12">
        <v>82151000</v>
      </c>
      <c r="B6474" s="1" t="s">
        <v>6059</v>
      </c>
      <c r="C6474" s="12">
        <v>821510</v>
      </c>
      <c r="D6474" s="1" t="s">
        <v>6058</v>
      </c>
      <c r="E6474" s="12">
        <v>8215</v>
      </c>
      <c r="F6474" s="1" t="s">
        <v>6057</v>
      </c>
      <c r="G6474" s="12">
        <v>82</v>
      </c>
      <c r="H6474" s="1" t="s">
        <v>768</v>
      </c>
      <c r="I6474" s="1" t="s">
        <v>107</v>
      </c>
      <c r="J6474" s="1" t="s">
        <v>106</v>
      </c>
      <c r="K6474" s="1">
        <v>9416</v>
      </c>
      <c r="L6474" s="1">
        <v>258</v>
      </c>
      <c r="M6474" s="1">
        <v>851805</v>
      </c>
      <c r="N6474" s="1">
        <v>281301</v>
      </c>
    </row>
    <row r="6475" spans="1:14">
      <c r="A6475" s="12">
        <v>33011210</v>
      </c>
      <c r="B6475" s="1" t="s">
        <v>1014</v>
      </c>
      <c r="C6475" s="12">
        <v>330112</v>
      </c>
      <c r="D6475" s="1" t="s">
        <v>1013</v>
      </c>
      <c r="E6475" s="12">
        <v>3301</v>
      </c>
      <c r="F6475" s="1" t="s">
        <v>407</v>
      </c>
      <c r="G6475" s="12">
        <v>33</v>
      </c>
      <c r="H6475" s="1" t="s">
        <v>406</v>
      </c>
      <c r="I6475" s="1" t="s">
        <v>12</v>
      </c>
      <c r="J6475" s="1" t="s">
        <v>11</v>
      </c>
      <c r="K6475" s="1">
        <v>9402</v>
      </c>
      <c r="L6475" s="1">
        <v>59</v>
      </c>
      <c r="M6475" s="1">
        <v>474607</v>
      </c>
      <c r="N6475" s="1">
        <v>8066</v>
      </c>
    </row>
    <row r="6476" spans="1:14">
      <c r="A6476" s="12">
        <v>28255090</v>
      </c>
      <c r="B6476" s="1" t="s">
        <v>3772</v>
      </c>
      <c r="C6476" s="12">
        <v>282550</v>
      </c>
      <c r="D6476" s="1" t="s">
        <v>1391</v>
      </c>
      <c r="E6476" s="12">
        <v>2825</v>
      </c>
      <c r="F6476" s="1" t="s">
        <v>429</v>
      </c>
      <c r="G6476" s="12">
        <v>28</v>
      </c>
      <c r="H6476" s="1" t="s">
        <v>118</v>
      </c>
      <c r="I6476" s="1" t="s">
        <v>12</v>
      </c>
      <c r="J6476" s="1" t="s">
        <v>11</v>
      </c>
      <c r="K6476" s="1">
        <v>9386</v>
      </c>
      <c r="L6476" s="1">
        <v>1000</v>
      </c>
      <c r="M6476" s="1">
        <v>6906334</v>
      </c>
      <c r="N6476" s="1">
        <v>694906</v>
      </c>
    </row>
    <row r="6477" spans="1:14">
      <c r="A6477" s="12">
        <v>73102920</v>
      </c>
      <c r="B6477" s="1" t="s">
        <v>1993</v>
      </c>
      <c r="C6477" s="12">
        <v>731029</v>
      </c>
      <c r="D6477" s="1" t="s">
        <v>1992</v>
      </c>
      <c r="E6477" s="12">
        <v>7310</v>
      </c>
      <c r="F6477" s="1" t="s">
        <v>1991</v>
      </c>
      <c r="G6477" s="12">
        <v>73</v>
      </c>
      <c r="H6477" s="1" t="s">
        <v>108</v>
      </c>
      <c r="I6477" s="1" t="s">
        <v>107</v>
      </c>
      <c r="J6477" s="1" t="s">
        <v>106</v>
      </c>
      <c r="K6477" s="1">
        <v>9362</v>
      </c>
      <c r="L6477" s="1">
        <v>102</v>
      </c>
      <c r="M6477" s="1">
        <v>16470</v>
      </c>
      <c r="N6477" s="1">
        <v>198</v>
      </c>
    </row>
    <row r="6478" spans="1:14">
      <c r="A6478" s="12">
        <v>39139011</v>
      </c>
      <c r="B6478" s="1" t="s">
        <v>7306</v>
      </c>
      <c r="C6478" s="12">
        <v>391390</v>
      </c>
      <c r="D6478" s="1" t="s">
        <v>1802</v>
      </c>
      <c r="E6478" s="12">
        <v>3913</v>
      </c>
      <c r="F6478" s="1" t="s">
        <v>1801</v>
      </c>
      <c r="G6478" s="12">
        <v>39</v>
      </c>
      <c r="H6478" s="1" t="s">
        <v>38</v>
      </c>
      <c r="I6478" s="1" t="s">
        <v>37</v>
      </c>
      <c r="J6478" s="1" t="s">
        <v>36</v>
      </c>
      <c r="K6478" s="1">
        <v>9360</v>
      </c>
      <c r="L6478" s="1">
        <v>600</v>
      </c>
      <c r="M6478" s="1">
        <v>229886</v>
      </c>
      <c r="N6478" s="1">
        <v>22954</v>
      </c>
    </row>
    <row r="6479" spans="1:14">
      <c r="A6479" s="12">
        <v>54082200</v>
      </c>
      <c r="B6479" s="1" t="s">
        <v>14558</v>
      </c>
      <c r="C6479" s="12">
        <v>540822</v>
      </c>
      <c r="D6479" s="1" t="s">
        <v>14557</v>
      </c>
      <c r="E6479" s="12">
        <v>5408</v>
      </c>
      <c r="F6479" s="1" t="s">
        <v>356</v>
      </c>
      <c r="G6479" s="12">
        <v>54</v>
      </c>
      <c r="H6479" s="1" t="s">
        <v>355</v>
      </c>
      <c r="I6479" s="1" t="s">
        <v>2</v>
      </c>
      <c r="J6479" s="1" t="s">
        <v>1</v>
      </c>
      <c r="K6479" s="1">
        <v>9351</v>
      </c>
      <c r="L6479" s="1">
        <v>883</v>
      </c>
      <c r="M6479" s="1">
        <v>5245470</v>
      </c>
      <c r="N6479" s="1">
        <v>370762</v>
      </c>
    </row>
    <row r="6480" spans="1:14">
      <c r="A6480" s="12">
        <v>29335919</v>
      </c>
      <c r="B6480" s="1" t="s">
        <v>5800</v>
      </c>
      <c r="C6480" s="12">
        <v>293359</v>
      </c>
      <c r="D6480" s="1" t="s">
        <v>145</v>
      </c>
      <c r="E6480" s="12">
        <v>2933</v>
      </c>
      <c r="F6480" s="1" t="s">
        <v>67</v>
      </c>
      <c r="G6480" s="12">
        <v>29</v>
      </c>
      <c r="H6480" s="1" t="s">
        <v>13</v>
      </c>
      <c r="I6480" s="1" t="s">
        <v>12</v>
      </c>
      <c r="J6480" s="1" t="s">
        <v>11</v>
      </c>
      <c r="K6480" s="1">
        <v>9314</v>
      </c>
      <c r="L6480" s="1">
        <v>830</v>
      </c>
      <c r="M6480" s="1">
        <v>28673387</v>
      </c>
      <c r="N6480" s="1">
        <v>440648</v>
      </c>
    </row>
    <row r="6481" spans="1:14">
      <c r="A6481" s="12">
        <v>39012021</v>
      </c>
      <c r="B6481" s="1" t="s">
        <v>3432</v>
      </c>
      <c r="C6481" s="12">
        <v>390120</v>
      </c>
      <c r="D6481" s="1" t="s">
        <v>3431</v>
      </c>
      <c r="E6481" s="12">
        <v>3901</v>
      </c>
      <c r="F6481" s="1" t="s">
        <v>2030</v>
      </c>
      <c r="G6481" s="12">
        <v>39</v>
      </c>
      <c r="H6481" s="1" t="s">
        <v>38</v>
      </c>
      <c r="I6481" s="1" t="s">
        <v>37</v>
      </c>
      <c r="J6481" s="1" t="s">
        <v>36</v>
      </c>
      <c r="K6481" s="1">
        <v>9306</v>
      </c>
      <c r="L6481" s="1">
        <v>4640</v>
      </c>
      <c r="M6481" s="1">
        <v>534769</v>
      </c>
      <c r="N6481" s="1">
        <v>471276</v>
      </c>
    </row>
    <row r="6482" spans="1:14">
      <c r="A6482" s="12">
        <v>81019600</v>
      </c>
      <c r="B6482" s="1" t="s">
        <v>2209</v>
      </c>
      <c r="C6482" s="12">
        <v>810196</v>
      </c>
      <c r="D6482" s="1" t="s">
        <v>2209</v>
      </c>
      <c r="E6482" s="12">
        <v>8101</v>
      </c>
      <c r="F6482" s="1" t="s">
        <v>2208</v>
      </c>
      <c r="G6482" s="12">
        <v>81</v>
      </c>
      <c r="H6482" s="1" t="s">
        <v>176</v>
      </c>
      <c r="I6482" s="1" t="s">
        <v>107</v>
      </c>
      <c r="J6482" s="1" t="s">
        <v>106</v>
      </c>
      <c r="K6482" s="1">
        <v>9304</v>
      </c>
      <c r="L6482" s="1">
        <v>203</v>
      </c>
      <c r="M6482" s="1">
        <v>619112</v>
      </c>
      <c r="N6482" s="1">
        <v>7513</v>
      </c>
    </row>
    <row r="6483" spans="1:14">
      <c r="A6483" s="12">
        <v>68118900</v>
      </c>
      <c r="B6483" s="1" t="s">
        <v>6111</v>
      </c>
      <c r="C6483" s="12">
        <v>681189</v>
      </c>
      <c r="D6483" s="1" t="s">
        <v>6110</v>
      </c>
      <c r="E6483" s="12">
        <v>6811</v>
      </c>
      <c r="F6483" s="1" t="s">
        <v>810</v>
      </c>
      <c r="G6483" s="12">
        <v>68</v>
      </c>
      <c r="H6483" s="1" t="s">
        <v>8</v>
      </c>
      <c r="I6483" s="1" t="s">
        <v>7</v>
      </c>
      <c r="J6483" s="1" t="s">
        <v>6</v>
      </c>
      <c r="K6483" s="1">
        <v>9303</v>
      </c>
      <c r="L6483" s="1">
        <v>300</v>
      </c>
      <c r="M6483" s="1">
        <v>157080</v>
      </c>
      <c r="N6483" s="1">
        <v>84562</v>
      </c>
    </row>
    <row r="6484" spans="1:14">
      <c r="A6484" s="12">
        <v>28334020</v>
      </c>
      <c r="B6484" s="1" t="s">
        <v>2814</v>
      </c>
      <c r="C6484" s="12">
        <v>283340</v>
      </c>
      <c r="D6484" s="1" t="s">
        <v>2813</v>
      </c>
      <c r="E6484" s="12">
        <v>2833</v>
      </c>
      <c r="F6484" s="1" t="s">
        <v>187</v>
      </c>
      <c r="G6484" s="12">
        <v>28</v>
      </c>
      <c r="H6484" s="1" t="s">
        <v>118</v>
      </c>
      <c r="I6484" s="1" t="s">
        <v>12</v>
      </c>
      <c r="J6484" s="1" t="s">
        <v>11</v>
      </c>
      <c r="K6484" s="1">
        <v>9288</v>
      </c>
      <c r="L6484" s="1">
        <v>5284</v>
      </c>
      <c r="M6484" s="1">
        <v>1656644</v>
      </c>
      <c r="N6484" s="1">
        <v>2427289</v>
      </c>
    </row>
    <row r="6485" spans="1:14">
      <c r="A6485" s="12">
        <v>56012299</v>
      </c>
      <c r="B6485" s="1" t="s">
        <v>2253</v>
      </c>
      <c r="C6485" s="12">
        <v>560122</v>
      </c>
      <c r="D6485" s="1" t="s">
        <v>91</v>
      </c>
      <c r="E6485" s="12">
        <v>5601</v>
      </c>
      <c r="F6485" s="1" t="s">
        <v>90</v>
      </c>
      <c r="G6485" s="12">
        <v>56</v>
      </c>
      <c r="H6485" s="1" t="s">
        <v>54</v>
      </c>
      <c r="I6485" s="1" t="s">
        <v>2</v>
      </c>
      <c r="J6485" s="1" t="s">
        <v>1</v>
      </c>
      <c r="K6485" s="1">
        <v>9233</v>
      </c>
      <c r="L6485" s="1">
        <v>400</v>
      </c>
      <c r="M6485" s="1">
        <v>1329604</v>
      </c>
      <c r="N6485" s="1">
        <v>57754</v>
      </c>
    </row>
    <row r="6486" spans="1:14">
      <c r="A6486" s="12">
        <v>29339122</v>
      </c>
      <c r="B6486" s="1" t="s">
        <v>1343</v>
      </c>
      <c r="C6486" s="12">
        <v>293391</v>
      </c>
      <c r="D6486" s="1" t="s">
        <v>667</v>
      </c>
      <c r="E6486" s="12">
        <v>2933</v>
      </c>
      <c r="F6486" s="1" t="s">
        <v>67</v>
      </c>
      <c r="G6486" s="12">
        <v>29</v>
      </c>
      <c r="H6486" s="1" t="s">
        <v>13</v>
      </c>
      <c r="I6486" s="1" t="s">
        <v>12</v>
      </c>
      <c r="J6486" s="1" t="s">
        <v>11</v>
      </c>
      <c r="K6486" s="1">
        <v>9231</v>
      </c>
      <c r="L6486" s="1">
        <v>36</v>
      </c>
      <c r="M6486" s="1">
        <v>58505</v>
      </c>
      <c r="N6486" s="1">
        <v>425</v>
      </c>
    </row>
    <row r="6487" spans="1:14">
      <c r="A6487" s="12">
        <v>85423299</v>
      </c>
      <c r="B6487" s="1" t="s">
        <v>4681</v>
      </c>
      <c r="C6487" s="12">
        <v>854232</v>
      </c>
      <c r="D6487" s="1" t="s">
        <v>4003</v>
      </c>
      <c r="E6487" s="12">
        <v>8542</v>
      </c>
      <c r="F6487" s="1" t="s">
        <v>297</v>
      </c>
      <c r="G6487" s="12">
        <v>85</v>
      </c>
      <c r="H6487" s="1" t="s">
        <v>102</v>
      </c>
      <c r="I6487" s="1" t="s">
        <v>27</v>
      </c>
      <c r="J6487" s="1" t="s">
        <v>26</v>
      </c>
      <c r="K6487" s="1">
        <v>9193</v>
      </c>
      <c r="L6487" s="1">
        <v>221</v>
      </c>
      <c r="M6487" s="1">
        <v>5779702</v>
      </c>
      <c r="N6487" s="1">
        <v>1536</v>
      </c>
    </row>
    <row r="6488" spans="1:14">
      <c r="A6488" s="12">
        <v>30063013</v>
      </c>
      <c r="B6488" s="1" t="s">
        <v>14556</v>
      </c>
      <c r="C6488" s="12">
        <v>300630</v>
      </c>
      <c r="D6488" s="1" t="s">
        <v>1429</v>
      </c>
      <c r="E6488" s="12">
        <v>3006</v>
      </c>
      <c r="F6488" s="1" t="s">
        <v>1428</v>
      </c>
      <c r="G6488" s="12">
        <v>30</v>
      </c>
      <c r="H6488" s="1" t="s">
        <v>63</v>
      </c>
      <c r="I6488" s="1" t="s">
        <v>12</v>
      </c>
      <c r="J6488" s="1" t="s">
        <v>11</v>
      </c>
      <c r="K6488" s="1">
        <v>9186</v>
      </c>
      <c r="L6488" s="1">
        <v>96</v>
      </c>
      <c r="M6488" s="1">
        <v>4628728</v>
      </c>
      <c r="N6488" s="1">
        <v>174980</v>
      </c>
    </row>
    <row r="6489" spans="1:14">
      <c r="A6489" s="12">
        <v>39219020</v>
      </c>
      <c r="B6489" s="1" t="s">
        <v>7012</v>
      </c>
      <c r="C6489" s="12">
        <v>392190</v>
      </c>
      <c r="D6489" s="1" t="s">
        <v>3454</v>
      </c>
      <c r="E6489" s="12">
        <v>3921</v>
      </c>
      <c r="F6489" s="1" t="s">
        <v>2147</v>
      </c>
      <c r="G6489" s="12">
        <v>39</v>
      </c>
      <c r="H6489" s="1" t="s">
        <v>38</v>
      </c>
      <c r="I6489" s="1" t="s">
        <v>37</v>
      </c>
      <c r="J6489" s="1" t="s">
        <v>36</v>
      </c>
      <c r="K6489" s="1">
        <v>9154</v>
      </c>
      <c r="L6489" s="1">
        <v>139</v>
      </c>
      <c r="M6489" s="1">
        <v>577011</v>
      </c>
      <c r="N6489" s="1">
        <v>257914</v>
      </c>
    </row>
    <row r="6490" spans="1:14">
      <c r="A6490" s="12">
        <v>32100010</v>
      </c>
      <c r="B6490" s="1" t="s">
        <v>6346</v>
      </c>
      <c r="C6490" s="12">
        <v>321000</v>
      </c>
      <c r="D6490" s="1" t="s">
        <v>5814</v>
      </c>
      <c r="E6490" s="12">
        <v>3210</v>
      </c>
      <c r="F6490" s="1" t="s">
        <v>5814</v>
      </c>
      <c r="G6490" s="12">
        <v>32</v>
      </c>
      <c r="H6490" s="1" t="s">
        <v>1112</v>
      </c>
      <c r="I6490" s="1" t="s">
        <v>12</v>
      </c>
      <c r="J6490" s="1" t="s">
        <v>11</v>
      </c>
      <c r="K6490" s="1">
        <v>9145</v>
      </c>
      <c r="L6490" s="1">
        <v>850</v>
      </c>
      <c r="M6490" s="1">
        <v>792494</v>
      </c>
      <c r="N6490" s="1">
        <v>55865</v>
      </c>
    </row>
    <row r="6491" spans="1:14">
      <c r="A6491" s="12">
        <v>56039210</v>
      </c>
      <c r="B6491" s="1" t="s">
        <v>2041</v>
      </c>
      <c r="C6491" s="12">
        <v>560392</v>
      </c>
      <c r="D6491" s="1" t="s">
        <v>2040</v>
      </c>
      <c r="E6491" s="12">
        <v>5603</v>
      </c>
      <c r="F6491" s="1" t="s">
        <v>55</v>
      </c>
      <c r="G6491" s="12">
        <v>56</v>
      </c>
      <c r="H6491" s="1" t="s">
        <v>54</v>
      </c>
      <c r="I6491" s="1" t="s">
        <v>2</v>
      </c>
      <c r="J6491" s="1" t="s">
        <v>1</v>
      </c>
      <c r="K6491" s="1">
        <v>9143</v>
      </c>
      <c r="L6491" s="1">
        <v>1478</v>
      </c>
      <c r="M6491" s="1">
        <v>334427</v>
      </c>
      <c r="N6491" s="1">
        <v>69273</v>
      </c>
    </row>
    <row r="6492" spans="1:14">
      <c r="A6492" s="12">
        <v>29362911</v>
      </c>
      <c r="B6492" s="1" t="s">
        <v>1959</v>
      </c>
      <c r="C6492" s="12">
        <v>293629</v>
      </c>
      <c r="D6492" s="1" t="s">
        <v>1697</v>
      </c>
      <c r="E6492" s="12">
        <v>2936</v>
      </c>
      <c r="F6492" s="1" t="s">
        <v>696</v>
      </c>
      <c r="G6492" s="12">
        <v>29</v>
      </c>
      <c r="H6492" s="1" t="s">
        <v>13</v>
      </c>
      <c r="I6492" s="1" t="s">
        <v>12</v>
      </c>
      <c r="J6492" s="1" t="s">
        <v>11</v>
      </c>
      <c r="K6492" s="1">
        <v>9125</v>
      </c>
      <c r="L6492" s="1">
        <v>400</v>
      </c>
      <c r="M6492" s="1">
        <v>4646738</v>
      </c>
      <c r="N6492" s="1">
        <v>159493</v>
      </c>
    </row>
    <row r="6493" spans="1:14">
      <c r="A6493" s="12">
        <v>62072900</v>
      </c>
      <c r="B6493" s="1" t="s">
        <v>6822</v>
      </c>
      <c r="C6493" s="12">
        <v>620729</v>
      </c>
      <c r="D6493" s="1" t="s">
        <v>6821</v>
      </c>
      <c r="E6493" s="12">
        <v>6207</v>
      </c>
      <c r="F6493" s="1" t="s">
        <v>1052</v>
      </c>
      <c r="G6493" s="12">
        <v>62</v>
      </c>
      <c r="H6493" s="1" t="s">
        <v>248</v>
      </c>
      <c r="I6493" s="1" t="s">
        <v>2</v>
      </c>
      <c r="J6493" s="1" t="s">
        <v>1</v>
      </c>
      <c r="K6493" s="1">
        <v>9120</v>
      </c>
      <c r="L6493" s="1">
        <v>8</v>
      </c>
      <c r="M6493" s="1">
        <v>33869</v>
      </c>
      <c r="N6493" s="1">
        <v>191</v>
      </c>
    </row>
    <row r="6494" spans="1:14">
      <c r="A6494" s="13" t="s">
        <v>14555</v>
      </c>
      <c r="B6494" s="1" t="s">
        <v>14554</v>
      </c>
      <c r="C6494" s="13" t="s">
        <v>13465</v>
      </c>
      <c r="D6494" s="1" t="s">
        <v>13464</v>
      </c>
      <c r="E6494" s="13" t="s">
        <v>4498</v>
      </c>
      <c r="F6494" s="1" t="s">
        <v>4497</v>
      </c>
      <c r="G6494" s="13" t="s">
        <v>3835</v>
      </c>
      <c r="H6494" s="1" t="s">
        <v>3834</v>
      </c>
      <c r="I6494" s="1" t="s">
        <v>204</v>
      </c>
      <c r="J6494" s="1" t="s">
        <v>203</v>
      </c>
      <c r="K6494" s="1">
        <v>9112</v>
      </c>
      <c r="L6494" s="1">
        <v>1078</v>
      </c>
      <c r="M6494" s="1">
        <v>0</v>
      </c>
      <c r="N6494" s="1">
        <v>0</v>
      </c>
    </row>
    <row r="6495" spans="1:14">
      <c r="A6495" s="12">
        <v>90039010</v>
      </c>
      <c r="B6495" s="1" t="s">
        <v>5188</v>
      </c>
      <c r="C6495" s="12">
        <v>900390</v>
      </c>
      <c r="D6495" s="1" t="s">
        <v>5187</v>
      </c>
      <c r="E6495" s="12">
        <v>9003</v>
      </c>
      <c r="F6495" s="1" t="s">
        <v>5186</v>
      </c>
      <c r="G6495" s="12">
        <v>90</v>
      </c>
      <c r="H6495" s="1" t="s">
        <v>512</v>
      </c>
      <c r="I6495" s="1" t="s">
        <v>49</v>
      </c>
      <c r="J6495" s="1" t="s">
        <v>48</v>
      </c>
      <c r="K6495" s="1">
        <v>9107</v>
      </c>
      <c r="L6495" s="1">
        <v>32</v>
      </c>
      <c r="M6495" s="1">
        <v>1817212</v>
      </c>
      <c r="N6495" s="1">
        <v>9984</v>
      </c>
    </row>
    <row r="6496" spans="1:14">
      <c r="A6496" s="12">
        <v>15151100</v>
      </c>
      <c r="B6496" s="1" t="s">
        <v>1766</v>
      </c>
      <c r="C6496" s="12">
        <v>151511</v>
      </c>
      <c r="D6496" s="1" t="s">
        <v>1766</v>
      </c>
      <c r="E6496" s="12">
        <v>1515</v>
      </c>
      <c r="F6496" s="1" t="s">
        <v>862</v>
      </c>
      <c r="G6496" s="12">
        <v>15</v>
      </c>
      <c r="H6496" s="1" t="s">
        <v>413</v>
      </c>
      <c r="I6496" s="1" t="s">
        <v>412</v>
      </c>
      <c r="J6496" s="1" t="s">
        <v>411</v>
      </c>
      <c r="K6496" s="1">
        <v>9100</v>
      </c>
      <c r="L6496" s="1">
        <v>2608</v>
      </c>
      <c r="M6496" s="1">
        <v>525784</v>
      </c>
      <c r="N6496" s="1">
        <v>193928</v>
      </c>
    </row>
    <row r="6497" spans="1:14">
      <c r="A6497" s="13" t="s">
        <v>14553</v>
      </c>
      <c r="B6497" s="1" t="s">
        <v>14552</v>
      </c>
      <c r="C6497" s="13" t="s">
        <v>11396</v>
      </c>
      <c r="D6497" s="1" t="s">
        <v>11395</v>
      </c>
      <c r="E6497" s="13" t="s">
        <v>2285</v>
      </c>
      <c r="F6497" s="1" t="s">
        <v>2284</v>
      </c>
      <c r="G6497" s="13" t="s">
        <v>2082</v>
      </c>
      <c r="H6497" s="1" t="s">
        <v>2081</v>
      </c>
      <c r="I6497" s="1" t="s">
        <v>59</v>
      </c>
      <c r="J6497" s="1" t="s">
        <v>58</v>
      </c>
      <c r="K6497" s="1">
        <v>9075</v>
      </c>
      <c r="L6497" s="1">
        <v>2568</v>
      </c>
      <c r="M6497" s="1">
        <v>45633</v>
      </c>
      <c r="N6497" s="1">
        <v>8000</v>
      </c>
    </row>
    <row r="6498" spans="1:14">
      <c r="A6498" s="12">
        <v>62031200</v>
      </c>
      <c r="B6498" s="1" t="s">
        <v>6345</v>
      </c>
      <c r="C6498" s="12">
        <v>620312</v>
      </c>
      <c r="D6498" s="1" t="s">
        <v>6344</v>
      </c>
      <c r="E6498" s="12">
        <v>6203</v>
      </c>
      <c r="F6498" s="1" t="s">
        <v>5976</v>
      </c>
      <c r="G6498" s="12">
        <v>62</v>
      </c>
      <c r="H6498" s="1" t="s">
        <v>248</v>
      </c>
      <c r="I6498" s="1" t="s">
        <v>2</v>
      </c>
      <c r="J6498" s="1" t="s">
        <v>1</v>
      </c>
      <c r="K6498" s="1">
        <v>9054</v>
      </c>
      <c r="L6498" s="1">
        <v>97</v>
      </c>
      <c r="M6498" s="1">
        <v>4273450</v>
      </c>
      <c r="N6498" s="1">
        <v>250901</v>
      </c>
    </row>
    <row r="6499" spans="1:14">
      <c r="A6499" s="12">
        <v>85171441</v>
      </c>
      <c r="B6499" s="1" t="s">
        <v>2942</v>
      </c>
      <c r="C6499" s="12">
        <v>851714</v>
      </c>
      <c r="D6499" s="1" t="s">
        <v>1191</v>
      </c>
      <c r="E6499" s="12">
        <v>8517</v>
      </c>
      <c r="F6499" s="1" t="s">
        <v>852</v>
      </c>
      <c r="G6499" s="12">
        <v>85</v>
      </c>
      <c r="H6499" s="1" t="s">
        <v>102</v>
      </c>
      <c r="I6499" s="1" t="s">
        <v>27</v>
      </c>
      <c r="J6499" s="1" t="s">
        <v>26</v>
      </c>
      <c r="K6499" s="1">
        <v>9006</v>
      </c>
      <c r="L6499" s="1">
        <v>8</v>
      </c>
      <c r="M6499" s="1">
        <v>727446</v>
      </c>
      <c r="N6499" s="1">
        <v>1413</v>
      </c>
    </row>
    <row r="6500" spans="1:14">
      <c r="A6500" s="12">
        <v>81101010</v>
      </c>
      <c r="B6500" s="1" t="s">
        <v>3418</v>
      </c>
      <c r="C6500" s="12">
        <v>811010</v>
      </c>
      <c r="D6500" s="1" t="s">
        <v>178</v>
      </c>
      <c r="E6500" s="12">
        <v>8110</v>
      </c>
      <c r="F6500" s="1" t="s">
        <v>177</v>
      </c>
      <c r="G6500" s="12">
        <v>81</v>
      </c>
      <c r="H6500" s="1" t="s">
        <v>176</v>
      </c>
      <c r="I6500" s="1" t="s">
        <v>107</v>
      </c>
      <c r="J6500" s="1" t="s">
        <v>106</v>
      </c>
      <c r="K6500" s="1">
        <v>9003</v>
      </c>
      <c r="L6500" s="1">
        <v>534</v>
      </c>
      <c r="M6500" s="1">
        <v>9415686</v>
      </c>
      <c r="N6500" s="1">
        <v>459345</v>
      </c>
    </row>
    <row r="6501" spans="1:14">
      <c r="A6501" s="12">
        <v>29049990</v>
      </c>
      <c r="B6501" s="1" t="s">
        <v>1399</v>
      </c>
      <c r="C6501" s="12">
        <v>290499</v>
      </c>
      <c r="D6501" s="1" t="s">
        <v>1399</v>
      </c>
      <c r="E6501" s="12">
        <v>2904</v>
      </c>
      <c r="F6501" s="1" t="s">
        <v>112</v>
      </c>
      <c r="G6501" s="12">
        <v>29</v>
      </c>
      <c r="H6501" s="1" t="s">
        <v>13</v>
      </c>
      <c r="I6501" s="1" t="s">
        <v>12</v>
      </c>
      <c r="J6501" s="1" t="s">
        <v>11</v>
      </c>
      <c r="K6501" s="1">
        <v>8993</v>
      </c>
      <c r="L6501" s="1">
        <v>2200</v>
      </c>
      <c r="M6501" s="1">
        <v>372129</v>
      </c>
      <c r="N6501" s="1">
        <v>33030</v>
      </c>
    </row>
    <row r="6502" spans="1:14">
      <c r="A6502" s="12">
        <v>49059000</v>
      </c>
      <c r="B6502" s="1" t="s">
        <v>6625</v>
      </c>
      <c r="C6502" s="12">
        <v>490590</v>
      </c>
      <c r="D6502" s="1" t="s">
        <v>6624</v>
      </c>
      <c r="E6502" s="12">
        <v>4905</v>
      </c>
      <c r="F6502" s="1" t="s">
        <v>4364</v>
      </c>
      <c r="G6502" s="12">
        <v>49</v>
      </c>
      <c r="H6502" s="1" t="s">
        <v>790</v>
      </c>
      <c r="I6502" s="1" t="s">
        <v>18</v>
      </c>
      <c r="J6502" s="1" t="s">
        <v>17</v>
      </c>
      <c r="K6502" s="1">
        <v>8986</v>
      </c>
      <c r="L6502" s="1">
        <v>40</v>
      </c>
      <c r="M6502" s="1">
        <v>475693</v>
      </c>
      <c r="N6502" s="1">
        <v>52050</v>
      </c>
    </row>
    <row r="6503" spans="1:14">
      <c r="A6503" s="12">
        <v>95065100</v>
      </c>
      <c r="B6503" s="1" t="s">
        <v>5561</v>
      </c>
      <c r="C6503" s="12">
        <v>950651</v>
      </c>
      <c r="D6503" s="1" t="s">
        <v>5561</v>
      </c>
      <c r="E6503" s="12">
        <v>9506</v>
      </c>
      <c r="F6503" s="1" t="s">
        <v>1580</v>
      </c>
      <c r="G6503" s="12">
        <v>95</v>
      </c>
      <c r="H6503" s="1" t="s">
        <v>940</v>
      </c>
      <c r="I6503" s="1" t="s">
        <v>127</v>
      </c>
      <c r="J6503" s="1" t="s">
        <v>126</v>
      </c>
      <c r="K6503" s="1">
        <v>8985</v>
      </c>
      <c r="L6503" s="1">
        <v>155</v>
      </c>
      <c r="M6503" s="1">
        <v>4579103</v>
      </c>
      <c r="N6503" s="1">
        <v>49850</v>
      </c>
    </row>
    <row r="6504" spans="1:14">
      <c r="A6504" s="12">
        <v>37011010</v>
      </c>
      <c r="B6504" s="1" t="s">
        <v>6522</v>
      </c>
      <c r="C6504" s="12">
        <v>370110</v>
      </c>
      <c r="D6504" s="1" t="s">
        <v>3153</v>
      </c>
      <c r="E6504" s="12">
        <v>3701</v>
      </c>
      <c r="F6504" s="1" t="s">
        <v>2398</v>
      </c>
      <c r="G6504" s="12">
        <v>37</v>
      </c>
      <c r="H6504" s="1" t="s">
        <v>1090</v>
      </c>
      <c r="I6504" s="1" t="s">
        <v>12</v>
      </c>
      <c r="J6504" s="1" t="s">
        <v>11</v>
      </c>
      <c r="K6504" s="1">
        <v>8892</v>
      </c>
      <c r="L6504" s="1">
        <v>494</v>
      </c>
      <c r="M6504" s="1">
        <v>16032625</v>
      </c>
      <c r="N6504" s="1">
        <v>1244105</v>
      </c>
    </row>
    <row r="6505" spans="1:14">
      <c r="A6505" s="12">
        <v>11051000</v>
      </c>
      <c r="B6505" s="1" t="s">
        <v>4186</v>
      </c>
      <c r="C6505" s="12">
        <v>110510</v>
      </c>
      <c r="D6505" s="1" t="s">
        <v>4185</v>
      </c>
      <c r="E6505" s="12">
        <v>1105</v>
      </c>
      <c r="F6505" s="1" t="s">
        <v>4184</v>
      </c>
      <c r="G6505" s="12">
        <v>11</v>
      </c>
      <c r="H6505" s="1" t="s">
        <v>1144</v>
      </c>
      <c r="I6505" s="1" t="s">
        <v>59</v>
      </c>
      <c r="J6505" s="1" t="s">
        <v>58</v>
      </c>
      <c r="K6505" s="1">
        <v>8880</v>
      </c>
      <c r="L6505" s="1">
        <v>1388</v>
      </c>
      <c r="M6505" s="1">
        <v>238890</v>
      </c>
      <c r="N6505" s="1">
        <v>177420</v>
      </c>
    </row>
    <row r="6506" spans="1:14">
      <c r="A6506" s="12">
        <v>53101090</v>
      </c>
      <c r="B6506" s="1" t="s">
        <v>14551</v>
      </c>
      <c r="C6506" s="12">
        <v>531010</v>
      </c>
      <c r="D6506" s="1" t="s">
        <v>14550</v>
      </c>
      <c r="E6506" s="12">
        <v>5310</v>
      </c>
      <c r="F6506" s="1" t="s">
        <v>12714</v>
      </c>
      <c r="G6506" s="12">
        <v>53</v>
      </c>
      <c r="H6506" s="1" t="s">
        <v>3</v>
      </c>
      <c r="I6506" s="1" t="s">
        <v>2</v>
      </c>
      <c r="J6506" s="1" t="s">
        <v>1</v>
      </c>
      <c r="K6506" s="1">
        <v>8843</v>
      </c>
      <c r="L6506" s="1">
        <v>824</v>
      </c>
      <c r="M6506" s="1">
        <v>55033</v>
      </c>
      <c r="N6506" s="1">
        <v>23888</v>
      </c>
    </row>
    <row r="6507" spans="1:14">
      <c r="A6507" s="12">
        <v>61079100</v>
      </c>
      <c r="B6507" s="1" t="s">
        <v>5630</v>
      </c>
      <c r="C6507" s="12">
        <v>610791</v>
      </c>
      <c r="D6507" s="1" t="s">
        <v>5629</v>
      </c>
      <c r="E6507" s="12">
        <v>6107</v>
      </c>
      <c r="F6507" s="1" t="s">
        <v>916</v>
      </c>
      <c r="G6507" s="12">
        <v>61</v>
      </c>
      <c r="H6507" s="1" t="s">
        <v>234</v>
      </c>
      <c r="I6507" s="1" t="s">
        <v>2</v>
      </c>
      <c r="J6507" s="1" t="s">
        <v>1</v>
      </c>
      <c r="K6507" s="1">
        <v>8814</v>
      </c>
      <c r="L6507" s="1">
        <v>260</v>
      </c>
      <c r="M6507" s="1">
        <v>204187</v>
      </c>
      <c r="N6507" s="1">
        <v>10079</v>
      </c>
    </row>
    <row r="6508" spans="1:14">
      <c r="A6508" s="12">
        <v>84719013</v>
      </c>
      <c r="B6508" s="1" t="s">
        <v>14549</v>
      </c>
      <c r="C6508" s="12">
        <v>847190</v>
      </c>
      <c r="D6508" s="1" t="s">
        <v>9001</v>
      </c>
      <c r="E6508" s="12">
        <v>8471</v>
      </c>
      <c r="F6508" s="1" t="s">
        <v>1897</v>
      </c>
      <c r="G6508" s="12">
        <v>84</v>
      </c>
      <c r="H6508" s="1" t="s">
        <v>28</v>
      </c>
      <c r="I6508" s="1" t="s">
        <v>27</v>
      </c>
      <c r="J6508" s="1" t="s">
        <v>26</v>
      </c>
      <c r="K6508" s="1">
        <v>8810</v>
      </c>
      <c r="L6508" s="1">
        <v>29</v>
      </c>
      <c r="M6508" s="1">
        <v>58775</v>
      </c>
      <c r="N6508" s="1">
        <v>1164</v>
      </c>
    </row>
    <row r="6509" spans="1:14">
      <c r="A6509" s="12">
        <v>29333369</v>
      </c>
      <c r="B6509" s="1" t="s">
        <v>7263</v>
      </c>
      <c r="C6509" s="12">
        <v>293333</v>
      </c>
      <c r="D6509" s="1" t="s">
        <v>638</v>
      </c>
      <c r="E6509" s="12">
        <v>2933</v>
      </c>
      <c r="F6509" s="1" t="s">
        <v>67</v>
      </c>
      <c r="G6509" s="12">
        <v>29</v>
      </c>
      <c r="H6509" s="1" t="s">
        <v>13</v>
      </c>
      <c r="I6509" s="1" t="s">
        <v>12</v>
      </c>
      <c r="J6509" s="1" t="s">
        <v>11</v>
      </c>
      <c r="K6509" s="1">
        <v>8806</v>
      </c>
      <c r="L6509" s="1">
        <v>0</v>
      </c>
      <c r="M6509" s="1">
        <v>365403</v>
      </c>
      <c r="N6509" s="1">
        <v>6</v>
      </c>
    </row>
    <row r="6510" spans="1:14">
      <c r="A6510" s="12">
        <v>87044100</v>
      </c>
      <c r="B6510" s="1" t="s">
        <v>14548</v>
      </c>
      <c r="C6510" s="12">
        <v>870441</v>
      </c>
      <c r="D6510" s="1" t="s">
        <v>14548</v>
      </c>
      <c r="E6510" s="12">
        <v>8704</v>
      </c>
      <c r="F6510" s="1" t="s">
        <v>1072</v>
      </c>
      <c r="G6510" s="12">
        <v>87</v>
      </c>
      <c r="H6510" s="1" t="s">
        <v>633</v>
      </c>
      <c r="I6510" s="1" t="s">
        <v>272</v>
      </c>
      <c r="J6510" s="1" t="s">
        <v>271</v>
      </c>
      <c r="K6510" s="1">
        <v>8800</v>
      </c>
      <c r="L6510" s="1">
        <v>1870</v>
      </c>
      <c r="M6510" s="1">
        <v>32915</v>
      </c>
      <c r="N6510" s="1">
        <v>4620</v>
      </c>
    </row>
    <row r="6511" spans="1:14">
      <c r="A6511" s="12">
        <v>84781010</v>
      </c>
      <c r="B6511" s="1" t="s">
        <v>14547</v>
      </c>
      <c r="C6511" s="12">
        <v>847810</v>
      </c>
      <c r="D6511" s="1" t="s">
        <v>9513</v>
      </c>
      <c r="E6511" s="12">
        <v>8478</v>
      </c>
      <c r="F6511" s="1" t="s">
        <v>8414</v>
      </c>
      <c r="G6511" s="12">
        <v>84</v>
      </c>
      <c r="H6511" s="1" t="s">
        <v>28</v>
      </c>
      <c r="I6511" s="1" t="s">
        <v>27</v>
      </c>
      <c r="J6511" s="1" t="s">
        <v>26</v>
      </c>
      <c r="K6511" s="1">
        <v>8800</v>
      </c>
      <c r="L6511" s="1">
        <v>751</v>
      </c>
      <c r="M6511" s="1">
        <v>0</v>
      </c>
      <c r="N6511" s="1">
        <v>0</v>
      </c>
    </row>
    <row r="6512" spans="1:14">
      <c r="A6512" s="12">
        <v>48022010</v>
      </c>
      <c r="B6512" s="1" t="s">
        <v>759</v>
      </c>
      <c r="C6512" s="12">
        <v>480220</v>
      </c>
      <c r="D6512" s="1" t="s">
        <v>758</v>
      </c>
      <c r="E6512" s="12">
        <v>4802</v>
      </c>
      <c r="F6512" s="1" t="s">
        <v>150</v>
      </c>
      <c r="G6512" s="12">
        <v>48</v>
      </c>
      <c r="H6512" s="1" t="s">
        <v>19</v>
      </c>
      <c r="I6512" s="1" t="s">
        <v>18</v>
      </c>
      <c r="J6512" s="1" t="s">
        <v>17</v>
      </c>
      <c r="K6512" s="1">
        <v>8784</v>
      </c>
      <c r="L6512" s="1">
        <v>308</v>
      </c>
      <c r="M6512" s="1">
        <v>118185</v>
      </c>
      <c r="N6512" s="1">
        <v>55005</v>
      </c>
    </row>
    <row r="6513" spans="1:14">
      <c r="A6513" s="12">
        <v>64035110</v>
      </c>
      <c r="B6513" s="1" t="s">
        <v>1045</v>
      </c>
      <c r="C6513" s="12">
        <v>640351</v>
      </c>
      <c r="D6513" s="1" t="s">
        <v>11922</v>
      </c>
      <c r="E6513" s="12">
        <v>6403</v>
      </c>
      <c r="F6513" s="1" t="s">
        <v>1043</v>
      </c>
      <c r="G6513" s="12">
        <v>64</v>
      </c>
      <c r="H6513" s="1" t="s">
        <v>155</v>
      </c>
      <c r="I6513" s="1" t="s">
        <v>154</v>
      </c>
      <c r="J6513" s="1" t="s">
        <v>153</v>
      </c>
      <c r="K6513" s="1">
        <v>8739</v>
      </c>
      <c r="L6513" s="1">
        <v>5</v>
      </c>
      <c r="M6513" s="1">
        <v>5683</v>
      </c>
      <c r="N6513" s="1">
        <v>30</v>
      </c>
    </row>
    <row r="6514" spans="1:14">
      <c r="A6514" s="12">
        <v>85408910</v>
      </c>
      <c r="B6514" s="1" t="s">
        <v>5610</v>
      </c>
      <c r="C6514" s="12">
        <v>854089</v>
      </c>
      <c r="D6514" s="1" t="s">
        <v>5609</v>
      </c>
      <c r="E6514" s="12">
        <v>8540</v>
      </c>
      <c r="F6514" s="1" t="s">
        <v>1194</v>
      </c>
      <c r="G6514" s="12">
        <v>85</v>
      </c>
      <c r="H6514" s="1" t="s">
        <v>102</v>
      </c>
      <c r="I6514" s="1" t="s">
        <v>27</v>
      </c>
      <c r="J6514" s="1" t="s">
        <v>26</v>
      </c>
      <c r="K6514" s="1">
        <v>8710</v>
      </c>
      <c r="L6514" s="1">
        <v>159</v>
      </c>
      <c r="M6514" s="1">
        <v>796495</v>
      </c>
      <c r="N6514" s="1">
        <v>3228</v>
      </c>
    </row>
    <row r="6515" spans="1:14">
      <c r="A6515" s="12">
        <v>87029000</v>
      </c>
      <c r="B6515" s="1" t="s">
        <v>7252</v>
      </c>
      <c r="C6515" s="12">
        <v>870290</v>
      </c>
      <c r="D6515" s="1" t="s">
        <v>7251</v>
      </c>
      <c r="E6515" s="12">
        <v>8702</v>
      </c>
      <c r="F6515" s="1" t="s">
        <v>6463</v>
      </c>
      <c r="G6515" s="12">
        <v>87</v>
      </c>
      <c r="H6515" s="1" t="s">
        <v>633</v>
      </c>
      <c r="I6515" s="1" t="s">
        <v>272</v>
      </c>
      <c r="J6515" s="1" t="s">
        <v>271</v>
      </c>
      <c r="K6515" s="1">
        <v>8707</v>
      </c>
      <c r="L6515" s="1">
        <v>1297</v>
      </c>
      <c r="M6515" s="1">
        <v>0</v>
      </c>
      <c r="N6515" s="1">
        <v>0</v>
      </c>
    </row>
    <row r="6516" spans="1:14">
      <c r="A6516" s="12">
        <v>39100013</v>
      </c>
      <c r="B6516" s="1" t="s">
        <v>1160</v>
      </c>
      <c r="C6516" s="12">
        <v>391000</v>
      </c>
      <c r="D6516" s="1" t="s">
        <v>1159</v>
      </c>
      <c r="E6516" s="12">
        <v>3910</v>
      </c>
      <c r="F6516" s="1" t="s">
        <v>1159</v>
      </c>
      <c r="G6516" s="12">
        <v>39</v>
      </c>
      <c r="H6516" s="1" t="s">
        <v>38</v>
      </c>
      <c r="I6516" s="1" t="s">
        <v>37</v>
      </c>
      <c r="J6516" s="1" t="s">
        <v>36</v>
      </c>
      <c r="K6516" s="1">
        <v>8700</v>
      </c>
      <c r="L6516" s="1">
        <v>1864</v>
      </c>
      <c r="M6516" s="1">
        <v>15216</v>
      </c>
      <c r="N6516" s="1">
        <v>289</v>
      </c>
    </row>
    <row r="6517" spans="1:14">
      <c r="A6517" s="12">
        <v>16055500</v>
      </c>
      <c r="B6517" s="1" t="s">
        <v>14546</v>
      </c>
      <c r="C6517" s="12">
        <v>160555</v>
      </c>
      <c r="D6517" s="1" t="s">
        <v>14546</v>
      </c>
      <c r="E6517" s="12">
        <v>1605</v>
      </c>
      <c r="F6517" s="1" t="s">
        <v>12917</v>
      </c>
      <c r="G6517" s="12">
        <v>16</v>
      </c>
      <c r="H6517" s="1" t="s">
        <v>2758</v>
      </c>
      <c r="I6517" s="1" t="s">
        <v>751</v>
      </c>
      <c r="J6517" s="1" t="s">
        <v>750</v>
      </c>
      <c r="K6517" s="1">
        <v>8677</v>
      </c>
      <c r="L6517" s="1">
        <v>509</v>
      </c>
      <c r="M6517" s="1">
        <v>115487</v>
      </c>
      <c r="N6517" s="1">
        <v>3692</v>
      </c>
    </row>
    <row r="6518" spans="1:14">
      <c r="A6518" s="12">
        <v>84596100</v>
      </c>
      <c r="B6518" s="1" t="s">
        <v>4009</v>
      </c>
      <c r="C6518" s="12">
        <v>845961</v>
      </c>
      <c r="D6518" s="1" t="s">
        <v>4008</v>
      </c>
      <c r="E6518" s="12">
        <v>8459</v>
      </c>
      <c r="F6518" s="1" t="s">
        <v>1937</v>
      </c>
      <c r="G6518" s="12">
        <v>84</v>
      </c>
      <c r="H6518" s="1" t="s">
        <v>28</v>
      </c>
      <c r="I6518" s="1" t="s">
        <v>27</v>
      </c>
      <c r="J6518" s="1" t="s">
        <v>26</v>
      </c>
      <c r="K6518" s="1">
        <v>8663</v>
      </c>
      <c r="L6518" s="1">
        <v>350</v>
      </c>
      <c r="M6518" s="1">
        <v>16986520</v>
      </c>
      <c r="N6518" s="1">
        <v>498190</v>
      </c>
    </row>
    <row r="6519" spans="1:14">
      <c r="A6519" s="12">
        <v>61152990</v>
      </c>
      <c r="B6519" s="1" t="s">
        <v>14545</v>
      </c>
      <c r="C6519" s="12">
        <v>611529</v>
      </c>
      <c r="D6519" s="1" t="s">
        <v>13809</v>
      </c>
      <c r="E6519" s="12">
        <v>6115</v>
      </c>
      <c r="F6519" s="1" t="s">
        <v>1321</v>
      </c>
      <c r="G6519" s="12">
        <v>61</v>
      </c>
      <c r="H6519" s="1" t="s">
        <v>234</v>
      </c>
      <c r="I6519" s="1" t="s">
        <v>2</v>
      </c>
      <c r="J6519" s="1" t="s">
        <v>1</v>
      </c>
      <c r="K6519" s="1">
        <v>8660</v>
      </c>
      <c r="L6519" s="1">
        <v>842</v>
      </c>
      <c r="M6519" s="1">
        <v>366965</v>
      </c>
      <c r="N6519" s="1">
        <v>23033</v>
      </c>
    </row>
    <row r="6520" spans="1:14">
      <c r="A6520" s="12">
        <v>27139000</v>
      </c>
      <c r="B6520" s="1" t="s">
        <v>14544</v>
      </c>
      <c r="C6520" s="12">
        <v>271390</v>
      </c>
      <c r="D6520" s="1" t="s">
        <v>14544</v>
      </c>
      <c r="E6520" s="12">
        <v>2713</v>
      </c>
      <c r="F6520" s="1" t="s">
        <v>4079</v>
      </c>
      <c r="G6520" s="12">
        <v>27</v>
      </c>
      <c r="H6520" s="1" t="s">
        <v>486</v>
      </c>
      <c r="I6520" s="1" t="s">
        <v>225</v>
      </c>
      <c r="J6520" s="1" t="s">
        <v>224</v>
      </c>
      <c r="K6520" s="1">
        <v>8642</v>
      </c>
      <c r="L6520" s="1">
        <v>43092</v>
      </c>
      <c r="M6520" s="1">
        <v>0</v>
      </c>
      <c r="N6520" s="1">
        <v>0</v>
      </c>
    </row>
    <row r="6521" spans="1:14">
      <c r="A6521" s="12">
        <v>76042911</v>
      </c>
      <c r="B6521" s="1" t="s">
        <v>5382</v>
      </c>
      <c r="C6521" s="12">
        <v>760429</v>
      </c>
      <c r="D6521" s="1" t="s">
        <v>5381</v>
      </c>
      <c r="E6521" s="12">
        <v>7604</v>
      </c>
      <c r="F6521" s="1" t="s">
        <v>5380</v>
      </c>
      <c r="G6521" s="12">
        <v>76</v>
      </c>
      <c r="H6521" s="1" t="s">
        <v>1262</v>
      </c>
      <c r="I6521" s="1" t="s">
        <v>107</v>
      </c>
      <c r="J6521" s="1" t="s">
        <v>106</v>
      </c>
      <c r="K6521" s="1">
        <v>8599</v>
      </c>
      <c r="L6521" s="1">
        <v>374</v>
      </c>
      <c r="M6521" s="1">
        <v>5033</v>
      </c>
      <c r="N6521" s="1">
        <v>2140</v>
      </c>
    </row>
    <row r="6522" spans="1:14">
      <c r="A6522" s="12">
        <v>90065959</v>
      </c>
      <c r="B6522" s="1" t="s">
        <v>2321</v>
      </c>
      <c r="C6522" s="12">
        <v>900659</v>
      </c>
      <c r="D6522" s="1" t="s">
        <v>1954</v>
      </c>
      <c r="E6522" s="12">
        <v>9006</v>
      </c>
      <c r="F6522" s="1" t="s">
        <v>1216</v>
      </c>
      <c r="G6522" s="12">
        <v>90</v>
      </c>
      <c r="H6522" s="1" t="s">
        <v>512</v>
      </c>
      <c r="I6522" s="1" t="s">
        <v>49</v>
      </c>
      <c r="J6522" s="1" t="s">
        <v>48</v>
      </c>
      <c r="K6522" s="1">
        <v>8588</v>
      </c>
      <c r="L6522" s="1">
        <v>13</v>
      </c>
      <c r="M6522" s="1">
        <v>118167</v>
      </c>
      <c r="N6522" s="1">
        <v>917</v>
      </c>
    </row>
    <row r="6523" spans="1:14">
      <c r="A6523" s="12">
        <v>47042900</v>
      </c>
      <c r="B6523" s="1" t="s">
        <v>2420</v>
      </c>
      <c r="C6523" s="12">
        <v>470429</v>
      </c>
      <c r="D6523" s="1" t="s">
        <v>2419</v>
      </c>
      <c r="E6523" s="12">
        <v>4704</v>
      </c>
      <c r="F6523" s="1" t="s">
        <v>2418</v>
      </c>
      <c r="G6523" s="12">
        <v>47</v>
      </c>
      <c r="H6523" s="1" t="s">
        <v>564</v>
      </c>
      <c r="I6523" s="1" t="s">
        <v>18</v>
      </c>
      <c r="J6523" s="1" t="s">
        <v>17</v>
      </c>
      <c r="K6523" s="1">
        <v>8578</v>
      </c>
      <c r="L6523" s="1">
        <v>1680</v>
      </c>
      <c r="M6523" s="1">
        <v>4109851</v>
      </c>
      <c r="N6523" s="1">
        <v>2010312</v>
      </c>
    </row>
    <row r="6524" spans="1:14">
      <c r="A6524" s="12">
        <v>56031220</v>
      </c>
      <c r="B6524" s="1" t="s">
        <v>2768</v>
      </c>
      <c r="C6524" s="12">
        <v>560312</v>
      </c>
      <c r="D6524" s="1" t="s">
        <v>2767</v>
      </c>
      <c r="E6524" s="12">
        <v>5603</v>
      </c>
      <c r="F6524" s="1" t="s">
        <v>55</v>
      </c>
      <c r="G6524" s="12">
        <v>56</v>
      </c>
      <c r="H6524" s="1" t="s">
        <v>54</v>
      </c>
      <c r="I6524" s="1" t="s">
        <v>2</v>
      </c>
      <c r="J6524" s="1" t="s">
        <v>1</v>
      </c>
      <c r="K6524" s="1">
        <v>8544</v>
      </c>
      <c r="L6524" s="1">
        <v>193</v>
      </c>
      <c r="M6524" s="1">
        <v>1419082</v>
      </c>
      <c r="N6524" s="1">
        <v>150046</v>
      </c>
    </row>
    <row r="6525" spans="1:14">
      <c r="A6525" s="12">
        <v>61041300</v>
      </c>
      <c r="B6525" s="1" t="s">
        <v>6392</v>
      </c>
      <c r="C6525" s="12">
        <v>610413</v>
      </c>
      <c r="D6525" s="1" t="s">
        <v>6391</v>
      </c>
      <c r="E6525" s="12">
        <v>6104</v>
      </c>
      <c r="F6525" s="1" t="s">
        <v>5262</v>
      </c>
      <c r="G6525" s="12">
        <v>61</v>
      </c>
      <c r="H6525" s="1" t="s">
        <v>234</v>
      </c>
      <c r="I6525" s="1" t="s">
        <v>2</v>
      </c>
      <c r="J6525" s="1" t="s">
        <v>1</v>
      </c>
      <c r="K6525" s="1">
        <v>8522</v>
      </c>
      <c r="L6525" s="1">
        <v>325</v>
      </c>
      <c r="M6525" s="1">
        <v>2025</v>
      </c>
      <c r="N6525" s="1">
        <v>250</v>
      </c>
    </row>
    <row r="6526" spans="1:14">
      <c r="A6526" s="12">
        <v>32041890</v>
      </c>
      <c r="B6526" s="1" t="s">
        <v>5028</v>
      </c>
      <c r="C6526" s="12">
        <v>320418</v>
      </c>
      <c r="D6526" s="1" t="s">
        <v>2604</v>
      </c>
      <c r="E6526" s="12">
        <v>3204</v>
      </c>
      <c r="F6526" s="1" t="s">
        <v>1863</v>
      </c>
      <c r="G6526" s="12">
        <v>32</v>
      </c>
      <c r="H6526" s="1" t="s">
        <v>1112</v>
      </c>
      <c r="I6526" s="1" t="s">
        <v>12</v>
      </c>
      <c r="J6526" s="1" t="s">
        <v>11</v>
      </c>
      <c r="K6526" s="1">
        <v>8519</v>
      </c>
      <c r="L6526" s="1">
        <v>386</v>
      </c>
      <c r="M6526" s="1">
        <v>290224</v>
      </c>
      <c r="N6526" s="1">
        <v>56122</v>
      </c>
    </row>
    <row r="6527" spans="1:14">
      <c r="A6527" s="12">
        <v>29339953</v>
      </c>
      <c r="B6527" s="1" t="s">
        <v>1642</v>
      </c>
      <c r="C6527" s="12">
        <v>293399</v>
      </c>
      <c r="D6527" s="1" t="s">
        <v>596</v>
      </c>
      <c r="E6527" s="12">
        <v>2933</v>
      </c>
      <c r="F6527" s="1" t="s">
        <v>67</v>
      </c>
      <c r="G6527" s="12">
        <v>29</v>
      </c>
      <c r="H6527" s="1" t="s">
        <v>13</v>
      </c>
      <c r="I6527" s="1" t="s">
        <v>12</v>
      </c>
      <c r="J6527" s="1" t="s">
        <v>11</v>
      </c>
      <c r="K6527" s="1">
        <v>8510</v>
      </c>
      <c r="L6527" s="1">
        <v>237</v>
      </c>
      <c r="M6527" s="1">
        <v>3071537</v>
      </c>
      <c r="N6527" s="1">
        <v>95300</v>
      </c>
    </row>
    <row r="6528" spans="1:14">
      <c r="A6528" s="12">
        <v>29251100</v>
      </c>
      <c r="B6528" s="1" t="s">
        <v>4877</v>
      </c>
      <c r="C6528" s="12">
        <v>292511</v>
      </c>
      <c r="D6528" s="1" t="s">
        <v>4877</v>
      </c>
      <c r="E6528" s="12">
        <v>2925</v>
      </c>
      <c r="F6528" s="1" t="s">
        <v>476</v>
      </c>
      <c r="G6528" s="12">
        <v>29</v>
      </c>
      <c r="H6528" s="1" t="s">
        <v>13</v>
      </c>
      <c r="I6528" s="1" t="s">
        <v>12</v>
      </c>
      <c r="J6528" s="1" t="s">
        <v>11</v>
      </c>
      <c r="K6528" s="1">
        <v>8499</v>
      </c>
      <c r="L6528" s="1">
        <v>3806</v>
      </c>
      <c r="M6528" s="1">
        <v>8400322</v>
      </c>
      <c r="N6528" s="1">
        <v>1333741</v>
      </c>
    </row>
    <row r="6529" spans="1:14">
      <c r="A6529" s="12">
        <v>61089900</v>
      </c>
      <c r="B6529" s="1" t="s">
        <v>6213</v>
      </c>
      <c r="C6529" s="12">
        <v>610899</v>
      </c>
      <c r="D6529" s="1" t="s">
        <v>6212</v>
      </c>
      <c r="E6529" s="12">
        <v>6108</v>
      </c>
      <c r="F6529" s="1" t="s">
        <v>5044</v>
      </c>
      <c r="G6529" s="12">
        <v>61</v>
      </c>
      <c r="H6529" s="1" t="s">
        <v>234</v>
      </c>
      <c r="I6529" s="1" t="s">
        <v>2</v>
      </c>
      <c r="J6529" s="1" t="s">
        <v>1</v>
      </c>
      <c r="K6529" s="1">
        <v>8458</v>
      </c>
      <c r="L6529" s="1">
        <v>120</v>
      </c>
      <c r="M6529" s="1">
        <v>27241</v>
      </c>
      <c r="N6529" s="1">
        <v>3433</v>
      </c>
    </row>
    <row r="6530" spans="1:14">
      <c r="A6530" s="12">
        <v>38220090</v>
      </c>
      <c r="B6530" s="1" t="s">
        <v>14543</v>
      </c>
      <c r="C6530" s="12">
        <v>382200</v>
      </c>
      <c r="D6530" s="1" t="s">
        <v>960</v>
      </c>
      <c r="E6530" s="12">
        <v>3822</v>
      </c>
      <c r="F6530" s="1" t="s">
        <v>960</v>
      </c>
      <c r="G6530" s="12">
        <v>38</v>
      </c>
      <c r="H6530" s="1" t="s">
        <v>244</v>
      </c>
      <c r="I6530" s="1" t="s">
        <v>12</v>
      </c>
      <c r="J6530" s="1" t="s">
        <v>11</v>
      </c>
      <c r="K6530" s="1">
        <v>8446</v>
      </c>
      <c r="L6530" s="1">
        <v>245</v>
      </c>
      <c r="M6530" s="1">
        <v>0</v>
      </c>
      <c r="N6530" s="1">
        <v>0</v>
      </c>
    </row>
    <row r="6531" spans="1:14">
      <c r="A6531" s="12">
        <v>29413020</v>
      </c>
      <c r="B6531" s="1" t="s">
        <v>1845</v>
      </c>
      <c r="C6531" s="12">
        <v>294130</v>
      </c>
      <c r="D6531" s="1" t="s">
        <v>978</v>
      </c>
      <c r="E6531" s="12">
        <v>2941</v>
      </c>
      <c r="F6531" s="1" t="s">
        <v>361</v>
      </c>
      <c r="G6531" s="12">
        <v>29</v>
      </c>
      <c r="H6531" s="1" t="s">
        <v>13</v>
      </c>
      <c r="I6531" s="1" t="s">
        <v>12</v>
      </c>
      <c r="J6531" s="1" t="s">
        <v>11</v>
      </c>
      <c r="K6531" s="1">
        <v>8434</v>
      </c>
      <c r="L6531" s="1">
        <v>240</v>
      </c>
      <c r="M6531" s="1">
        <v>3354950</v>
      </c>
      <c r="N6531" s="1">
        <v>306940</v>
      </c>
    </row>
    <row r="6532" spans="1:14">
      <c r="A6532" s="12">
        <v>29392000</v>
      </c>
      <c r="B6532" s="1" t="s">
        <v>1361</v>
      </c>
      <c r="C6532" s="12">
        <v>293920</v>
      </c>
      <c r="D6532" s="1" t="s">
        <v>1361</v>
      </c>
      <c r="E6532" s="12">
        <v>2939</v>
      </c>
      <c r="F6532" s="1" t="s">
        <v>656</v>
      </c>
      <c r="G6532" s="12">
        <v>29</v>
      </c>
      <c r="H6532" s="1" t="s">
        <v>13</v>
      </c>
      <c r="I6532" s="1" t="s">
        <v>12</v>
      </c>
      <c r="J6532" s="1" t="s">
        <v>11</v>
      </c>
      <c r="K6532" s="1">
        <v>8427</v>
      </c>
      <c r="L6532" s="1">
        <v>51</v>
      </c>
      <c r="M6532" s="1">
        <v>1434806</v>
      </c>
      <c r="N6532" s="1">
        <v>11245</v>
      </c>
    </row>
    <row r="6533" spans="1:14">
      <c r="A6533" s="12">
        <v>38029030</v>
      </c>
      <c r="B6533" s="1" t="s">
        <v>3887</v>
      </c>
      <c r="C6533" s="12">
        <v>380290</v>
      </c>
      <c r="D6533" s="1" t="s">
        <v>3636</v>
      </c>
      <c r="E6533" s="12">
        <v>3802</v>
      </c>
      <c r="F6533" s="1" t="s">
        <v>3635</v>
      </c>
      <c r="G6533" s="12">
        <v>38</v>
      </c>
      <c r="H6533" s="1" t="s">
        <v>244</v>
      </c>
      <c r="I6533" s="1" t="s">
        <v>12</v>
      </c>
      <c r="J6533" s="1" t="s">
        <v>11</v>
      </c>
      <c r="K6533" s="1">
        <v>8416</v>
      </c>
      <c r="L6533" s="1">
        <v>26000</v>
      </c>
      <c r="M6533" s="1">
        <v>4157567</v>
      </c>
      <c r="N6533" s="1">
        <v>6555656</v>
      </c>
    </row>
    <row r="6534" spans="1:14">
      <c r="A6534" s="12">
        <v>61071900</v>
      </c>
      <c r="B6534" s="1" t="s">
        <v>14542</v>
      </c>
      <c r="C6534" s="12">
        <v>610719</v>
      </c>
      <c r="D6534" s="1" t="s">
        <v>14541</v>
      </c>
      <c r="E6534" s="12">
        <v>6107</v>
      </c>
      <c r="F6534" s="1" t="s">
        <v>916</v>
      </c>
      <c r="G6534" s="12">
        <v>61</v>
      </c>
      <c r="H6534" s="1" t="s">
        <v>234</v>
      </c>
      <c r="I6534" s="1" t="s">
        <v>2</v>
      </c>
      <c r="J6534" s="1" t="s">
        <v>1</v>
      </c>
      <c r="K6534" s="1">
        <v>8402</v>
      </c>
      <c r="L6534" s="1">
        <v>800</v>
      </c>
      <c r="M6534" s="1">
        <v>109078</v>
      </c>
      <c r="N6534" s="1">
        <v>23674</v>
      </c>
    </row>
    <row r="6535" spans="1:14">
      <c r="A6535" s="12">
        <v>87049000</v>
      </c>
      <c r="B6535" s="1" t="s">
        <v>6662</v>
      </c>
      <c r="C6535" s="12">
        <v>870490</v>
      </c>
      <c r="D6535" s="1" t="s">
        <v>6662</v>
      </c>
      <c r="E6535" s="12">
        <v>8704</v>
      </c>
      <c r="F6535" s="1" t="s">
        <v>1072</v>
      </c>
      <c r="G6535" s="12">
        <v>87</v>
      </c>
      <c r="H6535" s="1" t="s">
        <v>633</v>
      </c>
      <c r="I6535" s="1" t="s">
        <v>272</v>
      </c>
      <c r="J6535" s="1" t="s">
        <v>271</v>
      </c>
      <c r="K6535" s="1">
        <v>8395</v>
      </c>
      <c r="L6535" s="1">
        <v>1268</v>
      </c>
      <c r="M6535" s="1">
        <v>4747</v>
      </c>
      <c r="N6535" s="1">
        <v>1040</v>
      </c>
    </row>
    <row r="6536" spans="1:14">
      <c r="A6536" s="12">
        <v>70189000</v>
      </c>
      <c r="B6536" s="1" t="s">
        <v>4636</v>
      </c>
      <c r="C6536" s="12">
        <v>701890</v>
      </c>
      <c r="D6536" s="1" t="s">
        <v>4636</v>
      </c>
      <c r="E6536" s="12">
        <v>7018</v>
      </c>
      <c r="F6536" s="1" t="s">
        <v>4635</v>
      </c>
      <c r="G6536" s="12">
        <v>70</v>
      </c>
      <c r="H6536" s="1" t="s">
        <v>83</v>
      </c>
      <c r="I6536" s="1" t="s">
        <v>7</v>
      </c>
      <c r="J6536" s="1" t="s">
        <v>6</v>
      </c>
      <c r="K6536" s="1">
        <v>8364</v>
      </c>
      <c r="L6536" s="1">
        <v>146</v>
      </c>
      <c r="M6536" s="1">
        <v>1522732</v>
      </c>
      <c r="N6536" s="1">
        <v>197582</v>
      </c>
    </row>
    <row r="6537" spans="1:14">
      <c r="A6537" s="12">
        <v>33012911</v>
      </c>
      <c r="B6537" s="1" t="s">
        <v>2348</v>
      </c>
      <c r="C6537" s="12">
        <v>330129</v>
      </c>
      <c r="D6537" s="1" t="s">
        <v>408</v>
      </c>
      <c r="E6537" s="12">
        <v>3301</v>
      </c>
      <c r="F6537" s="1" t="s">
        <v>407</v>
      </c>
      <c r="G6537" s="12">
        <v>33</v>
      </c>
      <c r="H6537" s="1" t="s">
        <v>406</v>
      </c>
      <c r="I6537" s="1" t="s">
        <v>12</v>
      </c>
      <c r="J6537" s="1" t="s">
        <v>11</v>
      </c>
      <c r="K6537" s="1">
        <v>8328</v>
      </c>
      <c r="L6537" s="1">
        <v>503</v>
      </c>
      <c r="M6537" s="1">
        <v>121857</v>
      </c>
      <c r="N6537" s="1">
        <v>7954</v>
      </c>
    </row>
    <row r="6538" spans="1:14">
      <c r="A6538" s="12">
        <v>20079100</v>
      </c>
      <c r="B6538" s="1" t="s">
        <v>6751</v>
      </c>
      <c r="C6538" s="12">
        <v>200791</v>
      </c>
      <c r="D6538" s="1" t="s">
        <v>6750</v>
      </c>
      <c r="E6538" s="12">
        <v>2007</v>
      </c>
      <c r="F6538" s="1" t="s">
        <v>4975</v>
      </c>
      <c r="G6538" s="12">
        <v>20</v>
      </c>
      <c r="H6538" s="1" t="s">
        <v>3274</v>
      </c>
      <c r="I6538" s="1" t="s">
        <v>751</v>
      </c>
      <c r="J6538" s="1" t="s">
        <v>750</v>
      </c>
      <c r="K6538" s="1">
        <v>8321</v>
      </c>
      <c r="L6538" s="1">
        <v>2862</v>
      </c>
      <c r="M6538" s="1">
        <v>561382</v>
      </c>
      <c r="N6538" s="1">
        <v>151541</v>
      </c>
    </row>
    <row r="6539" spans="1:14">
      <c r="A6539" s="12">
        <v>28273910</v>
      </c>
      <c r="B6539" s="1" t="s">
        <v>3508</v>
      </c>
      <c r="C6539" s="12">
        <v>282739</v>
      </c>
      <c r="D6539" s="1" t="s">
        <v>387</v>
      </c>
      <c r="E6539" s="12">
        <v>2827</v>
      </c>
      <c r="F6539" s="1" t="s">
        <v>386</v>
      </c>
      <c r="G6539" s="12">
        <v>28</v>
      </c>
      <c r="H6539" s="1" t="s">
        <v>118</v>
      </c>
      <c r="I6539" s="1" t="s">
        <v>12</v>
      </c>
      <c r="J6539" s="1" t="s">
        <v>11</v>
      </c>
      <c r="K6539" s="1">
        <v>8299</v>
      </c>
      <c r="L6539" s="1">
        <v>2700</v>
      </c>
      <c r="M6539" s="1">
        <v>1672496</v>
      </c>
      <c r="N6539" s="1">
        <v>231305</v>
      </c>
    </row>
    <row r="6540" spans="1:14">
      <c r="A6540" s="12">
        <v>95030097</v>
      </c>
      <c r="B6540" s="1" t="s">
        <v>6757</v>
      </c>
      <c r="C6540" s="12">
        <v>950300</v>
      </c>
      <c r="D6540" s="1" t="s">
        <v>5097</v>
      </c>
      <c r="E6540" s="12">
        <v>9503</v>
      </c>
      <c r="F6540" s="1" t="s">
        <v>5096</v>
      </c>
      <c r="G6540" s="12">
        <v>95</v>
      </c>
      <c r="H6540" s="1" t="s">
        <v>940</v>
      </c>
      <c r="I6540" s="1" t="s">
        <v>127</v>
      </c>
      <c r="J6540" s="1" t="s">
        <v>126</v>
      </c>
      <c r="K6540" s="1">
        <v>8252</v>
      </c>
      <c r="L6540" s="1">
        <v>630</v>
      </c>
      <c r="M6540" s="1">
        <v>17621201</v>
      </c>
      <c r="N6540" s="1">
        <v>6873033</v>
      </c>
    </row>
    <row r="6541" spans="1:14">
      <c r="A6541" s="12">
        <v>40132000</v>
      </c>
      <c r="B6541" s="1" t="s">
        <v>14540</v>
      </c>
      <c r="C6541" s="12">
        <v>401320</v>
      </c>
      <c r="D6541" s="1" t="s">
        <v>14539</v>
      </c>
      <c r="E6541" s="12">
        <v>4013</v>
      </c>
      <c r="F6541" s="1" t="s">
        <v>4957</v>
      </c>
      <c r="G6541" s="12">
        <v>40</v>
      </c>
      <c r="H6541" s="1" t="s">
        <v>422</v>
      </c>
      <c r="I6541" s="1" t="s">
        <v>37</v>
      </c>
      <c r="J6541" s="1" t="s">
        <v>36</v>
      </c>
      <c r="K6541" s="1">
        <v>8245</v>
      </c>
      <c r="L6541" s="1">
        <v>1782</v>
      </c>
      <c r="M6541" s="1">
        <v>17933824</v>
      </c>
      <c r="N6541" s="1">
        <v>5302590</v>
      </c>
    </row>
    <row r="6542" spans="1:14">
      <c r="A6542" s="12">
        <v>45041000</v>
      </c>
      <c r="B6542" s="1" t="s">
        <v>5726</v>
      </c>
      <c r="C6542" s="12">
        <v>450410</v>
      </c>
      <c r="D6542" s="1" t="s">
        <v>5725</v>
      </c>
      <c r="E6542" s="12">
        <v>4504</v>
      </c>
      <c r="F6542" s="1" t="s">
        <v>5724</v>
      </c>
      <c r="G6542" s="12">
        <v>45</v>
      </c>
      <c r="H6542" s="1" t="s">
        <v>1130</v>
      </c>
      <c r="I6542" s="1" t="s">
        <v>1129</v>
      </c>
      <c r="J6542" s="1" t="s">
        <v>1128</v>
      </c>
      <c r="K6542" s="1">
        <v>8218</v>
      </c>
      <c r="L6542" s="1">
        <v>1702</v>
      </c>
      <c r="M6542" s="1">
        <v>271916</v>
      </c>
      <c r="N6542" s="1">
        <v>42746</v>
      </c>
    </row>
    <row r="6543" spans="1:14">
      <c r="A6543" s="13" t="s">
        <v>14538</v>
      </c>
      <c r="B6543" s="1" t="s">
        <v>14537</v>
      </c>
      <c r="C6543" s="13" t="s">
        <v>14536</v>
      </c>
      <c r="D6543" s="1" t="s">
        <v>14535</v>
      </c>
      <c r="E6543" s="13" t="s">
        <v>1855</v>
      </c>
      <c r="F6543" s="1" t="s">
        <v>1854</v>
      </c>
      <c r="G6543" s="13" t="s">
        <v>206</v>
      </c>
      <c r="H6543" s="1" t="s">
        <v>205</v>
      </c>
      <c r="I6543" s="1" t="s">
        <v>204</v>
      </c>
      <c r="J6543" s="1" t="s">
        <v>203</v>
      </c>
      <c r="K6543" s="1">
        <v>8187</v>
      </c>
      <c r="L6543" s="1">
        <v>518</v>
      </c>
      <c r="M6543" s="1">
        <v>0</v>
      </c>
      <c r="N6543" s="1">
        <v>0</v>
      </c>
    </row>
    <row r="6544" spans="1:14">
      <c r="A6544" s="12">
        <v>73194000</v>
      </c>
      <c r="B6544" s="1" t="s">
        <v>1333</v>
      </c>
      <c r="C6544" s="12">
        <v>731940</v>
      </c>
      <c r="D6544" s="1" t="s">
        <v>1332</v>
      </c>
      <c r="E6544" s="12">
        <v>7319</v>
      </c>
      <c r="F6544" s="1" t="s">
        <v>1331</v>
      </c>
      <c r="G6544" s="12">
        <v>73</v>
      </c>
      <c r="H6544" s="1" t="s">
        <v>108</v>
      </c>
      <c r="I6544" s="1" t="s">
        <v>107</v>
      </c>
      <c r="J6544" s="1" t="s">
        <v>106</v>
      </c>
      <c r="K6544" s="1">
        <v>8183</v>
      </c>
      <c r="L6544" s="1">
        <v>272</v>
      </c>
      <c r="M6544" s="1">
        <v>894214</v>
      </c>
      <c r="N6544" s="1">
        <v>159054</v>
      </c>
    </row>
    <row r="6545" spans="1:14">
      <c r="A6545" s="12">
        <v>29333983</v>
      </c>
      <c r="B6545" s="1" t="s">
        <v>1177</v>
      </c>
      <c r="C6545" s="12">
        <v>293339</v>
      </c>
      <c r="D6545" s="1" t="s">
        <v>68</v>
      </c>
      <c r="E6545" s="12">
        <v>2933</v>
      </c>
      <c r="F6545" s="1" t="s">
        <v>67</v>
      </c>
      <c r="G6545" s="12">
        <v>29</v>
      </c>
      <c r="H6545" s="1" t="s">
        <v>13</v>
      </c>
      <c r="I6545" s="1" t="s">
        <v>12</v>
      </c>
      <c r="J6545" s="1" t="s">
        <v>11</v>
      </c>
      <c r="K6545" s="1">
        <v>8165</v>
      </c>
      <c r="L6545" s="1">
        <v>11</v>
      </c>
      <c r="M6545" s="1">
        <v>49814</v>
      </c>
      <c r="N6545" s="1">
        <v>96</v>
      </c>
    </row>
    <row r="6546" spans="1:14">
      <c r="A6546" s="12">
        <v>21041029</v>
      </c>
      <c r="B6546" s="1" t="s">
        <v>6211</v>
      </c>
      <c r="C6546" s="12">
        <v>210410</v>
      </c>
      <c r="D6546" s="1" t="s">
        <v>4603</v>
      </c>
      <c r="E6546" s="12">
        <v>2104</v>
      </c>
      <c r="F6546" s="1" t="s">
        <v>4602</v>
      </c>
      <c r="G6546" s="12">
        <v>21</v>
      </c>
      <c r="H6546" s="1" t="s">
        <v>752</v>
      </c>
      <c r="I6546" s="1" t="s">
        <v>751</v>
      </c>
      <c r="J6546" s="1" t="s">
        <v>750</v>
      </c>
      <c r="K6546" s="1">
        <v>8153</v>
      </c>
      <c r="L6546" s="1">
        <v>1584</v>
      </c>
      <c r="M6546" s="1">
        <v>43769</v>
      </c>
      <c r="N6546" s="1">
        <v>13338</v>
      </c>
    </row>
    <row r="6547" spans="1:14">
      <c r="A6547" s="12">
        <v>52051390</v>
      </c>
      <c r="B6547" s="1" t="s">
        <v>14534</v>
      </c>
      <c r="C6547" s="12">
        <v>520513</v>
      </c>
      <c r="D6547" s="1" t="s">
        <v>2560</v>
      </c>
      <c r="E6547" s="12">
        <v>5205</v>
      </c>
      <c r="F6547" s="1" t="s">
        <v>77</v>
      </c>
      <c r="G6547" s="12">
        <v>52</v>
      </c>
      <c r="H6547" s="1" t="s">
        <v>76</v>
      </c>
      <c r="I6547" s="1" t="s">
        <v>2</v>
      </c>
      <c r="J6547" s="1" t="s">
        <v>1</v>
      </c>
      <c r="K6547" s="1">
        <v>8138</v>
      </c>
      <c r="L6547" s="1">
        <v>3020</v>
      </c>
      <c r="M6547" s="1">
        <v>2273</v>
      </c>
      <c r="N6547" s="1">
        <v>34</v>
      </c>
    </row>
    <row r="6548" spans="1:14">
      <c r="A6548" s="12">
        <v>85423291</v>
      </c>
      <c r="B6548" s="1" t="s">
        <v>6358</v>
      </c>
      <c r="C6548" s="12">
        <v>854232</v>
      </c>
      <c r="D6548" s="1" t="s">
        <v>4003</v>
      </c>
      <c r="E6548" s="12">
        <v>8542</v>
      </c>
      <c r="F6548" s="1" t="s">
        <v>297</v>
      </c>
      <c r="G6548" s="12">
        <v>85</v>
      </c>
      <c r="H6548" s="1" t="s">
        <v>102</v>
      </c>
      <c r="I6548" s="1" t="s">
        <v>27</v>
      </c>
      <c r="J6548" s="1" t="s">
        <v>26</v>
      </c>
      <c r="K6548" s="1">
        <v>8132</v>
      </c>
      <c r="L6548" s="1">
        <v>314</v>
      </c>
      <c r="M6548" s="1">
        <v>2236925</v>
      </c>
      <c r="N6548" s="1">
        <v>1339</v>
      </c>
    </row>
    <row r="6549" spans="1:14">
      <c r="A6549" s="12">
        <v>84521000</v>
      </c>
      <c r="B6549" s="1" t="s">
        <v>5850</v>
      </c>
      <c r="C6549" s="12">
        <v>845210</v>
      </c>
      <c r="D6549" s="1" t="s">
        <v>5849</v>
      </c>
      <c r="E6549" s="12">
        <v>8452</v>
      </c>
      <c r="F6549" s="1" t="s">
        <v>926</v>
      </c>
      <c r="G6549" s="12">
        <v>84</v>
      </c>
      <c r="H6549" s="1" t="s">
        <v>28</v>
      </c>
      <c r="I6549" s="1" t="s">
        <v>27</v>
      </c>
      <c r="J6549" s="1" t="s">
        <v>26</v>
      </c>
      <c r="K6549" s="1">
        <v>8123</v>
      </c>
      <c r="L6549" s="1">
        <v>459</v>
      </c>
      <c r="M6549" s="1">
        <v>20679287</v>
      </c>
      <c r="N6549" s="1">
        <v>2332311</v>
      </c>
    </row>
    <row r="6550" spans="1:14">
      <c r="A6550" s="12">
        <v>91019100</v>
      </c>
      <c r="B6550" s="1" t="s">
        <v>7159</v>
      </c>
      <c r="C6550" s="12">
        <v>910191</v>
      </c>
      <c r="D6550" s="1" t="s">
        <v>7158</v>
      </c>
      <c r="E6550" s="12">
        <v>9101</v>
      </c>
      <c r="F6550" s="1" t="s">
        <v>719</v>
      </c>
      <c r="G6550" s="12">
        <v>91</v>
      </c>
      <c r="H6550" s="1" t="s">
        <v>50</v>
      </c>
      <c r="I6550" s="1" t="s">
        <v>49</v>
      </c>
      <c r="J6550" s="1" t="s">
        <v>48</v>
      </c>
      <c r="K6550" s="1">
        <v>8104</v>
      </c>
      <c r="L6550" s="1">
        <v>6</v>
      </c>
      <c r="M6550" s="1">
        <v>2452</v>
      </c>
      <c r="N6550" s="1">
        <v>38</v>
      </c>
    </row>
    <row r="6551" spans="1:14">
      <c r="A6551" s="12">
        <v>86069100</v>
      </c>
      <c r="B6551" s="1" t="s">
        <v>14533</v>
      </c>
      <c r="C6551" s="12">
        <v>860691</v>
      </c>
      <c r="D6551" s="1" t="s">
        <v>14532</v>
      </c>
      <c r="E6551" s="12">
        <v>8606</v>
      </c>
      <c r="F6551" s="1" t="s">
        <v>12981</v>
      </c>
      <c r="G6551" s="12">
        <v>86</v>
      </c>
      <c r="H6551" s="1" t="s">
        <v>1732</v>
      </c>
      <c r="I6551" s="1" t="s">
        <v>272</v>
      </c>
      <c r="J6551" s="1" t="s">
        <v>271</v>
      </c>
      <c r="K6551" s="1">
        <v>8075</v>
      </c>
      <c r="L6551" s="1">
        <v>354</v>
      </c>
      <c r="M6551" s="1">
        <v>0</v>
      </c>
      <c r="N6551" s="1">
        <v>0</v>
      </c>
    </row>
    <row r="6552" spans="1:14">
      <c r="A6552" s="12">
        <v>29029020</v>
      </c>
      <c r="B6552" s="1" t="s">
        <v>1439</v>
      </c>
      <c r="C6552" s="12">
        <v>290290</v>
      </c>
      <c r="D6552" s="1" t="s">
        <v>231</v>
      </c>
      <c r="E6552" s="12">
        <v>2902</v>
      </c>
      <c r="F6552" s="1" t="s">
        <v>230</v>
      </c>
      <c r="G6552" s="12">
        <v>29</v>
      </c>
      <c r="H6552" s="1" t="s">
        <v>13</v>
      </c>
      <c r="I6552" s="1" t="s">
        <v>12</v>
      </c>
      <c r="J6552" s="1" t="s">
        <v>11</v>
      </c>
      <c r="K6552" s="1">
        <v>8067</v>
      </c>
      <c r="L6552" s="1">
        <v>1101</v>
      </c>
      <c r="M6552" s="1">
        <v>2020152</v>
      </c>
      <c r="N6552" s="1">
        <v>1283969</v>
      </c>
    </row>
    <row r="6553" spans="1:14">
      <c r="A6553" s="12">
        <v>94014010</v>
      </c>
      <c r="B6553" s="1" t="s">
        <v>5285</v>
      </c>
      <c r="C6553" s="12">
        <v>940140</v>
      </c>
      <c r="D6553" s="1" t="s">
        <v>14531</v>
      </c>
      <c r="E6553" s="12">
        <v>9401</v>
      </c>
      <c r="F6553" s="1" t="s">
        <v>1915</v>
      </c>
      <c r="G6553" s="12">
        <v>94</v>
      </c>
      <c r="H6553" s="1" t="s">
        <v>259</v>
      </c>
      <c r="I6553" s="1" t="s">
        <v>127</v>
      </c>
      <c r="J6553" s="1" t="s">
        <v>126</v>
      </c>
      <c r="K6553" s="1">
        <v>8037</v>
      </c>
      <c r="L6553" s="1">
        <v>3214</v>
      </c>
      <c r="M6553" s="1">
        <v>0</v>
      </c>
      <c r="N6553" s="1">
        <v>0</v>
      </c>
    </row>
    <row r="6554" spans="1:14">
      <c r="A6554" s="12">
        <v>84609012</v>
      </c>
      <c r="B6554" s="1" t="s">
        <v>14530</v>
      </c>
      <c r="C6554" s="12">
        <v>846090</v>
      </c>
      <c r="D6554" s="1" t="s">
        <v>902</v>
      </c>
      <c r="E6554" s="12">
        <v>8460</v>
      </c>
      <c r="F6554" s="1" t="s">
        <v>901</v>
      </c>
      <c r="G6554" s="12">
        <v>84</v>
      </c>
      <c r="H6554" s="1" t="s">
        <v>28</v>
      </c>
      <c r="I6554" s="1" t="s">
        <v>27</v>
      </c>
      <c r="J6554" s="1" t="s">
        <v>26</v>
      </c>
      <c r="K6554" s="1">
        <v>8037</v>
      </c>
      <c r="L6554" s="1">
        <v>380</v>
      </c>
      <c r="M6554" s="1">
        <v>625811</v>
      </c>
      <c r="N6554" s="1">
        <v>69752</v>
      </c>
    </row>
    <row r="6555" spans="1:14">
      <c r="A6555" s="12">
        <v>48149000</v>
      </c>
      <c r="B6555" s="1" t="s">
        <v>360</v>
      </c>
      <c r="C6555" s="12">
        <v>481490</v>
      </c>
      <c r="D6555" s="1" t="s">
        <v>359</v>
      </c>
      <c r="E6555" s="12">
        <v>4814</v>
      </c>
      <c r="F6555" s="1" t="s">
        <v>358</v>
      </c>
      <c r="G6555" s="12">
        <v>48</v>
      </c>
      <c r="H6555" s="1" t="s">
        <v>19</v>
      </c>
      <c r="I6555" s="1" t="s">
        <v>18</v>
      </c>
      <c r="J6555" s="1" t="s">
        <v>17</v>
      </c>
      <c r="K6555" s="1">
        <v>8017</v>
      </c>
      <c r="L6555" s="1">
        <v>14</v>
      </c>
      <c r="M6555" s="1">
        <v>499185</v>
      </c>
      <c r="N6555" s="1">
        <v>131790</v>
      </c>
    </row>
    <row r="6556" spans="1:14">
      <c r="A6556" s="12">
        <v>58090000</v>
      </c>
      <c r="B6556" s="1" t="s">
        <v>5931</v>
      </c>
      <c r="C6556" s="12">
        <v>580900</v>
      </c>
      <c r="D6556" s="1" t="s">
        <v>5932</v>
      </c>
      <c r="E6556" s="12">
        <v>5809</v>
      </c>
      <c r="F6556" s="1" t="s">
        <v>5931</v>
      </c>
      <c r="G6556" s="12">
        <v>58</v>
      </c>
      <c r="H6556" s="1" t="s">
        <v>481</v>
      </c>
      <c r="I6556" s="1" t="s">
        <v>2</v>
      </c>
      <c r="J6556" s="1" t="s">
        <v>1</v>
      </c>
      <c r="K6556" s="1">
        <v>8008</v>
      </c>
      <c r="L6556" s="1">
        <v>179</v>
      </c>
      <c r="M6556" s="1">
        <v>92719</v>
      </c>
      <c r="N6556" s="1">
        <v>350</v>
      </c>
    </row>
    <row r="6557" spans="1:14">
      <c r="A6557" s="12">
        <v>95030098</v>
      </c>
      <c r="B6557" s="1" t="s">
        <v>5689</v>
      </c>
      <c r="C6557" s="12">
        <v>950300</v>
      </c>
      <c r="D6557" s="1" t="s">
        <v>5097</v>
      </c>
      <c r="E6557" s="12">
        <v>9503</v>
      </c>
      <c r="F6557" s="1" t="s">
        <v>5096</v>
      </c>
      <c r="G6557" s="12">
        <v>95</v>
      </c>
      <c r="H6557" s="1" t="s">
        <v>940</v>
      </c>
      <c r="I6557" s="1" t="s">
        <v>127</v>
      </c>
      <c r="J6557" s="1" t="s">
        <v>126</v>
      </c>
      <c r="K6557" s="1">
        <v>8001</v>
      </c>
      <c r="L6557" s="1">
        <v>423</v>
      </c>
      <c r="M6557" s="1">
        <v>6170863</v>
      </c>
      <c r="N6557" s="1">
        <v>2440213</v>
      </c>
    </row>
    <row r="6558" spans="1:14">
      <c r="A6558" s="12">
        <v>29051911</v>
      </c>
      <c r="B6558" s="1" t="s">
        <v>2431</v>
      </c>
      <c r="C6558" s="12">
        <v>290519</v>
      </c>
      <c r="D6558" s="1" t="s">
        <v>528</v>
      </c>
      <c r="E6558" s="12">
        <v>2905</v>
      </c>
      <c r="F6558" s="1" t="s">
        <v>527</v>
      </c>
      <c r="G6558" s="12">
        <v>29</v>
      </c>
      <c r="H6558" s="1" t="s">
        <v>13</v>
      </c>
      <c r="I6558" s="1" t="s">
        <v>12</v>
      </c>
      <c r="J6558" s="1" t="s">
        <v>11</v>
      </c>
      <c r="K6558" s="1">
        <v>7960</v>
      </c>
      <c r="L6558" s="1">
        <v>850</v>
      </c>
      <c r="M6558" s="1">
        <v>198359</v>
      </c>
      <c r="N6558" s="1">
        <v>65079</v>
      </c>
    </row>
    <row r="6559" spans="1:14">
      <c r="A6559" s="12">
        <v>30049091</v>
      </c>
      <c r="B6559" s="1" t="s">
        <v>14529</v>
      </c>
      <c r="C6559" s="12">
        <v>300490</v>
      </c>
      <c r="D6559" s="1" t="s">
        <v>741</v>
      </c>
      <c r="E6559" s="12">
        <v>3004</v>
      </c>
      <c r="F6559" s="1" t="s">
        <v>364</v>
      </c>
      <c r="G6559" s="12">
        <v>30</v>
      </c>
      <c r="H6559" s="1" t="s">
        <v>63</v>
      </c>
      <c r="I6559" s="1" t="s">
        <v>12</v>
      </c>
      <c r="J6559" s="1" t="s">
        <v>11</v>
      </c>
      <c r="K6559" s="1">
        <v>7946</v>
      </c>
      <c r="L6559" s="1">
        <v>108</v>
      </c>
      <c r="M6559" s="1">
        <v>0</v>
      </c>
      <c r="N6559" s="1">
        <v>0</v>
      </c>
    </row>
    <row r="6560" spans="1:14">
      <c r="A6560" s="12">
        <v>43040000</v>
      </c>
      <c r="B6560" s="1" t="s">
        <v>6383</v>
      </c>
      <c r="C6560" s="12">
        <v>430400</v>
      </c>
      <c r="D6560" s="1" t="s">
        <v>6384</v>
      </c>
      <c r="E6560" s="12">
        <v>4304</v>
      </c>
      <c r="F6560" s="1" t="s">
        <v>6383</v>
      </c>
      <c r="G6560" s="12">
        <v>43</v>
      </c>
      <c r="H6560" s="1" t="s">
        <v>6382</v>
      </c>
      <c r="I6560" s="1" t="s">
        <v>2609</v>
      </c>
      <c r="J6560" s="1" t="s">
        <v>2608</v>
      </c>
      <c r="K6560" s="1">
        <v>7936</v>
      </c>
      <c r="L6560" s="1">
        <v>194</v>
      </c>
      <c r="M6560" s="1">
        <v>8881</v>
      </c>
      <c r="N6560" s="1">
        <v>1039</v>
      </c>
    </row>
    <row r="6561" spans="1:14">
      <c r="A6561" s="12">
        <v>84483912</v>
      </c>
      <c r="B6561" s="1" t="s">
        <v>31</v>
      </c>
      <c r="C6561" s="12">
        <v>844839</v>
      </c>
      <c r="D6561" s="1" t="s">
        <v>30</v>
      </c>
      <c r="E6561" s="12">
        <v>8448</v>
      </c>
      <c r="F6561" s="1" t="s">
        <v>29</v>
      </c>
      <c r="G6561" s="12">
        <v>84</v>
      </c>
      <c r="H6561" s="1" t="s">
        <v>28</v>
      </c>
      <c r="I6561" s="1" t="s">
        <v>27</v>
      </c>
      <c r="J6561" s="1" t="s">
        <v>26</v>
      </c>
      <c r="K6561" s="1">
        <v>7934</v>
      </c>
      <c r="L6561" s="1">
        <v>43</v>
      </c>
      <c r="M6561" s="1">
        <v>113130</v>
      </c>
      <c r="N6561" s="1">
        <v>568</v>
      </c>
    </row>
    <row r="6562" spans="1:14">
      <c r="A6562" s="12">
        <v>69119000</v>
      </c>
      <c r="B6562" s="1" t="s">
        <v>5924</v>
      </c>
      <c r="C6562" s="12">
        <v>691190</v>
      </c>
      <c r="D6562" s="1" t="s">
        <v>5923</v>
      </c>
      <c r="E6562" s="12">
        <v>6911</v>
      </c>
      <c r="F6562" s="1" t="s">
        <v>5922</v>
      </c>
      <c r="G6562" s="12">
        <v>69</v>
      </c>
      <c r="H6562" s="1" t="s">
        <v>933</v>
      </c>
      <c r="I6562" s="1" t="s">
        <v>7</v>
      </c>
      <c r="J6562" s="1" t="s">
        <v>6</v>
      </c>
      <c r="K6562" s="1">
        <v>7930</v>
      </c>
      <c r="L6562" s="1">
        <v>374</v>
      </c>
      <c r="M6562" s="1">
        <v>537903</v>
      </c>
      <c r="N6562" s="1">
        <v>227968</v>
      </c>
    </row>
    <row r="6563" spans="1:14">
      <c r="A6563" s="12">
        <v>48101381</v>
      </c>
      <c r="B6563" s="1" t="s">
        <v>5534</v>
      </c>
      <c r="C6563" s="12">
        <v>481013</v>
      </c>
      <c r="D6563" s="1" t="s">
        <v>3876</v>
      </c>
      <c r="E6563" s="12">
        <v>4810</v>
      </c>
      <c r="F6563" s="1" t="s">
        <v>20</v>
      </c>
      <c r="G6563" s="12">
        <v>48</v>
      </c>
      <c r="H6563" s="1" t="s">
        <v>19</v>
      </c>
      <c r="I6563" s="1" t="s">
        <v>18</v>
      </c>
      <c r="J6563" s="1" t="s">
        <v>17</v>
      </c>
      <c r="K6563" s="1">
        <v>7910</v>
      </c>
      <c r="L6563" s="1">
        <v>195159</v>
      </c>
      <c r="M6563" s="1">
        <v>778</v>
      </c>
      <c r="N6563" s="1">
        <v>48</v>
      </c>
    </row>
    <row r="6564" spans="1:14">
      <c r="A6564" s="12">
        <v>84612090</v>
      </c>
      <c r="B6564" s="1" t="s">
        <v>14528</v>
      </c>
      <c r="C6564" s="12">
        <v>846120</v>
      </c>
      <c r="D6564" s="1" t="s">
        <v>13023</v>
      </c>
      <c r="E6564" s="12">
        <v>8461</v>
      </c>
      <c r="F6564" s="1" t="s">
        <v>2694</v>
      </c>
      <c r="G6564" s="12">
        <v>84</v>
      </c>
      <c r="H6564" s="1" t="s">
        <v>28</v>
      </c>
      <c r="I6564" s="1" t="s">
        <v>27</v>
      </c>
      <c r="J6564" s="1" t="s">
        <v>26</v>
      </c>
      <c r="K6564" s="1">
        <v>7909</v>
      </c>
      <c r="L6564" s="1">
        <v>4507</v>
      </c>
      <c r="M6564" s="1">
        <v>82071</v>
      </c>
      <c r="N6564" s="1">
        <v>7586</v>
      </c>
    </row>
    <row r="6565" spans="1:14">
      <c r="A6565" s="12">
        <v>61041990</v>
      </c>
      <c r="B6565" s="1" t="s">
        <v>6230</v>
      </c>
      <c r="C6565" s="12">
        <v>610419</v>
      </c>
      <c r="D6565" s="1" t="s">
        <v>6229</v>
      </c>
      <c r="E6565" s="12">
        <v>6104</v>
      </c>
      <c r="F6565" s="1" t="s">
        <v>5262</v>
      </c>
      <c r="G6565" s="12">
        <v>61</v>
      </c>
      <c r="H6565" s="1" t="s">
        <v>234</v>
      </c>
      <c r="I6565" s="1" t="s">
        <v>2</v>
      </c>
      <c r="J6565" s="1" t="s">
        <v>1</v>
      </c>
      <c r="K6565" s="1">
        <v>7901</v>
      </c>
      <c r="L6565" s="1">
        <v>169</v>
      </c>
      <c r="M6565" s="1">
        <v>0</v>
      </c>
      <c r="N6565" s="1">
        <v>0</v>
      </c>
    </row>
    <row r="6566" spans="1:14">
      <c r="A6566" s="12">
        <v>29159031</v>
      </c>
      <c r="B6566" s="1" t="s">
        <v>1467</v>
      </c>
      <c r="C6566" s="12">
        <v>291590</v>
      </c>
      <c r="D6566" s="1" t="s">
        <v>1466</v>
      </c>
      <c r="E6566" s="12">
        <v>2915</v>
      </c>
      <c r="F6566" s="1" t="s">
        <v>346</v>
      </c>
      <c r="G6566" s="12">
        <v>29</v>
      </c>
      <c r="H6566" s="1" t="s">
        <v>13</v>
      </c>
      <c r="I6566" s="1" t="s">
        <v>12</v>
      </c>
      <c r="J6566" s="1" t="s">
        <v>11</v>
      </c>
      <c r="K6566" s="1">
        <v>7877</v>
      </c>
      <c r="L6566" s="1">
        <v>761</v>
      </c>
      <c r="M6566" s="1">
        <v>1145128</v>
      </c>
      <c r="N6566" s="1">
        <v>845617</v>
      </c>
    </row>
    <row r="6567" spans="1:14">
      <c r="A6567" s="12">
        <v>16043100</v>
      </c>
      <c r="B6567" s="1" t="s">
        <v>14527</v>
      </c>
      <c r="C6567" s="12">
        <v>160431</v>
      </c>
      <c r="D6567" s="1" t="s">
        <v>14527</v>
      </c>
      <c r="E6567" s="12">
        <v>1604</v>
      </c>
      <c r="F6567" s="1" t="s">
        <v>2759</v>
      </c>
      <c r="G6567" s="12">
        <v>16</v>
      </c>
      <c r="H6567" s="1" t="s">
        <v>2758</v>
      </c>
      <c r="I6567" s="1" t="s">
        <v>751</v>
      </c>
      <c r="J6567" s="1" t="s">
        <v>750</v>
      </c>
      <c r="K6567" s="1">
        <v>7869</v>
      </c>
      <c r="L6567" s="1">
        <v>75</v>
      </c>
      <c r="M6567" s="1">
        <v>147232</v>
      </c>
      <c r="N6567" s="1">
        <v>310</v>
      </c>
    </row>
    <row r="6568" spans="1:14">
      <c r="A6568" s="12">
        <v>63053900</v>
      </c>
      <c r="B6568" s="1" t="s">
        <v>5144</v>
      </c>
      <c r="C6568" s="12">
        <v>630539</v>
      </c>
      <c r="D6568" s="1" t="s">
        <v>5144</v>
      </c>
      <c r="E6568" s="12">
        <v>6305</v>
      </c>
      <c r="F6568" s="1" t="s">
        <v>5143</v>
      </c>
      <c r="G6568" s="12">
        <v>63</v>
      </c>
      <c r="H6568" s="1" t="s">
        <v>445</v>
      </c>
      <c r="I6568" s="1" t="s">
        <v>2</v>
      </c>
      <c r="J6568" s="1" t="s">
        <v>1</v>
      </c>
      <c r="K6568" s="1">
        <v>7864</v>
      </c>
      <c r="L6568" s="1">
        <v>556</v>
      </c>
      <c r="M6568" s="1">
        <v>1398459</v>
      </c>
      <c r="N6568" s="1">
        <v>109206</v>
      </c>
    </row>
    <row r="6569" spans="1:14">
      <c r="A6569" s="12">
        <v>90219013</v>
      </c>
      <c r="B6569" s="1" t="s">
        <v>6636</v>
      </c>
      <c r="C6569" s="12">
        <v>902190</v>
      </c>
      <c r="D6569" s="1" t="s">
        <v>6635</v>
      </c>
      <c r="E6569" s="12">
        <v>9021</v>
      </c>
      <c r="F6569" s="1" t="s">
        <v>5949</v>
      </c>
      <c r="G6569" s="12">
        <v>90</v>
      </c>
      <c r="H6569" s="1" t="s">
        <v>512</v>
      </c>
      <c r="I6569" s="1" t="s">
        <v>49</v>
      </c>
      <c r="J6569" s="1" t="s">
        <v>48</v>
      </c>
      <c r="K6569" s="1">
        <v>7852</v>
      </c>
      <c r="L6569" s="1">
        <v>2</v>
      </c>
      <c r="M6569" s="1">
        <v>5515596</v>
      </c>
      <c r="N6569" s="1">
        <v>1518</v>
      </c>
    </row>
    <row r="6570" spans="1:14">
      <c r="A6570" s="12">
        <v>84502010</v>
      </c>
      <c r="B6570" s="1" t="s">
        <v>14526</v>
      </c>
      <c r="C6570" s="12">
        <v>845020</v>
      </c>
      <c r="D6570" s="1" t="s">
        <v>11178</v>
      </c>
      <c r="E6570" s="12">
        <v>8450</v>
      </c>
      <c r="F6570" s="1" t="s">
        <v>7283</v>
      </c>
      <c r="G6570" s="12">
        <v>84</v>
      </c>
      <c r="H6570" s="1" t="s">
        <v>28</v>
      </c>
      <c r="I6570" s="1" t="s">
        <v>27</v>
      </c>
      <c r="J6570" s="1" t="s">
        <v>26</v>
      </c>
      <c r="K6570" s="1">
        <v>7833</v>
      </c>
      <c r="L6570" s="1">
        <v>241</v>
      </c>
      <c r="M6570" s="1">
        <v>821505</v>
      </c>
      <c r="N6570" s="1">
        <v>90869</v>
      </c>
    </row>
    <row r="6571" spans="1:14">
      <c r="A6571" s="12">
        <v>30039076</v>
      </c>
      <c r="B6571" s="1" t="s">
        <v>14525</v>
      </c>
      <c r="C6571" s="12">
        <v>300390</v>
      </c>
      <c r="D6571" s="1" t="s">
        <v>2682</v>
      </c>
      <c r="E6571" s="12">
        <v>3003</v>
      </c>
      <c r="F6571" s="1" t="s">
        <v>1164</v>
      </c>
      <c r="G6571" s="12">
        <v>30</v>
      </c>
      <c r="H6571" s="1" t="s">
        <v>63</v>
      </c>
      <c r="I6571" s="1" t="s">
        <v>12</v>
      </c>
      <c r="J6571" s="1" t="s">
        <v>11</v>
      </c>
      <c r="K6571" s="1">
        <v>7811</v>
      </c>
      <c r="L6571" s="1">
        <v>287</v>
      </c>
      <c r="M6571" s="1">
        <v>0</v>
      </c>
      <c r="N6571" s="1">
        <v>0</v>
      </c>
    </row>
    <row r="6572" spans="1:14">
      <c r="A6572" s="12">
        <v>33012917</v>
      </c>
      <c r="B6572" s="1" t="s">
        <v>1759</v>
      </c>
      <c r="C6572" s="12">
        <v>330129</v>
      </c>
      <c r="D6572" s="1" t="s">
        <v>408</v>
      </c>
      <c r="E6572" s="12">
        <v>3301</v>
      </c>
      <c r="F6572" s="1" t="s">
        <v>407</v>
      </c>
      <c r="G6572" s="12">
        <v>33</v>
      </c>
      <c r="H6572" s="1" t="s">
        <v>406</v>
      </c>
      <c r="I6572" s="1" t="s">
        <v>12</v>
      </c>
      <c r="J6572" s="1" t="s">
        <v>11</v>
      </c>
      <c r="K6572" s="1">
        <v>7808</v>
      </c>
      <c r="L6572" s="1">
        <v>50</v>
      </c>
      <c r="M6572" s="1">
        <v>159997</v>
      </c>
      <c r="N6572" s="1">
        <v>1937</v>
      </c>
    </row>
    <row r="6573" spans="1:14">
      <c r="A6573" s="12">
        <v>85109019</v>
      </c>
      <c r="B6573" s="1" t="s">
        <v>2601</v>
      </c>
      <c r="C6573" s="12">
        <v>851090</v>
      </c>
      <c r="D6573" s="1" t="s">
        <v>2600</v>
      </c>
      <c r="E6573" s="12">
        <v>8510</v>
      </c>
      <c r="F6573" s="1" t="s">
        <v>1211</v>
      </c>
      <c r="G6573" s="12">
        <v>85</v>
      </c>
      <c r="H6573" s="1" t="s">
        <v>102</v>
      </c>
      <c r="I6573" s="1" t="s">
        <v>27</v>
      </c>
      <c r="J6573" s="1" t="s">
        <v>26</v>
      </c>
      <c r="K6573" s="1">
        <v>7805</v>
      </c>
      <c r="L6573" s="1">
        <v>113</v>
      </c>
      <c r="M6573" s="1">
        <v>92386</v>
      </c>
      <c r="N6573" s="1">
        <v>8845</v>
      </c>
    </row>
    <row r="6574" spans="1:14">
      <c r="A6574" s="12">
        <v>44021000</v>
      </c>
      <c r="B6574" s="1" t="s">
        <v>4458</v>
      </c>
      <c r="C6574" s="12">
        <v>440210</v>
      </c>
      <c r="D6574" s="1" t="s">
        <v>4457</v>
      </c>
      <c r="E6574" s="12">
        <v>4402</v>
      </c>
      <c r="F6574" s="1" t="s">
        <v>4456</v>
      </c>
      <c r="G6574" s="12">
        <v>44</v>
      </c>
      <c r="H6574" s="1" t="s">
        <v>2121</v>
      </c>
      <c r="I6574" s="1" t="s">
        <v>1129</v>
      </c>
      <c r="J6574" s="1" t="s">
        <v>1128</v>
      </c>
      <c r="K6574" s="1">
        <v>7792</v>
      </c>
      <c r="L6574" s="1">
        <v>8736</v>
      </c>
      <c r="M6574" s="1">
        <v>34020</v>
      </c>
      <c r="N6574" s="1">
        <v>10661</v>
      </c>
    </row>
    <row r="6575" spans="1:14">
      <c r="A6575" s="12">
        <v>73062900</v>
      </c>
      <c r="B6575" s="1" t="s">
        <v>3404</v>
      </c>
      <c r="C6575" s="12">
        <v>730629</v>
      </c>
      <c r="D6575" s="1" t="s">
        <v>3403</v>
      </c>
      <c r="E6575" s="12">
        <v>7306</v>
      </c>
      <c r="F6575" s="1" t="s">
        <v>2336</v>
      </c>
      <c r="G6575" s="12">
        <v>73</v>
      </c>
      <c r="H6575" s="1" t="s">
        <v>108</v>
      </c>
      <c r="I6575" s="1" t="s">
        <v>107</v>
      </c>
      <c r="J6575" s="1" t="s">
        <v>106</v>
      </c>
      <c r="K6575" s="1">
        <v>7792</v>
      </c>
      <c r="L6575" s="1">
        <v>2444</v>
      </c>
      <c r="M6575" s="1">
        <v>755102</v>
      </c>
      <c r="N6575" s="1">
        <v>461764</v>
      </c>
    </row>
    <row r="6576" spans="1:14">
      <c r="A6576" s="12">
        <v>84716080</v>
      </c>
      <c r="B6576" s="1" t="s">
        <v>1899</v>
      </c>
      <c r="C6576" s="12">
        <v>847160</v>
      </c>
      <c r="D6576" s="1" t="s">
        <v>1898</v>
      </c>
      <c r="E6576" s="12">
        <v>8471</v>
      </c>
      <c r="F6576" s="1" t="s">
        <v>1897</v>
      </c>
      <c r="G6576" s="12">
        <v>84</v>
      </c>
      <c r="H6576" s="1" t="s">
        <v>28</v>
      </c>
      <c r="I6576" s="1" t="s">
        <v>27</v>
      </c>
      <c r="J6576" s="1" t="s">
        <v>26</v>
      </c>
      <c r="K6576" s="1">
        <v>7783</v>
      </c>
      <c r="L6576" s="1">
        <v>19</v>
      </c>
      <c r="M6576" s="1">
        <v>18697</v>
      </c>
      <c r="N6576" s="1">
        <v>241</v>
      </c>
    </row>
    <row r="6577" spans="1:14">
      <c r="A6577" s="12">
        <v>54024720</v>
      </c>
      <c r="B6577" s="1" t="s">
        <v>4910</v>
      </c>
      <c r="C6577" s="12">
        <v>540247</v>
      </c>
      <c r="D6577" s="1" t="s">
        <v>2699</v>
      </c>
      <c r="E6577" s="12">
        <v>5402</v>
      </c>
      <c r="F6577" s="1" t="s">
        <v>1172</v>
      </c>
      <c r="G6577" s="12">
        <v>54</v>
      </c>
      <c r="H6577" s="1" t="s">
        <v>355</v>
      </c>
      <c r="I6577" s="1" t="s">
        <v>2</v>
      </c>
      <c r="J6577" s="1" t="s">
        <v>1</v>
      </c>
      <c r="K6577" s="1">
        <v>7750</v>
      </c>
      <c r="L6577" s="1">
        <v>585</v>
      </c>
      <c r="M6577" s="1">
        <v>2012627</v>
      </c>
      <c r="N6577" s="1">
        <v>758053</v>
      </c>
    </row>
    <row r="6578" spans="1:14">
      <c r="A6578" s="12">
        <v>54025900</v>
      </c>
      <c r="B6578" s="1" t="s">
        <v>9510</v>
      </c>
      <c r="C6578" s="12">
        <v>540259</v>
      </c>
      <c r="D6578" s="1" t="s">
        <v>14524</v>
      </c>
      <c r="E6578" s="12">
        <v>5402</v>
      </c>
      <c r="F6578" s="1" t="s">
        <v>1172</v>
      </c>
      <c r="G6578" s="12">
        <v>54</v>
      </c>
      <c r="H6578" s="1" t="s">
        <v>355</v>
      </c>
      <c r="I6578" s="1" t="s">
        <v>2</v>
      </c>
      <c r="J6578" s="1" t="s">
        <v>1</v>
      </c>
      <c r="K6578" s="1">
        <v>7744</v>
      </c>
      <c r="L6578" s="1">
        <v>134</v>
      </c>
      <c r="M6578" s="1">
        <v>369</v>
      </c>
      <c r="N6578" s="1">
        <v>85</v>
      </c>
    </row>
    <row r="6579" spans="1:14">
      <c r="A6579" s="12">
        <v>29362811</v>
      </c>
      <c r="B6579" s="1" t="s">
        <v>2171</v>
      </c>
      <c r="C6579" s="12">
        <v>293628</v>
      </c>
      <c r="D6579" s="1" t="s">
        <v>2170</v>
      </c>
      <c r="E6579" s="12">
        <v>2936</v>
      </c>
      <c r="F6579" s="1" t="s">
        <v>696</v>
      </c>
      <c r="G6579" s="12">
        <v>29</v>
      </c>
      <c r="H6579" s="1" t="s">
        <v>13</v>
      </c>
      <c r="I6579" s="1" t="s">
        <v>12</v>
      </c>
      <c r="J6579" s="1" t="s">
        <v>11</v>
      </c>
      <c r="K6579" s="1">
        <v>7738</v>
      </c>
      <c r="L6579" s="1">
        <v>333</v>
      </c>
      <c r="M6579" s="1">
        <v>1740558</v>
      </c>
      <c r="N6579" s="1">
        <v>28267</v>
      </c>
    </row>
    <row r="6580" spans="1:14">
      <c r="A6580" s="13" t="s">
        <v>14523</v>
      </c>
      <c r="B6580" s="1" t="s">
        <v>14522</v>
      </c>
      <c r="C6580" s="13" t="s">
        <v>14521</v>
      </c>
      <c r="D6580" s="1" t="s">
        <v>14520</v>
      </c>
      <c r="E6580" s="13" t="s">
        <v>3656</v>
      </c>
      <c r="F6580" s="1" t="s">
        <v>3655</v>
      </c>
      <c r="G6580" s="13" t="s">
        <v>206</v>
      </c>
      <c r="H6580" s="1" t="s">
        <v>205</v>
      </c>
      <c r="I6580" s="1" t="s">
        <v>204</v>
      </c>
      <c r="J6580" s="1" t="s">
        <v>203</v>
      </c>
      <c r="K6580" s="1">
        <v>7726</v>
      </c>
      <c r="L6580" s="1">
        <v>1187</v>
      </c>
      <c r="M6580" s="1">
        <v>0</v>
      </c>
      <c r="N6580" s="1">
        <v>0</v>
      </c>
    </row>
    <row r="6581" spans="1:14">
      <c r="A6581" s="12">
        <v>72221990</v>
      </c>
      <c r="B6581" s="1" t="s">
        <v>5678</v>
      </c>
      <c r="C6581" s="12">
        <v>722219</v>
      </c>
      <c r="D6581" s="1" t="s">
        <v>3921</v>
      </c>
      <c r="E6581" s="12">
        <v>7222</v>
      </c>
      <c r="F6581" s="1" t="s">
        <v>3920</v>
      </c>
      <c r="G6581" s="12">
        <v>72</v>
      </c>
      <c r="H6581" s="1" t="s">
        <v>436</v>
      </c>
      <c r="I6581" s="1" t="s">
        <v>107</v>
      </c>
      <c r="J6581" s="1" t="s">
        <v>106</v>
      </c>
      <c r="K6581" s="1">
        <v>7726</v>
      </c>
      <c r="L6581" s="1">
        <v>351</v>
      </c>
      <c r="M6581" s="1">
        <v>473658</v>
      </c>
      <c r="N6581" s="1">
        <v>73283</v>
      </c>
    </row>
    <row r="6582" spans="1:14">
      <c r="A6582" s="12">
        <v>45039000</v>
      </c>
      <c r="B6582" s="1" t="s">
        <v>4591</v>
      </c>
      <c r="C6582" s="12">
        <v>450390</v>
      </c>
      <c r="D6582" s="1" t="s">
        <v>4591</v>
      </c>
      <c r="E6582" s="12">
        <v>4503</v>
      </c>
      <c r="F6582" s="1" t="s">
        <v>1131</v>
      </c>
      <c r="G6582" s="12">
        <v>45</v>
      </c>
      <c r="H6582" s="1" t="s">
        <v>1130</v>
      </c>
      <c r="I6582" s="1" t="s">
        <v>1129</v>
      </c>
      <c r="J6582" s="1" t="s">
        <v>1128</v>
      </c>
      <c r="K6582" s="1">
        <v>7725</v>
      </c>
      <c r="L6582" s="1">
        <v>114</v>
      </c>
      <c r="M6582" s="1">
        <v>123853</v>
      </c>
      <c r="N6582" s="1">
        <v>10676</v>
      </c>
    </row>
    <row r="6583" spans="1:14">
      <c r="A6583" s="12">
        <v>62072200</v>
      </c>
      <c r="B6583" s="1" t="s">
        <v>6407</v>
      </c>
      <c r="C6583" s="12">
        <v>620722</v>
      </c>
      <c r="D6583" s="1" t="s">
        <v>6406</v>
      </c>
      <c r="E6583" s="12">
        <v>6207</v>
      </c>
      <c r="F6583" s="1" t="s">
        <v>1052</v>
      </c>
      <c r="G6583" s="12">
        <v>62</v>
      </c>
      <c r="H6583" s="1" t="s">
        <v>248</v>
      </c>
      <c r="I6583" s="1" t="s">
        <v>2</v>
      </c>
      <c r="J6583" s="1" t="s">
        <v>1</v>
      </c>
      <c r="K6583" s="1">
        <v>7724</v>
      </c>
      <c r="L6583" s="1">
        <v>283</v>
      </c>
      <c r="M6583" s="1">
        <v>87044</v>
      </c>
      <c r="N6583" s="1">
        <v>8034</v>
      </c>
    </row>
    <row r="6584" spans="1:14">
      <c r="A6584" s="12">
        <v>85334092</v>
      </c>
      <c r="B6584" s="1" t="s">
        <v>6338</v>
      </c>
      <c r="C6584" s="12">
        <v>853340</v>
      </c>
      <c r="D6584" s="1" t="s">
        <v>6337</v>
      </c>
      <c r="E6584" s="12">
        <v>8533</v>
      </c>
      <c r="F6584" s="1" t="s">
        <v>5839</v>
      </c>
      <c r="G6584" s="12">
        <v>85</v>
      </c>
      <c r="H6584" s="1" t="s">
        <v>102</v>
      </c>
      <c r="I6584" s="1" t="s">
        <v>27</v>
      </c>
      <c r="J6584" s="1" t="s">
        <v>26</v>
      </c>
      <c r="K6584" s="1">
        <v>7703</v>
      </c>
      <c r="L6584" s="1">
        <v>37</v>
      </c>
      <c r="M6584" s="1">
        <v>1940301</v>
      </c>
      <c r="N6584" s="1">
        <v>63674</v>
      </c>
    </row>
    <row r="6585" spans="1:14">
      <c r="A6585" s="13" t="s">
        <v>14519</v>
      </c>
      <c r="B6585" s="1" t="s">
        <v>14518</v>
      </c>
      <c r="C6585" s="13" t="s">
        <v>12912</v>
      </c>
      <c r="D6585" s="1" t="s">
        <v>12911</v>
      </c>
      <c r="E6585" s="13" t="s">
        <v>1855</v>
      </c>
      <c r="F6585" s="1" t="s">
        <v>1854</v>
      </c>
      <c r="G6585" s="13" t="s">
        <v>206</v>
      </c>
      <c r="H6585" s="1" t="s">
        <v>205</v>
      </c>
      <c r="I6585" s="1" t="s">
        <v>204</v>
      </c>
      <c r="J6585" s="1" t="s">
        <v>203</v>
      </c>
      <c r="K6585" s="1">
        <v>7697</v>
      </c>
      <c r="L6585" s="1">
        <v>1193</v>
      </c>
      <c r="M6585" s="1">
        <v>0</v>
      </c>
      <c r="N6585" s="1">
        <v>0</v>
      </c>
    </row>
    <row r="6586" spans="1:14">
      <c r="A6586" s="12">
        <v>29153200</v>
      </c>
      <c r="B6586" s="1" t="s">
        <v>4068</v>
      </c>
      <c r="C6586" s="12">
        <v>291532</v>
      </c>
      <c r="D6586" s="1" t="s">
        <v>4068</v>
      </c>
      <c r="E6586" s="12">
        <v>2915</v>
      </c>
      <c r="F6586" s="1" t="s">
        <v>346</v>
      </c>
      <c r="G6586" s="12">
        <v>29</v>
      </c>
      <c r="H6586" s="1" t="s">
        <v>13</v>
      </c>
      <c r="I6586" s="1" t="s">
        <v>12</v>
      </c>
      <c r="J6586" s="1" t="s">
        <v>11</v>
      </c>
      <c r="K6586" s="1">
        <v>7691</v>
      </c>
      <c r="L6586" s="1">
        <v>4180</v>
      </c>
      <c r="M6586" s="1">
        <v>41249469</v>
      </c>
      <c r="N6586" s="1">
        <v>46159279</v>
      </c>
    </row>
    <row r="6587" spans="1:14">
      <c r="A6587" s="12">
        <v>61033300</v>
      </c>
      <c r="B6587" s="1" t="s">
        <v>6180</v>
      </c>
      <c r="C6587" s="12">
        <v>610333</v>
      </c>
      <c r="D6587" s="1" t="s">
        <v>6179</v>
      </c>
      <c r="E6587" s="12">
        <v>6103</v>
      </c>
      <c r="F6587" s="1" t="s">
        <v>235</v>
      </c>
      <c r="G6587" s="12">
        <v>61</v>
      </c>
      <c r="H6587" s="1" t="s">
        <v>234</v>
      </c>
      <c r="I6587" s="1" t="s">
        <v>2</v>
      </c>
      <c r="J6587" s="1" t="s">
        <v>1</v>
      </c>
      <c r="K6587" s="1">
        <v>7658</v>
      </c>
      <c r="L6587" s="1">
        <v>130</v>
      </c>
      <c r="M6587" s="1">
        <v>1227630</v>
      </c>
      <c r="N6587" s="1">
        <v>80241</v>
      </c>
    </row>
    <row r="6588" spans="1:14">
      <c r="A6588" s="13" t="s">
        <v>5661</v>
      </c>
      <c r="B6588" s="1" t="s">
        <v>5660</v>
      </c>
      <c r="C6588" s="13" t="s">
        <v>5659</v>
      </c>
      <c r="D6588" s="1" t="s">
        <v>5658</v>
      </c>
      <c r="E6588" s="13" t="s">
        <v>5657</v>
      </c>
      <c r="F6588" s="1" t="s">
        <v>5656</v>
      </c>
      <c r="G6588" s="13" t="s">
        <v>3835</v>
      </c>
      <c r="H6588" s="1" t="s">
        <v>3834</v>
      </c>
      <c r="I6588" s="1" t="s">
        <v>204</v>
      </c>
      <c r="J6588" s="1" t="s">
        <v>203</v>
      </c>
      <c r="K6588" s="1">
        <v>7649</v>
      </c>
      <c r="L6588" s="1">
        <v>575</v>
      </c>
      <c r="M6588" s="1">
        <v>0</v>
      </c>
      <c r="N6588" s="1">
        <v>0</v>
      </c>
    </row>
    <row r="6589" spans="1:14">
      <c r="A6589" s="12">
        <v>71011000</v>
      </c>
      <c r="B6589" s="1" t="s">
        <v>6824</v>
      </c>
      <c r="C6589" s="12">
        <v>710110</v>
      </c>
      <c r="D6589" s="1" t="s">
        <v>6824</v>
      </c>
      <c r="E6589" s="12">
        <v>7101</v>
      </c>
      <c r="F6589" s="1" t="s">
        <v>4999</v>
      </c>
      <c r="G6589" s="12">
        <v>71</v>
      </c>
      <c r="H6589" s="1" t="s">
        <v>200</v>
      </c>
      <c r="I6589" s="1" t="s">
        <v>199</v>
      </c>
      <c r="J6589" s="1" t="s">
        <v>198</v>
      </c>
      <c r="K6589" s="1">
        <v>7649</v>
      </c>
      <c r="L6589" s="1">
        <v>2</v>
      </c>
      <c r="M6589" s="1">
        <v>1382</v>
      </c>
      <c r="N6589" s="1">
        <v>120</v>
      </c>
    </row>
    <row r="6590" spans="1:14">
      <c r="A6590" s="12">
        <v>72261900</v>
      </c>
      <c r="B6590" s="1" t="s">
        <v>2119</v>
      </c>
      <c r="C6590" s="12">
        <v>722619</v>
      </c>
      <c r="D6590" s="1" t="s">
        <v>2118</v>
      </c>
      <c r="E6590" s="12">
        <v>7226</v>
      </c>
      <c r="F6590" s="1" t="s">
        <v>2117</v>
      </c>
      <c r="G6590" s="12">
        <v>72</v>
      </c>
      <c r="H6590" s="1" t="s">
        <v>436</v>
      </c>
      <c r="I6590" s="1" t="s">
        <v>107</v>
      </c>
      <c r="J6590" s="1" t="s">
        <v>106</v>
      </c>
      <c r="K6590" s="1">
        <v>7613</v>
      </c>
      <c r="L6590" s="1">
        <v>9314</v>
      </c>
      <c r="M6590" s="1">
        <v>499672</v>
      </c>
      <c r="N6590" s="1">
        <v>442057</v>
      </c>
    </row>
    <row r="6591" spans="1:14">
      <c r="A6591" s="12">
        <v>37025419</v>
      </c>
      <c r="B6591" s="1" t="s">
        <v>2969</v>
      </c>
      <c r="C6591" s="12">
        <v>370254</v>
      </c>
      <c r="D6591" s="1" t="s">
        <v>2339</v>
      </c>
      <c r="E6591" s="12">
        <v>3702</v>
      </c>
      <c r="F6591" s="1" t="s">
        <v>1091</v>
      </c>
      <c r="G6591" s="12">
        <v>37</v>
      </c>
      <c r="H6591" s="1" t="s">
        <v>1090</v>
      </c>
      <c r="I6591" s="1" t="s">
        <v>12</v>
      </c>
      <c r="J6591" s="1" t="s">
        <v>11</v>
      </c>
      <c r="K6591" s="1">
        <v>7612</v>
      </c>
      <c r="L6591" s="1">
        <v>134</v>
      </c>
      <c r="M6591" s="1">
        <v>121617</v>
      </c>
      <c r="N6591" s="1">
        <v>958</v>
      </c>
    </row>
    <row r="6592" spans="1:14">
      <c r="A6592" s="12">
        <v>62031900</v>
      </c>
      <c r="B6592" s="1" t="s">
        <v>5978</v>
      </c>
      <c r="C6592" s="12">
        <v>620319</v>
      </c>
      <c r="D6592" s="1" t="s">
        <v>5977</v>
      </c>
      <c r="E6592" s="12">
        <v>6203</v>
      </c>
      <c r="F6592" s="1" t="s">
        <v>5976</v>
      </c>
      <c r="G6592" s="12">
        <v>62</v>
      </c>
      <c r="H6592" s="1" t="s">
        <v>248</v>
      </c>
      <c r="I6592" s="1" t="s">
        <v>2</v>
      </c>
      <c r="J6592" s="1" t="s">
        <v>1</v>
      </c>
      <c r="K6592" s="1">
        <v>7586</v>
      </c>
      <c r="L6592" s="1">
        <v>79</v>
      </c>
      <c r="M6592" s="1">
        <v>100746</v>
      </c>
      <c r="N6592" s="1">
        <v>350</v>
      </c>
    </row>
    <row r="6593" spans="1:14">
      <c r="A6593" s="12">
        <v>80070020</v>
      </c>
      <c r="B6593" s="1" t="s">
        <v>5471</v>
      </c>
      <c r="C6593" s="12">
        <v>800700</v>
      </c>
      <c r="D6593" s="1" t="s">
        <v>1021</v>
      </c>
      <c r="E6593" s="12">
        <v>8007</v>
      </c>
      <c r="F6593" s="1" t="s">
        <v>1021</v>
      </c>
      <c r="G6593" s="12">
        <v>80</v>
      </c>
      <c r="H6593" s="1" t="s">
        <v>1020</v>
      </c>
      <c r="I6593" s="1" t="s">
        <v>107</v>
      </c>
      <c r="J6593" s="1" t="s">
        <v>106</v>
      </c>
      <c r="K6593" s="1">
        <v>7568</v>
      </c>
      <c r="L6593" s="1">
        <v>163</v>
      </c>
      <c r="M6593" s="1">
        <v>4522434</v>
      </c>
      <c r="N6593" s="1">
        <v>91139</v>
      </c>
    </row>
    <row r="6594" spans="1:14">
      <c r="A6594" s="12">
        <v>40024100</v>
      </c>
      <c r="B6594" s="1" t="s">
        <v>3457</v>
      </c>
      <c r="C6594" s="12">
        <v>400241</v>
      </c>
      <c r="D6594" s="1" t="s">
        <v>3456</v>
      </c>
      <c r="E6594" s="12">
        <v>4002</v>
      </c>
      <c r="F6594" s="1" t="s">
        <v>1960</v>
      </c>
      <c r="G6594" s="12">
        <v>40</v>
      </c>
      <c r="H6594" s="1" t="s">
        <v>422</v>
      </c>
      <c r="I6594" s="1" t="s">
        <v>37</v>
      </c>
      <c r="J6594" s="1" t="s">
        <v>36</v>
      </c>
      <c r="K6594" s="1">
        <v>7568</v>
      </c>
      <c r="L6594" s="1">
        <v>54</v>
      </c>
      <c r="M6594" s="1">
        <v>1903508</v>
      </c>
      <c r="N6594" s="1">
        <v>373712</v>
      </c>
    </row>
    <row r="6595" spans="1:14">
      <c r="A6595" s="12">
        <v>73059000</v>
      </c>
      <c r="B6595" s="1" t="s">
        <v>14517</v>
      </c>
      <c r="C6595" s="12">
        <v>730590</v>
      </c>
      <c r="D6595" s="1" t="s">
        <v>14516</v>
      </c>
      <c r="E6595" s="12">
        <v>7305</v>
      </c>
      <c r="F6595" s="1" t="s">
        <v>1498</v>
      </c>
      <c r="G6595" s="12">
        <v>73</v>
      </c>
      <c r="H6595" s="1" t="s">
        <v>108</v>
      </c>
      <c r="I6595" s="1" t="s">
        <v>107</v>
      </c>
      <c r="J6595" s="1" t="s">
        <v>106</v>
      </c>
      <c r="K6595" s="1">
        <v>7557</v>
      </c>
      <c r="L6595" s="1">
        <v>972</v>
      </c>
      <c r="M6595" s="1">
        <v>74500</v>
      </c>
      <c r="N6595" s="1">
        <v>15304</v>
      </c>
    </row>
    <row r="6596" spans="1:14">
      <c r="A6596" s="12">
        <v>29221911</v>
      </c>
      <c r="B6596" s="1" t="s">
        <v>2979</v>
      </c>
      <c r="C6596" s="12">
        <v>292219</v>
      </c>
      <c r="D6596" s="1" t="s">
        <v>545</v>
      </c>
      <c r="E6596" s="12">
        <v>2922</v>
      </c>
      <c r="F6596" s="1" t="s">
        <v>294</v>
      </c>
      <c r="G6596" s="12">
        <v>29</v>
      </c>
      <c r="H6596" s="1" t="s">
        <v>13</v>
      </c>
      <c r="I6596" s="1" t="s">
        <v>12</v>
      </c>
      <c r="J6596" s="1" t="s">
        <v>11</v>
      </c>
      <c r="K6596" s="1">
        <v>7549</v>
      </c>
      <c r="L6596" s="1">
        <v>1535</v>
      </c>
      <c r="M6596" s="1">
        <v>1115463</v>
      </c>
      <c r="N6596" s="1">
        <v>333800</v>
      </c>
    </row>
    <row r="6597" spans="1:14">
      <c r="A6597" s="12">
        <v>64029910</v>
      </c>
      <c r="B6597" s="1" t="s">
        <v>158</v>
      </c>
      <c r="C6597" s="12">
        <v>640299</v>
      </c>
      <c r="D6597" s="1" t="s">
        <v>157</v>
      </c>
      <c r="E6597" s="12">
        <v>6402</v>
      </c>
      <c r="F6597" s="1" t="s">
        <v>156</v>
      </c>
      <c r="G6597" s="12">
        <v>64</v>
      </c>
      <c r="H6597" s="1" t="s">
        <v>155</v>
      </c>
      <c r="I6597" s="1" t="s">
        <v>154</v>
      </c>
      <c r="J6597" s="1" t="s">
        <v>153</v>
      </c>
      <c r="K6597" s="1">
        <v>7533</v>
      </c>
      <c r="L6597" s="1">
        <v>506</v>
      </c>
      <c r="M6597" s="1">
        <v>57692</v>
      </c>
      <c r="N6597" s="1">
        <v>1589</v>
      </c>
    </row>
    <row r="6598" spans="1:14">
      <c r="A6598" s="12">
        <v>29349934</v>
      </c>
      <c r="B6598" s="1" t="s">
        <v>6332</v>
      </c>
      <c r="C6598" s="12">
        <v>293499</v>
      </c>
      <c r="D6598" s="1" t="s">
        <v>97</v>
      </c>
      <c r="E6598" s="12">
        <v>2934</v>
      </c>
      <c r="F6598" s="1" t="s">
        <v>96</v>
      </c>
      <c r="G6598" s="12">
        <v>29</v>
      </c>
      <c r="H6598" s="1" t="s">
        <v>13</v>
      </c>
      <c r="I6598" s="1" t="s">
        <v>12</v>
      </c>
      <c r="J6598" s="1" t="s">
        <v>11</v>
      </c>
      <c r="K6598" s="1">
        <v>7522</v>
      </c>
      <c r="L6598" s="1">
        <v>39</v>
      </c>
      <c r="M6598" s="1">
        <v>2181819</v>
      </c>
      <c r="N6598" s="1">
        <v>984</v>
      </c>
    </row>
    <row r="6599" spans="1:14">
      <c r="A6599" s="12">
        <v>84490080</v>
      </c>
      <c r="B6599" s="1" t="s">
        <v>1380</v>
      </c>
      <c r="C6599" s="12">
        <v>844900</v>
      </c>
      <c r="D6599" s="1" t="s">
        <v>876</v>
      </c>
      <c r="E6599" s="12">
        <v>8449</v>
      </c>
      <c r="F6599" s="1" t="s">
        <v>876</v>
      </c>
      <c r="G6599" s="12">
        <v>84</v>
      </c>
      <c r="H6599" s="1" t="s">
        <v>28</v>
      </c>
      <c r="I6599" s="1" t="s">
        <v>27</v>
      </c>
      <c r="J6599" s="1" t="s">
        <v>26</v>
      </c>
      <c r="K6599" s="1">
        <v>7500</v>
      </c>
      <c r="L6599" s="1">
        <v>4640</v>
      </c>
      <c r="M6599" s="1">
        <v>329213</v>
      </c>
      <c r="N6599" s="1">
        <v>36863</v>
      </c>
    </row>
    <row r="6600" spans="1:14">
      <c r="A6600" s="12">
        <v>12040090</v>
      </c>
      <c r="B6600" s="1" t="s">
        <v>6049</v>
      </c>
      <c r="C6600" s="12">
        <v>120400</v>
      </c>
      <c r="D6600" s="1" t="s">
        <v>6048</v>
      </c>
      <c r="E6600" s="12">
        <v>1204</v>
      </c>
      <c r="F6600" s="1" t="s">
        <v>6048</v>
      </c>
      <c r="G6600" s="12">
        <v>12</v>
      </c>
      <c r="H6600" s="1" t="s">
        <v>331</v>
      </c>
      <c r="I6600" s="1" t="s">
        <v>59</v>
      </c>
      <c r="J6600" s="1" t="s">
        <v>58</v>
      </c>
      <c r="K6600" s="1">
        <v>7496</v>
      </c>
      <c r="L6600" s="1">
        <v>2816</v>
      </c>
      <c r="M6600" s="1">
        <v>2321496</v>
      </c>
      <c r="N6600" s="1">
        <v>5946645</v>
      </c>
    </row>
    <row r="6601" spans="1:14">
      <c r="A6601" s="12">
        <v>57011012</v>
      </c>
      <c r="B6601" s="1" t="s">
        <v>14515</v>
      </c>
      <c r="C6601" s="12">
        <v>570110</v>
      </c>
      <c r="D6601" s="1" t="s">
        <v>8509</v>
      </c>
      <c r="E6601" s="12">
        <v>5701</v>
      </c>
      <c r="F6601" s="1" t="s">
        <v>8508</v>
      </c>
      <c r="G6601" s="12">
        <v>57</v>
      </c>
      <c r="H6601" s="1" t="s">
        <v>467</v>
      </c>
      <c r="I6601" s="1" t="s">
        <v>2</v>
      </c>
      <c r="J6601" s="1" t="s">
        <v>1</v>
      </c>
      <c r="K6601" s="1">
        <v>7474</v>
      </c>
      <c r="L6601" s="1">
        <v>381</v>
      </c>
      <c r="M6601" s="1">
        <v>39359</v>
      </c>
      <c r="N6601" s="1">
        <v>3599</v>
      </c>
    </row>
    <row r="6602" spans="1:14">
      <c r="A6602" s="12">
        <v>96089989</v>
      </c>
      <c r="B6602" s="1" t="s">
        <v>2364</v>
      </c>
      <c r="C6602" s="12">
        <v>960899</v>
      </c>
      <c r="D6602" s="1" t="s">
        <v>2308</v>
      </c>
      <c r="E6602" s="12">
        <v>9608</v>
      </c>
      <c r="F6602" s="1" t="s">
        <v>340</v>
      </c>
      <c r="G6602" s="12">
        <v>96</v>
      </c>
      <c r="H6602" s="1" t="s">
        <v>128</v>
      </c>
      <c r="I6602" s="1" t="s">
        <v>127</v>
      </c>
      <c r="J6602" s="1" t="s">
        <v>126</v>
      </c>
      <c r="K6602" s="1">
        <v>7452</v>
      </c>
      <c r="L6602" s="1">
        <v>1472</v>
      </c>
      <c r="M6602" s="1">
        <v>4968119</v>
      </c>
      <c r="N6602" s="1">
        <v>269639</v>
      </c>
    </row>
    <row r="6603" spans="1:14">
      <c r="A6603" s="12">
        <v>57029100</v>
      </c>
      <c r="B6603" s="1" t="s">
        <v>5289</v>
      </c>
      <c r="C6603" s="12">
        <v>570291</v>
      </c>
      <c r="D6603" s="1" t="s">
        <v>5288</v>
      </c>
      <c r="E6603" s="12">
        <v>5702</v>
      </c>
      <c r="F6603" s="1" t="s">
        <v>468</v>
      </c>
      <c r="G6603" s="12">
        <v>57</v>
      </c>
      <c r="H6603" s="1" t="s">
        <v>467</v>
      </c>
      <c r="I6603" s="1" t="s">
        <v>2</v>
      </c>
      <c r="J6603" s="1" t="s">
        <v>1</v>
      </c>
      <c r="K6603" s="1">
        <v>7393</v>
      </c>
      <c r="L6603" s="1">
        <v>324</v>
      </c>
      <c r="M6603" s="1">
        <v>453206</v>
      </c>
      <c r="N6603" s="1">
        <v>95319</v>
      </c>
    </row>
    <row r="6604" spans="1:14">
      <c r="A6604" s="12">
        <v>38276200</v>
      </c>
      <c r="B6604" s="1" t="s">
        <v>2524</v>
      </c>
      <c r="C6604" s="12">
        <v>382762</v>
      </c>
      <c r="D6604" s="1" t="s">
        <v>2523</v>
      </c>
      <c r="E6604" s="12">
        <v>3827</v>
      </c>
      <c r="F6604" s="1" t="s">
        <v>1798</v>
      </c>
      <c r="G6604" s="12">
        <v>38</v>
      </c>
      <c r="H6604" s="1" t="s">
        <v>244</v>
      </c>
      <c r="I6604" s="1" t="s">
        <v>12</v>
      </c>
      <c r="J6604" s="1" t="s">
        <v>11</v>
      </c>
      <c r="K6604" s="1">
        <v>7378</v>
      </c>
      <c r="L6604" s="1">
        <v>363</v>
      </c>
      <c r="M6604" s="1">
        <v>40223</v>
      </c>
      <c r="N6604" s="1">
        <v>2718</v>
      </c>
    </row>
    <row r="6605" spans="1:14">
      <c r="A6605" s="13" t="s">
        <v>14514</v>
      </c>
      <c r="B6605" s="1" t="s">
        <v>14513</v>
      </c>
      <c r="C6605" s="13" t="s">
        <v>14512</v>
      </c>
      <c r="D6605" s="1" t="s">
        <v>14511</v>
      </c>
      <c r="E6605" s="13" t="s">
        <v>5297</v>
      </c>
      <c r="F6605" s="1" t="s">
        <v>5296</v>
      </c>
      <c r="G6605" s="13" t="s">
        <v>206</v>
      </c>
      <c r="H6605" s="1" t="s">
        <v>205</v>
      </c>
      <c r="I6605" s="1" t="s">
        <v>204</v>
      </c>
      <c r="J6605" s="1" t="s">
        <v>203</v>
      </c>
      <c r="K6605" s="1">
        <v>7324</v>
      </c>
      <c r="L6605" s="1">
        <v>504</v>
      </c>
      <c r="M6605" s="1">
        <v>26555698</v>
      </c>
      <c r="N6605" s="1">
        <v>2000980</v>
      </c>
    </row>
    <row r="6606" spans="1:14">
      <c r="A6606" s="12">
        <v>61081100</v>
      </c>
      <c r="B6606" s="1" t="s">
        <v>5755</v>
      </c>
      <c r="C6606" s="12">
        <v>610811</v>
      </c>
      <c r="D6606" s="1" t="s">
        <v>5754</v>
      </c>
      <c r="E6606" s="12">
        <v>6108</v>
      </c>
      <c r="F6606" s="1" t="s">
        <v>5044</v>
      </c>
      <c r="G6606" s="12">
        <v>61</v>
      </c>
      <c r="H6606" s="1" t="s">
        <v>234</v>
      </c>
      <c r="I6606" s="1" t="s">
        <v>2</v>
      </c>
      <c r="J6606" s="1" t="s">
        <v>1</v>
      </c>
      <c r="K6606" s="1">
        <v>7318</v>
      </c>
      <c r="L6606" s="1">
        <v>403</v>
      </c>
      <c r="M6606" s="1">
        <v>254851</v>
      </c>
      <c r="N6606" s="1">
        <v>47753</v>
      </c>
    </row>
    <row r="6607" spans="1:14">
      <c r="A6607" s="12">
        <v>71102100</v>
      </c>
      <c r="B6607" s="1" t="s">
        <v>4089</v>
      </c>
      <c r="C6607" s="12">
        <v>711021</v>
      </c>
      <c r="D6607" s="1" t="s">
        <v>4089</v>
      </c>
      <c r="E6607" s="12">
        <v>7110</v>
      </c>
      <c r="F6607" s="1" t="s">
        <v>382</v>
      </c>
      <c r="G6607" s="12">
        <v>71</v>
      </c>
      <c r="H6607" s="1" t="s">
        <v>200</v>
      </c>
      <c r="I6607" s="1" t="s">
        <v>199</v>
      </c>
      <c r="J6607" s="1" t="s">
        <v>198</v>
      </c>
      <c r="K6607" s="1">
        <v>7304</v>
      </c>
      <c r="L6607" s="1">
        <v>4</v>
      </c>
      <c r="M6607" s="1">
        <v>293091043</v>
      </c>
      <c r="N6607" s="1">
        <v>9128</v>
      </c>
    </row>
    <row r="6608" spans="1:14">
      <c r="A6608" s="12">
        <v>28273110</v>
      </c>
      <c r="B6608" s="1" t="s">
        <v>14510</v>
      </c>
      <c r="C6608" s="12">
        <v>282731</v>
      </c>
      <c r="D6608" s="1" t="s">
        <v>3001</v>
      </c>
      <c r="E6608" s="12">
        <v>2827</v>
      </c>
      <c r="F6608" s="1" t="s">
        <v>386</v>
      </c>
      <c r="G6608" s="12">
        <v>28</v>
      </c>
      <c r="H6608" s="1" t="s">
        <v>118</v>
      </c>
      <c r="I6608" s="1" t="s">
        <v>12</v>
      </c>
      <c r="J6608" s="1" t="s">
        <v>11</v>
      </c>
      <c r="K6608" s="1">
        <v>7285</v>
      </c>
      <c r="L6608" s="1">
        <v>3300</v>
      </c>
      <c r="M6608" s="1">
        <v>308630</v>
      </c>
      <c r="N6608" s="1">
        <v>1610472</v>
      </c>
    </row>
    <row r="6609" spans="1:14">
      <c r="A6609" s="13" t="s">
        <v>4436</v>
      </c>
      <c r="B6609" s="1" t="s">
        <v>4434</v>
      </c>
      <c r="C6609" s="13" t="s">
        <v>4435</v>
      </c>
      <c r="D6609" s="1" t="s">
        <v>4434</v>
      </c>
      <c r="E6609" s="13" t="s">
        <v>4433</v>
      </c>
      <c r="F6609" s="1" t="s">
        <v>4432</v>
      </c>
      <c r="G6609" s="13" t="s">
        <v>4326</v>
      </c>
      <c r="H6609" s="1" t="s">
        <v>4325</v>
      </c>
      <c r="I6609" s="1" t="s">
        <v>59</v>
      </c>
      <c r="J6609" s="1" t="s">
        <v>58</v>
      </c>
      <c r="K6609" s="1">
        <v>7279</v>
      </c>
      <c r="L6609" s="1">
        <v>121</v>
      </c>
      <c r="M6609" s="1">
        <v>241397</v>
      </c>
      <c r="N6609" s="1">
        <v>13267</v>
      </c>
    </row>
    <row r="6610" spans="1:14">
      <c r="A6610" s="12">
        <v>75061000</v>
      </c>
      <c r="B6610" s="1" t="s">
        <v>1001</v>
      </c>
      <c r="C6610" s="12">
        <v>750610</v>
      </c>
      <c r="D6610" s="1" t="s">
        <v>1001</v>
      </c>
      <c r="E6610" s="12">
        <v>7506</v>
      </c>
      <c r="F6610" s="1" t="s">
        <v>1000</v>
      </c>
      <c r="G6610" s="12">
        <v>75</v>
      </c>
      <c r="H6610" s="1" t="s">
        <v>393</v>
      </c>
      <c r="I6610" s="1" t="s">
        <v>107</v>
      </c>
      <c r="J6610" s="1" t="s">
        <v>106</v>
      </c>
      <c r="K6610" s="1">
        <v>7261</v>
      </c>
      <c r="L6610" s="1">
        <v>20</v>
      </c>
      <c r="M6610" s="1">
        <v>1084672</v>
      </c>
      <c r="N6610" s="1">
        <v>16557</v>
      </c>
    </row>
    <row r="6611" spans="1:14">
      <c r="A6611" s="12">
        <v>55159100</v>
      </c>
      <c r="B6611" s="1" t="s">
        <v>2894</v>
      </c>
      <c r="C6611" s="12">
        <v>551591</v>
      </c>
      <c r="D6611" s="1" t="s">
        <v>2893</v>
      </c>
      <c r="E6611" s="12">
        <v>5515</v>
      </c>
      <c r="F6611" s="1" t="s">
        <v>2892</v>
      </c>
      <c r="G6611" s="12">
        <v>55</v>
      </c>
      <c r="H6611" s="1" t="s">
        <v>282</v>
      </c>
      <c r="I6611" s="1" t="s">
        <v>2</v>
      </c>
      <c r="J6611" s="1" t="s">
        <v>1</v>
      </c>
      <c r="K6611" s="1">
        <v>7258</v>
      </c>
      <c r="L6611" s="1">
        <v>215</v>
      </c>
      <c r="M6611" s="1">
        <v>192819</v>
      </c>
      <c r="N6611" s="1">
        <v>16592</v>
      </c>
    </row>
    <row r="6612" spans="1:14">
      <c r="A6612" s="13" t="s">
        <v>6161</v>
      </c>
      <c r="B6612" s="1" t="s">
        <v>6159</v>
      </c>
      <c r="C6612" s="13" t="s">
        <v>6160</v>
      </c>
      <c r="D6612" s="1" t="s">
        <v>6159</v>
      </c>
      <c r="E6612" s="13" t="s">
        <v>4395</v>
      </c>
      <c r="F6612" s="1" t="s">
        <v>4394</v>
      </c>
      <c r="G6612" s="13" t="s">
        <v>3187</v>
      </c>
      <c r="H6612" s="1" t="s">
        <v>3186</v>
      </c>
      <c r="I6612" s="1" t="s">
        <v>204</v>
      </c>
      <c r="J6612" s="1" t="s">
        <v>203</v>
      </c>
      <c r="K6612" s="1">
        <v>7247</v>
      </c>
      <c r="L6612" s="1">
        <v>17</v>
      </c>
      <c r="M6612" s="1">
        <v>15632</v>
      </c>
      <c r="N6612" s="1">
        <v>19</v>
      </c>
    </row>
    <row r="6613" spans="1:14">
      <c r="A6613" s="12">
        <v>52081900</v>
      </c>
      <c r="B6613" s="1" t="s">
        <v>5926</v>
      </c>
      <c r="C6613" s="12">
        <v>520819</v>
      </c>
      <c r="D6613" s="1" t="s">
        <v>5925</v>
      </c>
      <c r="E6613" s="12">
        <v>5208</v>
      </c>
      <c r="F6613" s="1" t="s">
        <v>5732</v>
      </c>
      <c r="G6613" s="12">
        <v>52</v>
      </c>
      <c r="H6613" s="1" t="s">
        <v>76</v>
      </c>
      <c r="I6613" s="1" t="s">
        <v>2</v>
      </c>
      <c r="J6613" s="1" t="s">
        <v>1</v>
      </c>
      <c r="K6613" s="1">
        <v>7179</v>
      </c>
      <c r="L6613" s="1">
        <v>184</v>
      </c>
      <c r="M6613" s="1">
        <v>4775699</v>
      </c>
      <c r="N6613" s="1">
        <v>948192</v>
      </c>
    </row>
    <row r="6614" spans="1:14">
      <c r="A6614" s="12">
        <v>38248190</v>
      </c>
      <c r="B6614" s="1" t="s">
        <v>2906</v>
      </c>
      <c r="C6614" s="12">
        <v>382481</v>
      </c>
      <c r="D6614" s="1" t="s">
        <v>2905</v>
      </c>
      <c r="E6614" s="12">
        <v>3824</v>
      </c>
      <c r="F6614" s="1" t="s">
        <v>821</v>
      </c>
      <c r="G6614" s="12">
        <v>38</v>
      </c>
      <c r="H6614" s="1" t="s">
        <v>244</v>
      </c>
      <c r="I6614" s="1" t="s">
        <v>12</v>
      </c>
      <c r="J6614" s="1" t="s">
        <v>11</v>
      </c>
      <c r="K6614" s="1">
        <v>7163</v>
      </c>
      <c r="L6614" s="1">
        <v>928</v>
      </c>
      <c r="M6614" s="1">
        <v>564397</v>
      </c>
      <c r="N6614" s="1">
        <v>143756</v>
      </c>
    </row>
    <row r="6615" spans="1:14">
      <c r="A6615" s="13" t="s">
        <v>7075</v>
      </c>
      <c r="B6615" s="1" t="s">
        <v>7074</v>
      </c>
      <c r="C6615" s="13" t="s">
        <v>7073</v>
      </c>
      <c r="D6615" s="1" t="s">
        <v>7072</v>
      </c>
      <c r="E6615" s="13" t="s">
        <v>3334</v>
      </c>
      <c r="F6615" s="1" t="s">
        <v>3333</v>
      </c>
      <c r="G6615" s="13" t="s">
        <v>2082</v>
      </c>
      <c r="H6615" s="1" t="s">
        <v>2081</v>
      </c>
      <c r="I6615" s="1" t="s">
        <v>59</v>
      </c>
      <c r="J6615" s="1" t="s">
        <v>58</v>
      </c>
      <c r="K6615" s="1">
        <v>7130</v>
      </c>
      <c r="L6615" s="1">
        <v>850</v>
      </c>
      <c r="M6615" s="1">
        <v>28648</v>
      </c>
      <c r="N6615" s="1">
        <v>16600</v>
      </c>
    </row>
    <row r="6616" spans="1:14">
      <c r="A6616" s="12">
        <v>84561111</v>
      </c>
      <c r="B6616" s="1" t="s">
        <v>762</v>
      </c>
      <c r="C6616" s="12">
        <v>845611</v>
      </c>
      <c r="D6616" s="1" t="s">
        <v>761</v>
      </c>
      <c r="E6616" s="12">
        <v>8456</v>
      </c>
      <c r="F6616" s="1" t="s">
        <v>755</v>
      </c>
      <c r="G6616" s="12">
        <v>84</v>
      </c>
      <c r="H6616" s="1" t="s">
        <v>28</v>
      </c>
      <c r="I6616" s="1" t="s">
        <v>27</v>
      </c>
      <c r="J6616" s="1" t="s">
        <v>26</v>
      </c>
      <c r="K6616" s="1">
        <v>7129</v>
      </c>
      <c r="L6616" s="1">
        <v>118</v>
      </c>
      <c r="M6616" s="1">
        <v>96063386</v>
      </c>
      <c r="N6616" s="1">
        <v>9787998</v>
      </c>
    </row>
    <row r="6617" spans="1:14">
      <c r="A6617" s="12">
        <v>79050000</v>
      </c>
      <c r="B6617" s="1" t="s">
        <v>963</v>
      </c>
      <c r="C6617" s="12">
        <v>790500</v>
      </c>
      <c r="D6617" s="1" t="s">
        <v>963</v>
      </c>
      <c r="E6617" s="12">
        <v>7905</v>
      </c>
      <c r="F6617" s="1" t="s">
        <v>963</v>
      </c>
      <c r="G6617" s="12">
        <v>79</v>
      </c>
      <c r="H6617" s="1" t="s">
        <v>216</v>
      </c>
      <c r="I6617" s="1" t="s">
        <v>107</v>
      </c>
      <c r="J6617" s="1" t="s">
        <v>106</v>
      </c>
      <c r="K6617" s="1">
        <v>7084</v>
      </c>
      <c r="L6617" s="1">
        <v>4212</v>
      </c>
      <c r="M6617" s="1">
        <v>3891837</v>
      </c>
      <c r="N6617" s="1">
        <v>1129760</v>
      </c>
    </row>
    <row r="6618" spans="1:14">
      <c r="A6618" s="12">
        <v>58011000</v>
      </c>
      <c r="B6618" s="1" t="s">
        <v>5599</v>
      </c>
      <c r="C6618" s="12">
        <v>580110</v>
      </c>
      <c r="D6618" s="1" t="s">
        <v>5598</v>
      </c>
      <c r="E6618" s="12">
        <v>5801</v>
      </c>
      <c r="F6618" s="1" t="s">
        <v>5203</v>
      </c>
      <c r="G6618" s="12">
        <v>58</v>
      </c>
      <c r="H6618" s="1" t="s">
        <v>481</v>
      </c>
      <c r="I6618" s="1" t="s">
        <v>2</v>
      </c>
      <c r="J6618" s="1" t="s">
        <v>1</v>
      </c>
      <c r="K6618" s="1">
        <v>7074</v>
      </c>
      <c r="L6618" s="1">
        <v>195</v>
      </c>
      <c r="M6618" s="1">
        <v>364761</v>
      </c>
      <c r="N6618" s="1">
        <v>18475</v>
      </c>
    </row>
    <row r="6619" spans="1:14">
      <c r="A6619" s="12">
        <v>74020000</v>
      </c>
      <c r="B6619" s="1" t="s">
        <v>4928</v>
      </c>
      <c r="C6619" s="12">
        <v>740200</v>
      </c>
      <c r="D6619" s="1" t="s">
        <v>4929</v>
      </c>
      <c r="E6619" s="12">
        <v>7402</v>
      </c>
      <c r="F6619" s="1" t="s">
        <v>4928</v>
      </c>
      <c r="G6619" s="12">
        <v>74</v>
      </c>
      <c r="H6619" s="1" t="s">
        <v>491</v>
      </c>
      <c r="I6619" s="1" t="s">
        <v>107</v>
      </c>
      <c r="J6619" s="1" t="s">
        <v>106</v>
      </c>
      <c r="K6619" s="1">
        <v>7053</v>
      </c>
      <c r="L6619" s="1">
        <v>355</v>
      </c>
      <c r="M6619" s="1">
        <v>738799</v>
      </c>
      <c r="N6619" s="1">
        <v>53575</v>
      </c>
    </row>
    <row r="6620" spans="1:14">
      <c r="A6620" s="12">
        <v>29335912</v>
      </c>
      <c r="B6620" s="1" t="s">
        <v>6659</v>
      </c>
      <c r="C6620" s="12">
        <v>293359</v>
      </c>
      <c r="D6620" s="1" t="s">
        <v>145</v>
      </c>
      <c r="E6620" s="12">
        <v>2933</v>
      </c>
      <c r="F6620" s="1" t="s">
        <v>67</v>
      </c>
      <c r="G6620" s="12">
        <v>29</v>
      </c>
      <c r="H6620" s="1" t="s">
        <v>13</v>
      </c>
      <c r="I6620" s="1" t="s">
        <v>12</v>
      </c>
      <c r="J6620" s="1" t="s">
        <v>11</v>
      </c>
      <c r="K6620" s="1">
        <v>7039</v>
      </c>
      <c r="L6620" s="1">
        <v>28</v>
      </c>
      <c r="M6620" s="1">
        <v>1337078</v>
      </c>
      <c r="N6620" s="1">
        <v>9757</v>
      </c>
    </row>
    <row r="6621" spans="1:14">
      <c r="A6621" s="12">
        <v>56039190</v>
      </c>
      <c r="B6621" s="1" t="s">
        <v>598</v>
      </c>
      <c r="C6621" s="12">
        <v>560391</v>
      </c>
      <c r="D6621" s="1" t="s">
        <v>56</v>
      </c>
      <c r="E6621" s="12">
        <v>5603</v>
      </c>
      <c r="F6621" s="1" t="s">
        <v>55</v>
      </c>
      <c r="G6621" s="12">
        <v>56</v>
      </c>
      <c r="H6621" s="1" t="s">
        <v>54</v>
      </c>
      <c r="I6621" s="1" t="s">
        <v>2</v>
      </c>
      <c r="J6621" s="1" t="s">
        <v>1</v>
      </c>
      <c r="K6621" s="1">
        <v>7011</v>
      </c>
      <c r="L6621" s="1">
        <v>1151</v>
      </c>
      <c r="M6621" s="1">
        <v>3658071</v>
      </c>
      <c r="N6621" s="1">
        <v>1486517</v>
      </c>
    </row>
    <row r="6622" spans="1:14">
      <c r="A6622" s="12">
        <v>85412199</v>
      </c>
      <c r="B6622" s="1" t="s">
        <v>4564</v>
      </c>
      <c r="C6622" s="12">
        <v>854121</v>
      </c>
      <c r="D6622" s="1" t="s">
        <v>1406</v>
      </c>
      <c r="E6622" s="12">
        <v>8541</v>
      </c>
      <c r="F6622" s="1" t="s">
        <v>390</v>
      </c>
      <c r="G6622" s="12">
        <v>85</v>
      </c>
      <c r="H6622" s="1" t="s">
        <v>102</v>
      </c>
      <c r="I6622" s="1" t="s">
        <v>27</v>
      </c>
      <c r="J6622" s="1" t="s">
        <v>26</v>
      </c>
      <c r="K6622" s="1">
        <v>7004</v>
      </c>
      <c r="L6622" s="1">
        <v>67</v>
      </c>
      <c r="M6622" s="1">
        <v>1932088</v>
      </c>
      <c r="N6622" s="1">
        <v>56069</v>
      </c>
    </row>
    <row r="6623" spans="1:14">
      <c r="A6623" s="12">
        <v>58101000</v>
      </c>
      <c r="B6623" s="1" t="s">
        <v>5956</v>
      </c>
      <c r="C6623" s="12">
        <v>581010</v>
      </c>
      <c r="D6623" s="1" t="s">
        <v>5955</v>
      </c>
      <c r="E6623" s="12">
        <v>5810</v>
      </c>
      <c r="F6623" s="1" t="s">
        <v>4317</v>
      </c>
      <c r="G6623" s="12">
        <v>58</v>
      </c>
      <c r="H6623" s="1" t="s">
        <v>481</v>
      </c>
      <c r="I6623" s="1" t="s">
        <v>2</v>
      </c>
      <c r="J6623" s="1" t="s">
        <v>1</v>
      </c>
      <c r="K6623" s="1">
        <v>6994</v>
      </c>
      <c r="L6623" s="1">
        <v>114</v>
      </c>
      <c r="M6623" s="1">
        <v>2338714</v>
      </c>
      <c r="N6623" s="1">
        <v>233643</v>
      </c>
    </row>
    <row r="6624" spans="1:14">
      <c r="A6624" s="12">
        <v>21033010</v>
      </c>
      <c r="B6624" s="1" t="s">
        <v>3727</v>
      </c>
      <c r="C6624" s="12">
        <v>210330</v>
      </c>
      <c r="D6624" s="1" t="s">
        <v>3179</v>
      </c>
      <c r="E6624" s="12">
        <v>2103</v>
      </c>
      <c r="F6624" s="1" t="s">
        <v>3178</v>
      </c>
      <c r="G6624" s="12">
        <v>21</v>
      </c>
      <c r="H6624" s="1" t="s">
        <v>752</v>
      </c>
      <c r="I6624" s="1" t="s">
        <v>751</v>
      </c>
      <c r="J6624" s="1" t="s">
        <v>750</v>
      </c>
      <c r="K6624" s="1">
        <v>6969</v>
      </c>
      <c r="L6624" s="1">
        <v>416</v>
      </c>
      <c r="M6624" s="1">
        <v>1463869</v>
      </c>
      <c r="N6624" s="1">
        <v>574848</v>
      </c>
    </row>
    <row r="6625" spans="1:14">
      <c r="A6625" s="12">
        <v>56013090</v>
      </c>
      <c r="B6625" s="1" t="s">
        <v>2177</v>
      </c>
      <c r="C6625" s="12">
        <v>560130</v>
      </c>
      <c r="D6625" s="1" t="s">
        <v>2176</v>
      </c>
      <c r="E6625" s="12">
        <v>5601</v>
      </c>
      <c r="F6625" s="1" t="s">
        <v>90</v>
      </c>
      <c r="G6625" s="12">
        <v>56</v>
      </c>
      <c r="H6625" s="1" t="s">
        <v>54</v>
      </c>
      <c r="I6625" s="1" t="s">
        <v>2</v>
      </c>
      <c r="J6625" s="1" t="s">
        <v>1</v>
      </c>
      <c r="K6625" s="1">
        <v>6953</v>
      </c>
      <c r="L6625" s="1">
        <v>30</v>
      </c>
      <c r="M6625" s="1">
        <v>527140</v>
      </c>
      <c r="N6625" s="1">
        <v>110915</v>
      </c>
    </row>
    <row r="6626" spans="1:14">
      <c r="A6626" s="12">
        <v>29391900</v>
      </c>
      <c r="B6626" s="1" t="s">
        <v>3265</v>
      </c>
      <c r="C6626" s="12">
        <v>293919</v>
      </c>
      <c r="D6626" s="1" t="s">
        <v>3265</v>
      </c>
      <c r="E6626" s="12">
        <v>2939</v>
      </c>
      <c r="F6626" s="1" t="s">
        <v>656</v>
      </c>
      <c r="G6626" s="12">
        <v>29</v>
      </c>
      <c r="H6626" s="1" t="s">
        <v>13</v>
      </c>
      <c r="I6626" s="1" t="s">
        <v>12</v>
      </c>
      <c r="J6626" s="1" t="s">
        <v>11</v>
      </c>
      <c r="K6626" s="1">
        <v>6938</v>
      </c>
      <c r="L6626" s="1">
        <v>481</v>
      </c>
      <c r="M6626" s="1">
        <v>14342542</v>
      </c>
      <c r="N6626" s="1">
        <v>2887</v>
      </c>
    </row>
    <row r="6627" spans="1:14">
      <c r="A6627" s="12">
        <v>85322119</v>
      </c>
      <c r="B6627" s="1" t="s">
        <v>7051</v>
      </c>
      <c r="C6627" s="12">
        <v>853221</v>
      </c>
      <c r="D6627" s="1" t="s">
        <v>1543</v>
      </c>
      <c r="E6627" s="12">
        <v>8532</v>
      </c>
      <c r="F6627" s="1" t="s">
        <v>1542</v>
      </c>
      <c r="G6627" s="12">
        <v>85</v>
      </c>
      <c r="H6627" s="1" t="s">
        <v>102</v>
      </c>
      <c r="I6627" s="1" t="s">
        <v>27</v>
      </c>
      <c r="J6627" s="1" t="s">
        <v>26</v>
      </c>
      <c r="K6627" s="1">
        <v>6920</v>
      </c>
      <c r="L6627" s="1">
        <v>6</v>
      </c>
      <c r="M6627" s="1">
        <v>154949</v>
      </c>
      <c r="N6627" s="1">
        <v>1580</v>
      </c>
    </row>
    <row r="6628" spans="1:14">
      <c r="A6628" s="12">
        <v>84454090</v>
      </c>
      <c r="B6628" s="1" t="s">
        <v>14509</v>
      </c>
      <c r="C6628" s="12">
        <v>844540</v>
      </c>
      <c r="D6628" s="1" t="s">
        <v>712</v>
      </c>
      <c r="E6628" s="12">
        <v>8445</v>
      </c>
      <c r="F6628" s="1" t="s">
        <v>711</v>
      </c>
      <c r="G6628" s="12">
        <v>84</v>
      </c>
      <c r="H6628" s="1" t="s">
        <v>28</v>
      </c>
      <c r="I6628" s="1" t="s">
        <v>27</v>
      </c>
      <c r="J6628" s="1" t="s">
        <v>26</v>
      </c>
      <c r="K6628" s="1">
        <v>6914</v>
      </c>
      <c r="L6628" s="1">
        <v>1850</v>
      </c>
      <c r="M6628" s="1">
        <v>81928</v>
      </c>
      <c r="N6628" s="1">
        <v>5992</v>
      </c>
    </row>
    <row r="6629" spans="1:14">
      <c r="A6629" s="13" t="s">
        <v>14508</v>
      </c>
      <c r="B6629" s="1" t="s">
        <v>14507</v>
      </c>
      <c r="C6629" s="13" t="s">
        <v>5659</v>
      </c>
      <c r="D6629" s="1" t="s">
        <v>5658</v>
      </c>
      <c r="E6629" s="13" t="s">
        <v>5657</v>
      </c>
      <c r="F6629" s="1" t="s">
        <v>5656</v>
      </c>
      <c r="G6629" s="13" t="s">
        <v>3835</v>
      </c>
      <c r="H6629" s="1" t="s">
        <v>3834</v>
      </c>
      <c r="I6629" s="1" t="s">
        <v>204</v>
      </c>
      <c r="J6629" s="1" t="s">
        <v>203</v>
      </c>
      <c r="K6629" s="1">
        <v>6901</v>
      </c>
      <c r="L6629" s="1">
        <v>706</v>
      </c>
      <c r="M6629" s="1">
        <v>8770272</v>
      </c>
      <c r="N6629" s="1">
        <v>1414542</v>
      </c>
    </row>
    <row r="6630" spans="1:14">
      <c r="A6630" s="12">
        <v>30021400</v>
      </c>
      <c r="B6630" s="1" t="s">
        <v>3261</v>
      </c>
      <c r="C6630" s="12">
        <v>300214</v>
      </c>
      <c r="D6630" s="1" t="s">
        <v>3261</v>
      </c>
      <c r="E6630" s="12">
        <v>3002</v>
      </c>
      <c r="F6630" s="1" t="s">
        <v>919</v>
      </c>
      <c r="G6630" s="12">
        <v>30</v>
      </c>
      <c r="H6630" s="1" t="s">
        <v>63</v>
      </c>
      <c r="I6630" s="1" t="s">
        <v>12</v>
      </c>
      <c r="J6630" s="1" t="s">
        <v>11</v>
      </c>
      <c r="K6630" s="1">
        <v>6890</v>
      </c>
      <c r="L6630" s="1">
        <v>1</v>
      </c>
      <c r="M6630" s="1">
        <v>3433350</v>
      </c>
      <c r="N6630" s="1">
        <v>5619</v>
      </c>
    </row>
    <row r="6631" spans="1:14">
      <c r="A6631" s="12">
        <v>63031910</v>
      </c>
      <c r="B6631" s="1" t="s">
        <v>6950</v>
      </c>
      <c r="C6631" s="12">
        <v>630319</v>
      </c>
      <c r="D6631" s="1" t="s">
        <v>6949</v>
      </c>
      <c r="E6631" s="12">
        <v>6303</v>
      </c>
      <c r="F6631" s="1" t="s">
        <v>6867</v>
      </c>
      <c r="G6631" s="12">
        <v>63</v>
      </c>
      <c r="H6631" s="1" t="s">
        <v>445</v>
      </c>
      <c r="I6631" s="1" t="s">
        <v>2</v>
      </c>
      <c r="J6631" s="1" t="s">
        <v>1</v>
      </c>
      <c r="K6631" s="1">
        <v>6839</v>
      </c>
      <c r="L6631" s="1">
        <v>772</v>
      </c>
      <c r="M6631" s="1">
        <v>1503</v>
      </c>
      <c r="N6631" s="1">
        <v>70</v>
      </c>
    </row>
    <row r="6632" spans="1:14">
      <c r="A6632" s="12">
        <v>15159010</v>
      </c>
      <c r="B6632" s="1" t="s">
        <v>4820</v>
      </c>
      <c r="C6632" s="12">
        <v>151590</v>
      </c>
      <c r="D6632" s="1" t="s">
        <v>863</v>
      </c>
      <c r="E6632" s="12">
        <v>1515</v>
      </c>
      <c r="F6632" s="1" t="s">
        <v>862</v>
      </c>
      <c r="G6632" s="12">
        <v>15</v>
      </c>
      <c r="H6632" s="1" t="s">
        <v>413</v>
      </c>
      <c r="I6632" s="1" t="s">
        <v>412</v>
      </c>
      <c r="J6632" s="1" t="s">
        <v>411</v>
      </c>
      <c r="K6632" s="1">
        <v>6803</v>
      </c>
      <c r="L6632" s="1">
        <v>1594</v>
      </c>
      <c r="M6632" s="1">
        <v>150374</v>
      </c>
      <c r="N6632" s="1">
        <v>9432</v>
      </c>
    </row>
    <row r="6633" spans="1:14">
      <c r="A6633" s="12">
        <v>84572090</v>
      </c>
      <c r="B6633" s="1" t="s">
        <v>6769</v>
      </c>
      <c r="C6633" s="12">
        <v>845720</v>
      </c>
      <c r="D6633" s="1" t="s">
        <v>6768</v>
      </c>
      <c r="E6633" s="12">
        <v>8457</v>
      </c>
      <c r="F6633" s="1" t="s">
        <v>6767</v>
      </c>
      <c r="G6633" s="12">
        <v>84</v>
      </c>
      <c r="H6633" s="1" t="s">
        <v>28</v>
      </c>
      <c r="I6633" s="1" t="s">
        <v>27</v>
      </c>
      <c r="J6633" s="1" t="s">
        <v>26</v>
      </c>
      <c r="K6633" s="1">
        <v>6786</v>
      </c>
      <c r="L6633" s="1">
        <v>5121</v>
      </c>
      <c r="M6633" s="1">
        <v>317855</v>
      </c>
      <c r="N6633" s="1">
        <v>9342</v>
      </c>
    </row>
    <row r="6634" spans="1:14">
      <c r="A6634" s="12">
        <v>29215132</v>
      </c>
      <c r="B6634" s="1" t="s">
        <v>14506</v>
      </c>
      <c r="C6634" s="12">
        <v>292151</v>
      </c>
      <c r="D6634" s="1" t="s">
        <v>636</v>
      </c>
      <c r="E6634" s="12">
        <v>2921</v>
      </c>
      <c r="F6634" s="1" t="s">
        <v>73</v>
      </c>
      <c r="G6634" s="12">
        <v>29</v>
      </c>
      <c r="H6634" s="1" t="s">
        <v>13</v>
      </c>
      <c r="I6634" s="1" t="s">
        <v>12</v>
      </c>
      <c r="J6634" s="1" t="s">
        <v>11</v>
      </c>
      <c r="K6634" s="1">
        <v>6747</v>
      </c>
      <c r="L6634" s="1">
        <v>1025</v>
      </c>
      <c r="M6634" s="1">
        <v>340827</v>
      </c>
      <c r="N6634" s="1">
        <v>59075</v>
      </c>
    </row>
    <row r="6635" spans="1:14">
      <c r="A6635" s="12">
        <v>85234190</v>
      </c>
      <c r="B6635" s="1" t="s">
        <v>5217</v>
      </c>
      <c r="C6635" s="12">
        <v>852341</v>
      </c>
      <c r="D6635" s="1" t="s">
        <v>4611</v>
      </c>
      <c r="E6635" s="12">
        <v>8523</v>
      </c>
      <c r="F6635" s="1" t="s">
        <v>3863</v>
      </c>
      <c r="G6635" s="12">
        <v>85</v>
      </c>
      <c r="H6635" s="1" t="s">
        <v>102</v>
      </c>
      <c r="I6635" s="1" t="s">
        <v>27</v>
      </c>
      <c r="J6635" s="1" t="s">
        <v>26</v>
      </c>
      <c r="K6635" s="1">
        <v>6738</v>
      </c>
      <c r="L6635" s="1">
        <v>334</v>
      </c>
      <c r="M6635" s="1">
        <v>218916</v>
      </c>
      <c r="N6635" s="1">
        <v>1929</v>
      </c>
    </row>
    <row r="6636" spans="1:14">
      <c r="A6636" s="12">
        <v>25253000</v>
      </c>
      <c r="B6636" s="1" t="s">
        <v>14505</v>
      </c>
      <c r="C6636" s="12">
        <v>252530</v>
      </c>
      <c r="D6636" s="1" t="s">
        <v>14505</v>
      </c>
      <c r="E6636" s="12">
        <v>2525</v>
      </c>
      <c r="F6636" s="1" t="s">
        <v>3552</v>
      </c>
      <c r="G6636" s="12">
        <v>25</v>
      </c>
      <c r="H6636" s="1" t="s">
        <v>226</v>
      </c>
      <c r="I6636" s="1" t="s">
        <v>225</v>
      </c>
      <c r="J6636" s="1" t="s">
        <v>224</v>
      </c>
      <c r="K6636" s="1">
        <v>6713</v>
      </c>
      <c r="L6636" s="1">
        <v>120000</v>
      </c>
      <c r="M6636" s="1">
        <v>0</v>
      </c>
      <c r="N6636" s="1">
        <v>0</v>
      </c>
    </row>
    <row r="6637" spans="1:14">
      <c r="A6637" s="12">
        <v>74101119</v>
      </c>
      <c r="B6637" s="1" t="s">
        <v>1247</v>
      </c>
      <c r="C6637" s="12">
        <v>741011</v>
      </c>
      <c r="D6637" s="1" t="s">
        <v>804</v>
      </c>
      <c r="E6637" s="12">
        <v>7410</v>
      </c>
      <c r="F6637" s="1" t="s">
        <v>492</v>
      </c>
      <c r="G6637" s="12">
        <v>74</v>
      </c>
      <c r="H6637" s="1" t="s">
        <v>491</v>
      </c>
      <c r="I6637" s="1" t="s">
        <v>107</v>
      </c>
      <c r="J6637" s="1" t="s">
        <v>106</v>
      </c>
      <c r="K6637" s="1">
        <v>6704</v>
      </c>
      <c r="L6637" s="1">
        <v>587</v>
      </c>
      <c r="M6637" s="1">
        <v>224996</v>
      </c>
      <c r="N6637" s="1">
        <v>21953</v>
      </c>
    </row>
    <row r="6638" spans="1:14">
      <c r="A6638" s="12">
        <v>48232010</v>
      </c>
      <c r="B6638" s="1" t="s">
        <v>499</v>
      </c>
      <c r="C6638" s="12">
        <v>482320</v>
      </c>
      <c r="D6638" s="1" t="s">
        <v>498</v>
      </c>
      <c r="E6638" s="12">
        <v>4823</v>
      </c>
      <c r="F6638" s="1" t="s">
        <v>313</v>
      </c>
      <c r="G6638" s="12">
        <v>48</v>
      </c>
      <c r="H6638" s="1" t="s">
        <v>19</v>
      </c>
      <c r="I6638" s="1" t="s">
        <v>18</v>
      </c>
      <c r="J6638" s="1" t="s">
        <v>17</v>
      </c>
      <c r="K6638" s="1">
        <v>6702</v>
      </c>
      <c r="L6638" s="1">
        <v>164</v>
      </c>
      <c r="M6638" s="1">
        <v>1463700</v>
      </c>
      <c r="N6638" s="1">
        <v>229551</v>
      </c>
    </row>
    <row r="6639" spans="1:14">
      <c r="A6639" s="12">
        <v>84552190</v>
      </c>
      <c r="B6639" s="1" t="s">
        <v>6829</v>
      </c>
      <c r="C6639" s="12">
        <v>845521</v>
      </c>
      <c r="D6639" s="1" t="s">
        <v>2847</v>
      </c>
      <c r="E6639" s="12">
        <v>8455</v>
      </c>
      <c r="F6639" s="1" t="s">
        <v>2677</v>
      </c>
      <c r="G6639" s="12">
        <v>84</v>
      </c>
      <c r="H6639" s="1" t="s">
        <v>28</v>
      </c>
      <c r="I6639" s="1" t="s">
        <v>27</v>
      </c>
      <c r="J6639" s="1" t="s">
        <v>26</v>
      </c>
      <c r="K6639" s="1">
        <v>6692</v>
      </c>
      <c r="L6639" s="1">
        <v>300</v>
      </c>
      <c r="M6639" s="1">
        <v>151156</v>
      </c>
      <c r="N6639" s="1">
        <v>36965</v>
      </c>
    </row>
    <row r="6640" spans="1:14">
      <c r="A6640" s="12">
        <v>90189039</v>
      </c>
      <c r="B6640" s="1" t="s">
        <v>2857</v>
      </c>
      <c r="C6640" s="12">
        <v>901890</v>
      </c>
      <c r="D6640" s="1" t="s">
        <v>2856</v>
      </c>
      <c r="E6640" s="12">
        <v>9018</v>
      </c>
      <c r="F6640" s="1" t="s">
        <v>807</v>
      </c>
      <c r="G6640" s="12">
        <v>90</v>
      </c>
      <c r="H6640" s="1" t="s">
        <v>512</v>
      </c>
      <c r="I6640" s="1" t="s">
        <v>49</v>
      </c>
      <c r="J6640" s="1" t="s">
        <v>48</v>
      </c>
      <c r="K6640" s="1">
        <v>6670</v>
      </c>
      <c r="L6640" s="1">
        <v>9</v>
      </c>
      <c r="M6640" s="1">
        <v>99769</v>
      </c>
      <c r="N6640" s="1">
        <v>242</v>
      </c>
    </row>
    <row r="6641" spans="1:14">
      <c r="A6641" s="12">
        <v>39049090</v>
      </c>
      <c r="B6641" s="1" t="s">
        <v>3382</v>
      </c>
      <c r="C6641" s="12">
        <v>390490</v>
      </c>
      <c r="D6641" s="1" t="s">
        <v>3381</v>
      </c>
      <c r="E6641" s="12">
        <v>3904</v>
      </c>
      <c r="F6641" s="1" t="s">
        <v>1303</v>
      </c>
      <c r="G6641" s="12">
        <v>39</v>
      </c>
      <c r="H6641" s="1" t="s">
        <v>38</v>
      </c>
      <c r="I6641" s="1" t="s">
        <v>37</v>
      </c>
      <c r="J6641" s="1" t="s">
        <v>36</v>
      </c>
      <c r="K6641" s="1">
        <v>6660</v>
      </c>
      <c r="L6641" s="1">
        <v>705</v>
      </c>
      <c r="M6641" s="1">
        <v>827479</v>
      </c>
      <c r="N6641" s="1">
        <v>53933</v>
      </c>
    </row>
    <row r="6642" spans="1:14">
      <c r="A6642" s="13" t="s">
        <v>14504</v>
      </c>
      <c r="B6642" s="1" t="s">
        <v>14502</v>
      </c>
      <c r="C6642" s="13" t="s">
        <v>14503</v>
      </c>
      <c r="D6642" s="1" t="s">
        <v>14502</v>
      </c>
      <c r="E6642" s="13" t="s">
        <v>1238</v>
      </c>
      <c r="F6642" s="1" t="s">
        <v>1237</v>
      </c>
      <c r="G6642" s="13" t="s">
        <v>206</v>
      </c>
      <c r="H6642" s="1" t="s">
        <v>205</v>
      </c>
      <c r="I6642" s="1" t="s">
        <v>204</v>
      </c>
      <c r="J6642" s="1" t="s">
        <v>203</v>
      </c>
      <c r="K6642" s="1">
        <v>6655</v>
      </c>
      <c r="L6642" s="1">
        <v>874</v>
      </c>
      <c r="M6642" s="1">
        <v>44550</v>
      </c>
      <c r="N6642" s="1">
        <v>9000</v>
      </c>
    </row>
    <row r="6643" spans="1:14">
      <c r="A6643" s="12">
        <v>55133990</v>
      </c>
      <c r="B6643" s="1" t="s">
        <v>14501</v>
      </c>
      <c r="C6643" s="12">
        <v>551339</v>
      </c>
      <c r="D6643" s="1" t="s">
        <v>13265</v>
      </c>
      <c r="E6643" s="12">
        <v>5513</v>
      </c>
      <c r="F6643" s="1" t="s">
        <v>2386</v>
      </c>
      <c r="G6643" s="12">
        <v>55</v>
      </c>
      <c r="H6643" s="1" t="s">
        <v>282</v>
      </c>
      <c r="I6643" s="1" t="s">
        <v>2</v>
      </c>
      <c r="J6643" s="1" t="s">
        <v>1</v>
      </c>
      <c r="K6643" s="1">
        <v>6643</v>
      </c>
      <c r="L6643" s="1">
        <v>1104</v>
      </c>
      <c r="M6643" s="1">
        <v>175157</v>
      </c>
      <c r="N6643" s="1">
        <v>24729</v>
      </c>
    </row>
    <row r="6644" spans="1:14">
      <c r="A6644" s="12">
        <v>48025710</v>
      </c>
      <c r="B6644" s="1" t="s">
        <v>905</v>
      </c>
      <c r="C6644" s="12">
        <v>480257</v>
      </c>
      <c r="D6644" s="1" t="s">
        <v>904</v>
      </c>
      <c r="E6644" s="12">
        <v>4802</v>
      </c>
      <c r="F6644" s="1" t="s">
        <v>150</v>
      </c>
      <c r="G6644" s="12">
        <v>48</v>
      </c>
      <c r="H6644" s="1" t="s">
        <v>19</v>
      </c>
      <c r="I6644" s="1" t="s">
        <v>18</v>
      </c>
      <c r="J6644" s="1" t="s">
        <v>17</v>
      </c>
      <c r="K6644" s="1">
        <v>6611</v>
      </c>
      <c r="L6644" s="1">
        <v>1875</v>
      </c>
      <c r="M6644" s="1">
        <v>317858</v>
      </c>
      <c r="N6644" s="1">
        <v>197362</v>
      </c>
    </row>
    <row r="6645" spans="1:14">
      <c r="A6645" s="12">
        <v>61101900</v>
      </c>
      <c r="B6645" s="1" t="s">
        <v>5644</v>
      </c>
      <c r="C6645" s="12">
        <v>611019</v>
      </c>
      <c r="D6645" s="1" t="s">
        <v>5643</v>
      </c>
      <c r="E6645" s="12">
        <v>6110</v>
      </c>
      <c r="F6645" s="1" t="s">
        <v>5642</v>
      </c>
      <c r="G6645" s="12">
        <v>61</v>
      </c>
      <c r="H6645" s="1" t="s">
        <v>234</v>
      </c>
      <c r="I6645" s="1" t="s">
        <v>2</v>
      </c>
      <c r="J6645" s="1" t="s">
        <v>1</v>
      </c>
      <c r="K6645" s="1">
        <v>6602</v>
      </c>
      <c r="L6645" s="1">
        <v>11</v>
      </c>
      <c r="M6645" s="1">
        <v>237192</v>
      </c>
      <c r="N6645" s="1">
        <v>47097</v>
      </c>
    </row>
    <row r="6646" spans="1:14">
      <c r="A6646" s="12">
        <v>91029100</v>
      </c>
      <c r="B6646" s="1" t="s">
        <v>6129</v>
      </c>
      <c r="C6646" s="12">
        <v>910291</v>
      </c>
      <c r="D6646" s="1" t="s">
        <v>6128</v>
      </c>
      <c r="E6646" s="12">
        <v>9102</v>
      </c>
      <c r="F6646" s="1" t="s">
        <v>1002</v>
      </c>
      <c r="G6646" s="12">
        <v>91</v>
      </c>
      <c r="H6646" s="1" t="s">
        <v>50</v>
      </c>
      <c r="I6646" s="1" t="s">
        <v>49</v>
      </c>
      <c r="J6646" s="1" t="s">
        <v>48</v>
      </c>
      <c r="K6646" s="1">
        <v>6530</v>
      </c>
      <c r="L6646" s="1">
        <v>31</v>
      </c>
      <c r="M6646" s="1">
        <v>429504</v>
      </c>
      <c r="N6646" s="1">
        <v>32010</v>
      </c>
    </row>
    <row r="6647" spans="1:14">
      <c r="A6647" s="12">
        <v>90022010</v>
      </c>
      <c r="B6647" s="1" t="s">
        <v>6471</v>
      </c>
      <c r="C6647" s="12">
        <v>900220</v>
      </c>
      <c r="D6647" s="1" t="s">
        <v>5947</v>
      </c>
      <c r="E6647" s="12">
        <v>9002</v>
      </c>
      <c r="F6647" s="1" t="s">
        <v>2248</v>
      </c>
      <c r="G6647" s="12">
        <v>90</v>
      </c>
      <c r="H6647" s="1" t="s">
        <v>512</v>
      </c>
      <c r="I6647" s="1" t="s">
        <v>49</v>
      </c>
      <c r="J6647" s="1" t="s">
        <v>48</v>
      </c>
      <c r="K6647" s="1">
        <v>6529</v>
      </c>
      <c r="L6647" s="1">
        <v>3</v>
      </c>
      <c r="M6647" s="1">
        <v>1206520</v>
      </c>
      <c r="N6647" s="1">
        <v>8096</v>
      </c>
    </row>
    <row r="6648" spans="1:14">
      <c r="A6648" s="13" t="s">
        <v>14500</v>
      </c>
      <c r="B6648" s="1" t="s">
        <v>14499</v>
      </c>
      <c r="C6648" s="13" t="s">
        <v>14498</v>
      </c>
      <c r="D6648" s="1" t="s">
        <v>14497</v>
      </c>
      <c r="E6648" s="13" t="s">
        <v>5318</v>
      </c>
      <c r="F6648" s="1" t="s">
        <v>5317</v>
      </c>
      <c r="G6648" s="13" t="s">
        <v>2054</v>
      </c>
      <c r="H6648" s="1" t="s">
        <v>2053</v>
      </c>
      <c r="I6648" s="1" t="s">
        <v>59</v>
      </c>
      <c r="J6648" s="1" t="s">
        <v>58</v>
      </c>
      <c r="K6648" s="1">
        <v>6522</v>
      </c>
      <c r="L6648" s="1">
        <v>352</v>
      </c>
      <c r="M6648" s="1">
        <v>231710</v>
      </c>
      <c r="N6648" s="1">
        <v>5666</v>
      </c>
    </row>
    <row r="6649" spans="1:14">
      <c r="A6649" s="12">
        <v>29252922</v>
      </c>
      <c r="B6649" s="1" t="s">
        <v>14496</v>
      </c>
      <c r="C6649" s="12">
        <v>292529</v>
      </c>
      <c r="D6649" s="1" t="s">
        <v>477</v>
      </c>
      <c r="E6649" s="12">
        <v>2925</v>
      </c>
      <c r="F6649" s="1" t="s">
        <v>476</v>
      </c>
      <c r="G6649" s="12">
        <v>29</v>
      </c>
      <c r="H6649" s="1" t="s">
        <v>13</v>
      </c>
      <c r="I6649" s="1" t="s">
        <v>12</v>
      </c>
      <c r="J6649" s="1" t="s">
        <v>11</v>
      </c>
      <c r="K6649" s="1">
        <v>6518</v>
      </c>
      <c r="L6649" s="1">
        <v>1400</v>
      </c>
      <c r="M6649" s="1">
        <v>2606117</v>
      </c>
      <c r="N6649" s="1">
        <v>630904</v>
      </c>
    </row>
    <row r="6650" spans="1:14">
      <c r="A6650" s="12">
        <v>84041020</v>
      </c>
      <c r="B6650" s="1" t="s">
        <v>7005</v>
      </c>
      <c r="C6650" s="12">
        <v>840410</v>
      </c>
      <c r="D6650" s="1" t="s">
        <v>7004</v>
      </c>
      <c r="E6650" s="12">
        <v>8404</v>
      </c>
      <c r="F6650" s="1" t="s">
        <v>3162</v>
      </c>
      <c r="G6650" s="12">
        <v>84</v>
      </c>
      <c r="H6650" s="1" t="s">
        <v>28</v>
      </c>
      <c r="I6650" s="1" t="s">
        <v>27</v>
      </c>
      <c r="J6650" s="1" t="s">
        <v>26</v>
      </c>
      <c r="K6650" s="1">
        <v>6517</v>
      </c>
      <c r="L6650" s="1">
        <v>122</v>
      </c>
      <c r="M6650" s="1">
        <v>893</v>
      </c>
      <c r="N6650" s="1">
        <v>0</v>
      </c>
    </row>
    <row r="6651" spans="1:14">
      <c r="A6651" s="12">
        <v>29242939</v>
      </c>
      <c r="B6651" s="1" t="s">
        <v>1507</v>
      </c>
      <c r="C6651" s="12">
        <v>292429</v>
      </c>
      <c r="D6651" s="1" t="s">
        <v>594</v>
      </c>
      <c r="E6651" s="12">
        <v>2924</v>
      </c>
      <c r="F6651" s="1" t="s">
        <v>23</v>
      </c>
      <c r="G6651" s="12">
        <v>29</v>
      </c>
      <c r="H6651" s="1" t="s">
        <v>13</v>
      </c>
      <c r="I6651" s="1" t="s">
        <v>12</v>
      </c>
      <c r="J6651" s="1" t="s">
        <v>11</v>
      </c>
      <c r="K6651" s="1">
        <v>6474</v>
      </c>
      <c r="L6651" s="1">
        <v>4000</v>
      </c>
      <c r="M6651" s="1">
        <v>635592</v>
      </c>
      <c r="N6651" s="1">
        <v>495056</v>
      </c>
    </row>
    <row r="6652" spans="1:14">
      <c r="A6652" s="13" t="s">
        <v>5064</v>
      </c>
      <c r="B6652" s="1" t="s">
        <v>5063</v>
      </c>
      <c r="C6652" s="13" t="s">
        <v>5062</v>
      </c>
      <c r="D6652" s="1" t="s">
        <v>5061</v>
      </c>
      <c r="E6652" s="13" t="s">
        <v>3656</v>
      </c>
      <c r="F6652" s="1" t="s">
        <v>3655</v>
      </c>
      <c r="G6652" s="13" t="s">
        <v>206</v>
      </c>
      <c r="H6652" s="1" t="s">
        <v>205</v>
      </c>
      <c r="I6652" s="1" t="s">
        <v>204</v>
      </c>
      <c r="J6652" s="1" t="s">
        <v>203</v>
      </c>
      <c r="K6652" s="1">
        <v>6472</v>
      </c>
      <c r="L6652" s="1">
        <v>715</v>
      </c>
      <c r="M6652" s="1">
        <v>0</v>
      </c>
      <c r="N6652" s="1">
        <v>0</v>
      </c>
    </row>
    <row r="6653" spans="1:14">
      <c r="A6653" s="12">
        <v>70181010</v>
      </c>
      <c r="B6653" s="1" t="s">
        <v>4865</v>
      </c>
      <c r="C6653" s="12">
        <v>701810</v>
      </c>
      <c r="D6653" s="1" t="s">
        <v>4864</v>
      </c>
      <c r="E6653" s="12">
        <v>7018</v>
      </c>
      <c r="F6653" s="1" t="s">
        <v>4635</v>
      </c>
      <c r="G6653" s="12">
        <v>70</v>
      </c>
      <c r="H6653" s="1" t="s">
        <v>83</v>
      </c>
      <c r="I6653" s="1" t="s">
        <v>7</v>
      </c>
      <c r="J6653" s="1" t="s">
        <v>6</v>
      </c>
      <c r="K6653" s="1">
        <v>6455</v>
      </c>
      <c r="L6653" s="1">
        <v>264</v>
      </c>
      <c r="M6653" s="1">
        <v>1924274</v>
      </c>
      <c r="N6653" s="1">
        <v>988666</v>
      </c>
    </row>
    <row r="6654" spans="1:14">
      <c r="A6654" s="12">
        <v>84149040</v>
      </c>
      <c r="B6654" s="1" t="s">
        <v>1574</v>
      </c>
      <c r="C6654" s="12">
        <v>841490</v>
      </c>
      <c r="D6654" s="1" t="s">
        <v>1573</v>
      </c>
      <c r="E6654" s="12">
        <v>8414</v>
      </c>
      <c r="F6654" s="1" t="s">
        <v>1529</v>
      </c>
      <c r="G6654" s="12">
        <v>84</v>
      </c>
      <c r="H6654" s="1" t="s">
        <v>28</v>
      </c>
      <c r="I6654" s="1" t="s">
        <v>27</v>
      </c>
      <c r="J6654" s="1" t="s">
        <v>26</v>
      </c>
      <c r="K6654" s="1">
        <v>6439</v>
      </c>
      <c r="L6654" s="1">
        <v>20</v>
      </c>
      <c r="M6654" s="1">
        <v>134455</v>
      </c>
      <c r="N6654" s="1">
        <v>1146</v>
      </c>
    </row>
    <row r="6655" spans="1:14">
      <c r="A6655" s="13" t="s">
        <v>14495</v>
      </c>
      <c r="B6655" s="1" t="s">
        <v>14494</v>
      </c>
      <c r="C6655" s="13" t="s">
        <v>14318</v>
      </c>
      <c r="D6655" s="1" t="s">
        <v>14317</v>
      </c>
      <c r="E6655" s="13" t="s">
        <v>3206</v>
      </c>
      <c r="F6655" s="1" t="s">
        <v>3205</v>
      </c>
      <c r="G6655" s="13" t="s">
        <v>3187</v>
      </c>
      <c r="H6655" s="1" t="s">
        <v>3186</v>
      </c>
      <c r="I6655" s="1" t="s">
        <v>204</v>
      </c>
      <c r="J6655" s="1" t="s">
        <v>203</v>
      </c>
      <c r="K6655" s="1">
        <v>6414</v>
      </c>
      <c r="L6655" s="1">
        <v>882</v>
      </c>
      <c r="M6655" s="1">
        <v>0</v>
      </c>
      <c r="N6655" s="1">
        <v>0</v>
      </c>
    </row>
    <row r="6656" spans="1:14">
      <c r="A6656" s="12">
        <v>17022000</v>
      </c>
      <c r="B6656" s="1" t="s">
        <v>4336</v>
      </c>
      <c r="C6656" s="12">
        <v>170220</v>
      </c>
      <c r="D6656" s="1" t="s">
        <v>4335</v>
      </c>
      <c r="E6656" s="12">
        <v>1702</v>
      </c>
      <c r="F6656" s="1" t="s">
        <v>2517</v>
      </c>
      <c r="G6656" s="12">
        <v>17</v>
      </c>
      <c r="H6656" s="1" t="s">
        <v>2516</v>
      </c>
      <c r="I6656" s="1" t="s">
        <v>751</v>
      </c>
      <c r="J6656" s="1" t="s">
        <v>750</v>
      </c>
      <c r="K6656" s="1">
        <v>6384</v>
      </c>
      <c r="L6656" s="1">
        <v>3532</v>
      </c>
      <c r="M6656" s="1">
        <v>266199</v>
      </c>
      <c r="N6656" s="1">
        <v>31807</v>
      </c>
    </row>
    <row r="6657" spans="1:14">
      <c r="A6657" s="12">
        <v>62032910</v>
      </c>
      <c r="B6657" s="1" t="s">
        <v>6087</v>
      </c>
      <c r="C6657" s="12">
        <v>620329</v>
      </c>
      <c r="D6657" s="1" t="s">
        <v>6056</v>
      </c>
      <c r="E6657" s="12">
        <v>6203</v>
      </c>
      <c r="F6657" s="1" t="s">
        <v>5976</v>
      </c>
      <c r="G6657" s="12">
        <v>62</v>
      </c>
      <c r="H6657" s="1" t="s">
        <v>248</v>
      </c>
      <c r="I6657" s="1" t="s">
        <v>2</v>
      </c>
      <c r="J6657" s="1" t="s">
        <v>1</v>
      </c>
      <c r="K6657" s="1">
        <v>6372</v>
      </c>
      <c r="L6657" s="1">
        <v>132</v>
      </c>
      <c r="M6657" s="1">
        <v>306815</v>
      </c>
      <c r="N6657" s="1">
        <v>3159</v>
      </c>
    </row>
    <row r="6658" spans="1:14">
      <c r="A6658" s="12">
        <v>27112990</v>
      </c>
      <c r="B6658" s="1" t="s">
        <v>5261</v>
      </c>
      <c r="C6658" s="12">
        <v>271129</v>
      </c>
      <c r="D6658" s="1" t="s">
        <v>5260</v>
      </c>
      <c r="E6658" s="12">
        <v>2711</v>
      </c>
      <c r="F6658" s="1" t="s">
        <v>1718</v>
      </c>
      <c r="G6658" s="12">
        <v>27</v>
      </c>
      <c r="H6658" s="1" t="s">
        <v>486</v>
      </c>
      <c r="I6658" s="1" t="s">
        <v>225</v>
      </c>
      <c r="J6658" s="1" t="s">
        <v>224</v>
      </c>
      <c r="K6658" s="1">
        <v>6367</v>
      </c>
      <c r="L6658" s="1">
        <v>28</v>
      </c>
      <c r="M6658" s="1">
        <v>449477</v>
      </c>
      <c r="N6658" s="1">
        <v>42109</v>
      </c>
    </row>
    <row r="6659" spans="1:14">
      <c r="A6659" s="12">
        <v>16021000</v>
      </c>
      <c r="B6659" s="1" t="s">
        <v>14493</v>
      </c>
      <c r="C6659" s="12">
        <v>160210</v>
      </c>
      <c r="D6659" s="1" t="s">
        <v>14492</v>
      </c>
      <c r="E6659" s="12">
        <v>1602</v>
      </c>
      <c r="F6659" s="1" t="s">
        <v>4350</v>
      </c>
      <c r="G6659" s="12">
        <v>16</v>
      </c>
      <c r="H6659" s="1" t="s">
        <v>2758</v>
      </c>
      <c r="I6659" s="1" t="s">
        <v>751</v>
      </c>
      <c r="J6659" s="1" t="s">
        <v>750</v>
      </c>
      <c r="K6659" s="1">
        <v>6360</v>
      </c>
      <c r="L6659" s="1">
        <v>1742</v>
      </c>
      <c r="M6659" s="1">
        <v>40468</v>
      </c>
      <c r="N6659" s="1">
        <v>1917</v>
      </c>
    </row>
    <row r="6660" spans="1:14">
      <c r="A6660" s="12">
        <v>84672910</v>
      </c>
      <c r="B6660" s="1" t="s">
        <v>1358</v>
      </c>
      <c r="C6660" s="12">
        <v>846729</v>
      </c>
      <c r="D6660" s="1" t="s">
        <v>501</v>
      </c>
      <c r="E6660" s="12">
        <v>8467</v>
      </c>
      <c r="F6660" s="1" t="s">
        <v>500</v>
      </c>
      <c r="G6660" s="12">
        <v>84</v>
      </c>
      <c r="H6660" s="1" t="s">
        <v>28</v>
      </c>
      <c r="I6660" s="1" t="s">
        <v>27</v>
      </c>
      <c r="J6660" s="1" t="s">
        <v>26</v>
      </c>
      <c r="K6660" s="1">
        <v>6314</v>
      </c>
      <c r="L6660" s="1">
        <v>189</v>
      </c>
      <c r="M6660" s="1">
        <v>743830</v>
      </c>
      <c r="N6660" s="1">
        <v>74077</v>
      </c>
    </row>
    <row r="6661" spans="1:14">
      <c r="A6661" s="12">
        <v>87033110</v>
      </c>
      <c r="B6661" s="1" t="s">
        <v>6980</v>
      </c>
      <c r="C6661" s="12">
        <v>870331</v>
      </c>
      <c r="D6661" s="1" t="s">
        <v>6979</v>
      </c>
      <c r="E6661" s="12">
        <v>8703</v>
      </c>
      <c r="F6661" s="1" t="s">
        <v>2927</v>
      </c>
      <c r="G6661" s="12">
        <v>87</v>
      </c>
      <c r="H6661" s="1" t="s">
        <v>633</v>
      </c>
      <c r="I6661" s="1" t="s">
        <v>272</v>
      </c>
      <c r="J6661" s="1" t="s">
        <v>271</v>
      </c>
      <c r="K6661" s="1">
        <v>6306</v>
      </c>
      <c r="L6661" s="1">
        <v>2400</v>
      </c>
      <c r="M6661" s="1">
        <v>0</v>
      </c>
      <c r="N6661" s="1">
        <v>0</v>
      </c>
    </row>
    <row r="6662" spans="1:14">
      <c r="A6662" s="13" t="s">
        <v>4490</v>
      </c>
      <c r="B6662" s="1" t="s">
        <v>4488</v>
      </c>
      <c r="C6662" s="13" t="s">
        <v>4489</v>
      </c>
      <c r="D6662" s="1" t="s">
        <v>4488</v>
      </c>
      <c r="E6662" s="13" t="s">
        <v>4487</v>
      </c>
      <c r="F6662" s="1" t="s">
        <v>4486</v>
      </c>
      <c r="G6662" s="13" t="s">
        <v>4326</v>
      </c>
      <c r="H6662" s="1" t="s">
        <v>4325</v>
      </c>
      <c r="I6662" s="1" t="s">
        <v>59</v>
      </c>
      <c r="J6662" s="1" t="s">
        <v>58</v>
      </c>
      <c r="K6662" s="1">
        <v>6298</v>
      </c>
      <c r="L6662" s="1">
        <v>698</v>
      </c>
      <c r="M6662" s="1">
        <v>4635017</v>
      </c>
      <c r="N6662" s="1">
        <v>2008006</v>
      </c>
    </row>
    <row r="6663" spans="1:14">
      <c r="A6663" s="12">
        <v>62113910</v>
      </c>
      <c r="B6663" s="1" t="s">
        <v>6976</v>
      </c>
      <c r="C6663" s="12">
        <v>621139</v>
      </c>
      <c r="D6663" s="1" t="s">
        <v>1447</v>
      </c>
      <c r="E6663" s="12">
        <v>6211</v>
      </c>
      <c r="F6663" s="1" t="s">
        <v>1446</v>
      </c>
      <c r="G6663" s="12">
        <v>62</v>
      </c>
      <c r="H6663" s="1" t="s">
        <v>248</v>
      </c>
      <c r="I6663" s="1" t="s">
        <v>2</v>
      </c>
      <c r="J6663" s="1" t="s">
        <v>1</v>
      </c>
      <c r="K6663" s="1">
        <v>6290</v>
      </c>
      <c r="L6663" s="1">
        <v>7</v>
      </c>
      <c r="M6663" s="1">
        <v>40253</v>
      </c>
      <c r="N6663" s="1">
        <v>163</v>
      </c>
    </row>
    <row r="6664" spans="1:14">
      <c r="A6664" s="12">
        <v>92021000</v>
      </c>
      <c r="B6664" s="1" t="s">
        <v>6974</v>
      </c>
      <c r="C6664" s="12">
        <v>920210</v>
      </c>
      <c r="D6664" s="1" t="s">
        <v>6973</v>
      </c>
      <c r="E6664" s="12">
        <v>9202</v>
      </c>
      <c r="F6664" s="1" t="s">
        <v>6972</v>
      </c>
      <c r="G6664" s="12">
        <v>92</v>
      </c>
      <c r="H6664" s="1" t="s">
        <v>1814</v>
      </c>
      <c r="I6664" s="1" t="s">
        <v>49</v>
      </c>
      <c r="J6664" s="1" t="s">
        <v>48</v>
      </c>
      <c r="K6664" s="1">
        <v>6285</v>
      </c>
      <c r="L6664" s="1">
        <v>19</v>
      </c>
      <c r="M6664" s="1">
        <v>1534920</v>
      </c>
      <c r="N6664" s="1">
        <v>125413</v>
      </c>
    </row>
    <row r="6665" spans="1:14">
      <c r="A6665" s="12">
        <v>84211110</v>
      </c>
      <c r="B6665" s="1" t="s">
        <v>14491</v>
      </c>
      <c r="C6665" s="12">
        <v>842111</v>
      </c>
      <c r="D6665" s="1" t="s">
        <v>10522</v>
      </c>
      <c r="E6665" s="12">
        <v>8421</v>
      </c>
      <c r="F6665" s="1" t="s">
        <v>403</v>
      </c>
      <c r="G6665" s="12">
        <v>84</v>
      </c>
      <c r="H6665" s="1" t="s">
        <v>28</v>
      </c>
      <c r="I6665" s="1" t="s">
        <v>27</v>
      </c>
      <c r="J6665" s="1" t="s">
        <v>26</v>
      </c>
      <c r="K6665" s="1">
        <v>6262</v>
      </c>
      <c r="L6665" s="1">
        <v>241</v>
      </c>
      <c r="M6665" s="1">
        <v>1359481</v>
      </c>
      <c r="N6665" s="1">
        <v>17910</v>
      </c>
    </row>
    <row r="6666" spans="1:14">
      <c r="A6666" s="12">
        <v>52061100</v>
      </c>
      <c r="B6666" s="1" t="s">
        <v>5127</v>
      </c>
      <c r="C6666" s="12">
        <v>520611</v>
      </c>
      <c r="D6666" s="1" t="s">
        <v>5126</v>
      </c>
      <c r="E6666" s="12">
        <v>5206</v>
      </c>
      <c r="F6666" s="1" t="s">
        <v>2938</v>
      </c>
      <c r="G6666" s="12">
        <v>52</v>
      </c>
      <c r="H6666" s="1" t="s">
        <v>76</v>
      </c>
      <c r="I6666" s="1" t="s">
        <v>2</v>
      </c>
      <c r="J6666" s="1" t="s">
        <v>1</v>
      </c>
      <c r="K6666" s="1">
        <v>6258</v>
      </c>
      <c r="L6666" s="1">
        <v>1065</v>
      </c>
      <c r="M6666" s="1">
        <v>394059</v>
      </c>
      <c r="N6666" s="1">
        <v>420126</v>
      </c>
    </row>
    <row r="6667" spans="1:14">
      <c r="A6667" s="12">
        <v>90159010</v>
      </c>
      <c r="B6667" s="1" t="s">
        <v>2063</v>
      </c>
      <c r="C6667" s="12">
        <v>901590</v>
      </c>
      <c r="D6667" s="1" t="s">
        <v>2062</v>
      </c>
      <c r="E6667" s="12">
        <v>9015</v>
      </c>
      <c r="F6667" s="1" t="s">
        <v>1409</v>
      </c>
      <c r="G6667" s="12">
        <v>90</v>
      </c>
      <c r="H6667" s="1" t="s">
        <v>512</v>
      </c>
      <c r="I6667" s="1" t="s">
        <v>49</v>
      </c>
      <c r="J6667" s="1" t="s">
        <v>48</v>
      </c>
      <c r="K6667" s="1">
        <v>6248</v>
      </c>
      <c r="L6667" s="1">
        <v>5</v>
      </c>
      <c r="M6667" s="1">
        <v>68574</v>
      </c>
      <c r="N6667" s="1">
        <v>133</v>
      </c>
    </row>
    <row r="6668" spans="1:14">
      <c r="A6668" s="12">
        <v>30069200</v>
      </c>
      <c r="B6668" s="1" t="s">
        <v>14490</v>
      </c>
      <c r="C6668" s="12">
        <v>300692</v>
      </c>
      <c r="D6668" s="1" t="s">
        <v>14490</v>
      </c>
      <c r="E6668" s="12">
        <v>3006</v>
      </c>
      <c r="F6668" s="1" t="s">
        <v>1428</v>
      </c>
      <c r="G6668" s="12">
        <v>30</v>
      </c>
      <c r="H6668" s="1" t="s">
        <v>63</v>
      </c>
      <c r="I6668" s="1" t="s">
        <v>12</v>
      </c>
      <c r="J6668" s="1" t="s">
        <v>11</v>
      </c>
      <c r="K6668" s="1">
        <v>6246</v>
      </c>
      <c r="L6668" s="1">
        <v>246</v>
      </c>
      <c r="M6668" s="1">
        <v>0</v>
      </c>
      <c r="N6668" s="1">
        <v>0</v>
      </c>
    </row>
    <row r="6669" spans="1:14">
      <c r="A6669" s="12">
        <v>37031010</v>
      </c>
      <c r="B6669" s="1" t="s">
        <v>5773</v>
      </c>
      <c r="C6669" s="12">
        <v>370310</v>
      </c>
      <c r="D6669" s="1" t="s">
        <v>5772</v>
      </c>
      <c r="E6669" s="12">
        <v>3703</v>
      </c>
      <c r="F6669" s="1" t="s">
        <v>1434</v>
      </c>
      <c r="G6669" s="12">
        <v>37</v>
      </c>
      <c r="H6669" s="1" t="s">
        <v>1090</v>
      </c>
      <c r="I6669" s="1" t="s">
        <v>12</v>
      </c>
      <c r="J6669" s="1" t="s">
        <v>11</v>
      </c>
      <c r="K6669" s="1">
        <v>6241</v>
      </c>
      <c r="L6669" s="1">
        <v>763</v>
      </c>
      <c r="M6669" s="1">
        <v>9538443</v>
      </c>
      <c r="N6669" s="1">
        <v>1675290</v>
      </c>
    </row>
    <row r="6670" spans="1:14">
      <c r="A6670" s="12">
        <v>60011090</v>
      </c>
      <c r="B6670" s="1" t="s">
        <v>14489</v>
      </c>
      <c r="C6670" s="12">
        <v>600110</v>
      </c>
      <c r="D6670" s="1" t="s">
        <v>9776</v>
      </c>
      <c r="E6670" s="12">
        <v>6001</v>
      </c>
      <c r="F6670" s="1" t="s">
        <v>4261</v>
      </c>
      <c r="G6670" s="12">
        <v>60</v>
      </c>
      <c r="H6670" s="1" t="s">
        <v>161</v>
      </c>
      <c r="I6670" s="1" t="s">
        <v>2</v>
      </c>
      <c r="J6670" s="1" t="s">
        <v>1</v>
      </c>
      <c r="K6670" s="1">
        <v>6232</v>
      </c>
      <c r="L6670" s="1">
        <v>1044</v>
      </c>
      <c r="M6670" s="1">
        <v>1240394</v>
      </c>
      <c r="N6670" s="1">
        <v>110324</v>
      </c>
    </row>
    <row r="6671" spans="1:14">
      <c r="A6671" s="12">
        <v>54034100</v>
      </c>
      <c r="B6671" s="1" t="s">
        <v>6964</v>
      </c>
      <c r="C6671" s="12">
        <v>540341</v>
      </c>
      <c r="D6671" s="1" t="s">
        <v>6963</v>
      </c>
      <c r="E6671" s="12">
        <v>5403</v>
      </c>
      <c r="F6671" s="1" t="s">
        <v>3056</v>
      </c>
      <c r="G6671" s="12">
        <v>54</v>
      </c>
      <c r="H6671" s="1" t="s">
        <v>355</v>
      </c>
      <c r="I6671" s="1" t="s">
        <v>2</v>
      </c>
      <c r="J6671" s="1" t="s">
        <v>1</v>
      </c>
      <c r="K6671" s="1">
        <v>6218</v>
      </c>
      <c r="L6671" s="1">
        <v>192</v>
      </c>
      <c r="M6671" s="1">
        <v>384670</v>
      </c>
      <c r="N6671" s="1">
        <v>51886</v>
      </c>
    </row>
    <row r="6672" spans="1:14">
      <c r="A6672" s="13" t="s">
        <v>4375</v>
      </c>
      <c r="B6672" s="1" t="s">
        <v>4373</v>
      </c>
      <c r="C6672" s="13" t="s">
        <v>4374</v>
      </c>
      <c r="D6672" s="1" t="s">
        <v>4373</v>
      </c>
      <c r="E6672" s="13" t="s">
        <v>2285</v>
      </c>
      <c r="F6672" s="1" t="s">
        <v>2284</v>
      </c>
      <c r="G6672" s="13" t="s">
        <v>2082</v>
      </c>
      <c r="H6672" s="1" t="s">
        <v>2081</v>
      </c>
      <c r="I6672" s="1" t="s">
        <v>59</v>
      </c>
      <c r="J6672" s="1" t="s">
        <v>58</v>
      </c>
      <c r="K6672" s="1">
        <v>6212</v>
      </c>
      <c r="L6672" s="1">
        <v>362</v>
      </c>
      <c r="M6672" s="1">
        <v>17442269</v>
      </c>
      <c r="N6672" s="1">
        <v>3297177</v>
      </c>
    </row>
    <row r="6673" spans="1:14">
      <c r="A6673" s="12">
        <v>84562090</v>
      </c>
      <c r="B6673" s="1" t="s">
        <v>2093</v>
      </c>
      <c r="C6673" s="12">
        <v>845620</v>
      </c>
      <c r="D6673" s="1" t="s">
        <v>2092</v>
      </c>
      <c r="E6673" s="12">
        <v>8456</v>
      </c>
      <c r="F6673" s="1" t="s">
        <v>755</v>
      </c>
      <c r="G6673" s="12">
        <v>84</v>
      </c>
      <c r="H6673" s="1" t="s">
        <v>28</v>
      </c>
      <c r="I6673" s="1" t="s">
        <v>27</v>
      </c>
      <c r="J6673" s="1" t="s">
        <v>26</v>
      </c>
      <c r="K6673" s="1">
        <v>6192</v>
      </c>
      <c r="L6673" s="1">
        <v>160</v>
      </c>
      <c r="M6673" s="1">
        <v>536529</v>
      </c>
      <c r="N6673" s="1">
        <v>23621</v>
      </c>
    </row>
    <row r="6674" spans="1:14">
      <c r="A6674" s="12">
        <v>85437013</v>
      </c>
      <c r="B6674" s="1" t="s">
        <v>6610</v>
      </c>
      <c r="C6674" s="12">
        <v>854370</v>
      </c>
      <c r="D6674" s="1" t="s">
        <v>764</v>
      </c>
      <c r="E6674" s="12">
        <v>8543</v>
      </c>
      <c r="F6674" s="1" t="s">
        <v>763</v>
      </c>
      <c r="G6674" s="12">
        <v>85</v>
      </c>
      <c r="H6674" s="1" t="s">
        <v>102</v>
      </c>
      <c r="I6674" s="1" t="s">
        <v>27</v>
      </c>
      <c r="J6674" s="1" t="s">
        <v>26</v>
      </c>
      <c r="K6674" s="1">
        <v>6182</v>
      </c>
      <c r="L6674" s="1">
        <v>145</v>
      </c>
      <c r="M6674" s="1">
        <v>375180</v>
      </c>
      <c r="N6674" s="1">
        <v>14390</v>
      </c>
    </row>
    <row r="6675" spans="1:14">
      <c r="A6675" s="12">
        <v>28342910</v>
      </c>
      <c r="B6675" s="1" t="s">
        <v>2077</v>
      </c>
      <c r="C6675" s="12">
        <v>283429</v>
      </c>
      <c r="D6675" s="1" t="s">
        <v>344</v>
      </c>
      <c r="E6675" s="12">
        <v>2834</v>
      </c>
      <c r="F6675" s="1" t="s">
        <v>343</v>
      </c>
      <c r="G6675" s="12">
        <v>28</v>
      </c>
      <c r="H6675" s="1" t="s">
        <v>118</v>
      </c>
      <c r="I6675" s="1" t="s">
        <v>12</v>
      </c>
      <c r="J6675" s="1" t="s">
        <v>11</v>
      </c>
      <c r="K6675" s="1">
        <v>6180</v>
      </c>
      <c r="L6675" s="1">
        <v>6000</v>
      </c>
      <c r="M6675" s="1">
        <v>587642</v>
      </c>
      <c r="N6675" s="1">
        <v>2527507</v>
      </c>
    </row>
    <row r="6676" spans="1:14">
      <c r="A6676" s="12">
        <v>28309016</v>
      </c>
      <c r="B6676" s="1" t="s">
        <v>351</v>
      </c>
      <c r="C6676" s="12">
        <v>283090</v>
      </c>
      <c r="D6676" s="1" t="s">
        <v>350</v>
      </c>
      <c r="E6676" s="12">
        <v>2830</v>
      </c>
      <c r="F6676" s="1" t="s">
        <v>349</v>
      </c>
      <c r="G6676" s="12">
        <v>28</v>
      </c>
      <c r="H6676" s="1" t="s">
        <v>118</v>
      </c>
      <c r="I6676" s="1" t="s">
        <v>12</v>
      </c>
      <c r="J6676" s="1" t="s">
        <v>11</v>
      </c>
      <c r="K6676" s="1">
        <v>6180</v>
      </c>
      <c r="L6676" s="1">
        <v>300</v>
      </c>
      <c r="M6676" s="1">
        <v>307713</v>
      </c>
      <c r="N6676" s="1">
        <v>43427</v>
      </c>
    </row>
    <row r="6677" spans="1:14">
      <c r="A6677" s="12">
        <v>30039069</v>
      </c>
      <c r="B6677" s="1" t="s">
        <v>14488</v>
      </c>
      <c r="C6677" s="12">
        <v>300390</v>
      </c>
      <c r="D6677" s="1" t="s">
        <v>2682</v>
      </c>
      <c r="E6677" s="12">
        <v>3003</v>
      </c>
      <c r="F6677" s="1" t="s">
        <v>1164</v>
      </c>
      <c r="G6677" s="12">
        <v>30</v>
      </c>
      <c r="H6677" s="1" t="s">
        <v>63</v>
      </c>
      <c r="I6677" s="1" t="s">
        <v>12</v>
      </c>
      <c r="J6677" s="1" t="s">
        <v>11</v>
      </c>
      <c r="K6677" s="1">
        <v>6168</v>
      </c>
      <c r="L6677" s="1">
        <v>88</v>
      </c>
      <c r="M6677" s="1">
        <v>480658</v>
      </c>
      <c r="N6677" s="1">
        <v>2226</v>
      </c>
    </row>
    <row r="6678" spans="1:14">
      <c r="A6678" s="12">
        <v>29061920</v>
      </c>
      <c r="B6678" s="1" t="s">
        <v>2160</v>
      </c>
      <c r="C6678" s="12">
        <v>290619</v>
      </c>
      <c r="D6678" s="1" t="s">
        <v>15</v>
      </c>
      <c r="E6678" s="12">
        <v>2906</v>
      </c>
      <c r="F6678" s="1" t="s">
        <v>14</v>
      </c>
      <c r="G6678" s="12">
        <v>29</v>
      </c>
      <c r="H6678" s="1" t="s">
        <v>13</v>
      </c>
      <c r="I6678" s="1" t="s">
        <v>12</v>
      </c>
      <c r="J6678" s="1" t="s">
        <v>11</v>
      </c>
      <c r="K6678" s="1">
        <v>6131</v>
      </c>
      <c r="L6678" s="1">
        <v>404</v>
      </c>
      <c r="M6678" s="1">
        <v>459364</v>
      </c>
      <c r="N6678" s="1">
        <v>37173</v>
      </c>
    </row>
    <row r="6679" spans="1:14">
      <c r="A6679" s="12">
        <v>88032000</v>
      </c>
      <c r="B6679" s="1" t="s">
        <v>12260</v>
      </c>
      <c r="C6679" s="12">
        <v>880320</v>
      </c>
      <c r="D6679" s="1" t="s">
        <v>14487</v>
      </c>
      <c r="E6679" s="12">
        <v>8803</v>
      </c>
      <c r="F6679" s="1" t="s">
        <v>14486</v>
      </c>
      <c r="G6679" s="12">
        <v>88</v>
      </c>
      <c r="H6679" s="1" t="s">
        <v>273</v>
      </c>
      <c r="I6679" s="1" t="s">
        <v>272</v>
      </c>
      <c r="J6679" s="1" t="s">
        <v>271</v>
      </c>
      <c r="K6679" s="1">
        <v>6129</v>
      </c>
      <c r="L6679" s="1">
        <v>30</v>
      </c>
      <c r="M6679" s="1">
        <v>0</v>
      </c>
      <c r="N6679" s="1">
        <v>0</v>
      </c>
    </row>
    <row r="6680" spans="1:14">
      <c r="A6680" s="12">
        <v>26219010</v>
      </c>
      <c r="B6680" s="1" t="s">
        <v>14485</v>
      </c>
      <c r="C6680" s="12">
        <v>262190</v>
      </c>
      <c r="D6680" s="1" t="s">
        <v>14484</v>
      </c>
      <c r="E6680" s="12">
        <v>2621</v>
      </c>
      <c r="F6680" s="1" t="s">
        <v>14483</v>
      </c>
      <c r="G6680" s="12">
        <v>26</v>
      </c>
      <c r="H6680" s="1" t="s">
        <v>888</v>
      </c>
      <c r="I6680" s="1" t="s">
        <v>225</v>
      </c>
      <c r="J6680" s="1" t="s">
        <v>224</v>
      </c>
      <c r="K6680" s="1">
        <v>6127</v>
      </c>
      <c r="L6680" s="1">
        <v>22719</v>
      </c>
      <c r="M6680" s="1">
        <v>0</v>
      </c>
      <c r="N6680" s="1">
        <v>0</v>
      </c>
    </row>
    <row r="6681" spans="1:14">
      <c r="A6681" s="12">
        <v>39059930</v>
      </c>
      <c r="B6681" s="1" t="s">
        <v>3497</v>
      </c>
      <c r="C6681" s="12">
        <v>390599</v>
      </c>
      <c r="D6681" s="1" t="s">
        <v>3373</v>
      </c>
      <c r="E6681" s="12">
        <v>3905</v>
      </c>
      <c r="F6681" s="1" t="s">
        <v>2279</v>
      </c>
      <c r="G6681" s="12">
        <v>39</v>
      </c>
      <c r="H6681" s="1" t="s">
        <v>38</v>
      </c>
      <c r="I6681" s="1" t="s">
        <v>37</v>
      </c>
      <c r="J6681" s="1" t="s">
        <v>36</v>
      </c>
      <c r="K6681" s="1">
        <v>6126</v>
      </c>
      <c r="L6681" s="1">
        <v>900</v>
      </c>
      <c r="M6681" s="1">
        <v>2704678</v>
      </c>
      <c r="N6681" s="1">
        <v>116394</v>
      </c>
    </row>
    <row r="6682" spans="1:14">
      <c r="A6682" s="12">
        <v>38069012</v>
      </c>
      <c r="B6682" s="1" t="s">
        <v>14482</v>
      </c>
      <c r="C6682" s="12">
        <v>380690</v>
      </c>
      <c r="D6682" s="1" t="s">
        <v>11136</v>
      </c>
      <c r="E6682" s="12">
        <v>3806</v>
      </c>
      <c r="F6682" s="1" t="s">
        <v>2902</v>
      </c>
      <c r="G6682" s="12">
        <v>38</v>
      </c>
      <c r="H6682" s="1" t="s">
        <v>244</v>
      </c>
      <c r="I6682" s="1" t="s">
        <v>12</v>
      </c>
      <c r="J6682" s="1" t="s">
        <v>11</v>
      </c>
      <c r="K6682" s="1">
        <v>6122</v>
      </c>
      <c r="L6682" s="1">
        <v>426</v>
      </c>
      <c r="M6682" s="1">
        <v>15330</v>
      </c>
      <c r="N6682" s="1">
        <v>2715</v>
      </c>
    </row>
    <row r="6683" spans="1:14">
      <c r="A6683" s="12">
        <v>84099971</v>
      </c>
      <c r="B6683" s="1" t="s">
        <v>3429</v>
      </c>
      <c r="C6683" s="12">
        <v>840999</v>
      </c>
      <c r="D6683" s="1" t="s">
        <v>2583</v>
      </c>
      <c r="E6683" s="12">
        <v>8409</v>
      </c>
      <c r="F6683" s="1" t="s">
        <v>2582</v>
      </c>
      <c r="G6683" s="12">
        <v>84</v>
      </c>
      <c r="H6683" s="1" t="s">
        <v>28</v>
      </c>
      <c r="I6683" s="1" t="s">
        <v>27</v>
      </c>
      <c r="J6683" s="1" t="s">
        <v>26</v>
      </c>
      <c r="K6683" s="1">
        <v>6122</v>
      </c>
      <c r="L6683" s="1">
        <v>45</v>
      </c>
      <c r="M6683" s="1">
        <v>998977</v>
      </c>
      <c r="N6683" s="1">
        <v>7045</v>
      </c>
    </row>
    <row r="6684" spans="1:14">
      <c r="A6684" s="12">
        <v>29052220</v>
      </c>
      <c r="B6684" s="1" t="s">
        <v>4130</v>
      </c>
      <c r="C6684" s="12">
        <v>290522</v>
      </c>
      <c r="D6684" s="1" t="s">
        <v>4129</v>
      </c>
      <c r="E6684" s="12">
        <v>2905</v>
      </c>
      <c r="F6684" s="1" t="s">
        <v>527</v>
      </c>
      <c r="G6684" s="12">
        <v>29</v>
      </c>
      <c r="H6684" s="1" t="s">
        <v>13</v>
      </c>
      <c r="I6684" s="1" t="s">
        <v>12</v>
      </c>
      <c r="J6684" s="1" t="s">
        <v>11</v>
      </c>
      <c r="K6684" s="1">
        <v>6110</v>
      </c>
      <c r="L6684" s="1">
        <v>371</v>
      </c>
      <c r="M6684" s="1">
        <v>2363998</v>
      </c>
      <c r="N6684" s="1">
        <v>292856</v>
      </c>
    </row>
    <row r="6685" spans="1:14">
      <c r="A6685" s="12">
        <v>85322310</v>
      </c>
      <c r="B6685" s="1" t="s">
        <v>6433</v>
      </c>
      <c r="C6685" s="12">
        <v>853223</v>
      </c>
      <c r="D6685" s="1" t="s">
        <v>6432</v>
      </c>
      <c r="E6685" s="12">
        <v>8532</v>
      </c>
      <c r="F6685" s="1" t="s">
        <v>1542</v>
      </c>
      <c r="G6685" s="12">
        <v>85</v>
      </c>
      <c r="H6685" s="1" t="s">
        <v>102</v>
      </c>
      <c r="I6685" s="1" t="s">
        <v>27</v>
      </c>
      <c r="J6685" s="1" t="s">
        <v>26</v>
      </c>
      <c r="K6685" s="1">
        <v>6101</v>
      </c>
      <c r="L6685" s="1">
        <v>53</v>
      </c>
      <c r="M6685" s="1">
        <v>1644445</v>
      </c>
      <c r="N6685" s="1">
        <v>270643</v>
      </c>
    </row>
    <row r="6686" spans="1:14">
      <c r="A6686" s="12">
        <v>29342033</v>
      </c>
      <c r="B6686" s="1" t="s">
        <v>14481</v>
      </c>
      <c r="C6686" s="12">
        <v>293420</v>
      </c>
      <c r="D6686" s="1" t="s">
        <v>1750</v>
      </c>
      <c r="E6686" s="12">
        <v>2934</v>
      </c>
      <c r="F6686" s="1" t="s">
        <v>96</v>
      </c>
      <c r="G6686" s="12">
        <v>29</v>
      </c>
      <c r="H6686" s="1" t="s">
        <v>13</v>
      </c>
      <c r="I6686" s="1" t="s">
        <v>12</v>
      </c>
      <c r="J6686" s="1" t="s">
        <v>11</v>
      </c>
      <c r="K6686" s="1">
        <v>6084</v>
      </c>
      <c r="L6686" s="1">
        <v>1200</v>
      </c>
      <c r="M6686" s="1">
        <v>2397488</v>
      </c>
      <c r="N6686" s="1">
        <v>679700</v>
      </c>
    </row>
    <row r="6687" spans="1:14">
      <c r="A6687" s="12">
        <v>30031012</v>
      </c>
      <c r="B6687" s="1" t="s">
        <v>14480</v>
      </c>
      <c r="C6687" s="12">
        <v>300310</v>
      </c>
      <c r="D6687" s="1" t="s">
        <v>4967</v>
      </c>
      <c r="E6687" s="12">
        <v>3003</v>
      </c>
      <c r="F6687" s="1" t="s">
        <v>1164</v>
      </c>
      <c r="G6687" s="12">
        <v>30</v>
      </c>
      <c r="H6687" s="1" t="s">
        <v>63</v>
      </c>
      <c r="I6687" s="1" t="s">
        <v>12</v>
      </c>
      <c r="J6687" s="1" t="s">
        <v>11</v>
      </c>
      <c r="K6687" s="1">
        <v>6076</v>
      </c>
      <c r="L6687" s="1">
        <v>160</v>
      </c>
      <c r="M6687" s="1">
        <v>667118</v>
      </c>
      <c r="N6687" s="1">
        <v>2439</v>
      </c>
    </row>
    <row r="6688" spans="1:14">
      <c r="A6688" s="12">
        <v>68129990</v>
      </c>
      <c r="B6688" s="1" t="s">
        <v>4139</v>
      </c>
      <c r="C6688" s="12">
        <v>681299</v>
      </c>
      <c r="D6688" s="1" t="s">
        <v>4138</v>
      </c>
      <c r="E6688" s="12">
        <v>6812</v>
      </c>
      <c r="F6688" s="1" t="s">
        <v>458</v>
      </c>
      <c r="G6688" s="12">
        <v>68</v>
      </c>
      <c r="H6688" s="1" t="s">
        <v>8</v>
      </c>
      <c r="I6688" s="1" t="s">
        <v>7</v>
      </c>
      <c r="J6688" s="1" t="s">
        <v>6</v>
      </c>
      <c r="K6688" s="1">
        <v>6061</v>
      </c>
      <c r="L6688" s="1">
        <v>45</v>
      </c>
      <c r="M6688" s="1">
        <v>364237</v>
      </c>
      <c r="N6688" s="1">
        <v>4937</v>
      </c>
    </row>
    <row r="6689" spans="1:14">
      <c r="A6689" s="12">
        <v>29163132</v>
      </c>
      <c r="B6689" s="1" t="s">
        <v>2098</v>
      </c>
      <c r="C6689" s="12">
        <v>291631</v>
      </c>
      <c r="D6689" s="1" t="s">
        <v>1202</v>
      </c>
      <c r="E6689" s="12">
        <v>2916</v>
      </c>
      <c r="F6689" s="1" t="s">
        <v>80</v>
      </c>
      <c r="G6689" s="12">
        <v>29</v>
      </c>
      <c r="H6689" s="1" t="s">
        <v>13</v>
      </c>
      <c r="I6689" s="1" t="s">
        <v>12</v>
      </c>
      <c r="J6689" s="1" t="s">
        <v>11</v>
      </c>
      <c r="K6689" s="1">
        <v>6030</v>
      </c>
      <c r="L6689" s="1">
        <v>1580</v>
      </c>
      <c r="M6689" s="1">
        <v>946338</v>
      </c>
      <c r="N6689" s="1">
        <v>367760</v>
      </c>
    </row>
    <row r="6690" spans="1:14">
      <c r="A6690" s="12">
        <v>95064000</v>
      </c>
      <c r="B6690" s="1" t="s">
        <v>1581</v>
      </c>
      <c r="C6690" s="12">
        <v>950640</v>
      </c>
      <c r="D6690" s="1" t="s">
        <v>1581</v>
      </c>
      <c r="E6690" s="12">
        <v>9506</v>
      </c>
      <c r="F6690" s="1" t="s">
        <v>1580</v>
      </c>
      <c r="G6690" s="12">
        <v>95</v>
      </c>
      <c r="H6690" s="1" t="s">
        <v>940</v>
      </c>
      <c r="I6690" s="1" t="s">
        <v>127</v>
      </c>
      <c r="J6690" s="1" t="s">
        <v>126</v>
      </c>
      <c r="K6690" s="1">
        <v>6019</v>
      </c>
      <c r="L6690" s="1">
        <v>1738</v>
      </c>
      <c r="M6690" s="1">
        <v>1370418</v>
      </c>
      <c r="N6690" s="1">
        <v>342440</v>
      </c>
    </row>
    <row r="6691" spans="1:14">
      <c r="A6691" s="12">
        <v>48101410</v>
      </c>
      <c r="B6691" s="1" t="s">
        <v>14479</v>
      </c>
      <c r="C6691" s="12">
        <v>481014</v>
      </c>
      <c r="D6691" s="1" t="s">
        <v>21</v>
      </c>
      <c r="E6691" s="12">
        <v>4810</v>
      </c>
      <c r="F6691" s="1" t="s">
        <v>20</v>
      </c>
      <c r="G6691" s="12">
        <v>48</v>
      </c>
      <c r="H6691" s="1" t="s">
        <v>19</v>
      </c>
      <c r="I6691" s="1" t="s">
        <v>18</v>
      </c>
      <c r="J6691" s="1" t="s">
        <v>17</v>
      </c>
      <c r="K6691" s="1">
        <v>6015</v>
      </c>
      <c r="L6691" s="1">
        <v>2562</v>
      </c>
      <c r="M6691" s="1">
        <v>75444</v>
      </c>
      <c r="N6691" s="1">
        <v>13599</v>
      </c>
    </row>
    <row r="6692" spans="1:14">
      <c r="A6692" s="12">
        <v>28129000</v>
      </c>
      <c r="B6692" s="1" t="s">
        <v>3127</v>
      </c>
      <c r="C6692" s="12">
        <v>281290</v>
      </c>
      <c r="D6692" s="1" t="s">
        <v>3126</v>
      </c>
      <c r="E6692" s="12">
        <v>2812</v>
      </c>
      <c r="F6692" s="1" t="s">
        <v>3125</v>
      </c>
      <c r="G6692" s="12">
        <v>28</v>
      </c>
      <c r="H6692" s="1" t="s">
        <v>118</v>
      </c>
      <c r="I6692" s="1" t="s">
        <v>12</v>
      </c>
      <c r="J6692" s="1" t="s">
        <v>11</v>
      </c>
      <c r="K6692" s="1">
        <v>6011</v>
      </c>
      <c r="L6692" s="1">
        <v>140</v>
      </c>
      <c r="M6692" s="1">
        <v>2100782</v>
      </c>
      <c r="N6692" s="1">
        <v>168963</v>
      </c>
    </row>
    <row r="6693" spans="1:14">
      <c r="A6693" s="12">
        <v>52052390</v>
      </c>
      <c r="B6693" s="1" t="s">
        <v>14478</v>
      </c>
      <c r="C6693" s="12">
        <v>520523</v>
      </c>
      <c r="D6693" s="1" t="s">
        <v>6347</v>
      </c>
      <c r="E6693" s="12">
        <v>5205</v>
      </c>
      <c r="F6693" s="1" t="s">
        <v>77</v>
      </c>
      <c r="G6693" s="12">
        <v>52</v>
      </c>
      <c r="H6693" s="1" t="s">
        <v>76</v>
      </c>
      <c r="I6693" s="1" t="s">
        <v>2</v>
      </c>
      <c r="J6693" s="1" t="s">
        <v>1</v>
      </c>
      <c r="K6693" s="1">
        <v>5982</v>
      </c>
      <c r="L6693" s="1">
        <v>37</v>
      </c>
      <c r="M6693" s="1">
        <v>367999</v>
      </c>
      <c r="N6693" s="1">
        <v>114786</v>
      </c>
    </row>
    <row r="6694" spans="1:14">
      <c r="A6694" s="12">
        <v>38249983</v>
      </c>
      <c r="B6694" s="1" t="s">
        <v>14477</v>
      </c>
      <c r="C6694" s="12">
        <v>382499</v>
      </c>
      <c r="D6694" s="1" t="s">
        <v>822</v>
      </c>
      <c r="E6694" s="12">
        <v>3824</v>
      </c>
      <c r="F6694" s="1" t="s">
        <v>821</v>
      </c>
      <c r="G6694" s="12">
        <v>38</v>
      </c>
      <c r="H6694" s="1" t="s">
        <v>244</v>
      </c>
      <c r="I6694" s="1" t="s">
        <v>12</v>
      </c>
      <c r="J6694" s="1" t="s">
        <v>11</v>
      </c>
      <c r="K6694" s="1">
        <v>5949</v>
      </c>
      <c r="L6694" s="1">
        <v>450</v>
      </c>
      <c r="M6694" s="1">
        <v>1058787</v>
      </c>
      <c r="N6694" s="1">
        <v>81971</v>
      </c>
    </row>
    <row r="6695" spans="1:14">
      <c r="A6695" s="12">
        <v>87089413</v>
      </c>
      <c r="B6695" s="1" t="s">
        <v>4873</v>
      </c>
      <c r="C6695" s="12">
        <v>870894</v>
      </c>
      <c r="D6695" s="1" t="s">
        <v>4872</v>
      </c>
      <c r="E6695" s="12">
        <v>8708</v>
      </c>
      <c r="F6695" s="1" t="s">
        <v>3640</v>
      </c>
      <c r="G6695" s="12">
        <v>87</v>
      </c>
      <c r="H6695" s="1" t="s">
        <v>633</v>
      </c>
      <c r="I6695" s="1" t="s">
        <v>272</v>
      </c>
      <c r="J6695" s="1" t="s">
        <v>271</v>
      </c>
      <c r="K6695" s="1">
        <v>5945</v>
      </c>
      <c r="L6695" s="1">
        <v>916</v>
      </c>
      <c r="M6695" s="1">
        <v>3979506</v>
      </c>
      <c r="N6695" s="1">
        <v>641431</v>
      </c>
    </row>
    <row r="6696" spans="1:14">
      <c r="A6696" s="12">
        <v>29349949</v>
      </c>
      <c r="B6696" s="1" t="s">
        <v>2172</v>
      </c>
      <c r="C6696" s="12">
        <v>293499</v>
      </c>
      <c r="D6696" s="1" t="s">
        <v>97</v>
      </c>
      <c r="E6696" s="12">
        <v>2934</v>
      </c>
      <c r="F6696" s="1" t="s">
        <v>96</v>
      </c>
      <c r="G6696" s="12">
        <v>29</v>
      </c>
      <c r="H6696" s="1" t="s">
        <v>13</v>
      </c>
      <c r="I6696" s="1" t="s">
        <v>12</v>
      </c>
      <c r="J6696" s="1" t="s">
        <v>11</v>
      </c>
      <c r="K6696" s="1">
        <v>5939</v>
      </c>
      <c r="L6696" s="1">
        <v>53</v>
      </c>
      <c r="M6696" s="1">
        <v>6924681</v>
      </c>
      <c r="N6696" s="1">
        <v>213133</v>
      </c>
    </row>
    <row r="6697" spans="1:14">
      <c r="A6697" s="13" t="s">
        <v>14476</v>
      </c>
      <c r="B6697" s="1" t="s">
        <v>14475</v>
      </c>
      <c r="C6697" s="13" t="s">
        <v>13877</v>
      </c>
      <c r="D6697" s="1" t="s">
        <v>13876</v>
      </c>
      <c r="E6697" s="13" t="s">
        <v>5297</v>
      </c>
      <c r="F6697" s="1" t="s">
        <v>5296</v>
      </c>
      <c r="G6697" s="13" t="s">
        <v>206</v>
      </c>
      <c r="H6697" s="1" t="s">
        <v>205</v>
      </c>
      <c r="I6697" s="1" t="s">
        <v>204</v>
      </c>
      <c r="J6697" s="1" t="s">
        <v>203</v>
      </c>
      <c r="K6697" s="1">
        <v>5938</v>
      </c>
      <c r="L6697" s="1">
        <v>1054</v>
      </c>
      <c r="M6697" s="1">
        <v>253906</v>
      </c>
      <c r="N6697" s="1">
        <v>76500</v>
      </c>
    </row>
    <row r="6698" spans="1:14">
      <c r="A6698" s="12">
        <v>30045010</v>
      </c>
      <c r="B6698" s="1" t="s">
        <v>14474</v>
      </c>
      <c r="C6698" s="12">
        <v>300450</v>
      </c>
      <c r="D6698" s="1" t="s">
        <v>4686</v>
      </c>
      <c r="E6698" s="12">
        <v>3004</v>
      </c>
      <c r="F6698" s="1" t="s">
        <v>364</v>
      </c>
      <c r="G6698" s="12">
        <v>30</v>
      </c>
      <c r="H6698" s="1" t="s">
        <v>63</v>
      </c>
      <c r="I6698" s="1" t="s">
        <v>12</v>
      </c>
      <c r="J6698" s="1" t="s">
        <v>11</v>
      </c>
      <c r="K6698" s="1">
        <v>5909</v>
      </c>
      <c r="L6698" s="1">
        <v>53</v>
      </c>
      <c r="M6698" s="1">
        <v>13700</v>
      </c>
      <c r="N6698" s="1">
        <v>0</v>
      </c>
    </row>
    <row r="6699" spans="1:14">
      <c r="A6699" s="12">
        <v>12023000</v>
      </c>
      <c r="B6699" s="1" t="s">
        <v>14473</v>
      </c>
      <c r="C6699" s="12">
        <v>120230</v>
      </c>
      <c r="D6699" s="1" t="s">
        <v>14473</v>
      </c>
      <c r="E6699" s="12">
        <v>1202</v>
      </c>
      <c r="F6699" s="1" t="s">
        <v>4889</v>
      </c>
      <c r="G6699" s="12">
        <v>12</v>
      </c>
      <c r="H6699" s="1" t="s">
        <v>331</v>
      </c>
      <c r="I6699" s="1" t="s">
        <v>59</v>
      </c>
      <c r="J6699" s="1" t="s">
        <v>58</v>
      </c>
      <c r="K6699" s="1">
        <v>5904</v>
      </c>
      <c r="L6699" s="1">
        <v>1253</v>
      </c>
      <c r="M6699" s="1">
        <v>702416</v>
      </c>
      <c r="N6699" s="1">
        <v>386338</v>
      </c>
    </row>
    <row r="6700" spans="1:14">
      <c r="A6700" s="12">
        <v>73062100</v>
      </c>
      <c r="B6700" s="1" t="s">
        <v>5012</v>
      </c>
      <c r="C6700" s="12">
        <v>730621</v>
      </c>
      <c r="D6700" s="1" t="s">
        <v>5011</v>
      </c>
      <c r="E6700" s="12">
        <v>7306</v>
      </c>
      <c r="F6700" s="1" t="s">
        <v>2336</v>
      </c>
      <c r="G6700" s="12">
        <v>73</v>
      </c>
      <c r="H6700" s="1" t="s">
        <v>108</v>
      </c>
      <c r="I6700" s="1" t="s">
        <v>107</v>
      </c>
      <c r="J6700" s="1" t="s">
        <v>106</v>
      </c>
      <c r="K6700" s="1">
        <v>5873</v>
      </c>
      <c r="L6700" s="1">
        <v>177</v>
      </c>
      <c r="M6700" s="1">
        <v>286739</v>
      </c>
      <c r="N6700" s="1">
        <v>235651</v>
      </c>
    </row>
    <row r="6701" spans="1:14">
      <c r="A6701" s="12">
        <v>48026191</v>
      </c>
      <c r="B6701" s="1" t="s">
        <v>6524</v>
      </c>
      <c r="C6701" s="12">
        <v>480261</v>
      </c>
      <c r="D6701" s="1" t="s">
        <v>2437</v>
      </c>
      <c r="E6701" s="12">
        <v>4802</v>
      </c>
      <c r="F6701" s="1" t="s">
        <v>150</v>
      </c>
      <c r="G6701" s="12">
        <v>48</v>
      </c>
      <c r="H6701" s="1" t="s">
        <v>19</v>
      </c>
      <c r="I6701" s="1" t="s">
        <v>18</v>
      </c>
      <c r="J6701" s="1" t="s">
        <v>17</v>
      </c>
      <c r="K6701" s="1">
        <v>5865</v>
      </c>
      <c r="L6701" s="1">
        <v>5699</v>
      </c>
      <c r="M6701" s="1">
        <v>4601853</v>
      </c>
      <c r="N6701" s="1">
        <v>5892343</v>
      </c>
    </row>
    <row r="6702" spans="1:14">
      <c r="A6702" s="12">
        <v>20039000</v>
      </c>
      <c r="B6702" s="1" t="s">
        <v>14472</v>
      </c>
      <c r="C6702" s="12">
        <v>200390</v>
      </c>
      <c r="D6702" s="1" t="s">
        <v>14471</v>
      </c>
      <c r="E6702" s="12">
        <v>2003</v>
      </c>
      <c r="F6702" s="1" t="s">
        <v>9083</v>
      </c>
      <c r="G6702" s="12">
        <v>20</v>
      </c>
      <c r="H6702" s="1" t="s">
        <v>3274</v>
      </c>
      <c r="I6702" s="1" t="s">
        <v>751</v>
      </c>
      <c r="J6702" s="1" t="s">
        <v>750</v>
      </c>
      <c r="K6702" s="1">
        <v>5852</v>
      </c>
      <c r="L6702" s="1">
        <v>785</v>
      </c>
      <c r="M6702" s="1">
        <v>908993</v>
      </c>
      <c r="N6702" s="1">
        <v>51856</v>
      </c>
    </row>
    <row r="6703" spans="1:14">
      <c r="A6703" s="12">
        <v>87043230</v>
      </c>
      <c r="B6703" s="1" t="s">
        <v>14470</v>
      </c>
      <c r="C6703" s="12">
        <v>870432</v>
      </c>
      <c r="D6703" s="1" t="s">
        <v>1073</v>
      </c>
      <c r="E6703" s="12">
        <v>8704</v>
      </c>
      <c r="F6703" s="1" t="s">
        <v>1072</v>
      </c>
      <c r="G6703" s="12">
        <v>87</v>
      </c>
      <c r="H6703" s="1" t="s">
        <v>633</v>
      </c>
      <c r="I6703" s="1" t="s">
        <v>272</v>
      </c>
      <c r="J6703" s="1" t="s">
        <v>271</v>
      </c>
      <c r="K6703" s="1">
        <v>5852</v>
      </c>
      <c r="L6703" s="1">
        <v>1</v>
      </c>
      <c r="M6703" s="1">
        <v>0</v>
      </c>
      <c r="N6703" s="1">
        <v>0</v>
      </c>
    </row>
    <row r="6704" spans="1:14">
      <c r="A6704" s="12">
        <v>35079026</v>
      </c>
      <c r="B6704" s="1" t="s">
        <v>6403</v>
      </c>
      <c r="C6704" s="12">
        <v>350790</v>
      </c>
      <c r="D6704" s="1" t="s">
        <v>434</v>
      </c>
      <c r="E6704" s="12">
        <v>3507</v>
      </c>
      <c r="F6704" s="1" t="s">
        <v>433</v>
      </c>
      <c r="G6704" s="12">
        <v>35</v>
      </c>
      <c r="H6704" s="1" t="s">
        <v>432</v>
      </c>
      <c r="I6704" s="1" t="s">
        <v>12</v>
      </c>
      <c r="J6704" s="1" t="s">
        <v>11</v>
      </c>
      <c r="K6704" s="1">
        <v>5846</v>
      </c>
      <c r="L6704" s="1">
        <v>398</v>
      </c>
      <c r="M6704" s="1">
        <v>539418</v>
      </c>
      <c r="N6704" s="1">
        <v>52915</v>
      </c>
    </row>
    <row r="6705" spans="1:14">
      <c r="A6705" s="12">
        <v>38249919</v>
      </c>
      <c r="B6705" s="1" t="s">
        <v>4960</v>
      </c>
      <c r="C6705" s="12">
        <v>382499</v>
      </c>
      <c r="D6705" s="1" t="s">
        <v>822</v>
      </c>
      <c r="E6705" s="12">
        <v>3824</v>
      </c>
      <c r="F6705" s="1" t="s">
        <v>821</v>
      </c>
      <c r="G6705" s="12">
        <v>38</v>
      </c>
      <c r="H6705" s="1" t="s">
        <v>244</v>
      </c>
      <c r="I6705" s="1" t="s">
        <v>12</v>
      </c>
      <c r="J6705" s="1" t="s">
        <v>11</v>
      </c>
      <c r="K6705" s="1">
        <v>5823</v>
      </c>
      <c r="L6705" s="1">
        <v>5810</v>
      </c>
      <c r="M6705" s="1">
        <v>2484339</v>
      </c>
      <c r="N6705" s="1">
        <v>593265</v>
      </c>
    </row>
    <row r="6706" spans="1:14">
      <c r="A6706" s="12">
        <v>81059010</v>
      </c>
      <c r="B6706" s="1" t="s">
        <v>5597</v>
      </c>
      <c r="C6706" s="12">
        <v>810590</v>
      </c>
      <c r="D6706" s="1" t="s">
        <v>5596</v>
      </c>
      <c r="E6706" s="12">
        <v>8105</v>
      </c>
      <c r="F6706" s="1" t="s">
        <v>2403</v>
      </c>
      <c r="G6706" s="12">
        <v>81</v>
      </c>
      <c r="H6706" s="1" t="s">
        <v>176</v>
      </c>
      <c r="I6706" s="1" t="s">
        <v>107</v>
      </c>
      <c r="J6706" s="1" t="s">
        <v>106</v>
      </c>
      <c r="K6706" s="1">
        <v>5773</v>
      </c>
      <c r="L6706" s="1">
        <v>76</v>
      </c>
      <c r="M6706" s="1">
        <v>2851583</v>
      </c>
      <c r="N6706" s="1">
        <v>23092</v>
      </c>
    </row>
    <row r="6707" spans="1:14">
      <c r="A6707" s="13" t="s">
        <v>3338</v>
      </c>
      <c r="B6707" s="1" t="s">
        <v>3337</v>
      </c>
      <c r="C6707" s="13" t="s">
        <v>3336</v>
      </c>
      <c r="D6707" s="1" t="s">
        <v>3335</v>
      </c>
      <c r="E6707" s="13" t="s">
        <v>3334</v>
      </c>
      <c r="F6707" s="1" t="s">
        <v>3333</v>
      </c>
      <c r="G6707" s="13" t="s">
        <v>2082</v>
      </c>
      <c r="H6707" s="1" t="s">
        <v>2081</v>
      </c>
      <c r="I6707" s="1" t="s">
        <v>59</v>
      </c>
      <c r="J6707" s="1" t="s">
        <v>58</v>
      </c>
      <c r="K6707" s="1">
        <v>5746</v>
      </c>
      <c r="L6707" s="1">
        <v>294</v>
      </c>
      <c r="M6707" s="1">
        <v>66067828</v>
      </c>
      <c r="N6707" s="1">
        <v>7479775</v>
      </c>
    </row>
    <row r="6708" spans="1:14">
      <c r="A6708" s="12">
        <v>84243030</v>
      </c>
      <c r="B6708" s="1" t="s">
        <v>5992</v>
      </c>
      <c r="C6708" s="12">
        <v>842430</v>
      </c>
      <c r="D6708" s="1" t="s">
        <v>5991</v>
      </c>
      <c r="E6708" s="12">
        <v>8424</v>
      </c>
      <c r="F6708" s="1" t="s">
        <v>5446</v>
      </c>
      <c r="G6708" s="12">
        <v>84</v>
      </c>
      <c r="H6708" s="1" t="s">
        <v>28</v>
      </c>
      <c r="I6708" s="1" t="s">
        <v>27</v>
      </c>
      <c r="J6708" s="1" t="s">
        <v>26</v>
      </c>
      <c r="K6708" s="1">
        <v>5738</v>
      </c>
      <c r="L6708" s="1">
        <v>695</v>
      </c>
      <c r="M6708" s="1">
        <v>151118</v>
      </c>
      <c r="N6708" s="1">
        <v>5796</v>
      </c>
    </row>
    <row r="6709" spans="1:14">
      <c r="A6709" s="12">
        <v>90251191</v>
      </c>
      <c r="B6709" s="1" t="s">
        <v>6167</v>
      </c>
      <c r="C6709" s="12">
        <v>902511</v>
      </c>
      <c r="D6709" s="1" t="s">
        <v>1688</v>
      </c>
      <c r="E6709" s="12">
        <v>9025</v>
      </c>
      <c r="F6709" s="1" t="s">
        <v>1687</v>
      </c>
      <c r="G6709" s="12">
        <v>90</v>
      </c>
      <c r="H6709" s="1" t="s">
        <v>512</v>
      </c>
      <c r="I6709" s="1" t="s">
        <v>49</v>
      </c>
      <c r="J6709" s="1" t="s">
        <v>48</v>
      </c>
      <c r="K6709" s="1">
        <v>5737</v>
      </c>
      <c r="L6709" s="1">
        <v>114</v>
      </c>
      <c r="M6709" s="1">
        <v>17766</v>
      </c>
      <c r="N6709" s="1">
        <v>339</v>
      </c>
    </row>
    <row r="6710" spans="1:14">
      <c r="A6710" s="12">
        <v>72199090</v>
      </c>
      <c r="B6710" s="1" t="s">
        <v>5242</v>
      </c>
      <c r="C6710" s="12">
        <v>721990</v>
      </c>
      <c r="D6710" s="1" t="s">
        <v>5241</v>
      </c>
      <c r="E6710" s="12">
        <v>7219</v>
      </c>
      <c r="F6710" s="1" t="s">
        <v>1582</v>
      </c>
      <c r="G6710" s="12">
        <v>72</v>
      </c>
      <c r="H6710" s="1" t="s">
        <v>436</v>
      </c>
      <c r="I6710" s="1" t="s">
        <v>107</v>
      </c>
      <c r="J6710" s="1" t="s">
        <v>106</v>
      </c>
      <c r="K6710" s="1">
        <v>5729</v>
      </c>
      <c r="L6710" s="1">
        <v>119</v>
      </c>
      <c r="M6710" s="1">
        <v>2332788</v>
      </c>
      <c r="N6710" s="1">
        <v>720320</v>
      </c>
    </row>
    <row r="6711" spans="1:14">
      <c r="A6711" s="12">
        <v>90308420</v>
      </c>
      <c r="B6711" s="1" t="s">
        <v>2270</v>
      </c>
      <c r="C6711" s="12">
        <v>903084</v>
      </c>
      <c r="D6711" s="1" t="s">
        <v>2269</v>
      </c>
      <c r="E6711" s="12">
        <v>9030</v>
      </c>
      <c r="F6711" s="1" t="s">
        <v>2185</v>
      </c>
      <c r="G6711" s="12">
        <v>90</v>
      </c>
      <c r="H6711" s="1" t="s">
        <v>512</v>
      </c>
      <c r="I6711" s="1" t="s">
        <v>49</v>
      </c>
      <c r="J6711" s="1" t="s">
        <v>48</v>
      </c>
      <c r="K6711" s="1">
        <v>5719</v>
      </c>
      <c r="L6711" s="1">
        <v>26</v>
      </c>
      <c r="M6711" s="1">
        <v>505308</v>
      </c>
      <c r="N6711" s="1">
        <v>3316</v>
      </c>
    </row>
    <row r="6712" spans="1:14">
      <c r="A6712" s="12">
        <v>61043100</v>
      </c>
      <c r="B6712" s="1" t="s">
        <v>5355</v>
      </c>
      <c r="C6712" s="12">
        <v>610431</v>
      </c>
      <c r="D6712" s="1" t="s">
        <v>5354</v>
      </c>
      <c r="E6712" s="12">
        <v>6104</v>
      </c>
      <c r="F6712" s="1" t="s">
        <v>5262</v>
      </c>
      <c r="G6712" s="12">
        <v>61</v>
      </c>
      <c r="H6712" s="1" t="s">
        <v>234</v>
      </c>
      <c r="I6712" s="1" t="s">
        <v>2</v>
      </c>
      <c r="J6712" s="1" t="s">
        <v>1</v>
      </c>
      <c r="K6712" s="1">
        <v>5706</v>
      </c>
      <c r="L6712" s="1">
        <v>15</v>
      </c>
      <c r="M6712" s="1">
        <v>127333</v>
      </c>
      <c r="N6712" s="1">
        <v>179</v>
      </c>
    </row>
    <row r="6713" spans="1:14">
      <c r="A6713" s="12">
        <v>68132000</v>
      </c>
      <c r="B6713" s="1" t="s">
        <v>5792</v>
      </c>
      <c r="C6713" s="12">
        <v>681320</v>
      </c>
      <c r="D6713" s="1" t="s">
        <v>5791</v>
      </c>
      <c r="E6713" s="12">
        <v>6813</v>
      </c>
      <c r="F6713" s="1" t="s">
        <v>5790</v>
      </c>
      <c r="G6713" s="12">
        <v>68</v>
      </c>
      <c r="H6713" s="1" t="s">
        <v>8</v>
      </c>
      <c r="I6713" s="1" t="s">
        <v>7</v>
      </c>
      <c r="J6713" s="1" t="s">
        <v>6</v>
      </c>
      <c r="K6713" s="1">
        <v>5692</v>
      </c>
      <c r="L6713" s="1">
        <v>263</v>
      </c>
      <c r="M6713" s="1">
        <v>154097</v>
      </c>
      <c r="N6713" s="1">
        <v>19379</v>
      </c>
    </row>
    <row r="6714" spans="1:14">
      <c r="A6714" s="12">
        <v>29252929</v>
      </c>
      <c r="B6714" s="1" t="s">
        <v>1731</v>
      </c>
      <c r="C6714" s="12">
        <v>292529</v>
      </c>
      <c r="D6714" s="1" t="s">
        <v>477</v>
      </c>
      <c r="E6714" s="12">
        <v>2925</v>
      </c>
      <c r="F6714" s="1" t="s">
        <v>476</v>
      </c>
      <c r="G6714" s="12">
        <v>29</v>
      </c>
      <c r="H6714" s="1" t="s">
        <v>13</v>
      </c>
      <c r="I6714" s="1" t="s">
        <v>12</v>
      </c>
      <c r="J6714" s="1" t="s">
        <v>11</v>
      </c>
      <c r="K6714" s="1">
        <v>5689</v>
      </c>
      <c r="L6714" s="1">
        <v>203</v>
      </c>
      <c r="M6714" s="1">
        <v>23190367</v>
      </c>
      <c r="N6714" s="1">
        <v>3512711</v>
      </c>
    </row>
    <row r="6715" spans="1:14">
      <c r="A6715" s="12">
        <v>84289010</v>
      </c>
      <c r="B6715" s="1" t="s">
        <v>14469</v>
      </c>
      <c r="C6715" s="12">
        <v>842890</v>
      </c>
      <c r="D6715" s="1" t="s">
        <v>2853</v>
      </c>
      <c r="E6715" s="12">
        <v>8428</v>
      </c>
      <c r="F6715" s="1" t="s">
        <v>2769</v>
      </c>
      <c r="G6715" s="12">
        <v>84</v>
      </c>
      <c r="H6715" s="1" t="s">
        <v>28</v>
      </c>
      <c r="I6715" s="1" t="s">
        <v>27</v>
      </c>
      <c r="J6715" s="1" t="s">
        <v>26</v>
      </c>
      <c r="K6715" s="1">
        <v>5689</v>
      </c>
      <c r="L6715" s="1">
        <v>18</v>
      </c>
      <c r="M6715" s="1">
        <v>64357</v>
      </c>
      <c r="N6715" s="1">
        <v>3666</v>
      </c>
    </row>
    <row r="6716" spans="1:14">
      <c r="A6716" s="13" t="s">
        <v>14468</v>
      </c>
      <c r="B6716" s="1" t="s">
        <v>14466</v>
      </c>
      <c r="C6716" s="13" t="s">
        <v>14467</v>
      </c>
      <c r="D6716" s="1" t="s">
        <v>14466</v>
      </c>
      <c r="E6716" s="13" t="s">
        <v>5622</v>
      </c>
      <c r="F6716" s="1" t="s">
        <v>5621</v>
      </c>
      <c r="G6716" s="13" t="s">
        <v>2082</v>
      </c>
      <c r="H6716" s="1" t="s">
        <v>2081</v>
      </c>
      <c r="I6716" s="1" t="s">
        <v>59</v>
      </c>
      <c r="J6716" s="1" t="s">
        <v>58</v>
      </c>
      <c r="K6716" s="1">
        <v>5657</v>
      </c>
      <c r="L6716" s="1">
        <v>2822</v>
      </c>
      <c r="M6716" s="1">
        <v>4793848</v>
      </c>
      <c r="N6716" s="1">
        <v>4701151</v>
      </c>
    </row>
    <row r="6717" spans="1:14">
      <c r="A6717" s="12">
        <v>61151014</v>
      </c>
      <c r="B6717" s="1" t="s">
        <v>14465</v>
      </c>
      <c r="C6717" s="12">
        <v>611510</v>
      </c>
      <c r="D6717" s="1" t="s">
        <v>2956</v>
      </c>
      <c r="E6717" s="12">
        <v>6115</v>
      </c>
      <c r="F6717" s="1" t="s">
        <v>1321</v>
      </c>
      <c r="G6717" s="12">
        <v>61</v>
      </c>
      <c r="H6717" s="1" t="s">
        <v>234</v>
      </c>
      <c r="I6717" s="1" t="s">
        <v>2</v>
      </c>
      <c r="J6717" s="1" t="s">
        <v>1</v>
      </c>
      <c r="K6717" s="1">
        <v>5649</v>
      </c>
      <c r="L6717" s="1">
        <v>446</v>
      </c>
      <c r="M6717" s="1">
        <v>90198</v>
      </c>
      <c r="N6717" s="1">
        <v>20465</v>
      </c>
    </row>
    <row r="6718" spans="1:14">
      <c r="A6718" s="12">
        <v>92059000</v>
      </c>
      <c r="B6718" s="1" t="s">
        <v>6400</v>
      </c>
      <c r="C6718" s="12">
        <v>920590</v>
      </c>
      <c r="D6718" s="1" t="s">
        <v>6399</v>
      </c>
      <c r="E6718" s="12">
        <v>9205</v>
      </c>
      <c r="F6718" s="1" t="s">
        <v>6097</v>
      </c>
      <c r="G6718" s="12">
        <v>92</v>
      </c>
      <c r="H6718" s="1" t="s">
        <v>1814</v>
      </c>
      <c r="I6718" s="1" t="s">
        <v>49</v>
      </c>
      <c r="J6718" s="1" t="s">
        <v>48</v>
      </c>
      <c r="K6718" s="1">
        <v>5630</v>
      </c>
      <c r="L6718" s="1">
        <v>628</v>
      </c>
      <c r="M6718" s="1">
        <v>5409096</v>
      </c>
      <c r="N6718" s="1">
        <v>210074</v>
      </c>
    </row>
    <row r="6719" spans="1:14">
      <c r="A6719" s="12">
        <v>28121919</v>
      </c>
      <c r="B6719" s="1" t="s">
        <v>3132</v>
      </c>
      <c r="C6719" s="12">
        <v>281219</v>
      </c>
      <c r="D6719" s="1" t="s">
        <v>3132</v>
      </c>
      <c r="E6719" s="12">
        <v>2812</v>
      </c>
      <c r="F6719" s="1" t="s">
        <v>3125</v>
      </c>
      <c r="G6719" s="12">
        <v>28</v>
      </c>
      <c r="H6719" s="1" t="s">
        <v>118</v>
      </c>
      <c r="I6719" s="1" t="s">
        <v>12</v>
      </c>
      <c r="J6719" s="1" t="s">
        <v>11</v>
      </c>
      <c r="K6719" s="1">
        <v>5581</v>
      </c>
      <c r="L6719" s="1">
        <v>569</v>
      </c>
      <c r="M6719" s="1">
        <v>686430</v>
      </c>
      <c r="N6719" s="1">
        <v>42034</v>
      </c>
    </row>
    <row r="6720" spans="1:14">
      <c r="A6720" s="12">
        <v>48053000</v>
      </c>
      <c r="B6720" s="1" t="s">
        <v>4696</v>
      </c>
      <c r="C6720" s="12">
        <v>480530</v>
      </c>
      <c r="D6720" s="1" t="s">
        <v>4695</v>
      </c>
      <c r="E6720" s="12">
        <v>4805</v>
      </c>
      <c r="F6720" s="1" t="s">
        <v>42</v>
      </c>
      <c r="G6720" s="12">
        <v>48</v>
      </c>
      <c r="H6720" s="1" t="s">
        <v>19</v>
      </c>
      <c r="I6720" s="1" t="s">
        <v>18</v>
      </c>
      <c r="J6720" s="1" t="s">
        <v>17</v>
      </c>
      <c r="K6720" s="1">
        <v>5562</v>
      </c>
      <c r="L6720" s="1">
        <v>1666</v>
      </c>
      <c r="M6720" s="1">
        <v>774560</v>
      </c>
      <c r="N6720" s="1">
        <v>548165</v>
      </c>
    </row>
    <row r="6721" spans="1:14">
      <c r="A6721" s="12">
        <v>48109210</v>
      </c>
      <c r="B6721" s="1" t="s">
        <v>3354</v>
      </c>
      <c r="C6721" s="12">
        <v>481092</v>
      </c>
      <c r="D6721" s="1" t="s">
        <v>3353</v>
      </c>
      <c r="E6721" s="12">
        <v>4810</v>
      </c>
      <c r="F6721" s="1" t="s">
        <v>20</v>
      </c>
      <c r="G6721" s="12">
        <v>48</v>
      </c>
      <c r="H6721" s="1" t="s">
        <v>19</v>
      </c>
      <c r="I6721" s="1" t="s">
        <v>18</v>
      </c>
      <c r="J6721" s="1" t="s">
        <v>17</v>
      </c>
      <c r="K6721" s="1">
        <v>5535</v>
      </c>
      <c r="L6721" s="1">
        <v>3118</v>
      </c>
      <c r="M6721" s="1">
        <v>2469490</v>
      </c>
      <c r="N6721" s="1">
        <v>1751863</v>
      </c>
    </row>
    <row r="6722" spans="1:14">
      <c r="A6722" s="12">
        <v>29033911</v>
      </c>
      <c r="B6722" s="1" t="s">
        <v>14464</v>
      </c>
      <c r="C6722" s="12">
        <v>290339</v>
      </c>
      <c r="D6722" s="1" t="s">
        <v>14463</v>
      </c>
      <c r="E6722" s="12">
        <v>2903</v>
      </c>
      <c r="F6722" s="1" t="s">
        <v>300</v>
      </c>
      <c r="G6722" s="12">
        <v>29</v>
      </c>
      <c r="H6722" s="1" t="s">
        <v>13</v>
      </c>
      <c r="I6722" s="1" t="s">
        <v>12</v>
      </c>
      <c r="J6722" s="1" t="s">
        <v>11</v>
      </c>
      <c r="K6722" s="1">
        <v>5528</v>
      </c>
      <c r="L6722" s="1">
        <v>798</v>
      </c>
      <c r="M6722" s="1">
        <v>0</v>
      </c>
      <c r="N6722" s="1">
        <v>0</v>
      </c>
    </row>
    <row r="6723" spans="1:14">
      <c r="A6723" s="12">
        <v>90071000</v>
      </c>
      <c r="B6723" s="1" t="s">
        <v>6507</v>
      </c>
      <c r="C6723" s="12">
        <v>900710</v>
      </c>
      <c r="D6723" s="1" t="s">
        <v>6507</v>
      </c>
      <c r="E6723" s="12">
        <v>9007</v>
      </c>
      <c r="F6723" s="1" t="s">
        <v>1224</v>
      </c>
      <c r="G6723" s="12">
        <v>90</v>
      </c>
      <c r="H6723" s="1" t="s">
        <v>512</v>
      </c>
      <c r="I6723" s="1" t="s">
        <v>49</v>
      </c>
      <c r="J6723" s="1" t="s">
        <v>48</v>
      </c>
      <c r="K6723" s="1">
        <v>5501</v>
      </c>
      <c r="L6723" s="1">
        <v>18</v>
      </c>
      <c r="M6723" s="1">
        <v>355822</v>
      </c>
      <c r="N6723" s="1">
        <v>1041</v>
      </c>
    </row>
    <row r="6724" spans="1:14">
      <c r="A6724" s="13" t="s">
        <v>5544</v>
      </c>
      <c r="B6724" s="1" t="s">
        <v>5542</v>
      </c>
      <c r="C6724" s="13" t="s">
        <v>5543</v>
      </c>
      <c r="D6724" s="1" t="s">
        <v>5542</v>
      </c>
      <c r="E6724" s="13" t="s">
        <v>4328</v>
      </c>
      <c r="F6724" s="1" t="s">
        <v>4327</v>
      </c>
      <c r="G6724" s="13" t="s">
        <v>4326</v>
      </c>
      <c r="H6724" s="1" t="s">
        <v>4325</v>
      </c>
      <c r="I6724" s="1" t="s">
        <v>59</v>
      </c>
      <c r="J6724" s="1" t="s">
        <v>58</v>
      </c>
      <c r="K6724" s="1">
        <v>5481</v>
      </c>
      <c r="L6724" s="1">
        <v>1138</v>
      </c>
      <c r="M6724" s="1">
        <v>197965</v>
      </c>
      <c r="N6724" s="1">
        <v>86674</v>
      </c>
    </row>
    <row r="6725" spans="1:14">
      <c r="A6725" s="12">
        <v>85365010</v>
      </c>
      <c r="B6725" s="1" t="s">
        <v>5975</v>
      </c>
      <c r="C6725" s="12">
        <v>853650</v>
      </c>
      <c r="D6725" s="1" t="s">
        <v>1875</v>
      </c>
      <c r="E6725" s="12">
        <v>8536</v>
      </c>
      <c r="F6725" s="1" t="s">
        <v>442</v>
      </c>
      <c r="G6725" s="12">
        <v>85</v>
      </c>
      <c r="H6725" s="1" t="s">
        <v>102</v>
      </c>
      <c r="I6725" s="1" t="s">
        <v>27</v>
      </c>
      <c r="J6725" s="1" t="s">
        <v>26</v>
      </c>
      <c r="K6725" s="1">
        <v>5474</v>
      </c>
      <c r="L6725" s="1">
        <v>47</v>
      </c>
      <c r="M6725" s="1">
        <v>73093</v>
      </c>
      <c r="N6725" s="1">
        <v>341</v>
      </c>
    </row>
    <row r="6726" spans="1:14">
      <c r="A6726" s="12">
        <v>85258100</v>
      </c>
      <c r="B6726" s="1" t="s">
        <v>3011</v>
      </c>
      <c r="C6726" s="12">
        <v>852581</v>
      </c>
      <c r="D6726" s="1" t="s">
        <v>3010</v>
      </c>
      <c r="E6726" s="12">
        <v>8525</v>
      </c>
      <c r="F6726" s="1" t="s">
        <v>1057</v>
      </c>
      <c r="G6726" s="12">
        <v>85</v>
      </c>
      <c r="H6726" s="1" t="s">
        <v>102</v>
      </c>
      <c r="I6726" s="1" t="s">
        <v>27</v>
      </c>
      <c r="J6726" s="1" t="s">
        <v>26</v>
      </c>
      <c r="K6726" s="1">
        <v>5438</v>
      </c>
      <c r="L6726" s="1">
        <v>11</v>
      </c>
      <c r="M6726" s="1">
        <v>1052577</v>
      </c>
      <c r="N6726" s="1">
        <v>9118</v>
      </c>
    </row>
    <row r="6727" spans="1:14">
      <c r="A6727" s="12">
        <v>90012000</v>
      </c>
      <c r="B6727" s="1" t="s">
        <v>4919</v>
      </c>
      <c r="C6727" s="12">
        <v>900120</v>
      </c>
      <c r="D6727" s="1" t="s">
        <v>4918</v>
      </c>
      <c r="E6727" s="12">
        <v>9001</v>
      </c>
      <c r="F6727" s="1" t="s">
        <v>3458</v>
      </c>
      <c r="G6727" s="12">
        <v>90</v>
      </c>
      <c r="H6727" s="1" t="s">
        <v>512</v>
      </c>
      <c r="I6727" s="1" t="s">
        <v>49</v>
      </c>
      <c r="J6727" s="1" t="s">
        <v>48</v>
      </c>
      <c r="K6727" s="1">
        <v>5434</v>
      </c>
      <c r="L6727" s="1">
        <v>4</v>
      </c>
      <c r="M6727" s="1">
        <v>251187</v>
      </c>
      <c r="N6727" s="1">
        <v>2947</v>
      </c>
    </row>
    <row r="6728" spans="1:14">
      <c r="A6728" s="12">
        <v>84158110</v>
      </c>
      <c r="B6728" s="1" t="s">
        <v>2949</v>
      </c>
      <c r="C6728" s="12">
        <v>841581</v>
      </c>
      <c r="D6728" s="1" t="s">
        <v>2535</v>
      </c>
      <c r="E6728" s="12">
        <v>8415</v>
      </c>
      <c r="F6728" s="1" t="s">
        <v>2534</v>
      </c>
      <c r="G6728" s="12">
        <v>84</v>
      </c>
      <c r="H6728" s="1" t="s">
        <v>28</v>
      </c>
      <c r="I6728" s="1" t="s">
        <v>27</v>
      </c>
      <c r="J6728" s="1" t="s">
        <v>26</v>
      </c>
      <c r="K6728" s="1">
        <v>5433</v>
      </c>
      <c r="L6728" s="1">
        <v>339</v>
      </c>
      <c r="M6728" s="1">
        <v>4087969</v>
      </c>
      <c r="N6728" s="1">
        <v>499146</v>
      </c>
    </row>
    <row r="6729" spans="1:14">
      <c r="A6729" s="12">
        <v>84178010</v>
      </c>
      <c r="B6729" s="1" t="s">
        <v>14462</v>
      </c>
      <c r="C6729" s="12">
        <v>841780</v>
      </c>
      <c r="D6729" s="1" t="s">
        <v>10026</v>
      </c>
      <c r="E6729" s="12">
        <v>8417</v>
      </c>
      <c r="F6729" s="1" t="s">
        <v>9059</v>
      </c>
      <c r="G6729" s="12">
        <v>84</v>
      </c>
      <c r="H6729" s="1" t="s">
        <v>28</v>
      </c>
      <c r="I6729" s="1" t="s">
        <v>27</v>
      </c>
      <c r="J6729" s="1" t="s">
        <v>26</v>
      </c>
      <c r="K6729" s="1">
        <v>5425</v>
      </c>
      <c r="L6729" s="1">
        <v>483</v>
      </c>
      <c r="M6729" s="1">
        <v>3453734</v>
      </c>
      <c r="N6729" s="1">
        <v>369286</v>
      </c>
    </row>
    <row r="6730" spans="1:14">
      <c r="A6730" s="12">
        <v>85322490</v>
      </c>
      <c r="B6730" s="1" t="s">
        <v>4998</v>
      </c>
      <c r="C6730" s="12">
        <v>853224</v>
      </c>
      <c r="D6730" s="1" t="s">
        <v>4997</v>
      </c>
      <c r="E6730" s="12">
        <v>8532</v>
      </c>
      <c r="F6730" s="1" t="s">
        <v>1542</v>
      </c>
      <c r="G6730" s="12">
        <v>85</v>
      </c>
      <c r="H6730" s="1" t="s">
        <v>102</v>
      </c>
      <c r="I6730" s="1" t="s">
        <v>27</v>
      </c>
      <c r="J6730" s="1" t="s">
        <v>26</v>
      </c>
      <c r="K6730" s="1">
        <v>5420</v>
      </c>
      <c r="L6730" s="1">
        <v>75</v>
      </c>
      <c r="M6730" s="1">
        <v>2075834</v>
      </c>
      <c r="N6730" s="1">
        <v>52832</v>
      </c>
    </row>
    <row r="6731" spans="1:14">
      <c r="A6731" s="12">
        <v>94013100</v>
      </c>
      <c r="B6731" s="1" t="s">
        <v>14461</v>
      </c>
      <c r="C6731" s="12">
        <v>940131</v>
      </c>
      <c r="D6731" s="1" t="s">
        <v>14460</v>
      </c>
      <c r="E6731" s="12">
        <v>9401</v>
      </c>
      <c r="F6731" s="1" t="s">
        <v>1915</v>
      </c>
      <c r="G6731" s="12">
        <v>94</v>
      </c>
      <c r="H6731" s="1" t="s">
        <v>259</v>
      </c>
      <c r="I6731" s="1" t="s">
        <v>127</v>
      </c>
      <c r="J6731" s="1" t="s">
        <v>126</v>
      </c>
      <c r="K6731" s="1">
        <v>5370</v>
      </c>
      <c r="L6731" s="1">
        <v>697</v>
      </c>
      <c r="M6731" s="1">
        <v>207819</v>
      </c>
      <c r="N6731" s="1">
        <v>56331</v>
      </c>
    </row>
    <row r="6732" spans="1:14">
      <c r="A6732" s="12">
        <v>52063200</v>
      </c>
      <c r="B6732" s="1" t="s">
        <v>14459</v>
      </c>
      <c r="C6732" s="12">
        <v>520632</v>
      </c>
      <c r="D6732" s="1" t="s">
        <v>14458</v>
      </c>
      <c r="E6732" s="12">
        <v>5206</v>
      </c>
      <c r="F6732" s="1" t="s">
        <v>2938</v>
      </c>
      <c r="G6732" s="12">
        <v>52</v>
      </c>
      <c r="H6732" s="1" t="s">
        <v>76</v>
      </c>
      <c r="I6732" s="1" t="s">
        <v>2</v>
      </c>
      <c r="J6732" s="1" t="s">
        <v>1</v>
      </c>
      <c r="K6732" s="1">
        <v>5363</v>
      </c>
      <c r="L6732" s="1">
        <v>394</v>
      </c>
      <c r="M6732" s="1">
        <v>124036</v>
      </c>
      <c r="N6732" s="1">
        <v>15788</v>
      </c>
    </row>
    <row r="6733" spans="1:14">
      <c r="A6733" s="12">
        <v>58050010</v>
      </c>
      <c r="B6733" s="1" t="s">
        <v>14457</v>
      </c>
      <c r="C6733" s="12">
        <v>580500</v>
      </c>
      <c r="D6733" s="1" t="s">
        <v>9617</v>
      </c>
      <c r="E6733" s="12">
        <v>5805</v>
      </c>
      <c r="F6733" s="1" t="s">
        <v>9617</v>
      </c>
      <c r="G6733" s="12">
        <v>58</v>
      </c>
      <c r="H6733" s="1" t="s">
        <v>481</v>
      </c>
      <c r="I6733" s="1" t="s">
        <v>2</v>
      </c>
      <c r="J6733" s="1" t="s">
        <v>1</v>
      </c>
      <c r="K6733" s="1">
        <v>5358</v>
      </c>
      <c r="L6733" s="1">
        <v>29</v>
      </c>
      <c r="M6733" s="1">
        <v>8668</v>
      </c>
      <c r="N6733" s="1">
        <v>2000</v>
      </c>
    </row>
    <row r="6734" spans="1:14">
      <c r="A6734" s="12">
        <v>73261100</v>
      </c>
      <c r="B6734" s="1" t="s">
        <v>572</v>
      </c>
      <c r="C6734" s="12">
        <v>732611</v>
      </c>
      <c r="D6734" s="1" t="s">
        <v>571</v>
      </c>
      <c r="E6734" s="12">
        <v>7326</v>
      </c>
      <c r="F6734" s="1" t="s">
        <v>124</v>
      </c>
      <c r="G6734" s="12">
        <v>73</v>
      </c>
      <c r="H6734" s="1" t="s">
        <v>108</v>
      </c>
      <c r="I6734" s="1" t="s">
        <v>107</v>
      </c>
      <c r="J6734" s="1" t="s">
        <v>106</v>
      </c>
      <c r="K6734" s="1">
        <v>5347</v>
      </c>
      <c r="L6734" s="1">
        <v>740</v>
      </c>
      <c r="M6734" s="1">
        <v>127501112</v>
      </c>
      <c r="N6734" s="1">
        <v>147154257</v>
      </c>
    </row>
    <row r="6735" spans="1:14">
      <c r="A6735" s="12">
        <v>85412110</v>
      </c>
      <c r="B6735" s="1" t="s">
        <v>4346</v>
      </c>
      <c r="C6735" s="12">
        <v>854121</v>
      </c>
      <c r="D6735" s="1" t="s">
        <v>1406</v>
      </c>
      <c r="E6735" s="12">
        <v>8541</v>
      </c>
      <c r="F6735" s="1" t="s">
        <v>390</v>
      </c>
      <c r="G6735" s="12">
        <v>85</v>
      </c>
      <c r="H6735" s="1" t="s">
        <v>102</v>
      </c>
      <c r="I6735" s="1" t="s">
        <v>27</v>
      </c>
      <c r="J6735" s="1" t="s">
        <v>26</v>
      </c>
      <c r="K6735" s="1">
        <v>5330</v>
      </c>
      <c r="L6735" s="1">
        <v>13</v>
      </c>
      <c r="M6735" s="1">
        <v>180075</v>
      </c>
      <c r="N6735" s="1">
        <v>606</v>
      </c>
    </row>
    <row r="6736" spans="1:14">
      <c r="A6736" s="12">
        <v>12077090</v>
      </c>
      <c r="B6736" s="1" t="s">
        <v>14456</v>
      </c>
      <c r="C6736" s="12">
        <v>120770</v>
      </c>
      <c r="D6736" s="1" t="s">
        <v>11204</v>
      </c>
      <c r="E6736" s="12">
        <v>1207</v>
      </c>
      <c r="F6736" s="1" t="s">
        <v>4529</v>
      </c>
      <c r="G6736" s="12">
        <v>12</v>
      </c>
      <c r="H6736" s="1" t="s">
        <v>331</v>
      </c>
      <c r="I6736" s="1" t="s">
        <v>59</v>
      </c>
      <c r="J6736" s="1" t="s">
        <v>58</v>
      </c>
      <c r="K6736" s="1">
        <v>5314</v>
      </c>
      <c r="L6736" s="1">
        <v>2837</v>
      </c>
      <c r="M6736" s="1">
        <v>0</v>
      </c>
      <c r="N6736" s="1">
        <v>0</v>
      </c>
    </row>
    <row r="6737" spans="1:14">
      <c r="A6737" s="12">
        <v>29291029</v>
      </c>
      <c r="B6737" s="1" t="s">
        <v>1517</v>
      </c>
      <c r="C6737" s="12">
        <v>292910</v>
      </c>
      <c r="D6737" s="1" t="s">
        <v>1516</v>
      </c>
      <c r="E6737" s="12">
        <v>2929</v>
      </c>
      <c r="F6737" s="1" t="s">
        <v>1504</v>
      </c>
      <c r="G6737" s="12">
        <v>29</v>
      </c>
      <c r="H6737" s="1" t="s">
        <v>13</v>
      </c>
      <c r="I6737" s="1" t="s">
        <v>12</v>
      </c>
      <c r="J6737" s="1" t="s">
        <v>11</v>
      </c>
      <c r="K6737" s="1">
        <v>5314</v>
      </c>
      <c r="L6737" s="1">
        <v>473</v>
      </c>
      <c r="M6737" s="1">
        <v>1253258</v>
      </c>
      <c r="N6737" s="1">
        <v>471239</v>
      </c>
    </row>
    <row r="6738" spans="1:14">
      <c r="A6738" s="12">
        <v>92079090</v>
      </c>
      <c r="B6738" s="1" t="s">
        <v>6845</v>
      </c>
      <c r="C6738" s="12">
        <v>920790</v>
      </c>
      <c r="D6738" s="1" t="s">
        <v>6844</v>
      </c>
      <c r="E6738" s="12">
        <v>9207</v>
      </c>
      <c r="F6738" s="1" t="s">
        <v>1815</v>
      </c>
      <c r="G6738" s="12">
        <v>92</v>
      </c>
      <c r="H6738" s="1" t="s">
        <v>1814</v>
      </c>
      <c r="I6738" s="1" t="s">
        <v>49</v>
      </c>
      <c r="J6738" s="1" t="s">
        <v>48</v>
      </c>
      <c r="K6738" s="1">
        <v>5296</v>
      </c>
      <c r="L6738" s="1">
        <v>23</v>
      </c>
      <c r="M6738" s="1">
        <v>4916467</v>
      </c>
      <c r="N6738" s="1">
        <v>322277</v>
      </c>
    </row>
    <row r="6739" spans="1:14">
      <c r="A6739" s="12">
        <v>29061940</v>
      </c>
      <c r="B6739" s="1" t="s">
        <v>16</v>
      </c>
      <c r="C6739" s="12">
        <v>290619</v>
      </c>
      <c r="D6739" s="1" t="s">
        <v>15</v>
      </c>
      <c r="E6739" s="12">
        <v>2906</v>
      </c>
      <c r="F6739" s="1" t="s">
        <v>14</v>
      </c>
      <c r="G6739" s="12">
        <v>29</v>
      </c>
      <c r="H6739" s="1" t="s">
        <v>13</v>
      </c>
      <c r="I6739" s="1" t="s">
        <v>12</v>
      </c>
      <c r="J6739" s="1" t="s">
        <v>11</v>
      </c>
      <c r="K6739" s="1">
        <v>5287</v>
      </c>
      <c r="L6739" s="1">
        <v>242</v>
      </c>
      <c r="M6739" s="1">
        <v>81988</v>
      </c>
      <c r="N6739" s="1">
        <v>5756</v>
      </c>
    </row>
    <row r="6740" spans="1:14">
      <c r="A6740" s="12">
        <v>16055200</v>
      </c>
      <c r="B6740" s="1" t="s">
        <v>14455</v>
      </c>
      <c r="C6740" s="12">
        <v>160552</v>
      </c>
      <c r="D6740" s="1" t="s">
        <v>14455</v>
      </c>
      <c r="E6740" s="12">
        <v>1605</v>
      </c>
      <c r="F6740" s="1" t="s">
        <v>12917</v>
      </c>
      <c r="G6740" s="12">
        <v>16</v>
      </c>
      <c r="H6740" s="1" t="s">
        <v>2758</v>
      </c>
      <c r="I6740" s="1" t="s">
        <v>751</v>
      </c>
      <c r="J6740" s="1" t="s">
        <v>750</v>
      </c>
      <c r="K6740" s="1">
        <v>5285</v>
      </c>
      <c r="L6740" s="1">
        <v>649</v>
      </c>
      <c r="M6740" s="1">
        <v>0</v>
      </c>
      <c r="N6740" s="1">
        <v>0</v>
      </c>
    </row>
    <row r="6741" spans="1:14">
      <c r="A6741" s="12">
        <v>29034200</v>
      </c>
      <c r="B6741" s="1" t="s">
        <v>14454</v>
      </c>
      <c r="C6741" s="12">
        <v>290342</v>
      </c>
      <c r="D6741" s="1" t="s">
        <v>14454</v>
      </c>
      <c r="E6741" s="12">
        <v>2903</v>
      </c>
      <c r="F6741" s="1" t="s">
        <v>300</v>
      </c>
      <c r="G6741" s="12">
        <v>29</v>
      </c>
      <c r="H6741" s="1" t="s">
        <v>13</v>
      </c>
      <c r="I6741" s="1" t="s">
        <v>12</v>
      </c>
      <c r="J6741" s="1" t="s">
        <v>11</v>
      </c>
      <c r="K6741" s="1">
        <v>5279</v>
      </c>
      <c r="L6741" s="1">
        <v>914</v>
      </c>
      <c r="M6741" s="1">
        <v>22847234</v>
      </c>
      <c r="N6741" s="1">
        <v>7175756</v>
      </c>
    </row>
    <row r="6742" spans="1:14">
      <c r="A6742" s="13" t="s">
        <v>14453</v>
      </c>
      <c r="B6742" s="1" t="s">
        <v>14452</v>
      </c>
      <c r="C6742" s="13" t="s">
        <v>14451</v>
      </c>
      <c r="D6742" s="1" t="s">
        <v>14450</v>
      </c>
      <c r="E6742" s="13" t="s">
        <v>10749</v>
      </c>
      <c r="F6742" s="1" t="s">
        <v>10748</v>
      </c>
      <c r="G6742" s="13" t="s">
        <v>3835</v>
      </c>
      <c r="H6742" s="1" t="s">
        <v>3834</v>
      </c>
      <c r="I6742" s="1" t="s">
        <v>204</v>
      </c>
      <c r="J6742" s="1" t="s">
        <v>203</v>
      </c>
      <c r="K6742" s="1">
        <v>5279</v>
      </c>
      <c r="L6742" s="1">
        <v>476</v>
      </c>
      <c r="M6742" s="1">
        <v>0</v>
      </c>
      <c r="N6742" s="1">
        <v>0</v>
      </c>
    </row>
    <row r="6743" spans="1:14">
      <c r="A6743" s="12">
        <v>28273999</v>
      </c>
      <c r="B6743" s="1" t="s">
        <v>387</v>
      </c>
      <c r="C6743" s="12">
        <v>282739</v>
      </c>
      <c r="D6743" s="1" t="s">
        <v>387</v>
      </c>
      <c r="E6743" s="12">
        <v>2827</v>
      </c>
      <c r="F6743" s="1" t="s">
        <v>386</v>
      </c>
      <c r="G6743" s="12">
        <v>28</v>
      </c>
      <c r="H6743" s="1" t="s">
        <v>118</v>
      </c>
      <c r="I6743" s="1" t="s">
        <v>12</v>
      </c>
      <c r="J6743" s="1" t="s">
        <v>11</v>
      </c>
      <c r="K6743" s="1">
        <v>5204</v>
      </c>
      <c r="L6743" s="1">
        <v>1639</v>
      </c>
      <c r="M6743" s="1">
        <v>3193393</v>
      </c>
      <c r="N6743" s="1">
        <v>649082</v>
      </c>
    </row>
    <row r="6744" spans="1:14">
      <c r="A6744" s="13" t="s">
        <v>4825</v>
      </c>
      <c r="B6744" s="1" t="s">
        <v>4824</v>
      </c>
      <c r="C6744" s="13" t="s">
        <v>4823</v>
      </c>
      <c r="D6744" s="1" t="s">
        <v>4822</v>
      </c>
      <c r="E6744" s="13" t="s">
        <v>4498</v>
      </c>
      <c r="F6744" s="1" t="s">
        <v>4497</v>
      </c>
      <c r="G6744" s="13" t="s">
        <v>3835</v>
      </c>
      <c r="H6744" s="1" t="s">
        <v>3834</v>
      </c>
      <c r="I6744" s="1" t="s">
        <v>204</v>
      </c>
      <c r="J6744" s="1" t="s">
        <v>203</v>
      </c>
      <c r="K6744" s="1">
        <v>5200</v>
      </c>
      <c r="L6744" s="1">
        <v>211</v>
      </c>
      <c r="M6744" s="1">
        <v>109711507</v>
      </c>
      <c r="N6744" s="1">
        <v>35498745</v>
      </c>
    </row>
    <row r="6745" spans="1:14">
      <c r="A6745" s="12">
        <v>85437034</v>
      </c>
      <c r="B6745" s="1" t="s">
        <v>6047</v>
      </c>
      <c r="C6745" s="12">
        <v>854370</v>
      </c>
      <c r="D6745" s="1" t="s">
        <v>764</v>
      </c>
      <c r="E6745" s="12">
        <v>8543</v>
      </c>
      <c r="F6745" s="1" t="s">
        <v>763</v>
      </c>
      <c r="G6745" s="12">
        <v>85</v>
      </c>
      <c r="H6745" s="1" t="s">
        <v>102</v>
      </c>
      <c r="I6745" s="1" t="s">
        <v>27</v>
      </c>
      <c r="J6745" s="1" t="s">
        <v>26</v>
      </c>
      <c r="K6745" s="1">
        <v>5173</v>
      </c>
      <c r="L6745" s="1">
        <v>3</v>
      </c>
      <c r="M6745" s="1">
        <v>228599</v>
      </c>
      <c r="N6745" s="1">
        <v>8476</v>
      </c>
    </row>
    <row r="6746" spans="1:14">
      <c r="A6746" s="13" t="s">
        <v>14449</v>
      </c>
      <c r="B6746" s="1" t="s">
        <v>14447</v>
      </c>
      <c r="C6746" s="13" t="s">
        <v>14448</v>
      </c>
      <c r="D6746" s="1" t="s">
        <v>14447</v>
      </c>
      <c r="E6746" s="13" t="s">
        <v>1238</v>
      </c>
      <c r="F6746" s="1" t="s">
        <v>1237</v>
      </c>
      <c r="G6746" s="13" t="s">
        <v>206</v>
      </c>
      <c r="H6746" s="1" t="s">
        <v>205</v>
      </c>
      <c r="I6746" s="1" t="s">
        <v>204</v>
      </c>
      <c r="J6746" s="1" t="s">
        <v>203</v>
      </c>
      <c r="K6746" s="1">
        <v>5151</v>
      </c>
      <c r="L6746" s="1">
        <v>833</v>
      </c>
      <c r="M6746" s="1">
        <v>0</v>
      </c>
      <c r="N6746" s="1">
        <v>0</v>
      </c>
    </row>
    <row r="6747" spans="1:14">
      <c r="A6747" s="12">
        <v>48185000</v>
      </c>
      <c r="B6747" s="1" t="s">
        <v>6681</v>
      </c>
      <c r="C6747" s="12">
        <v>481850</v>
      </c>
      <c r="D6747" s="1" t="s">
        <v>6680</v>
      </c>
      <c r="E6747" s="12">
        <v>4818</v>
      </c>
      <c r="F6747" s="1" t="s">
        <v>1403</v>
      </c>
      <c r="G6747" s="12">
        <v>48</v>
      </c>
      <c r="H6747" s="1" t="s">
        <v>19</v>
      </c>
      <c r="I6747" s="1" t="s">
        <v>18</v>
      </c>
      <c r="J6747" s="1" t="s">
        <v>17</v>
      </c>
      <c r="K6747" s="1">
        <v>5146</v>
      </c>
      <c r="L6747" s="1">
        <v>473</v>
      </c>
      <c r="M6747" s="1">
        <v>35437</v>
      </c>
      <c r="N6747" s="1">
        <v>10601</v>
      </c>
    </row>
    <row r="6748" spans="1:14">
      <c r="A6748" s="12">
        <v>29321200</v>
      </c>
      <c r="B6748" s="1" t="s">
        <v>2397</v>
      </c>
      <c r="C6748" s="12">
        <v>293212</v>
      </c>
      <c r="D6748" s="1" t="s">
        <v>2397</v>
      </c>
      <c r="E6748" s="12">
        <v>2932</v>
      </c>
      <c r="F6748" s="1" t="s">
        <v>451</v>
      </c>
      <c r="G6748" s="12">
        <v>29</v>
      </c>
      <c r="H6748" s="1" t="s">
        <v>13</v>
      </c>
      <c r="I6748" s="1" t="s">
        <v>12</v>
      </c>
      <c r="J6748" s="1" t="s">
        <v>11</v>
      </c>
      <c r="K6748" s="1">
        <v>5143</v>
      </c>
      <c r="L6748" s="1">
        <v>197</v>
      </c>
      <c r="M6748" s="1">
        <v>3915492</v>
      </c>
      <c r="N6748" s="1">
        <v>2269576</v>
      </c>
    </row>
    <row r="6749" spans="1:14">
      <c r="A6749" s="12">
        <v>28289019</v>
      </c>
      <c r="B6749" s="1" t="s">
        <v>330</v>
      </c>
      <c r="C6749" s="12">
        <v>282890</v>
      </c>
      <c r="D6749" s="1" t="s">
        <v>329</v>
      </c>
      <c r="E6749" s="12">
        <v>2828</v>
      </c>
      <c r="F6749" s="1" t="s">
        <v>328</v>
      </c>
      <c r="G6749" s="12">
        <v>28</v>
      </c>
      <c r="H6749" s="1" t="s">
        <v>118</v>
      </c>
      <c r="I6749" s="1" t="s">
        <v>12</v>
      </c>
      <c r="J6749" s="1" t="s">
        <v>11</v>
      </c>
      <c r="K6749" s="1">
        <v>5139</v>
      </c>
      <c r="L6749" s="1">
        <v>4806</v>
      </c>
      <c r="M6749" s="1">
        <v>90</v>
      </c>
      <c r="N6749" s="1">
        <v>0</v>
      </c>
    </row>
    <row r="6750" spans="1:14">
      <c r="A6750" s="12">
        <v>27111100</v>
      </c>
      <c r="B6750" s="1" t="s">
        <v>5777</v>
      </c>
      <c r="C6750" s="12">
        <v>271111</v>
      </c>
      <c r="D6750" s="1" t="s">
        <v>5776</v>
      </c>
      <c r="E6750" s="12">
        <v>2711</v>
      </c>
      <c r="F6750" s="1" t="s">
        <v>1718</v>
      </c>
      <c r="G6750" s="12">
        <v>27</v>
      </c>
      <c r="H6750" s="1" t="s">
        <v>486</v>
      </c>
      <c r="I6750" s="1" t="s">
        <v>225</v>
      </c>
      <c r="J6750" s="1" t="s">
        <v>224</v>
      </c>
      <c r="K6750" s="1">
        <v>5139</v>
      </c>
      <c r="L6750" s="1">
        <v>262</v>
      </c>
      <c r="M6750" s="1">
        <v>2088877292</v>
      </c>
      <c r="N6750" s="1">
        <v>3249462669</v>
      </c>
    </row>
    <row r="6751" spans="1:14">
      <c r="A6751" s="12">
        <v>37019900</v>
      </c>
      <c r="B6751" s="1" t="s">
        <v>2521</v>
      </c>
      <c r="C6751" s="12">
        <v>370199</v>
      </c>
      <c r="D6751" s="1" t="s">
        <v>2520</v>
      </c>
      <c r="E6751" s="12">
        <v>3701</v>
      </c>
      <c r="F6751" s="1" t="s">
        <v>2398</v>
      </c>
      <c r="G6751" s="12">
        <v>37</v>
      </c>
      <c r="H6751" s="1" t="s">
        <v>1090</v>
      </c>
      <c r="I6751" s="1" t="s">
        <v>12</v>
      </c>
      <c r="J6751" s="1" t="s">
        <v>11</v>
      </c>
      <c r="K6751" s="1">
        <v>5126</v>
      </c>
      <c r="L6751" s="1">
        <v>37</v>
      </c>
      <c r="M6751" s="1">
        <v>83806</v>
      </c>
      <c r="N6751" s="1">
        <v>2222</v>
      </c>
    </row>
    <row r="6752" spans="1:14">
      <c r="A6752" s="12">
        <v>29093029</v>
      </c>
      <c r="B6752" s="1" t="s">
        <v>5346</v>
      </c>
      <c r="C6752" s="12">
        <v>290930</v>
      </c>
      <c r="D6752" s="1" t="s">
        <v>530</v>
      </c>
      <c r="E6752" s="12">
        <v>2909</v>
      </c>
      <c r="F6752" s="1" t="s">
        <v>377</v>
      </c>
      <c r="G6752" s="12">
        <v>29</v>
      </c>
      <c r="H6752" s="1" t="s">
        <v>13</v>
      </c>
      <c r="I6752" s="1" t="s">
        <v>12</v>
      </c>
      <c r="J6752" s="1" t="s">
        <v>11</v>
      </c>
      <c r="K6752" s="1">
        <v>5111</v>
      </c>
      <c r="L6752" s="1">
        <v>405</v>
      </c>
      <c r="M6752" s="1">
        <v>4837505</v>
      </c>
      <c r="N6752" s="1">
        <v>147538</v>
      </c>
    </row>
    <row r="6753" spans="1:14">
      <c r="A6753" s="12">
        <v>29147919</v>
      </c>
      <c r="B6753" s="1" t="s">
        <v>1998</v>
      </c>
      <c r="C6753" s="12">
        <v>291479</v>
      </c>
      <c r="D6753" s="1" t="s">
        <v>723</v>
      </c>
      <c r="E6753" s="12">
        <v>2914</v>
      </c>
      <c r="F6753" s="1" t="s">
        <v>45</v>
      </c>
      <c r="G6753" s="12">
        <v>29</v>
      </c>
      <c r="H6753" s="1" t="s">
        <v>13</v>
      </c>
      <c r="I6753" s="1" t="s">
        <v>12</v>
      </c>
      <c r="J6753" s="1" t="s">
        <v>11</v>
      </c>
      <c r="K6753" s="1">
        <v>5093</v>
      </c>
      <c r="L6753" s="1">
        <v>250</v>
      </c>
      <c r="M6753" s="1">
        <v>501341</v>
      </c>
      <c r="N6753" s="1">
        <v>33526</v>
      </c>
    </row>
    <row r="6754" spans="1:14">
      <c r="A6754" s="12">
        <v>29157020</v>
      </c>
      <c r="B6754" s="1" t="s">
        <v>2444</v>
      </c>
      <c r="C6754" s="12">
        <v>291570</v>
      </c>
      <c r="D6754" s="1" t="s">
        <v>2443</v>
      </c>
      <c r="E6754" s="12">
        <v>2915</v>
      </c>
      <c r="F6754" s="1" t="s">
        <v>346</v>
      </c>
      <c r="G6754" s="12">
        <v>29</v>
      </c>
      <c r="H6754" s="1" t="s">
        <v>13</v>
      </c>
      <c r="I6754" s="1" t="s">
        <v>12</v>
      </c>
      <c r="J6754" s="1" t="s">
        <v>11</v>
      </c>
      <c r="K6754" s="1">
        <v>5091</v>
      </c>
      <c r="L6754" s="1">
        <v>2050</v>
      </c>
      <c r="M6754" s="1">
        <v>1448486</v>
      </c>
      <c r="N6754" s="1">
        <v>974556</v>
      </c>
    </row>
    <row r="6755" spans="1:14">
      <c r="A6755" s="12">
        <v>38253000</v>
      </c>
      <c r="B6755" s="1" t="s">
        <v>14446</v>
      </c>
      <c r="C6755" s="12">
        <v>382530</v>
      </c>
      <c r="D6755" s="1" t="s">
        <v>14445</v>
      </c>
      <c r="E6755" s="12">
        <v>3825</v>
      </c>
      <c r="F6755" s="1" t="s">
        <v>5257</v>
      </c>
      <c r="G6755" s="12">
        <v>38</v>
      </c>
      <c r="H6755" s="1" t="s">
        <v>244</v>
      </c>
      <c r="I6755" s="1" t="s">
        <v>12</v>
      </c>
      <c r="J6755" s="1" t="s">
        <v>11</v>
      </c>
      <c r="K6755" s="1">
        <v>5075</v>
      </c>
      <c r="L6755" s="1">
        <v>7</v>
      </c>
      <c r="M6755" s="1">
        <v>0</v>
      </c>
      <c r="N6755" s="1">
        <v>0</v>
      </c>
    </row>
    <row r="6756" spans="1:14">
      <c r="A6756" s="12">
        <v>57024900</v>
      </c>
      <c r="B6756" s="1" t="s">
        <v>6798</v>
      </c>
      <c r="C6756" s="12">
        <v>570249</v>
      </c>
      <c r="D6756" s="1" t="s">
        <v>6797</v>
      </c>
      <c r="E6756" s="12">
        <v>5702</v>
      </c>
      <c r="F6756" s="1" t="s">
        <v>468</v>
      </c>
      <c r="G6756" s="12">
        <v>57</v>
      </c>
      <c r="H6756" s="1" t="s">
        <v>467</v>
      </c>
      <c r="I6756" s="1" t="s">
        <v>2</v>
      </c>
      <c r="J6756" s="1" t="s">
        <v>1</v>
      </c>
      <c r="K6756" s="1">
        <v>5068</v>
      </c>
      <c r="L6756" s="1">
        <v>421</v>
      </c>
      <c r="M6756" s="1">
        <v>298771</v>
      </c>
      <c r="N6756" s="1">
        <v>70816</v>
      </c>
    </row>
    <row r="6757" spans="1:14">
      <c r="A6757" s="12">
        <v>88023031</v>
      </c>
      <c r="B6757" s="1" t="s">
        <v>6813</v>
      </c>
      <c r="C6757" s="12">
        <v>880230</v>
      </c>
      <c r="D6757" s="1" t="s">
        <v>4116</v>
      </c>
      <c r="E6757" s="12">
        <v>8802</v>
      </c>
      <c r="F6757" s="1" t="s">
        <v>3643</v>
      </c>
      <c r="G6757" s="12">
        <v>88</v>
      </c>
      <c r="H6757" s="1" t="s">
        <v>273</v>
      </c>
      <c r="I6757" s="1" t="s">
        <v>272</v>
      </c>
      <c r="J6757" s="1" t="s">
        <v>271</v>
      </c>
      <c r="K6757" s="1">
        <v>5050</v>
      </c>
      <c r="L6757" s="1">
        <v>2110</v>
      </c>
      <c r="M6757" s="1">
        <v>506327077</v>
      </c>
      <c r="N6757" s="1">
        <v>459798</v>
      </c>
    </row>
    <row r="6758" spans="1:14">
      <c r="A6758" s="13" t="s">
        <v>14444</v>
      </c>
      <c r="B6758" s="1" t="s">
        <v>14443</v>
      </c>
      <c r="C6758" s="13" t="s">
        <v>10977</v>
      </c>
      <c r="D6758" s="1" t="s">
        <v>10976</v>
      </c>
      <c r="E6758" s="13" t="s">
        <v>4480</v>
      </c>
      <c r="F6758" s="1" t="s">
        <v>4479</v>
      </c>
      <c r="G6758" s="13" t="s">
        <v>3835</v>
      </c>
      <c r="H6758" s="1" t="s">
        <v>3834</v>
      </c>
      <c r="I6758" s="1" t="s">
        <v>204</v>
      </c>
      <c r="J6758" s="1" t="s">
        <v>203</v>
      </c>
      <c r="K6758" s="1">
        <v>5034</v>
      </c>
      <c r="L6758" s="1">
        <v>590</v>
      </c>
      <c r="M6758" s="1">
        <v>0</v>
      </c>
      <c r="N6758" s="1">
        <v>0</v>
      </c>
    </row>
    <row r="6759" spans="1:14">
      <c r="A6759" s="12">
        <v>29211993</v>
      </c>
      <c r="B6759" s="1" t="s">
        <v>1162</v>
      </c>
      <c r="C6759" s="12">
        <v>292119</v>
      </c>
      <c r="D6759" s="1" t="s">
        <v>896</v>
      </c>
      <c r="E6759" s="12">
        <v>2921</v>
      </c>
      <c r="F6759" s="1" t="s">
        <v>73</v>
      </c>
      <c r="G6759" s="12">
        <v>29</v>
      </c>
      <c r="H6759" s="1" t="s">
        <v>13</v>
      </c>
      <c r="I6759" s="1" t="s">
        <v>12</v>
      </c>
      <c r="J6759" s="1" t="s">
        <v>11</v>
      </c>
      <c r="K6759" s="1">
        <v>5007</v>
      </c>
      <c r="L6759" s="1">
        <v>25</v>
      </c>
      <c r="M6759" s="1">
        <v>3317</v>
      </c>
      <c r="N6759" s="1">
        <v>0</v>
      </c>
    </row>
    <row r="6760" spans="1:14">
      <c r="A6760" s="13" t="s">
        <v>14442</v>
      </c>
      <c r="B6760" s="1" t="s">
        <v>14440</v>
      </c>
      <c r="C6760" s="13" t="s">
        <v>14441</v>
      </c>
      <c r="D6760" s="1" t="s">
        <v>14440</v>
      </c>
      <c r="E6760" s="13" t="s">
        <v>3656</v>
      </c>
      <c r="F6760" s="1" t="s">
        <v>3655</v>
      </c>
      <c r="G6760" s="13" t="s">
        <v>206</v>
      </c>
      <c r="H6760" s="1" t="s">
        <v>205</v>
      </c>
      <c r="I6760" s="1" t="s">
        <v>204</v>
      </c>
      <c r="J6760" s="1" t="s">
        <v>203</v>
      </c>
      <c r="K6760" s="1">
        <v>4972</v>
      </c>
      <c r="L6760" s="1">
        <v>610</v>
      </c>
      <c r="M6760" s="1">
        <v>0</v>
      </c>
      <c r="N6760" s="1">
        <v>0</v>
      </c>
    </row>
    <row r="6761" spans="1:14">
      <c r="A6761" s="12">
        <v>51119000</v>
      </c>
      <c r="B6761" s="1" t="s">
        <v>4461</v>
      </c>
      <c r="C6761" s="12">
        <v>511190</v>
      </c>
      <c r="D6761" s="1" t="s">
        <v>4460</v>
      </c>
      <c r="E6761" s="12">
        <v>5111</v>
      </c>
      <c r="F6761" s="1" t="s">
        <v>4459</v>
      </c>
      <c r="G6761" s="12">
        <v>51</v>
      </c>
      <c r="H6761" s="1" t="s">
        <v>884</v>
      </c>
      <c r="I6761" s="1" t="s">
        <v>2</v>
      </c>
      <c r="J6761" s="1" t="s">
        <v>1</v>
      </c>
      <c r="K6761" s="1">
        <v>4958</v>
      </c>
      <c r="L6761" s="1">
        <v>59</v>
      </c>
      <c r="M6761" s="1">
        <v>93221</v>
      </c>
      <c r="N6761" s="1">
        <v>1268</v>
      </c>
    </row>
    <row r="6762" spans="1:14">
      <c r="A6762" s="12">
        <v>61019010</v>
      </c>
      <c r="B6762" s="1" t="s">
        <v>6256</v>
      </c>
      <c r="C6762" s="12">
        <v>610190</v>
      </c>
      <c r="D6762" s="1" t="s">
        <v>6255</v>
      </c>
      <c r="E6762" s="12">
        <v>6101</v>
      </c>
      <c r="F6762" s="1" t="s">
        <v>6254</v>
      </c>
      <c r="G6762" s="12">
        <v>61</v>
      </c>
      <c r="H6762" s="1" t="s">
        <v>234</v>
      </c>
      <c r="I6762" s="1" t="s">
        <v>2</v>
      </c>
      <c r="J6762" s="1" t="s">
        <v>1</v>
      </c>
      <c r="K6762" s="1">
        <v>4955</v>
      </c>
      <c r="L6762" s="1">
        <v>16</v>
      </c>
      <c r="M6762" s="1">
        <v>297193</v>
      </c>
      <c r="N6762" s="1">
        <v>853</v>
      </c>
    </row>
    <row r="6763" spans="1:14">
      <c r="A6763" s="12">
        <v>29309032</v>
      </c>
      <c r="B6763" s="1" t="s">
        <v>2152</v>
      </c>
      <c r="C6763" s="12">
        <v>293090</v>
      </c>
      <c r="D6763" s="1" t="s">
        <v>190</v>
      </c>
      <c r="E6763" s="12">
        <v>2930</v>
      </c>
      <c r="F6763" s="1" t="s">
        <v>115</v>
      </c>
      <c r="G6763" s="12">
        <v>29</v>
      </c>
      <c r="H6763" s="1" t="s">
        <v>13</v>
      </c>
      <c r="I6763" s="1" t="s">
        <v>12</v>
      </c>
      <c r="J6763" s="1" t="s">
        <v>11</v>
      </c>
      <c r="K6763" s="1">
        <v>4954</v>
      </c>
      <c r="L6763" s="1">
        <v>50</v>
      </c>
      <c r="M6763" s="1">
        <v>73383</v>
      </c>
      <c r="N6763" s="1">
        <v>1098</v>
      </c>
    </row>
    <row r="6764" spans="1:14">
      <c r="A6764" s="12">
        <v>38221920</v>
      </c>
      <c r="B6764" s="1" t="s">
        <v>962</v>
      </c>
      <c r="C6764" s="12">
        <v>382219</v>
      </c>
      <c r="D6764" s="1" t="s">
        <v>961</v>
      </c>
      <c r="E6764" s="12">
        <v>3822</v>
      </c>
      <c r="F6764" s="1" t="s">
        <v>960</v>
      </c>
      <c r="G6764" s="12">
        <v>38</v>
      </c>
      <c r="H6764" s="1" t="s">
        <v>244</v>
      </c>
      <c r="I6764" s="1" t="s">
        <v>12</v>
      </c>
      <c r="J6764" s="1" t="s">
        <v>11</v>
      </c>
      <c r="K6764" s="1">
        <v>4950</v>
      </c>
      <c r="L6764" s="1">
        <v>51</v>
      </c>
      <c r="M6764" s="1">
        <v>67398445</v>
      </c>
      <c r="N6764" s="1">
        <v>1247912</v>
      </c>
    </row>
    <row r="6765" spans="1:14">
      <c r="A6765" s="12">
        <v>90065310</v>
      </c>
      <c r="B6765" s="1" t="s">
        <v>1834</v>
      </c>
      <c r="C6765" s="12">
        <v>900653</v>
      </c>
      <c r="D6765" s="1" t="s">
        <v>1217</v>
      </c>
      <c r="E6765" s="12">
        <v>9006</v>
      </c>
      <c r="F6765" s="1" t="s">
        <v>1216</v>
      </c>
      <c r="G6765" s="12">
        <v>90</v>
      </c>
      <c r="H6765" s="1" t="s">
        <v>512</v>
      </c>
      <c r="I6765" s="1" t="s">
        <v>49</v>
      </c>
      <c r="J6765" s="1" t="s">
        <v>48</v>
      </c>
      <c r="K6765" s="1">
        <v>4948</v>
      </c>
      <c r="L6765" s="1">
        <v>10</v>
      </c>
      <c r="M6765" s="1">
        <v>193927</v>
      </c>
      <c r="N6765" s="1">
        <v>13627</v>
      </c>
    </row>
    <row r="6766" spans="1:14">
      <c r="A6766" s="12">
        <v>58013300</v>
      </c>
      <c r="B6766" s="1" t="s">
        <v>6200</v>
      </c>
      <c r="C6766" s="12">
        <v>580133</v>
      </c>
      <c r="D6766" s="1" t="s">
        <v>6199</v>
      </c>
      <c r="E6766" s="12">
        <v>5801</v>
      </c>
      <c r="F6766" s="1" t="s">
        <v>5203</v>
      </c>
      <c r="G6766" s="12">
        <v>58</v>
      </c>
      <c r="H6766" s="1" t="s">
        <v>481</v>
      </c>
      <c r="I6766" s="1" t="s">
        <v>2</v>
      </c>
      <c r="J6766" s="1" t="s">
        <v>1</v>
      </c>
      <c r="K6766" s="1">
        <v>4943</v>
      </c>
      <c r="L6766" s="1">
        <v>354</v>
      </c>
      <c r="M6766" s="1">
        <v>552401</v>
      </c>
      <c r="N6766" s="1">
        <v>107749</v>
      </c>
    </row>
    <row r="6767" spans="1:14">
      <c r="A6767" s="12">
        <v>16052900</v>
      </c>
      <c r="B6767" s="1" t="s">
        <v>14439</v>
      </c>
      <c r="C6767" s="12">
        <v>160529</v>
      </c>
      <c r="D6767" s="1" t="s">
        <v>14438</v>
      </c>
      <c r="E6767" s="12">
        <v>1605</v>
      </c>
      <c r="F6767" s="1" t="s">
        <v>12917</v>
      </c>
      <c r="G6767" s="12">
        <v>16</v>
      </c>
      <c r="H6767" s="1" t="s">
        <v>2758</v>
      </c>
      <c r="I6767" s="1" t="s">
        <v>751</v>
      </c>
      <c r="J6767" s="1" t="s">
        <v>750</v>
      </c>
      <c r="K6767" s="1">
        <v>4928</v>
      </c>
      <c r="L6767" s="1">
        <v>336</v>
      </c>
      <c r="M6767" s="1">
        <v>0</v>
      </c>
      <c r="N6767" s="1">
        <v>0</v>
      </c>
    </row>
    <row r="6768" spans="1:14">
      <c r="A6768" s="12">
        <v>29372920</v>
      </c>
      <c r="B6768" s="1" t="s">
        <v>688</v>
      </c>
      <c r="C6768" s="12">
        <v>293729</v>
      </c>
      <c r="D6768" s="1" t="s">
        <v>465</v>
      </c>
      <c r="E6768" s="12">
        <v>2937</v>
      </c>
      <c r="F6768" s="1" t="s">
        <v>464</v>
      </c>
      <c r="G6768" s="12">
        <v>29</v>
      </c>
      <c r="H6768" s="1" t="s">
        <v>13</v>
      </c>
      <c r="I6768" s="1" t="s">
        <v>12</v>
      </c>
      <c r="J6768" s="1" t="s">
        <v>11</v>
      </c>
      <c r="K6768" s="1">
        <v>4921</v>
      </c>
      <c r="L6768" s="1">
        <v>10</v>
      </c>
      <c r="M6768" s="1">
        <v>7105081</v>
      </c>
      <c r="N6768" s="1">
        <v>14534</v>
      </c>
    </row>
    <row r="6769" spans="1:14">
      <c r="A6769" s="12">
        <v>61034100</v>
      </c>
      <c r="B6769" s="1" t="s">
        <v>5593</v>
      </c>
      <c r="C6769" s="12">
        <v>610341</v>
      </c>
      <c r="D6769" s="1" t="s">
        <v>5592</v>
      </c>
      <c r="E6769" s="12">
        <v>6103</v>
      </c>
      <c r="F6769" s="1" t="s">
        <v>235</v>
      </c>
      <c r="G6769" s="12">
        <v>61</v>
      </c>
      <c r="H6769" s="1" t="s">
        <v>234</v>
      </c>
      <c r="I6769" s="1" t="s">
        <v>2</v>
      </c>
      <c r="J6769" s="1" t="s">
        <v>1</v>
      </c>
      <c r="K6769" s="1">
        <v>4906</v>
      </c>
      <c r="L6769" s="1">
        <v>80</v>
      </c>
      <c r="M6769" s="1">
        <v>36317</v>
      </c>
      <c r="N6769" s="1">
        <v>460</v>
      </c>
    </row>
    <row r="6770" spans="1:14">
      <c r="A6770" s="12">
        <v>80070090</v>
      </c>
      <c r="B6770" s="1" t="s">
        <v>1021</v>
      </c>
      <c r="C6770" s="12">
        <v>800700</v>
      </c>
      <c r="D6770" s="1" t="s">
        <v>1021</v>
      </c>
      <c r="E6770" s="12">
        <v>8007</v>
      </c>
      <c r="F6770" s="1" t="s">
        <v>1021</v>
      </c>
      <c r="G6770" s="12">
        <v>80</v>
      </c>
      <c r="H6770" s="1" t="s">
        <v>1020</v>
      </c>
      <c r="I6770" s="1" t="s">
        <v>107</v>
      </c>
      <c r="J6770" s="1" t="s">
        <v>106</v>
      </c>
      <c r="K6770" s="1">
        <v>4905</v>
      </c>
      <c r="L6770" s="1">
        <v>50</v>
      </c>
      <c r="M6770" s="1">
        <v>625726</v>
      </c>
      <c r="N6770" s="1">
        <v>29900</v>
      </c>
    </row>
    <row r="6771" spans="1:14">
      <c r="A6771" s="12">
        <v>85255024</v>
      </c>
      <c r="B6771" s="1" t="s">
        <v>6742</v>
      </c>
      <c r="C6771" s="12">
        <v>852550</v>
      </c>
      <c r="D6771" s="1" t="s">
        <v>5995</v>
      </c>
      <c r="E6771" s="12">
        <v>8525</v>
      </c>
      <c r="F6771" s="1" t="s">
        <v>1057</v>
      </c>
      <c r="G6771" s="12">
        <v>85</v>
      </c>
      <c r="H6771" s="1" t="s">
        <v>102</v>
      </c>
      <c r="I6771" s="1" t="s">
        <v>27</v>
      </c>
      <c r="J6771" s="1" t="s">
        <v>26</v>
      </c>
      <c r="K6771" s="1">
        <v>4871</v>
      </c>
      <c r="L6771" s="1">
        <v>2</v>
      </c>
      <c r="M6771" s="1">
        <v>16868</v>
      </c>
      <c r="N6771" s="1">
        <v>436</v>
      </c>
    </row>
    <row r="6772" spans="1:14">
      <c r="A6772" s="13" t="s">
        <v>6492</v>
      </c>
      <c r="B6772" s="1" t="s">
        <v>6490</v>
      </c>
      <c r="C6772" s="13" t="s">
        <v>6491</v>
      </c>
      <c r="D6772" s="1" t="s">
        <v>6490</v>
      </c>
      <c r="E6772" s="13" t="s">
        <v>4433</v>
      </c>
      <c r="F6772" s="1" t="s">
        <v>4432</v>
      </c>
      <c r="G6772" s="13" t="s">
        <v>4326</v>
      </c>
      <c r="H6772" s="1" t="s">
        <v>4325</v>
      </c>
      <c r="I6772" s="1" t="s">
        <v>59</v>
      </c>
      <c r="J6772" s="1" t="s">
        <v>58</v>
      </c>
      <c r="K6772" s="1">
        <v>4866</v>
      </c>
      <c r="L6772" s="1">
        <v>100</v>
      </c>
      <c r="M6772" s="1">
        <v>1591177</v>
      </c>
      <c r="N6772" s="1">
        <v>247055</v>
      </c>
    </row>
    <row r="6773" spans="1:14">
      <c r="A6773" s="12">
        <v>72104190</v>
      </c>
      <c r="B6773" s="1" t="s">
        <v>5784</v>
      </c>
      <c r="C6773" s="12">
        <v>721041</v>
      </c>
      <c r="D6773" s="1" t="s">
        <v>5783</v>
      </c>
      <c r="E6773" s="12">
        <v>7210</v>
      </c>
      <c r="F6773" s="1" t="s">
        <v>964</v>
      </c>
      <c r="G6773" s="12">
        <v>72</v>
      </c>
      <c r="H6773" s="1" t="s">
        <v>436</v>
      </c>
      <c r="I6773" s="1" t="s">
        <v>107</v>
      </c>
      <c r="J6773" s="1" t="s">
        <v>106</v>
      </c>
      <c r="K6773" s="1">
        <v>4864</v>
      </c>
      <c r="L6773" s="1">
        <v>49</v>
      </c>
      <c r="M6773" s="1">
        <v>175710</v>
      </c>
      <c r="N6773" s="1">
        <v>300626</v>
      </c>
    </row>
    <row r="6774" spans="1:14">
      <c r="A6774" s="12">
        <v>84073410</v>
      </c>
      <c r="B6774" s="1" t="s">
        <v>1737</v>
      </c>
      <c r="C6774" s="12">
        <v>840734</v>
      </c>
      <c r="D6774" s="1" t="s">
        <v>1736</v>
      </c>
      <c r="E6774" s="12">
        <v>8407</v>
      </c>
      <c r="F6774" s="1" t="s">
        <v>1025</v>
      </c>
      <c r="G6774" s="12">
        <v>84</v>
      </c>
      <c r="H6774" s="1" t="s">
        <v>28</v>
      </c>
      <c r="I6774" s="1" t="s">
        <v>27</v>
      </c>
      <c r="J6774" s="1" t="s">
        <v>26</v>
      </c>
      <c r="K6774" s="1">
        <v>4857</v>
      </c>
      <c r="L6774" s="1">
        <v>364</v>
      </c>
      <c r="M6774" s="1">
        <v>16396</v>
      </c>
      <c r="N6774" s="1">
        <v>935</v>
      </c>
    </row>
    <row r="6775" spans="1:14">
      <c r="A6775" s="12">
        <v>30043911</v>
      </c>
      <c r="B6775" s="1" t="s">
        <v>4062</v>
      </c>
      <c r="C6775" s="12">
        <v>300439</v>
      </c>
      <c r="D6775" s="1" t="s">
        <v>3755</v>
      </c>
      <c r="E6775" s="12">
        <v>3004</v>
      </c>
      <c r="F6775" s="1" t="s">
        <v>364</v>
      </c>
      <c r="G6775" s="12">
        <v>30</v>
      </c>
      <c r="H6775" s="1" t="s">
        <v>63</v>
      </c>
      <c r="I6775" s="1" t="s">
        <v>12</v>
      </c>
      <c r="J6775" s="1" t="s">
        <v>11</v>
      </c>
      <c r="K6775" s="1">
        <v>4855</v>
      </c>
      <c r="L6775" s="1">
        <v>0</v>
      </c>
      <c r="M6775" s="1">
        <v>71938847</v>
      </c>
      <c r="N6775" s="1">
        <v>98170</v>
      </c>
    </row>
    <row r="6776" spans="1:14">
      <c r="A6776" s="12">
        <v>84239021</v>
      </c>
      <c r="B6776" s="1" t="s">
        <v>4658</v>
      </c>
      <c r="C6776" s="12">
        <v>842390</v>
      </c>
      <c r="D6776" s="1" t="s">
        <v>4657</v>
      </c>
      <c r="E6776" s="12">
        <v>8423</v>
      </c>
      <c r="F6776" s="1" t="s">
        <v>2460</v>
      </c>
      <c r="G6776" s="12">
        <v>84</v>
      </c>
      <c r="H6776" s="1" t="s">
        <v>28</v>
      </c>
      <c r="I6776" s="1" t="s">
        <v>27</v>
      </c>
      <c r="J6776" s="1" t="s">
        <v>26</v>
      </c>
      <c r="K6776" s="1">
        <v>4839</v>
      </c>
      <c r="L6776" s="1">
        <v>266</v>
      </c>
      <c r="M6776" s="1">
        <v>15685</v>
      </c>
      <c r="N6776" s="1">
        <v>499</v>
      </c>
    </row>
    <row r="6777" spans="1:14">
      <c r="A6777" s="12">
        <v>34024110</v>
      </c>
      <c r="B6777" s="1" t="s">
        <v>14437</v>
      </c>
      <c r="C6777" s="12">
        <v>340241</v>
      </c>
      <c r="D6777" s="1" t="s">
        <v>10504</v>
      </c>
      <c r="E6777" s="12">
        <v>3402</v>
      </c>
      <c r="F6777" s="1" t="s">
        <v>520</v>
      </c>
      <c r="G6777" s="12">
        <v>34</v>
      </c>
      <c r="H6777" s="1" t="s">
        <v>519</v>
      </c>
      <c r="I6777" s="1" t="s">
        <v>12</v>
      </c>
      <c r="J6777" s="1" t="s">
        <v>11</v>
      </c>
      <c r="K6777" s="1">
        <v>4832</v>
      </c>
      <c r="L6777" s="1">
        <v>2050</v>
      </c>
      <c r="M6777" s="1">
        <v>46327</v>
      </c>
      <c r="N6777" s="1">
        <v>12618</v>
      </c>
    </row>
    <row r="6778" spans="1:14">
      <c r="A6778" s="13" t="s">
        <v>14436</v>
      </c>
      <c r="B6778" s="1" t="s">
        <v>14434</v>
      </c>
      <c r="C6778" s="13" t="s">
        <v>14435</v>
      </c>
      <c r="D6778" s="1" t="s">
        <v>14434</v>
      </c>
      <c r="E6778" s="13" t="s">
        <v>2285</v>
      </c>
      <c r="F6778" s="1" t="s">
        <v>2284</v>
      </c>
      <c r="G6778" s="13" t="s">
        <v>2082</v>
      </c>
      <c r="H6778" s="1" t="s">
        <v>2081</v>
      </c>
      <c r="I6778" s="1" t="s">
        <v>59</v>
      </c>
      <c r="J6778" s="1" t="s">
        <v>58</v>
      </c>
      <c r="K6778" s="1">
        <v>4829</v>
      </c>
      <c r="L6778" s="1">
        <v>1668</v>
      </c>
      <c r="M6778" s="1">
        <v>604344</v>
      </c>
      <c r="N6778" s="1">
        <v>157148</v>
      </c>
    </row>
    <row r="6779" spans="1:14">
      <c r="A6779" s="12">
        <v>56074100</v>
      </c>
      <c r="B6779" s="1" t="s">
        <v>14433</v>
      </c>
      <c r="C6779" s="12">
        <v>560741</v>
      </c>
      <c r="D6779" s="1" t="s">
        <v>14432</v>
      </c>
      <c r="E6779" s="12">
        <v>5607</v>
      </c>
      <c r="F6779" s="1" t="s">
        <v>5231</v>
      </c>
      <c r="G6779" s="12">
        <v>56</v>
      </c>
      <c r="H6779" s="1" t="s">
        <v>54</v>
      </c>
      <c r="I6779" s="1" t="s">
        <v>2</v>
      </c>
      <c r="J6779" s="1" t="s">
        <v>1</v>
      </c>
      <c r="K6779" s="1">
        <v>4825</v>
      </c>
      <c r="L6779" s="1">
        <v>436</v>
      </c>
      <c r="M6779" s="1">
        <v>1032884</v>
      </c>
      <c r="N6779" s="1">
        <v>535445</v>
      </c>
    </row>
    <row r="6780" spans="1:14">
      <c r="A6780" s="12">
        <v>60024010</v>
      </c>
      <c r="B6780" s="1" t="s">
        <v>6747</v>
      </c>
      <c r="C6780" s="12">
        <v>600240</v>
      </c>
      <c r="D6780" s="1" t="s">
        <v>318</v>
      </c>
      <c r="E6780" s="12">
        <v>6002</v>
      </c>
      <c r="F6780" s="1" t="s">
        <v>317</v>
      </c>
      <c r="G6780" s="12">
        <v>60</v>
      </c>
      <c r="H6780" s="1" t="s">
        <v>161</v>
      </c>
      <c r="I6780" s="1" t="s">
        <v>2</v>
      </c>
      <c r="J6780" s="1" t="s">
        <v>1</v>
      </c>
      <c r="K6780" s="1">
        <v>4815</v>
      </c>
      <c r="L6780" s="1">
        <v>125</v>
      </c>
      <c r="M6780" s="1">
        <v>0</v>
      </c>
      <c r="N6780" s="1">
        <v>0</v>
      </c>
    </row>
    <row r="6781" spans="1:14">
      <c r="A6781" s="12">
        <v>52094100</v>
      </c>
      <c r="B6781" s="1" t="s">
        <v>655</v>
      </c>
      <c r="C6781" s="12">
        <v>520941</v>
      </c>
      <c r="D6781" s="1" t="s">
        <v>654</v>
      </c>
      <c r="E6781" s="12">
        <v>5209</v>
      </c>
      <c r="F6781" s="1" t="s">
        <v>552</v>
      </c>
      <c r="G6781" s="12">
        <v>52</v>
      </c>
      <c r="H6781" s="1" t="s">
        <v>76</v>
      </c>
      <c r="I6781" s="1" t="s">
        <v>2</v>
      </c>
      <c r="J6781" s="1" t="s">
        <v>1</v>
      </c>
      <c r="K6781" s="1">
        <v>4801</v>
      </c>
      <c r="L6781" s="1">
        <v>638</v>
      </c>
      <c r="M6781" s="1">
        <v>37116</v>
      </c>
      <c r="N6781" s="1">
        <v>237</v>
      </c>
    </row>
    <row r="6782" spans="1:14">
      <c r="A6782" s="12">
        <v>28201090</v>
      </c>
      <c r="B6782" s="1" t="s">
        <v>3450</v>
      </c>
      <c r="C6782" s="12">
        <v>282010</v>
      </c>
      <c r="D6782" s="1" t="s">
        <v>3449</v>
      </c>
      <c r="E6782" s="12">
        <v>2820</v>
      </c>
      <c r="F6782" s="1" t="s">
        <v>3448</v>
      </c>
      <c r="G6782" s="12">
        <v>28</v>
      </c>
      <c r="H6782" s="1" t="s">
        <v>118</v>
      </c>
      <c r="I6782" s="1" t="s">
        <v>12</v>
      </c>
      <c r="J6782" s="1" t="s">
        <v>11</v>
      </c>
      <c r="K6782" s="1">
        <v>4800</v>
      </c>
      <c r="L6782" s="1">
        <v>5000</v>
      </c>
      <c r="M6782" s="1">
        <v>499703</v>
      </c>
      <c r="N6782" s="1">
        <v>130040</v>
      </c>
    </row>
    <row r="6783" spans="1:14">
      <c r="A6783" s="12">
        <v>85459030</v>
      </c>
      <c r="B6783" s="1" t="s">
        <v>1887</v>
      </c>
      <c r="C6783" s="12">
        <v>854590</v>
      </c>
      <c r="D6783" s="1" t="s">
        <v>196</v>
      </c>
      <c r="E6783" s="12">
        <v>8545</v>
      </c>
      <c r="F6783" s="1" t="s">
        <v>195</v>
      </c>
      <c r="G6783" s="12">
        <v>85</v>
      </c>
      <c r="H6783" s="1" t="s">
        <v>102</v>
      </c>
      <c r="I6783" s="1" t="s">
        <v>27</v>
      </c>
      <c r="J6783" s="1" t="s">
        <v>26</v>
      </c>
      <c r="K6783" s="1">
        <v>4793</v>
      </c>
      <c r="L6783" s="1">
        <v>478</v>
      </c>
      <c r="M6783" s="1">
        <v>45986</v>
      </c>
      <c r="N6783" s="1">
        <v>3718</v>
      </c>
    </row>
    <row r="6784" spans="1:14">
      <c r="A6784" s="12">
        <v>29372931</v>
      </c>
      <c r="B6784" s="1" t="s">
        <v>14431</v>
      </c>
      <c r="C6784" s="12">
        <v>293729</v>
      </c>
      <c r="D6784" s="1" t="s">
        <v>465</v>
      </c>
      <c r="E6784" s="12">
        <v>2937</v>
      </c>
      <c r="F6784" s="1" t="s">
        <v>464</v>
      </c>
      <c r="G6784" s="12">
        <v>29</v>
      </c>
      <c r="H6784" s="1" t="s">
        <v>13</v>
      </c>
      <c r="I6784" s="1" t="s">
        <v>12</v>
      </c>
      <c r="J6784" s="1" t="s">
        <v>11</v>
      </c>
      <c r="K6784" s="1">
        <v>4790</v>
      </c>
      <c r="L6784" s="1">
        <v>0</v>
      </c>
      <c r="M6784" s="1">
        <v>8543765</v>
      </c>
      <c r="N6784" s="1">
        <v>1211</v>
      </c>
    </row>
    <row r="6785" spans="1:14">
      <c r="A6785" s="13" t="s">
        <v>14430</v>
      </c>
      <c r="B6785" s="1" t="s">
        <v>14429</v>
      </c>
      <c r="C6785" s="13" t="s">
        <v>6107</v>
      </c>
      <c r="D6785" s="1" t="s">
        <v>6106</v>
      </c>
      <c r="E6785" s="13" t="s">
        <v>1855</v>
      </c>
      <c r="F6785" s="1" t="s">
        <v>1854</v>
      </c>
      <c r="G6785" s="13" t="s">
        <v>206</v>
      </c>
      <c r="H6785" s="1" t="s">
        <v>205</v>
      </c>
      <c r="I6785" s="1" t="s">
        <v>204</v>
      </c>
      <c r="J6785" s="1" t="s">
        <v>203</v>
      </c>
      <c r="K6785" s="1">
        <v>4788</v>
      </c>
      <c r="L6785" s="1">
        <v>721</v>
      </c>
      <c r="M6785" s="1">
        <v>0</v>
      </c>
      <c r="N6785" s="1">
        <v>0</v>
      </c>
    </row>
    <row r="6786" spans="1:14">
      <c r="A6786" s="13" t="s">
        <v>14428</v>
      </c>
      <c r="B6786" s="1" t="s">
        <v>14427</v>
      </c>
      <c r="C6786" s="13" t="s">
        <v>14426</v>
      </c>
      <c r="D6786" s="1" t="s">
        <v>14425</v>
      </c>
      <c r="E6786" s="13" t="s">
        <v>4850</v>
      </c>
      <c r="F6786" s="1" t="s">
        <v>4849</v>
      </c>
      <c r="G6786" s="13" t="s">
        <v>206</v>
      </c>
      <c r="H6786" s="1" t="s">
        <v>205</v>
      </c>
      <c r="I6786" s="1" t="s">
        <v>204</v>
      </c>
      <c r="J6786" s="1" t="s">
        <v>203</v>
      </c>
      <c r="K6786" s="1">
        <v>4781</v>
      </c>
      <c r="L6786" s="1">
        <v>330</v>
      </c>
      <c r="M6786" s="1">
        <v>21460005</v>
      </c>
      <c r="N6786" s="1">
        <v>3420420</v>
      </c>
    </row>
    <row r="6787" spans="1:14">
      <c r="A6787" s="12">
        <v>52064200</v>
      </c>
      <c r="B6787" s="1" t="s">
        <v>14424</v>
      </c>
      <c r="C6787" s="12">
        <v>520642</v>
      </c>
      <c r="D6787" s="1" t="s">
        <v>14423</v>
      </c>
      <c r="E6787" s="12">
        <v>5206</v>
      </c>
      <c r="F6787" s="1" t="s">
        <v>2938</v>
      </c>
      <c r="G6787" s="12">
        <v>52</v>
      </c>
      <c r="H6787" s="1" t="s">
        <v>76</v>
      </c>
      <c r="I6787" s="1" t="s">
        <v>2</v>
      </c>
      <c r="J6787" s="1" t="s">
        <v>1</v>
      </c>
      <c r="K6787" s="1">
        <v>4780</v>
      </c>
      <c r="L6787" s="1">
        <v>340</v>
      </c>
      <c r="M6787" s="1">
        <v>2333683</v>
      </c>
      <c r="N6787" s="1">
        <v>485143</v>
      </c>
    </row>
    <row r="6788" spans="1:14">
      <c r="A6788" s="12">
        <v>84716054</v>
      </c>
      <c r="B6788" s="1" t="s">
        <v>2675</v>
      </c>
      <c r="C6788" s="12">
        <v>847160</v>
      </c>
      <c r="D6788" s="1" t="s">
        <v>1898</v>
      </c>
      <c r="E6788" s="12">
        <v>8471</v>
      </c>
      <c r="F6788" s="1" t="s">
        <v>1897</v>
      </c>
      <c r="G6788" s="12">
        <v>84</v>
      </c>
      <c r="H6788" s="1" t="s">
        <v>28</v>
      </c>
      <c r="I6788" s="1" t="s">
        <v>27</v>
      </c>
      <c r="J6788" s="1" t="s">
        <v>26</v>
      </c>
      <c r="K6788" s="1">
        <v>4764</v>
      </c>
      <c r="L6788" s="1">
        <v>18</v>
      </c>
      <c r="M6788" s="1">
        <v>5521082</v>
      </c>
      <c r="N6788" s="1">
        <v>98861</v>
      </c>
    </row>
    <row r="6789" spans="1:14">
      <c r="A6789" s="13" t="s">
        <v>14422</v>
      </c>
      <c r="B6789" s="1" t="s">
        <v>14421</v>
      </c>
      <c r="C6789" s="13" t="s">
        <v>14420</v>
      </c>
      <c r="D6789" s="1" t="s">
        <v>14419</v>
      </c>
      <c r="E6789" s="13" t="s">
        <v>5318</v>
      </c>
      <c r="F6789" s="1" t="s">
        <v>5317</v>
      </c>
      <c r="G6789" s="13" t="s">
        <v>2054</v>
      </c>
      <c r="H6789" s="1" t="s">
        <v>2053</v>
      </c>
      <c r="I6789" s="1" t="s">
        <v>59</v>
      </c>
      <c r="J6789" s="1" t="s">
        <v>58</v>
      </c>
      <c r="K6789" s="1">
        <v>4759</v>
      </c>
      <c r="L6789" s="1">
        <v>659</v>
      </c>
      <c r="M6789" s="1">
        <v>3002816</v>
      </c>
      <c r="N6789" s="1">
        <v>568877</v>
      </c>
    </row>
    <row r="6790" spans="1:14">
      <c r="A6790" s="12">
        <v>90063000</v>
      </c>
      <c r="B6790" s="1" t="s">
        <v>6005</v>
      </c>
      <c r="C6790" s="12">
        <v>900630</v>
      </c>
      <c r="D6790" s="1" t="s">
        <v>6004</v>
      </c>
      <c r="E6790" s="12">
        <v>9006</v>
      </c>
      <c r="F6790" s="1" t="s">
        <v>1216</v>
      </c>
      <c r="G6790" s="12">
        <v>90</v>
      </c>
      <c r="H6790" s="1" t="s">
        <v>512</v>
      </c>
      <c r="I6790" s="1" t="s">
        <v>49</v>
      </c>
      <c r="J6790" s="1" t="s">
        <v>48</v>
      </c>
      <c r="K6790" s="1">
        <v>4693</v>
      </c>
      <c r="L6790" s="1">
        <v>66</v>
      </c>
      <c r="M6790" s="1">
        <v>138227</v>
      </c>
      <c r="N6790" s="1">
        <v>243</v>
      </c>
    </row>
    <row r="6791" spans="1:14">
      <c r="A6791" s="12">
        <v>38249934</v>
      </c>
      <c r="B6791" s="1" t="s">
        <v>2014</v>
      </c>
      <c r="C6791" s="12">
        <v>382499</v>
      </c>
      <c r="D6791" s="1" t="s">
        <v>822</v>
      </c>
      <c r="E6791" s="12">
        <v>3824</v>
      </c>
      <c r="F6791" s="1" t="s">
        <v>821</v>
      </c>
      <c r="G6791" s="12">
        <v>38</v>
      </c>
      <c r="H6791" s="1" t="s">
        <v>244</v>
      </c>
      <c r="I6791" s="1" t="s">
        <v>12</v>
      </c>
      <c r="J6791" s="1" t="s">
        <v>11</v>
      </c>
      <c r="K6791" s="1">
        <v>4691</v>
      </c>
      <c r="L6791" s="1">
        <v>346</v>
      </c>
      <c r="M6791" s="1">
        <v>1635097</v>
      </c>
      <c r="N6791" s="1">
        <v>274749</v>
      </c>
    </row>
    <row r="6792" spans="1:14">
      <c r="A6792" s="12">
        <v>28230090</v>
      </c>
      <c r="B6792" s="1" t="s">
        <v>1946</v>
      </c>
      <c r="C6792" s="12">
        <v>282300</v>
      </c>
      <c r="D6792" s="1" t="s">
        <v>699</v>
      </c>
      <c r="E6792" s="12">
        <v>2823</v>
      </c>
      <c r="F6792" s="1" t="s">
        <v>699</v>
      </c>
      <c r="G6792" s="12">
        <v>28</v>
      </c>
      <c r="H6792" s="1" t="s">
        <v>118</v>
      </c>
      <c r="I6792" s="1" t="s">
        <v>12</v>
      </c>
      <c r="J6792" s="1" t="s">
        <v>11</v>
      </c>
      <c r="K6792" s="1">
        <v>4683</v>
      </c>
      <c r="L6792" s="1">
        <v>4</v>
      </c>
      <c r="M6792" s="1">
        <v>1492488</v>
      </c>
      <c r="N6792" s="1">
        <v>474266</v>
      </c>
    </row>
    <row r="6793" spans="1:14">
      <c r="A6793" s="12">
        <v>27111400</v>
      </c>
      <c r="B6793" s="1" t="s">
        <v>1719</v>
      </c>
      <c r="C6793" s="12">
        <v>271114</v>
      </c>
      <c r="D6793" s="1" t="s">
        <v>1719</v>
      </c>
      <c r="E6793" s="12">
        <v>2711</v>
      </c>
      <c r="F6793" s="1" t="s">
        <v>1718</v>
      </c>
      <c r="G6793" s="12">
        <v>27</v>
      </c>
      <c r="H6793" s="1" t="s">
        <v>486</v>
      </c>
      <c r="I6793" s="1" t="s">
        <v>225</v>
      </c>
      <c r="J6793" s="1" t="s">
        <v>224</v>
      </c>
      <c r="K6793" s="1">
        <v>4616</v>
      </c>
      <c r="L6793" s="1">
        <v>433</v>
      </c>
      <c r="M6793" s="1">
        <v>336667</v>
      </c>
      <c r="N6793" s="1">
        <v>15539</v>
      </c>
    </row>
    <row r="6794" spans="1:14">
      <c r="A6794" s="12">
        <v>54077400</v>
      </c>
      <c r="B6794" s="1" t="s">
        <v>5272</v>
      </c>
      <c r="C6794" s="12">
        <v>540774</v>
      </c>
      <c r="D6794" s="1" t="s">
        <v>5271</v>
      </c>
      <c r="E6794" s="12">
        <v>5407</v>
      </c>
      <c r="F6794" s="1" t="s">
        <v>1353</v>
      </c>
      <c r="G6794" s="12">
        <v>54</v>
      </c>
      <c r="H6794" s="1" t="s">
        <v>355</v>
      </c>
      <c r="I6794" s="1" t="s">
        <v>2</v>
      </c>
      <c r="J6794" s="1" t="s">
        <v>1</v>
      </c>
      <c r="K6794" s="1">
        <v>4609</v>
      </c>
      <c r="L6794" s="1">
        <v>557</v>
      </c>
      <c r="M6794" s="1">
        <v>92692</v>
      </c>
      <c r="N6794" s="1">
        <v>23092</v>
      </c>
    </row>
    <row r="6795" spans="1:14">
      <c r="A6795" s="12">
        <v>29242969</v>
      </c>
      <c r="B6795" s="1" t="s">
        <v>1432</v>
      </c>
      <c r="C6795" s="12">
        <v>292429</v>
      </c>
      <c r="D6795" s="1" t="s">
        <v>594</v>
      </c>
      <c r="E6795" s="12">
        <v>2924</v>
      </c>
      <c r="F6795" s="1" t="s">
        <v>23</v>
      </c>
      <c r="G6795" s="12">
        <v>29</v>
      </c>
      <c r="H6795" s="1" t="s">
        <v>13</v>
      </c>
      <c r="I6795" s="1" t="s">
        <v>12</v>
      </c>
      <c r="J6795" s="1" t="s">
        <v>11</v>
      </c>
      <c r="K6795" s="1">
        <v>4606</v>
      </c>
      <c r="L6795" s="1">
        <v>7</v>
      </c>
      <c r="M6795" s="1">
        <v>29647</v>
      </c>
      <c r="N6795" s="1">
        <v>1221</v>
      </c>
    </row>
    <row r="6796" spans="1:14">
      <c r="A6796" s="12">
        <v>51062000</v>
      </c>
      <c r="B6796" s="1" t="s">
        <v>14418</v>
      </c>
      <c r="C6796" s="12">
        <v>510620</v>
      </c>
      <c r="D6796" s="1" t="s">
        <v>14417</v>
      </c>
      <c r="E6796" s="12">
        <v>5106</v>
      </c>
      <c r="F6796" s="1" t="s">
        <v>13443</v>
      </c>
      <c r="G6796" s="12">
        <v>51</v>
      </c>
      <c r="H6796" s="1" t="s">
        <v>884</v>
      </c>
      <c r="I6796" s="1" t="s">
        <v>2</v>
      </c>
      <c r="J6796" s="1" t="s">
        <v>1</v>
      </c>
      <c r="K6796" s="1">
        <v>4582</v>
      </c>
      <c r="L6796" s="1">
        <v>186</v>
      </c>
      <c r="M6796" s="1">
        <v>36434</v>
      </c>
      <c r="N6796" s="1">
        <v>489</v>
      </c>
    </row>
    <row r="6797" spans="1:14">
      <c r="A6797" s="12">
        <v>29125000</v>
      </c>
      <c r="B6797" s="1" t="s">
        <v>14416</v>
      </c>
      <c r="C6797" s="12">
        <v>291250</v>
      </c>
      <c r="D6797" s="1" t="s">
        <v>14416</v>
      </c>
      <c r="E6797" s="12">
        <v>2912</v>
      </c>
      <c r="F6797" s="1" t="s">
        <v>70</v>
      </c>
      <c r="G6797" s="12">
        <v>29</v>
      </c>
      <c r="H6797" s="1" t="s">
        <v>13</v>
      </c>
      <c r="I6797" s="1" t="s">
        <v>12</v>
      </c>
      <c r="J6797" s="1" t="s">
        <v>11</v>
      </c>
      <c r="K6797" s="1">
        <v>4571</v>
      </c>
      <c r="L6797" s="1">
        <v>2040</v>
      </c>
      <c r="M6797" s="1">
        <v>113622</v>
      </c>
      <c r="N6797" s="1">
        <v>38011</v>
      </c>
    </row>
    <row r="6798" spans="1:14">
      <c r="A6798" s="12">
        <v>48232091</v>
      </c>
      <c r="B6798" s="1" t="s">
        <v>14415</v>
      </c>
      <c r="C6798" s="12">
        <v>482320</v>
      </c>
      <c r="D6798" s="1" t="s">
        <v>498</v>
      </c>
      <c r="E6798" s="12">
        <v>4823</v>
      </c>
      <c r="F6798" s="1" t="s">
        <v>313</v>
      </c>
      <c r="G6798" s="12">
        <v>48</v>
      </c>
      <c r="H6798" s="1" t="s">
        <v>19</v>
      </c>
      <c r="I6798" s="1" t="s">
        <v>18</v>
      </c>
      <c r="J6798" s="1" t="s">
        <v>17</v>
      </c>
      <c r="K6798" s="1">
        <v>4568</v>
      </c>
      <c r="L6798" s="1">
        <v>209</v>
      </c>
      <c r="M6798" s="1">
        <v>646658</v>
      </c>
      <c r="N6798" s="1">
        <v>90983</v>
      </c>
    </row>
    <row r="6799" spans="1:14">
      <c r="A6799" s="12">
        <v>85393210</v>
      </c>
      <c r="B6799" s="1" t="s">
        <v>1081</v>
      </c>
      <c r="C6799" s="12">
        <v>853932</v>
      </c>
      <c r="D6799" s="1" t="s">
        <v>1080</v>
      </c>
      <c r="E6799" s="12">
        <v>8539</v>
      </c>
      <c r="F6799" s="1" t="s">
        <v>1079</v>
      </c>
      <c r="G6799" s="12">
        <v>85</v>
      </c>
      <c r="H6799" s="1" t="s">
        <v>102</v>
      </c>
      <c r="I6799" s="1" t="s">
        <v>27</v>
      </c>
      <c r="J6799" s="1" t="s">
        <v>26</v>
      </c>
      <c r="K6799" s="1">
        <v>4560</v>
      </c>
      <c r="L6799" s="1">
        <v>46</v>
      </c>
      <c r="M6799" s="1">
        <v>112953</v>
      </c>
      <c r="N6799" s="1">
        <v>6300</v>
      </c>
    </row>
    <row r="6800" spans="1:14">
      <c r="A6800" s="12">
        <v>54083200</v>
      </c>
      <c r="B6800" s="1" t="s">
        <v>14414</v>
      </c>
      <c r="C6800" s="12">
        <v>540832</v>
      </c>
      <c r="D6800" s="1" t="s">
        <v>14414</v>
      </c>
      <c r="E6800" s="12">
        <v>5408</v>
      </c>
      <c r="F6800" s="1" t="s">
        <v>356</v>
      </c>
      <c r="G6800" s="12">
        <v>54</v>
      </c>
      <c r="H6800" s="1" t="s">
        <v>355</v>
      </c>
      <c r="I6800" s="1" t="s">
        <v>2</v>
      </c>
      <c r="J6800" s="1" t="s">
        <v>1</v>
      </c>
      <c r="K6800" s="1">
        <v>4554</v>
      </c>
      <c r="L6800" s="1">
        <v>167</v>
      </c>
      <c r="M6800" s="1">
        <v>1196226</v>
      </c>
      <c r="N6800" s="1">
        <v>148183</v>
      </c>
    </row>
    <row r="6801" spans="1:14">
      <c r="A6801" s="12">
        <v>22072020</v>
      </c>
      <c r="B6801" s="1" t="s">
        <v>14413</v>
      </c>
      <c r="C6801" s="12">
        <v>220720</v>
      </c>
      <c r="D6801" s="1" t="s">
        <v>1088</v>
      </c>
      <c r="E6801" s="12">
        <v>2207</v>
      </c>
      <c r="F6801" s="1" t="s">
        <v>1087</v>
      </c>
      <c r="G6801" s="12">
        <v>22</v>
      </c>
      <c r="H6801" s="1" t="s">
        <v>1086</v>
      </c>
      <c r="I6801" s="1" t="s">
        <v>751</v>
      </c>
      <c r="J6801" s="1" t="s">
        <v>750</v>
      </c>
      <c r="K6801" s="1">
        <v>4553</v>
      </c>
      <c r="L6801" s="1">
        <v>1191</v>
      </c>
      <c r="M6801" s="1">
        <v>62292</v>
      </c>
      <c r="N6801" s="1">
        <v>20930</v>
      </c>
    </row>
    <row r="6802" spans="1:14">
      <c r="A6802" s="12">
        <v>62059010</v>
      </c>
      <c r="B6802" s="1" t="s">
        <v>5602</v>
      </c>
      <c r="C6802" s="12">
        <v>620590</v>
      </c>
      <c r="D6802" s="1" t="s">
        <v>5601</v>
      </c>
      <c r="E6802" s="12">
        <v>6205</v>
      </c>
      <c r="F6802" s="1" t="s">
        <v>5600</v>
      </c>
      <c r="G6802" s="12">
        <v>62</v>
      </c>
      <c r="H6802" s="1" t="s">
        <v>248</v>
      </c>
      <c r="I6802" s="1" t="s">
        <v>2</v>
      </c>
      <c r="J6802" s="1" t="s">
        <v>1</v>
      </c>
      <c r="K6802" s="1">
        <v>4541</v>
      </c>
      <c r="L6802" s="1">
        <v>111</v>
      </c>
      <c r="M6802" s="1">
        <v>250414</v>
      </c>
      <c r="N6802" s="1">
        <v>7329</v>
      </c>
    </row>
    <row r="6803" spans="1:14">
      <c r="A6803" s="12">
        <v>29094413</v>
      </c>
      <c r="B6803" s="1" t="s">
        <v>3491</v>
      </c>
      <c r="C6803" s="12">
        <v>290944</v>
      </c>
      <c r="D6803" s="1" t="s">
        <v>3269</v>
      </c>
      <c r="E6803" s="12">
        <v>2909</v>
      </c>
      <c r="F6803" s="1" t="s">
        <v>377</v>
      </c>
      <c r="G6803" s="12">
        <v>29</v>
      </c>
      <c r="H6803" s="1" t="s">
        <v>13</v>
      </c>
      <c r="I6803" s="1" t="s">
        <v>12</v>
      </c>
      <c r="J6803" s="1" t="s">
        <v>11</v>
      </c>
      <c r="K6803" s="1">
        <v>4519</v>
      </c>
      <c r="L6803" s="1">
        <v>735</v>
      </c>
      <c r="M6803" s="1">
        <v>579387</v>
      </c>
      <c r="N6803" s="1">
        <v>202722</v>
      </c>
    </row>
    <row r="6804" spans="1:14">
      <c r="A6804" s="12">
        <v>61149010</v>
      </c>
      <c r="B6804" s="1" t="s">
        <v>4418</v>
      </c>
      <c r="C6804" s="12">
        <v>611490</v>
      </c>
      <c r="D6804" s="1" t="s">
        <v>4417</v>
      </c>
      <c r="E6804" s="12">
        <v>6114</v>
      </c>
      <c r="F6804" s="1" t="s">
        <v>4416</v>
      </c>
      <c r="G6804" s="12">
        <v>61</v>
      </c>
      <c r="H6804" s="1" t="s">
        <v>234</v>
      </c>
      <c r="I6804" s="1" t="s">
        <v>2</v>
      </c>
      <c r="J6804" s="1" t="s">
        <v>1</v>
      </c>
      <c r="K6804" s="1">
        <v>4503</v>
      </c>
      <c r="L6804" s="1">
        <v>5</v>
      </c>
      <c r="M6804" s="1">
        <v>50961</v>
      </c>
      <c r="N6804" s="1">
        <v>393</v>
      </c>
    </row>
    <row r="6805" spans="1:14">
      <c r="A6805" s="12">
        <v>28269020</v>
      </c>
      <c r="B6805" s="1" t="s">
        <v>14412</v>
      </c>
      <c r="C6805" s="12">
        <v>282690</v>
      </c>
      <c r="D6805" s="1" t="s">
        <v>8927</v>
      </c>
      <c r="E6805" s="12">
        <v>2826</v>
      </c>
      <c r="F6805" s="1" t="s">
        <v>2617</v>
      </c>
      <c r="G6805" s="12">
        <v>28</v>
      </c>
      <c r="H6805" s="1" t="s">
        <v>118</v>
      </c>
      <c r="I6805" s="1" t="s">
        <v>12</v>
      </c>
      <c r="J6805" s="1" t="s">
        <v>11</v>
      </c>
      <c r="K6805" s="1">
        <v>4499</v>
      </c>
      <c r="L6805" s="1">
        <v>3900</v>
      </c>
      <c r="M6805" s="1">
        <v>1615568</v>
      </c>
      <c r="N6805" s="1">
        <v>2063000</v>
      </c>
    </row>
    <row r="6806" spans="1:14">
      <c r="A6806" s="12">
        <v>27141000</v>
      </c>
      <c r="B6806" s="1" t="s">
        <v>5512</v>
      </c>
      <c r="C6806" s="12">
        <v>271410</v>
      </c>
      <c r="D6806" s="1" t="s">
        <v>5512</v>
      </c>
      <c r="E6806" s="12">
        <v>2714</v>
      </c>
      <c r="F6806" s="1" t="s">
        <v>5511</v>
      </c>
      <c r="G6806" s="12">
        <v>27</v>
      </c>
      <c r="H6806" s="1" t="s">
        <v>486</v>
      </c>
      <c r="I6806" s="1" t="s">
        <v>225</v>
      </c>
      <c r="J6806" s="1" t="s">
        <v>224</v>
      </c>
      <c r="K6806" s="1">
        <v>4483</v>
      </c>
      <c r="L6806" s="1">
        <v>3263</v>
      </c>
      <c r="M6806" s="1">
        <v>0</v>
      </c>
      <c r="N6806" s="1">
        <v>0</v>
      </c>
    </row>
    <row r="6807" spans="1:14">
      <c r="A6807" s="12">
        <v>82122020</v>
      </c>
      <c r="B6807" s="1" t="s">
        <v>14411</v>
      </c>
      <c r="C6807" s="12">
        <v>821220</v>
      </c>
      <c r="D6807" s="1" t="s">
        <v>6438</v>
      </c>
      <c r="E6807" s="12">
        <v>8212</v>
      </c>
      <c r="F6807" s="1" t="s">
        <v>2966</v>
      </c>
      <c r="G6807" s="12">
        <v>82</v>
      </c>
      <c r="H6807" s="1" t="s">
        <v>768</v>
      </c>
      <c r="I6807" s="1" t="s">
        <v>107</v>
      </c>
      <c r="J6807" s="1" t="s">
        <v>106</v>
      </c>
      <c r="K6807" s="1">
        <v>4472</v>
      </c>
      <c r="L6807" s="1">
        <v>253</v>
      </c>
      <c r="M6807" s="1">
        <v>7746</v>
      </c>
      <c r="N6807" s="1">
        <v>146</v>
      </c>
    </row>
    <row r="6808" spans="1:14">
      <c r="A6808" s="12">
        <v>44191200</v>
      </c>
      <c r="B6808" s="1" t="s">
        <v>14410</v>
      </c>
      <c r="C6808" s="12">
        <v>441912</v>
      </c>
      <c r="D6808" s="1" t="s">
        <v>14410</v>
      </c>
      <c r="E6808" s="12">
        <v>4419</v>
      </c>
      <c r="F6808" s="1" t="s">
        <v>5015</v>
      </c>
      <c r="G6808" s="12">
        <v>44</v>
      </c>
      <c r="H6808" s="1" t="s">
        <v>2121</v>
      </c>
      <c r="I6808" s="1" t="s">
        <v>1129</v>
      </c>
      <c r="J6808" s="1" t="s">
        <v>1128</v>
      </c>
      <c r="K6808" s="1">
        <v>4454</v>
      </c>
      <c r="L6808" s="1">
        <v>960</v>
      </c>
      <c r="M6808" s="1">
        <v>2473116</v>
      </c>
      <c r="N6808" s="1">
        <v>2081165</v>
      </c>
    </row>
    <row r="6809" spans="1:14">
      <c r="A6809" s="12">
        <v>73012000</v>
      </c>
      <c r="B6809" s="1" t="s">
        <v>4313</v>
      </c>
      <c r="C6809" s="12">
        <v>730120</v>
      </c>
      <c r="D6809" s="1" t="s">
        <v>4313</v>
      </c>
      <c r="E6809" s="12">
        <v>7301</v>
      </c>
      <c r="F6809" s="1" t="s">
        <v>646</v>
      </c>
      <c r="G6809" s="12">
        <v>73</v>
      </c>
      <c r="H6809" s="1" t="s">
        <v>108</v>
      </c>
      <c r="I6809" s="1" t="s">
        <v>107</v>
      </c>
      <c r="J6809" s="1" t="s">
        <v>106</v>
      </c>
      <c r="K6809" s="1">
        <v>4453</v>
      </c>
      <c r="L6809" s="1">
        <v>76</v>
      </c>
      <c r="M6809" s="1">
        <v>263048</v>
      </c>
      <c r="N6809" s="1">
        <v>42102</v>
      </c>
    </row>
    <row r="6810" spans="1:14">
      <c r="A6810" s="12">
        <v>84529091</v>
      </c>
      <c r="B6810" s="1" t="s">
        <v>1324</v>
      </c>
      <c r="C6810" s="12">
        <v>845290</v>
      </c>
      <c r="D6810" s="1" t="s">
        <v>927</v>
      </c>
      <c r="E6810" s="12">
        <v>8452</v>
      </c>
      <c r="F6810" s="1" t="s">
        <v>926</v>
      </c>
      <c r="G6810" s="12">
        <v>84</v>
      </c>
      <c r="H6810" s="1" t="s">
        <v>28</v>
      </c>
      <c r="I6810" s="1" t="s">
        <v>27</v>
      </c>
      <c r="J6810" s="1" t="s">
        <v>26</v>
      </c>
      <c r="K6810" s="1">
        <v>4444</v>
      </c>
      <c r="L6810" s="1">
        <v>2</v>
      </c>
      <c r="M6810" s="1">
        <v>259487</v>
      </c>
      <c r="N6810" s="1">
        <v>4925</v>
      </c>
    </row>
    <row r="6811" spans="1:14">
      <c r="A6811" s="12">
        <v>28433010</v>
      </c>
      <c r="B6811" s="1" t="s">
        <v>6743</v>
      </c>
      <c r="C6811" s="12">
        <v>284330</v>
      </c>
      <c r="D6811" s="1" t="s">
        <v>6611</v>
      </c>
      <c r="E6811" s="12">
        <v>2843</v>
      </c>
      <c r="F6811" s="1" t="s">
        <v>640</v>
      </c>
      <c r="G6811" s="12">
        <v>28</v>
      </c>
      <c r="H6811" s="1" t="s">
        <v>118</v>
      </c>
      <c r="I6811" s="1" t="s">
        <v>12</v>
      </c>
      <c r="J6811" s="1" t="s">
        <v>11</v>
      </c>
      <c r="K6811" s="1">
        <v>4434</v>
      </c>
      <c r="L6811" s="1">
        <v>0</v>
      </c>
      <c r="M6811" s="1">
        <v>0</v>
      </c>
      <c r="N6811" s="1">
        <v>0</v>
      </c>
    </row>
    <row r="6812" spans="1:14">
      <c r="A6812" s="12">
        <v>85437020</v>
      </c>
      <c r="B6812" s="1" t="s">
        <v>14409</v>
      </c>
      <c r="C6812" s="12">
        <v>854370</v>
      </c>
      <c r="D6812" s="1" t="s">
        <v>764</v>
      </c>
      <c r="E6812" s="12">
        <v>8543</v>
      </c>
      <c r="F6812" s="1" t="s">
        <v>763</v>
      </c>
      <c r="G6812" s="12">
        <v>85</v>
      </c>
      <c r="H6812" s="1" t="s">
        <v>102</v>
      </c>
      <c r="I6812" s="1" t="s">
        <v>27</v>
      </c>
      <c r="J6812" s="1" t="s">
        <v>26</v>
      </c>
      <c r="K6812" s="1">
        <v>4431</v>
      </c>
      <c r="L6812" s="1">
        <v>303</v>
      </c>
      <c r="M6812" s="1">
        <v>2795215</v>
      </c>
      <c r="N6812" s="1">
        <v>1498978</v>
      </c>
    </row>
    <row r="6813" spans="1:14">
      <c r="A6813" s="12">
        <v>41063190</v>
      </c>
      <c r="B6813" s="1" t="s">
        <v>14408</v>
      </c>
      <c r="C6813" s="12">
        <v>410631</v>
      </c>
      <c r="D6813" s="1" t="s">
        <v>14407</v>
      </c>
      <c r="E6813" s="12">
        <v>4106</v>
      </c>
      <c r="F6813" s="1" t="s">
        <v>2639</v>
      </c>
      <c r="G6813" s="12">
        <v>41</v>
      </c>
      <c r="H6813" s="1" t="s">
        <v>2610</v>
      </c>
      <c r="I6813" s="1" t="s">
        <v>2609</v>
      </c>
      <c r="J6813" s="1" t="s">
        <v>2608</v>
      </c>
      <c r="K6813" s="1">
        <v>4404</v>
      </c>
      <c r="L6813" s="1">
        <v>459</v>
      </c>
      <c r="M6813" s="1">
        <v>0</v>
      </c>
      <c r="N6813" s="1">
        <v>0</v>
      </c>
    </row>
    <row r="6814" spans="1:14">
      <c r="A6814" s="13" t="s">
        <v>14406</v>
      </c>
      <c r="B6814" s="1" t="s">
        <v>14405</v>
      </c>
      <c r="C6814" s="13" t="s">
        <v>14404</v>
      </c>
      <c r="D6814" s="1" t="s">
        <v>14403</v>
      </c>
      <c r="E6814" s="13" t="s">
        <v>3656</v>
      </c>
      <c r="F6814" s="1" t="s">
        <v>3655</v>
      </c>
      <c r="G6814" s="13" t="s">
        <v>206</v>
      </c>
      <c r="H6814" s="1" t="s">
        <v>205</v>
      </c>
      <c r="I6814" s="1" t="s">
        <v>204</v>
      </c>
      <c r="J6814" s="1" t="s">
        <v>203</v>
      </c>
      <c r="K6814" s="1">
        <v>4381</v>
      </c>
      <c r="L6814" s="1">
        <v>306</v>
      </c>
      <c r="M6814" s="1">
        <v>0</v>
      </c>
      <c r="N6814" s="1">
        <v>0</v>
      </c>
    </row>
    <row r="6815" spans="1:14">
      <c r="A6815" s="12">
        <v>28199020</v>
      </c>
      <c r="B6815" s="1" t="s">
        <v>6733</v>
      </c>
      <c r="C6815" s="12">
        <v>281990</v>
      </c>
      <c r="D6815" s="1" t="s">
        <v>3487</v>
      </c>
      <c r="E6815" s="12">
        <v>2819</v>
      </c>
      <c r="F6815" s="1" t="s">
        <v>3486</v>
      </c>
      <c r="G6815" s="12">
        <v>28</v>
      </c>
      <c r="H6815" s="1" t="s">
        <v>118</v>
      </c>
      <c r="I6815" s="1" t="s">
        <v>12</v>
      </c>
      <c r="J6815" s="1" t="s">
        <v>11</v>
      </c>
      <c r="K6815" s="1">
        <v>4373</v>
      </c>
      <c r="L6815" s="1">
        <v>25</v>
      </c>
      <c r="M6815" s="1">
        <v>1539</v>
      </c>
      <c r="N6815" s="1">
        <v>100</v>
      </c>
    </row>
    <row r="6816" spans="1:14">
      <c r="A6816" s="12">
        <v>84147000</v>
      </c>
      <c r="B6816" s="1" t="s">
        <v>6694</v>
      </c>
      <c r="C6816" s="12">
        <v>841470</v>
      </c>
      <c r="D6816" s="1" t="s">
        <v>6693</v>
      </c>
      <c r="E6816" s="12">
        <v>8414</v>
      </c>
      <c r="F6816" s="1" t="s">
        <v>1529</v>
      </c>
      <c r="G6816" s="12">
        <v>84</v>
      </c>
      <c r="H6816" s="1" t="s">
        <v>28</v>
      </c>
      <c r="I6816" s="1" t="s">
        <v>27</v>
      </c>
      <c r="J6816" s="1" t="s">
        <v>26</v>
      </c>
      <c r="K6816" s="1">
        <v>4356</v>
      </c>
      <c r="L6816" s="1">
        <v>46</v>
      </c>
      <c r="M6816" s="1">
        <v>178355</v>
      </c>
      <c r="N6816" s="1">
        <v>10653</v>
      </c>
    </row>
    <row r="6817" spans="1:14">
      <c r="A6817" s="12">
        <v>81069000</v>
      </c>
      <c r="B6817" s="1" t="s">
        <v>3462</v>
      </c>
      <c r="C6817" s="12">
        <v>810690</v>
      </c>
      <c r="D6817" s="1" t="s">
        <v>3461</v>
      </c>
      <c r="E6817" s="12">
        <v>8106</v>
      </c>
      <c r="F6817" s="1" t="s">
        <v>254</v>
      </c>
      <c r="G6817" s="12">
        <v>81</v>
      </c>
      <c r="H6817" s="1" t="s">
        <v>176</v>
      </c>
      <c r="I6817" s="1" t="s">
        <v>107</v>
      </c>
      <c r="J6817" s="1" t="s">
        <v>106</v>
      </c>
      <c r="K6817" s="1">
        <v>4344</v>
      </c>
      <c r="L6817" s="1">
        <v>136</v>
      </c>
      <c r="M6817" s="1">
        <v>703246</v>
      </c>
      <c r="N6817" s="1">
        <v>13718</v>
      </c>
    </row>
    <row r="6818" spans="1:14">
      <c r="A6818" s="12">
        <v>11043000</v>
      </c>
      <c r="B6818" s="1" t="s">
        <v>6343</v>
      </c>
      <c r="C6818" s="12">
        <v>110430</v>
      </c>
      <c r="D6818" s="1" t="s">
        <v>6343</v>
      </c>
      <c r="E6818" s="12">
        <v>1104</v>
      </c>
      <c r="F6818" s="1" t="s">
        <v>6342</v>
      </c>
      <c r="G6818" s="12">
        <v>11</v>
      </c>
      <c r="H6818" s="1" t="s">
        <v>1144</v>
      </c>
      <c r="I6818" s="1" t="s">
        <v>59</v>
      </c>
      <c r="J6818" s="1" t="s">
        <v>58</v>
      </c>
      <c r="K6818" s="1">
        <v>4341</v>
      </c>
      <c r="L6818" s="1">
        <v>4173</v>
      </c>
      <c r="M6818" s="1">
        <v>165603</v>
      </c>
      <c r="N6818" s="1">
        <v>60174</v>
      </c>
    </row>
    <row r="6819" spans="1:14">
      <c r="A6819" s="12">
        <v>86063000</v>
      </c>
      <c r="B6819" s="1" t="s">
        <v>14402</v>
      </c>
      <c r="C6819" s="12">
        <v>860630</v>
      </c>
      <c r="D6819" s="1" t="s">
        <v>14401</v>
      </c>
      <c r="E6819" s="12">
        <v>8606</v>
      </c>
      <c r="F6819" s="1" t="s">
        <v>12981</v>
      </c>
      <c r="G6819" s="12">
        <v>86</v>
      </c>
      <c r="H6819" s="1" t="s">
        <v>1732</v>
      </c>
      <c r="I6819" s="1" t="s">
        <v>272</v>
      </c>
      <c r="J6819" s="1" t="s">
        <v>271</v>
      </c>
      <c r="K6819" s="1">
        <v>4339</v>
      </c>
      <c r="L6819" s="1">
        <v>5640</v>
      </c>
      <c r="M6819" s="1">
        <v>0</v>
      </c>
      <c r="N6819" s="1">
        <v>0</v>
      </c>
    </row>
    <row r="6820" spans="1:14">
      <c r="A6820" s="13" t="s">
        <v>14400</v>
      </c>
      <c r="B6820" s="1" t="s">
        <v>14399</v>
      </c>
      <c r="C6820" s="13" t="s">
        <v>14398</v>
      </c>
      <c r="D6820" s="1" t="s">
        <v>14397</v>
      </c>
      <c r="E6820" s="13" t="s">
        <v>14396</v>
      </c>
      <c r="F6820" s="1" t="s">
        <v>14395</v>
      </c>
      <c r="G6820" s="13" t="s">
        <v>2082</v>
      </c>
      <c r="H6820" s="1" t="s">
        <v>2081</v>
      </c>
      <c r="I6820" s="1" t="s">
        <v>59</v>
      </c>
      <c r="J6820" s="1" t="s">
        <v>58</v>
      </c>
      <c r="K6820" s="1">
        <v>4328</v>
      </c>
      <c r="L6820" s="1">
        <v>2303</v>
      </c>
      <c r="M6820" s="1">
        <v>1147355</v>
      </c>
      <c r="N6820" s="1">
        <v>657100</v>
      </c>
    </row>
    <row r="6821" spans="1:14">
      <c r="A6821" s="12">
        <v>54071029</v>
      </c>
      <c r="B6821" s="1" t="s">
        <v>3005</v>
      </c>
      <c r="C6821" s="12">
        <v>540710</v>
      </c>
      <c r="D6821" s="1" t="s">
        <v>3004</v>
      </c>
      <c r="E6821" s="12">
        <v>5407</v>
      </c>
      <c r="F6821" s="1" t="s">
        <v>1353</v>
      </c>
      <c r="G6821" s="12">
        <v>54</v>
      </c>
      <c r="H6821" s="1" t="s">
        <v>355</v>
      </c>
      <c r="I6821" s="1" t="s">
        <v>2</v>
      </c>
      <c r="J6821" s="1" t="s">
        <v>1</v>
      </c>
      <c r="K6821" s="1">
        <v>4326</v>
      </c>
      <c r="L6821" s="1">
        <v>34</v>
      </c>
      <c r="M6821" s="1">
        <v>416401</v>
      </c>
      <c r="N6821" s="1">
        <v>38981</v>
      </c>
    </row>
    <row r="6822" spans="1:14">
      <c r="A6822" s="12">
        <v>84671110</v>
      </c>
      <c r="B6822" s="1" t="s">
        <v>5501</v>
      </c>
      <c r="C6822" s="12">
        <v>846711</v>
      </c>
      <c r="D6822" s="1" t="s">
        <v>5500</v>
      </c>
      <c r="E6822" s="12">
        <v>8467</v>
      </c>
      <c r="F6822" s="1" t="s">
        <v>500</v>
      </c>
      <c r="G6822" s="12">
        <v>84</v>
      </c>
      <c r="H6822" s="1" t="s">
        <v>28</v>
      </c>
      <c r="I6822" s="1" t="s">
        <v>27</v>
      </c>
      <c r="J6822" s="1" t="s">
        <v>26</v>
      </c>
      <c r="K6822" s="1">
        <v>4310</v>
      </c>
      <c r="L6822" s="1">
        <v>122</v>
      </c>
      <c r="M6822" s="1">
        <v>1785223</v>
      </c>
      <c r="N6822" s="1">
        <v>109561</v>
      </c>
    </row>
    <row r="6823" spans="1:14">
      <c r="A6823" s="12">
        <v>85359000</v>
      </c>
      <c r="B6823" s="1" t="s">
        <v>11692</v>
      </c>
      <c r="C6823" s="12">
        <v>853590</v>
      </c>
      <c r="D6823" s="1" t="s">
        <v>6765</v>
      </c>
      <c r="E6823" s="12">
        <v>8535</v>
      </c>
      <c r="F6823" s="1" t="s">
        <v>1566</v>
      </c>
      <c r="G6823" s="12">
        <v>85</v>
      </c>
      <c r="H6823" s="1" t="s">
        <v>102</v>
      </c>
      <c r="I6823" s="1" t="s">
        <v>27</v>
      </c>
      <c r="J6823" s="1" t="s">
        <v>26</v>
      </c>
      <c r="K6823" s="1">
        <v>4305</v>
      </c>
      <c r="L6823" s="1">
        <v>60</v>
      </c>
      <c r="M6823" s="1">
        <v>0</v>
      </c>
      <c r="N6823" s="1">
        <v>0</v>
      </c>
    </row>
    <row r="6824" spans="1:14">
      <c r="A6824" s="12">
        <v>40115000</v>
      </c>
      <c r="B6824" s="1" t="s">
        <v>425</v>
      </c>
      <c r="C6824" s="12">
        <v>401150</v>
      </c>
      <c r="D6824" s="1" t="s">
        <v>424</v>
      </c>
      <c r="E6824" s="12">
        <v>4011</v>
      </c>
      <c r="F6824" s="1" t="s">
        <v>423</v>
      </c>
      <c r="G6824" s="12">
        <v>40</v>
      </c>
      <c r="H6824" s="1" t="s">
        <v>422</v>
      </c>
      <c r="I6824" s="1" t="s">
        <v>37</v>
      </c>
      <c r="J6824" s="1" t="s">
        <v>36</v>
      </c>
      <c r="K6824" s="1">
        <v>4295</v>
      </c>
      <c r="L6824" s="1">
        <v>217</v>
      </c>
      <c r="M6824" s="1">
        <v>32538228</v>
      </c>
      <c r="N6824" s="1">
        <v>11231103</v>
      </c>
    </row>
    <row r="6825" spans="1:14">
      <c r="A6825" s="12">
        <v>38249969</v>
      </c>
      <c r="B6825" s="1" t="s">
        <v>14394</v>
      </c>
      <c r="C6825" s="12">
        <v>382499</v>
      </c>
      <c r="D6825" s="1" t="s">
        <v>822</v>
      </c>
      <c r="E6825" s="12">
        <v>3824</v>
      </c>
      <c r="F6825" s="1" t="s">
        <v>821</v>
      </c>
      <c r="G6825" s="12">
        <v>38</v>
      </c>
      <c r="H6825" s="1" t="s">
        <v>244</v>
      </c>
      <c r="I6825" s="1" t="s">
        <v>12</v>
      </c>
      <c r="J6825" s="1" t="s">
        <v>11</v>
      </c>
      <c r="K6825" s="1">
        <v>4277</v>
      </c>
      <c r="L6825" s="1">
        <v>625</v>
      </c>
      <c r="M6825" s="1">
        <v>22508</v>
      </c>
      <c r="N6825" s="1">
        <v>6108</v>
      </c>
    </row>
    <row r="6826" spans="1:14">
      <c r="A6826" s="12">
        <v>73242900</v>
      </c>
      <c r="B6826" s="1" t="s">
        <v>110</v>
      </c>
      <c r="C6826" s="12">
        <v>732429</v>
      </c>
      <c r="D6826" s="1" t="s">
        <v>110</v>
      </c>
      <c r="E6826" s="12">
        <v>7324</v>
      </c>
      <c r="F6826" s="1" t="s">
        <v>109</v>
      </c>
      <c r="G6826" s="12">
        <v>73</v>
      </c>
      <c r="H6826" s="1" t="s">
        <v>108</v>
      </c>
      <c r="I6826" s="1" t="s">
        <v>107</v>
      </c>
      <c r="J6826" s="1" t="s">
        <v>106</v>
      </c>
      <c r="K6826" s="1">
        <v>4258</v>
      </c>
      <c r="L6826" s="1">
        <v>644</v>
      </c>
      <c r="M6826" s="1">
        <v>119749</v>
      </c>
      <c r="N6826" s="1">
        <v>36967</v>
      </c>
    </row>
    <row r="6827" spans="1:14">
      <c r="A6827" s="12">
        <v>84219110</v>
      </c>
      <c r="B6827" s="1" t="s">
        <v>1807</v>
      </c>
      <c r="C6827" s="12">
        <v>842191</v>
      </c>
      <c r="D6827" s="1" t="s">
        <v>1806</v>
      </c>
      <c r="E6827" s="12">
        <v>8421</v>
      </c>
      <c r="F6827" s="1" t="s">
        <v>403</v>
      </c>
      <c r="G6827" s="12">
        <v>84</v>
      </c>
      <c r="H6827" s="1" t="s">
        <v>28</v>
      </c>
      <c r="I6827" s="1" t="s">
        <v>27</v>
      </c>
      <c r="J6827" s="1" t="s">
        <v>26</v>
      </c>
      <c r="K6827" s="1">
        <v>4257</v>
      </c>
      <c r="L6827" s="1">
        <v>247</v>
      </c>
      <c r="M6827" s="1">
        <v>758137</v>
      </c>
      <c r="N6827" s="1">
        <v>149240</v>
      </c>
    </row>
    <row r="6828" spans="1:14">
      <c r="A6828" s="12">
        <v>60029090</v>
      </c>
      <c r="B6828" s="1" t="s">
        <v>5794</v>
      </c>
      <c r="C6828" s="12">
        <v>600290</v>
      </c>
      <c r="D6828" s="1" t="s">
        <v>5793</v>
      </c>
      <c r="E6828" s="12">
        <v>6002</v>
      </c>
      <c r="F6828" s="1" t="s">
        <v>317</v>
      </c>
      <c r="G6828" s="12">
        <v>60</v>
      </c>
      <c r="H6828" s="1" t="s">
        <v>161</v>
      </c>
      <c r="I6828" s="1" t="s">
        <v>2</v>
      </c>
      <c r="J6828" s="1" t="s">
        <v>1</v>
      </c>
      <c r="K6828" s="1">
        <v>4255</v>
      </c>
      <c r="L6828" s="1">
        <v>114</v>
      </c>
      <c r="M6828" s="1">
        <v>5236</v>
      </c>
      <c r="N6828" s="1">
        <v>22</v>
      </c>
    </row>
    <row r="6829" spans="1:14">
      <c r="A6829" s="12">
        <v>39139019</v>
      </c>
      <c r="B6829" s="1" t="s">
        <v>1803</v>
      </c>
      <c r="C6829" s="12">
        <v>391390</v>
      </c>
      <c r="D6829" s="1" t="s">
        <v>1802</v>
      </c>
      <c r="E6829" s="12">
        <v>3913</v>
      </c>
      <c r="F6829" s="1" t="s">
        <v>1801</v>
      </c>
      <c r="G6829" s="12">
        <v>39</v>
      </c>
      <c r="H6829" s="1" t="s">
        <v>38</v>
      </c>
      <c r="I6829" s="1" t="s">
        <v>37</v>
      </c>
      <c r="J6829" s="1" t="s">
        <v>36</v>
      </c>
      <c r="K6829" s="1">
        <v>4254</v>
      </c>
      <c r="L6829" s="1">
        <v>250</v>
      </c>
      <c r="M6829" s="1">
        <v>27964</v>
      </c>
      <c r="N6829" s="1">
        <v>273</v>
      </c>
    </row>
    <row r="6830" spans="1:14">
      <c r="A6830" s="12">
        <v>44140000</v>
      </c>
      <c r="B6830" s="1" t="s">
        <v>5195</v>
      </c>
      <c r="C6830" s="12">
        <v>441400</v>
      </c>
      <c r="D6830" s="1" t="s">
        <v>6079</v>
      </c>
      <c r="E6830" s="12">
        <v>4414</v>
      </c>
      <c r="F6830" s="1" t="s">
        <v>5195</v>
      </c>
      <c r="G6830" s="12">
        <v>44</v>
      </c>
      <c r="H6830" s="1" t="s">
        <v>2121</v>
      </c>
      <c r="I6830" s="1" t="s">
        <v>1129</v>
      </c>
      <c r="J6830" s="1" t="s">
        <v>1128</v>
      </c>
      <c r="K6830" s="1">
        <v>4246</v>
      </c>
      <c r="L6830" s="1">
        <v>886</v>
      </c>
      <c r="M6830" s="1">
        <v>0</v>
      </c>
      <c r="N6830" s="1">
        <v>0</v>
      </c>
    </row>
    <row r="6831" spans="1:14">
      <c r="A6831" s="12">
        <v>94039090</v>
      </c>
      <c r="B6831" s="1" t="s">
        <v>6713</v>
      </c>
      <c r="C6831" s="12">
        <v>940390</v>
      </c>
      <c r="D6831" s="1" t="s">
        <v>5050</v>
      </c>
      <c r="E6831" s="12">
        <v>9403</v>
      </c>
      <c r="F6831" s="1" t="s">
        <v>5049</v>
      </c>
      <c r="G6831" s="12">
        <v>94</v>
      </c>
      <c r="H6831" s="1" t="s">
        <v>259</v>
      </c>
      <c r="I6831" s="1" t="s">
        <v>127</v>
      </c>
      <c r="J6831" s="1" t="s">
        <v>126</v>
      </c>
      <c r="K6831" s="1">
        <v>4244</v>
      </c>
      <c r="L6831" s="1">
        <v>160</v>
      </c>
      <c r="M6831" s="1">
        <v>0</v>
      </c>
      <c r="N6831" s="1">
        <v>0</v>
      </c>
    </row>
    <row r="6832" spans="1:14">
      <c r="A6832" s="12">
        <v>52121400</v>
      </c>
      <c r="B6832" s="1" t="s">
        <v>14393</v>
      </c>
      <c r="C6832" s="12">
        <v>521214</v>
      </c>
      <c r="D6832" s="1" t="s">
        <v>14392</v>
      </c>
      <c r="E6832" s="12">
        <v>5212</v>
      </c>
      <c r="F6832" s="1" t="s">
        <v>673</v>
      </c>
      <c r="G6832" s="12">
        <v>52</v>
      </c>
      <c r="H6832" s="1" t="s">
        <v>76</v>
      </c>
      <c r="I6832" s="1" t="s">
        <v>2</v>
      </c>
      <c r="J6832" s="1" t="s">
        <v>1</v>
      </c>
      <c r="K6832" s="1">
        <v>4223</v>
      </c>
      <c r="L6832" s="1">
        <v>211</v>
      </c>
      <c r="M6832" s="1">
        <v>125741</v>
      </c>
      <c r="N6832" s="1">
        <v>9660</v>
      </c>
    </row>
    <row r="6833" spans="1:14">
      <c r="A6833" s="12">
        <v>55152900</v>
      </c>
      <c r="B6833" s="1" t="s">
        <v>3854</v>
      </c>
      <c r="C6833" s="12">
        <v>551529</v>
      </c>
      <c r="D6833" s="1" t="s">
        <v>3854</v>
      </c>
      <c r="E6833" s="12">
        <v>5515</v>
      </c>
      <c r="F6833" s="1" t="s">
        <v>2892</v>
      </c>
      <c r="G6833" s="12">
        <v>55</v>
      </c>
      <c r="H6833" s="1" t="s">
        <v>282</v>
      </c>
      <c r="I6833" s="1" t="s">
        <v>2</v>
      </c>
      <c r="J6833" s="1" t="s">
        <v>1</v>
      </c>
      <c r="K6833" s="1">
        <v>4220</v>
      </c>
      <c r="L6833" s="1">
        <v>60</v>
      </c>
      <c r="M6833" s="1">
        <v>3584365</v>
      </c>
      <c r="N6833" s="1">
        <v>89040</v>
      </c>
    </row>
    <row r="6834" spans="1:14">
      <c r="A6834" s="12">
        <v>84081010</v>
      </c>
      <c r="B6834" s="1" t="s">
        <v>2987</v>
      </c>
      <c r="C6834" s="12">
        <v>840810</v>
      </c>
      <c r="D6834" s="1" t="s">
        <v>2986</v>
      </c>
      <c r="E6834" s="12">
        <v>8408</v>
      </c>
      <c r="F6834" s="1" t="s">
        <v>1383</v>
      </c>
      <c r="G6834" s="12">
        <v>84</v>
      </c>
      <c r="H6834" s="1" t="s">
        <v>28</v>
      </c>
      <c r="I6834" s="1" t="s">
        <v>27</v>
      </c>
      <c r="J6834" s="1" t="s">
        <v>26</v>
      </c>
      <c r="K6834" s="1">
        <v>4218</v>
      </c>
      <c r="L6834" s="1">
        <v>30</v>
      </c>
      <c r="M6834" s="1">
        <v>146425</v>
      </c>
      <c r="N6834" s="1">
        <v>1571</v>
      </c>
    </row>
    <row r="6835" spans="1:14">
      <c r="A6835" s="12">
        <v>29419091</v>
      </c>
      <c r="B6835" s="1" t="s">
        <v>549</v>
      </c>
      <c r="C6835" s="12">
        <v>294190</v>
      </c>
      <c r="D6835" s="1" t="s">
        <v>532</v>
      </c>
      <c r="E6835" s="12">
        <v>2941</v>
      </c>
      <c r="F6835" s="1" t="s">
        <v>361</v>
      </c>
      <c r="G6835" s="12">
        <v>29</v>
      </c>
      <c r="H6835" s="1" t="s">
        <v>13</v>
      </c>
      <c r="I6835" s="1" t="s">
        <v>12</v>
      </c>
      <c r="J6835" s="1" t="s">
        <v>11</v>
      </c>
      <c r="K6835" s="1">
        <v>4210</v>
      </c>
      <c r="L6835" s="1">
        <v>21</v>
      </c>
      <c r="M6835" s="1">
        <v>50457</v>
      </c>
      <c r="N6835" s="1">
        <v>660</v>
      </c>
    </row>
    <row r="6836" spans="1:14">
      <c r="A6836" s="12">
        <v>65020090</v>
      </c>
      <c r="B6836" s="1" t="s">
        <v>14391</v>
      </c>
      <c r="C6836" s="12">
        <v>650200</v>
      </c>
      <c r="D6836" s="1" t="s">
        <v>13163</v>
      </c>
      <c r="E6836" s="12">
        <v>6502</v>
      </c>
      <c r="F6836" s="1" t="s">
        <v>13162</v>
      </c>
      <c r="G6836" s="12">
        <v>65</v>
      </c>
      <c r="H6836" s="1" t="s">
        <v>6427</v>
      </c>
      <c r="I6836" s="1" t="s">
        <v>154</v>
      </c>
      <c r="J6836" s="1" t="s">
        <v>153</v>
      </c>
      <c r="K6836" s="1">
        <v>4200</v>
      </c>
      <c r="L6836" s="1">
        <v>33</v>
      </c>
      <c r="M6836" s="1">
        <v>626147</v>
      </c>
      <c r="N6836" s="1">
        <v>18218</v>
      </c>
    </row>
    <row r="6837" spans="1:14">
      <c r="A6837" s="12">
        <v>90152010</v>
      </c>
      <c r="B6837" s="1" t="s">
        <v>3018</v>
      </c>
      <c r="C6837" s="12">
        <v>901520</v>
      </c>
      <c r="D6837" s="1" t="s">
        <v>3017</v>
      </c>
      <c r="E6837" s="12">
        <v>9015</v>
      </c>
      <c r="F6837" s="1" t="s">
        <v>1409</v>
      </c>
      <c r="G6837" s="12">
        <v>90</v>
      </c>
      <c r="H6837" s="1" t="s">
        <v>512</v>
      </c>
      <c r="I6837" s="1" t="s">
        <v>49</v>
      </c>
      <c r="J6837" s="1" t="s">
        <v>48</v>
      </c>
      <c r="K6837" s="1">
        <v>4200</v>
      </c>
      <c r="L6837" s="1">
        <v>15</v>
      </c>
      <c r="M6837" s="1">
        <v>2837207</v>
      </c>
      <c r="N6837" s="1">
        <v>20248</v>
      </c>
    </row>
    <row r="6838" spans="1:14">
      <c r="A6838" s="12">
        <v>72091500</v>
      </c>
      <c r="B6838" s="1" t="s">
        <v>14390</v>
      </c>
      <c r="C6838" s="12">
        <v>720915</v>
      </c>
      <c r="D6838" s="1" t="s">
        <v>14389</v>
      </c>
      <c r="E6838" s="12">
        <v>7209</v>
      </c>
      <c r="F6838" s="1" t="s">
        <v>2330</v>
      </c>
      <c r="G6838" s="12">
        <v>72</v>
      </c>
      <c r="H6838" s="1" t="s">
        <v>436</v>
      </c>
      <c r="I6838" s="1" t="s">
        <v>107</v>
      </c>
      <c r="J6838" s="1" t="s">
        <v>106</v>
      </c>
      <c r="K6838" s="1">
        <v>4192</v>
      </c>
      <c r="L6838" s="1">
        <v>11330</v>
      </c>
      <c r="M6838" s="1">
        <v>198932</v>
      </c>
      <c r="N6838" s="1">
        <v>181615</v>
      </c>
    </row>
    <row r="6839" spans="1:14">
      <c r="A6839" s="12">
        <v>51071019</v>
      </c>
      <c r="B6839" s="1" t="s">
        <v>14388</v>
      </c>
      <c r="C6839" s="12">
        <v>510710</v>
      </c>
      <c r="D6839" s="1" t="s">
        <v>9230</v>
      </c>
      <c r="E6839" s="12">
        <v>5107</v>
      </c>
      <c r="F6839" s="1" t="s">
        <v>9229</v>
      </c>
      <c r="G6839" s="12">
        <v>51</v>
      </c>
      <c r="H6839" s="1" t="s">
        <v>884</v>
      </c>
      <c r="I6839" s="1" t="s">
        <v>2</v>
      </c>
      <c r="J6839" s="1" t="s">
        <v>1</v>
      </c>
      <c r="K6839" s="1">
        <v>4192</v>
      </c>
      <c r="L6839" s="1">
        <v>221</v>
      </c>
      <c r="M6839" s="1">
        <v>20539</v>
      </c>
      <c r="N6839" s="1">
        <v>1147</v>
      </c>
    </row>
    <row r="6840" spans="1:14">
      <c r="A6840" s="12">
        <v>85459010</v>
      </c>
      <c r="B6840" s="1" t="s">
        <v>197</v>
      </c>
      <c r="C6840" s="12">
        <v>854590</v>
      </c>
      <c r="D6840" s="1" t="s">
        <v>196</v>
      </c>
      <c r="E6840" s="12">
        <v>8545</v>
      </c>
      <c r="F6840" s="1" t="s">
        <v>195</v>
      </c>
      <c r="G6840" s="12">
        <v>85</v>
      </c>
      <c r="H6840" s="1" t="s">
        <v>102</v>
      </c>
      <c r="I6840" s="1" t="s">
        <v>27</v>
      </c>
      <c r="J6840" s="1" t="s">
        <v>26</v>
      </c>
      <c r="K6840" s="1">
        <v>4188</v>
      </c>
      <c r="L6840" s="1">
        <v>2152</v>
      </c>
      <c r="M6840" s="1">
        <v>1609546</v>
      </c>
      <c r="N6840" s="1">
        <v>796883</v>
      </c>
    </row>
    <row r="6841" spans="1:14">
      <c r="A6841" s="13" t="s">
        <v>14387</v>
      </c>
      <c r="B6841" s="1" t="s">
        <v>14386</v>
      </c>
      <c r="C6841" s="13" t="s">
        <v>14385</v>
      </c>
      <c r="D6841" s="1" t="s">
        <v>14384</v>
      </c>
      <c r="E6841" s="13" t="s">
        <v>4850</v>
      </c>
      <c r="F6841" s="1" t="s">
        <v>4849</v>
      </c>
      <c r="G6841" s="13" t="s">
        <v>206</v>
      </c>
      <c r="H6841" s="1" t="s">
        <v>205</v>
      </c>
      <c r="I6841" s="1" t="s">
        <v>204</v>
      </c>
      <c r="J6841" s="1" t="s">
        <v>203</v>
      </c>
      <c r="K6841" s="1">
        <v>4183</v>
      </c>
      <c r="L6841" s="1">
        <v>840</v>
      </c>
      <c r="M6841" s="1">
        <v>0</v>
      </c>
      <c r="N6841" s="1">
        <v>0</v>
      </c>
    </row>
    <row r="6842" spans="1:14">
      <c r="A6842" s="12">
        <v>29199050</v>
      </c>
      <c r="B6842" s="1" t="s">
        <v>14383</v>
      </c>
      <c r="C6842" s="12">
        <v>291990</v>
      </c>
      <c r="D6842" s="1" t="s">
        <v>1077</v>
      </c>
      <c r="E6842" s="12">
        <v>2919</v>
      </c>
      <c r="F6842" s="1" t="s">
        <v>1076</v>
      </c>
      <c r="G6842" s="12">
        <v>29</v>
      </c>
      <c r="H6842" s="1" t="s">
        <v>13</v>
      </c>
      <c r="I6842" s="1" t="s">
        <v>12</v>
      </c>
      <c r="J6842" s="1" t="s">
        <v>11</v>
      </c>
      <c r="K6842" s="1">
        <v>4169</v>
      </c>
      <c r="L6842" s="1">
        <v>200</v>
      </c>
      <c r="M6842" s="1">
        <v>900</v>
      </c>
      <c r="N6842" s="1">
        <v>25</v>
      </c>
    </row>
    <row r="6843" spans="1:14">
      <c r="A6843" s="12">
        <v>72262090</v>
      </c>
      <c r="B6843" s="1" t="s">
        <v>14382</v>
      </c>
      <c r="C6843" s="12">
        <v>722620</v>
      </c>
      <c r="D6843" s="1" t="s">
        <v>14074</v>
      </c>
      <c r="E6843" s="12">
        <v>7226</v>
      </c>
      <c r="F6843" s="1" t="s">
        <v>2117</v>
      </c>
      <c r="G6843" s="12">
        <v>72</v>
      </c>
      <c r="H6843" s="1" t="s">
        <v>436</v>
      </c>
      <c r="I6843" s="1" t="s">
        <v>107</v>
      </c>
      <c r="J6843" s="1" t="s">
        <v>106</v>
      </c>
      <c r="K6843" s="1">
        <v>4151</v>
      </c>
      <c r="L6843" s="1">
        <v>685</v>
      </c>
      <c r="M6843" s="1">
        <v>336034</v>
      </c>
      <c r="N6843" s="1">
        <v>72033</v>
      </c>
    </row>
    <row r="6844" spans="1:14">
      <c r="A6844" s="12">
        <v>39233010</v>
      </c>
      <c r="B6844" s="1" t="s">
        <v>5190</v>
      </c>
      <c r="C6844" s="12">
        <v>392330</v>
      </c>
      <c r="D6844" s="1" t="s">
        <v>5189</v>
      </c>
      <c r="E6844" s="12">
        <v>3923</v>
      </c>
      <c r="F6844" s="1" t="s">
        <v>1199</v>
      </c>
      <c r="G6844" s="12">
        <v>39</v>
      </c>
      <c r="H6844" s="1" t="s">
        <v>38</v>
      </c>
      <c r="I6844" s="1" t="s">
        <v>37</v>
      </c>
      <c r="J6844" s="1" t="s">
        <v>36</v>
      </c>
      <c r="K6844" s="1">
        <v>4147</v>
      </c>
      <c r="L6844" s="1">
        <v>2509</v>
      </c>
      <c r="M6844" s="1">
        <v>29510</v>
      </c>
      <c r="N6844" s="1">
        <v>1456</v>
      </c>
    </row>
    <row r="6845" spans="1:14">
      <c r="A6845" s="13" t="s">
        <v>14381</v>
      </c>
      <c r="B6845" s="1" t="s">
        <v>14380</v>
      </c>
      <c r="C6845" s="13" t="s">
        <v>14379</v>
      </c>
      <c r="D6845" s="1" t="s">
        <v>14378</v>
      </c>
      <c r="E6845" s="13" t="s">
        <v>5297</v>
      </c>
      <c r="F6845" s="1" t="s">
        <v>5296</v>
      </c>
      <c r="G6845" s="13" t="s">
        <v>206</v>
      </c>
      <c r="H6845" s="1" t="s">
        <v>205</v>
      </c>
      <c r="I6845" s="1" t="s">
        <v>204</v>
      </c>
      <c r="J6845" s="1" t="s">
        <v>203</v>
      </c>
      <c r="K6845" s="1">
        <v>4147</v>
      </c>
      <c r="L6845" s="1">
        <v>733</v>
      </c>
      <c r="M6845" s="1">
        <v>0</v>
      </c>
      <c r="N6845" s="1">
        <v>0</v>
      </c>
    </row>
    <row r="6846" spans="1:14">
      <c r="A6846" s="12">
        <v>41062190</v>
      </c>
      <c r="B6846" s="1" t="s">
        <v>6697</v>
      </c>
      <c r="C6846" s="12">
        <v>410621</v>
      </c>
      <c r="D6846" s="1" t="s">
        <v>2640</v>
      </c>
      <c r="E6846" s="12">
        <v>4106</v>
      </c>
      <c r="F6846" s="1" t="s">
        <v>2639</v>
      </c>
      <c r="G6846" s="12">
        <v>41</v>
      </c>
      <c r="H6846" s="1" t="s">
        <v>2610</v>
      </c>
      <c r="I6846" s="1" t="s">
        <v>2609</v>
      </c>
      <c r="J6846" s="1" t="s">
        <v>2608</v>
      </c>
      <c r="K6846" s="1">
        <v>4141</v>
      </c>
      <c r="L6846" s="1">
        <v>23</v>
      </c>
      <c r="M6846" s="1">
        <v>0</v>
      </c>
      <c r="N6846" s="1">
        <v>0</v>
      </c>
    </row>
    <row r="6847" spans="1:14">
      <c r="A6847" s="12">
        <v>38249942</v>
      </c>
      <c r="B6847" s="1" t="s">
        <v>3509</v>
      </c>
      <c r="C6847" s="12">
        <v>382499</v>
      </c>
      <c r="D6847" s="1" t="s">
        <v>822</v>
      </c>
      <c r="E6847" s="12">
        <v>3824</v>
      </c>
      <c r="F6847" s="1" t="s">
        <v>821</v>
      </c>
      <c r="G6847" s="12">
        <v>38</v>
      </c>
      <c r="H6847" s="1" t="s">
        <v>244</v>
      </c>
      <c r="I6847" s="1" t="s">
        <v>12</v>
      </c>
      <c r="J6847" s="1" t="s">
        <v>11</v>
      </c>
      <c r="K6847" s="1">
        <v>4137</v>
      </c>
      <c r="L6847" s="1">
        <v>862</v>
      </c>
      <c r="M6847" s="1">
        <v>636216</v>
      </c>
      <c r="N6847" s="1">
        <v>154304</v>
      </c>
    </row>
    <row r="6848" spans="1:14">
      <c r="A6848" s="12">
        <v>45031000</v>
      </c>
      <c r="B6848" s="1" t="s">
        <v>1132</v>
      </c>
      <c r="C6848" s="12">
        <v>450310</v>
      </c>
      <c r="D6848" s="1" t="s">
        <v>1132</v>
      </c>
      <c r="E6848" s="12">
        <v>4503</v>
      </c>
      <c r="F6848" s="1" t="s">
        <v>1131</v>
      </c>
      <c r="G6848" s="12">
        <v>45</v>
      </c>
      <c r="H6848" s="1" t="s">
        <v>1130</v>
      </c>
      <c r="I6848" s="1" t="s">
        <v>1129</v>
      </c>
      <c r="J6848" s="1" t="s">
        <v>1128</v>
      </c>
      <c r="K6848" s="1">
        <v>4117</v>
      </c>
      <c r="L6848" s="1">
        <v>304</v>
      </c>
      <c r="M6848" s="1">
        <v>1096626</v>
      </c>
      <c r="N6848" s="1">
        <v>18883</v>
      </c>
    </row>
    <row r="6849" spans="1:14">
      <c r="A6849" s="12">
        <v>64035910</v>
      </c>
      <c r="B6849" s="1" t="s">
        <v>1045</v>
      </c>
      <c r="C6849" s="12">
        <v>640359</v>
      </c>
      <c r="D6849" s="1" t="s">
        <v>1044</v>
      </c>
      <c r="E6849" s="12">
        <v>6403</v>
      </c>
      <c r="F6849" s="1" t="s">
        <v>1043</v>
      </c>
      <c r="G6849" s="12">
        <v>64</v>
      </c>
      <c r="H6849" s="1" t="s">
        <v>155</v>
      </c>
      <c r="I6849" s="1" t="s">
        <v>154</v>
      </c>
      <c r="J6849" s="1" t="s">
        <v>153</v>
      </c>
      <c r="K6849" s="1">
        <v>4115</v>
      </c>
      <c r="L6849" s="1">
        <v>22</v>
      </c>
      <c r="M6849" s="1">
        <v>10678</v>
      </c>
      <c r="N6849" s="1">
        <v>69</v>
      </c>
    </row>
    <row r="6850" spans="1:14">
      <c r="A6850" s="12">
        <v>39172210</v>
      </c>
      <c r="B6850" s="1" t="s">
        <v>14377</v>
      </c>
      <c r="C6850" s="12">
        <v>391722</v>
      </c>
      <c r="D6850" s="1" t="s">
        <v>4915</v>
      </c>
      <c r="E6850" s="12">
        <v>3917</v>
      </c>
      <c r="F6850" s="1" t="s">
        <v>2271</v>
      </c>
      <c r="G6850" s="12">
        <v>39</v>
      </c>
      <c r="H6850" s="1" t="s">
        <v>38</v>
      </c>
      <c r="I6850" s="1" t="s">
        <v>37</v>
      </c>
      <c r="J6850" s="1" t="s">
        <v>36</v>
      </c>
      <c r="K6850" s="1">
        <v>4113</v>
      </c>
      <c r="L6850" s="1">
        <v>568</v>
      </c>
      <c r="M6850" s="1">
        <v>134676</v>
      </c>
      <c r="N6850" s="1">
        <v>16211</v>
      </c>
    </row>
    <row r="6851" spans="1:14">
      <c r="A6851" s="12">
        <v>20079927</v>
      </c>
      <c r="B6851" s="1" t="s">
        <v>14376</v>
      </c>
      <c r="C6851" s="12">
        <v>200799</v>
      </c>
      <c r="D6851" s="1" t="s">
        <v>4976</v>
      </c>
      <c r="E6851" s="12">
        <v>2007</v>
      </c>
      <c r="F6851" s="1" t="s">
        <v>4975</v>
      </c>
      <c r="G6851" s="12">
        <v>20</v>
      </c>
      <c r="H6851" s="1" t="s">
        <v>3274</v>
      </c>
      <c r="I6851" s="1" t="s">
        <v>751</v>
      </c>
      <c r="J6851" s="1" t="s">
        <v>750</v>
      </c>
      <c r="K6851" s="1">
        <v>4100</v>
      </c>
      <c r="L6851" s="1">
        <v>3075</v>
      </c>
      <c r="M6851" s="1">
        <v>0</v>
      </c>
      <c r="N6851" s="1">
        <v>0</v>
      </c>
    </row>
    <row r="6852" spans="1:14">
      <c r="A6852" s="12">
        <v>69010000</v>
      </c>
      <c r="B6852" s="1" t="s">
        <v>2806</v>
      </c>
      <c r="C6852" s="12">
        <v>690100</v>
      </c>
      <c r="D6852" s="1" t="s">
        <v>2807</v>
      </c>
      <c r="E6852" s="12">
        <v>6901</v>
      </c>
      <c r="F6852" s="1" t="s">
        <v>2806</v>
      </c>
      <c r="G6852" s="12">
        <v>69</v>
      </c>
      <c r="H6852" s="1" t="s">
        <v>933</v>
      </c>
      <c r="I6852" s="1" t="s">
        <v>7</v>
      </c>
      <c r="J6852" s="1" t="s">
        <v>6</v>
      </c>
      <c r="K6852" s="1">
        <v>4084</v>
      </c>
      <c r="L6852" s="1">
        <v>22255</v>
      </c>
      <c r="M6852" s="1">
        <v>601353</v>
      </c>
      <c r="N6852" s="1">
        <v>260198</v>
      </c>
    </row>
    <row r="6853" spans="1:14">
      <c r="A6853" s="12">
        <v>30044920</v>
      </c>
      <c r="B6853" s="1" t="s">
        <v>14375</v>
      </c>
      <c r="C6853" s="12">
        <v>300449</v>
      </c>
      <c r="D6853" s="1" t="s">
        <v>3706</v>
      </c>
      <c r="E6853" s="12">
        <v>3004</v>
      </c>
      <c r="F6853" s="1" t="s">
        <v>364</v>
      </c>
      <c r="G6853" s="12">
        <v>30</v>
      </c>
      <c r="H6853" s="1" t="s">
        <v>63</v>
      </c>
      <c r="I6853" s="1" t="s">
        <v>12</v>
      </c>
      <c r="J6853" s="1" t="s">
        <v>11</v>
      </c>
      <c r="K6853" s="1">
        <v>4077</v>
      </c>
      <c r="L6853" s="1">
        <v>12</v>
      </c>
      <c r="M6853" s="1">
        <v>0</v>
      </c>
      <c r="N6853" s="1">
        <v>0</v>
      </c>
    </row>
    <row r="6854" spans="1:14">
      <c r="A6854" s="12">
        <v>85287111</v>
      </c>
      <c r="B6854" s="1" t="s">
        <v>6677</v>
      </c>
      <c r="C6854" s="12">
        <v>852871</v>
      </c>
      <c r="D6854" s="1" t="s">
        <v>6082</v>
      </c>
      <c r="E6854" s="12">
        <v>8528</v>
      </c>
      <c r="F6854" s="1" t="s">
        <v>1098</v>
      </c>
      <c r="G6854" s="12">
        <v>85</v>
      </c>
      <c r="H6854" s="1" t="s">
        <v>102</v>
      </c>
      <c r="I6854" s="1" t="s">
        <v>27</v>
      </c>
      <c r="J6854" s="1" t="s">
        <v>26</v>
      </c>
      <c r="K6854" s="1">
        <v>4065</v>
      </c>
      <c r="L6854" s="1">
        <v>9</v>
      </c>
      <c r="M6854" s="1">
        <v>491506</v>
      </c>
      <c r="N6854" s="1">
        <v>1587</v>
      </c>
    </row>
    <row r="6855" spans="1:14">
      <c r="A6855" s="12">
        <v>29042070</v>
      </c>
      <c r="B6855" s="1" t="s">
        <v>114</v>
      </c>
      <c r="C6855" s="12">
        <v>290420</v>
      </c>
      <c r="D6855" s="1" t="s">
        <v>113</v>
      </c>
      <c r="E6855" s="12">
        <v>2904</v>
      </c>
      <c r="F6855" s="1" t="s">
        <v>112</v>
      </c>
      <c r="G6855" s="12">
        <v>29</v>
      </c>
      <c r="H6855" s="1" t="s">
        <v>13</v>
      </c>
      <c r="I6855" s="1" t="s">
        <v>12</v>
      </c>
      <c r="J6855" s="1" t="s">
        <v>11</v>
      </c>
      <c r="K6855" s="1">
        <v>4060</v>
      </c>
      <c r="L6855" s="1">
        <v>216</v>
      </c>
      <c r="M6855" s="1">
        <v>136627</v>
      </c>
      <c r="N6855" s="1">
        <v>46352</v>
      </c>
    </row>
    <row r="6856" spans="1:14">
      <c r="A6856" s="12">
        <v>94052000</v>
      </c>
      <c r="B6856" s="1" t="s">
        <v>6668</v>
      </c>
      <c r="C6856" s="12">
        <v>940520</v>
      </c>
      <c r="D6856" s="1" t="s">
        <v>6667</v>
      </c>
      <c r="E6856" s="12">
        <v>9405</v>
      </c>
      <c r="F6856" s="1" t="s">
        <v>1905</v>
      </c>
      <c r="G6856" s="12">
        <v>94</v>
      </c>
      <c r="H6856" s="1" t="s">
        <v>259</v>
      </c>
      <c r="I6856" s="1" t="s">
        <v>127</v>
      </c>
      <c r="J6856" s="1" t="s">
        <v>126</v>
      </c>
      <c r="K6856" s="1">
        <v>4056</v>
      </c>
      <c r="L6856" s="1">
        <v>154</v>
      </c>
      <c r="M6856" s="1">
        <v>0</v>
      </c>
      <c r="N6856" s="1">
        <v>0</v>
      </c>
    </row>
    <row r="6857" spans="1:14">
      <c r="A6857" s="13" t="s">
        <v>14374</v>
      </c>
      <c r="B6857" s="1" t="s">
        <v>14373</v>
      </c>
      <c r="C6857" s="13" t="s">
        <v>13672</v>
      </c>
      <c r="D6857" s="1" t="s">
        <v>13671</v>
      </c>
      <c r="E6857" s="13" t="s">
        <v>4850</v>
      </c>
      <c r="F6857" s="1" t="s">
        <v>4849</v>
      </c>
      <c r="G6857" s="13" t="s">
        <v>206</v>
      </c>
      <c r="H6857" s="1" t="s">
        <v>205</v>
      </c>
      <c r="I6857" s="1" t="s">
        <v>204</v>
      </c>
      <c r="J6857" s="1" t="s">
        <v>203</v>
      </c>
      <c r="K6857" s="1">
        <v>4051</v>
      </c>
      <c r="L6857" s="1">
        <v>985</v>
      </c>
      <c r="M6857" s="1">
        <v>0</v>
      </c>
      <c r="N6857" s="1">
        <v>0</v>
      </c>
    </row>
    <row r="6858" spans="1:14">
      <c r="A6858" s="12">
        <v>85022090</v>
      </c>
      <c r="B6858" s="1" t="s">
        <v>14372</v>
      </c>
      <c r="C6858" s="12">
        <v>850220</v>
      </c>
      <c r="D6858" s="1" t="s">
        <v>1233</v>
      </c>
      <c r="E6858" s="12">
        <v>8502</v>
      </c>
      <c r="F6858" s="1" t="s">
        <v>1067</v>
      </c>
      <c r="G6858" s="12">
        <v>85</v>
      </c>
      <c r="H6858" s="1" t="s">
        <v>102</v>
      </c>
      <c r="I6858" s="1" t="s">
        <v>27</v>
      </c>
      <c r="J6858" s="1" t="s">
        <v>26</v>
      </c>
      <c r="K6858" s="1">
        <v>4051</v>
      </c>
      <c r="L6858" s="1">
        <v>342</v>
      </c>
      <c r="M6858" s="1">
        <v>55105</v>
      </c>
      <c r="N6858" s="1">
        <v>12224</v>
      </c>
    </row>
    <row r="6859" spans="1:14">
      <c r="A6859" s="12">
        <v>30043912</v>
      </c>
      <c r="B6859" s="1" t="s">
        <v>14371</v>
      </c>
      <c r="C6859" s="12">
        <v>300439</v>
      </c>
      <c r="D6859" s="1" t="s">
        <v>3755</v>
      </c>
      <c r="E6859" s="12">
        <v>3004</v>
      </c>
      <c r="F6859" s="1" t="s">
        <v>364</v>
      </c>
      <c r="G6859" s="12">
        <v>30</v>
      </c>
      <c r="H6859" s="1" t="s">
        <v>63</v>
      </c>
      <c r="I6859" s="1" t="s">
        <v>12</v>
      </c>
      <c r="J6859" s="1" t="s">
        <v>11</v>
      </c>
      <c r="K6859" s="1">
        <v>4028</v>
      </c>
      <c r="L6859" s="1">
        <v>18</v>
      </c>
      <c r="M6859" s="1">
        <v>2281065</v>
      </c>
      <c r="N6859" s="1">
        <v>5698</v>
      </c>
    </row>
    <row r="6860" spans="1:14">
      <c r="A6860" s="12">
        <v>85437011</v>
      </c>
      <c r="B6860" s="1" t="s">
        <v>6653</v>
      </c>
      <c r="C6860" s="12">
        <v>854370</v>
      </c>
      <c r="D6860" s="1" t="s">
        <v>764</v>
      </c>
      <c r="E6860" s="12">
        <v>8543</v>
      </c>
      <c r="F6860" s="1" t="s">
        <v>763</v>
      </c>
      <c r="G6860" s="12">
        <v>85</v>
      </c>
      <c r="H6860" s="1" t="s">
        <v>102</v>
      </c>
      <c r="I6860" s="1" t="s">
        <v>27</v>
      </c>
      <c r="J6860" s="1" t="s">
        <v>26</v>
      </c>
      <c r="K6860" s="1">
        <v>4028</v>
      </c>
      <c r="L6860" s="1">
        <v>1</v>
      </c>
      <c r="M6860" s="1">
        <v>159356</v>
      </c>
      <c r="N6860" s="1">
        <v>762</v>
      </c>
    </row>
    <row r="6861" spans="1:14">
      <c r="A6861" s="12">
        <v>49081000</v>
      </c>
      <c r="B6861" s="1" t="s">
        <v>1261</v>
      </c>
      <c r="C6861" s="12">
        <v>490810</v>
      </c>
      <c r="D6861" s="1" t="s">
        <v>1261</v>
      </c>
      <c r="E6861" s="12">
        <v>4908</v>
      </c>
      <c r="F6861" s="1" t="s">
        <v>1260</v>
      </c>
      <c r="G6861" s="12">
        <v>49</v>
      </c>
      <c r="H6861" s="1" t="s">
        <v>790</v>
      </c>
      <c r="I6861" s="1" t="s">
        <v>18</v>
      </c>
      <c r="J6861" s="1" t="s">
        <v>17</v>
      </c>
      <c r="K6861" s="1">
        <v>4022</v>
      </c>
      <c r="L6861" s="1">
        <v>88</v>
      </c>
      <c r="M6861" s="1">
        <v>473090</v>
      </c>
      <c r="N6861" s="1">
        <v>78520</v>
      </c>
    </row>
    <row r="6862" spans="1:14">
      <c r="A6862" s="12">
        <v>72111300</v>
      </c>
      <c r="B6862" s="1" t="s">
        <v>4805</v>
      </c>
      <c r="C6862" s="12">
        <v>721113</v>
      </c>
      <c r="D6862" s="1" t="s">
        <v>4804</v>
      </c>
      <c r="E6862" s="12">
        <v>7211</v>
      </c>
      <c r="F6862" s="1" t="s">
        <v>1585</v>
      </c>
      <c r="G6862" s="12">
        <v>72</v>
      </c>
      <c r="H6862" s="1" t="s">
        <v>436</v>
      </c>
      <c r="I6862" s="1" t="s">
        <v>107</v>
      </c>
      <c r="J6862" s="1" t="s">
        <v>106</v>
      </c>
      <c r="K6862" s="1">
        <v>4007</v>
      </c>
      <c r="L6862" s="1">
        <v>470</v>
      </c>
      <c r="M6862" s="1">
        <v>72274</v>
      </c>
      <c r="N6862" s="1">
        <v>84394</v>
      </c>
    </row>
    <row r="6863" spans="1:14">
      <c r="A6863" s="12">
        <v>34039110</v>
      </c>
      <c r="B6863" s="1" t="s">
        <v>3464</v>
      </c>
      <c r="C6863" s="12">
        <v>340391</v>
      </c>
      <c r="D6863" s="1" t="s">
        <v>993</v>
      </c>
      <c r="E6863" s="12">
        <v>3403</v>
      </c>
      <c r="F6863" s="1" t="s">
        <v>992</v>
      </c>
      <c r="G6863" s="12">
        <v>34</v>
      </c>
      <c r="H6863" s="1" t="s">
        <v>519</v>
      </c>
      <c r="I6863" s="1" t="s">
        <v>12</v>
      </c>
      <c r="J6863" s="1" t="s">
        <v>11</v>
      </c>
      <c r="K6863" s="1">
        <v>3999</v>
      </c>
      <c r="L6863" s="1">
        <v>1403</v>
      </c>
      <c r="M6863" s="1">
        <v>2090209</v>
      </c>
      <c r="N6863" s="1">
        <v>456835</v>
      </c>
    </row>
    <row r="6864" spans="1:14">
      <c r="A6864" s="12">
        <v>70022000</v>
      </c>
      <c r="B6864" s="1" t="s">
        <v>3624</v>
      </c>
      <c r="C6864" s="12">
        <v>700220</v>
      </c>
      <c r="D6864" s="1" t="s">
        <v>3624</v>
      </c>
      <c r="E6864" s="12">
        <v>7002</v>
      </c>
      <c r="F6864" s="1" t="s">
        <v>990</v>
      </c>
      <c r="G6864" s="12">
        <v>70</v>
      </c>
      <c r="H6864" s="1" t="s">
        <v>83</v>
      </c>
      <c r="I6864" s="1" t="s">
        <v>7</v>
      </c>
      <c r="J6864" s="1" t="s">
        <v>6</v>
      </c>
      <c r="K6864" s="1">
        <v>3988</v>
      </c>
      <c r="L6864" s="1">
        <v>45</v>
      </c>
      <c r="M6864" s="1">
        <v>1377750</v>
      </c>
      <c r="N6864" s="1">
        <v>48091</v>
      </c>
    </row>
    <row r="6865" spans="1:14">
      <c r="A6865" s="12">
        <v>82129000</v>
      </c>
      <c r="B6865" s="1" t="s">
        <v>3910</v>
      </c>
      <c r="C6865" s="12">
        <v>821290</v>
      </c>
      <c r="D6865" s="1" t="s">
        <v>3909</v>
      </c>
      <c r="E6865" s="12">
        <v>8212</v>
      </c>
      <c r="F6865" s="1" t="s">
        <v>2966</v>
      </c>
      <c r="G6865" s="12">
        <v>82</v>
      </c>
      <c r="H6865" s="1" t="s">
        <v>768</v>
      </c>
      <c r="I6865" s="1" t="s">
        <v>107</v>
      </c>
      <c r="J6865" s="1" t="s">
        <v>106</v>
      </c>
      <c r="K6865" s="1">
        <v>3978</v>
      </c>
      <c r="L6865" s="1">
        <v>409</v>
      </c>
      <c r="M6865" s="1">
        <v>6889378</v>
      </c>
      <c r="N6865" s="1">
        <v>188892</v>
      </c>
    </row>
    <row r="6866" spans="1:14">
      <c r="A6866" s="12">
        <v>84522925</v>
      </c>
      <c r="B6866" s="1" t="s">
        <v>14370</v>
      </c>
      <c r="C6866" s="12">
        <v>845229</v>
      </c>
      <c r="D6866" s="1" t="s">
        <v>1754</v>
      </c>
      <c r="E6866" s="12">
        <v>8452</v>
      </c>
      <c r="F6866" s="1" t="s">
        <v>926</v>
      </c>
      <c r="G6866" s="12">
        <v>84</v>
      </c>
      <c r="H6866" s="1" t="s">
        <v>28</v>
      </c>
      <c r="I6866" s="1" t="s">
        <v>27</v>
      </c>
      <c r="J6866" s="1" t="s">
        <v>26</v>
      </c>
      <c r="K6866" s="1">
        <v>3951</v>
      </c>
      <c r="L6866" s="1">
        <v>315</v>
      </c>
      <c r="M6866" s="1">
        <v>8053566</v>
      </c>
      <c r="N6866" s="1">
        <v>1445190</v>
      </c>
    </row>
    <row r="6867" spans="1:14">
      <c r="A6867" s="12">
        <v>29332991</v>
      </c>
      <c r="B6867" s="1" t="s">
        <v>5282</v>
      </c>
      <c r="C6867" s="12">
        <v>293329</v>
      </c>
      <c r="D6867" s="1" t="s">
        <v>839</v>
      </c>
      <c r="E6867" s="12">
        <v>2933</v>
      </c>
      <c r="F6867" s="1" t="s">
        <v>67</v>
      </c>
      <c r="G6867" s="12">
        <v>29</v>
      </c>
      <c r="H6867" s="1" t="s">
        <v>13</v>
      </c>
      <c r="I6867" s="1" t="s">
        <v>12</v>
      </c>
      <c r="J6867" s="1" t="s">
        <v>11</v>
      </c>
      <c r="K6867" s="1">
        <v>3944</v>
      </c>
      <c r="L6867" s="1">
        <v>10</v>
      </c>
      <c r="M6867" s="1">
        <v>400327</v>
      </c>
      <c r="N6867" s="1">
        <v>32890</v>
      </c>
    </row>
    <row r="6868" spans="1:14">
      <c r="A6868" s="12">
        <v>85393111</v>
      </c>
      <c r="B6868" s="1" t="s">
        <v>14369</v>
      </c>
      <c r="C6868" s="12">
        <v>853931</v>
      </c>
      <c r="D6868" s="1" t="s">
        <v>5013</v>
      </c>
      <c r="E6868" s="12">
        <v>8539</v>
      </c>
      <c r="F6868" s="1" t="s">
        <v>1079</v>
      </c>
      <c r="G6868" s="12">
        <v>85</v>
      </c>
      <c r="H6868" s="1" t="s">
        <v>102</v>
      </c>
      <c r="I6868" s="1" t="s">
        <v>27</v>
      </c>
      <c r="J6868" s="1" t="s">
        <v>26</v>
      </c>
      <c r="K6868" s="1">
        <v>3932</v>
      </c>
      <c r="L6868" s="1">
        <v>608</v>
      </c>
      <c r="M6868" s="1">
        <v>19300</v>
      </c>
      <c r="N6868" s="1">
        <v>1366</v>
      </c>
    </row>
    <row r="6869" spans="1:14">
      <c r="A6869" s="12">
        <v>57032100</v>
      </c>
      <c r="B6869" s="1" t="s">
        <v>14368</v>
      </c>
      <c r="C6869" s="12">
        <v>570321</v>
      </c>
      <c r="D6869" s="1" t="s">
        <v>14367</v>
      </c>
      <c r="E6869" s="12">
        <v>5703</v>
      </c>
      <c r="F6869" s="1" t="s">
        <v>7551</v>
      </c>
      <c r="G6869" s="12">
        <v>57</v>
      </c>
      <c r="H6869" s="1" t="s">
        <v>467</v>
      </c>
      <c r="I6869" s="1" t="s">
        <v>2</v>
      </c>
      <c r="J6869" s="1" t="s">
        <v>1</v>
      </c>
      <c r="K6869" s="1">
        <v>3932</v>
      </c>
      <c r="L6869" s="1">
        <v>103</v>
      </c>
      <c r="M6869" s="1">
        <v>358974</v>
      </c>
      <c r="N6869" s="1">
        <v>253126</v>
      </c>
    </row>
    <row r="6870" spans="1:14">
      <c r="A6870" s="12">
        <v>55011100</v>
      </c>
      <c r="B6870" s="1" t="s">
        <v>14366</v>
      </c>
      <c r="C6870" s="12">
        <v>550111</v>
      </c>
      <c r="D6870" s="1" t="s">
        <v>14365</v>
      </c>
      <c r="E6870" s="12">
        <v>5501</v>
      </c>
      <c r="F6870" s="1" t="s">
        <v>283</v>
      </c>
      <c r="G6870" s="12">
        <v>55</v>
      </c>
      <c r="H6870" s="1" t="s">
        <v>282</v>
      </c>
      <c r="I6870" s="1" t="s">
        <v>2</v>
      </c>
      <c r="J6870" s="1" t="s">
        <v>1</v>
      </c>
      <c r="K6870" s="1">
        <v>3902</v>
      </c>
      <c r="L6870" s="1">
        <v>2209</v>
      </c>
      <c r="M6870" s="1">
        <v>0</v>
      </c>
      <c r="N6870" s="1">
        <v>0</v>
      </c>
    </row>
    <row r="6871" spans="1:14">
      <c r="A6871" s="12">
        <v>28273500</v>
      </c>
      <c r="B6871" s="1" t="s">
        <v>663</v>
      </c>
      <c r="C6871" s="12">
        <v>282735</v>
      </c>
      <c r="D6871" s="1" t="s">
        <v>663</v>
      </c>
      <c r="E6871" s="12">
        <v>2827</v>
      </c>
      <c r="F6871" s="1" t="s">
        <v>386</v>
      </c>
      <c r="G6871" s="12">
        <v>28</v>
      </c>
      <c r="H6871" s="1" t="s">
        <v>118</v>
      </c>
      <c r="I6871" s="1" t="s">
        <v>12</v>
      </c>
      <c r="J6871" s="1" t="s">
        <v>11</v>
      </c>
      <c r="K6871" s="1">
        <v>3895</v>
      </c>
      <c r="L6871" s="1">
        <v>525</v>
      </c>
      <c r="M6871" s="1">
        <v>1375491</v>
      </c>
      <c r="N6871" s="1">
        <v>252511</v>
      </c>
    </row>
    <row r="6872" spans="1:14">
      <c r="A6872" s="12">
        <v>16051000</v>
      </c>
      <c r="B6872" s="1" t="s">
        <v>14364</v>
      </c>
      <c r="C6872" s="12">
        <v>160510</v>
      </c>
      <c r="D6872" s="1" t="s">
        <v>14363</v>
      </c>
      <c r="E6872" s="12">
        <v>1605</v>
      </c>
      <c r="F6872" s="1" t="s">
        <v>12917</v>
      </c>
      <c r="G6872" s="12">
        <v>16</v>
      </c>
      <c r="H6872" s="1" t="s">
        <v>2758</v>
      </c>
      <c r="I6872" s="1" t="s">
        <v>751</v>
      </c>
      <c r="J6872" s="1" t="s">
        <v>750</v>
      </c>
      <c r="K6872" s="1">
        <v>3893</v>
      </c>
      <c r="L6872" s="1">
        <v>615</v>
      </c>
      <c r="M6872" s="1">
        <v>215384</v>
      </c>
      <c r="N6872" s="1">
        <v>3996</v>
      </c>
    </row>
    <row r="6873" spans="1:14">
      <c r="A6873" s="12">
        <v>28372011</v>
      </c>
      <c r="B6873" s="1" t="s">
        <v>14362</v>
      </c>
      <c r="C6873" s="12">
        <v>283720</v>
      </c>
      <c r="D6873" s="1" t="s">
        <v>882</v>
      </c>
      <c r="E6873" s="12">
        <v>2837</v>
      </c>
      <c r="F6873" s="1" t="s">
        <v>170</v>
      </c>
      <c r="G6873" s="12">
        <v>28</v>
      </c>
      <c r="H6873" s="1" t="s">
        <v>118</v>
      </c>
      <c r="I6873" s="1" t="s">
        <v>12</v>
      </c>
      <c r="J6873" s="1" t="s">
        <v>11</v>
      </c>
      <c r="K6873" s="1">
        <v>3884</v>
      </c>
      <c r="L6873" s="1">
        <v>900</v>
      </c>
      <c r="M6873" s="1">
        <v>40685</v>
      </c>
      <c r="N6873" s="1">
        <v>40000</v>
      </c>
    </row>
    <row r="6874" spans="1:14">
      <c r="A6874" s="12">
        <v>30059019</v>
      </c>
      <c r="B6874" s="1" t="s">
        <v>3492</v>
      </c>
      <c r="C6874" s="12">
        <v>300590</v>
      </c>
      <c r="D6874" s="1" t="s">
        <v>3143</v>
      </c>
      <c r="E6874" s="12">
        <v>3005</v>
      </c>
      <c r="F6874" s="1" t="s">
        <v>2917</v>
      </c>
      <c r="G6874" s="12">
        <v>30</v>
      </c>
      <c r="H6874" s="1" t="s">
        <v>63</v>
      </c>
      <c r="I6874" s="1" t="s">
        <v>12</v>
      </c>
      <c r="J6874" s="1" t="s">
        <v>11</v>
      </c>
      <c r="K6874" s="1">
        <v>3875</v>
      </c>
      <c r="L6874" s="1">
        <v>107</v>
      </c>
      <c r="M6874" s="1">
        <v>1453532</v>
      </c>
      <c r="N6874" s="1">
        <v>11577</v>
      </c>
    </row>
    <row r="6875" spans="1:14">
      <c r="A6875" s="12">
        <v>85413021</v>
      </c>
      <c r="B6875" s="1" t="s">
        <v>6609</v>
      </c>
      <c r="C6875" s="12">
        <v>854130</v>
      </c>
      <c r="D6875" s="1" t="s">
        <v>1253</v>
      </c>
      <c r="E6875" s="12">
        <v>8541</v>
      </c>
      <c r="F6875" s="1" t="s">
        <v>390</v>
      </c>
      <c r="G6875" s="12">
        <v>85</v>
      </c>
      <c r="H6875" s="1" t="s">
        <v>102</v>
      </c>
      <c r="I6875" s="1" t="s">
        <v>27</v>
      </c>
      <c r="J6875" s="1" t="s">
        <v>26</v>
      </c>
      <c r="K6875" s="1">
        <v>3871</v>
      </c>
      <c r="L6875" s="1">
        <v>11</v>
      </c>
      <c r="M6875" s="1">
        <v>832448</v>
      </c>
      <c r="N6875" s="1">
        <v>5525</v>
      </c>
    </row>
    <row r="6876" spans="1:14">
      <c r="A6876" s="12">
        <v>60052300</v>
      </c>
      <c r="B6876" s="1" t="s">
        <v>14361</v>
      </c>
      <c r="C6876" s="12">
        <v>600523</v>
      </c>
      <c r="D6876" s="1" t="s">
        <v>14360</v>
      </c>
      <c r="E6876" s="12">
        <v>6005</v>
      </c>
      <c r="F6876" s="1" t="s">
        <v>162</v>
      </c>
      <c r="G6876" s="12">
        <v>60</v>
      </c>
      <c r="H6876" s="1" t="s">
        <v>161</v>
      </c>
      <c r="I6876" s="1" t="s">
        <v>2</v>
      </c>
      <c r="J6876" s="1" t="s">
        <v>1</v>
      </c>
      <c r="K6876" s="1">
        <v>3848</v>
      </c>
      <c r="L6876" s="1">
        <v>1349</v>
      </c>
      <c r="M6876" s="1">
        <v>160626</v>
      </c>
      <c r="N6876" s="1">
        <v>16726</v>
      </c>
    </row>
    <row r="6877" spans="1:14">
      <c r="A6877" s="12">
        <v>13021910</v>
      </c>
      <c r="B6877" s="1" t="s">
        <v>2409</v>
      </c>
      <c r="C6877" s="12">
        <v>130219</v>
      </c>
      <c r="D6877" s="1" t="s">
        <v>1926</v>
      </c>
      <c r="E6877" s="12">
        <v>1302</v>
      </c>
      <c r="F6877" s="1" t="s">
        <v>61</v>
      </c>
      <c r="G6877" s="12">
        <v>13</v>
      </c>
      <c r="H6877" s="1" t="s">
        <v>60</v>
      </c>
      <c r="I6877" s="1" t="s">
        <v>59</v>
      </c>
      <c r="J6877" s="1" t="s">
        <v>58</v>
      </c>
      <c r="K6877" s="1">
        <v>3843</v>
      </c>
      <c r="L6877" s="1">
        <v>1926</v>
      </c>
      <c r="M6877" s="1">
        <v>34668</v>
      </c>
      <c r="N6877" s="1">
        <v>395</v>
      </c>
    </row>
    <row r="6878" spans="1:14">
      <c r="A6878" s="12">
        <v>12075090</v>
      </c>
      <c r="B6878" s="1" t="s">
        <v>5053</v>
      </c>
      <c r="C6878" s="12">
        <v>120750</v>
      </c>
      <c r="D6878" s="1" t="s">
        <v>5052</v>
      </c>
      <c r="E6878" s="12">
        <v>1207</v>
      </c>
      <c r="F6878" s="1" t="s">
        <v>4529</v>
      </c>
      <c r="G6878" s="12">
        <v>12</v>
      </c>
      <c r="H6878" s="1" t="s">
        <v>331</v>
      </c>
      <c r="I6878" s="1" t="s">
        <v>59</v>
      </c>
      <c r="J6878" s="1" t="s">
        <v>58</v>
      </c>
      <c r="K6878" s="1">
        <v>3839</v>
      </c>
      <c r="L6878" s="1">
        <v>675</v>
      </c>
      <c r="M6878" s="1">
        <v>4788170</v>
      </c>
      <c r="N6878" s="1">
        <v>2677064</v>
      </c>
    </row>
    <row r="6879" spans="1:14">
      <c r="A6879" s="12">
        <v>29072100</v>
      </c>
      <c r="B6879" s="1" t="s">
        <v>3359</v>
      </c>
      <c r="C6879" s="12">
        <v>290721</v>
      </c>
      <c r="D6879" s="1" t="s">
        <v>3359</v>
      </c>
      <c r="E6879" s="12">
        <v>2907</v>
      </c>
      <c r="F6879" s="1" t="s">
        <v>824</v>
      </c>
      <c r="G6879" s="12">
        <v>29</v>
      </c>
      <c r="H6879" s="1" t="s">
        <v>13</v>
      </c>
      <c r="I6879" s="1" t="s">
        <v>12</v>
      </c>
      <c r="J6879" s="1" t="s">
        <v>11</v>
      </c>
      <c r="K6879" s="1">
        <v>3821</v>
      </c>
      <c r="L6879" s="1">
        <v>50</v>
      </c>
      <c r="M6879" s="1">
        <v>4162343</v>
      </c>
      <c r="N6879" s="1">
        <v>536619</v>
      </c>
    </row>
    <row r="6880" spans="1:14">
      <c r="A6880" s="12">
        <v>84752990</v>
      </c>
      <c r="B6880" s="1" t="s">
        <v>6603</v>
      </c>
      <c r="C6880" s="12">
        <v>847529</v>
      </c>
      <c r="D6880" s="1" t="s">
        <v>6602</v>
      </c>
      <c r="E6880" s="12">
        <v>8475</v>
      </c>
      <c r="F6880" s="1" t="s">
        <v>6601</v>
      </c>
      <c r="G6880" s="12">
        <v>84</v>
      </c>
      <c r="H6880" s="1" t="s">
        <v>28</v>
      </c>
      <c r="I6880" s="1" t="s">
        <v>27</v>
      </c>
      <c r="J6880" s="1" t="s">
        <v>26</v>
      </c>
      <c r="K6880" s="1">
        <v>3815</v>
      </c>
      <c r="L6880" s="1">
        <v>158</v>
      </c>
      <c r="M6880" s="1">
        <v>3825320</v>
      </c>
      <c r="N6880" s="1">
        <v>118358</v>
      </c>
    </row>
    <row r="6881" spans="1:14">
      <c r="A6881" s="13" t="s">
        <v>14359</v>
      </c>
      <c r="B6881" s="1" t="s">
        <v>14358</v>
      </c>
      <c r="C6881" s="13" t="s">
        <v>14357</v>
      </c>
      <c r="D6881" s="1" t="s">
        <v>14356</v>
      </c>
      <c r="E6881" s="13" t="s">
        <v>1855</v>
      </c>
      <c r="F6881" s="1" t="s">
        <v>1854</v>
      </c>
      <c r="G6881" s="13" t="s">
        <v>206</v>
      </c>
      <c r="H6881" s="1" t="s">
        <v>205</v>
      </c>
      <c r="I6881" s="1" t="s">
        <v>204</v>
      </c>
      <c r="J6881" s="1" t="s">
        <v>203</v>
      </c>
      <c r="K6881" s="1">
        <v>3814</v>
      </c>
      <c r="L6881" s="1">
        <v>653</v>
      </c>
      <c r="M6881" s="1">
        <v>195709</v>
      </c>
      <c r="N6881" s="1">
        <v>118676</v>
      </c>
    </row>
    <row r="6882" spans="1:14">
      <c r="A6882" s="12">
        <v>48063000</v>
      </c>
      <c r="B6882" s="1" t="s">
        <v>4295</v>
      </c>
      <c r="C6882" s="12">
        <v>480630</v>
      </c>
      <c r="D6882" s="1" t="s">
        <v>4294</v>
      </c>
      <c r="E6882" s="12">
        <v>4806</v>
      </c>
      <c r="F6882" s="1" t="s">
        <v>1334</v>
      </c>
      <c r="G6882" s="12">
        <v>48</v>
      </c>
      <c r="H6882" s="1" t="s">
        <v>19</v>
      </c>
      <c r="I6882" s="1" t="s">
        <v>18</v>
      </c>
      <c r="J6882" s="1" t="s">
        <v>17</v>
      </c>
      <c r="K6882" s="1">
        <v>3808</v>
      </c>
      <c r="L6882" s="1">
        <v>571</v>
      </c>
      <c r="M6882" s="1">
        <v>746906</v>
      </c>
      <c r="N6882" s="1">
        <v>224082</v>
      </c>
    </row>
    <row r="6883" spans="1:14">
      <c r="A6883" s="12">
        <v>49052000</v>
      </c>
      <c r="B6883" s="1" t="s">
        <v>4366</v>
      </c>
      <c r="C6883" s="12">
        <v>490520</v>
      </c>
      <c r="D6883" s="1" t="s">
        <v>4365</v>
      </c>
      <c r="E6883" s="12">
        <v>4905</v>
      </c>
      <c r="F6883" s="1" t="s">
        <v>4364</v>
      </c>
      <c r="G6883" s="12">
        <v>49</v>
      </c>
      <c r="H6883" s="1" t="s">
        <v>790</v>
      </c>
      <c r="I6883" s="1" t="s">
        <v>18</v>
      </c>
      <c r="J6883" s="1" t="s">
        <v>17</v>
      </c>
      <c r="K6883" s="1">
        <v>3808</v>
      </c>
      <c r="L6883" s="1">
        <v>144</v>
      </c>
      <c r="M6883" s="1">
        <v>7910</v>
      </c>
      <c r="N6883" s="1">
        <v>459</v>
      </c>
    </row>
    <row r="6884" spans="1:14">
      <c r="A6884" s="12">
        <v>29334919</v>
      </c>
      <c r="B6884" s="1" t="s">
        <v>2974</v>
      </c>
      <c r="C6884" s="12">
        <v>293349</v>
      </c>
      <c r="D6884" s="1" t="s">
        <v>2973</v>
      </c>
      <c r="E6884" s="12">
        <v>2933</v>
      </c>
      <c r="F6884" s="1" t="s">
        <v>67</v>
      </c>
      <c r="G6884" s="12">
        <v>29</v>
      </c>
      <c r="H6884" s="1" t="s">
        <v>13</v>
      </c>
      <c r="I6884" s="1" t="s">
        <v>12</v>
      </c>
      <c r="J6884" s="1" t="s">
        <v>11</v>
      </c>
      <c r="K6884" s="1">
        <v>3797</v>
      </c>
      <c r="L6884" s="1">
        <v>2</v>
      </c>
      <c r="M6884" s="1">
        <v>9097454</v>
      </c>
      <c r="N6884" s="1">
        <v>288007</v>
      </c>
    </row>
    <row r="6885" spans="1:14">
      <c r="A6885" s="12">
        <v>10061091</v>
      </c>
      <c r="B6885" s="1" t="s">
        <v>14355</v>
      </c>
      <c r="C6885" s="12">
        <v>100610</v>
      </c>
      <c r="D6885" s="1" t="s">
        <v>4568</v>
      </c>
      <c r="E6885" s="12">
        <v>1006</v>
      </c>
      <c r="F6885" s="1" t="s">
        <v>1179</v>
      </c>
      <c r="G6885" s="12">
        <v>10</v>
      </c>
      <c r="H6885" s="1" t="s">
        <v>1178</v>
      </c>
      <c r="I6885" s="1" t="s">
        <v>59</v>
      </c>
      <c r="J6885" s="1" t="s">
        <v>58</v>
      </c>
      <c r="K6885" s="1">
        <v>3788</v>
      </c>
      <c r="L6885" s="1">
        <v>2050</v>
      </c>
      <c r="M6885" s="1">
        <v>0</v>
      </c>
      <c r="N6885" s="1">
        <v>0</v>
      </c>
    </row>
    <row r="6886" spans="1:14">
      <c r="A6886" s="12">
        <v>28342940</v>
      </c>
      <c r="B6886" s="1" t="s">
        <v>345</v>
      </c>
      <c r="C6886" s="12">
        <v>283429</v>
      </c>
      <c r="D6886" s="1" t="s">
        <v>344</v>
      </c>
      <c r="E6886" s="12">
        <v>2834</v>
      </c>
      <c r="F6886" s="1" t="s">
        <v>343</v>
      </c>
      <c r="G6886" s="12">
        <v>28</v>
      </c>
      <c r="H6886" s="1" t="s">
        <v>118</v>
      </c>
      <c r="I6886" s="1" t="s">
        <v>12</v>
      </c>
      <c r="J6886" s="1" t="s">
        <v>11</v>
      </c>
      <c r="K6886" s="1">
        <v>3784</v>
      </c>
      <c r="L6886" s="1">
        <v>10</v>
      </c>
      <c r="M6886" s="1">
        <v>1409</v>
      </c>
      <c r="N6886" s="1">
        <v>16</v>
      </c>
    </row>
    <row r="6887" spans="1:14">
      <c r="A6887" s="12">
        <v>70197100</v>
      </c>
      <c r="B6887" s="1" t="s">
        <v>6261</v>
      </c>
      <c r="C6887" s="12">
        <v>701971</v>
      </c>
      <c r="D6887" s="1" t="s">
        <v>6260</v>
      </c>
      <c r="E6887" s="12">
        <v>7019</v>
      </c>
      <c r="F6887" s="1" t="s">
        <v>3110</v>
      </c>
      <c r="G6887" s="12">
        <v>70</v>
      </c>
      <c r="H6887" s="1" t="s">
        <v>83</v>
      </c>
      <c r="I6887" s="1" t="s">
        <v>7</v>
      </c>
      <c r="J6887" s="1" t="s">
        <v>6</v>
      </c>
      <c r="K6887" s="1">
        <v>3783</v>
      </c>
      <c r="L6887" s="1">
        <v>343</v>
      </c>
      <c r="M6887" s="1">
        <v>10208756</v>
      </c>
      <c r="N6887" s="1">
        <v>2461067</v>
      </c>
    </row>
    <row r="6888" spans="1:14">
      <c r="A6888" s="12">
        <v>34023910</v>
      </c>
      <c r="B6888" s="1" t="s">
        <v>522</v>
      </c>
      <c r="C6888" s="12">
        <v>340239</v>
      </c>
      <c r="D6888" s="1" t="s">
        <v>521</v>
      </c>
      <c r="E6888" s="12">
        <v>3402</v>
      </c>
      <c r="F6888" s="1" t="s">
        <v>520</v>
      </c>
      <c r="G6888" s="12">
        <v>34</v>
      </c>
      <c r="H6888" s="1" t="s">
        <v>519</v>
      </c>
      <c r="I6888" s="1" t="s">
        <v>12</v>
      </c>
      <c r="J6888" s="1" t="s">
        <v>11</v>
      </c>
      <c r="K6888" s="1">
        <v>3752</v>
      </c>
      <c r="L6888" s="1">
        <v>1087</v>
      </c>
      <c r="M6888" s="1">
        <v>22784</v>
      </c>
      <c r="N6888" s="1">
        <v>24827</v>
      </c>
    </row>
    <row r="6889" spans="1:14">
      <c r="A6889" s="13" t="s">
        <v>14354</v>
      </c>
      <c r="B6889" s="1" t="s">
        <v>14352</v>
      </c>
      <c r="C6889" s="13" t="s">
        <v>14353</v>
      </c>
      <c r="D6889" s="1" t="s">
        <v>14352</v>
      </c>
      <c r="E6889" s="13" t="s">
        <v>6249</v>
      </c>
      <c r="F6889" s="1" t="s">
        <v>6248</v>
      </c>
      <c r="G6889" s="13" t="s">
        <v>1488</v>
      </c>
      <c r="H6889" s="1" t="s">
        <v>1487</v>
      </c>
      <c r="I6889" s="1" t="s">
        <v>59</v>
      </c>
      <c r="J6889" s="1" t="s">
        <v>58</v>
      </c>
      <c r="K6889" s="1">
        <v>3747</v>
      </c>
      <c r="L6889" s="1">
        <v>25077</v>
      </c>
      <c r="M6889" s="1">
        <v>0</v>
      </c>
      <c r="N6889" s="1">
        <v>0</v>
      </c>
    </row>
    <row r="6890" spans="1:14">
      <c r="A6890" s="12">
        <v>72092800</v>
      </c>
      <c r="B6890" s="1" t="s">
        <v>14351</v>
      </c>
      <c r="C6890" s="12">
        <v>720928</v>
      </c>
      <c r="D6890" s="1" t="s">
        <v>14350</v>
      </c>
      <c r="E6890" s="12">
        <v>7209</v>
      </c>
      <c r="F6890" s="1" t="s">
        <v>2330</v>
      </c>
      <c r="G6890" s="12">
        <v>72</v>
      </c>
      <c r="H6890" s="1" t="s">
        <v>436</v>
      </c>
      <c r="I6890" s="1" t="s">
        <v>107</v>
      </c>
      <c r="J6890" s="1" t="s">
        <v>106</v>
      </c>
      <c r="K6890" s="1">
        <v>3739</v>
      </c>
      <c r="L6890" s="1">
        <v>56</v>
      </c>
      <c r="M6890" s="1">
        <v>68298</v>
      </c>
      <c r="N6890" s="1">
        <v>82934</v>
      </c>
    </row>
    <row r="6891" spans="1:14">
      <c r="A6891" s="12">
        <v>30032049</v>
      </c>
      <c r="B6891" s="1" t="s">
        <v>6586</v>
      </c>
      <c r="C6891" s="12">
        <v>300320</v>
      </c>
      <c r="D6891" s="1" t="s">
        <v>1165</v>
      </c>
      <c r="E6891" s="12">
        <v>3003</v>
      </c>
      <c r="F6891" s="1" t="s">
        <v>1164</v>
      </c>
      <c r="G6891" s="12">
        <v>30</v>
      </c>
      <c r="H6891" s="1" t="s">
        <v>63</v>
      </c>
      <c r="I6891" s="1" t="s">
        <v>12</v>
      </c>
      <c r="J6891" s="1" t="s">
        <v>11</v>
      </c>
      <c r="K6891" s="1">
        <v>3736</v>
      </c>
      <c r="L6891" s="1">
        <v>0</v>
      </c>
      <c r="M6891" s="1">
        <v>0</v>
      </c>
      <c r="N6891" s="1">
        <v>0</v>
      </c>
    </row>
    <row r="6892" spans="1:14">
      <c r="A6892" s="12">
        <v>84433237</v>
      </c>
      <c r="B6892" s="1" t="s">
        <v>740</v>
      </c>
      <c r="C6892" s="12">
        <v>844332</v>
      </c>
      <c r="D6892" s="1" t="s">
        <v>739</v>
      </c>
      <c r="E6892" s="12">
        <v>8443</v>
      </c>
      <c r="F6892" s="1" t="s">
        <v>738</v>
      </c>
      <c r="G6892" s="12">
        <v>84</v>
      </c>
      <c r="H6892" s="1" t="s">
        <v>28</v>
      </c>
      <c r="I6892" s="1" t="s">
        <v>27</v>
      </c>
      <c r="J6892" s="1" t="s">
        <v>26</v>
      </c>
      <c r="K6892" s="1">
        <v>3735</v>
      </c>
      <c r="L6892" s="1">
        <v>43</v>
      </c>
      <c r="M6892" s="1">
        <v>259633</v>
      </c>
      <c r="N6892" s="1">
        <v>21896</v>
      </c>
    </row>
    <row r="6893" spans="1:14">
      <c r="A6893" s="12">
        <v>41051029</v>
      </c>
      <c r="B6893" s="1" t="s">
        <v>14349</v>
      </c>
      <c r="C6893" s="12">
        <v>410510</v>
      </c>
      <c r="D6893" s="1" t="s">
        <v>13764</v>
      </c>
      <c r="E6893" s="12">
        <v>4105</v>
      </c>
      <c r="F6893" s="1" t="s">
        <v>13763</v>
      </c>
      <c r="G6893" s="12">
        <v>41</v>
      </c>
      <c r="H6893" s="1" t="s">
        <v>2610</v>
      </c>
      <c r="I6893" s="1" t="s">
        <v>2609</v>
      </c>
      <c r="J6893" s="1" t="s">
        <v>2608</v>
      </c>
      <c r="K6893" s="1">
        <v>3730</v>
      </c>
      <c r="L6893" s="1">
        <v>100</v>
      </c>
      <c r="M6893" s="1">
        <v>27</v>
      </c>
      <c r="N6893" s="1">
        <v>1</v>
      </c>
    </row>
    <row r="6894" spans="1:14">
      <c r="A6894" s="12">
        <v>62071900</v>
      </c>
      <c r="B6894" s="1" t="s">
        <v>5220</v>
      </c>
      <c r="C6894" s="12">
        <v>620719</v>
      </c>
      <c r="D6894" s="1" t="s">
        <v>5220</v>
      </c>
      <c r="E6894" s="12">
        <v>6207</v>
      </c>
      <c r="F6894" s="1" t="s">
        <v>1052</v>
      </c>
      <c r="G6894" s="12">
        <v>62</v>
      </c>
      <c r="H6894" s="1" t="s">
        <v>248</v>
      </c>
      <c r="I6894" s="1" t="s">
        <v>2</v>
      </c>
      <c r="J6894" s="1" t="s">
        <v>1</v>
      </c>
      <c r="K6894" s="1">
        <v>3727</v>
      </c>
      <c r="L6894" s="1">
        <v>229</v>
      </c>
      <c r="M6894" s="1">
        <v>357453</v>
      </c>
      <c r="N6894" s="1">
        <v>65275</v>
      </c>
    </row>
    <row r="6895" spans="1:14">
      <c r="A6895" s="12">
        <v>48204000</v>
      </c>
      <c r="B6895" s="1" t="s">
        <v>5400</v>
      </c>
      <c r="C6895" s="12">
        <v>482040</v>
      </c>
      <c r="D6895" s="1" t="s">
        <v>5399</v>
      </c>
      <c r="E6895" s="12">
        <v>4820</v>
      </c>
      <c r="F6895" s="1" t="s">
        <v>5398</v>
      </c>
      <c r="G6895" s="12">
        <v>48</v>
      </c>
      <c r="H6895" s="1" t="s">
        <v>19</v>
      </c>
      <c r="I6895" s="1" t="s">
        <v>18</v>
      </c>
      <c r="J6895" s="1" t="s">
        <v>17</v>
      </c>
      <c r="K6895" s="1">
        <v>3717</v>
      </c>
      <c r="L6895" s="1">
        <v>542</v>
      </c>
      <c r="M6895" s="1">
        <v>42672</v>
      </c>
      <c r="N6895" s="1">
        <v>7160</v>
      </c>
    </row>
    <row r="6896" spans="1:14">
      <c r="A6896" s="13" t="s">
        <v>14348</v>
      </c>
      <c r="B6896" s="1" t="s">
        <v>14346</v>
      </c>
      <c r="C6896" s="13" t="s">
        <v>14347</v>
      </c>
      <c r="D6896" s="1" t="s">
        <v>14346</v>
      </c>
      <c r="E6896" s="13" t="s">
        <v>1238</v>
      </c>
      <c r="F6896" s="1" t="s">
        <v>1237</v>
      </c>
      <c r="G6896" s="13" t="s">
        <v>206</v>
      </c>
      <c r="H6896" s="1" t="s">
        <v>205</v>
      </c>
      <c r="I6896" s="1" t="s">
        <v>204</v>
      </c>
      <c r="J6896" s="1" t="s">
        <v>203</v>
      </c>
      <c r="K6896" s="1">
        <v>3663</v>
      </c>
      <c r="L6896" s="1">
        <v>573</v>
      </c>
      <c r="M6896" s="1">
        <v>0</v>
      </c>
      <c r="N6896" s="1">
        <v>0</v>
      </c>
    </row>
    <row r="6897" spans="1:14">
      <c r="A6897" s="12">
        <v>14019000</v>
      </c>
      <c r="B6897" s="1" t="s">
        <v>4787</v>
      </c>
      <c r="C6897" s="12">
        <v>140190</v>
      </c>
      <c r="D6897" s="1" t="s">
        <v>4787</v>
      </c>
      <c r="E6897" s="12">
        <v>1401</v>
      </c>
      <c r="F6897" s="1" t="s">
        <v>4786</v>
      </c>
      <c r="G6897" s="12">
        <v>14</v>
      </c>
      <c r="H6897" s="1" t="s">
        <v>4785</v>
      </c>
      <c r="I6897" s="1" t="s">
        <v>59</v>
      </c>
      <c r="J6897" s="1" t="s">
        <v>58</v>
      </c>
      <c r="K6897" s="1">
        <v>3661</v>
      </c>
      <c r="L6897" s="1">
        <v>18</v>
      </c>
      <c r="M6897" s="1">
        <v>42483</v>
      </c>
      <c r="N6897" s="1">
        <v>9908</v>
      </c>
    </row>
    <row r="6898" spans="1:14">
      <c r="A6898" s="12">
        <v>74112190</v>
      </c>
      <c r="B6898" s="1" t="s">
        <v>5244</v>
      </c>
      <c r="C6898" s="12">
        <v>741121</v>
      </c>
      <c r="D6898" s="1" t="s">
        <v>5243</v>
      </c>
      <c r="E6898" s="12">
        <v>7411</v>
      </c>
      <c r="F6898" s="1" t="s">
        <v>1442</v>
      </c>
      <c r="G6898" s="12">
        <v>74</v>
      </c>
      <c r="H6898" s="1" t="s">
        <v>491</v>
      </c>
      <c r="I6898" s="1" t="s">
        <v>107</v>
      </c>
      <c r="J6898" s="1" t="s">
        <v>106</v>
      </c>
      <c r="K6898" s="1">
        <v>3644</v>
      </c>
      <c r="L6898" s="1">
        <v>73</v>
      </c>
      <c r="M6898" s="1">
        <v>792074</v>
      </c>
      <c r="N6898" s="1">
        <v>59977</v>
      </c>
    </row>
    <row r="6899" spans="1:14">
      <c r="A6899" s="12">
        <v>29269022</v>
      </c>
      <c r="B6899" s="1" t="s">
        <v>14345</v>
      </c>
      <c r="C6899" s="12">
        <v>292690</v>
      </c>
      <c r="D6899" s="1" t="s">
        <v>462</v>
      </c>
      <c r="E6899" s="12">
        <v>2926</v>
      </c>
      <c r="F6899" s="1" t="s">
        <v>461</v>
      </c>
      <c r="G6899" s="12">
        <v>29</v>
      </c>
      <c r="H6899" s="1" t="s">
        <v>13</v>
      </c>
      <c r="I6899" s="1" t="s">
        <v>12</v>
      </c>
      <c r="J6899" s="1" t="s">
        <v>11</v>
      </c>
      <c r="K6899" s="1">
        <v>3625</v>
      </c>
      <c r="L6899" s="1">
        <v>25</v>
      </c>
      <c r="M6899" s="1">
        <v>12791439</v>
      </c>
      <c r="N6899" s="1">
        <v>209705</v>
      </c>
    </row>
    <row r="6900" spans="1:14">
      <c r="A6900" s="12">
        <v>90184912</v>
      </c>
      <c r="B6900" s="1" t="s">
        <v>14344</v>
      </c>
      <c r="C6900" s="12">
        <v>901849</v>
      </c>
      <c r="D6900" s="1" t="s">
        <v>1265</v>
      </c>
      <c r="E6900" s="12">
        <v>9018</v>
      </c>
      <c r="F6900" s="1" t="s">
        <v>807</v>
      </c>
      <c r="G6900" s="12">
        <v>90</v>
      </c>
      <c r="H6900" s="1" t="s">
        <v>512</v>
      </c>
      <c r="I6900" s="1" t="s">
        <v>49</v>
      </c>
      <c r="J6900" s="1" t="s">
        <v>48</v>
      </c>
      <c r="K6900" s="1">
        <v>3612</v>
      </c>
      <c r="L6900" s="1">
        <v>7</v>
      </c>
      <c r="M6900" s="1">
        <v>6519</v>
      </c>
      <c r="N6900" s="1">
        <v>22</v>
      </c>
    </row>
    <row r="6901" spans="1:14">
      <c r="A6901" s="12">
        <v>72201290</v>
      </c>
      <c r="B6901" s="1" t="s">
        <v>1539</v>
      </c>
      <c r="C6901" s="12">
        <v>722012</v>
      </c>
      <c r="D6901" s="1" t="s">
        <v>1538</v>
      </c>
      <c r="E6901" s="12">
        <v>7220</v>
      </c>
      <c r="F6901" s="1" t="s">
        <v>1537</v>
      </c>
      <c r="G6901" s="12">
        <v>72</v>
      </c>
      <c r="H6901" s="1" t="s">
        <v>436</v>
      </c>
      <c r="I6901" s="1" t="s">
        <v>107</v>
      </c>
      <c r="J6901" s="1" t="s">
        <v>106</v>
      </c>
      <c r="K6901" s="1">
        <v>3604</v>
      </c>
      <c r="L6901" s="1">
        <v>64</v>
      </c>
      <c r="M6901" s="1">
        <v>237078</v>
      </c>
      <c r="N6901" s="1">
        <v>57999</v>
      </c>
    </row>
    <row r="6902" spans="1:14">
      <c r="A6902" s="13" t="s">
        <v>6365</v>
      </c>
      <c r="B6902" s="1" t="s">
        <v>6363</v>
      </c>
      <c r="C6902" s="13" t="s">
        <v>6364</v>
      </c>
      <c r="D6902" s="1" t="s">
        <v>6363</v>
      </c>
      <c r="E6902" s="13" t="s">
        <v>1238</v>
      </c>
      <c r="F6902" s="1" t="s">
        <v>1237</v>
      </c>
      <c r="G6902" s="13" t="s">
        <v>206</v>
      </c>
      <c r="H6902" s="1" t="s">
        <v>205</v>
      </c>
      <c r="I6902" s="1" t="s">
        <v>204</v>
      </c>
      <c r="J6902" s="1" t="s">
        <v>203</v>
      </c>
      <c r="K6902" s="1">
        <v>3597</v>
      </c>
      <c r="L6902" s="1">
        <v>404</v>
      </c>
      <c r="M6902" s="1">
        <v>0</v>
      </c>
      <c r="N6902" s="1">
        <v>0</v>
      </c>
    </row>
    <row r="6903" spans="1:14">
      <c r="A6903" s="12">
        <v>29141930</v>
      </c>
      <c r="B6903" s="1" t="s">
        <v>5628</v>
      </c>
      <c r="C6903" s="12">
        <v>291419</v>
      </c>
      <c r="D6903" s="1" t="s">
        <v>46</v>
      </c>
      <c r="E6903" s="12">
        <v>2914</v>
      </c>
      <c r="F6903" s="1" t="s">
        <v>45</v>
      </c>
      <c r="G6903" s="12">
        <v>29</v>
      </c>
      <c r="H6903" s="1" t="s">
        <v>13</v>
      </c>
      <c r="I6903" s="1" t="s">
        <v>12</v>
      </c>
      <c r="J6903" s="1" t="s">
        <v>11</v>
      </c>
      <c r="K6903" s="1">
        <v>3579</v>
      </c>
      <c r="L6903" s="1">
        <v>610</v>
      </c>
      <c r="M6903" s="1">
        <v>86553</v>
      </c>
      <c r="N6903" s="1">
        <v>16519</v>
      </c>
    </row>
    <row r="6904" spans="1:14">
      <c r="A6904" s="12">
        <v>63011000</v>
      </c>
      <c r="B6904" s="1" t="s">
        <v>5456</v>
      </c>
      <c r="C6904" s="12">
        <v>630110</v>
      </c>
      <c r="D6904" s="1" t="s">
        <v>5456</v>
      </c>
      <c r="E6904" s="12">
        <v>6301</v>
      </c>
      <c r="F6904" s="1" t="s">
        <v>5455</v>
      </c>
      <c r="G6904" s="12">
        <v>63</v>
      </c>
      <c r="H6904" s="1" t="s">
        <v>445</v>
      </c>
      <c r="I6904" s="1" t="s">
        <v>2</v>
      </c>
      <c r="J6904" s="1" t="s">
        <v>1</v>
      </c>
      <c r="K6904" s="1">
        <v>3578</v>
      </c>
      <c r="L6904" s="1">
        <v>1892</v>
      </c>
      <c r="M6904" s="1">
        <v>9573</v>
      </c>
      <c r="N6904" s="1">
        <v>680</v>
      </c>
    </row>
    <row r="6905" spans="1:14">
      <c r="A6905" s="12">
        <v>28334010</v>
      </c>
      <c r="B6905" s="1" t="s">
        <v>3748</v>
      </c>
      <c r="C6905" s="12">
        <v>283340</v>
      </c>
      <c r="D6905" s="1" t="s">
        <v>2813</v>
      </c>
      <c r="E6905" s="12">
        <v>2833</v>
      </c>
      <c r="F6905" s="1" t="s">
        <v>187</v>
      </c>
      <c r="G6905" s="12">
        <v>28</v>
      </c>
      <c r="H6905" s="1" t="s">
        <v>118</v>
      </c>
      <c r="I6905" s="1" t="s">
        <v>12</v>
      </c>
      <c r="J6905" s="1" t="s">
        <v>11</v>
      </c>
      <c r="K6905" s="1">
        <v>3574</v>
      </c>
      <c r="L6905" s="1">
        <v>1325</v>
      </c>
      <c r="M6905" s="1">
        <v>2782536</v>
      </c>
      <c r="N6905" s="1">
        <v>2000899</v>
      </c>
    </row>
    <row r="6906" spans="1:14">
      <c r="A6906" s="12">
        <v>84831050</v>
      </c>
      <c r="B6906" s="1" t="s">
        <v>4476</v>
      </c>
      <c r="C6906" s="12">
        <v>848310</v>
      </c>
      <c r="D6906" s="1" t="s">
        <v>4475</v>
      </c>
      <c r="E6906" s="12">
        <v>8483</v>
      </c>
      <c r="F6906" s="1" t="s">
        <v>4474</v>
      </c>
      <c r="G6906" s="12">
        <v>84</v>
      </c>
      <c r="H6906" s="1" t="s">
        <v>28</v>
      </c>
      <c r="I6906" s="1" t="s">
        <v>27</v>
      </c>
      <c r="J6906" s="1" t="s">
        <v>26</v>
      </c>
      <c r="K6906" s="1">
        <v>3567</v>
      </c>
      <c r="L6906" s="1">
        <v>93</v>
      </c>
      <c r="M6906" s="1">
        <v>1630870</v>
      </c>
      <c r="N6906" s="1">
        <v>163764</v>
      </c>
    </row>
    <row r="6907" spans="1:14">
      <c r="A6907" s="12">
        <v>27111990</v>
      </c>
      <c r="B6907" s="1" t="s">
        <v>3943</v>
      </c>
      <c r="C6907" s="12">
        <v>271119</v>
      </c>
      <c r="D6907" s="1" t="s">
        <v>3943</v>
      </c>
      <c r="E6907" s="12">
        <v>2711</v>
      </c>
      <c r="F6907" s="1" t="s">
        <v>1718</v>
      </c>
      <c r="G6907" s="12">
        <v>27</v>
      </c>
      <c r="H6907" s="1" t="s">
        <v>486</v>
      </c>
      <c r="I6907" s="1" t="s">
        <v>225</v>
      </c>
      <c r="J6907" s="1" t="s">
        <v>224</v>
      </c>
      <c r="K6907" s="1">
        <v>3548</v>
      </c>
      <c r="L6907" s="1">
        <v>32</v>
      </c>
      <c r="M6907" s="1">
        <v>5951973</v>
      </c>
      <c r="N6907" s="1">
        <v>7856528</v>
      </c>
    </row>
    <row r="6908" spans="1:14">
      <c r="A6908" s="12">
        <v>25102010</v>
      </c>
      <c r="B6908" s="1" t="s">
        <v>4160</v>
      </c>
      <c r="C6908" s="12">
        <v>251020</v>
      </c>
      <c r="D6908" s="1" t="s">
        <v>4159</v>
      </c>
      <c r="E6908" s="12">
        <v>2510</v>
      </c>
      <c r="F6908" s="1" t="s">
        <v>4158</v>
      </c>
      <c r="G6908" s="12">
        <v>25</v>
      </c>
      <c r="H6908" s="1" t="s">
        <v>226</v>
      </c>
      <c r="I6908" s="1" t="s">
        <v>225</v>
      </c>
      <c r="J6908" s="1" t="s">
        <v>224</v>
      </c>
      <c r="K6908" s="1">
        <v>3543</v>
      </c>
      <c r="L6908" s="1">
        <v>31897</v>
      </c>
      <c r="M6908" s="1">
        <v>8178775</v>
      </c>
      <c r="N6908" s="1">
        <v>121904755</v>
      </c>
    </row>
    <row r="6909" spans="1:14">
      <c r="A6909" s="12">
        <v>96089990</v>
      </c>
      <c r="B6909" s="1" t="s">
        <v>4984</v>
      </c>
      <c r="C6909" s="12">
        <v>960899</v>
      </c>
      <c r="D6909" s="1" t="s">
        <v>2308</v>
      </c>
      <c r="E6909" s="12">
        <v>9608</v>
      </c>
      <c r="F6909" s="1" t="s">
        <v>340</v>
      </c>
      <c r="G6909" s="12">
        <v>96</v>
      </c>
      <c r="H6909" s="1" t="s">
        <v>128</v>
      </c>
      <c r="I6909" s="1" t="s">
        <v>127</v>
      </c>
      <c r="J6909" s="1" t="s">
        <v>126</v>
      </c>
      <c r="K6909" s="1">
        <v>3541</v>
      </c>
      <c r="L6909" s="1">
        <v>80</v>
      </c>
      <c r="M6909" s="1">
        <v>237353</v>
      </c>
      <c r="N6909" s="1">
        <v>27628</v>
      </c>
    </row>
    <row r="6910" spans="1:14">
      <c r="A6910" s="12">
        <v>28499010</v>
      </c>
      <c r="B6910" s="1" t="s">
        <v>3213</v>
      </c>
      <c r="C6910" s="12">
        <v>284990</v>
      </c>
      <c r="D6910" s="1" t="s">
        <v>3123</v>
      </c>
      <c r="E6910" s="12">
        <v>2849</v>
      </c>
      <c r="F6910" s="1" t="s">
        <v>3122</v>
      </c>
      <c r="G6910" s="12">
        <v>28</v>
      </c>
      <c r="H6910" s="1" t="s">
        <v>118</v>
      </c>
      <c r="I6910" s="1" t="s">
        <v>12</v>
      </c>
      <c r="J6910" s="1" t="s">
        <v>11</v>
      </c>
      <c r="K6910" s="1">
        <v>3534</v>
      </c>
      <c r="L6910" s="1">
        <v>302</v>
      </c>
      <c r="M6910" s="1">
        <v>2251251</v>
      </c>
      <c r="N6910" s="1">
        <v>140737</v>
      </c>
    </row>
    <row r="6911" spans="1:14">
      <c r="A6911" s="12">
        <v>56049022</v>
      </c>
      <c r="B6911" s="1" t="s">
        <v>6060</v>
      </c>
      <c r="C6911" s="12">
        <v>560490</v>
      </c>
      <c r="D6911" s="1" t="s">
        <v>4836</v>
      </c>
      <c r="E6911" s="12">
        <v>5604</v>
      </c>
      <c r="F6911" s="1" t="s">
        <v>4835</v>
      </c>
      <c r="G6911" s="12">
        <v>56</v>
      </c>
      <c r="H6911" s="1" t="s">
        <v>54</v>
      </c>
      <c r="I6911" s="1" t="s">
        <v>2</v>
      </c>
      <c r="J6911" s="1" t="s">
        <v>1</v>
      </c>
      <c r="K6911" s="1">
        <v>3525</v>
      </c>
      <c r="L6911" s="1">
        <v>31</v>
      </c>
      <c r="M6911" s="1">
        <v>225384</v>
      </c>
      <c r="N6911" s="1">
        <v>34293</v>
      </c>
    </row>
    <row r="6912" spans="1:14">
      <c r="A6912" s="12">
        <v>97012200</v>
      </c>
      <c r="B6912" s="1" t="s">
        <v>6127</v>
      </c>
      <c r="C6912" s="12">
        <v>970122</v>
      </c>
      <c r="D6912" s="1" t="s">
        <v>6126</v>
      </c>
      <c r="E6912" s="12">
        <v>9701</v>
      </c>
      <c r="F6912" s="1" t="s">
        <v>6125</v>
      </c>
      <c r="G6912" s="12">
        <v>97</v>
      </c>
      <c r="H6912" s="1" t="s">
        <v>2229</v>
      </c>
      <c r="I6912" s="1" t="s">
        <v>2230</v>
      </c>
      <c r="J6912" s="1" t="s">
        <v>2229</v>
      </c>
      <c r="K6912" s="1">
        <v>3483</v>
      </c>
      <c r="L6912" s="1">
        <v>21</v>
      </c>
      <c r="M6912" s="1">
        <v>0</v>
      </c>
      <c r="N6912" s="1">
        <v>0</v>
      </c>
    </row>
    <row r="6913" spans="1:14">
      <c r="A6913" s="12">
        <v>35019020</v>
      </c>
      <c r="B6913" s="1" t="s">
        <v>14343</v>
      </c>
      <c r="C6913" s="12">
        <v>350190</v>
      </c>
      <c r="D6913" s="1" t="s">
        <v>2134</v>
      </c>
      <c r="E6913" s="12">
        <v>3501</v>
      </c>
      <c r="F6913" s="1" t="s">
        <v>2133</v>
      </c>
      <c r="G6913" s="12">
        <v>35</v>
      </c>
      <c r="H6913" s="1" t="s">
        <v>432</v>
      </c>
      <c r="I6913" s="1" t="s">
        <v>12</v>
      </c>
      <c r="J6913" s="1" t="s">
        <v>11</v>
      </c>
      <c r="K6913" s="1">
        <v>3461</v>
      </c>
      <c r="L6913" s="1">
        <v>198</v>
      </c>
      <c r="M6913" s="1">
        <v>89920</v>
      </c>
      <c r="N6913" s="1">
        <v>15590</v>
      </c>
    </row>
    <row r="6914" spans="1:14">
      <c r="A6914" s="12">
        <v>75021090</v>
      </c>
      <c r="B6914" s="1" t="s">
        <v>6523</v>
      </c>
      <c r="C6914" s="12">
        <v>750210</v>
      </c>
      <c r="D6914" s="1" t="s">
        <v>845</v>
      </c>
      <c r="E6914" s="12">
        <v>7502</v>
      </c>
      <c r="F6914" s="1" t="s">
        <v>844</v>
      </c>
      <c r="G6914" s="12">
        <v>75</v>
      </c>
      <c r="H6914" s="1" t="s">
        <v>393</v>
      </c>
      <c r="I6914" s="1" t="s">
        <v>107</v>
      </c>
      <c r="J6914" s="1" t="s">
        <v>106</v>
      </c>
      <c r="K6914" s="1">
        <v>3440</v>
      </c>
      <c r="L6914" s="1">
        <v>30</v>
      </c>
      <c r="M6914" s="1">
        <v>10316991</v>
      </c>
      <c r="N6914" s="1">
        <v>557232</v>
      </c>
    </row>
    <row r="6915" spans="1:14">
      <c r="A6915" s="12">
        <v>11031900</v>
      </c>
      <c r="B6915" s="1" t="s">
        <v>14342</v>
      </c>
      <c r="C6915" s="12">
        <v>110319</v>
      </c>
      <c r="D6915" s="1" t="s">
        <v>14342</v>
      </c>
      <c r="E6915" s="12">
        <v>1103</v>
      </c>
      <c r="F6915" s="1" t="s">
        <v>9318</v>
      </c>
      <c r="G6915" s="12">
        <v>11</v>
      </c>
      <c r="H6915" s="1" t="s">
        <v>1144</v>
      </c>
      <c r="I6915" s="1" t="s">
        <v>59</v>
      </c>
      <c r="J6915" s="1" t="s">
        <v>58</v>
      </c>
      <c r="K6915" s="1">
        <v>3417</v>
      </c>
      <c r="L6915" s="1">
        <v>165</v>
      </c>
      <c r="M6915" s="1">
        <v>1126</v>
      </c>
      <c r="N6915" s="1">
        <v>250</v>
      </c>
    </row>
    <row r="6916" spans="1:14">
      <c r="A6916" s="12">
        <v>85322190</v>
      </c>
      <c r="B6916" s="1" t="s">
        <v>5281</v>
      </c>
      <c r="C6916" s="12">
        <v>853221</v>
      </c>
      <c r="D6916" s="1" t="s">
        <v>1543</v>
      </c>
      <c r="E6916" s="12">
        <v>8532</v>
      </c>
      <c r="F6916" s="1" t="s">
        <v>1542</v>
      </c>
      <c r="G6916" s="12">
        <v>85</v>
      </c>
      <c r="H6916" s="1" t="s">
        <v>102</v>
      </c>
      <c r="I6916" s="1" t="s">
        <v>27</v>
      </c>
      <c r="J6916" s="1" t="s">
        <v>26</v>
      </c>
      <c r="K6916" s="1">
        <v>3417</v>
      </c>
      <c r="L6916" s="1">
        <v>28</v>
      </c>
      <c r="M6916" s="1">
        <v>223591</v>
      </c>
      <c r="N6916" s="1">
        <v>1446</v>
      </c>
    </row>
    <row r="6917" spans="1:14">
      <c r="A6917" s="12">
        <v>85139000</v>
      </c>
      <c r="B6917" s="1" t="s">
        <v>4989</v>
      </c>
      <c r="C6917" s="12">
        <v>851390</v>
      </c>
      <c r="D6917" s="1" t="s">
        <v>4988</v>
      </c>
      <c r="E6917" s="12">
        <v>8513</v>
      </c>
      <c r="F6917" s="1" t="s">
        <v>4987</v>
      </c>
      <c r="G6917" s="12">
        <v>85</v>
      </c>
      <c r="H6917" s="1" t="s">
        <v>102</v>
      </c>
      <c r="I6917" s="1" t="s">
        <v>27</v>
      </c>
      <c r="J6917" s="1" t="s">
        <v>26</v>
      </c>
      <c r="K6917" s="1">
        <v>3404</v>
      </c>
      <c r="L6917" s="1">
        <v>3</v>
      </c>
      <c r="M6917" s="1">
        <v>119358</v>
      </c>
      <c r="N6917" s="1">
        <v>2927</v>
      </c>
    </row>
    <row r="6918" spans="1:14">
      <c r="A6918" s="12">
        <v>12129100</v>
      </c>
      <c r="B6918" s="1" t="s">
        <v>4316</v>
      </c>
      <c r="C6918" s="12">
        <v>121291</v>
      </c>
      <c r="D6918" s="1" t="s">
        <v>4315</v>
      </c>
      <c r="E6918" s="12">
        <v>1212</v>
      </c>
      <c r="F6918" s="1" t="s">
        <v>4314</v>
      </c>
      <c r="G6918" s="12">
        <v>12</v>
      </c>
      <c r="H6918" s="1" t="s">
        <v>331</v>
      </c>
      <c r="I6918" s="1" t="s">
        <v>59</v>
      </c>
      <c r="J6918" s="1" t="s">
        <v>58</v>
      </c>
      <c r="K6918" s="1">
        <v>3369</v>
      </c>
      <c r="L6918" s="1">
        <v>3025</v>
      </c>
      <c r="M6918" s="1">
        <v>0</v>
      </c>
      <c r="N6918" s="1">
        <v>0</v>
      </c>
    </row>
    <row r="6919" spans="1:14">
      <c r="A6919" s="13" t="s">
        <v>14341</v>
      </c>
      <c r="B6919" s="1" t="s">
        <v>14340</v>
      </c>
      <c r="C6919" s="13" t="s">
        <v>12912</v>
      </c>
      <c r="D6919" s="1" t="s">
        <v>12911</v>
      </c>
      <c r="E6919" s="13" t="s">
        <v>1855</v>
      </c>
      <c r="F6919" s="1" t="s">
        <v>1854</v>
      </c>
      <c r="G6919" s="13" t="s">
        <v>206</v>
      </c>
      <c r="H6919" s="1" t="s">
        <v>205</v>
      </c>
      <c r="I6919" s="1" t="s">
        <v>204</v>
      </c>
      <c r="J6919" s="1" t="s">
        <v>203</v>
      </c>
      <c r="K6919" s="1">
        <v>3365</v>
      </c>
      <c r="L6919" s="1">
        <v>602</v>
      </c>
      <c r="M6919" s="1">
        <v>65208</v>
      </c>
      <c r="N6919" s="1">
        <v>73187</v>
      </c>
    </row>
    <row r="6920" spans="1:14">
      <c r="A6920" s="12">
        <v>85414220</v>
      </c>
      <c r="B6920" s="1" t="s">
        <v>789</v>
      </c>
      <c r="C6920" s="12">
        <v>854142</v>
      </c>
      <c r="D6920" s="1" t="s">
        <v>788</v>
      </c>
      <c r="E6920" s="12">
        <v>8541</v>
      </c>
      <c r="F6920" s="1" t="s">
        <v>390</v>
      </c>
      <c r="G6920" s="12">
        <v>85</v>
      </c>
      <c r="H6920" s="1" t="s">
        <v>102</v>
      </c>
      <c r="I6920" s="1" t="s">
        <v>27</v>
      </c>
      <c r="J6920" s="1" t="s">
        <v>26</v>
      </c>
      <c r="K6920" s="1">
        <v>3359</v>
      </c>
      <c r="L6920" s="1">
        <v>2</v>
      </c>
      <c r="M6920" s="1">
        <v>1998658</v>
      </c>
      <c r="N6920" s="1">
        <v>68295</v>
      </c>
    </row>
    <row r="6921" spans="1:14">
      <c r="A6921" s="12">
        <v>40070011</v>
      </c>
      <c r="B6921" s="1" t="s">
        <v>6026</v>
      </c>
      <c r="C6921" s="12">
        <v>400700</v>
      </c>
      <c r="D6921" s="1" t="s">
        <v>5588</v>
      </c>
      <c r="E6921" s="12">
        <v>4007</v>
      </c>
      <c r="F6921" s="1" t="s">
        <v>5588</v>
      </c>
      <c r="G6921" s="12">
        <v>40</v>
      </c>
      <c r="H6921" s="1" t="s">
        <v>422</v>
      </c>
      <c r="I6921" s="1" t="s">
        <v>37</v>
      </c>
      <c r="J6921" s="1" t="s">
        <v>36</v>
      </c>
      <c r="K6921" s="1">
        <v>3350</v>
      </c>
      <c r="L6921" s="1">
        <v>7</v>
      </c>
      <c r="M6921" s="1">
        <v>11399398</v>
      </c>
      <c r="N6921" s="1">
        <v>4210478</v>
      </c>
    </row>
    <row r="6922" spans="1:14">
      <c r="A6922" s="12">
        <v>51129000</v>
      </c>
      <c r="B6922" s="1" t="s">
        <v>1746</v>
      </c>
      <c r="C6922" s="12">
        <v>511290</v>
      </c>
      <c r="D6922" s="1" t="s">
        <v>1745</v>
      </c>
      <c r="E6922" s="12">
        <v>5112</v>
      </c>
      <c r="F6922" s="1" t="s">
        <v>885</v>
      </c>
      <c r="G6922" s="12">
        <v>51</v>
      </c>
      <c r="H6922" s="1" t="s">
        <v>884</v>
      </c>
      <c r="I6922" s="1" t="s">
        <v>2</v>
      </c>
      <c r="J6922" s="1" t="s">
        <v>1</v>
      </c>
      <c r="K6922" s="1">
        <v>3339</v>
      </c>
      <c r="L6922" s="1">
        <v>0</v>
      </c>
      <c r="M6922" s="1">
        <v>167012</v>
      </c>
      <c r="N6922" s="1">
        <v>1721</v>
      </c>
    </row>
    <row r="6923" spans="1:14">
      <c r="A6923" s="12">
        <v>72159010</v>
      </c>
      <c r="B6923" s="1" t="s">
        <v>5952</v>
      </c>
      <c r="C6923" s="12">
        <v>721590</v>
      </c>
      <c r="D6923" s="1" t="s">
        <v>5620</v>
      </c>
      <c r="E6923" s="12">
        <v>7215</v>
      </c>
      <c r="F6923" s="1" t="s">
        <v>5619</v>
      </c>
      <c r="G6923" s="12">
        <v>72</v>
      </c>
      <c r="H6923" s="1" t="s">
        <v>436</v>
      </c>
      <c r="I6923" s="1" t="s">
        <v>107</v>
      </c>
      <c r="J6923" s="1" t="s">
        <v>106</v>
      </c>
      <c r="K6923" s="1">
        <v>3297</v>
      </c>
      <c r="L6923" s="1">
        <v>238</v>
      </c>
      <c r="M6923" s="1">
        <v>3180127</v>
      </c>
      <c r="N6923" s="1">
        <v>1532162</v>
      </c>
    </row>
    <row r="6924" spans="1:14">
      <c r="A6924" s="12">
        <v>15200020</v>
      </c>
      <c r="B6924" s="1" t="s">
        <v>14339</v>
      </c>
      <c r="C6924" s="12">
        <v>152000</v>
      </c>
      <c r="D6924" s="1" t="s">
        <v>10658</v>
      </c>
      <c r="E6924" s="12">
        <v>1520</v>
      </c>
      <c r="F6924" s="1" t="s">
        <v>10658</v>
      </c>
      <c r="G6924" s="12">
        <v>15</v>
      </c>
      <c r="H6924" s="1" t="s">
        <v>413</v>
      </c>
      <c r="I6924" s="1" t="s">
        <v>412</v>
      </c>
      <c r="J6924" s="1" t="s">
        <v>411</v>
      </c>
      <c r="K6924" s="1">
        <v>3286</v>
      </c>
      <c r="L6924" s="1">
        <v>1100</v>
      </c>
      <c r="M6924" s="1">
        <v>51633</v>
      </c>
      <c r="N6924" s="1">
        <v>5801</v>
      </c>
    </row>
    <row r="6925" spans="1:14">
      <c r="A6925" s="12">
        <v>85437036</v>
      </c>
      <c r="B6925" s="1" t="s">
        <v>2689</v>
      </c>
      <c r="C6925" s="12">
        <v>854370</v>
      </c>
      <c r="D6925" s="1" t="s">
        <v>764</v>
      </c>
      <c r="E6925" s="12">
        <v>8543</v>
      </c>
      <c r="F6925" s="1" t="s">
        <v>763</v>
      </c>
      <c r="G6925" s="12">
        <v>85</v>
      </c>
      <c r="H6925" s="1" t="s">
        <v>102</v>
      </c>
      <c r="I6925" s="1" t="s">
        <v>27</v>
      </c>
      <c r="J6925" s="1" t="s">
        <v>26</v>
      </c>
      <c r="K6925" s="1">
        <v>3285</v>
      </c>
      <c r="L6925" s="1">
        <v>10</v>
      </c>
      <c r="M6925" s="1">
        <v>1095773</v>
      </c>
      <c r="N6925" s="1">
        <v>751</v>
      </c>
    </row>
    <row r="6926" spans="1:14">
      <c r="A6926" s="12">
        <v>70197200</v>
      </c>
      <c r="B6926" s="1" t="s">
        <v>4815</v>
      </c>
      <c r="C6926" s="12">
        <v>701972</v>
      </c>
      <c r="D6926" s="1" t="s">
        <v>4814</v>
      </c>
      <c r="E6926" s="12">
        <v>7019</v>
      </c>
      <c r="F6926" s="1" t="s">
        <v>3110</v>
      </c>
      <c r="G6926" s="12">
        <v>70</v>
      </c>
      <c r="H6926" s="1" t="s">
        <v>83</v>
      </c>
      <c r="I6926" s="1" t="s">
        <v>7</v>
      </c>
      <c r="J6926" s="1" t="s">
        <v>6</v>
      </c>
      <c r="K6926" s="1">
        <v>3269</v>
      </c>
      <c r="L6926" s="1">
        <v>144</v>
      </c>
      <c r="M6926" s="1">
        <v>703557</v>
      </c>
      <c r="N6926" s="1">
        <v>320358</v>
      </c>
    </row>
    <row r="6927" spans="1:14">
      <c r="A6927" s="12">
        <v>12071090</v>
      </c>
      <c r="B6927" s="1" t="s">
        <v>14338</v>
      </c>
      <c r="C6927" s="12">
        <v>120710</v>
      </c>
      <c r="D6927" s="1" t="s">
        <v>13600</v>
      </c>
      <c r="E6927" s="12">
        <v>1207</v>
      </c>
      <c r="F6927" s="1" t="s">
        <v>4529</v>
      </c>
      <c r="G6927" s="12">
        <v>12</v>
      </c>
      <c r="H6927" s="1" t="s">
        <v>331</v>
      </c>
      <c r="I6927" s="1" t="s">
        <v>59</v>
      </c>
      <c r="J6927" s="1" t="s">
        <v>58</v>
      </c>
      <c r="K6927" s="1">
        <v>3264</v>
      </c>
      <c r="L6927" s="1">
        <v>169</v>
      </c>
      <c r="M6927" s="1">
        <v>90</v>
      </c>
      <c r="N6927" s="1">
        <v>87</v>
      </c>
    </row>
    <row r="6928" spans="1:14">
      <c r="A6928" s="12">
        <v>29141923</v>
      </c>
      <c r="B6928" s="1" t="s">
        <v>14337</v>
      </c>
      <c r="C6928" s="12">
        <v>291419</v>
      </c>
      <c r="D6928" s="1" t="s">
        <v>46</v>
      </c>
      <c r="E6928" s="12">
        <v>2914</v>
      </c>
      <c r="F6928" s="1" t="s">
        <v>45</v>
      </c>
      <c r="G6928" s="12">
        <v>29</v>
      </c>
      <c r="H6928" s="1" t="s">
        <v>13</v>
      </c>
      <c r="I6928" s="1" t="s">
        <v>12</v>
      </c>
      <c r="J6928" s="1" t="s">
        <v>11</v>
      </c>
      <c r="K6928" s="1">
        <v>3256</v>
      </c>
      <c r="L6928" s="1">
        <v>125</v>
      </c>
      <c r="M6928" s="1">
        <v>130943</v>
      </c>
      <c r="N6928" s="1">
        <v>15185</v>
      </c>
    </row>
    <row r="6929" spans="1:14">
      <c r="A6929" s="12">
        <v>68152000</v>
      </c>
      <c r="B6929" s="1" t="s">
        <v>10</v>
      </c>
      <c r="C6929" s="12">
        <v>681520</v>
      </c>
      <c r="D6929" s="1" t="s">
        <v>10</v>
      </c>
      <c r="E6929" s="12">
        <v>6815</v>
      </c>
      <c r="F6929" s="1" t="s">
        <v>9</v>
      </c>
      <c r="G6929" s="12">
        <v>68</v>
      </c>
      <c r="H6929" s="1" t="s">
        <v>8</v>
      </c>
      <c r="I6929" s="1" t="s">
        <v>7</v>
      </c>
      <c r="J6929" s="1" t="s">
        <v>6</v>
      </c>
      <c r="K6929" s="1">
        <v>3245</v>
      </c>
      <c r="L6929" s="1">
        <v>43</v>
      </c>
      <c r="M6929" s="1">
        <v>1828</v>
      </c>
      <c r="N6929" s="1">
        <v>207</v>
      </c>
    </row>
    <row r="6930" spans="1:14">
      <c r="A6930" s="12">
        <v>29096013</v>
      </c>
      <c r="B6930" s="1" t="s">
        <v>14336</v>
      </c>
      <c r="C6930" s="12">
        <v>290960</v>
      </c>
      <c r="D6930" s="1" t="s">
        <v>3433</v>
      </c>
      <c r="E6930" s="12">
        <v>2909</v>
      </c>
      <c r="F6930" s="1" t="s">
        <v>377</v>
      </c>
      <c r="G6930" s="12">
        <v>29</v>
      </c>
      <c r="H6930" s="1" t="s">
        <v>13</v>
      </c>
      <c r="I6930" s="1" t="s">
        <v>12</v>
      </c>
      <c r="J6930" s="1" t="s">
        <v>11</v>
      </c>
      <c r="K6930" s="1">
        <v>3240</v>
      </c>
      <c r="L6930" s="1">
        <v>135</v>
      </c>
      <c r="M6930" s="1">
        <v>71963</v>
      </c>
      <c r="N6930" s="1">
        <v>200</v>
      </c>
    </row>
    <row r="6931" spans="1:14">
      <c r="A6931" s="12">
        <v>29213012</v>
      </c>
      <c r="B6931" s="1" t="s">
        <v>736</v>
      </c>
      <c r="C6931" s="12">
        <v>292130</v>
      </c>
      <c r="D6931" s="1" t="s">
        <v>420</v>
      </c>
      <c r="E6931" s="12">
        <v>2921</v>
      </c>
      <c r="F6931" s="1" t="s">
        <v>73</v>
      </c>
      <c r="G6931" s="12">
        <v>29</v>
      </c>
      <c r="H6931" s="1" t="s">
        <v>13</v>
      </c>
      <c r="I6931" s="1" t="s">
        <v>12</v>
      </c>
      <c r="J6931" s="1" t="s">
        <v>11</v>
      </c>
      <c r="K6931" s="1">
        <v>3236</v>
      </c>
      <c r="L6931" s="1">
        <v>900</v>
      </c>
      <c r="M6931" s="1">
        <v>523905</v>
      </c>
      <c r="N6931" s="1">
        <v>199924</v>
      </c>
    </row>
    <row r="6932" spans="1:14">
      <c r="A6932" s="12">
        <v>72125010</v>
      </c>
      <c r="B6932" s="1" t="s">
        <v>14335</v>
      </c>
      <c r="C6932" s="12">
        <v>721250</v>
      </c>
      <c r="D6932" s="1" t="s">
        <v>11751</v>
      </c>
      <c r="E6932" s="12">
        <v>7212</v>
      </c>
      <c r="F6932" s="1" t="s">
        <v>893</v>
      </c>
      <c r="G6932" s="12">
        <v>72</v>
      </c>
      <c r="H6932" s="1" t="s">
        <v>436</v>
      </c>
      <c r="I6932" s="1" t="s">
        <v>107</v>
      </c>
      <c r="J6932" s="1" t="s">
        <v>106</v>
      </c>
      <c r="K6932" s="1">
        <v>3222</v>
      </c>
      <c r="L6932" s="1">
        <v>138</v>
      </c>
      <c r="M6932" s="1">
        <v>74311</v>
      </c>
      <c r="N6932" s="1">
        <v>18411</v>
      </c>
    </row>
    <row r="6933" spans="1:14">
      <c r="A6933" s="12">
        <v>55091290</v>
      </c>
      <c r="B6933" s="1" t="s">
        <v>1019</v>
      </c>
      <c r="C6933" s="12">
        <v>550912</v>
      </c>
      <c r="D6933" s="1" t="s">
        <v>1018</v>
      </c>
      <c r="E6933" s="12">
        <v>5509</v>
      </c>
      <c r="F6933" s="1" t="s">
        <v>1017</v>
      </c>
      <c r="G6933" s="12">
        <v>55</v>
      </c>
      <c r="H6933" s="1" t="s">
        <v>282</v>
      </c>
      <c r="I6933" s="1" t="s">
        <v>2</v>
      </c>
      <c r="J6933" s="1" t="s">
        <v>1</v>
      </c>
      <c r="K6933" s="1">
        <v>3221</v>
      </c>
      <c r="L6933" s="1">
        <v>178</v>
      </c>
      <c r="M6933" s="1">
        <v>1097</v>
      </c>
      <c r="N6933" s="1">
        <v>44</v>
      </c>
    </row>
    <row r="6934" spans="1:14">
      <c r="A6934" s="12">
        <v>85024010</v>
      </c>
      <c r="B6934" s="1" t="s">
        <v>1069</v>
      </c>
      <c r="C6934" s="12">
        <v>850240</v>
      </c>
      <c r="D6934" s="1" t="s">
        <v>1068</v>
      </c>
      <c r="E6934" s="12">
        <v>8502</v>
      </c>
      <c r="F6934" s="1" t="s">
        <v>1067</v>
      </c>
      <c r="G6934" s="12">
        <v>85</v>
      </c>
      <c r="H6934" s="1" t="s">
        <v>102</v>
      </c>
      <c r="I6934" s="1" t="s">
        <v>27</v>
      </c>
      <c r="J6934" s="1" t="s">
        <v>26</v>
      </c>
      <c r="K6934" s="1">
        <v>3201</v>
      </c>
      <c r="L6934" s="1">
        <v>23</v>
      </c>
      <c r="M6934" s="1">
        <v>61093</v>
      </c>
      <c r="N6934" s="1">
        <v>1336</v>
      </c>
    </row>
    <row r="6935" spans="1:14">
      <c r="A6935" s="12">
        <v>72171011</v>
      </c>
      <c r="B6935" s="1" t="s">
        <v>14334</v>
      </c>
      <c r="C6935" s="12">
        <v>721710</v>
      </c>
      <c r="D6935" s="1" t="s">
        <v>4655</v>
      </c>
      <c r="E6935" s="12">
        <v>7217</v>
      </c>
      <c r="F6935" s="1" t="s">
        <v>4654</v>
      </c>
      <c r="G6935" s="12">
        <v>72</v>
      </c>
      <c r="H6935" s="1" t="s">
        <v>436</v>
      </c>
      <c r="I6935" s="1" t="s">
        <v>107</v>
      </c>
      <c r="J6935" s="1" t="s">
        <v>106</v>
      </c>
      <c r="K6935" s="1">
        <v>3195</v>
      </c>
      <c r="L6935" s="1">
        <v>52</v>
      </c>
      <c r="M6935" s="1">
        <v>2905137</v>
      </c>
      <c r="N6935" s="1">
        <v>2859028</v>
      </c>
    </row>
    <row r="6936" spans="1:14">
      <c r="A6936" s="12">
        <v>84195022</v>
      </c>
      <c r="B6936" s="1" t="s">
        <v>6409</v>
      </c>
      <c r="C6936" s="12">
        <v>841950</v>
      </c>
      <c r="D6936" s="1" t="s">
        <v>6408</v>
      </c>
      <c r="E6936" s="12">
        <v>8419</v>
      </c>
      <c r="F6936" s="1" t="s">
        <v>2867</v>
      </c>
      <c r="G6936" s="12">
        <v>84</v>
      </c>
      <c r="H6936" s="1" t="s">
        <v>28</v>
      </c>
      <c r="I6936" s="1" t="s">
        <v>27</v>
      </c>
      <c r="J6936" s="1" t="s">
        <v>26</v>
      </c>
      <c r="K6936" s="1">
        <v>3188</v>
      </c>
      <c r="L6936" s="1">
        <v>45</v>
      </c>
      <c r="M6936" s="1">
        <v>16769</v>
      </c>
      <c r="N6936" s="1">
        <v>265</v>
      </c>
    </row>
    <row r="6937" spans="1:14">
      <c r="A6937" s="12">
        <v>29419031</v>
      </c>
      <c r="B6937" s="1" t="s">
        <v>2512</v>
      </c>
      <c r="C6937" s="12">
        <v>294190</v>
      </c>
      <c r="D6937" s="1" t="s">
        <v>532</v>
      </c>
      <c r="E6937" s="12">
        <v>2941</v>
      </c>
      <c r="F6937" s="1" t="s">
        <v>361</v>
      </c>
      <c r="G6937" s="12">
        <v>29</v>
      </c>
      <c r="H6937" s="1" t="s">
        <v>13</v>
      </c>
      <c r="I6937" s="1" t="s">
        <v>12</v>
      </c>
      <c r="J6937" s="1" t="s">
        <v>11</v>
      </c>
      <c r="K6937" s="1">
        <v>3184</v>
      </c>
      <c r="L6937" s="1">
        <v>20</v>
      </c>
      <c r="M6937" s="1">
        <v>9584564</v>
      </c>
      <c r="N6937" s="1">
        <v>63462</v>
      </c>
    </row>
    <row r="6938" spans="1:14">
      <c r="A6938" s="12">
        <v>90189031</v>
      </c>
      <c r="B6938" s="1" t="s">
        <v>3362</v>
      </c>
      <c r="C6938" s="12">
        <v>901890</v>
      </c>
      <c r="D6938" s="1" t="s">
        <v>2856</v>
      </c>
      <c r="E6938" s="12">
        <v>9018</v>
      </c>
      <c r="F6938" s="1" t="s">
        <v>807</v>
      </c>
      <c r="G6938" s="12">
        <v>90</v>
      </c>
      <c r="H6938" s="1" t="s">
        <v>512</v>
      </c>
      <c r="I6938" s="1" t="s">
        <v>49</v>
      </c>
      <c r="J6938" s="1" t="s">
        <v>48</v>
      </c>
      <c r="K6938" s="1">
        <v>3181</v>
      </c>
      <c r="L6938" s="1">
        <v>16</v>
      </c>
      <c r="M6938" s="1">
        <v>1163168</v>
      </c>
      <c r="N6938" s="1">
        <v>2011</v>
      </c>
    </row>
    <row r="6939" spans="1:14">
      <c r="A6939" s="13" t="s">
        <v>14333</v>
      </c>
      <c r="B6939" s="1" t="s">
        <v>14331</v>
      </c>
      <c r="C6939" s="13" t="s">
        <v>14332</v>
      </c>
      <c r="D6939" s="1" t="s">
        <v>14331</v>
      </c>
      <c r="E6939" s="13" t="s">
        <v>1238</v>
      </c>
      <c r="F6939" s="1" t="s">
        <v>1237</v>
      </c>
      <c r="G6939" s="13" t="s">
        <v>206</v>
      </c>
      <c r="H6939" s="1" t="s">
        <v>205</v>
      </c>
      <c r="I6939" s="1" t="s">
        <v>204</v>
      </c>
      <c r="J6939" s="1" t="s">
        <v>203</v>
      </c>
      <c r="K6939" s="1">
        <v>3175</v>
      </c>
      <c r="L6939" s="1">
        <v>238</v>
      </c>
      <c r="M6939" s="1">
        <v>10216770</v>
      </c>
      <c r="N6939" s="1">
        <v>2377551</v>
      </c>
    </row>
    <row r="6940" spans="1:14">
      <c r="A6940" s="12">
        <v>70191400</v>
      </c>
      <c r="B6940" s="1" t="s">
        <v>4215</v>
      </c>
      <c r="C6940" s="12">
        <v>701914</v>
      </c>
      <c r="D6940" s="1" t="s">
        <v>4214</v>
      </c>
      <c r="E6940" s="12">
        <v>7019</v>
      </c>
      <c r="F6940" s="1" t="s">
        <v>3110</v>
      </c>
      <c r="G6940" s="12">
        <v>70</v>
      </c>
      <c r="H6940" s="1" t="s">
        <v>83</v>
      </c>
      <c r="I6940" s="1" t="s">
        <v>7</v>
      </c>
      <c r="J6940" s="1" t="s">
        <v>6</v>
      </c>
      <c r="K6940" s="1">
        <v>3160</v>
      </c>
      <c r="L6940" s="1">
        <v>127</v>
      </c>
      <c r="M6940" s="1">
        <v>2677684</v>
      </c>
      <c r="N6940" s="1">
        <v>2283534</v>
      </c>
    </row>
    <row r="6941" spans="1:14">
      <c r="A6941" s="12">
        <v>29071200</v>
      </c>
      <c r="B6941" s="1" t="s">
        <v>2079</v>
      </c>
      <c r="C6941" s="12">
        <v>290712</v>
      </c>
      <c r="D6941" s="1" t="s">
        <v>2079</v>
      </c>
      <c r="E6941" s="12">
        <v>2907</v>
      </c>
      <c r="F6941" s="1" t="s">
        <v>824</v>
      </c>
      <c r="G6941" s="12">
        <v>29</v>
      </c>
      <c r="H6941" s="1" t="s">
        <v>13</v>
      </c>
      <c r="I6941" s="1" t="s">
        <v>12</v>
      </c>
      <c r="J6941" s="1" t="s">
        <v>11</v>
      </c>
      <c r="K6941" s="1">
        <v>3157</v>
      </c>
      <c r="L6941" s="1">
        <v>30</v>
      </c>
      <c r="M6941" s="1">
        <v>163231</v>
      </c>
      <c r="N6941" s="1">
        <v>30069</v>
      </c>
    </row>
    <row r="6942" spans="1:14">
      <c r="A6942" s="12">
        <v>40119010</v>
      </c>
      <c r="B6942" s="1" t="s">
        <v>2296</v>
      </c>
      <c r="C6942" s="12">
        <v>401190</v>
      </c>
      <c r="D6942" s="1" t="s">
        <v>2295</v>
      </c>
      <c r="E6942" s="12">
        <v>4011</v>
      </c>
      <c r="F6942" s="1" t="s">
        <v>423</v>
      </c>
      <c r="G6942" s="12">
        <v>40</v>
      </c>
      <c r="H6942" s="1" t="s">
        <v>422</v>
      </c>
      <c r="I6942" s="1" t="s">
        <v>37</v>
      </c>
      <c r="J6942" s="1" t="s">
        <v>36</v>
      </c>
      <c r="K6942" s="1">
        <v>3146</v>
      </c>
      <c r="L6942" s="1">
        <v>341</v>
      </c>
      <c r="M6942" s="1">
        <v>27616</v>
      </c>
      <c r="N6942" s="1">
        <v>1560</v>
      </c>
    </row>
    <row r="6943" spans="1:14">
      <c r="A6943" s="13" t="s">
        <v>14330</v>
      </c>
      <c r="B6943" s="1" t="s">
        <v>14329</v>
      </c>
      <c r="C6943" s="13" t="s">
        <v>10354</v>
      </c>
      <c r="D6943" s="1" t="s">
        <v>10353</v>
      </c>
      <c r="E6943" s="13" t="s">
        <v>1620</v>
      </c>
      <c r="F6943" s="1" t="s">
        <v>1619</v>
      </c>
      <c r="G6943" s="13" t="s">
        <v>206</v>
      </c>
      <c r="H6943" s="1" t="s">
        <v>205</v>
      </c>
      <c r="I6943" s="1" t="s">
        <v>204</v>
      </c>
      <c r="J6943" s="1" t="s">
        <v>203</v>
      </c>
      <c r="K6943" s="1">
        <v>3143</v>
      </c>
      <c r="L6943" s="1">
        <v>14</v>
      </c>
      <c r="M6943" s="1">
        <v>0</v>
      </c>
      <c r="N6943" s="1">
        <v>0</v>
      </c>
    </row>
    <row r="6944" spans="1:14">
      <c r="A6944" s="13" t="s">
        <v>14328</v>
      </c>
      <c r="B6944" s="1" t="s">
        <v>14326</v>
      </c>
      <c r="C6944" s="13" t="s">
        <v>14327</v>
      </c>
      <c r="D6944" s="1" t="s">
        <v>14326</v>
      </c>
      <c r="E6944" s="13" t="s">
        <v>4850</v>
      </c>
      <c r="F6944" s="1" t="s">
        <v>4849</v>
      </c>
      <c r="G6944" s="13" t="s">
        <v>206</v>
      </c>
      <c r="H6944" s="1" t="s">
        <v>205</v>
      </c>
      <c r="I6944" s="1" t="s">
        <v>204</v>
      </c>
      <c r="J6944" s="1" t="s">
        <v>203</v>
      </c>
      <c r="K6944" s="1">
        <v>3125</v>
      </c>
      <c r="L6944" s="1">
        <v>653</v>
      </c>
      <c r="M6944" s="1">
        <v>0</v>
      </c>
      <c r="N6944" s="1">
        <v>0</v>
      </c>
    </row>
    <row r="6945" spans="1:14">
      <c r="A6945" s="12">
        <v>91149000</v>
      </c>
      <c r="B6945" s="1" t="s">
        <v>5384</v>
      </c>
      <c r="C6945" s="12">
        <v>911490</v>
      </c>
      <c r="D6945" s="1" t="s">
        <v>5383</v>
      </c>
      <c r="E6945" s="12">
        <v>9114</v>
      </c>
      <c r="F6945" s="1" t="s">
        <v>99</v>
      </c>
      <c r="G6945" s="12">
        <v>91</v>
      </c>
      <c r="H6945" s="1" t="s">
        <v>50</v>
      </c>
      <c r="I6945" s="1" t="s">
        <v>49</v>
      </c>
      <c r="J6945" s="1" t="s">
        <v>48</v>
      </c>
      <c r="K6945" s="1">
        <v>3121</v>
      </c>
      <c r="L6945" s="1">
        <v>28</v>
      </c>
      <c r="M6945" s="1">
        <v>6633711</v>
      </c>
      <c r="N6945" s="1">
        <v>26724</v>
      </c>
    </row>
    <row r="6946" spans="1:14">
      <c r="A6946" s="12">
        <v>85176251</v>
      </c>
      <c r="B6946" s="1" t="s">
        <v>4895</v>
      </c>
      <c r="C6946" s="12">
        <v>851762</v>
      </c>
      <c r="D6946" s="1" t="s">
        <v>853</v>
      </c>
      <c r="E6946" s="12">
        <v>8517</v>
      </c>
      <c r="F6946" s="1" t="s">
        <v>852</v>
      </c>
      <c r="G6946" s="12">
        <v>85</v>
      </c>
      <c r="H6946" s="1" t="s">
        <v>102</v>
      </c>
      <c r="I6946" s="1" t="s">
        <v>27</v>
      </c>
      <c r="J6946" s="1" t="s">
        <v>26</v>
      </c>
      <c r="K6946" s="1">
        <v>3099</v>
      </c>
      <c r="L6946" s="1">
        <v>1</v>
      </c>
      <c r="M6946" s="1">
        <v>4930533</v>
      </c>
      <c r="N6946" s="1">
        <v>12136</v>
      </c>
    </row>
    <row r="6947" spans="1:14">
      <c r="A6947" s="12">
        <v>29349929</v>
      </c>
      <c r="B6947" s="1" t="s">
        <v>3096</v>
      </c>
      <c r="C6947" s="12">
        <v>293499</v>
      </c>
      <c r="D6947" s="1" t="s">
        <v>97</v>
      </c>
      <c r="E6947" s="12">
        <v>2934</v>
      </c>
      <c r="F6947" s="1" t="s">
        <v>96</v>
      </c>
      <c r="G6947" s="12">
        <v>29</v>
      </c>
      <c r="H6947" s="1" t="s">
        <v>13</v>
      </c>
      <c r="I6947" s="1" t="s">
        <v>12</v>
      </c>
      <c r="J6947" s="1" t="s">
        <v>11</v>
      </c>
      <c r="K6947" s="1">
        <v>3098</v>
      </c>
      <c r="L6947" s="1">
        <v>30</v>
      </c>
      <c r="M6947" s="1">
        <v>35648372</v>
      </c>
      <c r="N6947" s="1">
        <v>77869</v>
      </c>
    </row>
    <row r="6948" spans="1:14">
      <c r="A6948" s="12">
        <v>28299040</v>
      </c>
      <c r="B6948" s="1" t="s">
        <v>1818</v>
      </c>
      <c r="C6948" s="12">
        <v>282990</v>
      </c>
      <c r="D6948" s="1" t="s">
        <v>193</v>
      </c>
      <c r="E6948" s="12">
        <v>2829</v>
      </c>
      <c r="F6948" s="1" t="s">
        <v>192</v>
      </c>
      <c r="G6948" s="12">
        <v>28</v>
      </c>
      <c r="H6948" s="1" t="s">
        <v>118</v>
      </c>
      <c r="I6948" s="1" t="s">
        <v>12</v>
      </c>
      <c r="J6948" s="1" t="s">
        <v>11</v>
      </c>
      <c r="K6948" s="1">
        <v>3097</v>
      </c>
      <c r="L6948" s="1">
        <v>45</v>
      </c>
      <c r="M6948" s="1">
        <v>242288</v>
      </c>
      <c r="N6948" s="1">
        <v>4367</v>
      </c>
    </row>
    <row r="6949" spans="1:14">
      <c r="A6949" s="12">
        <v>53031010</v>
      </c>
      <c r="B6949" s="1" t="s">
        <v>14325</v>
      </c>
      <c r="C6949" s="12">
        <v>530310</v>
      </c>
      <c r="D6949" s="1" t="s">
        <v>14324</v>
      </c>
      <c r="E6949" s="12">
        <v>5303</v>
      </c>
      <c r="F6949" s="1" t="s">
        <v>14147</v>
      </c>
      <c r="G6949" s="12">
        <v>53</v>
      </c>
      <c r="H6949" s="1" t="s">
        <v>3</v>
      </c>
      <c r="I6949" s="1" t="s">
        <v>2</v>
      </c>
      <c r="J6949" s="1" t="s">
        <v>1</v>
      </c>
      <c r="K6949" s="1">
        <v>3075</v>
      </c>
      <c r="L6949" s="1">
        <v>849</v>
      </c>
      <c r="M6949" s="1">
        <v>3893916</v>
      </c>
      <c r="N6949" s="1">
        <v>4520622</v>
      </c>
    </row>
    <row r="6950" spans="1:14">
      <c r="A6950" s="12">
        <v>89011000</v>
      </c>
      <c r="B6950" s="1" t="s">
        <v>14323</v>
      </c>
      <c r="C6950" s="12">
        <v>890110</v>
      </c>
      <c r="D6950" s="1" t="s">
        <v>14322</v>
      </c>
      <c r="E6950" s="12">
        <v>8901</v>
      </c>
      <c r="F6950" s="1" t="s">
        <v>14321</v>
      </c>
      <c r="G6950" s="12">
        <v>89</v>
      </c>
      <c r="H6950" s="1" t="s">
        <v>1975</v>
      </c>
      <c r="I6950" s="1" t="s">
        <v>272</v>
      </c>
      <c r="J6950" s="1" t="s">
        <v>271</v>
      </c>
      <c r="K6950" s="1">
        <v>3075</v>
      </c>
      <c r="L6950" s="1">
        <v>656</v>
      </c>
      <c r="M6950" s="1">
        <v>0</v>
      </c>
      <c r="N6950" s="1">
        <v>0</v>
      </c>
    </row>
    <row r="6951" spans="1:14">
      <c r="A6951" s="13" t="s">
        <v>14320</v>
      </c>
      <c r="B6951" s="1" t="s">
        <v>14319</v>
      </c>
      <c r="C6951" s="13" t="s">
        <v>14318</v>
      </c>
      <c r="D6951" s="1" t="s">
        <v>14317</v>
      </c>
      <c r="E6951" s="13" t="s">
        <v>3206</v>
      </c>
      <c r="F6951" s="1" t="s">
        <v>3205</v>
      </c>
      <c r="G6951" s="13" t="s">
        <v>3187</v>
      </c>
      <c r="H6951" s="1" t="s">
        <v>3186</v>
      </c>
      <c r="I6951" s="1" t="s">
        <v>204</v>
      </c>
      <c r="J6951" s="1" t="s">
        <v>203</v>
      </c>
      <c r="K6951" s="1">
        <v>3067</v>
      </c>
      <c r="L6951" s="1">
        <v>441</v>
      </c>
      <c r="M6951" s="1">
        <v>0</v>
      </c>
      <c r="N6951" s="1">
        <v>0</v>
      </c>
    </row>
    <row r="6952" spans="1:14">
      <c r="A6952" s="13" t="s">
        <v>4427</v>
      </c>
      <c r="B6952" s="1" t="s">
        <v>4394</v>
      </c>
      <c r="C6952" s="13" t="s">
        <v>4426</v>
      </c>
      <c r="D6952" s="1" t="s">
        <v>4394</v>
      </c>
      <c r="E6952" s="13" t="s">
        <v>4395</v>
      </c>
      <c r="F6952" s="1" t="s">
        <v>4394</v>
      </c>
      <c r="G6952" s="13" t="s">
        <v>3187</v>
      </c>
      <c r="H6952" s="1" t="s">
        <v>3186</v>
      </c>
      <c r="I6952" s="1" t="s">
        <v>204</v>
      </c>
      <c r="J6952" s="1" t="s">
        <v>203</v>
      </c>
      <c r="K6952" s="1">
        <v>3059</v>
      </c>
      <c r="L6952" s="1">
        <v>13</v>
      </c>
      <c r="M6952" s="1">
        <v>29775</v>
      </c>
      <c r="N6952" s="1">
        <v>471</v>
      </c>
    </row>
    <row r="6953" spans="1:14">
      <c r="A6953" s="12">
        <v>72107020</v>
      </c>
      <c r="B6953" s="1" t="s">
        <v>2565</v>
      </c>
      <c r="C6953" s="12">
        <v>721070</v>
      </c>
      <c r="D6953" s="1" t="s">
        <v>2564</v>
      </c>
      <c r="E6953" s="12">
        <v>7210</v>
      </c>
      <c r="F6953" s="1" t="s">
        <v>964</v>
      </c>
      <c r="G6953" s="12">
        <v>72</v>
      </c>
      <c r="H6953" s="1" t="s">
        <v>436</v>
      </c>
      <c r="I6953" s="1" t="s">
        <v>107</v>
      </c>
      <c r="J6953" s="1" t="s">
        <v>106</v>
      </c>
      <c r="K6953" s="1">
        <v>3046</v>
      </c>
      <c r="L6953" s="1">
        <v>86</v>
      </c>
      <c r="M6953" s="1">
        <v>42027866</v>
      </c>
      <c r="N6953" s="1">
        <v>14820638</v>
      </c>
    </row>
    <row r="6954" spans="1:14">
      <c r="A6954" s="12">
        <v>61159400</v>
      </c>
      <c r="B6954" s="1" t="s">
        <v>4932</v>
      </c>
      <c r="C6954" s="12">
        <v>611594</v>
      </c>
      <c r="D6954" s="1" t="s">
        <v>4931</v>
      </c>
      <c r="E6954" s="12">
        <v>6115</v>
      </c>
      <c r="F6954" s="1" t="s">
        <v>1321</v>
      </c>
      <c r="G6954" s="12">
        <v>61</v>
      </c>
      <c r="H6954" s="1" t="s">
        <v>234</v>
      </c>
      <c r="I6954" s="1" t="s">
        <v>2</v>
      </c>
      <c r="J6954" s="1" t="s">
        <v>1</v>
      </c>
      <c r="K6954" s="1">
        <v>3043</v>
      </c>
      <c r="L6954" s="1">
        <v>71</v>
      </c>
      <c r="M6954" s="1">
        <v>53938</v>
      </c>
      <c r="N6954" s="1">
        <v>1238</v>
      </c>
    </row>
    <row r="6955" spans="1:14">
      <c r="A6955" s="12">
        <v>90171090</v>
      </c>
      <c r="B6955" s="1" t="s">
        <v>5693</v>
      </c>
      <c r="C6955" s="12">
        <v>901710</v>
      </c>
      <c r="D6955" s="1" t="s">
        <v>5692</v>
      </c>
      <c r="E6955" s="12">
        <v>9017</v>
      </c>
      <c r="F6955" s="1" t="s">
        <v>602</v>
      </c>
      <c r="G6955" s="12">
        <v>90</v>
      </c>
      <c r="H6955" s="1" t="s">
        <v>512</v>
      </c>
      <c r="I6955" s="1" t="s">
        <v>49</v>
      </c>
      <c r="J6955" s="1" t="s">
        <v>48</v>
      </c>
      <c r="K6955" s="1">
        <v>3041</v>
      </c>
      <c r="L6955" s="1">
        <v>142</v>
      </c>
      <c r="M6955" s="1">
        <v>70241</v>
      </c>
      <c r="N6955" s="1">
        <v>8552</v>
      </c>
    </row>
    <row r="6956" spans="1:14">
      <c r="A6956" s="13" t="s">
        <v>14316</v>
      </c>
      <c r="B6956" s="1" t="s">
        <v>14315</v>
      </c>
      <c r="C6956" s="13" t="s">
        <v>4333</v>
      </c>
      <c r="D6956" s="1" t="s">
        <v>2083</v>
      </c>
      <c r="E6956" s="13" t="s">
        <v>2084</v>
      </c>
      <c r="F6956" s="1" t="s">
        <v>2083</v>
      </c>
      <c r="G6956" s="13" t="s">
        <v>2082</v>
      </c>
      <c r="H6956" s="1" t="s">
        <v>2081</v>
      </c>
      <c r="I6956" s="1" t="s">
        <v>59</v>
      </c>
      <c r="J6956" s="1" t="s">
        <v>58</v>
      </c>
      <c r="K6956" s="1">
        <v>3036</v>
      </c>
      <c r="L6956" s="1">
        <v>154</v>
      </c>
      <c r="M6956" s="1">
        <v>0</v>
      </c>
      <c r="N6956" s="1">
        <v>0</v>
      </c>
    </row>
    <row r="6957" spans="1:14">
      <c r="A6957" s="12">
        <v>29362190</v>
      </c>
      <c r="B6957" s="1" t="s">
        <v>4641</v>
      </c>
      <c r="C6957" s="12">
        <v>293621</v>
      </c>
      <c r="D6957" s="1" t="s">
        <v>2223</v>
      </c>
      <c r="E6957" s="12">
        <v>2936</v>
      </c>
      <c r="F6957" s="1" t="s">
        <v>696</v>
      </c>
      <c r="G6957" s="12">
        <v>29</v>
      </c>
      <c r="H6957" s="1" t="s">
        <v>13</v>
      </c>
      <c r="I6957" s="1" t="s">
        <v>12</v>
      </c>
      <c r="J6957" s="1" t="s">
        <v>11</v>
      </c>
      <c r="K6957" s="1">
        <v>3035</v>
      </c>
      <c r="L6957" s="1">
        <v>7</v>
      </c>
      <c r="M6957" s="1">
        <v>504590</v>
      </c>
      <c r="N6957" s="1">
        <v>506</v>
      </c>
    </row>
    <row r="6958" spans="1:14">
      <c r="A6958" s="12">
        <v>85322910</v>
      </c>
      <c r="B6958" s="1" t="s">
        <v>4212</v>
      </c>
      <c r="C6958" s="12">
        <v>853229</v>
      </c>
      <c r="D6958" s="1" t="s">
        <v>4211</v>
      </c>
      <c r="E6958" s="12">
        <v>8532</v>
      </c>
      <c r="F6958" s="1" t="s">
        <v>1542</v>
      </c>
      <c r="G6958" s="12">
        <v>85</v>
      </c>
      <c r="H6958" s="1" t="s">
        <v>102</v>
      </c>
      <c r="I6958" s="1" t="s">
        <v>27</v>
      </c>
      <c r="J6958" s="1" t="s">
        <v>26</v>
      </c>
      <c r="K6958" s="1">
        <v>3034</v>
      </c>
      <c r="L6958" s="1">
        <v>3</v>
      </c>
      <c r="M6958" s="1">
        <v>730647</v>
      </c>
      <c r="N6958" s="1">
        <v>17008</v>
      </c>
    </row>
    <row r="6959" spans="1:14">
      <c r="A6959" s="12">
        <v>56012900</v>
      </c>
      <c r="B6959" s="1" t="s">
        <v>5646</v>
      </c>
      <c r="C6959" s="12">
        <v>560129</v>
      </c>
      <c r="D6959" s="1" t="s">
        <v>5645</v>
      </c>
      <c r="E6959" s="12">
        <v>5601</v>
      </c>
      <c r="F6959" s="1" t="s">
        <v>90</v>
      </c>
      <c r="G6959" s="12">
        <v>56</v>
      </c>
      <c r="H6959" s="1" t="s">
        <v>54</v>
      </c>
      <c r="I6959" s="1" t="s">
        <v>2</v>
      </c>
      <c r="J6959" s="1" t="s">
        <v>1</v>
      </c>
      <c r="K6959" s="1">
        <v>3007</v>
      </c>
      <c r="L6959" s="1">
        <v>185</v>
      </c>
      <c r="M6959" s="1">
        <v>954074</v>
      </c>
      <c r="N6959" s="1">
        <v>80860</v>
      </c>
    </row>
    <row r="6960" spans="1:14">
      <c r="A6960" s="12">
        <v>85109090</v>
      </c>
      <c r="B6960" s="1" t="s">
        <v>3698</v>
      </c>
      <c r="C6960" s="12">
        <v>851090</v>
      </c>
      <c r="D6960" s="1" t="s">
        <v>2600</v>
      </c>
      <c r="E6960" s="12">
        <v>8510</v>
      </c>
      <c r="F6960" s="1" t="s">
        <v>1211</v>
      </c>
      <c r="G6960" s="12">
        <v>85</v>
      </c>
      <c r="H6960" s="1" t="s">
        <v>102</v>
      </c>
      <c r="I6960" s="1" t="s">
        <v>27</v>
      </c>
      <c r="J6960" s="1" t="s">
        <v>26</v>
      </c>
      <c r="K6960" s="1">
        <v>3007</v>
      </c>
      <c r="L6960" s="1">
        <v>24</v>
      </c>
      <c r="M6960" s="1">
        <v>5550613</v>
      </c>
      <c r="N6960" s="1">
        <v>72594</v>
      </c>
    </row>
    <row r="6961" spans="1:14">
      <c r="A6961" s="12">
        <v>95063200</v>
      </c>
      <c r="B6961" s="1" t="s">
        <v>4376</v>
      </c>
      <c r="C6961" s="12">
        <v>950632</v>
      </c>
      <c r="D6961" s="1" t="s">
        <v>4376</v>
      </c>
      <c r="E6961" s="12">
        <v>9506</v>
      </c>
      <c r="F6961" s="1" t="s">
        <v>1580</v>
      </c>
      <c r="G6961" s="12">
        <v>95</v>
      </c>
      <c r="H6961" s="1" t="s">
        <v>940</v>
      </c>
      <c r="I6961" s="1" t="s">
        <v>127</v>
      </c>
      <c r="J6961" s="1" t="s">
        <v>126</v>
      </c>
      <c r="K6961" s="1">
        <v>2981</v>
      </c>
      <c r="L6961" s="1">
        <v>220</v>
      </c>
      <c r="M6961" s="1">
        <v>176939</v>
      </c>
      <c r="N6961" s="1">
        <v>23034</v>
      </c>
    </row>
    <row r="6962" spans="1:14">
      <c r="A6962" s="12">
        <v>85402090</v>
      </c>
      <c r="B6962" s="1" t="s">
        <v>6412</v>
      </c>
      <c r="C6962" s="12">
        <v>854020</v>
      </c>
      <c r="D6962" s="1" t="s">
        <v>6411</v>
      </c>
      <c r="E6962" s="12">
        <v>8540</v>
      </c>
      <c r="F6962" s="1" t="s">
        <v>1194</v>
      </c>
      <c r="G6962" s="12">
        <v>85</v>
      </c>
      <c r="H6962" s="1" t="s">
        <v>102</v>
      </c>
      <c r="I6962" s="1" t="s">
        <v>27</v>
      </c>
      <c r="J6962" s="1" t="s">
        <v>26</v>
      </c>
      <c r="K6962" s="1">
        <v>2971</v>
      </c>
      <c r="L6962" s="1">
        <v>26</v>
      </c>
      <c r="M6962" s="1">
        <v>204653</v>
      </c>
      <c r="N6962" s="1">
        <v>56</v>
      </c>
    </row>
    <row r="6963" spans="1:14">
      <c r="A6963" s="12">
        <v>94053900</v>
      </c>
      <c r="B6963" s="1" t="s">
        <v>14314</v>
      </c>
      <c r="C6963" s="12">
        <v>940539</v>
      </c>
      <c r="D6963" s="1" t="s">
        <v>14313</v>
      </c>
      <c r="E6963" s="12">
        <v>9405</v>
      </c>
      <c r="F6963" s="1" t="s">
        <v>1905</v>
      </c>
      <c r="G6963" s="12">
        <v>94</v>
      </c>
      <c r="H6963" s="1" t="s">
        <v>259</v>
      </c>
      <c r="I6963" s="1" t="s">
        <v>127</v>
      </c>
      <c r="J6963" s="1" t="s">
        <v>126</v>
      </c>
      <c r="K6963" s="1">
        <v>2957</v>
      </c>
      <c r="L6963" s="1">
        <v>14</v>
      </c>
      <c r="M6963" s="1">
        <v>1659010</v>
      </c>
      <c r="N6963" s="1">
        <v>317598</v>
      </c>
    </row>
    <row r="6964" spans="1:14">
      <c r="A6964" s="12">
        <v>82090019</v>
      </c>
      <c r="B6964" s="1" t="s">
        <v>2663</v>
      </c>
      <c r="C6964" s="12">
        <v>820900</v>
      </c>
      <c r="D6964" s="1" t="s">
        <v>2662</v>
      </c>
      <c r="E6964" s="12">
        <v>8209</v>
      </c>
      <c r="F6964" s="1" t="s">
        <v>2662</v>
      </c>
      <c r="G6964" s="12">
        <v>82</v>
      </c>
      <c r="H6964" s="1" t="s">
        <v>768</v>
      </c>
      <c r="I6964" s="1" t="s">
        <v>107</v>
      </c>
      <c r="J6964" s="1" t="s">
        <v>106</v>
      </c>
      <c r="K6964" s="1">
        <v>2954</v>
      </c>
      <c r="L6964" s="1">
        <v>9</v>
      </c>
      <c r="M6964" s="1">
        <v>3942942</v>
      </c>
      <c r="N6964" s="1">
        <v>43909</v>
      </c>
    </row>
    <row r="6965" spans="1:14">
      <c r="A6965" s="12">
        <v>29411010</v>
      </c>
      <c r="B6965" s="1" t="s">
        <v>1999</v>
      </c>
      <c r="C6965" s="12">
        <v>294110</v>
      </c>
      <c r="D6965" s="1" t="s">
        <v>362</v>
      </c>
      <c r="E6965" s="12">
        <v>2941</v>
      </c>
      <c r="F6965" s="1" t="s">
        <v>361</v>
      </c>
      <c r="G6965" s="12">
        <v>29</v>
      </c>
      <c r="H6965" s="1" t="s">
        <v>13</v>
      </c>
      <c r="I6965" s="1" t="s">
        <v>12</v>
      </c>
      <c r="J6965" s="1" t="s">
        <v>11</v>
      </c>
      <c r="K6965" s="1">
        <v>2951</v>
      </c>
      <c r="L6965" s="1">
        <v>10</v>
      </c>
      <c r="M6965" s="1">
        <v>1519285</v>
      </c>
      <c r="N6965" s="1">
        <v>13308</v>
      </c>
    </row>
    <row r="6966" spans="1:14">
      <c r="A6966" s="12">
        <v>91132000</v>
      </c>
      <c r="B6966" s="1" t="s">
        <v>4792</v>
      </c>
      <c r="C6966" s="12">
        <v>911320</v>
      </c>
      <c r="D6966" s="1" t="s">
        <v>4791</v>
      </c>
      <c r="E6966" s="12">
        <v>9113</v>
      </c>
      <c r="F6966" s="1" t="s">
        <v>4790</v>
      </c>
      <c r="G6966" s="12">
        <v>91</v>
      </c>
      <c r="H6966" s="1" t="s">
        <v>50</v>
      </c>
      <c r="I6966" s="1" t="s">
        <v>49</v>
      </c>
      <c r="J6966" s="1" t="s">
        <v>48</v>
      </c>
      <c r="K6966" s="1">
        <v>2945</v>
      </c>
      <c r="L6966" s="1">
        <v>6</v>
      </c>
      <c r="M6966" s="1">
        <v>20219978</v>
      </c>
      <c r="N6966" s="1">
        <v>352186</v>
      </c>
    </row>
    <row r="6967" spans="1:14">
      <c r="A6967" s="12">
        <v>94053100</v>
      </c>
      <c r="B6967" s="1" t="s">
        <v>5635</v>
      </c>
      <c r="C6967" s="12">
        <v>940531</v>
      </c>
      <c r="D6967" s="1" t="s">
        <v>5634</v>
      </c>
      <c r="E6967" s="12">
        <v>9405</v>
      </c>
      <c r="F6967" s="1" t="s">
        <v>1905</v>
      </c>
      <c r="G6967" s="12">
        <v>94</v>
      </c>
      <c r="H6967" s="1" t="s">
        <v>259</v>
      </c>
      <c r="I6967" s="1" t="s">
        <v>127</v>
      </c>
      <c r="J6967" s="1" t="s">
        <v>126</v>
      </c>
      <c r="K6967" s="1">
        <v>2937</v>
      </c>
      <c r="L6967" s="1">
        <v>144</v>
      </c>
      <c r="M6967" s="1">
        <v>12236643</v>
      </c>
      <c r="N6967" s="1">
        <v>5520574</v>
      </c>
    </row>
    <row r="6968" spans="1:14">
      <c r="A6968" s="12">
        <v>30032099</v>
      </c>
      <c r="B6968" s="1" t="s">
        <v>1166</v>
      </c>
      <c r="C6968" s="12">
        <v>300320</v>
      </c>
      <c r="D6968" s="1" t="s">
        <v>1165</v>
      </c>
      <c r="E6968" s="12">
        <v>3003</v>
      </c>
      <c r="F6968" s="1" t="s">
        <v>1164</v>
      </c>
      <c r="G6968" s="12">
        <v>30</v>
      </c>
      <c r="H6968" s="1" t="s">
        <v>63</v>
      </c>
      <c r="I6968" s="1" t="s">
        <v>12</v>
      </c>
      <c r="J6968" s="1" t="s">
        <v>11</v>
      </c>
      <c r="K6968" s="1">
        <v>2936</v>
      </c>
      <c r="L6968" s="1">
        <v>210</v>
      </c>
      <c r="M6968" s="1">
        <v>14108686</v>
      </c>
      <c r="N6968" s="1">
        <v>20307</v>
      </c>
    </row>
    <row r="6969" spans="1:14">
      <c r="A6969" s="12">
        <v>29124941</v>
      </c>
      <c r="B6969" s="1" t="s">
        <v>14312</v>
      </c>
      <c r="C6969" s="12">
        <v>291249</v>
      </c>
      <c r="D6969" s="1" t="s">
        <v>71</v>
      </c>
      <c r="E6969" s="12">
        <v>2912</v>
      </c>
      <c r="F6969" s="1" t="s">
        <v>70</v>
      </c>
      <c r="G6969" s="12">
        <v>29</v>
      </c>
      <c r="H6969" s="1" t="s">
        <v>13</v>
      </c>
      <c r="I6969" s="1" t="s">
        <v>12</v>
      </c>
      <c r="J6969" s="1" t="s">
        <v>11</v>
      </c>
      <c r="K6969" s="1">
        <v>2929</v>
      </c>
      <c r="L6969" s="1">
        <v>100</v>
      </c>
      <c r="M6969" s="1">
        <v>287343</v>
      </c>
      <c r="N6969" s="1">
        <v>14465</v>
      </c>
    </row>
    <row r="6970" spans="1:14">
      <c r="A6970" s="12">
        <v>29372210</v>
      </c>
      <c r="B6970" s="1" t="s">
        <v>3302</v>
      </c>
      <c r="C6970" s="12">
        <v>293722</v>
      </c>
      <c r="D6970" s="1" t="s">
        <v>891</v>
      </c>
      <c r="E6970" s="12">
        <v>2937</v>
      </c>
      <c r="F6970" s="1" t="s">
        <v>464</v>
      </c>
      <c r="G6970" s="12">
        <v>29</v>
      </c>
      <c r="H6970" s="1" t="s">
        <v>13</v>
      </c>
      <c r="I6970" s="1" t="s">
        <v>12</v>
      </c>
      <c r="J6970" s="1" t="s">
        <v>11</v>
      </c>
      <c r="K6970" s="1">
        <v>2918</v>
      </c>
      <c r="L6970" s="1">
        <v>20</v>
      </c>
      <c r="M6970" s="1">
        <v>2593942</v>
      </c>
      <c r="N6970" s="1">
        <v>1720</v>
      </c>
    </row>
    <row r="6971" spans="1:14">
      <c r="A6971" s="12">
        <v>95066100</v>
      </c>
      <c r="B6971" s="1" t="s">
        <v>5407</v>
      </c>
      <c r="C6971" s="12">
        <v>950661</v>
      </c>
      <c r="D6971" s="1" t="s">
        <v>5406</v>
      </c>
      <c r="E6971" s="12">
        <v>9506</v>
      </c>
      <c r="F6971" s="1" t="s">
        <v>1580</v>
      </c>
      <c r="G6971" s="12">
        <v>95</v>
      </c>
      <c r="H6971" s="1" t="s">
        <v>940</v>
      </c>
      <c r="I6971" s="1" t="s">
        <v>127</v>
      </c>
      <c r="J6971" s="1" t="s">
        <v>126</v>
      </c>
      <c r="K6971" s="1">
        <v>2910</v>
      </c>
      <c r="L6971" s="1">
        <v>76</v>
      </c>
      <c r="M6971" s="1">
        <v>4593140</v>
      </c>
      <c r="N6971" s="1">
        <v>522965</v>
      </c>
    </row>
    <row r="6972" spans="1:14">
      <c r="A6972" s="13" t="s">
        <v>14311</v>
      </c>
      <c r="B6972" s="1" t="s">
        <v>14309</v>
      </c>
      <c r="C6972" s="13" t="s">
        <v>14310</v>
      </c>
      <c r="D6972" s="1" t="s">
        <v>14309</v>
      </c>
      <c r="E6972" s="13" t="s">
        <v>4676</v>
      </c>
      <c r="F6972" s="1" t="s">
        <v>4675</v>
      </c>
      <c r="G6972" s="13" t="s">
        <v>4162</v>
      </c>
      <c r="H6972" s="1" t="s">
        <v>4161</v>
      </c>
      <c r="I6972" s="1" t="s">
        <v>204</v>
      </c>
      <c r="J6972" s="1" t="s">
        <v>203</v>
      </c>
      <c r="K6972" s="1">
        <v>2895</v>
      </c>
      <c r="L6972" s="1">
        <v>296</v>
      </c>
      <c r="M6972" s="1">
        <v>0</v>
      </c>
      <c r="N6972" s="1">
        <v>0</v>
      </c>
    </row>
    <row r="6973" spans="1:14">
      <c r="A6973" s="12">
        <v>54024590</v>
      </c>
      <c r="B6973" s="1" t="s">
        <v>1758</v>
      </c>
      <c r="C6973" s="12">
        <v>540245</v>
      </c>
      <c r="D6973" s="1" t="s">
        <v>1757</v>
      </c>
      <c r="E6973" s="12">
        <v>5402</v>
      </c>
      <c r="F6973" s="1" t="s">
        <v>1172</v>
      </c>
      <c r="G6973" s="12">
        <v>54</v>
      </c>
      <c r="H6973" s="1" t="s">
        <v>355</v>
      </c>
      <c r="I6973" s="1" t="s">
        <v>2</v>
      </c>
      <c r="J6973" s="1" t="s">
        <v>1</v>
      </c>
      <c r="K6973" s="1">
        <v>2880</v>
      </c>
      <c r="L6973" s="1">
        <v>960</v>
      </c>
      <c r="M6973" s="1">
        <v>252270</v>
      </c>
      <c r="N6973" s="1">
        <v>43158</v>
      </c>
    </row>
    <row r="6974" spans="1:14">
      <c r="A6974" s="12">
        <v>30039055</v>
      </c>
      <c r="B6974" s="1" t="s">
        <v>6302</v>
      </c>
      <c r="C6974" s="12">
        <v>300390</v>
      </c>
      <c r="D6974" s="1" t="s">
        <v>2682</v>
      </c>
      <c r="E6974" s="12">
        <v>3003</v>
      </c>
      <c r="F6974" s="1" t="s">
        <v>1164</v>
      </c>
      <c r="G6974" s="12">
        <v>30</v>
      </c>
      <c r="H6974" s="1" t="s">
        <v>63</v>
      </c>
      <c r="I6974" s="1" t="s">
        <v>12</v>
      </c>
      <c r="J6974" s="1" t="s">
        <v>11</v>
      </c>
      <c r="K6974" s="1">
        <v>2876</v>
      </c>
      <c r="L6974" s="1">
        <v>3</v>
      </c>
      <c r="M6974" s="1">
        <v>7398392</v>
      </c>
      <c r="N6974" s="1">
        <v>812107</v>
      </c>
    </row>
    <row r="6975" spans="1:14">
      <c r="A6975" s="12">
        <v>29309029</v>
      </c>
      <c r="B6975" s="1" t="s">
        <v>2070</v>
      </c>
      <c r="C6975" s="12">
        <v>293090</v>
      </c>
      <c r="D6975" s="1" t="s">
        <v>190</v>
      </c>
      <c r="E6975" s="12">
        <v>2930</v>
      </c>
      <c r="F6975" s="1" t="s">
        <v>115</v>
      </c>
      <c r="G6975" s="12">
        <v>29</v>
      </c>
      <c r="H6975" s="1" t="s">
        <v>13</v>
      </c>
      <c r="I6975" s="1" t="s">
        <v>12</v>
      </c>
      <c r="J6975" s="1" t="s">
        <v>11</v>
      </c>
      <c r="K6975" s="1">
        <v>2869</v>
      </c>
      <c r="L6975" s="1">
        <v>103</v>
      </c>
      <c r="M6975" s="1">
        <v>50899522</v>
      </c>
      <c r="N6975" s="1">
        <v>3122572</v>
      </c>
    </row>
    <row r="6976" spans="1:14">
      <c r="A6976" s="12">
        <v>29163131</v>
      </c>
      <c r="B6976" s="1" t="s">
        <v>1203</v>
      </c>
      <c r="C6976" s="12">
        <v>291631</v>
      </c>
      <c r="D6976" s="1" t="s">
        <v>1202</v>
      </c>
      <c r="E6976" s="12">
        <v>2916</v>
      </c>
      <c r="F6976" s="1" t="s">
        <v>80</v>
      </c>
      <c r="G6976" s="12">
        <v>29</v>
      </c>
      <c r="H6976" s="1" t="s">
        <v>13</v>
      </c>
      <c r="I6976" s="1" t="s">
        <v>12</v>
      </c>
      <c r="J6976" s="1" t="s">
        <v>11</v>
      </c>
      <c r="K6976" s="1">
        <v>2850</v>
      </c>
      <c r="L6976" s="1">
        <v>450</v>
      </c>
      <c r="M6976" s="1">
        <v>91456</v>
      </c>
      <c r="N6976" s="1">
        <v>22662</v>
      </c>
    </row>
    <row r="6977" spans="1:14">
      <c r="A6977" s="12">
        <v>19051000</v>
      </c>
      <c r="B6977" s="1" t="s">
        <v>14308</v>
      </c>
      <c r="C6977" s="12">
        <v>190510</v>
      </c>
      <c r="D6977" s="1" t="s">
        <v>14307</v>
      </c>
      <c r="E6977" s="12">
        <v>1905</v>
      </c>
      <c r="F6977" s="1" t="s">
        <v>8622</v>
      </c>
      <c r="G6977" s="12">
        <v>19</v>
      </c>
      <c r="H6977" s="1" t="s">
        <v>1029</v>
      </c>
      <c r="I6977" s="1" t="s">
        <v>751</v>
      </c>
      <c r="J6977" s="1" t="s">
        <v>750</v>
      </c>
      <c r="K6977" s="1">
        <v>2847</v>
      </c>
      <c r="L6977" s="1">
        <v>534</v>
      </c>
      <c r="M6977" s="1">
        <v>0</v>
      </c>
      <c r="N6977" s="1">
        <v>0</v>
      </c>
    </row>
    <row r="6978" spans="1:14">
      <c r="A6978" s="13" t="s">
        <v>14306</v>
      </c>
      <c r="B6978" s="1" t="s">
        <v>14305</v>
      </c>
      <c r="C6978" s="13" t="s">
        <v>10366</v>
      </c>
      <c r="D6978" s="1" t="s">
        <v>10365</v>
      </c>
      <c r="E6978" s="13" t="s">
        <v>1490</v>
      </c>
      <c r="F6978" s="1" t="s">
        <v>1489</v>
      </c>
      <c r="G6978" s="13" t="s">
        <v>1488</v>
      </c>
      <c r="H6978" s="1" t="s">
        <v>1487</v>
      </c>
      <c r="I6978" s="1" t="s">
        <v>59</v>
      </c>
      <c r="J6978" s="1" t="s">
        <v>58</v>
      </c>
      <c r="K6978" s="1">
        <v>2845</v>
      </c>
      <c r="L6978" s="1">
        <v>631</v>
      </c>
      <c r="M6978" s="1">
        <v>0</v>
      </c>
      <c r="N6978" s="1">
        <v>0</v>
      </c>
    </row>
    <row r="6979" spans="1:14">
      <c r="A6979" s="12">
        <v>28331900</v>
      </c>
      <c r="B6979" s="1" t="s">
        <v>3684</v>
      </c>
      <c r="C6979" s="12">
        <v>283319</v>
      </c>
      <c r="D6979" s="1" t="s">
        <v>3684</v>
      </c>
      <c r="E6979" s="12">
        <v>2833</v>
      </c>
      <c r="F6979" s="1" t="s">
        <v>187</v>
      </c>
      <c r="G6979" s="12">
        <v>28</v>
      </c>
      <c r="H6979" s="1" t="s">
        <v>118</v>
      </c>
      <c r="I6979" s="1" t="s">
        <v>12</v>
      </c>
      <c r="J6979" s="1" t="s">
        <v>11</v>
      </c>
      <c r="K6979" s="1">
        <v>2830</v>
      </c>
      <c r="L6979" s="1">
        <v>1983</v>
      </c>
      <c r="M6979" s="1">
        <v>4138645</v>
      </c>
      <c r="N6979" s="1">
        <v>17891949</v>
      </c>
    </row>
    <row r="6980" spans="1:14">
      <c r="A6980" s="12">
        <v>84717012</v>
      </c>
      <c r="B6980" s="1" t="s">
        <v>14304</v>
      </c>
      <c r="C6980" s="12">
        <v>847170</v>
      </c>
      <c r="D6980" s="1" t="s">
        <v>7759</v>
      </c>
      <c r="E6980" s="12">
        <v>8471</v>
      </c>
      <c r="F6980" s="1" t="s">
        <v>1897</v>
      </c>
      <c r="G6980" s="12">
        <v>84</v>
      </c>
      <c r="H6980" s="1" t="s">
        <v>28</v>
      </c>
      <c r="I6980" s="1" t="s">
        <v>27</v>
      </c>
      <c r="J6980" s="1" t="s">
        <v>26</v>
      </c>
      <c r="K6980" s="1">
        <v>2815</v>
      </c>
      <c r="L6980" s="1">
        <v>7</v>
      </c>
      <c r="M6980" s="1">
        <v>0</v>
      </c>
      <c r="N6980" s="1">
        <v>0</v>
      </c>
    </row>
    <row r="6981" spans="1:14">
      <c r="A6981" s="13" t="s">
        <v>14303</v>
      </c>
      <c r="B6981" s="1" t="s">
        <v>14301</v>
      </c>
      <c r="C6981" s="13" t="s">
        <v>14302</v>
      </c>
      <c r="D6981" s="1" t="s">
        <v>14301</v>
      </c>
      <c r="E6981" s="13" t="s">
        <v>4774</v>
      </c>
      <c r="F6981" s="1" t="s">
        <v>4773</v>
      </c>
      <c r="G6981" s="13" t="s">
        <v>1488</v>
      </c>
      <c r="H6981" s="1" t="s">
        <v>1487</v>
      </c>
      <c r="I6981" s="1" t="s">
        <v>59</v>
      </c>
      <c r="J6981" s="1" t="s">
        <v>58</v>
      </c>
      <c r="K6981" s="1">
        <v>2812</v>
      </c>
      <c r="L6981" s="1">
        <v>1860</v>
      </c>
      <c r="M6981" s="1">
        <v>0</v>
      </c>
      <c r="N6981" s="1">
        <v>0</v>
      </c>
    </row>
    <row r="6982" spans="1:14">
      <c r="A6982" s="13" t="s">
        <v>14300</v>
      </c>
      <c r="B6982" s="1" t="s">
        <v>14299</v>
      </c>
      <c r="C6982" s="13" t="s">
        <v>14298</v>
      </c>
      <c r="D6982" s="1" t="s">
        <v>14297</v>
      </c>
      <c r="E6982" s="13" t="s">
        <v>4850</v>
      </c>
      <c r="F6982" s="1" t="s">
        <v>4849</v>
      </c>
      <c r="G6982" s="13" t="s">
        <v>206</v>
      </c>
      <c r="H6982" s="1" t="s">
        <v>205</v>
      </c>
      <c r="I6982" s="1" t="s">
        <v>204</v>
      </c>
      <c r="J6982" s="1" t="s">
        <v>203</v>
      </c>
      <c r="K6982" s="1">
        <v>2804</v>
      </c>
      <c r="L6982" s="1">
        <v>924</v>
      </c>
      <c r="M6982" s="1">
        <v>0</v>
      </c>
      <c r="N6982" s="1">
        <v>0</v>
      </c>
    </row>
    <row r="6983" spans="1:14">
      <c r="A6983" s="12">
        <v>55096900</v>
      </c>
      <c r="B6983" s="1" t="s">
        <v>14296</v>
      </c>
      <c r="C6983" s="12">
        <v>550969</v>
      </c>
      <c r="D6983" s="1" t="s">
        <v>14295</v>
      </c>
      <c r="E6983" s="12">
        <v>5509</v>
      </c>
      <c r="F6983" s="1" t="s">
        <v>1017</v>
      </c>
      <c r="G6983" s="12">
        <v>55</v>
      </c>
      <c r="H6983" s="1" t="s">
        <v>282</v>
      </c>
      <c r="I6983" s="1" t="s">
        <v>2</v>
      </c>
      <c r="J6983" s="1" t="s">
        <v>1</v>
      </c>
      <c r="K6983" s="1">
        <v>2783</v>
      </c>
      <c r="L6983" s="1">
        <v>285</v>
      </c>
      <c r="M6983" s="1">
        <v>337121</v>
      </c>
      <c r="N6983" s="1">
        <v>62898</v>
      </c>
    </row>
    <row r="6984" spans="1:14">
      <c r="A6984" s="12">
        <v>39139030</v>
      </c>
      <c r="B6984" s="1" t="s">
        <v>3711</v>
      </c>
      <c r="C6984" s="12">
        <v>391390</v>
      </c>
      <c r="D6984" s="1" t="s">
        <v>1802</v>
      </c>
      <c r="E6984" s="12">
        <v>3913</v>
      </c>
      <c r="F6984" s="1" t="s">
        <v>1801</v>
      </c>
      <c r="G6984" s="12">
        <v>39</v>
      </c>
      <c r="H6984" s="1" t="s">
        <v>38</v>
      </c>
      <c r="I6984" s="1" t="s">
        <v>37</v>
      </c>
      <c r="J6984" s="1" t="s">
        <v>36</v>
      </c>
      <c r="K6984" s="1">
        <v>2773</v>
      </c>
      <c r="L6984" s="1">
        <v>3</v>
      </c>
      <c r="M6984" s="1">
        <v>2525586</v>
      </c>
      <c r="N6984" s="1">
        <v>265099</v>
      </c>
    </row>
    <row r="6985" spans="1:14">
      <c r="A6985" s="12">
        <v>61079990</v>
      </c>
      <c r="B6985" s="1" t="s">
        <v>6362</v>
      </c>
      <c r="C6985" s="12">
        <v>610799</v>
      </c>
      <c r="D6985" s="1" t="s">
        <v>6361</v>
      </c>
      <c r="E6985" s="12">
        <v>6107</v>
      </c>
      <c r="F6985" s="1" t="s">
        <v>916</v>
      </c>
      <c r="G6985" s="12">
        <v>61</v>
      </c>
      <c r="H6985" s="1" t="s">
        <v>234</v>
      </c>
      <c r="I6985" s="1" t="s">
        <v>2</v>
      </c>
      <c r="J6985" s="1" t="s">
        <v>1</v>
      </c>
      <c r="K6985" s="1">
        <v>2768</v>
      </c>
      <c r="L6985" s="1">
        <v>58</v>
      </c>
      <c r="M6985" s="1">
        <v>6059</v>
      </c>
      <c r="N6985" s="1">
        <v>36</v>
      </c>
    </row>
    <row r="6986" spans="1:14">
      <c r="A6986" s="12">
        <v>84431110</v>
      </c>
      <c r="B6986" s="1" t="s">
        <v>14294</v>
      </c>
      <c r="C6986" s="12">
        <v>844311</v>
      </c>
      <c r="D6986" s="1" t="s">
        <v>7767</v>
      </c>
      <c r="E6986" s="12">
        <v>8443</v>
      </c>
      <c r="F6986" s="1" t="s">
        <v>738</v>
      </c>
      <c r="G6986" s="12">
        <v>84</v>
      </c>
      <c r="H6986" s="1" t="s">
        <v>28</v>
      </c>
      <c r="I6986" s="1" t="s">
        <v>27</v>
      </c>
      <c r="J6986" s="1" t="s">
        <v>26</v>
      </c>
      <c r="K6986" s="1">
        <v>2764</v>
      </c>
      <c r="L6986" s="1">
        <v>12970</v>
      </c>
      <c r="M6986" s="1">
        <v>0</v>
      </c>
      <c r="N6986" s="1">
        <v>0</v>
      </c>
    </row>
    <row r="6987" spans="1:14">
      <c r="A6987" s="12">
        <v>16054000</v>
      </c>
      <c r="B6987" s="1" t="s">
        <v>14293</v>
      </c>
      <c r="C6987" s="12">
        <v>160540</v>
      </c>
      <c r="D6987" s="1" t="s">
        <v>14292</v>
      </c>
      <c r="E6987" s="12">
        <v>1605</v>
      </c>
      <c r="F6987" s="1" t="s">
        <v>12917</v>
      </c>
      <c r="G6987" s="12">
        <v>16</v>
      </c>
      <c r="H6987" s="1" t="s">
        <v>2758</v>
      </c>
      <c r="I6987" s="1" t="s">
        <v>751</v>
      </c>
      <c r="J6987" s="1" t="s">
        <v>750</v>
      </c>
      <c r="K6987" s="1">
        <v>2757</v>
      </c>
      <c r="L6987" s="1">
        <v>259</v>
      </c>
      <c r="M6987" s="1">
        <v>0</v>
      </c>
      <c r="N6987" s="1">
        <v>0</v>
      </c>
    </row>
    <row r="6988" spans="1:14">
      <c r="A6988" s="12">
        <v>39121120</v>
      </c>
      <c r="B6988" s="1" t="s">
        <v>4092</v>
      </c>
      <c r="C6988" s="12">
        <v>391211</v>
      </c>
      <c r="D6988" s="1" t="s">
        <v>4091</v>
      </c>
      <c r="E6988" s="12">
        <v>3912</v>
      </c>
      <c r="F6988" s="1" t="s">
        <v>1933</v>
      </c>
      <c r="G6988" s="12">
        <v>39</v>
      </c>
      <c r="H6988" s="1" t="s">
        <v>38</v>
      </c>
      <c r="I6988" s="1" t="s">
        <v>37</v>
      </c>
      <c r="J6988" s="1" t="s">
        <v>36</v>
      </c>
      <c r="K6988" s="1">
        <v>2756</v>
      </c>
      <c r="L6988" s="1">
        <v>60</v>
      </c>
      <c r="M6988" s="1">
        <v>71669748</v>
      </c>
      <c r="N6988" s="1">
        <v>14293301</v>
      </c>
    </row>
    <row r="6989" spans="1:14">
      <c r="A6989" s="13" t="s">
        <v>14291</v>
      </c>
      <c r="B6989" s="1" t="s">
        <v>14289</v>
      </c>
      <c r="C6989" s="13" t="s">
        <v>14290</v>
      </c>
      <c r="D6989" s="1" t="s">
        <v>14289</v>
      </c>
      <c r="E6989" s="13" t="s">
        <v>3656</v>
      </c>
      <c r="F6989" s="1" t="s">
        <v>3655</v>
      </c>
      <c r="G6989" s="13" t="s">
        <v>206</v>
      </c>
      <c r="H6989" s="1" t="s">
        <v>205</v>
      </c>
      <c r="I6989" s="1" t="s">
        <v>204</v>
      </c>
      <c r="J6989" s="1" t="s">
        <v>203</v>
      </c>
      <c r="K6989" s="1">
        <v>2747</v>
      </c>
      <c r="L6989" s="1">
        <v>127</v>
      </c>
      <c r="M6989" s="1">
        <v>0</v>
      </c>
      <c r="N6989" s="1">
        <v>0</v>
      </c>
    </row>
    <row r="6990" spans="1:14">
      <c r="A6990" s="12">
        <v>29321310</v>
      </c>
      <c r="B6990" s="1" t="s">
        <v>2478</v>
      </c>
      <c r="C6990" s="12">
        <v>293213</v>
      </c>
      <c r="D6990" s="1" t="s">
        <v>2477</v>
      </c>
      <c r="E6990" s="12">
        <v>2932</v>
      </c>
      <c r="F6990" s="1" t="s">
        <v>451</v>
      </c>
      <c r="G6990" s="12">
        <v>29</v>
      </c>
      <c r="H6990" s="1" t="s">
        <v>13</v>
      </c>
      <c r="I6990" s="1" t="s">
        <v>12</v>
      </c>
      <c r="J6990" s="1" t="s">
        <v>11</v>
      </c>
      <c r="K6990" s="1">
        <v>2736</v>
      </c>
      <c r="L6990" s="1">
        <v>55</v>
      </c>
      <c r="M6990" s="1">
        <v>1308216</v>
      </c>
      <c r="N6990" s="1">
        <v>1034652</v>
      </c>
    </row>
    <row r="6991" spans="1:14">
      <c r="A6991" s="12">
        <v>29362990</v>
      </c>
      <c r="B6991" s="1" t="s">
        <v>2434</v>
      </c>
      <c r="C6991" s="12">
        <v>293629</v>
      </c>
      <c r="D6991" s="1" t="s">
        <v>1697</v>
      </c>
      <c r="E6991" s="12">
        <v>2936</v>
      </c>
      <c r="F6991" s="1" t="s">
        <v>696</v>
      </c>
      <c r="G6991" s="12">
        <v>29</v>
      </c>
      <c r="H6991" s="1" t="s">
        <v>13</v>
      </c>
      <c r="I6991" s="1" t="s">
        <v>12</v>
      </c>
      <c r="J6991" s="1" t="s">
        <v>11</v>
      </c>
      <c r="K6991" s="1">
        <v>2729</v>
      </c>
      <c r="L6991" s="1">
        <v>52</v>
      </c>
      <c r="M6991" s="1">
        <v>407556</v>
      </c>
      <c r="N6991" s="1">
        <v>1510</v>
      </c>
    </row>
    <row r="6992" spans="1:14">
      <c r="A6992" s="13" t="s">
        <v>14288</v>
      </c>
      <c r="B6992" s="1" t="s">
        <v>14287</v>
      </c>
      <c r="C6992" s="13" t="s">
        <v>13465</v>
      </c>
      <c r="D6992" s="1" t="s">
        <v>13464</v>
      </c>
      <c r="E6992" s="13" t="s">
        <v>4498</v>
      </c>
      <c r="F6992" s="1" t="s">
        <v>4497</v>
      </c>
      <c r="G6992" s="13" t="s">
        <v>3835</v>
      </c>
      <c r="H6992" s="1" t="s">
        <v>3834</v>
      </c>
      <c r="I6992" s="1" t="s">
        <v>204</v>
      </c>
      <c r="J6992" s="1" t="s">
        <v>203</v>
      </c>
      <c r="K6992" s="1">
        <v>2722</v>
      </c>
      <c r="L6992" s="1">
        <v>527</v>
      </c>
      <c r="M6992" s="1">
        <v>0</v>
      </c>
      <c r="N6992" s="1">
        <v>0</v>
      </c>
    </row>
    <row r="6993" spans="1:14">
      <c r="A6993" s="12">
        <v>85284990</v>
      </c>
      <c r="B6993" s="1" t="s">
        <v>2826</v>
      </c>
      <c r="C6993" s="12">
        <v>852849</v>
      </c>
      <c r="D6993" s="1" t="s">
        <v>1099</v>
      </c>
      <c r="E6993" s="12">
        <v>8528</v>
      </c>
      <c r="F6993" s="1" t="s">
        <v>1098</v>
      </c>
      <c r="G6993" s="12">
        <v>85</v>
      </c>
      <c r="H6993" s="1" t="s">
        <v>102</v>
      </c>
      <c r="I6993" s="1" t="s">
        <v>27</v>
      </c>
      <c r="J6993" s="1" t="s">
        <v>26</v>
      </c>
      <c r="K6993" s="1">
        <v>2722</v>
      </c>
      <c r="L6993" s="1">
        <v>10</v>
      </c>
      <c r="M6993" s="1">
        <v>249624</v>
      </c>
      <c r="N6993" s="1">
        <v>17548</v>
      </c>
    </row>
    <row r="6994" spans="1:14">
      <c r="A6994" s="12">
        <v>38089322</v>
      </c>
      <c r="B6994" s="1" t="s">
        <v>4514</v>
      </c>
      <c r="C6994" s="12">
        <v>380893</v>
      </c>
      <c r="D6994" s="1" t="s">
        <v>320</v>
      </c>
      <c r="E6994" s="12">
        <v>3808</v>
      </c>
      <c r="F6994" s="1" t="s">
        <v>288</v>
      </c>
      <c r="G6994" s="12">
        <v>38</v>
      </c>
      <c r="H6994" s="1" t="s">
        <v>244</v>
      </c>
      <c r="I6994" s="1" t="s">
        <v>12</v>
      </c>
      <c r="J6994" s="1" t="s">
        <v>11</v>
      </c>
      <c r="K6994" s="1">
        <v>2713</v>
      </c>
      <c r="L6994" s="1">
        <v>666</v>
      </c>
      <c r="M6994" s="1">
        <v>64867793</v>
      </c>
      <c r="N6994" s="1">
        <v>41454753</v>
      </c>
    </row>
    <row r="6995" spans="1:14">
      <c r="A6995" s="13" t="s">
        <v>14286</v>
      </c>
      <c r="B6995" s="1" t="s">
        <v>14285</v>
      </c>
      <c r="C6995" s="13" t="s">
        <v>14284</v>
      </c>
      <c r="D6995" s="1" t="s">
        <v>14283</v>
      </c>
      <c r="E6995" s="13" t="s">
        <v>4850</v>
      </c>
      <c r="F6995" s="1" t="s">
        <v>4849</v>
      </c>
      <c r="G6995" s="13" t="s">
        <v>206</v>
      </c>
      <c r="H6995" s="1" t="s">
        <v>205</v>
      </c>
      <c r="I6995" s="1" t="s">
        <v>204</v>
      </c>
      <c r="J6995" s="1" t="s">
        <v>203</v>
      </c>
      <c r="K6995" s="1">
        <v>2702</v>
      </c>
      <c r="L6995" s="1">
        <v>410</v>
      </c>
      <c r="M6995" s="1">
        <v>0</v>
      </c>
      <c r="N6995" s="1">
        <v>0</v>
      </c>
    </row>
    <row r="6996" spans="1:14">
      <c r="A6996" s="13" t="s">
        <v>14282</v>
      </c>
      <c r="B6996" s="1" t="s">
        <v>14281</v>
      </c>
      <c r="C6996" s="13" t="s">
        <v>14280</v>
      </c>
      <c r="D6996" s="1" t="s">
        <v>14279</v>
      </c>
      <c r="E6996" s="13" t="s">
        <v>5318</v>
      </c>
      <c r="F6996" s="1" t="s">
        <v>5317</v>
      </c>
      <c r="G6996" s="13" t="s">
        <v>2054</v>
      </c>
      <c r="H6996" s="1" t="s">
        <v>2053</v>
      </c>
      <c r="I6996" s="1" t="s">
        <v>59</v>
      </c>
      <c r="J6996" s="1" t="s">
        <v>58</v>
      </c>
      <c r="K6996" s="1">
        <v>2673</v>
      </c>
      <c r="L6996" s="1">
        <v>455</v>
      </c>
      <c r="M6996" s="1">
        <v>0</v>
      </c>
      <c r="N6996" s="1">
        <v>0</v>
      </c>
    </row>
    <row r="6997" spans="1:14">
      <c r="A6997" s="12">
        <v>38089411</v>
      </c>
      <c r="B6997" s="1" t="s">
        <v>14278</v>
      </c>
      <c r="C6997" s="12">
        <v>380894</v>
      </c>
      <c r="D6997" s="1" t="s">
        <v>8056</v>
      </c>
      <c r="E6997" s="12">
        <v>3808</v>
      </c>
      <c r="F6997" s="1" t="s">
        <v>288</v>
      </c>
      <c r="G6997" s="12">
        <v>38</v>
      </c>
      <c r="H6997" s="1" t="s">
        <v>244</v>
      </c>
      <c r="I6997" s="1" t="s">
        <v>12</v>
      </c>
      <c r="J6997" s="1" t="s">
        <v>11</v>
      </c>
      <c r="K6997" s="1">
        <v>2672</v>
      </c>
      <c r="L6997" s="1">
        <v>2452</v>
      </c>
      <c r="M6997" s="1">
        <v>0</v>
      </c>
      <c r="N6997" s="1">
        <v>0</v>
      </c>
    </row>
    <row r="6998" spans="1:14">
      <c r="A6998" s="12">
        <v>20059100</v>
      </c>
      <c r="B6998" s="1" t="s">
        <v>14277</v>
      </c>
      <c r="C6998" s="12">
        <v>200591</v>
      </c>
      <c r="D6998" s="1" t="s">
        <v>14276</v>
      </c>
      <c r="E6998" s="12">
        <v>2005</v>
      </c>
      <c r="F6998" s="1" t="s">
        <v>5443</v>
      </c>
      <c r="G6998" s="12">
        <v>20</v>
      </c>
      <c r="H6998" s="1" t="s">
        <v>3274</v>
      </c>
      <c r="I6998" s="1" t="s">
        <v>751</v>
      </c>
      <c r="J6998" s="1" t="s">
        <v>750</v>
      </c>
      <c r="K6998" s="1">
        <v>2666</v>
      </c>
      <c r="L6998" s="1">
        <v>395</v>
      </c>
      <c r="M6998" s="1">
        <v>12098</v>
      </c>
      <c r="N6998" s="1">
        <v>5357</v>
      </c>
    </row>
    <row r="6999" spans="1:14">
      <c r="A6999" s="12">
        <v>30025900</v>
      </c>
      <c r="B6999" s="1" t="s">
        <v>5998</v>
      </c>
      <c r="C6999" s="12">
        <v>300259</v>
      </c>
      <c r="D6999" s="1" t="s">
        <v>5997</v>
      </c>
      <c r="E6999" s="12">
        <v>3002</v>
      </c>
      <c r="F6999" s="1" t="s">
        <v>919</v>
      </c>
      <c r="G6999" s="12">
        <v>30</v>
      </c>
      <c r="H6999" s="1" t="s">
        <v>63</v>
      </c>
      <c r="I6999" s="1" t="s">
        <v>12</v>
      </c>
      <c r="J6999" s="1" t="s">
        <v>11</v>
      </c>
      <c r="K6999" s="1">
        <v>2664</v>
      </c>
      <c r="L6999" s="1">
        <v>68</v>
      </c>
      <c r="M6999" s="1">
        <v>1781379</v>
      </c>
      <c r="N6999" s="1">
        <v>15062</v>
      </c>
    </row>
    <row r="7000" spans="1:14">
      <c r="A7000" s="12">
        <v>29215111</v>
      </c>
      <c r="B7000" s="1" t="s">
        <v>1431</v>
      </c>
      <c r="C7000" s="12">
        <v>292151</v>
      </c>
      <c r="D7000" s="1" t="s">
        <v>636</v>
      </c>
      <c r="E7000" s="12">
        <v>2921</v>
      </c>
      <c r="F7000" s="1" t="s">
        <v>73</v>
      </c>
      <c r="G7000" s="12">
        <v>29</v>
      </c>
      <c r="H7000" s="1" t="s">
        <v>13</v>
      </c>
      <c r="I7000" s="1" t="s">
        <v>12</v>
      </c>
      <c r="J7000" s="1" t="s">
        <v>11</v>
      </c>
      <c r="K7000" s="1">
        <v>2661</v>
      </c>
      <c r="L7000" s="1">
        <v>75</v>
      </c>
      <c r="M7000" s="1">
        <v>131034</v>
      </c>
      <c r="N7000" s="1">
        <v>32226</v>
      </c>
    </row>
    <row r="7001" spans="1:14">
      <c r="A7001" s="12">
        <v>90069900</v>
      </c>
      <c r="B7001" s="1" t="s">
        <v>6030</v>
      </c>
      <c r="C7001" s="12">
        <v>900699</v>
      </c>
      <c r="D7001" s="1" t="s">
        <v>6029</v>
      </c>
      <c r="E7001" s="12">
        <v>9006</v>
      </c>
      <c r="F7001" s="1" t="s">
        <v>1216</v>
      </c>
      <c r="G7001" s="12">
        <v>90</v>
      </c>
      <c r="H7001" s="1" t="s">
        <v>512</v>
      </c>
      <c r="I7001" s="1" t="s">
        <v>49</v>
      </c>
      <c r="J7001" s="1" t="s">
        <v>48</v>
      </c>
      <c r="K7001" s="1">
        <v>2647</v>
      </c>
      <c r="L7001" s="1">
        <v>2</v>
      </c>
      <c r="M7001" s="1">
        <v>452750</v>
      </c>
      <c r="N7001" s="1">
        <v>102260</v>
      </c>
    </row>
    <row r="7002" spans="1:14">
      <c r="A7002" s="13" t="s">
        <v>5468</v>
      </c>
      <c r="B7002" s="1" t="s">
        <v>5467</v>
      </c>
      <c r="C7002" s="13" t="s">
        <v>5466</v>
      </c>
      <c r="D7002" s="1" t="s">
        <v>5465</v>
      </c>
      <c r="E7002" s="13" t="s">
        <v>5464</v>
      </c>
      <c r="F7002" s="1" t="s">
        <v>5463</v>
      </c>
      <c r="G7002" s="13" t="s">
        <v>4326</v>
      </c>
      <c r="H7002" s="1" t="s">
        <v>4325</v>
      </c>
      <c r="I7002" s="1" t="s">
        <v>59</v>
      </c>
      <c r="J7002" s="1" t="s">
        <v>58</v>
      </c>
      <c r="K7002" s="1">
        <v>2643</v>
      </c>
      <c r="L7002" s="1">
        <v>160</v>
      </c>
      <c r="M7002" s="1">
        <v>6867068</v>
      </c>
      <c r="N7002" s="1">
        <v>2512536</v>
      </c>
    </row>
    <row r="7003" spans="1:14">
      <c r="A7003" s="12">
        <v>29049929</v>
      </c>
      <c r="B7003" s="1" t="s">
        <v>3204</v>
      </c>
      <c r="C7003" s="12">
        <v>290499</v>
      </c>
      <c r="D7003" s="1" t="s">
        <v>1399</v>
      </c>
      <c r="E7003" s="12">
        <v>2904</v>
      </c>
      <c r="F7003" s="1" t="s">
        <v>112</v>
      </c>
      <c r="G7003" s="12">
        <v>29</v>
      </c>
      <c r="H7003" s="1" t="s">
        <v>13</v>
      </c>
      <c r="I7003" s="1" t="s">
        <v>12</v>
      </c>
      <c r="J7003" s="1" t="s">
        <v>11</v>
      </c>
      <c r="K7003" s="1">
        <v>2634</v>
      </c>
      <c r="L7003" s="1">
        <v>850</v>
      </c>
      <c r="M7003" s="1">
        <v>898304</v>
      </c>
      <c r="N7003" s="1">
        <v>681468</v>
      </c>
    </row>
    <row r="7004" spans="1:14">
      <c r="A7004" s="12">
        <v>63024000</v>
      </c>
      <c r="B7004" s="1" t="s">
        <v>14275</v>
      </c>
      <c r="C7004" s="12">
        <v>630240</v>
      </c>
      <c r="D7004" s="1" t="s">
        <v>14275</v>
      </c>
      <c r="E7004" s="12">
        <v>6302</v>
      </c>
      <c r="F7004" s="1" t="s">
        <v>4438</v>
      </c>
      <c r="G7004" s="12">
        <v>63</v>
      </c>
      <c r="H7004" s="1" t="s">
        <v>445</v>
      </c>
      <c r="I7004" s="1" t="s">
        <v>2</v>
      </c>
      <c r="J7004" s="1" t="s">
        <v>1</v>
      </c>
      <c r="K7004" s="1">
        <v>2627</v>
      </c>
      <c r="L7004" s="1">
        <v>18</v>
      </c>
      <c r="M7004" s="1">
        <v>74033</v>
      </c>
      <c r="N7004" s="1">
        <v>26960</v>
      </c>
    </row>
    <row r="7005" spans="1:14">
      <c r="A7005" s="12">
        <v>55141200</v>
      </c>
      <c r="B7005" s="1" t="s">
        <v>14274</v>
      </c>
      <c r="C7005" s="12">
        <v>551412</v>
      </c>
      <c r="D7005" s="1" t="s">
        <v>14273</v>
      </c>
      <c r="E7005" s="12">
        <v>5514</v>
      </c>
      <c r="F7005" s="1" t="s">
        <v>664</v>
      </c>
      <c r="G7005" s="12">
        <v>55</v>
      </c>
      <c r="H7005" s="1" t="s">
        <v>282</v>
      </c>
      <c r="I7005" s="1" t="s">
        <v>2</v>
      </c>
      <c r="J7005" s="1" t="s">
        <v>1</v>
      </c>
      <c r="K7005" s="1">
        <v>2620</v>
      </c>
      <c r="L7005" s="1">
        <v>364</v>
      </c>
      <c r="M7005" s="1">
        <v>152676</v>
      </c>
      <c r="N7005" s="1">
        <v>52909</v>
      </c>
    </row>
    <row r="7006" spans="1:14">
      <c r="A7006" s="12">
        <v>85423311</v>
      </c>
      <c r="B7006" s="1" t="s">
        <v>1330</v>
      </c>
      <c r="C7006" s="12">
        <v>854233</v>
      </c>
      <c r="D7006" s="1" t="s">
        <v>1329</v>
      </c>
      <c r="E7006" s="12">
        <v>8542</v>
      </c>
      <c r="F7006" s="1" t="s">
        <v>297</v>
      </c>
      <c r="G7006" s="12">
        <v>85</v>
      </c>
      <c r="H7006" s="1" t="s">
        <v>102</v>
      </c>
      <c r="I7006" s="1" t="s">
        <v>27</v>
      </c>
      <c r="J7006" s="1" t="s">
        <v>26</v>
      </c>
      <c r="K7006" s="1">
        <v>2613</v>
      </c>
      <c r="L7006" s="1">
        <v>0</v>
      </c>
      <c r="M7006" s="1">
        <v>16811</v>
      </c>
      <c r="N7006" s="1">
        <v>45</v>
      </c>
    </row>
    <row r="7007" spans="1:14">
      <c r="A7007" s="12">
        <v>84182900</v>
      </c>
      <c r="B7007" s="1" t="s">
        <v>4921</v>
      </c>
      <c r="C7007" s="12">
        <v>841829</v>
      </c>
      <c r="D7007" s="1" t="s">
        <v>4920</v>
      </c>
      <c r="E7007" s="12">
        <v>8418</v>
      </c>
      <c r="F7007" s="1" t="s">
        <v>2425</v>
      </c>
      <c r="G7007" s="12">
        <v>84</v>
      </c>
      <c r="H7007" s="1" t="s">
        <v>28</v>
      </c>
      <c r="I7007" s="1" t="s">
        <v>27</v>
      </c>
      <c r="J7007" s="1" t="s">
        <v>26</v>
      </c>
      <c r="K7007" s="1">
        <v>2609</v>
      </c>
      <c r="L7007" s="1">
        <v>112</v>
      </c>
      <c r="M7007" s="1">
        <v>1224232</v>
      </c>
      <c r="N7007" s="1">
        <v>234554</v>
      </c>
    </row>
    <row r="7008" spans="1:14">
      <c r="A7008" s="12">
        <v>85299050</v>
      </c>
      <c r="B7008" s="1" t="s">
        <v>5842</v>
      </c>
      <c r="C7008" s="12">
        <v>852990</v>
      </c>
      <c r="D7008" s="1" t="s">
        <v>5430</v>
      </c>
      <c r="E7008" s="12">
        <v>8529</v>
      </c>
      <c r="F7008" s="1" t="s">
        <v>5429</v>
      </c>
      <c r="G7008" s="12">
        <v>85</v>
      </c>
      <c r="H7008" s="1" t="s">
        <v>102</v>
      </c>
      <c r="I7008" s="1" t="s">
        <v>27</v>
      </c>
      <c r="J7008" s="1" t="s">
        <v>26</v>
      </c>
      <c r="K7008" s="1">
        <v>2601</v>
      </c>
      <c r="L7008" s="1">
        <v>531</v>
      </c>
      <c r="M7008" s="1">
        <v>80178449</v>
      </c>
      <c r="N7008" s="1">
        <v>11182055</v>
      </c>
    </row>
    <row r="7009" spans="1:14">
      <c r="A7009" s="12">
        <v>90184940</v>
      </c>
      <c r="B7009" s="1" t="s">
        <v>1266</v>
      </c>
      <c r="C7009" s="12">
        <v>901849</v>
      </c>
      <c r="D7009" s="1" t="s">
        <v>1265</v>
      </c>
      <c r="E7009" s="12">
        <v>9018</v>
      </c>
      <c r="F7009" s="1" t="s">
        <v>807</v>
      </c>
      <c r="G7009" s="12">
        <v>90</v>
      </c>
      <c r="H7009" s="1" t="s">
        <v>512</v>
      </c>
      <c r="I7009" s="1" t="s">
        <v>49</v>
      </c>
      <c r="J7009" s="1" t="s">
        <v>48</v>
      </c>
      <c r="K7009" s="1">
        <v>2595</v>
      </c>
      <c r="L7009" s="1">
        <v>1</v>
      </c>
      <c r="M7009" s="1">
        <v>2878777</v>
      </c>
      <c r="N7009" s="1">
        <v>3845</v>
      </c>
    </row>
    <row r="7010" spans="1:14">
      <c r="A7010" s="12">
        <v>41015020</v>
      </c>
      <c r="B7010" s="1" t="s">
        <v>14272</v>
      </c>
      <c r="C7010" s="12">
        <v>410150</v>
      </c>
      <c r="D7010" s="1" t="s">
        <v>4051</v>
      </c>
      <c r="E7010" s="12">
        <v>4101</v>
      </c>
      <c r="F7010" s="1" t="s">
        <v>4050</v>
      </c>
      <c r="G7010" s="12">
        <v>41</v>
      </c>
      <c r="H7010" s="1" t="s">
        <v>2610</v>
      </c>
      <c r="I7010" s="1" t="s">
        <v>2609</v>
      </c>
      <c r="J7010" s="1" t="s">
        <v>2608</v>
      </c>
      <c r="K7010" s="1">
        <v>2593</v>
      </c>
      <c r="L7010" s="1">
        <v>1153</v>
      </c>
      <c r="M7010" s="1">
        <v>0</v>
      </c>
      <c r="N7010" s="1">
        <v>0</v>
      </c>
    </row>
    <row r="7011" spans="1:14">
      <c r="A7011" s="12">
        <v>27112100</v>
      </c>
      <c r="B7011" s="1" t="s">
        <v>14271</v>
      </c>
      <c r="C7011" s="12">
        <v>271121</v>
      </c>
      <c r="D7011" s="1" t="s">
        <v>14271</v>
      </c>
      <c r="E7011" s="12">
        <v>2711</v>
      </c>
      <c r="F7011" s="1" t="s">
        <v>1718</v>
      </c>
      <c r="G7011" s="12">
        <v>27</v>
      </c>
      <c r="H7011" s="1" t="s">
        <v>486</v>
      </c>
      <c r="I7011" s="1" t="s">
        <v>225</v>
      </c>
      <c r="J7011" s="1" t="s">
        <v>224</v>
      </c>
      <c r="K7011" s="1">
        <v>2588</v>
      </c>
      <c r="L7011" s="1">
        <v>201</v>
      </c>
      <c r="M7011" s="1">
        <v>1222458568</v>
      </c>
      <c r="N7011" s="1">
        <v>3957040315</v>
      </c>
    </row>
    <row r="7012" spans="1:14">
      <c r="A7012" s="12">
        <v>84483992</v>
      </c>
      <c r="B7012" s="1" t="s">
        <v>14270</v>
      </c>
      <c r="C7012" s="12">
        <v>844839</v>
      </c>
      <c r="D7012" s="1" t="s">
        <v>30</v>
      </c>
      <c r="E7012" s="12">
        <v>8448</v>
      </c>
      <c r="F7012" s="1" t="s">
        <v>29</v>
      </c>
      <c r="G7012" s="12">
        <v>84</v>
      </c>
      <c r="H7012" s="1" t="s">
        <v>28</v>
      </c>
      <c r="I7012" s="1" t="s">
        <v>27</v>
      </c>
      <c r="J7012" s="1" t="s">
        <v>26</v>
      </c>
      <c r="K7012" s="1">
        <v>2587</v>
      </c>
      <c r="L7012" s="1">
        <v>34</v>
      </c>
      <c r="M7012" s="1">
        <v>36470</v>
      </c>
      <c r="N7012" s="1">
        <v>170</v>
      </c>
    </row>
    <row r="7013" spans="1:14">
      <c r="A7013" s="13" t="s">
        <v>5035</v>
      </c>
      <c r="B7013" s="1" t="s">
        <v>5033</v>
      </c>
      <c r="C7013" s="13" t="s">
        <v>5034</v>
      </c>
      <c r="D7013" s="1" t="s">
        <v>5033</v>
      </c>
      <c r="E7013" s="13" t="s">
        <v>1855</v>
      </c>
      <c r="F7013" s="1" t="s">
        <v>1854</v>
      </c>
      <c r="G7013" s="13" t="s">
        <v>206</v>
      </c>
      <c r="H7013" s="1" t="s">
        <v>205</v>
      </c>
      <c r="I7013" s="1" t="s">
        <v>204</v>
      </c>
      <c r="J7013" s="1" t="s">
        <v>203</v>
      </c>
      <c r="K7013" s="1">
        <v>2560</v>
      </c>
      <c r="L7013" s="1">
        <v>215</v>
      </c>
      <c r="M7013" s="1">
        <v>32443800</v>
      </c>
      <c r="N7013" s="1">
        <v>5431875</v>
      </c>
    </row>
    <row r="7014" spans="1:14">
      <c r="A7014" s="12">
        <v>36035000</v>
      </c>
      <c r="B7014" s="1" t="s">
        <v>2158</v>
      </c>
      <c r="C7014" s="12">
        <v>360350</v>
      </c>
      <c r="D7014" s="1" t="s">
        <v>2157</v>
      </c>
      <c r="E7014" s="12">
        <v>3603</v>
      </c>
      <c r="F7014" s="1" t="s">
        <v>2156</v>
      </c>
      <c r="G7014" s="12">
        <v>36</v>
      </c>
      <c r="H7014" s="1" t="s">
        <v>1643</v>
      </c>
      <c r="I7014" s="1" t="s">
        <v>12</v>
      </c>
      <c r="J7014" s="1" t="s">
        <v>11</v>
      </c>
      <c r="K7014" s="1">
        <v>2560</v>
      </c>
      <c r="L7014" s="1">
        <v>41</v>
      </c>
      <c r="M7014" s="1">
        <v>2364590</v>
      </c>
      <c r="N7014" s="1">
        <v>955</v>
      </c>
    </row>
    <row r="7015" spans="1:14">
      <c r="A7015" s="12">
        <v>29225039</v>
      </c>
      <c r="B7015" s="1" t="s">
        <v>2442</v>
      </c>
      <c r="C7015" s="12">
        <v>292250</v>
      </c>
      <c r="D7015" s="1" t="s">
        <v>1617</v>
      </c>
      <c r="E7015" s="12">
        <v>2922</v>
      </c>
      <c r="F7015" s="1" t="s">
        <v>294</v>
      </c>
      <c r="G7015" s="12">
        <v>29</v>
      </c>
      <c r="H7015" s="1" t="s">
        <v>13</v>
      </c>
      <c r="I7015" s="1" t="s">
        <v>12</v>
      </c>
      <c r="J7015" s="1" t="s">
        <v>11</v>
      </c>
      <c r="K7015" s="1">
        <v>2558</v>
      </c>
      <c r="L7015" s="1">
        <v>30</v>
      </c>
      <c r="M7015" s="1">
        <v>888673</v>
      </c>
      <c r="N7015" s="1">
        <v>110346</v>
      </c>
    </row>
    <row r="7016" spans="1:14">
      <c r="A7016" s="12">
        <v>55141100</v>
      </c>
      <c r="B7016" s="1" t="s">
        <v>14269</v>
      </c>
      <c r="C7016" s="12">
        <v>551411</v>
      </c>
      <c r="D7016" s="1" t="s">
        <v>14268</v>
      </c>
      <c r="E7016" s="12">
        <v>5514</v>
      </c>
      <c r="F7016" s="1" t="s">
        <v>664</v>
      </c>
      <c r="G7016" s="12">
        <v>55</v>
      </c>
      <c r="H7016" s="1" t="s">
        <v>282</v>
      </c>
      <c r="I7016" s="1" t="s">
        <v>2</v>
      </c>
      <c r="J7016" s="1" t="s">
        <v>1</v>
      </c>
      <c r="K7016" s="1">
        <v>2534</v>
      </c>
      <c r="L7016" s="1">
        <v>125</v>
      </c>
      <c r="M7016" s="1">
        <v>100568</v>
      </c>
      <c r="N7016" s="1">
        <v>18861</v>
      </c>
    </row>
    <row r="7017" spans="1:14">
      <c r="A7017" s="12">
        <v>42032100</v>
      </c>
      <c r="B7017" s="1" t="s">
        <v>6171</v>
      </c>
      <c r="C7017" s="12">
        <v>420321</v>
      </c>
      <c r="D7017" s="1" t="s">
        <v>6170</v>
      </c>
      <c r="E7017" s="12">
        <v>4203</v>
      </c>
      <c r="F7017" s="1" t="s">
        <v>6169</v>
      </c>
      <c r="G7017" s="12">
        <v>42</v>
      </c>
      <c r="H7017" s="1" t="s">
        <v>6168</v>
      </c>
      <c r="I7017" s="1" t="s">
        <v>2609</v>
      </c>
      <c r="J7017" s="1" t="s">
        <v>2608</v>
      </c>
      <c r="K7017" s="1">
        <v>2533</v>
      </c>
      <c r="L7017" s="1">
        <v>78</v>
      </c>
      <c r="M7017" s="1">
        <v>552192</v>
      </c>
      <c r="N7017" s="1">
        <v>52379</v>
      </c>
    </row>
    <row r="7018" spans="1:14">
      <c r="A7018" s="12">
        <v>69022091</v>
      </c>
      <c r="B7018" s="1" t="s">
        <v>3038</v>
      </c>
      <c r="C7018" s="12">
        <v>690220</v>
      </c>
      <c r="D7018" s="1" t="s">
        <v>3037</v>
      </c>
      <c r="E7018" s="12">
        <v>6902</v>
      </c>
      <c r="F7018" s="1" t="s">
        <v>2351</v>
      </c>
      <c r="G7018" s="12">
        <v>69</v>
      </c>
      <c r="H7018" s="1" t="s">
        <v>933</v>
      </c>
      <c r="I7018" s="1" t="s">
        <v>7</v>
      </c>
      <c r="J7018" s="1" t="s">
        <v>6</v>
      </c>
      <c r="K7018" s="1">
        <v>2530</v>
      </c>
      <c r="L7018" s="1">
        <v>751</v>
      </c>
      <c r="M7018" s="1">
        <v>1037981</v>
      </c>
      <c r="N7018" s="1">
        <v>863837</v>
      </c>
    </row>
    <row r="7019" spans="1:14">
      <c r="A7019" s="12">
        <v>90275050</v>
      </c>
      <c r="B7019" s="1" t="s">
        <v>6309</v>
      </c>
      <c r="C7019" s="12">
        <v>902750</v>
      </c>
      <c r="D7019" s="1" t="s">
        <v>6308</v>
      </c>
      <c r="E7019" s="12">
        <v>9027</v>
      </c>
      <c r="F7019" s="1" t="s">
        <v>2192</v>
      </c>
      <c r="G7019" s="12">
        <v>90</v>
      </c>
      <c r="H7019" s="1" t="s">
        <v>512</v>
      </c>
      <c r="I7019" s="1" t="s">
        <v>49</v>
      </c>
      <c r="J7019" s="1" t="s">
        <v>48</v>
      </c>
      <c r="K7019" s="1">
        <v>2530</v>
      </c>
      <c r="L7019" s="1">
        <v>30</v>
      </c>
      <c r="M7019" s="1">
        <v>13953154</v>
      </c>
      <c r="N7019" s="1">
        <v>20268</v>
      </c>
    </row>
    <row r="7020" spans="1:14">
      <c r="A7020" s="12">
        <v>10082990</v>
      </c>
      <c r="B7020" s="1" t="s">
        <v>3114</v>
      </c>
      <c r="C7020" s="12">
        <v>100829</v>
      </c>
      <c r="D7020" s="1" t="s">
        <v>3113</v>
      </c>
      <c r="E7020" s="12">
        <v>1008</v>
      </c>
      <c r="F7020" s="1" t="s">
        <v>2556</v>
      </c>
      <c r="G7020" s="12">
        <v>10</v>
      </c>
      <c r="H7020" s="1" t="s">
        <v>1178</v>
      </c>
      <c r="I7020" s="1" t="s">
        <v>59</v>
      </c>
      <c r="J7020" s="1" t="s">
        <v>58</v>
      </c>
      <c r="K7020" s="1">
        <v>2528</v>
      </c>
      <c r="L7020" s="1">
        <v>4470</v>
      </c>
      <c r="M7020" s="1">
        <v>475292</v>
      </c>
      <c r="N7020" s="1">
        <v>1133138</v>
      </c>
    </row>
    <row r="7021" spans="1:14">
      <c r="A7021" s="12">
        <v>61178010</v>
      </c>
      <c r="B7021" s="1" t="s">
        <v>6191</v>
      </c>
      <c r="C7021" s="12">
        <v>611780</v>
      </c>
      <c r="D7021" s="1" t="s">
        <v>6190</v>
      </c>
      <c r="E7021" s="12">
        <v>6117</v>
      </c>
      <c r="F7021" s="1" t="s">
        <v>6189</v>
      </c>
      <c r="G7021" s="12">
        <v>61</v>
      </c>
      <c r="H7021" s="1" t="s">
        <v>234</v>
      </c>
      <c r="I7021" s="1" t="s">
        <v>2</v>
      </c>
      <c r="J7021" s="1" t="s">
        <v>1</v>
      </c>
      <c r="K7021" s="1">
        <v>2528</v>
      </c>
      <c r="L7021" s="1">
        <v>64</v>
      </c>
      <c r="M7021" s="1">
        <v>420777</v>
      </c>
      <c r="N7021" s="1">
        <v>101984</v>
      </c>
    </row>
    <row r="7022" spans="1:14">
      <c r="A7022" s="12">
        <v>38249200</v>
      </c>
      <c r="B7022" s="1" t="s">
        <v>14267</v>
      </c>
      <c r="C7022" s="12">
        <v>382492</v>
      </c>
      <c r="D7022" s="1" t="s">
        <v>14266</v>
      </c>
      <c r="E7022" s="12">
        <v>3824</v>
      </c>
      <c r="F7022" s="1" t="s">
        <v>821</v>
      </c>
      <c r="G7022" s="12">
        <v>38</v>
      </c>
      <c r="H7022" s="1" t="s">
        <v>244</v>
      </c>
      <c r="I7022" s="1" t="s">
        <v>12</v>
      </c>
      <c r="J7022" s="1" t="s">
        <v>11</v>
      </c>
      <c r="K7022" s="1">
        <v>2526</v>
      </c>
      <c r="L7022" s="1">
        <v>172</v>
      </c>
      <c r="M7022" s="1">
        <v>3087</v>
      </c>
      <c r="N7022" s="1">
        <v>72</v>
      </c>
    </row>
    <row r="7023" spans="1:14">
      <c r="A7023" s="12">
        <v>87091900</v>
      </c>
      <c r="B7023" s="1" t="s">
        <v>3575</v>
      </c>
      <c r="C7023" s="12">
        <v>870919</v>
      </c>
      <c r="D7023" s="1" t="s">
        <v>3574</v>
      </c>
      <c r="E7023" s="12">
        <v>8709</v>
      </c>
      <c r="F7023" s="1" t="s">
        <v>3573</v>
      </c>
      <c r="G7023" s="12">
        <v>87</v>
      </c>
      <c r="H7023" s="1" t="s">
        <v>633</v>
      </c>
      <c r="I7023" s="1" t="s">
        <v>272</v>
      </c>
      <c r="J7023" s="1" t="s">
        <v>271</v>
      </c>
      <c r="K7023" s="1">
        <v>2523</v>
      </c>
      <c r="L7023" s="1">
        <v>278</v>
      </c>
      <c r="M7023" s="1">
        <v>14714186</v>
      </c>
      <c r="N7023" s="1">
        <v>1099046</v>
      </c>
    </row>
    <row r="7024" spans="1:14">
      <c r="A7024" s="12">
        <v>71162010</v>
      </c>
      <c r="B7024" s="1" t="s">
        <v>3599</v>
      </c>
      <c r="C7024" s="12">
        <v>711620</v>
      </c>
      <c r="D7024" s="1" t="s">
        <v>3598</v>
      </c>
      <c r="E7024" s="12">
        <v>7116</v>
      </c>
      <c r="F7024" s="1" t="s">
        <v>3597</v>
      </c>
      <c r="G7024" s="12">
        <v>71</v>
      </c>
      <c r="H7024" s="1" t="s">
        <v>200</v>
      </c>
      <c r="I7024" s="1" t="s">
        <v>199</v>
      </c>
      <c r="J7024" s="1" t="s">
        <v>198</v>
      </c>
      <c r="K7024" s="1">
        <v>2522</v>
      </c>
      <c r="L7024" s="1">
        <v>3</v>
      </c>
      <c r="M7024" s="1">
        <v>1862031</v>
      </c>
      <c r="N7024" s="1">
        <v>1152</v>
      </c>
    </row>
    <row r="7025" spans="1:14">
      <c r="A7025" s="12">
        <v>22083090</v>
      </c>
      <c r="B7025" s="1" t="s">
        <v>3766</v>
      </c>
      <c r="C7025" s="12">
        <v>220830</v>
      </c>
      <c r="D7025" s="1" t="s">
        <v>3584</v>
      </c>
      <c r="E7025" s="12">
        <v>2208</v>
      </c>
      <c r="F7025" s="1" t="s">
        <v>1605</v>
      </c>
      <c r="G7025" s="12">
        <v>22</v>
      </c>
      <c r="H7025" s="1" t="s">
        <v>1086</v>
      </c>
      <c r="I7025" s="1" t="s">
        <v>751</v>
      </c>
      <c r="J7025" s="1" t="s">
        <v>750</v>
      </c>
      <c r="K7025" s="1">
        <v>2521</v>
      </c>
      <c r="L7025" s="1">
        <v>544</v>
      </c>
      <c r="M7025" s="1">
        <v>1679593</v>
      </c>
      <c r="N7025" s="1">
        <v>1181790</v>
      </c>
    </row>
    <row r="7026" spans="1:14">
      <c r="A7026" s="12">
        <v>29182110</v>
      </c>
      <c r="B7026" s="1" t="s">
        <v>2265</v>
      </c>
      <c r="C7026" s="12">
        <v>291821</v>
      </c>
      <c r="D7026" s="1" t="s">
        <v>2264</v>
      </c>
      <c r="E7026" s="12">
        <v>2918</v>
      </c>
      <c r="F7026" s="1" t="s">
        <v>323</v>
      </c>
      <c r="G7026" s="12">
        <v>29</v>
      </c>
      <c r="H7026" s="1" t="s">
        <v>13</v>
      </c>
      <c r="I7026" s="1" t="s">
        <v>12</v>
      </c>
      <c r="J7026" s="1" t="s">
        <v>11</v>
      </c>
      <c r="K7026" s="1">
        <v>2519</v>
      </c>
      <c r="L7026" s="1">
        <v>187</v>
      </c>
      <c r="M7026" s="1">
        <v>1864031</v>
      </c>
      <c r="N7026" s="1">
        <v>568592</v>
      </c>
    </row>
    <row r="7027" spans="1:14">
      <c r="A7027" s="12">
        <v>90278991</v>
      </c>
      <c r="B7027" s="1" t="s">
        <v>14265</v>
      </c>
      <c r="C7027" s="12">
        <v>902789</v>
      </c>
      <c r="D7027" s="1" t="s">
        <v>2379</v>
      </c>
      <c r="E7027" s="12">
        <v>9027</v>
      </c>
      <c r="F7027" s="1" t="s">
        <v>2192</v>
      </c>
      <c r="G7027" s="12">
        <v>90</v>
      </c>
      <c r="H7027" s="1" t="s">
        <v>512</v>
      </c>
      <c r="I7027" s="1" t="s">
        <v>49</v>
      </c>
      <c r="J7027" s="1" t="s">
        <v>48</v>
      </c>
      <c r="K7027" s="1">
        <v>2516</v>
      </c>
      <c r="L7027" s="1">
        <v>1</v>
      </c>
      <c r="M7027" s="1">
        <v>227583</v>
      </c>
      <c r="N7027" s="1">
        <v>1259</v>
      </c>
    </row>
    <row r="7028" spans="1:14">
      <c r="A7028" s="12">
        <v>12101000</v>
      </c>
      <c r="B7028" s="1" t="s">
        <v>1483</v>
      </c>
      <c r="C7028" s="12">
        <v>121010</v>
      </c>
      <c r="D7028" s="1" t="s">
        <v>1482</v>
      </c>
      <c r="E7028" s="12">
        <v>1210</v>
      </c>
      <c r="F7028" s="1" t="s">
        <v>1481</v>
      </c>
      <c r="G7028" s="12">
        <v>12</v>
      </c>
      <c r="H7028" s="1" t="s">
        <v>331</v>
      </c>
      <c r="I7028" s="1" t="s">
        <v>59</v>
      </c>
      <c r="J7028" s="1" t="s">
        <v>58</v>
      </c>
      <c r="K7028" s="1">
        <v>2491</v>
      </c>
      <c r="L7028" s="1">
        <v>551</v>
      </c>
      <c r="M7028" s="1">
        <v>4887</v>
      </c>
      <c r="N7028" s="1">
        <v>233</v>
      </c>
    </row>
    <row r="7029" spans="1:14">
      <c r="A7029" s="12">
        <v>29391162</v>
      </c>
      <c r="B7029" s="1" t="s">
        <v>2504</v>
      </c>
      <c r="C7029" s="12">
        <v>293911</v>
      </c>
      <c r="D7029" s="1" t="s">
        <v>1514</v>
      </c>
      <c r="E7029" s="12">
        <v>2939</v>
      </c>
      <c r="F7029" s="1" t="s">
        <v>656</v>
      </c>
      <c r="G7029" s="12">
        <v>29</v>
      </c>
      <c r="H7029" s="1" t="s">
        <v>13</v>
      </c>
      <c r="I7029" s="1" t="s">
        <v>12</v>
      </c>
      <c r="J7029" s="1" t="s">
        <v>11</v>
      </c>
      <c r="K7029" s="1">
        <v>2490</v>
      </c>
      <c r="L7029" s="1">
        <v>24</v>
      </c>
      <c r="M7029" s="1">
        <v>746463</v>
      </c>
      <c r="N7029" s="1">
        <v>954</v>
      </c>
    </row>
    <row r="7030" spans="1:14">
      <c r="A7030" s="12">
        <v>13021950</v>
      </c>
      <c r="B7030" s="1" t="s">
        <v>14264</v>
      </c>
      <c r="C7030" s="12">
        <v>130219</v>
      </c>
      <c r="D7030" s="1" t="s">
        <v>1926</v>
      </c>
      <c r="E7030" s="12">
        <v>1302</v>
      </c>
      <c r="F7030" s="1" t="s">
        <v>61</v>
      </c>
      <c r="G7030" s="12">
        <v>13</v>
      </c>
      <c r="H7030" s="1" t="s">
        <v>60</v>
      </c>
      <c r="I7030" s="1" t="s">
        <v>59</v>
      </c>
      <c r="J7030" s="1" t="s">
        <v>58</v>
      </c>
      <c r="K7030" s="1">
        <v>2489</v>
      </c>
      <c r="L7030" s="1">
        <v>172</v>
      </c>
      <c r="M7030" s="1">
        <v>870476</v>
      </c>
      <c r="N7030" s="1">
        <v>11364</v>
      </c>
    </row>
    <row r="7031" spans="1:14">
      <c r="A7031" s="13" t="s">
        <v>14263</v>
      </c>
      <c r="B7031" s="1" t="s">
        <v>14261</v>
      </c>
      <c r="C7031" s="13" t="s">
        <v>14262</v>
      </c>
      <c r="D7031" s="1" t="s">
        <v>14261</v>
      </c>
      <c r="E7031" s="13" t="s">
        <v>1238</v>
      </c>
      <c r="F7031" s="1" t="s">
        <v>1237</v>
      </c>
      <c r="G7031" s="13" t="s">
        <v>206</v>
      </c>
      <c r="H7031" s="1" t="s">
        <v>205</v>
      </c>
      <c r="I7031" s="1" t="s">
        <v>204</v>
      </c>
      <c r="J7031" s="1" t="s">
        <v>203</v>
      </c>
      <c r="K7031" s="1">
        <v>2485</v>
      </c>
      <c r="L7031" s="1">
        <v>469</v>
      </c>
      <c r="M7031" s="1">
        <v>0</v>
      </c>
      <c r="N7031" s="1">
        <v>0</v>
      </c>
    </row>
    <row r="7032" spans="1:14">
      <c r="A7032" s="12">
        <v>54034900</v>
      </c>
      <c r="B7032" s="1" t="s">
        <v>6283</v>
      </c>
      <c r="C7032" s="12">
        <v>540349</v>
      </c>
      <c r="D7032" s="1" t="s">
        <v>6282</v>
      </c>
      <c r="E7032" s="12">
        <v>5403</v>
      </c>
      <c r="F7032" s="1" t="s">
        <v>3056</v>
      </c>
      <c r="G7032" s="12">
        <v>54</v>
      </c>
      <c r="H7032" s="1" t="s">
        <v>355</v>
      </c>
      <c r="I7032" s="1" t="s">
        <v>2</v>
      </c>
      <c r="J7032" s="1" t="s">
        <v>1</v>
      </c>
      <c r="K7032" s="1">
        <v>2480</v>
      </c>
      <c r="L7032" s="1">
        <v>89</v>
      </c>
      <c r="M7032" s="1">
        <v>6643</v>
      </c>
      <c r="N7032" s="1">
        <v>416</v>
      </c>
    </row>
    <row r="7033" spans="1:14">
      <c r="A7033" s="12">
        <v>32041220</v>
      </c>
      <c r="B7033" s="1" t="s">
        <v>4188</v>
      </c>
      <c r="C7033" s="12">
        <v>320412</v>
      </c>
      <c r="D7033" s="1" t="s">
        <v>4187</v>
      </c>
      <c r="E7033" s="12">
        <v>3204</v>
      </c>
      <c r="F7033" s="1" t="s">
        <v>1863</v>
      </c>
      <c r="G7033" s="12">
        <v>32</v>
      </c>
      <c r="H7033" s="1" t="s">
        <v>1112</v>
      </c>
      <c r="I7033" s="1" t="s">
        <v>12</v>
      </c>
      <c r="J7033" s="1" t="s">
        <v>11</v>
      </c>
      <c r="K7033" s="1">
        <v>2469</v>
      </c>
      <c r="L7033" s="1">
        <v>156</v>
      </c>
      <c r="M7033" s="1">
        <v>306083</v>
      </c>
      <c r="N7033" s="1">
        <v>26050</v>
      </c>
    </row>
    <row r="7034" spans="1:14">
      <c r="A7034" s="12">
        <v>25084010</v>
      </c>
      <c r="B7034" s="1" t="s">
        <v>5118</v>
      </c>
      <c r="C7034" s="12">
        <v>250840</v>
      </c>
      <c r="D7034" s="1" t="s">
        <v>5117</v>
      </c>
      <c r="E7034" s="12">
        <v>2508</v>
      </c>
      <c r="F7034" s="1" t="s">
        <v>3282</v>
      </c>
      <c r="G7034" s="12">
        <v>25</v>
      </c>
      <c r="H7034" s="1" t="s">
        <v>226</v>
      </c>
      <c r="I7034" s="1" t="s">
        <v>225</v>
      </c>
      <c r="J7034" s="1" t="s">
        <v>224</v>
      </c>
      <c r="K7034" s="1">
        <v>2465</v>
      </c>
      <c r="L7034" s="1">
        <v>3228</v>
      </c>
      <c r="M7034" s="1">
        <v>85225</v>
      </c>
      <c r="N7034" s="1">
        <v>421480</v>
      </c>
    </row>
    <row r="7035" spans="1:14">
      <c r="A7035" s="12">
        <v>85063090</v>
      </c>
      <c r="B7035" s="1" t="s">
        <v>5084</v>
      </c>
      <c r="C7035" s="12">
        <v>850630</v>
      </c>
      <c r="D7035" s="1" t="s">
        <v>5083</v>
      </c>
      <c r="E7035" s="12">
        <v>8506</v>
      </c>
      <c r="F7035" s="1" t="s">
        <v>678</v>
      </c>
      <c r="G7035" s="12">
        <v>85</v>
      </c>
      <c r="H7035" s="1" t="s">
        <v>102</v>
      </c>
      <c r="I7035" s="1" t="s">
        <v>27</v>
      </c>
      <c r="J7035" s="1" t="s">
        <v>26</v>
      </c>
      <c r="K7035" s="1">
        <v>2446</v>
      </c>
      <c r="L7035" s="1">
        <v>222</v>
      </c>
      <c r="M7035" s="1">
        <v>1643</v>
      </c>
      <c r="N7035" s="1">
        <v>7</v>
      </c>
    </row>
    <row r="7036" spans="1:14">
      <c r="A7036" s="13" t="s">
        <v>14260</v>
      </c>
      <c r="B7036" s="1" t="s">
        <v>14259</v>
      </c>
      <c r="C7036" s="13" t="s">
        <v>13657</v>
      </c>
      <c r="D7036" s="1" t="s">
        <v>13656</v>
      </c>
      <c r="E7036" s="13" t="s">
        <v>1238</v>
      </c>
      <c r="F7036" s="1" t="s">
        <v>1237</v>
      </c>
      <c r="G7036" s="13" t="s">
        <v>206</v>
      </c>
      <c r="H7036" s="1" t="s">
        <v>205</v>
      </c>
      <c r="I7036" s="1" t="s">
        <v>204</v>
      </c>
      <c r="J7036" s="1" t="s">
        <v>203</v>
      </c>
      <c r="K7036" s="1">
        <v>2445</v>
      </c>
      <c r="L7036" s="1">
        <v>577</v>
      </c>
      <c r="M7036" s="1">
        <v>0</v>
      </c>
      <c r="N7036" s="1">
        <v>0</v>
      </c>
    </row>
    <row r="7037" spans="1:14">
      <c r="A7037" s="13" t="s">
        <v>14258</v>
      </c>
      <c r="B7037" s="1" t="s">
        <v>14257</v>
      </c>
      <c r="C7037" s="13" t="s">
        <v>5120</v>
      </c>
      <c r="D7037" s="1" t="s">
        <v>5119</v>
      </c>
      <c r="E7037" s="13" t="s">
        <v>1490</v>
      </c>
      <c r="F7037" s="1" t="s">
        <v>1489</v>
      </c>
      <c r="G7037" s="13" t="s">
        <v>1488</v>
      </c>
      <c r="H7037" s="1" t="s">
        <v>1487</v>
      </c>
      <c r="I7037" s="1" t="s">
        <v>59</v>
      </c>
      <c r="J7037" s="1" t="s">
        <v>58</v>
      </c>
      <c r="K7037" s="1">
        <v>2442</v>
      </c>
      <c r="L7037" s="1">
        <v>540</v>
      </c>
      <c r="M7037" s="1">
        <v>0</v>
      </c>
      <c r="N7037" s="1">
        <v>0</v>
      </c>
    </row>
    <row r="7038" spans="1:14">
      <c r="A7038" s="12">
        <v>28139090</v>
      </c>
      <c r="B7038" s="1" t="s">
        <v>1062</v>
      </c>
      <c r="C7038" s="12">
        <v>281390</v>
      </c>
      <c r="D7038" s="1" t="s">
        <v>1061</v>
      </c>
      <c r="E7038" s="12">
        <v>2813</v>
      </c>
      <c r="F7038" s="1" t="s">
        <v>1060</v>
      </c>
      <c r="G7038" s="12">
        <v>28</v>
      </c>
      <c r="H7038" s="1" t="s">
        <v>118</v>
      </c>
      <c r="I7038" s="1" t="s">
        <v>12</v>
      </c>
      <c r="J7038" s="1" t="s">
        <v>11</v>
      </c>
      <c r="K7038" s="1">
        <v>2414</v>
      </c>
      <c r="L7038" s="1">
        <v>3</v>
      </c>
      <c r="M7038" s="1">
        <v>263265</v>
      </c>
      <c r="N7038" s="1">
        <v>3310</v>
      </c>
    </row>
    <row r="7039" spans="1:14">
      <c r="A7039" s="12">
        <v>29154090</v>
      </c>
      <c r="B7039" s="1" t="s">
        <v>632</v>
      </c>
      <c r="C7039" s="12">
        <v>291540</v>
      </c>
      <c r="D7039" s="1" t="s">
        <v>631</v>
      </c>
      <c r="E7039" s="12">
        <v>2915</v>
      </c>
      <c r="F7039" s="1" t="s">
        <v>346</v>
      </c>
      <c r="G7039" s="12">
        <v>29</v>
      </c>
      <c r="H7039" s="1" t="s">
        <v>13</v>
      </c>
      <c r="I7039" s="1" t="s">
        <v>12</v>
      </c>
      <c r="J7039" s="1" t="s">
        <v>11</v>
      </c>
      <c r="K7039" s="1">
        <v>2413</v>
      </c>
      <c r="L7039" s="1">
        <v>39</v>
      </c>
      <c r="M7039" s="1">
        <v>90390</v>
      </c>
      <c r="N7039" s="1">
        <v>4891</v>
      </c>
    </row>
    <row r="7040" spans="1:14">
      <c r="A7040" s="13" t="s">
        <v>3659</v>
      </c>
      <c r="B7040" s="1" t="s">
        <v>3657</v>
      </c>
      <c r="C7040" s="13" t="s">
        <v>3658</v>
      </c>
      <c r="D7040" s="1" t="s">
        <v>3657</v>
      </c>
      <c r="E7040" s="13" t="s">
        <v>3656</v>
      </c>
      <c r="F7040" s="1" t="s">
        <v>3655</v>
      </c>
      <c r="G7040" s="13" t="s">
        <v>206</v>
      </c>
      <c r="H7040" s="1" t="s">
        <v>205</v>
      </c>
      <c r="I7040" s="1" t="s">
        <v>204</v>
      </c>
      <c r="J7040" s="1" t="s">
        <v>203</v>
      </c>
      <c r="K7040" s="1">
        <v>2395</v>
      </c>
      <c r="L7040" s="1">
        <v>39</v>
      </c>
      <c r="M7040" s="1">
        <v>5639206</v>
      </c>
      <c r="N7040" s="1">
        <v>207403</v>
      </c>
    </row>
    <row r="7041" spans="1:14">
      <c r="A7041" s="12">
        <v>61042910</v>
      </c>
      <c r="B7041" s="1" t="s">
        <v>5264</v>
      </c>
      <c r="C7041" s="12">
        <v>610429</v>
      </c>
      <c r="D7041" s="1" t="s">
        <v>5263</v>
      </c>
      <c r="E7041" s="12">
        <v>6104</v>
      </c>
      <c r="F7041" s="1" t="s">
        <v>5262</v>
      </c>
      <c r="G7041" s="12">
        <v>61</v>
      </c>
      <c r="H7041" s="1" t="s">
        <v>234</v>
      </c>
      <c r="I7041" s="1" t="s">
        <v>2</v>
      </c>
      <c r="J7041" s="1" t="s">
        <v>1</v>
      </c>
      <c r="K7041" s="1">
        <v>2391</v>
      </c>
      <c r="L7041" s="1">
        <v>90</v>
      </c>
      <c r="M7041" s="1">
        <v>35933</v>
      </c>
      <c r="N7041" s="1">
        <v>22</v>
      </c>
    </row>
    <row r="7042" spans="1:14">
      <c r="A7042" s="12">
        <v>84771029</v>
      </c>
      <c r="B7042" s="1" t="s">
        <v>587</v>
      </c>
      <c r="C7042" s="12">
        <v>847710</v>
      </c>
      <c r="D7042" s="1" t="s">
        <v>586</v>
      </c>
      <c r="E7042" s="12">
        <v>8477</v>
      </c>
      <c r="F7042" s="1" t="s">
        <v>585</v>
      </c>
      <c r="G7042" s="12">
        <v>84</v>
      </c>
      <c r="H7042" s="1" t="s">
        <v>28</v>
      </c>
      <c r="I7042" s="1" t="s">
        <v>27</v>
      </c>
      <c r="J7042" s="1" t="s">
        <v>26</v>
      </c>
      <c r="K7042" s="1">
        <v>2380</v>
      </c>
      <c r="L7042" s="1">
        <v>98</v>
      </c>
      <c r="M7042" s="1">
        <v>5917040</v>
      </c>
      <c r="N7042" s="1">
        <v>1280934</v>
      </c>
    </row>
    <row r="7043" spans="1:14">
      <c r="A7043" s="12">
        <v>28170020</v>
      </c>
      <c r="B7043" s="1" t="s">
        <v>14256</v>
      </c>
      <c r="C7043" s="12">
        <v>281700</v>
      </c>
      <c r="D7043" s="1" t="s">
        <v>8417</v>
      </c>
      <c r="E7043" s="12">
        <v>2817</v>
      </c>
      <c r="F7043" s="1" t="s">
        <v>8417</v>
      </c>
      <c r="G7043" s="12">
        <v>28</v>
      </c>
      <c r="H7043" s="1" t="s">
        <v>118</v>
      </c>
      <c r="I7043" s="1" t="s">
        <v>12</v>
      </c>
      <c r="J7043" s="1" t="s">
        <v>11</v>
      </c>
      <c r="K7043" s="1">
        <v>2376</v>
      </c>
      <c r="L7043" s="1">
        <v>30</v>
      </c>
      <c r="M7043" s="1">
        <v>5940</v>
      </c>
      <c r="N7043" s="1">
        <v>109</v>
      </c>
    </row>
    <row r="7044" spans="1:14">
      <c r="A7044" s="12">
        <v>29362610</v>
      </c>
      <c r="B7044" s="1" t="s">
        <v>6186</v>
      </c>
      <c r="C7044" s="12">
        <v>293626</v>
      </c>
      <c r="D7044" s="1" t="s">
        <v>1994</v>
      </c>
      <c r="E7044" s="12">
        <v>2936</v>
      </c>
      <c r="F7044" s="1" t="s">
        <v>696</v>
      </c>
      <c r="G7044" s="12">
        <v>29</v>
      </c>
      <c r="H7044" s="1" t="s">
        <v>13</v>
      </c>
      <c r="I7044" s="1" t="s">
        <v>12</v>
      </c>
      <c r="J7044" s="1" t="s">
        <v>11</v>
      </c>
      <c r="K7044" s="1">
        <v>2364</v>
      </c>
      <c r="L7044" s="1">
        <v>44</v>
      </c>
      <c r="M7044" s="1">
        <v>5144965</v>
      </c>
      <c r="N7044" s="1">
        <v>19766</v>
      </c>
    </row>
    <row r="7045" spans="1:14">
      <c r="A7045" s="12">
        <v>28331190</v>
      </c>
      <c r="B7045" s="1" t="s">
        <v>189</v>
      </c>
      <c r="C7045" s="12">
        <v>283311</v>
      </c>
      <c r="D7045" s="1" t="s">
        <v>188</v>
      </c>
      <c r="E7045" s="12">
        <v>2833</v>
      </c>
      <c r="F7045" s="1" t="s">
        <v>187</v>
      </c>
      <c r="G7045" s="12">
        <v>28</v>
      </c>
      <c r="H7045" s="1" t="s">
        <v>118</v>
      </c>
      <c r="I7045" s="1" t="s">
        <v>12</v>
      </c>
      <c r="J7045" s="1" t="s">
        <v>11</v>
      </c>
      <c r="K7045" s="1">
        <v>2361</v>
      </c>
      <c r="L7045" s="1">
        <v>575</v>
      </c>
      <c r="M7045" s="1">
        <v>13564</v>
      </c>
      <c r="N7045" s="1">
        <v>1671</v>
      </c>
    </row>
    <row r="7046" spans="1:14">
      <c r="A7046" s="12">
        <v>44160090</v>
      </c>
      <c r="B7046" s="1" t="s">
        <v>4242</v>
      </c>
      <c r="C7046" s="12">
        <v>441600</v>
      </c>
      <c r="D7046" s="1" t="s">
        <v>3138</v>
      </c>
      <c r="E7046" s="12">
        <v>4416</v>
      </c>
      <c r="F7046" s="1" t="s">
        <v>3138</v>
      </c>
      <c r="G7046" s="12">
        <v>44</v>
      </c>
      <c r="H7046" s="1" t="s">
        <v>2121</v>
      </c>
      <c r="I7046" s="1" t="s">
        <v>1129</v>
      </c>
      <c r="J7046" s="1" t="s">
        <v>1128</v>
      </c>
      <c r="K7046" s="1">
        <v>2357</v>
      </c>
      <c r="L7046" s="1">
        <v>1441</v>
      </c>
      <c r="M7046" s="1">
        <v>5339</v>
      </c>
      <c r="N7046" s="1">
        <v>1300</v>
      </c>
    </row>
    <row r="7047" spans="1:14">
      <c r="A7047" s="12">
        <v>85369020</v>
      </c>
      <c r="B7047" s="1" t="s">
        <v>985</v>
      </c>
      <c r="C7047" s="12">
        <v>853690</v>
      </c>
      <c r="D7047" s="1" t="s">
        <v>443</v>
      </c>
      <c r="E7047" s="12">
        <v>8536</v>
      </c>
      <c r="F7047" s="1" t="s">
        <v>442</v>
      </c>
      <c r="G7047" s="12">
        <v>85</v>
      </c>
      <c r="H7047" s="1" t="s">
        <v>102</v>
      </c>
      <c r="I7047" s="1" t="s">
        <v>27</v>
      </c>
      <c r="J7047" s="1" t="s">
        <v>26</v>
      </c>
      <c r="K7047" s="1">
        <v>2339</v>
      </c>
      <c r="L7047" s="1">
        <v>3</v>
      </c>
      <c r="M7047" s="1">
        <v>32710</v>
      </c>
      <c r="N7047" s="1">
        <v>163</v>
      </c>
    </row>
    <row r="7048" spans="1:14">
      <c r="A7048" s="12">
        <v>85211090</v>
      </c>
      <c r="B7048" s="1" t="s">
        <v>1352</v>
      </c>
      <c r="C7048" s="12">
        <v>852110</v>
      </c>
      <c r="D7048" s="1" t="s">
        <v>1351</v>
      </c>
      <c r="E7048" s="12">
        <v>8521</v>
      </c>
      <c r="F7048" s="1" t="s">
        <v>1350</v>
      </c>
      <c r="G7048" s="12">
        <v>85</v>
      </c>
      <c r="H7048" s="1" t="s">
        <v>102</v>
      </c>
      <c r="I7048" s="1" t="s">
        <v>27</v>
      </c>
      <c r="J7048" s="1" t="s">
        <v>26</v>
      </c>
      <c r="K7048" s="1">
        <v>2331</v>
      </c>
      <c r="L7048" s="1">
        <v>17</v>
      </c>
      <c r="M7048" s="1">
        <v>3000</v>
      </c>
      <c r="N7048" s="1">
        <v>320</v>
      </c>
    </row>
    <row r="7049" spans="1:14">
      <c r="A7049" s="12">
        <v>87149410</v>
      </c>
      <c r="B7049" s="1" t="s">
        <v>6143</v>
      </c>
      <c r="C7049" s="12">
        <v>871494</v>
      </c>
      <c r="D7049" s="1" t="s">
        <v>6142</v>
      </c>
      <c r="E7049" s="12">
        <v>8714</v>
      </c>
      <c r="F7049" s="1" t="s">
        <v>706</v>
      </c>
      <c r="G7049" s="12">
        <v>87</v>
      </c>
      <c r="H7049" s="1" t="s">
        <v>633</v>
      </c>
      <c r="I7049" s="1" t="s">
        <v>272</v>
      </c>
      <c r="J7049" s="1" t="s">
        <v>271</v>
      </c>
      <c r="K7049" s="1">
        <v>2327</v>
      </c>
      <c r="L7049" s="1">
        <v>153</v>
      </c>
      <c r="M7049" s="1">
        <v>528831</v>
      </c>
      <c r="N7049" s="1">
        <v>86077</v>
      </c>
    </row>
    <row r="7050" spans="1:14">
      <c r="A7050" s="12">
        <v>38221100</v>
      </c>
      <c r="B7050" s="1" t="s">
        <v>2508</v>
      </c>
      <c r="C7050" s="12">
        <v>382211</v>
      </c>
      <c r="D7050" s="1" t="s">
        <v>2507</v>
      </c>
      <c r="E7050" s="12">
        <v>3822</v>
      </c>
      <c r="F7050" s="1" t="s">
        <v>960</v>
      </c>
      <c r="G7050" s="12">
        <v>38</v>
      </c>
      <c r="H7050" s="1" t="s">
        <v>244</v>
      </c>
      <c r="I7050" s="1" t="s">
        <v>12</v>
      </c>
      <c r="J7050" s="1" t="s">
        <v>11</v>
      </c>
      <c r="K7050" s="1">
        <v>2324</v>
      </c>
      <c r="L7050" s="1">
        <v>5</v>
      </c>
      <c r="M7050" s="1">
        <v>370544</v>
      </c>
      <c r="N7050" s="1">
        <v>6473</v>
      </c>
    </row>
    <row r="7051" spans="1:14">
      <c r="A7051" s="12">
        <v>90109090</v>
      </c>
      <c r="B7051" s="1" t="s">
        <v>5433</v>
      </c>
      <c r="C7051" s="12">
        <v>901090</v>
      </c>
      <c r="D7051" s="1" t="s">
        <v>5432</v>
      </c>
      <c r="E7051" s="12">
        <v>9010</v>
      </c>
      <c r="F7051" s="1" t="s">
        <v>513</v>
      </c>
      <c r="G7051" s="12">
        <v>90</v>
      </c>
      <c r="H7051" s="1" t="s">
        <v>512</v>
      </c>
      <c r="I7051" s="1" t="s">
        <v>49</v>
      </c>
      <c r="J7051" s="1" t="s">
        <v>48</v>
      </c>
      <c r="K7051" s="1">
        <v>2308</v>
      </c>
      <c r="L7051" s="1">
        <v>77</v>
      </c>
      <c r="M7051" s="1">
        <v>117335</v>
      </c>
      <c r="N7051" s="1">
        <v>21864</v>
      </c>
    </row>
    <row r="7052" spans="1:14">
      <c r="A7052" s="12">
        <v>69091210</v>
      </c>
      <c r="B7052" s="1" t="s">
        <v>6039</v>
      </c>
      <c r="C7052" s="12">
        <v>690912</v>
      </c>
      <c r="D7052" s="1" t="s">
        <v>6038</v>
      </c>
      <c r="E7052" s="12">
        <v>6909</v>
      </c>
      <c r="F7052" s="1" t="s">
        <v>1943</v>
      </c>
      <c r="G7052" s="12">
        <v>69</v>
      </c>
      <c r="H7052" s="1" t="s">
        <v>933</v>
      </c>
      <c r="I7052" s="1" t="s">
        <v>7</v>
      </c>
      <c r="J7052" s="1" t="s">
        <v>6</v>
      </c>
      <c r="K7052" s="1">
        <v>2302</v>
      </c>
      <c r="L7052" s="1">
        <v>2</v>
      </c>
      <c r="M7052" s="1">
        <v>99237</v>
      </c>
      <c r="N7052" s="1">
        <v>404</v>
      </c>
    </row>
    <row r="7053" spans="1:14">
      <c r="A7053" s="12">
        <v>61169100</v>
      </c>
      <c r="B7053" s="1" t="s">
        <v>5112</v>
      </c>
      <c r="C7053" s="12">
        <v>611691</v>
      </c>
      <c r="D7053" s="1" t="s">
        <v>5111</v>
      </c>
      <c r="E7053" s="12">
        <v>6116</v>
      </c>
      <c r="F7053" s="1" t="s">
        <v>4182</v>
      </c>
      <c r="G7053" s="12">
        <v>61</v>
      </c>
      <c r="H7053" s="1" t="s">
        <v>234</v>
      </c>
      <c r="I7053" s="1" t="s">
        <v>2</v>
      </c>
      <c r="J7053" s="1" t="s">
        <v>1</v>
      </c>
      <c r="K7053" s="1">
        <v>2301</v>
      </c>
      <c r="L7053" s="1">
        <v>170</v>
      </c>
      <c r="M7053" s="1">
        <v>36313</v>
      </c>
      <c r="N7053" s="1">
        <v>1523</v>
      </c>
    </row>
    <row r="7054" spans="1:14">
      <c r="A7054" s="12">
        <v>28319090</v>
      </c>
      <c r="B7054" s="1" t="s">
        <v>14255</v>
      </c>
      <c r="C7054" s="12">
        <v>283190</v>
      </c>
      <c r="D7054" s="1" t="s">
        <v>14255</v>
      </c>
      <c r="E7054" s="12">
        <v>2831</v>
      </c>
      <c r="F7054" s="1" t="s">
        <v>2198</v>
      </c>
      <c r="G7054" s="12">
        <v>28</v>
      </c>
      <c r="H7054" s="1" t="s">
        <v>118</v>
      </c>
      <c r="I7054" s="1" t="s">
        <v>12</v>
      </c>
      <c r="J7054" s="1" t="s">
        <v>11</v>
      </c>
      <c r="K7054" s="1">
        <v>2290</v>
      </c>
      <c r="L7054" s="1">
        <v>650</v>
      </c>
      <c r="M7054" s="1">
        <v>50767</v>
      </c>
      <c r="N7054" s="1">
        <v>13316</v>
      </c>
    </row>
    <row r="7055" spans="1:14">
      <c r="A7055" s="12">
        <v>12116000</v>
      </c>
      <c r="B7055" s="1" t="s">
        <v>5830</v>
      </c>
      <c r="C7055" s="12">
        <v>121160</v>
      </c>
      <c r="D7055" s="1" t="s">
        <v>5829</v>
      </c>
      <c r="E7055" s="12">
        <v>1211</v>
      </c>
      <c r="F7055" s="1" t="s">
        <v>5328</v>
      </c>
      <c r="G7055" s="12">
        <v>12</v>
      </c>
      <c r="H7055" s="1" t="s">
        <v>331</v>
      </c>
      <c r="I7055" s="1" t="s">
        <v>59</v>
      </c>
      <c r="J7055" s="1" t="s">
        <v>58</v>
      </c>
      <c r="K7055" s="1">
        <v>2290</v>
      </c>
      <c r="L7055" s="1">
        <v>100</v>
      </c>
      <c r="M7055" s="1">
        <v>0</v>
      </c>
      <c r="N7055" s="1">
        <v>0</v>
      </c>
    </row>
    <row r="7056" spans="1:14">
      <c r="A7056" s="13" t="s">
        <v>14254</v>
      </c>
      <c r="B7056" s="1" t="s">
        <v>14252</v>
      </c>
      <c r="C7056" s="13" t="s">
        <v>14253</v>
      </c>
      <c r="D7056" s="1" t="s">
        <v>14252</v>
      </c>
      <c r="E7056" s="13" t="s">
        <v>5297</v>
      </c>
      <c r="F7056" s="1" t="s">
        <v>5296</v>
      </c>
      <c r="G7056" s="13" t="s">
        <v>206</v>
      </c>
      <c r="H7056" s="1" t="s">
        <v>205</v>
      </c>
      <c r="I7056" s="1" t="s">
        <v>204</v>
      </c>
      <c r="J7056" s="1" t="s">
        <v>203</v>
      </c>
      <c r="K7056" s="1">
        <v>2288</v>
      </c>
      <c r="L7056" s="1">
        <v>120</v>
      </c>
      <c r="M7056" s="1">
        <v>0</v>
      </c>
      <c r="N7056" s="1">
        <v>0</v>
      </c>
    </row>
    <row r="7057" spans="1:14">
      <c r="A7057" s="12">
        <v>38140010</v>
      </c>
      <c r="B7057" s="1" t="s">
        <v>14251</v>
      </c>
      <c r="C7057" s="12">
        <v>381400</v>
      </c>
      <c r="D7057" s="1" t="s">
        <v>9215</v>
      </c>
      <c r="E7057" s="12">
        <v>3814</v>
      </c>
      <c r="F7057" s="1" t="s">
        <v>9215</v>
      </c>
      <c r="G7057" s="12">
        <v>38</v>
      </c>
      <c r="H7057" s="1" t="s">
        <v>244</v>
      </c>
      <c r="I7057" s="1" t="s">
        <v>12</v>
      </c>
      <c r="J7057" s="1" t="s">
        <v>11</v>
      </c>
      <c r="K7057" s="1">
        <v>2285</v>
      </c>
      <c r="L7057" s="1">
        <v>129</v>
      </c>
      <c r="M7057" s="1">
        <v>0</v>
      </c>
      <c r="N7057" s="1">
        <v>0</v>
      </c>
    </row>
    <row r="7058" spans="1:14">
      <c r="A7058" s="12">
        <v>28432100</v>
      </c>
      <c r="B7058" s="1" t="s">
        <v>3238</v>
      </c>
      <c r="C7058" s="12">
        <v>284321</v>
      </c>
      <c r="D7058" s="1" t="s">
        <v>3238</v>
      </c>
      <c r="E7058" s="12">
        <v>2843</v>
      </c>
      <c r="F7058" s="1" t="s">
        <v>640</v>
      </c>
      <c r="G7058" s="12">
        <v>28</v>
      </c>
      <c r="H7058" s="1" t="s">
        <v>118</v>
      </c>
      <c r="I7058" s="1" t="s">
        <v>12</v>
      </c>
      <c r="J7058" s="1" t="s">
        <v>11</v>
      </c>
      <c r="K7058" s="1">
        <v>2281</v>
      </c>
      <c r="L7058" s="1">
        <v>106</v>
      </c>
      <c r="M7058" s="1">
        <v>3419504</v>
      </c>
      <c r="N7058" s="1">
        <v>8187</v>
      </c>
    </row>
    <row r="7059" spans="1:14">
      <c r="A7059" s="12">
        <v>60063130</v>
      </c>
      <c r="B7059" s="1" t="s">
        <v>5731</v>
      </c>
      <c r="C7059" s="12">
        <v>600631</v>
      </c>
      <c r="D7059" s="1" t="s">
        <v>4132</v>
      </c>
      <c r="E7059" s="12">
        <v>6006</v>
      </c>
      <c r="F7059" s="1" t="s">
        <v>173</v>
      </c>
      <c r="G7059" s="12">
        <v>60</v>
      </c>
      <c r="H7059" s="1" t="s">
        <v>161</v>
      </c>
      <c r="I7059" s="1" t="s">
        <v>2</v>
      </c>
      <c r="J7059" s="1" t="s">
        <v>1</v>
      </c>
      <c r="K7059" s="1">
        <v>2273</v>
      </c>
      <c r="L7059" s="1">
        <v>81</v>
      </c>
      <c r="M7059" s="1">
        <v>0</v>
      </c>
      <c r="N7059" s="1">
        <v>0</v>
      </c>
    </row>
    <row r="7060" spans="1:14">
      <c r="A7060" s="12">
        <v>59021090</v>
      </c>
      <c r="B7060" s="1" t="s">
        <v>6113</v>
      </c>
      <c r="C7060" s="12">
        <v>590210</v>
      </c>
      <c r="D7060" s="1" t="s">
        <v>4267</v>
      </c>
      <c r="E7060" s="12">
        <v>5902</v>
      </c>
      <c r="F7060" s="1" t="s">
        <v>33</v>
      </c>
      <c r="G7060" s="12">
        <v>59</v>
      </c>
      <c r="H7060" s="1" t="s">
        <v>32</v>
      </c>
      <c r="I7060" s="1" t="s">
        <v>2</v>
      </c>
      <c r="J7060" s="1" t="s">
        <v>1</v>
      </c>
      <c r="K7060" s="1">
        <v>2272</v>
      </c>
      <c r="L7060" s="1">
        <v>8</v>
      </c>
      <c r="M7060" s="1">
        <v>10334178</v>
      </c>
      <c r="N7060" s="1">
        <v>2032906</v>
      </c>
    </row>
    <row r="7061" spans="1:14">
      <c r="A7061" s="12">
        <v>85271900</v>
      </c>
      <c r="B7061" s="1" t="s">
        <v>6268</v>
      </c>
      <c r="C7061" s="12">
        <v>852719</v>
      </c>
      <c r="D7061" s="1" t="s">
        <v>6267</v>
      </c>
      <c r="E7061" s="12">
        <v>8527</v>
      </c>
      <c r="F7061" s="1" t="s">
        <v>285</v>
      </c>
      <c r="G7061" s="12">
        <v>85</v>
      </c>
      <c r="H7061" s="1" t="s">
        <v>102</v>
      </c>
      <c r="I7061" s="1" t="s">
        <v>27</v>
      </c>
      <c r="J7061" s="1" t="s">
        <v>26</v>
      </c>
      <c r="K7061" s="1">
        <v>2271</v>
      </c>
      <c r="L7061" s="1">
        <v>16</v>
      </c>
      <c r="M7061" s="1">
        <v>1719623</v>
      </c>
      <c r="N7061" s="1">
        <v>829916</v>
      </c>
    </row>
    <row r="7062" spans="1:14">
      <c r="A7062" s="12">
        <v>70021000</v>
      </c>
      <c r="B7062" s="1" t="s">
        <v>991</v>
      </c>
      <c r="C7062" s="12">
        <v>700210</v>
      </c>
      <c r="D7062" s="1" t="s">
        <v>991</v>
      </c>
      <c r="E7062" s="12">
        <v>7002</v>
      </c>
      <c r="F7062" s="1" t="s">
        <v>990</v>
      </c>
      <c r="G7062" s="12">
        <v>70</v>
      </c>
      <c r="H7062" s="1" t="s">
        <v>83</v>
      </c>
      <c r="I7062" s="1" t="s">
        <v>7</v>
      </c>
      <c r="J7062" s="1" t="s">
        <v>6</v>
      </c>
      <c r="K7062" s="1">
        <v>2259</v>
      </c>
      <c r="L7062" s="1">
        <v>73</v>
      </c>
      <c r="M7062" s="1">
        <v>586066</v>
      </c>
      <c r="N7062" s="1">
        <v>150602</v>
      </c>
    </row>
    <row r="7063" spans="1:14">
      <c r="A7063" s="12">
        <v>29372331</v>
      </c>
      <c r="B7063" s="1" t="s">
        <v>1268</v>
      </c>
      <c r="C7063" s="12">
        <v>293723</v>
      </c>
      <c r="D7063" s="1" t="s">
        <v>1110</v>
      </c>
      <c r="E7063" s="12">
        <v>2937</v>
      </c>
      <c r="F7063" s="1" t="s">
        <v>464</v>
      </c>
      <c r="G7063" s="12">
        <v>29</v>
      </c>
      <c r="H7063" s="1" t="s">
        <v>13</v>
      </c>
      <c r="I7063" s="1" t="s">
        <v>12</v>
      </c>
      <c r="J7063" s="1" t="s">
        <v>11</v>
      </c>
      <c r="K7063" s="1">
        <v>2253</v>
      </c>
      <c r="L7063" s="1">
        <v>0</v>
      </c>
      <c r="M7063" s="1">
        <v>1046996</v>
      </c>
      <c r="N7063" s="1">
        <v>252</v>
      </c>
    </row>
    <row r="7064" spans="1:14">
      <c r="A7064" s="12">
        <v>94019090</v>
      </c>
      <c r="B7064" s="1" t="s">
        <v>11666</v>
      </c>
      <c r="C7064" s="12">
        <v>940190</v>
      </c>
      <c r="D7064" s="1" t="s">
        <v>14250</v>
      </c>
      <c r="E7064" s="12">
        <v>9401</v>
      </c>
      <c r="F7064" s="1" t="s">
        <v>1915</v>
      </c>
      <c r="G7064" s="12">
        <v>94</v>
      </c>
      <c r="H7064" s="1" t="s">
        <v>259</v>
      </c>
      <c r="I7064" s="1" t="s">
        <v>127</v>
      </c>
      <c r="J7064" s="1" t="s">
        <v>126</v>
      </c>
      <c r="K7064" s="1">
        <v>2250</v>
      </c>
      <c r="L7064" s="1">
        <v>124</v>
      </c>
      <c r="M7064" s="1">
        <v>0</v>
      </c>
      <c r="N7064" s="1">
        <v>0</v>
      </c>
    </row>
    <row r="7065" spans="1:14">
      <c r="A7065" s="13" t="s">
        <v>14249</v>
      </c>
      <c r="B7065" s="1" t="s">
        <v>14248</v>
      </c>
      <c r="C7065" s="13" t="s">
        <v>14247</v>
      </c>
      <c r="D7065" s="1" t="s">
        <v>14246</v>
      </c>
      <c r="E7065" s="13" t="s">
        <v>4850</v>
      </c>
      <c r="F7065" s="1" t="s">
        <v>4849</v>
      </c>
      <c r="G7065" s="13" t="s">
        <v>206</v>
      </c>
      <c r="H7065" s="1" t="s">
        <v>205</v>
      </c>
      <c r="I7065" s="1" t="s">
        <v>204</v>
      </c>
      <c r="J7065" s="1" t="s">
        <v>203</v>
      </c>
      <c r="K7065" s="1">
        <v>2248</v>
      </c>
      <c r="L7065" s="1">
        <v>325</v>
      </c>
      <c r="M7065" s="1">
        <v>0</v>
      </c>
      <c r="N7065" s="1">
        <v>0</v>
      </c>
    </row>
    <row r="7066" spans="1:14">
      <c r="A7066" s="13" t="s">
        <v>14245</v>
      </c>
      <c r="B7066" s="1" t="s">
        <v>14244</v>
      </c>
      <c r="C7066" s="13" t="s">
        <v>14243</v>
      </c>
      <c r="D7066" s="1" t="s">
        <v>14242</v>
      </c>
      <c r="E7066" s="13" t="s">
        <v>4676</v>
      </c>
      <c r="F7066" s="1" t="s">
        <v>4675</v>
      </c>
      <c r="G7066" s="13" t="s">
        <v>4162</v>
      </c>
      <c r="H7066" s="1" t="s">
        <v>4161</v>
      </c>
      <c r="I7066" s="1" t="s">
        <v>204</v>
      </c>
      <c r="J7066" s="1" t="s">
        <v>203</v>
      </c>
      <c r="K7066" s="1">
        <v>2243</v>
      </c>
      <c r="L7066" s="1">
        <v>318</v>
      </c>
      <c r="M7066" s="1">
        <v>0</v>
      </c>
      <c r="N7066" s="1">
        <v>0</v>
      </c>
    </row>
    <row r="7067" spans="1:14">
      <c r="A7067" s="12">
        <v>55169300</v>
      </c>
      <c r="B7067" s="1" t="s">
        <v>5152</v>
      </c>
      <c r="C7067" s="12">
        <v>551693</v>
      </c>
      <c r="D7067" s="1" t="s">
        <v>5151</v>
      </c>
      <c r="E7067" s="12">
        <v>5516</v>
      </c>
      <c r="F7067" s="1" t="s">
        <v>1316</v>
      </c>
      <c r="G7067" s="12">
        <v>55</v>
      </c>
      <c r="H7067" s="1" t="s">
        <v>282</v>
      </c>
      <c r="I7067" s="1" t="s">
        <v>2</v>
      </c>
      <c r="J7067" s="1" t="s">
        <v>1</v>
      </c>
      <c r="K7067" s="1">
        <v>2240</v>
      </c>
      <c r="L7067" s="1">
        <v>196</v>
      </c>
      <c r="M7067" s="1">
        <v>4212500</v>
      </c>
      <c r="N7067" s="1">
        <v>838524</v>
      </c>
    </row>
    <row r="7068" spans="1:14">
      <c r="A7068" s="13" t="s">
        <v>14241</v>
      </c>
      <c r="B7068" s="1" t="s">
        <v>14240</v>
      </c>
      <c r="C7068" s="13" t="s">
        <v>4678</v>
      </c>
      <c r="D7068" s="1" t="s">
        <v>4677</v>
      </c>
      <c r="E7068" s="13" t="s">
        <v>4676</v>
      </c>
      <c r="F7068" s="1" t="s">
        <v>4675</v>
      </c>
      <c r="G7068" s="13" t="s">
        <v>4162</v>
      </c>
      <c r="H7068" s="1" t="s">
        <v>4161</v>
      </c>
      <c r="I7068" s="1" t="s">
        <v>204</v>
      </c>
      <c r="J7068" s="1" t="s">
        <v>203</v>
      </c>
      <c r="K7068" s="1">
        <v>2238</v>
      </c>
      <c r="L7068" s="1">
        <v>341</v>
      </c>
      <c r="M7068" s="1">
        <v>8901579</v>
      </c>
      <c r="N7068" s="1">
        <v>2446992</v>
      </c>
    </row>
    <row r="7069" spans="1:14">
      <c r="A7069" s="12">
        <v>72191100</v>
      </c>
      <c r="B7069" s="1" t="s">
        <v>14239</v>
      </c>
      <c r="C7069" s="12">
        <v>721911</v>
      </c>
      <c r="D7069" s="1" t="s">
        <v>14238</v>
      </c>
      <c r="E7069" s="12">
        <v>7219</v>
      </c>
      <c r="F7069" s="1" t="s">
        <v>1582</v>
      </c>
      <c r="G7069" s="12">
        <v>72</v>
      </c>
      <c r="H7069" s="1" t="s">
        <v>436</v>
      </c>
      <c r="I7069" s="1" t="s">
        <v>107</v>
      </c>
      <c r="J7069" s="1" t="s">
        <v>106</v>
      </c>
      <c r="K7069" s="1">
        <v>2221</v>
      </c>
      <c r="L7069" s="1">
        <v>138</v>
      </c>
      <c r="M7069" s="1">
        <v>3034235</v>
      </c>
      <c r="N7069" s="1">
        <v>1490748</v>
      </c>
    </row>
    <row r="7070" spans="1:14">
      <c r="A7070" s="12">
        <v>52053300</v>
      </c>
      <c r="B7070" s="1" t="s">
        <v>14237</v>
      </c>
      <c r="C7070" s="12">
        <v>520533</v>
      </c>
      <c r="D7070" s="1" t="s">
        <v>14236</v>
      </c>
      <c r="E7070" s="12">
        <v>5205</v>
      </c>
      <c r="F7070" s="1" t="s">
        <v>77</v>
      </c>
      <c r="G7070" s="12">
        <v>52</v>
      </c>
      <c r="H7070" s="1" t="s">
        <v>76</v>
      </c>
      <c r="I7070" s="1" t="s">
        <v>2</v>
      </c>
      <c r="J7070" s="1" t="s">
        <v>1</v>
      </c>
      <c r="K7070" s="1">
        <v>2173</v>
      </c>
      <c r="L7070" s="1">
        <v>517</v>
      </c>
      <c r="M7070" s="1">
        <v>50236</v>
      </c>
      <c r="N7070" s="1">
        <v>7399</v>
      </c>
    </row>
    <row r="7071" spans="1:14">
      <c r="A7071" s="12">
        <v>29122100</v>
      </c>
      <c r="B7071" s="1" t="s">
        <v>4150</v>
      </c>
      <c r="C7071" s="12">
        <v>291221</v>
      </c>
      <c r="D7071" s="1" t="s">
        <v>4150</v>
      </c>
      <c r="E7071" s="12">
        <v>2912</v>
      </c>
      <c r="F7071" s="1" t="s">
        <v>70</v>
      </c>
      <c r="G7071" s="12">
        <v>29</v>
      </c>
      <c r="H7071" s="1" t="s">
        <v>13</v>
      </c>
      <c r="I7071" s="1" t="s">
        <v>12</v>
      </c>
      <c r="J7071" s="1" t="s">
        <v>11</v>
      </c>
      <c r="K7071" s="1">
        <v>2171</v>
      </c>
      <c r="L7071" s="1">
        <v>306</v>
      </c>
      <c r="M7071" s="1">
        <v>228814</v>
      </c>
      <c r="N7071" s="1">
        <v>47147</v>
      </c>
    </row>
    <row r="7072" spans="1:14">
      <c r="A7072" s="12">
        <v>55133100</v>
      </c>
      <c r="B7072" s="1" t="s">
        <v>14235</v>
      </c>
      <c r="C7072" s="12">
        <v>551331</v>
      </c>
      <c r="D7072" s="1" t="s">
        <v>14234</v>
      </c>
      <c r="E7072" s="12">
        <v>5513</v>
      </c>
      <c r="F7072" s="1" t="s">
        <v>2386</v>
      </c>
      <c r="G7072" s="12">
        <v>55</v>
      </c>
      <c r="H7072" s="1" t="s">
        <v>282</v>
      </c>
      <c r="I7072" s="1" t="s">
        <v>2</v>
      </c>
      <c r="J7072" s="1" t="s">
        <v>1</v>
      </c>
      <c r="K7072" s="1">
        <v>2169</v>
      </c>
      <c r="L7072" s="1">
        <v>215</v>
      </c>
      <c r="M7072" s="1">
        <v>890371</v>
      </c>
      <c r="N7072" s="1">
        <v>160148</v>
      </c>
    </row>
    <row r="7073" spans="1:14">
      <c r="A7073" s="12">
        <v>29359011</v>
      </c>
      <c r="B7073" s="1" t="s">
        <v>878</v>
      </c>
      <c r="C7073" s="12">
        <v>293590</v>
      </c>
      <c r="D7073" s="1" t="s">
        <v>505</v>
      </c>
      <c r="E7073" s="12">
        <v>2935</v>
      </c>
      <c r="F7073" s="1" t="s">
        <v>504</v>
      </c>
      <c r="G7073" s="12">
        <v>29</v>
      </c>
      <c r="H7073" s="1" t="s">
        <v>13</v>
      </c>
      <c r="I7073" s="1" t="s">
        <v>12</v>
      </c>
      <c r="J7073" s="1" t="s">
        <v>11</v>
      </c>
      <c r="K7073" s="1">
        <v>2160</v>
      </c>
      <c r="L7073" s="1">
        <v>351</v>
      </c>
      <c r="M7073" s="1">
        <v>566146</v>
      </c>
      <c r="N7073" s="1">
        <v>24028</v>
      </c>
    </row>
    <row r="7074" spans="1:14">
      <c r="A7074" s="12">
        <v>60053500</v>
      </c>
      <c r="B7074" s="1" t="s">
        <v>1161</v>
      </c>
      <c r="C7074" s="12">
        <v>600535</v>
      </c>
      <c r="D7074" s="1" t="s">
        <v>1161</v>
      </c>
      <c r="E7074" s="12">
        <v>6005</v>
      </c>
      <c r="F7074" s="1" t="s">
        <v>162</v>
      </c>
      <c r="G7074" s="12">
        <v>60</v>
      </c>
      <c r="H7074" s="1" t="s">
        <v>161</v>
      </c>
      <c r="I7074" s="1" t="s">
        <v>2</v>
      </c>
      <c r="J7074" s="1" t="s">
        <v>1</v>
      </c>
      <c r="K7074" s="1">
        <v>2158</v>
      </c>
      <c r="L7074" s="1">
        <v>200</v>
      </c>
      <c r="M7074" s="1">
        <v>306232</v>
      </c>
      <c r="N7074" s="1">
        <v>69394</v>
      </c>
    </row>
    <row r="7075" spans="1:14">
      <c r="A7075" s="12">
        <v>24039910</v>
      </c>
      <c r="B7075" s="1" t="s">
        <v>14233</v>
      </c>
      <c r="C7075" s="12">
        <v>240399</v>
      </c>
      <c r="D7075" s="1" t="s">
        <v>9357</v>
      </c>
      <c r="E7075" s="12">
        <v>2403</v>
      </c>
      <c r="F7075" s="1" t="s">
        <v>9356</v>
      </c>
      <c r="G7075" s="12">
        <v>24</v>
      </c>
      <c r="H7075" s="1" t="s">
        <v>2943</v>
      </c>
      <c r="I7075" s="1" t="s">
        <v>751</v>
      </c>
      <c r="J7075" s="1" t="s">
        <v>750</v>
      </c>
      <c r="K7075" s="1">
        <v>2158</v>
      </c>
      <c r="L7075" s="1">
        <v>166</v>
      </c>
      <c r="M7075" s="1">
        <v>0</v>
      </c>
      <c r="N7075" s="1">
        <v>0</v>
      </c>
    </row>
    <row r="7076" spans="1:14">
      <c r="A7076" s="12">
        <v>28251010</v>
      </c>
      <c r="B7076" s="1" t="s">
        <v>2166</v>
      </c>
      <c r="C7076" s="12">
        <v>282510</v>
      </c>
      <c r="D7076" s="1" t="s">
        <v>1578</v>
      </c>
      <c r="E7076" s="12">
        <v>2825</v>
      </c>
      <c r="F7076" s="1" t="s">
        <v>429</v>
      </c>
      <c r="G7076" s="12">
        <v>28</v>
      </c>
      <c r="H7076" s="1" t="s">
        <v>118</v>
      </c>
      <c r="I7076" s="1" t="s">
        <v>12</v>
      </c>
      <c r="J7076" s="1" t="s">
        <v>11</v>
      </c>
      <c r="K7076" s="1">
        <v>2149</v>
      </c>
      <c r="L7076" s="1">
        <v>205</v>
      </c>
      <c r="M7076" s="1">
        <v>303209</v>
      </c>
      <c r="N7076" s="1">
        <v>50969</v>
      </c>
    </row>
    <row r="7077" spans="1:14">
      <c r="A7077" s="12">
        <v>91082000</v>
      </c>
      <c r="B7077" s="1" t="s">
        <v>14232</v>
      </c>
      <c r="C7077" s="12">
        <v>910820</v>
      </c>
      <c r="D7077" s="1" t="s">
        <v>14231</v>
      </c>
      <c r="E7077" s="12">
        <v>9108</v>
      </c>
      <c r="F7077" s="1" t="s">
        <v>1104</v>
      </c>
      <c r="G7077" s="12">
        <v>91</v>
      </c>
      <c r="H7077" s="1" t="s">
        <v>50</v>
      </c>
      <c r="I7077" s="1" t="s">
        <v>49</v>
      </c>
      <c r="J7077" s="1" t="s">
        <v>48</v>
      </c>
      <c r="K7077" s="1">
        <v>2147</v>
      </c>
      <c r="L7077" s="1">
        <v>0</v>
      </c>
      <c r="M7077" s="1">
        <v>1389231</v>
      </c>
      <c r="N7077" s="1">
        <v>307</v>
      </c>
    </row>
    <row r="7078" spans="1:14">
      <c r="A7078" s="12">
        <v>39046110</v>
      </c>
      <c r="B7078" s="1" t="s">
        <v>2599</v>
      </c>
      <c r="C7078" s="12">
        <v>390461</v>
      </c>
      <c r="D7078" s="1" t="s">
        <v>2598</v>
      </c>
      <c r="E7078" s="12">
        <v>3904</v>
      </c>
      <c r="F7078" s="1" t="s">
        <v>1303</v>
      </c>
      <c r="G7078" s="12">
        <v>39</v>
      </c>
      <c r="H7078" s="1" t="s">
        <v>38</v>
      </c>
      <c r="I7078" s="1" t="s">
        <v>37</v>
      </c>
      <c r="J7078" s="1" t="s">
        <v>36</v>
      </c>
      <c r="K7078" s="1">
        <v>2145</v>
      </c>
      <c r="L7078" s="1">
        <v>11</v>
      </c>
      <c r="M7078" s="1">
        <v>14547797</v>
      </c>
      <c r="N7078" s="1">
        <v>1503520</v>
      </c>
    </row>
    <row r="7079" spans="1:14">
      <c r="A7079" s="12">
        <v>46019200</v>
      </c>
      <c r="B7079" s="1" t="s">
        <v>14230</v>
      </c>
      <c r="C7079" s="12">
        <v>460192</v>
      </c>
      <c r="D7079" s="1" t="s">
        <v>14229</v>
      </c>
      <c r="E7079" s="12">
        <v>4601</v>
      </c>
      <c r="F7079" s="1" t="s">
        <v>5858</v>
      </c>
      <c r="G7079" s="12">
        <v>46</v>
      </c>
      <c r="H7079" s="1" t="s">
        <v>5857</v>
      </c>
      <c r="I7079" s="1" t="s">
        <v>1129</v>
      </c>
      <c r="J7079" s="1" t="s">
        <v>1128</v>
      </c>
      <c r="K7079" s="1">
        <v>2141</v>
      </c>
      <c r="L7079" s="1">
        <v>65</v>
      </c>
      <c r="M7079" s="1">
        <v>55674</v>
      </c>
      <c r="N7079" s="1">
        <v>28418</v>
      </c>
    </row>
    <row r="7080" spans="1:14">
      <c r="A7080" s="12">
        <v>61081900</v>
      </c>
      <c r="B7080" s="1" t="s">
        <v>5046</v>
      </c>
      <c r="C7080" s="12">
        <v>610819</v>
      </c>
      <c r="D7080" s="1" t="s">
        <v>5045</v>
      </c>
      <c r="E7080" s="12">
        <v>6108</v>
      </c>
      <c r="F7080" s="1" t="s">
        <v>5044</v>
      </c>
      <c r="G7080" s="12">
        <v>61</v>
      </c>
      <c r="H7080" s="1" t="s">
        <v>234</v>
      </c>
      <c r="I7080" s="1" t="s">
        <v>2</v>
      </c>
      <c r="J7080" s="1" t="s">
        <v>1</v>
      </c>
      <c r="K7080" s="1">
        <v>2136</v>
      </c>
      <c r="L7080" s="1">
        <v>34</v>
      </c>
      <c r="M7080" s="1">
        <v>5351</v>
      </c>
      <c r="N7080" s="1">
        <v>188</v>
      </c>
    </row>
    <row r="7081" spans="1:14">
      <c r="A7081" s="12">
        <v>90049010</v>
      </c>
      <c r="B7081" s="1" t="s">
        <v>1694</v>
      </c>
      <c r="C7081" s="12">
        <v>900490</v>
      </c>
      <c r="D7081" s="1" t="s">
        <v>1693</v>
      </c>
      <c r="E7081" s="12">
        <v>9004</v>
      </c>
      <c r="F7081" s="1" t="s">
        <v>1692</v>
      </c>
      <c r="G7081" s="12">
        <v>90</v>
      </c>
      <c r="H7081" s="1" t="s">
        <v>512</v>
      </c>
      <c r="I7081" s="1" t="s">
        <v>49</v>
      </c>
      <c r="J7081" s="1" t="s">
        <v>48</v>
      </c>
      <c r="K7081" s="1">
        <v>2136</v>
      </c>
      <c r="L7081" s="1">
        <v>12</v>
      </c>
      <c r="M7081" s="1">
        <v>684725</v>
      </c>
      <c r="N7081" s="1">
        <v>72523</v>
      </c>
    </row>
    <row r="7082" spans="1:14">
      <c r="A7082" s="12">
        <v>11010020</v>
      </c>
      <c r="B7082" s="1" t="s">
        <v>14228</v>
      </c>
      <c r="C7082" s="12">
        <v>110100</v>
      </c>
      <c r="D7082" s="1" t="s">
        <v>9595</v>
      </c>
      <c r="E7082" s="12">
        <v>1101</v>
      </c>
      <c r="F7082" s="1" t="s">
        <v>9595</v>
      </c>
      <c r="G7082" s="12">
        <v>11</v>
      </c>
      <c r="H7082" s="1" t="s">
        <v>1144</v>
      </c>
      <c r="I7082" s="1" t="s">
        <v>59</v>
      </c>
      <c r="J7082" s="1" t="s">
        <v>58</v>
      </c>
      <c r="K7082" s="1">
        <v>2131</v>
      </c>
      <c r="L7082" s="1">
        <v>1624</v>
      </c>
      <c r="M7082" s="1">
        <v>133488</v>
      </c>
      <c r="N7082" s="1">
        <v>33281</v>
      </c>
    </row>
    <row r="7083" spans="1:14">
      <c r="A7083" s="12">
        <v>28112220</v>
      </c>
      <c r="B7083" s="1" t="s">
        <v>615</v>
      </c>
      <c r="C7083" s="12">
        <v>281122</v>
      </c>
      <c r="D7083" s="1" t="s">
        <v>614</v>
      </c>
      <c r="E7083" s="12">
        <v>2811</v>
      </c>
      <c r="F7083" s="1" t="s">
        <v>264</v>
      </c>
      <c r="G7083" s="12">
        <v>28</v>
      </c>
      <c r="H7083" s="1" t="s">
        <v>118</v>
      </c>
      <c r="I7083" s="1" t="s">
        <v>12</v>
      </c>
      <c r="J7083" s="1" t="s">
        <v>11</v>
      </c>
      <c r="K7083" s="1">
        <v>2128</v>
      </c>
      <c r="L7083" s="1">
        <v>160</v>
      </c>
      <c r="M7083" s="1">
        <v>288438</v>
      </c>
      <c r="N7083" s="1">
        <v>50004</v>
      </c>
    </row>
    <row r="7084" spans="1:14">
      <c r="A7084" s="12">
        <v>52051400</v>
      </c>
      <c r="B7084" s="1" t="s">
        <v>14227</v>
      </c>
      <c r="C7084" s="12">
        <v>520514</v>
      </c>
      <c r="D7084" s="1" t="s">
        <v>14226</v>
      </c>
      <c r="E7084" s="12">
        <v>5205</v>
      </c>
      <c r="F7084" s="1" t="s">
        <v>77</v>
      </c>
      <c r="G7084" s="12">
        <v>52</v>
      </c>
      <c r="H7084" s="1" t="s">
        <v>76</v>
      </c>
      <c r="I7084" s="1" t="s">
        <v>2</v>
      </c>
      <c r="J7084" s="1" t="s">
        <v>1</v>
      </c>
      <c r="K7084" s="1">
        <v>2121</v>
      </c>
      <c r="L7084" s="1">
        <v>110</v>
      </c>
      <c r="M7084" s="1">
        <v>0</v>
      </c>
      <c r="N7084" s="1">
        <v>0</v>
      </c>
    </row>
    <row r="7085" spans="1:14">
      <c r="A7085" s="12">
        <v>29359029</v>
      </c>
      <c r="B7085" s="1" t="s">
        <v>2739</v>
      </c>
      <c r="C7085" s="12">
        <v>293590</v>
      </c>
      <c r="D7085" s="1" t="s">
        <v>505</v>
      </c>
      <c r="E7085" s="12">
        <v>2935</v>
      </c>
      <c r="F7085" s="1" t="s">
        <v>504</v>
      </c>
      <c r="G7085" s="12">
        <v>29</v>
      </c>
      <c r="H7085" s="1" t="s">
        <v>13</v>
      </c>
      <c r="I7085" s="1" t="s">
        <v>12</v>
      </c>
      <c r="J7085" s="1" t="s">
        <v>11</v>
      </c>
      <c r="K7085" s="1">
        <v>2117</v>
      </c>
      <c r="L7085" s="1">
        <v>10</v>
      </c>
      <c r="M7085" s="1">
        <v>11745165</v>
      </c>
      <c r="N7085" s="1">
        <v>108970</v>
      </c>
    </row>
    <row r="7086" spans="1:14">
      <c r="A7086" s="13" t="s">
        <v>4545</v>
      </c>
      <c r="B7086" s="1" t="s">
        <v>4544</v>
      </c>
      <c r="C7086" s="13" t="s">
        <v>4543</v>
      </c>
      <c r="D7086" s="1" t="s">
        <v>4542</v>
      </c>
      <c r="E7086" s="13" t="s">
        <v>1238</v>
      </c>
      <c r="F7086" s="1" t="s">
        <v>1237</v>
      </c>
      <c r="G7086" s="13" t="s">
        <v>206</v>
      </c>
      <c r="H7086" s="1" t="s">
        <v>205</v>
      </c>
      <c r="I7086" s="1" t="s">
        <v>204</v>
      </c>
      <c r="J7086" s="1" t="s">
        <v>203</v>
      </c>
      <c r="K7086" s="1">
        <v>2115</v>
      </c>
      <c r="L7086" s="1">
        <v>458</v>
      </c>
      <c r="M7086" s="1">
        <v>0</v>
      </c>
      <c r="N7086" s="1">
        <v>0</v>
      </c>
    </row>
    <row r="7087" spans="1:14">
      <c r="A7087" s="12">
        <v>28444320</v>
      </c>
      <c r="B7087" s="1" t="s">
        <v>1870</v>
      </c>
      <c r="C7087" s="12">
        <v>284443</v>
      </c>
      <c r="D7087" s="1" t="s">
        <v>1869</v>
      </c>
      <c r="E7087" s="12">
        <v>2844</v>
      </c>
      <c r="F7087" s="1" t="s">
        <v>1868</v>
      </c>
      <c r="G7087" s="12">
        <v>28</v>
      </c>
      <c r="H7087" s="1" t="s">
        <v>118</v>
      </c>
      <c r="I7087" s="1" t="s">
        <v>12</v>
      </c>
      <c r="J7087" s="1" t="s">
        <v>11</v>
      </c>
      <c r="K7087" s="1">
        <v>2110</v>
      </c>
      <c r="L7087" s="1">
        <v>2</v>
      </c>
      <c r="M7087" s="1">
        <v>3533277</v>
      </c>
      <c r="N7087" s="1">
        <v>2627</v>
      </c>
    </row>
    <row r="7088" spans="1:14">
      <c r="A7088" s="12">
        <v>44083910</v>
      </c>
      <c r="B7088" s="1" t="s">
        <v>2131</v>
      </c>
      <c r="C7088" s="12">
        <v>440839</v>
      </c>
      <c r="D7088" s="1" t="s">
        <v>2131</v>
      </c>
      <c r="E7088" s="12">
        <v>4408</v>
      </c>
      <c r="F7088" s="1" t="s">
        <v>2122</v>
      </c>
      <c r="G7088" s="12">
        <v>44</v>
      </c>
      <c r="H7088" s="1" t="s">
        <v>2121</v>
      </c>
      <c r="I7088" s="1" t="s">
        <v>1129</v>
      </c>
      <c r="J7088" s="1" t="s">
        <v>1128</v>
      </c>
      <c r="K7088" s="1">
        <v>2099</v>
      </c>
      <c r="L7088" s="1">
        <v>33</v>
      </c>
      <c r="M7088" s="1">
        <v>712290</v>
      </c>
      <c r="N7088" s="1">
        <v>52368</v>
      </c>
    </row>
    <row r="7089" spans="1:14">
      <c r="A7089" s="12">
        <v>29147929</v>
      </c>
      <c r="B7089" s="1" t="s">
        <v>724</v>
      </c>
      <c r="C7089" s="12">
        <v>291479</v>
      </c>
      <c r="D7089" s="1" t="s">
        <v>723</v>
      </c>
      <c r="E7089" s="12">
        <v>2914</v>
      </c>
      <c r="F7089" s="1" t="s">
        <v>45</v>
      </c>
      <c r="G7089" s="12">
        <v>29</v>
      </c>
      <c r="H7089" s="1" t="s">
        <v>13</v>
      </c>
      <c r="I7089" s="1" t="s">
        <v>12</v>
      </c>
      <c r="J7089" s="1" t="s">
        <v>11</v>
      </c>
      <c r="K7089" s="1">
        <v>2080</v>
      </c>
      <c r="L7089" s="1">
        <v>800</v>
      </c>
      <c r="M7089" s="1">
        <v>125118</v>
      </c>
      <c r="N7089" s="1">
        <v>11928</v>
      </c>
    </row>
    <row r="7090" spans="1:14">
      <c r="A7090" s="12">
        <v>39153000</v>
      </c>
      <c r="B7090" s="1" t="s">
        <v>14225</v>
      </c>
      <c r="C7090" s="12">
        <v>391530</v>
      </c>
      <c r="D7090" s="1" t="s">
        <v>14224</v>
      </c>
      <c r="E7090" s="12">
        <v>3915</v>
      </c>
      <c r="F7090" s="1" t="s">
        <v>4630</v>
      </c>
      <c r="G7090" s="12">
        <v>39</v>
      </c>
      <c r="H7090" s="1" t="s">
        <v>38</v>
      </c>
      <c r="I7090" s="1" t="s">
        <v>37</v>
      </c>
      <c r="J7090" s="1" t="s">
        <v>36</v>
      </c>
      <c r="K7090" s="1">
        <v>2078</v>
      </c>
      <c r="L7090" s="1">
        <v>2275</v>
      </c>
      <c r="M7090" s="1">
        <v>921</v>
      </c>
      <c r="N7090" s="1">
        <v>7432</v>
      </c>
    </row>
    <row r="7091" spans="1:14">
      <c r="A7091" s="12">
        <v>90189061</v>
      </c>
      <c r="B7091" s="1" t="s">
        <v>6237</v>
      </c>
      <c r="C7091" s="12">
        <v>901890</v>
      </c>
      <c r="D7091" s="1" t="s">
        <v>2856</v>
      </c>
      <c r="E7091" s="12">
        <v>9018</v>
      </c>
      <c r="F7091" s="1" t="s">
        <v>807</v>
      </c>
      <c r="G7091" s="12">
        <v>90</v>
      </c>
      <c r="H7091" s="1" t="s">
        <v>512</v>
      </c>
      <c r="I7091" s="1" t="s">
        <v>49</v>
      </c>
      <c r="J7091" s="1" t="s">
        <v>48</v>
      </c>
      <c r="K7091" s="1">
        <v>2078</v>
      </c>
      <c r="L7091" s="1">
        <v>4</v>
      </c>
      <c r="M7091" s="1">
        <v>0</v>
      </c>
      <c r="N7091" s="1">
        <v>0</v>
      </c>
    </row>
    <row r="7092" spans="1:14">
      <c r="A7092" s="13" t="s">
        <v>14223</v>
      </c>
      <c r="B7092" s="1" t="s">
        <v>14222</v>
      </c>
      <c r="C7092" s="13" t="s">
        <v>13849</v>
      </c>
      <c r="D7092" s="1" t="s">
        <v>13848</v>
      </c>
      <c r="E7092" s="13" t="s">
        <v>4277</v>
      </c>
      <c r="F7092" s="1" t="s">
        <v>4276</v>
      </c>
      <c r="G7092" s="13" t="s">
        <v>1488</v>
      </c>
      <c r="H7092" s="1" t="s">
        <v>1487</v>
      </c>
      <c r="I7092" s="1" t="s">
        <v>59</v>
      </c>
      <c r="J7092" s="1" t="s">
        <v>58</v>
      </c>
      <c r="K7092" s="1">
        <v>2076</v>
      </c>
      <c r="L7092" s="1">
        <v>522</v>
      </c>
      <c r="M7092" s="1">
        <v>12858614</v>
      </c>
      <c r="N7092" s="1">
        <v>10741927</v>
      </c>
    </row>
    <row r="7093" spans="1:14">
      <c r="A7093" s="12">
        <v>28352930</v>
      </c>
      <c r="B7093" s="1" t="s">
        <v>14221</v>
      </c>
      <c r="C7093" s="12">
        <v>283529</v>
      </c>
      <c r="D7093" s="1" t="s">
        <v>2128</v>
      </c>
      <c r="E7093" s="12">
        <v>2835</v>
      </c>
      <c r="F7093" s="1" t="s">
        <v>1878</v>
      </c>
      <c r="G7093" s="12">
        <v>28</v>
      </c>
      <c r="H7093" s="1" t="s">
        <v>118</v>
      </c>
      <c r="I7093" s="1" t="s">
        <v>12</v>
      </c>
      <c r="J7093" s="1" t="s">
        <v>11</v>
      </c>
      <c r="K7093" s="1">
        <v>2075</v>
      </c>
      <c r="L7093" s="1">
        <v>25</v>
      </c>
      <c r="M7093" s="1">
        <v>11260</v>
      </c>
      <c r="N7093" s="1">
        <v>250</v>
      </c>
    </row>
    <row r="7094" spans="1:14">
      <c r="A7094" s="12">
        <v>81019910</v>
      </c>
      <c r="B7094" s="1" t="s">
        <v>14220</v>
      </c>
      <c r="C7094" s="12">
        <v>810199</v>
      </c>
      <c r="D7094" s="1" t="s">
        <v>8348</v>
      </c>
      <c r="E7094" s="12">
        <v>8101</v>
      </c>
      <c r="F7094" s="1" t="s">
        <v>2208</v>
      </c>
      <c r="G7094" s="12">
        <v>81</v>
      </c>
      <c r="H7094" s="1" t="s">
        <v>176</v>
      </c>
      <c r="I7094" s="1" t="s">
        <v>107</v>
      </c>
      <c r="J7094" s="1" t="s">
        <v>106</v>
      </c>
      <c r="K7094" s="1">
        <v>2064</v>
      </c>
      <c r="L7094" s="1">
        <v>294</v>
      </c>
      <c r="M7094" s="1">
        <v>180507</v>
      </c>
      <c r="N7094" s="1">
        <v>1335</v>
      </c>
    </row>
    <row r="7095" spans="1:14">
      <c r="A7095" s="12">
        <v>29400021</v>
      </c>
      <c r="B7095" s="1" t="s">
        <v>14219</v>
      </c>
      <c r="C7095" s="12">
        <v>294000</v>
      </c>
      <c r="D7095" s="1" t="s">
        <v>880</v>
      </c>
      <c r="E7095" s="12">
        <v>2940</v>
      </c>
      <c r="F7095" s="1" t="s">
        <v>880</v>
      </c>
      <c r="G7095" s="12">
        <v>29</v>
      </c>
      <c r="H7095" s="1" t="s">
        <v>13</v>
      </c>
      <c r="I7095" s="1" t="s">
        <v>12</v>
      </c>
      <c r="J7095" s="1" t="s">
        <v>11</v>
      </c>
      <c r="K7095" s="1">
        <v>2059</v>
      </c>
      <c r="L7095" s="1">
        <v>8</v>
      </c>
      <c r="M7095" s="1">
        <v>1003570</v>
      </c>
      <c r="N7095" s="1">
        <v>12052</v>
      </c>
    </row>
    <row r="7096" spans="1:14">
      <c r="A7096" s="13" t="s">
        <v>14218</v>
      </c>
      <c r="B7096" s="1" t="s">
        <v>14217</v>
      </c>
      <c r="C7096" s="13" t="s">
        <v>14216</v>
      </c>
      <c r="D7096" s="1" t="s">
        <v>14215</v>
      </c>
      <c r="E7096" s="13" t="s">
        <v>3334</v>
      </c>
      <c r="F7096" s="1" t="s">
        <v>3333</v>
      </c>
      <c r="G7096" s="13" t="s">
        <v>2082</v>
      </c>
      <c r="H7096" s="1" t="s">
        <v>2081</v>
      </c>
      <c r="I7096" s="1" t="s">
        <v>59</v>
      </c>
      <c r="J7096" s="1" t="s">
        <v>58</v>
      </c>
      <c r="K7096" s="1">
        <v>2057</v>
      </c>
      <c r="L7096" s="1">
        <v>168</v>
      </c>
      <c r="M7096" s="1">
        <v>301613</v>
      </c>
      <c r="N7096" s="1">
        <v>66500</v>
      </c>
    </row>
    <row r="7097" spans="1:14">
      <c r="A7097" s="12">
        <v>90101090</v>
      </c>
      <c r="B7097" s="1" t="s">
        <v>6228</v>
      </c>
      <c r="C7097" s="12">
        <v>901010</v>
      </c>
      <c r="D7097" s="1" t="s">
        <v>6227</v>
      </c>
      <c r="E7097" s="12">
        <v>9010</v>
      </c>
      <c r="F7097" s="1" t="s">
        <v>513</v>
      </c>
      <c r="G7097" s="12">
        <v>90</v>
      </c>
      <c r="H7097" s="1" t="s">
        <v>512</v>
      </c>
      <c r="I7097" s="1" t="s">
        <v>49</v>
      </c>
      <c r="J7097" s="1" t="s">
        <v>48</v>
      </c>
      <c r="K7097" s="1">
        <v>2051</v>
      </c>
      <c r="L7097" s="1">
        <v>500</v>
      </c>
      <c r="M7097" s="1">
        <v>610224</v>
      </c>
      <c r="N7097" s="1">
        <v>376</v>
      </c>
    </row>
    <row r="7098" spans="1:14">
      <c r="A7098" s="12">
        <v>39071039</v>
      </c>
      <c r="B7098" s="1" t="s">
        <v>2525</v>
      </c>
      <c r="C7098" s="12">
        <v>390710</v>
      </c>
      <c r="D7098" s="1" t="s">
        <v>1985</v>
      </c>
      <c r="E7098" s="12">
        <v>3907</v>
      </c>
      <c r="F7098" s="1" t="s">
        <v>775</v>
      </c>
      <c r="G7098" s="12">
        <v>39</v>
      </c>
      <c r="H7098" s="1" t="s">
        <v>38</v>
      </c>
      <c r="I7098" s="1" t="s">
        <v>37</v>
      </c>
      <c r="J7098" s="1" t="s">
        <v>36</v>
      </c>
      <c r="K7098" s="1">
        <v>2031</v>
      </c>
      <c r="L7098" s="1">
        <v>317</v>
      </c>
      <c r="M7098" s="1">
        <v>811700</v>
      </c>
      <c r="N7098" s="1">
        <v>170055</v>
      </c>
    </row>
    <row r="7099" spans="1:14">
      <c r="A7099" s="12">
        <v>69022092</v>
      </c>
      <c r="B7099" s="1" t="s">
        <v>5104</v>
      </c>
      <c r="C7099" s="12">
        <v>690220</v>
      </c>
      <c r="D7099" s="1" t="s">
        <v>3037</v>
      </c>
      <c r="E7099" s="12">
        <v>6902</v>
      </c>
      <c r="F7099" s="1" t="s">
        <v>2351</v>
      </c>
      <c r="G7099" s="12">
        <v>69</v>
      </c>
      <c r="H7099" s="1" t="s">
        <v>933</v>
      </c>
      <c r="I7099" s="1" t="s">
        <v>7</v>
      </c>
      <c r="J7099" s="1" t="s">
        <v>6</v>
      </c>
      <c r="K7099" s="1">
        <v>2017</v>
      </c>
      <c r="L7099" s="1">
        <v>10</v>
      </c>
      <c r="M7099" s="1">
        <v>9141853</v>
      </c>
      <c r="N7099" s="1">
        <v>7200454</v>
      </c>
    </row>
    <row r="7100" spans="1:14">
      <c r="A7100" s="12">
        <v>85322420</v>
      </c>
      <c r="B7100" s="1" t="s">
        <v>6130</v>
      </c>
      <c r="C7100" s="12">
        <v>853224</v>
      </c>
      <c r="D7100" s="1" t="s">
        <v>4997</v>
      </c>
      <c r="E7100" s="12">
        <v>8532</v>
      </c>
      <c r="F7100" s="1" t="s">
        <v>1542</v>
      </c>
      <c r="G7100" s="12">
        <v>85</v>
      </c>
      <c r="H7100" s="1" t="s">
        <v>102</v>
      </c>
      <c r="I7100" s="1" t="s">
        <v>27</v>
      </c>
      <c r="J7100" s="1" t="s">
        <v>26</v>
      </c>
      <c r="K7100" s="1">
        <v>2006</v>
      </c>
      <c r="L7100" s="1">
        <v>11</v>
      </c>
      <c r="M7100" s="1">
        <v>330753</v>
      </c>
      <c r="N7100" s="1">
        <v>6301</v>
      </c>
    </row>
    <row r="7101" spans="1:14">
      <c r="A7101" s="12">
        <v>54082100</v>
      </c>
      <c r="B7101" s="1" t="s">
        <v>14214</v>
      </c>
      <c r="C7101" s="12">
        <v>540821</v>
      </c>
      <c r="D7101" s="1" t="s">
        <v>14213</v>
      </c>
      <c r="E7101" s="12">
        <v>5408</v>
      </c>
      <c r="F7101" s="1" t="s">
        <v>356</v>
      </c>
      <c r="G7101" s="12">
        <v>54</v>
      </c>
      <c r="H7101" s="1" t="s">
        <v>355</v>
      </c>
      <c r="I7101" s="1" t="s">
        <v>2</v>
      </c>
      <c r="J7101" s="1" t="s">
        <v>1</v>
      </c>
      <c r="K7101" s="1">
        <v>2001</v>
      </c>
      <c r="L7101" s="1">
        <v>356</v>
      </c>
      <c r="M7101" s="1">
        <v>1631679</v>
      </c>
      <c r="N7101" s="1">
        <v>125764</v>
      </c>
    </row>
    <row r="7102" spans="1:14">
      <c r="A7102" s="12">
        <v>25201011</v>
      </c>
      <c r="B7102" s="1" t="s">
        <v>14212</v>
      </c>
      <c r="C7102" s="12">
        <v>252010</v>
      </c>
      <c r="D7102" s="1" t="s">
        <v>401</v>
      </c>
      <c r="E7102" s="12">
        <v>2520</v>
      </c>
      <c r="F7102" s="1" t="s">
        <v>400</v>
      </c>
      <c r="G7102" s="12">
        <v>25</v>
      </c>
      <c r="H7102" s="1" t="s">
        <v>226</v>
      </c>
      <c r="I7102" s="1" t="s">
        <v>225</v>
      </c>
      <c r="J7102" s="1" t="s">
        <v>224</v>
      </c>
      <c r="K7102" s="1">
        <v>2000</v>
      </c>
      <c r="L7102" s="1">
        <v>2000</v>
      </c>
      <c r="M7102" s="1">
        <v>9159</v>
      </c>
      <c r="N7102" s="1">
        <v>31650</v>
      </c>
    </row>
    <row r="7103" spans="1:14">
      <c r="A7103" s="12">
        <v>84433234</v>
      </c>
      <c r="B7103" s="1" t="s">
        <v>1791</v>
      </c>
      <c r="C7103" s="12">
        <v>844332</v>
      </c>
      <c r="D7103" s="1" t="s">
        <v>739</v>
      </c>
      <c r="E7103" s="12">
        <v>8443</v>
      </c>
      <c r="F7103" s="1" t="s">
        <v>738</v>
      </c>
      <c r="G7103" s="12">
        <v>84</v>
      </c>
      <c r="H7103" s="1" t="s">
        <v>28</v>
      </c>
      <c r="I7103" s="1" t="s">
        <v>27</v>
      </c>
      <c r="J7103" s="1" t="s">
        <v>26</v>
      </c>
      <c r="K7103" s="1">
        <v>2000</v>
      </c>
      <c r="L7103" s="1">
        <v>20</v>
      </c>
      <c r="M7103" s="1">
        <v>153739</v>
      </c>
      <c r="N7103" s="1">
        <v>13123</v>
      </c>
    </row>
    <row r="7104" spans="1:14">
      <c r="A7104" s="12">
        <v>52095100</v>
      </c>
      <c r="B7104" s="1" t="s">
        <v>5972</v>
      </c>
      <c r="C7104" s="12">
        <v>520951</v>
      </c>
      <c r="D7104" s="1" t="s">
        <v>5971</v>
      </c>
      <c r="E7104" s="12">
        <v>5209</v>
      </c>
      <c r="F7104" s="1" t="s">
        <v>552</v>
      </c>
      <c r="G7104" s="12">
        <v>52</v>
      </c>
      <c r="H7104" s="1" t="s">
        <v>76</v>
      </c>
      <c r="I7104" s="1" t="s">
        <v>2</v>
      </c>
      <c r="J7104" s="1" t="s">
        <v>1</v>
      </c>
      <c r="K7104" s="1">
        <v>1993</v>
      </c>
      <c r="L7104" s="1">
        <v>144</v>
      </c>
      <c r="M7104" s="1">
        <v>3877</v>
      </c>
      <c r="N7104" s="1">
        <v>113</v>
      </c>
    </row>
    <row r="7105" spans="1:14">
      <c r="A7105" s="12">
        <v>44050000</v>
      </c>
      <c r="B7105" s="1" t="s">
        <v>14210</v>
      </c>
      <c r="C7105" s="12">
        <v>440500</v>
      </c>
      <c r="D7105" s="1" t="s">
        <v>14211</v>
      </c>
      <c r="E7105" s="12">
        <v>4405</v>
      </c>
      <c r="F7105" s="1" t="s">
        <v>14210</v>
      </c>
      <c r="G7105" s="12">
        <v>44</v>
      </c>
      <c r="H7105" s="1" t="s">
        <v>2121</v>
      </c>
      <c r="I7105" s="1" t="s">
        <v>1129</v>
      </c>
      <c r="J7105" s="1" t="s">
        <v>1128</v>
      </c>
      <c r="K7105" s="1">
        <v>1991</v>
      </c>
      <c r="L7105" s="1">
        <v>3305</v>
      </c>
      <c r="M7105" s="1">
        <v>507209</v>
      </c>
      <c r="N7105" s="1">
        <v>778233</v>
      </c>
    </row>
    <row r="7106" spans="1:14">
      <c r="A7106" s="12">
        <v>29201990</v>
      </c>
      <c r="B7106" s="1" t="s">
        <v>14209</v>
      </c>
      <c r="C7106" s="12">
        <v>292019</v>
      </c>
      <c r="D7106" s="1" t="s">
        <v>13369</v>
      </c>
      <c r="E7106" s="12">
        <v>2920</v>
      </c>
      <c r="F7106" s="1" t="s">
        <v>87</v>
      </c>
      <c r="G7106" s="12">
        <v>29</v>
      </c>
      <c r="H7106" s="1" t="s">
        <v>13</v>
      </c>
      <c r="I7106" s="1" t="s">
        <v>12</v>
      </c>
      <c r="J7106" s="1" t="s">
        <v>11</v>
      </c>
      <c r="K7106" s="1">
        <v>1991</v>
      </c>
      <c r="L7106" s="1">
        <v>57</v>
      </c>
      <c r="M7106" s="1">
        <v>8491055</v>
      </c>
      <c r="N7106" s="1">
        <v>2990100</v>
      </c>
    </row>
    <row r="7107" spans="1:14">
      <c r="A7107" s="12">
        <v>84614099</v>
      </c>
      <c r="B7107" s="1" t="s">
        <v>3026</v>
      </c>
      <c r="C7107" s="12">
        <v>846140</v>
      </c>
      <c r="D7107" s="1" t="s">
        <v>3025</v>
      </c>
      <c r="E7107" s="12">
        <v>8461</v>
      </c>
      <c r="F7107" s="1" t="s">
        <v>2694</v>
      </c>
      <c r="G7107" s="12">
        <v>84</v>
      </c>
      <c r="H7107" s="1" t="s">
        <v>28</v>
      </c>
      <c r="I7107" s="1" t="s">
        <v>27</v>
      </c>
      <c r="J7107" s="1" t="s">
        <v>26</v>
      </c>
      <c r="K7107" s="1">
        <v>1988</v>
      </c>
      <c r="L7107" s="1">
        <v>20</v>
      </c>
      <c r="M7107" s="1">
        <v>1039038</v>
      </c>
      <c r="N7107" s="1">
        <v>144288</v>
      </c>
    </row>
    <row r="7108" spans="1:14">
      <c r="A7108" s="13" t="s">
        <v>14208</v>
      </c>
      <c r="B7108" s="1" t="s">
        <v>14207</v>
      </c>
      <c r="C7108" s="13" t="s">
        <v>14206</v>
      </c>
      <c r="D7108" s="1" t="s">
        <v>14205</v>
      </c>
      <c r="E7108" s="13" t="s">
        <v>3656</v>
      </c>
      <c r="F7108" s="1" t="s">
        <v>3655</v>
      </c>
      <c r="G7108" s="13" t="s">
        <v>206</v>
      </c>
      <c r="H7108" s="1" t="s">
        <v>205</v>
      </c>
      <c r="I7108" s="1" t="s">
        <v>204</v>
      </c>
      <c r="J7108" s="1" t="s">
        <v>203</v>
      </c>
      <c r="K7108" s="1">
        <v>1985</v>
      </c>
      <c r="L7108" s="1">
        <v>147</v>
      </c>
      <c r="M7108" s="1">
        <v>0</v>
      </c>
      <c r="N7108" s="1">
        <v>0</v>
      </c>
    </row>
    <row r="7109" spans="1:14">
      <c r="A7109" s="12">
        <v>29189919</v>
      </c>
      <c r="B7109" s="1" t="s">
        <v>14204</v>
      </c>
      <c r="C7109" s="12">
        <v>291899</v>
      </c>
      <c r="D7109" s="1" t="s">
        <v>709</v>
      </c>
      <c r="E7109" s="12">
        <v>2918</v>
      </c>
      <c r="F7109" s="1" t="s">
        <v>323</v>
      </c>
      <c r="G7109" s="12">
        <v>29</v>
      </c>
      <c r="H7109" s="1" t="s">
        <v>13</v>
      </c>
      <c r="I7109" s="1" t="s">
        <v>12</v>
      </c>
      <c r="J7109" s="1" t="s">
        <v>11</v>
      </c>
      <c r="K7109" s="1">
        <v>1972</v>
      </c>
      <c r="L7109" s="1">
        <v>33</v>
      </c>
      <c r="M7109" s="1">
        <v>27268</v>
      </c>
      <c r="N7109" s="1">
        <v>2626</v>
      </c>
    </row>
    <row r="7110" spans="1:14">
      <c r="A7110" s="12">
        <v>84861000</v>
      </c>
      <c r="B7110" s="1" t="s">
        <v>14203</v>
      </c>
      <c r="C7110" s="12">
        <v>848610</v>
      </c>
      <c r="D7110" s="1" t="s">
        <v>14202</v>
      </c>
      <c r="E7110" s="12">
        <v>8486</v>
      </c>
      <c r="F7110" s="1" t="s">
        <v>2898</v>
      </c>
      <c r="G7110" s="12">
        <v>84</v>
      </c>
      <c r="H7110" s="1" t="s">
        <v>28</v>
      </c>
      <c r="I7110" s="1" t="s">
        <v>27</v>
      </c>
      <c r="J7110" s="1" t="s">
        <v>26</v>
      </c>
      <c r="K7110" s="1">
        <v>1967</v>
      </c>
      <c r="L7110" s="1">
        <v>5</v>
      </c>
      <c r="M7110" s="1">
        <v>122616</v>
      </c>
      <c r="N7110" s="1">
        <v>2587</v>
      </c>
    </row>
    <row r="7111" spans="1:14">
      <c r="A7111" s="12">
        <v>82056000</v>
      </c>
      <c r="B7111" s="1" t="s">
        <v>1122</v>
      </c>
      <c r="C7111" s="12">
        <v>820560</v>
      </c>
      <c r="D7111" s="1" t="s">
        <v>1121</v>
      </c>
      <c r="E7111" s="12">
        <v>8205</v>
      </c>
      <c r="F7111" s="1" t="s">
        <v>1120</v>
      </c>
      <c r="G7111" s="12">
        <v>82</v>
      </c>
      <c r="H7111" s="1" t="s">
        <v>768</v>
      </c>
      <c r="I7111" s="1" t="s">
        <v>107</v>
      </c>
      <c r="J7111" s="1" t="s">
        <v>106</v>
      </c>
      <c r="K7111" s="1">
        <v>1962</v>
      </c>
      <c r="L7111" s="1">
        <v>185</v>
      </c>
      <c r="M7111" s="1">
        <v>291927</v>
      </c>
      <c r="N7111" s="1">
        <v>23571</v>
      </c>
    </row>
    <row r="7112" spans="1:14">
      <c r="A7112" s="12">
        <v>97051000</v>
      </c>
      <c r="B7112" s="1" t="s">
        <v>6208</v>
      </c>
      <c r="C7112" s="12">
        <v>970510</v>
      </c>
      <c r="D7112" s="1" t="s">
        <v>6207</v>
      </c>
      <c r="E7112" s="12">
        <v>9705</v>
      </c>
      <c r="F7112" s="1" t="s">
        <v>2231</v>
      </c>
      <c r="G7112" s="12">
        <v>97</v>
      </c>
      <c r="H7112" s="1" t="s">
        <v>2229</v>
      </c>
      <c r="I7112" s="1" t="s">
        <v>2230</v>
      </c>
      <c r="J7112" s="1" t="s">
        <v>2229</v>
      </c>
      <c r="K7112" s="1">
        <v>1962</v>
      </c>
      <c r="L7112" s="1">
        <v>0</v>
      </c>
      <c r="M7112" s="1">
        <v>55005</v>
      </c>
      <c r="N7112" s="1">
        <v>154</v>
      </c>
    </row>
    <row r="7113" spans="1:14">
      <c r="A7113" s="12">
        <v>57041000</v>
      </c>
      <c r="B7113" s="1" t="s">
        <v>14201</v>
      </c>
      <c r="C7113" s="12">
        <v>570410</v>
      </c>
      <c r="D7113" s="1" t="s">
        <v>14200</v>
      </c>
      <c r="E7113" s="12">
        <v>5704</v>
      </c>
      <c r="F7113" s="1" t="s">
        <v>2365</v>
      </c>
      <c r="G7113" s="12">
        <v>57</v>
      </c>
      <c r="H7113" s="1" t="s">
        <v>467</v>
      </c>
      <c r="I7113" s="1" t="s">
        <v>2</v>
      </c>
      <c r="J7113" s="1" t="s">
        <v>1</v>
      </c>
      <c r="K7113" s="1">
        <v>1955</v>
      </c>
      <c r="L7113" s="1">
        <v>146</v>
      </c>
      <c r="M7113" s="1">
        <v>289</v>
      </c>
      <c r="N7113" s="1">
        <v>68</v>
      </c>
    </row>
    <row r="7114" spans="1:14">
      <c r="A7114" s="12">
        <v>72141090</v>
      </c>
      <c r="B7114" s="1" t="s">
        <v>4423</v>
      </c>
      <c r="C7114" s="12">
        <v>721410</v>
      </c>
      <c r="D7114" s="1" t="s">
        <v>2238</v>
      </c>
      <c r="E7114" s="12">
        <v>7214</v>
      </c>
      <c r="F7114" s="1" t="s">
        <v>2237</v>
      </c>
      <c r="G7114" s="12">
        <v>72</v>
      </c>
      <c r="H7114" s="1" t="s">
        <v>436</v>
      </c>
      <c r="I7114" s="1" t="s">
        <v>107</v>
      </c>
      <c r="J7114" s="1" t="s">
        <v>106</v>
      </c>
      <c r="K7114" s="1">
        <v>1954</v>
      </c>
      <c r="L7114" s="1">
        <v>365</v>
      </c>
      <c r="M7114" s="1">
        <v>1940295</v>
      </c>
      <c r="N7114" s="1">
        <v>2029091</v>
      </c>
    </row>
    <row r="7115" spans="1:14">
      <c r="A7115" s="12">
        <v>29419099</v>
      </c>
      <c r="B7115" s="1" t="s">
        <v>532</v>
      </c>
      <c r="C7115" s="12">
        <v>294190</v>
      </c>
      <c r="D7115" s="1" t="s">
        <v>532</v>
      </c>
      <c r="E7115" s="12">
        <v>2941</v>
      </c>
      <c r="F7115" s="1" t="s">
        <v>361</v>
      </c>
      <c r="G7115" s="12">
        <v>29</v>
      </c>
      <c r="H7115" s="1" t="s">
        <v>13</v>
      </c>
      <c r="I7115" s="1" t="s">
        <v>12</v>
      </c>
      <c r="J7115" s="1" t="s">
        <v>11</v>
      </c>
      <c r="K7115" s="1">
        <v>1948</v>
      </c>
      <c r="L7115" s="1">
        <v>192</v>
      </c>
      <c r="M7115" s="1">
        <v>21577593</v>
      </c>
      <c r="N7115" s="1">
        <v>62413</v>
      </c>
    </row>
    <row r="7116" spans="1:14">
      <c r="A7116" s="12">
        <v>52041932</v>
      </c>
      <c r="B7116" s="1" t="s">
        <v>14199</v>
      </c>
      <c r="C7116" s="12">
        <v>520419</v>
      </c>
      <c r="D7116" s="1" t="s">
        <v>1422</v>
      </c>
      <c r="E7116" s="12">
        <v>5204</v>
      </c>
      <c r="F7116" s="1" t="s">
        <v>1421</v>
      </c>
      <c r="G7116" s="12">
        <v>52</v>
      </c>
      <c r="H7116" s="1" t="s">
        <v>76</v>
      </c>
      <c r="I7116" s="1" t="s">
        <v>2</v>
      </c>
      <c r="J7116" s="1" t="s">
        <v>1</v>
      </c>
      <c r="K7116" s="1">
        <v>1947</v>
      </c>
      <c r="L7116" s="1">
        <v>134</v>
      </c>
      <c r="M7116" s="1">
        <v>0</v>
      </c>
      <c r="N7116" s="1">
        <v>0</v>
      </c>
    </row>
    <row r="7117" spans="1:14">
      <c r="A7117" s="12">
        <v>29224961</v>
      </c>
      <c r="B7117" s="1" t="s">
        <v>2091</v>
      </c>
      <c r="C7117" s="12">
        <v>292249</v>
      </c>
      <c r="D7117" s="1" t="s">
        <v>669</v>
      </c>
      <c r="E7117" s="12">
        <v>2922</v>
      </c>
      <c r="F7117" s="1" t="s">
        <v>294</v>
      </c>
      <c r="G7117" s="12">
        <v>29</v>
      </c>
      <c r="H7117" s="1" t="s">
        <v>13</v>
      </c>
      <c r="I7117" s="1" t="s">
        <v>12</v>
      </c>
      <c r="J7117" s="1" t="s">
        <v>11</v>
      </c>
      <c r="K7117" s="1">
        <v>1947</v>
      </c>
      <c r="L7117" s="1">
        <v>26</v>
      </c>
      <c r="M7117" s="1">
        <v>3162422</v>
      </c>
      <c r="N7117" s="1">
        <v>82084</v>
      </c>
    </row>
    <row r="7118" spans="1:14">
      <c r="A7118" s="12">
        <v>29362690</v>
      </c>
      <c r="B7118" s="1" t="s">
        <v>2247</v>
      </c>
      <c r="C7118" s="12">
        <v>293626</v>
      </c>
      <c r="D7118" s="1" t="s">
        <v>1994</v>
      </c>
      <c r="E7118" s="12">
        <v>2936</v>
      </c>
      <c r="F7118" s="1" t="s">
        <v>696</v>
      </c>
      <c r="G7118" s="12">
        <v>29</v>
      </c>
      <c r="H7118" s="1" t="s">
        <v>13</v>
      </c>
      <c r="I7118" s="1" t="s">
        <v>12</v>
      </c>
      <c r="J7118" s="1" t="s">
        <v>11</v>
      </c>
      <c r="K7118" s="1">
        <v>1937</v>
      </c>
      <c r="L7118" s="1">
        <v>0</v>
      </c>
      <c r="M7118" s="1">
        <v>3732349</v>
      </c>
      <c r="N7118" s="1">
        <v>25964</v>
      </c>
    </row>
    <row r="7119" spans="1:14">
      <c r="A7119" s="13" t="s">
        <v>14198</v>
      </c>
      <c r="B7119" s="1" t="s">
        <v>14197</v>
      </c>
      <c r="C7119" s="13" t="s">
        <v>4333</v>
      </c>
      <c r="D7119" s="1" t="s">
        <v>2083</v>
      </c>
      <c r="E7119" s="13" t="s">
        <v>2084</v>
      </c>
      <c r="F7119" s="1" t="s">
        <v>2083</v>
      </c>
      <c r="G7119" s="13" t="s">
        <v>2082</v>
      </c>
      <c r="H7119" s="1" t="s">
        <v>2081</v>
      </c>
      <c r="I7119" s="1" t="s">
        <v>59</v>
      </c>
      <c r="J7119" s="1" t="s">
        <v>58</v>
      </c>
      <c r="K7119" s="1">
        <v>1935</v>
      </c>
      <c r="L7119" s="1">
        <v>906</v>
      </c>
      <c r="M7119" s="1">
        <v>0</v>
      </c>
      <c r="N7119" s="1">
        <v>0</v>
      </c>
    </row>
    <row r="7120" spans="1:14">
      <c r="A7120" s="13" t="s">
        <v>14196</v>
      </c>
      <c r="B7120" s="1" t="s">
        <v>14195</v>
      </c>
      <c r="C7120" s="13" t="s">
        <v>14194</v>
      </c>
      <c r="D7120" s="1" t="s">
        <v>14193</v>
      </c>
      <c r="E7120" s="13" t="s">
        <v>3334</v>
      </c>
      <c r="F7120" s="1" t="s">
        <v>3333</v>
      </c>
      <c r="G7120" s="13" t="s">
        <v>2082</v>
      </c>
      <c r="H7120" s="1" t="s">
        <v>2081</v>
      </c>
      <c r="I7120" s="1" t="s">
        <v>59</v>
      </c>
      <c r="J7120" s="1" t="s">
        <v>58</v>
      </c>
      <c r="K7120" s="1">
        <v>1928</v>
      </c>
      <c r="L7120" s="1">
        <v>461</v>
      </c>
      <c r="M7120" s="1">
        <v>63909</v>
      </c>
      <c r="N7120" s="1">
        <v>1858</v>
      </c>
    </row>
    <row r="7121" spans="1:14">
      <c r="A7121" s="13" t="s">
        <v>14192</v>
      </c>
      <c r="B7121" s="1" t="s">
        <v>14191</v>
      </c>
      <c r="C7121" s="13" t="s">
        <v>14190</v>
      </c>
      <c r="D7121" s="1" t="s">
        <v>14189</v>
      </c>
      <c r="E7121" s="13" t="s">
        <v>5657</v>
      </c>
      <c r="F7121" s="1" t="s">
        <v>5656</v>
      </c>
      <c r="G7121" s="13" t="s">
        <v>3835</v>
      </c>
      <c r="H7121" s="1" t="s">
        <v>3834</v>
      </c>
      <c r="I7121" s="1" t="s">
        <v>204</v>
      </c>
      <c r="J7121" s="1" t="s">
        <v>203</v>
      </c>
      <c r="K7121" s="1">
        <v>1923</v>
      </c>
      <c r="L7121" s="1">
        <v>2385</v>
      </c>
      <c r="M7121" s="1">
        <v>0</v>
      </c>
      <c r="N7121" s="1">
        <v>0</v>
      </c>
    </row>
    <row r="7122" spans="1:14">
      <c r="A7122" s="13" t="s">
        <v>4332</v>
      </c>
      <c r="B7122" s="1" t="s">
        <v>4331</v>
      </c>
      <c r="C7122" s="13" t="s">
        <v>4330</v>
      </c>
      <c r="D7122" s="1" t="s">
        <v>4329</v>
      </c>
      <c r="E7122" s="13" t="s">
        <v>4328</v>
      </c>
      <c r="F7122" s="1" t="s">
        <v>4327</v>
      </c>
      <c r="G7122" s="13" t="s">
        <v>4326</v>
      </c>
      <c r="H7122" s="1" t="s">
        <v>4325</v>
      </c>
      <c r="I7122" s="1" t="s">
        <v>59</v>
      </c>
      <c r="J7122" s="1" t="s">
        <v>58</v>
      </c>
      <c r="K7122" s="1">
        <v>1918</v>
      </c>
      <c r="L7122" s="1">
        <v>340</v>
      </c>
      <c r="M7122" s="1">
        <v>2057881</v>
      </c>
      <c r="N7122" s="1">
        <v>1385450</v>
      </c>
    </row>
    <row r="7123" spans="1:14">
      <c r="A7123" s="12">
        <v>85211081</v>
      </c>
      <c r="B7123" s="1" t="s">
        <v>6181</v>
      </c>
      <c r="C7123" s="12">
        <v>852110</v>
      </c>
      <c r="D7123" s="1" t="s">
        <v>1351</v>
      </c>
      <c r="E7123" s="12">
        <v>8521</v>
      </c>
      <c r="F7123" s="1" t="s">
        <v>1350</v>
      </c>
      <c r="G7123" s="12">
        <v>85</v>
      </c>
      <c r="H7123" s="1" t="s">
        <v>102</v>
      </c>
      <c r="I7123" s="1" t="s">
        <v>27</v>
      </c>
      <c r="J7123" s="1" t="s">
        <v>26</v>
      </c>
      <c r="K7123" s="1">
        <v>1916</v>
      </c>
      <c r="L7123" s="1">
        <v>1</v>
      </c>
      <c r="M7123" s="1">
        <v>0</v>
      </c>
      <c r="N7123" s="1">
        <v>0</v>
      </c>
    </row>
    <row r="7124" spans="1:14">
      <c r="A7124" s="12">
        <v>92011000</v>
      </c>
      <c r="B7124" s="1" t="s">
        <v>5706</v>
      </c>
      <c r="C7124" s="12">
        <v>920110</v>
      </c>
      <c r="D7124" s="1" t="s">
        <v>5706</v>
      </c>
      <c r="E7124" s="12">
        <v>9201</v>
      </c>
      <c r="F7124" s="1" t="s">
        <v>3329</v>
      </c>
      <c r="G7124" s="12">
        <v>92</v>
      </c>
      <c r="H7124" s="1" t="s">
        <v>1814</v>
      </c>
      <c r="I7124" s="1" t="s">
        <v>49</v>
      </c>
      <c r="J7124" s="1" t="s">
        <v>48</v>
      </c>
      <c r="K7124" s="1">
        <v>1910</v>
      </c>
      <c r="L7124" s="1">
        <v>309</v>
      </c>
      <c r="M7124" s="1">
        <v>727502</v>
      </c>
      <c r="N7124" s="1">
        <v>66743</v>
      </c>
    </row>
    <row r="7125" spans="1:14">
      <c r="A7125" s="12">
        <v>64021200</v>
      </c>
      <c r="B7125" s="1" t="s">
        <v>5370</v>
      </c>
      <c r="C7125" s="12">
        <v>640212</v>
      </c>
      <c r="D7125" s="1" t="s">
        <v>5369</v>
      </c>
      <c r="E7125" s="12">
        <v>6402</v>
      </c>
      <c r="F7125" s="1" t="s">
        <v>156</v>
      </c>
      <c r="G7125" s="12">
        <v>64</v>
      </c>
      <c r="H7125" s="1" t="s">
        <v>155</v>
      </c>
      <c r="I7125" s="1" t="s">
        <v>154</v>
      </c>
      <c r="J7125" s="1" t="s">
        <v>153</v>
      </c>
      <c r="K7125" s="1">
        <v>1910</v>
      </c>
      <c r="L7125" s="1">
        <v>16</v>
      </c>
      <c r="M7125" s="1">
        <v>3864</v>
      </c>
      <c r="N7125" s="1">
        <v>149</v>
      </c>
    </row>
    <row r="7126" spans="1:14">
      <c r="A7126" s="12">
        <v>38249953</v>
      </c>
      <c r="B7126" s="1" t="s">
        <v>3558</v>
      </c>
      <c r="C7126" s="12">
        <v>382499</v>
      </c>
      <c r="D7126" s="1" t="s">
        <v>822</v>
      </c>
      <c r="E7126" s="12">
        <v>3824</v>
      </c>
      <c r="F7126" s="1" t="s">
        <v>821</v>
      </c>
      <c r="G7126" s="12">
        <v>38</v>
      </c>
      <c r="H7126" s="1" t="s">
        <v>244</v>
      </c>
      <c r="I7126" s="1" t="s">
        <v>12</v>
      </c>
      <c r="J7126" s="1" t="s">
        <v>11</v>
      </c>
      <c r="K7126" s="1">
        <v>1887</v>
      </c>
      <c r="L7126" s="1">
        <v>120</v>
      </c>
      <c r="M7126" s="1">
        <v>859757</v>
      </c>
      <c r="N7126" s="1">
        <v>210134</v>
      </c>
    </row>
    <row r="7127" spans="1:14">
      <c r="A7127" s="12">
        <v>90131090</v>
      </c>
      <c r="B7127" s="1" t="s">
        <v>2997</v>
      </c>
      <c r="C7127" s="12">
        <v>901310</v>
      </c>
      <c r="D7127" s="1" t="s">
        <v>2996</v>
      </c>
      <c r="E7127" s="12">
        <v>9013</v>
      </c>
      <c r="F7127" s="1" t="s">
        <v>2995</v>
      </c>
      <c r="G7127" s="12">
        <v>90</v>
      </c>
      <c r="H7127" s="1" t="s">
        <v>512</v>
      </c>
      <c r="I7127" s="1" t="s">
        <v>49</v>
      </c>
      <c r="J7127" s="1" t="s">
        <v>48</v>
      </c>
      <c r="K7127" s="1">
        <v>1880</v>
      </c>
      <c r="L7127" s="1">
        <v>4</v>
      </c>
      <c r="M7127" s="1">
        <v>2177327</v>
      </c>
      <c r="N7127" s="1">
        <v>7639</v>
      </c>
    </row>
    <row r="7128" spans="1:14">
      <c r="A7128" s="12">
        <v>13021960</v>
      </c>
      <c r="B7128" s="1" t="s">
        <v>1927</v>
      </c>
      <c r="C7128" s="12">
        <v>130219</v>
      </c>
      <c r="D7128" s="1" t="s">
        <v>1926</v>
      </c>
      <c r="E7128" s="12">
        <v>1302</v>
      </c>
      <c r="F7128" s="1" t="s">
        <v>61</v>
      </c>
      <c r="G7128" s="12">
        <v>13</v>
      </c>
      <c r="H7128" s="1" t="s">
        <v>60</v>
      </c>
      <c r="I7128" s="1" t="s">
        <v>59</v>
      </c>
      <c r="J7128" s="1" t="s">
        <v>58</v>
      </c>
      <c r="K7128" s="1">
        <v>1871</v>
      </c>
      <c r="L7128" s="1">
        <v>25</v>
      </c>
      <c r="M7128" s="1">
        <v>5140436</v>
      </c>
      <c r="N7128" s="1">
        <v>77084</v>
      </c>
    </row>
    <row r="7129" spans="1:14">
      <c r="A7129" s="12">
        <v>29362919</v>
      </c>
      <c r="B7129" s="1" t="s">
        <v>2585</v>
      </c>
      <c r="C7129" s="12">
        <v>293629</v>
      </c>
      <c r="D7129" s="1" t="s">
        <v>1697</v>
      </c>
      <c r="E7129" s="12">
        <v>2936</v>
      </c>
      <c r="F7129" s="1" t="s">
        <v>696</v>
      </c>
      <c r="G7129" s="12">
        <v>29</v>
      </c>
      <c r="H7129" s="1" t="s">
        <v>13</v>
      </c>
      <c r="I7129" s="1" t="s">
        <v>12</v>
      </c>
      <c r="J7129" s="1" t="s">
        <v>11</v>
      </c>
      <c r="K7129" s="1">
        <v>1871</v>
      </c>
      <c r="L7129" s="1">
        <v>0</v>
      </c>
      <c r="M7129" s="1">
        <v>3020634</v>
      </c>
      <c r="N7129" s="1">
        <v>4570</v>
      </c>
    </row>
    <row r="7130" spans="1:14">
      <c r="A7130" s="12">
        <v>84186991</v>
      </c>
      <c r="B7130" s="1" t="s">
        <v>6163</v>
      </c>
      <c r="C7130" s="12">
        <v>841869</v>
      </c>
      <c r="D7130" s="1" t="s">
        <v>6162</v>
      </c>
      <c r="E7130" s="12">
        <v>8418</v>
      </c>
      <c r="F7130" s="1" t="s">
        <v>2425</v>
      </c>
      <c r="G7130" s="12">
        <v>84</v>
      </c>
      <c r="H7130" s="1" t="s">
        <v>28</v>
      </c>
      <c r="I7130" s="1" t="s">
        <v>27</v>
      </c>
      <c r="J7130" s="1" t="s">
        <v>26</v>
      </c>
      <c r="K7130" s="1">
        <v>1867</v>
      </c>
      <c r="L7130" s="1">
        <v>0</v>
      </c>
      <c r="M7130" s="1">
        <v>6146</v>
      </c>
      <c r="N7130" s="1">
        <v>30000</v>
      </c>
    </row>
    <row r="7131" spans="1:14">
      <c r="A7131" s="12">
        <v>69021090</v>
      </c>
      <c r="B7131" s="1" t="s">
        <v>3844</v>
      </c>
      <c r="C7131" s="12">
        <v>690210</v>
      </c>
      <c r="D7131" s="1" t="s">
        <v>2352</v>
      </c>
      <c r="E7131" s="12">
        <v>6902</v>
      </c>
      <c r="F7131" s="1" t="s">
        <v>2351</v>
      </c>
      <c r="G7131" s="12">
        <v>69</v>
      </c>
      <c r="H7131" s="1" t="s">
        <v>933</v>
      </c>
      <c r="I7131" s="1" t="s">
        <v>7</v>
      </c>
      <c r="J7131" s="1" t="s">
        <v>6</v>
      </c>
      <c r="K7131" s="1">
        <v>1857</v>
      </c>
      <c r="L7131" s="1">
        <v>465</v>
      </c>
      <c r="M7131" s="1">
        <v>10992107</v>
      </c>
      <c r="N7131" s="1">
        <v>8427133</v>
      </c>
    </row>
    <row r="7132" spans="1:14">
      <c r="A7132" s="12">
        <v>85437015</v>
      </c>
      <c r="B7132" s="1" t="s">
        <v>6149</v>
      </c>
      <c r="C7132" s="12">
        <v>854370</v>
      </c>
      <c r="D7132" s="1" t="s">
        <v>764</v>
      </c>
      <c r="E7132" s="12">
        <v>8543</v>
      </c>
      <c r="F7132" s="1" t="s">
        <v>763</v>
      </c>
      <c r="G7132" s="12">
        <v>85</v>
      </c>
      <c r="H7132" s="1" t="s">
        <v>102</v>
      </c>
      <c r="I7132" s="1" t="s">
        <v>27</v>
      </c>
      <c r="J7132" s="1" t="s">
        <v>26</v>
      </c>
      <c r="K7132" s="1">
        <v>1852</v>
      </c>
      <c r="L7132" s="1">
        <v>21</v>
      </c>
      <c r="M7132" s="1">
        <v>1906288</v>
      </c>
      <c r="N7132" s="1">
        <v>8669</v>
      </c>
    </row>
    <row r="7133" spans="1:14">
      <c r="A7133" s="13" t="s">
        <v>14188</v>
      </c>
      <c r="B7133" s="1" t="s">
        <v>14187</v>
      </c>
      <c r="C7133" s="13" t="s">
        <v>14186</v>
      </c>
      <c r="D7133" s="1" t="s">
        <v>14185</v>
      </c>
      <c r="E7133" s="13" t="s">
        <v>1855</v>
      </c>
      <c r="F7133" s="1" t="s">
        <v>1854</v>
      </c>
      <c r="G7133" s="13" t="s">
        <v>206</v>
      </c>
      <c r="H7133" s="1" t="s">
        <v>205</v>
      </c>
      <c r="I7133" s="1" t="s">
        <v>204</v>
      </c>
      <c r="J7133" s="1" t="s">
        <v>203</v>
      </c>
      <c r="K7133" s="1">
        <v>1841</v>
      </c>
      <c r="L7133" s="1">
        <v>300</v>
      </c>
      <c r="M7133" s="1">
        <v>0</v>
      </c>
      <c r="N7133" s="1">
        <v>0</v>
      </c>
    </row>
    <row r="7134" spans="1:14">
      <c r="A7134" s="12">
        <v>58012700</v>
      </c>
      <c r="B7134" s="1" t="s">
        <v>6140</v>
      </c>
      <c r="C7134" s="12">
        <v>580127</v>
      </c>
      <c r="D7134" s="1" t="s">
        <v>6140</v>
      </c>
      <c r="E7134" s="12">
        <v>5801</v>
      </c>
      <c r="F7134" s="1" t="s">
        <v>5203</v>
      </c>
      <c r="G7134" s="12">
        <v>58</v>
      </c>
      <c r="H7134" s="1" t="s">
        <v>481</v>
      </c>
      <c r="I7134" s="1" t="s">
        <v>2</v>
      </c>
      <c r="J7134" s="1" t="s">
        <v>1</v>
      </c>
      <c r="K7134" s="1">
        <v>1835</v>
      </c>
      <c r="L7134" s="1">
        <v>34</v>
      </c>
      <c r="M7134" s="1">
        <v>30259</v>
      </c>
      <c r="N7134" s="1">
        <v>2238</v>
      </c>
    </row>
    <row r="7135" spans="1:14">
      <c r="A7135" s="12">
        <v>29173939</v>
      </c>
      <c r="B7135" s="1" t="s">
        <v>327</v>
      </c>
      <c r="C7135" s="12">
        <v>291739</v>
      </c>
      <c r="D7135" s="1" t="s">
        <v>326</v>
      </c>
      <c r="E7135" s="12">
        <v>2917</v>
      </c>
      <c r="F7135" s="1" t="s">
        <v>93</v>
      </c>
      <c r="G7135" s="12">
        <v>29</v>
      </c>
      <c r="H7135" s="1" t="s">
        <v>13</v>
      </c>
      <c r="I7135" s="1" t="s">
        <v>12</v>
      </c>
      <c r="J7135" s="1" t="s">
        <v>11</v>
      </c>
      <c r="K7135" s="1">
        <v>1827</v>
      </c>
      <c r="L7135" s="1">
        <v>859</v>
      </c>
      <c r="M7135" s="1">
        <v>205214</v>
      </c>
      <c r="N7135" s="1">
        <v>135074</v>
      </c>
    </row>
    <row r="7136" spans="1:14">
      <c r="A7136" s="12">
        <v>53011000</v>
      </c>
      <c r="B7136" s="1" t="s">
        <v>6078</v>
      </c>
      <c r="C7136" s="12">
        <v>530110</v>
      </c>
      <c r="D7136" s="1" t="s">
        <v>6078</v>
      </c>
      <c r="E7136" s="12">
        <v>5301</v>
      </c>
      <c r="F7136" s="1" t="s">
        <v>6077</v>
      </c>
      <c r="G7136" s="12">
        <v>53</v>
      </c>
      <c r="H7136" s="1" t="s">
        <v>3</v>
      </c>
      <c r="I7136" s="1" t="s">
        <v>2</v>
      </c>
      <c r="J7136" s="1" t="s">
        <v>1</v>
      </c>
      <c r="K7136" s="1">
        <v>1822</v>
      </c>
      <c r="L7136" s="1">
        <v>12</v>
      </c>
      <c r="M7136" s="1">
        <v>0</v>
      </c>
      <c r="N7136" s="1">
        <v>0</v>
      </c>
    </row>
    <row r="7137" spans="1:14">
      <c r="A7137" s="12">
        <v>84632091</v>
      </c>
      <c r="B7137" s="1" t="s">
        <v>14184</v>
      </c>
      <c r="C7137" s="12">
        <v>846320</v>
      </c>
      <c r="D7137" s="1" t="s">
        <v>6144</v>
      </c>
      <c r="E7137" s="12">
        <v>8463</v>
      </c>
      <c r="F7137" s="1" t="s">
        <v>2450</v>
      </c>
      <c r="G7137" s="12">
        <v>84</v>
      </c>
      <c r="H7137" s="1" t="s">
        <v>28</v>
      </c>
      <c r="I7137" s="1" t="s">
        <v>27</v>
      </c>
      <c r="J7137" s="1" t="s">
        <v>26</v>
      </c>
      <c r="K7137" s="1">
        <v>1810</v>
      </c>
      <c r="L7137" s="1">
        <v>51</v>
      </c>
      <c r="M7137" s="1">
        <v>153418</v>
      </c>
      <c r="N7137" s="1">
        <v>29260</v>
      </c>
    </row>
    <row r="7138" spans="1:14">
      <c r="A7138" s="12">
        <v>84483923</v>
      </c>
      <c r="B7138" s="1" t="s">
        <v>1365</v>
      </c>
      <c r="C7138" s="12">
        <v>844839</v>
      </c>
      <c r="D7138" s="1" t="s">
        <v>30</v>
      </c>
      <c r="E7138" s="12">
        <v>8448</v>
      </c>
      <c r="F7138" s="1" t="s">
        <v>29</v>
      </c>
      <c r="G7138" s="12">
        <v>84</v>
      </c>
      <c r="H7138" s="1" t="s">
        <v>28</v>
      </c>
      <c r="I7138" s="1" t="s">
        <v>27</v>
      </c>
      <c r="J7138" s="1" t="s">
        <v>26</v>
      </c>
      <c r="K7138" s="1">
        <v>1806</v>
      </c>
      <c r="L7138" s="1">
        <v>16</v>
      </c>
      <c r="M7138" s="1">
        <v>443258</v>
      </c>
      <c r="N7138" s="1">
        <v>1000</v>
      </c>
    </row>
    <row r="7139" spans="1:14">
      <c r="A7139" s="12">
        <v>40121100</v>
      </c>
      <c r="B7139" s="1" t="s">
        <v>14183</v>
      </c>
      <c r="C7139" s="12">
        <v>401211</v>
      </c>
      <c r="D7139" s="1" t="s">
        <v>14182</v>
      </c>
      <c r="E7139" s="12">
        <v>4012</v>
      </c>
      <c r="F7139" s="1" t="s">
        <v>4874</v>
      </c>
      <c r="G7139" s="12">
        <v>40</v>
      </c>
      <c r="H7139" s="1" t="s">
        <v>422</v>
      </c>
      <c r="I7139" s="1" t="s">
        <v>37</v>
      </c>
      <c r="J7139" s="1" t="s">
        <v>36</v>
      </c>
      <c r="K7139" s="1">
        <v>1805</v>
      </c>
      <c r="L7139" s="1">
        <v>181</v>
      </c>
      <c r="M7139" s="1">
        <v>0</v>
      </c>
      <c r="N7139" s="1">
        <v>0</v>
      </c>
    </row>
    <row r="7140" spans="1:14">
      <c r="A7140" s="12">
        <v>41041111</v>
      </c>
      <c r="B7140" s="1" t="s">
        <v>14181</v>
      </c>
      <c r="C7140" s="12">
        <v>410411</v>
      </c>
      <c r="D7140" s="1" t="s">
        <v>4571</v>
      </c>
      <c r="E7140" s="12">
        <v>4104</v>
      </c>
      <c r="F7140" s="1" t="s">
        <v>4570</v>
      </c>
      <c r="G7140" s="12">
        <v>41</v>
      </c>
      <c r="H7140" s="1" t="s">
        <v>2610</v>
      </c>
      <c r="I7140" s="1" t="s">
        <v>2609</v>
      </c>
      <c r="J7140" s="1" t="s">
        <v>2608</v>
      </c>
      <c r="K7140" s="1">
        <v>1775</v>
      </c>
      <c r="L7140" s="1">
        <v>445</v>
      </c>
      <c r="M7140" s="1">
        <v>0</v>
      </c>
      <c r="N7140" s="1">
        <v>0</v>
      </c>
    </row>
    <row r="7141" spans="1:14">
      <c r="A7141" s="12">
        <v>29413032</v>
      </c>
      <c r="B7141" s="1" t="s">
        <v>1465</v>
      </c>
      <c r="C7141" s="12">
        <v>294130</v>
      </c>
      <c r="D7141" s="1" t="s">
        <v>978</v>
      </c>
      <c r="E7141" s="12">
        <v>2941</v>
      </c>
      <c r="F7141" s="1" t="s">
        <v>361</v>
      </c>
      <c r="G7141" s="12">
        <v>29</v>
      </c>
      <c r="H7141" s="1" t="s">
        <v>13</v>
      </c>
      <c r="I7141" s="1" t="s">
        <v>12</v>
      </c>
      <c r="J7141" s="1" t="s">
        <v>11</v>
      </c>
      <c r="K7141" s="1">
        <v>1767</v>
      </c>
      <c r="L7141" s="1">
        <v>0</v>
      </c>
      <c r="M7141" s="1">
        <v>40025</v>
      </c>
      <c r="N7141" s="1">
        <v>25</v>
      </c>
    </row>
    <row r="7142" spans="1:14">
      <c r="A7142" s="12">
        <v>28299019</v>
      </c>
      <c r="B7142" s="1" t="s">
        <v>14180</v>
      </c>
      <c r="C7142" s="12">
        <v>282990</v>
      </c>
      <c r="D7142" s="1" t="s">
        <v>193</v>
      </c>
      <c r="E7142" s="12">
        <v>2829</v>
      </c>
      <c r="F7142" s="1" t="s">
        <v>192</v>
      </c>
      <c r="G7142" s="12">
        <v>28</v>
      </c>
      <c r="H7142" s="1" t="s">
        <v>118</v>
      </c>
      <c r="I7142" s="1" t="s">
        <v>12</v>
      </c>
      <c r="J7142" s="1" t="s">
        <v>11</v>
      </c>
      <c r="K7142" s="1">
        <v>1762</v>
      </c>
      <c r="L7142" s="1">
        <v>452</v>
      </c>
      <c r="M7142" s="1">
        <v>1445</v>
      </c>
      <c r="N7142" s="1">
        <v>5</v>
      </c>
    </row>
    <row r="7143" spans="1:14">
      <c r="A7143" s="12">
        <v>28415019</v>
      </c>
      <c r="B7143" s="1" t="s">
        <v>221</v>
      </c>
      <c r="C7143" s="12">
        <v>284150</v>
      </c>
      <c r="D7143" s="1" t="s">
        <v>220</v>
      </c>
      <c r="E7143" s="12">
        <v>2841</v>
      </c>
      <c r="F7143" s="1" t="s">
        <v>147</v>
      </c>
      <c r="G7143" s="12">
        <v>28</v>
      </c>
      <c r="H7143" s="1" t="s">
        <v>118</v>
      </c>
      <c r="I7143" s="1" t="s">
        <v>12</v>
      </c>
      <c r="J7143" s="1" t="s">
        <v>11</v>
      </c>
      <c r="K7143" s="1">
        <v>1760</v>
      </c>
      <c r="L7143" s="1">
        <v>200</v>
      </c>
      <c r="M7143" s="1">
        <v>160600</v>
      </c>
      <c r="N7143" s="1">
        <v>30451</v>
      </c>
    </row>
    <row r="7144" spans="1:14">
      <c r="A7144" s="12">
        <v>16041100</v>
      </c>
      <c r="B7144" s="1" t="s">
        <v>14179</v>
      </c>
      <c r="C7144" s="12">
        <v>160411</v>
      </c>
      <c r="D7144" s="1" t="s">
        <v>14178</v>
      </c>
      <c r="E7144" s="12">
        <v>1604</v>
      </c>
      <c r="F7144" s="1" t="s">
        <v>2759</v>
      </c>
      <c r="G7144" s="12">
        <v>16</v>
      </c>
      <c r="H7144" s="1" t="s">
        <v>2758</v>
      </c>
      <c r="I7144" s="1" t="s">
        <v>751</v>
      </c>
      <c r="J7144" s="1" t="s">
        <v>750</v>
      </c>
      <c r="K7144" s="1">
        <v>1748</v>
      </c>
      <c r="L7144" s="1">
        <v>243</v>
      </c>
      <c r="M7144" s="1">
        <v>0</v>
      </c>
      <c r="N7144" s="1">
        <v>0</v>
      </c>
    </row>
    <row r="7145" spans="1:14">
      <c r="A7145" s="13" t="s">
        <v>14177</v>
      </c>
      <c r="B7145" s="1" t="s">
        <v>14176</v>
      </c>
      <c r="C7145" s="13" t="s">
        <v>14175</v>
      </c>
      <c r="D7145" s="1" t="s">
        <v>14174</v>
      </c>
      <c r="E7145" s="13" t="s">
        <v>5318</v>
      </c>
      <c r="F7145" s="1" t="s">
        <v>5317</v>
      </c>
      <c r="G7145" s="13" t="s">
        <v>2054</v>
      </c>
      <c r="H7145" s="1" t="s">
        <v>2053</v>
      </c>
      <c r="I7145" s="1" t="s">
        <v>59</v>
      </c>
      <c r="J7145" s="1" t="s">
        <v>58</v>
      </c>
      <c r="K7145" s="1">
        <v>1747</v>
      </c>
      <c r="L7145" s="1">
        <v>1166</v>
      </c>
      <c r="M7145" s="1">
        <v>30608</v>
      </c>
      <c r="N7145" s="1">
        <v>4650</v>
      </c>
    </row>
    <row r="7146" spans="1:14">
      <c r="A7146" s="12">
        <v>29224940</v>
      </c>
      <c r="B7146" s="1" t="s">
        <v>2574</v>
      </c>
      <c r="C7146" s="12">
        <v>292249</v>
      </c>
      <c r="D7146" s="1" t="s">
        <v>669</v>
      </c>
      <c r="E7146" s="12">
        <v>2922</v>
      </c>
      <c r="F7146" s="1" t="s">
        <v>294</v>
      </c>
      <c r="G7146" s="12">
        <v>29</v>
      </c>
      <c r="H7146" s="1" t="s">
        <v>13</v>
      </c>
      <c r="I7146" s="1" t="s">
        <v>12</v>
      </c>
      <c r="J7146" s="1" t="s">
        <v>11</v>
      </c>
      <c r="K7146" s="1">
        <v>1746</v>
      </c>
      <c r="L7146" s="1">
        <v>0</v>
      </c>
      <c r="M7146" s="1">
        <v>734883</v>
      </c>
      <c r="N7146" s="1">
        <v>371354</v>
      </c>
    </row>
    <row r="7147" spans="1:14">
      <c r="A7147" s="12">
        <v>16041430</v>
      </c>
      <c r="B7147" s="1" t="s">
        <v>14173</v>
      </c>
      <c r="C7147" s="12">
        <v>160414</v>
      </c>
      <c r="D7147" s="1" t="s">
        <v>9967</v>
      </c>
      <c r="E7147" s="12">
        <v>1604</v>
      </c>
      <c r="F7147" s="1" t="s">
        <v>2759</v>
      </c>
      <c r="G7147" s="12">
        <v>16</v>
      </c>
      <c r="H7147" s="1" t="s">
        <v>2758</v>
      </c>
      <c r="I7147" s="1" t="s">
        <v>751</v>
      </c>
      <c r="J7147" s="1" t="s">
        <v>750</v>
      </c>
      <c r="K7147" s="1">
        <v>1745</v>
      </c>
      <c r="L7147" s="1">
        <v>480</v>
      </c>
      <c r="M7147" s="1">
        <v>0</v>
      </c>
      <c r="N7147" s="1">
        <v>0</v>
      </c>
    </row>
    <row r="7148" spans="1:14">
      <c r="A7148" s="12">
        <v>74082200</v>
      </c>
      <c r="B7148" s="1" t="s">
        <v>2743</v>
      </c>
      <c r="C7148" s="12">
        <v>740822</v>
      </c>
      <c r="D7148" s="1" t="s">
        <v>2742</v>
      </c>
      <c r="E7148" s="12">
        <v>7408</v>
      </c>
      <c r="F7148" s="1" t="s">
        <v>1838</v>
      </c>
      <c r="G7148" s="12">
        <v>74</v>
      </c>
      <c r="H7148" s="1" t="s">
        <v>491</v>
      </c>
      <c r="I7148" s="1" t="s">
        <v>107</v>
      </c>
      <c r="J7148" s="1" t="s">
        <v>106</v>
      </c>
      <c r="K7148" s="1">
        <v>1738</v>
      </c>
      <c r="L7148" s="1">
        <v>50</v>
      </c>
      <c r="M7148" s="1">
        <v>1313102</v>
      </c>
      <c r="N7148" s="1">
        <v>39583</v>
      </c>
    </row>
    <row r="7149" spans="1:14">
      <c r="A7149" s="12">
        <v>84439192</v>
      </c>
      <c r="B7149" s="1" t="s">
        <v>14172</v>
      </c>
      <c r="C7149" s="12">
        <v>844391</v>
      </c>
      <c r="D7149" s="1" t="s">
        <v>8018</v>
      </c>
      <c r="E7149" s="12">
        <v>8443</v>
      </c>
      <c r="F7149" s="1" t="s">
        <v>738</v>
      </c>
      <c r="G7149" s="12">
        <v>84</v>
      </c>
      <c r="H7149" s="1" t="s">
        <v>28</v>
      </c>
      <c r="I7149" s="1" t="s">
        <v>27</v>
      </c>
      <c r="J7149" s="1" t="s">
        <v>26</v>
      </c>
      <c r="K7149" s="1">
        <v>1720</v>
      </c>
      <c r="L7149" s="1">
        <v>31</v>
      </c>
      <c r="M7149" s="1">
        <v>805</v>
      </c>
      <c r="N7149" s="1">
        <v>21</v>
      </c>
    </row>
    <row r="7150" spans="1:14">
      <c r="A7150" s="12">
        <v>29142920</v>
      </c>
      <c r="B7150" s="1" t="s">
        <v>1594</v>
      </c>
      <c r="C7150" s="12">
        <v>291429</v>
      </c>
      <c r="D7150" s="1" t="s">
        <v>1593</v>
      </c>
      <c r="E7150" s="12">
        <v>2914</v>
      </c>
      <c r="F7150" s="1" t="s">
        <v>45</v>
      </c>
      <c r="G7150" s="12">
        <v>29</v>
      </c>
      <c r="H7150" s="1" t="s">
        <v>13</v>
      </c>
      <c r="I7150" s="1" t="s">
        <v>12</v>
      </c>
      <c r="J7150" s="1" t="s">
        <v>11</v>
      </c>
      <c r="K7150" s="1">
        <v>1719</v>
      </c>
      <c r="L7150" s="1">
        <v>11</v>
      </c>
      <c r="M7150" s="1">
        <v>500866</v>
      </c>
      <c r="N7150" s="1">
        <v>30747</v>
      </c>
    </row>
    <row r="7151" spans="1:14">
      <c r="A7151" s="13" t="s">
        <v>4853</v>
      </c>
      <c r="B7151" s="1" t="s">
        <v>4851</v>
      </c>
      <c r="C7151" s="13" t="s">
        <v>4852</v>
      </c>
      <c r="D7151" s="1" t="s">
        <v>4851</v>
      </c>
      <c r="E7151" s="13" t="s">
        <v>4850</v>
      </c>
      <c r="F7151" s="1" t="s">
        <v>4849</v>
      </c>
      <c r="G7151" s="13" t="s">
        <v>206</v>
      </c>
      <c r="H7151" s="1" t="s">
        <v>205</v>
      </c>
      <c r="I7151" s="1" t="s">
        <v>204</v>
      </c>
      <c r="J7151" s="1" t="s">
        <v>203</v>
      </c>
      <c r="K7151" s="1">
        <v>1717</v>
      </c>
      <c r="L7151" s="1">
        <v>491</v>
      </c>
      <c r="M7151" s="1">
        <v>0</v>
      </c>
      <c r="N7151" s="1">
        <v>0</v>
      </c>
    </row>
    <row r="7152" spans="1:14">
      <c r="A7152" s="12">
        <v>62103000</v>
      </c>
      <c r="B7152" s="1" t="s">
        <v>4536</v>
      </c>
      <c r="C7152" s="12">
        <v>621030</v>
      </c>
      <c r="D7152" s="1" t="s">
        <v>4535</v>
      </c>
      <c r="E7152" s="12">
        <v>6210</v>
      </c>
      <c r="F7152" s="1" t="s">
        <v>4534</v>
      </c>
      <c r="G7152" s="12">
        <v>62</v>
      </c>
      <c r="H7152" s="1" t="s">
        <v>248</v>
      </c>
      <c r="I7152" s="1" t="s">
        <v>2</v>
      </c>
      <c r="J7152" s="1" t="s">
        <v>1</v>
      </c>
      <c r="K7152" s="1">
        <v>1713</v>
      </c>
      <c r="L7152" s="1">
        <v>32</v>
      </c>
      <c r="M7152" s="1">
        <v>5852695</v>
      </c>
      <c r="N7152" s="1">
        <v>755253</v>
      </c>
    </row>
    <row r="7153" spans="1:14">
      <c r="A7153" s="13" t="s">
        <v>4888</v>
      </c>
      <c r="B7153" s="1" t="s">
        <v>4887</v>
      </c>
      <c r="C7153" s="13" t="s">
        <v>4886</v>
      </c>
      <c r="D7153" s="1" t="s">
        <v>4885</v>
      </c>
      <c r="E7153" s="13" t="s">
        <v>4884</v>
      </c>
      <c r="F7153" s="1" t="s">
        <v>4883</v>
      </c>
      <c r="G7153" s="13" t="s">
        <v>4326</v>
      </c>
      <c r="H7153" s="1" t="s">
        <v>4325</v>
      </c>
      <c r="I7153" s="1" t="s">
        <v>59</v>
      </c>
      <c r="J7153" s="1" t="s">
        <v>58</v>
      </c>
      <c r="K7153" s="1">
        <v>1710</v>
      </c>
      <c r="L7153" s="1">
        <v>110</v>
      </c>
      <c r="M7153" s="1">
        <v>77538</v>
      </c>
      <c r="N7153" s="1">
        <v>7495</v>
      </c>
    </row>
    <row r="7154" spans="1:14">
      <c r="A7154" s="12">
        <v>84213930</v>
      </c>
      <c r="B7154" s="1" t="s">
        <v>2877</v>
      </c>
      <c r="C7154" s="12">
        <v>842139</v>
      </c>
      <c r="D7154" s="1" t="s">
        <v>2876</v>
      </c>
      <c r="E7154" s="12">
        <v>8421</v>
      </c>
      <c r="F7154" s="1" t="s">
        <v>403</v>
      </c>
      <c r="G7154" s="12">
        <v>84</v>
      </c>
      <c r="H7154" s="1" t="s">
        <v>28</v>
      </c>
      <c r="I7154" s="1" t="s">
        <v>27</v>
      </c>
      <c r="J7154" s="1" t="s">
        <v>26</v>
      </c>
      <c r="K7154" s="1">
        <v>1704</v>
      </c>
      <c r="L7154" s="1">
        <v>15</v>
      </c>
      <c r="M7154" s="1">
        <v>1041731</v>
      </c>
      <c r="N7154" s="1">
        <v>27090</v>
      </c>
    </row>
    <row r="7155" spans="1:14">
      <c r="A7155" s="12">
        <v>29332922</v>
      </c>
      <c r="B7155" s="1" t="s">
        <v>1910</v>
      </c>
      <c r="C7155" s="12">
        <v>293329</v>
      </c>
      <c r="D7155" s="1" t="s">
        <v>839</v>
      </c>
      <c r="E7155" s="12">
        <v>2933</v>
      </c>
      <c r="F7155" s="1" t="s">
        <v>67</v>
      </c>
      <c r="G7155" s="12">
        <v>29</v>
      </c>
      <c r="H7155" s="1" t="s">
        <v>13</v>
      </c>
      <c r="I7155" s="1" t="s">
        <v>12</v>
      </c>
      <c r="J7155" s="1" t="s">
        <v>11</v>
      </c>
      <c r="K7155" s="1">
        <v>1695</v>
      </c>
      <c r="L7155" s="1">
        <v>24</v>
      </c>
      <c r="M7155" s="1">
        <v>761672</v>
      </c>
      <c r="N7155" s="1">
        <v>17200</v>
      </c>
    </row>
    <row r="7156" spans="1:14">
      <c r="A7156" s="12">
        <v>90279093</v>
      </c>
      <c r="B7156" s="1" t="s">
        <v>2194</v>
      </c>
      <c r="C7156" s="12">
        <v>902790</v>
      </c>
      <c r="D7156" s="1" t="s">
        <v>2193</v>
      </c>
      <c r="E7156" s="12">
        <v>9027</v>
      </c>
      <c r="F7156" s="1" t="s">
        <v>2192</v>
      </c>
      <c r="G7156" s="12">
        <v>90</v>
      </c>
      <c r="H7156" s="1" t="s">
        <v>512</v>
      </c>
      <c r="I7156" s="1" t="s">
        <v>49</v>
      </c>
      <c r="J7156" s="1" t="s">
        <v>48</v>
      </c>
      <c r="K7156" s="1">
        <v>1690</v>
      </c>
      <c r="L7156" s="1">
        <v>0</v>
      </c>
      <c r="M7156" s="1">
        <v>28786</v>
      </c>
      <c r="N7156" s="1">
        <v>105</v>
      </c>
    </row>
    <row r="7157" spans="1:14">
      <c r="A7157" s="13" t="s">
        <v>14171</v>
      </c>
      <c r="B7157" s="1" t="s">
        <v>14170</v>
      </c>
      <c r="C7157" s="13" t="s">
        <v>7396</v>
      </c>
      <c r="D7157" s="1" t="s">
        <v>6106</v>
      </c>
      <c r="E7157" s="13" t="s">
        <v>4850</v>
      </c>
      <c r="F7157" s="1" t="s">
        <v>4849</v>
      </c>
      <c r="G7157" s="13" t="s">
        <v>206</v>
      </c>
      <c r="H7157" s="1" t="s">
        <v>205</v>
      </c>
      <c r="I7157" s="1" t="s">
        <v>204</v>
      </c>
      <c r="J7157" s="1" t="s">
        <v>203</v>
      </c>
      <c r="K7157" s="1">
        <v>1663</v>
      </c>
      <c r="L7157" s="1">
        <v>172</v>
      </c>
      <c r="M7157" s="1">
        <v>0</v>
      </c>
      <c r="N7157" s="1">
        <v>0</v>
      </c>
    </row>
    <row r="7158" spans="1:14">
      <c r="A7158" s="12">
        <v>28371911</v>
      </c>
      <c r="B7158" s="1" t="s">
        <v>172</v>
      </c>
      <c r="C7158" s="12">
        <v>283719</v>
      </c>
      <c r="D7158" s="1" t="s">
        <v>171</v>
      </c>
      <c r="E7158" s="12">
        <v>2837</v>
      </c>
      <c r="F7158" s="1" t="s">
        <v>170</v>
      </c>
      <c r="G7158" s="12">
        <v>28</v>
      </c>
      <c r="H7158" s="1" t="s">
        <v>118</v>
      </c>
      <c r="I7158" s="1" t="s">
        <v>12</v>
      </c>
      <c r="J7158" s="1" t="s">
        <v>11</v>
      </c>
      <c r="K7158" s="1">
        <v>1656</v>
      </c>
      <c r="L7158" s="1">
        <v>250</v>
      </c>
      <c r="M7158" s="1">
        <v>847189</v>
      </c>
      <c r="N7158" s="1">
        <v>180998</v>
      </c>
    </row>
    <row r="7159" spans="1:14">
      <c r="A7159" s="13" t="s">
        <v>14169</v>
      </c>
      <c r="B7159" s="1" t="s">
        <v>14168</v>
      </c>
      <c r="C7159" s="13" t="s">
        <v>12622</v>
      </c>
      <c r="D7159" s="1" t="s">
        <v>12621</v>
      </c>
      <c r="E7159" s="13" t="s">
        <v>4368</v>
      </c>
      <c r="F7159" s="1" t="s">
        <v>4367</v>
      </c>
      <c r="G7159" s="13" t="s">
        <v>206</v>
      </c>
      <c r="H7159" s="1" t="s">
        <v>205</v>
      </c>
      <c r="I7159" s="1" t="s">
        <v>204</v>
      </c>
      <c r="J7159" s="1" t="s">
        <v>203</v>
      </c>
      <c r="K7159" s="1">
        <v>1639</v>
      </c>
      <c r="L7159" s="1">
        <v>208</v>
      </c>
      <c r="M7159" s="1">
        <v>0</v>
      </c>
      <c r="N7159" s="1">
        <v>0</v>
      </c>
    </row>
    <row r="7160" spans="1:14">
      <c r="A7160" s="12">
        <v>28070020</v>
      </c>
      <c r="B7160" s="1" t="s">
        <v>575</v>
      </c>
      <c r="C7160" s="12">
        <v>280700</v>
      </c>
      <c r="D7160" s="1" t="s">
        <v>574</v>
      </c>
      <c r="E7160" s="12">
        <v>2807</v>
      </c>
      <c r="F7160" s="1" t="s">
        <v>574</v>
      </c>
      <c r="G7160" s="12">
        <v>28</v>
      </c>
      <c r="H7160" s="1" t="s">
        <v>118</v>
      </c>
      <c r="I7160" s="1" t="s">
        <v>12</v>
      </c>
      <c r="J7160" s="1" t="s">
        <v>11</v>
      </c>
      <c r="K7160" s="1">
        <v>1637</v>
      </c>
      <c r="L7160" s="1">
        <v>150</v>
      </c>
      <c r="M7160" s="1">
        <v>260</v>
      </c>
      <c r="N7160" s="1">
        <v>2</v>
      </c>
    </row>
    <row r="7161" spans="1:14">
      <c r="A7161" s="13" t="s">
        <v>14167</v>
      </c>
      <c r="B7161" s="1" t="s">
        <v>14166</v>
      </c>
      <c r="C7161" s="13" t="s">
        <v>9274</v>
      </c>
      <c r="D7161" s="1" t="s">
        <v>9273</v>
      </c>
      <c r="E7161" s="13" t="s">
        <v>5412</v>
      </c>
      <c r="F7161" s="1" t="s">
        <v>5411</v>
      </c>
      <c r="G7161" s="13" t="s">
        <v>2082</v>
      </c>
      <c r="H7161" s="1" t="s">
        <v>2081</v>
      </c>
      <c r="I7161" s="1" t="s">
        <v>59</v>
      </c>
      <c r="J7161" s="1" t="s">
        <v>58</v>
      </c>
      <c r="K7161" s="1">
        <v>1636</v>
      </c>
      <c r="L7161" s="1">
        <v>129</v>
      </c>
      <c r="M7161" s="1">
        <v>1533623</v>
      </c>
      <c r="N7161" s="1">
        <v>276985</v>
      </c>
    </row>
    <row r="7162" spans="1:14">
      <c r="A7162" s="12">
        <v>90318050</v>
      </c>
      <c r="B7162" s="1" t="s">
        <v>5896</v>
      </c>
      <c r="C7162" s="12">
        <v>903180</v>
      </c>
      <c r="D7162" s="1" t="s">
        <v>1883</v>
      </c>
      <c r="E7162" s="12">
        <v>9031</v>
      </c>
      <c r="F7162" s="1" t="s">
        <v>836</v>
      </c>
      <c r="G7162" s="12">
        <v>90</v>
      </c>
      <c r="H7162" s="1" t="s">
        <v>512</v>
      </c>
      <c r="I7162" s="1" t="s">
        <v>49</v>
      </c>
      <c r="J7162" s="1" t="s">
        <v>48</v>
      </c>
      <c r="K7162" s="1">
        <v>1636</v>
      </c>
      <c r="L7162" s="1">
        <v>4</v>
      </c>
      <c r="M7162" s="1">
        <v>3396857</v>
      </c>
      <c r="N7162" s="1">
        <v>5585</v>
      </c>
    </row>
    <row r="7163" spans="1:14">
      <c r="A7163" s="13" t="s">
        <v>14165</v>
      </c>
      <c r="B7163" s="1" t="s">
        <v>14164</v>
      </c>
      <c r="C7163" s="13" t="s">
        <v>14163</v>
      </c>
      <c r="D7163" s="1" t="s">
        <v>14162</v>
      </c>
      <c r="E7163" s="13" t="s">
        <v>5297</v>
      </c>
      <c r="F7163" s="1" t="s">
        <v>5296</v>
      </c>
      <c r="G7163" s="13" t="s">
        <v>206</v>
      </c>
      <c r="H7163" s="1" t="s">
        <v>205</v>
      </c>
      <c r="I7163" s="1" t="s">
        <v>204</v>
      </c>
      <c r="J7163" s="1" t="s">
        <v>203</v>
      </c>
      <c r="K7163" s="1">
        <v>1630</v>
      </c>
      <c r="L7163" s="1">
        <v>347</v>
      </c>
      <c r="M7163" s="1">
        <v>284413</v>
      </c>
      <c r="N7163" s="1">
        <v>76148</v>
      </c>
    </row>
    <row r="7164" spans="1:14">
      <c r="A7164" s="12">
        <v>30049042</v>
      </c>
      <c r="B7164" s="1" t="s">
        <v>14161</v>
      </c>
      <c r="C7164" s="12">
        <v>300490</v>
      </c>
      <c r="D7164" s="1" t="s">
        <v>741</v>
      </c>
      <c r="E7164" s="12">
        <v>3004</v>
      </c>
      <c r="F7164" s="1" t="s">
        <v>364</v>
      </c>
      <c r="G7164" s="12">
        <v>30</v>
      </c>
      <c r="H7164" s="1" t="s">
        <v>63</v>
      </c>
      <c r="I7164" s="1" t="s">
        <v>12</v>
      </c>
      <c r="J7164" s="1" t="s">
        <v>11</v>
      </c>
      <c r="K7164" s="1">
        <v>1619</v>
      </c>
      <c r="L7164" s="1">
        <v>37</v>
      </c>
      <c r="M7164" s="1">
        <v>0</v>
      </c>
      <c r="N7164" s="1">
        <v>0</v>
      </c>
    </row>
    <row r="7165" spans="1:14">
      <c r="A7165" s="12">
        <v>63042000</v>
      </c>
      <c r="B7165" s="1" t="s">
        <v>14160</v>
      </c>
      <c r="C7165" s="12">
        <v>630420</v>
      </c>
      <c r="D7165" s="1" t="s">
        <v>14160</v>
      </c>
      <c r="E7165" s="12">
        <v>6304</v>
      </c>
      <c r="F7165" s="1" t="s">
        <v>5331</v>
      </c>
      <c r="G7165" s="12">
        <v>63</v>
      </c>
      <c r="H7165" s="1" t="s">
        <v>445</v>
      </c>
      <c r="I7165" s="1" t="s">
        <v>2</v>
      </c>
      <c r="J7165" s="1" t="s">
        <v>1</v>
      </c>
      <c r="K7165" s="1">
        <v>1611</v>
      </c>
      <c r="L7165" s="1">
        <v>82</v>
      </c>
      <c r="M7165" s="1">
        <v>165072</v>
      </c>
      <c r="N7165" s="1">
        <v>73348</v>
      </c>
    </row>
    <row r="7166" spans="1:14">
      <c r="A7166" s="12">
        <v>81029600</v>
      </c>
      <c r="B7166" s="1" t="s">
        <v>2252</v>
      </c>
      <c r="C7166" s="12">
        <v>810296</v>
      </c>
      <c r="D7166" s="1" t="s">
        <v>2252</v>
      </c>
      <c r="E7166" s="12">
        <v>8102</v>
      </c>
      <c r="F7166" s="1" t="s">
        <v>2251</v>
      </c>
      <c r="G7166" s="12">
        <v>81</v>
      </c>
      <c r="H7166" s="1" t="s">
        <v>176</v>
      </c>
      <c r="I7166" s="1" t="s">
        <v>107</v>
      </c>
      <c r="J7166" s="1" t="s">
        <v>106</v>
      </c>
      <c r="K7166" s="1">
        <v>1605</v>
      </c>
      <c r="L7166" s="1">
        <v>3</v>
      </c>
      <c r="M7166" s="1">
        <v>806906</v>
      </c>
      <c r="N7166" s="1">
        <v>9578</v>
      </c>
    </row>
    <row r="7167" spans="1:14">
      <c r="A7167" s="12">
        <v>55039090</v>
      </c>
      <c r="B7167" s="1" t="s">
        <v>1037</v>
      </c>
      <c r="C7167" s="12">
        <v>550390</v>
      </c>
      <c r="D7167" s="1" t="s">
        <v>1036</v>
      </c>
      <c r="E7167" s="12">
        <v>5503</v>
      </c>
      <c r="F7167" s="1" t="s">
        <v>1035</v>
      </c>
      <c r="G7167" s="12">
        <v>55</v>
      </c>
      <c r="H7167" s="1" t="s">
        <v>282</v>
      </c>
      <c r="I7167" s="1" t="s">
        <v>2</v>
      </c>
      <c r="J7167" s="1" t="s">
        <v>1</v>
      </c>
      <c r="K7167" s="1">
        <v>1595</v>
      </c>
      <c r="L7167" s="1">
        <v>0</v>
      </c>
      <c r="M7167" s="1">
        <v>693013</v>
      </c>
      <c r="N7167" s="1">
        <v>295456</v>
      </c>
    </row>
    <row r="7168" spans="1:14">
      <c r="A7168" s="12">
        <v>72124029</v>
      </c>
      <c r="B7168" s="1" t="s">
        <v>2897</v>
      </c>
      <c r="C7168" s="12">
        <v>721240</v>
      </c>
      <c r="D7168" s="1" t="s">
        <v>2896</v>
      </c>
      <c r="E7168" s="12">
        <v>7212</v>
      </c>
      <c r="F7168" s="1" t="s">
        <v>893</v>
      </c>
      <c r="G7168" s="12">
        <v>72</v>
      </c>
      <c r="H7168" s="1" t="s">
        <v>436</v>
      </c>
      <c r="I7168" s="1" t="s">
        <v>107</v>
      </c>
      <c r="J7168" s="1" t="s">
        <v>106</v>
      </c>
      <c r="K7168" s="1">
        <v>1593</v>
      </c>
      <c r="L7168" s="1">
        <v>135</v>
      </c>
      <c r="M7168" s="1">
        <v>2705161</v>
      </c>
      <c r="N7168" s="1">
        <v>530553</v>
      </c>
    </row>
    <row r="7169" spans="1:14">
      <c r="A7169" s="12">
        <v>85255021</v>
      </c>
      <c r="B7169" s="1" t="s">
        <v>5996</v>
      </c>
      <c r="C7169" s="12">
        <v>852550</v>
      </c>
      <c r="D7169" s="1" t="s">
        <v>5995</v>
      </c>
      <c r="E7169" s="12">
        <v>8525</v>
      </c>
      <c r="F7169" s="1" t="s">
        <v>1057</v>
      </c>
      <c r="G7169" s="12">
        <v>85</v>
      </c>
      <c r="H7169" s="1" t="s">
        <v>102</v>
      </c>
      <c r="I7169" s="1" t="s">
        <v>27</v>
      </c>
      <c r="J7169" s="1" t="s">
        <v>26</v>
      </c>
      <c r="K7169" s="1">
        <v>1579</v>
      </c>
      <c r="L7169" s="1">
        <v>8</v>
      </c>
      <c r="M7169" s="1">
        <v>1508</v>
      </c>
      <c r="N7169" s="1">
        <v>4</v>
      </c>
    </row>
    <row r="7170" spans="1:14">
      <c r="A7170" s="12">
        <v>25239000</v>
      </c>
      <c r="B7170" s="1" t="s">
        <v>2470</v>
      </c>
      <c r="C7170" s="12">
        <v>252390</v>
      </c>
      <c r="D7170" s="1" t="s">
        <v>2469</v>
      </c>
      <c r="E7170" s="12">
        <v>2523</v>
      </c>
      <c r="F7170" s="1" t="s">
        <v>2095</v>
      </c>
      <c r="G7170" s="12">
        <v>25</v>
      </c>
      <c r="H7170" s="1" t="s">
        <v>226</v>
      </c>
      <c r="I7170" s="1" t="s">
        <v>225</v>
      </c>
      <c r="J7170" s="1" t="s">
        <v>224</v>
      </c>
      <c r="K7170" s="1">
        <v>1574</v>
      </c>
      <c r="L7170" s="1">
        <v>2751</v>
      </c>
      <c r="M7170" s="1">
        <v>4155050</v>
      </c>
      <c r="N7170" s="1">
        <v>6280091</v>
      </c>
    </row>
    <row r="7171" spans="1:14">
      <c r="A7171" s="12">
        <v>88023029</v>
      </c>
      <c r="B7171" s="1" t="s">
        <v>4996</v>
      </c>
      <c r="C7171" s="12">
        <v>880230</v>
      </c>
      <c r="D7171" s="1" t="s">
        <v>4116</v>
      </c>
      <c r="E7171" s="12">
        <v>8802</v>
      </c>
      <c r="F7171" s="1" t="s">
        <v>3643</v>
      </c>
      <c r="G7171" s="12">
        <v>88</v>
      </c>
      <c r="H7171" s="1" t="s">
        <v>273</v>
      </c>
      <c r="I7171" s="1" t="s">
        <v>272</v>
      </c>
      <c r="J7171" s="1" t="s">
        <v>271</v>
      </c>
      <c r="K7171" s="1">
        <v>1568</v>
      </c>
      <c r="L7171" s="1">
        <v>52</v>
      </c>
      <c r="M7171" s="1">
        <v>387045261</v>
      </c>
      <c r="N7171" s="1">
        <v>400522</v>
      </c>
    </row>
    <row r="7172" spans="1:14">
      <c r="A7172" s="12">
        <v>29032200</v>
      </c>
      <c r="B7172" s="1" t="s">
        <v>1163</v>
      </c>
      <c r="C7172" s="12">
        <v>290322</v>
      </c>
      <c r="D7172" s="1" t="s">
        <v>1163</v>
      </c>
      <c r="E7172" s="12">
        <v>2903</v>
      </c>
      <c r="F7172" s="1" t="s">
        <v>300</v>
      </c>
      <c r="G7172" s="12">
        <v>29</v>
      </c>
      <c r="H7172" s="1" t="s">
        <v>13</v>
      </c>
      <c r="I7172" s="1" t="s">
        <v>12</v>
      </c>
      <c r="J7172" s="1" t="s">
        <v>11</v>
      </c>
      <c r="K7172" s="1">
        <v>1554</v>
      </c>
      <c r="L7172" s="1">
        <v>112</v>
      </c>
      <c r="M7172" s="1">
        <v>1207101</v>
      </c>
      <c r="N7172" s="1">
        <v>1147448</v>
      </c>
    </row>
    <row r="7173" spans="1:14">
      <c r="A7173" s="12">
        <v>61151092</v>
      </c>
      <c r="B7173" s="1" t="s">
        <v>5944</v>
      </c>
      <c r="C7173" s="12">
        <v>611510</v>
      </c>
      <c r="D7173" s="1" t="s">
        <v>2956</v>
      </c>
      <c r="E7173" s="12">
        <v>6115</v>
      </c>
      <c r="F7173" s="1" t="s">
        <v>1321</v>
      </c>
      <c r="G7173" s="12">
        <v>61</v>
      </c>
      <c r="H7173" s="1" t="s">
        <v>234</v>
      </c>
      <c r="I7173" s="1" t="s">
        <v>2</v>
      </c>
      <c r="J7173" s="1" t="s">
        <v>1</v>
      </c>
      <c r="K7173" s="1">
        <v>1541</v>
      </c>
      <c r="L7173" s="1">
        <v>29</v>
      </c>
      <c r="M7173" s="1">
        <v>150</v>
      </c>
      <c r="N7173" s="1">
        <v>3</v>
      </c>
    </row>
    <row r="7174" spans="1:14">
      <c r="A7174" s="12">
        <v>37025200</v>
      </c>
      <c r="B7174" s="1" t="s">
        <v>6014</v>
      </c>
      <c r="C7174" s="12">
        <v>370252</v>
      </c>
      <c r="D7174" s="1" t="s">
        <v>6013</v>
      </c>
      <c r="E7174" s="12">
        <v>3702</v>
      </c>
      <c r="F7174" s="1" t="s">
        <v>1091</v>
      </c>
      <c r="G7174" s="12">
        <v>37</v>
      </c>
      <c r="H7174" s="1" t="s">
        <v>1090</v>
      </c>
      <c r="I7174" s="1" t="s">
        <v>12</v>
      </c>
      <c r="J7174" s="1" t="s">
        <v>11</v>
      </c>
      <c r="K7174" s="1">
        <v>1540</v>
      </c>
      <c r="L7174" s="1">
        <v>1</v>
      </c>
      <c r="M7174" s="1">
        <v>41753</v>
      </c>
      <c r="N7174" s="1">
        <v>400</v>
      </c>
    </row>
    <row r="7175" spans="1:14">
      <c r="A7175" s="12">
        <v>58030010</v>
      </c>
      <c r="B7175" s="1" t="s">
        <v>6008</v>
      </c>
      <c r="C7175" s="12">
        <v>580300</v>
      </c>
      <c r="D7175" s="1" t="s">
        <v>5632</v>
      </c>
      <c r="E7175" s="12">
        <v>5803</v>
      </c>
      <c r="F7175" s="1" t="s">
        <v>5631</v>
      </c>
      <c r="G7175" s="12">
        <v>58</v>
      </c>
      <c r="H7175" s="1" t="s">
        <v>481</v>
      </c>
      <c r="I7175" s="1" t="s">
        <v>2</v>
      </c>
      <c r="J7175" s="1" t="s">
        <v>1</v>
      </c>
      <c r="K7175" s="1">
        <v>1539</v>
      </c>
      <c r="L7175" s="1">
        <v>1</v>
      </c>
      <c r="M7175" s="1">
        <v>0</v>
      </c>
      <c r="N7175" s="1">
        <v>0</v>
      </c>
    </row>
    <row r="7176" spans="1:14">
      <c r="A7176" s="12">
        <v>84248920</v>
      </c>
      <c r="B7176" s="1" t="s">
        <v>14159</v>
      </c>
      <c r="C7176" s="12">
        <v>842489</v>
      </c>
      <c r="D7176" s="1" t="s">
        <v>5447</v>
      </c>
      <c r="E7176" s="12">
        <v>8424</v>
      </c>
      <c r="F7176" s="1" t="s">
        <v>5446</v>
      </c>
      <c r="G7176" s="12">
        <v>84</v>
      </c>
      <c r="H7176" s="1" t="s">
        <v>28</v>
      </c>
      <c r="I7176" s="1" t="s">
        <v>27</v>
      </c>
      <c r="J7176" s="1" t="s">
        <v>26</v>
      </c>
      <c r="K7176" s="1">
        <v>1536</v>
      </c>
      <c r="L7176" s="1">
        <v>0</v>
      </c>
      <c r="M7176" s="1">
        <v>9386</v>
      </c>
      <c r="N7176" s="1">
        <v>350</v>
      </c>
    </row>
    <row r="7177" spans="1:14">
      <c r="A7177" s="12">
        <v>96089981</v>
      </c>
      <c r="B7177" s="1" t="s">
        <v>2309</v>
      </c>
      <c r="C7177" s="12">
        <v>960899</v>
      </c>
      <c r="D7177" s="1" t="s">
        <v>2308</v>
      </c>
      <c r="E7177" s="12">
        <v>9608</v>
      </c>
      <c r="F7177" s="1" t="s">
        <v>340</v>
      </c>
      <c r="G7177" s="12">
        <v>96</v>
      </c>
      <c r="H7177" s="1" t="s">
        <v>128</v>
      </c>
      <c r="I7177" s="1" t="s">
        <v>127</v>
      </c>
      <c r="J7177" s="1" t="s">
        <v>126</v>
      </c>
      <c r="K7177" s="1">
        <v>1524</v>
      </c>
      <c r="L7177" s="1">
        <v>153</v>
      </c>
      <c r="M7177" s="1">
        <v>2049262</v>
      </c>
      <c r="N7177" s="1">
        <v>23224</v>
      </c>
    </row>
    <row r="7178" spans="1:14">
      <c r="A7178" s="12">
        <v>52105910</v>
      </c>
      <c r="B7178" s="1" t="s">
        <v>14158</v>
      </c>
      <c r="C7178" s="12">
        <v>521059</v>
      </c>
      <c r="D7178" s="1" t="s">
        <v>14157</v>
      </c>
      <c r="E7178" s="12">
        <v>5210</v>
      </c>
      <c r="F7178" s="1" t="s">
        <v>1783</v>
      </c>
      <c r="G7178" s="12">
        <v>52</v>
      </c>
      <c r="H7178" s="1" t="s">
        <v>76</v>
      </c>
      <c r="I7178" s="1" t="s">
        <v>2</v>
      </c>
      <c r="J7178" s="1" t="s">
        <v>1</v>
      </c>
      <c r="K7178" s="1">
        <v>1522</v>
      </c>
      <c r="L7178" s="1">
        <v>46</v>
      </c>
      <c r="M7178" s="1">
        <v>0</v>
      </c>
      <c r="N7178" s="1">
        <v>0</v>
      </c>
    </row>
    <row r="7179" spans="1:14">
      <c r="A7179" s="13" t="s">
        <v>5316</v>
      </c>
      <c r="B7179" s="1" t="s">
        <v>5314</v>
      </c>
      <c r="C7179" s="13" t="s">
        <v>5315</v>
      </c>
      <c r="D7179" s="1" t="s">
        <v>5314</v>
      </c>
      <c r="E7179" s="13" t="s">
        <v>5313</v>
      </c>
      <c r="F7179" s="1" t="s">
        <v>5312</v>
      </c>
      <c r="G7179" s="13" t="s">
        <v>4162</v>
      </c>
      <c r="H7179" s="1" t="s">
        <v>4161</v>
      </c>
      <c r="I7179" s="1" t="s">
        <v>204</v>
      </c>
      <c r="J7179" s="1" t="s">
        <v>203</v>
      </c>
      <c r="K7179" s="1">
        <v>1520</v>
      </c>
      <c r="L7179" s="1">
        <v>211</v>
      </c>
      <c r="M7179" s="1">
        <v>0</v>
      </c>
      <c r="N7179" s="1">
        <v>0</v>
      </c>
    </row>
    <row r="7180" spans="1:14">
      <c r="A7180" s="12">
        <v>30042049</v>
      </c>
      <c r="B7180" s="1" t="s">
        <v>14156</v>
      </c>
      <c r="C7180" s="12">
        <v>300420</v>
      </c>
      <c r="D7180" s="1" t="s">
        <v>365</v>
      </c>
      <c r="E7180" s="12">
        <v>3004</v>
      </c>
      <c r="F7180" s="1" t="s">
        <v>364</v>
      </c>
      <c r="G7180" s="12">
        <v>30</v>
      </c>
      <c r="H7180" s="1" t="s">
        <v>63</v>
      </c>
      <c r="I7180" s="1" t="s">
        <v>12</v>
      </c>
      <c r="J7180" s="1" t="s">
        <v>11</v>
      </c>
      <c r="K7180" s="1">
        <v>1519</v>
      </c>
      <c r="L7180" s="1">
        <v>5</v>
      </c>
      <c r="M7180" s="1">
        <v>156609</v>
      </c>
      <c r="N7180" s="1">
        <v>13560</v>
      </c>
    </row>
    <row r="7181" spans="1:14">
      <c r="A7181" s="12">
        <v>96089100</v>
      </c>
      <c r="B7181" s="1" t="s">
        <v>5740</v>
      </c>
      <c r="C7181" s="12">
        <v>960891</v>
      </c>
      <c r="D7181" s="1" t="s">
        <v>5740</v>
      </c>
      <c r="E7181" s="12">
        <v>9608</v>
      </c>
      <c r="F7181" s="1" t="s">
        <v>340</v>
      </c>
      <c r="G7181" s="12">
        <v>96</v>
      </c>
      <c r="H7181" s="1" t="s">
        <v>128</v>
      </c>
      <c r="I7181" s="1" t="s">
        <v>127</v>
      </c>
      <c r="J7181" s="1" t="s">
        <v>126</v>
      </c>
      <c r="K7181" s="1">
        <v>1518</v>
      </c>
      <c r="L7181" s="1">
        <v>2</v>
      </c>
      <c r="M7181" s="1">
        <v>41703</v>
      </c>
      <c r="N7181" s="1">
        <v>249</v>
      </c>
    </row>
    <row r="7182" spans="1:14">
      <c r="A7182" s="12">
        <v>29181200</v>
      </c>
      <c r="B7182" s="1" t="s">
        <v>2067</v>
      </c>
      <c r="C7182" s="12">
        <v>291812</v>
      </c>
      <c r="D7182" s="1" t="s">
        <v>2067</v>
      </c>
      <c r="E7182" s="12">
        <v>2918</v>
      </c>
      <c r="F7182" s="1" t="s">
        <v>323</v>
      </c>
      <c r="G7182" s="12">
        <v>29</v>
      </c>
      <c r="H7182" s="1" t="s">
        <v>13</v>
      </c>
      <c r="I7182" s="1" t="s">
        <v>12</v>
      </c>
      <c r="J7182" s="1" t="s">
        <v>11</v>
      </c>
      <c r="K7182" s="1">
        <v>1516</v>
      </c>
      <c r="L7182" s="1">
        <v>127</v>
      </c>
      <c r="M7182" s="1">
        <v>3358613</v>
      </c>
      <c r="N7182" s="1">
        <v>678887</v>
      </c>
    </row>
    <row r="7183" spans="1:14">
      <c r="A7183" s="12">
        <v>43019000</v>
      </c>
      <c r="B7183" s="1" t="s">
        <v>14155</v>
      </c>
      <c r="C7183" s="12">
        <v>430190</v>
      </c>
      <c r="D7183" s="1" t="s">
        <v>14155</v>
      </c>
      <c r="E7183" s="12">
        <v>4301</v>
      </c>
      <c r="F7183" s="1" t="s">
        <v>14154</v>
      </c>
      <c r="G7183" s="12">
        <v>43</v>
      </c>
      <c r="H7183" s="1" t="s">
        <v>6382</v>
      </c>
      <c r="I7183" s="1" t="s">
        <v>2609</v>
      </c>
      <c r="J7183" s="1" t="s">
        <v>2608</v>
      </c>
      <c r="K7183" s="1">
        <v>1515</v>
      </c>
      <c r="L7183" s="1">
        <v>480</v>
      </c>
      <c r="M7183" s="1">
        <v>0</v>
      </c>
      <c r="N7183" s="1">
        <v>0</v>
      </c>
    </row>
    <row r="7184" spans="1:14">
      <c r="A7184" s="13" t="s">
        <v>14153</v>
      </c>
      <c r="B7184" s="1" t="s">
        <v>14151</v>
      </c>
      <c r="C7184" s="13" t="s">
        <v>14152</v>
      </c>
      <c r="D7184" s="1" t="s">
        <v>14151</v>
      </c>
      <c r="E7184" s="13" t="s">
        <v>2727</v>
      </c>
      <c r="F7184" s="1" t="s">
        <v>2726</v>
      </c>
      <c r="G7184" s="13" t="s">
        <v>2082</v>
      </c>
      <c r="H7184" s="1" t="s">
        <v>2081</v>
      </c>
      <c r="I7184" s="1" t="s">
        <v>59</v>
      </c>
      <c r="J7184" s="1" t="s">
        <v>58</v>
      </c>
      <c r="K7184" s="1">
        <v>1509</v>
      </c>
      <c r="L7184" s="1">
        <v>127</v>
      </c>
      <c r="M7184" s="1">
        <v>191687</v>
      </c>
      <c r="N7184" s="1">
        <v>60606</v>
      </c>
    </row>
    <row r="7185" spans="1:14">
      <c r="A7185" s="12">
        <v>70181090</v>
      </c>
      <c r="B7185" s="1" t="s">
        <v>14150</v>
      </c>
      <c r="C7185" s="12">
        <v>701810</v>
      </c>
      <c r="D7185" s="1" t="s">
        <v>4864</v>
      </c>
      <c r="E7185" s="12">
        <v>7018</v>
      </c>
      <c r="F7185" s="1" t="s">
        <v>4635</v>
      </c>
      <c r="G7185" s="12">
        <v>70</v>
      </c>
      <c r="H7185" s="1" t="s">
        <v>83</v>
      </c>
      <c r="I7185" s="1" t="s">
        <v>7</v>
      </c>
      <c r="J7185" s="1" t="s">
        <v>6</v>
      </c>
      <c r="K7185" s="1">
        <v>1509</v>
      </c>
      <c r="L7185" s="1">
        <v>17</v>
      </c>
      <c r="M7185" s="1">
        <v>1629911</v>
      </c>
      <c r="N7185" s="1">
        <v>413750</v>
      </c>
    </row>
    <row r="7186" spans="1:14">
      <c r="A7186" s="12">
        <v>38160012</v>
      </c>
      <c r="B7186" s="1" t="s">
        <v>3412</v>
      </c>
      <c r="C7186" s="12">
        <v>381600</v>
      </c>
      <c r="D7186" s="1" t="s">
        <v>3175</v>
      </c>
      <c r="E7186" s="12">
        <v>3816</v>
      </c>
      <c r="F7186" s="1" t="s">
        <v>3175</v>
      </c>
      <c r="G7186" s="12">
        <v>38</v>
      </c>
      <c r="H7186" s="1" t="s">
        <v>244</v>
      </c>
      <c r="I7186" s="1" t="s">
        <v>12</v>
      </c>
      <c r="J7186" s="1" t="s">
        <v>11</v>
      </c>
      <c r="K7186" s="1">
        <v>1501</v>
      </c>
      <c r="L7186" s="1">
        <v>1019</v>
      </c>
      <c r="M7186" s="1">
        <v>476343</v>
      </c>
      <c r="N7186" s="1">
        <v>160160</v>
      </c>
    </row>
    <row r="7187" spans="1:14">
      <c r="A7187" s="12">
        <v>25202010</v>
      </c>
      <c r="B7187" s="1" t="s">
        <v>3095</v>
      </c>
      <c r="C7187" s="12">
        <v>252020</v>
      </c>
      <c r="D7187" s="1" t="s">
        <v>3094</v>
      </c>
      <c r="E7187" s="12">
        <v>2520</v>
      </c>
      <c r="F7187" s="1" t="s">
        <v>400</v>
      </c>
      <c r="G7187" s="12">
        <v>25</v>
      </c>
      <c r="H7187" s="1" t="s">
        <v>226</v>
      </c>
      <c r="I7187" s="1" t="s">
        <v>225</v>
      </c>
      <c r="J7187" s="1" t="s">
        <v>224</v>
      </c>
      <c r="K7187" s="1">
        <v>1496</v>
      </c>
      <c r="L7187" s="1">
        <v>394</v>
      </c>
      <c r="M7187" s="1">
        <v>880235</v>
      </c>
      <c r="N7187" s="1">
        <v>1016372</v>
      </c>
    </row>
    <row r="7188" spans="1:14">
      <c r="A7188" s="12">
        <v>53039010</v>
      </c>
      <c r="B7188" s="1" t="s">
        <v>14149</v>
      </c>
      <c r="C7188" s="12">
        <v>530390</v>
      </c>
      <c r="D7188" s="1" t="s">
        <v>14148</v>
      </c>
      <c r="E7188" s="12">
        <v>5303</v>
      </c>
      <c r="F7188" s="1" t="s">
        <v>14147</v>
      </c>
      <c r="G7188" s="12">
        <v>53</v>
      </c>
      <c r="H7188" s="1" t="s">
        <v>3</v>
      </c>
      <c r="I7188" s="1" t="s">
        <v>2</v>
      </c>
      <c r="J7188" s="1" t="s">
        <v>1</v>
      </c>
      <c r="K7188" s="1">
        <v>1480</v>
      </c>
      <c r="L7188" s="1">
        <v>400</v>
      </c>
      <c r="M7188" s="1">
        <v>332623</v>
      </c>
      <c r="N7188" s="1">
        <v>403800</v>
      </c>
    </row>
    <row r="7189" spans="1:14">
      <c r="A7189" s="12">
        <v>84511000</v>
      </c>
      <c r="B7189" s="1" t="s">
        <v>14146</v>
      </c>
      <c r="C7189" s="12">
        <v>845110</v>
      </c>
      <c r="D7189" s="1" t="s">
        <v>14145</v>
      </c>
      <c r="E7189" s="12">
        <v>8451</v>
      </c>
      <c r="F7189" s="1" t="s">
        <v>799</v>
      </c>
      <c r="G7189" s="12">
        <v>84</v>
      </c>
      <c r="H7189" s="1" t="s">
        <v>28</v>
      </c>
      <c r="I7189" s="1" t="s">
        <v>27</v>
      </c>
      <c r="J7189" s="1" t="s">
        <v>26</v>
      </c>
      <c r="K7189" s="1">
        <v>1480</v>
      </c>
      <c r="L7189" s="1">
        <v>293</v>
      </c>
      <c r="M7189" s="1">
        <v>10836</v>
      </c>
      <c r="N7189" s="1">
        <v>320</v>
      </c>
    </row>
    <row r="7190" spans="1:14">
      <c r="A7190" s="12">
        <v>84440010</v>
      </c>
      <c r="B7190" s="1" t="s">
        <v>14144</v>
      </c>
      <c r="C7190" s="12">
        <v>844400</v>
      </c>
      <c r="D7190" s="1" t="s">
        <v>1829</v>
      </c>
      <c r="E7190" s="12">
        <v>8444</v>
      </c>
      <c r="F7190" s="1" t="s">
        <v>1829</v>
      </c>
      <c r="G7190" s="12">
        <v>84</v>
      </c>
      <c r="H7190" s="1" t="s">
        <v>28</v>
      </c>
      <c r="I7190" s="1" t="s">
        <v>27</v>
      </c>
      <c r="J7190" s="1" t="s">
        <v>26</v>
      </c>
      <c r="K7190" s="1">
        <v>1480</v>
      </c>
      <c r="L7190" s="1">
        <v>14</v>
      </c>
      <c r="M7190" s="1">
        <v>113800</v>
      </c>
      <c r="N7190" s="1">
        <v>15775</v>
      </c>
    </row>
    <row r="7191" spans="1:14">
      <c r="A7191" s="12">
        <v>24029000</v>
      </c>
      <c r="B7191" s="1" t="s">
        <v>14143</v>
      </c>
      <c r="C7191" s="12">
        <v>240290</v>
      </c>
      <c r="D7191" s="1" t="s">
        <v>14142</v>
      </c>
      <c r="E7191" s="12">
        <v>2402</v>
      </c>
      <c r="F7191" s="1" t="s">
        <v>6050</v>
      </c>
      <c r="G7191" s="12">
        <v>24</v>
      </c>
      <c r="H7191" s="1" t="s">
        <v>2943</v>
      </c>
      <c r="I7191" s="1" t="s">
        <v>751</v>
      </c>
      <c r="J7191" s="1" t="s">
        <v>750</v>
      </c>
      <c r="K7191" s="1">
        <v>1475</v>
      </c>
      <c r="L7191" s="1">
        <v>15</v>
      </c>
      <c r="M7191" s="1">
        <v>0</v>
      </c>
      <c r="N7191" s="1">
        <v>0</v>
      </c>
    </row>
    <row r="7192" spans="1:14">
      <c r="A7192" s="12">
        <v>48026910</v>
      </c>
      <c r="B7192" s="1" t="s">
        <v>14141</v>
      </c>
      <c r="C7192" s="12">
        <v>480269</v>
      </c>
      <c r="D7192" s="1" t="s">
        <v>6454</v>
      </c>
      <c r="E7192" s="12">
        <v>4802</v>
      </c>
      <c r="F7192" s="1" t="s">
        <v>150</v>
      </c>
      <c r="G7192" s="12">
        <v>48</v>
      </c>
      <c r="H7192" s="1" t="s">
        <v>19</v>
      </c>
      <c r="I7192" s="1" t="s">
        <v>18</v>
      </c>
      <c r="J7192" s="1" t="s">
        <v>17</v>
      </c>
      <c r="K7192" s="1">
        <v>1468</v>
      </c>
      <c r="L7192" s="1">
        <v>52</v>
      </c>
      <c r="M7192" s="1">
        <v>1392</v>
      </c>
      <c r="N7192" s="1">
        <v>982</v>
      </c>
    </row>
    <row r="7193" spans="1:14">
      <c r="A7193" s="12">
        <v>84072110</v>
      </c>
      <c r="B7193" s="1" t="s">
        <v>14140</v>
      </c>
      <c r="C7193" s="12">
        <v>840721</v>
      </c>
      <c r="D7193" s="1" t="s">
        <v>6683</v>
      </c>
      <c r="E7193" s="12">
        <v>8407</v>
      </c>
      <c r="F7193" s="1" t="s">
        <v>1025</v>
      </c>
      <c r="G7193" s="12">
        <v>84</v>
      </c>
      <c r="H7193" s="1" t="s">
        <v>28</v>
      </c>
      <c r="I7193" s="1" t="s">
        <v>27</v>
      </c>
      <c r="J7193" s="1" t="s">
        <v>26</v>
      </c>
      <c r="K7193" s="1">
        <v>1463</v>
      </c>
      <c r="L7193" s="1">
        <v>50</v>
      </c>
      <c r="M7193" s="1">
        <v>2104974</v>
      </c>
      <c r="N7193" s="1">
        <v>134411</v>
      </c>
    </row>
    <row r="7194" spans="1:14">
      <c r="A7194" s="12">
        <v>62079990</v>
      </c>
      <c r="B7194" s="1" t="s">
        <v>14139</v>
      </c>
      <c r="C7194" s="12">
        <v>620799</v>
      </c>
      <c r="D7194" s="1" t="s">
        <v>1633</v>
      </c>
      <c r="E7194" s="12">
        <v>6207</v>
      </c>
      <c r="F7194" s="1" t="s">
        <v>1052</v>
      </c>
      <c r="G7194" s="12">
        <v>62</v>
      </c>
      <c r="H7194" s="1" t="s">
        <v>248</v>
      </c>
      <c r="I7194" s="1" t="s">
        <v>2</v>
      </c>
      <c r="J7194" s="1" t="s">
        <v>1</v>
      </c>
      <c r="K7194" s="1">
        <v>1461</v>
      </c>
      <c r="L7194" s="1">
        <v>53</v>
      </c>
      <c r="M7194" s="1">
        <v>11824</v>
      </c>
      <c r="N7194" s="1">
        <v>125</v>
      </c>
    </row>
    <row r="7195" spans="1:14">
      <c r="A7195" s="12">
        <v>74050000</v>
      </c>
      <c r="B7195" s="1" t="s">
        <v>3396</v>
      </c>
      <c r="C7195" s="12">
        <v>740500</v>
      </c>
      <c r="D7195" s="1" t="s">
        <v>3396</v>
      </c>
      <c r="E7195" s="12">
        <v>7405</v>
      </c>
      <c r="F7195" s="1" t="s">
        <v>3396</v>
      </c>
      <c r="G7195" s="12">
        <v>74</v>
      </c>
      <c r="H7195" s="1" t="s">
        <v>491</v>
      </c>
      <c r="I7195" s="1" t="s">
        <v>107</v>
      </c>
      <c r="J7195" s="1" t="s">
        <v>106</v>
      </c>
      <c r="K7195" s="1">
        <v>1451</v>
      </c>
      <c r="L7195" s="1">
        <v>100</v>
      </c>
      <c r="M7195" s="1">
        <v>3950001</v>
      </c>
      <c r="N7195" s="1">
        <v>368483</v>
      </c>
    </row>
    <row r="7196" spans="1:14">
      <c r="A7196" s="12">
        <v>84485929</v>
      </c>
      <c r="B7196" s="1" t="s">
        <v>2161</v>
      </c>
      <c r="C7196" s="12">
        <v>844859</v>
      </c>
      <c r="D7196" s="1" t="s">
        <v>1979</v>
      </c>
      <c r="E7196" s="12">
        <v>8448</v>
      </c>
      <c r="F7196" s="1" t="s">
        <v>29</v>
      </c>
      <c r="G7196" s="12">
        <v>84</v>
      </c>
      <c r="H7196" s="1" t="s">
        <v>28</v>
      </c>
      <c r="I7196" s="1" t="s">
        <v>27</v>
      </c>
      <c r="J7196" s="1" t="s">
        <v>26</v>
      </c>
      <c r="K7196" s="1">
        <v>1445</v>
      </c>
      <c r="L7196" s="1">
        <v>1</v>
      </c>
      <c r="M7196" s="1">
        <v>365490</v>
      </c>
      <c r="N7196" s="1">
        <v>4176</v>
      </c>
    </row>
    <row r="7197" spans="1:14">
      <c r="A7197" s="13" t="s">
        <v>14138</v>
      </c>
      <c r="B7197" s="1" t="s">
        <v>14137</v>
      </c>
      <c r="C7197" s="13" t="s">
        <v>14136</v>
      </c>
      <c r="D7197" s="1" t="s">
        <v>14135</v>
      </c>
      <c r="E7197" s="13" t="s">
        <v>4850</v>
      </c>
      <c r="F7197" s="1" t="s">
        <v>4849</v>
      </c>
      <c r="G7197" s="13" t="s">
        <v>206</v>
      </c>
      <c r="H7197" s="1" t="s">
        <v>205</v>
      </c>
      <c r="I7197" s="1" t="s">
        <v>204</v>
      </c>
      <c r="J7197" s="1" t="s">
        <v>203</v>
      </c>
      <c r="K7197" s="1">
        <v>1440</v>
      </c>
      <c r="L7197" s="1">
        <v>410</v>
      </c>
      <c r="M7197" s="1">
        <v>121254</v>
      </c>
      <c r="N7197" s="1">
        <v>19873</v>
      </c>
    </row>
    <row r="7198" spans="1:14">
      <c r="A7198" s="12">
        <v>48103910</v>
      </c>
      <c r="B7198" s="1" t="s">
        <v>14134</v>
      </c>
      <c r="C7198" s="12">
        <v>481039</v>
      </c>
      <c r="D7198" s="1" t="s">
        <v>1685</v>
      </c>
      <c r="E7198" s="12">
        <v>4810</v>
      </c>
      <c r="F7198" s="1" t="s">
        <v>20</v>
      </c>
      <c r="G7198" s="12">
        <v>48</v>
      </c>
      <c r="H7198" s="1" t="s">
        <v>19</v>
      </c>
      <c r="I7198" s="1" t="s">
        <v>18</v>
      </c>
      <c r="J7198" s="1" t="s">
        <v>17</v>
      </c>
      <c r="K7198" s="1">
        <v>1434</v>
      </c>
      <c r="L7198" s="1">
        <v>425</v>
      </c>
      <c r="M7198" s="1">
        <v>463</v>
      </c>
      <c r="N7198" s="1">
        <v>8</v>
      </c>
    </row>
    <row r="7199" spans="1:14">
      <c r="A7199" s="12">
        <v>30039019</v>
      </c>
      <c r="B7199" s="1" t="s">
        <v>14133</v>
      </c>
      <c r="C7199" s="12">
        <v>300390</v>
      </c>
      <c r="D7199" s="1" t="s">
        <v>2682</v>
      </c>
      <c r="E7199" s="12">
        <v>3003</v>
      </c>
      <c r="F7199" s="1" t="s">
        <v>1164</v>
      </c>
      <c r="G7199" s="12">
        <v>30</v>
      </c>
      <c r="H7199" s="1" t="s">
        <v>63</v>
      </c>
      <c r="I7199" s="1" t="s">
        <v>12</v>
      </c>
      <c r="J7199" s="1" t="s">
        <v>11</v>
      </c>
      <c r="K7199" s="1">
        <v>1433</v>
      </c>
      <c r="L7199" s="1">
        <v>21</v>
      </c>
      <c r="M7199" s="1">
        <v>59446</v>
      </c>
      <c r="N7199" s="1">
        <v>2651</v>
      </c>
    </row>
    <row r="7200" spans="1:14">
      <c r="A7200" s="12">
        <v>37013040</v>
      </c>
      <c r="B7200" s="1" t="s">
        <v>3897</v>
      </c>
      <c r="C7200" s="12">
        <v>370130</v>
      </c>
      <c r="D7200" s="1" t="s">
        <v>2577</v>
      </c>
      <c r="E7200" s="12">
        <v>3701</v>
      </c>
      <c r="F7200" s="1" t="s">
        <v>2398</v>
      </c>
      <c r="G7200" s="12">
        <v>37</v>
      </c>
      <c r="H7200" s="1" t="s">
        <v>1090</v>
      </c>
      <c r="I7200" s="1" t="s">
        <v>12</v>
      </c>
      <c r="J7200" s="1" t="s">
        <v>11</v>
      </c>
      <c r="K7200" s="1">
        <v>1431</v>
      </c>
      <c r="L7200" s="1">
        <v>1</v>
      </c>
      <c r="M7200" s="1">
        <v>4509224</v>
      </c>
      <c r="N7200" s="1">
        <v>28315</v>
      </c>
    </row>
    <row r="7201" spans="1:14">
      <c r="A7201" s="12">
        <v>27101221</v>
      </c>
      <c r="B7201" s="1" t="s">
        <v>3851</v>
      </c>
      <c r="C7201" s="12">
        <v>271012</v>
      </c>
      <c r="D7201" s="1" t="s">
        <v>3850</v>
      </c>
      <c r="E7201" s="12">
        <v>2710</v>
      </c>
      <c r="F7201" s="1" t="s">
        <v>487</v>
      </c>
      <c r="G7201" s="12">
        <v>27</v>
      </c>
      <c r="H7201" s="1" t="s">
        <v>486</v>
      </c>
      <c r="I7201" s="1" t="s">
        <v>225</v>
      </c>
      <c r="J7201" s="1" t="s">
        <v>224</v>
      </c>
      <c r="K7201" s="1">
        <v>1429</v>
      </c>
      <c r="L7201" s="1">
        <v>150</v>
      </c>
      <c r="M7201" s="1">
        <v>3811702</v>
      </c>
      <c r="N7201" s="1">
        <v>2541906</v>
      </c>
    </row>
    <row r="7202" spans="1:14">
      <c r="A7202" s="12">
        <v>84733092</v>
      </c>
      <c r="B7202" s="1" t="s">
        <v>14132</v>
      </c>
      <c r="C7202" s="12">
        <v>847330</v>
      </c>
      <c r="D7202" s="1" t="s">
        <v>651</v>
      </c>
      <c r="E7202" s="12">
        <v>8473</v>
      </c>
      <c r="F7202" s="1" t="s">
        <v>650</v>
      </c>
      <c r="G7202" s="12">
        <v>84</v>
      </c>
      <c r="H7202" s="1" t="s">
        <v>28</v>
      </c>
      <c r="I7202" s="1" t="s">
        <v>27</v>
      </c>
      <c r="J7202" s="1" t="s">
        <v>26</v>
      </c>
      <c r="K7202" s="1">
        <v>1419</v>
      </c>
      <c r="L7202" s="1">
        <v>14</v>
      </c>
      <c r="M7202" s="1">
        <v>0</v>
      </c>
      <c r="N7202" s="1">
        <v>0</v>
      </c>
    </row>
    <row r="7203" spans="1:14">
      <c r="A7203" s="13" t="s">
        <v>14131</v>
      </c>
      <c r="B7203" s="1" t="s">
        <v>14130</v>
      </c>
      <c r="C7203" s="13" t="s">
        <v>14129</v>
      </c>
      <c r="D7203" s="1" t="s">
        <v>13671</v>
      </c>
      <c r="E7203" s="13" t="s">
        <v>1855</v>
      </c>
      <c r="F7203" s="1" t="s">
        <v>1854</v>
      </c>
      <c r="G7203" s="13" t="s">
        <v>206</v>
      </c>
      <c r="H7203" s="1" t="s">
        <v>205</v>
      </c>
      <c r="I7203" s="1" t="s">
        <v>204</v>
      </c>
      <c r="J7203" s="1" t="s">
        <v>203</v>
      </c>
      <c r="K7203" s="1">
        <v>1412</v>
      </c>
      <c r="L7203" s="1">
        <v>401</v>
      </c>
      <c r="M7203" s="1">
        <v>0</v>
      </c>
      <c r="N7203" s="1">
        <v>0</v>
      </c>
    </row>
    <row r="7204" spans="1:14">
      <c r="A7204" s="12">
        <v>38249975</v>
      </c>
      <c r="B7204" s="1" t="s">
        <v>3754</v>
      </c>
      <c r="C7204" s="12">
        <v>382499</v>
      </c>
      <c r="D7204" s="1" t="s">
        <v>822</v>
      </c>
      <c r="E7204" s="12">
        <v>3824</v>
      </c>
      <c r="F7204" s="1" t="s">
        <v>821</v>
      </c>
      <c r="G7204" s="12">
        <v>38</v>
      </c>
      <c r="H7204" s="1" t="s">
        <v>244</v>
      </c>
      <c r="I7204" s="1" t="s">
        <v>12</v>
      </c>
      <c r="J7204" s="1" t="s">
        <v>11</v>
      </c>
      <c r="K7204" s="1">
        <v>1409</v>
      </c>
      <c r="L7204" s="1">
        <v>280</v>
      </c>
      <c r="M7204" s="1">
        <v>14233845</v>
      </c>
      <c r="N7204" s="1">
        <v>3567308</v>
      </c>
    </row>
    <row r="7205" spans="1:14">
      <c r="A7205" s="12">
        <v>30024910</v>
      </c>
      <c r="B7205" s="1" t="s">
        <v>14128</v>
      </c>
      <c r="C7205" s="12">
        <v>300249</v>
      </c>
      <c r="D7205" s="1" t="s">
        <v>3985</v>
      </c>
      <c r="E7205" s="12">
        <v>3002</v>
      </c>
      <c r="F7205" s="1" t="s">
        <v>919</v>
      </c>
      <c r="G7205" s="12">
        <v>30</v>
      </c>
      <c r="H7205" s="1" t="s">
        <v>63</v>
      </c>
      <c r="I7205" s="1" t="s">
        <v>12</v>
      </c>
      <c r="J7205" s="1" t="s">
        <v>11</v>
      </c>
      <c r="K7205" s="1">
        <v>1408</v>
      </c>
      <c r="L7205" s="1">
        <v>33</v>
      </c>
      <c r="M7205" s="1">
        <v>904482</v>
      </c>
      <c r="N7205" s="1">
        <v>95805</v>
      </c>
    </row>
    <row r="7206" spans="1:14">
      <c r="A7206" s="13" t="s">
        <v>14127</v>
      </c>
      <c r="B7206" s="1" t="s">
        <v>14126</v>
      </c>
      <c r="C7206" s="13" t="s">
        <v>14125</v>
      </c>
      <c r="D7206" s="1" t="s">
        <v>14124</v>
      </c>
      <c r="E7206" s="13" t="s">
        <v>11273</v>
      </c>
      <c r="F7206" s="1" t="s">
        <v>11272</v>
      </c>
      <c r="G7206" s="13" t="s">
        <v>3187</v>
      </c>
      <c r="H7206" s="1" t="s">
        <v>3186</v>
      </c>
      <c r="I7206" s="1" t="s">
        <v>204</v>
      </c>
      <c r="J7206" s="1" t="s">
        <v>203</v>
      </c>
      <c r="K7206" s="1">
        <v>1406</v>
      </c>
      <c r="L7206" s="1">
        <v>131</v>
      </c>
      <c r="M7206" s="1">
        <v>0</v>
      </c>
      <c r="N7206" s="1">
        <v>0</v>
      </c>
    </row>
    <row r="7207" spans="1:14">
      <c r="A7207" s="13" t="s">
        <v>14123</v>
      </c>
      <c r="B7207" s="1" t="s">
        <v>14121</v>
      </c>
      <c r="C7207" s="13" t="s">
        <v>14122</v>
      </c>
      <c r="D7207" s="1" t="s">
        <v>14121</v>
      </c>
      <c r="E7207" s="13" t="s">
        <v>4433</v>
      </c>
      <c r="F7207" s="1" t="s">
        <v>4432</v>
      </c>
      <c r="G7207" s="13" t="s">
        <v>4326</v>
      </c>
      <c r="H7207" s="1" t="s">
        <v>4325</v>
      </c>
      <c r="I7207" s="1" t="s">
        <v>59</v>
      </c>
      <c r="J7207" s="1" t="s">
        <v>58</v>
      </c>
      <c r="K7207" s="1">
        <v>1405</v>
      </c>
      <c r="L7207" s="1">
        <v>50</v>
      </c>
      <c r="M7207" s="1">
        <v>16835</v>
      </c>
      <c r="N7207" s="1">
        <v>1009</v>
      </c>
    </row>
    <row r="7208" spans="1:14">
      <c r="A7208" s="12">
        <v>60012900</v>
      </c>
      <c r="B7208" s="1" t="s">
        <v>14120</v>
      </c>
      <c r="C7208" s="12">
        <v>600129</v>
      </c>
      <c r="D7208" s="1" t="s">
        <v>14119</v>
      </c>
      <c r="E7208" s="12">
        <v>6001</v>
      </c>
      <c r="F7208" s="1" t="s">
        <v>4261</v>
      </c>
      <c r="G7208" s="12">
        <v>60</v>
      </c>
      <c r="H7208" s="1" t="s">
        <v>161</v>
      </c>
      <c r="I7208" s="1" t="s">
        <v>2</v>
      </c>
      <c r="J7208" s="1" t="s">
        <v>1</v>
      </c>
      <c r="K7208" s="1">
        <v>1378</v>
      </c>
      <c r="L7208" s="1">
        <v>102</v>
      </c>
      <c r="M7208" s="1">
        <v>8494</v>
      </c>
      <c r="N7208" s="1">
        <v>2500</v>
      </c>
    </row>
    <row r="7209" spans="1:14">
      <c r="A7209" s="12">
        <v>75052100</v>
      </c>
      <c r="B7209" s="1" t="s">
        <v>1577</v>
      </c>
      <c r="C7209" s="12">
        <v>750521</v>
      </c>
      <c r="D7209" s="1" t="s">
        <v>1577</v>
      </c>
      <c r="E7209" s="12">
        <v>7505</v>
      </c>
      <c r="F7209" s="1" t="s">
        <v>394</v>
      </c>
      <c r="G7209" s="12">
        <v>75</v>
      </c>
      <c r="H7209" s="1" t="s">
        <v>393</v>
      </c>
      <c r="I7209" s="1" t="s">
        <v>107</v>
      </c>
      <c r="J7209" s="1" t="s">
        <v>106</v>
      </c>
      <c r="K7209" s="1">
        <v>1370</v>
      </c>
      <c r="L7209" s="1">
        <v>3</v>
      </c>
      <c r="M7209" s="1">
        <v>409310</v>
      </c>
      <c r="N7209" s="1">
        <v>15897</v>
      </c>
    </row>
    <row r="7210" spans="1:14">
      <c r="A7210" s="12">
        <v>48026210</v>
      </c>
      <c r="B7210" s="1" t="s">
        <v>152</v>
      </c>
      <c r="C7210" s="12">
        <v>480262</v>
      </c>
      <c r="D7210" s="1" t="s">
        <v>151</v>
      </c>
      <c r="E7210" s="12">
        <v>4802</v>
      </c>
      <c r="F7210" s="1" t="s">
        <v>150</v>
      </c>
      <c r="G7210" s="12">
        <v>48</v>
      </c>
      <c r="H7210" s="1" t="s">
        <v>19</v>
      </c>
      <c r="I7210" s="1" t="s">
        <v>18</v>
      </c>
      <c r="J7210" s="1" t="s">
        <v>17</v>
      </c>
      <c r="K7210" s="1">
        <v>1364</v>
      </c>
      <c r="L7210" s="1">
        <v>2</v>
      </c>
      <c r="M7210" s="1">
        <v>59992</v>
      </c>
      <c r="N7210" s="1">
        <v>50094</v>
      </c>
    </row>
    <row r="7211" spans="1:14">
      <c r="A7211" s="12">
        <v>29037200</v>
      </c>
      <c r="B7211" s="1" t="s">
        <v>14118</v>
      </c>
      <c r="C7211" s="12">
        <v>290372</v>
      </c>
      <c r="D7211" s="1" t="s">
        <v>14118</v>
      </c>
      <c r="E7211" s="12">
        <v>2903</v>
      </c>
      <c r="F7211" s="1" t="s">
        <v>300</v>
      </c>
      <c r="G7211" s="12">
        <v>29</v>
      </c>
      <c r="H7211" s="1" t="s">
        <v>13</v>
      </c>
      <c r="I7211" s="1" t="s">
        <v>12</v>
      </c>
      <c r="J7211" s="1" t="s">
        <v>11</v>
      </c>
      <c r="K7211" s="1">
        <v>1363</v>
      </c>
      <c r="L7211" s="1">
        <v>87</v>
      </c>
      <c r="M7211" s="1">
        <v>126029</v>
      </c>
      <c r="N7211" s="1">
        <v>13393</v>
      </c>
    </row>
    <row r="7212" spans="1:14">
      <c r="A7212" s="12">
        <v>30031011</v>
      </c>
      <c r="B7212" s="1" t="s">
        <v>4968</v>
      </c>
      <c r="C7212" s="12">
        <v>300310</v>
      </c>
      <c r="D7212" s="1" t="s">
        <v>4967</v>
      </c>
      <c r="E7212" s="12">
        <v>3003</v>
      </c>
      <c r="F7212" s="1" t="s">
        <v>1164</v>
      </c>
      <c r="G7212" s="12">
        <v>30</v>
      </c>
      <c r="H7212" s="1" t="s">
        <v>63</v>
      </c>
      <c r="I7212" s="1" t="s">
        <v>12</v>
      </c>
      <c r="J7212" s="1" t="s">
        <v>11</v>
      </c>
      <c r="K7212" s="1">
        <v>1359</v>
      </c>
      <c r="L7212" s="1">
        <v>1</v>
      </c>
      <c r="M7212" s="1">
        <v>957496</v>
      </c>
      <c r="N7212" s="1">
        <v>5429</v>
      </c>
    </row>
    <row r="7213" spans="1:14">
      <c r="A7213" s="12">
        <v>27111910</v>
      </c>
      <c r="B7213" s="1" t="s">
        <v>3944</v>
      </c>
      <c r="C7213" s="12">
        <v>271119</v>
      </c>
      <c r="D7213" s="1" t="s">
        <v>3943</v>
      </c>
      <c r="E7213" s="12">
        <v>2711</v>
      </c>
      <c r="F7213" s="1" t="s">
        <v>1718</v>
      </c>
      <c r="G7213" s="12">
        <v>27</v>
      </c>
      <c r="H7213" s="1" t="s">
        <v>486</v>
      </c>
      <c r="I7213" s="1" t="s">
        <v>225</v>
      </c>
      <c r="J7213" s="1" t="s">
        <v>224</v>
      </c>
      <c r="K7213" s="1">
        <v>1358</v>
      </c>
      <c r="L7213" s="1">
        <v>136</v>
      </c>
      <c r="M7213" s="1">
        <v>26815345</v>
      </c>
      <c r="N7213" s="1">
        <v>55039730</v>
      </c>
    </row>
    <row r="7214" spans="1:14">
      <c r="A7214" s="12">
        <v>17021900</v>
      </c>
      <c r="B7214" s="1" t="s">
        <v>2965</v>
      </c>
      <c r="C7214" s="12">
        <v>170219</v>
      </c>
      <c r="D7214" s="1" t="s">
        <v>2964</v>
      </c>
      <c r="E7214" s="12">
        <v>1702</v>
      </c>
      <c r="F7214" s="1" t="s">
        <v>2517</v>
      </c>
      <c r="G7214" s="12">
        <v>17</v>
      </c>
      <c r="H7214" s="1" t="s">
        <v>2516</v>
      </c>
      <c r="I7214" s="1" t="s">
        <v>751</v>
      </c>
      <c r="J7214" s="1" t="s">
        <v>750</v>
      </c>
      <c r="K7214" s="1">
        <v>1357</v>
      </c>
      <c r="L7214" s="1">
        <v>3614</v>
      </c>
      <c r="M7214" s="1">
        <v>4944315</v>
      </c>
      <c r="N7214" s="1">
        <v>1910418</v>
      </c>
    </row>
    <row r="7215" spans="1:14">
      <c r="A7215" s="12">
        <v>27102000</v>
      </c>
      <c r="B7215" s="1" t="s">
        <v>4821</v>
      </c>
      <c r="C7215" s="12">
        <v>271020</v>
      </c>
      <c r="D7215" s="1" t="s">
        <v>4821</v>
      </c>
      <c r="E7215" s="12">
        <v>2710</v>
      </c>
      <c r="F7215" s="1" t="s">
        <v>487</v>
      </c>
      <c r="G7215" s="12">
        <v>27</v>
      </c>
      <c r="H7215" s="1" t="s">
        <v>486</v>
      </c>
      <c r="I7215" s="1" t="s">
        <v>225</v>
      </c>
      <c r="J7215" s="1" t="s">
        <v>224</v>
      </c>
      <c r="K7215" s="1">
        <v>1356</v>
      </c>
      <c r="L7215" s="1">
        <v>622</v>
      </c>
      <c r="M7215" s="1">
        <v>460583</v>
      </c>
      <c r="N7215" s="1">
        <v>26895</v>
      </c>
    </row>
    <row r="7216" spans="1:14">
      <c r="A7216" s="13" t="s">
        <v>14117</v>
      </c>
      <c r="B7216" s="1" t="s">
        <v>14115</v>
      </c>
      <c r="C7216" s="13" t="s">
        <v>14116</v>
      </c>
      <c r="D7216" s="1" t="s">
        <v>14115</v>
      </c>
      <c r="E7216" s="13" t="s">
        <v>5318</v>
      </c>
      <c r="F7216" s="1" t="s">
        <v>5317</v>
      </c>
      <c r="G7216" s="13" t="s">
        <v>2054</v>
      </c>
      <c r="H7216" s="1" t="s">
        <v>2053</v>
      </c>
      <c r="I7216" s="1" t="s">
        <v>59</v>
      </c>
      <c r="J7216" s="1" t="s">
        <v>58</v>
      </c>
      <c r="K7216" s="1">
        <v>1353</v>
      </c>
      <c r="L7216" s="1">
        <v>1805</v>
      </c>
      <c r="M7216" s="1">
        <v>0</v>
      </c>
      <c r="N7216" s="1">
        <v>0</v>
      </c>
    </row>
    <row r="7217" spans="1:14">
      <c r="A7217" s="12">
        <v>29333946</v>
      </c>
      <c r="B7217" s="1" t="s">
        <v>5247</v>
      </c>
      <c r="C7217" s="12">
        <v>293339</v>
      </c>
      <c r="D7217" s="1" t="s">
        <v>68</v>
      </c>
      <c r="E7217" s="12">
        <v>2933</v>
      </c>
      <c r="F7217" s="1" t="s">
        <v>67</v>
      </c>
      <c r="G7217" s="12">
        <v>29</v>
      </c>
      <c r="H7217" s="1" t="s">
        <v>13</v>
      </c>
      <c r="I7217" s="1" t="s">
        <v>12</v>
      </c>
      <c r="J7217" s="1" t="s">
        <v>11</v>
      </c>
      <c r="K7217" s="1">
        <v>1353</v>
      </c>
      <c r="L7217" s="1">
        <v>4</v>
      </c>
      <c r="M7217" s="1">
        <v>17545950</v>
      </c>
      <c r="N7217" s="1">
        <v>113766</v>
      </c>
    </row>
    <row r="7218" spans="1:14">
      <c r="A7218" s="12">
        <v>84597000</v>
      </c>
      <c r="B7218" s="1" t="s">
        <v>3366</v>
      </c>
      <c r="C7218" s="12">
        <v>845970</v>
      </c>
      <c r="D7218" s="1" t="s">
        <v>3365</v>
      </c>
      <c r="E7218" s="12">
        <v>8459</v>
      </c>
      <c r="F7218" s="1" t="s">
        <v>1937</v>
      </c>
      <c r="G7218" s="12">
        <v>84</v>
      </c>
      <c r="H7218" s="1" t="s">
        <v>28</v>
      </c>
      <c r="I7218" s="1" t="s">
        <v>27</v>
      </c>
      <c r="J7218" s="1" t="s">
        <v>26</v>
      </c>
      <c r="K7218" s="1">
        <v>1352</v>
      </c>
      <c r="L7218" s="1">
        <v>201</v>
      </c>
      <c r="M7218" s="1">
        <v>2983120</v>
      </c>
      <c r="N7218" s="1">
        <v>315947</v>
      </c>
    </row>
    <row r="7219" spans="1:14">
      <c r="A7219" s="12">
        <v>91081110</v>
      </c>
      <c r="B7219" s="1" t="s">
        <v>1106</v>
      </c>
      <c r="C7219" s="12">
        <v>910811</v>
      </c>
      <c r="D7219" s="1" t="s">
        <v>1105</v>
      </c>
      <c r="E7219" s="12">
        <v>9108</v>
      </c>
      <c r="F7219" s="1" t="s">
        <v>1104</v>
      </c>
      <c r="G7219" s="12">
        <v>91</v>
      </c>
      <c r="H7219" s="1" t="s">
        <v>50</v>
      </c>
      <c r="I7219" s="1" t="s">
        <v>49</v>
      </c>
      <c r="J7219" s="1" t="s">
        <v>48</v>
      </c>
      <c r="K7219" s="1">
        <v>1347</v>
      </c>
      <c r="L7219" s="1">
        <v>0</v>
      </c>
      <c r="M7219" s="1">
        <v>6781922</v>
      </c>
      <c r="N7219" s="1">
        <v>13473</v>
      </c>
    </row>
    <row r="7220" spans="1:14">
      <c r="A7220" s="12">
        <v>55049010</v>
      </c>
      <c r="B7220" s="1" t="s">
        <v>14114</v>
      </c>
      <c r="C7220" s="12">
        <v>550490</v>
      </c>
      <c r="D7220" s="1" t="s">
        <v>14080</v>
      </c>
      <c r="E7220" s="12">
        <v>5504</v>
      </c>
      <c r="F7220" s="1" t="s">
        <v>2474</v>
      </c>
      <c r="G7220" s="12">
        <v>55</v>
      </c>
      <c r="H7220" s="1" t="s">
        <v>282</v>
      </c>
      <c r="I7220" s="1" t="s">
        <v>2</v>
      </c>
      <c r="J7220" s="1" t="s">
        <v>1</v>
      </c>
      <c r="K7220" s="1">
        <v>1346</v>
      </c>
      <c r="L7220" s="1">
        <v>641</v>
      </c>
      <c r="M7220" s="1">
        <v>3583165</v>
      </c>
      <c r="N7220" s="1">
        <v>1550172</v>
      </c>
    </row>
    <row r="7221" spans="1:14">
      <c r="A7221" s="12">
        <v>85393919</v>
      </c>
      <c r="B7221" s="1" t="s">
        <v>5930</v>
      </c>
      <c r="C7221" s="12">
        <v>853939</v>
      </c>
      <c r="D7221" s="1" t="s">
        <v>5929</v>
      </c>
      <c r="E7221" s="12">
        <v>8539</v>
      </c>
      <c r="F7221" s="1" t="s">
        <v>1079</v>
      </c>
      <c r="G7221" s="12">
        <v>85</v>
      </c>
      <c r="H7221" s="1" t="s">
        <v>102</v>
      </c>
      <c r="I7221" s="1" t="s">
        <v>27</v>
      </c>
      <c r="J7221" s="1" t="s">
        <v>26</v>
      </c>
      <c r="K7221" s="1">
        <v>1336</v>
      </c>
      <c r="L7221" s="1">
        <v>1</v>
      </c>
      <c r="M7221" s="1">
        <v>66875</v>
      </c>
      <c r="N7221" s="1">
        <v>741</v>
      </c>
    </row>
    <row r="7222" spans="1:14">
      <c r="A7222" s="12">
        <v>60054200</v>
      </c>
      <c r="B7222" s="1" t="s">
        <v>5928</v>
      </c>
      <c r="C7222" s="12">
        <v>600542</v>
      </c>
      <c r="D7222" s="1" t="s">
        <v>5927</v>
      </c>
      <c r="E7222" s="12">
        <v>6005</v>
      </c>
      <c r="F7222" s="1" t="s">
        <v>162</v>
      </c>
      <c r="G7222" s="12">
        <v>60</v>
      </c>
      <c r="H7222" s="1" t="s">
        <v>161</v>
      </c>
      <c r="I7222" s="1" t="s">
        <v>2</v>
      </c>
      <c r="J7222" s="1" t="s">
        <v>1</v>
      </c>
      <c r="K7222" s="1">
        <v>1334</v>
      </c>
      <c r="L7222" s="1">
        <v>17</v>
      </c>
      <c r="M7222" s="1">
        <v>6092</v>
      </c>
      <c r="N7222" s="1">
        <v>355</v>
      </c>
    </row>
    <row r="7223" spans="1:14">
      <c r="A7223" s="13" t="s">
        <v>1859</v>
      </c>
      <c r="B7223" s="1" t="s">
        <v>1858</v>
      </c>
      <c r="C7223" s="13" t="s">
        <v>1857</v>
      </c>
      <c r="D7223" s="1" t="s">
        <v>1856</v>
      </c>
      <c r="E7223" s="13" t="s">
        <v>1855</v>
      </c>
      <c r="F7223" s="1" t="s">
        <v>1854</v>
      </c>
      <c r="G7223" s="13" t="s">
        <v>206</v>
      </c>
      <c r="H7223" s="1" t="s">
        <v>205</v>
      </c>
      <c r="I7223" s="1" t="s">
        <v>204</v>
      </c>
      <c r="J7223" s="1" t="s">
        <v>203</v>
      </c>
      <c r="K7223" s="1">
        <v>1333</v>
      </c>
      <c r="L7223" s="1">
        <v>146</v>
      </c>
      <c r="M7223" s="1">
        <v>9343</v>
      </c>
      <c r="N7223" s="1">
        <v>593</v>
      </c>
    </row>
    <row r="7224" spans="1:14">
      <c r="A7224" s="12">
        <v>13021190</v>
      </c>
      <c r="B7224" s="1" t="s">
        <v>14113</v>
      </c>
      <c r="C7224" s="12">
        <v>130211</v>
      </c>
      <c r="D7224" s="1" t="s">
        <v>14112</v>
      </c>
      <c r="E7224" s="12">
        <v>1302</v>
      </c>
      <c r="F7224" s="1" t="s">
        <v>61</v>
      </c>
      <c r="G7224" s="12">
        <v>13</v>
      </c>
      <c r="H7224" s="1" t="s">
        <v>60</v>
      </c>
      <c r="I7224" s="1" t="s">
        <v>59</v>
      </c>
      <c r="J7224" s="1" t="s">
        <v>58</v>
      </c>
      <c r="K7224" s="1">
        <v>1332</v>
      </c>
      <c r="L7224" s="1">
        <v>197</v>
      </c>
      <c r="M7224" s="1">
        <v>30600</v>
      </c>
      <c r="N7224" s="1">
        <v>68</v>
      </c>
    </row>
    <row r="7225" spans="1:14">
      <c r="A7225" s="13" t="s">
        <v>14111</v>
      </c>
      <c r="B7225" s="1" t="s">
        <v>14110</v>
      </c>
      <c r="C7225" s="13" t="s">
        <v>14109</v>
      </c>
      <c r="D7225" s="1" t="s">
        <v>14108</v>
      </c>
      <c r="E7225" s="13" t="s">
        <v>1238</v>
      </c>
      <c r="F7225" s="1" t="s">
        <v>1237</v>
      </c>
      <c r="G7225" s="13" t="s">
        <v>206</v>
      </c>
      <c r="H7225" s="1" t="s">
        <v>205</v>
      </c>
      <c r="I7225" s="1" t="s">
        <v>204</v>
      </c>
      <c r="J7225" s="1" t="s">
        <v>203</v>
      </c>
      <c r="K7225" s="1">
        <v>1331</v>
      </c>
      <c r="L7225" s="1">
        <v>149</v>
      </c>
      <c r="M7225" s="1">
        <v>6149793</v>
      </c>
      <c r="N7225" s="1">
        <v>544952</v>
      </c>
    </row>
    <row r="7226" spans="1:14">
      <c r="A7226" s="12">
        <v>37023900</v>
      </c>
      <c r="B7226" s="1" t="s">
        <v>14107</v>
      </c>
      <c r="C7226" s="12">
        <v>370239</v>
      </c>
      <c r="D7226" s="1" t="s">
        <v>14106</v>
      </c>
      <c r="E7226" s="12">
        <v>3702</v>
      </c>
      <c r="F7226" s="1" t="s">
        <v>1091</v>
      </c>
      <c r="G7226" s="12">
        <v>37</v>
      </c>
      <c r="H7226" s="1" t="s">
        <v>1090</v>
      </c>
      <c r="I7226" s="1" t="s">
        <v>12</v>
      </c>
      <c r="J7226" s="1" t="s">
        <v>11</v>
      </c>
      <c r="K7226" s="1">
        <v>1320</v>
      </c>
      <c r="L7226" s="1">
        <v>9</v>
      </c>
      <c r="M7226" s="1">
        <v>22488</v>
      </c>
      <c r="N7226" s="1">
        <v>434</v>
      </c>
    </row>
    <row r="7227" spans="1:14">
      <c r="A7227" s="12">
        <v>22059000</v>
      </c>
      <c r="B7227" s="1" t="s">
        <v>14105</v>
      </c>
      <c r="C7227" s="12">
        <v>220590</v>
      </c>
      <c r="D7227" s="1" t="s">
        <v>14105</v>
      </c>
      <c r="E7227" s="12">
        <v>2205</v>
      </c>
      <c r="F7227" s="1" t="s">
        <v>14104</v>
      </c>
      <c r="G7227" s="12">
        <v>22</v>
      </c>
      <c r="H7227" s="1" t="s">
        <v>1086</v>
      </c>
      <c r="I7227" s="1" t="s">
        <v>751</v>
      </c>
      <c r="J7227" s="1" t="s">
        <v>750</v>
      </c>
      <c r="K7227" s="1">
        <v>1313</v>
      </c>
      <c r="L7227" s="1">
        <v>176</v>
      </c>
      <c r="M7227" s="1">
        <v>0</v>
      </c>
      <c r="N7227" s="1">
        <v>0</v>
      </c>
    </row>
    <row r="7228" spans="1:14">
      <c r="A7228" s="12">
        <v>90283019</v>
      </c>
      <c r="B7228" s="1" t="s">
        <v>5057</v>
      </c>
      <c r="C7228" s="12">
        <v>902830</v>
      </c>
      <c r="D7228" s="1" t="s">
        <v>5056</v>
      </c>
      <c r="E7228" s="12">
        <v>9028</v>
      </c>
      <c r="F7228" s="1" t="s">
        <v>3311</v>
      </c>
      <c r="G7228" s="12">
        <v>90</v>
      </c>
      <c r="H7228" s="1" t="s">
        <v>512</v>
      </c>
      <c r="I7228" s="1" t="s">
        <v>49</v>
      </c>
      <c r="J7228" s="1" t="s">
        <v>48</v>
      </c>
      <c r="K7228" s="1">
        <v>1312</v>
      </c>
      <c r="L7228" s="1">
        <v>16</v>
      </c>
      <c r="M7228" s="1">
        <v>30153</v>
      </c>
      <c r="N7228" s="1">
        <v>366</v>
      </c>
    </row>
    <row r="7229" spans="1:14">
      <c r="A7229" s="12">
        <v>58043090</v>
      </c>
      <c r="B7229" s="1" t="s">
        <v>5911</v>
      </c>
      <c r="C7229" s="12">
        <v>580430</v>
      </c>
      <c r="D7229" s="1" t="s">
        <v>5910</v>
      </c>
      <c r="E7229" s="12">
        <v>5804</v>
      </c>
      <c r="F7229" s="1" t="s">
        <v>559</v>
      </c>
      <c r="G7229" s="12">
        <v>58</v>
      </c>
      <c r="H7229" s="1" t="s">
        <v>481</v>
      </c>
      <c r="I7229" s="1" t="s">
        <v>2</v>
      </c>
      <c r="J7229" s="1" t="s">
        <v>1</v>
      </c>
      <c r="K7229" s="1">
        <v>1310</v>
      </c>
      <c r="L7229" s="1">
        <v>4</v>
      </c>
      <c r="M7229" s="1">
        <v>1632</v>
      </c>
      <c r="N7229" s="1">
        <v>639</v>
      </c>
    </row>
    <row r="7230" spans="1:14">
      <c r="A7230" s="12">
        <v>71081100</v>
      </c>
      <c r="B7230" s="1" t="s">
        <v>5909</v>
      </c>
      <c r="C7230" s="12">
        <v>710811</v>
      </c>
      <c r="D7230" s="1" t="s">
        <v>5908</v>
      </c>
      <c r="E7230" s="12">
        <v>7108</v>
      </c>
      <c r="F7230" s="1" t="s">
        <v>2256</v>
      </c>
      <c r="G7230" s="12">
        <v>71</v>
      </c>
      <c r="H7230" s="1" t="s">
        <v>200</v>
      </c>
      <c r="I7230" s="1" t="s">
        <v>199</v>
      </c>
      <c r="J7230" s="1" t="s">
        <v>198</v>
      </c>
      <c r="K7230" s="1">
        <v>1309</v>
      </c>
      <c r="L7230" s="1">
        <v>0</v>
      </c>
      <c r="M7230" s="1">
        <v>33195</v>
      </c>
      <c r="N7230" s="1">
        <v>543</v>
      </c>
    </row>
    <row r="7231" spans="1:14">
      <c r="A7231" s="12">
        <v>85340032</v>
      </c>
      <c r="B7231" s="1" t="s">
        <v>14103</v>
      </c>
      <c r="C7231" s="12">
        <v>853400</v>
      </c>
      <c r="D7231" s="1" t="s">
        <v>1773</v>
      </c>
      <c r="E7231" s="12">
        <v>8534</v>
      </c>
      <c r="F7231" s="1" t="s">
        <v>1772</v>
      </c>
      <c r="G7231" s="12">
        <v>85</v>
      </c>
      <c r="H7231" s="1" t="s">
        <v>102</v>
      </c>
      <c r="I7231" s="1" t="s">
        <v>27</v>
      </c>
      <c r="J7231" s="1" t="s">
        <v>26</v>
      </c>
      <c r="K7231" s="1">
        <v>1306</v>
      </c>
      <c r="L7231" s="1">
        <v>1</v>
      </c>
      <c r="M7231" s="1">
        <v>474783</v>
      </c>
      <c r="N7231" s="1">
        <v>14866</v>
      </c>
    </row>
    <row r="7232" spans="1:14">
      <c r="A7232" s="12">
        <v>81029500</v>
      </c>
      <c r="B7232" s="1" t="s">
        <v>3263</v>
      </c>
      <c r="C7232" s="12">
        <v>810295</v>
      </c>
      <c r="D7232" s="1" t="s">
        <v>3262</v>
      </c>
      <c r="E7232" s="12">
        <v>8102</v>
      </c>
      <c r="F7232" s="1" t="s">
        <v>2251</v>
      </c>
      <c r="G7232" s="12">
        <v>81</v>
      </c>
      <c r="H7232" s="1" t="s">
        <v>176</v>
      </c>
      <c r="I7232" s="1" t="s">
        <v>107</v>
      </c>
      <c r="J7232" s="1" t="s">
        <v>106</v>
      </c>
      <c r="K7232" s="1">
        <v>1305</v>
      </c>
      <c r="L7232" s="1">
        <v>0</v>
      </c>
      <c r="M7232" s="1">
        <v>611211</v>
      </c>
      <c r="N7232" s="1">
        <v>5729</v>
      </c>
    </row>
    <row r="7233" spans="1:14">
      <c r="A7233" s="13" t="s">
        <v>14102</v>
      </c>
      <c r="B7233" s="1" t="s">
        <v>14101</v>
      </c>
      <c r="C7233" s="13" t="s">
        <v>14100</v>
      </c>
      <c r="D7233" s="1" t="s">
        <v>14099</v>
      </c>
      <c r="E7233" s="13" t="s">
        <v>4676</v>
      </c>
      <c r="F7233" s="1" t="s">
        <v>4675</v>
      </c>
      <c r="G7233" s="13" t="s">
        <v>4162</v>
      </c>
      <c r="H7233" s="1" t="s">
        <v>4161</v>
      </c>
      <c r="I7233" s="1" t="s">
        <v>204</v>
      </c>
      <c r="J7233" s="1" t="s">
        <v>203</v>
      </c>
      <c r="K7233" s="1">
        <v>1303</v>
      </c>
      <c r="L7233" s="1">
        <v>283</v>
      </c>
      <c r="M7233" s="1">
        <v>0</v>
      </c>
      <c r="N7233" s="1">
        <v>0</v>
      </c>
    </row>
    <row r="7234" spans="1:14">
      <c r="A7234" s="13" t="s">
        <v>14098</v>
      </c>
      <c r="B7234" s="1" t="s">
        <v>14097</v>
      </c>
      <c r="C7234" s="13" t="s">
        <v>7978</v>
      </c>
      <c r="D7234" s="1" t="s">
        <v>7977</v>
      </c>
      <c r="E7234" s="13" t="s">
        <v>4480</v>
      </c>
      <c r="F7234" s="1" t="s">
        <v>4479</v>
      </c>
      <c r="G7234" s="13" t="s">
        <v>3835</v>
      </c>
      <c r="H7234" s="1" t="s">
        <v>3834</v>
      </c>
      <c r="I7234" s="1" t="s">
        <v>204</v>
      </c>
      <c r="J7234" s="1" t="s">
        <v>203</v>
      </c>
      <c r="K7234" s="1">
        <v>1296</v>
      </c>
      <c r="L7234" s="1">
        <v>605</v>
      </c>
      <c r="M7234" s="1">
        <v>0</v>
      </c>
      <c r="N7234" s="1">
        <v>0</v>
      </c>
    </row>
    <row r="7235" spans="1:14">
      <c r="A7235" s="12">
        <v>93059900</v>
      </c>
      <c r="B7235" s="1" t="s">
        <v>5877</v>
      </c>
      <c r="C7235" s="12">
        <v>930599</v>
      </c>
      <c r="D7235" s="1" t="s">
        <v>5877</v>
      </c>
      <c r="E7235" s="12">
        <v>9305</v>
      </c>
      <c r="F7235" s="1" t="s">
        <v>3317</v>
      </c>
      <c r="G7235" s="12">
        <v>93</v>
      </c>
      <c r="H7235" s="1" t="s">
        <v>619</v>
      </c>
      <c r="I7235" s="1" t="s">
        <v>620</v>
      </c>
      <c r="J7235" s="1" t="s">
        <v>619</v>
      </c>
      <c r="K7235" s="1">
        <v>1290</v>
      </c>
      <c r="L7235" s="1">
        <v>9</v>
      </c>
      <c r="M7235" s="1">
        <v>490102</v>
      </c>
      <c r="N7235" s="1">
        <v>9088</v>
      </c>
    </row>
    <row r="7236" spans="1:14">
      <c r="A7236" s="12">
        <v>70112000</v>
      </c>
      <c r="B7236" s="1" t="s">
        <v>1519</v>
      </c>
      <c r="C7236" s="12">
        <v>701120</v>
      </c>
      <c r="D7236" s="1" t="s">
        <v>1518</v>
      </c>
      <c r="E7236" s="12">
        <v>7011</v>
      </c>
      <c r="F7236" s="1" t="s">
        <v>84</v>
      </c>
      <c r="G7236" s="12">
        <v>70</v>
      </c>
      <c r="H7236" s="1" t="s">
        <v>83</v>
      </c>
      <c r="I7236" s="1" t="s">
        <v>7</v>
      </c>
      <c r="J7236" s="1" t="s">
        <v>6</v>
      </c>
      <c r="K7236" s="1">
        <v>1290</v>
      </c>
      <c r="L7236" s="1">
        <v>2</v>
      </c>
      <c r="M7236" s="1">
        <v>16304</v>
      </c>
      <c r="N7236" s="1">
        <v>25</v>
      </c>
    </row>
    <row r="7237" spans="1:14">
      <c r="A7237" s="12">
        <v>15132119</v>
      </c>
      <c r="B7237" s="1" t="s">
        <v>5671</v>
      </c>
      <c r="C7237" s="12">
        <v>151321</v>
      </c>
      <c r="D7237" s="1" t="s">
        <v>5670</v>
      </c>
      <c r="E7237" s="12">
        <v>1513</v>
      </c>
      <c r="F7237" s="1" t="s">
        <v>5669</v>
      </c>
      <c r="G7237" s="12">
        <v>15</v>
      </c>
      <c r="H7237" s="1" t="s">
        <v>413</v>
      </c>
      <c r="I7237" s="1" t="s">
        <v>412</v>
      </c>
      <c r="J7237" s="1" t="s">
        <v>411</v>
      </c>
      <c r="K7237" s="1">
        <v>1280</v>
      </c>
      <c r="L7237" s="1">
        <v>63</v>
      </c>
      <c r="M7237" s="1">
        <v>697572</v>
      </c>
      <c r="N7237" s="1">
        <v>638682</v>
      </c>
    </row>
    <row r="7238" spans="1:14">
      <c r="A7238" s="12">
        <v>51071090</v>
      </c>
      <c r="B7238" s="1" t="s">
        <v>14096</v>
      </c>
      <c r="C7238" s="12">
        <v>510710</v>
      </c>
      <c r="D7238" s="1" t="s">
        <v>9230</v>
      </c>
      <c r="E7238" s="12">
        <v>5107</v>
      </c>
      <c r="F7238" s="1" t="s">
        <v>9229</v>
      </c>
      <c r="G7238" s="12">
        <v>51</v>
      </c>
      <c r="H7238" s="1" t="s">
        <v>884</v>
      </c>
      <c r="I7238" s="1" t="s">
        <v>2</v>
      </c>
      <c r="J7238" s="1" t="s">
        <v>1</v>
      </c>
      <c r="K7238" s="1">
        <v>1278</v>
      </c>
      <c r="L7238" s="1">
        <v>87</v>
      </c>
      <c r="M7238" s="1">
        <v>9443</v>
      </c>
      <c r="N7238" s="1">
        <v>2392</v>
      </c>
    </row>
    <row r="7239" spans="1:14">
      <c r="A7239" s="12">
        <v>62132000</v>
      </c>
      <c r="B7239" s="1" t="s">
        <v>4819</v>
      </c>
      <c r="C7239" s="12">
        <v>621320</v>
      </c>
      <c r="D7239" s="1" t="s">
        <v>4819</v>
      </c>
      <c r="E7239" s="12">
        <v>6213</v>
      </c>
      <c r="F7239" s="1" t="s">
        <v>4818</v>
      </c>
      <c r="G7239" s="12">
        <v>62</v>
      </c>
      <c r="H7239" s="1" t="s">
        <v>248</v>
      </c>
      <c r="I7239" s="1" t="s">
        <v>2</v>
      </c>
      <c r="J7239" s="1" t="s">
        <v>1</v>
      </c>
      <c r="K7239" s="1">
        <v>1277</v>
      </c>
      <c r="L7239" s="1">
        <v>16</v>
      </c>
      <c r="M7239" s="1">
        <v>30302</v>
      </c>
      <c r="N7239" s="1">
        <v>1647</v>
      </c>
    </row>
    <row r="7240" spans="1:14">
      <c r="A7240" s="12">
        <v>90314100</v>
      </c>
      <c r="B7240" s="1" t="s">
        <v>14095</v>
      </c>
      <c r="C7240" s="12">
        <v>903141</v>
      </c>
      <c r="D7240" s="1" t="s">
        <v>14094</v>
      </c>
      <c r="E7240" s="12">
        <v>9031</v>
      </c>
      <c r="F7240" s="1" t="s">
        <v>836</v>
      </c>
      <c r="G7240" s="12">
        <v>90</v>
      </c>
      <c r="H7240" s="1" t="s">
        <v>512</v>
      </c>
      <c r="I7240" s="1" t="s">
        <v>49</v>
      </c>
      <c r="J7240" s="1" t="s">
        <v>48</v>
      </c>
      <c r="K7240" s="1">
        <v>1277</v>
      </c>
      <c r="L7240" s="1">
        <v>0</v>
      </c>
      <c r="M7240" s="1">
        <v>228755</v>
      </c>
      <c r="N7240" s="1">
        <v>3513</v>
      </c>
    </row>
    <row r="7241" spans="1:14">
      <c r="A7241" s="12">
        <v>46021200</v>
      </c>
      <c r="B7241" s="1" t="s">
        <v>14093</v>
      </c>
      <c r="C7241" s="12">
        <v>460212</v>
      </c>
      <c r="D7241" s="1" t="s">
        <v>14092</v>
      </c>
      <c r="E7241" s="12">
        <v>4602</v>
      </c>
      <c r="F7241" s="1" t="s">
        <v>5868</v>
      </c>
      <c r="G7241" s="12">
        <v>46</v>
      </c>
      <c r="H7241" s="1" t="s">
        <v>5857</v>
      </c>
      <c r="I7241" s="1" t="s">
        <v>1129</v>
      </c>
      <c r="J7241" s="1" t="s">
        <v>1128</v>
      </c>
      <c r="K7241" s="1">
        <v>1275</v>
      </c>
      <c r="L7241" s="1">
        <v>121</v>
      </c>
      <c r="M7241" s="1">
        <v>763281</v>
      </c>
      <c r="N7241" s="1">
        <v>108035</v>
      </c>
    </row>
    <row r="7242" spans="1:14">
      <c r="A7242" s="12">
        <v>85043191</v>
      </c>
      <c r="B7242" s="1" t="s">
        <v>580</v>
      </c>
      <c r="C7242" s="12">
        <v>850431</v>
      </c>
      <c r="D7242" s="1" t="s">
        <v>496</v>
      </c>
      <c r="E7242" s="12">
        <v>8504</v>
      </c>
      <c r="F7242" s="1" t="s">
        <v>495</v>
      </c>
      <c r="G7242" s="12">
        <v>85</v>
      </c>
      <c r="H7242" s="1" t="s">
        <v>102</v>
      </c>
      <c r="I7242" s="1" t="s">
        <v>27</v>
      </c>
      <c r="J7242" s="1" t="s">
        <v>26</v>
      </c>
      <c r="K7242" s="1">
        <v>1269</v>
      </c>
      <c r="L7242" s="1">
        <v>28</v>
      </c>
      <c r="M7242" s="1">
        <v>47276</v>
      </c>
      <c r="N7242" s="1">
        <v>1267</v>
      </c>
    </row>
    <row r="7243" spans="1:14">
      <c r="A7243" s="12">
        <v>62079910</v>
      </c>
      <c r="B7243" s="1" t="s">
        <v>1634</v>
      </c>
      <c r="C7243" s="12">
        <v>620799</v>
      </c>
      <c r="D7243" s="1" t="s">
        <v>1633</v>
      </c>
      <c r="E7243" s="12">
        <v>6207</v>
      </c>
      <c r="F7243" s="1" t="s">
        <v>1052</v>
      </c>
      <c r="G7243" s="12">
        <v>62</v>
      </c>
      <c r="H7243" s="1" t="s">
        <v>248</v>
      </c>
      <c r="I7243" s="1" t="s">
        <v>2</v>
      </c>
      <c r="J7243" s="1" t="s">
        <v>1</v>
      </c>
      <c r="K7243" s="1">
        <v>1265</v>
      </c>
      <c r="L7243" s="1">
        <v>6</v>
      </c>
      <c r="M7243" s="1">
        <v>107935</v>
      </c>
      <c r="N7243" s="1">
        <v>5053</v>
      </c>
    </row>
    <row r="7244" spans="1:14">
      <c r="A7244" s="12">
        <v>82029910</v>
      </c>
      <c r="B7244" s="1" t="s">
        <v>771</v>
      </c>
      <c r="C7244" s="12">
        <v>820299</v>
      </c>
      <c r="D7244" s="1" t="s">
        <v>770</v>
      </c>
      <c r="E7244" s="12">
        <v>8202</v>
      </c>
      <c r="F7244" s="1" t="s">
        <v>769</v>
      </c>
      <c r="G7244" s="12">
        <v>82</v>
      </c>
      <c r="H7244" s="1" t="s">
        <v>768</v>
      </c>
      <c r="I7244" s="1" t="s">
        <v>107</v>
      </c>
      <c r="J7244" s="1" t="s">
        <v>106</v>
      </c>
      <c r="K7244" s="1">
        <v>1261</v>
      </c>
      <c r="L7244" s="1">
        <v>36</v>
      </c>
      <c r="M7244" s="1">
        <v>495823</v>
      </c>
      <c r="N7244" s="1">
        <v>337360</v>
      </c>
    </row>
    <row r="7245" spans="1:14">
      <c r="A7245" s="12">
        <v>26080010</v>
      </c>
      <c r="B7245" s="1" t="s">
        <v>14091</v>
      </c>
      <c r="C7245" s="12">
        <v>260800</v>
      </c>
      <c r="D7245" s="1" t="s">
        <v>1235</v>
      </c>
      <c r="E7245" s="12">
        <v>2608</v>
      </c>
      <c r="F7245" s="1" t="s">
        <v>1235</v>
      </c>
      <c r="G7245" s="12">
        <v>26</v>
      </c>
      <c r="H7245" s="1" t="s">
        <v>888</v>
      </c>
      <c r="I7245" s="1" t="s">
        <v>225</v>
      </c>
      <c r="J7245" s="1" t="s">
        <v>224</v>
      </c>
      <c r="K7245" s="1">
        <v>1260</v>
      </c>
      <c r="L7245" s="1">
        <v>3211</v>
      </c>
      <c r="M7245" s="1">
        <v>140505213</v>
      </c>
      <c r="N7245" s="1">
        <v>150342160</v>
      </c>
    </row>
    <row r="7246" spans="1:14">
      <c r="A7246" s="13" t="s">
        <v>4398</v>
      </c>
      <c r="B7246" s="1" t="s">
        <v>4396</v>
      </c>
      <c r="C7246" s="13" t="s">
        <v>4397</v>
      </c>
      <c r="D7246" s="1" t="s">
        <v>4396</v>
      </c>
      <c r="E7246" s="13" t="s">
        <v>4395</v>
      </c>
      <c r="F7246" s="1" t="s">
        <v>4394</v>
      </c>
      <c r="G7246" s="13" t="s">
        <v>3187</v>
      </c>
      <c r="H7246" s="1" t="s">
        <v>3186</v>
      </c>
      <c r="I7246" s="1" t="s">
        <v>204</v>
      </c>
      <c r="J7246" s="1" t="s">
        <v>203</v>
      </c>
      <c r="K7246" s="1">
        <v>1256</v>
      </c>
      <c r="L7246" s="1">
        <v>14</v>
      </c>
      <c r="M7246" s="1">
        <v>0</v>
      </c>
      <c r="N7246" s="1">
        <v>0</v>
      </c>
    </row>
    <row r="7247" spans="1:14">
      <c r="A7247" s="12">
        <v>28258010</v>
      </c>
      <c r="B7247" s="1" t="s">
        <v>677</v>
      </c>
      <c r="C7247" s="12">
        <v>282580</v>
      </c>
      <c r="D7247" s="1" t="s">
        <v>676</v>
      </c>
      <c r="E7247" s="12">
        <v>2825</v>
      </c>
      <c r="F7247" s="1" t="s">
        <v>429</v>
      </c>
      <c r="G7247" s="12">
        <v>28</v>
      </c>
      <c r="H7247" s="1" t="s">
        <v>118</v>
      </c>
      <c r="I7247" s="1" t="s">
        <v>12</v>
      </c>
      <c r="J7247" s="1" t="s">
        <v>11</v>
      </c>
      <c r="K7247" s="1">
        <v>1255</v>
      </c>
      <c r="L7247" s="1">
        <v>75</v>
      </c>
      <c r="M7247" s="1">
        <v>12565820</v>
      </c>
      <c r="N7247" s="1">
        <v>816926</v>
      </c>
    </row>
    <row r="7248" spans="1:14">
      <c r="A7248" s="12">
        <v>58012100</v>
      </c>
      <c r="B7248" s="1" t="s">
        <v>5876</v>
      </c>
      <c r="C7248" s="12">
        <v>580121</v>
      </c>
      <c r="D7248" s="1" t="s">
        <v>5875</v>
      </c>
      <c r="E7248" s="12">
        <v>5801</v>
      </c>
      <c r="F7248" s="1" t="s">
        <v>5203</v>
      </c>
      <c r="G7248" s="12">
        <v>58</v>
      </c>
      <c r="H7248" s="1" t="s">
        <v>481</v>
      </c>
      <c r="I7248" s="1" t="s">
        <v>2</v>
      </c>
      <c r="J7248" s="1" t="s">
        <v>1</v>
      </c>
      <c r="K7248" s="1">
        <v>1255</v>
      </c>
      <c r="L7248" s="1">
        <v>12</v>
      </c>
      <c r="M7248" s="1">
        <v>0</v>
      </c>
      <c r="N7248" s="1">
        <v>0</v>
      </c>
    </row>
    <row r="7249" spans="1:14">
      <c r="A7249" s="12">
        <v>13021920</v>
      </c>
      <c r="B7249" s="1" t="s">
        <v>1983</v>
      </c>
      <c r="C7249" s="12">
        <v>130219</v>
      </c>
      <c r="D7249" s="1" t="s">
        <v>1926</v>
      </c>
      <c r="E7249" s="12">
        <v>1302</v>
      </c>
      <c r="F7249" s="1" t="s">
        <v>61</v>
      </c>
      <c r="G7249" s="12">
        <v>13</v>
      </c>
      <c r="H7249" s="1" t="s">
        <v>60</v>
      </c>
      <c r="I7249" s="1" t="s">
        <v>59</v>
      </c>
      <c r="J7249" s="1" t="s">
        <v>58</v>
      </c>
      <c r="K7249" s="1">
        <v>1242</v>
      </c>
      <c r="L7249" s="1">
        <v>162</v>
      </c>
      <c r="M7249" s="1">
        <v>45869</v>
      </c>
      <c r="N7249" s="1">
        <v>781</v>
      </c>
    </row>
    <row r="7250" spans="1:14">
      <c r="A7250" s="12">
        <v>84393020</v>
      </c>
      <c r="B7250" s="1" t="s">
        <v>14090</v>
      </c>
      <c r="C7250" s="12">
        <v>843930</v>
      </c>
      <c r="D7250" s="1" t="s">
        <v>3253</v>
      </c>
      <c r="E7250" s="12">
        <v>8439</v>
      </c>
      <c r="F7250" s="1" t="s">
        <v>3118</v>
      </c>
      <c r="G7250" s="12">
        <v>84</v>
      </c>
      <c r="H7250" s="1" t="s">
        <v>28</v>
      </c>
      <c r="I7250" s="1" t="s">
        <v>27</v>
      </c>
      <c r="J7250" s="1" t="s">
        <v>26</v>
      </c>
      <c r="K7250" s="1">
        <v>1241</v>
      </c>
      <c r="L7250" s="1">
        <v>20</v>
      </c>
      <c r="M7250" s="1">
        <v>1068049</v>
      </c>
      <c r="N7250" s="1">
        <v>32254</v>
      </c>
    </row>
    <row r="7251" spans="1:14">
      <c r="A7251" s="12">
        <v>74198020</v>
      </c>
      <c r="B7251" s="1" t="s">
        <v>5022</v>
      </c>
      <c r="C7251" s="12">
        <v>741980</v>
      </c>
      <c r="D7251" s="1" t="s">
        <v>5021</v>
      </c>
      <c r="E7251" s="12">
        <v>7419</v>
      </c>
      <c r="F7251" s="1" t="s">
        <v>5020</v>
      </c>
      <c r="G7251" s="12">
        <v>74</v>
      </c>
      <c r="H7251" s="1" t="s">
        <v>491</v>
      </c>
      <c r="I7251" s="1" t="s">
        <v>107</v>
      </c>
      <c r="J7251" s="1" t="s">
        <v>106</v>
      </c>
      <c r="K7251" s="1">
        <v>1238</v>
      </c>
      <c r="L7251" s="1">
        <v>25</v>
      </c>
      <c r="M7251" s="1">
        <v>2082067</v>
      </c>
      <c r="N7251" s="1">
        <v>13709</v>
      </c>
    </row>
    <row r="7252" spans="1:14">
      <c r="A7252" s="12">
        <v>62081900</v>
      </c>
      <c r="B7252" s="1" t="s">
        <v>14089</v>
      </c>
      <c r="C7252" s="12">
        <v>620819</v>
      </c>
      <c r="D7252" s="1" t="s">
        <v>14088</v>
      </c>
      <c r="E7252" s="12">
        <v>6208</v>
      </c>
      <c r="F7252" s="1" t="s">
        <v>6327</v>
      </c>
      <c r="G7252" s="12">
        <v>62</v>
      </c>
      <c r="H7252" s="1" t="s">
        <v>248</v>
      </c>
      <c r="I7252" s="1" t="s">
        <v>2</v>
      </c>
      <c r="J7252" s="1" t="s">
        <v>1</v>
      </c>
      <c r="K7252" s="1">
        <v>1237</v>
      </c>
      <c r="L7252" s="1">
        <v>9</v>
      </c>
      <c r="M7252" s="1">
        <v>0</v>
      </c>
      <c r="N7252" s="1">
        <v>0</v>
      </c>
    </row>
    <row r="7253" spans="1:14">
      <c r="A7253" s="12">
        <v>52054100</v>
      </c>
      <c r="B7253" s="1" t="s">
        <v>14087</v>
      </c>
      <c r="C7253" s="12">
        <v>520541</v>
      </c>
      <c r="D7253" s="1" t="s">
        <v>14086</v>
      </c>
      <c r="E7253" s="12">
        <v>5205</v>
      </c>
      <c r="F7253" s="1" t="s">
        <v>77</v>
      </c>
      <c r="G7253" s="12">
        <v>52</v>
      </c>
      <c r="H7253" s="1" t="s">
        <v>76</v>
      </c>
      <c r="I7253" s="1" t="s">
        <v>2</v>
      </c>
      <c r="J7253" s="1" t="s">
        <v>1</v>
      </c>
      <c r="K7253" s="1">
        <v>1236</v>
      </c>
      <c r="L7253" s="1">
        <v>294</v>
      </c>
      <c r="M7253" s="1">
        <v>875200</v>
      </c>
      <c r="N7253" s="1">
        <v>155864</v>
      </c>
    </row>
    <row r="7254" spans="1:14">
      <c r="A7254" s="12">
        <v>19024000</v>
      </c>
      <c r="B7254" s="1" t="s">
        <v>1032</v>
      </c>
      <c r="C7254" s="12">
        <v>190240</v>
      </c>
      <c r="D7254" s="1" t="s">
        <v>1031</v>
      </c>
      <c r="E7254" s="12">
        <v>1902</v>
      </c>
      <c r="F7254" s="1" t="s">
        <v>1030</v>
      </c>
      <c r="G7254" s="12">
        <v>19</v>
      </c>
      <c r="H7254" s="1" t="s">
        <v>1029</v>
      </c>
      <c r="I7254" s="1" t="s">
        <v>751</v>
      </c>
      <c r="J7254" s="1" t="s">
        <v>750</v>
      </c>
      <c r="K7254" s="1">
        <v>1235</v>
      </c>
      <c r="L7254" s="1">
        <v>205</v>
      </c>
      <c r="M7254" s="1">
        <v>1362512</v>
      </c>
      <c r="N7254" s="1">
        <v>756459</v>
      </c>
    </row>
    <row r="7255" spans="1:14">
      <c r="A7255" s="12">
        <v>29214290</v>
      </c>
      <c r="B7255" s="1" t="s">
        <v>1841</v>
      </c>
      <c r="C7255" s="12">
        <v>292142</v>
      </c>
      <c r="D7255" s="1" t="s">
        <v>1540</v>
      </c>
      <c r="E7255" s="12">
        <v>2921</v>
      </c>
      <c r="F7255" s="1" t="s">
        <v>73</v>
      </c>
      <c r="G7255" s="12">
        <v>29</v>
      </c>
      <c r="H7255" s="1" t="s">
        <v>13</v>
      </c>
      <c r="I7255" s="1" t="s">
        <v>12</v>
      </c>
      <c r="J7255" s="1" t="s">
        <v>11</v>
      </c>
      <c r="K7255" s="1">
        <v>1230</v>
      </c>
      <c r="L7255" s="1">
        <v>262</v>
      </c>
      <c r="M7255" s="1">
        <v>39927923</v>
      </c>
      <c r="N7255" s="1">
        <v>15061457</v>
      </c>
    </row>
    <row r="7256" spans="1:14">
      <c r="A7256" s="13" t="s">
        <v>14085</v>
      </c>
      <c r="B7256" s="1" t="s">
        <v>14084</v>
      </c>
      <c r="C7256" s="13" t="s">
        <v>14083</v>
      </c>
      <c r="D7256" s="1" t="s">
        <v>14082</v>
      </c>
      <c r="E7256" s="13" t="s">
        <v>3656</v>
      </c>
      <c r="F7256" s="1" t="s">
        <v>3655</v>
      </c>
      <c r="G7256" s="13" t="s">
        <v>206</v>
      </c>
      <c r="H7256" s="1" t="s">
        <v>205</v>
      </c>
      <c r="I7256" s="1" t="s">
        <v>204</v>
      </c>
      <c r="J7256" s="1" t="s">
        <v>203</v>
      </c>
      <c r="K7256" s="1">
        <v>1226</v>
      </c>
      <c r="L7256" s="1">
        <v>77</v>
      </c>
      <c r="M7256" s="1">
        <v>0</v>
      </c>
      <c r="N7256" s="1">
        <v>0</v>
      </c>
    </row>
    <row r="7257" spans="1:14">
      <c r="A7257" s="12">
        <v>55049090</v>
      </c>
      <c r="B7257" s="1" t="s">
        <v>14081</v>
      </c>
      <c r="C7257" s="12">
        <v>550490</v>
      </c>
      <c r="D7257" s="1" t="s">
        <v>14080</v>
      </c>
      <c r="E7257" s="12">
        <v>5504</v>
      </c>
      <c r="F7257" s="1" t="s">
        <v>2474</v>
      </c>
      <c r="G7257" s="12">
        <v>55</v>
      </c>
      <c r="H7257" s="1" t="s">
        <v>282</v>
      </c>
      <c r="I7257" s="1" t="s">
        <v>2</v>
      </c>
      <c r="J7257" s="1" t="s">
        <v>1</v>
      </c>
      <c r="K7257" s="1">
        <v>1217</v>
      </c>
      <c r="L7257" s="1">
        <v>234</v>
      </c>
      <c r="M7257" s="1">
        <v>450949</v>
      </c>
      <c r="N7257" s="1">
        <v>151862</v>
      </c>
    </row>
    <row r="7258" spans="1:14">
      <c r="A7258" s="12">
        <v>54026300</v>
      </c>
      <c r="B7258" s="1" t="s">
        <v>14079</v>
      </c>
      <c r="C7258" s="12">
        <v>540263</v>
      </c>
      <c r="D7258" s="1" t="s">
        <v>14079</v>
      </c>
      <c r="E7258" s="12">
        <v>5402</v>
      </c>
      <c r="F7258" s="1" t="s">
        <v>1172</v>
      </c>
      <c r="G7258" s="12">
        <v>54</v>
      </c>
      <c r="H7258" s="1" t="s">
        <v>355</v>
      </c>
      <c r="I7258" s="1" t="s">
        <v>2</v>
      </c>
      <c r="J7258" s="1" t="s">
        <v>1</v>
      </c>
      <c r="K7258" s="1">
        <v>1215</v>
      </c>
      <c r="L7258" s="1">
        <v>108</v>
      </c>
      <c r="M7258" s="1">
        <v>18288</v>
      </c>
      <c r="N7258" s="1">
        <v>5402</v>
      </c>
    </row>
    <row r="7259" spans="1:14">
      <c r="A7259" s="12">
        <v>37039090</v>
      </c>
      <c r="B7259" s="1" t="s">
        <v>4524</v>
      </c>
      <c r="C7259" s="12">
        <v>370390</v>
      </c>
      <c r="D7259" s="1" t="s">
        <v>4523</v>
      </c>
      <c r="E7259" s="12">
        <v>3703</v>
      </c>
      <c r="F7259" s="1" t="s">
        <v>1434</v>
      </c>
      <c r="G7259" s="12">
        <v>37</v>
      </c>
      <c r="H7259" s="1" t="s">
        <v>1090</v>
      </c>
      <c r="I7259" s="1" t="s">
        <v>12</v>
      </c>
      <c r="J7259" s="1" t="s">
        <v>11</v>
      </c>
      <c r="K7259" s="1">
        <v>1215</v>
      </c>
      <c r="L7259" s="1">
        <v>2</v>
      </c>
      <c r="M7259" s="1">
        <v>43039</v>
      </c>
      <c r="N7259" s="1">
        <v>1004</v>
      </c>
    </row>
    <row r="7260" spans="1:14">
      <c r="A7260" s="13" t="s">
        <v>14078</v>
      </c>
      <c r="B7260" s="1" t="s">
        <v>14076</v>
      </c>
      <c r="C7260" s="13" t="s">
        <v>14077</v>
      </c>
      <c r="D7260" s="1" t="s">
        <v>14076</v>
      </c>
      <c r="E7260" s="13" t="s">
        <v>3656</v>
      </c>
      <c r="F7260" s="1" t="s">
        <v>3655</v>
      </c>
      <c r="G7260" s="13" t="s">
        <v>206</v>
      </c>
      <c r="H7260" s="1" t="s">
        <v>205</v>
      </c>
      <c r="I7260" s="1" t="s">
        <v>204</v>
      </c>
      <c r="J7260" s="1" t="s">
        <v>203</v>
      </c>
      <c r="K7260" s="1">
        <v>1214</v>
      </c>
      <c r="L7260" s="1">
        <v>114</v>
      </c>
      <c r="M7260" s="1">
        <v>0</v>
      </c>
      <c r="N7260" s="1">
        <v>0</v>
      </c>
    </row>
    <row r="7261" spans="1:14">
      <c r="A7261" s="12">
        <v>90066100</v>
      </c>
      <c r="B7261" s="1" t="s">
        <v>5852</v>
      </c>
      <c r="C7261" s="12">
        <v>900661</v>
      </c>
      <c r="D7261" s="1" t="s">
        <v>5851</v>
      </c>
      <c r="E7261" s="12">
        <v>9006</v>
      </c>
      <c r="F7261" s="1" t="s">
        <v>1216</v>
      </c>
      <c r="G7261" s="12">
        <v>90</v>
      </c>
      <c r="H7261" s="1" t="s">
        <v>512</v>
      </c>
      <c r="I7261" s="1" t="s">
        <v>49</v>
      </c>
      <c r="J7261" s="1" t="s">
        <v>48</v>
      </c>
      <c r="K7261" s="1">
        <v>1210</v>
      </c>
      <c r="L7261" s="1">
        <v>11</v>
      </c>
      <c r="M7261" s="1">
        <v>336612</v>
      </c>
      <c r="N7261" s="1">
        <v>34747</v>
      </c>
    </row>
    <row r="7262" spans="1:14">
      <c r="A7262" s="12">
        <v>72262010</v>
      </c>
      <c r="B7262" s="1" t="s">
        <v>14075</v>
      </c>
      <c r="C7262" s="12">
        <v>722620</v>
      </c>
      <c r="D7262" s="1" t="s">
        <v>14074</v>
      </c>
      <c r="E7262" s="12">
        <v>7226</v>
      </c>
      <c r="F7262" s="1" t="s">
        <v>2117</v>
      </c>
      <c r="G7262" s="12">
        <v>72</v>
      </c>
      <c r="H7262" s="1" t="s">
        <v>436</v>
      </c>
      <c r="I7262" s="1" t="s">
        <v>107</v>
      </c>
      <c r="J7262" s="1" t="s">
        <v>106</v>
      </c>
      <c r="K7262" s="1">
        <v>1210</v>
      </c>
      <c r="L7262" s="1">
        <v>2</v>
      </c>
      <c r="M7262" s="1">
        <v>1241480</v>
      </c>
      <c r="N7262" s="1">
        <v>154317</v>
      </c>
    </row>
    <row r="7263" spans="1:14">
      <c r="A7263" s="12">
        <v>37024210</v>
      </c>
      <c r="B7263" s="1" t="s">
        <v>5843</v>
      </c>
      <c r="C7263" s="12">
        <v>370242</v>
      </c>
      <c r="D7263" s="1" t="s">
        <v>1590</v>
      </c>
      <c r="E7263" s="12">
        <v>3702</v>
      </c>
      <c r="F7263" s="1" t="s">
        <v>1091</v>
      </c>
      <c r="G7263" s="12">
        <v>37</v>
      </c>
      <c r="H7263" s="1" t="s">
        <v>1090</v>
      </c>
      <c r="I7263" s="1" t="s">
        <v>12</v>
      </c>
      <c r="J7263" s="1" t="s">
        <v>11</v>
      </c>
      <c r="K7263" s="1">
        <v>1200</v>
      </c>
      <c r="L7263" s="1">
        <v>1</v>
      </c>
      <c r="M7263" s="1">
        <v>490320</v>
      </c>
      <c r="N7263" s="1">
        <v>11622</v>
      </c>
    </row>
    <row r="7264" spans="1:14">
      <c r="A7264" s="12">
        <v>29303021</v>
      </c>
      <c r="B7264" s="1" t="s">
        <v>14073</v>
      </c>
      <c r="C7264" s="12">
        <v>293030</v>
      </c>
      <c r="D7264" s="1" t="s">
        <v>267</v>
      </c>
      <c r="E7264" s="12">
        <v>2930</v>
      </c>
      <c r="F7264" s="1" t="s">
        <v>115</v>
      </c>
      <c r="G7264" s="12">
        <v>29</v>
      </c>
      <c r="H7264" s="1" t="s">
        <v>13</v>
      </c>
      <c r="I7264" s="1" t="s">
        <v>12</v>
      </c>
      <c r="J7264" s="1" t="s">
        <v>11</v>
      </c>
      <c r="K7264" s="1">
        <v>1190</v>
      </c>
      <c r="L7264" s="1">
        <v>250</v>
      </c>
      <c r="M7264" s="1">
        <v>1978364</v>
      </c>
      <c r="N7264" s="1">
        <v>742225</v>
      </c>
    </row>
    <row r="7265" spans="1:14">
      <c r="A7265" s="12">
        <v>84483211</v>
      </c>
      <c r="B7265" s="1" t="s">
        <v>5237</v>
      </c>
      <c r="C7265" s="12">
        <v>844832</v>
      </c>
      <c r="D7265" s="1" t="s">
        <v>1285</v>
      </c>
      <c r="E7265" s="12">
        <v>8448</v>
      </c>
      <c r="F7265" s="1" t="s">
        <v>29</v>
      </c>
      <c r="G7265" s="12">
        <v>84</v>
      </c>
      <c r="H7265" s="1" t="s">
        <v>28</v>
      </c>
      <c r="I7265" s="1" t="s">
        <v>27</v>
      </c>
      <c r="J7265" s="1" t="s">
        <v>26</v>
      </c>
      <c r="K7265" s="1">
        <v>1183</v>
      </c>
      <c r="L7265" s="1">
        <v>33</v>
      </c>
      <c r="M7265" s="1">
        <v>61673</v>
      </c>
      <c r="N7265" s="1">
        <v>3308</v>
      </c>
    </row>
    <row r="7266" spans="1:14">
      <c r="A7266" s="12">
        <v>61031090</v>
      </c>
      <c r="B7266" s="1" t="s">
        <v>14072</v>
      </c>
      <c r="C7266" s="12">
        <v>610310</v>
      </c>
      <c r="D7266" s="1" t="s">
        <v>4722</v>
      </c>
      <c r="E7266" s="12">
        <v>6103</v>
      </c>
      <c r="F7266" s="1" t="s">
        <v>235</v>
      </c>
      <c r="G7266" s="12">
        <v>61</v>
      </c>
      <c r="H7266" s="1" t="s">
        <v>234</v>
      </c>
      <c r="I7266" s="1" t="s">
        <v>2</v>
      </c>
      <c r="J7266" s="1" t="s">
        <v>1</v>
      </c>
      <c r="K7266" s="1">
        <v>1176</v>
      </c>
      <c r="L7266" s="1">
        <v>1</v>
      </c>
      <c r="M7266" s="1">
        <v>63305</v>
      </c>
      <c r="N7266" s="1">
        <v>10224</v>
      </c>
    </row>
    <row r="7267" spans="1:14">
      <c r="A7267" s="12">
        <v>29419012</v>
      </c>
      <c r="B7267" s="1" t="s">
        <v>760</v>
      </c>
      <c r="C7267" s="12">
        <v>294190</v>
      </c>
      <c r="D7267" s="1" t="s">
        <v>532</v>
      </c>
      <c r="E7267" s="12">
        <v>2941</v>
      </c>
      <c r="F7267" s="1" t="s">
        <v>361</v>
      </c>
      <c r="G7267" s="12">
        <v>29</v>
      </c>
      <c r="H7267" s="1" t="s">
        <v>13</v>
      </c>
      <c r="I7267" s="1" t="s">
        <v>12</v>
      </c>
      <c r="J7267" s="1" t="s">
        <v>11</v>
      </c>
      <c r="K7267" s="1">
        <v>1173</v>
      </c>
      <c r="L7267" s="1">
        <v>5</v>
      </c>
      <c r="M7267" s="1">
        <v>30885</v>
      </c>
      <c r="N7267" s="1">
        <v>76</v>
      </c>
    </row>
    <row r="7268" spans="1:14">
      <c r="A7268" s="12">
        <v>74093119</v>
      </c>
      <c r="B7268" s="1" t="s">
        <v>14071</v>
      </c>
      <c r="C7268" s="12">
        <v>740931</v>
      </c>
      <c r="D7268" s="1" t="s">
        <v>10916</v>
      </c>
      <c r="E7268" s="12">
        <v>7409</v>
      </c>
      <c r="F7268" s="1" t="s">
        <v>1511</v>
      </c>
      <c r="G7268" s="12">
        <v>74</v>
      </c>
      <c r="H7268" s="1" t="s">
        <v>491</v>
      </c>
      <c r="I7268" s="1" t="s">
        <v>107</v>
      </c>
      <c r="J7268" s="1" t="s">
        <v>106</v>
      </c>
      <c r="K7268" s="1">
        <v>1170</v>
      </c>
      <c r="L7268" s="1">
        <v>9</v>
      </c>
      <c r="M7268" s="1">
        <v>1198</v>
      </c>
      <c r="N7268" s="1">
        <v>11</v>
      </c>
    </row>
    <row r="7269" spans="1:14">
      <c r="A7269" s="12">
        <v>30033929</v>
      </c>
      <c r="B7269" s="1" t="s">
        <v>14070</v>
      </c>
      <c r="C7269" s="12">
        <v>300339</v>
      </c>
      <c r="D7269" s="1" t="s">
        <v>1928</v>
      </c>
      <c r="E7269" s="12">
        <v>3003</v>
      </c>
      <c r="F7269" s="1" t="s">
        <v>1164</v>
      </c>
      <c r="G7269" s="12">
        <v>30</v>
      </c>
      <c r="H7269" s="1" t="s">
        <v>63</v>
      </c>
      <c r="I7269" s="1" t="s">
        <v>12</v>
      </c>
      <c r="J7269" s="1" t="s">
        <v>11</v>
      </c>
      <c r="K7269" s="1">
        <v>1170</v>
      </c>
      <c r="L7269" s="1">
        <v>2</v>
      </c>
      <c r="M7269" s="1">
        <v>0</v>
      </c>
      <c r="N7269" s="1">
        <v>0</v>
      </c>
    </row>
    <row r="7270" spans="1:14">
      <c r="A7270" s="12">
        <v>52121200</v>
      </c>
      <c r="B7270" s="1" t="s">
        <v>2652</v>
      </c>
      <c r="C7270" s="12">
        <v>521212</v>
      </c>
      <c r="D7270" s="1" t="s">
        <v>2651</v>
      </c>
      <c r="E7270" s="12">
        <v>5212</v>
      </c>
      <c r="F7270" s="1" t="s">
        <v>673</v>
      </c>
      <c r="G7270" s="12">
        <v>52</v>
      </c>
      <c r="H7270" s="1" t="s">
        <v>76</v>
      </c>
      <c r="I7270" s="1" t="s">
        <v>2</v>
      </c>
      <c r="J7270" s="1" t="s">
        <v>1</v>
      </c>
      <c r="K7270" s="1">
        <v>1164</v>
      </c>
      <c r="L7270" s="1">
        <v>146</v>
      </c>
      <c r="M7270" s="1">
        <v>605423</v>
      </c>
      <c r="N7270" s="1">
        <v>120945</v>
      </c>
    </row>
    <row r="7271" spans="1:14">
      <c r="A7271" s="12">
        <v>84099991</v>
      </c>
      <c r="B7271" s="1" t="s">
        <v>5768</v>
      </c>
      <c r="C7271" s="12">
        <v>840999</v>
      </c>
      <c r="D7271" s="1" t="s">
        <v>2583</v>
      </c>
      <c r="E7271" s="12">
        <v>8409</v>
      </c>
      <c r="F7271" s="1" t="s">
        <v>2582</v>
      </c>
      <c r="G7271" s="12">
        <v>84</v>
      </c>
      <c r="H7271" s="1" t="s">
        <v>28</v>
      </c>
      <c r="I7271" s="1" t="s">
        <v>27</v>
      </c>
      <c r="J7271" s="1" t="s">
        <v>26</v>
      </c>
      <c r="K7271" s="1">
        <v>1159</v>
      </c>
      <c r="L7271" s="1">
        <v>454</v>
      </c>
      <c r="M7271" s="1">
        <v>1788835</v>
      </c>
      <c r="N7271" s="1">
        <v>145470</v>
      </c>
    </row>
    <row r="7272" spans="1:14">
      <c r="A7272" s="12">
        <v>48236100</v>
      </c>
      <c r="B7272" s="1" t="s">
        <v>14069</v>
      </c>
      <c r="C7272" s="12">
        <v>482361</v>
      </c>
      <c r="D7272" s="1" t="s">
        <v>14068</v>
      </c>
      <c r="E7272" s="12">
        <v>4823</v>
      </c>
      <c r="F7272" s="1" t="s">
        <v>313</v>
      </c>
      <c r="G7272" s="12">
        <v>48</v>
      </c>
      <c r="H7272" s="1" t="s">
        <v>19</v>
      </c>
      <c r="I7272" s="1" t="s">
        <v>18</v>
      </c>
      <c r="J7272" s="1" t="s">
        <v>17</v>
      </c>
      <c r="K7272" s="1">
        <v>1157</v>
      </c>
      <c r="L7272" s="1">
        <v>33</v>
      </c>
      <c r="M7272" s="1">
        <v>326925</v>
      </c>
      <c r="N7272" s="1">
        <v>113106</v>
      </c>
    </row>
    <row r="7273" spans="1:14">
      <c r="A7273" s="12">
        <v>29124949</v>
      </c>
      <c r="B7273" s="1" t="s">
        <v>1527</v>
      </c>
      <c r="C7273" s="12">
        <v>291249</v>
      </c>
      <c r="D7273" s="1" t="s">
        <v>71</v>
      </c>
      <c r="E7273" s="12">
        <v>2912</v>
      </c>
      <c r="F7273" s="1" t="s">
        <v>70</v>
      </c>
      <c r="G7273" s="12">
        <v>29</v>
      </c>
      <c r="H7273" s="1" t="s">
        <v>13</v>
      </c>
      <c r="I7273" s="1" t="s">
        <v>12</v>
      </c>
      <c r="J7273" s="1" t="s">
        <v>11</v>
      </c>
      <c r="K7273" s="1">
        <v>1154</v>
      </c>
      <c r="L7273" s="1">
        <v>9</v>
      </c>
      <c r="M7273" s="1">
        <v>1999929</v>
      </c>
      <c r="N7273" s="1">
        <v>266890</v>
      </c>
    </row>
    <row r="7274" spans="1:14">
      <c r="A7274" s="12">
        <v>90183211</v>
      </c>
      <c r="B7274" s="1" t="s">
        <v>14067</v>
      </c>
      <c r="C7274" s="12">
        <v>901832</v>
      </c>
      <c r="D7274" s="1" t="s">
        <v>808</v>
      </c>
      <c r="E7274" s="12">
        <v>9018</v>
      </c>
      <c r="F7274" s="1" t="s">
        <v>807</v>
      </c>
      <c r="G7274" s="12">
        <v>90</v>
      </c>
      <c r="H7274" s="1" t="s">
        <v>512</v>
      </c>
      <c r="I7274" s="1" t="s">
        <v>49</v>
      </c>
      <c r="J7274" s="1" t="s">
        <v>48</v>
      </c>
      <c r="K7274" s="1">
        <v>1152</v>
      </c>
      <c r="L7274" s="1">
        <v>40</v>
      </c>
      <c r="M7274" s="1">
        <v>1976039</v>
      </c>
      <c r="N7274" s="1">
        <v>145314</v>
      </c>
    </row>
    <row r="7275" spans="1:14">
      <c r="A7275" s="12">
        <v>87149611</v>
      </c>
      <c r="B7275" s="1" t="s">
        <v>708</v>
      </c>
      <c r="C7275" s="12">
        <v>871496</v>
      </c>
      <c r="D7275" s="1" t="s">
        <v>707</v>
      </c>
      <c r="E7275" s="12">
        <v>8714</v>
      </c>
      <c r="F7275" s="1" t="s">
        <v>706</v>
      </c>
      <c r="G7275" s="12">
        <v>87</v>
      </c>
      <c r="H7275" s="1" t="s">
        <v>633</v>
      </c>
      <c r="I7275" s="1" t="s">
        <v>272</v>
      </c>
      <c r="J7275" s="1" t="s">
        <v>271</v>
      </c>
      <c r="K7275" s="1">
        <v>1148</v>
      </c>
      <c r="L7275" s="1">
        <v>32</v>
      </c>
      <c r="M7275" s="1">
        <v>309011</v>
      </c>
      <c r="N7275" s="1">
        <v>190575</v>
      </c>
    </row>
    <row r="7276" spans="1:14">
      <c r="A7276" s="12">
        <v>30043921</v>
      </c>
      <c r="B7276" s="1" t="s">
        <v>14066</v>
      </c>
      <c r="C7276" s="12">
        <v>300439</v>
      </c>
      <c r="D7276" s="1" t="s">
        <v>3755</v>
      </c>
      <c r="E7276" s="12">
        <v>3004</v>
      </c>
      <c r="F7276" s="1" t="s">
        <v>364</v>
      </c>
      <c r="G7276" s="12">
        <v>30</v>
      </c>
      <c r="H7276" s="1" t="s">
        <v>63</v>
      </c>
      <c r="I7276" s="1" t="s">
        <v>12</v>
      </c>
      <c r="J7276" s="1" t="s">
        <v>11</v>
      </c>
      <c r="K7276" s="1">
        <v>1138</v>
      </c>
      <c r="L7276" s="1">
        <v>4</v>
      </c>
      <c r="M7276" s="1">
        <v>1042746</v>
      </c>
      <c r="N7276" s="1">
        <v>6498</v>
      </c>
    </row>
    <row r="7277" spans="1:14">
      <c r="A7277" s="12">
        <v>13023100</v>
      </c>
      <c r="B7277" s="1" t="s">
        <v>2449</v>
      </c>
      <c r="C7277" s="12">
        <v>130231</v>
      </c>
      <c r="D7277" s="1" t="s">
        <v>2448</v>
      </c>
      <c r="E7277" s="12">
        <v>1302</v>
      </c>
      <c r="F7277" s="1" t="s">
        <v>61</v>
      </c>
      <c r="G7277" s="12">
        <v>13</v>
      </c>
      <c r="H7277" s="1" t="s">
        <v>60</v>
      </c>
      <c r="I7277" s="1" t="s">
        <v>59</v>
      </c>
      <c r="J7277" s="1" t="s">
        <v>58</v>
      </c>
      <c r="K7277" s="1">
        <v>1137</v>
      </c>
      <c r="L7277" s="1">
        <v>39</v>
      </c>
      <c r="M7277" s="1">
        <v>2301331</v>
      </c>
      <c r="N7277" s="1">
        <v>141132</v>
      </c>
    </row>
    <row r="7278" spans="1:14">
      <c r="A7278" s="12">
        <v>58023000</v>
      </c>
      <c r="B7278" s="1" t="s">
        <v>14065</v>
      </c>
      <c r="C7278" s="12">
        <v>580230</v>
      </c>
      <c r="D7278" s="1" t="s">
        <v>14065</v>
      </c>
      <c r="E7278" s="12">
        <v>5802</v>
      </c>
      <c r="F7278" s="1" t="s">
        <v>7197</v>
      </c>
      <c r="G7278" s="12">
        <v>58</v>
      </c>
      <c r="H7278" s="1" t="s">
        <v>481</v>
      </c>
      <c r="I7278" s="1" t="s">
        <v>2</v>
      </c>
      <c r="J7278" s="1" t="s">
        <v>1</v>
      </c>
      <c r="K7278" s="1">
        <v>1134</v>
      </c>
      <c r="L7278" s="1">
        <v>51</v>
      </c>
      <c r="M7278" s="1">
        <v>8494</v>
      </c>
      <c r="N7278" s="1">
        <v>518</v>
      </c>
    </row>
    <row r="7279" spans="1:14">
      <c r="A7279" s="12">
        <v>29269019</v>
      </c>
      <c r="B7279" s="1" t="s">
        <v>1953</v>
      </c>
      <c r="C7279" s="12">
        <v>292690</v>
      </c>
      <c r="D7279" s="1" t="s">
        <v>462</v>
      </c>
      <c r="E7279" s="12">
        <v>2926</v>
      </c>
      <c r="F7279" s="1" t="s">
        <v>461</v>
      </c>
      <c r="G7279" s="12">
        <v>29</v>
      </c>
      <c r="H7279" s="1" t="s">
        <v>13</v>
      </c>
      <c r="I7279" s="1" t="s">
        <v>12</v>
      </c>
      <c r="J7279" s="1" t="s">
        <v>11</v>
      </c>
      <c r="K7279" s="1">
        <v>1126</v>
      </c>
      <c r="L7279" s="1">
        <v>76</v>
      </c>
      <c r="M7279" s="1">
        <v>1534491</v>
      </c>
      <c r="N7279" s="1">
        <v>104441</v>
      </c>
    </row>
    <row r="7280" spans="1:14">
      <c r="A7280" s="12">
        <v>29173920</v>
      </c>
      <c r="B7280" s="1" t="s">
        <v>1232</v>
      </c>
      <c r="C7280" s="12">
        <v>291739</v>
      </c>
      <c r="D7280" s="1" t="s">
        <v>326</v>
      </c>
      <c r="E7280" s="12">
        <v>2917</v>
      </c>
      <c r="F7280" s="1" t="s">
        <v>93</v>
      </c>
      <c r="G7280" s="12">
        <v>29</v>
      </c>
      <c r="H7280" s="1" t="s">
        <v>13</v>
      </c>
      <c r="I7280" s="1" t="s">
        <v>12</v>
      </c>
      <c r="J7280" s="1" t="s">
        <v>11</v>
      </c>
      <c r="K7280" s="1">
        <v>1125</v>
      </c>
      <c r="L7280" s="1">
        <v>0</v>
      </c>
      <c r="M7280" s="1">
        <v>96946</v>
      </c>
      <c r="N7280" s="1">
        <v>4151</v>
      </c>
    </row>
    <row r="7281" spans="1:14">
      <c r="A7281" s="13" t="s">
        <v>14064</v>
      </c>
      <c r="B7281" s="1" t="s">
        <v>14063</v>
      </c>
      <c r="C7281" s="13" t="s">
        <v>7596</v>
      </c>
      <c r="D7281" s="1" t="s">
        <v>7595</v>
      </c>
      <c r="E7281" s="13" t="s">
        <v>1490</v>
      </c>
      <c r="F7281" s="1" t="s">
        <v>1489</v>
      </c>
      <c r="G7281" s="13" t="s">
        <v>1488</v>
      </c>
      <c r="H7281" s="1" t="s">
        <v>1487</v>
      </c>
      <c r="I7281" s="1" t="s">
        <v>59</v>
      </c>
      <c r="J7281" s="1" t="s">
        <v>58</v>
      </c>
      <c r="K7281" s="1">
        <v>1124</v>
      </c>
      <c r="L7281" s="1">
        <v>244</v>
      </c>
      <c r="M7281" s="1">
        <v>0</v>
      </c>
      <c r="N7281" s="1">
        <v>0</v>
      </c>
    </row>
    <row r="7282" spans="1:14">
      <c r="A7282" s="12">
        <v>34049021</v>
      </c>
      <c r="B7282" s="1" t="s">
        <v>14062</v>
      </c>
      <c r="C7282" s="12">
        <v>340490</v>
      </c>
      <c r="D7282" s="1" t="s">
        <v>2482</v>
      </c>
      <c r="E7282" s="12">
        <v>3404</v>
      </c>
      <c r="F7282" s="1" t="s">
        <v>2481</v>
      </c>
      <c r="G7282" s="12">
        <v>34</v>
      </c>
      <c r="H7282" s="1" t="s">
        <v>519</v>
      </c>
      <c r="I7282" s="1" t="s">
        <v>12</v>
      </c>
      <c r="J7282" s="1" t="s">
        <v>11</v>
      </c>
      <c r="K7282" s="1">
        <v>1124</v>
      </c>
      <c r="L7282" s="1">
        <v>109</v>
      </c>
      <c r="M7282" s="1">
        <v>20836</v>
      </c>
      <c r="N7282" s="1">
        <v>1584</v>
      </c>
    </row>
    <row r="7283" spans="1:14">
      <c r="A7283" s="12">
        <v>30042051</v>
      </c>
      <c r="B7283" s="1" t="s">
        <v>14061</v>
      </c>
      <c r="C7283" s="12">
        <v>300420</v>
      </c>
      <c r="D7283" s="1" t="s">
        <v>365</v>
      </c>
      <c r="E7283" s="12">
        <v>3004</v>
      </c>
      <c r="F7283" s="1" t="s">
        <v>364</v>
      </c>
      <c r="G7283" s="12">
        <v>30</v>
      </c>
      <c r="H7283" s="1" t="s">
        <v>63</v>
      </c>
      <c r="I7283" s="1" t="s">
        <v>12</v>
      </c>
      <c r="J7283" s="1" t="s">
        <v>11</v>
      </c>
      <c r="K7283" s="1">
        <v>1120</v>
      </c>
      <c r="L7283" s="1">
        <v>195</v>
      </c>
      <c r="M7283" s="1">
        <v>718</v>
      </c>
      <c r="N7283" s="1">
        <v>25</v>
      </c>
    </row>
    <row r="7284" spans="1:14">
      <c r="A7284" s="12">
        <v>94038200</v>
      </c>
      <c r="B7284" s="1" t="s">
        <v>14060</v>
      </c>
      <c r="C7284" s="12">
        <v>940382</v>
      </c>
      <c r="D7284" s="1" t="s">
        <v>14060</v>
      </c>
      <c r="E7284" s="12">
        <v>9403</v>
      </c>
      <c r="F7284" s="1" t="s">
        <v>5049</v>
      </c>
      <c r="G7284" s="12">
        <v>94</v>
      </c>
      <c r="H7284" s="1" t="s">
        <v>259</v>
      </c>
      <c r="I7284" s="1" t="s">
        <v>127</v>
      </c>
      <c r="J7284" s="1" t="s">
        <v>126</v>
      </c>
      <c r="K7284" s="1">
        <v>1119</v>
      </c>
      <c r="L7284" s="1">
        <v>207</v>
      </c>
      <c r="M7284" s="1">
        <v>670096</v>
      </c>
      <c r="N7284" s="1">
        <v>206711</v>
      </c>
    </row>
    <row r="7285" spans="1:14">
      <c r="A7285" s="13" t="s">
        <v>14059</v>
      </c>
      <c r="B7285" s="1" t="s">
        <v>14057</v>
      </c>
      <c r="C7285" s="13" t="s">
        <v>14058</v>
      </c>
      <c r="D7285" s="1" t="s">
        <v>14057</v>
      </c>
      <c r="E7285" s="13" t="s">
        <v>4850</v>
      </c>
      <c r="F7285" s="1" t="s">
        <v>4849</v>
      </c>
      <c r="G7285" s="13" t="s">
        <v>206</v>
      </c>
      <c r="H7285" s="1" t="s">
        <v>205</v>
      </c>
      <c r="I7285" s="1" t="s">
        <v>204</v>
      </c>
      <c r="J7285" s="1" t="s">
        <v>203</v>
      </c>
      <c r="K7285" s="1">
        <v>1118</v>
      </c>
      <c r="L7285" s="1">
        <v>155</v>
      </c>
      <c r="M7285" s="1">
        <v>0</v>
      </c>
      <c r="N7285" s="1">
        <v>0</v>
      </c>
    </row>
    <row r="7286" spans="1:14">
      <c r="A7286" s="12">
        <v>90251119</v>
      </c>
      <c r="B7286" s="1" t="s">
        <v>1689</v>
      </c>
      <c r="C7286" s="12">
        <v>902511</v>
      </c>
      <c r="D7286" s="1" t="s">
        <v>1688</v>
      </c>
      <c r="E7286" s="12">
        <v>9025</v>
      </c>
      <c r="F7286" s="1" t="s">
        <v>1687</v>
      </c>
      <c r="G7286" s="12">
        <v>90</v>
      </c>
      <c r="H7286" s="1" t="s">
        <v>512</v>
      </c>
      <c r="I7286" s="1" t="s">
        <v>49</v>
      </c>
      <c r="J7286" s="1" t="s">
        <v>48</v>
      </c>
      <c r="K7286" s="1">
        <v>1118</v>
      </c>
      <c r="L7286" s="1">
        <v>18</v>
      </c>
      <c r="M7286" s="1">
        <v>195156</v>
      </c>
      <c r="N7286" s="1">
        <v>18509</v>
      </c>
    </row>
    <row r="7287" spans="1:14">
      <c r="A7287" s="13" t="s">
        <v>4303</v>
      </c>
      <c r="B7287" s="1" t="s">
        <v>4302</v>
      </c>
      <c r="C7287" s="13" t="s">
        <v>4301</v>
      </c>
      <c r="D7287" s="1" t="s">
        <v>4300</v>
      </c>
      <c r="E7287" s="13" t="s">
        <v>3334</v>
      </c>
      <c r="F7287" s="1" t="s">
        <v>3333</v>
      </c>
      <c r="G7287" s="13" t="s">
        <v>2082</v>
      </c>
      <c r="H7287" s="1" t="s">
        <v>2081</v>
      </c>
      <c r="I7287" s="1" t="s">
        <v>59</v>
      </c>
      <c r="J7287" s="1" t="s">
        <v>58</v>
      </c>
      <c r="K7287" s="1">
        <v>1117</v>
      </c>
      <c r="L7287" s="1">
        <v>76</v>
      </c>
      <c r="M7287" s="1">
        <v>42005</v>
      </c>
      <c r="N7287" s="1">
        <v>8227</v>
      </c>
    </row>
    <row r="7288" spans="1:14">
      <c r="A7288" s="12">
        <v>29251990</v>
      </c>
      <c r="B7288" s="1" t="s">
        <v>2359</v>
      </c>
      <c r="C7288" s="12">
        <v>292519</v>
      </c>
      <c r="D7288" s="1" t="s">
        <v>683</v>
      </c>
      <c r="E7288" s="12">
        <v>2925</v>
      </c>
      <c r="F7288" s="1" t="s">
        <v>476</v>
      </c>
      <c r="G7288" s="12">
        <v>29</v>
      </c>
      <c r="H7288" s="1" t="s">
        <v>13</v>
      </c>
      <c r="I7288" s="1" t="s">
        <v>12</v>
      </c>
      <c r="J7288" s="1" t="s">
        <v>11</v>
      </c>
      <c r="K7288" s="1">
        <v>1115</v>
      </c>
      <c r="L7288" s="1">
        <v>20</v>
      </c>
      <c r="M7288" s="1">
        <v>43135008</v>
      </c>
      <c r="N7288" s="1">
        <v>4265311</v>
      </c>
    </row>
    <row r="7289" spans="1:14">
      <c r="A7289" s="12">
        <v>38249988</v>
      </c>
      <c r="B7289" s="1" t="s">
        <v>1103</v>
      </c>
      <c r="C7289" s="12">
        <v>382499</v>
      </c>
      <c r="D7289" s="1" t="s">
        <v>822</v>
      </c>
      <c r="E7289" s="12">
        <v>3824</v>
      </c>
      <c r="F7289" s="1" t="s">
        <v>821</v>
      </c>
      <c r="G7289" s="12">
        <v>38</v>
      </c>
      <c r="H7289" s="1" t="s">
        <v>244</v>
      </c>
      <c r="I7289" s="1" t="s">
        <v>12</v>
      </c>
      <c r="J7289" s="1" t="s">
        <v>11</v>
      </c>
      <c r="K7289" s="1">
        <v>1106</v>
      </c>
      <c r="L7289" s="1">
        <v>300</v>
      </c>
      <c r="M7289" s="1">
        <v>150454</v>
      </c>
      <c r="N7289" s="1">
        <v>18808</v>
      </c>
    </row>
    <row r="7290" spans="1:14">
      <c r="A7290" s="12">
        <v>29419043</v>
      </c>
      <c r="B7290" s="1" t="s">
        <v>2116</v>
      </c>
      <c r="C7290" s="12">
        <v>294190</v>
      </c>
      <c r="D7290" s="1" t="s">
        <v>532</v>
      </c>
      <c r="E7290" s="12">
        <v>2941</v>
      </c>
      <c r="F7290" s="1" t="s">
        <v>361</v>
      </c>
      <c r="G7290" s="12">
        <v>29</v>
      </c>
      <c r="H7290" s="1" t="s">
        <v>13</v>
      </c>
      <c r="I7290" s="1" t="s">
        <v>12</v>
      </c>
      <c r="J7290" s="1" t="s">
        <v>11</v>
      </c>
      <c r="K7290" s="1">
        <v>1105</v>
      </c>
      <c r="L7290" s="1">
        <v>9</v>
      </c>
      <c r="M7290" s="1">
        <v>1645193</v>
      </c>
      <c r="N7290" s="1">
        <v>15402</v>
      </c>
    </row>
    <row r="7291" spans="1:14">
      <c r="A7291" s="12">
        <v>85393132</v>
      </c>
      <c r="B7291" s="1" t="s">
        <v>14056</v>
      </c>
      <c r="C7291" s="12">
        <v>853931</v>
      </c>
      <c r="D7291" s="1" t="s">
        <v>5013</v>
      </c>
      <c r="E7291" s="12">
        <v>8539</v>
      </c>
      <c r="F7291" s="1" t="s">
        <v>1079</v>
      </c>
      <c r="G7291" s="12">
        <v>85</v>
      </c>
      <c r="H7291" s="1" t="s">
        <v>102</v>
      </c>
      <c r="I7291" s="1" t="s">
        <v>27</v>
      </c>
      <c r="J7291" s="1" t="s">
        <v>26</v>
      </c>
      <c r="K7291" s="1">
        <v>1100</v>
      </c>
      <c r="L7291" s="1">
        <v>117</v>
      </c>
      <c r="M7291" s="1">
        <v>0</v>
      </c>
      <c r="N7291" s="1">
        <v>0</v>
      </c>
    </row>
    <row r="7292" spans="1:14">
      <c r="A7292" s="12">
        <v>85472010</v>
      </c>
      <c r="B7292" s="1" t="s">
        <v>105</v>
      </c>
      <c r="C7292" s="12">
        <v>854720</v>
      </c>
      <c r="D7292" s="1" t="s">
        <v>104</v>
      </c>
      <c r="E7292" s="12">
        <v>8547</v>
      </c>
      <c r="F7292" s="1" t="s">
        <v>103</v>
      </c>
      <c r="G7292" s="12">
        <v>85</v>
      </c>
      <c r="H7292" s="1" t="s">
        <v>102</v>
      </c>
      <c r="I7292" s="1" t="s">
        <v>27</v>
      </c>
      <c r="J7292" s="1" t="s">
        <v>26</v>
      </c>
      <c r="K7292" s="1">
        <v>1097</v>
      </c>
      <c r="L7292" s="1">
        <v>27</v>
      </c>
      <c r="M7292" s="1">
        <v>23603</v>
      </c>
      <c r="N7292" s="1">
        <v>2118</v>
      </c>
    </row>
    <row r="7293" spans="1:14">
      <c r="A7293" s="12">
        <v>70191300</v>
      </c>
      <c r="B7293" s="1" t="s">
        <v>3195</v>
      </c>
      <c r="C7293" s="12">
        <v>701913</v>
      </c>
      <c r="D7293" s="1" t="s">
        <v>3194</v>
      </c>
      <c r="E7293" s="12">
        <v>7019</v>
      </c>
      <c r="F7293" s="1" t="s">
        <v>3110</v>
      </c>
      <c r="G7293" s="12">
        <v>70</v>
      </c>
      <c r="H7293" s="1" t="s">
        <v>83</v>
      </c>
      <c r="I7293" s="1" t="s">
        <v>7</v>
      </c>
      <c r="J7293" s="1" t="s">
        <v>6</v>
      </c>
      <c r="K7293" s="1">
        <v>1097</v>
      </c>
      <c r="L7293" s="1">
        <v>3</v>
      </c>
      <c r="M7293" s="1">
        <v>1759398</v>
      </c>
      <c r="N7293" s="1">
        <v>587942</v>
      </c>
    </row>
    <row r="7294" spans="1:14">
      <c r="A7294" s="12">
        <v>54060020</v>
      </c>
      <c r="B7294" s="1" t="s">
        <v>535</v>
      </c>
      <c r="C7294" s="12">
        <v>540600</v>
      </c>
      <c r="D7294" s="1" t="s">
        <v>534</v>
      </c>
      <c r="E7294" s="12">
        <v>5406</v>
      </c>
      <c r="F7294" s="1" t="s">
        <v>534</v>
      </c>
      <c r="G7294" s="12">
        <v>54</v>
      </c>
      <c r="H7294" s="1" t="s">
        <v>355</v>
      </c>
      <c r="I7294" s="1" t="s">
        <v>2</v>
      </c>
      <c r="J7294" s="1" t="s">
        <v>1</v>
      </c>
      <c r="K7294" s="1">
        <v>1084</v>
      </c>
      <c r="L7294" s="1">
        <v>38</v>
      </c>
      <c r="M7294" s="1">
        <v>7049</v>
      </c>
      <c r="N7294" s="1">
        <v>308</v>
      </c>
    </row>
    <row r="7295" spans="1:14">
      <c r="A7295" s="12">
        <v>48239010</v>
      </c>
      <c r="B7295" s="1" t="s">
        <v>315</v>
      </c>
      <c r="C7295" s="12">
        <v>482390</v>
      </c>
      <c r="D7295" s="1" t="s">
        <v>314</v>
      </c>
      <c r="E7295" s="12">
        <v>4823</v>
      </c>
      <c r="F7295" s="1" t="s">
        <v>313</v>
      </c>
      <c r="G7295" s="12">
        <v>48</v>
      </c>
      <c r="H7295" s="1" t="s">
        <v>19</v>
      </c>
      <c r="I7295" s="1" t="s">
        <v>18</v>
      </c>
      <c r="J7295" s="1" t="s">
        <v>17</v>
      </c>
      <c r="K7295" s="1">
        <v>1083</v>
      </c>
      <c r="L7295" s="1">
        <v>1</v>
      </c>
      <c r="M7295" s="1">
        <v>80</v>
      </c>
      <c r="N7295" s="1">
        <v>0</v>
      </c>
    </row>
    <row r="7296" spans="1:14">
      <c r="A7296" s="12">
        <v>84451921</v>
      </c>
      <c r="B7296" s="1" t="s">
        <v>14055</v>
      </c>
      <c r="C7296" s="12">
        <v>844519</v>
      </c>
      <c r="D7296" s="1" t="s">
        <v>3632</v>
      </c>
      <c r="E7296" s="12">
        <v>8445</v>
      </c>
      <c r="F7296" s="1" t="s">
        <v>711</v>
      </c>
      <c r="G7296" s="12">
        <v>84</v>
      </c>
      <c r="H7296" s="1" t="s">
        <v>28</v>
      </c>
      <c r="I7296" s="1" t="s">
        <v>27</v>
      </c>
      <c r="J7296" s="1" t="s">
        <v>26</v>
      </c>
      <c r="K7296" s="1">
        <v>1077</v>
      </c>
      <c r="L7296" s="1">
        <v>300</v>
      </c>
      <c r="M7296" s="1">
        <v>106761</v>
      </c>
      <c r="N7296" s="1">
        <v>8726</v>
      </c>
    </row>
    <row r="7297" spans="1:14">
      <c r="A7297" s="12">
        <v>84433921</v>
      </c>
      <c r="B7297" s="1" t="s">
        <v>14054</v>
      </c>
      <c r="C7297" s="12">
        <v>844339</v>
      </c>
      <c r="D7297" s="1" t="s">
        <v>1281</v>
      </c>
      <c r="E7297" s="12">
        <v>8443</v>
      </c>
      <c r="F7297" s="1" t="s">
        <v>738</v>
      </c>
      <c r="G7297" s="12">
        <v>84</v>
      </c>
      <c r="H7297" s="1" t="s">
        <v>28</v>
      </c>
      <c r="I7297" s="1" t="s">
        <v>27</v>
      </c>
      <c r="J7297" s="1" t="s">
        <v>26</v>
      </c>
      <c r="K7297" s="1">
        <v>1076</v>
      </c>
      <c r="L7297" s="1">
        <v>3</v>
      </c>
      <c r="M7297" s="1">
        <v>1252</v>
      </c>
      <c r="N7297" s="1">
        <v>38</v>
      </c>
    </row>
    <row r="7298" spans="1:14">
      <c r="A7298" s="12">
        <v>48205000</v>
      </c>
      <c r="B7298" s="1" t="s">
        <v>5641</v>
      </c>
      <c r="C7298" s="12">
        <v>482050</v>
      </c>
      <c r="D7298" s="1" t="s">
        <v>5641</v>
      </c>
      <c r="E7298" s="12">
        <v>4820</v>
      </c>
      <c r="F7298" s="1" t="s">
        <v>5398</v>
      </c>
      <c r="G7298" s="12">
        <v>48</v>
      </c>
      <c r="H7298" s="1" t="s">
        <v>19</v>
      </c>
      <c r="I7298" s="1" t="s">
        <v>18</v>
      </c>
      <c r="J7298" s="1" t="s">
        <v>17</v>
      </c>
      <c r="K7298" s="1">
        <v>1073</v>
      </c>
      <c r="L7298" s="1">
        <v>85</v>
      </c>
      <c r="M7298" s="1">
        <v>143485</v>
      </c>
      <c r="N7298" s="1">
        <v>49284</v>
      </c>
    </row>
    <row r="7299" spans="1:14">
      <c r="A7299" s="12">
        <v>25231000</v>
      </c>
      <c r="B7299" s="1" t="s">
        <v>4442</v>
      </c>
      <c r="C7299" s="12">
        <v>252310</v>
      </c>
      <c r="D7299" s="1" t="s">
        <v>4441</v>
      </c>
      <c r="E7299" s="12">
        <v>2523</v>
      </c>
      <c r="F7299" s="1" t="s">
        <v>2095</v>
      </c>
      <c r="G7299" s="12">
        <v>25</v>
      </c>
      <c r="H7299" s="1" t="s">
        <v>226</v>
      </c>
      <c r="I7299" s="1" t="s">
        <v>225</v>
      </c>
      <c r="J7299" s="1" t="s">
        <v>224</v>
      </c>
      <c r="K7299" s="1">
        <v>1069</v>
      </c>
      <c r="L7299" s="1">
        <v>3355</v>
      </c>
      <c r="M7299" s="1">
        <v>34378116</v>
      </c>
      <c r="N7299" s="1">
        <v>919137107</v>
      </c>
    </row>
    <row r="7300" spans="1:14">
      <c r="A7300" s="12">
        <v>28100090</v>
      </c>
      <c r="B7300" s="1" t="s">
        <v>3090</v>
      </c>
      <c r="C7300" s="12">
        <v>281000</v>
      </c>
      <c r="D7300" s="1" t="s">
        <v>3089</v>
      </c>
      <c r="E7300" s="12">
        <v>2810</v>
      </c>
      <c r="F7300" s="1" t="s">
        <v>3089</v>
      </c>
      <c r="G7300" s="12">
        <v>28</v>
      </c>
      <c r="H7300" s="1" t="s">
        <v>118</v>
      </c>
      <c r="I7300" s="1" t="s">
        <v>12</v>
      </c>
      <c r="J7300" s="1" t="s">
        <v>11</v>
      </c>
      <c r="K7300" s="1">
        <v>1069</v>
      </c>
      <c r="L7300" s="1">
        <v>26</v>
      </c>
      <c r="M7300" s="1">
        <v>445569</v>
      </c>
      <c r="N7300" s="1">
        <v>128873</v>
      </c>
    </row>
    <row r="7301" spans="1:14">
      <c r="A7301" s="12">
        <v>67049000</v>
      </c>
      <c r="B7301" s="1" t="s">
        <v>1245</v>
      </c>
      <c r="C7301" s="12">
        <v>670490</v>
      </c>
      <c r="D7301" s="1" t="s">
        <v>1244</v>
      </c>
      <c r="E7301" s="12">
        <v>6704</v>
      </c>
      <c r="F7301" s="1" t="s">
        <v>626</v>
      </c>
      <c r="G7301" s="12">
        <v>67</v>
      </c>
      <c r="H7301" s="1" t="s">
        <v>625</v>
      </c>
      <c r="I7301" s="1" t="s">
        <v>154</v>
      </c>
      <c r="J7301" s="1" t="s">
        <v>153</v>
      </c>
      <c r="K7301" s="1">
        <v>1064</v>
      </c>
      <c r="L7301" s="1">
        <v>25</v>
      </c>
      <c r="M7301" s="1">
        <v>2261780</v>
      </c>
      <c r="N7301" s="1">
        <v>986445</v>
      </c>
    </row>
    <row r="7302" spans="1:14">
      <c r="A7302" s="12">
        <v>85163300</v>
      </c>
      <c r="B7302" s="1" t="s">
        <v>14053</v>
      </c>
      <c r="C7302" s="12">
        <v>851633</v>
      </c>
      <c r="D7302" s="1" t="s">
        <v>14052</v>
      </c>
      <c r="E7302" s="12">
        <v>8516</v>
      </c>
      <c r="F7302" s="1" t="s">
        <v>2361</v>
      </c>
      <c r="G7302" s="12">
        <v>85</v>
      </c>
      <c r="H7302" s="1" t="s">
        <v>102</v>
      </c>
      <c r="I7302" s="1" t="s">
        <v>27</v>
      </c>
      <c r="J7302" s="1" t="s">
        <v>26</v>
      </c>
      <c r="K7302" s="1">
        <v>1055</v>
      </c>
      <c r="L7302" s="1">
        <v>11</v>
      </c>
      <c r="M7302" s="1">
        <v>1368789</v>
      </c>
      <c r="N7302" s="1">
        <v>136433</v>
      </c>
    </row>
    <row r="7303" spans="1:14">
      <c r="A7303" s="12">
        <v>39209950</v>
      </c>
      <c r="B7303" s="1" t="s">
        <v>5352</v>
      </c>
      <c r="C7303" s="12">
        <v>392099</v>
      </c>
      <c r="D7303" s="1" t="s">
        <v>3106</v>
      </c>
      <c r="E7303" s="12">
        <v>3920</v>
      </c>
      <c r="F7303" s="1" t="s">
        <v>39</v>
      </c>
      <c r="G7303" s="12">
        <v>39</v>
      </c>
      <c r="H7303" s="1" t="s">
        <v>38</v>
      </c>
      <c r="I7303" s="1" t="s">
        <v>37</v>
      </c>
      <c r="J7303" s="1" t="s">
        <v>36</v>
      </c>
      <c r="K7303" s="1">
        <v>1052</v>
      </c>
      <c r="L7303" s="1">
        <v>0</v>
      </c>
      <c r="M7303" s="1">
        <v>13504306</v>
      </c>
      <c r="N7303" s="1">
        <v>196239</v>
      </c>
    </row>
    <row r="7304" spans="1:14">
      <c r="A7304" s="13" t="s">
        <v>14051</v>
      </c>
      <c r="B7304" s="1" t="s">
        <v>14050</v>
      </c>
      <c r="C7304" s="13" t="s">
        <v>6887</v>
      </c>
      <c r="D7304" s="1" t="s">
        <v>6886</v>
      </c>
      <c r="E7304" s="13" t="s">
        <v>4306</v>
      </c>
      <c r="F7304" s="1" t="s">
        <v>4305</v>
      </c>
      <c r="G7304" s="13" t="s">
        <v>1488</v>
      </c>
      <c r="H7304" s="1" t="s">
        <v>1487</v>
      </c>
      <c r="I7304" s="1" t="s">
        <v>59</v>
      </c>
      <c r="J7304" s="1" t="s">
        <v>58</v>
      </c>
      <c r="K7304" s="1">
        <v>1051</v>
      </c>
      <c r="L7304" s="1">
        <v>279</v>
      </c>
      <c r="M7304" s="1">
        <v>4356</v>
      </c>
      <c r="N7304" s="1">
        <v>2600</v>
      </c>
    </row>
    <row r="7305" spans="1:14">
      <c r="A7305" s="12">
        <v>92081000</v>
      </c>
      <c r="B7305" s="1" t="s">
        <v>14049</v>
      </c>
      <c r="C7305" s="12">
        <v>920810</v>
      </c>
      <c r="D7305" s="1" t="s">
        <v>14049</v>
      </c>
      <c r="E7305" s="12">
        <v>9208</v>
      </c>
      <c r="F7305" s="1" t="s">
        <v>7565</v>
      </c>
      <c r="G7305" s="12">
        <v>92</v>
      </c>
      <c r="H7305" s="1" t="s">
        <v>1814</v>
      </c>
      <c r="I7305" s="1" t="s">
        <v>49</v>
      </c>
      <c r="J7305" s="1" t="s">
        <v>48</v>
      </c>
      <c r="K7305" s="1">
        <v>1051</v>
      </c>
      <c r="L7305" s="1">
        <v>26</v>
      </c>
      <c r="M7305" s="1">
        <v>173619</v>
      </c>
      <c r="N7305" s="1">
        <v>44834</v>
      </c>
    </row>
    <row r="7306" spans="1:14">
      <c r="A7306" s="12">
        <v>36010000</v>
      </c>
      <c r="B7306" s="1" t="s">
        <v>3981</v>
      </c>
      <c r="C7306" s="12">
        <v>360100</v>
      </c>
      <c r="D7306" s="1" t="s">
        <v>3981</v>
      </c>
      <c r="E7306" s="12">
        <v>3601</v>
      </c>
      <c r="F7306" s="1" t="s">
        <v>3981</v>
      </c>
      <c r="G7306" s="12">
        <v>36</v>
      </c>
      <c r="H7306" s="1" t="s">
        <v>1643</v>
      </c>
      <c r="I7306" s="1" t="s">
        <v>12</v>
      </c>
      <c r="J7306" s="1" t="s">
        <v>11</v>
      </c>
      <c r="K7306" s="1">
        <v>1044</v>
      </c>
      <c r="L7306" s="1">
        <v>11</v>
      </c>
      <c r="M7306" s="1">
        <v>15772694</v>
      </c>
      <c r="N7306" s="1">
        <v>603507</v>
      </c>
    </row>
    <row r="7307" spans="1:14">
      <c r="A7307" s="12">
        <v>38255000</v>
      </c>
      <c r="B7307" s="1" t="s">
        <v>14048</v>
      </c>
      <c r="C7307" s="12">
        <v>382550</v>
      </c>
      <c r="D7307" s="1" t="s">
        <v>14047</v>
      </c>
      <c r="E7307" s="12">
        <v>3825</v>
      </c>
      <c r="F7307" s="1" t="s">
        <v>5257</v>
      </c>
      <c r="G7307" s="12">
        <v>38</v>
      </c>
      <c r="H7307" s="1" t="s">
        <v>244</v>
      </c>
      <c r="I7307" s="1" t="s">
        <v>12</v>
      </c>
      <c r="J7307" s="1" t="s">
        <v>11</v>
      </c>
      <c r="K7307" s="1">
        <v>1042</v>
      </c>
      <c r="L7307" s="1">
        <v>136</v>
      </c>
      <c r="M7307" s="1">
        <v>0</v>
      </c>
      <c r="N7307" s="1">
        <v>0</v>
      </c>
    </row>
    <row r="7308" spans="1:14">
      <c r="A7308" s="13" t="s">
        <v>14046</v>
      </c>
      <c r="B7308" s="1" t="s">
        <v>14045</v>
      </c>
      <c r="C7308" s="13" t="s">
        <v>14044</v>
      </c>
      <c r="D7308" s="1" t="s">
        <v>14043</v>
      </c>
      <c r="E7308" s="13" t="s">
        <v>3656</v>
      </c>
      <c r="F7308" s="1" t="s">
        <v>3655</v>
      </c>
      <c r="G7308" s="13" t="s">
        <v>206</v>
      </c>
      <c r="H7308" s="1" t="s">
        <v>205</v>
      </c>
      <c r="I7308" s="1" t="s">
        <v>204</v>
      </c>
      <c r="J7308" s="1" t="s">
        <v>203</v>
      </c>
      <c r="K7308" s="1">
        <v>1037</v>
      </c>
      <c r="L7308" s="1">
        <v>117</v>
      </c>
      <c r="M7308" s="1">
        <v>0</v>
      </c>
      <c r="N7308" s="1">
        <v>0</v>
      </c>
    </row>
    <row r="7309" spans="1:14">
      <c r="A7309" s="12">
        <v>29375000</v>
      </c>
      <c r="B7309" s="1" t="s">
        <v>3620</v>
      </c>
      <c r="C7309" s="12">
        <v>293750</v>
      </c>
      <c r="D7309" s="1" t="s">
        <v>3619</v>
      </c>
      <c r="E7309" s="12">
        <v>2937</v>
      </c>
      <c r="F7309" s="1" t="s">
        <v>464</v>
      </c>
      <c r="G7309" s="12">
        <v>29</v>
      </c>
      <c r="H7309" s="1" t="s">
        <v>13</v>
      </c>
      <c r="I7309" s="1" t="s">
        <v>12</v>
      </c>
      <c r="J7309" s="1" t="s">
        <v>11</v>
      </c>
      <c r="K7309" s="1">
        <v>1036</v>
      </c>
      <c r="L7309" s="1">
        <v>0</v>
      </c>
      <c r="M7309" s="1">
        <v>7950919</v>
      </c>
      <c r="N7309" s="1">
        <v>119</v>
      </c>
    </row>
    <row r="7310" spans="1:14">
      <c r="A7310" s="12">
        <v>23066000</v>
      </c>
      <c r="B7310" s="1" t="s">
        <v>14042</v>
      </c>
      <c r="C7310" s="12">
        <v>230660</v>
      </c>
      <c r="D7310" s="1" t="s">
        <v>14041</v>
      </c>
      <c r="E7310" s="12">
        <v>2306</v>
      </c>
      <c r="F7310" s="1" t="s">
        <v>4444</v>
      </c>
      <c r="G7310" s="12">
        <v>23</v>
      </c>
      <c r="H7310" s="1" t="s">
        <v>2749</v>
      </c>
      <c r="I7310" s="1" t="s">
        <v>751</v>
      </c>
      <c r="J7310" s="1" t="s">
        <v>750</v>
      </c>
      <c r="K7310" s="1">
        <v>1029</v>
      </c>
      <c r="L7310" s="1">
        <v>68</v>
      </c>
      <c r="M7310" s="1">
        <v>0</v>
      </c>
      <c r="N7310" s="1">
        <v>0</v>
      </c>
    </row>
    <row r="7311" spans="1:14">
      <c r="A7311" s="13" t="s">
        <v>14040</v>
      </c>
      <c r="B7311" s="1" t="s">
        <v>14039</v>
      </c>
      <c r="C7311" s="13" t="s">
        <v>14038</v>
      </c>
      <c r="D7311" s="1" t="s">
        <v>14037</v>
      </c>
      <c r="E7311" s="13" t="s">
        <v>4395</v>
      </c>
      <c r="F7311" s="1" t="s">
        <v>4394</v>
      </c>
      <c r="G7311" s="13" t="s">
        <v>3187</v>
      </c>
      <c r="H7311" s="1" t="s">
        <v>3186</v>
      </c>
      <c r="I7311" s="1" t="s">
        <v>204</v>
      </c>
      <c r="J7311" s="1" t="s">
        <v>203</v>
      </c>
      <c r="K7311" s="1">
        <v>1028</v>
      </c>
      <c r="L7311" s="1">
        <v>1</v>
      </c>
      <c r="M7311" s="1">
        <v>660</v>
      </c>
      <c r="N7311" s="1">
        <v>3</v>
      </c>
    </row>
    <row r="7312" spans="1:14">
      <c r="A7312" s="12">
        <v>85256020</v>
      </c>
      <c r="B7312" s="1" t="s">
        <v>1450</v>
      </c>
      <c r="C7312" s="12">
        <v>852560</v>
      </c>
      <c r="D7312" s="1" t="s">
        <v>1449</v>
      </c>
      <c r="E7312" s="12">
        <v>8525</v>
      </c>
      <c r="F7312" s="1" t="s">
        <v>1057</v>
      </c>
      <c r="G7312" s="12">
        <v>85</v>
      </c>
      <c r="H7312" s="1" t="s">
        <v>102</v>
      </c>
      <c r="I7312" s="1" t="s">
        <v>27</v>
      </c>
      <c r="J7312" s="1" t="s">
        <v>26</v>
      </c>
      <c r="K7312" s="1">
        <v>1025</v>
      </c>
      <c r="L7312" s="1">
        <v>10</v>
      </c>
      <c r="M7312" s="1">
        <v>22344</v>
      </c>
      <c r="N7312" s="1">
        <v>357</v>
      </c>
    </row>
    <row r="7313" spans="1:14">
      <c r="A7313" s="12">
        <v>56031310</v>
      </c>
      <c r="B7313" s="1" t="s">
        <v>4554</v>
      </c>
      <c r="C7313" s="12">
        <v>560313</v>
      </c>
      <c r="D7313" s="1" t="s">
        <v>2665</v>
      </c>
      <c r="E7313" s="12">
        <v>5603</v>
      </c>
      <c r="F7313" s="1" t="s">
        <v>55</v>
      </c>
      <c r="G7313" s="12">
        <v>56</v>
      </c>
      <c r="H7313" s="1" t="s">
        <v>54</v>
      </c>
      <c r="I7313" s="1" t="s">
        <v>2</v>
      </c>
      <c r="J7313" s="1" t="s">
        <v>1</v>
      </c>
      <c r="K7313" s="1">
        <v>1018</v>
      </c>
      <c r="L7313" s="1">
        <v>24</v>
      </c>
      <c r="M7313" s="1">
        <v>1914977</v>
      </c>
      <c r="N7313" s="1">
        <v>292455</v>
      </c>
    </row>
    <row r="7314" spans="1:14">
      <c r="A7314" s="12">
        <v>85279100</v>
      </c>
      <c r="B7314" s="1" t="s">
        <v>5477</v>
      </c>
      <c r="C7314" s="12">
        <v>852791</v>
      </c>
      <c r="D7314" s="1" t="s">
        <v>5476</v>
      </c>
      <c r="E7314" s="12">
        <v>8527</v>
      </c>
      <c r="F7314" s="1" t="s">
        <v>285</v>
      </c>
      <c r="G7314" s="12">
        <v>85</v>
      </c>
      <c r="H7314" s="1" t="s">
        <v>102</v>
      </c>
      <c r="I7314" s="1" t="s">
        <v>27</v>
      </c>
      <c r="J7314" s="1" t="s">
        <v>26</v>
      </c>
      <c r="K7314" s="1">
        <v>1016</v>
      </c>
      <c r="L7314" s="1">
        <v>35</v>
      </c>
      <c r="M7314" s="1">
        <v>15735475</v>
      </c>
      <c r="N7314" s="1">
        <v>4093186</v>
      </c>
    </row>
    <row r="7315" spans="1:14">
      <c r="A7315" s="12">
        <v>56012211</v>
      </c>
      <c r="B7315" s="1" t="s">
        <v>92</v>
      </c>
      <c r="C7315" s="12">
        <v>560122</v>
      </c>
      <c r="D7315" s="1" t="s">
        <v>91</v>
      </c>
      <c r="E7315" s="12">
        <v>5601</v>
      </c>
      <c r="F7315" s="1" t="s">
        <v>90</v>
      </c>
      <c r="G7315" s="12">
        <v>56</v>
      </c>
      <c r="H7315" s="1" t="s">
        <v>54</v>
      </c>
      <c r="I7315" s="1" t="s">
        <v>2</v>
      </c>
      <c r="J7315" s="1" t="s">
        <v>1</v>
      </c>
      <c r="K7315" s="1">
        <v>1013</v>
      </c>
      <c r="L7315" s="1">
        <v>1</v>
      </c>
      <c r="M7315" s="1">
        <v>15</v>
      </c>
      <c r="N7315" s="1">
        <v>0</v>
      </c>
    </row>
    <row r="7316" spans="1:14">
      <c r="A7316" s="13" t="s">
        <v>14036</v>
      </c>
      <c r="B7316" s="1" t="s">
        <v>14035</v>
      </c>
      <c r="C7316" s="13" t="s">
        <v>8285</v>
      </c>
      <c r="D7316" s="1" t="s">
        <v>8284</v>
      </c>
      <c r="E7316" s="13" t="s">
        <v>1238</v>
      </c>
      <c r="F7316" s="1" t="s">
        <v>1237</v>
      </c>
      <c r="G7316" s="13" t="s">
        <v>206</v>
      </c>
      <c r="H7316" s="1" t="s">
        <v>205</v>
      </c>
      <c r="I7316" s="1" t="s">
        <v>204</v>
      </c>
      <c r="J7316" s="1" t="s">
        <v>203</v>
      </c>
      <c r="K7316" s="1">
        <v>1003</v>
      </c>
      <c r="L7316" s="1">
        <v>250</v>
      </c>
      <c r="M7316" s="1">
        <v>0</v>
      </c>
      <c r="N7316" s="1">
        <v>0</v>
      </c>
    </row>
    <row r="7317" spans="1:14">
      <c r="A7317" s="13" t="s">
        <v>14034</v>
      </c>
      <c r="B7317" s="1" t="s">
        <v>14033</v>
      </c>
      <c r="C7317" s="13" t="s">
        <v>7396</v>
      </c>
      <c r="D7317" s="1" t="s">
        <v>6106</v>
      </c>
      <c r="E7317" s="13" t="s">
        <v>4850</v>
      </c>
      <c r="F7317" s="1" t="s">
        <v>4849</v>
      </c>
      <c r="G7317" s="13" t="s">
        <v>206</v>
      </c>
      <c r="H7317" s="1" t="s">
        <v>205</v>
      </c>
      <c r="I7317" s="1" t="s">
        <v>204</v>
      </c>
      <c r="J7317" s="1" t="s">
        <v>203</v>
      </c>
      <c r="K7317" s="1">
        <v>1002</v>
      </c>
      <c r="L7317" s="1">
        <v>390</v>
      </c>
      <c r="M7317" s="1">
        <v>0</v>
      </c>
      <c r="N7317" s="1">
        <v>0</v>
      </c>
    </row>
    <row r="7318" spans="1:14">
      <c r="A7318" s="12">
        <v>28444090</v>
      </c>
      <c r="B7318" s="1" t="s">
        <v>14032</v>
      </c>
      <c r="C7318" s="12">
        <v>284440</v>
      </c>
      <c r="D7318" s="1" t="s">
        <v>14031</v>
      </c>
      <c r="E7318" s="12">
        <v>2844</v>
      </c>
      <c r="F7318" s="1" t="s">
        <v>1868</v>
      </c>
      <c r="G7318" s="12">
        <v>28</v>
      </c>
      <c r="H7318" s="1" t="s">
        <v>118</v>
      </c>
      <c r="I7318" s="1" t="s">
        <v>12</v>
      </c>
      <c r="J7318" s="1" t="s">
        <v>11</v>
      </c>
      <c r="K7318" s="1">
        <v>1000</v>
      </c>
      <c r="L7318" s="1">
        <v>186</v>
      </c>
      <c r="M7318" s="1">
        <v>0</v>
      </c>
      <c r="N7318" s="1">
        <v>0</v>
      </c>
    </row>
    <row r="7319" spans="1:14">
      <c r="A7319" s="12">
        <v>84562010</v>
      </c>
      <c r="B7319" s="1" t="s">
        <v>5718</v>
      </c>
      <c r="C7319" s="12">
        <v>845620</v>
      </c>
      <c r="D7319" s="1" t="s">
        <v>2092</v>
      </c>
      <c r="E7319" s="12">
        <v>8456</v>
      </c>
      <c r="F7319" s="1" t="s">
        <v>755</v>
      </c>
      <c r="G7319" s="12">
        <v>84</v>
      </c>
      <c r="H7319" s="1" t="s">
        <v>28</v>
      </c>
      <c r="I7319" s="1" t="s">
        <v>27</v>
      </c>
      <c r="J7319" s="1" t="s">
        <v>26</v>
      </c>
      <c r="K7319" s="1">
        <v>1000</v>
      </c>
      <c r="L7319" s="1">
        <v>11</v>
      </c>
      <c r="M7319" s="1">
        <v>293123</v>
      </c>
      <c r="N7319" s="1">
        <v>2982</v>
      </c>
    </row>
    <row r="7320" spans="1:14">
      <c r="A7320" s="12">
        <v>37069000</v>
      </c>
      <c r="B7320" s="1" t="s">
        <v>5717</v>
      </c>
      <c r="C7320" s="12">
        <v>370690</v>
      </c>
      <c r="D7320" s="1" t="s">
        <v>5716</v>
      </c>
      <c r="E7320" s="12">
        <v>3706</v>
      </c>
      <c r="F7320" s="1" t="s">
        <v>5715</v>
      </c>
      <c r="G7320" s="12">
        <v>37</v>
      </c>
      <c r="H7320" s="1" t="s">
        <v>1090</v>
      </c>
      <c r="I7320" s="1" t="s">
        <v>12</v>
      </c>
      <c r="J7320" s="1" t="s">
        <v>11</v>
      </c>
      <c r="K7320" s="1">
        <v>1000</v>
      </c>
      <c r="L7320" s="1">
        <v>1</v>
      </c>
      <c r="M7320" s="1">
        <v>0</v>
      </c>
      <c r="N7320" s="1">
        <v>0</v>
      </c>
    </row>
    <row r="7321" spans="1:14">
      <c r="A7321" s="12">
        <v>85414112</v>
      </c>
      <c r="B7321" s="1" t="s">
        <v>5528</v>
      </c>
      <c r="C7321" s="12">
        <v>854141</v>
      </c>
      <c r="D7321" s="1" t="s">
        <v>1189</v>
      </c>
      <c r="E7321" s="12">
        <v>8541</v>
      </c>
      <c r="F7321" s="1" t="s">
        <v>390</v>
      </c>
      <c r="G7321" s="12">
        <v>85</v>
      </c>
      <c r="H7321" s="1" t="s">
        <v>102</v>
      </c>
      <c r="I7321" s="1" t="s">
        <v>27</v>
      </c>
      <c r="J7321" s="1" t="s">
        <v>26</v>
      </c>
      <c r="K7321" s="1">
        <v>994</v>
      </c>
      <c r="L7321" s="1">
        <v>12</v>
      </c>
      <c r="M7321" s="1">
        <v>285193</v>
      </c>
      <c r="N7321" s="1">
        <v>415</v>
      </c>
    </row>
    <row r="7322" spans="1:14">
      <c r="A7322" s="13" t="s">
        <v>14030</v>
      </c>
      <c r="B7322" s="1" t="s">
        <v>14029</v>
      </c>
      <c r="C7322" s="13" t="s">
        <v>13759</v>
      </c>
      <c r="D7322" s="1" t="s">
        <v>13758</v>
      </c>
      <c r="E7322" s="13" t="s">
        <v>5297</v>
      </c>
      <c r="F7322" s="1" t="s">
        <v>5296</v>
      </c>
      <c r="G7322" s="13" t="s">
        <v>206</v>
      </c>
      <c r="H7322" s="1" t="s">
        <v>205</v>
      </c>
      <c r="I7322" s="1" t="s">
        <v>204</v>
      </c>
      <c r="J7322" s="1" t="s">
        <v>203</v>
      </c>
      <c r="K7322" s="1">
        <v>993</v>
      </c>
      <c r="L7322" s="1">
        <v>51</v>
      </c>
      <c r="M7322" s="1">
        <v>0</v>
      </c>
      <c r="N7322" s="1">
        <v>0</v>
      </c>
    </row>
    <row r="7323" spans="1:14">
      <c r="A7323" s="12">
        <v>39072100</v>
      </c>
      <c r="B7323" s="1" t="s">
        <v>1364</v>
      </c>
      <c r="C7323" s="12">
        <v>390721</v>
      </c>
      <c r="D7323" s="1" t="s">
        <v>1364</v>
      </c>
      <c r="E7323" s="12">
        <v>3907</v>
      </c>
      <c r="F7323" s="1" t="s">
        <v>775</v>
      </c>
      <c r="G7323" s="12">
        <v>39</v>
      </c>
      <c r="H7323" s="1" t="s">
        <v>38</v>
      </c>
      <c r="I7323" s="1" t="s">
        <v>37</v>
      </c>
      <c r="J7323" s="1" t="s">
        <v>36</v>
      </c>
      <c r="K7323" s="1">
        <v>984</v>
      </c>
      <c r="L7323" s="1">
        <v>1</v>
      </c>
      <c r="M7323" s="1">
        <v>53962</v>
      </c>
      <c r="N7323" s="1">
        <v>10950</v>
      </c>
    </row>
    <row r="7324" spans="1:14">
      <c r="A7324" s="12">
        <v>58050020</v>
      </c>
      <c r="B7324" s="1" t="s">
        <v>14028</v>
      </c>
      <c r="C7324" s="12">
        <v>580500</v>
      </c>
      <c r="D7324" s="1" t="s">
        <v>9617</v>
      </c>
      <c r="E7324" s="12">
        <v>5805</v>
      </c>
      <c r="F7324" s="1" t="s">
        <v>9617</v>
      </c>
      <c r="G7324" s="12">
        <v>58</v>
      </c>
      <c r="H7324" s="1" t="s">
        <v>481</v>
      </c>
      <c r="I7324" s="1" t="s">
        <v>2</v>
      </c>
      <c r="J7324" s="1" t="s">
        <v>1</v>
      </c>
      <c r="K7324" s="1">
        <v>983</v>
      </c>
      <c r="L7324" s="1">
        <v>1</v>
      </c>
      <c r="M7324" s="1">
        <v>62722</v>
      </c>
      <c r="N7324" s="1">
        <v>17156</v>
      </c>
    </row>
    <row r="7325" spans="1:14">
      <c r="A7325" s="12">
        <v>96132000</v>
      </c>
      <c r="B7325" s="1" t="s">
        <v>1102</v>
      </c>
      <c r="C7325" s="12">
        <v>961320</v>
      </c>
      <c r="D7325" s="1" t="s">
        <v>1102</v>
      </c>
      <c r="E7325" s="12">
        <v>9613</v>
      </c>
      <c r="F7325" s="1" t="s">
        <v>1101</v>
      </c>
      <c r="G7325" s="12">
        <v>96</v>
      </c>
      <c r="H7325" s="1" t="s">
        <v>128</v>
      </c>
      <c r="I7325" s="1" t="s">
        <v>127</v>
      </c>
      <c r="J7325" s="1" t="s">
        <v>126</v>
      </c>
      <c r="K7325" s="1">
        <v>981</v>
      </c>
      <c r="L7325" s="1">
        <v>179</v>
      </c>
      <c r="M7325" s="1">
        <v>994490</v>
      </c>
      <c r="N7325" s="1">
        <v>155747</v>
      </c>
    </row>
    <row r="7326" spans="1:14">
      <c r="A7326" s="12">
        <v>29372120</v>
      </c>
      <c r="B7326" s="1" t="s">
        <v>3097</v>
      </c>
      <c r="C7326" s="12">
        <v>293721</v>
      </c>
      <c r="D7326" s="1" t="s">
        <v>2301</v>
      </c>
      <c r="E7326" s="12">
        <v>2937</v>
      </c>
      <c r="F7326" s="1" t="s">
        <v>464</v>
      </c>
      <c r="G7326" s="12">
        <v>29</v>
      </c>
      <c r="H7326" s="1" t="s">
        <v>13</v>
      </c>
      <c r="I7326" s="1" t="s">
        <v>12</v>
      </c>
      <c r="J7326" s="1" t="s">
        <v>11</v>
      </c>
      <c r="K7326" s="1">
        <v>972</v>
      </c>
      <c r="L7326" s="1">
        <v>3</v>
      </c>
      <c r="M7326" s="1">
        <v>1008056</v>
      </c>
      <c r="N7326" s="1">
        <v>1643</v>
      </c>
    </row>
    <row r="7327" spans="1:14">
      <c r="A7327" s="12">
        <v>55143011</v>
      </c>
      <c r="B7327" s="1" t="s">
        <v>14027</v>
      </c>
      <c r="C7327" s="12">
        <v>551430</v>
      </c>
      <c r="D7327" s="1" t="s">
        <v>1094</v>
      </c>
      <c r="E7327" s="12">
        <v>5514</v>
      </c>
      <c r="F7327" s="1" t="s">
        <v>664</v>
      </c>
      <c r="G7327" s="12">
        <v>55</v>
      </c>
      <c r="H7327" s="1" t="s">
        <v>282</v>
      </c>
      <c r="I7327" s="1" t="s">
        <v>2</v>
      </c>
      <c r="J7327" s="1" t="s">
        <v>1</v>
      </c>
      <c r="K7327" s="1">
        <v>971</v>
      </c>
      <c r="L7327" s="1">
        <v>152</v>
      </c>
      <c r="M7327" s="1">
        <v>191594</v>
      </c>
      <c r="N7327" s="1">
        <v>58907</v>
      </c>
    </row>
    <row r="7328" spans="1:14">
      <c r="A7328" s="12">
        <v>51112000</v>
      </c>
      <c r="B7328" s="1" t="s">
        <v>14026</v>
      </c>
      <c r="C7328" s="12">
        <v>511120</v>
      </c>
      <c r="D7328" s="1" t="s">
        <v>14025</v>
      </c>
      <c r="E7328" s="12">
        <v>5111</v>
      </c>
      <c r="F7328" s="1" t="s">
        <v>4459</v>
      </c>
      <c r="G7328" s="12">
        <v>51</v>
      </c>
      <c r="H7328" s="1" t="s">
        <v>884</v>
      </c>
      <c r="I7328" s="1" t="s">
        <v>2</v>
      </c>
      <c r="J7328" s="1" t="s">
        <v>1</v>
      </c>
      <c r="K7328" s="1">
        <v>971</v>
      </c>
      <c r="L7328" s="1">
        <v>16</v>
      </c>
      <c r="M7328" s="1">
        <v>117495</v>
      </c>
      <c r="N7328" s="1">
        <v>1003</v>
      </c>
    </row>
    <row r="7329" spans="1:14">
      <c r="A7329" s="12">
        <v>54026900</v>
      </c>
      <c r="B7329" s="1" t="s">
        <v>2393</v>
      </c>
      <c r="C7329" s="12">
        <v>540269</v>
      </c>
      <c r="D7329" s="1" t="s">
        <v>2392</v>
      </c>
      <c r="E7329" s="12">
        <v>5402</v>
      </c>
      <c r="F7329" s="1" t="s">
        <v>1172</v>
      </c>
      <c r="G7329" s="12">
        <v>54</v>
      </c>
      <c r="H7329" s="1" t="s">
        <v>355</v>
      </c>
      <c r="I7329" s="1" t="s">
        <v>2</v>
      </c>
      <c r="J7329" s="1" t="s">
        <v>1</v>
      </c>
      <c r="K7329" s="1">
        <v>970</v>
      </c>
      <c r="L7329" s="1">
        <v>228</v>
      </c>
      <c r="M7329" s="1">
        <v>679007</v>
      </c>
      <c r="N7329" s="1">
        <v>92022</v>
      </c>
    </row>
    <row r="7330" spans="1:14">
      <c r="A7330" s="12">
        <v>55122100</v>
      </c>
      <c r="B7330" s="1" t="s">
        <v>5686</v>
      </c>
      <c r="C7330" s="12">
        <v>551221</v>
      </c>
      <c r="D7330" s="1" t="s">
        <v>5685</v>
      </c>
      <c r="E7330" s="12">
        <v>5512</v>
      </c>
      <c r="F7330" s="1" t="s">
        <v>1988</v>
      </c>
      <c r="G7330" s="12">
        <v>55</v>
      </c>
      <c r="H7330" s="1" t="s">
        <v>282</v>
      </c>
      <c r="I7330" s="1" t="s">
        <v>2</v>
      </c>
      <c r="J7330" s="1" t="s">
        <v>1</v>
      </c>
      <c r="K7330" s="1">
        <v>962</v>
      </c>
      <c r="L7330" s="1">
        <v>8</v>
      </c>
      <c r="M7330" s="1">
        <v>25720</v>
      </c>
      <c r="N7330" s="1">
        <v>1184</v>
      </c>
    </row>
    <row r="7331" spans="1:14">
      <c r="A7331" s="12">
        <v>29419029</v>
      </c>
      <c r="B7331" s="1" t="s">
        <v>2013</v>
      </c>
      <c r="C7331" s="12">
        <v>294190</v>
      </c>
      <c r="D7331" s="1" t="s">
        <v>532</v>
      </c>
      <c r="E7331" s="12">
        <v>2941</v>
      </c>
      <c r="F7331" s="1" t="s">
        <v>361</v>
      </c>
      <c r="G7331" s="12">
        <v>29</v>
      </c>
      <c r="H7331" s="1" t="s">
        <v>13</v>
      </c>
      <c r="I7331" s="1" t="s">
        <v>12</v>
      </c>
      <c r="J7331" s="1" t="s">
        <v>11</v>
      </c>
      <c r="K7331" s="1">
        <v>959</v>
      </c>
      <c r="L7331" s="1">
        <v>2</v>
      </c>
      <c r="M7331" s="1">
        <v>2383196</v>
      </c>
      <c r="N7331" s="1">
        <v>21229</v>
      </c>
    </row>
    <row r="7332" spans="1:14">
      <c r="A7332" s="12">
        <v>29038300</v>
      </c>
      <c r="B7332" s="1" t="s">
        <v>14024</v>
      </c>
      <c r="C7332" s="12">
        <v>290383</v>
      </c>
      <c r="D7332" s="1" t="s">
        <v>14024</v>
      </c>
      <c r="E7332" s="12">
        <v>2903</v>
      </c>
      <c r="F7332" s="1" t="s">
        <v>300</v>
      </c>
      <c r="G7332" s="12">
        <v>29</v>
      </c>
      <c r="H7332" s="1" t="s">
        <v>13</v>
      </c>
      <c r="I7332" s="1" t="s">
        <v>12</v>
      </c>
      <c r="J7332" s="1" t="s">
        <v>11</v>
      </c>
      <c r="K7332" s="1">
        <v>952</v>
      </c>
      <c r="L7332" s="1">
        <v>200</v>
      </c>
      <c r="M7332" s="1">
        <v>0</v>
      </c>
      <c r="N7332" s="1">
        <v>0</v>
      </c>
    </row>
    <row r="7333" spans="1:14">
      <c r="A7333" s="13" t="s">
        <v>14023</v>
      </c>
      <c r="B7333" s="1" t="s">
        <v>14022</v>
      </c>
      <c r="C7333" s="13" t="s">
        <v>2058</v>
      </c>
      <c r="D7333" s="1" t="s">
        <v>2057</v>
      </c>
      <c r="E7333" s="13" t="s">
        <v>2056</v>
      </c>
      <c r="F7333" s="1" t="s">
        <v>2055</v>
      </c>
      <c r="G7333" s="13" t="s">
        <v>2054</v>
      </c>
      <c r="H7333" s="1" t="s">
        <v>2053</v>
      </c>
      <c r="I7333" s="1" t="s">
        <v>59</v>
      </c>
      <c r="J7333" s="1" t="s">
        <v>58</v>
      </c>
      <c r="K7333" s="1">
        <v>944</v>
      </c>
      <c r="L7333" s="1">
        <v>555</v>
      </c>
      <c r="M7333" s="1">
        <v>0</v>
      </c>
      <c r="N7333" s="1">
        <v>0</v>
      </c>
    </row>
    <row r="7334" spans="1:14">
      <c r="A7334" s="12">
        <v>41132000</v>
      </c>
      <c r="B7334" s="1" t="s">
        <v>4293</v>
      </c>
      <c r="C7334" s="12">
        <v>411320</v>
      </c>
      <c r="D7334" s="1" t="s">
        <v>4292</v>
      </c>
      <c r="E7334" s="12">
        <v>4113</v>
      </c>
      <c r="F7334" s="1" t="s">
        <v>2611</v>
      </c>
      <c r="G7334" s="12">
        <v>41</v>
      </c>
      <c r="H7334" s="1" t="s">
        <v>2610</v>
      </c>
      <c r="I7334" s="1" t="s">
        <v>2609</v>
      </c>
      <c r="J7334" s="1" t="s">
        <v>2608</v>
      </c>
      <c r="K7334" s="1">
        <v>943</v>
      </c>
      <c r="L7334" s="1">
        <v>31</v>
      </c>
      <c r="M7334" s="1">
        <v>41498</v>
      </c>
      <c r="N7334" s="1">
        <v>5293</v>
      </c>
    </row>
    <row r="7335" spans="1:14">
      <c r="A7335" s="13" t="s">
        <v>14021</v>
      </c>
      <c r="B7335" s="1" t="s">
        <v>14020</v>
      </c>
      <c r="C7335" s="13" t="s">
        <v>4166</v>
      </c>
      <c r="D7335" s="1" t="s">
        <v>4165</v>
      </c>
      <c r="E7335" s="13" t="s">
        <v>4164</v>
      </c>
      <c r="F7335" s="1" t="s">
        <v>4163</v>
      </c>
      <c r="G7335" s="13" t="s">
        <v>4162</v>
      </c>
      <c r="H7335" s="1" t="s">
        <v>4161</v>
      </c>
      <c r="I7335" s="1" t="s">
        <v>204</v>
      </c>
      <c r="J7335" s="1" t="s">
        <v>203</v>
      </c>
      <c r="K7335" s="1">
        <v>942</v>
      </c>
      <c r="L7335" s="1">
        <v>419</v>
      </c>
      <c r="M7335" s="1">
        <v>0</v>
      </c>
      <c r="N7335" s="1">
        <v>0</v>
      </c>
    </row>
    <row r="7336" spans="1:14">
      <c r="A7336" s="13" t="s">
        <v>14019</v>
      </c>
      <c r="B7336" s="1" t="s">
        <v>14018</v>
      </c>
      <c r="C7336" s="13" t="s">
        <v>2836</v>
      </c>
      <c r="D7336" s="1" t="s">
        <v>2835</v>
      </c>
      <c r="E7336" s="13" t="s">
        <v>1490</v>
      </c>
      <c r="F7336" s="1" t="s">
        <v>1489</v>
      </c>
      <c r="G7336" s="13" t="s">
        <v>1488</v>
      </c>
      <c r="H7336" s="1" t="s">
        <v>1487</v>
      </c>
      <c r="I7336" s="1" t="s">
        <v>59</v>
      </c>
      <c r="J7336" s="1" t="s">
        <v>58</v>
      </c>
      <c r="K7336" s="1">
        <v>937</v>
      </c>
      <c r="L7336" s="1">
        <v>374</v>
      </c>
      <c r="M7336" s="1">
        <v>0</v>
      </c>
      <c r="N7336" s="1">
        <v>0</v>
      </c>
    </row>
    <row r="7337" spans="1:14">
      <c r="A7337" s="12">
        <v>72029910</v>
      </c>
      <c r="B7337" s="1" t="s">
        <v>1626</v>
      </c>
      <c r="C7337" s="12">
        <v>720299</v>
      </c>
      <c r="D7337" s="1" t="s">
        <v>1625</v>
      </c>
      <c r="E7337" s="12">
        <v>7202</v>
      </c>
      <c r="F7337" s="1" t="s">
        <v>1624</v>
      </c>
      <c r="G7337" s="12">
        <v>72</v>
      </c>
      <c r="H7337" s="1" t="s">
        <v>436</v>
      </c>
      <c r="I7337" s="1" t="s">
        <v>107</v>
      </c>
      <c r="J7337" s="1" t="s">
        <v>106</v>
      </c>
      <c r="K7337" s="1">
        <v>933</v>
      </c>
      <c r="L7337" s="1">
        <v>60</v>
      </c>
      <c r="M7337" s="1">
        <v>743707</v>
      </c>
      <c r="N7337" s="1">
        <v>1204300</v>
      </c>
    </row>
    <row r="7338" spans="1:14">
      <c r="A7338" s="12">
        <v>85411031</v>
      </c>
      <c r="B7338" s="1" t="s">
        <v>392</v>
      </c>
      <c r="C7338" s="12">
        <v>854110</v>
      </c>
      <c r="D7338" s="1" t="s">
        <v>391</v>
      </c>
      <c r="E7338" s="12">
        <v>8541</v>
      </c>
      <c r="F7338" s="1" t="s">
        <v>390</v>
      </c>
      <c r="G7338" s="12">
        <v>85</v>
      </c>
      <c r="H7338" s="1" t="s">
        <v>102</v>
      </c>
      <c r="I7338" s="1" t="s">
        <v>27</v>
      </c>
      <c r="J7338" s="1" t="s">
        <v>26</v>
      </c>
      <c r="K7338" s="1">
        <v>930</v>
      </c>
      <c r="L7338" s="1">
        <v>42</v>
      </c>
      <c r="M7338" s="1">
        <v>529384</v>
      </c>
      <c r="N7338" s="1">
        <v>5616</v>
      </c>
    </row>
    <row r="7339" spans="1:14">
      <c r="A7339" s="12">
        <v>54074300</v>
      </c>
      <c r="B7339" s="1" t="s">
        <v>1376</v>
      </c>
      <c r="C7339" s="12">
        <v>540743</v>
      </c>
      <c r="D7339" s="1" t="s">
        <v>1375</v>
      </c>
      <c r="E7339" s="12">
        <v>5407</v>
      </c>
      <c r="F7339" s="1" t="s">
        <v>1353</v>
      </c>
      <c r="G7339" s="12">
        <v>54</v>
      </c>
      <c r="H7339" s="1" t="s">
        <v>355</v>
      </c>
      <c r="I7339" s="1" t="s">
        <v>2</v>
      </c>
      <c r="J7339" s="1" t="s">
        <v>1</v>
      </c>
      <c r="K7339" s="1">
        <v>929</v>
      </c>
      <c r="L7339" s="1">
        <v>30</v>
      </c>
      <c r="M7339" s="1">
        <v>252616</v>
      </c>
      <c r="N7339" s="1">
        <v>15062</v>
      </c>
    </row>
    <row r="7340" spans="1:14">
      <c r="A7340" s="12">
        <v>20089300</v>
      </c>
      <c r="B7340" s="1" t="s">
        <v>3276</v>
      </c>
      <c r="C7340" s="12">
        <v>200893</v>
      </c>
      <c r="D7340" s="1" t="s">
        <v>3276</v>
      </c>
      <c r="E7340" s="12">
        <v>2008</v>
      </c>
      <c r="F7340" s="1" t="s">
        <v>3275</v>
      </c>
      <c r="G7340" s="12">
        <v>20</v>
      </c>
      <c r="H7340" s="1" t="s">
        <v>3274</v>
      </c>
      <c r="I7340" s="1" t="s">
        <v>751</v>
      </c>
      <c r="J7340" s="1" t="s">
        <v>750</v>
      </c>
      <c r="K7340" s="1">
        <v>927</v>
      </c>
      <c r="L7340" s="1">
        <v>154</v>
      </c>
      <c r="M7340" s="1">
        <v>3593676</v>
      </c>
      <c r="N7340" s="1">
        <v>938049</v>
      </c>
    </row>
    <row r="7341" spans="1:14">
      <c r="A7341" s="12">
        <v>91052900</v>
      </c>
      <c r="B7341" s="1" t="s">
        <v>4738</v>
      </c>
      <c r="C7341" s="12">
        <v>910529</v>
      </c>
      <c r="D7341" s="1" t="s">
        <v>4738</v>
      </c>
      <c r="E7341" s="12">
        <v>9105</v>
      </c>
      <c r="F7341" s="1" t="s">
        <v>374</v>
      </c>
      <c r="G7341" s="12">
        <v>91</v>
      </c>
      <c r="H7341" s="1" t="s">
        <v>50</v>
      </c>
      <c r="I7341" s="1" t="s">
        <v>49</v>
      </c>
      <c r="J7341" s="1" t="s">
        <v>48</v>
      </c>
      <c r="K7341" s="1">
        <v>925</v>
      </c>
      <c r="L7341" s="1">
        <v>74</v>
      </c>
      <c r="M7341" s="1">
        <v>283210</v>
      </c>
      <c r="N7341" s="1">
        <v>113307</v>
      </c>
    </row>
    <row r="7342" spans="1:14">
      <c r="A7342" s="12">
        <v>28401100</v>
      </c>
      <c r="B7342" s="1" t="s">
        <v>3071</v>
      </c>
      <c r="C7342" s="12">
        <v>284011</v>
      </c>
      <c r="D7342" s="1" t="s">
        <v>3070</v>
      </c>
      <c r="E7342" s="12">
        <v>2840</v>
      </c>
      <c r="F7342" s="1" t="s">
        <v>972</v>
      </c>
      <c r="G7342" s="12">
        <v>28</v>
      </c>
      <c r="H7342" s="1" t="s">
        <v>118</v>
      </c>
      <c r="I7342" s="1" t="s">
        <v>12</v>
      </c>
      <c r="J7342" s="1" t="s">
        <v>11</v>
      </c>
      <c r="K7342" s="1">
        <v>918</v>
      </c>
      <c r="L7342" s="1">
        <v>22</v>
      </c>
      <c r="M7342" s="1">
        <v>692406</v>
      </c>
      <c r="N7342" s="1">
        <v>506537</v>
      </c>
    </row>
    <row r="7343" spans="1:14">
      <c r="A7343" s="12">
        <v>78041900</v>
      </c>
      <c r="B7343" s="1" t="s">
        <v>2423</v>
      </c>
      <c r="C7343" s="12">
        <v>780419</v>
      </c>
      <c r="D7343" s="1" t="s">
        <v>2422</v>
      </c>
      <c r="E7343" s="12">
        <v>7804</v>
      </c>
      <c r="F7343" s="1" t="s">
        <v>2421</v>
      </c>
      <c r="G7343" s="12">
        <v>78</v>
      </c>
      <c r="H7343" s="1" t="s">
        <v>997</v>
      </c>
      <c r="I7343" s="1" t="s">
        <v>107</v>
      </c>
      <c r="J7343" s="1" t="s">
        <v>106</v>
      </c>
      <c r="K7343" s="1">
        <v>916</v>
      </c>
      <c r="L7343" s="1">
        <v>22</v>
      </c>
      <c r="M7343" s="1">
        <v>92194</v>
      </c>
      <c r="N7343" s="1">
        <v>7988</v>
      </c>
    </row>
    <row r="7344" spans="1:14">
      <c r="A7344" s="12">
        <v>72254020</v>
      </c>
      <c r="B7344" s="1" t="s">
        <v>5666</v>
      </c>
      <c r="C7344" s="12">
        <v>722540</v>
      </c>
      <c r="D7344" s="1" t="s">
        <v>2010</v>
      </c>
      <c r="E7344" s="12">
        <v>7225</v>
      </c>
      <c r="F7344" s="1" t="s">
        <v>2009</v>
      </c>
      <c r="G7344" s="12">
        <v>72</v>
      </c>
      <c r="H7344" s="1" t="s">
        <v>436</v>
      </c>
      <c r="I7344" s="1" t="s">
        <v>107</v>
      </c>
      <c r="J7344" s="1" t="s">
        <v>106</v>
      </c>
      <c r="K7344" s="1">
        <v>916</v>
      </c>
      <c r="L7344" s="1">
        <v>6</v>
      </c>
      <c r="M7344" s="1">
        <v>2164660</v>
      </c>
      <c r="N7344" s="1">
        <v>570287</v>
      </c>
    </row>
    <row r="7345" spans="1:14">
      <c r="A7345" s="12">
        <v>82119310</v>
      </c>
      <c r="B7345" s="1" t="s">
        <v>14017</v>
      </c>
      <c r="C7345" s="12">
        <v>821193</v>
      </c>
      <c r="D7345" s="1" t="s">
        <v>6027</v>
      </c>
      <c r="E7345" s="12">
        <v>8211</v>
      </c>
      <c r="F7345" s="1" t="s">
        <v>4515</v>
      </c>
      <c r="G7345" s="12">
        <v>82</v>
      </c>
      <c r="H7345" s="1" t="s">
        <v>768</v>
      </c>
      <c r="I7345" s="1" t="s">
        <v>107</v>
      </c>
      <c r="J7345" s="1" t="s">
        <v>106</v>
      </c>
      <c r="K7345" s="1">
        <v>911</v>
      </c>
      <c r="L7345" s="1">
        <v>32</v>
      </c>
      <c r="M7345" s="1">
        <v>5828</v>
      </c>
      <c r="N7345" s="1">
        <v>137</v>
      </c>
    </row>
    <row r="7346" spans="1:14">
      <c r="A7346" s="12">
        <v>27111210</v>
      </c>
      <c r="B7346" s="1" t="s">
        <v>14016</v>
      </c>
      <c r="C7346" s="12">
        <v>271112</v>
      </c>
      <c r="D7346" s="1" t="s">
        <v>4118</v>
      </c>
      <c r="E7346" s="12">
        <v>2711</v>
      </c>
      <c r="F7346" s="1" t="s">
        <v>1718</v>
      </c>
      <c r="G7346" s="12">
        <v>27</v>
      </c>
      <c r="H7346" s="1" t="s">
        <v>486</v>
      </c>
      <c r="I7346" s="1" t="s">
        <v>225</v>
      </c>
      <c r="J7346" s="1" t="s">
        <v>224</v>
      </c>
      <c r="K7346" s="1">
        <v>906</v>
      </c>
      <c r="L7346" s="1">
        <v>167</v>
      </c>
      <c r="M7346" s="1">
        <v>87051</v>
      </c>
      <c r="N7346" s="1">
        <v>20775</v>
      </c>
    </row>
    <row r="7347" spans="1:14">
      <c r="A7347" s="12">
        <v>29303029</v>
      </c>
      <c r="B7347" s="1" t="s">
        <v>1744</v>
      </c>
      <c r="C7347" s="12">
        <v>293030</v>
      </c>
      <c r="D7347" s="1" t="s">
        <v>267</v>
      </c>
      <c r="E7347" s="12">
        <v>2930</v>
      </c>
      <c r="F7347" s="1" t="s">
        <v>115</v>
      </c>
      <c r="G7347" s="12">
        <v>29</v>
      </c>
      <c r="H7347" s="1" t="s">
        <v>13</v>
      </c>
      <c r="I7347" s="1" t="s">
        <v>12</v>
      </c>
      <c r="J7347" s="1" t="s">
        <v>11</v>
      </c>
      <c r="K7347" s="1">
        <v>900</v>
      </c>
      <c r="L7347" s="1">
        <v>10</v>
      </c>
      <c r="M7347" s="1">
        <v>422541</v>
      </c>
      <c r="N7347" s="1">
        <v>154709</v>
      </c>
    </row>
    <row r="7348" spans="1:14">
      <c r="A7348" s="12">
        <v>48169090</v>
      </c>
      <c r="B7348" s="1" t="s">
        <v>5509</v>
      </c>
      <c r="C7348" s="12">
        <v>481690</v>
      </c>
      <c r="D7348" s="1" t="s">
        <v>1341</v>
      </c>
      <c r="E7348" s="12">
        <v>4816</v>
      </c>
      <c r="F7348" s="1" t="s">
        <v>1340</v>
      </c>
      <c r="G7348" s="12">
        <v>48</v>
      </c>
      <c r="H7348" s="1" t="s">
        <v>19</v>
      </c>
      <c r="I7348" s="1" t="s">
        <v>18</v>
      </c>
      <c r="J7348" s="1" t="s">
        <v>17</v>
      </c>
      <c r="K7348" s="1">
        <v>898</v>
      </c>
      <c r="L7348" s="1">
        <v>78</v>
      </c>
      <c r="M7348" s="1">
        <v>264762</v>
      </c>
      <c r="N7348" s="1">
        <v>121204</v>
      </c>
    </row>
    <row r="7349" spans="1:14">
      <c r="A7349" s="13" t="s">
        <v>14015</v>
      </c>
      <c r="B7349" s="1" t="s">
        <v>14014</v>
      </c>
      <c r="C7349" s="13" t="s">
        <v>14013</v>
      </c>
      <c r="D7349" s="1" t="s">
        <v>14012</v>
      </c>
      <c r="E7349" s="13" t="s">
        <v>5297</v>
      </c>
      <c r="F7349" s="1" t="s">
        <v>5296</v>
      </c>
      <c r="G7349" s="13" t="s">
        <v>206</v>
      </c>
      <c r="H7349" s="1" t="s">
        <v>205</v>
      </c>
      <c r="I7349" s="1" t="s">
        <v>204</v>
      </c>
      <c r="J7349" s="1" t="s">
        <v>203</v>
      </c>
      <c r="K7349" s="1">
        <v>894</v>
      </c>
      <c r="L7349" s="1">
        <v>45</v>
      </c>
      <c r="M7349" s="1">
        <v>729586</v>
      </c>
      <c r="N7349" s="1">
        <v>102845</v>
      </c>
    </row>
    <row r="7350" spans="1:14">
      <c r="A7350" s="12">
        <v>90302021</v>
      </c>
      <c r="B7350" s="1" t="s">
        <v>5653</v>
      </c>
      <c r="C7350" s="12">
        <v>903020</v>
      </c>
      <c r="D7350" s="1" t="s">
        <v>2464</v>
      </c>
      <c r="E7350" s="12">
        <v>9030</v>
      </c>
      <c r="F7350" s="1" t="s">
        <v>2185</v>
      </c>
      <c r="G7350" s="12">
        <v>90</v>
      </c>
      <c r="H7350" s="1" t="s">
        <v>512</v>
      </c>
      <c r="I7350" s="1" t="s">
        <v>49</v>
      </c>
      <c r="J7350" s="1" t="s">
        <v>48</v>
      </c>
      <c r="K7350" s="1">
        <v>893</v>
      </c>
      <c r="L7350" s="1">
        <v>20</v>
      </c>
      <c r="M7350" s="1">
        <v>53823</v>
      </c>
      <c r="N7350" s="1">
        <v>66</v>
      </c>
    </row>
    <row r="7351" spans="1:14">
      <c r="A7351" s="13" t="s">
        <v>14011</v>
      </c>
      <c r="B7351" s="1" t="s">
        <v>14009</v>
      </c>
      <c r="C7351" s="13" t="s">
        <v>14010</v>
      </c>
      <c r="D7351" s="1" t="s">
        <v>14009</v>
      </c>
      <c r="E7351" s="13" t="s">
        <v>4368</v>
      </c>
      <c r="F7351" s="1" t="s">
        <v>4367</v>
      </c>
      <c r="G7351" s="13" t="s">
        <v>206</v>
      </c>
      <c r="H7351" s="1" t="s">
        <v>205</v>
      </c>
      <c r="I7351" s="1" t="s">
        <v>204</v>
      </c>
      <c r="J7351" s="1" t="s">
        <v>203</v>
      </c>
      <c r="K7351" s="1">
        <v>892</v>
      </c>
      <c r="L7351" s="1">
        <v>41</v>
      </c>
      <c r="M7351" s="1">
        <v>0</v>
      </c>
      <c r="N7351" s="1">
        <v>0</v>
      </c>
    </row>
    <row r="7352" spans="1:14">
      <c r="A7352" s="12">
        <v>91059900</v>
      </c>
      <c r="B7352" s="1" t="s">
        <v>14008</v>
      </c>
      <c r="C7352" s="12">
        <v>910599</v>
      </c>
      <c r="D7352" s="1" t="s">
        <v>14007</v>
      </c>
      <c r="E7352" s="12">
        <v>9105</v>
      </c>
      <c r="F7352" s="1" t="s">
        <v>374</v>
      </c>
      <c r="G7352" s="12">
        <v>91</v>
      </c>
      <c r="H7352" s="1" t="s">
        <v>50</v>
      </c>
      <c r="I7352" s="1" t="s">
        <v>49</v>
      </c>
      <c r="J7352" s="1" t="s">
        <v>48</v>
      </c>
      <c r="K7352" s="1">
        <v>891</v>
      </c>
      <c r="L7352" s="1">
        <v>101</v>
      </c>
      <c r="M7352" s="1">
        <v>386703</v>
      </c>
      <c r="N7352" s="1">
        <v>11394</v>
      </c>
    </row>
    <row r="7353" spans="1:14">
      <c r="A7353" s="13" t="s">
        <v>14006</v>
      </c>
      <c r="B7353" s="1" t="s">
        <v>14005</v>
      </c>
      <c r="C7353" s="13" t="s">
        <v>14004</v>
      </c>
      <c r="D7353" s="1" t="s">
        <v>14003</v>
      </c>
      <c r="E7353" s="13" t="s">
        <v>4850</v>
      </c>
      <c r="F7353" s="1" t="s">
        <v>4849</v>
      </c>
      <c r="G7353" s="13" t="s">
        <v>206</v>
      </c>
      <c r="H7353" s="1" t="s">
        <v>205</v>
      </c>
      <c r="I7353" s="1" t="s">
        <v>204</v>
      </c>
      <c r="J7353" s="1" t="s">
        <v>203</v>
      </c>
      <c r="K7353" s="1">
        <v>877</v>
      </c>
      <c r="L7353" s="1">
        <v>220</v>
      </c>
      <c r="M7353" s="1">
        <v>0</v>
      </c>
      <c r="N7353" s="1">
        <v>0</v>
      </c>
    </row>
    <row r="7354" spans="1:14">
      <c r="A7354" s="12">
        <v>84289020</v>
      </c>
      <c r="B7354" s="1" t="s">
        <v>2854</v>
      </c>
      <c r="C7354" s="12">
        <v>842890</v>
      </c>
      <c r="D7354" s="1" t="s">
        <v>2853</v>
      </c>
      <c r="E7354" s="12">
        <v>8428</v>
      </c>
      <c r="F7354" s="1" t="s">
        <v>2769</v>
      </c>
      <c r="G7354" s="12">
        <v>84</v>
      </c>
      <c r="H7354" s="1" t="s">
        <v>28</v>
      </c>
      <c r="I7354" s="1" t="s">
        <v>27</v>
      </c>
      <c r="J7354" s="1" t="s">
        <v>26</v>
      </c>
      <c r="K7354" s="1">
        <v>869</v>
      </c>
      <c r="L7354" s="1">
        <v>94</v>
      </c>
      <c r="M7354" s="1">
        <v>6872048</v>
      </c>
      <c r="N7354" s="1">
        <v>423448</v>
      </c>
    </row>
    <row r="7355" spans="1:14">
      <c r="A7355" s="12">
        <v>29151310</v>
      </c>
      <c r="B7355" s="1" t="s">
        <v>1198</v>
      </c>
      <c r="C7355" s="12">
        <v>291513</v>
      </c>
      <c r="D7355" s="1" t="s">
        <v>1197</v>
      </c>
      <c r="E7355" s="12">
        <v>2915</v>
      </c>
      <c r="F7355" s="1" t="s">
        <v>346</v>
      </c>
      <c r="G7355" s="12">
        <v>29</v>
      </c>
      <c r="H7355" s="1" t="s">
        <v>13</v>
      </c>
      <c r="I7355" s="1" t="s">
        <v>12</v>
      </c>
      <c r="J7355" s="1" t="s">
        <v>11</v>
      </c>
      <c r="K7355" s="1">
        <v>863</v>
      </c>
      <c r="L7355" s="1">
        <v>15</v>
      </c>
      <c r="M7355" s="1">
        <v>46362</v>
      </c>
      <c r="N7355" s="1">
        <v>1057</v>
      </c>
    </row>
    <row r="7356" spans="1:14">
      <c r="A7356" s="13" t="s">
        <v>4174</v>
      </c>
      <c r="B7356" s="1" t="s">
        <v>4170</v>
      </c>
      <c r="C7356" s="13" t="s">
        <v>4173</v>
      </c>
      <c r="D7356" s="1" t="s">
        <v>4172</v>
      </c>
      <c r="E7356" s="13" t="s">
        <v>4171</v>
      </c>
      <c r="F7356" s="1" t="s">
        <v>4170</v>
      </c>
      <c r="G7356" s="13" t="s">
        <v>3420</v>
      </c>
      <c r="H7356" s="1" t="s">
        <v>3419</v>
      </c>
      <c r="I7356" s="1" t="s">
        <v>204</v>
      </c>
      <c r="J7356" s="1" t="s">
        <v>203</v>
      </c>
      <c r="K7356" s="1">
        <v>853</v>
      </c>
      <c r="L7356" s="1">
        <v>21</v>
      </c>
      <c r="M7356" s="1">
        <v>97047</v>
      </c>
      <c r="N7356" s="1">
        <v>78558</v>
      </c>
    </row>
    <row r="7357" spans="1:14">
      <c r="A7357" s="12">
        <v>84622500</v>
      </c>
      <c r="B7357" s="1" t="s">
        <v>14002</v>
      </c>
      <c r="C7357" s="12">
        <v>846225</v>
      </c>
      <c r="D7357" s="1" t="s">
        <v>14001</v>
      </c>
      <c r="E7357" s="12">
        <v>8462</v>
      </c>
      <c r="F7357" s="1" t="s">
        <v>1453</v>
      </c>
      <c r="G7357" s="12">
        <v>84</v>
      </c>
      <c r="H7357" s="1" t="s">
        <v>28</v>
      </c>
      <c r="I7357" s="1" t="s">
        <v>27</v>
      </c>
      <c r="J7357" s="1" t="s">
        <v>26</v>
      </c>
      <c r="K7357" s="1">
        <v>849</v>
      </c>
      <c r="L7357" s="1">
        <v>7349</v>
      </c>
      <c r="M7357" s="1">
        <v>2638406</v>
      </c>
      <c r="N7357" s="1">
        <v>401309</v>
      </c>
    </row>
    <row r="7358" spans="1:14">
      <c r="A7358" s="12">
        <v>84431500</v>
      </c>
      <c r="B7358" s="1" t="s">
        <v>14000</v>
      </c>
      <c r="C7358" s="12">
        <v>844315</v>
      </c>
      <c r="D7358" s="1" t="s">
        <v>13999</v>
      </c>
      <c r="E7358" s="12">
        <v>8443</v>
      </c>
      <c r="F7358" s="1" t="s">
        <v>738</v>
      </c>
      <c r="G7358" s="12">
        <v>84</v>
      </c>
      <c r="H7358" s="1" t="s">
        <v>28</v>
      </c>
      <c r="I7358" s="1" t="s">
        <v>27</v>
      </c>
      <c r="J7358" s="1" t="s">
        <v>26</v>
      </c>
      <c r="K7358" s="1">
        <v>846</v>
      </c>
      <c r="L7358" s="1">
        <v>457</v>
      </c>
      <c r="M7358" s="1">
        <v>54299</v>
      </c>
      <c r="N7358" s="1">
        <v>16905</v>
      </c>
    </row>
    <row r="7359" spans="1:14">
      <c r="A7359" s="12">
        <v>48025691</v>
      </c>
      <c r="B7359" s="1" t="s">
        <v>13998</v>
      </c>
      <c r="C7359" s="12">
        <v>480256</v>
      </c>
      <c r="D7359" s="1" t="s">
        <v>946</v>
      </c>
      <c r="E7359" s="12">
        <v>4802</v>
      </c>
      <c r="F7359" s="1" t="s">
        <v>150</v>
      </c>
      <c r="G7359" s="12">
        <v>48</v>
      </c>
      <c r="H7359" s="1" t="s">
        <v>19</v>
      </c>
      <c r="I7359" s="1" t="s">
        <v>18</v>
      </c>
      <c r="J7359" s="1" t="s">
        <v>17</v>
      </c>
      <c r="K7359" s="1">
        <v>845</v>
      </c>
      <c r="L7359" s="1">
        <v>17</v>
      </c>
      <c r="M7359" s="1">
        <v>0</v>
      </c>
      <c r="N7359" s="1">
        <v>0</v>
      </c>
    </row>
    <row r="7360" spans="1:14">
      <c r="A7360" s="12">
        <v>84306919</v>
      </c>
      <c r="B7360" s="1" t="s">
        <v>3760</v>
      </c>
      <c r="C7360" s="12">
        <v>843069</v>
      </c>
      <c r="D7360" s="1" t="s">
        <v>3759</v>
      </c>
      <c r="E7360" s="12">
        <v>8430</v>
      </c>
      <c r="F7360" s="1" t="s">
        <v>3526</v>
      </c>
      <c r="G7360" s="12">
        <v>84</v>
      </c>
      <c r="H7360" s="1" t="s">
        <v>28</v>
      </c>
      <c r="I7360" s="1" t="s">
        <v>27</v>
      </c>
      <c r="J7360" s="1" t="s">
        <v>26</v>
      </c>
      <c r="K7360" s="1">
        <v>839</v>
      </c>
      <c r="L7360" s="1">
        <v>4</v>
      </c>
      <c r="M7360" s="1">
        <v>2234820</v>
      </c>
      <c r="N7360" s="1">
        <v>191540</v>
      </c>
    </row>
    <row r="7361" spans="1:14">
      <c r="A7361" s="12">
        <v>85109020</v>
      </c>
      <c r="B7361" s="1" t="s">
        <v>3322</v>
      </c>
      <c r="C7361" s="12">
        <v>851090</v>
      </c>
      <c r="D7361" s="1" t="s">
        <v>2600</v>
      </c>
      <c r="E7361" s="12">
        <v>8510</v>
      </c>
      <c r="F7361" s="1" t="s">
        <v>1211</v>
      </c>
      <c r="G7361" s="12">
        <v>85</v>
      </c>
      <c r="H7361" s="1" t="s">
        <v>102</v>
      </c>
      <c r="I7361" s="1" t="s">
        <v>27</v>
      </c>
      <c r="J7361" s="1" t="s">
        <v>26</v>
      </c>
      <c r="K7361" s="1">
        <v>835</v>
      </c>
      <c r="L7361" s="1">
        <v>15</v>
      </c>
      <c r="M7361" s="1">
        <v>511640</v>
      </c>
      <c r="N7361" s="1">
        <v>25201</v>
      </c>
    </row>
    <row r="7362" spans="1:14">
      <c r="A7362" s="12">
        <v>17026020</v>
      </c>
      <c r="B7362" s="1" t="s">
        <v>13997</v>
      </c>
      <c r="C7362" s="12">
        <v>170260</v>
      </c>
      <c r="D7362" s="1" t="s">
        <v>12988</v>
      </c>
      <c r="E7362" s="12">
        <v>1702</v>
      </c>
      <c r="F7362" s="1" t="s">
        <v>2517</v>
      </c>
      <c r="G7362" s="12">
        <v>17</v>
      </c>
      <c r="H7362" s="1" t="s">
        <v>2516</v>
      </c>
      <c r="I7362" s="1" t="s">
        <v>751</v>
      </c>
      <c r="J7362" s="1" t="s">
        <v>750</v>
      </c>
      <c r="K7362" s="1">
        <v>822</v>
      </c>
      <c r="L7362" s="1">
        <v>98</v>
      </c>
      <c r="M7362" s="1">
        <v>1196191</v>
      </c>
      <c r="N7362" s="1">
        <v>494223</v>
      </c>
    </row>
    <row r="7363" spans="1:14">
      <c r="A7363" s="12">
        <v>30039014</v>
      </c>
      <c r="B7363" s="1" t="s">
        <v>5612</v>
      </c>
      <c r="C7363" s="12">
        <v>300390</v>
      </c>
      <c r="D7363" s="1" t="s">
        <v>2682</v>
      </c>
      <c r="E7363" s="12">
        <v>3003</v>
      </c>
      <c r="F7363" s="1" t="s">
        <v>1164</v>
      </c>
      <c r="G7363" s="12">
        <v>30</v>
      </c>
      <c r="H7363" s="1" t="s">
        <v>63</v>
      </c>
      <c r="I7363" s="1" t="s">
        <v>12</v>
      </c>
      <c r="J7363" s="1" t="s">
        <v>11</v>
      </c>
      <c r="K7363" s="1">
        <v>820</v>
      </c>
      <c r="L7363" s="1">
        <v>8</v>
      </c>
      <c r="M7363" s="1">
        <v>0</v>
      </c>
      <c r="N7363" s="1">
        <v>0</v>
      </c>
    </row>
    <row r="7364" spans="1:14">
      <c r="A7364" s="12">
        <v>85192000</v>
      </c>
      <c r="B7364" s="1" t="s">
        <v>13996</v>
      </c>
      <c r="C7364" s="12">
        <v>851920</v>
      </c>
      <c r="D7364" s="1" t="s">
        <v>13995</v>
      </c>
      <c r="E7364" s="12">
        <v>8519</v>
      </c>
      <c r="F7364" s="1" t="s">
        <v>1963</v>
      </c>
      <c r="G7364" s="12">
        <v>85</v>
      </c>
      <c r="H7364" s="1" t="s">
        <v>102</v>
      </c>
      <c r="I7364" s="1" t="s">
        <v>27</v>
      </c>
      <c r="J7364" s="1" t="s">
        <v>26</v>
      </c>
      <c r="K7364" s="1">
        <v>809</v>
      </c>
      <c r="L7364" s="1">
        <v>18</v>
      </c>
      <c r="M7364" s="1">
        <v>0</v>
      </c>
      <c r="N7364" s="1">
        <v>0</v>
      </c>
    </row>
    <row r="7365" spans="1:14">
      <c r="A7365" s="13" t="s">
        <v>13994</v>
      </c>
      <c r="B7365" s="1" t="s">
        <v>13993</v>
      </c>
      <c r="C7365" s="13" t="s">
        <v>13992</v>
      </c>
      <c r="D7365" s="1" t="s">
        <v>13991</v>
      </c>
      <c r="E7365" s="13" t="s">
        <v>4850</v>
      </c>
      <c r="F7365" s="1" t="s">
        <v>4849</v>
      </c>
      <c r="G7365" s="13" t="s">
        <v>206</v>
      </c>
      <c r="H7365" s="1" t="s">
        <v>205</v>
      </c>
      <c r="I7365" s="1" t="s">
        <v>204</v>
      </c>
      <c r="J7365" s="1" t="s">
        <v>203</v>
      </c>
      <c r="K7365" s="1">
        <v>808</v>
      </c>
      <c r="L7365" s="1">
        <v>48</v>
      </c>
      <c r="M7365" s="1">
        <v>0</v>
      </c>
      <c r="N7365" s="1">
        <v>0</v>
      </c>
    </row>
    <row r="7366" spans="1:14">
      <c r="A7366" s="12">
        <v>29037712</v>
      </c>
      <c r="B7366" s="1" t="s">
        <v>13990</v>
      </c>
      <c r="C7366" s="12">
        <v>290377</v>
      </c>
      <c r="D7366" s="1" t="s">
        <v>13641</v>
      </c>
      <c r="E7366" s="12">
        <v>2903</v>
      </c>
      <c r="F7366" s="1" t="s">
        <v>300</v>
      </c>
      <c r="G7366" s="12">
        <v>29</v>
      </c>
      <c r="H7366" s="1" t="s">
        <v>13</v>
      </c>
      <c r="I7366" s="1" t="s">
        <v>12</v>
      </c>
      <c r="J7366" s="1" t="s">
        <v>11</v>
      </c>
      <c r="K7366" s="1">
        <v>806</v>
      </c>
      <c r="L7366" s="1">
        <v>29</v>
      </c>
      <c r="M7366" s="1">
        <v>0</v>
      </c>
      <c r="N7366" s="1">
        <v>0</v>
      </c>
    </row>
    <row r="7367" spans="1:14">
      <c r="A7367" s="12">
        <v>72061000</v>
      </c>
      <c r="B7367" s="1" t="s">
        <v>13989</v>
      </c>
      <c r="C7367" s="12">
        <v>720610</v>
      </c>
      <c r="D7367" s="1" t="s">
        <v>13988</v>
      </c>
      <c r="E7367" s="12">
        <v>7206</v>
      </c>
      <c r="F7367" s="1" t="s">
        <v>437</v>
      </c>
      <c r="G7367" s="12">
        <v>72</v>
      </c>
      <c r="H7367" s="1" t="s">
        <v>436</v>
      </c>
      <c r="I7367" s="1" t="s">
        <v>107</v>
      </c>
      <c r="J7367" s="1" t="s">
        <v>106</v>
      </c>
      <c r="K7367" s="1">
        <v>800</v>
      </c>
      <c r="L7367" s="1">
        <v>381</v>
      </c>
      <c r="M7367" s="1">
        <v>6012398</v>
      </c>
      <c r="N7367" s="1">
        <v>6700617</v>
      </c>
    </row>
    <row r="7368" spans="1:14">
      <c r="A7368" s="12">
        <v>84669311</v>
      </c>
      <c r="B7368" s="1" t="s">
        <v>2027</v>
      </c>
      <c r="C7368" s="12">
        <v>846693</v>
      </c>
      <c r="D7368" s="1" t="s">
        <v>2026</v>
      </c>
      <c r="E7368" s="12">
        <v>8466</v>
      </c>
      <c r="F7368" s="1" t="s">
        <v>2025</v>
      </c>
      <c r="G7368" s="12">
        <v>84</v>
      </c>
      <c r="H7368" s="1" t="s">
        <v>28</v>
      </c>
      <c r="I7368" s="1" t="s">
        <v>27</v>
      </c>
      <c r="J7368" s="1" t="s">
        <v>26</v>
      </c>
      <c r="K7368" s="1">
        <v>800</v>
      </c>
      <c r="L7368" s="1">
        <v>30</v>
      </c>
      <c r="M7368" s="1">
        <v>100831</v>
      </c>
      <c r="N7368" s="1">
        <v>1504</v>
      </c>
    </row>
    <row r="7369" spans="1:14">
      <c r="A7369" s="12">
        <v>90248019</v>
      </c>
      <c r="B7369" s="1" t="s">
        <v>3787</v>
      </c>
      <c r="C7369" s="12">
        <v>902480</v>
      </c>
      <c r="D7369" s="1" t="s">
        <v>2499</v>
      </c>
      <c r="E7369" s="12">
        <v>9024</v>
      </c>
      <c r="F7369" s="1" t="s">
        <v>2498</v>
      </c>
      <c r="G7369" s="12">
        <v>90</v>
      </c>
      <c r="H7369" s="1" t="s">
        <v>512</v>
      </c>
      <c r="I7369" s="1" t="s">
        <v>49</v>
      </c>
      <c r="J7369" s="1" t="s">
        <v>48</v>
      </c>
      <c r="K7369" s="1">
        <v>798</v>
      </c>
      <c r="L7369" s="1">
        <v>0</v>
      </c>
      <c r="M7369" s="1">
        <v>2495402</v>
      </c>
      <c r="N7369" s="1">
        <v>15712</v>
      </c>
    </row>
    <row r="7370" spans="1:14">
      <c r="A7370" s="12">
        <v>52041131</v>
      </c>
      <c r="B7370" s="1" t="s">
        <v>13987</v>
      </c>
      <c r="C7370" s="12">
        <v>520411</v>
      </c>
      <c r="D7370" s="1" t="s">
        <v>12505</v>
      </c>
      <c r="E7370" s="12">
        <v>5204</v>
      </c>
      <c r="F7370" s="1" t="s">
        <v>1421</v>
      </c>
      <c r="G7370" s="12">
        <v>52</v>
      </c>
      <c r="H7370" s="1" t="s">
        <v>76</v>
      </c>
      <c r="I7370" s="1" t="s">
        <v>2</v>
      </c>
      <c r="J7370" s="1" t="s">
        <v>1</v>
      </c>
      <c r="K7370" s="1">
        <v>797</v>
      </c>
      <c r="L7370" s="1">
        <v>39</v>
      </c>
      <c r="M7370" s="1">
        <v>0</v>
      </c>
      <c r="N7370" s="1">
        <v>0</v>
      </c>
    </row>
    <row r="7371" spans="1:14">
      <c r="A7371" s="12">
        <v>66019190</v>
      </c>
      <c r="B7371" s="1" t="s">
        <v>1374</v>
      </c>
      <c r="C7371" s="12">
        <v>660191</v>
      </c>
      <c r="D7371" s="1" t="s">
        <v>1373</v>
      </c>
      <c r="E7371" s="12">
        <v>6601</v>
      </c>
      <c r="F7371" s="1" t="s">
        <v>1372</v>
      </c>
      <c r="G7371" s="12">
        <v>66</v>
      </c>
      <c r="H7371" s="1" t="s">
        <v>1371</v>
      </c>
      <c r="I7371" s="1" t="s">
        <v>154</v>
      </c>
      <c r="J7371" s="1" t="s">
        <v>153</v>
      </c>
      <c r="K7371" s="1">
        <v>794</v>
      </c>
      <c r="L7371" s="1">
        <v>101</v>
      </c>
      <c r="M7371" s="1">
        <v>1339012</v>
      </c>
      <c r="N7371" s="1">
        <v>838682</v>
      </c>
    </row>
    <row r="7372" spans="1:14">
      <c r="A7372" s="12">
        <v>38089120</v>
      </c>
      <c r="B7372" s="1" t="s">
        <v>13986</v>
      </c>
      <c r="C7372" s="12">
        <v>380891</v>
      </c>
      <c r="D7372" s="1" t="s">
        <v>746</v>
      </c>
      <c r="E7372" s="12">
        <v>3808</v>
      </c>
      <c r="F7372" s="1" t="s">
        <v>288</v>
      </c>
      <c r="G7372" s="12">
        <v>38</v>
      </c>
      <c r="H7372" s="1" t="s">
        <v>244</v>
      </c>
      <c r="I7372" s="1" t="s">
        <v>12</v>
      </c>
      <c r="J7372" s="1" t="s">
        <v>11</v>
      </c>
      <c r="K7372" s="1">
        <v>789</v>
      </c>
      <c r="L7372" s="1">
        <v>86</v>
      </c>
      <c r="M7372" s="1">
        <v>0</v>
      </c>
      <c r="N7372" s="1">
        <v>0</v>
      </c>
    </row>
    <row r="7373" spans="1:14">
      <c r="A7373" s="12">
        <v>28371912</v>
      </c>
      <c r="B7373" s="1" t="s">
        <v>13985</v>
      </c>
      <c r="C7373" s="12">
        <v>283719</v>
      </c>
      <c r="D7373" s="1" t="s">
        <v>171</v>
      </c>
      <c r="E7373" s="12">
        <v>2837</v>
      </c>
      <c r="F7373" s="1" t="s">
        <v>170</v>
      </c>
      <c r="G7373" s="12">
        <v>28</v>
      </c>
      <c r="H7373" s="1" t="s">
        <v>118</v>
      </c>
      <c r="I7373" s="1" t="s">
        <v>12</v>
      </c>
      <c r="J7373" s="1" t="s">
        <v>11</v>
      </c>
      <c r="K7373" s="1">
        <v>789</v>
      </c>
      <c r="L7373" s="1">
        <v>60</v>
      </c>
      <c r="M7373" s="1">
        <v>27370</v>
      </c>
      <c r="N7373" s="1">
        <v>4000</v>
      </c>
    </row>
    <row r="7374" spans="1:14">
      <c r="A7374" s="12">
        <v>90302030</v>
      </c>
      <c r="B7374" s="1" t="s">
        <v>2465</v>
      </c>
      <c r="C7374" s="12">
        <v>903020</v>
      </c>
      <c r="D7374" s="1" t="s">
        <v>2464</v>
      </c>
      <c r="E7374" s="12">
        <v>9030</v>
      </c>
      <c r="F7374" s="1" t="s">
        <v>2185</v>
      </c>
      <c r="G7374" s="12">
        <v>90</v>
      </c>
      <c r="H7374" s="1" t="s">
        <v>512</v>
      </c>
      <c r="I7374" s="1" t="s">
        <v>49</v>
      </c>
      <c r="J7374" s="1" t="s">
        <v>48</v>
      </c>
      <c r="K7374" s="1">
        <v>788</v>
      </c>
      <c r="L7374" s="1">
        <v>14</v>
      </c>
      <c r="M7374" s="1">
        <v>1096932</v>
      </c>
      <c r="N7374" s="1">
        <v>15907</v>
      </c>
    </row>
    <row r="7375" spans="1:14">
      <c r="A7375" s="12">
        <v>85393913</v>
      </c>
      <c r="B7375" s="1" t="s">
        <v>13984</v>
      </c>
      <c r="C7375" s="12">
        <v>853939</v>
      </c>
      <c r="D7375" s="1" t="s">
        <v>5929</v>
      </c>
      <c r="E7375" s="12">
        <v>8539</v>
      </c>
      <c r="F7375" s="1" t="s">
        <v>1079</v>
      </c>
      <c r="G7375" s="12">
        <v>85</v>
      </c>
      <c r="H7375" s="1" t="s">
        <v>102</v>
      </c>
      <c r="I7375" s="1" t="s">
        <v>27</v>
      </c>
      <c r="J7375" s="1" t="s">
        <v>26</v>
      </c>
      <c r="K7375" s="1">
        <v>788</v>
      </c>
      <c r="L7375" s="1">
        <v>11</v>
      </c>
      <c r="M7375" s="1">
        <v>0</v>
      </c>
      <c r="N7375" s="1">
        <v>0</v>
      </c>
    </row>
    <row r="7376" spans="1:14">
      <c r="A7376" s="12">
        <v>91059100</v>
      </c>
      <c r="B7376" s="1" t="s">
        <v>4233</v>
      </c>
      <c r="C7376" s="12">
        <v>910591</v>
      </c>
      <c r="D7376" s="1" t="s">
        <v>4232</v>
      </c>
      <c r="E7376" s="12">
        <v>9105</v>
      </c>
      <c r="F7376" s="1" t="s">
        <v>374</v>
      </c>
      <c r="G7376" s="12">
        <v>91</v>
      </c>
      <c r="H7376" s="1" t="s">
        <v>50</v>
      </c>
      <c r="I7376" s="1" t="s">
        <v>49</v>
      </c>
      <c r="J7376" s="1" t="s">
        <v>48</v>
      </c>
      <c r="K7376" s="1">
        <v>786</v>
      </c>
      <c r="L7376" s="1">
        <v>14</v>
      </c>
      <c r="M7376" s="1">
        <v>125398</v>
      </c>
      <c r="N7376" s="1">
        <v>53141</v>
      </c>
    </row>
    <row r="7377" spans="1:14">
      <c r="A7377" s="12">
        <v>29041019</v>
      </c>
      <c r="B7377" s="1" t="s">
        <v>579</v>
      </c>
      <c r="C7377" s="12">
        <v>290410</v>
      </c>
      <c r="D7377" s="1" t="s">
        <v>578</v>
      </c>
      <c r="E7377" s="12">
        <v>2904</v>
      </c>
      <c r="F7377" s="1" t="s">
        <v>112</v>
      </c>
      <c r="G7377" s="12">
        <v>29</v>
      </c>
      <c r="H7377" s="1" t="s">
        <v>13</v>
      </c>
      <c r="I7377" s="1" t="s">
        <v>12</v>
      </c>
      <c r="J7377" s="1" t="s">
        <v>11</v>
      </c>
      <c r="K7377" s="1">
        <v>780</v>
      </c>
      <c r="L7377" s="1">
        <v>150</v>
      </c>
      <c r="M7377" s="1">
        <v>1271022</v>
      </c>
      <c r="N7377" s="1">
        <v>571829</v>
      </c>
    </row>
    <row r="7378" spans="1:14">
      <c r="A7378" s="12">
        <v>83089020</v>
      </c>
      <c r="B7378" s="1" t="s">
        <v>13983</v>
      </c>
      <c r="C7378" s="12">
        <v>830890</v>
      </c>
      <c r="D7378" s="1" t="s">
        <v>6771</v>
      </c>
      <c r="E7378" s="12">
        <v>8308</v>
      </c>
      <c r="F7378" s="1" t="s">
        <v>6770</v>
      </c>
      <c r="G7378" s="12">
        <v>83</v>
      </c>
      <c r="H7378" s="1" t="s">
        <v>929</v>
      </c>
      <c r="I7378" s="1" t="s">
        <v>107</v>
      </c>
      <c r="J7378" s="1" t="s">
        <v>106</v>
      </c>
      <c r="K7378" s="1">
        <v>780</v>
      </c>
      <c r="L7378" s="1">
        <v>59</v>
      </c>
      <c r="M7378" s="1">
        <v>136012</v>
      </c>
      <c r="N7378" s="1">
        <v>15461</v>
      </c>
    </row>
    <row r="7379" spans="1:14">
      <c r="A7379" s="12">
        <v>51130012</v>
      </c>
      <c r="B7379" s="1" t="s">
        <v>13982</v>
      </c>
      <c r="C7379" s="12">
        <v>511300</v>
      </c>
      <c r="D7379" s="1" t="s">
        <v>13623</v>
      </c>
      <c r="E7379" s="12">
        <v>5113</v>
      </c>
      <c r="F7379" s="1" t="s">
        <v>13623</v>
      </c>
      <c r="G7379" s="12">
        <v>51</v>
      </c>
      <c r="H7379" s="1" t="s">
        <v>884</v>
      </c>
      <c r="I7379" s="1" t="s">
        <v>2</v>
      </c>
      <c r="J7379" s="1" t="s">
        <v>1</v>
      </c>
      <c r="K7379" s="1">
        <v>775</v>
      </c>
      <c r="L7379" s="1">
        <v>4</v>
      </c>
      <c r="M7379" s="1">
        <v>0</v>
      </c>
      <c r="N7379" s="1">
        <v>0</v>
      </c>
    </row>
    <row r="7380" spans="1:14">
      <c r="A7380" s="12">
        <v>29359099</v>
      </c>
      <c r="B7380" s="1" t="s">
        <v>505</v>
      </c>
      <c r="C7380" s="12">
        <v>293590</v>
      </c>
      <c r="D7380" s="1" t="s">
        <v>505</v>
      </c>
      <c r="E7380" s="12">
        <v>2935</v>
      </c>
      <c r="F7380" s="1" t="s">
        <v>504</v>
      </c>
      <c r="G7380" s="12">
        <v>29</v>
      </c>
      <c r="H7380" s="1" t="s">
        <v>13</v>
      </c>
      <c r="I7380" s="1" t="s">
        <v>12</v>
      </c>
      <c r="J7380" s="1" t="s">
        <v>11</v>
      </c>
      <c r="K7380" s="1">
        <v>772</v>
      </c>
      <c r="L7380" s="1">
        <v>15</v>
      </c>
      <c r="M7380" s="1">
        <v>37061745</v>
      </c>
      <c r="N7380" s="1">
        <v>660097</v>
      </c>
    </row>
    <row r="7381" spans="1:14">
      <c r="A7381" s="12">
        <v>38259000</v>
      </c>
      <c r="B7381" s="1" t="s">
        <v>5259</v>
      </c>
      <c r="C7381" s="12">
        <v>382590</v>
      </c>
      <c r="D7381" s="1" t="s">
        <v>5258</v>
      </c>
      <c r="E7381" s="12">
        <v>3825</v>
      </c>
      <c r="F7381" s="1" t="s">
        <v>5257</v>
      </c>
      <c r="G7381" s="12">
        <v>38</v>
      </c>
      <c r="H7381" s="1" t="s">
        <v>244</v>
      </c>
      <c r="I7381" s="1" t="s">
        <v>12</v>
      </c>
      <c r="J7381" s="1" t="s">
        <v>11</v>
      </c>
      <c r="K7381" s="1">
        <v>765</v>
      </c>
      <c r="L7381" s="1">
        <v>630</v>
      </c>
      <c r="M7381" s="1">
        <v>0</v>
      </c>
      <c r="N7381" s="1">
        <v>0</v>
      </c>
    </row>
    <row r="7382" spans="1:14">
      <c r="A7382" s="12">
        <v>76061110</v>
      </c>
      <c r="B7382" s="1" t="s">
        <v>5270</v>
      </c>
      <c r="C7382" s="12">
        <v>760611</v>
      </c>
      <c r="D7382" s="1" t="s">
        <v>5269</v>
      </c>
      <c r="E7382" s="12">
        <v>7606</v>
      </c>
      <c r="F7382" s="1" t="s">
        <v>2037</v>
      </c>
      <c r="G7382" s="12">
        <v>76</v>
      </c>
      <c r="H7382" s="1" t="s">
        <v>1262</v>
      </c>
      <c r="I7382" s="1" t="s">
        <v>107</v>
      </c>
      <c r="J7382" s="1" t="s">
        <v>106</v>
      </c>
      <c r="K7382" s="1">
        <v>750</v>
      </c>
      <c r="L7382" s="1">
        <v>59</v>
      </c>
      <c r="M7382" s="1">
        <v>60009</v>
      </c>
      <c r="N7382" s="1">
        <v>27568</v>
      </c>
    </row>
    <row r="7383" spans="1:14">
      <c r="A7383" s="12">
        <v>70159010</v>
      </c>
      <c r="B7383" s="1" t="s">
        <v>13981</v>
      </c>
      <c r="C7383" s="12">
        <v>701590</v>
      </c>
      <c r="D7383" s="1" t="s">
        <v>5124</v>
      </c>
      <c r="E7383" s="12">
        <v>7015</v>
      </c>
      <c r="F7383" s="1" t="s">
        <v>5123</v>
      </c>
      <c r="G7383" s="12">
        <v>70</v>
      </c>
      <c r="H7383" s="1" t="s">
        <v>83</v>
      </c>
      <c r="I7383" s="1" t="s">
        <v>7</v>
      </c>
      <c r="J7383" s="1" t="s">
        <v>6</v>
      </c>
      <c r="K7383" s="1">
        <v>746</v>
      </c>
      <c r="L7383" s="1">
        <v>1</v>
      </c>
      <c r="M7383" s="1">
        <v>207876</v>
      </c>
      <c r="N7383" s="1">
        <v>777</v>
      </c>
    </row>
    <row r="7384" spans="1:14">
      <c r="A7384" s="12">
        <v>85079010</v>
      </c>
      <c r="B7384" s="1" t="s">
        <v>3137</v>
      </c>
      <c r="C7384" s="12">
        <v>850790</v>
      </c>
      <c r="D7384" s="1" t="s">
        <v>3136</v>
      </c>
      <c r="E7384" s="12">
        <v>8507</v>
      </c>
      <c r="F7384" s="1" t="s">
        <v>1388</v>
      </c>
      <c r="G7384" s="12">
        <v>85</v>
      </c>
      <c r="H7384" s="1" t="s">
        <v>102</v>
      </c>
      <c r="I7384" s="1" t="s">
        <v>27</v>
      </c>
      <c r="J7384" s="1" t="s">
        <v>26</v>
      </c>
      <c r="K7384" s="1">
        <v>744</v>
      </c>
      <c r="L7384" s="1">
        <v>35</v>
      </c>
      <c r="M7384" s="1">
        <v>676711</v>
      </c>
      <c r="N7384" s="1">
        <v>141590</v>
      </c>
    </row>
    <row r="7385" spans="1:14">
      <c r="A7385" s="12">
        <v>48169010</v>
      </c>
      <c r="B7385" s="1" t="s">
        <v>1342</v>
      </c>
      <c r="C7385" s="12">
        <v>481690</v>
      </c>
      <c r="D7385" s="1" t="s">
        <v>1341</v>
      </c>
      <c r="E7385" s="12">
        <v>4816</v>
      </c>
      <c r="F7385" s="1" t="s">
        <v>1340</v>
      </c>
      <c r="G7385" s="12">
        <v>48</v>
      </c>
      <c r="H7385" s="1" t="s">
        <v>19</v>
      </c>
      <c r="I7385" s="1" t="s">
        <v>18</v>
      </c>
      <c r="J7385" s="1" t="s">
        <v>17</v>
      </c>
      <c r="K7385" s="1">
        <v>739</v>
      </c>
      <c r="L7385" s="1">
        <v>52</v>
      </c>
      <c r="M7385" s="1">
        <v>253946</v>
      </c>
      <c r="N7385" s="1">
        <v>212580</v>
      </c>
    </row>
    <row r="7386" spans="1:14">
      <c r="A7386" s="12">
        <v>30024119</v>
      </c>
      <c r="B7386" s="1" t="s">
        <v>2984</v>
      </c>
      <c r="C7386" s="12">
        <v>300241</v>
      </c>
      <c r="D7386" s="1" t="s">
        <v>2983</v>
      </c>
      <c r="E7386" s="12">
        <v>3002</v>
      </c>
      <c r="F7386" s="1" t="s">
        <v>919</v>
      </c>
      <c r="G7386" s="12">
        <v>30</v>
      </c>
      <c r="H7386" s="1" t="s">
        <v>63</v>
      </c>
      <c r="I7386" s="1" t="s">
        <v>12</v>
      </c>
      <c r="J7386" s="1" t="s">
        <v>11</v>
      </c>
      <c r="K7386" s="1">
        <v>739</v>
      </c>
      <c r="L7386" s="1">
        <v>0</v>
      </c>
      <c r="M7386" s="1">
        <v>129015</v>
      </c>
      <c r="N7386" s="1">
        <v>2</v>
      </c>
    </row>
    <row r="7387" spans="1:14">
      <c r="A7387" s="12">
        <v>29332925</v>
      </c>
      <c r="B7387" s="1" t="s">
        <v>1107</v>
      </c>
      <c r="C7387" s="12">
        <v>293329</v>
      </c>
      <c r="D7387" s="1" t="s">
        <v>839</v>
      </c>
      <c r="E7387" s="12">
        <v>2933</v>
      </c>
      <c r="F7387" s="1" t="s">
        <v>67</v>
      </c>
      <c r="G7387" s="12">
        <v>29</v>
      </c>
      <c r="H7387" s="1" t="s">
        <v>13</v>
      </c>
      <c r="I7387" s="1" t="s">
        <v>12</v>
      </c>
      <c r="J7387" s="1" t="s">
        <v>11</v>
      </c>
      <c r="K7387" s="1">
        <v>731</v>
      </c>
      <c r="L7387" s="1">
        <v>7</v>
      </c>
      <c r="M7387" s="1">
        <v>343182</v>
      </c>
      <c r="N7387" s="1">
        <v>2935</v>
      </c>
    </row>
    <row r="7388" spans="1:14">
      <c r="A7388" s="12">
        <v>84549010</v>
      </c>
      <c r="B7388" s="1" t="s">
        <v>2542</v>
      </c>
      <c r="C7388" s="12">
        <v>845490</v>
      </c>
      <c r="D7388" s="1" t="s">
        <v>2541</v>
      </c>
      <c r="E7388" s="12">
        <v>8454</v>
      </c>
      <c r="F7388" s="1" t="s">
        <v>167</v>
      </c>
      <c r="G7388" s="12">
        <v>84</v>
      </c>
      <c r="H7388" s="1" t="s">
        <v>28</v>
      </c>
      <c r="I7388" s="1" t="s">
        <v>27</v>
      </c>
      <c r="J7388" s="1" t="s">
        <v>26</v>
      </c>
      <c r="K7388" s="1">
        <v>722</v>
      </c>
      <c r="L7388" s="1">
        <v>3</v>
      </c>
      <c r="M7388" s="1">
        <v>212572</v>
      </c>
      <c r="N7388" s="1">
        <v>5826</v>
      </c>
    </row>
    <row r="7389" spans="1:14">
      <c r="A7389" s="12">
        <v>30039031</v>
      </c>
      <c r="B7389" s="1" t="s">
        <v>2683</v>
      </c>
      <c r="C7389" s="12">
        <v>300390</v>
      </c>
      <c r="D7389" s="1" t="s">
        <v>2682</v>
      </c>
      <c r="E7389" s="12">
        <v>3003</v>
      </c>
      <c r="F7389" s="1" t="s">
        <v>1164</v>
      </c>
      <c r="G7389" s="12">
        <v>30</v>
      </c>
      <c r="H7389" s="1" t="s">
        <v>63</v>
      </c>
      <c r="I7389" s="1" t="s">
        <v>12</v>
      </c>
      <c r="J7389" s="1" t="s">
        <v>11</v>
      </c>
      <c r="K7389" s="1">
        <v>719</v>
      </c>
      <c r="L7389" s="1">
        <v>126</v>
      </c>
      <c r="M7389" s="1">
        <v>125088</v>
      </c>
      <c r="N7389" s="1">
        <v>33100</v>
      </c>
    </row>
    <row r="7390" spans="1:14">
      <c r="A7390" s="12">
        <v>90248011</v>
      </c>
      <c r="B7390" s="1" t="s">
        <v>3474</v>
      </c>
      <c r="C7390" s="12">
        <v>902480</v>
      </c>
      <c r="D7390" s="1" t="s">
        <v>2499</v>
      </c>
      <c r="E7390" s="12">
        <v>9024</v>
      </c>
      <c r="F7390" s="1" t="s">
        <v>2498</v>
      </c>
      <c r="G7390" s="12">
        <v>90</v>
      </c>
      <c r="H7390" s="1" t="s">
        <v>512</v>
      </c>
      <c r="I7390" s="1" t="s">
        <v>49</v>
      </c>
      <c r="J7390" s="1" t="s">
        <v>48</v>
      </c>
      <c r="K7390" s="1">
        <v>717</v>
      </c>
      <c r="L7390" s="1">
        <v>3</v>
      </c>
      <c r="M7390" s="1">
        <v>1758128</v>
      </c>
      <c r="N7390" s="1">
        <v>9308</v>
      </c>
    </row>
    <row r="7391" spans="1:14">
      <c r="A7391" s="12">
        <v>90303321</v>
      </c>
      <c r="B7391" s="1" t="s">
        <v>5280</v>
      </c>
      <c r="C7391" s="12">
        <v>903033</v>
      </c>
      <c r="D7391" s="1" t="s">
        <v>5279</v>
      </c>
      <c r="E7391" s="12">
        <v>9030</v>
      </c>
      <c r="F7391" s="1" t="s">
        <v>2185</v>
      </c>
      <c r="G7391" s="12">
        <v>90</v>
      </c>
      <c r="H7391" s="1" t="s">
        <v>512</v>
      </c>
      <c r="I7391" s="1" t="s">
        <v>49</v>
      </c>
      <c r="J7391" s="1" t="s">
        <v>48</v>
      </c>
      <c r="K7391" s="1">
        <v>716</v>
      </c>
      <c r="L7391" s="1">
        <v>20</v>
      </c>
      <c r="M7391" s="1">
        <v>70298</v>
      </c>
      <c r="N7391" s="1">
        <v>128</v>
      </c>
    </row>
    <row r="7392" spans="1:14">
      <c r="A7392" s="12">
        <v>81052021</v>
      </c>
      <c r="B7392" s="1" t="s">
        <v>2405</v>
      </c>
      <c r="C7392" s="12">
        <v>810520</v>
      </c>
      <c r="D7392" s="1" t="s">
        <v>2404</v>
      </c>
      <c r="E7392" s="12">
        <v>8105</v>
      </c>
      <c r="F7392" s="1" t="s">
        <v>2403</v>
      </c>
      <c r="G7392" s="12">
        <v>81</v>
      </c>
      <c r="H7392" s="1" t="s">
        <v>176</v>
      </c>
      <c r="I7392" s="1" t="s">
        <v>107</v>
      </c>
      <c r="J7392" s="1" t="s">
        <v>106</v>
      </c>
      <c r="K7392" s="1">
        <v>713</v>
      </c>
      <c r="L7392" s="1">
        <v>5</v>
      </c>
      <c r="M7392" s="1">
        <v>754234</v>
      </c>
      <c r="N7392" s="1">
        <v>18749</v>
      </c>
    </row>
    <row r="7393" spans="1:14">
      <c r="A7393" s="12">
        <v>81011000</v>
      </c>
      <c r="B7393" s="1" t="s">
        <v>3670</v>
      </c>
      <c r="C7393" s="12">
        <v>810110</v>
      </c>
      <c r="D7393" s="1" t="s">
        <v>3669</v>
      </c>
      <c r="E7393" s="12">
        <v>8101</v>
      </c>
      <c r="F7393" s="1" t="s">
        <v>2208</v>
      </c>
      <c r="G7393" s="12">
        <v>81</v>
      </c>
      <c r="H7393" s="1" t="s">
        <v>176</v>
      </c>
      <c r="I7393" s="1" t="s">
        <v>107</v>
      </c>
      <c r="J7393" s="1" t="s">
        <v>106</v>
      </c>
      <c r="K7393" s="1">
        <v>711</v>
      </c>
      <c r="L7393" s="1">
        <v>257</v>
      </c>
      <c r="M7393" s="1">
        <v>1235667</v>
      </c>
      <c r="N7393" s="1">
        <v>19078</v>
      </c>
    </row>
    <row r="7394" spans="1:14">
      <c r="A7394" s="13" t="s">
        <v>13980</v>
      </c>
      <c r="B7394" s="1" t="s">
        <v>13979</v>
      </c>
      <c r="C7394" s="13" t="s">
        <v>13978</v>
      </c>
      <c r="D7394" s="1" t="s">
        <v>13977</v>
      </c>
      <c r="E7394" s="13" t="s">
        <v>5318</v>
      </c>
      <c r="F7394" s="1" t="s">
        <v>5317</v>
      </c>
      <c r="G7394" s="13" t="s">
        <v>2054</v>
      </c>
      <c r="H7394" s="1" t="s">
        <v>2053</v>
      </c>
      <c r="I7394" s="1" t="s">
        <v>59</v>
      </c>
      <c r="J7394" s="1" t="s">
        <v>58</v>
      </c>
      <c r="K7394" s="1">
        <v>710</v>
      </c>
      <c r="L7394" s="1">
        <v>61</v>
      </c>
      <c r="M7394" s="1">
        <v>0</v>
      </c>
      <c r="N7394" s="1">
        <v>0</v>
      </c>
    </row>
    <row r="7395" spans="1:14">
      <c r="A7395" s="12">
        <v>29034100</v>
      </c>
      <c r="B7395" s="1" t="s">
        <v>2772</v>
      </c>
      <c r="C7395" s="12">
        <v>290341</v>
      </c>
      <c r="D7395" s="1" t="s">
        <v>2772</v>
      </c>
      <c r="E7395" s="12">
        <v>2903</v>
      </c>
      <c r="F7395" s="1" t="s">
        <v>300</v>
      </c>
      <c r="G7395" s="12">
        <v>29</v>
      </c>
      <c r="H7395" s="1" t="s">
        <v>13</v>
      </c>
      <c r="I7395" s="1" t="s">
        <v>12</v>
      </c>
      <c r="J7395" s="1" t="s">
        <v>11</v>
      </c>
      <c r="K7395" s="1">
        <v>709</v>
      </c>
      <c r="L7395" s="1">
        <v>46</v>
      </c>
      <c r="M7395" s="1">
        <v>80107</v>
      </c>
      <c r="N7395" s="1">
        <v>708</v>
      </c>
    </row>
    <row r="7396" spans="1:14">
      <c r="A7396" s="12">
        <v>57024100</v>
      </c>
      <c r="B7396" s="1" t="s">
        <v>470</v>
      </c>
      <c r="C7396" s="12">
        <v>570241</v>
      </c>
      <c r="D7396" s="1" t="s">
        <v>469</v>
      </c>
      <c r="E7396" s="12">
        <v>5702</v>
      </c>
      <c r="F7396" s="1" t="s">
        <v>468</v>
      </c>
      <c r="G7396" s="12">
        <v>57</v>
      </c>
      <c r="H7396" s="1" t="s">
        <v>467</v>
      </c>
      <c r="I7396" s="1" t="s">
        <v>2</v>
      </c>
      <c r="J7396" s="1" t="s">
        <v>1</v>
      </c>
      <c r="K7396" s="1">
        <v>706</v>
      </c>
      <c r="L7396" s="1">
        <v>15</v>
      </c>
      <c r="M7396" s="1">
        <v>256751</v>
      </c>
      <c r="N7396" s="1">
        <v>41112</v>
      </c>
    </row>
    <row r="7397" spans="1:14">
      <c r="A7397" s="12">
        <v>84099941</v>
      </c>
      <c r="B7397" s="1" t="s">
        <v>2584</v>
      </c>
      <c r="C7397" s="12">
        <v>840999</v>
      </c>
      <c r="D7397" s="1" t="s">
        <v>2583</v>
      </c>
      <c r="E7397" s="12">
        <v>8409</v>
      </c>
      <c r="F7397" s="1" t="s">
        <v>2582</v>
      </c>
      <c r="G7397" s="12">
        <v>84</v>
      </c>
      <c r="H7397" s="1" t="s">
        <v>28</v>
      </c>
      <c r="I7397" s="1" t="s">
        <v>27</v>
      </c>
      <c r="J7397" s="1" t="s">
        <v>26</v>
      </c>
      <c r="K7397" s="1">
        <v>706</v>
      </c>
      <c r="L7397" s="1">
        <v>13</v>
      </c>
      <c r="M7397" s="1">
        <v>413110</v>
      </c>
      <c r="N7397" s="1">
        <v>13217</v>
      </c>
    </row>
    <row r="7398" spans="1:14">
      <c r="A7398" s="12">
        <v>58012300</v>
      </c>
      <c r="B7398" s="1" t="s">
        <v>5343</v>
      </c>
      <c r="C7398" s="12">
        <v>580123</v>
      </c>
      <c r="D7398" s="1" t="s">
        <v>5342</v>
      </c>
      <c r="E7398" s="12">
        <v>5801</v>
      </c>
      <c r="F7398" s="1" t="s">
        <v>5203</v>
      </c>
      <c r="G7398" s="12">
        <v>58</v>
      </c>
      <c r="H7398" s="1" t="s">
        <v>481</v>
      </c>
      <c r="I7398" s="1" t="s">
        <v>2</v>
      </c>
      <c r="J7398" s="1" t="s">
        <v>1</v>
      </c>
      <c r="K7398" s="1">
        <v>692</v>
      </c>
      <c r="L7398" s="1">
        <v>34</v>
      </c>
      <c r="M7398" s="1">
        <v>1232</v>
      </c>
      <c r="N7398" s="1">
        <v>86</v>
      </c>
    </row>
    <row r="7399" spans="1:14">
      <c r="A7399" s="12">
        <v>29094100</v>
      </c>
      <c r="B7399" s="1" t="s">
        <v>4020</v>
      </c>
      <c r="C7399" s="12">
        <v>290941</v>
      </c>
      <c r="D7399" s="1" t="s">
        <v>4019</v>
      </c>
      <c r="E7399" s="12">
        <v>2909</v>
      </c>
      <c r="F7399" s="1" t="s">
        <v>377</v>
      </c>
      <c r="G7399" s="12">
        <v>29</v>
      </c>
      <c r="H7399" s="1" t="s">
        <v>13</v>
      </c>
      <c r="I7399" s="1" t="s">
        <v>12</v>
      </c>
      <c r="J7399" s="1" t="s">
        <v>11</v>
      </c>
      <c r="K7399" s="1">
        <v>689</v>
      </c>
      <c r="L7399" s="1">
        <v>700</v>
      </c>
      <c r="M7399" s="1">
        <v>21708465</v>
      </c>
      <c r="N7399" s="1">
        <v>26335533</v>
      </c>
    </row>
    <row r="7400" spans="1:14">
      <c r="A7400" s="12">
        <v>54033190</v>
      </c>
      <c r="B7400" s="1" t="s">
        <v>5522</v>
      </c>
      <c r="C7400" s="12">
        <v>540331</v>
      </c>
      <c r="D7400" s="1" t="s">
        <v>5521</v>
      </c>
      <c r="E7400" s="12">
        <v>5403</v>
      </c>
      <c r="F7400" s="1" t="s">
        <v>3056</v>
      </c>
      <c r="G7400" s="12">
        <v>54</v>
      </c>
      <c r="H7400" s="1" t="s">
        <v>355</v>
      </c>
      <c r="I7400" s="1" t="s">
        <v>2</v>
      </c>
      <c r="J7400" s="1" t="s">
        <v>1</v>
      </c>
      <c r="K7400" s="1">
        <v>689</v>
      </c>
      <c r="L7400" s="1">
        <v>54</v>
      </c>
      <c r="M7400" s="1">
        <v>952787</v>
      </c>
      <c r="N7400" s="1">
        <v>256739</v>
      </c>
    </row>
    <row r="7401" spans="1:14">
      <c r="A7401" s="12">
        <v>29215112</v>
      </c>
      <c r="B7401" s="1" t="s">
        <v>2492</v>
      </c>
      <c r="C7401" s="12">
        <v>292151</v>
      </c>
      <c r="D7401" s="1" t="s">
        <v>636</v>
      </c>
      <c r="E7401" s="12">
        <v>2921</v>
      </c>
      <c r="F7401" s="1" t="s">
        <v>73</v>
      </c>
      <c r="G7401" s="12">
        <v>29</v>
      </c>
      <c r="H7401" s="1" t="s">
        <v>13</v>
      </c>
      <c r="I7401" s="1" t="s">
        <v>12</v>
      </c>
      <c r="J7401" s="1" t="s">
        <v>11</v>
      </c>
      <c r="K7401" s="1">
        <v>686</v>
      </c>
      <c r="L7401" s="1">
        <v>60</v>
      </c>
      <c r="M7401" s="1">
        <v>86792</v>
      </c>
      <c r="N7401" s="1">
        <v>3719</v>
      </c>
    </row>
    <row r="7402" spans="1:14">
      <c r="A7402" s="12">
        <v>25087000</v>
      </c>
      <c r="B7402" s="1" t="s">
        <v>13976</v>
      </c>
      <c r="C7402" s="12">
        <v>250870</v>
      </c>
      <c r="D7402" s="1" t="s">
        <v>13975</v>
      </c>
      <c r="E7402" s="12">
        <v>2508</v>
      </c>
      <c r="F7402" s="1" t="s">
        <v>3282</v>
      </c>
      <c r="G7402" s="12">
        <v>25</v>
      </c>
      <c r="H7402" s="1" t="s">
        <v>226</v>
      </c>
      <c r="I7402" s="1" t="s">
        <v>225</v>
      </c>
      <c r="J7402" s="1" t="s">
        <v>224</v>
      </c>
      <c r="K7402" s="1">
        <v>683</v>
      </c>
      <c r="L7402" s="1">
        <v>63</v>
      </c>
      <c r="M7402" s="1">
        <v>204708</v>
      </c>
      <c r="N7402" s="1">
        <v>461224</v>
      </c>
    </row>
    <row r="7403" spans="1:14">
      <c r="A7403" s="13" t="s">
        <v>13974</v>
      </c>
      <c r="B7403" s="1" t="s">
        <v>13973</v>
      </c>
      <c r="C7403" s="13" t="s">
        <v>13972</v>
      </c>
      <c r="D7403" s="1" t="s">
        <v>13971</v>
      </c>
      <c r="E7403" s="13" t="s">
        <v>3334</v>
      </c>
      <c r="F7403" s="1" t="s">
        <v>3333</v>
      </c>
      <c r="G7403" s="13" t="s">
        <v>2082</v>
      </c>
      <c r="H7403" s="1" t="s">
        <v>2081</v>
      </c>
      <c r="I7403" s="1" t="s">
        <v>59</v>
      </c>
      <c r="J7403" s="1" t="s">
        <v>58</v>
      </c>
      <c r="K7403" s="1">
        <v>679</v>
      </c>
      <c r="L7403" s="1">
        <v>85</v>
      </c>
      <c r="M7403" s="1">
        <v>0</v>
      </c>
      <c r="N7403" s="1">
        <v>0</v>
      </c>
    </row>
    <row r="7404" spans="1:14">
      <c r="A7404" s="12">
        <v>30042093</v>
      </c>
      <c r="B7404" s="1" t="s">
        <v>13970</v>
      </c>
      <c r="C7404" s="12">
        <v>300420</v>
      </c>
      <c r="D7404" s="1" t="s">
        <v>365</v>
      </c>
      <c r="E7404" s="12">
        <v>3004</v>
      </c>
      <c r="F7404" s="1" t="s">
        <v>364</v>
      </c>
      <c r="G7404" s="12">
        <v>30</v>
      </c>
      <c r="H7404" s="1" t="s">
        <v>63</v>
      </c>
      <c r="I7404" s="1" t="s">
        <v>12</v>
      </c>
      <c r="J7404" s="1" t="s">
        <v>11</v>
      </c>
      <c r="K7404" s="1">
        <v>672</v>
      </c>
      <c r="L7404" s="1">
        <v>0</v>
      </c>
      <c r="M7404" s="1">
        <v>2154606</v>
      </c>
      <c r="N7404" s="1">
        <v>1081</v>
      </c>
    </row>
    <row r="7405" spans="1:14">
      <c r="A7405" s="12">
        <v>73053100</v>
      </c>
      <c r="B7405" s="1" t="s">
        <v>1500</v>
      </c>
      <c r="C7405" s="12">
        <v>730531</v>
      </c>
      <c r="D7405" s="1" t="s">
        <v>1499</v>
      </c>
      <c r="E7405" s="12">
        <v>7305</v>
      </c>
      <c r="F7405" s="1" t="s">
        <v>1498</v>
      </c>
      <c r="G7405" s="12">
        <v>73</v>
      </c>
      <c r="H7405" s="1" t="s">
        <v>108</v>
      </c>
      <c r="I7405" s="1" t="s">
        <v>107</v>
      </c>
      <c r="J7405" s="1" t="s">
        <v>106</v>
      </c>
      <c r="K7405" s="1">
        <v>671</v>
      </c>
      <c r="L7405" s="1">
        <v>30</v>
      </c>
      <c r="M7405" s="1">
        <v>1102939</v>
      </c>
      <c r="N7405" s="1">
        <v>491042</v>
      </c>
    </row>
    <row r="7406" spans="1:14">
      <c r="A7406" s="12">
        <v>15041090</v>
      </c>
      <c r="B7406" s="1" t="s">
        <v>13969</v>
      </c>
      <c r="C7406" s="12">
        <v>150410</v>
      </c>
      <c r="D7406" s="1" t="s">
        <v>692</v>
      </c>
      <c r="E7406" s="12">
        <v>1504</v>
      </c>
      <c r="F7406" s="1" t="s">
        <v>691</v>
      </c>
      <c r="G7406" s="12">
        <v>15</v>
      </c>
      <c r="H7406" s="1" t="s">
        <v>413</v>
      </c>
      <c r="I7406" s="1" t="s">
        <v>412</v>
      </c>
      <c r="J7406" s="1" t="s">
        <v>411</v>
      </c>
      <c r="K7406" s="1">
        <v>662</v>
      </c>
      <c r="L7406" s="1">
        <v>288</v>
      </c>
      <c r="M7406" s="1">
        <v>294879</v>
      </c>
      <c r="N7406" s="1">
        <v>30590</v>
      </c>
    </row>
    <row r="7407" spans="1:14">
      <c r="A7407" s="12">
        <v>32064920</v>
      </c>
      <c r="B7407" s="1" t="s">
        <v>2926</v>
      </c>
      <c r="C7407" s="12">
        <v>320649</v>
      </c>
      <c r="D7407" s="1" t="s">
        <v>2925</v>
      </c>
      <c r="E7407" s="12">
        <v>3206</v>
      </c>
      <c r="F7407" s="1" t="s">
        <v>2167</v>
      </c>
      <c r="G7407" s="12">
        <v>32</v>
      </c>
      <c r="H7407" s="1" t="s">
        <v>1112</v>
      </c>
      <c r="I7407" s="1" t="s">
        <v>12</v>
      </c>
      <c r="J7407" s="1" t="s">
        <v>11</v>
      </c>
      <c r="K7407" s="1">
        <v>652</v>
      </c>
      <c r="L7407" s="1">
        <v>47</v>
      </c>
      <c r="M7407" s="1">
        <v>356817</v>
      </c>
      <c r="N7407" s="1">
        <v>42324</v>
      </c>
    </row>
    <row r="7408" spans="1:14">
      <c r="A7408" s="12">
        <v>15163000</v>
      </c>
      <c r="B7408" s="1" t="s">
        <v>13968</v>
      </c>
      <c r="C7408" s="12">
        <v>151630</v>
      </c>
      <c r="D7408" s="1" t="s">
        <v>13967</v>
      </c>
      <c r="E7408" s="12">
        <v>1516</v>
      </c>
      <c r="F7408" s="1" t="s">
        <v>11010</v>
      </c>
      <c r="G7408" s="12">
        <v>15</v>
      </c>
      <c r="H7408" s="1" t="s">
        <v>413</v>
      </c>
      <c r="I7408" s="1" t="s">
        <v>412</v>
      </c>
      <c r="J7408" s="1" t="s">
        <v>411</v>
      </c>
      <c r="K7408" s="1">
        <v>651</v>
      </c>
      <c r="L7408" s="1">
        <v>200</v>
      </c>
      <c r="M7408" s="1">
        <v>69234</v>
      </c>
      <c r="N7408" s="1">
        <v>21500</v>
      </c>
    </row>
    <row r="7409" spans="1:14">
      <c r="A7409" s="12">
        <v>29162019</v>
      </c>
      <c r="B7409" s="1" t="s">
        <v>3414</v>
      </c>
      <c r="C7409" s="12">
        <v>291620</v>
      </c>
      <c r="D7409" s="1" t="s">
        <v>3012</v>
      </c>
      <c r="E7409" s="12">
        <v>2916</v>
      </c>
      <c r="F7409" s="1" t="s">
        <v>80</v>
      </c>
      <c r="G7409" s="12">
        <v>29</v>
      </c>
      <c r="H7409" s="1" t="s">
        <v>13</v>
      </c>
      <c r="I7409" s="1" t="s">
        <v>12</v>
      </c>
      <c r="J7409" s="1" t="s">
        <v>11</v>
      </c>
      <c r="K7409" s="1">
        <v>649</v>
      </c>
      <c r="L7409" s="1">
        <v>5</v>
      </c>
      <c r="M7409" s="1">
        <v>7709938</v>
      </c>
      <c r="N7409" s="1">
        <v>60147</v>
      </c>
    </row>
    <row r="7410" spans="1:14">
      <c r="A7410" s="12">
        <v>90192040</v>
      </c>
      <c r="B7410" s="1" t="s">
        <v>13966</v>
      </c>
      <c r="C7410" s="12">
        <v>901920</v>
      </c>
      <c r="D7410" s="1" t="s">
        <v>4589</v>
      </c>
      <c r="E7410" s="12">
        <v>9019</v>
      </c>
      <c r="F7410" s="1" t="s">
        <v>4588</v>
      </c>
      <c r="G7410" s="12">
        <v>90</v>
      </c>
      <c r="H7410" s="1" t="s">
        <v>512</v>
      </c>
      <c r="I7410" s="1" t="s">
        <v>49</v>
      </c>
      <c r="J7410" s="1" t="s">
        <v>48</v>
      </c>
      <c r="K7410" s="1">
        <v>648</v>
      </c>
      <c r="L7410" s="1">
        <v>116</v>
      </c>
      <c r="M7410" s="1">
        <v>213535</v>
      </c>
      <c r="N7410" s="1">
        <v>1488</v>
      </c>
    </row>
    <row r="7411" spans="1:14">
      <c r="A7411" s="13" t="s">
        <v>13965</v>
      </c>
      <c r="B7411" s="1" t="s">
        <v>13964</v>
      </c>
      <c r="C7411" s="13" t="s">
        <v>7396</v>
      </c>
      <c r="D7411" s="1" t="s">
        <v>6106</v>
      </c>
      <c r="E7411" s="13" t="s">
        <v>4850</v>
      </c>
      <c r="F7411" s="1" t="s">
        <v>4849</v>
      </c>
      <c r="G7411" s="13" t="s">
        <v>206</v>
      </c>
      <c r="H7411" s="1" t="s">
        <v>205</v>
      </c>
      <c r="I7411" s="1" t="s">
        <v>204</v>
      </c>
      <c r="J7411" s="1" t="s">
        <v>203</v>
      </c>
      <c r="K7411" s="1">
        <v>641</v>
      </c>
      <c r="L7411" s="1">
        <v>100</v>
      </c>
      <c r="M7411" s="1">
        <v>0</v>
      </c>
      <c r="N7411" s="1">
        <v>0</v>
      </c>
    </row>
    <row r="7412" spans="1:14">
      <c r="A7412" s="12">
        <v>30049057</v>
      </c>
      <c r="B7412" s="1" t="s">
        <v>13963</v>
      </c>
      <c r="C7412" s="12">
        <v>300490</v>
      </c>
      <c r="D7412" s="1" t="s">
        <v>741</v>
      </c>
      <c r="E7412" s="12">
        <v>3004</v>
      </c>
      <c r="F7412" s="1" t="s">
        <v>364</v>
      </c>
      <c r="G7412" s="12">
        <v>30</v>
      </c>
      <c r="H7412" s="1" t="s">
        <v>63</v>
      </c>
      <c r="I7412" s="1" t="s">
        <v>12</v>
      </c>
      <c r="J7412" s="1" t="s">
        <v>11</v>
      </c>
      <c r="K7412" s="1">
        <v>639</v>
      </c>
      <c r="L7412" s="1">
        <v>1</v>
      </c>
      <c r="M7412" s="1">
        <v>0</v>
      </c>
      <c r="N7412" s="1">
        <v>0</v>
      </c>
    </row>
    <row r="7413" spans="1:14">
      <c r="A7413" s="12">
        <v>63079020</v>
      </c>
      <c r="B7413" s="1" t="s">
        <v>13962</v>
      </c>
      <c r="C7413" s="12">
        <v>630790</v>
      </c>
      <c r="D7413" s="1" t="s">
        <v>8412</v>
      </c>
      <c r="E7413" s="12">
        <v>6307</v>
      </c>
      <c r="F7413" s="1" t="s">
        <v>7761</v>
      </c>
      <c r="G7413" s="12">
        <v>63</v>
      </c>
      <c r="H7413" s="1" t="s">
        <v>445</v>
      </c>
      <c r="I7413" s="1" t="s">
        <v>2</v>
      </c>
      <c r="J7413" s="1" t="s">
        <v>1</v>
      </c>
      <c r="K7413" s="1">
        <v>636</v>
      </c>
      <c r="L7413" s="1">
        <v>18</v>
      </c>
      <c r="M7413" s="1">
        <v>12338</v>
      </c>
      <c r="N7413" s="1">
        <v>593</v>
      </c>
    </row>
    <row r="7414" spans="1:14">
      <c r="A7414" s="12">
        <v>10039080</v>
      </c>
      <c r="B7414" s="1" t="s">
        <v>13961</v>
      </c>
      <c r="C7414" s="12">
        <v>100390</v>
      </c>
      <c r="D7414" s="1" t="s">
        <v>13447</v>
      </c>
      <c r="E7414" s="12">
        <v>1003</v>
      </c>
      <c r="F7414" s="1" t="s">
        <v>13446</v>
      </c>
      <c r="G7414" s="12">
        <v>10</v>
      </c>
      <c r="H7414" s="1" t="s">
        <v>1178</v>
      </c>
      <c r="I7414" s="1" t="s">
        <v>59</v>
      </c>
      <c r="J7414" s="1" t="s">
        <v>58</v>
      </c>
      <c r="K7414" s="1">
        <v>627</v>
      </c>
      <c r="L7414" s="1">
        <v>254</v>
      </c>
      <c r="M7414" s="1">
        <v>2778955</v>
      </c>
      <c r="N7414" s="1">
        <v>9238880</v>
      </c>
    </row>
    <row r="7415" spans="1:14">
      <c r="A7415" s="12">
        <v>29391169</v>
      </c>
      <c r="B7415" s="1" t="s">
        <v>1795</v>
      </c>
      <c r="C7415" s="12">
        <v>293911</v>
      </c>
      <c r="D7415" s="1" t="s">
        <v>1514</v>
      </c>
      <c r="E7415" s="12">
        <v>2939</v>
      </c>
      <c r="F7415" s="1" t="s">
        <v>656</v>
      </c>
      <c r="G7415" s="12">
        <v>29</v>
      </c>
      <c r="H7415" s="1" t="s">
        <v>13</v>
      </c>
      <c r="I7415" s="1" t="s">
        <v>12</v>
      </c>
      <c r="J7415" s="1" t="s">
        <v>11</v>
      </c>
      <c r="K7415" s="1">
        <v>626</v>
      </c>
      <c r="L7415" s="1">
        <v>161</v>
      </c>
      <c r="M7415" s="1">
        <v>15019</v>
      </c>
      <c r="N7415" s="1">
        <v>0</v>
      </c>
    </row>
    <row r="7416" spans="1:14">
      <c r="A7416" s="12">
        <v>69091910</v>
      </c>
      <c r="B7416" s="1" t="s">
        <v>1945</v>
      </c>
      <c r="C7416" s="12">
        <v>690919</v>
      </c>
      <c r="D7416" s="1" t="s">
        <v>1944</v>
      </c>
      <c r="E7416" s="12">
        <v>6909</v>
      </c>
      <c r="F7416" s="1" t="s">
        <v>1943</v>
      </c>
      <c r="G7416" s="12">
        <v>69</v>
      </c>
      <c r="H7416" s="1" t="s">
        <v>933</v>
      </c>
      <c r="I7416" s="1" t="s">
        <v>7</v>
      </c>
      <c r="J7416" s="1" t="s">
        <v>6</v>
      </c>
      <c r="K7416" s="1">
        <v>624</v>
      </c>
      <c r="L7416" s="1">
        <v>0</v>
      </c>
      <c r="M7416" s="1">
        <v>206492</v>
      </c>
      <c r="N7416" s="1">
        <v>1544</v>
      </c>
    </row>
    <row r="7417" spans="1:14">
      <c r="A7417" s="13" t="s">
        <v>13960</v>
      </c>
      <c r="B7417" s="1" t="s">
        <v>13959</v>
      </c>
      <c r="C7417" s="13" t="s">
        <v>6856</v>
      </c>
      <c r="D7417" s="1" t="s">
        <v>6855</v>
      </c>
      <c r="E7417" s="13" t="s">
        <v>4328</v>
      </c>
      <c r="F7417" s="1" t="s">
        <v>4327</v>
      </c>
      <c r="G7417" s="13" t="s">
        <v>4326</v>
      </c>
      <c r="H7417" s="1" t="s">
        <v>4325</v>
      </c>
      <c r="I7417" s="1" t="s">
        <v>59</v>
      </c>
      <c r="J7417" s="1" t="s">
        <v>58</v>
      </c>
      <c r="K7417" s="1">
        <v>622</v>
      </c>
      <c r="L7417" s="1">
        <v>52</v>
      </c>
      <c r="M7417" s="1">
        <v>0</v>
      </c>
      <c r="N7417" s="1">
        <v>0</v>
      </c>
    </row>
    <row r="7418" spans="1:14">
      <c r="A7418" s="12">
        <v>29332129</v>
      </c>
      <c r="B7418" s="1" t="s">
        <v>1417</v>
      </c>
      <c r="C7418" s="12">
        <v>293321</v>
      </c>
      <c r="D7418" s="1" t="s">
        <v>1416</v>
      </c>
      <c r="E7418" s="12">
        <v>2933</v>
      </c>
      <c r="F7418" s="1" t="s">
        <v>67</v>
      </c>
      <c r="G7418" s="12">
        <v>29</v>
      </c>
      <c r="H7418" s="1" t="s">
        <v>13</v>
      </c>
      <c r="I7418" s="1" t="s">
        <v>12</v>
      </c>
      <c r="J7418" s="1" t="s">
        <v>11</v>
      </c>
      <c r="K7418" s="1">
        <v>620</v>
      </c>
      <c r="L7418" s="1">
        <v>200</v>
      </c>
      <c r="M7418" s="1">
        <v>44942</v>
      </c>
      <c r="N7418" s="1">
        <v>26000</v>
      </c>
    </row>
    <row r="7419" spans="1:14">
      <c r="A7419" s="12">
        <v>90179010</v>
      </c>
      <c r="B7419" s="1" t="s">
        <v>604</v>
      </c>
      <c r="C7419" s="12">
        <v>901790</v>
      </c>
      <c r="D7419" s="1" t="s">
        <v>603</v>
      </c>
      <c r="E7419" s="12">
        <v>9017</v>
      </c>
      <c r="F7419" s="1" t="s">
        <v>602</v>
      </c>
      <c r="G7419" s="12">
        <v>90</v>
      </c>
      <c r="H7419" s="1" t="s">
        <v>512</v>
      </c>
      <c r="I7419" s="1" t="s">
        <v>49</v>
      </c>
      <c r="J7419" s="1" t="s">
        <v>48</v>
      </c>
      <c r="K7419" s="1">
        <v>619</v>
      </c>
      <c r="L7419" s="1">
        <v>80</v>
      </c>
      <c r="M7419" s="1">
        <v>12879</v>
      </c>
      <c r="N7419" s="1">
        <v>465</v>
      </c>
    </row>
    <row r="7420" spans="1:14">
      <c r="A7420" s="12">
        <v>67010000</v>
      </c>
      <c r="B7420" s="1" t="s">
        <v>4961</v>
      </c>
      <c r="C7420" s="12">
        <v>670100</v>
      </c>
      <c r="D7420" s="1" t="s">
        <v>4962</v>
      </c>
      <c r="E7420" s="12">
        <v>6701</v>
      </c>
      <c r="F7420" s="1" t="s">
        <v>4961</v>
      </c>
      <c r="G7420" s="12">
        <v>67</v>
      </c>
      <c r="H7420" s="1" t="s">
        <v>625</v>
      </c>
      <c r="I7420" s="1" t="s">
        <v>154</v>
      </c>
      <c r="J7420" s="1" t="s">
        <v>153</v>
      </c>
      <c r="K7420" s="1">
        <v>619</v>
      </c>
      <c r="L7420" s="1">
        <v>23</v>
      </c>
      <c r="M7420" s="1">
        <v>335906</v>
      </c>
      <c r="N7420" s="1">
        <v>27428</v>
      </c>
    </row>
    <row r="7421" spans="1:14">
      <c r="A7421" s="12">
        <v>84702100</v>
      </c>
      <c r="B7421" s="1" t="s">
        <v>13958</v>
      </c>
      <c r="C7421" s="12">
        <v>847021</v>
      </c>
      <c r="D7421" s="1" t="s">
        <v>13957</v>
      </c>
      <c r="E7421" s="12">
        <v>8470</v>
      </c>
      <c r="F7421" s="1" t="s">
        <v>474</v>
      </c>
      <c r="G7421" s="12">
        <v>84</v>
      </c>
      <c r="H7421" s="1" t="s">
        <v>28</v>
      </c>
      <c r="I7421" s="1" t="s">
        <v>27</v>
      </c>
      <c r="J7421" s="1" t="s">
        <v>26</v>
      </c>
      <c r="K7421" s="1">
        <v>614</v>
      </c>
      <c r="L7421" s="1">
        <v>9</v>
      </c>
      <c r="M7421" s="1">
        <v>1047265</v>
      </c>
      <c r="N7421" s="1">
        <v>41531</v>
      </c>
    </row>
    <row r="7422" spans="1:14">
      <c r="A7422" s="12">
        <v>55132900</v>
      </c>
      <c r="B7422" s="1" t="s">
        <v>13956</v>
      </c>
      <c r="C7422" s="12">
        <v>551329</v>
      </c>
      <c r="D7422" s="1" t="s">
        <v>13955</v>
      </c>
      <c r="E7422" s="12">
        <v>5513</v>
      </c>
      <c r="F7422" s="1" t="s">
        <v>2386</v>
      </c>
      <c r="G7422" s="12">
        <v>55</v>
      </c>
      <c r="H7422" s="1" t="s">
        <v>282</v>
      </c>
      <c r="I7422" s="1" t="s">
        <v>2</v>
      </c>
      <c r="J7422" s="1" t="s">
        <v>1</v>
      </c>
      <c r="K7422" s="1">
        <v>613</v>
      </c>
      <c r="L7422" s="1">
        <v>70</v>
      </c>
      <c r="M7422" s="1">
        <v>61379</v>
      </c>
      <c r="N7422" s="1">
        <v>2068</v>
      </c>
    </row>
    <row r="7423" spans="1:14">
      <c r="A7423" s="12">
        <v>36061000</v>
      </c>
      <c r="B7423" s="1" t="s">
        <v>4902</v>
      </c>
      <c r="C7423" s="12">
        <v>360610</v>
      </c>
      <c r="D7423" s="1" t="s">
        <v>4901</v>
      </c>
      <c r="E7423" s="12">
        <v>3606</v>
      </c>
      <c r="F7423" s="1" t="s">
        <v>1644</v>
      </c>
      <c r="G7423" s="12">
        <v>36</v>
      </c>
      <c r="H7423" s="1" t="s">
        <v>1643</v>
      </c>
      <c r="I7423" s="1" t="s">
        <v>12</v>
      </c>
      <c r="J7423" s="1" t="s">
        <v>11</v>
      </c>
      <c r="K7423" s="1">
        <v>611</v>
      </c>
      <c r="L7423" s="1">
        <v>41</v>
      </c>
      <c r="M7423" s="1">
        <v>289557</v>
      </c>
      <c r="N7423" s="1">
        <v>116567</v>
      </c>
    </row>
    <row r="7424" spans="1:14">
      <c r="A7424" s="12">
        <v>62139010</v>
      </c>
      <c r="B7424" s="1" t="s">
        <v>5227</v>
      </c>
      <c r="C7424" s="12">
        <v>621390</v>
      </c>
      <c r="D7424" s="1" t="s">
        <v>5226</v>
      </c>
      <c r="E7424" s="12">
        <v>6213</v>
      </c>
      <c r="F7424" s="1" t="s">
        <v>4818</v>
      </c>
      <c r="G7424" s="12">
        <v>62</v>
      </c>
      <c r="H7424" s="1" t="s">
        <v>248</v>
      </c>
      <c r="I7424" s="1" t="s">
        <v>2</v>
      </c>
      <c r="J7424" s="1" t="s">
        <v>1</v>
      </c>
      <c r="K7424" s="1">
        <v>611</v>
      </c>
      <c r="L7424" s="1">
        <v>7</v>
      </c>
      <c r="M7424" s="1">
        <v>6772</v>
      </c>
      <c r="N7424" s="1">
        <v>27</v>
      </c>
    </row>
    <row r="7425" spans="1:14">
      <c r="A7425" s="13" t="s">
        <v>13954</v>
      </c>
      <c r="B7425" s="1" t="s">
        <v>13952</v>
      </c>
      <c r="C7425" s="13" t="s">
        <v>13953</v>
      </c>
      <c r="D7425" s="1" t="s">
        <v>13952</v>
      </c>
      <c r="E7425" s="13" t="s">
        <v>4850</v>
      </c>
      <c r="F7425" s="1" t="s">
        <v>4849</v>
      </c>
      <c r="G7425" s="13" t="s">
        <v>206</v>
      </c>
      <c r="H7425" s="1" t="s">
        <v>205</v>
      </c>
      <c r="I7425" s="1" t="s">
        <v>204</v>
      </c>
      <c r="J7425" s="1" t="s">
        <v>203</v>
      </c>
      <c r="K7425" s="1">
        <v>610</v>
      </c>
      <c r="L7425" s="1">
        <v>161</v>
      </c>
      <c r="M7425" s="1">
        <v>0</v>
      </c>
      <c r="N7425" s="1">
        <v>0</v>
      </c>
    </row>
    <row r="7426" spans="1:14">
      <c r="A7426" s="12">
        <v>61031020</v>
      </c>
      <c r="B7426" s="1" t="s">
        <v>13951</v>
      </c>
      <c r="C7426" s="12">
        <v>610310</v>
      </c>
      <c r="D7426" s="1" t="s">
        <v>4722</v>
      </c>
      <c r="E7426" s="12">
        <v>6103</v>
      </c>
      <c r="F7426" s="1" t="s">
        <v>235</v>
      </c>
      <c r="G7426" s="12">
        <v>61</v>
      </c>
      <c r="H7426" s="1" t="s">
        <v>234</v>
      </c>
      <c r="I7426" s="1" t="s">
        <v>2</v>
      </c>
      <c r="J7426" s="1" t="s">
        <v>1</v>
      </c>
      <c r="K7426" s="1">
        <v>609</v>
      </c>
      <c r="L7426" s="1">
        <v>7</v>
      </c>
      <c r="M7426" s="1">
        <v>441093</v>
      </c>
      <c r="N7426" s="1">
        <v>34082</v>
      </c>
    </row>
    <row r="7427" spans="1:14">
      <c r="A7427" s="13" t="s">
        <v>13950</v>
      </c>
      <c r="B7427" s="1" t="s">
        <v>13948</v>
      </c>
      <c r="C7427" s="13" t="s">
        <v>13949</v>
      </c>
      <c r="D7427" s="1" t="s">
        <v>13948</v>
      </c>
      <c r="E7427" s="13" t="s">
        <v>4774</v>
      </c>
      <c r="F7427" s="1" t="s">
        <v>4773</v>
      </c>
      <c r="G7427" s="13" t="s">
        <v>1488</v>
      </c>
      <c r="H7427" s="1" t="s">
        <v>1487</v>
      </c>
      <c r="I7427" s="1" t="s">
        <v>59</v>
      </c>
      <c r="J7427" s="1" t="s">
        <v>58</v>
      </c>
      <c r="K7427" s="1">
        <v>605</v>
      </c>
      <c r="L7427" s="1">
        <v>233</v>
      </c>
      <c r="M7427" s="1">
        <v>0</v>
      </c>
      <c r="N7427" s="1">
        <v>0</v>
      </c>
    </row>
    <row r="7428" spans="1:14">
      <c r="A7428" s="12">
        <v>44201000</v>
      </c>
      <c r="B7428" s="1" t="s">
        <v>5480</v>
      </c>
      <c r="C7428" s="12">
        <v>442010</v>
      </c>
      <c r="D7428" s="1" t="s">
        <v>5479</v>
      </c>
      <c r="E7428" s="12">
        <v>4420</v>
      </c>
      <c r="F7428" s="1" t="s">
        <v>5478</v>
      </c>
      <c r="G7428" s="12">
        <v>44</v>
      </c>
      <c r="H7428" s="1" t="s">
        <v>2121</v>
      </c>
      <c r="I7428" s="1" t="s">
        <v>1129</v>
      </c>
      <c r="J7428" s="1" t="s">
        <v>1128</v>
      </c>
      <c r="K7428" s="1">
        <v>605</v>
      </c>
      <c r="L7428" s="1">
        <v>23</v>
      </c>
      <c r="M7428" s="1">
        <v>0</v>
      </c>
      <c r="N7428" s="1">
        <v>0</v>
      </c>
    </row>
    <row r="7429" spans="1:14">
      <c r="A7429" s="13" t="s">
        <v>13947</v>
      </c>
      <c r="B7429" s="1" t="s">
        <v>13946</v>
      </c>
      <c r="C7429" s="13" t="s">
        <v>13945</v>
      </c>
      <c r="D7429" s="1" t="s">
        <v>13944</v>
      </c>
      <c r="E7429" s="13" t="s">
        <v>12431</v>
      </c>
      <c r="F7429" s="1" t="s">
        <v>12430</v>
      </c>
      <c r="G7429" s="13" t="s">
        <v>206</v>
      </c>
      <c r="H7429" s="1" t="s">
        <v>205</v>
      </c>
      <c r="I7429" s="1" t="s">
        <v>204</v>
      </c>
      <c r="J7429" s="1" t="s">
        <v>203</v>
      </c>
      <c r="K7429" s="1">
        <v>603</v>
      </c>
      <c r="L7429" s="1">
        <v>72</v>
      </c>
      <c r="M7429" s="1">
        <v>46304</v>
      </c>
      <c r="N7429" s="1">
        <v>3684</v>
      </c>
    </row>
    <row r="7430" spans="1:14">
      <c r="A7430" s="12">
        <v>29413090</v>
      </c>
      <c r="B7430" s="1" t="s">
        <v>2549</v>
      </c>
      <c r="C7430" s="12">
        <v>294130</v>
      </c>
      <c r="D7430" s="1" t="s">
        <v>978</v>
      </c>
      <c r="E7430" s="12">
        <v>2941</v>
      </c>
      <c r="F7430" s="1" t="s">
        <v>361</v>
      </c>
      <c r="G7430" s="12">
        <v>29</v>
      </c>
      <c r="H7430" s="1" t="s">
        <v>13</v>
      </c>
      <c r="I7430" s="1" t="s">
        <v>12</v>
      </c>
      <c r="J7430" s="1" t="s">
        <v>11</v>
      </c>
      <c r="K7430" s="1">
        <v>602</v>
      </c>
      <c r="L7430" s="1">
        <v>5</v>
      </c>
      <c r="M7430" s="1">
        <v>30609358</v>
      </c>
      <c r="N7430" s="1">
        <v>759160</v>
      </c>
    </row>
    <row r="7431" spans="1:14">
      <c r="A7431" s="12">
        <v>84454029</v>
      </c>
      <c r="B7431" s="1" t="s">
        <v>713</v>
      </c>
      <c r="C7431" s="12">
        <v>844540</v>
      </c>
      <c r="D7431" s="1" t="s">
        <v>712</v>
      </c>
      <c r="E7431" s="12">
        <v>8445</v>
      </c>
      <c r="F7431" s="1" t="s">
        <v>711</v>
      </c>
      <c r="G7431" s="12">
        <v>84</v>
      </c>
      <c r="H7431" s="1" t="s">
        <v>28</v>
      </c>
      <c r="I7431" s="1" t="s">
        <v>27</v>
      </c>
      <c r="J7431" s="1" t="s">
        <v>26</v>
      </c>
      <c r="K7431" s="1">
        <v>599</v>
      </c>
      <c r="L7431" s="1">
        <v>70</v>
      </c>
      <c r="M7431" s="1">
        <v>654062</v>
      </c>
      <c r="N7431" s="1">
        <v>18741</v>
      </c>
    </row>
    <row r="7432" spans="1:14">
      <c r="A7432" s="12">
        <v>70111029</v>
      </c>
      <c r="B7432" s="1" t="s">
        <v>13943</v>
      </c>
      <c r="C7432" s="12">
        <v>701110</v>
      </c>
      <c r="D7432" s="1" t="s">
        <v>85</v>
      </c>
      <c r="E7432" s="12">
        <v>7011</v>
      </c>
      <c r="F7432" s="1" t="s">
        <v>84</v>
      </c>
      <c r="G7432" s="12">
        <v>70</v>
      </c>
      <c r="H7432" s="1" t="s">
        <v>83</v>
      </c>
      <c r="I7432" s="1" t="s">
        <v>7</v>
      </c>
      <c r="J7432" s="1" t="s">
        <v>6</v>
      </c>
      <c r="K7432" s="1">
        <v>595</v>
      </c>
      <c r="L7432" s="1">
        <v>178</v>
      </c>
      <c r="M7432" s="1">
        <v>474</v>
      </c>
      <c r="N7432" s="1">
        <v>2</v>
      </c>
    </row>
    <row r="7433" spans="1:14">
      <c r="A7433" s="12">
        <v>30039039</v>
      </c>
      <c r="B7433" s="1" t="s">
        <v>3369</v>
      </c>
      <c r="C7433" s="12">
        <v>300390</v>
      </c>
      <c r="D7433" s="1" t="s">
        <v>2682</v>
      </c>
      <c r="E7433" s="12">
        <v>3003</v>
      </c>
      <c r="F7433" s="1" t="s">
        <v>1164</v>
      </c>
      <c r="G7433" s="12">
        <v>30</v>
      </c>
      <c r="H7433" s="1" t="s">
        <v>63</v>
      </c>
      <c r="I7433" s="1" t="s">
        <v>12</v>
      </c>
      <c r="J7433" s="1" t="s">
        <v>11</v>
      </c>
      <c r="K7433" s="1">
        <v>594</v>
      </c>
      <c r="L7433" s="1">
        <v>48</v>
      </c>
      <c r="M7433" s="1">
        <v>2041514</v>
      </c>
      <c r="N7433" s="1">
        <v>133609</v>
      </c>
    </row>
    <row r="7434" spans="1:14">
      <c r="A7434" s="12">
        <v>81029900</v>
      </c>
      <c r="B7434" s="1" t="s">
        <v>3379</v>
      </c>
      <c r="C7434" s="12">
        <v>810299</v>
      </c>
      <c r="D7434" s="1" t="s">
        <v>3379</v>
      </c>
      <c r="E7434" s="12">
        <v>8102</v>
      </c>
      <c r="F7434" s="1" t="s">
        <v>2251</v>
      </c>
      <c r="G7434" s="12">
        <v>81</v>
      </c>
      <c r="H7434" s="1" t="s">
        <v>176</v>
      </c>
      <c r="I7434" s="1" t="s">
        <v>107</v>
      </c>
      <c r="J7434" s="1" t="s">
        <v>106</v>
      </c>
      <c r="K7434" s="1">
        <v>594</v>
      </c>
      <c r="L7434" s="1">
        <v>0</v>
      </c>
      <c r="M7434" s="1">
        <v>808682</v>
      </c>
      <c r="N7434" s="1">
        <v>3472</v>
      </c>
    </row>
    <row r="7435" spans="1:14">
      <c r="A7435" s="13" t="s">
        <v>13942</v>
      </c>
      <c r="B7435" s="1" t="s">
        <v>11981</v>
      </c>
      <c r="C7435" s="13" t="s">
        <v>13941</v>
      </c>
      <c r="D7435" s="1" t="s">
        <v>13940</v>
      </c>
      <c r="E7435" s="13" t="s">
        <v>8502</v>
      </c>
      <c r="F7435" s="1" t="s">
        <v>8501</v>
      </c>
      <c r="G7435" s="13" t="s">
        <v>4162</v>
      </c>
      <c r="H7435" s="1" t="s">
        <v>4161</v>
      </c>
      <c r="I7435" s="1" t="s">
        <v>204</v>
      </c>
      <c r="J7435" s="1" t="s">
        <v>203</v>
      </c>
      <c r="K7435" s="1">
        <v>593</v>
      </c>
      <c r="L7435" s="1">
        <v>118</v>
      </c>
      <c r="M7435" s="1">
        <v>0</v>
      </c>
      <c r="N7435" s="1">
        <v>0</v>
      </c>
    </row>
    <row r="7436" spans="1:14">
      <c r="A7436" s="13" t="s">
        <v>13939</v>
      </c>
      <c r="B7436" s="1" t="s">
        <v>13938</v>
      </c>
      <c r="C7436" s="13" t="s">
        <v>13937</v>
      </c>
      <c r="D7436" s="1" t="s">
        <v>13936</v>
      </c>
      <c r="E7436" s="13" t="s">
        <v>4395</v>
      </c>
      <c r="F7436" s="1" t="s">
        <v>4394</v>
      </c>
      <c r="G7436" s="13" t="s">
        <v>3187</v>
      </c>
      <c r="H7436" s="1" t="s">
        <v>3186</v>
      </c>
      <c r="I7436" s="1" t="s">
        <v>204</v>
      </c>
      <c r="J7436" s="1" t="s">
        <v>203</v>
      </c>
      <c r="K7436" s="1">
        <v>588</v>
      </c>
      <c r="L7436" s="1">
        <v>48</v>
      </c>
      <c r="M7436" s="1">
        <v>31009</v>
      </c>
      <c r="N7436" s="1">
        <v>13642</v>
      </c>
    </row>
    <row r="7437" spans="1:14">
      <c r="A7437" s="12">
        <v>44187300</v>
      </c>
      <c r="B7437" s="1" t="s">
        <v>13935</v>
      </c>
      <c r="C7437" s="12">
        <v>441873</v>
      </c>
      <c r="D7437" s="1" t="s">
        <v>13935</v>
      </c>
      <c r="E7437" s="12">
        <v>4418</v>
      </c>
      <c r="F7437" s="1" t="s">
        <v>5041</v>
      </c>
      <c r="G7437" s="12">
        <v>44</v>
      </c>
      <c r="H7437" s="1" t="s">
        <v>2121</v>
      </c>
      <c r="I7437" s="1" t="s">
        <v>1129</v>
      </c>
      <c r="J7437" s="1" t="s">
        <v>1128</v>
      </c>
      <c r="K7437" s="1">
        <v>582</v>
      </c>
      <c r="L7437" s="1">
        <v>82</v>
      </c>
      <c r="M7437" s="1">
        <v>247084</v>
      </c>
      <c r="N7437" s="1">
        <v>206890</v>
      </c>
    </row>
    <row r="7438" spans="1:14">
      <c r="A7438" s="12">
        <v>29309072</v>
      </c>
      <c r="B7438" s="1" t="s">
        <v>982</v>
      </c>
      <c r="C7438" s="12">
        <v>293090</v>
      </c>
      <c r="D7438" s="1" t="s">
        <v>190</v>
      </c>
      <c r="E7438" s="12">
        <v>2930</v>
      </c>
      <c r="F7438" s="1" t="s">
        <v>115</v>
      </c>
      <c r="G7438" s="12">
        <v>29</v>
      </c>
      <c r="H7438" s="1" t="s">
        <v>13</v>
      </c>
      <c r="I7438" s="1" t="s">
        <v>12</v>
      </c>
      <c r="J7438" s="1" t="s">
        <v>11</v>
      </c>
      <c r="K7438" s="1">
        <v>580</v>
      </c>
      <c r="L7438" s="1">
        <v>0</v>
      </c>
      <c r="M7438" s="1">
        <v>232665</v>
      </c>
      <c r="N7438" s="1">
        <v>309</v>
      </c>
    </row>
    <row r="7439" spans="1:14">
      <c r="A7439" s="12">
        <v>91131000</v>
      </c>
      <c r="B7439" s="1" t="s">
        <v>13934</v>
      </c>
      <c r="C7439" s="12">
        <v>911310</v>
      </c>
      <c r="D7439" s="1" t="s">
        <v>13933</v>
      </c>
      <c r="E7439" s="12">
        <v>9113</v>
      </c>
      <c r="F7439" s="1" t="s">
        <v>4790</v>
      </c>
      <c r="G7439" s="12">
        <v>91</v>
      </c>
      <c r="H7439" s="1" t="s">
        <v>50</v>
      </c>
      <c r="I7439" s="1" t="s">
        <v>49</v>
      </c>
      <c r="J7439" s="1" t="s">
        <v>48</v>
      </c>
      <c r="K7439" s="1">
        <v>579</v>
      </c>
      <c r="L7439" s="1">
        <v>6</v>
      </c>
      <c r="M7439" s="1">
        <v>65563</v>
      </c>
      <c r="N7439" s="1">
        <v>16</v>
      </c>
    </row>
    <row r="7440" spans="1:14">
      <c r="A7440" s="12">
        <v>35029010</v>
      </c>
      <c r="B7440" s="1" t="s">
        <v>3045</v>
      </c>
      <c r="C7440" s="12">
        <v>350290</v>
      </c>
      <c r="D7440" s="1" t="s">
        <v>2342</v>
      </c>
      <c r="E7440" s="12">
        <v>3502</v>
      </c>
      <c r="F7440" s="1" t="s">
        <v>1725</v>
      </c>
      <c r="G7440" s="12">
        <v>35</v>
      </c>
      <c r="H7440" s="1" t="s">
        <v>432</v>
      </c>
      <c r="I7440" s="1" t="s">
        <v>12</v>
      </c>
      <c r="J7440" s="1" t="s">
        <v>11</v>
      </c>
      <c r="K7440" s="1">
        <v>579</v>
      </c>
      <c r="L7440" s="1">
        <v>3</v>
      </c>
      <c r="M7440" s="1">
        <v>232138</v>
      </c>
      <c r="N7440" s="1">
        <v>513</v>
      </c>
    </row>
    <row r="7441" spans="1:14">
      <c r="A7441" s="12">
        <v>84522924</v>
      </c>
      <c r="B7441" s="1" t="s">
        <v>2183</v>
      </c>
      <c r="C7441" s="12">
        <v>845229</v>
      </c>
      <c r="D7441" s="1" t="s">
        <v>1754</v>
      </c>
      <c r="E7441" s="12">
        <v>8452</v>
      </c>
      <c r="F7441" s="1" t="s">
        <v>926</v>
      </c>
      <c r="G7441" s="12">
        <v>84</v>
      </c>
      <c r="H7441" s="1" t="s">
        <v>28</v>
      </c>
      <c r="I7441" s="1" t="s">
        <v>27</v>
      </c>
      <c r="J7441" s="1" t="s">
        <v>26</v>
      </c>
      <c r="K7441" s="1">
        <v>574</v>
      </c>
      <c r="L7441" s="1">
        <v>739</v>
      </c>
      <c r="M7441" s="1">
        <v>20805664</v>
      </c>
      <c r="N7441" s="1">
        <v>5126350</v>
      </c>
    </row>
    <row r="7442" spans="1:14">
      <c r="A7442" s="12">
        <v>90283029</v>
      </c>
      <c r="B7442" s="1" t="s">
        <v>13932</v>
      </c>
      <c r="C7442" s="12">
        <v>902830</v>
      </c>
      <c r="D7442" s="1" t="s">
        <v>5056</v>
      </c>
      <c r="E7442" s="12">
        <v>9028</v>
      </c>
      <c r="F7442" s="1" t="s">
        <v>3311</v>
      </c>
      <c r="G7442" s="12">
        <v>90</v>
      </c>
      <c r="H7442" s="1" t="s">
        <v>512</v>
      </c>
      <c r="I7442" s="1" t="s">
        <v>49</v>
      </c>
      <c r="J7442" s="1" t="s">
        <v>48</v>
      </c>
      <c r="K7442" s="1">
        <v>572</v>
      </c>
      <c r="L7442" s="1">
        <v>1</v>
      </c>
      <c r="M7442" s="1">
        <v>0</v>
      </c>
      <c r="N7442" s="1">
        <v>0</v>
      </c>
    </row>
    <row r="7443" spans="1:14">
      <c r="A7443" s="12">
        <v>15094000</v>
      </c>
      <c r="B7443" s="1" t="s">
        <v>13931</v>
      </c>
      <c r="C7443" s="12">
        <v>150940</v>
      </c>
      <c r="D7443" s="1" t="s">
        <v>13930</v>
      </c>
      <c r="E7443" s="12">
        <v>1509</v>
      </c>
      <c r="F7443" s="1" t="s">
        <v>5309</v>
      </c>
      <c r="G7443" s="12">
        <v>15</v>
      </c>
      <c r="H7443" s="1" t="s">
        <v>413</v>
      </c>
      <c r="I7443" s="1" t="s">
        <v>412</v>
      </c>
      <c r="J7443" s="1" t="s">
        <v>411</v>
      </c>
      <c r="K7443" s="1">
        <v>566</v>
      </c>
      <c r="L7443" s="1">
        <v>47</v>
      </c>
      <c r="M7443" s="1">
        <v>0</v>
      </c>
      <c r="N7443" s="1">
        <v>0</v>
      </c>
    </row>
    <row r="7444" spans="1:14">
      <c r="A7444" s="13" t="s">
        <v>13929</v>
      </c>
      <c r="B7444" s="1" t="s">
        <v>13927</v>
      </c>
      <c r="C7444" s="13" t="s">
        <v>13928</v>
      </c>
      <c r="D7444" s="1" t="s">
        <v>13927</v>
      </c>
      <c r="E7444" s="13" t="s">
        <v>1855</v>
      </c>
      <c r="F7444" s="1" t="s">
        <v>1854</v>
      </c>
      <c r="G7444" s="13" t="s">
        <v>206</v>
      </c>
      <c r="H7444" s="1" t="s">
        <v>205</v>
      </c>
      <c r="I7444" s="1" t="s">
        <v>204</v>
      </c>
      <c r="J7444" s="1" t="s">
        <v>203</v>
      </c>
      <c r="K7444" s="1">
        <v>556</v>
      </c>
      <c r="L7444" s="1">
        <v>46</v>
      </c>
      <c r="M7444" s="1">
        <v>500900</v>
      </c>
      <c r="N7444" s="1">
        <v>60100</v>
      </c>
    </row>
    <row r="7445" spans="1:14">
      <c r="A7445" s="12">
        <v>81052029</v>
      </c>
      <c r="B7445" s="1" t="s">
        <v>5437</v>
      </c>
      <c r="C7445" s="12">
        <v>810520</v>
      </c>
      <c r="D7445" s="1" t="s">
        <v>2404</v>
      </c>
      <c r="E7445" s="12">
        <v>8105</v>
      </c>
      <c r="F7445" s="1" t="s">
        <v>2403</v>
      </c>
      <c r="G7445" s="12">
        <v>81</v>
      </c>
      <c r="H7445" s="1" t="s">
        <v>176</v>
      </c>
      <c r="I7445" s="1" t="s">
        <v>107</v>
      </c>
      <c r="J7445" s="1" t="s">
        <v>106</v>
      </c>
      <c r="K7445" s="1">
        <v>556</v>
      </c>
      <c r="L7445" s="1">
        <v>2</v>
      </c>
      <c r="M7445" s="1">
        <v>8402317</v>
      </c>
      <c r="N7445" s="1">
        <v>1347978</v>
      </c>
    </row>
    <row r="7446" spans="1:14">
      <c r="A7446" s="12">
        <v>29332912</v>
      </c>
      <c r="B7446" s="1" t="s">
        <v>2394</v>
      </c>
      <c r="C7446" s="12">
        <v>293329</v>
      </c>
      <c r="D7446" s="1" t="s">
        <v>839</v>
      </c>
      <c r="E7446" s="12">
        <v>2933</v>
      </c>
      <c r="F7446" s="1" t="s">
        <v>67</v>
      </c>
      <c r="G7446" s="12">
        <v>29</v>
      </c>
      <c r="H7446" s="1" t="s">
        <v>13</v>
      </c>
      <c r="I7446" s="1" t="s">
        <v>12</v>
      </c>
      <c r="J7446" s="1" t="s">
        <v>11</v>
      </c>
      <c r="K7446" s="1">
        <v>554</v>
      </c>
      <c r="L7446" s="1">
        <v>77</v>
      </c>
      <c r="M7446" s="1">
        <v>1443280</v>
      </c>
      <c r="N7446" s="1">
        <v>99938</v>
      </c>
    </row>
    <row r="7447" spans="1:14">
      <c r="A7447" s="13" t="s">
        <v>13926</v>
      </c>
      <c r="B7447" s="1" t="s">
        <v>13925</v>
      </c>
      <c r="C7447" s="13" t="s">
        <v>6107</v>
      </c>
      <c r="D7447" s="1" t="s">
        <v>6106</v>
      </c>
      <c r="E7447" s="13" t="s">
        <v>1855</v>
      </c>
      <c r="F7447" s="1" t="s">
        <v>1854</v>
      </c>
      <c r="G7447" s="13" t="s">
        <v>206</v>
      </c>
      <c r="H7447" s="1" t="s">
        <v>205</v>
      </c>
      <c r="I7447" s="1" t="s">
        <v>204</v>
      </c>
      <c r="J7447" s="1" t="s">
        <v>203</v>
      </c>
      <c r="K7447" s="1">
        <v>550</v>
      </c>
      <c r="L7447" s="1">
        <v>70</v>
      </c>
      <c r="M7447" s="1">
        <v>0</v>
      </c>
      <c r="N7447" s="1">
        <v>0</v>
      </c>
    </row>
    <row r="7448" spans="1:14">
      <c r="A7448" s="12">
        <v>73160000</v>
      </c>
      <c r="B7448" s="1" t="s">
        <v>671</v>
      </c>
      <c r="C7448" s="12">
        <v>731600</v>
      </c>
      <c r="D7448" s="1" t="s">
        <v>672</v>
      </c>
      <c r="E7448" s="12">
        <v>7316</v>
      </c>
      <c r="F7448" s="1" t="s">
        <v>671</v>
      </c>
      <c r="G7448" s="12">
        <v>73</v>
      </c>
      <c r="H7448" s="1" t="s">
        <v>108</v>
      </c>
      <c r="I7448" s="1" t="s">
        <v>107</v>
      </c>
      <c r="J7448" s="1" t="s">
        <v>106</v>
      </c>
      <c r="K7448" s="1">
        <v>546</v>
      </c>
      <c r="L7448" s="1">
        <v>58</v>
      </c>
      <c r="M7448" s="1">
        <v>28166301</v>
      </c>
      <c r="N7448" s="1">
        <v>5430735</v>
      </c>
    </row>
    <row r="7449" spans="1:14">
      <c r="A7449" s="12">
        <v>55132390</v>
      </c>
      <c r="B7449" s="1" t="s">
        <v>5420</v>
      </c>
      <c r="C7449" s="12">
        <v>551323</v>
      </c>
      <c r="D7449" s="1" t="s">
        <v>5419</v>
      </c>
      <c r="E7449" s="12">
        <v>5513</v>
      </c>
      <c r="F7449" s="1" t="s">
        <v>2386</v>
      </c>
      <c r="G7449" s="12">
        <v>55</v>
      </c>
      <c r="H7449" s="1" t="s">
        <v>282</v>
      </c>
      <c r="I7449" s="1" t="s">
        <v>2</v>
      </c>
      <c r="J7449" s="1" t="s">
        <v>1</v>
      </c>
      <c r="K7449" s="1">
        <v>546</v>
      </c>
      <c r="L7449" s="1">
        <v>5</v>
      </c>
      <c r="M7449" s="1">
        <v>45906</v>
      </c>
      <c r="N7449" s="1">
        <v>7768</v>
      </c>
    </row>
    <row r="7450" spans="1:14">
      <c r="A7450" s="12">
        <v>70049000</v>
      </c>
      <c r="B7450" s="1" t="s">
        <v>1223</v>
      </c>
      <c r="C7450" s="12">
        <v>700490</v>
      </c>
      <c r="D7450" s="1" t="s">
        <v>1222</v>
      </c>
      <c r="E7450" s="12">
        <v>7004</v>
      </c>
      <c r="F7450" s="1" t="s">
        <v>1221</v>
      </c>
      <c r="G7450" s="12">
        <v>70</v>
      </c>
      <c r="H7450" s="1" t="s">
        <v>83</v>
      </c>
      <c r="I7450" s="1" t="s">
        <v>7</v>
      </c>
      <c r="J7450" s="1" t="s">
        <v>6</v>
      </c>
      <c r="K7450" s="1">
        <v>544</v>
      </c>
      <c r="L7450" s="1">
        <v>281</v>
      </c>
      <c r="M7450" s="1">
        <v>392566</v>
      </c>
      <c r="N7450" s="1">
        <v>451862</v>
      </c>
    </row>
    <row r="7451" spans="1:14">
      <c r="A7451" s="12">
        <v>30032019</v>
      </c>
      <c r="B7451" s="1" t="s">
        <v>13924</v>
      </c>
      <c r="C7451" s="12">
        <v>300320</v>
      </c>
      <c r="D7451" s="1" t="s">
        <v>1165</v>
      </c>
      <c r="E7451" s="12">
        <v>3003</v>
      </c>
      <c r="F7451" s="1" t="s">
        <v>1164</v>
      </c>
      <c r="G7451" s="12">
        <v>30</v>
      </c>
      <c r="H7451" s="1" t="s">
        <v>63</v>
      </c>
      <c r="I7451" s="1" t="s">
        <v>12</v>
      </c>
      <c r="J7451" s="1" t="s">
        <v>11</v>
      </c>
      <c r="K7451" s="1">
        <v>539</v>
      </c>
      <c r="L7451" s="1">
        <v>300</v>
      </c>
      <c r="M7451" s="1">
        <v>0</v>
      </c>
      <c r="N7451" s="1">
        <v>0</v>
      </c>
    </row>
    <row r="7452" spans="1:14">
      <c r="A7452" s="12">
        <v>29413010</v>
      </c>
      <c r="B7452" s="1" t="s">
        <v>979</v>
      </c>
      <c r="C7452" s="12">
        <v>294130</v>
      </c>
      <c r="D7452" s="1" t="s">
        <v>978</v>
      </c>
      <c r="E7452" s="12">
        <v>2941</v>
      </c>
      <c r="F7452" s="1" t="s">
        <v>361</v>
      </c>
      <c r="G7452" s="12">
        <v>29</v>
      </c>
      <c r="H7452" s="1" t="s">
        <v>13</v>
      </c>
      <c r="I7452" s="1" t="s">
        <v>12</v>
      </c>
      <c r="J7452" s="1" t="s">
        <v>11</v>
      </c>
      <c r="K7452" s="1">
        <v>539</v>
      </c>
      <c r="L7452" s="1">
        <v>9</v>
      </c>
      <c r="M7452" s="1">
        <v>888379</v>
      </c>
      <c r="N7452" s="1">
        <v>25325</v>
      </c>
    </row>
    <row r="7453" spans="1:14">
      <c r="A7453" s="12">
        <v>23063010</v>
      </c>
      <c r="B7453" s="1" t="s">
        <v>13923</v>
      </c>
      <c r="C7453" s="12">
        <v>230630</v>
      </c>
      <c r="D7453" s="1" t="s">
        <v>13535</v>
      </c>
      <c r="E7453" s="12">
        <v>2306</v>
      </c>
      <c r="F7453" s="1" t="s">
        <v>4444</v>
      </c>
      <c r="G7453" s="12">
        <v>23</v>
      </c>
      <c r="H7453" s="1" t="s">
        <v>2749</v>
      </c>
      <c r="I7453" s="1" t="s">
        <v>751</v>
      </c>
      <c r="J7453" s="1" t="s">
        <v>750</v>
      </c>
      <c r="K7453" s="1">
        <v>537</v>
      </c>
      <c r="L7453" s="1">
        <v>53</v>
      </c>
      <c r="M7453" s="1">
        <v>0</v>
      </c>
      <c r="N7453" s="1">
        <v>0</v>
      </c>
    </row>
    <row r="7454" spans="1:14">
      <c r="A7454" s="12">
        <v>16055100</v>
      </c>
      <c r="B7454" s="1" t="s">
        <v>13922</v>
      </c>
      <c r="C7454" s="12">
        <v>160551</v>
      </c>
      <c r="D7454" s="1" t="s">
        <v>13922</v>
      </c>
      <c r="E7454" s="12">
        <v>1605</v>
      </c>
      <c r="F7454" s="1" t="s">
        <v>12917</v>
      </c>
      <c r="G7454" s="12">
        <v>16</v>
      </c>
      <c r="H7454" s="1" t="s">
        <v>2758</v>
      </c>
      <c r="I7454" s="1" t="s">
        <v>751</v>
      </c>
      <c r="J7454" s="1" t="s">
        <v>750</v>
      </c>
      <c r="K7454" s="1">
        <v>536</v>
      </c>
      <c r="L7454" s="1">
        <v>119</v>
      </c>
      <c r="M7454" s="1">
        <v>0</v>
      </c>
      <c r="N7454" s="1">
        <v>0</v>
      </c>
    </row>
    <row r="7455" spans="1:14">
      <c r="A7455" s="12">
        <v>29333932</v>
      </c>
      <c r="B7455" s="1" t="s">
        <v>13921</v>
      </c>
      <c r="C7455" s="12">
        <v>293339</v>
      </c>
      <c r="D7455" s="1" t="s">
        <v>68</v>
      </c>
      <c r="E7455" s="12">
        <v>2933</v>
      </c>
      <c r="F7455" s="1" t="s">
        <v>67</v>
      </c>
      <c r="G7455" s="12">
        <v>29</v>
      </c>
      <c r="H7455" s="1" t="s">
        <v>13</v>
      </c>
      <c r="I7455" s="1" t="s">
        <v>12</v>
      </c>
      <c r="J7455" s="1" t="s">
        <v>11</v>
      </c>
      <c r="K7455" s="1">
        <v>535</v>
      </c>
      <c r="L7455" s="1">
        <v>0</v>
      </c>
      <c r="M7455" s="1">
        <v>3944310</v>
      </c>
      <c r="N7455" s="1">
        <v>1015</v>
      </c>
    </row>
    <row r="7456" spans="1:14">
      <c r="A7456" s="12">
        <v>84609011</v>
      </c>
      <c r="B7456" s="1" t="s">
        <v>903</v>
      </c>
      <c r="C7456" s="12">
        <v>846090</v>
      </c>
      <c r="D7456" s="1" t="s">
        <v>902</v>
      </c>
      <c r="E7456" s="12">
        <v>8460</v>
      </c>
      <c r="F7456" s="1" t="s">
        <v>901</v>
      </c>
      <c r="G7456" s="12">
        <v>84</v>
      </c>
      <c r="H7456" s="1" t="s">
        <v>28</v>
      </c>
      <c r="I7456" s="1" t="s">
        <v>27</v>
      </c>
      <c r="J7456" s="1" t="s">
        <v>26</v>
      </c>
      <c r="K7456" s="1">
        <v>534</v>
      </c>
      <c r="L7456" s="1">
        <v>2000</v>
      </c>
      <c r="M7456" s="1">
        <v>849937</v>
      </c>
      <c r="N7456" s="1">
        <v>8387</v>
      </c>
    </row>
    <row r="7457" spans="1:14">
      <c r="A7457" s="12">
        <v>20092100</v>
      </c>
      <c r="B7457" s="1" t="s">
        <v>13920</v>
      </c>
      <c r="C7457" s="12">
        <v>200921</v>
      </c>
      <c r="D7457" s="1" t="s">
        <v>13919</v>
      </c>
      <c r="E7457" s="12">
        <v>2009</v>
      </c>
      <c r="F7457" s="1" t="s">
        <v>4347</v>
      </c>
      <c r="G7457" s="12">
        <v>20</v>
      </c>
      <c r="H7457" s="1" t="s">
        <v>3274</v>
      </c>
      <c r="I7457" s="1" t="s">
        <v>751</v>
      </c>
      <c r="J7457" s="1" t="s">
        <v>750</v>
      </c>
      <c r="K7457" s="1">
        <v>534</v>
      </c>
      <c r="L7457" s="1">
        <v>123</v>
      </c>
      <c r="M7457" s="1">
        <v>0</v>
      </c>
      <c r="N7457" s="1">
        <v>0</v>
      </c>
    </row>
    <row r="7458" spans="1:14">
      <c r="A7458" s="12">
        <v>30044940</v>
      </c>
      <c r="B7458" s="1" t="s">
        <v>13918</v>
      </c>
      <c r="C7458" s="12">
        <v>300449</v>
      </c>
      <c r="D7458" s="1" t="s">
        <v>3706</v>
      </c>
      <c r="E7458" s="12">
        <v>3004</v>
      </c>
      <c r="F7458" s="1" t="s">
        <v>364</v>
      </c>
      <c r="G7458" s="12">
        <v>30</v>
      </c>
      <c r="H7458" s="1" t="s">
        <v>63</v>
      </c>
      <c r="I7458" s="1" t="s">
        <v>12</v>
      </c>
      <c r="J7458" s="1" t="s">
        <v>11</v>
      </c>
      <c r="K7458" s="1">
        <v>528</v>
      </c>
      <c r="L7458" s="1">
        <v>0</v>
      </c>
      <c r="M7458" s="1">
        <v>0</v>
      </c>
      <c r="N7458" s="1">
        <v>0</v>
      </c>
    </row>
    <row r="7459" spans="1:14">
      <c r="A7459" s="13" t="s">
        <v>13917</v>
      </c>
      <c r="B7459" s="1" t="s">
        <v>13916</v>
      </c>
      <c r="C7459" s="13" t="s">
        <v>6861</v>
      </c>
      <c r="D7459" s="1" t="s">
        <v>6860</v>
      </c>
      <c r="E7459" s="13" t="s">
        <v>1490</v>
      </c>
      <c r="F7459" s="1" t="s">
        <v>1489</v>
      </c>
      <c r="G7459" s="13" t="s">
        <v>1488</v>
      </c>
      <c r="H7459" s="1" t="s">
        <v>1487</v>
      </c>
      <c r="I7459" s="1" t="s">
        <v>59</v>
      </c>
      <c r="J7459" s="1" t="s">
        <v>58</v>
      </c>
      <c r="K7459" s="1">
        <v>527</v>
      </c>
      <c r="L7459" s="1">
        <v>87</v>
      </c>
      <c r="M7459" s="1">
        <v>0</v>
      </c>
      <c r="N7459" s="1">
        <v>0</v>
      </c>
    </row>
    <row r="7460" spans="1:14">
      <c r="A7460" s="12">
        <v>29394900</v>
      </c>
      <c r="B7460" s="1" t="s">
        <v>13915</v>
      </c>
      <c r="C7460" s="12">
        <v>293949</v>
      </c>
      <c r="D7460" s="1" t="s">
        <v>13915</v>
      </c>
      <c r="E7460" s="12">
        <v>2939</v>
      </c>
      <c r="F7460" s="1" t="s">
        <v>656</v>
      </c>
      <c r="G7460" s="12">
        <v>29</v>
      </c>
      <c r="H7460" s="1" t="s">
        <v>13</v>
      </c>
      <c r="I7460" s="1" t="s">
        <v>12</v>
      </c>
      <c r="J7460" s="1" t="s">
        <v>11</v>
      </c>
      <c r="K7460" s="1">
        <v>524</v>
      </c>
      <c r="L7460" s="1">
        <v>3</v>
      </c>
      <c r="M7460" s="1">
        <v>2850</v>
      </c>
      <c r="N7460" s="1">
        <v>0</v>
      </c>
    </row>
    <row r="7461" spans="1:14">
      <c r="A7461" s="12">
        <v>12129400</v>
      </c>
      <c r="B7461" s="1" t="s">
        <v>13914</v>
      </c>
      <c r="C7461" s="12">
        <v>121294</v>
      </c>
      <c r="D7461" s="1" t="s">
        <v>13914</v>
      </c>
      <c r="E7461" s="12">
        <v>1212</v>
      </c>
      <c r="F7461" s="1" t="s">
        <v>4314</v>
      </c>
      <c r="G7461" s="12">
        <v>12</v>
      </c>
      <c r="H7461" s="1" t="s">
        <v>331</v>
      </c>
      <c r="I7461" s="1" t="s">
        <v>59</v>
      </c>
      <c r="J7461" s="1" t="s">
        <v>58</v>
      </c>
      <c r="K7461" s="1">
        <v>519</v>
      </c>
      <c r="L7461" s="1">
        <v>256</v>
      </c>
      <c r="M7461" s="1">
        <v>0</v>
      </c>
      <c r="N7461" s="1">
        <v>0</v>
      </c>
    </row>
    <row r="7462" spans="1:14">
      <c r="A7462" s="12">
        <v>38089331</v>
      </c>
      <c r="B7462" s="1" t="s">
        <v>13913</v>
      </c>
      <c r="C7462" s="12">
        <v>380893</v>
      </c>
      <c r="D7462" s="1" t="s">
        <v>320</v>
      </c>
      <c r="E7462" s="12">
        <v>3808</v>
      </c>
      <c r="F7462" s="1" t="s">
        <v>288</v>
      </c>
      <c r="G7462" s="12">
        <v>38</v>
      </c>
      <c r="H7462" s="1" t="s">
        <v>244</v>
      </c>
      <c r="I7462" s="1" t="s">
        <v>12</v>
      </c>
      <c r="J7462" s="1" t="s">
        <v>11</v>
      </c>
      <c r="K7462" s="1">
        <v>518</v>
      </c>
      <c r="L7462" s="1">
        <v>6</v>
      </c>
      <c r="M7462" s="1">
        <v>0</v>
      </c>
      <c r="N7462" s="1">
        <v>0</v>
      </c>
    </row>
    <row r="7463" spans="1:14">
      <c r="A7463" s="12">
        <v>39207910</v>
      </c>
      <c r="B7463" s="1" t="s">
        <v>5410</v>
      </c>
      <c r="C7463" s="12">
        <v>392079</v>
      </c>
      <c r="D7463" s="1" t="s">
        <v>2305</v>
      </c>
      <c r="E7463" s="12">
        <v>3920</v>
      </c>
      <c r="F7463" s="1" t="s">
        <v>39</v>
      </c>
      <c r="G7463" s="12">
        <v>39</v>
      </c>
      <c r="H7463" s="1" t="s">
        <v>38</v>
      </c>
      <c r="I7463" s="1" t="s">
        <v>37</v>
      </c>
      <c r="J7463" s="1" t="s">
        <v>36</v>
      </c>
      <c r="K7463" s="1">
        <v>516</v>
      </c>
      <c r="L7463" s="1">
        <v>36</v>
      </c>
      <c r="M7463" s="1">
        <v>1756248</v>
      </c>
      <c r="N7463" s="1">
        <v>351831</v>
      </c>
    </row>
    <row r="7464" spans="1:14">
      <c r="A7464" s="13" t="s">
        <v>13912</v>
      </c>
      <c r="B7464" s="1" t="s">
        <v>13911</v>
      </c>
      <c r="C7464" s="13" t="s">
        <v>4584</v>
      </c>
      <c r="D7464" s="1" t="s">
        <v>4583</v>
      </c>
      <c r="E7464" s="13" t="s">
        <v>1855</v>
      </c>
      <c r="F7464" s="1" t="s">
        <v>1854</v>
      </c>
      <c r="G7464" s="13" t="s">
        <v>206</v>
      </c>
      <c r="H7464" s="1" t="s">
        <v>205</v>
      </c>
      <c r="I7464" s="1" t="s">
        <v>204</v>
      </c>
      <c r="J7464" s="1" t="s">
        <v>203</v>
      </c>
      <c r="K7464" s="1">
        <v>515</v>
      </c>
      <c r="L7464" s="1">
        <v>180</v>
      </c>
      <c r="M7464" s="1">
        <v>0</v>
      </c>
      <c r="N7464" s="1">
        <v>0</v>
      </c>
    </row>
    <row r="7465" spans="1:14">
      <c r="A7465" s="12">
        <v>12074010</v>
      </c>
      <c r="B7465" s="1" t="s">
        <v>13910</v>
      </c>
      <c r="C7465" s="12">
        <v>120740</v>
      </c>
      <c r="D7465" s="1" t="s">
        <v>8597</v>
      </c>
      <c r="E7465" s="12">
        <v>1207</v>
      </c>
      <c r="F7465" s="1" t="s">
        <v>4529</v>
      </c>
      <c r="G7465" s="12">
        <v>12</v>
      </c>
      <c r="H7465" s="1" t="s">
        <v>331</v>
      </c>
      <c r="I7465" s="1" t="s">
        <v>59</v>
      </c>
      <c r="J7465" s="1" t="s">
        <v>58</v>
      </c>
      <c r="K7465" s="1">
        <v>511</v>
      </c>
      <c r="L7465" s="1">
        <v>57</v>
      </c>
      <c r="M7465" s="1">
        <v>0</v>
      </c>
      <c r="N7465" s="1">
        <v>0</v>
      </c>
    </row>
    <row r="7466" spans="1:14">
      <c r="A7466" s="12">
        <v>44124100</v>
      </c>
      <c r="B7466" s="1" t="s">
        <v>13909</v>
      </c>
      <c r="C7466" s="12">
        <v>441241</v>
      </c>
      <c r="D7466" s="1" t="s">
        <v>13908</v>
      </c>
      <c r="E7466" s="12">
        <v>4412</v>
      </c>
      <c r="F7466" s="1" t="s">
        <v>4239</v>
      </c>
      <c r="G7466" s="12">
        <v>44</v>
      </c>
      <c r="H7466" s="1" t="s">
        <v>2121</v>
      </c>
      <c r="I7466" s="1" t="s">
        <v>1129</v>
      </c>
      <c r="J7466" s="1" t="s">
        <v>1128</v>
      </c>
      <c r="K7466" s="1">
        <v>508</v>
      </c>
      <c r="L7466" s="1">
        <v>9</v>
      </c>
      <c r="M7466" s="1">
        <v>0</v>
      </c>
      <c r="N7466" s="1">
        <v>0</v>
      </c>
    </row>
    <row r="7467" spans="1:14">
      <c r="A7467" s="13" t="s">
        <v>13907</v>
      </c>
      <c r="B7467" s="1" t="s">
        <v>13906</v>
      </c>
      <c r="C7467" s="13" t="s">
        <v>13905</v>
      </c>
      <c r="D7467" s="1" t="s">
        <v>13904</v>
      </c>
      <c r="E7467" s="13" t="s">
        <v>5297</v>
      </c>
      <c r="F7467" s="1" t="s">
        <v>5296</v>
      </c>
      <c r="G7467" s="13" t="s">
        <v>206</v>
      </c>
      <c r="H7467" s="1" t="s">
        <v>205</v>
      </c>
      <c r="I7467" s="1" t="s">
        <v>204</v>
      </c>
      <c r="J7467" s="1" t="s">
        <v>203</v>
      </c>
      <c r="K7467" s="1">
        <v>504</v>
      </c>
      <c r="L7467" s="1">
        <v>102</v>
      </c>
      <c r="M7467" s="1">
        <v>0</v>
      </c>
      <c r="N7467" s="1">
        <v>0</v>
      </c>
    </row>
    <row r="7468" spans="1:14">
      <c r="A7468" s="13" t="s">
        <v>13903</v>
      </c>
      <c r="B7468" s="1" t="s">
        <v>13901</v>
      </c>
      <c r="C7468" s="13" t="s">
        <v>13902</v>
      </c>
      <c r="D7468" s="1" t="s">
        <v>13901</v>
      </c>
      <c r="E7468" s="13" t="s">
        <v>4368</v>
      </c>
      <c r="F7468" s="1" t="s">
        <v>4367</v>
      </c>
      <c r="G7468" s="13" t="s">
        <v>206</v>
      </c>
      <c r="H7468" s="1" t="s">
        <v>205</v>
      </c>
      <c r="I7468" s="1" t="s">
        <v>204</v>
      </c>
      <c r="J7468" s="1" t="s">
        <v>203</v>
      </c>
      <c r="K7468" s="1">
        <v>504</v>
      </c>
      <c r="L7468" s="1">
        <v>81</v>
      </c>
      <c r="M7468" s="1">
        <v>0</v>
      </c>
      <c r="N7468" s="1">
        <v>0</v>
      </c>
    </row>
    <row r="7469" spans="1:14">
      <c r="A7469" s="12">
        <v>30032069</v>
      </c>
      <c r="B7469" s="1" t="s">
        <v>13900</v>
      </c>
      <c r="C7469" s="12">
        <v>300320</v>
      </c>
      <c r="D7469" s="1" t="s">
        <v>1165</v>
      </c>
      <c r="E7469" s="12">
        <v>3003</v>
      </c>
      <c r="F7469" s="1" t="s">
        <v>1164</v>
      </c>
      <c r="G7469" s="12">
        <v>30</v>
      </c>
      <c r="H7469" s="1" t="s">
        <v>63</v>
      </c>
      <c r="I7469" s="1" t="s">
        <v>12</v>
      </c>
      <c r="J7469" s="1" t="s">
        <v>11</v>
      </c>
      <c r="K7469" s="1">
        <v>503</v>
      </c>
      <c r="L7469" s="1">
        <v>202</v>
      </c>
      <c r="M7469" s="1">
        <v>0</v>
      </c>
      <c r="N7469" s="1">
        <v>0</v>
      </c>
    </row>
    <row r="7470" spans="1:14">
      <c r="A7470" s="12">
        <v>60049010</v>
      </c>
      <c r="B7470" s="1" t="s">
        <v>13899</v>
      </c>
      <c r="C7470" s="12">
        <v>600490</v>
      </c>
      <c r="D7470" s="1" t="s">
        <v>4700</v>
      </c>
      <c r="E7470" s="12">
        <v>6004</v>
      </c>
      <c r="F7470" s="1" t="s">
        <v>4697</v>
      </c>
      <c r="G7470" s="12">
        <v>60</v>
      </c>
      <c r="H7470" s="1" t="s">
        <v>161</v>
      </c>
      <c r="I7470" s="1" t="s">
        <v>2</v>
      </c>
      <c r="J7470" s="1" t="s">
        <v>1</v>
      </c>
      <c r="K7470" s="1">
        <v>501</v>
      </c>
      <c r="L7470" s="1">
        <v>113</v>
      </c>
      <c r="M7470" s="1">
        <v>167699</v>
      </c>
      <c r="N7470" s="1">
        <v>9792</v>
      </c>
    </row>
    <row r="7471" spans="1:14">
      <c r="A7471" s="12">
        <v>29349991</v>
      </c>
      <c r="B7471" s="1" t="s">
        <v>1339</v>
      </c>
      <c r="C7471" s="12">
        <v>293499</v>
      </c>
      <c r="D7471" s="1" t="s">
        <v>97</v>
      </c>
      <c r="E7471" s="12">
        <v>2934</v>
      </c>
      <c r="F7471" s="1" t="s">
        <v>96</v>
      </c>
      <c r="G7471" s="12">
        <v>29</v>
      </c>
      <c r="H7471" s="1" t="s">
        <v>13</v>
      </c>
      <c r="I7471" s="1" t="s">
        <v>12</v>
      </c>
      <c r="J7471" s="1" t="s">
        <v>11</v>
      </c>
      <c r="K7471" s="1">
        <v>500</v>
      </c>
      <c r="L7471" s="1">
        <v>4</v>
      </c>
      <c r="M7471" s="1">
        <v>22156</v>
      </c>
      <c r="N7471" s="1">
        <v>13</v>
      </c>
    </row>
    <row r="7472" spans="1:14">
      <c r="A7472" s="12">
        <v>25183000</v>
      </c>
      <c r="B7472" s="1" t="s">
        <v>13898</v>
      </c>
      <c r="C7472" s="12">
        <v>251830</v>
      </c>
      <c r="D7472" s="1" t="s">
        <v>13898</v>
      </c>
      <c r="E7472" s="12">
        <v>2518</v>
      </c>
      <c r="F7472" s="1" t="s">
        <v>7846</v>
      </c>
      <c r="G7472" s="12">
        <v>25</v>
      </c>
      <c r="H7472" s="1" t="s">
        <v>226</v>
      </c>
      <c r="I7472" s="1" t="s">
        <v>225</v>
      </c>
      <c r="J7472" s="1" t="s">
        <v>224</v>
      </c>
      <c r="K7472" s="1">
        <v>498</v>
      </c>
      <c r="L7472" s="1">
        <v>35100</v>
      </c>
      <c r="M7472" s="1">
        <v>0</v>
      </c>
      <c r="N7472" s="1">
        <v>0</v>
      </c>
    </row>
    <row r="7473" spans="1:14">
      <c r="A7473" s="12">
        <v>60029010</v>
      </c>
      <c r="B7473" s="1" t="s">
        <v>13897</v>
      </c>
      <c r="C7473" s="12">
        <v>600290</v>
      </c>
      <c r="D7473" s="1" t="s">
        <v>5793</v>
      </c>
      <c r="E7473" s="12">
        <v>6002</v>
      </c>
      <c r="F7473" s="1" t="s">
        <v>317</v>
      </c>
      <c r="G7473" s="12">
        <v>60</v>
      </c>
      <c r="H7473" s="1" t="s">
        <v>161</v>
      </c>
      <c r="I7473" s="1" t="s">
        <v>2</v>
      </c>
      <c r="J7473" s="1" t="s">
        <v>1</v>
      </c>
      <c r="K7473" s="1">
        <v>498</v>
      </c>
      <c r="L7473" s="1">
        <v>18</v>
      </c>
      <c r="M7473" s="1">
        <v>0</v>
      </c>
      <c r="N7473" s="1">
        <v>0</v>
      </c>
    </row>
    <row r="7474" spans="1:14">
      <c r="A7474" s="12">
        <v>29415020</v>
      </c>
      <c r="B7474" s="1" t="s">
        <v>1714</v>
      </c>
      <c r="C7474" s="12">
        <v>294150</v>
      </c>
      <c r="D7474" s="1" t="s">
        <v>1713</v>
      </c>
      <c r="E7474" s="12">
        <v>2941</v>
      </c>
      <c r="F7474" s="1" t="s">
        <v>361</v>
      </c>
      <c r="G7474" s="12">
        <v>29</v>
      </c>
      <c r="H7474" s="1" t="s">
        <v>13</v>
      </c>
      <c r="I7474" s="1" t="s">
        <v>12</v>
      </c>
      <c r="J7474" s="1" t="s">
        <v>11</v>
      </c>
      <c r="K7474" s="1">
        <v>496</v>
      </c>
      <c r="L7474" s="1">
        <v>3</v>
      </c>
      <c r="M7474" s="1">
        <v>69650</v>
      </c>
      <c r="N7474" s="1">
        <v>796</v>
      </c>
    </row>
    <row r="7475" spans="1:14">
      <c r="A7475" s="13" t="s">
        <v>13896</v>
      </c>
      <c r="B7475" s="1" t="s">
        <v>13895</v>
      </c>
      <c r="C7475" s="13" t="s">
        <v>13759</v>
      </c>
      <c r="D7475" s="1" t="s">
        <v>13758</v>
      </c>
      <c r="E7475" s="13" t="s">
        <v>5297</v>
      </c>
      <c r="F7475" s="1" t="s">
        <v>5296</v>
      </c>
      <c r="G7475" s="13" t="s">
        <v>206</v>
      </c>
      <c r="H7475" s="1" t="s">
        <v>205</v>
      </c>
      <c r="I7475" s="1" t="s">
        <v>204</v>
      </c>
      <c r="J7475" s="1" t="s">
        <v>203</v>
      </c>
      <c r="K7475" s="1">
        <v>491</v>
      </c>
      <c r="L7475" s="1">
        <v>111</v>
      </c>
      <c r="M7475" s="1">
        <v>474983</v>
      </c>
      <c r="N7475" s="1">
        <v>43450</v>
      </c>
    </row>
    <row r="7476" spans="1:14">
      <c r="A7476" s="12">
        <v>61153020</v>
      </c>
      <c r="B7476" s="1" t="s">
        <v>13894</v>
      </c>
      <c r="C7476" s="12">
        <v>611530</v>
      </c>
      <c r="D7476" s="1" t="s">
        <v>1322</v>
      </c>
      <c r="E7476" s="12">
        <v>6115</v>
      </c>
      <c r="F7476" s="1" t="s">
        <v>1321</v>
      </c>
      <c r="G7476" s="12">
        <v>61</v>
      </c>
      <c r="H7476" s="1" t="s">
        <v>234</v>
      </c>
      <c r="I7476" s="1" t="s">
        <v>2</v>
      </c>
      <c r="J7476" s="1" t="s">
        <v>1</v>
      </c>
      <c r="K7476" s="1">
        <v>489</v>
      </c>
      <c r="L7476" s="1">
        <v>17</v>
      </c>
      <c r="M7476" s="1">
        <v>28581</v>
      </c>
      <c r="N7476" s="1">
        <v>5064</v>
      </c>
    </row>
    <row r="7477" spans="1:14">
      <c r="A7477" s="12">
        <v>37011029</v>
      </c>
      <c r="B7477" s="1" t="s">
        <v>3154</v>
      </c>
      <c r="C7477" s="12">
        <v>370110</v>
      </c>
      <c r="D7477" s="1" t="s">
        <v>3153</v>
      </c>
      <c r="E7477" s="12">
        <v>3701</v>
      </c>
      <c r="F7477" s="1" t="s">
        <v>2398</v>
      </c>
      <c r="G7477" s="12">
        <v>37</v>
      </c>
      <c r="H7477" s="1" t="s">
        <v>1090</v>
      </c>
      <c r="I7477" s="1" t="s">
        <v>12</v>
      </c>
      <c r="J7477" s="1" t="s">
        <v>11</v>
      </c>
      <c r="K7477" s="1">
        <v>488</v>
      </c>
      <c r="L7477" s="1">
        <v>48</v>
      </c>
      <c r="M7477" s="1">
        <v>1602142</v>
      </c>
      <c r="N7477" s="1">
        <v>165900</v>
      </c>
    </row>
    <row r="7478" spans="1:14">
      <c r="A7478" s="12">
        <v>87149320</v>
      </c>
      <c r="B7478" s="1" t="s">
        <v>4705</v>
      </c>
      <c r="C7478" s="12">
        <v>871493</v>
      </c>
      <c r="D7478" s="1" t="s">
        <v>909</v>
      </c>
      <c r="E7478" s="12">
        <v>8714</v>
      </c>
      <c r="F7478" s="1" t="s">
        <v>706</v>
      </c>
      <c r="G7478" s="12">
        <v>87</v>
      </c>
      <c r="H7478" s="1" t="s">
        <v>633</v>
      </c>
      <c r="I7478" s="1" t="s">
        <v>272</v>
      </c>
      <c r="J7478" s="1" t="s">
        <v>271</v>
      </c>
      <c r="K7478" s="1">
        <v>488</v>
      </c>
      <c r="L7478" s="1">
        <v>37</v>
      </c>
      <c r="M7478" s="1">
        <v>9017623</v>
      </c>
      <c r="N7478" s="1">
        <v>2563650</v>
      </c>
    </row>
    <row r="7479" spans="1:14">
      <c r="A7479" s="12">
        <v>90014000</v>
      </c>
      <c r="B7479" s="1" t="s">
        <v>5353</v>
      </c>
      <c r="C7479" s="12">
        <v>900140</v>
      </c>
      <c r="D7479" s="1" t="s">
        <v>5353</v>
      </c>
      <c r="E7479" s="12">
        <v>9001</v>
      </c>
      <c r="F7479" s="1" t="s">
        <v>3458</v>
      </c>
      <c r="G7479" s="12">
        <v>90</v>
      </c>
      <c r="H7479" s="1" t="s">
        <v>512</v>
      </c>
      <c r="I7479" s="1" t="s">
        <v>49</v>
      </c>
      <c r="J7479" s="1" t="s">
        <v>48</v>
      </c>
      <c r="K7479" s="1">
        <v>488</v>
      </c>
      <c r="L7479" s="1">
        <v>27</v>
      </c>
      <c r="M7479" s="1">
        <v>675631</v>
      </c>
      <c r="N7479" s="1">
        <v>34341</v>
      </c>
    </row>
    <row r="7480" spans="1:14">
      <c r="A7480" s="13" t="s">
        <v>13893</v>
      </c>
      <c r="B7480" s="1" t="s">
        <v>13892</v>
      </c>
      <c r="C7480" s="13" t="s">
        <v>7739</v>
      </c>
      <c r="D7480" s="1" t="s">
        <v>7738</v>
      </c>
      <c r="E7480" s="13" t="s">
        <v>4850</v>
      </c>
      <c r="F7480" s="1" t="s">
        <v>4849</v>
      </c>
      <c r="G7480" s="13" t="s">
        <v>206</v>
      </c>
      <c r="H7480" s="1" t="s">
        <v>205</v>
      </c>
      <c r="I7480" s="1" t="s">
        <v>204</v>
      </c>
      <c r="J7480" s="1" t="s">
        <v>203</v>
      </c>
      <c r="K7480" s="1">
        <v>487</v>
      </c>
      <c r="L7480" s="1">
        <v>255</v>
      </c>
      <c r="M7480" s="1">
        <v>0</v>
      </c>
      <c r="N7480" s="1">
        <v>0</v>
      </c>
    </row>
    <row r="7481" spans="1:14">
      <c r="A7481" s="12">
        <v>29221989</v>
      </c>
      <c r="B7481" s="1" t="s">
        <v>2774</v>
      </c>
      <c r="C7481" s="12">
        <v>292219</v>
      </c>
      <c r="D7481" s="1" t="s">
        <v>545</v>
      </c>
      <c r="E7481" s="12">
        <v>2922</v>
      </c>
      <c r="F7481" s="1" t="s">
        <v>294</v>
      </c>
      <c r="G7481" s="12">
        <v>29</v>
      </c>
      <c r="H7481" s="1" t="s">
        <v>13</v>
      </c>
      <c r="I7481" s="1" t="s">
        <v>12</v>
      </c>
      <c r="J7481" s="1" t="s">
        <v>11</v>
      </c>
      <c r="K7481" s="1">
        <v>487</v>
      </c>
      <c r="L7481" s="1">
        <v>17</v>
      </c>
      <c r="M7481" s="1">
        <v>121891</v>
      </c>
      <c r="N7481" s="1">
        <v>750</v>
      </c>
    </row>
    <row r="7482" spans="1:14">
      <c r="A7482" s="12">
        <v>38243000</v>
      </c>
      <c r="B7482" s="1" t="s">
        <v>3251</v>
      </c>
      <c r="C7482" s="12">
        <v>382430</v>
      </c>
      <c r="D7482" s="1" t="s">
        <v>3250</v>
      </c>
      <c r="E7482" s="12">
        <v>3824</v>
      </c>
      <c r="F7482" s="1" t="s">
        <v>821</v>
      </c>
      <c r="G7482" s="12">
        <v>38</v>
      </c>
      <c r="H7482" s="1" t="s">
        <v>244</v>
      </c>
      <c r="I7482" s="1" t="s">
        <v>12</v>
      </c>
      <c r="J7482" s="1" t="s">
        <v>11</v>
      </c>
      <c r="K7482" s="1">
        <v>487</v>
      </c>
      <c r="L7482" s="1">
        <v>0</v>
      </c>
      <c r="M7482" s="1">
        <v>1618679</v>
      </c>
      <c r="N7482" s="1">
        <v>331565</v>
      </c>
    </row>
    <row r="7483" spans="1:14">
      <c r="A7483" s="12">
        <v>20079922</v>
      </c>
      <c r="B7483" s="1" t="s">
        <v>13891</v>
      </c>
      <c r="C7483" s="12">
        <v>200799</v>
      </c>
      <c r="D7483" s="1" t="s">
        <v>4976</v>
      </c>
      <c r="E7483" s="12">
        <v>2007</v>
      </c>
      <c r="F7483" s="1" t="s">
        <v>4975</v>
      </c>
      <c r="G7483" s="12">
        <v>20</v>
      </c>
      <c r="H7483" s="1" t="s">
        <v>3274</v>
      </c>
      <c r="I7483" s="1" t="s">
        <v>751</v>
      </c>
      <c r="J7483" s="1" t="s">
        <v>750</v>
      </c>
      <c r="K7483" s="1">
        <v>485</v>
      </c>
      <c r="L7483" s="1">
        <v>209</v>
      </c>
      <c r="M7483" s="1">
        <v>0</v>
      </c>
      <c r="N7483" s="1">
        <v>0</v>
      </c>
    </row>
    <row r="7484" spans="1:14">
      <c r="A7484" s="12">
        <v>39207990</v>
      </c>
      <c r="B7484" s="1" t="s">
        <v>2306</v>
      </c>
      <c r="C7484" s="12">
        <v>392079</v>
      </c>
      <c r="D7484" s="1" t="s">
        <v>2305</v>
      </c>
      <c r="E7484" s="12">
        <v>3920</v>
      </c>
      <c r="F7484" s="1" t="s">
        <v>39</v>
      </c>
      <c r="G7484" s="12">
        <v>39</v>
      </c>
      <c r="H7484" s="1" t="s">
        <v>38</v>
      </c>
      <c r="I7484" s="1" t="s">
        <v>37</v>
      </c>
      <c r="J7484" s="1" t="s">
        <v>36</v>
      </c>
      <c r="K7484" s="1">
        <v>482</v>
      </c>
      <c r="L7484" s="1">
        <v>9</v>
      </c>
      <c r="M7484" s="1">
        <v>372877</v>
      </c>
      <c r="N7484" s="1">
        <v>22523</v>
      </c>
    </row>
    <row r="7485" spans="1:14">
      <c r="A7485" s="13" t="s">
        <v>13890</v>
      </c>
      <c r="B7485" s="1" t="s">
        <v>13889</v>
      </c>
      <c r="C7485" s="13" t="s">
        <v>13709</v>
      </c>
      <c r="D7485" s="1" t="s">
        <v>13708</v>
      </c>
      <c r="E7485" s="13" t="s">
        <v>1490</v>
      </c>
      <c r="F7485" s="1" t="s">
        <v>1489</v>
      </c>
      <c r="G7485" s="13" t="s">
        <v>1488</v>
      </c>
      <c r="H7485" s="1" t="s">
        <v>1487</v>
      </c>
      <c r="I7485" s="1" t="s">
        <v>59</v>
      </c>
      <c r="J7485" s="1" t="s">
        <v>58</v>
      </c>
      <c r="K7485" s="1">
        <v>479</v>
      </c>
      <c r="L7485" s="1">
        <v>73</v>
      </c>
      <c r="M7485" s="1">
        <v>5796</v>
      </c>
      <c r="N7485" s="1">
        <v>7556</v>
      </c>
    </row>
    <row r="7486" spans="1:14">
      <c r="A7486" s="12">
        <v>74198040</v>
      </c>
      <c r="B7486" s="1" t="s">
        <v>13888</v>
      </c>
      <c r="C7486" s="12">
        <v>741980</v>
      </c>
      <c r="D7486" s="1" t="s">
        <v>5021</v>
      </c>
      <c r="E7486" s="12">
        <v>7419</v>
      </c>
      <c r="F7486" s="1" t="s">
        <v>5020</v>
      </c>
      <c r="G7486" s="12">
        <v>74</v>
      </c>
      <c r="H7486" s="1" t="s">
        <v>491</v>
      </c>
      <c r="I7486" s="1" t="s">
        <v>107</v>
      </c>
      <c r="J7486" s="1" t="s">
        <v>106</v>
      </c>
      <c r="K7486" s="1">
        <v>478</v>
      </c>
      <c r="L7486" s="1">
        <v>2</v>
      </c>
      <c r="M7486" s="1">
        <v>608</v>
      </c>
      <c r="N7486" s="1">
        <v>43</v>
      </c>
    </row>
    <row r="7487" spans="1:14">
      <c r="A7487" s="12">
        <v>51122010</v>
      </c>
      <c r="B7487" s="1" t="s">
        <v>4663</v>
      </c>
      <c r="C7487" s="12">
        <v>511220</v>
      </c>
      <c r="D7487" s="1" t="s">
        <v>4662</v>
      </c>
      <c r="E7487" s="12">
        <v>5112</v>
      </c>
      <c r="F7487" s="1" t="s">
        <v>885</v>
      </c>
      <c r="G7487" s="12">
        <v>51</v>
      </c>
      <c r="H7487" s="1" t="s">
        <v>884</v>
      </c>
      <c r="I7487" s="1" t="s">
        <v>2</v>
      </c>
      <c r="J7487" s="1" t="s">
        <v>1</v>
      </c>
      <c r="K7487" s="1">
        <v>477</v>
      </c>
      <c r="L7487" s="1">
        <v>23</v>
      </c>
      <c r="M7487" s="1">
        <v>9005</v>
      </c>
      <c r="N7487" s="1">
        <v>119</v>
      </c>
    </row>
    <row r="7488" spans="1:14">
      <c r="A7488" s="12">
        <v>60049090</v>
      </c>
      <c r="B7488" s="1" t="s">
        <v>4701</v>
      </c>
      <c r="C7488" s="12">
        <v>600490</v>
      </c>
      <c r="D7488" s="1" t="s">
        <v>4700</v>
      </c>
      <c r="E7488" s="12">
        <v>6004</v>
      </c>
      <c r="F7488" s="1" t="s">
        <v>4697</v>
      </c>
      <c r="G7488" s="12">
        <v>60</v>
      </c>
      <c r="H7488" s="1" t="s">
        <v>161</v>
      </c>
      <c r="I7488" s="1" t="s">
        <v>2</v>
      </c>
      <c r="J7488" s="1" t="s">
        <v>1</v>
      </c>
      <c r="K7488" s="1">
        <v>474</v>
      </c>
      <c r="L7488" s="1">
        <v>458</v>
      </c>
      <c r="M7488" s="1">
        <v>329307</v>
      </c>
      <c r="N7488" s="1">
        <v>64262</v>
      </c>
    </row>
    <row r="7489" spans="1:14">
      <c r="A7489" s="12">
        <v>84485930</v>
      </c>
      <c r="B7489" s="1" t="s">
        <v>2290</v>
      </c>
      <c r="C7489" s="12">
        <v>844859</v>
      </c>
      <c r="D7489" s="1" t="s">
        <v>1979</v>
      </c>
      <c r="E7489" s="12">
        <v>8448</v>
      </c>
      <c r="F7489" s="1" t="s">
        <v>29</v>
      </c>
      <c r="G7489" s="12">
        <v>84</v>
      </c>
      <c r="H7489" s="1" t="s">
        <v>28</v>
      </c>
      <c r="I7489" s="1" t="s">
        <v>27</v>
      </c>
      <c r="J7489" s="1" t="s">
        <v>26</v>
      </c>
      <c r="K7489" s="1">
        <v>473</v>
      </c>
      <c r="L7489" s="1">
        <v>0</v>
      </c>
      <c r="M7489" s="1">
        <v>922444</v>
      </c>
      <c r="N7489" s="1">
        <v>24220</v>
      </c>
    </row>
    <row r="7490" spans="1:14">
      <c r="A7490" s="12">
        <v>29242949</v>
      </c>
      <c r="B7490" s="1" t="s">
        <v>2793</v>
      </c>
      <c r="C7490" s="12">
        <v>292429</v>
      </c>
      <c r="D7490" s="1" t="s">
        <v>594</v>
      </c>
      <c r="E7490" s="12">
        <v>2924</v>
      </c>
      <c r="F7490" s="1" t="s">
        <v>23</v>
      </c>
      <c r="G7490" s="12">
        <v>29</v>
      </c>
      <c r="H7490" s="1" t="s">
        <v>13</v>
      </c>
      <c r="I7490" s="1" t="s">
        <v>12</v>
      </c>
      <c r="J7490" s="1" t="s">
        <v>11</v>
      </c>
      <c r="K7490" s="1">
        <v>465</v>
      </c>
      <c r="L7490" s="1">
        <v>2</v>
      </c>
      <c r="M7490" s="1">
        <v>63405317</v>
      </c>
      <c r="N7490" s="1">
        <v>11732390</v>
      </c>
    </row>
    <row r="7491" spans="1:14">
      <c r="A7491" s="12">
        <v>40121900</v>
      </c>
      <c r="B7491" s="1" t="s">
        <v>13887</v>
      </c>
      <c r="C7491" s="12">
        <v>401219</v>
      </c>
      <c r="D7491" s="1" t="s">
        <v>13886</v>
      </c>
      <c r="E7491" s="12">
        <v>4012</v>
      </c>
      <c r="F7491" s="1" t="s">
        <v>4874</v>
      </c>
      <c r="G7491" s="12">
        <v>40</v>
      </c>
      <c r="H7491" s="1" t="s">
        <v>422</v>
      </c>
      <c r="I7491" s="1" t="s">
        <v>37</v>
      </c>
      <c r="J7491" s="1" t="s">
        <v>36</v>
      </c>
      <c r="K7491" s="1">
        <v>464</v>
      </c>
      <c r="L7491" s="1">
        <v>88</v>
      </c>
      <c r="M7491" s="1">
        <v>0</v>
      </c>
      <c r="N7491" s="1">
        <v>0</v>
      </c>
    </row>
    <row r="7492" spans="1:14">
      <c r="A7492" s="12">
        <v>90251111</v>
      </c>
      <c r="B7492" s="1" t="s">
        <v>13885</v>
      </c>
      <c r="C7492" s="12">
        <v>902511</v>
      </c>
      <c r="D7492" s="1" t="s">
        <v>1688</v>
      </c>
      <c r="E7492" s="12">
        <v>9025</v>
      </c>
      <c r="F7492" s="1" t="s">
        <v>1687</v>
      </c>
      <c r="G7492" s="12">
        <v>90</v>
      </c>
      <c r="H7492" s="1" t="s">
        <v>512</v>
      </c>
      <c r="I7492" s="1" t="s">
        <v>49</v>
      </c>
      <c r="J7492" s="1" t="s">
        <v>48</v>
      </c>
      <c r="K7492" s="1">
        <v>462</v>
      </c>
      <c r="L7492" s="1">
        <v>4</v>
      </c>
      <c r="M7492" s="1">
        <v>0</v>
      </c>
      <c r="N7492" s="1">
        <v>0</v>
      </c>
    </row>
    <row r="7493" spans="1:14">
      <c r="A7493" s="12">
        <v>29353000</v>
      </c>
      <c r="B7493" s="1" t="s">
        <v>13884</v>
      </c>
      <c r="C7493" s="12">
        <v>293530</v>
      </c>
      <c r="D7493" s="1" t="s">
        <v>13884</v>
      </c>
      <c r="E7493" s="12">
        <v>2935</v>
      </c>
      <c r="F7493" s="1" t="s">
        <v>504</v>
      </c>
      <c r="G7493" s="12">
        <v>29</v>
      </c>
      <c r="H7493" s="1" t="s">
        <v>13</v>
      </c>
      <c r="I7493" s="1" t="s">
        <v>12</v>
      </c>
      <c r="J7493" s="1" t="s">
        <v>11</v>
      </c>
      <c r="K7493" s="1">
        <v>460</v>
      </c>
      <c r="L7493" s="1">
        <v>8</v>
      </c>
      <c r="M7493" s="1">
        <v>0</v>
      </c>
      <c r="N7493" s="1">
        <v>0</v>
      </c>
    </row>
    <row r="7494" spans="1:14">
      <c r="A7494" s="12">
        <v>29039919</v>
      </c>
      <c r="B7494" s="1" t="s">
        <v>389</v>
      </c>
      <c r="C7494" s="12">
        <v>290399</v>
      </c>
      <c r="D7494" s="1" t="s">
        <v>301</v>
      </c>
      <c r="E7494" s="12">
        <v>2903</v>
      </c>
      <c r="F7494" s="1" t="s">
        <v>300</v>
      </c>
      <c r="G7494" s="12">
        <v>29</v>
      </c>
      <c r="H7494" s="1" t="s">
        <v>13</v>
      </c>
      <c r="I7494" s="1" t="s">
        <v>12</v>
      </c>
      <c r="J7494" s="1" t="s">
        <v>11</v>
      </c>
      <c r="K7494" s="1">
        <v>459</v>
      </c>
      <c r="L7494" s="1">
        <v>50</v>
      </c>
      <c r="M7494" s="1">
        <v>45870</v>
      </c>
      <c r="N7494" s="1">
        <v>4620</v>
      </c>
    </row>
    <row r="7495" spans="1:14">
      <c r="A7495" s="12">
        <v>81122900</v>
      </c>
      <c r="B7495" s="1" t="s">
        <v>2780</v>
      </c>
      <c r="C7495" s="12">
        <v>811229</v>
      </c>
      <c r="D7495" s="1" t="s">
        <v>2780</v>
      </c>
      <c r="E7495" s="12">
        <v>8112</v>
      </c>
      <c r="F7495" s="1" t="s">
        <v>591</v>
      </c>
      <c r="G7495" s="12">
        <v>81</v>
      </c>
      <c r="H7495" s="1" t="s">
        <v>176</v>
      </c>
      <c r="I7495" s="1" t="s">
        <v>107</v>
      </c>
      <c r="J7495" s="1" t="s">
        <v>106</v>
      </c>
      <c r="K7495" s="1">
        <v>459</v>
      </c>
      <c r="L7495" s="1">
        <v>4</v>
      </c>
      <c r="M7495" s="1">
        <v>1896565</v>
      </c>
      <c r="N7495" s="1">
        <v>84091</v>
      </c>
    </row>
    <row r="7496" spans="1:14">
      <c r="A7496" s="12">
        <v>94015200</v>
      </c>
      <c r="B7496" s="1" t="s">
        <v>13883</v>
      </c>
      <c r="C7496" s="12">
        <v>940152</v>
      </c>
      <c r="D7496" s="1" t="s">
        <v>13883</v>
      </c>
      <c r="E7496" s="12">
        <v>9401</v>
      </c>
      <c r="F7496" s="1" t="s">
        <v>1915</v>
      </c>
      <c r="G7496" s="12">
        <v>94</v>
      </c>
      <c r="H7496" s="1" t="s">
        <v>259</v>
      </c>
      <c r="I7496" s="1" t="s">
        <v>127</v>
      </c>
      <c r="J7496" s="1" t="s">
        <v>126</v>
      </c>
      <c r="K7496" s="1">
        <v>457</v>
      </c>
      <c r="L7496" s="1">
        <v>2</v>
      </c>
      <c r="M7496" s="1">
        <v>43410</v>
      </c>
      <c r="N7496" s="1">
        <v>10827</v>
      </c>
    </row>
    <row r="7497" spans="1:14">
      <c r="A7497" s="12">
        <v>15159022</v>
      </c>
      <c r="B7497" s="1" t="s">
        <v>13882</v>
      </c>
      <c r="C7497" s="12">
        <v>151590</v>
      </c>
      <c r="D7497" s="1" t="s">
        <v>863</v>
      </c>
      <c r="E7497" s="12">
        <v>1515</v>
      </c>
      <c r="F7497" s="1" t="s">
        <v>862</v>
      </c>
      <c r="G7497" s="12">
        <v>15</v>
      </c>
      <c r="H7497" s="1" t="s">
        <v>413</v>
      </c>
      <c r="I7497" s="1" t="s">
        <v>412</v>
      </c>
      <c r="J7497" s="1" t="s">
        <v>411</v>
      </c>
      <c r="K7497" s="1">
        <v>456</v>
      </c>
      <c r="L7497" s="1">
        <v>242</v>
      </c>
      <c r="M7497" s="1">
        <v>197</v>
      </c>
      <c r="N7497" s="1">
        <v>27</v>
      </c>
    </row>
    <row r="7498" spans="1:14">
      <c r="A7498" s="12">
        <v>35079022</v>
      </c>
      <c r="B7498" s="1" t="s">
        <v>2714</v>
      </c>
      <c r="C7498" s="12">
        <v>350790</v>
      </c>
      <c r="D7498" s="1" t="s">
        <v>434</v>
      </c>
      <c r="E7498" s="12">
        <v>3507</v>
      </c>
      <c r="F7498" s="1" t="s">
        <v>433</v>
      </c>
      <c r="G7498" s="12">
        <v>35</v>
      </c>
      <c r="H7498" s="1" t="s">
        <v>432</v>
      </c>
      <c r="I7498" s="1" t="s">
        <v>12</v>
      </c>
      <c r="J7498" s="1" t="s">
        <v>11</v>
      </c>
      <c r="K7498" s="1">
        <v>453</v>
      </c>
      <c r="L7498" s="1">
        <v>8</v>
      </c>
      <c r="M7498" s="1">
        <v>307536</v>
      </c>
      <c r="N7498" s="1">
        <v>8991</v>
      </c>
    </row>
    <row r="7499" spans="1:14">
      <c r="A7499" s="12">
        <v>72031000</v>
      </c>
      <c r="B7499" s="1" t="s">
        <v>4780</v>
      </c>
      <c r="C7499" s="12">
        <v>720310</v>
      </c>
      <c r="D7499" s="1" t="s">
        <v>4780</v>
      </c>
      <c r="E7499" s="12">
        <v>7203</v>
      </c>
      <c r="F7499" s="1" t="s">
        <v>4779</v>
      </c>
      <c r="G7499" s="12">
        <v>72</v>
      </c>
      <c r="H7499" s="1" t="s">
        <v>436</v>
      </c>
      <c r="I7499" s="1" t="s">
        <v>107</v>
      </c>
      <c r="J7499" s="1" t="s">
        <v>106</v>
      </c>
      <c r="K7499" s="1">
        <v>451</v>
      </c>
      <c r="L7499" s="1">
        <v>18</v>
      </c>
      <c r="M7499" s="1">
        <v>9034650</v>
      </c>
      <c r="N7499" s="1">
        <v>25097247</v>
      </c>
    </row>
    <row r="7500" spans="1:14">
      <c r="A7500" s="12">
        <v>90109010</v>
      </c>
      <c r="B7500" s="1" t="s">
        <v>13881</v>
      </c>
      <c r="C7500" s="12">
        <v>901090</v>
      </c>
      <c r="D7500" s="1" t="s">
        <v>5432</v>
      </c>
      <c r="E7500" s="12">
        <v>9010</v>
      </c>
      <c r="F7500" s="1" t="s">
        <v>513</v>
      </c>
      <c r="G7500" s="12">
        <v>90</v>
      </c>
      <c r="H7500" s="1" t="s">
        <v>512</v>
      </c>
      <c r="I7500" s="1" t="s">
        <v>49</v>
      </c>
      <c r="J7500" s="1" t="s">
        <v>48</v>
      </c>
      <c r="K7500" s="1">
        <v>451</v>
      </c>
      <c r="L7500" s="1">
        <v>2</v>
      </c>
      <c r="M7500" s="1">
        <v>6740</v>
      </c>
      <c r="N7500" s="1">
        <v>663</v>
      </c>
    </row>
    <row r="7501" spans="1:14">
      <c r="A7501" s="12">
        <v>84642010</v>
      </c>
      <c r="B7501" s="1" t="s">
        <v>2008</v>
      </c>
      <c r="C7501" s="12">
        <v>846420</v>
      </c>
      <c r="D7501" s="1" t="s">
        <v>2007</v>
      </c>
      <c r="E7501" s="12">
        <v>8464</v>
      </c>
      <c r="F7501" s="1" t="s">
        <v>1741</v>
      </c>
      <c r="G7501" s="12">
        <v>84</v>
      </c>
      <c r="H7501" s="1" t="s">
        <v>28</v>
      </c>
      <c r="I7501" s="1" t="s">
        <v>27</v>
      </c>
      <c r="J7501" s="1" t="s">
        <v>26</v>
      </c>
      <c r="K7501" s="1">
        <v>449</v>
      </c>
      <c r="L7501" s="1">
        <v>180</v>
      </c>
      <c r="M7501" s="1">
        <v>4027185</v>
      </c>
      <c r="N7501" s="1">
        <v>545104</v>
      </c>
    </row>
    <row r="7502" spans="1:14">
      <c r="A7502" s="12">
        <v>16041390</v>
      </c>
      <c r="B7502" s="1" t="s">
        <v>13880</v>
      </c>
      <c r="C7502" s="12">
        <v>160413</v>
      </c>
      <c r="D7502" s="1" t="s">
        <v>5221</v>
      </c>
      <c r="E7502" s="12">
        <v>1604</v>
      </c>
      <c r="F7502" s="1" t="s">
        <v>2759</v>
      </c>
      <c r="G7502" s="12">
        <v>16</v>
      </c>
      <c r="H7502" s="1" t="s">
        <v>2758</v>
      </c>
      <c r="I7502" s="1" t="s">
        <v>751</v>
      </c>
      <c r="J7502" s="1" t="s">
        <v>750</v>
      </c>
      <c r="K7502" s="1">
        <v>447</v>
      </c>
      <c r="L7502" s="1">
        <v>149</v>
      </c>
      <c r="M7502" s="1">
        <v>0</v>
      </c>
      <c r="N7502" s="1">
        <v>0</v>
      </c>
    </row>
    <row r="7503" spans="1:14">
      <c r="A7503" s="13" t="s">
        <v>13879</v>
      </c>
      <c r="B7503" s="1" t="s">
        <v>13878</v>
      </c>
      <c r="C7503" s="13" t="s">
        <v>13877</v>
      </c>
      <c r="D7503" s="1" t="s">
        <v>13876</v>
      </c>
      <c r="E7503" s="13" t="s">
        <v>5297</v>
      </c>
      <c r="F7503" s="1" t="s">
        <v>5296</v>
      </c>
      <c r="G7503" s="13" t="s">
        <v>206</v>
      </c>
      <c r="H7503" s="1" t="s">
        <v>205</v>
      </c>
      <c r="I7503" s="1" t="s">
        <v>204</v>
      </c>
      <c r="J7503" s="1" t="s">
        <v>203</v>
      </c>
      <c r="K7503" s="1">
        <v>447</v>
      </c>
      <c r="L7503" s="1">
        <v>50</v>
      </c>
      <c r="M7503" s="1">
        <v>269342</v>
      </c>
      <c r="N7503" s="1">
        <v>61600</v>
      </c>
    </row>
    <row r="7504" spans="1:14">
      <c r="A7504" s="12">
        <v>29362590</v>
      </c>
      <c r="B7504" s="1" t="s">
        <v>1640</v>
      </c>
      <c r="C7504" s="12">
        <v>293625</v>
      </c>
      <c r="D7504" s="1" t="s">
        <v>1639</v>
      </c>
      <c r="E7504" s="12">
        <v>2936</v>
      </c>
      <c r="F7504" s="1" t="s">
        <v>696</v>
      </c>
      <c r="G7504" s="12">
        <v>29</v>
      </c>
      <c r="H7504" s="1" t="s">
        <v>13</v>
      </c>
      <c r="I7504" s="1" t="s">
        <v>12</v>
      </c>
      <c r="J7504" s="1" t="s">
        <v>11</v>
      </c>
      <c r="K7504" s="1">
        <v>447</v>
      </c>
      <c r="L7504" s="1">
        <v>0</v>
      </c>
      <c r="M7504" s="1">
        <v>676710</v>
      </c>
      <c r="N7504" s="1">
        <v>5245</v>
      </c>
    </row>
    <row r="7505" spans="1:14">
      <c r="A7505" s="12">
        <v>61153090</v>
      </c>
      <c r="B7505" s="1" t="s">
        <v>1323</v>
      </c>
      <c r="C7505" s="12">
        <v>611530</v>
      </c>
      <c r="D7505" s="1" t="s">
        <v>1322</v>
      </c>
      <c r="E7505" s="12">
        <v>6115</v>
      </c>
      <c r="F7505" s="1" t="s">
        <v>1321</v>
      </c>
      <c r="G7505" s="12">
        <v>61</v>
      </c>
      <c r="H7505" s="1" t="s">
        <v>234</v>
      </c>
      <c r="I7505" s="1" t="s">
        <v>2</v>
      </c>
      <c r="J7505" s="1" t="s">
        <v>1</v>
      </c>
      <c r="K7505" s="1">
        <v>446</v>
      </c>
      <c r="L7505" s="1">
        <v>24</v>
      </c>
      <c r="M7505" s="1">
        <v>3250</v>
      </c>
      <c r="N7505" s="1">
        <v>121</v>
      </c>
    </row>
    <row r="7506" spans="1:14">
      <c r="A7506" s="12">
        <v>38276800</v>
      </c>
      <c r="B7506" s="1" t="s">
        <v>3490</v>
      </c>
      <c r="C7506" s="12">
        <v>382768</v>
      </c>
      <c r="D7506" s="1" t="s">
        <v>3489</v>
      </c>
      <c r="E7506" s="12">
        <v>3827</v>
      </c>
      <c r="F7506" s="1" t="s">
        <v>1798</v>
      </c>
      <c r="G7506" s="12">
        <v>38</v>
      </c>
      <c r="H7506" s="1" t="s">
        <v>244</v>
      </c>
      <c r="I7506" s="1" t="s">
        <v>12</v>
      </c>
      <c r="J7506" s="1" t="s">
        <v>11</v>
      </c>
      <c r="K7506" s="1">
        <v>443</v>
      </c>
      <c r="L7506" s="1">
        <v>5</v>
      </c>
      <c r="M7506" s="1">
        <v>846045</v>
      </c>
      <c r="N7506" s="1">
        <v>32123</v>
      </c>
    </row>
    <row r="7507" spans="1:14">
      <c r="A7507" s="12">
        <v>61151099</v>
      </c>
      <c r="B7507" s="1" t="s">
        <v>13875</v>
      </c>
      <c r="C7507" s="12">
        <v>611510</v>
      </c>
      <c r="D7507" s="1" t="s">
        <v>2956</v>
      </c>
      <c r="E7507" s="12">
        <v>6115</v>
      </c>
      <c r="F7507" s="1" t="s">
        <v>1321</v>
      </c>
      <c r="G7507" s="12">
        <v>61</v>
      </c>
      <c r="H7507" s="1" t="s">
        <v>234</v>
      </c>
      <c r="I7507" s="1" t="s">
        <v>2</v>
      </c>
      <c r="J7507" s="1" t="s">
        <v>1</v>
      </c>
      <c r="K7507" s="1">
        <v>439</v>
      </c>
      <c r="L7507" s="1">
        <v>21</v>
      </c>
      <c r="M7507" s="1">
        <v>121072</v>
      </c>
      <c r="N7507" s="1">
        <v>23505</v>
      </c>
    </row>
    <row r="7508" spans="1:14">
      <c r="A7508" s="12">
        <v>38099130</v>
      </c>
      <c r="B7508" s="1" t="s">
        <v>2174</v>
      </c>
      <c r="C7508" s="12">
        <v>380991</v>
      </c>
      <c r="D7508" s="1" t="s">
        <v>2173</v>
      </c>
      <c r="E7508" s="12">
        <v>3809</v>
      </c>
      <c r="F7508" s="1" t="s">
        <v>397</v>
      </c>
      <c r="G7508" s="12">
        <v>38</v>
      </c>
      <c r="H7508" s="1" t="s">
        <v>244</v>
      </c>
      <c r="I7508" s="1" t="s">
        <v>12</v>
      </c>
      <c r="J7508" s="1" t="s">
        <v>11</v>
      </c>
      <c r="K7508" s="1">
        <v>438</v>
      </c>
      <c r="L7508" s="1">
        <v>900</v>
      </c>
      <c r="M7508" s="1">
        <v>768243</v>
      </c>
      <c r="N7508" s="1">
        <v>561246</v>
      </c>
    </row>
    <row r="7509" spans="1:14">
      <c r="A7509" s="12">
        <v>62152000</v>
      </c>
      <c r="B7509" s="1" t="s">
        <v>292</v>
      </c>
      <c r="C7509" s="12">
        <v>621520</v>
      </c>
      <c r="D7509" s="1" t="s">
        <v>291</v>
      </c>
      <c r="E7509" s="12">
        <v>6215</v>
      </c>
      <c r="F7509" s="1" t="s">
        <v>249</v>
      </c>
      <c r="G7509" s="12">
        <v>62</v>
      </c>
      <c r="H7509" s="1" t="s">
        <v>248</v>
      </c>
      <c r="I7509" s="1" t="s">
        <v>2</v>
      </c>
      <c r="J7509" s="1" t="s">
        <v>1</v>
      </c>
      <c r="K7509" s="1">
        <v>438</v>
      </c>
      <c r="L7509" s="1">
        <v>33</v>
      </c>
      <c r="M7509" s="1">
        <v>1793724</v>
      </c>
      <c r="N7509" s="1">
        <v>187093</v>
      </c>
    </row>
    <row r="7510" spans="1:14">
      <c r="A7510" s="12">
        <v>84798992</v>
      </c>
      <c r="B7510" s="1" t="s">
        <v>2674</v>
      </c>
      <c r="C7510" s="12">
        <v>847989</v>
      </c>
      <c r="D7510" s="1" t="s">
        <v>2349</v>
      </c>
      <c r="E7510" s="12">
        <v>8479</v>
      </c>
      <c r="F7510" s="1" t="s">
        <v>310</v>
      </c>
      <c r="G7510" s="12">
        <v>84</v>
      </c>
      <c r="H7510" s="1" t="s">
        <v>28</v>
      </c>
      <c r="I7510" s="1" t="s">
        <v>27</v>
      </c>
      <c r="J7510" s="1" t="s">
        <v>26</v>
      </c>
      <c r="K7510" s="1">
        <v>435</v>
      </c>
      <c r="L7510" s="1">
        <v>90</v>
      </c>
      <c r="M7510" s="1">
        <v>1646592</v>
      </c>
      <c r="N7510" s="1">
        <v>26862</v>
      </c>
    </row>
    <row r="7511" spans="1:14">
      <c r="A7511" s="12">
        <v>29121991</v>
      </c>
      <c r="B7511" s="1" t="s">
        <v>1479</v>
      </c>
      <c r="C7511" s="12">
        <v>291219</v>
      </c>
      <c r="D7511" s="1" t="s">
        <v>1478</v>
      </c>
      <c r="E7511" s="12">
        <v>2912</v>
      </c>
      <c r="F7511" s="1" t="s">
        <v>70</v>
      </c>
      <c r="G7511" s="12">
        <v>29</v>
      </c>
      <c r="H7511" s="1" t="s">
        <v>13</v>
      </c>
      <c r="I7511" s="1" t="s">
        <v>12</v>
      </c>
      <c r="J7511" s="1" t="s">
        <v>11</v>
      </c>
      <c r="K7511" s="1">
        <v>434</v>
      </c>
      <c r="L7511" s="1">
        <v>4</v>
      </c>
      <c r="M7511" s="1">
        <v>7983</v>
      </c>
      <c r="N7511" s="1">
        <v>150</v>
      </c>
    </row>
    <row r="7512" spans="1:14">
      <c r="A7512" s="12">
        <v>90085000</v>
      </c>
      <c r="B7512" s="1" t="s">
        <v>4403</v>
      </c>
      <c r="C7512" s="12">
        <v>900850</v>
      </c>
      <c r="D7512" s="1" t="s">
        <v>4403</v>
      </c>
      <c r="E7512" s="12">
        <v>9008</v>
      </c>
      <c r="F7512" s="1" t="s">
        <v>4402</v>
      </c>
      <c r="G7512" s="12">
        <v>90</v>
      </c>
      <c r="H7512" s="1" t="s">
        <v>512</v>
      </c>
      <c r="I7512" s="1" t="s">
        <v>49</v>
      </c>
      <c r="J7512" s="1" t="s">
        <v>48</v>
      </c>
      <c r="K7512" s="1">
        <v>432</v>
      </c>
      <c r="L7512" s="1">
        <v>14</v>
      </c>
      <c r="M7512" s="1">
        <v>7093061</v>
      </c>
      <c r="N7512" s="1">
        <v>14334</v>
      </c>
    </row>
    <row r="7513" spans="1:14">
      <c r="A7513" s="12">
        <v>29031500</v>
      </c>
      <c r="B7513" s="1" t="s">
        <v>4024</v>
      </c>
      <c r="C7513" s="12">
        <v>290315</v>
      </c>
      <c r="D7513" s="1" t="s">
        <v>4023</v>
      </c>
      <c r="E7513" s="12">
        <v>2903</v>
      </c>
      <c r="F7513" s="1" t="s">
        <v>300</v>
      </c>
      <c r="G7513" s="12">
        <v>29</v>
      </c>
      <c r="H7513" s="1" t="s">
        <v>13</v>
      </c>
      <c r="I7513" s="1" t="s">
        <v>12</v>
      </c>
      <c r="J7513" s="1" t="s">
        <v>11</v>
      </c>
      <c r="K7513" s="1">
        <v>427</v>
      </c>
      <c r="L7513" s="1">
        <v>50</v>
      </c>
      <c r="M7513" s="1">
        <v>19108133</v>
      </c>
      <c r="N7513" s="1">
        <v>72287952</v>
      </c>
    </row>
    <row r="7514" spans="1:14">
      <c r="A7514" s="12">
        <v>52063500</v>
      </c>
      <c r="B7514" s="1" t="s">
        <v>2940</v>
      </c>
      <c r="C7514" s="12">
        <v>520635</v>
      </c>
      <c r="D7514" s="1" t="s">
        <v>2939</v>
      </c>
      <c r="E7514" s="12">
        <v>5206</v>
      </c>
      <c r="F7514" s="1" t="s">
        <v>2938</v>
      </c>
      <c r="G7514" s="12">
        <v>52</v>
      </c>
      <c r="H7514" s="1" t="s">
        <v>76</v>
      </c>
      <c r="I7514" s="1" t="s">
        <v>2</v>
      </c>
      <c r="J7514" s="1" t="s">
        <v>1</v>
      </c>
      <c r="K7514" s="1">
        <v>427</v>
      </c>
      <c r="L7514" s="1">
        <v>48</v>
      </c>
      <c r="M7514" s="1">
        <v>113105</v>
      </c>
      <c r="N7514" s="1">
        <v>9866</v>
      </c>
    </row>
    <row r="7515" spans="1:14">
      <c r="A7515" s="12">
        <v>29214100</v>
      </c>
      <c r="B7515" s="1" t="s">
        <v>1252</v>
      </c>
      <c r="C7515" s="12">
        <v>292141</v>
      </c>
      <c r="D7515" s="1" t="s">
        <v>1252</v>
      </c>
      <c r="E7515" s="12">
        <v>2921</v>
      </c>
      <c r="F7515" s="1" t="s">
        <v>73</v>
      </c>
      <c r="G7515" s="12">
        <v>29</v>
      </c>
      <c r="H7515" s="1" t="s">
        <v>13</v>
      </c>
      <c r="I7515" s="1" t="s">
        <v>12</v>
      </c>
      <c r="J7515" s="1" t="s">
        <v>11</v>
      </c>
      <c r="K7515" s="1">
        <v>422</v>
      </c>
      <c r="L7515" s="1">
        <v>26</v>
      </c>
      <c r="M7515" s="1">
        <v>998592</v>
      </c>
      <c r="N7515" s="1">
        <v>249257</v>
      </c>
    </row>
    <row r="7516" spans="1:14">
      <c r="A7516" s="12">
        <v>33012916</v>
      </c>
      <c r="B7516" s="1" t="s">
        <v>409</v>
      </c>
      <c r="C7516" s="12">
        <v>330129</v>
      </c>
      <c r="D7516" s="1" t="s">
        <v>408</v>
      </c>
      <c r="E7516" s="12">
        <v>3301</v>
      </c>
      <c r="F7516" s="1" t="s">
        <v>407</v>
      </c>
      <c r="G7516" s="12">
        <v>33</v>
      </c>
      <c r="H7516" s="1" t="s">
        <v>406</v>
      </c>
      <c r="I7516" s="1" t="s">
        <v>12</v>
      </c>
      <c r="J7516" s="1" t="s">
        <v>11</v>
      </c>
      <c r="K7516" s="1">
        <v>417</v>
      </c>
      <c r="L7516" s="1">
        <v>2</v>
      </c>
      <c r="M7516" s="1">
        <v>18216</v>
      </c>
      <c r="N7516" s="1">
        <v>295</v>
      </c>
    </row>
    <row r="7517" spans="1:14">
      <c r="A7517" s="12">
        <v>78011019</v>
      </c>
      <c r="B7517" s="1" t="s">
        <v>13874</v>
      </c>
      <c r="C7517" s="12">
        <v>780110</v>
      </c>
      <c r="D7517" s="1" t="s">
        <v>11566</v>
      </c>
      <c r="E7517" s="12">
        <v>7801</v>
      </c>
      <c r="F7517" s="1" t="s">
        <v>10888</v>
      </c>
      <c r="G7517" s="12">
        <v>78</v>
      </c>
      <c r="H7517" s="1" t="s">
        <v>997</v>
      </c>
      <c r="I7517" s="1" t="s">
        <v>107</v>
      </c>
      <c r="J7517" s="1" t="s">
        <v>106</v>
      </c>
      <c r="K7517" s="1">
        <v>415</v>
      </c>
      <c r="L7517" s="1">
        <v>22</v>
      </c>
      <c r="M7517" s="1">
        <v>6425</v>
      </c>
      <c r="N7517" s="1">
        <v>112</v>
      </c>
    </row>
    <row r="7518" spans="1:14">
      <c r="A7518" s="12">
        <v>48010090</v>
      </c>
      <c r="B7518" s="1" t="s">
        <v>5290</v>
      </c>
      <c r="C7518" s="12">
        <v>480100</v>
      </c>
      <c r="D7518" s="1" t="s">
        <v>2932</v>
      </c>
      <c r="E7518" s="12">
        <v>4801</v>
      </c>
      <c r="F7518" s="1" t="s">
        <v>2932</v>
      </c>
      <c r="G7518" s="12">
        <v>48</v>
      </c>
      <c r="H7518" s="1" t="s">
        <v>19</v>
      </c>
      <c r="I7518" s="1" t="s">
        <v>18</v>
      </c>
      <c r="J7518" s="1" t="s">
        <v>17</v>
      </c>
      <c r="K7518" s="1">
        <v>410</v>
      </c>
      <c r="L7518" s="1">
        <v>750</v>
      </c>
      <c r="M7518" s="1">
        <v>529592</v>
      </c>
      <c r="N7518" s="1">
        <v>927716</v>
      </c>
    </row>
    <row r="7519" spans="1:14">
      <c r="A7519" s="12">
        <v>71181090</v>
      </c>
      <c r="B7519" s="1" t="s">
        <v>1521</v>
      </c>
      <c r="C7519" s="12">
        <v>711810</v>
      </c>
      <c r="D7519" s="1" t="s">
        <v>1520</v>
      </c>
      <c r="E7519" s="12">
        <v>7118</v>
      </c>
      <c r="F7519" s="1" t="s">
        <v>201</v>
      </c>
      <c r="G7519" s="12">
        <v>71</v>
      </c>
      <c r="H7519" s="1" t="s">
        <v>200</v>
      </c>
      <c r="I7519" s="1" t="s">
        <v>199</v>
      </c>
      <c r="J7519" s="1" t="s">
        <v>198</v>
      </c>
      <c r="K7519" s="1">
        <v>406</v>
      </c>
      <c r="L7519" s="1">
        <v>2</v>
      </c>
      <c r="M7519" s="1">
        <v>8123</v>
      </c>
      <c r="N7519" s="1">
        <v>41</v>
      </c>
    </row>
    <row r="7520" spans="1:14">
      <c r="A7520" s="13" t="s">
        <v>13873</v>
      </c>
      <c r="B7520" s="1" t="s">
        <v>13872</v>
      </c>
      <c r="C7520" s="13" t="s">
        <v>13871</v>
      </c>
      <c r="D7520" s="1" t="s">
        <v>13870</v>
      </c>
      <c r="E7520" s="13" t="s">
        <v>1238</v>
      </c>
      <c r="F7520" s="1" t="s">
        <v>1237</v>
      </c>
      <c r="G7520" s="13" t="s">
        <v>206</v>
      </c>
      <c r="H7520" s="1" t="s">
        <v>205</v>
      </c>
      <c r="I7520" s="1" t="s">
        <v>204</v>
      </c>
      <c r="J7520" s="1" t="s">
        <v>203</v>
      </c>
      <c r="K7520" s="1">
        <v>405</v>
      </c>
      <c r="L7520" s="1">
        <v>222</v>
      </c>
      <c r="M7520" s="1">
        <v>0</v>
      </c>
      <c r="N7520" s="1">
        <v>0</v>
      </c>
    </row>
    <row r="7521" spans="1:14">
      <c r="A7521" s="12">
        <v>52121500</v>
      </c>
      <c r="B7521" s="1" t="s">
        <v>675</v>
      </c>
      <c r="C7521" s="12">
        <v>521215</v>
      </c>
      <c r="D7521" s="1" t="s">
        <v>674</v>
      </c>
      <c r="E7521" s="12">
        <v>5212</v>
      </c>
      <c r="F7521" s="1" t="s">
        <v>673</v>
      </c>
      <c r="G7521" s="12">
        <v>52</v>
      </c>
      <c r="H7521" s="1" t="s">
        <v>76</v>
      </c>
      <c r="I7521" s="1" t="s">
        <v>2</v>
      </c>
      <c r="J7521" s="1" t="s">
        <v>1</v>
      </c>
      <c r="K7521" s="1">
        <v>405</v>
      </c>
      <c r="L7521" s="1">
        <v>26</v>
      </c>
      <c r="M7521" s="1">
        <v>39429</v>
      </c>
      <c r="N7521" s="1">
        <v>76891</v>
      </c>
    </row>
    <row r="7522" spans="1:14">
      <c r="A7522" s="12">
        <v>29071590</v>
      </c>
      <c r="B7522" s="1" t="s">
        <v>1789</v>
      </c>
      <c r="C7522" s="12">
        <v>290715</v>
      </c>
      <c r="D7522" s="1" t="s">
        <v>1788</v>
      </c>
      <c r="E7522" s="12">
        <v>2907</v>
      </c>
      <c r="F7522" s="1" t="s">
        <v>824</v>
      </c>
      <c r="G7522" s="12">
        <v>29</v>
      </c>
      <c r="H7522" s="1" t="s">
        <v>13</v>
      </c>
      <c r="I7522" s="1" t="s">
        <v>12</v>
      </c>
      <c r="J7522" s="1" t="s">
        <v>11</v>
      </c>
      <c r="K7522" s="1">
        <v>403</v>
      </c>
      <c r="L7522" s="1">
        <v>5</v>
      </c>
      <c r="M7522" s="1">
        <v>331301</v>
      </c>
      <c r="N7522" s="1">
        <v>47872</v>
      </c>
    </row>
    <row r="7523" spans="1:14">
      <c r="A7523" s="12">
        <v>70181020</v>
      </c>
      <c r="B7523" s="1" t="s">
        <v>13869</v>
      </c>
      <c r="C7523" s="12">
        <v>701810</v>
      </c>
      <c r="D7523" s="1" t="s">
        <v>4864</v>
      </c>
      <c r="E7523" s="12">
        <v>7018</v>
      </c>
      <c r="F7523" s="1" t="s">
        <v>4635</v>
      </c>
      <c r="G7523" s="12">
        <v>70</v>
      </c>
      <c r="H7523" s="1" t="s">
        <v>83</v>
      </c>
      <c r="I7523" s="1" t="s">
        <v>7</v>
      </c>
      <c r="J7523" s="1" t="s">
        <v>6</v>
      </c>
      <c r="K7523" s="1">
        <v>396</v>
      </c>
      <c r="L7523" s="1">
        <v>36</v>
      </c>
      <c r="M7523" s="1">
        <v>18910592</v>
      </c>
      <c r="N7523" s="1">
        <v>1141409</v>
      </c>
    </row>
    <row r="7524" spans="1:14">
      <c r="A7524" s="12">
        <v>38089319</v>
      </c>
      <c r="B7524" s="1" t="s">
        <v>5027</v>
      </c>
      <c r="C7524" s="12">
        <v>380893</v>
      </c>
      <c r="D7524" s="1" t="s">
        <v>320</v>
      </c>
      <c r="E7524" s="12">
        <v>3808</v>
      </c>
      <c r="F7524" s="1" t="s">
        <v>288</v>
      </c>
      <c r="G7524" s="12">
        <v>38</v>
      </c>
      <c r="H7524" s="1" t="s">
        <v>244</v>
      </c>
      <c r="I7524" s="1" t="s">
        <v>12</v>
      </c>
      <c r="J7524" s="1" t="s">
        <v>11</v>
      </c>
      <c r="K7524" s="1">
        <v>396</v>
      </c>
      <c r="L7524" s="1">
        <v>26</v>
      </c>
      <c r="M7524" s="1">
        <v>0</v>
      </c>
      <c r="N7524" s="1">
        <v>0</v>
      </c>
    </row>
    <row r="7525" spans="1:14">
      <c r="A7525" s="12">
        <v>29371200</v>
      </c>
      <c r="B7525" s="1" t="s">
        <v>2540</v>
      </c>
      <c r="C7525" s="12">
        <v>293712</v>
      </c>
      <c r="D7525" s="1" t="s">
        <v>2540</v>
      </c>
      <c r="E7525" s="12">
        <v>2937</v>
      </c>
      <c r="F7525" s="1" t="s">
        <v>464</v>
      </c>
      <c r="G7525" s="12">
        <v>29</v>
      </c>
      <c r="H7525" s="1" t="s">
        <v>13</v>
      </c>
      <c r="I7525" s="1" t="s">
        <v>12</v>
      </c>
      <c r="J7525" s="1" t="s">
        <v>11</v>
      </c>
      <c r="K7525" s="1">
        <v>396</v>
      </c>
      <c r="L7525" s="1">
        <v>2</v>
      </c>
      <c r="M7525" s="1">
        <v>33960773</v>
      </c>
      <c r="N7525" s="1">
        <v>2863</v>
      </c>
    </row>
    <row r="7526" spans="1:14">
      <c r="A7526" s="12">
        <v>29211139</v>
      </c>
      <c r="B7526" s="1" t="s">
        <v>1420</v>
      </c>
      <c r="C7526" s="12">
        <v>292111</v>
      </c>
      <c r="D7526" s="1" t="s">
        <v>338</v>
      </c>
      <c r="E7526" s="12">
        <v>2921</v>
      </c>
      <c r="F7526" s="1" t="s">
        <v>73</v>
      </c>
      <c r="G7526" s="12">
        <v>29</v>
      </c>
      <c r="H7526" s="1" t="s">
        <v>13</v>
      </c>
      <c r="I7526" s="1" t="s">
        <v>12</v>
      </c>
      <c r="J7526" s="1" t="s">
        <v>11</v>
      </c>
      <c r="K7526" s="1">
        <v>392</v>
      </c>
      <c r="L7526" s="1">
        <v>5</v>
      </c>
      <c r="M7526" s="1">
        <v>515294</v>
      </c>
      <c r="N7526" s="1">
        <v>5778</v>
      </c>
    </row>
    <row r="7527" spans="1:14">
      <c r="A7527" s="12">
        <v>69060000</v>
      </c>
      <c r="B7527" s="1" t="s">
        <v>1885</v>
      </c>
      <c r="C7527" s="12">
        <v>690600</v>
      </c>
      <c r="D7527" s="1" t="s">
        <v>1885</v>
      </c>
      <c r="E7527" s="12">
        <v>6906</v>
      </c>
      <c r="F7527" s="1" t="s">
        <v>1885</v>
      </c>
      <c r="G7527" s="12">
        <v>69</v>
      </c>
      <c r="H7527" s="1" t="s">
        <v>933</v>
      </c>
      <c r="I7527" s="1" t="s">
        <v>7</v>
      </c>
      <c r="J7527" s="1" t="s">
        <v>6</v>
      </c>
      <c r="K7527" s="1">
        <v>389</v>
      </c>
      <c r="L7527" s="1">
        <v>124</v>
      </c>
      <c r="M7527" s="1">
        <v>24586</v>
      </c>
      <c r="N7527" s="1">
        <v>1191</v>
      </c>
    </row>
    <row r="7528" spans="1:14">
      <c r="A7528" s="12">
        <v>75051229</v>
      </c>
      <c r="B7528" s="1" t="s">
        <v>2816</v>
      </c>
      <c r="C7528" s="12">
        <v>750512</v>
      </c>
      <c r="D7528" s="1" t="s">
        <v>2815</v>
      </c>
      <c r="E7528" s="12">
        <v>7505</v>
      </c>
      <c r="F7528" s="1" t="s">
        <v>394</v>
      </c>
      <c r="G7528" s="12">
        <v>75</v>
      </c>
      <c r="H7528" s="1" t="s">
        <v>393</v>
      </c>
      <c r="I7528" s="1" t="s">
        <v>107</v>
      </c>
      <c r="J7528" s="1" t="s">
        <v>106</v>
      </c>
      <c r="K7528" s="1">
        <v>388</v>
      </c>
      <c r="L7528" s="1">
        <v>0</v>
      </c>
      <c r="M7528" s="1">
        <v>225156</v>
      </c>
      <c r="N7528" s="1">
        <v>4121</v>
      </c>
    </row>
    <row r="7529" spans="1:14">
      <c r="A7529" s="12">
        <v>47069200</v>
      </c>
      <c r="B7529" s="1" t="s">
        <v>13868</v>
      </c>
      <c r="C7529" s="12">
        <v>470692</v>
      </c>
      <c r="D7529" s="1" t="s">
        <v>13868</v>
      </c>
      <c r="E7529" s="12">
        <v>4706</v>
      </c>
      <c r="F7529" s="1" t="s">
        <v>565</v>
      </c>
      <c r="G7529" s="12">
        <v>47</v>
      </c>
      <c r="H7529" s="1" t="s">
        <v>564</v>
      </c>
      <c r="I7529" s="1" t="s">
        <v>18</v>
      </c>
      <c r="J7529" s="1" t="s">
        <v>17</v>
      </c>
      <c r="K7529" s="1">
        <v>387</v>
      </c>
      <c r="L7529" s="1">
        <v>11</v>
      </c>
      <c r="M7529" s="1">
        <v>18431</v>
      </c>
      <c r="N7529" s="1">
        <v>12876</v>
      </c>
    </row>
    <row r="7530" spans="1:14">
      <c r="A7530" s="13" t="s">
        <v>13867</v>
      </c>
      <c r="B7530" s="1" t="s">
        <v>13866</v>
      </c>
      <c r="C7530" s="13" t="s">
        <v>2836</v>
      </c>
      <c r="D7530" s="1" t="s">
        <v>2835</v>
      </c>
      <c r="E7530" s="13" t="s">
        <v>1490</v>
      </c>
      <c r="F7530" s="1" t="s">
        <v>1489</v>
      </c>
      <c r="G7530" s="13" t="s">
        <v>1488</v>
      </c>
      <c r="H7530" s="1" t="s">
        <v>1487</v>
      </c>
      <c r="I7530" s="1" t="s">
        <v>59</v>
      </c>
      <c r="J7530" s="1" t="s">
        <v>58</v>
      </c>
      <c r="K7530" s="1">
        <v>386</v>
      </c>
      <c r="L7530" s="1">
        <v>114</v>
      </c>
      <c r="M7530" s="1">
        <v>0</v>
      </c>
      <c r="N7530" s="1">
        <v>0</v>
      </c>
    </row>
    <row r="7531" spans="1:14">
      <c r="A7531" s="12">
        <v>71012200</v>
      </c>
      <c r="B7531" s="1" t="s">
        <v>5001</v>
      </c>
      <c r="C7531" s="12">
        <v>710122</v>
      </c>
      <c r="D7531" s="1" t="s">
        <v>5000</v>
      </c>
      <c r="E7531" s="12">
        <v>7101</v>
      </c>
      <c r="F7531" s="1" t="s">
        <v>4999</v>
      </c>
      <c r="G7531" s="12">
        <v>71</v>
      </c>
      <c r="H7531" s="1" t="s">
        <v>200</v>
      </c>
      <c r="I7531" s="1" t="s">
        <v>199</v>
      </c>
      <c r="J7531" s="1" t="s">
        <v>198</v>
      </c>
      <c r="K7531" s="1">
        <v>381</v>
      </c>
      <c r="L7531" s="1">
        <v>2</v>
      </c>
      <c r="M7531" s="1">
        <v>949966</v>
      </c>
      <c r="N7531" s="1">
        <v>778</v>
      </c>
    </row>
    <row r="7532" spans="1:14">
      <c r="A7532" s="12">
        <v>70159090</v>
      </c>
      <c r="B7532" s="1" t="s">
        <v>5125</v>
      </c>
      <c r="C7532" s="12">
        <v>701590</v>
      </c>
      <c r="D7532" s="1" t="s">
        <v>5124</v>
      </c>
      <c r="E7532" s="12">
        <v>7015</v>
      </c>
      <c r="F7532" s="1" t="s">
        <v>5123</v>
      </c>
      <c r="G7532" s="12">
        <v>70</v>
      </c>
      <c r="H7532" s="1" t="s">
        <v>83</v>
      </c>
      <c r="I7532" s="1" t="s">
        <v>7</v>
      </c>
      <c r="J7532" s="1" t="s">
        <v>6</v>
      </c>
      <c r="K7532" s="1">
        <v>378</v>
      </c>
      <c r="L7532" s="1">
        <v>0</v>
      </c>
      <c r="M7532" s="1">
        <v>46681</v>
      </c>
      <c r="N7532" s="1">
        <v>8760</v>
      </c>
    </row>
    <row r="7533" spans="1:14">
      <c r="A7533" s="12">
        <v>39202012</v>
      </c>
      <c r="B7533" s="1" t="s">
        <v>5268</v>
      </c>
      <c r="C7533" s="12">
        <v>392020</v>
      </c>
      <c r="D7533" s="1" t="s">
        <v>538</v>
      </c>
      <c r="E7533" s="12">
        <v>3920</v>
      </c>
      <c r="F7533" s="1" t="s">
        <v>39</v>
      </c>
      <c r="G7533" s="12">
        <v>39</v>
      </c>
      <c r="H7533" s="1" t="s">
        <v>38</v>
      </c>
      <c r="I7533" s="1" t="s">
        <v>37</v>
      </c>
      <c r="J7533" s="1" t="s">
        <v>36</v>
      </c>
      <c r="K7533" s="1">
        <v>373</v>
      </c>
      <c r="L7533" s="1">
        <v>67</v>
      </c>
      <c r="M7533" s="1">
        <v>9660702</v>
      </c>
      <c r="N7533" s="1">
        <v>1845294</v>
      </c>
    </row>
    <row r="7534" spans="1:14">
      <c r="A7534" s="13" t="s">
        <v>13865</v>
      </c>
      <c r="B7534" s="1" t="s">
        <v>13863</v>
      </c>
      <c r="C7534" s="13" t="s">
        <v>13864</v>
      </c>
      <c r="D7534" s="1" t="s">
        <v>13863</v>
      </c>
      <c r="E7534" s="13" t="s">
        <v>4368</v>
      </c>
      <c r="F7534" s="1" t="s">
        <v>4367</v>
      </c>
      <c r="G7534" s="13" t="s">
        <v>206</v>
      </c>
      <c r="H7534" s="1" t="s">
        <v>205</v>
      </c>
      <c r="I7534" s="1" t="s">
        <v>204</v>
      </c>
      <c r="J7534" s="1" t="s">
        <v>203</v>
      </c>
      <c r="K7534" s="1">
        <v>373</v>
      </c>
      <c r="L7534" s="1">
        <v>20</v>
      </c>
      <c r="M7534" s="1">
        <v>0</v>
      </c>
      <c r="N7534" s="1">
        <v>0</v>
      </c>
    </row>
    <row r="7535" spans="1:14">
      <c r="A7535" s="12">
        <v>29215133</v>
      </c>
      <c r="B7535" s="1" t="s">
        <v>2179</v>
      </c>
      <c r="C7535" s="12">
        <v>292151</v>
      </c>
      <c r="D7535" s="1" t="s">
        <v>636</v>
      </c>
      <c r="E7535" s="12">
        <v>2921</v>
      </c>
      <c r="F7535" s="1" t="s">
        <v>73</v>
      </c>
      <c r="G7535" s="12">
        <v>29</v>
      </c>
      <c r="H7535" s="1" t="s">
        <v>13</v>
      </c>
      <c r="I7535" s="1" t="s">
        <v>12</v>
      </c>
      <c r="J7535" s="1" t="s">
        <v>11</v>
      </c>
      <c r="K7535" s="1">
        <v>372</v>
      </c>
      <c r="L7535" s="1">
        <v>75</v>
      </c>
      <c r="M7535" s="1">
        <v>28983158</v>
      </c>
      <c r="N7535" s="1">
        <v>9791250</v>
      </c>
    </row>
    <row r="7536" spans="1:14">
      <c r="A7536" s="12">
        <v>58012200</v>
      </c>
      <c r="B7536" s="1" t="s">
        <v>5205</v>
      </c>
      <c r="C7536" s="12">
        <v>580122</v>
      </c>
      <c r="D7536" s="1" t="s">
        <v>5204</v>
      </c>
      <c r="E7536" s="12">
        <v>5801</v>
      </c>
      <c r="F7536" s="1" t="s">
        <v>5203</v>
      </c>
      <c r="G7536" s="12">
        <v>58</v>
      </c>
      <c r="H7536" s="1" t="s">
        <v>481</v>
      </c>
      <c r="I7536" s="1" t="s">
        <v>2</v>
      </c>
      <c r="J7536" s="1" t="s">
        <v>1</v>
      </c>
      <c r="K7536" s="1">
        <v>371</v>
      </c>
      <c r="L7536" s="1">
        <v>5</v>
      </c>
      <c r="M7536" s="1">
        <v>813482</v>
      </c>
      <c r="N7536" s="1">
        <v>140350</v>
      </c>
    </row>
    <row r="7537" spans="1:14">
      <c r="A7537" s="12">
        <v>16056900</v>
      </c>
      <c r="B7537" s="1" t="s">
        <v>13862</v>
      </c>
      <c r="C7537" s="12">
        <v>160569</v>
      </c>
      <c r="D7537" s="1" t="s">
        <v>13862</v>
      </c>
      <c r="E7537" s="12">
        <v>1605</v>
      </c>
      <c r="F7537" s="1" t="s">
        <v>12917</v>
      </c>
      <c r="G7537" s="12">
        <v>16</v>
      </c>
      <c r="H7537" s="1" t="s">
        <v>2758</v>
      </c>
      <c r="I7537" s="1" t="s">
        <v>751</v>
      </c>
      <c r="J7537" s="1" t="s">
        <v>750</v>
      </c>
      <c r="K7537" s="1">
        <v>365</v>
      </c>
      <c r="L7537" s="1">
        <v>28</v>
      </c>
      <c r="M7537" s="1">
        <v>7104</v>
      </c>
      <c r="N7537" s="1">
        <v>960</v>
      </c>
    </row>
    <row r="7538" spans="1:14">
      <c r="A7538" s="12">
        <v>44101992</v>
      </c>
      <c r="B7538" s="1" t="s">
        <v>13861</v>
      </c>
      <c r="C7538" s="12">
        <v>441019</v>
      </c>
      <c r="D7538" s="1" t="s">
        <v>13860</v>
      </c>
      <c r="E7538" s="12">
        <v>4410</v>
      </c>
      <c r="F7538" s="1" t="s">
        <v>9806</v>
      </c>
      <c r="G7538" s="12">
        <v>44</v>
      </c>
      <c r="H7538" s="1" t="s">
        <v>2121</v>
      </c>
      <c r="I7538" s="1" t="s">
        <v>1129</v>
      </c>
      <c r="J7538" s="1" t="s">
        <v>1128</v>
      </c>
      <c r="K7538" s="1">
        <v>362</v>
      </c>
      <c r="L7538" s="1">
        <v>83</v>
      </c>
      <c r="M7538" s="1">
        <v>0</v>
      </c>
      <c r="N7538" s="1">
        <v>0</v>
      </c>
    </row>
    <row r="7539" spans="1:14">
      <c r="A7539" s="13" t="s">
        <v>13859</v>
      </c>
      <c r="B7539" s="1" t="s">
        <v>13858</v>
      </c>
      <c r="C7539" s="13" t="s">
        <v>13857</v>
      </c>
      <c r="D7539" s="1" t="s">
        <v>13856</v>
      </c>
      <c r="E7539" s="13" t="s">
        <v>3480</v>
      </c>
      <c r="F7539" s="1" t="s">
        <v>3479</v>
      </c>
      <c r="G7539" s="13" t="s">
        <v>3187</v>
      </c>
      <c r="H7539" s="1" t="s">
        <v>3186</v>
      </c>
      <c r="I7539" s="1" t="s">
        <v>204</v>
      </c>
      <c r="J7539" s="1" t="s">
        <v>203</v>
      </c>
      <c r="K7539" s="1">
        <v>362</v>
      </c>
      <c r="L7539" s="1">
        <v>82</v>
      </c>
      <c r="M7539" s="1">
        <v>0</v>
      </c>
      <c r="N7539" s="1">
        <v>0</v>
      </c>
    </row>
    <row r="7540" spans="1:14">
      <c r="A7540" s="12">
        <v>29336911</v>
      </c>
      <c r="B7540" s="1" t="s">
        <v>13855</v>
      </c>
      <c r="C7540" s="12">
        <v>293369</v>
      </c>
      <c r="D7540" s="1" t="s">
        <v>139</v>
      </c>
      <c r="E7540" s="12">
        <v>2933</v>
      </c>
      <c r="F7540" s="1" t="s">
        <v>67</v>
      </c>
      <c r="G7540" s="12">
        <v>29</v>
      </c>
      <c r="H7540" s="1" t="s">
        <v>13</v>
      </c>
      <c r="I7540" s="1" t="s">
        <v>12</v>
      </c>
      <c r="J7540" s="1" t="s">
        <v>11</v>
      </c>
      <c r="K7540" s="1">
        <v>361</v>
      </c>
      <c r="L7540" s="1">
        <v>108</v>
      </c>
      <c r="M7540" s="1">
        <v>3746767</v>
      </c>
      <c r="N7540" s="1">
        <v>2016501</v>
      </c>
    </row>
    <row r="7541" spans="1:14">
      <c r="A7541" s="12">
        <v>88022022</v>
      </c>
      <c r="B7541" s="1" t="s">
        <v>13854</v>
      </c>
      <c r="C7541" s="12">
        <v>880220</v>
      </c>
      <c r="D7541" s="1" t="s">
        <v>4058</v>
      </c>
      <c r="E7541" s="12">
        <v>8802</v>
      </c>
      <c r="F7541" s="1" t="s">
        <v>3643</v>
      </c>
      <c r="G7541" s="12">
        <v>88</v>
      </c>
      <c r="H7541" s="1" t="s">
        <v>273</v>
      </c>
      <c r="I7541" s="1" t="s">
        <v>272</v>
      </c>
      <c r="J7541" s="1" t="s">
        <v>271</v>
      </c>
      <c r="K7541" s="1">
        <v>361</v>
      </c>
      <c r="L7541" s="1">
        <v>60</v>
      </c>
      <c r="M7541" s="1">
        <v>0</v>
      </c>
      <c r="N7541" s="1">
        <v>0</v>
      </c>
    </row>
    <row r="7542" spans="1:14">
      <c r="A7542" s="12">
        <v>29309021</v>
      </c>
      <c r="B7542" s="1" t="s">
        <v>426</v>
      </c>
      <c r="C7542" s="12">
        <v>293090</v>
      </c>
      <c r="D7542" s="1" t="s">
        <v>190</v>
      </c>
      <c r="E7542" s="12">
        <v>2930</v>
      </c>
      <c r="F7542" s="1" t="s">
        <v>115</v>
      </c>
      <c r="G7542" s="12">
        <v>29</v>
      </c>
      <c r="H7542" s="1" t="s">
        <v>13</v>
      </c>
      <c r="I7542" s="1" t="s">
        <v>12</v>
      </c>
      <c r="J7542" s="1" t="s">
        <v>11</v>
      </c>
      <c r="K7542" s="1">
        <v>360</v>
      </c>
      <c r="L7542" s="1">
        <v>150</v>
      </c>
      <c r="M7542" s="1">
        <v>1862218</v>
      </c>
      <c r="N7542" s="1">
        <v>1020768</v>
      </c>
    </row>
    <row r="7543" spans="1:14">
      <c r="A7543" s="12">
        <v>29397920</v>
      </c>
      <c r="B7543" s="1" t="s">
        <v>1274</v>
      </c>
      <c r="C7543" s="12">
        <v>293979</v>
      </c>
      <c r="D7543" s="1" t="s">
        <v>911</v>
      </c>
      <c r="E7543" s="12">
        <v>2939</v>
      </c>
      <c r="F7543" s="1" t="s">
        <v>656</v>
      </c>
      <c r="G7543" s="12">
        <v>29</v>
      </c>
      <c r="H7543" s="1" t="s">
        <v>13</v>
      </c>
      <c r="I7543" s="1" t="s">
        <v>12</v>
      </c>
      <c r="J7543" s="1" t="s">
        <v>11</v>
      </c>
      <c r="K7543" s="1">
        <v>360</v>
      </c>
      <c r="L7543" s="1">
        <v>2</v>
      </c>
      <c r="M7543" s="1">
        <v>188826</v>
      </c>
      <c r="N7543" s="1">
        <v>2741</v>
      </c>
    </row>
    <row r="7544" spans="1:14">
      <c r="A7544" s="12">
        <v>37013050</v>
      </c>
      <c r="B7544" s="1" t="s">
        <v>13853</v>
      </c>
      <c r="C7544" s="12">
        <v>370130</v>
      </c>
      <c r="D7544" s="1" t="s">
        <v>2577</v>
      </c>
      <c r="E7544" s="12">
        <v>3701</v>
      </c>
      <c r="F7544" s="1" t="s">
        <v>2398</v>
      </c>
      <c r="G7544" s="12">
        <v>37</v>
      </c>
      <c r="H7544" s="1" t="s">
        <v>1090</v>
      </c>
      <c r="I7544" s="1" t="s">
        <v>12</v>
      </c>
      <c r="J7544" s="1" t="s">
        <v>11</v>
      </c>
      <c r="K7544" s="1">
        <v>359</v>
      </c>
      <c r="L7544" s="1">
        <v>162</v>
      </c>
      <c r="M7544" s="1">
        <v>751</v>
      </c>
      <c r="N7544" s="1">
        <v>222</v>
      </c>
    </row>
    <row r="7545" spans="1:14">
      <c r="A7545" s="12">
        <v>29343030</v>
      </c>
      <c r="B7545" s="1" t="s">
        <v>13852</v>
      </c>
      <c r="C7545" s="12">
        <v>293430</v>
      </c>
      <c r="D7545" s="1" t="s">
        <v>3257</v>
      </c>
      <c r="E7545" s="12">
        <v>2934</v>
      </c>
      <c r="F7545" s="1" t="s">
        <v>96</v>
      </c>
      <c r="G7545" s="12">
        <v>29</v>
      </c>
      <c r="H7545" s="1" t="s">
        <v>13</v>
      </c>
      <c r="I7545" s="1" t="s">
        <v>12</v>
      </c>
      <c r="J7545" s="1" t="s">
        <v>11</v>
      </c>
      <c r="K7545" s="1">
        <v>359</v>
      </c>
      <c r="L7545" s="1">
        <v>9</v>
      </c>
      <c r="M7545" s="1">
        <v>476308</v>
      </c>
      <c r="N7545" s="1">
        <v>2609</v>
      </c>
    </row>
    <row r="7546" spans="1:14">
      <c r="A7546" s="12">
        <v>66032000</v>
      </c>
      <c r="B7546" s="1" t="s">
        <v>5150</v>
      </c>
      <c r="C7546" s="12">
        <v>660320</v>
      </c>
      <c r="D7546" s="1" t="s">
        <v>5149</v>
      </c>
      <c r="E7546" s="12">
        <v>6603</v>
      </c>
      <c r="F7546" s="1" t="s">
        <v>5148</v>
      </c>
      <c r="G7546" s="12">
        <v>66</v>
      </c>
      <c r="H7546" s="1" t="s">
        <v>1371</v>
      </c>
      <c r="I7546" s="1" t="s">
        <v>154</v>
      </c>
      <c r="J7546" s="1" t="s">
        <v>153</v>
      </c>
      <c r="K7546" s="1">
        <v>358</v>
      </c>
      <c r="L7546" s="1">
        <v>181</v>
      </c>
      <c r="M7546" s="1">
        <v>589575</v>
      </c>
      <c r="N7546" s="1">
        <v>219028</v>
      </c>
    </row>
    <row r="7547" spans="1:14">
      <c r="A7547" s="12">
        <v>48101489</v>
      </c>
      <c r="B7547" s="1" t="s">
        <v>22</v>
      </c>
      <c r="C7547" s="12">
        <v>481014</v>
      </c>
      <c r="D7547" s="1" t="s">
        <v>21</v>
      </c>
      <c r="E7547" s="12">
        <v>4810</v>
      </c>
      <c r="F7547" s="1" t="s">
        <v>20</v>
      </c>
      <c r="G7547" s="12">
        <v>48</v>
      </c>
      <c r="H7547" s="1" t="s">
        <v>19</v>
      </c>
      <c r="I7547" s="1" t="s">
        <v>18</v>
      </c>
      <c r="J7547" s="1" t="s">
        <v>17</v>
      </c>
      <c r="K7547" s="1">
        <v>358</v>
      </c>
      <c r="L7547" s="1">
        <v>16</v>
      </c>
      <c r="M7547" s="1">
        <v>87927</v>
      </c>
      <c r="N7547" s="1">
        <v>45047</v>
      </c>
    </row>
    <row r="7548" spans="1:14">
      <c r="A7548" s="12">
        <v>87111000</v>
      </c>
      <c r="B7548" s="1" t="s">
        <v>1229</v>
      </c>
      <c r="C7548" s="12">
        <v>871110</v>
      </c>
      <c r="D7548" s="1" t="s">
        <v>1228</v>
      </c>
      <c r="E7548" s="12">
        <v>8711</v>
      </c>
      <c r="F7548" s="1" t="s">
        <v>1227</v>
      </c>
      <c r="G7548" s="12">
        <v>87</v>
      </c>
      <c r="H7548" s="1" t="s">
        <v>633</v>
      </c>
      <c r="I7548" s="1" t="s">
        <v>272</v>
      </c>
      <c r="J7548" s="1" t="s">
        <v>271</v>
      </c>
      <c r="K7548" s="1">
        <v>356</v>
      </c>
      <c r="L7548" s="1">
        <v>160</v>
      </c>
      <c r="M7548" s="1">
        <v>24347526</v>
      </c>
      <c r="N7548" s="1">
        <v>6495906</v>
      </c>
    </row>
    <row r="7549" spans="1:14">
      <c r="A7549" s="13" t="s">
        <v>13851</v>
      </c>
      <c r="B7549" s="1" t="s">
        <v>13850</v>
      </c>
      <c r="C7549" s="13" t="s">
        <v>13849</v>
      </c>
      <c r="D7549" s="1" t="s">
        <v>13848</v>
      </c>
      <c r="E7549" s="13" t="s">
        <v>4277</v>
      </c>
      <c r="F7549" s="1" t="s">
        <v>4276</v>
      </c>
      <c r="G7549" s="13" t="s">
        <v>1488</v>
      </c>
      <c r="H7549" s="1" t="s">
        <v>1487</v>
      </c>
      <c r="I7549" s="1" t="s">
        <v>59</v>
      </c>
      <c r="J7549" s="1" t="s">
        <v>58</v>
      </c>
      <c r="K7549" s="1">
        <v>356</v>
      </c>
      <c r="L7549" s="1">
        <v>56</v>
      </c>
      <c r="M7549" s="1">
        <v>13844959</v>
      </c>
      <c r="N7549" s="1">
        <v>14624553</v>
      </c>
    </row>
    <row r="7550" spans="1:14">
      <c r="A7550" s="12">
        <v>29034900</v>
      </c>
      <c r="B7550" s="1" t="s">
        <v>3197</v>
      </c>
      <c r="C7550" s="12">
        <v>290349</v>
      </c>
      <c r="D7550" s="1" t="s">
        <v>3196</v>
      </c>
      <c r="E7550" s="12">
        <v>2903</v>
      </c>
      <c r="F7550" s="1" t="s">
        <v>300</v>
      </c>
      <c r="G7550" s="12">
        <v>29</v>
      </c>
      <c r="H7550" s="1" t="s">
        <v>13</v>
      </c>
      <c r="I7550" s="1" t="s">
        <v>12</v>
      </c>
      <c r="J7550" s="1" t="s">
        <v>11</v>
      </c>
      <c r="K7550" s="1">
        <v>355</v>
      </c>
      <c r="L7550" s="1">
        <v>23</v>
      </c>
      <c r="M7550" s="1">
        <v>420015</v>
      </c>
      <c r="N7550" s="1">
        <v>9137</v>
      </c>
    </row>
    <row r="7551" spans="1:14">
      <c r="A7551" s="12">
        <v>41019020</v>
      </c>
      <c r="B7551" s="1" t="s">
        <v>13847</v>
      </c>
      <c r="C7551" s="12">
        <v>410190</v>
      </c>
      <c r="D7551" s="1" t="s">
        <v>8268</v>
      </c>
      <c r="E7551" s="12">
        <v>4101</v>
      </c>
      <c r="F7551" s="1" t="s">
        <v>4050</v>
      </c>
      <c r="G7551" s="12">
        <v>41</v>
      </c>
      <c r="H7551" s="1" t="s">
        <v>2610</v>
      </c>
      <c r="I7551" s="1" t="s">
        <v>2609</v>
      </c>
      <c r="J7551" s="1" t="s">
        <v>2608</v>
      </c>
      <c r="K7551" s="1">
        <v>354</v>
      </c>
      <c r="L7551" s="1">
        <v>120</v>
      </c>
      <c r="M7551" s="1">
        <v>0</v>
      </c>
      <c r="N7551" s="1">
        <v>0</v>
      </c>
    </row>
    <row r="7552" spans="1:14">
      <c r="A7552" s="12">
        <v>54082300</v>
      </c>
      <c r="B7552" s="1" t="s">
        <v>13846</v>
      </c>
      <c r="C7552" s="12">
        <v>540823</v>
      </c>
      <c r="D7552" s="1" t="s">
        <v>13845</v>
      </c>
      <c r="E7552" s="12">
        <v>5408</v>
      </c>
      <c r="F7552" s="1" t="s">
        <v>356</v>
      </c>
      <c r="G7552" s="12">
        <v>54</v>
      </c>
      <c r="H7552" s="1" t="s">
        <v>355</v>
      </c>
      <c r="I7552" s="1" t="s">
        <v>2</v>
      </c>
      <c r="J7552" s="1" t="s">
        <v>1</v>
      </c>
      <c r="K7552" s="1">
        <v>343</v>
      </c>
      <c r="L7552" s="1">
        <v>2</v>
      </c>
      <c r="M7552" s="1">
        <v>237925</v>
      </c>
      <c r="N7552" s="1">
        <v>9074</v>
      </c>
    </row>
    <row r="7553" spans="1:14">
      <c r="A7553" s="13" t="s">
        <v>13844</v>
      </c>
      <c r="B7553" s="1" t="s">
        <v>13843</v>
      </c>
      <c r="C7553" s="13" t="s">
        <v>12912</v>
      </c>
      <c r="D7553" s="1" t="s">
        <v>12911</v>
      </c>
      <c r="E7553" s="13" t="s">
        <v>1855</v>
      </c>
      <c r="F7553" s="1" t="s">
        <v>1854</v>
      </c>
      <c r="G7553" s="13" t="s">
        <v>206</v>
      </c>
      <c r="H7553" s="1" t="s">
        <v>205</v>
      </c>
      <c r="I7553" s="1" t="s">
        <v>204</v>
      </c>
      <c r="J7553" s="1" t="s">
        <v>203</v>
      </c>
      <c r="K7553" s="1">
        <v>338</v>
      </c>
      <c r="L7553" s="1">
        <v>120</v>
      </c>
      <c r="M7553" s="1">
        <v>0</v>
      </c>
      <c r="N7553" s="1">
        <v>0</v>
      </c>
    </row>
    <row r="7554" spans="1:14">
      <c r="A7554" s="12">
        <v>15101000</v>
      </c>
      <c r="B7554" s="1" t="s">
        <v>13842</v>
      </c>
      <c r="C7554" s="12">
        <v>151010</v>
      </c>
      <c r="D7554" s="1" t="s">
        <v>13841</v>
      </c>
      <c r="E7554" s="12">
        <v>1510</v>
      </c>
      <c r="F7554" s="1" t="s">
        <v>685</v>
      </c>
      <c r="G7554" s="12">
        <v>15</v>
      </c>
      <c r="H7554" s="1" t="s">
        <v>413</v>
      </c>
      <c r="I7554" s="1" t="s">
        <v>412</v>
      </c>
      <c r="J7554" s="1" t="s">
        <v>411</v>
      </c>
      <c r="K7554" s="1">
        <v>338</v>
      </c>
      <c r="L7554" s="1">
        <v>31</v>
      </c>
      <c r="M7554" s="1">
        <v>1199592</v>
      </c>
      <c r="N7554" s="1">
        <v>226450</v>
      </c>
    </row>
    <row r="7555" spans="1:14">
      <c r="A7555" s="12">
        <v>20085000</v>
      </c>
      <c r="B7555" s="1" t="s">
        <v>13840</v>
      </c>
      <c r="C7555" s="12">
        <v>200850</v>
      </c>
      <c r="D7555" s="1" t="s">
        <v>13840</v>
      </c>
      <c r="E7555" s="12">
        <v>2008</v>
      </c>
      <c r="F7555" s="1" t="s">
        <v>3275</v>
      </c>
      <c r="G7555" s="12">
        <v>20</v>
      </c>
      <c r="H7555" s="1" t="s">
        <v>3274</v>
      </c>
      <c r="I7555" s="1" t="s">
        <v>751</v>
      </c>
      <c r="J7555" s="1" t="s">
        <v>750</v>
      </c>
      <c r="K7555" s="1">
        <v>332</v>
      </c>
      <c r="L7555" s="1">
        <v>34</v>
      </c>
      <c r="M7555" s="1">
        <v>357613</v>
      </c>
      <c r="N7555" s="1">
        <v>178090</v>
      </c>
    </row>
    <row r="7556" spans="1:14">
      <c r="A7556" s="12">
        <v>28372021</v>
      </c>
      <c r="B7556" s="1" t="s">
        <v>1615</v>
      </c>
      <c r="C7556" s="12">
        <v>283720</v>
      </c>
      <c r="D7556" s="1" t="s">
        <v>882</v>
      </c>
      <c r="E7556" s="12">
        <v>2837</v>
      </c>
      <c r="F7556" s="1" t="s">
        <v>170</v>
      </c>
      <c r="G7556" s="12">
        <v>28</v>
      </c>
      <c r="H7556" s="1" t="s">
        <v>118</v>
      </c>
      <c r="I7556" s="1" t="s">
        <v>12</v>
      </c>
      <c r="J7556" s="1" t="s">
        <v>11</v>
      </c>
      <c r="K7556" s="1">
        <v>327</v>
      </c>
      <c r="L7556" s="1">
        <v>0</v>
      </c>
      <c r="M7556" s="1">
        <v>113225</v>
      </c>
      <c r="N7556" s="1">
        <v>16476</v>
      </c>
    </row>
    <row r="7557" spans="1:14">
      <c r="A7557" s="13" t="s">
        <v>13839</v>
      </c>
      <c r="B7557" s="1" t="s">
        <v>13838</v>
      </c>
      <c r="C7557" s="13" t="s">
        <v>13837</v>
      </c>
      <c r="D7557" s="1" t="s">
        <v>13836</v>
      </c>
      <c r="E7557" s="13" t="s">
        <v>4850</v>
      </c>
      <c r="F7557" s="1" t="s">
        <v>4849</v>
      </c>
      <c r="G7557" s="13" t="s">
        <v>206</v>
      </c>
      <c r="H7557" s="1" t="s">
        <v>205</v>
      </c>
      <c r="I7557" s="1" t="s">
        <v>204</v>
      </c>
      <c r="J7557" s="1" t="s">
        <v>203</v>
      </c>
      <c r="K7557" s="1">
        <v>322</v>
      </c>
      <c r="L7557" s="1">
        <v>50</v>
      </c>
      <c r="M7557" s="1">
        <v>0</v>
      </c>
      <c r="N7557" s="1">
        <v>0</v>
      </c>
    </row>
    <row r="7558" spans="1:14">
      <c r="A7558" s="12">
        <v>12075010</v>
      </c>
      <c r="B7558" s="1" t="s">
        <v>13835</v>
      </c>
      <c r="C7558" s="12">
        <v>120750</v>
      </c>
      <c r="D7558" s="1" t="s">
        <v>5052</v>
      </c>
      <c r="E7558" s="12">
        <v>1207</v>
      </c>
      <c r="F7558" s="1" t="s">
        <v>4529</v>
      </c>
      <c r="G7558" s="12">
        <v>12</v>
      </c>
      <c r="H7558" s="1" t="s">
        <v>331</v>
      </c>
      <c r="I7558" s="1" t="s">
        <v>59</v>
      </c>
      <c r="J7558" s="1" t="s">
        <v>58</v>
      </c>
      <c r="K7558" s="1">
        <v>321</v>
      </c>
      <c r="L7558" s="1">
        <v>29</v>
      </c>
      <c r="M7558" s="1">
        <v>1013650</v>
      </c>
      <c r="N7558" s="1">
        <v>184300</v>
      </c>
    </row>
    <row r="7559" spans="1:14">
      <c r="A7559" s="12">
        <v>55131900</v>
      </c>
      <c r="B7559" s="1" t="s">
        <v>13834</v>
      </c>
      <c r="C7559" s="12">
        <v>551319</v>
      </c>
      <c r="D7559" s="1" t="s">
        <v>13833</v>
      </c>
      <c r="E7559" s="12">
        <v>5513</v>
      </c>
      <c r="F7559" s="1" t="s">
        <v>2386</v>
      </c>
      <c r="G7559" s="12">
        <v>55</v>
      </c>
      <c r="H7559" s="1" t="s">
        <v>282</v>
      </c>
      <c r="I7559" s="1" t="s">
        <v>2</v>
      </c>
      <c r="J7559" s="1" t="s">
        <v>1</v>
      </c>
      <c r="K7559" s="1">
        <v>321</v>
      </c>
      <c r="L7559" s="1">
        <v>24</v>
      </c>
      <c r="M7559" s="1">
        <v>28981</v>
      </c>
      <c r="N7559" s="1">
        <v>4054</v>
      </c>
    </row>
    <row r="7560" spans="1:14">
      <c r="A7560" s="12">
        <v>84703000</v>
      </c>
      <c r="B7560" s="1" t="s">
        <v>475</v>
      </c>
      <c r="C7560" s="12">
        <v>847030</v>
      </c>
      <c r="D7560" s="1" t="s">
        <v>475</v>
      </c>
      <c r="E7560" s="12">
        <v>8470</v>
      </c>
      <c r="F7560" s="1" t="s">
        <v>474</v>
      </c>
      <c r="G7560" s="12">
        <v>84</v>
      </c>
      <c r="H7560" s="1" t="s">
        <v>28</v>
      </c>
      <c r="I7560" s="1" t="s">
        <v>27</v>
      </c>
      <c r="J7560" s="1" t="s">
        <v>26</v>
      </c>
      <c r="K7560" s="1">
        <v>319</v>
      </c>
      <c r="L7560" s="1">
        <v>14</v>
      </c>
      <c r="M7560" s="1">
        <v>25225</v>
      </c>
      <c r="N7560" s="1">
        <v>9397</v>
      </c>
    </row>
    <row r="7561" spans="1:14">
      <c r="A7561" s="12">
        <v>61151029</v>
      </c>
      <c r="B7561" s="1" t="s">
        <v>5219</v>
      </c>
      <c r="C7561" s="12">
        <v>611510</v>
      </c>
      <c r="D7561" s="1" t="s">
        <v>2956</v>
      </c>
      <c r="E7561" s="12">
        <v>6115</v>
      </c>
      <c r="F7561" s="1" t="s">
        <v>1321</v>
      </c>
      <c r="G7561" s="12">
        <v>61</v>
      </c>
      <c r="H7561" s="1" t="s">
        <v>234</v>
      </c>
      <c r="I7561" s="1" t="s">
        <v>2</v>
      </c>
      <c r="J7561" s="1" t="s">
        <v>1</v>
      </c>
      <c r="K7561" s="1">
        <v>316</v>
      </c>
      <c r="L7561" s="1">
        <v>4</v>
      </c>
      <c r="M7561" s="1">
        <v>10648</v>
      </c>
      <c r="N7561" s="1">
        <v>615</v>
      </c>
    </row>
    <row r="7562" spans="1:14">
      <c r="A7562" s="12">
        <v>58042990</v>
      </c>
      <c r="B7562" s="1" t="s">
        <v>13832</v>
      </c>
      <c r="C7562" s="12">
        <v>580429</v>
      </c>
      <c r="D7562" s="1" t="s">
        <v>13831</v>
      </c>
      <c r="E7562" s="12">
        <v>5804</v>
      </c>
      <c r="F7562" s="1" t="s">
        <v>559</v>
      </c>
      <c r="G7562" s="12">
        <v>58</v>
      </c>
      <c r="H7562" s="1" t="s">
        <v>481</v>
      </c>
      <c r="I7562" s="1" t="s">
        <v>2</v>
      </c>
      <c r="J7562" s="1" t="s">
        <v>1</v>
      </c>
      <c r="K7562" s="1">
        <v>314</v>
      </c>
      <c r="L7562" s="1">
        <v>13</v>
      </c>
      <c r="M7562" s="1">
        <v>33449</v>
      </c>
      <c r="N7562" s="1">
        <v>3539</v>
      </c>
    </row>
    <row r="7563" spans="1:14">
      <c r="A7563" s="12">
        <v>30039012</v>
      </c>
      <c r="B7563" s="1" t="s">
        <v>13830</v>
      </c>
      <c r="C7563" s="12">
        <v>300390</v>
      </c>
      <c r="D7563" s="1" t="s">
        <v>2682</v>
      </c>
      <c r="E7563" s="12">
        <v>3003</v>
      </c>
      <c r="F7563" s="1" t="s">
        <v>1164</v>
      </c>
      <c r="G7563" s="12">
        <v>30</v>
      </c>
      <c r="H7563" s="1" t="s">
        <v>63</v>
      </c>
      <c r="I7563" s="1" t="s">
        <v>12</v>
      </c>
      <c r="J7563" s="1" t="s">
        <v>11</v>
      </c>
      <c r="K7563" s="1">
        <v>314</v>
      </c>
      <c r="L7563" s="1">
        <v>2</v>
      </c>
      <c r="M7563" s="1">
        <v>0</v>
      </c>
      <c r="N7563" s="1">
        <v>0</v>
      </c>
    </row>
    <row r="7564" spans="1:14">
      <c r="A7564" s="12">
        <v>10039090</v>
      </c>
      <c r="B7564" s="1" t="s">
        <v>13829</v>
      </c>
      <c r="C7564" s="12">
        <v>100390</v>
      </c>
      <c r="D7564" s="1" t="s">
        <v>13447</v>
      </c>
      <c r="E7564" s="12">
        <v>1003</v>
      </c>
      <c r="F7564" s="1" t="s">
        <v>13446</v>
      </c>
      <c r="G7564" s="12">
        <v>10</v>
      </c>
      <c r="H7564" s="1" t="s">
        <v>1178</v>
      </c>
      <c r="I7564" s="1" t="s">
        <v>59</v>
      </c>
      <c r="J7564" s="1" t="s">
        <v>58</v>
      </c>
      <c r="K7564" s="1">
        <v>313</v>
      </c>
      <c r="L7564" s="1">
        <v>118</v>
      </c>
      <c r="M7564" s="1">
        <v>0</v>
      </c>
      <c r="N7564" s="1">
        <v>0</v>
      </c>
    </row>
    <row r="7565" spans="1:14">
      <c r="A7565" s="13" t="s">
        <v>13828</v>
      </c>
      <c r="B7565" s="1" t="s">
        <v>13827</v>
      </c>
      <c r="C7565" s="13" t="s">
        <v>13826</v>
      </c>
      <c r="D7565" s="1" t="s">
        <v>13825</v>
      </c>
      <c r="E7565" s="13" t="s">
        <v>11273</v>
      </c>
      <c r="F7565" s="1" t="s">
        <v>11272</v>
      </c>
      <c r="G7565" s="13" t="s">
        <v>3187</v>
      </c>
      <c r="H7565" s="1" t="s">
        <v>3186</v>
      </c>
      <c r="I7565" s="1" t="s">
        <v>204</v>
      </c>
      <c r="J7565" s="1" t="s">
        <v>203</v>
      </c>
      <c r="K7565" s="1">
        <v>311</v>
      </c>
      <c r="L7565" s="1">
        <v>36</v>
      </c>
      <c r="M7565" s="1">
        <v>0</v>
      </c>
      <c r="N7565" s="1">
        <v>0</v>
      </c>
    </row>
    <row r="7566" spans="1:14">
      <c r="A7566" s="12">
        <v>90065320</v>
      </c>
      <c r="B7566" s="1" t="s">
        <v>1218</v>
      </c>
      <c r="C7566" s="12">
        <v>900653</v>
      </c>
      <c r="D7566" s="1" t="s">
        <v>1217</v>
      </c>
      <c r="E7566" s="12">
        <v>9006</v>
      </c>
      <c r="F7566" s="1" t="s">
        <v>1216</v>
      </c>
      <c r="G7566" s="12">
        <v>90</v>
      </c>
      <c r="H7566" s="1" t="s">
        <v>512</v>
      </c>
      <c r="I7566" s="1" t="s">
        <v>49</v>
      </c>
      <c r="J7566" s="1" t="s">
        <v>48</v>
      </c>
      <c r="K7566" s="1">
        <v>310</v>
      </c>
      <c r="L7566" s="1">
        <v>5</v>
      </c>
      <c r="M7566" s="1">
        <v>30622</v>
      </c>
      <c r="N7566" s="1">
        <v>227</v>
      </c>
    </row>
    <row r="7567" spans="1:14">
      <c r="A7567" s="12">
        <v>70111010</v>
      </c>
      <c r="B7567" s="1" t="s">
        <v>86</v>
      </c>
      <c r="C7567" s="12">
        <v>701110</v>
      </c>
      <c r="D7567" s="1" t="s">
        <v>85</v>
      </c>
      <c r="E7567" s="12">
        <v>7011</v>
      </c>
      <c r="F7567" s="1" t="s">
        <v>84</v>
      </c>
      <c r="G7567" s="12">
        <v>70</v>
      </c>
      <c r="H7567" s="1" t="s">
        <v>83</v>
      </c>
      <c r="I7567" s="1" t="s">
        <v>7</v>
      </c>
      <c r="J7567" s="1" t="s">
        <v>6</v>
      </c>
      <c r="K7567" s="1">
        <v>310</v>
      </c>
      <c r="L7567" s="1">
        <v>4</v>
      </c>
      <c r="M7567" s="1">
        <v>14</v>
      </c>
      <c r="N7567" s="1">
        <v>0</v>
      </c>
    </row>
    <row r="7568" spans="1:14">
      <c r="A7568" s="12">
        <v>29333992</v>
      </c>
      <c r="B7568" s="1" t="s">
        <v>13824</v>
      </c>
      <c r="C7568" s="12">
        <v>293339</v>
      </c>
      <c r="D7568" s="1" t="s">
        <v>68</v>
      </c>
      <c r="E7568" s="12">
        <v>2933</v>
      </c>
      <c r="F7568" s="1" t="s">
        <v>67</v>
      </c>
      <c r="G7568" s="12">
        <v>29</v>
      </c>
      <c r="H7568" s="1" t="s">
        <v>13</v>
      </c>
      <c r="I7568" s="1" t="s">
        <v>12</v>
      </c>
      <c r="J7568" s="1" t="s">
        <v>11</v>
      </c>
      <c r="K7568" s="1">
        <v>309</v>
      </c>
      <c r="L7568" s="1">
        <v>1</v>
      </c>
      <c r="M7568" s="1">
        <v>80743</v>
      </c>
      <c r="N7568" s="1">
        <v>3750</v>
      </c>
    </row>
    <row r="7569" spans="1:14">
      <c r="A7569" s="12">
        <v>85491200</v>
      </c>
      <c r="B7569" s="1" t="s">
        <v>13823</v>
      </c>
      <c r="C7569" s="12">
        <v>854912</v>
      </c>
      <c r="D7569" s="1" t="s">
        <v>13822</v>
      </c>
      <c r="E7569" s="12">
        <v>8549</v>
      </c>
      <c r="F7569" s="1" t="s">
        <v>582</v>
      </c>
      <c r="G7569" s="12">
        <v>85</v>
      </c>
      <c r="H7569" s="1" t="s">
        <v>102</v>
      </c>
      <c r="I7569" s="1" t="s">
        <v>27</v>
      </c>
      <c r="J7569" s="1" t="s">
        <v>26</v>
      </c>
      <c r="K7569" s="1">
        <v>306</v>
      </c>
      <c r="L7569" s="1">
        <v>2</v>
      </c>
      <c r="M7569" s="1">
        <v>0</v>
      </c>
      <c r="N7569" s="1">
        <v>0</v>
      </c>
    </row>
    <row r="7570" spans="1:14">
      <c r="A7570" s="12">
        <v>30039071</v>
      </c>
      <c r="B7570" s="1" t="s">
        <v>13821</v>
      </c>
      <c r="C7570" s="12">
        <v>300390</v>
      </c>
      <c r="D7570" s="1" t="s">
        <v>2682</v>
      </c>
      <c r="E7570" s="12">
        <v>3003</v>
      </c>
      <c r="F7570" s="1" t="s">
        <v>1164</v>
      </c>
      <c r="G7570" s="12">
        <v>30</v>
      </c>
      <c r="H7570" s="1" t="s">
        <v>63</v>
      </c>
      <c r="I7570" s="1" t="s">
        <v>12</v>
      </c>
      <c r="J7570" s="1" t="s">
        <v>11</v>
      </c>
      <c r="K7570" s="1">
        <v>305</v>
      </c>
      <c r="L7570" s="1">
        <v>12</v>
      </c>
      <c r="M7570" s="1">
        <v>0</v>
      </c>
      <c r="N7570" s="1">
        <v>0</v>
      </c>
    </row>
    <row r="7571" spans="1:14">
      <c r="A7571" s="13" t="s">
        <v>3870</v>
      </c>
      <c r="B7571" s="1" t="s">
        <v>3868</v>
      </c>
      <c r="C7571" s="13" t="s">
        <v>3869</v>
      </c>
      <c r="D7571" s="1" t="s">
        <v>3868</v>
      </c>
      <c r="E7571" s="13" t="s">
        <v>2727</v>
      </c>
      <c r="F7571" s="1" t="s">
        <v>2726</v>
      </c>
      <c r="G7571" s="13" t="s">
        <v>2082</v>
      </c>
      <c r="H7571" s="1" t="s">
        <v>2081</v>
      </c>
      <c r="I7571" s="1" t="s">
        <v>59</v>
      </c>
      <c r="J7571" s="1" t="s">
        <v>58</v>
      </c>
      <c r="K7571" s="1">
        <v>304</v>
      </c>
      <c r="L7571" s="1">
        <v>17</v>
      </c>
      <c r="M7571" s="1">
        <v>20277374</v>
      </c>
      <c r="N7571" s="1">
        <v>4758935</v>
      </c>
    </row>
    <row r="7572" spans="1:14">
      <c r="A7572" s="13" t="s">
        <v>13820</v>
      </c>
      <c r="B7572" s="1" t="s">
        <v>7924</v>
      </c>
      <c r="C7572" s="13" t="s">
        <v>13819</v>
      </c>
      <c r="D7572" s="1" t="s">
        <v>13818</v>
      </c>
      <c r="E7572" s="13" t="s">
        <v>4712</v>
      </c>
      <c r="F7572" s="1" t="s">
        <v>4711</v>
      </c>
      <c r="G7572" s="13" t="s">
        <v>3835</v>
      </c>
      <c r="H7572" s="1" t="s">
        <v>3834</v>
      </c>
      <c r="I7572" s="1" t="s">
        <v>204</v>
      </c>
      <c r="J7572" s="1" t="s">
        <v>203</v>
      </c>
      <c r="K7572" s="1">
        <v>303</v>
      </c>
      <c r="L7572" s="1">
        <v>196</v>
      </c>
      <c r="M7572" s="1">
        <v>0</v>
      </c>
      <c r="N7572" s="1">
        <v>0</v>
      </c>
    </row>
    <row r="7573" spans="1:14">
      <c r="A7573" s="12">
        <v>29359021</v>
      </c>
      <c r="B7573" s="1" t="s">
        <v>1600</v>
      </c>
      <c r="C7573" s="12">
        <v>293590</v>
      </c>
      <c r="D7573" s="1" t="s">
        <v>505</v>
      </c>
      <c r="E7573" s="12">
        <v>2935</v>
      </c>
      <c r="F7573" s="1" t="s">
        <v>504</v>
      </c>
      <c r="G7573" s="12">
        <v>29</v>
      </c>
      <c r="H7573" s="1" t="s">
        <v>13</v>
      </c>
      <c r="I7573" s="1" t="s">
        <v>12</v>
      </c>
      <c r="J7573" s="1" t="s">
        <v>11</v>
      </c>
      <c r="K7573" s="1">
        <v>303</v>
      </c>
      <c r="L7573" s="1">
        <v>9</v>
      </c>
      <c r="M7573" s="1">
        <v>3023465</v>
      </c>
      <c r="N7573" s="1">
        <v>42141</v>
      </c>
    </row>
    <row r="7574" spans="1:14">
      <c r="A7574" s="12">
        <v>38085200</v>
      </c>
      <c r="B7574" s="1" t="s">
        <v>13817</v>
      </c>
      <c r="C7574" s="12">
        <v>380852</v>
      </c>
      <c r="D7574" s="1" t="s">
        <v>13817</v>
      </c>
      <c r="E7574" s="12">
        <v>3808</v>
      </c>
      <c r="F7574" s="1" t="s">
        <v>288</v>
      </c>
      <c r="G7574" s="12">
        <v>38</v>
      </c>
      <c r="H7574" s="1" t="s">
        <v>244</v>
      </c>
      <c r="I7574" s="1" t="s">
        <v>12</v>
      </c>
      <c r="J7574" s="1" t="s">
        <v>11</v>
      </c>
      <c r="K7574" s="1">
        <v>300</v>
      </c>
      <c r="L7574" s="1">
        <v>7</v>
      </c>
      <c r="M7574" s="1">
        <v>9272</v>
      </c>
      <c r="N7574" s="1">
        <v>500</v>
      </c>
    </row>
    <row r="7575" spans="1:14">
      <c r="A7575" s="12">
        <v>29335942</v>
      </c>
      <c r="B7575" s="1" t="s">
        <v>1522</v>
      </c>
      <c r="C7575" s="12">
        <v>293359</v>
      </c>
      <c r="D7575" s="1" t="s">
        <v>145</v>
      </c>
      <c r="E7575" s="12">
        <v>2933</v>
      </c>
      <c r="F7575" s="1" t="s">
        <v>67</v>
      </c>
      <c r="G7575" s="12">
        <v>29</v>
      </c>
      <c r="H7575" s="1" t="s">
        <v>13</v>
      </c>
      <c r="I7575" s="1" t="s">
        <v>12</v>
      </c>
      <c r="J7575" s="1" t="s">
        <v>11</v>
      </c>
      <c r="K7575" s="1">
        <v>300</v>
      </c>
      <c r="L7575" s="1">
        <v>3</v>
      </c>
      <c r="M7575" s="1">
        <v>4010742</v>
      </c>
      <c r="N7575" s="1">
        <v>67960</v>
      </c>
    </row>
    <row r="7576" spans="1:14">
      <c r="A7576" s="12">
        <v>16041900</v>
      </c>
      <c r="B7576" s="1" t="s">
        <v>3628</v>
      </c>
      <c r="C7576" s="12">
        <v>160419</v>
      </c>
      <c r="D7576" s="1" t="s">
        <v>3627</v>
      </c>
      <c r="E7576" s="12">
        <v>1604</v>
      </c>
      <c r="F7576" s="1" t="s">
        <v>2759</v>
      </c>
      <c r="G7576" s="12">
        <v>16</v>
      </c>
      <c r="H7576" s="1" t="s">
        <v>2758</v>
      </c>
      <c r="I7576" s="1" t="s">
        <v>751</v>
      </c>
      <c r="J7576" s="1" t="s">
        <v>750</v>
      </c>
      <c r="K7576" s="1">
        <v>299</v>
      </c>
      <c r="L7576" s="1">
        <v>52</v>
      </c>
      <c r="M7576" s="1">
        <v>1300731</v>
      </c>
      <c r="N7576" s="1">
        <v>202988</v>
      </c>
    </row>
    <row r="7577" spans="1:14">
      <c r="A7577" s="12">
        <v>29302022</v>
      </c>
      <c r="B7577" s="1" t="s">
        <v>4257</v>
      </c>
      <c r="C7577" s="12">
        <v>293020</v>
      </c>
      <c r="D7577" s="1" t="s">
        <v>728</v>
      </c>
      <c r="E7577" s="12">
        <v>2930</v>
      </c>
      <c r="F7577" s="1" t="s">
        <v>115</v>
      </c>
      <c r="G7577" s="12">
        <v>29</v>
      </c>
      <c r="H7577" s="1" t="s">
        <v>13</v>
      </c>
      <c r="I7577" s="1" t="s">
        <v>12</v>
      </c>
      <c r="J7577" s="1" t="s">
        <v>11</v>
      </c>
      <c r="K7577" s="1">
        <v>298</v>
      </c>
      <c r="L7577" s="1">
        <v>98</v>
      </c>
      <c r="M7577" s="1">
        <v>416169</v>
      </c>
      <c r="N7577" s="1">
        <v>117250</v>
      </c>
    </row>
    <row r="7578" spans="1:14">
      <c r="A7578" s="12">
        <v>83071010</v>
      </c>
      <c r="B7578" s="1" t="s">
        <v>932</v>
      </c>
      <c r="C7578" s="12">
        <v>830710</v>
      </c>
      <c r="D7578" s="1" t="s">
        <v>931</v>
      </c>
      <c r="E7578" s="12">
        <v>8307</v>
      </c>
      <c r="F7578" s="1" t="s">
        <v>930</v>
      </c>
      <c r="G7578" s="12">
        <v>83</v>
      </c>
      <c r="H7578" s="1" t="s">
        <v>929</v>
      </c>
      <c r="I7578" s="1" t="s">
        <v>107</v>
      </c>
      <c r="J7578" s="1" t="s">
        <v>106</v>
      </c>
      <c r="K7578" s="1">
        <v>298</v>
      </c>
      <c r="L7578" s="1">
        <v>2</v>
      </c>
      <c r="M7578" s="1">
        <v>25040</v>
      </c>
      <c r="N7578" s="1">
        <v>600</v>
      </c>
    </row>
    <row r="7579" spans="1:14">
      <c r="A7579" s="12">
        <v>48025792</v>
      </c>
      <c r="B7579" s="1" t="s">
        <v>13816</v>
      </c>
      <c r="C7579" s="12">
        <v>480257</v>
      </c>
      <c r="D7579" s="1" t="s">
        <v>904</v>
      </c>
      <c r="E7579" s="12">
        <v>4802</v>
      </c>
      <c r="F7579" s="1" t="s">
        <v>150</v>
      </c>
      <c r="G7579" s="12">
        <v>48</v>
      </c>
      <c r="H7579" s="1" t="s">
        <v>19</v>
      </c>
      <c r="I7579" s="1" t="s">
        <v>18</v>
      </c>
      <c r="J7579" s="1" t="s">
        <v>17</v>
      </c>
      <c r="K7579" s="1">
        <v>295</v>
      </c>
      <c r="L7579" s="1">
        <v>97</v>
      </c>
      <c r="M7579" s="1">
        <v>687592</v>
      </c>
      <c r="N7579" s="1">
        <v>361396</v>
      </c>
    </row>
    <row r="7580" spans="1:14">
      <c r="A7580" s="12">
        <v>55101190</v>
      </c>
      <c r="B7580" s="1" t="s">
        <v>13815</v>
      </c>
      <c r="C7580" s="12">
        <v>551011</v>
      </c>
      <c r="D7580" s="1" t="s">
        <v>12979</v>
      </c>
      <c r="E7580" s="12">
        <v>5510</v>
      </c>
      <c r="F7580" s="1" t="s">
        <v>12600</v>
      </c>
      <c r="G7580" s="12">
        <v>55</v>
      </c>
      <c r="H7580" s="1" t="s">
        <v>282</v>
      </c>
      <c r="I7580" s="1" t="s">
        <v>2</v>
      </c>
      <c r="J7580" s="1" t="s">
        <v>1</v>
      </c>
      <c r="K7580" s="1">
        <v>295</v>
      </c>
      <c r="L7580" s="1">
        <v>69</v>
      </c>
      <c r="M7580" s="1">
        <v>45948</v>
      </c>
      <c r="N7580" s="1">
        <v>16753</v>
      </c>
    </row>
    <row r="7581" spans="1:14">
      <c r="A7581" s="12">
        <v>35030011</v>
      </c>
      <c r="B7581" s="1" t="s">
        <v>4906</v>
      </c>
      <c r="C7581" s="12">
        <v>350300</v>
      </c>
      <c r="D7581" s="1" t="s">
        <v>3600</v>
      </c>
      <c r="E7581" s="12">
        <v>3503</v>
      </c>
      <c r="F7581" s="1" t="s">
        <v>3600</v>
      </c>
      <c r="G7581" s="12">
        <v>35</v>
      </c>
      <c r="H7581" s="1" t="s">
        <v>432</v>
      </c>
      <c r="I7581" s="1" t="s">
        <v>12</v>
      </c>
      <c r="J7581" s="1" t="s">
        <v>11</v>
      </c>
      <c r="K7581" s="1">
        <v>293</v>
      </c>
      <c r="L7581" s="1">
        <v>41</v>
      </c>
      <c r="M7581" s="1">
        <v>0</v>
      </c>
      <c r="N7581" s="1">
        <v>0</v>
      </c>
    </row>
    <row r="7582" spans="1:14">
      <c r="A7582" s="12">
        <v>20084090</v>
      </c>
      <c r="B7582" s="1" t="s">
        <v>13814</v>
      </c>
      <c r="C7582" s="12">
        <v>200840</v>
      </c>
      <c r="D7582" s="1" t="s">
        <v>12559</v>
      </c>
      <c r="E7582" s="12">
        <v>2008</v>
      </c>
      <c r="F7582" s="1" t="s">
        <v>3275</v>
      </c>
      <c r="G7582" s="12">
        <v>20</v>
      </c>
      <c r="H7582" s="1" t="s">
        <v>3274</v>
      </c>
      <c r="I7582" s="1" t="s">
        <v>751</v>
      </c>
      <c r="J7582" s="1" t="s">
        <v>750</v>
      </c>
      <c r="K7582" s="1">
        <v>291</v>
      </c>
      <c r="L7582" s="1">
        <v>16</v>
      </c>
      <c r="M7582" s="1">
        <v>1429</v>
      </c>
      <c r="N7582" s="1">
        <v>540</v>
      </c>
    </row>
    <row r="7583" spans="1:14">
      <c r="A7583" s="12">
        <v>30044200</v>
      </c>
      <c r="B7583" s="1" t="s">
        <v>13813</v>
      </c>
      <c r="C7583" s="12">
        <v>300442</v>
      </c>
      <c r="D7583" s="1" t="s">
        <v>13813</v>
      </c>
      <c r="E7583" s="12">
        <v>3004</v>
      </c>
      <c r="F7583" s="1" t="s">
        <v>364</v>
      </c>
      <c r="G7583" s="12">
        <v>30</v>
      </c>
      <c r="H7583" s="1" t="s">
        <v>63</v>
      </c>
      <c r="I7583" s="1" t="s">
        <v>12</v>
      </c>
      <c r="J7583" s="1" t="s">
        <v>11</v>
      </c>
      <c r="K7583" s="1">
        <v>291</v>
      </c>
      <c r="L7583" s="1">
        <v>1</v>
      </c>
      <c r="M7583" s="1">
        <v>1577208</v>
      </c>
      <c r="N7583" s="1">
        <v>4298</v>
      </c>
    </row>
    <row r="7584" spans="1:14">
      <c r="A7584" s="12">
        <v>39079912</v>
      </c>
      <c r="B7584" s="1" t="s">
        <v>2510</v>
      </c>
      <c r="C7584" s="12">
        <v>390799</v>
      </c>
      <c r="D7584" s="1" t="s">
        <v>2509</v>
      </c>
      <c r="E7584" s="12">
        <v>3907</v>
      </c>
      <c r="F7584" s="1" t="s">
        <v>775</v>
      </c>
      <c r="G7584" s="12">
        <v>39</v>
      </c>
      <c r="H7584" s="1" t="s">
        <v>38</v>
      </c>
      <c r="I7584" s="1" t="s">
        <v>37</v>
      </c>
      <c r="J7584" s="1" t="s">
        <v>36</v>
      </c>
      <c r="K7584" s="1">
        <v>289</v>
      </c>
      <c r="L7584" s="1">
        <v>2</v>
      </c>
      <c r="M7584" s="1">
        <v>182544</v>
      </c>
      <c r="N7584" s="1">
        <v>93066</v>
      </c>
    </row>
    <row r="7585" spans="1:14">
      <c r="A7585" s="12">
        <v>30049074</v>
      </c>
      <c r="B7585" s="1" t="s">
        <v>13812</v>
      </c>
      <c r="C7585" s="12">
        <v>300490</v>
      </c>
      <c r="D7585" s="1" t="s">
        <v>741</v>
      </c>
      <c r="E7585" s="12">
        <v>3004</v>
      </c>
      <c r="F7585" s="1" t="s">
        <v>364</v>
      </c>
      <c r="G7585" s="12">
        <v>30</v>
      </c>
      <c r="H7585" s="1" t="s">
        <v>63</v>
      </c>
      <c r="I7585" s="1" t="s">
        <v>12</v>
      </c>
      <c r="J7585" s="1" t="s">
        <v>11</v>
      </c>
      <c r="K7585" s="1">
        <v>288</v>
      </c>
      <c r="L7585" s="1">
        <v>55</v>
      </c>
      <c r="M7585" s="1">
        <v>0</v>
      </c>
      <c r="N7585" s="1">
        <v>0</v>
      </c>
    </row>
    <row r="7586" spans="1:14">
      <c r="A7586" s="12">
        <v>69031040</v>
      </c>
      <c r="B7586" s="1" t="s">
        <v>936</v>
      </c>
      <c r="C7586" s="12">
        <v>690310</v>
      </c>
      <c r="D7586" s="1" t="s">
        <v>935</v>
      </c>
      <c r="E7586" s="12">
        <v>6903</v>
      </c>
      <c r="F7586" s="1" t="s">
        <v>934</v>
      </c>
      <c r="G7586" s="12">
        <v>69</v>
      </c>
      <c r="H7586" s="1" t="s">
        <v>933</v>
      </c>
      <c r="I7586" s="1" t="s">
        <v>7</v>
      </c>
      <c r="J7586" s="1" t="s">
        <v>6</v>
      </c>
      <c r="K7586" s="1">
        <v>288</v>
      </c>
      <c r="L7586" s="1">
        <v>2</v>
      </c>
      <c r="M7586" s="1">
        <v>311744</v>
      </c>
      <c r="N7586" s="1">
        <v>8167</v>
      </c>
    </row>
    <row r="7587" spans="1:14">
      <c r="A7587" s="12">
        <v>38040012</v>
      </c>
      <c r="B7587" s="1" t="s">
        <v>13811</v>
      </c>
      <c r="C7587" s="12">
        <v>380400</v>
      </c>
      <c r="D7587" s="1" t="s">
        <v>7315</v>
      </c>
      <c r="E7587" s="12">
        <v>3804</v>
      </c>
      <c r="F7587" s="1" t="s">
        <v>7315</v>
      </c>
      <c r="G7587" s="12">
        <v>38</v>
      </c>
      <c r="H7587" s="1" t="s">
        <v>244</v>
      </c>
      <c r="I7587" s="1" t="s">
        <v>12</v>
      </c>
      <c r="J7587" s="1" t="s">
        <v>11</v>
      </c>
      <c r="K7587" s="1">
        <v>286</v>
      </c>
      <c r="L7587" s="1">
        <v>1807</v>
      </c>
      <c r="M7587" s="1">
        <v>0</v>
      </c>
      <c r="N7587" s="1">
        <v>0</v>
      </c>
    </row>
    <row r="7588" spans="1:14">
      <c r="A7588" s="12">
        <v>29332930</v>
      </c>
      <c r="B7588" s="1" t="s">
        <v>840</v>
      </c>
      <c r="C7588" s="12">
        <v>293329</v>
      </c>
      <c r="D7588" s="1" t="s">
        <v>839</v>
      </c>
      <c r="E7588" s="12">
        <v>2933</v>
      </c>
      <c r="F7588" s="1" t="s">
        <v>67</v>
      </c>
      <c r="G7588" s="12">
        <v>29</v>
      </c>
      <c r="H7588" s="1" t="s">
        <v>13</v>
      </c>
      <c r="I7588" s="1" t="s">
        <v>12</v>
      </c>
      <c r="J7588" s="1" t="s">
        <v>11</v>
      </c>
      <c r="K7588" s="1">
        <v>285</v>
      </c>
      <c r="L7588" s="1">
        <v>39</v>
      </c>
      <c r="M7588" s="1">
        <v>432331</v>
      </c>
      <c r="N7588" s="1">
        <v>7900</v>
      </c>
    </row>
    <row r="7589" spans="1:14">
      <c r="A7589" s="12">
        <v>61152910</v>
      </c>
      <c r="B7589" s="1" t="s">
        <v>13810</v>
      </c>
      <c r="C7589" s="12">
        <v>611529</v>
      </c>
      <c r="D7589" s="1" t="s">
        <v>13809</v>
      </c>
      <c r="E7589" s="12">
        <v>6115</v>
      </c>
      <c r="F7589" s="1" t="s">
        <v>1321</v>
      </c>
      <c r="G7589" s="12">
        <v>61</v>
      </c>
      <c r="H7589" s="1" t="s">
        <v>234</v>
      </c>
      <c r="I7589" s="1" t="s">
        <v>2</v>
      </c>
      <c r="J7589" s="1" t="s">
        <v>1</v>
      </c>
      <c r="K7589" s="1">
        <v>285</v>
      </c>
      <c r="L7589" s="1">
        <v>1</v>
      </c>
      <c r="M7589" s="1">
        <v>3216</v>
      </c>
      <c r="N7589" s="1">
        <v>13</v>
      </c>
    </row>
    <row r="7590" spans="1:14">
      <c r="A7590" s="13" t="s">
        <v>13808</v>
      </c>
      <c r="B7590" s="1" t="s">
        <v>13806</v>
      </c>
      <c r="C7590" s="13" t="s">
        <v>13807</v>
      </c>
      <c r="D7590" s="1" t="s">
        <v>13806</v>
      </c>
      <c r="E7590" s="13" t="s">
        <v>1238</v>
      </c>
      <c r="F7590" s="1" t="s">
        <v>1237</v>
      </c>
      <c r="G7590" s="13" t="s">
        <v>206</v>
      </c>
      <c r="H7590" s="1" t="s">
        <v>205</v>
      </c>
      <c r="I7590" s="1" t="s">
        <v>204</v>
      </c>
      <c r="J7590" s="1" t="s">
        <v>203</v>
      </c>
      <c r="K7590" s="1">
        <v>284</v>
      </c>
      <c r="L7590" s="1">
        <v>12</v>
      </c>
      <c r="M7590" s="1">
        <v>1331480</v>
      </c>
      <c r="N7590" s="1">
        <v>143908</v>
      </c>
    </row>
    <row r="7591" spans="1:14">
      <c r="A7591" s="12">
        <v>28539019</v>
      </c>
      <c r="B7591" s="1" t="s">
        <v>610</v>
      </c>
      <c r="C7591" s="12">
        <v>285390</v>
      </c>
      <c r="D7591" s="1" t="s">
        <v>609</v>
      </c>
      <c r="E7591" s="12">
        <v>2853</v>
      </c>
      <c r="F7591" s="1" t="s">
        <v>608</v>
      </c>
      <c r="G7591" s="12">
        <v>28</v>
      </c>
      <c r="H7591" s="1" t="s">
        <v>118</v>
      </c>
      <c r="I7591" s="1" t="s">
        <v>12</v>
      </c>
      <c r="J7591" s="1" t="s">
        <v>11</v>
      </c>
      <c r="K7591" s="1">
        <v>281</v>
      </c>
      <c r="L7591" s="1">
        <v>128</v>
      </c>
      <c r="M7591" s="1">
        <v>439</v>
      </c>
      <c r="N7591" s="1">
        <v>20</v>
      </c>
    </row>
    <row r="7592" spans="1:14">
      <c r="A7592" s="13" t="s">
        <v>13805</v>
      </c>
      <c r="B7592" s="1" t="s">
        <v>13804</v>
      </c>
      <c r="C7592" s="13" t="s">
        <v>13803</v>
      </c>
      <c r="D7592" s="1" t="s">
        <v>13802</v>
      </c>
      <c r="E7592" s="13" t="s">
        <v>4498</v>
      </c>
      <c r="F7592" s="1" t="s">
        <v>4497</v>
      </c>
      <c r="G7592" s="13" t="s">
        <v>3835</v>
      </c>
      <c r="H7592" s="1" t="s">
        <v>3834</v>
      </c>
      <c r="I7592" s="1" t="s">
        <v>204</v>
      </c>
      <c r="J7592" s="1" t="s">
        <v>203</v>
      </c>
      <c r="K7592" s="1">
        <v>281</v>
      </c>
      <c r="L7592" s="1">
        <v>53</v>
      </c>
      <c r="M7592" s="1">
        <v>0</v>
      </c>
      <c r="N7592" s="1">
        <v>0</v>
      </c>
    </row>
    <row r="7593" spans="1:14">
      <c r="A7593" s="12">
        <v>10081010</v>
      </c>
      <c r="B7593" s="1" t="s">
        <v>13801</v>
      </c>
      <c r="C7593" s="12">
        <v>100810</v>
      </c>
      <c r="D7593" s="1" t="s">
        <v>13800</v>
      </c>
      <c r="E7593" s="12">
        <v>1008</v>
      </c>
      <c r="F7593" s="1" t="s">
        <v>2556</v>
      </c>
      <c r="G7593" s="12">
        <v>10</v>
      </c>
      <c r="H7593" s="1" t="s">
        <v>1178</v>
      </c>
      <c r="I7593" s="1" t="s">
        <v>59</v>
      </c>
      <c r="J7593" s="1" t="s">
        <v>58</v>
      </c>
      <c r="K7593" s="1">
        <v>276</v>
      </c>
      <c r="L7593" s="1">
        <v>37</v>
      </c>
      <c r="M7593" s="1">
        <v>0</v>
      </c>
      <c r="N7593" s="1">
        <v>0</v>
      </c>
    </row>
    <row r="7594" spans="1:14">
      <c r="A7594" s="13" t="s">
        <v>13799</v>
      </c>
      <c r="B7594" s="1" t="s">
        <v>13798</v>
      </c>
      <c r="C7594" s="13" t="s">
        <v>13797</v>
      </c>
      <c r="D7594" s="1" t="s">
        <v>13796</v>
      </c>
      <c r="E7594" s="13" t="s">
        <v>1490</v>
      </c>
      <c r="F7594" s="1" t="s">
        <v>1489</v>
      </c>
      <c r="G7594" s="13" t="s">
        <v>1488</v>
      </c>
      <c r="H7594" s="1" t="s">
        <v>1487</v>
      </c>
      <c r="I7594" s="1" t="s">
        <v>59</v>
      </c>
      <c r="J7594" s="1" t="s">
        <v>58</v>
      </c>
      <c r="K7594" s="1">
        <v>275</v>
      </c>
      <c r="L7594" s="1">
        <v>150</v>
      </c>
      <c r="M7594" s="1">
        <v>0</v>
      </c>
      <c r="N7594" s="1">
        <v>0</v>
      </c>
    </row>
    <row r="7595" spans="1:14">
      <c r="A7595" s="12">
        <v>17024020</v>
      </c>
      <c r="B7595" s="1" t="s">
        <v>2519</v>
      </c>
      <c r="C7595" s="12">
        <v>170240</v>
      </c>
      <c r="D7595" s="1" t="s">
        <v>2518</v>
      </c>
      <c r="E7595" s="12">
        <v>1702</v>
      </c>
      <c r="F7595" s="1" t="s">
        <v>2517</v>
      </c>
      <c r="G7595" s="12">
        <v>17</v>
      </c>
      <c r="H7595" s="1" t="s">
        <v>2516</v>
      </c>
      <c r="I7595" s="1" t="s">
        <v>751</v>
      </c>
      <c r="J7595" s="1" t="s">
        <v>750</v>
      </c>
      <c r="K7595" s="1">
        <v>275</v>
      </c>
      <c r="L7595" s="1">
        <v>38</v>
      </c>
      <c r="M7595" s="1">
        <v>45248</v>
      </c>
      <c r="N7595" s="1">
        <v>14704</v>
      </c>
    </row>
    <row r="7596" spans="1:14">
      <c r="A7596" s="12">
        <v>48043910</v>
      </c>
      <c r="B7596" s="1" t="s">
        <v>13795</v>
      </c>
      <c r="C7596" s="12">
        <v>480439</v>
      </c>
      <c r="D7596" s="1" t="s">
        <v>1848</v>
      </c>
      <c r="E7596" s="12">
        <v>4804</v>
      </c>
      <c r="F7596" s="1" t="s">
        <v>1847</v>
      </c>
      <c r="G7596" s="12">
        <v>48</v>
      </c>
      <c r="H7596" s="1" t="s">
        <v>19</v>
      </c>
      <c r="I7596" s="1" t="s">
        <v>18</v>
      </c>
      <c r="J7596" s="1" t="s">
        <v>17</v>
      </c>
      <c r="K7596" s="1">
        <v>274</v>
      </c>
      <c r="L7596" s="1">
        <v>103</v>
      </c>
      <c r="M7596" s="1">
        <v>299883</v>
      </c>
      <c r="N7596" s="1">
        <v>98962</v>
      </c>
    </row>
    <row r="7597" spans="1:14">
      <c r="A7597" s="12">
        <v>84451910</v>
      </c>
      <c r="B7597" s="1" t="s">
        <v>13794</v>
      </c>
      <c r="C7597" s="12">
        <v>844519</v>
      </c>
      <c r="D7597" s="1" t="s">
        <v>3632</v>
      </c>
      <c r="E7597" s="12">
        <v>8445</v>
      </c>
      <c r="F7597" s="1" t="s">
        <v>711</v>
      </c>
      <c r="G7597" s="12">
        <v>84</v>
      </c>
      <c r="H7597" s="1" t="s">
        <v>28</v>
      </c>
      <c r="I7597" s="1" t="s">
        <v>27</v>
      </c>
      <c r="J7597" s="1" t="s">
        <v>26</v>
      </c>
      <c r="K7597" s="1">
        <v>272</v>
      </c>
      <c r="L7597" s="1">
        <v>1</v>
      </c>
      <c r="M7597" s="1">
        <v>0</v>
      </c>
      <c r="N7597" s="1">
        <v>0</v>
      </c>
    </row>
    <row r="7598" spans="1:14">
      <c r="A7598" s="12">
        <v>32064290</v>
      </c>
      <c r="B7598" s="1" t="s">
        <v>13793</v>
      </c>
      <c r="C7598" s="12">
        <v>320642</v>
      </c>
      <c r="D7598" s="1" t="s">
        <v>13185</v>
      </c>
      <c r="E7598" s="12">
        <v>3206</v>
      </c>
      <c r="F7598" s="1" t="s">
        <v>2167</v>
      </c>
      <c r="G7598" s="12">
        <v>32</v>
      </c>
      <c r="H7598" s="1" t="s">
        <v>1112</v>
      </c>
      <c r="I7598" s="1" t="s">
        <v>12</v>
      </c>
      <c r="J7598" s="1" t="s">
        <v>11</v>
      </c>
      <c r="K7598" s="1">
        <v>270</v>
      </c>
      <c r="L7598" s="1">
        <v>50</v>
      </c>
      <c r="M7598" s="1">
        <v>37929</v>
      </c>
      <c r="N7598" s="1">
        <v>2299</v>
      </c>
    </row>
    <row r="7599" spans="1:14">
      <c r="A7599" s="13" t="s">
        <v>13792</v>
      </c>
      <c r="B7599" s="1" t="s">
        <v>13791</v>
      </c>
      <c r="C7599" s="13" t="s">
        <v>13790</v>
      </c>
      <c r="D7599" s="1" t="s">
        <v>13789</v>
      </c>
      <c r="E7599" s="13" t="s">
        <v>4774</v>
      </c>
      <c r="F7599" s="1" t="s">
        <v>4773</v>
      </c>
      <c r="G7599" s="13" t="s">
        <v>1488</v>
      </c>
      <c r="H7599" s="1" t="s">
        <v>1487</v>
      </c>
      <c r="I7599" s="1" t="s">
        <v>59</v>
      </c>
      <c r="J7599" s="1" t="s">
        <v>58</v>
      </c>
      <c r="K7599" s="1">
        <v>270</v>
      </c>
      <c r="L7599" s="1">
        <v>31</v>
      </c>
      <c r="M7599" s="1">
        <v>0</v>
      </c>
      <c r="N7599" s="1">
        <v>0</v>
      </c>
    </row>
    <row r="7600" spans="1:14">
      <c r="A7600" s="12">
        <v>29181921</v>
      </c>
      <c r="B7600" s="1" t="s">
        <v>690</v>
      </c>
      <c r="C7600" s="12">
        <v>291819</v>
      </c>
      <c r="D7600" s="1" t="s">
        <v>689</v>
      </c>
      <c r="E7600" s="12">
        <v>2918</v>
      </c>
      <c r="F7600" s="1" t="s">
        <v>323</v>
      </c>
      <c r="G7600" s="12">
        <v>29</v>
      </c>
      <c r="H7600" s="1" t="s">
        <v>13</v>
      </c>
      <c r="I7600" s="1" t="s">
        <v>12</v>
      </c>
      <c r="J7600" s="1" t="s">
        <v>11</v>
      </c>
      <c r="K7600" s="1">
        <v>268</v>
      </c>
      <c r="L7600" s="1">
        <v>0</v>
      </c>
      <c r="M7600" s="1">
        <v>1524425</v>
      </c>
      <c r="N7600" s="1">
        <v>4314</v>
      </c>
    </row>
    <row r="7601" spans="1:14">
      <c r="A7601" s="12">
        <v>20086090</v>
      </c>
      <c r="B7601" s="1" t="s">
        <v>13788</v>
      </c>
      <c r="C7601" s="12">
        <v>200860</v>
      </c>
      <c r="D7601" s="1" t="s">
        <v>6903</v>
      </c>
      <c r="E7601" s="12">
        <v>2008</v>
      </c>
      <c r="F7601" s="1" t="s">
        <v>3275</v>
      </c>
      <c r="G7601" s="12">
        <v>20</v>
      </c>
      <c r="H7601" s="1" t="s">
        <v>3274</v>
      </c>
      <c r="I7601" s="1" t="s">
        <v>751</v>
      </c>
      <c r="J7601" s="1" t="s">
        <v>750</v>
      </c>
      <c r="K7601" s="1">
        <v>266</v>
      </c>
      <c r="L7601" s="1">
        <v>43</v>
      </c>
      <c r="M7601" s="1">
        <v>312805</v>
      </c>
      <c r="N7601" s="1">
        <v>69876</v>
      </c>
    </row>
    <row r="7602" spans="1:14">
      <c r="A7602" s="12">
        <v>68129920</v>
      </c>
      <c r="B7602" s="1" t="s">
        <v>13787</v>
      </c>
      <c r="C7602" s="12">
        <v>681299</v>
      </c>
      <c r="D7602" s="1" t="s">
        <v>4138</v>
      </c>
      <c r="E7602" s="12">
        <v>6812</v>
      </c>
      <c r="F7602" s="1" t="s">
        <v>458</v>
      </c>
      <c r="G7602" s="12">
        <v>68</v>
      </c>
      <c r="H7602" s="1" t="s">
        <v>8</v>
      </c>
      <c r="I7602" s="1" t="s">
        <v>7</v>
      </c>
      <c r="J7602" s="1" t="s">
        <v>6</v>
      </c>
      <c r="K7602" s="1">
        <v>266</v>
      </c>
      <c r="L7602" s="1">
        <v>8</v>
      </c>
      <c r="M7602" s="1">
        <v>20774</v>
      </c>
      <c r="N7602" s="1">
        <v>8591</v>
      </c>
    </row>
    <row r="7603" spans="1:14">
      <c r="A7603" s="12">
        <v>48239020</v>
      </c>
      <c r="B7603" s="1" t="s">
        <v>2282</v>
      </c>
      <c r="C7603" s="12">
        <v>482390</v>
      </c>
      <c r="D7603" s="1" t="s">
        <v>314</v>
      </c>
      <c r="E7603" s="12">
        <v>4823</v>
      </c>
      <c r="F7603" s="1" t="s">
        <v>313</v>
      </c>
      <c r="G7603" s="12">
        <v>48</v>
      </c>
      <c r="H7603" s="1" t="s">
        <v>19</v>
      </c>
      <c r="I7603" s="1" t="s">
        <v>18</v>
      </c>
      <c r="J7603" s="1" t="s">
        <v>17</v>
      </c>
      <c r="K7603" s="1">
        <v>265</v>
      </c>
      <c r="L7603" s="1">
        <v>14</v>
      </c>
      <c r="M7603" s="1">
        <v>26150</v>
      </c>
      <c r="N7603" s="1">
        <v>925</v>
      </c>
    </row>
    <row r="7604" spans="1:14">
      <c r="A7604" s="13" t="s">
        <v>4411</v>
      </c>
      <c r="B7604" s="1" t="s">
        <v>4409</v>
      </c>
      <c r="C7604" s="13" t="s">
        <v>4410</v>
      </c>
      <c r="D7604" s="1" t="s">
        <v>4409</v>
      </c>
      <c r="E7604" s="13" t="s">
        <v>4368</v>
      </c>
      <c r="F7604" s="1" t="s">
        <v>4367</v>
      </c>
      <c r="G7604" s="13" t="s">
        <v>206</v>
      </c>
      <c r="H7604" s="1" t="s">
        <v>205</v>
      </c>
      <c r="I7604" s="1" t="s">
        <v>204</v>
      </c>
      <c r="J7604" s="1" t="s">
        <v>203</v>
      </c>
      <c r="K7604" s="1">
        <v>264</v>
      </c>
      <c r="L7604" s="1">
        <v>13</v>
      </c>
      <c r="M7604" s="1">
        <v>0</v>
      </c>
      <c r="N7604" s="1">
        <v>0</v>
      </c>
    </row>
    <row r="7605" spans="1:14">
      <c r="A7605" s="12">
        <v>29342020</v>
      </c>
      <c r="B7605" s="1" t="s">
        <v>2656</v>
      </c>
      <c r="C7605" s="12">
        <v>293420</v>
      </c>
      <c r="D7605" s="1" t="s">
        <v>1750</v>
      </c>
      <c r="E7605" s="12">
        <v>2934</v>
      </c>
      <c r="F7605" s="1" t="s">
        <v>96</v>
      </c>
      <c r="G7605" s="12">
        <v>29</v>
      </c>
      <c r="H7605" s="1" t="s">
        <v>13</v>
      </c>
      <c r="I7605" s="1" t="s">
        <v>12</v>
      </c>
      <c r="J7605" s="1" t="s">
        <v>11</v>
      </c>
      <c r="K7605" s="1">
        <v>261</v>
      </c>
      <c r="L7605" s="1">
        <v>60</v>
      </c>
      <c r="M7605" s="1">
        <v>2841988</v>
      </c>
      <c r="N7605" s="1">
        <v>953448</v>
      </c>
    </row>
    <row r="7606" spans="1:14">
      <c r="A7606" s="12">
        <v>28451000</v>
      </c>
      <c r="B7606" s="1" t="s">
        <v>2347</v>
      </c>
      <c r="C7606" s="12">
        <v>284510</v>
      </c>
      <c r="D7606" s="1" t="s">
        <v>2347</v>
      </c>
      <c r="E7606" s="12">
        <v>2845</v>
      </c>
      <c r="F7606" s="1" t="s">
        <v>2346</v>
      </c>
      <c r="G7606" s="12">
        <v>28</v>
      </c>
      <c r="H7606" s="1" t="s">
        <v>118</v>
      </c>
      <c r="I7606" s="1" t="s">
        <v>12</v>
      </c>
      <c r="J7606" s="1" t="s">
        <v>11</v>
      </c>
      <c r="K7606" s="1">
        <v>261</v>
      </c>
      <c r="L7606" s="1">
        <v>24</v>
      </c>
      <c r="M7606" s="1">
        <v>89143</v>
      </c>
      <c r="N7606" s="1">
        <v>45</v>
      </c>
    </row>
    <row r="7607" spans="1:14">
      <c r="A7607" s="12">
        <v>84243020</v>
      </c>
      <c r="B7607" s="1" t="s">
        <v>13786</v>
      </c>
      <c r="C7607" s="12">
        <v>842430</v>
      </c>
      <c r="D7607" s="1" t="s">
        <v>5991</v>
      </c>
      <c r="E7607" s="12">
        <v>8424</v>
      </c>
      <c r="F7607" s="1" t="s">
        <v>5446</v>
      </c>
      <c r="G7607" s="12">
        <v>84</v>
      </c>
      <c r="H7607" s="1" t="s">
        <v>28</v>
      </c>
      <c r="I7607" s="1" t="s">
        <v>27</v>
      </c>
      <c r="J7607" s="1" t="s">
        <v>26</v>
      </c>
      <c r="K7607" s="1">
        <v>261</v>
      </c>
      <c r="L7607" s="1">
        <v>19</v>
      </c>
      <c r="M7607" s="1">
        <v>2143</v>
      </c>
      <c r="N7607" s="1">
        <v>144</v>
      </c>
    </row>
    <row r="7608" spans="1:14">
      <c r="A7608" s="12">
        <v>30032029</v>
      </c>
      <c r="B7608" s="1" t="s">
        <v>13785</v>
      </c>
      <c r="C7608" s="12">
        <v>300320</v>
      </c>
      <c r="D7608" s="1" t="s">
        <v>1165</v>
      </c>
      <c r="E7608" s="12">
        <v>3003</v>
      </c>
      <c r="F7608" s="1" t="s">
        <v>1164</v>
      </c>
      <c r="G7608" s="12">
        <v>30</v>
      </c>
      <c r="H7608" s="1" t="s">
        <v>63</v>
      </c>
      <c r="I7608" s="1" t="s">
        <v>12</v>
      </c>
      <c r="J7608" s="1" t="s">
        <v>11</v>
      </c>
      <c r="K7608" s="1">
        <v>257</v>
      </c>
      <c r="L7608" s="1">
        <v>0</v>
      </c>
      <c r="M7608" s="1">
        <v>770213</v>
      </c>
      <c r="N7608" s="1">
        <v>4180</v>
      </c>
    </row>
    <row r="7609" spans="1:14">
      <c r="A7609" s="12">
        <v>16043200</v>
      </c>
      <c r="B7609" s="1" t="s">
        <v>13784</v>
      </c>
      <c r="C7609" s="12">
        <v>160432</v>
      </c>
      <c r="D7609" s="1" t="s">
        <v>13784</v>
      </c>
      <c r="E7609" s="12">
        <v>1604</v>
      </c>
      <c r="F7609" s="1" t="s">
        <v>2759</v>
      </c>
      <c r="G7609" s="12">
        <v>16</v>
      </c>
      <c r="H7609" s="1" t="s">
        <v>2758</v>
      </c>
      <c r="I7609" s="1" t="s">
        <v>751</v>
      </c>
      <c r="J7609" s="1" t="s">
        <v>750</v>
      </c>
      <c r="K7609" s="1">
        <v>256</v>
      </c>
      <c r="L7609" s="1">
        <v>3</v>
      </c>
      <c r="M7609" s="1">
        <v>72789</v>
      </c>
      <c r="N7609" s="1">
        <v>6018</v>
      </c>
    </row>
    <row r="7610" spans="1:14">
      <c r="A7610" s="13" t="s">
        <v>13783</v>
      </c>
      <c r="B7610" s="1" t="s">
        <v>13781</v>
      </c>
      <c r="C7610" s="13" t="s">
        <v>13782</v>
      </c>
      <c r="D7610" s="1" t="s">
        <v>13781</v>
      </c>
      <c r="E7610" s="13" t="s">
        <v>4850</v>
      </c>
      <c r="F7610" s="1" t="s">
        <v>4849</v>
      </c>
      <c r="G7610" s="13" t="s">
        <v>206</v>
      </c>
      <c r="H7610" s="1" t="s">
        <v>205</v>
      </c>
      <c r="I7610" s="1" t="s">
        <v>204</v>
      </c>
      <c r="J7610" s="1" t="s">
        <v>203</v>
      </c>
      <c r="K7610" s="1">
        <v>255</v>
      </c>
      <c r="L7610" s="1">
        <v>50</v>
      </c>
      <c r="M7610" s="1">
        <v>0</v>
      </c>
      <c r="N7610" s="1">
        <v>0</v>
      </c>
    </row>
    <row r="7611" spans="1:14">
      <c r="A7611" s="12">
        <v>29242951</v>
      </c>
      <c r="B7611" s="1" t="s">
        <v>13780</v>
      </c>
      <c r="C7611" s="12">
        <v>292429</v>
      </c>
      <c r="D7611" s="1" t="s">
        <v>594</v>
      </c>
      <c r="E7611" s="12">
        <v>2924</v>
      </c>
      <c r="F7611" s="1" t="s">
        <v>23</v>
      </c>
      <c r="G7611" s="12">
        <v>29</v>
      </c>
      <c r="H7611" s="1" t="s">
        <v>13</v>
      </c>
      <c r="I7611" s="1" t="s">
        <v>12</v>
      </c>
      <c r="J7611" s="1" t="s">
        <v>11</v>
      </c>
      <c r="K7611" s="1">
        <v>255</v>
      </c>
      <c r="L7611" s="1">
        <v>2</v>
      </c>
      <c r="M7611" s="1">
        <v>1331280</v>
      </c>
      <c r="N7611" s="1">
        <v>3268</v>
      </c>
    </row>
    <row r="7612" spans="1:14">
      <c r="A7612" s="13" t="s">
        <v>2060</v>
      </c>
      <c r="B7612" s="1" t="s">
        <v>2059</v>
      </c>
      <c r="C7612" s="13" t="s">
        <v>2058</v>
      </c>
      <c r="D7612" s="1" t="s">
        <v>2057</v>
      </c>
      <c r="E7612" s="13" t="s">
        <v>2056</v>
      </c>
      <c r="F7612" s="1" t="s">
        <v>2055</v>
      </c>
      <c r="G7612" s="13" t="s">
        <v>2054</v>
      </c>
      <c r="H7612" s="1" t="s">
        <v>2053</v>
      </c>
      <c r="I7612" s="1" t="s">
        <v>59</v>
      </c>
      <c r="J7612" s="1" t="s">
        <v>58</v>
      </c>
      <c r="K7612" s="1">
        <v>255</v>
      </c>
      <c r="L7612" s="1">
        <v>1</v>
      </c>
      <c r="M7612" s="1">
        <v>222327</v>
      </c>
      <c r="N7612" s="1">
        <v>9597</v>
      </c>
    </row>
    <row r="7613" spans="1:14">
      <c r="A7613" s="12">
        <v>30045060</v>
      </c>
      <c r="B7613" s="1" t="s">
        <v>13779</v>
      </c>
      <c r="C7613" s="12">
        <v>300450</v>
      </c>
      <c r="D7613" s="1" t="s">
        <v>4686</v>
      </c>
      <c r="E7613" s="12">
        <v>3004</v>
      </c>
      <c r="F7613" s="1" t="s">
        <v>364</v>
      </c>
      <c r="G7613" s="12">
        <v>30</v>
      </c>
      <c r="H7613" s="1" t="s">
        <v>63</v>
      </c>
      <c r="I7613" s="1" t="s">
        <v>12</v>
      </c>
      <c r="J7613" s="1" t="s">
        <v>11</v>
      </c>
      <c r="K7613" s="1">
        <v>253</v>
      </c>
      <c r="L7613" s="1">
        <v>2</v>
      </c>
      <c r="M7613" s="1">
        <v>1080195</v>
      </c>
      <c r="N7613" s="1">
        <v>1809</v>
      </c>
    </row>
    <row r="7614" spans="1:14">
      <c r="A7614" s="12">
        <v>29209049</v>
      </c>
      <c r="B7614" s="1" t="s">
        <v>2784</v>
      </c>
      <c r="C7614" s="12">
        <v>292090</v>
      </c>
      <c r="D7614" s="1" t="s">
        <v>555</v>
      </c>
      <c r="E7614" s="12">
        <v>2920</v>
      </c>
      <c r="F7614" s="1" t="s">
        <v>87</v>
      </c>
      <c r="G7614" s="12">
        <v>29</v>
      </c>
      <c r="H7614" s="1" t="s">
        <v>13</v>
      </c>
      <c r="I7614" s="1" t="s">
        <v>12</v>
      </c>
      <c r="J7614" s="1" t="s">
        <v>11</v>
      </c>
      <c r="K7614" s="1">
        <v>253</v>
      </c>
      <c r="L7614" s="1">
        <v>0</v>
      </c>
      <c r="M7614" s="1">
        <v>1420052</v>
      </c>
      <c r="N7614" s="1">
        <v>1813179</v>
      </c>
    </row>
    <row r="7615" spans="1:14">
      <c r="A7615" s="13" t="s">
        <v>13778</v>
      </c>
      <c r="B7615" s="1" t="s">
        <v>8286</v>
      </c>
      <c r="C7615" s="13" t="s">
        <v>13777</v>
      </c>
      <c r="D7615" s="1" t="s">
        <v>8286</v>
      </c>
      <c r="E7615" s="13" t="s">
        <v>1238</v>
      </c>
      <c r="F7615" s="1" t="s">
        <v>1237</v>
      </c>
      <c r="G7615" s="13" t="s">
        <v>206</v>
      </c>
      <c r="H7615" s="1" t="s">
        <v>205</v>
      </c>
      <c r="I7615" s="1" t="s">
        <v>204</v>
      </c>
      <c r="J7615" s="1" t="s">
        <v>203</v>
      </c>
      <c r="K7615" s="1">
        <v>251</v>
      </c>
      <c r="L7615" s="1">
        <v>66</v>
      </c>
      <c r="M7615" s="1">
        <v>337563</v>
      </c>
      <c r="N7615" s="1">
        <v>120356</v>
      </c>
    </row>
    <row r="7616" spans="1:14">
      <c r="A7616" s="12">
        <v>84099921</v>
      </c>
      <c r="B7616" s="1" t="s">
        <v>3596</v>
      </c>
      <c r="C7616" s="12">
        <v>840999</v>
      </c>
      <c r="D7616" s="1" t="s">
        <v>2583</v>
      </c>
      <c r="E7616" s="12">
        <v>8409</v>
      </c>
      <c r="F7616" s="1" t="s">
        <v>2582</v>
      </c>
      <c r="G7616" s="12">
        <v>84</v>
      </c>
      <c r="H7616" s="1" t="s">
        <v>28</v>
      </c>
      <c r="I7616" s="1" t="s">
        <v>27</v>
      </c>
      <c r="J7616" s="1" t="s">
        <v>26</v>
      </c>
      <c r="K7616" s="1">
        <v>250</v>
      </c>
      <c r="L7616" s="1">
        <v>42</v>
      </c>
      <c r="M7616" s="1">
        <v>1105407</v>
      </c>
      <c r="N7616" s="1">
        <v>22074</v>
      </c>
    </row>
    <row r="7617" spans="1:14">
      <c r="A7617" s="12">
        <v>56049021</v>
      </c>
      <c r="B7617" s="1" t="s">
        <v>4908</v>
      </c>
      <c r="C7617" s="12">
        <v>560490</v>
      </c>
      <c r="D7617" s="1" t="s">
        <v>4836</v>
      </c>
      <c r="E7617" s="12">
        <v>5604</v>
      </c>
      <c r="F7617" s="1" t="s">
        <v>4835</v>
      </c>
      <c r="G7617" s="12">
        <v>56</v>
      </c>
      <c r="H7617" s="1" t="s">
        <v>54</v>
      </c>
      <c r="I7617" s="1" t="s">
        <v>2</v>
      </c>
      <c r="J7617" s="1" t="s">
        <v>1</v>
      </c>
      <c r="K7617" s="1">
        <v>249</v>
      </c>
      <c r="L7617" s="1">
        <v>100</v>
      </c>
      <c r="M7617" s="1">
        <v>2792950</v>
      </c>
      <c r="N7617" s="1">
        <v>268665</v>
      </c>
    </row>
    <row r="7618" spans="1:14">
      <c r="A7618" s="12">
        <v>85284930</v>
      </c>
      <c r="B7618" s="1" t="s">
        <v>1100</v>
      </c>
      <c r="C7618" s="12">
        <v>852849</v>
      </c>
      <c r="D7618" s="1" t="s">
        <v>1099</v>
      </c>
      <c r="E7618" s="12">
        <v>8528</v>
      </c>
      <c r="F7618" s="1" t="s">
        <v>1098</v>
      </c>
      <c r="G7618" s="12">
        <v>85</v>
      </c>
      <c r="H7618" s="1" t="s">
        <v>102</v>
      </c>
      <c r="I7618" s="1" t="s">
        <v>27</v>
      </c>
      <c r="J7618" s="1" t="s">
        <v>26</v>
      </c>
      <c r="K7618" s="1">
        <v>243</v>
      </c>
      <c r="L7618" s="1">
        <v>1</v>
      </c>
      <c r="M7618" s="1">
        <v>55857</v>
      </c>
      <c r="N7618" s="1">
        <v>12559</v>
      </c>
    </row>
    <row r="7619" spans="1:14">
      <c r="A7619" s="12">
        <v>84061000</v>
      </c>
      <c r="B7619" s="1" t="s">
        <v>13776</v>
      </c>
      <c r="C7619" s="12">
        <v>840610</v>
      </c>
      <c r="D7619" s="1" t="s">
        <v>13775</v>
      </c>
      <c r="E7619" s="12">
        <v>8406</v>
      </c>
      <c r="F7619" s="1" t="s">
        <v>1891</v>
      </c>
      <c r="G7619" s="12">
        <v>84</v>
      </c>
      <c r="H7619" s="1" t="s">
        <v>28</v>
      </c>
      <c r="I7619" s="1" t="s">
        <v>27</v>
      </c>
      <c r="J7619" s="1" t="s">
        <v>26</v>
      </c>
      <c r="K7619" s="1">
        <v>242</v>
      </c>
      <c r="L7619" s="1">
        <v>4</v>
      </c>
      <c r="M7619" s="1">
        <v>640</v>
      </c>
      <c r="N7619" s="1">
        <v>4</v>
      </c>
    </row>
    <row r="7620" spans="1:14">
      <c r="A7620" s="13" t="s">
        <v>13774</v>
      </c>
      <c r="B7620" s="1" t="s">
        <v>13773</v>
      </c>
      <c r="C7620" s="13" t="s">
        <v>4584</v>
      </c>
      <c r="D7620" s="1" t="s">
        <v>4583</v>
      </c>
      <c r="E7620" s="13" t="s">
        <v>1855</v>
      </c>
      <c r="F7620" s="1" t="s">
        <v>1854</v>
      </c>
      <c r="G7620" s="13" t="s">
        <v>206</v>
      </c>
      <c r="H7620" s="1" t="s">
        <v>205</v>
      </c>
      <c r="I7620" s="1" t="s">
        <v>204</v>
      </c>
      <c r="J7620" s="1" t="s">
        <v>203</v>
      </c>
      <c r="K7620" s="1">
        <v>239</v>
      </c>
      <c r="L7620" s="1">
        <v>75</v>
      </c>
      <c r="M7620" s="1">
        <v>0</v>
      </c>
      <c r="N7620" s="1">
        <v>0</v>
      </c>
    </row>
    <row r="7621" spans="1:14">
      <c r="A7621" s="12">
        <v>47042100</v>
      </c>
      <c r="B7621" s="1" t="s">
        <v>13772</v>
      </c>
      <c r="C7621" s="12">
        <v>470421</v>
      </c>
      <c r="D7621" s="1" t="s">
        <v>13771</v>
      </c>
      <c r="E7621" s="12">
        <v>4704</v>
      </c>
      <c r="F7621" s="1" t="s">
        <v>2418</v>
      </c>
      <c r="G7621" s="12">
        <v>47</v>
      </c>
      <c r="H7621" s="1" t="s">
        <v>564</v>
      </c>
      <c r="I7621" s="1" t="s">
        <v>18</v>
      </c>
      <c r="J7621" s="1" t="s">
        <v>17</v>
      </c>
      <c r="K7621" s="1">
        <v>236</v>
      </c>
      <c r="L7621" s="1">
        <v>100</v>
      </c>
      <c r="M7621" s="1">
        <v>640</v>
      </c>
      <c r="N7621" s="1">
        <v>160</v>
      </c>
    </row>
    <row r="7622" spans="1:14">
      <c r="A7622" s="13" t="s">
        <v>13770</v>
      </c>
      <c r="B7622" s="1" t="s">
        <v>13769</v>
      </c>
      <c r="C7622" s="13" t="s">
        <v>7396</v>
      </c>
      <c r="D7622" s="1" t="s">
        <v>6106</v>
      </c>
      <c r="E7622" s="13" t="s">
        <v>4850</v>
      </c>
      <c r="F7622" s="1" t="s">
        <v>4849</v>
      </c>
      <c r="G7622" s="13" t="s">
        <v>206</v>
      </c>
      <c r="H7622" s="1" t="s">
        <v>205</v>
      </c>
      <c r="I7622" s="1" t="s">
        <v>204</v>
      </c>
      <c r="J7622" s="1" t="s">
        <v>203</v>
      </c>
      <c r="K7622" s="1">
        <v>236</v>
      </c>
      <c r="L7622" s="1">
        <v>50</v>
      </c>
      <c r="M7622" s="1">
        <v>0</v>
      </c>
      <c r="N7622" s="1">
        <v>0</v>
      </c>
    </row>
    <row r="7623" spans="1:14">
      <c r="A7623" s="12">
        <v>53029000</v>
      </c>
      <c r="B7623" s="1" t="s">
        <v>13768</v>
      </c>
      <c r="C7623" s="12">
        <v>530290</v>
      </c>
      <c r="D7623" s="1" t="s">
        <v>13767</v>
      </c>
      <c r="E7623" s="12">
        <v>5302</v>
      </c>
      <c r="F7623" s="1" t="s">
        <v>13766</v>
      </c>
      <c r="G7623" s="12">
        <v>53</v>
      </c>
      <c r="H7623" s="1" t="s">
        <v>3</v>
      </c>
      <c r="I7623" s="1" t="s">
        <v>2</v>
      </c>
      <c r="J7623" s="1" t="s">
        <v>1</v>
      </c>
      <c r="K7623" s="1">
        <v>235</v>
      </c>
      <c r="L7623" s="1">
        <v>17</v>
      </c>
      <c r="M7623" s="1">
        <v>0</v>
      </c>
      <c r="N7623" s="1">
        <v>0</v>
      </c>
    </row>
    <row r="7624" spans="1:14">
      <c r="A7624" s="12">
        <v>41051021</v>
      </c>
      <c r="B7624" s="1" t="s">
        <v>13765</v>
      </c>
      <c r="C7624" s="12">
        <v>410510</v>
      </c>
      <c r="D7624" s="1" t="s">
        <v>13764</v>
      </c>
      <c r="E7624" s="12">
        <v>4105</v>
      </c>
      <c r="F7624" s="1" t="s">
        <v>13763</v>
      </c>
      <c r="G7624" s="12">
        <v>41</v>
      </c>
      <c r="H7624" s="1" t="s">
        <v>2610</v>
      </c>
      <c r="I7624" s="1" t="s">
        <v>2609</v>
      </c>
      <c r="J7624" s="1" t="s">
        <v>2608</v>
      </c>
      <c r="K7624" s="1">
        <v>234</v>
      </c>
      <c r="L7624" s="1">
        <v>92</v>
      </c>
      <c r="M7624" s="1">
        <v>3750105</v>
      </c>
      <c r="N7624" s="1">
        <v>717320</v>
      </c>
    </row>
    <row r="7625" spans="1:14">
      <c r="A7625" s="12">
        <v>90182020</v>
      </c>
      <c r="B7625" s="1" t="s">
        <v>13762</v>
      </c>
      <c r="C7625" s="12">
        <v>901820</v>
      </c>
      <c r="D7625" s="1" t="s">
        <v>10150</v>
      </c>
      <c r="E7625" s="12">
        <v>9018</v>
      </c>
      <c r="F7625" s="1" t="s">
        <v>807</v>
      </c>
      <c r="G7625" s="12">
        <v>90</v>
      </c>
      <c r="H7625" s="1" t="s">
        <v>512</v>
      </c>
      <c r="I7625" s="1" t="s">
        <v>49</v>
      </c>
      <c r="J7625" s="1" t="s">
        <v>48</v>
      </c>
      <c r="K7625" s="1">
        <v>234</v>
      </c>
      <c r="L7625" s="1">
        <v>11</v>
      </c>
      <c r="M7625" s="1">
        <v>41262</v>
      </c>
      <c r="N7625" s="1">
        <v>2330</v>
      </c>
    </row>
    <row r="7626" spans="1:14">
      <c r="A7626" s="13" t="s">
        <v>13761</v>
      </c>
      <c r="B7626" s="1" t="s">
        <v>13760</v>
      </c>
      <c r="C7626" s="13" t="s">
        <v>13759</v>
      </c>
      <c r="D7626" s="1" t="s">
        <v>13758</v>
      </c>
      <c r="E7626" s="13" t="s">
        <v>5297</v>
      </c>
      <c r="F7626" s="1" t="s">
        <v>5296</v>
      </c>
      <c r="G7626" s="13" t="s">
        <v>206</v>
      </c>
      <c r="H7626" s="1" t="s">
        <v>205</v>
      </c>
      <c r="I7626" s="1" t="s">
        <v>204</v>
      </c>
      <c r="J7626" s="1" t="s">
        <v>203</v>
      </c>
      <c r="K7626" s="1">
        <v>234</v>
      </c>
      <c r="L7626" s="1">
        <v>10</v>
      </c>
      <c r="M7626" s="1">
        <v>129800</v>
      </c>
      <c r="N7626" s="1">
        <v>25000</v>
      </c>
    </row>
    <row r="7627" spans="1:14">
      <c r="A7627" s="12">
        <v>15149990</v>
      </c>
      <c r="B7627" s="1" t="s">
        <v>416</v>
      </c>
      <c r="C7627" s="12">
        <v>151499</v>
      </c>
      <c r="D7627" s="1" t="s">
        <v>415</v>
      </c>
      <c r="E7627" s="12">
        <v>1514</v>
      </c>
      <c r="F7627" s="1" t="s">
        <v>414</v>
      </c>
      <c r="G7627" s="12">
        <v>15</v>
      </c>
      <c r="H7627" s="1" t="s">
        <v>413</v>
      </c>
      <c r="I7627" s="1" t="s">
        <v>412</v>
      </c>
      <c r="J7627" s="1" t="s">
        <v>411</v>
      </c>
      <c r="K7627" s="1">
        <v>234</v>
      </c>
      <c r="L7627" s="1">
        <v>1</v>
      </c>
      <c r="M7627" s="1">
        <v>87394</v>
      </c>
      <c r="N7627" s="1">
        <v>229</v>
      </c>
    </row>
    <row r="7628" spans="1:14">
      <c r="A7628" s="12">
        <v>62139090</v>
      </c>
      <c r="B7628" s="1" t="s">
        <v>5226</v>
      </c>
      <c r="C7628" s="12">
        <v>621390</v>
      </c>
      <c r="D7628" s="1" t="s">
        <v>5226</v>
      </c>
      <c r="E7628" s="12">
        <v>6213</v>
      </c>
      <c r="F7628" s="1" t="s">
        <v>4818</v>
      </c>
      <c r="G7628" s="12">
        <v>62</v>
      </c>
      <c r="H7628" s="1" t="s">
        <v>248</v>
      </c>
      <c r="I7628" s="1" t="s">
        <v>2</v>
      </c>
      <c r="J7628" s="1" t="s">
        <v>1</v>
      </c>
      <c r="K7628" s="1">
        <v>233</v>
      </c>
      <c r="L7628" s="1">
        <v>8</v>
      </c>
      <c r="M7628" s="1">
        <v>412366</v>
      </c>
      <c r="N7628" s="1">
        <v>31077</v>
      </c>
    </row>
    <row r="7629" spans="1:14">
      <c r="A7629" s="12">
        <v>60041091</v>
      </c>
      <c r="B7629" s="1" t="s">
        <v>13757</v>
      </c>
      <c r="C7629" s="12">
        <v>600410</v>
      </c>
      <c r="D7629" s="1" t="s">
        <v>4698</v>
      </c>
      <c r="E7629" s="12">
        <v>6004</v>
      </c>
      <c r="F7629" s="1" t="s">
        <v>4697</v>
      </c>
      <c r="G7629" s="12">
        <v>60</v>
      </c>
      <c r="H7629" s="1" t="s">
        <v>161</v>
      </c>
      <c r="I7629" s="1" t="s">
        <v>2</v>
      </c>
      <c r="J7629" s="1" t="s">
        <v>1</v>
      </c>
      <c r="K7629" s="1">
        <v>231</v>
      </c>
      <c r="L7629" s="1">
        <v>87</v>
      </c>
      <c r="M7629" s="1">
        <v>0</v>
      </c>
      <c r="N7629" s="1">
        <v>0</v>
      </c>
    </row>
    <row r="7630" spans="1:14">
      <c r="A7630" s="12">
        <v>85258300</v>
      </c>
      <c r="B7630" s="1" t="s">
        <v>2875</v>
      </c>
      <c r="C7630" s="12">
        <v>852583</v>
      </c>
      <c r="D7630" s="1" t="s">
        <v>2874</v>
      </c>
      <c r="E7630" s="12">
        <v>8525</v>
      </c>
      <c r="F7630" s="1" t="s">
        <v>1057</v>
      </c>
      <c r="G7630" s="12">
        <v>85</v>
      </c>
      <c r="H7630" s="1" t="s">
        <v>102</v>
      </c>
      <c r="I7630" s="1" t="s">
        <v>27</v>
      </c>
      <c r="J7630" s="1" t="s">
        <v>26</v>
      </c>
      <c r="K7630" s="1">
        <v>231</v>
      </c>
      <c r="L7630" s="1">
        <v>1</v>
      </c>
      <c r="M7630" s="1">
        <v>847426</v>
      </c>
      <c r="N7630" s="1">
        <v>9454</v>
      </c>
    </row>
    <row r="7631" spans="1:14">
      <c r="A7631" s="12">
        <v>29332993</v>
      </c>
      <c r="B7631" s="1" t="s">
        <v>3091</v>
      </c>
      <c r="C7631" s="12">
        <v>293329</v>
      </c>
      <c r="D7631" s="1" t="s">
        <v>839</v>
      </c>
      <c r="E7631" s="12">
        <v>2933</v>
      </c>
      <c r="F7631" s="1" t="s">
        <v>67</v>
      </c>
      <c r="G7631" s="12">
        <v>29</v>
      </c>
      <c r="H7631" s="1" t="s">
        <v>13</v>
      </c>
      <c r="I7631" s="1" t="s">
        <v>12</v>
      </c>
      <c r="J7631" s="1" t="s">
        <v>11</v>
      </c>
      <c r="K7631" s="1">
        <v>229</v>
      </c>
      <c r="L7631" s="1">
        <v>2</v>
      </c>
      <c r="M7631" s="1">
        <v>2020858</v>
      </c>
      <c r="N7631" s="1">
        <v>2456</v>
      </c>
    </row>
    <row r="7632" spans="1:14">
      <c r="A7632" s="12">
        <v>94039010</v>
      </c>
      <c r="B7632" s="1" t="s">
        <v>5051</v>
      </c>
      <c r="C7632" s="12">
        <v>940390</v>
      </c>
      <c r="D7632" s="1" t="s">
        <v>5050</v>
      </c>
      <c r="E7632" s="12">
        <v>9403</v>
      </c>
      <c r="F7632" s="1" t="s">
        <v>5049</v>
      </c>
      <c r="G7632" s="12">
        <v>94</v>
      </c>
      <c r="H7632" s="1" t="s">
        <v>259</v>
      </c>
      <c r="I7632" s="1" t="s">
        <v>127</v>
      </c>
      <c r="J7632" s="1" t="s">
        <v>126</v>
      </c>
      <c r="K7632" s="1">
        <v>228</v>
      </c>
      <c r="L7632" s="1">
        <v>441</v>
      </c>
      <c r="M7632" s="1">
        <v>0</v>
      </c>
      <c r="N7632" s="1">
        <v>0</v>
      </c>
    </row>
    <row r="7633" spans="1:14">
      <c r="A7633" s="12">
        <v>76061220</v>
      </c>
      <c r="B7633" s="1" t="s">
        <v>4495</v>
      </c>
      <c r="C7633" s="12">
        <v>760612</v>
      </c>
      <c r="D7633" s="1" t="s">
        <v>2038</v>
      </c>
      <c r="E7633" s="12">
        <v>7606</v>
      </c>
      <c r="F7633" s="1" t="s">
        <v>2037</v>
      </c>
      <c r="G7633" s="12">
        <v>76</v>
      </c>
      <c r="H7633" s="1" t="s">
        <v>1262</v>
      </c>
      <c r="I7633" s="1" t="s">
        <v>107</v>
      </c>
      <c r="J7633" s="1" t="s">
        <v>106</v>
      </c>
      <c r="K7633" s="1">
        <v>226</v>
      </c>
      <c r="L7633" s="1">
        <v>8</v>
      </c>
      <c r="M7633" s="1">
        <v>28647511</v>
      </c>
      <c r="N7633" s="1">
        <v>7667096</v>
      </c>
    </row>
    <row r="7634" spans="1:14">
      <c r="A7634" s="12">
        <v>29214311</v>
      </c>
      <c r="B7634" s="1" t="s">
        <v>1305</v>
      </c>
      <c r="C7634" s="12">
        <v>292143</v>
      </c>
      <c r="D7634" s="1" t="s">
        <v>417</v>
      </c>
      <c r="E7634" s="12">
        <v>2921</v>
      </c>
      <c r="F7634" s="1" t="s">
        <v>73</v>
      </c>
      <c r="G7634" s="12">
        <v>29</v>
      </c>
      <c r="H7634" s="1" t="s">
        <v>13</v>
      </c>
      <c r="I7634" s="1" t="s">
        <v>12</v>
      </c>
      <c r="J7634" s="1" t="s">
        <v>11</v>
      </c>
      <c r="K7634" s="1">
        <v>226</v>
      </c>
      <c r="L7634" s="1">
        <v>6</v>
      </c>
      <c r="M7634" s="1">
        <v>22866</v>
      </c>
      <c r="N7634" s="1">
        <v>4821</v>
      </c>
    </row>
    <row r="7635" spans="1:14">
      <c r="A7635" s="12">
        <v>28272010</v>
      </c>
      <c r="B7635" s="1" t="s">
        <v>13756</v>
      </c>
      <c r="C7635" s="12">
        <v>282720</v>
      </c>
      <c r="D7635" s="1" t="s">
        <v>5650</v>
      </c>
      <c r="E7635" s="12">
        <v>2827</v>
      </c>
      <c r="F7635" s="1" t="s">
        <v>386</v>
      </c>
      <c r="G7635" s="12">
        <v>28</v>
      </c>
      <c r="H7635" s="1" t="s">
        <v>118</v>
      </c>
      <c r="I7635" s="1" t="s">
        <v>12</v>
      </c>
      <c r="J7635" s="1" t="s">
        <v>11</v>
      </c>
      <c r="K7635" s="1">
        <v>225</v>
      </c>
      <c r="L7635" s="1">
        <v>302</v>
      </c>
      <c r="M7635" s="1">
        <v>125145</v>
      </c>
      <c r="N7635" s="1">
        <v>60688</v>
      </c>
    </row>
    <row r="7636" spans="1:14">
      <c r="A7636" s="12">
        <v>29414090</v>
      </c>
      <c r="B7636" s="1" t="s">
        <v>986</v>
      </c>
      <c r="C7636" s="12">
        <v>294140</v>
      </c>
      <c r="D7636" s="1" t="s">
        <v>855</v>
      </c>
      <c r="E7636" s="12">
        <v>2941</v>
      </c>
      <c r="F7636" s="1" t="s">
        <v>361</v>
      </c>
      <c r="G7636" s="12">
        <v>29</v>
      </c>
      <c r="H7636" s="1" t="s">
        <v>13</v>
      </c>
      <c r="I7636" s="1" t="s">
        <v>12</v>
      </c>
      <c r="J7636" s="1" t="s">
        <v>11</v>
      </c>
      <c r="K7636" s="1">
        <v>225</v>
      </c>
      <c r="L7636" s="1">
        <v>0</v>
      </c>
      <c r="M7636" s="1">
        <v>10862594</v>
      </c>
      <c r="N7636" s="1">
        <v>479201</v>
      </c>
    </row>
    <row r="7637" spans="1:14">
      <c r="A7637" s="12">
        <v>73269020</v>
      </c>
      <c r="B7637" s="1" t="s">
        <v>13755</v>
      </c>
      <c r="C7637" s="12">
        <v>732690</v>
      </c>
      <c r="D7637" s="1" t="s">
        <v>124</v>
      </c>
      <c r="E7637" s="12">
        <v>7326</v>
      </c>
      <c r="F7637" s="1" t="s">
        <v>124</v>
      </c>
      <c r="G7637" s="12">
        <v>73</v>
      </c>
      <c r="H7637" s="1" t="s">
        <v>108</v>
      </c>
      <c r="I7637" s="1" t="s">
        <v>107</v>
      </c>
      <c r="J7637" s="1" t="s">
        <v>106</v>
      </c>
      <c r="K7637" s="1">
        <v>223</v>
      </c>
      <c r="L7637" s="1">
        <v>50</v>
      </c>
      <c r="M7637" s="1">
        <v>10963110</v>
      </c>
      <c r="N7637" s="1">
        <v>2074327</v>
      </c>
    </row>
    <row r="7638" spans="1:14">
      <c r="A7638" s="12">
        <v>29209041</v>
      </c>
      <c r="B7638" s="1" t="s">
        <v>2487</v>
      </c>
      <c r="C7638" s="12">
        <v>292090</v>
      </c>
      <c r="D7638" s="1" t="s">
        <v>555</v>
      </c>
      <c r="E7638" s="12">
        <v>2920</v>
      </c>
      <c r="F7638" s="1" t="s">
        <v>87</v>
      </c>
      <c r="G7638" s="12">
        <v>29</v>
      </c>
      <c r="H7638" s="1" t="s">
        <v>13</v>
      </c>
      <c r="I7638" s="1" t="s">
        <v>12</v>
      </c>
      <c r="J7638" s="1" t="s">
        <v>11</v>
      </c>
      <c r="K7638" s="1">
        <v>223</v>
      </c>
      <c r="L7638" s="1">
        <v>20</v>
      </c>
      <c r="M7638" s="1">
        <v>459263</v>
      </c>
      <c r="N7638" s="1">
        <v>80722</v>
      </c>
    </row>
    <row r="7639" spans="1:14">
      <c r="A7639" s="12">
        <v>71123010</v>
      </c>
      <c r="B7639" s="1" t="s">
        <v>5077</v>
      </c>
      <c r="C7639" s="12">
        <v>711230</v>
      </c>
      <c r="D7639" s="1" t="s">
        <v>5076</v>
      </c>
      <c r="E7639" s="12">
        <v>7112</v>
      </c>
      <c r="F7639" s="1" t="s">
        <v>5075</v>
      </c>
      <c r="G7639" s="12">
        <v>71</v>
      </c>
      <c r="H7639" s="1" t="s">
        <v>200</v>
      </c>
      <c r="I7639" s="1" t="s">
        <v>199</v>
      </c>
      <c r="J7639" s="1" t="s">
        <v>198</v>
      </c>
      <c r="K7639" s="1">
        <v>222</v>
      </c>
      <c r="L7639" s="1">
        <v>1099</v>
      </c>
      <c r="M7639" s="1">
        <v>0</v>
      </c>
      <c r="N7639" s="1">
        <v>0</v>
      </c>
    </row>
    <row r="7640" spans="1:14">
      <c r="A7640" s="12">
        <v>29037300</v>
      </c>
      <c r="B7640" s="1" t="s">
        <v>13754</v>
      </c>
      <c r="C7640" s="12">
        <v>290373</v>
      </c>
      <c r="D7640" s="1" t="s">
        <v>13754</v>
      </c>
      <c r="E7640" s="12">
        <v>2903</v>
      </c>
      <c r="F7640" s="1" t="s">
        <v>300</v>
      </c>
      <c r="G7640" s="12">
        <v>29</v>
      </c>
      <c r="H7640" s="1" t="s">
        <v>13</v>
      </c>
      <c r="I7640" s="1" t="s">
        <v>12</v>
      </c>
      <c r="J7640" s="1" t="s">
        <v>11</v>
      </c>
      <c r="K7640" s="1">
        <v>222</v>
      </c>
      <c r="L7640" s="1">
        <v>27</v>
      </c>
      <c r="M7640" s="1">
        <v>1513677</v>
      </c>
      <c r="N7640" s="1">
        <v>469076</v>
      </c>
    </row>
    <row r="7641" spans="1:14">
      <c r="A7641" s="12">
        <v>74082919</v>
      </c>
      <c r="B7641" s="1" t="s">
        <v>1840</v>
      </c>
      <c r="C7641" s="12">
        <v>740829</v>
      </c>
      <c r="D7641" s="1" t="s">
        <v>1839</v>
      </c>
      <c r="E7641" s="12">
        <v>7408</v>
      </c>
      <c r="F7641" s="1" t="s">
        <v>1838</v>
      </c>
      <c r="G7641" s="12">
        <v>74</v>
      </c>
      <c r="H7641" s="1" t="s">
        <v>491</v>
      </c>
      <c r="I7641" s="1" t="s">
        <v>107</v>
      </c>
      <c r="J7641" s="1" t="s">
        <v>106</v>
      </c>
      <c r="K7641" s="1">
        <v>220</v>
      </c>
      <c r="L7641" s="1">
        <v>11</v>
      </c>
      <c r="M7641" s="1">
        <v>1166623</v>
      </c>
      <c r="N7641" s="1">
        <v>90617</v>
      </c>
    </row>
    <row r="7642" spans="1:14">
      <c r="A7642" s="12">
        <v>85409900</v>
      </c>
      <c r="B7642" s="1" t="s">
        <v>5086</v>
      </c>
      <c r="C7642" s="12">
        <v>854099</v>
      </c>
      <c r="D7642" s="1" t="s">
        <v>5085</v>
      </c>
      <c r="E7642" s="12">
        <v>8540</v>
      </c>
      <c r="F7642" s="1" t="s">
        <v>1194</v>
      </c>
      <c r="G7642" s="12">
        <v>85</v>
      </c>
      <c r="H7642" s="1" t="s">
        <v>102</v>
      </c>
      <c r="I7642" s="1" t="s">
        <v>27</v>
      </c>
      <c r="J7642" s="1" t="s">
        <v>26</v>
      </c>
      <c r="K7642" s="1">
        <v>220</v>
      </c>
      <c r="L7642" s="1">
        <v>3</v>
      </c>
      <c r="M7642" s="1">
        <v>164587</v>
      </c>
      <c r="N7642" s="1">
        <v>95</v>
      </c>
    </row>
    <row r="7643" spans="1:14">
      <c r="A7643" s="12">
        <v>84431200</v>
      </c>
      <c r="B7643" s="1" t="s">
        <v>13753</v>
      </c>
      <c r="C7643" s="12">
        <v>844312</v>
      </c>
      <c r="D7643" s="1" t="s">
        <v>13752</v>
      </c>
      <c r="E7643" s="12">
        <v>8443</v>
      </c>
      <c r="F7643" s="1" t="s">
        <v>738</v>
      </c>
      <c r="G7643" s="12">
        <v>84</v>
      </c>
      <c r="H7643" s="1" t="s">
        <v>28</v>
      </c>
      <c r="I7643" s="1" t="s">
        <v>27</v>
      </c>
      <c r="J7643" s="1" t="s">
        <v>26</v>
      </c>
      <c r="K7643" s="1">
        <v>220</v>
      </c>
      <c r="L7643" s="1">
        <v>1</v>
      </c>
      <c r="M7643" s="1">
        <v>1077</v>
      </c>
      <c r="N7643" s="1">
        <v>4</v>
      </c>
    </row>
    <row r="7644" spans="1:14">
      <c r="A7644" s="13" t="s">
        <v>13751</v>
      </c>
      <c r="B7644" s="1" t="s">
        <v>13750</v>
      </c>
      <c r="C7644" s="13" t="s">
        <v>13749</v>
      </c>
      <c r="D7644" s="1" t="s">
        <v>13748</v>
      </c>
      <c r="E7644" s="13" t="s">
        <v>3189</v>
      </c>
      <c r="F7644" s="1" t="s">
        <v>3188</v>
      </c>
      <c r="G7644" s="13" t="s">
        <v>3187</v>
      </c>
      <c r="H7644" s="1" t="s">
        <v>3186</v>
      </c>
      <c r="I7644" s="1" t="s">
        <v>204</v>
      </c>
      <c r="J7644" s="1" t="s">
        <v>203</v>
      </c>
      <c r="K7644" s="1">
        <v>218</v>
      </c>
      <c r="L7644" s="1">
        <v>73</v>
      </c>
      <c r="M7644" s="1">
        <v>0</v>
      </c>
      <c r="N7644" s="1">
        <v>0</v>
      </c>
    </row>
    <row r="7645" spans="1:14">
      <c r="A7645" s="12">
        <v>84483310</v>
      </c>
      <c r="B7645" s="1" t="s">
        <v>2982</v>
      </c>
      <c r="C7645" s="12">
        <v>844833</v>
      </c>
      <c r="D7645" s="1" t="s">
        <v>2981</v>
      </c>
      <c r="E7645" s="12">
        <v>8448</v>
      </c>
      <c r="F7645" s="1" t="s">
        <v>29</v>
      </c>
      <c r="G7645" s="12">
        <v>84</v>
      </c>
      <c r="H7645" s="1" t="s">
        <v>28</v>
      </c>
      <c r="I7645" s="1" t="s">
        <v>27</v>
      </c>
      <c r="J7645" s="1" t="s">
        <v>26</v>
      </c>
      <c r="K7645" s="1">
        <v>218</v>
      </c>
      <c r="L7645" s="1">
        <v>1</v>
      </c>
      <c r="M7645" s="1">
        <v>400909</v>
      </c>
      <c r="N7645" s="1">
        <v>6063</v>
      </c>
    </row>
    <row r="7646" spans="1:14">
      <c r="A7646" s="12">
        <v>29309098</v>
      </c>
      <c r="B7646" s="1" t="s">
        <v>3239</v>
      </c>
      <c r="C7646" s="12">
        <v>293090</v>
      </c>
      <c r="D7646" s="1" t="s">
        <v>190</v>
      </c>
      <c r="E7646" s="12">
        <v>2930</v>
      </c>
      <c r="F7646" s="1" t="s">
        <v>115</v>
      </c>
      <c r="G7646" s="12">
        <v>29</v>
      </c>
      <c r="H7646" s="1" t="s">
        <v>13</v>
      </c>
      <c r="I7646" s="1" t="s">
        <v>12</v>
      </c>
      <c r="J7646" s="1" t="s">
        <v>11</v>
      </c>
      <c r="K7646" s="1">
        <v>217</v>
      </c>
      <c r="L7646" s="1">
        <v>2</v>
      </c>
      <c r="M7646" s="1">
        <v>9208616</v>
      </c>
      <c r="N7646" s="1">
        <v>4464130</v>
      </c>
    </row>
    <row r="7647" spans="1:14">
      <c r="A7647" s="12">
        <v>85258012</v>
      </c>
      <c r="B7647" s="1" t="s">
        <v>13747</v>
      </c>
      <c r="C7647" s="12">
        <v>852580</v>
      </c>
      <c r="D7647" s="1" t="s">
        <v>9430</v>
      </c>
      <c r="E7647" s="12">
        <v>8525</v>
      </c>
      <c r="F7647" s="1" t="s">
        <v>1057</v>
      </c>
      <c r="G7647" s="12">
        <v>85</v>
      </c>
      <c r="H7647" s="1" t="s">
        <v>102</v>
      </c>
      <c r="I7647" s="1" t="s">
        <v>27</v>
      </c>
      <c r="J7647" s="1" t="s">
        <v>26</v>
      </c>
      <c r="K7647" s="1">
        <v>217</v>
      </c>
      <c r="L7647" s="1">
        <v>1</v>
      </c>
      <c r="M7647" s="1">
        <v>0</v>
      </c>
      <c r="N7647" s="1">
        <v>0</v>
      </c>
    </row>
    <row r="7648" spans="1:14">
      <c r="A7648" s="12">
        <v>70111090</v>
      </c>
      <c r="B7648" s="1" t="s">
        <v>5060</v>
      </c>
      <c r="C7648" s="12">
        <v>701110</v>
      </c>
      <c r="D7648" s="1" t="s">
        <v>85</v>
      </c>
      <c r="E7648" s="12">
        <v>7011</v>
      </c>
      <c r="F7648" s="1" t="s">
        <v>84</v>
      </c>
      <c r="G7648" s="12">
        <v>70</v>
      </c>
      <c r="H7648" s="1" t="s">
        <v>83</v>
      </c>
      <c r="I7648" s="1" t="s">
        <v>7</v>
      </c>
      <c r="J7648" s="1" t="s">
        <v>6</v>
      </c>
      <c r="K7648" s="1">
        <v>216</v>
      </c>
      <c r="L7648" s="1">
        <v>2</v>
      </c>
      <c r="M7648" s="1">
        <v>605</v>
      </c>
      <c r="N7648" s="1">
        <v>3</v>
      </c>
    </row>
    <row r="7649" spans="1:14">
      <c r="A7649" s="13" t="s">
        <v>1242</v>
      </c>
      <c r="B7649" s="1" t="s">
        <v>1241</v>
      </c>
      <c r="C7649" s="13" t="s">
        <v>1240</v>
      </c>
      <c r="D7649" s="1" t="s">
        <v>1239</v>
      </c>
      <c r="E7649" s="13" t="s">
        <v>1238</v>
      </c>
      <c r="F7649" s="1" t="s">
        <v>1237</v>
      </c>
      <c r="G7649" s="13" t="s">
        <v>206</v>
      </c>
      <c r="H7649" s="1" t="s">
        <v>205</v>
      </c>
      <c r="I7649" s="1" t="s">
        <v>204</v>
      </c>
      <c r="J7649" s="1" t="s">
        <v>203</v>
      </c>
      <c r="K7649" s="1">
        <v>215</v>
      </c>
      <c r="L7649" s="1">
        <v>25</v>
      </c>
      <c r="M7649" s="1">
        <v>6956305</v>
      </c>
      <c r="N7649" s="1">
        <v>807911</v>
      </c>
    </row>
    <row r="7650" spans="1:14">
      <c r="A7650" s="12">
        <v>29242943</v>
      </c>
      <c r="B7650" s="1" t="s">
        <v>1664</v>
      </c>
      <c r="C7650" s="12">
        <v>292429</v>
      </c>
      <c r="D7650" s="1" t="s">
        <v>594</v>
      </c>
      <c r="E7650" s="12">
        <v>2924</v>
      </c>
      <c r="F7650" s="1" t="s">
        <v>23</v>
      </c>
      <c r="G7650" s="12">
        <v>29</v>
      </c>
      <c r="H7650" s="1" t="s">
        <v>13</v>
      </c>
      <c r="I7650" s="1" t="s">
        <v>12</v>
      </c>
      <c r="J7650" s="1" t="s">
        <v>11</v>
      </c>
      <c r="K7650" s="1">
        <v>215</v>
      </c>
      <c r="L7650" s="1">
        <v>4</v>
      </c>
      <c r="M7650" s="1">
        <v>1596660</v>
      </c>
      <c r="N7650" s="1">
        <v>64399</v>
      </c>
    </row>
    <row r="7651" spans="1:14">
      <c r="A7651" s="13" t="s">
        <v>13746</v>
      </c>
      <c r="B7651" s="1" t="s">
        <v>13745</v>
      </c>
      <c r="C7651" s="13" t="s">
        <v>13376</v>
      </c>
      <c r="D7651" s="1" t="s">
        <v>13375</v>
      </c>
      <c r="E7651" s="13" t="s">
        <v>5297</v>
      </c>
      <c r="F7651" s="1" t="s">
        <v>5296</v>
      </c>
      <c r="G7651" s="13" t="s">
        <v>206</v>
      </c>
      <c r="H7651" s="1" t="s">
        <v>205</v>
      </c>
      <c r="I7651" s="1" t="s">
        <v>204</v>
      </c>
      <c r="J7651" s="1" t="s">
        <v>203</v>
      </c>
      <c r="K7651" s="1">
        <v>212</v>
      </c>
      <c r="L7651" s="1">
        <v>25</v>
      </c>
      <c r="M7651" s="1">
        <v>16705775</v>
      </c>
      <c r="N7651" s="1">
        <v>5214205</v>
      </c>
    </row>
    <row r="7652" spans="1:14">
      <c r="A7652" s="12">
        <v>85411012</v>
      </c>
      <c r="B7652" s="1" t="s">
        <v>4692</v>
      </c>
      <c r="C7652" s="12">
        <v>854110</v>
      </c>
      <c r="D7652" s="1" t="s">
        <v>391</v>
      </c>
      <c r="E7652" s="12">
        <v>8541</v>
      </c>
      <c r="F7652" s="1" t="s">
        <v>390</v>
      </c>
      <c r="G7652" s="12">
        <v>85</v>
      </c>
      <c r="H7652" s="1" t="s">
        <v>102</v>
      </c>
      <c r="I7652" s="1" t="s">
        <v>27</v>
      </c>
      <c r="J7652" s="1" t="s">
        <v>26</v>
      </c>
      <c r="K7652" s="1">
        <v>212</v>
      </c>
      <c r="L7652" s="1">
        <v>3</v>
      </c>
      <c r="M7652" s="1">
        <v>1082596</v>
      </c>
      <c r="N7652" s="1">
        <v>8686</v>
      </c>
    </row>
    <row r="7653" spans="1:14">
      <c r="A7653" s="13" t="s">
        <v>13744</v>
      </c>
      <c r="B7653" s="1" t="s">
        <v>13742</v>
      </c>
      <c r="C7653" s="13" t="s">
        <v>13743</v>
      </c>
      <c r="D7653" s="1" t="s">
        <v>13742</v>
      </c>
      <c r="E7653" s="13" t="s">
        <v>1238</v>
      </c>
      <c r="F7653" s="1" t="s">
        <v>1237</v>
      </c>
      <c r="G7653" s="13" t="s">
        <v>206</v>
      </c>
      <c r="H7653" s="1" t="s">
        <v>205</v>
      </c>
      <c r="I7653" s="1" t="s">
        <v>204</v>
      </c>
      <c r="J7653" s="1" t="s">
        <v>203</v>
      </c>
      <c r="K7653" s="1">
        <v>211</v>
      </c>
      <c r="L7653" s="1">
        <v>106</v>
      </c>
      <c r="M7653" s="1">
        <v>0</v>
      </c>
      <c r="N7653" s="1">
        <v>0</v>
      </c>
    </row>
    <row r="7654" spans="1:14">
      <c r="A7654" s="12">
        <v>46012100</v>
      </c>
      <c r="B7654" s="1" t="s">
        <v>13741</v>
      </c>
      <c r="C7654" s="12">
        <v>460121</v>
      </c>
      <c r="D7654" s="1" t="s">
        <v>13740</v>
      </c>
      <c r="E7654" s="12">
        <v>4601</v>
      </c>
      <c r="F7654" s="1" t="s">
        <v>5858</v>
      </c>
      <c r="G7654" s="12">
        <v>46</v>
      </c>
      <c r="H7654" s="1" t="s">
        <v>5857</v>
      </c>
      <c r="I7654" s="1" t="s">
        <v>1129</v>
      </c>
      <c r="J7654" s="1" t="s">
        <v>1128</v>
      </c>
      <c r="K7654" s="1">
        <v>211</v>
      </c>
      <c r="L7654" s="1">
        <v>2</v>
      </c>
      <c r="M7654" s="1">
        <v>68581</v>
      </c>
      <c r="N7654" s="1">
        <v>77928</v>
      </c>
    </row>
    <row r="7655" spans="1:14">
      <c r="A7655" s="12">
        <v>50020000</v>
      </c>
      <c r="B7655" s="1" t="s">
        <v>13739</v>
      </c>
      <c r="C7655" s="12">
        <v>500200</v>
      </c>
      <c r="D7655" s="1" t="s">
        <v>13739</v>
      </c>
      <c r="E7655" s="12">
        <v>5002</v>
      </c>
      <c r="F7655" s="1" t="s">
        <v>13739</v>
      </c>
      <c r="G7655" s="12">
        <v>50</v>
      </c>
      <c r="H7655" s="1" t="s">
        <v>369</v>
      </c>
      <c r="I7655" s="1" t="s">
        <v>2</v>
      </c>
      <c r="J7655" s="1" t="s">
        <v>1</v>
      </c>
      <c r="K7655" s="1">
        <v>209</v>
      </c>
      <c r="L7655" s="1">
        <v>1</v>
      </c>
      <c r="M7655" s="1">
        <v>836758</v>
      </c>
      <c r="N7655" s="1">
        <v>11377</v>
      </c>
    </row>
    <row r="7656" spans="1:14">
      <c r="A7656" s="12">
        <v>28274912</v>
      </c>
      <c r="B7656" s="1" t="s">
        <v>13738</v>
      </c>
      <c r="C7656" s="12">
        <v>282749</v>
      </c>
      <c r="D7656" s="1" t="s">
        <v>1157</v>
      </c>
      <c r="E7656" s="12">
        <v>2827</v>
      </c>
      <c r="F7656" s="1" t="s">
        <v>386</v>
      </c>
      <c r="G7656" s="12">
        <v>28</v>
      </c>
      <c r="H7656" s="1" t="s">
        <v>118</v>
      </c>
      <c r="I7656" s="1" t="s">
        <v>12</v>
      </c>
      <c r="J7656" s="1" t="s">
        <v>11</v>
      </c>
      <c r="K7656" s="1">
        <v>207</v>
      </c>
      <c r="L7656" s="1">
        <v>24</v>
      </c>
      <c r="M7656" s="1">
        <v>174220</v>
      </c>
      <c r="N7656" s="1">
        <v>74001</v>
      </c>
    </row>
    <row r="7657" spans="1:14">
      <c r="A7657" s="12">
        <v>38256900</v>
      </c>
      <c r="B7657" s="1" t="s">
        <v>13737</v>
      </c>
      <c r="C7657" s="12">
        <v>382569</v>
      </c>
      <c r="D7657" s="1" t="s">
        <v>13736</v>
      </c>
      <c r="E7657" s="12">
        <v>3825</v>
      </c>
      <c r="F7657" s="1" t="s">
        <v>5257</v>
      </c>
      <c r="G7657" s="12">
        <v>38</v>
      </c>
      <c r="H7657" s="1" t="s">
        <v>244</v>
      </c>
      <c r="I7657" s="1" t="s">
        <v>12</v>
      </c>
      <c r="J7657" s="1" t="s">
        <v>11</v>
      </c>
      <c r="K7657" s="1">
        <v>206</v>
      </c>
      <c r="L7657" s="1">
        <v>290</v>
      </c>
      <c r="M7657" s="1">
        <v>0</v>
      </c>
      <c r="N7657" s="1">
        <v>0</v>
      </c>
    </row>
    <row r="7658" spans="1:14">
      <c r="A7658" s="12">
        <v>94038300</v>
      </c>
      <c r="B7658" s="1" t="s">
        <v>5059</v>
      </c>
      <c r="C7658" s="12">
        <v>940383</v>
      </c>
      <c r="D7658" s="1" t="s">
        <v>5059</v>
      </c>
      <c r="E7658" s="12">
        <v>9403</v>
      </c>
      <c r="F7658" s="1" t="s">
        <v>5049</v>
      </c>
      <c r="G7658" s="12">
        <v>94</v>
      </c>
      <c r="H7658" s="1" t="s">
        <v>259</v>
      </c>
      <c r="I7658" s="1" t="s">
        <v>127</v>
      </c>
      <c r="J7658" s="1" t="s">
        <v>126</v>
      </c>
      <c r="K7658" s="1">
        <v>202</v>
      </c>
      <c r="L7658" s="1">
        <v>26</v>
      </c>
      <c r="M7658" s="1">
        <v>36994</v>
      </c>
      <c r="N7658" s="1">
        <v>5251</v>
      </c>
    </row>
    <row r="7659" spans="1:14">
      <c r="A7659" s="12">
        <v>29209051</v>
      </c>
      <c r="B7659" s="1" t="s">
        <v>13735</v>
      </c>
      <c r="C7659" s="12">
        <v>292090</v>
      </c>
      <c r="D7659" s="1" t="s">
        <v>555</v>
      </c>
      <c r="E7659" s="12">
        <v>2920</v>
      </c>
      <c r="F7659" s="1" t="s">
        <v>87</v>
      </c>
      <c r="G7659" s="12">
        <v>29</v>
      </c>
      <c r="H7659" s="1" t="s">
        <v>13</v>
      </c>
      <c r="I7659" s="1" t="s">
        <v>12</v>
      </c>
      <c r="J7659" s="1" t="s">
        <v>11</v>
      </c>
      <c r="K7659" s="1">
        <v>200</v>
      </c>
      <c r="L7659" s="1">
        <v>1</v>
      </c>
      <c r="M7659" s="1">
        <v>327751</v>
      </c>
      <c r="N7659" s="1">
        <v>95551</v>
      </c>
    </row>
    <row r="7660" spans="1:14">
      <c r="A7660" s="12">
        <v>29303022</v>
      </c>
      <c r="B7660" s="1" t="s">
        <v>537</v>
      </c>
      <c r="C7660" s="12">
        <v>293030</v>
      </c>
      <c r="D7660" s="1" t="s">
        <v>267</v>
      </c>
      <c r="E7660" s="12">
        <v>2930</v>
      </c>
      <c r="F7660" s="1" t="s">
        <v>115</v>
      </c>
      <c r="G7660" s="12">
        <v>29</v>
      </c>
      <c r="H7660" s="1" t="s">
        <v>13</v>
      </c>
      <c r="I7660" s="1" t="s">
        <v>12</v>
      </c>
      <c r="J7660" s="1" t="s">
        <v>11</v>
      </c>
      <c r="K7660" s="1">
        <v>195</v>
      </c>
      <c r="L7660" s="1">
        <v>3</v>
      </c>
      <c r="M7660" s="1">
        <v>2075</v>
      </c>
      <c r="N7660" s="1">
        <v>80</v>
      </c>
    </row>
    <row r="7661" spans="1:14">
      <c r="A7661" s="12">
        <v>29362959</v>
      </c>
      <c r="B7661" s="1" t="s">
        <v>3185</v>
      </c>
      <c r="C7661" s="12">
        <v>293629</v>
      </c>
      <c r="D7661" s="1" t="s">
        <v>1697</v>
      </c>
      <c r="E7661" s="12">
        <v>2936</v>
      </c>
      <c r="F7661" s="1" t="s">
        <v>696</v>
      </c>
      <c r="G7661" s="12">
        <v>29</v>
      </c>
      <c r="H7661" s="1" t="s">
        <v>13</v>
      </c>
      <c r="I7661" s="1" t="s">
        <v>12</v>
      </c>
      <c r="J7661" s="1" t="s">
        <v>11</v>
      </c>
      <c r="K7661" s="1">
        <v>195</v>
      </c>
      <c r="L7661" s="1">
        <v>0</v>
      </c>
      <c r="M7661" s="1">
        <v>401206</v>
      </c>
      <c r="N7661" s="1">
        <v>2814</v>
      </c>
    </row>
    <row r="7662" spans="1:14">
      <c r="A7662" s="12">
        <v>85064090</v>
      </c>
      <c r="B7662" s="1" t="s">
        <v>13734</v>
      </c>
      <c r="C7662" s="12">
        <v>850640</v>
      </c>
      <c r="D7662" s="1" t="s">
        <v>2435</v>
      </c>
      <c r="E7662" s="12">
        <v>8506</v>
      </c>
      <c r="F7662" s="1" t="s">
        <v>678</v>
      </c>
      <c r="G7662" s="12">
        <v>85</v>
      </c>
      <c r="H7662" s="1" t="s">
        <v>102</v>
      </c>
      <c r="I7662" s="1" t="s">
        <v>27</v>
      </c>
      <c r="J7662" s="1" t="s">
        <v>26</v>
      </c>
      <c r="K7662" s="1">
        <v>194</v>
      </c>
      <c r="L7662" s="1">
        <v>40</v>
      </c>
      <c r="M7662" s="1">
        <v>0</v>
      </c>
      <c r="N7662" s="1">
        <v>0</v>
      </c>
    </row>
    <row r="7663" spans="1:14">
      <c r="A7663" s="12">
        <v>44185000</v>
      </c>
      <c r="B7663" s="1" t="s">
        <v>5043</v>
      </c>
      <c r="C7663" s="12">
        <v>441850</v>
      </c>
      <c r="D7663" s="1" t="s">
        <v>5042</v>
      </c>
      <c r="E7663" s="12">
        <v>4418</v>
      </c>
      <c r="F7663" s="1" t="s">
        <v>5041</v>
      </c>
      <c r="G7663" s="12">
        <v>44</v>
      </c>
      <c r="H7663" s="1" t="s">
        <v>2121</v>
      </c>
      <c r="I7663" s="1" t="s">
        <v>1129</v>
      </c>
      <c r="J7663" s="1" t="s">
        <v>1128</v>
      </c>
      <c r="K7663" s="1">
        <v>194</v>
      </c>
      <c r="L7663" s="1">
        <v>1</v>
      </c>
      <c r="M7663" s="1">
        <v>0</v>
      </c>
      <c r="N7663" s="1">
        <v>0</v>
      </c>
    </row>
    <row r="7664" spans="1:14">
      <c r="A7664" s="12">
        <v>55019000</v>
      </c>
      <c r="B7664" s="1" t="s">
        <v>2178</v>
      </c>
      <c r="C7664" s="12">
        <v>550190</v>
      </c>
      <c r="D7664" s="1" t="s">
        <v>2178</v>
      </c>
      <c r="E7664" s="12">
        <v>5501</v>
      </c>
      <c r="F7664" s="1" t="s">
        <v>283</v>
      </c>
      <c r="G7664" s="12">
        <v>55</v>
      </c>
      <c r="H7664" s="1" t="s">
        <v>282</v>
      </c>
      <c r="I7664" s="1" t="s">
        <v>2</v>
      </c>
      <c r="J7664" s="1" t="s">
        <v>1</v>
      </c>
      <c r="K7664" s="1">
        <v>194</v>
      </c>
      <c r="L7664" s="1">
        <v>0</v>
      </c>
      <c r="M7664" s="1">
        <v>70140</v>
      </c>
      <c r="N7664" s="1">
        <v>1888</v>
      </c>
    </row>
    <row r="7665" spans="1:14">
      <c r="A7665" s="12">
        <v>29242962</v>
      </c>
      <c r="B7665" s="1" t="s">
        <v>607</v>
      </c>
      <c r="C7665" s="12">
        <v>292429</v>
      </c>
      <c r="D7665" s="1" t="s">
        <v>594</v>
      </c>
      <c r="E7665" s="12">
        <v>2924</v>
      </c>
      <c r="F7665" s="1" t="s">
        <v>23</v>
      </c>
      <c r="G7665" s="12">
        <v>29</v>
      </c>
      <c r="H7665" s="1" t="s">
        <v>13</v>
      </c>
      <c r="I7665" s="1" t="s">
        <v>12</v>
      </c>
      <c r="J7665" s="1" t="s">
        <v>11</v>
      </c>
      <c r="K7665" s="1">
        <v>192</v>
      </c>
      <c r="L7665" s="1">
        <v>1</v>
      </c>
      <c r="M7665" s="1">
        <v>72783</v>
      </c>
      <c r="N7665" s="1">
        <v>745</v>
      </c>
    </row>
    <row r="7666" spans="1:14">
      <c r="A7666" s="12">
        <v>29359023</v>
      </c>
      <c r="B7666" s="1" t="s">
        <v>1679</v>
      </c>
      <c r="C7666" s="12">
        <v>293590</v>
      </c>
      <c r="D7666" s="1" t="s">
        <v>505</v>
      </c>
      <c r="E7666" s="12">
        <v>2935</v>
      </c>
      <c r="F7666" s="1" t="s">
        <v>504</v>
      </c>
      <c r="G7666" s="12">
        <v>29</v>
      </c>
      <c r="H7666" s="1" t="s">
        <v>13</v>
      </c>
      <c r="I7666" s="1" t="s">
        <v>12</v>
      </c>
      <c r="J7666" s="1" t="s">
        <v>11</v>
      </c>
      <c r="K7666" s="1">
        <v>192</v>
      </c>
      <c r="L7666" s="1">
        <v>0</v>
      </c>
      <c r="M7666" s="1">
        <v>319228</v>
      </c>
      <c r="N7666" s="1">
        <v>2172</v>
      </c>
    </row>
    <row r="7667" spans="1:14">
      <c r="A7667" s="12">
        <v>39119024</v>
      </c>
      <c r="B7667" s="1" t="s">
        <v>5040</v>
      </c>
      <c r="C7667" s="12">
        <v>391190</v>
      </c>
      <c r="D7667" s="1" t="s">
        <v>831</v>
      </c>
      <c r="E7667" s="12">
        <v>3911</v>
      </c>
      <c r="F7667" s="1" t="s">
        <v>830</v>
      </c>
      <c r="G7667" s="12">
        <v>39</v>
      </c>
      <c r="H7667" s="1" t="s">
        <v>38</v>
      </c>
      <c r="I7667" s="1" t="s">
        <v>37</v>
      </c>
      <c r="J7667" s="1" t="s">
        <v>36</v>
      </c>
      <c r="K7667" s="1">
        <v>191</v>
      </c>
      <c r="L7667" s="1">
        <v>10</v>
      </c>
      <c r="M7667" s="1">
        <v>50200</v>
      </c>
      <c r="N7667" s="1">
        <v>6075</v>
      </c>
    </row>
    <row r="7668" spans="1:14">
      <c r="A7668" s="13" t="s">
        <v>13733</v>
      </c>
      <c r="B7668" s="1" t="s">
        <v>13732</v>
      </c>
      <c r="C7668" s="13" t="s">
        <v>13731</v>
      </c>
      <c r="D7668" s="1" t="s">
        <v>13730</v>
      </c>
      <c r="E7668" s="13" t="s">
        <v>4669</v>
      </c>
      <c r="F7668" s="1" t="s">
        <v>4668</v>
      </c>
      <c r="G7668" s="13" t="s">
        <v>4162</v>
      </c>
      <c r="H7668" s="1" t="s">
        <v>4161</v>
      </c>
      <c r="I7668" s="1" t="s">
        <v>204</v>
      </c>
      <c r="J7668" s="1" t="s">
        <v>203</v>
      </c>
      <c r="K7668" s="1">
        <v>188</v>
      </c>
      <c r="L7668" s="1">
        <v>30</v>
      </c>
      <c r="M7668" s="1">
        <v>0</v>
      </c>
      <c r="N7668" s="1">
        <v>0</v>
      </c>
    </row>
    <row r="7669" spans="1:14">
      <c r="A7669" s="12">
        <v>30043936</v>
      </c>
      <c r="B7669" s="1" t="s">
        <v>13729</v>
      </c>
      <c r="C7669" s="12">
        <v>300439</v>
      </c>
      <c r="D7669" s="1" t="s">
        <v>3755</v>
      </c>
      <c r="E7669" s="12">
        <v>3004</v>
      </c>
      <c r="F7669" s="1" t="s">
        <v>364</v>
      </c>
      <c r="G7669" s="12">
        <v>30</v>
      </c>
      <c r="H7669" s="1" t="s">
        <v>63</v>
      </c>
      <c r="I7669" s="1" t="s">
        <v>12</v>
      </c>
      <c r="J7669" s="1" t="s">
        <v>11</v>
      </c>
      <c r="K7669" s="1">
        <v>188</v>
      </c>
      <c r="L7669" s="1">
        <v>0</v>
      </c>
      <c r="M7669" s="1">
        <v>3773544</v>
      </c>
      <c r="N7669" s="1">
        <v>7943</v>
      </c>
    </row>
    <row r="7670" spans="1:14">
      <c r="A7670" s="12">
        <v>72224010</v>
      </c>
      <c r="B7670" s="1" t="s">
        <v>13728</v>
      </c>
      <c r="C7670" s="12">
        <v>722240</v>
      </c>
      <c r="D7670" s="1" t="s">
        <v>7681</v>
      </c>
      <c r="E7670" s="12">
        <v>7222</v>
      </c>
      <c r="F7670" s="1" t="s">
        <v>3920</v>
      </c>
      <c r="G7670" s="12">
        <v>72</v>
      </c>
      <c r="H7670" s="1" t="s">
        <v>436</v>
      </c>
      <c r="I7670" s="1" t="s">
        <v>107</v>
      </c>
      <c r="J7670" s="1" t="s">
        <v>106</v>
      </c>
      <c r="K7670" s="1">
        <v>185</v>
      </c>
      <c r="L7670" s="1">
        <v>4</v>
      </c>
      <c r="M7670" s="1">
        <v>542408</v>
      </c>
      <c r="N7670" s="1">
        <v>194088</v>
      </c>
    </row>
    <row r="7671" spans="1:14">
      <c r="A7671" s="12">
        <v>85491100</v>
      </c>
      <c r="B7671" s="1" t="s">
        <v>13727</v>
      </c>
      <c r="C7671" s="12">
        <v>854911</v>
      </c>
      <c r="D7671" s="1" t="s">
        <v>13726</v>
      </c>
      <c r="E7671" s="12">
        <v>8549</v>
      </c>
      <c r="F7671" s="1" t="s">
        <v>582</v>
      </c>
      <c r="G7671" s="12">
        <v>85</v>
      </c>
      <c r="H7671" s="1" t="s">
        <v>102</v>
      </c>
      <c r="I7671" s="1" t="s">
        <v>27</v>
      </c>
      <c r="J7671" s="1" t="s">
        <v>26</v>
      </c>
      <c r="K7671" s="1">
        <v>182</v>
      </c>
      <c r="L7671" s="1">
        <v>2</v>
      </c>
      <c r="M7671" s="1">
        <v>0</v>
      </c>
      <c r="N7671" s="1">
        <v>0</v>
      </c>
    </row>
    <row r="7672" spans="1:14">
      <c r="A7672" s="12">
        <v>52064100</v>
      </c>
      <c r="B7672" s="1" t="s">
        <v>13725</v>
      </c>
      <c r="C7672" s="12">
        <v>520641</v>
      </c>
      <c r="D7672" s="1" t="s">
        <v>13724</v>
      </c>
      <c r="E7672" s="12">
        <v>5206</v>
      </c>
      <c r="F7672" s="1" t="s">
        <v>2938</v>
      </c>
      <c r="G7672" s="12">
        <v>52</v>
      </c>
      <c r="H7672" s="1" t="s">
        <v>76</v>
      </c>
      <c r="I7672" s="1" t="s">
        <v>2</v>
      </c>
      <c r="J7672" s="1" t="s">
        <v>1</v>
      </c>
      <c r="K7672" s="1">
        <v>181</v>
      </c>
      <c r="L7672" s="1">
        <v>200</v>
      </c>
      <c r="M7672" s="1">
        <v>0</v>
      </c>
      <c r="N7672" s="1">
        <v>0</v>
      </c>
    </row>
    <row r="7673" spans="1:14">
      <c r="A7673" s="12">
        <v>29335916</v>
      </c>
      <c r="B7673" s="1" t="s">
        <v>1770</v>
      </c>
      <c r="C7673" s="12">
        <v>293359</v>
      </c>
      <c r="D7673" s="1" t="s">
        <v>145</v>
      </c>
      <c r="E7673" s="12">
        <v>2933</v>
      </c>
      <c r="F7673" s="1" t="s">
        <v>67</v>
      </c>
      <c r="G7673" s="12">
        <v>29</v>
      </c>
      <c r="H7673" s="1" t="s">
        <v>13</v>
      </c>
      <c r="I7673" s="1" t="s">
        <v>12</v>
      </c>
      <c r="J7673" s="1" t="s">
        <v>11</v>
      </c>
      <c r="K7673" s="1">
        <v>180</v>
      </c>
      <c r="L7673" s="1">
        <v>0</v>
      </c>
      <c r="M7673" s="1">
        <v>871155</v>
      </c>
      <c r="N7673" s="1">
        <v>1183</v>
      </c>
    </row>
    <row r="7674" spans="1:14">
      <c r="A7674" s="12">
        <v>54041100</v>
      </c>
      <c r="B7674" s="1" t="s">
        <v>1042</v>
      </c>
      <c r="C7674" s="12">
        <v>540411</v>
      </c>
      <c r="D7674" s="1" t="s">
        <v>1041</v>
      </c>
      <c r="E7674" s="12">
        <v>5404</v>
      </c>
      <c r="F7674" s="1" t="s">
        <v>1040</v>
      </c>
      <c r="G7674" s="12">
        <v>54</v>
      </c>
      <c r="H7674" s="1" t="s">
        <v>355</v>
      </c>
      <c r="I7674" s="1" t="s">
        <v>2</v>
      </c>
      <c r="J7674" s="1" t="s">
        <v>1</v>
      </c>
      <c r="K7674" s="1">
        <v>179</v>
      </c>
      <c r="L7674" s="1">
        <v>61</v>
      </c>
      <c r="M7674" s="1">
        <v>489133</v>
      </c>
      <c r="N7674" s="1">
        <v>126245</v>
      </c>
    </row>
    <row r="7675" spans="1:14">
      <c r="A7675" s="12">
        <v>72106919</v>
      </c>
      <c r="B7675" s="1" t="s">
        <v>2762</v>
      </c>
      <c r="C7675" s="12">
        <v>721069</v>
      </c>
      <c r="D7675" s="1" t="s">
        <v>2761</v>
      </c>
      <c r="E7675" s="12">
        <v>7210</v>
      </c>
      <c r="F7675" s="1" t="s">
        <v>964</v>
      </c>
      <c r="G7675" s="12">
        <v>72</v>
      </c>
      <c r="H7675" s="1" t="s">
        <v>436</v>
      </c>
      <c r="I7675" s="1" t="s">
        <v>107</v>
      </c>
      <c r="J7675" s="1" t="s">
        <v>106</v>
      </c>
      <c r="K7675" s="1">
        <v>178</v>
      </c>
      <c r="L7675" s="1">
        <v>73</v>
      </c>
      <c r="M7675" s="1">
        <v>2285986</v>
      </c>
      <c r="N7675" s="1">
        <v>1974863</v>
      </c>
    </row>
    <row r="7676" spans="1:14">
      <c r="A7676" s="12">
        <v>85340031</v>
      </c>
      <c r="B7676" s="1" t="s">
        <v>13723</v>
      </c>
      <c r="C7676" s="12">
        <v>853400</v>
      </c>
      <c r="D7676" s="1" t="s">
        <v>1773</v>
      </c>
      <c r="E7676" s="12">
        <v>8534</v>
      </c>
      <c r="F7676" s="1" t="s">
        <v>1772</v>
      </c>
      <c r="G7676" s="12">
        <v>85</v>
      </c>
      <c r="H7676" s="1" t="s">
        <v>102</v>
      </c>
      <c r="I7676" s="1" t="s">
        <v>27</v>
      </c>
      <c r="J7676" s="1" t="s">
        <v>26</v>
      </c>
      <c r="K7676" s="1">
        <v>178</v>
      </c>
      <c r="L7676" s="1">
        <v>0</v>
      </c>
      <c r="M7676" s="1">
        <v>4018299</v>
      </c>
      <c r="N7676" s="1">
        <v>138338</v>
      </c>
    </row>
    <row r="7677" spans="1:14">
      <c r="A7677" s="12">
        <v>28274919</v>
      </c>
      <c r="B7677" s="1" t="s">
        <v>13722</v>
      </c>
      <c r="C7677" s="12">
        <v>282749</v>
      </c>
      <c r="D7677" s="1" t="s">
        <v>1157</v>
      </c>
      <c r="E7677" s="12">
        <v>2827</v>
      </c>
      <c r="F7677" s="1" t="s">
        <v>386</v>
      </c>
      <c r="G7677" s="12">
        <v>28</v>
      </c>
      <c r="H7677" s="1" t="s">
        <v>118</v>
      </c>
      <c r="I7677" s="1" t="s">
        <v>12</v>
      </c>
      <c r="J7677" s="1" t="s">
        <v>11</v>
      </c>
      <c r="K7677" s="1">
        <v>176</v>
      </c>
      <c r="L7677" s="1">
        <v>200</v>
      </c>
      <c r="M7677" s="1">
        <v>156737</v>
      </c>
      <c r="N7677" s="1">
        <v>5600</v>
      </c>
    </row>
    <row r="7678" spans="1:14">
      <c r="A7678" s="12">
        <v>39012011</v>
      </c>
      <c r="B7678" s="1" t="s">
        <v>13721</v>
      </c>
      <c r="C7678" s="12">
        <v>390120</v>
      </c>
      <c r="D7678" s="1" t="s">
        <v>3431</v>
      </c>
      <c r="E7678" s="12">
        <v>3901</v>
      </c>
      <c r="F7678" s="1" t="s">
        <v>2030</v>
      </c>
      <c r="G7678" s="12">
        <v>39</v>
      </c>
      <c r="H7678" s="1" t="s">
        <v>38</v>
      </c>
      <c r="I7678" s="1" t="s">
        <v>37</v>
      </c>
      <c r="J7678" s="1" t="s">
        <v>36</v>
      </c>
      <c r="K7678" s="1">
        <v>176</v>
      </c>
      <c r="L7678" s="1">
        <v>4</v>
      </c>
      <c r="M7678" s="1">
        <v>1273747</v>
      </c>
      <c r="N7678" s="1">
        <v>563924</v>
      </c>
    </row>
    <row r="7679" spans="1:14">
      <c r="A7679" s="12">
        <v>29270030</v>
      </c>
      <c r="B7679" s="1" t="s">
        <v>223</v>
      </c>
      <c r="C7679" s="12">
        <v>292700</v>
      </c>
      <c r="D7679" s="1" t="s">
        <v>159</v>
      </c>
      <c r="E7679" s="12">
        <v>2927</v>
      </c>
      <c r="F7679" s="1" t="s">
        <v>159</v>
      </c>
      <c r="G7679" s="12">
        <v>29</v>
      </c>
      <c r="H7679" s="1" t="s">
        <v>13</v>
      </c>
      <c r="I7679" s="1" t="s">
        <v>12</v>
      </c>
      <c r="J7679" s="1" t="s">
        <v>11</v>
      </c>
      <c r="K7679" s="1">
        <v>176</v>
      </c>
      <c r="L7679" s="1">
        <v>0</v>
      </c>
      <c r="M7679" s="1">
        <v>44</v>
      </c>
      <c r="N7679" s="1">
        <v>0</v>
      </c>
    </row>
    <row r="7680" spans="1:14">
      <c r="A7680" s="12">
        <v>84613090</v>
      </c>
      <c r="B7680" s="1" t="s">
        <v>13720</v>
      </c>
      <c r="C7680" s="12">
        <v>846130</v>
      </c>
      <c r="D7680" s="1" t="s">
        <v>13719</v>
      </c>
      <c r="E7680" s="12">
        <v>8461</v>
      </c>
      <c r="F7680" s="1" t="s">
        <v>2694</v>
      </c>
      <c r="G7680" s="12">
        <v>84</v>
      </c>
      <c r="H7680" s="1" t="s">
        <v>28</v>
      </c>
      <c r="I7680" s="1" t="s">
        <v>27</v>
      </c>
      <c r="J7680" s="1" t="s">
        <v>26</v>
      </c>
      <c r="K7680" s="1">
        <v>175</v>
      </c>
      <c r="L7680" s="1">
        <v>7</v>
      </c>
      <c r="M7680" s="1">
        <v>174209</v>
      </c>
      <c r="N7680" s="1">
        <v>25067</v>
      </c>
    </row>
    <row r="7681" spans="1:14">
      <c r="A7681" s="12">
        <v>61033100</v>
      </c>
      <c r="B7681" s="1" t="s">
        <v>237</v>
      </c>
      <c r="C7681" s="12">
        <v>610331</v>
      </c>
      <c r="D7681" s="1" t="s">
        <v>236</v>
      </c>
      <c r="E7681" s="12">
        <v>6103</v>
      </c>
      <c r="F7681" s="1" t="s">
        <v>235</v>
      </c>
      <c r="G7681" s="12">
        <v>61</v>
      </c>
      <c r="H7681" s="1" t="s">
        <v>234</v>
      </c>
      <c r="I7681" s="1" t="s">
        <v>2</v>
      </c>
      <c r="J7681" s="1" t="s">
        <v>1</v>
      </c>
      <c r="K7681" s="1">
        <v>175</v>
      </c>
      <c r="L7681" s="1">
        <v>3</v>
      </c>
      <c r="M7681" s="1">
        <v>30434</v>
      </c>
      <c r="N7681" s="1">
        <v>108</v>
      </c>
    </row>
    <row r="7682" spans="1:14">
      <c r="A7682" s="12">
        <v>29372130</v>
      </c>
      <c r="B7682" s="1" t="s">
        <v>2930</v>
      </c>
      <c r="C7682" s="12">
        <v>293721</v>
      </c>
      <c r="D7682" s="1" t="s">
        <v>2301</v>
      </c>
      <c r="E7682" s="12">
        <v>2937</v>
      </c>
      <c r="F7682" s="1" t="s">
        <v>464</v>
      </c>
      <c r="G7682" s="12">
        <v>29</v>
      </c>
      <c r="H7682" s="1" t="s">
        <v>13</v>
      </c>
      <c r="I7682" s="1" t="s">
        <v>12</v>
      </c>
      <c r="J7682" s="1" t="s">
        <v>11</v>
      </c>
      <c r="K7682" s="1">
        <v>174</v>
      </c>
      <c r="L7682" s="1">
        <v>0</v>
      </c>
      <c r="M7682" s="1">
        <v>7819674</v>
      </c>
      <c r="N7682" s="1">
        <v>11751</v>
      </c>
    </row>
    <row r="7683" spans="1:14">
      <c r="A7683" s="13" t="s">
        <v>13718</v>
      </c>
      <c r="B7683" s="1" t="s">
        <v>13716</v>
      </c>
      <c r="C7683" s="13" t="s">
        <v>13717</v>
      </c>
      <c r="D7683" s="1" t="s">
        <v>13716</v>
      </c>
      <c r="E7683" s="13" t="s">
        <v>1238</v>
      </c>
      <c r="F7683" s="1" t="s">
        <v>1237</v>
      </c>
      <c r="G7683" s="13" t="s">
        <v>206</v>
      </c>
      <c r="H7683" s="1" t="s">
        <v>205</v>
      </c>
      <c r="I7683" s="1" t="s">
        <v>204</v>
      </c>
      <c r="J7683" s="1" t="s">
        <v>203</v>
      </c>
      <c r="K7683" s="1">
        <v>173</v>
      </c>
      <c r="L7683" s="1">
        <v>24</v>
      </c>
      <c r="M7683" s="1">
        <v>0</v>
      </c>
      <c r="N7683" s="1">
        <v>0</v>
      </c>
    </row>
    <row r="7684" spans="1:14">
      <c r="A7684" s="12">
        <v>30021300</v>
      </c>
      <c r="B7684" s="1" t="s">
        <v>4748</v>
      </c>
      <c r="C7684" s="12">
        <v>300213</v>
      </c>
      <c r="D7684" s="1" t="s">
        <v>4748</v>
      </c>
      <c r="E7684" s="12">
        <v>3002</v>
      </c>
      <c r="F7684" s="1" t="s">
        <v>919</v>
      </c>
      <c r="G7684" s="12">
        <v>30</v>
      </c>
      <c r="H7684" s="1" t="s">
        <v>63</v>
      </c>
      <c r="I7684" s="1" t="s">
        <v>12</v>
      </c>
      <c r="J7684" s="1" t="s">
        <v>11</v>
      </c>
      <c r="K7684" s="1">
        <v>173</v>
      </c>
      <c r="L7684" s="1">
        <v>3</v>
      </c>
      <c r="M7684" s="1">
        <v>15057338</v>
      </c>
      <c r="N7684" s="1">
        <v>1061</v>
      </c>
    </row>
    <row r="7685" spans="1:14">
      <c r="A7685" s="12">
        <v>21021010</v>
      </c>
      <c r="B7685" s="1" t="s">
        <v>13715</v>
      </c>
      <c r="C7685" s="12">
        <v>210210</v>
      </c>
      <c r="D7685" s="1" t="s">
        <v>11206</v>
      </c>
      <c r="E7685" s="12">
        <v>2102</v>
      </c>
      <c r="F7685" s="1" t="s">
        <v>9392</v>
      </c>
      <c r="G7685" s="12">
        <v>21</v>
      </c>
      <c r="H7685" s="1" t="s">
        <v>752</v>
      </c>
      <c r="I7685" s="1" t="s">
        <v>751</v>
      </c>
      <c r="J7685" s="1" t="s">
        <v>750</v>
      </c>
      <c r="K7685" s="1">
        <v>171</v>
      </c>
      <c r="L7685" s="1">
        <v>42</v>
      </c>
      <c r="M7685" s="1">
        <v>2050667</v>
      </c>
      <c r="N7685" s="1">
        <v>14716</v>
      </c>
    </row>
    <row r="7686" spans="1:14">
      <c r="A7686" s="12">
        <v>28301020</v>
      </c>
      <c r="B7686" s="1" t="s">
        <v>1370</v>
      </c>
      <c r="C7686" s="12">
        <v>283010</v>
      </c>
      <c r="D7686" s="1" t="s">
        <v>1175</v>
      </c>
      <c r="E7686" s="12">
        <v>2830</v>
      </c>
      <c r="F7686" s="1" t="s">
        <v>349</v>
      </c>
      <c r="G7686" s="12">
        <v>28</v>
      </c>
      <c r="H7686" s="1" t="s">
        <v>118</v>
      </c>
      <c r="I7686" s="1" t="s">
        <v>12</v>
      </c>
      <c r="J7686" s="1" t="s">
        <v>11</v>
      </c>
      <c r="K7686" s="1">
        <v>171</v>
      </c>
      <c r="L7686" s="1">
        <v>35</v>
      </c>
      <c r="M7686" s="1">
        <v>4991089</v>
      </c>
      <c r="N7686" s="1">
        <v>6840068</v>
      </c>
    </row>
    <row r="7687" spans="1:14">
      <c r="A7687" s="13" t="s">
        <v>13714</v>
      </c>
      <c r="B7687" s="1" t="s">
        <v>13712</v>
      </c>
      <c r="C7687" s="13" t="s">
        <v>13713</v>
      </c>
      <c r="D7687" s="1" t="s">
        <v>13712</v>
      </c>
      <c r="E7687" s="13" t="s">
        <v>4368</v>
      </c>
      <c r="F7687" s="1" t="s">
        <v>4367</v>
      </c>
      <c r="G7687" s="13" t="s">
        <v>206</v>
      </c>
      <c r="H7687" s="1" t="s">
        <v>205</v>
      </c>
      <c r="I7687" s="1" t="s">
        <v>204</v>
      </c>
      <c r="J7687" s="1" t="s">
        <v>203</v>
      </c>
      <c r="K7687" s="1">
        <v>171</v>
      </c>
      <c r="L7687" s="1">
        <v>13</v>
      </c>
      <c r="M7687" s="1">
        <v>0</v>
      </c>
      <c r="N7687" s="1">
        <v>0</v>
      </c>
    </row>
    <row r="7688" spans="1:14">
      <c r="A7688" s="12">
        <v>39239000</v>
      </c>
      <c r="B7688" s="1" t="s">
        <v>4994</v>
      </c>
      <c r="C7688" s="12">
        <v>392390</v>
      </c>
      <c r="D7688" s="1" t="s">
        <v>4994</v>
      </c>
      <c r="E7688" s="12">
        <v>3923</v>
      </c>
      <c r="F7688" s="1" t="s">
        <v>1199</v>
      </c>
      <c r="G7688" s="12">
        <v>39</v>
      </c>
      <c r="H7688" s="1" t="s">
        <v>38</v>
      </c>
      <c r="I7688" s="1" t="s">
        <v>37</v>
      </c>
      <c r="J7688" s="1" t="s">
        <v>36</v>
      </c>
      <c r="K7688" s="1">
        <v>171</v>
      </c>
      <c r="L7688" s="1">
        <v>3</v>
      </c>
      <c r="M7688" s="1">
        <v>0</v>
      </c>
      <c r="N7688" s="1">
        <v>0</v>
      </c>
    </row>
    <row r="7689" spans="1:14">
      <c r="A7689" s="12">
        <v>72101100</v>
      </c>
      <c r="B7689" s="1" t="s">
        <v>966</v>
      </c>
      <c r="C7689" s="12">
        <v>721011</v>
      </c>
      <c r="D7689" s="1" t="s">
        <v>965</v>
      </c>
      <c r="E7689" s="12">
        <v>7210</v>
      </c>
      <c r="F7689" s="1" t="s">
        <v>964</v>
      </c>
      <c r="G7689" s="12">
        <v>72</v>
      </c>
      <c r="H7689" s="1" t="s">
        <v>436</v>
      </c>
      <c r="I7689" s="1" t="s">
        <v>107</v>
      </c>
      <c r="J7689" s="1" t="s">
        <v>106</v>
      </c>
      <c r="K7689" s="1">
        <v>171</v>
      </c>
      <c r="L7689" s="1">
        <v>0</v>
      </c>
      <c r="M7689" s="1">
        <v>86000</v>
      </c>
      <c r="N7689" s="1">
        <v>86441</v>
      </c>
    </row>
    <row r="7690" spans="1:14">
      <c r="A7690" s="12">
        <v>30032031</v>
      </c>
      <c r="B7690" s="1" t="s">
        <v>4986</v>
      </c>
      <c r="C7690" s="12">
        <v>300320</v>
      </c>
      <c r="D7690" s="1" t="s">
        <v>1165</v>
      </c>
      <c r="E7690" s="12">
        <v>3003</v>
      </c>
      <c r="F7690" s="1" t="s">
        <v>1164</v>
      </c>
      <c r="G7690" s="12">
        <v>30</v>
      </c>
      <c r="H7690" s="1" t="s">
        <v>63</v>
      </c>
      <c r="I7690" s="1" t="s">
        <v>12</v>
      </c>
      <c r="J7690" s="1" t="s">
        <v>11</v>
      </c>
      <c r="K7690" s="1">
        <v>170</v>
      </c>
      <c r="L7690" s="1">
        <v>0</v>
      </c>
      <c r="M7690" s="1">
        <v>0</v>
      </c>
      <c r="N7690" s="1">
        <v>0</v>
      </c>
    </row>
    <row r="7691" spans="1:14">
      <c r="A7691" s="12">
        <v>55142100</v>
      </c>
      <c r="B7691" s="1" t="s">
        <v>666</v>
      </c>
      <c r="C7691" s="12">
        <v>551421</v>
      </c>
      <c r="D7691" s="1" t="s">
        <v>665</v>
      </c>
      <c r="E7691" s="12">
        <v>5514</v>
      </c>
      <c r="F7691" s="1" t="s">
        <v>664</v>
      </c>
      <c r="G7691" s="12">
        <v>55</v>
      </c>
      <c r="H7691" s="1" t="s">
        <v>282</v>
      </c>
      <c r="I7691" s="1" t="s">
        <v>2</v>
      </c>
      <c r="J7691" s="1" t="s">
        <v>1</v>
      </c>
      <c r="K7691" s="1">
        <v>169</v>
      </c>
      <c r="L7691" s="1">
        <v>3</v>
      </c>
      <c r="M7691" s="1">
        <v>1530762</v>
      </c>
      <c r="N7691" s="1">
        <v>570947</v>
      </c>
    </row>
    <row r="7692" spans="1:14">
      <c r="A7692" s="12">
        <v>29214211</v>
      </c>
      <c r="B7692" s="1" t="s">
        <v>3578</v>
      </c>
      <c r="C7692" s="12">
        <v>292142</v>
      </c>
      <c r="D7692" s="1" t="s">
        <v>1540</v>
      </c>
      <c r="E7692" s="12">
        <v>2921</v>
      </c>
      <c r="F7692" s="1" t="s">
        <v>73</v>
      </c>
      <c r="G7692" s="12">
        <v>29</v>
      </c>
      <c r="H7692" s="1" t="s">
        <v>13</v>
      </c>
      <c r="I7692" s="1" t="s">
        <v>12</v>
      </c>
      <c r="J7692" s="1" t="s">
        <v>11</v>
      </c>
      <c r="K7692" s="1">
        <v>169</v>
      </c>
      <c r="L7692" s="1">
        <v>3</v>
      </c>
      <c r="M7692" s="1">
        <v>1091703</v>
      </c>
      <c r="N7692" s="1">
        <v>833767</v>
      </c>
    </row>
    <row r="7693" spans="1:14">
      <c r="A7693" s="13" t="s">
        <v>13711</v>
      </c>
      <c r="B7693" s="1" t="s">
        <v>13710</v>
      </c>
      <c r="C7693" s="13" t="s">
        <v>13709</v>
      </c>
      <c r="D7693" s="1" t="s">
        <v>13708</v>
      </c>
      <c r="E7693" s="13" t="s">
        <v>1490</v>
      </c>
      <c r="F7693" s="1" t="s">
        <v>1489</v>
      </c>
      <c r="G7693" s="13" t="s">
        <v>1488</v>
      </c>
      <c r="H7693" s="1" t="s">
        <v>1487</v>
      </c>
      <c r="I7693" s="1" t="s">
        <v>59</v>
      </c>
      <c r="J7693" s="1" t="s">
        <v>58</v>
      </c>
      <c r="K7693" s="1">
        <v>168</v>
      </c>
      <c r="L7693" s="1">
        <v>25</v>
      </c>
      <c r="M7693" s="1">
        <v>668</v>
      </c>
      <c r="N7693" s="1">
        <v>300</v>
      </c>
    </row>
    <row r="7694" spans="1:14">
      <c r="A7694" s="12">
        <v>28048000</v>
      </c>
      <c r="B7694" s="1" t="s">
        <v>1290</v>
      </c>
      <c r="C7694" s="12">
        <v>280480</v>
      </c>
      <c r="D7694" s="1" t="s">
        <v>1290</v>
      </c>
      <c r="E7694" s="12">
        <v>2804</v>
      </c>
      <c r="F7694" s="1" t="s">
        <v>455</v>
      </c>
      <c r="G7694" s="12">
        <v>28</v>
      </c>
      <c r="H7694" s="1" t="s">
        <v>118</v>
      </c>
      <c r="I7694" s="1" t="s">
        <v>12</v>
      </c>
      <c r="J7694" s="1" t="s">
        <v>11</v>
      </c>
      <c r="K7694" s="1">
        <v>167</v>
      </c>
      <c r="L7694" s="1">
        <v>50</v>
      </c>
      <c r="M7694" s="1">
        <v>46758</v>
      </c>
      <c r="N7694" s="1">
        <v>50407</v>
      </c>
    </row>
    <row r="7695" spans="1:14">
      <c r="A7695" s="13" t="s">
        <v>13707</v>
      </c>
      <c r="B7695" s="1" t="s">
        <v>13706</v>
      </c>
      <c r="C7695" s="13" t="s">
        <v>7396</v>
      </c>
      <c r="D7695" s="1" t="s">
        <v>6106</v>
      </c>
      <c r="E7695" s="13" t="s">
        <v>4850</v>
      </c>
      <c r="F7695" s="1" t="s">
        <v>4849</v>
      </c>
      <c r="G7695" s="13" t="s">
        <v>206</v>
      </c>
      <c r="H7695" s="1" t="s">
        <v>205</v>
      </c>
      <c r="I7695" s="1" t="s">
        <v>204</v>
      </c>
      <c r="J7695" s="1" t="s">
        <v>203</v>
      </c>
      <c r="K7695" s="1">
        <v>163</v>
      </c>
      <c r="L7695" s="1">
        <v>80</v>
      </c>
      <c r="M7695" s="1">
        <v>0</v>
      </c>
      <c r="N7695" s="1">
        <v>0</v>
      </c>
    </row>
    <row r="7696" spans="1:14">
      <c r="A7696" s="13" t="s">
        <v>13705</v>
      </c>
      <c r="B7696" s="1" t="s">
        <v>13703</v>
      </c>
      <c r="C7696" s="13" t="s">
        <v>13704</v>
      </c>
      <c r="D7696" s="1" t="s">
        <v>13703</v>
      </c>
      <c r="E7696" s="13" t="s">
        <v>1855</v>
      </c>
      <c r="F7696" s="1" t="s">
        <v>1854</v>
      </c>
      <c r="G7696" s="13" t="s">
        <v>206</v>
      </c>
      <c r="H7696" s="1" t="s">
        <v>205</v>
      </c>
      <c r="I7696" s="1" t="s">
        <v>204</v>
      </c>
      <c r="J7696" s="1" t="s">
        <v>203</v>
      </c>
      <c r="K7696" s="1">
        <v>162</v>
      </c>
      <c r="L7696" s="1">
        <v>45</v>
      </c>
      <c r="M7696" s="1">
        <v>0</v>
      </c>
      <c r="N7696" s="1">
        <v>0</v>
      </c>
    </row>
    <row r="7697" spans="1:14">
      <c r="A7697" s="12">
        <v>72166990</v>
      </c>
      <c r="B7697" s="1" t="s">
        <v>13702</v>
      </c>
      <c r="C7697" s="12">
        <v>721669</v>
      </c>
      <c r="D7697" s="1" t="s">
        <v>13038</v>
      </c>
      <c r="E7697" s="12">
        <v>7216</v>
      </c>
      <c r="F7697" s="1" t="s">
        <v>951</v>
      </c>
      <c r="G7697" s="12">
        <v>72</v>
      </c>
      <c r="H7697" s="1" t="s">
        <v>436</v>
      </c>
      <c r="I7697" s="1" t="s">
        <v>107</v>
      </c>
      <c r="J7697" s="1" t="s">
        <v>106</v>
      </c>
      <c r="K7697" s="1">
        <v>162</v>
      </c>
      <c r="L7697" s="1">
        <v>20</v>
      </c>
      <c r="M7697" s="1">
        <v>12617</v>
      </c>
      <c r="N7697" s="1">
        <v>8007</v>
      </c>
    </row>
    <row r="7698" spans="1:14">
      <c r="A7698" s="12">
        <v>60019900</v>
      </c>
      <c r="B7698" s="1" t="s">
        <v>4595</v>
      </c>
      <c r="C7698" s="12">
        <v>600199</v>
      </c>
      <c r="D7698" s="1" t="s">
        <v>4594</v>
      </c>
      <c r="E7698" s="12">
        <v>6001</v>
      </c>
      <c r="F7698" s="1" t="s">
        <v>4261</v>
      </c>
      <c r="G7698" s="12">
        <v>60</v>
      </c>
      <c r="H7698" s="1" t="s">
        <v>161</v>
      </c>
      <c r="I7698" s="1" t="s">
        <v>2</v>
      </c>
      <c r="J7698" s="1" t="s">
        <v>1</v>
      </c>
      <c r="K7698" s="1">
        <v>162</v>
      </c>
      <c r="L7698" s="1">
        <v>7</v>
      </c>
      <c r="M7698" s="1">
        <v>7560</v>
      </c>
      <c r="N7698" s="1">
        <v>1662</v>
      </c>
    </row>
    <row r="7699" spans="1:14">
      <c r="A7699" s="12">
        <v>90308290</v>
      </c>
      <c r="B7699" s="1" t="s">
        <v>3301</v>
      </c>
      <c r="C7699" s="12">
        <v>903082</v>
      </c>
      <c r="D7699" s="1" t="s">
        <v>2186</v>
      </c>
      <c r="E7699" s="12">
        <v>9030</v>
      </c>
      <c r="F7699" s="1" t="s">
        <v>2185</v>
      </c>
      <c r="G7699" s="12">
        <v>90</v>
      </c>
      <c r="H7699" s="1" t="s">
        <v>512</v>
      </c>
      <c r="I7699" s="1" t="s">
        <v>49</v>
      </c>
      <c r="J7699" s="1" t="s">
        <v>48</v>
      </c>
      <c r="K7699" s="1">
        <v>162</v>
      </c>
      <c r="L7699" s="1">
        <v>1</v>
      </c>
      <c r="M7699" s="1">
        <v>847563</v>
      </c>
      <c r="N7699" s="1">
        <v>1798</v>
      </c>
    </row>
    <row r="7700" spans="1:14">
      <c r="A7700" s="13" t="s">
        <v>1494</v>
      </c>
      <c r="B7700" s="1" t="s">
        <v>1493</v>
      </c>
      <c r="C7700" s="13" t="s">
        <v>1492</v>
      </c>
      <c r="D7700" s="1" t="s">
        <v>1491</v>
      </c>
      <c r="E7700" s="13" t="s">
        <v>1490</v>
      </c>
      <c r="F7700" s="1" t="s">
        <v>1489</v>
      </c>
      <c r="G7700" s="13" t="s">
        <v>1488</v>
      </c>
      <c r="H7700" s="1" t="s">
        <v>1487</v>
      </c>
      <c r="I7700" s="1" t="s">
        <v>59</v>
      </c>
      <c r="J7700" s="1" t="s">
        <v>58</v>
      </c>
      <c r="K7700" s="1">
        <v>161</v>
      </c>
      <c r="L7700" s="1">
        <v>27</v>
      </c>
      <c r="M7700" s="1">
        <v>3940</v>
      </c>
      <c r="N7700" s="1">
        <v>1100</v>
      </c>
    </row>
    <row r="7701" spans="1:14">
      <c r="A7701" s="12">
        <v>30049075</v>
      </c>
      <c r="B7701" s="1" t="s">
        <v>13701</v>
      </c>
      <c r="C7701" s="12">
        <v>300490</v>
      </c>
      <c r="D7701" s="1" t="s">
        <v>741</v>
      </c>
      <c r="E7701" s="12">
        <v>3004</v>
      </c>
      <c r="F7701" s="1" t="s">
        <v>364</v>
      </c>
      <c r="G7701" s="12">
        <v>30</v>
      </c>
      <c r="H7701" s="1" t="s">
        <v>63</v>
      </c>
      <c r="I7701" s="1" t="s">
        <v>12</v>
      </c>
      <c r="J7701" s="1" t="s">
        <v>11</v>
      </c>
      <c r="K7701" s="1">
        <v>161</v>
      </c>
      <c r="L7701" s="1">
        <v>4</v>
      </c>
      <c r="M7701" s="1">
        <v>0</v>
      </c>
      <c r="N7701" s="1">
        <v>0</v>
      </c>
    </row>
    <row r="7702" spans="1:14">
      <c r="A7702" s="12">
        <v>85437033</v>
      </c>
      <c r="B7702" s="1" t="s">
        <v>1397</v>
      </c>
      <c r="C7702" s="12">
        <v>854370</v>
      </c>
      <c r="D7702" s="1" t="s">
        <v>764</v>
      </c>
      <c r="E7702" s="12">
        <v>8543</v>
      </c>
      <c r="F7702" s="1" t="s">
        <v>763</v>
      </c>
      <c r="G7702" s="12">
        <v>85</v>
      </c>
      <c r="H7702" s="1" t="s">
        <v>102</v>
      </c>
      <c r="I7702" s="1" t="s">
        <v>27</v>
      </c>
      <c r="J7702" s="1" t="s">
        <v>26</v>
      </c>
      <c r="K7702" s="1">
        <v>160</v>
      </c>
      <c r="L7702" s="1">
        <v>7</v>
      </c>
      <c r="M7702" s="1">
        <v>113994</v>
      </c>
      <c r="N7702" s="1">
        <v>334</v>
      </c>
    </row>
    <row r="7703" spans="1:14">
      <c r="A7703" s="12">
        <v>38248900</v>
      </c>
      <c r="B7703" s="1" t="s">
        <v>13700</v>
      </c>
      <c r="C7703" s="12">
        <v>382489</v>
      </c>
      <c r="D7703" s="1" t="s">
        <v>13699</v>
      </c>
      <c r="E7703" s="12">
        <v>3824</v>
      </c>
      <c r="F7703" s="1" t="s">
        <v>821</v>
      </c>
      <c r="G7703" s="12">
        <v>38</v>
      </c>
      <c r="H7703" s="1" t="s">
        <v>244</v>
      </c>
      <c r="I7703" s="1" t="s">
        <v>12</v>
      </c>
      <c r="J7703" s="1" t="s">
        <v>11</v>
      </c>
      <c r="K7703" s="1">
        <v>160</v>
      </c>
      <c r="L7703" s="1">
        <v>2</v>
      </c>
      <c r="M7703" s="1">
        <v>0</v>
      </c>
      <c r="N7703" s="1">
        <v>0</v>
      </c>
    </row>
    <row r="7704" spans="1:14">
      <c r="A7704" s="12">
        <v>37040000</v>
      </c>
      <c r="B7704" s="1" t="s">
        <v>4965</v>
      </c>
      <c r="C7704" s="12">
        <v>370400</v>
      </c>
      <c r="D7704" s="1" t="s">
        <v>4966</v>
      </c>
      <c r="E7704" s="12">
        <v>3704</v>
      </c>
      <c r="F7704" s="1" t="s">
        <v>4965</v>
      </c>
      <c r="G7704" s="12">
        <v>37</v>
      </c>
      <c r="H7704" s="1" t="s">
        <v>1090</v>
      </c>
      <c r="I7704" s="1" t="s">
        <v>12</v>
      </c>
      <c r="J7704" s="1" t="s">
        <v>11</v>
      </c>
      <c r="K7704" s="1">
        <v>160</v>
      </c>
      <c r="L7704" s="1">
        <v>0</v>
      </c>
      <c r="M7704" s="1">
        <v>32289</v>
      </c>
      <c r="N7704" s="1">
        <v>3533</v>
      </c>
    </row>
    <row r="7705" spans="1:14">
      <c r="A7705" s="12">
        <v>41033000</v>
      </c>
      <c r="B7705" s="1" t="s">
        <v>13698</v>
      </c>
      <c r="C7705" s="12">
        <v>410330</v>
      </c>
      <c r="D7705" s="1" t="s">
        <v>13697</v>
      </c>
      <c r="E7705" s="12">
        <v>4103</v>
      </c>
      <c r="F7705" s="1" t="s">
        <v>9262</v>
      </c>
      <c r="G7705" s="12">
        <v>41</v>
      </c>
      <c r="H7705" s="1" t="s">
        <v>2610</v>
      </c>
      <c r="I7705" s="1" t="s">
        <v>2609</v>
      </c>
      <c r="J7705" s="1" t="s">
        <v>2608</v>
      </c>
      <c r="K7705" s="1">
        <v>159</v>
      </c>
      <c r="L7705" s="1">
        <v>21</v>
      </c>
      <c r="M7705" s="1">
        <v>0</v>
      </c>
      <c r="N7705" s="1">
        <v>0</v>
      </c>
    </row>
    <row r="7706" spans="1:14">
      <c r="A7706" s="12">
        <v>91112010</v>
      </c>
      <c r="B7706" s="1" t="s">
        <v>13696</v>
      </c>
      <c r="C7706" s="12">
        <v>911120</v>
      </c>
      <c r="D7706" s="1" t="s">
        <v>1525</v>
      </c>
      <c r="E7706" s="12">
        <v>9111</v>
      </c>
      <c r="F7706" s="1" t="s">
        <v>51</v>
      </c>
      <c r="G7706" s="12">
        <v>91</v>
      </c>
      <c r="H7706" s="1" t="s">
        <v>50</v>
      </c>
      <c r="I7706" s="1" t="s">
        <v>49</v>
      </c>
      <c r="J7706" s="1" t="s">
        <v>48</v>
      </c>
      <c r="K7706" s="1">
        <v>159</v>
      </c>
      <c r="L7706" s="1">
        <v>5</v>
      </c>
      <c r="M7706" s="1">
        <v>0</v>
      </c>
      <c r="N7706" s="1">
        <v>0</v>
      </c>
    </row>
    <row r="7707" spans="1:14">
      <c r="A7707" s="12">
        <v>84602200</v>
      </c>
      <c r="B7707" s="1" t="s">
        <v>1756</v>
      </c>
      <c r="C7707" s="12">
        <v>846022</v>
      </c>
      <c r="D7707" s="1" t="s">
        <v>1756</v>
      </c>
      <c r="E7707" s="12">
        <v>8460</v>
      </c>
      <c r="F7707" s="1" t="s">
        <v>901</v>
      </c>
      <c r="G7707" s="12">
        <v>84</v>
      </c>
      <c r="H7707" s="1" t="s">
        <v>28</v>
      </c>
      <c r="I7707" s="1" t="s">
        <v>27</v>
      </c>
      <c r="J7707" s="1" t="s">
        <v>26</v>
      </c>
      <c r="K7707" s="1">
        <v>159</v>
      </c>
      <c r="L7707" s="1">
        <v>1</v>
      </c>
      <c r="M7707" s="1">
        <v>69430</v>
      </c>
      <c r="N7707" s="1">
        <v>27847</v>
      </c>
    </row>
    <row r="7708" spans="1:14">
      <c r="A7708" s="12">
        <v>84604099</v>
      </c>
      <c r="B7708" s="1" t="s">
        <v>2530</v>
      </c>
      <c r="C7708" s="12">
        <v>846040</v>
      </c>
      <c r="D7708" s="1" t="s">
        <v>2260</v>
      </c>
      <c r="E7708" s="12">
        <v>8460</v>
      </c>
      <c r="F7708" s="1" t="s">
        <v>901</v>
      </c>
      <c r="G7708" s="12">
        <v>84</v>
      </c>
      <c r="H7708" s="1" t="s">
        <v>28</v>
      </c>
      <c r="I7708" s="1" t="s">
        <v>27</v>
      </c>
      <c r="J7708" s="1" t="s">
        <v>26</v>
      </c>
      <c r="K7708" s="1">
        <v>158</v>
      </c>
      <c r="L7708" s="1">
        <v>4</v>
      </c>
      <c r="M7708" s="1">
        <v>353119</v>
      </c>
      <c r="N7708" s="1">
        <v>12859</v>
      </c>
    </row>
    <row r="7709" spans="1:14">
      <c r="A7709" s="12">
        <v>16052100</v>
      </c>
      <c r="B7709" s="1" t="s">
        <v>13695</v>
      </c>
      <c r="C7709" s="12">
        <v>160521</v>
      </c>
      <c r="D7709" s="1" t="s">
        <v>13695</v>
      </c>
      <c r="E7709" s="12">
        <v>1605</v>
      </c>
      <c r="F7709" s="1" t="s">
        <v>12917</v>
      </c>
      <c r="G7709" s="12">
        <v>16</v>
      </c>
      <c r="H7709" s="1" t="s">
        <v>2758</v>
      </c>
      <c r="I7709" s="1" t="s">
        <v>751</v>
      </c>
      <c r="J7709" s="1" t="s">
        <v>750</v>
      </c>
      <c r="K7709" s="1">
        <v>157</v>
      </c>
      <c r="L7709" s="1">
        <v>72</v>
      </c>
      <c r="M7709" s="1">
        <v>0</v>
      </c>
      <c r="N7709" s="1">
        <v>0</v>
      </c>
    </row>
    <row r="7710" spans="1:14">
      <c r="A7710" s="13" t="s">
        <v>13694</v>
      </c>
      <c r="B7710" s="1" t="s">
        <v>13692</v>
      </c>
      <c r="C7710" s="13" t="s">
        <v>13693</v>
      </c>
      <c r="D7710" s="1" t="s">
        <v>13692</v>
      </c>
      <c r="E7710" s="13" t="s">
        <v>1238</v>
      </c>
      <c r="F7710" s="1" t="s">
        <v>1237</v>
      </c>
      <c r="G7710" s="13" t="s">
        <v>206</v>
      </c>
      <c r="H7710" s="1" t="s">
        <v>205</v>
      </c>
      <c r="I7710" s="1" t="s">
        <v>204</v>
      </c>
      <c r="J7710" s="1" t="s">
        <v>203</v>
      </c>
      <c r="K7710" s="1">
        <v>156</v>
      </c>
      <c r="L7710" s="1">
        <v>31</v>
      </c>
      <c r="M7710" s="1">
        <v>0</v>
      </c>
      <c r="N7710" s="1">
        <v>0</v>
      </c>
    </row>
    <row r="7711" spans="1:14">
      <c r="A7711" s="13" t="s">
        <v>13691</v>
      </c>
      <c r="B7711" s="1" t="s">
        <v>13690</v>
      </c>
      <c r="C7711" s="13" t="s">
        <v>13689</v>
      </c>
      <c r="D7711" s="1" t="s">
        <v>13688</v>
      </c>
      <c r="E7711" s="13" t="s">
        <v>1855</v>
      </c>
      <c r="F7711" s="1" t="s">
        <v>1854</v>
      </c>
      <c r="G7711" s="13" t="s">
        <v>206</v>
      </c>
      <c r="H7711" s="1" t="s">
        <v>205</v>
      </c>
      <c r="I7711" s="1" t="s">
        <v>204</v>
      </c>
      <c r="J7711" s="1" t="s">
        <v>203</v>
      </c>
      <c r="K7711" s="1">
        <v>155</v>
      </c>
      <c r="L7711" s="1">
        <v>20</v>
      </c>
      <c r="M7711" s="1">
        <v>31626</v>
      </c>
      <c r="N7711" s="1">
        <v>25200</v>
      </c>
    </row>
    <row r="7712" spans="1:14">
      <c r="A7712" s="12">
        <v>40131010</v>
      </c>
      <c r="B7712" s="1" t="s">
        <v>4959</v>
      </c>
      <c r="C7712" s="12">
        <v>401310</v>
      </c>
      <c r="D7712" s="1" t="s">
        <v>4958</v>
      </c>
      <c r="E7712" s="12">
        <v>4013</v>
      </c>
      <c r="F7712" s="1" t="s">
        <v>4957</v>
      </c>
      <c r="G7712" s="12">
        <v>40</v>
      </c>
      <c r="H7712" s="1" t="s">
        <v>422</v>
      </c>
      <c r="I7712" s="1" t="s">
        <v>37</v>
      </c>
      <c r="J7712" s="1" t="s">
        <v>36</v>
      </c>
      <c r="K7712" s="1">
        <v>154</v>
      </c>
      <c r="L7712" s="1">
        <v>56</v>
      </c>
      <c r="M7712" s="1">
        <v>166</v>
      </c>
      <c r="N7712" s="1">
        <v>4</v>
      </c>
    </row>
    <row r="7713" spans="1:14">
      <c r="A7713" s="12">
        <v>52121300</v>
      </c>
      <c r="B7713" s="1" t="s">
        <v>1982</v>
      </c>
      <c r="C7713" s="12">
        <v>521213</v>
      </c>
      <c r="D7713" s="1" t="s">
        <v>1981</v>
      </c>
      <c r="E7713" s="12">
        <v>5212</v>
      </c>
      <c r="F7713" s="1" t="s">
        <v>673</v>
      </c>
      <c r="G7713" s="12">
        <v>52</v>
      </c>
      <c r="H7713" s="1" t="s">
        <v>76</v>
      </c>
      <c r="I7713" s="1" t="s">
        <v>2</v>
      </c>
      <c r="J7713" s="1" t="s">
        <v>1</v>
      </c>
      <c r="K7713" s="1">
        <v>154</v>
      </c>
      <c r="L7713" s="1">
        <v>2</v>
      </c>
      <c r="M7713" s="1">
        <v>906895</v>
      </c>
      <c r="N7713" s="1">
        <v>93573</v>
      </c>
    </row>
    <row r="7714" spans="1:14">
      <c r="A7714" s="12">
        <v>50072090</v>
      </c>
      <c r="B7714" s="1" t="s">
        <v>4949</v>
      </c>
      <c r="C7714" s="12">
        <v>500720</v>
      </c>
      <c r="D7714" s="1" t="s">
        <v>4948</v>
      </c>
      <c r="E7714" s="12">
        <v>5007</v>
      </c>
      <c r="F7714" s="1" t="s">
        <v>4947</v>
      </c>
      <c r="G7714" s="12">
        <v>50</v>
      </c>
      <c r="H7714" s="1" t="s">
        <v>369</v>
      </c>
      <c r="I7714" s="1" t="s">
        <v>2</v>
      </c>
      <c r="J7714" s="1" t="s">
        <v>1</v>
      </c>
      <c r="K7714" s="1">
        <v>151</v>
      </c>
      <c r="L7714" s="1">
        <v>3</v>
      </c>
      <c r="M7714" s="1">
        <v>569390</v>
      </c>
      <c r="N7714" s="1">
        <v>4509</v>
      </c>
    </row>
    <row r="7715" spans="1:14">
      <c r="A7715" s="12">
        <v>28403000</v>
      </c>
      <c r="B7715" s="1" t="s">
        <v>973</v>
      </c>
      <c r="C7715" s="12">
        <v>284030</v>
      </c>
      <c r="D7715" s="1" t="s">
        <v>973</v>
      </c>
      <c r="E7715" s="12">
        <v>2840</v>
      </c>
      <c r="F7715" s="1" t="s">
        <v>972</v>
      </c>
      <c r="G7715" s="12">
        <v>28</v>
      </c>
      <c r="H7715" s="1" t="s">
        <v>118</v>
      </c>
      <c r="I7715" s="1" t="s">
        <v>12</v>
      </c>
      <c r="J7715" s="1" t="s">
        <v>11</v>
      </c>
      <c r="K7715" s="1">
        <v>150</v>
      </c>
      <c r="L7715" s="1">
        <v>25</v>
      </c>
      <c r="M7715" s="1">
        <v>331699</v>
      </c>
      <c r="N7715" s="1">
        <v>169616</v>
      </c>
    </row>
    <row r="7716" spans="1:14">
      <c r="A7716" s="12">
        <v>29093014</v>
      </c>
      <c r="B7716" s="1" t="s">
        <v>13687</v>
      </c>
      <c r="C7716" s="12">
        <v>290930</v>
      </c>
      <c r="D7716" s="1" t="s">
        <v>530</v>
      </c>
      <c r="E7716" s="12">
        <v>2909</v>
      </c>
      <c r="F7716" s="1" t="s">
        <v>377</v>
      </c>
      <c r="G7716" s="12">
        <v>29</v>
      </c>
      <c r="H7716" s="1" t="s">
        <v>13</v>
      </c>
      <c r="I7716" s="1" t="s">
        <v>12</v>
      </c>
      <c r="J7716" s="1" t="s">
        <v>11</v>
      </c>
      <c r="K7716" s="1">
        <v>150</v>
      </c>
      <c r="L7716" s="1">
        <v>5</v>
      </c>
      <c r="M7716" s="1">
        <v>751276</v>
      </c>
      <c r="N7716" s="1">
        <v>35500</v>
      </c>
    </row>
    <row r="7717" spans="1:14">
      <c r="A7717" s="12">
        <v>29396990</v>
      </c>
      <c r="B7717" s="1" t="s">
        <v>1344</v>
      </c>
      <c r="C7717" s="12">
        <v>293969</v>
      </c>
      <c r="D7717" s="1" t="s">
        <v>1310</v>
      </c>
      <c r="E7717" s="12">
        <v>2939</v>
      </c>
      <c r="F7717" s="1" t="s">
        <v>656</v>
      </c>
      <c r="G7717" s="12">
        <v>29</v>
      </c>
      <c r="H7717" s="1" t="s">
        <v>13</v>
      </c>
      <c r="I7717" s="1" t="s">
        <v>12</v>
      </c>
      <c r="J7717" s="1" t="s">
        <v>11</v>
      </c>
      <c r="K7717" s="1">
        <v>150</v>
      </c>
      <c r="L7717" s="1">
        <v>0</v>
      </c>
      <c r="M7717" s="1">
        <v>754952</v>
      </c>
      <c r="N7717" s="1">
        <v>10</v>
      </c>
    </row>
    <row r="7718" spans="1:14">
      <c r="A7718" s="12">
        <v>73044110</v>
      </c>
      <c r="B7718" s="1" t="s">
        <v>2165</v>
      </c>
      <c r="C7718" s="12">
        <v>730441</v>
      </c>
      <c r="D7718" s="1" t="s">
        <v>2164</v>
      </c>
      <c r="E7718" s="12">
        <v>7304</v>
      </c>
      <c r="F7718" s="1" t="s">
        <v>2163</v>
      </c>
      <c r="G7718" s="12">
        <v>73</v>
      </c>
      <c r="H7718" s="1" t="s">
        <v>108</v>
      </c>
      <c r="I7718" s="1" t="s">
        <v>107</v>
      </c>
      <c r="J7718" s="1" t="s">
        <v>106</v>
      </c>
      <c r="K7718" s="1">
        <v>147</v>
      </c>
      <c r="L7718" s="1">
        <v>1885</v>
      </c>
      <c r="M7718" s="1">
        <v>79236</v>
      </c>
      <c r="N7718" s="1">
        <v>263</v>
      </c>
    </row>
    <row r="7719" spans="1:14">
      <c r="A7719" s="12">
        <v>52010090</v>
      </c>
      <c r="B7719" s="1" t="s">
        <v>3750</v>
      </c>
      <c r="C7719" s="12">
        <v>520100</v>
      </c>
      <c r="D7719" s="1" t="s">
        <v>3749</v>
      </c>
      <c r="E7719" s="12">
        <v>5201</v>
      </c>
      <c r="F7719" s="1" t="s">
        <v>3749</v>
      </c>
      <c r="G7719" s="12">
        <v>52</v>
      </c>
      <c r="H7719" s="1" t="s">
        <v>76</v>
      </c>
      <c r="I7719" s="1" t="s">
        <v>2</v>
      </c>
      <c r="J7719" s="1" t="s">
        <v>1</v>
      </c>
      <c r="K7719" s="1">
        <v>145</v>
      </c>
      <c r="L7719" s="1">
        <v>3</v>
      </c>
      <c r="M7719" s="1">
        <v>1972736</v>
      </c>
      <c r="N7719" s="1">
        <v>505940</v>
      </c>
    </row>
    <row r="7720" spans="1:14">
      <c r="A7720" s="12">
        <v>16041200</v>
      </c>
      <c r="B7720" s="1" t="s">
        <v>13686</v>
      </c>
      <c r="C7720" s="12">
        <v>160412</v>
      </c>
      <c r="D7720" s="1" t="s">
        <v>13685</v>
      </c>
      <c r="E7720" s="12">
        <v>1604</v>
      </c>
      <c r="F7720" s="1" t="s">
        <v>2759</v>
      </c>
      <c r="G7720" s="12">
        <v>16</v>
      </c>
      <c r="H7720" s="1" t="s">
        <v>2758</v>
      </c>
      <c r="I7720" s="1" t="s">
        <v>751</v>
      </c>
      <c r="J7720" s="1" t="s">
        <v>750</v>
      </c>
      <c r="K7720" s="1">
        <v>143</v>
      </c>
      <c r="L7720" s="1">
        <v>17</v>
      </c>
      <c r="M7720" s="1">
        <v>0</v>
      </c>
      <c r="N7720" s="1">
        <v>0</v>
      </c>
    </row>
    <row r="7721" spans="1:14">
      <c r="A7721" s="12">
        <v>48054010</v>
      </c>
      <c r="B7721" s="1" t="s">
        <v>499</v>
      </c>
      <c r="C7721" s="12">
        <v>480540</v>
      </c>
      <c r="D7721" s="1" t="s">
        <v>2950</v>
      </c>
      <c r="E7721" s="12">
        <v>4805</v>
      </c>
      <c r="F7721" s="1" t="s">
        <v>42</v>
      </c>
      <c r="G7721" s="12">
        <v>48</v>
      </c>
      <c r="H7721" s="1" t="s">
        <v>19</v>
      </c>
      <c r="I7721" s="1" t="s">
        <v>18</v>
      </c>
      <c r="J7721" s="1" t="s">
        <v>17</v>
      </c>
      <c r="K7721" s="1">
        <v>142</v>
      </c>
      <c r="L7721" s="1">
        <v>10</v>
      </c>
      <c r="M7721" s="1">
        <v>239932</v>
      </c>
      <c r="N7721" s="1">
        <v>104679</v>
      </c>
    </row>
    <row r="7722" spans="1:14">
      <c r="A7722" s="12">
        <v>85066010</v>
      </c>
      <c r="B7722" s="1" t="s">
        <v>4299</v>
      </c>
      <c r="C7722" s="12">
        <v>850660</v>
      </c>
      <c r="D7722" s="1" t="s">
        <v>4298</v>
      </c>
      <c r="E7722" s="12">
        <v>8506</v>
      </c>
      <c r="F7722" s="1" t="s">
        <v>678</v>
      </c>
      <c r="G7722" s="12">
        <v>85</v>
      </c>
      <c r="H7722" s="1" t="s">
        <v>102</v>
      </c>
      <c r="I7722" s="1" t="s">
        <v>27</v>
      </c>
      <c r="J7722" s="1" t="s">
        <v>26</v>
      </c>
      <c r="K7722" s="1">
        <v>140</v>
      </c>
      <c r="L7722" s="1">
        <v>30</v>
      </c>
      <c r="M7722" s="1">
        <v>3841024</v>
      </c>
      <c r="N7722" s="1">
        <v>72242</v>
      </c>
    </row>
    <row r="7723" spans="1:14">
      <c r="A7723" s="12">
        <v>28366090</v>
      </c>
      <c r="B7723" s="1" t="s">
        <v>551</v>
      </c>
      <c r="C7723" s="12">
        <v>283660</v>
      </c>
      <c r="D7723" s="1" t="s">
        <v>550</v>
      </c>
      <c r="E7723" s="12">
        <v>2836</v>
      </c>
      <c r="F7723" s="1" t="s">
        <v>307</v>
      </c>
      <c r="G7723" s="12">
        <v>28</v>
      </c>
      <c r="H7723" s="1" t="s">
        <v>118</v>
      </c>
      <c r="I7723" s="1" t="s">
        <v>12</v>
      </c>
      <c r="J7723" s="1" t="s">
        <v>11</v>
      </c>
      <c r="K7723" s="1">
        <v>138</v>
      </c>
      <c r="L7723" s="1">
        <v>25</v>
      </c>
      <c r="M7723" s="1">
        <v>16291</v>
      </c>
      <c r="N7723" s="1">
        <v>32001</v>
      </c>
    </row>
    <row r="7724" spans="1:14">
      <c r="A7724" s="12">
        <v>29183010</v>
      </c>
      <c r="B7724" s="1" t="s">
        <v>1721</v>
      </c>
      <c r="C7724" s="12">
        <v>291830</v>
      </c>
      <c r="D7724" s="1" t="s">
        <v>1720</v>
      </c>
      <c r="E7724" s="12">
        <v>2918</v>
      </c>
      <c r="F7724" s="1" t="s">
        <v>323</v>
      </c>
      <c r="G7724" s="12">
        <v>29</v>
      </c>
      <c r="H7724" s="1" t="s">
        <v>13</v>
      </c>
      <c r="I7724" s="1" t="s">
        <v>12</v>
      </c>
      <c r="J7724" s="1" t="s">
        <v>11</v>
      </c>
      <c r="K7724" s="1">
        <v>138</v>
      </c>
      <c r="L7724" s="1">
        <v>1</v>
      </c>
      <c r="M7724" s="1">
        <v>18735229</v>
      </c>
      <c r="N7724" s="1">
        <v>72319</v>
      </c>
    </row>
    <row r="7725" spans="1:14">
      <c r="A7725" s="12">
        <v>30024125</v>
      </c>
      <c r="B7725" s="1" t="s">
        <v>13684</v>
      </c>
      <c r="C7725" s="12">
        <v>300241</v>
      </c>
      <c r="D7725" s="1" t="s">
        <v>2983</v>
      </c>
      <c r="E7725" s="12">
        <v>3002</v>
      </c>
      <c r="F7725" s="1" t="s">
        <v>919</v>
      </c>
      <c r="G7725" s="12">
        <v>30</v>
      </c>
      <c r="H7725" s="1" t="s">
        <v>63</v>
      </c>
      <c r="I7725" s="1" t="s">
        <v>12</v>
      </c>
      <c r="J7725" s="1" t="s">
        <v>11</v>
      </c>
      <c r="K7725" s="1">
        <v>136</v>
      </c>
      <c r="L7725" s="1">
        <v>0</v>
      </c>
      <c r="M7725" s="1">
        <v>162232117</v>
      </c>
      <c r="N7725" s="1">
        <v>129626</v>
      </c>
    </row>
    <row r="7726" spans="1:14">
      <c r="A7726" s="12">
        <v>29343090</v>
      </c>
      <c r="B7726" s="1" t="s">
        <v>3258</v>
      </c>
      <c r="C7726" s="12">
        <v>293430</v>
      </c>
      <c r="D7726" s="1" t="s">
        <v>3257</v>
      </c>
      <c r="E7726" s="12">
        <v>2934</v>
      </c>
      <c r="F7726" s="1" t="s">
        <v>96</v>
      </c>
      <c r="G7726" s="12">
        <v>29</v>
      </c>
      <c r="H7726" s="1" t="s">
        <v>13</v>
      </c>
      <c r="I7726" s="1" t="s">
        <v>12</v>
      </c>
      <c r="J7726" s="1" t="s">
        <v>11</v>
      </c>
      <c r="K7726" s="1">
        <v>135</v>
      </c>
      <c r="L7726" s="1">
        <v>0</v>
      </c>
      <c r="M7726" s="1">
        <v>8791082</v>
      </c>
      <c r="N7726" s="1">
        <v>175680</v>
      </c>
    </row>
    <row r="7727" spans="1:14">
      <c r="A7727" s="12">
        <v>85064010</v>
      </c>
      <c r="B7727" s="1" t="s">
        <v>2436</v>
      </c>
      <c r="C7727" s="12">
        <v>850640</v>
      </c>
      <c r="D7727" s="1" t="s">
        <v>2435</v>
      </c>
      <c r="E7727" s="12">
        <v>8506</v>
      </c>
      <c r="F7727" s="1" t="s">
        <v>678</v>
      </c>
      <c r="G7727" s="12">
        <v>85</v>
      </c>
      <c r="H7727" s="1" t="s">
        <v>102</v>
      </c>
      <c r="I7727" s="1" t="s">
        <v>27</v>
      </c>
      <c r="J7727" s="1" t="s">
        <v>26</v>
      </c>
      <c r="K7727" s="1">
        <v>133</v>
      </c>
      <c r="L7727" s="1">
        <v>20</v>
      </c>
      <c r="M7727" s="1">
        <v>823856</v>
      </c>
      <c r="N7727" s="1">
        <v>22011</v>
      </c>
    </row>
    <row r="7728" spans="1:14">
      <c r="A7728" s="12">
        <v>35040030</v>
      </c>
      <c r="B7728" s="1" t="s">
        <v>13683</v>
      </c>
      <c r="C7728" s="12">
        <v>350400</v>
      </c>
      <c r="D7728" s="1" t="s">
        <v>6265</v>
      </c>
      <c r="E7728" s="12">
        <v>3504</v>
      </c>
      <c r="F7728" s="1" t="s">
        <v>6265</v>
      </c>
      <c r="G7728" s="12">
        <v>35</v>
      </c>
      <c r="H7728" s="1" t="s">
        <v>432</v>
      </c>
      <c r="I7728" s="1" t="s">
        <v>12</v>
      </c>
      <c r="J7728" s="1" t="s">
        <v>11</v>
      </c>
      <c r="K7728" s="1">
        <v>132</v>
      </c>
      <c r="L7728" s="1">
        <v>160</v>
      </c>
      <c r="M7728" s="1">
        <v>57927</v>
      </c>
      <c r="N7728" s="1">
        <v>19936</v>
      </c>
    </row>
    <row r="7729" spans="1:14">
      <c r="A7729" s="12">
        <v>32030029</v>
      </c>
      <c r="B7729" s="1" t="s">
        <v>13682</v>
      </c>
      <c r="C7729" s="12">
        <v>320300</v>
      </c>
      <c r="D7729" s="1" t="s">
        <v>1293</v>
      </c>
      <c r="E7729" s="12">
        <v>3203</v>
      </c>
      <c r="F7729" s="1" t="s">
        <v>1293</v>
      </c>
      <c r="G7729" s="12">
        <v>32</v>
      </c>
      <c r="H7729" s="1" t="s">
        <v>1112</v>
      </c>
      <c r="I7729" s="1" t="s">
        <v>12</v>
      </c>
      <c r="J7729" s="1" t="s">
        <v>11</v>
      </c>
      <c r="K7729" s="1">
        <v>131</v>
      </c>
      <c r="L7729" s="1">
        <v>48</v>
      </c>
      <c r="M7729" s="1">
        <v>22786</v>
      </c>
      <c r="N7729" s="1">
        <v>341</v>
      </c>
    </row>
    <row r="7730" spans="1:14">
      <c r="A7730" s="12">
        <v>84702900</v>
      </c>
      <c r="B7730" s="1" t="s">
        <v>13681</v>
      </c>
      <c r="C7730" s="12">
        <v>847029</v>
      </c>
      <c r="D7730" s="1" t="s">
        <v>13681</v>
      </c>
      <c r="E7730" s="12">
        <v>8470</v>
      </c>
      <c r="F7730" s="1" t="s">
        <v>474</v>
      </c>
      <c r="G7730" s="12">
        <v>84</v>
      </c>
      <c r="H7730" s="1" t="s">
        <v>28</v>
      </c>
      <c r="I7730" s="1" t="s">
        <v>27</v>
      </c>
      <c r="J7730" s="1" t="s">
        <v>26</v>
      </c>
      <c r="K7730" s="1">
        <v>128</v>
      </c>
      <c r="L7730" s="1">
        <v>4</v>
      </c>
      <c r="M7730" s="1">
        <v>76902</v>
      </c>
      <c r="N7730" s="1">
        <v>42354</v>
      </c>
    </row>
    <row r="7731" spans="1:14">
      <c r="A7731" s="12">
        <v>29335200</v>
      </c>
      <c r="B7731" s="1" t="s">
        <v>13680</v>
      </c>
      <c r="C7731" s="12">
        <v>293352</v>
      </c>
      <c r="D7731" s="1" t="s">
        <v>13679</v>
      </c>
      <c r="E7731" s="12">
        <v>2933</v>
      </c>
      <c r="F7731" s="1" t="s">
        <v>67</v>
      </c>
      <c r="G7731" s="12">
        <v>29</v>
      </c>
      <c r="H7731" s="1" t="s">
        <v>13</v>
      </c>
      <c r="I7731" s="1" t="s">
        <v>12</v>
      </c>
      <c r="J7731" s="1" t="s">
        <v>11</v>
      </c>
      <c r="K7731" s="1">
        <v>127</v>
      </c>
      <c r="L7731" s="1">
        <v>10</v>
      </c>
      <c r="M7731" s="1">
        <v>9654</v>
      </c>
      <c r="N7731" s="1">
        <v>1053</v>
      </c>
    </row>
    <row r="7732" spans="1:14">
      <c r="A7732" s="12">
        <v>30039057</v>
      </c>
      <c r="B7732" s="1" t="s">
        <v>13678</v>
      </c>
      <c r="C7732" s="12">
        <v>300390</v>
      </c>
      <c r="D7732" s="1" t="s">
        <v>2682</v>
      </c>
      <c r="E7732" s="12">
        <v>3003</v>
      </c>
      <c r="F7732" s="1" t="s">
        <v>1164</v>
      </c>
      <c r="G7732" s="12">
        <v>30</v>
      </c>
      <c r="H7732" s="1" t="s">
        <v>63</v>
      </c>
      <c r="I7732" s="1" t="s">
        <v>12</v>
      </c>
      <c r="J7732" s="1" t="s">
        <v>11</v>
      </c>
      <c r="K7732" s="1">
        <v>127</v>
      </c>
      <c r="L7732" s="1">
        <v>4</v>
      </c>
      <c r="M7732" s="1">
        <v>0</v>
      </c>
      <c r="N7732" s="1">
        <v>0</v>
      </c>
    </row>
    <row r="7733" spans="1:14">
      <c r="A7733" s="12">
        <v>90183930</v>
      </c>
      <c r="B7733" s="1" t="s">
        <v>4206</v>
      </c>
      <c r="C7733" s="12">
        <v>901839</v>
      </c>
      <c r="D7733" s="1" t="s">
        <v>3259</v>
      </c>
      <c r="E7733" s="12">
        <v>9018</v>
      </c>
      <c r="F7733" s="1" t="s">
        <v>807</v>
      </c>
      <c r="G7733" s="12">
        <v>90</v>
      </c>
      <c r="H7733" s="1" t="s">
        <v>512</v>
      </c>
      <c r="I7733" s="1" t="s">
        <v>49</v>
      </c>
      <c r="J7733" s="1" t="s">
        <v>48</v>
      </c>
      <c r="K7733" s="1">
        <v>126</v>
      </c>
      <c r="L7733" s="1">
        <v>4</v>
      </c>
      <c r="M7733" s="1">
        <v>73937</v>
      </c>
      <c r="N7733" s="1">
        <v>1357</v>
      </c>
    </row>
    <row r="7734" spans="1:14">
      <c r="A7734" s="12">
        <v>54079400</v>
      </c>
      <c r="B7734" s="1" t="s">
        <v>4609</v>
      </c>
      <c r="C7734" s="12">
        <v>540794</v>
      </c>
      <c r="D7734" s="1" t="s">
        <v>4608</v>
      </c>
      <c r="E7734" s="12">
        <v>5407</v>
      </c>
      <c r="F7734" s="1" t="s">
        <v>1353</v>
      </c>
      <c r="G7734" s="12">
        <v>54</v>
      </c>
      <c r="H7734" s="1" t="s">
        <v>355</v>
      </c>
      <c r="I7734" s="1" t="s">
        <v>2</v>
      </c>
      <c r="J7734" s="1" t="s">
        <v>1</v>
      </c>
      <c r="K7734" s="1">
        <v>125</v>
      </c>
      <c r="L7734" s="1">
        <v>43</v>
      </c>
      <c r="M7734" s="1">
        <v>330753</v>
      </c>
      <c r="N7734" s="1">
        <v>56250</v>
      </c>
    </row>
    <row r="7735" spans="1:14">
      <c r="A7735" s="12">
        <v>71051000</v>
      </c>
      <c r="B7735" s="1" t="s">
        <v>3441</v>
      </c>
      <c r="C7735" s="12">
        <v>710510</v>
      </c>
      <c r="D7735" s="1" t="s">
        <v>3441</v>
      </c>
      <c r="E7735" s="12">
        <v>7105</v>
      </c>
      <c r="F7735" s="1" t="s">
        <v>3440</v>
      </c>
      <c r="G7735" s="12">
        <v>71</v>
      </c>
      <c r="H7735" s="1" t="s">
        <v>200</v>
      </c>
      <c r="I7735" s="1" t="s">
        <v>199</v>
      </c>
      <c r="J7735" s="1" t="s">
        <v>198</v>
      </c>
      <c r="K7735" s="1">
        <v>125</v>
      </c>
      <c r="L7735" s="1">
        <v>20</v>
      </c>
      <c r="M7735" s="1">
        <v>3227398</v>
      </c>
      <c r="N7735" s="1">
        <v>9607</v>
      </c>
    </row>
    <row r="7736" spans="1:14">
      <c r="A7736" s="12">
        <v>38089292</v>
      </c>
      <c r="B7736" s="1" t="s">
        <v>13677</v>
      </c>
      <c r="C7736" s="12">
        <v>380892</v>
      </c>
      <c r="D7736" s="1" t="s">
        <v>289</v>
      </c>
      <c r="E7736" s="12">
        <v>3808</v>
      </c>
      <c r="F7736" s="1" t="s">
        <v>288</v>
      </c>
      <c r="G7736" s="12">
        <v>38</v>
      </c>
      <c r="H7736" s="1" t="s">
        <v>244</v>
      </c>
      <c r="I7736" s="1" t="s">
        <v>12</v>
      </c>
      <c r="J7736" s="1" t="s">
        <v>11</v>
      </c>
      <c r="K7736" s="1">
        <v>124</v>
      </c>
      <c r="L7736" s="1">
        <v>8</v>
      </c>
      <c r="M7736" s="1">
        <v>1738867</v>
      </c>
      <c r="N7736" s="1">
        <v>1411535</v>
      </c>
    </row>
    <row r="7737" spans="1:14">
      <c r="A7737" s="12">
        <v>39071099</v>
      </c>
      <c r="B7737" s="1" t="s">
        <v>1986</v>
      </c>
      <c r="C7737" s="12">
        <v>390710</v>
      </c>
      <c r="D7737" s="1" t="s">
        <v>1985</v>
      </c>
      <c r="E7737" s="12">
        <v>3907</v>
      </c>
      <c r="F7737" s="1" t="s">
        <v>775</v>
      </c>
      <c r="G7737" s="12">
        <v>39</v>
      </c>
      <c r="H7737" s="1" t="s">
        <v>38</v>
      </c>
      <c r="I7737" s="1" t="s">
        <v>37</v>
      </c>
      <c r="J7737" s="1" t="s">
        <v>36</v>
      </c>
      <c r="K7737" s="1">
        <v>124</v>
      </c>
      <c r="L7737" s="1">
        <v>7</v>
      </c>
      <c r="M7737" s="1">
        <v>337552</v>
      </c>
      <c r="N7737" s="1">
        <v>141204</v>
      </c>
    </row>
    <row r="7738" spans="1:14">
      <c r="A7738" s="12">
        <v>27109120</v>
      </c>
      <c r="B7738" s="1" t="s">
        <v>13676</v>
      </c>
      <c r="C7738" s="12">
        <v>271091</v>
      </c>
      <c r="D7738" s="1" t="s">
        <v>13675</v>
      </c>
      <c r="E7738" s="12">
        <v>2710</v>
      </c>
      <c r="F7738" s="1" t="s">
        <v>487</v>
      </c>
      <c r="G7738" s="12">
        <v>27</v>
      </c>
      <c r="H7738" s="1" t="s">
        <v>486</v>
      </c>
      <c r="I7738" s="1" t="s">
        <v>225</v>
      </c>
      <c r="J7738" s="1" t="s">
        <v>224</v>
      </c>
      <c r="K7738" s="1">
        <v>123</v>
      </c>
      <c r="L7738" s="1">
        <v>77</v>
      </c>
      <c r="M7738" s="1">
        <v>0</v>
      </c>
      <c r="N7738" s="1">
        <v>0</v>
      </c>
    </row>
    <row r="7739" spans="1:14">
      <c r="A7739" s="13" t="s">
        <v>13674</v>
      </c>
      <c r="B7739" s="1" t="s">
        <v>13673</v>
      </c>
      <c r="C7739" s="13" t="s">
        <v>13672</v>
      </c>
      <c r="D7739" s="1" t="s">
        <v>13671</v>
      </c>
      <c r="E7739" s="13" t="s">
        <v>4850</v>
      </c>
      <c r="F7739" s="1" t="s">
        <v>4849</v>
      </c>
      <c r="G7739" s="13" t="s">
        <v>206</v>
      </c>
      <c r="H7739" s="1" t="s">
        <v>205</v>
      </c>
      <c r="I7739" s="1" t="s">
        <v>204</v>
      </c>
      <c r="J7739" s="1" t="s">
        <v>203</v>
      </c>
      <c r="K7739" s="1">
        <v>123</v>
      </c>
      <c r="L7739" s="1">
        <v>35</v>
      </c>
      <c r="M7739" s="1">
        <v>0</v>
      </c>
      <c r="N7739" s="1">
        <v>0</v>
      </c>
    </row>
    <row r="7740" spans="1:14">
      <c r="A7740" s="13" t="s">
        <v>13670</v>
      </c>
      <c r="B7740" s="1" t="s">
        <v>13669</v>
      </c>
      <c r="C7740" s="13" t="s">
        <v>13668</v>
      </c>
      <c r="D7740" s="1" t="s">
        <v>13667</v>
      </c>
      <c r="E7740" s="13" t="s">
        <v>5297</v>
      </c>
      <c r="F7740" s="1" t="s">
        <v>5296</v>
      </c>
      <c r="G7740" s="13" t="s">
        <v>206</v>
      </c>
      <c r="H7740" s="1" t="s">
        <v>205</v>
      </c>
      <c r="I7740" s="1" t="s">
        <v>204</v>
      </c>
      <c r="J7740" s="1" t="s">
        <v>203</v>
      </c>
      <c r="K7740" s="1">
        <v>123</v>
      </c>
      <c r="L7740" s="1">
        <v>9</v>
      </c>
      <c r="M7740" s="1">
        <v>0</v>
      </c>
      <c r="N7740" s="1">
        <v>0</v>
      </c>
    </row>
    <row r="7741" spans="1:14">
      <c r="A7741" s="13" t="s">
        <v>13666</v>
      </c>
      <c r="B7741" s="1" t="s">
        <v>13665</v>
      </c>
      <c r="C7741" s="13" t="s">
        <v>13664</v>
      </c>
      <c r="D7741" s="1" t="s">
        <v>13663</v>
      </c>
      <c r="E7741" s="13" t="s">
        <v>1620</v>
      </c>
      <c r="F7741" s="1" t="s">
        <v>1619</v>
      </c>
      <c r="G7741" s="13" t="s">
        <v>206</v>
      </c>
      <c r="H7741" s="1" t="s">
        <v>205</v>
      </c>
      <c r="I7741" s="1" t="s">
        <v>204</v>
      </c>
      <c r="J7741" s="1" t="s">
        <v>203</v>
      </c>
      <c r="K7741" s="1">
        <v>122</v>
      </c>
      <c r="L7741" s="1">
        <v>15</v>
      </c>
      <c r="M7741" s="1">
        <v>0</v>
      </c>
      <c r="N7741" s="1">
        <v>0</v>
      </c>
    </row>
    <row r="7742" spans="1:14">
      <c r="A7742" s="12">
        <v>54024790</v>
      </c>
      <c r="B7742" s="1" t="s">
        <v>2700</v>
      </c>
      <c r="C7742" s="12">
        <v>540247</v>
      </c>
      <c r="D7742" s="1" t="s">
        <v>2699</v>
      </c>
      <c r="E7742" s="12">
        <v>5402</v>
      </c>
      <c r="F7742" s="1" t="s">
        <v>1172</v>
      </c>
      <c r="G7742" s="12">
        <v>54</v>
      </c>
      <c r="H7742" s="1" t="s">
        <v>355</v>
      </c>
      <c r="I7742" s="1" t="s">
        <v>2</v>
      </c>
      <c r="J7742" s="1" t="s">
        <v>1</v>
      </c>
      <c r="K7742" s="1">
        <v>122</v>
      </c>
      <c r="L7742" s="1">
        <v>0</v>
      </c>
      <c r="M7742" s="1">
        <v>276215</v>
      </c>
      <c r="N7742" s="1">
        <v>139272</v>
      </c>
    </row>
    <row r="7743" spans="1:14">
      <c r="A7743" s="12">
        <v>23069010</v>
      </c>
      <c r="B7743" s="1" t="s">
        <v>13662</v>
      </c>
      <c r="C7743" s="12">
        <v>230690</v>
      </c>
      <c r="D7743" s="1" t="s">
        <v>13661</v>
      </c>
      <c r="E7743" s="12">
        <v>2306</v>
      </c>
      <c r="F7743" s="1" t="s">
        <v>4444</v>
      </c>
      <c r="G7743" s="12">
        <v>23</v>
      </c>
      <c r="H7743" s="1" t="s">
        <v>2749</v>
      </c>
      <c r="I7743" s="1" t="s">
        <v>751</v>
      </c>
      <c r="J7743" s="1" t="s">
        <v>750</v>
      </c>
      <c r="K7743" s="1">
        <v>121</v>
      </c>
      <c r="L7743" s="1">
        <v>12</v>
      </c>
      <c r="M7743" s="1">
        <v>0</v>
      </c>
      <c r="N7743" s="1">
        <v>0</v>
      </c>
    </row>
    <row r="7744" spans="1:14">
      <c r="A7744" s="12">
        <v>40121300</v>
      </c>
      <c r="B7744" s="1" t="s">
        <v>4876</v>
      </c>
      <c r="C7744" s="12">
        <v>401213</v>
      </c>
      <c r="D7744" s="1" t="s">
        <v>4875</v>
      </c>
      <c r="E7744" s="12">
        <v>4012</v>
      </c>
      <c r="F7744" s="1" t="s">
        <v>4874</v>
      </c>
      <c r="G7744" s="12">
        <v>40</v>
      </c>
      <c r="H7744" s="1" t="s">
        <v>422</v>
      </c>
      <c r="I7744" s="1" t="s">
        <v>37</v>
      </c>
      <c r="J7744" s="1" t="s">
        <v>36</v>
      </c>
      <c r="K7744" s="1">
        <v>120</v>
      </c>
      <c r="L7744" s="1">
        <v>39</v>
      </c>
      <c r="M7744" s="1">
        <v>893739</v>
      </c>
      <c r="N7744" s="1">
        <v>111156</v>
      </c>
    </row>
    <row r="7745" spans="1:14">
      <c r="A7745" s="12">
        <v>29231000</v>
      </c>
      <c r="B7745" s="1" t="s">
        <v>2496</v>
      </c>
      <c r="C7745" s="12">
        <v>292310</v>
      </c>
      <c r="D7745" s="1" t="s">
        <v>2496</v>
      </c>
      <c r="E7745" s="12">
        <v>2923</v>
      </c>
      <c r="F7745" s="1" t="s">
        <v>2000</v>
      </c>
      <c r="G7745" s="12">
        <v>29</v>
      </c>
      <c r="H7745" s="1" t="s">
        <v>13</v>
      </c>
      <c r="I7745" s="1" t="s">
        <v>12</v>
      </c>
      <c r="J7745" s="1" t="s">
        <v>11</v>
      </c>
      <c r="K7745" s="1">
        <v>120</v>
      </c>
      <c r="L7745" s="1">
        <v>0</v>
      </c>
      <c r="M7745" s="1">
        <v>16024326</v>
      </c>
      <c r="N7745" s="1">
        <v>17468016</v>
      </c>
    </row>
    <row r="7746" spans="1:14">
      <c r="A7746" s="12">
        <v>29242914</v>
      </c>
      <c r="B7746" s="1" t="s">
        <v>2376</v>
      </c>
      <c r="C7746" s="12">
        <v>292429</v>
      </c>
      <c r="D7746" s="1" t="s">
        <v>594</v>
      </c>
      <c r="E7746" s="12">
        <v>2924</v>
      </c>
      <c r="F7746" s="1" t="s">
        <v>23</v>
      </c>
      <c r="G7746" s="12">
        <v>29</v>
      </c>
      <c r="H7746" s="1" t="s">
        <v>13</v>
      </c>
      <c r="I7746" s="1" t="s">
        <v>12</v>
      </c>
      <c r="J7746" s="1" t="s">
        <v>11</v>
      </c>
      <c r="K7746" s="1">
        <v>119</v>
      </c>
      <c r="L7746" s="1">
        <v>3</v>
      </c>
      <c r="M7746" s="1">
        <v>455862</v>
      </c>
      <c r="N7746" s="1">
        <v>22036</v>
      </c>
    </row>
    <row r="7747" spans="1:14">
      <c r="A7747" s="12">
        <v>29371950</v>
      </c>
      <c r="B7747" s="1" t="s">
        <v>2153</v>
      </c>
      <c r="C7747" s="12">
        <v>293719</v>
      </c>
      <c r="D7747" s="1" t="s">
        <v>1762</v>
      </c>
      <c r="E7747" s="12">
        <v>2937</v>
      </c>
      <c r="F7747" s="1" t="s">
        <v>464</v>
      </c>
      <c r="G7747" s="12">
        <v>29</v>
      </c>
      <c r="H7747" s="1" t="s">
        <v>13</v>
      </c>
      <c r="I7747" s="1" t="s">
        <v>12</v>
      </c>
      <c r="J7747" s="1" t="s">
        <v>11</v>
      </c>
      <c r="K7747" s="1">
        <v>118</v>
      </c>
      <c r="L7747" s="1">
        <v>0</v>
      </c>
      <c r="M7747" s="1">
        <v>653958</v>
      </c>
      <c r="N7747" s="1">
        <v>29</v>
      </c>
    </row>
    <row r="7748" spans="1:14">
      <c r="A7748" s="12">
        <v>10085010</v>
      </c>
      <c r="B7748" s="1" t="s">
        <v>13660</v>
      </c>
      <c r="C7748" s="12">
        <v>100850</v>
      </c>
      <c r="D7748" s="1" t="s">
        <v>5551</v>
      </c>
      <c r="E7748" s="12">
        <v>1008</v>
      </c>
      <c r="F7748" s="1" t="s">
        <v>2556</v>
      </c>
      <c r="G7748" s="12">
        <v>10</v>
      </c>
      <c r="H7748" s="1" t="s">
        <v>1178</v>
      </c>
      <c r="I7748" s="1" t="s">
        <v>59</v>
      </c>
      <c r="J7748" s="1" t="s">
        <v>58</v>
      </c>
      <c r="K7748" s="1">
        <v>117</v>
      </c>
      <c r="L7748" s="1">
        <v>18</v>
      </c>
      <c r="M7748" s="1">
        <v>0</v>
      </c>
      <c r="N7748" s="1">
        <v>0</v>
      </c>
    </row>
    <row r="7749" spans="1:14">
      <c r="A7749" s="13" t="s">
        <v>13659</v>
      </c>
      <c r="B7749" s="1" t="s">
        <v>13658</v>
      </c>
      <c r="C7749" s="13" t="s">
        <v>13657</v>
      </c>
      <c r="D7749" s="1" t="s">
        <v>13656</v>
      </c>
      <c r="E7749" s="13" t="s">
        <v>1238</v>
      </c>
      <c r="F7749" s="1" t="s">
        <v>1237</v>
      </c>
      <c r="G7749" s="13" t="s">
        <v>206</v>
      </c>
      <c r="H7749" s="1" t="s">
        <v>205</v>
      </c>
      <c r="I7749" s="1" t="s">
        <v>204</v>
      </c>
      <c r="J7749" s="1" t="s">
        <v>203</v>
      </c>
      <c r="K7749" s="1">
        <v>116</v>
      </c>
      <c r="L7749" s="1">
        <v>36</v>
      </c>
      <c r="M7749" s="1">
        <v>0</v>
      </c>
      <c r="N7749" s="1">
        <v>0</v>
      </c>
    </row>
    <row r="7750" spans="1:14">
      <c r="A7750" s="12">
        <v>30039095</v>
      </c>
      <c r="B7750" s="1" t="s">
        <v>4857</v>
      </c>
      <c r="C7750" s="12">
        <v>300390</v>
      </c>
      <c r="D7750" s="1" t="s">
        <v>2682</v>
      </c>
      <c r="E7750" s="12">
        <v>3003</v>
      </c>
      <c r="F7750" s="1" t="s">
        <v>1164</v>
      </c>
      <c r="G7750" s="12">
        <v>30</v>
      </c>
      <c r="H7750" s="1" t="s">
        <v>63</v>
      </c>
      <c r="I7750" s="1" t="s">
        <v>12</v>
      </c>
      <c r="J7750" s="1" t="s">
        <v>11</v>
      </c>
      <c r="K7750" s="1">
        <v>114</v>
      </c>
      <c r="L7750" s="1">
        <v>9</v>
      </c>
      <c r="M7750" s="1">
        <v>0</v>
      </c>
      <c r="N7750" s="1">
        <v>0</v>
      </c>
    </row>
    <row r="7751" spans="1:14">
      <c r="A7751" s="12">
        <v>38248300</v>
      </c>
      <c r="B7751" s="1" t="s">
        <v>13655</v>
      </c>
      <c r="C7751" s="12">
        <v>382483</v>
      </c>
      <c r="D7751" s="1" t="s">
        <v>13654</v>
      </c>
      <c r="E7751" s="12">
        <v>3824</v>
      </c>
      <c r="F7751" s="1" t="s">
        <v>821</v>
      </c>
      <c r="G7751" s="12">
        <v>38</v>
      </c>
      <c r="H7751" s="1" t="s">
        <v>244</v>
      </c>
      <c r="I7751" s="1" t="s">
        <v>12</v>
      </c>
      <c r="J7751" s="1" t="s">
        <v>11</v>
      </c>
      <c r="K7751" s="1">
        <v>113</v>
      </c>
      <c r="L7751" s="1">
        <v>11</v>
      </c>
      <c r="M7751" s="1">
        <v>753</v>
      </c>
      <c r="N7751" s="1">
        <v>120</v>
      </c>
    </row>
    <row r="7752" spans="1:14">
      <c r="A7752" s="12">
        <v>34021190</v>
      </c>
      <c r="B7752" s="1" t="s">
        <v>13653</v>
      </c>
      <c r="C7752" s="12">
        <v>340211</v>
      </c>
      <c r="D7752" s="1" t="s">
        <v>13652</v>
      </c>
      <c r="E7752" s="12">
        <v>3402</v>
      </c>
      <c r="F7752" s="1" t="s">
        <v>520</v>
      </c>
      <c r="G7752" s="12">
        <v>34</v>
      </c>
      <c r="H7752" s="1" t="s">
        <v>519</v>
      </c>
      <c r="I7752" s="1" t="s">
        <v>12</v>
      </c>
      <c r="J7752" s="1" t="s">
        <v>11</v>
      </c>
      <c r="K7752" s="1">
        <v>113</v>
      </c>
      <c r="L7752" s="1">
        <v>5</v>
      </c>
      <c r="M7752" s="1">
        <v>0</v>
      </c>
      <c r="N7752" s="1">
        <v>0</v>
      </c>
    </row>
    <row r="7753" spans="1:14">
      <c r="A7753" s="12">
        <v>52054700</v>
      </c>
      <c r="B7753" s="1" t="s">
        <v>13651</v>
      </c>
      <c r="C7753" s="12">
        <v>520547</v>
      </c>
      <c r="D7753" s="1" t="s">
        <v>13650</v>
      </c>
      <c r="E7753" s="12">
        <v>5205</v>
      </c>
      <c r="F7753" s="1" t="s">
        <v>77</v>
      </c>
      <c r="G7753" s="12">
        <v>52</v>
      </c>
      <c r="H7753" s="1" t="s">
        <v>76</v>
      </c>
      <c r="I7753" s="1" t="s">
        <v>2</v>
      </c>
      <c r="J7753" s="1" t="s">
        <v>1</v>
      </c>
      <c r="K7753" s="1">
        <v>110</v>
      </c>
      <c r="L7753" s="1">
        <v>19</v>
      </c>
      <c r="M7753" s="1">
        <v>343207</v>
      </c>
      <c r="N7753" s="1">
        <v>46677</v>
      </c>
    </row>
    <row r="7754" spans="1:14">
      <c r="A7754" s="13" t="s">
        <v>13649</v>
      </c>
      <c r="B7754" s="1" t="s">
        <v>13648</v>
      </c>
      <c r="C7754" s="13" t="s">
        <v>13647</v>
      </c>
      <c r="D7754" s="1" t="s">
        <v>13646</v>
      </c>
      <c r="E7754" s="13" t="s">
        <v>4368</v>
      </c>
      <c r="F7754" s="1" t="s">
        <v>4367</v>
      </c>
      <c r="G7754" s="13" t="s">
        <v>206</v>
      </c>
      <c r="H7754" s="1" t="s">
        <v>205</v>
      </c>
      <c r="I7754" s="1" t="s">
        <v>204</v>
      </c>
      <c r="J7754" s="1" t="s">
        <v>203</v>
      </c>
      <c r="K7754" s="1">
        <v>110</v>
      </c>
      <c r="L7754" s="1">
        <v>14</v>
      </c>
      <c r="M7754" s="1">
        <v>26144</v>
      </c>
      <c r="N7754" s="1">
        <v>501</v>
      </c>
    </row>
    <row r="7755" spans="1:14">
      <c r="A7755" s="13" t="s">
        <v>13645</v>
      </c>
      <c r="B7755" s="1" t="s">
        <v>13643</v>
      </c>
      <c r="C7755" s="13" t="s">
        <v>13644</v>
      </c>
      <c r="D7755" s="1" t="s">
        <v>13643</v>
      </c>
      <c r="E7755" s="13" t="s">
        <v>4774</v>
      </c>
      <c r="F7755" s="1" t="s">
        <v>4773</v>
      </c>
      <c r="G7755" s="13" t="s">
        <v>1488</v>
      </c>
      <c r="H7755" s="1" t="s">
        <v>1487</v>
      </c>
      <c r="I7755" s="1" t="s">
        <v>59</v>
      </c>
      <c r="J7755" s="1" t="s">
        <v>58</v>
      </c>
      <c r="K7755" s="1">
        <v>107</v>
      </c>
      <c r="L7755" s="1">
        <v>130</v>
      </c>
      <c r="M7755" s="1">
        <v>0</v>
      </c>
      <c r="N7755" s="1">
        <v>0</v>
      </c>
    </row>
    <row r="7756" spans="1:14">
      <c r="A7756" s="12">
        <v>29037790</v>
      </c>
      <c r="B7756" s="1" t="s">
        <v>13642</v>
      </c>
      <c r="C7756" s="12">
        <v>290377</v>
      </c>
      <c r="D7756" s="1" t="s">
        <v>13641</v>
      </c>
      <c r="E7756" s="12">
        <v>2903</v>
      </c>
      <c r="F7756" s="1" t="s">
        <v>300</v>
      </c>
      <c r="G7756" s="12">
        <v>29</v>
      </c>
      <c r="H7756" s="1" t="s">
        <v>13</v>
      </c>
      <c r="I7756" s="1" t="s">
        <v>12</v>
      </c>
      <c r="J7756" s="1" t="s">
        <v>11</v>
      </c>
      <c r="K7756" s="1">
        <v>107</v>
      </c>
      <c r="L7756" s="1">
        <v>7</v>
      </c>
      <c r="M7756" s="1">
        <v>0</v>
      </c>
      <c r="N7756" s="1">
        <v>0</v>
      </c>
    </row>
    <row r="7757" spans="1:14">
      <c r="A7757" s="12">
        <v>29153941</v>
      </c>
      <c r="B7757" s="1" t="s">
        <v>13640</v>
      </c>
      <c r="C7757" s="12">
        <v>291539</v>
      </c>
      <c r="D7757" s="1" t="s">
        <v>427</v>
      </c>
      <c r="E7757" s="12">
        <v>2915</v>
      </c>
      <c r="F7757" s="1" t="s">
        <v>346</v>
      </c>
      <c r="G7757" s="12">
        <v>29</v>
      </c>
      <c r="H7757" s="1" t="s">
        <v>13</v>
      </c>
      <c r="I7757" s="1" t="s">
        <v>12</v>
      </c>
      <c r="J7757" s="1" t="s">
        <v>11</v>
      </c>
      <c r="K7757" s="1">
        <v>107</v>
      </c>
      <c r="L7757" s="1">
        <v>1</v>
      </c>
      <c r="M7757" s="1">
        <v>8021</v>
      </c>
      <c r="N7757" s="1">
        <v>301</v>
      </c>
    </row>
    <row r="7758" spans="1:14">
      <c r="A7758" s="12">
        <v>27073000</v>
      </c>
      <c r="B7758" s="1" t="s">
        <v>1379</v>
      </c>
      <c r="C7758" s="12">
        <v>270730</v>
      </c>
      <c r="D7758" s="1" t="s">
        <v>1378</v>
      </c>
      <c r="E7758" s="12">
        <v>2707</v>
      </c>
      <c r="F7758" s="1" t="s">
        <v>1377</v>
      </c>
      <c r="G7758" s="12">
        <v>27</v>
      </c>
      <c r="H7758" s="1" t="s">
        <v>486</v>
      </c>
      <c r="I7758" s="1" t="s">
        <v>225</v>
      </c>
      <c r="J7758" s="1" t="s">
        <v>224</v>
      </c>
      <c r="K7758" s="1">
        <v>106</v>
      </c>
      <c r="L7758" s="1">
        <v>10</v>
      </c>
      <c r="M7758" s="1">
        <v>6015835</v>
      </c>
      <c r="N7758" s="1">
        <v>5579797</v>
      </c>
    </row>
    <row r="7759" spans="1:14">
      <c r="A7759" s="12">
        <v>85181010</v>
      </c>
      <c r="B7759" s="1" t="s">
        <v>281</v>
      </c>
      <c r="C7759" s="12">
        <v>851810</v>
      </c>
      <c r="D7759" s="1" t="s">
        <v>1484</v>
      </c>
      <c r="E7759" s="12">
        <v>8518</v>
      </c>
      <c r="F7759" s="1" t="s">
        <v>279</v>
      </c>
      <c r="G7759" s="12">
        <v>85</v>
      </c>
      <c r="H7759" s="1" t="s">
        <v>102</v>
      </c>
      <c r="I7759" s="1" t="s">
        <v>27</v>
      </c>
      <c r="J7759" s="1" t="s">
        <v>26</v>
      </c>
      <c r="K7759" s="1">
        <v>106</v>
      </c>
      <c r="L7759" s="1">
        <v>6</v>
      </c>
      <c r="M7759" s="1">
        <v>296253</v>
      </c>
      <c r="N7759" s="1">
        <v>3097</v>
      </c>
    </row>
    <row r="7760" spans="1:14">
      <c r="A7760" s="12">
        <v>30039072</v>
      </c>
      <c r="B7760" s="1" t="s">
        <v>13639</v>
      </c>
      <c r="C7760" s="12">
        <v>300390</v>
      </c>
      <c r="D7760" s="1" t="s">
        <v>2682</v>
      </c>
      <c r="E7760" s="12">
        <v>3003</v>
      </c>
      <c r="F7760" s="1" t="s">
        <v>1164</v>
      </c>
      <c r="G7760" s="12">
        <v>30</v>
      </c>
      <c r="H7760" s="1" t="s">
        <v>63</v>
      </c>
      <c r="I7760" s="1" t="s">
        <v>12</v>
      </c>
      <c r="J7760" s="1" t="s">
        <v>11</v>
      </c>
      <c r="K7760" s="1">
        <v>106</v>
      </c>
      <c r="L7760" s="1">
        <v>0</v>
      </c>
      <c r="M7760" s="1">
        <v>117200</v>
      </c>
      <c r="N7760" s="1">
        <v>4000</v>
      </c>
    </row>
    <row r="7761" spans="1:14">
      <c r="A7761" s="12">
        <v>29372910</v>
      </c>
      <c r="B7761" s="1" t="s">
        <v>2024</v>
      </c>
      <c r="C7761" s="12">
        <v>293729</v>
      </c>
      <c r="D7761" s="1" t="s">
        <v>465</v>
      </c>
      <c r="E7761" s="12">
        <v>2937</v>
      </c>
      <c r="F7761" s="1" t="s">
        <v>464</v>
      </c>
      <c r="G7761" s="12">
        <v>29</v>
      </c>
      <c r="H7761" s="1" t="s">
        <v>13</v>
      </c>
      <c r="I7761" s="1" t="s">
        <v>12</v>
      </c>
      <c r="J7761" s="1" t="s">
        <v>11</v>
      </c>
      <c r="K7761" s="1">
        <v>106</v>
      </c>
      <c r="L7761" s="1">
        <v>0</v>
      </c>
      <c r="M7761" s="1">
        <v>2560257</v>
      </c>
      <c r="N7761" s="1">
        <v>1463</v>
      </c>
    </row>
    <row r="7762" spans="1:14">
      <c r="A7762" s="12">
        <v>28351029</v>
      </c>
      <c r="B7762" s="1" t="s">
        <v>3511</v>
      </c>
      <c r="C7762" s="12">
        <v>283510</v>
      </c>
      <c r="D7762" s="1" t="s">
        <v>3510</v>
      </c>
      <c r="E7762" s="12">
        <v>2835</v>
      </c>
      <c r="F7762" s="1" t="s">
        <v>1878</v>
      </c>
      <c r="G7762" s="12">
        <v>28</v>
      </c>
      <c r="H7762" s="1" t="s">
        <v>118</v>
      </c>
      <c r="I7762" s="1" t="s">
        <v>12</v>
      </c>
      <c r="J7762" s="1" t="s">
        <v>11</v>
      </c>
      <c r="K7762" s="1">
        <v>105</v>
      </c>
      <c r="L7762" s="1">
        <v>25</v>
      </c>
      <c r="M7762" s="1">
        <v>667948</v>
      </c>
      <c r="N7762" s="1">
        <v>174051</v>
      </c>
    </row>
    <row r="7763" spans="1:14">
      <c r="A7763" s="12">
        <v>84529081</v>
      </c>
      <c r="B7763" s="1" t="s">
        <v>928</v>
      </c>
      <c r="C7763" s="12">
        <v>845290</v>
      </c>
      <c r="D7763" s="1" t="s">
        <v>927</v>
      </c>
      <c r="E7763" s="12">
        <v>8452</v>
      </c>
      <c r="F7763" s="1" t="s">
        <v>926</v>
      </c>
      <c r="G7763" s="12">
        <v>84</v>
      </c>
      <c r="H7763" s="1" t="s">
        <v>28</v>
      </c>
      <c r="I7763" s="1" t="s">
        <v>27</v>
      </c>
      <c r="J7763" s="1" t="s">
        <v>26</v>
      </c>
      <c r="K7763" s="1">
        <v>105</v>
      </c>
      <c r="L7763" s="1">
        <v>0</v>
      </c>
      <c r="M7763" s="1">
        <v>35679</v>
      </c>
      <c r="N7763" s="1">
        <v>1091</v>
      </c>
    </row>
    <row r="7764" spans="1:14">
      <c r="A7764" s="12">
        <v>55143012</v>
      </c>
      <c r="B7764" s="1" t="s">
        <v>13638</v>
      </c>
      <c r="C7764" s="12">
        <v>551430</v>
      </c>
      <c r="D7764" s="1" t="s">
        <v>1094</v>
      </c>
      <c r="E7764" s="12">
        <v>5514</v>
      </c>
      <c r="F7764" s="1" t="s">
        <v>664</v>
      </c>
      <c r="G7764" s="12">
        <v>55</v>
      </c>
      <c r="H7764" s="1" t="s">
        <v>282</v>
      </c>
      <c r="I7764" s="1" t="s">
        <v>2</v>
      </c>
      <c r="J7764" s="1" t="s">
        <v>1</v>
      </c>
      <c r="K7764" s="1">
        <v>104</v>
      </c>
      <c r="L7764" s="1">
        <v>21</v>
      </c>
      <c r="M7764" s="1">
        <v>673165</v>
      </c>
      <c r="N7764" s="1">
        <v>296544</v>
      </c>
    </row>
    <row r="7765" spans="1:14">
      <c r="A7765" s="12">
        <v>84552110</v>
      </c>
      <c r="B7765" s="1" t="s">
        <v>2848</v>
      </c>
      <c r="C7765" s="12">
        <v>845521</v>
      </c>
      <c r="D7765" s="1" t="s">
        <v>2847</v>
      </c>
      <c r="E7765" s="12">
        <v>8455</v>
      </c>
      <c r="F7765" s="1" t="s">
        <v>2677</v>
      </c>
      <c r="G7765" s="12">
        <v>84</v>
      </c>
      <c r="H7765" s="1" t="s">
        <v>28</v>
      </c>
      <c r="I7765" s="1" t="s">
        <v>27</v>
      </c>
      <c r="J7765" s="1" t="s">
        <v>26</v>
      </c>
      <c r="K7765" s="1">
        <v>103</v>
      </c>
      <c r="L7765" s="1">
        <v>3</v>
      </c>
      <c r="M7765" s="1">
        <v>28954832</v>
      </c>
      <c r="N7765" s="1">
        <v>1262343</v>
      </c>
    </row>
    <row r="7766" spans="1:14">
      <c r="A7766" s="12">
        <v>30032079</v>
      </c>
      <c r="B7766" s="1" t="s">
        <v>4812</v>
      </c>
      <c r="C7766" s="12">
        <v>300320</v>
      </c>
      <c r="D7766" s="1" t="s">
        <v>1165</v>
      </c>
      <c r="E7766" s="12">
        <v>3003</v>
      </c>
      <c r="F7766" s="1" t="s">
        <v>1164</v>
      </c>
      <c r="G7766" s="12">
        <v>30</v>
      </c>
      <c r="H7766" s="1" t="s">
        <v>63</v>
      </c>
      <c r="I7766" s="1" t="s">
        <v>12</v>
      </c>
      <c r="J7766" s="1" t="s">
        <v>11</v>
      </c>
      <c r="K7766" s="1">
        <v>103</v>
      </c>
      <c r="L7766" s="1">
        <v>1</v>
      </c>
      <c r="M7766" s="1">
        <v>0</v>
      </c>
      <c r="N7766" s="1">
        <v>0</v>
      </c>
    </row>
    <row r="7767" spans="1:14">
      <c r="A7767" s="13" t="s">
        <v>13637</v>
      </c>
      <c r="B7767" s="1" t="s">
        <v>13636</v>
      </c>
      <c r="C7767" s="13" t="s">
        <v>13635</v>
      </c>
      <c r="D7767" s="1" t="s">
        <v>13634</v>
      </c>
      <c r="E7767" s="13" t="s">
        <v>5297</v>
      </c>
      <c r="F7767" s="1" t="s">
        <v>5296</v>
      </c>
      <c r="G7767" s="13" t="s">
        <v>206</v>
      </c>
      <c r="H7767" s="1" t="s">
        <v>205</v>
      </c>
      <c r="I7767" s="1" t="s">
        <v>204</v>
      </c>
      <c r="J7767" s="1" t="s">
        <v>203</v>
      </c>
      <c r="K7767" s="1">
        <v>102</v>
      </c>
      <c r="L7767" s="1">
        <v>1</v>
      </c>
      <c r="M7767" s="1">
        <v>0</v>
      </c>
      <c r="N7767" s="1">
        <v>0</v>
      </c>
    </row>
    <row r="7768" spans="1:14">
      <c r="A7768" s="13" t="s">
        <v>13633</v>
      </c>
      <c r="B7768" s="1" t="s">
        <v>13632</v>
      </c>
      <c r="C7768" s="13" t="s">
        <v>6107</v>
      </c>
      <c r="D7768" s="1" t="s">
        <v>6106</v>
      </c>
      <c r="E7768" s="13" t="s">
        <v>1855</v>
      </c>
      <c r="F7768" s="1" t="s">
        <v>1854</v>
      </c>
      <c r="G7768" s="13" t="s">
        <v>206</v>
      </c>
      <c r="H7768" s="1" t="s">
        <v>205</v>
      </c>
      <c r="I7768" s="1" t="s">
        <v>204</v>
      </c>
      <c r="J7768" s="1" t="s">
        <v>203</v>
      </c>
      <c r="K7768" s="1">
        <v>100</v>
      </c>
      <c r="L7768" s="1">
        <v>25</v>
      </c>
      <c r="M7768" s="1">
        <v>0</v>
      </c>
      <c r="N7768" s="1">
        <v>0</v>
      </c>
    </row>
    <row r="7769" spans="1:14">
      <c r="A7769" s="12">
        <v>39019020</v>
      </c>
      <c r="B7769" s="1" t="s">
        <v>2667</v>
      </c>
      <c r="C7769" s="12">
        <v>390190</v>
      </c>
      <c r="D7769" s="1" t="s">
        <v>2031</v>
      </c>
      <c r="E7769" s="12">
        <v>3901</v>
      </c>
      <c r="F7769" s="1" t="s">
        <v>2030</v>
      </c>
      <c r="G7769" s="12">
        <v>39</v>
      </c>
      <c r="H7769" s="1" t="s">
        <v>38</v>
      </c>
      <c r="I7769" s="1" t="s">
        <v>37</v>
      </c>
      <c r="J7769" s="1" t="s">
        <v>36</v>
      </c>
      <c r="K7769" s="1">
        <v>97</v>
      </c>
      <c r="L7769" s="1">
        <v>5</v>
      </c>
      <c r="M7769" s="1">
        <v>2050070</v>
      </c>
      <c r="N7769" s="1">
        <v>565755</v>
      </c>
    </row>
    <row r="7770" spans="1:14">
      <c r="A7770" s="12">
        <v>32071010</v>
      </c>
      <c r="B7770" s="1" t="s">
        <v>13631</v>
      </c>
      <c r="C7770" s="12">
        <v>320710</v>
      </c>
      <c r="D7770" s="1" t="s">
        <v>9901</v>
      </c>
      <c r="E7770" s="12">
        <v>3207</v>
      </c>
      <c r="F7770" s="1" t="s">
        <v>2310</v>
      </c>
      <c r="G7770" s="12">
        <v>32</v>
      </c>
      <c r="H7770" s="1" t="s">
        <v>1112</v>
      </c>
      <c r="I7770" s="1" t="s">
        <v>12</v>
      </c>
      <c r="J7770" s="1" t="s">
        <v>11</v>
      </c>
      <c r="K7770" s="1">
        <v>96</v>
      </c>
      <c r="L7770" s="1">
        <v>9</v>
      </c>
      <c r="M7770" s="1">
        <v>59944</v>
      </c>
      <c r="N7770" s="1">
        <v>6404</v>
      </c>
    </row>
    <row r="7771" spans="1:14">
      <c r="A7771" s="12">
        <v>84039000</v>
      </c>
      <c r="B7771" s="1" t="s">
        <v>3084</v>
      </c>
      <c r="C7771" s="12">
        <v>840390</v>
      </c>
      <c r="D7771" s="1" t="s">
        <v>3084</v>
      </c>
      <c r="E7771" s="12">
        <v>8403</v>
      </c>
      <c r="F7771" s="1" t="s">
        <v>3083</v>
      </c>
      <c r="G7771" s="12">
        <v>84</v>
      </c>
      <c r="H7771" s="1" t="s">
        <v>28</v>
      </c>
      <c r="I7771" s="1" t="s">
        <v>27</v>
      </c>
      <c r="J7771" s="1" t="s">
        <v>26</v>
      </c>
      <c r="K7771" s="1">
        <v>96</v>
      </c>
      <c r="L7771" s="1">
        <v>5</v>
      </c>
      <c r="M7771" s="1">
        <v>293188</v>
      </c>
      <c r="N7771" s="1">
        <v>15936</v>
      </c>
    </row>
    <row r="7772" spans="1:14">
      <c r="A7772" s="12">
        <v>38140020</v>
      </c>
      <c r="B7772" s="1" t="s">
        <v>13630</v>
      </c>
      <c r="C7772" s="12">
        <v>381400</v>
      </c>
      <c r="D7772" s="1" t="s">
        <v>9215</v>
      </c>
      <c r="E7772" s="12">
        <v>3814</v>
      </c>
      <c r="F7772" s="1" t="s">
        <v>9215</v>
      </c>
      <c r="G7772" s="12">
        <v>38</v>
      </c>
      <c r="H7772" s="1" t="s">
        <v>244</v>
      </c>
      <c r="I7772" s="1" t="s">
        <v>12</v>
      </c>
      <c r="J7772" s="1" t="s">
        <v>11</v>
      </c>
      <c r="K7772" s="1">
        <v>96</v>
      </c>
      <c r="L7772" s="1">
        <v>5</v>
      </c>
      <c r="M7772" s="1">
        <v>0</v>
      </c>
      <c r="N7772" s="1">
        <v>0</v>
      </c>
    </row>
    <row r="7773" spans="1:14">
      <c r="A7773" s="12">
        <v>29419041</v>
      </c>
      <c r="B7773" s="1" t="s">
        <v>3341</v>
      </c>
      <c r="C7773" s="12">
        <v>294190</v>
      </c>
      <c r="D7773" s="1" t="s">
        <v>532</v>
      </c>
      <c r="E7773" s="12">
        <v>2941</v>
      </c>
      <c r="F7773" s="1" t="s">
        <v>361</v>
      </c>
      <c r="G7773" s="12">
        <v>29</v>
      </c>
      <c r="H7773" s="1" t="s">
        <v>13</v>
      </c>
      <c r="I7773" s="1" t="s">
        <v>12</v>
      </c>
      <c r="J7773" s="1" t="s">
        <v>11</v>
      </c>
      <c r="K7773" s="1">
        <v>96</v>
      </c>
      <c r="L7773" s="1">
        <v>3</v>
      </c>
      <c r="M7773" s="1">
        <v>1862953</v>
      </c>
      <c r="N7773" s="1">
        <v>120931</v>
      </c>
    </row>
    <row r="7774" spans="1:14">
      <c r="A7774" s="12">
        <v>95061100</v>
      </c>
      <c r="B7774" s="1" t="s">
        <v>13629</v>
      </c>
      <c r="C7774" s="12">
        <v>950611</v>
      </c>
      <c r="D7774" s="1" t="s">
        <v>13628</v>
      </c>
      <c r="E7774" s="12">
        <v>9506</v>
      </c>
      <c r="F7774" s="1" t="s">
        <v>1580</v>
      </c>
      <c r="G7774" s="12">
        <v>95</v>
      </c>
      <c r="H7774" s="1" t="s">
        <v>940</v>
      </c>
      <c r="I7774" s="1" t="s">
        <v>127</v>
      </c>
      <c r="J7774" s="1" t="s">
        <v>126</v>
      </c>
      <c r="K7774" s="1">
        <v>96</v>
      </c>
      <c r="L7774" s="1">
        <v>1</v>
      </c>
      <c r="M7774" s="1">
        <v>8836</v>
      </c>
      <c r="N7774" s="1">
        <v>279</v>
      </c>
    </row>
    <row r="7775" spans="1:14">
      <c r="A7775" s="12">
        <v>85353023</v>
      </c>
      <c r="B7775" s="1" t="s">
        <v>2195</v>
      </c>
      <c r="C7775" s="12">
        <v>853530</v>
      </c>
      <c r="D7775" s="1" t="s">
        <v>1567</v>
      </c>
      <c r="E7775" s="12">
        <v>8535</v>
      </c>
      <c r="F7775" s="1" t="s">
        <v>1566</v>
      </c>
      <c r="G7775" s="12">
        <v>85</v>
      </c>
      <c r="H7775" s="1" t="s">
        <v>102</v>
      </c>
      <c r="I7775" s="1" t="s">
        <v>27</v>
      </c>
      <c r="J7775" s="1" t="s">
        <v>26</v>
      </c>
      <c r="K7775" s="1">
        <v>94</v>
      </c>
      <c r="L7775" s="1">
        <v>22</v>
      </c>
      <c r="M7775" s="1">
        <v>969333</v>
      </c>
      <c r="N7775" s="1">
        <v>83158</v>
      </c>
    </row>
    <row r="7776" spans="1:14">
      <c r="A7776" s="12">
        <v>16055900</v>
      </c>
      <c r="B7776" s="1" t="s">
        <v>13627</v>
      </c>
      <c r="C7776" s="12">
        <v>160559</v>
      </c>
      <c r="D7776" s="1" t="s">
        <v>13627</v>
      </c>
      <c r="E7776" s="12">
        <v>1605</v>
      </c>
      <c r="F7776" s="1" t="s">
        <v>12917</v>
      </c>
      <c r="G7776" s="12">
        <v>16</v>
      </c>
      <c r="H7776" s="1" t="s">
        <v>2758</v>
      </c>
      <c r="I7776" s="1" t="s">
        <v>751</v>
      </c>
      <c r="J7776" s="1" t="s">
        <v>750</v>
      </c>
      <c r="K7776" s="1">
        <v>94</v>
      </c>
      <c r="L7776" s="1">
        <v>10</v>
      </c>
      <c r="M7776" s="1">
        <v>0</v>
      </c>
      <c r="N7776" s="1">
        <v>0</v>
      </c>
    </row>
    <row r="7777" spans="1:14">
      <c r="A7777" s="12">
        <v>15091000</v>
      </c>
      <c r="B7777" s="1" t="s">
        <v>13626</v>
      </c>
      <c r="C7777" s="12">
        <v>150910</v>
      </c>
      <c r="D7777" s="1" t="s">
        <v>13625</v>
      </c>
      <c r="E7777" s="12">
        <v>1509</v>
      </c>
      <c r="F7777" s="1" t="s">
        <v>5309</v>
      </c>
      <c r="G7777" s="12">
        <v>15</v>
      </c>
      <c r="H7777" s="1" t="s">
        <v>413</v>
      </c>
      <c r="I7777" s="1" t="s">
        <v>412</v>
      </c>
      <c r="J7777" s="1" t="s">
        <v>411</v>
      </c>
      <c r="K7777" s="1">
        <v>93</v>
      </c>
      <c r="L7777" s="1">
        <v>11</v>
      </c>
      <c r="M7777" s="1">
        <v>0</v>
      </c>
      <c r="N7777" s="1">
        <v>0</v>
      </c>
    </row>
    <row r="7778" spans="1:14">
      <c r="A7778" s="12">
        <v>37013090</v>
      </c>
      <c r="B7778" s="1" t="s">
        <v>2703</v>
      </c>
      <c r="C7778" s="12">
        <v>370130</v>
      </c>
      <c r="D7778" s="1" t="s">
        <v>2577</v>
      </c>
      <c r="E7778" s="12">
        <v>3701</v>
      </c>
      <c r="F7778" s="1" t="s">
        <v>2398</v>
      </c>
      <c r="G7778" s="12">
        <v>37</v>
      </c>
      <c r="H7778" s="1" t="s">
        <v>1090</v>
      </c>
      <c r="I7778" s="1" t="s">
        <v>12</v>
      </c>
      <c r="J7778" s="1" t="s">
        <v>11</v>
      </c>
      <c r="K7778" s="1">
        <v>93</v>
      </c>
      <c r="L7778" s="1">
        <v>6</v>
      </c>
      <c r="M7778" s="1">
        <v>103956</v>
      </c>
      <c r="N7778" s="1">
        <v>3221</v>
      </c>
    </row>
    <row r="7779" spans="1:14">
      <c r="A7779" s="12">
        <v>28047030</v>
      </c>
      <c r="B7779" s="1" t="s">
        <v>906</v>
      </c>
      <c r="C7779" s="12">
        <v>280470</v>
      </c>
      <c r="D7779" s="1" t="s">
        <v>456</v>
      </c>
      <c r="E7779" s="12">
        <v>2804</v>
      </c>
      <c r="F7779" s="1" t="s">
        <v>455</v>
      </c>
      <c r="G7779" s="12">
        <v>28</v>
      </c>
      <c r="H7779" s="1" t="s">
        <v>118</v>
      </c>
      <c r="I7779" s="1" t="s">
        <v>12</v>
      </c>
      <c r="J7779" s="1" t="s">
        <v>11</v>
      </c>
      <c r="K7779" s="1">
        <v>92</v>
      </c>
      <c r="L7779" s="1">
        <v>250</v>
      </c>
      <c r="M7779" s="1">
        <v>800</v>
      </c>
      <c r="N7779" s="1">
        <v>2</v>
      </c>
    </row>
    <row r="7780" spans="1:14">
      <c r="A7780" s="12">
        <v>51130020</v>
      </c>
      <c r="B7780" s="1" t="s">
        <v>13624</v>
      </c>
      <c r="C7780" s="12">
        <v>511300</v>
      </c>
      <c r="D7780" s="1" t="s">
        <v>13623</v>
      </c>
      <c r="E7780" s="12">
        <v>5113</v>
      </c>
      <c r="F7780" s="1" t="s">
        <v>13623</v>
      </c>
      <c r="G7780" s="12">
        <v>51</v>
      </c>
      <c r="H7780" s="1" t="s">
        <v>884</v>
      </c>
      <c r="I7780" s="1" t="s">
        <v>2</v>
      </c>
      <c r="J7780" s="1" t="s">
        <v>1</v>
      </c>
      <c r="K7780" s="1">
        <v>92</v>
      </c>
      <c r="L7780" s="1">
        <v>14</v>
      </c>
      <c r="M7780" s="1">
        <v>0</v>
      </c>
      <c r="N7780" s="1">
        <v>0</v>
      </c>
    </row>
    <row r="7781" spans="1:14">
      <c r="A7781" s="13" t="s">
        <v>13622</v>
      </c>
      <c r="B7781" s="1" t="s">
        <v>13621</v>
      </c>
      <c r="C7781" s="13" t="s">
        <v>7396</v>
      </c>
      <c r="D7781" s="1" t="s">
        <v>6106</v>
      </c>
      <c r="E7781" s="13" t="s">
        <v>4850</v>
      </c>
      <c r="F7781" s="1" t="s">
        <v>4849</v>
      </c>
      <c r="G7781" s="13" t="s">
        <v>206</v>
      </c>
      <c r="H7781" s="1" t="s">
        <v>205</v>
      </c>
      <c r="I7781" s="1" t="s">
        <v>204</v>
      </c>
      <c r="J7781" s="1" t="s">
        <v>203</v>
      </c>
      <c r="K7781" s="1">
        <v>91</v>
      </c>
      <c r="L7781" s="1">
        <v>30</v>
      </c>
      <c r="M7781" s="1">
        <v>0</v>
      </c>
      <c r="N7781" s="1">
        <v>0</v>
      </c>
    </row>
    <row r="7782" spans="1:14">
      <c r="A7782" s="12">
        <v>11082000</v>
      </c>
      <c r="B7782" s="1" t="s">
        <v>1146</v>
      </c>
      <c r="C7782" s="12">
        <v>110820</v>
      </c>
      <c r="D7782" s="1" t="s">
        <v>1146</v>
      </c>
      <c r="E7782" s="12">
        <v>1108</v>
      </c>
      <c r="F7782" s="1" t="s">
        <v>1145</v>
      </c>
      <c r="G7782" s="12">
        <v>11</v>
      </c>
      <c r="H7782" s="1" t="s">
        <v>1144</v>
      </c>
      <c r="I7782" s="1" t="s">
        <v>59</v>
      </c>
      <c r="J7782" s="1" t="s">
        <v>58</v>
      </c>
      <c r="K7782" s="1">
        <v>91</v>
      </c>
      <c r="L7782" s="1">
        <v>12</v>
      </c>
      <c r="M7782" s="1">
        <v>5220871</v>
      </c>
      <c r="N7782" s="1">
        <v>1732095</v>
      </c>
    </row>
    <row r="7783" spans="1:14">
      <c r="A7783" s="12">
        <v>28415012</v>
      </c>
      <c r="B7783" s="1" t="s">
        <v>518</v>
      </c>
      <c r="C7783" s="12">
        <v>284150</v>
      </c>
      <c r="D7783" s="1" t="s">
        <v>220</v>
      </c>
      <c r="E7783" s="12">
        <v>2841</v>
      </c>
      <c r="F7783" s="1" t="s">
        <v>147</v>
      </c>
      <c r="G7783" s="12">
        <v>28</v>
      </c>
      <c r="H7783" s="1" t="s">
        <v>118</v>
      </c>
      <c r="I7783" s="1" t="s">
        <v>12</v>
      </c>
      <c r="J7783" s="1" t="s">
        <v>11</v>
      </c>
      <c r="K7783" s="1">
        <v>90</v>
      </c>
      <c r="L7783" s="1">
        <v>5</v>
      </c>
      <c r="M7783" s="1">
        <v>4612</v>
      </c>
      <c r="N7783" s="1">
        <v>104</v>
      </c>
    </row>
    <row r="7784" spans="1:14">
      <c r="A7784" s="12">
        <v>28362090</v>
      </c>
      <c r="B7784" s="1" t="s">
        <v>309</v>
      </c>
      <c r="C7784" s="12">
        <v>283620</v>
      </c>
      <c r="D7784" s="1" t="s">
        <v>308</v>
      </c>
      <c r="E7784" s="12">
        <v>2836</v>
      </c>
      <c r="F7784" s="1" t="s">
        <v>307</v>
      </c>
      <c r="G7784" s="12">
        <v>28</v>
      </c>
      <c r="H7784" s="1" t="s">
        <v>118</v>
      </c>
      <c r="I7784" s="1" t="s">
        <v>12</v>
      </c>
      <c r="J7784" s="1" t="s">
        <v>11</v>
      </c>
      <c r="K7784" s="1">
        <v>89</v>
      </c>
      <c r="L7784" s="1">
        <v>25</v>
      </c>
      <c r="M7784" s="1">
        <v>12973</v>
      </c>
      <c r="N7784" s="1">
        <v>60507</v>
      </c>
    </row>
    <row r="7785" spans="1:14">
      <c r="A7785" s="12">
        <v>29182930</v>
      </c>
      <c r="B7785" s="1" t="s">
        <v>1546</v>
      </c>
      <c r="C7785" s="12">
        <v>291829</v>
      </c>
      <c r="D7785" s="1" t="s">
        <v>1545</v>
      </c>
      <c r="E7785" s="12">
        <v>2918</v>
      </c>
      <c r="F7785" s="1" t="s">
        <v>323</v>
      </c>
      <c r="G7785" s="12">
        <v>29</v>
      </c>
      <c r="H7785" s="1" t="s">
        <v>13</v>
      </c>
      <c r="I7785" s="1" t="s">
        <v>12</v>
      </c>
      <c r="J7785" s="1" t="s">
        <v>11</v>
      </c>
      <c r="K7785" s="1">
        <v>88</v>
      </c>
      <c r="L7785" s="1">
        <v>9</v>
      </c>
      <c r="M7785" s="1">
        <v>2104261</v>
      </c>
      <c r="N7785" s="1">
        <v>126452</v>
      </c>
    </row>
    <row r="7786" spans="1:14">
      <c r="A7786" s="13" t="s">
        <v>13620</v>
      </c>
      <c r="B7786" s="1" t="s">
        <v>13619</v>
      </c>
      <c r="C7786" s="13" t="s">
        <v>7396</v>
      </c>
      <c r="D7786" s="1" t="s">
        <v>6106</v>
      </c>
      <c r="E7786" s="13" t="s">
        <v>4850</v>
      </c>
      <c r="F7786" s="1" t="s">
        <v>4849</v>
      </c>
      <c r="G7786" s="13" t="s">
        <v>206</v>
      </c>
      <c r="H7786" s="1" t="s">
        <v>205</v>
      </c>
      <c r="I7786" s="1" t="s">
        <v>204</v>
      </c>
      <c r="J7786" s="1" t="s">
        <v>203</v>
      </c>
      <c r="K7786" s="1">
        <v>87</v>
      </c>
      <c r="L7786" s="1">
        <v>19</v>
      </c>
      <c r="M7786" s="1">
        <v>0</v>
      </c>
      <c r="N7786" s="1">
        <v>0</v>
      </c>
    </row>
    <row r="7787" spans="1:14">
      <c r="A7787" s="13" t="s">
        <v>13618</v>
      </c>
      <c r="B7787" s="1" t="s">
        <v>13617</v>
      </c>
      <c r="C7787" s="13" t="s">
        <v>13616</v>
      </c>
      <c r="D7787" s="1" t="s">
        <v>13615</v>
      </c>
      <c r="E7787" s="13" t="s">
        <v>4850</v>
      </c>
      <c r="F7787" s="1" t="s">
        <v>4849</v>
      </c>
      <c r="G7787" s="13" t="s">
        <v>206</v>
      </c>
      <c r="H7787" s="1" t="s">
        <v>205</v>
      </c>
      <c r="I7787" s="1" t="s">
        <v>204</v>
      </c>
      <c r="J7787" s="1" t="s">
        <v>203</v>
      </c>
      <c r="K7787" s="1">
        <v>85</v>
      </c>
      <c r="L7787" s="1">
        <v>6</v>
      </c>
      <c r="M7787" s="1">
        <v>0</v>
      </c>
      <c r="N7787" s="1">
        <v>0</v>
      </c>
    </row>
    <row r="7788" spans="1:14">
      <c r="A7788" s="12">
        <v>69031030</v>
      </c>
      <c r="B7788" s="1" t="s">
        <v>1778</v>
      </c>
      <c r="C7788" s="12">
        <v>690310</v>
      </c>
      <c r="D7788" s="1" t="s">
        <v>935</v>
      </c>
      <c r="E7788" s="12">
        <v>6903</v>
      </c>
      <c r="F7788" s="1" t="s">
        <v>934</v>
      </c>
      <c r="G7788" s="12">
        <v>69</v>
      </c>
      <c r="H7788" s="1" t="s">
        <v>933</v>
      </c>
      <c r="I7788" s="1" t="s">
        <v>7</v>
      </c>
      <c r="J7788" s="1" t="s">
        <v>6</v>
      </c>
      <c r="K7788" s="1">
        <v>85</v>
      </c>
      <c r="L7788" s="1">
        <v>5</v>
      </c>
      <c r="M7788" s="1">
        <v>570895</v>
      </c>
      <c r="N7788" s="1">
        <v>50206</v>
      </c>
    </row>
    <row r="7789" spans="1:14">
      <c r="A7789" s="13" t="s">
        <v>13614</v>
      </c>
      <c r="B7789" s="1" t="s">
        <v>13613</v>
      </c>
      <c r="C7789" s="13" t="s">
        <v>9063</v>
      </c>
      <c r="D7789" s="1" t="s">
        <v>9062</v>
      </c>
      <c r="E7789" s="13" t="s">
        <v>1855</v>
      </c>
      <c r="F7789" s="1" t="s">
        <v>1854</v>
      </c>
      <c r="G7789" s="13" t="s">
        <v>206</v>
      </c>
      <c r="H7789" s="1" t="s">
        <v>205</v>
      </c>
      <c r="I7789" s="1" t="s">
        <v>204</v>
      </c>
      <c r="J7789" s="1" t="s">
        <v>203</v>
      </c>
      <c r="K7789" s="1">
        <v>84</v>
      </c>
      <c r="L7789" s="1">
        <v>28</v>
      </c>
      <c r="M7789" s="1">
        <v>0</v>
      </c>
      <c r="N7789" s="1">
        <v>0</v>
      </c>
    </row>
    <row r="7790" spans="1:14">
      <c r="A7790" s="12">
        <v>12059090</v>
      </c>
      <c r="B7790" s="1" t="s">
        <v>13612</v>
      </c>
      <c r="C7790" s="12">
        <v>120590</v>
      </c>
      <c r="D7790" s="1" t="s">
        <v>13213</v>
      </c>
      <c r="E7790" s="12">
        <v>1205</v>
      </c>
      <c r="F7790" s="1" t="s">
        <v>3517</v>
      </c>
      <c r="G7790" s="12">
        <v>12</v>
      </c>
      <c r="H7790" s="1" t="s">
        <v>331</v>
      </c>
      <c r="I7790" s="1" t="s">
        <v>59</v>
      </c>
      <c r="J7790" s="1" t="s">
        <v>58</v>
      </c>
      <c r="K7790" s="1">
        <v>84</v>
      </c>
      <c r="L7790" s="1">
        <v>21</v>
      </c>
      <c r="M7790" s="1">
        <v>0</v>
      </c>
      <c r="N7790" s="1">
        <v>0</v>
      </c>
    </row>
    <row r="7791" spans="1:14">
      <c r="A7791" s="12">
        <v>12040010</v>
      </c>
      <c r="B7791" s="1" t="s">
        <v>13611</v>
      </c>
      <c r="C7791" s="12">
        <v>120400</v>
      </c>
      <c r="D7791" s="1" t="s">
        <v>6048</v>
      </c>
      <c r="E7791" s="12">
        <v>1204</v>
      </c>
      <c r="F7791" s="1" t="s">
        <v>6048</v>
      </c>
      <c r="G7791" s="12">
        <v>12</v>
      </c>
      <c r="H7791" s="1" t="s">
        <v>331</v>
      </c>
      <c r="I7791" s="1" t="s">
        <v>59</v>
      </c>
      <c r="J7791" s="1" t="s">
        <v>58</v>
      </c>
      <c r="K7791" s="1">
        <v>84</v>
      </c>
      <c r="L7791" s="1">
        <v>4</v>
      </c>
      <c r="M7791" s="1">
        <v>0</v>
      </c>
      <c r="N7791" s="1">
        <v>0</v>
      </c>
    </row>
    <row r="7792" spans="1:14">
      <c r="A7792" s="12">
        <v>29089919</v>
      </c>
      <c r="B7792" s="1" t="s">
        <v>13610</v>
      </c>
      <c r="C7792" s="12">
        <v>290899</v>
      </c>
      <c r="D7792" s="1" t="s">
        <v>704</v>
      </c>
      <c r="E7792" s="12">
        <v>2908</v>
      </c>
      <c r="F7792" s="1" t="s">
        <v>184</v>
      </c>
      <c r="G7792" s="12">
        <v>29</v>
      </c>
      <c r="H7792" s="1" t="s">
        <v>13</v>
      </c>
      <c r="I7792" s="1" t="s">
        <v>12</v>
      </c>
      <c r="J7792" s="1" t="s">
        <v>11</v>
      </c>
      <c r="K7792" s="1">
        <v>83</v>
      </c>
      <c r="L7792" s="1">
        <v>0</v>
      </c>
      <c r="M7792" s="1">
        <v>63982</v>
      </c>
      <c r="N7792" s="1">
        <v>7</v>
      </c>
    </row>
    <row r="7793" spans="1:14">
      <c r="A7793" s="12">
        <v>76141090</v>
      </c>
      <c r="B7793" s="1" t="s">
        <v>13609</v>
      </c>
      <c r="C7793" s="12">
        <v>761410</v>
      </c>
      <c r="D7793" s="1" t="s">
        <v>12007</v>
      </c>
      <c r="E7793" s="12">
        <v>7614</v>
      </c>
      <c r="F7793" s="1" t="s">
        <v>3145</v>
      </c>
      <c r="G7793" s="12">
        <v>76</v>
      </c>
      <c r="H7793" s="1" t="s">
        <v>1262</v>
      </c>
      <c r="I7793" s="1" t="s">
        <v>107</v>
      </c>
      <c r="J7793" s="1" t="s">
        <v>106</v>
      </c>
      <c r="K7793" s="1">
        <v>82</v>
      </c>
      <c r="L7793" s="1">
        <v>8</v>
      </c>
      <c r="M7793" s="1">
        <v>18199</v>
      </c>
      <c r="N7793" s="1">
        <v>407</v>
      </c>
    </row>
    <row r="7794" spans="1:14">
      <c r="A7794" s="12">
        <v>51051000</v>
      </c>
      <c r="B7794" s="1" t="s">
        <v>2594</v>
      </c>
      <c r="C7794" s="12">
        <v>510510</v>
      </c>
      <c r="D7794" s="1" t="s">
        <v>2594</v>
      </c>
      <c r="E7794" s="12">
        <v>5105</v>
      </c>
      <c r="F7794" s="1" t="s">
        <v>2593</v>
      </c>
      <c r="G7794" s="12">
        <v>51</v>
      </c>
      <c r="H7794" s="1" t="s">
        <v>884</v>
      </c>
      <c r="I7794" s="1" t="s">
        <v>2</v>
      </c>
      <c r="J7794" s="1" t="s">
        <v>1</v>
      </c>
      <c r="K7794" s="1">
        <v>81</v>
      </c>
      <c r="L7794" s="1">
        <v>10</v>
      </c>
      <c r="M7794" s="1">
        <v>47601</v>
      </c>
      <c r="N7794" s="1">
        <v>3280</v>
      </c>
    </row>
    <row r="7795" spans="1:14">
      <c r="A7795" s="12">
        <v>29211939</v>
      </c>
      <c r="B7795" s="1" t="s">
        <v>3042</v>
      </c>
      <c r="C7795" s="12">
        <v>292119</v>
      </c>
      <c r="D7795" s="1" t="s">
        <v>896</v>
      </c>
      <c r="E7795" s="12">
        <v>2921</v>
      </c>
      <c r="F7795" s="1" t="s">
        <v>73</v>
      </c>
      <c r="G7795" s="12">
        <v>29</v>
      </c>
      <c r="H7795" s="1" t="s">
        <v>13</v>
      </c>
      <c r="I7795" s="1" t="s">
        <v>12</v>
      </c>
      <c r="J7795" s="1" t="s">
        <v>11</v>
      </c>
      <c r="K7795" s="1">
        <v>81</v>
      </c>
      <c r="L7795" s="1">
        <v>1</v>
      </c>
      <c r="M7795" s="1">
        <v>210190</v>
      </c>
      <c r="N7795" s="1">
        <v>56916</v>
      </c>
    </row>
    <row r="7796" spans="1:14">
      <c r="A7796" s="12">
        <v>90065940</v>
      </c>
      <c r="B7796" s="1" t="s">
        <v>1955</v>
      </c>
      <c r="C7796" s="12">
        <v>900659</v>
      </c>
      <c r="D7796" s="1" t="s">
        <v>1954</v>
      </c>
      <c r="E7796" s="12">
        <v>9006</v>
      </c>
      <c r="F7796" s="1" t="s">
        <v>1216</v>
      </c>
      <c r="G7796" s="12">
        <v>90</v>
      </c>
      <c r="H7796" s="1" t="s">
        <v>512</v>
      </c>
      <c r="I7796" s="1" t="s">
        <v>49</v>
      </c>
      <c r="J7796" s="1" t="s">
        <v>48</v>
      </c>
      <c r="K7796" s="1">
        <v>81</v>
      </c>
      <c r="L7796" s="1">
        <v>1</v>
      </c>
      <c r="M7796" s="1">
        <v>32240</v>
      </c>
      <c r="N7796" s="1">
        <v>366</v>
      </c>
    </row>
    <row r="7797" spans="1:14">
      <c r="A7797" s="12">
        <v>29379030</v>
      </c>
      <c r="B7797" s="1" t="s">
        <v>13608</v>
      </c>
      <c r="C7797" s="12">
        <v>293790</v>
      </c>
      <c r="D7797" s="1" t="s">
        <v>3225</v>
      </c>
      <c r="E7797" s="12">
        <v>2937</v>
      </c>
      <c r="F7797" s="1" t="s">
        <v>464</v>
      </c>
      <c r="G7797" s="12">
        <v>29</v>
      </c>
      <c r="H7797" s="1" t="s">
        <v>13</v>
      </c>
      <c r="I7797" s="1" t="s">
        <v>12</v>
      </c>
      <c r="J7797" s="1" t="s">
        <v>11</v>
      </c>
      <c r="K7797" s="1">
        <v>81</v>
      </c>
      <c r="L7797" s="1">
        <v>0</v>
      </c>
      <c r="M7797" s="1">
        <v>1225660</v>
      </c>
      <c r="N7797" s="1">
        <v>119</v>
      </c>
    </row>
    <row r="7798" spans="1:14">
      <c r="A7798" s="13" t="s">
        <v>13607</v>
      </c>
      <c r="B7798" s="1" t="s">
        <v>13606</v>
      </c>
      <c r="C7798" s="13" t="s">
        <v>13605</v>
      </c>
      <c r="D7798" s="1" t="s">
        <v>13604</v>
      </c>
      <c r="E7798" s="13" t="s">
        <v>4951</v>
      </c>
      <c r="F7798" s="1" t="s">
        <v>4950</v>
      </c>
      <c r="G7798" s="13" t="s">
        <v>1488</v>
      </c>
      <c r="H7798" s="1" t="s">
        <v>1487</v>
      </c>
      <c r="I7798" s="1" t="s">
        <v>59</v>
      </c>
      <c r="J7798" s="1" t="s">
        <v>58</v>
      </c>
      <c r="K7798" s="1">
        <v>80</v>
      </c>
      <c r="L7798" s="1">
        <v>35</v>
      </c>
      <c r="M7798" s="1">
        <v>0</v>
      </c>
      <c r="N7798" s="1">
        <v>0</v>
      </c>
    </row>
    <row r="7799" spans="1:14">
      <c r="A7799" s="12">
        <v>29359013</v>
      </c>
      <c r="B7799" s="1" t="s">
        <v>13603</v>
      </c>
      <c r="C7799" s="12">
        <v>293590</v>
      </c>
      <c r="D7799" s="1" t="s">
        <v>505</v>
      </c>
      <c r="E7799" s="12">
        <v>2935</v>
      </c>
      <c r="F7799" s="1" t="s">
        <v>504</v>
      </c>
      <c r="G7799" s="12">
        <v>29</v>
      </c>
      <c r="H7799" s="1" t="s">
        <v>13</v>
      </c>
      <c r="I7799" s="1" t="s">
        <v>12</v>
      </c>
      <c r="J7799" s="1" t="s">
        <v>11</v>
      </c>
      <c r="K7799" s="1">
        <v>80</v>
      </c>
      <c r="L7799" s="1">
        <v>0</v>
      </c>
      <c r="M7799" s="1">
        <v>128938</v>
      </c>
      <c r="N7799" s="1">
        <v>1375</v>
      </c>
    </row>
    <row r="7800" spans="1:14">
      <c r="A7800" s="12">
        <v>48172000</v>
      </c>
      <c r="B7800" s="1" t="s">
        <v>4557</v>
      </c>
      <c r="C7800" s="12">
        <v>481720</v>
      </c>
      <c r="D7800" s="1" t="s">
        <v>4556</v>
      </c>
      <c r="E7800" s="12">
        <v>4817</v>
      </c>
      <c r="F7800" s="1" t="s">
        <v>4555</v>
      </c>
      <c r="G7800" s="12">
        <v>48</v>
      </c>
      <c r="H7800" s="1" t="s">
        <v>19</v>
      </c>
      <c r="I7800" s="1" t="s">
        <v>18</v>
      </c>
      <c r="J7800" s="1" t="s">
        <v>17</v>
      </c>
      <c r="K7800" s="1">
        <v>78</v>
      </c>
      <c r="L7800" s="1">
        <v>4</v>
      </c>
      <c r="M7800" s="1">
        <v>8002</v>
      </c>
      <c r="N7800" s="1">
        <v>223</v>
      </c>
    </row>
    <row r="7801" spans="1:14">
      <c r="A7801" s="12">
        <v>13021930</v>
      </c>
      <c r="B7801" s="1" t="s">
        <v>13602</v>
      </c>
      <c r="C7801" s="12">
        <v>130219</v>
      </c>
      <c r="D7801" s="1" t="s">
        <v>1926</v>
      </c>
      <c r="E7801" s="12">
        <v>1302</v>
      </c>
      <c r="F7801" s="1" t="s">
        <v>61</v>
      </c>
      <c r="G7801" s="12">
        <v>13</v>
      </c>
      <c r="H7801" s="1" t="s">
        <v>60</v>
      </c>
      <c r="I7801" s="1" t="s">
        <v>59</v>
      </c>
      <c r="J7801" s="1" t="s">
        <v>58</v>
      </c>
      <c r="K7801" s="1">
        <v>78</v>
      </c>
      <c r="L7801" s="1">
        <v>3</v>
      </c>
      <c r="M7801" s="1">
        <v>1923038</v>
      </c>
      <c r="N7801" s="1">
        <v>19212</v>
      </c>
    </row>
    <row r="7802" spans="1:14">
      <c r="A7802" s="12">
        <v>91031000</v>
      </c>
      <c r="B7802" s="1" t="s">
        <v>373</v>
      </c>
      <c r="C7802" s="12">
        <v>910310</v>
      </c>
      <c r="D7802" s="1" t="s">
        <v>373</v>
      </c>
      <c r="E7802" s="12">
        <v>9103</v>
      </c>
      <c r="F7802" s="1" t="s">
        <v>372</v>
      </c>
      <c r="G7802" s="12">
        <v>91</v>
      </c>
      <c r="H7802" s="1" t="s">
        <v>50</v>
      </c>
      <c r="I7802" s="1" t="s">
        <v>49</v>
      </c>
      <c r="J7802" s="1" t="s">
        <v>48</v>
      </c>
      <c r="K7802" s="1">
        <v>77</v>
      </c>
      <c r="L7802" s="1">
        <v>3</v>
      </c>
      <c r="M7802" s="1">
        <v>520372</v>
      </c>
      <c r="N7802" s="1">
        <v>257920</v>
      </c>
    </row>
    <row r="7803" spans="1:14">
      <c r="A7803" s="12">
        <v>29372221</v>
      </c>
      <c r="B7803" s="1" t="s">
        <v>1609</v>
      </c>
      <c r="C7803" s="12">
        <v>293722</v>
      </c>
      <c r="D7803" s="1" t="s">
        <v>891</v>
      </c>
      <c r="E7803" s="12">
        <v>2937</v>
      </c>
      <c r="F7803" s="1" t="s">
        <v>464</v>
      </c>
      <c r="G7803" s="12">
        <v>29</v>
      </c>
      <c r="H7803" s="1" t="s">
        <v>13</v>
      </c>
      <c r="I7803" s="1" t="s">
        <v>12</v>
      </c>
      <c r="J7803" s="1" t="s">
        <v>11</v>
      </c>
      <c r="K7803" s="1">
        <v>77</v>
      </c>
      <c r="L7803" s="1">
        <v>0</v>
      </c>
      <c r="M7803" s="1">
        <v>398560</v>
      </c>
      <c r="N7803" s="1">
        <v>193</v>
      </c>
    </row>
    <row r="7804" spans="1:14">
      <c r="A7804" s="12">
        <v>84382011</v>
      </c>
      <c r="B7804" s="1" t="s">
        <v>1603</v>
      </c>
      <c r="C7804" s="12">
        <v>843820</v>
      </c>
      <c r="D7804" s="1" t="s">
        <v>1602</v>
      </c>
      <c r="E7804" s="12">
        <v>8438</v>
      </c>
      <c r="F7804" s="1" t="s">
        <v>1601</v>
      </c>
      <c r="G7804" s="12">
        <v>84</v>
      </c>
      <c r="H7804" s="1" t="s">
        <v>28</v>
      </c>
      <c r="I7804" s="1" t="s">
        <v>27</v>
      </c>
      <c r="J7804" s="1" t="s">
        <v>26</v>
      </c>
      <c r="K7804" s="1">
        <v>76</v>
      </c>
      <c r="L7804" s="1">
        <v>48</v>
      </c>
      <c r="M7804" s="1">
        <v>31578</v>
      </c>
      <c r="N7804" s="1">
        <v>2135</v>
      </c>
    </row>
    <row r="7805" spans="1:14">
      <c r="A7805" s="12">
        <v>12071010</v>
      </c>
      <c r="B7805" s="1" t="s">
        <v>13601</v>
      </c>
      <c r="C7805" s="12">
        <v>120710</v>
      </c>
      <c r="D7805" s="1" t="s">
        <v>13600</v>
      </c>
      <c r="E7805" s="12">
        <v>1207</v>
      </c>
      <c r="F7805" s="1" t="s">
        <v>4529</v>
      </c>
      <c r="G7805" s="12">
        <v>12</v>
      </c>
      <c r="H7805" s="1" t="s">
        <v>331</v>
      </c>
      <c r="I7805" s="1" t="s">
        <v>59</v>
      </c>
      <c r="J7805" s="1" t="s">
        <v>58</v>
      </c>
      <c r="K7805" s="1">
        <v>75</v>
      </c>
      <c r="L7805" s="1">
        <v>176</v>
      </c>
      <c r="M7805" s="1">
        <v>91950</v>
      </c>
      <c r="N7805" s="1">
        <v>277</v>
      </c>
    </row>
    <row r="7806" spans="1:14">
      <c r="A7806" s="12">
        <v>29161320</v>
      </c>
      <c r="B7806" s="1" t="s">
        <v>13599</v>
      </c>
      <c r="C7806" s="12">
        <v>291613</v>
      </c>
      <c r="D7806" s="1" t="s">
        <v>3801</v>
      </c>
      <c r="E7806" s="12">
        <v>2916</v>
      </c>
      <c r="F7806" s="1" t="s">
        <v>80</v>
      </c>
      <c r="G7806" s="12">
        <v>29</v>
      </c>
      <c r="H7806" s="1" t="s">
        <v>13</v>
      </c>
      <c r="I7806" s="1" t="s">
        <v>12</v>
      </c>
      <c r="J7806" s="1" t="s">
        <v>11</v>
      </c>
      <c r="K7806" s="1">
        <v>75</v>
      </c>
      <c r="L7806" s="1">
        <v>25</v>
      </c>
      <c r="M7806" s="1">
        <v>133098</v>
      </c>
      <c r="N7806" s="1">
        <v>20193</v>
      </c>
    </row>
    <row r="7807" spans="1:14">
      <c r="A7807" s="12">
        <v>48102210</v>
      </c>
      <c r="B7807" s="1" t="s">
        <v>13598</v>
      </c>
      <c r="C7807" s="12">
        <v>481022</v>
      </c>
      <c r="D7807" s="1" t="s">
        <v>4511</v>
      </c>
      <c r="E7807" s="12">
        <v>4810</v>
      </c>
      <c r="F7807" s="1" t="s">
        <v>20</v>
      </c>
      <c r="G7807" s="12">
        <v>48</v>
      </c>
      <c r="H7807" s="1" t="s">
        <v>19</v>
      </c>
      <c r="I7807" s="1" t="s">
        <v>18</v>
      </c>
      <c r="J7807" s="1" t="s">
        <v>17</v>
      </c>
      <c r="K7807" s="1">
        <v>75</v>
      </c>
      <c r="L7807" s="1">
        <v>23</v>
      </c>
      <c r="M7807" s="1">
        <v>0</v>
      </c>
      <c r="N7807" s="1">
        <v>0</v>
      </c>
    </row>
    <row r="7808" spans="1:14">
      <c r="A7808" s="12">
        <v>30043994</v>
      </c>
      <c r="B7808" s="1" t="s">
        <v>13597</v>
      </c>
      <c r="C7808" s="12">
        <v>300439</v>
      </c>
      <c r="D7808" s="1" t="s">
        <v>3755</v>
      </c>
      <c r="E7808" s="12">
        <v>3004</v>
      </c>
      <c r="F7808" s="1" t="s">
        <v>364</v>
      </c>
      <c r="G7808" s="12">
        <v>30</v>
      </c>
      <c r="H7808" s="1" t="s">
        <v>63</v>
      </c>
      <c r="I7808" s="1" t="s">
        <v>12</v>
      </c>
      <c r="J7808" s="1" t="s">
        <v>11</v>
      </c>
      <c r="K7808" s="1">
        <v>75</v>
      </c>
      <c r="L7808" s="1">
        <v>0</v>
      </c>
      <c r="M7808" s="1">
        <v>3997953</v>
      </c>
      <c r="N7808" s="1">
        <v>3136</v>
      </c>
    </row>
    <row r="7809" spans="1:14">
      <c r="A7809" s="13" t="s">
        <v>13596</v>
      </c>
      <c r="B7809" s="1" t="s">
        <v>13290</v>
      </c>
      <c r="C7809" s="13" t="s">
        <v>13291</v>
      </c>
      <c r="D7809" s="1" t="s">
        <v>13290</v>
      </c>
      <c r="E7809" s="13" t="s">
        <v>1238</v>
      </c>
      <c r="F7809" s="1" t="s">
        <v>1237</v>
      </c>
      <c r="G7809" s="13" t="s">
        <v>206</v>
      </c>
      <c r="H7809" s="1" t="s">
        <v>205</v>
      </c>
      <c r="I7809" s="1" t="s">
        <v>204</v>
      </c>
      <c r="J7809" s="1" t="s">
        <v>203</v>
      </c>
      <c r="K7809" s="1">
        <v>74</v>
      </c>
      <c r="L7809" s="1">
        <v>10</v>
      </c>
      <c r="M7809" s="1">
        <v>303469</v>
      </c>
      <c r="N7809" s="1">
        <v>82860</v>
      </c>
    </row>
    <row r="7810" spans="1:14">
      <c r="A7810" s="12">
        <v>61031010</v>
      </c>
      <c r="B7810" s="1" t="s">
        <v>4723</v>
      </c>
      <c r="C7810" s="12">
        <v>610310</v>
      </c>
      <c r="D7810" s="1" t="s">
        <v>4722</v>
      </c>
      <c r="E7810" s="12">
        <v>6103</v>
      </c>
      <c r="F7810" s="1" t="s">
        <v>235</v>
      </c>
      <c r="G7810" s="12">
        <v>61</v>
      </c>
      <c r="H7810" s="1" t="s">
        <v>234</v>
      </c>
      <c r="I7810" s="1" t="s">
        <v>2</v>
      </c>
      <c r="J7810" s="1" t="s">
        <v>1</v>
      </c>
      <c r="K7810" s="1">
        <v>74</v>
      </c>
      <c r="L7810" s="1">
        <v>5</v>
      </c>
      <c r="M7810" s="1">
        <v>1343</v>
      </c>
      <c r="N7810" s="1">
        <v>28</v>
      </c>
    </row>
    <row r="7811" spans="1:14">
      <c r="A7811" s="12">
        <v>29372960</v>
      </c>
      <c r="B7811" s="1" t="s">
        <v>743</v>
      </c>
      <c r="C7811" s="12">
        <v>293729</v>
      </c>
      <c r="D7811" s="1" t="s">
        <v>465</v>
      </c>
      <c r="E7811" s="12">
        <v>2937</v>
      </c>
      <c r="F7811" s="1" t="s">
        <v>464</v>
      </c>
      <c r="G7811" s="12">
        <v>29</v>
      </c>
      <c r="H7811" s="1" t="s">
        <v>13</v>
      </c>
      <c r="I7811" s="1" t="s">
        <v>12</v>
      </c>
      <c r="J7811" s="1" t="s">
        <v>11</v>
      </c>
      <c r="K7811" s="1">
        <v>73</v>
      </c>
      <c r="L7811" s="1">
        <v>0</v>
      </c>
      <c r="M7811" s="1">
        <v>564893</v>
      </c>
      <c r="N7811" s="1">
        <v>280</v>
      </c>
    </row>
    <row r="7812" spans="1:14">
      <c r="A7812" s="12">
        <v>29221996</v>
      </c>
      <c r="B7812" s="1" t="s">
        <v>2839</v>
      </c>
      <c r="C7812" s="12">
        <v>292219</v>
      </c>
      <c r="D7812" s="1" t="s">
        <v>545</v>
      </c>
      <c r="E7812" s="12">
        <v>2922</v>
      </c>
      <c r="F7812" s="1" t="s">
        <v>294</v>
      </c>
      <c r="G7812" s="12">
        <v>29</v>
      </c>
      <c r="H7812" s="1" t="s">
        <v>13</v>
      </c>
      <c r="I7812" s="1" t="s">
        <v>12</v>
      </c>
      <c r="J7812" s="1" t="s">
        <v>11</v>
      </c>
      <c r="K7812" s="1">
        <v>72</v>
      </c>
      <c r="L7812" s="1">
        <v>2</v>
      </c>
      <c r="M7812" s="1">
        <v>1002642</v>
      </c>
      <c r="N7812" s="1">
        <v>29689</v>
      </c>
    </row>
    <row r="7813" spans="1:14">
      <c r="A7813" s="12">
        <v>25102090</v>
      </c>
      <c r="B7813" s="1" t="s">
        <v>13595</v>
      </c>
      <c r="C7813" s="12">
        <v>251020</v>
      </c>
      <c r="D7813" s="1" t="s">
        <v>4159</v>
      </c>
      <c r="E7813" s="12">
        <v>2510</v>
      </c>
      <c r="F7813" s="1" t="s">
        <v>4158</v>
      </c>
      <c r="G7813" s="12">
        <v>25</v>
      </c>
      <c r="H7813" s="1" t="s">
        <v>226</v>
      </c>
      <c r="I7813" s="1" t="s">
        <v>225</v>
      </c>
      <c r="J7813" s="1" t="s">
        <v>224</v>
      </c>
      <c r="K7813" s="1">
        <v>71</v>
      </c>
      <c r="L7813" s="1">
        <v>6</v>
      </c>
      <c r="M7813" s="1">
        <v>0</v>
      </c>
      <c r="N7813" s="1">
        <v>0</v>
      </c>
    </row>
    <row r="7814" spans="1:14">
      <c r="A7814" s="12">
        <v>37024429</v>
      </c>
      <c r="B7814" s="1" t="s">
        <v>13594</v>
      </c>
      <c r="C7814" s="12">
        <v>370244</v>
      </c>
      <c r="D7814" s="1" t="s">
        <v>2976</v>
      </c>
      <c r="E7814" s="12">
        <v>3702</v>
      </c>
      <c r="F7814" s="1" t="s">
        <v>1091</v>
      </c>
      <c r="G7814" s="12">
        <v>37</v>
      </c>
      <c r="H7814" s="1" t="s">
        <v>1090</v>
      </c>
      <c r="I7814" s="1" t="s">
        <v>12</v>
      </c>
      <c r="J7814" s="1" t="s">
        <v>11</v>
      </c>
      <c r="K7814" s="1">
        <v>70</v>
      </c>
      <c r="L7814" s="1">
        <v>10</v>
      </c>
      <c r="M7814" s="1">
        <v>135280</v>
      </c>
      <c r="N7814" s="1">
        <v>25557</v>
      </c>
    </row>
    <row r="7815" spans="1:14">
      <c r="A7815" s="13" t="s">
        <v>2088</v>
      </c>
      <c r="B7815" s="1" t="s">
        <v>2087</v>
      </c>
      <c r="C7815" s="13" t="s">
        <v>2086</v>
      </c>
      <c r="D7815" s="1" t="s">
        <v>2085</v>
      </c>
      <c r="E7815" s="13" t="s">
        <v>2084</v>
      </c>
      <c r="F7815" s="1" t="s">
        <v>2083</v>
      </c>
      <c r="G7815" s="13" t="s">
        <v>2082</v>
      </c>
      <c r="H7815" s="1" t="s">
        <v>2081</v>
      </c>
      <c r="I7815" s="1" t="s">
        <v>59</v>
      </c>
      <c r="J7815" s="1" t="s">
        <v>58</v>
      </c>
      <c r="K7815" s="1">
        <v>68</v>
      </c>
      <c r="L7815" s="1">
        <v>11</v>
      </c>
      <c r="M7815" s="1">
        <v>46836</v>
      </c>
      <c r="N7815" s="1">
        <v>3057</v>
      </c>
    </row>
    <row r="7816" spans="1:14">
      <c r="A7816" s="12">
        <v>25309030</v>
      </c>
      <c r="B7816" s="1" t="s">
        <v>13593</v>
      </c>
      <c r="C7816" s="12">
        <v>253090</v>
      </c>
      <c r="D7816" s="1" t="s">
        <v>6370</v>
      </c>
      <c r="E7816" s="12">
        <v>2530</v>
      </c>
      <c r="F7816" s="1" t="s">
        <v>1534</v>
      </c>
      <c r="G7816" s="12">
        <v>25</v>
      </c>
      <c r="H7816" s="1" t="s">
        <v>226</v>
      </c>
      <c r="I7816" s="1" t="s">
        <v>225</v>
      </c>
      <c r="J7816" s="1" t="s">
        <v>224</v>
      </c>
      <c r="K7816" s="1">
        <v>67</v>
      </c>
      <c r="L7816" s="1">
        <v>431</v>
      </c>
      <c r="M7816" s="1">
        <v>0</v>
      </c>
      <c r="N7816" s="1">
        <v>0</v>
      </c>
    </row>
    <row r="7817" spans="1:14">
      <c r="A7817" s="12">
        <v>84621100</v>
      </c>
      <c r="B7817" s="1" t="s">
        <v>13592</v>
      </c>
      <c r="C7817" s="12">
        <v>846211</v>
      </c>
      <c r="D7817" s="1" t="s">
        <v>13591</v>
      </c>
      <c r="E7817" s="12">
        <v>8462</v>
      </c>
      <c r="F7817" s="1" t="s">
        <v>1453</v>
      </c>
      <c r="G7817" s="12">
        <v>84</v>
      </c>
      <c r="H7817" s="1" t="s">
        <v>28</v>
      </c>
      <c r="I7817" s="1" t="s">
        <v>27</v>
      </c>
      <c r="J7817" s="1" t="s">
        <v>26</v>
      </c>
      <c r="K7817" s="1">
        <v>67</v>
      </c>
      <c r="L7817" s="1">
        <v>11</v>
      </c>
      <c r="M7817" s="1">
        <v>191293</v>
      </c>
      <c r="N7817" s="1">
        <v>63755</v>
      </c>
    </row>
    <row r="7818" spans="1:14">
      <c r="A7818" s="13" t="s">
        <v>13590</v>
      </c>
      <c r="B7818" s="1" t="s">
        <v>13588</v>
      </c>
      <c r="C7818" s="13" t="s">
        <v>13589</v>
      </c>
      <c r="D7818" s="1" t="s">
        <v>13588</v>
      </c>
      <c r="E7818" s="13" t="s">
        <v>4368</v>
      </c>
      <c r="F7818" s="1" t="s">
        <v>4367</v>
      </c>
      <c r="G7818" s="13" t="s">
        <v>206</v>
      </c>
      <c r="H7818" s="1" t="s">
        <v>205</v>
      </c>
      <c r="I7818" s="1" t="s">
        <v>204</v>
      </c>
      <c r="J7818" s="1" t="s">
        <v>203</v>
      </c>
      <c r="K7818" s="1">
        <v>67</v>
      </c>
      <c r="L7818" s="1">
        <v>8</v>
      </c>
      <c r="M7818" s="1">
        <v>0</v>
      </c>
      <c r="N7818" s="1">
        <v>0</v>
      </c>
    </row>
    <row r="7819" spans="1:14">
      <c r="A7819" s="12">
        <v>29419022</v>
      </c>
      <c r="B7819" s="1" t="s">
        <v>1468</v>
      </c>
      <c r="C7819" s="12">
        <v>294190</v>
      </c>
      <c r="D7819" s="1" t="s">
        <v>532</v>
      </c>
      <c r="E7819" s="12">
        <v>2941</v>
      </c>
      <c r="F7819" s="1" t="s">
        <v>361</v>
      </c>
      <c r="G7819" s="12">
        <v>29</v>
      </c>
      <c r="H7819" s="1" t="s">
        <v>13</v>
      </c>
      <c r="I7819" s="1" t="s">
        <v>12</v>
      </c>
      <c r="J7819" s="1" t="s">
        <v>11</v>
      </c>
      <c r="K7819" s="1">
        <v>66</v>
      </c>
      <c r="L7819" s="1">
        <v>0</v>
      </c>
      <c r="M7819" s="1">
        <v>4995479</v>
      </c>
      <c r="N7819" s="1">
        <v>18300</v>
      </c>
    </row>
    <row r="7820" spans="1:14">
      <c r="A7820" s="12">
        <v>29304010</v>
      </c>
      <c r="B7820" s="1" t="s">
        <v>450</v>
      </c>
      <c r="C7820" s="12">
        <v>293040</v>
      </c>
      <c r="D7820" s="1" t="s">
        <v>449</v>
      </c>
      <c r="E7820" s="12">
        <v>2930</v>
      </c>
      <c r="F7820" s="1" t="s">
        <v>115</v>
      </c>
      <c r="G7820" s="12">
        <v>29</v>
      </c>
      <c r="H7820" s="1" t="s">
        <v>13</v>
      </c>
      <c r="I7820" s="1" t="s">
        <v>12</v>
      </c>
      <c r="J7820" s="1" t="s">
        <v>11</v>
      </c>
      <c r="K7820" s="1">
        <v>65</v>
      </c>
      <c r="L7820" s="1">
        <v>5</v>
      </c>
      <c r="M7820" s="1">
        <v>2469492</v>
      </c>
      <c r="N7820" s="1">
        <v>297150</v>
      </c>
    </row>
    <row r="7821" spans="1:14">
      <c r="A7821" s="12">
        <v>85409120</v>
      </c>
      <c r="B7821" s="1" t="s">
        <v>13587</v>
      </c>
      <c r="C7821" s="12">
        <v>854091</v>
      </c>
      <c r="D7821" s="1" t="s">
        <v>2413</v>
      </c>
      <c r="E7821" s="12">
        <v>8540</v>
      </c>
      <c r="F7821" s="1" t="s">
        <v>1194</v>
      </c>
      <c r="G7821" s="12">
        <v>85</v>
      </c>
      <c r="H7821" s="1" t="s">
        <v>102</v>
      </c>
      <c r="I7821" s="1" t="s">
        <v>27</v>
      </c>
      <c r="J7821" s="1" t="s">
        <v>26</v>
      </c>
      <c r="K7821" s="1">
        <v>65</v>
      </c>
      <c r="L7821" s="1">
        <v>2</v>
      </c>
      <c r="M7821" s="1">
        <v>0</v>
      </c>
      <c r="N7821" s="1">
        <v>0</v>
      </c>
    </row>
    <row r="7822" spans="1:14">
      <c r="A7822" s="12">
        <v>29252911</v>
      </c>
      <c r="B7822" s="1" t="s">
        <v>1850</v>
      </c>
      <c r="C7822" s="12">
        <v>292529</v>
      </c>
      <c r="D7822" s="1" t="s">
        <v>477</v>
      </c>
      <c r="E7822" s="12">
        <v>2925</v>
      </c>
      <c r="F7822" s="1" t="s">
        <v>476</v>
      </c>
      <c r="G7822" s="12">
        <v>29</v>
      </c>
      <c r="H7822" s="1" t="s">
        <v>13</v>
      </c>
      <c r="I7822" s="1" t="s">
        <v>12</v>
      </c>
      <c r="J7822" s="1" t="s">
        <v>11</v>
      </c>
      <c r="K7822" s="1">
        <v>64</v>
      </c>
      <c r="L7822" s="1">
        <v>4</v>
      </c>
      <c r="M7822" s="1">
        <v>1609550</v>
      </c>
      <c r="N7822" s="1">
        <v>135598</v>
      </c>
    </row>
    <row r="7823" spans="1:14">
      <c r="A7823" s="12">
        <v>29041060</v>
      </c>
      <c r="B7823" s="1" t="s">
        <v>2676</v>
      </c>
      <c r="C7823" s="12">
        <v>290410</v>
      </c>
      <c r="D7823" s="1" t="s">
        <v>578</v>
      </c>
      <c r="E7823" s="12">
        <v>2904</v>
      </c>
      <c r="F7823" s="1" t="s">
        <v>112</v>
      </c>
      <c r="G7823" s="12">
        <v>29</v>
      </c>
      <c r="H7823" s="1" t="s">
        <v>13</v>
      </c>
      <c r="I7823" s="1" t="s">
        <v>12</v>
      </c>
      <c r="J7823" s="1" t="s">
        <v>11</v>
      </c>
      <c r="K7823" s="1">
        <v>63</v>
      </c>
      <c r="L7823" s="1">
        <v>3</v>
      </c>
      <c r="M7823" s="1">
        <v>117945</v>
      </c>
      <c r="N7823" s="1">
        <v>13743</v>
      </c>
    </row>
    <row r="7824" spans="1:14">
      <c r="A7824" s="12">
        <v>30049054</v>
      </c>
      <c r="B7824" s="1" t="s">
        <v>13586</v>
      </c>
      <c r="C7824" s="12">
        <v>300490</v>
      </c>
      <c r="D7824" s="1" t="s">
        <v>741</v>
      </c>
      <c r="E7824" s="12">
        <v>3004</v>
      </c>
      <c r="F7824" s="1" t="s">
        <v>364</v>
      </c>
      <c r="G7824" s="12">
        <v>30</v>
      </c>
      <c r="H7824" s="1" t="s">
        <v>63</v>
      </c>
      <c r="I7824" s="1" t="s">
        <v>12</v>
      </c>
      <c r="J7824" s="1" t="s">
        <v>11</v>
      </c>
      <c r="K7824" s="1">
        <v>62</v>
      </c>
      <c r="L7824" s="1">
        <v>3</v>
      </c>
      <c r="M7824" s="1">
        <v>1015207</v>
      </c>
      <c r="N7824" s="1">
        <v>15210</v>
      </c>
    </row>
    <row r="7825" spans="1:14">
      <c r="A7825" s="12">
        <v>30039074</v>
      </c>
      <c r="B7825" s="1" t="s">
        <v>13585</v>
      </c>
      <c r="C7825" s="12">
        <v>300390</v>
      </c>
      <c r="D7825" s="1" t="s">
        <v>2682</v>
      </c>
      <c r="E7825" s="12">
        <v>3003</v>
      </c>
      <c r="F7825" s="1" t="s">
        <v>1164</v>
      </c>
      <c r="G7825" s="12">
        <v>30</v>
      </c>
      <c r="H7825" s="1" t="s">
        <v>63</v>
      </c>
      <c r="I7825" s="1" t="s">
        <v>12</v>
      </c>
      <c r="J7825" s="1" t="s">
        <v>11</v>
      </c>
      <c r="K7825" s="1">
        <v>62</v>
      </c>
      <c r="L7825" s="1">
        <v>0</v>
      </c>
      <c r="M7825" s="1">
        <v>0</v>
      </c>
      <c r="N7825" s="1">
        <v>0</v>
      </c>
    </row>
    <row r="7826" spans="1:14">
      <c r="A7826" s="12">
        <v>30021900</v>
      </c>
      <c r="B7826" s="1" t="s">
        <v>13584</v>
      </c>
      <c r="C7826" s="12">
        <v>300219</v>
      </c>
      <c r="D7826" s="1" t="s">
        <v>13584</v>
      </c>
      <c r="E7826" s="12">
        <v>3002</v>
      </c>
      <c r="F7826" s="1" t="s">
        <v>919</v>
      </c>
      <c r="G7826" s="12">
        <v>30</v>
      </c>
      <c r="H7826" s="1" t="s">
        <v>63</v>
      </c>
      <c r="I7826" s="1" t="s">
        <v>12</v>
      </c>
      <c r="J7826" s="1" t="s">
        <v>11</v>
      </c>
      <c r="K7826" s="1">
        <v>62</v>
      </c>
      <c r="L7826" s="1">
        <v>0</v>
      </c>
      <c r="M7826" s="1">
        <v>0</v>
      </c>
      <c r="N7826" s="1">
        <v>0</v>
      </c>
    </row>
    <row r="7827" spans="1:14">
      <c r="A7827" s="12">
        <v>54023900</v>
      </c>
      <c r="B7827" s="1" t="s">
        <v>3591</v>
      </c>
      <c r="C7827" s="12">
        <v>540239</v>
      </c>
      <c r="D7827" s="1" t="s">
        <v>3590</v>
      </c>
      <c r="E7827" s="12">
        <v>5402</v>
      </c>
      <c r="F7827" s="1" t="s">
        <v>1172</v>
      </c>
      <c r="G7827" s="12">
        <v>54</v>
      </c>
      <c r="H7827" s="1" t="s">
        <v>355</v>
      </c>
      <c r="I7827" s="1" t="s">
        <v>2</v>
      </c>
      <c r="J7827" s="1" t="s">
        <v>1</v>
      </c>
      <c r="K7827" s="1">
        <v>61</v>
      </c>
      <c r="L7827" s="1">
        <v>28</v>
      </c>
      <c r="M7827" s="1">
        <v>1447399</v>
      </c>
      <c r="N7827" s="1">
        <v>65639</v>
      </c>
    </row>
    <row r="7828" spans="1:14">
      <c r="A7828" s="13" t="s">
        <v>13583</v>
      </c>
      <c r="B7828" s="1" t="s">
        <v>13581</v>
      </c>
      <c r="C7828" s="13" t="s">
        <v>13582</v>
      </c>
      <c r="D7828" s="1" t="s">
        <v>13581</v>
      </c>
      <c r="E7828" s="13" t="s">
        <v>3206</v>
      </c>
      <c r="F7828" s="1" t="s">
        <v>3205</v>
      </c>
      <c r="G7828" s="13" t="s">
        <v>3187</v>
      </c>
      <c r="H7828" s="1" t="s">
        <v>3186</v>
      </c>
      <c r="I7828" s="1" t="s">
        <v>204</v>
      </c>
      <c r="J7828" s="1" t="s">
        <v>203</v>
      </c>
      <c r="K7828" s="1">
        <v>61</v>
      </c>
      <c r="L7828" s="1">
        <v>20</v>
      </c>
      <c r="M7828" s="1">
        <v>0</v>
      </c>
      <c r="N7828" s="1">
        <v>0</v>
      </c>
    </row>
    <row r="7829" spans="1:14">
      <c r="A7829" s="12">
        <v>29269095</v>
      </c>
      <c r="B7829" s="1" t="s">
        <v>2052</v>
      </c>
      <c r="C7829" s="12">
        <v>292690</v>
      </c>
      <c r="D7829" s="1" t="s">
        <v>462</v>
      </c>
      <c r="E7829" s="12">
        <v>2926</v>
      </c>
      <c r="F7829" s="1" t="s">
        <v>461</v>
      </c>
      <c r="G7829" s="12">
        <v>29</v>
      </c>
      <c r="H7829" s="1" t="s">
        <v>13</v>
      </c>
      <c r="I7829" s="1" t="s">
        <v>12</v>
      </c>
      <c r="J7829" s="1" t="s">
        <v>11</v>
      </c>
      <c r="K7829" s="1">
        <v>61</v>
      </c>
      <c r="L7829" s="1">
        <v>11</v>
      </c>
      <c r="M7829" s="1">
        <v>111964363</v>
      </c>
      <c r="N7829" s="1">
        <v>43103527</v>
      </c>
    </row>
    <row r="7830" spans="1:14">
      <c r="A7830" s="12">
        <v>90105010</v>
      </c>
      <c r="B7830" s="1" t="s">
        <v>515</v>
      </c>
      <c r="C7830" s="12">
        <v>901050</v>
      </c>
      <c r="D7830" s="1" t="s">
        <v>514</v>
      </c>
      <c r="E7830" s="12">
        <v>9010</v>
      </c>
      <c r="F7830" s="1" t="s">
        <v>513</v>
      </c>
      <c r="G7830" s="12">
        <v>90</v>
      </c>
      <c r="H7830" s="1" t="s">
        <v>512</v>
      </c>
      <c r="I7830" s="1" t="s">
        <v>49</v>
      </c>
      <c r="J7830" s="1" t="s">
        <v>48</v>
      </c>
      <c r="K7830" s="1">
        <v>61</v>
      </c>
      <c r="L7830" s="1">
        <v>2</v>
      </c>
      <c r="M7830" s="1">
        <v>80876</v>
      </c>
      <c r="N7830" s="1">
        <v>1146</v>
      </c>
    </row>
    <row r="7831" spans="1:14">
      <c r="A7831" s="12">
        <v>29329991</v>
      </c>
      <c r="B7831" s="1" t="s">
        <v>1764</v>
      </c>
      <c r="C7831" s="12">
        <v>293299</v>
      </c>
      <c r="D7831" s="1" t="s">
        <v>1368</v>
      </c>
      <c r="E7831" s="12">
        <v>2932</v>
      </c>
      <c r="F7831" s="1" t="s">
        <v>451</v>
      </c>
      <c r="G7831" s="12">
        <v>29</v>
      </c>
      <c r="H7831" s="1" t="s">
        <v>13</v>
      </c>
      <c r="I7831" s="1" t="s">
        <v>12</v>
      </c>
      <c r="J7831" s="1" t="s">
        <v>11</v>
      </c>
      <c r="K7831" s="1">
        <v>61</v>
      </c>
      <c r="L7831" s="1">
        <v>1</v>
      </c>
      <c r="M7831" s="1">
        <v>2668443</v>
      </c>
      <c r="N7831" s="1">
        <v>15101</v>
      </c>
    </row>
    <row r="7832" spans="1:14">
      <c r="A7832" s="12">
        <v>29339946</v>
      </c>
      <c r="B7832" s="1" t="s">
        <v>1051</v>
      </c>
      <c r="C7832" s="12">
        <v>293399</v>
      </c>
      <c r="D7832" s="1" t="s">
        <v>596</v>
      </c>
      <c r="E7832" s="12">
        <v>2933</v>
      </c>
      <c r="F7832" s="1" t="s">
        <v>67</v>
      </c>
      <c r="G7832" s="12">
        <v>29</v>
      </c>
      <c r="H7832" s="1" t="s">
        <v>13</v>
      </c>
      <c r="I7832" s="1" t="s">
        <v>12</v>
      </c>
      <c r="J7832" s="1" t="s">
        <v>11</v>
      </c>
      <c r="K7832" s="1">
        <v>61</v>
      </c>
      <c r="L7832" s="1">
        <v>0</v>
      </c>
      <c r="M7832" s="1">
        <v>5043637</v>
      </c>
      <c r="N7832" s="1">
        <v>30701</v>
      </c>
    </row>
    <row r="7833" spans="1:14">
      <c r="A7833" s="12">
        <v>55152100</v>
      </c>
      <c r="B7833" s="1" t="s">
        <v>4665</v>
      </c>
      <c r="C7833" s="12">
        <v>551521</v>
      </c>
      <c r="D7833" s="1" t="s">
        <v>4664</v>
      </c>
      <c r="E7833" s="12">
        <v>5515</v>
      </c>
      <c r="F7833" s="1" t="s">
        <v>2892</v>
      </c>
      <c r="G7833" s="12">
        <v>55</v>
      </c>
      <c r="H7833" s="1" t="s">
        <v>282</v>
      </c>
      <c r="I7833" s="1" t="s">
        <v>2</v>
      </c>
      <c r="J7833" s="1" t="s">
        <v>1</v>
      </c>
      <c r="K7833" s="1">
        <v>59</v>
      </c>
      <c r="L7833" s="1">
        <v>18</v>
      </c>
      <c r="M7833" s="1">
        <v>1294369</v>
      </c>
      <c r="N7833" s="1">
        <v>39335</v>
      </c>
    </row>
    <row r="7834" spans="1:14">
      <c r="A7834" s="12">
        <v>28012010</v>
      </c>
      <c r="B7834" s="1" t="s">
        <v>1458</v>
      </c>
      <c r="C7834" s="12">
        <v>280120</v>
      </c>
      <c r="D7834" s="1" t="s">
        <v>1457</v>
      </c>
      <c r="E7834" s="12">
        <v>2801</v>
      </c>
      <c r="F7834" s="1" t="s">
        <v>1456</v>
      </c>
      <c r="G7834" s="12">
        <v>28</v>
      </c>
      <c r="H7834" s="1" t="s">
        <v>118</v>
      </c>
      <c r="I7834" s="1" t="s">
        <v>12</v>
      </c>
      <c r="J7834" s="1" t="s">
        <v>11</v>
      </c>
      <c r="K7834" s="1">
        <v>59</v>
      </c>
      <c r="L7834" s="1">
        <v>0</v>
      </c>
      <c r="M7834" s="1">
        <v>139027</v>
      </c>
      <c r="N7834" s="1">
        <v>1365</v>
      </c>
    </row>
    <row r="7835" spans="1:14">
      <c r="A7835" s="12">
        <v>81109000</v>
      </c>
      <c r="B7835" s="1" t="s">
        <v>2985</v>
      </c>
      <c r="C7835" s="12">
        <v>811090</v>
      </c>
      <c r="D7835" s="1" t="s">
        <v>2985</v>
      </c>
      <c r="E7835" s="12">
        <v>8110</v>
      </c>
      <c r="F7835" s="1" t="s">
        <v>177</v>
      </c>
      <c r="G7835" s="12">
        <v>81</v>
      </c>
      <c r="H7835" s="1" t="s">
        <v>176</v>
      </c>
      <c r="I7835" s="1" t="s">
        <v>107</v>
      </c>
      <c r="J7835" s="1" t="s">
        <v>106</v>
      </c>
      <c r="K7835" s="1">
        <v>57</v>
      </c>
      <c r="L7835" s="1">
        <v>1</v>
      </c>
      <c r="M7835" s="1">
        <v>141134</v>
      </c>
      <c r="N7835" s="1">
        <v>11189</v>
      </c>
    </row>
    <row r="7836" spans="1:14">
      <c r="A7836" s="13" t="s">
        <v>13580</v>
      </c>
      <c r="B7836" s="1" t="s">
        <v>13579</v>
      </c>
      <c r="C7836" s="13" t="s">
        <v>2058</v>
      </c>
      <c r="D7836" s="1" t="s">
        <v>2057</v>
      </c>
      <c r="E7836" s="13" t="s">
        <v>2056</v>
      </c>
      <c r="F7836" s="1" t="s">
        <v>2055</v>
      </c>
      <c r="G7836" s="13" t="s">
        <v>2054</v>
      </c>
      <c r="H7836" s="1" t="s">
        <v>2053</v>
      </c>
      <c r="I7836" s="1" t="s">
        <v>59</v>
      </c>
      <c r="J7836" s="1" t="s">
        <v>58</v>
      </c>
      <c r="K7836" s="1">
        <v>56</v>
      </c>
      <c r="L7836" s="1">
        <v>170</v>
      </c>
      <c r="M7836" s="1">
        <v>0</v>
      </c>
      <c r="N7836" s="1">
        <v>0</v>
      </c>
    </row>
    <row r="7837" spans="1:14">
      <c r="A7837" s="12">
        <v>26201900</v>
      </c>
      <c r="B7837" s="1" t="s">
        <v>13578</v>
      </c>
      <c r="C7837" s="12">
        <v>262019</v>
      </c>
      <c r="D7837" s="1" t="s">
        <v>13578</v>
      </c>
      <c r="E7837" s="12">
        <v>2620</v>
      </c>
      <c r="F7837" s="1" t="s">
        <v>4341</v>
      </c>
      <c r="G7837" s="12">
        <v>26</v>
      </c>
      <c r="H7837" s="1" t="s">
        <v>888</v>
      </c>
      <c r="I7837" s="1" t="s">
        <v>225</v>
      </c>
      <c r="J7837" s="1" t="s">
        <v>224</v>
      </c>
      <c r="K7837" s="1">
        <v>56</v>
      </c>
      <c r="L7837" s="1">
        <v>120</v>
      </c>
      <c r="M7837" s="1">
        <v>0</v>
      </c>
      <c r="N7837" s="1">
        <v>0</v>
      </c>
    </row>
    <row r="7838" spans="1:14">
      <c r="A7838" s="12">
        <v>85419010</v>
      </c>
      <c r="B7838" s="1" t="s">
        <v>1259</v>
      </c>
      <c r="C7838" s="12">
        <v>854190</v>
      </c>
      <c r="D7838" s="1" t="s">
        <v>1258</v>
      </c>
      <c r="E7838" s="12">
        <v>8541</v>
      </c>
      <c r="F7838" s="1" t="s">
        <v>390</v>
      </c>
      <c r="G7838" s="12">
        <v>85</v>
      </c>
      <c r="H7838" s="1" t="s">
        <v>102</v>
      </c>
      <c r="I7838" s="1" t="s">
        <v>27</v>
      </c>
      <c r="J7838" s="1" t="s">
        <v>26</v>
      </c>
      <c r="K7838" s="1">
        <v>56</v>
      </c>
      <c r="L7838" s="1">
        <v>60</v>
      </c>
      <c r="M7838" s="1">
        <v>30647</v>
      </c>
      <c r="N7838" s="1">
        <v>90</v>
      </c>
    </row>
    <row r="7839" spans="1:14">
      <c r="A7839" s="13" t="s">
        <v>13577</v>
      </c>
      <c r="B7839" s="1" t="s">
        <v>13576</v>
      </c>
      <c r="C7839" s="13" t="s">
        <v>4782</v>
      </c>
      <c r="D7839" s="1" t="s">
        <v>4781</v>
      </c>
      <c r="E7839" s="13" t="s">
        <v>1490</v>
      </c>
      <c r="F7839" s="1" t="s">
        <v>1489</v>
      </c>
      <c r="G7839" s="13" t="s">
        <v>1488</v>
      </c>
      <c r="H7839" s="1" t="s">
        <v>1487</v>
      </c>
      <c r="I7839" s="1" t="s">
        <v>59</v>
      </c>
      <c r="J7839" s="1" t="s">
        <v>58</v>
      </c>
      <c r="K7839" s="1">
        <v>56</v>
      </c>
      <c r="L7839" s="1">
        <v>15</v>
      </c>
      <c r="M7839" s="1">
        <v>0</v>
      </c>
      <c r="N7839" s="1">
        <v>0</v>
      </c>
    </row>
    <row r="7840" spans="1:14">
      <c r="A7840" s="12">
        <v>90302029</v>
      </c>
      <c r="B7840" s="1" t="s">
        <v>4610</v>
      </c>
      <c r="C7840" s="12">
        <v>903020</v>
      </c>
      <c r="D7840" s="1" t="s">
        <v>2464</v>
      </c>
      <c r="E7840" s="12">
        <v>9030</v>
      </c>
      <c r="F7840" s="1" t="s">
        <v>2185</v>
      </c>
      <c r="G7840" s="12">
        <v>90</v>
      </c>
      <c r="H7840" s="1" t="s">
        <v>512</v>
      </c>
      <c r="I7840" s="1" t="s">
        <v>49</v>
      </c>
      <c r="J7840" s="1" t="s">
        <v>48</v>
      </c>
      <c r="K7840" s="1">
        <v>56</v>
      </c>
      <c r="L7840" s="1">
        <v>4</v>
      </c>
      <c r="M7840" s="1">
        <v>192090</v>
      </c>
      <c r="N7840" s="1">
        <v>481</v>
      </c>
    </row>
    <row r="7841" spans="1:14">
      <c r="A7841" s="12">
        <v>28051100</v>
      </c>
      <c r="B7841" s="1" t="s">
        <v>13575</v>
      </c>
      <c r="C7841" s="12">
        <v>280511</v>
      </c>
      <c r="D7841" s="1" t="s">
        <v>13575</v>
      </c>
      <c r="E7841" s="12">
        <v>2805</v>
      </c>
      <c r="F7841" s="1" t="s">
        <v>119</v>
      </c>
      <c r="G7841" s="12">
        <v>28</v>
      </c>
      <c r="H7841" s="1" t="s">
        <v>118</v>
      </c>
      <c r="I7841" s="1" t="s">
        <v>12</v>
      </c>
      <c r="J7841" s="1" t="s">
        <v>11</v>
      </c>
      <c r="K7841" s="1">
        <v>55</v>
      </c>
      <c r="L7841" s="1">
        <v>9</v>
      </c>
      <c r="M7841" s="1">
        <v>35454</v>
      </c>
      <c r="N7841" s="1">
        <v>2060</v>
      </c>
    </row>
    <row r="7842" spans="1:14">
      <c r="A7842" s="12">
        <v>13021940</v>
      </c>
      <c r="B7842" s="1" t="s">
        <v>4643</v>
      </c>
      <c r="C7842" s="12">
        <v>130219</v>
      </c>
      <c r="D7842" s="1" t="s">
        <v>1926</v>
      </c>
      <c r="E7842" s="12">
        <v>1302</v>
      </c>
      <c r="F7842" s="1" t="s">
        <v>61</v>
      </c>
      <c r="G7842" s="12">
        <v>13</v>
      </c>
      <c r="H7842" s="1" t="s">
        <v>60</v>
      </c>
      <c r="I7842" s="1" t="s">
        <v>59</v>
      </c>
      <c r="J7842" s="1" t="s">
        <v>58</v>
      </c>
      <c r="K7842" s="1">
        <v>55</v>
      </c>
      <c r="L7842" s="1">
        <v>0</v>
      </c>
      <c r="M7842" s="1">
        <v>550</v>
      </c>
      <c r="N7842" s="1">
        <v>60</v>
      </c>
    </row>
    <row r="7843" spans="1:14">
      <c r="A7843" s="12">
        <v>25232100</v>
      </c>
      <c r="B7843" s="1" t="s">
        <v>2097</v>
      </c>
      <c r="C7843" s="12">
        <v>252321</v>
      </c>
      <c r="D7843" s="1" t="s">
        <v>2096</v>
      </c>
      <c r="E7843" s="12">
        <v>2523</v>
      </c>
      <c r="F7843" s="1" t="s">
        <v>2095</v>
      </c>
      <c r="G7843" s="12">
        <v>25</v>
      </c>
      <c r="H7843" s="1" t="s">
        <v>226</v>
      </c>
      <c r="I7843" s="1" t="s">
        <v>225</v>
      </c>
      <c r="J7843" s="1" t="s">
        <v>224</v>
      </c>
      <c r="K7843" s="1">
        <v>54</v>
      </c>
      <c r="L7843" s="1">
        <v>19</v>
      </c>
      <c r="M7843" s="1">
        <v>17925658</v>
      </c>
      <c r="N7843" s="1">
        <v>130044907</v>
      </c>
    </row>
    <row r="7844" spans="1:14">
      <c r="A7844" s="12">
        <v>52041920</v>
      </c>
      <c r="B7844" s="1" t="s">
        <v>13574</v>
      </c>
      <c r="C7844" s="12">
        <v>520419</v>
      </c>
      <c r="D7844" s="1" t="s">
        <v>1422</v>
      </c>
      <c r="E7844" s="12">
        <v>5204</v>
      </c>
      <c r="F7844" s="1" t="s">
        <v>1421</v>
      </c>
      <c r="G7844" s="12">
        <v>52</v>
      </c>
      <c r="H7844" s="1" t="s">
        <v>76</v>
      </c>
      <c r="I7844" s="1" t="s">
        <v>2</v>
      </c>
      <c r="J7844" s="1" t="s">
        <v>1</v>
      </c>
      <c r="K7844" s="1">
        <v>54</v>
      </c>
      <c r="L7844" s="1">
        <v>1</v>
      </c>
      <c r="M7844" s="1">
        <v>0</v>
      </c>
      <c r="N7844" s="1">
        <v>0</v>
      </c>
    </row>
    <row r="7845" spans="1:14">
      <c r="A7845" s="12">
        <v>39069031</v>
      </c>
      <c r="B7845" s="1" t="s">
        <v>1769</v>
      </c>
      <c r="C7845" s="12">
        <v>390690</v>
      </c>
      <c r="D7845" s="1" t="s">
        <v>734</v>
      </c>
      <c r="E7845" s="12">
        <v>3906</v>
      </c>
      <c r="F7845" s="1" t="s">
        <v>733</v>
      </c>
      <c r="G7845" s="12">
        <v>39</v>
      </c>
      <c r="H7845" s="1" t="s">
        <v>38</v>
      </c>
      <c r="I7845" s="1" t="s">
        <v>37</v>
      </c>
      <c r="J7845" s="1" t="s">
        <v>36</v>
      </c>
      <c r="K7845" s="1">
        <v>52</v>
      </c>
      <c r="L7845" s="1">
        <v>20</v>
      </c>
      <c r="M7845" s="1">
        <v>277087</v>
      </c>
      <c r="N7845" s="1">
        <v>48182</v>
      </c>
    </row>
    <row r="7846" spans="1:14">
      <c r="A7846" s="12">
        <v>29189911</v>
      </c>
      <c r="B7846" s="1" t="s">
        <v>4127</v>
      </c>
      <c r="C7846" s="12">
        <v>291899</v>
      </c>
      <c r="D7846" s="1" t="s">
        <v>709</v>
      </c>
      <c r="E7846" s="12">
        <v>2918</v>
      </c>
      <c r="F7846" s="1" t="s">
        <v>323</v>
      </c>
      <c r="G7846" s="12">
        <v>29</v>
      </c>
      <c r="H7846" s="1" t="s">
        <v>13</v>
      </c>
      <c r="I7846" s="1" t="s">
        <v>12</v>
      </c>
      <c r="J7846" s="1" t="s">
        <v>11</v>
      </c>
      <c r="K7846" s="1">
        <v>52</v>
      </c>
      <c r="L7846" s="1">
        <v>1</v>
      </c>
      <c r="M7846" s="1">
        <v>17027</v>
      </c>
      <c r="N7846" s="1">
        <v>1400</v>
      </c>
    </row>
    <row r="7847" spans="1:14">
      <c r="A7847" s="12">
        <v>84717021</v>
      </c>
      <c r="B7847" s="1" t="s">
        <v>13573</v>
      </c>
      <c r="C7847" s="12">
        <v>847170</v>
      </c>
      <c r="D7847" s="1" t="s">
        <v>7759</v>
      </c>
      <c r="E7847" s="12">
        <v>8471</v>
      </c>
      <c r="F7847" s="1" t="s">
        <v>1897</v>
      </c>
      <c r="G7847" s="12">
        <v>84</v>
      </c>
      <c r="H7847" s="1" t="s">
        <v>28</v>
      </c>
      <c r="I7847" s="1" t="s">
        <v>27</v>
      </c>
      <c r="J7847" s="1" t="s">
        <v>26</v>
      </c>
      <c r="K7847" s="1">
        <v>52</v>
      </c>
      <c r="L7847" s="1">
        <v>1</v>
      </c>
      <c r="M7847" s="1">
        <v>0</v>
      </c>
      <c r="N7847" s="1">
        <v>0</v>
      </c>
    </row>
    <row r="7848" spans="1:14">
      <c r="A7848" s="12">
        <v>87120090</v>
      </c>
      <c r="B7848" s="1" t="s">
        <v>635</v>
      </c>
      <c r="C7848" s="12">
        <v>871200</v>
      </c>
      <c r="D7848" s="1" t="s">
        <v>634</v>
      </c>
      <c r="E7848" s="12">
        <v>8712</v>
      </c>
      <c r="F7848" s="1" t="s">
        <v>634</v>
      </c>
      <c r="G7848" s="12">
        <v>87</v>
      </c>
      <c r="H7848" s="1" t="s">
        <v>633</v>
      </c>
      <c r="I7848" s="1" t="s">
        <v>272</v>
      </c>
      <c r="J7848" s="1" t="s">
        <v>271</v>
      </c>
      <c r="K7848" s="1">
        <v>52</v>
      </c>
      <c r="L7848" s="1">
        <v>0</v>
      </c>
      <c r="M7848" s="1">
        <v>10840</v>
      </c>
      <c r="N7848" s="1">
        <v>5355</v>
      </c>
    </row>
    <row r="7849" spans="1:14">
      <c r="A7849" s="12">
        <v>29349954</v>
      </c>
      <c r="B7849" s="1" t="s">
        <v>974</v>
      </c>
      <c r="C7849" s="12">
        <v>293499</v>
      </c>
      <c r="D7849" s="1" t="s">
        <v>97</v>
      </c>
      <c r="E7849" s="12">
        <v>2934</v>
      </c>
      <c r="F7849" s="1" t="s">
        <v>96</v>
      </c>
      <c r="G7849" s="12">
        <v>29</v>
      </c>
      <c r="H7849" s="1" t="s">
        <v>13</v>
      </c>
      <c r="I7849" s="1" t="s">
        <v>12</v>
      </c>
      <c r="J7849" s="1" t="s">
        <v>11</v>
      </c>
      <c r="K7849" s="1">
        <v>52</v>
      </c>
      <c r="L7849" s="1">
        <v>0</v>
      </c>
      <c r="M7849" s="1">
        <v>460893</v>
      </c>
      <c r="N7849" s="1">
        <v>974</v>
      </c>
    </row>
    <row r="7850" spans="1:14">
      <c r="A7850" s="12">
        <v>29161922</v>
      </c>
      <c r="B7850" s="1" t="s">
        <v>82</v>
      </c>
      <c r="C7850" s="12">
        <v>291619</v>
      </c>
      <c r="D7850" s="1" t="s">
        <v>81</v>
      </c>
      <c r="E7850" s="12">
        <v>2916</v>
      </c>
      <c r="F7850" s="1" t="s">
        <v>80</v>
      </c>
      <c r="G7850" s="12">
        <v>29</v>
      </c>
      <c r="H7850" s="1" t="s">
        <v>13</v>
      </c>
      <c r="I7850" s="1" t="s">
        <v>12</v>
      </c>
      <c r="J7850" s="1" t="s">
        <v>11</v>
      </c>
      <c r="K7850" s="1">
        <v>51</v>
      </c>
      <c r="L7850" s="1">
        <v>0</v>
      </c>
      <c r="M7850" s="1">
        <v>732</v>
      </c>
      <c r="N7850" s="1">
        <v>66</v>
      </c>
    </row>
    <row r="7851" spans="1:14">
      <c r="A7851" s="12">
        <v>23065000</v>
      </c>
      <c r="B7851" s="1" t="s">
        <v>13572</v>
      </c>
      <c r="C7851" s="12">
        <v>230650</v>
      </c>
      <c r="D7851" s="1" t="s">
        <v>13571</v>
      </c>
      <c r="E7851" s="12">
        <v>2306</v>
      </c>
      <c r="F7851" s="1" t="s">
        <v>4444</v>
      </c>
      <c r="G7851" s="12">
        <v>23</v>
      </c>
      <c r="H7851" s="1" t="s">
        <v>2749</v>
      </c>
      <c r="I7851" s="1" t="s">
        <v>751</v>
      </c>
      <c r="J7851" s="1" t="s">
        <v>750</v>
      </c>
      <c r="K7851" s="1">
        <v>50</v>
      </c>
      <c r="L7851" s="1">
        <v>12</v>
      </c>
      <c r="M7851" s="1">
        <v>67120</v>
      </c>
      <c r="N7851" s="1">
        <v>28800</v>
      </c>
    </row>
    <row r="7852" spans="1:14">
      <c r="A7852" s="12">
        <v>97052900</v>
      </c>
      <c r="B7852" s="1" t="s">
        <v>13570</v>
      </c>
      <c r="C7852" s="12">
        <v>970529</v>
      </c>
      <c r="D7852" s="1" t="s">
        <v>13569</v>
      </c>
      <c r="E7852" s="12">
        <v>9705</v>
      </c>
      <c r="F7852" s="1" t="s">
        <v>2231</v>
      </c>
      <c r="G7852" s="12">
        <v>97</v>
      </c>
      <c r="H7852" s="1" t="s">
        <v>2229</v>
      </c>
      <c r="I7852" s="1" t="s">
        <v>2230</v>
      </c>
      <c r="J7852" s="1" t="s">
        <v>2229</v>
      </c>
      <c r="K7852" s="1">
        <v>50</v>
      </c>
      <c r="L7852" s="1">
        <v>0</v>
      </c>
      <c r="M7852" s="1">
        <v>5973</v>
      </c>
      <c r="N7852" s="1">
        <v>364</v>
      </c>
    </row>
    <row r="7853" spans="1:14">
      <c r="A7853" s="12">
        <v>30032061</v>
      </c>
      <c r="B7853" s="1" t="s">
        <v>13568</v>
      </c>
      <c r="C7853" s="12">
        <v>300320</v>
      </c>
      <c r="D7853" s="1" t="s">
        <v>1165</v>
      </c>
      <c r="E7853" s="12">
        <v>3003</v>
      </c>
      <c r="F7853" s="1" t="s">
        <v>1164</v>
      </c>
      <c r="G7853" s="12">
        <v>30</v>
      </c>
      <c r="H7853" s="1" t="s">
        <v>63</v>
      </c>
      <c r="I7853" s="1" t="s">
        <v>12</v>
      </c>
      <c r="J7853" s="1" t="s">
        <v>11</v>
      </c>
      <c r="K7853" s="1">
        <v>49</v>
      </c>
      <c r="L7853" s="1">
        <v>0</v>
      </c>
      <c r="M7853" s="1">
        <v>0</v>
      </c>
      <c r="N7853" s="1">
        <v>0</v>
      </c>
    </row>
    <row r="7854" spans="1:14">
      <c r="A7854" s="12">
        <v>38089194</v>
      </c>
      <c r="B7854" s="1" t="s">
        <v>13567</v>
      </c>
      <c r="C7854" s="12">
        <v>380891</v>
      </c>
      <c r="D7854" s="1" t="s">
        <v>746</v>
      </c>
      <c r="E7854" s="12">
        <v>3808</v>
      </c>
      <c r="F7854" s="1" t="s">
        <v>288</v>
      </c>
      <c r="G7854" s="12">
        <v>38</v>
      </c>
      <c r="H7854" s="1" t="s">
        <v>244</v>
      </c>
      <c r="I7854" s="1" t="s">
        <v>12</v>
      </c>
      <c r="J7854" s="1" t="s">
        <v>11</v>
      </c>
      <c r="K7854" s="1">
        <v>46</v>
      </c>
      <c r="L7854" s="1">
        <v>6</v>
      </c>
      <c r="M7854" s="1">
        <v>0</v>
      </c>
      <c r="N7854" s="1">
        <v>0</v>
      </c>
    </row>
    <row r="7855" spans="1:14">
      <c r="A7855" s="12">
        <v>39121200</v>
      </c>
      <c r="B7855" s="1" t="s">
        <v>2951</v>
      </c>
      <c r="C7855" s="12">
        <v>391212</v>
      </c>
      <c r="D7855" s="1" t="s">
        <v>2951</v>
      </c>
      <c r="E7855" s="12">
        <v>3912</v>
      </c>
      <c r="F7855" s="1" t="s">
        <v>1933</v>
      </c>
      <c r="G7855" s="12">
        <v>39</v>
      </c>
      <c r="H7855" s="1" t="s">
        <v>38</v>
      </c>
      <c r="I7855" s="1" t="s">
        <v>37</v>
      </c>
      <c r="J7855" s="1" t="s">
        <v>36</v>
      </c>
      <c r="K7855" s="1">
        <v>46</v>
      </c>
      <c r="L7855" s="1">
        <v>0</v>
      </c>
      <c r="M7855" s="1">
        <v>128988</v>
      </c>
      <c r="N7855" s="1">
        <v>15174</v>
      </c>
    </row>
    <row r="7856" spans="1:14">
      <c r="A7856" s="12">
        <v>70042000</v>
      </c>
      <c r="B7856" s="1" t="s">
        <v>13566</v>
      </c>
      <c r="C7856" s="12">
        <v>700420</v>
      </c>
      <c r="D7856" s="1" t="s">
        <v>13565</v>
      </c>
      <c r="E7856" s="12">
        <v>7004</v>
      </c>
      <c r="F7856" s="1" t="s">
        <v>1221</v>
      </c>
      <c r="G7856" s="12">
        <v>70</v>
      </c>
      <c r="H7856" s="1" t="s">
        <v>83</v>
      </c>
      <c r="I7856" s="1" t="s">
        <v>7</v>
      </c>
      <c r="J7856" s="1" t="s">
        <v>6</v>
      </c>
      <c r="K7856" s="1">
        <v>45</v>
      </c>
      <c r="L7856" s="1">
        <v>628</v>
      </c>
      <c r="M7856" s="1">
        <v>278812</v>
      </c>
      <c r="N7856" s="1">
        <v>535150</v>
      </c>
    </row>
    <row r="7857" spans="1:14">
      <c r="A7857" s="13" t="s">
        <v>13564</v>
      </c>
      <c r="B7857" s="1" t="s">
        <v>13563</v>
      </c>
      <c r="C7857" s="13" t="s">
        <v>13562</v>
      </c>
      <c r="D7857" s="1" t="s">
        <v>13561</v>
      </c>
      <c r="E7857" s="13" t="s">
        <v>2727</v>
      </c>
      <c r="F7857" s="1" t="s">
        <v>2726</v>
      </c>
      <c r="G7857" s="13" t="s">
        <v>2082</v>
      </c>
      <c r="H7857" s="1" t="s">
        <v>2081</v>
      </c>
      <c r="I7857" s="1" t="s">
        <v>59</v>
      </c>
      <c r="J7857" s="1" t="s">
        <v>58</v>
      </c>
      <c r="K7857" s="1">
        <v>45</v>
      </c>
      <c r="L7857" s="1">
        <v>5</v>
      </c>
      <c r="M7857" s="1">
        <v>0</v>
      </c>
      <c r="N7857" s="1">
        <v>0</v>
      </c>
    </row>
    <row r="7858" spans="1:14">
      <c r="A7858" s="12">
        <v>59049000</v>
      </c>
      <c r="B7858" s="1" t="s">
        <v>4607</v>
      </c>
      <c r="C7858" s="12">
        <v>590490</v>
      </c>
      <c r="D7858" s="1" t="s">
        <v>4606</v>
      </c>
      <c r="E7858" s="12">
        <v>5904</v>
      </c>
      <c r="F7858" s="1" t="s">
        <v>4605</v>
      </c>
      <c r="G7858" s="12">
        <v>59</v>
      </c>
      <c r="H7858" s="1" t="s">
        <v>32</v>
      </c>
      <c r="I7858" s="1" t="s">
        <v>2</v>
      </c>
      <c r="J7858" s="1" t="s">
        <v>1</v>
      </c>
      <c r="K7858" s="1">
        <v>45</v>
      </c>
      <c r="L7858" s="1">
        <v>0</v>
      </c>
      <c r="M7858" s="1">
        <v>527585</v>
      </c>
      <c r="N7858" s="1">
        <v>189988</v>
      </c>
    </row>
    <row r="7859" spans="1:14">
      <c r="A7859" s="12">
        <v>29335939</v>
      </c>
      <c r="B7859" s="1" t="s">
        <v>913</v>
      </c>
      <c r="C7859" s="12">
        <v>293359</v>
      </c>
      <c r="D7859" s="1" t="s">
        <v>145</v>
      </c>
      <c r="E7859" s="12">
        <v>2933</v>
      </c>
      <c r="F7859" s="1" t="s">
        <v>67</v>
      </c>
      <c r="G7859" s="12">
        <v>29</v>
      </c>
      <c r="H7859" s="1" t="s">
        <v>13</v>
      </c>
      <c r="I7859" s="1" t="s">
        <v>12</v>
      </c>
      <c r="J7859" s="1" t="s">
        <v>11</v>
      </c>
      <c r="K7859" s="1">
        <v>45</v>
      </c>
      <c r="L7859" s="1">
        <v>0</v>
      </c>
      <c r="M7859" s="1">
        <v>5015589</v>
      </c>
      <c r="N7859" s="1">
        <v>153262</v>
      </c>
    </row>
    <row r="7860" spans="1:14">
      <c r="A7860" s="12">
        <v>29414011</v>
      </c>
      <c r="B7860" s="1" t="s">
        <v>856</v>
      </c>
      <c r="C7860" s="12">
        <v>294140</v>
      </c>
      <c r="D7860" s="1" t="s">
        <v>855</v>
      </c>
      <c r="E7860" s="12">
        <v>2941</v>
      </c>
      <c r="F7860" s="1" t="s">
        <v>361</v>
      </c>
      <c r="G7860" s="12">
        <v>29</v>
      </c>
      <c r="H7860" s="1" t="s">
        <v>13</v>
      </c>
      <c r="I7860" s="1" t="s">
        <v>12</v>
      </c>
      <c r="J7860" s="1" t="s">
        <v>11</v>
      </c>
      <c r="K7860" s="1">
        <v>45</v>
      </c>
      <c r="L7860" s="1">
        <v>0</v>
      </c>
      <c r="M7860" s="1">
        <v>190909</v>
      </c>
      <c r="N7860" s="1">
        <v>2565</v>
      </c>
    </row>
    <row r="7861" spans="1:14">
      <c r="A7861" s="12">
        <v>16056100</v>
      </c>
      <c r="B7861" s="1" t="s">
        <v>13560</v>
      </c>
      <c r="C7861" s="12">
        <v>160561</v>
      </c>
      <c r="D7861" s="1" t="s">
        <v>13560</v>
      </c>
      <c r="E7861" s="12">
        <v>1605</v>
      </c>
      <c r="F7861" s="1" t="s">
        <v>12917</v>
      </c>
      <c r="G7861" s="12">
        <v>16</v>
      </c>
      <c r="H7861" s="1" t="s">
        <v>2758</v>
      </c>
      <c r="I7861" s="1" t="s">
        <v>751</v>
      </c>
      <c r="J7861" s="1" t="s">
        <v>750</v>
      </c>
      <c r="K7861" s="1">
        <v>44</v>
      </c>
      <c r="L7861" s="1">
        <v>6</v>
      </c>
      <c r="M7861" s="1">
        <v>0</v>
      </c>
      <c r="N7861" s="1">
        <v>0</v>
      </c>
    </row>
    <row r="7862" spans="1:14">
      <c r="A7862" s="12">
        <v>15132111</v>
      </c>
      <c r="B7862" s="1" t="s">
        <v>13559</v>
      </c>
      <c r="C7862" s="12">
        <v>151321</v>
      </c>
      <c r="D7862" s="1" t="s">
        <v>5670</v>
      </c>
      <c r="E7862" s="12">
        <v>1513</v>
      </c>
      <c r="F7862" s="1" t="s">
        <v>5669</v>
      </c>
      <c r="G7862" s="12">
        <v>15</v>
      </c>
      <c r="H7862" s="1" t="s">
        <v>413</v>
      </c>
      <c r="I7862" s="1" t="s">
        <v>412</v>
      </c>
      <c r="J7862" s="1" t="s">
        <v>411</v>
      </c>
      <c r="K7862" s="1">
        <v>44</v>
      </c>
      <c r="L7862" s="1">
        <v>2</v>
      </c>
      <c r="M7862" s="1">
        <v>616200</v>
      </c>
      <c r="N7862" s="1">
        <v>480000</v>
      </c>
    </row>
    <row r="7863" spans="1:14">
      <c r="A7863" s="12">
        <v>30039086</v>
      </c>
      <c r="B7863" s="1" t="s">
        <v>13558</v>
      </c>
      <c r="C7863" s="12">
        <v>300390</v>
      </c>
      <c r="D7863" s="1" t="s">
        <v>2682</v>
      </c>
      <c r="E7863" s="12">
        <v>3003</v>
      </c>
      <c r="F7863" s="1" t="s">
        <v>1164</v>
      </c>
      <c r="G7863" s="12">
        <v>30</v>
      </c>
      <c r="H7863" s="1" t="s">
        <v>63</v>
      </c>
      <c r="I7863" s="1" t="s">
        <v>12</v>
      </c>
      <c r="J7863" s="1" t="s">
        <v>11</v>
      </c>
      <c r="K7863" s="1">
        <v>44</v>
      </c>
      <c r="L7863" s="1">
        <v>0</v>
      </c>
      <c r="M7863" s="1">
        <v>0</v>
      </c>
      <c r="N7863" s="1">
        <v>0</v>
      </c>
    </row>
    <row r="7864" spans="1:14">
      <c r="A7864" s="12">
        <v>29332913</v>
      </c>
      <c r="B7864" s="1" t="s">
        <v>1678</v>
      </c>
      <c r="C7864" s="12">
        <v>293329</v>
      </c>
      <c r="D7864" s="1" t="s">
        <v>839</v>
      </c>
      <c r="E7864" s="12">
        <v>2933</v>
      </c>
      <c r="F7864" s="1" t="s">
        <v>67</v>
      </c>
      <c r="G7864" s="12">
        <v>29</v>
      </c>
      <c r="H7864" s="1" t="s">
        <v>13</v>
      </c>
      <c r="I7864" s="1" t="s">
        <v>12</v>
      </c>
      <c r="J7864" s="1" t="s">
        <v>11</v>
      </c>
      <c r="K7864" s="1">
        <v>42</v>
      </c>
      <c r="L7864" s="1">
        <v>1</v>
      </c>
      <c r="M7864" s="1">
        <v>148868</v>
      </c>
      <c r="N7864" s="1">
        <v>6075</v>
      </c>
    </row>
    <row r="7865" spans="1:14">
      <c r="A7865" s="13" t="s">
        <v>13557</v>
      </c>
      <c r="B7865" s="1" t="s">
        <v>13555</v>
      </c>
      <c r="C7865" s="13" t="s">
        <v>13556</v>
      </c>
      <c r="D7865" s="1" t="s">
        <v>13555</v>
      </c>
      <c r="E7865" s="13" t="s">
        <v>4951</v>
      </c>
      <c r="F7865" s="1" t="s">
        <v>4950</v>
      </c>
      <c r="G7865" s="13" t="s">
        <v>1488</v>
      </c>
      <c r="H7865" s="1" t="s">
        <v>1487</v>
      </c>
      <c r="I7865" s="1" t="s">
        <v>59</v>
      </c>
      <c r="J7865" s="1" t="s">
        <v>58</v>
      </c>
      <c r="K7865" s="1">
        <v>41</v>
      </c>
      <c r="L7865" s="1">
        <v>20</v>
      </c>
      <c r="M7865" s="1">
        <v>0</v>
      </c>
      <c r="N7865" s="1">
        <v>0</v>
      </c>
    </row>
    <row r="7866" spans="1:14">
      <c r="A7866" s="12">
        <v>30049033</v>
      </c>
      <c r="B7866" s="1" t="s">
        <v>13554</v>
      </c>
      <c r="C7866" s="12">
        <v>300490</v>
      </c>
      <c r="D7866" s="1" t="s">
        <v>741</v>
      </c>
      <c r="E7866" s="12">
        <v>3004</v>
      </c>
      <c r="F7866" s="1" t="s">
        <v>364</v>
      </c>
      <c r="G7866" s="12">
        <v>30</v>
      </c>
      <c r="H7866" s="1" t="s">
        <v>63</v>
      </c>
      <c r="I7866" s="1" t="s">
        <v>12</v>
      </c>
      <c r="J7866" s="1" t="s">
        <v>11</v>
      </c>
      <c r="K7866" s="1">
        <v>41</v>
      </c>
      <c r="L7866" s="1">
        <v>1</v>
      </c>
      <c r="M7866" s="1">
        <v>0</v>
      </c>
      <c r="N7866" s="1">
        <v>0</v>
      </c>
    </row>
    <row r="7867" spans="1:14">
      <c r="A7867" s="12">
        <v>82119500</v>
      </c>
      <c r="B7867" s="1" t="s">
        <v>4517</v>
      </c>
      <c r="C7867" s="12">
        <v>821195</v>
      </c>
      <c r="D7867" s="1" t="s">
        <v>4516</v>
      </c>
      <c r="E7867" s="12">
        <v>8211</v>
      </c>
      <c r="F7867" s="1" t="s">
        <v>4515</v>
      </c>
      <c r="G7867" s="12">
        <v>82</v>
      </c>
      <c r="H7867" s="1" t="s">
        <v>768</v>
      </c>
      <c r="I7867" s="1" t="s">
        <v>107</v>
      </c>
      <c r="J7867" s="1" t="s">
        <v>106</v>
      </c>
      <c r="K7867" s="1">
        <v>40</v>
      </c>
      <c r="L7867" s="1">
        <v>3</v>
      </c>
      <c r="M7867" s="1">
        <v>20464</v>
      </c>
      <c r="N7867" s="1">
        <v>263</v>
      </c>
    </row>
    <row r="7868" spans="1:14">
      <c r="A7868" s="12">
        <v>15141990</v>
      </c>
      <c r="B7868" s="1" t="s">
        <v>13553</v>
      </c>
      <c r="C7868" s="12">
        <v>151419</v>
      </c>
      <c r="D7868" s="1" t="s">
        <v>6723</v>
      </c>
      <c r="E7868" s="12">
        <v>1514</v>
      </c>
      <c r="F7868" s="1" t="s">
        <v>414</v>
      </c>
      <c r="G7868" s="12">
        <v>15</v>
      </c>
      <c r="H7868" s="1" t="s">
        <v>413</v>
      </c>
      <c r="I7868" s="1" t="s">
        <v>412</v>
      </c>
      <c r="J7868" s="1" t="s">
        <v>411</v>
      </c>
      <c r="K7868" s="1">
        <v>40</v>
      </c>
      <c r="L7868" s="1">
        <v>1</v>
      </c>
      <c r="M7868" s="1">
        <v>9335</v>
      </c>
      <c r="N7868" s="1">
        <v>5400</v>
      </c>
    </row>
    <row r="7869" spans="1:14">
      <c r="A7869" s="13" t="s">
        <v>13552</v>
      </c>
      <c r="B7869" s="1" t="s">
        <v>13550</v>
      </c>
      <c r="C7869" s="13" t="s">
        <v>13551</v>
      </c>
      <c r="D7869" s="1" t="s">
        <v>13550</v>
      </c>
      <c r="E7869" s="13" t="s">
        <v>5622</v>
      </c>
      <c r="F7869" s="1" t="s">
        <v>5621</v>
      </c>
      <c r="G7869" s="13" t="s">
        <v>2082</v>
      </c>
      <c r="H7869" s="1" t="s">
        <v>2081</v>
      </c>
      <c r="I7869" s="1" t="s">
        <v>59</v>
      </c>
      <c r="J7869" s="1" t="s">
        <v>58</v>
      </c>
      <c r="K7869" s="1">
        <v>39</v>
      </c>
      <c r="L7869" s="1">
        <v>5</v>
      </c>
      <c r="M7869" s="1">
        <v>1715734</v>
      </c>
      <c r="N7869" s="1">
        <v>1227805</v>
      </c>
    </row>
    <row r="7870" spans="1:14">
      <c r="A7870" s="12">
        <v>28419030</v>
      </c>
      <c r="B7870" s="1" t="s">
        <v>1075</v>
      </c>
      <c r="C7870" s="12">
        <v>284190</v>
      </c>
      <c r="D7870" s="1" t="s">
        <v>148</v>
      </c>
      <c r="E7870" s="12">
        <v>2841</v>
      </c>
      <c r="F7870" s="1" t="s">
        <v>147</v>
      </c>
      <c r="G7870" s="12">
        <v>28</v>
      </c>
      <c r="H7870" s="1" t="s">
        <v>118</v>
      </c>
      <c r="I7870" s="1" t="s">
        <v>12</v>
      </c>
      <c r="J7870" s="1" t="s">
        <v>11</v>
      </c>
      <c r="K7870" s="1">
        <v>39</v>
      </c>
      <c r="L7870" s="1">
        <v>0</v>
      </c>
      <c r="M7870" s="1">
        <v>502439</v>
      </c>
      <c r="N7870" s="1">
        <v>18928</v>
      </c>
    </row>
    <row r="7871" spans="1:14">
      <c r="A7871" s="12">
        <v>85365020</v>
      </c>
      <c r="B7871" s="1" t="s">
        <v>1876</v>
      </c>
      <c r="C7871" s="12">
        <v>853650</v>
      </c>
      <c r="D7871" s="1" t="s">
        <v>1875</v>
      </c>
      <c r="E7871" s="12">
        <v>8536</v>
      </c>
      <c r="F7871" s="1" t="s">
        <v>442</v>
      </c>
      <c r="G7871" s="12">
        <v>85</v>
      </c>
      <c r="H7871" s="1" t="s">
        <v>102</v>
      </c>
      <c r="I7871" s="1" t="s">
        <v>27</v>
      </c>
      <c r="J7871" s="1" t="s">
        <v>26</v>
      </c>
      <c r="K7871" s="1">
        <v>38</v>
      </c>
      <c r="L7871" s="1">
        <v>2</v>
      </c>
      <c r="M7871" s="1">
        <v>38049</v>
      </c>
      <c r="N7871" s="1">
        <v>296</v>
      </c>
    </row>
    <row r="7872" spans="1:14">
      <c r="A7872" s="12">
        <v>29349919</v>
      </c>
      <c r="B7872" s="1" t="s">
        <v>3033</v>
      </c>
      <c r="C7872" s="12">
        <v>293499</v>
      </c>
      <c r="D7872" s="1" t="s">
        <v>97</v>
      </c>
      <c r="E7872" s="12">
        <v>2934</v>
      </c>
      <c r="F7872" s="1" t="s">
        <v>96</v>
      </c>
      <c r="G7872" s="12">
        <v>29</v>
      </c>
      <c r="H7872" s="1" t="s">
        <v>13</v>
      </c>
      <c r="I7872" s="1" t="s">
        <v>12</v>
      </c>
      <c r="J7872" s="1" t="s">
        <v>11</v>
      </c>
      <c r="K7872" s="1">
        <v>38</v>
      </c>
      <c r="L7872" s="1">
        <v>1</v>
      </c>
      <c r="M7872" s="1">
        <v>110927843</v>
      </c>
      <c r="N7872" s="1">
        <v>3517606</v>
      </c>
    </row>
    <row r="7873" spans="1:14">
      <c r="A7873" s="12">
        <v>29221995</v>
      </c>
      <c r="B7873" s="1" t="s">
        <v>1469</v>
      </c>
      <c r="C7873" s="12">
        <v>292219</v>
      </c>
      <c r="D7873" s="1" t="s">
        <v>545</v>
      </c>
      <c r="E7873" s="12">
        <v>2922</v>
      </c>
      <c r="F7873" s="1" t="s">
        <v>294</v>
      </c>
      <c r="G7873" s="12">
        <v>29</v>
      </c>
      <c r="H7873" s="1" t="s">
        <v>13</v>
      </c>
      <c r="I7873" s="1" t="s">
        <v>12</v>
      </c>
      <c r="J7873" s="1" t="s">
        <v>11</v>
      </c>
      <c r="K7873" s="1">
        <v>38</v>
      </c>
      <c r="L7873" s="1">
        <v>0</v>
      </c>
      <c r="M7873" s="1">
        <v>1376282</v>
      </c>
      <c r="N7873" s="1">
        <v>2233</v>
      </c>
    </row>
    <row r="7874" spans="1:14">
      <c r="A7874" s="12">
        <v>91143000</v>
      </c>
      <c r="B7874" s="1" t="s">
        <v>101</v>
      </c>
      <c r="C7874" s="12">
        <v>911430</v>
      </c>
      <c r="D7874" s="1" t="s">
        <v>100</v>
      </c>
      <c r="E7874" s="12">
        <v>9114</v>
      </c>
      <c r="F7874" s="1" t="s">
        <v>99</v>
      </c>
      <c r="G7874" s="12">
        <v>91</v>
      </c>
      <c r="H7874" s="1" t="s">
        <v>50</v>
      </c>
      <c r="I7874" s="1" t="s">
        <v>49</v>
      </c>
      <c r="J7874" s="1" t="s">
        <v>48</v>
      </c>
      <c r="K7874" s="1">
        <v>36</v>
      </c>
      <c r="L7874" s="1">
        <v>0</v>
      </c>
      <c r="M7874" s="1">
        <v>8594655</v>
      </c>
      <c r="N7874" s="1">
        <v>18680</v>
      </c>
    </row>
    <row r="7875" spans="1:14">
      <c r="A7875" s="13" t="s">
        <v>13549</v>
      </c>
      <c r="B7875" s="1" t="s">
        <v>13547</v>
      </c>
      <c r="C7875" s="13" t="s">
        <v>13548</v>
      </c>
      <c r="D7875" s="1" t="s">
        <v>13547</v>
      </c>
      <c r="E7875" s="13" t="s">
        <v>9400</v>
      </c>
      <c r="F7875" s="1" t="s">
        <v>9399</v>
      </c>
      <c r="G7875" s="13" t="s">
        <v>4326</v>
      </c>
      <c r="H7875" s="1" t="s">
        <v>4325</v>
      </c>
      <c r="I7875" s="1" t="s">
        <v>59</v>
      </c>
      <c r="J7875" s="1" t="s">
        <v>58</v>
      </c>
      <c r="K7875" s="1">
        <v>35</v>
      </c>
      <c r="L7875" s="1">
        <v>12</v>
      </c>
      <c r="M7875" s="1">
        <v>24031</v>
      </c>
      <c r="N7875" s="1">
        <v>256</v>
      </c>
    </row>
    <row r="7876" spans="1:14">
      <c r="A7876" s="12">
        <v>29269021</v>
      </c>
      <c r="B7876" s="1" t="s">
        <v>13546</v>
      </c>
      <c r="C7876" s="12">
        <v>292690</v>
      </c>
      <c r="D7876" s="1" t="s">
        <v>462</v>
      </c>
      <c r="E7876" s="12">
        <v>2926</v>
      </c>
      <c r="F7876" s="1" t="s">
        <v>461</v>
      </c>
      <c r="G7876" s="12">
        <v>29</v>
      </c>
      <c r="H7876" s="1" t="s">
        <v>13</v>
      </c>
      <c r="I7876" s="1" t="s">
        <v>12</v>
      </c>
      <c r="J7876" s="1" t="s">
        <v>11</v>
      </c>
      <c r="K7876" s="1">
        <v>35</v>
      </c>
      <c r="L7876" s="1">
        <v>4</v>
      </c>
      <c r="M7876" s="1">
        <v>1935</v>
      </c>
      <c r="N7876" s="1">
        <v>0</v>
      </c>
    </row>
    <row r="7877" spans="1:14">
      <c r="A7877" s="12">
        <v>26201100</v>
      </c>
      <c r="B7877" s="1" t="s">
        <v>13545</v>
      </c>
      <c r="C7877" s="12">
        <v>262011</v>
      </c>
      <c r="D7877" s="1" t="s">
        <v>13545</v>
      </c>
      <c r="E7877" s="12">
        <v>2620</v>
      </c>
      <c r="F7877" s="1" t="s">
        <v>4341</v>
      </c>
      <c r="G7877" s="12">
        <v>26</v>
      </c>
      <c r="H7877" s="1" t="s">
        <v>888</v>
      </c>
      <c r="I7877" s="1" t="s">
        <v>225</v>
      </c>
      <c r="J7877" s="1" t="s">
        <v>224</v>
      </c>
      <c r="K7877" s="1">
        <v>35</v>
      </c>
      <c r="L7877" s="1">
        <v>2</v>
      </c>
      <c r="M7877" s="1">
        <v>0</v>
      </c>
      <c r="N7877" s="1">
        <v>0</v>
      </c>
    </row>
    <row r="7878" spans="1:14">
      <c r="A7878" s="13" t="s">
        <v>13544</v>
      </c>
      <c r="B7878" s="1" t="s">
        <v>13543</v>
      </c>
      <c r="C7878" s="13" t="s">
        <v>13542</v>
      </c>
      <c r="D7878" s="1" t="s">
        <v>13541</v>
      </c>
      <c r="E7878" s="13" t="s">
        <v>4277</v>
      </c>
      <c r="F7878" s="1" t="s">
        <v>4276</v>
      </c>
      <c r="G7878" s="13" t="s">
        <v>1488</v>
      </c>
      <c r="H7878" s="1" t="s">
        <v>1487</v>
      </c>
      <c r="I7878" s="1" t="s">
        <v>59</v>
      </c>
      <c r="J7878" s="1" t="s">
        <v>58</v>
      </c>
      <c r="K7878" s="1">
        <v>34</v>
      </c>
      <c r="L7878" s="1">
        <v>25</v>
      </c>
      <c r="M7878" s="1">
        <v>46003</v>
      </c>
      <c r="N7878" s="1">
        <v>88962</v>
      </c>
    </row>
    <row r="7879" spans="1:14">
      <c r="A7879" s="12">
        <v>85437091</v>
      </c>
      <c r="B7879" s="1" t="s">
        <v>2622</v>
      </c>
      <c r="C7879" s="12">
        <v>854370</v>
      </c>
      <c r="D7879" s="1" t="s">
        <v>764</v>
      </c>
      <c r="E7879" s="12">
        <v>8543</v>
      </c>
      <c r="F7879" s="1" t="s">
        <v>763</v>
      </c>
      <c r="G7879" s="12">
        <v>85</v>
      </c>
      <c r="H7879" s="1" t="s">
        <v>102</v>
      </c>
      <c r="I7879" s="1" t="s">
        <v>27</v>
      </c>
      <c r="J7879" s="1" t="s">
        <v>26</v>
      </c>
      <c r="K7879" s="1">
        <v>34</v>
      </c>
      <c r="L7879" s="1">
        <v>21</v>
      </c>
      <c r="M7879" s="1">
        <v>62279</v>
      </c>
      <c r="N7879" s="1">
        <v>168</v>
      </c>
    </row>
    <row r="7880" spans="1:14">
      <c r="A7880" s="12">
        <v>74031100</v>
      </c>
      <c r="B7880" s="1" t="s">
        <v>2446</v>
      </c>
      <c r="C7880" s="12">
        <v>740311</v>
      </c>
      <c r="D7880" s="1" t="s">
        <v>2445</v>
      </c>
      <c r="E7880" s="12">
        <v>7403</v>
      </c>
      <c r="F7880" s="1" t="s">
        <v>772</v>
      </c>
      <c r="G7880" s="12">
        <v>74</v>
      </c>
      <c r="H7880" s="1" t="s">
        <v>491</v>
      </c>
      <c r="I7880" s="1" t="s">
        <v>107</v>
      </c>
      <c r="J7880" s="1" t="s">
        <v>106</v>
      </c>
      <c r="K7880" s="1">
        <v>34</v>
      </c>
      <c r="L7880" s="1">
        <v>0</v>
      </c>
      <c r="M7880" s="1">
        <v>2583111613</v>
      </c>
      <c r="N7880" s="1">
        <v>281991359</v>
      </c>
    </row>
    <row r="7881" spans="1:14">
      <c r="A7881" s="12">
        <v>29333943</v>
      </c>
      <c r="B7881" s="1" t="s">
        <v>13540</v>
      </c>
      <c r="C7881" s="12">
        <v>293339</v>
      </c>
      <c r="D7881" s="1" t="s">
        <v>68</v>
      </c>
      <c r="E7881" s="12">
        <v>2933</v>
      </c>
      <c r="F7881" s="1" t="s">
        <v>67</v>
      </c>
      <c r="G7881" s="12">
        <v>29</v>
      </c>
      <c r="H7881" s="1" t="s">
        <v>13</v>
      </c>
      <c r="I7881" s="1" t="s">
        <v>12</v>
      </c>
      <c r="J7881" s="1" t="s">
        <v>11</v>
      </c>
      <c r="K7881" s="1">
        <v>33</v>
      </c>
      <c r="L7881" s="1">
        <v>0</v>
      </c>
      <c r="M7881" s="1">
        <v>360943</v>
      </c>
      <c r="N7881" s="1">
        <v>5775</v>
      </c>
    </row>
    <row r="7882" spans="1:14">
      <c r="A7882" s="12">
        <v>29049919</v>
      </c>
      <c r="B7882" s="1" t="s">
        <v>1400</v>
      </c>
      <c r="C7882" s="12">
        <v>290499</v>
      </c>
      <c r="D7882" s="1" t="s">
        <v>1399</v>
      </c>
      <c r="E7882" s="12">
        <v>2904</v>
      </c>
      <c r="F7882" s="1" t="s">
        <v>112</v>
      </c>
      <c r="G7882" s="12">
        <v>29</v>
      </c>
      <c r="H7882" s="1" t="s">
        <v>13</v>
      </c>
      <c r="I7882" s="1" t="s">
        <v>12</v>
      </c>
      <c r="J7882" s="1" t="s">
        <v>11</v>
      </c>
      <c r="K7882" s="1">
        <v>33</v>
      </c>
      <c r="L7882" s="1">
        <v>0</v>
      </c>
      <c r="M7882" s="1">
        <v>831283</v>
      </c>
      <c r="N7882" s="1">
        <v>140707</v>
      </c>
    </row>
    <row r="7883" spans="1:14">
      <c r="A7883" s="12">
        <v>84031090</v>
      </c>
      <c r="B7883" s="1" t="s">
        <v>13539</v>
      </c>
      <c r="C7883" s="12">
        <v>840310</v>
      </c>
      <c r="D7883" s="1" t="s">
        <v>13538</v>
      </c>
      <c r="E7883" s="12">
        <v>8403</v>
      </c>
      <c r="F7883" s="1" t="s">
        <v>3083</v>
      </c>
      <c r="G7883" s="12">
        <v>84</v>
      </c>
      <c r="H7883" s="1" t="s">
        <v>28</v>
      </c>
      <c r="I7883" s="1" t="s">
        <v>27</v>
      </c>
      <c r="J7883" s="1" t="s">
        <v>26</v>
      </c>
      <c r="K7883" s="1">
        <v>31</v>
      </c>
      <c r="L7883" s="1">
        <v>235</v>
      </c>
      <c r="M7883" s="1">
        <v>138564</v>
      </c>
      <c r="N7883" s="1">
        <v>19271</v>
      </c>
    </row>
    <row r="7884" spans="1:14">
      <c r="A7884" s="12">
        <v>85393911</v>
      </c>
      <c r="B7884" s="1" t="s">
        <v>13537</v>
      </c>
      <c r="C7884" s="12">
        <v>853939</v>
      </c>
      <c r="D7884" s="1" t="s">
        <v>5929</v>
      </c>
      <c r="E7884" s="12">
        <v>8539</v>
      </c>
      <c r="F7884" s="1" t="s">
        <v>1079</v>
      </c>
      <c r="G7884" s="12">
        <v>85</v>
      </c>
      <c r="H7884" s="1" t="s">
        <v>102</v>
      </c>
      <c r="I7884" s="1" t="s">
        <v>27</v>
      </c>
      <c r="J7884" s="1" t="s">
        <v>26</v>
      </c>
      <c r="K7884" s="1">
        <v>31</v>
      </c>
      <c r="L7884" s="1">
        <v>47</v>
      </c>
      <c r="M7884" s="1">
        <v>1006</v>
      </c>
      <c r="N7884" s="1">
        <v>1</v>
      </c>
    </row>
    <row r="7885" spans="1:14">
      <c r="A7885" s="12">
        <v>23063090</v>
      </c>
      <c r="B7885" s="1" t="s">
        <v>13536</v>
      </c>
      <c r="C7885" s="12">
        <v>230630</v>
      </c>
      <c r="D7885" s="1" t="s">
        <v>13535</v>
      </c>
      <c r="E7885" s="12">
        <v>2306</v>
      </c>
      <c r="F7885" s="1" t="s">
        <v>4444</v>
      </c>
      <c r="G7885" s="12">
        <v>23</v>
      </c>
      <c r="H7885" s="1" t="s">
        <v>2749</v>
      </c>
      <c r="I7885" s="1" t="s">
        <v>751</v>
      </c>
      <c r="J7885" s="1" t="s">
        <v>750</v>
      </c>
      <c r="K7885" s="1">
        <v>31</v>
      </c>
      <c r="L7885" s="1">
        <v>5</v>
      </c>
      <c r="M7885" s="1">
        <v>0</v>
      </c>
      <c r="N7885" s="1">
        <v>0</v>
      </c>
    </row>
    <row r="7886" spans="1:14">
      <c r="A7886" s="12">
        <v>10011900</v>
      </c>
      <c r="B7886" s="1" t="s">
        <v>3963</v>
      </c>
      <c r="C7886" s="12">
        <v>100119</v>
      </c>
      <c r="D7886" s="1" t="s">
        <v>3963</v>
      </c>
      <c r="E7886" s="12">
        <v>1001</v>
      </c>
      <c r="F7886" s="1" t="s">
        <v>3962</v>
      </c>
      <c r="G7886" s="12">
        <v>10</v>
      </c>
      <c r="H7886" s="1" t="s">
        <v>1178</v>
      </c>
      <c r="I7886" s="1" t="s">
        <v>59</v>
      </c>
      <c r="J7886" s="1" t="s">
        <v>58</v>
      </c>
      <c r="K7886" s="1">
        <v>31</v>
      </c>
      <c r="L7886" s="1">
        <v>3</v>
      </c>
      <c r="M7886" s="1">
        <v>8786240</v>
      </c>
      <c r="N7886" s="1">
        <v>30607168</v>
      </c>
    </row>
    <row r="7887" spans="1:14">
      <c r="A7887" s="12">
        <v>10031000</v>
      </c>
      <c r="B7887" s="1" t="s">
        <v>13534</v>
      </c>
      <c r="C7887" s="12">
        <v>100310</v>
      </c>
      <c r="D7887" s="1" t="s">
        <v>13534</v>
      </c>
      <c r="E7887" s="12">
        <v>1003</v>
      </c>
      <c r="F7887" s="1" t="s">
        <v>13446</v>
      </c>
      <c r="G7887" s="12">
        <v>10</v>
      </c>
      <c r="H7887" s="1" t="s">
        <v>1178</v>
      </c>
      <c r="I7887" s="1" t="s">
        <v>59</v>
      </c>
      <c r="J7887" s="1" t="s">
        <v>58</v>
      </c>
      <c r="K7887" s="1">
        <v>30</v>
      </c>
      <c r="L7887" s="1">
        <v>30</v>
      </c>
      <c r="M7887" s="1">
        <v>22880</v>
      </c>
      <c r="N7887" s="1">
        <v>17000</v>
      </c>
    </row>
    <row r="7888" spans="1:14">
      <c r="A7888" s="12">
        <v>86039000</v>
      </c>
      <c r="B7888" s="1" t="s">
        <v>13533</v>
      </c>
      <c r="C7888" s="12">
        <v>860390</v>
      </c>
      <c r="D7888" s="1" t="s">
        <v>13532</v>
      </c>
      <c r="E7888" s="12">
        <v>8603</v>
      </c>
      <c r="F7888" s="1" t="s">
        <v>5347</v>
      </c>
      <c r="G7888" s="12">
        <v>86</v>
      </c>
      <c r="H7888" s="1" t="s">
        <v>1732</v>
      </c>
      <c r="I7888" s="1" t="s">
        <v>272</v>
      </c>
      <c r="J7888" s="1" t="s">
        <v>271</v>
      </c>
      <c r="K7888" s="1">
        <v>29</v>
      </c>
      <c r="L7888" s="1">
        <v>1</v>
      </c>
      <c r="M7888" s="1">
        <v>0</v>
      </c>
      <c r="N7888" s="1">
        <v>0</v>
      </c>
    </row>
    <row r="7889" spans="1:14">
      <c r="A7889" s="12">
        <v>29335923</v>
      </c>
      <c r="B7889" s="1" t="s">
        <v>1473</v>
      </c>
      <c r="C7889" s="12">
        <v>293359</v>
      </c>
      <c r="D7889" s="1" t="s">
        <v>145</v>
      </c>
      <c r="E7889" s="12">
        <v>2933</v>
      </c>
      <c r="F7889" s="1" t="s">
        <v>67</v>
      </c>
      <c r="G7889" s="12">
        <v>29</v>
      </c>
      <c r="H7889" s="1" t="s">
        <v>13</v>
      </c>
      <c r="I7889" s="1" t="s">
        <v>12</v>
      </c>
      <c r="J7889" s="1" t="s">
        <v>11</v>
      </c>
      <c r="K7889" s="1">
        <v>29</v>
      </c>
      <c r="L7889" s="1">
        <v>0</v>
      </c>
      <c r="M7889" s="1">
        <v>518584</v>
      </c>
      <c r="N7889" s="1">
        <v>2515</v>
      </c>
    </row>
    <row r="7890" spans="1:14">
      <c r="A7890" s="12">
        <v>29189940</v>
      </c>
      <c r="B7890" s="1" t="s">
        <v>1846</v>
      </c>
      <c r="C7890" s="12">
        <v>291899</v>
      </c>
      <c r="D7890" s="1" t="s">
        <v>709</v>
      </c>
      <c r="E7890" s="12">
        <v>2918</v>
      </c>
      <c r="F7890" s="1" t="s">
        <v>323</v>
      </c>
      <c r="G7890" s="12">
        <v>29</v>
      </c>
      <c r="H7890" s="1" t="s">
        <v>13</v>
      </c>
      <c r="I7890" s="1" t="s">
        <v>12</v>
      </c>
      <c r="J7890" s="1" t="s">
        <v>11</v>
      </c>
      <c r="K7890" s="1">
        <v>29</v>
      </c>
      <c r="L7890" s="1">
        <v>0</v>
      </c>
      <c r="M7890" s="1">
        <v>3504310</v>
      </c>
      <c r="N7890" s="1">
        <v>86751</v>
      </c>
    </row>
    <row r="7891" spans="1:14">
      <c r="A7891" s="12">
        <v>29333948</v>
      </c>
      <c r="B7891" s="1" t="s">
        <v>1296</v>
      </c>
      <c r="C7891" s="12">
        <v>293339</v>
      </c>
      <c r="D7891" s="1" t="s">
        <v>68</v>
      </c>
      <c r="E7891" s="12">
        <v>2933</v>
      </c>
      <c r="F7891" s="1" t="s">
        <v>67</v>
      </c>
      <c r="G7891" s="12">
        <v>29</v>
      </c>
      <c r="H7891" s="1" t="s">
        <v>13</v>
      </c>
      <c r="I7891" s="1" t="s">
        <v>12</v>
      </c>
      <c r="J7891" s="1" t="s">
        <v>11</v>
      </c>
      <c r="K7891" s="1">
        <v>29</v>
      </c>
      <c r="L7891" s="1">
        <v>0</v>
      </c>
      <c r="M7891" s="1">
        <v>43035</v>
      </c>
      <c r="N7891" s="1">
        <v>345</v>
      </c>
    </row>
    <row r="7892" spans="1:14">
      <c r="A7892" s="12">
        <v>37031021</v>
      </c>
      <c r="B7892" s="1" t="s">
        <v>13531</v>
      </c>
      <c r="C7892" s="12">
        <v>370310</v>
      </c>
      <c r="D7892" s="1" t="s">
        <v>5772</v>
      </c>
      <c r="E7892" s="12">
        <v>3703</v>
      </c>
      <c r="F7892" s="1" t="s">
        <v>1434</v>
      </c>
      <c r="G7892" s="12">
        <v>37</v>
      </c>
      <c r="H7892" s="1" t="s">
        <v>1090</v>
      </c>
      <c r="I7892" s="1" t="s">
        <v>12</v>
      </c>
      <c r="J7892" s="1" t="s">
        <v>11</v>
      </c>
      <c r="K7892" s="1">
        <v>28</v>
      </c>
      <c r="L7892" s="1">
        <v>49</v>
      </c>
      <c r="M7892" s="1">
        <v>8374</v>
      </c>
      <c r="N7892" s="1">
        <v>1977</v>
      </c>
    </row>
    <row r="7893" spans="1:14">
      <c r="A7893" s="12">
        <v>27101994</v>
      </c>
      <c r="B7893" s="1" t="s">
        <v>4046</v>
      </c>
      <c r="C7893" s="12">
        <v>271019</v>
      </c>
      <c r="D7893" s="1" t="s">
        <v>488</v>
      </c>
      <c r="E7893" s="12">
        <v>2710</v>
      </c>
      <c r="F7893" s="1" t="s">
        <v>487</v>
      </c>
      <c r="G7893" s="12">
        <v>27</v>
      </c>
      <c r="H7893" s="1" t="s">
        <v>486</v>
      </c>
      <c r="I7893" s="1" t="s">
        <v>225</v>
      </c>
      <c r="J7893" s="1" t="s">
        <v>224</v>
      </c>
      <c r="K7893" s="1">
        <v>28</v>
      </c>
      <c r="L7893" s="1">
        <v>5</v>
      </c>
      <c r="M7893" s="1">
        <v>34910165</v>
      </c>
      <c r="N7893" s="1">
        <v>29947015</v>
      </c>
    </row>
    <row r="7894" spans="1:14">
      <c r="A7894" s="12">
        <v>12092100</v>
      </c>
      <c r="B7894" s="1" t="s">
        <v>13530</v>
      </c>
      <c r="C7894" s="12">
        <v>120921</v>
      </c>
      <c r="D7894" s="1" t="s">
        <v>13530</v>
      </c>
      <c r="E7894" s="12">
        <v>1209</v>
      </c>
      <c r="F7894" s="1" t="s">
        <v>3279</v>
      </c>
      <c r="G7894" s="12">
        <v>12</v>
      </c>
      <c r="H7894" s="1" t="s">
        <v>331</v>
      </c>
      <c r="I7894" s="1" t="s">
        <v>59</v>
      </c>
      <c r="J7894" s="1" t="s">
        <v>58</v>
      </c>
      <c r="K7894" s="1">
        <v>28</v>
      </c>
      <c r="L7894" s="1">
        <v>2</v>
      </c>
      <c r="M7894" s="1">
        <v>347859</v>
      </c>
      <c r="N7894" s="1">
        <v>52504</v>
      </c>
    </row>
    <row r="7895" spans="1:14">
      <c r="A7895" s="12">
        <v>28080020</v>
      </c>
      <c r="B7895" s="1" t="s">
        <v>441</v>
      </c>
      <c r="C7895" s="12">
        <v>280800</v>
      </c>
      <c r="D7895" s="1" t="s">
        <v>440</v>
      </c>
      <c r="E7895" s="12">
        <v>2808</v>
      </c>
      <c r="F7895" s="1" t="s">
        <v>440</v>
      </c>
      <c r="G7895" s="12">
        <v>28</v>
      </c>
      <c r="H7895" s="1" t="s">
        <v>118</v>
      </c>
      <c r="I7895" s="1" t="s">
        <v>12</v>
      </c>
      <c r="J7895" s="1" t="s">
        <v>11</v>
      </c>
      <c r="K7895" s="1">
        <v>28</v>
      </c>
      <c r="L7895" s="1">
        <v>1</v>
      </c>
      <c r="M7895" s="1">
        <v>162</v>
      </c>
      <c r="N7895" s="1">
        <v>2</v>
      </c>
    </row>
    <row r="7896" spans="1:14">
      <c r="A7896" s="13" t="s">
        <v>3581</v>
      </c>
      <c r="B7896" s="1" t="s">
        <v>3579</v>
      </c>
      <c r="C7896" s="13" t="s">
        <v>3580</v>
      </c>
      <c r="D7896" s="1" t="s">
        <v>3579</v>
      </c>
      <c r="E7896" s="13" t="s">
        <v>1238</v>
      </c>
      <c r="F7896" s="1" t="s">
        <v>1237</v>
      </c>
      <c r="G7896" s="13" t="s">
        <v>206</v>
      </c>
      <c r="H7896" s="1" t="s">
        <v>205</v>
      </c>
      <c r="I7896" s="1" t="s">
        <v>204</v>
      </c>
      <c r="J7896" s="1" t="s">
        <v>203</v>
      </c>
      <c r="K7896" s="1">
        <v>27</v>
      </c>
      <c r="L7896" s="1">
        <v>30</v>
      </c>
      <c r="M7896" s="1">
        <v>1631373</v>
      </c>
      <c r="N7896" s="1">
        <v>507878</v>
      </c>
    </row>
    <row r="7897" spans="1:14">
      <c r="A7897" s="12">
        <v>29314800</v>
      </c>
      <c r="B7897" s="1" t="s">
        <v>1554</v>
      </c>
      <c r="C7897" s="12">
        <v>293148</v>
      </c>
      <c r="D7897" s="1" t="s">
        <v>1553</v>
      </c>
      <c r="E7897" s="12">
        <v>2931</v>
      </c>
      <c r="F7897" s="1" t="s">
        <v>214</v>
      </c>
      <c r="G7897" s="12">
        <v>29</v>
      </c>
      <c r="H7897" s="1" t="s">
        <v>13</v>
      </c>
      <c r="I7897" s="1" t="s">
        <v>12</v>
      </c>
      <c r="J7897" s="1" t="s">
        <v>11</v>
      </c>
      <c r="K7897" s="1">
        <v>27</v>
      </c>
      <c r="L7897" s="1">
        <v>10</v>
      </c>
      <c r="M7897" s="1">
        <v>180743</v>
      </c>
      <c r="N7897" s="1">
        <v>85250</v>
      </c>
    </row>
    <row r="7898" spans="1:14">
      <c r="A7898" s="12">
        <v>70169000</v>
      </c>
      <c r="B7898" s="1" t="s">
        <v>3077</v>
      </c>
      <c r="C7898" s="12">
        <v>701690</v>
      </c>
      <c r="D7898" s="1" t="s">
        <v>3076</v>
      </c>
      <c r="E7898" s="12">
        <v>7016</v>
      </c>
      <c r="F7898" s="1" t="s">
        <v>3075</v>
      </c>
      <c r="G7898" s="12">
        <v>70</v>
      </c>
      <c r="H7898" s="1" t="s">
        <v>83</v>
      </c>
      <c r="I7898" s="1" t="s">
        <v>7</v>
      </c>
      <c r="J7898" s="1" t="s">
        <v>6</v>
      </c>
      <c r="K7898" s="1">
        <v>26</v>
      </c>
      <c r="L7898" s="1">
        <v>4</v>
      </c>
      <c r="M7898" s="1">
        <v>2400941</v>
      </c>
      <c r="N7898" s="1">
        <v>4334248</v>
      </c>
    </row>
    <row r="7899" spans="1:14">
      <c r="A7899" s="12">
        <v>45011000</v>
      </c>
      <c r="B7899" s="1" t="s">
        <v>13529</v>
      </c>
      <c r="C7899" s="12">
        <v>450110</v>
      </c>
      <c r="D7899" s="1" t="s">
        <v>13529</v>
      </c>
      <c r="E7899" s="12">
        <v>4501</v>
      </c>
      <c r="F7899" s="1" t="s">
        <v>2764</v>
      </c>
      <c r="G7899" s="12">
        <v>45</v>
      </c>
      <c r="H7899" s="1" t="s">
        <v>1130</v>
      </c>
      <c r="I7899" s="1" t="s">
        <v>1129</v>
      </c>
      <c r="J7899" s="1" t="s">
        <v>1128</v>
      </c>
      <c r="K7899" s="1">
        <v>26</v>
      </c>
      <c r="L7899" s="1">
        <v>4</v>
      </c>
      <c r="M7899" s="1">
        <v>0</v>
      </c>
      <c r="N7899" s="1">
        <v>0</v>
      </c>
    </row>
    <row r="7900" spans="1:14">
      <c r="A7900" s="12">
        <v>29182211</v>
      </c>
      <c r="B7900" s="1" t="s">
        <v>1592</v>
      </c>
      <c r="C7900" s="12">
        <v>291822</v>
      </c>
      <c r="D7900" s="1" t="s">
        <v>818</v>
      </c>
      <c r="E7900" s="12">
        <v>2918</v>
      </c>
      <c r="F7900" s="1" t="s">
        <v>323</v>
      </c>
      <c r="G7900" s="12">
        <v>29</v>
      </c>
      <c r="H7900" s="1" t="s">
        <v>13</v>
      </c>
      <c r="I7900" s="1" t="s">
        <v>12</v>
      </c>
      <c r="J7900" s="1" t="s">
        <v>11</v>
      </c>
      <c r="K7900" s="1">
        <v>26</v>
      </c>
      <c r="L7900" s="1">
        <v>3</v>
      </c>
      <c r="M7900" s="1">
        <v>1554458</v>
      </c>
      <c r="N7900" s="1">
        <v>324988</v>
      </c>
    </row>
    <row r="7901" spans="1:14">
      <c r="A7901" s="12">
        <v>39071031</v>
      </c>
      <c r="B7901" s="1" t="s">
        <v>13528</v>
      </c>
      <c r="C7901" s="12">
        <v>390710</v>
      </c>
      <c r="D7901" s="1" t="s">
        <v>1985</v>
      </c>
      <c r="E7901" s="12">
        <v>3907</v>
      </c>
      <c r="F7901" s="1" t="s">
        <v>775</v>
      </c>
      <c r="G7901" s="12">
        <v>39</v>
      </c>
      <c r="H7901" s="1" t="s">
        <v>38</v>
      </c>
      <c r="I7901" s="1" t="s">
        <v>37</v>
      </c>
      <c r="J7901" s="1" t="s">
        <v>36</v>
      </c>
      <c r="K7901" s="1">
        <v>26</v>
      </c>
      <c r="L7901" s="1">
        <v>0</v>
      </c>
      <c r="M7901" s="1">
        <v>137802</v>
      </c>
      <c r="N7901" s="1">
        <v>110010</v>
      </c>
    </row>
    <row r="7902" spans="1:14">
      <c r="A7902" s="12">
        <v>68159912</v>
      </c>
      <c r="B7902" s="1" t="s">
        <v>270</v>
      </c>
      <c r="C7902" s="12">
        <v>681599</v>
      </c>
      <c r="D7902" s="1" t="s">
        <v>269</v>
      </c>
      <c r="E7902" s="12">
        <v>6815</v>
      </c>
      <c r="F7902" s="1" t="s">
        <v>9</v>
      </c>
      <c r="G7902" s="12">
        <v>68</v>
      </c>
      <c r="H7902" s="1" t="s">
        <v>8</v>
      </c>
      <c r="I7902" s="1" t="s">
        <v>7</v>
      </c>
      <c r="J7902" s="1" t="s">
        <v>6</v>
      </c>
      <c r="K7902" s="1">
        <v>25</v>
      </c>
      <c r="L7902" s="1">
        <v>48</v>
      </c>
      <c r="M7902" s="1">
        <v>13400</v>
      </c>
      <c r="N7902" s="1">
        <v>269</v>
      </c>
    </row>
    <row r="7903" spans="1:14">
      <c r="A7903" s="12">
        <v>29052910</v>
      </c>
      <c r="B7903" s="1" t="s">
        <v>13527</v>
      </c>
      <c r="C7903" s="12">
        <v>290529</v>
      </c>
      <c r="D7903" s="1" t="s">
        <v>11380</v>
      </c>
      <c r="E7903" s="12">
        <v>2905</v>
      </c>
      <c r="F7903" s="1" t="s">
        <v>527</v>
      </c>
      <c r="G7903" s="12">
        <v>29</v>
      </c>
      <c r="H7903" s="1" t="s">
        <v>13</v>
      </c>
      <c r="I7903" s="1" t="s">
        <v>12</v>
      </c>
      <c r="J7903" s="1" t="s">
        <v>11</v>
      </c>
      <c r="K7903" s="1">
        <v>25</v>
      </c>
      <c r="L7903" s="1">
        <v>10</v>
      </c>
      <c r="M7903" s="1">
        <v>405</v>
      </c>
      <c r="N7903" s="1">
        <v>1</v>
      </c>
    </row>
    <row r="7904" spans="1:14">
      <c r="A7904" s="12">
        <v>29211915</v>
      </c>
      <c r="B7904" s="1" t="s">
        <v>4473</v>
      </c>
      <c r="C7904" s="12">
        <v>292119</v>
      </c>
      <c r="D7904" s="1" t="s">
        <v>896</v>
      </c>
      <c r="E7904" s="12">
        <v>2921</v>
      </c>
      <c r="F7904" s="1" t="s">
        <v>73</v>
      </c>
      <c r="G7904" s="12">
        <v>29</v>
      </c>
      <c r="H7904" s="1" t="s">
        <v>13</v>
      </c>
      <c r="I7904" s="1" t="s">
        <v>12</v>
      </c>
      <c r="J7904" s="1" t="s">
        <v>11</v>
      </c>
      <c r="K7904" s="1">
        <v>25</v>
      </c>
      <c r="L7904" s="1">
        <v>1</v>
      </c>
      <c r="M7904" s="1">
        <v>355276</v>
      </c>
      <c r="N7904" s="1">
        <v>122011</v>
      </c>
    </row>
    <row r="7905" spans="1:14">
      <c r="A7905" s="12">
        <v>29339912</v>
      </c>
      <c r="B7905" s="1" t="s">
        <v>1119</v>
      </c>
      <c r="C7905" s="12">
        <v>293399</v>
      </c>
      <c r="D7905" s="1" t="s">
        <v>596</v>
      </c>
      <c r="E7905" s="12">
        <v>2933</v>
      </c>
      <c r="F7905" s="1" t="s">
        <v>67</v>
      </c>
      <c r="G7905" s="12">
        <v>29</v>
      </c>
      <c r="H7905" s="1" t="s">
        <v>13</v>
      </c>
      <c r="I7905" s="1" t="s">
        <v>12</v>
      </c>
      <c r="J7905" s="1" t="s">
        <v>11</v>
      </c>
      <c r="K7905" s="1">
        <v>25</v>
      </c>
      <c r="L7905" s="1">
        <v>0</v>
      </c>
      <c r="M7905" s="1">
        <v>310062</v>
      </c>
      <c r="N7905" s="1">
        <v>507</v>
      </c>
    </row>
    <row r="7906" spans="1:14">
      <c r="A7906" s="12">
        <v>44121000</v>
      </c>
      <c r="B7906" s="1" t="s">
        <v>4241</v>
      </c>
      <c r="C7906" s="12">
        <v>441210</v>
      </c>
      <c r="D7906" s="1" t="s">
        <v>4240</v>
      </c>
      <c r="E7906" s="12">
        <v>4412</v>
      </c>
      <c r="F7906" s="1" t="s">
        <v>4239</v>
      </c>
      <c r="G7906" s="12">
        <v>44</v>
      </c>
      <c r="H7906" s="1" t="s">
        <v>2121</v>
      </c>
      <c r="I7906" s="1" t="s">
        <v>1129</v>
      </c>
      <c r="J7906" s="1" t="s">
        <v>1128</v>
      </c>
      <c r="K7906" s="1">
        <v>24</v>
      </c>
      <c r="L7906" s="1">
        <v>31</v>
      </c>
      <c r="M7906" s="1">
        <v>313408</v>
      </c>
      <c r="N7906" s="1">
        <v>119886</v>
      </c>
    </row>
    <row r="7907" spans="1:14">
      <c r="A7907" s="12">
        <v>55039020</v>
      </c>
      <c r="B7907" s="1" t="s">
        <v>3417</v>
      </c>
      <c r="C7907" s="12">
        <v>550390</v>
      </c>
      <c r="D7907" s="1" t="s">
        <v>1036</v>
      </c>
      <c r="E7907" s="12">
        <v>5503</v>
      </c>
      <c r="F7907" s="1" t="s">
        <v>1035</v>
      </c>
      <c r="G7907" s="12">
        <v>55</v>
      </c>
      <c r="H7907" s="1" t="s">
        <v>282</v>
      </c>
      <c r="I7907" s="1" t="s">
        <v>2</v>
      </c>
      <c r="J7907" s="1" t="s">
        <v>1</v>
      </c>
      <c r="K7907" s="1">
        <v>24</v>
      </c>
      <c r="L7907" s="1">
        <v>2</v>
      </c>
      <c r="M7907" s="1">
        <v>30749595</v>
      </c>
      <c r="N7907" s="1">
        <v>13080435</v>
      </c>
    </row>
    <row r="7908" spans="1:14">
      <c r="A7908" s="12">
        <v>54023219</v>
      </c>
      <c r="B7908" s="1" t="s">
        <v>4467</v>
      </c>
      <c r="C7908" s="12">
        <v>540232</v>
      </c>
      <c r="D7908" s="1" t="s">
        <v>2828</v>
      </c>
      <c r="E7908" s="12">
        <v>5402</v>
      </c>
      <c r="F7908" s="1" t="s">
        <v>1172</v>
      </c>
      <c r="G7908" s="12">
        <v>54</v>
      </c>
      <c r="H7908" s="1" t="s">
        <v>355</v>
      </c>
      <c r="I7908" s="1" t="s">
        <v>2</v>
      </c>
      <c r="J7908" s="1" t="s">
        <v>1</v>
      </c>
      <c r="K7908" s="1">
        <v>24</v>
      </c>
      <c r="L7908" s="1">
        <v>0</v>
      </c>
      <c r="M7908" s="1">
        <v>7737775</v>
      </c>
      <c r="N7908" s="1">
        <v>1615268</v>
      </c>
    </row>
    <row r="7909" spans="1:14">
      <c r="A7909" s="12">
        <v>29333921</v>
      </c>
      <c r="B7909" s="1" t="s">
        <v>605</v>
      </c>
      <c r="C7909" s="12">
        <v>293339</v>
      </c>
      <c r="D7909" s="1" t="s">
        <v>68</v>
      </c>
      <c r="E7909" s="12">
        <v>2933</v>
      </c>
      <c r="F7909" s="1" t="s">
        <v>67</v>
      </c>
      <c r="G7909" s="12">
        <v>29</v>
      </c>
      <c r="H7909" s="1" t="s">
        <v>13</v>
      </c>
      <c r="I7909" s="1" t="s">
        <v>12</v>
      </c>
      <c r="J7909" s="1" t="s">
        <v>11</v>
      </c>
      <c r="K7909" s="1">
        <v>23</v>
      </c>
      <c r="L7909" s="1">
        <v>7</v>
      </c>
      <c r="M7909" s="1">
        <v>49060976</v>
      </c>
      <c r="N7909" s="1">
        <v>4375801</v>
      </c>
    </row>
    <row r="7910" spans="1:14">
      <c r="A7910" s="12">
        <v>29039130</v>
      </c>
      <c r="B7910" s="1" t="s">
        <v>13526</v>
      </c>
      <c r="C7910" s="12">
        <v>290391</v>
      </c>
      <c r="D7910" s="1" t="s">
        <v>562</v>
      </c>
      <c r="E7910" s="12">
        <v>2903</v>
      </c>
      <c r="F7910" s="1" t="s">
        <v>300</v>
      </c>
      <c r="G7910" s="12">
        <v>29</v>
      </c>
      <c r="H7910" s="1" t="s">
        <v>13</v>
      </c>
      <c r="I7910" s="1" t="s">
        <v>12</v>
      </c>
      <c r="J7910" s="1" t="s">
        <v>11</v>
      </c>
      <c r="K7910" s="1">
        <v>23</v>
      </c>
      <c r="L7910" s="1">
        <v>1</v>
      </c>
      <c r="M7910" s="1">
        <v>6955051</v>
      </c>
      <c r="N7910" s="1">
        <v>6822950</v>
      </c>
    </row>
    <row r="7911" spans="1:14">
      <c r="A7911" s="12">
        <v>38256100</v>
      </c>
      <c r="B7911" s="1" t="s">
        <v>13525</v>
      </c>
      <c r="C7911" s="12">
        <v>382561</v>
      </c>
      <c r="D7911" s="1" t="s">
        <v>13524</v>
      </c>
      <c r="E7911" s="12">
        <v>3825</v>
      </c>
      <c r="F7911" s="1" t="s">
        <v>5257</v>
      </c>
      <c r="G7911" s="12">
        <v>38</v>
      </c>
      <c r="H7911" s="1" t="s">
        <v>244</v>
      </c>
      <c r="I7911" s="1" t="s">
        <v>12</v>
      </c>
      <c r="J7911" s="1" t="s">
        <v>11</v>
      </c>
      <c r="K7911" s="1">
        <v>22</v>
      </c>
      <c r="L7911" s="1">
        <v>20</v>
      </c>
      <c r="M7911" s="1">
        <v>0</v>
      </c>
      <c r="N7911" s="1">
        <v>0</v>
      </c>
    </row>
    <row r="7912" spans="1:14">
      <c r="A7912" s="12">
        <v>44183000</v>
      </c>
      <c r="B7912" s="1" t="s">
        <v>13523</v>
      </c>
      <c r="C7912" s="12">
        <v>441830</v>
      </c>
      <c r="D7912" s="1" t="s">
        <v>13522</v>
      </c>
      <c r="E7912" s="12">
        <v>4418</v>
      </c>
      <c r="F7912" s="1" t="s">
        <v>5041</v>
      </c>
      <c r="G7912" s="12">
        <v>44</v>
      </c>
      <c r="H7912" s="1" t="s">
        <v>2121</v>
      </c>
      <c r="I7912" s="1" t="s">
        <v>1129</v>
      </c>
      <c r="J7912" s="1" t="s">
        <v>1128</v>
      </c>
      <c r="K7912" s="1">
        <v>22</v>
      </c>
      <c r="L7912" s="1">
        <v>12</v>
      </c>
      <c r="M7912" s="1">
        <v>63478</v>
      </c>
      <c r="N7912" s="1">
        <v>75906</v>
      </c>
    </row>
    <row r="7913" spans="1:14">
      <c r="A7913" s="12">
        <v>29269029</v>
      </c>
      <c r="B7913" s="1" t="s">
        <v>573</v>
      </c>
      <c r="C7913" s="12">
        <v>292690</v>
      </c>
      <c r="D7913" s="1" t="s">
        <v>462</v>
      </c>
      <c r="E7913" s="12">
        <v>2926</v>
      </c>
      <c r="F7913" s="1" t="s">
        <v>461</v>
      </c>
      <c r="G7913" s="12">
        <v>29</v>
      </c>
      <c r="H7913" s="1" t="s">
        <v>13</v>
      </c>
      <c r="I7913" s="1" t="s">
        <v>12</v>
      </c>
      <c r="J7913" s="1" t="s">
        <v>11</v>
      </c>
      <c r="K7913" s="1">
        <v>22</v>
      </c>
      <c r="L7913" s="1">
        <v>1</v>
      </c>
      <c r="M7913" s="1">
        <v>24970659</v>
      </c>
      <c r="N7913" s="1">
        <v>1228313</v>
      </c>
    </row>
    <row r="7914" spans="1:14">
      <c r="A7914" s="12">
        <v>48025699</v>
      </c>
      <c r="B7914" s="1" t="s">
        <v>947</v>
      </c>
      <c r="C7914" s="12">
        <v>480256</v>
      </c>
      <c r="D7914" s="1" t="s">
        <v>946</v>
      </c>
      <c r="E7914" s="12">
        <v>4802</v>
      </c>
      <c r="F7914" s="1" t="s">
        <v>150</v>
      </c>
      <c r="G7914" s="12">
        <v>48</v>
      </c>
      <c r="H7914" s="1" t="s">
        <v>19</v>
      </c>
      <c r="I7914" s="1" t="s">
        <v>18</v>
      </c>
      <c r="J7914" s="1" t="s">
        <v>17</v>
      </c>
      <c r="K7914" s="1">
        <v>22</v>
      </c>
      <c r="L7914" s="1">
        <v>1</v>
      </c>
      <c r="M7914" s="1">
        <v>55331</v>
      </c>
      <c r="N7914" s="1">
        <v>62116</v>
      </c>
    </row>
    <row r="7915" spans="1:14">
      <c r="A7915" s="12">
        <v>29396911</v>
      </c>
      <c r="B7915" s="1" t="s">
        <v>13521</v>
      </c>
      <c r="C7915" s="12">
        <v>293969</v>
      </c>
      <c r="D7915" s="1" t="s">
        <v>1310</v>
      </c>
      <c r="E7915" s="12">
        <v>2939</v>
      </c>
      <c r="F7915" s="1" t="s">
        <v>656</v>
      </c>
      <c r="G7915" s="12">
        <v>29</v>
      </c>
      <c r="H7915" s="1" t="s">
        <v>13</v>
      </c>
      <c r="I7915" s="1" t="s">
        <v>12</v>
      </c>
      <c r="J7915" s="1" t="s">
        <v>11</v>
      </c>
      <c r="K7915" s="1">
        <v>22</v>
      </c>
      <c r="L7915" s="1">
        <v>0</v>
      </c>
      <c r="M7915" s="1">
        <v>0</v>
      </c>
      <c r="N7915" s="1">
        <v>0</v>
      </c>
    </row>
    <row r="7916" spans="1:14">
      <c r="A7916" s="12">
        <v>39207310</v>
      </c>
      <c r="B7916" s="1" t="s">
        <v>1973</v>
      </c>
      <c r="C7916" s="12">
        <v>392073</v>
      </c>
      <c r="D7916" s="1" t="s">
        <v>40</v>
      </c>
      <c r="E7916" s="12">
        <v>3920</v>
      </c>
      <c r="F7916" s="1" t="s">
        <v>39</v>
      </c>
      <c r="G7916" s="12">
        <v>39</v>
      </c>
      <c r="H7916" s="1" t="s">
        <v>38</v>
      </c>
      <c r="I7916" s="1" t="s">
        <v>37</v>
      </c>
      <c r="J7916" s="1" t="s">
        <v>36</v>
      </c>
      <c r="K7916" s="1">
        <v>22</v>
      </c>
      <c r="L7916" s="1">
        <v>0</v>
      </c>
      <c r="M7916" s="1">
        <v>1024462</v>
      </c>
      <c r="N7916" s="1">
        <v>237570</v>
      </c>
    </row>
    <row r="7917" spans="1:14">
      <c r="A7917" s="12">
        <v>85176141</v>
      </c>
      <c r="B7917" s="1" t="s">
        <v>13520</v>
      </c>
      <c r="C7917" s="12">
        <v>851761</v>
      </c>
      <c r="D7917" s="1" t="s">
        <v>1881</v>
      </c>
      <c r="E7917" s="12">
        <v>8517</v>
      </c>
      <c r="F7917" s="1" t="s">
        <v>852</v>
      </c>
      <c r="G7917" s="12">
        <v>85</v>
      </c>
      <c r="H7917" s="1" t="s">
        <v>102</v>
      </c>
      <c r="I7917" s="1" t="s">
        <v>27</v>
      </c>
      <c r="J7917" s="1" t="s">
        <v>26</v>
      </c>
      <c r="K7917" s="1">
        <v>22</v>
      </c>
      <c r="L7917" s="1">
        <v>0</v>
      </c>
      <c r="M7917" s="1">
        <v>1333975</v>
      </c>
      <c r="N7917" s="1">
        <v>2769</v>
      </c>
    </row>
    <row r="7918" spans="1:14">
      <c r="A7918" s="12">
        <v>29173919</v>
      </c>
      <c r="B7918" s="1" t="s">
        <v>3151</v>
      </c>
      <c r="C7918" s="12">
        <v>291739</v>
      </c>
      <c r="D7918" s="1" t="s">
        <v>326</v>
      </c>
      <c r="E7918" s="12">
        <v>2917</v>
      </c>
      <c r="F7918" s="1" t="s">
        <v>93</v>
      </c>
      <c r="G7918" s="12">
        <v>29</v>
      </c>
      <c r="H7918" s="1" t="s">
        <v>13</v>
      </c>
      <c r="I7918" s="1" t="s">
        <v>12</v>
      </c>
      <c r="J7918" s="1" t="s">
        <v>11</v>
      </c>
      <c r="K7918" s="1">
        <v>21</v>
      </c>
      <c r="L7918" s="1">
        <v>1</v>
      </c>
      <c r="M7918" s="1">
        <v>32056478</v>
      </c>
      <c r="N7918" s="1">
        <v>24410471</v>
      </c>
    </row>
    <row r="7919" spans="1:14">
      <c r="A7919" s="12">
        <v>48024010</v>
      </c>
      <c r="B7919" s="1" t="s">
        <v>13519</v>
      </c>
      <c r="C7919" s="12">
        <v>480240</v>
      </c>
      <c r="D7919" s="1" t="s">
        <v>10014</v>
      </c>
      <c r="E7919" s="12">
        <v>4802</v>
      </c>
      <c r="F7919" s="1" t="s">
        <v>150</v>
      </c>
      <c r="G7919" s="12">
        <v>48</v>
      </c>
      <c r="H7919" s="1" t="s">
        <v>19</v>
      </c>
      <c r="I7919" s="1" t="s">
        <v>18</v>
      </c>
      <c r="J7919" s="1" t="s">
        <v>17</v>
      </c>
      <c r="K7919" s="1">
        <v>21</v>
      </c>
      <c r="L7919" s="1">
        <v>1</v>
      </c>
      <c r="M7919" s="1">
        <v>0</v>
      </c>
      <c r="N7919" s="1">
        <v>0</v>
      </c>
    </row>
    <row r="7920" spans="1:14">
      <c r="A7920" s="12">
        <v>29242952</v>
      </c>
      <c r="B7920" s="1" t="s">
        <v>2222</v>
      </c>
      <c r="C7920" s="12">
        <v>292429</v>
      </c>
      <c r="D7920" s="1" t="s">
        <v>594</v>
      </c>
      <c r="E7920" s="12">
        <v>2924</v>
      </c>
      <c r="F7920" s="1" t="s">
        <v>23</v>
      </c>
      <c r="G7920" s="12">
        <v>29</v>
      </c>
      <c r="H7920" s="1" t="s">
        <v>13</v>
      </c>
      <c r="I7920" s="1" t="s">
        <v>12</v>
      </c>
      <c r="J7920" s="1" t="s">
        <v>11</v>
      </c>
      <c r="K7920" s="1">
        <v>21</v>
      </c>
      <c r="L7920" s="1">
        <v>0</v>
      </c>
      <c r="M7920" s="1">
        <v>352030</v>
      </c>
      <c r="N7920" s="1">
        <v>2614</v>
      </c>
    </row>
    <row r="7921" spans="1:14">
      <c r="A7921" s="12">
        <v>37025590</v>
      </c>
      <c r="B7921" s="1" t="s">
        <v>13518</v>
      </c>
      <c r="C7921" s="12">
        <v>370255</v>
      </c>
      <c r="D7921" s="1" t="s">
        <v>2126</v>
      </c>
      <c r="E7921" s="12">
        <v>3702</v>
      </c>
      <c r="F7921" s="1" t="s">
        <v>1091</v>
      </c>
      <c r="G7921" s="12">
        <v>37</v>
      </c>
      <c r="H7921" s="1" t="s">
        <v>1090</v>
      </c>
      <c r="I7921" s="1" t="s">
        <v>12</v>
      </c>
      <c r="J7921" s="1" t="s">
        <v>11</v>
      </c>
      <c r="K7921" s="1">
        <v>20</v>
      </c>
      <c r="L7921" s="1">
        <v>10</v>
      </c>
      <c r="M7921" s="1">
        <v>0</v>
      </c>
      <c r="N7921" s="1">
        <v>0</v>
      </c>
    </row>
    <row r="7922" spans="1:14">
      <c r="A7922" s="12">
        <v>31025019</v>
      </c>
      <c r="B7922" s="1" t="s">
        <v>13517</v>
      </c>
      <c r="C7922" s="12">
        <v>310250</v>
      </c>
      <c r="D7922" s="1" t="s">
        <v>4337</v>
      </c>
      <c r="E7922" s="12">
        <v>3102</v>
      </c>
      <c r="F7922" s="1" t="s">
        <v>3949</v>
      </c>
      <c r="G7922" s="12">
        <v>31</v>
      </c>
      <c r="H7922" s="1" t="s">
        <v>870</v>
      </c>
      <c r="I7922" s="1" t="s">
        <v>12</v>
      </c>
      <c r="J7922" s="1" t="s">
        <v>11</v>
      </c>
      <c r="K7922" s="1">
        <v>20</v>
      </c>
      <c r="L7922" s="1">
        <v>7</v>
      </c>
      <c r="M7922" s="1">
        <v>137</v>
      </c>
      <c r="N7922" s="1">
        <v>1</v>
      </c>
    </row>
    <row r="7923" spans="1:14">
      <c r="A7923" s="12">
        <v>39121110</v>
      </c>
      <c r="B7923" s="1" t="s">
        <v>13516</v>
      </c>
      <c r="C7923" s="12">
        <v>391211</v>
      </c>
      <c r="D7923" s="1" t="s">
        <v>4091</v>
      </c>
      <c r="E7923" s="12">
        <v>3912</v>
      </c>
      <c r="F7923" s="1" t="s">
        <v>1933</v>
      </c>
      <c r="G7923" s="12">
        <v>39</v>
      </c>
      <c r="H7923" s="1" t="s">
        <v>38</v>
      </c>
      <c r="I7923" s="1" t="s">
        <v>37</v>
      </c>
      <c r="J7923" s="1" t="s">
        <v>36</v>
      </c>
      <c r="K7923" s="1">
        <v>20</v>
      </c>
      <c r="L7923" s="1">
        <v>6</v>
      </c>
      <c r="M7923" s="1">
        <v>6915</v>
      </c>
      <c r="N7923" s="1">
        <v>885</v>
      </c>
    </row>
    <row r="7924" spans="1:14">
      <c r="A7924" s="13" t="s">
        <v>13515</v>
      </c>
      <c r="B7924" s="1" t="s">
        <v>13514</v>
      </c>
      <c r="C7924" s="13" t="s">
        <v>13513</v>
      </c>
      <c r="D7924" s="1" t="s">
        <v>13512</v>
      </c>
      <c r="E7924" s="13" t="s">
        <v>13511</v>
      </c>
      <c r="F7924" s="1" t="s">
        <v>13510</v>
      </c>
      <c r="G7924" s="13" t="s">
        <v>4162</v>
      </c>
      <c r="H7924" s="1" t="s">
        <v>4161</v>
      </c>
      <c r="I7924" s="1" t="s">
        <v>204</v>
      </c>
      <c r="J7924" s="1" t="s">
        <v>203</v>
      </c>
      <c r="K7924" s="1">
        <v>20</v>
      </c>
      <c r="L7924" s="1">
        <v>3</v>
      </c>
      <c r="M7924" s="1">
        <v>0</v>
      </c>
      <c r="N7924" s="1">
        <v>0</v>
      </c>
    </row>
    <row r="7925" spans="1:14">
      <c r="A7925" s="12">
        <v>29336922</v>
      </c>
      <c r="B7925" s="1" t="s">
        <v>410</v>
      </c>
      <c r="C7925" s="12">
        <v>293369</v>
      </c>
      <c r="D7925" s="1" t="s">
        <v>139</v>
      </c>
      <c r="E7925" s="12">
        <v>2933</v>
      </c>
      <c r="F7925" s="1" t="s">
        <v>67</v>
      </c>
      <c r="G7925" s="12">
        <v>29</v>
      </c>
      <c r="H7925" s="1" t="s">
        <v>13</v>
      </c>
      <c r="I7925" s="1" t="s">
        <v>12</v>
      </c>
      <c r="J7925" s="1" t="s">
        <v>11</v>
      </c>
      <c r="K7925" s="1">
        <v>20</v>
      </c>
      <c r="L7925" s="1">
        <v>1</v>
      </c>
      <c r="M7925" s="1">
        <v>14196843</v>
      </c>
      <c r="N7925" s="1">
        <v>1026022</v>
      </c>
    </row>
    <row r="7926" spans="1:14">
      <c r="A7926" s="12">
        <v>29071940</v>
      </c>
      <c r="B7926" s="1" t="s">
        <v>826</v>
      </c>
      <c r="C7926" s="12">
        <v>290719</v>
      </c>
      <c r="D7926" s="1" t="s">
        <v>825</v>
      </c>
      <c r="E7926" s="12">
        <v>2907</v>
      </c>
      <c r="F7926" s="1" t="s">
        <v>824</v>
      </c>
      <c r="G7926" s="12">
        <v>29</v>
      </c>
      <c r="H7926" s="1" t="s">
        <v>13</v>
      </c>
      <c r="I7926" s="1" t="s">
        <v>12</v>
      </c>
      <c r="J7926" s="1" t="s">
        <v>11</v>
      </c>
      <c r="K7926" s="1">
        <v>19</v>
      </c>
      <c r="L7926" s="1">
        <v>0</v>
      </c>
      <c r="M7926" s="1">
        <v>12699</v>
      </c>
      <c r="N7926" s="1">
        <v>8044</v>
      </c>
    </row>
    <row r="7927" spans="1:14">
      <c r="A7927" s="12">
        <v>20029090</v>
      </c>
      <c r="B7927" s="1" t="s">
        <v>13509</v>
      </c>
      <c r="C7927" s="12">
        <v>200290</v>
      </c>
      <c r="D7927" s="1" t="s">
        <v>9634</v>
      </c>
      <c r="E7927" s="12">
        <v>2002</v>
      </c>
      <c r="F7927" s="1" t="s">
        <v>6485</v>
      </c>
      <c r="G7927" s="12">
        <v>20</v>
      </c>
      <c r="H7927" s="1" t="s">
        <v>3274</v>
      </c>
      <c r="I7927" s="1" t="s">
        <v>751</v>
      </c>
      <c r="J7927" s="1" t="s">
        <v>750</v>
      </c>
      <c r="K7927" s="1">
        <v>18</v>
      </c>
      <c r="L7927" s="1">
        <v>18</v>
      </c>
      <c r="M7927" s="1">
        <v>0</v>
      </c>
      <c r="N7927" s="1">
        <v>0</v>
      </c>
    </row>
    <row r="7928" spans="1:14">
      <c r="A7928" s="12">
        <v>29031300</v>
      </c>
      <c r="B7928" s="1" t="s">
        <v>2268</v>
      </c>
      <c r="C7928" s="12">
        <v>290313</v>
      </c>
      <c r="D7928" s="1" t="s">
        <v>2268</v>
      </c>
      <c r="E7928" s="12">
        <v>2903</v>
      </c>
      <c r="F7928" s="1" t="s">
        <v>300</v>
      </c>
      <c r="G7928" s="12">
        <v>29</v>
      </c>
      <c r="H7928" s="1" t="s">
        <v>13</v>
      </c>
      <c r="I7928" s="1" t="s">
        <v>12</v>
      </c>
      <c r="J7928" s="1" t="s">
        <v>11</v>
      </c>
      <c r="K7928" s="1">
        <v>18</v>
      </c>
      <c r="L7928" s="1">
        <v>2</v>
      </c>
      <c r="M7928" s="1">
        <v>252785</v>
      </c>
      <c r="N7928" s="1">
        <v>280827</v>
      </c>
    </row>
    <row r="7929" spans="1:14">
      <c r="A7929" s="12">
        <v>29362510</v>
      </c>
      <c r="B7929" s="1" t="s">
        <v>1641</v>
      </c>
      <c r="C7929" s="12">
        <v>293625</v>
      </c>
      <c r="D7929" s="1" t="s">
        <v>1639</v>
      </c>
      <c r="E7929" s="12">
        <v>2936</v>
      </c>
      <c r="F7929" s="1" t="s">
        <v>696</v>
      </c>
      <c r="G7929" s="12">
        <v>29</v>
      </c>
      <c r="H7929" s="1" t="s">
        <v>13</v>
      </c>
      <c r="I7929" s="1" t="s">
        <v>12</v>
      </c>
      <c r="J7929" s="1" t="s">
        <v>11</v>
      </c>
      <c r="K7929" s="1">
        <v>18</v>
      </c>
      <c r="L7929" s="1">
        <v>1</v>
      </c>
      <c r="M7929" s="1">
        <v>82946</v>
      </c>
      <c r="N7929" s="1">
        <v>2923</v>
      </c>
    </row>
    <row r="7930" spans="1:14">
      <c r="A7930" s="12">
        <v>29349992</v>
      </c>
      <c r="B7930" s="1" t="s">
        <v>1886</v>
      </c>
      <c r="C7930" s="12">
        <v>293499</v>
      </c>
      <c r="D7930" s="1" t="s">
        <v>97</v>
      </c>
      <c r="E7930" s="12">
        <v>2934</v>
      </c>
      <c r="F7930" s="1" t="s">
        <v>96</v>
      </c>
      <c r="G7930" s="12">
        <v>29</v>
      </c>
      <c r="H7930" s="1" t="s">
        <v>13</v>
      </c>
      <c r="I7930" s="1" t="s">
        <v>12</v>
      </c>
      <c r="J7930" s="1" t="s">
        <v>11</v>
      </c>
      <c r="K7930" s="1">
        <v>18</v>
      </c>
      <c r="L7930" s="1">
        <v>0</v>
      </c>
      <c r="M7930" s="1">
        <v>930055</v>
      </c>
      <c r="N7930" s="1">
        <v>872</v>
      </c>
    </row>
    <row r="7931" spans="1:14">
      <c r="A7931" s="12">
        <v>12079910</v>
      </c>
      <c r="B7931" s="1" t="s">
        <v>13508</v>
      </c>
      <c r="C7931" s="12">
        <v>120799</v>
      </c>
      <c r="D7931" s="1" t="s">
        <v>4529</v>
      </c>
      <c r="E7931" s="12">
        <v>1207</v>
      </c>
      <c r="F7931" s="1" t="s">
        <v>4529</v>
      </c>
      <c r="G7931" s="12">
        <v>12</v>
      </c>
      <c r="H7931" s="1" t="s">
        <v>331</v>
      </c>
      <c r="I7931" s="1" t="s">
        <v>59</v>
      </c>
      <c r="J7931" s="1" t="s">
        <v>58</v>
      </c>
      <c r="K7931" s="1">
        <v>17</v>
      </c>
      <c r="L7931" s="1">
        <v>2</v>
      </c>
      <c r="M7931" s="1">
        <v>2840149</v>
      </c>
      <c r="N7931" s="1">
        <v>9061</v>
      </c>
    </row>
    <row r="7932" spans="1:14">
      <c r="A7932" s="13" t="s">
        <v>13507</v>
      </c>
      <c r="B7932" s="1" t="s">
        <v>13505</v>
      </c>
      <c r="C7932" s="13" t="s">
        <v>13506</v>
      </c>
      <c r="D7932" s="1" t="s">
        <v>13505</v>
      </c>
      <c r="E7932" s="13" t="s">
        <v>1855</v>
      </c>
      <c r="F7932" s="1" t="s">
        <v>1854</v>
      </c>
      <c r="G7932" s="13" t="s">
        <v>206</v>
      </c>
      <c r="H7932" s="1" t="s">
        <v>205</v>
      </c>
      <c r="I7932" s="1" t="s">
        <v>204</v>
      </c>
      <c r="J7932" s="1" t="s">
        <v>203</v>
      </c>
      <c r="K7932" s="1">
        <v>16</v>
      </c>
      <c r="L7932" s="1">
        <v>6</v>
      </c>
      <c r="M7932" s="1">
        <v>0</v>
      </c>
      <c r="N7932" s="1">
        <v>0</v>
      </c>
    </row>
    <row r="7933" spans="1:14">
      <c r="A7933" s="13" t="s">
        <v>13504</v>
      </c>
      <c r="B7933" s="1" t="s">
        <v>13502</v>
      </c>
      <c r="C7933" s="13" t="s">
        <v>13503</v>
      </c>
      <c r="D7933" s="1" t="s">
        <v>13502</v>
      </c>
      <c r="E7933" s="13" t="s">
        <v>4774</v>
      </c>
      <c r="F7933" s="1" t="s">
        <v>4773</v>
      </c>
      <c r="G7933" s="13" t="s">
        <v>1488</v>
      </c>
      <c r="H7933" s="1" t="s">
        <v>1487</v>
      </c>
      <c r="I7933" s="1" t="s">
        <v>59</v>
      </c>
      <c r="J7933" s="1" t="s">
        <v>58</v>
      </c>
      <c r="K7933" s="1">
        <v>16</v>
      </c>
      <c r="L7933" s="1">
        <v>1</v>
      </c>
      <c r="M7933" s="1">
        <v>0</v>
      </c>
      <c r="N7933" s="1">
        <v>0</v>
      </c>
    </row>
    <row r="7934" spans="1:14">
      <c r="A7934" s="13" t="s">
        <v>13501</v>
      </c>
      <c r="B7934" s="1" t="s">
        <v>13499</v>
      </c>
      <c r="C7934" s="13" t="s">
        <v>13500</v>
      </c>
      <c r="D7934" s="1" t="s">
        <v>13499</v>
      </c>
      <c r="E7934" s="13" t="s">
        <v>4433</v>
      </c>
      <c r="F7934" s="1" t="s">
        <v>4432</v>
      </c>
      <c r="G7934" s="13" t="s">
        <v>4326</v>
      </c>
      <c r="H7934" s="1" t="s">
        <v>4325</v>
      </c>
      <c r="I7934" s="1" t="s">
        <v>59</v>
      </c>
      <c r="J7934" s="1" t="s">
        <v>58</v>
      </c>
      <c r="K7934" s="1">
        <v>16</v>
      </c>
      <c r="L7934" s="1">
        <v>1</v>
      </c>
      <c r="M7934" s="1">
        <v>0</v>
      </c>
      <c r="N7934" s="1">
        <v>0</v>
      </c>
    </row>
    <row r="7935" spans="1:14">
      <c r="A7935" s="12">
        <v>29089930</v>
      </c>
      <c r="B7935" s="1" t="s">
        <v>705</v>
      </c>
      <c r="C7935" s="12">
        <v>290899</v>
      </c>
      <c r="D7935" s="1" t="s">
        <v>704</v>
      </c>
      <c r="E7935" s="12">
        <v>2908</v>
      </c>
      <c r="F7935" s="1" t="s">
        <v>184</v>
      </c>
      <c r="G7935" s="12">
        <v>29</v>
      </c>
      <c r="H7935" s="1" t="s">
        <v>13</v>
      </c>
      <c r="I7935" s="1" t="s">
        <v>12</v>
      </c>
      <c r="J7935" s="1" t="s">
        <v>11</v>
      </c>
      <c r="K7935" s="1">
        <v>16</v>
      </c>
      <c r="L7935" s="1">
        <v>0</v>
      </c>
      <c r="M7935" s="1">
        <v>174437</v>
      </c>
      <c r="N7935" s="1">
        <v>5892</v>
      </c>
    </row>
    <row r="7936" spans="1:14">
      <c r="A7936" s="12">
        <v>91101110</v>
      </c>
      <c r="B7936" s="1" t="s">
        <v>703</v>
      </c>
      <c r="C7936" s="12">
        <v>911011</v>
      </c>
      <c r="D7936" s="1" t="s">
        <v>702</v>
      </c>
      <c r="E7936" s="12">
        <v>9110</v>
      </c>
      <c r="F7936" s="1" t="s">
        <v>701</v>
      </c>
      <c r="G7936" s="12">
        <v>91</v>
      </c>
      <c r="H7936" s="1" t="s">
        <v>50</v>
      </c>
      <c r="I7936" s="1" t="s">
        <v>49</v>
      </c>
      <c r="J7936" s="1" t="s">
        <v>48</v>
      </c>
      <c r="K7936" s="1">
        <v>16</v>
      </c>
      <c r="L7936" s="1">
        <v>0</v>
      </c>
      <c r="M7936" s="1">
        <v>3536756</v>
      </c>
      <c r="N7936" s="1">
        <v>8095</v>
      </c>
    </row>
    <row r="7937" spans="1:14">
      <c r="A7937" s="12">
        <v>72104110</v>
      </c>
      <c r="B7937" s="1" t="s">
        <v>13498</v>
      </c>
      <c r="C7937" s="12">
        <v>721041</v>
      </c>
      <c r="D7937" s="1" t="s">
        <v>5783</v>
      </c>
      <c r="E7937" s="12">
        <v>7210</v>
      </c>
      <c r="F7937" s="1" t="s">
        <v>964</v>
      </c>
      <c r="G7937" s="12">
        <v>72</v>
      </c>
      <c r="H7937" s="1" t="s">
        <v>436</v>
      </c>
      <c r="I7937" s="1" t="s">
        <v>107</v>
      </c>
      <c r="J7937" s="1" t="s">
        <v>106</v>
      </c>
      <c r="K7937" s="1">
        <v>15</v>
      </c>
      <c r="L7937" s="1">
        <v>5</v>
      </c>
      <c r="M7937" s="1">
        <v>230943</v>
      </c>
      <c r="N7937" s="1">
        <v>264153</v>
      </c>
    </row>
    <row r="7938" spans="1:14">
      <c r="A7938" s="12">
        <v>55162100</v>
      </c>
      <c r="B7938" s="1" t="s">
        <v>1318</v>
      </c>
      <c r="C7938" s="12">
        <v>551621</v>
      </c>
      <c r="D7938" s="1" t="s">
        <v>1317</v>
      </c>
      <c r="E7938" s="12">
        <v>5516</v>
      </c>
      <c r="F7938" s="1" t="s">
        <v>1316</v>
      </c>
      <c r="G7938" s="12">
        <v>55</v>
      </c>
      <c r="H7938" s="1" t="s">
        <v>282</v>
      </c>
      <c r="I7938" s="1" t="s">
        <v>2</v>
      </c>
      <c r="J7938" s="1" t="s">
        <v>1</v>
      </c>
      <c r="K7938" s="1">
        <v>14</v>
      </c>
      <c r="L7938" s="1">
        <v>15</v>
      </c>
      <c r="M7938" s="1">
        <v>855225</v>
      </c>
      <c r="N7938" s="1">
        <v>183889</v>
      </c>
    </row>
    <row r="7939" spans="1:14">
      <c r="A7939" s="13" t="s">
        <v>13497</v>
      </c>
      <c r="B7939" s="1" t="s">
        <v>13496</v>
      </c>
      <c r="C7939" s="13" t="s">
        <v>9803</v>
      </c>
      <c r="D7939" s="1" t="s">
        <v>9802</v>
      </c>
      <c r="E7939" s="13" t="s">
        <v>1490</v>
      </c>
      <c r="F7939" s="1" t="s">
        <v>1489</v>
      </c>
      <c r="G7939" s="13" t="s">
        <v>1488</v>
      </c>
      <c r="H7939" s="1" t="s">
        <v>1487</v>
      </c>
      <c r="I7939" s="1" t="s">
        <v>59</v>
      </c>
      <c r="J7939" s="1" t="s">
        <v>58</v>
      </c>
      <c r="K7939" s="1">
        <v>14</v>
      </c>
      <c r="L7939" s="1">
        <v>10</v>
      </c>
      <c r="M7939" s="1">
        <v>0</v>
      </c>
      <c r="N7939" s="1">
        <v>0</v>
      </c>
    </row>
    <row r="7940" spans="1:14">
      <c r="A7940" s="12">
        <v>29096019</v>
      </c>
      <c r="B7940" s="1" t="s">
        <v>3434</v>
      </c>
      <c r="C7940" s="12">
        <v>290960</v>
      </c>
      <c r="D7940" s="1" t="s">
        <v>3433</v>
      </c>
      <c r="E7940" s="12">
        <v>2909</v>
      </c>
      <c r="F7940" s="1" t="s">
        <v>377</v>
      </c>
      <c r="G7940" s="12">
        <v>29</v>
      </c>
      <c r="H7940" s="1" t="s">
        <v>13</v>
      </c>
      <c r="I7940" s="1" t="s">
        <v>12</v>
      </c>
      <c r="J7940" s="1" t="s">
        <v>11</v>
      </c>
      <c r="K7940" s="1">
        <v>14</v>
      </c>
      <c r="L7940" s="1">
        <v>3</v>
      </c>
      <c r="M7940" s="1">
        <v>930197</v>
      </c>
      <c r="N7940" s="1">
        <v>182256</v>
      </c>
    </row>
    <row r="7941" spans="1:14">
      <c r="A7941" s="12">
        <v>48115921</v>
      </c>
      <c r="B7941" s="1" t="s">
        <v>13495</v>
      </c>
      <c r="C7941" s="12">
        <v>481159</v>
      </c>
      <c r="D7941" s="1" t="s">
        <v>3442</v>
      </c>
      <c r="E7941" s="12">
        <v>4811</v>
      </c>
      <c r="F7941" s="1" t="s">
        <v>2415</v>
      </c>
      <c r="G7941" s="12">
        <v>48</v>
      </c>
      <c r="H7941" s="1" t="s">
        <v>19</v>
      </c>
      <c r="I7941" s="1" t="s">
        <v>18</v>
      </c>
      <c r="J7941" s="1" t="s">
        <v>17</v>
      </c>
      <c r="K7941" s="1">
        <v>14</v>
      </c>
      <c r="L7941" s="1">
        <v>0</v>
      </c>
      <c r="M7941" s="1">
        <v>51347</v>
      </c>
      <c r="N7941" s="1">
        <v>29180</v>
      </c>
    </row>
    <row r="7942" spans="1:14">
      <c r="A7942" s="12">
        <v>29371930</v>
      </c>
      <c r="B7942" s="1" t="s">
        <v>13494</v>
      </c>
      <c r="C7942" s="12">
        <v>293719</v>
      </c>
      <c r="D7942" s="1" t="s">
        <v>1762</v>
      </c>
      <c r="E7942" s="12">
        <v>2937</v>
      </c>
      <c r="F7942" s="1" t="s">
        <v>464</v>
      </c>
      <c r="G7942" s="12">
        <v>29</v>
      </c>
      <c r="H7942" s="1" t="s">
        <v>13</v>
      </c>
      <c r="I7942" s="1" t="s">
        <v>12</v>
      </c>
      <c r="J7942" s="1" t="s">
        <v>11</v>
      </c>
      <c r="K7942" s="1">
        <v>14</v>
      </c>
      <c r="L7942" s="1">
        <v>0</v>
      </c>
      <c r="M7942" s="1">
        <v>963</v>
      </c>
      <c r="N7942" s="1">
        <v>0</v>
      </c>
    </row>
    <row r="7943" spans="1:14">
      <c r="A7943" s="12">
        <v>29223120</v>
      </c>
      <c r="B7943" s="1" t="s">
        <v>13493</v>
      </c>
      <c r="C7943" s="12">
        <v>292231</v>
      </c>
      <c r="D7943" s="1" t="s">
        <v>13492</v>
      </c>
      <c r="E7943" s="12">
        <v>2922</v>
      </c>
      <c r="F7943" s="1" t="s">
        <v>294</v>
      </c>
      <c r="G7943" s="12">
        <v>29</v>
      </c>
      <c r="H7943" s="1" t="s">
        <v>13</v>
      </c>
      <c r="I7943" s="1" t="s">
        <v>12</v>
      </c>
      <c r="J7943" s="1" t="s">
        <v>11</v>
      </c>
      <c r="K7943" s="1">
        <v>14</v>
      </c>
      <c r="L7943" s="1">
        <v>0</v>
      </c>
      <c r="M7943" s="1">
        <v>64553</v>
      </c>
      <c r="N7943" s="1">
        <v>130</v>
      </c>
    </row>
    <row r="7944" spans="1:14">
      <c r="A7944" s="12">
        <v>29339142</v>
      </c>
      <c r="B7944" s="1" t="s">
        <v>1249</v>
      </c>
      <c r="C7944" s="12">
        <v>293391</v>
      </c>
      <c r="D7944" s="1" t="s">
        <v>667</v>
      </c>
      <c r="E7944" s="12">
        <v>2933</v>
      </c>
      <c r="F7944" s="1" t="s">
        <v>67</v>
      </c>
      <c r="G7944" s="12">
        <v>29</v>
      </c>
      <c r="H7944" s="1" t="s">
        <v>13</v>
      </c>
      <c r="I7944" s="1" t="s">
        <v>12</v>
      </c>
      <c r="J7944" s="1" t="s">
        <v>11</v>
      </c>
      <c r="K7944" s="1">
        <v>14</v>
      </c>
      <c r="L7944" s="1">
        <v>0</v>
      </c>
      <c r="M7944" s="1">
        <v>173872</v>
      </c>
      <c r="N7944" s="1">
        <v>209</v>
      </c>
    </row>
    <row r="7945" spans="1:14">
      <c r="A7945" s="12">
        <v>84853000</v>
      </c>
      <c r="B7945" s="1" t="s">
        <v>900</v>
      </c>
      <c r="C7945" s="12">
        <v>848530</v>
      </c>
      <c r="D7945" s="1" t="s">
        <v>899</v>
      </c>
      <c r="E7945" s="12">
        <v>8485</v>
      </c>
      <c r="F7945" s="1" t="s">
        <v>898</v>
      </c>
      <c r="G7945" s="12">
        <v>84</v>
      </c>
      <c r="H7945" s="1" t="s">
        <v>28</v>
      </c>
      <c r="I7945" s="1" t="s">
        <v>27</v>
      </c>
      <c r="J7945" s="1" t="s">
        <v>26</v>
      </c>
      <c r="K7945" s="1">
        <v>14</v>
      </c>
      <c r="L7945" s="1">
        <v>0</v>
      </c>
      <c r="M7945" s="1">
        <v>1296227</v>
      </c>
      <c r="N7945" s="1">
        <v>12631</v>
      </c>
    </row>
    <row r="7946" spans="1:14">
      <c r="A7946" s="12">
        <v>44092100</v>
      </c>
      <c r="B7946" s="1" t="s">
        <v>4384</v>
      </c>
      <c r="C7946" s="12">
        <v>440921</v>
      </c>
      <c r="D7946" s="1" t="s">
        <v>4383</v>
      </c>
      <c r="E7946" s="12">
        <v>4409</v>
      </c>
      <c r="F7946" s="1" t="s">
        <v>4382</v>
      </c>
      <c r="G7946" s="12">
        <v>44</v>
      </c>
      <c r="H7946" s="1" t="s">
        <v>2121</v>
      </c>
      <c r="I7946" s="1" t="s">
        <v>1129</v>
      </c>
      <c r="J7946" s="1" t="s">
        <v>1128</v>
      </c>
      <c r="K7946" s="1">
        <v>13</v>
      </c>
      <c r="L7946" s="1">
        <v>17</v>
      </c>
      <c r="M7946" s="1">
        <v>585533</v>
      </c>
      <c r="N7946" s="1">
        <v>282861</v>
      </c>
    </row>
    <row r="7947" spans="1:14">
      <c r="A7947" s="12">
        <v>44011100</v>
      </c>
      <c r="B7947" s="1" t="s">
        <v>13491</v>
      </c>
      <c r="C7947" s="12">
        <v>440111</v>
      </c>
      <c r="D7947" s="1" t="s">
        <v>13491</v>
      </c>
      <c r="E7947" s="12">
        <v>4401</v>
      </c>
      <c r="F7947" s="1" t="s">
        <v>4646</v>
      </c>
      <c r="G7947" s="12">
        <v>44</v>
      </c>
      <c r="H7947" s="1" t="s">
        <v>2121</v>
      </c>
      <c r="I7947" s="1" t="s">
        <v>1129</v>
      </c>
      <c r="J7947" s="1" t="s">
        <v>1128</v>
      </c>
      <c r="K7947" s="1">
        <v>13</v>
      </c>
      <c r="L7947" s="1">
        <v>5</v>
      </c>
      <c r="M7947" s="1">
        <v>0</v>
      </c>
      <c r="N7947" s="1">
        <v>0</v>
      </c>
    </row>
    <row r="7948" spans="1:14">
      <c r="A7948" s="12">
        <v>27011900</v>
      </c>
      <c r="B7948" s="1" t="s">
        <v>1394</v>
      </c>
      <c r="C7948" s="12">
        <v>270119</v>
      </c>
      <c r="D7948" s="1" t="s">
        <v>1394</v>
      </c>
      <c r="E7948" s="12">
        <v>2701</v>
      </c>
      <c r="F7948" s="1" t="s">
        <v>1393</v>
      </c>
      <c r="G7948" s="12">
        <v>27</v>
      </c>
      <c r="H7948" s="1" t="s">
        <v>486</v>
      </c>
      <c r="I7948" s="1" t="s">
        <v>225</v>
      </c>
      <c r="J7948" s="1" t="s">
        <v>224</v>
      </c>
      <c r="K7948" s="1">
        <v>13</v>
      </c>
      <c r="L7948" s="1">
        <v>3</v>
      </c>
      <c r="M7948" s="1">
        <v>3150</v>
      </c>
      <c r="N7948" s="1">
        <v>67</v>
      </c>
    </row>
    <row r="7949" spans="1:14">
      <c r="A7949" s="12">
        <v>20092900</v>
      </c>
      <c r="B7949" s="1" t="s">
        <v>13490</v>
      </c>
      <c r="C7949" s="12">
        <v>200929</v>
      </c>
      <c r="D7949" s="1" t="s">
        <v>13489</v>
      </c>
      <c r="E7949" s="12">
        <v>2009</v>
      </c>
      <c r="F7949" s="1" t="s">
        <v>4347</v>
      </c>
      <c r="G7949" s="12">
        <v>20</v>
      </c>
      <c r="H7949" s="1" t="s">
        <v>3274</v>
      </c>
      <c r="I7949" s="1" t="s">
        <v>751</v>
      </c>
      <c r="J7949" s="1" t="s">
        <v>750</v>
      </c>
      <c r="K7949" s="1">
        <v>13</v>
      </c>
      <c r="L7949" s="1">
        <v>1</v>
      </c>
      <c r="M7949" s="1">
        <v>354849</v>
      </c>
      <c r="N7949" s="1">
        <v>111874</v>
      </c>
    </row>
    <row r="7950" spans="1:14">
      <c r="A7950" s="12">
        <v>91039000</v>
      </c>
      <c r="B7950" s="1" t="s">
        <v>13488</v>
      </c>
      <c r="C7950" s="12">
        <v>910390</v>
      </c>
      <c r="D7950" s="1" t="s">
        <v>13487</v>
      </c>
      <c r="E7950" s="12">
        <v>9103</v>
      </c>
      <c r="F7950" s="1" t="s">
        <v>372</v>
      </c>
      <c r="G7950" s="12">
        <v>91</v>
      </c>
      <c r="H7950" s="1" t="s">
        <v>50</v>
      </c>
      <c r="I7950" s="1" t="s">
        <v>49</v>
      </c>
      <c r="J7950" s="1" t="s">
        <v>48</v>
      </c>
      <c r="K7950" s="1">
        <v>13</v>
      </c>
      <c r="L7950" s="1">
        <v>1</v>
      </c>
      <c r="M7950" s="1">
        <v>52330</v>
      </c>
      <c r="N7950" s="1">
        <v>28019</v>
      </c>
    </row>
    <row r="7951" spans="1:14">
      <c r="A7951" s="12">
        <v>29189991</v>
      </c>
      <c r="B7951" s="1" t="s">
        <v>1676</v>
      </c>
      <c r="C7951" s="12">
        <v>291899</v>
      </c>
      <c r="D7951" s="1" t="s">
        <v>709</v>
      </c>
      <c r="E7951" s="12">
        <v>2918</v>
      </c>
      <c r="F7951" s="1" t="s">
        <v>323</v>
      </c>
      <c r="G7951" s="12">
        <v>29</v>
      </c>
      <c r="H7951" s="1" t="s">
        <v>13</v>
      </c>
      <c r="I7951" s="1" t="s">
        <v>12</v>
      </c>
      <c r="J7951" s="1" t="s">
        <v>11</v>
      </c>
      <c r="K7951" s="1">
        <v>13</v>
      </c>
      <c r="L7951" s="1">
        <v>0</v>
      </c>
      <c r="M7951" s="1">
        <v>179450</v>
      </c>
      <c r="N7951" s="1">
        <v>3579</v>
      </c>
    </row>
    <row r="7952" spans="1:14">
      <c r="A7952" s="12">
        <v>29321100</v>
      </c>
      <c r="B7952" s="1" t="s">
        <v>3284</v>
      </c>
      <c r="C7952" s="12">
        <v>293211</v>
      </c>
      <c r="D7952" s="1" t="s">
        <v>3284</v>
      </c>
      <c r="E7952" s="12">
        <v>2932</v>
      </c>
      <c r="F7952" s="1" t="s">
        <v>451</v>
      </c>
      <c r="G7952" s="12">
        <v>29</v>
      </c>
      <c r="H7952" s="1" t="s">
        <v>13</v>
      </c>
      <c r="I7952" s="1" t="s">
        <v>12</v>
      </c>
      <c r="J7952" s="1" t="s">
        <v>11</v>
      </c>
      <c r="K7952" s="1">
        <v>12</v>
      </c>
      <c r="L7952" s="1">
        <v>7</v>
      </c>
      <c r="M7952" s="1">
        <v>679845</v>
      </c>
      <c r="N7952" s="1">
        <v>258047</v>
      </c>
    </row>
    <row r="7953" spans="1:14">
      <c r="A7953" s="12">
        <v>29035990</v>
      </c>
      <c r="B7953" s="1" t="s">
        <v>13486</v>
      </c>
      <c r="C7953" s="12">
        <v>290359</v>
      </c>
      <c r="D7953" s="1" t="s">
        <v>13485</v>
      </c>
      <c r="E7953" s="12">
        <v>2903</v>
      </c>
      <c r="F7953" s="1" t="s">
        <v>300</v>
      </c>
      <c r="G7953" s="12">
        <v>29</v>
      </c>
      <c r="H7953" s="1" t="s">
        <v>13</v>
      </c>
      <c r="I7953" s="1" t="s">
        <v>12</v>
      </c>
      <c r="J7953" s="1" t="s">
        <v>11</v>
      </c>
      <c r="K7953" s="1">
        <v>12</v>
      </c>
      <c r="L7953" s="1">
        <v>2</v>
      </c>
      <c r="M7953" s="1">
        <v>0</v>
      </c>
      <c r="N7953" s="1">
        <v>0</v>
      </c>
    </row>
    <row r="7954" spans="1:14">
      <c r="A7954" s="12">
        <v>85182910</v>
      </c>
      <c r="B7954" s="1" t="s">
        <v>281</v>
      </c>
      <c r="C7954" s="12">
        <v>851829</v>
      </c>
      <c r="D7954" s="1" t="s">
        <v>280</v>
      </c>
      <c r="E7954" s="12">
        <v>8518</v>
      </c>
      <c r="F7954" s="1" t="s">
        <v>279</v>
      </c>
      <c r="G7954" s="12">
        <v>85</v>
      </c>
      <c r="H7954" s="1" t="s">
        <v>102</v>
      </c>
      <c r="I7954" s="1" t="s">
        <v>27</v>
      </c>
      <c r="J7954" s="1" t="s">
        <v>26</v>
      </c>
      <c r="K7954" s="1">
        <v>12</v>
      </c>
      <c r="L7954" s="1">
        <v>1</v>
      </c>
      <c r="M7954" s="1">
        <v>415808</v>
      </c>
      <c r="N7954" s="1">
        <v>6367</v>
      </c>
    </row>
    <row r="7955" spans="1:14">
      <c r="A7955" s="12">
        <v>59029000</v>
      </c>
      <c r="B7955" s="1" t="s">
        <v>35</v>
      </c>
      <c r="C7955" s="12">
        <v>590290</v>
      </c>
      <c r="D7955" s="1" t="s">
        <v>34</v>
      </c>
      <c r="E7955" s="12">
        <v>5902</v>
      </c>
      <c r="F7955" s="1" t="s">
        <v>33</v>
      </c>
      <c r="G7955" s="12">
        <v>59</v>
      </c>
      <c r="H7955" s="1" t="s">
        <v>32</v>
      </c>
      <c r="I7955" s="1" t="s">
        <v>2</v>
      </c>
      <c r="J7955" s="1" t="s">
        <v>1</v>
      </c>
      <c r="K7955" s="1">
        <v>12</v>
      </c>
      <c r="L7955" s="1">
        <v>0</v>
      </c>
      <c r="M7955" s="1">
        <v>1904393</v>
      </c>
      <c r="N7955" s="1">
        <v>129533</v>
      </c>
    </row>
    <row r="7956" spans="1:14">
      <c r="A7956" s="12">
        <v>80070030</v>
      </c>
      <c r="B7956" s="1" t="s">
        <v>1022</v>
      </c>
      <c r="C7956" s="12">
        <v>800700</v>
      </c>
      <c r="D7956" s="1" t="s">
        <v>1021</v>
      </c>
      <c r="E7956" s="12">
        <v>8007</v>
      </c>
      <c r="F7956" s="1" t="s">
        <v>1021</v>
      </c>
      <c r="G7956" s="12">
        <v>80</v>
      </c>
      <c r="H7956" s="1" t="s">
        <v>1020</v>
      </c>
      <c r="I7956" s="1" t="s">
        <v>107</v>
      </c>
      <c r="J7956" s="1" t="s">
        <v>106</v>
      </c>
      <c r="K7956" s="1">
        <v>11</v>
      </c>
      <c r="L7956" s="1">
        <v>98</v>
      </c>
      <c r="M7956" s="1">
        <v>33277</v>
      </c>
      <c r="N7956" s="1">
        <v>65</v>
      </c>
    </row>
    <row r="7957" spans="1:14">
      <c r="A7957" s="12">
        <v>16042020</v>
      </c>
      <c r="B7957" s="1" t="s">
        <v>13484</v>
      </c>
      <c r="C7957" s="12">
        <v>160420</v>
      </c>
      <c r="D7957" s="1" t="s">
        <v>4798</v>
      </c>
      <c r="E7957" s="12">
        <v>1604</v>
      </c>
      <c r="F7957" s="1" t="s">
        <v>2759</v>
      </c>
      <c r="G7957" s="12">
        <v>16</v>
      </c>
      <c r="H7957" s="1" t="s">
        <v>2758</v>
      </c>
      <c r="I7957" s="1" t="s">
        <v>751</v>
      </c>
      <c r="J7957" s="1" t="s">
        <v>750</v>
      </c>
      <c r="K7957" s="1">
        <v>11</v>
      </c>
      <c r="L7957" s="1">
        <v>27</v>
      </c>
      <c r="M7957" s="1">
        <v>15988106</v>
      </c>
      <c r="N7957" s="1">
        <v>5781992</v>
      </c>
    </row>
    <row r="7958" spans="1:14">
      <c r="A7958" s="12">
        <v>48111010</v>
      </c>
      <c r="B7958" s="1" t="s">
        <v>4356</v>
      </c>
      <c r="C7958" s="12">
        <v>481110</v>
      </c>
      <c r="D7958" s="1" t="s">
        <v>4355</v>
      </c>
      <c r="E7958" s="12">
        <v>4811</v>
      </c>
      <c r="F7958" s="1" t="s">
        <v>2415</v>
      </c>
      <c r="G7958" s="12">
        <v>48</v>
      </c>
      <c r="H7958" s="1" t="s">
        <v>19</v>
      </c>
      <c r="I7958" s="1" t="s">
        <v>18</v>
      </c>
      <c r="J7958" s="1" t="s">
        <v>17</v>
      </c>
      <c r="K7958" s="1">
        <v>11</v>
      </c>
      <c r="L7958" s="1">
        <v>0</v>
      </c>
      <c r="M7958" s="1">
        <v>95397</v>
      </c>
      <c r="N7958" s="1">
        <v>17821</v>
      </c>
    </row>
    <row r="7959" spans="1:14">
      <c r="A7959" s="12">
        <v>74199990</v>
      </c>
      <c r="B7959" s="1" t="s">
        <v>13483</v>
      </c>
      <c r="C7959" s="12">
        <v>741999</v>
      </c>
      <c r="D7959" s="1" t="s">
        <v>5020</v>
      </c>
      <c r="E7959" s="12">
        <v>7419</v>
      </c>
      <c r="F7959" s="1" t="s">
        <v>5020</v>
      </c>
      <c r="G7959" s="12">
        <v>74</v>
      </c>
      <c r="H7959" s="1" t="s">
        <v>491</v>
      </c>
      <c r="I7959" s="1" t="s">
        <v>107</v>
      </c>
      <c r="J7959" s="1" t="s">
        <v>106</v>
      </c>
      <c r="K7959" s="1">
        <v>11</v>
      </c>
      <c r="L7959" s="1">
        <v>0</v>
      </c>
      <c r="M7959" s="1">
        <v>0</v>
      </c>
      <c r="N7959" s="1">
        <v>0</v>
      </c>
    </row>
    <row r="7960" spans="1:14">
      <c r="A7960" s="12">
        <v>90106000</v>
      </c>
      <c r="B7960" s="1" t="s">
        <v>4354</v>
      </c>
      <c r="C7960" s="12">
        <v>901060</v>
      </c>
      <c r="D7960" s="1" t="s">
        <v>4353</v>
      </c>
      <c r="E7960" s="12">
        <v>9010</v>
      </c>
      <c r="F7960" s="1" t="s">
        <v>513</v>
      </c>
      <c r="G7960" s="12">
        <v>90</v>
      </c>
      <c r="H7960" s="1" t="s">
        <v>512</v>
      </c>
      <c r="I7960" s="1" t="s">
        <v>49</v>
      </c>
      <c r="J7960" s="1" t="s">
        <v>48</v>
      </c>
      <c r="K7960" s="1">
        <v>10</v>
      </c>
      <c r="L7960" s="1">
        <v>12</v>
      </c>
      <c r="M7960" s="1">
        <v>1459553</v>
      </c>
      <c r="N7960" s="1">
        <v>423959</v>
      </c>
    </row>
    <row r="7961" spans="1:14">
      <c r="A7961" s="12">
        <v>29221700</v>
      </c>
      <c r="B7961" s="1" t="s">
        <v>4345</v>
      </c>
      <c r="C7961" s="12">
        <v>292217</v>
      </c>
      <c r="D7961" s="1" t="s">
        <v>4345</v>
      </c>
      <c r="E7961" s="12">
        <v>2922</v>
      </c>
      <c r="F7961" s="1" t="s">
        <v>294</v>
      </c>
      <c r="G7961" s="12">
        <v>29</v>
      </c>
      <c r="H7961" s="1" t="s">
        <v>13</v>
      </c>
      <c r="I7961" s="1" t="s">
        <v>12</v>
      </c>
      <c r="J7961" s="1" t="s">
        <v>11</v>
      </c>
      <c r="K7961" s="1">
        <v>10</v>
      </c>
      <c r="L7961" s="1">
        <v>1</v>
      </c>
      <c r="M7961" s="1">
        <v>5481701</v>
      </c>
      <c r="N7961" s="1">
        <v>2634267</v>
      </c>
    </row>
    <row r="7962" spans="1:14">
      <c r="A7962" s="12">
        <v>29419062</v>
      </c>
      <c r="B7962" s="1" t="s">
        <v>2203</v>
      </c>
      <c r="C7962" s="12">
        <v>294190</v>
      </c>
      <c r="D7962" s="1" t="s">
        <v>532</v>
      </c>
      <c r="E7962" s="12">
        <v>2941</v>
      </c>
      <c r="F7962" s="1" t="s">
        <v>361</v>
      </c>
      <c r="G7962" s="12">
        <v>29</v>
      </c>
      <c r="H7962" s="1" t="s">
        <v>13</v>
      </c>
      <c r="I7962" s="1" t="s">
        <v>12</v>
      </c>
      <c r="J7962" s="1" t="s">
        <v>11</v>
      </c>
      <c r="K7962" s="1">
        <v>10</v>
      </c>
      <c r="L7962" s="1">
        <v>0</v>
      </c>
      <c r="M7962" s="1">
        <v>264841</v>
      </c>
      <c r="N7962" s="1">
        <v>249</v>
      </c>
    </row>
    <row r="7963" spans="1:14">
      <c r="A7963" s="12">
        <v>29222100</v>
      </c>
      <c r="B7963" s="1" t="s">
        <v>1777</v>
      </c>
      <c r="C7963" s="12">
        <v>292221</v>
      </c>
      <c r="D7963" s="1" t="s">
        <v>1776</v>
      </c>
      <c r="E7963" s="12">
        <v>2922</v>
      </c>
      <c r="F7963" s="1" t="s">
        <v>294</v>
      </c>
      <c r="G7963" s="12">
        <v>29</v>
      </c>
      <c r="H7963" s="1" t="s">
        <v>13</v>
      </c>
      <c r="I7963" s="1" t="s">
        <v>12</v>
      </c>
      <c r="J7963" s="1" t="s">
        <v>11</v>
      </c>
      <c r="K7963" s="1">
        <v>10</v>
      </c>
      <c r="L7963" s="1">
        <v>0</v>
      </c>
      <c r="M7963" s="1">
        <v>955391</v>
      </c>
      <c r="N7963" s="1">
        <v>369102</v>
      </c>
    </row>
    <row r="7964" spans="1:14">
      <c r="A7964" s="12">
        <v>84762900</v>
      </c>
      <c r="B7964" s="1" t="s">
        <v>13482</v>
      </c>
      <c r="C7964" s="12">
        <v>847629</v>
      </c>
      <c r="D7964" s="1" t="s">
        <v>13481</v>
      </c>
      <c r="E7964" s="12">
        <v>8476</v>
      </c>
      <c r="F7964" s="1" t="s">
        <v>1650</v>
      </c>
      <c r="G7964" s="12">
        <v>84</v>
      </c>
      <c r="H7964" s="1" t="s">
        <v>28</v>
      </c>
      <c r="I7964" s="1" t="s">
        <v>27</v>
      </c>
      <c r="J7964" s="1" t="s">
        <v>26</v>
      </c>
      <c r="K7964" s="1">
        <v>9</v>
      </c>
      <c r="L7964" s="1">
        <v>6</v>
      </c>
      <c r="M7964" s="1">
        <v>0</v>
      </c>
      <c r="N7964" s="1">
        <v>0</v>
      </c>
    </row>
    <row r="7965" spans="1:14">
      <c r="A7965" s="13" t="s">
        <v>13480</v>
      </c>
      <c r="B7965" s="1" t="s">
        <v>13479</v>
      </c>
      <c r="C7965" s="13" t="s">
        <v>13478</v>
      </c>
      <c r="D7965" s="1" t="s">
        <v>13477</v>
      </c>
      <c r="E7965" s="13" t="s">
        <v>4850</v>
      </c>
      <c r="F7965" s="1" t="s">
        <v>4849</v>
      </c>
      <c r="G7965" s="13" t="s">
        <v>206</v>
      </c>
      <c r="H7965" s="1" t="s">
        <v>205</v>
      </c>
      <c r="I7965" s="1" t="s">
        <v>204</v>
      </c>
      <c r="J7965" s="1" t="s">
        <v>203</v>
      </c>
      <c r="K7965" s="1">
        <v>9</v>
      </c>
      <c r="L7965" s="1">
        <v>5</v>
      </c>
      <c r="M7965" s="1">
        <v>2344844</v>
      </c>
      <c r="N7965" s="1">
        <v>88570</v>
      </c>
    </row>
    <row r="7966" spans="1:14">
      <c r="A7966" s="12">
        <v>22042920</v>
      </c>
      <c r="B7966" s="1" t="s">
        <v>13476</v>
      </c>
      <c r="C7966" s="12">
        <v>220429</v>
      </c>
      <c r="D7966" s="1" t="s">
        <v>13475</v>
      </c>
      <c r="E7966" s="12">
        <v>2204</v>
      </c>
      <c r="F7966" s="1" t="s">
        <v>7218</v>
      </c>
      <c r="G7966" s="12">
        <v>22</v>
      </c>
      <c r="H7966" s="1" t="s">
        <v>1086</v>
      </c>
      <c r="I7966" s="1" t="s">
        <v>751</v>
      </c>
      <c r="J7966" s="1" t="s">
        <v>750</v>
      </c>
      <c r="K7966" s="1">
        <v>9</v>
      </c>
      <c r="L7966" s="1">
        <v>5</v>
      </c>
      <c r="M7966" s="1">
        <v>0</v>
      </c>
      <c r="N7966" s="1">
        <v>0</v>
      </c>
    </row>
    <row r="7967" spans="1:14">
      <c r="A7967" s="13" t="s">
        <v>13474</v>
      </c>
      <c r="B7967" s="1" t="s">
        <v>13473</v>
      </c>
      <c r="C7967" s="13" t="s">
        <v>13472</v>
      </c>
      <c r="D7967" s="1" t="s">
        <v>13471</v>
      </c>
      <c r="E7967" s="13" t="s">
        <v>208</v>
      </c>
      <c r="F7967" s="1" t="s">
        <v>207</v>
      </c>
      <c r="G7967" s="13" t="s">
        <v>206</v>
      </c>
      <c r="H7967" s="1" t="s">
        <v>205</v>
      </c>
      <c r="I7967" s="1" t="s">
        <v>204</v>
      </c>
      <c r="J7967" s="1" t="s">
        <v>203</v>
      </c>
      <c r="K7967" s="1">
        <v>9</v>
      </c>
      <c r="L7967" s="1">
        <v>2</v>
      </c>
      <c r="M7967" s="1">
        <v>0</v>
      </c>
      <c r="N7967" s="1">
        <v>0</v>
      </c>
    </row>
    <row r="7968" spans="1:14">
      <c r="A7968" s="12">
        <v>40112010</v>
      </c>
      <c r="B7968" s="1" t="s">
        <v>2385</v>
      </c>
      <c r="C7968" s="12">
        <v>401120</v>
      </c>
      <c r="D7968" s="1" t="s">
        <v>2384</v>
      </c>
      <c r="E7968" s="12">
        <v>4011</v>
      </c>
      <c r="F7968" s="1" t="s">
        <v>423</v>
      </c>
      <c r="G7968" s="12">
        <v>40</v>
      </c>
      <c r="H7968" s="1" t="s">
        <v>422</v>
      </c>
      <c r="I7968" s="1" t="s">
        <v>37</v>
      </c>
      <c r="J7968" s="1" t="s">
        <v>36</v>
      </c>
      <c r="K7968" s="1">
        <v>9</v>
      </c>
      <c r="L7968" s="1">
        <v>1</v>
      </c>
      <c r="M7968" s="1">
        <v>182993</v>
      </c>
      <c r="N7968" s="1">
        <v>60736</v>
      </c>
    </row>
    <row r="7969" spans="1:14">
      <c r="A7969" s="12">
        <v>39129039</v>
      </c>
      <c r="B7969" s="1" t="s">
        <v>3494</v>
      </c>
      <c r="C7969" s="12">
        <v>391290</v>
      </c>
      <c r="D7969" s="1" t="s">
        <v>3493</v>
      </c>
      <c r="E7969" s="12">
        <v>3912</v>
      </c>
      <c r="F7969" s="1" t="s">
        <v>1933</v>
      </c>
      <c r="G7969" s="12">
        <v>39</v>
      </c>
      <c r="H7969" s="1" t="s">
        <v>38</v>
      </c>
      <c r="I7969" s="1" t="s">
        <v>37</v>
      </c>
      <c r="J7969" s="1" t="s">
        <v>36</v>
      </c>
      <c r="K7969" s="1">
        <v>9</v>
      </c>
      <c r="L7969" s="1">
        <v>1</v>
      </c>
      <c r="M7969" s="1">
        <v>1006820</v>
      </c>
      <c r="N7969" s="1">
        <v>139132</v>
      </c>
    </row>
    <row r="7970" spans="1:14">
      <c r="A7970" s="12">
        <v>73042200</v>
      </c>
      <c r="B7970" s="1" t="s">
        <v>3183</v>
      </c>
      <c r="C7970" s="12">
        <v>730422</v>
      </c>
      <c r="D7970" s="1" t="s">
        <v>3182</v>
      </c>
      <c r="E7970" s="12">
        <v>7304</v>
      </c>
      <c r="F7970" s="1" t="s">
        <v>2163</v>
      </c>
      <c r="G7970" s="12">
        <v>73</v>
      </c>
      <c r="H7970" s="1" t="s">
        <v>108</v>
      </c>
      <c r="I7970" s="1" t="s">
        <v>107</v>
      </c>
      <c r="J7970" s="1" t="s">
        <v>106</v>
      </c>
      <c r="K7970" s="1">
        <v>9</v>
      </c>
      <c r="L7970" s="1">
        <v>1</v>
      </c>
      <c r="M7970" s="1">
        <v>387354</v>
      </c>
      <c r="N7970" s="1">
        <v>80117</v>
      </c>
    </row>
    <row r="7971" spans="1:14">
      <c r="A7971" s="12">
        <v>91099000</v>
      </c>
      <c r="B7971" s="1" t="s">
        <v>13470</v>
      </c>
      <c r="C7971" s="12">
        <v>910990</v>
      </c>
      <c r="D7971" s="1" t="s">
        <v>13470</v>
      </c>
      <c r="E7971" s="12">
        <v>9109</v>
      </c>
      <c r="F7971" s="1" t="s">
        <v>13112</v>
      </c>
      <c r="G7971" s="12">
        <v>91</v>
      </c>
      <c r="H7971" s="1" t="s">
        <v>50</v>
      </c>
      <c r="I7971" s="1" t="s">
        <v>49</v>
      </c>
      <c r="J7971" s="1" t="s">
        <v>48</v>
      </c>
      <c r="K7971" s="1">
        <v>9</v>
      </c>
      <c r="L7971" s="1">
        <v>1</v>
      </c>
      <c r="M7971" s="1">
        <v>82704</v>
      </c>
      <c r="N7971" s="1">
        <v>30460</v>
      </c>
    </row>
    <row r="7972" spans="1:14">
      <c r="A7972" s="12">
        <v>91112090</v>
      </c>
      <c r="B7972" s="1" t="s">
        <v>1526</v>
      </c>
      <c r="C7972" s="12">
        <v>911120</v>
      </c>
      <c r="D7972" s="1" t="s">
        <v>1525</v>
      </c>
      <c r="E7972" s="12">
        <v>9111</v>
      </c>
      <c r="F7972" s="1" t="s">
        <v>51</v>
      </c>
      <c r="G7972" s="12">
        <v>91</v>
      </c>
      <c r="H7972" s="1" t="s">
        <v>50</v>
      </c>
      <c r="I7972" s="1" t="s">
        <v>49</v>
      </c>
      <c r="J7972" s="1" t="s">
        <v>48</v>
      </c>
      <c r="K7972" s="1">
        <v>9</v>
      </c>
      <c r="L7972" s="1">
        <v>0</v>
      </c>
      <c r="M7972" s="1">
        <v>32686800</v>
      </c>
      <c r="N7972" s="1">
        <v>216031</v>
      </c>
    </row>
    <row r="7973" spans="1:14">
      <c r="A7973" s="12">
        <v>30039045</v>
      </c>
      <c r="B7973" s="1" t="s">
        <v>13469</v>
      </c>
      <c r="C7973" s="12">
        <v>300390</v>
      </c>
      <c r="D7973" s="1" t="s">
        <v>2682</v>
      </c>
      <c r="E7973" s="12">
        <v>3003</v>
      </c>
      <c r="F7973" s="1" t="s">
        <v>1164</v>
      </c>
      <c r="G7973" s="12">
        <v>30</v>
      </c>
      <c r="H7973" s="1" t="s">
        <v>63</v>
      </c>
      <c r="I7973" s="1" t="s">
        <v>12</v>
      </c>
      <c r="J7973" s="1" t="s">
        <v>11</v>
      </c>
      <c r="K7973" s="1">
        <v>9</v>
      </c>
      <c r="L7973" s="1">
        <v>0</v>
      </c>
      <c r="M7973" s="1">
        <v>0</v>
      </c>
      <c r="N7973" s="1">
        <v>0</v>
      </c>
    </row>
    <row r="7974" spans="1:14">
      <c r="A7974" s="12">
        <v>29337910</v>
      </c>
      <c r="B7974" s="1" t="s">
        <v>13468</v>
      </c>
      <c r="C7974" s="12">
        <v>293379</v>
      </c>
      <c r="D7974" s="1" t="s">
        <v>11646</v>
      </c>
      <c r="E7974" s="12">
        <v>2933</v>
      </c>
      <c r="F7974" s="1" t="s">
        <v>67</v>
      </c>
      <c r="G7974" s="12">
        <v>29</v>
      </c>
      <c r="H7974" s="1" t="s">
        <v>13</v>
      </c>
      <c r="I7974" s="1" t="s">
        <v>12</v>
      </c>
      <c r="J7974" s="1" t="s">
        <v>11</v>
      </c>
      <c r="K7974" s="1">
        <v>8</v>
      </c>
      <c r="L7974" s="1">
        <v>2</v>
      </c>
      <c r="M7974" s="1">
        <v>642737</v>
      </c>
      <c r="N7974" s="1">
        <v>22753</v>
      </c>
    </row>
    <row r="7975" spans="1:14">
      <c r="A7975" s="12">
        <v>25302000</v>
      </c>
      <c r="B7975" s="1" t="s">
        <v>1837</v>
      </c>
      <c r="C7975" s="12">
        <v>253020</v>
      </c>
      <c r="D7975" s="1" t="s">
        <v>1836</v>
      </c>
      <c r="E7975" s="12">
        <v>2530</v>
      </c>
      <c r="F7975" s="1" t="s">
        <v>1534</v>
      </c>
      <c r="G7975" s="12">
        <v>25</v>
      </c>
      <c r="H7975" s="1" t="s">
        <v>226</v>
      </c>
      <c r="I7975" s="1" t="s">
        <v>225</v>
      </c>
      <c r="J7975" s="1" t="s">
        <v>224</v>
      </c>
      <c r="K7975" s="1">
        <v>8</v>
      </c>
      <c r="L7975" s="1">
        <v>1</v>
      </c>
      <c r="M7975" s="1">
        <v>1588370</v>
      </c>
      <c r="N7975" s="1">
        <v>7038800</v>
      </c>
    </row>
    <row r="7976" spans="1:14">
      <c r="A7976" s="13" t="s">
        <v>13467</v>
      </c>
      <c r="B7976" s="1" t="s">
        <v>13466</v>
      </c>
      <c r="C7976" s="13" t="s">
        <v>13465</v>
      </c>
      <c r="D7976" s="1" t="s">
        <v>13464</v>
      </c>
      <c r="E7976" s="13" t="s">
        <v>4498</v>
      </c>
      <c r="F7976" s="1" t="s">
        <v>4497</v>
      </c>
      <c r="G7976" s="13" t="s">
        <v>3835</v>
      </c>
      <c r="H7976" s="1" t="s">
        <v>3834</v>
      </c>
      <c r="I7976" s="1" t="s">
        <v>204</v>
      </c>
      <c r="J7976" s="1" t="s">
        <v>203</v>
      </c>
      <c r="K7976" s="1">
        <v>8</v>
      </c>
      <c r="L7976" s="1">
        <v>1</v>
      </c>
      <c r="M7976" s="1">
        <v>0</v>
      </c>
      <c r="N7976" s="1">
        <v>0</v>
      </c>
    </row>
    <row r="7977" spans="1:14">
      <c r="A7977" s="13" t="s">
        <v>13463</v>
      </c>
      <c r="B7977" s="1" t="s">
        <v>13462</v>
      </c>
      <c r="C7977" s="13" t="s">
        <v>13461</v>
      </c>
      <c r="D7977" s="1" t="s">
        <v>13460</v>
      </c>
      <c r="E7977" s="13" t="s">
        <v>8190</v>
      </c>
      <c r="F7977" s="1" t="s">
        <v>8189</v>
      </c>
      <c r="G7977" s="13" t="s">
        <v>3420</v>
      </c>
      <c r="H7977" s="1" t="s">
        <v>3419</v>
      </c>
      <c r="I7977" s="1" t="s">
        <v>204</v>
      </c>
      <c r="J7977" s="1" t="s">
        <v>203</v>
      </c>
      <c r="K7977" s="1">
        <v>7</v>
      </c>
      <c r="L7977" s="1">
        <v>66</v>
      </c>
      <c r="M7977" s="1">
        <v>1426041</v>
      </c>
      <c r="N7977" s="1">
        <v>173720</v>
      </c>
    </row>
    <row r="7978" spans="1:14">
      <c r="A7978" s="12">
        <v>29042090</v>
      </c>
      <c r="B7978" s="1" t="s">
        <v>851</v>
      </c>
      <c r="C7978" s="12">
        <v>290420</v>
      </c>
      <c r="D7978" s="1" t="s">
        <v>113</v>
      </c>
      <c r="E7978" s="12">
        <v>2904</v>
      </c>
      <c r="F7978" s="1" t="s">
        <v>112</v>
      </c>
      <c r="G7978" s="12">
        <v>29</v>
      </c>
      <c r="H7978" s="1" t="s">
        <v>13</v>
      </c>
      <c r="I7978" s="1" t="s">
        <v>12</v>
      </c>
      <c r="J7978" s="1" t="s">
        <v>11</v>
      </c>
      <c r="K7978" s="1">
        <v>7</v>
      </c>
      <c r="L7978" s="1">
        <v>7</v>
      </c>
      <c r="M7978" s="1">
        <v>1950</v>
      </c>
      <c r="N7978" s="1">
        <v>17</v>
      </c>
    </row>
    <row r="7979" spans="1:14">
      <c r="A7979" s="12">
        <v>74151000</v>
      </c>
      <c r="B7979" s="1" t="s">
        <v>2263</v>
      </c>
      <c r="C7979" s="12">
        <v>741510</v>
      </c>
      <c r="D7979" s="1" t="s">
        <v>2263</v>
      </c>
      <c r="E7979" s="12">
        <v>7415</v>
      </c>
      <c r="F7979" s="1" t="s">
        <v>2262</v>
      </c>
      <c r="G7979" s="12">
        <v>74</v>
      </c>
      <c r="H7979" s="1" t="s">
        <v>491</v>
      </c>
      <c r="I7979" s="1" t="s">
        <v>107</v>
      </c>
      <c r="J7979" s="1" t="s">
        <v>106</v>
      </c>
      <c r="K7979" s="1">
        <v>7</v>
      </c>
      <c r="L7979" s="1">
        <v>2</v>
      </c>
      <c r="M7979" s="1">
        <v>189310</v>
      </c>
      <c r="N7979" s="1">
        <v>30634</v>
      </c>
    </row>
    <row r="7980" spans="1:14">
      <c r="A7980" s="12">
        <v>56031110</v>
      </c>
      <c r="B7980" s="1" t="s">
        <v>183</v>
      </c>
      <c r="C7980" s="12">
        <v>560311</v>
      </c>
      <c r="D7980" s="1" t="s">
        <v>182</v>
      </c>
      <c r="E7980" s="12">
        <v>5603</v>
      </c>
      <c r="F7980" s="1" t="s">
        <v>55</v>
      </c>
      <c r="G7980" s="12">
        <v>56</v>
      </c>
      <c r="H7980" s="1" t="s">
        <v>54</v>
      </c>
      <c r="I7980" s="1" t="s">
        <v>2</v>
      </c>
      <c r="J7980" s="1" t="s">
        <v>1</v>
      </c>
      <c r="K7980" s="1">
        <v>7</v>
      </c>
      <c r="L7980" s="1">
        <v>0</v>
      </c>
      <c r="M7980" s="1">
        <v>152498</v>
      </c>
      <c r="N7980" s="1">
        <v>6516</v>
      </c>
    </row>
    <row r="7981" spans="1:14">
      <c r="A7981" s="12">
        <v>85063010</v>
      </c>
      <c r="B7981" s="1" t="s">
        <v>13459</v>
      </c>
      <c r="C7981" s="12">
        <v>850630</v>
      </c>
      <c r="D7981" s="1" t="s">
        <v>5083</v>
      </c>
      <c r="E7981" s="12">
        <v>8506</v>
      </c>
      <c r="F7981" s="1" t="s">
        <v>678</v>
      </c>
      <c r="G7981" s="12">
        <v>85</v>
      </c>
      <c r="H7981" s="1" t="s">
        <v>102</v>
      </c>
      <c r="I7981" s="1" t="s">
        <v>27</v>
      </c>
      <c r="J7981" s="1" t="s">
        <v>26</v>
      </c>
      <c r="K7981" s="1">
        <v>6</v>
      </c>
      <c r="L7981" s="1">
        <v>6</v>
      </c>
      <c r="M7981" s="1">
        <v>0</v>
      </c>
      <c r="N7981" s="1">
        <v>0</v>
      </c>
    </row>
    <row r="7982" spans="1:14">
      <c r="A7982" s="12">
        <v>84721000</v>
      </c>
      <c r="B7982" s="1" t="s">
        <v>13458</v>
      </c>
      <c r="C7982" s="12">
        <v>847210</v>
      </c>
      <c r="D7982" s="1" t="s">
        <v>13457</v>
      </c>
      <c r="E7982" s="12">
        <v>8472</v>
      </c>
      <c r="F7982" s="1" t="s">
        <v>1556</v>
      </c>
      <c r="G7982" s="12">
        <v>84</v>
      </c>
      <c r="H7982" s="1" t="s">
        <v>28</v>
      </c>
      <c r="I7982" s="1" t="s">
        <v>27</v>
      </c>
      <c r="J7982" s="1" t="s">
        <v>26</v>
      </c>
      <c r="K7982" s="1">
        <v>6</v>
      </c>
      <c r="L7982" s="1">
        <v>5</v>
      </c>
      <c r="M7982" s="1">
        <v>50526</v>
      </c>
      <c r="N7982" s="1">
        <v>1511</v>
      </c>
    </row>
    <row r="7983" spans="1:14">
      <c r="A7983" s="12">
        <v>53071090</v>
      </c>
      <c r="B7983" s="1" t="s">
        <v>13456</v>
      </c>
      <c r="C7983" s="12">
        <v>530710</v>
      </c>
      <c r="D7983" s="1" t="s">
        <v>13242</v>
      </c>
      <c r="E7983" s="12">
        <v>5307</v>
      </c>
      <c r="F7983" s="1" t="s">
        <v>12481</v>
      </c>
      <c r="G7983" s="12">
        <v>53</v>
      </c>
      <c r="H7983" s="1" t="s">
        <v>3</v>
      </c>
      <c r="I7983" s="1" t="s">
        <v>2</v>
      </c>
      <c r="J7983" s="1" t="s">
        <v>1</v>
      </c>
      <c r="K7983" s="1">
        <v>6</v>
      </c>
      <c r="L7983" s="1">
        <v>0</v>
      </c>
      <c r="M7983" s="1">
        <v>0</v>
      </c>
      <c r="N7983" s="1">
        <v>0</v>
      </c>
    </row>
    <row r="7984" spans="1:14">
      <c r="A7984" s="12">
        <v>47031100</v>
      </c>
      <c r="B7984" s="1" t="s">
        <v>2110</v>
      </c>
      <c r="C7984" s="12">
        <v>470311</v>
      </c>
      <c r="D7984" s="1" t="s">
        <v>2109</v>
      </c>
      <c r="E7984" s="12">
        <v>4703</v>
      </c>
      <c r="F7984" s="1" t="s">
        <v>2108</v>
      </c>
      <c r="G7984" s="12">
        <v>47</v>
      </c>
      <c r="H7984" s="1" t="s">
        <v>564</v>
      </c>
      <c r="I7984" s="1" t="s">
        <v>18</v>
      </c>
      <c r="J7984" s="1" t="s">
        <v>17</v>
      </c>
      <c r="K7984" s="1">
        <v>5</v>
      </c>
      <c r="L7984" s="1">
        <v>25</v>
      </c>
      <c r="M7984" s="1">
        <v>405249</v>
      </c>
      <c r="N7984" s="1">
        <v>609306</v>
      </c>
    </row>
    <row r="7985" spans="1:14">
      <c r="A7985" s="12">
        <v>91019900</v>
      </c>
      <c r="B7985" s="1" t="s">
        <v>13455</v>
      </c>
      <c r="C7985" s="12">
        <v>910199</v>
      </c>
      <c r="D7985" s="1" t="s">
        <v>13454</v>
      </c>
      <c r="E7985" s="12">
        <v>9101</v>
      </c>
      <c r="F7985" s="1" t="s">
        <v>719</v>
      </c>
      <c r="G7985" s="12">
        <v>91</v>
      </c>
      <c r="H7985" s="1" t="s">
        <v>50</v>
      </c>
      <c r="I7985" s="1" t="s">
        <v>49</v>
      </c>
      <c r="J7985" s="1" t="s">
        <v>48</v>
      </c>
      <c r="K7985" s="1">
        <v>5</v>
      </c>
      <c r="L7985" s="1">
        <v>1</v>
      </c>
      <c r="M7985" s="1">
        <v>38319</v>
      </c>
      <c r="N7985" s="1">
        <v>5435</v>
      </c>
    </row>
    <row r="7986" spans="1:14">
      <c r="A7986" s="12">
        <v>85322510</v>
      </c>
      <c r="B7986" s="1" t="s">
        <v>1654</v>
      </c>
      <c r="C7986" s="12">
        <v>853225</v>
      </c>
      <c r="D7986" s="1" t="s">
        <v>1653</v>
      </c>
      <c r="E7986" s="12">
        <v>8532</v>
      </c>
      <c r="F7986" s="1" t="s">
        <v>1542</v>
      </c>
      <c r="G7986" s="12">
        <v>85</v>
      </c>
      <c r="H7986" s="1" t="s">
        <v>102</v>
      </c>
      <c r="I7986" s="1" t="s">
        <v>27</v>
      </c>
      <c r="J7986" s="1" t="s">
        <v>26</v>
      </c>
      <c r="K7986" s="1">
        <v>5</v>
      </c>
      <c r="L7986" s="1">
        <v>0</v>
      </c>
      <c r="M7986" s="1">
        <v>1061496</v>
      </c>
      <c r="N7986" s="1">
        <v>28176</v>
      </c>
    </row>
    <row r="7987" spans="1:14">
      <c r="A7987" s="12">
        <v>12073090</v>
      </c>
      <c r="B7987" s="1" t="s">
        <v>13453</v>
      </c>
      <c r="C7987" s="12">
        <v>120730</v>
      </c>
      <c r="D7987" s="1" t="s">
        <v>13452</v>
      </c>
      <c r="E7987" s="12">
        <v>1207</v>
      </c>
      <c r="F7987" s="1" t="s">
        <v>4529</v>
      </c>
      <c r="G7987" s="12">
        <v>12</v>
      </c>
      <c r="H7987" s="1" t="s">
        <v>331</v>
      </c>
      <c r="I7987" s="1" t="s">
        <v>59</v>
      </c>
      <c r="J7987" s="1" t="s">
        <v>58</v>
      </c>
      <c r="K7987" s="1">
        <v>5</v>
      </c>
      <c r="L7987" s="1">
        <v>0</v>
      </c>
      <c r="M7987" s="1">
        <v>358500</v>
      </c>
      <c r="N7987" s="1">
        <v>510000</v>
      </c>
    </row>
    <row r="7988" spans="1:14">
      <c r="A7988" s="12">
        <v>29379040</v>
      </c>
      <c r="B7988" s="1" t="s">
        <v>13451</v>
      </c>
      <c r="C7988" s="12">
        <v>293790</v>
      </c>
      <c r="D7988" s="1" t="s">
        <v>3225</v>
      </c>
      <c r="E7988" s="12">
        <v>2937</v>
      </c>
      <c r="F7988" s="1" t="s">
        <v>464</v>
      </c>
      <c r="G7988" s="12">
        <v>29</v>
      </c>
      <c r="H7988" s="1" t="s">
        <v>13</v>
      </c>
      <c r="I7988" s="1" t="s">
        <v>12</v>
      </c>
      <c r="J7988" s="1" t="s">
        <v>11</v>
      </c>
      <c r="K7988" s="1">
        <v>5</v>
      </c>
      <c r="L7988" s="1">
        <v>0</v>
      </c>
      <c r="M7988" s="1">
        <v>9634</v>
      </c>
      <c r="N7988" s="1">
        <v>1</v>
      </c>
    </row>
    <row r="7989" spans="1:14">
      <c r="A7989" s="12">
        <v>29333949</v>
      </c>
      <c r="B7989" s="1" t="s">
        <v>2797</v>
      </c>
      <c r="C7989" s="12">
        <v>293339</v>
      </c>
      <c r="D7989" s="1" t="s">
        <v>68</v>
      </c>
      <c r="E7989" s="12">
        <v>2933</v>
      </c>
      <c r="F7989" s="1" t="s">
        <v>67</v>
      </c>
      <c r="G7989" s="12">
        <v>29</v>
      </c>
      <c r="H7989" s="1" t="s">
        <v>13</v>
      </c>
      <c r="I7989" s="1" t="s">
        <v>12</v>
      </c>
      <c r="J7989" s="1" t="s">
        <v>11</v>
      </c>
      <c r="K7989" s="1">
        <v>5</v>
      </c>
      <c r="L7989" s="1">
        <v>0</v>
      </c>
      <c r="M7989" s="1">
        <v>17508316</v>
      </c>
      <c r="N7989" s="1">
        <v>475488</v>
      </c>
    </row>
    <row r="7990" spans="1:14">
      <c r="A7990" s="12">
        <v>62011300</v>
      </c>
      <c r="B7990" s="1" t="s">
        <v>13450</v>
      </c>
      <c r="C7990" s="12">
        <v>620113</v>
      </c>
      <c r="D7990" s="1" t="s">
        <v>13449</v>
      </c>
      <c r="E7990" s="12">
        <v>6201</v>
      </c>
      <c r="F7990" s="1" t="s">
        <v>7807</v>
      </c>
      <c r="G7990" s="12">
        <v>62</v>
      </c>
      <c r="H7990" s="1" t="s">
        <v>248</v>
      </c>
      <c r="I7990" s="1" t="s">
        <v>2</v>
      </c>
      <c r="J7990" s="1" t="s">
        <v>1</v>
      </c>
      <c r="K7990" s="1">
        <v>5</v>
      </c>
      <c r="L7990" s="1">
        <v>0</v>
      </c>
      <c r="M7990" s="1">
        <v>0</v>
      </c>
      <c r="N7990" s="1">
        <v>0</v>
      </c>
    </row>
    <row r="7991" spans="1:14">
      <c r="A7991" s="12">
        <v>10039010</v>
      </c>
      <c r="B7991" s="1" t="s">
        <v>13448</v>
      </c>
      <c r="C7991" s="12">
        <v>100390</v>
      </c>
      <c r="D7991" s="1" t="s">
        <v>13447</v>
      </c>
      <c r="E7991" s="12">
        <v>1003</v>
      </c>
      <c r="F7991" s="1" t="s">
        <v>13446</v>
      </c>
      <c r="G7991" s="12">
        <v>10</v>
      </c>
      <c r="H7991" s="1" t="s">
        <v>1178</v>
      </c>
      <c r="I7991" s="1" t="s">
        <v>59</v>
      </c>
      <c r="J7991" s="1" t="s">
        <v>58</v>
      </c>
      <c r="K7991" s="1">
        <v>3</v>
      </c>
      <c r="L7991" s="1">
        <v>6</v>
      </c>
      <c r="M7991" s="1">
        <v>262137447</v>
      </c>
      <c r="N7991" s="1">
        <v>927873657</v>
      </c>
    </row>
    <row r="7992" spans="1:14">
      <c r="A7992" s="12">
        <v>13021400</v>
      </c>
      <c r="B7992" s="1" t="s">
        <v>4123</v>
      </c>
      <c r="C7992" s="12">
        <v>130214</v>
      </c>
      <c r="D7992" s="1" t="s">
        <v>4123</v>
      </c>
      <c r="E7992" s="12">
        <v>1302</v>
      </c>
      <c r="F7992" s="1" t="s">
        <v>61</v>
      </c>
      <c r="G7992" s="12">
        <v>13</v>
      </c>
      <c r="H7992" s="1" t="s">
        <v>60</v>
      </c>
      <c r="I7992" s="1" t="s">
        <v>59</v>
      </c>
      <c r="J7992" s="1" t="s">
        <v>58</v>
      </c>
      <c r="K7992" s="1">
        <v>3</v>
      </c>
      <c r="L7992" s="1">
        <v>3</v>
      </c>
      <c r="M7992" s="1">
        <v>0</v>
      </c>
      <c r="N7992" s="1">
        <v>0</v>
      </c>
    </row>
    <row r="7993" spans="1:14">
      <c r="A7993" s="12">
        <v>28047020</v>
      </c>
      <c r="B7993" s="1" t="s">
        <v>457</v>
      </c>
      <c r="C7993" s="12">
        <v>280470</v>
      </c>
      <c r="D7993" s="1" t="s">
        <v>456</v>
      </c>
      <c r="E7993" s="12">
        <v>2804</v>
      </c>
      <c r="F7993" s="1" t="s">
        <v>455</v>
      </c>
      <c r="G7993" s="12">
        <v>28</v>
      </c>
      <c r="H7993" s="1" t="s">
        <v>118</v>
      </c>
      <c r="I7993" s="1" t="s">
        <v>12</v>
      </c>
      <c r="J7993" s="1" t="s">
        <v>11</v>
      </c>
      <c r="K7993" s="1">
        <v>3</v>
      </c>
      <c r="L7993" s="1">
        <v>2</v>
      </c>
      <c r="M7993" s="1">
        <v>512213</v>
      </c>
      <c r="N7993" s="1">
        <v>76203</v>
      </c>
    </row>
    <row r="7994" spans="1:14">
      <c r="A7994" s="12">
        <v>29171329</v>
      </c>
      <c r="B7994" s="1" t="s">
        <v>3131</v>
      </c>
      <c r="C7994" s="12">
        <v>291713</v>
      </c>
      <c r="D7994" s="1" t="s">
        <v>94</v>
      </c>
      <c r="E7994" s="12">
        <v>2917</v>
      </c>
      <c r="F7994" s="1" t="s">
        <v>93</v>
      </c>
      <c r="G7994" s="12">
        <v>29</v>
      </c>
      <c r="H7994" s="1" t="s">
        <v>13</v>
      </c>
      <c r="I7994" s="1" t="s">
        <v>12</v>
      </c>
      <c r="J7994" s="1" t="s">
        <v>11</v>
      </c>
      <c r="K7994" s="1">
        <v>3</v>
      </c>
      <c r="L7994" s="1">
        <v>1</v>
      </c>
      <c r="M7994" s="1">
        <v>606750</v>
      </c>
      <c r="N7994" s="1">
        <v>62940</v>
      </c>
    </row>
    <row r="7995" spans="1:14">
      <c r="A7995" s="12">
        <v>29362290</v>
      </c>
      <c r="B7995" s="1" t="s">
        <v>1207</v>
      </c>
      <c r="C7995" s="12">
        <v>293622</v>
      </c>
      <c r="D7995" s="1" t="s">
        <v>697</v>
      </c>
      <c r="E7995" s="12">
        <v>2936</v>
      </c>
      <c r="F7995" s="1" t="s">
        <v>696</v>
      </c>
      <c r="G7995" s="12">
        <v>29</v>
      </c>
      <c r="H7995" s="1" t="s">
        <v>13</v>
      </c>
      <c r="I7995" s="1" t="s">
        <v>12</v>
      </c>
      <c r="J7995" s="1" t="s">
        <v>11</v>
      </c>
      <c r="K7995" s="1">
        <v>3</v>
      </c>
      <c r="L7995" s="1">
        <v>0</v>
      </c>
      <c r="M7995" s="1">
        <v>41399</v>
      </c>
      <c r="N7995" s="1">
        <v>100</v>
      </c>
    </row>
    <row r="7996" spans="1:14">
      <c r="A7996" s="12">
        <v>28333000</v>
      </c>
      <c r="B7996" s="1" t="s">
        <v>490</v>
      </c>
      <c r="C7996" s="12">
        <v>283330</v>
      </c>
      <c r="D7996" s="1" t="s">
        <v>490</v>
      </c>
      <c r="E7996" s="12">
        <v>2833</v>
      </c>
      <c r="F7996" s="1" t="s">
        <v>187</v>
      </c>
      <c r="G7996" s="12">
        <v>28</v>
      </c>
      <c r="H7996" s="1" t="s">
        <v>118</v>
      </c>
      <c r="I7996" s="1" t="s">
        <v>12</v>
      </c>
      <c r="J7996" s="1" t="s">
        <v>11</v>
      </c>
      <c r="K7996" s="1">
        <v>3</v>
      </c>
      <c r="L7996" s="1">
        <v>0</v>
      </c>
      <c r="M7996" s="1">
        <v>93864</v>
      </c>
      <c r="N7996" s="1">
        <v>142968</v>
      </c>
    </row>
    <row r="7997" spans="1:14">
      <c r="A7997" s="12">
        <v>29419089</v>
      </c>
      <c r="B7997" s="1" t="s">
        <v>2575</v>
      </c>
      <c r="C7997" s="12">
        <v>294190</v>
      </c>
      <c r="D7997" s="1" t="s">
        <v>532</v>
      </c>
      <c r="E7997" s="12">
        <v>2941</v>
      </c>
      <c r="F7997" s="1" t="s">
        <v>361</v>
      </c>
      <c r="G7997" s="12">
        <v>29</v>
      </c>
      <c r="H7997" s="1" t="s">
        <v>13</v>
      </c>
      <c r="I7997" s="1" t="s">
        <v>12</v>
      </c>
      <c r="J7997" s="1" t="s">
        <v>11</v>
      </c>
      <c r="K7997" s="1">
        <v>2</v>
      </c>
      <c r="L7997" s="1">
        <v>80</v>
      </c>
      <c r="M7997" s="1">
        <v>9658368</v>
      </c>
      <c r="N7997" s="1">
        <v>21683</v>
      </c>
    </row>
    <row r="7998" spans="1:14">
      <c r="A7998" s="12">
        <v>85412191</v>
      </c>
      <c r="B7998" s="1" t="s">
        <v>1407</v>
      </c>
      <c r="C7998" s="12">
        <v>854121</v>
      </c>
      <c r="D7998" s="1" t="s">
        <v>1406</v>
      </c>
      <c r="E7998" s="12">
        <v>8541</v>
      </c>
      <c r="F7998" s="1" t="s">
        <v>390</v>
      </c>
      <c r="G7998" s="12">
        <v>85</v>
      </c>
      <c r="H7998" s="1" t="s">
        <v>102</v>
      </c>
      <c r="I7998" s="1" t="s">
        <v>27</v>
      </c>
      <c r="J7998" s="1" t="s">
        <v>26</v>
      </c>
      <c r="K7998" s="1">
        <v>2</v>
      </c>
      <c r="L7998" s="1">
        <v>25</v>
      </c>
      <c r="M7998" s="1">
        <v>1132595</v>
      </c>
      <c r="N7998" s="1">
        <v>6394</v>
      </c>
    </row>
    <row r="7999" spans="1:14">
      <c r="A7999" s="12">
        <v>51061000</v>
      </c>
      <c r="B7999" s="1" t="s">
        <v>13445</v>
      </c>
      <c r="C7999" s="12">
        <v>510610</v>
      </c>
      <c r="D7999" s="1" t="s">
        <v>13444</v>
      </c>
      <c r="E7999" s="12">
        <v>5106</v>
      </c>
      <c r="F7999" s="1" t="s">
        <v>13443</v>
      </c>
      <c r="G7999" s="12">
        <v>51</v>
      </c>
      <c r="H7999" s="1" t="s">
        <v>884</v>
      </c>
      <c r="I7999" s="1" t="s">
        <v>2</v>
      </c>
      <c r="J7999" s="1" t="s">
        <v>1</v>
      </c>
      <c r="K7999" s="1">
        <v>2</v>
      </c>
      <c r="L7999" s="1">
        <v>4</v>
      </c>
      <c r="M7999" s="1">
        <v>5364</v>
      </c>
      <c r="N7999" s="1">
        <v>1614</v>
      </c>
    </row>
    <row r="8000" spans="1:14">
      <c r="A8000" s="12">
        <v>55101112</v>
      </c>
      <c r="B8000" s="1" t="s">
        <v>13442</v>
      </c>
      <c r="C8000" s="12">
        <v>551011</v>
      </c>
      <c r="D8000" s="1" t="s">
        <v>12979</v>
      </c>
      <c r="E8000" s="12">
        <v>5510</v>
      </c>
      <c r="F8000" s="1" t="s">
        <v>12600</v>
      </c>
      <c r="G8000" s="12">
        <v>55</v>
      </c>
      <c r="H8000" s="1" t="s">
        <v>282</v>
      </c>
      <c r="I8000" s="1" t="s">
        <v>2</v>
      </c>
      <c r="J8000" s="1" t="s">
        <v>1</v>
      </c>
      <c r="K8000" s="1">
        <v>1</v>
      </c>
      <c r="L8000" s="1">
        <v>18</v>
      </c>
      <c r="M8000" s="1">
        <v>942038</v>
      </c>
      <c r="N8000" s="1">
        <v>249586</v>
      </c>
    </row>
    <row r="8001" spans="1:14">
      <c r="A8001" s="12">
        <v>54081000</v>
      </c>
      <c r="B8001" s="1" t="s">
        <v>13441</v>
      </c>
      <c r="C8001" s="12">
        <v>540810</v>
      </c>
      <c r="D8001" s="1" t="s">
        <v>13440</v>
      </c>
      <c r="E8001" s="12">
        <v>5408</v>
      </c>
      <c r="F8001" s="1" t="s">
        <v>356</v>
      </c>
      <c r="G8001" s="12">
        <v>54</v>
      </c>
      <c r="H8001" s="1" t="s">
        <v>355</v>
      </c>
      <c r="I8001" s="1" t="s">
        <v>2</v>
      </c>
      <c r="J8001" s="1" t="s">
        <v>1</v>
      </c>
      <c r="K8001" s="1">
        <v>1</v>
      </c>
      <c r="L8001" s="1">
        <v>12</v>
      </c>
      <c r="M8001" s="1">
        <v>958236</v>
      </c>
      <c r="N8001" s="1">
        <v>447575</v>
      </c>
    </row>
    <row r="8002" spans="1:14">
      <c r="A8002" s="13" t="s">
        <v>13439</v>
      </c>
      <c r="B8002" s="1" t="s">
        <v>13437</v>
      </c>
      <c r="C8002" s="13" t="s">
        <v>13438</v>
      </c>
      <c r="D8002" s="1" t="s">
        <v>13437</v>
      </c>
      <c r="E8002" s="13" t="s">
        <v>4395</v>
      </c>
      <c r="F8002" s="1" t="s">
        <v>4394</v>
      </c>
      <c r="G8002" s="13" t="s">
        <v>3187</v>
      </c>
      <c r="H8002" s="1" t="s">
        <v>3186</v>
      </c>
      <c r="I8002" s="1" t="s">
        <v>204</v>
      </c>
      <c r="J8002" s="1" t="s">
        <v>203</v>
      </c>
      <c r="K8002" s="1">
        <v>1</v>
      </c>
      <c r="L8002" s="1">
        <v>2</v>
      </c>
      <c r="M8002" s="1">
        <v>0</v>
      </c>
      <c r="N8002" s="1">
        <v>0</v>
      </c>
    </row>
    <row r="8003" spans="1:14">
      <c r="A8003" s="12">
        <v>54082400</v>
      </c>
      <c r="B8003" s="1" t="s">
        <v>13436</v>
      </c>
      <c r="C8003" s="12">
        <v>540824</v>
      </c>
      <c r="D8003" s="1" t="s">
        <v>13435</v>
      </c>
      <c r="E8003" s="12">
        <v>5408</v>
      </c>
      <c r="F8003" s="1" t="s">
        <v>356</v>
      </c>
      <c r="G8003" s="12">
        <v>54</v>
      </c>
      <c r="H8003" s="1" t="s">
        <v>355</v>
      </c>
      <c r="I8003" s="1" t="s">
        <v>2</v>
      </c>
      <c r="J8003" s="1" t="s">
        <v>1</v>
      </c>
      <c r="K8003" s="1">
        <v>1</v>
      </c>
      <c r="L8003" s="1">
        <v>1</v>
      </c>
      <c r="M8003" s="1">
        <v>492552</v>
      </c>
      <c r="N8003" s="1">
        <v>40328</v>
      </c>
    </row>
    <row r="8004" spans="1:14">
      <c r="A8004" s="12">
        <v>41062110</v>
      </c>
      <c r="B8004" s="1" t="s">
        <v>13434</v>
      </c>
      <c r="C8004" s="12">
        <v>410621</v>
      </c>
      <c r="D8004" s="1" t="s">
        <v>2640</v>
      </c>
      <c r="E8004" s="12">
        <v>4106</v>
      </c>
      <c r="F8004" s="1" t="s">
        <v>2639</v>
      </c>
      <c r="G8004" s="12">
        <v>41</v>
      </c>
      <c r="H8004" s="1" t="s">
        <v>2610</v>
      </c>
      <c r="I8004" s="1" t="s">
        <v>2609</v>
      </c>
      <c r="J8004" s="1" t="s">
        <v>2608</v>
      </c>
      <c r="K8004" s="1">
        <v>1</v>
      </c>
      <c r="L8004" s="1">
        <v>1</v>
      </c>
      <c r="M8004" s="1">
        <v>0</v>
      </c>
      <c r="N8004" s="1">
        <v>0</v>
      </c>
    </row>
    <row r="8005" spans="1:14">
      <c r="A8005" s="12">
        <v>38249914</v>
      </c>
      <c r="B8005" s="1" t="s">
        <v>13433</v>
      </c>
      <c r="C8005" s="12">
        <v>382499</v>
      </c>
      <c r="D8005" s="1" t="s">
        <v>822</v>
      </c>
      <c r="E8005" s="12">
        <v>3824</v>
      </c>
      <c r="F8005" s="1" t="s">
        <v>821</v>
      </c>
      <c r="G8005" s="12">
        <v>38</v>
      </c>
      <c r="H8005" s="1" t="s">
        <v>244</v>
      </c>
      <c r="I8005" s="1" t="s">
        <v>12</v>
      </c>
      <c r="J8005" s="1" t="s">
        <v>11</v>
      </c>
      <c r="K8005" s="1">
        <v>1</v>
      </c>
      <c r="L8005" s="1">
        <v>0</v>
      </c>
      <c r="M8005" s="1">
        <v>0</v>
      </c>
      <c r="N8005" s="1">
        <v>0</v>
      </c>
    </row>
    <row r="8006" spans="1:14">
      <c r="A8006" s="12">
        <v>29161511</v>
      </c>
      <c r="B8006" s="1" t="s">
        <v>4155</v>
      </c>
      <c r="C8006" s="12">
        <v>291615</v>
      </c>
      <c r="D8006" s="1" t="s">
        <v>2719</v>
      </c>
      <c r="E8006" s="12">
        <v>2916</v>
      </c>
      <c r="F8006" s="1" t="s">
        <v>80</v>
      </c>
      <c r="G8006" s="12">
        <v>29</v>
      </c>
      <c r="H8006" s="1" t="s">
        <v>13</v>
      </c>
      <c r="I8006" s="1" t="s">
        <v>12</v>
      </c>
      <c r="J8006" s="1" t="s">
        <v>11</v>
      </c>
      <c r="K8006" s="1">
        <v>0</v>
      </c>
      <c r="L8006" s="1">
        <v>5</v>
      </c>
      <c r="M8006" s="1">
        <v>635583</v>
      </c>
      <c r="N8006" s="1">
        <v>86241</v>
      </c>
    </row>
    <row r="8007" spans="1:14">
      <c r="A8007" s="12">
        <v>15220000</v>
      </c>
      <c r="B8007" s="1" t="s">
        <v>13431</v>
      </c>
      <c r="C8007" s="12">
        <v>152200</v>
      </c>
      <c r="D8007" s="1" t="s">
        <v>13432</v>
      </c>
      <c r="E8007" s="12">
        <v>1522</v>
      </c>
      <c r="F8007" s="1" t="s">
        <v>13431</v>
      </c>
      <c r="G8007" s="12">
        <v>15</v>
      </c>
      <c r="H8007" s="1" t="s">
        <v>413</v>
      </c>
      <c r="I8007" s="1" t="s">
        <v>412</v>
      </c>
      <c r="J8007" s="1" t="s">
        <v>411</v>
      </c>
      <c r="K8007" s="1">
        <v>0</v>
      </c>
      <c r="L8007" s="1">
        <v>1</v>
      </c>
      <c r="M8007" s="1">
        <v>39456</v>
      </c>
      <c r="N8007" s="1">
        <v>2568495</v>
      </c>
    </row>
    <row r="8008" spans="1:14">
      <c r="A8008" s="12">
        <v>30021236</v>
      </c>
      <c r="B8008" s="1" t="s">
        <v>3896</v>
      </c>
      <c r="C8008" s="12">
        <v>300212</v>
      </c>
      <c r="D8008" s="1" t="s">
        <v>1704</v>
      </c>
      <c r="E8008" s="12">
        <v>3002</v>
      </c>
      <c r="F8008" s="1" t="s">
        <v>919</v>
      </c>
      <c r="G8008" s="12">
        <v>30</v>
      </c>
      <c r="H8008" s="1" t="s">
        <v>63</v>
      </c>
      <c r="I8008" s="1" t="s">
        <v>12</v>
      </c>
      <c r="J8008" s="1" t="s">
        <v>11</v>
      </c>
      <c r="K8008" s="1">
        <v>0</v>
      </c>
      <c r="L8008" s="1">
        <v>1</v>
      </c>
      <c r="M8008" s="1">
        <v>38458848</v>
      </c>
      <c r="N8008" s="1">
        <v>287464</v>
      </c>
    </row>
    <row r="8009" spans="1:14">
      <c r="A8009" s="12">
        <v>91119090</v>
      </c>
      <c r="B8009" s="1" t="s">
        <v>649</v>
      </c>
      <c r="C8009" s="12">
        <v>911190</v>
      </c>
      <c r="D8009" s="1" t="s">
        <v>52</v>
      </c>
      <c r="E8009" s="12">
        <v>9111</v>
      </c>
      <c r="F8009" s="1" t="s">
        <v>51</v>
      </c>
      <c r="G8009" s="12">
        <v>91</v>
      </c>
      <c r="H8009" s="1" t="s">
        <v>50</v>
      </c>
      <c r="I8009" s="1" t="s">
        <v>49</v>
      </c>
      <c r="J8009" s="1" t="s">
        <v>48</v>
      </c>
      <c r="K8009" s="1">
        <v>0</v>
      </c>
      <c r="L8009" s="1">
        <v>1</v>
      </c>
      <c r="M8009" s="1">
        <v>177224</v>
      </c>
      <c r="N8009" s="1">
        <v>1059</v>
      </c>
    </row>
    <row r="8010" spans="1:14">
      <c r="A8010" s="12">
        <v>51099000</v>
      </c>
      <c r="B8010" s="1" t="s">
        <v>13430</v>
      </c>
      <c r="C8010" s="12">
        <v>510990</v>
      </c>
      <c r="D8010" s="1" t="s">
        <v>13429</v>
      </c>
      <c r="E8010" s="12">
        <v>5109</v>
      </c>
      <c r="F8010" s="1" t="s">
        <v>8552</v>
      </c>
      <c r="G8010" s="12">
        <v>51</v>
      </c>
      <c r="H8010" s="1" t="s">
        <v>884</v>
      </c>
      <c r="I8010" s="1" t="s">
        <v>2</v>
      </c>
      <c r="J8010" s="1" t="s">
        <v>1</v>
      </c>
      <c r="K8010" s="1">
        <v>0</v>
      </c>
      <c r="L8010" s="1">
        <v>0</v>
      </c>
      <c r="M8010" s="1">
        <v>16742</v>
      </c>
      <c r="N8010" s="1">
        <v>622</v>
      </c>
    </row>
    <row r="8011" spans="1:14">
      <c r="A8011" s="12">
        <v>29372321</v>
      </c>
      <c r="B8011" s="1" t="s">
        <v>2274</v>
      </c>
      <c r="C8011" s="12">
        <v>293723</v>
      </c>
      <c r="D8011" s="1" t="s">
        <v>1110</v>
      </c>
      <c r="E8011" s="12">
        <v>2937</v>
      </c>
      <c r="F8011" s="1" t="s">
        <v>464</v>
      </c>
      <c r="G8011" s="12">
        <v>29</v>
      </c>
      <c r="H8011" s="1" t="s">
        <v>13</v>
      </c>
      <c r="I8011" s="1" t="s">
        <v>12</v>
      </c>
      <c r="J8011" s="1" t="s">
        <v>11</v>
      </c>
      <c r="K8011" s="1">
        <v>0</v>
      </c>
      <c r="L8011" s="1">
        <v>0</v>
      </c>
      <c r="M8011" s="1">
        <v>2229764</v>
      </c>
      <c r="N8011" s="1">
        <v>247</v>
      </c>
    </row>
    <row r="8012" spans="1:14">
      <c r="A8012" s="12">
        <v>29372392</v>
      </c>
      <c r="B8012" s="1" t="s">
        <v>13428</v>
      </c>
      <c r="C8012" s="12">
        <v>293723</v>
      </c>
      <c r="D8012" s="1" t="s">
        <v>1110</v>
      </c>
      <c r="E8012" s="12">
        <v>2937</v>
      </c>
      <c r="F8012" s="1" t="s">
        <v>464</v>
      </c>
      <c r="G8012" s="12">
        <v>29</v>
      </c>
      <c r="H8012" s="1" t="s">
        <v>13</v>
      </c>
      <c r="I8012" s="1" t="s">
        <v>12</v>
      </c>
      <c r="J8012" s="1" t="s">
        <v>11</v>
      </c>
      <c r="K8012" s="1">
        <v>0</v>
      </c>
      <c r="L8012" s="1">
        <v>0</v>
      </c>
      <c r="M8012" s="1">
        <v>1591496</v>
      </c>
      <c r="N8012" s="1">
        <v>48</v>
      </c>
    </row>
    <row r="8013" spans="1:14">
      <c r="A8013" s="12">
        <v>33012913</v>
      </c>
      <c r="B8013" s="1" t="s">
        <v>4136</v>
      </c>
      <c r="C8013" s="12">
        <v>330129</v>
      </c>
      <c r="D8013" s="1" t="s">
        <v>408</v>
      </c>
      <c r="E8013" s="12">
        <v>3301</v>
      </c>
      <c r="F8013" s="1" t="s">
        <v>407</v>
      </c>
      <c r="G8013" s="12">
        <v>33</v>
      </c>
      <c r="H8013" s="1" t="s">
        <v>406</v>
      </c>
      <c r="I8013" s="1" t="s">
        <v>12</v>
      </c>
      <c r="J8013" s="1" t="s">
        <v>11</v>
      </c>
      <c r="K8013" s="1">
        <v>0</v>
      </c>
      <c r="L8013" s="1">
        <v>0</v>
      </c>
      <c r="M8013" s="1">
        <v>184648</v>
      </c>
      <c r="N8013" s="1">
        <v>7010</v>
      </c>
    </row>
    <row r="8014" spans="1:14">
      <c r="A8014" s="12">
        <v>29299011</v>
      </c>
      <c r="B8014" s="1" t="s">
        <v>1506</v>
      </c>
      <c r="C8014" s="12">
        <v>292990</v>
      </c>
      <c r="D8014" s="1" t="s">
        <v>1505</v>
      </c>
      <c r="E8014" s="12">
        <v>2929</v>
      </c>
      <c r="F8014" s="1" t="s">
        <v>1504</v>
      </c>
      <c r="G8014" s="12">
        <v>29</v>
      </c>
      <c r="H8014" s="1" t="s">
        <v>13</v>
      </c>
      <c r="I8014" s="1" t="s">
        <v>12</v>
      </c>
      <c r="J8014" s="1" t="s">
        <v>11</v>
      </c>
      <c r="K8014" s="1">
        <v>0</v>
      </c>
      <c r="L8014" s="1">
        <v>0</v>
      </c>
      <c r="M8014" s="1">
        <v>9862169</v>
      </c>
      <c r="N8014" s="1">
        <v>3630275</v>
      </c>
    </row>
    <row r="8015" spans="1:14">
      <c r="A8015" s="12">
        <v>29332921</v>
      </c>
      <c r="B8015" s="1" t="s">
        <v>1562</v>
      </c>
      <c r="C8015" s="12">
        <v>293329</v>
      </c>
      <c r="D8015" s="1" t="s">
        <v>839</v>
      </c>
      <c r="E8015" s="12">
        <v>2933</v>
      </c>
      <c r="F8015" s="1" t="s">
        <v>67</v>
      </c>
      <c r="G8015" s="12">
        <v>29</v>
      </c>
      <c r="H8015" s="1" t="s">
        <v>13</v>
      </c>
      <c r="I8015" s="1" t="s">
        <v>12</v>
      </c>
      <c r="J8015" s="1" t="s">
        <v>11</v>
      </c>
      <c r="K8015" s="1">
        <v>0</v>
      </c>
      <c r="L8015" s="1">
        <v>0</v>
      </c>
      <c r="M8015" s="1">
        <v>60254</v>
      </c>
      <c r="N8015" s="1">
        <v>1200</v>
      </c>
    </row>
    <row r="8016" spans="1:14">
      <c r="A8016" s="12">
        <v>29329992</v>
      </c>
      <c r="B8016" s="1" t="s">
        <v>4131</v>
      </c>
      <c r="C8016" s="12">
        <v>293299</v>
      </c>
      <c r="D8016" s="1" t="s">
        <v>1368</v>
      </c>
      <c r="E8016" s="12">
        <v>2932</v>
      </c>
      <c r="F8016" s="1" t="s">
        <v>451</v>
      </c>
      <c r="G8016" s="12">
        <v>29</v>
      </c>
      <c r="H8016" s="1" t="s">
        <v>13</v>
      </c>
      <c r="I8016" s="1" t="s">
        <v>12</v>
      </c>
      <c r="J8016" s="1" t="s">
        <v>11</v>
      </c>
      <c r="K8016" s="1">
        <v>0</v>
      </c>
      <c r="L8016" s="1">
        <v>0</v>
      </c>
      <c r="M8016" s="1">
        <v>7971255</v>
      </c>
      <c r="N8016" s="1">
        <v>1113465</v>
      </c>
    </row>
    <row r="8017" spans="1:14">
      <c r="A8017" s="12">
        <v>29335941</v>
      </c>
      <c r="B8017" s="1" t="s">
        <v>1395</v>
      </c>
      <c r="C8017" s="12">
        <v>293359</v>
      </c>
      <c r="D8017" s="1" t="s">
        <v>145</v>
      </c>
      <c r="E8017" s="12">
        <v>2933</v>
      </c>
      <c r="F8017" s="1" t="s">
        <v>67</v>
      </c>
      <c r="G8017" s="12">
        <v>29</v>
      </c>
      <c r="H8017" s="1" t="s">
        <v>13</v>
      </c>
      <c r="I8017" s="1" t="s">
        <v>12</v>
      </c>
      <c r="J8017" s="1" t="s">
        <v>11</v>
      </c>
      <c r="K8017" s="1">
        <v>0</v>
      </c>
      <c r="L8017" s="1">
        <v>0</v>
      </c>
      <c r="M8017" s="1">
        <v>1976762</v>
      </c>
      <c r="N8017" s="1">
        <v>60280</v>
      </c>
    </row>
    <row r="8018" spans="1:14">
      <c r="A8018" s="12">
        <v>29412010</v>
      </c>
      <c r="B8018" s="1" t="s">
        <v>2012</v>
      </c>
      <c r="C8018" s="12">
        <v>294120</v>
      </c>
      <c r="D8018" s="1" t="s">
        <v>1760</v>
      </c>
      <c r="E8018" s="12">
        <v>2941</v>
      </c>
      <c r="F8018" s="1" t="s">
        <v>361</v>
      </c>
      <c r="G8018" s="12">
        <v>29</v>
      </c>
      <c r="H8018" s="1" t="s">
        <v>13</v>
      </c>
      <c r="I8018" s="1" t="s">
        <v>12</v>
      </c>
      <c r="J8018" s="1" t="s">
        <v>11</v>
      </c>
      <c r="K8018" s="1">
        <v>0</v>
      </c>
      <c r="L8018" s="1">
        <v>0</v>
      </c>
      <c r="M8018" s="1">
        <v>315601</v>
      </c>
      <c r="N8018" s="1">
        <v>9576</v>
      </c>
    </row>
    <row r="8019" spans="1:14">
      <c r="A8019" s="12">
        <v>57023900</v>
      </c>
      <c r="B8019" s="1" t="s">
        <v>13427</v>
      </c>
      <c r="C8019" s="12">
        <v>570239</v>
      </c>
      <c r="D8019" s="1" t="s">
        <v>13426</v>
      </c>
      <c r="E8019" s="12">
        <v>5702</v>
      </c>
      <c r="F8019" s="1" t="s">
        <v>468</v>
      </c>
      <c r="G8019" s="12">
        <v>57</v>
      </c>
      <c r="H8019" s="1" t="s">
        <v>467</v>
      </c>
      <c r="I8019" s="1" t="s">
        <v>2</v>
      </c>
      <c r="J8019" s="1" t="s">
        <v>1</v>
      </c>
      <c r="K8019" s="1">
        <v>0</v>
      </c>
      <c r="L8019" s="1">
        <v>0</v>
      </c>
      <c r="M8019" s="1">
        <v>174499</v>
      </c>
      <c r="N8019" s="1">
        <v>98505</v>
      </c>
    </row>
    <row r="8020" spans="1:14">
      <c r="A8020" s="12">
        <v>75081000</v>
      </c>
      <c r="B8020" s="1" t="s">
        <v>1308</v>
      </c>
      <c r="C8020" s="12">
        <v>750810</v>
      </c>
      <c r="D8020" s="1" t="s">
        <v>1307</v>
      </c>
      <c r="E8020" s="12">
        <v>7508</v>
      </c>
      <c r="F8020" s="1" t="s">
        <v>1306</v>
      </c>
      <c r="G8020" s="12">
        <v>75</v>
      </c>
      <c r="H8020" s="1" t="s">
        <v>393</v>
      </c>
      <c r="I8020" s="1" t="s">
        <v>107</v>
      </c>
      <c r="J8020" s="1" t="s">
        <v>106</v>
      </c>
      <c r="K8020" s="1">
        <v>0</v>
      </c>
      <c r="L8020" s="1">
        <v>0</v>
      </c>
      <c r="M8020" s="1">
        <v>52425</v>
      </c>
      <c r="N8020" s="1">
        <v>174</v>
      </c>
    </row>
    <row r="8021" spans="1:14">
      <c r="A8021" s="12">
        <v>87036000</v>
      </c>
      <c r="B8021" s="1" t="s">
        <v>4097</v>
      </c>
      <c r="C8021" s="12">
        <v>870360</v>
      </c>
      <c r="D8021" s="1" t="s">
        <v>4097</v>
      </c>
      <c r="E8021" s="12">
        <v>8703</v>
      </c>
      <c r="F8021" s="1" t="s">
        <v>2927</v>
      </c>
      <c r="G8021" s="12">
        <v>87</v>
      </c>
      <c r="H8021" s="1" t="s">
        <v>633</v>
      </c>
      <c r="I8021" s="1" t="s">
        <v>272</v>
      </c>
      <c r="J8021" s="1" t="s">
        <v>271</v>
      </c>
      <c r="K8021" s="1">
        <v>0</v>
      </c>
      <c r="L8021" s="1">
        <v>0</v>
      </c>
      <c r="M8021" s="1">
        <v>2011611026</v>
      </c>
      <c r="N8021" s="1">
        <v>140695851</v>
      </c>
    </row>
    <row r="8022" spans="1:14">
      <c r="A8022" s="12">
        <v>26131010</v>
      </c>
      <c r="B8022" s="1" t="s">
        <v>3686</v>
      </c>
      <c r="C8022" s="12">
        <v>261310</v>
      </c>
      <c r="D8022" s="1" t="s">
        <v>3685</v>
      </c>
      <c r="E8022" s="12">
        <v>2613</v>
      </c>
      <c r="F8022" s="1" t="s">
        <v>2046</v>
      </c>
      <c r="G8022" s="12">
        <v>26</v>
      </c>
      <c r="H8022" s="1" t="s">
        <v>888</v>
      </c>
      <c r="I8022" s="1" t="s">
        <v>225</v>
      </c>
      <c r="J8022" s="1" t="s">
        <v>224</v>
      </c>
      <c r="K8022" s="1">
        <v>0</v>
      </c>
      <c r="L8022" s="1">
        <v>0</v>
      </c>
      <c r="M8022" s="1">
        <v>354008634</v>
      </c>
      <c r="N8022" s="1">
        <v>12860000</v>
      </c>
    </row>
    <row r="8023" spans="1:14">
      <c r="A8023" s="12">
        <v>88023021</v>
      </c>
      <c r="B8023" s="1" t="s">
        <v>4117</v>
      </c>
      <c r="C8023" s="12">
        <v>880230</v>
      </c>
      <c r="D8023" s="1" t="s">
        <v>4116</v>
      </c>
      <c r="E8023" s="12">
        <v>8802</v>
      </c>
      <c r="F8023" s="1" t="s">
        <v>3643</v>
      </c>
      <c r="G8023" s="12">
        <v>88</v>
      </c>
      <c r="H8023" s="1" t="s">
        <v>273</v>
      </c>
      <c r="I8023" s="1" t="s">
        <v>272</v>
      </c>
      <c r="J8023" s="1" t="s">
        <v>271</v>
      </c>
      <c r="K8023" s="1">
        <v>0</v>
      </c>
      <c r="L8023" s="1">
        <v>0</v>
      </c>
      <c r="M8023" s="1">
        <v>280487685</v>
      </c>
      <c r="N8023" s="1">
        <v>314817</v>
      </c>
    </row>
    <row r="8024" spans="1:14">
      <c r="A8024" s="12">
        <v>30021239</v>
      </c>
      <c r="B8024" s="1" t="s">
        <v>3858</v>
      </c>
      <c r="C8024" s="12">
        <v>300212</v>
      </c>
      <c r="D8024" s="1" t="s">
        <v>1704</v>
      </c>
      <c r="E8024" s="12">
        <v>3002</v>
      </c>
      <c r="F8024" s="1" t="s">
        <v>919</v>
      </c>
      <c r="G8024" s="12">
        <v>30</v>
      </c>
      <c r="H8024" s="1" t="s">
        <v>63</v>
      </c>
      <c r="I8024" s="1" t="s">
        <v>12</v>
      </c>
      <c r="J8024" s="1" t="s">
        <v>11</v>
      </c>
      <c r="K8024" s="1">
        <v>0</v>
      </c>
      <c r="L8024" s="1">
        <v>0</v>
      </c>
      <c r="M8024" s="1">
        <v>214177061</v>
      </c>
      <c r="N8024" s="1">
        <v>182862</v>
      </c>
    </row>
    <row r="8025" spans="1:14">
      <c r="A8025" s="12">
        <v>88021210</v>
      </c>
      <c r="B8025" s="1" t="s">
        <v>3645</v>
      </c>
      <c r="C8025" s="12">
        <v>880212</v>
      </c>
      <c r="D8025" s="1" t="s">
        <v>3644</v>
      </c>
      <c r="E8025" s="12">
        <v>8802</v>
      </c>
      <c r="F8025" s="1" t="s">
        <v>3643</v>
      </c>
      <c r="G8025" s="12">
        <v>88</v>
      </c>
      <c r="H8025" s="1" t="s">
        <v>273</v>
      </c>
      <c r="I8025" s="1" t="s">
        <v>272</v>
      </c>
      <c r="J8025" s="1" t="s">
        <v>271</v>
      </c>
      <c r="K8025" s="1">
        <v>0</v>
      </c>
      <c r="L8025" s="1">
        <v>0</v>
      </c>
      <c r="M8025" s="1">
        <v>165508222</v>
      </c>
      <c r="N8025" s="1">
        <v>59771</v>
      </c>
    </row>
    <row r="8026" spans="1:14">
      <c r="A8026" s="12">
        <v>87041010</v>
      </c>
      <c r="B8026" s="1" t="s">
        <v>4107</v>
      </c>
      <c r="C8026" s="12">
        <v>870410</v>
      </c>
      <c r="D8026" s="1" t="s">
        <v>4106</v>
      </c>
      <c r="E8026" s="12">
        <v>8704</v>
      </c>
      <c r="F8026" s="1" t="s">
        <v>1072</v>
      </c>
      <c r="G8026" s="12">
        <v>87</v>
      </c>
      <c r="H8026" s="1" t="s">
        <v>633</v>
      </c>
      <c r="I8026" s="1" t="s">
        <v>272</v>
      </c>
      <c r="J8026" s="1" t="s">
        <v>271</v>
      </c>
      <c r="K8026" s="1">
        <v>0</v>
      </c>
      <c r="L8026" s="1">
        <v>0</v>
      </c>
      <c r="M8026" s="1">
        <v>145628527</v>
      </c>
      <c r="N8026" s="1">
        <v>7986759</v>
      </c>
    </row>
    <row r="8027" spans="1:14">
      <c r="A8027" s="12">
        <v>88022021</v>
      </c>
      <c r="B8027" s="1" t="s">
        <v>4112</v>
      </c>
      <c r="C8027" s="12">
        <v>880220</v>
      </c>
      <c r="D8027" s="1" t="s">
        <v>4058</v>
      </c>
      <c r="E8027" s="12">
        <v>8802</v>
      </c>
      <c r="F8027" s="1" t="s">
        <v>3643</v>
      </c>
      <c r="G8027" s="12">
        <v>88</v>
      </c>
      <c r="H8027" s="1" t="s">
        <v>273</v>
      </c>
      <c r="I8027" s="1" t="s">
        <v>272</v>
      </c>
      <c r="J8027" s="1" t="s">
        <v>271</v>
      </c>
      <c r="K8027" s="1">
        <v>0</v>
      </c>
      <c r="L8027" s="1">
        <v>0</v>
      </c>
      <c r="M8027" s="1">
        <v>134353836</v>
      </c>
      <c r="N8027" s="1">
        <v>112205</v>
      </c>
    </row>
    <row r="8028" spans="1:14">
      <c r="A8028" s="12">
        <v>71103100</v>
      </c>
      <c r="B8028" s="1" t="s">
        <v>13425</v>
      </c>
      <c r="C8028" s="12">
        <v>711031</v>
      </c>
      <c r="D8028" s="1" t="s">
        <v>13425</v>
      </c>
      <c r="E8028" s="12">
        <v>7110</v>
      </c>
      <c r="F8028" s="1" t="s">
        <v>382</v>
      </c>
      <c r="G8028" s="12">
        <v>71</v>
      </c>
      <c r="H8028" s="1" t="s">
        <v>200</v>
      </c>
      <c r="I8028" s="1" t="s">
        <v>199</v>
      </c>
      <c r="J8028" s="1" t="s">
        <v>198</v>
      </c>
      <c r="K8028" s="1">
        <v>0</v>
      </c>
      <c r="L8028" s="1">
        <v>0</v>
      </c>
      <c r="M8028" s="1">
        <v>126523094</v>
      </c>
      <c r="N8028" s="1">
        <v>848</v>
      </c>
    </row>
    <row r="8029" spans="1:14">
      <c r="A8029" s="12">
        <v>87035000</v>
      </c>
      <c r="B8029" s="1" t="s">
        <v>4076</v>
      </c>
      <c r="C8029" s="12">
        <v>870350</v>
      </c>
      <c r="D8029" s="1" t="s">
        <v>4076</v>
      </c>
      <c r="E8029" s="12">
        <v>8703</v>
      </c>
      <c r="F8029" s="1" t="s">
        <v>2927</v>
      </c>
      <c r="G8029" s="12">
        <v>87</v>
      </c>
      <c r="H8029" s="1" t="s">
        <v>633</v>
      </c>
      <c r="I8029" s="1" t="s">
        <v>272</v>
      </c>
      <c r="J8029" s="1" t="s">
        <v>271</v>
      </c>
      <c r="K8029" s="1">
        <v>0</v>
      </c>
      <c r="L8029" s="1">
        <v>0</v>
      </c>
      <c r="M8029" s="1">
        <v>124656420</v>
      </c>
      <c r="N8029" s="1">
        <v>6066070</v>
      </c>
    </row>
    <row r="8030" spans="1:14">
      <c r="A8030" s="12">
        <v>29309035</v>
      </c>
      <c r="B8030" s="1" t="s">
        <v>13424</v>
      </c>
      <c r="C8030" s="12">
        <v>293090</v>
      </c>
      <c r="D8030" s="1" t="s">
        <v>190</v>
      </c>
      <c r="E8030" s="12">
        <v>2930</v>
      </c>
      <c r="F8030" s="1" t="s">
        <v>115</v>
      </c>
      <c r="G8030" s="12">
        <v>29</v>
      </c>
      <c r="H8030" s="1" t="s">
        <v>13</v>
      </c>
      <c r="I8030" s="1" t="s">
        <v>12</v>
      </c>
      <c r="J8030" s="1" t="s">
        <v>11</v>
      </c>
      <c r="K8030" s="1">
        <v>0</v>
      </c>
      <c r="L8030" s="1">
        <v>0</v>
      </c>
      <c r="M8030" s="1">
        <v>122584503</v>
      </c>
      <c r="N8030" s="1">
        <v>13442757</v>
      </c>
    </row>
    <row r="8031" spans="1:14">
      <c r="A8031" s="12">
        <v>29309034</v>
      </c>
      <c r="B8031" s="1" t="s">
        <v>3908</v>
      </c>
      <c r="C8031" s="12">
        <v>293090</v>
      </c>
      <c r="D8031" s="1" t="s">
        <v>190</v>
      </c>
      <c r="E8031" s="12">
        <v>2930</v>
      </c>
      <c r="F8031" s="1" t="s">
        <v>115</v>
      </c>
      <c r="G8031" s="12">
        <v>29</v>
      </c>
      <c r="H8031" s="1" t="s">
        <v>13</v>
      </c>
      <c r="I8031" s="1" t="s">
        <v>12</v>
      </c>
      <c r="J8031" s="1" t="s">
        <v>11</v>
      </c>
      <c r="K8031" s="1">
        <v>0</v>
      </c>
      <c r="L8031" s="1">
        <v>0</v>
      </c>
      <c r="M8031" s="1">
        <v>119782836</v>
      </c>
      <c r="N8031" s="1">
        <v>81820335</v>
      </c>
    </row>
    <row r="8032" spans="1:14">
      <c r="A8032" s="12">
        <v>29173600</v>
      </c>
      <c r="B8032" s="1" t="s">
        <v>3692</v>
      </c>
      <c r="C8032" s="12">
        <v>291736</v>
      </c>
      <c r="D8032" s="1" t="s">
        <v>3692</v>
      </c>
      <c r="E8032" s="12">
        <v>2917</v>
      </c>
      <c r="F8032" s="1" t="s">
        <v>93</v>
      </c>
      <c r="G8032" s="12">
        <v>29</v>
      </c>
      <c r="H8032" s="1" t="s">
        <v>13</v>
      </c>
      <c r="I8032" s="1" t="s">
        <v>12</v>
      </c>
      <c r="J8032" s="1" t="s">
        <v>11</v>
      </c>
      <c r="K8032" s="1">
        <v>0</v>
      </c>
      <c r="L8032" s="1">
        <v>0</v>
      </c>
      <c r="M8032" s="1">
        <v>118405944</v>
      </c>
      <c r="N8032" s="1">
        <v>138829437</v>
      </c>
    </row>
    <row r="8033" spans="1:14">
      <c r="A8033" s="12">
        <v>29162015</v>
      </c>
      <c r="B8033" s="1" t="s">
        <v>13423</v>
      </c>
      <c r="C8033" s="12">
        <v>291620</v>
      </c>
      <c r="D8033" s="1" t="s">
        <v>3012</v>
      </c>
      <c r="E8033" s="12">
        <v>2916</v>
      </c>
      <c r="F8033" s="1" t="s">
        <v>80</v>
      </c>
      <c r="G8033" s="12">
        <v>29</v>
      </c>
      <c r="H8033" s="1" t="s">
        <v>13</v>
      </c>
      <c r="I8033" s="1" t="s">
        <v>12</v>
      </c>
      <c r="J8033" s="1" t="s">
        <v>11</v>
      </c>
      <c r="K8033" s="1">
        <v>0</v>
      </c>
      <c r="L8033" s="1">
        <v>0</v>
      </c>
      <c r="M8033" s="1">
        <v>109722191</v>
      </c>
      <c r="N8033" s="1">
        <v>2510282</v>
      </c>
    </row>
    <row r="8034" spans="1:14">
      <c r="A8034" s="12">
        <v>84264190</v>
      </c>
      <c r="B8034" s="1" t="s">
        <v>2628</v>
      </c>
      <c r="C8034" s="12">
        <v>842641</v>
      </c>
      <c r="D8034" s="1" t="s">
        <v>2627</v>
      </c>
      <c r="E8034" s="12">
        <v>8426</v>
      </c>
      <c r="F8034" s="1" t="s">
        <v>766</v>
      </c>
      <c r="G8034" s="12">
        <v>84</v>
      </c>
      <c r="H8034" s="1" t="s">
        <v>28</v>
      </c>
      <c r="I8034" s="1" t="s">
        <v>27</v>
      </c>
      <c r="J8034" s="1" t="s">
        <v>26</v>
      </c>
      <c r="K8034" s="1">
        <v>0</v>
      </c>
      <c r="L8034" s="1">
        <v>0</v>
      </c>
      <c r="M8034" s="1">
        <v>106960968</v>
      </c>
      <c r="N8034" s="1">
        <v>14654652</v>
      </c>
    </row>
    <row r="8035" spans="1:14">
      <c r="A8035" s="12">
        <v>31053000</v>
      </c>
      <c r="B8035" s="1" t="s">
        <v>4048</v>
      </c>
      <c r="C8035" s="12">
        <v>310530</v>
      </c>
      <c r="D8035" s="1" t="s">
        <v>4047</v>
      </c>
      <c r="E8035" s="12">
        <v>3105</v>
      </c>
      <c r="F8035" s="1" t="s">
        <v>2326</v>
      </c>
      <c r="G8035" s="12">
        <v>31</v>
      </c>
      <c r="H8035" s="1" t="s">
        <v>870</v>
      </c>
      <c r="I8035" s="1" t="s">
        <v>12</v>
      </c>
      <c r="J8035" s="1" t="s">
        <v>11</v>
      </c>
      <c r="K8035" s="1">
        <v>0</v>
      </c>
      <c r="L8035" s="1">
        <v>0</v>
      </c>
      <c r="M8035" s="1">
        <v>104274108</v>
      </c>
      <c r="N8035" s="1">
        <v>189447922</v>
      </c>
    </row>
    <row r="8036" spans="1:14">
      <c r="A8036" s="12">
        <v>40118010</v>
      </c>
      <c r="B8036" s="1" t="s">
        <v>4090</v>
      </c>
      <c r="C8036" s="12">
        <v>401180</v>
      </c>
      <c r="D8036" s="1" t="s">
        <v>3852</v>
      </c>
      <c r="E8036" s="12">
        <v>4011</v>
      </c>
      <c r="F8036" s="1" t="s">
        <v>423</v>
      </c>
      <c r="G8036" s="12">
        <v>40</v>
      </c>
      <c r="H8036" s="1" t="s">
        <v>422</v>
      </c>
      <c r="I8036" s="1" t="s">
        <v>37</v>
      </c>
      <c r="J8036" s="1" t="s">
        <v>36</v>
      </c>
      <c r="K8036" s="1">
        <v>0</v>
      </c>
      <c r="L8036" s="1">
        <v>0</v>
      </c>
      <c r="M8036" s="1">
        <v>97587677</v>
      </c>
      <c r="N8036" s="1">
        <v>12221653</v>
      </c>
    </row>
    <row r="8037" spans="1:14">
      <c r="A8037" s="12">
        <v>93069010</v>
      </c>
      <c r="B8037" s="1" t="s">
        <v>13422</v>
      </c>
      <c r="C8037" s="12">
        <v>930690</v>
      </c>
      <c r="D8037" s="1" t="s">
        <v>2992</v>
      </c>
      <c r="E8037" s="12">
        <v>9306</v>
      </c>
      <c r="F8037" s="1" t="s">
        <v>1168</v>
      </c>
      <c r="G8037" s="12">
        <v>93</v>
      </c>
      <c r="H8037" s="1" t="s">
        <v>619</v>
      </c>
      <c r="I8037" s="1" t="s">
        <v>620</v>
      </c>
      <c r="J8037" s="1" t="s">
        <v>619</v>
      </c>
      <c r="K8037" s="1">
        <v>0</v>
      </c>
      <c r="L8037" s="1">
        <v>0</v>
      </c>
      <c r="M8037" s="1">
        <v>94986244</v>
      </c>
      <c r="N8037" s="1">
        <v>7913</v>
      </c>
    </row>
    <row r="8038" spans="1:14">
      <c r="A8038" s="12">
        <v>84305000</v>
      </c>
      <c r="B8038" s="1" t="s">
        <v>3733</v>
      </c>
      <c r="C8038" s="12">
        <v>843050</v>
      </c>
      <c r="D8038" s="1" t="s">
        <v>3732</v>
      </c>
      <c r="E8038" s="12">
        <v>8430</v>
      </c>
      <c r="F8038" s="1" t="s">
        <v>3526</v>
      </c>
      <c r="G8038" s="12">
        <v>84</v>
      </c>
      <c r="H8038" s="1" t="s">
        <v>28</v>
      </c>
      <c r="I8038" s="1" t="s">
        <v>27</v>
      </c>
      <c r="J8038" s="1" t="s">
        <v>26</v>
      </c>
      <c r="K8038" s="1">
        <v>0</v>
      </c>
      <c r="L8038" s="1">
        <v>0</v>
      </c>
      <c r="M8038" s="1">
        <v>93891567</v>
      </c>
      <c r="N8038" s="1">
        <v>6191656</v>
      </c>
    </row>
    <row r="8039" spans="1:14">
      <c r="A8039" s="12">
        <v>71101100</v>
      </c>
      <c r="B8039" s="1" t="s">
        <v>3875</v>
      </c>
      <c r="C8039" s="12">
        <v>711011</v>
      </c>
      <c r="D8039" s="1" t="s">
        <v>3874</v>
      </c>
      <c r="E8039" s="12">
        <v>7110</v>
      </c>
      <c r="F8039" s="1" t="s">
        <v>382</v>
      </c>
      <c r="G8039" s="12">
        <v>71</v>
      </c>
      <c r="H8039" s="1" t="s">
        <v>200</v>
      </c>
      <c r="I8039" s="1" t="s">
        <v>199</v>
      </c>
      <c r="J8039" s="1" t="s">
        <v>198</v>
      </c>
      <c r="K8039" s="1">
        <v>0</v>
      </c>
      <c r="L8039" s="1">
        <v>0</v>
      </c>
      <c r="M8039" s="1">
        <v>92889088</v>
      </c>
      <c r="N8039" s="1">
        <v>2996</v>
      </c>
    </row>
    <row r="8040" spans="1:14">
      <c r="A8040" s="12">
        <v>29335949</v>
      </c>
      <c r="B8040" s="1" t="s">
        <v>2693</v>
      </c>
      <c r="C8040" s="12">
        <v>293359</v>
      </c>
      <c r="D8040" s="1" t="s">
        <v>145</v>
      </c>
      <c r="E8040" s="12">
        <v>2933</v>
      </c>
      <c r="F8040" s="1" t="s">
        <v>67</v>
      </c>
      <c r="G8040" s="12">
        <v>29</v>
      </c>
      <c r="H8040" s="1" t="s">
        <v>13</v>
      </c>
      <c r="I8040" s="1" t="s">
        <v>12</v>
      </c>
      <c r="J8040" s="1" t="s">
        <v>11</v>
      </c>
      <c r="K8040" s="1">
        <v>0</v>
      </c>
      <c r="L8040" s="1">
        <v>0</v>
      </c>
      <c r="M8040" s="1">
        <v>77790439</v>
      </c>
      <c r="N8040" s="1">
        <v>2055157</v>
      </c>
    </row>
    <row r="8041" spans="1:14">
      <c r="A8041" s="12">
        <v>84295211</v>
      </c>
      <c r="B8041" s="1" t="s">
        <v>13421</v>
      </c>
      <c r="C8041" s="12">
        <v>842952</v>
      </c>
      <c r="D8041" s="1" t="s">
        <v>11579</v>
      </c>
      <c r="E8041" s="12">
        <v>8429</v>
      </c>
      <c r="F8041" s="1" t="s">
        <v>3389</v>
      </c>
      <c r="G8041" s="12">
        <v>84</v>
      </c>
      <c r="H8041" s="1" t="s">
        <v>28</v>
      </c>
      <c r="I8041" s="1" t="s">
        <v>27</v>
      </c>
      <c r="J8041" s="1" t="s">
        <v>26</v>
      </c>
      <c r="K8041" s="1">
        <v>0</v>
      </c>
      <c r="L8041" s="1">
        <v>0</v>
      </c>
      <c r="M8041" s="1">
        <v>74535911</v>
      </c>
      <c r="N8041" s="1">
        <v>7746868</v>
      </c>
    </row>
    <row r="8042" spans="1:14">
      <c r="A8042" s="12">
        <v>54024600</v>
      </c>
      <c r="B8042" s="1" t="s">
        <v>13420</v>
      </c>
      <c r="C8042" s="12">
        <v>540246</v>
      </c>
      <c r="D8042" s="1" t="s">
        <v>13419</v>
      </c>
      <c r="E8042" s="12">
        <v>5402</v>
      </c>
      <c r="F8042" s="1" t="s">
        <v>1172</v>
      </c>
      <c r="G8042" s="12">
        <v>54</v>
      </c>
      <c r="H8042" s="1" t="s">
        <v>355</v>
      </c>
      <c r="I8042" s="1" t="s">
        <v>2</v>
      </c>
      <c r="J8042" s="1" t="s">
        <v>1</v>
      </c>
      <c r="K8042" s="1">
        <v>0</v>
      </c>
      <c r="L8042" s="1">
        <v>0</v>
      </c>
      <c r="M8042" s="1">
        <v>74397894</v>
      </c>
      <c r="N8042" s="1">
        <v>69562434</v>
      </c>
    </row>
    <row r="8043" spans="1:14">
      <c r="A8043" s="12">
        <v>55095100</v>
      </c>
      <c r="B8043" s="1" t="s">
        <v>13418</v>
      </c>
      <c r="C8043" s="12">
        <v>550951</v>
      </c>
      <c r="D8043" s="1" t="s">
        <v>13417</v>
      </c>
      <c r="E8043" s="12">
        <v>5509</v>
      </c>
      <c r="F8043" s="1" t="s">
        <v>1017</v>
      </c>
      <c r="G8043" s="12">
        <v>55</v>
      </c>
      <c r="H8043" s="1" t="s">
        <v>282</v>
      </c>
      <c r="I8043" s="1" t="s">
        <v>2</v>
      </c>
      <c r="J8043" s="1" t="s">
        <v>1</v>
      </c>
      <c r="K8043" s="1">
        <v>0</v>
      </c>
      <c r="L8043" s="1">
        <v>0</v>
      </c>
      <c r="M8043" s="1">
        <v>74085139</v>
      </c>
      <c r="N8043" s="1">
        <v>45295329</v>
      </c>
    </row>
    <row r="8044" spans="1:14">
      <c r="A8044" s="12">
        <v>29314915</v>
      </c>
      <c r="B8044" s="1" t="s">
        <v>13416</v>
      </c>
      <c r="C8044" s="12">
        <v>293149</v>
      </c>
      <c r="D8044" s="1" t="s">
        <v>2670</v>
      </c>
      <c r="E8044" s="12">
        <v>2931</v>
      </c>
      <c r="F8044" s="1" t="s">
        <v>214</v>
      </c>
      <c r="G8044" s="12">
        <v>29</v>
      </c>
      <c r="H8044" s="1" t="s">
        <v>13</v>
      </c>
      <c r="I8044" s="1" t="s">
        <v>12</v>
      </c>
      <c r="J8044" s="1" t="s">
        <v>11</v>
      </c>
      <c r="K8044" s="1">
        <v>0</v>
      </c>
      <c r="L8044" s="1">
        <v>0</v>
      </c>
      <c r="M8044" s="1">
        <v>69726461</v>
      </c>
      <c r="N8044" s="1">
        <v>9077003</v>
      </c>
    </row>
    <row r="8045" spans="1:14">
      <c r="A8045" s="12">
        <v>87051020</v>
      </c>
      <c r="B8045" s="1" t="s">
        <v>13415</v>
      </c>
      <c r="C8045" s="12">
        <v>870510</v>
      </c>
      <c r="D8045" s="1" t="s">
        <v>13414</v>
      </c>
      <c r="E8045" s="12">
        <v>8705</v>
      </c>
      <c r="F8045" s="1" t="s">
        <v>1941</v>
      </c>
      <c r="G8045" s="12">
        <v>87</v>
      </c>
      <c r="H8045" s="1" t="s">
        <v>633</v>
      </c>
      <c r="I8045" s="1" t="s">
        <v>272</v>
      </c>
      <c r="J8045" s="1" t="s">
        <v>271</v>
      </c>
      <c r="K8045" s="1">
        <v>0</v>
      </c>
      <c r="L8045" s="1">
        <v>0</v>
      </c>
      <c r="M8045" s="1">
        <v>69675187</v>
      </c>
      <c r="N8045" s="1">
        <v>20139508</v>
      </c>
    </row>
    <row r="8046" spans="1:14">
      <c r="A8046" s="12">
        <v>29329994</v>
      </c>
      <c r="B8046" s="1" t="s">
        <v>13413</v>
      </c>
      <c r="C8046" s="12">
        <v>293299</v>
      </c>
      <c r="D8046" s="1" t="s">
        <v>1368</v>
      </c>
      <c r="E8046" s="12">
        <v>2932</v>
      </c>
      <c r="F8046" s="1" t="s">
        <v>451</v>
      </c>
      <c r="G8046" s="12">
        <v>29</v>
      </c>
      <c r="H8046" s="1" t="s">
        <v>13</v>
      </c>
      <c r="I8046" s="1" t="s">
        <v>12</v>
      </c>
      <c r="J8046" s="1" t="s">
        <v>11</v>
      </c>
      <c r="K8046" s="1">
        <v>0</v>
      </c>
      <c r="L8046" s="1">
        <v>0</v>
      </c>
      <c r="M8046" s="1">
        <v>61406606</v>
      </c>
      <c r="N8046" s="1">
        <v>4319008</v>
      </c>
    </row>
    <row r="8047" spans="1:14">
      <c r="A8047" s="12">
        <v>28047010</v>
      </c>
      <c r="B8047" s="1" t="s">
        <v>4084</v>
      </c>
      <c r="C8047" s="12">
        <v>280470</v>
      </c>
      <c r="D8047" s="1" t="s">
        <v>456</v>
      </c>
      <c r="E8047" s="12">
        <v>2804</v>
      </c>
      <c r="F8047" s="1" t="s">
        <v>455</v>
      </c>
      <c r="G8047" s="12">
        <v>28</v>
      </c>
      <c r="H8047" s="1" t="s">
        <v>118</v>
      </c>
      <c r="I8047" s="1" t="s">
        <v>12</v>
      </c>
      <c r="J8047" s="1" t="s">
        <v>11</v>
      </c>
      <c r="K8047" s="1">
        <v>0</v>
      </c>
      <c r="L8047" s="1">
        <v>0</v>
      </c>
      <c r="M8047" s="1">
        <v>59194040</v>
      </c>
      <c r="N8047" s="1">
        <v>11851205</v>
      </c>
    </row>
    <row r="8048" spans="1:14">
      <c r="A8048" s="12">
        <v>88023090</v>
      </c>
      <c r="B8048" s="1" t="s">
        <v>13412</v>
      </c>
      <c r="C8048" s="12">
        <v>880230</v>
      </c>
      <c r="D8048" s="1" t="s">
        <v>4116</v>
      </c>
      <c r="E8048" s="12">
        <v>8802</v>
      </c>
      <c r="F8048" s="1" t="s">
        <v>3643</v>
      </c>
      <c r="G8048" s="12">
        <v>88</v>
      </c>
      <c r="H8048" s="1" t="s">
        <v>273</v>
      </c>
      <c r="I8048" s="1" t="s">
        <v>272</v>
      </c>
      <c r="J8048" s="1" t="s">
        <v>271</v>
      </c>
      <c r="K8048" s="1">
        <v>0</v>
      </c>
      <c r="L8048" s="1">
        <v>0</v>
      </c>
      <c r="M8048" s="1">
        <v>55166458</v>
      </c>
      <c r="N8048" s="1">
        <v>8373</v>
      </c>
    </row>
    <row r="8049" spans="1:14">
      <c r="A8049" s="12">
        <v>93012000</v>
      </c>
      <c r="B8049" s="1" t="s">
        <v>2545</v>
      </c>
      <c r="C8049" s="12">
        <v>930120</v>
      </c>
      <c r="D8049" s="1" t="s">
        <v>2544</v>
      </c>
      <c r="E8049" s="12">
        <v>9301</v>
      </c>
      <c r="F8049" s="1" t="s">
        <v>2543</v>
      </c>
      <c r="G8049" s="12">
        <v>93</v>
      </c>
      <c r="H8049" s="1" t="s">
        <v>619</v>
      </c>
      <c r="I8049" s="1" t="s">
        <v>620</v>
      </c>
      <c r="J8049" s="1" t="s">
        <v>619</v>
      </c>
      <c r="K8049" s="1">
        <v>0</v>
      </c>
      <c r="L8049" s="1">
        <v>0</v>
      </c>
      <c r="M8049" s="1">
        <v>55032792</v>
      </c>
      <c r="N8049" s="1">
        <v>15951</v>
      </c>
    </row>
    <row r="8050" spans="1:14">
      <c r="A8050" s="12">
        <v>29336913</v>
      </c>
      <c r="B8050" s="1" t="s">
        <v>4049</v>
      </c>
      <c r="C8050" s="12">
        <v>293369</v>
      </c>
      <c r="D8050" s="1" t="s">
        <v>139</v>
      </c>
      <c r="E8050" s="12">
        <v>2933</v>
      </c>
      <c r="F8050" s="1" t="s">
        <v>67</v>
      </c>
      <c r="G8050" s="12">
        <v>29</v>
      </c>
      <c r="H8050" s="1" t="s">
        <v>13</v>
      </c>
      <c r="I8050" s="1" t="s">
        <v>12</v>
      </c>
      <c r="J8050" s="1" t="s">
        <v>11</v>
      </c>
      <c r="K8050" s="1">
        <v>0</v>
      </c>
      <c r="L8050" s="1">
        <v>0</v>
      </c>
      <c r="M8050" s="1">
        <v>52552238</v>
      </c>
      <c r="N8050" s="1">
        <v>13275514</v>
      </c>
    </row>
    <row r="8051" spans="1:14">
      <c r="A8051" s="12">
        <v>84771021</v>
      </c>
      <c r="B8051" s="1" t="s">
        <v>3030</v>
      </c>
      <c r="C8051" s="12">
        <v>847710</v>
      </c>
      <c r="D8051" s="1" t="s">
        <v>586</v>
      </c>
      <c r="E8051" s="12">
        <v>8477</v>
      </c>
      <c r="F8051" s="1" t="s">
        <v>585</v>
      </c>
      <c r="G8051" s="12">
        <v>84</v>
      </c>
      <c r="H8051" s="1" t="s">
        <v>28</v>
      </c>
      <c r="I8051" s="1" t="s">
        <v>27</v>
      </c>
      <c r="J8051" s="1" t="s">
        <v>26</v>
      </c>
      <c r="K8051" s="1">
        <v>0</v>
      </c>
      <c r="L8051" s="1">
        <v>0</v>
      </c>
      <c r="M8051" s="1">
        <v>48798618</v>
      </c>
      <c r="N8051" s="1">
        <v>11161879</v>
      </c>
    </row>
    <row r="8052" spans="1:14">
      <c r="A8052" s="12">
        <v>39072920</v>
      </c>
      <c r="B8052" s="1" t="s">
        <v>3678</v>
      </c>
      <c r="C8052" s="12">
        <v>390729</v>
      </c>
      <c r="D8052" s="1" t="s">
        <v>776</v>
      </c>
      <c r="E8052" s="12">
        <v>3907</v>
      </c>
      <c r="F8052" s="1" t="s">
        <v>775</v>
      </c>
      <c r="G8052" s="12">
        <v>39</v>
      </c>
      <c r="H8052" s="1" t="s">
        <v>38</v>
      </c>
      <c r="I8052" s="1" t="s">
        <v>37</v>
      </c>
      <c r="J8052" s="1" t="s">
        <v>36</v>
      </c>
      <c r="K8052" s="1">
        <v>0</v>
      </c>
      <c r="L8052" s="1">
        <v>0</v>
      </c>
      <c r="M8052" s="1">
        <v>48393964</v>
      </c>
      <c r="N8052" s="1">
        <v>23442644</v>
      </c>
    </row>
    <row r="8053" spans="1:14">
      <c r="A8053" s="12">
        <v>87045100</v>
      </c>
      <c r="B8053" s="1" t="s">
        <v>1681</v>
      </c>
      <c r="C8053" s="12">
        <v>870451</v>
      </c>
      <c r="D8053" s="1" t="s">
        <v>1680</v>
      </c>
      <c r="E8053" s="12">
        <v>8704</v>
      </c>
      <c r="F8053" s="1" t="s">
        <v>1072</v>
      </c>
      <c r="G8053" s="12">
        <v>87</v>
      </c>
      <c r="H8053" s="1" t="s">
        <v>633</v>
      </c>
      <c r="I8053" s="1" t="s">
        <v>272</v>
      </c>
      <c r="J8053" s="1" t="s">
        <v>271</v>
      </c>
      <c r="K8053" s="1">
        <v>0</v>
      </c>
      <c r="L8053" s="1">
        <v>0</v>
      </c>
      <c r="M8053" s="1">
        <v>48126631</v>
      </c>
      <c r="N8053" s="1">
        <v>3992358</v>
      </c>
    </row>
    <row r="8054" spans="1:14">
      <c r="A8054" s="12">
        <v>28332960</v>
      </c>
      <c r="B8054" s="1" t="s">
        <v>13411</v>
      </c>
      <c r="C8054" s="12">
        <v>283329</v>
      </c>
      <c r="D8054" s="1" t="s">
        <v>1269</v>
      </c>
      <c r="E8054" s="12">
        <v>2833</v>
      </c>
      <c r="F8054" s="1" t="s">
        <v>187</v>
      </c>
      <c r="G8054" s="12">
        <v>28</v>
      </c>
      <c r="H8054" s="1" t="s">
        <v>118</v>
      </c>
      <c r="I8054" s="1" t="s">
        <v>12</v>
      </c>
      <c r="J8054" s="1" t="s">
        <v>11</v>
      </c>
      <c r="K8054" s="1">
        <v>0</v>
      </c>
      <c r="L8054" s="1">
        <v>0</v>
      </c>
      <c r="M8054" s="1">
        <v>42863672</v>
      </c>
      <c r="N8054" s="1">
        <v>53429000</v>
      </c>
    </row>
    <row r="8055" spans="1:14">
      <c r="A8055" s="12">
        <v>84292010</v>
      </c>
      <c r="B8055" s="1" t="s">
        <v>3997</v>
      </c>
      <c r="C8055" s="12">
        <v>842920</v>
      </c>
      <c r="D8055" s="1" t="s">
        <v>3996</v>
      </c>
      <c r="E8055" s="12">
        <v>8429</v>
      </c>
      <c r="F8055" s="1" t="s">
        <v>3389</v>
      </c>
      <c r="G8055" s="12">
        <v>84</v>
      </c>
      <c r="H8055" s="1" t="s">
        <v>28</v>
      </c>
      <c r="I8055" s="1" t="s">
        <v>27</v>
      </c>
      <c r="J8055" s="1" t="s">
        <v>26</v>
      </c>
      <c r="K8055" s="1">
        <v>0</v>
      </c>
      <c r="L8055" s="1">
        <v>0</v>
      </c>
      <c r="M8055" s="1">
        <v>42375725</v>
      </c>
      <c r="N8055" s="1">
        <v>1844296</v>
      </c>
    </row>
    <row r="8056" spans="1:14">
      <c r="A8056" s="12">
        <v>29189912</v>
      </c>
      <c r="B8056" s="1" t="s">
        <v>2526</v>
      </c>
      <c r="C8056" s="12">
        <v>291899</v>
      </c>
      <c r="D8056" s="1" t="s">
        <v>709</v>
      </c>
      <c r="E8056" s="12">
        <v>2918</v>
      </c>
      <c r="F8056" s="1" t="s">
        <v>323</v>
      </c>
      <c r="G8056" s="12">
        <v>29</v>
      </c>
      <c r="H8056" s="1" t="s">
        <v>13</v>
      </c>
      <c r="I8056" s="1" t="s">
        <v>12</v>
      </c>
      <c r="J8056" s="1" t="s">
        <v>11</v>
      </c>
      <c r="K8056" s="1">
        <v>0</v>
      </c>
      <c r="L8056" s="1">
        <v>0</v>
      </c>
      <c r="M8056" s="1">
        <v>42263446</v>
      </c>
      <c r="N8056" s="1">
        <v>22059122</v>
      </c>
    </row>
    <row r="8057" spans="1:14">
      <c r="A8057" s="12">
        <v>29309043</v>
      </c>
      <c r="B8057" s="1" t="s">
        <v>13410</v>
      </c>
      <c r="C8057" s="12">
        <v>293090</v>
      </c>
      <c r="D8057" s="1" t="s">
        <v>190</v>
      </c>
      <c r="E8057" s="12">
        <v>2930</v>
      </c>
      <c r="F8057" s="1" t="s">
        <v>115</v>
      </c>
      <c r="G8057" s="12">
        <v>29</v>
      </c>
      <c r="H8057" s="1" t="s">
        <v>13</v>
      </c>
      <c r="I8057" s="1" t="s">
        <v>12</v>
      </c>
      <c r="J8057" s="1" t="s">
        <v>11</v>
      </c>
      <c r="K8057" s="1">
        <v>0</v>
      </c>
      <c r="L8057" s="1">
        <v>0</v>
      </c>
      <c r="M8057" s="1">
        <v>40968810</v>
      </c>
      <c r="N8057" s="1">
        <v>3850480</v>
      </c>
    </row>
    <row r="8058" spans="1:14">
      <c r="A8058" s="12">
        <v>30049014</v>
      </c>
      <c r="B8058" s="1" t="s">
        <v>13409</v>
      </c>
      <c r="C8058" s="12">
        <v>300490</v>
      </c>
      <c r="D8058" s="1" t="s">
        <v>741</v>
      </c>
      <c r="E8058" s="12">
        <v>3004</v>
      </c>
      <c r="F8058" s="1" t="s">
        <v>364</v>
      </c>
      <c r="G8058" s="12">
        <v>30</v>
      </c>
      <c r="H8058" s="1" t="s">
        <v>63</v>
      </c>
      <c r="I8058" s="1" t="s">
        <v>12</v>
      </c>
      <c r="J8058" s="1" t="s">
        <v>11</v>
      </c>
      <c r="K8058" s="1">
        <v>0</v>
      </c>
      <c r="L8058" s="1">
        <v>0</v>
      </c>
      <c r="M8058" s="1">
        <v>40162604</v>
      </c>
      <c r="N8058" s="1">
        <v>1203</v>
      </c>
    </row>
    <row r="8059" spans="1:14">
      <c r="A8059" s="12">
        <v>28261200</v>
      </c>
      <c r="B8059" s="1" t="s">
        <v>2618</v>
      </c>
      <c r="C8059" s="12">
        <v>282612</v>
      </c>
      <c r="D8059" s="1" t="s">
        <v>2618</v>
      </c>
      <c r="E8059" s="12">
        <v>2826</v>
      </c>
      <c r="F8059" s="1" t="s">
        <v>2617</v>
      </c>
      <c r="G8059" s="12">
        <v>28</v>
      </c>
      <c r="H8059" s="1" t="s">
        <v>118</v>
      </c>
      <c r="I8059" s="1" t="s">
        <v>12</v>
      </c>
      <c r="J8059" s="1" t="s">
        <v>11</v>
      </c>
      <c r="K8059" s="1">
        <v>0</v>
      </c>
      <c r="L8059" s="1">
        <v>0</v>
      </c>
      <c r="M8059" s="1">
        <v>39773592</v>
      </c>
      <c r="N8059" s="1">
        <v>26823701</v>
      </c>
    </row>
    <row r="8060" spans="1:14">
      <c r="A8060" s="12">
        <v>30049015</v>
      </c>
      <c r="B8060" s="1" t="s">
        <v>13408</v>
      </c>
      <c r="C8060" s="12">
        <v>300490</v>
      </c>
      <c r="D8060" s="1" t="s">
        <v>741</v>
      </c>
      <c r="E8060" s="12">
        <v>3004</v>
      </c>
      <c r="F8060" s="1" t="s">
        <v>364</v>
      </c>
      <c r="G8060" s="12">
        <v>30</v>
      </c>
      <c r="H8060" s="1" t="s">
        <v>63</v>
      </c>
      <c r="I8060" s="1" t="s">
        <v>12</v>
      </c>
      <c r="J8060" s="1" t="s">
        <v>11</v>
      </c>
      <c r="K8060" s="1">
        <v>0</v>
      </c>
      <c r="L8060" s="1">
        <v>0</v>
      </c>
      <c r="M8060" s="1">
        <v>38779134</v>
      </c>
      <c r="N8060" s="1">
        <v>2159</v>
      </c>
    </row>
    <row r="8061" spans="1:14">
      <c r="A8061" s="12">
        <v>29309022</v>
      </c>
      <c r="B8061" s="1" t="s">
        <v>13407</v>
      </c>
      <c r="C8061" s="12">
        <v>293090</v>
      </c>
      <c r="D8061" s="1" t="s">
        <v>190</v>
      </c>
      <c r="E8061" s="12">
        <v>2930</v>
      </c>
      <c r="F8061" s="1" t="s">
        <v>115</v>
      </c>
      <c r="G8061" s="12">
        <v>29</v>
      </c>
      <c r="H8061" s="1" t="s">
        <v>13</v>
      </c>
      <c r="I8061" s="1" t="s">
        <v>12</v>
      </c>
      <c r="J8061" s="1" t="s">
        <v>11</v>
      </c>
      <c r="K8061" s="1">
        <v>0</v>
      </c>
      <c r="L8061" s="1">
        <v>0</v>
      </c>
      <c r="M8061" s="1">
        <v>38205858</v>
      </c>
      <c r="N8061" s="1">
        <v>7128055</v>
      </c>
    </row>
    <row r="8062" spans="1:14">
      <c r="A8062" s="12">
        <v>84393030</v>
      </c>
      <c r="B8062" s="1" t="s">
        <v>13406</v>
      </c>
      <c r="C8062" s="12">
        <v>843930</v>
      </c>
      <c r="D8062" s="1" t="s">
        <v>3253</v>
      </c>
      <c r="E8062" s="12">
        <v>8439</v>
      </c>
      <c r="F8062" s="1" t="s">
        <v>3118</v>
      </c>
      <c r="G8062" s="12">
        <v>84</v>
      </c>
      <c r="H8062" s="1" t="s">
        <v>28</v>
      </c>
      <c r="I8062" s="1" t="s">
        <v>27</v>
      </c>
      <c r="J8062" s="1" t="s">
        <v>26</v>
      </c>
      <c r="K8062" s="1">
        <v>0</v>
      </c>
      <c r="L8062" s="1">
        <v>0</v>
      </c>
      <c r="M8062" s="1">
        <v>35963440</v>
      </c>
      <c r="N8062" s="1">
        <v>1992109</v>
      </c>
    </row>
    <row r="8063" spans="1:14">
      <c r="A8063" s="12">
        <v>84291110</v>
      </c>
      <c r="B8063" s="1" t="s">
        <v>4054</v>
      </c>
      <c r="C8063" s="12">
        <v>842911</v>
      </c>
      <c r="D8063" s="1" t="s">
        <v>4053</v>
      </c>
      <c r="E8063" s="12">
        <v>8429</v>
      </c>
      <c r="F8063" s="1" t="s">
        <v>3389</v>
      </c>
      <c r="G8063" s="12">
        <v>84</v>
      </c>
      <c r="H8063" s="1" t="s">
        <v>28</v>
      </c>
      <c r="I8063" s="1" t="s">
        <v>27</v>
      </c>
      <c r="J8063" s="1" t="s">
        <v>26</v>
      </c>
      <c r="K8063" s="1">
        <v>0</v>
      </c>
      <c r="L8063" s="1">
        <v>0</v>
      </c>
      <c r="M8063" s="1">
        <v>35656633</v>
      </c>
      <c r="N8063" s="1">
        <v>1700254</v>
      </c>
    </row>
    <row r="8064" spans="1:14">
      <c r="A8064" s="12">
        <v>28441000</v>
      </c>
      <c r="B8064" s="1" t="s">
        <v>13405</v>
      </c>
      <c r="C8064" s="12">
        <v>284410</v>
      </c>
      <c r="D8064" s="1" t="s">
        <v>13404</v>
      </c>
      <c r="E8064" s="12">
        <v>2844</v>
      </c>
      <c r="F8064" s="1" t="s">
        <v>1868</v>
      </c>
      <c r="G8064" s="12">
        <v>28</v>
      </c>
      <c r="H8064" s="1" t="s">
        <v>118</v>
      </c>
      <c r="I8064" s="1" t="s">
        <v>12</v>
      </c>
      <c r="J8064" s="1" t="s">
        <v>11</v>
      </c>
      <c r="K8064" s="1">
        <v>0</v>
      </c>
      <c r="L8064" s="1">
        <v>0</v>
      </c>
      <c r="M8064" s="1">
        <v>35227570</v>
      </c>
      <c r="N8064" s="1">
        <v>15408</v>
      </c>
    </row>
    <row r="8065" spans="1:14">
      <c r="A8065" s="12">
        <v>30024127</v>
      </c>
      <c r="B8065" s="1" t="s">
        <v>13403</v>
      </c>
      <c r="C8065" s="12">
        <v>300241</v>
      </c>
      <c r="D8065" s="1" t="s">
        <v>2983</v>
      </c>
      <c r="E8065" s="12">
        <v>3002</v>
      </c>
      <c r="F8065" s="1" t="s">
        <v>919</v>
      </c>
      <c r="G8065" s="12">
        <v>30</v>
      </c>
      <c r="H8065" s="1" t="s">
        <v>63</v>
      </c>
      <c r="I8065" s="1" t="s">
        <v>12</v>
      </c>
      <c r="J8065" s="1" t="s">
        <v>11</v>
      </c>
      <c r="K8065" s="1">
        <v>0</v>
      </c>
      <c r="L8065" s="1">
        <v>0</v>
      </c>
      <c r="M8065" s="1">
        <v>34572613</v>
      </c>
      <c r="N8065" s="1">
        <v>25949</v>
      </c>
    </row>
    <row r="8066" spans="1:14">
      <c r="A8066" s="12">
        <v>86021000</v>
      </c>
      <c r="B8066" s="1" t="s">
        <v>4064</v>
      </c>
      <c r="C8066" s="12">
        <v>860210</v>
      </c>
      <c r="D8066" s="1" t="s">
        <v>4064</v>
      </c>
      <c r="E8066" s="12">
        <v>8602</v>
      </c>
      <c r="F8066" s="1" t="s">
        <v>4063</v>
      </c>
      <c r="G8066" s="12">
        <v>86</v>
      </c>
      <c r="H8066" s="1" t="s">
        <v>1732</v>
      </c>
      <c r="I8066" s="1" t="s">
        <v>272</v>
      </c>
      <c r="J8066" s="1" t="s">
        <v>271</v>
      </c>
      <c r="K8066" s="1">
        <v>0</v>
      </c>
      <c r="L8066" s="1">
        <v>0</v>
      </c>
      <c r="M8066" s="1">
        <v>32953650</v>
      </c>
      <c r="N8066" s="1">
        <v>1192252</v>
      </c>
    </row>
    <row r="8067" spans="1:14">
      <c r="A8067" s="12">
        <v>39074020</v>
      </c>
      <c r="B8067" s="1" t="s">
        <v>4057</v>
      </c>
      <c r="C8067" s="12">
        <v>390740</v>
      </c>
      <c r="D8067" s="1" t="s">
        <v>3520</v>
      </c>
      <c r="E8067" s="12">
        <v>3907</v>
      </c>
      <c r="F8067" s="1" t="s">
        <v>775</v>
      </c>
      <c r="G8067" s="12">
        <v>39</v>
      </c>
      <c r="H8067" s="1" t="s">
        <v>38</v>
      </c>
      <c r="I8067" s="1" t="s">
        <v>37</v>
      </c>
      <c r="J8067" s="1" t="s">
        <v>36</v>
      </c>
      <c r="K8067" s="1">
        <v>0</v>
      </c>
      <c r="L8067" s="1">
        <v>0</v>
      </c>
      <c r="M8067" s="1">
        <v>31025721</v>
      </c>
      <c r="N8067" s="1">
        <v>15047253</v>
      </c>
    </row>
    <row r="8068" spans="1:14">
      <c r="A8068" s="12">
        <v>30043927</v>
      </c>
      <c r="B8068" s="1" t="s">
        <v>13402</v>
      </c>
      <c r="C8068" s="12">
        <v>300439</v>
      </c>
      <c r="D8068" s="1" t="s">
        <v>3755</v>
      </c>
      <c r="E8068" s="12">
        <v>3004</v>
      </c>
      <c r="F8068" s="1" t="s">
        <v>364</v>
      </c>
      <c r="G8068" s="12">
        <v>30</v>
      </c>
      <c r="H8068" s="1" t="s">
        <v>63</v>
      </c>
      <c r="I8068" s="1" t="s">
        <v>12</v>
      </c>
      <c r="J8068" s="1" t="s">
        <v>11</v>
      </c>
      <c r="K8068" s="1">
        <v>0</v>
      </c>
      <c r="L8068" s="1">
        <v>0</v>
      </c>
      <c r="M8068" s="1">
        <v>30172811</v>
      </c>
      <c r="N8068" s="1">
        <v>17813</v>
      </c>
    </row>
    <row r="8069" spans="1:14">
      <c r="A8069" s="12">
        <v>30024116</v>
      </c>
      <c r="B8069" s="1" t="s">
        <v>13401</v>
      </c>
      <c r="C8069" s="12">
        <v>300241</v>
      </c>
      <c r="D8069" s="1" t="s">
        <v>2983</v>
      </c>
      <c r="E8069" s="12">
        <v>3002</v>
      </c>
      <c r="F8069" s="1" t="s">
        <v>919</v>
      </c>
      <c r="G8069" s="12">
        <v>30</v>
      </c>
      <c r="H8069" s="1" t="s">
        <v>63</v>
      </c>
      <c r="I8069" s="1" t="s">
        <v>12</v>
      </c>
      <c r="J8069" s="1" t="s">
        <v>11</v>
      </c>
      <c r="K8069" s="1">
        <v>0</v>
      </c>
      <c r="L8069" s="1">
        <v>0</v>
      </c>
      <c r="M8069" s="1">
        <v>30090885</v>
      </c>
      <c r="N8069" s="1">
        <v>31534</v>
      </c>
    </row>
    <row r="8070" spans="1:14">
      <c r="A8070" s="12">
        <v>90221412</v>
      </c>
      <c r="B8070" s="1" t="s">
        <v>13400</v>
      </c>
      <c r="C8070" s="12">
        <v>902214</v>
      </c>
      <c r="D8070" s="1" t="s">
        <v>3959</v>
      </c>
      <c r="E8070" s="12">
        <v>9022</v>
      </c>
      <c r="F8070" s="1" t="s">
        <v>3898</v>
      </c>
      <c r="G8070" s="12">
        <v>90</v>
      </c>
      <c r="H8070" s="1" t="s">
        <v>512</v>
      </c>
      <c r="I8070" s="1" t="s">
        <v>49</v>
      </c>
      <c r="J8070" s="1" t="s">
        <v>48</v>
      </c>
      <c r="K8070" s="1">
        <v>0</v>
      </c>
      <c r="L8070" s="1">
        <v>0</v>
      </c>
      <c r="M8070" s="1">
        <v>29804800</v>
      </c>
      <c r="N8070" s="1">
        <v>324838</v>
      </c>
    </row>
    <row r="8071" spans="1:14">
      <c r="A8071" s="12">
        <v>88021290</v>
      </c>
      <c r="B8071" s="1" t="s">
        <v>3793</v>
      </c>
      <c r="C8071" s="12">
        <v>880212</v>
      </c>
      <c r="D8071" s="1" t="s">
        <v>3644</v>
      </c>
      <c r="E8071" s="12">
        <v>8802</v>
      </c>
      <c r="F8071" s="1" t="s">
        <v>3643</v>
      </c>
      <c r="G8071" s="12">
        <v>88</v>
      </c>
      <c r="H8071" s="1" t="s">
        <v>273</v>
      </c>
      <c r="I8071" s="1" t="s">
        <v>272</v>
      </c>
      <c r="J8071" s="1" t="s">
        <v>271</v>
      </c>
      <c r="K8071" s="1">
        <v>0</v>
      </c>
      <c r="L8071" s="1">
        <v>0</v>
      </c>
      <c r="M8071" s="1">
        <v>28077293</v>
      </c>
      <c r="N8071" s="1">
        <v>16746</v>
      </c>
    </row>
    <row r="8072" spans="1:14">
      <c r="A8072" s="12">
        <v>29333922</v>
      </c>
      <c r="B8072" s="1" t="s">
        <v>13399</v>
      </c>
      <c r="C8072" s="12">
        <v>293339</v>
      </c>
      <c r="D8072" s="1" t="s">
        <v>68</v>
      </c>
      <c r="E8072" s="12">
        <v>2933</v>
      </c>
      <c r="F8072" s="1" t="s">
        <v>67</v>
      </c>
      <c r="G8072" s="12">
        <v>29</v>
      </c>
      <c r="H8072" s="1" t="s">
        <v>13</v>
      </c>
      <c r="I8072" s="1" t="s">
        <v>12</v>
      </c>
      <c r="J8072" s="1" t="s">
        <v>11</v>
      </c>
      <c r="K8072" s="1">
        <v>0</v>
      </c>
      <c r="L8072" s="1">
        <v>0</v>
      </c>
      <c r="M8072" s="1">
        <v>27810214</v>
      </c>
      <c r="N8072" s="1">
        <v>5420874</v>
      </c>
    </row>
    <row r="8073" spans="1:14">
      <c r="A8073" s="12">
        <v>93069090</v>
      </c>
      <c r="B8073" s="1" t="s">
        <v>2993</v>
      </c>
      <c r="C8073" s="12">
        <v>930690</v>
      </c>
      <c r="D8073" s="1" t="s">
        <v>2992</v>
      </c>
      <c r="E8073" s="12">
        <v>9306</v>
      </c>
      <c r="F8073" s="1" t="s">
        <v>1168</v>
      </c>
      <c r="G8073" s="12">
        <v>93</v>
      </c>
      <c r="H8073" s="1" t="s">
        <v>619</v>
      </c>
      <c r="I8073" s="1" t="s">
        <v>620</v>
      </c>
      <c r="J8073" s="1" t="s">
        <v>619</v>
      </c>
      <c r="K8073" s="1">
        <v>0</v>
      </c>
      <c r="L8073" s="1">
        <v>0</v>
      </c>
      <c r="M8073" s="1">
        <v>27265997</v>
      </c>
      <c r="N8073" s="1">
        <v>1046151</v>
      </c>
    </row>
    <row r="8074" spans="1:14">
      <c r="A8074" s="12">
        <v>29349951</v>
      </c>
      <c r="B8074" s="1" t="s">
        <v>263</v>
      </c>
      <c r="C8074" s="12">
        <v>293499</v>
      </c>
      <c r="D8074" s="1" t="s">
        <v>97</v>
      </c>
      <c r="E8074" s="12">
        <v>2934</v>
      </c>
      <c r="F8074" s="1" t="s">
        <v>96</v>
      </c>
      <c r="G8074" s="12">
        <v>29</v>
      </c>
      <c r="H8074" s="1" t="s">
        <v>13</v>
      </c>
      <c r="I8074" s="1" t="s">
        <v>12</v>
      </c>
      <c r="J8074" s="1" t="s">
        <v>11</v>
      </c>
      <c r="K8074" s="1">
        <v>0</v>
      </c>
      <c r="L8074" s="1">
        <v>0</v>
      </c>
      <c r="M8074" s="1">
        <v>26948098</v>
      </c>
      <c r="N8074" s="1">
        <v>2271075</v>
      </c>
    </row>
    <row r="8075" spans="1:14">
      <c r="A8075" s="12">
        <v>30024112</v>
      </c>
      <c r="B8075" s="1" t="s">
        <v>13398</v>
      </c>
      <c r="C8075" s="12">
        <v>300241</v>
      </c>
      <c r="D8075" s="1" t="s">
        <v>2983</v>
      </c>
      <c r="E8075" s="12">
        <v>3002</v>
      </c>
      <c r="F8075" s="1" t="s">
        <v>919</v>
      </c>
      <c r="G8075" s="12">
        <v>30</v>
      </c>
      <c r="H8075" s="1" t="s">
        <v>63</v>
      </c>
      <c r="I8075" s="1" t="s">
        <v>12</v>
      </c>
      <c r="J8075" s="1" t="s">
        <v>11</v>
      </c>
      <c r="K8075" s="1">
        <v>0</v>
      </c>
      <c r="L8075" s="1">
        <v>0</v>
      </c>
      <c r="M8075" s="1">
        <v>26907026</v>
      </c>
      <c r="N8075" s="1">
        <v>24840</v>
      </c>
    </row>
    <row r="8076" spans="1:14">
      <c r="A8076" s="12">
        <v>29315912</v>
      </c>
      <c r="B8076" s="1" t="s">
        <v>4045</v>
      </c>
      <c r="C8076" s="12">
        <v>293159</v>
      </c>
      <c r="D8076" s="1" t="s">
        <v>2355</v>
      </c>
      <c r="E8076" s="12">
        <v>2931</v>
      </c>
      <c r="F8076" s="1" t="s">
        <v>214</v>
      </c>
      <c r="G8076" s="12">
        <v>29</v>
      </c>
      <c r="H8076" s="1" t="s">
        <v>13</v>
      </c>
      <c r="I8076" s="1" t="s">
        <v>12</v>
      </c>
      <c r="J8076" s="1" t="s">
        <v>11</v>
      </c>
      <c r="K8076" s="1">
        <v>0</v>
      </c>
      <c r="L8076" s="1">
        <v>0</v>
      </c>
      <c r="M8076" s="1">
        <v>26290483</v>
      </c>
      <c r="N8076" s="1">
        <v>3397625</v>
      </c>
    </row>
    <row r="8077" spans="1:14">
      <c r="A8077" s="12">
        <v>29319044</v>
      </c>
      <c r="B8077" s="1" t="s">
        <v>4044</v>
      </c>
      <c r="C8077" s="12">
        <v>293190</v>
      </c>
      <c r="D8077" s="1" t="s">
        <v>214</v>
      </c>
      <c r="E8077" s="12">
        <v>2931</v>
      </c>
      <c r="F8077" s="1" t="s">
        <v>214</v>
      </c>
      <c r="G8077" s="12">
        <v>29</v>
      </c>
      <c r="H8077" s="1" t="s">
        <v>13</v>
      </c>
      <c r="I8077" s="1" t="s">
        <v>12</v>
      </c>
      <c r="J8077" s="1" t="s">
        <v>11</v>
      </c>
      <c r="K8077" s="1">
        <v>0</v>
      </c>
      <c r="L8077" s="1">
        <v>0</v>
      </c>
      <c r="M8077" s="1">
        <v>26218133</v>
      </c>
      <c r="N8077" s="1">
        <v>450800</v>
      </c>
    </row>
    <row r="8078" spans="1:14">
      <c r="A8078" s="12">
        <v>87032490</v>
      </c>
      <c r="B8078" s="1" t="s">
        <v>3849</v>
      </c>
      <c r="C8078" s="12">
        <v>870324</v>
      </c>
      <c r="D8078" s="1" t="s">
        <v>3848</v>
      </c>
      <c r="E8078" s="12">
        <v>8703</v>
      </c>
      <c r="F8078" s="1" t="s">
        <v>2927</v>
      </c>
      <c r="G8078" s="12">
        <v>87</v>
      </c>
      <c r="H8078" s="1" t="s">
        <v>633</v>
      </c>
      <c r="I8078" s="1" t="s">
        <v>272</v>
      </c>
      <c r="J8078" s="1" t="s">
        <v>271</v>
      </c>
      <c r="K8078" s="1">
        <v>0</v>
      </c>
      <c r="L8078" s="1">
        <v>0</v>
      </c>
      <c r="M8078" s="1">
        <v>25928472</v>
      </c>
      <c r="N8078" s="1">
        <v>1492861</v>
      </c>
    </row>
    <row r="8079" spans="1:14">
      <c r="A8079" s="12">
        <v>76061230</v>
      </c>
      <c r="B8079" s="1" t="s">
        <v>3046</v>
      </c>
      <c r="C8079" s="12">
        <v>760612</v>
      </c>
      <c r="D8079" s="1" t="s">
        <v>2038</v>
      </c>
      <c r="E8079" s="12">
        <v>7606</v>
      </c>
      <c r="F8079" s="1" t="s">
        <v>2037</v>
      </c>
      <c r="G8079" s="12">
        <v>76</v>
      </c>
      <c r="H8079" s="1" t="s">
        <v>1262</v>
      </c>
      <c r="I8079" s="1" t="s">
        <v>107</v>
      </c>
      <c r="J8079" s="1" t="s">
        <v>106</v>
      </c>
      <c r="K8079" s="1">
        <v>0</v>
      </c>
      <c r="L8079" s="1">
        <v>0</v>
      </c>
      <c r="M8079" s="1">
        <v>25038665</v>
      </c>
      <c r="N8079" s="1">
        <v>5910477</v>
      </c>
    </row>
    <row r="8080" spans="1:14">
      <c r="A8080" s="12">
        <v>35011000</v>
      </c>
      <c r="B8080" s="1" t="s">
        <v>3368</v>
      </c>
      <c r="C8080" s="12">
        <v>350110</v>
      </c>
      <c r="D8080" s="1" t="s">
        <v>3368</v>
      </c>
      <c r="E8080" s="12">
        <v>3501</v>
      </c>
      <c r="F8080" s="1" t="s">
        <v>2133</v>
      </c>
      <c r="G8080" s="12">
        <v>35</v>
      </c>
      <c r="H8080" s="1" t="s">
        <v>432</v>
      </c>
      <c r="I8080" s="1" t="s">
        <v>12</v>
      </c>
      <c r="J8080" s="1" t="s">
        <v>11</v>
      </c>
      <c r="K8080" s="1">
        <v>0</v>
      </c>
      <c r="L8080" s="1">
        <v>0</v>
      </c>
      <c r="M8080" s="1">
        <v>24969071</v>
      </c>
      <c r="N8080" s="1">
        <v>3016339</v>
      </c>
    </row>
    <row r="8081" spans="1:14">
      <c r="A8081" s="12">
        <v>30024126</v>
      </c>
      <c r="B8081" s="1" t="s">
        <v>3298</v>
      </c>
      <c r="C8081" s="12">
        <v>300241</v>
      </c>
      <c r="D8081" s="1" t="s">
        <v>2983</v>
      </c>
      <c r="E8081" s="12">
        <v>3002</v>
      </c>
      <c r="F8081" s="1" t="s">
        <v>919</v>
      </c>
      <c r="G8081" s="12">
        <v>30</v>
      </c>
      <c r="H8081" s="1" t="s">
        <v>63</v>
      </c>
      <c r="I8081" s="1" t="s">
        <v>12</v>
      </c>
      <c r="J8081" s="1" t="s">
        <v>11</v>
      </c>
      <c r="K8081" s="1">
        <v>0</v>
      </c>
      <c r="L8081" s="1">
        <v>0</v>
      </c>
      <c r="M8081" s="1">
        <v>24943099</v>
      </c>
      <c r="N8081" s="1">
        <v>54703</v>
      </c>
    </row>
    <row r="8082" spans="1:14">
      <c r="A8082" s="12">
        <v>29242964</v>
      </c>
      <c r="B8082" s="1" t="s">
        <v>13397</v>
      </c>
      <c r="C8082" s="12">
        <v>292429</v>
      </c>
      <c r="D8082" s="1" t="s">
        <v>594</v>
      </c>
      <c r="E8082" s="12">
        <v>2924</v>
      </c>
      <c r="F8082" s="1" t="s">
        <v>23</v>
      </c>
      <c r="G8082" s="12">
        <v>29</v>
      </c>
      <c r="H8082" s="1" t="s">
        <v>13</v>
      </c>
      <c r="I8082" s="1" t="s">
        <v>12</v>
      </c>
      <c r="J8082" s="1" t="s">
        <v>11</v>
      </c>
      <c r="K8082" s="1">
        <v>0</v>
      </c>
      <c r="L8082" s="1">
        <v>0</v>
      </c>
      <c r="M8082" s="1">
        <v>24245877</v>
      </c>
      <c r="N8082" s="1">
        <v>180798</v>
      </c>
    </row>
    <row r="8083" spans="1:14">
      <c r="A8083" s="12">
        <v>85451920</v>
      </c>
      <c r="B8083" s="1" t="s">
        <v>13396</v>
      </c>
      <c r="C8083" s="12">
        <v>854519</v>
      </c>
      <c r="D8083" s="1" t="s">
        <v>1924</v>
      </c>
      <c r="E8083" s="12">
        <v>8545</v>
      </c>
      <c r="F8083" s="1" t="s">
        <v>195</v>
      </c>
      <c r="G8083" s="12">
        <v>85</v>
      </c>
      <c r="H8083" s="1" t="s">
        <v>102</v>
      </c>
      <c r="I8083" s="1" t="s">
        <v>27</v>
      </c>
      <c r="J8083" s="1" t="s">
        <v>26</v>
      </c>
      <c r="K8083" s="1">
        <v>0</v>
      </c>
      <c r="L8083" s="1">
        <v>0</v>
      </c>
      <c r="M8083" s="1">
        <v>24186472</v>
      </c>
      <c r="N8083" s="1">
        <v>7614082</v>
      </c>
    </row>
    <row r="8084" spans="1:14">
      <c r="A8084" s="12">
        <v>85372010</v>
      </c>
      <c r="B8084" s="1" t="s">
        <v>13395</v>
      </c>
      <c r="C8084" s="12">
        <v>853720</v>
      </c>
      <c r="D8084" s="1" t="s">
        <v>11146</v>
      </c>
      <c r="E8084" s="12">
        <v>8537</v>
      </c>
      <c r="F8084" s="1" t="s">
        <v>8324</v>
      </c>
      <c r="G8084" s="12">
        <v>85</v>
      </c>
      <c r="H8084" s="1" t="s">
        <v>102</v>
      </c>
      <c r="I8084" s="1" t="s">
        <v>27</v>
      </c>
      <c r="J8084" s="1" t="s">
        <v>26</v>
      </c>
      <c r="K8084" s="1">
        <v>0</v>
      </c>
      <c r="L8084" s="1">
        <v>0</v>
      </c>
      <c r="M8084" s="1">
        <v>24139080</v>
      </c>
      <c r="N8084" s="1">
        <v>936433</v>
      </c>
    </row>
    <row r="8085" spans="1:14">
      <c r="A8085" s="12">
        <v>29349935</v>
      </c>
      <c r="B8085" s="1" t="s">
        <v>13394</v>
      </c>
      <c r="C8085" s="12">
        <v>293499</v>
      </c>
      <c r="D8085" s="1" t="s">
        <v>97</v>
      </c>
      <c r="E8085" s="12">
        <v>2934</v>
      </c>
      <c r="F8085" s="1" t="s">
        <v>96</v>
      </c>
      <c r="G8085" s="12">
        <v>29</v>
      </c>
      <c r="H8085" s="1" t="s">
        <v>13</v>
      </c>
      <c r="I8085" s="1" t="s">
        <v>12</v>
      </c>
      <c r="J8085" s="1" t="s">
        <v>11</v>
      </c>
      <c r="K8085" s="1">
        <v>0</v>
      </c>
      <c r="L8085" s="1">
        <v>0</v>
      </c>
      <c r="M8085" s="1">
        <v>23636737</v>
      </c>
      <c r="N8085" s="1">
        <v>1114880</v>
      </c>
    </row>
    <row r="8086" spans="1:14">
      <c r="A8086" s="12">
        <v>85235200</v>
      </c>
      <c r="B8086" s="1" t="s">
        <v>3865</v>
      </c>
      <c r="C8086" s="12">
        <v>852352</v>
      </c>
      <c r="D8086" s="1" t="s">
        <v>3864</v>
      </c>
      <c r="E8086" s="12">
        <v>8523</v>
      </c>
      <c r="F8086" s="1" t="s">
        <v>3863</v>
      </c>
      <c r="G8086" s="12">
        <v>85</v>
      </c>
      <c r="H8086" s="1" t="s">
        <v>102</v>
      </c>
      <c r="I8086" s="1" t="s">
        <v>27</v>
      </c>
      <c r="J8086" s="1" t="s">
        <v>26</v>
      </c>
      <c r="K8086" s="1">
        <v>0</v>
      </c>
      <c r="L8086" s="1">
        <v>0</v>
      </c>
      <c r="M8086" s="1">
        <v>21958115</v>
      </c>
      <c r="N8086" s="1">
        <v>132854</v>
      </c>
    </row>
    <row r="8087" spans="1:14">
      <c r="A8087" s="12">
        <v>32041510</v>
      </c>
      <c r="B8087" s="1" t="s">
        <v>13393</v>
      </c>
      <c r="C8087" s="12">
        <v>320415</v>
      </c>
      <c r="D8087" s="1" t="s">
        <v>5336</v>
      </c>
      <c r="E8087" s="12">
        <v>3204</v>
      </c>
      <c r="F8087" s="1" t="s">
        <v>1863</v>
      </c>
      <c r="G8087" s="12">
        <v>32</v>
      </c>
      <c r="H8087" s="1" t="s">
        <v>1112</v>
      </c>
      <c r="I8087" s="1" t="s">
        <v>12</v>
      </c>
      <c r="J8087" s="1" t="s">
        <v>11</v>
      </c>
      <c r="K8087" s="1">
        <v>0</v>
      </c>
      <c r="L8087" s="1">
        <v>0</v>
      </c>
      <c r="M8087" s="1">
        <v>21885466</v>
      </c>
      <c r="N8087" s="1">
        <v>3500000</v>
      </c>
    </row>
    <row r="8088" spans="1:14">
      <c r="A8088" s="12">
        <v>90221490</v>
      </c>
      <c r="B8088" s="1" t="s">
        <v>3960</v>
      </c>
      <c r="C8088" s="12">
        <v>902214</v>
      </c>
      <c r="D8088" s="1" t="s">
        <v>3959</v>
      </c>
      <c r="E8088" s="12">
        <v>9022</v>
      </c>
      <c r="F8088" s="1" t="s">
        <v>3898</v>
      </c>
      <c r="G8088" s="12">
        <v>90</v>
      </c>
      <c r="H8088" s="1" t="s">
        <v>512</v>
      </c>
      <c r="I8088" s="1" t="s">
        <v>49</v>
      </c>
      <c r="J8088" s="1" t="s">
        <v>48</v>
      </c>
      <c r="K8088" s="1">
        <v>0</v>
      </c>
      <c r="L8088" s="1">
        <v>0</v>
      </c>
      <c r="M8088" s="1">
        <v>21456410</v>
      </c>
      <c r="N8088" s="1">
        <v>136873</v>
      </c>
    </row>
    <row r="8089" spans="1:14">
      <c r="A8089" s="12">
        <v>81110090</v>
      </c>
      <c r="B8089" s="1" t="s">
        <v>1205</v>
      </c>
      <c r="C8089" s="12">
        <v>811100</v>
      </c>
      <c r="D8089" s="1" t="s">
        <v>1204</v>
      </c>
      <c r="E8089" s="12">
        <v>8111</v>
      </c>
      <c r="F8089" s="1" t="s">
        <v>1204</v>
      </c>
      <c r="G8089" s="12">
        <v>81</v>
      </c>
      <c r="H8089" s="1" t="s">
        <v>176</v>
      </c>
      <c r="I8089" s="1" t="s">
        <v>107</v>
      </c>
      <c r="J8089" s="1" t="s">
        <v>106</v>
      </c>
      <c r="K8089" s="1">
        <v>0</v>
      </c>
      <c r="L8089" s="1">
        <v>0</v>
      </c>
      <c r="M8089" s="1">
        <v>21321636</v>
      </c>
      <c r="N8089" s="1">
        <v>11521531</v>
      </c>
    </row>
    <row r="8090" spans="1:14">
      <c r="A8090" s="12">
        <v>29269091</v>
      </c>
      <c r="B8090" s="1" t="s">
        <v>4030</v>
      </c>
      <c r="C8090" s="12">
        <v>292690</v>
      </c>
      <c r="D8090" s="1" t="s">
        <v>462</v>
      </c>
      <c r="E8090" s="12">
        <v>2926</v>
      </c>
      <c r="F8090" s="1" t="s">
        <v>461</v>
      </c>
      <c r="G8090" s="12">
        <v>29</v>
      </c>
      <c r="H8090" s="1" t="s">
        <v>13</v>
      </c>
      <c r="I8090" s="1" t="s">
        <v>12</v>
      </c>
      <c r="J8090" s="1" t="s">
        <v>11</v>
      </c>
      <c r="K8090" s="1">
        <v>0</v>
      </c>
      <c r="L8090" s="1">
        <v>0</v>
      </c>
      <c r="M8090" s="1">
        <v>20479721</v>
      </c>
      <c r="N8090" s="1">
        <v>10949512</v>
      </c>
    </row>
    <row r="8091" spans="1:14">
      <c r="A8091" s="12">
        <v>29269023</v>
      </c>
      <c r="B8091" s="1" t="s">
        <v>945</v>
      </c>
      <c r="C8091" s="12">
        <v>292690</v>
      </c>
      <c r="D8091" s="1" t="s">
        <v>462</v>
      </c>
      <c r="E8091" s="12">
        <v>2926</v>
      </c>
      <c r="F8091" s="1" t="s">
        <v>461</v>
      </c>
      <c r="G8091" s="12">
        <v>29</v>
      </c>
      <c r="H8091" s="1" t="s">
        <v>13</v>
      </c>
      <c r="I8091" s="1" t="s">
        <v>12</v>
      </c>
      <c r="J8091" s="1" t="s">
        <v>11</v>
      </c>
      <c r="K8091" s="1">
        <v>0</v>
      </c>
      <c r="L8091" s="1">
        <v>0</v>
      </c>
      <c r="M8091" s="1">
        <v>19223432</v>
      </c>
      <c r="N8091" s="1">
        <v>1521755</v>
      </c>
    </row>
    <row r="8092" spans="1:14">
      <c r="A8092" s="12">
        <v>30049013</v>
      </c>
      <c r="B8092" s="1" t="s">
        <v>4022</v>
      </c>
      <c r="C8092" s="12">
        <v>300490</v>
      </c>
      <c r="D8092" s="1" t="s">
        <v>741</v>
      </c>
      <c r="E8092" s="12">
        <v>3004</v>
      </c>
      <c r="F8092" s="1" t="s">
        <v>364</v>
      </c>
      <c r="G8092" s="12">
        <v>30</v>
      </c>
      <c r="H8092" s="1" t="s">
        <v>63</v>
      </c>
      <c r="I8092" s="1" t="s">
        <v>12</v>
      </c>
      <c r="J8092" s="1" t="s">
        <v>11</v>
      </c>
      <c r="K8092" s="1">
        <v>0</v>
      </c>
      <c r="L8092" s="1">
        <v>0</v>
      </c>
      <c r="M8092" s="1">
        <v>19040131</v>
      </c>
      <c r="N8092" s="1">
        <v>2677</v>
      </c>
    </row>
    <row r="8093" spans="1:14">
      <c r="A8093" s="12">
        <v>29336991</v>
      </c>
      <c r="B8093" s="1" t="s">
        <v>140</v>
      </c>
      <c r="C8093" s="12">
        <v>293369</v>
      </c>
      <c r="D8093" s="1" t="s">
        <v>139</v>
      </c>
      <c r="E8093" s="12">
        <v>2933</v>
      </c>
      <c r="F8093" s="1" t="s">
        <v>67</v>
      </c>
      <c r="G8093" s="12">
        <v>29</v>
      </c>
      <c r="H8093" s="1" t="s">
        <v>13</v>
      </c>
      <c r="I8093" s="1" t="s">
        <v>12</v>
      </c>
      <c r="J8093" s="1" t="s">
        <v>11</v>
      </c>
      <c r="K8093" s="1">
        <v>0</v>
      </c>
      <c r="L8093" s="1">
        <v>0</v>
      </c>
      <c r="M8093" s="1">
        <v>18890681</v>
      </c>
      <c r="N8093" s="1">
        <v>3990000</v>
      </c>
    </row>
    <row r="8094" spans="1:14">
      <c r="A8094" s="12">
        <v>29333914</v>
      </c>
      <c r="B8094" s="1" t="s">
        <v>13392</v>
      </c>
      <c r="C8094" s="12">
        <v>293339</v>
      </c>
      <c r="D8094" s="1" t="s">
        <v>68</v>
      </c>
      <c r="E8094" s="12">
        <v>2933</v>
      </c>
      <c r="F8094" s="1" t="s">
        <v>67</v>
      </c>
      <c r="G8094" s="12">
        <v>29</v>
      </c>
      <c r="H8094" s="1" t="s">
        <v>13</v>
      </c>
      <c r="I8094" s="1" t="s">
        <v>12</v>
      </c>
      <c r="J8094" s="1" t="s">
        <v>11</v>
      </c>
      <c r="K8094" s="1">
        <v>0</v>
      </c>
      <c r="L8094" s="1">
        <v>0</v>
      </c>
      <c r="M8094" s="1">
        <v>18366584</v>
      </c>
      <c r="N8094" s="1">
        <v>990000</v>
      </c>
    </row>
    <row r="8095" spans="1:14">
      <c r="A8095" s="12">
        <v>30043918</v>
      </c>
      <c r="B8095" s="1" t="s">
        <v>13391</v>
      </c>
      <c r="C8095" s="12">
        <v>300439</v>
      </c>
      <c r="D8095" s="1" t="s">
        <v>3755</v>
      </c>
      <c r="E8095" s="12">
        <v>3004</v>
      </c>
      <c r="F8095" s="1" t="s">
        <v>364</v>
      </c>
      <c r="G8095" s="12">
        <v>30</v>
      </c>
      <c r="H8095" s="1" t="s">
        <v>63</v>
      </c>
      <c r="I8095" s="1" t="s">
        <v>12</v>
      </c>
      <c r="J8095" s="1" t="s">
        <v>11</v>
      </c>
      <c r="K8095" s="1">
        <v>0</v>
      </c>
      <c r="L8095" s="1">
        <v>0</v>
      </c>
      <c r="M8095" s="1">
        <v>17148667</v>
      </c>
      <c r="N8095" s="1">
        <v>4072</v>
      </c>
    </row>
    <row r="8096" spans="1:14">
      <c r="A8096" s="12">
        <v>27040011</v>
      </c>
      <c r="B8096" s="1" t="s">
        <v>13390</v>
      </c>
      <c r="C8096" s="12">
        <v>270400</v>
      </c>
      <c r="D8096" s="1" t="s">
        <v>1808</v>
      </c>
      <c r="E8096" s="12">
        <v>2704</v>
      </c>
      <c r="F8096" s="1" t="s">
        <v>1808</v>
      </c>
      <c r="G8096" s="12">
        <v>27</v>
      </c>
      <c r="H8096" s="1" t="s">
        <v>486</v>
      </c>
      <c r="I8096" s="1" t="s">
        <v>225</v>
      </c>
      <c r="J8096" s="1" t="s">
        <v>224</v>
      </c>
      <c r="K8096" s="1">
        <v>0</v>
      </c>
      <c r="L8096" s="1">
        <v>0</v>
      </c>
      <c r="M8096" s="1">
        <v>17107897</v>
      </c>
      <c r="N8096" s="1">
        <v>37712298</v>
      </c>
    </row>
    <row r="8097" spans="1:14">
      <c r="A8097" s="12">
        <v>84472029</v>
      </c>
      <c r="B8097" s="1" t="s">
        <v>13389</v>
      </c>
      <c r="C8097" s="12">
        <v>844720</v>
      </c>
      <c r="D8097" s="1" t="s">
        <v>12691</v>
      </c>
      <c r="E8097" s="12">
        <v>8447</v>
      </c>
      <c r="F8097" s="1" t="s">
        <v>3222</v>
      </c>
      <c r="G8097" s="12">
        <v>84</v>
      </c>
      <c r="H8097" s="1" t="s">
        <v>28</v>
      </c>
      <c r="I8097" s="1" t="s">
        <v>27</v>
      </c>
      <c r="J8097" s="1" t="s">
        <v>26</v>
      </c>
      <c r="K8097" s="1">
        <v>0</v>
      </c>
      <c r="L8097" s="1">
        <v>0</v>
      </c>
      <c r="M8097" s="1">
        <v>16499114</v>
      </c>
      <c r="N8097" s="1">
        <v>1112935</v>
      </c>
    </row>
    <row r="8098" spans="1:14">
      <c r="A8098" s="12">
        <v>84543010</v>
      </c>
      <c r="B8098" s="1" t="s">
        <v>3729</v>
      </c>
      <c r="C8098" s="12">
        <v>845430</v>
      </c>
      <c r="D8098" s="1" t="s">
        <v>3728</v>
      </c>
      <c r="E8098" s="12">
        <v>8454</v>
      </c>
      <c r="F8098" s="1" t="s">
        <v>167</v>
      </c>
      <c r="G8098" s="12">
        <v>84</v>
      </c>
      <c r="H8098" s="1" t="s">
        <v>28</v>
      </c>
      <c r="I8098" s="1" t="s">
        <v>27</v>
      </c>
      <c r="J8098" s="1" t="s">
        <v>26</v>
      </c>
      <c r="K8098" s="1">
        <v>0</v>
      </c>
      <c r="L8098" s="1">
        <v>0</v>
      </c>
      <c r="M8098" s="1">
        <v>15136026</v>
      </c>
      <c r="N8098" s="1">
        <v>1449642</v>
      </c>
    </row>
    <row r="8099" spans="1:14">
      <c r="A8099" s="12">
        <v>28442000</v>
      </c>
      <c r="B8099" s="1" t="s">
        <v>13388</v>
      </c>
      <c r="C8099" s="12">
        <v>284420</v>
      </c>
      <c r="D8099" s="1" t="s">
        <v>13387</v>
      </c>
      <c r="E8099" s="12">
        <v>2844</v>
      </c>
      <c r="F8099" s="1" t="s">
        <v>1868</v>
      </c>
      <c r="G8099" s="12">
        <v>28</v>
      </c>
      <c r="H8099" s="1" t="s">
        <v>118</v>
      </c>
      <c r="I8099" s="1" t="s">
        <v>12</v>
      </c>
      <c r="J8099" s="1" t="s">
        <v>11</v>
      </c>
      <c r="K8099" s="1">
        <v>0</v>
      </c>
      <c r="L8099" s="1">
        <v>0</v>
      </c>
      <c r="M8099" s="1">
        <v>14791567</v>
      </c>
      <c r="N8099" s="1">
        <v>16972</v>
      </c>
    </row>
    <row r="8100" spans="1:14">
      <c r="A8100" s="12">
        <v>93063000</v>
      </c>
      <c r="B8100" s="1" t="s">
        <v>3891</v>
      </c>
      <c r="C8100" s="12">
        <v>930630</v>
      </c>
      <c r="D8100" s="1" t="s">
        <v>3891</v>
      </c>
      <c r="E8100" s="12">
        <v>9306</v>
      </c>
      <c r="F8100" s="1" t="s">
        <v>1168</v>
      </c>
      <c r="G8100" s="12">
        <v>93</v>
      </c>
      <c r="H8100" s="1" t="s">
        <v>619</v>
      </c>
      <c r="I8100" s="1" t="s">
        <v>620</v>
      </c>
      <c r="J8100" s="1" t="s">
        <v>619</v>
      </c>
      <c r="K8100" s="1">
        <v>0</v>
      </c>
      <c r="L8100" s="1">
        <v>0</v>
      </c>
      <c r="M8100" s="1">
        <v>14530891</v>
      </c>
      <c r="N8100" s="1">
        <v>893433</v>
      </c>
    </row>
    <row r="8101" spans="1:14">
      <c r="A8101" s="12">
        <v>28444310</v>
      </c>
      <c r="B8101" s="1" t="s">
        <v>13386</v>
      </c>
      <c r="C8101" s="12">
        <v>284443</v>
      </c>
      <c r="D8101" s="1" t="s">
        <v>1869</v>
      </c>
      <c r="E8101" s="12">
        <v>2844</v>
      </c>
      <c r="F8101" s="1" t="s">
        <v>1868</v>
      </c>
      <c r="G8101" s="12">
        <v>28</v>
      </c>
      <c r="H8101" s="1" t="s">
        <v>118</v>
      </c>
      <c r="I8101" s="1" t="s">
        <v>12</v>
      </c>
      <c r="J8101" s="1" t="s">
        <v>11</v>
      </c>
      <c r="K8101" s="1">
        <v>0</v>
      </c>
      <c r="L8101" s="1">
        <v>0</v>
      </c>
      <c r="M8101" s="1">
        <v>14365769</v>
      </c>
      <c r="N8101" s="1">
        <v>1585</v>
      </c>
    </row>
    <row r="8102" spans="1:14">
      <c r="A8102" s="12">
        <v>30021510</v>
      </c>
      <c r="B8102" s="1" t="s">
        <v>921</v>
      </c>
      <c r="C8102" s="12">
        <v>300215</v>
      </c>
      <c r="D8102" s="1" t="s">
        <v>920</v>
      </c>
      <c r="E8102" s="12">
        <v>3002</v>
      </c>
      <c r="F8102" s="1" t="s">
        <v>919</v>
      </c>
      <c r="G8102" s="12">
        <v>30</v>
      </c>
      <c r="H8102" s="1" t="s">
        <v>63</v>
      </c>
      <c r="I8102" s="1" t="s">
        <v>12</v>
      </c>
      <c r="J8102" s="1" t="s">
        <v>11</v>
      </c>
      <c r="K8102" s="1">
        <v>0</v>
      </c>
      <c r="L8102" s="1">
        <v>0</v>
      </c>
      <c r="M8102" s="1">
        <v>14220204</v>
      </c>
      <c r="N8102" s="1">
        <v>7653</v>
      </c>
    </row>
    <row r="8103" spans="1:14">
      <c r="A8103" s="12">
        <v>29397911</v>
      </c>
      <c r="B8103" s="1" t="s">
        <v>912</v>
      </c>
      <c r="C8103" s="12">
        <v>293979</v>
      </c>
      <c r="D8103" s="1" t="s">
        <v>911</v>
      </c>
      <c r="E8103" s="12">
        <v>2939</v>
      </c>
      <c r="F8103" s="1" t="s">
        <v>656</v>
      </c>
      <c r="G8103" s="12">
        <v>29</v>
      </c>
      <c r="H8103" s="1" t="s">
        <v>13</v>
      </c>
      <c r="I8103" s="1" t="s">
        <v>12</v>
      </c>
      <c r="J8103" s="1" t="s">
        <v>11</v>
      </c>
      <c r="K8103" s="1">
        <v>0</v>
      </c>
      <c r="L8103" s="1">
        <v>0</v>
      </c>
      <c r="M8103" s="1">
        <v>14208191</v>
      </c>
      <c r="N8103" s="1">
        <v>11051</v>
      </c>
    </row>
    <row r="8104" spans="1:14">
      <c r="A8104" s="12">
        <v>29419049</v>
      </c>
      <c r="B8104" s="1" t="s">
        <v>2823</v>
      </c>
      <c r="C8104" s="12">
        <v>294190</v>
      </c>
      <c r="D8104" s="1" t="s">
        <v>532</v>
      </c>
      <c r="E8104" s="12">
        <v>2941</v>
      </c>
      <c r="F8104" s="1" t="s">
        <v>361</v>
      </c>
      <c r="G8104" s="12">
        <v>29</v>
      </c>
      <c r="H8104" s="1" t="s">
        <v>13</v>
      </c>
      <c r="I8104" s="1" t="s">
        <v>12</v>
      </c>
      <c r="J8104" s="1" t="s">
        <v>11</v>
      </c>
      <c r="K8104" s="1">
        <v>0</v>
      </c>
      <c r="L8104" s="1">
        <v>0</v>
      </c>
      <c r="M8104" s="1">
        <v>13931968</v>
      </c>
      <c r="N8104" s="1">
        <v>154894</v>
      </c>
    </row>
    <row r="8105" spans="1:14">
      <c r="A8105" s="12">
        <v>28111100</v>
      </c>
      <c r="B8105" s="1" t="s">
        <v>13385</v>
      </c>
      <c r="C8105" s="12">
        <v>281111</v>
      </c>
      <c r="D8105" s="1" t="s">
        <v>13385</v>
      </c>
      <c r="E8105" s="12">
        <v>2811</v>
      </c>
      <c r="F8105" s="1" t="s">
        <v>264</v>
      </c>
      <c r="G8105" s="12">
        <v>28</v>
      </c>
      <c r="H8105" s="1" t="s">
        <v>118</v>
      </c>
      <c r="I8105" s="1" t="s">
        <v>12</v>
      </c>
      <c r="J8105" s="1" t="s">
        <v>11</v>
      </c>
      <c r="K8105" s="1">
        <v>0</v>
      </c>
      <c r="L8105" s="1">
        <v>0</v>
      </c>
      <c r="M8105" s="1">
        <v>13767404</v>
      </c>
      <c r="N8105" s="1">
        <v>9902219</v>
      </c>
    </row>
    <row r="8106" spans="1:14">
      <c r="A8106" s="12">
        <v>87100000</v>
      </c>
      <c r="B8106" s="1" t="s">
        <v>3905</v>
      </c>
      <c r="C8106" s="12">
        <v>871000</v>
      </c>
      <c r="D8106" s="1" t="s">
        <v>3905</v>
      </c>
      <c r="E8106" s="12">
        <v>8710</v>
      </c>
      <c r="F8106" s="1" t="s">
        <v>3905</v>
      </c>
      <c r="G8106" s="12">
        <v>87</v>
      </c>
      <c r="H8106" s="1" t="s">
        <v>633</v>
      </c>
      <c r="I8106" s="1" t="s">
        <v>272</v>
      </c>
      <c r="J8106" s="1" t="s">
        <v>271</v>
      </c>
      <c r="K8106" s="1">
        <v>0</v>
      </c>
      <c r="L8106" s="1">
        <v>0</v>
      </c>
      <c r="M8106" s="1">
        <v>13611598</v>
      </c>
      <c r="N8106" s="1">
        <v>192953</v>
      </c>
    </row>
    <row r="8107" spans="1:14">
      <c r="A8107" s="12">
        <v>39119023</v>
      </c>
      <c r="B8107" s="1" t="s">
        <v>1463</v>
      </c>
      <c r="C8107" s="12">
        <v>391190</v>
      </c>
      <c r="D8107" s="1" t="s">
        <v>831</v>
      </c>
      <c r="E8107" s="12">
        <v>3911</v>
      </c>
      <c r="F8107" s="1" t="s">
        <v>830</v>
      </c>
      <c r="G8107" s="12">
        <v>39</v>
      </c>
      <c r="H8107" s="1" t="s">
        <v>38</v>
      </c>
      <c r="I8107" s="1" t="s">
        <v>37</v>
      </c>
      <c r="J8107" s="1" t="s">
        <v>36</v>
      </c>
      <c r="K8107" s="1">
        <v>0</v>
      </c>
      <c r="L8107" s="1">
        <v>0</v>
      </c>
      <c r="M8107" s="1">
        <v>13546868</v>
      </c>
      <c r="N8107" s="1">
        <v>2727499</v>
      </c>
    </row>
    <row r="8108" spans="1:14">
      <c r="A8108" s="12">
        <v>29339939</v>
      </c>
      <c r="B8108" s="1" t="s">
        <v>3200</v>
      </c>
      <c r="C8108" s="12">
        <v>293399</v>
      </c>
      <c r="D8108" s="1" t="s">
        <v>596</v>
      </c>
      <c r="E8108" s="12">
        <v>2933</v>
      </c>
      <c r="F8108" s="1" t="s">
        <v>67</v>
      </c>
      <c r="G8108" s="12">
        <v>29</v>
      </c>
      <c r="H8108" s="1" t="s">
        <v>13</v>
      </c>
      <c r="I8108" s="1" t="s">
        <v>12</v>
      </c>
      <c r="J8108" s="1" t="s">
        <v>11</v>
      </c>
      <c r="K8108" s="1">
        <v>0</v>
      </c>
      <c r="L8108" s="1">
        <v>0</v>
      </c>
      <c r="M8108" s="1">
        <v>13072068</v>
      </c>
      <c r="N8108" s="1">
        <v>82220</v>
      </c>
    </row>
    <row r="8109" spans="1:14">
      <c r="A8109" s="12">
        <v>15141100</v>
      </c>
      <c r="B8109" s="1" t="s">
        <v>13384</v>
      </c>
      <c r="C8109" s="12">
        <v>151411</v>
      </c>
      <c r="D8109" s="1" t="s">
        <v>13383</v>
      </c>
      <c r="E8109" s="12">
        <v>1514</v>
      </c>
      <c r="F8109" s="1" t="s">
        <v>414</v>
      </c>
      <c r="G8109" s="12">
        <v>15</v>
      </c>
      <c r="H8109" s="1" t="s">
        <v>413</v>
      </c>
      <c r="I8109" s="1" t="s">
        <v>412</v>
      </c>
      <c r="J8109" s="1" t="s">
        <v>411</v>
      </c>
      <c r="K8109" s="1">
        <v>0</v>
      </c>
      <c r="L8109" s="1">
        <v>0</v>
      </c>
      <c r="M8109" s="1">
        <v>13016751</v>
      </c>
      <c r="N8109" s="1">
        <v>13821023</v>
      </c>
    </row>
    <row r="8110" spans="1:14">
      <c r="A8110" s="12">
        <v>29091920</v>
      </c>
      <c r="B8110" s="1" t="s">
        <v>3948</v>
      </c>
      <c r="C8110" s="12">
        <v>290919</v>
      </c>
      <c r="D8110" s="1" t="s">
        <v>2073</v>
      </c>
      <c r="E8110" s="12">
        <v>2909</v>
      </c>
      <c r="F8110" s="1" t="s">
        <v>377</v>
      </c>
      <c r="G8110" s="12">
        <v>29</v>
      </c>
      <c r="H8110" s="1" t="s">
        <v>13</v>
      </c>
      <c r="I8110" s="1" t="s">
        <v>12</v>
      </c>
      <c r="J8110" s="1" t="s">
        <v>11</v>
      </c>
      <c r="K8110" s="1">
        <v>0</v>
      </c>
      <c r="L8110" s="1">
        <v>0</v>
      </c>
      <c r="M8110" s="1">
        <v>12694094</v>
      </c>
      <c r="N8110" s="1">
        <v>168196</v>
      </c>
    </row>
    <row r="8111" spans="1:14">
      <c r="A8111" s="12">
        <v>90222190</v>
      </c>
      <c r="B8111" s="1" t="s">
        <v>3966</v>
      </c>
      <c r="C8111" s="12">
        <v>902221</v>
      </c>
      <c r="D8111" s="1" t="s">
        <v>3965</v>
      </c>
      <c r="E8111" s="12">
        <v>9022</v>
      </c>
      <c r="F8111" s="1" t="s">
        <v>3898</v>
      </c>
      <c r="G8111" s="12">
        <v>90</v>
      </c>
      <c r="H8111" s="1" t="s">
        <v>512</v>
      </c>
      <c r="I8111" s="1" t="s">
        <v>49</v>
      </c>
      <c r="J8111" s="1" t="s">
        <v>48</v>
      </c>
      <c r="K8111" s="1">
        <v>0</v>
      </c>
      <c r="L8111" s="1">
        <v>0</v>
      </c>
      <c r="M8111" s="1">
        <v>12431476</v>
      </c>
      <c r="N8111" s="1">
        <v>273111</v>
      </c>
    </row>
    <row r="8112" spans="1:14">
      <c r="A8112" s="12">
        <v>39071042</v>
      </c>
      <c r="B8112" s="1" t="s">
        <v>3994</v>
      </c>
      <c r="C8112" s="12">
        <v>390710</v>
      </c>
      <c r="D8112" s="1" t="s">
        <v>1985</v>
      </c>
      <c r="E8112" s="12">
        <v>3907</v>
      </c>
      <c r="F8112" s="1" t="s">
        <v>775</v>
      </c>
      <c r="G8112" s="12">
        <v>39</v>
      </c>
      <c r="H8112" s="1" t="s">
        <v>38</v>
      </c>
      <c r="I8112" s="1" t="s">
        <v>37</v>
      </c>
      <c r="J8112" s="1" t="s">
        <v>36</v>
      </c>
      <c r="K8112" s="1">
        <v>0</v>
      </c>
      <c r="L8112" s="1">
        <v>0</v>
      </c>
      <c r="M8112" s="1">
        <v>12276696</v>
      </c>
      <c r="N8112" s="1">
        <v>7189396</v>
      </c>
    </row>
    <row r="8113" spans="1:14">
      <c r="A8113" s="12">
        <v>89032200</v>
      </c>
      <c r="B8113" s="1" t="s">
        <v>2189</v>
      </c>
      <c r="C8113" s="12">
        <v>890322</v>
      </c>
      <c r="D8113" s="1" t="s">
        <v>2188</v>
      </c>
      <c r="E8113" s="12">
        <v>8903</v>
      </c>
      <c r="F8113" s="1" t="s">
        <v>1976</v>
      </c>
      <c r="G8113" s="12">
        <v>89</v>
      </c>
      <c r="H8113" s="1" t="s">
        <v>1975</v>
      </c>
      <c r="I8113" s="1" t="s">
        <v>272</v>
      </c>
      <c r="J8113" s="1" t="s">
        <v>271</v>
      </c>
      <c r="K8113" s="1">
        <v>0</v>
      </c>
      <c r="L8113" s="1">
        <v>0</v>
      </c>
      <c r="M8113" s="1">
        <v>12094541</v>
      </c>
      <c r="N8113" s="1">
        <v>258309</v>
      </c>
    </row>
    <row r="8114" spans="1:14">
      <c r="A8114" s="12">
        <v>93019000</v>
      </c>
      <c r="B8114" s="1" t="s">
        <v>3913</v>
      </c>
      <c r="C8114" s="12">
        <v>930190</v>
      </c>
      <c r="D8114" s="1" t="s">
        <v>3912</v>
      </c>
      <c r="E8114" s="12">
        <v>9301</v>
      </c>
      <c r="F8114" s="1" t="s">
        <v>2543</v>
      </c>
      <c r="G8114" s="12">
        <v>93</v>
      </c>
      <c r="H8114" s="1" t="s">
        <v>619</v>
      </c>
      <c r="I8114" s="1" t="s">
        <v>620</v>
      </c>
      <c r="J8114" s="1" t="s">
        <v>619</v>
      </c>
      <c r="K8114" s="1">
        <v>0</v>
      </c>
      <c r="L8114" s="1">
        <v>0</v>
      </c>
      <c r="M8114" s="1">
        <v>11906729</v>
      </c>
      <c r="N8114" s="1">
        <v>40222</v>
      </c>
    </row>
    <row r="8115" spans="1:14">
      <c r="A8115" s="12">
        <v>84291910</v>
      </c>
      <c r="B8115" s="1" t="s">
        <v>3993</v>
      </c>
      <c r="C8115" s="12">
        <v>842919</v>
      </c>
      <c r="D8115" s="1" t="s">
        <v>3992</v>
      </c>
      <c r="E8115" s="12">
        <v>8429</v>
      </c>
      <c r="F8115" s="1" t="s">
        <v>3389</v>
      </c>
      <c r="G8115" s="12">
        <v>84</v>
      </c>
      <c r="H8115" s="1" t="s">
        <v>28</v>
      </c>
      <c r="I8115" s="1" t="s">
        <v>27</v>
      </c>
      <c r="J8115" s="1" t="s">
        <v>26</v>
      </c>
      <c r="K8115" s="1">
        <v>0</v>
      </c>
      <c r="L8115" s="1">
        <v>0</v>
      </c>
      <c r="M8115" s="1">
        <v>11717463</v>
      </c>
      <c r="N8115" s="1">
        <v>458386</v>
      </c>
    </row>
    <row r="8116" spans="1:14">
      <c r="A8116" s="12">
        <v>84622400</v>
      </c>
      <c r="B8116" s="1" t="s">
        <v>13382</v>
      </c>
      <c r="C8116" s="12">
        <v>846224</v>
      </c>
      <c r="D8116" s="1" t="s">
        <v>13381</v>
      </c>
      <c r="E8116" s="12">
        <v>8462</v>
      </c>
      <c r="F8116" s="1" t="s">
        <v>1453</v>
      </c>
      <c r="G8116" s="12">
        <v>84</v>
      </c>
      <c r="H8116" s="1" t="s">
        <v>28</v>
      </c>
      <c r="I8116" s="1" t="s">
        <v>27</v>
      </c>
      <c r="J8116" s="1" t="s">
        <v>26</v>
      </c>
      <c r="K8116" s="1">
        <v>0</v>
      </c>
      <c r="L8116" s="1">
        <v>0</v>
      </c>
      <c r="M8116" s="1">
        <v>11716501</v>
      </c>
      <c r="N8116" s="1">
        <v>505436</v>
      </c>
    </row>
    <row r="8117" spans="1:14">
      <c r="A8117" s="12">
        <v>29241929</v>
      </c>
      <c r="B8117" s="1" t="s">
        <v>3607</v>
      </c>
      <c r="C8117" s="12">
        <v>292419</v>
      </c>
      <c r="D8117" s="1" t="s">
        <v>24</v>
      </c>
      <c r="E8117" s="12">
        <v>2924</v>
      </c>
      <c r="F8117" s="1" t="s">
        <v>23</v>
      </c>
      <c r="G8117" s="12">
        <v>29</v>
      </c>
      <c r="H8117" s="1" t="s">
        <v>13</v>
      </c>
      <c r="I8117" s="1" t="s">
        <v>12</v>
      </c>
      <c r="J8117" s="1" t="s">
        <v>11</v>
      </c>
      <c r="K8117" s="1">
        <v>0</v>
      </c>
      <c r="L8117" s="1">
        <v>0</v>
      </c>
      <c r="M8117" s="1">
        <v>11597462</v>
      </c>
      <c r="N8117" s="1">
        <v>3030366</v>
      </c>
    </row>
    <row r="8118" spans="1:14">
      <c r="A8118" s="12">
        <v>29209022</v>
      </c>
      <c r="B8118" s="1" t="s">
        <v>13380</v>
      </c>
      <c r="C8118" s="12">
        <v>292090</v>
      </c>
      <c r="D8118" s="1" t="s">
        <v>555</v>
      </c>
      <c r="E8118" s="12">
        <v>2920</v>
      </c>
      <c r="F8118" s="1" t="s">
        <v>87</v>
      </c>
      <c r="G8118" s="12">
        <v>29</v>
      </c>
      <c r="H8118" s="1" t="s">
        <v>13</v>
      </c>
      <c r="I8118" s="1" t="s">
        <v>12</v>
      </c>
      <c r="J8118" s="1" t="s">
        <v>11</v>
      </c>
      <c r="K8118" s="1">
        <v>0</v>
      </c>
      <c r="L8118" s="1">
        <v>0</v>
      </c>
      <c r="M8118" s="1">
        <v>11491972</v>
      </c>
      <c r="N8118" s="1">
        <v>866700</v>
      </c>
    </row>
    <row r="8119" spans="1:14">
      <c r="A8119" s="12">
        <v>29291030</v>
      </c>
      <c r="B8119" s="1" t="s">
        <v>13379</v>
      </c>
      <c r="C8119" s="12">
        <v>292910</v>
      </c>
      <c r="D8119" s="1" t="s">
        <v>1516</v>
      </c>
      <c r="E8119" s="12">
        <v>2929</v>
      </c>
      <c r="F8119" s="1" t="s">
        <v>1504</v>
      </c>
      <c r="G8119" s="12">
        <v>29</v>
      </c>
      <c r="H8119" s="1" t="s">
        <v>13</v>
      </c>
      <c r="I8119" s="1" t="s">
        <v>12</v>
      </c>
      <c r="J8119" s="1" t="s">
        <v>11</v>
      </c>
      <c r="K8119" s="1">
        <v>0</v>
      </c>
      <c r="L8119" s="1">
        <v>0</v>
      </c>
      <c r="M8119" s="1">
        <v>10517869</v>
      </c>
      <c r="N8119" s="1">
        <v>2395810</v>
      </c>
    </row>
    <row r="8120" spans="1:14">
      <c r="A8120" s="12">
        <v>39049010</v>
      </c>
      <c r="B8120" s="1" t="s">
        <v>3942</v>
      </c>
      <c r="C8120" s="12">
        <v>390490</v>
      </c>
      <c r="D8120" s="1" t="s">
        <v>3381</v>
      </c>
      <c r="E8120" s="12">
        <v>3904</v>
      </c>
      <c r="F8120" s="1" t="s">
        <v>1303</v>
      </c>
      <c r="G8120" s="12">
        <v>39</v>
      </c>
      <c r="H8120" s="1" t="s">
        <v>38</v>
      </c>
      <c r="I8120" s="1" t="s">
        <v>37</v>
      </c>
      <c r="J8120" s="1" t="s">
        <v>36</v>
      </c>
      <c r="K8120" s="1">
        <v>0</v>
      </c>
      <c r="L8120" s="1">
        <v>0</v>
      </c>
      <c r="M8120" s="1">
        <v>10495690</v>
      </c>
      <c r="N8120" s="1">
        <v>4118084</v>
      </c>
    </row>
    <row r="8121" spans="1:14">
      <c r="A8121" s="13" t="s">
        <v>13378</v>
      </c>
      <c r="B8121" s="1" t="s">
        <v>13377</v>
      </c>
      <c r="C8121" s="13" t="s">
        <v>13376</v>
      </c>
      <c r="D8121" s="1" t="s">
        <v>13375</v>
      </c>
      <c r="E8121" s="13" t="s">
        <v>5297</v>
      </c>
      <c r="F8121" s="1" t="s">
        <v>5296</v>
      </c>
      <c r="G8121" s="13" t="s">
        <v>206</v>
      </c>
      <c r="H8121" s="1" t="s">
        <v>205</v>
      </c>
      <c r="I8121" s="1" t="s">
        <v>204</v>
      </c>
      <c r="J8121" s="1" t="s">
        <v>203</v>
      </c>
      <c r="K8121" s="1">
        <v>0</v>
      </c>
      <c r="L8121" s="1">
        <v>0</v>
      </c>
      <c r="M8121" s="1">
        <v>10226150</v>
      </c>
      <c r="N8121" s="1">
        <v>1145426</v>
      </c>
    </row>
    <row r="8122" spans="1:14">
      <c r="A8122" s="12">
        <v>29163920</v>
      </c>
      <c r="B8122" s="1" t="s">
        <v>3886</v>
      </c>
      <c r="C8122" s="12">
        <v>291639</v>
      </c>
      <c r="D8122" s="1" t="s">
        <v>277</v>
      </c>
      <c r="E8122" s="12">
        <v>2916</v>
      </c>
      <c r="F8122" s="1" t="s">
        <v>80</v>
      </c>
      <c r="G8122" s="12">
        <v>29</v>
      </c>
      <c r="H8122" s="1" t="s">
        <v>13</v>
      </c>
      <c r="I8122" s="1" t="s">
        <v>12</v>
      </c>
      <c r="J8122" s="1" t="s">
        <v>11</v>
      </c>
      <c r="K8122" s="1">
        <v>0</v>
      </c>
      <c r="L8122" s="1">
        <v>0</v>
      </c>
      <c r="M8122" s="1">
        <v>10206101</v>
      </c>
      <c r="N8122" s="1">
        <v>929812</v>
      </c>
    </row>
    <row r="8123" spans="1:14">
      <c r="A8123" s="12">
        <v>29031200</v>
      </c>
      <c r="B8123" s="1" t="s">
        <v>3496</v>
      </c>
      <c r="C8123" s="12">
        <v>290312</v>
      </c>
      <c r="D8123" s="1" t="s">
        <v>3496</v>
      </c>
      <c r="E8123" s="12">
        <v>2903</v>
      </c>
      <c r="F8123" s="1" t="s">
        <v>300</v>
      </c>
      <c r="G8123" s="12">
        <v>29</v>
      </c>
      <c r="H8123" s="1" t="s">
        <v>13</v>
      </c>
      <c r="I8123" s="1" t="s">
        <v>12</v>
      </c>
      <c r="J8123" s="1" t="s">
        <v>11</v>
      </c>
      <c r="K8123" s="1">
        <v>0</v>
      </c>
      <c r="L8123" s="1">
        <v>0</v>
      </c>
      <c r="M8123" s="1">
        <v>10181209</v>
      </c>
      <c r="N8123" s="1">
        <v>18675957</v>
      </c>
    </row>
    <row r="8124" spans="1:14">
      <c r="A8124" s="12">
        <v>29342032</v>
      </c>
      <c r="B8124" s="1" t="s">
        <v>3050</v>
      </c>
      <c r="C8124" s="12">
        <v>293420</v>
      </c>
      <c r="D8124" s="1" t="s">
        <v>1750</v>
      </c>
      <c r="E8124" s="12">
        <v>2934</v>
      </c>
      <c r="F8124" s="1" t="s">
        <v>96</v>
      </c>
      <c r="G8124" s="12">
        <v>29</v>
      </c>
      <c r="H8124" s="1" t="s">
        <v>13</v>
      </c>
      <c r="I8124" s="1" t="s">
        <v>12</v>
      </c>
      <c r="J8124" s="1" t="s">
        <v>11</v>
      </c>
      <c r="K8124" s="1">
        <v>0</v>
      </c>
      <c r="L8124" s="1">
        <v>0</v>
      </c>
      <c r="M8124" s="1">
        <v>9968750</v>
      </c>
      <c r="N8124" s="1">
        <v>3419535</v>
      </c>
    </row>
    <row r="8125" spans="1:14">
      <c r="A8125" s="12">
        <v>11072010</v>
      </c>
      <c r="B8125" s="1" t="s">
        <v>13374</v>
      </c>
      <c r="C8125" s="12">
        <v>110720</v>
      </c>
      <c r="D8125" s="1" t="s">
        <v>13373</v>
      </c>
      <c r="E8125" s="12">
        <v>1107</v>
      </c>
      <c r="F8125" s="1" t="s">
        <v>12881</v>
      </c>
      <c r="G8125" s="12">
        <v>11</v>
      </c>
      <c r="H8125" s="1" t="s">
        <v>1144</v>
      </c>
      <c r="I8125" s="1" t="s">
        <v>59</v>
      </c>
      <c r="J8125" s="1" t="s">
        <v>58</v>
      </c>
      <c r="K8125" s="1">
        <v>0</v>
      </c>
      <c r="L8125" s="1">
        <v>0</v>
      </c>
      <c r="M8125" s="1">
        <v>9924005</v>
      </c>
      <c r="N8125" s="1">
        <v>10470058</v>
      </c>
    </row>
    <row r="8126" spans="1:14">
      <c r="A8126" s="12">
        <v>29049914</v>
      </c>
      <c r="B8126" s="1" t="s">
        <v>13372</v>
      </c>
      <c r="C8126" s="12">
        <v>290499</v>
      </c>
      <c r="D8126" s="1" t="s">
        <v>1399</v>
      </c>
      <c r="E8126" s="12">
        <v>2904</v>
      </c>
      <c r="F8126" s="1" t="s">
        <v>112</v>
      </c>
      <c r="G8126" s="12">
        <v>29</v>
      </c>
      <c r="H8126" s="1" t="s">
        <v>13</v>
      </c>
      <c r="I8126" s="1" t="s">
        <v>12</v>
      </c>
      <c r="J8126" s="1" t="s">
        <v>11</v>
      </c>
      <c r="K8126" s="1">
        <v>0</v>
      </c>
      <c r="L8126" s="1">
        <v>0</v>
      </c>
      <c r="M8126" s="1">
        <v>9806534</v>
      </c>
      <c r="N8126" s="1">
        <v>3185100</v>
      </c>
    </row>
    <row r="8127" spans="1:14">
      <c r="A8127" s="12">
        <v>30025100</v>
      </c>
      <c r="B8127" s="1" t="s">
        <v>3892</v>
      </c>
      <c r="C8127" s="12">
        <v>300251</v>
      </c>
      <c r="D8127" s="1" t="s">
        <v>3892</v>
      </c>
      <c r="E8127" s="12">
        <v>3002</v>
      </c>
      <c r="F8127" s="1" t="s">
        <v>919</v>
      </c>
      <c r="G8127" s="12">
        <v>30</v>
      </c>
      <c r="H8127" s="1" t="s">
        <v>63</v>
      </c>
      <c r="I8127" s="1" t="s">
        <v>12</v>
      </c>
      <c r="J8127" s="1" t="s">
        <v>11</v>
      </c>
      <c r="K8127" s="1">
        <v>0</v>
      </c>
      <c r="L8127" s="1">
        <v>0</v>
      </c>
      <c r="M8127" s="1">
        <v>9511627</v>
      </c>
      <c r="N8127" s="1">
        <v>20</v>
      </c>
    </row>
    <row r="8128" spans="1:14">
      <c r="A8128" s="12">
        <v>84774010</v>
      </c>
      <c r="B8128" s="1" t="s">
        <v>13371</v>
      </c>
      <c r="C8128" s="12">
        <v>847740</v>
      </c>
      <c r="D8128" s="1" t="s">
        <v>9184</v>
      </c>
      <c r="E8128" s="12">
        <v>8477</v>
      </c>
      <c r="F8128" s="1" t="s">
        <v>585</v>
      </c>
      <c r="G8128" s="12">
        <v>84</v>
      </c>
      <c r="H8128" s="1" t="s">
        <v>28</v>
      </c>
      <c r="I8128" s="1" t="s">
        <v>27</v>
      </c>
      <c r="J8128" s="1" t="s">
        <v>26</v>
      </c>
      <c r="K8128" s="1">
        <v>0</v>
      </c>
      <c r="L8128" s="1">
        <v>0</v>
      </c>
      <c r="M8128" s="1">
        <v>9404800</v>
      </c>
      <c r="N8128" s="1">
        <v>558907</v>
      </c>
    </row>
    <row r="8129" spans="1:14">
      <c r="A8129" s="12">
        <v>29269026</v>
      </c>
      <c r="B8129" s="1" t="s">
        <v>682</v>
      </c>
      <c r="C8129" s="12">
        <v>292690</v>
      </c>
      <c r="D8129" s="1" t="s">
        <v>462</v>
      </c>
      <c r="E8129" s="12">
        <v>2926</v>
      </c>
      <c r="F8129" s="1" t="s">
        <v>461</v>
      </c>
      <c r="G8129" s="12">
        <v>29</v>
      </c>
      <c r="H8129" s="1" t="s">
        <v>13</v>
      </c>
      <c r="I8129" s="1" t="s">
        <v>12</v>
      </c>
      <c r="J8129" s="1" t="s">
        <v>11</v>
      </c>
      <c r="K8129" s="1">
        <v>0</v>
      </c>
      <c r="L8129" s="1">
        <v>0</v>
      </c>
      <c r="M8129" s="1">
        <v>9322408</v>
      </c>
      <c r="N8129" s="1">
        <v>213470</v>
      </c>
    </row>
    <row r="8130" spans="1:14">
      <c r="A8130" s="12">
        <v>29221971</v>
      </c>
      <c r="B8130" s="1" t="s">
        <v>1327</v>
      </c>
      <c r="C8130" s="12">
        <v>292219</v>
      </c>
      <c r="D8130" s="1" t="s">
        <v>545</v>
      </c>
      <c r="E8130" s="12">
        <v>2922</v>
      </c>
      <c r="F8130" s="1" t="s">
        <v>294</v>
      </c>
      <c r="G8130" s="12">
        <v>29</v>
      </c>
      <c r="H8130" s="1" t="s">
        <v>13</v>
      </c>
      <c r="I8130" s="1" t="s">
        <v>12</v>
      </c>
      <c r="J8130" s="1" t="s">
        <v>11</v>
      </c>
      <c r="K8130" s="1">
        <v>0</v>
      </c>
      <c r="L8130" s="1">
        <v>0</v>
      </c>
      <c r="M8130" s="1">
        <v>9182361</v>
      </c>
      <c r="N8130" s="1">
        <v>33370</v>
      </c>
    </row>
    <row r="8131" spans="1:14">
      <c r="A8131" s="12">
        <v>29201910</v>
      </c>
      <c r="B8131" s="1" t="s">
        <v>13370</v>
      </c>
      <c r="C8131" s="12">
        <v>292019</v>
      </c>
      <c r="D8131" s="1" t="s">
        <v>13369</v>
      </c>
      <c r="E8131" s="12">
        <v>2920</v>
      </c>
      <c r="F8131" s="1" t="s">
        <v>87</v>
      </c>
      <c r="G8131" s="12">
        <v>29</v>
      </c>
      <c r="H8131" s="1" t="s">
        <v>13</v>
      </c>
      <c r="I8131" s="1" t="s">
        <v>12</v>
      </c>
      <c r="J8131" s="1" t="s">
        <v>11</v>
      </c>
      <c r="K8131" s="1">
        <v>0</v>
      </c>
      <c r="L8131" s="1">
        <v>0</v>
      </c>
      <c r="M8131" s="1">
        <v>9080638</v>
      </c>
      <c r="N8131" s="1">
        <v>840500</v>
      </c>
    </row>
    <row r="8132" spans="1:14">
      <c r="A8132" s="12">
        <v>93011000</v>
      </c>
      <c r="B8132" s="1" t="s">
        <v>13368</v>
      </c>
      <c r="C8132" s="12">
        <v>930110</v>
      </c>
      <c r="D8132" s="1" t="s">
        <v>13367</v>
      </c>
      <c r="E8132" s="12">
        <v>9301</v>
      </c>
      <c r="F8132" s="1" t="s">
        <v>2543</v>
      </c>
      <c r="G8132" s="12">
        <v>93</v>
      </c>
      <c r="H8132" s="1" t="s">
        <v>619</v>
      </c>
      <c r="I8132" s="1" t="s">
        <v>620</v>
      </c>
      <c r="J8132" s="1" t="s">
        <v>619</v>
      </c>
      <c r="K8132" s="1">
        <v>0</v>
      </c>
      <c r="L8132" s="1">
        <v>0</v>
      </c>
      <c r="M8132" s="1">
        <v>8436053</v>
      </c>
      <c r="N8132" s="1">
        <v>11418</v>
      </c>
    </row>
    <row r="8133" spans="1:14">
      <c r="A8133" s="12">
        <v>29037990</v>
      </c>
      <c r="B8133" s="1" t="s">
        <v>3917</v>
      </c>
      <c r="C8133" s="12">
        <v>290379</v>
      </c>
      <c r="D8133" s="1" t="s">
        <v>3099</v>
      </c>
      <c r="E8133" s="12">
        <v>2903</v>
      </c>
      <c r="F8133" s="1" t="s">
        <v>300</v>
      </c>
      <c r="G8133" s="12">
        <v>29</v>
      </c>
      <c r="H8133" s="1" t="s">
        <v>13</v>
      </c>
      <c r="I8133" s="1" t="s">
        <v>12</v>
      </c>
      <c r="J8133" s="1" t="s">
        <v>11</v>
      </c>
      <c r="K8133" s="1">
        <v>0</v>
      </c>
      <c r="L8133" s="1">
        <v>0</v>
      </c>
      <c r="M8133" s="1">
        <v>8387281</v>
      </c>
      <c r="N8133" s="1">
        <v>965766</v>
      </c>
    </row>
    <row r="8134" spans="1:14">
      <c r="A8134" s="12">
        <v>93020000</v>
      </c>
      <c r="B8134" s="1" t="s">
        <v>3036</v>
      </c>
      <c r="C8134" s="12">
        <v>930200</v>
      </c>
      <c r="D8134" s="1" t="s">
        <v>3035</v>
      </c>
      <c r="E8134" s="12">
        <v>9302</v>
      </c>
      <c r="F8134" s="1" t="s">
        <v>3034</v>
      </c>
      <c r="G8134" s="12">
        <v>93</v>
      </c>
      <c r="H8134" s="1" t="s">
        <v>619</v>
      </c>
      <c r="I8134" s="1" t="s">
        <v>620</v>
      </c>
      <c r="J8134" s="1" t="s">
        <v>619</v>
      </c>
      <c r="K8134" s="1">
        <v>0</v>
      </c>
      <c r="L8134" s="1">
        <v>0</v>
      </c>
      <c r="M8134" s="1">
        <v>8071364</v>
      </c>
      <c r="N8134" s="1">
        <v>39668</v>
      </c>
    </row>
    <row r="8135" spans="1:14">
      <c r="A8135" s="12">
        <v>29333379</v>
      </c>
      <c r="B8135" s="1" t="s">
        <v>2878</v>
      </c>
      <c r="C8135" s="12">
        <v>293333</v>
      </c>
      <c r="D8135" s="1" t="s">
        <v>638</v>
      </c>
      <c r="E8135" s="12">
        <v>2933</v>
      </c>
      <c r="F8135" s="1" t="s">
        <v>67</v>
      </c>
      <c r="G8135" s="12">
        <v>29</v>
      </c>
      <c r="H8135" s="1" t="s">
        <v>13</v>
      </c>
      <c r="I8135" s="1" t="s">
        <v>12</v>
      </c>
      <c r="J8135" s="1" t="s">
        <v>11</v>
      </c>
      <c r="K8135" s="1">
        <v>0</v>
      </c>
      <c r="L8135" s="1">
        <v>0</v>
      </c>
      <c r="M8135" s="1">
        <v>8015364</v>
      </c>
      <c r="N8135" s="1">
        <v>4450</v>
      </c>
    </row>
    <row r="8136" spans="1:14">
      <c r="A8136" s="12">
        <v>30024123</v>
      </c>
      <c r="B8136" s="1" t="s">
        <v>13366</v>
      </c>
      <c r="C8136" s="12">
        <v>300241</v>
      </c>
      <c r="D8136" s="1" t="s">
        <v>2983</v>
      </c>
      <c r="E8136" s="12">
        <v>3002</v>
      </c>
      <c r="F8136" s="1" t="s">
        <v>919</v>
      </c>
      <c r="G8136" s="12">
        <v>30</v>
      </c>
      <c r="H8136" s="1" t="s">
        <v>63</v>
      </c>
      <c r="I8136" s="1" t="s">
        <v>12</v>
      </c>
      <c r="J8136" s="1" t="s">
        <v>11</v>
      </c>
      <c r="K8136" s="1">
        <v>0</v>
      </c>
      <c r="L8136" s="1">
        <v>0</v>
      </c>
      <c r="M8136" s="1">
        <v>7942679</v>
      </c>
      <c r="N8136" s="1">
        <v>60127</v>
      </c>
    </row>
    <row r="8137" spans="1:14">
      <c r="A8137" s="12">
        <v>29152400</v>
      </c>
      <c r="B8137" s="1" t="s">
        <v>3813</v>
      </c>
      <c r="C8137" s="12">
        <v>291524</v>
      </c>
      <c r="D8137" s="1" t="s">
        <v>3813</v>
      </c>
      <c r="E8137" s="12">
        <v>2915</v>
      </c>
      <c r="F8137" s="1" t="s">
        <v>346</v>
      </c>
      <c r="G8137" s="12">
        <v>29</v>
      </c>
      <c r="H8137" s="1" t="s">
        <v>13</v>
      </c>
      <c r="I8137" s="1" t="s">
        <v>12</v>
      </c>
      <c r="J8137" s="1" t="s">
        <v>11</v>
      </c>
      <c r="K8137" s="1">
        <v>0</v>
      </c>
      <c r="L8137" s="1">
        <v>0</v>
      </c>
      <c r="M8137" s="1">
        <v>7834032</v>
      </c>
      <c r="N8137" s="1">
        <v>7295515</v>
      </c>
    </row>
    <row r="8138" spans="1:14">
      <c r="A8138" s="12">
        <v>29419021</v>
      </c>
      <c r="B8138" s="1" t="s">
        <v>1437</v>
      </c>
      <c r="C8138" s="12">
        <v>294190</v>
      </c>
      <c r="D8138" s="1" t="s">
        <v>532</v>
      </c>
      <c r="E8138" s="12">
        <v>2941</v>
      </c>
      <c r="F8138" s="1" t="s">
        <v>361</v>
      </c>
      <c r="G8138" s="12">
        <v>29</v>
      </c>
      <c r="H8138" s="1" t="s">
        <v>13</v>
      </c>
      <c r="I8138" s="1" t="s">
        <v>12</v>
      </c>
      <c r="J8138" s="1" t="s">
        <v>11</v>
      </c>
      <c r="K8138" s="1">
        <v>0</v>
      </c>
      <c r="L8138" s="1">
        <v>0</v>
      </c>
      <c r="M8138" s="1">
        <v>7772514</v>
      </c>
      <c r="N8138" s="1">
        <v>212146</v>
      </c>
    </row>
    <row r="8139" spans="1:14">
      <c r="A8139" s="12">
        <v>30031019</v>
      </c>
      <c r="B8139" s="1" t="s">
        <v>13365</v>
      </c>
      <c r="C8139" s="12">
        <v>300310</v>
      </c>
      <c r="D8139" s="1" t="s">
        <v>4967</v>
      </c>
      <c r="E8139" s="12">
        <v>3003</v>
      </c>
      <c r="F8139" s="1" t="s">
        <v>1164</v>
      </c>
      <c r="G8139" s="12">
        <v>30</v>
      </c>
      <c r="H8139" s="1" t="s">
        <v>63</v>
      </c>
      <c r="I8139" s="1" t="s">
        <v>12</v>
      </c>
      <c r="J8139" s="1" t="s">
        <v>11</v>
      </c>
      <c r="K8139" s="1">
        <v>0</v>
      </c>
      <c r="L8139" s="1">
        <v>0</v>
      </c>
      <c r="M8139" s="1">
        <v>7654509</v>
      </c>
      <c r="N8139" s="1">
        <v>46943</v>
      </c>
    </row>
    <row r="8140" spans="1:14">
      <c r="A8140" s="12">
        <v>29242994</v>
      </c>
      <c r="B8140" s="1" t="s">
        <v>13364</v>
      </c>
      <c r="C8140" s="12">
        <v>292429</v>
      </c>
      <c r="D8140" s="1" t="s">
        <v>594</v>
      </c>
      <c r="E8140" s="12">
        <v>2924</v>
      </c>
      <c r="F8140" s="1" t="s">
        <v>23</v>
      </c>
      <c r="G8140" s="12">
        <v>29</v>
      </c>
      <c r="H8140" s="1" t="s">
        <v>13</v>
      </c>
      <c r="I8140" s="1" t="s">
        <v>12</v>
      </c>
      <c r="J8140" s="1" t="s">
        <v>11</v>
      </c>
      <c r="K8140" s="1">
        <v>0</v>
      </c>
      <c r="L8140" s="1">
        <v>0</v>
      </c>
      <c r="M8140" s="1">
        <v>7607276</v>
      </c>
      <c r="N8140" s="1">
        <v>245500</v>
      </c>
    </row>
    <row r="8141" spans="1:14">
      <c r="A8141" s="12">
        <v>30024122</v>
      </c>
      <c r="B8141" s="1" t="s">
        <v>3953</v>
      </c>
      <c r="C8141" s="12">
        <v>300241</v>
      </c>
      <c r="D8141" s="1" t="s">
        <v>2983</v>
      </c>
      <c r="E8141" s="12">
        <v>3002</v>
      </c>
      <c r="F8141" s="1" t="s">
        <v>919</v>
      </c>
      <c r="G8141" s="12">
        <v>30</v>
      </c>
      <c r="H8141" s="1" t="s">
        <v>63</v>
      </c>
      <c r="I8141" s="1" t="s">
        <v>12</v>
      </c>
      <c r="J8141" s="1" t="s">
        <v>11</v>
      </c>
      <c r="K8141" s="1">
        <v>0</v>
      </c>
      <c r="L8141" s="1">
        <v>0</v>
      </c>
      <c r="M8141" s="1">
        <v>7540059</v>
      </c>
      <c r="N8141" s="1">
        <v>6720</v>
      </c>
    </row>
    <row r="8142" spans="1:14">
      <c r="A8142" s="12">
        <v>29372360</v>
      </c>
      <c r="B8142" s="1" t="s">
        <v>2136</v>
      </c>
      <c r="C8142" s="12">
        <v>293723</v>
      </c>
      <c r="D8142" s="1" t="s">
        <v>1110</v>
      </c>
      <c r="E8142" s="12">
        <v>2937</v>
      </c>
      <c r="F8142" s="1" t="s">
        <v>464</v>
      </c>
      <c r="G8142" s="12">
        <v>29</v>
      </c>
      <c r="H8142" s="1" t="s">
        <v>13</v>
      </c>
      <c r="I8142" s="1" t="s">
        <v>12</v>
      </c>
      <c r="J8142" s="1" t="s">
        <v>11</v>
      </c>
      <c r="K8142" s="1">
        <v>0</v>
      </c>
      <c r="L8142" s="1">
        <v>0</v>
      </c>
      <c r="M8142" s="1">
        <v>7539460</v>
      </c>
      <c r="N8142" s="1">
        <v>55</v>
      </c>
    </row>
    <row r="8143" spans="1:14">
      <c r="A8143" s="12">
        <v>86050090</v>
      </c>
      <c r="B8143" s="1" t="s">
        <v>13363</v>
      </c>
      <c r="C8143" s="12">
        <v>860500</v>
      </c>
      <c r="D8143" s="1" t="s">
        <v>13362</v>
      </c>
      <c r="E8143" s="12">
        <v>8605</v>
      </c>
      <c r="F8143" s="1" t="s">
        <v>13362</v>
      </c>
      <c r="G8143" s="12">
        <v>86</v>
      </c>
      <c r="H8143" s="1" t="s">
        <v>1732</v>
      </c>
      <c r="I8143" s="1" t="s">
        <v>272</v>
      </c>
      <c r="J8143" s="1" t="s">
        <v>271</v>
      </c>
      <c r="K8143" s="1">
        <v>0</v>
      </c>
      <c r="L8143" s="1">
        <v>0</v>
      </c>
      <c r="M8143" s="1">
        <v>7491792</v>
      </c>
      <c r="N8143" s="1">
        <v>232000</v>
      </c>
    </row>
    <row r="8144" spans="1:14">
      <c r="A8144" s="12">
        <v>29225032</v>
      </c>
      <c r="B8144" s="1" t="s">
        <v>1712</v>
      </c>
      <c r="C8144" s="12">
        <v>292250</v>
      </c>
      <c r="D8144" s="1" t="s">
        <v>1617</v>
      </c>
      <c r="E8144" s="12">
        <v>2922</v>
      </c>
      <c r="F8144" s="1" t="s">
        <v>294</v>
      </c>
      <c r="G8144" s="12">
        <v>29</v>
      </c>
      <c r="H8144" s="1" t="s">
        <v>13</v>
      </c>
      <c r="I8144" s="1" t="s">
        <v>12</v>
      </c>
      <c r="J8144" s="1" t="s">
        <v>11</v>
      </c>
      <c r="K8144" s="1">
        <v>0</v>
      </c>
      <c r="L8144" s="1">
        <v>0</v>
      </c>
      <c r="M8144" s="1">
        <v>7196355</v>
      </c>
      <c r="N8144" s="1">
        <v>88800</v>
      </c>
    </row>
    <row r="8145" spans="1:14">
      <c r="A8145" s="12">
        <v>28263000</v>
      </c>
      <c r="B8145" s="1" t="s">
        <v>3039</v>
      </c>
      <c r="C8145" s="12">
        <v>282630</v>
      </c>
      <c r="D8145" s="1" t="s">
        <v>3039</v>
      </c>
      <c r="E8145" s="12">
        <v>2826</v>
      </c>
      <c r="F8145" s="1" t="s">
        <v>2617</v>
      </c>
      <c r="G8145" s="12">
        <v>28</v>
      </c>
      <c r="H8145" s="1" t="s">
        <v>118</v>
      </c>
      <c r="I8145" s="1" t="s">
        <v>12</v>
      </c>
      <c r="J8145" s="1" t="s">
        <v>11</v>
      </c>
      <c r="K8145" s="1">
        <v>0</v>
      </c>
      <c r="L8145" s="1">
        <v>0</v>
      </c>
      <c r="M8145" s="1">
        <v>6950540</v>
      </c>
      <c r="N8145" s="1">
        <v>22454882</v>
      </c>
    </row>
    <row r="8146" spans="1:14">
      <c r="A8146" s="12">
        <v>30034990</v>
      </c>
      <c r="B8146" s="1" t="s">
        <v>13361</v>
      </c>
      <c r="C8146" s="12">
        <v>300349</v>
      </c>
      <c r="D8146" s="1" t="s">
        <v>13361</v>
      </c>
      <c r="E8146" s="12">
        <v>3003</v>
      </c>
      <c r="F8146" s="1" t="s">
        <v>1164</v>
      </c>
      <c r="G8146" s="12">
        <v>30</v>
      </c>
      <c r="H8146" s="1" t="s">
        <v>63</v>
      </c>
      <c r="I8146" s="1" t="s">
        <v>12</v>
      </c>
      <c r="J8146" s="1" t="s">
        <v>11</v>
      </c>
      <c r="K8146" s="1">
        <v>0</v>
      </c>
      <c r="L8146" s="1">
        <v>0</v>
      </c>
      <c r="M8146" s="1">
        <v>6866042</v>
      </c>
      <c r="N8146" s="1">
        <v>4618</v>
      </c>
    </row>
    <row r="8147" spans="1:14">
      <c r="A8147" s="12">
        <v>29214329</v>
      </c>
      <c r="B8147" s="1" t="s">
        <v>3935</v>
      </c>
      <c r="C8147" s="12">
        <v>292143</v>
      </c>
      <c r="D8147" s="1" t="s">
        <v>417</v>
      </c>
      <c r="E8147" s="12">
        <v>2921</v>
      </c>
      <c r="F8147" s="1" t="s">
        <v>73</v>
      </c>
      <c r="G8147" s="12">
        <v>29</v>
      </c>
      <c r="H8147" s="1" t="s">
        <v>13</v>
      </c>
      <c r="I8147" s="1" t="s">
        <v>12</v>
      </c>
      <c r="J8147" s="1" t="s">
        <v>11</v>
      </c>
      <c r="K8147" s="1">
        <v>0</v>
      </c>
      <c r="L8147" s="1">
        <v>0</v>
      </c>
      <c r="M8147" s="1">
        <v>6842830</v>
      </c>
      <c r="N8147" s="1">
        <v>184799</v>
      </c>
    </row>
    <row r="8148" spans="1:14">
      <c r="A8148" s="12">
        <v>90273011</v>
      </c>
      <c r="B8148" s="1" t="s">
        <v>3243</v>
      </c>
      <c r="C8148" s="12">
        <v>902730</v>
      </c>
      <c r="D8148" s="1" t="s">
        <v>3242</v>
      </c>
      <c r="E8148" s="12">
        <v>9027</v>
      </c>
      <c r="F8148" s="1" t="s">
        <v>2192</v>
      </c>
      <c r="G8148" s="12">
        <v>90</v>
      </c>
      <c r="H8148" s="1" t="s">
        <v>512</v>
      </c>
      <c r="I8148" s="1" t="s">
        <v>49</v>
      </c>
      <c r="J8148" s="1" t="s">
        <v>48</v>
      </c>
      <c r="K8148" s="1">
        <v>0</v>
      </c>
      <c r="L8148" s="1">
        <v>0</v>
      </c>
      <c r="M8148" s="1">
        <v>6772362</v>
      </c>
      <c r="N8148" s="1">
        <v>27146</v>
      </c>
    </row>
    <row r="8149" spans="1:14">
      <c r="A8149" s="12">
        <v>29391122</v>
      </c>
      <c r="B8149" s="1" t="s">
        <v>3444</v>
      </c>
      <c r="C8149" s="12">
        <v>293911</v>
      </c>
      <c r="D8149" s="1" t="s">
        <v>1514</v>
      </c>
      <c r="E8149" s="12">
        <v>2939</v>
      </c>
      <c r="F8149" s="1" t="s">
        <v>656</v>
      </c>
      <c r="G8149" s="12">
        <v>29</v>
      </c>
      <c r="H8149" s="1" t="s">
        <v>13</v>
      </c>
      <c r="I8149" s="1" t="s">
        <v>12</v>
      </c>
      <c r="J8149" s="1" t="s">
        <v>11</v>
      </c>
      <c r="K8149" s="1">
        <v>0</v>
      </c>
      <c r="L8149" s="1">
        <v>0</v>
      </c>
      <c r="M8149" s="1">
        <v>6306062</v>
      </c>
      <c r="N8149" s="1">
        <v>13535</v>
      </c>
    </row>
    <row r="8150" spans="1:14">
      <c r="A8150" s="12">
        <v>84490020</v>
      </c>
      <c r="B8150" s="1" t="s">
        <v>13360</v>
      </c>
      <c r="C8150" s="12">
        <v>844900</v>
      </c>
      <c r="D8150" s="1" t="s">
        <v>876</v>
      </c>
      <c r="E8150" s="12">
        <v>8449</v>
      </c>
      <c r="F8150" s="1" t="s">
        <v>876</v>
      </c>
      <c r="G8150" s="12">
        <v>84</v>
      </c>
      <c r="H8150" s="1" t="s">
        <v>28</v>
      </c>
      <c r="I8150" s="1" t="s">
        <v>27</v>
      </c>
      <c r="J8150" s="1" t="s">
        <v>26</v>
      </c>
      <c r="K8150" s="1">
        <v>0</v>
      </c>
      <c r="L8150" s="1">
        <v>0</v>
      </c>
      <c r="M8150" s="1">
        <v>6250445</v>
      </c>
      <c r="N8150" s="1">
        <v>734765</v>
      </c>
    </row>
    <row r="8151" spans="1:14">
      <c r="A8151" s="12">
        <v>29419092</v>
      </c>
      <c r="B8151" s="1" t="s">
        <v>944</v>
      </c>
      <c r="C8151" s="12">
        <v>294190</v>
      </c>
      <c r="D8151" s="1" t="s">
        <v>532</v>
      </c>
      <c r="E8151" s="12">
        <v>2941</v>
      </c>
      <c r="F8151" s="1" t="s">
        <v>361</v>
      </c>
      <c r="G8151" s="12">
        <v>29</v>
      </c>
      <c r="H8151" s="1" t="s">
        <v>13</v>
      </c>
      <c r="I8151" s="1" t="s">
        <v>12</v>
      </c>
      <c r="J8151" s="1" t="s">
        <v>11</v>
      </c>
      <c r="K8151" s="1">
        <v>0</v>
      </c>
      <c r="L8151" s="1">
        <v>0</v>
      </c>
      <c r="M8151" s="1">
        <v>6244250</v>
      </c>
      <c r="N8151" s="1">
        <v>320085</v>
      </c>
    </row>
    <row r="8152" spans="1:14">
      <c r="A8152" s="12">
        <v>53012990</v>
      </c>
      <c r="B8152" s="1" t="s">
        <v>13359</v>
      </c>
      <c r="C8152" s="12">
        <v>530129</v>
      </c>
      <c r="D8152" s="1" t="s">
        <v>13252</v>
      </c>
      <c r="E8152" s="12">
        <v>5301</v>
      </c>
      <c r="F8152" s="1" t="s">
        <v>6077</v>
      </c>
      <c r="G8152" s="12">
        <v>53</v>
      </c>
      <c r="H8152" s="1" t="s">
        <v>3</v>
      </c>
      <c r="I8152" s="1" t="s">
        <v>2</v>
      </c>
      <c r="J8152" s="1" t="s">
        <v>1</v>
      </c>
      <c r="K8152" s="1">
        <v>0</v>
      </c>
      <c r="L8152" s="1">
        <v>0</v>
      </c>
      <c r="M8152" s="1">
        <v>6233541</v>
      </c>
      <c r="N8152" s="1">
        <v>828809</v>
      </c>
    </row>
    <row r="8153" spans="1:14">
      <c r="A8153" s="12">
        <v>81042000</v>
      </c>
      <c r="B8153" s="1" t="s">
        <v>13358</v>
      </c>
      <c r="C8153" s="12">
        <v>810420</v>
      </c>
      <c r="D8153" s="1" t="s">
        <v>13358</v>
      </c>
      <c r="E8153" s="12">
        <v>8104</v>
      </c>
      <c r="F8153" s="1" t="s">
        <v>1970</v>
      </c>
      <c r="G8153" s="12">
        <v>81</v>
      </c>
      <c r="H8153" s="1" t="s">
        <v>176</v>
      </c>
      <c r="I8153" s="1" t="s">
        <v>107</v>
      </c>
      <c r="J8153" s="1" t="s">
        <v>106</v>
      </c>
      <c r="K8153" s="1">
        <v>0</v>
      </c>
      <c r="L8153" s="1">
        <v>0</v>
      </c>
      <c r="M8153" s="1">
        <v>6190857</v>
      </c>
      <c r="N8153" s="1">
        <v>3038858</v>
      </c>
    </row>
    <row r="8154" spans="1:14">
      <c r="A8154" s="12">
        <v>29415010</v>
      </c>
      <c r="B8154" s="1" t="s">
        <v>2664</v>
      </c>
      <c r="C8154" s="12">
        <v>294150</v>
      </c>
      <c r="D8154" s="1" t="s">
        <v>1713</v>
      </c>
      <c r="E8154" s="12">
        <v>2941</v>
      </c>
      <c r="F8154" s="1" t="s">
        <v>361</v>
      </c>
      <c r="G8154" s="12">
        <v>29</v>
      </c>
      <c r="H8154" s="1" t="s">
        <v>13</v>
      </c>
      <c r="I8154" s="1" t="s">
        <v>12</v>
      </c>
      <c r="J8154" s="1" t="s">
        <v>11</v>
      </c>
      <c r="K8154" s="1">
        <v>0</v>
      </c>
      <c r="L8154" s="1">
        <v>0</v>
      </c>
      <c r="M8154" s="1">
        <v>6181957</v>
      </c>
      <c r="N8154" s="1">
        <v>26825</v>
      </c>
    </row>
    <row r="8155" spans="1:14">
      <c r="A8155" s="12">
        <v>55129990</v>
      </c>
      <c r="B8155" s="1" t="s">
        <v>3906</v>
      </c>
      <c r="C8155" s="12">
        <v>551299</v>
      </c>
      <c r="D8155" s="1" t="s">
        <v>3415</v>
      </c>
      <c r="E8155" s="12">
        <v>5512</v>
      </c>
      <c r="F8155" s="1" t="s">
        <v>1988</v>
      </c>
      <c r="G8155" s="12">
        <v>55</v>
      </c>
      <c r="H8155" s="1" t="s">
        <v>282</v>
      </c>
      <c r="I8155" s="1" t="s">
        <v>2</v>
      </c>
      <c r="J8155" s="1" t="s">
        <v>1</v>
      </c>
      <c r="K8155" s="1">
        <v>0</v>
      </c>
      <c r="L8155" s="1">
        <v>0</v>
      </c>
      <c r="M8155" s="1">
        <v>6155058</v>
      </c>
      <c r="N8155" s="1">
        <v>159160</v>
      </c>
    </row>
    <row r="8156" spans="1:14">
      <c r="A8156" s="12">
        <v>29154010</v>
      </c>
      <c r="B8156" s="1" t="s">
        <v>13357</v>
      </c>
      <c r="C8156" s="12">
        <v>291540</v>
      </c>
      <c r="D8156" s="1" t="s">
        <v>631</v>
      </c>
      <c r="E8156" s="12">
        <v>2915</v>
      </c>
      <c r="F8156" s="1" t="s">
        <v>346</v>
      </c>
      <c r="G8156" s="12">
        <v>29</v>
      </c>
      <c r="H8156" s="1" t="s">
        <v>13</v>
      </c>
      <c r="I8156" s="1" t="s">
        <v>12</v>
      </c>
      <c r="J8156" s="1" t="s">
        <v>11</v>
      </c>
      <c r="K8156" s="1">
        <v>0</v>
      </c>
      <c r="L8156" s="1">
        <v>0</v>
      </c>
      <c r="M8156" s="1">
        <v>6130975</v>
      </c>
      <c r="N8156" s="1">
        <v>5754181</v>
      </c>
    </row>
    <row r="8157" spans="1:14">
      <c r="A8157" s="12">
        <v>52052400</v>
      </c>
      <c r="B8157" s="1" t="s">
        <v>13356</v>
      </c>
      <c r="C8157" s="12">
        <v>520524</v>
      </c>
      <c r="D8157" s="1" t="s">
        <v>13355</v>
      </c>
      <c r="E8157" s="12">
        <v>5205</v>
      </c>
      <c r="F8157" s="1" t="s">
        <v>77</v>
      </c>
      <c r="G8157" s="12">
        <v>52</v>
      </c>
      <c r="H8157" s="1" t="s">
        <v>76</v>
      </c>
      <c r="I8157" s="1" t="s">
        <v>2</v>
      </c>
      <c r="J8157" s="1" t="s">
        <v>1</v>
      </c>
      <c r="K8157" s="1">
        <v>0</v>
      </c>
      <c r="L8157" s="1">
        <v>0</v>
      </c>
      <c r="M8157" s="1">
        <v>6116394</v>
      </c>
      <c r="N8157" s="1">
        <v>1454966</v>
      </c>
    </row>
    <row r="8158" spans="1:14">
      <c r="A8158" s="12">
        <v>84522190</v>
      </c>
      <c r="B8158" s="1" t="s">
        <v>2688</v>
      </c>
      <c r="C8158" s="12">
        <v>845221</v>
      </c>
      <c r="D8158" s="1" t="s">
        <v>2211</v>
      </c>
      <c r="E8158" s="12">
        <v>8452</v>
      </c>
      <c r="F8158" s="1" t="s">
        <v>926</v>
      </c>
      <c r="G8158" s="12">
        <v>84</v>
      </c>
      <c r="H8158" s="1" t="s">
        <v>28</v>
      </c>
      <c r="I8158" s="1" t="s">
        <v>27</v>
      </c>
      <c r="J8158" s="1" t="s">
        <v>26</v>
      </c>
      <c r="K8158" s="1">
        <v>0</v>
      </c>
      <c r="L8158" s="1">
        <v>0</v>
      </c>
      <c r="M8158" s="1">
        <v>6082223</v>
      </c>
      <c r="N8158" s="1">
        <v>355302</v>
      </c>
    </row>
    <row r="8159" spans="1:14">
      <c r="A8159" s="12">
        <v>87082995</v>
      </c>
      <c r="B8159" s="1" t="s">
        <v>3642</v>
      </c>
      <c r="C8159" s="12">
        <v>870829</v>
      </c>
      <c r="D8159" s="1" t="s">
        <v>3641</v>
      </c>
      <c r="E8159" s="12">
        <v>8708</v>
      </c>
      <c r="F8159" s="1" t="s">
        <v>3640</v>
      </c>
      <c r="G8159" s="12">
        <v>87</v>
      </c>
      <c r="H8159" s="1" t="s">
        <v>633</v>
      </c>
      <c r="I8159" s="1" t="s">
        <v>272</v>
      </c>
      <c r="J8159" s="1" t="s">
        <v>271</v>
      </c>
      <c r="K8159" s="1">
        <v>0</v>
      </c>
      <c r="L8159" s="1">
        <v>0</v>
      </c>
      <c r="M8159" s="1">
        <v>6076214</v>
      </c>
      <c r="N8159" s="1">
        <v>46161</v>
      </c>
    </row>
    <row r="8160" spans="1:14">
      <c r="A8160" s="12">
        <v>29336923</v>
      </c>
      <c r="B8160" s="1" t="s">
        <v>3799</v>
      </c>
      <c r="C8160" s="12">
        <v>293369</v>
      </c>
      <c r="D8160" s="1" t="s">
        <v>139</v>
      </c>
      <c r="E8160" s="12">
        <v>2933</v>
      </c>
      <c r="F8160" s="1" t="s">
        <v>67</v>
      </c>
      <c r="G8160" s="12">
        <v>29</v>
      </c>
      <c r="H8160" s="1" t="s">
        <v>13</v>
      </c>
      <c r="I8160" s="1" t="s">
        <v>12</v>
      </c>
      <c r="J8160" s="1" t="s">
        <v>11</v>
      </c>
      <c r="K8160" s="1">
        <v>0</v>
      </c>
      <c r="L8160" s="1">
        <v>0</v>
      </c>
      <c r="M8160" s="1">
        <v>6028553</v>
      </c>
      <c r="N8160" s="1">
        <v>578022</v>
      </c>
    </row>
    <row r="8161" spans="1:14">
      <c r="A8161" s="12">
        <v>84862000</v>
      </c>
      <c r="B8161" s="1" t="s">
        <v>3691</v>
      </c>
      <c r="C8161" s="12">
        <v>848620</v>
      </c>
      <c r="D8161" s="1" t="s">
        <v>3690</v>
      </c>
      <c r="E8161" s="12">
        <v>8486</v>
      </c>
      <c r="F8161" s="1" t="s">
        <v>2898</v>
      </c>
      <c r="G8161" s="12">
        <v>84</v>
      </c>
      <c r="H8161" s="1" t="s">
        <v>28</v>
      </c>
      <c r="I8161" s="1" t="s">
        <v>27</v>
      </c>
      <c r="J8161" s="1" t="s">
        <v>26</v>
      </c>
      <c r="K8161" s="1">
        <v>0</v>
      </c>
      <c r="L8161" s="1">
        <v>0</v>
      </c>
      <c r="M8161" s="1">
        <v>6010211</v>
      </c>
      <c r="N8161" s="1">
        <v>44767</v>
      </c>
    </row>
    <row r="8162" spans="1:14">
      <c r="A8162" s="12">
        <v>29372140</v>
      </c>
      <c r="B8162" s="1" t="s">
        <v>2302</v>
      </c>
      <c r="C8162" s="12">
        <v>293721</v>
      </c>
      <c r="D8162" s="1" t="s">
        <v>2301</v>
      </c>
      <c r="E8162" s="12">
        <v>2937</v>
      </c>
      <c r="F8162" s="1" t="s">
        <v>464</v>
      </c>
      <c r="G8162" s="12">
        <v>29</v>
      </c>
      <c r="H8162" s="1" t="s">
        <v>13</v>
      </c>
      <c r="I8162" s="1" t="s">
        <v>12</v>
      </c>
      <c r="J8162" s="1" t="s">
        <v>11</v>
      </c>
      <c r="K8162" s="1">
        <v>0</v>
      </c>
      <c r="L8162" s="1">
        <v>0</v>
      </c>
      <c r="M8162" s="1">
        <v>5934648</v>
      </c>
      <c r="N8162" s="1">
        <v>6333</v>
      </c>
    </row>
    <row r="8163" spans="1:14">
      <c r="A8163" s="12">
        <v>39019010</v>
      </c>
      <c r="B8163" s="1" t="s">
        <v>3830</v>
      </c>
      <c r="C8163" s="12">
        <v>390190</v>
      </c>
      <c r="D8163" s="1" t="s">
        <v>2031</v>
      </c>
      <c r="E8163" s="12">
        <v>3901</v>
      </c>
      <c r="F8163" s="1" t="s">
        <v>2030</v>
      </c>
      <c r="G8163" s="12">
        <v>39</v>
      </c>
      <c r="H8163" s="1" t="s">
        <v>38</v>
      </c>
      <c r="I8163" s="1" t="s">
        <v>37</v>
      </c>
      <c r="J8163" s="1" t="s">
        <v>36</v>
      </c>
      <c r="K8163" s="1">
        <v>0</v>
      </c>
      <c r="L8163" s="1">
        <v>0</v>
      </c>
      <c r="M8163" s="1">
        <v>5904242</v>
      </c>
      <c r="N8163" s="1">
        <v>1891863</v>
      </c>
    </row>
    <row r="8164" spans="1:14">
      <c r="A8164" s="12">
        <v>29173950</v>
      </c>
      <c r="B8164" s="1" t="s">
        <v>3181</v>
      </c>
      <c r="C8164" s="12">
        <v>291739</v>
      </c>
      <c r="D8164" s="1" t="s">
        <v>326</v>
      </c>
      <c r="E8164" s="12">
        <v>2917</v>
      </c>
      <c r="F8164" s="1" t="s">
        <v>93</v>
      </c>
      <c r="G8164" s="12">
        <v>29</v>
      </c>
      <c r="H8164" s="1" t="s">
        <v>13</v>
      </c>
      <c r="I8164" s="1" t="s">
        <v>12</v>
      </c>
      <c r="J8164" s="1" t="s">
        <v>11</v>
      </c>
      <c r="K8164" s="1">
        <v>0</v>
      </c>
      <c r="L8164" s="1">
        <v>0</v>
      </c>
      <c r="M8164" s="1">
        <v>5889568</v>
      </c>
      <c r="N8164" s="1">
        <v>1510200</v>
      </c>
    </row>
    <row r="8165" spans="1:14">
      <c r="A8165" s="12">
        <v>40118020</v>
      </c>
      <c r="B8165" s="1" t="s">
        <v>3853</v>
      </c>
      <c r="C8165" s="12">
        <v>401180</v>
      </c>
      <c r="D8165" s="1" t="s">
        <v>3852</v>
      </c>
      <c r="E8165" s="12">
        <v>4011</v>
      </c>
      <c r="F8165" s="1" t="s">
        <v>423</v>
      </c>
      <c r="G8165" s="12">
        <v>40</v>
      </c>
      <c r="H8165" s="1" t="s">
        <v>422</v>
      </c>
      <c r="I8165" s="1" t="s">
        <v>37</v>
      </c>
      <c r="J8165" s="1" t="s">
        <v>36</v>
      </c>
      <c r="K8165" s="1">
        <v>0</v>
      </c>
      <c r="L8165" s="1">
        <v>0</v>
      </c>
      <c r="M8165" s="1">
        <v>5886704</v>
      </c>
      <c r="N8165" s="1">
        <v>627374</v>
      </c>
    </row>
    <row r="8166" spans="1:14">
      <c r="A8166" s="12">
        <v>16041420</v>
      </c>
      <c r="B8166" s="1" t="s">
        <v>13354</v>
      </c>
      <c r="C8166" s="12">
        <v>160414</v>
      </c>
      <c r="D8166" s="1" t="s">
        <v>9967</v>
      </c>
      <c r="E8166" s="12">
        <v>1604</v>
      </c>
      <c r="F8166" s="1" t="s">
        <v>2759</v>
      </c>
      <c r="G8166" s="12">
        <v>16</v>
      </c>
      <c r="H8166" s="1" t="s">
        <v>2758</v>
      </c>
      <c r="I8166" s="1" t="s">
        <v>751</v>
      </c>
      <c r="J8166" s="1" t="s">
        <v>750</v>
      </c>
      <c r="K8166" s="1">
        <v>0</v>
      </c>
      <c r="L8166" s="1">
        <v>0</v>
      </c>
      <c r="M8166" s="1">
        <v>5865337</v>
      </c>
      <c r="N8166" s="1">
        <v>1310184</v>
      </c>
    </row>
    <row r="8167" spans="1:14">
      <c r="A8167" s="12">
        <v>29239030</v>
      </c>
      <c r="B8167" s="1" t="s">
        <v>13353</v>
      </c>
      <c r="C8167" s="12">
        <v>292390</v>
      </c>
      <c r="D8167" s="1" t="s">
        <v>2001</v>
      </c>
      <c r="E8167" s="12">
        <v>2923</v>
      </c>
      <c r="F8167" s="1" t="s">
        <v>2000</v>
      </c>
      <c r="G8167" s="12">
        <v>29</v>
      </c>
      <c r="H8167" s="1" t="s">
        <v>13</v>
      </c>
      <c r="I8167" s="1" t="s">
        <v>12</v>
      </c>
      <c r="J8167" s="1" t="s">
        <v>11</v>
      </c>
      <c r="K8167" s="1">
        <v>0</v>
      </c>
      <c r="L8167" s="1">
        <v>0</v>
      </c>
      <c r="M8167" s="1">
        <v>5848990</v>
      </c>
      <c r="N8167" s="1">
        <v>3847090</v>
      </c>
    </row>
    <row r="8168" spans="1:14">
      <c r="A8168" s="12">
        <v>29302012</v>
      </c>
      <c r="B8168" s="1" t="s">
        <v>13352</v>
      </c>
      <c r="C8168" s="12">
        <v>293020</v>
      </c>
      <c r="D8168" s="1" t="s">
        <v>728</v>
      </c>
      <c r="E8168" s="12">
        <v>2930</v>
      </c>
      <c r="F8168" s="1" t="s">
        <v>115</v>
      </c>
      <c r="G8168" s="12">
        <v>29</v>
      </c>
      <c r="H8168" s="1" t="s">
        <v>13</v>
      </c>
      <c r="I8168" s="1" t="s">
        <v>12</v>
      </c>
      <c r="J8168" s="1" t="s">
        <v>11</v>
      </c>
      <c r="K8168" s="1">
        <v>0</v>
      </c>
      <c r="L8168" s="1">
        <v>0</v>
      </c>
      <c r="M8168" s="1">
        <v>5828856</v>
      </c>
      <c r="N8168" s="1">
        <v>369110</v>
      </c>
    </row>
    <row r="8169" spans="1:14">
      <c r="A8169" s="12">
        <v>90183925</v>
      </c>
      <c r="B8169" s="1" t="s">
        <v>13351</v>
      </c>
      <c r="C8169" s="12">
        <v>901839</v>
      </c>
      <c r="D8169" s="1" t="s">
        <v>3259</v>
      </c>
      <c r="E8169" s="12">
        <v>9018</v>
      </c>
      <c r="F8169" s="1" t="s">
        <v>807</v>
      </c>
      <c r="G8169" s="12">
        <v>90</v>
      </c>
      <c r="H8169" s="1" t="s">
        <v>512</v>
      </c>
      <c r="I8169" s="1" t="s">
        <v>49</v>
      </c>
      <c r="J8169" s="1" t="s">
        <v>48</v>
      </c>
      <c r="K8169" s="1">
        <v>0</v>
      </c>
      <c r="L8169" s="1">
        <v>0</v>
      </c>
      <c r="M8169" s="1">
        <v>5572709</v>
      </c>
      <c r="N8169" s="1">
        <v>132329</v>
      </c>
    </row>
    <row r="8170" spans="1:14">
      <c r="A8170" s="12">
        <v>38159093</v>
      </c>
      <c r="B8170" s="1" t="s">
        <v>3726</v>
      </c>
      <c r="C8170" s="12">
        <v>381590</v>
      </c>
      <c r="D8170" s="1" t="s">
        <v>3725</v>
      </c>
      <c r="E8170" s="12">
        <v>3815</v>
      </c>
      <c r="F8170" s="1" t="s">
        <v>3724</v>
      </c>
      <c r="G8170" s="12">
        <v>38</v>
      </c>
      <c r="H8170" s="1" t="s">
        <v>244</v>
      </c>
      <c r="I8170" s="1" t="s">
        <v>12</v>
      </c>
      <c r="J8170" s="1" t="s">
        <v>11</v>
      </c>
      <c r="K8170" s="1">
        <v>0</v>
      </c>
      <c r="L8170" s="1">
        <v>0</v>
      </c>
      <c r="M8170" s="1">
        <v>5553469</v>
      </c>
      <c r="N8170" s="1">
        <v>832875</v>
      </c>
    </row>
    <row r="8171" spans="1:14">
      <c r="A8171" s="12">
        <v>29262000</v>
      </c>
      <c r="B8171" s="1" t="s">
        <v>3078</v>
      </c>
      <c r="C8171" s="12">
        <v>292620</v>
      </c>
      <c r="D8171" s="1" t="s">
        <v>3078</v>
      </c>
      <c r="E8171" s="12">
        <v>2926</v>
      </c>
      <c r="F8171" s="1" t="s">
        <v>461</v>
      </c>
      <c r="G8171" s="12">
        <v>29</v>
      </c>
      <c r="H8171" s="1" t="s">
        <v>13</v>
      </c>
      <c r="I8171" s="1" t="s">
        <v>12</v>
      </c>
      <c r="J8171" s="1" t="s">
        <v>11</v>
      </c>
      <c r="K8171" s="1">
        <v>0</v>
      </c>
      <c r="L8171" s="1">
        <v>0</v>
      </c>
      <c r="M8171" s="1">
        <v>5551007</v>
      </c>
      <c r="N8171" s="1">
        <v>2868915</v>
      </c>
    </row>
    <row r="8172" spans="1:14">
      <c r="A8172" s="12">
        <v>95082600</v>
      </c>
      <c r="B8172" s="1" t="s">
        <v>3286</v>
      </c>
      <c r="C8172" s="12">
        <v>950826</v>
      </c>
      <c r="D8172" s="1" t="s">
        <v>3285</v>
      </c>
      <c r="E8172" s="12">
        <v>9508</v>
      </c>
      <c r="F8172" s="1" t="s">
        <v>3271</v>
      </c>
      <c r="G8172" s="12">
        <v>95</v>
      </c>
      <c r="H8172" s="1" t="s">
        <v>940</v>
      </c>
      <c r="I8172" s="1" t="s">
        <v>127</v>
      </c>
      <c r="J8172" s="1" t="s">
        <v>126</v>
      </c>
      <c r="K8172" s="1">
        <v>0</v>
      </c>
      <c r="L8172" s="1">
        <v>0</v>
      </c>
      <c r="M8172" s="1">
        <v>5354398</v>
      </c>
      <c r="N8172" s="1">
        <v>352186</v>
      </c>
    </row>
    <row r="8173" spans="1:14">
      <c r="A8173" s="12">
        <v>84431710</v>
      </c>
      <c r="B8173" s="1" t="s">
        <v>13350</v>
      </c>
      <c r="C8173" s="12">
        <v>844317</v>
      </c>
      <c r="D8173" s="1" t="s">
        <v>13349</v>
      </c>
      <c r="E8173" s="12">
        <v>8443</v>
      </c>
      <c r="F8173" s="1" t="s">
        <v>738</v>
      </c>
      <c r="G8173" s="12">
        <v>84</v>
      </c>
      <c r="H8173" s="1" t="s">
        <v>28</v>
      </c>
      <c r="I8173" s="1" t="s">
        <v>27</v>
      </c>
      <c r="J8173" s="1" t="s">
        <v>26</v>
      </c>
      <c r="K8173" s="1">
        <v>0</v>
      </c>
      <c r="L8173" s="1">
        <v>0</v>
      </c>
      <c r="M8173" s="1">
        <v>5335050</v>
      </c>
      <c r="N8173" s="1">
        <v>218258</v>
      </c>
    </row>
    <row r="8174" spans="1:14">
      <c r="A8174" s="12">
        <v>30033981</v>
      </c>
      <c r="B8174" s="1" t="s">
        <v>13348</v>
      </c>
      <c r="C8174" s="12">
        <v>300339</v>
      </c>
      <c r="D8174" s="1" t="s">
        <v>1928</v>
      </c>
      <c r="E8174" s="12">
        <v>3003</v>
      </c>
      <c r="F8174" s="1" t="s">
        <v>1164</v>
      </c>
      <c r="G8174" s="12">
        <v>30</v>
      </c>
      <c r="H8174" s="1" t="s">
        <v>63</v>
      </c>
      <c r="I8174" s="1" t="s">
        <v>12</v>
      </c>
      <c r="J8174" s="1" t="s">
        <v>11</v>
      </c>
      <c r="K8174" s="1">
        <v>0</v>
      </c>
      <c r="L8174" s="1">
        <v>0</v>
      </c>
      <c r="M8174" s="1">
        <v>5333150</v>
      </c>
      <c r="N8174" s="1">
        <v>26806</v>
      </c>
    </row>
    <row r="8175" spans="1:14">
      <c r="A8175" s="12">
        <v>30043913</v>
      </c>
      <c r="B8175" s="1" t="s">
        <v>13347</v>
      </c>
      <c r="C8175" s="12">
        <v>300439</v>
      </c>
      <c r="D8175" s="1" t="s">
        <v>3755</v>
      </c>
      <c r="E8175" s="12">
        <v>3004</v>
      </c>
      <c r="F8175" s="1" t="s">
        <v>364</v>
      </c>
      <c r="G8175" s="12">
        <v>30</v>
      </c>
      <c r="H8175" s="1" t="s">
        <v>63</v>
      </c>
      <c r="I8175" s="1" t="s">
        <v>12</v>
      </c>
      <c r="J8175" s="1" t="s">
        <v>11</v>
      </c>
      <c r="K8175" s="1">
        <v>0</v>
      </c>
      <c r="L8175" s="1">
        <v>0</v>
      </c>
      <c r="M8175" s="1">
        <v>5237269</v>
      </c>
      <c r="N8175" s="1">
        <v>9826</v>
      </c>
    </row>
    <row r="8176" spans="1:14">
      <c r="A8176" s="12">
        <v>87024090</v>
      </c>
      <c r="B8176" s="1" t="s">
        <v>13346</v>
      </c>
      <c r="C8176" s="12">
        <v>870240</v>
      </c>
      <c r="D8176" s="1" t="s">
        <v>13345</v>
      </c>
      <c r="E8176" s="12">
        <v>8702</v>
      </c>
      <c r="F8176" s="1" t="s">
        <v>6463</v>
      </c>
      <c r="G8176" s="12">
        <v>87</v>
      </c>
      <c r="H8176" s="1" t="s">
        <v>633</v>
      </c>
      <c r="I8176" s="1" t="s">
        <v>272</v>
      </c>
      <c r="J8176" s="1" t="s">
        <v>271</v>
      </c>
      <c r="K8176" s="1">
        <v>0</v>
      </c>
      <c r="L8176" s="1">
        <v>0</v>
      </c>
      <c r="M8176" s="1">
        <v>5120013</v>
      </c>
      <c r="N8176" s="1">
        <v>304202</v>
      </c>
    </row>
    <row r="8177" spans="1:14">
      <c r="A8177" s="12">
        <v>84593100</v>
      </c>
      <c r="B8177" s="1" t="s">
        <v>13344</v>
      </c>
      <c r="C8177" s="12">
        <v>845931</v>
      </c>
      <c r="D8177" s="1" t="s">
        <v>13344</v>
      </c>
      <c r="E8177" s="12">
        <v>8459</v>
      </c>
      <c r="F8177" s="1" t="s">
        <v>1937</v>
      </c>
      <c r="G8177" s="12">
        <v>84</v>
      </c>
      <c r="H8177" s="1" t="s">
        <v>28</v>
      </c>
      <c r="I8177" s="1" t="s">
        <v>27</v>
      </c>
      <c r="J8177" s="1" t="s">
        <v>26</v>
      </c>
      <c r="K8177" s="1">
        <v>0</v>
      </c>
      <c r="L8177" s="1">
        <v>0</v>
      </c>
      <c r="M8177" s="1">
        <v>5106727</v>
      </c>
      <c r="N8177" s="1">
        <v>481414</v>
      </c>
    </row>
    <row r="8178" spans="1:14">
      <c r="A8178" s="12">
        <v>79011290</v>
      </c>
      <c r="B8178" s="1" t="s">
        <v>13343</v>
      </c>
      <c r="C8178" s="12">
        <v>790112</v>
      </c>
      <c r="D8178" s="1" t="s">
        <v>13342</v>
      </c>
      <c r="E8178" s="12">
        <v>7901</v>
      </c>
      <c r="F8178" s="1" t="s">
        <v>217</v>
      </c>
      <c r="G8178" s="12">
        <v>79</v>
      </c>
      <c r="H8178" s="1" t="s">
        <v>216</v>
      </c>
      <c r="I8178" s="1" t="s">
        <v>107</v>
      </c>
      <c r="J8178" s="1" t="s">
        <v>106</v>
      </c>
      <c r="K8178" s="1">
        <v>0</v>
      </c>
      <c r="L8178" s="1">
        <v>0</v>
      </c>
      <c r="M8178" s="1">
        <v>5080191</v>
      </c>
      <c r="N8178" s="1">
        <v>2163964</v>
      </c>
    </row>
    <row r="8179" spans="1:14">
      <c r="A8179" s="12">
        <v>39173221</v>
      </c>
      <c r="B8179" s="1" t="s">
        <v>3399</v>
      </c>
      <c r="C8179" s="12">
        <v>391732</v>
      </c>
      <c r="D8179" s="1" t="s">
        <v>2272</v>
      </c>
      <c r="E8179" s="12">
        <v>3917</v>
      </c>
      <c r="F8179" s="1" t="s">
        <v>2271</v>
      </c>
      <c r="G8179" s="12">
        <v>39</v>
      </c>
      <c r="H8179" s="1" t="s">
        <v>38</v>
      </c>
      <c r="I8179" s="1" t="s">
        <v>37</v>
      </c>
      <c r="J8179" s="1" t="s">
        <v>36</v>
      </c>
      <c r="K8179" s="1">
        <v>0</v>
      </c>
      <c r="L8179" s="1">
        <v>0</v>
      </c>
      <c r="M8179" s="1">
        <v>5054741</v>
      </c>
      <c r="N8179" s="1">
        <v>16235</v>
      </c>
    </row>
    <row r="8180" spans="1:14">
      <c r="A8180" s="12">
        <v>29419032</v>
      </c>
      <c r="B8180" s="1" t="s">
        <v>1315</v>
      </c>
      <c r="C8180" s="12">
        <v>294190</v>
      </c>
      <c r="D8180" s="1" t="s">
        <v>532</v>
      </c>
      <c r="E8180" s="12">
        <v>2941</v>
      </c>
      <c r="F8180" s="1" t="s">
        <v>361</v>
      </c>
      <c r="G8180" s="12">
        <v>29</v>
      </c>
      <c r="H8180" s="1" t="s">
        <v>13</v>
      </c>
      <c r="I8180" s="1" t="s">
        <v>12</v>
      </c>
      <c r="J8180" s="1" t="s">
        <v>11</v>
      </c>
      <c r="K8180" s="1">
        <v>0</v>
      </c>
      <c r="L8180" s="1">
        <v>0</v>
      </c>
      <c r="M8180" s="1">
        <v>4903497</v>
      </c>
      <c r="N8180" s="1">
        <v>26600</v>
      </c>
    </row>
    <row r="8181" spans="1:14">
      <c r="A8181" s="12">
        <v>28539020</v>
      </c>
      <c r="B8181" s="1" t="s">
        <v>13341</v>
      </c>
      <c r="C8181" s="12">
        <v>285390</v>
      </c>
      <c r="D8181" s="1" t="s">
        <v>609</v>
      </c>
      <c r="E8181" s="12">
        <v>2853</v>
      </c>
      <c r="F8181" s="1" t="s">
        <v>608</v>
      </c>
      <c r="G8181" s="12">
        <v>28</v>
      </c>
      <c r="H8181" s="1" t="s">
        <v>118</v>
      </c>
      <c r="I8181" s="1" t="s">
        <v>12</v>
      </c>
      <c r="J8181" s="1" t="s">
        <v>11</v>
      </c>
      <c r="K8181" s="1">
        <v>0</v>
      </c>
      <c r="L8181" s="1">
        <v>0</v>
      </c>
      <c r="M8181" s="1">
        <v>4671460</v>
      </c>
      <c r="N8181" s="1">
        <v>915942</v>
      </c>
    </row>
    <row r="8182" spans="1:14">
      <c r="A8182" s="12">
        <v>29319059</v>
      </c>
      <c r="B8182" s="1" t="s">
        <v>1291</v>
      </c>
      <c r="C8182" s="12">
        <v>293190</v>
      </c>
      <c r="D8182" s="1" t="s">
        <v>214</v>
      </c>
      <c r="E8182" s="12">
        <v>2931</v>
      </c>
      <c r="F8182" s="1" t="s">
        <v>214</v>
      </c>
      <c r="G8182" s="12">
        <v>29</v>
      </c>
      <c r="H8182" s="1" t="s">
        <v>13</v>
      </c>
      <c r="I8182" s="1" t="s">
        <v>12</v>
      </c>
      <c r="J8182" s="1" t="s">
        <v>11</v>
      </c>
      <c r="K8182" s="1">
        <v>0</v>
      </c>
      <c r="L8182" s="1">
        <v>0</v>
      </c>
      <c r="M8182" s="1">
        <v>4605164</v>
      </c>
      <c r="N8182" s="1">
        <v>140029</v>
      </c>
    </row>
    <row r="8183" spans="1:14">
      <c r="A8183" s="12">
        <v>84454018</v>
      </c>
      <c r="B8183" s="1" t="s">
        <v>13340</v>
      </c>
      <c r="C8183" s="12">
        <v>844540</v>
      </c>
      <c r="D8183" s="1" t="s">
        <v>712</v>
      </c>
      <c r="E8183" s="12">
        <v>8445</v>
      </c>
      <c r="F8183" s="1" t="s">
        <v>711</v>
      </c>
      <c r="G8183" s="12">
        <v>84</v>
      </c>
      <c r="H8183" s="1" t="s">
        <v>28</v>
      </c>
      <c r="I8183" s="1" t="s">
        <v>27</v>
      </c>
      <c r="J8183" s="1" t="s">
        <v>26</v>
      </c>
      <c r="K8183" s="1">
        <v>0</v>
      </c>
      <c r="L8183" s="1">
        <v>0</v>
      </c>
      <c r="M8183" s="1">
        <v>4534146</v>
      </c>
      <c r="N8183" s="1">
        <v>231482</v>
      </c>
    </row>
    <row r="8184" spans="1:14">
      <c r="A8184" s="12">
        <v>74102110</v>
      </c>
      <c r="B8184" s="1" t="s">
        <v>13339</v>
      </c>
      <c r="C8184" s="12">
        <v>741021</v>
      </c>
      <c r="D8184" s="1" t="s">
        <v>493</v>
      </c>
      <c r="E8184" s="12">
        <v>7410</v>
      </c>
      <c r="F8184" s="1" t="s">
        <v>492</v>
      </c>
      <c r="G8184" s="12">
        <v>74</v>
      </c>
      <c r="H8184" s="1" t="s">
        <v>491</v>
      </c>
      <c r="I8184" s="1" t="s">
        <v>107</v>
      </c>
      <c r="J8184" s="1" t="s">
        <v>106</v>
      </c>
      <c r="K8184" s="1">
        <v>0</v>
      </c>
      <c r="L8184" s="1">
        <v>0</v>
      </c>
      <c r="M8184" s="1">
        <v>4492327</v>
      </c>
      <c r="N8184" s="1">
        <v>1026366</v>
      </c>
    </row>
    <row r="8185" spans="1:14">
      <c r="A8185" s="12">
        <v>72281010</v>
      </c>
      <c r="B8185" s="1" t="s">
        <v>1708</v>
      </c>
      <c r="C8185" s="12">
        <v>722810</v>
      </c>
      <c r="D8185" s="1" t="s">
        <v>1707</v>
      </c>
      <c r="E8185" s="12">
        <v>7228</v>
      </c>
      <c r="F8185" s="1" t="s">
        <v>1706</v>
      </c>
      <c r="G8185" s="12">
        <v>72</v>
      </c>
      <c r="H8185" s="1" t="s">
        <v>436</v>
      </c>
      <c r="I8185" s="1" t="s">
        <v>107</v>
      </c>
      <c r="J8185" s="1" t="s">
        <v>106</v>
      </c>
      <c r="K8185" s="1">
        <v>0</v>
      </c>
      <c r="L8185" s="1">
        <v>0</v>
      </c>
      <c r="M8185" s="1">
        <v>4318646</v>
      </c>
      <c r="N8185" s="1">
        <v>3497761</v>
      </c>
    </row>
    <row r="8186" spans="1:14">
      <c r="A8186" s="12">
        <v>84462100</v>
      </c>
      <c r="B8186" s="1" t="s">
        <v>13338</v>
      </c>
      <c r="C8186" s="12">
        <v>844621</v>
      </c>
      <c r="D8186" s="1" t="s">
        <v>13337</v>
      </c>
      <c r="E8186" s="12">
        <v>8446</v>
      </c>
      <c r="F8186" s="1" t="s">
        <v>13121</v>
      </c>
      <c r="G8186" s="12">
        <v>84</v>
      </c>
      <c r="H8186" s="1" t="s">
        <v>28</v>
      </c>
      <c r="I8186" s="1" t="s">
        <v>27</v>
      </c>
      <c r="J8186" s="1" t="s">
        <v>26</v>
      </c>
      <c r="K8186" s="1">
        <v>0</v>
      </c>
      <c r="L8186" s="1">
        <v>0</v>
      </c>
      <c r="M8186" s="1">
        <v>4310800</v>
      </c>
      <c r="N8186" s="1">
        <v>412740</v>
      </c>
    </row>
    <row r="8187" spans="1:14">
      <c r="A8187" s="12">
        <v>39079992</v>
      </c>
      <c r="B8187" s="1" t="s">
        <v>3822</v>
      </c>
      <c r="C8187" s="12">
        <v>390799</v>
      </c>
      <c r="D8187" s="1" t="s">
        <v>2509</v>
      </c>
      <c r="E8187" s="12">
        <v>3907</v>
      </c>
      <c r="F8187" s="1" t="s">
        <v>775</v>
      </c>
      <c r="G8187" s="12">
        <v>39</v>
      </c>
      <c r="H8187" s="1" t="s">
        <v>38</v>
      </c>
      <c r="I8187" s="1" t="s">
        <v>37</v>
      </c>
      <c r="J8187" s="1" t="s">
        <v>36</v>
      </c>
      <c r="K8187" s="1">
        <v>0</v>
      </c>
      <c r="L8187" s="1">
        <v>0</v>
      </c>
      <c r="M8187" s="1">
        <v>4246040</v>
      </c>
      <c r="N8187" s="1">
        <v>407415</v>
      </c>
    </row>
    <row r="8188" spans="1:14">
      <c r="A8188" s="12">
        <v>55033000</v>
      </c>
      <c r="B8188" s="1" t="s">
        <v>13336</v>
      </c>
      <c r="C8188" s="12">
        <v>550330</v>
      </c>
      <c r="D8188" s="1" t="s">
        <v>13335</v>
      </c>
      <c r="E8188" s="12">
        <v>5503</v>
      </c>
      <c r="F8188" s="1" t="s">
        <v>1035</v>
      </c>
      <c r="G8188" s="12">
        <v>55</v>
      </c>
      <c r="H8188" s="1" t="s">
        <v>282</v>
      </c>
      <c r="I8188" s="1" t="s">
        <v>2</v>
      </c>
      <c r="J8188" s="1" t="s">
        <v>1</v>
      </c>
      <c r="K8188" s="1">
        <v>0</v>
      </c>
      <c r="L8188" s="1">
        <v>0</v>
      </c>
      <c r="M8188" s="1">
        <v>4189775</v>
      </c>
      <c r="N8188" s="1">
        <v>1590648</v>
      </c>
    </row>
    <row r="8189" spans="1:14">
      <c r="A8189" s="12">
        <v>28309011</v>
      </c>
      <c r="B8189" s="1" t="s">
        <v>3740</v>
      </c>
      <c r="C8189" s="12">
        <v>283090</v>
      </c>
      <c r="D8189" s="1" t="s">
        <v>350</v>
      </c>
      <c r="E8189" s="12">
        <v>2830</v>
      </c>
      <c r="F8189" s="1" t="s">
        <v>349</v>
      </c>
      <c r="G8189" s="12">
        <v>28</v>
      </c>
      <c r="H8189" s="1" t="s">
        <v>118</v>
      </c>
      <c r="I8189" s="1" t="s">
        <v>12</v>
      </c>
      <c r="J8189" s="1" t="s">
        <v>11</v>
      </c>
      <c r="K8189" s="1">
        <v>0</v>
      </c>
      <c r="L8189" s="1">
        <v>0</v>
      </c>
      <c r="M8189" s="1">
        <v>4154659</v>
      </c>
      <c r="N8189" s="1">
        <v>142146</v>
      </c>
    </row>
    <row r="8190" spans="1:14">
      <c r="A8190" s="12">
        <v>54033110</v>
      </c>
      <c r="B8190" s="1" t="s">
        <v>13334</v>
      </c>
      <c r="C8190" s="12">
        <v>540331</v>
      </c>
      <c r="D8190" s="1" t="s">
        <v>5521</v>
      </c>
      <c r="E8190" s="12">
        <v>5403</v>
      </c>
      <c r="F8190" s="1" t="s">
        <v>3056</v>
      </c>
      <c r="G8190" s="12">
        <v>54</v>
      </c>
      <c r="H8190" s="1" t="s">
        <v>355</v>
      </c>
      <c r="I8190" s="1" t="s">
        <v>2</v>
      </c>
      <c r="J8190" s="1" t="s">
        <v>1</v>
      </c>
      <c r="K8190" s="1">
        <v>0</v>
      </c>
      <c r="L8190" s="1">
        <v>0</v>
      </c>
      <c r="M8190" s="1">
        <v>4151428</v>
      </c>
      <c r="N8190" s="1">
        <v>932902</v>
      </c>
    </row>
    <row r="8191" spans="1:14">
      <c r="A8191" s="12">
        <v>28369912</v>
      </c>
      <c r="B8191" s="1" t="s">
        <v>13333</v>
      </c>
      <c r="C8191" s="12">
        <v>283699</v>
      </c>
      <c r="D8191" s="1" t="s">
        <v>3484</v>
      </c>
      <c r="E8191" s="12">
        <v>2836</v>
      </c>
      <c r="F8191" s="1" t="s">
        <v>307</v>
      </c>
      <c r="G8191" s="12">
        <v>28</v>
      </c>
      <c r="H8191" s="1" t="s">
        <v>118</v>
      </c>
      <c r="I8191" s="1" t="s">
        <v>12</v>
      </c>
      <c r="J8191" s="1" t="s">
        <v>11</v>
      </c>
      <c r="K8191" s="1">
        <v>0</v>
      </c>
      <c r="L8191" s="1">
        <v>0</v>
      </c>
      <c r="M8191" s="1">
        <v>4099376</v>
      </c>
      <c r="N8191" s="1">
        <v>1318825</v>
      </c>
    </row>
    <row r="8192" spans="1:14">
      <c r="A8192" s="12">
        <v>84219191</v>
      </c>
      <c r="B8192" s="1" t="s">
        <v>13332</v>
      </c>
      <c r="C8192" s="12">
        <v>842191</v>
      </c>
      <c r="D8192" s="1" t="s">
        <v>1806</v>
      </c>
      <c r="E8192" s="12">
        <v>8421</v>
      </c>
      <c r="F8192" s="1" t="s">
        <v>403</v>
      </c>
      <c r="G8192" s="12">
        <v>84</v>
      </c>
      <c r="H8192" s="1" t="s">
        <v>28</v>
      </c>
      <c r="I8192" s="1" t="s">
        <v>27</v>
      </c>
      <c r="J8192" s="1" t="s">
        <v>26</v>
      </c>
      <c r="K8192" s="1">
        <v>0</v>
      </c>
      <c r="L8192" s="1">
        <v>0</v>
      </c>
      <c r="M8192" s="1">
        <v>3998241</v>
      </c>
      <c r="N8192" s="1">
        <v>28828</v>
      </c>
    </row>
    <row r="8193" spans="1:14">
      <c r="A8193" s="12">
        <v>91119010</v>
      </c>
      <c r="B8193" s="1" t="s">
        <v>53</v>
      </c>
      <c r="C8193" s="12">
        <v>911190</v>
      </c>
      <c r="D8193" s="1" t="s">
        <v>52</v>
      </c>
      <c r="E8193" s="12">
        <v>9111</v>
      </c>
      <c r="F8193" s="1" t="s">
        <v>51</v>
      </c>
      <c r="G8193" s="12">
        <v>91</v>
      </c>
      <c r="H8193" s="1" t="s">
        <v>50</v>
      </c>
      <c r="I8193" s="1" t="s">
        <v>49</v>
      </c>
      <c r="J8193" s="1" t="s">
        <v>48</v>
      </c>
      <c r="K8193" s="1">
        <v>0</v>
      </c>
      <c r="L8193" s="1">
        <v>0</v>
      </c>
      <c r="M8193" s="1">
        <v>3972465</v>
      </c>
      <c r="N8193" s="1">
        <v>43256</v>
      </c>
    </row>
    <row r="8194" spans="1:14">
      <c r="A8194" s="12">
        <v>30039096</v>
      </c>
      <c r="B8194" s="1" t="s">
        <v>13331</v>
      </c>
      <c r="C8194" s="12">
        <v>300390</v>
      </c>
      <c r="D8194" s="1" t="s">
        <v>2682</v>
      </c>
      <c r="E8194" s="12">
        <v>3003</v>
      </c>
      <c r="F8194" s="1" t="s">
        <v>1164</v>
      </c>
      <c r="G8194" s="12">
        <v>30</v>
      </c>
      <c r="H8194" s="1" t="s">
        <v>63</v>
      </c>
      <c r="I8194" s="1" t="s">
        <v>12</v>
      </c>
      <c r="J8194" s="1" t="s">
        <v>11</v>
      </c>
      <c r="K8194" s="1">
        <v>0</v>
      </c>
      <c r="L8194" s="1">
        <v>0</v>
      </c>
      <c r="M8194" s="1">
        <v>3957022</v>
      </c>
      <c r="N8194" s="1">
        <v>381746</v>
      </c>
    </row>
    <row r="8195" spans="1:14">
      <c r="A8195" s="12">
        <v>88069400</v>
      </c>
      <c r="B8195" s="1" t="s">
        <v>13330</v>
      </c>
      <c r="C8195" s="12">
        <v>880694</v>
      </c>
      <c r="D8195" s="1" t="s">
        <v>13329</v>
      </c>
      <c r="E8195" s="12">
        <v>8806</v>
      </c>
      <c r="F8195" s="1" t="s">
        <v>274</v>
      </c>
      <c r="G8195" s="12">
        <v>88</v>
      </c>
      <c r="H8195" s="1" t="s">
        <v>273</v>
      </c>
      <c r="I8195" s="1" t="s">
        <v>272</v>
      </c>
      <c r="J8195" s="1" t="s">
        <v>271</v>
      </c>
      <c r="K8195" s="1">
        <v>0</v>
      </c>
      <c r="L8195" s="1">
        <v>0</v>
      </c>
      <c r="M8195" s="1">
        <v>3830528</v>
      </c>
      <c r="N8195" s="1">
        <v>29116</v>
      </c>
    </row>
    <row r="8196" spans="1:14">
      <c r="A8196" s="12">
        <v>29211923</v>
      </c>
      <c r="B8196" s="1" t="s">
        <v>3796</v>
      </c>
      <c r="C8196" s="12">
        <v>292119</v>
      </c>
      <c r="D8196" s="1" t="s">
        <v>896</v>
      </c>
      <c r="E8196" s="12">
        <v>2921</v>
      </c>
      <c r="F8196" s="1" t="s">
        <v>73</v>
      </c>
      <c r="G8196" s="12">
        <v>29</v>
      </c>
      <c r="H8196" s="1" t="s">
        <v>13</v>
      </c>
      <c r="I8196" s="1" t="s">
        <v>12</v>
      </c>
      <c r="J8196" s="1" t="s">
        <v>11</v>
      </c>
      <c r="K8196" s="1">
        <v>0</v>
      </c>
      <c r="L8196" s="1">
        <v>0</v>
      </c>
      <c r="M8196" s="1">
        <v>3796202</v>
      </c>
      <c r="N8196" s="1">
        <v>2076355</v>
      </c>
    </row>
    <row r="8197" spans="1:14">
      <c r="A8197" s="12">
        <v>84797100</v>
      </c>
      <c r="B8197" s="1" t="s">
        <v>13328</v>
      </c>
      <c r="C8197" s="12">
        <v>847971</v>
      </c>
      <c r="D8197" s="1" t="s">
        <v>13327</v>
      </c>
      <c r="E8197" s="12">
        <v>8479</v>
      </c>
      <c r="F8197" s="1" t="s">
        <v>310</v>
      </c>
      <c r="G8197" s="12">
        <v>84</v>
      </c>
      <c r="H8197" s="1" t="s">
        <v>28</v>
      </c>
      <c r="I8197" s="1" t="s">
        <v>27</v>
      </c>
      <c r="J8197" s="1" t="s">
        <v>26</v>
      </c>
      <c r="K8197" s="1">
        <v>0</v>
      </c>
      <c r="L8197" s="1">
        <v>0</v>
      </c>
      <c r="M8197" s="1">
        <v>3785937</v>
      </c>
      <c r="N8197" s="1">
        <v>329288</v>
      </c>
    </row>
    <row r="8198" spans="1:14">
      <c r="A8198" s="12">
        <v>55144200</v>
      </c>
      <c r="B8198" s="1" t="s">
        <v>13326</v>
      </c>
      <c r="C8198" s="12">
        <v>551442</v>
      </c>
      <c r="D8198" s="1" t="s">
        <v>13325</v>
      </c>
      <c r="E8198" s="12">
        <v>5514</v>
      </c>
      <c r="F8198" s="1" t="s">
        <v>664</v>
      </c>
      <c r="G8198" s="12">
        <v>55</v>
      </c>
      <c r="H8198" s="1" t="s">
        <v>282</v>
      </c>
      <c r="I8198" s="1" t="s">
        <v>2</v>
      </c>
      <c r="J8198" s="1" t="s">
        <v>1</v>
      </c>
      <c r="K8198" s="1">
        <v>0</v>
      </c>
      <c r="L8198" s="1">
        <v>0</v>
      </c>
      <c r="M8198" s="1">
        <v>3781017</v>
      </c>
      <c r="N8198" s="1">
        <v>743093</v>
      </c>
    </row>
    <row r="8199" spans="1:14">
      <c r="A8199" s="12">
        <v>29339961</v>
      </c>
      <c r="B8199" s="1" t="s">
        <v>13324</v>
      </c>
      <c r="C8199" s="12">
        <v>293399</v>
      </c>
      <c r="D8199" s="1" t="s">
        <v>596</v>
      </c>
      <c r="E8199" s="12">
        <v>2933</v>
      </c>
      <c r="F8199" s="1" t="s">
        <v>67</v>
      </c>
      <c r="G8199" s="12">
        <v>29</v>
      </c>
      <c r="H8199" s="1" t="s">
        <v>13</v>
      </c>
      <c r="I8199" s="1" t="s">
        <v>12</v>
      </c>
      <c r="J8199" s="1" t="s">
        <v>11</v>
      </c>
      <c r="K8199" s="1">
        <v>0</v>
      </c>
      <c r="L8199" s="1">
        <v>0</v>
      </c>
      <c r="M8199" s="1">
        <v>3750657</v>
      </c>
      <c r="N8199" s="1">
        <v>140000</v>
      </c>
    </row>
    <row r="8200" spans="1:14">
      <c r="A8200" s="12">
        <v>53061000</v>
      </c>
      <c r="B8200" s="1" t="s">
        <v>5</v>
      </c>
      <c r="C8200" s="12">
        <v>530610</v>
      </c>
      <c r="D8200" s="1" t="s">
        <v>5</v>
      </c>
      <c r="E8200" s="12">
        <v>5306</v>
      </c>
      <c r="F8200" s="1" t="s">
        <v>4</v>
      </c>
      <c r="G8200" s="12">
        <v>53</v>
      </c>
      <c r="H8200" s="1" t="s">
        <v>3</v>
      </c>
      <c r="I8200" s="1" t="s">
        <v>2</v>
      </c>
      <c r="J8200" s="1" t="s">
        <v>1</v>
      </c>
      <c r="K8200" s="1">
        <v>0</v>
      </c>
      <c r="L8200" s="1">
        <v>0</v>
      </c>
      <c r="M8200" s="1">
        <v>3729465</v>
      </c>
      <c r="N8200" s="1">
        <v>196489</v>
      </c>
    </row>
    <row r="8201" spans="1:14">
      <c r="A8201" s="12">
        <v>29031110</v>
      </c>
      <c r="B8201" s="1" t="s">
        <v>841</v>
      </c>
      <c r="C8201" s="12">
        <v>290311</v>
      </c>
      <c r="D8201" s="1" t="s">
        <v>367</v>
      </c>
      <c r="E8201" s="12">
        <v>2903</v>
      </c>
      <c r="F8201" s="1" t="s">
        <v>300</v>
      </c>
      <c r="G8201" s="12">
        <v>29</v>
      </c>
      <c r="H8201" s="1" t="s">
        <v>13</v>
      </c>
      <c r="I8201" s="1" t="s">
        <v>12</v>
      </c>
      <c r="J8201" s="1" t="s">
        <v>11</v>
      </c>
      <c r="K8201" s="1">
        <v>0</v>
      </c>
      <c r="L8201" s="1">
        <v>0</v>
      </c>
      <c r="M8201" s="1">
        <v>3696169</v>
      </c>
      <c r="N8201" s="1">
        <v>3440948</v>
      </c>
    </row>
    <row r="8202" spans="1:14">
      <c r="A8202" s="12">
        <v>38089325</v>
      </c>
      <c r="B8202" s="1" t="s">
        <v>13323</v>
      </c>
      <c r="C8202" s="12">
        <v>380893</v>
      </c>
      <c r="D8202" s="1" t="s">
        <v>320</v>
      </c>
      <c r="E8202" s="12">
        <v>3808</v>
      </c>
      <c r="F8202" s="1" t="s">
        <v>288</v>
      </c>
      <c r="G8202" s="12">
        <v>38</v>
      </c>
      <c r="H8202" s="1" t="s">
        <v>244</v>
      </c>
      <c r="I8202" s="1" t="s">
        <v>12</v>
      </c>
      <c r="J8202" s="1" t="s">
        <v>11</v>
      </c>
      <c r="K8202" s="1">
        <v>0</v>
      </c>
      <c r="L8202" s="1">
        <v>0</v>
      </c>
      <c r="M8202" s="1">
        <v>3680911</v>
      </c>
      <c r="N8202" s="1">
        <v>763008</v>
      </c>
    </row>
    <row r="8203" spans="1:14">
      <c r="A8203" s="12">
        <v>29269096</v>
      </c>
      <c r="B8203" s="1" t="s">
        <v>1843</v>
      </c>
      <c r="C8203" s="12">
        <v>292690</v>
      </c>
      <c r="D8203" s="1" t="s">
        <v>462</v>
      </c>
      <c r="E8203" s="12">
        <v>2926</v>
      </c>
      <c r="F8203" s="1" t="s">
        <v>461</v>
      </c>
      <c r="G8203" s="12">
        <v>29</v>
      </c>
      <c r="H8203" s="1" t="s">
        <v>13</v>
      </c>
      <c r="I8203" s="1" t="s">
        <v>12</v>
      </c>
      <c r="J8203" s="1" t="s">
        <v>11</v>
      </c>
      <c r="K8203" s="1">
        <v>0</v>
      </c>
      <c r="L8203" s="1">
        <v>0</v>
      </c>
      <c r="M8203" s="1">
        <v>3677974</v>
      </c>
      <c r="N8203" s="1">
        <v>563717</v>
      </c>
    </row>
    <row r="8204" spans="1:14">
      <c r="A8204" s="12">
        <v>40169400</v>
      </c>
      <c r="B8204" s="1" t="s">
        <v>2885</v>
      </c>
      <c r="C8204" s="12">
        <v>401694</v>
      </c>
      <c r="D8204" s="1" t="s">
        <v>2885</v>
      </c>
      <c r="E8204" s="12">
        <v>4016</v>
      </c>
      <c r="F8204" s="1" t="s">
        <v>2884</v>
      </c>
      <c r="G8204" s="12">
        <v>40</v>
      </c>
      <c r="H8204" s="1" t="s">
        <v>422</v>
      </c>
      <c r="I8204" s="1" t="s">
        <v>37</v>
      </c>
      <c r="J8204" s="1" t="s">
        <v>36</v>
      </c>
      <c r="K8204" s="1">
        <v>0</v>
      </c>
      <c r="L8204" s="1">
        <v>0</v>
      </c>
      <c r="M8204" s="1">
        <v>3641039</v>
      </c>
      <c r="N8204" s="1">
        <v>951372</v>
      </c>
    </row>
    <row r="8205" spans="1:14">
      <c r="A8205" s="12">
        <v>55109090</v>
      </c>
      <c r="B8205" s="1" t="s">
        <v>13322</v>
      </c>
      <c r="C8205" s="12">
        <v>551090</v>
      </c>
      <c r="D8205" s="1" t="s">
        <v>12601</v>
      </c>
      <c r="E8205" s="12">
        <v>5510</v>
      </c>
      <c r="F8205" s="1" t="s">
        <v>12600</v>
      </c>
      <c r="G8205" s="12">
        <v>55</v>
      </c>
      <c r="H8205" s="1" t="s">
        <v>282</v>
      </c>
      <c r="I8205" s="1" t="s">
        <v>2</v>
      </c>
      <c r="J8205" s="1" t="s">
        <v>1</v>
      </c>
      <c r="K8205" s="1">
        <v>0</v>
      </c>
      <c r="L8205" s="1">
        <v>0</v>
      </c>
      <c r="M8205" s="1">
        <v>3639418</v>
      </c>
      <c r="N8205" s="1">
        <v>1589099</v>
      </c>
    </row>
    <row r="8206" spans="1:14">
      <c r="A8206" s="12">
        <v>38249982</v>
      </c>
      <c r="B8206" s="1" t="s">
        <v>13321</v>
      </c>
      <c r="C8206" s="12">
        <v>382499</v>
      </c>
      <c r="D8206" s="1" t="s">
        <v>822</v>
      </c>
      <c r="E8206" s="12">
        <v>3824</v>
      </c>
      <c r="F8206" s="1" t="s">
        <v>821</v>
      </c>
      <c r="G8206" s="12">
        <v>38</v>
      </c>
      <c r="H8206" s="1" t="s">
        <v>244</v>
      </c>
      <c r="I8206" s="1" t="s">
        <v>12</v>
      </c>
      <c r="J8206" s="1" t="s">
        <v>11</v>
      </c>
      <c r="K8206" s="1">
        <v>0</v>
      </c>
      <c r="L8206" s="1">
        <v>0</v>
      </c>
      <c r="M8206" s="1">
        <v>3544906</v>
      </c>
      <c r="N8206" s="1">
        <v>192000</v>
      </c>
    </row>
    <row r="8207" spans="1:14">
      <c r="A8207" s="12">
        <v>55063000</v>
      </c>
      <c r="B8207" s="1" t="s">
        <v>13320</v>
      </c>
      <c r="C8207" s="12">
        <v>550630</v>
      </c>
      <c r="D8207" s="1" t="s">
        <v>13319</v>
      </c>
      <c r="E8207" s="12">
        <v>5506</v>
      </c>
      <c r="F8207" s="1" t="s">
        <v>1495</v>
      </c>
      <c r="G8207" s="12">
        <v>55</v>
      </c>
      <c r="H8207" s="1" t="s">
        <v>282</v>
      </c>
      <c r="I8207" s="1" t="s">
        <v>2</v>
      </c>
      <c r="J8207" s="1" t="s">
        <v>1</v>
      </c>
      <c r="K8207" s="1">
        <v>0</v>
      </c>
      <c r="L8207" s="1">
        <v>0</v>
      </c>
      <c r="M8207" s="1">
        <v>3517678</v>
      </c>
      <c r="N8207" s="1">
        <v>1396107</v>
      </c>
    </row>
    <row r="8208" spans="1:14">
      <c r="A8208" s="12">
        <v>35030012</v>
      </c>
      <c r="B8208" s="1" t="s">
        <v>3601</v>
      </c>
      <c r="C8208" s="12">
        <v>350300</v>
      </c>
      <c r="D8208" s="1" t="s">
        <v>3600</v>
      </c>
      <c r="E8208" s="12">
        <v>3503</v>
      </c>
      <c r="F8208" s="1" t="s">
        <v>3600</v>
      </c>
      <c r="G8208" s="12">
        <v>35</v>
      </c>
      <c r="H8208" s="1" t="s">
        <v>432</v>
      </c>
      <c r="I8208" s="1" t="s">
        <v>12</v>
      </c>
      <c r="J8208" s="1" t="s">
        <v>11</v>
      </c>
      <c r="K8208" s="1">
        <v>0</v>
      </c>
      <c r="L8208" s="1">
        <v>0</v>
      </c>
      <c r="M8208" s="1">
        <v>3515416</v>
      </c>
      <c r="N8208" s="1">
        <v>356912</v>
      </c>
    </row>
    <row r="8209" spans="1:14">
      <c r="A8209" s="12">
        <v>84481120</v>
      </c>
      <c r="B8209" s="1" t="s">
        <v>13318</v>
      </c>
      <c r="C8209" s="12">
        <v>844811</v>
      </c>
      <c r="D8209" s="1" t="s">
        <v>5712</v>
      </c>
      <c r="E8209" s="12">
        <v>8448</v>
      </c>
      <c r="F8209" s="1" t="s">
        <v>29</v>
      </c>
      <c r="G8209" s="12">
        <v>84</v>
      </c>
      <c r="H8209" s="1" t="s">
        <v>28</v>
      </c>
      <c r="I8209" s="1" t="s">
        <v>27</v>
      </c>
      <c r="J8209" s="1" t="s">
        <v>26</v>
      </c>
      <c r="K8209" s="1">
        <v>0</v>
      </c>
      <c r="L8209" s="1">
        <v>0</v>
      </c>
      <c r="M8209" s="1">
        <v>3496207</v>
      </c>
      <c r="N8209" s="1">
        <v>195946</v>
      </c>
    </row>
    <row r="8210" spans="1:14">
      <c r="A8210" s="12">
        <v>28342190</v>
      </c>
      <c r="B8210" s="1" t="s">
        <v>3582</v>
      </c>
      <c r="C8210" s="12">
        <v>283421</v>
      </c>
      <c r="D8210" s="1" t="s">
        <v>1348</v>
      </c>
      <c r="E8210" s="12">
        <v>2834</v>
      </c>
      <c r="F8210" s="1" t="s">
        <v>343</v>
      </c>
      <c r="G8210" s="12">
        <v>28</v>
      </c>
      <c r="H8210" s="1" t="s">
        <v>118</v>
      </c>
      <c r="I8210" s="1" t="s">
        <v>12</v>
      </c>
      <c r="J8210" s="1" t="s">
        <v>11</v>
      </c>
      <c r="K8210" s="1">
        <v>0</v>
      </c>
      <c r="L8210" s="1">
        <v>0</v>
      </c>
      <c r="M8210" s="1">
        <v>3491235</v>
      </c>
      <c r="N8210" s="1">
        <v>1998114</v>
      </c>
    </row>
    <row r="8211" spans="1:14">
      <c r="A8211" s="12">
        <v>40059110</v>
      </c>
      <c r="B8211" s="1" t="s">
        <v>13317</v>
      </c>
      <c r="C8211" s="12">
        <v>400591</v>
      </c>
      <c r="D8211" s="1" t="s">
        <v>11151</v>
      </c>
      <c r="E8211" s="12">
        <v>4005</v>
      </c>
      <c r="F8211" s="1" t="s">
        <v>2428</v>
      </c>
      <c r="G8211" s="12">
        <v>40</v>
      </c>
      <c r="H8211" s="1" t="s">
        <v>422</v>
      </c>
      <c r="I8211" s="1" t="s">
        <v>37</v>
      </c>
      <c r="J8211" s="1" t="s">
        <v>36</v>
      </c>
      <c r="K8211" s="1">
        <v>0</v>
      </c>
      <c r="L8211" s="1">
        <v>0</v>
      </c>
      <c r="M8211" s="1">
        <v>3469687</v>
      </c>
      <c r="N8211" s="1">
        <v>987620</v>
      </c>
    </row>
    <row r="8212" spans="1:14">
      <c r="A8212" s="12">
        <v>84602400</v>
      </c>
      <c r="B8212" s="1" t="s">
        <v>13316</v>
      </c>
      <c r="C8212" s="12">
        <v>846024</v>
      </c>
      <c r="D8212" s="1" t="s">
        <v>13316</v>
      </c>
      <c r="E8212" s="12">
        <v>8460</v>
      </c>
      <c r="F8212" s="1" t="s">
        <v>901</v>
      </c>
      <c r="G8212" s="12">
        <v>84</v>
      </c>
      <c r="H8212" s="1" t="s">
        <v>28</v>
      </c>
      <c r="I8212" s="1" t="s">
        <v>27</v>
      </c>
      <c r="J8212" s="1" t="s">
        <v>26</v>
      </c>
      <c r="K8212" s="1">
        <v>0</v>
      </c>
      <c r="L8212" s="1">
        <v>0</v>
      </c>
      <c r="M8212" s="1">
        <v>3458242</v>
      </c>
      <c r="N8212" s="1">
        <v>47938</v>
      </c>
    </row>
    <row r="8213" spans="1:14">
      <c r="A8213" s="13" t="s">
        <v>13315</v>
      </c>
      <c r="B8213" s="1" t="s">
        <v>13313</v>
      </c>
      <c r="C8213" s="13" t="s">
        <v>13314</v>
      </c>
      <c r="D8213" s="1" t="s">
        <v>13313</v>
      </c>
      <c r="E8213" s="13" t="s">
        <v>1855</v>
      </c>
      <c r="F8213" s="1" t="s">
        <v>1854</v>
      </c>
      <c r="G8213" s="13" t="s">
        <v>206</v>
      </c>
      <c r="H8213" s="1" t="s">
        <v>205</v>
      </c>
      <c r="I8213" s="1" t="s">
        <v>204</v>
      </c>
      <c r="J8213" s="1" t="s">
        <v>203</v>
      </c>
      <c r="K8213" s="1">
        <v>0</v>
      </c>
      <c r="L8213" s="1">
        <v>0</v>
      </c>
      <c r="M8213" s="1">
        <v>3445309</v>
      </c>
      <c r="N8213" s="1">
        <v>525837</v>
      </c>
    </row>
    <row r="8214" spans="1:14">
      <c r="A8214" s="12">
        <v>92012000</v>
      </c>
      <c r="B8214" s="1" t="s">
        <v>3330</v>
      </c>
      <c r="C8214" s="12">
        <v>920120</v>
      </c>
      <c r="D8214" s="1" t="s">
        <v>3330</v>
      </c>
      <c r="E8214" s="12">
        <v>9201</v>
      </c>
      <c r="F8214" s="1" t="s">
        <v>3329</v>
      </c>
      <c r="G8214" s="12">
        <v>92</v>
      </c>
      <c r="H8214" s="1" t="s">
        <v>1814</v>
      </c>
      <c r="I8214" s="1" t="s">
        <v>49</v>
      </c>
      <c r="J8214" s="1" t="s">
        <v>48</v>
      </c>
      <c r="K8214" s="1">
        <v>0</v>
      </c>
      <c r="L8214" s="1">
        <v>0</v>
      </c>
      <c r="M8214" s="1">
        <v>3385533</v>
      </c>
      <c r="N8214" s="1">
        <v>89572</v>
      </c>
    </row>
    <row r="8215" spans="1:14">
      <c r="A8215" s="12">
        <v>45019000</v>
      </c>
      <c r="B8215" s="1" t="s">
        <v>2766</v>
      </c>
      <c r="C8215" s="12">
        <v>450190</v>
      </c>
      <c r="D8215" s="1" t="s">
        <v>2765</v>
      </c>
      <c r="E8215" s="12">
        <v>4501</v>
      </c>
      <c r="F8215" s="1" t="s">
        <v>2764</v>
      </c>
      <c r="G8215" s="12">
        <v>45</v>
      </c>
      <c r="H8215" s="1" t="s">
        <v>1130</v>
      </c>
      <c r="I8215" s="1" t="s">
        <v>1129</v>
      </c>
      <c r="J8215" s="1" t="s">
        <v>1128</v>
      </c>
      <c r="K8215" s="1">
        <v>0</v>
      </c>
      <c r="L8215" s="1">
        <v>0</v>
      </c>
      <c r="M8215" s="1">
        <v>3374040</v>
      </c>
      <c r="N8215" s="1">
        <v>697363</v>
      </c>
    </row>
    <row r="8216" spans="1:14">
      <c r="A8216" s="12">
        <v>84271011</v>
      </c>
      <c r="B8216" s="1" t="s">
        <v>13312</v>
      </c>
      <c r="C8216" s="12">
        <v>842710</v>
      </c>
      <c r="D8216" s="1" t="s">
        <v>6045</v>
      </c>
      <c r="E8216" s="12">
        <v>8427</v>
      </c>
      <c r="F8216" s="1" t="s">
        <v>6044</v>
      </c>
      <c r="G8216" s="12">
        <v>84</v>
      </c>
      <c r="H8216" s="1" t="s">
        <v>28</v>
      </c>
      <c r="I8216" s="1" t="s">
        <v>27</v>
      </c>
      <c r="J8216" s="1" t="s">
        <v>26</v>
      </c>
      <c r="K8216" s="1">
        <v>0</v>
      </c>
      <c r="L8216" s="1">
        <v>0</v>
      </c>
      <c r="M8216" s="1">
        <v>3293224</v>
      </c>
      <c r="N8216" s="1">
        <v>456014</v>
      </c>
    </row>
    <row r="8217" spans="1:14">
      <c r="A8217" s="12">
        <v>29332929</v>
      </c>
      <c r="B8217" s="1" t="s">
        <v>2562</v>
      </c>
      <c r="C8217" s="12">
        <v>293329</v>
      </c>
      <c r="D8217" s="1" t="s">
        <v>839</v>
      </c>
      <c r="E8217" s="12">
        <v>2933</v>
      </c>
      <c r="F8217" s="1" t="s">
        <v>67</v>
      </c>
      <c r="G8217" s="12">
        <v>29</v>
      </c>
      <c r="H8217" s="1" t="s">
        <v>13</v>
      </c>
      <c r="I8217" s="1" t="s">
        <v>12</v>
      </c>
      <c r="J8217" s="1" t="s">
        <v>11</v>
      </c>
      <c r="K8217" s="1">
        <v>0</v>
      </c>
      <c r="L8217" s="1">
        <v>0</v>
      </c>
      <c r="M8217" s="1">
        <v>3283818</v>
      </c>
      <c r="N8217" s="1">
        <v>34169</v>
      </c>
    </row>
    <row r="8218" spans="1:14">
      <c r="A8218" s="12">
        <v>28252020</v>
      </c>
      <c r="B8218" s="1" t="s">
        <v>1362</v>
      </c>
      <c r="C8218" s="12">
        <v>282520</v>
      </c>
      <c r="D8218" s="1" t="s">
        <v>1301</v>
      </c>
      <c r="E8218" s="12">
        <v>2825</v>
      </c>
      <c r="F8218" s="1" t="s">
        <v>429</v>
      </c>
      <c r="G8218" s="12">
        <v>28</v>
      </c>
      <c r="H8218" s="1" t="s">
        <v>118</v>
      </c>
      <c r="I8218" s="1" t="s">
        <v>12</v>
      </c>
      <c r="J8218" s="1" t="s">
        <v>11</v>
      </c>
      <c r="K8218" s="1">
        <v>0</v>
      </c>
      <c r="L8218" s="1">
        <v>0</v>
      </c>
      <c r="M8218" s="1">
        <v>3215546</v>
      </c>
      <c r="N8218" s="1">
        <v>211259</v>
      </c>
    </row>
    <row r="8219" spans="1:14">
      <c r="A8219" s="12">
        <v>29039911</v>
      </c>
      <c r="B8219" s="1" t="s">
        <v>13311</v>
      </c>
      <c r="C8219" s="12">
        <v>290399</v>
      </c>
      <c r="D8219" s="1" t="s">
        <v>301</v>
      </c>
      <c r="E8219" s="12">
        <v>2903</v>
      </c>
      <c r="F8219" s="1" t="s">
        <v>300</v>
      </c>
      <c r="G8219" s="12">
        <v>29</v>
      </c>
      <c r="H8219" s="1" t="s">
        <v>13</v>
      </c>
      <c r="I8219" s="1" t="s">
        <v>12</v>
      </c>
      <c r="J8219" s="1" t="s">
        <v>11</v>
      </c>
      <c r="K8219" s="1">
        <v>0</v>
      </c>
      <c r="L8219" s="1">
        <v>0</v>
      </c>
      <c r="M8219" s="1">
        <v>3203150</v>
      </c>
      <c r="N8219" s="1">
        <v>2046539</v>
      </c>
    </row>
    <row r="8220" spans="1:14">
      <c r="A8220" s="12">
        <v>29349953</v>
      </c>
      <c r="B8220" s="1" t="s">
        <v>939</v>
      </c>
      <c r="C8220" s="12">
        <v>293499</v>
      </c>
      <c r="D8220" s="1" t="s">
        <v>97</v>
      </c>
      <c r="E8220" s="12">
        <v>2934</v>
      </c>
      <c r="F8220" s="1" t="s">
        <v>96</v>
      </c>
      <c r="G8220" s="12">
        <v>29</v>
      </c>
      <c r="H8220" s="1" t="s">
        <v>13</v>
      </c>
      <c r="I8220" s="1" t="s">
        <v>12</v>
      </c>
      <c r="J8220" s="1" t="s">
        <v>11</v>
      </c>
      <c r="K8220" s="1">
        <v>0</v>
      </c>
      <c r="L8220" s="1">
        <v>0</v>
      </c>
      <c r="M8220" s="1">
        <v>3194589</v>
      </c>
      <c r="N8220" s="1">
        <v>60706</v>
      </c>
    </row>
    <row r="8221" spans="1:14">
      <c r="A8221" s="12">
        <v>29241992</v>
      </c>
      <c r="B8221" s="1" t="s">
        <v>1419</v>
      </c>
      <c r="C8221" s="12">
        <v>292419</v>
      </c>
      <c r="D8221" s="1" t="s">
        <v>24</v>
      </c>
      <c r="E8221" s="12">
        <v>2924</v>
      </c>
      <c r="F8221" s="1" t="s">
        <v>23</v>
      </c>
      <c r="G8221" s="12">
        <v>29</v>
      </c>
      <c r="H8221" s="1" t="s">
        <v>13</v>
      </c>
      <c r="I8221" s="1" t="s">
        <v>12</v>
      </c>
      <c r="J8221" s="1" t="s">
        <v>11</v>
      </c>
      <c r="K8221" s="1">
        <v>0</v>
      </c>
      <c r="L8221" s="1">
        <v>0</v>
      </c>
      <c r="M8221" s="1">
        <v>3125234</v>
      </c>
      <c r="N8221" s="1">
        <v>97313</v>
      </c>
    </row>
    <row r="8222" spans="1:14">
      <c r="A8222" s="12">
        <v>84851000</v>
      </c>
      <c r="B8222" s="1" t="s">
        <v>8933</v>
      </c>
      <c r="C8222" s="12">
        <v>848510</v>
      </c>
      <c r="D8222" s="1" t="s">
        <v>8933</v>
      </c>
      <c r="E8222" s="12">
        <v>8485</v>
      </c>
      <c r="F8222" s="1" t="s">
        <v>898</v>
      </c>
      <c r="G8222" s="12">
        <v>84</v>
      </c>
      <c r="H8222" s="1" t="s">
        <v>28</v>
      </c>
      <c r="I8222" s="1" t="s">
        <v>27</v>
      </c>
      <c r="J8222" s="1" t="s">
        <v>26</v>
      </c>
      <c r="K8222" s="1">
        <v>0</v>
      </c>
      <c r="L8222" s="1">
        <v>0</v>
      </c>
      <c r="M8222" s="1">
        <v>3089562</v>
      </c>
      <c r="N8222" s="1">
        <v>18477</v>
      </c>
    </row>
    <row r="8223" spans="1:14">
      <c r="A8223" s="12">
        <v>28366010</v>
      </c>
      <c r="B8223" s="1" t="s">
        <v>835</v>
      </c>
      <c r="C8223" s="12">
        <v>283660</v>
      </c>
      <c r="D8223" s="1" t="s">
        <v>550</v>
      </c>
      <c r="E8223" s="12">
        <v>2836</v>
      </c>
      <c r="F8223" s="1" t="s">
        <v>307</v>
      </c>
      <c r="G8223" s="12">
        <v>28</v>
      </c>
      <c r="H8223" s="1" t="s">
        <v>118</v>
      </c>
      <c r="I8223" s="1" t="s">
        <v>12</v>
      </c>
      <c r="J8223" s="1" t="s">
        <v>11</v>
      </c>
      <c r="K8223" s="1">
        <v>0</v>
      </c>
      <c r="L8223" s="1">
        <v>0</v>
      </c>
      <c r="M8223" s="1">
        <v>3047932</v>
      </c>
      <c r="N8223" s="1">
        <v>5610336</v>
      </c>
    </row>
    <row r="8224" spans="1:14">
      <c r="A8224" s="12">
        <v>29321320</v>
      </c>
      <c r="B8224" s="1" t="s">
        <v>3769</v>
      </c>
      <c r="C8224" s="12">
        <v>293213</v>
      </c>
      <c r="D8224" s="1" t="s">
        <v>2477</v>
      </c>
      <c r="E8224" s="12">
        <v>2932</v>
      </c>
      <c r="F8224" s="1" t="s">
        <v>451</v>
      </c>
      <c r="G8224" s="12">
        <v>29</v>
      </c>
      <c r="H8224" s="1" t="s">
        <v>13</v>
      </c>
      <c r="I8224" s="1" t="s">
        <v>12</v>
      </c>
      <c r="J8224" s="1" t="s">
        <v>11</v>
      </c>
      <c r="K8224" s="1">
        <v>0</v>
      </c>
      <c r="L8224" s="1">
        <v>0</v>
      </c>
      <c r="M8224" s="1">
        <v>3042184</v>
      </c>
      <c r="N8224" s="1">
        <v>625130</v>
      </c>
    </row>
    <row r="8225" spans="1:14">
      <c r="A8225" s="12">
        <v>29309049</v>
      </c>
      <c r="B8225" s="1" t="s">
        <v>1187</v>
      </c>
      <c r="C8225" s="12">
        <v>293090</v>
      </c>
      <c r="D8225" s="1" t="s">
        <v>190</v>
      </c>
      <c r="E8225" s="12">
        <v>2930</v>
      </c>
      <c r="F8225" s="1" t="s">
        <v>115</v>
      </c>
      <c r="G8225" s="12">
        <v>29</v>
      </c>
      <c r="H8225" s="1" t="s">
        <v>13</v>
      </c>
      <c r="I8225" s="1" t="s">
        <v>12</v>
      </c>
      <c r="J8225" s="1" t="s">
        <v>11</v>
      </c>
      <c r="K8225" s="1">
        <v>0</v>
      </c>
      <c r="L8225" s="1">
        <v>0</v>
      </c>
      <c r="M8225" s="1">
        <v>3032902</v>
      </c>
      <c r="N8225" s="1">
        <v>96504</v>
      </c>
    </row>
    <row r="8226" spans="1:14">
      <c r="A8226" s="12">
        <v>84451922</v>
      </c>
      <c r="B8226" s="1" t="s">
        <v>3633</v>
      </c>
      <c r="C8226" s="12">
        <v>844519</v>
      </c>
      <c r="D8226" s="1" t="s">
        <v>3632</v>
      </c>
      <c r="E8226" s="12">
        <v>8445</v>
      </c>
      <c r="F8226" s="1" t="s">
        <v>711</v>
      </c>
      <c r="G8226" s="12">
        <v>84</v>
      </c>
      <c r="H8226" s="1" t="s">
        <v>28</v>
      </c>
      <c r="I8226" s="1" t="s">
        <v>27</v>
      </c>
      <c r="J8226" s="1" t="s">
        <v>26</v>
      </c>
      <c r="K8226" s="1">
        <v>0</v>
      </c>
      <c r="L8226" s="1">
        <v>0</v>
      </c>
      <c r="M8226" s="1">
        <v>3029777</v>
      </c>
      <c r="N8226" s="1">
        <v>233266</v>
      </c>
    </row>
    <row r="8227" spans="1:14">
      <c r="A8227" s="12">
        <v>30046000</v>
      </c>
      <c r="B8227" s="1" t="s">
        <v>13310</v>
      </c>
      <c r="C8227" s="12">
        <v>300460</v>
      </c>
      <c r="D8227" s="1" t="s">
        <v>13310</v>
      </c>
      <c r="E8227" s="12">
        <v>3004</v>
      </c>
      <c r="F8227" s="1" t="s">
        <v>364</v>
      </c>
      <c r="G8227" s="12">
        <v>30</v>
      </c>
      <c r="H8227" s="1" t="s">
        <v>63</v>
      </c>
      <c r="I8227" s="1" t="s">
        <v>12</v>
      </c>
      <c r="J8227" s="1" t="s">
        <v>11</v>
      </c>
      <c r="K8227" s="1">
        <v>0</v>
      </c>
      <c r="L8227" s="1">
        <v>0</v>
      </c>
      <c r="M8227" s="1">
        <v>3000298</v>
      </c>
      <c r="N8227" s="1">
        <v>46316</v>
      </c>
    </row>
    <row r="8228" spans="1:14">
      <c r="A8228" s="12">
        <v>29152920</v>
      </c>
      <c r="B8228" s="1" t="s">
        <v>348</v>
      </c>
      <c r="C8228" s="12">
        <v>291529</v>
      </c>
      <c r="D8228" s="1" t="s">
        <v>347</v>
      </c>
      <c r="E8228" s="12">
        <v>2915</v>
      </c>
      <c r="F8228" s="1" t="s">
        <v>346</v>
      </c>
      <c r="G8228" s="12">
        <v>29</v>
      </c>
      <c r="H8228" s="1" t="s">
        <v>13</v>
      </c>
      <c r="I8228" s="1" t="s">
        <v>12</v>
      </c>
      <c r="J8228" s="1" t="s">
        <v>11</v>
      </c>
      <c r="K8228" s="1">
        <v>0</v>
      </c>
      <c r="L8228" s="1">
        <v>0</v>
      </c>
      <c r="M8228" s="1">
        <v>2974437</v>
      </c>
      <c r="N8228" s="1">
        <v>343451</v>
      </c>
    </row>
    <row r="8229" spans="1:14">
      <c r="A8229" s="12">
        <v>29395990</v>
      </c>
      <c r="B8229" s="1" t="s">
        <v>2569</v>
      </c>
      <c r="C8229" s="12">
        <v>293959</v>
      </c>
      <c r="D8229" s="1" t="s">
        <v>866</v>
      </c>
      <c r="E8229" s="12">
        <v>2939</v>
      </c>
      <c r="F8229" s="1" t="s">
        <v>656</v>
      </c>
      <c r="G8229" s="12">
        <v>29</v>
      </c>
      <c r="H8229" s="1" t="s">
        <v>13</v>
      </c>
      <c r="I8229" s="1" t="s">
        <v>12</v>
      </c>
      <c r="J8229" s="1" t="s">
        <v>11</v>
      </c>
      <c r="K8229" s="1">
        <v>0</v>
      </c>
      <c r="L8229" s="1">
        <v>0</v>
      </c>
      <c r="M8229" s="1">
        <v>2964500</v>
      </c>
      <c r="N8229" s="1">
        <v>33012</v>
      </c>
    </row>
    <row r="8230" spans="1:14">
      <c r="A8230" s="12">
        <v>55091210</v>
      </c>
      <c r="B8230" s="1" t="s">
        <v>13309</v>
      </c>
      <c r="C8230" s="12">
        <v>550912</v>
      </c>
      <c r="D8230" s="1" t="s">
        <v>1018</v>
      </c>
      <c r="E8230" s="12">
        <v>5509</v>
      </c>
      <c r="F8230" s="1" t="s">
        <v>1017</v>
      </c>
      <c r="G8230" s="12">
        <v>55</v>
      </c>
      <c r="H8230" s="1" t="s">
        <v>282</v>
      </c>
      <c r="I8230" s="1" t="s">
        <v>2</v>
      </c>
      <c r="J8230" s="1" t="s">
        <v>1</v>
      </c>
      <c r="K8230" s="1">
        <v>0</v>
      </c>
      <c r="L8230" s="1">
        <v>0</v>
      </c>
      <c r="M8230" s="1">
        <v>2947005</v>
      </c>
      <c r="N8230" s="1">
        <v>114914</v>
      </c>
    </row>
    <row r="8231" spans="1:14">
      <c r="A8231" s="12">
        <v>29225031</v>
      </c>
      <c r="B8231" s="1" t="s">
        <v>1618</v>
      </c>
      <c r="C8231" s="12">
        <v>292250</v>
      </c>
      <c r="D8231" s="1" t="s">
        <v>1617</v>
      </c>
      <c r="E8231" s="12">
        <v>2922</v>
      </c>
      <c r="F8231" s="1" t="s">
        <v>294</v>
      </c>
      <c r="G8231" s="12">
        <v>29</v>
      </c>
      <c r="H8231" s="1" t="s">
        <v>13</v>
      </c>
      <c r="I8231" s="1" t="s">
        <v>12</v>
      </c>
      <c r="J8231" s="1" t="s">
        <v>11</v>
      </c>
      <c r="K8231" s="1">
        <v>0</v>
      </c>
      <c r="L8231" s="1">
        <v>0</v>
      </c>
      <c r="M8231" s="1">
        <v>2930886</v>
      </c>
      <c r="N8231" s="1">
        <v>41509</v>
      </c>
    </row>
    <row r="8232" spans="1:14">
      <c r="A8232" s="12">
        <v>29212100</v>
      </c>
      <c r="B8232" s="1" t="s">
        <v>3716</v>
      </c>
      <c r="C8232" s="12">
        <v>292121</v>
      </c>
      <c r="D8232" s="1" t="s">
        <v>3716</v>
      </c>
      <c r="E8232" s="12">
        <v>2921</v>
      </c>
      <c r="F8232" s="1" t="s">
        <v>73</v>
      </c>
      <c r="G8232" s="12">
        <v>29</v>
      </c>
      <c r="H8232" s="1" t="s">
        <v>13</v>
      </c>
      <c r="I8232" s="1" t="s">
        <v>12</v>
      </c>
      <c r="J8232" s="1" t="s">
        <v>11</v>
      </c>
      <c r="K8232" s="1">
        <v>0</v>
      </c>
      <c r="L8232" s="1">
        <v>0</v>
      </c>
      <c r="M8232" s="1">
        <v>2924058</v>
      </c>
      <c r="N8232" s="1">
        <v>1167848</v>
      </c>
    </row>
    <row r="8233" spans="1:14">
      <c r="A8233" s="12">
        <v>38111100</v>
      </c>
      <c r="B8233" s="1" t="s">
        <v>13308</v>
      </c>
      <c r="C8233" s="12">
        <v>381111</v>
      </c>
      <c r="D8233" s="1" t="s">
        <v>13307</v>
      </c>
      <c r="E8233" s="12">
        <v>3811</v>
      </c>
      <c r="F8233" s="1" t="s">
        <v>2886</v>
      </c>
      <c r="G8233" s="12">
        <v>38</v>
      </c>
      <c r="H8233" s="1" t="s">
        <v>244</v>
      </c>
      <c r="I8233" s="1" t="s">
        <v>12</v>
      </c>
      <c r="J8233" s="1" t="s">
        <v>11</v>
      </c>
      <c r="K8233" s="1">
        <v>0</v>
      </c>
      <c r="L8233" s="1">
        <v>0</v>
      </c>
      <c r="M8233" s="1">
        <v>2922176</v>
      </c>
      <c r="N8233" s="1">
        <v>52001</v>
      </c>
    </row>
    <row r="8234" spans="1:14">
      <c r="A8234" s="12">
        <v>29242919</v>
      </c>
      <c r="B8234" s="1" t="s">
        <v>3029</v>
      </c>
      <c r="C8234" s="12">
        <v>292429</v>
      </c>
      <c r="D8234" s="1" t="s">
        <v>594</v>
      </c>
      <c r="E8234" s="12">
        <v>2924</v>
      </c>
      <c r="F8234" s="1" t="s">
        <v>23</v>
      </c>
      <c r="G8234" s="12">
        <v>29</v>
      </c>
      <c r="H8234" s="1" t="s">
        <v>13</v>
      </c>
      <c r="I8234" s="1" t="s">
        <v>12</v>
      </c>
      <c r="J8234" s="1" t="s">
        <v>11</v>
      </c>
      <c r="K8234" s="1">
        <v>0</v>
      </c>
      <c r="L8234" s="1">
        <v>0</v>
      </c>
      <c r="M8234" s="1">
        <v>2861871</v>
      </c>
      <c r="N8234" s="1">
        <v>486142</v>
      </c>
    </row>
    <row r="8235" spans="1:14">
      <c r="A8235" s="12">
        <v>85258911</v>
      </c>
      <c r="B8235" s="1" t="s">
        <v>1059</v>
      </c>
      <c r="C8235" s="12">
        <v>852589</v>
      </c>
      <c r="D8235" s="1" t="s">
        <v>1058</v>
      </c>
      <c r="E8235" s="12">
        <v>8525</v>
      </c>
      <c r="F8235" s="1" t="s">
        <v>1057</v>
      </c>
      <c r="G8235" s="12">
        <v>85</v>
      </c>
      <c r="H8235" s="1" t="s">
        <v>102</v>
      </c>
      <c r="I8235" s="1" t="s">
        <v>27</v>
      </c>
      <c r="J8235" s="1" t="s">
        <v>26</v>
      </c>
      <c r="K8235" s="1">
        <v>0</v>
      </c>
      <c r="L8235" s="1">
        <v>0</v>
      </c>
      <c r="M8235" s="1">
        <v>2861258</v>
      </c>
      <c r="N8235" s="1">
        <v>2787</v>
      </c>
    </row>
    <row r="8236" spans="1:14">
      <c r="A8236" s="12">
        <v>29343010</v>
      </c>
      <c r="B8236" s="1" t="s">
        <v>13306</v>
      </c>
      <c r="C8236" s="12">
        <v>293430</v>
      </c>
      <c r="D8236" s="1" t="s">
        <v>3257</v>
      </c>
      <c r="E8236" s="12">
        <v>2934</v>
      </c>
      <c r="F8236" s="1" t="s">
        <v>96</v>
      </c>
      <c r="G8236" s="12">
        <v>29</v>
      </c>
      <c r="H8236" s="1" t="s">
        <v>13</v>
      </c>
      <c r="I8236" s="1" t="s">
        <v>12</v>
      </c>
      <c r="J8236" s="1" t="s">
        <v>11</v>
      </c>
      <c r="K8236" s="1">
        <v>0</v>
      </c>
      <c r="L8236" s="1">
        <v>0</v>
      </c>
      <c r="M8236" s="1">
        <v>2794658</v>
      </c>
      <c r="N8236" s="1">
        <v>8717</v>
      </c>
    </row>
    <row r="8237" spans="1:14">
      <c r="A8237" s="12">
        <v>93051000</v>
      </c>
      <c r="B8237" s="1" t="s">
        <v>3318</v>
      </c>
      <c r="C8237" s="12">
        <v>930510</v>
      </c>
      <c r="D8237" s="1" t="s">
        <v>3318</v>
      </c>
      <c r="E8237" s="12">
        <v>9305</v>
      </c>
      <c r="F8237" s="1" t="s">
        <v>3317</v>
      </c>
      <c r="G8237" s="12">
        <v>93</v>
      </c>
      <c r="H8237" s="1" t="s">
        <v>619</v>
      </c>
      <c r="I8237" s="1" t="s">
        <v>620</v>
      </c>
      <c r="J8237" s="1" t="s">
        <v>619</v>
      </c>
      <c r="K8237" s="1">
        <v>0</v>
      </c>
      <c r="L8237" s="1">
        <v>0</v>
      </c>
      <c r="M8237" s="1">
        <v>2781580</v>
      </c>
      <c r="N8237" s="1">
        <v>24825</v>
      </c>
    </row>
    <row r="8238" spans="1:14">
      <c r="A8238" s="12">
        <v>29089990</v>
      </c>
      <c r="B8238" s="1" t="s">
        <v>1771</v>
      </c>
      <c r="C8238" s="12">
        <v>290899</v>
      </c>
      <c r="D8238" s="1" t="s">
        <v>704</v>
      </c>
      <c r="E8238" s="12">
        <v>2908</v>
      </c>
      <c r="F8238" s="1" t="s">
        <v>184</v>
      </c>
      <c r="G8238" s="12">
        <v>29</v>
      </c>
      <c r="H8238" s="1" t="s">
        <v>13</v>
      </c>
      <c r="I8238" s="1" t="s">
        <v>12</v>
      </c>
      <c r="J8238" s="1" t="s">
        <v>11</v>
      </c>
      <c r="K8238" s="1">
        <v>0</v>
      </c>
      <c r="L8238" s="1">
        <v>0</v>
      </c>
      <c r="M8238" s="1">
        <v>2774781</v>
      </c>
      <c r="N8238" s="1">
        <v>22534</v>
      </c>
    </row>
    <row r="8239" spans="1:14">
      <c r="A8239" s="12">
        <v>29335913</v>
      </c>
      <c r="B8239" s="1" t="s">
        <v>1215</v>
      </c>
      <c r="C8239" s="12">
        <v>293359</v>
      </c>
      <c r="D8239" s="1" t="s">
        <v>145</v>
      </c>
      <c r="E8239" s="12">
        <v>2933</v>
      </c>
      <c r="F8239" s="1" t="s">
        <v>67</v>
      </c>
      <c r="G8239" s="12">
        <v>29</v>
      </c>
      <c r="H8239" s="1" t="s">
        <v>13</v>
      </c>
      <c r="I8239" s="1" t="s">
        <v>12</v>
      </c>
      <c r="J8239" s="1" t="s">
        <v>11</v>
      </c>
      <c r="K8239" s="1">
        <v>0</v>
      </c>
      <c r="L8239" s="1">
        <v>0</v>
      </c>
      <c r="M8239" s="1">
        <v>2717197</v>
      </c>
      <c r="N8239" s="1">
        <v>91475</v>
      </c>
    </row>
    <row r="8240" spans="1:14">
      <c r="A8240" s="12">
        <v>29202910</v>
      </c>
      <c r="B8240" s="1" t="s">
        <v>2852</v>
      </c>
      <c r="C8240" s="12">
        <v>292029</v>
      </c>
      <c r="D8240" s="1" t="s">
        <v>547</v>
      </c>
      <c r="E8240" s="12">
        <v>2920</v>
      </c>
      <c r="F8240" s="1" t="s">
        <v>87</v>
      </c>
      <c r="G8240" s="12">
        <v>29</v>
      </c>
      <c r="H8240" s="1" t="s">
        <v>13</v>
      </c>
      <c r="I8240" s="1" t="s">
        <v>12</v>
      </c>
      <c r="J8240" s="1" t="s">
        <v>11</v>
      </c>
      <c r="K8240" s="1">
        <v>0</v>
      </c>
      <c r="L8240" s="1">
        <v>0</v>
      </c>
      <c r="M8240" s="1">
        <v>2706938</v>
      </c>
      <c r="N8240" s="1">
        <v>1081177</v>
      </c>
    </row>
    <row r="8241" spans="1:14">
      <c r="A8241" s="12">
        <v>93059100</v>
      </c>
      <c r="B8241" s="1" t="s">
        <v>3577</v>
      </c>
      <c r="C8241" s="12">
        <v>930591</v>
      </c>
      <c r="D8241" s="1" t="s">
        <v>3576</v>
      </c>
      <c r="E8241" s="12">
        <v>9305</v>
      </c>
      <c r="F8241" s="1" t="s">
        <v>3317</v>
      </c>
      <c r="G8241" s="12">
        <v>93</v>
      </c>
      <c r="H8241" s="1" t="s">
        <v>619</v>
      </c>
      <c r="I8241" s="1" t="s">
        <v>620</v>
      </c>
      <c r="J8241" s="1" t="s">
        <v>619</v>
      </c>
      <c r="K8241" s="1">
        <v>0</v>
      </c>
      <c r="L8241" s="1">
        <v>0</v>
      </c>
      <c r="M8241" s="1">
        <v>2705091</v>
      </c>
      <c r="N8241" s="1">
        <v>8099</v>
      </c>
    </row>
    <row r="8242" spans="1:14">
      <c r="A8242" s="12">
        <v>29337100</v>
      </c>
      <c r="B8242" s="1" t="s">
        <v>454</v>
      </c>
      <c r="C8242" s="12">
        <v>293371</v>
      </c>
      <c r="D8242" s="1" t="s">
        <v>454</v>
      </c>
      <c r="E8242" s="12">
        <v>2933</v>
      </c>
      <c r="F8242" s="1" t="s">
        <v>67</v>
      </c>
      <c r="G8242" s="12">
        <v>29</v>
      </c>
      <c r="H8242" s="1" t="s">
        <v>13</v>
      </c>
      <c r="I8242" s="1" t="s">
        <v>12</v>
      </c>
      <c r="J8242" s="1" t="s">
        <v>11</v>
      </c>
      <c r="K8242" s="1">
        <v>0</v>
      </c>
      <c r="L8242" s="1">
        <v>0</v>
      </c>
      <c r="M8242" s="1">
        <v>2684421</v>
      </c>
      <c r="N8242" s="1">
        <v>965001</v>
      </c>
    </row>
    <row r="8243" spans="1:14">
      <c r="A8243" s="12">
        <v>84454011</v>
      </c>
      <c r="B8243" s="1" t="s">
        <v>13305</v>
      </c>
      <c r="C8243" s="12">
        <v>844540</v>
      </c>
      <c r="D8243" s="1" t="s">
        <v>712</v>
      </c>
      <c r="E8243" s="12">
        <v>8445</v>
      </c>
      <c r="F8243" s="1" t="s">
        <v>711</v>
      </c>
      <c r="G8243" s="12">
        <v>84</v>
      </c>
      <c r="H8243" s="1" t="s">
        <v>28</v>
      </c>
      <c r="I8243" s="1" t="s">
        <v>27</v>
      </c>
      <c r="J8243" s="1" t="s">
        <v>26</v>
      </c>
      <c r="K8243" s="1">
        <v>0</v>
      </c>
      <c r="L8243" s="1">
        <v>0</v>
      </c>
      <c r="M8243" s="1">
        <v>2622792</v>
      </c>
      <c r="N8243" s="1">
        <v>91866</v>
      </c>
    </row>
    <row r="8244" spans="1:14">
      <c r="A8244" s="12">
        <v>28273931</v>
      </c>
      <c r="B8244" s="1" t="s">
        <v>509</v>
      </c>
      <c r="C8244" s="12">
        <v>282739</v>
      </c>
      <c r="D8244" s="1" t="s">
        <v>387</v>
      </c>
      <c r="E8244" s="12">
        <v>2827</v>
      </c>
      <c r="F8244" s="1" t="s">
        <v>386</v>
      </c>
      <c r="G8244" s="12">
        <v>28</v>
      </c>
      <c r="H8244" s="1" t="s">
        <v>118</v>
      </c>
      <c r="I8244" s="1" t="s">
        <v>12</v>
      </c>
      <c r="J8244" s="1" t="s">
        <v>11</v>
      </c>
      <c r="K8244" s="1">
        <v>0</v>
      </c>
      <c r="L8244" s="1">
        <v>0</v>
      </c>
      <c r="M8244" s="1">
        <v>2595788</v>
      </c>
      <c r="N8244" s="1">
        <v>1916513</v>
      </c>
    </row>
    <row r="8245" spans="1:14">
      <c r="A8245" s="12">
        <v>29335915</v>
      </c>
      <c r="B8245" s="1" t="s">
        <v>1193</v>
      </c>
      <c r="C8245" s="12">
        <v>293359</v>
      </c>
      <c r="D8245" s="1" t="s">
        <v>145</v>
      </c>
      <c r="E8245" s="12">
        <v>2933</v>
      </c>
      <c r="F8245" s="1" t="s">
        <v>67</v>
      </c>
      <c r="G8245" s="12">
        <v>29</v>
      </c>
      <c r="H8245" s="1" t="s">
        <v>13</v>
      </c>
      <c r="I8245" s="1" t="s">
        <v>12</v>
      </c>
      <c r="J8245" s="1" t="s">
        <v>11</v>
      </c>
      <c r="K8245" s="1">
        <v>0</v>
      </c>
      <c r="L8245" s="1">
        <v>0</v>
      </c>
      <c r="M8245" s="1">
        <v>2595538</v>
      </c>
      <c r="N8245" s="1">
        <v>214160</v>
      </c>
    </row>
    <row r="8246" spans="1:14">
      <c r="A8246" s="12">
        <v>39069046</v>
      </c>
      <c r="B8246" s="1" t="s">
        <v>3696</v>
      </c>
      <c r="C8246" s="12">
        <v>390690</v>
      </c>
      <c r="D8246" s="1" t="s">
        <v>734</v>
      </c>
      <c r="E8246" s="12">
        <v>3906</v>
      </c>
      <c r="F8246" s="1" t="s">
        <v>733</v>
      </c>
      <c r="G8246" s="12">
        <v>39</v>
      </c>
      <c r="H8246" s="1" t="s">
        <v>38</v>
      </c>
      <c r="I8246" s="1" t="s">
        <v>37</v>
      </c>
      <c r="J8246" s="1" t="s">
        <v>36</v>
      </c>
      <c r="K8246" s="1">
        <v>0</v>
      </c>
      <c r="L8246" s="1">
        <v>0</v>
      </c>
      <c r="M8246" s="1">
        <v>2553642</v>
      </c>
      <c r="N8246" s="1">
        <v>476737</v>
      </c>
    </row>
    <row r="8247" spans="1:14">
      <c r="A8247" s="12">
        <v>54033300</v>
      </c>
      <c r="B8247" s="1" t="s">
        <v>3058</v>
      </c>
      <c r="C8247" s="12">
        <v>540333</v>
      </c>
      <c r="D8247" s="1" t="s">
        <v>3057</v>
      </c>
      <c r="E8247" s="12">
        <v>5403</v>
      </c>
      <c r="F8247" s="1" t="s">
        <v>3056</v>
      </c>
      <c r="G8247" s="12">
        <v>54</v>
      </c>
      <c r="H8247" s="1" t="s">
        <v>355</v>
      </c>
      <c r="I8247" s="1" t="s">
        <v>2</v>
      </c>
      <c r="J8247" s="1" t="s">
        <v>1</v>
      </c>
      <c r="K8247" s="1">
        <v>0</v>
      </c>
      <c r="L8247" s="1">
        <v>0</v>
      </c>
      <c r="M8247" s="1">
        <v>2529389</v>
      </c>
      <c r="N8247" s="1">
        <v>414073</v>
      </c>
    </row>
    <row r="8248" spans="1:14">
      <c r="A8248" s="12">
        <v>29211922</v>
      </c>
      <c r="B8248" s="1" t="s">
        <v>3784</v>
      </c>
      <c r="C8248" s="12">
        <v>292119</v>
      </c>
      <c r="D8248" s="1" t="s">
        <v>896</v>
      </c>
      <c r="E8248" s="12">
        <v>2921</v>
      </c>
      <c r="F8248" s="1" t="s">
        <v>73</v>
      </c>
      <c r="G8248" s="12">
        <v>29</v>
      </c>
      <c r="H8248" s="1" t="s">
        <v>13</v>
      </c>
      <c r="I8248" s="1" t="s">
        <v>12</v>
      </c>
      <c r="J8248" s="1" t="s">
        <v>11</v>
      </c>
      <c r="K8248" s="1">
        <v>0</v>
      </c>
      <c r="L8248" s="1">
        <v>0</v>
      </c>
      <c r="M8248" s="1">
        <v>2508898</v>
      </c>
      <c r="N8248" s="1">
        <v>1222255</v>
      </c>
    </row>
    <row r="8249" spans="1:14">
      <c r="A8249" s="12">
        <v>38089328</v>
      </c>
      <c r="B8249" s="1" t="s">
        <v>321</v>
      </c>
      <c r="C8249" s="12">
        <v>380893</v>
      </c>
      <c r="D8249" s="1" t="s">
        <v>320</v>
      </c>
      <c r="E8249" s="12">
        <v>3808</v>
      </c>
      <c r="F8249" s="1" t="s">
        <v>288</v>
      </c>
      <c r="G8249" s="12">
        <v>38</v>
      </c>
      <c r="H8249" s="1" t="s">
        <v>244</v>
      </c>
      <c r="I8249" s="1" t="s">
        <v>12</v>
      </c>
      <c r="J8249" s="1" t="s">
        <v>11</v>
      </c>
      <c r="K8249" s="1">
        <v>0</v>
      </c>
      <c r="L8249" s="1">
        <v>0</v>
      </c>
      <c r="M8249" s="1">
        <v>2486255</v>
      </c>
      <c r="N8249" s="1">
        <v>499826</v>
      </c>
    </row>
    <row r="8250" spans="1:14">
      <c r="A8250" s="12">
        <v>29349993</v>
      </c>
      <c r="B8250" s="1" t="s">
        <v>2111</v>
      </c>
      <c r="C8250" s="12">
        <v>293499</v>
      </c>
      <c r="D8250" s="1" t="s">
        <v>97</v>
      </c>
      <c r="E8250" s="12">
        <v>2934</v>
      </c>
      <c r="F8250" s="1" t="s">
        <v>96</v>
      </c>
      <c r="G8250" s="12">
        <v>29</v>
      </c>
      <c r="H8250" s="1" t="s">
        <v>13</v>
      </c>
      <c r="I8250" s="1" t="s">
        <v>12</v>
      </c>
      <c r="J8250" s="1" t="s">
        <v>11</v>
      </c>
      <c r="K8250" s="1">
        <v>0</v>
      </c>
      <c r="L8250" s="1">
        <v>0</v>
      </c>
      <c r="M8250" s="1">
        <v>2479080</v>
      </c>
      <c r="N8250" s="1">
        <v>23375</v>
      </c>
    </row>
    <row r="8251" spans="1:14">
      <c r="A8251" s="12">
        <v>55013000</v>
      </c>
      <c r="B8251" s="1" t="s">
        <v>284</v>
      </c>
      <c r="C8251" s="12">
        <v>550130</v>
      </c>
      <c r="D8251" s="1" t="s">
        <v>284</v>
      </c>
      <c r="E8251" s="12">
        <v>5501</v>
      </c>
      <c r="F8251" s="1" t="s">
        <v>283</v>
      </c>
      <c r="G8251" s="12">
        <v>55</v>
      </c>
      <c r="H8251" s="1" t="s">
        <v>282</v>
      </c>
      <c r="I8251" s="1" t="s">
        <v>2</v>
      </c>
      <c r="J8251" s="1" t="s">
        <v>1</v>
      </c>
      <c r="K8251" s="1">
        <v>0</v>
      </c>
      <c r="L8251" s="1">
        <v>0</v>
      </c>
      <c r="M8251" s="1">
        <v>2470510</v>
      </c>
      <c r="N8251" s="1">
        <v>1299456</v>
      </c>
    </row>
    <row r="8252" spans="1:14">
      <c r="A8252" s="12">
        <v>25085000</v>
      </c>
      <c r="B8252" s="1" t="s">
        <v>3413</v>
      </c>
      <c r="C8252" s="12">
        <v>250850</v>
      </c>
      <c r="D8252" s="1" t="s">
        <v>3413</v>
      </c>
      <c r="E8252" s="12">
        <v>2508</v>
      </c>
      <c r="F8252" s="1" t="s">
        <v>3282</v>
      </c>
      <c r="G8252" s="12">
        <v>25</v>
      </c>
      <c r="H8252" s="1" t="s">
        <v>226</v>
      </c>
      <c r="I8252" s="1" t="s">
        <v>225</v>
      </c>
      <c r="J8252" s="1" t="s">
        <v>224</v>
      </c>
      <c r="K8252" s="1">
        <v>0</v>
      </c>
      <c r="L8252" s="1">
        <v>0</v>
      </c>
      <c r="M8252" s="1">
        <v>2467380</v>
      </c>
      <c r="N8252" s="1">
        <v>4091135</v>
      </c>
    </row>
    <row r="8253" spans="1:14">
      <c r="A8253" s="12">
        <v>29034400</v>
      </c>
      <c r="B8253" s="1" t="s">
        <v>13304</v>
      </c>
      <c r="C8253" s="12">
        <v>290344</v>
      </c>
      <c r="D8253" s="1" t="s">
        <v>13304</v>
      </c>
      <c r="E8253" s="12">
        <v>2903</v>
      </c>
      <c r="F8253" s="1" t="s">
        <v>300</v>
      </c>
      <c r="G8253" s="12">
        <v>29</v>
      </c>
      <c r="H8253" s="1" t="s">
        <v>13</v>
      </c>
      <c r="I8253" s="1" t="s">
        <v>12</v>
      </c>
      <c r="J8253" s="1" t="s">
        <v>11</v>
      </c>
      <c r="K8253" s="1">
        <v>0</v>
      </c>
      <c r="L8253" s="1">
        <v>0</v>
      </c>
      <c r="M8253" s="1">
        <v>2462286</v>
      </c>
      <c r="N8253" s="1">
        <v>757320</v>
      </c>
    </row>
    <row r="8254" spans="1:14">
      <c r="A8254" s="12">
        <v>73151110</v>
      </c>
      <c r="B8254" s="1" t="s">
        <v>13303</v>
      </c>
      <c r="C8254" s="12">
        <v>731511</v>
      </c>
      <c r="D8254" s="1" t="s">
        <v>8227</v>
      </c>
      <c r="E8254" s="12">
        <v>7315</v>
      </c>
      <c r="F8254" s="1" t="s">
        <v>661</v>
      </c>
      <c r="G8254" s="12">
        <v>73</v>
      </c>
      <c r="H8254" s="1" t="s">
        <v>108</v>
      </c>
      <c r="I8254" s="1" t="s">
        <v>107</v>
      </c>
      <c r="J8254" s="1" t="s">
        <v>106</v>
      </c>
      <c r="K8254" s="1">
        <v>0</v>
      </c>
      <c r="L8254" s="1">
        <v>0</v>
      </c>
      <c r="M8254" s="1">
        <v>2429625</v>
      </c>
      <c r="N8254" s="1">
        <v>1006205</v>
      </c>
    </row>
    <row r="8255" spans="1:14">
      <c r="A8255" s="12">
        <v>29221939</v>
      </c>
      <c r="B8255" s="1" t="s">
        <v>2137</v>
      </c>
      <c r="C8255" s="12">
        <v>292219</v>
      </c>
      <c r="D8255" s="1" t="s">
        <v>545</v>
      </c>
      <c r="E8255" s="12">
        <v>2922</v>
      </c>
      <c r="F8255" s="1" t="s">
        <v>294</v>
      </c>
      <c r="G8255" s="12">
        <v>29</v>
      </c>
      <c r="H8255" s="1" t="s">
        <v>13</v>
      </c>
      <c r="I8255" s="1" t="s">
        <v>12</v>
      </c>
      <c r="J8255" s="1" t="s">
        <v>11</v>
      </c>
      <c r="K8255" s="1">
        <v>0</v>
      </c>
      <c r="L8255" s="1">
        <v>0</v>
      </c>
      <c r="M8255" s="1">
        <v>2402364</v>
      </c>
      <c r="N8255" s="1">
        <v>12587</v>
      </c>
    </row>
    <row r="8256" spans="1:14">
      <c r="A8256" s="12">
        <v>30039078</v>
      </c>
      <c r="B8256" s="1" t="s">
        <v>13302</v>
      </c>
      <c r="C8256" s="12">
        <v>300390</v>
      </c>
      <c r="D8256" s="1" t="s">
        <v>2682</v>
      </c>
      <c r="E8256" s="12">
        <v>3003</v>
      </c>
      <c r="F8256" s="1" t="s">
        <v>1164</v>
      </c>
      <c r="G8256" s="12">
        <v>30</v>
      </c>
      <c r="H8256" s="1" t="s">
        <v>63</v>
      </c>
      <c r="I8256" s="1" t="s">
        <v>12</v>
      </c>
      <c r="J8256" s="1" t="s">
        <v>11</v>
      </c>
      <c r="K8256" s="1">
        <v>0</v>
      </c>
      <c r="L8256" s="1">
        <v>0</v>
      </c>
      <c r="M8256" s="1">
        <v>2370619</v>
      </c>
      <c r="N8256" s="1">
        <v>25514</v>
      </c>
    </row>
    <row r="8257" spans="1:14">
      <c r="A8257" s="12">
        <v>30032059</v>
      </c>
      <c r="B8257" s="1" t="s">
        <v>13301</v>
      </c>
      <c r="C8257" s="12">
        <v>300320</v>
      </c>
      <c r="D8257" s="1" t="s">
        <v>1165</v>
      </c>
      <c r="E8257" s="12">
        <v>3003</v>
      </c>
      <c r="F8257" s="1" t="s">
        <v>1164</v>
      </c>
      <c r="G8257" s="12">
        <v>30</v>
      </c>
      <c r="H8257" s="1" t="s">
        <v>63</v>
      </c>
      <c r="I8257" s="1" t="s">
        <v>12</v>
      </c>
      <c r="J8257" s="1" t="s">
        <v>11</v>
      </c>
      <c r="K8257" s="1">
        <v>0</v>
      </c>
      <c r="L8257" s="1">
        <v>0</v>
      </c>
      <c r="M8257" s="1">
        <v>2366492</v>
      </c>
      <c r="N8257" s="1">
        <v>10790</v>
      </c>
    </row>
    <row r="8258" spans="1:14">
      <c r="A8258" s="12">
        <v>28257010</v>
      </c>
      <c r="B8258" s="1" t="s">
        <v>1570</v>
      </c>
      <c r="C8258" s="12">
        <v>282570</v>
      </c>
      <c r="D8258" s="1" t="s">
        <v>1501</v>
      </c>
      <c r="E8258" s="12">
        <v>2825</v>
      </c>
      <c r="F8258" s="1" t="s">
        <v>429</v>
      </c>
      <c r="G8258" s="12">
        <v>28</v>
      </c>
      <c r="H8258" s="1" t="s">
        <v>118</v>
      </c>
      <c r="I8258" s="1" t="s">
        <v>12</v>
      </c>
      <c r="J8258" s="1" t="s">
        <v>11</v>
      </c>
      <c r="K8258" s="1">
        <v>0</v>
      </c>
      <c r="L8258" s="1">
        <v>0</v>
      </c>
      <c r="M8258" s="1">
        <v>2311189</v>
      </c>
      <c r="N8258" s="1">
        <v>68102</v>
      </c>
    </row>
    <row r="8259" spans="1:14">
      <c r="A8259" s="12">
        <v>84601200</v>
      </c>
      <c r="B8259" s="1" t="s">
        <v>13300</v>
      </c>
      <c r="C8259" s="12">
        <v>846012</v>
      </c>
      <c r="D8259" s="1" t="s">
        <v>13300</v>
      </c>
      <c r="E8259" s="12">
        <v>8460</v>
      </c>
      <c r="F8259" s="1" t="s">
        <v>901</v>
      </c>
      <c r="G8259" s="12">
        <v>84</v>
      </c>
      <c r="H8259" s="1" t="s">
        <v>28</v>
      </c>
      <c r="I8259" s="1" t="s">
        <v>27</v>
      </c>
      <c r="J8259" s="1" t="s">
        <v>26</v>
      </c>
      <c r="K8259" s="1">
        <v>0</v>
      </c>
      <c r="L8259" s="1">
        <v>0</v>
      </c>
      <c r="M8259" s="1">
        <v>2289353</v>
      </c>
      <c r="N8259" s="1">
        <v>149409</v>
      </c>
    </row>
    <row r="8260" spans="1:14">
      <c r="A8260" s="12">
        <v>52054200</v>
      </c>
      <c r="B8260" s="1" t="s">
        <v>13299</v>
      </c>
      <c r="C8260" s="12">
        <v>520542</v>
      </c>
      <c r="D8260" s="1" t="s">
        <v>13298</v>
      </c>
      <c r="E8260" s="12">
        <v>5205</v>
      </c>
      <c r="F8260" s="1" t="s">
        <v>77</v>
      </c>
      <c r="G8260" s="12">
        <v>52</v>
      </c>
      <c r="H8260" s="1" t="s">
        <v>76</v>
      </c>
      <c r="I8260" s="1" t="s">
        <v>2</v>
      </c>
      <c r="J8260" s="1" t="s">
        <v>1</v>
      </c>
      <c r="K8260" s="1">
        <v>0</v>
      </c>
      <c r="L8260" s="1">
        <v>0</v>
      </c>
      <c r="M8260" s="1">
        <v>2239397</v>
      </c>
      <c r="N8260" s="1">
        <v>398535</v>
      </c>
    </row>
    <row r="8261" spans="1:14">
      <c r="A8261" s="12">
        <v>71049100</v>
      </c>
      <c r="B8261" s="1" t="s">
        <v>2314</v>
      </c>
      <c r="C8261" s="12">
        <v>710491</v>
      </c>
      <c r="D8261" s="1" t="s">
        <v>2313</v>
      </c>
      <c r="E8261" s="12">
        <v>7104</v>
      </c>
      <c r="F8261" s="1" t="s">
        <v>611</v>
      </c>
      <c r="G8261" s="12">
        <v>71</v>
      </c>
      <c r="H8261" s="1" t="s">
        <v>200</v>
      </c>
      <c r="I8261" s="1" t="s">
        <v>199</v>
      </c>
      <c r="J8261" s="1" t="s">
        <v>198</v>
      </c>
      <c r="K8261" s="1">
        <v>0</v>
      </c>
      <c r="L8261" s="1">
        <v>0</v>
      </c>
      <c r="M8261" s="1">
        <v>2213238</v>
      </c>
      <c r="N8261" s="1">
        <v>8</v>
      </c>
    </row>
    <row r="8262" spans="1:14">
      <c r="A8262" s="12">
        <v>29221941</v>
      </c>
      <c r="B8262" s="1" t="s">
        <v>13297</v>
      </c>
      <c r="C8262" s="12">
        <v>292219</v>
      </c>
      <c r="D8262" s="1" t="s">
        <v>545</v>
      </c>
      <c r="E8262" s="12">
        <v>2922</v>
      </c>
      <c r="F8262" s="1" t="s">
        <v>294</v>
      </c>
      <c r="G8262" s="12">
        <v>29</v>
      </c>
      <c r="H8262" s="1" t="s">
        <v>13</v>
      </c>
      <c r="I8262" s="1" t="s">
        <v>12</v>
      </c>
      <c r="J8262" s="1" t="s">
        <v>11</v>
      </c>
      <c r="K8262" s="1">
        <v>0</v>
      </c>
      <c r="L8262" s="1">
        <v>0</v>
      </c>
      <c r="M8262" s="1">
        <v>2190903</v>
      </c>
      <c r="N8262" s="1">
        <v>3013</v>
      </c>
    </row>
    <row r="8263" spans="1:14">
      <c r="A8263" s="12">
        <v>84219920</v>
      </c>
      <c r="B8263" s="1" t="s">
        <v>405</v>
      </c>
      <c r="C8263" s="12">
        <v>842199</v>
      </c>
      <c r="D8263" s="1" t="s">
        <v>404</v>
      </c>
      <c r="E8263" s="12">
        <v>8421</v>
      </c>
      <c r="F8263" s="1" t="s">
        <v>403</v>
      </c>
      <c r="G8263" s="12">
        <v>84</v>
      </c>
      <c r="H8263" s="1" t="s">
        <v>28</v>
      </c>
      <c r="I8263" s="1" t="s">
        <v>27</v>
      </c>
      <c r="J8263" s="1" t="s">
        <v>26</v>
      </c>
      <c r="K8263" s="1">
        <v>0</v>
      </c>
      <c r="L8263" s="1">
        <v>0</v>
      </c>
      <c r="M8263" s="1">
        <v>2189966</v>
      </c>
      <c r="N8263" s="1">
        <v>16507</v>
      </c>
    </row>
    <row r="8264" spans="1:14">
      <c r="A8264" s="12">
        <v>84303910</v>
      </c>
      <c r="B8264" s="1" t="s">
        <v>13296</v>
      </c>
      <c r="C8264" s="12">
        <v>843039</v>
      </c>
      <c r="D8264" s="1" t="s">
        <v>12909</v>
      </c>
      <c r="E8264" s="12">
        <v>8430</v>
      </c>
      <c r="F8264" s="1" t="s">
        <v>3526</v>
      </c>
      <c r="G8264" s="12">
        <v>84</v>
      </c>
      <c r="H8264" s="1" t="s">
        <v>28</v>
      </c>
      <c r="I8264" s="1" t="s">
        <v>27</v>
      </c>
      <c r="J8264" s="1" t="s">
        <v>26</v>
      </c>
      <c r="K8264" s="1">
        <v>0</v>
      </c>
      <c r="L8264" s="1">
        <v>0</v>
      </c>
      <c r="M8264" s="1">
        <v>2165270</v>
      </c>
      <c r="N8264" s="1">
        <v>302107</v>
      </c>
    </row>
    <row r="8265" spans="1:14">
      <c r="A8265" s="12">
        <v>29333200</v>
      </c>
      <c r="B8265" s="1" t="s">
        <v>2454</v>
      </c>
      <c r="C8265" s="12">
        <v>293332</v>
      </c>
      <c r="D8265" s="1" t="s">
        <v>2454</v>
      </c>
      <c r="E8265" s="12">
        <v>2933</v>
      </c>
      <c r="F8265" s="1" t="s">
        <v>67</v>
      </c>
      <c r="G8265" s="12">
        <v>29</v>
      </c>
      <c r="H8265" s="1" t="s">
        <v>13</v>
      </c>
      <c r="I8265" s="1" t="s">
        <v>12</v>
      </c>
      <c r="J8265" s="1" t="s">
        <v>11</v>
      </c>
      <c r="K8265" s="1">
        <v>0</v>
      </c>
      <c r="L8265" s="1">
        <v>0</v>
      </c>
      <c r="M8265" s="1">
        <v>2126999</v>
      </c>
      <c r="N8265" s="1">
        <v>270880</v>
      </c>
    </row>
    <row r="8266" spans="1:14">
      <c r="A8266" s="12">
        <v>15109000</v>
      </c>
      <c r="B8266" s="1" t="s">
        <v>687</v>
      </c>
      <c r="C8266" s="12">
        <v>151090</v>
      </c>
      <c r="D8266" s="1" t="s">
        <v>686</v>
      </c>
      <c r="E8266" s="12">
        <v>1510</v>
      </c>
      <c r="F8266" s="1" t="s">
        <v>685</v>
      </c>
      <c r="G8266" s="12">
        <v>15</v>
      </c>
      <c r="H8266" s="1" t="s">
        <v>413</v>
      </c>
      <c r="I8266" s="1" t="s">
        <v>412</v>
      </c>
      <c r="J8266" s="1" t="s">
        <v>411</v>
      </c>
      <c r="K8266" s="1">
        <v>0</v>
      </c>
      <c r="L8266" s="1">
        <v>0</v>
      </c>
      <c r="M8266" s="1">
        <v>2046377</v>
      </c>
      <c r="N8266" s="1">
        <v>398530</v>
      </c>
    </row>
    <row r="8267" spans="1:14">
      <c r="A8267" s="12">
        <v>69039012</v>
      </c>
      <c r="B8267" s="1" t="s">
        <v>13295</v>
      </c>
      <c r="C8267" s="12">
        <v>690390</v>
      </c>
      <c r="D8267" s="1" t="s">
        <v>2865</v>
      </c>
      <c r="E8267" s="12">
        <v>6903</v>
      </c>
      <c r="F8267" s="1" t="s">
        <v>934</v>
      </c>
      <c r="G8267" s="12">
        <v>69</v>
      </c>
      <c r="H8267" s="1" t="s">
        <v>933</v>
      </c>
      <c r="I8267" s="1" t="s">
        <v>7</v>
      </c>
      <c r="J8267" s="1" t="s">
        <v>6</v>
      </c>
      <c r="K8267" s="1">
        <v>0</v>
      </c>
      <c r="L8267" s="1">
        <v>0</v>
      </c>
      <c r="M8267" s="1">
        <v>2045778</v>
      </c>
      <c r="N8267" s="1">
        <v>3242</v>
      </c>
    </row>
    <row r="8268" spans="1:14">
      <c r="A8268" s="12">
        <v>29161430</v>
      </c>
      <c r="B8268" s="1" t="s">
        <v>2746</v>
      </c>
      <c r="C8268" s="12">
        <v>291614</v>
      </c>
      <c r="D8268" s="1" t="s">
        <v>2745</v>
      </c>
      <c r="E8268" s="12">
        <v>2916</v>
      </c>
      <c r="F8268" s="1" t="s">
        <v>80</v>
      </c>
      <c r="G8268" s="12">
        <v>29</v>
      </c>
      <c r="H8268" s="1" t="s">
        <v>13</v>
      </c>
      <c r="I8268" s="1" t="s">
        <v>12</v>
      </c>
      <c r="J8268" s="1" t="s">
        <v>11</v>
      </c>
      <c r="K8268" s="1">
        <v>0</v>
      </c>
      <c r="L8268" s="1">
        <v>0</v>
      </c>
      <c r="M8268" s="1">
        <v>2040060</v>
      </c>
      <c r="N8268" s="1">
        <v>868820</v>
      </c>
    </row>
    <row r="8269" spans="1:14">
      <c r="A8269" s="12">
        <v>29081911</v>
      </c>
      <c r="B8269" s="1" t="s">
        <v>968</v>
      </c>
      <c r="C8269" s="12">
        <v>290819</v>
      </c>
      <c r="D8269" s="1" t="s">
        <v>185</v>
      </c>
      <c r="E8269" s="12">
        <v>2908</v>
      </c>
      <c r="F8269" s="1" t="s">
        <v>184</v>
      </c>
      <c r="G8269" s="12">
        <v>29</v>
      </c>
      <c r="H8269" s="1" t="s">
        <v>13</v>
      </c>
      <c r="I8269" s="1" t="s">
        <v>12</v>
      </c>
      <c r="J8269" s="1" t="s">
        <v>11</v>
      </c>
      <c r="K8269" s="1">
        <v>0</v>
      </c>
      <c r="L8269" s="1">
        <v>0</v>
      </c>
      <c r="M8269" s="1">
        <v>2033611</v>
      </c>
      <c r="N8269" s="1">
        <v>143131</v>
      </c>
    </row>
    <row r="8270" spans="1:14">
      <c r="A8270" s="12">
        <v>30039013</v>
      </c>
      <c r="B8270" s="1" t="s">
        <v>13294</v>
      </c>
      <c r="C8270" s="12">
        <v>300390</v>
      </c>
      <c r="D8270" s="1" t="s">
        <v>2682</v>
      </c>
      <c r="E8270" s="12">
        <v>3003</v>
      </c>
      <c r="F8270" s="1" t="s">
        <v>1164</v>
      </c>
      <c r="G8270" s="12">
        <v>30</v>
      </c>
      <c r="H8270" s="1" t="s">
        <v>63</v>
      </c>
      <c r="I8270" s="1" t="s">
        <v>12</v>
      </c>
      <c r="J8270" s="1" t="s">
        <v>11</v>
      </c>
      <c r="K8270" s="1">
        <v>0</v>
      </c>
      <c r="L8270" s="1">
        <v>0</v>
      </c>
      <c r="M8270" s="1">
        <v>2024796</v>
      </c>
      <c r="N8270" s="1">
        <v>18458</v>
      </c>
    </row>
    <row r="8271" spans="1:14">
      <c r="A8271" s="12">
        <v>24049100</v>
      </c>
      <c r="B8271" s="1" t="s">
        <v>2946</v>
      </c>
      <c r="C8271" s="12">
        <v>240491</v>
      </c>
      <c r="D8271" s="1" t="s">
        <v>2945</v>
      </c>
      <c r="E8271" s="12">
        <v>2404</v>
      </c>
      <c r="F8271" s="1" t="s">
        <v>2944</v>
      </c>
      <c r="G8271" s="12">
        <v>24</v>
      </c>
      <c r="H8271" s="1" t="s">
        <v>2943</v>
      </c>
      <c r="I8271" s="1" t="s">
        <v>751</v>
      </c>
      <c r="J8271" s="1" t="s">
        <v>750</v>
      </c>
      <c r="K8271" s="1">
        <v>0</v>
      </c>
      <c r="L8271" s="1">
        <v>0</v>
      </c>
      <c r="M8271" s="1">
        <v>2018872</v>
      </c>
      <c r="N8271" s="1">
        <v>49316</v>
      </c>
    </row>
    <row r="8272" spans="1:14">
      <c r="A8272" s="13" t="s">
        <v>13293</v>
      </c>
      <c r="B8272" s="1" t="s">
        <v>13292</v>
      </c>
      <c r="C8272" s="13" t="s">
        <v>13291</v>
      </c>
      <c r="D8272" s="1" t="s">
        <v>13290</v>
      </c>
      <c r="E8272" s="13" t="s">
        <v>1238</v>
      </c>
      <c r="F8272" s="1" t="s">
        <v>1237</v>
      </c>
      <c r="G8272" s="13" t="s">
        <v>206</v>
      </c>
      <c r="H8272" s="1" t="s">
        <v>205</v>
      </c>
      <c r="I8272" s="1" t="s">
        <v>204</v>
      </c>
      <c r="J8272" s="1" t="s">
        <v>203</v>
      </c>
      <c r="K8272" s="1">
        <v>0</v>
      </c>
      <c r="L8272" s="1">
        <v>0</v>
      </c>
      <c r="M8272" s="1">
        <v>1999257</v>
      </c>
      <c r="N8272" s="1">
        <v>720832</v>
      </c>
    </row>
    <row r="8273" spans="1:14">
      <c r="A8273" s="12">
        <v>29269024</v>
      </c>
      <c r="B8273" s="1" t="s">
        <v>463</v>
      </c>
      <c r="C8273" s="12">
        <v>292690</v>
      </c>
      <c r="D8273" s="1" t="s">
        <v>462</v>
      </c>
      <c r="E8273" s="12">
        <v>2926</v>
      </c>
      <c r="F8273" s="1" t="s">
        <v>461</v>
      </c>
      <c r="G8273" s="12">
        <v>29</v>
      </c>
      <c r="H8273" s="1" t="s">
        <v>13</v>
      </c>
      <c r="I8273" s="1" t="s">
        <v>12</v>
      </c>
      <c r="J8273" s="1" t="s">
        <v>11</v>
      </c>
      <c r="K8273" s="1">
        <v>0</v>
      </c>
      <c r="L8273" s="1">
        <v>0</v>
      </c>
      <c r="M8273" s="1">
        <v>1991478</v>
      </c>
      <c r="N8273" s="1">
        <v>26773</v>
      </c>
    </row>
    <row r="8274" spans="1:14">
      <c r="A8274" s="12">
        <v>90121090</v>
      </c>
      <c r="B8274" s="1" t="s">
        <v>2891</v>
      </c>
      <c r="C8274" s="12">
        <v>901210</v>
      </c>
      <c r="D8274" s="1" t="s">
        <v>2890</v>
      </c>
      <c r="E8274" s="12">
        <v>9012</v>
      </c>
      <c r="F8274" s="1" t="s">
        <v>2889</v>
      </c>
      <c r="G8274" s="12">
        <v>90</v>
      </c>
      <c r="H8274" s="1" t="s">
        <v>512</v>
      </c>
      <c r="I8274" s="1" t="s">
        <v>49</v>
      </c>
      <c r="J8274" s="1" t="s">
        <v>48</v>
      </c>
      <c r="K8274" s="1">
        <v>0</v>
      </c>
      <c r="L8274" s="1">
        <v>0</v>
      </c>
      <c r="M8274" s="1">
        <v>1981020</v>
      </c>
      <c r="N8274" s="1">
        <v>20573</v>
      </c>
    </row>
    <row r="8275" spans="1:14">
      <c r="A8275" s="12">
        <v>90131010</v>
      </c>
      <c r="B8275" s="1" t="s">
        <v>3221</v>
      </c>
      <c r="C8275" s="12">
        <v>901310</v>
      </c>
      <c r="D8275" s="1" t="s">
        <v>2996</v>
      </c>
      <c r="E8275" s="12">
        <v>9013</v>
      </c>
      <c r="F8275" s="1" t="s">
        <v>2995</v>
      </c>
      <c r="G8275" s="12">
        <v>90</v>
      </c>
      <c r="H8275" s="1" t="s">
        <v>512</v>
      </c>
      <c r="I8275" s="1" t="s">
        <v>49</v>
      </c>
      <c r="J8275" s="1" t="s">
        <v>48</v>
      </c>
      <c r="K8275" s="1">
        <v>0</v>
      </c>
      <c r="L8275" s="1">
        <v>0</v>
      </c>
      <c r="M8275" s="1">
        <v>1978322</v>
      </c>
      <c r="N8275" s="1">
        <v>53394</v>
      </c>
    </row>
    <row r="8276" spans="1:14">
      <c r="A8276" s="12">
        <v>29171321</v>
      </c>
      <c r="B8276" s="1" t="s">
        <v>480</v>
      </c>
      <c r="C8276" s="12">
        <v>291713</v>
      </c>
      <c r="D8276" s="1" t="s">
        <v>94</v>
      </c>
      <c r="E8276" s="12">
        <v>2917</v>
      </c>
      <c r="F8276" s="1" t="s">
        <v>93</v>
      </c>
      <c r="G8276" s="12">
        <v>29</v>
      </c>
      <c r="H8276" s="1" t="s">
        <v>13</v>
      </c>
      <c r="I8276" s="1" t="s">
        <v>12</v>
      </c>
      <c r="J8276" s="1" t="s">
        <v>11</v>
      </c>
      <c r="K8276" s="1">
        <v>0</v>
      </c>
      <c r="L8276" s="1">
        <v>0</v>
      </c>
      <c r="M8276" s="1">
        <v>1975358</v>
      </c>
      <c r="N8276" s="1">
        <v>508122</v>
      </c>
    </row>
    <row r="8277" spans="1:14">
      <c r="A8277" s="12">
        <v>70197310</v>
      </c>
      <c r="B8277" s="1" t="s">
        <v>3112</v>
      </c>
      <c r="C8277" s="12">
        <v>701973</v>
      </c>
      <c r="D8277" s="1" t="s">
        <v>3111</v>
      </c>
      <c r="E8277" s="12">
        <v>7019</v>
      </c>
      <c r="F8277" s="1" t="s">
        <v>3110</v>
      </c>
      <c r="G8277" s="12">
        <v>70</v>
      </c>
      <c r="H8277" s="1" t="s">
        <v>83</v>
      </c>
      <c r="I8277" s="1" t="s">
        <v>7</v>
      </c>
      <c r="J8277" s="1" t="s">
        <v>6</v>
      </c>
      <c r="K8277" s="1">
        <v>0</v>
      </c>
      <c r="L8277" s="1">
        <v>0</v>
      </c>
      <c r="M8277" s="1">
        <v>1969138</v>
      </c>
      <c r="N8277" s="1">
        <v>677943</v>
      </c>
    </row>
    <row r="8278" spans="1:14">
      <c r="A8278" s="12">
        <v>54026110</v>
      </c>
      <c r="B8278" s="1" t="s">
        <v>13289</v>
      </c>
      <c r="C8278" s="12">
        <v>540261</v>
      </c>
      <c r="D8278" s="1" t="s">
        <v>3202</v>
      </c>
      <c r="E8278" s="12">
        <v>5402</v>
      </c>
      <c r="F8278" s="1" t="s">
        <v>1172</v>
      </c>
      <c r="G8278" s="12">
        <v>54</v>
      </c>
      <c r="H8278" s="1" t="s">
        <v>355</v>
      </c>
      <c r="I8278" s="1" t="s">
        <v>2</v>
      </c>
      <c r="J8278" s="1" t="s">
        <v>1</v>
      </c>
      <c r="K8278" s="1">
        <v>0</v>
      </c>
      <c r="L8278" s="1">
        <v>0</v>
      </c>
      <c r="M8278" s="1">
        <v>1963094</v>
      </c>
      <c r="N8278" s="1">
        <v>99898</v>
      </c>
    </row>
    <row r="8279" spans="1:14">
      <c r="A8279" s="12">
        <v>84573090</v>
      </c>
      <c r="B8279" s="1" t="s">
        <v>13288</v>
      </c>
      <c r="C8279" s="12">
        <v>845730</v>
      </c>
      <c r="D8279" s="1" t="s">
        <v>13287</v>
      </c>
      <c r="E8279" s="12">
        <v>8457</v>
      </c>
      <c r="F8279" s="1" t="s">
        <v>6767</v>
      </c>
      <c r="G8279" s="12">
        <v>84</v>
      </c>
      <c r="H8279" s="1" t="s">
        <v>28</v>
      </c>
      <c r="I8279" s="1" t="s">
        <v>27</v>
      </c>
      <c r="J8279" s="1" t="s">
        <v>26</v>
      </c>
      <c r="K8279" s="1">
        <v>0</v>
      </c>
      <c r="L8279" s="1">
        <v>0</v>
      </c>
      <c r="M8279" s="1">
        <v>1947646</v>
      </c>
      <c r="N8279" s="1">
        <v>8300</v>
      </c>
    </row>
    <row r="8280" spans="1:14">
      <c r="A8280" s="12">
        <v>84565000</v>
      </c>
      <c r="B8280" s="1" t="s">
        <v>2489</v>
      </c>
      <c r="C8280" s="12">
        <v>845650</v>
      </c>
      <c r="D8280" s="1" t="s">
        <v>2489</v>
      </c>
      <c r="E8280" s="12">
        <v>8456</v>
      </c>
      <c r="F8280" s="1" t="s">
        <v>755</v>
      </c>
      <c r="G8280" s="12">
        <v>84</v>
      </c>
      <c r="H8280" s="1" t="s">
        <v>28</v>
      </c>
      <c r="I8280" s="1" t="s">
        <v>27</v>
      </c>
      <c r="J8280" s="1" t="s">
        <v>26</v>
      </c>
      <c r="K8280" s="1">
        <v>0</v>
      </c>
      <c r="L8280" s="1">
        <v>0</v>
      </c>
      <c r="M8280" s="1">
        <v>1941658</v>
      </c>
      <c r="N8280" s="1">
        <v>267479</v>
      </c>
    </row>
    <row r="8281" spans="1:14">
      <c r="A8281" s="12">
        <v>84592199</v>
      </c>
      <c r="B8281" s="1" t="s">
        <v>13286</v>
      </c>
      <c r="C8281" s="12">
        <v>845921</v>
      </c>
      <c r="D8281" s="1" t="s">
        <v>13285</v>
      </c>
      <c r="E8281" s="12">
        <v>8459</v>
      </c>
      <c r="F8281" s="1" t="s">
        <v>1937</v>
      </c>
      <c r="G8281" s="12">
        <v>84</v>
      </c>
      <c r="H8281" s="1" t="s">
        <v>28</v>
      </c>
      <c r="I8281" s="1" t="s">
        <v>27</v>
      </c>
      <c r="J8281" s="1" t="s">
        <v>26</v>
      </c>
      <c r="K8281" s="1">
        <v>0</v>
      </c>
      <c r="L8281" s="1">
        <v>0</v>
      </c>
      <c r="M8281" s="1">
        <v>1924781</v>
      </c>
      <c r="N8281" s="1">
        <v>206316</v>
      </c>
    </row>
    <row r="8282" spans="1:14">
      <c r="A8282" s="12">
        <v>29419082</v>
      </c>
      <c r="B8282" s="1" t="s">
        <v>653</v>
      </c>
      <c r="C8282" s="12">
        <v>294190</v>
      </c>
      <c r="D8282" s="1" t="s">
        <v>532</v>
      </c>
      <c r="E8282" s="12">
        <v>2941</v>
      </c>
      <c r="F8282" s="1" t="s">
        <v>361</v>
      </c>
      <c r="G8282" s="12">
        <v>29</v>
      </c>
      <c r="H8282" s="1" t="s">
        <v>13</v>
      </c>
      <c r="I8282" s="1" t="s">
        <v>12</v>
      </c>
      <c r="J8282" s="1" t="s">
        <v>11</v>
      </c>
      <c r="K8282" s="1">
        <v>0</v>
      </c>
      <c r="L8282" s="1">
        <v>0</v>
      </c>
      <c r="M8282" s="1">
        <v>1924667</v>
      </c>
      <c r="N8282" s="1">
        <v>144726</v>
      </c>
    </row>
    <row r="8283" spans="1:14">
      <c r="A8283" s="12">
        <v>29419081</v>
      </c>
      <c r="B8283" s="1" t="s">
        <v>1974</v>
      </c>
      <c r="C8283" s="12">
        <v>294190</v>
      </c>
      <c r="D8283" s="1" t="s">
        <v>532</v>
      </c>
      <c r="E8283" s="12">
        <v>2941</v>
      </c>
      <c r="F8283" s="1" t="s">
        <v>361</v>
      </c>
      <c r="G8283" s="12">
        <v>29</v>
      </c>
      <c r="H8283" s="1" t="s">
        <v>13</v>
      </c>
      <c r="I8283" s="1" t="s">
        <v>12</v>
      </c>
      <c r="J8283" s="1" t="s">
        <v>11</v>
      </c>
      <c r="K8283" s="1">
        <v>0</v>
      </c>
      <c r="L8283" s="1">
        <v>0</v>
      </c>
      <c r="M8283" s="1">
        <v>1915859</v>
      </c>
      <c r="N8283" s="1">
        <v>250</v>
      </c>
    </row>
    <row r="8284" spans="1:14">
      <c r="A8284" s="12">
        <v>29071930</v>
      </c>
      <c r="B8284" s="1" t="s">
        <v>3346</v>
      </c>
      <c r="C8284" s="12">
        <v>290719</v>
      </c>
      <c r="D8284" s="1" t="s">
        <v>825</v>
      </c>
      <c r="E8284" s="12">
        <v>2907</v>
      </c>
      <c r="F8284" s="1" t="s">
        <v>824</v>
      </c>
      <c r="G8284" s="12">
        <v>29</v>
      </c>
      <c r="H8284" s="1" t="s">
        <v>13</v>
      </c>
      <c r="I8284" s="1" t="s">
        <v>12</v>
      </c>
      <c r="J8284" s="1" t="s">
        <v>11</v>
      </c>
      <c r="K8284" s="1">
        <v>0</v>
      </c>
      <c r="L8284" s="1">
        <v>0</v>
      </c>
      <c r="M8284" s="1">
        <v>1904344</v>
      </c>
      <c r="N8284" s="1">
        <v>1015706</v>
      </c>
    </row>
    <row r="8285" spans="1:14">
      <c r="A8285" s="12">
        <v>84198911</v>
      </c>
      <c r="B8285" s="1" t="s">
        <v>13284</v>
      </c>
      <c r="C8285" s="12">
        <v>841989</v>
      </c>
      <c r="D8285" s="1" t="s">
        <v>7447</v>
      </c>
      <c r="E8285" s="12">
        <v>8419</v>
      </c>
      <c r="F8285" s="1" t="s">
        <v>2867</v>
      </c>
      <c r="G8285" s="12">
        <v>84</v>
      </c>
      <c r="H8285" s="1" t="s">
        <v>28</v>
      </c>
      <c r="I8285" s="1" t="s">
        <v>27</v>
      </c>
      <c r="J8285" s="1" t="s">
        <v>26</v>
      </c>
      <c r="K8285" s="1">
        <v>0</v>
      </c>
      <c r="L8285" s="1">
        <v>0</v>
      </c>
      <c r="M8285" s="1">
        <v>1877689</v>
      </c>
      <c r="N8285" s="1">
        <v>44935</v>
      </c>
    </row>
    <row r="8286" spans="1:14">
      <c r="A8286" s="12">
        <v>29215119</v>
      </c>
      <c r="B8286" s="1" t="s">
        <v>2753</v>
      </c>
      <c r="C8286" s="12">
        <v>292151</v>
      </c>
      <c r="D8286" s="1" t="s">
        <v>636</v>
      </c>
      <c r="E8286" s="12">
        <v>2921</v>
      </c>
      <c r="F8286" s="1" t="s">
        <v>73</v>
      </c>
      <c r="G8286" s="12">
        <v>29</v>
      </c>
      <c r="H8286" s="1" t="s">
        <v>13</v>
      </c>
      <c r="I8286" s="1" t="s">
        <v>12</v>
      </c>
      <c r="J8286" s="1" t="s">
        <v>11</v>
      </c>
      <c r="K8286" s="1">
        <v>0</v>
      </c>
      <c r="L8286" s="1">
        <v>0</v>
      </c>
      <c r="M8286" s="1">
        <v>1870266</v>
      </c>
      <c r="N8286" s="1">
        <v>196981</v>
      </c>
    </row>
    <row r="8287" spans="1:14">
      <c r="A8287" s="12">
        <v>84433221</v>
      </c>
      <c r="B8287" s="1" t="s">
        <v>1452</v>
      </c>
      <c r="C8287" s="12">
        <v>844332</v>
      </c>
      <c r="D8287" s="1" t="s">
        <v>739</v>
      </c>
      <c r="E8287" s="12">
        <v>8443</v>
      </c>
      <c r="F8287" s="1" t="s">
        <v>738</v>
      </c>
      <c r="G8287" s="12">
        <v>84</v>
      </c>
      <c r="H8287" s="1" t="s">
        <v>28</v>
      </c>
      <c r="I8287" s="1" t="s">
        <v>27</v>
      </c>
      <c r="J8287" s="1" t="s">
        <v>26</v>
      </c>
      <c r="K8287" s="1">
        <v>0</v>
      </c>
      <c r="L8287" s="1">
        <v>0</v>
      </c>
      <c r="M8287" s="1">
        <v>1864547</v>
      </c>
      <c r="N8287" s="1">
        <v>58061</v>
      </c>
    </row>
    <row r="8288" spans="1:14">
      <c r="A8288" s="12">
        <v>87149612</v>
      </c>
      <c r="B8288" s="1" t="s">
        <v>1209</v>
      </c>
      <c r="C8288" s="12">
        <v>871496</v>
      </c>
      <c r="D8288" s="1" t="s">
        <v>707</v>
      </c>
      <c r="E8288" s="12">
        <v>8714</v>
      </c>
      <c r="F8288" s="1" t="s">
        <v>706</v>
      </c>
      <c r="G8288" s="12">
        <v>87</v>
      </c>
      <c r="H8288" s="1" t="s">
        <v>633</v>
      </c>
      <c r="I8288" s="1" t="s">
        <v>272</v>
      </c>
      <c r="J8288" s="1" t="s">
        <v>271</v>
      </c>
      <c r="K8288" s="1">
        <v>0</v>
      </c>
      <c r="L8288" s="1">
        <v>0</v>
      </c>
      <c r="M8288" s="1">
        <v>1838020</v>
      </c>
      <c r="N8288" s="1">
        <v>1937052</v>
      </c>
    </row>
    <row r="8289" spans="1:14">
      <c r="A8289" s="12">
        <v>72124021</v>
      </c>
      <c r="B8289" s="1" t="s">
        <v>3768</v>
      </c>
      <c r="C8289" s="12">
        <v>721240</v>
      </c>
      <c r="D8289" s="1" t="s">
        <v>2896</v>
      </c>
      <c r="E8289" s="12">
        <v>7212</v>
      </c>
      <c r="F8289" s="1" t="s">
        <v>893</v>
      </c>
      <c r="G8289" s="12">
        <v>72</v>
      </c>
      <c r="H8289" s="1" t="s">
        <v>436</v>
      </c>
      <c r="I8289" s="1" t="s">
        <v>107</v>
      </c>
      <c r="J8289" s="1" t="s">
        <v>106</v>
      </c>
      <c r="K8289" s="1">
        <v>0</v>
      </c>
      <c r="L8289" s="1">
        <v>0</v>
      </c>
      <c r="M8289" s="1">
        <v>1836184</v>
      </c>
      <c r="N8289" s="1">
        <v>293911</v>
      </c>
    </row>
    <row r="8290" spans="1:14">
      <c r="A8290" s="12">
        <v>52054300</v>
      </c>
      <c r="B8290" s="1" t="s">
        <v>13283</v>
      </c>
      <c r="C8290" s="12">
        <v>520543</v>
      </c>
      <c r="D8290" s="1" t="s">
        <v>13282</v>
      </c>
      <c r="E8290" s="12">
        <v>5205</v>
      </c>
      <c r="F8290" s="1" t="s">
        <v>77</v>
      </c>
      <c r="G8290" s="12">
        <v>52</v>
      </c>
      <c r="H8290" s="1" t="s">
        <v>76</v>
      </c>
      <c r="I8290" s="1" t="s">
        <v>2</v>
      </c>
      <c r="J8290" s="1" t="s">
        <v>1</v>
      </c>
      <c r="K8290" s="1">
        <v>0</v>
      </c>
      <c r="L8290" s="1">
        <v>0</v>
      </c>
      <c r="M8290" s="1">
        <v>1819054</v>
      </c>
      <c r="N8290" s="1">
        <v>287056</v>
      </c>
    </row>
    <row r="8291" spans="1:14">
      <c r="A8291" s="12">
        <v>23025000</v>
      </c>
      <c r="B8291" s="1" t="s">
        <v>13281</v>
      </c>
      <c r="C8291" s="12">
        <v>230250</v>
      </c>
      <c r="D8291" s="1" t="s">
        <v>13280</v>
      </c>
      <c r="E8291" s="12">
        <v>2302</v>
      </c>
      <c r="F8291" s="1" t="s">
        <v>2750</v>
      </c>
      <c r="G8291" s="12">
        <v>23</v>
      </c>
      <c r="H8291" s="1" t="s">
        <v>2749</v>
      </c>
      <c r="I8291" s="1" t="s">
        <v>751</v>
      </c>
      <c r="J8291" s="1" t="s">
        <v>750</v>
      </c>
      <c r="K8291" s="1">
        <v>0</v>
      </c>
      <c r="L8291" s="1">
        <v>0</v>
      </c>
      <c r="M8291" s="1">
        <v>1740050</v>
      </c>
      <c r="N8291" s="1">
        <v>15932040</v>
      </c>
    </row>
    <row r="8292" spans="1:14">
      <c r="A8292" s="12">
        <v>11081100</v>
      </c>
      <c r="B8292" s="1" t="s">
        <v>13279</v>
      </c>
      <c r="C8292" s="12">
        <v>110811</v>
      </c>
      <c r="D8292" s="1" t="s">
        <v>13279</v>
      </c>
      <c r="E8292" s="12">
        <v>1108</v>
      </c>
      <c r="F8292" s="1" t="s">
        <v>1145</v>
      </c>
      <c r="G8292" s="12">
        <v>11</v>
      </c>
      <c r="H8292" s="1" t="s">
        <v>1144</v>
      </c>
      <c r="I8292" s="1" t="s">
        <v>59</v>
      </c>
      <c r="J8292" s="1" t="s">
        <v>58</v>
      </c>
      <c r="K8292" s="1">
        <v>0</v>
      </c>
      <c r="L8292" s="1">
        <v>0</v>
      </c>
      <c r="M8292" s="1">
        <v>1733613</v>
      </c>
      <c r="N8292" s="1">
        <v>3048550</v>
      </c>
    </row>
    <row r="8293" spans="1:14">
      <c r="A8293" s="12">
        <v>29419073</v>
      </c>
      <c r="B8293" s="1" t="s">
        <v>13278</v>
      </c>
      <c r="C8293" s="12">
        <v>294190</v>
      </c>
      <c r="D8293" s="1" t="s">
        <v>532</v>
      </c>
      <c r="E8293" s="12">
        <v>2941</v>
      </c>
      <c r="F8293" s="1" t="s">
        <v>361</v>
      </c>
      <c r="G8293" s="12">
        <v>29</v>
      </c>
      <c r="H8293" s="1" t="s">
        <v>13</v>
      </c>
      <c r="I8293" s="1" t="s">
        <v>12</v>
      </c>
      <c r="J8293" s="1" t="s">
        <v>11</v>
      </c>
      <c r="K8293" s="1">
        <v>0</v>
      </c>
      <c r="L8293" s="1">
        <v>0</v>
      </c>
      <c r="M8293" s="1">
        <v>1724189</v>
      </c>
      <c r="N8293" s="1">
        <v>79139</v>
      </c>
    </row>
    <row r="8294" spans="1:14">
      <c r="A8294" s="12">
        <v>29359094</v>
      </c>
      <c r="B8294" s="1" t="s">
        <v>722</v>
      </c>
      <c r="C8294" s="12">
        <v>293590</v>
      </c>
      <c r="D8294" s="1" t="s">
        <v>505</v>
      </c>
      <c r="E8294" s="12">
        <v>2935</v>
      </c>
      <c r="F8294" s="1" t="s">
        <v>504</v>
      </c>
      <c r="G8294" s="12">
        <v>29</v>
      </c>
      <c r="H8294" s="1" t="s">
        <v>13</v>
      </c>
      <c r="I8294" s="1" t="s">
        <v>12</v>
      </c>
      <c r="J8294" s="1" t="s">
        <v>11</v>
      </c>
      <c r="K8294" s="1">
        <v>0</v>
      </c>
      <c r="L8294" s="1">
        <v>0</v>
      </c>
      <c r="M8294" s="1">
        <v>1722321</v>
      </c>
      <c r="N8294" s="1">
        <v>91089</v>
      </c>
    </row>
    <row r="8295" spans="1:14">
      <c r="A8295" s="12">
        <v>35079032</v>
      </c>
      <c r="B8295" s="1" t="s">
        <v>13277</v>
      </c>
      <c r="C8295" s="12">
        <v>350790</v>
      </c>
      <c r="D8295" s="1" t="s">
        <v>434</v>
      </c>
      <c r="E8295" s="12">
        <v>3507</v>
      </c>
      <c r="F8295" s="1" t="s">
        <v>433</v>
      </c>
      <c r="G8295" s="12">
        <v>35</v>
      </c>
      <c r="H8295" s="1" t="s">
        <v>432</v>
      </c>
      <c r="I8295" s="1" t="s">
        <v>12</v>
      </c>
      <c r="J8295" s="1" t="s">
        <v>11</v>
      </c>
      <c r="K8295" s="1">
        <v>0</v>
      </c>
      <c r="L8295" s="1">
        <v>0</v>
      </c>
      <c r="M8295" s="1">
        <v>1675508</v>
      </c>
      <c r="N8295" s="1">
        <v>15840</v>
      </c>
    </row>
    <row r="8296" spans="1:14">
      <c r="A8296" s="12">
        <v>28439030</v>
      </c>
      <c r="B8296" s="1" t="s">
        <v>13276</v>
      </c>
      <c r="C8296" s="12">
        <v>284390</v>
      </c>
      <c r="D8296" s="1" t="s">
        <v>641</v>
      </c>
      <c r="E8296" s="12">
        <v>2843</v>
      </c>
      <c r="F8296" s="1" t="s">
        <v>640</v>
      </c>
      <c r="G8296" s="12">
        <v>28</v>
      </c>
      <c r="H8296" s="1" t="s">
        <v>118</v>
      </c>
      <c r="I8296" s="1" t="s">
        <v>12</v>
      </c>
      <c r="J8296" s="1" t="s">
        <v>11</v>
      </c>
      <c r="K8296" s="1">
        <v>0</v>
      </c>
      <c r="L8296" s="1">
        <v>0</v>
      </c>
      <c r="M8296" s="1">
        <v>1666243</v>
      </c>
      <c r="N8296" s="1">
        <v>13</v>
      </c>
    </row>
    <row r="8297" spans="1:14">
      <c r="A8297" s="12">
        <v>95082300</v>
      </c>
      <c r="B8297" s="1" t="s">
        <v>3273</v>
      </c>
      <c r="C8297" s="12">
        <v>950823</v>
      </c>
      <c r="D8297" s="1" t="s">
        <v>3272</v>
      </c>
      <c r="E8297" s="12">
        <v>9508</v>
      </c>
      <c r="F8297" s="1" t="s">
        <v>3271</v>
      </c>
      <c r="G8297" s="12">
        <v>95</v>
      </c>
      <c r="H8297" s="1" t="s">
        <v>940</v>
      </c>
      <c r="I8297" s="1" t="s">
        <v>127</v>
      </c>
      <c r="J8297" s="1" t="s">
        <v>126</v>
      </c>
      <c r="K8297" s="1">
        <v>0</v>
      </c>
      <c r="L8297" s="1">
        <v>0</v>
      </c>
      <c r="M8297" s="1">
        <v>1664045</v>
      </c>
      <c r="N8297" s="1">
        <v>47491</v>
      </c>
    </row>
    <row r="8298" spans="1:14">
      <c r="A8298" s="12">
        <v>29214231</v>
      </c>
      <c r="B8298" s="1" t="s">
        <v>13275</v>
      </c>
      <c r="C8298" s="12">
        <v>292142</v>
      </c>
      <c r="D8298" s="1" t="s">
        <v>1540</v>
      </c>
      <c r="E8298" s="12">
        <v>2921</v>
      </c>
      <c r="F8298" s="1" t="s">
        <v>73</v>
      </c>
      <c r="G8298" s="12">
        <v>29</v>
      </c>
      <c r="H8298" s="1" t="s">
        <v>13</v>
      </c>
      <c r="I8298" s="1" t="s">
        <v>12</v>
      </c>
      <c r="J8298" s="1" t="s">
        <v>11</v>
      </c>
      <c r="K8298" s="1">
        <v>0</v>
      </c>
      <c r="L8298" s="1">
        <v>0</v>
      </c>
      <c r="M8298" s="1">
        <v>1644102</v>
      </c>
      <c r="N8298" s="1">
        <v>532801</v>
      </c>
    </row>
    <row r="8299" spans="1:14">
      <c r="A8299" s="12">
        <v>72106990</v>
      </c>
      <c r="B8299" s="1" t="s">
        <v>13274</v>
      </c>
      <c r="C8299" s="12">
        <v>721069</v>
      </c>
      <c r="D8299" s="1" t="s">
        <v>2761</v>
      </c>
      <c r="E8299" s="12">
        <v>7210</v>
      </c>
      <c r="F8299" s="1" t="s">
        <v>964</v>
      </c>
      <c r="G8299" s="12">
        <v>72</v>
      </c>
      <c r="H8299" s="1" t="s">
        <v>436</v>
      </c>
      <c r="I8299" s="1" t="s">
        <v>107</v>
      </c>
      <c r="J8299" s="1" t="s">
        <v>106</v>
      </c>
      <c r="K8299" s="1">
        <v>0</v>
      </c>
      <c r="L8299" s="1">
        <v>0</v>
      </c>
      <c r="M8299" s="1">
        <v>1637968</v>
      </c>
      <c r="N8299" s="1">
        <v>1336533</v>
      </c>
    </row>
    <row r="8300" spans="1:14">
      <c r="A8300" s="12">
        <v>29224962</v>
      </c>
      <c r="B8300" s="1" t="s">
        <v>1862</v>
      </c>
      <c r="C8300" s="12">
        <v>292249</v>
      </c>
      <c r="D8300" s="1" t="s">
        <v>669</v>
      </c>
      <c r="E8300" s="12">
        <v>2922</v>
      </c>
      <c r="F8300" s="1" t="s">
        <v>294</v>
      </c>
      <c r="G8300" s="12">
        <v>29</v>
      </c>
      <c r="H8300" s="1" t="s">
        <v>13</v>
      </c>
      <c r="I8300" s="1" t="s">
        <v>12</v>
      </c>
      <c r="J8300" s="1" t="s">
        <v>11</v>
      </c>
      <c r="K8300" s="1">
        <v>0</v>
      </c>
      <c r="L8300" s="1">
        <v>0</v>
      </c>
      <c r="M8300" s="1">
        <v>1631111</v>
      </c>
      <c r="N8300" s="1">
        <v>12739</v>
      </c>
    </row>
    <row r="8301" spans="1:14">
      <c r="A8301" s="12">
        <v>29043600</v>
      </c>
      <c r="B8301" s="1" t="s">
        <v>13273</v>
      </c>
      <c r="C8301" s="12">
        <v>290436</v>
      </c>
      <c r="D8301" s="1" t="s">
        <v>13273</v>
      </c>
      <c r="E8301" s="12">
        <v>2904</v>
      </c>
      <c r="F8301" s="1" t="s">
        <v>112</v>
      </c>
      <c r="G8301" s="12">
        <v>29</v>
      </c>
      <c r="H8301" s="1" t="s">
        <v>13</v>
      </c>
      <c r="I8301" s="1" t="s">
        <v>12</v>
      </c>
      <c r="J8301" s="1" t="s">
        <v>11</v>
      </c>
      <c r="K8301" s="1">
        <v>0</v>
      </c>
      <c r="L8301" s="1">
        <v>0</v>
      </c>
      <c r="M8301" s="1">
        <v>1608405</v>
      </c>
      <c r="N8301" s="1">
        <v>13000</v>
      </c>
    </row>
    <row r="8302" spans="1:14">
      <c r="A8302" s="12">
        <v>84522922</v>
      </c>
      <c r="B8302" s="1" t="s">
        <v>13272</v>
      </c>
      <c r="C8302" s="12">
        <v>845229</v>
      </c>
      <c r="D8302" s="1" t="s">
        <v>1754</v>
      </c>
      <c r="E8302" s="12">
        <v>8452</v>
      </c>
      <c r="F8302" s="1" t="s">
        <v>926</v>
      </c>
      <c r="G8302" s="12">
        <v>84</v>
      </c>
      <c r="H8302" s="1" t="s">
        <v>28</v>
      </c>
      <c r="I8302" s="1" t="s">
        <v>27</v>
      </c>
      <c r="J8302" s="1" t="s">
        <v>26</v>
      </c>
      <c r="K8302" s="1">
        <v>0</v>
      </c>
      <c r="L8302" s="1">
        <v>0</v>
      </c>
      <c r="M8302" s="1">
        <v>1593731</v>
      </c>
      <c r="N8302" s="1">
        <v>130774</v>
      </c>
    </row>
    <row r="8303" spans="1:14">
      <c r="A8303" s="12">
        <v>84451300</v>
      </c>
      <c r="B8303" s="1" t="s">
        <v>13271</v>
      </c>
      <c r="C8303" s="12">
        <v>844513</v>
      </c>
      <c r="D8303" s="1" t="s">
        <v>13270</v>
      </c>
      <c r="E8303" s="12">
        <v>8445</v>
      </c>
      <c r="F8303" s="1" t="s">
        <v>711</v>
      </c>
      <c r="G8303" s="12">
        <v>84</v>
      </c>
      <c r="H8303" s="1" t="s">
        <v>28</v>
      </c>
      <c r="I8303" s="1" t="s">
        <v>27</v>
      </c>
      <c r="J8303" s="1" t="s">
        <v>26</v>
      </c>
      <c r="K8303" s="1">
        <v>0</v>
      </c>
      <c r="L8303" s="1">
        <v>0</v>
      </c>
      <c r="M8303" s="1">
        <v>1558920</v>
      </c>
      <c r="N8303" s="1">
        <v>147743</v>
      </c>
    </row>
    <row r="8304" spans="1:14">
      <c r="A8304" s="12">
        <v>29339947</v>
      </c>
      <c r="B8304" s="1" t="s">
        <v>2190</v>
      </c>
      <c r="C8304" s="12">
        <v>293399</v>
      </c>
      <c r="D8304" s="1" t="s">
        <v>596</v>
      </c>
      <c r="E8304" s="12">
        <v>2933</v>
      </c>
      <c r="F8304" s="1" t="s">
        <v>67</v>
      </c>
      <c r="G8304" s="12">
        <v>29</v>
      </c>
      <c r="H8304" s="1" t="s">
        <v>13</v>
      </c>
      <c r="I8304" s="1" t="s">
        <v>12</v>
      </c>
      <c r="J8304" s="1" t="s">
        <v>11</v>
      </c>
      <c r="K8304" s="1">
        <v>0</v>
      </c>
      <c r="L8304" s="1">
        <v>0</v>
      </c>
      <c r="M8304" s="1">
        <v>1549901</v>
      </c>
      <c r="N8304" s="1">
        <v>3648</v>
      </c>
    </row>
    <row r="8305" spans="1:14">
      <c r="A8305" s="12">
        <v>85441911</v>
      </c>
      <c r="B8305" s="1" t="s">
        <v>13269</v>
      </c>
      <c r="C8305" s="12">
        <v>854419</v>
      </c>
      <c r="D8305" s="1" t="s">
        <v>7006</v>
      </c>
      <c r="E8305" s="12">
        <v>8544</v>
      </c>
      <c r="F8305" s="1" t="s">
        <v>1658</v>
      </c>
      <c r="G8305" s="12">
        <v>85</v>
      </c>
      <c r="H8305" s="1" t="s">
        <v>102</v>
      </c>
      <c r="I8305" s="1" t="s">
        <v>27</v>
      </c>
      <c r="J8305" s="1" t="s">
        <v>26</v>
      </c>
      <c r="K8305" s="1">
        <v>0</v>
      </c>
      <c r="L8305" s="1">
        <v>0</v>
      </c>
      <c r="M8305" s="1">
        <v>1547248</v>
      </c>
      <c r="N8305" s="1">
        <v>349810</v>
      </c>
    </row>
    <row r="8306" spans="1:14">
      <c r="A8306" s="12">
        <v>84012000</v>
      </c>
      <c r="B8306" s="1" t="s">
        <v>3745</v>
      </c>
      <c r="C8306" s="12">
        <v>840120</v>
      </c>
      <c r="D8306" s="1" t="s">
        <v>3744</v>
      </c>
      <c r="E8306" s="12">
        <v>8401</v>
      </c>
      <c r="F8306" s="1" t="s">
        <v>3445</v>
      </c>
      <c r="G8306" s="12">
        <v>84</v>
      </c>
      <c r="H8306" s="1" t="s">
        <v>28</v>
      </c>
      <c r="I8306" s="1" t="s">
        <v>27</v>
      </c>
      <c r="J8306" s="1" t="s">
        <v>26</v>
      </c>
      <c r="K8306" s="1">
        <v>0</v>
      </c>
      <c r="L8306" s="1">
        <v>0</v>
      </c>
      <c r="M8306" s="1">
        <v>1542283</v>
      </c>
      <c r="N8306" s="1">
        <v>219</v>
      </c>
    </row>
    <row r="8307" spans="1:14">
      <c r="A8307" s="12">
        <v>55109011</v>
      </c>
      <c r="B8307" s="1" t="s">
        <v>13268</v>
      </c>
      <c r="C8307" s="12">
        <v>551090</v>
      </c>
      <c r="D8307" s="1" t="s">
        <v>12601</v>
      </c>
      <c r="E8307" s="12">
        <v>5510</v>
      </c>
      <c r="F8307" s="1" t="s">
        <v>12600</v>
      </c>
      <c r="G8307" s="12">
        <v>55</v>
      </c>
      <c r="H8307" s="1" t="s">
        <v>282</v>
      </c>
      <c r="I8307" s="1" t="s">
        <v>2</v>
      </c>
      <c r="J8307" s="1" t="s">
        <v>1</v>
      </c>
      <c r="K8307" s="1">
        <v>0</v>
      </c>
      <c r="L8307" s="1">
        <v>0</v>
      </c>
      <c r="M8307" s="1">
        <v>1529721</v>
      </c>
      <c r="N8307" s="1">
        <v>636894</v>
      </c>
    </row>
    <row r="8308" spans="1:14">
      <c r="A8308" s="12">
        <v>81099100</v>
      </c>
      <c r="B8308" s="1" t="s">
        <v>3105</v>
      </c>
      <c r="C8308" s="12">
        <v>810991</v>
      </c>
      <c r="D8308" s="1" t="s">
        <v>3104</v>
      </c>
      <c r="E8308" s="12">
        <v>8109</v>
      </c>
      <c r="F8308" s="1" t="s">
        <v>2801</v>
      </c>
      <c r="G8308" s="12">
        <v>81</v>
      </c>
      <c r="H8308" s="1" t="s">
        <v>176</v>
      </c>
      <c r="I8308" s="1" t="s">
        <v>107</v>
      </c>
      <c r="J8308" s="1" t="s">
        <v>106</v>
      </c>
      <c r="K8308" s="1">
        <v>0</v>
      </c>
      <c r="L8308" s="1">
        <v>0</v>
      </c>
      <c r="M8308" s="1">
        <v>1516277</v>
      </c>
      <c r="N8308" s="1">
        <v>13597</v>
      </c>
    </row>
    <row r="8309" spans="1:14">
      <c r="A8309" s="12">
        <v>39074010</v>
      </c>
      <c r="B8309" s="1" t="s">
        <v>3521</v>
      </c>
      <c r="C8309" s="12">
        <v>390740</v>
      </c>
      <c r="D8309" s="1" t="s">
        <v>3520</v>
      </c>
      <c r="E8309" s="12">
        <v>3907</v>
      </c>
      <c r="F8309" s="1" t="s">
        <v>775</v>
      </c>
      <c r="G8309" s="12">
        <v>39</v>
      </c>
      <c r="H8309" s="1" t="s">
        <v>38</v>
      </c>
      <c r="I8309" s="1" t="s">
        <v>37</v>
      </c>
      <c r="J8309" s="1" t="s">
        <v>36</v>
      </c>
      <c r="K8309" s="1">
        <v>0</v>
      </c>
      <c r="L8309" s="1">
        <v>0</v>
      </c>
      <c r="M8309" s="1">
        <v>1513513</v>
      </c>
      <c r="N8309" s="1">
        <v>484758</v>
      </c>
    </row>
    <row r="8310" spans="1:14">
      <c r="A8310" s="12">
        <v>84014000</v>
      </c>
      <c r="B8310" s="1" t="s">
        <v>13267</v>
      </c>
      <c r="C8310" s="12">
        <v>840140</v>
      </c>
      <c r="D8310" s="1" t="s">
        <v>13267</v>
      </c>
      <c r="E8310" s="12">
        <v>8401</v>
      </c>
      <c r="F8310" s="1" t="s">
        <v>3445</v>
      </c>
      <c r="G8310" s="12">
        <v>84</v>
      </c>
      <c r="H8310" s="1" t="s">
        <v>28</v>
      </c>
      <c r="I8310" s="1" t="s">
        <v>27</v>
      </c>
      <c r="J8310" s="1" t="s">
        <v>26</v>
      </c>
      <c r="K8310" s="1">
        <v>0</v>
      </c>
      <c r="L8310" s="1">
        <v>0</v>
      </c>
      <c r="M8310" s="1">
        <v>1509726</v>
      </c>
      <c r="N8310" s="1">
        <v>1040</v>
      </c>
    </row>
    <row r="8311" spans="1:14">
      <c r="A8311" s="12">
        <v>81082000</v>
      </c>
      <c r="B8311" s="1" t="s">
        <v>3055</v>
      </c>
      <c r="C8311" s="12">
        <v>810820</v>
      </c>
      <c r="D8311" s="1" t="s">
        <v>3054</v>
      </c>
      <c r="E8311" s="12">
        <v>8108</v>
      </c>
      <c r="F8311" s="1" t="s">
        <v>3053</v>
      </c>
      <c r="G8311" s="12">
        <v>81</v>
      </c>
      <c r="H8311" s="1" t="s">
        <v>176</v>
      </c>
      <c r="I8311" s="1" t="s">
        <v>107</v>
      </c>
      <c r="J8311" s="1" t="s">
        <v>106</v>
      </c>
      <c r="K8311" s="1">
        <v>0</v>
      </c>
      <c r="L8311" s="1">
        <v>0</v>
      </c>
      <c r="M8311" s="1">
        <v>1503781</v>
      </c>
      <c r="N8311" s="1">
        <v>146245</v>
      </c>
    </row>
    <row r="8312" spans="1:14">
      <c r="A8312" s="12">
        <v>55133911</v>
      </c>
      <c r="B8312" s="1" t="s">
        <v>13266</v>
      </c>
      <c r="C8312" s="12">
        <v>551339</v>
      </c>
      <c r="D8312" s="1" t="s">
        <v>13265</v>
      </c>
      <c r="E8312" s="12">
        <v>5513</v>
      </c>
      <c r="F8312" s="1" t="s">
        <v>2386</v>
      </c>
      <c r="G8312" s="12">
        <v>55</v>
      </c>
      <c r="H8312" s="1" t="s">
        <v>282</v>
      </c>
      <c r="I8312" s="1" t="s">
        <v>2</v>
      </c>
      <c r="J8312" s="1" t="s">
        <v>1</v>
      </c>
      <c r="K8312" s="1">
        <v>0</v>
      </c>
      <c r="L8312" s="1">
        <v>0</v>
      </c>
      <c r="M8312" s="1">
        <v>1500903</v>
      </c>
      <c r="N8312" s="1">
        <v>632070</v>
      </c>
    </row>
    <row r="8313" spans="1:14">
      <c r="A8313" s="12">
        <v>28256020</v>
      </c>
      <c r="B8313" s="1" t="s">
        <v>3321</v>
      </c>
      <c r="C8313" s="12">
        <v>282560</v>
      </c>
      <c r="D8313" s="1" t="s">
        <v>430</v>
      </c>
      <c r="E8313" s="12">
        <v>2825</v>
      </c>
      <c r="F8313" s="1" t="s">
        <v>429</v>
      </c>
      <c r="G8313" s="12">
        <v>28</v>
      </c>
      <c r="H8313" s="1" t="s">
        <v>118</v>
      </c>
      <c r="I8313" s="1" t="s">
        <v>12</v>
      </c>
      <c r="J8313" s="1" t="s">
        <v>11</v>
      </c>
      <c r="K8313" s="1">
        <v>0</v>
      </c>
      <c r="L8313" s="1">
        <v>0</v>
      </c>
      <c r="M8313" s="1">
        <v>1498793</v>
      </c>
      <c r="N8313" s="1">
        <v>173738</v>
      </c>
    </row>
    <row r="8314" spans="1:14">
      <c r="A8314" s="12">
        <v>48103990</v>
      </c>
      <c r="B8314" s="1" t="s">
        <v>1686</v>
      </c>
      <c r="C8314" s="12">
        <v>481039</v>
      </c>
      <c r="D8314" s="1" t="s">
        <v>1685</v>
      </c>
      <c r="E8314" s="12">
        <v>4810</v>
      </c>
      <c r="F8314" s="1" t="s">
        <v>20</v>
      </c>
      <c r="G8314" s="12">
        <v>48</v>
      </c>
      <c r="H8314" s="1" t="s">
        <v>19</v>
      </c>
      <c r="I8314" s="1" t="s">
        <v>18</v>
      </c>
      <c r="J8314" s="1" t="s">
        <v>17</v>
      </c>
      <c r="K8314" s="1">
        <v>0</v>
      </c>
      <c r="L8314" s="1">
        <v>0</v>
      </c>
      <c r="M8314" s="1">
        <v>1479556</v>
      </c>
      <c r="N8314" s="1">
        <v>2041266</v>
      </c>
    </row>
    <row r="8315" spans="1:14">
      <c r="A8315" s="12">
        <v>72199010</v>
      </c>
      <c r="B8315" s="1" t="s">
        <v>13264</v>
      </c>
      <c r="C8315" s="12">
        <v>721990</v>
      </c>
      <c r="D8315" s="1" t="s">
        <v>5241</v>
      </c>
      <c r="E8315" s="12">
        <v>7219</v>
      </c>
      <c r="F8315" s="1" t="s">
        <v>1582</v>
      </c>
      <c r="G8315" s="12">
        <v>72</v>
      </c>
      <c r="H8315" s="1" t="s">
        <v>436</v>
      </c>
      <c r="I8315" s="1" t="s">
        <v>107</v>
      </c>
      <c r="J8315" s="1" t="s">
        <v>106</v>
      </c>
      <c r="K8315" s="1">
        <v>0</v>
      </c>
      <c r="L8315" s="1">
        <v>0</v>
      </c>
      <c r="M8315" s="1">
        <v>1472744</v>
      </c>
      <c r="N8315" s="1">
        <v>363999</v>
      </c>
    </row>
    <row r="8316" spans="1:14">
      <c r="A8316" s="12">
        <v>55143090</v>
      </c>
      <c r="B8316" s="1" t="s">
        <v>1095</v>
      </c>
      <c r="C8316" s="12">
        <v>551430</v>
      </c>
      <c r="D8316" s="1" t="s">
        <v>1094</v>
      </c>
      <c r="E8316" s="12">
        <v>5514</v>
      </c>
      <c r="F8316" s="1" t="s">
        <v>664</v>
      </c>
      <c r="G8316" s="12">
        <v>55</v>
      </c>
      <c r="H8316" s="1" t="s">
        <v>282</v>
      </c>
      <c r="I8316" s="1" t="s">
        <v>2</v>
      </c>
      <c r="J8316" s="1" t="s">
        <v>1</v>
      </c>
      <c r="K8316" s="1">
        <v>0</v>
      </c>
      <c r="L8316" s="1">
        <v>0</v>
      </c>
      <c r="M8316" s="1">
        <v>1469204</v>
      </c>
      <c r="N8316" s="1">
        <v>997802</v>
      </c>
    </row>
    <row r="8317" spans="1:14">
      <c r="A8317" s="12">
        <v>50060000</v>
      </c>
      <c r="B8317" s="1" t="s">
        <v>370</v>
      </c>
      <c r="C8317" s="12">
        <v>500600</v>
      </c>
      <c r="D8317" s="1" t="s">
        <v>371</v>
      </c>
      <c r="E8317" s="12">
        <v>5006</v>
      </c>
      <c r="F8317" s="1" t="s">
        <v>370</v>
      </c>
      <c r="G8317" s="12">
        <v>50</v>
      </c>
      <c r="H8317" s="1" t="s">
        <v>369</v>
      </c>
      <c r="I8317" s="1" t="s">
        <v>2</v>
      </c>
      <c r="J8317" s="1" t="s">
        <v>1</v>
      </c>
      <c r="K8317" s="1">
        <v>0</v>
      </c>
      <c r="L8317" s="1">
        <v>0</v>
      </c>
      <c r="M8317" s="1">
        <v>1433322</v>
      </c>
      <c r="N8317" s="1">
        <v>1337</v>
      </c>
    </row>
    <row r="8318" spans="1:14">
      <c r="A8318" s="12">
        <v>86012000</v>
      </c>
      <c r="B8318" s="1" t="s">
        <v>13263</v>
      </c>
      <c r="C8318" s="12">
        <v>860120</v>
      </c>
      <c r="D8318" s="1" t="s">
        <v>13263</v>
      </c>
      <c r="E8318" s="12">
        <v>8601</v>
      </c>
      <c r="F8318" s="1" t="s">
        <v>13262</v>
      </c>
      <c r="G8318" s="12">
        <v>86</v>
      </c>
      <c r="H8318" s="1" t="s">
        <v>1732</v>
      </c>
      <c r="I8318" s="1" t="s">
        <v>272</v>
      </c>
      <c r="J8318" s="1" t="s">
        <v>271</v>
      </c>
      <c r="K8318" s="1">
        <v>0</v>
      </c>
      <c r="L8318" s="1">
        <v>0</v>
      </c>
      <c r="M8318" s="1">
        <v>1432531</v>
      </c>
      <c r="N8318" s="1">
        <v>57306</v>
      </c>
    </row>
    <row r="8319" spans="1:14">
      <c r="A8319" s="12">
        <v>28131000</v>
      </c>
      <c r="B8319" s="1" t="s">
        <v>2408</v>
      </c>
      <c r="C8319" s="12">
        <v>281310</v>
      </c>
      <c r="D8319" s="1" t="s">
        <v>2408</v>
      </c>
      <c r="E8319" s="12">
        <v>2813</v>
      </c>
      <c r="F8319" s="1" t="s">
        <v>1060</v>
      </c>
      <c r="G8319" s="12">
        <v>28</v>
      </c>
      <c r="H8319" s="1" t="s">
        <v>118</v>
      </c>
      <c r="I8319" s="1" t="s">
        <v>12</v>
      </c>
      <c r="J8319" s="1" t="s">
        <v>11</v>
      </c>
      <c r="K8319" s="1">
        <v>0</v>
      </c>
      <c r="L8319" s="1">
        <v>0</v>
      </c>
      <c r="M8319" s="1">
        <v>1430078</v>
      </c>
      <c r="N8319" s="1">
        <v>1926463</v>
      </c>
    </row>
    <row r="8320" spans="1:14">
      <c r="A8320" s="12">
        <v>29362620</v>
      </c>
      <c r="B8320" s="1" t="s">
        <v>2184</v>
      </c>
      <c r="C8320" s="12">
        <v>293626</v>
      </c>
      <c r="D8320" s="1" t="s">
        <v>1994</v>
      </c>
      <c r="E8320" s="12">
        <v>2936</v>
      </c>
      <c r="F8320" s="1" t="s">
        <v>696</v>
      </c>
      <c r="G8320" s="12">
        <v>29</v>
      </c>
      <c r="H8320" s="1" t="s">
        <v>13</v>
      </c>
      <c r="I8320" s="1" t="s">
        <v>12</v>
      </c>
      <c r="J8320" s="1" t="s">
        <v>11</v>
      </c>
      <c r="K8320" s="1">
        <v>0</v>
      </c>
      <c r="L8320" s="1">
        <v>0</v>
      </c>
      <c r="M8320" s="1">
        <v>1427408</v>
      </c>
      <c r="N8320" s="1">
        <v>151</v>
      </c>
    </row>
    <row r="8321" spans="1:14">
      <c r="A8321" s="12">
        <v>29333935</v>
      </c>
      <c r="B8321" s="1" t="s">
        <v>508</v>
      </c>
      <c r="C8321" s="12">
        <v>293339</v>
      </c>
      <c r="D8321" s="1" t="s">
        <v>68</v>
      </c>
      <c r="E8321" s="12">
        <v>2933</v>
      </c>
      <c r="F8321" s="1" t="s">
        <v>67</v>
      </c>
      <c r="G8321" s="12">
        <v>29</v>
      </c>
      <c r="H8321" s="1" t="s">
        <v>13</v>
      </c>
      <c r="I8321" s="1" t="s">
        <v>12</v>
      </c>
      <c r="J8321" s="1" t="s">
        <v>11</v>
      </c>
      <c r="K8321" s="1">
        <v>0</v>
      </c>
      <c r="L8321" s="1">
        <v>0</v>
      </c>
      <c r="M8321" s="1">
        <v>1425180</v>
      </c>
      <c r="N8321" s="1">
        <v>56390</v>
      </c>
    </row>
    <row r="8322" spans="1:14">
      <c r="A8322" s="12">
        <v>84433259</v>
      </c>
      <c r="B8322" s="1" t="s">
        <v>1424</v>
      </c>
      <c r="C8322" s="12">
        <v>844332</v>
      </c>
      <c r="D8322" s="1" t="s">
        <v>739</v>
      </c>
      <c r="E8322" s="12">
        <v>8443</v>
      </c>
      <c r="F8322" s="1" t="s">
        <v>738</v>
      </c>
      <c r="G8322" s="12">
        <v>84</v>
      </c>
      <c r="H8322" s="1" t="s">
        <v>28</v>
      </c>
      <c r="I8322" s="1" t="s">
        <v>27</v>
      </c>
      <c r="J8322" s="1" t="s">
        <v>26</v>
      </c>
      <c r="K8322" s="1">
        <v>0</v>
      </c>
      <c r="L8322" s="1">
        <v>0</v>
      </c>
      <c r="M8322" s="1">
        <v>1421956</v>
      </c>
      <c r="N8322" s="1">
        <v>105987</v>
      </c>
    </row>
    <row r="8323" spans="1:14">
      <c r="A8323" s="12">
        <v>52062300</v>
      </c>
      <c r="B8323" s="1" t="s">
        <v>13261</v>
      </c>
      <c r="C8323" s="12">
        <v>520623</v>
      </c>
      <c r="D8323" s="1" t="s">
        <v>13260</v>
      </c>
      <c r="E8323" s="12">
        <v>5206</v>
      </c>
      <c r="F8323" s="1" t="s">
        <v>2938</v>
      </c>
      <c r="G8323" s="12">
        <v>52</v>
      </c>
      <c r="H8323" s="1" t="s">
        <v>76</v>
      </c>
      <c r="I8323" s="1" t="s">
        <v>2</v>
      </c>
      <c r="J8323" s="1" t="s">
        <v>1</v>
      </c>
      <c r="K8323" s="1">
        <v>0</v>
      </c>
      <c r="L8323" s="1">
        <v>0</v>
      </c>
      <c r="M8323" s="1">
        <v>1415266</v>
      </c>
      <c r="N8323" s="1">
        <v>575773</v>
      </c>
    </row>
    <row r="8324" spans="1:14">
      <c r="A8324" s="12">
        <v>28459000</v>
      </c>
      <c r="B8324" s="1" t="s">
        <v>3345</v>
      </c>
      <c r="C8324" s="12">
        <v>284590</v>
      </c>
      <c r="D8324" s="1" t="s">
        <v>3344</v>
      </c>
      <c r="E8324" s="12">
        <v>2845</v>
      </c>
      <c r="F8324" s="1" t="s">
        <v>2346</v>
      </c>
      <c r="G8324" s="12">
        <v>28</v>
      </c>
      <c r="H8324" s="1" t="s">
        <v>118</v>
      </c>
      <c r="I8324" s="1" t="s">
        <v>12</v>
      </c>
      <c r="J8324" s="1" t="s">
        <v>11</v>
      </c>
      <c r="K8324" s="1">
        <v>0</v>
      </c>
      <c r="L8324" s="1">
        <v>0</v>
      </c>
      <c r="M8324" s="1">
        <v>1399894</v>
      </c>
      <c r="N8324" s="1">
        <v>184</v>
      </c>
    </row>
    <row r="8325" spans="1:14">
      <c r="A8325" s="12">
        <v>91118000</v>
      </c>
      <c r="B8325" s="1" t="s">
        <v>13259</v>
      </c>
      <c r="C8325" s="12">
        <v>911180</v>
      </c>
      <c r="D8325" s="1" t="s">
        <v>13258</v>
      </c>
      <c r="E8325" s="12">
        <v>9111</v>
      </c>
      <c r="F8325" s="1" t="s">
        <v>51</v>
      </c>
      <c r="G8325" s="12">
        <v>91</v>
      </c>
      <c r="H8325" s="1" t="s">
        <v>50</v>
      </c>
      <c r="I8325" s="1" t="s">
        <v>49</v>
      </c>
      <c r="J8325" s="1" t="s">
        <v>48</v>
      </c>
      <c r="K8325" s="1">
        <v>0</v>
      </c>
      <c r="L8325" s="1">
        <v>0</v>
      </c>
      <c r="M8325" s="1">
        <v>1397623</v>
      </c>
      <c r="N8325" s="1">
        <v>22731</v>
      </c>
    </row>
    <row r="8326" spans="1:14">
      <c r="A8326" s="12">
        <v>29199040</v>
      </c>
      <c r="B8326" s="1" t="s">
        <v>1078</v>
      </c>
      <c r="C8326" s="12">
        <v>291990</v>
      </c>
      <c r="D8326" s="1" t="s">
        <v>1077</v>
      </c>
      <c r="E8326" s="12">
        <v>2919</v>
      </c>
      <c r="F8326" s="1" t="s">
        <v>1076</v>
      </c>
      <c r="G8326" s="12">
        <v>29</v>
      </c>
      <c r="H8326" s="1" t="s">
        <v>13</v>
      </c>
      <c r="I8326" s="1" t="s">
        <v>12</v>
      </c>
      <c r="J8326" s="1" t="s">
        <v>11</v>
      </c>
      <c r="K8326" s="1">
        <v>0</v>
      </c>
      <c r="L8326" s="1">
        <v>0</v>
      </c>
      <c r="M8326" s="1">
        <v>1394062</v>
      </c>
      <c r="N8326" s="1">
        <v>421250</v>
      </c>
    </row>
    <row r="8327" spans="1:14">
      <c r="A8327" s="12">
        <v>87149311</v>
      </c>
      <c r="B8327" s="1" t="s">
        <v>13257</v>
      </c>
      <c r="C8327" s="12">
        <v>871493</v>
      </c>
      <c r="D8327" s="1" t="s">
        <v>909</v>
      </c>
      <c r="E8327" s="12">
        <v>8714</v>
      </c>
      <c r="F8327" s="1" t="s">
        <v>706</v>
      </c>
      <c r="G8327" s="12">
        <v>87</v>
      </c>
      <c r="H8327" s="1" t="s">
        <v>633</v>
      </c>
      <c r="I8327" s="1" t="s">
        <v>272</v>
      </c>
      <c r="J8327" s="1" t="s">
        <v>271</v>
      </c>
      <c r="K8327" s="1">
        <v>0</v>
      </c>
      <c r="L8327" s="1">
        <v>0</v>
      </c>
      <c r="M8327" s="1">
        <v>1377077</v>
      </c>
      <c r="N8327" s="1">
        <v>181105</v>
      </c>
    </row>
    <row r="8328" spans="1:14">
      <c r="A8328" s="12">
        <v>85021390</v>
      </c>
      <c r="B8328" s="1" t="s">
        <v>13256</v>
      </c>
      <c r="C8328" s="12">
        <v>850213</v>
      </c>
      <c r="D8328" s="1" t="s">
        <v>12269</v>
      </c>
      <c r="E8328" s="12">
        <v>8502</v>
      </c>
      <c r="F8328" s="1" t="s">
        <v>1067</v>
      </c>
      <c r="G8328" s="12">
        <v>85</v>
      </c>
      <c r="H8328" s="1" t="s">
        <v>102</v>
      </c>
      <c r="I8328" s="1" t="s">
        <v>27</v>
      </c>
      <c r="J8328" s="1" t="s">
        <v>26</v>
      </c>
      <c r="K8328" s="1">
        <v>0</v>
      </c>
      <c r="L8328" s="1">
        <v>0</v>
      </c>
      <c r="M8328" s="1">
        <v>1351060</v>
      </c>
      <c r="N8328" s="1">
        <v>66945</v>
      </c>
    </row>
    <row r="8329" spans="1:14">
      <c r="A8329" s="12">
        <v>29337210</v>
      </c>
      <c r="B8329" s="1" t="s">
        <v>13255</v>
      </c>
      <c r="C8329" s="12">
        <v>293372</v>
      </c>
      <c r="D8329" s="1" t="s">
        <v>13254</v>
      </c>
      <c r="E8329" s="12">
        <v>2933</v>
      </c>
      <c r="F8329" s="1" t="s">
        <v>67</v>
      </c>
      <c r="G8329" s="12">
        <v>29</v>
      </c>
      <c r="H8329" s="1" t="s">
        <v>13</v>
      </c>
      <c r="I8329" s="1" t="s">
        <v>12</v>
      </c>
      <c r="J8329" s="1" t="s">
        <v>11</v>
      </c>
      <c r="K8329" s="1">
        <v>0</v>
      </c>
      <c r="L8329" s="1">
        <v>0</v>
      </c>
      <c r="M8329" s="1">
        <v>1342322</v>
      </c>
      <c r="N8329" s="1">
        <v>452</v>
      </c>
    </row>
    <row r="8330" spans="1:14">
      <c r="A8330" s="12">
        <v>29163220</v>
      </c>
      <c r="B8330" s="1" t="s">
        <v>577</v>
      </c>
      <c r="C8330" s="12">
        <v>291632</v>
      </c>
      <c r="D8330" s="1" t="s">
        <v>576</v>
      </c>
      <c r="E8330" s="12">
        <v>2916</v>
      </c>
      <c r="F8330" s="1" t="s">
        <v>80</v>
      </c>
      <c r="G8330" s="12">
        <v>29</v>
      </c>
      <c r="H8330" s="1" t="s">
        <v>13</v>
      </c>
      <c r="I8330" s="1" t="s">
        <v>12</v>
      </c>
      <c r="J8330" s="1" t="s">
        <v>11</v>
      </c>
      <c r="K8330" s="1">
        <v>0</v>
      </c>
      <c r="L8330" s="1">
        <v>0</v>
      </c>
      <c r="M8330" s="1">
        <v>1335355</v>
      </c>
      <c r="N8330" s="1">
        <v>859549</v>
      </c>
    </row>
    <row r="8331" spans="1:14">
      <c r="A8331" s="12">
        <v>29162014</v>
      </c>
      <c r="B8331" s="1" t="s">
        <v>3013</v>
      </c>
      <c r="C8331" s="12">
        <v>291620</v>
      </c>
      <c r="D8331" s="1" t="s">
        <v>3012</v>
      </c>
      <c r="E8331" s="12">
        <v>2916</v>
      </c>
      <c r="F8331" s="1" t="s">
        <v>80</v>
      </c>
      <c r="G8331" s="12">
        <v>29</v>
      </c>
      <c r="H8331" s="1" t="s">
        <v>13</v>
      </c>
      <c r="I8331" s="1" t="s">
        <v>12</v>
      </c>
      <c r="J8331" s="1" t="s">
        <v>11</v>
      </c>
      <c r="K8331" s="1">
        <v>0</v>
      </c>
      <c r="L8331" s="1">
        <v>0</v>
      </c>
      <c r="M8331" s="1">
        <v>1329468</v>
      </c>
      <c r="N8331" s="1">
        <v>97912</v>
      </c>
    </row>
    <row r="8332" spans="1:14">
      <c r="A8332" s="12">
        <v>29333991</v>
      </c>
      <c r="B8332" s="1" t="s">
        <v>2066</v>
      </c>
      <c r="C8332" s="12">
        <v>293339</v>
      </c>
      <c r="D8332" s="1" t="s">
        <v>68</v>
      </c>
      <c r="E8332" s="12">
        <v>2933</v>
      </c>
      <c r="F8332" s="1" t="s">
        <v>67</v>
      </c>
      <c r="G8332" s="12">
        <v>29</v>
      </c>
      <c r="H8332" s="1" t="s">
        <v>13</v>
      </c>
      <c r="I8332" s="1" t="s">
        <v>12</v>
      </c>
      <c r="J8332" s="1" t="s">
        <v>11</v>
      </c>
      <c r="K8332" s="1">
        <v>0</v>
      </c>
      <c r="L8332" s="1">
        <v>0</v>
      </c>
      <c r="M8332" s="1">
        <v>1319612</v>
      </c>
      <c r="N8332" s="1">
        <v>24200</v>
      </c>
    </row>
    <row r="8333" spans="1:14">
      <c r="A8333" s="12">
        <v>29359012</v>
      </c>
      <c r="B8333" s="1" t="s">
        <v>1812</v>
      </c>
      <c r="C8333" s="12">
        <v>293590</v>
      </c>
      <c r="D8333" s="1" t="s">
        <v>505</v>
      </c>
      <c r="E8333" s="12">
        <v>2935</v>
      </c>
      <c r="F8333" s="1" t="s">
        <v>504</v>
      </c>
      <c r="G8333" s="12">
        <v>29</v>
      </c>
      <c r="H8333" s="1" t="s">
        <v>13</v>
      </c>
      <c r="I8333" s="1" t="s">
        <v>12</v>
      </c>
      <c r="J8333" s="1" t="s">
        <v>11</v>
      </c>
      <c r="K8333" s="1">
        <v>0</v>
      </c>
      <c r="L8333" s="1">
        <v>0</v>
      </c>
      <c r="M8333" s="1">
        <v>1291130</v>
      </c>
      <c r="N8333" s="1">
        <v>9651</v>
      </c>
    </row>
    <row r="8334" spans="1:14">
      <c r="A8334" s="12">
        <v>53012910</v>
      </c>
      <c r="B8334" s="1" t="s">
        <v>13253</v>
      </c>
      <c r="C8334" s="12">
        <v>530129</v>
      </c>
      <c r="D8334" s="1" t="s">
        <v>13252</v>
      </c>
      <c r="E8334" s="12">
        <v>5301</v>
      </c>
      <c r="F8334" s="1" t="s">
        <v>6077</v>
      </c>
      <c r="G8334" s="12">
        <v>53</v>
      </c>
      <c r="H8334" s="1" t="s">
        <v>3</v>
      </c>
      <c r="I8334" s="1" t="s">
        <v>2</v>
      </c>
      <c r="J8334" s="1" t="s">
        <v>1</v>
      </c>
      <c r="K8334" s="1">
        <v>0</v>
      </c>
      <c r="L8334" s="1">
        <v>0</v>
      </c>
      <c r="M8334" s="1">
        <v>1288190</v>
      </c>
      <c r="N8334" s="1">
        <v>137601</v>
      </c>
    </row>
    <row r="8335" spans="1:14">
      <c r="A8335" s="12">
        <v>30042062</v>
      </c>
      <c r="B8335" s="1" t="s">
        <v>13251</v>
      </c>
      <c r="C8335" s="12">
        <v>300420</v>
      </c>
      <c r="D8335" s="1" t="s">
        <v>365</v>
      </c>
      <c r="E8335" s="12">
        <v>3004</v>
      </c>
      <c r="F8335" s="1" t="s">
        <v>364</v>
      </c>
      <c r="G8335" s="12">
        <v>30</v>
      </c>
      <c r="H8335" s="1" t="s">
        <v>63</v>
      </c>
      <c r="I8335" s="1" t="s">
        <v>12</v>
      </c>
      <c r="J8335" s="1" t="s">
        <v>11</v>
      </c>
      <c r="K8335" s="1">
        <v>0</v>
      </c>
      <c r="L8335" s="1">
        <v>0</v>
      </c>
      <c r="M8335" s="1">
        <v>1287534</v>
      </c>
      <c r="N8335" s="1">
        <v>3246</v>
      </c>
    </row>
    <row r="8336" spans="1:14">
      <c r="A8336" s="12">
        <v>81099900</v>
      </c>
      <c r="B8336" s="1" t="s">
        <v>2803</v>
      </c>
      <c r="C8336" s="12">
        <v>810999</v>
      </c>
      <c r="D8336" s="1" t="s">
        <v>2802</v>
      </c>
      <c r="E8336" s="12">
        <v>8109</v>
      </c>
      <c r="F8336" s="1" t="s">
        <v>2801</v>
      </c>
      <c r="G8336" s="12">
        <v>81</v>
      </c>
      <c r="H8336" s="1" t="s">
        <v>176</v>
      </c>
      <c r="I8336" s="1" t="s">
        <v>107</v>
      </c>
      <c r="J8336" s="1" t="s">
        <v>106</v>
      </c>
      <c r="K8336" s="1">
        <v>0</v>
      </c>
      <c r="L8336" s="1">
        <v>0</v>
      </c>
      <c r="M8336" s="1">
        <v>1266833</v>
      </c>
      <c r="N8336" s="1">
        <v>18815</v>
      </c>
    </row>
    <row r="8337" spans="1:14">
      <c r="A8337" s="12">
        <v>29309059</v>
      </c>
      <c r="B8337" s="1" t="s">
        <v>262</v>
      </c>
      <c r="C8337" s="12">
        <v>293090</v>
      </c>
      <c r="D8337" s="1" t="s">
        <v>190</v>
      </c>
      <c r="E8337" s="12">
        <v>2930</v>
      </c>
      <c r="F8337" s="1" t="s">
        <v>115</v>
      </c>
      <c r="G8337" s="12">
        <v>29</v>
      </c>
      <c r="H8337" s="1" t="s">
        <v>13</v>
      </c>
      <c r="I8337" s="1" t="s">
        <v>12</v>
      </c>
      <c r="J8337" s="1" t="s">
        <v>11</v>
      </c>
      <c r="K8337" s="1">
        <v>0</v>
      </c>
      <c r="L8337" s="1">
        <v>0</v>
      </c>
      <c r="M8337" s="1">
        <v>1265202</v>
      </c>
      <c r="N8337" s="1">
        <v>94201</v>
      </c>
    </row>
    <row r="8338" spans="1:14">
      <c r="A8338" s="12">
        <v>29039929</v>
      </c>
      <c r="B8338" s="1" t="s">
        <v>2883</v>
      </c>
      <c r="C8338" s="12">
        <v>290399</v>
      </c>
      <c r="D8338" s="1" t="s">
        <v>301</v>
      </c>
      <c r="E8338" s="12">
        <v>2903</v>
      </c>
      <c r="F8338" s="1" t="s">
        <v>300</v>
      </c>
      <c r="G8338" s="12">
        <v>29</v>
      </c>
      <c r="H8338" s="1" t="s">
        <v>13</v>
      </c>
      <c r="I8338" s="1" t="s">
        <v>12</v>
      </c>
      <c r="J8338" s="1" t="s">
        <v>11</v>
      </c>
      <c r="K8338" s="1">
        <v>0</v>
      </c>
      <c r="L8338" s="1">
        <v>0</v>
      </c>
      <c r="M8338" s="1">
        <v>1262157</v>
      </c>
      <c r="N8338" s="1">
        <v>259534</v>
      </c>
    </row>
    <row r="8339" spans="1:14">
      <c r="A8339" s="12">
        <v>84762100</v>
      </c>
      <c r="B8339" s="1" t="s">
        <v>13250</v>
      </c>
      <c r="C8339" s="12">
        <v>847621</v>
      </c>
      <c r="D8339" s="1" t="s">
        <v>13250</v>
      </c>
      <c r="E8339" s="12">
        <v>8476</v>
      </c>
      <c r="F8339" s="1" t="s">
        <v>1650</v>
      </c>
      <c r="G8339" s="12">
        <v>84</v>
      </c>
      <c r="H8339" s="1" t="s">
        <v>28</v>
      </c>
      <c r="I8339" s="1" t="s">
        <v>27</v>
      </c>
      <c r="J8339" s="1" t="s">
        <v>26</v>
      </c>
      <c r="K8339" s="1">
        <v>0</v>
      </c>
      <c r="L8339" s="1">
        <v>0</v>
      </c>
      <c r="M8339" s="1">
        <v>1258400</v>
      </c>
      <c r="N8339" s="1">
        <v>42930</v>
      </c>
    </row>
    <row r="8340" spans="1:14">
      <c r="A8340" s="12">
        <v>38248400</v>
      </c>
      <c r="B8340" s="1" t="s">
        <v>3662</v>
      </c>
      <c r="C8340" s="12">
        <v>382484</v>
      </c>
      <c r="D8340" s="1" t="s">
        <v>3662</v>
      </c>
      <c r="E8340" s="12">
        <v>3824</v>
      </c>
      <c r="F8340" s="1" t="s">
        <v>821</v>
      </c>
      <c r="G8340" s="12">
        <v>38</v>
      </c>
      <c r="H8340" s="1" t="s">
        <v>244</v>
      </c>
      <c r="I8340" s="1" t="s">
        <v>12</v>
      </c>
      <c r="J8340" s="1" t="s">
        <v>11</v>
      </c>
      <c r="K8340" s="1">
        <v>0</v>
      </c>
      <c r="L8340" s="1">
        <v>0</v>
      </c>
      <c r="M8340" s="1">
        <v>1258036</v>
      </c>
      <c r="N8340" s="1">
        <v>122914</v>
      </c>
    </row>
    <row r="8341" spans="1:14">
      <c r="A8341" s="12">
        <v>39079994</v>
      </c>
      <c r="B8341" s="1" t="s">
        <v>3712</v>
      </c>
      <c r="C8341" s="12">
        <v>390799</v>
      </c>
      <c r="D8341" s="1" t="s">
        <v>2509</v>
      </c>
      <c r="E8341" s="12">
        <v>3907</v>
      </c>
      <c r="F8341" s="1" t="s">
        <v>775</v>
      </c>
      <c r="G8341" s="12">
        <v>39</v>
      </c>
      <c r="H8341" s="1" t="s">
        <v>38</v>
      </c>
      <c r="I8341" s="1" t="s">
        <v>37</v>
      </c>
      <c r="J8341" s="1" t="s">
        <v>36</v>
      </c>
      <c r="K8341" s="1">
        <v>0</v>
      </c>
      <c r="L8341" s="1">
        <v>0</v>
      </c>
      <c r="M8341" s="1">
        <v>1254395</v>
      </c>
      <c r="N8341" s="1">
        <v>335515</v>
      </c>
    </row>
    <row r="8342" spans="1:14">
      <c r="A8342" s="12">
        <v>95082110</v>
      </c>
      <c r="B8342" s="1" t="s">
        <v>13249</v>
      </c>
      <c r="C8342" s="12">
        <v>950821</v>
      </c>
      <c r="D8342" s="1" t="s">
        <v>9501</v>
      </c>
      <c r="E8342" s="12">
        <v>9508</v>
      </c>
      <c r="F8342" s="1" t="s">
        <v>3271</v>
      </c>
      <c r="G8342" s="12">
        <v>95</v>
      </c>
      <c r="H8342" s="1" t="s">
        <v>940</v>
      </c>
      <c r="I8342" s="1" t="s">
        <v>127</v>
      </c>
      <c r="J8342" s="1" t="s">
        <v>126</v>
      </c>
      <c r="K8342" s="1">
        <v>0</v>
      </c>
      <c r="L8342" s="1">
        <v>0</v>
      </c>
      <c r="M8342" s="1">
        <v>1253187</v>
      </c>
      <c r="N8342" s="1">
        <v>55509</v>
      </c>
    </row>
    <row r="8343" spans="1:14">
      <c r="A8343" s="12">
        <v>41021000</v>
      </c>
      <c r="B8343" s="1" t="s">
        <v>13248</v>
      </c>
      <c r="C8343" s="12">
        <v>410210</v>
      </c>
      <c r="D8343" s="1" t="s">
        <v>13247</v>
      </c>
      <c r="E8343" s="12">
        <v>4102</v>
      </c>
      <c r="F8343" s="1" t="s">
        <v>12854</v>
      </c>
      <c r="G8343" s="12">
        <v>41</v>
      </c>
      <c r="H8343" s="1" t="s">
        <v>2610</v>
      </c>
      <c r="I8343" s="1" t="s">
        <v>2609</v>
      </c>
      <c r="J8343" s="1" t="s">
        <v>2608</v>
      </c>
      <c r="K8343" s="1">
        <v>0</v>
      </c>
      <c r="L8343" s="1">
        <v>0</v>
      </c>
      <c r="M8343" s="1">
        <v>1252888</v>
      </c>
      <c r="N8343" s="1">
        <v>1031982</v>
      </c>
    </row>
    <row r="8344" spans="1:14">
      <c r="A8344" s="12">
        <v>29335932</v>
      </c>
      <c r="B8344" s="1" t="s">
        <v>146</v>
      </c>
      <c r="C8344" s="12">
        <v>293359</v>
      </c>
      <c r="D8344" s="1" t="s">
        <v>145</v>
      </c>
      <c r="E8344" s="12">
        <v>2933</v>
      </c>
      <c r="F8344" s="1" t="s">
        <v>67</v>
      </c>
      <c r="G8344" s="12">
        <v>29</v>
      </c>
      <c r="H8344" s="1" t="s">
        <v>13</v>
      </c>
      <c r="I8344" s="1" t="s">
        <v>12</v>
      </c>
      <c r="J8344" s="1" t="s">
        <v>11</v>
      </c>
      <c r="K8344" s="1">
        <v>0</v>
      </c>
      <c r="L8344" s="1">
        <v>0</v>
      </c>
      <c r="M8344" s="1">
        <v>1247036</v>
      </c>
      <c r="N8344" s="1">
        <v>166696</v>
      </c>
    </row>
    <row r="8345" spans="1:14">
      <c r="A8345" s="12">
        <v>29339956</v>
      </c>
      <c r="B8345" s="1" t="s">
        <v>1663</v>
      </c>
      <c r="C8345" s="12">
        <v>293399</v>
      </c>
      <c r="D8345" s="1" t="s">
        <v>596</v>
      </c>
      <c r="E8345" s="12">
        <v>2933</v>
      </c>
      <c r="F8345" s="1" t="s">
        <v>67</v>
      </c>
      <c r="G8345" s="12">
        <v>29</v>
      </c>
      <c r="H8345" s="1" t="s">
        <v>13</v>
      </c>
      <c r="I8345" s="1" t="s">
        <v>12</v>
      </c>
      <c r="J8345" s="1" t="s">
        <v>11</v>
      </c>
      <c r="K8345" s="1">
        <v>0</v>
      </c>
      <c r="L8345" s="1">
        <v>0</v>
      </c>
      <c r="M8345" s="1">
        <v>1242266</v>
      </c>
      <c r="N8345" s="1">
        <v>22590</v>
      </c>
    </row>
    <row r="8346" spans="1:14">
      <c r="A8346" s="12">
        <v>91081200</v>
      </c>
      <c r="B8346" s="1" t="s">
        <v>13246</v>
      </c>
      <c r="C8346" s="12">
        <v>910812</v>
      </c>
      <c r="D8346" s="1" t="s">
        <v>13245</v>
      </c>
      <c r="E8346" s="12">
        <v>9108</v>
      </c>
      <c r="F8346" s="1" t="s">
        <v>1104</v>
      </c>
      <c r="G8346" s="12">
        <v>91</v>
      </c>
      <c r="H8346" s="1" t="s">
        <v>50</v>
      </c>
      <c r="I8346" s="1" t="s">
        <v>49</v>
      </c>
      <c r="J8346" s="1" t="s">
        <v>48</v>
      </c>
      <c r="K8346" s="1">
        <v>0</v>
      </c>
      <c r="L8346" s="1">
        <v>0</v>
      </c>
      <c r="M8346" s="1">
        <v>1238697</v>
      </c>
      <c r="N8346" s="1">
        <v>6516</v>
      </c>
    </row>
    <row r="8347" spans="1:14">
      <c r="A8347" s="12">
        <v>76051910</v>
      </c>
      <c r="B8347" s="1" t="s">
        <v>13244</v>
      </c>
      <c r="C8347" s="12">
        <v>760519</v>
      </c>
      <c r="D8347" s="1" t="s">
        <v>5357</v>
      </c>
      <c r="E8347" s="12">
        <v>7605</v>
      </c>
      <c r="F8347" s="1" t="s">
        <v>5356</v>
      </c>
      <c r="G8347" s="12">
        <v>76</v>
      </c>
      <c r="H8347" s="1" t="s">
        <v>1262</v>
      </c>
      <c r="I8347" s="1" t="s">
        <v>107</v>
      </c>
      <c r="J8347" s="1" t="s">
        <v>106</v>
      </c>
      <c r="K8347" s="1">
        <v>0</v>
      </c>
      <c r="L8347" s="1">
        <v>0</v>
      </c>
      <c r="M8347" s="1">
        <v>1228193</v>
      </c>
      <c r="N8347" s="1">
        <v>288468</v>
      </c>
    </row>
    <row r="8348" spans="1:14">
      <c r="A8348" s="12">
        <v>90181920</v>
      </c>
      <c r="B8348" s="1" t="s">
        <v>2243</v>
      </c>
      <c r="C8348" s="12">
        <v>901819</v>
      </c>
      <c r="D8348" s="1" t="s">
        <v>2242</v>
      </c>
      <c r="E8348" s="12">
        <v>9018</v>
      </c>
      <c r="F8348" s="1" t="s">
        <v>807</v>
      </c>
      <c r="G8348" s="12">
        <v>90</v>
      </c>
      <c r="H8348" s="1" t="s">
        <v>512</v>
      </c>
      <c r="I8348" s="1" t="s">
        <v>49</v>
      </c>
      <c r="J8348" s="1" t="s">
        <v>48</v>
      </c>
      <c r="K8348" s="1">
        <v>0</v>
      </c>
      <c r="L8348" s="1">
        <v>0</v>
      </c>
      <c r="M8348" s="1">
        <v>1224803</v>
      </c>
      <c r="N8348" s="1">
        <v>3991</v>
      </c>
    </row>
    <row r="8349" spans="1:14">
      <c r="A8349" s="12">
        <v>53071010</v>
      </c>
      <c r="B8349" s="1" t="s">
        <v>13243</v>
      </c>
      <c r="C8349" s="12">
        <v>530710</v>
      </c>
      <c r="D8349" s="1" t="s">
        <v>13242</v>
      </c>
      <c r="E8349" s="12">
        <v>5307</v>
      </c>
      <c r="F8349" s="1" t="s">
        <v>12481</v>
      </c>
      <c r="G8349" s="12">
        <v>53</v>
      </c>
      <c r="H8349" s="1" t="s">
        <v>3</v>
      </c>
      <c r="I8349" s="1" t="s">
        <v>2</v>
      </c>
      <c r="J8349" s="1" t="s">
        <v>1</v>
      </c>
      <c r="K8349" s="1">
        <v>0</v>
      </c>
      <c r="L8349" s="1">
        <v>0</v>
      </c>
      <c r="M8349" s="1">
        <v>1222508</v>
      </c>
      <c r="N8349" s="1">
        <v>1136735</v>
      </c>
    </row>
    <row r="8350" spans="1:14">
      <c r="A8350" s="12">
        <v>29329300</v>
      </c>
      <c r="B8350" s="1" t="s">
        <v>1300</v>
      </c>
      <c r="C8350" s="12">
        <v>293293</v>
      </c>
      <c r="D8350" s="1" t="s">
        <v>1300</v>
      </c>
      <c r="E8350" s="12">
        <v>2932</v>
      </c>
      <c r="F8350" s="1" t="s">
        <v>451</v>
      </c>
      <c r="G8350" s="12">
        <v>29</v>
      </c>
      <c r="H8350" s="1" t="s">
        <v>13</v>
      </c>
      <c r="I8350" s="1" t="s">
        <v>12</v>
      </c>
      <c r="J8350" s="1" t="s">
        <v>11</v>
      </c>
      <c r="K8350" s="1">
        <v>0</v>
      </c>
      <c r="L8350" s="1">
        <v>0</v>
      </c>
      <c r="M8350" s="1">
        <v>1207928</v>
      </c>
      <c r="N8350" s="1">
        <v>80011</v>
      </c>
    </row>
    <row r="8351" spans="1:14">
      <c r="A8351" s="12">
        <v>15149910</v>
      </c>
      <c r="B8351" s="1" t="s">
        <v>3384</v>
      </c>
      <c r="C8351" s="12">
        <v>151499</v>
      </c>
      <c r="D8351" s="1" t="s">
        <v>415</v>
      </c>
      <c r="E8351" s="12">
        <v>1514</v>
      </c>
      <c r="F8351" s="1" t="s">
        <v>414</v>
      </c>
      <c r="G8351" s="12">
        <v>15</v>
      </c>
      <c r="H8351" s="1" t="s">
        <v>413</v>
      </c>
      <c r="I8351" s="1" t="s">
        <v>412</v>
      </c>
      <c r="J8351" s="1" t="s">
        <v>411</v>
      </c>
      <c r="K8351" s="1">
        <v>0</v>
      </c>
      <c r="L8351" s="1">
        <v>0</v>
      </c>
      <c r="M8351" s="1">
        <v>1187264</v>
      </c>
      <c r="N8351" s="1">
        <v>216594</v>
      </c>
    </row>
    <row r="8352" spans="1:14">
      <c r="A8352" s="12">
        <v>87149920</v>
      </c>
      <c r="B8352" s="1" t="s">
        <v>1684</v>
      </c>
      <c r="C8352" s="12">
        <v>871499</v>
      </c>
      <c r="D8352" s="1" t="s">
        <v>1683</v>
      </c>
      <c r="E8352" s="12">
        <v>8714</v>
      </c>
      <c r="F8352" s="1" t="s">
        <v>706</v>
      </c>
      <c r="G8352" s="12">
        <v>87</v>
      </c>
      <c r="H8352" s="1" t="s">
        <v>633</v>
      </c>
      <c r="I8352" s="1" t="s">
        <v>272</v>
      </c>
      <c r="J8352" s="1" t="s">
        <v>271</v>
      </c>
      <c r="K8352" s="1">
        <v>0</v>
      </c>
      <c r="L8352" s="1">
        <v>0</v>
      </c>
      <c r="M8352" s="1">
        <v>1185659</v>
      </c>
      <c r="N8352" s="1">
        <v>332501</v>
      </c>
    </row>
    <row r="8353" spans="1:14">
      <c r="A8353" s="12">
        <v>55162400</v>
      </c>
      <c r="B8353" s="1" t="s">
        <v>13241</v>
      </c>
      <c r="C8353" s="12">
        <v>551624</v>
      </c>
      <c r="D8353" s="1" t="s">
        <v>13240</v>
      </c>
      <c r="E8353" s="12">
        <v>5516</v>
      </c>
      <c r="F8353" s="1" t="s">
        <v>1316</v>
      </c>
      <c r="G8353" s="12">
        <v>55</v>
      </c>
      <c r="H8353" s="1" t="s">
        <v>282</v>
      </c>
      <c r="I8353" s="1" t="s">
        <v>2</v>
      </c>
      <c r="J8353" s="1" t="s">
        <v>1</v>
      </c>
      <c r="K8353" s="1">
        <v>0</v>
      </c>
      <c r="L8353" s="1">
        <v>0</v>
      </c>
      <c r="M8353" s="1">
        <v>1180178</v>
      </c>
      <c r="N8353" s="1">
        <v>215633</v>
      </c>
    </row>
    <row r="8354" spans="1:14">
      <c r="A8354" s="12">
        <v>38089994</v>
      </c>
      <c r="B8354" s="1" t="s">
        <v>13239</v>
      </c>
      <c r="C8354" s="12">
        <v>380899</v>
      </c>
      <c r="D8354" s="1" t="s">
        <v>2303</v>
      </c>
      <c r="E8354" s="12">
        <v>3808</v>
      </c>
      <c r="F8354" s="1" t="s">
        <v>288</v>
      </c>
      <c r="G8354" s="12">
        <v>38</v>
      </c>
      <c r="H8354" s="1" t="s">
        <v>244</v>
      </c>
      <c r="I8354" s="1" t="s">
        <v>12</v>
      </c>
      <c r="J8354" s="1" t="s">
        <v>11</v>
      </c>
      <c r="K8354" s="1">
        <v>0</v>
      </c>
      <c r="L8354" s="1">
        <v>0</v>
      </c>
      <c r="M8354" s="1">
        <v>1178046</v>
      </c>
      <c r="N8354" s="1">
        <v>1734247</v>
      </c>
    </row>
    <row r="8355" spans="1:14">
      <c r="A8355" s="12">
        <v>84581191</v>
      </c>
      <c r="B8355" s="1" t="s">
        <v>13238</v>
      </c>
      <c r="C8355" s="12">
        <v>845811</v>
      </c>
      <c r="D8355" s="1" t="s">
        <v>11375</v>
      </c>
      <c r="E8355" s="12">
        <v>8458</v>
      </c>
      <c r="F8355" s="1" t="s">
        <v>3781</v>
      </c>
      <c r="G8355" s="12">
        <v>84</v>
      </c>
      <c r="H8355" s="1" t="s">
        <v>28</v>
      </c>
      <c r="I8355" s="1" t="s">
        <v>27</v>
      </c>
      <c r="J8355" s="1" t="s">
        <v>26</v>
      </c>
      <c r="K8355" s="1">
        <v>0</v>
      </c>
      <c r="L8355" s="1">
        <v>0</v>
      </c>
      <c r="M8355" s="1">
        <v>1177817</v>
      </c>
      <c r="N8355" s="1">
        <v>113384</v>
      </c>
    </row>
    <row r="8356" spans="1:14">
      <c r="A8356" s="12">
        <v>29362630</v>
      </c>
      <c r="B8356" s="1" t="s">
        <v>1995</v>
      </c>
      <c r="C8356" s="12">
        <v>293626</v>
      </c>
      <c r="D8356" s="1" t="s">
        <v>1994</v>
      </c>
      <c r="E8356" s="12">
        <v>2936</v>
      </c>
      <c r="F8356" s="1" t="s">
        <v>696</v>
      </c>
      <c r="G8356" s="12">
        <v>29</v>
      </c>
      <c r="H8356" s="1" t="s">
        <v>13</v>
      </c>
      <c r="I8356" s="1" t="s">
        <v>12</v>
      </c>
      <c r="J8356" s="1" t="s">
        <v>11</v>
      </c>
      <c r="K8356" s="1">
        <v>0</v>
      </c>
      <c r="L8356" s="1">
        <v>0</v>
      </c>
      <c r="M8356" s="1">
        <v>1165518</v>
      </c>
      <c r="N8356" s="1">
        <v>105</v>
      </c>
    </row>
    <row r="8357" spans="1:14">
      <c r="A8357" s="12">
        <v>28261920</v>
      </c>
      <c r="B8357" s="1" t="s">
        <v>13237</v>
      </c>
      <c r="C8357" s="12">
        <v>282619</v>
      </c>
      <c r="D8357" s="1" t="s">
        <v>4995</v>
      </c>
      <c r="E8357" s="12">
        <v>2826</v>
      </c>
      <c r="F8357" s="1" t="s">
        <v>2617</v>
      </c>
      <c r="G8357" s="12">
        <v>28</v>
      </c>
      <c r="H8357" s="1" t="s">
        <v>118</v>
      </c>
      <c r="I8357" s="1" t="s">
        <v>12</v>
      </c>
      <c r="J8357" s="1" t="s">
        <v>11</v>
      </c>
      <c r="K8357" s="1">
        <v>0</v>
      </c>
      <c r="L8357" s="1">
        <v>0</v>
      </c>
      <c r="M8357" s="1">
        <v>1148190</v>
      </c>
      <c r="N8357" s="1">
        <v>691013</v>
      </c>
    </row>
    <row r="8358" spans="1:14">
      <c r="A8358" s="12">
        <v>74102130</v>
      </c>
      <c r="B8358" s="1" t="s">
        <v>1381</v>
      </c>
      <c r="C8358" s="12">
        <v>741021</v>
      </c>
      <c r="D8358" s="1" t="s">
        <v>493</v>
      </c>
      <c r="E8358" s="12">
        <v>7410</v>
      </c>
      <c r="F8358" s="1" t="s">
        <v>492</v>
      </c>
      <c r="G8358" s="12">
        <v>74</v>
      </c>
      <c r="H8358" s="1" t="s">
        <v>491</v>
      </c>
      <c r="I8358" s="1" t="s">
        <v>107</v>
      </c>
      <c r="J8358" s="1" t="s">
        <v>106</v>
      </c>
      <c r="K8358" s="1">
        <v>0</v>
      </c>
      <c r="L8358" s="1">
        <v>0</v>
      </c>
      <c r="M8358" s="1">
        <v>1143574</v>
      </c>
      <c r="N8358" s="1">
        <v>312624</v>
      </c>
    </row>
    <row r="8359" spans="1:14">
      <c r="A8359" s="12">
        <v>48103290</v>
      </c>
      <c r="B8359" s="1" t="s">
        <v>3398</v>
      </c>
      <c r="C8359" s="12">
        <v>481032</v>
      </c>
      <c r="D8359" s="1" t="s">
        <v>3397</v>
      </c>
      <c r="E8359" s="12">
        <v>4810</v>
      </c>
      <c r="F8359" s="1" t="s">
        <v>20</v>
      </c>
      <c r="G8359" s="12">
        <v>48</v>
      </c>
      <c r="H8359" s="1" t="s">
        <v>19</v>
      </c>
      <c r="I8359" s="1" t="s">
        <v>18</v>
      </c>
      <c r="J8359" s="1" t="s">
        <v>17</v>
      </c>
      <c r="K8359" s="1">
        <v>0</v>
      </c>
      <c r="L8359" s="1">
        <v>0</v>
      </c>
      <c r="M8359" s="1">
        <v>1120359</v>
      </c>
      <c r="N8359" s="1">
        <v>1204141</v>
      </c>
    </row>
    <row r="8360" spans="1:14">
      <c r="A8360" s="12">
        <v>29211941</v>
      </c>
      <c r="B8360" s="1" t="s">
        <v>13236</v>
      </c>
      <c r="C8360" s="12">
        <v>292119</v>
      </c>
      <c r="D8360" s="1" t="s">
        <v>896</v>
      </c>
      <c r="E8360" s="12">
        <v>2921</v>
      </c>
      <c r="F8360" s="1" t="s">
        <v>73</v>
      </c>
      <c r="G8360" s="12">
        <v>29</v>
      </c>
      <c r="H8360" s="1" t="s">
        <v>13</v>
      </c>
      <c r="I8360" s="1" t="s">
        <v>12</v>
      </c>
      <c r="J8360" s="1" t="s">
        <v>11</v>
      </c>
      <c r="K8360" s="1">
        <v>0</v>
      </c>
      <c r="L8360" s="1">
        <v>0</v>
      </c>
      <c r="M8360" s="1">
        <v>1120328</v>
      </c>
      <c r="N8360" s="1">
        <v>250160</v>
      </c>
    </row>
    <row r="8361" spans="1:14">
      <c r="A8361" s="12">
        <v>81021000</v>
      </c>
      <c r="B8361" s="1" t="s">
        <v>3682</v>
      </c>
      <c r="C8361" s="12">
        <v>810210</v>
      </c>
      <c r="D8361" s="1" t="s">
        <v>3682</v>
      </c>
      <c r="E8361" s="12">
        <v>8102</v>
      </c>
      <c r="F8361" s="1" t="s">
        <v>2251</v>
      </c>
      <c r="G8361" s="12">
        <v>81</v>
      </c>
      <c r="H8361" s="1" t="s">
        <v>176</v>
      </c>
      <c r="I8361" s="1" t="s">
        <v>107</v>
      </c>
      <c r="J8361" s="1" t="s">
        <v>106</v>
      </c>
      <c r="K8361" s="1">
        <v>0</v>
      </c>
      <c r="L8361" s="1">
        <v>0</v>
      </c>
      <c r="M8361" s="1">
        <v>1116762</v>
      </c>
      <c r="N8361" s="1">
        <v>12112</v>
      </c>
    </row>
    <row r="8362" spans="1:14">
      <c r="A8362" s="12">
        <v>28444200</v>
      </c>
      <c r="B8362" s="1" t="s">
        <v>3694</v>
      </c>
      <c r="C8362" s="12">
        <v>284442</v>
      </c>
      <c r="D8362" s="1" t="s">
        <v>3693</v>
      </c>
      <c r="E8362" s="12">
        <v>2844</v>
      </c>
      <c r="F8362" s="1" t="s">
        <v>1868</v>
      </c>
      <c r="G8362" s="12">
        <v>28</v>
      </c>
      <c r="H8362" s="1" t="s">
        <v>118</v>
      </c>
      <c r="I8362" s="1" t="s">
        <v>12</v>
      </c>
      <c r="J8362" s="1" t="s">
        <v>11</v>
      </c>
      <c r="K8362" s="1">
        <v>0</v>
      </c>
      <c r="L8362" s="1">
        <v>0</v>
      </c>
      <c r="M8362" s="1">
        <v>1107848</v>
      </c>
      <c r="N8362" s="1">
        <v>7</v>
      </c>
    </row>
    <row r="8363" spans="1:14">
      <c r="A8363" s="12">
        <v>28274110</v>
      </c>
      <c r="B8363" s="1" t="s">
        <v>13235</v>
      </c>
      <c r="C8363" s="12">
        <v>282741</v>
      </c>
      <c r="D8363" s="1" t="s">
        <v>13234</v>
      </c>
      <c r="E8363" s="12">
        <v>2827</v>
      </c>
      <c r="F8363" s="1" t="s">
        <v>386</v>
      </c>
      <c r="G8363" s="12">
        <v>28</v>
      </c>
      <c r="H8363" s="1" t="s">
        <v>118</v>
      </c>
      <c r="I8363" s="1" t="s">
        <v>12</v>
      </c>
      <c r="J8363" s="1" t="s">
        <v>11</v>
      </c>
      <c r="K8363" s="1">
        <v>0</v>
      </c>
      <c r="L8363" s="1">
        <v>0</v>
      </c>
      <c r="M8363" s="1">
        <v>1106644</v>
      </c>
      <c r="N8363" s="1">
        <v>156000</v>
      </c>
    </row>
    <row r="8364" spans="1:14">
      <c r="A8364" s="12">
        <v>84649011</v>
      </c>
      <c r="B8364" s="1" t="s">
        <v>13233</v>
      </c>
      <c r="C8364" s="12">
        <v>846490</v>
      </c>
      <c r="D8364" s="1" t="s">
        <v>1742</v>
      </c>
      <c r="E8364" s="12">
        <v>8464</v>
      </c>
      <c r="F8364" s="1" t="s">
        <v>1741</v>
      </c>
      <c r="G8364" s="12">
        <v>84</v>
      </c>
      <c r="H8364" s="1" t="s">
        <v>28</v>
      </c>
      <c r="I8364" s="1" t="s">
        <v>27</v>
      </c>
      <c r="J8364" s="1" t="s">
        <v>26</v>
      </c>
      <c r="K8364" s="1">
        <v>0</v>
      </c>
      <c r="L8364" s="1">
        <v>0</v>
      </c>
      <c r="M8364" s="1">
        <v>1101419</v>
      </c>
      <c r="N8364" s="1">
        <v>101400</v>
      </c>
    </row>
    <row r="8365" spans="1:14">
      <c r="A8365" s="12">
        <v>29215921</v>
      </c>
      <c r="B8365" s="1" t="s">
        <v>13232</v>
      </c>
      <c r="C8365" s="12">
        <v>292159</v>
      </c>
      <c r="D8365" s="1" t="s">
        <v>516</v>
      </c>
      <c r="E8365" s="12">
        <v>2921</v>
      </c>
      <c r="F8365" s="1" t="s">
        <v>73</v>
      </c>
      <c r="G8365" s="12">
        <v>29</v>
      </c>
      <c r="H8365" s="1" t="s">
        <v>13</v>
      </c>
      <c r="I8365" s="1" t="s">
        <v>12</v>
      </c>
      <c r="J8365" s="1" t="s">
        <v>11</v>
      </c>
      <c r="K8365" s="1">
        <v>0</v>
      </c>
      <c r="L8365" s="1">
        <v>0</v>
      </c>
      <c r="M8365" s="1">
        <v>1095428</v>
      </c>
      <c r="N8365" s="1">
        <v>292925</v>
      </c>
    </row>
    <row r="8366" spans="1:14">
      <c r="A8366" s="12">
        <v>29225011</v>
      </c>
      <c r="B8366" s="1" t="s">
        <v>2276</v>
      </c>
      <c r="C8366" s="12">
        <v>292250</v>
      </c>
      <c r="D8366" s="1" t="s">
        <v>1617</v>
      </c>
      <c r="E8366" s="12">
        <v>2922</v>
      </c>
      <c r="F8366" s="1" t="s">
        <v>294</v>
      </c>
      <c r="G8366" s="12">
        <v>29</v>
      </c>
      <c r="H8366" s="1" t="s">
        <v>13</v>
      </c>
      <c r="I8366" s="1" t="s">
        <v>12</v>
      </c>
      <c r="J8366" s="1" t="s">
        <v>11</v>
      </c>
      <c r="K8366" s="1">
        <v>0</v>
      </c>
      <c r="L8366" s="1">
        <v>0</v>
      </c>
      <c r="M8366" s="1">
        <v>1092354</v>
      </c>
      <c r="N8366" s="1">
        <v>6456</v>
      </c>
    </row>
    <row r="8367" spans="1:14">
      <c r="A8367" s="12">
        <v>28439020</v>
      </c>
      <c r="B8367" s="1" t="s">
        <v>13231</v>
      </c>
      <c r="C8367" s="12">
        <v>284390</v>
      </c>
      <c r="D8367" s="1" t="s">
        <v>641</v>
      </c>
      <c r="E8367" s="12">
        <v>2843</v>
      </c>
      <c r="F8367" s="1" t="s">
        <v>640</v>
      </c>
      <c r="G8367" s="12">
        <v>28</v>
      </c>
      <c r="H8367" s="1" t="s">
        <v>118</v>
      </c>
      <c r="I8367" s="1" t="s">
        <v>12</v>
      </c>
      <c r="J8367" s="1" t="s">
        <v>11</v>
      </c>
      <c r="K8367" s="1">
        <v>0</v>
      </c>
      <c r="L8367" s="1">
        <v>0</v>
      </c>
      <c r="M8367" s="1">
        <v>1079718</v>
      </c>
      <c r="N8367" s="1">
        <v>92</v>
      </c>
    </row>
    <row r="8368" spans="1:14">
      <c r="A8368" s="12">
        <v>28372029</v>
      </c>
      <c r="B8368" s="1" t="s">
        <v>883</v>
      </c>
      <c r="C8368" s="12">
        <v>283720</v>
      </c>
      <c r="D8368" s="1" t="s">
        <v>882</v>
      </c>
      <c r="E8368" s="12">
        <v>2837</v>
      </c>
      <c r="F8368" s="1" t="s">
        <v>170</v>
      </c>
      <c r="G8368" s="12">
        <v>28</v>
      </c>
      <c r="H8368" s="1" t="s">
        <v>118</v>
      </c>
      <c r="I8368" s="1" t="s">
        <v>12</v>
      </c>
      <c r="J8368" s="1" t="s">
        <v>11</v>
      </c>
      <c r="K8368" s="1">
        <v>0</v>
      </c>
      <c r="L8368" s="1">
        <v>0</v>
      </c>
      <c r="M8368" s="1">
        <v>1076804</v>
      </c>
      <c r="N8368" s="1">
        <v>25188</v>
      </c>
    </row>
    <row r="8369" spans="1:14">
      <c r="A8369" s="12">
        <v>29309091</v>
      </c>
      <c r="B8369" s="1" t="s">
        <v>322</v>
      </c>
      <c r="C8369" s="12">
        <v>293090</v>
      </c>
      <c r="D8369" s="1" t="s">
        <v>190</v>
      </c>
      <c r="E8369" s="12">
        <v>2930</v>
      </c>
      <c r="F8369" s="1" t="s">
        <v>115</v>
      </c>
      <c r="G8369" s="12">
        <v>29</v>
      </c>
      <c r="H8369" s="1" t="s">
        <v>13</v>
      </c>
      <c r="I8369" s="1" t="s">
        <v>12</v>
      </c>
      <c r="J8369" s="1" t="s">
        <v>11</v>
      </c>
      <c r="K8369" s="1">
        <v>0</v>
      </c>
      <c r="L8369" s="1">
        <v>0</v>
      </c>
      <c r="M8369" s="1">
        <v>1072452</v>
      </c>
      <c r="N8369" s="1">
        <v>256575</v>
      </c>
    </row>
    <row r="8370" spans="1:14">
      <c r="A8370" s="12">
        <v>29214229</v>
      </c>
      <c r="B8370" s="1" t="s">
        <v>1682</v>
      </c>
      <c r="C8370" s="12">
        <v>292142</v>
      </c>
      <c r="D8370" s="1" t="s">
        <v>1540</v>
      </c>
      <c r="E8370" s="12">
        <v>2921</v>
      </c>
      <c r="F8370" s="1" t="s">
        <v>73</v>
      </c>
      <c r="G8370" s="12">
        <v>29</v>
      </c>
      <c r="H8370" s="1" t="s">
        <v>13</v>
      </c>
      <c r="I8370" s="1" t="s">
        <v>12</v>
      </c>
      <c r="J8370" s="1" t="s">
        <v>11</v>
      </c>
      <c r="K8370" s="1">
        <v>0</v>
      </c>
      <c r="L8370" s="1">
        <v>0</v>
      </c>
      <c r="M8370" s="1">
        <v>1072091</v>
      </c>
      <c r="N8370" s="1">
        <v>354807</v>
      </c>
    </row>
    <row r="8371" spans="1:14">
      <c r="A8371" s="12">
        <v>29147922</v>
      </c>
      <c r="B8371" s="1" t="s">
        <v>1005</v>
      </c>
      <c r="C8371" s="12">
        <v>291479</v>
      </c>
      <c r="D8371" s="1" t="s">
        <v>723</v>
      </c>
      <c r="E8371" s="12">
        <v>2914</v>
      </c>
      <c r="F8371" s="1" t="s">
        <v>45</v>
      </c>
      <c r="G8371" s="12">
        <v>29</v>
      </c>
      <c r="H8371" s="1" t="s">
        <v>13</v>
      </c>
      <c r="I8371" s="1" t="s">
        <v>12</v>
      </c>
      <c r="J8371" s="1" t="s">
        <v>11</v>
      </c>
      <c r="K8371" s="1">
        <v>0</v>
      </c>
      <c r="L8371" s="1">
        <v>0</v>
      </c>
      <c r="M8371" s="1">
        <v>1071831</v>
      </c>
      <c r="N8371" s="1">
        <v>32725</v>
      </c>
    </row>
    <row r="8372" spans="1:14">
      <c r="A8372" s="12">
        <v>28369200</v>
      </c>
      <c r="B8372" s="1" t="s">
        <v>479</v>
      </c>
      <c r="C8372" s="12">
        <v>283692</v>
      </c>
      <c r="D8372" s="1" t="s">
        <v>479</v>
      </c>
      <c r="E8372" s="12">
        <v>2836</v>
      </c>
      <c r="F8372" s="1" t="s">
        <v>307</v>
      </c>
      <c r="G8372" s="12">
        <v>28</v>
      </c>
      <c r="H8372" s="1" t="s">
        <v>118</v>
      </c>
      <c r="I8372" s="1" t="s">
        <v>12</v>
      </c>
      <c r="J8372" s="1" t="s">
        <v>11</v>
      </c>
      <c r="K8372" s="1">
        <v>0</v>
      </c>
      <c r="L8372" s="1">
        <v>0</v>
      </c>
      <c r="M8372" s="1">
        <v>1067415</v>
      </c>
      <c r="N8372" s="1">
        <v>720227</v>
      </c>
    </row>
    <row r="8373" spans="1:14">
      <c r="A8373" s="12">
        <v>29333934</v>
      </c>
      <c r="B8373" s="1" t="s">
        <v>13230</v>
      </c>
      <c r="C8373" s="12">
        <v>293339</v>
      </c>
      <c r="D8373" s="1" t="s">
        <v>68</v>
      </c>
      <c r="E8373" s="12">
        <v>2933</v>
      </c>
      <c r="F8373" s="1" t="s">
        <v>67</v>
      </c>
      <c r="G8373" s="12">
        <v>29</v>
      </c>
      <c r="H8373" s="1" t="s">
        <v>13</v>
      </c>
      <c r="I8373" s="1" t="s">
        <v>12</v>
      </c>
      <c r="J8373" s="1" t="s">
        <v>11</v>
      </c>
      <c r="K8373" s="1">
        <v>0</v>
      </c>
      <c r="L8373" s="1">
        <v>0</v>
      </c>
      <c r="M8373" s="1">
        <v>1065474</v>
      </c>
      <c r="N8373" s="1">
        <v>134585</v>
      </c>
    </row>
    <row r="8374" spans="1:14">
      <c r="A8374" s="12">
        <v>24049200</v>
      </c>
      <c r="B8374" s="1" t="s">
        <v>13229</v>
      </c>
      <c r="C8374" s="12">
        <v>240492</v>
      </c>
      <c r="D8374" s="1" t="s">
        <v>13229</v>
      </c>
      <c r="E8374" s="12">
        <v>2404</v>
      </c>
      <c r="F8374" s="1" t="s">
        <v>2944</v>
      </c>
      <c r="G8374" s="12">
        <v>24</v>
      </c>
      <c r="H8374" s="1" t="s">
        <v>2943</v>
      </c>
      <c r="I8374" s="1" t="s">
        <v>751</v>
      </c>
      <c r="J8374" s="1" t="s">
        <v>750</v>
      </c>
      <c r="K8374" s="1">
        <v>0</v>
      </c>
      <c r="L8374" s="1">
        <v>0</v>
      </c>
      <c r="M8374" s="1">
        <v>1061279</v>
      </c>
      <c r="N8374" s="1">
        <v>8319</v>
      </c>
    </row>
    <row r="8375" spans="1:14">
      <c r="A8375" s="12">
        <v>39072991</v>
      </c>
      <c r="B8375" s="1" t="s">
        <v>2975</v>
      </c>
      <c r="C8375" s="12">
        <v>390729</v>
      </c>
      <c r="D8375" s="1" t="s">
        <v>776</v>
      </c>
      <c r="E8375" s="12">
        <v>3907</v>
      </c>
      <c r="F8375" s="1" t="s">
        <v>775</v>
      </c>
      <c r="G8375" s="12">
        <v>39</v>
      </c>
      <c r="H8375" s="1" t="s">
        <v>38</v>
      </c>
      <c r="I8375" s="1" t="s">
        <v>37</v>
      </c>
      <c r="J8375" s="1" t="s">
        <v>36</v>
      </c>
      <c r="K8375" s="1">
        <v>0</v>
      </c>
      <c r="L8375" s="1">
        <v>0</v>
      </c>
      <c r="M8375" s="1">
        <v>1059682</v>
      </c>
      <c r="N8375" s="1">
        <v>728056</v>
      </c>
    </row>
    <row r="8376" spans="1:14">
      <c r="A8376" s="12">
        <v>30049038</v>
      </c>
      <c r="B8376" s="1" t="s">
        <v>13228</v>
      </c>
      <c r="C8376" s="12">
        <v>300490</v>
      </c>
      <c r="D8376" s="1" t="s">
        <v>741</v>
      </c>
      <c r="E8376" s="12">
        <v>3004</v>
      </c>
      <c r="F8376" s="1" t="s">
        <v>364</v>
      </c>
      <c r="G8376" s="12">
        <v>30</v>
      </c>
      <c r="H8376" s="1" t="s">
        <v>63</v>
      </c>
      <c r="I8376" s="1" t="s">
        <v>12</v>
      </c>
      <c r="J8376" s="1" t="s">
        <v>11</v>
      </c>
      <c r="K8376" s="1">
        <v>0</v>
      </c>
      <c r="L8376" s="1">
        <v>0</v>
      </c>
      <c r="M8376" s="1">
        <v>1047889</v>
      </c>
      <c r="N8376" s="1">
        <v>4441</v>
      </c>
    </row>
    <row r="8377" spans="1:14">
      <c r="A8377" s="12">
        <v>32065029</v>
      </c>
      <c r="B8377" s="1" t="s">
        <v>2792</v>
      </c>
      <c r="C8377" s="12">
        <v>320650</v>
      </c>
      <c r="D8377" s="1" t="s">
        <v>2168</v>
      </c>
      <c r="E8377" s="12">
        <v>3206</v>
      </c>
      <c r="F8377" s="1" t="s">
        <v>2167</v>
      </c>
      <c r="G8377" s="12">
        <v>32</v>
      </c>
      <c r="H8377" s="1" t="s">
        <v>1112</v>
      </c>
      <c r="I8377" s="1" t="s">
        <v>12</v>
      </c>
      <c r="J8377" s="1" t="s">
        <v>11</v>
      </c>
      <c r="K8377" s="1">
        <v>0</v>
      </c>
      <c r="L8377" s="1">
        <v>0</v>
      </c>
      <c r="M8377" s="1">
        <v>1035554</v>
      </c>
      <c r="N8377" s="1">
        <v>13152</v>
      </c>
    </row>
    <row r="8378" spans="1:14">
      <c r="A8378" s="12">
        <v>30031013</v>
      </c>
      <c r="B8378" s="1" t="s">
        <v>13227</v>
      </c>
      <c r="C8378" s="12">
        <v>300310</v>
      </c>
      <c r="D8378" s="1" t="s">
        <v>4967</v>
      </c>
      <c r="E8378" s="12">
        <v>3003</v>
      </c>
      <c r="F8378" s="1" t="s">
        <v>1164</v>
      </c>
      <c r="G8378" s="12">
        <v>30</v>
      </c>
      <c r="H8378" s="1" t="s">
        <v>63</v>
      </c>
      <c r="I8378" s="1" t="s">
        <v>12</v>
      </c>
      <c r="J8378" s="1" t="s">
        <v>11</v>
      </c>
      <c r="K8378" s="1">
        <v>0</v>
      </c>
      <c r="L8378" s="1">
        <v>0</v>
      </c>
      <c r="M8378" s="1">
        <v>1032976</v>
      </c>
      <c r="N8378" s="1">
        <v>8919</v>
      </c>
    </row>
    <row r="8379" spans="1:14">
      <c r="A8379" s="12">
        <v>35079031</v>
      </c>
      <c r="B8379" s="1" t="s">
        <v>1167</v>
      </c>
      <c r="C8379" s="12">
        <v>350790</v>
      </c>
      <c r="D8379" s="1" t="s">
        <v>434</v>
      </c>
      <c r="E8379" s="12">
        <v>3507</v>
      </c>
      <c r="F8379" s="1" t="s">
        <v>433</v>
      </c>
      <c r="G8379" s="12">
        <v>35</v>
      </c>
      <c r="H8379" s="1" t="s">
        <v>432</v>
      </c>
      <c r="I8379" s="1" t="s">
        <v>12</v>
      </c>
      <c r="J8379" s="1" t="s">
        <v>11</v>
      </c>
      <c r="K8379" s="1">
        <v>0</v>
      </c>
      <c r="L8379" s="1">
        <v>0</v>
      </c>
      <c r="M8379" s="1">
        <v>1032904</v>
      </c>
      <c r="N8379" s="1">
        <v>12008</v>
      </c>
    </row>
    <row r="8380" spans="1:14">
      <c r="A8380" s="12">
        <v>32041520</v>
      </c>
      <c r="B8380" s="1" t="s">
        <v>13226</v>
      </c>
      <c r="C8380" s="12">
        <v>320415</v>
      </c>
      <c r="D8380" s="1" t="s">
        <v>5336</v>
      </c>
      <c r="E8380" s="12">
        <v>3204</v>
      </c>
      <c r="F8380" s="1" t="s">
        <v>1863</v>
      </c>
      <c r="G8380" s="12">
        <v>32</v>
      </c>
      <c r="H8380" s="1" t="s">
        <v>1112</v>
      </c>
      <c r="I8380" s="1" t="s">
        <v>12</v>
      </c>
      <c r="J8380" s="1" t="s">
        <v>11</v>
      </c>
      <c r="K8380" s="1">
        <v>0</v>
      </c>
      <c r="L8380" s="1">
        <v>0</v>
      </c>
      <c r="M8380" s="1">
        <v>1031349</v>
      </c>
      <c r="N8380" s="1">
        <v>71004</v>
      </c>
    </row>
    <row r="8381" spans="1:14">
      <c r="A8381" s="12">
        <v>39129010</v>
      </c>
      <c r="B8381" s="1" t="s">
        <v>3667</v>
      </c>
      <c r="C8381" s="12">
        <v>391290</v>
      </c>
      <c r="D8381" s="1" t="s">
        <v>3493</v>
      </c>
      <c r="E8381" s="12">
        <v>3912</v>
      </c>
      <c r="F8381" s="1" t="s">
        <v>1933</v>
      </c>
      <c r="G8381" s="12">
        <v>39</v>
      </c>
      <c r="H8381" s="1" t="s">
        <v>38</v>
      </c>
      <c r="I8381" s="1" t="s">
        <v>37</v>
      </c>
      <c r="J8381" s="1" t="s">
        <v>36</v>
      </c>
      <c r="K8381" s="1">
        <v>0</v>
      </c>
      <c r="L8381" s="1">
        <v>0</v>
      </c>
      <c r="M8381" s="1">
        <v>1018728</v>
      </c>
      <c r="N8381" s="1">
        <v>89382</v>
      </c>
    </row>
    <row r="8382" spans="1:14">
      <c r="A8382" s="12">
        <v>29362119</v>
      </c>
      <c r="B8382" s="1" t="s">
        <v>2998</v>
      </c>
      <c r="C8382" s="12">
        <v>293621</v>
      </c>
      <c r="D8382" s="1" t="s">
        <v>2223</v>
      </c>
      <c r="E8382" s="12">
        <v>2936</v>
      </c>
      <c r="F8382" s="1" t="s">
        <v>696</v>
      </c>
      <c r="G8382" s="12">
        <v>29</v>
      </c>
      <c r="H8382" s="1" t="s">
        <v>13</v>
      </c>
      <c r="I8382" s="1" t="s">
        <v>12</v>
      </c>
      <c r="J8382" s="1" t="s">
        <v>11</v>
      </c>
      <c r="K8382" s="1">
        <v>0</v>
      </c>
      <c r="L8382" s="1">
        <v>0</v>
      </c>
      <c r="M8382" s="1">
        <v>1010299</v>
      </c>
      <c r="N8382" s="1">
        <v>803</v>
      </c>
    </row>
    <row r="8383" spans="1:14">
      <c r="A8383" s="12">
        <v>29223921</v>
      </c>
      <c r="B8383" s="1" t="s">
        <v>1182</v>
      </c>
      <c r="C8383" s="12">
        <v>292239</v>
      </c>
      <c r="D8383" s="1" t="s">
        <v>295</v>
      </c>
      <c r="E8383" s="12">
        <v>2922</v>
      </c>
      <c r="F8383" s="1" t="s">
        <v>294</v>
      </c>
      <c r="G8383" s="12">
        <v>29</v>
      </c>
      <c r="H8383" s="1" t="s">
        <v>13</v>
      </c>
      <c r="I8383" s="1" t="s">
        <v>12</v>
      </c>
      <c r="J8383" s="1" t="s">
        <v>11</v>
      </c>
      <c r="K8383" s="1">
        <v>0</v>
      </c>
      <c r="L8383" s="1">
        <v>0</v>
      </c>
      <c r="M8383" s="1">
        <v>1007195</v>
      </c>
      <c r="N8383" s="1">
        <v>3908</v>
      </c>
    </row>
    <row r="8384" spans="1:14">
      <c r="A8384" s="12">
        <v>29394200</v>
      </c>
      <c r="B8384" s="1" t="s">
        <v>1997</v>
      </c>
      <c r="C8384" s="12">
        <v>293942</v>
      </c>
      <c r="D8384" s="1" t="s">
        <v>1996</v>
      </c>
      <c r="E8384" s="12">
        <v>2939</v>
      </c>
      <c r="F8384" s="1" t="s">
        <v>656</v>
      </c>
      <c r="G8384" s="12">
        <v>29</v>
      </c>
      <c r="H8384" s="1" t="s">
        <v>13</v>
      </c>
      <c r="I8384" s="1" t="s">
        <v>12</v>
      </c>
      <c r="J8384" s="1" t="s">
        <v>11</v>
      </c>
      <c r="K8384" s="1">
        <v>0</v>
      </c>
      <c r="L8384" s="1">
        <v>0</v>
      </c>
      <c r="M8384" s="1">
        <v>998382</v>
      </c>
      <c r="N8384" s="1">
        <v>12585</v>
      </c>
    </row>
    <row r="8385" spans="1:14">
      <c r="A8385" s="12">
        <v>85171432</v>
      </c>
      <c r="B8385" s="1" t="s">
        <v>3375</v>
      </c>
      <c r="C8385" s="12">
        <v>851714</v>
      </c>
      <c r="D8385" s="1" t="s">
        <v>1191</v>
      </c>
      <c r="E8385" s="12">
        <v>8517</v>
      </c>
      <c r="F8385" s="1" t="s">
        <v>852</v>
      </c>
      <c r="G8385" s="12">
        <v>85</v>
      </c>
      <c r="H8385" s="1" t="s">
        <v>102</v>
      </c>
      <c r="I8385" s="1" t="s">
        <v>27</v>
      </c>
      <c r="J8385" s="1" t="s">
        <v>26</v>
      </c>
      <c r="K8385" s="1">
        <v>0</v>
      </c>
      <c r="L8385" s="1">
        <v>0</v>
      </c>
      <c r="M8385" s="1">
        <v>997952</v>
      </c>
      <c r="N8385" s="1">
        <v>18631</v>
      </c>
    </row>
    <row r="8386" spans="1:14">
      <c r="A8386" s="12">
        <v>90183213</v>
      </c>
      <c r="B8386" s="1" t="s">
        <v>13225</v>
      </c>
      <c r="C8386" s="12">
        <v>901832</v>
      </c>
      <c r="D8386" s="1" t="s">
        <v>808</v>
      </c>
      <c r="E8386" s="12">
        <v>9018</v>
      </c>
      <c r="F8386" s="1" t="s">
        <v>807</v>
      </c>
      <c r="G8386" s="12">
        <v>90</v>
      </c>
      <c r="H8386" s="1" t="s">
        <v>512</v>
      </c>
      <c r="I8386" s="1" t="s">
        <v>49</v>
      </c>
      <c r="J8386" s="1" t="s">
        <v>48</v>
      </c>
      <c r="K8386" s="1">
        <v>0</v>
      </c>
      <c r="L8386" s="1">
        <v>0</v>
      </c>
      <c r="M8386" s="1">
        <v>991520</v>
      </c>
      <c r="N8386" s="1">
        <v>9156</v>
      </c>
    </row>
    <row r="8387" spans="1:14">
      <c r="A8387" s="12">
        <v>30042032</v>
      </c>
      <c r="B8387" s="1" t="s">
        <v>13224</v>
      </c>
      <c r="C8387" s="12">
        <v>300420</v>
      </c>
      <c r="D8387" s="1" t="s">
        <v>365</v>
      </c>
      <c r="E8387" s="12">
        <v>3004</v>
      </c>
      <c r="F8387" s="1" t="s">
        <v>364</v>
      </c>
      <c r="G8387" s="12">
        <v>30</v>
      </c>
      <c r="H8387" s="1" t="s">
        <v>63</v>
      </c>
      <c r="I8387" s="1" t="s">
        <v>12</v>
      </c>
      <c r="J8387" s="1" t="s">
        <v>11</v>
      </c>
      <c r="K8387" s="1">
        <v>0</v>
      </c>
      <c r="L8387" s="1">
        <v>0</v>
      </c>
      <c r="M8387" s="1">
        <v>970702</v>
      </c>
      <c r="N8387" s="1">
        <v>9999</v>
      </c>
    </row>
    <row r="8388" spans="1:14">
      <c r="A8388" s="12">
        <v>28053010</v>
      </c>
      <c r="B8388" s="1" t="s">
        <v>13223</v>
      </c>
      <c r="C8388" s="12">
        <v>280530</v>
      </c>
      <c r="D8388" s="1" t="s">
        <v>629</v>
      </c>
      <c r="E8388" s="12">
        <v>2805</v>
      </c>
      <c r="F8388" s="1" t="s">
        <v>119</v>
      </c>
      <c r="G8388" s="12">
        <v>28</v>
      </c>
      <c r="H8388" s="1" t="s">
        <v>118</v>
      </c>
      <c r="I8388" s="1" t="s">
        <v>12</v>
      </c>
      <c r="J8388" s="1" t="s">
        <v>11</v>
      </c>
      <c r="K8388" s="1">
        <v>0</v>
      </c>
      <c r="L8388" s="1">
        <v>0</v>
      </c>
      <c r="M8388" s="1">
        <v>968428</v>
      </c>
      <c r="N8388" s="1">
        <v>315200</v>
      </c>
    </row>
    <row r="8389" spans="1:14">
      <c r="A8389" s="12">
        <v>47069100</v>
      </c>
      <c r="B8389" s="1" t="s">
        <v>3470</v>
      </c>
      <c r="C8389" s="12">
        <v>470691</v>
      </c>
      <c r="D8389" s="1" t="s">
        <v>3470</v>
      </c>
      <c r="E8389" s="12">
        <v>4706</v>
      </c>
      <c r="F8389" s="1" t="s">
        <v>565</v>
      </c>
      <c r="G8389" s="12">
        <v>47</v>
      </c>
      <c r="H8389" s="1" t="s">
        <v>564</v>
      </c>
      <c r="I8389" s="1" t="s">
        <v>18</v>
      </c>
      <c r="J8389" s="1" t="s">
        <v>17</v>
      </c>
      <c r="K8389" s="1">
        <v>0</v>
      </c>
      <c r="L8389" s="1">
        <v>0</v>
      </c>
      <c r="M8389" s="1">
        <v>964601</v>
      </c>
      <c r="N8389" s="1">
        <v>612014</v>
      </c>
    </row>
    <row r="8390" spans="1:14">
      <c r="A8390" s="12">
        <v>44079100</v>
      </c>
      <c r="B8390" s="1" t="s">
        <v>3570</v>
      </c>
      <c r="C8390" s="12">
        <v>440791</v>
      </c>
      <c r="D8390" s="1" t="s">
        <v>3569</v>
      </c>
      <c r="E8390" s="12">
        <v>4407</v>
      </c>
      <c r="F8390" s="1" t="s">
        <v>2204</v>
      </c>
      <c r="G8390" s="12">
        <v>44</v>
      </c>
      <c r="H8390" s="1" t="s">
        <v>2121</v>
      </c>
      <c r="I8390" s="1" t="s">
        <v>1129</v>
      </c>
      <c r="J8390" s="1" t="s">
        <v>1128</v>
      </c>
      <c r="K8390" s="1">
        <v>0</v>
      </c>
      <c r="L8390" s="1">
        <v>0</v>
      </c>
      <c r="M8390" s="1">
        <v>939252</v>
      </c>
      <c r="N8390" s="1">
        <v>583126</v>
      </c>
    </row>
    <row r="8391" spans="1:14">
      <c r="A8391" s="12">
        <v>29419034</v>
      </c>
      <c r="B8391" s="1" t="s">
        <v>2102</v>
      </c>
      <c r="C8391" s="12">
        <v>294190</v>
      </c>
      <c r="D8391" s="1" t="s">
        <v>532</v>
      </c>
      <c r="E8391" s="12">
        <v>2941</v>
      </c>
      <c r="F8391" s="1" t="s">
        <v>361</v>
      </c>
      <c r="G8391" s="12">
        <v>29</v>
      </c>
      <c r="H8391" s="1" t="s">
        <v>13</v>
      </c>
      <c r="I8391" s="1" t="s">
        <v>12</v>
      </c>
      <c r="J8391" s="1" t="s">
        <v>11</v>
      </c>
      <c r="K8391" s="1">
        <v>0</v>
      </c>
      <c r="L8391" s="1">
        <v>0</v>
      </c>
      <c r="M8391" s="1">
        <v>932154</v>
      </c>
      <c r="N8391" s="1">
        <v>12050</v>
      </c>
    </row>
    <row r="8392" spans="1:14">
      <c r="A8392" s="12">
        <v>30042039</v>
      </c>
      <c r="B8392" s="1" t="s">
        <v>13222</v>
      </c>
      <c r="C8392" s="12">
        <v>300420</v>
      </c>
      <c r="D8392" s="1" t="s">
        <v>365</v>
      </c>
      <c r="E8392" s="12">
        <v>3004</v>
      </c>
      <c r="F8392" s="1" t="s">
        <v>364</v>
      </c>
      <c r="G8392" s="12">
        <v>30</v>
      </c>
      <c r="H8392" s="1" t="s">
        <v>63</v>
      </c>
      <c r="I8392" s="1" t="s">
        <v>12</v>
      </c>
      <c r="J8392" s="1" t="s">
        <v>11</v>
      </c>
      <c r="K8392" s="1">
        <v>0</v>
      </c>
      <c r="L8392" s="1">
        <v>0</v>
      </c>
      <c r="M8392" s="1">
        <v>921808</v>
      </c>
      <c r="N8392" s="1">
        <v>2328</v>
      </c>
    </row>
    <row r="8393" spans="1:14">
      <c r="A8393" s="12">
        <v>84453010</v>
      </c>
      <c r="B8393" s="1" t="s">
        <v>13221</v>
      </c>
      <c r="C8393" s="12">
        <v>844530</v>
      </c>
      <c r="D8393" s="1" t="s">
        <v>13090</v>
      </c>
      <c r="E8393" s="12">
        <v>8445</v>
      </c>
      <c r="F8393" s="1" t="s">
        <v>711</v>
      </c>
      <c r="G8393" s="12">
        <v>84</v>
      </c>
      <c r="H8393" s="1" t="s">
        <v>28</v>
      </c>
      <c r="I8393" s="1" t="s">
        <v>27</v>
      </c>
      <c r="J8393" s="1" t="s">
        <v>26</v>
      </c>
      <c r="K8393" s="1">
        <v>0</v>
      </c>
      <c r="L8393" s="1">
        <v>0</v>
      </c>
      <c r="M8393" s="1">
        <v>918951</v>
      </c>
      <c r="N8393" s="1">
        <v>75106</v>
      </c>
    </row>
    <row r="8394" spans="1:14">
      <c r="A8394" s="12">
        <v>29336914</v>
      </c>
      <c r="B8394" s="1" t="s">
        <v>13220</v>
      </c>
      <c r="C8394" s="12">
        <v>293369</v>
      </c>
      <c r="D8394" s="1" t="s">
        <v>139</v>
      </c>
      <c r="E8394" s="12">
        <v>2933</v>
      </c>
      <c r="F8394" s="1" t="s">
        <v>67</v>
      </c>
      <c r="G8394" s="12">
        <v>29</v>
      </c>
      <c r="H8394" s="1" t="s">
        <v>13</v>
      </c>
      <c r="I8394" s="1" t="s">
        <v>12</v>
      </c>
      <c r="J8394" s="1" t="s">
        <v>11</v>
      </c>
      <c r="K8394" s="1">
        <v>0</v>
      </c>
      <c r="L8394" s="1">
        <v>0</v>
      </c>
      <c r="M8394" s="1">
        <v>913951</v>
      </c>
      <c r="N8394" s="1">
        <v>140000</v>
      </c>
    </row>
    <row r="8395" spans="1:14">
      <c r="A8395" s="12">
        <v>32072091</v>
      </c>
      <c r="B8395" s="1" t="s">
        <v>3184</v>
      </c>
      <c r="C8395" s="12">
        <v>320720</v>
      </c>
      <c r="D8395" s="1" t="s">
        <v>2311</v>
      </c>
      <c r="E8395" s="12">
        <v>3207</v>
      </c>
      <c r="F8395" s="1" t="s">
        <v>2310</v>
      </c>
      <c r="G8395" s="12">
        <v>32</v>
      </c>
      <c r="H8395" s="1" t="s">
        <v>1112</v>
      </c>
      <c r="I8395" s="1" t="s">
        <v>12</v>
      </c>
      <c r="J8395" s="1" t="s">
        <v>11</v>
      </c>
      <c r="K8395" s="1">
        <v>0</v>
      </c>
      <c r="L8395" s="1">
        <v>0</v>
      </c>
      <c r="M8395" s="1">
        <v>910391</v>
      </c>
      <c r="N8395" s="1">
        <v>157</v>
      </c>
    </row>
    <row r="8396" spans="1:14">
      <c r="A8396" s="12">
        <v>28051910</v>
      </c>
      <c r="B8396" s="1" t="s">
        <v>303</v>
      </c>
      <c r="C8396" s="12">
        <v>280519</v>
      </c>
      <c r="D8396" s="1" t="s">
        <v>120</v>
      </c>
      <c r="E8396" s="12">
        <v>2805</v>
      </c>
      <c r="F8396" s="1" t="s">
        <v>119</v>
      </c>
      <c r="G8396" s="12">
        <v>28</v>
      </c>
      <c r="H8396" s="1" t="s">
        <v>118</v>
      </c>
      <c r="I8396" s="1" t="s">
        <v>12</v>
      </c>
      <c r="J8396" s="1" t="s">
        <v>11</v>
      </c>
      <c r="K8396" s="1">
        <v>0</v>
      </c>
      <c r="L8396" s="1">
        <v>0</v>
      </c>
      <c r="M8396" s="1">
        <v>909356</v>
      </c>
      <c r="N8396" s="1">
        <v>102039</v>
      </c>
    </row>
    <row r="8397" spans="1:14">
      <c r="A8397" s="12">
        <v>29182120</v>
      </c>
      <c r="B8397" s="1" t="s">
        <v>2424</v>
      </c>
      <c r="C8397" s="12">
        <v>291821</v>
      </c>
      <c r="D8397" s="1" t="s">
        <v>2264</v>
      </c>
      <c r="E8397" s="12">
        <v>2918</v>
      </c>
      <c r="F8397" s="1" t="s">
        <v>323</v>
      </c>
      <c r="G8397" s="12">
        <v>29</v>
      </c>
      <c r="H8397" s="1" t="s">
        <v>13</v>
      </c>
      <c r="I8397" s="1" t="s">
        <v>12</v>
      </c>
      <c r="J8397" s="1" t="s">
        <v>11</v>
      </c>
      <c r="K8397" s="1">
        <v>0</v>
      </c>
      <c r="L8397" s="1">
        <v>0</v>
      </c>
      <c r="M8397" s="1">
        <v>904532</v>
      </c>
      <c r="N8397" s="1">
        <v>161388</v>
      </c>
    </row>
    <row r="8398" spans="1:14">
      <c r="A8398" s="12">
        <v>29359024</v>
      </c>
      <c r="B8398" s="1" t="s">
        <v>506</v>
      </c>
      <c r="C8398" s="12">
        <v>293590</v>
      </c>
      <c r="D8398" s="1" t="s">
        <v>505</v>
      </c>
      <c r="E8398" s="12">
        <v>2935</v>
      </c>
      <c r="F8398" s="1" t="s">
        <v>504</v>
      </c>
      <c r="G8398" s="12">
        <v>29</v>
      </c>
      <c r="H8398" s="1" t="s">
        <v>13</v>
      </c>
      <c r="I8398" s="1" t="s">
        <v>12</v>
      </c>
      <c r="J8398" s="1" t="s">
        <v>11</v>
      </c>
      <c r="K8398" s="1">
        <v>0</v>
      </c>
      <c r="L8398" s="1">
        <v>0</v>
      </c>
      <c r="M8398" s="1">
        <v>892785</v>
      </c>
      <c r="N8398" s="1">
        <v>1312</v>
      </c>
    </row>
    <row r="8399" spans="1:14">
      <c r="A8399" s="12">
        <v>28444330</v>
      </c>
      <c r="B8399" s="1" t="s">
        <v>13219</v>
      </c>
      <c r="C8399" s="12">
        <v>284443</v>
      </c>
      <c r="D8399" s="1" t="s">
        <v>1869</v>
      </c>
      <c r="E8399" s="12">
        <v>2844</v>
      </c>
      <c r="F8399" s="1" t="s">
        <v>1868</v>
      </c>
      <c r="G8399" s="12">
        <v>28</v>
      </c>
      <c r="H8399" s="1" t="s">
        <v>118</v>
      </c>
      <c r="I8399" s="1" t="s">
        <v>12</v>
      </c>
      <c r="J8399" s="1" t="s">
        <v>11</v>
      </c>
      <c r="K8399" s="1">
        <v>0</v>
      </c>
      <c r="L8399" s="1">
        <v>0</v>
      </c>
      <c r="M8399" s="1">
        <v>892730</v>
      </c>
      <c r="N8399" s="1">
        <v>0</v>
      </c>
    </row>
    <row r="8400" spans="1:14">
      <c r="A8400" s="12">
        <v>29222919</v>
      </c>
      <c r="B8400" s="1" t="s">
        <v>2453</v>
      </c>
      <c r="C8400" s="12">
        <v>292229</v>
      </c>
      <c r="D8400" s="1" t="s">
        <v>1023</v>
      </c>
      <c r="E8400" s="12">
        <v>2922</v>
      </c>
      <c r="F8400" s="1" t="s">
        <v>294</v>
      </c>
      <c r="G8400" s="12">
        <v>29</v>
      </c>
      <c r="H8400" s="1" t="s">
        <v>13</v>
      </c>
      <c r="I8400" s="1" t="s">
        <v>12</v>
      </c>
      <c r="J8400" s="1" t="s">
        <v>11</v>
      </c>
      <c r="K8400" s="1">
        <v>0</v>
      </c>
      <c r="L8400" s="1">
        <v>0</v>
      </c>
      <c r="M8400" s="1">
        <v>890282</v>
      </c>
      <c r="N8400" s="1">
        <v>144982</v>
      </c>
    </row>
    <row r="8401" spans="1:14">
      <c r="A8401" s="12">
        <v>29144091</v>
      </c>
      <c r="B8401" s="1" t="s">
        <v>13218</v>
      </c>
      <c r="C8401" s="12">
        <v>291440</v>
      </c>
      <c r="D8401" s="1" t="s">
        <v>5654</v>
      </c>
      <c r="E8401" s="12">
        <v>2914</v>
      </c>
      <c r="F8401" s="1" t="s">
        <v>45</v>
      </c>
      <c r="G8401" s="12">
        <v>29</v>
      </c>
      <c r="H8401" s="1" t="s">
        <v>13</v>
      </c>
      <c r="I8401" s="1" t="s">
        <v>12</v>
      </c>
      <c r="J8401" s="1" t="s">
        <v>11</v>
      </c>
      <c r="K8401" s="1">
        <v>0</v>
      </c>
      <c r="L8401" s="1">
        <v>0</v>
      </c>
      <c r="M8401" s="1">
        <v>889572</v>
      </c>
      <c r="N8401" s="1">
        <v>266302</v>
      </c>
    </row>
    <row r="8402" spans="1:14">
      <c r="A8402" s="12">
        <v>29371920</v>
      </c>
      <c r="B8402" s="1" t="s">
        <v>1763</v>
      </c>
      <c r="C8402" s="12">
        <v>293719</v>
      </c>
      <c r="D8402" s="1" t="s">
        <v>1762</v>
      </c>
      <c r="E8402" s="12">
        <v>2937</v>
      </c>
      <c r="F8402" s="1" t="s">
        <v>464</v>
      </c>
      <c r="G8402" s="12">
        <v>29</v>
      </c>
      <c r="H8402" s="1" t="s">
        <v>13</v>
      </c>
      <c r="I8402" s="1" t="s">
        <v>12</v>
      </c>
      <c r="J8402" s="1" t="s">
        <v>11</v>
      </c>
      <c r="K8402" s="1">
        <v>0</v>
      </c>
      <c r="L8402" s="1">
        <v>0</v>
      </c>
      <c r="M8402" s="1">
        <v>875732</v>
      </c>
      <c r="N8402" s="1">
        <v>0</v>
      </c>
    </row>
    <row r="8403" spans="1:14">
      <c r="A8403" s="12">
        <v>39079993</v>
      </c>
      <c r="B8403" s="1" t="s">
        <v>3523</v>
      </c>
      <c r="C8403" s="12">
        <v>390799</v>
      </c>
      <c r="D8403" s="1" t="s">
        <v>2509</v>
      </c>
      <c r="E8403" s="12">
        <v>3907</v>
      </c>
      <c r="F8403" s="1" t="s">
        <v>775</v>
      </c>
      <c r="G8403" s="12">
        <v>39</v>
      </c>
      <c r="H8403" s="1" t="s">
        <v>38</v>
      </c>
      <c r="I8403" s="1" t="s">
        <v>37</v>
      </c>
      <c r="J8403" s="1" t="s">
        <v>36</v>
      </c>
      <c r="K8403" s="1">
        <v>0</v>
      </c>
      <c r="L8403" s="1">
        <v>0</v>
      </c>
      <c r="M8403" s="1">
        <v>874628</v>
      </c>
      <c r="N8403" s="1">
        <v>247885</v>
      </c>
    </row>
    <row r="8404" spans="1:14">
      <c r="A8404" s="12">
        <v>25292200</v>
      </c>
      <c r="B8404" s="1" t="s">
        <v>2221</v>
      </c>
      <c r="C8404" s="12">
        <v>252922</v>
      </c>
      <c r="D8404" s="1" t="s">
        <v>2220</v>
      </c>
      <c r="E8404" s="12">
        <v>2529</v>
      </c>
      <c r="F8404" s="1" t="s">
        <v>2219</v>
      </c>
      <c r="G8404" s="12">
        <v>25</v>
      </c>
      <c r="H8404" s="1" t="s">
        <v>226</v>
      </c>
      <c r="I8404" s="1" t="s">
        <v>225</v>
      </c>
      <c r="J8404" s="1" t="s">
        <v>224</v>
      </c>
      <c r="K8404" s="1">
        <v>0</v>
      </c>
      <c r="L8404" s="1">
        <v>0</v>
      </c>
      <c r="M8404" s="1">
        <v>873160</v>
      </c>
      <c r="N8404" s="1">
        <v>1299602</v>
      </c>
    </row>
    <row r="8405" spans="1:14">
      <c r="A8405" s="12">
        <v>55143019</v>
      </c>
      <c r="B8405" s="1" t="s">
        <v>1214</v>
      </c>
      <c r="C8405" s="12">
        <v>551430</v>
      </c>
      <c r="D8405" s="1" t="s">
        <v>1094</v>
      </c>
      <c r="E8405" s="12">
        <v>5514</v>
      </c>
      <c r="F8405" s="1" t="s">
        <v>664</v>
      </c>
      <c r="G8405" s="12">
        <v>55</v>
      </c>
      <c r="H8405" s="1" t="s">
        <v>282</v>
      </c>
      <c r="I8405" s="1" t="s">
        <v>2</v>
      </c>
      <c r="J8405" s="1" t="s">
        <v>1</v>
      </c>
      <c r="K8405" s="1">
        <v>0</v>
      </c>
      <c r="L8405" s="1">
        <v>0</v>
      </c>
      <c r="M8405" s="1">
        <v>871773</v>
      </c>
      <c r="N8405" s="1">
        <v>226963</v>
      </c>
    </row>
    <row r="8406" spans="1:14">
      <c r="A8406" s="12">
        <v>12092200</v>
      </c>
      <c r="B8406" s="1" t="s">
        <v>13217</v>
      </c>
      <c r="C8406" s="12">
        <v>120922</v>
      </c>
      <c r="D8406" s="1" t="s">
        <v>13216</v>
      </c>
      <c r="E8406" s="12">
        <v>1209</v>
      </c>
      <c r="F8406" s="1" t="s">
        <v>3279</v>
      </c>
      <c r="G8406" s="12">
        <v>12</v>
      </c>
      <c r="H8406" s="1" t="s">
        <v>331</v>
      </c>
      <c r="I8406" s="1" t="s">
        <v>59</v>
      </c>
      <c r="J8406" s="1" t="s">
        <v>58</v>
      </c>
      <c r="K8406" s="1">
        <v>0</v>
      </c>
      <c r="L8406" s="1">
        <v>0</v>
      </c>
      <c r="M8406" s="1">
        <v>868695</v>
      </c>
      <c r="N8406" s="1">
        <v>164925</v>
      </c>
    </row>
    <row r="8407" spans="1:14">
      <c r="A8407" s="12">
        <v>55134100</v>
      </c>
      <c r="B8407" s="1" t="s">
        <v>2388</v>
      </c>
      <c r="C8407" s="12">
        <v>551341</v>
      </c>
      <c r="D8407" s="1" t="s">
        <v>2387</v>
      </c>
      <c r="E8407" s="12">
        <v>5513</v>
      </c>
      <c r="F8407" s="1" t="s">
        <v>2386</v>
      </c>
      <c r="G8407" s="12">
        <v>55</v>
      </c>
      <c r="H8407" s="1" t="s">
        <v>282</v>
      </c>
      <c r="I8407" s="1" t="s">
        <v>2</v>
      </c>
      <c r="J8407" s="1" t="s">
        <v>1</v>
      </c>
      <c r="K8407" s="1">
        <v>0</v>
      </c>
      <c r="L8407" s="1">
        <v>0</v>
      </c>
      <c r="M8407" s="1">
        <v>866763</v>
      </c>
      <c r="N8407" s="1">
        <v>317180</v>
      </c>
    </row>
    <row r="8408" spans="1:14">
      <c r="A8408" s="12">
        <v>81061000</v>
      </c>
      <c r="B8408" s="1" t="s">
        <v>256</v>
      </c>
      <c r="C8408" s="12">
        <v>810610</v>
      </c>
      <c r="D8408" s="1" t="s">
        <v>255</v>
      </c>
      <c r="E8408" s="12">
        <v>8106</v>
      </c>
      <c r="F8408" s="1" t="s">
        <v>254</v>
      </c>
      <c r="G8408" s="12">
        <v>81</v>
      </c>
      <c r="H8408" s="1" t="s">
        <v>176</v>
      </c>
      <c r="I8408" s="1" t="s">
        <v>107</v>
      </c>
      <c r="J8408" s="1" t="s">
        <v>106</v>
      </c>
      <c r="K8408" s="1">
        <v>0</v>
      </c>
      <c r="L8408" s="1">
        <v>0</v>
      </c>
      <c r="M8408" s="1">
        <v>865530</v>
      </c>
      <c r="N8408" s="1">
        <v>98194</v>
      </c>
    </row>
    <row r="8409" spans="1:14">
      <c r="A8409" s="12">
        <v>84483220</v>
      </c>
      <c r="B8409" s="1" t="s">
        <v>1286</v>
      </c>
      <c r="C8409" s="12">
        <v>844832</v>
      </c>
      <c r="D8409" s="1" t="s">
        <v>1285</v>
      </c>
      <c r="E8409" s="12">
        <v>8448</v>
      </c>
      <c r="F8409" s="1" t="s">
        <v>29</v>
      </c>
      <c r="G8409" s="12">
        <v>84</v>
      </c>
      <c r="H8409" s="1" t="s">
        <v>28</v>
      </c>
      <c r="I8409" s="1" t="s">
        <v>27</v>
      </c>
      <c r="J8409" s="1" t="s">
        <v>26</v>
      </c>
      <c r="K8409" s="1">
        <v>0</v>
      </c>
      <c r="L8409" s="1">
        <v>0</v>
      </c>
      <c r="M8409" s="1">
        <v>841365</v>
      </c>
      <c r="N8409" s="1">
        <v>14412</v>
      </c>
    </row>
    <row r="8410" spans="1:14">
      <c r="A8410" s="12">
        <v>38273110</v>
      </c>
      <c r="B8410" s="1" t="s">
        <v>2686</v>
      </c>
      <c r="C8410" s="12">
        <v>382731</v>
      </c>
      <c r="D8410" s="1" t="s">
        <v>2685</v>
      </c>
      <c r="E8410" s="12">
        <v>3827</v>
      </c>
      <c r="F8410" s="1" t="s">
        <v>1798</v>
      </c>
      <c r="G8410" s="12">
        <v>38</v>
      </c>
      <c r="H8410" s="1" t="s">
        <v>244</v>
      </c>
      <c r="I8410" s="1" t="s">
        <v>12</v>
      </c>
      <c r="J8410" s="1" t="s">
        <v>11</v>
      </c>
      <c r="K8410" s="1">
        <v>0</v>
      </c>
      <c r="L8410" s="1">
        <v>0</v>
      </c>
      <c r="M8410" s="1">
        <v>828734</v>
      </c>
      <c r="N8410" s="1">
        <v>246945</v>
      </c>
    </row>
    <row r="8411" spans="1:14">
      <c r="A8411" s="12">
        <v>84572010</v>
      </c>
      <c r="B8411" s="1" t="s">
        <v>13215</v>
      </c>
      <c r="C8411" s="12">
        <v>845720</v>
      </c>
      <c r="D8411" s="1" t="s">
        <v>6768</v>
      </c>
      <c r="E8411" s="12">
        <v>8457</v>
      </c>
      <c r="F8411" s="1" t="s">
        <v>6767</v>
      </c>
      <c r="G8411" s="12">
        <v>84</v>
      </c>
      <c r="H8411" s="1" t="s">
        <v>28</v>
      </c>
      <c r="I8411" s="1" t="s">
        <v>27</v>
      </c>
      <c r="J8411" s="1" t="s">
        <v>26</v>
      </c>
      <c r="K8411" s="1">
        <v>0</v>
      </c>
      <c r="L8411" s="1">
        <v>0</v>
      </c>
      <c r="M8411" s="1">
        <v>828610</v>
      </c>
      <c r="N8411" s="1">
        <v>84660</v>
      </c>
    </row>
    <row r="8412" spans="1:14">
      <c r="A8412" s="12">
        <v>12059010</v>
      </c>
      <c r="B8412" s="1" t="s">
        <v>13214</v>
      </c>
      <c r="C8412" s="12">
        <v>120590</v>
      </c>
      <c r="D8412" s="1" t="s">
        <v>13213</v>
      </c>
      <c r="E8412" s="12">
        <v>1205</v>
      </c>
      <c r="F8412" s="1" t="s">
        <v>3517</v>
      </c>
      <c r="G8412" s="12">
        <v>12</v>
      </c>
      <c r="H8412" s="1" t="s">
        <v>331</v>
      </c>
      <c r="I8412" s="1" t="s">
        <v>59</v>
      </c>
      <c r="J8412" s="1" t="s">
        <v>58</v>
      </c>
      <c r="K8412" s="1">
        <v>0</v>
      </c>
      <c r="L8412" s="1">
        <v>0</v>
      </c>
      <c r="M8412" s="1">
        <v>825990</v>
      </c>
      <c r="N8412" s="1">
        <v>150180</v>
      </c>
    </row>
    <row r="8413" spans="1:14">
      <c r="A8413" s="12">
        <v>84604019</v>
      </c>
      <c r="B8413" s="1" t="s">
        <v>2911</v>
      </c>
      <c r="C8413" s="12">
        <v>846040</v>
      </c>
      <c r="D8413" s="1" t="s">
        <v>2260</v>
      </c>
      <c r="E8413" s="12">
        <v>8460</v>
      </c>
      <c r="F8413" s="1" t="s">
        <v>901</v>
      </c>
      <c r="G8413" s="12">
        <v>84</v>
      </c>
      <c r="H8413" s="1" t="s">
        <v>28</v>
      </c>
      <c r="I8413" s="1" t="s">
        <v>27</v>
      </c>
      <c r="J8413" s="1" t="s">
        <v>26</v>
      </c>
      <c r="K8413" s="1">
        <v>0</v>
      </c>
      <c r="L8413" s="1">
        <v>0</v>
      </c>
      <c r="M8413" s="1">
        <v>825560</v>
      </c>
      <c r="N8413" s="1">
        <v>26254</v>
      </c>
    </row>
    <row r="8414" spans="1:14">
      <c r="A8414" s="12">
        <v>12141000</v>
      </c>
      <c r="B8414" s="1" t="s">
        <v>334</v>
      </c>
      <c r="C8414" s="12">
        <v>121410</v>
      </c>
      <c r="D8414" s="1" t="s">
        <v>333</v>
      </c>
      <c r="E8414" s="12">
        <v>1214</v>
      </c>
      <c r="F8414" s="1" t="s">
        <v>332</v>
      </c>
      <c r="G8414" s="12">
        <v>12</v>
      </c>
      <c r="H8414" s="1" t="s">
        <v>331</v>
      </c>
      <c r="I8414" s="1" t="s">
        <v>59</v>
      </c>
      <c r="J8414" s="1" t="s">
        <v>58</v>
      </c>
      <c r="K8414" s="1">
        <v>0</v>
      </c>
      <c r="L8414" s="1">
        <v>0</v>
      </c>
      <c r="M8414" s="1">
        <v>820998</v>
      </c>
      <c r="N8414" s="1">
        <v>3647940</v>
      </c>
    </row>
    <row r="8415" spans="1:14">
      <c r="A8415" s="12">
        <v>29225019</v>
      </c>
      <c r="B8415" s="1" t="s">
        <v>2637</v>
      </c>
      <c r="C8415" s="12">
        <v>292250</v>
      </c>
      <c r="D8415" s="1" t="s">
        <v>1617</v>
      </c>
      <c r="E8415" s="12">
        <v>2922</v>
      </c>
      <c r="F8415" s="1" t="s">
        <v>294</v>
      </c>
      <c r="G8415" s="12">
        <v>29</v>
      </c>
      <c r="H8415" s="1" t="s">
        <v>13</v>
      </c>
      <c r="I8415" s="1" t="s">
        <v>12</v>
      </c>
      <c r="J8415" s="1" t="s">
        <v>11</v>
      </c>
      <c r="K8415" s="1">
        <v>0</v>
      </c>
      <c r="L8415" s="1">
        <v>0</v>
      </c>
      <c r="M8415" s="1">
        <v>813342</v>
      </c>
      <c r="N8415" s="1">
        <v>4917</v>
      </c>
    </row>
    <row r="8416" spans="1:14">
      <c r="A8416" s="12">
        <v>55094200</v>
      </c>
      <c r="B8416" s="1" t="s">
        <v>13212</v>
      </c>
      <c r="C8416" s="12">
        <v>550942</v>
      </c>
      <c r="D8416" s="1" t="s">
        <v>13211</v>
      </c>
      <c r="E8416" s="12">
        <v>5509</v>
      </c>
      <c r="F8416" s="1" t="s">
        <v>1017</v>
      </c>
      <c r="G8416" s="12">
        <v>55</v>
      </c>
      <c r="H8416" s="1" t="s">
        <v>282</v>
      </c>
      <c r="I8416" s="1" t="s">
        <v>2</v>
      </c>
      <c r="J8416" s="1" t="s">
        <v>1</v>
      </c>
      <c r="K8416" s="1">
        <v>0</v>
      </c>
      <c r="L8416" s="1">
        <v>0</v>
      </c>
      <c r="M8416" s="1">
        <v>811607</v>
      </c>
      <c r="N8416" s="1">
        <v>66630</v>
      </c>
    </row>
    <row r="8417" spans="1:14">
      <c r="A8417" s="12">
        <v>29222920</v>
      </c>
      <c r="B8417" s="1" t="s">
        <v>1024</v>
      </c>
      <c r="C8417" s="12">
        <v>292229</v>
      </c>
      <c r="D8417" s="1" t="s">
        <v>1023</v>
      </c>
      <c r="E8417" s="12">
        <v>2922</v>
      </c>
      <c r="F8417" s="1" t="s">
        <v>294</v>
      </c>
      <c r="G8417" s="12">
        <v>29</v>
      </c>
      <c r="H8417" s="1" t="s">
        <v>13</v>
      </c>
      <c r="I8417" s="1" t="s">
        <v>12</v>
      </c>
      <c r="J8417" s="1" t="s">
        <v>11</v>
      </c>
      <c r="K8417" s="1">
        <v>0</v>
      </c>
      <c r="L8417" s="1">
        <v>0</v>
      </c>
      <c r="M8417" s="1">
        <v>800490</v>
      </c>
      <c r="N8417" s="1">
        <v>160300</v>
      </c>
    </row>
    <row r="8418" spans="1:14">
      <c r="A8418" s="12">
        <v>84459010</v>
      </c>
      <c r="B8418" s="1" t="s">
        <v>13210</v>
      </c>
      <c r="C8418" s="12">
        <v>844590</v>
      </c>
      <c r="D8418" s="1" t="s">
        <v>13209</v>
      </c>
      <c r="E8418" s="12">
        <v>8445</v>
      </c>
      <c r="F8418" s="1" t="s">
        <v>711</v>
      </c>
      <c r="G8418" s="12">
        <v>84</v>
      </c>
      <c r="H8418" s="1" t="s">
        <v>28</v>
      </c>
      <c r="I8418" s="1" t="s">
        <v>27</v>
      </c>
      <c r="J8418" s="1" t="s">
        <v>26</v>
      </c>
      <c r="K8418" s="1">
        <v>0</v>
      </c>
      <c r="L8418" s="1">
        <v>0</v>
      </c>
      <c r="M8418" s="1">
        <v>799699</v>
      </c>
      <c r="N8418" s="1">
        <v>86154</v>
      </c>
    </row>
    <row r="8419" spans="1:14">
      <c r="A8419" s="12">
        <v>39119025</v>
      </c>
      <c r="B8419" s="1" t="s">
        <v>3232</v>
      </c>
      <c r="C8419" s="12">
        <v>391190</v>
      </c>
      <c r="D8419" s="1" t="s">
        <v>831</v>
      </c>
      <c r="E8419" s="12">
        <v>3911</v>
      </c>
      <c r="F8419" s="1" t="s">
        <v>830</v>
      </c>
      <c r="G8419" s="12">
        <v>39</v>
      </c>
      <c r="H8419" s="1" t="s">
        <v>38</v>
      </c>
      <c r="I8419" s="1" t="s">
        <v>37</v>
      </c>
      <c r="J8419" s="1" t="s">
        <v>36</v>
      </c>
      <c r="K8419" s="1">
        <v>0</v>
      </c>
      <c r="L8419" s="1">
        <v>0</v>
      </c>
      <c r="M8419" s="1">
        <v>793650</v>
      </c>
      <c r="N8419" s="1">
        <v>58342</v>
      </c>
    </row>
    <row r="8420" spans="1:14">
      <c r="A8420" s="12">
        <v>29036990</v>
      </c>
      <c r="B8420" s="1" t="s">
        <v>1065</v>
      </c>
      <c r="C8420" s="12">
        <v>290369</v>
      </c>
      <c r="D8420" s="1" t="s">
        <v>1065</v>
      </c>
      <c r="E8420" s="12">
        <v>2903</v>
      </c>
      <c r="F8420" s="1" t="s">
        <v>300</v>
      </c>
      <c r="G8420" s="12">
        <v>29</v>
      </c>
      <c r="H8420" s="1" t="s">
        <v>13</v>
      </c>
      <c r="I8420" s="1" t="s">
        <v>12</v>
      </c>
      <c r="J8420" s="1" t="s">
        <v>11</v>
      </c>
      <c r="K8420" s="1">
        <v>0</v>
      </c>
      <c r="L8420" s="1">
        <v>0</v>
      </c>
      <c r="M8420" s="1">
        <v>792029</v>
      </c>
      <c r="N8420" s="1">
        <v>17605</v>
      </c>
    </row>
    <row r="8421" spans="1:14">
      <c r="A8421" s="12">
        <v>39219013</v>
      </c>
      <c r="B8421" s="1" t="s">
        <v>3455</v>
      </c>
      <c r="C8421" s="12">
        <v>392190</v>
      </c>
      <c r="D8421" s="1" t="s">
        <v>3454</v>
      </c>
      <c r="E8421" s="12">
        <v>3921</v>
      </c>
      <c r="F8421" s="1" t="s">
        <v>2147</v>
      </c>
      <c r="G8421" s="12">
        <v>39</v>
      </c>
      <c r="H8421" s="1" t="s">
        <v>38</v>
      </c>
      <c r="I8421" s="1" t="s">
        <v>37</v>
      </c>
      <c r="J8421" s="1" t="s">
        <v>36</v>
      </c>
      <c r="K8421" s="1">
        <v>0</v>
      </c>
      <c r="L8421" s="1">
        <v>0</v>
      </c>
      <c r="M8421" s="1">
        <v>789941</v>
      </c>
      <c r="N8421" s="1">
        <v>614</v>
      </c>
    </row>
    <row r="8422" spans="1:14">
      <c r="A8422" s="12">
        <v>29359093</v>
      </c>
      <c r="B8422" s="1" t="s">
        <v>2901</v>
      </c>
      <c r="C8422" s="12">
        <v>293590</v>
      </c>
      <c r="D8422" s="1" t="s">
        <v>505</v>
      </c>
      <c r="E8422" s="12">
        <v>2935</v>
      </c>
      <c r="F8422" s="1" t="s">
        <v>504</v>
      </c>
      <c r="G8422" s="12">
        <v>29</v>
      </c>
      <c r="H8422" s="1" t="s">
        <v>13</v>
      </c>
      <c r="I8422" s="1" t="s">
        <v>12</v>
      </c>
      <c r="J8422" s="1" t="s">
        <v>11</v>
      </c>
      <c r="K8422" s="1">
        <v>0</v>
      </c>
      <c r="L8422" s="1">
        <v>0</v>
      </c>
      <c r="M8422" s="1">
        <v>788711</v>
      </c>
      <c r="N8422" s="1">
        <v>288003</v>
      </c>
    </row>
    <row r="8423" spans="1:14">
      <c r="A8423" s="12">
        <v>30042063</v>
      </c>
      <c r="B8423" s="1" t="s">
        <v>13208</v>
      </c>
      <c r="C8423" s="12">
        <v>300420</v>
      </c>
      <c r="D8423" s="1" t="s">
        <v>365</v>
      </c>
      <c r="E8423" s="12">
        <v>3004</v>
      </c>
      <c r="F8423" s="1" t="s">
        <v>364</v>
      </c>
      <c r="G8423" s="12">
        <v>30</v>
      </c>
      <c r="H8423" s="1" t="s">
        <v>63</v>
      </c>
      <c r="I8423" s="1" t="s">
        <v>12</v>
      </c>
      <c r="J8423" s="1" t="s">
        <v>11</v>
      </c>
      <c r="K8423" s="1">
        <v>0</v>
      </c>
      <c r="L8423" s="1">
        <v>0</v>
      </c>
      <c r="M8423" s="1">
        <v>787901</v>
      </c>
      <c r="N8423" s="1">
        <v>306</v>
      </c>
    </row>
    <row r="8424" spans="1:14">
      <c r="A8424" s="12">
        <v>84552290</v>
      </c>
      <c r="B8424" s="1" t="s">
        <v>2679</v>
      </c>
      <c r="C8424" s="12">
        <v>845522</v>
      </c>
      <c r="D8424" s="1" t="s">
        <v>2678</v>
      </c>
      <c r="E8424" s="12">
        <v>8455</v>
      </c>
      <c r="F8424" s="1" t="s">
        <v>2677</v>
      </c>
      <c r="G8424" s="12">
        <v>84</v>
      </c>
      <c r="H8424" s="1" t="s">
        <v>28</v>
      </c>
      <c r="I8424" s="1" t="s">
        <v>27</v>
      </c>
      <c r="J8424" s="1" t="s">
        <v>26</v>
      </c>
      <c r="K8424" s="1">
        <v>0</v>
      </c>
      <c r="L8424" s="1">
        <v>0</v>
      </c>
      <c r="M8424" s="1">
        <v>774329</v>
      </c>
      <c r="N8424" s="1">
        <v>133250</v>
      </c>
    </row>
    <row r="8425" spans="1:14">
      <c r="A8425" s="12">
        <v>28273920</v>
      </c>
      <c r="B8425" s="1" t="s">
        <v>3571</v>
      </c>
      <c r="C8425" s="12">
        <v>282739</v>
      </c>
      <c r="D8425" s="1" t="s">
        <v>387</v>
      </c>
      <c r="E8425" s="12">
        <v>2827</v>
      </c>
      <c r="F8425" s="1" t="s">
        <v>386</v>
      </c>
      <c r="G8425" s="12">
        <v>28</v>
      </c>
      <c r="H8425" s="1" t="s">
        <v>118</v>
      </c>
      <c r="I8425" s="1" t="s">
        <v>12</v>
      </c>
      <c r="J8425" s="1" t="s">
        <v>11</v>
      </c>
      <c r="K8425" s="1">
        <v>0</v>
      </c>
      <c r="L8425" s="1">
        <v>0</v>
      </c>
      <c r="M8425" s="1">
        <v>755034</v>
      </c>
      <c r="N8425" s="1">
        <v>107544</v>
      </c>
    </row>
    <row r="8426" spans="1:14">
      <c r="A8426" s="12">
        <v>39051910</v>
      </c>
      <c r="B8426" s="1" t="s">
        <v>2650</v>
      </c>
      <c r="C8426" s="12">
        <v>390519</v>
      </c>
      <c r="D8426" s="1" t="s">
        <v>2649</v>
      </c>
      <c r="E8426" s="12">
        <v>3905</v>
      </c>
      <c r="F8426" s="1" t="s">
        <v>2279</v>
      </c>
      <c r="G8426" s="12">
        <v>39</v>
      </c>
      <c r="H8426" s="1" t="s">
        <v>38</v>
      </c>
      <c r="I8426" s="1" t="s">
        <v>37</v>
      </c>
      <c r="J8426" s="1" t="s">
        <v>36</v>
      </c>
      <c r="K8426" s="1">
        <v>0</v>
      </c>
      <c r="L8426" s="1">
        <v>0</v>
      </c>
      <c r="M8426" s="1">
        <v>751642</v>
      </c>
      <c r="N8426" s="1">
        <v>427010</v>
      </c>
    </row>
    <row r="8427" spans="1:14">
      <c r="A8427" s="12">
        <v>29412090</v>
      </c>
      <c r="B8427" s="1" t="s">
        <v>1761</v>
      </c>
      <c r="C8427" s="12">
        <v>294120</v>
      </c>
      <c r="D8427" s="1" t="s">
        <v>1760</v>
      </c>
      <c r="E8427" s="12">
        <v>2941</v>
      </c>
      <c r="F8427" s="1" t="s">
        <v>361</v>
      </c>
      <c r="G8427" s="12">
        <v>29</v>
      </c>
      <c r="H8427" s="1" t="s">
        <v>13</v>
      </c>
      <c r="I8427" s="1" t="s">
        <v>12</v>
      </c>
      <c r="J8427" s="1" t="s">
        <v>11</v>
      </c>
      <c r="K8427" s="1">
        <v>0</v>
      </c>
      <c r="L8427" s="1">
        <v>0</v>
      </c>
      <c r="M8427" s="1">
        <v>750731</v>
      </c>
      <c r="N8427" s="1">
        <v>21512</v>
      </c>
    </row>
    <row r="8428" spans="1:14">
      <c r="A8428" s="12">
        <v>29339113</v>
      </c>
      <c r="B8428" s="1" t="s">
        <v>1677</v>
      </c>
      <c r="C8428" s="12">
        <v>293391</v>
      </c>
      <c r="D8428" s="1" t="s">
        <v>667</v>
      </c>
      <c r="E8428" s="12">
        <v>2933</v>
      </c>
      <c r="F8428" s="1" t="s">
        <v>67</v>
      </c>
      <c r="G8428" s="12">
        <v>29</v>
      </c>
      <c r="H8428" s="1" t="s">
        <v>13</v>
      </c>
      <c r="I8428" s="1" t="s">
        <v>12</v>
      </c>
      <c r="J8428" s="1" t="s">
        <v>11</v>
      </c>
      <c r="K8428" s="1">
        <v>0</v>
      </c>
      <c r="L8428" s="1">
        <v>0</v>
      </c>
      <c r="M8428" s="1">
        <v>749880</v>
      </c>
      <c r="N8428" s="1">
        <v>536</v>
      </c>
    </row>
    <row r="8429" spans="1:14">
      <c r="A8429" s="12">
        <v>29335340</v>
      </c>
      <c r="B8429" s="1" t="s">
        <v>996</v>
      </c>
      <c r="C8429" s="12">
        <v>293353</v>
      </c>
      <c r="D8429" s="1" t="s">
        <v>995</v>
      </c>
      <c r="E8429" s="12">
        <v>2933</v>
      </c>
      <c r="F8429" s="1" t="s">
        <v>67</v>
      </c>
      <c r="G8429" s="12">
        <v>29</v>
      </c>
      <c r="H8429" s="1" t="s">
        <v>13</v>
      </c>
      <c r="I8429" s="1" t="s">
        <v>12</v>
      </c>
      <c r="J8429" s="1" t="s">
        <v>11</v>
      </c>
      <c r="K8429" s="1">
        <v>0</v>
      </c>
      <c r="L8429" s="1">
        <v>0</v>
      </c>
      <c r="M8429" s="1">
        <v>738855</v>
      </c>
      <c r="N8429" s="1">
        <v>15380</v>
      </c>
    </row>
    <row r="8430" spans="1:14">
      <c r="A8430" s="12">
        <v>29419013</v>
      </c>
      <c r="B8430" s="1" t="s">
        <v>13207</v>
      </c>
      <c r="C8430" s="12">
        <v>294190</v>
      </c>
      <c r="D8430" s="1" t="s">
        <v>532</v>
      </c>
      <c r="E8430" s="12">
        <v>2941</v>
      </c>
      <c r="F8430" s="1" t="s">
        <v>361</v>
      </c>
      <c r="G8430" s="12">
        <v>29</v>
      </c>
      <c r="H8430" s="1" t="s">
        <v>13</v>
      </c>
      <c r="I8430" s="1" t="s">
        <v>12</v>
      </c>
      <c r="J8430" s="1" t="s">
        <v>11</v>
      </c>
      <c r="K8430" s="1">
        <v>0</v>
      </c>
      <c r="L8430" s="1">
        <v>0</v>
      </c>
      <c r="M8430" s="1">
        <v>727057</v>
      </c>
      <c r="N8430" s="1">
        <v>1791</v>
      </c>
    </row>
    <row r="8431" spans="1:14">
      <c r="A8431" s="12">
        <v>28418010</v>
      </c>
      <c r="B8431" s="1" t="s">
        <v>544</v>
      </c>
      <c r="C8431" s="12">
        <v>284180</v>
      </c>
      <c r="D8431" s="1" t="s">
        <v>543</v>
      </c>
      <c r="E8431" s="12">
        <v>2841</v>
      </c>
      <c r="F8431" s="1" t="s">
        <v>147</v>
      </c>
      <c r="G8431" s="12">
        <v>28</v>
      </c>
      <c r="H8431" s="1" t="s">
        <v>118</v>
      </c>
      <c r="I8431" s="1" t="s">
        <v>12</v>
      </c>
      <c r="J8431" s="1" t="s">
        <v>11</v>
      </c>
      <c r="K8431" s="1">
        <v>0</v>
      </c>
      <c r="L8431" s="1">
        <v>0</v>
      </c>
      <c r="M8431" s="1">
        <v>726183</v>
      </c>
      <c r="N8431" s="1">
        <v>20000</v>
      </c>
    </row>
    <row r="8432" spans="1:14">
      <c r="A8432" s="12">
        <v>95082400</v>
      </c>
      <c r="B8432" s="1" t="s">
        <v>13206</v>
      </c>
      <c r="C8432" s="12">
        <v>950824</v>
      </c>
      <c r="D8432" s="1" t="s">
        <v>13205</v>
      </c>
      <c r="E8432" s="12">
        <v>9508</v>
      </c>
      <c r="F8432" s="1" t="s">
        <v>3271</v>
      </c>
      <c r="G8432" s="12">
        <v>95</v>
      </c>
      <c r="H8432" s="1" t="s">
        <v>940</v>
      </c>
      <c r="I8432" s="1" t="s">
        <v>127</v>
      </c>
      <c r="J8432" s="1" t="s">
        <v>126</v>
      </c>
      <c r="K8432" s="1">
        <v>0</v>
      </c>
      <c r="L8432" s="1">
        <v>0</v>
      </c>
      <c r="M8432" s="1">
        <v>723603</v>
      </c>
      <c r="N8432" s="1">
        <v>47066</v>
      </c>
    </row>
    <row r="8433" spans="1:14">
      <c r="A8433" s="12">
        <v>72259910</v>
      </c>
      <c r="B8433" s="1" t="s">
        <v>3267</v>
      </c>
      <c r="C8433" s="12">
        <v>722599</v>
      </c>
      <c r="D8433" s="1" t="s">
        <v>3266</v>
      </c>
      <c r="E8433" s="12">
        <v>7225</v>
      </c>
      <c r="F8433" s="1" t="s">
        <v>2009</v>
      </c>
      <c r="G8433" s="12">
        <v>72</v>
      </c>
      <c r="H8433" s="1" t="s">
        <v>436</v>
      </c>
      <c r="I8433" s="1" t="s">
        <v>107</v>
      </c>
      <c r="J8433" s="1" t="s">
        <v>106</v>
      </c>
      <c r="K8433" s="1">
        <v>0</v>
      </c>
      <c r="L8433" s="1">
        <v>0</v>
      </c>
      <c r="M8433" s="1">
        <v>721888</v>
      </c>
      <c r="N8433" s="1">
        <v>263747</v>
      </c>
    </row>
    <row r="8434" spans="1:14">
      <c r="A8434" s="12">
        <v>29269012</v>
      </c>
      <c r="B8434" s="1" t="s">
        <v>1309</v>
      </c>
      <c r="C8434" s="12">
        <v>292690</v>
      </c>
      <c r="D8434" s="1" t="s">
        <v>462</v>
      </c>
      <c r="E8434" s="12">
        <v>2926</v>
      </c>
      <c r="F8434" s="1" t="s">
        <v>461</v>
      </c>
      <c r="G8434" s="12">
        <v>29</v>
      </c>
      <c r="H8434" s="1" t="s">
        <v>13</v>
      </c>
      <c r="I8434" s="1" t="s">
        <v>12</v>
      </c>
      <c r="J8434" s="1" t="s">
        <v>11</v>
      </c>
      <c r="K8434" s="1">
        <v>0</v>
      </c>
      <c r="L8434" s="1">
        <v>0</v>
      </c>
      <c r="M8434" s="1">
        <v>713261</v>
      </c>
      <c r="N8434" s="1">
        <v>5952</v>
      </c>
    </row>
    <row r="8435" spans="1:14">
      <c r="A8435" s="12">
        <v>37024422</v>
      </c>
      <c r="B8435" s="1" t="s">
        <v>2977</v>
      </c>
      <c r="C8435" s="12">
        <v>370244</v>
      </c>
      <c r="D8435" s="1" t="s">
        <v>2976</v>
      </c>
      <c r="E8435" s="12">
        <v>3702</v>
      </c>
      <c r="F8435" s="1" t="s">
        <v>1091</v>
      </c>
      <c r="G8435" s="12">
        <v>37</v>
      </c>
      <c r="H8435" s="1" t="s">
        <v>1090</v>
      </c>
      <c r="I8435" s="1" t="s">
        <v>12</v>
      </c>
      <c r="J8435" s="1" t="s">
        <v>11</v>
      </c>
      <c r="K8435" s="1">
        <v>0</v>
      </c>
      <c r="L8435" s="1">
        <v>0</v>
      </c>
      <c r="M8435" s="1">
        <v>706434</v>
      </c>
      <c r="N8435" s="1">
        <v>46182</v>
      </c>
    </row>
    <row r="8436" spans="1:14">
      <c r="A8436" s="12">
        <v>29398090</v>
      </c>
      <c r="B8436" s="1" t="s">
        <v>2292</v>
      </c>
      <c r="C8436" s="12">
        <v>293980</v>
      </c>
      <c r="D8436" s="1" t="s">
        <v>2292</v>
      </c>
      <c r="E8436" s="12">
        <v>2939</v>
      </c>
      <c r="F8436" s="1" t="s">
        <v>656</v>
      </c>
      <c r="G8436" s="12">
        <v>29</v>
      </c>
      <c r="H8436" s="1" t="s">
        <v>13</v>
      </c>
      <c r="I8436" s="1" t="s">
        <v>12</v>
      </c>
      <c r="J8436" s="1" t="s">
        <v>11</v>
      </c>
      <c r="K8436" s="1">
        <v>0</v>
      </c>
      <c r="L8436" s="1">
        <v>0</v>
      </c>
      <c r="M8436" s="1">
        <v>703890</v>
      </c>
      <c r="N8436" s="1">
        <v>1921</v>
      </c>
    </row>
    <row r="8437" spans="1:14">
      <c r="A8437" s="12">
        <v>29051922</v>
      </c>
      <c r="B8437" s="1" t="s">
        <v>529</v>
      </c>
      <c r="C8437" s="12">
        <v>290519</v>
      </c>
      <c r="D8437" s="1" t="s">
        <v>528</v>
      </c>
      <c r="E8437" s="12">
        <v>2905</v>
      </c>
      <c r="F8437" s="1" t="s">
        <v>527</v>
      </c>
      <c r="G8437" s="12">
        <v>29</v>
      </c>
      <c r="H8437" s="1" t="s">
        <v>13</v>
      </c>
      <c r="I8437" s="1" t="s">
        <v>12</v>
      </c>
      <c r="J8437" s="1" t="s">
        <v>11</v>
      </c>
      <c r="K8437" s="1">
        <v>0</v>
      </c>
      <c r="L8437" s="1">
        <v>0</v>
      </c>
      <c r="M8437" s="1">
        <v>703547</v>
      </c>
      <c r="N8437" s="1">
        <v>271409</v>
      </c>
    </row>
    <row r="8438" spans="1:14">
      <c r="A8438" s="12">
        <v>29182929</v>
      </c>
      <c r="B8438" s="1" t="s">
        <v>2210</v>
      </c>
      <c r="C8438" s="12">
        <v>291829</v>
      </c>
      <c r="D8438" s="1" t="s">
        <v>1545</v>
      </c>
      <c r="E8438" s="12">
        <v>2918</v>
      </c>
      <c r="F8438" s="1" t="s">
        <v>323</v>
      </c>
      <c r="G8438" s="12">
        <v>29</v>
      </c>
      <c r="H8438" s="1" t="s">
        <v>13</v>
      </c>
      <c r="I8438" s="1" t="s">
        <v>12</v>
      </c>
      <c r="J8438" s="1" t="s">
        <v>11</v>
      </c>
      <c r="K8438" s="1">
        <v>0</v>
      </c>
      <c r="L8438" s="1">
        <v>0</v>
      </c>
      <c r="M8438" s="1">
        <v>701710</v>
      </c>
      <c r="N8438" s="1">
        <v>134980</v>
      </c>
    </row>
    <row r="8439" spans="1:14">
      <c r="A8439" s="12">
        <v>29215190</v>
      </c>
      <c r="B8439" s="1" t="s">
        <v>3264</v>
      </c>
      <c r="C8439" s="12">
        <v>292151</v>
      </c>
      <c r="D8439" s="1" t="s">
        <v>636</v>
      </c>
      <c r="E8439" s="12">
        <v>2921</v>
      </c>
      <c r="F8439" s="1" t="s">
        <v>73</v>
      </c>
      <c r="G8439" s="12">
        <v>29</v>
      </c>
      <c r="H8439" s="1" t="s">
        <v>13</v>
      </c>
      <c r="I8439" s="1" t="s">
        <v>12</v>
      </c>
      <c r="J8439" s="1" t="s">
        <v>11</v>
      </c>
      <c r="K8439" s="1">
        <v>0</v>
      </c>
      <c r="L8439" s="1">
        <v>0</v>
      </c>
      <c r="M8439" s="1">
        <v>701503</v>
      </c>
      <c r="N8439" s="1">
        <v>86851</v>
      </c>
    </row>
    <row r="8440" spans="1:14">
      <c r="A8440" s="12">
        <v>29159024</v>
      </c>
      <c r="B8440" s="1" t="s">
        <v>13204</v>
      </c>
      <c r="C8440" s="12">
        <v>291590</v>
      </c>
      <c r="D8440" s="1" t="s">
        <v>1466</v>
      </c>
      <c r="E8440" s="12">
        <v>2915</v>
      </c>
      <c r="F8440" s="1" t="s">
        <v>346</v>
      </c>
      <c r="G8440" s="12">
        <v>29</v>
      </c>
      <c r="H8440" s="1" t="s">
        <v>13</v>
      </c>
      <c r="I8440" s="1" t="s">
        <v>12</v>
      </c>
      <c r="J8440" s="1" t="s">
        <v>11</v>
      </c>
      <c r="K8440" s="1">
        <v>0</v>
      </c>
      <c r="L8440" s="1">
        <v>0</v>
      </c>
      <c r="M8440" s="1">
        <v>680655</v>
      </c>
      <c r="N8440" s="1">
        <v>205600</v>
      </c>
    </row>
    <row r="8441" spans="1:14">
      <c r="A8441" s="12">
        <v>53062000</v>
      </c>
      <c r="B8441" s="1" t="s">
        <v>13203</v>
      </c>
      <c r="C8441" s="12">
        <v>530620</v>
      </c>
      <c r="D8441" s="1" t="s">
        <v>13203</v>
      </c>
      <c r="E8441" s="12">
        <v>5306</v>
      </c>
      <c r="F8441" s="1" t="s">
        <v>4</v>
      </c>
      <c r="G8441" s="12">
        <v>53</v>
      </c>
      <c r="H8441" s="1" t="s">
        <v>3</v>
      </c>
      <c r="I8441" s="1" t="s">
        <v>2</v>
      </c>
      <c r="J8441" s="1" t="s">
        <v>1</v>
      </c>
      <c r="K8441" s="1">
        <v>0</v>
      </c>
      <c r="L8441" s="1">
        <v>0</v>
      </c>
      <c r="M8441" s="1">
        <v>677106</v>
      </c>
      <c r="N8441" s="1">
        <v>34848</v>
      </c>
    </row>
    <row r="8442" spans="1:14">
      <c r="A8442" s="12">
        <v>52054800</v>
      </c>
      <c r="B8442" s="1" t="s">
        <v>13202</v>
      </c>
      <c r="C8442" s="12">
        <v>520548</v>
      </c>
      <c r="D8442" s="1" t="s">
        <v>13201</v>
      </c>
      <c r="E8442" s="12">
        <v>5205</v>
      </c>
      <c r="F8442" s="1" t="s">
        <v>77</v>
      </c>
      <c r="G8442" s="12">
        <v>52</v>
      </c>
      <c r="H8442" s="1" t="s">
        <v>76</v>
      </c>
      <c r="I8442" s="1" t="s">
        <v>2</v>
      </c>
      <c r="J8442" s="1" t="s">
        <v>1</v>
      </c>
      <c r="K8442" s="1">
        <v>0</v>
      </c>
      <c r="L8442" s="1">
        <v>0</v>
      </c>
      <c r="M8442" s="1">
        <v>667195</v>
      </c>
      <c r="N8442" s="1">
        <v>64950</v>
      </c>
    </row>
    <row r="8443" spans="1:14">
      <c r="A8443" s="12">
        <v>29331190</v>
      </c>
      <c r="B8443" s="1" t="s">
        <v>2090</v>
      </c>
      <c r="C8443" s="12">
        <v>293311</v>
      </c>
      <c r="D8443" s="1" t="s">
        <v>954</v>
      </c>
      <c r="E8443" s="12">
        <v>2933</v>
      </c>
      <c r="F8443" s="1" t="s">
        <v>67</v>
      </c>
      <c r="G8443" s="12">
        <v>29</v>
      </c>
      <c r="H8443" s="1" t="s">
        <v>13</v>
      </c>
      <c r="I8443" s="1" t="s">
        <v>12</v>
      </c>
      <c r="J8443" s="1" t="s">
        <v>11</v>
      </c>
      <c r="K8443" s="1">
        <v>0</v>
      </c>
      <c r="L8443" s="1">
        <v>0</v>
      </c>
      <c r="M8443" s="1">
        <v>664388</v>
      </c>
      <c r="N8443" s="1">
        <v>58680</v>
      </c>
    </row>
    <row r="8444" spans="1:14">
      <c r="A8444" s="12">
        <v>54083100</v>
      </c>
      <c r="B8444" s="1" t="s">
        <v>1295</v>
      </c>
      <c r="C8444" s="12">
        <v>540831</v>
      </c>
      <c r="D8444" s="1" t="s">
        <v>1295</v>
      </c>
      <c r="E8444" s="12">
        <v>5408</v>
      </c>
      <c r="F8444" s="1" t="s">
        <v>356</v>
      </c>
      <c r="G8444" s="12">
        <v>54</v>
      </c>
      <c r="H8444" s="1" t="s">
        <v>355</v>
      </c>
      <c r="I8444" s="1" t="s">
        <v>2</v>
      </c>
      <c r="J8444" s="1" t="s">
        <v>1</v>
      </c>
      <c r="K8444" s="1">
        <v>0</v>
      </c>
      <c r="L8444" s="1">
        <v>0</v>
      </c>
      <c r="M8444" s="1">
        <v>661709</v>
      </c>
      <c r="N8444" s="1">
        <v>70789</v>
      </c>
    </row>
    <row r="8445" spans="1:14">
      <c r="A8445" s="12">
        <v>39206300</v>
      </c>
      <c r="B8445" s="1" t="s">
        <v>3032</v>
      </c>
      <c r="C8445" s="12">
        <v>392063</v>
      </c>
      <c r="D8445" s="1" t="s">
        <v>3031</v>
      </c>
      <c r="E8445" s="12">
        <v>3920</v>
      </c>
      <c r="F8445" s="1" t="s">
        <v>39</v>
      </c>
      <c r="G8445" s="12">
        <v>39</v>
      </c>
      <c r="H8445" s="1" t="s">
        <v>38</v>
      </c>
      <c r="I8445" s="1" t="s">
        <v>37</v>
      </c>
      <c r="J8445" s="1" t="s">
        <v>36</v>
      </c>
      <c r="K8445" s="1">
        <v>0</v>
      </c>
      <c r="L8445" s="1">
        <v>0</v>
      </c>
      <c r="M8445" s="1">
        <v>658156</v>
      </c>
      <c r="N8445" s="1">
        <v>180377</v>
      </c>
    </row>
    <row r="8446" spans="1:14">
      <c r="A8446" s="12">
        <v>84303110</v>
      </c>
      <c r="B8446" s="1" t="s">
        <v>13200</v>
      </c>
      <c r="C8446" s="12">
        <v>843031</v>
      </c>
      <c r="D8446" s="1" t="s">
        <v>13199</v>
      </c>
      <c r="E8446" s="12">
        <v>8430</v>
      </c>
      <c r="F8446" s="1" t="s">
        <v>3526</v>
      </c>
      <c r="G8446" s="12">
        <v>84</v>
      </c>
      <c r="H8446" s="1" t="s">
        <v>28</v>
      </c>
      <c r="I8446" s="1" t="s">
        <v>27</v>
      </c>
      <c r="J8446" s="1" t="s">
        <v>26</v>
      </c>
      <c r="K8446" s="1">
        <v>0</v>
      </c>
      <c r="L8446" s="1">
        <v>0</v>
      </c>
      <c r="M8446" s="1">
        <v>655188</v>
      </c>
      <c r="N8446" s="1">
        <v>102791</v>
      </c>
    </row>
    <row r="8447" spans="1:14">
      <c r="A8447" s="12">
        <v>52052600</v>
      </c>
      <c r="B8447" s="1" t="s">
        <v>13198</v>
      </c>
      <c r="C8447" s="12">
        <v>520526</v>
      </c>
      <c r="D8447" s="1" t="s">
        <v>13197</v>
      </c>
      <c r="E8447" s="12">
        <v>5205</v>
      </c>
      <c r="F8447" s="1" t="s">
        <v>77</v>
      </c>
      <c r="G8447" s="12">
        <v>52</v>
      </c>
      <c r="H8447" s="1" t="s">
        <v>76</v>
      </c>
      <c r="I8447" s="1" t="s">
        <v>2</v>
      </c>
      <c r="J8447" s="1" t="s">
        <v>1</v>
      </c>
      <c r="K8447" s="1">
        <v>0</v>
      </c>
      <c r="L8447" s="1">
        <v>0</v>
      </c>
      <c r="M8447" s="1">
        <v>619011</v>
      </c>
      <c r="N8447" s="1">
        <v>140384</v>
      </c>
    </row>
    <row r="8448" spans="1:14">
      <c r="A8448" s="12">
        <v>55099200</v>
      </c>
      <c r="B8448" s="1" t="s">
        <v>13196</v>
      </c>
      <c r="C8448" s="12">
        <v>550992</v>
      </c>
      <c r="D8448" s="1" t="s">
        <v>13195</v>
      </c>
      <c r="E8448" s="12">
        <v>5509</v>
      </c>
      <c r="F8448" s="1" t="s">
        <v>1017</v>
      </c>
      <c r="G8448" s="12">
        <v>55</v>
      </c>
      <c r="H8448" s="1" t="s">
        <v>282</v>
      </c>
      <c r="I8448" s="1" t="s">
        <v>2</v>
      </c>
      <c r="J8448" s="1" t="s">
        <v>1</v>
      </c>
      <c r="K8448" s="1">
        <v>0</v>
      </c>
      <c r="L8448" s="1">
        <v>0</v>
      </c>
      <c r="M8448" s="1">
        <v>617353</v>
      </c>
      <c r="N8448" s="1">
        <v>93835</v>
      </c>
    </row>
    <row r="8449" spans="1:14">
      <c r="A8449" s="12">
        <v>55031910</v>
      </c>
      <c r="B8449" s="1" t="s">
        <v>13194</v>
      </c>
      <c r="C8449" s="12">
        <v>550319</v>
      </c>
      <c r="D8449" s="1" t="s">
        <v>3879</v>
      </c>
      <c r="E8449" s="12">
        <v>5503</v>
      </c>
      <c r="F8449" s="1" t="s">
        <v>1035</v>
      </c>
      <c r="G8449" s="12">
        <v>55</v>
      </c>
      <c r="H8449" s="1" t="s">
        <v>282</v>
      </c>
      <c r="I8449" s="1" t="s">
        <v>2</v>
      </c>
      <c r="J8449" s="1" t="s">
        <v>1</v>
      </c>
      <c r="K8449" s="1">
        <v>0</v>
      </c>
      <c r="L8449" s="1">
        <v>0</v>
      </c>
      <c r="M8449" s="1">
        <v>616111</v>
      </c>
      <c r="N8449" s="1">
        <v>44756</v>
      </c>
    </row>
    <row r="8450" spans="1:14">
      <c r="A8450" s="12">
        <v>28091000</v>
      </c>
      <c r="B8450" s="1" t="s">
        <v>2383</v>
      </c>
      <c r="C8450" s="12">
        <v>280910</v>
      </c>
      <c r="D8450" s="1" t="s">
        <v>2383</v>
      </c>
      <c r="E8450" s="12">
        <v>2809</v>
      </c>
      <c r="F8450" s="1" t="s">
        <v>948</v>
      </c>
      <c r="G8450" s="12">
        <v>28</v>
      </c>
      <c r="H8450" s="1" t="s">
        <v>118</v>
      </c>
      <c r="I8450" s="1" t="s">
        <v>12</v>
      </c>
      <c r="J8450" s="1" t="s">
        <v>11</v>
      </c>
      <c r="K8450" s="1">
        <v>0</v>
      </c>
      <c r="L8450" s="1">
        <v>0</v>
      </c>
      <c r="M8450" s="1">
        <v>612891</v>
      </c>
      <c r="N8450" s="1">
        <v>253963</v>
      </c>
    </row>
    <row r="8451" spans="1:14">
      <c r="A8451" s="12">
        <v>29319061</v>
      </c>
      <c r="B8451" s="1" t="s">
        <v>13193</v>
      </c>
      <c r="C8451" s="12">
        <v>293190</v>
      </c>
      <c r="D8451" s="1" t="s">
        <v>214</v>
      </c>
      <c r="E8451" s="12">
        <v>2931</v>
      </c>
      <c r="F8451" s="1" t="s">
        <v>214</v>
      </c>
      <c r="G8451" s="12">
        <v>29</v>
      </c>
      <c r="H8451" s="1" t="s">
        <v>13</v>
      </c>
      <c r="I8451" s="1" t="s">
        <v>12</v>
      </c>
      <c r="J8451" s="1" t="s">
        <v>11</v>
      </c>
      <c r="K8451" s="1">
        <v>0</v>
      </c>
      <c r="L8451" s="1">
        <v>0</v>
      </c>
      <c r="M8451" s="1">
        <v>610345</v>
      </c>
      <c r="N8451" s="1">
        <v>106910</v>
      </c>
    </row>
    <row r="8452" spans="1:14">
      <c r="A8452" s="12">
        <v>28299011</v>
      </c>
      <c r="B8452" s="1" t="s">
        <v>13192</v>
      </c>
      <c r="C8452" s="12">
        <v>282990</v>
      </c>
      <c r="D8452" s="1" t="s">
        <v>193</v>
      </c>
      <c r="E8452" s="12">
        <v>2829</v>
      </c>
      <c r="F8452" s="1" t="s">
        <v>192</v>
      </c>
      <c r="G8452" s="12">
        <v>28</v>
      </c>
      <c r="H8452" s="1" t="s">
        <v>118</v>
      </c>
      <c r="I8452" s="1" t="s">
        <v>12</v>
      </c>
      <c r="J8452" s="1" t="s">
        <v>11</v>
      </c>
      <c r="K8452" s="1">
        <v>0</v>
      </c>
      <c r="L8452" s="1">
        <v>0</v>
      </c>
      <c r="M8452" s="1">
        <v>609814</v>
      </c>
      <c r="N8452" s="1">
        <v>95000</v>
      </c>
    </row>
    <row r="8453" spans="1:14">
      <c r="A8453" s="12">
        <v>39069051</v>
      </c>
      <c r="B8453" s="1" t="s">
        <v>2978</v>
      </c>
      <c r="C8453" s="12">
        <v>390690</v>
      </c>
      <c r="D8453" s="1" t="s">
        <v>734</v>
      </c>
      <c r="E8453" s="12">
        <v>3906</v>
      </c>
      <c r="F8453" s="1" t="s">
        <v>733</v>
      </c>
      <c r="G8453" s="12">
        <v>39</v>
      </c>
      <c r="H8453" s="1" t="s">
        <v>38</v>
      </c>
      <c r="I8453" s="1" t="s">
        <v>37</v>
      </c>
      <c r="J8453" s="1" t="s">
        <v>36</v>
      </c>
      <c r="K8453" s="1">
        <v>0</v>
      </c>
      <c r="L8453" s="1">
        <v>0</v>
      </c>
      <c r="M8453" s="1">
        <v>608944</v>
      </c>
      <c r="N8453" s="1">
        <v>90466</v>
      </c>
    </row>
    <row r="8454" spans="1:14">
      <c r="A8454" s="12">
        <v>39079995</v>
      </c>
      <c r="B8454" s="1" t="s">
        <v>3277</v>
      </c>
      <c r="C8454" s="12">
        <v>390799</v>
      </c>
      <c r="D8454" s="1" t="s">
        <v>2509</v>
      </c>
      <c r="E8454" s="12">
        <v>3907</v>
      </c>
      <c r="F8454" s="1" t="s">
        <v>775</v>
      </c>
      <c r="G8454" s="12">
        <v>39</v>
      </c>
      <c r="H8454" s="1" t="s">
        <v>38</v>
      </c>
      <c r="I8454" s="1" t="s">
        <v>37</v>
      </c>
      <c r="J8454" s="1" t="s">
        <v>36</v>
      </c>
      <c r="K8454" s="1">
        <v>0</v>
      </c>
      <c r="L8454" s="1">
        <v>0</v>
      </c>
      <c r="M8454" s="1">
        <v>601136</v>
      </c>
      <c r="N8454" s="1">
        <v>230250</v>
      </c>
    </row>
    <row r="8455" spans="1:14">
      <c r="A8455" s="12">
        <v>84593900</v>
      </c>
      <c r="B8455" s="1" t="s">
        <v>1938</v>
      </c>
      <c r="C8455" s="12">
        <v>845939</v>
      </c>
      <c r="D8455" s="1" t="s">
        <v>1938</v>
      </c>
      <c r="E8455" s="12">
        <v>8459</v>
      </c>
      <c r="F8455" s="1" t="s">
        <v>1937</v>
      </c>
      <c r="G8455" s="12">
        <v>84</v>
      </c>
      <c r="H8455" s="1" t="s">
        <v>28</v>
      </c>
      <c r="I8455" s="1" t="s">
        <v>27</v>
      </c>
      <c r="J8455" s="1" t="s">
        <v>26</v>
      </c>
      <c r="K8455" s="1">
        <v>0</v>
      </c>
      <c r="L8455" s="1">
        <v>0</v>
      </c>
      <c r="M8455" s="1">
        <v>599990</v>
      </c>
      <c r="N8455" s="1">
        <v>74902</v>
      </c>
    </row>
    <row r="8456" spans="1:14">
      <c r="A8456" s="12">
        <v>29211929</v>
      </c>
      <c r="B8456" s="1" t="s">
        <v>2325</v>
      </c>
      <c r="C8456" s="12">
        <v>292119</v>
      </c>
      <c r="D8456" s="1" t="s">
        <v>896</v>
      </c>
      <c r="E8456" s="12">
        <v>2921</v>
      </c>
      <c r="F8456" s="1" t="s">
        <v>73</v>
      </c>
      <c r="G8456" s="12">
        <v>29</v>
      </c>
      <c r="H8456" s="1" t="s">
        <v>13</v>
      </c>
      <c r="I8456" s="1" t="s">
        <v>12</v>
      </c>
      <c r="J8456" s="1" t="s">
        <v>11</v>
      </c>
      <c r="K8456" s="1">
        <v>0</v>
      </c>
      <c r="L8456" s="1">
        <v>0</v>
      </c>
      <c r="M8456" s="1">
        <v>593723</v>
      </c>
      <c r="N8456" s="1">
        <v>176328</v>
      </c>
    </row>
    <row r="8457" spans="1:14">
      <c r="A8457" s="12">
        <v>29339920</v>
      </c>
      <c r="B8457" s="1" t="s">
        <v>2020</v>
      </c>
      <c r="C8457" s="12">
        <v>293399</v>
      </c>
      <c r="D8457" s="1" t="s">
        <v>596</v>
      </c>
      <c r="E8457" s="12">
        <v>2933</v>
      </c>
      <c r="F8457" s="1" t="s">
        <v>67</v>
      </c>
      <c r="G8457" s="12">
        <v>29</v>
      </c>
      <c r="H8457" s="1" t="s">
        <v>13</v>
      </c>
      <c r="I8457" s="1" t="s">
        <v>12</v>
      </c>
      <c r="J8457" s="1" t="s">
        <v>11</v>
      </c>
      <c r="K8457" s="1">
        <v>0</v>
      </c>
      <c r="L8457" s="1">
        <v>0</v>
      </c>
      <c r="M8457" s="1">
        <v>593451</v>
      </c>
      <c r="N8457" s="1">
        <v>6001</v>
      </c>
    </row>
    <row r="8458" spans="1:14">
      <c r="A8458" s="12">
        <v>29049915</v>
      </c>
      <c r="B8458" s="1" t="s">
        <v>13191</v>
      </c>
      <c r="C8458" s="12">
        <v>290499</v>
      </c>
      <c r="D8458" s="1" t="s">
        <v>1399</v>
      </c>
      <c r="E8458" s="12">
        <v>2904</v>
      </c>
      <c r="F8458" s="1" t="s">
        <v>112</v>
      </c>
      <c r="G8458" s="12">
        <v>29</v>
      </c>
      <c r="H8458" s="1" t="s">
        <v>13</v>
      </c>
      <c r="I8458" s="1" t="s">
        <v>12</v>
      </c>
      <c r="J8458" s="1" t="s">
        <v>11</v>
      </c>
      <c r="K8458" s="1">
        <v>0</v>
      </c>
      <c r="L8458" s="1">
        <v>0</v>
      </c>
      <c r="M8458" s="1">
        <v>589414</v>
      </c>
      <c r="N8458" s="1">
        <v>780030</v>
      </c>
    </row>
    <row r="8459" spans="1:14">
      <c r="A8459" s="12">
        <v>29051921</v>
      </c>
      <c r="B8459" s="1" t="s">
        <v>13190</v>
      </c>
      <c r="C8459" s="12">
        <v>290519</v>
      </c>
      <c r="D8459" s="1" t="s">
        <v>528</v>
      </c>
      <c r="E8459" s="12">
        <v>2905</v>
      </c>
      <c r="F8459" s="1" t="s">
        <v>527</v>
      </c>
      <c r="G8459" s="12">
        <v>29</v>
      </c>
      <c r="H8459" s="1" t="s">
        <v>13</v>
      </c>
      <c r="I8459" s="1" t="s">
        <v>12</v>
      </c>
      <c r="J8459" s="1" t="s">
        <v>11</v>
      </c>
      <c r="K8459" s="1">
        <v>0</v>
      </c>
      <c r="L8459" s="1">
        <v>0</v>
      </c>
      <c r="M8459" s="1">
        <v>584507</v>
      </c>
      <c r="N8459" s="1">
        <v>28000</v>
      </c>
    </row>
    <row r="8460" spans="1:14">
      <c r="A8460" s="12">
        <v>29221952</v>
      </c>
      <c r="B8460" s="1" t="s">
        <v>3214</v>
      </c>
      <c r="C8460" s="12">
        <v>292219</v>
      </c>
      <c r="D8460" s="1" t="s">
        <v>545</v>
      </c>
      <c r="E8460" s="12">
        <v>2922</v>
      </c>
      <c r="F8460" s="1" t="s">
        <v>294</v>
      </c>
      <c r="G8460" s="12">
        <v>29</v>
      </c>
      <c r="H8460" s="1" t="s">
        <v>13</v>
      </c>
      <c r="I8460" s="1" t="s">
        <v>12</v>
      </c>
      <c r="J8460" s="1" t="s">
        <v>11</v>
      </c>
      <c r="K8460" s="1">
        <v>0</v>
      </c>
      <c r="L8460" s="1">
        <v>0</v>
      </c>
      <c r="M8460" s="1">
        <v>583514</v>
      </c>
      <c r="N8460" s="1">
        <v>145050</v>
      </c>
    </row>
    <row r="8461" spans="1:14">
      <c r="A8461" s="12">
        <v>29081921</v>
      </c>
      <c r="B8461" s="1" t="s">
        <v>13189</v>
      </c>
      <c r="C8461" s="12">
        <v>290819</v>
      </c>
      <c r="D8461" s="1" t="s">
        <v>185</v>
      </c>
      <c r="E8461" s="12">
        <v>2908</v>
      </c>
      <c r="F8461" s="1" t="s">
        <v>184</v>
      </c>
      <c r="G8461" s="12">
        <v>29</v>
      </c>
      <c r="H8461" s="1" t="s">
        <v>13</v>
      </c>
      <c r="I8461" s="1" t="s">
        <v>12</v>
      </c>
      <c r="J8461" s="1" t="s">
        <v>11</v>
      </c>
      <c r="K8461" s="1">
        <v>0</v>
      </c>
      <c r="L8461" s="1">
        <v>0</v>
      </c>
      <c r="M8461" s="1">
        <v>575552</v>
      </c>
      <c r="N8461" s="1">
        <v>91000</v>
      </c>
    </row>
    <row r="8462" spans="1:14">
      <c r="A8462" s="12">
        <v>29303090</v>
      </c>
      <c r="B8462" s="1" t="s">
        <v>1083</v>
      </c>
      <c r="C8462" s="12">
        <v>293030</v>
      </c>
      <c r="D8462" s="1" t="s">
        <v>267</v>
      </c>
      <c r="E8462" s="12">
        <v>2930</v>
      </c>
      <c r="F8462" s="1" t="s">
        <v>115</v>
      </c>
      <c r="G8462" s="12">
        <v>29</v>
      </c>
      <c r="H8462" s="1" t="s">
        <v>13</v>
      </c>
      <c r="I8462" s="1" t="s">
        <v>12</v>
      </c>
      <c r="J8462" s="1" t="s">
        <v>11</v>
      </c>
      <c r="K8462" s="1">
        <v>0</v>
      </c>
      <c r="L8462" s="1">
        <v>0</v>
      </c>
      <c r="M8462" s="1">
        <v>575368</v>
      </c>
      <c r="N8462" s="1">
        <v>92430</v>
      </c>
    </row>
    <row r="8463" spans="1:14">
      <c r="A8463" s="12">
        <v>29181610</v>
      </c>
      <c r="B8463" s="1" t="s">
        <v>1184</v>
      </c>
      <c r="C8463" s="12">
        <v>291816</v>
      </c>
      <c r="D8463" s="1" t="s">
        <v>1183</v>
      </c>
      <c r="E8463" s="12">
        <v>2918</v>
      </c>
      <c r="F8463" s="1" t="s">
        <v>323</v>
      </c>
      <c r="G8463" s="12">
        <v>29</v>
      </c>
      <c r="H8463" s="1" t="s">
        <v>13</v>
      </c>
      <c r="I8463" s="1" t="s">
        <v>12</v>
      </c>
      <c r="J8463" s="1" t="s">
        <v>11</v>
      </c>
      <c r="K8463" s="1">
        <v>0</v>
      </c>
      <c r="L8463" s="1">
        <v>0</v>
      </c>
      <c r="M8463" s="1">
        <v>571772</v>
      </c>
      <c r="N8463" s="1">
        <v>172895</v>
      </c>
    </row>
    <row r="8464" spans="1:14">
      <c r="A8464" s="12">
        <v>29242932</v>
      </c>
      <c r="B8464" s="1" t="s">
        <v>13188</v>
      </c>
      <c r="C8464" s="12">
        <v>292429</v>
      </c>
      <c r="D8464" s="1" t="s">
        <v>594</v>
      </c>
      <c r="E8464" s="12">
        <v>2924</v>
      </c>
      <c r="F8464" s="1" t="s">
        <v>23</v>
      </c>
      <c r="G8464" s="12">
        <v>29</v>
      </c>
      <c r="H8464" s="1" t="s">
        <v>13</v>
      </c>
      <c r="I8464" s="1" t="s">
        <v>12</v>
      </c>
      <c r="J8464" s="1" t="s">
        <v>11</v>
      </c>
      <c r="K8464" s="1">
        <v>0</v>
      </c>
      <c r="L8464" s="1">
        <v>0</v>
      </c>
      <c r="M8464" s="1">
        <v>570469</v>
      </c>
      <c r="N8464" s="1">
        <v>36976</v>
      </c>
    </row>
    <row r="8465" spans="1:14">
      <c r="A8465" s="12">
        <v>29183039</v>
      </c>
      <c r="B8465" s="1" t="s">
        <v>2550</v>
      </c>
      <c r="C8465" s="12">
        <v>291830</v>
      </c>
      <c r="D8465" s="1" t="s">
        <v>1720</v>
      </c>
      <c r="E8465" s="12">
        <v>2918</v>
      </c>
      <c r="F8465" s="1" t="s">
        <v>323</v>
      </c>
      <c r="G8465" s="12">
        <v>29</v>
      </c>
      <c r="H8465" s="1" t="s">
        <v>13</v>
      </c>
      <c r="I8465" s="1" t="s">
        <v>12</v>
      </c>
      <c r="J8465" s="1" t="s">
        <v>11</v>
      </c>
      <c r="K8465" s="1">
        <v>0</v>
      </c>
      <c r="L8465" s="1">
        <v>0</v>
      </c>
      <c r="M8465" s="1">
        <v>568480</v>
      </c>
      <c r="N8465" s="1">
        <v>419373</v>
      </c>
    </row>
    <row r="8466" spans="1:14">
      <c r="A8466" s="12">
        <v>48025891</v>
      </c>
      <c r="B8466" s="1" t="s">
        <v>503</v>
      </c>
      <c r="C8466" s="12">
        <v>480258</v>
      </c>
      <c r="D8466" s="1" t="s">
        <v>165</v>
      </c>
      <c r="E8466" s="12">
        <v>4802</v>
      </c>
      <c r="F8466" s="1" t="s">
        <v>150</v>
      </c>
      <c r="G8466" s="12">
        <v>48</v>
      </c>
      <c r="H8466" s="1" t="s">
        <v>19</v>
      </c>
      <c r="I8466" s="1" t="s">
        <v>18</v>
      </c>
      <c r="J8466" s="1" t="s">
        <v>17</v>
      </c>
      <c r="K8466" s="1">
        <v>0</v>
      </c>
      <c r="L8466" s="1">
        <v>0</v>
      </c>
      <c r="M8466" s="1">
        <v>566784</v>
      </c>
      <c r="N8466" s="1">
        <v>258444</v>
      </c>
    </row>
    <row r="8467" spans="1:14">
      <c r="A8467" s="12">
        <v>29333120</v>
      </c>
      <c r="B8467" s="1" t="s">
        <v>136</v>
      </c>
      <c r="C8467" s="12">
        <v>293331</v>
      </c>
      <c r="D8467" s="1" t="s">
        <v>135</v>
      </c>
      <c r="E8467" s="12">
        <v>2933</v>
      </c>
      <c r="F8467" s="1" t="s">
        <v>67</v>
      </c>
      <c r="G8467" s="12">
        <v>29</v>
      </c>
      <c r="H8467" s="1" t="s">
        <v>13</v>
      </c>
      <c r="I8467" s="1" t="s">
        <v>12</v>
      </c>
      <c r="J8467" s="1" t="s">
        <v>11</v>
      </c>
      <c r="K8467" s="1">
        <v>0</v>
      </c>
      <c r="L8467" s="1">
        <v>0</v>
      </c>
      <c r="M8467" s="1">
        <v>565709</v>
      </c>
      <c r="N8467" s="1">
        <v>19428</v>
      </c>
    </row>
    <row r="8468" spans="1:14">
      <c r="A8468" s="12">
        <v>28249010</v>
      </c>
      <c r="B8468" s="1" t="s">
        <v>13187</v>
      </c>
      <c r="C8468" s="12">
        <v>282490</v>
      </c>
      <c r="D8468" s="1" t="s">
        <v>472</v>
      </c>
      <c r="E8468" s="12">
        <v>2824</v>
      </c>
      <c r="F8468" s="1" t="s">
        <v>471</v>
      </c>
      <c r="G8468" s="12">
        <v>28</v>
      </c>
      <c r="H8468" s="1" t="s">
        <v>118</v>
      </c>
      <c r="I8468" s="1" t="s">
        <v>12</v>
      </c>
      <c r="J8468" s="1" t="s">
        <v>11</v>
      </c>
      <c r="K8468" s="1">
        <v>0</v>
      </c>
      <c r="L8468" s="1">
        <v>0</v>
      </c>
      <c r="M8468" s="1">
        <v>556270</v>
      </c>
      <c r="N8468" s="1">
        <v>210025</v>
      </c>
    </row>
    <row r="8469" spans="1:14">
      <c r="A8469" s="12">
        <v>84440090</v>
      </c>
      <c r="B8469" s="1" t="s">
        <v>1830</v>
      </c>
      <c r="C8469" s="12">
        <v>844400</v>
      </c>
      <c r="D8469" s="1" t="s">
        <v>1829</v>
      </c>
      <c r="E8469" s="12">
        <v>8444</v>
      </c>
      <c r="F8469" s="1" t="s">
        <v>1829</v>
      </c>
      <c r="G8469" s="12">
        <v>84</v>
      </c>
      <c r="H8469" s="1" t="s">
        <v>28</v>
      </c>
      <c r="I8469" s="1" t="s">
        <v>27</v>
      </c>
      <c r="J8469" s="1" t="s">
        <v>26</v>
      </c>
      <c r="K8469" s="1">
        <v>0</v>
      </c>
      <c r="L8469" s="1">
        <v>0</v>
      </c>
      <c r="M8469" s="1">
        <v>555340</v>
      </c>
      <c r="N8469" s="1">
        <v>47070</v>
      </c>
    </row>
    <row r="8470" spans="1:14">
      <c r="A8470" s="12">
        <v>29202990</v>
      </c>
      <c r="B8470" s="1" t="s">
        <v>547</v>
      </c>
      <c r="C8470" s="12">
        <v>292029</v>
      </c>
      <c r="D8470" s="1" t="s">
        <v>547</v>
      </c>
      <c r="E8470" s="12">
        <v>2920</v>
      </c>
      <c r="F8470" s="1" t="s">
        <v>87</v>
      </c>
      <c r="G8470" s="12">
        <v>29</v>
      </c>
      <c r="H8470" s="1" t="s">
        <v>13</v>
      </c>
      <c r="I8470" s="1" t="s">
        <v>12</v>
      </c>
      <c r="J8470" s="1" t="s">
        <v>11</v>
      </c>
      <c r="K8470" s="1">
        <v>0</v>
      </c>
      <c r="L8470" s="1">
        <v>0</v>
      </c>
      <c r="M8470" s="1">
        <v>551210</v>
      </c>
      <c r="N8470" s="1">
        <v>129843</v>
      </c>
    </row>
    <row r="8471" spans="1:14">
      <c r="A8471" s="12">
        <v>92099100</v>
      </c>
      <c r="B8471" s="1" t="s">
        <v>2860</v>
      </c>
      <c r="C8471" s="12">
        <v>920991</v>
      </c>
      <c r="D8471" s="1" t="s">
        <v>2859</v>
      </c>
      <c r="E8471" s="12">
        <v>9209</v>
      </c>
      <c r="F8471" s="1" t="s">
        <v>2858</v>
      </c>
      <c r="G8471" s="12">
        <v>92</v>
      </c>
      <c r="H8471" s="1" t="s">
        <v>1814</v>
      </c>
      <c r="I8471" s="1" t="s">
        <v>49</v>
      </c>
      <c r="J8471" s="1" t="s">
        <v>48</v>
      </c>
      <c r="K8471" s="1">
        <v>0</v>
      </c>
      <c r="L8471" s="1">
        <v>0</v>
      </c>
      <c r="M8471" s="1">
        <v>548447</v>
      </c>
      <c r="N8471" s="1">
        <v>67741</v>
      </c>
    </row>
    <row r="8472" spans="1:14">
      <c r="A8472" s="12">
        <v>29051430</v>
      </c>
      <c r="B8472" s="1" t="s">
        <v>1852</v>
      </c>
      <c r="C8472" s="12">
        <v>290514</v>
      </c>
      <c r="D8472" s="1" t="s">
        <v>1851</v>
      </c>
      <c r="E8472" s="12">
        <v>2905</v>
      </c>
      <c r="F8472" s="1" t="s">
        <v>527</v>
      </c>
      <c r="G8472" s="12">
        <v>29</v>
      </c>
      <c r="H8472" s="1" t="s">
        <v>13</v>
      </c>
      <c r="I8472" s="1" t="s">
        <v>12</v>
      </c>
      <c r="J8472" s="1" t="s">
        <v>11</v>
      </c>
      <c r="K8472" s="1">
        <v>0</v>
      </c>
      <c r="L8472" s="1">
        <v>0</v>
      </c>
      <c r="M8472" s="1">
        <v>545243</v>
      </c>
      <c r="N8472" s="1">
        <v>404513</v>
      </c>
    </row>
    <row r="8473" spans="1:14">
      <c r="A8473" s="12">
        <v>32064210</v>
      </c>
      <c r="B8473" s="1" t="s">
        <v>13186</v>
      </c>
      <c r="C8473" s="12">
        <v>320642</v>
      </c>
      <c r="D8473" s="1" t="s">
        <v>13185</v>
      </c>
      <c r="E8473" s="12">
        <v>3206</v>
      </c>
      <c r="F8473" s="1" t="s">
        <v>2167</v>
      </c>
      <c r="G8473" s="12">
        <v>32</v>
      </c>
      <c r="H8473" s="1" t="s">
        <v>1112</v>
      </c>
      <c r="I8473" s="1" t="s">
        <v>12</v>
      </c>
      <c r="J8473" s="1" t="s">
        <v>11</v>
      </c>
      <c r="K8473" s="1">
        <v>0</v>
      </c>
      <c r="L8473" s="1">
        <v>0</v>
      </c>
      <c r="M8473" s="1">
        <v>543350</v>
      </c>
      <c r="N8473" s="1">
        <v>144000</v>
      </c>
    </row>
    <row r="8474" spans="1:14">
      <c r="A8474" s="12">
        <v>25086000</v>
      </c>
      <c r="B8474" s="1" t="s">
        <v>3283</v>
      </c>
      <c r="C8474" s="12">
        <v>250860</v>
      </c>
      <c r="D8474" s="1" t="s">
        <v>3283</v>
      </c>
      <c r="E8474" s="12">
        <v>2508</v>
      </c>
      <c r="F8474" s="1" t="s">
        <v>3282</v>
      </c>
      <c r="G8474" s="12">
        <v>25</v>
      </c>
      <c r="H8474" s="1" t="s">
        <v>226</v>
      </c>
      <c r="I8474" s="1" t="s">
        <v>225</v>
      </c>
      <c r="J8474" s="1" t="s">
        <v>224</v>
      </c>
      <c r="K8474" s="1">
        <v>0</v>
      </c>
      <c r="L8474" s="1">
        <v>0</v>
      </c>
      <c r="M8474" s="1">
        <v>543348</v>
      </c>
      <c r="N8474" s="1">
        <v>336593</v>
      </c>
    </row>
    <row r="8475" spans="1:14">
      <c r="A8475" s="12">
        <v>38160021</v>
      </c>
      <c r="B8475" s="1" t="s">
        <v>3176</v>
      </c>
      <c r="C8475" s="12">
        <v>381600</v>
      </c>
      <c r="D8475" s="1" t="s">
        <v>3175</v>
      </c>
      <c r="E8475" s="12">
        <v>3816</v>
      </c>
      <c r="F8475" s="1" t="s">
        <v>3175</v>
      </c>
      <c r="G8475" s="12">
        <v>38</v>
      </c>
      <c r="H8475" s="1" t="s">
        <v>244</v>
      </c>
      <c r="I8475" s="1" t="s">
        <v>12</v>
      </c>
      <c r="J8475" s="1" t="s">
        <v>11</v>
      </c>
      <c r="K8475" s="1">
        <v>0</v>
      </c>
      <c r="L8475" s="1">
        <v>0</v>
      </c>
      <c r="M8475" s="1">
        <v>537871</v>
      </c>
      <c r="N8475" s="1">
        <v>365594</v>
      </c>
    </row>
    <row r="8476" spans="1:14">
      <c r="A8476" s="12">
        <v>29081990</v>
      </c>
      <c r="B8476" s="1" t="s">
        <v>2266</v>
      </c>
      <c r="C8476" s="12">
        <v>290819</v>
      </c>
      <c r="D8476" s="1" t="s">
        <v>185</v>
      </c>
      <c r="E8476" s="12">
        <v>2908</v>
      </c>
      <c r="F8476" s="1" t="s">
        <v>184</v>
      </c>
      <c r="G8476" s="12">
        <v>29</v>
      </c>
      <c r="H8476" s="1" t="s">
        <v>13</v>
      </c>
      <c r="I8476" s="1" t="s">
        <v>12</v>
      </c>
      <c r="J8476" s="1" t="s">
        <v>11</v>
      </c>
      <c r="K8476" s="1">
        <v>0</v>
      </c>
      <c r="L8476" s="1">
        <v>0</v>
      </c>
      <c r="M8476" s="1">
        <v>533028</v>
      </c>
      <c r="N8476" s="1">
        <v>6752</v>
      </c>
    </row>
    <row r="8477" spans="1:14">
      <c r="A8477" s="12">
        <v>54033200</v>
      </c>
      <c r="B8477" s="1" t="s">
        <v>13184</v>
      </c>
      <c r="C8477" s="12">
        <v>540332</v>
      </c>
      <c r="D8477" s="1" t="s">
        <v>13183</v>
      </c>
      <c r="E8477" s="12">
        <v>5403</v>
      </c>
      <c r="F8477" s="1" t="s">
        <v>3056</v>
      </c>
      <c r="G8477" s="12">
        <v>54</v>
      </c>
      <c r="H8477" s="1" t="s">
        <v>355</v>
      </c>
      <c r="I8477" s="1" t="s">
        <v>2</v>
      </c>
      <c r="J8477" s="1" t="s">
        <v>1</v>
      </c>
      <c r="K8477" s="1">
        <v>0</v>
      </c>
      <c r="L8477" s="1">
        <v>0</v>
      </c>
      <c r="M8477" s="1">
        <v>529214</v>
      </c>
      <c r="N8477" s="1">
        <v>75147</v>
      </c>
    </row>
    <row r="8478" spans="1:14">
      <c r="A8478" s="12">
        <v>29071920</v>
      </c>
      <c r="B8478" s="1" t="s">
        <v>13182</v>
      </c>
      <c r="C8478" s="12">
        <v>290719</v>
      </c>
      <c r="D8478" s="1" t="s">
        <v>825</v>
      </c>
      <c r="E8478" s="12">
        <v>2907</v>
      </c>
      <c r="F8478" s="1" t="s">
        <v>824</v>
      </c>
      <c r="G8478" s="12">
        <v>29</v>
      </c>
      <c r="H8478" s="1" t="s">
        <v>13</v>
      </c>
      <c r="I8478" s="1" t="s">
        <v>12</v>
      </c>
      <c r="J8478" s="1" t="s">
        <v>11</v>
      </c>
      <c r="K8478" s="1">
        <v>0</v>
      </c>
      <c r="L8478" s="1">
        <v>0</v>
      </c>
      <c r="M8478" s="1">
        <v>528892</v>
      </c>
      <c r="N8478" s="1">
        <v>64877</v>
      </c>
    </row>
    <row r="8479" spans="1:14">
      <c r="A8479" s="12">
        <v>28164010</v>
      </c>
      <c r="B8479" s="1" t="s">
        <v>795</v>
      </c>
      <c r="C8479" s="12">
        <v>281640</v>
      </c>
      <c r="D8479" s="1" t="s">
        <v>794</v>
      </c>
      <c r="E8479" s="12">
        <v>2816</v>
      </c>
      <c r="F8479" s="1" t="s">
        <v>793</v>
      </c>
      <c r="G8479" s="12">
        <v>28</v>
      </c>
      <c r="H8479" s="1" t="s">
        <v>118</v>
      </c>
      <c r="I8479" s="1" t="s">
        <v>12</v>
      </c>
      <c r="J8479" s="1" t="s">
        <v>11</v>
      </c>
      <c r="K8479" s="1">
        <v>0</v>
      </c>
      <c r="L8479" s="1">
        <v>0</v>
      </c>
      <c r="M8479" s="1">
        <v>525383</v>
      </c>
      <c r="N8479" s="1">
        <v>212033</v>
      </c>
    </row>
    <row r="8480" spans="1:14">
      <c r="A8480" s="12">
        <v>85176191</v>
      </c>
      <c r="B8480" s="1" t="s">
        <v>13181</v>
      </c>
      <c r="C8480" s="12">
        <v>851761</v>
      </c>
      <c r="D8480" s="1" t="s">
        <v>1881</v>
      </c>
      <c r="E8480" s="12">
        <v>8517</v>
      </c>
      <c r="F8480" s="1" t="s">
        <v>852</v>
      </c>
      <c r="G8480" s="12">
        <v>85</v>
      </c>
      <c r="H8480" s="1" t="s">
        <v>102</v>
      </c>
      <c r="I8480" s="1" t="s">
        <v>27</v>
      </c>
      <c r="J8480" s="1" t="s">
        <v>26</v>
      </c>
      <c r="K8480" s="1">
        <v>0</v>
      </c>
      <c r="L8480" s="1">
        <v>0</v>
      </c>
      <c r="M8480" s="1">
        <v>523888</v>
      </c>
      <c r="N8480" s="1">
        <v>280</v>
      </c>
    </row>
    <row r="8481" spans="1:14">
      <c r="A8481" s="12">
        <v>84595100</v>
      </c>
      <c r="B8481" s="1" t="s">
        <v>13180</v>
      </c>
      <c r="C8481" s="12">
        <v>845951</v>
      </c>
      <c r="D8481" s="1" t="s">
        <v>13179</v>
      </c>
      <c r="E8481" s="12">
        <v>8459</v>
      </c>
      <c r="F8481" s="1" t="s">
        <v>1937</v>
      </c>
      <c r="G8481" s="12">
        <v>84</v>
      </c>
      <c r="H8481" s="1" t="s">
        <v>28</v>
      </c>
      <c r="I8481" s="1" t="s">
        <v>27</v>
      </c>
      <c r="J8481" s="1" t="s">
        <v>26</v>
      </c>
      <c r="K8481" s="1">
        <v>0</v>
      </c>
      <c r="L8481" s="1">
        <v>0</v>
      </c>
      <c r="M8481" s="1">
        <v>517701</v>
      </c>
      <c r="N8481" s="1">
        <v>33451</v>
      </c>
    </row>
    <row r="8482" spans="1:14">
      <c r="A8482" s="12">
        <v>29280019</v>
      </c>
      <c r="B8482" s="1" t="s">
        <v>959</v>
      </c>
      <c r="C8482" s="12">
        <v>292800</v>
      </c>
      <c r="D8482" s="1" t="s">
        <v>958</v>
      </c>
      <c r="E8482" s="12">
        <v>2928</v>
      </c>
      <c r="F8482" s="1" t="s">
        <v>958</v>
      </c>
      <c r="G8482" s="12">
        <v>29</v>
      </c>
      <c r="H8482" s="1" t="s">
        <v>13</v>
      </c>
      <c r="I8482" s="1" t="s">
        <v>12</v>
      </c>
      <c r="J8482" s="1" t="s">
        <v>11</v>
      </c>
      <c r="K8482" s="1">
        <v>0</v>
      </c>
      <c r="L8482" s="1">
        <v>0</v>
      </c>
      <c r="M8482" s="1">
        <v>517203</v>
      </c>
      <c r="N8482" s="1">
        <v>62800</v>
      </c>
    </row>
    <row r="8483" spans="1:14">
      <c r="A8483" s="12">
        <v>55091100</v>
      </c>
      <c r="B8483" s="1" t="s">
        <v>13178</v>
      </c>
      <c r="C8483" s="12">
        <v>550911</v>
      </c>
      <c r="D8483" s="1" t="s">
        <v>13177</v>
      </c>
      <c r="E8483" s="12">
        <v>5509</v>
      </c>
      <c r="F8483" s="1" t="s">
        <v>1017</v>
      </c>
      <c r="G8483" s="12">
        <v>55</v>
      </c>
      <c r="H8483" s="1" t="s">
        <v>282</v>
      </c>
      <c r="I8483" s="1" t="s">
        <v>2</v>
      </c>
      <c r="J8483" s="1" t="s">
        <v>1</v>
      </c>
      <c r="K8483" s="1">
        <v>0</v>
      </c>
      <c r="L8483" s="1">
        <v>0</v>
      </c>
      <c r="M8483" s="1">
        <v>513396</v>
      </c>
      <c r="N8483" s="1">
        <v>77633</v>
      </c>
    </row>
    <row r="8484" spans="1:14">
      <c r="A8484" s="12">
        <v>32019012</v>
      </c>
      <c r="B8484" s="1" t="s">
        <v>1115</v>
      </c>
      <c r="C8484" s="12">
        <v>320190</v>
      </c>
      <c r="D8484" s="1" t="s">
        <v>1114</v>
      </c>
      <c r="E8484" s="12">
        <v>3201</v>
      </c>
      <c r="F8484" s="1" t="s">
        <v>1113</v>
      </c>
      <c r="G8484" s="12">
        <v>32</v>
      </c>
      <c r="H8484" s="1" t="s">
        <v>1112</v>
      </c>
      <c r="I8484" s="1" t="s">
        <v>12</v>
      </c>
      <c r="J8484" s="1" t="s">
        <v>11</v>
      </c>
      <c r="K8484" s="1">
        <v>0</v>
      </c>
      <c r="L8484" s="1">
        <v>0</v>
      </c>
      <c r="M8484" s="1">
        <v>512478</v>
      </c>
      <c r="N8484" s="1">
        <v>190512</v>
      </c>
    </row>
    <row r="8485" spans="1:14">
      <c r="A8485" s="12">
        <v>63064090</v>
      </c>
      <c r="B8485" s="1" t="s">
        <v>448</v>
      </c>
      <c r="C8485" s="12">
        <v>630640</v>
      </c>
      <c r="D8485" s="1" t="s">
        <v>447</v>
      </c>
      <c r="E8485" s="12">
        <v>6306</v>
      </c>
      <c r="F8485" s="1" t="s">
        <v>446</v>
      </c>
      <c r="G8485" s="12">
        <v>63</v>
      </c>
      <c r="H8485" s="1" t="s">
        <v>445</v>
      </c>
      <c r="I8485" s="1" t="s">
        <v>2</v>
      </c>
      <c r="J8485" s="1" t="s">
        <v>1</v>
      </c>
      <c r="K8485" s="1">
        <v>0</v>
      </c>
      <c r="L8485" s="1">
        <v>0</v>
      </c>
      <c r="M8485" s="1">
        <v>503903</v>
      </c>
      <c r="N8485" s="1">
        <v>113075</v>
      </c>
    </row>
    <row r="8486" spans="1:14">
      <c r="A8486" s="12">
        <v>29036100</v>
      </c>
      <c r="B8486" s="1" t="s">
        <v>3453</v>
      </c>
      <c r="C8486" s="12">
        <v>290361</v>
      </c>
      <c r="D8486" s="1" t="s">
        <v>562</v>
      </c>
      <c r="E8486" s="12">
        <v>2903</v>
      </c>
      <c r="F8486" s="1" t="s">
        <v>300</v>
      </c>
      <c r="G8486" s="12">
        <v>29</v>
      </c>
      <c r="H8486" s="1" t="s">
        <v>13</v>
      </c>
      <c r="I8486" s="1" t="s">
        <v>12</v>
      </c>
      <c r="J8486" s="1" t="s">
        <v>11</v>
      </c>
      <c r="K8486" s="1">
        <v>0</v>
      </c>
      <c r="L8486" s="1">
        <v>0</v>
      </c>
      <c r="M8486" s="1">
        <v>501119</v>
      </c>
      <c r="N8486" s="1">
        <v>66580</v>
      </c>
    </row>
    <row r="8487" spans="1:14">
      <c r="A8487" s="12">
        <v>28399030</v>
      </c>
      <c r="B8487" s="1" t="s">
        <v>3165</v>
      </c>
      <c r="C8487" s="12">
        <v>283990</v>
      </c>
      <c r="D8487" s="1" t="s">
        <v>1820</v>
      </c>
      <c r="E8487" s="12">
        <v>2839</v>
      </c>
      <c r="F8487" s="1" t="s">
        <v>1819</v>
      </c>
      <c r="G8487" s="12">
        <v>28</v>
      </c>
      <c r="H8487" s="1" t="s">
        <v>118</v>
      </c>
      <c r="I8487" s="1" t="s">
        <v>12</v>
      </c>
      <c r="J8487" s="1" t="s">
        <v>11</v>
      </c>
      <c r="K8487" s="1">
        <v>0</v>
      </c>
      <c r="L8487" s="1">
        <v>0</v>
      </c>
      <c r="M8487" s="1">
        <v>498311</v>
      </c>
      <c r="N8487" s="1">
        <v>87806</v>
      </c>
    </row>
    <row r="8488" spans="1:14">
      <c r="A8488" s="12">
        <v>29242119</v>
      </c>
      <c r="B8488" s="1" t="s">
        <v>305</v>
      </c>
      <c r="C8488" s="12">
        <v>292421</v>
      </c>
      <c r="D8488" s="1" t="s">
        <v>304</v>
      </c>
      <c r="E8488" s="12">
        <v>2924</v>
      </c>
      <c r="F8488" s="1" t="s">
        <v>23</v>
      </c>
      <c r="G8488" s="12">
        <v>29</v>
      </c>
      <c r="H8488" s="1" t="s">
        <v>13</v>
      </c>
      <c r="I8488" s="1" t="s">
        <v>12</v>
      </c>
      <c r="J8488" s="1" t="s">
        <v>11</v>
      </c>
      <c r="K8488" s="1">
        <v>0</v>
      </c>
      <c r="L8488" s="1">
        <v>0</v>
      </c>
      <c r="M8488" s="1">
        <v>496023</v>
      </c>
      <c r="N8488" s="1">
        <v>29045</v>
      </c>
    </row>
    <row r="8489" spans="1:14">
      <c r="A8489" s="12">
        <v>29349925</v>
      </c>
      <c r="B8489" s="1" t="s">
        <v>1510</v>
      </c>
      <c r="C8489" s="12">
        <v>293499</v>
      </c>
      <c r="D8489" s="1" t="s">
        <v>97</v>
      </c>
      <c r="E8489" s="12">
        <v>2934</v>
      </c>
      <c r="F8489" s="1" t="s">
        <v>96</v>
      </c>
      <c r="G8489" s="12">
        <v>29</v>
      </c>
      <c r="H8489" s="1" t="s">
        <v>13</v>
      </c>
      <c r="I8489" s="1" t="s">
        <v>12</v>
      </c>
      <c r="J8489" s="1" t="s">
        <v>11</v>
      </c>
      <c r="K8489" s="1">
        <v>0</v>
      </c>
      <c r="L8489" s="1">
        <v>0</v>
      </c>
      <c r="M8489" s="1">
        <v>484744</v>
      </c>
      <c r="N8489" s="1">
        <v>180</v>
      </c>
    </row>
    <row r="8490" spans="1:14">
      <c r="A8490" s="12">
        <v>70032000</v>
      </c>
      <c r="B8490" s="1" t="s">
        <v>1565</v>
      </c>
      <c r="C8490" s="12">
        <v>700320</v>
      </c>
      <c r="D8490" s="1" t="s">
        <v>1564</v>
      </c>
      <c r="E8490" s="12">
        <v>7003</v>
      </c>
      <c r="F8490" s="1" t="s">
        <v>1563</v>
      </c>
      <c r="G8490" s="12">
        <v>70</v>
      </c>
      <c r="H8490" s="1" t="s">
        <v>83</v>
      </c>
      <c r="I8490" s="1" t="s">
        <v>7</v>
      </c>
      <c r="J8490" s="1" t="s">
        <v>6</v>
      </c>
      <c r="K8490" s="1">
        <v>0</v>
      </c>
      <c r="L8490" s="1">
        <v>0</v>
      </c>
      <c r="M8490" s="1">
        <v>480969</v>
      </c>
      <c r="N8490" s="1">
        <v>504118</v>
      </c>
    </row>
    <row r="8491" spans="1:14">
      <c r="A8491" s="12">
        <v>90281011</v>
      </c>
      <c r="B8491" s="1" t="s">
        <v>3313</v>
      </c>
      <c r="C8491" s="12">
        <v>902810</v>
      </c>
      <c r="D8491" s="1" t="s">
        <v>3312</v>
      </c>
      <c r="E8491" s="12">
        <v>9028</v>
      </c>
      <c r="F8491" s="1" t="s">
        <v>3311</v>
      </c>
      <c r="G8491" s="12">
        <v>90</v>
      </c>
      <c r="H8491" s="1" t="s">
        <v>512</v>
      </c>
      <c r="I8491" s="1" t="s">
        <v>49</v>
      </c>
      <c r="J8491" s="1" t="s">
        <v>48</v>
      </c>
      <c r="K8491" s="1">
        <v>0</v>
      </c>
      <c r="L8491" s="1">
        <v>0</v>
      </c>
      <c r="M8491" s="1">
        <v>476479</v>
      </c>
      <c r="N8491" s="1">
        <v>3630</v>
      </c>
    </row>
    <row r="8492" spans="1:14">
      <c r="A8492" s="12">
        <v>28054000</v>
      </c>
      <c r="B8492" s="1" t="s">
        <v>13176</v>
      </c>
      <c r="C8492" s="12">
        <v>280540</v>
      </c>
      <c r="D8492" s="1" t="s">
        <v>13176</v>
      </c>
      <c r="E8492" s="12">
        <v>2805</v>
      </c>
      <c r="F8492" s="1" t="s">
        <v>119</v>
      </c>
      <c r="G8492" s="12">
        <v>28</v>
      </c>
      <c r="H8492" s="1" t="s">
        <v>118</v>
      </c>
      <c r="I8492" s="1" t="s">
        <v>12</v>
      </c>
      <c r="J8492" s="1" t="s">
        <v>11</v>
      </c>
      <c r="K8492" s="1">
        <v>0</v>
      </c>
      <c r="L8492" s="1">
        <v>0</v>
      </c>
      <c r="M8492" s="1">
        <v>476470</v>
      </c>
      <c r="N8492" s="1">
        <v>12006</v>
      </c>
    </row>
    <row r="8493" spans="1:14">
      <c r="A8493" s="12">
        <v>29359092</v>
      </c>
      <c r="B8493" s="1" t="s">
        <v>542</v>
      </c>
      <c r="C8493" s="12">
        <v>293590</v>
      </c>
      <c r="D8493" s="1" t="s">
        <v>505</v>
      </c>
      <c r="E8493" s="12">
        <v>2935</v>
      </c>
      <c r="F8493" s="1" t="s">
        <v>504</v>
      </c>
      <c r="G8493" s="12">
        <v>29</v>
      </c>
      <c r="H8493" s="1" t="s">
        <v>13</v>
      </c>
      <c r="I8493" s="1" t="s">
        <v>12</v>
      </c>
      <c r="J8493" s="1" t="s">
        <v>11</v>
      </c>
      <c r="K8493" s="1">
        <v>0</v>
      </c>
      <c r="L8493" s="1">
        <v>0</v>
      </c>
      <c r="M8493" s="1">
        <v>476047</v>
      </c>
      <c r="N8493" s="1">
        <v>2345</v>
      </c>
    </row>
    <row r="8494" spans="1:14">
      <c r="A8494" s="12">
        <v>56039120</v>
      </c>
      <c r="B8494" s="1" t="s">
        <v>13175</v>
      </c>
      <c r="C8494" s="12">
        <v>560391</v>
      </c>
      <c r="D8494" s="1" t="s">
        <v>56</v>
      </c>
      <c r="E8494" s="12">
        <v>5603</v>
      </c>
      <c r="F8494" s="1" t="s">
        <v>55</v>
      </c>
      <c r="G8494" s="12">
        <v>56</v>
      </c>
      <c r="H8494" s="1" t="s">
        <v>54</v>
      </c>
      <c r="I8494" s="1" t="s">
        <v>2</v>
      </c>
      <c r="J8494" s="1" t="s">
        <v>1</v>
      </c>
      <c r="K8494" s="1">
        <v>0</v>
      </c>
      <c r="L8494" s="1">
        <v>0</v>
      </c>
      <c r="M8494" s="1">
        <v>475445</v>
      </c>
      <c r="N8494" s="1">
        <v>153990</v>
      </c>
    </row>
    <row r="8495" spans="1:14">
      <c r="A8495" s="12">
        <v>84295290</v>
      </c>
      <c r="B8495" s="1" t="s">
        <v>13174</v>
      </c>
      <c r="C8495" s="12">
        <v>842952</v>
      </c>
      <c r="D8495" s="1" t="s">
        <v>11579</v>
      </c>
      <c r="E8495" s="12">
        <v>8429</v>
      </c>
      <c r="F8495" s="1" t="s">
        <v>3389</v>
      </c>
      <c r="G8495" s="12">
        <v>84</v>
      </c>
      <c r="H8495" s="1" t="s">
        <v>28</v>
      </c>
      <c r="I8495" s="1" t="s">
        <v>27</v>
      </c>
      <c r="J8495" s="1" t="s">
        <v>26</v>
      </c>
      <c r="K8495" s="1">
        <v>0</v>
      </c>
      <c r="L8495" s="1">
        <v>0</v>
      </c>
      <c r="M8495" s="1">
        <v>473304</v>
      </c>
      <c r="N8495" s="1">
        <v>67252</v>
      </c>
    </row>
    <row r="8496" spans="1:14">
      <c r="A8496" s="12">
        <v>39112000</v>
      </c>
      <c r="B8496" s="1" t="s">
        <v>13173</v>
      </c>
      <c r="C8496" s="12">
        <v>391120</v>
      </c>
      <c r="D8496" s="1" t="s">
        <v>13172</v>
      </c>
      <c r="E8496" s="12">
        <v>3911</v>
      </c>
      <c r="F8496" s="1" t="s">
        <v>830</v>
      </c>
      <c r="G8496" s="12">
        <v>39</v>
      </c>
      <c r="H8496" s="1" t="s">
        <v>38</v>
      </c>
      <c r="I8496" s="1" t="s">
        <v>37</v>
      </c>
      <c r="J8496" s="1" t="s">
        <v>36</v>
      </c>
      <c r="K8496" s="1">
        <v>0</v>
      </c>
      <c r="L8496" s="1">
        <v>0</v>
      </c>
      <c r="M8496" s="1">
        <v>465736</v>
      </c>
      <c r="N8496" s="1">
        <v>458700</v>
      </c>
    </row>
    <row r="8497" spans="1:14">
      <c r="A8497" s="12">
        <v>29411043</v>
      </c>
      <c r="B8497" s="1" t="s">
        <v>1533</v>
      </c>
      <c r="C8497" s="12">
        <v>294110</v>
      </c>
      <c r="D8497" s="1" t="s">
        <v>362</v>
      </c>
      <c r="E8497" s="12">
        <v>2941</v>
      </c>
      <c r="F8497" s="1" t="s">
        <v>361</v>
      </c>
      <c r="G8497" s="12">
        <v>29</v>
      </c>
      <c r="H8497" s="1" t="s">
        <v>13</v>
      </c>
      <c r="I8497" s="1" t="s">
        <v>12</v>
      </c>
      <c r="J8497" s="1" t="s">
        <v>11</v>
      </c>
      <c r="K8497" s="1">
        <v>0</v>
      </c>
      <c r="L8497" s="1">
        <v>0</v>
      </c>
      <c r="M8497" s="1">
        <v>464888</v>
      </c>
      <c r="N8497" s="1">
        <v>14159</v>
      </c>
    </row>
    <row r="8498" spans="1:14">
      <c r="A8498" s="12">
        <v>29332121</v>
      </c>
      <c r="B8498" s="1" t="s">
        <v>1528</v>
      </c>
      <c r="C8498" s="12">
        <v>293321</v>
      </c>
      <c r="D8498" s="1" t="s">
        <v>1416</v>
      </c>
      <c r="E8498" s="12">
        <v>2933</v>
      </c>
      <c r="F8498" s="1" t="s">
        <v>67</v>
      </c>
      <c r="G8498" s="12">
        <v>29</v>
      </c>
      <c r="H8498" s="1" t="s">
        <v>13</v>
      </c>
      <c r="I8498" s="1" t="s">
        <v>12</v>
      </c>
      <c r="J8498" s="1" t="s">
        <v>11</v>
      </c>
      <c r="K8498" s="1">
        <v>0</v>
      </c>
      <c r="L8498" s="1">
        <v>0</v>
      </c>
      <c r="M8498" s="1">
        <v>461861</v>
      </c>
      <c r="N8498" s="1">
        <v>9628</v>
      </c>
    </row>
    <row r="8499" spans="1:14">
      <c r="A8499" s="12">
        <v>74094090</v>
      </c>
      <c r="B8499" s="1" t="s">
        <v>1513</v>
      </c>
      <c r="C8499" s="12">
        <v>740940</v>
      </c>
      <c r="D8499" s="1" t="s">
        <v>1512</v>
      </c>
      <c r="E8499" s="12">
        <v>7409</v>
      </c>
      <c r="F8499" s="1" t="s">
        <v>1511</v>
      </c>
      <c r="G8499" s="12">
        <v>74</v>
      </c>
      <c r="H8499" s="1" t="s">
        <v>491</v>
      </c>
      <c r="I8499" s="1" t="s">
        <v>107</v>
      </c>
      <c r="J8499" s="1" t="s">
        <v>106</v>
      </c>
      <c r="K8499" s="1">
        <v>0</v>
      </c>
      <c r="L8499" s="1">
        <v>0</v>
      </c>
      <c r="M8499" s="1">
        <v>456648</v>
      </c>
      <c r="N8499" s="1">
        <v>12927</v>
      </c>
    </row>
    <row r="8500" spans="1:14">
      <c r="A8500" s="12">
        <v>39119027</v>
      </c>
      <c r="B8500" s="1" t="s">
        <v>13171</v>
      </c>
      <c r="C8500" s="12">
        <v>391190</v>
      </c>
      <c r="D8500" s="1" t="s">
        <v>831</v>
      </c>
      <c r="E8500" s="12">
        <v>3911</v>
      </c>
      <c r="F8500" s="1" t="s">
        <v>830</v>
      </c>
      <c r="G8500" s="12">
        <v>39</v>
      </c>
      <c r="H8500" s="1" t="s">
        <v>38</v>
      </c>
      <c r="I8500" s="1" t="s">
        <v>37</v>
      </c>
      <c r="J8500" s="1" t="s">
        <v>36</v>
      </c>
      <c r="K8500" s="1">
        <v>0</v>
      </c>
      <c r="L8500" s="1">
        <v>0</v>
      </c>
      <c r="M8500" s="1">
        <v>451889</v>
      </c>
      <c r="N8500" s="1">
        <v>39000</v>
      </c>
    </row>
    <row r="8501" spans="1:14">
      <c r="A8501" s="12">
        <v>52052700</v>
      </c>
      <c r="B8501" s="1" t="s">
        <v>13170</v>
      </c>
      <c r="C8501" s="12">
        <v>520527</v>
      </c>
      <c r="D8501" s="1" t="s">
        <v>13169</v>
      </c>
      <c r="E8501" s="12">
        <v>5205</v>
      </c>
      <c r="F8501" s="1" t="s">
        <v>77</v>
      </c>
      <c r="G8501" s="12">
        <v>52</v>
      </c>
      <c r="H8501" s="1" t="s">
        <v>76</v>
      </c>
      <c r="I8501" s="1" t="s">
        <v>2</v>
      </c>
      <c r="J8501" s="1" t="s">
        <v>1</v>
      </c>
      <c r="K8501" s="1">
        <v>0</v>
      </c>
      <c r="L8501" s="1">
        <v>0</v>
      </c>
      <c r="M8501" s="1">
        <v>448655</v>
      </c>
      <c r="N8501" s="1">
        <v>71115</v>
      </c>
    </row>
    <row r="8502" spans="1:14">
      <c r="A8502" s="12">
        <v>23012090</v>
      </c>
      <c r="B8502" s="1" t="s">
        <v>13168</v>
      </c>
      <c r="C8502" s="12">
        <v>230120</v>
      </c>
      <c r="D8502" s="1" t="s">
        <v>11920</v>
      </c>
      <c r="E8502" s="12">
        <v>2301</v>
      </c>
      <c r="F8502" s="1" t="s">
        <v>11116</v>
      </c>
      <c r="G8502" s="12">
        <v>23</v>
      </c>
      <c r="H8502" s="1" t="s">
        <v>2749</v>
      </c>
      <c r="I8502" s="1" t="s">
        <v>751</v>
      </c>
      <c r="J8502" s="1" t="s">
        <v>750</v>
      </c>
      <c r="K8502" s="1">
        <v>0</v>
      </c>
      <c r="L8502" s="1">
        <v>0</v>
      </c>
      <c r="M8502" s="1">
        <v>446961</v>
      </c>
      <c r="N8502" s="1">
        <v>157130</v>
      </c>
    </row>
    <row r="8503" spans="1:14">
      <c r="A8503" s="12">
        <v>29333925</v>
      </c>
      <c r="B8503" s="1" t="s">
        <v>13167</v>
      </c>
      <c r="C8503" s="12">
        <v>293339</v>
      </c>
      <c r="D8503" s="1" t="s">
        <v>68</v>
      </c>
      <c r="E8503" s="12">
        <v>2933</v>
      </c>
      <c r="F8503" s="1" t="s">
        <v>67</v>
      </c>
      <c r="G8503" s="12">
        <v>29</v>
      </c>
      <c r="H8503" s="1" t="s">
        <v>13</v>
      </c>
      <c r="I8503" s="1" t="s">
        <v>12</v>
      </c>
      <c r="J8503" s="1" t="s">
        <v>11</v>
      </c>
      <c r="K8503" s="1">
        <v>0</v>
      </c>
      <c r="L8503" s="1">
        <v>0</v>
      </c>
      <c r="M8503" s="1">
        <v>446000</v>
      </c>
      <c r="N8503" s="1">
        <v>4000</v>
      </c>
    </row>
    <row r="8504" spans="1:14">
      <c r="A8504" s="12">
        <v>29362320</v>
      </c>
      <c r="B8504" s="1" t="s">
        <v>13166</v>
      </c>
      <c r="C8504" s="12">
        <v>293623</v>
      </c>
      <c r="D8504" s="1" t="s">
        <v>1256</v>
      </c>
      <c r="E8504" s="12">
        <v>2936</v>
      </c>
      <c r="F8504" s="1" t="s">
        <v>696</v>
      </c>
      <c r="G8504" s="12">
        <v>29</v>
      </c>
      <c r="H8504" s="1" t="s">
        <v>13</v>
      </c>
      <c r="I8504" s="1" t="s">
        <v>12</v>
      </c>
      <c r="J8504" s="1" t="s">
        <v>11</v>
      </c>
      <c r="K8504" s="1">
        <v>0</v>
      </c>
      <c r="L8504" s="1">
        <v>0</v>
      </c>
      <c r="M8504" s="1">
        <v>436559</v>
      </c>
      <c r="N8504" s="1">
        <v>3715</v>
      </c>
    </row>
    <row r="8505" spans="1:14">
      <c r="A8505" s="12">
        <v>29419019</v>
      </c>
      <c r="B8505" s="1" t="s">
        <v>2006</v>
      </c>
      <c r="C8505" s="12">
        <v>294190</v>
      </c>
      <c r="D8505" s="1" t="s">
        <v>532</v>
      </c>
      <c r="E8505" s="12">
        <v>2941</v>
      </c>
      <c r="F8505" s="1" t="s">
        <v>361</v>
      </c>
      <c r="G8505" s="12">
        <v>29</v>
      </c>
      <c r="H8505" s="1" t="s">
        <v>13</v>
      </c>
      <c r="I8505" s="1" t="s">
        <v>12</v>
      </c>
      <c r="J8505" s="1" t="s">
        <v>11</v>
      </c>
      <c r="K8505" s="1">
        <v>0</v>
      </c>
      <c r="L8505" s="1">
        <v>0</v>
      </c>
      <c r="M8505" s="1">
        <v>436066</v>
      </c>
      <c r="N8505" s="1">
        <v>514</v>
      </c>
    </row>
    <row r="8506" spans="1:14">
      <c r="A8506" s="12">
        <v>39069062</v>
      </c>
      <c r="B8506" s="1" t="s">
        <v>3233</v>
      </c>
      <c r="C8506" s="12">
        <v>390690</v>
      </c>
      <c r="D8506" s="1" t="s">
        <v>734</v>
      </c>
      <c r="E8506" s="12">
        <v>3906</v>
      </c>
      <c r="F8506" s="1" t="s">
        <v>733</v>
      </c>
      <c r="G8506" s="12">
        <v>39</v>
      </c>
      <c r="H8506" s="1" t="s">
        <v>38</v>
      </c>
      <c r="I8506" s="1" t="s">
        <v>37</v>
      </c>
      <c r="J8506" s="1" t="s">
        <v>36</v>
      </c>
      <c r="K8506" s="1">
        <v>0</v>
      </c>
      <c r="L8506" s="1">
        <v>0</v>
      </c>
      <c r="M8506" s="1">
        <v>434312</v>
      </c>
      <c r="N8506" s="1">
        <v>45321</v>
      </c>
    </row>
    <row r="8507" spans="1:14">
      <c r="A8507" s="12">
        <v>84594100</v>
      </c>
      <c r="B8507" s="1" t="s">
        <v>13165</v>
      </c>
      <c r="C8507" s="12">
        <v>845941</v>
      </c>
      <c r="D8507" s="1" t="s">
        <v>13165</v>
      </c>
      <c r="E8507" s="12">
        <v>8459</v>
      </c>
      <c r="F8507" s="1" t="s">
        <v>1937</v>
      </c>
      <c r="G8507" s="12">
        <v>84</v>
      </c>
      <c r="H8507" s="1" t="s">
        <v>28</v>
      </c>
      <c r="I8507" s="1" t="s">
        <v>27</v>
      </c>
      <c r="J8507" s="1" t="s">
        <v>26</v>
      </c>
      <c r="K8507" s="1">
        <v>0</v>
      </c>
      <c r="L8507" s="1">
        <v>0</v>
      </c>
      <c r="M8507" s="1">
        <v>433363</v>
      </c>
      <c r="N8507" s="1">
        <v>61500</v>
      </c>
    </row>
    <row r="8508" spans="1:14">
      <c r="A8508" s="12">
        <v>84424020</v>
      </c>
      <c r="B8508" s="1" t="s">
        <v>13164</v>
      </c>
      <c r="C8508" s="12">
        <v>844240</v>
      </c>
      <c r="D8508" s="1" t="s">
        <v>4492</v>
      </c>
      <c r="E8508" s="12">
        <v>8442</v>
      </c>
      <c r="F8508" s="1" t="s">
        <v>4491</v>
      </c>
      <c r="G8508" s="12">
        <v>84</v>
      </c>
      <c r="H8508" s="1" t="s">
        <v>28</v>
      </c>
      <c r="I8508" s="1" t="s">
        <v>27</v>
      </c>
      <c r="J8508" s="1" t="s">
        <v>26</v>
      </c>
      <c r="K8508" s="1">
        <v>0</v>
      </c>
      <c r="L8508" s="1">
        <v>0</v>
      </c>
      <c r="M8508" s="1">
        <v>432950</v>
      </c>
      <c r="N8508" s="1">
        <v>5345</v>
      </c>
    </row>
    <row r="8509" spans="1:14">
      <c r="A8509" s="12">
        <v>39089010</v>
      </c>
      <c r="B8509" s="1" t="s">
        <v>601</v>
      </c>
      <c r="C8509" s="12">
        <v>390890</v>
      </c>
      <c r="D8509" s="1" t="s">
        <v>600</v>
      </c>
      <c r="E8509" s="12">
        <v>3908</v>
      </c>
      <c r="F8509" s="1" t="s">
        <v>599</v>
      </c>
      <c r="G8509" s="12">
        <v>39</v>
      </c>
      <c r="H8509" s="1" t="s">
        <v>38</v>
      </c>
      <c r="I8509" s="1" t="s">
        <v>37</v>
      </c>
      <c r="J8509" s="1" t="s">
        <v>36</v>
      </c>
      <c r="K8509" s="1">
        <v>0</v>
      </c>
      <c r="L8509" s="1">
        <v>0</v>
      </c>
      <c r="M8509" s="1">
        <v>422871</v>
      </c>
      <c r="N8509" s="1">
        <v>60304</v>
      </c>
    </row>
    <row r="8510" spans="1:14">
      <c r="A8510" s="12">
        <v>65020010</v>
      </c>
      <c r="B8510" s="1" t="s">
        <v>13162</v>
      </c>
      <c r="C8510" s="12">
        <v>650200</v>
      </c>
      <c r="D8510" s="1" t="s">
        <v>13163</v>
      </c>
      <c r="E8510" s="12">
        <v>6502</v>
      </c>
      <c r="F8510" s="1" t="s">
        <v>13162</v>
      </c>
      <c r="G8510" s="12">
        <v>65</v>
      </c>
      <c r="H8510" s="1" t="s">
        <v>6427</v>
      </c>
      <c r="I8510" s="1" t="s">
        <v>154</v>
      </c>
      <c r="J8510" s="1" t="s">
        <v>153</v>
      </c>
      <c r="K8510" s="1">
        <v>0</v>
      </c>
      <c r="L8510" s="1">
        <v>0</v>
      </c>
      <c r="M8510" s="1">
        <v>422833</v>
      </c>
      <c r="N8510" s="1">
        <v>5549</v>
      </c>
    </row>
    <row r="8511" spans="1:14">
      <c r="A8511" s="12">
        <v>84581110</v>
      </c>
      <c r="B8511" s="1" t="s">
        <v>13161</v>
      </c>
      <c r="C8511" s="12">
        <v>845811</v>
      </c>
      <c r="D8511" s="1" t="s">
        <v>11375</v>
      </c>
      <c r="E8511" s="12">
        <v>8458</v>
      </c>
      <c r="F8511" s="1" t="s">
        <v>3781</v>
      </c>
      <c r="G8511" s="12">
        <v>84</v>
      </c>
      <c r="H8511" s="1" t="s">
        <v>28</v>
      </c>
      <c r="I8511" s="1" t="s">
        <v>27</v>
      </c>
      <c r="J8511" s="1" t="s">
        <v>26</v>
      </c>
      <c r="K8511" s="1">
        <v>0</v>
      </c>
      <c r="L8511" s="1">
        <v>0</v>
      </c>
      <c r="M8511" s="1">
        <v>422507</v>
      </c>
      <c r="N8511" s="1">
        <v>36495</v>
      </c>
    </row>
    <row r="8512" spans="1:14">
      <c r="A8512" s="12">
        <v>28121700</v>
      </c>
      <c r="B8512" s="1" t="s">
        <v>13160</v>
      </c>
      <c r="C8512" s="12">
        <v>281217</v>
      </c>
      <c r="D8512" s="1" t="s">
        <v>13160</v>
      </c>
      <c r="E8512" s="12">
        <v>2812</v>
      </c>
      <c r="F8512" s="1" t="s">
        <v>3125</v>
      </c>
      <c r="G8512" s="12">
        <v>28</v>
      </c>
      <c r="H8512" s="1" t="s">
        <v>118</v>
      </c>
      <c r="I8512" s="1" t="s">
        <v>12</v>
      </c>
      <c r="J8512" s="1" t="s">
        <v>11</v>
      </c>
      <c r="K8512" s="1">
        <v>0</v>
      </c>
      <c r="L8512" s="1">
        <v>0</v>
      </c>
      <c r="M8512" s="1">
        <v>418153</v>
      </c>
      <c r="N8512" s="1">
        <v>411801</v>
      </c>
    </row>
    <row r="8513" spans="1:14">
      <c r="A8513" s="12">
        <v>84483929</v>
      </c>
      <c r="B8513" s="1" t="s">
        <v>2191</v>
      </c>
      <c r="C8513" s="12">
        <v>844839</v>
      </c>
      <c r="D8513" s="1" t="s">
        <v>30</v>
      </c>
      <c r="E8513" s="12">
        <v>8448</v>
      </c>
      <c r="F8513" s="1" t="s">
        <v>29</v>
      </c>
      <c r="G8513" s="12">
        <v>84</v>
      </c>
      <c r="H8513" s="1" t="s">
        <v>28</v>
      </c>
      <c r="I8513" s="1" t="s">
        <v>27</v>
      </c>
      <c r="J8513" s="1" t="s">
        <v>26</v>
      </c>
      <c r="K8513" s="1">
        <v>0</v>
      </c>
      <c r="L8513" s="1">
        <v>0</v>
      </c>
      <c r="M8513" s="1">
        <v>418031</v>
      </c>
      <c r="N8513" s="1">
        <v>5699</v>
      </c>
    </row>
    <row r="8514" spans="1:14">
      <c r="A8514" s="12">
        <v>55029090</v>
      </c>
      <c r="B8514" s="1" t="s">
        <v>12937</v>
      </c>
      <c r="C8514" s="12">
        <v>550290</v>
      </c>
      <c r="D8514" s="1" t="s">
        <v>12937</v>
      </c>
      <c r="E8514" s="12">
        <v>5502</v>
      </c>
      <c r="F8514" s="1" t="s">
        <v>3537</v>
      </c>
      <c r="G8514" s="12">
        <v>55</v>
      </c>
      <c r="H8514" s="1" t="s">
        <v>282</v>
      </c>
      <c r="I8514" s="1" t="s">
        <v>2</v>
      </c>
      <c r="J8514" s="1" t="s">
        <v>1</v>
      </c>
      <c r="K8514" s="1">
        <v>0</v>
      </c>
      <c r="L8514" s="1">
        <v>0</v>
      </c>
      <c r="M8514" s="1">
        <v>416566</v>
      </c>
      <c r="N8514" s="1">
        <v>36000</v>
      </c>
    </row>
    <row r="8515" spans="1:14">
      <c r="A8515" s="12">
        <v>29372229</v>
      </c>
      <c r="B8515" s="1" t="s">
        <v>892</v>
      </c>
      <c r="C8515" s="12">
        <v>293722</v>
      </c>
      <c r="D8515" s="1" t="s">
        <v>891</v>
      </c>
      <c r="E8515" s="12">
        <v>2937</v>
      </c>
      <c r="F8515" s="1" t="s">
        <v>464</v>
      </c>
      <c r="G8515" s="12">
        <v>29</v>
      </c>
      <c r="H8515" s="1" t="s">
        <v>13</v>
      </c>
      <c r="I8515" s="1" t="s">
        <v>12</v>
      </c>
      <c r="J8515" s="1" t="s">
        <v>11</v>
      </c>
      <c r="K8515" s="1">
        <v>0</v>
      </c>
      <c r="L8515" s="1">
        <v>0</v>
      </c>
      <c r="M8515" s="1">
        <v>415010</v>
      </c>
      <c r="N8515" s="1">
        <v>77</v>
      </c>
    </row>
    <row r="8516" spans="1:14">
      <c r="A8516" s="12">
        <v>29215131</v>
      </c>
      <c r="B8516" s="1" t="s">
        <v>2207</v>
      </c>
      <c r="C8516" s="12">
        <v>292151</v>
      </c>
      <c r="D8516" s="1" t="s">
        <v>636</v>
      </c>
      <c r="E8516" s="12">
        <v>2921</v>
      </c>
      <c r="F8516" s="1" t="s">
        <v>73</v>
      </c>
      <c r="G8516" s="12">
        <v>29</v>
      </c>
      <c r="H8516" s="1" t="s">
        <v>13</v>
      </c>
      <c r="I8516" s="1" t="s">
        <v>12</v>
      </c>
      <c r="J8516" s="1" t="s">
        <v>11</v>
      </c>
      <c r="K8516" s="1">
        <v>0</v>
      </c>
      <c r="L8516" s="1">
        <v>0</v>
      </c>
      <c r="M8516" s="1">
        <v>412559</v>
      </c>
      <c r="N8516" s="1">
        <v>79040</v>
      </c>
    </row>
    <row r="8517" spans="1:14">
      <c r="A8517" s="12">
        <v>52054400</v>
      </c>
      <c r="B8517" s="1" t="s">
        <v>13159</v>
      </c>
      <c r="C8517" s="12">
        <v>520544</v>
      </c>
      <c r="D8517" s="1" t="s">
        <v>13158</v>
      </c>
      <c r="E8517" s="12">
        <v>5205</v>
      </c>
      <c r="F8517" s="1" t="s">
        <v>77</v>
      </c>
      <c r="G8517" s="12">
        <v>52</v>
      </c>
      <c r="H8517" s="1" t="s">
        <v>76</v>
      </c>
      <c r="I8517" s="1" t="s">
        <v>2</v>
      </c>
      <c r="J8517" s="1" t="s">
        <v>1</v>
      </c>
      <c r="K8517" s="1">
        <v>0</v>
      </c>
      <c r="L8517" s="1">
        <v>0</v>
      </c>
      <c r="M8517" s="1">
        <v>410382</v>
      </c>
      <c r="N8517" s="1">
        <v>97319</v>
      </c>
    </row>
    <row r="8518" spans="1:14">
      <c r="A8518" s="12">
        <v>84454012</v>
      </c>
      <c r="B8518" s="1" t="s">
        <v>13157</v>
      </c>
      <c r="C8518" s="12">
        <v>844540</v>
      </c>
      <c r="D8518" s="1" t="s">
        <v>712</v>
      </c>
      <c r="E8518" s="12">
        <v>8445</v>
      </c>
      <c r="F8518" s="1" t="s">
        <v>711</v>
      </c>
      <c r="G8518" s="12">
        <v>84</v>
      </c>
      <c r="H8518" s="1" t="s">
        <v>28</v>
      </c>
      <c r="I8518" s="1" t="s">
        <v>27</v>
      </c>
      <c r="J8518" s="1" t="s">
        <v>26</v>
      </c>
      <c r="K8518" s="1">
        <v>0</v>
      </c>
      <c r="L8518" s="1">
        <v>0</v>
      </c>
      <c r="M8518" s="1">
        <v>408606</v>
      </c>
      <c r="N8518" s="1">
        <v>30111</v>
      </c>
    </row>
    <row r="8519" spans="1:14">
      <c r="A8519" s="12">
        <v>20087020</v>
      </c>
      <c r="B8519" s="1" t="s">
        <v>13156</v>
      </c>
      <c r="C8519" s="12">
        <v>200870</v>
      </c>
      <c r="D8519" s="1" t="s">
        <v>7087</v>
      </c>
      <c r="E8519" s="12">
        <v>2008</v>
      </c>
      <c r="F8519" s="1" t="s">
        <v>3275</v>
      </c>
      <c r="G8519" s="12">
        <v>20</v>
      </c>
      <c r="H8519" s="1" t="s">
        <v>3274</v>
      </c>
      <c r="I8519" s="1" t="s">
        <v>751</v>
      </c>
      <c r="J8519" s="1" t="s">
        <v>750</v>
      </c>
      <c r="K8519" s="1">
        <v>0</v>
      </c>
      <c r="L8519" s="1">
        <v>0</v>
      </c>
      <c r="M8519" s="1">
        <v>406442</v>
      </c>
      <c r="N8519" s="1">
        <v>264928</v>
      </c>
    </row>
    <row r="8520" spans="1:14">
      <c r="A8520" s="12">
        <v>84293000</v>
      </c>
      <c r="B8520" s="1" t="s">
        <v>3391</v>
      </c>
      <c r="C8520" s="12">
        <v>842930</v>
      </c>
      <c r="D8520" s="1" t="s">
        <v>3390</v>
      </c>
      <c r="E8520" s="12">
        <v>8429</v>
      </c>
      <c r="F8520" s="1" t="s">
        <v>3389</v>
      </c>
      <c r="G8520" s="12">
        <v>84</v>
      </c>
      <c r="H8520" s="1" t="s">
        <v>28</v>
      </c>
      <c r="I8520" s="1" t="s">
        <v>27</v>
      </c>
      <c r="J8520" s="1" t="s">
        <v>26</v>
      </c>
      <c r="K8520" s="1">
        <v>0</v>
      </c>
      <c r="L8520" s="1">
        <v>0</v>
      </c>
      <c r="M8520" s="1">
        <v>405000</v>
      </c>
      <c r="N8520" s="1">
        <v>11892</v>
      </c>
    </row>
    <row r="8521" spans="1:14">
      <c r="A8521" s="12">
        <v>28332950</v>
      </c>
      <c r="B8521" s="1" t="s">
        <v>2341</v>
      </c>
      <c r="C8521" s="12">
        <v>283329</v>
      </c>
      <c r="D8521" s="1" t="s">
        <v>1269</v>
      </c>
      <c r="E8521" s="12">
        <v>2833</v>
      </c>
      <c r="F8521" s="1" t="s">
        <v>187</v>
      </c>
      <c r="G8521" s="12">
        <v>28</v>
      </c>
      <c r="H8521" s="1" t="s">
        <v>118</v>
      </c>
      <c r="I8521" s="1" t="s">
        <v>12</v>
      </c>
      <c r="J8521" s="1" t="s">
        <v>11</v>
      </c>
      <c r="K8521" s="1">
        <v>0</v>
      </c>
      <c r="L8521" s="1">
        <v>0</v>
      </c>
      <c r="M8521" s="1">
        <v>403290</v>
      </c>
      <c r="N8521" s="1">
        <v>74604</v>
      </c>
    </row>
    <row r="8522" spans="1:14">
      <c r="A8522" s="12">
        <v>30059011</v>
      </c>
      <c r="B8522" s="1" t="s">
        <v>13155</v>
      </c>
      <c r="C8522" s="12">
        <v>300590</v>
      </c>
      <c r="D8522" s="1" t="s">
        <v>3143</v>
      </c>
      <c r="E8522" s="12">
        <v>3005</v>
      </c>
      <c r="F8522" s="1" t="s">
        <v>2917</v>
      </c>
      <c r="G8522" s="12">
        <v>30</v>
      </c>
      <c r="H8522" s="1" t="s">
        <v>63</v>
      </c>
      <c r="I8522" s="1" t="s">
        <v>12</v>
      </c>
      <c r="J8522" s="1" t="s">
        <v>11</v>
      </c>
      <c r="K8522" s="1">
        <v>0</v>
      </c>
      <c r="L8522" s="1">
        <v>0</v>
      </c>
      <c r="M8522" s="1">
        <v>402845</v>
      </c>
      <c r="N8522" s="1">
        <v>1421</v>
      </c>
    </row>
    <row r="8523" spans="1:14">
      <c r="A8523" s="12">
        <v>84768100</v>
      </c>
      <c r="B8523" s="1" t="s">
        <v>13154</v>
      </c>
      <c r="C8523" s="12">
        <v>847681</v>
      </c>
      <c r="D8523" s="1" t="s">
        <v>13153</v>
      </c>
      <c r="E8523" s="12">
        <v>8476</v>
      </c>
      <c r="F8523" s="1" t="s">
        <v>1650</v>
      </c>
      <c r="G8523" s="12">
        <v>84</v>
      </c>
      <c r="H8523" s="1" t="s">
        <v>28</v>
      </c>
      <c r="I8523" s="1" t="s">
        <v>27</v>
      </c>
      <c r="J8523" s="1" t="s">
        <v>26</v>
      </c>
      <c r="K8523" s="1">
        <v>0</v>
      </c>
      <c r="L8523" s="1">
        <v>0</v>
      </c>
      <c r="M8523" s="1">
        <v>402546</v>
      </c>
      <c r="N8523" s="1">
        <v>45538</v>
      </c>
    </row>
    <row r="8524" spans="1:14">
      <c r="A8524" s="12">
        <v>29214239</v>
      </c>
      <c r="B8524" s="1" t="s">
        <v>13152</v>
      </c>
      <c r="C8524" s="12">
        <v>292142</v>
      </c>
      <c r="D8524" s="1" t="s">
        <v>1540</v>
      </c>
      <c r="E8524" s="12">
        <v>2921</v>
      </c>
      <c r="F8524" s="1" t="s">
        <v>73</v>
      </c>
      <c r="G8524" s="12">
        <v>29</v>
      </c>
      <c r="H8524" s="1" t="s">
        <v>13</v>
      </c>
      <c r="I8524" s="1" t="s">
        <v>12</v>
      </c>
      <c r="J8524" s="1" t="s">
        <v>11</v>
      </c>
      <c r="K8524" s="1">
        <v>0</v>
      </c>
      <c r="L8524" s="1">
        <v>0</v>
      </c>
      <c r="M8524" s="1">
        <v>401396</v>
      </c>
      <c r="N8524" s="1">
        <v>157834</v>
      </c>
    </row>
    <row r="8525" spans="1:14">
      <c r="A8525" s="12">
        <v>44079200</v>
      </c>
      <c r="B8525" s="1" t="s">
        <v>13151</v>
      </c>
      <c r="C8525" s="12">
        <v>440792</v>
      </c>
      <c r="D8525" s="1" t="s">
        <v>13150</v>
      </c>
      <c r="E8525" s="12">
        <v>4407</v>
      </c>
      <c r="F8525" s="1" t="s">
        <v>2204</v>
      </c>
      <c r="G8525" s="12">
        <v>44</v>
      </c>
      <c r="H8525" s="1" t="s">
        <v>2121</v>
      </c>
      <c r="I8525" s="1" t="s">
        <v>1129</v>
      </c>
      <c r="J8525" s="1" t="s">
        <v>1128</v>
      </c>
      <c r="K8525" s="1">
        <v>0</v>
      </c>
      <c r="L8525" s="1">
        <v>0</v>
      </c>
      <c r="M8525" s="1">
        <v>399988</v>
      </c>
      <c r="N8525" s="1">
        <v>358264</v>
      </c>
    </row>
    <row r="8526" spans="1:14">
      <c r="A8526" s="12">
        <v>85399020</v>
      </c>
      <c r="B8526" s="1" t="s">
        <v>2955</v>
      </c>
      <c r="C8526" s="12">
        <v>853990</v>
      </c>
      <c r="D8526" s="1" t="s">
        <v>2954</v>
      </c>
      <c r="E8526" s="12">
        <v>8539</v>
      </c>
      <c r="F8526" s="1" t="s">
        <v>1079</v>
      </c>
      <c r="G8526" s="12">
        <v>85</v>
      </c>
      <c r="H8526" s="1" t="s">
        <v>102</v>
      </c>
      <c r="I8526" s="1" t="s">
        <v>27</v>
      </c>
      <c r="J8526" s="1" t="s">
        <v>26</v>
      </c>
      <c r="K8526" s="1">
        <v>0</v>
      </c>
      <c r="L8526" s="1">
        <v>0</v>
      </c>
      <c r="M8526" s="1">
        <v>398195</v>
      </c>
      <c r="N8526" s="1">
        <v>18572</v>
      </c>
    </row>
    <row r="8527" spans="1:14">
      <c r="A8527" s="12">
        <v>29349961</v>
      </c>
      <c r="B8527" s="1" t="s">
        <v>1292</v>
      </c>
      <c r="C8527" s="12">
        <v>293499</v>
      </c>
      <c r="D8527" s="1" t="s">
        <v>97</v>
      </c>
      <c r="E8527" s="12">
        <v>2934</v>
      </c>
      <c r="F8527" s="1" t="s">
        <v>96</v>
      </c>
      <c r="G8527" s="12">
        <v>29</v>
      </c>
      <c r="H8527" s="1" t="s">
        <v>13</v>
      </c>
      <c r="I8527" s="1" t="s">
        <v>12</v>
      </c>
      <c r="J8527" s="1" t="s">
        <v>11</v>
      </c>
      <c r="K8527" s="1">
        <v>0</v>
      </c>
      <c r="L8527" s="1">
        <v>0</v>
      </c>
      <c r="M8527" s="1">
        <v>392422</v>
      </c>
      <c r="N8527" s="1">
        <v>22</v>
      </c>
    </row>
    <row r="8528" spans="1:14">
      <c r="A8528" s="12">
        <v>29419036</v>
      </c>
      <c r="B8528" s="1" t="s">
        <v>2044</v>
      </c>
      <c r="C8528" s="12">
        <v>294190</v>
      </c>
      <c r="D8528" s="1" t="s">
        <v>532</v>
      </c>
      <c r="E8528" s="12">
        <v>2941</v>
      </c>
      <c r="F8528" s="1" t="s">
        <v>361</v>
      </c>
      <c r="G8528" s="12">
        <v>29</v>
      </c>
      <c r="H8528" s="1" t="s">
        <v>13</v>
      </c>
      <c r="I8528" s="1" t="s">
        <v>12</v>
      </c>
      <c r="J8528" s="1" t="s">
        <v>11</v>
      </c>
      <c r="K8528" s="1">
        <v>0</v>
      </c>
      <c r="L8528" s="1">
        <v>0</v>
      </c>
      <c r="M8528" s="1">
        <v>391378</v>
      </c>
      <c r="N8528" s="1">
        <v>722</v>
      </c>
    </row>
    <row r="8529" spans="1:14">
      <c r="A8529" s="12">
        <v>54041911</v>
      </c>
      <c r="B8529" s="1" t="s">
        <v>13149</v>
      </c>
      <c r="C8529" s="12">
        <v>540419</v>
      </c>
      <c r="D8529" s="1" t="s">
        <v>1283</v>
      </c>
      <c r="E8529" s="12">
        <v>5404</v>
      </c>
      <c r="F8529" s="1" t="s">
        <v>1040</v>
      </c>
      <c r="G8529" s="12">
        <v>54</v>
      </c>
      <c r="H8529" s="1" t="s">
        <v>355</v>
      </c>
      <c r="I8529" s="1" t="s">
        <v>2</v>
      </c>
      <c r="J8529" s="1" t="s">
        <v>1</v>
      </c>
      <c r="K8529" s="1">
        <v>0</v>
      </c>
      <c r="L8529" s="1">
        <v>0</v>
      </c>
      <c r="M8529" s="1">
        <v>390382</v>
      </c>
      <c r="N8529" s="1">
        <v>1238</v>
      </c>
    </row>
    <row r="8530" spans="1:14">
      <c r="A8530" s="12">
        <v>50050000</v>
      </c>
      <c r="B8530" s="1" t="s">
        <v>13148</v>
      </c>
      <c r="C8530" s="12">
        <v>500500</v>
      </c>
      <c r="D8530" s="1" t="s">
        <v>13148</v>
      </c>
      <c r="E8530" s="12">
        <v>5005</v>
      </c>
      <c r="F8530" s="1" t="s">
        <v>13148</v>
      </c>
      <c r="G8530" s="12">
        <v>50</v>
      </c>
      <c r="H8530" s="1" t="s">
        <v>369</v>
      </c>
      <c r="I8530" s="1" t="s">
        <v>2</v>
      </c>
      <c r="J8530" s="1" t="s">
        <v>1</v>
      </c>
      <c r="K8530" s="1">
        <v>0</v>
      </c>
      <c r="L8530" s="1">
        <v>0</v>
      </c>
      <c r="M8530" s="1">
        <v>387753</v>
      </c>
      <c r="N8530" s="1">
        <v>2255</v>
      </c>
    </row>
    <row r="8531" spans="1:14">
      <c r="A8531" s="12">
        <v>44188300</v>
      </c>
      <c r="B8531" s="1" t="s">
        <v>13147</v>
      </c>
      <c r="C8531" s="12">
        <v>441883</v>
      </c>
      <c r="D8531" s="1" t="s">
        <v>13146</v>
      </c>
      <c r="E8531" s="12">
        <v>4418</v>
      </c>
      <c r="F8531" s="1" t="s">
        <v>5041</v>
      </c>
      <c r="G8531" s="12">
        <v>44</v>
      </c>
      <c r="H8531" s="1" t="s">
        <v>2121</v>
      </c>
      <c r="I8531" s="1" t="s">
        <v>1129</v>
      </c>
      <c r="J8531" s="1" t="s">
        <v>1128</v>
      </c>
      <c r="K8531" s="1">
        <v>0</v>
      </c>
      <c r="L8531" s="1">
        <v>0</v>
      </c>
      <c r="M8531" s="1">
        <v>385142</v>
      </c>
      <c r="N8531" s="1">
        <v>254331</v>
      </c>
    </row>
    <row r="8532" spans="1:14">
      <c r="A8532" s="12">
        <v>28020000</v>
      </c>
      <c r="B8532" s="1" t="s">
        <v>820</v>
      </c>
      <c r="C8532" s="12">
        <v>280200</v>
      </c>
      <c r="D8532" s="1" t="s">
        <v>820</v>
      </c>
      <c r="E8532" s="12">
        <v>2802</v>
      </c>
      <c r="F8532" s="1" t="s">
        <v>820</v>
      </c>
      <c r="G8532" s="12">
        <v>28</v>
      </c>
      <c r="H8532" s="1" t="s">
        <v>118</v>
      </c>
      <c r="I8532" s="1" t="s">
        <v>12</v>
      </c>
      <c r="J8532" s="1" t="s">
        <v>11</v>
      </c>
      <c r="K8532" s="1">
        <v>0</v>
      </c>
      <c r="L8532" s="1">
        <v>0</v>
      </c>
      <c r="M8532" s="1">
        <v>384471</v>
      </c>
      <c r="N8532" s="1">
        <v>863001</v>
      </c>
    </row>
    <row r="8533" spans="1:14">
      <c r="A8533" s="13" t="s">
        <v>3326</v>
      </c>
      <c r="B8533" s="1" t="s">
        <v>3325</v>
      </c>
      <c r="C8533" s="13" t="s">
        <v>3324</v>
      </c>
      <c r="D8533" s="1" t="s">
        <v>3323</v>
      </c>
      <c r="E8533" s="13" t="s">
        <v>1855</v>
      </c>
      <c r="F8533" s="1" t="s">
        <v>1854</v>
      </c>
      <c r="G8533" s="13" t="s">
        <v>206</v>
      </c>
      <c r="H8533" s="1" t="s">
        <v>205</v>
      </c>
      <c r="I8533" s="1" t="s">
        <v>204</v>
      </c>
      <c r="J8533" s="1" t="s">
        <v>203</v>
      </c>
      <c r="K8533" s="1">
        <v>0</v>
      </c>
      <c r="L8533" s="1">
        <v>0</v>
      </c>
      <c r="M8533" s="1">
        <v>383694</v>
      </c>
      <c r="N8533" s="1">
        <v>374478</v>
      </c>
    </row>
    <row r="8534" spans="1:14">
      <c r="A8534" s="12">
        <v>29252921</v>
      </c>
      <c r="B8534" s="1" t="s">
        <v>2568</v>
      </c>
      <c r="C8534" s="12">
        <v>292529</v>
      </c>
      <c r="D8534" s="1" t="s">
        <v>477</v>
      </c>
      <c r="E8534" s="12">
        <v>2925</v>
      </c>
      <c r="F8534" s="1" t="s">
        <v>476</v>
      </c>
      <c r="G8534" s="12">
        <v>29</v>
      </c>
      <c r="H8534" s="1" t="s">
        <v>13</v>
      </c>
      <c r="I8534" s="1" t="s">
        <v>12</v>
      </c>
      <c r="J8534" s="1" t="s">
        <v>11</v>
      </c>
      <c r="K8534" s="1">
        <v>0</v>
      </c>
      <c r="L8534" s="1">
        <v>0</v>
      </c>
      <c r="M8534" s="1">
        <v>380050</v>
      </c>
      <c r="N8534" s="1">
        <v>92681</v>
      </c>
    </row>
    <row r="8535" spans="1:14">
      <c r="A8535" s="12">
        <v>54025190</v>
      </c>
      <c r="B8535" s="1" t="s">
        <v>1174</v>
      </c>
      <c r="C8535" s="12">
        <v>540251</v>
      </c>
      <c r="D8535" s="1" t="s">
        <v>1173</v>
      </c>
      <c r="E8535" s="12">
        <v>5402</v>
      </c>
      <c r="F8535" s="1" t="s">
        <v>1172</v>
      </c>
      <c r="G8535" s="12">
        <v>54</v>
      </c>
      <c r="H8535" s="1" t="s">
        <v>355</v>
      </c>
      <c r="I8535" s="1" t="s">
        <v>2</v>
      </c>
      <c r="J8535" s="1" t="s">
        <v>1</v>
      </c>
      <c r="K8535" s="1">
        <v>0</v>
      </c>
      <c r="L8535" s="1">
        <v>0</v>
      </c>
      <c r="M8535" s="1">
        <v>379701</v>
      </c>
      <c r="N8535" s="1">
        <v>69451</v>
      </c>
    </row>
    <row r="8536" spans="1:14">
      <c r="A8536" s="12">
        <v>29181320</v>
      </c>
      <c r="B8536" s="1" t="s">
        <v>13145</v>
      </c>
      <c r="C8536" s="12">
        <v>291813</v>
      </c>
      <c r="D8536" s="1" t="s">
        <v>9876</v>
      </c>
      <c r="E8536" s="12">
        <v>2918</v>
      </c>
      <c r="F8536" s="1" t="s">
        <v>323</v>
      </c>
      <c r="G8536" s="12">
        <v>29</v>
      </c>
      <c r="H8536" s="1" t="s">
        <v>13</v>
      </c>
      <c r="I8536" s="1" t="s">
        <v>12</v>
      </c>
      <c r="J8536" s="1" t="s">
        <v>11</v>
      </c>
      <c r="K8536" s="1">
        <v>0</v>
      </c>
      <c r="L8536" s="1">
        <v>0</v>
      </c>
      <c r="M8536" s="1">
        <v>378045</v>
      </c>
      <c r="N8536" s="1">
        <v>33753</v>
      </c>
    </row>
    <row r="8537" spans="1:14">
      <c r="A8537" s="12">
        <v>29199060</v>
      </c>
      <c r="B8537" s="1" t="s">
        <v>13144</v>
      </c>
      <c r="C8537" s="12">
        <v>291990</v>
      </c>
      <c r="D8537" s="1" t="s">
        <v>1077</v>
      </c>
      <c r="E8537" s="12">
        <v>2919</v>
      </c>
      <c r="F8537" s="1" t="s">
        <v>1076</v>
      </c>
      <c r="G8537" s="12">
        <v>29</v>
      </c>
      <c r="H8537" s="1" t="s">
        <v>13</v>
      </c>
      <c r="I8537" s="1" t="s">
        <v>12</v>
      </c>
      <c r="J8537" s="1" t="s">
        <v>11</v>
      </c>
      <c r="K8537" s="1">
        <v>0</v>
      </c>
      <c r="L8537" s="1">
        <v>0</v>
      </c>
      <c r="M8537" s="1">
        <v>374656</v>
      </c>
      <c r="N8537" s="1">
        <v>13500</v>
      </c>
    </row>
    <row r="8538" spans="1:14">
      <c r="A8538" s="12">
        <v>39045010</v>
      </c>
      <c r="B8538" s="1" t="s">
        <v>13143</v>
      </c>
      <c r="C8538" s="12">
        <v>390450</v>
      </c>
      <c r="D8538" s="1" t="s">
        <v>6961</v>
      </c>
      <c r="E8538" s="12">
        <v>3904</v>
      </c>
      <c r="F8538" s="1" t="s">
        <v>1303</v>
      </c>
      <c r="G8538" s="12">
        <v>39</v>
      </c>
      <c r="H8538" s="1" t="s">
        <v>38</v>
      </c>
      <c r="I8538" s="1" t="s">
        <v>37</v>
      </c>
      <c r="J8538" s="1" t="s">
        <v>36</v>
      </c>
      <c r="K8538" s="1">
        <v>0</v>
      </c>
      <c r="L8538" s="1">
        <v>0</v>
      </c>
      <c r="M8538" s="1">
        <v>367498</v>
      </c>
      <c r="N8538" s="1">
        <v>141600</v>
      </c>
    </row>
    <row r="8539" spans="1:14">
      <c r="A8539" s="12">
        <v>28121200</v>
      </c>
      <c r="B8539" s="1" t="s">
        <v>13142</v>
      </c>
      <c r="C8539" s="12">
        <v>281212</v>
      </c>
      <c r="D8539" s="1" t="s">
        <v>13142</v>
      </c>
      <c r="E8539" s="12">
        <v>2812</v>
      </c>
      <c r="F8539" s="1" t="s">
        <v>3125</v>
      </c>
      <c r="G8539" s="12">
        <v>28</v>
      </c>
      <c r="H8539" s="1" t="s">
        <v>118</v>
      </c>
      <c r="I8539" s="1" t="s">
        <v>12</v>
      </c>
      <c r="J8539" s="1" t="s">
        <v>11</v>
      </c>
      <c r="K8539" s="1">
        <v>0</v>
      </c>
      <c r="L8539" s="1">
        <v>0</v>
      </c>
      <c r="M8539" s="1">
        <v>364268</v>
      </c>
      <c r="N8539" s="1">
        <v>54000</v>
      </c>
    </row>
    <row r="8540" spans="1:14">
      <c r="A8540" s="12">
        <v>37021020</v>
      </c>
      <c r="B8540" s="1" t="s">
        <v>3361</v>
      </c>
      <c r="C8540" s="12">
        <v>370210</v>
      </c>
      <c r="D8540" s="1" t="s">
        <v>3360</v>
      </c>
      <c r="E8540" s="12">
        <v>3702</v>
      </c>
      <c r="F8540" s="1" t="s">
        <v>1091</v>
      </c>
      <c r="G8540" s="12">
        <v>37</v>
      </c>
      <c r="H8540" s="1" t="s">
        <v>1090</v>
      </c>
      <c r="I8540" s="1" t="s">
        <v>12</v>
      </c>
      <c r="J8540" s="1" t="s">
        <v>11</v>
      </c>
      <c r="K8540" s="1">
        <v>0</v>
      </c>
      <c r="L8540" s="1">
        <v>0</v>
      </c>
      <c r="M8540" s="1">
        <v>363822</v>
      </c>
      <c r="N8540" s="1">
        <v>18104</v>
      </c>
    </row>
    <row r="8541" spans="1:14">
      <c r="A8541" s="12">
        <v>74082912</v>
      </c>
      <c r="B8541" s="1" t="s">
        <v>2580</v>
      </c>
      <c r="C8541" s="12">
        <v>740829</v>
      </c>
      <c r="D8541" s="1" t="s">
        <v>1839</v>
      </c>
      <c r="E8541" s="12">
        <v>7408</v>
      </c>
      <c r="F8541" s="1" t="s">
        <v>1838</v>
      </c>
      <c r="G8541" s="12">
        <v>74</v>
      </c>
      <c r="H8541" s="1" t="s">
        <v>491</v>
      </c>
      <c r="I8541" s="1" t="s">
        <v>107</v>
      </c>
      <c r="J8541" s="1" t="s">
        <v>106</v>
      </c>
      <c r="K8541" s="1">
        <v>0</v>
      </c>
      <c r="L8541" s="1">
        <v>0</v>
      </c>
      <c r="M8541" s="1">
        <v>360407</v>
      </c>
      <c r="N8541" s="1">
        <v>33959</v>
      </c>
    </row>
    <row r="8542" spans="1:14">
      <c r="A8542" s="12">
        <v>85021290</v>
      </c>
      <c r="B8542" s="1" t="s">
        <v>13141</v>
      </c>
      <c r="C8542" s="12">
        <v>850212</v>
      </c>
      <c r="D8542" s="1" t="s">
        <v>12257</v>
      </c>
      <c r="E8542" s="12">
        <v>8502</v>
      </c>
      <c r="F8542" s="1" t="s">
        <v>1067</v>
      </c>
      <c r="G8542" s="12">
        <v>85</v>
      </c>
      <c r="H8542" s="1" t="s">
        <v>102</v>
      </c>
      <c r="I8542" s="1" t="s">
        <v>27</v>
      </c>
      <c r="J8542" s="1" t="s">
        <v>26</v>
      </c>
      <c r="K8542" s="1">
        <v>0</v>
      </c>
      <c r="L8542" s="1">
        <v>0</v>
      </c>
      <c r="M8542" s="1">
        <v>355291</v>
      </c>
      <c r="N8542" s="1">
        <v>64695</v>
      </c>
    </row>
    <row r="8543" spans="1:14">
      <c r="A8543" s="12">
        <v>84551000</v>
      </c>
      <c r="B8543" s="1" t="s">
        <v>13140</v>
      </c>
      <c r="C8543" s="12">
        <v>845510</v>
      </c>
      <c r="D8543" s="1" t="s">
        <v>13139</v>
      </c>
      <c r="E8543" s="12">
        <v>8455</v>
      </c>
      <c r="F8543" s="1" t="s">
        <v>2677</v>
      </c>
      <c r="G8543" s="12">
        <v>84</v>
      </c>
      <c r="H8543" s="1" t="s">
        <v>28</v>
      </c>
      <c r="I8543" s="1" t="s">
        <v>27</v>
      </c>
      <c r="J8543" s="1" t="s">
        <v>26</v>
      </c>
      <c r="K8543" s="1">
        <v>0</v>
      </c>
      <c r="L8543" s="1">
        <v>0</v>
      </c>
      <c r="M8543" s="1">
        <v>353324</v>
      </c>
      <c r="N8543" s="1">
        <v>25923</v>
      </c>
    </row>
    <row r="8544" spans="1:14">
      <c r="A8544" s="12">
        <v>29339955</v>
      </c>
      <c r="B8544" s="1" t="s">
        <v>13138</v>
      </c>
      <c r="C8544" s="12">
        <v>293399</v>
      </c>
      <c r="D8544" s="1" t="s">
        <v>596</v>
      </c>
      <c r="E8544" s="12">
        <v>2933</v>
      </c>
      <c r="F8544" s="1" t="s">
        <v>67</v>
      </c>
      <c r="G8544" s="12">
        <v>29</v>
      </c>
      <c r="H8544" s="1" t="s">
        <v>13</v>
      </c>
      <c r="I8544" s="1" t="s">
        <v>12</v>
      </c>
      <c r="J8544" s="1" t="s">
        <v>11</v>
      </c>
      <c r="K8544" s="1">
        <v>0</v>
      </c>
      <c r="L8544" s="1">
        <v>0</v>
      </c>
      <c r="M8544" s="1">
        <v>348695</v>
      </c>
      <c r="N8544" s="1">
        <v>4000</v>
      </c>
    </row>
    <row r="8545" spans="1:14">
      <c r="A8545" s="12">
        <v>38237040</v>
      </c>
      <c r="B8545" s="1" t="s">
        <v>13137</v>
      </c>
      <c r="C8545" s="12">
        <v>382370</v>
      </c>
      <c r="D8545" s="1" t="s">
        <v>1313</v>
      </c>
      <c r="E8545" s="12">
        <v>3823</v>
      </c>
      <c r="F8545" s="1" t="s">
        <v>1312</v>
      </c>
      <c r="G8545" s="12">
        <v>38</v>
      </c>
      <c r="H8545" s="1" t="s">
        <v>244</v>
      </c>
      <c r="I8545" s="1" t="s">
        <v>12</v>
      </c>
      <c r="J8545" s="1" t="s">
        <v>11</v>
      </c>
      <c r="K8545" s="1">
        <v>0</v>
      </c>
      <c r="L8545" s="1">
        <v>0</v>
      </c>
      <c r="M8545" s="1">
        <v>348303</v>
      </c>
      <c r="N8545" s="1">
        <v>169192</v>
      </c>
    </row>
    <row r="8546" spans="1:14">
      <c r="A8546" s="12">
        <v>75051129</v>
      </c>
      <c r="B8546" s="1" t="s">
        <v>13136</v>
      </c>
      <c r="C8546" s="12">
        <v>750511</v>
      </c>
      <c r="D8546" s="1" t="s">
        <v>395</v>
      </c>
      <c r="E8546" s="12">
        <v>7505</v>
      </c>
      <c r="F8546" s="1" t="s">
        <v>394</v>
      </c>
      <c r="G8546" s="12">
        <v>75</v>
      </c>
      <c r="H8546" s="1" t="s">
        <v>393</v>
      </c>
      <c r="I8546" s="1" t="s">
        <v>107</v>
      </c>
      <c r="J8546" s="1" t="s">
        <v>106</v>
      </c>
      <c r="K8546" s="1">
        <v>0</v>
      </c>
      <c r="L8546" s="1">
        <v>0</v>
      </c>
      <c r="M8546" s="1">
        <v>347314</v>
      </c>
      <c r="N8546" s="1">
        <v>13875</v>
      </c>
    </row>
    <row r="8547" spans="1:14">
      <c r="A8547" s="12">
        <v>48061000</v>
      </c>
      <c r="B8547" s="1" t="s">
        <v>1336</v>
      </c>
      <c r="C8547" s="12">
        <v>480610</v>
      </c>
      <c r="D8547" s="1" t="s">
        <v>1335</v>
      </c>
      <c r="E8547" s="12">
        <v>4806</v>
      </c>
      <c r="F8547" s="1" t="s">
        <v>1334</v>
      </c>
      <c r="G8547" s="12">
        <v>48</v>
      </c>
      <c r="H8547" s="1" t="s">
        <v>19</v>
      </c>
      <c r="I8547" s="1" t="s">
        <v>18</v>
      </c>
      <c r="J8547" s="1" t="s">
        <v>17</v>
      </c>
      <c r="K8547" s="1">
        <v>0</v>
      </c>
      <c r="L8547" s="1">
        <v>0</v>
      </c>
      <c r="M8547" s="1">
        <v>345879</v>
      </c>
      <c r="N8547" s="1">
        <v>73938</v>
      </c>
    </row>
    <row r="8548" spans="1:14">
      <c r="A8548" s="12">
        <v>86040010</v>
      </c>
      <c r="B8548" s="1" t="s">
        <v>13135</v>
      </c>
      <c r="C8548" s="12">
        <v>860400</v>
      </c>
      <c r="D8548" s="1" t="s">
        <v>10183</v>
      </c>
      <c r="E8548" s="12">
        <v>8604</v>
      </c>
      <c r="F8548" s="1" t="s">
        <v>10183</v>
      </c>
      <c r="G8548" s="12">
        <v>86</v>
      </c>
      <c r="H8548" s="1" t="s">
        <v>1732</v>
      </c>
      <c r="I8548" s="1" t="s">
        <v>272</v>
      </c>
      <c r="J8548" s="1" t="s">
        <v>271</v>
      </c>
      <c r="K8548" s="1">
        <v>0</v>
      </c>
      <c r="L8548" s="1">
        <v>0</v>
      </c>
      <c r="M8548" s="1">
        <v>340741</v>
      </c>
      <c r="N8548" s="1">
        <v>65845</v>
      </c>
    </row>
    <row r="8549" spans="1:14">
      <c r="A8549" s="12">
        <v>29214429</v>
      </c>
      <c r="B8549" s="1" t="s">
        <v>13134</v>
      </c>
      <c r="C8549" s="12">
        <v>292144</v>
      </c>
      <c r="D8549" s="1" t="s">
        <v>74</v>
      </c>
      <c r="E8549" s="12">
        <v>2921</v>
      </c>
      <c r="F8549" s="1" t="s">
        <v>73</v>
      </c>
      <c r="G8549" s="12">
        <v>29</v>
      </c>
      <c r="H8549" s="1" t="s">
        <v>13</v>
      </c>
      <c r="I8549" s="1" t="s">
        <v>12</v>
      </c>
      <c r="J8549" s="1" t="s">
        <v>11</v>
      </c>
      <c r="K8549" s="1">
        <v>0</v>
      </c>
      <c r="L8549" s="1">
        <v>0</v>
      </c>
      <c r="M8549" s="1">
        <v>340556</v>
      </c>
      <c r="N8549" s="1">
        <v>42630</v>
      </c>
    </row>
    <row r="8550" spans="1:14">
      <c r="A8550" s="12">
        <v>29396952</v>
      </c>
      <c r="B8550" s="1" t="s">
        <v>13133</v>
      </c>
      <c r="C8550" s="12">
        <v>293969</v>
      </c>
      <c r="D8550" s="1" t="s">
        <v>1310</v>
      </c>
      <c r="E8550" s="12">
        <v>2939</v>
      </c>
      <c r="F8550" s="1" t="s">
        <v>656</v>
      </c>
      <c r="G8550" s="12">
        <v>29</v>
      </c>
      <c r="H8550" s="1" t="s">
        <v>13</v>
      </c>
      <c r="I8550" s="1" t="s">
        <v>12</v>
      </c>
      <c r="J8550" s="1" t="s">
        <v>11</v>
      </c>
      <c r="K8550" s="1">
        <v>0</v>
      </c>
      <c r="L8550" s="1">
        <v>0</v>
      </c>
      <c r="M8550" s="1">
        <v>340219</v>
      </c>
      <c r="N8550" s="1">
        <v>31</v>
      </c>
    </row>
    <row r="8551" spans="1:14">
      <c r="A8551" s="12">
        <v>91021290</v>
      </c>
      <c r="B8551" s="1" t="s">
        <v>1004</v>
      </c>
      <c r="C8551" s="12">
        <v>910212</v>
      </c>
      <c r="D8551" s="1" t="s">
        <v>1003</v>
      </c>
      <c r="E8551" s="12">
        <v>9102</v>
      </c>
      <c r="F8551" s="1" t="s">
        <v>1002</v>
      </c>
      <c r="G8551" s="12">
        <v>91</v>
      </c>
      <c r="H8551" s="1" t="s">
        <v>50</v>
      </c>
      <c r="I8551" s="1" t="s">
        <v>49</v>
      </c>
      <c r="J8551" s="1" t="s">
        <v>48</v>
      </c>
      <c r="K8551" s="1">
        <v>0</v>
      </c>
      <c r="L8551" s="1">
        <v>0</v>
      </c>
      <c r="M8551" s="1">
        <v>340157</v>
      </c>
      <c r="N8551" s="1">
        <v>3380</v>
      </c>
    </row>
    <row r="8552" spans="1:14">
      <c r="A8552" s="12">
        <v>29034300</v>
      </c>
      <c r="B8552" s="1" t="s">
        <v>3342</v>
      </c>
      <c r="C8552" s="12">
        <v>290343</v>
      </c>
      <c r="D8552" s="1" t="s">
        <v>3342</v>
      </c>
      <c r="E8552" s="12">
        <v>2903</v>
      </c>
      <c r="F8552" s="1" t="s">
        <v>300</v>
      </c>
      <c r="G8552" s="12">
        <v>29</v>
      </c>
      <c r="H8552" s="1" t="s">
        <v>13</v>
      </c>
      <c r="I8552" s="1" t="s">
        <v>12</v>
      </c>
      <c r="J8552" s="1" t="s">
        <v>11</v>
      </c>
      <c r="K8552" s="1">
        <v>0</v>
      </c>
      <c r="L8552" s="1">
        <v>0</v>
      </c>
      <c r="M8552" s="1">
        <v>339488</v>
      </c>
      <c r="N8552" s="1">
        <v>59369</v>
      </c>
    </row>
    <row r="8553" spans="1:14">
      <c r="A8553" s="12">
        <v>41062121</v>
      </c>
      <c r="B8553" s="1" t="s">
        <v>2641</v>
      </c>
      <c r="C8553" s="12">
        <v>410621</v>
      </c>
      <c r="D8553" s="1" t="s">
        <v>2640</v>
      </c>
      <c r="E8553" s="12">
        <v>4106</v>
      </c>
      <c r="F8553" s="1" t="s">
        <v>2639</v>
      </c>
      <c r="G8553" s="12">
        <v>41</v>
      </c>
      <c r="H8553" s="1" t="s">
        <v>2610</v>
      </c>
      <c r="I8553" s="1" t="s">
        <v>2609</v>
      </c>
      <c r="J8553" s="1" t="s">
        <v>2608</v>
      </c>
      <c r="K8553" s="1">
        <v>0</v>
      </c>
      <c r="L8553" s="1">
        <v>0</v>
      </c>
      <c r="M8553" s="1">
        <v>337795</v>
      </c>
      <c r="N8553" s="1">
        <v>122651</v>
      </c>
    </row>
    <row r="8554" spans="1:14">
      <c r="A8554" s="12">
        <v>95082210</v>
      </c>
      <c r="B8554" s="1" t="s">
        <v>13132</v>
      </c>
      <c r="C8554" s="12">
        <v>950822</v>
      </c>
      <c r="D8554" s="1" t="s">
        <v>9793</v>
      </c>
      <c r="E8554" s="12">
        <v>9508</v>
      </c>
      <c r="F8554" s="1" t="s">
        <v>3271</v>
      </c>
      <c r="G8554" s="12">
        <v>95</v>
      </c>
      <c r="H8554" s="1" t="s">
        <v>940</v>
      </c>
      <c r="I8554" s="1" t="s">
        <v>127</v>
      </c>
      <c r="J8554" s="1" t="s">
        <v>126</v>
      </c>
      <c r="K8554" s="1">
        <v>0</v>
      </c>
      <c r="L8554" s="1">
        <v>0</v>
      </c>
      <c r="M8554" s="1">
        <v>333396</v>
      </c>
      <c r="N8554" s="1">
        <v>63519</v>
      </c>
    </row>
    <row r="8555" spans="1:14">
      <c r="A8555" s="12">
        <v>85407900</v>
      </c>
      <c r="B8555" s="1" t="s">
        <v>2738</v>
      </c>
      <c r="C8555" s="12">
        <v>854079</v>
      </c>
      <c r="D8555" s="1" t="s">
        <v>2737</v>
      </c>
      <c r="E8555" s="12">
        <v>8540</v>
      </c>
      <c r="F8555" s="1" t="s">
        <v>1194</v>
      </c>
      <c r="G8555" s="12">
        <v>85</v>
      </c>
      <c r="H8555" s="1" t="s">
        <v>102</v>
      </c>
      <c r="I8555" s="1" t="s">
        <v>27</v>
      </c>
      <c r="J8555" s="1" t="s">
        <v>26</v>
      </c>
      <c r="K8555" s="1">
        <v>0</v>
      </c>
      <c r="L8555" s="1">
        <v>0</v>
      </c>
      <c r="M8555" s="1">
        <v>333213</v>
      </c>
      <c r="N8555" s="1">
        <v>898</v>
      </c>
    </row>
    <row r="8556" spans="1:14">
      <c r="A8556" s="12">
        <v>29342034</v>
      </c>
      <c r="B8556" s="1" t="s">
        <v>13131</v>
      </c>
      <c r="C8556" s="12">
        <v>293420</v>
      </c>
      <c r="D8556" s="1" t="s">
        <v>1750</v>
      </c>
      <c r="E8556" s="12">
        <v>2934</v>
      </c>
      <c r="F8556" s="1" t="s">
        <v>96</v>
      </c>
      <c r="G8556" s="12">
        <v>29</v>
      </c>
      <c r="H8556" s="1" t="s">
        <v>13</v>
      </c>
      <c r="I8556" s="1" t="s">
        <v>12</v>
      </c>
      <c r="J8556" s="1" t="s">
        <v>11</v>
      </c>
      <c r="K8556" s="1">
        <v>0</v>
      </c>
      <c r="L8556" s="1">
        <v>0</v>
      </c>
      <c r="M8556" s="1">
        <v>330302</v>
      </c>
      <c r="N8556" s="1">
        <v>70001</v>
      </c>
    </row>
    <row r="8557" spans="1:14">
      <c r="A8557" s="12">
        <v>84433238</v>
      </c>
      <c r="B8557" s="1" t="s">
        <v>1154</v>
      </c>
      <c r="C8557" s="12">
        <v>844332</v>
      </c>
      <c r="D8557" s="1" t="s">
        <v>739</v>
      </c>
      <c r="E8557" s="12">
        <v>8443</v>
      </c>
      <c r="F8557" s="1" t="s">
        <v>738</v>
      </c>
      <c r="G8557" s="12">
        <v>84</v>
      </c>
      <c r="H8557" s="1" t="s">
        <v>28</v>
      </c>
      <c r="I8557" s="1" t="s">
        <v>27</v>
      </c>
      <c r="J8557" s="1" t="s">
        <v>26</v>
      </c>
      <c r="K8557" s="1">
        <v>0</v>
      </c>
      <c r="L8557" s="1">
        <v>0</v>
      </c>
      <c r="M8557" s="1">
        <v>328827</v>
      </c>
      <c r="N8557" s="1">
        <v>15612</v>
      </c>
    </row>
    <row r="8558" spans="1:14">
      <c r="A8558" s="12">
        <v>29309093</v>
      </c>
      <c r="B8558" s="1" t="s">
        <v>13130</v>
      </c>
      <c r="C8558" s="12">
        <v>293090</v>
      </c>
      <c r="D8558" s="1" t="s">
        <v>190</v>
      </c>
      <c r="E8558" s="12">
        <v>2930</v>
      </c>
      <c r="F8558" s="1" t="s">
        <v>115</v>
      </c>
      <c r="G8558" s="12">
        <v>29</v>
      </c>
      <c r="H8558" s="1" t="s">
        <v>13</v>
      </c>
      <c r="I8558" s="1" t="s">
        <v>12</v>
      </c>
      <c r="J8558" s="1" t="s">
        <v>11</v>
      </c>
      <c r="K8558" s="1">
        <v>0</v>
      </c>
      <c r="L8558" s="1">
        <v>0</v>
      </c>
      <c r="M8558" s="1">
        <v>327334</v>
      </c>
      <c r="N8558" s="1">
        <v>15012</v>
      </c>
    </row>
    <row r="8559" spans="1:14">
      <c r="A8559" s="12">
        <v>29333399</v>
      </c>
      <c r="B8559" s="1" t="s">
        <v>1956</v>
      </c>
      <c r="C8559" s="12">
        <v>293333</v>
      </c>
      <c r="D8559" s="1" t="s">
        <v>638</v>
      </c>
      <c r="E8559" s="12">
        <v>2933</v>
      </c>
      <c r="F8559" s="1" t="s">
        <v>67</v>
      </c>
      <c r="G8559" s="12">
        <v>29</v>
      </c>
      <c r="H8559" s="1" t="s">
        <v>13</v>
      </c>
      <c r="I8559" s="1" t="s">
        <v>12</v>
      </c>
      <c r="J8559" s="1" t="s">
        <v>11</v>
      </c>
      <c r="K8559" s="1">
        <v>0</v>
      </c>
      <c r="L8559" s="1">
        <v>0</v>
      </c>
      <c r="M8559" s="1">
        <v>324986</v>
      </c>
      <c r="N8559" s="1">
        <v>30</v>
      </c>
    </row>
    <row r="8560" spans="1:14">
      <c r="A8560" s="12">
        <v>30059012</v>
      </c>
      <c r="B8560" s="1" t="s">
        <v>13129</v>
      </c>
      <c r="C8560" s="12">
        <v>300590</v>
      </c>
      <c r="D8560" s="1" t="s">
        <v>3143</v>
      </c>
      <c r="E8560" s="12">
        <v>3005</v>
      </c>
      <c r="F8560" s="1" t="s">
        <v>2917</v>
      </c>
      <c r="G8560" s="12">
        <v>30</v>
      </c>
      <c r="H8560" s="1" t="s">
        <v>63</v>
      </c>
      <c r="I8560" s="1" t="s">
        <v>12</v>
      </c>
      <c r="J8560" s="1" t="s">
        <v>11</v>
      </c>
      <c r="K8560" s="1">
        <v>0</v>
      </c>
      <c r="L8560" s="1">
        <v>0</v>
      </c>
      <c r="M8560" s="1">
        <v>322529</v>
      </c>
      <c r="N8560" s="1">
        <v>1036</v>
      </c>
    </row>
    <row r="8561" spans="1:14">
      <c r="A8561" s="12">
        <v>29242931</v>
      </c>
      <c r="B8561" s="1" t="s">
        <v>13128</v>
      </c>
      <c r="C8561" s="12">
        <v>292429</v>
      </c>
      <c r="D8561" s="1" t="s">
        <v>594</v>
      </c>
      <c r="E8561" s="12">
        <v>2924</v>
      </c>
      <c r="F8561" s="1" t="s">
        <v>23</v>
      </c>
      <c r="G8561" s="12">
        <v>29</v>
      </c>
      <c r="H8561" s="1" t="s">
        <v>13</v>
      </c>
      <c r="I8561" s="1" t="s">
        <v>12</v>
      </c>
      <c r="J8561" s="1" t="s">
        <v>11</v>
      </c>
      <c r="K8561" s="1">
        <v>0</v>
      </c>
      <c r="L8561" s="1">
        <v>0</v>
      </c>
      <c r="M8561" s="1">
        <v>321548</v>
      </c>
      <c r="N8561" s="1">
        <v>37650</v>
      </c>
    </row>
    <row r="8562" spans="1:14">
      <c r="A8562" s="12">
        <v>55103011</v>
      </c>
      <c r="B8562" s="1" t="s">
        <v>13127</v>
      </c>
      <c r="C8562" s="12">
        <v>551030</v>
      </c>
      <c r="D8562" s="1" t="s">
        <v>12667</v>
      </c>
      <c r="E8562" s="12">
        <v>5510</v>
      </c>
      <c r="F8562" s="1" t="s">
        <v>12600</v>
      </c>
      <c r="G8562" s="12">
        <v>55</v>
      </c>
      <c r="H8562" s="1" t="s">
        <v>282</v>
      </c>
      <c r="I8562" s="1" t="s">
        <v>2</v>
      </c>
      <c r="J8562" s="1" t="s">
        <v>1</v>
      </c>
      <c r="K8562" s="1">
        <v>0</v>
      </c>
      <c r="L8562" s="1">
        <v>0</v>
      </c>
      <c r="M8562" s="1">
        <v>320826</v>
      </c>
      <c r="N8562" s="1">
        <v>74306</v>
      </c>
    </row>
    <row r="8563" spans="1:14">
      <c r="A8563" s="12">
        <v>29224963</v>
      </c>
      <c r="B8563" s="1" t="s">
        <v>865</v>
      </c>
      <c r="C8563" s="12">
        <v>292249</v>
      </c>
      <c r="D8563" s="1" t="s">
        <v>669</v>
      </c>
      <c r="E8563" s="12">
        <v>2922</v>
      </c>
      <c r="F8563" s="1" t="s">
        <v>294</v>
      </c>
      <c r="G8563" s="12">
        <v>29</v>
      </c>
      <c r="H8563" s="1" t="s">
        <v>13</v>
      </c>
      <c r="I8563" s="1" t="s">
        <v>12</v>
      </c>
      <c r="J8563" s="1" t="s">
        <v>11</v>
      </c>
      <c r="K8563" s="1">
        <v>0</v>
      </c>
      <c r="L8563" s="1">
        <v>0</v>
      </c>
      <c r="M8563" s="1">
        <v>320005</v>
      </c>
      <c r="N8563" s="1">
        <v>12047</v>
      </c>
    </row>
    <row r="8564" spans="1:14">
      <c r="A8564" s="12">
        <v>88061000</v>
      </c>
      <c r="B8564" s="1" t="s">
        <v>13126</v>
      </c>
      <c r="C8564" s="12">
        <v>880610</v>
      </c>
      <c r="D8564" s="1" t="s">
        <v>13126</v>
      </c>
      <c r="E8564" s="12">
        <v>8806</v>
      </c>
      <c r="F8564" s="1" t="s">
        <v>274</v>
      </c>
      <c r="G8564" s="12">
        <v>88</v>
      </c>
      <c r="H8564" s="1" t="s">
        <v>273</v>
      </c>
      <c r="I8564" s="1" t="s">
        <v>272</v>
      </c>
      <c r="J8564" s="1" t="s">
        <v>271</v>
      </c>
      <c r="K8564" s="1">
        <v>0</v>
      </c>
      <c r="L8564" s="1">
        <v>0</v>
      </c>
      <c r="M8564" s="1">
        <v>320000</v>
      </c>
      <c r="N8564" s="1">
        <v>429</v>
      </c>
    </row>
    <row r="8565" spans="1:14">
      <c r="A8565" s="12">
        <v>39207390</v>
      </c>
      <c r="B8565" s="1" t="s">
        <v>41</v>
      </c>
      <c r="C8565" s="12">
        <v>392073</v>
      </c>
      <c r="D8565" s="1" t="s">
        <v>40</v>
      </c>
      <c r="E8565" s="12">
        <v>3920</v>
      </c>
      <c r="F8565" s="1" t="s">
        <v>39</v>
      </c>
      <c r="G8565" s="12">
        <v>39</v>
      </c>
      <c r="H8565" s="1" t="s">
        <v>38</v>
      </c>
      <c r="I8565" s="1" t="s">
        <v>37</v>
      </c>
      <c r="J8565" s="1" t="s">
        <v>36</v>
      </c>
      <c r="K8565" s="1">
        <v>0</v>
      </c>
      <c r="L8565" s="1">
        <v>0</v>
      </c>
      <c r="M8565" s="1">
        <v>319522</v>
      </c>
      <c r="N8565" s="1">
        <v>57674</v>
      </c>
    </row>
    <row r="8566" spans="1:14">
      <c r="A8566" s="12">
        <v>72139910</v>
      </c>
      <c r="B8566" s="1" t="s">
        <v>13125</v>
      </c>
      <c r="C8566" s="12">
        <v>721399</v>
      </c>
      <c r="D8566" s="1" t="s">
        <v>13124</v>
      </c>
      <c r="E8566" s="12">
        <v>7213</v>
      </c>
      <c r="F8566" s="1" t="s">
        <v>7353</v>
      </c>
      <c r="G8566" s="12">
        <v>72</v>
      </c>
      <c r="H8566" s="1" t="s">
        <v>436</v>
      </c>
      <c r="I8566" s="1" t="s">
        <v>107</v>
      </c>
      <c r="J8566" s="1" t="s">
        <v>106</v>
      </c>
      <c r="K8566" s="1">
        <v>0</v>
      </c>
      <c r="L8566" s="1">
        <v>0</v>
      </c>
      <c r="M8566" s="1">
        <v>318906</v>
      </c>
      <c r="N8566" s="1">
        <v>308221</v>
      </c>
    </row>
    <row r="8567" spans="1:14">
      <c r="A8567" s="12">
        <v>27040090</v>
      </c>
      <c r="B8567" s="1" t="s">
        <v>1809</v>
      </c>
      <c r="C8567" s="12">
        <v>270400</v>
      </c>
      <c r="D8567" s="1" t="s">
        <v>1808</v>
      </c>
      <c r="E8567" s="12">
        <v>2704</v>
      </c>
      <c r="F8567" s="1" t="s">
        <v>1808</v>
      </c>
      <c r="G8567" s="12">
        <v>27</v>
      </c>
      <c r="H8567" s="1" t="s">
        <v>486</v>
      </c>
      <c r="I8567" s="1" t="s">
        <v>225</v>
      </c>
      <c r="J8567" s="1" t="s">
        <v>224</v>
      </c>
      <c r="K8567" s="1">
        <v>0</v>
      </c>
      <c r="L8567" s="1">
        <v>0</v>
      </c>
      <c r="M8567" s="1">
        <v>318702</v>
      </c>
      <c r="N8567" s="1">
        <v>796719</v>
      </c>
    </row>
    <row r="8568" spans="1:14">
      <c r="A8568" s="12">
        <v>84463020</v>
      </c>
      <c r="B8568" s="1" t="s">
        <v>13123</v>
      </c>
      <c r="C8568" s="12">
        <v>844630</v>
      </c>
      <c r="D8568" s="1" t="s">
        <v>13122</v>
      </c>
      <c r="E8568" s="12">
        <v>8446</v>
      </c>
      <c r="F8568" s="1" t="s">
        <v>13121</v>
      </c>
      <c r="G8568" s="12">
        <v>84</v>
      </c>
      <c r="H8568" s="1" t="s">
        <v>28</v>
      </c>
      <c r="I8568" s="1" t="s">
        <v>27</v>
      </c>
      <c r="J8568" s="1" t="s">
        <v>26</v>
      </c>
      <c r="K8568" s="1">
        <v>0</v>
      </c>
      <c r="L8568" s="1">
        <v>0</v>
      </c>
      <c r="M8568" s="1">
        <v>316929</v>
      </c>
      <c r="N8568" s="1">
        <v>65990</v>
      </c>
    </row>
    <row r="8569" spans="1:14">
      <c r="A8569" s="12">
        <v>28273993</v>
      </c>
      <c r="B8569" s="1" t="s">
        <v>2732</v>
      </c>
      <c r="C8569" s="12">
        <v>282739</v>
      </c>
      <c r="D8569" s="1" t="s">
        <v>387</v>
      </c>
      <c r="E8569" s="12">
        <v>2827</v>
      </c>
      <c r="F8569" s="1" t="s">
        <v>386</v>
      </c>
      <c r="G8569" s="12">
        <v>28</v>
      </c>
      <c r="H8569" s="1" t="s">
        <v>118</v>
      </c>
      <c r="I8569" s="1" t="s">
        <v>12</v>
      </c>
      <c r="J8569" s="1" t="s">
        <v>11</v>
      </c>
      <c r="K8569" s="1">
        <v>0</v>
      </c>
      <c r="L8569" s="1">
        <v>0</v>
      </c>
      <c r="M8569" s="1">
        <v>316900</v>
      </c>
      <c r="N8569" s="1">
        <v>49339</v>
      </c>
    </row>
    <row r="8570" spans="1:14">
      <c r="A8570" s="12">
        <v>30042021</v>
      </c>
      <c r="B8570" s="1" t="s">
        <v>13120</v>
      </c>
      <c r="C8570" s="12">
        <v>300420</v>
      </c>
      <c r="D8570" s="1" t="s">
        <v>365</v>
      </c>
      <c r="E8570" s="12">
        <v>3004</v>
      </c>
      <c r="F8570" s="1" t="s">
        <v>364</v>
      </c>
      <c r="G8570" s="12">
        <v>30</v>
      </c>
      <c r="H8570" s="1" t="s">
        <v>63</v>
      </c>
      <c r="I8570" s="1" t="s">
        <v>12</v>
      </c>
      <c r="J8570" s="1" t="s">
        <v>11</v>
      </c>
      <c r="K8570" s="1">
        <v>0</v>
      </c>
      <c r="L8570" s="1">
        <v>0</v>
      </c>
      <c r="M8570" s="1">
        <v>315868</v>
      </c>
      <c r="N8570" s="1">
        <v>3027</v>
      </c>
    </row>
    <row r="8571" spans="1:14">
      <c r="A8571" s="12">
        <v>39059910</v>
      </c>
      <c r="B8571" s="1" t="s">
        <v>13119</v>
      </c>
      <c r="C8571" s="12">
        <v>390599</v>
      </c>
      <c r="D8571" s="1" t="s">
        <v>3373</v>
      </c>
      <c r="E8571" s="12">
        <v>3905</v>
      </c>
      <c r="F8571" s="1" t="s">
        <v>2279</v>
      </c>
      <c r="G8571" s="12">
        <v>39</v>
      </c>
      <c r="H8571" s="1" t="s">
        <v>38</v>
      </c>
      <c r="I8571" s="1" t="s">
        <v>37</v>
      </c>
      <c r="J8571" s="1" t="s">
        <v>36</v>
      </c>
      <c r="K8571" s="1">
        <v>0</v>
      </c>
      <c r="L8571" s="1">
        <v>0</v>
      </c>
      <c r="M8571" s="1">
        <v>315336</v>
      </c>
      <c r="N8571" s="1">
        <v>28050</v>
      </c>
    </row>
    <row r="8572" spans="1:14">
      <c r="A8572" s="12">
        <v>52062200</v>
      </c>
      <c r="B8572" s="1" t="s">
        <v>13118</v>
      </c>
      <c r="C8572" s="12">
        <v>520622</v>
      </c>
      <c r="D8572" s="1" t="s">
        <v>13117</v>
      </c>
      <c r="E8572" s="12">
        <v>5206</v>
      </c>
      <c r="F8572" s="1" t="s">
        <v>2938</v>
      </c>
      <c r="G8572" s="12">
        <v>52</v>
      </c>
      <c r="H8572" s="1" t="s">
        <v>76</v>
      </c>
      <c r="I8572" s="1" t="s">
        <v>2</v>
      </c>
      <c r="J8572" s="1" t="s">
        <v>1</v>
      </c>
      <c r="K8572" s="1">
        <v>0</v>
      </c>
      <c r="L8572" s="1">
        <v>0</v>
      </c>
      <c r="M8572" s="1">
        <v>313504</v>
      </c>
      <c r="N8572" s="1">
        <v>147283</v>
      </c>
    </row>
    <row r="8573" spans="1:14">
      <c r="A8573" s="12">
        <v>29173700</v>
      </c>
      <c r="B8573" s="1" t="s">
        <v>2590</v>
      </c>
      <c r="C8573" s="12">
        <v>291737</v>
      </c>
      <c r="D8573" s="1" t="s">
        <v>2590</v>
      </c>
      <c r="E8573" s="12">
        <v>2917</v>
      </c>
      <c r="F8573" s="1" t="s">
        <v>93</v>
      </c>
      <c r="G8573" s="12">
        <v>29</v>
      </c>
      <c r="H8573" s="1" t="s">
        <v>13</v>
      </c>
      <c r="I8573" s="1" t="s">
        <v>12</v>
      </c>
      <c r="J8573" s="1" t="s">
        <v>11</v>
      </c>
      <c r="K8573" s="1">
        <v>0</v>
      </c>
      <c r="L8573" s="1">
        <v>0</v>
      </c>
      <c r="M8573" s="1">
        <v>310483</v>
      </c>
      <c r="N8573" s="1">
        <v>167042</v>
      </c>
    </row>
    <row r="8574" spans="1:14">
      <c r="A8574" s="12">
        <v>16041700</v>
      </c>
      <c r="B8574" s="1" t="s">
        <v>2760</v>
      </c>
      <c r="C8574" s="12">
        <v>160417</v>
      </c>
      <c r="D8574" s="1" t="s">
        <v>2760</v>
      </c>
      <c r="E8574" s="12">
        <v>1604</v>
      </c>
      <c r="F8574" s="1" t="s">
        <v>2759</v>
      </c>
      <c r="G8574" s="12">
        <v>16</v>
      </c>
      <c r="H8574" s="1" t="s">
        <v>2758</v>
      </c>
      <c r="I8574" s="1" t="s">
        <v>751</v>
      </c>
      <c r="J8574" s="1" t="s">
        <v>750</v>
      </c>
      <c r="K8574" s="1">
        <v>0</v>
      </c>
      <c r="L8574" s="1">
        <v>0</v>
      </c>
      <c r="M8574" s="1">
        <v>310080</v>
      </c>
      <c r="N8574" s="1">
        <v>9120</v>
      </c>
    </row>
    <row r="8575" spans="1:14">
      <c r="A8575" s="12">
        <v>48045910</v>
      </c>
      <c r="B8575" s="1" t="s">
        <v>13116</v>
      </c>
      <c r="C8575" s="12">
        <v>480459</v>
      </c>
      <c r="D8575" s="1" t="s">
        <v>2811</v>
      </c>
      <c r="E8575" s="12">
        <v>4804</v>
      </c>
      <c r="F8575" s="1" t="s">
        <v>1847</v>
      </c>
      <c r="G8575" s="12">
        <v>48</v>
      </c>
      <c r="H8575" s="1" t="s">
        <v>19</v>
      </c>
      <c r="I8575" s="1" t="s">
        <v>18</v>
      </c>
      <c r="J8575" s="1" t="s">
        <v>17</v>
      </c>
      <c r="K8575" s="1">
        <v>0</v>
      </c>
      <c r="L8575" s="1">
        <v>0</v>
      </c>
      <c r="M8575" s="1">
        <v>308582</v>
      </c>
      <c r="N8575" s="1">
        <v>117570</v>
      </c>
    </row>
    <row r="8576" spans="1:14">
      <c r="A8576" s="12">
        <v>38249987</v>
      </c>
      <c r="B8576" s="1" t="s">
        <v>3249</v>
      </c>
      <c r="C8576" s="12">
        <v>382499</v>
      </c>
      <c r="D8576" s="1" t="s">
        <v>822</v>
      </c>
      <c r="E8576" s="12">
        <v>3824</v>
      </c>
      <c r="F8576" s="1" t="s">
        <v>821</v>
      </c>
      <c r="G8576" s="12">
        <v>38</v>
      </c>
      <c r="H8576" s="1" t="s">
        <v>244</v>
      </c>
      <c r="I8576" s="1" t="s">
        <v>12</v>
      </c>
      <c r="J8576" s="1" t="s">
        <v>11</v>
      </c>
      <c r="K8576" s="1">
        <v>0</v>
      </c>
      <c r="L8576" s="1">
        <v>0</v>
      </c>
      <c r="M8576" s="1">
        <v>306165</v>
      </c>
      <c r="N8576" s="1">
        <v>23630</v>
      </c>
    </row>
    <row r="8577" spans="1:14">
      <c r="A8577" s="12">
        <v>38249924</v>
      </c>
      <c r="B8577" s="1" t="s">
        <v>2485</v>
      </c>
      <c r="C8577" s="12">
        <v>382499</v>
      </c>
      <c r="D8577" s="1" t="s">
        <v>822</v>
      </c>
      <c r="E8577" s="12">
        <v>3824</v>
      </c>
      <c r="F8577" s="1" t="s">
        <v>821</v>
      </c>
      <c r="G8577" s="12">
        <v>38</v>
      </c>
      <c r="H8577" s="1" t="s">
        <v>244</v>
      </c>
      <c r="I8577" s="1" t="s">
        <v>12</v>
      </c>
      <c r="J8577" s="1" t="s">
        <v>11</v>
      </c>
      <c r="K8577" s="1">
        <v>0</v>
      </c>
      <c r="L8577" s="1">
        <v>0</v>
      </c>
      <c r="M8577" s="1">
        <v>305249</v>
      </c>
      <c r="N8577" s="1">
        <v>55035</v>
      </c>
    </row>
    <row r="8578" spans="1:14">
      <c r="A8578" s="12">
        <v>68159911</v>
      </c>
      <c r="B8578" s="1" t="s">
        <v>778</v>
      </c>
      <c r="C8578" s="12">
        <v>681599</v>
      </c>
      <c r="D8578" s="1" t="s">
        <v>269</v>
      </c>
      <c r="E8578" s="12">
        <v>6815</v>
      </c>
      <c r="F8578" s="1" t="s">
        <v>9</v>
      </c>
      <c r="G8578" s="12">
        <v>68</v>
      </c>
      <c r="H8578" s="1" t="s">
        <v>8</v>
      </c>
      <c r="I8578" s="1" t="s">
        <v>7</v>
      </c>
      <c r="J8578" s="1" t="s">
        <v>6</v>
      </c>
      <c r="K8578" s="1">
        <v>0</v>
      </c>
      <c r="L8578" s="1">
        <v>0</v>
      </c>
      <c r="M8578" s="1">
        <v>304745</v>
      </c>
      <c r="N8578" s="1">
        <v>77016</v>
      </c>
    </row>
    <row r="8579" spans="1:14">
      <c r="A8579" s="12">
        <v>84223023</v>
      </c>
      <c r="B8579" s="1" t="s">
        <v>13115</v>
      </c>
      <c r="C8579" s="12">
        <v>842230</v>
      </c>
      <c r="D8579" s="1" t="s">
        <v>1136</v>
      </c>
      <c r="E8579" s="12">
        <v>8422</v>
      </c>
      <c r="F8579" s="1" t="s">
        <v>1135</v>
      </c>
      <c r="G8579" s="12">
        <v>84</v>
      </c>
      <c r="H8579" s="1" t="s">
        <v>28</v>
      </c>
      <c r="I8579" s="1" t="s">
        <v>27</v>
      </c>
      <c r="J8579" s="1" t="s">
        <v>26</v>
      </c>
      <c r="K8579" s="1">
        <v>0</v>
      </c>
      <c r="L8579" s="1">
        <v>0</v>
      </c>
      <c r="M8579" s="1">
        <v>304251</v>
      </c>
      <c r="N8579" s="1">
        <v>18601</v>
      </c>
    </row>
    <row r="8580" spans="1:14">
      <c r="A8580" s="12">
        <v>91091000</v>
      </c>
      <c r="B8580" s="1" t="s">
        <v>13114</v>
      </c>
      <c r="C8580" s="12">
        <v>910910</v>
      </c>
      <c r="D8580" s="1" t="s">
        <v>13113</v>
      </c>
      <c r="E8580" s="12">
        <v>9109</v>
      </c>
      <c r="F8580" s="1" t="s">
        <v>13112</v>
      </c>
      <c r="G8580" s="12">
        <v>91</v>
      </c>
      <c r="H8580" s="1" t="s">
        <v>50</v>
      </c>
      <c r="I8580" s="1" t="s">
        <v>49</v>
      </c>
      <c r="J8580" s="1" t="s">
        <v>48</v>
      </c>
      <c r="K8580" s="1">
        <v>0</v>
      </c>
      <c r="L8580" s="1">
        <v>0</v>
      </c>
      <c r="M8580" s="1">
        <v>298629</v>
      </c>
      <c r="N8580" s="1">
        <v>17888</v>
      </c>
    </row>
    <row r="8581" spans="1:14">
      <c r="A8581" s="12">
        <v>28372090</v>
      </c>
      <c r="B8581" s="1" t="s">
        <v>13111</v>
      </c>
      <c r="C8581" s="12">
        <v>283720</v>
      </c>
      <c r="D8581" s="1" t="s">
        <v>882</v>
      </c>
      <c r="E8581" s="12">
        <v>2837</v>
      </c>
      <c r="F8581" s="1" t="s">
        <v>170</v>
      </c>
      <c r="G8581" s="12">
        <v>28</v>
      </c>
      <c r="H8581" s="1" t="s">
        <v>118</v>
      </c>
      <c r="I8581" s="1" t="s">
        <v>12</v>
      </c>
      <c r="J8581" s="1" t="s">
        <v>11</v>
      </c>
      <c r="K8581" s="1">
        <v>0</v>
      </c>
      <c r="L8581" s="1">
        <v>0</v>
      </c>
      <c r="M8581" s="1">
        <v>298087</v>
      </c>
      <c r="N8581" s="1">
        <v>327</v>
      </c>
    </row>
    <row r="8582" spans="1:14">
      <c r="A8582" s="12">
        <v>97053900</v>
      </c>
      <c r="B8582" s="1" t="s">
        <v>2233</v>
      </c>
      <c r="C8582" s="12">
        <v>970539</v>
      </c>
      <c r="D8582" s="1" t="s">
        <v>2232</v>
      </c>
      <c r="E8582" s="12">
        <v>9705</v>
      </c>
      <c r="F8582" s="1" t="s">
        <v>2231</v>
      </c>
      <c r="G8582" s="12">
        <v>97</v>
      </c>
      <c r="H8582" s="1" t="s">
        <v>2229</v>
      </c>
      <c r="I8582" s="1" t="s">
        <v>2230</v>
      </c>
      <c r="J8582" s="1" t="s">
        <v>2229</v>
      </c>
      <c r="K8582" s="1">
        <v>0</v>
      </c>
      <c r="L8582" s="1">
        <v>0</v>
      </c>
      <c r="M8582" s="1">
        <v>297979</v>
      </c>
      <c r="N8582" s="1">
        <v>93</v>
      </c>
    </row>
    <row r="8583" spans="1:14">
      <c r="A8583" s="12">
        <v>29214219</v>
      </c>
      <c r="B8583" s="1" t="s">
        <v>1541</v>
      </c>
      <c r="C8583" s="12">
        <v>292142</v>
      </c>
      <c r="D8583" s="1" t="s">
        <v>1540</v>
      </c>
      <c r="E8583" s="12">
        <v>2921</v>
      </c>
      <c r="F8583" s="1" t="s">
        <v>73</v>
      </c>
      <c r="G8583" s="12">
        <v>29</v>
      </c>
      <c r="H8583" s="1" t="s">
        <v>13</v>
      </c>
      <c r="I8583" s="1" t="s">
        <v>12</v>
      </c>
      <c r="J8583" s="1" t="s">
        <v>11</v>
      </c>
      <c r="K8583" s="1">
        <v>0</v>
      </c>
      <c r="L8583" s="1">
        <v>0</v>
      </c>
      <c r="M8583" s="1">
        <v>295867</v>
      </c>
      <c r="N8583" s="1">
        <v>102369</v>
      </c>
    </row>
    <row r="8584" spans="1:14">
      <c r="A8584" s="12">
        <v>90183923</v>
      </c>
      <c r="B8584" s="1" t="s">
        <v>3260</v>
      </c>
      <c r="C8584" s="12">
        <v>901839</v>
      </c>
      <c r="D8584" s="1" t="s">
        <v>3259</v>
      </c>
      <c r="E8584" s="12">
        <v>9018</v>
      </c>
      <c r="F8584" s="1" t="s">
        <v>807</v>
      </c>
      <c r="G8584" s="12">
        <v>90</v>
      </c>
      <c r="H8584" s="1" t="s">
        <v>512</v>
      </c>
      <c r="I8584" s="1" t="s">
        <v>49</v>
      </c>
      <c r="J8584" s="1" t="s">
        <v>48</v>
      </c>
      <c r="K8584" s="1">
        <v>0</v>
      </c>
      <c r="L8584" s="1">
        <v>0</v>
      </c>
      <c r="M8584" s="1">
        <v>291579</v>
      </c>
      <c r="N8584" s="1">
        <v>1639</v>
      </c>
    </row>
    <row r="8585" spans="1:14">
      <c r="A8585" s="12">
        <v>29315400</v>
      </c>
      <c r="B8585" s="1" t="s">
        <v>745</v>
      </c>
      <c r="C8585" s="12">
        <v>293154</v>
      </c>
      <c r="D8585" s="1" t="s">
        <v>744</v>
      </c>
      <c r="E8585" s="12">
        <v>2931</v>
      </c>
      <c r="F8585" s="1" t="s">
        <v>214</v>
      </c>
      <c r="G8585" s="12">
        <v>29</v>
      </c>
      <c r="H8585" s="1" t="s">
        <v>13</v>
      </c>
      <c r="I8585" s="1" t="s">
        <v>12</v>
      </c>
      <c r="J8585" s="1" t="s">
        <v>11</v>
      </c>
      <c r="K8585" s="1">
        <v>0</v>
      </c>
      <c r="L8585" s="1">
        <v>0</v>
      </c>
      <c r="M8585" s="1">
        <v>290020</v>
      </c>
      <c r="N8585" s="1">
        <v>93500</v>
      </c>
    </row>
    <row r="8586" spans="1:14">
      <c r="A8586" s="12">
        <v>60052200</v>
      </c>
      <c r="B8586" s="1" t="s">
        <v>13110</v>
      </c>
      <c r="C8586" s="12">
        <v>600522</v>
      </c>
      <c r="D8586" s="1" t="s">
        <v>13109</v>
      </c>
      <c r="E8586" s="12">
        <v>6005</v>
      </c>
      <c r="F8586" s="1" t="s">
        <v>162</v>
      </c>
      <c r="G8586" s="12">
        <v>60</v>
      </c>
      <c r="H8586" s="1" t="s">
        <v>161</v>
      </c>
      <c r="I8586" s="1" t="s">
        <v>2</v>
      </c>
      <c r="J8586" s="1" t="s">
        <v>1</v>
      </c>
      <c r="K8586" s="1">
        <v>0</v>
      </c>
      <c r="L8586" s="1">
        <v>0</v>
      </c>
      <c r="M8586" s="1">
        <v>289205</v>
      </c>
      <c r="N8586" s="1">
        <v>29158</v>
      </c>
    </row>
    <row r="8587" spans="1:14">
      <c r="A8587" s="12">
        <v>15041019</v>
      </c>
      <c r="B8587" s="1" t="s">
        <v>693</v>
      </c>
      <c r="C8587" s="12">
        <v>150410</v>
      </c>
      <c r="D8587" s="1" t="s">
        <v>692</v>
      </c>
      <c r="E8587" s="12">
        <v>1504</v>
      </c>
      <c r="F8587" s="1" t="s">
        <v>691</v>
      </c>
      <c r="G8587" s="12">
        <v>15</v>
      </c>
      <c r="H8587" s="1" t="s">
        <v>413</v>
      </c>
      <c r="I8587" s="1" t="s">
        <v>412</v>
      </c>
      <c r="J8587" s="1" t="s">
        <v>411</v>
      </c>
      <c r="K8587" s="1">
        <v>0</v>
      </c>
      <c r="L8587" s="1">
        <v>0</v>
      </c>
      <c r="M8587" s="1">
        <v>286922</v>
      </c>
      <c r="N8587" s="1">
        <v>30434</v>
      </c>
    </row>
    <row r="8588" spans="1:14">
      <c r="A8588" s="12">
        <v>68159919</v>
      </c>
      <c r="B8588" s="1" t="s">
        <v>2374</v>
      </c>
      <c r="C8588" s="12">
        <v>681599</v>
      </c>
      <c r="D8588" s="1" t="s">
        <v>269</v>
      </c>
      <c r="E8588" s="12">
        <v>6815</v>
      </c>
      <c r="F8588" s="1" t="s">
        <v>9</v>
      </c>
      <c r="G8588" s="12">
        <v>68</v>
      </c>
      <c r="H8588" s="1" t="s">
        <v>8</v>
      </c>
      <c r="I8588" s="1" t="s">
        <v>7</v>
      </c>
      <c r="J8588" s="1" t="s">
        <v>6</v>
      </c>
      <c r="K8588" s="1">
        <v>0</v>
      </c>
      <c r="L8588" s="1">
        <v>0</v>
      </c>
      <c r="M8588" s="1">
        <v>285444</v>
      </c>
      <c r="N8588" s="1">
        <v>99215</v>
      </c>
    </row>
    <row r="8589" spans="1:14">
      <c r="A8589" s="12">
        <v>55101211</v>
      </c>
      <c r="B8589" s="1" t="s">
        <v>13108</v>
      </c>
      <c r="C8589" s="12">
        <v>551012</v>
      </c>
      <c r="D8589" s="1" t="s">
        <v>13107</v>
      </c>
      <c r="E8589" s="12">
        <v>5510</v>
      </c>
      <c r="F8589" s="1" t="s">
        <v>12600</v>
      </c>
      <c r="G8589" s="12">
        <v>55</v>
      </c>
      <c r="H8589" s="1" t="s">
        <v>282</v>
      </c>
      <c r="I8589" s="1" t="s">
        <v>2</v>
      </c>
      <c r="J8589" s="1" t="s">
        <v>1</v>
      </c>
      <c r="K8589" s="1">
        <v>0</v>
      </c>
      <c r="L8589" s="1">
        <v>0</v>
      </c>
      <c r="M8589" s="1">
        <v>282824</v>
      </c>
      <c r="N8589" s="1">
        <v>85949</v>
      </c>
    </row>
    <row r="8590" spans="1:14">
      <c r="A8590" s="12">
        <v>29396921</v>
      </c>
      <c r="B8590" s="1" t="s">
        <v>1311</v>
      </c>
      <c r="C8590" s="12">
        <v>293969</v>
      </c>
      <c r="D8590" s="1" t="s">
        <v>1310</v>
      </c>
      <c r="E8590" s="12">
        <v>2939</v>
      </c>
      <c r="F8590" s="1" t="s">
        <v>656</v>
      </c>
      <c r="G8590" s="12">
        <v>29</v>
      </c>
      <c r="H8590" s="1" t="s">
        <v>13</v>
      </c>
      <c r="I8590" s="1" t="s">
        <v>12</v>
      </c>
      <c r="J8590" s="1" t="s">
        <v>11</v>
      </c>
      <c r="K8590" s="1">
        <v>0</v>
      </c>
      <c r="L8590" s="1">
        <v>0</v>
      </c>
      <c r="M8590" s="1">
        <v>282811</v>
      </c>
      <c r="N8590" s="1">
        <v>49</v>
      </c>
    </row>
    <row r="8591" spans="1:14">
      <c r="A8591" s="12">
        <v>29214500</v>
      </c>
      <c r="B8591" s="1" t="s">
        <v>1039</v>
      </c>
      <c r="C8591" s="12">
        <v>292145</v>
      </c>
      <c r="D8591" s="1" t="s">
        <v>1038</v>
      </c>
      <c r="E8591" s="12">
        <v>2921</v>
      </c>
      <c r="F8591" s="1" t="s">
        <v>73</v>
      </c>
      <c r="G8591" s="12">
        <v>29</v>
      </c>
      <c r="H8591" s="1" t="s">
        <v>13</v>
      </c>
      <c r="I8591" s="1" t="s">
        <v>12</v>
      </c>
      <c r="J8591" s="1" t="s">
        <v>11</v>
      </c>
      <c r="K8591" s="1">
        <v>0</v>
      </c>
      <c r="L8591" s="1">
        <v>0</v>
      </c>
      <c r="M8591" s="1">
        <v>279392</v>
      </c>
      <c r="N8591" s="1">
        <v>45789</v>
      </c>
    </row>
    <row r="8592" spans="1:14">
      <c r="A8592" s="12">
        <v>29335914</v>
      </c>
      <c r="B8592" s="1" t="s">
        <v>13106</v>
      </c>
      <c r="C8592" s="12">
        <v>293359</v>
      </c>
      <c r="D8592" s="1" t="s">
        <v>145</v>
      </c>
      <c r="E8592" s="12">
        <v>2933</v>
      </c>
      <c r="F8592" s="1" t="s">
        <v>67</v>
      </c>
      <c r="G8592" s="12">
        <v>29</v>
      </c>
      <c r="H8592" s="1" t="s">
        <v>13</v>
      </c>
      <c r="I8592" s="1" t="s">
        <v>12</v>
      </c>
      <c r="J8592" s="1" t="s">
        <v>11</v>
      </c>
      <c r="K8592" s="1">
        <v>0</v>
      </c>
      <c r="L8592" s="1">
        <v>0</v>
      </c>
      <c r="M8592" s="1">
        <v>278773</v>
      </c>
      <c r="N8592" s="1">
        <v>1920</v>
      </c>
    </row>
    <row r="8593" spans="1:14">
      <c r="A8593" s="12">
        <v>84433222</v>
      </c>
      <c r="B8593" s="1" t="s">
        <v>2636</v>
      </c>
      <c r="C8593" s="12">
        <v>844332</v>
      </c>
      <c r="D8593" s="1" t="s">
        <v>739</v>
      </c>
      <c r="E8593" s="12">
        <v>8443</v>
      </c>
      <c r="F8593" s="1" t="s">
        <v>738</v>
      </c>
      <c r="G8593" s="12">
        <v>84</v>
      </c>
      <c r="H8593" s="1" t="s">
        <v>28</v>
      </c>
      <c r="I8593" s="1" t="s">
        <v>27</v>
      </c>
      <c r="J8593" s="1" t="s">
        <v>26</v>
      </c>
      <c r="K8593" s="1">
        <v>0</v>
      </c>
      <c r="L8593" s="1">
        <v>0</v>
      </c>
      <c r="M8593" s="1">
        <v>270788</v>
      </c>
      <c r="N8593" s="1">
        <v>1207</v>
      </c>
    </row>
    <row r="8594" spans="1:14">
      <c r="A8594" s="12">
        <v>78041100</v>
      </c>
      <c r="B8594" s="1" t="s">
        <v>3248</v>
      </c>
      <c r="C8594" s="12">
        <v>780411</v>
      </c>
      <c r="D8594" s="1" t="s">
        <v>3247</v>
      </c>
      <c r="E8594" s="12">
        <v>7804</v>
      </c>
      <c r="F8594" s="1" t="s">
        <v>2421</v>
      </c>
      <c r="G8594" s="12">
        <v>78</v>
      </c>
      <c r="H8594" s="1" t="s">
        <v>997</v>
      </c>
      <c r="I8594" s="1" t="s">
        <v>107</v>
      </c>
      <c r="J8594" s="1" t="s">
        <v>106</v>
      </c>
      <c r="K8594" s="1">
        <v>0</v>
      </c>
      <c r="L8594" s="1">
        <v>0</v>
      </c>
      <c r="M8594" s="1">
        <v>265608</v>
      </c>
      <c r="N8594" s="1">
        <v>2639</v>
      </c>
    </row>
    <row r="8595" spans="1:14">
      <c r="A8595" s="12">
        <v>29214910</v>
      </c>
      <c r="B8595" s="1" t="s">
        <v>13105</v>
      </c>
      <c r="C8595" s="12">
        <v>292149</v>
      </c>
      <c r="D8595" s="1" t="s">
        <v>937</v>
      </c>
      <c r="E8595" s="12">
        <v>2921</v>
      </c>
      <c r="F8595" s="1" t="s">
        <v>73</v>
      </c>
      <c r="G8595" s="12">
        <v>29</v>
      </c>
      <c r="H8595" s="1" t="s">
        <v>13</v>
      </c>
      <c r="I8595" s="1" t="s">
        <v>12</v>
      </c>
      <c r="J8595" s="1" t="s">
        <v>11</v>
      </c>
      <c r="K8595" s="1">
        <v>0</v>
      </c>
      <c r="L8595" s="1">
        <v>0</v>
      </c>
      <c r="M8595" s="1">
        <v>265340</v>
      </c>
      <c r="N8595" s="1">
        <v>3</v>
      </c>
    </row>
    <row r="8596" spans="1:14">
      <c r="A8596" s="12">
        <v>28254010</v>
      </c>
      <c r="B8596" s="1" t="s">
        <v>2972</v>
      </c>
      <c r="C8596" s="12">
        <v>282540</v>
      </c>
      <c r="D8596" s="1" t="s">
        <v>623</v>
      </c>
      <c r="E8596" s="12">
        <v>2825</v>
      </c>
      <c r="F8596" s="1" t="s">
        <v>429</v>
      </c>
      <c r="G8596" s="12">
        <v>28</v>
      </c>
      <c r="H8596" s="1" t="s">
        <v>118</v>
      </c>
      <c r="I8596" s="1" t="s">
        <v>12</v>
      </c>
      <c r="J8596" s="1" t="s">
        <v>11</v>
      </c>
      <c r="K8596" s="1">
        <v>0</v>
      </c>
      <c r="L8596" s="1">
        <v>0</v>
      </c>
      <c r="M8596" s="1">
        <v>264062</v>
      </c>
      <c r="N8596" s="1">
        <v>9625</v>
      </c>
    </row>
    <row r="8597" spans="1:14">
      <c r="A8597" s="12">
        <v>29342039</v>
      </c>
      <c r="B8597" s="1" t="s">
        <v>13104</v>
      </c>
      <c r="C8597" s="12">
        <v>293420</v>
      </c>
      <c r="D8597" s="1" t="s">
        <v>1750</v>
      </c>
      <c r="E8597" s="12">
        <v>2934</v>
      </c>
      <c r="F8597" s="1" t="s">
        <v>96</v>
      </c>
      <c r="G8597" s="12">
        <v>29</v>
      </c>
      <c r="H8597" s="1" t="s">
        <v>13</v>
      </c>
      <c r="I8597" s="1" t="s">
        <v>12</v>
      </c>
      <c r="J8597" s="1" t="s">
        <v>11</v>
      </c>
      <c r="K8597" s="1">
        <v>0</v>
      </c>
      <c r="L8597" s="1">
        <v>0</v>
      </c>
      <c r="M8597" s="1">
        <v>262599</v>
      </c>
      <c r="N8597" s="1">
        <v>11176</v>
      </c>
    </row>
    <row r="8598" spans="1:14">
      <c r="A8598" s="12">
        <v>54023290</v>
      </c>
      <c r="B8598" s="1" t="s">
        <v>2829</v>
      </c>
      <c r="C8598" s="12">
        <v>540232</v>
      </c>
      <c r="D8598" s="1" t="s">
        <v>2828</v>
      </c>
      <c r="E8598" s="12">
        <v>5402</v>
      </c>
      <c r="F8598" s="1" t="s">
        <v>1172</v>
      </c>
      <c r="G8598" s="12">
        <v>54</v>
      </c>
      <c r="H8598" s="1" t="s">
        <v>355</v>
      </c>
      <c r="I8598" s="1" t="s">
        <v>2</v>
      </c>
      <c r="J8598" s="1" t="s">
        <v>1</v>
      </c>
      <c r="K8598" s="1">
        <v>0</v>
      </c>
      <c r="L8598" s="1">
        <v>0</v>
      </c>
      <c r="M8598" s="1">
        <v>262260</v>
      </c>
      <c r="N8598" s="1">
        <v>66692</v>
      </c>
    </row>
    <row r="8599" spans="1:14">
      <c r="A8599" s="12">
        <v>55141990</v>
      </c>
      <c r="B8599" s="1" t="s">
        <v>13103</v>
      </c>
      <c r="C8599" s="12">
        <v>551419</v>
      </c>
      <c r="D8599" s="1" t="s">
        <v>12990</v>
      </c>
      <c r="E8599" s="12">
        <v>5514</v>
      </c>
      <c r="F8599" s="1" t="s">
        <v>664</v>
      </c>
      <c r="G8599" s="12">
        <v>55</v>
      </c>
      <c r="H8599" s="1" t="s">
        <v>282</v>
      </c>
      <c r="I8599" s="1" t="s">
        <v>2</v>
      </c>
      <c r="J8599" s="1" t="s">
        <v>1</v>
      </c>
      <c r="K8599" s="1">
        <v>0</v>
      </c>
      <c r="L8599" s="1">
        <v>0</v>
      </c>
      <c r="M8599" s="1">
        <v>260931</v>
      </c>
      <c r="N8599" s="1">
        <v>24734</v>
      </c>
    </row>
    <row r="8600" spans="1:14">
      <c r="A8600" s="12">
        <v>29051993</v>
      </c>
      <c r="B8600" s="1" t="s">
        <v>13102</v>
      </c>
      <c r="C8600" s="12">
        <v>290519</v>
      </c>
      <c r="D8600" s="1" t="s">
        <v>528</v>
      </c>
      <c r="E8600" s="12">
        <v>2905</v>
      </c>
      <c r="F8600" s="1" t="s">
        <v>527</v>
      </c>
      <c r="G8600" s="12">
        <v>29</v>
      </c>
      <c r="H8600" s="1" t="s">
        <v>13</v>
      </c>
      <c r="I8600" s="1" t="s">
        <v>12</v>
      </c>
      <c r="J8600" s="1" t="s">
        <v>11</v>
      </c>
      <c r="K8600" s="1">
        <v>0</v>
      </c>
      <c r="L8600" s="1">
        <v>0</v>
      </c>
      <c r="M8600" s="1">
        <v>257129</v>
      </c>
      <c r="N8600" s="1">
        <v>122360</v>
      </c>
    </row>
    <row r="8601" spans="1:14">
      <c r="A8601" s="12">
        <v>12129200</v>
      </c>
      <c r="B8601" s="1" t="s">
        <v>13101</v>
      </c>
      <c r="C8601" s="12">
        <v>121292</v>
      </c>
      <c r="D8601" s="1" t="s">
        <v>13101</v>
      </c>
      <c r="E8601" s="12">
        <v>1212</v>
      </c>
      <c r="F8601" s="1" t="s">
        <v>4314</v>
      </c>
      <c r="G8601" s="12">
        <v>12</v>
      </c>
      <c r="H8601" s="1" t="s">
        <v>331</v>
      </c>
      <c r="I8601" s="1" t="s">
        <v>59</v>
      </c>
      <c r="J8601" s="1" t="s">
        <v>58</v>
      </c>
      <c r="K8601" s="1">
        <v>0</v>
      </c>
      <c r="L8601" s="1">
        <v>0</v>
      </c>
      <c r="M8601" s="1">
        <v>253617</v>
      </c>
      <c r="N8601" s="1">
        <v>87100</v>
      </c>
    </row>
    <row r="8602" spans="1:14">
      <c r="A8602" s="12">
        <v>29215911</v>
      </c>
      <c r="B8602" s="1" t="s">
        <v>517</v>
      </c>
      <c r="C8602" s="12">
        <v>292159</v>
      </c>
      <c r="D8602" s="1" t="s">
        <v>516</v>
      </c>
      <c r="E8602" s="12">
        <v>2921</v>
      </c>
      <c r="F8602" s="1" t="s">
        <v>73</v>
      </c>
      <c r="G8602" s="12">
        <v>29</v>
      </c>
      <c r="H8602" s="1" t="s">
        <v>13</v>
      </c>
      <c r="I8602" s="1" t="s">
        <v>12</v>
      </c>
      <c r="J8602" s="1" t="s">
        <v>11</v>
      </c>
      <c r="K8602" s="1">
        <v>0</v>
      </c>
      <c r="L8602" s="1">
        <v>0</v>
      </c>
      <c r="M8602" s="1">
        <v>253060</v>
      </c>
      <c r="N8602" s="1">
        <v>99600</v>
      </c>
    </row>
    <row r="8603" spans="1:14">
      <c r="A8603" s="12">
        <v>30044910</v>
      </c>
      <c r="B8603" s="1" t="s">
        <v>13100</v>
      </c>
      <c r="C8603" s="12">
        <v>300449</v>
      </c>
      <c r="D8603" s="1" t="s">
        <v>3706</v>
      </c>
      <c r="E8603" s="12">
        <v>3004</v>
      </c>
      <c r="F8603" s="1" t="s">
        <v>364</v>
      </c>
      <c r="G8603" s="12">
        <v>30</v>
      </c>
      <c r="H8603" s="1" t="s">
        <v>63</v>
      </c>
      <c r="I8603" s="1" t="s">
        <v>12</v>
      </c>
      <c r="J8603" s="1" t="s">
        <v>11</v>
      </c>
      <c r="K8603" s="1">
        <v>0</v>
      </c>
      <c r="L8603" s="1">
        <v>0</v>
      </c>
      <c r="M8603" s="1">
        <v>251066</v>
      </c>
      <c r="N8603" s="1">
        <v>547</v>
      </c>
    </row>
    <row r="8604" spans="1:14">
      <c r="A8604" s="12">
        <v>84619010</v>
      </c>
      <c r="B8604" s="1" t="s">
        <v>2757</v>
      </c>
      <c r="C8604" s="12">
        <v>846190</v>
      </c>
      <c r="D8604" s="1" t="s">
        <v>2756</v>
      </c>
      <c r="E8604" s="12">
        <v>8461</v>
      </c>
      <c r="F8604" s="1" t="s">
        <v>2694</v>
      </c>
      <c r="G8604" s="12">
        <v>84</v>
      </c>
      <c r="H8604" s="1" t="s">
        <v>28</v>
      </c>
      <c r="I8604" s="1" t="s">
        <v>27</v>
      </c>
      <c r="J8604" s="1" t="s">
        <v>26</v>
      </c>
      <c r="K8604" s="1">
        <v>0</v>
      </c>
      <c r="L8604" s="1">
        <v>0</v>
      </c>
      <c r="M8604" s="1">
        <v>248959</v>
      </c>
      <c r="N8604" s="1">
        <v>12413</v>
      </c>
    </row>
    <row r="8605" spans="1:14">
      <c r="A8605" s="12">
        <v>28259010</v>
      </c>
      <c r="B8605" s="1" t="s">
        <v>13099</v>
      </c>
      <c r="C8605" s="12">
        <v>282590</v>
      </c>
      <c r="D8605" s="1" t="s">
        <v>12250</v>
      </c>
      <c r="E8605" s="12">
        <v>2825</v>
      </c>
      <c r="F8605" s="1" t="s">
        <v>429</v>
      </c>
      <c r="G8605" s="12">
        <v>28</v>
      </c>
      <c r="H8605" s="1" t="s">
        <v>118</v>
      </c>
      <c r="I8605" s="1" t="s">
        <v>12</v>
      </c>
      <c r="J8605" s="1" t="s">
        <v>11</v>
      </c>
      <c r="K8605" s="1">
        <v>0</v>
      </c>
      <c r="L8605" s="1">
        <v>0</v>
      </c>
      <c r="M8605" s="1">
        <v>246824</v>
      </c>
      <c r="N8605" s="1">
        <v>31500</v>
      </c>
    </row>
    <row r="8606" spans="1:14">
      <c r="A8606" s="12">
        <v>29034600</v>
      </c>
      <c r="B8606" s="1" t="s">
        <v>2533</v>
      </c>
      <c r="C8606" s="12">
        <v>290346</v>
      </c>
      <c r="D8606" s="1" t="s">
        <v>2532</v>
      </c>
      <c r="E8606" s="12">
        <v>2903</v>
      </c>
      <c r="F8606" s="1" t="s">
        <v>300</v>
      </c>
      <c r="G8606" s="12">
        <v>29</v>
      </c>
      <c r="H8606" s="1" t="s">
        <v>13</v>
      </c>
      <c r="I8606" s="1" t="s">
        <v>12</v>
      </c>
      <c r="J8606" s="1" t="s">
        <v>11</v>
      </c>
      <c r="K8606" s="1">
        <v>0</v>
      </c>
      <c r="L8606" s="1">
        <v>0</v>
      </c>
      <c r="M8606" s="1">
        <v>246413</v>
      </c>
      <c r="N8606" s="1">
        <v>25071</v>
      </c>
    </row>
    <row r="8607" spans="1:14">
      <c r="A8607" s="13" t="s">
        <v>13098</v>
      </c>
      <c r="B8607" s="1" t="s">
        <v>13096</v>
      </c>
      <c r="C8607" s="13" t="s">
        <v>13097</v>
      </c>
      <c r="D8607" s="1" t="s">
        <v>13096</v>
      </c>
      <c r="E8607" s="13" t="s">
        <v>4774</v>
      </c>
      <c r="F8607" s="1" t="s">
        <v>4773</v>
      </c>
      <c r="G8607" s="13" t="s">
        <v>1488</v>
      </c>
      <c r="H8607" s="1" t="s">
        <v>1487</v>
      </c>
      <c r="I8607" s="1" t="s">
        <v>59</v>
      </c>
      <c r="J8607" s="1" t="s">
        <v>58</v>
      </c>
      <c r="K8607" s="1">
        <v>0</v>
      </c>
      <c r="L8607" s="1">
        <v>0</v>
      </c>
      <c r="M8607" s="1">
        <v>246252</v>
      </c>
      <c r="N8607" s="1">
        <v>697</v>
      </c>
    </row>
    <row r="8608" spans="1:14">
      <c r="A8608" s="12">
        <v>85013411</v>
      </c>
      <c r="B8608" s="1" t="s">
        <v>3044</v>
      </c>
      <c r="C8608" s="12">
        <v>850134</v>
      </c>
      <c r="D8608" s="1" t="s">
        <v>3043</v>
      </c>
      <c r="E8608" s="12">
        <v>8501</v>
      </c>
      <c r="F8608" s="1" t="s">
        <v>827</v>
      </c>
      <c r="G8608" s="12">
        <v>85</v>
      </c>
      <c r="H8608" s="1" t="s">
        <v>102</v>
      </c>
      <c r="I8608" s="1" t="s">
        <v>27</v>
      </c>
      <c r="J8608" s="1" t="s">
        <v>26</v>
      </c>
      <c r="K8608" s="1">
        <v>0</v>
      </c>
      <c r="L8608" s="1">
        <v>0</v>
      </c>
      <c r="M8608" s="1">
        <v>245929</v>
      </c>
      <c r="N8608" s="1">
        <v>14297</v>
      </c>
    </row>
    <row r="8609" spans="1:14">
      <c r="A8609" s="12">
        <v>84472030</v>
      </c>
      <c r="B8609" s="1" t="s">
        <v>13095</v>
      </c>
      <c r="C8609" s="12">
        <v>844720</v>
      </c>
      <c r="D8609" s="1" t="s">
        <v>12691</v>
      </c>
      <c r="E8609" s="12">
        <v>8447</v>
      </c>
      <c r="F8609" s="1" t="s">
        <v>3222</v>
      </c>
      <c r="G8609" s="12">
        <v>84</v>
      </c>
      <c r="H8609" s="1" t="s">
        <v>28</v>
      </c>
      <c r="I8609" s="1" t="s">
        <v>27</v>
      </c>
      <c r="J8609" s="1" t="s">
        <v>26</v>
      </c>
      <c r="K8609" s="1">
        <v>0</v>
      </c>
      <c r="L8609" s="1">
        <v>0</v>
      </c>
      <c r="M8609" s="1">
        <v>235886</v>
      </c>
      <c r="N8609" s="1">
        <v>42027</v>
      </c>
    </row>
    <row r="8610" spans="1:14">
      <c r="A8610" s="12">
        <v>30021222</v>
      </c>
      <c r="B8610" s="1" t="s">
        <v>13094</v>
      </c>
      <c r="C8610" s="12">
        <v>300212</v>
      </c>
      <c r="D8610" s="1" t="s">
        <v>1704</v>
      </c>
      <c r="E8610" s="12">
        <v>3002</v>
      </c>
      <c r="F8610" s="1" t="s">
        <v>919</v>
      </c>
      <c r="G8610" s="12">
        <v>30</v>
      </c>
      <c r="H8610" s="1" t="s">
        <v>63</v>
      </c>
      <c r="I8610" s="1" t="s">
        <v>12</v>
      </c>
      <c r="J8610" s="1" t="s">
        <v>11</v>
      </c>
      <c r="K8610" s="1">
        <v>0</v>
      </c>
      <c r="L8610" s="1">
        <v>0</v>
      </c>
      <c r="M8610" s="1">
        <v>235215</v>
      </c>
      <c r="N8610" s="1">
        <v>661</v>
      </c>
    </row>
    <row r="8611" spans="1:14">
      <c r="A8611" s="12">
        <v>84483921</v>
      </c>
      <c r="B8611" s="1" t="s">
        <v>306</v>
      </c>
      <c r="C8611" s="12">
        <v>844839</v>
      </c>
      <c r="D8611" s="1" t="s">
        <v>30</v>
      </c>
      <c r="E8611" s="12">
        <v>8448</v>
      </c>
      <c r="F8611" s="1" t="s">
        <v>29</v>
      </c>
      <c r="G8611" s="12">
        <v>84</v>
      </c>
      <c r="H8611" s="1" t="s">
        <v>28</v>
      </c>
      <c r="I8611" s="1" t="s">
        <v>27</v>
      </c>
      <c r="J8611" s="1" t="s">
        <v>26</v>
      </c>
      <c r="K8611" s="1">
        <v>0</v>
      </c>
      <c r="L8611" s="1">
        <v>0</v>
      </c>
      <c r="M8611" s="1">
        <v>234695</v>
      </c>
      <c r="N8611" s="1">
        <v>36445</v>
      </c>
    </row>
    <row r="8612" spans="1:14">
      <c r="A8612" s="12">
        <v>90021120</v>
      </c>
      <c r="B8612" s="1" t="s">
        <v>2250</v>
      </c>
      <c r="C8612" s="12">
        <v>900211</v>
      </c>
      <c r="D8612" s="1" t="s">
        <v>2249</v>
      </c>
      <c r="E8612" s="12">
        <v>9002</v>
      </c>
      <c r="F8612" s="1" t="s">
        <v>2248</v>
      </c>
      <c r="G8612" s="12">
        <v>90</v>
      </c>
      <c r="H8612" s="1" t="s">
        <v>512</v>
      </c>
      <c r="I8612" s="1" t="s">
        <v>49</v>
      </c>
      <c r="J8612" s="1" t="s">
        <v>48</v>
      </c>
      <c r="K8612" s="1">
        <v>0</v>
      </c>
      <c r="L8612" s="1">
        <v>0</v>
      </c>
      <c r="M8612" s="1">
        <v>233444</v>
      </c>
      <c r="N8612" s="1">
        <v>123</v>
      </c>
    </row>
    <row r="8613" spans="1:14">
      <c r="A8613" s="12">
        <v>29349915</v>
      </c>
      <c r="B8613" s="1" t="s">
        <v>13093</v>
      </c>
      <c r="C8613" s="12">
        <v>293499</v>
      </c>
      <c r="D8613" s="1" t="s">
        <v>97</v>
      </c>
      <c r="E8613" s="12">
        <v>2934</v>
      </c>
      <c r="F8613" s="1" t="s">
        <v>96</v>
      </c>
      <c r="G8613" s="12">
        <v>29</v>
      </c>
      <c r="H8613" s="1" t="s">
        <v>13</v>
      </c>
      <c r="I8613" s="1" t="s">
        <v>12</v>
      </c>
      <c r="J8613" s="1" t="s">
        <v>11</v>
      </c>
      <c r="K8613" s="1">
        <v>0</v>
      </c>
      <c r="L8613" s="1">
        <v>0</v>
      </c>
      <c r="M8613" s="1">
        <v>226747</v>
      </c>
      <c r="N8613" s="1">
        <v>69600</v>
      </c>
    </row>
    <row r="8614" spans="1:14">
      <c r="A8614" s="12">
        <v>30031014</v>
      </c>
      <c r="B8614" s="1" t="s">
        <v>13092</v>
      </c>
      <c r="C8614" s="12">
        <v>300310</v>
      </c>
      <c r="D8614" s="1" t="s">
        <v>4967</v>
      </c>
      <c r="E8614" s="12">
        <v>3003</v>
      </c>
      <c r="F8614" s="1" t="s">
        <v>1164</v>
      </c>
      <c r="G8614" s="12">
        <v>30</v>
      </c>
      <c r="H8614" s="1" t="s">
        <v>63</v>
      </c>
      <c r="I8614" s="1" t="s">
        <v>12</v>
      </c>
      <c r="J8614" s="1" t="s">
        <v>11</v>
      </c>
      <c r="K8614" s="1">
        <v>0</v>
      </c>
      <c r="L8614" s="1">
        <v>0</v>
      </c>
      <c r="M8614" s="1">
        <v>226427</v>
      </c>
      <c r="N8614" s="1">
        <v>4001</v>
      </c>
    </row>
    <row r="8615" spans="1:14">
      <c r="A8615" s="12">
        <v>84453090</v>
      </c>
      <c r="B8615" s="1" t="s">
        <v>13091</v>
      </c>
      <c r="C8615" s="12">
        <v>844530</v>
      </c>
      <c r="D8615" s="1" t="s">
        <v>13090</v>
      </c>
      <c r="E8615" s="12">
        <v>8445</v>
      </c>
      <c r="F8615" s="1" t="s">
        <v>711</v>
      </c>
      <c r="G8615" s="12">
        <v>84</v>
      </c>
      <c r="H8615" s="1" t="s">
        <v>28</v>
      </c>
      <c r="I8615" s="1" t="s">
        <v>27</v>
      </c>
      <c r="J8615" s="1" t="s">
        <v>26</v>
      </c>
      <c r="K8615" s="1">
        <v>0</v>
      </c>
      <c r="L8615" s="1">
        <v>0</v>
      </c>
      <c r="M8615" s="1">
        <v>226363</v>
      </c>
      <c r="N8615" s="1">
        <v>23180</v>
      </c>
    </row>
    <row r="8616" spans="1:14">
      <c r="A8616" s="12">
        <v>29214921</v>
      </c>
      <c r="B8616" s="1" t="s">
        <v>13089</v>
      </c>
      <c r="C8616" s="12">
        <v>292149</v>
      </c>
      <c r="D8616" s="1" t="s">
        <v>937</v>
      </c>
      <c r="E8616" s="12">
        <v>2921</v>
      </c>
      <c r="F8616" s="1" t="s">
        <v>73</v>
      </c>
      <c r="G8616" s="12">
        <v>29</v>
      </c>
      <c r="H8616" s="1" t="s">
        <v>13</v>
      </c>
      <c r="I8616" s="1" t="s">
        <v>12</v>
      </c>
      <c r="J8616" s="1" t="s">
        <v>11</v>
      </c>
      <c r="K8616" s="1">
        <v>0</v>
      </c>
      <c r="L8616" s="1">
        <v>0</v>
      </c>
      <c r="M8616" s="1">
        <v>225786</v>
      </c>
      <c r="N8616" s="1">
        <v>64000</v>
      </c>
    </row>
    <row r="8617" spans="1:14">
      <c r="A8617" s="12">
        <v>40028000</v>
      </c>
      <c r="B8617" s="1" t="s">
        <v>1962</v>
      </c>
      <c r="C8617" s="12">
        <v>400280</v>
      </c>
      <c r="D8617" s="1" t="s">
        <v>1961</v>
      </c>
      <c r="E8617" s="12">
        <v>4002</v>
      </c>
      <c r="F8617" s="1" t="s">
        <v>1960</v>
      </c>
      <c r="G8617" s="12">
        <v>40</v>
      </c>
      <c r="H8617" s="1" t="s">
        <v>422</v>
      </c>
      <c r="I8617" s="1" t="s">
        <v>37</v>
      </c>
      <c r="J8617" s="1" t="s">
        <v>36</v>
      </c>
      <c r="K8617" s="1">
        <v>0</v>
      </c>
      <c r="L8617" s="1">
        <v>0</v>
      </c>
      <c r="M8617" s="1">
        <v>223942</v>
      </c>
      <c r="N8617" s="1">
        <v>30582</v>
      </c>
    </row>
    <row r="8618" spans="1:14">
      <c r="A8618" s="12">
        <v>85423320</v>
      </c>
      <c r="B8618" s="1" t="s">
        <v>1901</v>
      </c>
      <c r="C8618" s="12">
        <v>854233</v>
      </c>
      <c r="D8618" s="1" t="s">
        <v>1329</v>
      </c>
      <c r="E8618" s="12">
        <v>8542</v>
      </c>
      <c r="F8618" s="1" t="s">
        <v>297</v>
      </c>
      <c r="G8618" s="12">
        <v>85</v>
      </c>
      <c r="H8618" s="1" t="s">
        <v>102</v>
      </c>
      <c r="I8618" s="1" t="s">
        <v>27</v>
      </c>
      <c r="J8618" s="1" t="s">
        <v>26</v>
      </c>
      <c r="K8618" s="1">
        <v>0</v>
      </c>
      <c r="L8618" s="1">
        <v>0</v>
      </c>
      <c r="M8618" s="1">
        <v>222879</v>
      </c>
      <c r="N8618" s="1">
        <v>130</v>
      </c>
    </row>
    <row r="8619" spans="1:14">
      <c r="A8619" s="12">
        <v>29094910</v>
      </c>
      <c r="B8619" s="1" t="s">
        <v>1532</v>
      </c>
      <c r="C8619" s="12">
        <v>290949</v>
      </c>
      <c r="D8619" s="1" t="s">
        <v>694</v>
      </c>
      <c r="E8619" s="12">
        <v>2909</v>
      </c>
      <c r="F8619" s="1" t="s">
        <v>377</v>
      </c>
      <c r="G8619" s="12">
        <v>29</v>
      </c>
      <c r="H8619" s="1" t="s">
        <v>13</v>
      </c>
      <c r="I8619" s="1" t="s">
        <v>12</v>
      </c>
      <c r="J8619" s="1" t="s">
        <v>11</v>
      </c>
      <c r="K8619" s="1">
        <v>0</v>
      </c>
      <c r="L8619" s="1">
        <v>0</v>
      </c>
      <c r="M8619" s="1">
        <v>222469</v>
      </c>
      <c r="N8619" s="1">
        <v>17450</v>
      </c>
    </row>
    <row r="8620" spans="1:14">
      <c r="A8620" s="12">
        <v>84522923</v>
      </c>
      <c r="B8620" s="1" t="s">
        <v>13088</v>
      </c>
      <c r="C8620" s="12">
        <v>845229</v>
      </c>
      <c r="D8620" s="1" t="s">
        <v>1754</v>
      </c>
      <c r="E8620" s="12">
        <v>8452</v>
      </c>
      <c r="F8620" s="1" t="s">
        <v>926</v>
      </c>
      <c r="G8620" s="12">
        <v>84</v>
      </c>
      <c r="H8620" s="1" t="s">
        <v>28</v>
      </c>
      <c r="I8620" s="1" t="s">
        <v>27</v>
      </c>
      <c r="J8620" s="1" t="s">
        <v>26</v>
      </c>
      <c r="K8620" s="1">
        <v>0</v>
      </c>
      <c r="L8620" s="1">
        <v>0</v>
      </c>
      <c r="M8620" s="1">
        <v>222382</v>
      </c>
      <c r="N8620" s="1">
        <v>25205</v>
      </c>
    </row>
    <row r="8621" spans="1:14">
      <c r="A8621" s="12">
        <v>29339954</v>
      </c>
      <c r="B8621" s="1" t="s">
        <v>1219</v>
      </c>
      <c r="C8621" s="12">
        <v>293399</v>
      </c>
      <c r="D8621" s="1" t="s">
        <v>596</v>
      </c>
      <c r="E8621" s="12">
        <v>2933</v>
      </c>
      <c r="F8621" s="1" t="s">
        <v>67</v>
      </c>
      <c r="G8621" s="12">
        <v>29</v>
      </c>
      <c r="H8621" s="1" t="s">
        <v>13</v>
      </c>
      <c r="I8621" s="1" t="s">
        <v>12</v>
      </c>
      <c r="J8621" s="1" t="s">
        <v>11</v>
      </c>
      <c r="K8621" s="1">
        <v>0</v>
      </c>
      <c r="L8621" s="1">
        <v>0</v>
      </c>
      <c r="M8621" s="1">
        <v>220241</v>
      </c>
      <c r="N8621" s="1">
        <v>7322</v>
      </c>
    </row>
    <row r="8622" spans="1:14">
      <c r="A8622" s="12">
        <v>29221981</v>
      </c>
      <c r="B8622" s="1" t="s">
        <v>1853</v>
      </c>
      <c r="C8622" s="12">
        <v>292219</v>
      </c>
      <c r="D8622" s="1" t="s">
        <v>545</v>
      </c>
      <c r="E8622" s="12">
        <v>2922</v>
      </c>
      <c r="F8622" s="1" t="s">
        <v>294</v>
      </c>
      <c r="G8622" s="12">
        <v>29</v>
      </c>
      <c r="H8622" s="1" t="s">
        <v>13</v>
      </c>
      <c r="I8622" s="1" t="s">
        <v>12</v>
      </c>
      <c r="J8622" s="1" t="s">
        <v>11</v>
      </c>
      <c r="K8622" s="1">
        <v>0</v>
      </c>
      <c r="L8622" s="1">
        <v>0</v>
      </c>
      <c r="M8622" s="1">
        <v>220034</v>
      </c>
      <c r="N8622" s="1">
        <v>5452</v>
      </c>
    </row>
    <row r="8623" spans="1:14">
      <c r="A8623" s="12">
        <v>30043933</v>
      </c>
      <c r="B8623" s="1" t="s">
        <v>13087</v>
      </c>
      <c r="C8623" s="12">
        <v>300439</v>
      </c>
      <c r="D8623" s="1" t="s">
        <v>3755</v>
      </c>
      <c r="E8623" s="12">
        <v>3004</v>
      </c>
      <c r="F8623" s="1" t="s">
        <v>364</v>
      </c>
      <c r="G8623" s="12">
        <v>30</v>
      </c>
      <c r="H8623" s="1" t="s">
        <v>63</v>
      </c>
      <c r="I8623" s="1" t="s">
        <v>12</v>
      </c>
      <c r="J8623" s="1" t="s">
        <v>11</v>
      </c>
      <c r="K8623" s="1">
        <v>0</v>
      </c>
      <c r="L8623" s="1">
        <v>0</v>
      </c>
      <c r="M8623" s="1">
        <v>214174</v>
      </c>
      <c r="N8623" s="1">
        <v>769</v>
      </c>
    </row>
    <row r="8624" spans="1:14">
      <c r="A8624" s="12">
        <v>62159000</v>
      </c>
      <c r="B8624" s="1" t="s">
        <v>251</v>
      </c>
      <c r="C8624" s="12">
        <v>621590</v>
      </c>
      <c r="D8624" s="1" t="s">
        <v>250</v>
      </c>
      <c r="E8624" s="12">
        <v>6215</v>
      </c>
      <c r="F8624" s="1" t="s">
        <v>249</v>
      </c>
      <c r="G8624" s="12">
        <v>62</v>
      </c>
      <c r="H8624" s="1" t="s">
        <v>248</v>
      </c>
      <c r="I8624" s="1" t="s">
        <v>2</v>
      </c>
      <c r="J8624" s="1" t="s">
        <v>1</v>
      </c>
      <c r="K8624" s="1">
        <v>0</v>
      </c>
      <c r="L8624" s="1">
        <v>0</v>
      </c>
      <c r="M8624" s="1">
        <v>213559</v>
      </c>
      <c r="N8624" s="1">
        <v>2063</v>
      </c>
    </row>
    <row r="8625" spans="1:14">
      <c r="A8625" s="12">
        <v>29224959</v>
      </c>
      <c r="B8625" s="1" t="s">
        <v>2827</v>
      </c>
      <c r="C8625" s="12">
        <v>292249</v>
      </c>
      <c r="D8625" s="1" t="s">
        <v>669</v>
      </c>
      <c r="E8625" s="12">
        <v>2922</v>
      </c>
      <c r="F8625" s="1" t="s">
        <v>294</v>
      </c>
      <c r="G8625" s="12">
        <v>29</v>
      </c>
      <c r="H8625" s="1" t="s">
        <v>13</v>
      </c>
      <c r="I8625" s="1" t="s">
        <v>12</v>
      </c>
      <c r="J8625" s="1" t="s">
        <v>11</v>
      </c>
      <c r="K8625" s="1">
        <v>0</v>
      </c>
      <c r="L8625" s="1">
        <v>0</v>
      </c>
      <c r="M8625" s="1">
        <v>213420</v>
      </c>
      <c r="N8625" s="1">
        <v>11491</v>
      </c>
    </row>
    <row r="8626" spans="1:14">
      <c r="A8626" s="12">
        <v>55103013</v>
      </c>
      <c r="B8626" s="1" t="s">
        <v>13086</v>
      </c>
      <c r="C8626" s="12">
        <v>551030</v>
      </c>
      <c r="D8626" s="1" t="s">
        <v>12667</v>
      </c>
      <c r="E8626" s="12">
        <v>5510</v>
      </c>
      <c r="F8626" s="1" t="s">
        <v>12600</v>
      </c>
      <c r="G8626" s="12">
        <v>55</v>
      </c>
      <c r="H8626" s="1" t="s">
        <v>282</v>
      </c>
      <c r="I8626" s="1" t="s">
        <v>2</v>
      </c>
      <c r="J8626" s="1" t="s">
        <v>1</v>
      </c>
      <c r="K8626" s="1">
        <v>0</v>
      </c>
      <c r="L8626" s="1">
        <v>0</v>
      </c>
      <c r="M8626" s="1">
        <v>211451</v>
      </c>
      <c r="N8626" s="1">
        <v>57982</v>
      </c>
    </row>
    <row r="8627" spans="1:14">
      <c r="A8627" s="12">
        <v>29339933</v>
      </c>
      <c r="B8627" s="1" t="s">
        <v>1610</v>
      </c>
      <c r="C8627" s="12">
        <v>293399</v>
      </c>
      <c r="D8627" s="1" t="s">
        <v>596</v>
      </c>
      <c r="E8627" s="12">
        <v>2933</v>
      </c>
      <c r="F8627" s="1" t="s">
        <v>67</v>
      </c>
      <c r="G8627" s="12">
        <v>29</v>
      </c>
      <c r="H8627" s="1" t="s">
        <v>13</v>
      </c>
      <c r="I8627" s="1" t="s">
        <v>12</v>
      </c>
      <c r="J8627" s="1" t="s">
        <v>11</v>
      </c>
      <c r="K8627" s="1">
        <v>0</v>
      </c>
      <c r="L8627" s="1">
        <v>0</v>
      </c>
      <c r="M8627" s="1">
        <v>210832</v>
      </c>
      <c r="N8627" s="1">
        <v>412</v>
      </c>
    </row>
    <row r="8628" spans="1:14">
      <c r="A8628" s="12">
        <v>29071510</v>
      </c>
      <c r="B8628" s="1" t="s">
        <v>13085</v>
      </c>
      <c r="C8628" s="12">
        <v>290715</v>
      </c>
      <c r="D8628" s="1" t="s">
        <v>1788</v>
      </c>
      <c r="E8628" s="12">
        <v>2907</v>
      </c>
      <c r="F8628" s="1" t="s">
        <v>824</v>
      </c>
      <c r="G8628" s="12">
        <v>29</v>
      </c>
      <c r="H8628" s="1" t="s">
        <v>13</v>
      </c>
      <c r="I8628" s="1" t="s">
        <v>12</v>
      </c>
      <c r="J8628" s="1" t="s">
        <v>11</v>
      </c>
      <c r="K8628" s="1">
        <v>0</v>
      </c>
      <c r="L8628" s="1">
        <v>0</v>
      </c>
      <c r="M8628" s="1">
        <v>210261</v>
      </c>
      <c r="N8628" s="1">
        <v>112133</v>
      </c>
    </row>
    <row r="8629" spans="1:14">
      <c r="A8629" s="12">
        <v>29130090</v>
      </c>
      <c r="B8629" s="1" t="s">
        <v>1147</v>
      </c>
      <c r="C8629" s="12">
        <v>291300</v>
      </c>
      <c r="D8629" s="1" t="s">
        <v>1015</v>
      </c>
      <c r="E8629" s="12">
        <v>2913</v>
      </c>
      <c r="F8629" s="1" t="s">
        <v>1015</v>
      </c>
      <c r="G8629" s="12">
        <v>29</v>
      </c>
      <c r="H8629" s="1" t="s">
        <v>13</v>
      </c>
      <c r="I8629" s="1" t="s">
        <v>12</v>
      </c>
      <c r="J8629" s="1" t="s">
        <v>11</v>
      </c>
      <c r="K8629" s="1">
        <v>0</v>
      </c>
      <c r="L8629" s="1">
        <v>0</v>
      </c>
      <c r="M8629" s="1">
        <v>207981</v>
      </c>
      <c r="N8629" s="1">
        <v>47480</v>
      </c>
    </row>
    <row r="8630" spans="1:14">
      <c r="A8630" s="12">
        <v>84433112</v>
      </c>
      <c r="B8630" s="1" t="s">
        <v>13084</v>
      </c>
      <c r="C8630" s="12">
        <v>844331</v>
      </c>
      <c r="D8630" s="1" t="s">
        <v>1790</v>
      </c>
      <c r="E8630" s="12">
        <v>8443</v>
      </c>
      <c r="F8630" s="1" t="s">
        <v>738</v>
      </c>
      <c r="G8630" s="12">
        <v>84</v>
      </c>
      <c r="H8630" s="1" t="s">
        <v>28</v>
      </c>
      <c r="I8630" s="1" t="s">
        <v>27</v>
      </c>
      <c r="J8630" s="1" t="s">
        <v>26</v>
      </c>
      <c r="K8630" s="1">
        <v>0</v>
      </c>
      <c r="L8630" s="1">
        <v>0</v>
      </c>
      <c r="M8630" s="1">
        <v>204907</v>
      </c>
      <c r="N8630" s="1">
        <v>1018</v>
      </c>
    </row>
    <row r="8631" spans="1:14">
      <c r="A8631" s="12">
        <v>29333915</v>
      </c>
      <c r="B8631" s="1" t="s">
        <v>1696</v>
      </c>
      <c r="C8631" s="12">
        <v>293339</v>
      </c>
      <c r="D8631" s="1" t="s">
        <v>68</v>
      </c>
      <c r="E8631" s="12">
        <v>2933</v>
      </c>
      <c r="F8631" s="1" t="s">
        <v>67</v>
      </c>
      <c r="G8631" s="12">
        <v>29</v>
      </c>
      <c r="H8631" s="1" t="s">
        <v>13</v>
      </c>
      <c r="I8631" s="1" t="s">
        <v>12</v>
      </c>
      <c r="J8631" s="1" t="s">
        <v>11</v>
      </c>
      <c r="K8631" s="1">
        <v>0</v>
      </c>
      <c r="L8631" s="1">
        <v>0</v>
      </c>
      <c r="M8631" s="1">
        <v>204615</v>
      </c>
      <c r="N8631" s="1">
        <v>526</v>
      </c>
    </row>
    <row r="8632" spans="1:14">
      <c r="A8632" s="12">
        <v>29222911</v>
      </c>
      <c r="B8632" s="1" t="s">
        <v>2734</v>
      </c>
      <c r="C8632" s="12">
        <v>292229</v>
      </c>
      <c r="D8632" s="1" t="s">
        <v>1023</v>
      </c>
      <c r="E8632" s="12">
        <v>2922</v>
      </c>
      <c r="F8632" s="1" t="s">
        <v>294</v>
      </c>
      <c r="G8632" s="12">
        <v>29</v>
      </c>
      <c r="H8632" s="1" t="s">
        <v>13</v>
      </c>
      <c r="I8632" s="1" t="s">
        <v>12</v>
      </c>
      <c r="J8632" s="1" t="s">
        <v>11</v>
      </c>
      <c r="K8632" s="1">
        <v>0</v>
      </c>
      <c r="L8632" s="1">
        <v>0</v>
      </c>
      <c r="M8632" s="1">
        <v>204397</v>
      </c>
      <c r="N8632" s="1">
        <v>9238</v>
      </c>
    </row>
    <row r="8633" spans="1:14">
      <c r="A8633" s="12">
        <v>40022010</v>
      </c>
      <c r="B8633" s="1" t="s">
        <v>13083</v>
      </c>
      <c r="C8633" s="12">
        <v>400220</v>
      </c>
      <c r="D8633" s="1" t="s">
        <v>2824</v>
      </c>
      <c r="E8633" s="12">
        <v>4002</v>
      </c>
      <c r="F8633" s="1" t="s">
        <v>1960</v>
      </c>
      <c r="G8633" s="12">
        <v>40</v>
      </c>
      <c r="H8633" s="1" t="s">
        <v>422</v>
      </c>
      <c r="I8633" s="1" t="s">
        <v>37</v>
      </c>
      <c r="J8633" s="1" t="s">
        <v>36</v>
      </c>
      <c r="K8633" s="1">
        <v>0</v>
      </c>
      <c r="L8633" s="1">
        <v>0</v>
      </c>
      <c r="M8633" s="1">
        <v>203711</v>
      </c>
      <c r="N8633" s="1">
        <v>183037</v>
      </c>
    </row>
    <row r="8634" spans="1:14">
      <c r="A8634" s="12">
        <v>27021000</v>
      </c>
      <c r="B8634" s="1" t="s">
        <v>2833</v>
      </c>
      <c r="C8634" s="12">
        <v>270210</v>
      </c>
      <c r="D8634" s="1" t="s">
        <v>2833</v>
      </c>
      <c r="E8634" s="12">
        <v>2702</v>
      </c>
      <c r="F8634" s="1" t="s">
        <v>2832</v>
      </c>
      <c r="G8634" s="12">
        <v>27</v>
      </c>
      <c r="H8634" s="1" t="s">
        <v>486</v>
      </c>
      <c r="I8634" s="1" t="s">
        <v>225</v>
      </c>
      <c r="J8634" s="1" t="s">
        <v>224</v>
      </c>
      <c r="K8634" s="1">
        <v>0</v>
      </c>
      <c r="L8634" s="1">
        <v>0</v>
      </c>
      <c r="M8634" s="1">
        <v>203508</v>
      </c>
      <c r="N8634" s="1">
        <v>108815</v>
      </c>
    </row>
    <row r="8635" spans="1:14">
      <c r="A8635" s="12">
        <v>29038990</v>
      </c>
      <c r="B8635" s="1" t="s">
        <v>590</v>
      </c>
      <c r="C8635" s="12">
        <v>290389</v>
      </c>
      <c r="D8635" s="1" t="s">
        <v>589</v>
      </c>
      <c r="E8635" s="12">
        <v>2903</v>
      </c>
      <c r="F8635" s="1" t="s">
        <v>300</v>
      </c>
      <c r="G8635" s="12">
        <v>29</v>
      </c>
      <c r="H8635" s="1" t="s">
        <v>13</v>
      </c>
      <c r="I8635" s="1" t="s">
        <v>12</v>
      </c>
      <c r="J8635" s="1" t="s">
        <v>11</v>
      </c>
      <c r="K8635" s="1">
        <v>0</v>
      </c>
      <c r="L8635" s="1">
        <v>0</v>
      </c>
      <c r="M8635" s="1">
        <v>203246</v>
      </c>
      <c r="N8635" s="1">
        <v>505</v>
      </c>
    </row>
    <row r="8636" spans="1:14">
      <c r="A8636" s="12">
        <v>37013039</v>
      </c>
      <c r="B8636" s="1" t="s">
        <v>2578</v>
      </c>
      <c r="C8636" s="12">
        <v>370130</v>
      </c>
      <c r="D8636" s="1" t="s">
        <v>2577</v>
      </c>
      <c r="E8636" s="12">
        <v>3701</v>
      </c>
      <c r="F8636" s="1" t="s">
        <v>2398</v>
      </c>
      <c r="G8636" s="12">
        <v>37</v>
      </c>
      <c r="H8636" s="1" t="s">
        <v>1090</v>
      </c>
      <c r="I8636" s="1" t="s">
        <v>12</v>
      </c>
      <c r="J8636" s="1" t="s">
        <v>11</v>
      </c>
      <c r="K8636" s="1">
        <v>0</v>
      </c>
      <c r="L8636" s="1">
        <v>0</v>
      </c>
      <c r="M8636" s="1">
        <v>201773</v>
      </c>
      <c r="N8636" s="1">
        <v>12075</v>
      </c>
    </row>
    <row r="8637" spans="1:14">
      <c r="A8637" s="12">
        <v>48119011</v>
      </c>
      <c r="B8637" s="1" t="s">
        <v>13082</v>
      </c>
      <c r="C8637" s="12">
        <v>481190</v>
      </c>
      <c r="D8637" s="1" t="s">
        <v>9686</v>
      </c>
      <c r="E8637" s="12">
        <v>4811</v>
      </c>
      <c r="F8637" s="1" t="s">
        <v>2415</v>
      </c>
      <c r="G8637" s="12">
        <v>48</v>
      </c>
      <c r="H8637" s="1" t="s">
        <v>19</v>
      </c>
      <c r="I8637" s="1" t="s">
        <v>18</v>
      </c>
      <c r="J8637" s="1" t="s">
        <v>17</v>
      </c>
      <c r="K8637" s="1">
        <v>0</v>
      </c>
      <c r="L8637" s="1">
        <v>0</v>
      </c>
      <c r="M8637" s="1">
        <v>201086</v>
      </c>
      <c r="N8637" s="1">
        <v>86272</v>
      </c>
    </row>
    <row r="8638" spans="1:14">
      <c r="A8638" s="13" t="s">
        <v>13081</v>
      </c>
      <c r="B8638" s="1" t="s">
        <v>13080</v>
      </c>
      <c r="C8638" s="13" t="s">
        <v>13079</v>
      </c>
      <c r="D8638" s="1" t="s">
        <v>13078</v>
      </c>
      <c r="E8638" s="13" t="s">
        <v>1855</v>
      </c>
      <c r="F8638" s="1" t="s">
        <v>1854</v>
      </c>
      <c r="G8638" s="13" t="s">
        <v>206</v>
      </c>
      <c r="H8638" s="1" t="s">
        <v>205</v>
      </c>
      <c r="I8638" s="1" t="s">
        <v>204</v>
      </c>
      <c r="J8638" s="1" t="s">
        <v>203</v>
      </c>
      <c r="K8638" s="1">
        <v>0</v>
      </c>
      <c r="L8638" s="1">
        <v>0</v>
      </c>
      <c r="M8638" s="1">
        <v>200840</v>
      </c>
      <c r="N8638" s="1">
        <v>133343</v>
      </c>
    </row>
    <row r="8639" spans="1:14">
      <c r="A8639" s="12">
        <v>55109012</v>
      </c>
      <c r="B8639" s="1" t="s">
        <v>13077</v>
      </c>
      <c r="C8639" s="12">
        <v>551090</v>
      </c>
      <c r="D8639" s="1" t="s">
        <v>12601</v>
      </c>
      <c r="E8639" s="12">
        <v>5510</v>
      </c>
      <c r="F8639" s="1" t="s">
        <v>12600</v>
      </c>
      <c r="G8639" s="12">
        <v>55</v>
      </c>
      <c r="H8639" s="1" t="s">
        <v>282</v>
      </c>
      <c r="I8639" s="1" t="s">
        <v>2</v>
      </c>
      <c r="J8639" s="1" t="s">
        <v>1</v>
      </c>
      <c r="K8639" s="1">
        <v>0</v>
      </c>
      <c r="L8639" s="1">
        <v>0</v>
      </c>
      <c r="M8639" s="1">
        <v>200768</v>
      </c>
      <c r="N8639" s="1">
        <v>14589</v>
      </c>
    </row>
    <row r="8640" spans="1:14">
      <c r="A8640" s="12">
        <v>27074000</v>
      </c>
      <c r="B8640" s="1" t="s">
        <v>13076</v>
      </c>
      <c r="C8640" s="12">
        <v>270740</v>
      </c>
      <c r="D8640" s="1" t="s">
        <v>13075</v>
      </c>
      <c r="E8640" s="12">
        <v>2707</v>
      </c>
      <c r="F8640" s="1" t="s">
        <v>1377</v>
      </c>
      <c r="G8640" s="12">
        <v>27</v>
      </c>
      <c r="H8640" s="1" t="s">
        <v>486</v>
      </c>
      <c r="I8640" s="1" t="s">
        <v>225</v>
      </c>
      <c r="J8640" s="1" t="s">
        <v>224</v>
      </c>
      <c r="K8640" s="1">
        <v>0</v>
      </c>
      <c r="L8640" s="1">
        <v>0</v>
      </c>
      <c r="M8640" s="1">
        <v>195212</v>
      </c>
      <c r="N8640" s="1">
        <v>175940</v>
      </c>
    </row>
    <row r="8641" spans="1:14">
      <c r="A8641" s="12">
        <v>85143100</v>
      </c>
      <c r="B8641" s="1" t="s">
        <v>13074</v>
      </c>
      <c r="C8641" s="12">
        <v>851431</v>
      </c>
      <c r="D8641" s="1" t="s">
        <v>13073</v>
      </c>
      <c r="E8641" s="12">
        <v>8514</v>
      </c>
      <c r="F8641" s="1" t="s">
        <v>6396</v>
      </c>
      <c r="G8641" s="12">
        <v>85</v>
      </c>
      <c r="H8641" s="1" t="s">
        <v>102</v>
      </c>
      <c r="I8641" s="1" t="s">
        <v>27</v>
      </c>
      <c r="J8641" s="1" t="s">
        <v>26</v>
      </c>
      <c r="K8641" s="1">
        <v>0</v>
      </c>
      <c r="L8641" s="1">
        <v>0</v>
      </c>
      <c r="M8641" s="1">
        <v>194721</v>
      </c>
      <c r="N8641" s="1">
        <v>6935</v>
      </c>
    </row>
    <row r="8642" spans="1:14">
      <c r="A8642" s="12">
        <v>44189200</v>
      </c>
      <c r="B8642" s="1" t="s">
        <v>13072</v>
      </c>
      <c r="C8642" s="12">
        <v>441892</v>
      </c>
      <c r="D8642" s="1" t="s">
        <v>13072</v>
      </c>
      <c r="E8642" s="12">
        <v>4418</v>
      </c>
      <c r="F8642" s="1" t="s">
        <v>5041</v>
      </c>
      <c r="G8642" s="12">
        <v>44</v>
      </c>
      <c r="H8642" s="1" t="s">
        <v>2121</v>
      </c>
      <c r="I8642" s="1" t="s">
        <v>1129</v>
      </c>
      <c r="J8642" s="1" t="s">
        <v>1128</v>
      </c>
      <c r="K8642" s="1">
        <v>0</v>
      </c>
      <c r="L8642" s="1">
        <v>0</v>
      </c>
      <c r="M8642" s="1">
        <v>194617</v>
      </c>
      <c r="N8642" s="1">
        <v>20890</v>
      </c>
    </row>
    <row r="8643" spans="1:14">
      <c r="A8643" s="12">
        <v>29162013</v>
      </c>
      <c r="B8643" s="1" t="s">
        <v>13071</v>
      </c>
      <c r="C8643" s="12">
        <v>291620</v>
      </c>
      <c r="D8643" s="1" t="s">
        <v>3012</v>
      </c>
      <c r="E8643" s="12">
        <v>2916</v>
      </c>
      <c r="F8643" s="1" t="s">
        <v>80</v>
      </c>
      <c r="G8643" s="12">
        <v>29</v>
      </c>
      <c r="H8643" s="1" t="s">
        <v>13</v>
      </c>
      <c r="I8643" s="1" t="s">
        <v>12</v>
      </c>
      <c r="J8643" s="1" t="s">
        <v>11</v>
      </c>
      <c r="K8643" s="1">
        <v>0</v>
      </c>
      <c r="L8643" s="1">
        <v>0</v>
      </c>
      <c r="M8643" s="1">
        <v>194471</v>
      </c>
      <c r="N8643" s="1">
        <v>5240</v>
      </c>
    </row>
    <row r="8644" spans="1:14">
      <c r="A8644" s="12">
        <v>28258090</v>
      </c>
      <c r="B8644" s="1" t="s">
        <v>3121</v>
      </c>
      <c r="C8644" s="12">
        <v>282580</v>
      </c>
      <c r="D8644" s="1" t="s">
        <v>676</v>
      </c>
      <c r="E8644" s="12">
        <v>2825</v>
      </c>
      <c r="F8644" s="1" t="s">
        <v>429</v>
      </c>
      <c r="G8644" s="12">
        <v>28</v>
      </c>
      <c r="H8644" s="1" t="s">
        <v>118</v>
      </c>
      <c r="I8644" s="1" t="s">
        <v>12</v>
      </c>
      <c r="J8644" s="1" t="s">
        <v>11</v>
      </c>
      <c r="K8644" s="1">
        <v>0</v>
      </c>
      <c r="L8644" s="1">
        <v>0</v>
      </c>
      <c r="M8644" s="1">
        <v>194218</v>
      </c>
      <c r="N8644" s="1">
        <v>31966</v>
      </c>
    </row>
    <row r="8645" spans="1:14">
      <c r="A8645" s="12">
        <v>85437050</v>
      </c>
      <c r="B8645" s="1" t="s">
        <v>765</v>
      </c>
      <c r="C8645" s="12">
        <v>854370</v>
      </c>
      <c r="D8645" s="1" t="s">
        <v>764</v>
      </c>
      <c r="E8645" s="12">
        <v>8543</v>
      </c>
      <c r="F8645" s="1" t="s">
        <v>763</v>
      </c>
      <c r="G8645" s="12">
        <v>85</v>
      </c>
      <c r="H8645" s="1" t="s">
        <v>102</v>
      </c>
      <c r="I8645" s="1" t="s">
        <v>27</v>
      </c>
      <c r="J8645" s="1" t="s">
        <v>26</v>
      </c>
      <c r="K8645" s="1">
        <v>0</v>
      </c>
      <c r="L8645" s="1">
        <v>0</v>
      </c>
      <c r="M8645" s="1">
        <v>192359</v>
      </c>
      <c r="N8645" s="1">
        <v>1401</v>
      </c>
    </row>
    <row r="8646" spans="1:14">
      <c r="A8646" s="12">
        <v>29225091</v>
      </c>
      <c r="B8646" s="1" t="s">
        <v>13070</v>
      </c>
      <c r="C8646" s="12">
        <v>292250</v>
      </c>
      <c r="D8646" s="1" t="s">
        <v>1617</v>
      </c>
      <c r="E8646" s="12">
        <v>2922</v>
      </c>
      <c r="F8646" s="1" t="s">
        <v>294</v>
      </c>
      <c r="G8646" s="12">
        <v>29</v>
      </c>
      <c r="H8646" s="1" t="s">
        <v>13</v>
      </c>
      <c r="I8646" s="1" t="s">
        <v>12</v>
      </c>
      <c r="J8646" s="1" t="s">
        <v>11</v>
      </c>
      <c r="K8646" s="1">
        <v>0</v>
      </c>
      <c r="L8646" s="1">
        <v>0</v>
      </c>
      <c r="M8646" s="1">
        <v>190800</v>
      </c>
      <c r="N8646" s="1">
        <v>4000</v>
      </c>
    </row>
    <row r="8647" spans="1:14">
      <c r="A8647" s="12">
        <v>30042072</v>
      </c>
      <c r="B8647" s="1" t="s">
        <v>13069</v>
      </c>
      <c r="C8647" s="12">
        <v>300420</v>
      </c>
      <c r="D8647" s="1" t="s">
        <v>365</v>
      </c>
      <c r="E8647" s="12">
        <v>3004</v>
      </c>
      <c r="F8647" s="1" t="s">
        <v>364</v>
      </c>
      <c r="G8647" s="12">
        <v>30</v>
      </c>
      <c r="H8647" s="1" t="s">
        <v>63</v>
      </c>
      <c r="I8647" s="1" t="s">
        <v>12</v>
      </c>
      <c r="J8647" s="1" t="s">
        <v>11</v>
      </c>
      <c r="K8647" s="1">
        <v>0</v>
      </c>
      <c r="L8647" s="1">
        <v>0</v>
      </c>
      <c r="M8647" s="1">
        <v>190704</v>
      </c>
      <c r="N8647" s="1">
        <v>68</v>
      </c>
    </row>
    <row r="8648" spans="1:14">
      <c r="A8648" s="12">
        <v>39081012</v>
      </c>
      <c r="B8648" s="1" t="s">
        <v>2294</v>
      </c>
      <c r="C8648" s="12">
        <v>390810</v>
      </c>
      <c r="D8648" s="1" t="s">
        <v>2293</v>
      </c>
      <c r="E8648" s="12">
        <v>3908</v>
      </c>
      <c r="F8648" s="1" t="s">
        <v>599</v>
      </c>
      <c r="G8648" s="12">
        <v>39</v>
      </c>
      <c r="H8648" s="1" t="s">
        <v>38</v>
      </c>
      <c r="I8648" s="1" t="s">
        <v>37</v>
      </c>
      <c r="J8648" s="1" t="s">
        <v>36</v>
      </c>
      <c r="K8648" s="1">
        <v>0</v>
      </c>
      <c r="L8648" s="1">
        <v>0</v>
      </c>
      <c r="M8648" s="1">
        <v>190563</v>
      </c>
      <c r="N8648" s="1">
        <v>10946</v>
      </c>
    </row>
    <row r="8649" spans="1:14">
      <c r="A8649" s="12">
        <v>29398000</v>
      </c>
      <c r="B8649" s="1" t="s">
        <v>2292</v>
      </c>
      <c r="C8649" s="12">
        <v>293980</v>
      </c>
      <c r="D8649" s="1" t="s">
        <v>2292</v>
      </c>
      <c r="E8649" s="12">
        <v>2939</v>
      </c>
      <c r="F8649" s="1" t="s">
        <v>656</v>
      </c>
      <c r="G8649" s="12">
        <v>29</v>
      </c>
      <c r="H8649" s="1" t="s">
        <v>13</v>
      </c>
      <c r="I8649" s="1" t="s">
        <v>12</v>
      </c>
      <c r="J8649" s="1" t="s">
        <v>11</v>
      </c>
      <c r="K8649" s="1">
        <v>0</v>
      </c>
      <c r="L8649" s="1">
        <v>0</v>
      </c>
      <c r="M8649" s="1">
        <v>189522</v>
      </c>
      <c r="N8649" s="1">
        <v>262</v>
      </c>
    </row>
    <row r="8650" spans="1:14">
      <c r="A8650" s="12">
        <v>84829111</v>
      </c>
      <c r="B8650" s="1" t="s">
        <v>13068</v>
      </c>
      <c r="C8650" s="12">
        <v>848291</v>
      </c>
      <c r="D8650" s="1" t="s">
        <v>6740</v>
      </c>
      <c r="E8650" s="12">
        <v>8482</v>
      </c>
      <c r="F8650" s="1" t="s">
        <v>6739</v>
      </c>
      <c r="G8650" s="12">
        <v>84</v>
      </c>
      <c r="H8650" s="1" t="s">
        <v>28</v>
      </c>
      <c r="I8650" s="1" t="s">
        <v>27</v>
      </c>
      <c r="J8650" s="1" t="s">
        <v>26</v>
      </c>
      <c r="K8650" s="1">
        <v>0</v>
      </c>
      <c r="L8650" s="1">
        <v>0</v>
      </c>
      <c r="M8650" s="1">
        <v>189147</v>
      </c>
      <c r="N8650" s="1">
        <v>1130</v>
      </c>
    </row>
    <row r="8651" spans="1:14">
      <c r="A8651" s="12">
        <v>29331919</v>
      </c>
      <c r="B8651" s="1" t="s">
        <v>858</v>
      </c>
      <c r="C8651" s="12">
        <v>293319</v>
      </c>
      <c r="D8651" s="1" t="s">
        <v>857</v>
      </c>
      <c r="E8651" s="12">
        <v>2933</v>
      </c>
      <c r="F8651" s="1" t="s">
        <v>67</v>
      </c>
      <c r="G8651" s="12">
        <v>29</v>
      </c>
      <c r="H8651" s="1" t="s">
        <v>13</v>
      </c>
      <c r="I8651" s="1" t="s">
        <v>12</v>
      </c>
      <c r="J8651" s="1" t="s">
        <v>11</v>
      </c>
      <c r="K8651" s="1">
        <v>0</v>
      </c>
      <c r="L8651" s="1">
        <v>0</v>
      </c>
      <c r="M8651" s="1">
        <v>188253</v>
      </c>
      <c r="N8651" s="1">
        <v>3702</v>
      </c>
    </row>
    <row r="8652" spans="1:14">
      <c r="A8652" s="12">
        <v>89032100</v>
      </c>
      <c r="B8652" s="1" t="s">
        <v>13067</v>
      </c>
      <c r="C8652" s="12">
        <v>890321</v>
      </c>
      <c r="D8652" s="1" t="s">
        <v>13066</v>
      </c>
      <c r="E8652" s="12">
        <v>8903</v>
      </c>
      <c r="F8652" s="1" t="s">
        <v>1976</v>
      </c>
      <c r="G8652" s="12">
        <v>89</v>
      </c>
      <c r="H8652" s="1" t="s">
        <v>1975</v>
      </c>
      <c r="I8652" s="1" t="s">
        <v>272</v>
      </c>
      <c r="J8652" s="1" t="s">
        <v>271</v>
      </c>
      <c r="K8652" s="1">
        <v>0</v>
      </c>
      <c r="L8652" s="1">
        <v>0</v>
      </c>
      <c r="M8652" s="1">
        <v>187003</v>
      </c>
      <c r="N8652" s="1">
        <v>2982</v>
      </c>
    </row>
    <row r="8653" spans="1:14">
      <c r="A8653" s="12">
        <v>55011000</v>
      </c>
      <c r="B8653" s="1" t="s">
        <v>13065</v>
      </c>
      <c r="C8653" s="12">
        <v>550110</v>
      </c>
      <c r="D8653" s="1" t="s">
        <v>13065</v>
      </c>
      <c r="E8653" s="12">
        <v>5501</v>
      </c>
      <c r="F8653" s="1" t="s">
        <v>283</v>
      </c>
      <c r="G8653" s="12">
        <v>55</v>
      </c>
      <c r="H8653" s="1" t="s">
        <v>282</v>
      </c>
      <c r="I8653" s="1" t="s">
        <v>2</v>
      </c>
      <c r="J8653" s="1" t="s">
        <v>1</v>
      </c>
      <c r="K8653" s="1">
        <v>0</v>
      </c>
      <c r="L8653" s="1">
        <v>0</v>
      </c>
      <c r="M8653" s="1">
        <v>185800</v>
      </c>
      <c r="N8653" s="1">
        <v>16100</v>
      </c>
    </row>
    <row r="8654" spans="1:14">
      <c r="A8654" s="12">
        <v>29037912</v>
      </c>
      <c r="B8654" s="1" t="s">
        <v>3100</v>
      </c>
      <c r="C8654" s="12">
        <v>290379</v>
      </c>
      <c r="D8654" s="1" t="s">
        <v>3099</v>
      </c>
      <c r="E8654" s="12">
        <v>2903</v>
      </c>
      <c r="F8654" s="1" t="s">
        <v>300</v>
      </c>
      <c r="G8654" s="12">
        <v>29</v>
      </c>
      <c r="H8654" s="1" t="s">
        <v>13</v>
      </c>
      <c r="I8654" s="1" t="s">
        <v>12</v>
      </c>
      <c r="J8654" s="1" t="s">
        <v>11</v>
      </c>
      <c r="K8654" s="1">
        <v>0</v>
      </c>
      <c r="L8654" s="1">
        <v>0</v>
      </c>
      <c r="M8654" s="1">
        <v>185449</v>
      </c>
      <c r="N8654" s="1">
        <v>12531</v>
      </c>
    </row>
    <row r="8655" spans="1:14">
      <c r="A8655" s="12">
        <v>84553020</v>
      </c>
      <c r="B8655" s="1" t="s">
        <v>13064</v>
      </c>
      <c r="C8655" s="12">
        <v>845530</v>
      </c>
      <c r="D8655" s="1" t="s">
        <v>12152</v>
      </c>
      <c r="E8655" s="12">
        <v>8455</v>
      </c>
      <c r="F8655" s="1" t="s">
        <v>2677</v>
      </c>
      <c r="G8655" s="12">
        <v>84</v>
      </c>
      <c r="H8655" s="1" t="s">
        <v>28</v>
      </c>
      <c r="I8655" s="1" t="s">
        <v>27</v>
      </c>
      <c r="J8655" s="1" t="s">
        <v>26</v>
      </c>
      <c r="K8655" s="1">
        <v>0</v>
      </c>
      <c r="L8655" s="1">
        <v>0</v>
      </c>
      <c r="M8655" s="1">
        <v>184655</v>
      </c>
      <c r="N8655" s="1">
        <v>8988</v>
      </c>
    </row>
    <row r="8656" spans="1:14">
      <c r="A8656" s="12">
        <v>84733033</v>
      </c>
      <c r="B8656" s="1" t="s">
        <v>1595</v>
      </c>
      <c r="C8656" s="12">
        <v>847330</v>
      </c>
      <c r="D8656" s="1" t="s">
        <v>651</v>
      </c>
      <c r="E8656" s="12">
        <v>8473</v>
      </c>
      <c r="F8656" s="1" t="s">
        <v>650</v>
      </c>
      <c r="G8656" s="12">
        <v>84</v>
      </c>
      <c r="H8656" s="1" t="s">
        <v>28</v>
      </c>
      <c r="I8656" s="1" t="s">
        <v>27</v>
      </c>
      <c r="J8656" s="1" t="s">
        <v>26</v>
      </c>
      <c r="K8656" s="1">
        <v>0</v>
      </c>
      <c r="L8656" s="1">
        <v>0</v>
      </c>
      <c r="M8656" s="1">
        <v>182983</v>
      </c>
      <c r="N8656" s="1">
        <v>292</v>
      </c>
    </row>
    <row r="8657" spans="1:14">
      <c r="A8657" s="12">
        <v>29335931</v>
      </c>
      <c r="B8657" s="1" t="s">
        <v>13063</v>
      </c>
      <c r="C8657" s="12">
        <v>293359</v>
      </c>
      <c r="D8657" s="1" t="s">
        <v>145</v>
      </c>
      <c r="E8657" s="12">
        <v>2933</v>
      </c>
      <c r="F8657" s="1" t="s">
        <v>67</v>
      </c>
      <c r="G8657" s="12">
        <v>29</v>
      </c>
      <c r="H8657" s="1" t="s">
        <v>13</v>
      </c>
      <c r="I8657" s="1" t="s">
        <v>12</v>
      </c>
      <c r="J8657" s="1" t="s">
        <v>11</v>
      </c>
      <c r="K8657" s="1">
        <v>0</v>
      </c>
      <c r="L8657" s="1">
        <v>0</v>
      </c>
      <c r="M8657" s="1">
        <v>182933</v>
      </c>
      <c r="N8657" s="1">
        <v>1300</v>
      </c>
    </row>
    <row r="8658" spans="1:14">
      <c r="A8658" s="12">
        <v>52063100</v>
      </c>
      <c r="B8658" s="1" t="s">
        <v>13062</v>
      </c>
      <c r="C8658" s="12">
        <v>520631</v>
      </c>
      <c r="D8658" s="1" t="s">
        <v>13061</v>
      </c>
      <c r="E8658" s="12">
        <v>5206</v>
      </c>
      <c r="F8658" s="1" t="s">
        <v>2938</v>
      </c>
      <c r="G8658" s="12">
        <v>52</v>
      </c>
      <c r="H8658" s="1" t="s">
        <v>76</v>
      </c>
      <c r="I8658" s="1" t="s">
        <v>2</v>
      </c>
      <c r="J8658" s="1" t="s">
        <v>1</v>
      </c>
      <c r="K8658" s="1">
        <v>0</v>
      </c>
      <c r="L8658" s="1">
        <v>0</v>
      </c>
      <c r="M8658" s="1">
        <v>179271</v>
      </c>
      <c r="N8658" s="1">
        <v>103682</v>
      </c>
    </row>
    <row r="8659" spans="1:14">
      <c r="A8659" s="12">
        <v>44079930</v>
      </c>
      <c r="B8659" s="1" t="s">
        <v>13060</v>
      </c>
      <c r="C8659" s="12">
        <v>440799</v>
      </c>
      <c r="D8659" s="1" t="s">
        <v>11810</v>
      </c>
      <c r="E8659" s="12">
        <v>4407</v>
      </c>
      <c r="F8659" s="1" t="s">
        <v>2204</v>
      </c>
      <c r="G8659" s="12">
        <v>44</v>
      </c>
      <c r="H8659" s="1" t="s">
        <v>2121</v>
      </c>
      <c r="I8659" s="1" t="s">
        <v>1129</v>
      </c>
      <c r="J8659" s="1" t="s">
        <v>1128</v>
      </c>
      <c r="K8659" s="1">
        <v>0</v>
      </c>
      <c r="L8659" s="1">
        <v>0</v>
      </c>
      <c r="M8659" s="1">
        <v>178413</v>
      </c>
      <c r="N8659" s="1">
        <v>304586</v>
      </c>
    </row>
    <row r="8660" spans="1:14">
      <c r="A8660" s="12">
        <v>37023200</v>
      </c>
      <c r="B8660" s="1" t="s">
        <v>13059</v>
      </c>
      <c r="C8660" s="12">
        <v>370232</v>
      </c>
      <c r="D8660" s="1" t="s">
        <v>13058</v>
      </c>
      <c r="E8660" s="12">
        <v>3702</v>
      </c>
      <c r="F8660" s="1" t="s">
        <v>1091</v>
      </c>
      <c r="G8660" s="12">
        <v>37</v>
      </c>
      <c r="H8660" s="1" t="s">
        <v>1090</v>
      </c>
      <c r="I8660" s="1" t="s">
        <v>12</v>
      </c>
      <c r="J8660" s="1" t="s">
        <v>11</v>
      </c>
      <c r="K8660" s="1">
        <v>0</v>
      </c>
      <c r="L8660" s="1">
        <v>0</v>
      </c>
      <c r="M8660" s="1">
        <v>174639</v>
      </c>
      <c r="N8660" s="1">
        <v>1688</v>
      </c>
    </row>
    <row r="8661" spans="1:14">
      <c r="A8661" s="12">
        <v>29302023</v>
      </c>
      <c r="B8661" s="1" t="s">
        <v>729</v>
      </c>
      <c r="C8661" s="12">
        <v>293020</v>
      </c>
      <c r="D8661" s="1" t="s">
        <v>728</v>
      </c>
      <c r="E8661" s="12">
        <v>2930</v>
      </c>
      <c r="F8661" s="1" t="s">
        <v>115</v>
      </c>
      <c r="G8661" s="12">
        <v>29</v>
      </c>
      <c r="H8661" s="1" t="s">
        <v>13</v>
      </c>
      <c r="I8661" s="1" t="s">
        <v>12</v>
      </c>
      <c r="J8661" s="1" t="s">
        <v>11</v>
      </c>
      <c r="K8661" s="1">
        <v>0</v>
      </c>
      <c r="L8661" s="1">
        <v>0</v>
      </c>
      <c r="M8661" s="1">
        <v>173922</v>
      </c>
      <c r="N8661" s="1">
        <v>63050</v>
      </c>
    </row>
    <row r="8662" spans="1:14">
      <c r="A8662" s="12">
        <v>95081000</v>
      </c>
      <c r="B8662" s="1" t="s">
        <v>13057</v>
      </c>
      <c r="C8662" s="12">
        <v>950810</v>
      </c>
      <c r="D8662" s="1" t="s">
        <v>13056</v>
      </c>
      <c r="E8662" s="12">
        <v>9508</v>
      </c>
      <c r="F8662" s="1" t="s">
        <v>3271</v>
      </c>
      <c r="G8662" s="12">
        <v>95</v>
      </c>
      <c r="H8662" s="1" t="s">
        <v>940</v>
      </c>
      <c r="I8662" s="1" t="s">
        <v>127</v>
      </c>
      <c r="J8662" s="1" t="s">
        <v>126</v>
      </c>
      <c r="K8662" s="1">
        <v>0</v>
      </c>
      <c r="L8662" s="1">
        <v>0</v>
      </c>
      <c r="M8662" s="1">
        <v>170637</v>
      </c>
      <c r="N8662" s="1">
        <v>13937</v>
      </c>
    </row>
    <row r="8663" spans="1:14">
      <c r="A8663" s="12">
        <v>30049048</v>
      </c>
      <c r="B8663" s="1" t="s">
        <v>13055</v>
      </c>
      <c r="C8663" s="12">
        <v>300490</v>
      </c>
      <c r="D8663" s="1" t="s">
        <v>741</v>
      </c>
      <c r="E8663" s="12">
        <v>3004</v>
      </c>
      <c r="F8663" s="1" t="s">
        <v>364</v>
      </c>
      <c r="G8663" s="12">
        <v>30</v>
      </c>
      <c r="H8663" s="1" t="s">
        <v>63</v>
      </c>
      <c r="I8663" s="1" t="s">
        <v>12</v>
      </c>
      <c r="J8663" s="1" t="s">
        <v>11</v>
      </c>
      <c r="K8663" s="1">
        <v>0</v>
      </c>
      <c r="L8663" s="1">
        <v>0</v>
      </c>
      <c r="M8663" s="1">
        <v>168436</v>
      </c>
      <c r="N8663" s="1">
        <v>1074</v>
      </c>
    </row>
    <row r="8664" spans="1:14">
      <c r="A8664" s="12">
        <v>29182220</v>
      </c>
      <c r="B8664" s="1" t="s">
        <v>13054</v>
      </c>
      <c r="C8664" s="12">
        <v>291822</v>
      </c>
      <c r="D8664" s="1" t="s">
        <v>818</v>
      </c>
      <c r="E8664" s="12">
        <v>2918</v>
      </c>
      <c r="F8664" s="1" t="s">
        <v>323</v>
      </c>
      <c r="G8664" s="12">
        <v>29</v>
      </c>
      <c r="H8664" s="1" t="s">
        <v>13</v>
      </c>
      <c r="I8664" s="1" t="s">
        <v>12</v>
      </c>
      <c r="J8664" s="1" t="s">
        <v>11</v>
      </c>
      <c r="K8664" s="1">
        <v>0</v>
      </c>
      <c r="L8664" s="1">
        <v>0</v>
      </c>
      <c r="M8664" s="1">
        <v>167391</v>
      </c>
      <c r="N8664" s="1">
        <v>29459</v>
      </c>
    </row>
    <row r="8665" spans="1:14">
      <c r="A8665" s="12">
        <v>29339941</v>
      </c>
      <c r="B8665" s="1" t="s">
        <v>875</v>
      </c>
      <c r="C8665" s="12">
        <v>293399</v>
      </c>
      <c r="D8665" s="1" t="s">
        <v>596</v>
      </c>
      <c r="E8665" s="12">
        <v>2933</v>
      </c>
      <c r="F8665" s="1" t="s">
        <v>67</v>
      </c>
      <c r="G8665" s="12">
        <v>29</v>
      </c>
      <c r="H8665" s="1" t="s">
        <v>13</v>
      </c>
      <c r="I8665" s="1" t="s">
        <v>12</v>
      </c>
      <c r="J8665" s="1" t="s">
        <v>11</v>
      </c>
      <c r="K8665" s="1">
        <v>0</v>
      </c>
      <c r="L8665" s="1">
        <v>0</v>
      </c>
      <c r="M8665" s="1">
        <v>167382</v>
      </c>
      <c r="N8665" s="1">
        <v>23</v>
      </c>
    </row>
    <row r="8666" spans="1:14">
      <c r="A8666" s="12">
        <v>29339993</v>
      </c>
      <c r="B8666" s="1" t="s">
        <v>13053</v>
      </c>
      <c r="C8666" s="12">
        <v>293399</v>
      </c>
      <c r="D8666" s="1" t="s">
        <v>596</v>
      </c>
      <c r="E8666" s="12">
        <v>2933</v>
      </c>
      <c r="F8666" s="1" t="s">
        <v>67</v>
      </c>
      <c r="G8666" s="12">
        <v>29</v>
      </c>
      <c r="H8666" s="1" t="s">
        <v>13</v>
      </c>
      <c r="I8666" s="1" t="s">
        <v>12</v>
      </c>
      <c r="J8666" s="1" t="s">
        <v>11</v>
      </c>
      <c r="K8666" s="1">
        <v>0</v>
      </c>
      <c r="L8666" s="1">
        <v>0</v>
      </c>
      <c r="M8666" s="1">
        <v>166831</v>
      </c>
      <c r="N8666" s="1">
        <v>366</v>
      </c>
    </row>
    <row r="8667" spans="1:14">
      <c r="A8667" s="12">
        <v>29171921</v>
      </c>
      <c r="B8667" s="1" t="s">
        <v>2862</v>
      </c>
      <c r="C8667" s="12">
        <v>291719</v>
      </c>
      <c r="D8667" s="1" t="s">
        <v>2861</v>
      </c>
      <c r="E8667" s="12">
        <v>2917</v>
      </c>
      <c r="F8667" s="1" t="s">
        <v>93</v>
      </c>
      <c r="G8667" s="12">
        <v>29</v>
      </c>
      <c r="H8667" s="1" t="s">
        <v>13</v>
      </c>
      <c r="I8667" s="1" t="s">
        <v>12</v>
      </c>
      <c r="J8667" s="1" t="s">
        <v>11</v>
      </c>
      <c r="K8667" s="1">
        <v>0</v>
      </c>
      <c r="L8667" s="1">
        <v>0</v>
      </c>
      <c r="M8667" s="1">
        <v>165924</v>
      </c>
      <c r="N8667" s="1">
        <v>21988</v>
      </c>
    </row>
    <row r="8668" spans="1:14">
      <c r="A8668" s="12">
        <v>29147921</v>
      </c>
      <c r="B8668" s="1" t="s">
        <v>13052</v>
      </c>
      <c r="C8668" s="12">
        <v>291479</v>
      </c>
      <c r="D8668" s="1" t="s">
        <v>723</v>
      </c>
      <c r="E8668" s="12">
        <v>2914</v>
      </c>
      <c r="F8668" s="1" t="s">
        <v>45</v>
      </c>
      <c r="G8668" s="12">
        <v>29</v>
      </c>
      <c r="H8668" s="1" t="s">
        <v>13</v>
      </c>
      <c r="I8668" s="1" t="s">
        <v>12</v>
      </c>
      <c r="J8668" s="1" t="s">
        <v>11</v>
      </c>
      <c r="K8668" s="1">
        <v>0</v>
      </c>
      <c r="L8668" s="1">
        <v>0</v>
      </c>
      <c r="M8668" s="1">
        <v>165249</v>
      </c>
      <c r="N8668" s="1">
        <v>15695</v>
      </c>
    </row>
    <row r="8669" spans="1:14">
      <c r="A8669" s="12">
        <v>29224964</v>
      </c>
      <c r="B8669" s="1" t="s">
        <v>13051</v>
      </c>
      <c r="C8669" s="12">
        <v>292249</v>
      </c>
      <c r="D8669" s="1" t="s">
        <v>669</v>
      </c>
      <c r="E8669" s="12">
        <v>2922</v>
      </c>
      <c r="F8669" s="1" t="s">
        <v>294</v>
      </c>
      <c r="G8669" s="12">
        <v>29</v>
      </c>
      <c r="H8669" s="1" t="s">
        <v>13</v>
      </c>
      <c r="I8669" s="1" t="s">
        <v>12</v>
      </c>
      <c r="J8669" s="1" t="s">
        <v>11</v>
      </c>
      <c r="K8669" s="1">
        <v>0</v>
      </c>
      <c r="L8669" s="1">
        <v>0</v>
      </c>
      <c r="M8669" s="1">
        <v>164703</v>
      </c>
      <c r="N8669" s="1">
        <v>1846</v>
      </c>
    </row>
    <row r="8670" spans="1:14">
      <c r="A8670" s="12">
        <v>29173911</v>
      </c>
      <c r="B8670" s="1" t="s">
        <v>13050</v>
      </c>
      <c r="C8670" s="12">
        <v>291739</v>
      </c>
      <c r="D8670" s="1" t="s">
        <v>326</v>
      </c>
      <c r="E8670" s="12">
        <v>2917</v>
      </c>
      <c r="F8670" s="1" t="s">
        <v>93</v>
      </c>
      <c r="G8670" s="12">
        <v>29</v>
      </c>
      <c r="H8670" s="1" t="s">
        <v>13</v>
      </c>
      <c r="I8670" s="1" t="s">
        <v>12</v>
      </c>
      <c r="J8670" s="1" t="s">
        <v>11</v>
      </c>
      <c r="K8670" s="1">
        <v>0</v>
      </c>
      <c r="L8670" s="1">
        <v>0</v>
      </c>
      <c r="M8670" s="1">
        <v>164271</v>
      </c>
      <c r="N8670" s="1">
        <v>107500</v>
      </c>
    </row>
    <row r="8671" spans="1:14">
      <c r="A8671" s="12">
        <v>84522921</v>
      </c>
      <c r="B8671" s="1" t="s">
        <v>2080</v>
      </c>
      <c r="C8671" s="12">
        <v>845229</v>
      </c>
      <c r="D8671" s="1" t="s">
        <v>1754</v>
      </c>
      <c r="E8671" s="12">
        <v>8452</v>
      </c>
      <c r="F8671" s="1" t="s">
        <v>926</v>
      </c>
      <c r="G8671" s="12">
        <v>84</v>
      </c>
      <c r="H8671" s="1" t="s">
        <v>28</v>
      </c>
      <c r="I8671" s="1" t="s">
        <v>27</v>
      </c>
      <c r="J8671" s="1" t="s">
        <v>26</v>
      </c>
      <c r="K8671" s="1">
        <v>0</v>
      </c>
      <c r="L8671" s="1">
        <v>0</v>
      </c>
      <c r="M8671" s="1">
        <v>164166</v>
      </c>
      <c r="N8671" s="1">
        <v>3785</v>
      </c>
    </row>
    <row r="8672" spans="1:14">
      <c r="A8672" s="12">
        <v>30044950</v>
      </c>
      <c r="B8672" s="1" t="s">
        <v>13049</v>
      </c>
      <c r="C8672" s="12">
        <v>300449</v>
      </c>
      <c r="D8672" s="1" t="s">
        <v>3706</v>
      </c>
      <c r="E8672" s="12">
        <v>3004</v>
      </c>
      <c r="F8672" s="1" t="s">
        <v>364</v>
      </c>
      <c r="G8672" s="12">
        <v>30</v>
      </c>
      <c r="H8672" s="1" t="s">
        <v>63</v>
      </c>
      <c r="I8672" s="1" t="s">
        <v>12</v>
      </c>
      <c r="J8672" s="1" t="s">
        <v>11</v>
      </c>
      <c r="K8672" s="1">
        <v>0</v>
      </c>
      <c r="L8672" s="1">
        <v>0</v>
      </c>
      <c r="M8672" s="1">
        <v>162551</v>
      </c>
      <c r="N8672" s="1">
        <v>394</v>
      </c>
    </row>
    <row r="8673" spans="1:14">
      <c r="A8673" s="12">
        <v>27112910</v>
      </c>
      <c r="B8673" s="1" t="s">
        <v>13048</v>
      </c>
      <c r="C8673" s="12">
        <v>271129</v>
      </c>
      <c r="D8673" s="1" t="s">
        <v>5260</v>
      </c>
      <c r="E8673" s="12">
        <v>2711</v>
      </c>
      <c r="F8673" s="1" t="s">
        <v>1718</v>
      </c>
      <c r="G8673" s="12">
        <v>27</v>
      </c>
      <c r="H8673" s="1" t="s">
        <v>486</v>
      </c>
      <c r="I8673" s="1" t="s">
        <v>225</v>
      </c>
      <c r="J8673" s="1" t="s">
        <v>224</v>
      </c>
      <c r="K8673" s="1">
        <v>0</v>
      </c>
      <c r="L8673" s="1">
        <v>0</v>
      </c>
      <c r="M8673" s="1">
        <v>161652</v>
      </c>
      <c r="N8673" s="1">
        <v>56609</v>
      </c>
    </row>
    <row r="8674" spans="1:14">
      <c r="A8674" s="13" t="s">
        <v>13047</v>
      </c>
      <c r="B8674" s="1" t="s">
        <v>13046</v>
      </c>
      <c r="C8674" s="13" t="s">
        <v>13045</v>
      </c>
      <c r="D8674" s="1" t="s">
        <v>13044</v>
      </c>
      <c r="E8674" s="13" t="s">
        <v>4576</v>
      </c>
      <c r="F8674" s="1" t="s">
        <v>4575</v>
      </c>
      <c r="G8674" s="13" t="s">
        <v>1488</v>
      </c>
      <c r="H8674" s="1" t="s">
        <v>1487</v>
      </c>
      <c r="I8674" s="1" t="s">
        <v>59</v>
      </c>
      <c r="J8674" s="1" t="s">
        <v>58</v>
      </c>
      <c r="K8674" s="1">
        <v>0</v>
      </c>
      <c r="L8674" s="1">
        <v>0</v>
      </c>
      <c r="M8674" s="1">
        <v>160426</v>
      </c>
      <c r="N8674" s="1">
        <v>25282</v>
      </c>
    </row>
    <row r="8675" spans="1:14">
      <c r="A8675" s="12">
        <v>84451925</v>
      </c>
      <c r="B8675" s="1" t="s">
        <v>13043</v>
      </c>
      <c r="C8675" s="12">
        <v>844519</v>
      </c>
      <c r="D8675" s="1" t="s">
        <v>3632</v>
      </c>
      <c r="E8675" s="12">
        <v>8445</v>
      </c>
      <c r="F8675" s="1" t="s">
        <v>711</v>
      </c>
      <c r="G8675" s="12">
        <v>84</v>
      </c>
      <c r="H8675" s="1" t="s">
        <v>28</v>
      </c>
      <c r="I8675" s="1" t="s">
        <v>27</v>
      </c>
      <c r="J8675" s="1" t="s">
        <v>26</v>
      </c>
      <c r="K8675" s="1">
        <v>0</v>
      </c>
      <c r="L8675" s="1">
        <v>0</v>
      </c>
      <c r="M8675" s="1">
        <v>158095</v>
      </c>
      <c r="N8675" s="1">
        <v>11760</v>
      </c>
    </row>
    <row r="8676" spans="1:14">
      <c r="A8676" s="12">
        <v>56039310</v>
      </c>
      <c r="B8676" s="1" t="s">
        <v>13042</v>
      </c>
      <c r="C8676" s="12">
        <v>560393</v>
      </c>
      <c r="D8676" s="1" t="s">
        <v>3108</v>
      </c>
      <c r="E8676" s="12">
        <v>5603</v>
      </c>
      <c r="F8676" s="1" t="s">
        <v>55</v>
      </c>
      <c r="G8676" s="12">
        <v>56</v>
      </c>
      <c r="H8676" s="1" t="s">
        <v>54</v>
      </c>
      <c r="I8676" s="1" t="s">
        <v>2</v>
      </c>
      <c r="J8676" s="1" t="s">
        <v>1</v>
      </c>
      <c r="K8676" s="1">
        <v>0</v>
      </c>
      <c r="L8676" s="1">
        <v>0</v>
      </c>
      <c r="M8676" s="1">
        <v>154709</v>
      </c>
      <c r="N8676" s="1">
        <v>36375</v>
      </c>
    </row>
    <row r="8677" spans="1:14">
      <c r="A8677" s="12">
        <v>29339132</v>
      </c>
      <c r="B8677" s="1" t="s">
        <v>13041</v>
      </c>
      <c r="C8677" s="12">
        <v>293391</v>
      </c>
      <c r="D8677" s="1" t="s">
        <v>667</v>
      </c>
      <c r="E8677" s="12">
        <v>2933</v>
      </c>
      <c r="F8677" s="1" t="s">
        <v>67</v>
      </c>
      <c r="G8677" s="12">
        <v>29</v>
      </c>
      <c r="H8677" s="1" t="s">
        <v>13</v>
      </c>
      <c r="I8677" s="1" t="s">
        <v>12</v>
      </c>
      <c r="J8677" s="1" t="s">
        <v>11</v>
      </c>
      <c r="K8677" s="1">
        <v>0</v>
      </c>
      <c r="L8677" s="1">
        <v>0</v>
      </c>
      <c r="M8677" s="1">
        <v>151025</v>
      </c>
      <c r="N8677" s="1">
        <v>20</v>
      </c>
    </row>
    <row r="8678" spans="1:14">
      <c r="A8678" s="12">
        <v>28209030</v>
      </c>
      <c r="B8678" s="1" t="s">
        <v>13040</v>
      </c>
      <c r="C8678" s="12">
        <v>282090</v>
      </c>
      <c r="D8678" s="1" t="s">
        <v>10581</v>
      </c>
      <c r="E8678" s="12">
        <v>2820</v>
      </c>
      <c r="F8678" s="1" t="s">
        <v>3448</v>
      </c>
      <c r="G8678" s="12">
        <v>28</v>
      </c>
      <c r="H8678" s="1" t="s">
        <v>118</v>
      </c>
      <c r="I8678" s="1" t="s">
        <v>12</v>
      </c>
      <c r="J8678" s="1" t="s">
        <v>11</v>
      </c>
      <c r="K8678" s="1">
        <v>0</v>
      </c>
      <c r="L8678" s="1">
        <v>0</v>
      </c>
      <c r="M8678" s="1">
        <v>150606</v>
      </c>
      <c r="N8678" s="1">
        <v>42000</v>
      </c>
    </row>
    <row r="8679" spans="1:14">
      <c r="A8679" s="12">
        <v>29061200</v>
      </c>
      <c r="B8679" s="1" t="s">
        <v>2725</v>
      </c>
      <c r="C8679" s="12">
        <v>290612</v>
      </c>
      <c r="D8679" s="1" t="s">
        <v>2725</v>
      </c>
      <c r="E8679" s="12">
        <v>2906</v>
      </c>
      <c r="F8679" s="1" t="s">
        <v>14</v>
      </c>
      <c r="G8679" s="12">
        <v>29</v>
      </c>
      <c r="H8679" s="1" t="s">
        <v>13</v>
      </c>
      <c r="I8679" s="1" t="s">
        <v>12</v>
      </c>
      <c r="J8679" s="1" t="s">
        <v>11</v>
      </c>
      <c r="K8679" s="1">
        <v>0</v>
      </c>
      <c r="L8679" s="1">
        <v>0</v>
      </c>
      <c r="M8679" s="1">
        <v>149169</v>
      </c>
      <c r="N8679" s="1">
        <v>13155</v>
      </c>
    </row>
    <row r="8680" spans="1:14">
      <c r="A8680" s="12">
        <v>29214421</v>
      </c>
      <c r="B8680" s="1" t="s">
        <v>1152</v>
      </c>
      <c r="C8680" s="12">
        <v>292144</v>
      </c>
      <c r="D8680" s="1" t="s">
        <v>74</v>
      </c>
      <c r="E8680" s="12">
        <v>2921</v>
      </c>
      <c r="F8680" s="1" t="s">
        <v>73</v>
      </c>
      <c r="G8680" s="12">
        <v>29</v>
      </c>
      <c r="H8680" s="1" t="s">
        <v>13</v>
      </c>
      <c r="I8680" s="1" t="s">
        <v>12</v>
      </c>
      <c r="J8680" s="1" t="s">
        <v>11</v>
      </c>
      <c r="K8680" s="1">
        <v>0</v>
      </c>
      <c r="L8680" s="1">
        <v>0</v>
      </c>
      <c r="M8680" s="1">
        <v>148214</v>
      </c>
      <c r="N8680" s="1">
        <v>33520</v>
      </c>
    </row>
    <row r="8681" spans="1:14">
      <c r="A8681" s="12">
        <v>84490099</v>
      </c>
      <c r="B8681" s="1" t="s">
        <v>877</v>
      </c>
      <c r="C8681" s="12">
        <v>844900</v>
      </c>
      <c r="D8681" s="1" t="s">
        <v>876</v>
      </c>
      <c r="E8681" s="12">
        <v>8449</v>
      </c>
      <c r="F8681" s="1" t="s">
        <v>876</v>
      </c>
      <c r="G8681" s="12">
        <v>84</v>
      </c>
      <c r="H8681" s="1" t="s">
        <v>28</v>
      </c>
      <c r="I8681" s="1" t="s">
        <v>27</v>
      </c>
      <c r="J8681" s="1" t="s">
        <v>26</v>
      </c>
      <c r="K8681" s="1">
        <v>0</v>
      </c>
      <c r="L8681" s="1">
        <v>0</v>
      </c>
      <c r="M8681" s="1">
        <v>146901</v>
      </c>
      <c r="N8681" s="1">
        <v>8575</v>
      </c>
    </row>
    <row r="8682" spans="1:14">
      <c r="A8682" s="12">
        <v>72166910</v>
      </c>
      <c r="B8682" s="1" t="s">
        <v>13039</v>
      </c>
      <c r="C8682" s="12">
        <v>721669</v>
      </c>
      <c r="D8682" s="1" t="s">
        <v>13038</v>
      </c>
      <c r="E8682" s="12">
        <v>7216</v>
      </c>
      <c r="F8682" s="1" t="s">
        <v>951</v>
      </c>
      <c r="G8682" s="12">
        <v>72</v>
      </c>
      <c r="H8682" s="1" t="s">
        <v>436</v>
      </c>
      <c r="I8682" s="1" t="s">
        <v>107</v>
      </c>
      <c r="J8682" s="1" t="s">
        <v>106</v>
      </c>
      <c r="K8682" s="1">
        <v>0</v>
      </c>
      <c r="L8682" s="1">
        <v>0</v>
      </c>
      <c r="M8682" s="1">
        <v>144358</v>
      </c>
      <c r="N8682" s="1">
        <v>98981</v>
      </c>
    </row>
    <row r="8683" spans="1:14">
      <c r="A8683" s="12">
        <v>69021011</v>
      </c>
      <c r="B8683" s="1" t="s">
        <v>2353</v>
      </c>
      <c r="C8683" s="12">
        <v>690210</v>
      </c>
      <c r="D8683" s="1" t="s">
        <v>2352</v>
      </c>
      <c r="E8683" s="12">
        <v>6902</v>
      </c>
      <c r="F8683" s="1" t="s">
        <v>2351</v>
      </c>
      <c r="G8683" s="12">
        <v>69</v>
      </c>
      <c r="H8683" s="1" t="s">
        <v>933</v>
      </c>
      <c r="I8683" s="1" t="s">
        <v>7</v>
      </c>
      <c r="J8683" s="1" t="s">
        <v>6</v>
      </c>
      <c r="K8683" s="1">
        <v>0</v>
      </c>
      <c r="L8683" s="1">
        <v>0</v>
      </c>
      <c r="M8683" s="1">
        <v>144234</v>
      </c>
      <c r="N8683" s="1">
        <v>35330</v>
      </c>
    </row>
    <row r="8684" spans="1:14">
      <c r="A8684" s="12">
        <v>29359015</v>
      </c>
      <c r="B8684" s="1" t="s">
        <v>526</v>
      </c>
      <c r="C8684" s="12">
        <v>293590</v>
      </c>
      <c r="D8684" s="1" t="s">
        <v>505</v>
      </c>
      <c r="E8684" s="12">
        <v>2935</v>
      </c>
      <c r="F8684" s="1" t="s">
        <v>504</v>
      </c>
      <c r="G8684" s="12">
        <v>29</v>
      </c>
      <c r="H8684" s="1" t="s">
        <v>13</v>
      </c>
      <c r="I8684" s="1" t="s">
        <v>12</v>
      </c>
      <c r="J8684" s="1" t="s">
        <v>11</v>
      </c>
      <c r="K8684" s="1">
        <v>0</v>
      </c>
      <c r="L8684" s="1">
        <v>0</v>
      </c>
      <c r="M8684" s="1">
        <v>143130</v>
      </c>
      <c r="N8684" s="1">
        <v>16500</v>
      </c>
    </row>
    <row r="8685" spans="1:14">
      <c r="A8685" s="12">
        <v>84433116</v>
      </c>
      <c r="B8685" s="1" t="s">
        <v>13037</v>
      </c>
      <c r="C8685" s="12">
        <v>844331</v>
      </c>
      <c r="D8685" s="1" t="s">
        <v>1790</v>
      </c>
      <c r="E8685" s="12">
        <v>8443</v>
      </c>
      <c r="F8685" s="1" t="s">
        <v>738</v>
      </c>
      <c r="G8685" s="12">
        <v>84</v>
      </c>
      <c r="H8685" s="1" t="s">
        <v>28</v>
      </c>
      <c r="I8685" s="1" t="s">
        <v>27</v>
      </c>
      <c r="J8685" s="1" t="s">
        <v>26</v>
      </c>
      <c r="K8685" s="1">
        <v>0</v>
      </c>
      <c r="L8685" s="1">
        <v>0</v>
      </c>
      <c r="M8685" s="1">
        <v>142335</v>
      </c>
      <c r="N8685" s="1">
        <v>8234</v>
      </c>
    </row>
    <row r="8686" spans="1:14">
      <c r="A8686" s="12">
        <v>85419020</v>
      </c>
      <c r="B8686" s="1" t="s">
        <v>2377</v>
      </c>
      <c r="C8686" s="12">
        <v>854190</v>
      </c>
      <c r="D8686" s="1" t="s">
        <v>1258</v>
      </c>
      <c r="E8686" s="12">
        <v>8541</v>
      </c>
      <c r="F8686" s="1" t="s">
        <v>390</v>
      </c>
      <c r="G8686" s="12">
        <v>85</v>
      </c>
      <c r="H8686" s="1" t="s">
        <v>102</v>
      </c>
      <c r="I8686" s="1" t="s">
        <v>27</v>
      </c>
      <c r="J8686" s="1" t="s">
        <v>26</v>
      </c>
      <c r="K8686" s="1">
        <v>0</v>
      </c>
      <c r="L8686" s="1">
        <v>0</v>
      </c>
      <c r="M8686" s="1">
        <v>141453</v>
      </c>
      <c r="N8686" s="1">
        <v>228</v>
      </c>
    </row>
    <row r="8687" spans="1:14">
      <c r="A8687" s="12">
        <v>29414020</v>
      </c>
      <c r="B8687" s="1" t="s">
        <v>13036</v>
      </c>
      <c r="C8687" s="12">
        <v>294140</v>
      </c>
      <c r="D8687" s="1" t="s">
        <v>855</v>
      </c>
      <c r="E8687" s="12">
        <v>2941</v>
      </c>
      <c r="F8687" s="1" t="s">
        <v>361</v>
      </c>
      <c r="G8687" s="12">
        <v>29</v>
      </c>
      <c r="H8687" s="1" t="s">
        <v>13</v>
      </c>
      <c r="I8687" s="1" t="s">
        <v>12</v>
      </c>
      <c r="J8687" s="1" t="s">
        <v>11</v>
      </c>
      <c r="K8687" s="1">
        <v>0</v>
      </c>
      <c r="L8687" s="1">
        <v>0</v>
      </c>
      <c r="M8687" s="1">
        <v>141035</v>
      </c>
      <c r="N8687" s="1">
        <v>4350</v>
      </c>
    </row>
    <row r="8688" spans="1:14">
      <c r="A8688" s="12">
        <v>29214410</v>
      </c>
      <c r="B8688" s="1" t="s">
        <v>75</v>
      </c>
      <c r="C8688" s="12">
        <v>292144</v>
      </c>
      <c r="D8688" s="1" t="s">
        <v>74</v>
      </c>
      <c r="E8688" s="12">
        <v>2921</v>
      </c>
      <c r="F8688" s="1" t="s">
        <v>73</v>
      </c>
      <c r="G8688" s="12">
        <v>29</v>
      </c>
      <c r="H8688" s="1" t="s">
        <v>13</v>
      </c>
      <c r="I8688" s="1" t="s">
        <v>12</v>
      </c>
      <c r="J8688" s="1" t="s">
        <v>11</v>
      </c>
      <c r="K8688" s="1">
        <v>0</v>
      </c>
      <c r="L8688" s="1">
        <v>0</v>
      </c>
      <c r="M8688" s="1">
        <v>140915</v>
      </c>
      <c r="N8688" s="1">
        <v>12663</v>
      </c>
    </row>
    <row r="8689" spans="1:14">
      <c r="A8689" s="12">
        <v>29302011</v>
      </c>
      <c r="B8689" s="1" t="s">
        <v>13035</v>
      </c>
      <c r="C8689" s="12">
        <v>293020</v>
      </c>
      <c r="D8689" s="1" t="s">
        <v>728</v>
      </c>
      <c r="E8689" s="12">
        <v>2930</v>
      </c>
      <c r="F8689" s="1" t="s">
        <v>115</v>
      </c>
      <c r="G8689" s="12">
        <v>29</v>
      </c>
      <c r="H8689" s="1" t="s">
        <v>13</v>
      </c>
      <c r="I8689" s="1" t="s">
        <v>12</v>
      </c>
      <c r="J8689" s="1" t="s">
        <v>11</v>
      </c>
      <c r="K8689" s="1">
        <v>0</v>
      </c>
      <c r="L8689" s="1">
        <v>0</v>
      </c>
      <c r="M8689" s="1">
        <v>140758</v>
      </c>
      <c r="N8689" s="1">
        <v>58000</v>
      </c>
    </row>
    <row r="8690" spans="1:14">
      <c r="A8690" s="12">
        <v>55101113</v>
      </c>
      <c r="B8690" s="1" t="s">
        <v>13034</v>
      </c>
      <c r="C8690" s="12">
        <v>551011</v>
      </c>
      <c r="D8690" s="1" t="s">
        <v>12979</v>
      </c>
      <c r="E8690" s="12">
        <v>5510</v>
      </c>
      <c r="F8690" s="1" t="s">
        <v>12600</v>
      </c>
      <c r="G8690" s="12">
        <v>55</v>
      </c>
      <c r="H8690" s="1" t="s">
        <v>282</v>
      </c>
      <c r="I8690" s="1" t="s">
        <v>2</v>
      </c>
      <c r="J8690" s="1" t="s">
        <v>1</v>
      </c>
      <c r="K8690" s="1">
        <v>0</v>
      </c>
      <c r="L8690" s="1">
        <v>0</v>
      </c>
      <c r="M8690" s="1">
        <v>138744</v>
      </c>
      <c r="N8690" s="1">
        <v>130498</v>
      </c>
    </row>
    <row r="8691" spans="1:14">
      <c r="A8691" s="12">
        <v>91081900</v>
      </c>
      <c r="B8691" s="1" t="s">
        <v>13033</v>
      </c>
      <c r="C8691" s="12">
        <v>910819</v>
      </c>
      <c r="D8691" s="1" t="s">
        <v>13033</v>
      </c>
      <c r="E8691" s="12">
        <v>9108</v>
      </c>
      <c r="F8691" s="1" t="s">
        <v>1104</v>
      </c>
      <c r="G8691" s="12">
        <v>91</v>
      </c>
      <c r="H8691" s="1" t="s">
        <v>50</v>
      </c>
      <c r="I8691" s="1" t="s">
        <v>49</v>
      </c>
      <c r="J8691" s="1" t="s">
        <v>48</v>
      </c>
      <c r="K8691" s="1">
        <v>0</v>
      </c>
      <c r="L8691" s="1">
        <v>0</v>
      </c>
      <c r="M8691" s="1">
        <v>137341</v>
      </c>
      <c r="N8691" s="1">
        <v>368</v>
      </c>
    </row>
    <row r="8692" spans="1:14">
      <c r="A8692" s="12">
        <v>29299019</v>
      </c>
      <c r="B8692" s="1" t="s">
        <v>2107</v>
      </c>
      <c r="C8692" s="12">
        <v>292990</v>
      </c>
      <c r="D8692" s="1" t="s">
        <v>1505</v>
      </c>
      <c r="E8692" s="12">
        <v>2929</v>
      </c>
      <c r="F8692" s="1" t="s">
        <v>1504</v>
      </c>
      <c r="G8692" s="12">
        <v>29</v>
      </c>
      <c r="H8692" s="1" t="s">
        <v>13</v>
      </c>
      <c r="I8692" s="1" t="s">
        <v>12</v>
      </c>
      <c r="J8692" s="1" t="s">
        <v>11</v>
      </c>
      <c r="K8692" s="1">
        <v>0</v>
      </c>
      <c r="L8692" s="1">
        <v>0</v>
      </c>
      <c r="M8692" s="1">
        <v>137136</v>
      </c>
      <c r="N8692" s="1">
        <v>4670</v>
      </c>
    </row>
    <row r="8693" spans="1:14">
      <c r="A8693" s="12">
        <v>14012000</v>
      </c>
      <c r="B8693" s="1" t="s">
        <v>13032</v>
      </c>
      <c r="C8693" s="12">
        <v>140120</v>
      </c>
      <c r="D8693" s="1" t="s">
        <v>13032</v>
      </c>
      <c r="E8693" s="12">
        <v>1401</v>
      </c>
      <c r="F8693" s="1" t="s">
        <v>4786</v>
      </c>
      <c r="G8693" s="12">
        <v>14</v>
      </c>
      <c r="H8693" s="1" t="s">
        <v>4785</v>
      </c>
      <c r="I8693" s="1" t="s">
        <v>59</v>
      </c>
      <c r="J8693" s="1" t="s">
        <v>58</v>
      </c>
      <c r="K8693" s="1">
        <v>0</v>
      </c>
      <c r="L8693" s="1">
        <v>0</v>
      </c>
      <c r="M8693" s="1">
        <v>136091</v>
      </c>
      <c r="N8693" s="1">
        <v>4041</v>
      </c>
    </row>
    <row r="8694" spans="1:14">
      <c r="A8694" s="12">
        <v>29215120</v>
      </c>
      <c r="B8694" s="1" t="s">
        <v>13031</v>
      </c>
      <c r="C8694" s="12">
        <v>292151</v>
      </c>
      <c r="D8694" s="1" t="s">
        <v>636</v>
      </c>
      <c r="E8694" s="12">
        <v>2921</v>
      </c>
      <c r="F8694" s="1" t="s">
        <v>73</v>
      </c>
      <c r="G8694" s="12">
        <v>29</v>
      </c>
      <c r="H8694" s="1" t="s">
        <v>13</v>
      </c>
      <c r="I8694" s="1" t="s">
        <v>12</v>
      </c>
      <c r="J8694" s="1" t="s">
        <v>11</v>
      </c>
      <c r="K8694" s="1">
        <v>0</v>
      </c>
      <c r="L8694" s="1">
        <v>0</v>
      </c>
      <c r="M8694" s="1">
        <v>135738</v>
      </c>
      <c r="N8694" s="1">
        <v>12427</v>
      </c>
    </row>
    <row r="8695" spans="1:14">
      <c r="A8695" s="12">
        <v>54023211</v>
      </c>
      <c r="B8695" s="1" t="s">
        <v>13030</v>
      </c>
      <c r="C8695" s="12">
        <v>540232</v>
      </c>
      <c r="D8695" s="1" t="s">
        <v>2828</v>
      </c>
      <c r="E8695" s="12">
        <v>5402</v>
      </c>
      <c r="F8695" s="1" t="s">
        <v>1172</v>
      </c>
      <c r="G8695" s="12">
        <v>54</v>
      </c>
      <c r="H8695" s="1" t="s">
        <v>355</v>
      </c>
      <c r="I8695" s="1" t="s">
        <v>2</v>
      </c>
      <c r="J8695" s="1" t="s">
        <v>1</v>
      </c>
      <c r="K8695" s="1">
        <v>0</v>
      </c>
      <c r="L8695" s="1">
        <v>0</v>
      </c>
      <c r="M8695" s="1">
        <v>135564</v>
      </c>
      <c r="N8695" s="1">
        <v>27315</v>
      </c>
    </row>
    <row r="8696" spans="1:14">
      <c r="A8696" s="12">
        <v>37024410</v>
      </c>
      <c r="B8696" s="1" t="s">
        <v>13029</v>
      </c>
      <c r="C8696" s="12">
        <v>370244</v>
      </c>
      <c r="D8696" s="1" t="s">
        <v>2976</v>
      </c>
      <c r="E8696" s="12">
        <v>3702</v>
      </c>
      <c r="F8696" s="1" t="s">
        <v>1091</v>
      </c>
      <c r="G8696" s="12">
        <v>37</v>
      </c>
      <c r="H8696" s="1" t="s">
        <v>1090</v>
      </c>
      <c r="I8696" s="1" t="s">
        <v>12</v>
      </c>
      <c r="J8696" s="1" t="s">
        <v>11</v>
      </c>
      <c r="K8696" s="1">
        <v>0</v>
      </c>
      <c r="L8696" s="1">
        <v>0</v>
      </c>
      <c r="M8696" s="1">
        <v>134588</v>
      </c>
      <c r="N8696" s="1">
        <v>31115</v>
      </c>
    </row>
    <row r="8697" spans="1:14">
      <c r="A8697" s="12">
        <v>29214929</v>
      </c>
      <c r="B8697" s="1" t="s">
        <v>938</v>
      </c>
      <c r="C8697" s="12">
        <v>292149</v>
      </c>
      <c r="D8697" s="1" t="s">
        <v>937</v>
      </c>
      <c r="E8697" s="12">
        <v>2921</v>
      </c>
      <c r="F8697" s="1" t="s">
        <v>73</v>
      </c>
      <c r="G8697" s="12">
        <v>29</v>
      </c>
      <c r="H8697" s="1" t="s">
        <v>13</v>
      </c>
      <c r="I8697" s="1" t="s">
        <v>12</v>
      </c>
      <c r="J8697" s="1" t="s">
        <v>11</v>
      </c>
      <c r="K8697" s="1">
        <v>0</v>
      </c>
      <c r="L8697" s="1">
        <v>0</v>
      </c>
      <c r="M8697" s="1">
        <v>134457</v>
      </c>
      <c r="N8697" s="1">
        <v>21350</v>
      </c>
    </row>
    <row r="8698" spans="1:14">
      <c r="A8698" s="12">
        <v>85437031</v>
      </c>
      <c r="B8698" s="1" t="s">
        <v>1243</v>
      </c>
      <c r="C8698" s="12">
        <v>854370</v>
      </c>
      <c r="D8698" s="1" t="s">
        <v>764</v>
      </c>
      <c r="E8698" s="12">
        <v>8543</v>
      </c>
      <c r="F8698" s="1" t="s">
        <v>763</v>
      </c>
      <c r="G8698" s="12">
        <v>85</v>
      </c>
      <c r="H8698" s="1" t="s">
        <v>102</v>
      </c>
      <c r="I8698" s="1" t="s">
        <v>27</v>
      </c>
      <c r="J8698" s="1" t="s">
        <v>26</v>
      </c>
      <c r="K8698" s="1">
        <v>0</v>
      </c>
      <c r="L8698" s="1">
        <v>0</v>
      </c>
      <c r="M8698" s="1">
        <v>131461</v>
      </c>
      <c r="N8698" s="1">
        <v>695</v>
      </c>
    </row>
    <row r="8699" spans="1:14">
      <c r="A8699" s="12">
        <v>56050010</v>
      </c>
      <c r="B8699" s="1" t="s">
        <v>13028</v>
      </c>
      <c r="C8699" s="12">
        <v>560500</v>
      </c>
      <c r="D8699" s="1" t="s">
        <v>5158</v>
      </c>
      <c r="E8699" s="12">
        <v>5605</v>
      </c>
      <c r="F8699" s="1" t="s">
        <v>5158</v>
      </c>
      <c r="G8699" s="12">
        <v>56</v>
      </c>
      <c r="H8699" s="1" t="s">
        <v>54</v>
      </c>
      <c r="I8699" s="1" t="s">
        <v>2</v>
      </c>
      <c r="J8699" s="1" t="s">
        <v>1</v>
      </c>
      <c r="K8699" s="1">
        <v>0</v>
      </c>
      <c r="L8699" s="1">
        <v>0</v>
      </c>
      <c r="M8699" s="1">
        <v>130813</v>
      </c>
      <c r="N8699" s="1">
        <v>15211</v>
      </c>
    </row>
    <row r="8700" spans="1:14">
      <c r="A8700" s="12">
        <v>85323010</v>
      </c>
      <c r="B8700" s="1" t="s">
        <v>13027</v>
      </c>
      <c r="C8700" s="12">
        <v>853230</v>
      </c>
      <c r="D8700" s="1" t="s">
        <v>6830</v>
      </c>
      <c r="E8700" s="12">
        <v>8532</v>
      </c>
      <c r="F8700" s="1" t="s">
        <v>1542</v>
      </c>
      <c r="G8700" s="12">
        <v>85</v>
      </c>
      <c r="H8700" s="1" t="s">
        <v>102</v>
      </c>
      <c r="I8700" s="1" t="s">
        <v>27</v>
      </c>
      <c r="J8700" s="1" t="s">
        <v>26</v>
      </c>
      <c r="K8700" s="1">
        <v>0</v>
      </c>
      <c r="L8700" s="1">
        <v>0</v>
      </c>
      <c r="M8700" s="1">
        <v>129989</v>
      </c>
      <c r="N8700" s="1">
        <v>5447</v>
      </c>
    </row>
    <row r="8701" spans="1:14">
      <c r="A8701" s="12">
        <v>29211300</v>
      </c>
      <c r="B8701" s="1" t="s">
        <v>13026</v>
      </c>
      <c r="C8701" s="12">
        <v>292113</v>
      </c>
      <c r="D8701" s="1" t="s">
        <v>13026</v>
      </c>
      <c r="E8701" s="12">
        <v>2921</v>
      </c>
      <c r="F8701" s="1" t="s">
        <v>73</v>
      </c>
      <c r="G8701" s="12">
        <v>29</v>
      </c>
      <c r="H8701" s="1" t="s">
        <v>13</v>
      </c>
      <c r="I8701" s="1" t="s">
        <v>12</v>
      </c>
      <c r="J8701" s="1" t="s">
        <v>11</v>
      </c>
      <c r="K8701" s="1">
        <v>0</v>
      </c>
      <c r="L8701" s="1">
        <v>0</v>
      </c>
      <c r="M8701" s="1">
        <v>129762</v>
      </c>
      <c r="N8701" s="1">
        <v>6000</v>
      </c>
    </row>
    <row r="8702" spans="1:14">
      <c r="A8702" s="12">
        <v>84709090</v>
      </c>
      <c r="B8702" s="1" t="s">
        <v>13025</v>
      </c>
      <c r="C8702" s="12">
        <v>847090</v>
      </c>
      <c r="D8702" s="1" t="s">
        <v>12780</v>
      </c>
      <c r="E8702" s="12">
        <v>8470</v>
      </c>
      <c r="F8702" s="1" t="s">
        <v>474</v>
      </c>
      <c r="G8702" s="12">
        <v>84</v>
      </c>
      <c r="H8702" s="1" t="s">
        <v>28</v>
      </c>
      <c r="I8702" s="1" t="s">
        <v>27</v>
      </c>
      <c r="J8702" s="1" t="s">
        <v>26</v>
      </c>
      <c r="K8702" s="1">
        <v>0</v>
      </c>
      <c r="L8702" s="1">
        <v>0</v>
      </c>
      <c r="M8702" s="1">
        <v>128992</v>
      </c>
      <c r="N8702" s="1">
        <v>16341</v>
      </c>
    </row>
    <row r="8703" spans="1:14">
      <c r="A8703" s="12">
        <v>84612010</v>
      </c>
      <c r="B8703" s="1" t="s">
        <v>13024</v>
      </c>
      <c r="C8703" s="12">
        <v>846120</v>
      </c>
      <c r="D8703" s="1" t="s">
        <v>13023</v>
      </c>
      <c r="E8703" s="12">
        <v>8461</v>
      </c>
      <c r="F8703" s="1" t="s">
        <v>2694</v>
      </c>
      <c r="G8703" s="12">
        <v>84</v>
      </c>
      <c r="H8703" s="1" t="s">
        <v>28</v>
      </c>
      <c r="I8703" s="1" t="s">
        <v>27</v>
      </c>
      <c r="J8703" s="1" t="s">
        <v>26</v>
      </c>
      <c r="K8703" s="1">
        <v>0</v>
      </c>
      <c r="L8703" s="1">
        <v>0</v>
      </c>
      <c r="M8703" s="1">
        <v>128951</v>
      </c>
      <c r="N8703" s="1">
        <v>22805</v>
      </c>
    </row>
    <row r="8704" spans="1:14">
      <c r="A8704" s="12">
        <v>29359022</v>
      </c>
      <c r="B8704" s="1" t="s">
        <v>13022</v>
      </c>
      <c r="C8704" s="12">
        <v>293590</v>
      </c>
      <c r="D8704" s="1" t="s">
        <v>505</v>
      </c>
      <c r="E8704" s="12">
        <v>2935</v>
      </c>
      <c r="F8704" s="1" t="s">
        <v>504</v>
      </c>
      <c r="G8704" s="12">
        <v>29</v>
      </c>
      <c r="H8704" s="1" t="s">
        <v>13</v>
      </c>
      <c r="I8704" s="1" t="s">
        <v>12</v>
      </c>
      <c r="J8704" s="1" t="s">
        <v>11</v>
      </c>
      <c r="K8704" s="1">
        <v>0</v>
      </c>
      <c r="L8704" s="1">
        <v>0</v>
      </c>
      <c r="M8704" s="1">
        <v>128589</v>
      </c>
      <c r="N8704" s="1">
        <v>2337</v>
      </c>
    </row>
    <row r="8705" spans="1:14">
      <c r="A8705" s="12">
        <v>15121920</v>
      </c>
      <c r="B8705" s="1" t="s">
        <v>2552</v>
      </c>
      <c r="C8705" s="12">
        <v>151219</v>
      </c>
      <c r="D8705" s="1" t="s">
        <v>2551</v>
      </c>
      <c r="E8705" s="12">
        <v>1512</v>
      </c>
      <c r="F8705" s="1" t="s">
        <v>815</v>
      </c>
      <c r="G8705" s="12">
        <v>15</v>
      </c>
      <c r="H8705" s="1" t="s">
        <v>413</v>
      </c>
      <c r="I8705" s="1" t="s">
        <v>412</v>
      </c>
      <c r="J8705" s="1" t="s">
        <v>411</v>
      </c>
      <c r="K8705" s="1">
        <v>0</v>
      </c>
      <c r="L8705" s="1">
        <v>0</v>
      </c>
      <c r="M8705" s="1">
        <v>128284</v>
      </c>
      <c r="N8705" s="1">
        <v>19304</v>
      </c>
    </row>
    <row r="8706" spans="1:14">
      <c r="A8706" s="12">
        <v>29053920</v>
      </c>
      <c r="B8706" s="1" t="s">
        <v>2065</v>
      </c>
      <c r="C8706" s="12">
        <v>290539</v>
      </c>
      <c r="D8706" s="1" t="s">
        <v>2064</v>
      </c>
      <c r="E8706" s="12">
        <v>2905</v>
      </c>
      <c r="F8706" s="1" t="s">
        <v>527</v>
      </c>
      <c r="G8706" s="12">
        <v>29</v>
      </c>
      <c r="H8706" s="1" t="s">
        <v>13</v>
      </c>
      <c r="I8706" s="1" t="s">
        <v>12</v>
      </c>
      <c r="J8706" s="1" t="s">
        <v>11</v>
      </c>
      <c r="K8706" s="1">
        <v>0</v>
      </c>
      <c r="L8706" s="1">
        <v>0</v>
      </c>
      <c r="M8706" s="1">
        <v>127667</v>
      </c>
      <c r="N8706" s="1">
        <v>17728</v>
      </c>
    </row>
    <row r="8707" spans="1:14">
      <c r="A8707" s="12">
        <v>84433119</v>
      </c>
      <c r="B8707" s="1" t="s">
        <v>13021</v>
      </c>
      <c r="C8707" s="12">
        <v>844331</v>
      </c>
      <c r="D8707" s="1" t="s">
        <v>1790</v>
      </c>
      <c r="E8707" s="12">
        <v>8443</v>
      </c>
      <c r="F8707" s="1" t="s">
        <v>738</v>
      </c>
      <c r="G8707" s="12">
        <v>84</v>
      </c>
      <c r="H8707" s="1" t="s">
        <v>28</v>
      </c>
      <c r="I8707" s="1" t="s">
        <v>27</v>
      </c>
      <c r="J8707" s="1" t="s">
        <v>26</v>
      </c>
      <c r="K8707" s="1">
        <v>0</v>
      </c>
      <c r="L8707" s="1">
        <v>0</v>
      </c>
      <c r="M8707" s="1">
        <v>126525</v>
      </c>
      <c r="N8707" s="1">
        <v>7741</v>
      </c>
    </row>
    <row r="8708" spans="1:14">
      <c r="A8708" s="12">
        <v>38249951</v>
      </c>
      <c r="B8708" s="1" t="s">
        <v>2916</v>
      </c>
      <c r="C8708" s="12">
        <v>382499</v>
      </c>
      <c r="D8708" s="1" t="s">
        <v>822</v>
      </c>
      <c r="E8708" s="12">
        <v>3824</v>
      </c>
      <c r="F8708" s="1" t="s">
        <v>821</v>
      </c>
      <c r="G8708" s="12">
        <v>38</v>
      </c>
      <c r="H8708" s="1" t="s">
        <v>244</v>
      </c>
      <c r="I8708" s="1" t="s">
        <v>12</v>
      </c>
      <c r="J8708" s="1" t="s">
        <v>11</v>
      </c>
      <c r="K8708" s="1">
        <v>0</v>
      </c>
      <c r="L8708" s="1">
        <v>0</v>
      </c>
      <c r="M8708" s="1">
        <v>126123</v>
      </c>
      <c r="N8708" s="1">
        <v>29982</v>
      </c>
    </row>
    <row r="8709" spans="1:14">
      <c r="A8709" s="12">
        <v>84632010</v>
      </c>
      <c r="B8709" s="1" t="s">
        <v>13020</v>
      </c>
      <c r="C8709" s="12">
        <v>846320</v>
      </c>
      <c r="D8709" s="1" t="s">
        <v>6144</v>
      </c>
      <c r="E8709" s="12">
        <v>8463</v>
      </c>
      <c r="F8709" s="1" t="s">
        <v>2450</v>
      </c>
      <c r="G8709" s="12">
        <v>84</v>
      </c>
      <c r="H8709" s="1" t="s">
        <v>28</v>
      </c>
      <c r="I8709" s="1" t="s">
        <v>27</v>
      </c>
      <c r="J8709" s="1" t="s">
        <v>26</v>
      </c>
      <c r="K8709" s="1">
        <v>0</v>
      </c>
      <c r="L8709" s="1">
        <v>0</v>
      </c>
      <c r="M8709" s="1">
        <v>125910</v>
      </c>
      <c r="N8709" s="1">
        <v>17158</v>
      </c>
    </row>
    <row r="8710" spans="1:14">
      <c r="A8710" s="12">
        <v>85322120</v>
      </c>
      <c r="B8710" s="1" t="s">
        <v>1544</v>
      </c>
      <c r="C8710" s="12">
        <v>853221</v>
      </c>
      <c r="D8710" s="1" t="s">
        <v>1543</v>
      </c>
      <c r="E8710" s="12">
        <v>8532</v>
      </c>
      <c r="F8710" s="1" t="s">
        <v>1542</v>
      </c>
      <c r="G8710" s="12">
        <v>85</v>
      </c>
      <c r="H8710" s="1" t="s">
        <v>102</v>
      </c>
      <c r="I8710" s="1" t="s">
        <v>27</v>
      </c>
      <c r="J8710" s="1" t="s">
        <v>26</v>
      </c>
      <c r="K8710" s="1">
        <v>0</v>
      </c>
      <c r="L8710" s="1">
        <v>0</v>
      </c>
      <c r="M8710" s="1">
        <v>125891</v>
      </c>
      <c r="N8710" s="1">
        <v>7115</v>
      </c>
    </row>
    <row r="8711" spans="1:14">
      <c r="A8711" s="12">
        <v>88062900</v>
      </c>
      <c r="B8711" s="1" t="s">
        <v>13019</v>
      </c>
      <c r="C8711" s="12">
        <v>880629</v>
      </c>
      <c r="D8711" s="1" t="s">
        <v>13018</v>
      </c>
      <c r="E8711" s="12">
        <v>8806</v>
      </c>
      <c r="F8711" s="1" t="s">
        <v>274</v>
      </c>
      <c r="G8711" s="12">
        <v>88</v>
      </c>
      <c r="H8711" s="1" t="s">
        <v>273</v>
      </c>
      <c r="I8711" s="1" t="s">
        <v>272</v>
      </c>
      <c r="J8711" s="1" t="s">
        <v>271</v>
      </c>
      <c r="K8711" s="1">
        <v>0</v>
      </c>
      <c r="L8711" s="1">
        <v>0</v>
      </c>
      <c r="M8711" s="1">
        <v>125807</v>
      </c>
      <c r="N8711" s="1">
        <v>124</v>
      </c>
    </row>
    <row r="8712" spans="1:14">
      <c r="A8712" s="12">
        <v>29094922</v>
      </c>
      <c r="B8712" s="1" t="s">
        <v>1049</v>
      </c>
      <c r="C8712" s="12">
        <v>290949</v>
      </c>
      <c r="D8712" s="1" t="s">
        <v>694</v>
      </c>
      <c r="E8712" s="12">
        <v>2909</v>
      </c>
      <c r="F8712" s="1" t="s">
        <v>377</v>
      </c>
      <c r="G8712" s="12">
        <v>29</v>
      </c>
      <c r="H8712" s="1" t="s">
        <v>13</v>
      </c>
      <c r="I8712" s="1" t="s">
        <v>12</v>
      </c>
      <c r="J8712" s="1" t="s">
        <v>11</v>
      </c>
      <c r="K8712" s="1">
        <v>0</v>
      </c>
      <c r="L8712" s="1">
        <v>0</v>
      </c>
      <c r="M8712" s="1">
        <v>125190</v>
      </c>
      <c r="N8712" s="1">
        <v>60177</v>
      </c>
    </row>
    <row r="8713" spans="1:14">
      <c r="A8713" s="12">
        <v>84531010</v>
      </c>
      <c r="B8713" s="1" t="s">
        <v>13017</v>
      </c>
      <c r="C8713" s="12">
        <v>845310</v>
      </c>
      <c r="D8713" s="1" t="s">
        <v>8003</v>
      </c>
      <c r="E8713" s="12">
        <v>8453</v>
      </c>
      <c r="F8713" s="1" t="s">
        <v>8002</v>
      </c>
      <c r="G8713" s="12">
        <v>84</v>
      </c>
      <c r="H8713" s="1" t="s">
        <v>28</v>
      </c>
      <c r="I8713" s="1" t="s">
        <v>27</v>
      </c>
      <c r="J8713" s="1" t="s">
        <v>26</v>
      </c>
      <c r="K8713" s="1">
        <v>0</v>
      </c>
      <c r="L8713" s="1">
        <v>0</v>
      </c>
      <c r="M8713" s="1">
        <v>123866</v>
      </c>
      <c r="N8713" s="1">
        <v>11088</v>
      </c>
    </row>
    <row r="8714" spans="1:14">
      <c r="A8714" s="12">
        <v>78042000</v>
      </c>
      <c r="B8714" s="1" t="s">
        <v>13016</v>
      </c>
      <c r="C8714" s="12">
        <v>780420</v>
      </c>
      <c r="D8714" s="1" t="s">
        <v>13015</v>
      </c>
      <c r="E8714" s="12">
        <v>7804</v>
      </c>
      <c r="F8714" s="1" t="s">
        <v>2421</v>
      </c>
      <c r="G8714" s="12">
        <v>78</v>
      </c>
      <c r="H8714" s="1" t="s">
        <v>997</v>
      </c>
      <c r="I8714" s="1" t="s">
        <v>107</v>
      </c>
      <c r="J8714" s="1" t="s">
        <v>106</v>
      </c>
      <c r="K8714" s="1">
        <v>0</v>
      </c>
      <c r="L8714" s="1">
        <v>0</v>
      </c>
      <c r="M8714" s="1">
        <v>121941</v>
      </c>
      <c r="N8714" s="1">
        <v>44220</v>
      </c>
    </row>
    <row r="8715" spans="1:14">
      <c r="A8715" s="12">
        <v>29153962</v>
      </c>
      <c r="B8715" s="1" t="s">
        <v>13014</v>
      </c>
      <c r="C8715" s="12">
        <v>291539</v>
      </c>
      <c r="D8715" s="1" t="s">
        <v>427</v>
      </c>
      <c r="E8715" s="12">
        <v>2915</v>
      </c>
      <c r="F8715" s="1" t="s">
        <v>346</v>
      </c>
      <c r="G8715" s="12">
        <v>29</v>
      </c>
      <c r="H8715" s="1" t="s">
        <v>13</v>
      </c>
      <c r="I8715" s="1" t="s">
        <v>12</v>
      </c>
      <c r="J8715" s="1" t="s">
        <v>11</v>
      </c>
      <c r="K8715" s="1">
        <v>0</v>
      </c>
      <c r="L8715" s="1">
        <v>0</v>
      </c>
      <c r="M8715" s="1">
        <v>121641</v>
      </c>
      <c r="N8715" s="1">
        <v>30275</v>
      </c>
    </row>
    <row r="8716" spans="1:14">
      <c r="A8716" s="12">
        <v>29214321</v>
      </c>
      <c r="B8716" s="1" t="s">
        <v>13013</v>
      </c>
      <c r="C8716" s="12">
        <v>292143</v>
      </c>
      <c r="D8716" s="1" t="s">
        <v>417</v>
      </c>
      <c r="E8716" s="12">
        <v>2921</v>
      </c>
      <c r="F8716" s="1" t="s">
        <v>73</v>
      </c>
      <c r="G8716" s="12">
        <v>29</v>
      </c>
      <c r="H8716" s="1" t="s">
        <v>13</v>
      </c>
      <c r="I8716" s="1" t="s">
        <v>12</v>
      </c>
      <c r="J8716" s="1" t="s">
        <v>11</v>
      </c>
      <c r="K8716" s="1">
        <v>0</v>
      </c>
      <c r="L8716" s="1">
        <v>0</v>
      </c>
      <c r="M8716" s="1">
        <v>121429</v>
      </c>
      <c r="N8716" s="1">
        <v>25200</v>
      </c>
    </row>
    <row r="8717" spans="1:14">
      <c r="A8717" s="12">
        <v>29333944</v>
      </c>
      <c r="B8717" s="1" t="s">
        <v>381</v>
      </c>
      <c r="C8717" s="12">
        <v>293339</v>
      </c>
      <c r="D8717" s="1" t="s">
        <v>68</v>
      </c>
      <c r="E8717" s="12">
        <v>2933</v>
      </c>
      <c r="F8717" s="1" t="s">
        <v>67</v>
      </c>
      <c r="G8717" s="12">
        <v>29</v>
      </c>
      <c r="H8717" s="1" t="s">
        <v>13</v>
      </c>
      <c r="I8717" s="1" t="s">
        <v>12</v>
      </c>
      <c r="J8717" s="1" t="s">
        <v>11</v>
      </c>
      <c r="K8717" s="1">
        <v>0</v>
      </c>
      <c r="L8717" s="1">
        <v>0</v>
      </c>
      <c r="M8717" s="1">
        <v>121305</v>
      </c>
      <c r="N8717" s="1">
        <v>430</v>
      </c>
    </row>
    <row r="8718" spans="1:14">
      <c r="A8718" s="12">
        <v>84773010</v>
      </c>
      <c r="B8718" s="1" t="s">
        <v>13012</v>
      </c>
      <c r="C8718" s="12">
        <v>847730</v>
      </c>
      <c r="D8718" s="1" t="s">
        <v>11546</v>
      </c>
      <c r="E8718" s="12">
        <v>8477</v>
      </c>
      <c r="F8718" s="1" t="s">
        <v>585</v>
      </c>
      <c r="G8718" s="12">
        <v>84</v>
      </c>
      <c r="H8718" s="1" t="s">
        <v>28</v>
      </c>
      <c r="I8718" s="1" t="s">
        <v>27</v>
      </c>
      <c r="J8718" s="1" t="s">
        <v>26</v>
      </c>
      <c r="K8718" s="1">
        <v>0</v>
      </c>
      <c r="L8718" s="1">
        <v>0</v>
      </c>
      <c r="M8718" s="1">
        <v>120570</v>
      </c>
      <c r="N8718" s="1">
        <v>32686</v>
      </c>
    </row>
    <row r="8719" spans="1:14">
      <c r="A8719" s="12">
        <v>52052800</v>
      </c>
      <c r="B8719" s="1" t="s">
        <v>1700</v>
      </c>
      <c r="C8719" s="12">
        <v>520528</v>
      </c>
      <c r="D8719" s="1" t="s">
        <v>1699</v>
      </c>
      <c r="E8719" s="12">
        <v>5205</v>
      </c>
      <c r="F8719" s="1" t="s">
        <v>77</v>
      </c>
      <c r="G8719" s="12">
        <v>52</v>
      </c>
      <c r="H8719" s="1" t="s">
        <v>76</v>
      </c>
      <c r="I8719" s="1" t="s">
        <v>2</v>
      </c>
      <c r="J8719" s="1" t="s">
        <v>1</v>
      </c>
      <c r="K8719" s="1">
        <v>0</v>
      </c>
      <c r="L8719" s="1">
        <v>0</v>
      </c>
      <c r="M8719" s="1">
        <v>120445</v>
      </c>
      <c r="N8719" s="1">
        <v>23466</v>
      </c>
    </row>
    <row r="8720" spans="1:14">
      <c r="A8720" s="12">
        <v>35029090</v>
      </c>
      <c r="B8720" s="1" t="s">
        <v>2343</v>
      </c>
      <c r="C8720" s="12">
        <v>350290</v>
      </c>
      <c r="D8720" s="1" t="s">
        <v>2342</v>
      </c>
      <c r="E8720" s="12">
        <v>3502</v>
      </c>
      <c r="F8720" s="1" t="s">
        <v>1725</v>
      </c>
      <c r="G8720" s="12">
        <v>35</v>
      </c>
      <c r="H8720" s="1" t="s">
        <v>432</v>
      </c>
      <c r="I8720" s="1" t="s">
        <v>12</v>
      </c>
      <c r="J8720" s="1" t="s">
        <v>11</v>
      </c>
      <c r="K8720" s="1">
        <v>0</v>
      </c>
      <c r="L8720" s="1">
        <v>0</v>
      </c>
      <c r="M8720" s="1">
        <v>120382</v>
      </c>
      <c r="N8720" s="1">
        <v>136</v>
      </c>
    </row>
    <row r="8721" spans="1:14">
      <c r="A8721" s="12">
        <v>84072910</v>
      </c>
      <c r="B8721" s="1" t="s">
        <v>13011</v>
      </c>
      <c r="C8721" s="12">
        <v>840729</v>
      </c>
      <c r="D8721" s="1" t="s">
        <v>4028</v>
      </c>
      <c r="E8721" s="12">
        <v>8407</v>
      </c>
      <c r="F8721" s="1" t="s">
        <v>1025</v>
      </c>
      <c r="G8721" s="12">
        <v>84</v>
      </c>
      <c r="H8721" s="1" t="s">
        <v>28</v>
      </c>
      <c r="I8721" s="1" t="s">
        <v>27</v>
      </c>
      <c r="J8721" s="1" t="s">
        <v>26</v>
      </c>
      <c r="K8721" s="1">
        <v>0</v>
      </c>
      <c r="L8721" s="1">
        <v>0</v>
      </c>
      <c r="M8721" s="1">
        <v>119400</v>
      </c>
      <c r="N8721" s="1">
        <v>27457</v>
      </c>
    </row>
    <row r="8722" spans="1:14">
      <c r="A8722" s="12">
        <v>29372940</v>
      </c>
      <c r="B8722" s="1" t="s">
        <v>13010</v>
      </c>
      <c r="C8722" s="12">
        <v>293729</v>
      </c>
      <c r="D8722" s="1" t="s">
        <v>465</v>
      </c>
      <c r="E8722" s="12">
        <v>2937</v>
      </c>
      <c r="F8722" s="1" t="s">
        <v>464</v>
      </c>
      <c r="G8722" s="12">
        <v>29</v>
      </c>
      <c r="H8722" s="1" t="s">
        <v>13</v>
      </c>
      <c r="I8722" s="1" t="s">
        <v>12</v>
      </c>
      <c r="J8722" s="1" t="s">
        <v>11</v>
      </c>
      <c r="K8722" s="1">
        <v>0</v>
      </c>
      <c r="L8722" s="1">
        <v>0</v>
      </c>
      <c r="M8722" s="1">
        <v>119260</v>
      </c>
      <c r="N8722" s="1">
        <v>72</v>
      </c>
    </row>
    <row r="8723" spans="1:14">
      <c r="A8723" s="12">
        <v>29214319</v>
      </c>
      <c r="B8723" s="1" t="s">
        <v>2648</v>
      </c>
      <c r="C8723" s="12">
        <v>292143</v>
      </c>
      <c r="D8723" s="1" t="s">
        <v>417</v>
      </c>
      <c r="E8723" s="12">
        <v>2921</v>
      </c>
      <c r="F8723" s="1" t="s">
        <v>73</v>
      </c>
      <c r="G8723" s="12">
        <v>29</v>
      </c>
      <c r="H8723" s="1" t="s">
        <v>13</v>
      </c>
      <c r="I8723" s="1" t="s">
        <v>12</v>
      </c>
      <c r="J8723" s="1" t="s">
        <v>11</v>
      </c>
      <c r="K8723" s="1">
        <v>0</v>
      </c>
      <c r="L8723" s="1">
        <v>0</v>
      </c>
      <c r="M8723" s="1">
        <v>118562</v>
      </c>
      <c r="N8723" s="1">
        <v>6990</v>
      </c>
    </row>
    <row r="8724" spans="1:14">
      <c r="A8724" s="12">
        <v>95063100</v>
      </c>
      <c r="B8724" s="1" t="s">
        <v>2621</v>
      </c>
      <c r="C8724" s="12">
        <v>950631</v>
      </c>
      <c r="D8724" s="1" t="s">
        <v>2621</v>
      </c>
      <c r="E8724" s="12">
        <v>9506</v>
      </c>
      <c r="F8724" s="1" t="s">
        <v>1580</v>
      </c>
      <c r="G8724" s="12">
        <v>95</v>
      </c>
      <c r="H8724" s="1" t="s">
        <v>940</v>
      </c>
      <c r="I8724" s="1" t="s">
        <v>127</v>
      </c>
      <c r="J8724" s="1" t="s">
        <v>126</v>
      </c>
      <c r="K8724" s="1">
        <v>0</v>
      </c>
      <c r="L8724" s="1">
        <v>0</v>
      </c>
      <c r="M8724" s="1">
        <v>117417</v>
      </c>
      <c r="N8724" s="1">
        <v>1816</v>
      </c>
    </row>
    <row r="8725" spans="1:14">
      <c r="A8725" s="12">
        <v>87043120</v>
      </c>
      <c r="B8725" s="1" t="s">
        <v>2935</v>
      </c>
      <c r="C8725" s="12">
        <v>870431</v>
      </c>
      <c r="D8725" s="1" t="s">
        <v>2934</v>
      </c>
      <c r="E8725" s="12">
        <v>8704</v>
      </c>
      <c r="F8725" s="1" t="s">
        <v>1072</v>
      </c>
      <c r="G8725" s="12">
        <v>87</v>
      </c>
      <c r="H8725" s="1" t="s">
        <v>633</v>
      </c>
      <c r="I8725" s="1" t="s">
        <v>272</v>
      </c>
      <c r="J8725" s="1" t="s">
        <v>271</v>
      </c>
      <c r="K8725" s="1">
        <v>0</v>
      </c>
      <c r="L8725" s="1">
        <v>0</v>
      </c>
      <c r="M8725" s="1">
        <v>116850</v>
      </c>
      <c r="N8725" s="1">
        <v>2465</v>
      </c>
    </row>
    <row r="8726" spans="1:14">
      <c r="A8726" s="12">
        <v>84069021</v>
      </c>
      <c r="B8726" s="1" t="s">
        <v>13009</v>
      </c>
      <c r="C8726" s="12">
        <v>840690</v>
      </c>
      <c r="D8726" s="1" t="s">
        <v>1892</v>
      </c>
      <c r="E8726" s="12">
        <v>8406</v>
      </c>
      <c r="F8726" s="1" t="s">
        <v>1891</v>
      </c>
      <c r="G8726" s="12">
        <v>84</v>
      </c>
      <c r="H8726" s="1" t="s">
        <v>28</v>
      </c>
      <c r="I8726" s="1" t="s">
        <v>27</v>
      </c>
      <c r="J8726" s="1" t="s">
        <v>26</v>
      </c>
      <c r="K8726" s="1">
        <v>0</v>
      </c>
      <c r="L8726" s="1">
        <v>0</v>
      </c>
      <c r="M8726" s="1">
        <v>116120</v>
      </c>
      <c r="N8726" s="1">
        <v>177</v>
      </c>
    </row>
    <row r="8727" spans="1:14">
      <c r="A8727" s="12">
        <v>29214249</v>
      </c>
      <c r="B8727" s="1" t="s">
        <v>13008</v>
      </c>
      <c r="C8727" s="12">
        <v>292142</v>
      </c>
      <c r="D8727" s="1" t="s">
        <v>1540</v>
      </c>
      <c r="E8727" s="12">
        <v>2921</v>
      </c>
      <c r="F8727" s="1" t="s">
        <v>73</v>
      </c>
      <c r="G8727" s="12">
        <v>29</v>
      </c>
      <c r="H8727" s="1" t="s">
        <v>13</v>
      </c>
      <c r="I8727" s="1" t="s">
        <v>12</v>
      </c>
      <c r="J8727" s="1" t="s">
        <v>11</v>
      </c>
      <c r="K8727" s="1">
        <v>0</v>
      </c>
      <c r="L8727" s="1">
        <v>0</v>
      </c>
      <c r="M8727" s="1">
        <v>115589</v>
      </c>
      <c r="N8727" s="1">
        <v>6750</v>
      </c>
    </row>
    <row r="8728" spans="1:14">
      <c r="A8728" s="12">
        <v>54083300</v>
      </c>
      <c r="B8728" s="1" t="s">
        <v>357</v>
      </c>
      <c r="C8728" s="12">
        <v>540833</v>
      </c>
      <c r="D8728" s="1" t="s">
        <v>357</v>
      </c>
      <c r="E8728" s="12">
        <v>5408</v>
      </c>
      <c r="F8728" s="1" t="s">
        <v>356</v>
      </c>
      <c r="G8728" s="12">
        <v>54</v>
      </c>
      <c r="H8728" s="1" t="s">
        <v>355</v>
      </c>
      <c r="I8728" s="1" t="s">
        <v>2</v>
      </c>
      <c r="J8728" s="1" t="s">
        <v>1</v>
      </c>
      <c r="K8728" s="1">
        <v>0</v>
      </c>
      <c r="L8728" s="1">
        <v>0</v>
      </c>
      <c r="M8728" s="1">
        <v>115300</v>
      </c>
      <c r="N8728" s="1">
        <v>6231</v>
      </c>
    </row>
    <row r="8729" spans="1:14">
      <c r="A8729" s="12">
        <v>29182910</v>
      </c>
      <c r="B8729" s="1" t="s">
        <v>13007</v>
      </c>
      <c r="C8729" s="12">
        <v>291829</v>
      </c>
      <c r="D8729" s="1" t="s">
        <v>1545</v>
      </c>
      <c r="E8729" s="12">
        <v>2918</v>
      </c>
      <c r="F8729" s="1" t="s">
        <v>323</v>
      </c>
      <c r="G8729" s="12">
        <v>29</v>
      </c>
      <c r="H8729" s="1" t="s">
        <v>13</v>
      </c>
      <c r="I8729" s="1" t="s">
        <v>12</v>
      </c>
      <c r="J8729" s="1" t="s">
        <v>11</v>
      </c>
      <c r="K8729" s="1">
        <v>0</v>
      </c>
      <c r="L8729" s="1">
        <v>0</v>
      </c>
      <c r="M8729" s="1">
        <v>114992</v>
      </c>
      <c r="N8729" s="1">
        <v>42000</v>
      </c>
    </row>
    <row r="8730" spans="1:14">
      <c r="A8730" s="12">
        <v>29141950</v>
      </c>
      <c r="B8730" s="1" t="s">
        <v>2831</v>
      </c>
      <c r="C8730" s="12">
        <v>291419</v>
      </c>
      <c r="D8730" s="1" t="s">
        <v>46</v>
      </c>
      <c r="E8730" s="12">
        <v>2914</v>
      </c>
      <c r="F8730" s="1" t="s">
        <v>45</v>
      </c>
      <c r="G8730" s="12">
        <v>29</v>
      </c>
      <c r="H8730" s="1" t="s">
        <v>13</v>
      </c>
      <c r="I8730" s="1" t="s">
        <v>12</v>
      </c>
      <c r="J8730" s="1" t="s">
        <v>11</v>
      </c>
      <c r="K8730" s="1">
        <v>0</v>
      </c>
      <c r="L8730" s="1">
        <v>0</v>
      </c>
      <c r="M8730" s="1">
        <v>114967</v>
      </c>
      <c r="N8730" s="1">
        <v>10484</v>
      </c>
    </row>
    <row r="8731" spans="1:14">
      <c r="A8731" s="12">
        <v>60029020</v>
      </c>
      <c r="B8731" s="1" t="s">
        <v>13006</v>
      </c>
      <c r="C8731" s="12">
        <v>600290</v>
      </c>
      <c r="D8731" s="1" t="s">
        <v>5793</v>
      </c>
      <c r="E8731" s="12">
        <v>6002</v>
      </c>
      <c r="F8731" s="1" t="s">
        <v>317</v>
      </c>
      <c r="G8731" s="12">
        <v>60</v>
      </c>
      <c r="H8731" s="1" t="s">
        <v>161</v>
      </c>
      <c r="I8731" s="1" t="s">
        <v>2</v>
      </c>
      <c r="J8731" s="1" t="s">
        <v>1</v>
      </c>
      <c r="K8731" s="1">
        <v>0</v>
      </c>
      <c r="L8731" s="1">
        <v>0</v>
      </c>
      <c r="M8731" s="1">
        <v>114399</v>
      </c>
      <c r="N8731" s="1">
        <v>47815</v>
      </c>
    </row>
    <row r="8732" spans="1:14">
      <c r="A8732" s="12">
        <v>29312000</v>
      </c>
      <c r="B8732" s="1" t="s">
        <v>2920</v>
      </c>
      <c r="C8732" s="12">
        <v>293120</v>
      </c>
      <c r="D8732" s="1" t="s">
        <v>2920</v>
      </c>
      <c r="E8732" s="12">
        <v>2931</v>
      </c>
      <c r="F8732" s="1" t="s">
        <v>214</v>
      </c>
      <c r="G8732" s="12">
        <v>29</v>
      </c>
      <c r="H8732" s="1" t="s">
        <v>13</v>
      </c>
      <c r="I8732" s="1" t="s">
        <v>12</v>
      </c>
      <c r="J8732" s="1" t="s">
        <v>11</v>
      </c>
      <c r="K8732" s="1">
        <v>0</v>
      </c>
      <c r="L8732" s="1">
        <v>0</v>
      </c>
      <c r="M8732" s="1">
        <v>113957</v>
      </c>
      <c r="N8732" s="1">
        <v>4635</v>
      </c>
    </row>
    <row r="8733" spans="1:14">
      <c r="A8733" s="12">
        <v>85437012</v>
      </c>
      <c r="B8733" s="1" t="s">
        <v>2817</v>
      </c>
      <c r="C8733" s="12">
        <v>854370</v>
      </c>
      <c r="D8733" s="1" t="s">
        <v>764</v>
      </c>
      <c r="E8733" s="12">
        <v>8543</v>
      </c>
      <c r="F8733" s="1" t="s">
        <v>763</v>
      </c>
      <c r="G8733" s="12">
        <v>85</v>
      </c>
      <c r="H8733" s="1" t="s">
        <v>102</v>
      </c>
      <c r="I8733" s="1" t="s">
        <v>27</v>
      </c>
      <c r="J8733" s="1" t="s">
        <v>26</v>
      </c>
      <c r="K8733" s="1">
        <v>0</v>
      </c>
      <c r="L8733" s="1">
        <v>0</v>
      </c>
      <c r="M8733" s="1">
        <v>113207</v>
      </c>
      <c r="N8733" s="1">
        <v>90</v>
      </c>
    </row>
    <row r="8734" spans="1:14">
      <c r="A8734" s="12">
        <v>29280020</v>
      </c>
      <c r="B8734" s="1" t="s">
        <v>1220</v>
      </c>
      <c r="C8734" s="12">
        <v>292800</v>
      </c>
      <c r="D8734" s="1" t="s">
        <v>958</v>
      </c>
      <c r="E8734" s="12">
        <v>2928</v>
      </c>
      <c r="F8734" s="1" t="s">
        <v>958</v>
      </c>
      <c r="G8734" s="12">
        <v>29</v>
      </c>
      <c r="H8734" s="1" t="s">
        <v>13</v>
      </c>
      <c r="I8734" s="1" t="s">
        <v>12</v>
      </c>
      <c r="J8734" s="1" t="s">
        <v>11</v>
      </c>
      <c r="K8734" s="1">
        <v>0</v>
      </c>
      <c r="L8734" s="1">
        <v>0</v>
      </c>
      <c r="M8734" s="1">
        <v>110639</v>
      </c>
      <c r="N8734" s="1">
        <v>177</v>
      </c>
    </row>
    <row r="8735" spans="1:14">
      <c r="A8735" s="12">
        <v>63063010</v>
      </c>
      <c r="B8735" s="1" t="s">
        <v>2472</v>
      </c>
      <c r="C8735" s="12">
        <v>630630</v>
      </c>
      <c r="D8735" s="1" t="s">
        <v>2471</v>
      </c>
      <c r="E8735" s="12">
        <v>6306</v>
      </c>
      <c r="F8735" s="1" t="s">
        <v>446</v>
      </c>
      <c r="G8735" s="12">
        <v>63</v>
      </c>
      <c r="H8735" s="1" t="s">
        <v>445</v>
      </c>
      <c r="I8735" s="1" t="s">
        <v>2</v>
      </c>
      <c r="J8735" s="1" t="s">
        <v>1</v>
      </c>
      <c r="K8735" s="1">
        <v>0</v>
      </c>
      <c r="L8735" s="1">
        <v>0</v>
      </c>
      <c r="M8735" s="1">
        <v>110418</v>
      </c>
      <c r="N8735" s="1">
        <v>978</v>
      </c>
    </row>
    <row r="8736" spans="1:14">
      <c r="A8736" s="12">
        <v>54031000</v>
      </c>
      <c r="B8736" s="1" t="s">
        <v>13005</v>
      </c>
      <c r="C8736" s="12">
        <v>540310</v>
      </c>
      <c r="D8736" s="1" t="s">
        <v>13004</v>
      </c>
      <c r="E8736" s="12">
        <v>5403</v>
      </c>
      <c r="F8736" s="1" t="s">
        <v>3056</v>
      </c>
      <c r="G8736" s="12">
        <v>54</v>
      </c>
      <c r="H8736" s="1" t="s">
        <v>355</v>
      </c>
      <c r="I8736" s="1" t="s">
        <v>2</v>
      </c>
      <c r="J8736" s="1" t="s">
        <v>1</v>
      </c>
      <c r="K8736" s="1">
        <v>0</v>
      </c>
      <c r="L8736" s="1">
        <v>0</v>
      </c>
      <c r="M8736" s="1">
        <v>110408</v>
      </c>
      <c r="N8736" s="1">
        <v>8790</v>
      </c>
    </row>
    <row r="8737" spans="1:14">
      <c r="A8737" s="12">
        <v>47063000</v>
      </c>
      <c r="B8737" s="1" t="s">
        <v>567</v>
      </c>
      <c r="C8737" s="12">
        <v>470630</v>
      </c>
      <c r="D8737" s="1" t="s">
        <v>566</v>
      </c>
      <c r="E8737" s="12">
        <v>4706</v>
      </c>
      <c r="F8737" s="1" t="s">
        <v>565</v>
      </c>
      <c r="G8737" s="12">
        <v>47</v>
      </c>
      <c r="H8737" s="1" t="s">
        <v>564</v>
      </c>
      <c r="I8737" s="1" t="s">
        <v>18</v>
      </c>
      <c r="J8737" s="1" t="s">
        <v>17</v>
      </c>
      <c r="K8737" s="1">
        <v>0</v>
      </c>
      <c r="L8737" s="1">
        <v>0</v>
      </c>
      <c r="M8737" s="1">
        <v>110302</v>
      </c>
      <c r="N8737" s="1">
        <v>52219</v>
      </c>
    </row>
    <row r="8738" spans="1:14">
      <c r="A8738" s="12">
        <v>59041000</v>
      </c>
      <c r="B8738" s="1" t="s">
        <v>13003</v>
      </c>
      <c r="C8738" s="12">
        <v>590410</v>
      </c>
      <c r="D8738" s="1" t="s">
        <v>13003</v>
      </c>
      <c r="E8738" s="12">
        <v>5904</v>
      </c>
      <c r="F8738" s="1" t="s">
        <v>4605</v>
      </c>
      <c r="G8738" s="12">
        <v>59</v>
      </c>
      <c r="H8738" s="1" t="s">
        <v>32</v>
      </c>
      <c r="I8738" s="1" t="s">
        <v>2</v>
      </c>
      <c r="J8738" s="1" t="s">
        <v>1</v>
      </c>
      <c r="K8738" s="1">
        <v>0</v>
      </c>
      <c r="L8738" s="1">
        <v>0</v>
      </c>
      <c r="M8738" s="1">
        <v>109972</v>
      </c>
      <c r="N8738" s="1">
        <v>35938</v>
      </c>
    </row>
    <row r="8739" spans="1:14">
      <c r="A8739" s="12">
        <v>82071900</v>
      </c>
      <c r="B8739" s="1" t="s">
        <v>6897</v>
      </c>
      <c r="C8739" s="12">
        <v>820719</v>
      </c>
      <c r="D8739" s="1" t="s">
        <v>6896</v>
      </c>
      <c r="E8739" s="12">
        <v>8207</v>
      </c>
      <c r="F8739" s="1" t="s">
        <v>4763</v>
      </c>
      <c r="G8739" s="12">
        <v>82</v>
      </c>
      <c r="H8739" s="1" t="s">
        <v>768</v>
      </c>
      <c r="I8739" s="1" t="s">
        <v>107</v>
      </c>
      <c r="J8739" s="1" t="s">
        <v>106</v>
      </c>
      <c r="K8739" s="1">
        <v>0</v>
      </c>
      <c r="L8739" s="1">
        <v>0</v>
      </c>
      <c r="M8739" s="1">
        <v>108947</v>
      </c>
      <c r="N8739" s="1">
        <v>3669</v>
      </c>
    </row>
    <row r="8740" spans="1:14">
      <c r="A8740" s="12">
        <v>53082000</v>
      </c>
      <c r="B8740" s="1" t="s">
        <v>13002</v>
      </c>
      <c r="C8740" s="12">
        <v>530820</v>
      </c>
      <c r="D8740" s="1" t="s">
        <v>13002</v>
      </c>
      <c r="E8740" s="12">
        <v>5308</v>
      </c>
      <c r="F8740" s="1" t="s">
        <v>11530</v>
      </c>
      <c r="G8740" s="12">
        <v>53</v>
      </c>
      <c r="H8740" s="1" t="s">
        <v>3</v>
      </c>
      <c r="I8740" s="1" t="s">
        <v>2</v>
      </c>
      <c r="J8740" s="1" t="s">
        <v>1</v>
      </c>
      <c r="K8740" s="1">
        <v>0</v>
      </c>
      <c r="L8740" s="1">
        <v>0</v>
      </c>
      <c r="M8740" s="1">
        <v>108807</v>
      </c>
      <c r="N8740" s="1">
        <v>10328</v>
      </c>
    </row>
    <row r="8741" spans="1:14">
      <c r="A8741" s="12">
        <v>29214931</v>
      </c>
      <c r="B8741" s="1" t="s">
        <v>13001</v>
      </c>
      <c r="C8741" s="12">
        <v>292149</v>
      </c>
      <c r="D8741" s="1" t="s">
        <v>937</v>
      </c>
      <c r="E8741" s="12">
        <v>2921</v>
      </c>
      <c r="F8741" s="1" t="s">
        <v>73</v>
      </c>
      <c r="G8741" s="12">
        <v>29</v>
      </c>
      <c r="H8741" s="1" t="s">
        <v>13</v>
      </c>
      <c r="I8741" s="1" t="s">
        <v>12</v>
      </c>
      <c r="J8741" s="1" t="s">
        <v>11</v>
      </c>
      <c r="K8741" s="1">
        <v>0</v>
      </c>
      <c r="L8741" s="1">
        <v>0</v>
      </c>
      <c r="M8741" s="1">
        <v>108640</v>
      </c>
      <c r="N8741" s="1">
        <v>22</v>
      </c>
    </row>
    <row r="8742" spans="1:14">
      <c r="A8742" s="12">
        <v>82149010</v>
      </c>
      <c r="B8742" s="1" t="s">
        <v>13000</v>
      </c>
      <c r="C8742" s="12">
        <v>821490</v>
      </c>
      <c r="D8742" s="1" t="s">
        <v>10313</v>
      </c>
      <c r="E8742" s="12">
        <v>8214</v>
      </c>
      <c r="F8742" s="1" t="s">
        <v>7256</v>
      </c>
      <c r="G8742" s="12">
        <v>82</v>
      </c>
      <c r="H8742" s="1" t="s">
        <v>768</v>
      </c>
      <c r="I8742" s="1" t="s">
        <v>107</v>
      </c>
      <c r="J8742" s="1" t="s">
        <v>106</v>
      </c>
      <c r="K8742" s="1">
        <v>0</v>
      </c>
      <c r="L8742" s="1">
        <v>0</v>
      </c>
      <c r="M8742" s="1">
        <v>108010</v>
      </c>
      <c r="N8742" s="1">
        <v>40906</v>
      </c>
    </row>
    <row r="8743" spans="1:14">
      <c r="A8743" s="12">
        <v>81123900</v>
      </c>
      <c r="B8743" s="1" t="s">
        <v>2043</v>
      </c>
      <c r="C8743" s="12">
        <v>811239</v>
      </c>
      <c r="D8743" s="1" t="s">
        <v>2042</v>
      </c>
      <c r="E8743" s="12">
        <v>8112</v>
      </c>
      <c r="F8743" s="1" t="s">
        <v>591</v>
      </c>
      <c r="G8743" s="12">
        <v>81</v>
      </c>
      <c r="H8743" s="1" t="s">
        <v>176</v>
      </c>
      <c r="I8743" s="1" t="s">
        <v>107</v>
      </c>
      <c r="J8743" s="1" t="s">
        <v>106</v>
      </c>
      <c r="K8743" s="1">
        <v>0</v>
      </c>
      <c r="L8743" s="1">
        <v>0</v>
      </c>
      <c r="M8743" s="1">
        <v>107084</v>
      </c>
      <c r="N8743" s="1">
        <v>34</v>
      </c>
    </row>
    <row r="8744" spans="1:14">
      <c r="A8744" s="12">
        <v>55129110</v>
      </c>
      <c r="B8744" s="1" t="s">
        <v>2216</v>
      </c>
      <c r="C8744" s="12">
        <v>551291</v>
      </c>
      <c r="D8744" s="1" t="s">
        <v>2215</v>
      </c>
      <c r="E8744" s="12">
        <v>5512</v>
      </c>
      <c r="F8744" s="1" t="s">
        <v>1988</v>
      </c>
      <c r="G8744" s="12">
        <v>55</v>
      </c>
      <c r="H8744" s="1" t="s">
        <v>282</v>
      </c>
      <c r="I8744" s="1" t="s">
        <v>2</v>
      </c>
      <c r="J8744" s="1" t="s">
        <v>1</v>
      </c>
      <c r="K8744" s="1">
        <v>0</v>
      </c>
      <c r="L8744" s="1">
        <v>0</v>
      </c>
      <c r="M8744" s="1">
        <v>107078</v>
      </c>
      <c r="N8744" s="1">
        <v>696</v>
      </c>
    </row>
    <row r="8745" spans="1:14">
      <c r="A8745" s="12">
        <v>39092021</v>
      </c>
      <c r="B8745" s="1" t="s">
        <v>12999</v>
      </c>
      <c r="C8745" s="12">
        <v>390920</v>
      </c>
      <c r="D8745" s="1" t="s">
        <v>2502</v>
      </c>
      <c r="E8745" s="12">
        <v>3909</v>
      </c>
      <c r="F8745" s="1" t="s">
        <v>2501</v>
      </c>
      <c r="G8745" s="12">
        <v>39</v>
      </c>
      <c r="H8745" s="1" t="s">
        <v>38</v>
      </c>
      <c r="I8745" s="1" t="s">
        <v>37</v>
      </c>
      <c r="J8745" s="1" t="s">
        <v>36</v>
      </c>
      <c r="K8745" s="1">
        <v>0</v>
      </c>
      <c r="L8745" s="1">
        <v>0</v>
      </c>
      <c r="M8745" s="1">
        <v>106613</v>
      </c>
      <c r="N8745" s="1">
        <v>29750</v>
      </c>
    </row>
    <row r="8746" spans="1:14">
      <c r="A8746" s="12">
        <v>54023190</v>
      </c>
      <c r="B8746" s="1" t="s">
        <v>12998</v>
      </c>
      <c r="C8746" s="12">
        <v>540231</v>
      </c>
      <c r="D8746" s="1" t="s">
        <v>6997</v>
      </c>
      <c r="E8746" s="12">
        <v>5402</v>
      </c>
      <c r="F8746" s="1" t="s">
        <v>1172</v>
      </c>
      <c r="G8746" s="12">
        <v>54</v>
      </c>
      <c r="H8746" s="1" t="s">
        <v>355</v>
      </c>
      <c r="I8746" s="1" t="s">
        <v>2</v>
      </c>
      <c r="J8746" s="1" t="s">
        <v>1</v>
      </c>
      <c r="K8746" s="1">
        <v>0</v>
      </c>
      <c r="L8746" s="1">
        <v>0</v>
      </c>
      <c r="M8746" s="1">
        <v>106526</v>
      </c>
      <c r="N8746" s="1">
        <v>29410</v>
      </c>
    </row>
    <row r="8747" spans="1:14">
      <c r="A8747" s="12">
        <v>29269093</v>
      </c>
      <c r="B8747" s="1" t="s">
        <v>12997</v>
      </c>
      <c r="C8747" s="12">
        <v>292690</v>
      </c>
      <c r="D8747" s="1" t="s">
        <v>462</v>
      </c>
      <c r="E8747" s="12">
        <v>2926</v>
      </c>
      <c r="F8747" s="1" t="s">
        <v>461</v>
      </c>
      <c r="G8747" s="12">
        <v>29</v>
      </c>
      <c r="H8747" s="1" t="s">
        <v>13</v>
      </c>
      <c r="I8747" s="1" t="s">
        <v>12</v>
      </c>
      <c r="J8747" s="1" t="s">
        <v>11</v>
      </c>
      <c r="K8747" s="1">
        <v>0</v>
      </c>
      <c r="L8747" s="1">
        <v>0</v>
      </c>
      <c r="M8747" s="1">
        <v>105530</v>
      </c>
      <c r="N8747" s="1">
        <v>1550</v>
      </c>
    </row>
    <row r="8748" spans="1:14">
      <c r="A8748" s="12">
        <v>25201020</v>
      </c>
      <c r="B8748" s="1" t="s">
        <v>402</v>
      </c>
      <c r="C8748" s="12">
        <v>252010</v>
      </c>
      <c r="D8748" s="1" t="s">
        <v>401</v>
      </c>
      <c r="E8748" s="12">
        <v>2520</v>
      </c>
      <c r="F8748" s="1" t="s">
        <v>400</v>
      </c>
      <c r="G8748" s="12">
        <v>25</v>
      </c>
      <c r="H8748" s="1" t="s">
        <v>226</v>
      </c>
      <c r="I8748" s="1" t="s">
        <v>225</v>
      </c>
      <c r="J8748" s="1" t="s">
        <v>224</v>
      </c>
      <c r="K8748" s="1">
        <v>0</v>
      </c>
      <c r="L8748" s="1">
        <v>0</v>
      </c>
      <c r="M8748" s="1">
        <v>104177</v>
      </c>
      <c r="N8748" s="1">
        <v>607544</v>
      </c>
    </row>
    <row r="8749" spans="1:14">
      <c r="A8749" s="12">
        <v>29333371</v>
      </c>
      <c r="B8749" s="1" t="s">
        <v>2873</v>
      </c>
      <c r="C8749" s="12">
        <v>293333</v>
      </c>
      <c r="D8749" s="1" t="s">
        <v>638</v>
      </c>
      <c r="E8749" s="12">
        <v>2933</v>
      </c>
      <c r="F8749" s="1" t="s">
        <v>67</v>
      </c>
      <c r="G8749" s="12">
        <v>29</v>
      </c>
      <c r="H8749" s="1" t="s">
        <v>13</v>
      </c>
      <c r="I8749" s="1" t="s">
        <v>12</v>
      </c>
      <c r="J8749" s="1" t="s">
        <v>11</v>
      </c>
      <c r="K8749" s="1">
        <v>0</v>
      </c>
      <c r="L8749" s="1">
        <v>0</v>
      </c>
      <c r="M8749" s="1">
        <v>103607</v>
      </c>
      <c r="N8749" s="1">
        <v>0</v>
      </c>
    </row>
    <row r="8750" spans="1:14">
      <c r="A8750" s="12">
        <v>29039120</v>
      </c>
      <c r="B8750" s="1" t="s">
        <v>1604</v>
      </c>
      <c r="C8750" s="12">
        <v>290391</v>
      </c>
      <c r="D8750" s="1" t="s">
        <v>562</v>
      </c>
      <c r="E8750" s="12">
        <v>2903</v>
      </c>
      <c r="F8750" s="1" t="s">
        <v>300</v>
      </c>
      <c r="G8750" s="12">
        <v>29</v>
      </c>
      <c r="H8750" s="1" t="s">
        <v>13</v>
      </c>
      <c r="I8750" s="1" t="s">
        <v>12</v>
      </c>
      <c r="J8750" s="1" t="s">
        <v>11</v>
      </c>
      <c r="K8750" s="1">
        <v>0</v>
      </c>
      <c r="L8750" s="1">
        <v>0</v>
      </c>
      <c r="M8750" s="1">
        <v>103018</v>
      </c>
      <c r="N8750" s="1">
        <v>80160</v>
      </c>
    </row>
    <row r="8751" spans="1:14">
      <c r="A8751" s="12">
        <v>84672991</v>
      </c>
      <c r="B8751" s="1" t="s">
        <v>502</v>
      </c>
      <c r="C8751" s="12">
        <v>846729</v>
      </c>
      <c r="D8751" s="1" t="s">
        <v>501</v>
      </c>
      <c r="E8751" s="12">
        <v>8467</v>
      </c>
      <c r="F8751" s="1" t="s">
        <v>500</v>
      </c>
      <c r="G8751" s="12">
        <v>84</v>
      </c>
      <c r="H8751" s="1" t="s">
        <v>28</v>
      </c>
      <c r="I8751" s="1" t="s">
        <v>27</v>
      </c>
      <c r="J8751" s="1" t="s">
        <v>26</v>
      </c>
      <c r="K8751" s="1">
        <v>0</v>
      </c>
      <c r="L8751" s="1">
        <v>0</v>
      </c>
      <c r="M8751" s="1">
        <v>102728</v>
      </c>
      <c r="N8751" s="1">
        <v>3380</v>
      </c>
    </row>
    <row r="8752" spans="1:14">
      <c r="A8752" s="12">
        <v>29333110</v>
      </c>
      <c r="B8752" s="1" t="s">
        <v>1703</v>
      </c>
      <c r="C8752" s="12">
        <v>293331</v>
      </c>
      <c r="D8752" s="1" t="s">
        <v>135</v>
      </c>
      <c r="E8752" s="12">
        <v>2933</v>
      </c>
      <c r="F8752" s="1" t="s">
        <v>67</v>
      </c>
      <c r="G8752" s="12">
        <v>29</v>
      </c>
      <c r="H8752" s="1" t="s">
        <v>13</v>
      </c>
      <c r="I8752" s="1" t="s">
        <v>12</v>
      </c>
      <c r="J8752" s="1" t="s">
        <v>11</v>
      </c>
      <c r="K8752" s="1">
        <v>0</v>
      </c>
      <c r="L8752" s="1">
        <v>0</v>
      </c>
      <c r="M8752" s="1">
        <v>101355</v>
      </c>
      <c r="N8752" s="1">
        <v>11530</v>
      </c>
    </row>
    <row r="8753" spans="1:14">
      <c r="A8753" s="12">
        <v>29391181</v>
      </c>
      <c r="B8753" s="1" t="s">
        <v>2849</v>
      </c>
      <c r="C8753" s="12">
        <v>293911</v>
      </c>
      <c r="D8753" s="1" t="s">
        <v>1514</v>
      </c>
      <c r="E8753" s="12">
        <v>2939</v>
      </c>
      <c r="F8753" s="1" t="s">
        <v>656</v>
      </c>
      <c r="G8753" s="12">
        <v>29</v>
      </c>
      <c r="H8753" s="1" t="s">
        <v>13</v>
      </c>
      <c r="I8753" s="1" t="s">
        <v>12</v>
      </c>
      <c r="J8753" s="1" t="s">
        <v>11</v>
      </c>
      <c r="K8753" s="1">
        <v>0</v>
      </c>
      <c r="L8753" s="1">
        <v>0</v>
      </c>
      <c r="M8753" s="1">
        <v>100710</v>
      </c>
      <c r="N8753" s="1">
        <v>56</v>
      </c>
    </row>
    <row r="8754" spans="1:14">
      <c r="A8754" s="12">
        <v>38170020</v>
      </c>
      <c r="B8754" s="1" t="s">
        <v>2872</v>
      </c>
      <c r="C8754" s="12">
        <v>381700</v>
      </c>
      <c r="D8754" s="1" t="s">
        <v>2871</v>
      </c>
      <c r="E8754" s="12">
        <v>3817</v>
      </c>
      <c r="F8754" s="1" t="s">
        <v>2870</v>
      </c>
      <c r="G8754" s="12">
        <v>38</v>
      </c>
      <c r="H8754" s="1" t="s">
        <v>244</v>
      </c>
      <c r="I8754" s="1" t="s">
        <v>12</v>
      </c>
      <c r="J8754" s="1" t="s">
        <v>11</v>
      </c>
      <c r="K8754" s="1">
        <v>0</v>
      </c>
      <c r="L8754" s="1">
        <v>0</v>
      </c>
      <c r="M8754" s="1">
        <v>99828</v>
      </c>
      <c r="N8754" s="1">
        <v>21567</v>
      </c>
    </row>
    <row r="8755" spans="1:14">
      <c r="A8755" s="12">
        <v>84561211</v>
      </c>
      <c r="B8755" s="1" t="s">
        <v>12996</v>
      </c>
      <c r="C8755" s="12">
        <v>845612</v>
      </c>
      <c r="D8755" s="1" t="s">
        <v>12729</v>
      </c>
      <c r="E8755" s="12">
        <v>8456</v>
      </c>
      <c r="F8755" s="1" t="s">
        <v>755</v>
      </c>
      <c r="G8755" s="12">
        <v>84</v>
      </c>
      <c r="H8755" s="1" t="s">
        <v>28</v>
      </c>
      <c r="I8755" s="1" t="s">
        <v>27</v>
      </c>
      <c r="J8755" s="1" t="s">
        <v>26</v>
      </c>
      <c r="K8755" s="1">
        <v>0</v>
      </c>
      <c r="L8755" s="1">
        <v>0</v>
      </c>
      <c r="M8755" s="1">
        <v>99410</v>
      </c>
      <c r="N8755" s="1">
        <v>15967</v>
      </c>
    </row>
    <row r="8756" spans="1:14">
      <c r="A8756" s="12">
        <v>29214630</v>
      </c>
      <c r="B8756" s="1" t="s">
        <v>850</v>
      </c>
      <c r="C8756" s="12">
        <v>292146</v>
      </c>
      <c r="D8756" s="1" t="s">
        <v>849</v>
      </c>
      <c r="E8756" s="12">
        <v>2921</v>
      </c>
      <c r="F8756" s="1" t="s">
        <v>73</v>
      </c>
      <c r="G8756" s="12">
        <v>29</v>
      </c>
      <c r="H8756" s="1" t="s">
        <v>13</v>
      </c>
      <c r="I8756" s="1" t="s">
        <v>12</v>
      </c>
      <c r="J8756" s="1" t="s">
        <v>11</v>
      </c>
      <c r="K8756" s="1">
        <v>0</v>
      </c>
      <c r="L8756" s="1">
        <v>0</v>
      </c>
      <c r="M8756" s="1">
        <v>98350</v>
      </c>
      <c r="N8756" s="1">
        <v>34</v>
      </c>
    </row>
    <row r="8757" spans="1:14">
      <c r="A8757" s="12">
        <v>55096100</v>
      </c>
      <c r="B8757" s="1" t="s">
        <v>12995</v>
      </c>
      <c r="C8757" s="12">
        <v>550961</v>
      </c>
      <c r="D8757" s="1" t="s">
        <v>12994</v>
      </c>
      <c r="E8757" s="12">
        <v>5509</v>
      </c>
      <c r="F8757" s="1" t="s">
        <v>1017</v>
      </c>
      <c r="G8757" s="12">
        <v>55</v>
      </c>
      <c r="H8757" s="1" t="s">
        <v>282</v>
      </c>
      <c r="I8757" s="1" t="s">
        <v>2</v>
      </c>
      <c r="J8757" s="1" t="s">
        <v>1</v>
      </c>
      <c r="K8757" s="1">
        <v>0</v>
      </c>
      <c r="L8757" s="1">
        <v>0</v>
      </c>
      <c r="M8757" s="1">
        <v>97099</v>
      </c>
      <c r="N8757" s="1">
        <v>7785</v>
      </c>
    </row>
    <row r="8758" spans="1:14">
      <c r="A8758" s="12">
        <v>28461090</v>
      </c>
      <c r="B8758" s="1" t="s">
        <v>2154</v>
      </c>
      <c r="C8758" s="12">
        <v>284610</v>
      </c>
      <c r="D8758" s="1" t="s">
        <v>1276</v>
      </c>
      <c r="E8758" s="12">
        <v>2846</v>
      </c>
      <c r="F8758" s="1" t="s">
        <v>335</v>
      </c>
      <c r="G8758" s="12">
        <v>28</v>
      </c>
      <c r="H8758" s="1" t="s">
        <v>118</v>
      </c>
      <c r="I8758" s="1" t="s">
        <v>12</v>
      </c>
      <c r="J8758" s="1" t="s">
        <v>11</v>
      </c>
      <c r="K8758" s="1">
        <v>0</v>
      </c>
      <c r="L8758" s="1">
        <v>0</v>
      </c>
      <c r="M8758" s="1">
        <v>96443</v>
      </c>
      <c r="N8758" s="1">
        <v>14055</v>
      </c>
    </row>
    <row r="8759" spans="1:14">
      <c r="A8759" s="12">
        <v>28419050</v>
      </c>
      <c r="B8759" s="1" t="s">
        <v>2855</v>
      </c>
      <c r="C8759" s="12">
        <v>284190</v>
      </c>
      <c r="D8759" s="1" t="s">
        <v>148</v>
      </c>
      <c r="E8759" s="12">
        <v>2841</v>
      </c>
      <c r="F8759" s="1" t="s">
        <v>147</v>
      </c>
      <c r="G8759" s="12">
        <v>28</v>
      </c>
      <c r="H8759" s="1" t="s">
        <v>118</v>
      </c>
      <c r="I8759" s="1" t="s">
        <v>12</v>
      </c>
      <c r="J8759" s="1" t="s">
        <v>11</v>
      </c>
      <c r="K8759" s="1">
        <v>0</v>
      </c>
      <c r="L8759" s="1">
        <v>0</v>
      </c>
      <c r="M8759" s="1">
        <v>96370</v>
      </c>
      <c r="N8759" s="1">
        <v>12000</v>
      </c>
    </row>
    <row r="8760" spans="1:14">
      <c r="A8760" s="12">
        <v>39069052</v>
      </c>
      <c r="B8760" s="1" t="s">
        <v>12993</v>
      </c>
      <c r="C8760" s="12">
        <v>390690</v>
      </c>
      <c r="D8760" s="1" t="s">
        <v>734</v>
      </c>
      <c r="E8760" s="12">
        <v>3906</v>
      </c>
      <c r="F8760" s="1" t="s">
        <v>733</v>
      </c>
      <c r="G8760" s="12">
        <v>39</v>
      </c>
      <c r="H8760" s="1" t="s">
        <v>38</v>
      </c>
      <c r="I8760" s="1" t="s">
        <v>37</v>
      </c>
      <c r="J8760" s="1" t="s">
        <v>36</v>
      </c>
      <c r="K8760" s="1">
        <v>0</v>
      </c>
      <c r="L8760" s="1">
        <v>0</v>
      </c>
      <c r="M8760" s="1">
        <v>96166</v>
      </c>
      <c r="N8760" s="1">
        <v>27475</v>
      </c>
    </row>
    <row r="8761" spans="1:14">
      <c r="A8761" s="12">
        <v>29314500</v>
      </c>
      <c r="B8761" s="1" t="s">
        <v>2846</v>
      </c>
      <c r="C8761" s="12">
        <v>293145</v>
      </c>
      <c r="D8761" s="1" t="s">
        <v>2845</v>
      </c>
      <c r="E8761" s="12">
        <v>2931</v>
      </c>
      <c r="F8761" s="1" t="s">
        <v>214</v>
      </c>
      <c r="G8761" s="12">
        <v>29</v>
      </c>
      <c r="H8761" s="1" t="s">
        <v>13</v>
      </c>
      <c r="I8761" s="1" t="s">
        <v>12</v>
      </c>
      <c r="J8761" s="1" t="s">
        <v>11</v>
      </c>
      <c r="K8761" s="1">
        <v>0</v>
      </c>
      <c r="L8761" s="1">
        <v>0</v>
      </c>
      <c r="M8761" s="1">
        <v>94875</v>
      </c>
      <c r="N8761" s="1">
        <v>16200</v>
      </c>
    </row>
    <row r="8762" spans="1:14">
      <c r="A8762" s="12">
        <v>90029010</v>
      </c>
      <c r="B8762" s="1" t="s">
        <v>12992</v>
      </c>
      <c r="C8762" s="12">
        <v>900290</v>
      </c>
      <c r="D8762" s="1" t="s">
        <v>6967</v>
      </c>
      <c r="E8762" s="12">
        <v>9002</v>
      </c>
      <c r="F8762" s="1" t="s">
        <v>2248</v>
      </c>
      <c r="G8762" s="12">
        <v>90</v>
      </c>
      <c r="H8762" s="1" t="s">
        <v>512</v>
      </c>
      <c r="I8762" s="1" t="s">
        <v>49</v>
      </c>
      <c r="J8762" s="1" t="s">
        <v>48</v>
      </c>
      <c r="K8762" s="1">
        <v>0</v>
      </c>
      <c r="L8762" s="1">
        <v>0</v>
      </c>
      <c r="M8762" s="1">
        <v>94387</v>
      </c>
      <c r="N8762" s="1">
        <v>306</v>
      </c>
    </row>
    <row r="8763" spans="1:14">
      <c r="A8763" s="12">
        <v>55141910</v>
      </c>
      <c r="B8763" s="1" t="s">
        <v>12991</v>
      </c>
      <c r="C8763" s="12">
        <v>551419</v>
      </c>
      <c r="D8763" s="1" t="s">
        <v>12990</v>
      </c>
      <c r="E8763" s="12">
        <v>5514</v>
      </c>
      <c r="F8763" s="1" t="s">
        <v>664</v>
      </c>
      <c r="G8763" s="12">
        <v>55</v>
      </c>
      <c r="H8763" s="1" t="s">
        <v>282</v>
      </c>
      <c r="I8763" s="1" t="s">
        <v>2</v>
      </c>
      <c r="J8763" s="1" t="s">
        <v>1</v>
      </c>
      <c r="K8763" s="1">
        <v>0</v>
      </c>
      <c r="L8763" s="1">
        <v>0</v>
      </c>
      <c r="M8763" s="1">
        <v>93549</v>
      </c>
      <c r="N8763" s="1">
        <v>31293</v>
      </c>
    </row>
    <row r="8764" spans="1:14">
      <c r="A8764" s="12">
        <v>28415014</v>
      </c>
      <c r="B8764" s="1" t="s">
        <v>1588</v>
      </c>
      <c r="C8764" s="12">
        <v>284150</v>
      </c>
      <c r="D8764" s="1" t="s">
        <v>220</v>
      </c>
      <c r="E8764" s="12">
        <v>2841</v>
      </c>
      <c r="F8764" s="1" t="s">
        <v>147</v>
      </c>
      <c r="G8764" s="12">
        <v>28</v>
      </c>
      <c r="H8764" s="1" t="s">
        <v>118</v>
      </c>
      <c r="I8764" s="1" t="s">
        <v>12</v>
      </c>
      <c r="J8764" s="1" t="s">
        <v>11</v>
      </c>
      <c r="K8764" s="1">
        <v>0</v>
      </c>
      <c r="L8764" s="1">
        <v>0</v>
      </c>
      <c r="M8764" s="1">
        <v>92929</v>
      </c>
      <c r="N8764" s="1">
        <v>24102</v>
      </c>
    </row>
    <row r="8765" spans="1:14">
      <c r="A8765" s="12">
        <v>29091910</v>
      </c>
      <c r="B8765" s="1" t="s">
        <v>2074</v>
      </c>
      <c r="C8765" s="12">
        <v>290919</v>
      </c>
      <c r="D8765" s="1" t="s">
        <v>2073</v>
      </c>
      <c r="E8765" s="12">
        <v>2909</v>
      </c>
      <c r="F8765" s="1" t="s">
        <v>377</v>
      </c>
      <c r="G8765" s="12">
        <v>29</v>
      </c>
      <c r="H8765" s="1" t="s">
        <v>13</v>
      </c>
      <c r="I8765" s="1" t="s">
        <v>12</v>
      </c>
      <c r="J8765" s="1" t="s">
        <v>11</v>
      </c>
      <c r="K8765" s="1">
        <v>0</v>
      </c>
      <c r="L8765" s="1">
        <v>0</v>
      </c>
      <c r="M8765" s="1">
        <v>91645</v>
      </c>
      <c r="N8765" s="1">
        <v>8581</v>
      </c>
    </row>
    <row r="8766" spans="1:14">
      <c r="A8766" s="12">
        <v>28419049</v>
      </c>
      <c r="B8766" s="1" t="s">
        <v>581</v>
      </c>
      <c r="C8766" s="12">
        <v>284190</v>
      </c>
      <c r="D8766" s="1" t="s">
        <v>148</v>
      </c>
      <c r="E8766" s="12">
        <v>2841</v>
      </c>
      <c r="F8766" s="1" t="s">
        <v>147</v>
      </c>
      <c r="G8766" s="12">
        <v>28</v>
      </c>
      <c r="H8766" s="1" t="s">
        <v>118</v>
      </c>
      <c r="I8766" s="1" t="s">
        <v>12</v>
      </c>
      <c r="J8766" s="1" t="s">
        <v>11</v>
      </c>
      <c r="K8766" s="1">
        <v>0</v>
      </c>
      <c r="L8766" s="1">
        <v>0</v>
      </c>
      <c r="M8766" s="1">
        <v>91418</v>
      </c>
      <c r="N8766" s="1">
        <v>4003</v>
      </c>
    </row>
    <row r="8767" spans="1:14">
      <c r="A8767" s="12">
        <v>17026010</v>
      </c>
      <c r="B8767" s="1" t="s">
        <v>12989</v>
      </c>
      <c r="C8767" s="12">
        <v>170260</v>
      </c>
      <c r="D8767" s="1" t="s">
        <v>12988</v>
      </c>
      <c r="E8767" s="12">
        <v>1702</v>
      </c>
      <c r="F8767" s="1" t="s">
        <v>2517</v>
      </c>
      <c r="G8767" s="12">
        <v>17</v>
      </c>
      <c r="H8767" s="1" t="s">
        <v>2516</v>
      </c>
      <c r="I8767" s="1" t="s">
        <v>751</v>
      </c>
      <c r="J8767" s="1" t="s">
        <v>750</v>
      </c>
      <c r="K8767" s="1">
        <v>0</v>
      </c>
      <c r="L8767" s="1">
        <v>0</v>
      </c>
      <c r="M8767" s="1">
        <v>90900</v>
      </c>
      <c r="N8767" s="1">
        <v>25500</v>
      </c>
    </row>
    <row r="8768" spans="1:14">
      <c r="A8768" s="12">
        <v>39139012</v>
      </c>
      <c r="B8768" s="1" t="s">
        <v>12987</v>
      </c>
      <c r="C8768" s="12">
        <v>391390</v>
      </c>
      <c r="D8768" s="1" t="s">
        <v>1802</v>
      </c>
      <c r="E8768" s="12">
        <v>3913</v>
      </c>
      <c r="F8768" s="1" t="s">
        <v>1801</v>
      </c>
      <c r="G8768" s="12">
        <v>39</v>
      </c>
      <c r="H8768" s="1" t="s">
        <v>38</v>
      </c>
      <c r="I8768" s="1" t="s">
        <v>37</v>
      </c>
      <c r="J8768" s="1" t="s">
        <v>36</v>
      </c>
      <c r="K8768" s="1">
        <v>0</v>
      </c>
      <c r="L8768" s="1">
        <v>0</v>
      </c>
      <c r="M8768" s="1">
        <v>90849</v>
      </c>
      <c r="N8768" s="1">
        <v>9000</v>
      </c>
    </row>
    <row r="8769" spans="1:14">
      <c r="A8769" s="12">
        <v>60024090</v>
      </c>
      <c r="B8769" s="1" t="s">
        <v>319</v>
      </c>
      <c r="C8769" s="12">
        <v>600240</v>
      </c>
      <c r="D8769" s="1" t="s">
        <v>318</v>
      </c>
      <c r="E8769" s="12">
        <v>6002</v>
      </c>
      <c r="F8769" s="1" t="s">
        <v>317</v>
      </c>
      <c r="G8769" s="12">
        <v>60</v>
      </c>
      <c r="H8769" s="1" t="s">
        <v>161</v>
      </c>
      <c r="I8769" s="1" t="s">
        <v>2</v>
      </c>
      <c r="J8769" s="1" t="s">
        <v>1</v>
      </c>
      <c r="K8769" s="1">
        <v>0</v>
      </c>
      <c r="L8769" s="1">
        <v>0</v>
      </c>
      <c r="M8769" s="1">
        <v>90525</v>
      </c>
      <c r="N8769" s="1">
        <v>1121</v>
      </c>
    </row>
    <row r="8770" spans="1:14">
      <c r="A8770" s="12">
        <v>55163300</v>
      </c>
      <c r="B8770" s="1" t="s">
        <v>12986</v>
      </c>
      <c r="C8770" s="12">
        <v>551633</v>
      </c>
      <c r="D8770" s="1" t="s">
        <v>12985</v>
      </c>
      <c r="E8770" s="12">
        <v>5516</v>
      </c>
      <c r="F8770" s="1" t="s">
        <v>1316</v>
      </c>
      <c r="G8770" s="12">
        <v>55</v>
      </c>
      <c r="H8770" s="1" t="s">
        <v>282</v>
      </c>
      <c r="I8770" s="1" t="s">
        <v>2</v>
      </c>
      <c r="J8770" s="1" t="s">
        <v>1</v>
      </c>
      <c r="K8770" s="1">
        <v>0</v>
      </c>
      <c r="L8770" s="1">
        <v>0</v>
      </c>
      <c r="M8770" s="1">
        <v>90181</v>
      </c>
      <c r="N8770" s="1">
        <v>15966</v>
      </c>
    </row>
    <row r="8771" spans="1:14">
      <c r="A8771" s="12">
        <v>51123010</v>
      </c>
      <c r="B8771" s="1" t="s">
        <v>887</v>
      </c>
      <c r="C8771" s="12">
        <v>511230</v>
      </c>
      <c r="D8771" s="1" t="s">
        <v>886</v>
      </c>
      <c r="E8771" s="12">
        <v>5112</v>
      </c>
      <c r="F8771" s="1" t="s">
        <v>885</v>
      </c>
      <c r="G8771" s="12">
        <v>51</v>
      </c>
      <c r="H8771" s="1" t="s">
        <v>884</v>
      </c>
      <c r="I8771" s="1" t="s">
        <v>2</v>
      </c>
      <c r="J8771" s="1" t="s">
        <v>1</v>
      </c>
      <c r="K8771" s="1">
        <v>0</v>
      </c>
      <c r="L8771" s="1">
        <v>0</v>
      </c>
      <c r="M8771" s="1">
        <v>90017</v>
      </c>
      <c r="N8771" s="1">
        <v>1693</v>
      </c>
    </row>
    <row r="8772" spans="1:14">
      <c r="A8772" s="12">
        <v>38275100</v>
      </c>
      <c r="B8772" s="1" t="s">
        <v>2788</v>
      </c>
      <c r="C8772" s="12">
        <v>382751</v>
      </c>
      <c r="D8772" s="1" t="s">
        <v>2787</v>
      </c>
      <c r="E8772" s="12">
        <v>3827</v>
      </c>
      <c r="F8772" s="1" t="s">
        <v>1798</v>
      </c>
      <c r="G8772" s="12">
        <v>38</v>
      </c>
      <c r="H8772" s="1" t="s">
        <v>244</v>
      </c>
      <c r="I8772" s="1" t="s">
        <v>12</v>
      </c>
      <c r="J8772" s="1" t="s">
        <v>11</v>
      </c>
      <c r="K8772" s="1">
        <v>0</v>
      </c>
      <c r="L8772" s="1">
        <v>0</v>
      </c>
      <c r="M8772" s="1">
        <v>89463</v>
      </c>
      <c r="N8772" s="1">
        <v>462</v>
      </c>
    </row>
    <row r="8773" spans="1:14">
      <c r="A8773" s="12">
        <v>38276900</v>
      </c>
      <c r="B8773" s="1" t="s">
        <v>2571</v>
      </c>
      <c r="C8773" s="12">
        <v>382769</v>
      </c>
      <c r="D8773" s="1" t="s">
        <v>2570</v>
      </c>
      <c r="E8773" s="12">
        <v>3827</v>
      </c>
      <c r="F8773" s="1" t="s">
        <v>1798</v>
      </c>
      <c r="G8773" s="12">
        <v>38</v>
      </c>
      <c r="H8773" s="1" t="s">
        <v>244</v>
      </c>
      <c r="I8773" s="1" t="s">
        <v>12</v>
      </c>
      <c r="J8773" s="1" t="s">
        <v>11</v>
      </c>
      <c r="K8773" s="1">
        <v>0</v>
      </c>
      <c r="L8773" s="1">
        <v>0</v>
      </c>
      <c r="M8773" s="1">
        <v>89204</v>
      </c>
      <c r="N8773" s="1">
        <v>3233</v>
      </c>
    </row>
    <row r="8774" spans="1:14">
      <c r="A8774" s="12">
        <v>74082913</v>
      </c>
      <c r="B8774" s="1" t="s">
        <v>12984</v>
      </c>
      <c r="C8774" s="12">
        <v>740829</v>
      </c>
      <c r="D8774" s="1" t="s">
        <v>1839</v>
      </c>
      <c r="E8774" s="12">
        <v>7408</v>
      </c>
      <c r="F8774" s="1" t="s">
        <v>1838</v>
      </c>
      <c r="G8774" s="12">
        <v>74</v>
      </c>
      <c r="H8774" s="1" t="s">
        <v>491</v>
      </c>
      <c r="I8774" s="1" t="s">
        <v>107</v>
      </c>
      <c r="J8774" s="1" t="s">
        <v>106</v>
      </c>
      <c r="K8774" s="1">
        <v>0</v>
      </c>
      <c r="L8774" s="1">
        <v>0</v>
      </c>
      <c r="M8774" s="1">
        <v>89118</v>
      </c>
      <c r="N8774" s="1">
        <v>3766</v>
      </c>
    </row>
    <row r="8775" spans="1:14">
      <c r="A8775" s="12">
        <v>51052999</v>
      </c>
      <c r="B8775" s="1" t="s">
        <v>2821</v>
      </c>
      <c r="C8775" s="12">
        <v>510529</v>
      </c>
      <c r="D8775" s="1" t="s">
        <v>2820</v>
      </c>
      <c r="E8775" s="12">
        <v>5105</v>
      </c>
      <c r="F8775" s="1" t="s">
        <v>2593</v>
      </c>
      <c r="G8775" s="12">
        <v>51</v>
      </c>
      <c r="H8775" s="1" t="s">
        <v>884</v>
      </c>
      <c r="I8775" s="1" t="s">
        <v>2</v>
      </c>
      <c r="J8775" s="1" t="s">
        <v>1</v>
      </c>
      <c r="K8775" s="1">
        <v>0</v>
      </c>
      <c r="L8775" s="1">
        <v>0</v>
      </c>
      <c r="M8775" s="1">
        <v>88942</v>
      </c>
      <c r="N8775" s="1">
        <v>8689</v>
      </c>
    </row>
    <row r="8776" spans="1:14">
      <c r="A8776" s="12">
        <v>80070010</v>
      </c>
      <c r="B8776" s="1" t="s">
        <v>2553</v>
      </c>
      <c r="C8776" s="12">
        <v>800700</v>
      </c>
      <c r="D8776" s="1" t="s">
        <v>1021</v>
      </c>
      <c r="E8776" s="12">
        <v>8007</v>
      </c>
      <c r="F8776" s="1" t="s">
        <v>1021</v>
      </c>
      <c r="G8776" s="12">
        <v>80</v>
      </c>
      <c r="H8776" s="1" t="s">
        <v>1020</v>
      </c>
      <c r="I8776" s="1" t="s">
        <v>107</v>
      </c>
      <c r="J8776" s="1" t="s">
        <v>106</v>
      </c>
      <c r="K8776" s="1">
        <v>0</v>
      </c>
      <c r="L8776" s="1">
        <v>0</v>
      </c>
      <c r="M8776" s="1">
        <v>88653</v>
      </c>
      <c r="N8776" s="1">
        <v>378</v>
      </c>
    </row>
    <row r="8777" spans="1:14">
      <c r="A8777" s="12">
        <v>86069900</v>
      </c>
      <c r="B8777" s="1" t="s">
        <v>12983</v>
      </c>
      <c r="C8777" s="12">
        <v>860699</v>
      </c>
      <c r="D8777" s="1" t="s">
        <v>12982</v>
      </c>
      <c r="E8777" s="12">
        <v>8606</v>
      </c>
      <c r="F8777" s="1" t="s">
        <v>12981</v>
      </c>
      <c r="G8777" s="12">
        <v>86</v>
      </c>
      <c r="H8777" s="1" t="s">
        <v>1732</v>
      </c>
      <c r="I8777" s="1" t="s">
        <v>272</v>
      </c>
      <c r="J8777" s="1" t="s">
        <v>271</v>
      </c>
      <c r="K8777" s="1">
        <v>0</v>
      </c>
      <c r="L8777" s="1">
        <v>0</v>
      </c>
      <c r="M8777" s="1">
        <v>88364</v>
      </c>
      <c r="N8777" s="1">
        <v>30730</v>
      </c>
    </row>
    <row r="8778" spans="1:14">
      <c r="A8778" s="12">
        <v>29211111</v>
      </c>
      <c r="B8778" s="1" t="s">
        <v>339</v>
      </c>
      <c r="C8778" s="12">
        <v>292111</v>
      </c>
      <c r="D8778" s="1" t="s">
        <v>338</v>
      </c>
      <c r="E8778" s="12">
        <v>2921</v>
      </c>
      <c r="F8778" s="1" t="s">
        <v>73</v>
      </c>
      <c r="G8778" s="12">
        <v>29</v>
      </c>
      <c r="H8778" s="1" t="s">
        <v>13</v>
      </c>
      <c r="I8778" s="1" t="s">
        <v>12</v>
      </c>
      <c r="J8778" s="1" t="s">
        <v>11</v>
      </c>
      <c r="K8778" s="1">
        <v>0</v>
      </c>
      <c r="L8778" s="1">
        <v>0</v>
      </c>
      <c r="M8778" s="1">
        <v>88025</v>
      </c>
      <c r="N8778" s="1">
        <v>57604</v>
      </c>
    </row>
    <row r="8779" spans="1:14">
      <c r="A8779" s="12">
        <v>55101119</v>
      </c>
      <c r="B8779" s="1" t="s">
        <v>12980</v>
      </c>
      <c r="C8779" s="12">
        <v>551011</v>
      </c>
      <c r="D8779" s="1" t="s">
        <v>12979</v>
      </c>
      <c r="E8779" s="12">
        <v>5510</v>
      </c>
      <c r="F8779" s="1" t="s">
        <v>12600</v>
      </c>
      <c r="G8779" s="12">
        <v>55</v>
      </c>
      <c r="H8779" s="1" t="s">
        <v>282</v>
      </c>
      <c r="I8779" s="1" t="s">
        <v>2</v>
      </c>
      <c r="J8779" s="1" t="s">
        <v>1</v>
      </c>
      <c r="K8779" s="1">
        <v>0</v>
      </c>
      <c r="L8779" s="1">
        <v>0</v>
      </c>
      <c r="M8779" s="1">
        <v>88023</v>
      </c>
      <c r="N8779" s="1">
        <v>23994</v>
      </c>
    </row>
    <row r="8780" spans="1:14">
      <c r="A8780" s="12">
        <v>29303011</v>
      </c>
      <c r="B8780" s="1" t="s">
        <v>268</v>
      </c>
      <c r="C8780" s="12">
        <v>293030</v>
      </c>
      <c r="D8780" s="1" t="s">
        <v>267</v>
      </c>
      <c r="E8780" s="12">
        <v>2930</v>
      </c>
      <c r="F8780" s="1" t="s">
        <v>115</v>
      </c>
      <c r="G8780" s="12">
        <v>29</v>
      </c>
      <c r="H8780" s="1" t="s">
        <v>13</v>
      </c>
      <c r="I8780" s="1" t="s">
        <v>12</v>
      </c>
      <c r="J8780" s="1" t="s">
        <v>11</v>
      </c>
      <c r="K8780" s="1">
        <v>0</v>
      </c>
      <c r="L8780" s="1">
        <v>0</v>
      </c>
      <c r="M8780" s="1">
        <v>85514</v>
      </c>
      <c r="N8780" s="1">
        <v>23278</v>
      </c>
    </row>
    <row r="8781" spans="1:14">
      <c r="A8781" s="12">
        <v>37024320</v>
      </c>
      <c r="B8781" s="1" t="s">
        <v>2796</v>
      </c>
      <c r="C8781" s="12">
        <v>370243</v>
      </c>
      <c r="D8781" s="1" t="s">
        <v>1092</v>
      </c>
      <c r="E8781" s="12">
        <v>3702</v>
      </c>
      <c r="F8781" s="1" t="s">
        <v>1091</v>
      </c>
      <c r="G8781" s="12">
        <v>37</v>
      </c>
      <c r="H8781" s="1" t="s">
        <v>1090</v>
      </c>
      <c r="I8781" s="1" t="s">
        <v>12</v>
      </c>
      <c r="J8781" s="1" t="s">
        <v>11</v>
      </c>
      <c r="K8781" s="1">
        <v>0</v>
      </c>
      <c r="L8781" s="1">
        <v>0</v>
      </c>
      <c r="M8781" s="1">
        <v>84729</v>
      </c>
      <c r="N8781" s="1">
        <v>3033</v>
      </c>
    </row>
    <row r="8782" spans="1:14">
      <c r="A8782" s="12">
        <v>39069061</v>
      </c>
      <c r="B8782" s="1" t="s">
        <v>2441</v>
      </c>
      <c r="C8782" s="12">
        <v>390690</v>
      </c>
      <c r="D8782" s="1" t="s">
        <v>734</v>
      </c>
      <c r="E8782" s="12">
        <v>3906</v>
      </c>
      <c r="F8782" s="1" t="s">
        <v>733</v>
      </c>
      <c r="G8782" s="12">
        <v>39</v>
      </c>
      <c r="H8782" s="1" t="s">
        <v>38</v>
      </c>
      <c r="I8782" s="1" t="s">
        <v>37</v>
      </c>
      <c r="J8782" s="1" t="s">
        <v>36</v>
      </c>
      <c r="K8782" s="1">
        <v>0</v>
      </c>
      <c r="L8782" s="1">
        <v>0</v>
      </c>
      <c r="M8782" s="1">
        <v>84670</v>
      </c>
      <c r="N8782" s="1">
        <v>30000</v>
      </c>
    </row>
    <row r="8783" spans="1:14">
      <c r="A8783" s="13" t="s">
        <v>12978</v>
      </c>
      <c r="B8783" s="1" t="s">
        <v>12977</v>
      </c>
      <c r="C8783" s="13" t="s">
        <v>12976</v>
      </c>
      <c r="D8783" s="1" t="s">
        <v>12975</v>
      </c>
      <c r="E8783" s="13" t="s">
        <v>1238</v>
      </c>
      <c r="F8783" s="1" t="s">
        <v>1237</v>
      </c>
      <c r="G8783" s="13" t="s">
        <v>206</v>
      </c>
      <c r="H8783" s="1" t="s">
        <v>205</v>
      </c>
      <c r="I8783" s="1" t="s">
        <v>204</v>
      </c>
      <c r="J8783" s="1" t="s">
        <v>203</v>
      </c>
      <c r="K8783" s="1">
        <v>0</v>
      </c>
      <c r="L8783" s="1">
        <v>0</v>
      </c>
      <c r="M8783" s="1">
        <v>84500</v>
      </c>
      <c r="N8783" s="1">
        <v>2420</v>
      </c>
    </row>
    <row r="8784" spans="1:14">
      <c r="A8784" s="13" t="s">
        <v>2795</v>
      </c>
      <c r="B8784" s="1" t="s">
        <v>2794</v>
      </c>
      <c r="C8784" s="13" t="s">
        <v>2058</v>
      </c>
      <c r="D8784" s="1" t="s">
        <v>2057</v>
      </c>
      <c r="E8784" s="13" t="s">
        <v>2056</v>
      </c>
      <c r="F8784" s="1" t="s">
        <v>2055</v>
      </c>
      <c r="G8784" s="13" t="s">
        <v>2054</v>
      </c>
      <c r="H8784" s="1" t="s">
        <v>2053</v>
      </c>
      <c r="I8784" s="1" t="s">
        <v>59</v>
      </c>
      <c r="J8784" s="1" t="s">
        <v>58</v>
      </c>
      <c r="K8784" s="1">
        <v>0</v>
      </c>
      <c r="L8784" s="1">
        <v>0</v>
      </c>
      <c r="M8784" s="1">
        <v>84242</v>
      </c>
      <c r="N8784" s="1">
        <v>33606</v>
      </c>
    </row>
    <row r="8785" spans="1:14">
      <c r="A8785" s="12">
        <v>84798110</v>
      </c>
      <c r="B8785" s="1" t="s">
        <v>12974</v>
      </c>
      <c r="C8785" s="12">
        <v>847981</v>
      </c>
      <c r="D8785" s="1" t="s">
        <v>11488</v>
      </c>
      <c r="E8785" s="12">
        <v>8479</v>
      </c>
      <c r="F8785" s="1" t="s">
        <v>310</v>
      </c>
      <c r="G8785" s="12">
        <v>84</v>
      </c>
      <c r="H8785" s="1" t="s">
        <v>28</v>
      </c>
      <c r="I8785" s="1" t="s">
        <v>27</v>
      </c>
      <c r="J8785" s="1" t="s">
        <v>26</v>
      </c>
      <c r="K8785" s="1">
        <v>0</v>
      </c>
      <c r="L8785" s="1">
        <v>0</v>
      </c>
      <c r="M8785" s="1">
        <v>84181</v>
      </c>
      <c r="N8785" s="1">
        <v>3639</v>
      </c>
    </row>
    <row r="8786" spans="1:14">
      <c r="A8786" s="12">
        <v>29042010</v>
      </c>
      <c r="B8786" s="1" t="s">
        <v>12973</v>
      </c>
      <c r="C8786" s="12">
        <v>290420</v>
      </c>
      <c r="D8786" s="1" t="s">
        <v>113</v>
      </c>
      <c r="E8786" s="12">
        <v>2904</v>
      </c>
      <c r="F8786" s="1" t="s">
        <v>112</v>
      </c>
      <c r="G8786" s="12">
        <v>29</v>
      </c>
      <c r="H8786" s="1" t="s">
        <v>13</v>
      </c>
      <c r="I8786" s="1" t="s">
        <v>12</v>
      </c>
      <c r="J8786" s="1" t="s">
        <v>11</v>
      </c>
      <c r="K8786" s="1">
        <v>0</v>
      </c>
      <c r="L8786" s="1">
        <v>0</v>
      </c>
      <c r="M8786" s="1">
        <v>83708</v>
      </c>
      <c r="N8786" s="1">
        <v>26006</v>
      </c>
    </row>
    <row r="8787" spans="1:14">
      <c r="A8787" s="12">
        <v>29239020</v>
      </c>
      <c r="B8787" s="1" t="s">
        <v>2684</v>
      </c>
      <c r="C8787" s="12">
        <v>292390</v>
      </c>
      <c r="D8787" s="1" t="s">
        <v>2001</v>
      </c>
      <c r="E8787" s="12">
        <v>2923</v>
      </c>
      <c r="F8787" s="1" t="s">
        <v>2000</v>
      </c>
      <c r="G8787" s="12">
        <v>29</v>
      </c>
      <c r="H8787" s="1" t="s">
        <v>13</v>
      </c>
      <c r="I8787" s="1" t="s">
        <v>12</v>
      </c>
      <c r="J8787" s="1" t="s">
        <v>11</v>
      </c>
      <c r="K8787" s="1">
        <v>0</v>
      </c>
      <c r="L8787" s="1">
        <v>0</v>
      </c>
      <c r="M8787" s="1">
        <v>82822</v>
      </c>
      <c r="N8787" s="1">
        <v>2153</v>
      </c>
    </row>
    <row r="8788" spans="1:14">
      <c r="A8788" s="12">
        <v>28309020</v>
      </c>
      <c r="B8788" s="1" t="s">
        <v>1552</v>
      </c>
      <c r="C8788" s="12">
        <v>283090</v>
      </c>
      <c r="D8788" s="1" t="s">
        <v>350</v>
      </c>
      <c r="E8788" s="12">
        <v>2830</v>
      </c>
      <c r="F8788" s="1" t="s">
        <v>349</v>
      </c>
      <c r="G8788" s="12">
        <v>28</v>
      </c>
      <c r="H8788" s="1" t="s">
        <v>118</v>
      </c>
      <c r="I8788" s="1" t="s">
        <v>12</v>
      </c>
      <c r="J8788" s="1" t="s">
        <v>11</v>
      </c>
      <c r="K8788" s="1">
        <v>0</v>
      </c>
      <c r="L8788" s="1">
        <v>0</v>
      </c>
      <c r="M8788" s="1">
        <v>82118</v>
      </c>
      <c r="N8788" s="1">
        <v>5811</v>
      </c>
    </row>
    <row r="8789" spans="1:14">
      <c r="A8789" s="12">
        <v>29339162</v>
      </c>
      <c r="B8789" s="1" t="s">
        <v>12972</v>
      </c>
      <c r="C8789" s="12">
        <v>293391</v>
      </c>
      <c r="D8789" s="1" t="s">
        <v>667</v>
      </c>
      <c r="E8789" s="12">
        <v>2933</v>
      </c>
      <c r="F8789" s="1" t="s">
        <v>67</v>
      </c>
      <c r="G8789" s="12">
        <v>29</v>
      </c>
      <c r="H8789" s="1" t="s">
        <v>13</v>
      </c>
      <c r="I8789" s="1" t="s">
        <v>12</v>
      </c>
      <c r="J8789" s="1" t="s">
        <v>11</v>
      </c>
      <c r="K8789" s="1">
        <v>0</v>
      </c>
      <c r="L8789" s="1">
        <v>0</v>
      </c>
      <c r="M8789" s="1">
        <v>81795</v>
      </c>
      <c r="N8789" s="1">
        <v>99</v>
      </c>
    </row>
    <row r="8790" spans="1:14">
      <c r="A8790" s="12">
        <v>55094100</v>
      </c>
      <c r="B8790" s="1" t="s">
        <v>1320</v>
      </c>
      <c r="C8790" s="12">
        <v>550941</v>
      </c>
      <c r="D8790" s="1" t="s">
        <v>1319</v>
      </c>
      <c r="E8790" s="12">
        <v>5509</v>
      </c>
      <c r="F8790" s="1" t="s">
        <v>1017</v>
      </c>
      <c r="G8790" s="12">
        <v>55</v>
      </c>
      <c r="H8790" s="1" t="s">
        <v>282</v>
      </c>
      <c r="I8790" s="1" t="s">
        <v>2</v>
      </c>
      <c r="J8790" s="1" t="s">
        <v>1</v>
      </c>
      <c r="K8790" s="1">
        <v>0</v>
      </c>
      <c r="L8790" s="1">
        <v>0</v>
      </c>
      <c r="M8790" s="1">
        <v>81720</v>
      </c>
      <c r="N8790" s="1">
        <v>15797</v>
      </c>
    </row>
    <row r="8791" spans="1:14">
      <c r="A8791" s="12">
        <v>28352960</v>
      </c>
      <c r="B8791" s="1" t="s">
        <v>12971</v>
      </c>
      <c r="C8791" s="12">
        <v>283529</v>
      </c>
      <c r="D8791" s="1" t="s">
        <v>2128</v>
      </c>
      <c r="E8791" s="12">
        <v>2835</v>
      </c>
      <c r="F8791" s="1" t="s">
        <v>1878</v>
      </c>
      <c r="G8791" s="12">
        <v>28</v>
      </c>
      <c r="H8791" s="1" t="s">
        <v>118</v>
      </c>
      <c r="I8791" s="1" t="s">
        <v>12</v>
      </c>
      <c r="J8791" s="1" t="s">
        <v>11</v>
      </c>
      <c r="K8791" s="1">
        <v>0</v>
      </c>
      <c r="L8791" s="1">
        <v>0</v>
      </c>
      <c r="M8791" s="1">
        <v>81595</v>
      </c>
      <c r="N8791" s="1">
        <v>4800</v>
      </c>
    </row>
    <row r="8792" spans="1:14">
      <c r="A8792" s="12">
        <v>60061000</v>
      </c>
      <c r="B8792" s="1" t="s">
        <v>12970</v>
      </c>
      <c r="C8792" s="12">
        <v>600610</v>
      </c>
      <c r="D8792" s="1" t="s">
        <v>12969</v>
      </c>
      <c r="E8792" s="12">
        <v>6006</v>
      </c>
      <c r="F8792" s="1" t="s">
        <v>173</v>
      </c>
      <c r="G8792" s="12">
        <v>60</v>
      </c>
      <c r="H8792" s="1" t="s">
        <v>161</v>
      </c>
      <c r="I8792" s="1" t="s">
        <v>2</v>
      </c>
      <c r="J8792" s="1" t="s">
        <v>1</v>
      </c>
      <c r="K8792" s="1">
        <v>0</v>
      </c>
      <c r="L8792" s="1">
        <v>0</v>
      </c>
      <c r="M8792" s="1">
        <v>81465</v>
      </c>
      <c r="N8792" s="1">
        <v>1551</v>
      </c>
    </row>
    <row r="8793" spans="1:14">
      <c r="A8793" s="12">
        <v>74101112</v>
      </c>
      <c r="B8793" s="1" t="s">
        <v>12968</v>
      </c>
      <c r="C8793" s="12">
        <v>741011</v>
      </c>
      <c r="D8793" s="1" t="s">
        <v>804</v>
      </c>
      <c r="E8793" s="12">
        <v>7410</v>
      </c>
      <c r="F8793" s="1" t="s">
        <v>492</v>
      </c>
      <c r="G8793" s="12">
        <v>74</v>
      </c>
      <c r="H8793" s="1" t="s">
        <v>491</v>
      </c>
      <c r="I8793" s="1" t="s">
        <v>107</v>
      </c>
      <c r="J8793" s="1" t="s">
        <v>106</v>
      </c>
      <c r="K8793" s="1">
        <v>0</v>
      </c>
      <c r="L8793" s="1">
        <v>0</v>
      </c>
      <c r="M8793" s="1">
        <v>81118</v>
      </c>
      <c r="N8793" s="1">
        <v>5354</v>
      </c>
    </row>
    <row r="8794" spans="1:14">
      <c r="A8794" s="12">
        <v>38180090</v>
      </c>
      <c r="B8794" s="1" t="s">
        <v>2369</v>
      </c>
      <c r="C8794" s="12">
        <v>381800</v>
      </c>
      <c r="D8794" s="1" t="s">
        <v>2368</v>
      </c>
      <c r="E8794" s="12">
        <v>3818</v>
      </c>
      <c r="F8794" s="1" t="s">
        <v>2368</v>
      </c>
      <c r="G8794" s="12">
        <v>38</v>
      </c>
      <c r="H8794" s="1" t="s">
        <v>244</v>
      </c>
      <c r="I8794" s="1" t="s">
        <v>12</v>
      </c>
      <c r="J8794" s="1" t="s">
        <v>11</v>
      </c>
      <c r="K8794" s="1">
        <v>0</v>
      </c>
      <c r="L8794" s="1">
        <v>0</v>
      </c>
      <c r="M8794" s="1">
        <v>80373</v>
      </c>
      <c r="N8794" s="1">
        <v>28</v>
      </c>
    </row>
    <row r="8795" spans="1:14">
      <c r="A8795" s="12">
        <v>29415090</v>
      </c>
      <c r="B8795" s="1" t="s">
        <v>2112</v>
      </c>
      <c r="C8795" s="12">
        <v>294150</v>
      </c>
      <c r="D8795" s="1" t="s">
        <v>1713</v>
      </c>
      <c r="E8795" s="12">
        <v>2941</v>
      </c>
      <c r="F8795" s="1" t="s">
        <v>361</v>
      </c>
      <c r="G8795" s="12">
        <v>29</v>
      </c>
      <c r="H8795" s="1" t="s">
        <v>13</v>
      </c>
      <c r="I8795" s="1" t="s">
        <v>12</v>
      </c>
      <c r="J8795" s="1" t="s">
        <v>11</v>
      </c>
      <c r="K8795" s="1">
        <v>0</v>
      </c>
      <c r="L8795" s="1">
        <v>0</v>
      </c>
      <c r="M8795" s="1">
        <v>80082</v>
      </c>
      <c r="N8795" s="1">
        <v>54</v>
      </c>
    </row>
    <row r="8796" spans="1:14">
      <c r="A8796" s="12">
        <v>38012010</v>
      </c>
      <c r="B8796" s="1" t="s">
        <v>2241</v>
      </c>
      <c r="C8796" s="12">
        <v>380120</v>
      </c>
      <c r="D8796" s="1" t="s">
        <v>2240</v>
      </c>
      <c r="E8796" s="12">
        <v>3801</v>
      </c>
      <c r="F8796" s="1" t="s">
        <v>2225</v>
      </c>
      <c r="G8796" s="12">
        <v>38</v>
      </c>
      <c r="H8796" s="1" t="s">
        <v>244</v>
      </c>
      <c r="I8796" s="1" t="s">
        <v>12</v>
      </c>
      <c r="J8796" s="1" t="s">
        <v>11</v>
      </c>
      <c r="K8796" s="1">
        <v>0</v>
      </c>
      <c r="L8796" s="1">
        <v>0</v>
      </c>
      <c r="M8796" s="1">
        <v>80005</v>
      </c>
      <c r="N8796" s="1">
        <v>10602</v>
      </c>
    </row>
    <row r="8797" spans="1:14">
      <c r="A8797" s="12">
        <v>84144010</v>
      </c>
      <c r="B8797" s="1" t="s">
        <v>1793</v>
      </c>
      <c r="C8797" s="12">
        <v>841440</v>
      </c>
      <c r="D8797" s="1" t="s">
        <v>1792</v>
      </c>
      <c r="E8797" s="12">
        <v>8414</v>
      </c>
      <c r="F8797" s="1" t="s">
        <v>1529</v>
      </c>
      <c r="G8797" s="12">
        <v>84</v>
      </c>
      <c r="H8797" s="1" t="s">
        <v>28</v>
      </c>
      <c r="I8797" s="1" t="s">
        <v>27</v>
      </c>
      <c r="J8797" s="1" t="s">
        <v>26</v>
      </c>
      <c r="K8797" s="1">
        <v>0</v>
      </c>
      <c r="L8797" s="1">
        <v>0</v>
      </c>
      <c r="M8797" s="1">
        <v>79684</v>
      </c>
      <c r="N8797" s="1">
        <v>5313</v>
      </c>
    </row>
    <row r="8798" spans="1:14">
      <c r="A8798" s="12">
        <v>29051929</v>
      </c>
      <c r="B8798" s="1" t="s">
        <v>718</v>
      </c>
      <c r="C8798" s="12">
        <v>290519</v>
      </c>
      <c r="D8798" s="1" t="s">
        <v>528</v>
      </c>
      <c r="E8798" s="12">
        <v>2905</v>
      </c>
      <c r="F8798" s="1" t="s">
        <v>527</v>
      </c>
      <c r="G8798" s="12">
        <v>29</v>
      </c>
      <c r="H8798" s="1" t="s">
        <v>13</v>
      </c>
      <c r="I8798" s="1" t="s">
        <v>12</v>
      </c>
      <c r="J8798" s="1" t="s">
        <v>11</v>
      </c>
      <c r="K8798" s="1">
        <v>0</v>
      </c>
      <c r="L8798" s="1">
        <v>0</v>
      </c>
      <c r="M8798" s="1">
        <v>78604</v>
      </c>
      <c r="N8798" s="1">
        <v>19807</v>
      </c>
    </row>
    <row r="8799" spans="1:14">
      <c r="A8799" s="12">
        <v>29309036</v>
      </c>
      <c r="B8799" s="1" t="s">
        <v>12967</v>
      </c>
      <c r="C8799" s="12">
        <v>293090</v>
      </c>
      <c r="D8799" s="1" t="s">
        <v>190</v>
      </c>
      <c r="E8799" s="12">
        <v>2930</v>
      </c>
      <c r="F8799" s="1" t="s">
        <v>115</v>
      </c>
      <c r="G8799" s="12">
        <v>29</v>
      </c>
      <c r="H8799" s="1" t="s">
        <v>13</v>
      </c>
      <c r="I8799" s="1" t="s">
        <v>12</v>
      </c>
      <c r="J8799" s="1" t="s">
        <v>11</v>
      </c>
      <c r="K8799" s="1">
        <v>0</v>
      </c>
      <c r="L8799" s="1">
        <v>0</v>
      </c>
      <c r="M8799" s="1">
        <v>77553</v>
      </c>
      <c r="N8799" s="1">
        <v>2101</v>
      </c>
    </row>
    <row r="8800" spans="1:14">
      <c r="A8800" s="12">
        <v>29041040</v>
      </c>
      <c r="B8800" s="1" t="s">
        <v>2733</v>
      </c>
      <c r="C8800" s="12">
        <v>290410</v>
      </c>
      <c r="D8800" s="1" t="s">
        <v>578</v>
      </c>
      <c r="E8800" s="12">
        <v>2904</v>
      </c>
      <c r="F8800" s="1" t="s">
        <v>112</v>
      </c>
      <c r="G8800" s="12">
        <v>29</v>
      </c>
      <c r="H8800" s="1" t="s">
        <v>13</v>
      </c>
      <c r="I8800" s="1" t="s">
        <v>12</v>
      </c>
      <c r="J8800" s="1" t="s">
        <v>11</v>
      </c>
      <c r="K8800" s="1">
        <v>0</v>
      </c>
      <c r="L8800" s="1">
        <v>0</v>
      </c>
      <c r="M8800" s="1">
        <v>76652</v>
      </c>
      <c r="N8800" s="1">
        <v>5393</v>
      </c>
    </row>
    <row r="8801" spans="1:14">
      <c r="A8801" s="12">
        <v>55061000</v>
      </c>
      <c r="B8801" s="1" t="s">
        <v>2076</v>
      </c>
      <c r="C8801" s="12">
        <v>550610</v>
      </c>
      <c r="D8801" s="1" t="s">
        <v>2075</v>
      </c>
      <c r="E8801" s="12">
        <v>5506</v>
      </c>
      <c r="F8801" s="1" t="s">
        <v>1495</v>
      </c>
      <c r="G8801" s="12">
        <v>55</v>
      </c>
      <c r="H8801" s="1" t="s">
        <v>282</v>
      </c>
      <c r="I8801" s="1" t="s">
        <v>2</v>
      </c>
      <c r="J8801" s="1" t="s">
        <v>1</v>
      </c>
      <c r="K8801" s="1">
        <v>0</v>
      </c>
      <c r="L8801" s="1">
        <v>0</v>
      </c>
      <c r="M8801" s="1">
        <v>75635</v>
      </c>
      <c r="N8801" s="1">
        <v>9526</v>
      </c>
    </row>
    <row r="8802" spans="1:14">
      <c r="A8802" s="12">
        <v>60054100</v>
      </c>
      <c r="B8802" s="1" t="s">
        <v>164</v>
      </c>
      <c r="C8802" s="12">
        <v>600541</v>
      </c>
      <c r="D8802" s="1" t="s">
        <v>163</v>
      </c>
      <c r="E8802" s="12">
        <v>6005</v>
      </c>
      <c r="F8802" s="1" t="s">
        <v>162</v>
      </c>
      <c r="G8802" s="12">
        <v>60</v>
      </c>
      <c r="H8802" s="1" t="s">
        <v>161</v>
      </c>
      <c r="I8802" s="1" t="s">
        <v>2</v>
      </c>
      <c r="J8802" s="1" t="s">
        <v>1</v>
      </c>
      <c r="K8802" s="1">
        <v>0</v>
      </c>
      <c r="L8802" s="1">
        <v>0</v>
      </c>
      <c r="M8802" s="1">
        <v>74371</v>
      </c>
      <c r="N8802" s="1">
        <v>20215</v>
      </c>
    </row>
    <row r="8803" spans="1:14">
      <c r="A8803" s="12">
        <v>29211921</v>
      </c>
      <c r="B8803" s="1" t="s">
        <v>2735</v>
      </c>
      <c r="C8803" s="12">
        <v>292119</v>
      </c>
      <c r="D8803" s="1" t="s">
        <v>896</v>
      </c>
      <c r="E8803" s="12">
        <v>2921</v>
      </c>
      <c r="F8803" s="1" t="s">
        <v>73</v>
      </c>
      <c r="G8803" s="12">
        <v>29</v>
      </c>
      <c r="H8803" s="1" t="s">
        <v>13</v>
      </c>
      <c r="I8803" s="1" t="s">
        <v>12</v>
      </c>
      <c r="J8803" s="1" t="s">
        <v>11</v>
      </c>
      <c r="K8803" s="1">
        <v>0</v>
      </c>
      <c r="L8803" s="1">
        <v>0</v>
      </c>
      <c r="M8803" s="1">
        <v>74212</v>
      </c>
      <c r="N8803" s="1">
        <v>11406</v>
      </c>
    </row>
    <row r="8804" spans="1:14">
      <c r="A8804" s="12">
        <v>35079023</v>
      </c>
      <c r="B8804" s="1" t="s">
        <v>435</v>
      </c>
      <c r="C8804" s="12">
        <v>350790</v>
      </c>
      <c r="D8804" s="1" t="s">
        <v>434</v>
      </c>
      <c r="E8804" s="12">
        <v>3507</v>
      </c>
      <c r="F8804" s="1" t="s">
        <v>433</v>
      </c>
      <c r="G8804" s="12">
        <v>35</v>
      </c>
      <c r="H8804" s="1" t="s">
        <v>432</v>
      </c>
      <c r="I8804" s="1" t="s">
        <v>12</v>
      </c>
      <c r="J8804" s="1" t="s">
        <v>11</v>
      </c>
      <c r="K8804" s="1">
        <v>0</v>
      </c>
      <c r="L8804" s="1">
        <v>0</v>
      </c>
      <c r="M8804" s="1">
        <v>74196</v>
      </c>
      <c r="N8804" s="1">
        <v>1</v>
      </c>
    </row>
    <row r="8805" spans="1:14">
      <c r="A8805" s="12">
        <v>50071010</v>
      </c>
      <c r="B8805" s="1" t="s">
        <v>12966</v>
      </c>
      <c r="C8805" s="12">
        <v>500710</v>
      </c>
      <c r="D8805" s="1" t="s">
        <v>12785</v>
      </c>
      <c r="E8805" s="12">
        <v>5007</v>
      </c>
      <c r="F8805" s="1" t="s">
        <v>4947</v>
      </c>
      <c r="G8805" s="12">
        <v>50</v>
      </c>
      <c r="H8805" s="1" t="s">
        <v>369</v>
      </c>
      <c r="I8805" s="1" t="s">
        <v>2</v>
      </c>
      <c r="J8805" s="1" t="s">
        <v>1</v>
      </c>
      <c r="K8805" s="1">
        <v>0</v>
      </c>
      <c r="L8805" s="1">
        <v>0</v>
      </c>
      <c r="M8805" s="1">
        <v>73607</v>
      </c>
      <c r="N8805" s="1">
        <v>567</v>
      </c>
    </row>
    <row r="8806" spans="1:14">
      <c r="A8806" s="12">
        <v>38249915</v>
      </c>
      <c r="B8806" s="1" t="s">
        <v>12965</v>
      </c>
      <c r="C8806" s="12">
        <v>382499</v>
      </c>
      <c r="D8806" s="1" t="s">
        <v>822</v>
      </c>
      <c r="E8806" s="12">
        <v>3824</v>
      </c>
      <c r="F8806" s="1" t="s">
        <v>821</v>
      </c>
      <c r="G8806" s="12">
        <v>38</v>
      </c>
      <c r="H8806" s="1" t="s">
        <v>244</v>
      </c>
      <c r="I8806" s="1" t="s">
        <v>12</v>
      </c>
      <c r="J8806" s="1" t="s">
        <v>11</v>
      </c>
      <c r="K8806" s="1">
        <v>0</v>
      </c>
      <c r="L8806" s="1">
        <v>0</v>
      </c>
      <c r="M8806" s="1">
        <v>73405</v>
      </c>
      <c r="N8806" s="1">
        <v>18320</v>
      </c>
    </row>
    <row r="8807" spans="1:14">
      <c r="A8807" s="12">
        <v>32030011</v>
      </c>
      <c r="B8807" s="1" t="s">
        <v>2494</v>
      </c>
      <c r="C8807" s="12">
        <v>320300</v>
      </c>
      <c r="D8807" s="1" t="s">
        <v>1293</v>
      </c>
      <c r="E8807" s="12">
        <v>3203</v>
      </c>
      <c r="F8807" s="1" t="s">
        <v>1293</v>
      </c>
      <c r="G8807" s="12">
        <v>32</v>
      </c>
      <c r="H8807" s="1" t="s">
        <v>1112</v>
      </c>
      <c r="I8807" s="1" t="s">
        <v>12</v>
      </c>
      <c r="J8807" s="1" t="s">
        <v>11</v>
      </c>
      <c r="K8807" s="1">
        <v>0</v>
      </c>
      <c r="L8807" s="1">
        <v>0</v>
      </c>
      <c r="M8807" s="1">
        <v>72461</v>
      </c>
      <c r="N8807" s="1">
        <v>245</v>
      </c>
    </row>
    <row r="8808" spans="1:14">
      <c r="A8808" s="12">
        <v>29329913</v>
      </c>
      <c r="B8808" s="1" t="s">
        <v>1369</v>
      </c>
      <c r="C8808" s="12">
        <v>293299</v>
      </c>
      <c r="D8808" s="1" t="s">
        <v>1368</v>
      </c>
      <c r="E8808" s="12">
        <v>2932</v>
      </c>
      <c r="F8808" s="1" t="s">
        <v>451</v>
      </c>
      <c r="G8808" s="12">
        <v>29</v>
      </c>
      <c r="H8808" s="1" t="s">
        <v>13</v>
      </c>
      <c r="I8808" s="1" t="s">
        <v>12</v>
      </c>
      <c r="J8808" s="1" t="s">
        <v>11</v>
      </c>
      <c r="K8808" s="1">
        <v>0</v>
      </c>
      <c r="L8808" s="1">
        <v>0</v>
      </c>
      <c r="M8808" s="1">
        <v>71611</v>
      </c>
      <c r="N8808" s="1">
        <v>1281</v>
      </c>
    </row>
    <row r="8809" spans="1:14">
      <c r="A8809" s="12">
        <v>56039230</v>
      </c>
      <c r="B8809" s="1" t="s">
        <v>12964</v>
      </c>
      <c r="C8809" s="12">
        <v>560392</v>
      </c>
      <c r="D8809" s="1" t="s">
        <v>2040</v>
      </c>
      <c r="E8809" s="12">
        <v>5603</v>
      </c>
      <c r="F8809" s="1" t="s">
        <v>55</v>
      </c>
      <c r="G8809" s="12">
        <v>56</v>
      </c>
      <c r="H8809" s="1" t="s">
        <v>54</v>
      </c>
      <c r="I8809" s="1" t="s">
        <v>2</v>
      </c>
      <c r="J8809" s="1" t="s">
        <v>1</v>
      </c>
      <c r="K8809" s="1">
        <v>0</v>
      </c>
      <c r="L8809" s="1">
        <v>0</v>
      </c>
      <c r="M8809" s="1">
        <v>71471</v>
      </c>
      <c r="N8809" s="1">
        <v>20707</v>
      </c>
    </row>
    <row r="8810" spans="1:14">
      <c r="A8810" s="12">
        <v>34049022</v>
      </c>
      <c r="B8810" s="1" t="s">
        <v>12963</v>
      </c>
      <c r="C8810" s="12">
        <v>340490</v>
      </c>
      <c r="D8810" s="1" t="s">
        <v>2482</v>
      </c>
      <c r="E8810" s="12">
        <v>3404</v>
      </c>
      <c r="F8810" s="1" t="s">
        <v>2481</v>
      </c>
      <c r="G8810" s="12">
        <v>34</v>
      </c>
      <c r="H8810" s="1" t="s">
        <v>519</v>
      </c>
      <c r="I8810" s="1" t="s">
        <v>12</v>
      </c>
      <c r="J8810" s="1" t="s">
        <v>11</v>
      </c>
      <c r="K8810" s="1">
        <v>0</v>
      </c>
      <c r="L8810" s="1">
        <v>0</v>
      </c>
      <c r="M8810" s="1">
        <v>70064</v>
      </c>
      <c r="N8810" s="1">
        <v>15000</v>
      </c>
    </row>
    <row r="8811" spans="1:14">
      <c r="A8811" s="12">
        <v>71042900</v>
      </c>
      <c r="B8811" s="1" t="s">
        <v>2624</v>
      </c>
      <c r="C8811" s="12">
        <v>710429</v>
      </c>
      <c r="D8811" s="1" t="s">
        <v>2623</v>
      </c>
      <c r="E8811" s="12">
        <v>7104</v>
      </c>
      <c r="F8811" s="1" t="s">
        <v>611</v>
      </c>
      <c r="G8811" s="12">
        <v>71</v>
      </c>
      <c r="H8811" s="1" t="s">
        <v>200</v>
      </c>
      <c r="I8811" s="1" t="s">
        <v>199</v>
      </c>
      <c r="J8811" s="1" t="s">
        <v>198</v>
      </c>
      <c r="K8811" s="1">
        <v>0</v>
      </c>
      <c r="L8811" s="1">
        <v>0</v>
      </c>
      <c r="M8811" s="1">
        <v>69954</v>
      </c>
      <c r="N8811" s="1">
        <v>105</v>
      </c>
    </row>
    <row r="8812" spans="1:14">
      <c r="A8812" s="12">
        <v>71022100</v>
      </c>
      <c r="B8812" s="1" t="s">
        <v>12962</v>
      </c>
      <c r="C8812" s="12">
        <v>710221</v>
      </c>
      <c r="D8812" s="1" t="s">
        <v>12961</v>
      </c>
      <c r="E8812" s="12">
        <v>7102</v>
      </c>
      <c r="F8812" s="1" t="s">
        <v>6554</v>
      </c>
      <c r="G8812" s="12">
        <v>71</v>
      </c>
      <c r="H8812" s="1" t="s">
        <v>200</v>
      </c>
      <c r="I8812" s="1" t="s">
        <v>199</v>
      </c>
      <c r="J8812" s="1" t="s">
        <v>198</v>
      </c>
      <c r="K8812" s="1">
        <v>0</v>
      </c>
      <c r="L8812" s="1">
        <v>0</v>
      </c>
      <c r="M8812" s="1">
        <v>69899</v>
      </c>
      <c r="N8812" s="1">
        <v>0</v>
      </c>
    </row>
    <row r="8813" spans="1:14">
      <c r="A8813" s="12">
        <v>84529092</v>
      </c>
      <c r="B8813" s="1" t="s">
        <v>12960</v>
      </c>
      <c r="C8813" s="12">
        <v>845290</v>
      </c>
      <c r="D8813" s="1" t="s">
        <v>927</v>
      </c>
      <c r="E8813" s="12">
        <v>8452</v>
      </c>
      <c r="F8813" s="1" t="s">
        <v>926</v>
      </c>
      <c r="G8813" s="12">
        <v>84</v>
      </c>
      <c r="H8813" s="1" t="s">
        <v>28</v>
      </c>
      <c r="I8813" s="1" t="s">
        <v>27</v>
      </c>
      <c r="J8813" s="1" t="s">
        <v>26</v>
      </c>
      <c r="K8813" s="1">
        <v>0</v>
      </c>
      <c r="L8813" s="1">
        <v>0</v>
      </c>
      <c r="M8813" s="1">
        <v>69483</v>
      </c>
      <c r="N8813" s="1">
        <v>155</v>
      </c>
    </row>
    <row r="8814" spans="1:14">
      <c r="A8814" s="12">
        <v>39044010</v>
      </c>
      <c r="B8814" s="1" t="s">
        <v>12959</v>
      </c>
      <c r="C8814" s="12">
        <v>390440</v>
      </c>
      <c r="D8814" s="1" t="s">
        <v>1304</v>
      </c>
      <c r="E8814" s="12">
        <v>3904</v>
      </c>
      <c r="F8814" s="1" t="s">
        <v>1303</v>
      </c>
      <c r="G8814" s="12">
        <v>39</v>
      </c>
      <c r="H8814" s="1" t="s">
        <v>38</v>
      </c>
      <c r="I8814" s="1" t="s">
        <v>37</v>
      </c>
      <c r="J8814" s="1" t="s">
        <v>36</v>
      </c>
      <c r="K8814" s="1">
        <v>0</v>
      </c>
      <c r="L8814" s="1">
        <v>0</v>
      </c>
      <c r="M8814" s="1">
        <v>69449</v>
      </c>
      <c r="N8814" s="1">
        <v>20254</v>
      </c>
    </row>
    <row r="8815" spans="1:14">
      <c r="A8815" s="12">
        <v>28415015</v>
      </c>
      <c r="B8815" s="1" t="s">
        <v>2300</v>
      </c>
      <c r="C8815" s="12">
        <v>284150</v>
      </c>
      <c r="D8815" s="1" t="s">
        <v>220</v>
      </c>
      <c r="E8815" s="12">
        <v>2841</v>
      </c>
      <c r="F8815" s="1" t="s">
        <v>147</v>
      </c>
      <c r="G8815" s="12">
        <v>28</v>
      </c>
      <c r="H8815" s="1" t="s">
        <v>118</v>
      </c>
      <c r="I8815" s="1" t="s">
        <v>12</v>
      </c>
      <c r="J8815" s="1" t="s">
        <v>11</v>
      </c>
      <c r="K8815" s="1">
        <v>0</v>
      </c>
      <c r="L8815" s="1">
        <v>0</v>
      </c>
      <c r="M8815" s="1">
        <v>68820</v>
      </c>
      <c r="N8815" s="1">
        <v>7274</v>
      </c>
    </row>
    <row r="8816" spans="1:14">
      <c r="A8816" s="12">
        <v>86071110</v>
      </c>
      <c r="B8816" s="1" t="s">
        <v>12958</v>
      </c>
      <c r="C8816" s="12">
        <v>860711</v>
      </c>
      <c r="D8816" s="1" t="s">
        <v>12957</v>
      </c>
      <c r="E8816" s="12">
        <v>8607</v>
      </c>
      <c r="F8816" s="1" t="s">
        <v>1733</v>
      </c>
      <c r="G8816" s="12">
        <v>86</v>
      </c>
      <c r="H8816" s="1" t="s">
        <v>1732</v>
      </c>
      <c r="I8816" s="1" t="s">
        <v>272</v>
      </c>
      <c r="J8816" s="1" t="s">
        <v>271</v>
      </c>
      <c r="K8816" s="1">
        <v>0</v>
      </c>
      <c r="L8816" s="1">
        <v>0</v>
      </c>
      <c r="M8816" s="1">
        <v>68665</v>
      </c>
      <c r="N8816" s="1">
        <v>11169</v>
      </c>
    </row>
    <row r="8817" spans="1:14">
      <c r="A8817" s="12">
        <v>60052100</v>
      </c>
      <c r="B8817" s="1" t="s">
        <v>12956</v>
      </c>
      <c r="C8817" s="12">
        <v>600521</v>
      </c>
      <c r="D8817" s="1" t="s">
        <v>12955</v>
      </c>
      <c r="E8817" s="12">
        <v>6005</v>
      </c>
      <c r="F8817" s="1" t="s">
        <v>162</v>
      </c>
      <c r="G8817" s="12">
        <v>60</v>
      </c>
      <c r="H8817" s="1" t="s">
        <v>161</v>
      </c>
      <c r="I8817" s="1" t="s">
        <v>2</v>
      </c>
      <c r="J8817" s="1" t="s">
        <v>1</v>
      </c>
      <c r="K8817" s="1">
        <v>0</v>
      </c>
      <c r="L8817" s="1">
        <v>0</v>
      </c>
      <c r="M8817" s="1">
        <v>68653</v>
      </c>
      <c r="N8817" s="1">
        <v>7981</v>
      </c>
    </row>
    <row r="8818" spans="1:14">
      <c r="A8818" s="12">
        <v>51082000</v>
      </c>
      <c r="B8818" s="1" t="s">
        <v>12954</v>
      </c>
      <c r="C8818" s="12">
        <v>510820</v>
      </c>
      <c r="D8818" s="1" t="s">
        <v>12953</v>
      </c>
      <c r="E8818" s="12">
        <v>5108</v>
      </c>
      <c r="F8818" s="1" t="s">
        <v>12952</v>
      </c>
      <c r="G8818" s="12">
        <v>51</v>
      </c>
      <c r="H8818" s="1" t="s">
        <v>884</v>
      </c>
      <c r="I8818" s="1" t="s">
        <v>2</v>
      </c>
      <c r="J8818" s="1" t="s">
        <v>1</v>
      </c>
      <c r="K8818" s="1">
        <v>0</v>
      </c>
      <c r="L8818" s="1">
        <v>0</v>
      </c>
      <c r="M8818" s="1">
        <v>68211</v>
      </c>
      <c r="N8818" s="1">
        <v>473</v>
      </c>
    </row>
    <row r="8819" spans="1:14">
      <c r="A8819" s="12">
        <v>74093111</v>
      </c>
      <c r="B8819" s="1" t="s">
        <v>12951</v>
      </c>
      <c r="C8819" s="12">
        <v>740931</v>
      </c>
      <c r="D8819" s="1" t="s">
        <v>10916</v>
      </c>
      <c r="E8819" s="12">
        <v>7409</v>
      </c>
      <c r="F8819" s="1" t="s">
        <v>1511</v>
      </c>
      <c r="G8819" s="12">
        <v>74</v>
      </c>
      <c r="H8819" s="1" t="s">
        <v>491</v>
      </c>
      <c r="I8819" s="1" t="s">
        <v>107</v>
      </c>
      <c r="J8819" s="1" t="s">
        <v>106</v>
      </c>
      <c r="K8819" s="1">
        <v>0</v>
      </c>
      <c r="L8819" s="1">
        <v>0</v>
      </c>
      <c r="M8819" s="1">
        <v>68023</v>
      </c>
      <c r="N8819" s="1">
        <v>8195</v>
      </c>
    </row>
    <row r="8820" spans="1:14">
      <c r="A8820" s="12">
        <v>29159010</v>
      </c>
      <c r="B8820" s="1" t="s">
        <v>12950</v>
      </c>
      <c r="C8820" s="12">
        <v>291590</v>
      </c>
      <c r="D8820" s="1" t="s">
        <v>1466</v>
      </c>
      <c r="E8820" s="12">
        <v>2915</v>
      </c>
      <c r="F8820" s="1" t="s">
        <v>346</v>
      </c>
      <c r="G8820" s="12">
        <v>29</v>
      </c>
      <c r="H8820" s="1" t="s">
        <v>13</v>
      </c>
      <c r="I8820" s="1" t="s">
        <v>12</v>
      </c>
      <c r="J8820" s="1" t="s">
        <v>11</v>
      </c>
      <c r="K8820" s="1">
        <v>0</v>
      </c>
      <c r="L8820" s="1">
        <v>0</v>
      </c>
      <c r="M8820" s="1">
        <v>67867</v>
      </c>
      <c r="N8820" s="1">
        <v>21500</v>
      </c>
    </row>
    <row r="8821" spans="1:14">
      <c r="A8821" s="12">
        <v>29333981</v>
      </c>
      <c r="B8821" s="1" t="s">
        <v>659</v>
      </c>
      <c r="C8821" s="12">
        <v>293339</v>
      </c>
      <c r="D8821" s="1" t="s">
        <v>68</v>
      </c>
      <c r="E8821" s="12">
        <v>2933</v>
      </c>
      <c r="F8821" s="1" t="s">
        <v>67</v>
      </c>
      <c r="G8821" s="12">
        <v>29</v>
      </c>
      <c r="H8821" s="1" t="s">
        <v>13</v>
      </c>
      <c r="I8821" s="1" t="s">
        <v>12</v>
      </c>
      <c r="J8821" s="1" t="s">
        <v>11</v>
      </c>
      <c r="K8821" s="1">
        <v>0</v>
      </c>
      <c r="L8821" s="1">
        <v>0</v>
      </c>
      <c r="M8821" s="1">
        <v>67291</v>
      </c>
      <c r="N8821" s="1">
        <v>11</v>
      </c>
    </row>
    <row r="8822" spans="1:14">
      <c r="A8822" s="12">
        <v>37012020</v>
      </c>
      <c r="B8822" s="1" t="s">
        <v>2400</v>
      </c>
      <c r="C8822" s="12">
        <v>370120</v>
      </c>
      <c r="D8822" s="1" t="s">
        <v>2399</v>
      </c>
      <c r="E8822" s="12">
        <v>3701</v>
      </c>
      <c r="F8822" s="1" t="s">
        <v>2398</v>
      </c>
      <c r="G8822" s="12">
        <v>37</v>
      </c>
      <c r="H8822" s="1" t="s">
        <v>1090</v>
      </c>
      <c r="I8822" s="1" t="s">
        <v>12</v>
      </c>
      <c r="J8822" s="1" t="s">
        <v>11</v>
      </c>
      <c r="K8822" s="1">
        <v>0</v>
      </c>
      <c r="L8822" s="1">
        <v>0</v>
      </c>
      <c r="M8822" s="1">
        <v>66878</v>
      </c>
      <c r="N8822" s="1">
        <v>1058</v>
      </c>
    </row>
    <row r="8823" spans="1:14">
      <c r="A8823" s="12">
        <v>84581910</v>
      </c>
      <c r="B8823" s="1" t="s">
        <v>12949</v>
      </c>
      <c r="C8823" s="12">
        <v>845819</v>
      </c>
      <c r="D8823" s="1" t="s">
        <v>9956</v>
      </c>
      <c r="E8823" s="12">
        <v>8458</v>
      </c>
      <c r="F8823" s="1" t="s">
        <v>3781</v>
      </c>
      <c r="G8823" s="12">
        <v>84</v>
      </c>
      <c r="H8823" s="1" t="s">
        <v>28</v>
      </c>
      <c r="I8823" s="1" t="s">
        <v>27</v>
      </c>
      <c r="J8823" s="1" t="s">
        <v>26</v>
      </c>
      <c r="K8823" s="1">
        <v>0</v>
      </c>
      <c r="L8823" s="1">
        <v>0</v>
      </c>
      <c r="M8823" s="1">
        <v>66667</v>
      </c>
      <c r="N8823" s="1">
        <v>33900</v>
      </c>
    </row>
    <row r="8824" spans="1:14">
      <c r="A8824" s="12">
        <v>60063230</v>
      </c>
      <c r="B8824" s="1" t="s">
        <v>2433</v>
      </c>
      <c r="C8824" s="12">
        <v>600632</v>
      </c>
      <c r="D8824" s="1" t="s">
        <v>2432</v>
      </c>
      <c r="E8824" s="12">
        <v>6006</v>
      </c>
      <c r="F8824" s="1" t="s">
        <v>173</v>
      </c>
      <c r="G8824" s="12">
        <v>60</v>
      </c>
      <c r="H8824" s="1" t="s">
        <v>161</v>
      </c>
      <c r="I8824" s="1" t="s">
        <v>2</v>
      </c>
      <c r="J8824" s="1" t="s">
        <v>1</v>
      </c>
      <c r="K8824" s="1">
        <v>0</v>
      </c>
      <c r="L8824" s="1">
        <v>0</v>
      </c>
      <c r="M8824" s="1">
        <v>66273</v>
      </c>
      <c r="N8824" s="1">
        <v>2186</v>
      </c>
    </row>
    <row r="8825" spans="1:14">
      <c r="A8825" s="12">
        <v>72189100</v>
      </c>
      <c r="B8825" s="1" t="s">
        <v>2317</v>
      </c>
      <c r="C8825" s="12">
        <v>721891</v>
      </c>
      <c r="D8825" s="1" t="s">
        <v>2316</v>
      </c>
      <c r="E8825" s="12">
        <v>7218</v>
      </c>
      <c r="F8825" s="1" t="s">
        <v>2315</v>
      </c>
      <c r="G8825" s="12">
        <v>72</v>
      </c>
      <c r="H8825" s="1" t="s">
        <v>436</v>
      </c>
      <c r="I8825" s="1" t="s">
        <v>107</v>
      </c>
      <c r="J8825" s="1" t="s">
        <v>106</v>
      </c>
      <c r="K8825" s="1">
        <v>0</v>
      </c>
      <c r="L8825" s="1">
        <v>0</v>
      </c>
      <c r="M8825" s="1">
        <v>65688</v>
      </c>
      <c r="N8825" s="1">
        <v>2294</v>
      </c>
    </row>
    <row r="8826" spans="1:14">
      <c r="A8826" s="12">
        <v>97052100</v>
      </c>
      <c r="B8826" s="1" t="s">
        <v>12948</v>
      </c>
      <c r="C8826" s="12">
        <v>970521</v>
      </c>
      <c r="D8826" s="1" t="s">
        <v>12947</v>
      </c>
      <c r="E8826" s="12">
        <v>9705</v>
      </c>
      <c r="F8826" s="1" t="s">
        <v>2231</v>
      </c>
      <c r="G8826" s="12">
        <v>97</v>
      </c>
      <c r="H8826" s="1" t="s">
        <v>2229</v>
      </c>
      <c r="I8826" s="1" t="s">
        <v>2230</v>
      </c>
      <c r="J8826" s="1" t="s">
        <v>2229</v>
      </c>
      <c r="K8826" s="1">
        <v>0</v>
      </c>
      <c r="L8826" s="1">
        <v>0</v>
      </c>
      <c r="M8826" s="1">
        <v>65052</v>
      </c>
      <c r="N8826" s="1">
        <v>20</v>
      </c>
    </row>
    <row r="8827" spans="1:14">
      <c r="A8827" s="12">
        <v>40013000</v>
      </c>
      <c r="B8827" s="1" t="s">
        <v>731</v>
      </c>
      <c r="C8827" s="12">
        <v>400130</v>
      </c>
      <c r="D8827" s="1" t="s">
        <v>731</v>
      </c>
      <c r="E8827" s="12">
        <v>4001</v>
      </c>
      <c r="F8827" s="1" t="s">
        <v>730</v>
      </c>
      <c r="G8827" s="12">
        <v>40</v>
      </c>
      <c r="H8827" s="1" t="s">
        <v>422</v>
      </c>
      <c r="I8827" s="1" t="s">
        <v>37</v>
      </c>
      <c r="J8827" s="1" t="s">
        <v>36</v>
      </c>
      <c r="K8827" s="1">
        <v>0</v>
      </c>
      <c r="L8827" s="1">
        <v>0</v>
      </c>
      <c r="M8827" s="1">
        <v>64565</v>
      </c>
      <c r="N8827" s="1">
        <v>416</v>
      </c>
    </row>
    <row r="8828" spans="1:14">
      <c r="A8828" s="12">
        <v>46012200</v>
      </c>
      <c r="B8828" s="1" t="s">
        <v>12946</v>
      </c>
      <c r="C8828" s="12">
        <v>460122</v>
      </c>
      <c r="D8828" s="1" t="s">
        <v>12945</v>
      </c>
      <c r="E8828" s="12">
        <v>4601</v>
      </c>
      <c r="F8828" s="1" t="s">
        <v>5858</v>
      </c>
      <c r="G8828" s="12">
        <v>46</v>
      </c>
      <c r="H8828" s="1" t="s">
        <v>5857</v>
      </c>
      <c r="I8828" s="1" t="s">
        <v>1129</v>
      </c>
      <c r="J8828" s="1" t="s">
        <v>1128</v>
      </c>
      <c r="K8828" s="1">
        <v>0</v>
      </c>
      <c r="L8828" s="1">
        <v>0</v>
      </c>
      <c r="M8828" s="1">
        <v>63924</v>
      </c>
      <c r="N8828" s="1">
        <v>16203</v>
      </c>
    </row>
    <row r="8829" spans="1:14">
      <c r="A8829" s="12">
        <v>92019000</v>
      </c>
      <c r="B8829" s="1" t="s">
        <v>12944</v>
      </c>
      <c r="C8829" s="12">
        <v>920190</v>
      </c>
      <c r="D8829" s="1" t="s">
        <v>12943</v>
      </c>
      <c r="E8829" s="12">
        <v>9201</v>
      </c>
      <c r="F8829" s="1" t="s">
        <v>3329</v>
      </c>
      <c r="G8829" s="12">
        <v>92</v>
      </c>
      <c r="H8829" s="1" t="s">
        <v>1814</v>
      </c>
      <c r="I8829" s="1" t="s">
        <v>49</v>
      </c>
      <c r="J8829" s="1" t="s">
        <v>48</v>
      </c>
      <c r="K8829" s="1">
        <v>0</v>
      </c>
      <c r="L8829" s="1">
        <v>0</v>
      </c>
      <c r="M8829" s="1">
        <v>63729</v>
      </c>
      <c r="N8829" s="1">
        <v>4164</v>
      </c>
    </row>
    <row r="8830" spans="1:14">
      <c r="A8830" s="12">
        <v>84798300</v>
      </c>
      <c r="B8830" s="1" t="s">
        <v>12942</v>
      </c>
      <c r="C8830" s="12">
        <v>847983</v>
      </c>
      <c r="D8830" s="1" t="s">
        <v>12942</v>
      </c>
      <c r="E8830" s="12">
        <v>8479</v>
      </c>
      <c r="F8830" s="1" t="s">
        <v>310</v>
      </c>
      <c r="G8830" s="12">
        <v>84</v>
      </c>
      <c r="H8830" s="1" t="s">
        <v>28</v>
      </c>
      <c r="I8830" s="1" t="s">
        <v>27</v>
      </c>
      <c r="J8830" s="1" t="s">
        <v>26</v>
      </c>
      <c r="K8830" s="1">
        <v>0</v>
      </c>
      <c r="L8830" s="1">
        <v>0</v>
      </c>
      <c r="M8830" s="1">
        <v>63170</v>
      </c>
      <c r="N8830" s="1">
        <v>2126</v>
      </c>
    </row>
    <row r="8831" spans="1:14">
      <c r="A8831" s="12">
        <v>85414210</v>
      </c>
      <c r="B8831" s="1" t="s">
        <v>12941</v>
      </c>
      <c r="C8831" s="12">
        <v>854142</v>
      </c>
      <c r="D8831" s="1" t="s">
        <v>788</v>
      </c>
      <c r="E8831" s="12">
        <v>8541</v>
      </c>
      <c r="F8831" s="1" t="s">
        <v>390</v>
      </c>
      <c r="G8831" s="12">
        <v>85</v>
      </c>
      <c r="H8831" s="1" t="s">
        <v>102</v>
      </c>
      <c r="I8831" s="1" t="s">
        <v>27</v>
      </c>
      <c r="J8831" s="1" t="s">
        <v>26</v>
      </c>
      <c r="K8831" s="1">
        <v>0</v>
      </c>
      <c r="L8831" s="1">
        <v>0</v>
      </c>
      <c r="M8831" s="1">
        <v>63132</v>
      </c>
      <c r="N8831" s="1">
        <v>3168</v>
      </c>
    </row>
    <row r="8832" spans="1:14">
      <c r="A8832" s="12">
        <v>29209032</v>
      </c>
      <c r="B8832" s="1" t="s">
        <v>981</v>
      </c>
      <c r="C8832" s="12">
        <v>292090</v>
      </c>
      <c r="D8832" s="1" t="s">
        <v>555</v>
      </c>
      <c r="E8832" s="12">
        <v>2920</v>
      </c>
      <c r="F8832" s="1" t="s">
        <v>87</v>
      </c>
      <c r="G8832" s="12">
        <v>29</v>
      </c>
      <c r="H8832" s="1" t="s">
        <v>13</v>
      </c>
      <c r="I8832" s="1" t="s">
        <v>12</v>
      </c>
      <c r="J8832" s="1" t="s">
        <v>11</v>
      </c>
      <c r="K8832" s="1">
        <v>0</v>
      </c>
      <c r="L8832" s="1">
        <v>0</v>
      </c>
      <c r="M8832" s="1">
        <v>62912</v>
      </c>
      <c r="N8832" s="1">
        <v>801</v>
      </c>
    </row>
    <row r="8833" spans="1:14">
      <c r="A8833" s="12">
        <v>85409190</v>
      </c>
      <c r="B8833" s="1" t="s">
        <v>2414</v>
      </c>
      <c r="C8833" s="12">
        <v>854091</v>
      </c>
      <c r="D8833" s="1" t="s">
        <v>2413</v>
      </c>
      <c r="E8833" s="12">
        <v>8540</v>
      </c>
      <c r="F8833" s="1" t="s">
        <v>1194</v>
      </c>
      <c r="G8833" s="12">
        <v>85</v>
      </c>
      <c r="H8833" s="1" t="s">
        <v>102</v>
      </c>
      <c r="I8833" s="1" t="s">
        <v>27</v>
      </c>
      <c r="J8833" s="1" t="s">
        <v>26</v>
      </c>
      <c r="K8833" s="1">
        <v>0</v>
      </c>
      <c r="L8833" s="1">
        <v>0</v>
      </c>
      <c r="M8833" s="1">
        <v>62344</v>
      </c>
      <c r="N8833" s="1">
        <v>16</v>
      </c>
    </row>
    <row r="8834" spans="1:14">
      <c r="A8834" s="12">
        <v>28416930</v>
      </c>
      <c r="B8834" s="1" t="s">
        <v>243</v>
      </c>
      <c r="C8834" s="12">
        <v>284169</v>
      </c>
      <c r="D8834" s="1" t="s">
        <v>242</v>
      </c>
      <c r="E8834" s="12">
        <v>2841</v>
      </c>
      <c r="F8834" s="1" t="s">
        <v>147</v>
      </c>
      <c r="G8834" s="12">
        <v>28</v>
      </c>
      <c r="H8834" s="1" t="s">
        <v>118</v>
      </c>
      <c r="I8834" s="1" t="s">
        <v>12</v>
      </c>
      <c r="J8834" s="1" t="s">
        <v>11</v>
      </c>
      <c r="K8834" s="1">
        <v>0</v>
      </c>
      <c r="L8834" s="1">
        <v>0</v>
      </c>
      <c r="M8834" s="1">
        <v>61811</v>
      </c>
      <c r="N8834" s="1">
        <v>8575</v>
      </c>
    </row>
    <row r="8835" spans="1:14">
      <c r="A8835" s="12">
        <v>29211911</v>
      </c>
      <c r="B8835" s="1" t="s">
        <v>897</v>
      </c>
      <c r="C8835" s="12">
        <v>292119</v>
      </c>
      <c r="D8835" s="1" t="s">
        <v>896</v>
      </c>
      <c r="E8835" s="12">
        <v>2921</v>
      </c>
      <c r="F8835" s="1" t="s">
        <v>73</v>
      </c>
      <c r="G8835" s="12">
        <v>29</v>
      </c>
      <c r="H8835" s="1" t="s">
        <v>13</v>
      </c>
      <c r="I8835" s="1" t="s">
        <v>12</v>
      </c>
      <c r="J8835" s="1" t="s">
        <v>11</v>
      </c>
      <c r="K8835" s="1">
        <v>0</v>
      </c>
      <c r="L8835" s="1">
        <v>0</v>
      </c>
      <c r="M8835" s="1">
        <v>61056</v>
      </c>
      <c r="N8835" s="1">
        <v>5790</v>
      </c>
    </row>
    <row r="8836" spans="1:14">
      <c r="A8836" s="12">
        <v>41133000</v>
      </c>
      <c r="B8836" s="1" t="s">
        <v>2613</v>
      </c>
      <c r="C8836" s="12">
        <v>411330</v>
      </c>
      <c r="D8836" s="1" t="s">
        <v>2612</v>
      </c>
      <c r="E8836" s="12">
        <v>4113</v>
      </c>
      <c r="F8836" s="1" t="s">
        <v>2611</v>
      </c>
      <c r="G8836" s="12">
        <v>41</v>
      </c>
      <c r="H8836" s="1" t="s">
        <v>2610</v>
      </c>
      <c r="I8836" s="1" t="s">
        <v>2609</v>
      </c>
      <c r="J8836" s="1" t="s">
        <v>2608</v>
      </c>
      <c r="K8836" s="1">
        <v>0</v>
      </c>
      <c r="L8836" s="1">
        <v>0</v>
      </c>
      <c r="M8836" s="1">
        <v>61006</v>
      </c>
      <c r="N8836" s="1">
        <v>230</v>
      </c>
    </row>
    <row r="8837" spans="1:14">
      <c r="A8837" s="12">
        <v>55144100</v>
      </c>
      <c r="B8837" s="1" t="s">
        <v>12940</v>
      </c>
      <c r="C8837" s="12">
        <v>551441</v>
      </c>
      <c r="D8837" s="1" t="s">
        <v>12939</v>
      </c>
      <c r="E8837" s="12">
        <v>5514</v>
      </c>
      <c r="F8837" s="1" t="s">
        <v>664</v>
      </c>
      <c r="G8837" s="12">
        <v>55</v>
      </c>
      <c r="H8837" s="1" t="s">
        <v>282</v>
      </c>
      <c r="I8837" s="1" t="s">
        <v>2</v>
      </c>
      <c r="J8837" s="1" t="s">
        <v>1</v>
      </c>
      <c r="K8837" s="1">
        <v>0</v>
      </c>
      <c r="L8837" s="1">
        <v>0</v>
      </c>
      <c r="M8837" s="1">
        <v>60985</v>
      </c>
      <c r="N8837" s="1">
        <v>4750</v>
      </c>
    </row>
    <row r="8838" spans="1:14">
      <c r="A8838" s="12">
        <v>73221100</v>
      </c>
      <c r="B8838" s="1" t="s">
        <v>2335</v>
      </c>
      <c r="C8838" s="12">
        <v>732211</v>
      </c>
      <c r="D8838" s="1" t="s">
        <v>2334</v>
      </c>
      <c r="E8838" s="12">
        <v>7322</v>
      </c>
      <c r="F8838" s="1" t="s">
        <v>2333</v>
      </c>
      <c r="G8838" s="12">
        <v>73</v>
      </c>
      <c r="H8838" s="1" t="s">
        <v>108</v>
      </c>
      <c r="I8838" s="1" t="s">
        <v>107</v>
      </c>
      <c r="J8838" s="1" t="s">
        <v>106</v>
      </c>
      <c r="K8838" s="1">
        <v>0</v>
      </c>
      <c r="L8838" s="1">
        <v>0</v>
      </c>
      <c r="M8838" s="1">
        <v>60705</v>
      </c>
      <c r="N8838" s="1">
        <v>8363</v>
      </c>
    </row>
    <row r="8839" spans="1:14">
      <c r="A8839" s="12">
        <v>55029010</v>
      </c>
      <c r="B8839" s="1" t="s">
        <v>12938</v>
      </c>
      <c r="C8839" s="12">
        <v>550290</v>
      </c>
      <c r="D8839" s="1" t="s">
        <v>12937</v>
      </c>
      <c r="E8839" s="12">
        <v>5502</v>
      </c>
      <c r="F8839" s="1" t="s">
        <v>3537</v>
      </c>
      <c r="G8839" s="12">
        <v>55</v>
      </c>
      <c r="H8839" s="1" t="s">
        <v>282</v>
      </c>
      <c r="I8839" s="1" t="s">
        <v>2</v>
      </c>
      <c r="J8839" s="1" t="s">
        <v>1</v>
      </c>
      <c r="K8839" s="1">
        <v>0</v>
      </c>
      <c r="L8839" s="1">
        <v>0</v>
      </c>
      <c r="M8839" s="1">
        <v>60577</v>
      </c>
      <c r="N8839" s="1">
        <v>18792</v>
      </c>
    </row>
    <row r="8840" spans="1:14">
      <c r="A8840" s="12">
        <v>37029700</v>
      </c>
      <c r="B8840" s="1" t="s">
        <v>1730</v>
      </c>
      <c r="C8840" s="12">
        <v>370297</v>
      </c>
      <c r="D8840" s="1" t="s">
        <v>1730</v>
      </c>
      <c r="E8840" s="12">
        <v>3702</v>
      </c>
      <c r="F8840" s="1" t="s">
        <v>1091</v>
      </c>
      <c r="G8840" s="12">
        <v>37</v>
      </c>
      <c r="H8840" s="1" t="s">
        <v>1090</v>
      </c>
      <c r="I8840" s="1" t="s">
        <v>12</v>
      </c>
      <c r="J8840" s="1" t="s">
        <v>11</v>
      </c>
      <c r="K8840" s="1">
        <v>0</v>
      </c>
      <c r="L8840" s="1">
        <v>0</v>
      </c>
      <c r="M8840" s="1">
        <v>60108</v>
      </c>
      <c r="N8840" s="1">
        <v>407</v>
      </c>
    </row>
    <row r="8841" spans="1:14">
      <c r="A8841" s="13" t="s">
        <v>12936</v>
      </c>
      <c r="B8841" s="1" t="s">
        <v>12934</v>
      </c>
      <c r="C8841" s="13" t="s">
        <v>12935</v>
      </c>
      <c r="D8841" s="1" t="s">
        <v>12934</v>
      </c>
      <c r="E8841" s="13" t="s">
        <v>3656</v>
      </c>
      <c r="F8841" s="1" t="s">
        <v>3655</v>
      </c>
      <c r="G8841" s="13" t="s">
        <v>206</v>
      </c>
      <c r="H8841" s="1" t="s">
        <v>205</v>
      </c>
      <c r="I8841" s="1" t="s">
        <v>204</v>
      </c>
      <c r="J8841" s="1" t="s">
        <v>203</v>
      </c>
      <c r="K8841" s="1">
        <v>0</v>
      </c>
      <c r="L8841" s="1">
        <v>0</v>
      </c>
      <c r="M8841" s="1">
        <v>59595</v>
      </c>
      <c r="N8841" s="1">
        <v>3500</v>
      </c>
    </row>
    <row r="8842" spans="1:14">
      <c r="A8842" s="12">
        <v>29171323</v>
      </c>
      <c r="B8842" s="1" t="s">
        <v>95</v>
      </c>
      <c r="C8842" s="12">
        <v>291713</v>
      </c>
      <c r="D8842" s="1" t="s">
        <v>94</v>
      </c>
      <c r="E8842" s="12">
        <v>2917</v>
      </c>
      <c r="F8842" s="1" t="s">
        <v>93</v>
      </c>
      <c r="G8842" s="12">
        <v>29</v>
      </c>
      <c r="H8842" s="1" t="s">
        <v>13</v>
      </c>
      <c r="I8842" s="1" t="s">
        <v>12</v>
      </c>
      <c r="J8842" s="1" t="s">
        <v>11</v>
      </c>
      <c r="K8842" s="1">
        <v>0</v>
      </c>
      <c r="L8842" s="1">
        <v>0</v>
      </c>
      <c r="M8842" s="1">
        <v>59510</v>
      </c>
      <c r="N8842" s="1">
        <v>8141</v>
      </c>
    </row>
    <row r="8843" spans="1:14">
      <c r="A8843" s="12">
        <v>29333945</v>
      </c>
      <c r="B8843" s="1" t="s">
        <v>798</v>
      </c>
      <c r="C8843" s="12">
        <v>293339</v>
      </c>
      <c r="D8843" s="1" t="s">
        <v>68</v>
      </c>
      <c r="E8843" s="12">
        <v>2933</v>
      </c>
      <c r="F8843" s="1" t="s">
        <v>67</v>
      </c>
      <c r="G8843" s="12">
        <v>29</v>
      </c>
      <c r="H8843" s="1" t="s">
        <v>13</v>
      </c>
      <c r="I8843" s="1" t="s">
        <v>12</v>
      </c>
      <c r="J8843" s="1" t="s">
        <v>11</v>
      </c>
      <c r="K8843" s="1">
        <v>0</v>
      </c>
      <c r="L8843" s="1">
        <v>0</v>
      </c>
      <c r="M8843" s="1">
        <v>59307</v>
      </c>
      <c r="N8843" s="1">
        <v>1150</v>
      </c>
    </row>
    <row r="8844" spans="1:14">
      <c r="A8844" s="12">
        <v>17024010</v>
      </c>
      <c r="B8844" s="1" t="s">
        <v>2581</v>
      </c>
      <c r="C8844" s="12">
        <v>170240</v>
      </c>
      <c r="D8844" s="1" t="s">
        <v>2518</v>
      </c>
      <c r="E8844" s="12">
        <v>1702</v>
      </c>
      <c r="F8844" s="1" t="s">
        <v>2517</v>
      </c>
      <c r="G8844" s="12">
        <v>17</v>
      </c>
      <c r="H8844" s="1" t="s">
        <v>2516</v>
      </c>
      <c r="I8844" s="1" t="s">
        <v>751</v>
      </c>
      <c r="J8844" s="1" t="s">
        <v>750</v>
      </c>
      <c r="K8844" s="1">
        <v>0</v>
      </c>
      <c r="L8844" s="1">
        <v>0</v>
      </c>
      <c r="M8844" s="1">
        <v>58983</v>
      </c>
      <c r="N8844" s="1">
        <v>7380</v>
      </c>
    </row>
    <row r="8845" spans="1:14">
      <c r="A8845" s="12">
        <v>38249954</v>
      </c>
      <c r="B8845" s="1" t="s">
        <v>2511</v>
      </c>
      <c r="C8845" s="12">
        <v>382499</v>
      </c>
      <c r="D8845" s="1" t="s">
        <v>822</v>
      </c>
      <c r="E8845" s="12">
        <v>3824</v>
      </c>
      <c r="F8845" s="1" t="s">
        <v>821</v>
      </c>
      <c r="G8845" s="12">
        <v>38</v>
      </c>
      <c r="H8845" s="1" t="s">
        <v>244</v>
      </c>
      <c r="I8845" s="1" t="s">
        <v>12</v>
      </c>
      <c r="J8845" s="1" t="s">
        <v>11</v>
      </c>
      <c r="K8845" s="1">
        <v>0</v>
      </c>
      <c r="L8845" s="1">
        <v>0</v>
      </c>
      <c r="M8845" s="1">
        <v>58962</v>
      </c>
      <c r="N8845" s="1">
        <v>4277</v>
      </c>
    </row>
    <row r="8846" spans="1:14">
      <c r="A8846" s="12">
        <v>55069000</v>
      </c>
      <c r="B8846" s="1" t="s">
        <v>1497</v>
      </c>
      <c r="C8846" s="12">
        <v>550690</v>
      </c>
      <c r="D8846" s="1" t="s">
        <v>1496</v>
      </c>
      <c r="E8846" s="12">
        <v>5506</v>
      </c>
      <c r="F8846" s="1" t="s">
        <v>1495</v>
      </c>
      <c r="G8846" s="12">
        <v>55</v>
      </c>
      <c r="H8846" s="1" t="s">
        <v>282</v>
      </c>
      <c r="I8846" s="1" t="s">
        <v>2</v>
      </c>
      <c r="J8846" s="1" t="s">
        <v>1</v>
      </c>
      <c r="K8846" s="1">
        <v>0</v>
      </c>
      <c r="L8846" s="1">
        <v>0</v>
      </c>
      <c r="M8846" s="1">
        <v>58450</v>
      </c>
      <c r="N8846" s="1">
        <v>22175</v>
      </c>
    </row>
    <row r="8847" spans="1:14">
      <c r="A8847" s="12">
        <v>84433291</v>
      </c>
      <c r="B8847" s="1" t="s">
        <v>12933</v>
      </c>
      <c r="C8847" s="12">
        <v>844332</v>
      </c>
      <c r="D8847" s="1" t="s">
        <v>739</v>
      </c>
      <c r="E8847" s="12">
        <v>8443</v>
      </c>
      <c r="F8847" s="1" t="s">
        <v>738</v>
      </c>
      <c r="G8847" s="12">
        <v>84</v>
      </c>
      <c r="H8847" s="1" t="s">
        <v>28</v>
      </c>
      <c r="I8847" s="1" t="s">
        <v>27</v>
      </c>
      <c r="J8847" s="1" t="s">
        <v>26</v>
      </c>
      <c r="K8847" s="1">
        <v>0</v>
      </c>
      <c r="L8847" s="1">
        <v>0</v>
      </c>
      <c r="M8847" s="1">
        <v>58165</v>
      </c>
      <c r="N8847" s="1">
        <v>905</v>
      </c>
    </row>
    <row r="8848" spans="1:14">
      <c r="A8848" s="12">
        <v>32019019</v>
      </c>
      <c r="B8848" s="1" t="s">
        <v>12932</v>
      </c>
      <c r="C8848" s="12">
        <v>320190</v>
      </c>
      <c r="D8848" s="1" t="s">
        <v>1114</v>
      </c>
      <c r="E8848" s="12">
        <v>3201</v>
      </c>
      <c r="F8848" s="1" t="s">
        <v>1113</v>
      </c>
      <c r="G8848" s="12">
        <v>32</v>
      </c>
      <c r="H8848" s="1" t="s">
        <v>1112</v>
      </c>
      <c r="I8848" s="1" t="s">
        <v>12</v>
      </c>
      <c r="J8848" s="1" t="s">
        <v>11</v>
      </c>
      <c r="K8848" s="1">
        <v>0</v>
      </c>
      <c r="L8848" s="1">
        <v>0</v>
      </c>
      <c r="M8848" s="1">
        <v>57154</v>
      </c>
      <c r="N8848" s="1">
        <v>52700</v>
      </c>
    </row>
    <row r="8849" spans="1:14">
      <c r="A8849" s="12">
        <v>89032300</v>
      </c>
      <c r="B8849" s="1" t="s">
        <v>12931</v>
      </c>
      <c r="C8849" s="12">
        <v>890323</v>
      </c>
      <c r="D8849" s="1" t="s">
        <v>12930</v>
      </c>
      <c r="E8849" s="12">
        <v>8903</v>
      </c>
      <c r="F8849" s="1" t="s">
        <v>1976</v>
      </c>
      <c r="G8849" s="12">
        <v>89</v>
      </c>
      <c r="H8849" s="1" t="s">
        <v>1975</v>
      </c>
      <c r="I8849" s="1" t="s">
        <v>272</v>
      </c>
      <c r="J8849" s="1" t="s">
        <v>271</v>
      </c>
      <c r="K8849" s="1">
        <v>0</v>
      </c>
      <c r="L8849" s="1">
        <v>0</v>
      </c>
      <c r="M8849" s="1">
        <v>57126</v>
      </c>
      <c r="N8849" s="1">
        <v>102000</v>
      </c>
    </row>
    <row r="8850" spans="1:14">
      <c r="A8850" s="12">
        <v>48103210</v>
      </c>
      <c r="B8850" s="1" t="s">
        <v>12929</v>
      </c>
      <c r="C8850" s="12">
        <v>481032</v>
      </c>
      <c r="D8850" s="1" t="s">
        <v>3397</v>
      </c>
      <c r="E8850" s="12">
        <v>4810</v>
      </c>
      <c r="F8850" s="1" t="s">
        <v>20</v>
      </c>
      <c r="G8850" s="12">
        <v>48</v>
      </c>
      <c r="H8850" s="1" t="s">
        <v>19</v>
      </c>
      <c r="I8850" s="1" t="s">
        <v>18</v>
      </c>
      <c r="J8850" s="1" t="s">
        <v>17</v>
      </c>
      <c r="K8850" s="1">
        <v>0</v>
      </c>
      <c r="L8850" s="1">
        <v>0</v>
      </c>
      <c r="M8850" s="1">
        <v>56695</v>
      </c>
      <c r="N8850" s="1">
        <v>99641</v>
      </c>
    </row>
    <row r="8851" spans="1:14">
      <c r="A8851" s="12">
        <v>29339119</v>
      </c>
      <c r="B8851" s="1" t="s">
        <v>2586</v>
      </c>
      <c r="C8851" s="12">
        <v>293391</v>
      </c>
      <c r="D8851" s="1" t="s">
        <v>667</v>
      </c>
      <c r="E8851" s="12">
        <v>2933</v>
      </c>
      <c r="F8851" s="1" t="s">
        <v>67</v>
      </c>
      <c r="G8851" s="12">
        <v>29</v>
      </c>
      <c r="H8851" s="1" t="s">
        <v>13</v>
      </c>
      <c r="I8851" s="1" t="s">
        <v>12</v>
      </c>
      <c r="J8851" s="1" t="s">
        <v>11</v>
      </c>
      <c r="K8851" s="1">
        <v>0</v>
      </c>
      <c r="L8851" s="1">
        <v>0</v>
      </c>
      <c r="M8851" s="1">
        <v>56500</v>
      </c>
      <c r="N8851" s="1">
        <v>5</v>
      </c>
    </row>
    <row r="8852" spans="1:14">
      <c r="A8852" s="12">
        <v>74101113</v>
      </c>
      <c r="B8852" s="1" t="s">
        <v>805</v>
      </c>
      <c r="C8852" s="12">
        <v>741011</v>
      </c>
      <c r="D8852" s="1" t="s">
        <v>804</v>
      </c>
      <c r="E8852" s="12">
        <v>7410</v>
      </c>
      <c r="F8852" s="1" t="s">
        <v>492</v>
      </c>
      <c r="G8852" s="12">
        <v>74</v>
      </c>
      <c r="H8852" s="1" t="s">
        <v>491</v>
      </c>
      <c r="I8852" s="1" t="s">
        <v>107</v>
      </c>
      <c r="J8852" s="1" t="s">
        <v>106</v>
      </c>
      <c r="K8852" s="1">
        <v>0</v>
      </c>
      <c r="L8852" s="1">
        <v>0</v>
      </c>
      <c r="M8852" s="1">
        <v>56234</v>
      </c>
      <c r="N8852" s="1">
        <v>4012</v>
      </c>
    </row>
    <row r="8853" spans="1:14">
      <c r="A8853" s="12">
        <v>29161929</v>
      </c>
      <c r="B8853" s="1" t="s">
        <v>2003</v>
      </c>
      <c r="C8853" s="12">
        <v>291619</v>
      </c>
      <c r="D8853" s="1" t="s">
        <v>81</v>
      </c>
      <c r="E8853" s="12">
        <v>2916</v>
      </c>
      <c r="F8853" s="1" t="s">
        <v>80</v>
      </c>
      <c r="G8853" s="12">
        <v>29</v>
      </c>
      <c r="H8853" s="1" t="s">
        <v>13</v>
      </c>
      <c r="I8853" s="1" t="s">
        <v>12</v>
      </c>
      <c r="J8853" s="1" t="s">
        <v>11</v>
      </c>
      <c r="K8853" s="1">
        <v>0</v>
      </c>
      <c r="L8853" s="1">
        <v>0</v>
      </c>
      <c r="M8853" s="1">
        <v>56173</v>
      </c>
      <c r="N8853" s="1">
        <v>879</v>
      </c>
    </row>
    <row r="8854" spans="1:14">
      <c r="A8854" s="12">
        <v>44079960</v>
      </c>
      <c r="B8854" s="1" t="s">
        <v>12928</v>
      </c>
      <c r="C8854" s="12">
        <v>440799</v>
      </c>
      <c r="D8854" s="1" t="s">
        <v>11810</v>
      </c>
      <c r="E8854" s="12">
        <v>4407</v>
      </c>
      <c r="F8854" s="1" t="s">
        <v>2204</v>
      </c>
      <c r="G8854" s="12">
        <v>44</v>
      </c>
      <c r="H8854" s="1" t="s">
        <v>2121</v>
      </c>
      <c r="I8854" s="1" t="s">
        <v>1129</v>
      </c>
      <c r="J8854" s="1" t="s">
        <v>1128</v>
      </c>
      <c r="K8854" s="1">
        <v>0</v>
      </c>
      <c r="L8854" s="1">
        <v>0</v>
      </c>
      <c r="M8854" s="1">
        <v>56090</v>
      </c>
      <c r="N8854" s="1">
        <v>30125</v>
      </c>
    </row>
    <row r="8855" spans="1:14">
      <c r="A8855" s="12">
        <v>69029020</v>
      </c>
      <c r="B8855" s="1" t="s">
        <v>12927</v>
      </c>
      <c r="C8855" s="12">
        <v>690290</v>
      </c>
      <c r="D8855" s="1" t="s">
        <v>5009</v>
      </c>
      <c r="E8855" s="12">
        <v>6902</v>
      </c>
      <c r="F8855" s="1" t="s">
        <v>2351</v>
      </c>
      <c r="G8855" s="12">
        <v>69</v>
      </c>
      <c r="H8855" s="1" t="s">
        <v>933</v>
      </c>
      <c r="I8855" s="1" t="s">
        <v>7</v>
      </c>
      <c r="J8855" s="1" t="s">
        <v>6</v>
      </c>
      <c r="K8855" s="1">
        <v>0</v>
      </c>
      <c r="L8855" s="1">
        <v>0</v>
      </c>
      <c r="M8855" s="1">
        <v>55532</v>
      </c>
      <c r="N8855" s="1">
        <v>8142</v>
      </c>
    </row>
    <row r="8856" spans="1:14">
      <c r="A8856" s="12">
        <v>85413011</v>
      </c>
      <c r="B8856" s="1" t="s">
        <v>1254</v>
      </c>
      <c r="C8856" s="12">
        <v>854130</v>
      </c>
      <c r="D8856" s="1" t="s">
        <v>1253</v>
      </c>
      <c r="E8856" s="12">
        <v>8541</v>
      </c>
      <c r="F8856" s="1" t="s">
        <v>390</v>
      </c>
      <c r="G8856" s="12">
        <v>85</v>
      </c>
      <c r="H8856" s="1" t="s">
        <v>102</v>
      </c>
      <c r="I8856" s="1" t="s">
        <v>27</v>
      </c>
      <c r="J8856" s="1" t="s">
        <v>26</v>
      </c>
      <c r="K8856" s="1">
        <v>0</v>
      </c>
      <c r="L8856" s="1">
        <v>0</v>
      </c>
      <c r="M8856" s="1">
        <v>55282</v>
      </c>
      <c r="N8856" s="1">
        <v>315</v>
      </c>
    </row>
    <row r="8857" spans="1:14">
      <c r="A8857" s="12">
        <v>38089422</v>
      </c>
      <c r="B8857" s="1" t="s">
        <v>12926</v>
      </c>
      <c r="C8857" s="12">
        <v>380894</v>
      </c>
      <c r="D8857" s="1" t="s">
        <v>8056</v>
      </c>
      <c r="E8857" s="12">
        <v>3808</v>
      </c>
      <c r="F8857" s="1" t="s">
        <v>288</v>
      </c>
      <c r="G8857" s="12">
        <v>38</v>
      </c>
      <c r="H8857" s="1" t="s">
        <v>244</v>
      </c>
      <c r="I8857" s="1" t="s">
        <v>12</v>
      </c>
      <c r="J8857" s="1" t="s">
        <v>11</v>
      </c>
      <c r="K8857" s="1">
        <v>0</v>
      </c>
      <c r="L8857" s="1">
        <v>0</v>
      </c>
      <c r="M8857" s="1">
        <v>55240</v>
      </c>
      <c r="N8857" s="1">
        <v>8000</v>
      </c>
    </row>
    <row r="8858" spans="1:14">
      <c r="A8858" s="12">
        <v>58041010</v>
      </c>
      <c r="B8858" s="1" t="s">
        <v>12925</v>
      </c>
      <c r="C8858" s="12">
        <v>580410</v>
      </c>
      <c r="D8858" s="1" t="s">
        <v>5080</v>
      </c>
      <c r="E8858" s="12">
        <v>5804</v>
      </c>
      <c r="F8858" s="1" t="s">
        <v>559</v>
      </c>
      <c r="G8858" s="12">
        <v>58</v>
      </c>
      <c r="H8858" s="1" t="s">
        <v>481</v>
      </c>
      <c r="I8858" s="1" t="s">
        <v>2</v>
      </c>
      <c r="J8858" s="1" t="s">
        <v>1</v>
      </c>
      <c r="K8858" s="1">
        <v>0</v>
      </c>
      <c r="L8858" s="1">
        <v>0</v>
      </c>
      <c r="M8858" s="1">
        <v>55219</v>
      </c>
      <c r="N8858" s="1">
        <v>5354</v>
      </c>
    </row>
    <row r="8859" spans="1:14">
      <c r="A8859" s="13" t="s">
        <v>212</v>
      </c>
      <c r="B8859" s="1" t="s">
        <v>211</v>
      </c>
      <c r="C8859" s="13" t="s">
        <v>210</v>
      </c>
      <c r="D8859" s="1" t="s">
        <v>209</v>
      </c>
      <c r="E8859" s="13" t="s">
        <v>208</v>
      </c>
      <c r="F8859" s="1" t="s">
        <v>207</v>
      </c>
      <c r="G8859" s="13" t="s">
        <v>206</v>
      </c>
      <c r="H8859" s="1" t="s">
        <v>205</v>
      </c>
      <c r="I8859" s="1" t="s">
        <v>204</v>
      </c>
      <c r="J8859" s="1" t="s">
        <v>203</v>
      </c>
      <c r="K8859" s="1">
        <v>0</v>
      </c>
      <c r="L8859" s="1">
        <v>0</v>
      </c>
      <c r="M8859" s="1">
        <v>55034</v>
      </c>
      <c r="N8859" s="1">
        <v>3589</v>
      </c>
    </row>
    <row r="8860" spans="1:14">
      <c r="A8860" s="13" t="s">
        <v>12924</v>
      </c>
      <c r="B8860" s="1" t="s">
        <v>12922</v>
      </c>
      <c r="C8860" s="13" t="s">
        <v>12923</v>
      </c>
      <c r="D8860" s="1" t="s">
        <v>12922</v>
      </c>
      <c r="E8860" s="13" t="s">
        <v>208</v>
      </c>
      <c r="F8860" s="1" t="s">
        <v>207</v>
      </c>
      <c r="G8860" s="13" t="s">
        <v>206</v>
      </c>
      <c r="H8860" s="1" t="s">
        <v>205</v>
      </c>
      <c r="I8860" s="1" t="s">
        <v>204</v>
      </c>
      <c r="J8860" s="1" t="s">
        <v>203</v>
      </c>
      <c r="K8860" s="1">
        <v>0</v>
      </c>
      <c r="L8860" s="1">
        <v>0</v>
      </c>
      <c r="M8860" s="1">
        <v>54945</v>
      </c>
      <c r="N8860" s="1">
        <v>1063</v>
      </c>
    </row>
    <row r="8861" spans="1:14">
      <c r="A8861" s="12">
        <v>74071021</v>
      </c>
      <c r="B8861" s="1" t="s">
        <v>12921</v>
      </c>
      <c r="C8861" s="12">
        <v>740710</v>
      </c>
      <c r="D8861" s="1" t="s">
        <v>1739</v>
      </c>
      <c r="E8861" s="12">
        <v>7407</v>
      </c>
      <c r="F8861" s="1" t="s">
        <v>1738</v>
      </c>
      <c r="G8861" s="12">
        <v>74</v>
      </c>
      <c r="H8861" s="1" t="s">
        <v>491</v>
      </c>
      <c r="I8861" s="1" t="s">
        <v>107</v>
      </c>
      <c r="J8861" s="1" t="s">
        <v>106</v>
      </c>
      <c r="K8861" s="1">
        <v>0</v>
      </c>
      <c r="L8861" s="1">
        <v>0</v>
      </c>
      <c r="M8861" s="1">
        <v>54733</v>
      </c>
      <c r="N8861" s="1">
        <v>2487</v>
      </c>
    </row>
    <row r="8862" spans="1:14">
      <c r="A8862" s="12">
        <v>55164400</v>
      </c>
      <c r="B8862" s="1" t="s">
        <v>12920</v>
      </c>
      <c r="C8862" s="12">
        <v>551644</v>
      </c>
      <c r="D8862" s="1" t="s">
        <v>12919</v>
      </c>
      <c r="E8862" s="12">
        <v>5516</v>
      </c>
      <c r="F8862" s="1" t="s">
        <v>1316</v>
      </c>
      <c r="G8862" s="12">
        <v>55</v>
      </c>
      <c r="H8862" s="1" t="s">
        <v>282</v>
      </c>
      <c r="I8862" s="1" t="s">
        <v>2</v>
      </c>
      <c r="J8862" s="1" t="s">
        <v>1</v>
      </c>
      <c r="K8862" s="1">
        <v>0</v>
      </c>
      <c r="L8862" s="1">
        <v>0</v>
      </c>
      <c r="M8862" s="1">
        <v>54605</v>
      </c>
      <c r="N8862" s="1">
        <v>8824</v>
      </c>
    </row>
    <row r="8863" spans="1:14">
      <c r="A8863" s="12">
        <v>16055800</v>
      </c>
      <c r="B8863" s="1" t="s">
        <v>12918</v>
      </c>
      <c r="C8863" s="12">
        <v>160558</v>
      </c>
      <c r="D8863" s="1" t="s">
        <v>12918</v>
      </c>
      <c r="E8863" s="12">
        <v>1605</v>
      </c>
      <c r="F8863" s="1" t="s">
        <v>12917</v>
      </c>
      <c r="G8863" s="12">
        <v>16</v>
      </c>
      <c r="H8863" s="1" t="s">
        <v>2758</v>
      </c>
      <c r="I8863" s="1" t="s">
        <v>751</v>
      </c>
      <c r="J8863" s="1" t="s">
        <v>750</v>
      </c>
      <c r="K8863" s="1">
        <v>0</v>
      </c>
      <c r="L8863" s="1">
        <v>0</v>
      </c>
      <c r="M8863" s="1">
        <v>54229</v>
      </c>
      <c r="N8863" s="1">
        <v>2409</v>
      </c>
    </row>
    <row r="8864" spans="1:14">
      <c r="A8864" s="12">
        <v>41063200</v>
      </c>
      <c r="B8864" s="1" t="s">
        <v>12916</v>
      </c>
      <c r="C8864" s="12">
        <v>410632</v>
      </c>
      <c r="D8864" s="1" t="s">
        <v>12915</v>
      </c>
      <c r="E8864" s="12">
        <v>4106</v>
      </c>
      <c r="F8864" s="1" t="s">
        <v>2639</v>
      </c>
      <c r="G8864" s="12">
        <v>41</v>
      </c>
      <c r="H8864" s="1" t="s">
        <v>2610</v>
      </c>
      <c r="I8864" s="1" t="s">
        <v>2609</v>
      </c>
      <c r="J8864" s="1" t="s">
        <v>2608</v>
      </c>
      <c r="K8864" s="1">
        <v>0</v>
      </c>
      <c r="L8864" s="1">
        <v>0</v>
      </c>
      <c r="M8864" s="1">
        <v>53957</v>
      </c>
      <c r="N8864" s="1">
        <v>5594</v>
      </c>
    </row>
    <row r="8865" spans="1:14">
      <c r="A8865" s="12">
        <v>28418090</v>
      </c>
      <c r="B8865" s="1" t="s">
        <v>2493</v>
      </c>
      <c r="C8865" s="12">
        <v>284180</v>
      </c>
      <c r="D8865" s="1" t="s">
        <v>543</v>
      </c>
      <c r="E8865" s="12">
        <v>2841</v>
      </c>
      <c r="F8865" s="1" t="s">
        <v>147</v>
      </c>
      <c r="G8865" s="12">
        <v>28</v>
      </c>
      <c r="H8865" s="1" t="s">
        <v>118</v>
      </c>
      <c r="I8865" s="1" t="s">
        <v>12</v>
      </c>
      <c r="J8865" s="1" t="s">
        <v>11</v>
      </c>
      <c r="K8865" s="1">
        <v>0</v>
      </c>
      <c r="L8865" s="1">
        <v>0</v>
      </c>
      <c r="M8865" s="1">
        <v>53706</v>
      </c>
      <c r="N8865" s="1">
        <v>485</v>
      </c>
    </row>
    <row r="8866" spans="1:14">
      <c r="A8866" s="13" t="s">
        <v>12914</v>
      </c>
      <c r="B8866" s="1" t="s">
        <v>12913</v>
      </c>
      <c r="C8866" s="13" t="s">
        <v>12912</v>
      </c>
      <c r="D8866" s="1" t="s">
        <v>12911</v>
      </c>
      <c r="E8866" s="13" t="s">
        <v>1855</v>
      </c>
      <c r="F8866" s="1" t="s">
        <v>1854</v>
      </c>
      <c r="G8866" s="13" t="s">
        <v>206</v>
      </c>
      <c r="H8866" s="1" t="s">
        <v>205</v>
      </c>
      <c r="I8866" s="1" t="s">
        <v>204</v>
      </c>
      <c r="J8866" s="1" t="s">
        <v>203</v>
      </c>
      <c r="K8866" s="1">
        <v>0</v>
      </c>
      <c r="L8866" s="1">
        <v>0</v>
      </c>
      <c r="M8866" s="1">
        <v>53666</v>
      </c>
      <c r="N8866" s="1">
        <v>22000</v>
      </c>
    </row>
    <row r="8867" spans="1:14">
      <c r="A8867" s="12">
        <v>29319051</v>
      </c>
      <c r="B8867" s="1" t="s">
        <v>12910</v>
      </c>
      <c r="C8867" s="12">
        <v>293190</v>
      </c>
      <c r="D8867" s="1" t="s">
        <v>214</v>
      </c>
      <c r="E8867" s="12">
        <v>2931</v>
      </c>
      <c r="F8867" s="1" t="s">
        <v>214</v>
      </c>
      <c r="G8867" s="12">
        <v>29</v>
      </c>
      <c r="H8867" s="1" t="s">
        <v>13</v>
      </c>
      <c r="I8867" s="1" t="s">
        <v>12</v>
      </c>
      <c r="J8867" s="1" t="s">
        <v>11</v>
      </c>
      <c r="K8867" s="1">
        <v>0</v>
      </c>
      <c r="L8867" s="1">
        <v>0</v>
      </c>
      <c r="M8867" s="1">
        <v>53163</v>
      </c>
      <c r="N8867" s="1">
        <v>250</v>
      </c>
    </row>
    <row r="8868" spans="1:14">
      <c r="A8868" s="12">
        <v>84303990</v>
      </c>
      <c r="B8868" s="1" t="s">
        <v>12909</v>
      </c>
      <c r="C8868" s="12">
        <v>843039</v>
      </c>
      <c r="D8868" s="1" t="s">
        <v>12909</v>
      </c>
      <c r="E8868" s="12">
        <v>8430</v>
      </c>
      <c r="F8868" s="1" t="s">
        <v>3526</v>
      </c>
      <c r="G8868" s="12">
        <v>84</v>
      </c>
      <c r="H8868" s="1" t="s">
        <v>28</v>
      </c>
      <c r="I8868" s="1" t="s">
        <v>27</v>
      </c>
      <c r="J8868" s="1" t="s">
        <v>26</v>
      </c>
      <c r="K8868" s="1">
        <v>0</v>
      </c>
      <c r="L8868" s="1">
        <v>0</v>
      </c>
      <c r="M8868" s="1">
        <v>52806</v>
      </c>
      <c r="N8868" s="1">
        <v>6674</v>
      </c>
    </row>
    <row r="8869" spans="1:14">
      <c r="A8869" s="12">
        <v>29396100</v>
      </c>
      <c r="B8869" s="1" t="s">
        <v>12908</v>
      </c>
      <c r="C8869" s="12">
        <v>293961</v>
      </c>
      <c r="D8869" s="1" t="s">
        <v>12907</v>
      </c>
      <c r="E8869" s="12">
        <v>2939</v>
      </c>
      <c r="F8869" s="1" t="s">
        <v>656</v>
      </c>
      <c r="G8869" s="12">
        <v>29</v>
      </c>
      <c r="H8869" s="1" t="s">
        <v>13</v>
      </c>
      <c r="I8869" s="1" t="s">
        <v>12</v>
      </c>
      <c r="J8869" s="1" t="s">
        <v>11</v>
      </c>
      <c r="K8869" s="1">
        <v>0</v>
      </c>
      <c r="L8869" s="1">
        <v>0</v>
      </c>
      <c r="M8869" s="1">
        <v>52390</v>
      </c>
      <c r="N8869" s="1">
        <v>2</v>
      </c>
    </row>
    <row r="8870" spans="1:14">
      <c r="A8870" s="12">
        <v>29124910</v>
      </c>
      <c r="B8870" s="1" t="s">
        <v>12906</v>
      </c>
      <c r="C8870" s="12">
        <v>291249</v>
      </c>
      <c r="D8870" s="1" t="s">
        <v>71</v>
      </c>
      <c r="E8870" s="12">
        <v>2912</v>
      </c>
      <c r="F8870" s="1" t="s">
        <v>70</v>
      </c>
      <c r="G8870" s="12">
        <v>29</v>
      </c>
      <c r="H8870" s="1" t="s">
        <v>13</v>
      </c>
      <c r="I8870" s="1" t="s">
        <v>12</v>
      </c>
      <c r="J8870" s="1" t="s">
        <v>11</v>
      </c>
      <c r="K8870" s="1">
        <v>0</v>
      </c>
      <c r="L8870" s="1">
        <v>0</v>
      </c>
      <c r="M8870" s="1">
        <v>50868</v>
      </c>
      <c r="N8870" s="1">
        <v>6300</v>
      </c>
    </row>
    <row r="8871" spans="1:14">
      <c r="A8871" s="12">
        <v>29089913</v>
      </c>
      <c r="B8871" s="1" t="s">
        <v>2576</v>
      </c>
      <c r="C8871" s="12">
        <v>290899</v>
      </c>
      <c r="D8871" s="1" t="s">
        <v>704</v>
      </c>
      <c r="E8871" s="12">
        <v>2908</v>
      </c>
      <c r="F8871" s="1" t="s">
        <v>184</v>
      </c>
      <c r="G8871" s="12">
        <v>29</v>
      </c>
      <c r="H8871" s="1" t="s">
        <v>13</v>
      </c>
      <c r="I8871" s="1" t="s">
        <v>12</v>
      </c>
      <c r="J8871" s="1" t="s">
        <v>11</v>
      </c>
      <c r="K8871" s="1">
        <v>0</v>
      </c>
      <c r="L8871" s="1">
        <v>0</v>
      </c>
      <c r="M8871" s="1">
        <v>50749</v>
      </c>
      <c r="N8871" s="1">
        <v>2042</v>
      </c>
    </row>
    <row r="8872" spans="1:14">
      <c r="A8872" s="12">
        <v>33012918</v>
      </c>
      <c r="B8872" s="1" t="s">
        <v>12905</v>
      </c>
      <c r="C8872" s="12">
        <v>330129</v>
      </c>
      <c r="D8872" s="1" t="s">
        <v>408</v>
      </c>
      <c r="E8872" s="12">
        <v>3301</v>
      </c>
      <c r="F8872" s="1" t="s">
        <v>407</v>
      </c>
      <c r="G8872" s="12">
        <v>33</v>
      </c>
      <c r="H8872" s="1" t="s">
        <v>406</v>
      </c>
      <c r="I8872" s="1" t="s">
        <v>12</v>
      </c>
      <c r="J8872" s="1" t="s">
        <v>11</v>
      </c>
      <c r="K8872" s="1">
        <v>0</v>
      </c>
      <c r="L8872" s="1">
        <v>0</v>
      </c>
      <c r="M8872" s="1">
        <v>50729</v>
      </c>
      <c r="N8872" s="1">
        <v>1161</v>
      </c>
    </row>
    <row r="8873" spans="1:14">
      <c r="A8873" s="12">
        <v>84433929</v>
      </c>
      <c r="B8873" s="1" t="s">
        <v>12904</v>
      </c>
      <c r="C8873" s="12">
        <v>844339</v>
      </c>
      <c r="D8873" s="1" t="s">
        <v>1281</v>
      </c>
      <c r="E8873" s="12">
        <v>8443</v>
      </c>
      <c r="F8873" s="1" t="s">
        <v>738</v>
      </c>
      <c r="G8873" s="12">
        <v>84</v>
      </c>
      <c r="H8873" s="1" t="s">
        <v>28</v>
      </c>
      <c r="I8873" s="1" t="s">
        <v>27</v>
      </c>
      <c r="J8873" s="1" t="s">
        <v>26</v>
      </c>
      <c r="K8873" s="1">
        <v>0</v>
      </c>
      <c r="L8873" s="1">
        <v>0</v>
      </c>
      <c r="M8873" s="1">
        <v>50430</v>
      </c>
      <c r="N8873" s="1">
        <v>226</v>
      </c>
    </row>
    <row r="8874" spans="1:14">
      <c r="A8874" s="12">
        <v>84541000</v>
      </c>
      <c r="B8874" s="1" t="s">
        <v>779</v>
      </c>
      <c r="C8874" s="12">
        <v>845410</v>
      </c>
      <c r="D8874" s="1" t="s">
        <v>779</v>
      </c>
      <c r="E8874" s="12">
        <v>8454</v>
      </c>
      <c r="F8874" s="1" t="s">
        <v>167</v>
      </c>
      <c r="G8874" s="12">
        <v>84</v>
      </c>
      <c r="H8874" s="1" t="s">
        <v>28</v>
      </c>
      <c r="I8874" s="1" t="s">
        <v>27</v>
      </c>
      <c r="J8874" s="1" t="s">
        <v>26</v>
      </c>
      <c r="K8874" s="1">
        <v>0</v>
      </c>
      <c r="L8874" s="1">
        <v>0</v>
      </c>
      <c r="M8874" s="1">
        <v>50303</v>
      </c>
      <c r="N8874" s="1">
        <v>921</v>
      </c>
    </row>
    <row r="8875" spans="1:14">
      <c r="A8875" s="12">
        <v>39173259</v>
      </c>
      <c r="B8875" s="1" t="s">
        <v>2273</v>
      </c>
      <c r="C8875" s="12">
        <v>391732</v>
      </c>
      <c r="D8875" s="1" t="s">
        <v>2272</v>
      </c>
      <c r="E8875" s="12">
        <v>3917</v>
      </c>
      <c r="F8875" s="1" t="s">
        <v>2271</v>
      </c>
      <c r="G8875" s="12">
        <v>39</v>
      </c>
      <c r="H8875" s="1" t="s">
        <v>38</v>
      </c>
      <c r="I8875" s="1" t="s">
        <v>37</v>
      </c>
      <c r="J8875" s="1" t="s">
        <v>36</v>
      </c>
      <c r="K8875" s="1">
        <v>0</v>
      </c>
      <c r="L8875" s="1">
        <v>0</v>
      </c>
      <c r="M8875" s="1">
        <v>50013</v>
      </c>
      <c r="N8875" s="1">
        <v>302</v>
      </c>
    </row>
    <row r="8876" spans="1:14">
      <c r="A8876" s="12">
        <v>29252950</v>
      </c>
      <c r="B8876" s="1" t="s">
        <v>12903</v>
      </c>
      <c r="C8876" s="12">
        <v>292529</v>
      </c>
      <c r="D8876" s="1" t="s">
        <v>477</v>
      </c>
      <c r="E8876" s="12">
        <v>2925</v>
      </c>
      <c r="F8876" s="1" t="s">
        <v>476</v>
      </c>
      <c r="G8876" s="12">
        <v>29</v>
      </c>
      <c r="H8876" s="1" t="s">
        <v>13</v>
      </c>
      <c r="I8876" s="1" t="s">
        <v>12</v>
      </c>
      <c r="J8876" s="1" t="s">
        <v>11</v>
      </c>
      <c r="K8876" s="1">
        <v>0</v>
      </c>
      <c r="L8876" s="1">
        <v>0</v>
      </c>
      <c r="M8876" s="1">
        <v>49953</v>
      </c>
      <c r="N8876" s="1">
        <v>3320</v>
      </c>
    </row>
    <row r="8877" spans="1:14">
      <c r="A8877" s="12">
        <v>38123912</v>
      </c>
      <c r="B8877" s="1" t="s">
        <v>247</v>
      </c>
      <c r="C8877" s="12">
        <v>381239</v>
      </c>
      <c r="D8877" s="1" t="s">
        <v>246</v>
      </c>
      <c r="E8877" s="12">
        <v>3812</v>
      </c>
      <c r="F8877" s="1" t="s">
        <v>245</v>
      </c>
      <c r="G8877" s="12">
        <v>38</v>
      </c>
      <c r="H8877" s="1" t="s">
        <v>244</v>
      </c>
      <c r="I8877" s="1" t="s">
        <v>12</v>
      </c>
      <c r="J8877" s="1" t="s">
        <v>11</v>
      </c>
      <c r="K8877" s="1">
        <v>0</v>
      </c>
      <c r="L8877" s="1">
        <v>0</v>
      </c>
      <c r="M8877" s="1">
        <v>49772</v>
      </c>
      <c r="N8877" s="1">
        <v>16800</v>
      </c>
    </row>
    <row r="8878" spans="1:14">
      <c r="A8878" s="12">
        <v>29349922</v>
      </c>
      <c r="B8878" s="1" t="s">
        <v>622</v>
      </c>
      <c r="C8878" s="12">
        <v>293499</v>
      </c>
      <c r="D8878" s="1" t="s">
        <v>97</v>
      </c>
      <c r="E8878" s="12">
        <v>2934</v>
      </c>
      <c r="F8878" s="1" t="s">
        <v>96</v>
      </c>
      <c r="G8878" s="12">
        <v>29</v>
      </c>
      <c r="H8878" s="1" t="s">
        <v>13</v>
      </c>
      <c r="I8878" s="1" t="s">
        <v>12</v>
      </c>
      <c r="J8878" s="1" t="s">
        <v>11</v>
      </c>
      <c r="K8878" s="1">
        <v>0</v>
      </c>
      <c r="L8878" s="1">
        <v>0</v>
      </c>
      <c r="M8878" s="1">
        <v>49569</v>
      </c>
      <c r="N8878" s="1">
        <v>8904</v>
      </c>
    </row>
    <row r="8879" spans="1:14">
      <c r="A8879" s="12">
        <v>29397919</v>
      </c>
      <c r="B8879" s="1" t="s">
        <v>2019</v>
      </c>
      <c r="C8879" s="12">
        <v>293979</v>
      </c>
      <c r="D8879" s="1" t="s">
        <v>911</v>
      </c>
      <c r="E8879" s="12">
        <v>2939</v>
      </c>
      <c r="F8879" s="1" t="s">
        <v>656</v>
      </c>
      <c r="G8879" s="12">
        <v>29</v>
      </c>
      <c r="H8879" s="1" t="s">
        <v>13</v>
      </c>
      <c r="I8879" s="1" t="s">
        <v>12</v>
      </c>
      <c r="J8879" s="1" t="s">
        <v>11</v>
      </c>
      <c r="K8879" s="1">
        <v>0</v>
      </c>
      <c r="L8879" s="1">
        <v>0</v>
      </c>
      <c r="M8879" s="1">
        <v>49475</v>
      </c>
      <c r="N8879" s="1">
        <v>0</v>
      </c>
    </row>
    <row r="8880" spans="1:14">
      <c r="A8880" s="12">
        <v>91101200</v>
      </c>
      <c r="B8880" s="1" t="s">
        <v>12902</v>
      </c>
      <c r="C8880" s="12">
        <v>911012</v>
      </c>
      <c r="D8880" s="1" t="s">
        <v>12901</v>
      </c>
      <c r="E8880" s="12">
        <v>9110</v>
      </c>
      <c r="F8880" s="1" t="s">
        <v>701</v>
      </c>
      <c r="G8880" s="12">
        <v>91</v>
      </c>
      <c r="H8880" s="1" t="s">
        <v>50</v>
      </c>
      <c r="I8880" s="1" t="s">
        <v>49</v>
      </c>
      <c r="J8880" s="1" t="s">
        <v>48</v>
      </c>
      <c r="K8880" s="1">
        <v>0</v>
      </c>
      <c r="L8880" s="1">
        <v>0</v>
      </c>
      <c r="M8880" s="1">
        <v>49459</v>
      </c>
      <c r="N8880" s="1">
        <v>18497</v>
      </c>
    </row>
    <row r="8881" spans="1:14">
      <c r="A8881" s="12">
        <v>84733032</v>
      </c>
      <c r="B8881" s="1" t="s">
        <v>2488</v>
      </c>
      <c r="C8881" s="12">
        <v>847330</v>
      </c>
      <c r="D8881" s="1" t="s">
        <v>651</v>
      </c>
      <c r="E8881" s="12">
        <v>8473</v>
      </c>
      <c r="F8881" s="1" t="s">
        <v>650</v>
      </c>
      <c r="G8881" s="12">
        <v>84</v>
      </c>
      <c r="H8881" s="1" t="s">
        <v>28</v>
      </c>
      <c r="I8881" s="1" t="s">
        <v>27</v>
      </c>
      <c r="J8881" s="1" t="s">
        <v>26</v>
      </c>
      <c r="K8881" s="1">
        <v>0</v>
      </c>
      <c r="L8881" s="1">
        <v>0</v>
      </c>
      <c r="M8881" s="1">
        <v>49340</v>
      </c>
      <c r="N8881" s="1">
        <v>59</v>
      </c>
    </row>
    <row r="8882" spans="1:14">
      <c r="A8882" s="12">
        <v>95061900</v>
      </c>
      <c r="B8882" s="1" t="s">
        <v>12900</v>
      </c>
      <c r="C8882" s="12">
        <v>950619</v>
      </c>
      <c r="D8882" s="1" t="s">
        <v>12900</v>
      </c>
      <c r="E8882" s="12">
        <v>9506</v>
      </c>
      <c r="F8882" s="1" t="s">
        <v>1580</v>
      </c>
      <c r="G8882" s="12">
        <v>95</v>
      </c>
      <c r="H8882" s="1" t="s">
        <v>940</v>
      </c>
      <c r="I8882" s="1" t="s">
        <v>127</v>
      </c>
      <c r="J8882" s="1" t="s">
        <v>126</v>
      </c>
      <c r="K8882" s="1">
        <v>0</v>
      </c>
      <c r="L8882" s="1">
        <v>0</v>
      </c>
      <c r="M8882" s="1">
        <v>49179</v>
      </c>
      <c r="N8882" s="1">
        <v>11139</v>
      </c>
    </row>
    <row r="8883" spans="1:14">
      <c r="A8883" s="12">
        <v>55131300</v>
      </c>
      <c r="B8883" s="1" t="s">
        <v>12899</v>
      </c>
      <c r="C8883" s="12">
        <v>551313</v>
      </c>
      <c r="D8883" s="1" t="s">
        <v>12898</v>
      </c>
      <c r="E8883" s="12">
        <v>5513</v>
      </c>
      <c r="F8883" s="1" t="s">
        <v>2386</v>
      </c>
      <c r="G8883" s="12">
        <v>55</v>
      </c>
      <c r="H8883" s="1" t="s">
        <v>282</v>
      </c>
      <c r="I8883" s="1" t="s">
        <v>2</v>
      </c>
      <c r="J8883" s="1" t="s">
        <v>1</v>
      </c>
      <c r="K8883" s="1">
        <v>0</v>
      </c>
      <c r="L8883" s="1">
        <v>0</v>
      </c>
      <c r="M8883" s="1">
        <v>48517</v>
      </c>
      <c r="N8883" s="1">
        <v>8188</v>
      </c>
    </row>
    <row r="8884" spans="1:14">
      <c r="A8884" s="12">
        <v>55134911</v>
      </c>
      <c r="B8884" s="1" t="s">
        <v>12897</v>
      </c>
      <c r="C8884" s="12">
        <v>551349</v>
      </c>
      <c r="D8884" s="1" t="s">
        <v>12549</v>
      </c>
      <c r="E8884" s="12">
        <v>5513</v>
      </c>
      <c r="F8884" s="1" t="s">
        <v>2386</v>
      </c>
      <c r="G8884" s="12">
        <v>55</v>
      </c>
      <c r="H8884" s="1" t="s">
        <v>282</v>
      </c>
      <c r="I8884" s="1" t="s">
        <v>2</v>
      </c>
      <c r="J8884" s="1" t="s">
        <v>1</v>
      </c>
      <c r="K8884" s="1">
        <v>0</v>
      </c>
      <c r="L8884" s="1">
        <v>0</v>
      </c>
      <c r="M8884" s="1">
        <v>47751</v>
      </c>
      <c r="N8884" s="1">
        <v>19076</v>
      </c>
    </row>
    <row r="8885" spans="1:14">
      <c r="A8885" s="12">
        <v>29039931</v>
      </c>
      <c r="B8885" s="1" t="s">
        <v>12896</v>
      </c>
      <c r="C8885" s="12">
        <v>290399</v>
      </c>
      <c r="D8885" s="1" t="s">
        <v>301</v>
      </c>
      <c r="E8885" s="12">
        <v>2903</v>
      </c>
      <c r="F8885" s="1" t="s">
        <v>300</v>
      </c>
      <c r="G8885" s="12">
        <v>29</v>
      </c>
      <c r="H8885" s="1" t="s">
        <v>13</v>
      </c>
      <c r="I8885" s="1" t="s">
        <v>12</v>
      </c>
      <c r="J8885" s="1" t="s">
        <v>11</v>
      </c>
      <c r="K8885" s="1">
        <v>0</v>
      </c>
      <c r="L8885" s="1">
        <v>0</v>
      </c>
      <c r="M8885" s="1">
        <v>47635</v>
      </c>
      <c r="N8885" s="1">
        <v>9000</v>
      </c>
    </row>
    <row r="8886" spans="1:14">
      <c r="A8886" s="12">
        <v>44079300</v>
      </c>
      <c r="B8886" s="1" t="s">
        <v>2206</v>
      </c>
      <c r="C8886" s="12">
        <v>440793</v>
      </c>
      <c r="D8886" s="1" t="s">
        <v>2205</v>
      </c>
      <c r="E8886" s="12">
        <v>4407</v>
      </c>
      <c r="F8886" s="1" t="s">
        <v>2204</v>
      </c>
      <c r="G8886" s="12">
        <v>44</v>
      </c>
      <c r="H8886" s="1" t="s">
        <v>2121</v>
      </c>
      <c r="I8886" s="1" t="s">
        <v>1129</v>
      </c>
      <c r="J8886" s="1" t="s">
        <v>1128</v>
      </c>
      <c r="K8886" s="1">
        <v>0</v>
      </c>
      <c r="L8886" s="1">
        <v>0</v>
      </c>
      <c r="M8886" s="1">
        <v>47103</v>
      </c>
      <c r="N8886" s="1">
        <v>7148</v>
      </c>
    </row>
    <row r="8887" spans="1:14">
      <c r="A8887" s="12">
        <v>90304020</v>
      </c>
      <c r="B8887" s="1" t="s">
        <v>12895</v>
      </c>
      <c r="C8887" s="12">
        <v>903040</v>
      </c>
      <c r="D8887" s="1" t="s">
        <v>5538</v>
      </c>
      <c r="E8887" s="12">
        <v>9030</v>
      </c>
      <c r="F8887" s="1" t="s">
        <v>2185</v>
      </c>
      <c r="G8887" s="12">
        <v>90</v>
      </c>
      <c r="H8887" s="1" t="s">
        <v>512</v>
      </c>
      <c r="I8887" s="1" t="s">
        <v>49</v>
      </c>
      <c r="J8887" s="1" t="s">
        <v>48</v>
      </c>
      <c r="K8887" s="1">
        <v>0</v>
      </c>
      <c r="L8887" s="1">
        <v>0</v>
      </c>
      <c r="M8887" s="1">
        <v>46950</v>
      </c>
      <c r="N8887" s="1">
        <v>31</v>
      </c>
    </row>
    <row r="8888" spans="1:14">
      <c r="A8888" s="12">
        <v>55159910</v>
      </c>
      <c r="B8888" s="1" t="s">
        <v>12894</v>
      </c>
      <c r="C8888" s="12">
        <v>551599</v>
      </c>
      <c r="D8888" s="1" t="s">
        <v>2892</v>
      </c>
      <c r="E8888" s="12">
        <v>5515</v>
      </c>
      <c r="F8888" s="1" t="s">
        <v>2892</v>
      </c>
      <c r="G8888" s="12">
        <v>55</v>
      </c>
      <c r="H8888" s="1" t="s">
        <v>282</v>
      </c>
      <c r="I8888" s="1" t="s">
        <v>2</v>
      </c>
      <c r="J8888" s="1" t="s">
        <v>1</v>
      </c>
      <c r="K8888" s="1">
        <v>0</v>
      </c>
      <c r="L8888" s="1">
        <v>0</v>
      </c>
      <c r="M8888" s="1">
        <v>46779</v>
      </c>
      <c r="N8888" s="1">
        <v>1063</v>
      </c>
    </row>
    <row r="8889" spans="1:14">
      <c r="A8889" s="12">
        <v>68159914</v>
      </c>
      <c r="B8889" s="1" t="s">
        <v>2051</v>
      </c>
      <c r="C8889" s="12">
        <v>681599</v>
      </c>
      <c r="D8889" s="1" t="s">
        <v>269</v>
      </c>
      <c r="E8889" s="12">
        <v>6815</v>
      </c>
      <c r="F8889" s="1" t="s">
        <v>9</v>
      </c>
      <c r="G8889" s="12">
        <v>68</v>
      </c>
      <c r="H8889" s="1" t="s">
        <v>8</v>
      </c>
      <c r="I8889" s="1" t="s">
        <v>7</v>
      </c>
      <c r="J8889" s="1" t="s">
        <v>6</v>
      </c>
      <c r="K8889" s="1">
        <v>0</v>
      </c>
      <c r="L8889" s="1">
        <v>0</v>
      </c>
      <c r="M8889" s="1">
        <v>46134</v>
      </c>
      <c r="N8889" s="1">
        <v>11760</v>
      </c>
    </row>
    <row r="8890" spans="1:14">
      <c r="A8890" s="12">
        <v>29395920</v>
      </c>
      <c r="B8890" s="1" t="s">
        <v>867</v>
      </c>
      <c r="C8890" s="12">
        <v>293959</v>
      </c>
      <c r="D8890" s="1" t="s">
        <v>866</v>
      </c>
      <c r="E8890" s="12">
        <v>2939</v>
      </c>
      <c r="F8890" s="1" t="s">
        <v>656</v>
      </c>
      <c r="G8890" s="12">
        <v>29</v>
      </c>
      <c r="H8890" s="1" t="s">
        <v>13</v>
      </c>
      <c r="I8890" s="1" t="s">
        <v>12</v>
      </c>
      <c r="J8890" s="1" t="s">
        <v>11</v>
      </c>
      <c r="K8890" s="1">
        <v>0</v>
      </c>
      <c r="L8890" s="1">
        <v>0</v>
      </c>
      <c r="M8890" s="1">
        <v>45999</v>
      </c>
      <c r="N8890" s="1">
        <v>2100</v>
      </c>
    </row>
    <row r="8891" spans="1:14">
      <c r="A8891" s="12">
        <v>28351021</v>
      </c>
      <c r="B8891" s="1" t="s">
        <v>12893</v>
      </c>
      <c r="C8891" s="12">
        <v>283510</v>
      </c>
      <c r="D8891" s="1" t="s">
        <v>3510</v>
      </c>
      <c r="E8891" s="12">
        <v>2835</v>
      </c>
      <c r="F8891" s="1" t="s">
        <v>1878</v>
      </c>
      <c r="G8891" s="12">
        <v>28</v>
      </c>
      <c r="H8891" s="1" t="s">
        <v>118</v>
      </c>
      <c r="I8891" s="1" t="s">
        <v>12</v>
      </c>
      <c r="J8891" s="1" t="s">
        <v>11</v>
      </c>
      <c r="K8891" s="1">
        <v>0</v>
      </c>
      <c r="L8891" s="1">
        <v>0</v>
      </c>
      <c r="M8891" s="1">
        <v>45898</v>
      </c>
      <c r="N8891" s="1">
        <v>14000</v>
      </c>
    </row>
    <row r="8892" spans="1:14">
      <c r="A8892" s="12">
        <v>74102120</v>
      </c>
      <c r="B8892" s="1" t="s">
        <v>494</v>
      </c>
      <c r="C8892" s="12">
        <v>741021</v>
      </c>
      <c r="D8892" s="1" t="s">
        <v>493</v>
      </c>
      <c r="E8892" s="12">
        <v>7410</v>
      </c>
      <c r="F8892" s="1" t="s">
        <v>492</v>
      </c>
      <c r="G8892" s="12">
        <v>74</v>
      </c>
      <c r="H8892" s="1" t="s">
        <v>491</v>
      </c>
      <c r="I8892" s="1" t="s">
        <v>107</v>
      </c>
      <c r="J8892" s="1" t="s">
        <v>106</v>
      </c>
      <c r="K8892" s="1">
        <v>0</v>
      </c>
      <c r="L8892" s="1">
        <v>0</v>
      </c>
      <c r="M8892" s="1">
        <v>45803</v>
      </c>
      <c r="N8892" s="1">
        <v>1917</v>
      </c>
    </row>
    <row r="8893" spans="1:14">
      <c r="A8893" s="12">
        <v>44101290</v>
      </c>
      <c r="B8893" s="1" t="s">
        <v>12892</v>
      </c>
      <c r="C8893" s="12">
        <v>441012</v>
      </c>
      <c r="D8893" s="1" t="s">
        <v>12891</v>
      </c>
      <c r="E8893" s="12">
        <v>4410</v>
      </c>
      <c r="F8893" s="1" t="s">
        <v>9806</v>
      </c>
      <c r="G8893" s="12">
        <v>44</v>
      </c>
      <c r="H8893" s="1" t="s">
        <v>2121</v>
      </c>
      <c r="I8893" s="1" t="s">
        <v>1129</v>
      </c>
      <c r="J8893" s="1" t="s">
        <v>1128</v>
      </c>
      <c r="K8893" s="1">
        <v>0</v>
      </c>
      <c r="L8893" s="1">
        <v>0</v>
      </c>
      <c r="M8893" s="1">
        <v>44760</v>
      </c>
      <c r="N8893" s="1">
        <v>75138</v>
      </c>
    </row>
    <row r="8894" spans="1:14">
      <c r="A8894" s="12">
        <v>29331119</v>
      </c>
      <c r="B8894" s="1" t="s">
        <v>2151</v>
      </c>
      <c r="C8894" s="12">
        <v>293311</v>
      </c>
      <c r="D8894" s="1" t="s">
        <v>954</v>
      </c>
      <c r="E8894" s="12">
        <v>2933</v>
      </c>
      <c r="F8894" s="1" t="s">
        <v>67</v>
      </c>
      <c r="G8894" s="12">
        <v>29</v>
      </c>
      <c r="H8894" s="1" t="s">
        <v>13</v>
      </c>
      <c r="I8894" s="1" t="s">
        <v>12</v>
      </c>
      <c r="J8894" s="1" t="s">
        <v>11</v>
      </c>
      <c r="K8894" s="1">
        <v>0</v>
      </c>
      <c r="L8894" s="1">
        <v>0</v>
      </c>
      <c r="M8894" s="1">
        <v>44653</v>
      </c>
      <c r="N8894" s="1">
        <v>175</v>
      </c>
    </row>
    <row r="8895" spans="1:14">
      <c r="A8895" s="12">
        <v>51012900</v>
      </c>
      <c r="B8895" s="1" t="s">
        <v>12890</v>
      </c>
      <c r="C8895" s="12">
        <v>510129</v>
      </c>
      <c r="D8895" s="1" t="s">
        <v>12889</v>
      </c>
      <c r="E8895" s="12">
        <v>5101</v>
      </c>
      <c r="F8895" s="1" t="s">
        <v>12888</v>
      </c>
      <c r="G8895" s="12">
        <v>51</v>
      </c>
      <c r="H8895" s="1" t="s">
        <v>884</v>
      </c>
      <c r="I8895" s="1" t="s">
        <v>2</v>
      </c>
      <c r="J8895" s="1" t="s">
        <v>1</v>
      </c>
      <c r="K8895" s="1">
        <v>0</v>
      </c>
      <c r="L8895" s="1">
        <v>0</v>
      </c>
      <c r="M8895" s="1">
        <v>44445</v>
      </c>
      <c r="N8895" s="1">
        <v>6023</v>
      </c>
    </row>
    <row r="8896" spans="1:14">
      <c r="A8896" s="12">
        <v>84439191</v>
      </c>
      <c r="B8896" s="1" t="s">
        <v>12887</v>
      </c>
      <c r="C8896" s="12">
        <v>844391</v>
      </c>
      <c r="D8896" s="1" t="s">
        <v>8018</v>
      </c>
      <c r="E8896" s="12">
        <v>8443</v>
      </c>
      <c r="F8896" s="1" t="s">
        <v>738</v>
      </c>
      <c r="G8896" s="12">
        <v>84</v>
      </c>
      <c r="H8896" s="1" t="s">
        <v>28</v>
      </c>
      <c r="I8896" s="1" t="s">
        <v>27</v>
      </c>
      <c r="J8896" s="1" t="s">
        <v>26</v>
      </c>
      <c r="K8896" s="1">
        <v>0</v>
      </c>
      <c r="L8896" s="1">
        <v>0</v>
      </c>
      <c r="M8896" s="1">
        <v>44300</v>
      </c>
      <c r="N8896" s="1">
        <v>574</v>
      </c>
    </row>
    <row r="8897" spans="1:14">
      <c r="A8897" s="12">
        <v>24049900</v>
      </c>
      <c r="B8897" s="1" t="s">
        <v>12886</v>
      </c>
      <c r="C8897" s="12">
        <v>240499</v>
      </c>
      <c r="D8897" s="1" t="s">
        <v>12885</v>
      </c>
      <c r="E8897" s="12">
        <v>2404</v>
      </c>
      <c r="F8897" s="1" t="s">
        <v>2944</v>
      </c>
      <c r="G8897" s="12">
        <v>24</v>
      </c>
      <c r="H8897" s="1" t="s">
        <v>2943</v>
      </c>
      <c r="I8897" s="1" t="s">
        <v>751</v>
      </c>
      <c r="J8897" s="1" t="s">
        <v>750</v>
      </c>
      <c r="K8897" s="1">
        <v>0</v>
      </c>
      <c r="L8897" s="1">
        <v>0</v>
      </c>
      <c r="M8897" s="1">
        <v>43817</v>
      </c>
      <c r="N8897" s="1">
        <v>779</v>
      </c>
    </row>
    <row r="8898" spans="1:14">
      <c r="A8898" s="12">
        <v>71104100</v>
      </c>
      <c r="B8898" s="1" t="s">
        <v>2559</v>
      </c>
      <c r="C8898" s="12">
        <v>711041</v>
      </c>
      <c r="D8898" s="1" t="s">
        <v>2559</v>
      </c>
      <c r="E8898" s="12">
        <v>7110</v>
      </c>
      <c r="F8898" s="1" t="s">
        <v>382</v>
      </c>
      <c r="G8898" s="12">
        <v>71</v>
      </c>
      <c r="H8898" s="1" t="s">
        <v>200</v>
      </c>
      <c r="I8898" s="1" t="s">
        <v>199</v>
      </c>
      <c r="J8898" s="1" t="s">
        <v>198</v>
      </c>
      <c r="K8898" s="1">
        <v>0</v>
      </c>
      <c r="L8898" s="1">
        <v>0</v>
      </c>
      <c r="M8898" s="1">
        <v>43401</v>
      </c>
      <c r="N8898" s="1">
        <v>14</v>
      </c>
    </row>
    <row r="8899" spans="1:14">
      <c r="A8899" s="12">
        <v>29153963</v>
      </c>
      <c r="B8899" s="1" t="s">
        <v>428</v>
      </c>
      <c r="C8899" s="12">
        <v>291539</v>
      </c>
      <c r="D8899" s="1" t="s">
        <v>427</v>
      </c>
      <c r="E8899" s="12">
        <v>2915</v>
      </c>
      <c r="F8899" s="1" t="s">
        <v>346</v>
      </c>
      <c r="G8899" s="12">
        <v>29</v>
      </c>
      <c r="H8899" s="1" t="s">
        <v>13</v>
      </c>
      <c r="I8899" s="1" t="s">
        <v>12</v>
      </c>
      <c r="J8899" s="1" t="s">
        <v>11</v>
      </c>
      <c r="K8899" s="1">
        <v>0</v>
      </c>
      <c r="L8899" s="1">
        <v>0</v>
      </c>
      <c r="M8899" s="1">
        <v>43237</v>
      </c>
      <c r="N8899" s="1">
        <v>21266</v>
      </c>
    </row>
    <row r="8900" spans="1:14">
      <c r="A8900" s="12">
        <v>29419035</v>
      </c>
      <c r="B8900" s="1" t="s">
        <v>1267</v>
      </c>
      <c r="C8900" s="12">
        <v>294190</v>
      </c>
      <c r="D8900" s="1" t="s">
        <v>532</v>
      </c>
      <c r="E8900" s="12">
        <v>2941</v>
      </c>
      <c r="F8900" s="1" t="s">
        <v>361</v>
      </c>
      <c r="G8900" s="12">
        <v>29</v>
      </c>
      <c r="H8900" s="1" t="s">
        <v>13</v>
      </c>
      <c r="I8900" s="1" t="s">
        <v>12</v>
      </c>
      <c r="J8900" s="1" t="s">
        <v>11</v>
      </c>
      <c r="K8900" s="1">
        <v>0</v>
      </c>
      <c r="L8900" s="1">
        <v>0</v>
      </c>
      <c r="M8900" s="1">
        <v>43170</v>
      </c>
      <c r="N8900" s="1">
        <v>200</v>
      </c>
    </row>
    <row r="8901" spans="1:14">
      <c r="A8901" s="12">
        <v>56039430</v>
      </c>
      <c r="B8901" s="1" t="s">
        <v>12884</v>
      </c>
      <c r="C8901" s="12">
        <v>560394</v>
      </c>
      <c r="D8901" s="1" t="s">
        <v>8266</v>
      </c>
      <c r="E8901" s="12">
        <v>5603</v>
      </c>
      <c r="F8901" s="1" t="s">
        <v>55</v>
      </c>
      <c r="G8901" s="12">
        <v>56</v>
      </c>
      <c r="H8901" s="1" t="s">
        <v>54</v>
      </c>
      <c r="I8901" s="1" t="s">
        <v>2</v>
      </c>
      <c r="J8901" s="1" t="s">
        <v>1</v>
      </c>
      <c r="K8901" s="1">
        <v>0</v>
      </c>
      <c r="L8901" s="1">
        <v>0</v>
      </c>
      <c r="M8901" s="1">
        <v>43004</v>
      </c>
      <c r="N8901" s="1">
        <v>9988</v>
      </c>
    </row>
    <row r="8902" spans="1:14">
      <c r="A8902" s="12">
        <v>11071020</v>
      </c>
      <c r="B8902" s="1" t="s">
        <v>12883</v>
      </c>
      <c r="C8902" s="12">
        <v>110710</v>
      </c>
      <c r="D8902" s="1" t="s">
        <v>12882</v>
      </c>
      <c r="E8902" s="12">
        <v>1107</v>
      </c>
      <c r="F8902" s="1" t="s">
        <v>12881</v>
      </c>
      <c r="G8902" s="12">
        <v>11</v>
      </c>
      <c r="H8902" s="1" t="s">
        <v>1144</v>
      </c>
      <c r="I8902" s="1" t="s">
        <v>59</v>
      </c>
      <c r="J8902" s="1" t="s">
        <v>58</v>
      </c>
      <c r="K8902" s="1">
        <v>0</v>
      </c>
      <c r="L8902" s="1">
        <v>0</v>
      </c>
      <c r="M8902" s="1">
        <v>42769</v>
      </c>
      <c r="N8902" s="1">
        <v>33650</v>
      </c>
    </row>
    <row r="8903" spans="1:14">
      <c r="A8903" s="12">
        <v>29339942</v>
      </c>
      <c r="B8903" s="1" t="s">
        <v>12880</v>
      </c>
      <c r="C8903" s="12">
        <v>293399</v>
      </c>
      <c r="D8903" s="1" t="s">
        <v>596</v>
      </c>
      <c r="E8903" s="12">
        <v>2933</v>
      </c>
      <c r="F8903" s="1" t="s">
        <v>67</v>
      </c>
      <c r="G8903" s="12">
        <v>29</v>
      </c>
      <c r="H8903" s="1" t="s">
        <v>13</v>
      </c>
      <c r="I8903" s="1" t="s">
        <v>12</v>
      </c>
      <c r="J8903" s="1" t="s">
        <v>11</v>
      </c>
      <c r="K8903" s="1">
        <v>0</v>
      </c>
      <c r="L8903" s="1">
        <v>0</v>
      </c>
      <c r="M8903" s="1">
        <v>42659</v>
      </c>
      <c r="N8903" s="1">
        <v>100</v>
      </c>
    </row>
    <row r="8904" spans="1:14">
      <c r="A8904" s="12">
        <v>28521019</v>
      </c>
      <c r="B8904" s="1" t="s">
        <v>618</v>
      </c>
      <c r="C8904" s="12">
        <v>285210</v>
      </c>
      <c r="D8904" s="1" t="s">
        <v>617</v>
      </c>
      <c r="E8904" s="12">
        <v>2852</v>
      </c>
      <c r="F8904" s="1" t="s">
        <v>616</v>
      </c>
      <c r="G8904" s="12">
        <v>28</v>
      </c>
      <c r="H8904" s="1" t="s">
        <v>118</v>
      </c>
      <c r="I8904" s="1" t="s">
        <v>12</v>
      </c>
      <c r="J8904" s="1" t="s">
        <v>11</v>
      </c>
      <c r="K8904" s="1">
        <v>0</v>
      </c>
      <c r="L8904" s="1">
        <v>0</v>
      </c>
      <c r="M8904" s="1">
        <v>42552</v>
      </c>
      <c r="N8904" s="1">
        <v>162</v>
      </c>
    </row>
    <row r="8905" spans="1:14">
      <c r="A8905" s="12">
        <v>54041919</v>
      </c>
      <c r="B8905" s="1" t="s">
        <v>1284</v>
      </c>
      <c r="C8905" s="12">
        <v>540419</v>
      </c>
      <c r="D8905" s="1" t="s">
        <v>1283</v>
      </c>
      <c r="E8905" s="12">
        <v>5404</v>
      </c>
      <c r="F8905" s="1" t="s">
        <v>1040</v>
      </c>
      <c r="G8905" s="12">
        <v>54</v>
      </c>
      <c r="H8905" s="1" t="s">
        <v>355</v>
      </c>
      <c r="I8905" s="1" t="s">
        <v>2</v>
      </c>
      <c r="J8905" s="1" t="s">
        <v>1</v>
      </c>
      <c r="K8905" s="1">
        <v>0</v>
      </c>
      <c r="L8905" s="1">
        <v>0</v>
      </c>
      <c r="M8905" s="1">
        <v>42365</v>
      </c>
      <c r="N8905" s="1">
        <v>22953</v>
      </c>
    </row>
    <row r="8906" spans="1:14">
      <c r="A8906" s="12">
        <v>28092020</v>
      </c>
      <c r="B8906" s="1" t="s">
        <v>12879</v>
      </c>
      <c r="C8906" s="12">
        <v>280920</v>
      </c>
      <c r="D8906" s="1" t="s">
        <v>949</v>
      </c>
      <c r="E8906" s="12">
        <v>2809</v>
      </c>
      <c r="F8906" s="1" t="s">
        <v>948</v>
      </c>
      <c r="G8906" s="12">
        <v>28</v>
      </c>
      <c r="H8906" s="1" t="s">
        <v>118</v>
      </c>
      <c r="I8906" s="1" t="s">
        <v>12</v>
      </c>
      <c r="J8906" s="1" t="s">
        <v>11</v>
      </c>
      <c r="K8906" s="1">
        <v>0</v>
      </c>
      <c r="L8906" s="1">
        <v>0</v>
      </c>
      <c r="M8906" s="1">
        <v>41621</v>
      </c>
      <c r="N8906" s="1">
        <v>482</v>
      </c>
    </row>
    <row r="8907" spans="1:14">
      <c r="A8907" s="12">
        <v>38231910</v>
      </c>
      <c r="B8907" s="1" t="s">
        <v>1471</v>
      </c>
      <c r="C8907" s="12">
        <v>382319</v>
      </c>
      <c r="D8907" s="1" t="s">
        <v>1470</v>
      </c>
      <c r="E8907" s="12">
        <v>3823</v>
      </c>
      <c r="F8907" s="1" t="s">
        <v>1312</v>
      </c>
      <c r="G8907" s="12">
        <v>38</v>
      </c>
      <c r="H8907" s="1" t="s">
        <v>244</v>
      </c>
      <c r="I8907" s="1" t="s">
        <v>12</v>
      </c>
      <c r="J8907" s="1" t="s">
        <v>11</v>
      </c>
      <c r="K8907" s="1">
        <v>0</v>
      </c>
      <c r="L8907" s="1">
        <v>0</v>
      </c>
      <c r="M8907" s="1">
        <v>41620</v>
      </c>
      <c r="N8907" s="1">
        <v>29227</v>
      </c>
    </row>
    <row r="8908" spans="1:14">
      <c r="A8908" s="12">
        <v>28419012</v>
      </c>
      <c r="B8908" s="1" t="s">
        <v>2370</v>
      </c>
      <c r="C8908" s="12">
        <v>284190</v>
      </c>
      <c r="D8908" s="1" t="s">
        <v>148</v>
      </c>
      <c r="E8908" s="12">
        <v>2841</v>
      </c>
      <c r="F8908" s="1" t="s">
        <v>147</v>
      </c>
      <c r="G8908" s="12">
        <v>28</v>
      </c>
      <c r="H8908" s="1" t="s">
        <v>118</v>
      </c>
      <c r="I8908" s="1" t="s">
        <v>12</v>
      </c>
      <c r="J8908" s="1" t="s">
        <v>11</v>
      </c>
      <c r="K8908" s="1">
        <v>0</v>
      </c>
      <c r="L8908" s="1">
        <v>0</v>
      </c>
      <c r="M8908" s="1">
        <v>41399</v>
      </c>
      <c r="N8908" s="1">
        <v>3708</v>
      </c>
    </row>
    <row r="8909" spans="1:14">
      <c r="A8909" s="12">
        <v>47072000</v>
      </c>
      <c r="B8909" s="1" t="s">
        <v>12878</v>
      </c>
      <c r="C8909" s="12">
        <v>470720</v>
      </c>
      <c r="D8909" s="1" t="s">
        <v>12877</v>
      </c>
      <c r="E8909" s="12">
        <v>4707</v>
      </c>
      <c r="F8909" s="1" t="s">
        <v>7660</v>
      </c>
      <c r="G8909" s="12">
        <v>47</v>
      </c>
      <c r="H8909" s="1" t="s">
        <v>564</v>
      </c>
      <c r="I8909" s="1" t="s">
        <v>18</v>
      </c>
      <c r="J8909" s="1" t="s">
        <v>17</v>
      </c>
      <c r="K8909" s="1">
        <v>0</v>
      </c>
      <c r="L8909" s="1">
        <v>0</v>
      </c>
      <c r="M8909" s="1">
        <v>40999</v>
      </c>
      <c r="N8909" s="1">
        <v>385339</v>
      </c>
    </row>
    <row r="8910" spans="1:14">
      <c r="A8910" s="12">
        <v>29089921</v>
      </c>
      <c r="B8910" s="1" t="s">
        <v>12876</v>
      </c>
      <c r="C8910" s="12">
        <v>290899</v>
      </c>
      <c r="D8910" s="1" t="s">
        <v>704</v>
      </c>
      <c r="E8910" s="12">
        <v>2908</v>
      </c>
      <c r="F8910" s="1" t="s">
        <v>184</v>
      </c>
      <c r="G8910" s="12">
        <v>29</v>
      </c>
      <c r="H8910" s="1" t="s">
        <v>13</v>
      </c>
      <c r="I8910" s="1" t="s">
        <v>12</v>
      </c>
      <c r="J8910" s="1" t="s">
        <v>11</v>
      </c>
      <c r="K8910" s="1">
        <v>0</v>
      </c>
      <c r="L8910" s="1">
        <v>0</v>
      </c>
      <c r="M8910" s="1">
        <v>40900</v>
      </c>
      <c r="N8910" s="1">
        <v>300</v>
      </c>
    </row>
    <row r="8911" spans="1:14">
      <c r="A8911" s="12">
        <v>85402019</v>
      </c>
      <c r="B8911" s="1" t="s">
        <v>12875</v>
      </c>
      <c r="C8911" s="12">
        <v>854020</v>
      </c>
      <c r="D8911" s="1" t="s">
        <v>6411</v>
      </c>
      <c r="E8911" s="12">
        <v>8540</v>
      </c>
      <c r="F8911" s="1" t="s">
        <v>1194</v>
      </c>
      <c r="G8911" s="12">
        <v>85</v>
      </c>
      <c r="H8911" s="1" t="s">
        <v>102</v>
      </c>
      <c r="I8911" s="1" t="s">
        <v>27</v>
      </c>
      <c r="J8911" s="1" t="s">
        <v>26</v>
      </c>
      <c r="K8911" s="1">
        <v>0</v>
      </c>
      <c r="L8911" s="1">
        <v>0</v>
      </c>
      <c r="M8911" s="1">
        <v>40574</v>
      </c>
      <c r="N8911" s="1">
        <v>14</v>
      </c>
    </row>
    <row r="8912" spans="1:14">
      <c r="A8912" s="12">
        <v>28053090</v>
      </c>
      <c r="B8912" s="1" t="s">
        <v>630</v>
      </c>
      <c r="C8912" s="12">
        <v>280530</v>
      </c>
      <c r="D8912" s="1" t="s">
        <v>629</v>
      </c>
      <c r="E8912" s="12">
        <v>2805</v>
      </c>
      <c r="F8912" s="1" t="s">
        <v>119</v>
      </c>
      <c r="G8912" s="12">
        <v>28</v>
      </c>
      <c r="H8912" s="1" t="s">
        <v>118</v>
      </c>
      <c r="I8912" s="1" t="s">
        <v>12</v>
      </c>
      <c r="J8912" s="1" t="s">
        <v>11</v>
      </c>
      <c r="K8912" s="1">
        <v>0</v>
      </c>
      <c r="L8912" s="1">
        <v>0</v>
      </c>
      <c r="M8912" s="1">
        <v>40463</v>
      </c>
      <c r="N8912" s="1">
        <v>10500</v>
      </c>
    </row>
    <row r="8913" spans="1:14">
      <c r="A8913" s="13" t="s">
        <v>12874</v>
      </c>
      <c r="B8913" s="1" t="s">
        <v>12873</v>
      </c>
      <c r="C8913" s="13" t="s">
        <v>12872</v>
      </c>
      <c r="D8913" s="1" t="s">
        <v>12871</v>
      </c>
      <c r="E8913" s="13" t="s">
        <v>3656</v>
      </c>
      <c r="F8913" s="1" t="s">
        <v>3655</v>
      </c>
      <c r="G8913" s="13" t="s">
        <v>206</v>
      </c>
      <c r="H8913" s="1" t="s">
        <v>205</v>
      </c>
      <c r="I8913" s="1" t="s">
        <v>204</v>
      </c>
      <c r="J8913" s="1" t="s">
        <v>203</v>
      </c>
      <c r="K8913" s="1">
        <v>0</v>
      </c>
      <c r="L8913" s="1">
        <v>0</v>
      </c>
      <c r="M8913" s="1">
        <v>40105</v>
      </c>
      <c r="N8913" s="1">
        <v>1771</v>
      </c>
    </row>
    <row r="8914" spans="1:14">
      <c r="A8914" s="12">
        <v>85176278</v>
      </c>
      <c r="B8914" s="1" t="s">
        <v>2146</v>
      </c>
      <c r="C8914" s="12">
        <v>851762</v>
      </c>
      <c r="D8914" s="1" t="s">
        <v>853</v>
      </c>
      <c r="E8914" s="12">
        <v>8517</v>
      </c>
      <c r="F8914" s="1" t="s">
        <v>852</v>
      </c>
      <c r="G8914" s="12">
        <v>85</v>
      </c>
      <c r="H8914" s="1" t="s">
        <v>102</v>
      </c>
      <c r="I8914" s="1" t="s">
        <v>27</v>
      </c>
      <c r="J8914" s="1" t="s">
        <v>26</v>
      </c>
      <c r="K8914" s="1">
        <v>0</v>
      </c>
      <c r="L8914" s="1">
        <v>0</v>
      </c>
      <c r="M8914" s="1">
        <v>39989</v>
      </c>
      <c r="N8914" s="1">
        <v>125</v>
      </c>
    </row>
    <row r="8915" spans="1:14">
      <c r="A8915" s="12">
        <v>29182219</v>
      </c>
      <c r="B8915" s="1" t="s">
        <v>819</v>
      </c>
      <c r="C8915" s="12">
        <v>291822</v>
      </c>
      <c r="D8915" s="1" t="s">
        <v>818</v>
      </c>
      <c r="E8915" s="12">
        <v>2918</v>
      </c>
      <c r="F8915" s="1" t="s">
        <v>323</v>
      </c>
      <c r="G8915" s="12">
        <v>29</v>
      </c>
      <c r="H8915" s="1" t="s">
        <v>13</v>
      </c>
      <c r="I8915" s="1" t="s">
        <v>12</v>
      </c>
      <c r="J8915" s="1" t="s">
        <v>11</v>
      </c>
      <c r="K8915" s="1">
        <v>0</v>
      </c>
      <c r="L8915" s="1">
        <v>0</v>
      </c>
      <c r="M8915" s="1">
        <v>39977</v>
      </c>
      <c r="N8915" s="1">
        <v>11000</v>
      </c>
    </row>
    <row r="8916" spans="1:14">
      <c r="A8916" s="12">
        <v>84512910</v>
      </c>
      <c r="B8916" s="1" t="s">
        <v>12870</v>
      </c>
      <c r="C8916" s="12">
        <v>845129</v>
      </c>
      <c r="D8916" s="1" t="s">
        <v>3610</v>
      </c>
      <c r="E8916" s="12">
        <v>8451</v>
      </c>
      <c r="F8916" s="1" t="s">
        <v>799</v>
      </c>
      <c r="G8916" s="12">
        <v>84</v>
      </c>
      <c r="H8916" s="1" t="s">
        <v>28</v>
      </c>
      <c r="I8916" s="1" t="s">
        <v>27</v>
      </c>
      <c r="J8916" s="1" t="s">
        <v>26</v>
      </c>
      <c r="K8916" s="1">
        <v>0</v>
      </c>
      <c r="L8916" s="1">
        <v>0</v>
      </c>
      <c r="M8916" s="1">
        <v>39590</v>
      </c>
      <c r="N8916" s="1">
        <v>6004</v>
      </c>
    </row>
    <row r="8917" spans="1:14">
      <c r="A8917" s="12">
        <v>52112010</v>
      </c>
      <c r="B8917" s="1" t="s">
        <v>12869</v>
      </c>
      <c r="C8917" s="12">
        <v>521120</v>
      </c>
      <c r="D8917" s="1" t="s">
        <v>7622</v>
      </c>
      <c r="E8917" s="12">
        <v>5211</v>
      </c>
      <c r="F8917" s="1" t="s">
        <v>3293</v>
      </c>
      <c r="G8917" s="12">
        <v>52</v>
      </c>
      <c r="H8917" s="1" t="s">
        <v>76</v>
      </c>
      <c r="I8917" s="1" t="s">
        <v>2</v>
      </c>
      <c r="J8917" s="1" t="s">
        <v>1</v>
      </c>
      <c r="K8917" s="1">
        <v>0</v>
      </c>
      <c r="L8917" s="1">
        <v>0</v>
      </c>
      <c r="M8917" s="1">
        <v>38702</v>
      </c>
      <c r="N8917" s="1">
        <v>3723</v>
      </c>
    </row>
    <row r="8918" spans="1:14">
      <c r="A8918" s="12">
        <v>32065011</v>
      </c>
      <c r="B8918" s="1" t="s">
        <v>12868</v>
      </c>
      <c r="C8918" s="12">
        <v>320650</v>
      </c>
      <c r="D8918" s="1" t="s">
        <v>2168</v>
      </c>
      <c r="E8918" s="12">
        <v>3206</v>
      </c>
      <c r="F8918" s="1" t="s">
        <v>2167</v>
      </c>
      <c r="G8918" s="12">
        <v>32</v>
      </c>
      <c r="H8918" s="1" t="s">
        <v>1112</v>
      </c>
      <c r="I8918" s="1" t="s">
        <v>12</v>
      </c>
      <c r="J8918" s="1" t="s">
        <v>11</v>
      </c>
      <c r="K8918" s="1">
        <v>0</v>
      </c>
      <c r="L8918" s="1">
        <v>0</v>
      </c>
      <c r="M8918" s="1">
        <v>38599</v>
      </c>
      <c r="N8918" s="1">
        <v>2700</v>
      </c>
    </row>
    <row r="8919" spans="1:14">
      <c r="A8919" s="12">
        <v>29335400</v>
      </c>
      <c r="B8919" s="1" t="s">
        <v>12867</v>
      </c>
      <c r="C8919" s="12">
        <v>293354</v>
      </c>
      <c r="D8919" s="1" t="s">
        <v>12866</v>
      </c>
      <c r="E8919" s="12">
        <v>2933</v>
      </c>
      <c r="F8919" s="1" t="s">
        <v>67</v>
      </c>
      <c r="G8919" s="12">
        <v>29</v>
      </c>
      <c r="H8919" s="1" t="s">
        <v>13</v>
      </c>
      <c r="I8919" s="1" t="s">
        <v>12</v>
      </c>
      <c r="J8919" s="1" t="s">
        <v>11</v>
      </c>
      <c r="K8919" s="1">
        <v>0</v>
      </c>
      <c r="L8919" s="1">
        <v>0</v>
      </c>
      <c r="M8919" s="1">
        <v>38569</v>
      </c>
      <c r="N8919" s="1">
        <v>107</v>
      </c>
    </row>
    <row r="8920" spans="1:14">
      <c r="A8920" s="12">
        <v>29339123</v>
      </c>
      <c r="B8920" s="1" t="s">
        <v>1116</v>
      </c>
      <c r="C8920" s="12">
        <v>293391</v>
      </c>
      <c r="D8920" s="1" t="s">
        <v>667</v>
      </c>
      <c r="E8920" s="12">
        <v>2933</v>
      </c>
      <c r="F8920" s="1" t="s">
        <v>67</v>
      </c>
      <c r="G8920" s="12">
        <v>29</v>
      </c>
      <c r="H8920" s="1" t="s">
        <v>13</v>
      </c>
      <c r="I8920" s="1" t="s">
        <v>12</v>
      </c>
      <c r="J8920" s="1" t="s">
        <v>11</v>
      </c>
      <c r="K8920" s="1">
        <v>0</v>
      </c>
      <c r="L8920" s="1">
        <v>0</v>
      </c>
      <c r="M8920" s="1">
        <v>38540</v>
      </c>
      <c r="N8920" s="1">
        <v>9</v>
      </c>
    </row>
    <row r="8921" spans="1:14">
      <c r="A8921" s="12">
        <v>29241921</v>
      </c>
      <c r="B8921" s="1" t="s">
        <v>12865</v>
      </c>
      <c r="C8921" s="12">
        <v>292419</v>
      </c>
      <c r="D8921" s="1" t="s">
        <v>24</v>
      </c>
      <c r="E8921" s="12">
        <v>2924</v>
      </c>
      <c r="F8921" s="1" t="s">
        <v>23</v>
      </c>
      <c r="G8921" s="12">
        <v>29</v>
      </c>
      <c r="H8921" s="1" t="s">
        <v>13</v>
      </c>
      <c r="I8921" s="1" t="s">
        <v>12</v>
      </c>
      <c r="J8921" s="1" t="s">
        <v>11</v>
      </c>
      <c r="K8921" s="1">
        <v>0</v>
      </c>
      <c r="L8921" s="1">
        <v>0</v>
      </c>
      <c r="M8921" s="1">
        <v>38474</v>
      </c>
      <c r="N8921" s="1">
        <v>16018</v>
      </c>
    </row>
    <row r="8922" spans="1:14">
      <c r="A8922" s="12">
        <v>85279200</v>
      </c>
      <c r="B8922" s="1" t="s">
        <v>12864</v>
      </c>
      <c r="C8922" s="12">
        <v>852792</v>
      </c>
      <c r="D8922" s="1" t="s">
        <v>12863</v>
      </c>
      <c r="E8922" s="12">
        <v>8527</v>
      </c>
      <c r="F8922" s="1" t="s">
        <v>285</v>
      </c>
      <c r="G8922" s="12">
        <v>85</v>
      </c>
      <c r="H8922" s="1" t="s">
        <v>102</v>
      </c>
      <c r="I8922" s="1" t="s">
        <v>27</v>
      </c>
      <c r="J8922" s="1" t="s">
        <v>26</v>
      </c>
      <c r="K8922" s="1">
        <v>0</v>
      </c>
      <c r="L8922" s="1">
        <v>0</v>
      </c>
      <c r="M8922" s="1">
        <v>37785</v>
      </c>
      <c r="N8922" s="1">
        <v>13898</v>
      </c>
    </row>
    <row r="8923" spans="1:14">
      <c r="A8923" s="12">
        <v>28111930</v>
      </c>
      <c r="B8923" s="1" t="s">
        <v>2214</v>
      </c>
      <c r="C8923" s="12">
        <v>281119</v>
      </c>
      <c r="D8923" s="1" t="s">
        <v>2213</v>
      </c>
      <c r="E8923" s="12">
        <v>2811</v>
      </c>
      <c r="F8923" s="1" t="s">
        <v>264</v>
      </c>
      <c r="G8923" s="12">
        <v>28</v>
      </c>
      <c r="H8923" s="1" t="s">
        <v>118</v>
      </c>
      <c r="I8923" s="1" t="s">
        <v>12</v>
      </c>
      <c r="J8923" s="1" t="s">
        <v>11</v>
      </c>
      <c r="K8923" s="1">
        <v>0</v>
      </c>
      <c r="L8923" s="1">
        <v>0</v>
      </c>
      <c r="M8923" s="1">
        <v>37575</v>
      </c>
      <c r="N8923" s="1">
        <v>2194</v>
      </c>
    </row>
    <row r="8924" spans="1:14">
      <c r="A8924" s="12">
        <v>55102090</v>
      </c>
      <c r="B8924" s="1" t="s">
        <v>12862</v>
      </c>
      <c r="C8924" s="12">
        <v>551020</v>
      </c>
      <c r="D8924" s="1" t="s">
        <v>12861</v>
      </c>
      <c r="E8924" s="12">
        <v>5510</v>
      </c>
      <c r="F8924" s="1" t="s">
        <v>12600</v>
      </c>
      <c r="G8924" s="12">
        <v>55</v>
      </c>
      <c r="H8924" s="1" t="s">
        <v>282</v>
      </c>
      <c r="I8924" s="1" t="s">
        <v>2</v>
      </c>
      <c r="J8924" s="1" t="s">
        <v>1</v>
      </c>
      <c r="K8924" s="1">
        <v>0</v>
      </c>
      <c r="L8924" s="1">
        <v>0</v>
      </c>
      <c r="M8924" s="1">
        <v>37517</v>
      </c>
      <c r="N8924" s="1">
        <v>1771</v>
      </c>
    </row>
    <row r="8925" spans="1:14">
      <c r="A8925" s="12">
        <v>72102000</v>
      </c>
      <c r="B8925" s="1" t="s">
        <v>12860</v>
      </c>
      <c r="C8925" s="12">
        <v>721020</v>
      </c>
      <c r="D8925" s="1" t="s">
        <v>12859</v>
      </c>
      <c r="E8925" s="12">
        <v>7210</v>
      </c>
      <c r="F8925" s="1" t="s">
        <v>964</v>
      </c>
      <c r="G8925" s="12">
        <v>72</v>
      </c>
      <c r="H8925" s="1" t="s">
        <v>436</v>
      </c>
      <c r="I8925" s="1" t="s">
        <v>107</v>
      </c>
      <c r="J8925" s="1" t="s">
        <v>106</v>
      </c>
      <c r="K8925" s="1">
        <v>0</v>
      </c>
      <c r="L8925" s="1">
        <v>0</v>
      </c>
      <c r="M8925" s="1">
        <v>37233</v>
      </c>
      <c r="N8925" s="1">
        <v>14564</v>
      </c>
    </row>
    <row r="8926" spans="1:14">
      <c r="A8926" s="12">
        <v>93039090</v>
      </c>
      <c r="B8926" s="1" t="s">
        <v>1904</v>
      </c>
      <c r="C8926" s="12">
        <v>930390</v>
      </c>
      <c r="D8926" s="1" t="s">
        <v>1903</v>
      </c>
      <c r="E8926" s="12">
        <v>9303</v>
      </c>
      <c r="F8926" s="1" t="s">
        <v>1902</v>
      </c>
      <c r="G8926" s="12">
        <v>93</v>
      </c>
      <c r="H8926" s="1" t="s">
        <v>619</v>
      </c>
      <c r="I8926" s="1" t="s">
        <v>620</v>
      </c>
      <c r="J8926" s="1" t="s">
        <v>619</v>
      </c>
      <c r="K8926" s="1">
        <v>0</v>
      </c>
      <c r="L8926" s="1">
        <v>0</v>
      </c>
      <c r="M8926" s="1">
        <v>37026</v>
      </c>
      <c r="N8926" s="1">
        <v>172</v>
      </c>
    </row>
    <row r="8927" spans="1:14">
      <c r="A8927" s="12">
        <v>74094011</v>
      </c>
      <c r="B8927" s="1" t="s">
        <v>12858</v>
      </c>
      <c r="C8927" s="12">
        <v>740940</v>
      </c>
      <c r="D8927" s="1" t="s">
        <v>1512</v>
      </c>
      <c r="E8927" s="12">
        <v>7409</v>
      </c>
      <c r="F8927" s="1" t="s">
        <v>1511</v>
      </c>
      <c r="G8927" s="12">
        <v>74</v>
      </c>
      <c r="H8927" s="1" t="s">
        <v>491</v>
      </c>
      <c r="I8927" s="1" t="s">
        <v>107</v>
      </c>
      <c r="J8927" s="1" t="s">
        <v>106</v>
      </c>
      <c r="K8927" s="1">
        <v>0</v>
      </c>
      <c r="L8927" s="1">
        <v>0</v>
      </c>
      <c r="M8927" s="1">
        <v>36973</v>
      </c>
      <c r="N8927" s="1">
        <v>2333</v>
      </c>
    </row>
    <row r="8928" spans="1:14">
      <c r="A8928" s="12">
        <v>55082000</v>
      </c>
      <c r="B8928" s="1" t="s">
        <v>354</v>
      </c>
      <c r="C8928" s="12">
        <v>550820</v>
      </c>
      <c r="D8928" s="1" t="s">
        <v>353</v>
      </c>
      <c r="E8928" s="12">
        <v>5508</v>
      </c>
      <c r="F8928" s="1" t="s">
        <v>352</v>
      </c>
      <c r="G8928" s="12">
        <v>55</v>
      </c>
      <c r="H8928" s="1" t="s">
        <v>282</v>
      </c>
      <c r="I8928" s="1" t="s">
        <v>2</v>
      </c>
      <c r="J8928" s="1" t="s">
        <v>1</v>
      </c>
      <c r="K8928" s="1">
        <v>0</v>
      </c>
      <c r="L8928" s="1">
        <v>0</v>
      </c>
      <c r="M8928" s="1">
        <v>36962</v>
      </c>
      <c r="N8928" s="1">
        <v>3020</v>
      </c>
    </row>
    <row r="8929" spans="1:14">
      <c r="A8929" s="12">
        <v>28153000</v>
      </c>
      <c r="B8929" s="1" t="s">
        <v>12857</v>
      </c>
      <c r="C8929" s="12">
        <v>281530</v>
      </c>
      <c r="D8929" s="1" t="s">
        <v>12857</v>
      </c>
      <c r="E8929" s="12">
        <v>2815</v>
      </c>
      <c r="F8929" s="1" t="s">
        <v>2808</v>
      </c>
      <c r="G8929" s="12">
        <v>28</v>
      </c>
      <c r="H8929" s="1" t="s">
        <v>118</v>
      </c>
      <c r="I8929" s="1" t="s">
        <v>12</v>
      </c>
      <c r="J8929" s="1" t="s">
        <v>11</v>
      </c>
      <c r="K8929" s="1">
        <v>0</v>
      </c>
      <c r="L8929" s="1">
        <v>0</v>
      </c>
      <c r="M8929" s="1">
        <v>36926</v>
      </c>
      <c r="N8929" s="1">
        <v>204</v>
      </c>
    </row>
    <row r="8930" spans="1:14">
      <c r="A8930" s="12">
        <v>41022100</v>
      </c>
      <c r="B8930" s="1" t="s">
        <v>12856</v>
      </c>
      <c r="C8930" s="12">
        <v>410221</v>
      </c>
      <c r="D8930" s="1" t="s">
        <v>12855</v>
      </c>
      <c r="E8930" s="12">
        <v>4102</v>
      </c>
      <c r="F8930" s="1" t="s">
        <v>12854</v>
      </c>
      <c r="G8930" s="12">
        <v>41</v>
      </c>
      <c r="H8930" s="1" t="s">
        <v>2610</v>
      </c>
      <c r="I8930" s="1" t="s">
        <v>2609</v>
      </c>
      <c r="J8930" s="1" t="s">
        <v>2608</v>
      </c>
      <c r="K8930" s="1">
        <v>0</v>
      </c>
      <c r="L8930" s="1">
        <v>0</v>
      </c>
      <c r="M8930" s="1">
        <v>36432</v>
      </c>
      <c r="N8930" s="1">
        <v>20890</v>
      </c>
    </row>
    <row r="8931" spans="1:14">
      <c r="A8931" s="12">
        <v>29211112</v>
      </c>
      <c r="B8931" s="1" t="s">
        <v>2323</v>
      </c>
      <c r="C8931" s="12">
        <v>292111</v>
      </c>
      <c r="D8931" s="1" t="s">
        <v>338</v>
      </c>
      <c r="E8931" s="12">
        <v>2921</v>
      </c>
      <c r="F8931" s="1" t="s">
        <v>73</v>
      </c>
      <c r="G8931" s="12">
        <v>29</v>
      </c>
      <c r="H8931" s="1" t="s">
        <v>13</v>
      </c>
      <c r="I8931" s="1" t="s">
        <v>12</v>
      </c>
      <c r="J8931" s="1" t="s">
        <v>11</v>
      </c>
      <c r="K8931" s="1">
        <v>0</v>
      </c>
      <c r="L8931" s="1">
        <v>0</v>
      </c>
      <c r="M8931" s="1">
        <v>35939</v>
      </c>
      <c r="N8931" s="1">
        <v>1256</v>
      </c>
    </row>
    <row r="8932" spans="1:14">
      <c r="A8932" s="12">
        <v>48055000</v>
      </c>
      <c r="B8932" s="1" t="s">
        <v>1141</v>
      </c>
      <c r="C8932" s="12">
        <v>480550</v>
      </c>
      <c r="D8932" s="1" t="s">
        <v>1140</v>
      </c>
      <c r="E8932" s="12">
        <v>4805</v>
      </c>
      <c r="F8932" s="1" t="s">
        <v>42</v>
      </c>
      <c r="G8932" s="12">
        <v>48</v>
      </c>
      <c r="H8932" s="1" t="s">
        <v>19</v>
      </c>
      <c r="I8932" s="1" t="s">
        <v>18</v>
      </c>
      <c r="J8932" s="1" t="s">
        <v>17</v>
      </c>
      <c r="K8932" s="1">
        <v>0</v>
      </c>
      <c r="L8932" s="1">
        <v>0</v>
      </c>
      <c r="M8932" s="1">
        <v>35848</v>
      </c>
      <c r="N8932" s="1">
        <v>5742</v>
      </c>
    </row>
    <row r="8933" spans="1:14">
      <c r="A8933" s="12">
        <v>85043192</v>
      </c>
      <c r="B8933" s="1" t="s">
        <v>12853</v>
      </c>
      <c r="C8933" s="12">
        <v>850431</v>
      </c>
      <c r="D8933" s="1" t="s">
        <v>496</v>
      </c>
      <c r="E8933" s="12">
        <v>8504</v>
      </c>
      <c r="F8933" s="1" t="s">
        <v>495</v>
      </c>
      <c r="G8933" s="12">
        <v>85</v>
      </c>
      <c r="H8933" s="1" t="s">
        <v>102</v>
      </c>
      <c r="I8933" s="1" t="s">
        <v>27</v>
      </c>
      <c r="J8933" s="1" t="s">
        <v>26</v>
      </c>
      <c r="K8933" s="1">
        <v>0</v>
      </c>
      <c r="L8933" s="1">
        <v>0</v>
      </c>
      <c r="M8933" s="1">
        <v>35786</v>
      </c>
      <c r="N8933" s="1">
        <v>775</v>
      </c>
    </row>
    <row r="8934" spans="1:14">
      <c r="A8934" s="12">
        <v>38275900</v>
      </c>
      <c r="B8934" s="1" t="s">
        <v>2459</v>
      </c>
      <c r="C8934" s="12">
        <v>382759</v>
      </c>
      <c r="D8934" s="1" t="s">
        <v>2458</v>
      </c>
      <c r="E8934" s="12">
        <v>3827</v>
      </c>
      <c r="F8934" s="1" t="s">
        <v>1798</v>
      </c>
      <c r="G8934" s="12">
        <v>38</v>
      </c>
      <c r="H8934" s="1" t="s">
        <v>244</v>
      </c>
      <c r="I8934" s="1" t="s">
        <v>12</v>
      </c>
      <c r="J8934" s="1" t="s">
        <v>11</v>
      </c>
      <c r="K8934" s="1">
        <v>0</v>
      </c>
      <c r="L8934" s="1">
        <v>0</v>
      </c>
      <c r="M8934" s="1">
        <v>35534</v>
      </c>
      <c r="N8934" s="1">
        <v>936</v>
      </c>
    </row>
    <row r="8935" spans="1:14">
      <c r="A8935" s="12">
        <v>85434000</v>
      </c>
      <c r="B8935" s="1" t="s">
        <v>6754</v>
      </c>
      <c r="C8935" s="12">
        <v>854340</v>
      </c>
      <c r="D8935" s="1" t="s">
        <v>6754</v>
      </c>
      <c r="E8935" s="12">
        <v>8543</v>
      </c>
      <c r="F8935" s="1" t="s">
        <v>763</v>
      </c>
      <c r="G8935" s="12">
        <v>85</v>
      </c>
      <c r="H8935" s="1" t="s">
        <v>102</v>
      </c>
      <c r="I8935" s="1" t="s">
        <v>27</v>
      </c>
      <c r="J8935" s="1" t="s">
        <v>26</v>
      </c>
      <c r="K8935" s="1">
        <v>0</v>
      </c>
      <c r="L8935" s="1">
        <v>0</v>
      </c>
      <c r="M8935" s="1">
        <v>35460</v>
      </c>
      <c r="N8935" s="1">
        <v>14</v>
      </c>
    </row>
    <row r="8936" spans="1:14">
      <c r="A8936" s="12">
        <v>38123921</v>
      </c>
      <c r="B8936" s="1" t="s">
        <v>2455</v>
      </c>
      <c r="C8936" s="12">
        <v>381239</v>
      </c>
      <c r="D8936" s="1" t="s">
        <v>246</v>
      </c>
      <c r="E8936" s="12">
        <v>3812</v>
      </c>
      <c r="F8936" s="1" t="s">
        <v>245</v>
      </c>
      <c r="G8936" s="12">
        <v>38</v>
      </c>
      <c r="H8936" s="1" t="s">
        <v>244</v>
      </c>
      <c r="I8936" s="1" t="s">
        <v>12</v>
      </c>
      <c r="J8936" s="1" t="s">
        <v>11</v>
      </c>
      <c r="K8936" s="1">
        <v>0</v>
      </c>
      <c r="L8936" s="1">
        <v>0</v>
      </c>
      <c r="M8936" s="1">
        <v>35406</v>
      </c>
      <c r="N8936" s="1">
        <v>2722</v>
      </c>
    </row>
    <row r="8937" spans="1:14">
      <c r="A8937" s="12">
        <v>28419015</v>
      </c>
      <c r="B8937" s="1" t="s">
        <v>12852</v>
      </c>
      <c r="C8937" s="12">
        <v>284190</v>
      </c>
      <c r="D8937" s="1" t="s">
        <v>148</v>
      </c>
      <c r="E8937" s="12">
        <v>2841</v>
      </c>
      <c r="F8937" s="1" t="s">
        <v>147</v>
      </c>
      <c r="G8937" s="12">
        <v>28</v>
      </c>
      <c r="H8937" s="1" t="s">
        <v>118</v>
      </c>
      <c r="I8937" s="1" t="s">
        <v>12</v>
      </c>
      <c r="J8937" s="1" t="s">
        <v>11</v>
      </c>
      <c r="K8937" s="1">
        <v>0</v>
      </c>
      <c r="L8937" s="1">
        <v>0</v>
      </c>
      <c r="M8937" s="1">
        <v>34855</v>
      </c>
      <c r="N8937" s="1">
        <v>10150</v>
      </c>
    </row>
    <row r="8938" spans="1:14">
      <c r="A8938" s="12">
        <v>37025412</v>
      </c>
      <c r="B8938" s="1" t="s">
        <v>2340</v>
      </c>
      <c r="C8938" s="12">
        <v>370254</v>
      </c>
      <c r="D8938" s="1" t="s">
        <v>2339</v>
      </c>
      <c r="E8938" s="12">
        <v>3702</v>
      </c>
      <c r="F8938" s="1" t="s">
        <v>1091</v>
      </c>
      <c r="G8938" s="12">
        <v>37</v>
      </c>
      <c r="H8938" s="1" t="s">
        <v>1090</v>
      </c>
      <c r="I8938" s="1" t="s">
        <v>12</v>
      </c>
      <c r="J8938" s="1" t="s">
        <v>11</v>
      </c>
      <c r="K8938" s="1">
        <v>0</v>
      </c>
      <c r="L8938" s="1">
        <v>0</v>
      </c>
      <c r="M8938" s="1">
        <v>34735</v>
      </c>
      <c r="N8938" s="1">
        <v>157</v>
      </c>
    </row>
    <row r="8939" spans="1:14">
      <c r="A8939" s="12">
        <v>44011200</v>
      </c>
      <c r="B8939" s="1" t="s">
        <v>12851</v>
      </c>
      <c r="C8939" s="12">
        <v>440112</v>
      </c>
      <c r="D8939" s="1" t="s">
        <v>12851</v>
      </c>
      <c r="E8939" s="12">
        <v>4401</v>
      </c>
      <c r="F8939" s="1" t="s">
        <v>4646</v>
      </c>
      <c r="G8939" s="12">
        <v>44</v>
      </c>
      <c r="H8939" s="1" t="s">
        <v>2121</v>
      </c>
      <c r="I8939" s="1" t="s">
        <v>1129</v>
      </c>
      <c r="J8939" s="1" t="s">
        <v>1128</v>
      </c>
      <c r="K8939" s="1">
        <v>0</v>
      </c>
      <c r="L8939" s="1">
        <v>0</v>
      </c>
      <c r="M8939" s="1">
        <v>34164</v>
      </c>
      <c r="N8939" s="1">
        <v>1525</v>
      </c>
    </row>
    <row r="8940" spans="1:14">
      <c r="A8940" s="12">
        <v>44083992</v>
      </c>
      <c r="B8940" s="1" t="s">
        <v>12850</v>
      </c>
      <c r="C8940" s="12">
        <v>440839</v>
      </c>
      <c r="D8940" s="1" t="s">
        <v>2131</v>
      </c>
      <c r="E8940" s="12">
        <v>4408</v>
      </c>
      <c r="F8940" s="1" t="s">
        <v>2122</v>
      </c>
      <c r="G8940" s="12">
        <v>44</v>
      </c>
      <c r="H8940" s="1" t="s">
        <v>2121</v>
      </c>
      <c r="I8940" s="1" t="s">
        <v>1129</v>
      </c>
      <c r="J8940" s="1" t="s">
        <v>1128</v>
      </c>
      <c r="K8940" s="1">
        <v>0</v>
      </c>
      <c r="L8940" s="1">
        <v>0</v>
      </c>
      <c r="M8940" s="1">
        <v>33859</v>
      </c>
      <c r="N8940" s="1">
        <v>114915</v>
      </c>
    </row>
    <row r="8941" spans="1:14">
      <c r="A8941" s="12">
        <v>84729020</v>
      </c>
      <c r="B8941" s="1" t="s">
        <v>1931</v>
      </c>
      <c r="C8941" s="12">
        <v>847290</v>
      </c>
      <c r="D8941" s="1" t="s">
        <v>1930</v>
      </c>
      <c r="E8941" s="12">
        <v>8472</v>
      </c>
      <c r="F8941" s="1" t="s">
        <v>1556</v>
      </c>
      <c r="G8941" s="12">
        <v>84</v>
      </c>
      <c r="H8941" s="1" t="s">
        <v>28</v>
      </c>
      <c r="I8941" s="1" t="s">
        <v>27</v>
      </c>
      <c r="J8941" s="1" t="s">
        <v>26</v>
      </c>
      <c r="K8941" s="1">
        <v>0</v>
      </c>
      <c r="L8941" s="1">
        <v>0</v>
      </c>
      <c r="M8941" s="1">
        <v>33760</v>
      </c>
      <c r="N8941" s="1">
        <v>111</v>
      </c>
    </row>
    <row r="8942" spans="1:14">
      <c r="A8942" s="12">
        <v>44071200</v>
      </c>
      <c r="B8942" s="1" t="s">
        <v>12849</v>
      </c>
      <c r="C8942" s="12">
        <v>440712</v>
      </c>
      <c r="D8942" s="1" t="s">
        <v>12849</v>
      </c>
      <c r="E8942" s="12">
        <v>4407</v>
      </c>
      <c r="F8942" s="1" t="s">
        <v>2204</v>
      </c>
      <c r="G8942" s="12">
        <v>44</v>
      </c>
      <c r="H8942" s="1" t="s">
        <v>2121</v>
      </c>
      <c r="I8942" s="1" t="s">
        <v>1129</v>
      </c>
      <c r="J8942" s="1" t="s">
        <v>1128</v>
      </c>
      <c r="K8942" s="1">
        <v>0</v>
      </c>
      <c r="L8942" s="1">
        <v>0</v>
      </c>
      <c r="M8942" s="1">
        <v>33679</v>
      </c>
      <c r="N8942" s="1">
        <v>3993</v>
      </c>
    </row>
    <row r="8943" spans="1:14">
      <c r="A8943" s="12">
        <v>25309040</v>
      </c>
      <c r="B8943" s="1" t="s">
        <v>12848</v>
      </c>
      <c r="C8943" s="12">
        <v>253090</v>
      </c>
      <c r="D8943" s="1" t="s">
        <v>6370</v>
      </c>
      <c r="E8943" s="12">
        <v>2530</v>
      </c>
      <c r="F8943" s="1" t="s">
        <v>1534</v>
      </c>
      <c r="G8943" s="12">
        <v>25</v>
      </c>
      <c r="H8943" s="1" t="s">
        <v>226</v>
      </c>
      <c r="I8943" s="1" t="s">
        <v>225</v>
      </c>
      <c r="J8943" s="1" t="s">
        <v>224</v>
      </c>
      <c r="K8943" s="1">
        <v>0</v>
      </c>
      <c r="L8943" s="1">
        <v>0</v>
      </c>
      <c r="M8943" s="1">
        <v>32980</v>
      </c>
      <c r="N8943" s="1">
        <v>22000</v>
      </c>
    </row>
    <row r="8944" spans="1:14">
      <c r="A8944" s="12">
        <v>48045200</v>
      </c>
      <c r="B8944" s="1" t="s">
        <v>12847</v>
      </c>
      <c r="C8944" s="12">
        <v>480452</v>
      </c>
      <c r="D8944" s="1" t="s">
        <v>12846</v>
      </c>
      <c r="E8944" s="12">
        <v>4804</v>
      </c>
      <c r="F8944" s="1" t="s">
        <v>1847</v>
      </c>
      <c r="G8944" s="12">
        <v>48</v>
      </c>
      <c r="H8944" s="1" t="s">
        <v>19</v>
      </c>
      <c r="I8944" s="1" t="s">
        <v>18</v>
      </c>
      <c r="J8944" s="1" t="s">
        <v>17</v>
      </c>
      <c r="K8944" s="1">
        <v>0</v>
      </c>
      <c r="L8944" s="1">
        <v>0</v>
      </c>
      <c r="M8944" s="1">
        <v>32371</v>
      </c>
      <c r="N8944" s="1">
        <v>34110</v>
      </c>
    </row>
    <row r="8945" spans="1:14">
      <c r="A8945" s="12">
        <v>29215919</v>
      </c>
      <c r="B8945" s="1" t="s">
        <v>2034</v>
      </c>
      <c r="C8945" s="12">
        <v>292159</v>
      </c>
      <c r="D8945" s="1" t="s">
        <v>516</v>
      </c>
      <c r="E8945" s="12">
        <v>2921</v>
      </c>
      <c r="F8945" s="1" t="s">
        <v>73</v>
      </c>
      <c r="G8945" s="12">
        <v>29</v>
      </c>
      <c r="H8945" s="1" t="s">
        <v>13</v>
      </c>
      <c r="I8945" s="1" t="s">
        <v>12</v>
      </c>
      <c r="J8945" s="1" t="s">
        <v>11</v>
      </c>
      <c r="K8945" s="1">
        <v>0</v>
      </c>
      <c r="L8945" s="1">
        <v>0</v>
      </c>
      <c r="M8945" s="1">
        <v>32362</v>
      </c>
      <c r="N8945" s="1">
        <v>268</v>
      </c>
    </row>
    <row r="8946" spans="1:14">
      <c r="A8946" s="12">
        <v>97019200</v>
      </c>
      <c r="B8946" s="1" t="s">
        <v>12845</v>
      </c>
      <c r="C8946" s="12">
        <v>970192</v>
      </c>
      <c r="D8946" s="1" t="s">
        <v>12844</v>
      </c>
      <c r="E8946" s="12">
        <v>9701</v>
      </c>
      <c r="F8946" s="1" t="s">
        <v>6125</v>
      </c>
      <c r="G8946" s="12">
        <v>97</v>
      </c>
      <c r="H8946" s="1" t="s">
        <v>2229</v>
      </c>
      <c r="I8946" s="1" t="s">
        <v>2230</v>
      </c>
      <c r="J8946" s="1" t="s">
        <v>2229</v>
      </c>
      <c r="K8946" s="1">
        <v>0</v>
      </c>
      <c r="L8946" s="1">
        <v>0</v>
      </c>
      <c r="M8946" s="1">
        <v>32256</v>
      </c>
      <c r="N8946" s="1">
        <v>1355</v>
      </c>
    </row>
    <row r="8947" spans="1:14">
      <c r="A8947" s="12">
        <v>60049030</v>
      </c>
      <c r="B8947" s="1" t="s">
        <v>12843</v>
      </c>
      <c r="C8947" s="12">
        <v>600490</v>
      </c>
      <c r="D8947" s="1" t="s">
        <v>4700</v>
      </c>
      <c r="E8947" s="12">
        <v>6004</v>
      </c>
      <c r="F8947" s="1" t="s">
        <v>4697</v>
      </c>
      <c r="G8947" s="12">
        <v>60</v>
      </c>
      <c r="H8947" s="1" t="s">
        <v>161</v>
      </c>
      <c r="I8947" s="1" t="s">
        <v>2</v>
      </c>
      <c r="J8947" s="1" t="s">
        <v>1</v>
      </c>
      <c r="K8947" s="1">
        <v>0</v>
      </c>
      <c r="L8947" s="1">
        <v>0</v>
      </c>
      <c r="M8947" s="1">
        <v>32158</v>
      </c>
      <c r="N8947" s="1">
        <v>2668</v>
      </c>
    </row>
    <row r="8948" spans="1:14">
      <c r="A8948" s="12">
        <v>29307000</v>
      </c>
      <c r="B8948" s="1" t="s">
        <v>12842</v>
      </c>
      <c r="C8948" s="12">
        <v>293070</v>
      </c>
      <c r="D8948" s="1" t="s">
        <v>12842</v>
      </c>
      <c r="E8948" s="12">
        <v>2930</v>
      </c>
      <c r="F8948" s="1" t="s">
        <v>115</v>
      </c>
      <c r="G8948" s="12">
        <v>29</v>
      </c>
      <c r="H8948" s="1" t="s">
        <v>13</v>
      </c>
      <c r="I8948" s="1" t="s">
        <v>12</v>
      </c>
      <c r="J8948" s="1" t="s">
        <v>11</v>
      </c>
      <c r="K8948" s="1">
        <v>0</v>
      </c>
      <c r="L8948" s="1">
        <v>0</v>
      </c>
      <c r="M8948" s="1">
        <v>32034</v>
      </c>
      <c r="N8948" s="1">
        <v>5522</v>
      </c>
    </row>
    <row r="8949" spans="1:14">
      <c r="A8949" s="12">
        <v>29182921</v>
      </c>
      <c r="B8949" s="1" t="s">
        <v>2307</v>
      </c>
      <c r="C8949" s="12">
        <v>291829</v>
      </c>
      <c r="D8949" s="1" t="s">
        <v>1545</v>
      </c>
      <c r="E8949" s="12">
        <v>2918</v>
      </c>
      <c r="F8949" s="1" t="s">
        <v>323</v>
      </c>
      <c r="G8949" s="12">
        <v>29</v>
      </c>
      <c r="H8949" s="1" t="s">
        <v>13</v>
      </c>
      <c r="I8949" s="1" t="s">
        <v>12</v>
      </c>
      <c r="J8949" s="1" t="s">
        <v>11</v>
      </c>
      <c r="K8949" s="1">
        <v>0</v>
      </c>
      <c r="L8949" s="1">
        <v>0</v>
      </c>
      <c r="M8949" s="1">
        <v>31911</v>
      </c>
      <c r="N8949" s="1">
        <v>18</v>
      </c>
    </row>
    <row r="8950" spans="1:14">
      <c r="A8950" s="12">
        <v>29141910</v>
      </c>
      <c r="B8950" s="1" t="s">
        <v>12841</v>
      </c>
      <c r="C8950" s="12">
        <v>291419</v>
      </c>
      <c r="D8950" s="1" t="s">
        <v>46</v>
      </c>
      <c r="E8950" s="12">
        <v>2914</v>
      </c>
      <c r="F8950" s="1" t="s">
        <v>45</v>
      </c>
      <c r="G8950" s="12">
        <v>29</v>
      </c>
      <c r="H8950" s="1" t="s">
        <v>13</v>
      </c>
      <c r="I8950" s="1" t="s">
        <v>12</v>
      </c>
      <c r="J8950" s="1" t="s">
        <v>11</v>
      </c>
      <c r="K8950" s="1">
        <v>0</v>
      </c>
      <c r="L8950" s="1">
        <v>0</v>
      </c>
      <c r="M8950" s="1">
        <v>31649</v>
      </c>
      <c r="N8950" s="1">
        <v>15661</v>
      </c>
    </row>
    <row r="8951" spans="1:14">
      <c r="A8951" s="12">
        <v>84483230</v>
      </c>
      <c r="B8951" s="1" t="s">
        <v>12840</v>
      </c>
      <c r="C8951" s="12">
        <v>844832</v>
      </c>
      <c r="D8951" s="1" t="s">
        <v>1285</v>
      </c>
      <c r="E8951" s="12">
        <v>8448</v>
      </c>
      <c r="F8951" s="1" t="s">
        <v>29</v>
      </c>
      <c r="G8951" s="12">
        <v>84</v>
      </c>
      <c r="H8951" s="1" t="s">
        <v>28</v>
      </c>
      <c r="I8951" s="1" t="s">
        <v>27</v>
      </c>
      <c r="J8951" s="1" t="s">
        <v>26</v>
      </c>
      <c r="K8951" s="1">
        <v>0</v>
      </c>
      <c r="L8951" s="1">
        <v>0</v>
      </c>
      <c r="M8951" s="1">
        <v>31633</v>
      </c>
      <c r="N8951" s="1">
        <v>471</v>
      </c>
    </row>
    <row r="8952" spans="1:14">
      <c r="A8952" s="12">
        <v>29349122</v>
      </c>
      <c r="B8952" s="1" t="s">
        <v>12839</v>
      </c>
      <c r="C8952" s="12">
        <v>293491</v>
      </c>
      <c r="D8952" s="1" t="s">
        <v>384</v>
      </c>
      <c r="E8952" s="12">
        <v>2934</v>
      </c>
      <c r="F8952" s="1" t="s">
        <v>96</v>
      </c>
      <c r="G8952" s="12">
        <v>29</v>
      </c>
      <c r="H8952" s="1" t="s">
        <v>13</v>
      </c>
      <c r="I8952" s="1" t="s">
        <v>12</v>
      </c>
      <c r="J8952" s="1" t="s">
        <v>11</v>
      </c>
      <c r="K8952" s="1">
        <v>0</v>
      </c>
      <c r="L8952" s="1">
        <v>0</v>
      </c>
      <c r="M8952" s="1">
        <v>31500</v>
      </c>
      <c r="N8952" s="1">
        <v>10</v>
      </c>
    </row>
    <row r="8953" spans="1:14">
      <c r="A8953" s="12">
        <v>51122020</v>
      </c>
      <c r="B8953" s="1" t="s">
        <v>12838</v>
      </c>
      <c r="C8953" s="12">
        <v>511220</v>
      </c>
      <c r="D8953" s="1" t="s">
        <v>4662</v>
      </c>
      <c r="E8953" s="12">
        <v>5112</v>
      </c>
      <c r="F8953" s="1" t="s">
        <v>885</v>
      </c>
      <c r="G8953" s="12">
        <v>51</v>
      </c>
      <c r="H8953" s="1" t="s">
        <v>884</v>
      </c>
      <c r="I8953" s="1" t="s">
        <v>2</v>
      </c>
      <c r="J8953" s="1" t="s">
        <v>1</v>
      </c>
      <c r="K8953" s="1">
        <v>0</v>
      </c>
      <c r="L8953" s="1">
        <v>0</v>
      </c>
      <c r="M8953" s="1">
        <v>30723</v>
      </c>
      <c r="N8953" s="1">
        <v>110</v>
      </c>
    </row>
    <row r="8954" spans="1:14">
      <c r="A8954" s="12">
        <v>30032073</v>
      </c>
      <c r="B8954" s="1" t="s">
        <v>12837</v>
      </c>
      <c r="C8954" s="12">
        <v>300320</v>
      </c>
      <c r="D8954" s="1" t="s">
        <v>1165</v>
      </c>
      <c r="E8954" s="12">
        <v>3003</v>
      </c>
      <c r="F8954" s="1" t="s">
        <v>1164</v>
      </c>
      <c r="G8954" s="12">
        <v>30</v>
      </c>
      <c r="H8954" s="1" t="s">
        <v>63</v>
      </c>
      <c r="I8954" s="1" t="s">
        <v>12</v>
      </c>
      <c r="J8954" s="1" t="s">
        <v>11</v>
      </c>
      <c r="K8954" s="1">
        <v>0</v>
      </c>
      <c r="L8954" s="1">
        <v>0</v>
      </c>
      <c r="M8954" s="1">
        <v>30607</v>
      </c>
      <c r="N8954" s="1">
        <v>20</v>
      </c>
    </row>
    <row r="8955" spans="1:14">
      <c r="A8955" s="12">
        <v>48025510</v>
      </c>
      <c r="B8955" s="1" t="s">
        <v>12836</v>
      </c>
      <c r="C8955" s="12">
        <v>480255</v>
      </c>
      <c r="D8955" s="1" t="s">
        <v>643</v>
      </c>
      <c r="E8955" s="12">
        <v>4802</v>
      </c>
      <c r="F8955" s="1" t="s">
        <v>150</v>
      </c>
      <c r="G8955" s="12">
        <v>48</v>
      </c>
      <c r="H8955" s="1" t="s">
        <v>19</v>
      </c>
      <c r="I8955" s="1" t="s">
        <v>18</v>
      </c>
      <c r="J8955" s="1" t="s">
        <v>17</v>
      </c>
      <c r="K8955" s="1">
        <v>0</v>
      </c>
      <c r="L8955" s="1">
        <v>0</v>
      </c>
      <c r="M8955" s="1">
        <v>30370</v>
      </c>
      <c r="N8955" s="1">
        <v>4480</v>
      </c>
    </row>
    <row r="8956" spans="1:14">
      <c r="A8956" s="12">
        <v>93039010</v>
      </c>
      <c r="B8956" s="1" t="s">
        <v>12835</v>
      </c>
      <c r="C8956" s="12">
        <v>930390</v>
      </c>
      <c r="D8956" s="1" t="s">
        <v>1903</v>
      </c>
      <c r="E8956" s="12">
        <v>9303</v>
      </c>
      <c r="F8956" s="1" t="s">
        <v>1902</v>
      </c>
      <c r="G8956" s="12">
        <v>93</v>
      </c>
      <c r="H8956" s="1" t="s">
        <v>619</v>
      </c>
      <c r="I8956" s="1" t="s">
        <v>620</v>
      </c>
      <c r="J8956" s="1" t="s">
        <v>619</v>
      </c>
      <c r="K8956" s="1">
        <v>0</v>
      </c>
      <c r="L8956" s="1">
        <v>0</v>
      </c>
      <c r="M8956" s="1">
        <v>30120</v>
      </c>
      <c r="N8956" s="1">
        <v>393</v>
      </c>
    </row>
    <row r="8957" spans="1:14">
      <c r="A8957" s="12">
        <v>32071030</v>
      </c>
      <c r="B8957" s="1" t="s">
        <v>12834</v>
      </c>
      <c r="C8957" s="12">
        <v>320710</v>
      </c>
      <c r="D8957" s="1" t="s">
        <v>9901</v>
      </c>
      <c r="E8957" s="12">
        <v>3207</v>
      </c>
      <c r="F8957" s="1" t="s">
        <v>2310</v>
      </c>
      <c r="G8957" s="12">
        <v>32</v>
      </c>
      <c r="H8957" s="1" t="s">
        <v>1112</v>
      </c>
      <c r="I8957" s="1" t="s">
        <v>12</v>
      </c>
      <c r="J8957" s="1" t="s">
        <v>11</v>
      </c>
      <c r="K8957" s="1">
        <v>0</v>
      </c>
      <c r="L8957" s="1">
        <v>0</v>
      </c>
      <c r="M8957" s="1">
        <v>29448</v>
      </c>
      <c r="N8957" s="1">
        <v>201</v>
      </c>
    </row>
    <row r="8958" spans="1:14">
      <c r="A8958" s="12">
        <v>28372019</v>
      </c>
      <c r="B8958" s="1" t="s">
        <v>2132</v>
      </c>
      <c r="C8958" s="12">
        <v>283720</v>
      </c>
      <c r="D8958" s="1" t="s">
        <v>882</v>
      </c>
      <c r="E8958" s="12">
        <v>2837</v>
      </c>
      <c r="F8958" s="1" t="s">
        <v>170</v>
      </c>
      <c r="G8958" s="12">
        <v>28</v>
      </c>
      <c r="H8958" s="1" t="s">
        <v>118</v>
      </c>
      <c r="I8958" s="1" t="s">
        <v>12</v>
      </c>
      <c r="J8958" s="1" t="s">
        <v>11</v>
      </c>
      <c r="K8958" s="1">
        <v>0</v>
      </c>
      <c r="L8958" s="1">
        <v>0</v>
      </c>
      <c r="M8958" s="1">
        <v>29337</v>
      </c>
      <c r="N8958" s="1">
        <v>194</v>
      </c>
    </row>
    <row r="8959" spans="1:14">
      <c r="A8959" s="12">
        <v>29034800</v>
      </c>
      <c r="B8959" s="1" t="s">
        <v>12833</v>
      </c>
      <c r="C8959" s="12">
        <v>290348</v>
      </c>
      <c r="D8959" s="1" t="s">
        <v>12832</v>
      </c>
      <c r="E8959" s="12">
        <v>2903</v>
      </c>
      <c r="F8959" s="1" t="s">
        <v>300</v>
      </c>
      <c r="G8959" s="12">
        <v>29</v>
      </c>
      <c r="H8959" s="1" t="s">
        <v>13</v>
      </c>
      <c r="I8959" s="1" t="s">
        <v>12</v>
      </c>
      <c r="J8959" s="1" t="s">
        <v>11</v>
      </c>
      <c r="K8959" s="1">
        <v>0</v>
      </c>
      <c r="L8959" s="1">
        <v>0</v>
      </c>
      <c r="M8959" s="1">
        <v>29119</v>
      </c>
      <c r="N8959" s="1">
        <v>1062</v>
      </c>
    </row>
    <row r="8960" spans="1:14">
      <c r="A8960" s="12">
        <v>90072020</v>
      </c>
      <c r="B8960" s="1" t="s">
        <v>1226</v>
      </c>
      <c r="C8960" s="12">
        <v>900720</v>
      </c>
      <c r="D8960" s="1" t="s">
        <v>1225</v>
      </c>
      <c r="E8960" s="12">
        <v>9007</v>
      </c>
      <c r="F8960" s="1" t="s">
        <v>1224</v>
      </c>
      <c r="G8960" s="12">
        <v>90</v>
      </c>
      <c r="H8960" s="1" t="s">
        <v>512</v>
      </c>
      <c r="I8960" s="1" t="s">
        <v>49</v>
      </c>
      <c r="J8960" s="1" t="s">
        <v>48</v>
      </c>
      <c r="K8960" s="1">
        <v>0</v>
      </c>
      <c r="L8960" s="1">
        <v>0</v>
      </c>
      <c r="M8960" s="1">
        <v>28987</v>
      </c>
      <c r="N8960" s="1">
        <v>745</v>
      </c>
    </row>
    <row r="8961" spans="1:14">
      <c r="A8961" s="12">
        <v>28352940</v>
      </c>
      <c r="B8961" s="1" t="s">
        <v>2129</v>
      </c>
      <c r="C8961" s="12">
        <v>283529</v>
      </c>
      <c r="D8961" s="1" t="s">
        <v>2128</v>
      </c>
      <c r="E8961" s="12">
        <v>2835</v>
      </c>
      <c r="F8961" s="1" t="s">
        <v>1878</v>
      </c>
      <c r="G8961" s="12">
        <v>28</v>
      </c>
      <c r="H8961" s="1" t="s">
        <v>118</v>
      </c>
      <c r="I8961" s="1" t="s">
        <v>12</v>
      </c>
      <c r="J8961" s="1" t="s">
        <v>11</v>
      </c>
      <c r="K8961" s="1">
        <v>0</v>
      </c>
      <c r="L8961" s="1">
        <v>0</v>
      </c>
      <c r="M8961" s="1">
        <v>28983</v>
      </c>
      <c r="N8961" s="1">
        <v>768</v>
      </c>
    </row>
    <row r="8962" spans="1:14">
      <c r="A8962" s="12">
        <v>48026110</v>
      </c>
      <c r="B8962" s="1" t="s">
        <v>12831</v>
      </c>
      <c r="C8962" s="12">
        <v>480261</v>
      </c>
      <c r="D8962" s="1" t="s">
        <v>2437</v>
      </c>
      <c r="E8962" s="12">
        <v>4802</v>
      </c>
      <c r="F8962" s="1" t="s">
        <v>150</v>
      </c>
      <c r="G8962" s="12">
        <v>48</v>
      </c>
      <c r="H8962" s="1" t="s">
        <v>19</v>
      </c>
      <c r="I8962" s="1" t="s">
        <v>18</v>
      </c>
      <c r="J8962" s="1" t="s">
        <v>17</v>
      </c>
      <c r="K8962" s="1">
        <v>0</v>
      </c>
      <c r="L8962" s="1">
        <v>0</v>
      </c>
      <c r="M8962" s="1">
        <v>28346</v>
      </c>
      <c r="N8962" s="1">
        <v>1128</v>
      </c>
    </row>
    <row r="8963" spans="1:14">
      <c r="A8963" s="12">
        <v>29209029</v>
      </c>
      <c r="B8963" s="1" t="s">
        <v>2354</v>
      </c>
      <c r="C8963" s="12">
        <v>292090</v>
      </c>
      <c r="D8963" s="1" t="s">
        <v>555</v>
      </c>
      <c r="E8963" s="12">
        <v>2920</v>
      </c>
      <c r="F8963" s="1" t="s">
        <v>87</v>
      </c>
      <c r="G8963" s="12">
        <v>29</v>
      </c>
      <c r="H8963" s="1" t="s">
        <v>13</v>
      </c>
      <c r="I8963" s="1" t="s">
        <v>12</v>
      </c>
      <c r="J8963" s="1" t="s">
        <v>11</v>
      </c>
      <c r="K8963" s="1">
        <v>0</v>
      </c>
      <c r="L8963" s="1">
        <v>0</v>
      </c>
      <c r="M8963" s="1">
        <v>28071</v>
      </c>
      <c r="N8963" s="1">
        <v>1401</v>
      </c>
    </row>
    <row r="8964" spans="1:14">
      <c r="A8964" s="12">
        <v>71103900</v>
      </c>
      <c r="B8964" s="1" t="s">
        <v>2322</v>
      </c>
      <c r="C8964" s="12">
        <v>711039</v>
      </c>
      <c r="D8964" s="1" t="s">
        <v>2322</v>
      </c>
      <c r="E8964" s="12">
        <v>7110</v>
      </c>
      <c r="F8964" s="1" t="s">
        <v>382</v>
      </c>
      <c r="G8964" s="12">
        <v>71</v>
      </c>
      <c r="H8964" s="1" t="s">
        <v>200</v>
      </c>
      <c r="I8964" s="1" t="s">
        <v>199</v>
      </c>
      <c r="J8964" s="1" t="s">
        <v>198</v>
      </c>
      <c r="K8964" s="1">
        <v>0</v>
      </c>
      <c r="L8964" s="1">
        <v>0</v>
      </c>
      <c r="M8964" s="1">
        <v>27977</v>
      </c>
      <c r="N8964" s="1">
        <v>0</v>
      </c>
    </row>
    <row r="8965" spans="1:14">
      <c r="A8965" s="12">
        <v>29163400</v>
      </c>
      <c r="B8965" s="1" t="s">
        <v>2155</v>
      </c>
      <c r="C8965" s="12">
        <v>291634</v>
      </c>
      <c r="D8965" s="1" t="s">
        <v>2155</v>
      </c>
      <c r="E8965" s="12">
        <v>2916</v>
      </c>
      <c r="F8965" s="1" t="s">
        <v>80</v>
      </c>
      <c r="G8965" s="12">
        <v>29</v>
      </c>
      <c r="H8965" s="1" t="s">
        <v>13</v>
      </c>
      <c r="I8965" s="1" t="s">
        <v>12</v>
      </c>
      <c r="J8965" s="1" t="s">
        <v>11</v>
      </c>
      <c r="K8965" s="1">
        <v>0</v>
      </c>
      <c r="L8965" s="1">
        <v>0</v>
      </c>
      <c r="M8965" s="1">
        <v>27765</v>
      </c>
      <c r="N8965" s="1">
        <v>678</v>
      </c>
    </row>
    <row r="8966" spans="1:14">
      <c r="A8966" s="12">
        <v>29400011</v>
      </c>
      <c r="B8966" s="1" t="s">
        <v>1328</v>
      </c>
      <c r="C8966" s="12">
        <v>294000</v>
      </c>
      <c r="D8966" s="1" t="s">
        <v>880</v>
      </c>
      <c r="E8966" s="12">
        <v>2940</v>
      </c>
      <c r="F8966" s="1" t="s">
        <v>880</v>
      </c>
      <c r="G8966" s="12">
        <v>29</v>
      </c>
      <c r="H8966" s="1" t="s">
        <v>13</v>
      </c>
      <c r="I8966" s="1" t="s">
        <v>12</v>
      </c>
      <c r="J8966" s="1" t="s">
        <v>11</v>
      </c>
      <c r="K8966" s="1">
        <v>0</v>
      </c>
      <c r="L8966" s="1">
        <v>0</v>
      </c>
      <c r="M8966" s="1">
        <v>27180</v>
      </c>
      <c r="N8966" s="1">
        <v>100</v>
      </c>
    </row>
    <row r="8967" spans="1:14">
      <c r="A8967" s="12">
        <v>32030012</v>
      </c>
      <c r="B8967" s="1" t="s">
        <v>1294</v>
      </c>
      <c r="C8967" s="12">
        <v>320300</v>
      </c>
      <c r="D8967" s="1" t="s">
        <v>1293</v>
      </c>
      <c r="E8967" s="12">
        <v>3203</v>
      </c>
      <c r="F8967" s="1" t="s">
        <v>1293</v>
      </c>
      <c r="G8967" s="12">
        <v>32</v>
      </c>
      <c r="H8967" s="1" t="s">
        <v>1112</v>
      </c>
      <c r="I8967" s="1" t="s">
        <v>12</v>
      </c>
      <c r="J8967" s="1" t="s">
        <v>11</v>
      </c>
      <c r="K8967" s="1">
        <v>0</v>
      </c>
      <c r="L8967" s="1">
        <v>0</v>
      </c>
      <c r="M8967" s="1">
        <v>26796</v>
      </c>
      <c r="N8967" s="1">
        <v>123</v>
      </c>
    </row>
    <row r="8968" spans="1:14">
      <c r="A8968" s="12">
        <v>28521014</v>
      </c>
      <c r="B8968" s="1" t="s">
        <v>12830</v>
      </c>
      <c r="C8968" s="12">
        <v>285210</v>
      </c>
      <c r="D8968" s="1" t="s">
        <v>617</v>
      </c>
      <c r="E8968" s="12">
        <v>2852</v>
      </c>
      <c r="F8968" s="1" t="s">
        <v>616</v>
      </c>
      <c r="G8968" s="12">
        <v>28</v>
      </c>
      <c r="H8968" s="1" t="s">
        <v>118</v>
      </c>
      <c r="I8968" s="1" t="s">
        <v>12</v>
      </c>
      <c r="J8968" s="1" t="s">
        <v>11</v>
      </c>
      <c r="K8968" s="1">
        <v>0</v>
      </c>
      <c r="L8968" s="1">
        <v>0</v>
      </c>
      <c r="M8968" s="1">
        <v>26456</v>
      </c>
      <c r="N8968" s="1">
        <v>147</v>
      </c>
    </row>
    <row r="8969" spans="1:14">
      <c r="A8969" s="12">
        <v>72255010</v>
      </c>
      <c r="B8969" s="1" t="s">
        <v>12829</v>
      </c>
      <c r="C8969" s="12">
        <v>722550</v>
      </c>
      <c r="D8969" s="1" t="s">
        <v>4243</v>
      </c>
      <c r="E8969" s="12">
        <v>7225</v>
      </c>
      <c r="F8969" s="1" t="s">
        <v>2009</v>
      </c>
      <c r="G8969" s="12">
        <v>72</v>
      </c>
      <c r="H8969" s="1" t="s">
        <v>436</v>
      </c>
      <c r="I8969" s="1" t="s">
        <v>107</v>
      </c>
      <c r="J8969" s="1" t="s">
        <v>106</v>
      </c>
      <c r="K8969" s="1">
        <v>0</v>
      </c>
      <c r="L8969" s="1">
        <v>0</v>
      </c>
      <c r="M8969" s="1">
        <v>26418</v>
      </c>
      <c r="N8969" s="1">
        <v>4560</v>
      </c>
    </row>
    <row r="8970" spans="1:14">
      <c r="A8970" s="12">
        <v>81052090</v>
      </c>
      <c r="B8970" s="1" t="s">
        <v>12828</v>
      </c>
      <c r="C8970" s="12">
        <v>810520</v>
      </c>
      <c r="D8970" s="1" t="s">
        <v>2404</v>
      </c>
      <c r="E8970" s="12">
        <v>8105</v>
      </c>
      <c r="F8970" s="1" t="s">
        <v>2403</v>
      </c>
      <c r="G8970" s="12">
        <v>81</v>
      </c>
      <c r="H8970" s="1" t="s">
        <v>176</v>
      </c>
      <c r="I8970" s="1" t="s">
        <v>107</v>
      </c>
      <c r="J8970" s="1" t="s">
        <v>106</v>
      </c>
      <c r="K8970" s="1">
        <v>0</v>
      </c>
      <c r="L8970" s="1">
        <v>0</v>
      </c>
      <c r="M8970" s="1">
        <v>26289</v>
      </c>
      <c r="N8970" s="1">
        <v>399</v>
      </c>
    </row>
    <row r="8971" spans="1:14">
      <c r="A8971" s="12">
        <v>90158010</v>
      </c>
      <c r="B8971" s="1" t="s">
        <v>1411</v>
      </c>
      <c r="C8971" s="12">
        <v>901580</v>
      </c>
      <c r="D8971" s="1" t="s">
        <v>1410</v>
      </c>
      <c r="E8971" s="12">
        <v>9015</v>
      </c>
      <c r="F8971" s="1" t="s">
        <v>1409</v>
      </c>
      <c r="G8971" s="12">
        <v>90</v>
      </c>
      <c r="H8971" s="1" t="s">
        <v>512</v>
      </c>
      <c r="I8971" s="1" t="s">
        <v>49</v>
      </c>
      <c r="J8971" s="1" t="s">
        <v>48</v>
      </c>
      <c r="K8971" s="1">
        <v>0</v>
      </c>
      <c r="L8971" s="1">
        <v>0</v>
      </c>
      <c r="M8971" s="1">
        <v>26197</v>
      </c>
      <c r="N8971" s="1">
        <v>20</v>
      </c>
    </row>
    <row r="8972" spans="1:14">
      <c r="A8972" s="12">
        <v>29397940</v>
      </c>
      <c r="B8972" s="1" t="s">
        <v>12827</v>
      </c>
      <c r="C8972" s="12">
        <v>293979</v>
      </c>
      <c r="D8972" s="1" t="s">
        <v>911</v>
      </c>
      <c r="E8972" s="12">
        <v>2939</v>
      </c>
      <c r="F8972" s="1" t="s">
        <v>656</v>
      </c>
      <c r="G8972" s="12">
        <v>29</v>
      </c>
      <c r="H8972" s="1" t="s">
        <v>13</v>
      </c>
      <c r="I8972" s="1" t="s">
        <v>12</v>
      </c>
      <c r="J8972" s="1" t="s">
        <v>11</v>
      </c>
      <c r="K8972" s="1">
        <v>0</v>
      </c>
      <c r="L8972" s="1">
        <v>0</v>
      </c>
      <c r="M8972" s="1">
        <v>25980</v>
      </c>
      <c r="N8972" s="1">
        <v>2</v>
      </c>
    </row>
    <row r="8973" spans="1:14">
      <c r="A8973" s="12">
        <v>84631010</v>
      </c>
      <c r="B8973" s="1" t="s">
        <v>12826</v>
      </c>
      <c r="C8973" s="12">
        <v>846310</v>
      </c>
      <c r="D8973" s="1" t="s">
        <v>2451</v>
      </c>
      <c r="E8973" s="12">
        <v>8463</v>
      </c>
      <c r="F8973" s="1" t="s">
        <v>2450</v>
      </c>
      <c r="G8973" s="12">
        <v>84</v>
      </c>
      <c r="H8973" s="1" t="s">
        <v>28</v>
      </c>
      <c r="I8973" s="1" t="s">
        <v>27</v>
      </c>
      <c r="J8973" s="1" t="s">
        <v>26</v>
      </c>
      <c r="K8973" s="1">
        <v>0</v>
      </c>
      <c r="L8973" s="1">
        <v>0</v>
      </c>
      <c r="M8973" s="1">
        <v>25682</v>
      </c>
      <c r="N8973" s="1">
        <v>3293</v>
      </c>
    </row>
    <row r="8974" spans="1:14">
      <c r="A8974" s="12">
        <v>27050000</v>
      </c>
      <c r="B8974" s="1" t="s">
        <v>2180</v>
      </c>
      <c r="C8974" s="12">
        <v>270500</v>
      </c>
      <c r="D8974" s="1" t="s">
        <v>2181</v>
      </c>
      <c r="E8974" s="12">
        <v>2705</v>
      </c>
      <c r="F8974" s="1" t="s">
        <v>2180</v>
      </c>
      <c r="G8974" s="12">
        <v>27</v>
      </c>
      <c r="H8974" s="1" t="s">
        <v>486</v>
      </c>
      <c r="I8974" s="1" t="s">
        <v>225</v>
      </c>
      <c r="J8974" s="1" t="s">
        <v>224</v>
      </c>
      <c r="K8974" s="1">
        <v>0</v>
      </c>
      <c r="L8974" s="1">
        <v>0</v>
      </c>
      <c r="M8974" s="1">
        <v>25637</v>
      </c>
      <c r="N8974" s="1">
        <v>281</v>
      </c>
    </row>
    <row r="8975" spans="1:14">
      <c r="A8975" s="12">
        <v>85198110</v>
      </c>
      <c r="B8975" s="1" t="s">
        <v>1965</v>
      </c>
      <c r="C8975" s="12">
        <v>851981</v>
      </c>
      <c r="D8975" s="1" t="s">
        <v>1964</v>
      </c>
      <c r="E8975" s="12">
        <v>8519</v>
      </c>
      <c r="F8975" s="1" t="s">
        <v>1963</v>
      </c>
      <c r="G8975" s="12">
        <v>85</v>
      </c>
      <c r="H8975" s="1" t="s">
        <v>102</v>
      </c>
      <c r="I8975" s="1" t="s">
        <v>27</v>
      </c>
      <c r="J8975" s="1" t="s">
        <v>26</v>
      </c>
      <c r="K8975" s="1">
        <v>0</v>
      </c>
      <c r="L8975" s="1">
        <v>0</v>
      </c>
      <c r="M8975" s="1">
        <v>25502</v>
      </c>
      <c r="N8975" s="1">
        <v>180</v>
      </c>
    </row>
    <row r="8976" spans="1:14">
      <c r="A8976" s="12">
        <v>85414123</v>
      </c>
      <c r="B8976" s="1" t="s">
        <v>1190</v>
      </c>
      <c r="C8976" s="12">
        <v>854141</v>
      </c>
      <c r="D8976" s="1" t="s">
        <v>1189</v>
      </c>
      <c r="E8976" s="12">
        <v>8541</v>
      </c>
      <c r="F8976" s="1" t="s">
        <v>390</v>
      </c>
      <c r="G8976" s="12">
        <v>85</v>
      </c>
      <c r="H8976" s="1" t="s">
        <v>102</v>
      </c>
      <c r="I8976" s="1" t="s">
        <v>27</v>
      </c>
      <c r="J8976" s="1" t="s">
        <v>26</v>
      </c>
      <c r="K8976" s="1">
        <v>0</v>
      </c>
      <c r="L8976" s="1">
        <v>0</v>
      </c>
      <c r="M8976" s="1">
        <v>25382</v>
      </c>
      <c r="N8976" s="1">
        <v>49</v>
      </c>
    </row>
    <row r="8977" spans="1:14">
      <c r="A8977" s="12">
        <v>75089010</v>
      </c>
      <c r="B8977" s="1" t="s">
        <v>12825</v>
      </c>
      <c r="C8977" s="12">
        <v>750890</v>
      </c>
      <c r="D8977" s="1" t="s">
        <v>1306</v>
      </c>
      <c r="E8977" s="12">
        <v>7508</v>
      </c>
      <c r="F8977" s="1" t="s">
        <v>1306</v>
      </c>
      <c r="G8977" s="12">
        <v>75</v>
      </c>
      <c r="H8977" s="1" t="s">
        <v>393</v>
      </c>
      <c r="I8977" s="1" t="s">
        <v>107</v>
      </c>
      <c r="J8977" s="1" t="s">
        <v>106</v>
      </c>
      <c r="K8977" s="1">
        <v>0</v>
      </c>
      <c r="L8977" s="1">
        <v>0</v>
      </c>
      <c r="M8977" s="1">
        <v>25293</v>
      </c>
      <c r="N8977" s="1">
        <v>5</v>
      </c>
    </row>
    <row r="8978" spans="1:14">
      <c r="A8978" s="12">
        <v>71042100</v>
      </c>
      <c r="B8978" s="1" t="s">
        <v>12824</v>
      </c>
      <c r="C8978" s="12">
        <v>710421</v>
      </c>
      <c r="D8978" s="1" t="s">
        <v>12823</v>
      </c>
      <c r="E8978" s="12">
        <v>7104</v>
      </c>
      <c r="F8978" s="1" t="s">
        <v>611</v>
      </c>
      <c r="G8978" s="12">
        <v>71</v>
      </c>
      <c r="H8978" s="1" t="s">
        <v>200</v>
      </c>
      <c r="I8978" s="1" t="s">
        <v>199</v>
      </c>
      <c r="J8978" s="1" t="s">
        <v>198</v>
      </c>
      <c r="K8978" s="1">
        <v>0</v>
      </c>
      <c r="L8978" s="1">
        <v>0</v>
      </c>
      <c r="M8978" s="1">
        <v>25090</v>
      </c>
      <c r="N8978" s="1">
        <v>19</v>
      </c>
    </row>
    <row r="8979" spans="1:14">
      <c r="A8979" s="12">
        <v>32029012</v>
      </c>
      <c r="B8979" s="1" t="s">
        <v>12822</v>
      </c>
      <c r="C8979" s="12">
        <v>320290</v>
      </c>
      <c r="D8979" s="1" t="s">
        <v>2139</v>
      </c>
      <c r="E8979" s="12">
        <v>3202</v>
      </c>
      <c r="F8979" s="1" t="s">
        <v>2138</v>
      </c>
      <c r="G8979" s="12">
        <v>32</v>
      </c>
      <c r="H8979" s="1" t="s">
        <v>1112</v>
      </c>
      <c r="I8979" s="1" t="s">
        <v>12</v>
      </c>
      <c r="J8979" s="1" t="s">
        <v>11</v>
      </c>
      <c r="K8979" s="1">
        <v>0</v>
      </c>
      <c r="L8979" s="1">
        <v>0</v>
      </c>
      <c r="M8979" s="1">
        <v>24810</v>
      </c>
      <c r="N8979" s="1">
        <v>6720</v>
      </c>
    </row>
    <row r="8980" spans="1:14">
      <c r="A8980" s="12">
        <v>29163122</v>
      </c>
      <c r="B8980" s="1" t="s">
        <v>1872</v>
      </c>
      <c r="C8980" s="12">
        <v>291631</v>
      </c>
      <c r="D8980" s="1" t="s">
        <v>1202</v>
      </c>
      <c r="E8980" s="12">
        <v>2916</v>
      </c>
      <c r="F8980" s="1" t="s">
        <v>80</v>
      </c>
      <c r="G8980" s="12">
        <v>29</v>
      </c>
      <c r="H8980" s="1" t="s">
        <v>13</v>
      </c>
      <c r="I8980" s="1" t="s">
        <v>12</v>
      </c>
      <c r="J8980" s="1" t="s">
        <v>11</v>
      </c>
      <c r="K8980" s="1">
        <v>0</v>
      </c>
      <c r="L8980" s="1">
        <v>0</v>
      </c>
      <c r="M8980" s="1">
        <v>24104</v>
      </c>
      <c r="N8980" s="1">
        <v>2359</v>
      </c>
    </row>
    <row r="8981" spans="1:14">
      <c r="A8981" s="12">
        <v>85241200</v>
      </c>
      <c r="B8981" s="1" t="s">
        <v>12821</v>
      </c>
      <c r="C8981" s="12">
        <v>852412</v>
      </c>
      <c r="D8981" s="1" t="s">
        <v>12820</v>
      </c>
      <c r="E8981" s="12">
        <v>8524</v>
      </c>
      <c r="F8981" s="1" t="s">
        <v>8257</v>
      </c>
      <c r="G8981" s="12">
        <v>85</v>
      </c>
      <c r="H8981" s="1" t="s">
        <v>102</v>
      </c>
      <c r="I8981" s="1" t="s">
        <v>27</v>
      </c>
      <c r="J8981" s="1" t="s">
        <v>26</v>
      </c>
      <c r="K8981" s="1">
        <v>0</v>
      </c>
      <c r="L8981" s="1">
        <v>0</v>
      </c>
      <c r="M8981" s="1">
        <v>24077</v>
      </c>
      <c r="N8981" s="1">
        <v>855</v>
      </c>
    </row>
    <row r="8982" spans="1:14">
      <c r="A8982" s="12">
        <v>55134919</v>
      </c>
      <c r="B8982" s="1" t="s">
        <v>12819</v>
      </c>
      <c r="C8982" s="12">
        <v>551349</v>
      </c>
      <c r="D8982" s="1" t="s">
        <v>12549</v>
      </c>
      <c r="E8982" s="12">
        <v>5513</v>
      </c>
      <c r="F8982" s="1" t="s">
        <v>2386</v>
      </c>
      <c r="G8982" s="12">
        <v>55</v>
      </c>
      <c r="H8982" s="1" t="s">
        <v>282</v>
      </c>
      <c r="I8982" s="1" t="s">
        <v>2</v>
      </c>
      <c r="J8982" s="1" t="s">
        <v>1</v>
      </c>
      <c r="K8982" s="1">
        <v>0</v>
      </c>
      <c r="L8982" s="1">
        <v>0</v>
      </c>
      <c r="M8982" s="1">
        <v>24037</v>
      </c>
      <c r="N8982" s="1">
        <v>1822</v>
      </c>
    </row>
    <row r="8983" spans="1:14">
      <c r="A8983" s="12">
        <v>85221000</v>
      </c>
      <c r="B8983" s="1" t="s">
        <v>12818</v>
      </c>
      <c r="C8983" s="12">
        <v>852210</v>
      </c>
      <c r="D8983" s="1" t="s">
        <v>12817</v>
      </c>
      <c r="E8983" s="12">
        <v>8522</v>
      </c>
      <c r="F8983" s="1" t="s">
        <v>7715</v>
      </c>
      <c r="G8983" s="12">
        <v>85</v>
      </c>
      <c r="H8983" s="1" t="s">
        <v>102</v>
      </c>
      <c r="I8983" s="1" t="s">
        <v>27</v>
      </c>
      <c r="J8983" s="1" t="s">
        <v>26</v>
      </c>
      <c r="K8983" s="1">
        <v>0</v>
      </c>
      <c r="L8983" s="1">
        <v>0</v>
      </c>
      <c r="M8983" s="1">
        <v>24017</v>
      </c>
      <c r="N8983" s="1">
        <v>47</v>
      </c>
    </row>
    <row r="8984" spans="1:14">
      <c r="A8984" s="12">
        <v>60063330</v>
      </c>
      <c r="B8984" s="1" t="s">
        <v>1895</v>
      </c>
      <c r="C8984" s="12">
        <v>600633</v>
      </c>
      <c r="D8984" s="1" t="s">
        <v>1894</v>
      </c>
      <c r="E8984" s="12">
        <v>6006</v>
      </c>
      <c r="F8984" s="1" t="s">
        <v>173</v>
      </c>
      <c r="G8984" s="12">
        <v>60</v>
      </c>
      <c r="H8984" s="1" t="s">
        <v>161</v>
      </c>
      <c r="I8984" s="1" t="s">
        <v>2</v>
      </c>
      <c r="J8984" s="1" t="s">
        <v>1</v>
      </c>
      <c r="K8984" s="1">
        <v>0</v>
      </c>
      <c r="L8984" s="1">
        <v>0</v>
      </c>
      <c r="M8984" s="1">
        <v>23909</v>
      </c>
      <c r="N8984" s="1">
        <v>3288</v>
      </c>
    </row>
    <row r="8985" spans="1:14">
      <c r="A8985" s="12">
        <v>29339115</v>
      </c>
      <c r="B8985" s="1" t="s">
        <v>668</v>
      </c>
      <c r="C8985" s="12">
        <v>293391</v>
      </c>
      <c r="D8985" s="1" t="s">
        <v>667</v>
      </c>
      <c r="E8985" s="12">
        <v>2933</v>
      </c>
      <c r="F8985" s="1" t="s">
        <v>67</v>
      </c>
      <c r="G8985" s="12">
        <v>29</v>
      </c>
      <c r="H8985" s="1" t="s">
        <v>13</v>
      </c>
      <c r="I8985" s="1" t="s">
        <v>12</v>
      </c>
      <c r="J8985" s="1" t="s">
        <v>11</v>
      </c>
      <c r="K8985" s="1">
        <v>0</v>
      </c>
      <c r="L8985" s="1">
        <v>0</v>
      </c>
      <c r="M8985" s="1">
        <v>23802</v>
      </c>
      <c r="N8985" s="1">
        <v>150</v>
      </c>
    </row>
    <row r="8986" spans="1:14">
      <c r="A8986" s="12">
        <v>29242959</v>
      </c>
      <c r="B8986" s="1" t="s">
        <v>1811</v>
      </c>
      <c r="C8986" s="12">
        <v>292429</v>
      </c>
      <c r="D8986" s="1" t="s">
        <v>594</v>
      </c>
      <c r="E8986" s="12">
        <v>2924</v>
      </c>
      <c r="F8986" s="1" t="s">
        <v>23</v>
      </c>
      <c r="G8986" s="12">
        <v>29</v>
      </c>
      <c r="H8986" s="1" t="s">
        <v>13</v>
      </c>
      <c r="I8986" s="1" t="s">
        <v>12</v>
      </c>
      <c r="J8986" s="1" t="s">
        <v>11</v>
      </c>
      <c r="K8986" s="1">
        <v>0</v>
      </c>
      <c r="L8986" s="1">
        <v>0</v>
      </c>
      <c r="M8986" s="1">
        <v>23682</v>
      </c>
      <c r="N8986" s="1">
        <v>0</v>
      </c>
    </row>
    <row r="8987" spans="1:14">
      <c r="A8987" s="12">
        <v>91089000</v>
      </c>
      <c r="B8987" s="1" t="s">
        <v>12816</v>
      </c>
      <c r="C8987" s="12">
        <v>910890</v>
      </c>
      <c r="D8987" s="1" t="s">
        <v>12816</v>
      </c>
      <c r="E8987" s="12">
        <v>9108</v>
      </c>
      <c r="F8987" s="1" t="s">
        <v>1104</v>
      </c>
      <c r="G8987" s="12">
        <v>91</v>
      </c>
      <c r="H8987" s="1" t="s">
        <v>50</v>
      </c>
      <c r="I8987" s="1" t="s">
        <v>49</v>
      </c>
      <c r="J8987" s="1" t="s">
        <v>48</v>
      </c>
      <c r="K8987" s="1">
        <v>0</v>
      </c>
      <c r="L8987" s="1">
        <v>0</v>
      </c>
      <c r="M8987" s="1">
        <v>23299</v>
      </c>
      <c r="N8987" s="1">
        <v>247</v>
      </c>
    </row>
    <row r="8988" spans="1:14">
      <c r="A8988" s="12">
        <v>28342930</v>
      </c>
      <c r="B8988" s="1" t="s">
        <v>1363</v>
      </c>
      <c r="C8988" s="12">
        <v>283429</v>
      </c>
      <c r="D8988" s="1" t="s">
        <v>344</v>
      </c>
      <c r="E8988" s="12">
        <v>2834</v>
      </c>
      <c r="F8988" s="1" t="s">
        <v>343</v>
      </c>
      <c r="G8988" s="12">
        <v>28</v>
      </c>
      <c r="H8988" s="1" t="s">
        <v>118</v>
      </c>
      <c r="I8988" s="1" t="s">
        <v>12</v>
      </c>
      <c r="J8988" s="1" t="s">
        <v>11</v>
      </c>
      <c r="K8988" s="1">
        <v>0</v>
      </c>
      <c r="L8988" s="1">
        <v>0</v>
      </c>
      <c r="M8988" s="1">
        <v>23269</v>
      </c>
      <c r="N8988" s="1">
        <v>7173</v>
      </c>
    </row>
    <row r="8989" spans="1:14">
      <c r="A8989" s="12">
        <v>58013100</v>
      </c>
      <c r="B8989" s="1" t="s">
        <v>12815</v>
      </c>
      <c r="C8989" s="12">
        <v>580131</v>
      </c>
      <c r="D8989" s="1" t="s">
        <v>12814</v>
      </c>
      <c r="E8989" s="12">
        <v>5801</v>
      </c>
      <c r="F8989" s="1" t="s">
        <v>5203</v>
      </c>
      <c r="G8989" s="12">
        <v>58</v>
      </c>
      <c r="H8989" s="1" t="s">
        <v>481</v>
      </c>
      <c r="I8989" s="1" t="s">
        <v>2</v>
      </c>
      <c r="J8989" s="1" t="s">
        <v>1</v>
      </c>
      <c r="K8989" s="1">
        <v>0</v>
      </c>
      <c r="L8989" s="1">
        <v>0</v>
      </c>
      <c r="M8989" s="1">
        <v>22835</v>
      </c>
      <c r="N8989" s="1">
        <v>6835</v>
      </c>
    </row>
    <row r="8990" spans="1:14">
      <c r="A8990" s="12">
        <v>29215932</v>
      </c>
      <c r="B8990" s="1" t="s">
        <v>12813</v>
      </c>
      <c r="C8990" s="12">
        <v>292159</v>
      </c>
      <c r="D8990" s="1" t="s">
        <v>516</v>
      </c>
      <c r="E8990" s="12">
        <v>2921</v>
      </c>
      <c r="F8990" s="1" t="s">
        <v>73</v>
      </c>
      <c r="G8990" s="12">
        <v>29</v>
      </c>
      <c r="H8990" s="1" t="s">
        <v>13</v>
      </c>
      <c r="I8990" s="1" t="s">
        <v>12</v>
      </c>
      <c r="J8990" s="1" t="s">
        <v>11</v>
      </c>
      <c r="K8990" s="1">
        <v>0</v>
      </c>
      <c r="L8990" s="1">
        <v>0</v>
      </c>
      <c r="M8990" s="1">
        <v>22780</v>
      </c>
      <c r="N8990" s="1">
        <v>4325</v>
      </c>
    </row>
    <row r="8991" spans="1:14">
      <c r="A8991" s="12">
        <v>71082000</v>
      </c>
      <c r="B8991" s="1" t="s">
        <v>2258</v>
      </c>
      <c r="C8991" s="12">
        <v>710820</v>
      </c>
      <c r="D8991" s="1" t="s">
        <v>2257</v>
      </c>
      <c r="E8991" s="12">
        <v>7108</v>
      </c>
      <c r="F8991" s="1" t="s">
        <v>2256</v>
      </c>
      <c r="G8991" s="12">
        <v>71</v>
      </c>
      <c r="H8991" s="1" t="s">
        <v>200</v>
      </c>
      <c r="I8991" s="1" t="s">
        <v>199</v>
      </c>
      <c r="J8991" s="1" t="s">
        <v>198</v>
      </c>
      <c r="K8991" s="1">
        <v>0</v>
      </c>
      <c r="L8991" s="1">
        <v>0</v>
      </c>
      <c r="M8991" s="1">
        <v>22558</v>
      </c>
      <c r="N8991" s="1">
        <v>5</v>
      </c>
    </row>
    <row r="8992" spans="1:14">
      <c r="A8992" s="12">
        <v>28352910</v>
      </c>
      <c r="B8992" s="1" t="s">
        <v>12812</v>
      </c>
      <c r="C8992" s="12">
        <v>283529</v>
      </c>
      <c r="D8992" s="1" t="s">
        <v>2128</v>
      </c>
      <c r="E8992" s="12">
        <v>2835</v>
      </c>
      <c r="F8992" s="1" t="s">
        <v>1878</v>
      </c>
      <c r="G8992" s="12">
        <v>28</v>
      </c>
      <c r="H8992" s="1" t="s">
        <v>118</v>
      </c>
      <c r="I8992" s="1" t="s">
        <v>12</v>
      </c>
      <c r="J8992" s="1" t="s">
        <v>11</v>
      </c>
      <c r="K8992" s="1">
        <v>0</v>
      </c>
      <c r="L8992" s="1">
        <v>0</v>
      </c>
      <c r="M8992" s="1">
        <v>22331</v>
      </c>
      <c r="N8992" s="1">
        <v>13003</v>
      </c>
    </row>
    <row r="8993" spans="1:14">
      <c r="A8993" s="12">
        <v>15121120</v>
      </c>
      <c r="B8993" s="1" t="s">
        <v>12811</v>
      </c>
      <c r="C8993" s="12">
        <v>151211</v>
      </c>
      <c r="D8993" s="1" t="s">
        <v>816</v>
      </c>
      <c r="E8993" s="12">
        <v>1512</v>
      </c>
      <c r="F8993" s="1" t="s">
        <v>815</v>
      </c>
      <c r="G8993" s="12">
        <v>15</v>
      </c>
      <c r="H8993" s="1" t="s">
        <v>413</v>
      </c>
      <c r="I8993" s="1" t="s">
        <v>412</v>
      </c>
      <c r="J8993" s="1" t="s">
        <v>411</v>
      </c>
      <c r="K8993" s="1">
        <v>0</v>
      </c>
      <c r="L8993" s="1">
        <v>0</v>
      </c>
      <c r="M8993" s="1">
        <v>22298</v>
      </c>
      <c r="N8993" s="1">
        <v>6840</v>
      </c>
    </row>
    <row r="8994" spans="1:14">
      <c r="A8994" s="12">
        <v>29362939</v>
      </c>
      <c r="B8994" s="1" t="s">
        <v>12810</v>
      </c>
      <c r="C8994" s="12">
        <v>293629</v>
      </c>
      <c r="D8994" s="1" t="s">
        <v>1697</v>
      </c>
      <c r="E8994" s="12">
        <v>2936</v>
      </c>
      <c r="F8994" s="1" t="s">
        <v>696</v>
      </c>
      <c r="G8994" s="12">
        <v>29</v>
      </c>
      <c r="H8994" s="1" t="s">
        <v>13</v>
      </c>
      <c r="I8994" s="1" t="s">
        <v>12</v>
      </c>
      <c r="J8994" s="1" t="s">
        <v>11</v>
      </c>
      <c r="K8994" s="1">
        <v>0</v>
      </c>
      <c r="L8994" s="1">
        <v>0</v>
      </c>
      <c r="M8994" s="1">
        <v>21967</v>
      </c>
      <c r="N8994" s="1">
        <v>60</v>
      </c>
    </row>
    <row r="8995" spans="1:14">
      <c r="A8995" s="12">
        <v>29221979</v>
      </c>
      <c r="B8995" s="1" t="s">
        <v>2114</v>
      </c>
      <c r="C8995" s="12">
        <v>292219</v>
      </c>
      <c r="D8995" s="1" t="s">
        <v>545</v>
      </c>
      <c r="E8995" s="12">
        <v>2922</v>
      </c>
      <c r="F8995" s="1" t="s">
        <v>294</v>
      </c>
      <c r="G8995" s="12">
        <v>29</v>
      </c>
      <c r="H8995" s="1" t="s">
        <v>13</v>
      </c>
      <c r="I8995" s="1" t="s">
        <v>12</v>
      </c>
      <c r="J8995" s="1" t="s">
        <v>11</v>
      </c>
      <c r="K8995" s="1">
        <v>0</v>
      </c>
      <c r="L8995" s="1">
        <v>0</v>
      </c>
      <c r="M8995" s="1">
        <v>21958</v>
      </c>
      <c r="N8995" s="1">
        <v>1</v>
      </c>
    </row>
    <row r="8996" spans="1:14">
      <c r="A8996" s="12">
        <v>85423911</v>
      </c>
      <c r="B8996" s="1" t="s">
        <v>299</v>
      </c>
      <c r="C8996" s="12">
        <v>854239</v>
      </c>
      <c r="D8996" s="1" t="s">
        <v>298</v>
      </c>
      <c r="E8996" s="12">
        <v>8542</v>
      </c>
      <c r="F8996" s="1" t="s">
        <v>297</v>
      </c>
      <c r="G8996" s="12">
        <v>85</v>
      </c>
      <c r="H8996" s="1" t="s">
        <v>102</v>
      </c>
      <c r="I8996" s="1" t="s">
        <v>27</v>
      </c>
      <c r="J8996" s="1" t="s">
        <v>26</v>
      </c>
      <c r="K8996" s="1">
        <v>0</v>
      </c>
      <c r="L8996" s="1">
        <v>0</v>
      </c>
      <c r="M8996" s="1">
        <v>21428</v>
      </c>
      <c r="N8996" s="1">
        <v>42</v>
      </c>
    </row>
    <row r="8997" spans="1:14">
      <c r="A8997" s="12">
        <v>32065021</v>
      </c>
      <c r="B8997" s="1" t="s">
        <v>12809</v>
      </c>
      <c r="C8997" s="12">
        <v>320650</v>
      </c>
      <c r="D8997" s="1" t="s">
        <v>2168</v>
      </c>
      <c r="E8997" s="12">
        <v>3206</v>
      </c>
      <c r="F8997" s="1" t="s">
        <v>2167</v>
      </c>
      <c r="G8997" s="12">
        <v>32</v>
      </c>
      <c r="H8997" s="1" t="s">
        <v>1112</v>
      </c>
      <c r="I8997" s="1" t="s">
        <v>12</v>
      </c>
      <c r="J8997" s="1" t="s">
        <v>11</v>
      </c>
      <c r="K8997" s="1">
        <v>0</v>
      </c>
      <c r="L8997" s="1">
        <v>0</v>
      </c>
      <c r="M8997" s="1">
        <v>21384</v>
      </c>
      <c r="N8997" s="1">
        <v>871</v>
      </c>
    </row>
    <row r="8998" spans="1:14">
      <c r="A8998" s="12">
        <v>57011020</v>
      </c>
      <c r="B8998" s="1" t="s">
        <v>12808</v>
      </c>
      <c r="C8998" s="12">
        <v>570110</v>
      </c>
      <c r="D8998" s="1" t="s">
        <v>8509</v>
      </c>
      <c r="E8998" s="12">
        <v>5701</v>
      </c>
      <c r="F8998" s="1" t="s">
        <v>8508</v>
      </c>
      <c r="G8998" s="12">
        <v>57</v>
      </c>
      <c r="H8998" s="1" t="s">
        <v>467</v>
      </c>
      <c r="I8998" s="1" t="s">
        <v>2</v>
      </c>
      <c r="J8998" s="1" t="s">
        <v>1</v>
      </c>
      <c r="K8998" s="1">
        <v>0</v>
      </c>
      <c r="L8998" s="1">
        <v>0</v>
      </c>
      <c r="M8998" s="1">
        <v>21123</v>
      </c>
      <c r="N8998" s="1">
        <v>868</v>
      </c>
    </row>
    <row r="8999" spans="1:14">
      <c r="A8999" s="12">
        <v>52062400</v>
      </c>
      <c r="B8999" s="1" t="s">
        <v>12807</v>
      </c>
      <c r="C8999" s="12">
        <v>520624</v>
      </c>
      <c r="D8999" s="1" t="s">
        <v>12806</v>
      </c>
      <c r="E8999" s="12">
        <v>5206</v>
      </c>
      <c r="F8999" s="1" t="s">
        <v>2938</v>
      </c>
      <c r="G8999" s="12">
        <v>52</v>
      </c>
      <c r="H8999" s="1" t="s">
        <v>76</v>
      </c>
      <c r="I8999" s="1" t="s">
        <v>2</v>
      </c>
      <c r="J8999" s="1" t="s">
        <v>1</v>
      </c>
      <c r="K8999" s="1">
        <v>0</v>
      </c>
      <c r="L8999" s="1">
        <v>0</v>
      </c>
      <c r="M8999" s="1">
        <v>20945</v>
      </c>
      <c r="N8999" s="1">
        <v>6390</v>
      </c>
    </row>
    <row r="9000" spans="1:14">
      <c r="A9000" s="12">
        <v>70119000</v>
      </c>
      <c r="B9000" s="1" t="s">
        <v>1462</v>
      </c>
      <c r="C9000" s="12">
        <v>701190</v>
      </c>
      <c r="D9000" s="1" t="s">
        <v>1461</v>
      </c>
      <c r="E9000" s="12">
        <v>7011</v>
      </c>
      <c r="F9000" s="1" t="s">
        <v>84</v>
      </c>
      <c r="G9000" s="12">
        <v>70</v>
      </c>
      <c r="H9000" s="1" t="s">
        <v>83</v>
      </c>
      <c r="I9000" s="1" t="s">
        <v>7</v>
      </c>
      <c r="J9000" s="1" t="s">
        <v>6</v>
      </c>
      <c r="K9000" s="1">
        <v>0</v>
      </c>
      <c r="L9000" s="1">
        <v>0</v>
      </c>
      <c r="M9000" s="1">
        <v>20792</v>
      </c>
      <c r="N9000" s="1">
        <v>118</v>
      </c>
    </row>
    <row r="9001" spans="1:14">
      <c r="A9001" s="12">
        <v>31022910</v>
      </c>
      <c r="B9001" s="1" t="s">
        <v>12805</v>
      </c>
      <c r="C9001" s="12">
        <v>310229</v>
      </c>
      <c r="D9001" s="1" t="s">
        <v>6372</v>
      </c>
      <c r="E9001" s="12">
        <v>3102</v>
      </c>
      <c r="F9001" s="1" t="s">
        <v>3949</v>
      </c>
      <c r="G9001" s="12">
        <v>31</v>
      </c>
      <c r="H9001" s="1" t="s">
        <v>870</v>
      </c>
      <c r="I9001" s="1" t="s">
        <v>12</v>
      </c>
      <c r="J9001" s="1" t="s">
        <v>11</v>
      </c>
      <c r="K9001" s="1">
        <v>0</v>
      </c>
      <c r="L9001" s="1">
        <v>0</v>
      </c>
      <c r="M9001" s="1">
        <v>20567</v>
      </c>
      <c r="N9001" s="1">
        <v>60000</v>
      </c>
    </row>
    <row r="9002" spans="1:14">
      <c r="A9002" s="12">
        <v>44072930</v>
      </c>
      <c r="B9002" s="1" t="s">
        <v>12804</v>
      </c>
      <c r="C9002" s="12">
        <v>440729</v>
      </c>
      <c r="D9002" s="1" t="s">
        <v>10558</v>
      </c>
      <c r="E9002" s="12">
        <v>4407</v>
      </c>
      <c r="F9002" s="1" t="s">
        <v>2204</v>
      </c>
      <c r="G9002" s="12">
        <v>44</v>
      </c>
      <c r="H9002" s="1" t="s">
        <v>2121</v>
      </c>
      <c r="I9002" s="1" t="s">
        <v>1129</v>
      </c>
      <c r="J9002" s="1" t="s">
        <v>1128</v>
      </c>
      <c r="K9002" s="1">
        <v>0</v>
      </c>
      <c r="L9002" s="1">
        <v>0</v>
      </c>
      <c r="M9002" s="1">
        <v>20436</v>
      </c>
      <c r="N9002" s="1">
        <v>58880</v>
      </c>
    </row>
    <row r="9003" spans="1:14">
      <c r="A9003" s="12">
        <v>28353930</v>
      </c>
      <c r="B9003" s="1" t="s">
        <v>12803</v>
      </c>
      <c r="C9003" s="12">
        <v>283539</v>
      </c>
      <c r="D9003" s="1" t="s">
        <v>3541</v>
      </c>
      <c r="E9003" s="12">
        <v>2835</v>
      </c>
      <c r="F9003" s="1" t="s">
        <v>1878</v>
      </c>
      <c r="G9003" s="12">
        <v>28</v>
      </c>
      <c r="H9003" s="1" t="s">
        <v>118</v>
      </c>
      <c r="I9003" s="1" t="s">
        <v>12</v>
      </c>
      <c r="J9003" s="1" t="s">
        <v>11</v>
      </c>
      <c r="K9003" s="1">
        <v>0</v>
      </c>
      <c r="L9003" s="1">
        <v>0</v>
      </c>
      <c r="M9003" s="1">
        <v>20312</v>
      </c>
      <c r="N9003" s="1">
        <v>3000</v>
      </c>
    </row>
    <row r="9004" spans="1:14">
      <c r="A9004" s="12">
        <v>28273960</v>
      </c>
      <c r="B9004" s="1" t="s">
        <v>1006</v>
      </c>
      <c r="C9004" s="12">
        <v>282739</v>
      </c>
      <c r="D9004" s="1" t="s">
        <v>387</v>
      </c>
      <c r="E9004" s="12">
        <v>2827</v>
      </c>
      <c r="F9004" s="1" t="s">
        <v>386</v>
      </c>
      <c r="G9004" s="12">
        <v>28</v>
      </c>
      <c r="H9004" s="1" t="s">
        <v>118</v>
      </c>
      <c r="I9004" s="1" t="s">
        <v>12</v>
      </c>
      <c r="J9004" s="1" t="s">
        <v>11</v>
      </c>
      <c r="K9004" s="1">
        <v>0</v>
      </c>
      <c r="L9004" s="1">
        <v>0</v>
      </c>
      <c r="M9004" s="1">
        <v>20275</v>
      </c>
      <c r="N9004" s="1">
        <v>600</v>
      </c>
    </row>
    <row r="9005" spans="1:14">
      <c r="A9005" s="12">
        <v>29094950</v>
      </c>
      <c r="B9005" s="1" t="s">
        <v>695</v>
      </c>
      <c r="C9005" s="12">
        <v>290949</v>
      </c>
      <c r="D9005" s="1" t="s">
        <v>694</v>
      </c>
      <c r="E9005" s="12">
        <v>2909</v>
      </c>
      <c r="F9005" s="1" t="s">
        <v>377</v>
      </c>
      <c r="G9005" s="12">
        <v>29</v>
      </c>
      <c r="H9005" s="1" t="s">
        <v>13</v>
      </c>
      <c r="I9005" s="1" t="s">
        <v>12</v>
      </c>
      <c r="J9005" s="1" t="s">
        <v>11</v>
      </c>
      <c r="K9005" s="1">
        <v>0</v>
      </c>
      <c r="L9005" s="1">
        <v>0</v>
      </c>
      <c r="M9005" s="1">
        <v>20132</v>
      </c>
      <c r="N9005" s="1">
        <v>8062</v>
      </c>
    </row>
    <row r="9006" spans="1:14">
      <c r="A9006" s="12">
        <v>28419042</v>
      </c>
      <c r="B9006" s="1" t="s">
        <v>907</v>
      </c>
      <c r="C9006" s="12">
        <v>284190</v>
      </c>
      <c r="D9006" s="1" t="s">
        <v>148</v>
      </c>
      <c r="E9006" s="12">
        <v>2841</v>
      </c>
      <c r="F9006" s="1" t="s">
        <v>147</v>
      </c>
      <c r="G9006" s="12">
        <v>28</v>
      </c>
      <c r="H9006" s="1" t="s">
        <v>118</v>
      </c>
      <c r="I9006" s="1" t="s">
        <v>12</v>
      </c>
      <c r="J9006" s="1" t="s">
        <v>11</v>
      </c>
      <c r="K9006" s="1">
        <v>0</v>
      </c>
      <c r="L9006" s="1">
        <v>0</v>
      </c>
      <c r="M9006" s="1">
        <v>20067</v>
      </c>
      <c r="N9006" s="1">
        <v>227</v>
      </c>
    </row>
    <row r="9007" spans="1:14">
      <c r="A9007" s="12">
        <v>45020000</v>
      </c>
      <c r="B9007" s="1" t="s">
        <v>12801</v>
      </c>
      <c r="C9007" s="12">
        <v>450200</v>
      </c>
      <c r="D9007" s="1" t="s">
        <v>12802</v>
      </c>
      <c r="E9007" s="12">
        <v>4502</v>
      </c>
      <c r="F9007" s="1" t="s">
        <v>12801</v>
      </c>
      <c r="G9007" s="12">
        <v>45</v>
      </c>
      <c r="H9007" s="1" t="s">
        <v>1130</v>
      </c>
      <c r="I9007" s="1" t="s">
        <v>1129</v>
      </c>
      <c r="J9007" s="1" t="s">
        <v>1128</v>
      </c>
      <c r="K9007" s="1">
        <v>0</v>
      </c>
      <c r="L9007" s="1">
        <v>0</v>
      </c>
      <c r="M9007" s="1">
        <v>19650</v>
      </c>
      <c r="N9007" s="1">
        <v>1100</v>
      </c>
    </row>
    <row r="9008" spans="1:14">
      <c r="A9008" s="12">
        <v>84433235</v>
      </c>
      <c r="B9008" s="1" t="s">
        <v>843</v>
      </c>
      <c r="C9008" s="12">
        <v>844332</v>
      </c>
      <c r="D9008" s="1" t="s">
        <v>739</v>
      </c>
      <c r="E9008" s="12">
        <v>8443</v>
      </c>
      <c r="F9008" s="1" t="s">
        <v>738</v>
      </c>
      <c r="G9008" s="12">
        <v>84</v>
      </c>
      <c r="H9008" s="1" t="s">
        <v>28</v>
      </c>
      <c r="I9008" s="1" t="s">
        <v>27</v>
      </c>
      <c r="J9008" s="1" t="s">
        <v>26</v>
      </c>
      <c r="K9008" s="1">
        <v>0</v>
      </c>
      <c r="L9008" s="1">
        <v>0</v>
      </c>
      <c r="M9008" s="1">
        <v>19589</v>
      </c>
      <c r="N9008" s="1">
        <v>196</v>
      </c>
    </row>
    <row r="9009" spans="1:14">
      <c r="A9009" s="12">
        <v>30039093</v>
      </c>
      <c r="B9009" s="1" t="s">
        <v>12800</v>
      </c>
      <c r="C9009" s="12">
        <v>300390</v>
      </c>
      <c r="D9009" s="1" t="s">
        <v>2682</v>
      </c>
      <c r="E9009" s="12">
        <v>3003</v>
      </c>
      <c r="F9009" s="1" t="s">
        <v>1164</v>
      </c>
      <c r="G9009" s="12">
        <v>30</v>
      </c>
      <c r="H9009" s="1" t="s">
        <v>63</v>
      </c>
      <c r="I9009" s="1" t="s">
        <v>12</v>
      </c>
      <c r="J9009" s="1" t="s">
        <v>11</v>
      </c>
      <c r="K9009" s="1">
        <v>0</v>
      </c>
      <c r="L9009" s="1">
        <v>0</v>
      </c>
      <c r="M9009" s="1">
        <v>19500</v>
      </c>
      <c r="N9009" s="1">
        <v>300</v>
      </c>
    </row>
    <row r="9010" spans="1:14">
      <c r="A9010" s="12">
        <v>32065019</v>
      </c>
      <c r="B9010" s="1" t="s">
        <v>2169</v>
      </c>
      <c r="C9010" s="12">
        <v>320650</v>
      </c>
      <c r="D9010" s="1" t="s">
        <v>2168</v>
      </c>
      <c r="E9010" s="12">
        <v>3206</v>
      </c>
      <c r="F9010" s="1" t="s">
        <v>2167</v>
      </c>
      <c r="G9010" s="12">
        <v>32</v>
      </c>
      <c r="H9010" s="1" t="s">
        <v>1112</v>
      </c>
      <c r="I9010" s="1" t="s">
        <v>12</v>
      </c>
      <c r="J9010" s="1" t="s">
        <v>11</v>
      </c>
      <c r="K9010" s="1">
        <v>0</v>
      </c>
      <c r="L9010" s="1">
        <v>0</v>
      </c>
      <c r="M9010" s="1">
        <v>19341</v>
      </c>
      <c r="N9010" s="1">
        <v>175</v>
      </c>
    </row>
    <row r="9011" spans="1:14">
      <c r="A9011" s="12">
        <v>28013000</v>
      </c>
      <c r="B9011" s="1" t="s">
        <v>2069</v>
      </c>
      <c r="C9011" s="12">
        <v>280130</v>
      </c>
      <c r="D9011" s="1" t="s">
        <v>2068</v>
      </c>
      <c r="E9011" s="12">
        <v>2801</v>
      </c>
      <c r="F9011" s="1" t="s">
        <v>1456</v>
      </c>
      <c r="G9011" s="12">
        <v>28</v>
      </c>
      <c r="H9011" s="1" t="s">
        <v>118</v>
      </c>
      <c r="I9011" s="1" t="s">
        <v>12</v>
      </c>
      <c r="J9011" s="1" t="s">
        <v>11</v>
      </c>
      <c r="K9011" s="1">
        <v>0</v>
      </c>
      <c r="L9011" s="1">
        <v>0</v>
      </c>
      <c r="M9011" s="1">
        <v>19113</v>
      </c>
      <c r="N9011" s="1">
        <v>163</v>
      </c>
    </row>
    <row r="9012" spans="1:14">
      <c r="A9012" s="12">
        <v>44187400</v>
      </c>
      <c r="B9012" s="1" t="s">
        <v>12799</v>
      </c>
      <c r="C9012" s="12">
        <v>441874</v>
      </c>
      <c r="D9012" s="1" t="s">
        <v>12799</v>
      </c>
      <c r="E9012" s="12">
        <v>4418</v>
      </c>
      <c r="F9012" s="1" t="s">
        <v>5041</v>
      </c>
      <c r="G9012" s="12">
        <v>44</v>
      </c>
      <c r="H9012" s="1" t="s">
        <v>2121</v>
      </c>
      <c r="I9012" s="1" t="s">
        <v>1129</v>
      </c>
      <c r="J9012" s="1" t="s">
        <v>1128</v>
      </c>
      <c r="K9012" s="1">
        <v>0</v>
      </c>
      <c r="L9012" s="1">
        <v>0</v>
      </c>
      <c r="M9012" s="1">
        <v>18965</v>
      </c>
      <c r="N9012" s="1">
        <v>13376</v>
      </c>
    </row>
    <row r="9013" spans="1:14">
      <c r="A9013" s="12">
        <v>90069110</v>
      </c>
      <c r="B9013" s="1" t="s">
        <v>1477</v>
      </c>
      <c r="C9013" s="12">
        <v>900691</v>
      </c>
      <c r="D9013" s="1" t="s">
        <v>1476</v>
      </c>
      <c r="E9013" s="12">
        <v>9006</v>
      </c>
      <c r="F9013" s="1" t="s">
        <v>1216</v>
      </c>
      <c r="G9013" s="12">
        <v>90</v>
      </c>
      <c r="H9013" s="1" t="s">
        <v>512</v>
      </c>
      <c r="I9013" s="1" t="s">
        <v>49</v>
      </c>
      <c r="J9013" s="1" t="s">
        <v>48</v>
      </c>
      <c r="K9013" s="1">
        <v>0</v>
      </c>
      <c r="L9013" s="1">
        <v>0</v>
      </c>
      <c r="M9013" s="1">
        <v>18751</v>
      </c>
      <c r="N9013" s="1">
        <v>1271</v>
      </c>
    </row>
    <row r="9014" spans="1:14">
      <c r="A9014" s="12">
        <v>29062920</v>
      </c>
      <c r="B9014" s="1" t="s">
        <v>12798</v>
      </c>
      <c r="C9014" s="12">
        <v>290629</v>
      </c>
      <c r="D9014" s="1" t="s">
        <v>2049</v>
      </c>
      <c r="E9014" s="12">
        <v>2906</v>
      </c>
      <c r="F9014" s="1" t="s">
        <v>14</v>
      </c>
      <c r="G9014" s="12">
        <v>29</v>
      </c>
      <c r="H9014" s="1" t="s">
        <v>13</v>
      </c>
      <c r="I9014" s="1" t="s">
        <v>12</v>
      </c>
      <c r="J9014" s="1" t="s">
        <v>11</v>
      </c>
      <c r="K9014" s="1">
        <v>0</v>
      </c>
      <c r="L9014" s="1">
        <v>0</v>
      </c>
      <c r="M9014" s="1">
        <v>18698</v>
      </c>
      <c r="N9014" s="1">
        <v>6025</v>
      </c>
    </row>
    <row r="9015" spans="1:14">
      <c r="A9015" s="12">
        <v>56049010</v>
      </c>
      <c r="B9015" s="1" t="s">
        <v>12797</v>
      </c>
      <c r="C9015" s="12">
        <v>560490</v>
      </c>
      <c r="D9015" s="1" t="s">
        <v>4836</v>
      </c>
      <c r="E9015" s="12">
        <v>5604</v>
      </c>
      <c r="F9015" s="1" t="s">
        <v>4835</v>
      </c>
      <c r="G9015" s="12">
        <v>56</v>
      </c>
      <c r="H9015" s="1" t="s">
        <v>54</v>
      </c>
      <c r="I9015" s="1" t="s">
        <v>2</v>
      </c>
      <c r="J9015" s="1" t="s">
        <v>1</v>
      </c>
      <c r="K9015" s="1">
        <v>0</v>
      </c>
      <c r="L9015" s="1">
        <v>0</v>
      </c>
      <c r="M9015" s="1">
        <v>18295</v>
      </c>
      <c r="N9015" s="1">
        <v>44</v>
      </c>
    </row>
    <row r="9016" spans="1:14">
      <c r="A9016" s="12">
        <v>29221993</v>
      </c>
      <c r="B9016" s="1" t="s">
        <v>546</v>
      </c>
      <c r="C9016" s="12">
        <v>292219</v>
      </c>
      <c r="D9016" s="1" t="s">
        <v>545</v>
      </c>
      <c r="E9016" s="12">
        <v>2922</v>
      </c>
      <c r="F9016" s="1" t="s">
        <v>294</v>
      </c>
      <c r="G9016" s="12">
        <v>29</v>
      </c>
      <c r="H9016" s="1" t="s">
        <v>13</v>
      </c>
      <c r="I9016" s="1" t="s">
        <v>12</v>
      </c>
      <c r="J9016" s="1" t="s">
        <v>11</v>
      </c>
      <c r="K9016" s="1">
        <v>0</v>
      </c>
      <c r="L9016" s="1">
        <v>0</v>
      </c>
      <c r="M9016" s="1">
        <v>18269</v>
      </c>
      <c r="N9016" s="1">
        <v>2</v>
      </c>
    </row>
    <row r="9017" spans="1:14">
      <c r="A9017" s="12">
        <v>84454031</v>
      </c>
      <c r="B9017" s="1" t="s">
        <v>12796</v>
      </c>
      <c r="C9017" s="12">
        <v>844540</v>
      </c>
      <c r="D9017" s="1" t="s">
        <v>712</v>
      </c>
      <c r="E9017" s="12">
        <v>8445</v>
      </c>
      <c r="F9017" s="1" t="s">
        <v>711</v>
      </c>
      <c r="G9017" s="12">
        <v>84</v>
      </c>
      <c r="H9017" s="1" t="s">
        <v>28</v>
      </c>
      <c r="I9017" s="1" t="s">
        <v>27</v>
      </c>
      <c r="J9017" s="1" t="s">
        <v>26</v>
      </c>
      <c r="K9017" s="1">
        <v>0</v>
      </c>
      <c r="L9017" s="1">
        <v>0</v>
      </c>
      <c r="M9017" s="1">
        <v>18000</v>
      </c>
      <c r="N9017" s="1">
        <v>206</v>
      </c>
    </row>
    <row r="9018" spans="1:14">
      <c r="A9018" s="12">
        <v>74031900</v>
      </c>
      <c r="B9018" s="1" t="s">
        <v>1765</v>
      </c>
      <c r="C9018" s="12">
        <v>740319</v>
      </c>
      <c r="D9018" s="1" t="s">
        <v>1765</v>
      </c>
      <c r="E9018" s="12">
        <v>7403</v>
      </c>
      <c r="F9018" s="1" t="s">
        <v>772</v>
      </c>
      <c r="G9018" s="12">
        <v>74</v>
      </c>
      <c r="H9018" s="1" t="s">
        <v>491</v>
      </c>
      <c r="I9018" s="1" t="s">
        <v>107</v>
      </c>
      <c r="J9018" s="1" t="s">
        <v>106</v>
      </c>
      <c r="K9018" s="1">
        <v>0</v>
      </c>
      <c r="L9018" s="1">
        <v>0</v>
      </c>
      <c r="M9018" s="1">
        <v>17662</v>
      </c>
      <c r="N9018" s="1">
        <v>600</v>
      </c>
    </row>
    <row r="9019" spans="1:14">
      <c r="A9019" s="12">
        <v>29372939</v>
      </c>
      <c r="B9019" s="1" t="s">
        <v>466</v>
      </c>
      <c r="C9019" s="12">
        <v>293729</v>
      </c>
      <c r="D9019" s="1" t="s">
        <v>465</v>
      </c>
      <c r="E9019" s="12">
        <v>2937</v>
      </c>
      <c r="F9019" s="1" t="s">
        <v>464</v>
      </c>
      <c r="G9019" s="12">
        <v>29</v>
      </c>
      <c r="H9019" s="1" t="s">
        <v>13</v>
      </c>
      <c r="I9019" s="1" t="s">
        <v>12</v>
      </c>
      <c r="J9019" s="1" t="s">
        <v>11</v>
      </c>
      <c r="K9019" s="1">
        <v>0</v>
      </c>
      <c r="L9019" s="1">
        <v>0</v>
      </c>
      <c r="M9019" s="1">
        <v>17397</v>
      </c>
      <c r="N9019" s="1">
        <v>0</v>
      </c>
    </row>
    <row r="9020" spans="1:14">
      <c r="A9020" s="12">
        <v>29055910</v>
      </c>
      <c r="B9020" s="1" t="s">
        <v>12795</v>
      </c>
      <c r="C9020" s="12">
        <v>290559</v>
      </c>
      <c r="D9020" s="1" t="s">
        <v>3215</v>
      </c>
      <c r="E9020" s="12">
        <v>2905</v>
      </c>
      <c r="F9020" s="1" t="s">
        <v>527</v>
      </c>
      <c r="G9020" s="12">
        <v>29</v>
      </c>
      <c r="H9020" s="1" t="s">
        <v>13</v>
      </c>
      <c r="I9020" s="1" t="s">
        <v>12</v>
      </c>
      <c r="J9020" s="1" t="s">
        <v>11</v>
      </c>
      <c r="K9020" s="1">
        <v>0</v>
      </c>
      <c r="L9020" s="1">
        <v>0</v>
      </c>
      <c r="M9020" s="1">
        <v>17298</v>
      </c>
      <c r="N9020" s="1">
        <v>3050</v>
      </c>
    </row>
    <row r="9021" spans="1:14">
      <c r="A9021" s="12">
        <v>37025510</v>
      </c>
      <c r="B9021" s="1" t="s">
        <v>2127</v>
      </c>
      <c r="C9021" s="12">
        <v>370255</v>
      </c>
      <c r="D9021" s="1" t="s">
        <v>2126</v>
      </c>
      <c r="E9021" s="12">
        <v>3702</v>
      </c>
      <c r="F9021" s="1" t="s">
        <v>1091</v>
      </c>
      <c r="G9021" s="12">
        <v>37</v>
      </c>
      <c r="H9021" s="1" t="s">
        <v>1090</v>
      </c>
      <c r="I9021" s="1" t="s">
        <v>12</v>
      </c>
      <c r="J9021" s="1" t="s">
        <v>11</v>
      </c>
      <c r="K9021" s="1">
        <v>0</v>
      </c>
      <c r="L9021" s="1">
        <v>0</v>
      </c>
      <c r="M9021" s="1">
        <v>17187</v>
      </c>
      <c r="N9021" s="1">
        <v>498</v>
      </c>
    </row>
    <row r="9022" spans="1:14">
      <c r="A9022" s="12">
        <v>81039100</v>
      </c>
      <c r="B9022" s="1" t="s">
        <v>1208</v>
      </c>
      <c r="C9022" s="12">
        <v>810391</v>
      </c>
      <c r="D9022" s="1" t="s">
        <v>1208</v>
      </c>
      <c r="E9022" s="12">
        <v>8103</v>
      </c>
      <c r="F9022" s="1" t="s">
        <v>785</v>
      </c>
      <c r="G9022" s="12">
        <v>81</v>
      </c>
      <c r="H9022" s="1" t="s">
        <v>176</v>
      </c>
      <c r="I9022" s="1" t="s">
        <v>107</v>
      </c>
      <c r="J9022" s="1" t="s">
        <v>106</v>
      </c>
      <c r="K9022" s="1">
        <v>0</v>
      </c>
      <c r="L9022" s="1">
        <v>0</v>
      </c>
      <c r="M9022" s="1">
        <v>17123</v>
      </c>
      <c r="N9022" s="1">
        <v>23</v>
      </c>
    </row>
    <row r="9023" spans="1:14">
      <c r="A9023" s="12">
        <v>90089000</v>
      </c>
      <c r="B9023" s="1" t="s">
        <v>12794</v>
      </c>
      <c r="C9023" s="12">
        <v>900890</v>
      </c>
      <c r="D9023" s="1" t="s">
        <v>12793</v>
      </c>
      <c r="E9023" s="12">
        <v>9008</v>
      </c>
      <c r="F9023" s="1" t="s">
        <v>4402</v>
      </c>
      <c r="G9023" s="12">
        <v>90</v>
      </c>
      <c r="H9023" s="1" t="s">
        <v>512</v>
      </c>
      <c r="I9023" s="1" t="s">
        <v>49</v>
      </c>
      <c r="J9023" s="1" t="s">
        <v>48</v>
      </c>
      <c r="K9023" s="1">
        <v>0</v>
      </c>
      <c r="L9023" s="1">
        <v>0</v>
      </c>
      <c r="M9023" s="1">
        <v>16983</v>
      </c>
      <c r="N9023" s="1">
        <v>1740</v>
      </c>
    </row>
    <row r="9024" spans="1:14">
      <c r="A9024" s="12">
        <v>29362390</v>
      </c>
      <c r="B9024" s="1" t="s">
        <v>1257</v>
      </c>
      <c r="C9024" s="12">
        <v>293623</v>
      </c>
      <c r="D9024" s="1" t="s">
        <v>1256</v>
      </c>
      <c r="E9024" s="12">
        <v>2936</v>
      </c>
      <c r="F9024" s="1" t="s">
        <v>696</v>
      </c>
      <c r="G9024" s="12">
        <v>29</v>
      </c>
      <c r="H9024" s="1" t="s">
        <v>13</v>
      </c>
      <c r="I9024" s="1" t="s">
        <v>12</v>
      </c>
      <c r="J9024" s="1" t="s">
        <v>11</v>
      </c>
      <c r="K9024" s="1">
        <v>0</v>
      </c>
      <c r="L9024" s="1">
        <v>0</v>
      </c>
      <c r="M9024" s="1">
        <v>16932</v>
      </c>
      <c r="N9024" s="1">
        <v>0</v>
      </c>
    </row>
    <row r="9025" spans="1:14">
      <c r="A9025" s="12">
        <v>48101910</v>
      </c>
      <c r="B9025" s="1" t="s">
        <v>12792</v>
      </c>
      <c r="C9025" s="12">
        <v>481019</v>
      </c>
      <c r="D9025" s="1" t="s">
        <v>4339</v>
      </c>
      <c r="E9025" s="12">
        <v>4810</v>
      </c>
      <c r="F9025" s="1" t="s">
        <v>20</v>
      </c>
      <c r="G9025" s="12">
        <v>48</v>
      </c>
      <c r="H9025" s="1" t="s">
        <v>19</v>
      </c>
      <c r="I9025" s="1" t="s">
        <v>18</v>
      </c>
      <c r="J9025" s="1" t="s">
        <v>17</v>
      </c>
      <c r="K9025" s="1">
        <v>0</v>
      </c>
      <c r="L9025" s="1">
        <v>0</v>
      </c>
      <c r="M9025" s="1">
        <v>16911</v>
      </c>
      <c r="N9025" s="1">
        <v>24830</v>
      </c>
    </row>
    <row r="9026" spans="1:14">
      <c r="A9026" s="12">
        <v>84433251</v>
      </c>
      <c r="B9026" s="1" t="s">
        <v>12791</v>
      </c>
      <c r="C9026" s="12">
        <v>844332</v>
      </c>
      <c r="D9026" s="1" t="s">
        <v>739</v>
      </c>
      <c r="E9026" s="12">
        <v>8443</v>
      </c>
      <c r="F9026" s="1" t="s">
        <v>738</v>
      </c>
      <c r="G9026" s="12">
        <v>84</v>
      </c>
      <c r="H9026" s="1" t="s">
        <v>28</v>
      </c>
      <c r="I9026" s="1" t="s">
        <v>27</v>
      </c>
      <c r="J9026" s="1" t="s">
        <v>26</v>
      </c>
      <c r="K9026" s="1">
        <v>0</v>
      </c>
      <c r="L9026" s="1">
        <v>0</v>
      </c>
      <c r="M9026" s="1">
        <v>16720</v>
      </c>
      <c r="N9026" s="1">
        <v>152</v>
      </c>
    </row>
    <row r="9027" spans="1:14">
      <c r="A9027" s="12">
        <v>29419069</v>
      </c>
      <c r="B9027" s="1" t="s">
        <v>533</v>
      </c>
      <c r="C9027" s="12">
        <v>294190</v>
      </c>
      <c r="D9027" s="1" t="s">
        <v>532</v>
      </c>
      <c r="E9027" s="12">
        <v>2941</v>
      </c>
      <c r="F9027" s="1" t="s">
        <v>361</v>
      </c>
      <c r="G9027" s="12">
        <v>29</v>
      </c>
      <c r="H9027" s="1" t="s">
        <v>13</v>
      </c>
      <c r="I9027" s="1" t="s">
        <v>12</v>
      </c>
      <c r="J9027" s="1" t="s">
        <v>11</v>
      </c>
      <c r="K9027" s="1">
        <v>0</v>
      </c>
      <c r="L9027" s="1">
        <v>0</v>
      </c>
      <c r="M9027" s="1">
        <v>16487</v>
      </c>
      <c r="N9027" s="1">
        <v>542</v>
      </c>
    </row>
    <row r="9028" spans="1:14">
      <c r="A9028" s="12">
        <v>29153951</v>
      </c>
      <c r="B9028" s="1" t="s">
        <v>12790</v>
      </c>
      <c r="C9028" s="12">
        <v>291539</v>
      </c>
      <c r="D9028" s="1" t="s">
        <v>427</v>
      </c>
      <c r="E9028" s="12">
        <v>2915</v>
      </c>
      <c r="F9028" s="1" t="s">
        <v>346</v>
      </c>
      <c r="G9028" s="12">
        <v>29</v>
      </c>
      <c r="H9028" s="1" t="s">
        <v>13</v>
      </c>
      <c r="I9028" s="1" t="s">
        <v>12</v>
      </c>
      <c r="J9028" s="1" t="s">
        <v>11</v>
      </c>
      <c r="K9028" s="1">
        <v>0</v>
      </c>
      <c r="L9028" s="1">
        <v>0</v>
      </c>
      <c r="M9028" s="1">
        <v>16283</v>
      </c>
      <c r="N9028" s="1">
        <v>8060</v>
      </c>
    </row>
    <row r="9029" spans="1:14">
      <c r="A9029" s="12">
        <v>71041000</v>
      </c>
      <c r="B9029" s="1" t="s">
        <v>613</v>
      </c>
      <c r="C9029" s="12">
        <v>710410</v>
      </c>
      <c r="D9029" s="1" t="s">
        <v>612</v>
      </c>
      <c r="E9029" s="12">
        <v>7104</v>
      </c>
      <c r="F9029" s="1" t="s">
        <v>611</v>
      </c>
      <c r="G9029" s="12">
        <v>71</v>
      </c>
      <c r="H9029" s="1" t="s">
        <v>200</v>
      </c>
      <c r="I9029" s="1" t="s">
        <v>199</v>
      </c>
      <c r="J9029" s="1" t="s">
        <v>198</v>
      </c>
      <c r="K9029" s="1">
        <v>0</v>
      </c>
      <c r="L9029" s="1">
        <v>0</v>
      </c>
      <c r="M9029" s="1">
        <v>16247</v>
      </c>
      <c r="N9029" s="1">
        <v>19</v>
      </c>
    </row>
    <row r="9030" spans="1:14">
      <c r="A9030" s="12">
        <v>44039400</v>
      </c>
      <c r="B9030" s="1" t="s">
        <v>12789</v>
      </c>
      <c r="C9030" s="12">
        <v>440394</v>
      </c>
      <c r="D9030" s="1" t="s">
        <v>12789</v>
      </c>
      <c r="E9030" s="12">
        <v>4403</v>
      </c>
      <c r="F9030" s="1" t="s">
        <v>9359</v>
      </c>
      <c r="G9030" s="12">
        <v>44</v>
      </c>
      <c r="H9030" s="1" t="s">
        <v>2121</v>
      </c>
      <c r="I9030" s="1" t="s">
        <v>1129</v>
      </c>
      <c r="J9030" s="1" t="s">
        <v>1128</v>
      </c>
      <c r="K9030" s="1">
        <v>0</v>
      </c>
      <c r="L9030" s="1">
        <v>0</v>
      </c>
      <c r="M9030" s="1">
        <v>16007</v>
      </c>
      <c r="N9030" s="1">
        <v>13700</v>
      </c>
    </row>
    <row r="9031" spans="1:14">
      <c r="A9031" s="12">
        <v>85255023</v>
      </c>
      <c r="B9031" s="1" t="s">
        <v>12788</v>
      </c>
      <c r="C9031" s="12">
        <v>852550</v>
      </c>
      <c r="D9031" s="1" t="s">
        <v>5995</v>
      </c>
      <c r="E9031" s="12">
        <v>8525</v>
      </c>
      <c r="F9031" s="1" t="s">
        <v>1057</v>
      </c>
      <c r="G9031" s="12">
        <v>85</v>
      </c>
      <c r="H9031" s="1" t="s">
        <v>102</v>
      </c>
      <c r="I9031" s="1" t="s">
        <v>27</v>
      </c>
      <c r="J9031" s="1" t="s">
        <v>26</v>
      </c>
      <c r="K9031" s="1">
        <v>0</v>
      </c>
      <c r="L9031" s="1">
        <v>0</v>
      </c>
      <c r="M9031" s="1">
        <v>16000</v>
      </c>
      <c r="N9031" s="1">
        <v>72</v>
      </c>
    </row>
    <row r="9032" spans="1:14">
      <c r="A9032" s="12">
        <v>37039010</v>
      </c>
      <c r="B9032" s="1" t="s">
        <v>12787</v>
      </c>
      <c r="C9032" s="12">
        <v>370390</v>
      </c>
      <c r="D9032" s="1" t="s">
        <v>4523</v>
      </c>
      <c r="E9032" s="12">
        <v>3703</v>
      </c>
      <c r="F9032" s="1" t="s">
        <v>1434</v>
      </c>
      <c r="G9032" s="12">
        <v>37</v>
      </c>
      <c r="H9032" s="1" t="s">
        <v>1090</v>
      </c>
      <c r="I9032" s="1" t="s">
        <v>12</v>
      </c>
      <c r="J9032" s="1" t="s">
        <v>11</v>
      </c>
      <c r="K9032" s="1">
        <v>0</v>
      </c>
      <c r="L9032" s="1">
        <v>0</v>
      </c>
      <c r="M9032" s="1">
        <v>15788</v>
      </c>
      <c r="N9032" s="1">
        <v>864</v>
      </c>
    </row>
    <row r="9033" spans="1:14">
      <c r="A9033" s="12">
        <v>50071090</v>
      </c>
      <c r="B9033" s="1" t="s">
        <v>12786</v>
      </c>
      <c r="C9033" s="12">
        <v>500710</v>
      </c>
      <c r="D9033" s="1" t="s">
        <v>12785</v>
      </c>
      <c r="E9033" s="12">
        <v>5007</v>
      </c>
      <c r="F9033" s="1" t="s">
        <v>4947</v>
      </c>
      <c r="G9033" s="12">
        <v>50</v>
      </c>
      <c r="H9033" s="1" t="s">
        <v>369</v>
      </c>
      <c r="I9033" s="1" t="s">
        <v>2</v>
      </c>
      <c r="J9033" s="1" t="s">
        <v>1</v>
      </c>
      <c r="K9033" s="1">
        <v>0</v>
      </c>
      <c r="L9033" s="1">
        <v>0</v>
      </c>
      <c r="M9033" s="1">
        <v>15762</v>
      </c>
      <c r="N9033" s="1">
        <v>105</v>
      </c>
    </row>
    <row r="9034" spans="1:14">
      <c r="A9034" s="12">
        <v>38249973</v>
      </c>
      <c r="B9034" s="1" t="s">
        <v>2100</v>
      </c>
      <c r="C9034" s="12">
        <v>382499</v>
      </c>
      <c r="D9034" s="1" t="s">
        <v>822</v>
      </c>
      <c r="E9034" s="12">
        <v>3824</v>
      </c>
      <c r="F9034" s="1" t="s">
        <v>821</v>
      </c>
      <c r="G9034" s="12">
        <v>38</v>
      </c>
      <c r="H9034" s="1" t="s">
        <v>244</v>
      </c>
      <c r="I9034" s="1" t="s">
        <v>12</v>
      </c>
      <c r="J9034" s="1" t="s">
        <v>11</v>
      </c>
      <c r="K9034" s="1">
        <v>0</v>
      </c>
      <c r="L9034" s="1">
        <v>0</v>
      </c>
      <c r="M9034" s="1">
        <v>15661</v>
      </c>
      <c r="N9034" s="1">
        <v>137</v>
      </c>
    </row>
    <row r="9035" spans="1:14">
      <c r="A9035" s="12">
        <v>29339183</v>
      </c>
      <c r="B9035" s="1" t="s">
        <v>2099</v>
      </c>
      <c r="C9035" s="12">
        <v>293391</v>
      </c>
      <c r="D9035" s="1" t="s">
        <v>667</v>
      </c>
      <c r="E9035" s="12">
        <v>2933</v>
      </c>
      <c r="F9035" s="1" t="s">
        <v>67</v>
      </c>
      <c r="G9035" s="12">
        <v>29</v>
      </c>
      <c r="H9035" s="1" t="s">
        <v>13</v>
      </c>
      <c r="I9035" s="1" t="s">
        <v>12</v>
      </c>
      <c r="J9035" s="1" t="s">
        <v>11</v>
      </c>
      <c r="K9035" s="1">
        <v>0</v>
      </c>
      <c r="L9035" s="1">
        <v>0</v>
      </c>
      <c r="M9035" s="1">
        <v>15654</v>
      </c>
      <c r="N9035" s="1">
        <v>0</v>
      </c>
    </row>
    <row r="9036" spans="1:14">
      <c r="A9036" s="12">
        <v>28249090</v>
      </c>
      <c r="B9036" s="1" t="s">
        <v>473</v>
      </c>
      <c r="C9036" s="12">
        <v>282490</v>
      </c>
      <c r="D9036" s="1" t="s">
        <v>472</v>
      </c>
      <c r="E9036" s="12">
        <v>2824</v>
      </c>
      <c r="F9036" s="1" t="s">
        <v>471</v>
      </c>
      <c r="G9036" s="12">
        <v>28</v>
      </c>
      <c r="H9036" s="1" t="s">
        <v>118</v>
      </c>
      <c r="I9036" s="1" t="s">
        <v>12</v>
      </c>
      <c r="J9036" s="1" t="s">
        <v>11</v>
      </c>
      <c r="K9036" s="1">
        <v>0</v>
      </c>
      <c r="L9036" s="1">
        <v>0</v>
      </c>
      <c r="M9036" s="1">
        <v>15611</v>
      </c>
      <c r="N9036" s="1">
        <v>4302</v>
      </c>
    </row>
    <row r="9037" spans="1:14">
      <c r="A9037" s="12">
        <v>28416910</v>
      </c>
      <c r="B9037" s="1" t="s">
        <v>2094</v>
      </c>
      <c r="C9037" s="12">
        <v>284169</v>
      </c>
      <c r="D9037" s="1" t="s">
        <v>242</v>
      </c>
      <c r="E9037" s="12">
        <v>2841</v>
      </c>
      <c r="F9037" s="1" t="s">
        <v>147</v>
      </c>
      <c r="G9037" s="12">
        <v>28</v>
      </c>
      <c r="H9037" s="1" t="s">
        <v>118</v>
      </c>
      <c r="I9037" s="1" t="s">
        <v>12</v>
      </c>
      <c r="J9037" s="1" t="s">
        <v>11</v>
      </c>
      <c r="K9037" s="1">
        <v>0</v>
      </c>
      <c r="L9037" s="1">
        <v>0</v>
      </c>
      <c r="M9037" s="1">
        <v>15470</v>
      </c>
      <c r="N9037" s="1">
        <v>1759</v>
      </c>
    </row>
    <row r="9038" spans="1:14">
      <c r="A9038" s="12">
        <v>72052920</v>
      </c>
      <c r="B9038" s="1" t="s">
        <v>977</v>
      </c>
      <c r="C9038" s="12">
        <v>720529</v>
      </c>
      <c r="D9038" s="1" t="s">
        <v>976</v>
      </c>
      <c r="E9038" s="12">
        <v>7205</v>
      </c>
      <c r="F9038" s="1" t="s">
        <v>975</v>
      </c>
      <c r="G9038" s="12">
        <v>72</v>
      </c>
      <c r="H9038" s="1" t="s">
        <v>436</v>
      </c>
      <c r="I9038" s="1" t="s">
        <v>107</v>
      </c>
      <c r="J9038" s="1" t="s">
        <v>106</v>
      </c>
      <c r="K9038" s="1">
        <v>0</v>
      </c>
      <c r="L9038" s="1">
        <v>0</v>
      </c>
      <c r="M9038" s="1">
        <v>15198</v>
      </c>
      <c r="N9038" s="1">
        <v>6807</v>
      </c>
    </row>
    <row r="9039" spans="1:14">
      <c r="A9039" s="12">
        <v>29242911</v>
      </c>
      <c r="B9039" s="1" t="s">
        <v>1896</v>
      </c>
      <c r="C9039" s="12">
        <v>292429</v>
      </c>
      <c r="D9039" s="1" t="s">
        <v>594</v>
      </c>
      <c r="E9039" s="12">
        <v>2924</v>
      </c>
      <c r="F9039" s="1" t="s">
        <v>23</v>
      </c>
      <c r="G9039" s="12">
        <v>29</v>
      </c>
      <c r="H9039" s="1" t="s">
        <v>13</v>
      </c>
      <c r="I9039" s="1" t="s">
        <v>12</v>
      </c>
      <c r="J9039" s="1" t="s">
        <v>11</v>
      </c>
      <c r="K9039" s="1">
        <v>0</v>
      </c>
      <c r="L9039" s="1">
        <v>0</v>
      </c>
      <c r="M9039" s="1">
        <v>15120</v>
      </c>
      <c r="N9039" s="1">
        <v>78</v>
      </c>
    </row>
    <row r="9040" spans="1:14">
      <c r="A9040" s="12">
        <v>84485940</v>
      </c>
      <c r="B9040" s="1" t="s">
        <v>12784</v>
      </c>
      <c r="C9040" s="12">
        <v>844859</v>
      </c>
      <c r="D9040" s="1" t="s">
        <v>1979</v>
      </c>
      <c r="E9040" s="12">
        <v>8448</v>
      </c>
      <c r="F9040" s="1" t="s">
        <v>29</v>
      </c>
      <c r="G9040" s="12">
        <v>84</v>
      </c>
      <c r="H9040" s="1" t="s">
        <v>28</v>
      </c>
      <c r="I9040" s="1" t="s">
        <v>27</v>
      </c>
      <c r="J9040" s="1" t="s">
        <v>26</v>
      </c>
      <c r="K9040" s="1">
        <v>0</v>
      </c>
      <c r="L9040" s="1">
        <v>0</v>
      </c>
      <c r="M9040" s="1">
        <v>15068</v>
      </c>
      <c r="N9040" s="1">
        <v>112</v>
      </c>
    </row>
    <row r="9041" spans="1:14">
      <c r="A9041" s="12">
        <v>84863000</v>
      </c>
      <c r="B9041" s="1" t="s">
        <v>12783</v>
      </c>
      <c r="C9041" s="12">
        <v>848630</v>
      </c>
      <c r="D9041" s="1" t="s">
        <v>12782</v>
      </c>
      <c r="E9041" s="12">
        <v>8486</v>
      </c>
      <c r="F9041" s="1" t="s">
        <v>2898</v>
      </c>
      <c r="G9041" s="12">
        <v>84</v>
      </c>
      <c r="H9041" s="1" t="s">
        <v>28</v>
      </c>
      <c r="I9041" s="1" t="s">
        <v>27</v>
      </c>
      <c r="J9041" s="1" t="s">
        <v>26</v>
      </c>
      <c r="K9041" s="1">
        <v>0</v>
      </c>
      <c r="L9041" s="1">
        <v>0</v>
      </c>
      <c r="M9041" s="1">
        <v>15023</v>
      </c>
      <c r="N9041" s="1">
        <v>1635</v>
      </c>
    </row>
    <row r="9042" spans="1:14">
      <c r="A9042" s="12">
        <v>37029600</v>
      </c>
      <c r="B9042" s="1" t="s">
        <v>1118</v>
      </c>
      <c r="C9042" s="12">
        <v>370296</v>
      </c>
      <c r="D9042" s="1" t="s">
        <v>1117</v>
      </c>
      <c r="E9042" s="12">
        <v>3702</v>
      </c>
      <c r="F9042" s="1" t="s">
        <v>1091</v>
      </c>
      <c r="G9042" s="12">
        <v>37</v>
      </c>
      <c r="H9042" s="1" t="s">
        <v>1090</v>
      </c>
      <c r="I9042" s="1" t="s">
        <v>12</v>
      </c>
      <c r="J9042" s="1" t="s">
        <v>11</v>
      </c>
      <c r="K9042" s="1">
        <v>0</v>
      </c>
      <c r="L9042" s="1">
        <v>0</v>
      </c>
      <c r="M9042" s="1">
        <v>14855</v>
      </c>
      <c r="N9042" s="1">
        <v>194</v>
      </c>
    </row>
    <row r="9043" spans="1:14">
      <c r="A9043" s="12">
        <v>85271200</v>
      </c>
      <c r="B9043" s="1" t="s">
        <v>287</v>
      </c>
      <c r="C9043" s="12">
        <v>852712</v>
      </c>
      <c r="D9043" s="1" t="s">
        <v>286</v>
      </c>
      <c r="E9043" s="12">
        <v>8527</v>
      </c>
      <c r="F9043" s="1" t="s">
        <v>285</v>
      </c>
      <c r="G9043" s="12">
        <v>85</v>
      </c>
      <c r="H9043" s="1" t="s">
        <v>102</v>
      </c>
      <c r="I9043" s="1" t="s">
        <v>27</v>
      </c>
      <c r="J9043" s="1" t="s">
        <v>26</v>
      </c>
      <c r="K9043" s="1">
        <v>0</v>
      </c>
      <c r="L9043" s="1">
        <v>0</v>
      </c>
      <c r="M9043" s="1">
        <v>14482</v>
      </c>
      <c r="N9043" s="1">
        <v>69</v>
      </c>
    </row>
    <row r="9044" spans="1:14">
      <c r="A9044" s="12">
        <v>84709010</v>
      </c>
      <c r="B9044" s="1" t="s">
        <v>12781</v>
      </c>
      <c r="C9044" s="12">
        <v>847090</v>
      </c>
      <c r="D9044" s="1" t="s">
        <v>12780</v>
      </c>
      <c r="E9044" s="12">
        <v>8470</v>
      </c>
      <c r="F9044" s="1" t="s">
        <v>474</v>
      </c>
      <c r="G9044" s="12">
        <v>84</v>
      </c>
      <c r="H9044" s="1" t="s">
        <v>28</v>
      </c>
      <c r="I9044" s="1" t="s">
        <v>27</v>
      </c>
      <c r="J9044" s="1" t="s">
        <v>26</v>
      </c>
      <c r="K9044" s="1">
        <v>0</v>
      </c>
      <c r="L9044" s="1">
        <v>0</v>
      </c>
      <c r="M9044" s="1">
        <v>14416</v>
      </c>
      <c r="N9044" s="1">
        <v>188</v>
      </c>
    </row>
    <row r="9045" spans="1:14">
      <c r="A9045" s="12">
        <v>85176192</v>
      </c>
      <c r="B9045" s="1" t="s">
        <v>1882</v>
      </c>
      <c r="C9045" s="12">
        <v>851761</v>
      </c>
      <c r="D9045" s="1" t="s">
        <v>1881</v>
      </c>
      <c r="E9045" s="12">
        <v>8517</v>
      </c>
      <c r="F9045" s="1" t="s">
        <v>852</v>
      </c>
      <c r="G9045" s="12">
        <v>85</v>
      </c>
      <c r="H9045" s="1" t="s">
        <v>102</v>
      </c>
      <c r="I9045" s="1" t="s">
        <v>27</v>
      </c>
      <c r="J9045" s="1" t="s">
        <v>26</v>
      </c>
      <c r="K9045" s="1">
        <v>0</v>
      </c>
      <c r="L9045" s="1">
        <v>0</v>
      </c>
      <c r="M9045" s="1">
        <v>14363</v>
      </c>
      <c r="N9045" s="1">
        <v>56</v>
      </c>
    </row>
    <row r="9046" spans="1:14">
      <c r="A9046" s="12">
        <v>93062110</v>
      </c>
      <c r="B9046" s="1" t="s">
        <v>12779</v>
      </c>
      <c r="C9046" s="12">
        <v>930621</v>
      </c>
      <c r="D9046" s="1" t="s">
        <v>1169</v>
      </c>
      <c r="E9046" s="12">
        <v>9306</v>
      </c>
      <c r="F9046" s="1" t="s">
        <v>1168</v>
      </c>
      <c r="G9046" s="12">
        <v>93</v>
      </c>
      <c r="H9046" s="1" t="s">
        <v>619</v>
      </c>
      <c r="I9046" s="1" t="s">
        <v>620</v>
      </c>
      <c r="J9046" s="1" t="s">
        <v>619</v>
      </c>
      <c r="K9046" s="1">
        <v>0</v>
      </c>
      <c r="L9046" s="1">
        <v>0</v>
      </c>
      <c r="M9046" s="1">
        <v>14281</v>
      </c>
      <c r="N9046" s="1">
        <v>40</v>
      </c>
    </row>
    <row r="9047" spans="1:14">
      <c r="A9047" s="12">
        <v>28521022</v>
      </c>
      <c r="B9047" s="1" t="s">
        <v>1153</v>
      </c>
      <c r="C9047" s="12">
        <v>285210</v>
      </c>
      <c r="D9047" s="1" t="s">
        <v>617</v>
      </c>
      <c r="E9047" s="12">
        <v>2852</v>
      </c>
      <c r="F9047" s="1" t="s">
        <v>616</v>
      </c>
      <c r="G9047" s="12">
        <v>28</v>
      </c>
      <c r="H9047" s="1" t="s">
        <v>118</v>
      </c>
      <c r="I9047" s="1" t="s">
        <v>12</v>
      </c>
      <c r="J9047" s="1" t="s">
        <v>11</v>
      </c>
      <c r="K9047" s="1">
        <v>0</v>
      </c>
      <c r="L9047" s="1">
        <v>0</v>
      </c>
      <c r="M9047" s="1">
        <v>14175</v>
      </c>
      <c r="N9047" s="1">
        <v>11</v>
      </c>
    </row>
    <row r="9048" spans="1:14">
      <c r="A9048" s="12">
        <v>28521021</v>
      </c>
      <c r="B9048" s="1" t="s">
        <v>12778</v>
      </c>
      <c r="C9048" s="12">
        <v>285210</v>
      </c>
      <c r="D9048" s="1" t="s">
        <v>617</v>
      </c>
      <c r="E9048" s="12">
        <v>2852</v>
      </c>
      <c r="F9048" s="1" t="s">
        <v>616</v>
      </c>
      <c r="G9048" s="12">
        <v>28</v>
      </c>
      <c r="H9048" s="1" t="s">
        <v>118</v>
      </c>
      <c r="I9048" s="1" t="s">
        <v>12</v>
      </c>
      <c r="J9048" s="1" t="s">
        <v>11</v>
      </c>
      <c r="K9048" s="1">
        <v>0</v>
      </c>
      <c r="L9048" s="1">
        <v>0</v>
      </c>
      <c r="M9048" s="1">
        <v>14040</v>
      </c>
      <c r="N9048" s="1">
        <v>42</v>
      </c>
    </row>
    <row r="9049" spans="1:14">
      <c r="A9049" s="12">
        <v>55095200</v>
      </c>
      <c r="B9049" s="1" t="s">
        <v>12777</v>
      </c>
      <c r="C9049" s="12">
        <v>550952</v>
      </c>
      <c r="D9049" s="1" t="s">
        <v>12776</v>
      </c>
      <c r="E9049" s="12">
        <v>5509</v>
      </c>
      <c r="F9049" s="1" t="s">
        <v>1017</v>
      </c>
      <c r="G9049" s="12">
        <v>55</v>
      </c>
      <c r="H9049" s="1" t="s">
        <v>282</v>
      </c>
      <c r="I9049" s="1" t="s">
        <v>2</v>
      </c>
      <c r="J9049" s="1" t="s">
        <v>1</v>
      </c>
      <c r="K9049" s="1">
        <v>0</v>
      </c>
      <c r="L9049" s="1">
        <v>0</v>
      </c>
      <c r="M9049" s="1">
        <v>13881</v>
      </c>
      <c r="N9049" s="1">
        <v>1693</v>
      </c>
    </row>
    <row r="9050" spans="1:14">
      <c r="A9050" s="12">
        <v>29280042</v>
      </c>
      <c r="B9050" s="1" t="s">
        <v>1768</v>
      </c>
      <c r="C9050" s="12">
        <v>292800</v>
      </c>
      <c r="D9050" s="1" t="s">
        <v>958</v>
      </c>
      <c r="E9050" s="12">
        <v>2928</v>
      </c>
      <c r="F9050" s="1" t="s">
        <v>958</v>
      </c>
      <c r="G9050" s="12">
        <v>29</v>
      </c>
      <c r="H9050" s="1" t="s">
        <v>13</v>
      </c>
      <c r="I9050" s="1" t="s">
        <v>12</v>
      </c>
      <c r="J9050" s="1" t="s">
        <v>11</v>
      </c>
      <c r="K9050" s="1">
        <v>0</v>
      </c>
      <c r="L9050" s="1">
        <v>0</v>
      </c>
      <c r="M9050" s="1">
        <v>13590</v>
      </c>
      <c r="N9050" s="1">
        <v>89</v>
      </c>
    </row>
    <row r="9051" spans="1:14">
      <c r="A9051" s="12">
        <v>56031440</v>
      </c>
      <c r="B9051" s="1" t="s">
        <v>2023</v>
      </c>
      <c r="C9051" s="12">
        <v>560314</v>
      </c>
      <c r="D9051" s="1" t="s">
        <v>2022</v>
      </c>
      <c r="E9051" s="12">
        <v>5603</v>
      </c>
      <c r="F9051" s="1" t="s">
        <v>55</v>
      </c>
      <c r="G9051" s="12">
        <v>56</v>
      </c>
      <c r="H9051" s="1" t="s">
        <v>54</v>
      </c>
      <c r="I9051" s="1" t="s">
        <v>2</v>
      </c>
      <c r="J9051" s="1" t="s">
        <v>1</v>
      </c>
      <c r="K9051" s="1">
        <v>0</v>
      </c>
      <c r="L9051" s="1">
        <v>0</v>
      </c>
      <c r="M9051" s="1">
        <v>13568</v>
      </c>
      <c r="N9051" s="1">
        <v>1116</v>
      </c>
    </row>
    <row r="9052" spans="1:14">
      <c r="A9052" s="12">
        <v>30043914</v>
      </c>
      <c r="B9052" s="1" t="s">
        <v>12775</v>
      </c>
      <c r="C9052" s="12">
        <v>300439</v>
      </c>
      <c r="D9052" s="1" t="s">
        <v>3755</v>
      </c>
      <c r="E9052" s="12">
        <v>3004</v>
      </c>
      <c r="F9052" s="1" t="s">
        <v>364</v>
      </c>
      <c r="G9052" s="12">
        <v>30</v>
      </c>
      <c r="H9052" s="1" t="s">
        <v>63</v>
      </c>
      <c r="I9052" s="1" t="s">
        <v>12</v>
      </c>
      <c r="J9052" s="1" t="s">
        <v>11</v>
      </c>
      <c r="K9052" s="1">
        <v>0</v>
      </c>
      <c r="L9052" s="1">
        <v>0</v>
      </c>
      <c r="M9052" s="1">
        <v>13568</v>
      </c>
      <c r="N9052" s="1">
        <v>18</v>
      </c>
    </row>
    <row r="9053" spans="1:14">
      <c r="A9053" s="12">
        <v>29400013</v>
      </c>
      <c r="B9053" s="1" t="s">
        <v>12774</v>
      </c>
      <c r="C9053" s="12">
        <v>294000</v>
      </c>
      <c r="D9053" s="1" t="s">
        <v>880</v>
      </c>
      <c r="E9053" s="12">
        <v>2940</v>
      </c>
      <c r="F9053" s="1" t="s">
        <v>880</v>
      </c>
      <c r="G9053" s="12">
        <v>29</v>
      </c>
      <c r="H9053" s="1" t="s">
        <v>13</v>
      </c>
      <c r="I9053" s="1" t="s">
        <v>12</v>
      </c>
      <c r="J9053" s="1" t="s">
        <v>11</v>
      </c>
      <c r="K9053" s="1">
        <v>0</v>
      </c>
      <c r="L9053" s="1">
        <v>0</v>
      </c>
      <c r="M9053" s="1">
        <v>13518</v>
      </c>
      <c r="N9053" s="1">
        <v>75</v>
      </c>
    </row>
    <row r="9054" spans="1:14">
      <c r="A9054" s="12">
        <v>29394100</v>
      </c>
      <c r="B9054" s="1" t="s">
        <v>1637</v>
      </c>
      <c r="C9054" s="12">
        <v>293941</v>
      </c>
      <c r="D9054" s="1" t="s">
        <v>1637</v>
      </c>
      <c r="E9054" s="12">
        <v>2939</v>
      </c>
      <c r="F9054" s="1" t="s">
        <v>656</v>
      </c>
      <c r="G9054" s="12">
        <v>29</v>
      </c>
      <c r="H9054" s="1" t="s">
        <v>13</v>
      </c>
      <c r="I9054" s="1" t="s">
        <v>12</v>
      </c>
      <c r="J9054" s="1" t="s">
        <v>11</v>
      </c>
      <c r="K9054" s="1">
        <v>0</v>
      </c>
      <c r="L9054" s="1">
        <v>0</v>
      </c>
      <c r="M9054" s="1">
        <v>13406</v>
      </c>
      <c r="N9054" s="1">
        <v>0</v>
      </c>
    </row>
    <row r="9055" spans="1:14">
      <c r="A9055" s="12">
        <v>91101190</v>
      </c>
      <c r="B9055" s="1" t="s">
        <v>12773</v>
      </c>
      <c r="C9055" s="12">
        <v>911011</v>
      </c>
      <c r="D9055" s="1" t="s">
        <v>702</v>
      </c>
      <c r="E9055" s="12">
        <v>9110</v>
      </c>
      <c r="F9055" s="1" t="s">
        <v>701</v>
      </c>
      <c r="G9055" s="12">
        <v>91</v>
      </c>
      <c r="H9055" s="1" t="s">
        <v>50</v>
      </c>
      <c r="I9055" s="1" t="s">
        <v>49</v>
      </c>
      <c r="J9055" s="1" t="s">
        <v>48</v>
      </c>
      <c r="K9055" s="1">
        <v>0</v>
      </c>
      <c r="L9055" s="1">
        <v>0</v>
      </c>
      <c r="M9055" s="1">
        <v>13300</v>
      </c>
      <c r="N9055" s="1">
        <v>1218</v>
      </c>
    </row>
    <row r="9056" spans="1:14">
      <c r="A9056" s="12">
        <v>94054090</v>
      </c>
      <c r="B9056" s="1" t="s">
        <v>12772</v>
      </c>
      <c r="C9056" s="12">
        <v>940540</v>
      </c>
      <c r="D9056" s="1" t="s">
        <v>12771</v>
      </c>
      <c r="E9056" s="12">
        <v>9405</v>
      </c>
      <c r="F9056" s="1" t="s">
        <v>1905</v>
      </c>
      <c r="G9056" s="12">
        <v>94</v>
      </c>
      <c r="H9056" s="1" t="s">
        <v>259</v>
      </c>
      <c r="I9056" s="1" t="s">
        <v>127</v>
      </c>
      <c r="J9056" s="1" t="s">
        <v>126</v>
      </c>
      <c r="K9056" s="1">
        <v>0</v>
      </c>
      <c r="L9056" s="1">
        <v>0</v>
      </c>
      <c r="M9056" s="1">
        <v>13092</v>
      </c>
      <c r="N9056" s="1">
        <v>6137</v>
      </c>
    </row>
    <row r="9057" spans="1:14">
      <c r="A9057" s="12">
        <v>29371100</v>
      </c>
      <c r="B9057" s="1" t="s">
        <v>980</v>
      </c>
      <c r="C9057" s="12">
        <v>293711</v>
      </c>
      <c r="D9057" s="1" t="s">
        <v>980</v>
      </c>
      <c r="E9057" s="12">
        <v>2937</v>
      </c>
      <c r="F9057" s="1" t="s">
        <v>464</v>
      </c>
      <c r="G9057" s="12">
        <v>29</v>
      </c>
      <c r="H9057" s="1" t="s">
        <v>13</v>
      </c>
      <c r="I9057" s="1" t="s">
        <v>12</v>
      </c>
      <c r="J9057" s="1" t="s">
        <v>11</v>
      </c>
      <c r="K9057" s="1">
        <v>0</v>
      </c>
      <c r="L9057" s="1">
        <v>0</v>
      </c>
      <c r="M9057" s="1">
        <v>13002</v>
      </c>
      <c r="N9057" s="1">
        <v>0</v>
      </c>
    </row>
    <row r="9058" spans="1:14">
      <c r="A9058" s="12">
        <v>84433930</v>
      </c>
      <c r="B9058" s="1" t="s">
        <v>1282</v>
      </c>
      <c r="C9058" s="12">
        <v>844339</v>
      </c>
      <c r="D9058" s="1" t="s">
        <v>1281</v>
      </c>
      <c r="E9058" s="12">
        <v>8443</v>
      </c>
      <c r="F9058" s="1" t="s">
        <v>738</v>
      </c>
      <c r="G9058" s="12">
        <v>84</v>
      </c>
      <c r="H9058" s="1" t="s">
        <v>28</v>
      </c>
      <c r="I9058" s="1" t="s">
        <v>27</v>
      </c>
      <c r="J9058" s="1" t="s">
        <v>26</v>
      </c>
      <c r="K9058" s="1">
        <v>0</v>
      </c>
      <c r="L9058" s="1">
        <v>0</v>
      </c>
      <c r="M9058" s="1">
        <v>12985</v>
      </c>
      <c r="N9058" s="1">
        <v>2047</v>
      </c>
    </row>
    <row r="9059" spans="1:14">
      <c r="A9059" s="12">
        <v>28332790</v>
      </c>
      <c r="B9059" s="1" t="s">
        <v>12770</v>
      </c>
      <c r="C9059" s="12">
        <v>283327</v>
      </c>
      <c r="D9059" s="1" t="s">
        <v>1701</v>
      </c>
      <c r="E9059" s="12">
        <v>2833</v>
      </c>
      <c r="F9059" s="1" t="s">
        <v>187</v>
      </c>
      <c r="G9059" s="12">
        <v>28</v>
      </c>
      <c r="H9059" s="1" t="s">
        <v>118</v>
      </c>
      <c r="I9059" s="1" t="s">
        <v>12</v>
      </c>
      <c r="J9059" s="1" t="s">
        <v>11</v>
      </c>
      <c r="K9059" s="1">
        <v>0</v>
      </c>
      <c r="L9059" s="1">
        <v>0</v>
      </c>
      <c r="M9059" s="1">
        <v>12962</v>
      </c>
      <c r="N9059" s="1">
        <v>256</v>
      </c>
    </row>
    <row r="9060" spans="1:14">
      <c r="A9060" s="12">
        <v>29241991</v>
      </c>
      <c r="B9060" s="1" t="s">
        <v>25</v>
      </c>
      <c r="C9060" s="12">
        <v>292419</v>
      </c>
      <c r="D9060" s="1" t="s">
        <v>24</v>
      </c>
      <c r="E9060" s="12">
        <v>2924</v>
      </c>
      <c r="F9060" s="1" t="s">
        <v>23</v>
      </c>
      <c r="G9060" s="12">
        <v>29</v>
      </c>
      <c r="H9060" s="1" t="s">
        <v>13</v>
      </c>
      <c r="I9060" s="1" t="s">
        <v>12</v>
      </c>
      <c r="J9060" s="1" t="s">
        <v>11</v>
      </c>
      <c r="K9060" s="1">
        <v>0</v>
      </c>
      <c r="L9060" s="1">
        <v>0</v>
      </c>
      <c r="M9060" s="1">
        <v>12931</v>
      </c>
      <c r="N9060" s="1">
        <v>800</v>
      </c>
    </row>
    <row r="9061" spans="1:14">
      <c r="A9061" s="12">
        <v>51123020</v>
      </c>
      <c r="B9061" s="1" t="s">
        <v>12769</v>
      </c>
      <c r="C9061" s="12">
        <v>511230</v>
      </c>
      <c r="D9061" s="1" t="s">
        <v>886</v>
      </c>
      <c r="E9061" s="12">
        <v>5112</v>
      </c>
      <c r="F9061" s="1" t="s">
        <v>885</v>
      </c>
      <c r="G9061" s="12">
        <v>51</v>
      </c>
      <c r="H9061" s="1" t="s">
        <v>884</v>
      </c>
      <c r="I9061" s="1" t="s">
        <v>2</v>
      </c>
      <c r="J9061" s="1" t="s">
        <v>1</v>
      </c>
      <c r="K9061" s="1">
        <v>0</v>
      </c>
      <c r="L9061" s="1">
        <v>0</v>
      </c>
      <c r="M9061" s="1">
        <v>12530</v>
      </c>
      <c r="N9061" s="1">
        <v>1238</v>
      </c>
    </row>
    <row r="9062" spans="1:14">
      <c r="A9062" s="12">
        <v>29400023</v>
      </c>
      <c r="B9062" s="1" t="s">
        <v>12768</v>
      </c>
      <c r="C9062" s="12">
        <v>294000</v>
      </c>
      <c r="D9062" s="1" t="s">
        <v>880</v>
      </c>
      <c r="E9062" s="12">
        <v>2940</v>
      </c>
      <c r="F9062" s="1" t="s">
        <v>880</v>
      </c>
      <c r="G9062" s="12">
        <v>29</v>
      </c>
      <c r="H9062" s="1" t="s">
        <v>13</v>
      </c>
      <c r="I9062" s="1" t="s">
        <v>12</v>
      </c>
      <c r="J9062" s="1" t="s">
        <v>11</v>
      </c>
      <c r="K9062" s="1">
        <v>0</v>
      </c>
      <c r="L9062" s="1">
        <v>0</v>
      </c>
      <c r="M9062" s="1">
        <v>12460</v>
      </c>
      <c r="N9062" s="1">
        <v>350</v>
      </c>
    </row>
    <row r="9063" spans="1:14">
      <c r="A9063" s="12">
        <v>48101382</v>
      </c>
      <c r="B9063" s="1" t="s">
        <v>12767</v>
      </c>
      <c r="C9063" s="12">
        <v>481013</v>
      </c>
      <c r="D9063" s="1" t="s">
        <v>3876</v>
      </c>
      <c r="E9063" s="12">
        <v>4810</v>
      </c>
      <c r="F9063" s="1" t="s">
        <v>20</v>
      </c>
      <c r="G9063" s="12">
        <v>48</v>
      </c>
      <c r="H9063" s="1" t="s">
        <v>19</v>
      </c>
      <c r="I9063" s="1" t="s">
        <v>18</v>
      </c>
      <c r="J9063" s="1" t="s">
        <v>17</v>
      </c>
      <c r="K9063" s="1">
        <v>0</v>
      </c>
      <c r="L9063" s="1">
        <v>0</v>
      </c>
      <c r="M9063" s="1">
        <v>12235</v>
      </c>
      <c r="N9063" s="1">
        <v>757</v>
      </c>
    </row>
    <row r="9064" spans="1:14">
      <c r="A9064" s="12">
        <v>30033999</v>
      </c>
      <c r="B9064" s="1" t="s">
        <v>1929</v>
      </c>
      <c r="C9064" s="12">
        <v>300339</v>
      </c>
      <c r="D9064" s="1" t="s">
        <v>1928</v>
      </c>
      <c r="E9064" s="12">
        <v>3003</v>
      </c>
      <c r="F9064" s="1" t="s">
        <v>1164</v>
      </c>
      <c r="G9064" s="12">
        <v>30</v>
      </c>
      <c r="H9064" s="1" t="s">
        <v>63</v>
      </c>
      <c r="I9064" s="1" t="s">
        <v>12</v>
      </c>
      <c r="J9064" s="1" t="s">
        <v>11</v>
      </c>
      <c r="K9064" s="1">
        <v>0</v>
      </c>
      <c r="L9064" s="1">
        <v>0</v>
      </c>
      <c r="M9064" s="1">
        <v>12042</v>
      </c>
      <c r="N9064" s="1">
        <v>7</v>
      </c>
    </row>
    <row r="9065" spans="1:14">
      <c r="A9065" s="12">
        <v>55070000</v>
      </c>
      <c r="B9065" s="1" t="s">
        <v>12765</v>
      </c>
      <c r="C9065" s="12">
        <v>550700</v>
      </c>
      <c r="D9065" s="1" t="s">
        <v>12766</v>
      </c>
      <c r="E9065" s="12">
        <v>5507</v>
      </c>
      <c r="F9065" s="1" t="s">
        <v>12765</v>
      </c>
      <c r="G9065" s="12">
        <v>55</v>
      </c>
      <c r="H9065" s="1" t="s">
        <v>282</v>
      </c>
      <c r="I9065" s="1" t="s">
        <v>2</v>
      </c>
      <c r="J9065" s="1" t="s">
        <v>1</v>
      </c>
      <c r="K9065" s="1">
        <v>0</v>
      </c>
      <c r="L9065" s="1">
        <v>0</v>
      </c>
      <c r="M9065" s="1">
        <v>12035</v>
      </c>
      <c r="N9065" s="1">
        <v>1172</v>
      </c>
    </row>
    <row r="9066" spans="1:14">
      <c r="A9066" s="12">
        <v>29223929</v>
      </c>
      <c r="B9066" s="1" t="s">
        <v>1509</v>
      </c>
      <c r="C9066" s="12">
        <v>292239</v>
      </c>
      <c r="D9066" s="1" t="s">
        <v>295</v>
      </c>
      <c r="E9066" s="12">
        <v>2922</v>
      </c>
      <c r="F9066" s="1" t="s">
        <v>294</v>
      </c>
      <c r="G9066" s="12">
        <v>29</v>
      </c>
      <c r="H9066" s="1" t="s">
        <v>13</v>
      </c>
      <c r="I9066" s="1" t="s">
        <v>12</v>
      </c>
      <c r="J9066" s="1" t="s">
        <v>11</v>
      </c>
      <c r="K9066" s="1">
        <v>0</v>
      </c>
      <c r="L9066" s="1">
        <v>0</v>
      </c>
      <c r="M9066" s="1">
        <v>11956</v>
      </c>
      <c r="N9066" s="1">
        <v>0</v>
      </c>
    </row>
    <row r="9067" spans="1:14">
      <c r="A9067" s="12">
        <v>29223910</v>
      </c>
      <c r="B9067" s="1" t="s">
        <v>296</v>
      </c>
      <c r="C9067" s="12">
        <v>292239</v>
      </c>
      <c r="D9067" s="1" t="s">
        <v>295</v>
      </c>
      <c r="E9067" s="12">
        <v>2922</v>
      </c>
      <c r="F9067" s="1" t="s">
        <v>294</v>
      </c>
      <c r="G9067" s="12">
        <v>29</v>
      </c>
      <c r="H9067" s="1" t="s">
        <v>13</v>
      </c>
      <c r="I9067" s="1" t="s">
        <v>12</v>
      </c>
      <c r="J9067" s="1" t="s">
        <v>11</v>
      </c>
      <c r="K9067" s="1">
        <v>0</v>
      </c>
      <c r="L9067" s="1">
        <v>0</v>
      </c>
      <c r="M9067" s="1">
        <v>11820</v>
      </c>
      <c r="N9067" s="1">
        <v>2000</v>
      </c>
    </row>
    <row r="9068" spans="1:14">
      <c r="A9068" s="12">
        <v>55163100</v>
      </c>
      <c r="B9068" s="1" t="s">
        <v>12764</v>
      </c>
      <c r="C9068" s="12">
        <v>551631</v>
      </c>
      <c r="D9068" s="1" t="s">
        <v>12763</v>
      </c>
      <c r="E9068" s="12">
        <v>5516</v>
      </c>
      <c r="F9068" s="1" t="s">
        <v>1316</v>
      </c>
      <c r="G9068" s="12">
        <v>55</v>
      </c>
      <c r="H9068" s="1" t="s">
        <v>282</v>
      </c>
      <c r="I9068" s="1" t="s">
        <v>2</v>
      </c>
      <c r="J9068" s="1" t="s">
        <v>1</v>
      </c>
      <c r="K9068" s="1">
        <v>0</v>
      </c>
      <c r="L9068" s="1">
        <v>0</v>
      </c>
      <c r="M9068" s="1">
        <v>11677</v>
      </c>
      <c r="N9068" s="1">
        <v>818</v>
      </c>
    </row>
    <row r="9069" spans="1:14">
      <c r="A9069" s="12">
        <v>85406090</v>
      </c>
      <c r="B9069" s="1" t="s">
        <v>1195</v>
      </c>
      <c r="C9069" s="12">
        <v>854060</v>
      </c>
      <c r="D9069" s="1" t="s">
        <v>1195</v>
      </c>
      <c r="E9069" s="12">
        <v>8540</v>
      </c>
      <c r="F9069" s="1" t="s">
        <v>1194</v>
      </c>
      <c r="G9069" s="12">
        <v>85</v>
      </c>
      <c r="H9069" s="1" t="s">
        <v>102</v>
      </c>
      <c r="I9069" s="1" t="s">
        <v>27</v>
      </c>
      <c r="J9069" s="1" t="s">
        <v>26</v>
      </c>
      <c r="K9069" s="1">
        <v>0</v>
      </c>
      <c r="L9069" s="1">
        <v>0</v>
      </c>
      <c r="M9069" s="1">
        <v>11626</v>
      </c>
      <c r="N9069" s="1">
        <v>11</v>
      </c>
    </row>
    <row r="9070" spans="1:14">
      <c r="A9070" s="12">
        <v>29339149</v>
      </c>
      <c r="B9070" s="1" t="s">
        <v>1932</v>
      </c>
      <c r="C9070" s="12">
        <v>293391</v>
      </c>
      <c r="D9070" s="1" t="s">
        <v>667</v>
      </c>
      <c r="E9070" s="12">
        <v>2933</v>
      </c>
      <c r="F9070" s="1" t="s">
        <v>67</v>
      </c>
      <c r="G9070" s="12">
        <v>29</v>
      </c>
      <c r="H9070" s="1" t="s">
        <v>13</v>
      </c>
      <c r="I9070" s="1" t="s">
        <v>12</v>
      </c>
      <c r="J9070" s="1" t="s">
        <v>11</v>
      </c>
      <c r="K9070" s="1">
        <v>0</v>
      </c>
      <c r="L9070" s="1">
        <v>0</v>
      </c>
      <c r="M9070" s="1">
        <v>11596</v>
      </c>
      <c r="N9070" s="1">
        <v>0</v>
      </c>
    </row>
    <row r="9071" spans="1:14">
      <c r="A9071" s="12">
        <v>91144000</v>
      </c>
      <c r="B9071" s="1" t="s">
        <v>12762</v>
      </c>
      <c r="C9071" s="12">
        <v>911440</v>
      </c>
      <c r="D9071" s="1" t="s">
        <v>12761</v>
      </c>
      <c r="E9071" s="12">
        <v>9114</v>
      </c>
      <c r="F9071" s="1" t="s">
        <v>99</v>
      </c>
      <c r="G9071" s="12">
        <v>91</v>
      </c>
      <c r="H9071" s="1" t="s">
        <v>50</v>
      </c>
      <c r="I9071" s="1" t="s">
        <v>49</v>
      </c>
      <c r="J9071" s="1" t="s">
        <v>48</v>
      </c>
      <c r="K9071" s="1">
        <v>0</v>
      </c>
      <c r="L9071" s="1">
        <v>0</v>
      </c>
      <c r="M9071" s="1">
        <v>11244</v>
      </c>
      <c r="N9071" s="1">
        <v>0</v>
      </c>
    </row>
    <row r="9072" spans="1:14">
      <c r="A9072" s="12">
        <v>81032000</v>
      </c>
      <c r="B9072" s="1" t="s">
        <v>787</v>
      </c>
      <c r="C9072" s="12">
        <v>810320</v>
      </c>
      <c r="D9072" s="1" t="s">
        <v>786</v>
      </c>
      <c r="E9072" s="12">
        <v>8103</v>
      </c>
      <c r="F9072" s="1" t="s">
        <v>785</v>
      </c>
      <c r="G9072" s="12">
        <v>81</v>
      </c>
      <c r="H9072" s="1" t="s">
        <v>176</v>
      </c>
      <c r="I9072" s="1" t="s">
        <v>107</v>
      </c>
      <c r="J9072" s="1" t="s">
        <v>106</v>
      </c>
      <c r="K9072" s="1">
        <v>0</v>
      </c>
      <c r="L9072" s="1">
        <v>0</v>
      </c>
      <c r="M9072" s="1">
        <v>11198</v>
      </c>
      <c r="N9072" s="1">
        <v>17</v>
      </c>
    </row>
    <row r="9073" spans="1:14">
      <c r="A9073" s="12">
        <v>85143200</v>
      </c>
      <c r="B9073" s="1" t="s">
        <v>12760</v>
      </c>
      <c r="C9073" s="12">
        <v>851432</v>
      </c>
      <c r="D9073" s="1" t="s">
        <v>12759</v>
      </c>
      <c r="E9073" s="12">
        <v>8514</v>
      </c>
      <c r="F9073" s="1" t="s">
        <v>6396</v>
      </c>
      <c r="G9073" s="12">
        <v>85</v>
      </c>
      <c r="H9073" s="1" t="s">
        <v>102</v>
      </c>
      <c r="I9073" s="1" t="s">
        <v>27</v>
      </c>
      <c r="J9073" s="1" t="s">
        <v>26</v>
      </c>
      <c r="K9073" s="1">
        <v>0</v>
      </c>
      <c r="L9073" s="1">
        <v>0</v>
      </c>
      <c r="M9073" s="1">
        <v>11067</v>
      </c>
      <c r="N9073" s="1">
        <v>1127</v>
      </c>
    </row>
    <row r="9074" spans="1:14">
      <c r="A9074" s="12">
        <v>58043010</v>
      </c>
      <c r="B9074" s="1" t="s">
        <v>12758</v>
      </c>
      <c r="C9074" s="12">
        <v>580430</v>
      </c>
      <c r="D9074" s="1" t="s">
        <v>5910</v>
      </c>
      <c r="E9074" s="12">
        <v>5804</v>
      </c>
      <c r="F9074" s="1" t="s">
        <v>559</v>
      </c>
      <c r="G9074" s="12">
        <v>58</v>
      </c>
      <c r="H9074" s="1" t="s">
        <v>481</v>
      </c>
      <c r="I9074" s="1" t="s">
        <v>2</v>
      </c>
      <c r="J9074" s="1" t="s">
        <v>1</v>
      </c>
      <c r="K9074" s="1">
        <v>0</v>
      </c>
      <c r="L9074" s="1">
        <v>0</v>
      </c>
      <c r="M9074" s="1">
        <v>10925</v>
      </c>
      <c r="N9074" s="1">
        <v>485</v>
      </c>
    </row>
    <row r="9075" spans="1:14">
      <c r="A9075" s="12">
        <v>29395910</v>
      </c>
      <c r="B9075" s="1" t="s">
        <v>1775</v>
      </c>
      <c r="C9075" s="12">
        <v>293959</v>
      </c>
      <c r="D9075" s="1" t="s">
        <v>866</v>
      </c>
      <c r="E9075" s="12">
        <v>2939</v>
      </c>
      <c r="F9075" s="1" t="s">
        <v>656</v>
      </c>
      <c r="G9075" s="12">
        <v>29</v>
      </c>
      <c r="H9075" s="1" t="s">
        <v>13</v>
      </c>
      <c r="I9075" s="1" t="s">
        <v>12</v>
      </c>
      <c r="J9075" s="1" t="s">
        <v>11</v>
      </c>
      <c r="K9075" s="1">
        <v>0</v>
      </c>
      <c r="L9075" s="1">
        <v>0</v>
      </c>
      <c r="M9075" s="1">
        <v>10875</v>
      </c>
      <c r="N9075" s="1">
        <v>16</v>
      </c>
    </row>
    <row r="9076" spans="1:14">
      <c r="A9076" s="12">
        <v>29039939</v>
      </c>
      <c r="B9076" s="1" t="s">
        <v>1636</v>
      </c>
      <c r="C9076" s="12">
        <v>290399</v>
      </c>
      <c r="D9076" s="1" t="s">
        <v>301</v>
      </c>
      <c r="E9076" s="12">
        <v>2903</v>
      </c>
      <c r="F9076" s="1" t="s">
        <v>300</v>
      </c>
      <c r="G9076" s="12">
        <v>29</v>
      </c>
      <c r="H9076" s="1" t="s">
        <v>13</v>
      </c>
      <c r="I9076" s="1" t="s">
        <v>12</v>
      </c>
      <c r="J9076" s="1" t="s">
        <v>11</v>
      </c>
      <c r="K9076" s="1">
        <v>0</v>
      </c>
      <c r="L9076" s="1">
        <v>0</v>
      </c>
      <c r="M9076" s="1">
        <v>10843</v>
      </c>
      <c r="N9076" s="1">
        <v>1350</v>
      </c>
    </row>
    <row r="9077" spans="1:14">
      <c r="A9077" s="12">
        <v>29043500</v>
      </c>
      <c r="B9077" s="1" t="s">
        <v>1909</v>
      </c>
      <c r="C9077" s="12">
        <v>290435</v>
      </c>
      <c r="D9077" s="1" t="s">
        <v>1909</v>
      </c>
      <c r="E9077" s="12">
        <v>2904</v>
      </c>
      <c r="F9077" s="1" t="s">
        <v>112</v>
      </c>
      <c r="G9077" s="12">
        <v>29</v>
      </c>
      <c r="H9077" s="1" t="s">
        <v>13</v>
      </c>
      <c r="I9077" s="1" t="s">
        <v>12</v>
      </c>
      <c r="J9077" s="1" t="s">
        <v>11</v>
      </c>
      <c r="K9077" s="1">
        <v>0</v>
      </c>
      <c r="L9077" s="1">
        <v>0</v>
      </c>
      <c r="M9077" s="1">
        <v>10792</v>
      </c>
      <c r="N9077" s="1">
        <v>63</v>
      </c>
    </row>
    <row r="9078" spans="1:14">
      <c r="A9078" s="12">
        <v>55103019</v>
      </c>
      <c r="B9078" s="1" t="s">
        <v>12757</v>
      </c>
      <c r="C9078" s="12">
        <v>551030</v>
      </c>
      <c r="D9078" s="1" t="s">
        <v>12667</v>
      </c>
      <c r="E9078" s="12">
        <v>5510</v>
      </c>
      <c r="F9078" s="1" t="s">
        <v>12600</v>
      </c>
      <c r="G9078" s="12">
        <v>55</v>
      </c>
      <c r="H9078" s="1" t="s">
        <v>282</v>
      </c>
      <c r="I9078" s="1" t="s">
        <v>2</v>
      </c>
      <c r="J9078" s="1" t="s">
        <v>1</v>
      </c>
      <c r="K9078" s="1">
        <v>0</v>
      </c>
      <c r="L9078" s="1">
        <v>0</v>
      </c>
      <c r="M9078" s="1">
        <v>10736</v>
      </c>
      <c r="N9078" s="1">
        <v>2232</v>
      </c>
    </row>
    <row r="9079" spans="1:14">
      <c r="A9079" s="12">
        <v>54024510</v>
      </c>
      <c r="B9079" s="1" t="s">
        <v>12756</v>
      </c>
      <c r="C9079" s="12">
        <v>540245</v>
      </c>
      <c r="D9079" s="1" t="s">
        <v>1757</v>
      </c>
      <c r="E9079" s="12">
        <v>5402</v>
      </c>
      <c r="F9079" s="1" t="s">
        <v>1172</v>
      </c>
      <c r="G9079" s="12">
        <v>54</v>
      </c>
      <c r="H9079" s="1" t="s">
        <v>355</v>
      </c>
      <c r="I9079" s="1" t="s">
        <v>2</v>
      </c>
      <c r="J9079" s="1" t="s">
        <v>1</v>
      </c>
      <c r="K9079" s="1">
        <v>0</v>
      </c>
      <c r="L9079" s="1">
        <v>0</v>
      </c>
      <c r="M9079" s="1">
        <v>10722</v>
      </c>
      <c r="N9079" s="1">
        <v>2571</v>
      </c>
    </row>
    <row r="9080" spans="1:14">
      <c r="A9080" s="12">
        <v>29299029</v>
      </c>
      <c r="B9080" s="1" t="s">
        <v>12755</v>
      </c>
      <c r="C9080" s="12">
        <v>292990</v>
      </c>
      <c r="D9080" s="1" t="s">
        <v>1505</v>
      </c>
      <c r="E9080" s="12">
        <v>2929</v>
      </c>
      <c r="F9080" s="1" t="s">
        <v>1504</v>
      </c>
      <c r="G9080" s="12">
        <v>29</v>
      </c>
      <c r="H9080" s="1" t="s">
        <v>13</v>
      </c>
      <c r="I9080" s="1" t="s">
        <v>12</v>
      </c>
      <c r="J9080" s="1" t="s">
        <v>11</v>
      </c>
      <c r="K9080" s="1">
        <v>0</v>
      </c>
      <c r="L9080" s="1">
        <v>0</v>
      </c>
      <c r="M9080" s="1">
        <v>10610</v>
      </c>
      <c r="N9080" s="1">
        <v>500</v>
      </c>
    </row>
    <row r="9081" spans="1:14">
      <c r="A9081" s="12">
        <v>29349200</v>
      </c>
      <c r="B9081" s="1" t="s">
        <v>12754</v>
      </c>
      <c r="C9081" s="12">
        <v>293492</v>
      </c>
      <c r="D9081" s="1" t="s">
        <v>12754</v>
      </c>
      <c r="E9081" s="12">
        <v>2934</v>
      </c>
      <c r="F9081" s="1" t="s">
        <v>96</v>
      </c>
      <c r="G9081" s="12">
        <v>29</v>
      </c>
      <c r="H9081" s="1" t="s">
        <v>13</v>
      </c>
      <c r="I9081" s="1" t="s">
        <v>12</v>
      </c>
      <c r="J9081" s="1" t="s">
        <v>11</v>
      </c>
      <c r="K9081" s="1">
        <v>0</v>
      </c>
      <c r="L9081" s="1">
        <v>0</v>
      </c>
      <c r="M9081" s="1">
        <v>10291</v>
      </c>
      <c r="N9081" s="1">
        <v>2</v>
      </c>
    </row>
    <row r="9082" spans="1:14">
      <c r="A9082" s="12">
        <v>29309069</v>
      </c>
      <c r="B9082" s="1" t="s">
        <v>12753</v>
      </c>
      <c r="C9082" s="12">
        <v>293090</v>
      </c>
      <c r="D9082" s="1" t="s">
        <v>190</v>
      </c>
      <c r="E9082" s="12">
        <v>2930</v>
      </c>
      <c r="F9082" s="1" t="s">
        <v>115</v>
      </c>
      <c r="G9082" s="12">
        <v>29</v>
      </c>
      <c r="H9082" s="1" t="s">
        <v>13</v>
      </c>
      <c r="I9082" s="1" t="s">
        <v>12</v>
      </c>
      <c r="J9082" s="1" t="s">
        <v>11</v>
      </c>
      <c r="K9082" s="1">
        <v>0</v>
      </c>
      <c r="L9082" s="1">
        <v>0</v>
      </c>
      <c r="M9082" s="1">
        <v>10290</v>
      </c>
      <c r="N9082" s="1">
        <v>230</v>
      </c>
    </row>
    <row r="9083" spans="1:14">
      <c r="A9083" s="12">
        <v>90171010</v>
      </c>
      <c r="B9083" s="1" t="s">
        <v>12752</v>
      </c>
      <c r="C9083" s="12">
        <v>901710</v>
      </c>
      <c r="D9083" s="1" t="s">
        <v>5692</v>
      </c>
      <c r="E9083" s="12">
        <v>9017</v>
      </c>
      <c r="F9083" s="1" t="s">
        <v>602</v>
      </c>
      <c r="G9083" s="12">
        <v>90</v>
      </c>
      <c r="H9083" s="1" t="s">
        <v>512</v>
      </c>
      <c r="I9083" s="1" t="s">
        <v>49</v>
      </c>
      <c r="J9083" s="1" t="s">
        <v>48</v>
      </c>
      <c r="K9083" s="1">
        <v>0</v>
      </c>
      <c r="L9083" s="1">
        <v>0</v>
      </c>
      <c r="M9083" s="1">
        <v>10172</v>
      </c>
      <c r="N9083" s="1">
        <v>1868</v>
      </c>
    </row>
    <row r="9084" spans="1:14">
      <c r="A9084" s="12">
        <v>29199020</v>
      </c>
      <c r="B9084" s="1" t="s">
        <v>12751</v>
      </c>
      <c r="C9084" s="12">
        <v>291990</v>
      </c>
      <c r="D9084" s="1" t="s">
        <v>1077</v>
      </c>
      <c r="E9084" s="12">
        <v>2919</v>
      </c>
      <c r="F9084" s="1" t="s">
        <v>1076</v>
      </c>
      <c r="G9084" s="12">
        <v>29</v>
      </c>
      <c r="H9084" s="1" t="s">
        <v>13</v>
      </c>
      <c r="I9084" s="1" t="s">
        <v>12</v>
      </c>
      <c r="J9084" s="1" t="s">
        <v>11</v>
      </c>
      <c r="K9084" s="1">
        <v>0</v>
      </c>
      <c r="L9084" s="1">
        <v>0</v>
      </c>
      <c r="M9084" s="1">
        <v>10153</v>
      </c>
      <c r="N9084" s="1">
        <v>1540</v>
      </c>
    </row>
    <row r="9085" spans="1:14">
      <c r="A9085" s="12">
        <v>28046100</v>
      </c>
      <c r="B9085" s="1" t="s">
        <v>1064</v>
      </c>
      <c r="C9085" s="12">
        <v>280461</v>
      </c>
      <c r="D9085" s="1" t="s">
        <v>1063</v>
      </c>
      <c r="E9085" s="12">
        <v>2804</v>
      </c>
      <c r="F9085" s="1" t="s">
        <v>455</v>
      </c>
      <c r="G9085" s="12">
        <v>28</v>
      </c>
      <c r="H9085" s="1" t="s">
        <v>118</v>
      </c>
      <c r="I9085" s="1" t="s">
        <v>12</v>
      </c>
      <c r="J9085" s="1" t="s">
        <v>11</v>
      </c>
      <c r="K9085" s="1">
        <v>0</v>
      </c>
      <c r="L9085" s="1">
        <v>0</v>
      </c>
      <c r="M9085" s="1">
        <v>10129</v>
      </c>
      <c r="N9085" s="1">
        <v>143</v>
      </c>
    </row>
    <row r="9086" spans="1:14">
      <c r="A9086" s="12">
        <v>91081190</v>
      </c>
      <c r="B9086" s="1" t="s">
        <v>12750</v>
      </c>
      <c r="C9086" s="12">
        <v>910811</v>
      </c>
      <c r="D9086" s="1" t="s">
        <v>1105</v>
      </c>
      <c r="E9086" s="12">
        <v>9108</v>
      </c>
      <c r="F9086" s="1" t="s">
        <v>1104</v>
      </c>
      <c r="G9086" s="12">
        <v>91</v>
      </c>
      <c r="H9086" s="1" t="s">
        <v>50</v>
      </c>
      <c r="I9086" s="1" t="s">
        <v>49</v>
      </c>
      <c r="J9086" s="1" t="s">
        <v>48</v>
      </c>
      <c r="K9086" s="1">
        <v>0</v>
      </c>
      <c r="L9086" s="1">
        <v>0</v>
      </c>
      <c r="M9086" s="1">
        <v>10020</v>
      </c>
      <c r="N9086" s="1">
        <v>3</v>
      </c>
    </row>
    <row r="9087" spans="1:14">
      <c r="A9087" s="12">
        <v>29391121</v>
      </c>
      <c r="B9087" s="1" t="s">
        <v>12749</v>
      </c>
      <c r="C9087" s="12">
        <v>293911</v>
      </c>
      <c r="D9087" s="1" t="s">
        <v>1514</v>
      </c>
      <c r="E9087" s="12">
        <v>2939</v>
      </c>
      <c r="F9087" s="1" t="s">
        <v>656</v>
      </c>
      <c r="G9087" s="12">
        <v>29</v>
      </c>
      <c r="H9087" s="1" t="s">
        <v>13</v>
      </c>
      <c r="I9087" s="1" t="s">
        <v>12</v>
      </c>
      <c r="J9087" s="1" t="s">
        <v>11</v>
      </c>
      <c r="K9087" s="1">
        <v>0</v>
      </c>
      <c r="L9087" s="1">
        <v>0</v>
      </c>
      <c r="M9087" s="1">
        <v>9985</v>
      </c>
      <c r="N9087" s="1">
        <v>1</v>
      </c>
    </row>
    <row r="9088" spans="1:14">
      <c r="A9088" s="12">
        <v>29335992</v>
      </c>
      <c r="B9088" s="1" t="s">
        <v>1826</v>
      </c>
      <c r="C9088" s="12">
        <v>293359</v>
      </c>
      <c r="D9088" s="1" t="s">
        <v>145</v>
      </c>
      <c r="E9088" s="12">
        <v>2933</v>
      </c>
      <c r="F9088" s="1" t="s">
        <v>67</v>
      </c>
      <c r="G9088" s="12">
        <v>29</v>
      </c>
      <c r="H9088" s="1" t="s">
        <v>13</v>
      </c>
      <c r="I9088" s="1" t="s">
        <v>12</v>
      </c>
      <c r="J9088" s="1" t="s">
        <v>11</v>
      </c>
      <c r="K9088" s="1">
        <v>0</v>
      </c>
      <c r="L9088" s="1">
        <v>0</v>
      </c>
      <c r="M9088" s="1">
        <v>9980</v>
      </c>
      <c r="N9088" s="1">
        <v>101</v>
      </c>
    </row>
    <row r="9089" spans="1:14">
      <c r="A9089" s="12">
        <v>28274911</v>
      </c>
      <c r="B9089" s="1" t="s">
        <v>1158</v>
      </c>
      <c r="C9089" s="12">
        <v>282749</v>
      </c>
      <c r="D9089" s="1" t="s">
        <v>1157</v>
      </c>
      <c r="E9089" s="12">
        <v>2827</v>
      </c>
      <c r="F9089" s="1" t="s">
        <v>386</v>
      </c>
      <c r="G9089" s="12">
        <v>28</v>
      </c>
      <c r="H9089" s="1" t="s">
        <v>118</v>
      </c>
      <c r="I9089" s="1" t="s">
        <v>12</v>
      </c>
      <c r="J9089" s="1" t="s">
        <v>11</v>
      </c>
      <c r="K9089" s="1">
        <v>0</v>
      </c>
      <c r="L9089" s="1">
        <v>0</v>
      </c>
      <c r="M9089" s="1">
        <v>9866</v>
      </c>
      <c r="N9089" s="1">
        <v>237</v>
      </c>
    </row>
    <row r="9090" spans="1:14">
      <c r="A9090" s="12">
        <v>51032000</v>
      </c>
      <c r="B9090" s="1" t="s">
        <v>12748</v>
      </c>
      <c r="C9090" s="12">
        <v>510320</v>
      </c>
      <c r="D9090" s="1" t="s">
        <v>12747</v>
      </c>
      <c r="E9090" s="12">
        <v>5103</v>
      </c>
      <c r="F9090" s="1" t="s">
        <v>12746</v>
      </c>
      <c r="G9090" s="12">
        <v>51</v>
      </c>
      <c r="H9090" s="1" t="s">
        <v>884</v>
      </c>
      <c r="I9090" s="1" t="s">
        <v>2</v>
      </c>
      <c r="J9090" s="1" t="s">
        <v>1</v>
      </c>
      <c r="K9090" s="1">
        <v>0</v>
      </c>
      <c r="L9090" s="1">
        <v>0</v>
      </c>
      <c r="M9090" s="1">
        <v>9858</v>
      </c>
      <c r="N9090" s="1">
        <v>9986</v>
      </c>
    </row>
    <row r="9091" spans="1:14">
      <c r="A9091" s="12">
        <v>93062190</v>
      </c>
      <c r="B9091" s="1" t="s">
        <v>1170</v>
      </c>
      <c r="C9091" s="12">
        <v>930621</v>
      </c>
      <c r="D9091" s="1" t="s">
        <v>1169</v>
      </c>
      <c r="E9091" s="12">
        <v>9306</v>
      </c>
      <c r="F9091" s="1" t="s">
        <v>1168</v>
      </c>
      <c r="G9091" s="12">
        <v>93</v>
      </c>
      <c r="H9091" s="1" t="s">
        <v>619</v>
      </c>
      <c r="I9091" s="1" t="s">
        <v>620</v>
      </c>
      <c r="J9091" s="1" t="s">
        <v>619</v>
      </c>
      <c r="K9091" s="1">
        <v>0</v>
      </c>
      <c r="L9091" s="1">
        <v>0</v>
      </c>
      <c r="M9091" s="1">
        <v>9849</v>
      </c>
      <c r="N9091" s="1">
        <v>130</v>
      </c>
    </row>
    <row r="9092" spans="1:14">
      <c r="A9092" s="12">
        <v>84561290</v>
      </c>
      <c r="B9092" s="1" t="s">
        <v>12745</v>
      </c>
      <c r="C9092" s="12">
        <v>845612</v>
      </c>
      <c r="D9092" s="1" t="s">
        <v>12729</v>
      </c>
      <c r="E9092" s="12">
        <v>8456</v>
      </c>
      <c r="F9092" s="1" t="s">
        <v>755</v>
      </c>
      <c r="G9092" s="12">
        <v>84</v>
      </c>
      <c r="H9092" s="1" t="s">
        <v>28</v>
      </c>
      <c r="I9092" s="1" t="s">
        <v>27</v>
      </c>
      <c r="J9092" s="1" t="s">
        <v>26</v>
      </c>
      <c r="K9092" s="1">
        <v>0</v>
      </c>
      <c r="L9092" s="1">
        <v>0</v>
      </c>
      <c r="M9092" s="1">
        <v>9709</v>
      </c>
      <c r="N9092" s="1">
        <v>280</v>
      </c>
    </row>
    <row r="9093" spans="1:14">
      <c r="A9093" s="12">
        <v>60052400</v>
      </c>
      <c r="B9093" s="1" t="s">
        <v>12744</v>
      </c>
      <c r="C9093" s="12">
        <v>600524</v>
      </c>
      <c r="D9093" s="1" t="s">
        <v>12743</v>
      </c>
      <c r="E9093" s="12">
        <v>6005</v>
      </c>
      <c r="F9093" s="1" t="s">
        <v>162</v>
      </c>
      <c r="G9093" s="12">
        <v>60</v>
      </c>
      <c r="H9093" s="1" t="s">
        <v>161</v>
      </c>
      <c r="I9093" s="1" t="s">
        <v>2</v>
      </c>
      <c r="J9093" s="1" t="s">
        <v>1</v>
      </c>
      <c r="K9093" s="1">
        <v>0</v>
      </c>
      <c r="L9093" s="1">
        <v>0</v>
      </c>
      <c r="M9093" s="1">
        <v>9643</v>
      </c>
      <c r="N9093" s="1">
        <v>689</v>
      </c>
    </row>
    <row r="9094" spans="1:14">
      <c r="A9094" s="12">
        <v>60059010</v>
      </c>
      <c r="B9094" s="1" t="s">
        <v>12742</v>
      </c>
      <c r="C9094" s="12">
        <v>600590</v>
      </c>
      <c r="D9094" s="1" t="s">
        <v>2105</v>
      </c>
      <c r="E9094" s="12">
        <v>6005</v>
      </c>
      <c r="F9094" s="1" t="s">
        <v>162</v>
      </c>
      <c r="G9094" s="12">
        <v>60</v>
      </c>
      <c r="H9094" s="1" t="s">
        <v>161</v>
      </c>
      <c r="I9094" s="1" t="s">
        <v>2</v>
      </c>
      <c r="J9094" s="1" t="s">
        <v>1</v>
      </c>
      <c r="K9094" s="1">
        <v>0</v>
      </c>
      <c r="L9094" s="1">
        <v>0</v>
      </c>
      <c r="M9094" s="1">
        <v>9575</v>
      </c>
      <c r="N9094" s="1">
        <v>111</v>
      </c>
    </row>
    <row r="9095" spans="1:14">
      <c r="A9095" s="12">
        <v>29332911</v>
      </c>
      <c r="B9095" s="1" t="s">
        <v>1810</v>
      </c>
      <c r="C9095" s="12">
        <v>293329</v>
      </c>
      <c r="D9095" s="1" t="s">
        <v>839</v>
      </c>
      <c r="E9095" s="12">
        <v>2933</v>
      </c>
      <c r="F9095" s="1" t="s">
        <v>67</v>
      </c>
      <c r="G9095" s="12">
        <v>29</v>
      </c>
      <c r="H9095" s="1" t="s">
        <v>13</v>
      </c>
      <c r="I9095" s="1" t="s">
        <v>12</v>
      </c>
      <c r="J9095" s="1" t="s">
        <v>11</v>
      </c>
      <c r="K9095" s="1">
        <v>0</v>
      </c>
      <c r="L9095" s="1">
        <v>0</v>
      </c>
      <c r="M9095" s="1">
        <v>9538</v>
      </c>
      <c r="N9095" s="1">
        <v>0</v>
      </c>
    </row>
    <row r="9096" spans="1:14">
      <c r="A9096" s="12">
        <v>29034700</v>
      </c>
      <c r="B9096" s="1" t="s">
        <v>12741</v>
      </c>
      <c r="C9096" s="12">
        <v>290347</v>
      </c>
      <c r="D9096" s="1" t="s">
        <v>12740</v>
      </c>
      <c r="E9096" s="12">
        <v>2903</v>
      </c>
      <c r="F9096" s="1" t="s">
        <v>300</v>
      </c>
      <c r="G9096" s="12">
        <v>29</v>
      </c>
      <c r="H9096" s="1" t="s">
        <v>13</v>
      </c>
      <c r="I9096" s="1" t="s">
        <v>12</v>
      </c>
      <c r="J9096" s="1" t="s">
        <v>11</v>
      </c>
      <c r="K9096" s="1">
        <v>0</v>
      </c>
      <c r="L9096" s="1">
        <v>0</v>
      </c>
      <c r="M9096" s="1">
        <v>9500</v>
      </c>
      <c r="N9096" s="1">
        <v>1000</v>
      </c>
    </row>
    <row r="9097" spans="1:14">
      <c r="A9097" s="12">
        <v>29142220</v>
      </c>
      <c r="B9097" s="1" t="s">
        <v>12739</v>
      </c>
      <c r="C9097" s="12">
        <v>291422</v>
      </c>
      <c r="D9097" s="1" t="s">
        <v>3356</v>
      </c>
      <c r="E9097" s="12">
        <v>2914</v>
      </c>
      <c r="F9097" s="1" t="s">
        <v>45</v>
      </c>
      <c r="G9097" s="12">
        <v>29</v>
      </c>
      <c r="H9097" s="1" t="s">
        <v>13</v>
      </c>
      <c r="I9097" s="1" t="s">
        <v>12</v>
      </c>
      <c r="J9097" s="1" t="s">
        <v>11</v>
      </c>
      <c r="K9097" s="1">
        <v>0</v>
      </c>
      <c r="L9097" s="1">
        <v>0</v>
      </c>
      <c r="M9097" s="1">
        <v>9345</v>
      </c>
      <c r="N9097" s="1">
        <v>1440</v>
      </c>
    </row>
    <row r="9098" spans="1:14">
      <c r="A9098" s="12">
        <v>84513091</v>
      </c>
      <c r="B9098" s="1" t="s">
        <v>12738</v>
      </c>
      <c r="C9098" s="12">
        <v>845130</v>
      </c>
      <c r="D9098" s="1" t="s">
        <v>1824</v>
      </c>
      <c r="E9098" s="12">
        <v>8451</v>
      </c>
      <c r="F9098" s="1" t="s">
        <v>799</v>
      </c>
      <c r="G9098" s="12">
        <v>84</v>
      </c>
      <c r="H9098" s="1" t="s">
        <v>28</v>
      </c>
      <c r="I9098" s="1" t="s">
        <v>27</v>
      </c>
      <c r="J9098" s="1" t="s">
        <v>26</v>
      </c>
      <c r="K9098" s="1">
        <v>0</v>
      </c>
      <c r="L9098" s="1">
        <v>0</v>
      </c>
      <c r="M9098" s="1">
        <v>9293</v>
      </c>
      <c r="N9098" s="1">
        <v>1649</v>
      </c>
    </row>
    <row r="9099" spans="1:14">
      <c r="A9099" s="12">
        <v>88052100</v>
      </c>
      <c r="B9099" s="1" t="s">
        <v>12737</v>
      </c>
      <c r="C9099" s="12">
        <v>880521</v>
      </c>
      <c r="D9099" s="1" t="s">
        <v>12737</v>
      </c>
      <c r="E9099" s="12">
        <v>8805</v>
      </c>
      <c r="F9099" s="1" t="s">
        <v>8216</v>
      </c>
      <c r="G9099" s="12">
        <v>88</v>
      </c>
      <c r="H9099" s="1" t="s">
        <v>273</v>
      </c>
      <c r="I9099" s="1" t="s">
        <v>272</v>
      </c>
      <c r="J9099" s="1" t="s">
        <v>271</v>
      </c>
      <c r="K9099" s="1">
        <v>0</v>
      </c>
      <c r="L9099" s="1">
        <v>0</v>
      </c>
      <c r="M9099" s="1">
        <v>9023</v>
      </c>
      <c r="N9099" s="1">
        <v>24</v>
      </c>
    </row>
    <row r="9100" spans="1:14">
      <c r="A9100" s="12">
        <v>44072700</v>
      </c>
      <c r="B9100" s="1" t="s">
        <v>12736</v>
      </c>
      <c r="C9100" s="12">
        <v>440727</v>
      </c>
      <c r="D9100" s="1" t="s">
        <v>12736</v>
      </c>
      <c r="E9100" s="12">
        <v>4407</v>
      </c>
      <c r="F9100" s="1" t="s">
        <v>2204</v>
      </c>
      <c r="G9100" s="12">
        <v>44</v>
      </c>
      <c r="H9100" s="1" t="s">
        <v>2121</v>
      </c>
      <c r="I9100" s="1" t="s">
        <v>1129</v>
      </c>
      <c r="J9100" s="1" t="s">
        <v>1128</v>
      </c>
      <c r="K9100" s="1">
        <v>0</v>
      </c>
      <c r="L9100" s="1">
        <v>0</v>
      </c>
      <c r="M9100" s="1">
        <v>9016</v>
      </c>
      <c r="N9100" s="1">
        <v>7024</v>
      </c>
    </row>
    <row r="9101" spans="1:14">
      <c r="A9101" s="12">
        <v>29039110</v>
      </c>
      <c r="B9101" s="1" t="s">
        <v>563</v>
      </c>
      <c r="C9101" s="12">
        <v>290391</v>
      </c>
      <c r="D9101" s="1" t="s">
        <v>562</v>
      </c>
      <c r="E9101" s="12">
        <v>2903</v>
      </c>
      <c r="F9101" s="1" t="s">
        <v>300</v>
      </c>
      <c r="G9101" s="12">
        <v>29</v>
      </c>
      <c r="H9101" s="1" t="s">
        <v>13</v>
      </c>
      <c r="I9101" s="1" t="s">
        <v>12</v>
      </c>
      <c r="J9101" s="1" t="s">
        <v>11</v>
      </c>
      <c r="K9101" s="1">
        <v>0</v>
      </c>
      <c r="L9101" s="1">
        <v>0</v>
      </c>
      <c r="M9101" s="1">
        <v>8902</v>
      </c>
      <c r="N9101" s="1">
        <v>8647</v>
      </c>
    </row>
    <row r="9102" spans="1:14">
      <c r="A9102" s="12">
        <v>60063430</v>
      </c>
      <c r="B9102" s="1" t="s">
        <v>12735</v>
      </c>
      <c r="C9102" s="12">
        <v>600634</v>
      </c>
      <c r="D9102" s="1" t="s">
        <v>174</v>
      </c>
      <c r="E9102" s="12">
        <v>6006</v>
      </c>
      <c r="F9102" s="1" t="s">
        <v>173</v>
      </c>
      <c r="G9102" s="12">
        <v>60</v>
      </c>
      <c r="H9102" s="1" t="s">
        <v>161</v>
      </c>
      <c r="I9102" s="1" t="s">
        <v>2</v>
      </c>
      <c r="J9102" s="1" t="s">
        <v>1</v>
      </c>
      <c r="K9102" s="1">
        <v>0</v>
      </c>
      <c r="L9102" s="1">
        <v>0</v>
      </c>
      <c r="M9102" s="1">
        <v>8694</v>
      </c>
      <c r="N9102" s="1">
        <v>200</v>
      </c>
    </row>
    <row r="9103" spans="1:14">
      <c r="A9103" s="12">
        <v>29349923</v>
      </c>
      <c r="B9103" s="1" t="s">
        <v>1248</v>
      </c>
      <c r="C9103" s="12">
        <v>293499</v>
      </c>
      <c r="D9103" s="1" t="s">
        <v>97</v>
      </c>
      <c r="E9103" s="12">
        <v>2934</v>
      </c>
      <c r="F9103" s="1" t="s">
        <v>96</v>
      </c>
      <c r="G9103" s="12">
        <v>29</v>
      </c>
      <c r="H9103" s="1" t="s">
        <v>13</v>
      </c>
      <c r="I9103" s="1" t="s">
        <v>12</v>
      </c>
      <c r="J9103" s="1" t="s">
        <v>11</v>
      </c>
      <c r="K9103" s="1">
        <v>0</v>
      </c>
      <c r="L9103" s="1">
        <v>0</v>
      </c>
      <c r="M9103" s="1">
        <v>8682</v>
      </c>
      <c r="N9103" s="1">
        <v>0</v>
      </c>
    </row>
    <row r="9104" spans="1:14">
      <c r="A9104" s="12">
        <v>48026992</v>
      </c>
      <c r="B9104" s="1" t="s">
        <v>12734</v>
      </c>
      <c r="C9104" s="12">
        <v>480269</v>
      </c>
      <c r="D9104" s="1" t="s">
        <v>6454</v>
      </c>
      <c r="E9104" s="12">
        <v>4802</v>
      </c>
      <c r="F9104" s="1" t="s">
        <v>150</v>
      </c>
      <c r="G9104" s="12">
        <v>48</v>
      </c>
      <c r="H9104" s="1" t="s">
        <v>19</v>
      </c>
      <c r="I9104" s="1" t="s">
        <v>18</v>
      </c>
      <c r="J9104" s="1" t="s">
        <v>17</v>
      </c>
      <c r="K9104" s="1">
        <v>0</v>
      </c>
      <c r="L9104" s="1">
        <v>0</v>
      </c>
      <c r="M9104" s="1">
        <v>8580</v>
      </c>
      <c r="N9104" s="1">
        <v>4875</v>
      </c>
    </row>
    <row r="9105" spans="1:14">
      <c r="A9105" s="12">
        <v>38273210</v>
      </c>
      <c r="B9105" s="1" t="s">
        <v>1823</v>
      </c>
      <c r="C9105" s="12">
        <v>382732</v>
      </c>
      <c r="D9105" s="1" t="s">
        <v>1822</v>
      </c>
      <c r="E9105" s="12">
        <v>3827</v>
      </c>
      <c r="F9105" s="1" t="s">
        <v>1798</v>
      </c>
      <c r="G9105" s="12">
        <v>38</v>
      </c>
      <c r="H9105" s="1" t="s">
        <v>244</v>
      </c>
      <c r="I9105" s="1" t="s">
        <v>12</v>
      </c>
      <c r="J9105" s="1" t="s">
        <v>11</v>
      </c>
      <c r="K9105" s="1">
        <v>0</v>
      </c>
      <c r="L9105" s="1">
        <v>0</v>
      </c>
      <c r="M9105" s="1">
        <v>8576</v>
      </c>
      <c r="N9105" s="1">
        <v>1090</v>
      </c>
    </row>
    <row r="9106" spans="1:14">
      <c r="A9106" s="12">
        <v>84433928</v>
      </c>
      <c r="B9106" s="1" t="s">
        <v>12733</v>
      </c>
      <c r="C9106" s="12">
        <v>844339</v>
      </c>
      <c r="D9106" s="1" t="s">
        <v>1281</v>
      </c>
      <c r="E9106" s="12">
        <v>8443</v>
      </c>
      <c r="F9106" s="1" t="s">
        <v>738</v>
      </c>
      <c r="G9106" s="12">
        <v>84</v>
      </c>
      <c r="H9106" s="1" t="s">
        <v>28</v>
      </c>
      <c r="I9106" s="1" t="s">
        <v>27</v>
      </c>
      <c r="J9106" s="1" t="s">
        <v>26</v>
      </c>
      <c r="K9106" s="1">
        <v>0</v>
      </c>
      <c r="L9106" s="1">
        <v>0</v>
      </c>
      <c r="M9106" s="1">
        <v>8513</v>
      </c>
      <c r="N9106" s="1">
        <v>1100</v>
      </c>
    </row>
    <row r="9107" spans="1:14">
      <c r="A9107" s="12">
        <v>29089912</v>
      </c>
      <c r="B9107" s="1" t="s">
        <v>1139</v>
      </c>
      <c r="C9107" s="12">
        <v>290899</v>
      </c>
      <c r="D9107" s="1" t="s">
        <v>704</v>
      </c>
      <c r="E9107" s="12">
        <v>2908</v>
      </c>
      <c r="F9107" s="1" t="s">
        <v>184</v>
      </c>
      <c r="G9107" s="12">
        <v>29</v>
      </c>
      <c r="H9107" s="1" t="s">
        <v>13</v>
      </c>
      <c r="I9107" s="1" t="s">
        <v>12</v>
      </c>
      <c r="J9107" s="1" t="s">
        <v>11</v>
      </c>
      <c r="K9107" s="1">
        <v>0</v>
      </c>
      <c r="L9107" s="1">
        <v>0</v>
      </c>
      <c r="M9107" s="1">
        <v>8513</v>
      </c>
      <c r="N9107" s="1">
        <v>208</v>
      </c>
    </row>
    <row r="9108" spans="1:14">
      <c r="A9108" s="12">
        <v>28273992</v>
      </c>
      <c r="B9108" s="1" t="s">
        <v>1572</v>
      </c>
      <c r="C9108" s="12">
        <v>282739</v>
      </c>
      <c r="D9108" s="1" t="s">
        <v>387</v>
      </c>
      <c r="E9108" s="12">
        <v>2827</v>
      </c>
      <c r="F9108" s="1" t="s">
        <v>386</v>
      </c>
      <c r="G9108" s="12">
        <v>28</v>
      </c>
      <c r="H9108" s="1" t="s">
        <v>118</v>
      </c>
      <c r="I9108" s="1" t="s">
        <v>12</v>
      </c>
      <c r="J9108" s="1" t="s">
        <v>11</v>
      </c>
      <c r="K9108" s="1">
        <v>0</v>
      </c>
      <c r="L9108" s="1">
        <v>0</v>
      </c>
      <c r="M9108" s="1">
        <v>8323</v>
      </c>
      <c r="N9108" s="1">
        <v>22</v>
      </c>
    </row>
    <row r="9109" spans="1:14">
      <c r="A9109" s="12">
        <v>29314912</v>
      </c>
      <c r="B9109" s="1" t="s">
        <v>12732</v>
      </c>
      <c r="C9109" s="12">
        <v>293149</v>
      </c>
      <c r="D9109" s="1" t="s">
        <v>2670</v>
      </c>
      <c r="E9109" s="12">
        <v>2931</v>
      </c>
      <c r="F9109" s="1" t="s">
        <v>214</v>
      </c>
      <c r="G9109" s="12">
        <v>29</v>
      </c>
      <c r="H9109" s="1" t="s">
        <v>13</v>
      </c>
      <c r="I9109" s="1" t="s">
        <v>12</v>
      </c>
      <c r="J9109" s="1" t="s">
        <v>11</v>
      </c>
      <c r="K9109" s="1">
        <v>0</v>
      </c>
      <c r="L9109" s="1">
        <v>0</v>
      </c>
      <c r="M9109" s="1">
        <v>8240</v>
      </c>
      <c r="N9109" s="1">
        <v>7500</v>
      </c>
    </row>
    <row r="9110" spans="1:14">
      <c r="A9110" s="12">
        <v>85176253</v>
      </c>
      <c r="B9110" s="1" t="s">
        <v>854</v>
      </c>
      <c r="C9110" s="12">
        <v>851762</v>
      </c>
      <c r="D9110" s="1" t="s">
        <v>853</v>
      </c>
      <c r="E9110" s="12">
        <v>8517</v>
      </c>
      <c r="F9110" s="1" t="s">
        <v>852</v>
      </c>
      <c r="G9110" s="12">
        <v>85</v>
      </c>
      <c r="H9110" s="1" t="s">
        <v>102</v>
      </c>
      <c r="I9110" s="1" t="s">
        <v>27</v>
      </c>
      <c r="J9110" s="1" t="s">
        <v>26</v>
      </c>
      <c r="K9110" s="1">
        <v>0</v>
      </c>
      <c r="L9110" s="1">
        <v>0</v>
      </c>
      <c r="M9110" s="1">
        <v>8195</v>
      </c>
      <c r="N9110" s="1">
        <v>111</v>
      </c>
    </row>
    <row r="9111" spans="1:14">
      <c r="A9111" s="12">
        <v>29042059</v>
      </c>
      <c r="B9111" s="1" t="s">
        <v>12731</v>
      </c>
      <c r="C9111" s="12">
        <v>290420</v>
      </c>
      <c r="D9111" s="1" t="s">
        <v>113</v>
      </c>
      <c r="E9111" s="12">
        <v>2904</v>
      </c>
      <c r="F9111" s="1" t="s">
        <v>112</v>
      </c>
      <c r="G9111" s="12">
        <v>29</v>
      </c>
      <c r="H9111" s="1" t="s">
        <v>13</v>
      </c>
      <c r="I9111" s="1" t="s">
        <v>12</v>
      </c>
      <c r="J9111" s="1" t="s">
        <v>11</v>
      </c>
      <c r="K9111" s="1">
        <v>0</v>
      </c>
      <c r="L9111" s="1">
        <v>0</v>
      </c>
      <c r="M9111" s="1">
        <v>8126</v>
      </c>
      <c r="N9111" s="1">
        <v>1080</v>
      </c>
    </row>
    <row r="9112" spans="1:14">
      <c r="A9112" s="12">
        <v>38279000</v>
      </c>
      <c r="B9112" s="1" t="s">
        <v>1800</v>
      </c>
      <c r="C9112" s="12">
        <v>382790</v>
      </c>
      <c r="D9112" s="1" t="s">
        <v>1799</v>
      </c>
      <c r="E9112" s="12">
        <v>3827</v>
      </c>
      <c r="F9112" s="1" t="s">
        <v>1798</v>
      </c>
      <c r="G9112" s="12">
        <v>38</v>
      </c>
      <c r="H9112" s="1" t="s">
        <v>244</v>
      </c>
      <c r="I9112" s="1" t="s">
        <v>12</v>
      </c>
      <c r="J9112" s="1" t="s">
        <v>11</v>
      </c>
      <c r="K9112" s="1">
        <v>0</v>
      </c>
      <c r="L9112" s="1">
        <v>0</v>
      </c>
      <c r="M9112" s="1">
        <v>8100</v>
      </c>
      <c r="N9112" s="1">
        <v>54</v>
      </c>
    </row>
    <row r="9113" spans="1:14">
      <c r="A9113" s="12">
        <v>84561219</v>
      </c>
      <c r="B9113" s="1" t="s">
        <v>12730</v>
      </c>
      <c r="C9113" s="12">
        <v>845612</v>
      </c>
      <c r="D9113" s="1" t="s">
        <v>12729</v>
      </c>
      <c r="E9113" s="12">
        <v>8456</v>
      </c>
      <c r="F9113" s="1" t="s">
        <v>755</v>
      </c>
      <c r="G9113" s="12">
        <v>84</v>
      </c>
      <c r="H9113" s="1" t="s">
        <v>28</v>
      </c>
      <c r="I9113" s="1" t="s">
        <v>27</v>
      </c>
      <c r="J9113" s="1" t="s">
        <v>26</v>
      </c>
      <c r="K9113" s="1">
        <v>0</v>
      </c>
      <c r="L9113" s="1">
        <v>0</v>
      </c>
      <c r="M9113" s="1">
        <v>7953</v>
      </c>
      <c r="N9113" s="1">
        <v>168</v>
      </c>
    </row>
    <row r="9114" spans="1:14">
      <c r="A9114" s="12">
        <v>30021231</v>
      </c>
      <c r="B9114" s="1" t="s">
        <v>1705</v>
      </c>
      <c r="C9114" s="12">
        <v>300212</v>
      </c>
      <c r="D9114" s="1" t="s">
        <v>1704</v>
      </c>
      <c r="E9114" s="12">
        <v>3002</v>
      </c>
      <c r="F9114" s="1" t="s">
        <v>919</v>
      </c>
      <c r="G9114" s="12">
        <v>30</v>
      </c>
      <c r="H9114" s="1" t="s">
        <v>63</v>
      </c>
      <c r="I9114" s="1" t="s">
        <v>12</v>
      </c>
      <c r="J9114" s="1" t="s">
        <v>11</v>
      </c>
      <c r="K9114" s="1">
        <v>0</v>
      </c>
      <c r="L9114" s="1">
        <v>0</v>
      </c>
      <c r="M9114" s="1">
        <v>7906</v>
      </c>
      <c r="N9114" s="1">
        <v>2</v>
      </c>
    </row>
    <row r="9115" spans="1:14">
      <c r="A9115" s="12">
        <v>28112910</v>
      </c>
      <c r="B9115" s="1" t="s">
        <v>266</v>
      </c>
      <c r="C9115" s="12">
        <v>281129</v>
      </c>
      <c r="D9115" s="1" t="s">
        <v>265</v>
      </c>
      <c r="E9115" s="12">
        <v>2811</v>
      </c>
      <c r="F9115" s="1" t="s">
        <v>264</v>
      </c>
      <c r="G9115" s="12">
        <v>28</v>
      </c>
      <c r="H9115" s="1" t="s">
        <v>118</v>
      </c>
      <c r="I9115" s="1" t="s">
        <v>12</v>
      </c>
      <c r="J9115" s="1" t="s">
        <v>11</v>
      </c>
      <c r="K9115" s="1">
        <v>0</v>
      </c>
      <c r="L9115" s="1">
        <v>0</v>
      </c>
      <c r="M9115" s="1">
        <v>7889</v>
      </c>
      <c r="N9115" s="1">
        <v>8</v>
      </c>
    </row>
    <row r="9116" spans="1:14">
      <c r="A9116" s="12">
        <v>30049092</v>
      </c>
      <c r="B9116" s="1" t="s">
        <v>12728</v>
      </c>
      <c r="C9116" s="12">
        <v>300490</v>
      </c>
      <c r="D9116" s="1" t="s">
        <v>741</v>
      </c>
      <c r="E9116" s="12">
        <v>3004</v>
      </c>
      <c r="F9116" s="1" t="s">
        <v>364</v>
      </c>
      <c r="G9116" s="12">
        <v>30</v>
      </c>
      <c r="H9116" s="1" t="s">
        <v>63</v>
      </c>
      <c r="I9116" s="1" t="s">
        <v>12</v>
      </c>
      <c r="J9116" s="1" t="s">
        <v>11</v>
      </c>
      <c r="K9116" s="1">
        <v>0</v>
      </c>
      <c r="L9116" s="1">
        <v>0</v>
      </c>
      <c r="M9116" s="1">
        <v>7633</v>
      </c>
      <c r="N9116" s="1">
        <v>5</v>
      </c>
    </row>
    <row r="9117" spans="1:14">
      <c r="A9117" s="12">
        <v>84451110</v>
      </c>
      <c r="B9117" s="1" t="s">
        <v>12727</v>
      </c>
      <c r="C9117" s="12">
        <v>844511</v>
      </c>
      <c r="D9117" s="1" t="s">
        <v>10234</v>
      </c>
      <c r="E9117" s="12">
        <v>8445</v>
      </c>
      <c r="F9117" s="1" t="s">
        <v>711</v>
      </c>
      <c r="G9117" s="12">
        <v>84</v>
      </c>
      <c r="H9117" s="1" t="s">
        <v>28</v>
      </c>
      <c r="I9117" s="1" t="s">
        <v>27</v>
      </c>
      <c r="J9117" s="1" t="s">
        <v>26</v>
      </c>
      <c r="K9117" s="1">
        <v>0</v>
      </c>
      <c r="L9117" s="1">
        <v>0</v>
      </c>
      <c r="M9117" s="1">
        <v>7596</v>
      </c>
      <c r="N9117" s="1">
        <v>125</v>
      </c>
    </row>
    <row r="9118" spans="1:14">
      <c r="A9118" s="12">
        <v>29303019</v>
      </c>
      <c r="B9118" s="1" t="s">
        <v>12726</v>
      </c>
      <c r="C9118" s="12">
        <v>293030</v>
      </c>
      <c r="D9118" s="1" t="s">
        <v>267</v>
      </c>
      <c r="E9118" s="12">
        <v>2930</v>
      </c>
      <c r="F9118" s="1" t="s">
        <v>115</v>
      </c>
      <c r="G9118" s="12">
        <v>29</v>
      </c>
      <c r="H9118" s="1" t="s">
        <v>13</v>
      </c>
      <c r="I9118" s="1" t="s">
        <v>12</v>
      </c>
      <c r="J9118" s="1" t="s">
        <v>11</v>
      </c>
      <c r="K9118" s="1">
        <v>0</v>
      </c>
      <c r="L9118" s="1">
        <v>0</v>
      </c>
      <c r="M9118" s="1">
        <v>7587</v>
      </c>
      <c r="N9118" s="1">
        <v>1402</v>
      </c>
    </row>
    <row r="9119" spans="1:14">
      <c r="A9119" s="12">
        <v>29242995</v>
      </c>
      <c r="B9119" s="1" t="s">
        <v>12725</v>
      </c>
      <c r="C9119" s="12">
        <v>292429</v>
      </c>
      <c r="D9119" s="1" t="s">
        <v>594</v>
      </c>
      <c r="E9119" s="12">
        <v>2924</v>
      </c>
      <c r="F9119" s="1" t="s">
        <v>23</v>
      </c>
      <c r="G9119" s="12">
        <v>29</v>
      </c>
      <c r="H9119" s="1" t="s">
        <v>13</v>
      </c>
      <c r="I9119" s="1" t="s">
        <v>12</v>
      </c>
      <c r="J9119" s="1" t="s">
        <v>11</v>
      </c>
      <c r="K9119" s="1">
        <v>0</v>
      </c>
      <c r="L9119" s="1">
        <v>0</v>
      </c>
      <c r="M9119" s="1">
        <v>7555</v>
      </c>
      <c r="N9119" s="1">
        <v>250</v>
      </c>
    </row>
    <row r="9120" spans="1:14">
      <c r="A9120" s="12">
        <v>79011199</v>
      </c>
      <c r="B9120" s="1" t="s">
        <v>219</v>
      </c>
      <c r="C9120" s="12">
        <v>790111</v>
      </c>
      <c r="D9120" s="1" t="s">
        <v>218</v>
      </c>
      <c r="E9120" s="12">
        <v>7901</v>
      </c>
      <c r="F9120" s="1" t="s">
        <v>217</v>
      </c>
      <c r="G9120" s="12">
        <v>79</v>
      </c>
      <c r="H9120" s="1" t="s">
        <v>216</v>
      </c>
      <c r="I9120" s="1" t="s">
        <v>107</v>
      </c>
      <c r="J9120" s="1" t="s">
        <v>106</v>
      </c>
      <c r="K9120" s="1">
        <v>0</v>
      </c>
      <c r="L9120" s="1">
        <v>0</v>
      </c>
      <c r="M9120" s="1">
        <v>7433</v>
      </c>
      <c r="N9120" s="1">
        <v>1000</v>
      </c>
    </row>
    <row r="9121" spans="1:14">
      <c r="A9121" s="12">
        <v>54012012</v>
      </c>
      <c r="B9121" s="1" t="s">
        <v>12724</v>
      </c>
      <c r="C9121" s="12">
        <v>540120</v>
      </c>
      <c r="D9121" s="1" t="s">
        <v>524</v>
      </c>
      <c r="E9121" s="12">
        <v>5401</v>
      </c>
      <c r="F9121" s="1" t="s">
        <v>523</v>
      </c>
      <c r="G9121" s="12">
        <v>54</v>
      </c>
      <c r="H9121" s="1" t="s">
        <v>355</v>
      </c>
      <c r="I9121" s="1" t="s">
        <v>2</v>
      </c>
      <c r="J9121" s="1" t="s">
        <v>1</v>
      </c>
      <c r="K9121" s="1">
        <v>0</v>
      </c>
      <c r="L9121" s="1">
        <v>0</v>
      </c>
      <c r="M9121" s="1">
        <v>7348</v>
      </c>
      <c r="N9121" s="1">
        <v>904</v>
      </c>
    </row>
    <row r="9122" spans="1:14">
      <c r="A9122" s="12">
        <v>84485921</v>
      </c>
      <c r="B9122" s="1" t="s">
        <v>12723</v>
      </c>
      <c r="C9122" s="12">
        <v>844859</v>
      </c>
      <c r="D9122" s="1" t="s">
        <v>1979</v>
      </c>
      <c r="E9122" s="12">
        <v>8448</v>
      </c>
      <c r="F9122" s="1" t="s">
        <v>29</v>
      </c>
      <c r="G9122" s="12">
        <v>84</v>
      </c>
      <c r="H9122" s="1" t="s">
        <v>28</v>
      </c>
      <c r="I9122" s="1" t="s">
        <v>27</v>
      </c>
      <c r="J9122" s="1" t="s">
        <v>26</v>
      </c>
      <c r="K9122" s="1">
        <v>0</v>
      </c>
      <c r="L9122" s="1">
        <v>0</v>
      </c>
      <c r="M9122" s="1">
        <v>7303</v>
      </c>
      <c r="N9122" s="1">
        <v>134</v>
      </c>
    </row>
    <row r="9123" spans="1:14">
      <c r="A9123" s="12">
        <v>47073000</v>
      </c>
      <c r="B9123" s="1" t="s">
        <v>12722</v>
      </c>
      <c r="C9123" s="12">
        <v>470730</v>
      </c>
      <c r="D9123" s="1" t="s">
        <v>12721</v>
      </c>
      <c r="E9123" s="12">
        <v>4707</v>
      </c>
      <c r="F9123" s="1" t="s">
        <v>7660</v>
      </c>
      <c r="G9123" s="12">
        <v>47</v>
      </c>
      <c r="H9123" s="1" t="s">
        <v>564</v>
      </c>
      <c r="I9123" s="1" t="s">
        <v>18</v>
      </c>
      <c r="J9123" s="1" t="s">
        <v>17</v>
      </c>
      <c r="K9123" s="1">
        <v>0</v>
      </c>
      <c r="L9123" s="1">
        <v>0</v>
      </c>
      <c r="M9123" s="1">
        <v>7218</v>
      </c>
      <c r="N9123" s="1">
        <v>23853</v>
      </c>
    </row>
    <row r="9124" spans="1:14">
      <c r="A9124" s="12">
        <v>28257090</v>
      </c>
      <c r="B9124" s="1" t="s">
        <v>1502</v>
      </c>
      <c r="C9124" s="12">
        <v>282570</v>
      </c>
      <c r="D9124" s="1" t="s">
        <v>1501</v>
      </c>
      <c r="E9124" s="12">
        <v>2825</v>
      </c>
      <c r="F9124" s="1" t="s">
        <v>429</v>
      </c>
      <c r="G9124" s="12">
        <v>28</v>
      </c>
      <c r="H9124" s="1" t="s">
        <v>118</v>
      </c>
      <c r="I9124" s="1" t="s">
        <v>12</v>
      </c>
      <c r="J9124" s="1" t="s">
        <v>11</v>
      </c>
      <c r="K9124" s="1">
        <v>0</v>
      </c>
      <c r="L9124" s="1">
        <v>0</v>
      </c>
      <c r="M9124" s="1">
        <v>7170</v>
      </c>
      <c r="N9124" s="1">
        <v>43</v>
      </c>
    </row>
    <row r="9125" spans="1:14">
      <c r="A9125" s="12">
        <v>29339159</v>
      </c>
      <c r="B9125" s="1" t="s">
        <v>12720</v>
      </c>
      <c r="C9125" s="12">
        <v>293391</v>
      </c>
      <c r="D9125" s="1" t="s">
        <v>667</v>
      </c>
      <c r="E9125" s="12">
        <v>2933</v>
      </c>
      <c r="F9125" s="1" t="s">
        <v>67</v>
      </c>
      <c r="G9125" s="12">
        <v>29</v>
      </c>
      <c r="H9125" s="1" t="s">
        <v>13</v>
      </c>
      <c r="I9125" s="1" t="s">
        <v>12</v>
      </c>
      <c r="J9125" s="1" t="s">
        <v>11</v>
      </c>
      <c r="K9125" s="1">
        <v>0</v>
      </c>
      <c r="L9125" s="1">
        <v>0</v>
      </c>
      <c r="M9125" s="1">
        <v>7040</v>
      </c>
      <c r="N9125" s="1">
        <v>0</v>
      </c>
    </row>
    <row r="9126" spans="1:14">
      <c r="A9126" s="12">
        <v>62041100</v>
      </c>
      <c r="B9126" s="1" t="s">
        <v>12719</v>
      </c>
      <c r="C9126" s="12">
        <v>620411</v>
      </c>
      <c r="D9126" s="1" t="s">
        <v>12718</v>
      </c>
      <c r="E9126" s="12">
        <v>6204</v>
      </c>
      <c r="F9126" s="1" t="s">
        <v>5822</v>
      </c>
      <c r="G9126" s="12">
        <v>62</v>
      </c>
      <c r="H9126" s="1" t="s">
        <v>248</v>
      </c>
      <c r="I9126" s="1" t="s">
        <v>2</v>
      </c>
      <c r="J9126" s="1" t="s">
        <v>1</v>
      </c>
      <c r="K9126" s="1">
        <v>0</v>
      </c>
      <c r="L9126" s="1">
        <v>0</v>
      </c>
      <c r="M9126" s="1">
        <v>7003</v>
      </c>
      <c r="N9126" s="1">
        <v>35</v>
      </c>
    </row>
    <row r="9127" spans="1:14">
      <c r="A9127" s="12">
        <v>29339952</v>
      </c>
      <c r="B9127" s="1" t="s">
        <v>12717</v>
      </c>
      <c r="C9127" s="12">
        <v>293399</v>
      </c>
      <c r="D9127" s="1" t="s">
        <v>596</v>
      </c>
      <c r="E9127" s="12">
        <v>2933</v>
      </c>
      <c r="F9127" s="1" t="s">
        <v>67</v>
      </c>
      <c r="G9127" s="12">
        <v>29</v>
      </c>
      <c r="H9127" s="1" t="s">
        <v>13</v>
      </c>
      <c r="I9127" s="1" t="s">
        <v>12</v>
      </c>
      <c r="J9127" s="1" t="s">
        <v>11</v>
      </c>
      <c r="K9127" s="1">
        <v>0</v>
      </c>
      <c r="L9127" s="1">
        <v>0</v>
      </c>
      <c r="M9127" s="1">
        <v>6783</v>
      </c>
      <c r="N9127" s="1">
        <v>125</v>
      </c>
    </row>
    <row r="9128" spans="1:14">
      <c r="A9128" s="12">
        <v>90059010</v>
      </c>
      <c r="B9128" s="1" t="s">
        <v>1711</v>
      </c>
      <c r="C9128" s="12">
        <v>900590</v>
      </c>
      <c r="D9128" s="1" t="s">
        <v>1710</v>
      </c>
      <c r="E9128" s="12">
        <v>9005</v>
      </c>
      <c r="F9128" s="1" t="s">
        <v>1709</v>
      </c>
      <c r="G9128" s="12">
        <v>90</v>
      </c>
      <c r="H9128" s="1" t="s">
        <v>512</v>
      </c>
      <c r="I9128" s="1" t="s">
        <v>49</v>
      </c>
      <c r="J9128" s="1" t="s">
        <v>48</v>
      </c>
      <c r="K9128" s="1">
        <v>0</v>
      </c>
      <c r="L9128" s="1">
        <v>0</v>
      </c>
      <c r="M9128" s="1">
        <v>6769</v>
      </c>
      <c r="N9128" s="1">
        <v>3</v>
      </c>
    </row>
    <row r="9129" spans="1:14">
      <c r="A9129" s="12">
        <v>53109000</v>
      </c>
      <c r="B9129" s="1" t="s">
        <v>12716</v>
      </c>
      <c r="C9129" s="12">
        <v>531090</v>
      </c>
      <c r="D9129" s="1" t="s">
        <v>12715</v>
      </c>
      <c r="E9129" s="12">
        <v>5310</v>
      </c>
      <c r="F9129" s="1" t="s">
        <v>12714</v>
      </c>
      <c r="G9129" s="12">
        <v>53</v>
      </c>
      <c r="H9129" s="1" t="s">
        <v>3</v>
      </c>
      <c r="I9129" s="1" t="s">
        <v>2</v>
      </c>
      <c r="J9129" s="1" t="s">
        <v>1</v>
      </c>
      <c r="K9129" s="1">
        <v>0</v>
      </c>
      <c r="L9129" s="1">
        <v>0</v>
      </c>
      <c r="M9129" s="1">
        <v>6696</v>
      </c>
      <c r="N9129" s="1">
        <v>1191</v>
      </c>
    </row>
    <row r="9130" spans="1:14">
      <c r="A9130" s="12">
        <v>76052110</v>
      </c>
      <c r="B9130" s="1" t="s">
        <v>12713</v>
      </c>
      <c r="C9130" s="12">
        <v>760521</v>
      </c>
      <c r="D9130" s="1" t="s">
        <v>8993</v>
      </c>
      <c r="E9130" s="12">
        <v>7605</v>
      </c>
      <c r="F9130" s="1" t="s">
        <v>5356</v>
      </c>
      <c r="G9130" s="12">
        <v>76</v>
      </c>
      <c r="H9130" s="1" t="s">
        <v>1262</v>
      </c>
      <c r="I9130" s="1" t="s">
        <v>107</v>
      </c>
      <c r="J9130" s="1" t="s">
        <v>106</v>
      </c>
      <c r="K9130" s="1">
        <v>0</v>
      </c>
      <c r="L9130" s="1">
        <v>0</v>
      </c>
      <c r="M9130" s="1">
        <v>6662</v>
      </c>
      <c r="N9130" s="1">
        <v>1014</v>
      </c>
    </row>
    <row r="9131" spans="1:14">
      <c r="A9131" s="12">
        <v>44079500</v>
      </c>
      <c r="B9131" s="1" t="s">
        <v>12712</v>
      </c>
      <c r="C9131" s="12">
        <v>440795</v>
      </c>
      <c r="D9131" s="1" t="s">
        <v>12712</v>
      </c>
      <c r="E9131" s="12">
        <v>4407</v>
      </c>
      <c r="F9131" s="1" t="s">
        <v>2204</v>
      </c>
      <c r="G9131" s="12">
        <v>44</v>
      </c>
      <c r="H9131" s="1" t="s">
        <v>2121</v>
      </c>
      <c r="I9131" s="1" t="s">
        <v>1129</v>
      </c>
      <c r="J9131" s="1" t="s">
        <v>1128</v>
      </c>
      <c r="K9131" s="1">
        <v>0</v>
      </c>
      <c r="L9131" s="1">
        <v>0</v>
      </c>
      <c r="M9131" s="1">
        <v>6604</v>
      </c>
      <c r="N9131" s="1">
        <v>2550</v>
      </c>
    </row>
    <row r="9132" spans="1:14">
      <c r="A9132" s="12">
        <v>34029023</v>
      </c>
      <c r="B9132" s="1" t="s">
        <v>12711</v>
      </c>
      <c r="C9132" s="12">
        <v>340290</v>
      </c>
      <c r="D9132" s="1" t="s">
        <v>7249</v>
      </c>
      <c r="E9132" s="12">
        <v>3402</v>
      </c>
      <c r="F9132" s="1" t="s">
        <v>520</v>
      </c>
      <c r="G9132" s="12">
        <v>34</v>
      </c>
      <c r="H9132" s="1" t="s">
        <v>519</v>
      </c>
      <c r="I9132" s="1" t="s">
        <v>12</v>
      </c>
      <c r="J9132" s="1" t="s">
        <v>11</v>
      </c>
      <c r="K9132" s="1">
        <v>0</v>
      </c>
      <c r="L9132" s="1">
        <v>0</v>
      </c>
      <c r="M9132" s="1">
        <v>6436</v>
      </c>
      <c r="N9132" s="1">
        <v>1728</v>
      </c>
    </row>
    <row r="9133" spans="1:14">
      <c r="A9133" s="12">
        <v>29329500</v>
      </c>
      <c r="B9133" s="1" t="s">
        <v>1675</v>
      </c>
      <c r="C9133" s="12">
        <v>293295</v>
      </c>
      <c r="D9133" s="1" t="s">
        <v>1675</v>
      </c>
      <c r="E9133" s="12">
        <v>2932</v>
      </c>
      <c r="F9133" s="1" t="s">
        <v>451</v>
      </c>
      <c r="G9133" s="12">
        <v>29</v>
      </c>
      <c r="H9133" s="1" t="s">
        <v>13</v>
      </c>
      <c r="I9133" s="1" t="s">
        <v>12</v>
      </c>
      <c r="J9133" s="1" t="s">
        <v>11</v>
      </c>
      <c r="K9133" s="1">
        <v>0</v>
      </c>
      <c r="L9133" s="1">
        <v>0</v>
      </c>
      <c r="M9133" s="1">
        <v>6417</v>
      </c>
      <c r="N9133" s="1">
        <v>0</v>
      </c>
    </row>
    <row r="9134" spans="1:14">
      <c r="A9134" s="12">
        <v>29199030</v>
      </c>
      <c r="B9134" s="1" t="s">
        <v>12710</v>
      </c>
      <c r="C9134" s="12">
        <v>291990</v>
      </c>
      <c r="D9134" s="1" t="s">
        <v>1077</v>
      </c>
      <c r="E9134" s="12">
        <v>2919</v>
      </c>
      <c r="F9134" s="1" t="s">
        <v>1076</v>
      </c>
      <c r="G9134" s="12">
        <v>29</v>
      </c>
      <c r="H9134" s="1" t="s">
        <v>13</v>
      </c>
      <c r="I9134" s="1" t="s">
        <v>12</v>
      </c>
      <c r="J9134" s="1" t="s">
        <v>11</v>
      </c>
      <c r="K9134" s="1">
        <v>0</v>
      </c>
      <c r="L9134" s="1">
        <v>0</v>
      </c>
      <c r="M9134" s="1">
        <v>6382</v>
      </c>
      <c r="N9134" s="1">
        <v>650</v>
      </c>
    </row>
    <row r="9135" spans="1:14">
      <c r="A9135" s="12">
        <v>29372339</v>
      </c>
      <c r="B9135" s="1" t="s">
        <v>1668</v>
      </c>
      <c r="C9135" s="12">
        <v>293723</v>
      </c>
      <c r="D9135" s="1" t="s">
        <v>1110</v>
      </c>
      <c r="E9135" s="12">
        <v>2937</v>
      </c>
      <c r="F9135" s="1" t="s">
        <v>464</v>
      </c>
      <c r="G9135" s="12">
        <v>29</v>
      </c>
      <c r="H9135" s="1" t="s">
        <v>13</v>
      </c>
      <c r="I9135" s="1" t="s">
        <v>12</v>
      </c>
      <c r="J9135" s="1" t="s">
        <v>11</v>
      </c>
      <c r="K9135" s="1">
        <v>0</v>
      </c>
      <c r="L9135" s="1">
        <v>0</v>
      </c>
      <c r="M9135" s="1">
        <v>6369</v>
      </c>
      <c r="N9135" s="1">
        <v>0</v>
      </c>
    </row>
    <row r="9136" spans="1:14">
      <c r="A9136" s="12">
        <v>29221912</v>
      </c>
      <c r="B9136" s="1" t="s">
        <v>12709</v>
      </c>
      <c r="C9136" s="12">
        <v>292219</v>
      </c>
      <c r="D9136" s="1" t="s">
        <v>545</v>
      </c>
      <c r="E9136" s="12">
        <v>2922</v>
      </c>
      <c r="F9136" s="1" t="s">
        <v>294</v>
      </c>
      <c r="G9136" s="12">
        <v>29</v>
      </c>
      <c r="H9136" s="1" t="s">
        <v>13</v>
      </c>
      <c r="I9136" s="1" t="s">
        <v>12</v>
      </c>
      <c r="J9136" s="1" t="s">
        <v>11</v>
      </c>
      <c r="K9136" s="1">
        <v>0</v>
      </c>
      <c r="L9136" s="1">
        <v>0</v>
      </c>
      <c r="M9136" s="1">
        <v>6274</v>
      </c>
      <c r="N9136" s="1">
        <v>2215</v>
      </c>
    </row>
    <row r="9137" spans="1:14">
      <c r="A9137" s="12">
        <v>60041093</v>
      </c>
      <c r="B9137" s="1" t="s">
        <v>12708</v>
      </c>
      <c r="C9137" s="12">
        <v>600410</v>
      </c>
      <c r="D9137" s="1" t="s">
        <v>4698</v>
      </c>
      <c r="E9137" s="12">
        <v>6004</v>
      </c>
      <c r="F9137" s="1" t="s">
        <v>4697</v>
      </c>
      <c r="G9137" s="12">
        <v>60</v>
      </c>
      <c r="H9137" s="1" t="s">
        <v>161</v>
      </c>
      <c r="I9137" s="1" t="s">
        <v>2</v>
      </c>
      <c r="J9137" s="1" t="s">
        <v>1</v>
      </c>
      <c r="K9137" s="1">
        <v>0</v>
      </c>
      <c r="L9137" s="1">
        <v>0</v>
      </c>
      <c r="M9137" s="1">
        <v>6197</v>
      </c>
      <c r="N9137" s="1">
        <v>44</v>
      </c>
    </row>
    <row r="9138" spans="1:14">
      <c r="A9138" s="12">
        <v>29334911</v>
      </c>
      <c r="B9138" s="1" t="s">
        <v>12707</v>
      </c>
      <c r="C9138" s="12">
        <v>293349</v>
      </c>
      <c r="D9138" s="1" t="s">
        <v>2973</v>
      </c>
      <c r="E9138" s="12">
        <v>2933</v>
      </c>
      <c r="F9138" s="1" t="s">
        <v>67</v>
      </c>
      <c r="G9138" s="12">
        <v>29</v>
      </c>
      <c r="H9138" s="1" t="s">
        <v>13</v>
      </c>
      <c r="I9138" s="1" t="s">
        <v>12</v>
      </c>
      <c r="J9138" s="1" t="s">
        <v>11</v>
      </c>
      <c r="K9138" s="1">
        <v>0</v>
      </c>
      <c r="L9138" s="1">
        <v>0</v>
      </c>
      <c r="M9138" s="1">
        <v>6150</v>
      </c>
      <c r="N9138" s="1">
        <v>1</v>
      </c>
    </row>
    <row r="9139" spans="1:14">
      <c r="A9139" s="12">
        <v>28332910</v>
      </c>
      <c r="B9139" s="1" t="s">
        <v>12706</v>
      </c>
      <c r="C9139" s="12">
        <v>283329</v>
      </c>
      <c r="D9139" s="1" t="s">
        <v>1269</v>
      </c>
      <c r="E9139" s="12">
        <v>2833</v>
      </c>
      <c r="F9139" s="1" t="s">
        <v>187</v>
      </c>
      <c r="G9139" s="12">
        <v>28</v>
      </c>
      <c r="H9139" s="1" t="s">
        <v>118</v>
      </c>
      <c r="I9139" s="1" t="s">
        <v>12</v>
      </c>
      <c r="J9139" s="1" t="s">
        <v>11</v>
      </c>
      <c r="K9139" s="1">
        <v>0</v>
      </c>
      <c r="L9139" s="1">
        <v>0</v>
      </c>
      <c r="M9139" s="1">
        <v>6146</v>
      </c>
      <c r="N9139" s="1">
        <v>27000</v>
      </c>
    </row>
    <row r="9140" spans="1:14">
      <c r="A9140" s="13" t="s">
        <v>12705</v>
      </c>
      <c r="B9140" s="1" t="s">
        <v>12704</v>
      </c>
      <c r="C9140" s="13" t="s">
        <v>12703</v>
      </c>
      <c r="D9140" s="1" t="s">
        <v>12702</v>
      </c>
      <c r="E9140" s="13" t="s">
        <v>4576</v>
      </c>
      <c r="F9140" s="1" t="s">
        <v>4575</v>
      </c>
      <c r="G9140" s="13" t="s">
        <v>1488</v>
      </c>
      <c r="H9140" s="1" t="s">
        <v>1487</v>
      </c>
      <c r="I9140" s="1" t="s">
        <v>59</v>
      </c>
      <c r="J9140" s="1" t="s">
        <v>58</v>
      </c>
      <c r="K9140" s="1">
        <v>0</v>
      </c>
      <c r="L9140" s="1">
        <v>0</v>
      </c>
      <c r="M9140" s="1">
        <v>6065</v>
      </c>
      <c r="N9140" s="1">
        <v>950</v>
      </c>
    </row>
    <row r="9141" spans="1:14">
      <c r="A9141" s="12">
        <v>29333329</v>
      </c>
      <c r="B9141" s="1" t="s">
        <v>12701</v>
      </c>
      <c r="C9141" s="12">
        <v>293333</v>
      </c>
      <c r="D9141" s="1" t="s">
        <v>638</v>
      </c>
      <c r="E9141" s="12">
        <v>2933</v>
      </c>
      <c r="F9141" s="1" t="s">
        <v>67</v>
      </c>
      <c r="G9141" s="12">
        <v>29</v>
      </c>
      <c r="H9141" s="1" t="s">
        <v>13</v>
      </c>
      <c r="I9141" s="1" t="s">
        <v>12</v>
      </c>
      <c r="J9141" s="1" t="s">
        <v>11</v>
      </c>
      <c r="K9141" s="1">
        <v>0</v>
      </c>
      <c r="L9141" s="1">
        <v>0</v>
      </c>
      <c r="M9141" s="1">
        <v>6061</v>
      </c>
      <c r="N9141" s="1">
        <v>0</v>
      </c>
    </row>
    <row r="9142" spans="1:14">
      <c r="A9142" s="12">
        <v>29349952</v>
      </c>
      <c r="B9142" s="1" t="s">
        <v>98</v>
      </c>
      <c r="C9142" s="12">
        <v>293499</v>
      </c>
      <c r="D9142" s="1" t="s">
        <v>97</v>
      </c>
      <c r="E9142" s="12">
        <v>2934</v>
      </c>
      <c r="F9142" s="1" t="s">
        <v>96</v>
      </c>
      <c r="G9142" s="12">
        <v>29</v>
      </c>
      <c r="H9142" s="1" t="s">
        <v>13</v>
      </c>
      <c r="I9142" s="1" t="s">
        <v>12</v>
      </c>
      <c r="J9142" s="1" t="s">
        <v>11</v>
      </c>
      <c r="K9142" s="1">
        <v>0</v>
      </c>
      <c r="L9142" s="1">
        <v>0</v>
      </c>
      <c r="M9142" s="1">
        <v>6050</v>
      </c>
      <c r="N9142" s="1">
        <v>225</v>
      </c>
    </row>
    <row r="9143" spans="1:14">
      <c r="A9143" s="12">
        <v>84717019</v>
      </c>
      <c r="B9143" s="1" t="s">
        <v>12700</v>
      </c>
      <c r="C9143" s="12">
        <v>847170</v>
      </c>
      <c r="D9143" s="1" t="s">
        <v>7759</v>
      </c>
      <c r="E9143" s="12">
        <v>8471</v>
      </c>
      <c r="F9143" s="1" t="s">
        <v>1897</v>
      </c>
      <c r="G9143" s="12">
        <v>84</v>
      </c>
      <c r="H9143" s="1" t="s">
        <v>28</v>
      </c>
      <c r="I9143" s="1" t="s">
        <v>27</v>
      </c>
      <c r="J9143" s="1" t="s">
        <v>26</v>
      </c>
      <c r="K9143" s="1">
        <v>0</v>
      </c>
      <c r="L9143" s="1">
        <v>0</v>
      </c>
      <c r="M9143" s="1">
        <v>6000</v>
      </c>
      <c r="N9143" s="1">
        <v>44</v>
      </c>
    </row>
    <row r="9144" spans="1:14">
      <c r="A9144" s="12">
        <v>28092030</v>
      </c>
      <c r="B9144" s="1" t="s">
        <v>12699</v>
      </c>
      <c r="C9144" s="12">
        <v>280920</v>
      </c>
      <c r="D9144" s="1" t="s">
        <v>949</v>
      </c>
      <c r="E9144" s="12">
        <v>2809</v>
      </c>
      <c r="F9144" s="1" t="s">
        <v>948</v>
      </c>
      <c r="G9144" s="12">
        <v>28</v>
      </c>
      <c r="H9144" s="1" t="s">
        <v>118</v>
      </c>
      <c r="I9144" s="1" t="s">
        <v>12</v>
      </c>
      <c r="J9144" s="1" t="s">
        <v>11</v>
      </c>
      <c r="K9144" s="1">
        <v>0</v>
      </c>
      <c r="L9144" s="1">
        <v>0</v>
      </c>
      <c r="M9144" s="1">
        <v>5930</v>
      </c>
      <c r="N9144" s="1">
        <v>500</v>
      </c>
    </row>
    <row r="9145" spans="1:14">
      <c r="A9145" s="12">
        <v>38089911</v>
      </c>
      <c r="B9145" s="1" t="s">
        <v>12698</v>
      </c>
      <c r="C9145" s="12">
        <v>380899</v>
      </c>
      <c r="D9145" s="1" t="s">
        <v>2303</v>
      </c>
      <c r="E9145" s="12">
        <v>3808</v>
      </c>
      <c r="F9145" s="1" t="s">
        <v>288</v>
      </c>
      <c r="G9145" s="12">
        <v>38</v>
      </c>
      <c r="H9145" s="1" t="s">
        <v>244</v>
      </c>
      <c r="I9145" s="1" t="s">
        <v>12</v>
      </c>
      <c r="J9145" s="1" t="s">
        <v>11</v>
      </c>
      <c r="K9145" s="1">
        <v>0</v>
      </c>
      <c r="L9145" s="1">
        <v>0</v>
      </c>
      <c r="M9145" s="1">
        <v>5924</v>
      </c>
      <c r="N9145" s="1">
        <v>2782</v>
      </c>
    </row>
    <row r="9146" spans="1:14">
      <c r="A9146" s="12">
        <v>28299012</v>
      </c>
      <c r="B9146" s="1" t="s">
        <v>194</v>
      </c>
      <c r="C9146" s="12">
        <v>282990</v>
      </c>
      <c r="D9146" s="1" t="s">
        <v>193</v>
      </c>
      <c r="E9146" s="12">
        <v>2829</v>
      </c>
      <c r="F9146" s="1" t="s">
        <v>192</v>
      </c>
      <c r="G9146" s="12">
        <v>28</v>
      </c>
      <c r="H9146" s="1" t="s">
        <v>118</v>
      </c>
      <c r="I9146" s="1" t="s">
        <v>12</v>
      </c>
      <c r="J9146" s="1" t="s">
        <v>11</v>
      </c>
      <c r="K9146" s="1">
        <v>0</v>
      </c>
      <c r="L9146" s="1">
        <v>0</v>
      </c>
      <c r="M9146" s="1">
        <v>5848</v>
      </c>
      <c r="N9146" s="1">
        <v>64</v>
      </c>
    </row>
    <row r="9147" spans="1:14">
      <c r="A9147" s="12">
        <v>29372370</v>
      </c>
      <c r="B9147" s="1" t="s">
        <v>1655</v>
      </c>
      <c r="C9147" s="12">
        <v>293723</v>
      </c>
      <c r="D9147" s="1" t="s">
        <v>1110</v>
      </c>
      <c r="E9147" s="12">
        <v>2937</v>
      </c>
      <c r="F9147" s="1" t="s">
        <v>464</v>
      </c>
      <c r="G9147" s="12">
        <v>29</v>
      </c>
      <c r="H9147" s="1" t="s">
        <v>13</v>
      </c>
      <c r="I9147" s="1" t="s">
        <v>12</v>
      </c>
      <c r="J9147" s="1" t="s">
        <v>11</v>
      </c>
      <c r="K9147" s="1">
        <v>0</v>
      </c>
      <c r="L9147" s="1">
        <v>0</v>
      </c>
      <c r="M9147" s="1">
        <v>5814</v>
      </c>
      <c r="N9147" s="1">
        <v>0</v>
      </c>
    </row>
    <row r="9148" spans="1:14">
      <c r="A9148" s="12">
        <v>29039914</v>
      </c>
      <c r="B9148" s="1" t="s">
        <v>302</v>
      </c>
      <c r="C9148" s="12">
        <v>290399</v>
      </c>
      <c r="D9148" s="1" t="s">
        <v>301</v>
      </c>
      <c r="E9148" s="12">
        <v>2903</v>
      </c>
      <c r="F9148" s="1" t="s">
        <v>300</v>
      </c>
      <c r="G9148" s="12">
        <v>29</v>
      </c>
      <c r="H9148" s="1" t="s">
        <v>13</v>
      </c>
      <c r="I9148" s="1" t="s">
        <v>12</v>
      </c>
      <c r="J9148" s="1" t="s">
        <v>11</v>
      </c>
      <c r="K9148" s="1">
        <v>0</v>
      </c>
      <c r="L9148" s="1">
        <v>0</v>
      </c>
      <c r="M9148" s="1">
        <v>5803</v>
      </c>
      <c r="N9148" s="1">
        <v>186</v>
      </c>
    </row>
    <row r="9149" spans="1:14">
      <c r="A9149" s="12">
        <v>29359095</v>
      </c>
      <c r="B9149" s="1" t="s">
        <v>12697</v>
      </c>
      <c r="C9149" s="12">
        <v>293590</v>
      </c>
      <c r="D9149" s="1" t="s">
        <v>505</v>
      </c>
      <c r="E9149" s="12">
        <v>2935</v>
      </c>
      <c r="F9149" s="1" t="s">
        <v>504</v>
      </c>
      <c r="G9149" s="12">
        <v>29</v>
      </c>
      <c r="H9149" s="1" t="s">
        <v>13</v>
      </c>
      <c r="I9149" s="1" t="s">
        <v>12</v>
      </c>
      <c r="J9149" s="1" t="s">
        <v>11</v>
      </c>
      <c r="K9149" s="1">
        <v>0</v>
      </c>
      <c r="L9149" s="1">
        <v>0</v>
      </c>
      <c r="M9149" s="1">
        <v>5638</v>
      </c>
      <c r="N9149" s="1">
        <v>1</v>
      </c>
    </row>
    <row r="9150" spans="1:14">
      <c r="A9150" s="12">
        <v>29042051</v>
      </c>
      <c r="B9150" s="1" t="s">
        <v>568</v>
      </c>
      <c r="C9150" s="12">
        <v>290420</v>
      </c>
      <c r="D9150" s="1" t="s">
        <v>113</v>
      </c>
      <c r="E9150" s="12">
        <v>2904</v>
      </c>
      <c r="F9150" s="1" t="s">
        <v>112</v>
      </c>
      <c r="G9150" s="12">
        <v>29</v>
      </c>
      <c r="H9150" s="1" t="s">
        <v>13</v>
      </c>
      <c r="I9150" s="1" t="s">
        <v>12</v>
      </c>
      <c r="J9150" s="1" t="s">
        <v>11</v>
      </c>
      <c r="K9150" s="1">
        <v>0</v>
      </c>
      <c r="L9150" s="1">
        <v>0</v>
      </c>
      <c r="M9150" s="1">
        <v>5615</v>
      </c>
      <c r="N9150" s="1">
        <v>2076</v>
      </c>
    </row>
    <row r="9151" spans="1:14">
      <c r="A9151" s="12">
        <v>68159913</v>
      </c>
      <c r="B9151" s="1" t="s">
        <v>842</v>
      </c>
      <c r="C9151" s="12">
        <v>681599</v>
      </c>
      <c r="D9151" s="1" t="s">
        <v>269</v>
      </c>
      <c r="E9151" s="12">
        <v>6815</v>
      </c>
      <c r="F9151" s="1" t="s">
        <v>9</v>
      </c>
      <c r="G9151" s="12">
        <v>68</v>
      </c>
      <c r="H9151" s="1" t="s">
        <v>8</v>
      </c>
      <c r="I9151" s="1" t="s">
        <v>7</v>
      </c>
      <c r="J9151" s="1" t="s">
        <v>6</v>
      </c>
      <c r="K9151" s="1">
        <v>0</v>
      </c>
      <c r="L9151" s="1">
        <v>0</v>
      </c>
      <c r="M9151" s="1">
        <v>5590</v>
      </c>
      <c r="N9151" s="1">
        <v>173</v>
      </c>
    </row>
    <row r="9152" spans="1:14">
      <c r="A9152" s="12">
        <v>29332924</v>
      </c>
      <c r="B9152" s="1" t="s">
        <v>12696</v>
      </c>
      <c r="C9152" s="12">
        <v>293329</v>
      </c>
      <c r="D9152" s="1" t="s">
        <v>839</v>
      </c>
      <c r="E9152" s="12">
        <v>2933</v>
      </c>
      <c r="F9152" s="1" t="s">
        <v>67</v>
      </c>
      <c r="G9152" s="12">
        <v>29</v>
      </c>
      <c r="H9152" s="1" t="s">
        <v>13</v>
      </c>
      <c r="I9152" s="1" t="s">
        <v>12</v>
      </c>
      <c r="J9152" s="1" t="s">
        <v>11</v>
      </c>
      <c r="K9152" s="1">
        <v>0</v>
      </c>
      <c r="L9152" s="1">
        <v>0</v>
      </c>
      <c r="M9152" s="1">
        <v>5531</v>
      </c>
      <c r="N9152" s="1">
        <v>101</v>
      </c>
    </row>
    <row r="9153" spans="1:14">
      <c r="A9153" s="12">
        <v>84483240</v>
      </c>
      <c r="B9153" s="1" t="s">
        <v>12695</v>
      </c>
      <c r="C9153" s="12">
        <v>844832</v>
      </c>
      <c r="D9153" s="1" t="s">
        <v>1285</v>
      </c>
      <c r="E9153" s="12">
        <v>8448</v>
      </c>
      <c r="F9153" s="1" t="s">
        <v>29</v>
      </c>
      <c r="G9153" s="12">
        <v>84</v>
      </c>
      <c r="H9153" s="1" t="s">
        <v>28</v>
      </c>
      <c r="I9153" s="1" t="s">
        <v>27</v>
      </c>
      <c r="J9153" s="1" t="s">
        <v>26</v>
      </c>
      <c r="K9153" s="1">
        <v>0</v>
      </c>
      <c r="L9153" s="1">
        <v>0</v>
      </c>
      <c r="M9153" s="1">
        <v>5503</v>
      </c>
      <c r="N9153" s="1">
        <v>15</v>
      </c>
    </row>
    <row r="9154" spans="1:14">
      <c r="A9154" s="12">
        <v>29211132</v>
      </c>
      <c r="B9154" s="1" t="s">
        <v>12694</v>
      </c>
      <c r="C9154" s="12">
        <v>292111</v>
      </c>
      <c r="D9154" s="1" t="s">
        <v>338</v>
      </c>
      <c r="E9154" s="12">
        <v>2921</v>
      </c>
      <c r="F9154" s="1" t="s">
        <v>73</v>
      </c>
      <c r="G9154" s="12">
        <v>29</v>
      </c>
      <c r="H9154" s="1" t="s">
        <v>13</v>
      </c>
      <c r="I9154" s="1" t="s">
        <v>12</v>
      </c>
      <c r="J9154" s="1" t="s">
        <v>11</v>
      </c>
      <c r="K9154" s="1">
        <v>0</v>
      </c>
      <c r="L9154" s="1">
        <v>0</v>
      </c>
      <c r="M9154" s="1">
        <v>5492</v>
      </c>
      <c r="N9154" s="1">
        <v>110</v>
      </c>
    </row>
    <row r="9155" spans="1:14">
      <c r="A9155" s="12">
        <v>84451120</v>
      </c>
      <c r="B9155" s="1" t="s">
        <v>12693</v>
      </c>
      <c r="C9155" s="12">
        <v>844511</v>
      </c>
      <c r="D9155" s="1" t="s">
        <v>10234</v>
      </c>
      <c r="E9155" s="12">
        <v>8445</v>
      </c>
      <c r="F9155" s="1" t="s">
        <v>711</v>
      </c>
      <c r="G9155" s="12">
        <v>84</v>
      </c>
      <c r="H9155" s="1" t="s">
        <v>28</v>
      </c>
      <c r="I9155" s="1" t="s">
        <v>27</v>
      </c>
      <c r="J9155" s="1" t="s">
        <v>26</v>
      </c>
      <c r="K9155" s="1">
        <v>0</v>
      </c>
      <c r="L9155" s="1">
        <v>0</v>
      </c>
      <c r="M9155" s="1">
        <v>5470</v>
      </c>
      <c r="N9155" s="1">
        <v>1025</v>
      </c>
    </row>
    <row r="9156" spans="1:14">
      <c r="A9156" s="12">
        <v>84472010</v>
      </c>
      <c r="B9156" s="1" t="s">
        <v>12692</v>
      </c>
      <c r="C9156" s="12">
        <v>844720</v>
      </c>
      <c r="D9156" s="1" t="s">
        <v>12691</v>
      </c>
      <c r="E9156" s="12">
        <v>8447</v>
      </c>
      <c r="F9156" s="1" t="s">
        <v>3222</v>
      </c>
      <c r="G9156" s="12">
        <v>84</v>
      </c>
      <c r="H9156" s="1" t="s">
        <v>28</v>
      </c>
      <c r="I9156" s="1" t="s">
        <v>27</v>
      </c>
      <c r="J9156" s="1" t="s">
        <v>26</v>
      </c>
      <c r="K9156" s="1">
        <v>0</v>
      </c>
      <c r="L9156" s="1">
        <v>0</v>
      </c>
      <c r="M9156" s="1">
        <v>5426</v>
      </c>
      <c r="N9156" s="1">
        <v>360</v>
      </c>
    </row>
    <row r="9157" spans="1:14">
      <c r="A9157" s="12">
        <v>29121923</v>
      </c>
      <c r="B9157" s="1" t="s">
        <v>12690</v>
      </c>
      <c r="C9157" s="12">
        <v>291219</v>
      </c>
      <c r="D9157" s="1" t="s">
        <v>1478</v>
      </c>
      <c r="E9157" s="12">
        <v>2912</v>
      </c>
      <c r="F9157" s="1" t="s">
        <v>70</v>
      </c>
      <c r="G9157" s="12">
        <v>29</v>
      </c>
      <c r="H9157" s="1" t="s">
        <v>13</v>
      </c>
      <c r="I9157" s="1" t="s">
        <v>12</v>
      </c>
      <c r="J9157" s="1" t="s">
        <v>11</v>
      </c>
      <c r="K9157" s="1">
        <v>0</v>
      </c>
      <c r="L9157" s="1">
        <v>0</v>
      </c>
      <c r="M9157" s="1">
        <v>5413</v>
      </c>
      <c r="N9157" s="1">
        <v>100</v>
      </c>
    </row>
    <row r="9158" spans="1:14">
      <c r="A9158" s="12">
        <v>51053100</v>
      </c>
      <c r="B9158" s="1" t="s">
        <v>12689</v>
      </c>
      <c r="C9158" s="12">
        <v>510531</v>
      </c>
      <c r="D9158" s="1" t="s">
        <v>12688</v>
      </c>
      <c r="E9158" s="12">
        <v>5105</v>
      </c>
      <c r="F9158" s="1" t="s">
        <v>2593</v>
      </c>
      <c r="G9158" s="12">
        <v>51</v>
      </c>
      <c r="H9158" s="1" t="s">
        <v>884</v>
      </c>
      <c r="I9158" s="1" t="s">
        <v>2</v>
      </c>
      <c r="J9158" s="1" t="s">
        <v>1</v>
      </c>
      <c r="K9158" s="1">
        <v>0</v>
      </c>
      <c r="L9158" s="1">
        <v>0</v>
      </c>
      <c r="M9158" s="1">
        <v>5375</v>
      </c>
      <c r="N9158" s="1">
        <v>80</v>
      </c>
    </row>
    <row r="9159" spans="1:14">
      <c r="A9159" s="12">
        <v>28299039</v>
      </c>
      <c r="B9159" s="1" t="s">
        <v>293</v>
      </c>
      <c r="C9159" s="12">
        <v>282990</v>
      </c>
      <c r="D9159" s="1" t="s">
        <v>193</v>
      </c>
      <c r="E9159" s="12">
        <v>2829</v>
      </c>
      <c r="F9159" s="1" t="s">
        <v>192</v>
      </c>
      <c r="G9159" s="12">
        <v>28</v>
      </c>
      <c r="H9159" s="1" t="s">
        <v>118</v>
      </c>
      <c r="I9159" s="1" t="s">
        <v>12</v>
      </c>
      <c r="J9159" s="1" t="s">
        <v>11</v>
      </c>
      <c r="K9159" s="1">
        <v>0</v>
      </c>
      <c r="L9159" s="1">
        <v>0</v>
      </c>
      <c r="M9159" s="1">
        <v>5363</v>
      </c>
      <c r="N9159" s="1">
        <v>1923</v>
      </c>
    </row>
    <row r="9160" spans="1:14">
      <c r="A9160" s="13" t="s">
        <v>1623</v>
      </c>
      <c r="B9160" s="1" t="s">
        <v>1621</v>
      </c>
      <c r="C9160" s="13" t="s">
        <v>1622</v>
      </c>
      <c r="D9160" s="1" t="s">
        <v>1621</v>
      </c>
      <c r="E9160" s="13" t="s">
        <v>1620</v>
      </c>
      <c r="F9160" s="1" t="s">
        <v>1619</v>
      </c>
      <c r="G9160" s="13" t="s">
        <v>206</v>
      </c>
      <c r="H9160" s="1" t="s">
        <v>205</v>
      </c>
      <c r="I9160" s="1" t="s">
        <v>204</v>
      </c>
      <c r="J9160" s="1" t="s">
        <v>203</v>
      </c>
      <c r="K9160" s="1">
        <v>0</v>
      </c>
      <c r="L9160" s="1">
        <v>0</v>
      </c>
      <c r="M9160" s="1">
        <v>5313</v>
      </c>
      <c r="N9160" s="1">
        <v>12</v>
      </c>
    </row>
    <row r="9161" spans="1:14">
      <c r="A9161" s="12">
        <v>29339139</v>
      </c>
      <c r="B9161" s="1" t="s">
        <v>1616</v>
      </c>
      <c r="C9161" s="12">
        <v>293391</v>
      </c>
      <c r="D9161" s="1" t="s">
        <v>667</v>
      </c>
      <c r="E9161" s="12">
        <v>2933</v>
      </c>
      <c r="F9161" s="1" t="s">
        <v>67</v>
      </c>
      <c r="G9161" s="12">
        <v>29</v>
      </c>
      <c r="H9161" s="1" t="s">
        <v>13</v>
      </c>
      <c r="I9161" s="1" t="s">
        <v>12</v>
      </c>
      <c r="J9161" s="1" t="s">
        <v>11</v>
      </c>
      <c r="K9161" s="1">
        <v>0</v>
      </c>
      <c r="L9161" s="1">
        <v>0</v>
      </c>
      <c r="M9161" s="1">
        <v>5284</v>
      </c>
      <c r="N9161" s="1">
        <v>0</v>
      </c>
    </row>
    <row r="9162" spans="1:14">
      <c r="A9162" s="12">
        <v>28273994</v>
      </c>
      <c r="B9162" s="1" t="s">
        <v>645</v>
      </c>
      <c r="C9162" s="12">
        <v>282739</v>
      </c>
      <c r="D9162" s="1" t="s">
        <v>387</v>
      </c>
      <c r="E9162" s="12">
        <v>2827</v>
      </c>
      <c r="F9162" s="1" t="s">
        <v>386</v>
      </c>
      <c r="G9162" s="12">
        <v>28</v>
      </c>
      <c r="H9162" s="1" t="s">
        <v>118</v>
      </c>
      <c r="I9162" s="1" t="s">
        <v>12</v>
      </c>
      <c r="J9162" s="1" t="s">
        <v>11</v>
      </c>
      <c r="K9162" s="1">
        <v>0</v>
      </c>
      <c r="L9162" s="1">
        <v>0</v>
      </c>
      <c r="M9162" s="1">
        <v>5273</v>
      </c>
      <c r="N9162" s="1">
        <v>301</v>
      </c>
    </row>
    <row r="9163" spans="1:14">
      <c r="A9163" s="12">
        <v>29026000</v>
      </c>
      <c r="B9163" s="1" t="s">
        <v>1472</v>
      </c>
      <c r="C9163" s="12">
        <v>290260</v>
      </c>
      <c r="D9163" s="1" t="s">
        <v>1472</v>
      </c>
      <c r="E9163" s="12">
        <v>2902</v>
      </c>
      <c r="F9163" s="1" t="s">
        <v>230</v>
      </c>
      <c r="G9163" s="12">
        <v>29</v>
      </c>
      <c r="H9163" s="1" t="s">
        <v>13</v>
      </c>
      <c r="I9163" s="1" t="s">
        <v>12</v>
      </c>
      <c r="J9163" s="1" t="s">
        <v>11</v>
      </c>
      <c r="K9163" s="1">
        <v>0</v>
      </c>
      <c r="L9163" s="1">
        <v>0</v>
      </c>
      <c r="M9163" s="1">
        <v>5257</v>
      </c>
      <c r="N9163" s="1">
        <v>31</v>
      </c>
    </row>
    <row r="9164" spans="1:14">
      <c r="A9164" s="12">
        <v>28419089</v>
      </c>
      <c r="B9164" s="1" t="s">
        <v>1607</v>
      </c>
      <c r="C9164" s="12">
        <v>284190</v>
      </c>
      <c r="D9164" s="1" t="s">
        <v>148</v>
      </c>
      <c r="E9164" s="12">
        <v>2841</v>
      </c>
      <c r="F9164" s="1" t="s">
        <v>147</v>
      </c>
      <c r="G9164" s="12">
        <v>28</v>
      </c>
      <c r="H9164" s="1" t="s">
        <v>118</v>
      </c>
      <c r="I9164" s="1" t="s">
        <v>12</v>
      </c>
      <c r="J9164" s="1" t="s">
        <v>11</v>
      </c>
      <c r="K9164" s="1">
        <v>0</v>
      </c>
      <c r="L9164" s="1">
        <v>0</v>
      </c>
      <c r="M9164" s="1">
        <v>5174</v>
      </c>
      <c r="N9164" s="1">
        <v>50</v>
      </c>
    </row>
    <row r="9165" spans="1:14">
      <c r="A9165" s="12">
        <v>29396919</v>
      </c>
      <c r="B9165" s="1" t="s">
        <v>12687</v>
      </c>
      <c r="C9165" s="12">
        <v>293969</v>
      </c>
      <c r="D9165" s="1" t="s">
        <v>1310</v>
      </c>
      <c r="E9165" s="12">
        <v>2939</v>
      </c>
      <c r="F9165" s="1" t="s">
        <v>656</v>
      </c>
      <c r="G9165" s="12">
        <v>29</v>
      </c>
      <c r="H9165" s="1" t="s">
        <v>13</v>
      </c>
      <c r="I9165" s="1" t="s">
        <v>12</v>
      </c>
      <c r="J9165" s="1" t="s">
        <v>11</v>
      </c>
      <c r="K9165" s="1">
        <v>0</v>
      </c>
      <c r="L9165" s="1">
        <v>0</v>
      </c>
      <c r="M9165" s="1">
        <v>5127</v>
      </c>
      <c r="N9165" s="1">
        <v>0</v>
      </c>
    </row>
    <row r="9166" spans="1:14">
      <c r="A9166" s="12">
        <v>90101010</v>
      </c>
      <c r="B9166" s="1" t="s">
        <v>12686</v>
      </c>
      <c r="C9166" s="12">
        <v>901010</v>
      </c>
      <c r="D9166" s="1" t="s">
        <v>6227</v>
      </c>
      <c r="E9166" s="12">
        <v>9010</v>
      </c>
      <c r="F9166" s="1" t="s">
        <v>513</v>
      </c>
      <c r="G9166" s="12">
        <v>90</v>
      </c>
      <c r="H9166" s="1" t="s">
        <v>512</v>
      </c>
      <c r="I9166" s="1" t="s">
        <v>49</v>
      </c>
      <c r="J9166" s="1" t="s">
        <v>48</v>
      </c>
      <c r="K9166" s="1">
        <v>0</v>
      </c>
      <c r="L9166" s="1">
        <v>0</v>
      </c>
      <c r="M9166" s="1">
        <v>5060</v>
      </c>
      <c r="N9166" s="1">
        <v>10</v>
      </c>
    </row>
    <row r="9167" spans="1:14">
      <c r="A9167" s="12">
        <v>37024290</v>
      </c>
      <c r="B9167" s="1" t="s">
        <v>1591</v>
      </c>
      <c r="C9167" s="12">
        <v>370242</v>
      </c>
      <c r="D9167" s="1" t="s">
        <v>1590</v>
      </c>
      <c r="E9167" s="12">
        <v>3702</v>
      </c>
      <c r="F9167" s="1" t="s">
        <v>1091</v>
      </c>
      <c r="G9167" s="12">
        <v>37</v>
      </c>
      <c r="H9167" s="1" t="s">
        <v>1090</v>
      </c>
      <c r="I9167" s="1" t="s">
        <v>12</v>
      </c>
      <c r="J9167" s="1" t="s">
        <v>11</v>
      </c>
      <c r="K9167" s="1">
        <v>0</v>
      </c>
      <c r="L9167" s="1">
        <v>0</v>
      </c>
      <c r="M9167" s="1">
        <v>4983</v>
      </c>
      <c r="N9167" s="1">
        <v>314</v>
      </c>
    </row>
    <row r="9168" spans="1:14">
      <c r="A9168" s="12">
        <v>28469020</v>
      </c>
      <c r="B9168" s="1" t="s">
        <v>337</v>
      </c>
      <c r="C9168" s="12">
        <v>284690</v>
      </c>
      <c r="D9168" s="1" t="s">
        <v>336</v>
      </c>
      <c r="E9168" s="12">
        <v>2846</v>
      </c>
      <c r="F9168" s="1" t="s">
        <v>335</v>
      </c>
      <c r="G9168" s="12">
        <v>28</v>
      </c>
      <c r="H9168" s="1" t="s">
        <v>118</v>
      </c>
      <c r="I9168" s="1" t="s">
        <v>12</v>
      </c>
      <c r="J9168" s="1" t="s">
        <v>11</v>
      </c>
      <c r="K9168" s="1">
        <v>0</v>
      </c>
      <c r="L9168" s="1">
        <v>0</v>
      </c>
      <c r="M9168" s="1">
        <v>4939</v>
      </c>
      <c r="N9168" s="1">
        <v>70</v>
      </c>
    </row>
    <row r="9169" spans="1:14">
      <c r="A9169" s="12">
        <v>29109010</v>
      </c>
      <c r="B9169" s="1" t="s">
        <v>12685</v>
      </c>
      <c r="C9169" s="12">
        <v>291090</v>
      </c>
      <c r="D9169" s="1" t="s">
        <v>6730</v>
      </c>
      <c r="E9169" s="12">
        <v>2910</v>
      </c>
      <c r="F9169" s="1" t="s">
        <v>3982</v>
      </c>
      <c r="G9169" s="12">
        <v>29</v>
      </c>
      <c r="H9169" s="1" t="s">
        <v>13</v>
      </c>
      <c r="I9169" s="1" t="s">
        <v>12</v>
      </c>
      <c r="J9169" s="1" t="s">
        <v>11</v>
      </c>
      <c r="K9169" s="1">
        <v>0</v>
      </c>
      <c r="L9169" s="1">
        <v>0</v>
      </c>
      <c r="M9169" s="1">
        <v>4928</v>
      </c>
      <c r="N9169" s="1">
        <v>545</v>
      </c>
    </row>
    <row r="9170" spans="1:14">
      <c r="A9170" s="12">
        <v>29214221</v>
      </c>
      <c r="B9170" s="1" t="s">
        <v>1575</v>
      </c>
      <c r="C9170" s="12">
        <v>292142</v>
      </c>
      <c r="D9170" s="1" t="s">
        <v>1540</v>
      </c>
      <c r="E9170" s="12">
        <v>2921</v>
      </c>
      <c r="F9170" s="1" t="s">
        <v>73</v>
      </c>
      <c r="G9170" s="12">
        <v>29</v>
      </c>
      <c r="H9170" s="1" t="s">
        <v>13</v>
      </c>
      <c r="I9170" s="1" t="s">
        <v>12</v>
      </c>
      <c r="J9170" s="1" t="s">
        <v>11</v>
      </c>
      <c r="K9170" s="1">
        <v>0</v>
      </c>
      <c r="L9170" s="1">
        <v>0</v>
      </c>
      <c r="M9170" s="1">
        <v>4921</v>
      </c>
      <c r="N9170" s="1">
        <v>12</v>
      </c>
    </row>
    <row r="9171" spans="1:14">
      <c r="A9171" s="12">
        <v>44189100</v>
      </c>
      <c r="B9171" s="1" t="s">
        <v>12684</v>
      </c>
      <c r="C9171" s="12">
        <v>441891</v>
      </c>
      <c r="D9171" s="1" t="s">
        <v>12684</v>
      </c>
      <c r="E9171" s="12">
        <v>4418</v>
      </c>
      <c r="F9171" s="1" t="s">
        <v>5041</v>
      </c>
      <c r="G9171" s="12">
        <v>44</v>
      </c>
      <c r="H9171" s="1" t="s">
        <v>2121</v>
      </c>
      <c r="I9171" s="1" t="s">
        <v>1129</v>
      </c>
      <c r="J9171" s="1" t="s">
        <v>1128</v>
      </c>
      <c r="K9171" s="1">
        <v>0</v>
      </c>
      <c r="L9171" s="1">
        <v>0</v>
      </c>
      <c r="M9171" s="1">
        <v>4900</v>
      </c>
      <c r="N9171" s="1">
        <v>2500</v>
      </c>
    </row>
    <row r="9172" spans="1:14">
      <c r="A9172" s="12">
        <v>84454039</v>
      </c>
      <c r="B9172" s="1" t="s">
        <v>12683</v>
      </c>
      <c r="C9172" s="12">
        <v>844540</v>
      </c>
      <c r="D9172" s="1" t="s">
        <v>712</v>
      </c>
      <c r="E9172" s="12">
        <v>8445</v>
      </c>
      <c r="F9172" s="1" t="s">
        <v>711</v>
      </c>
      <c r="G9172" s="12">
        <v>84</v>
      </c>
      <c r="H9172" s="1" t="s">
        <v>28</v>
      </c>
      <c r="I9172" s="1" t="s">
        <v>27</v>
      </c>
      <c r="J9172" s="1" t="s">
        <v>26</v>
      </c>
      <c r="K9172" s="1">
        <v>0</v>
      </c>
      <c r="L9172" s="1">
        <v>0</v>
      </c>
      <c r="M9172" s="1">
        <v>4892</v>
      </c>
      <c r="N9172" s="1">
        <v>211</v>
      </c>
    </row>
    <row r="9173" spans="1:14">
      <c r="A9173" s="12">
        <v>90105020</v>
      </c>
      <c r="B9173" s="1" t="s">
        <v>12682</v>
      </c>
      <c r="C9173" s="12">
        <v>901050</v>
      </c>
      <c r="D9173" s="1" t="s">
        <v>514</v>
      </c>
      <c r="E9173" s="12">
        <v>9010</v>
      </c>
      <c r="F9173" s="1" t="s">
        <v>513</v>
      </c>
      <c r="G9173" s="12">
        <v>90</v>
      </c>
      <c r="H9173" s="1" t="s">
        <v>512</v>
      </c>
      <c r="I9173" s="1" t="s">
        <v>49</v>
      </c>
      <c r="J9173" s="1" t="s">
        <v>48</v>
      </c>
      <c r="K9173" s="1">
        <v>0</v>
      </c>
      <c r="L9173" s="1">
        <v>0</v>
      </c>
      <c r="M9173" s="1">
        <v>4887</v>
      </c>
      <c r="N9173" s="1">
        <v>37</v>
      </c>
    </row>
    <row r="9174" spans="1:14">
      <c r="A9174" s="12">
        <v>29146920</v>
      </c>
      <c r="B9174" s="1" t="s">
        <v>1156</v>
      </c>
      <c r="C9174" s="12">
        <v>291469</v>
      </c>
      <c r="D9174" s="1" t="s">
        <v>1155</v>
      </c>
      <c r="E9174" s="12">
        <v>2914</v>
      </c>
      <c r="F9174" s="1" t="s">
        <v>45</v>
      </c>
      <c r="G9174" s="12">
        <v>29</v>
      </c>
      <c r="H9174" s="1" t="s">
        <v>13</v>
      </c>
      <c r="I9174" s="1" t="s">
        <v>12</v>
      </c>
      <c r="J9174" s="1" t="s">
        <v>11</v>
      </c>
      <c r="K9174" s="1">
        <v>0</v>
      </c>
      <c r="L9174" s="1">
        <v>0</v>
      </c>
      <c r="M9174" s="1">
        <v>4588</v>
      </c>
      <c r="N9174" s="1">
        <v>4</v>
      </c>
    </row>
    <row r="9175" spans="1:14">
      <c r="A9175" s="12">
        <v>29215929</v>
      </c>
      <c r="B9175" s="1" t="s">
        <v>12681</v>
      </c>
      <c r="C9175" s="12">
        <v>292159</v>
      </c>
      <c r="D9175" s="1" t="s">
        <v>516</v>
      </c>
      <c r="E9175" s="12">
        <v>2921</v>
      </c>
      <c r="F9175" s="1" t="s">
        <v>73</v>
      </c>
      <c r="G9175" s="12">
        <v>29</v>
      </c>
      <c r="H9175" s="1" t="s">
        <v>13</v>
      </c>
      <c r="I9175" s="1" t="s">
        <v>12</v>
      </c>
      <c r="J9175" s="1" t="s">
        <v>11</v>
      </c>
      <c r="K9175" s="1">
        <v>0</v>
      </c>
      <c r="L9175" s="1">
        <v>0</v>
      </c>
      <c r="M9175" s="1">
        <v>4568</v>
      </c>
      <c r="N9175" s="1">
        <v>1600</v>
      </c>
    </row>
    <row r="9176" spans="1:14">
      <c r="A9176" s="12">
        <v>84723090</v>
      </c>
      <c r="B9176" s="1" t="s">
        <v>1558</v>
      </c>
      <c r="C9176" s="12">
        <v>847230</v>
      </c>
      <c r="D9176" s="1" t="s">
        <v>1557</v>
      </c>
      <c r="E9176" s="12">
        <v>8472</v>
      </c>
      <c r="F9176" s="1" t="s">
        <v>1556</v>
      </c>
      <c r="G9176" s="12">
        <v>84</v>
      </c>
      <c r="H9176" s="1" t="s">
        <v>28</v>
      </c>
      <c r="I9176" s="1" t="s">
        <v>27</v>
      </c>
      <c r="J9176" s="1" t="s">
        <v>26</v>
      </c>
      <c r="K9176" s="1">
        <v>0</v>
      </c>
      <c r="L9176" s="1">
        <v>0</v>
      </c>
      <c r="M9176" s="1">
        <v>4511</v>
      </c>
      <c r="N9176" s="1">
        <v>16</v>
      </c>
    </row>
    <row r="9177" spans="1:14">
      <c r="A9177" s="12">
        <v>29391192</v>
      </c>
      <c r="B9177" s="1" t="s">
        <v>12680</v>
      </c>
      <c r="C9177" s="12">
        <v>293911</v>
      </c>
      <c r="D9177" s="1" t="s">
        <v>1514</v>
      </c>
      <c r="E9177" s="12">
        <v>2939</v>
      </c>
      <c r="F9177" s="1" t="s">
        <v>656</v>
      </c>
      <c r="G9177" s="12">
        <v>29</v>
      </c>
      <c r="H9177" s="1" t="s">
        <v>13</v>
      </c>
      <c r="I9177" s="1" t="s">
        <v>12</v>
      </c>
      <c r="J9177" s="1" t="s">
        <v>11</v>
      </c>
      <c r="K9177" s="1">
        <v>0</v>
      </c>
      <c r="L9177" s="1">
        <v>0</v>
      </c>
      <c r="M9177" s="1">
        <v>4495</v>
      </c>
      <c r="N9177" s="1">
        <v>0</v>
      </c>
    </row>
    <row r="9178" spans="1:14">
      <c r="A9178" s="12">
        <v>29339163</v>
      </c>
      <c r="B9178" s="1" t="s">
        <v>1555</v>
      </c>
      <c r="C9178" s="12">
        <v>293391</v>
      </c>
      <c r="D9178" s="1" t="s">
        <v>667</v>
      </c>
      <c r="E9178" s="12">
        <v>2933</v>
      </c>
      <c r="F9178" s="1" t="s">
        <v>67</v>
      </c>
      <c r="G9178" s="12">
        <v>29</v>
      </c>
      <c r="H9178" s="1" t="s">
        <v>13</v>
      </c>
      <c r="I9178" s="1" t="s">
        <v>12</v>
      </c>
      <c r="J9178" s="1" t="s">
        <v>11</v>
      </c>
      <c r="K9178" s="1">
        <v>0</v>
      </c>
      <c r="L9178" s="1">
        <v>0</v>
      </c>
      <c r="M9178" s="1">
        <v>4463</v>
      </c>
      <c r="N9178" s="1">
        <v>0</v>
      </c>
    </row>
    <row r="9179" spans="1:14">
      <c r="A9179" s="12">
        <v>81124900</v>
      </c>
      <c r="B9179" s="1" t="s">
        <v>12679</v>
      </c>
      <c r="C9179" s="12">
        <v>811249</v>
      </c>
      <c r="D9179" s="1" t="s">
        <v>12678</v>
      </c>
      <c r="E9179" s="12">
        <v>8112</v>
      </c>
      <c r="F9179" s="1" t="s">
        <v>591</v>
      </c>
      <c r="G9179" s="12">
        <v>81</v>
      </c>
      <c r="H9179" s="1" t="s">
        <v>176</v>
      </c>
      <c r="I9179" s="1" t="s">
        <v>107</v>
      </c>
      <c r="J9179" s="1" t="s">
        <v>106</v>
      </c>
      <c r="K9179" s="1">
        <v>0</v>
      </c>
      <c r="L9179" s="1">
        <v>0</v>
      </c>
      <c r="M9179" s="1">
        <v>4408</v>
      </c>
      <c r="N9179" s="1">
        <v>3</v>
      </c>
    </row>
    <row r="9180" spans="1:14">
      <c r="A9180" s="12">
        <v>52062500</v>
      </c>
      <c r="B9180" s="1" t="s">
        <v>12677</v>
      </c>
      <c r="C9180" s="12">
        <v>520625</v>
      </c>
      <c r="D9180" s="1" t="s">
        <v>12676</v>
      </c>
      <c r="E9180" s="12">
        <v>5206</v>
      </c>
      <c r="F9180" s="1" t="s">
        <v>2938</v>
      </c>
      <c r="G9180" s="12">
        <v>52</v>
      </c>
      <c r="H9180" s="1" t="s">
        <v>76</v>
      </c>
      <c r="I9180" s="1" t="s">
        <v>2</v>
      </c>
      <c r="J9180" s="1" t="s">
        <v>1</v>
      </c>
      <c r="K9180" s="1">
        <v>0</v>
      </c>
      <c r="L9180" s="1">
        <v>0</v>
      </c>
      <c r="M9180" s="1">
        <v>4347</v>
      </c>
      <c r="N9180" s="1">
        <v>210</v>
      </c>
    </row>
    <row r="9181" spans="1:14">
      <c r="A9181" s="12">
        <v>73045111</v>
      </c>
      <c r="B9181" s="1" t="s">
        <v>12675</v>
      </c>
      <c r="C9181" s="12">
        <v>730451</v>
      </c>
      <c r="D9181" s="1" t="s">
        <v>5825</v>
      </c>
      <c r="E9181" s="12">
        <v>7304</v>
      </c>
      <c r="F9181" s="1" t="s">
        <v>2163</v>
      </c>
      <c r="G9181" s="12">
        <v>73</v>
      </c>
      <c r="H9181" s="1" t="s">
        <v>108</v>
      </c>
      <c r="I9181" s="1" t="s">
        <v>107</v>
      </c>
      <c r="J9181" s="1" t="s">
        <v>106</v>
      </c>
      <c r="K9181" s="1">
        <v>0</v>
      </c>
      <c r="L9181" s="1">
        <v>0</v>
      </c>
      <c r="M9181" s="1">
        <v>4320</v>
      </c>
      <c r="N9181" s="1">
        <v>19</v>
      </c>
    </row>
    <row r="9182" spans="1:14">
      <c r="A9182" s="12">
        <v>29321910</v>
      </c>
      <c r="B9182" s="1" t="s">
        <v>1123</v>
      </c>
      <c r="C9182" s="12">
        <v>293219</v>
      </c>
      <c r="D9182" s="1" t="s">
        <v>1033</v>
      </c>
      <c r="E9182" s="12">
        <v>2932</v>
      </c>
      <c r="F9182" s="1" t="s">
        <v>451</v>
      </c>
      <c r="G9182" s="12">
        <v>29</v>
      </c>
      <c r="H9182" s="1" t="s">
        <v>13</v>
      </c>
      <c r="I9182" s="1" t="s">
        <v>12</v>
      </c>
      <c r="J9182" s="1" t="s">
        <v>11</v>
      </c>
      <c r="K9182" s="1">
        <v>0</v>
      </c>
      <c r="L9182" s="1">
        <v>0</v>
      </c>
      <c r="M9182" s="1">
        <v>4251</v>
      </c>
      <c r="N9182" s="1">
        <v>56</v>
      </c>
    </row>
    <row r="9183" spans="1:14">
      <c r="A9183" s="13" t="s">
        <v>12674</v>
      </c>
      <c r="B9183" s="1" t="s">
        <v>12672</v>
      </c>
      <c r="C9183" s="13" t="s">
        <v>12673</v>
      </c>
      <c r="D9183" s="1" t="s">
        <v>12672</v>
      </c>
      <c r="E9183" s="13" t="s">
        <v>6153</v>
      </c>
      <c r="F9183" s="1" t="s">
        <v>6152</v>
      </c>
      <c r="G9183" s="13" t="s">
        <v>2082</v>
      </c>
      <c r="H9183" s="1" t="s">
        <v>2081</v>
      </c>
      <c r="I9183" s="1" t="s">
        <v>59</v>
      </c>
      <c r="J9183" s="1" t="s">
        <v>58</v>
      </c>
      <c r="K9183" s="1">
        <v>0</v>
      </c>
      <c r="L9183" s="1">
        <v>0</v>
      </c>
      <c r="M9183" s="1">
        <v>4200</v>
      </c>
      <c r="N9183" s="1">
        <v>4704</v>
      </c>
    </row>
    <row r="9184" spans="1:14">
      <c r="A9184" s="12">
        <v>28521029</v>
      </c>
      <c r="B9184" s="1" t="s">
        <v>12671</v>
      </c>
      <c r="C9184" s="12">
        <v>285210</v>
      </c>
      <c r="D9184" s="1" t="s">
        <v>617</v>
      </c>
      <c r="E9184" s="12">
        <v>2852</v>
      </c>
      <c r="F9184" s="1" t="s">
        <v>616</v>
      </c>
      <c r="G9184" s="12">
        <v>28</v>
      </c>
      <c r="H9184" s="1" t="s">
        <v>118</v>
      </c>
      <c r="I9184" s="1" t="s">
        <v>12</v>
      </c>
      <c r="J9184" s="1" t="s">
        <v>11</v>
      </c>
      <c r="K9184" s="1">
        <v>0</v>
      </c>
      <c r="L9184" s="1">
        <v>0</v>
      </c>
      <c r="M9184" s="1">
        <v>4191</v>
      </c>
      <c r="N9184" s="1">
        <v>7</v>
      </c>
    </row>
    <row r="9185" spans="1:14">
      <c r="A9185" s="12">
        <v>28419060</v>
      </c>
      <c r="B9185" s="1" t="s">
        <v>1206</v>
      </c>
      <c r="C9185" s="12">
        <v>284190</v>
      </c>
      <c r="D9185" s="1" t="s">
        <v>148</v>
      </c>
      <c r="E9185" s="12">
        <v>2841</v>
      </c>
      <c r="F9185" s="1" t="s">
        <v>147</v>
      </c>
      <c r="G9185" s="12">
        <v>28</v>
      </c>
      <c r="H9185" s="1" t="s">
        <v>118</v>
      </c>
      <c r="I9185" s="1" t="s">
        <v>12</v>
      </c>
      <c r="J9185" s="1" t="s">
        <v>11</v>
      </c>
      <c r="K9185" s="1">
        <v>0</v>
      </c>
      <c r="L9185" s="1">
        <v>0</v>
      </c>
      <c r="M9185" s="1">
        <v>4146</v>
      </c>
      <c r="N9185" s="1">
        <v>6</v>
      </c>
    </row>
    <row r="9186" spans="1:14">
      <c r="A9186" s="12">
        <v>29333363</v>
      </c>
      <c r="B9186" s="1" t="s">
        <v>1508</v>
      </c>
      <c r="C9186" s="12">
        <v>293333</v>
      </c>
      <c r="D9186" s="1" t="s">
        <v>638</v>
      </c>
      <c r="E9186" s="12">
        <v>2933</v>
      </c>
      <c r="F9186" s="1" t="s">
        <v>67</v>
      </c>
      <c r="G9186" s="12">
        <v>29</v>
      </c>
      <c r="H9186" s="1" t="s">
        <v>13</v>
      </c>
      <c r="I9186" s="1" t="s">
        <v>12</v>
      </c>
      <c r="J9186" s="1" t="s">
        <v>11</v>
      </c>
      <c r="K9186" s="1">
        <v>0</v>
      </c>
      <c r="L9186" s="1">
        <v>0</v>
      </c>
      <c r="M9186" s="1">
        <v>4104</v>
      </c>
      <c r="N9186" s="1">
        <v>0</v>
      </c>
    </row>
    <row r="9187" spans="1:14">
      <c r="A9187" s="12">
        <v>29391152</v>
      </c>
      <c r="B9187" s="1" t="s">
        <v>1515</v>
      </c>
      <c r="C9187" s="12">
        <v>293911</v>
      </c>
      <c r="D9187" s="1" t="s">
        <v>1514</v>
      </c>
      <c r="E9187" s="12">
        <v>2939</v>
      </c>
      <c r="F9187" s="1" t="s">
        <v>656</v>
      </c>
      <c r="G9187" s="12">
        <v>29</v>
      </c>
      <c r="H9187" s="1" t="s">
        <v>13</v>
      </c>
      <c r="I9187" s="1" t="s">
        <v>12</v>
      </c>
      <c r="J9187" s="1" t="s">
        <v>11</v>
      </c>
      <c r="K9187" s="1">
        <v>0</v>
      </c>
      <c r="L9187" s="1">
        <v>0</v>
      </c>
      <c r="M9187" s="1">
        <v>4082</v>
      </c>
      <c r="N9187" s="1">
        <v>0</v>
      </c>
    </row>
    <row r="9188" spans="1:14">
      <c r="A9188" s="12">
        <v>29333982</v>
      </c>
      <c r="B9188" s="1" t="s">
        <v>12670</v>
      </c>
      <c r="C9188" s="12">
        <v>293339</v>
      </c>
      <c r="D9188" s="1" t="s">
        <v>68</v>
      </c>
      <c r="E9188" s="12">
        <v>2933</v>
      </c>
      <c r="F9188" s="1" t="s">
        <v>67</v>
      </c>
      <c r="G9188" s="12">
        <v>29</v>
      </c>
      <c r="H9188" s="1" t="s">
        <v>13</v>
      </c>
      <c r="I9188" s="1" t="s">
        <v>12</v>
      </c>
      <c r="J9188" s="1" t="s">
        <v>11</v>
      </c>
      <c r="K9188" s="1">
        <v>0</v>
      </c>
      <c r="L9188" s="1">
        <v>0</v>
      </c>
      <c r="M9188" s="1">
        <v>4048</v>
      </c>
      <c r="N9188" s="1">
        <v>5</v>
      </c>
    </row>
    <row r="9189" spans="1:14">
      <c r="A9189" s="12">
        <v>29400029</v>
      </c>
      <c r="B9189" s="1" t="s">
        <v>1503</v>
      </c>
      <c r="C9189" s="12">
        <v>294000</v>
      </c>
      <c r="D9189" s="1" t="s">
        <v>880</v>
      </c>
      <c r="E9189" s="12">
        <v>2940</v>
      </c>
      <c r="F9189" s="1" t="s">
        <v>880</v>
      </c>
      <c r="G9189" s="12">
        <v>29</v>
      </c>
      <c r="H9189" s="1" t="s">
        <v>13</v>
      </c>
      <c r="I9189" s="1" t="s">
        <v>12</v>
      </c>
      <c r="J9189" s="1" t="s">
        <v>11</v>
      </c>
      <c r="K9189" s="1">
        <v>0</v>
      </c>
      <c r="L9189" s="1">
        <v>0</v>
      </c>
      <c r="M9189" s="1">
        <v>4039</v>
      </c>
      <c r="N9189" s="1">
        <v>0</v>
      </c>
    </row>
    <row r="9190" spans="1:14">
      <c r="A9190" s="12">
        <v>29224932</v>
      </c>
      <c r="B9190" s="1" t="s">
        <v>12669</v>
      </c>
      <c r="C9190" s="12">
        <v>292249</v>
      </c>
      <c r="D9190" s="1" t="s">
        <v>669</v>
      </c>
      <c r="E9190" s="12">
        <v>2922</v>
      </c>
      <c r="F9190" s="1" t="s">
        <v>294</v>
      </c>
      <c r="G9190" s="12">
        <v>29</v>
      </c>
      <c r="H9190" s="1" t="s">
        <v>13</v>
      </c>
      <c r="I9190" s="1" t="s">
        <v>12</v>
      </c>
      <c r="J9190" s="1" t="s">
        <v>11</v>
      </c>
      <c r="K9190" s="1">
        <v>0</v>
      </c>
      <c r="L9190" s="1">
        <v>0</v>
      </c>
      <c r="M9190" s="1">
        <v>4010</v>
      </c>
      <c r="N9190" s="1">
        <v>336</v>
      </c>
    </row>
    <row r="9191" spans="1:14">
      <c r="A9191" s="12">
        <v>81101020</v>
      </c>
      <c r="B9191" s="1" t="s">
        <v>179</v>
      </c>
      <c r="C9191" s="12">
        <v>811010</v>
      </c>
      <c r="D9191" s="1" t="s">
        <v>178</v>
      </c>
      <c r="E9191" s="12">
        <v>8110</v>
      </c>
      <c r="F9191" s="1" t="s">
        <v>177</v>
      </c>
      <c r="G9191" s="12">
        <v>81</v>
      </c>
      <c r="H9191" s="1" t="s">
        <v>176</v>
      </c>
      <c r="I9191" s="1" t="s">
        <v>107</v>
      </c>
      <c r="J9191" s="1" t="s">
        <v>106</v>
      </c>
      <c r="K9191" s="1">
        <v>0</v>
      </c>
      <c r="L9191" s="1">
        <v>0</v>
      </c>
      <c r="M9191" s="1">
        <v>3978</v>
      </c>
      <c r="N9191" s="1">
        <v>0</v>
      </c>
    </row>
    <row r="9192" spans="1:14">
      <c r="A9192" s="12">
        <v>55103090</v>
      </c>
      <c r="B9192" s="1" t="s">
        <v>12668</v>
      </c>
      <c r="C9192" s="12">
        <v>551030</v>
      </c>
      <c r="D9192" s="1" t="s">
        <v>12667</v>
      </c>
      <c r="E9192" s="12">
        <v>5510</v>
      </c>
      <c r="F9192" s="1" t="s">
        <v>12600</v>
      </c>
      <c r="G9192" s="12">
        <v>55</v>
      </c>
      <c r="H9192" s="1" t="s">
        <v>282</v>
      </c>
      <c r="I9192" s="1" t="s">
        <v>2</v>
      </c>
      <c r="J9192" s="1" t="s">
        <v>1</v>
      </c>
      <c r="K9192" s="1">
        <v>0</v>
      </c>
      <c r="L9192" s="1">
        <v>0</v>
      </c>
      <c r="M9192" s="1">
        <v>3903</v>
      </c>
      <c r="N9192" s="1">
        <v>651</v>
      </c>
    </row>
    <row r="9193" spans="1:14">
      <c r="A9193" s="12">
        <v>37029800</v>
      </c>
      <c r="B9193" s="1" t="s">
        <v>12666</v>
      </c>
      <c r="C9193" s="12">
        <v>370298</v>
      </c>
      <c r="D9193" s="1" t="s">
        <v>12666</v>
      </c>
      <c r="E9193" s="12">
        <v>3702</v>
      </c>
      <c r="F9193" s="1" t="s">
        <v>1091</v>
      </c>
      <c r="G9193" s="12">
        <v>37</v>
      </c>
      <c r="H9193" s="1" t="s">
        <v>1090</v>
      </c>
      <c r="I9193" s="1" t="s">
        <v>12</v>
      </c>
      <c r="J9193" s="1" t="s">
        <v>11</v>
      </c>
      <c r="K9193" s="1">
        <v>0</v>
      </c>
      <c r="L9193" s="1">
        <v>0</v>
      </c>
      <c r="M9193" s="1">
        <v>3892</v>
      </c>
      <c r="N9193" s="1">
        <v>6</v>
      </c>
    </row>
    <row r="9194" spans="1:14">
      <c r="A9194" s="12">
        <v>29411039</v>
      </c>
      <c r="B9194" s="1" t="s">
        <v>732</v>
      </c>
      <c r="C9194" s="12">
        <v>294110</v>
      </c>
      <c r="D9194" s="1" t="s">
        <v>362</v>
      </c>
      <c r="E9194" s="12">
        <v>2941</v>
      </c>
      <c r="F9194" s="1" t="s">
        <v>361</v>
      </c>
      <c r="G9194" s="12">
        <v>29</v>
      </c>
      <c r="H9194" s="1" t="s">
        <v>13</v>
      </c>
      <c r="I9194" s="1" t="s">
        <v>12</v>
      </c>
      <c r="J9194" s="1" t="s">
        <v>11</v>
      </c>
      <c r="K9194" s="1">
        <v>0</v>
      </c>
      <c r="L9194" s="1">
        <v>0</v>
      </c>
      <c r="M9194" s="1">
        <v>3856</v>
      </c>
      <c r="N9194" s="1">
        <v>2</v>
      </c>
    </row>
    <row r="9195" spans="1:14">
      <c r="A9195" s="12">
        <v>52041911</v>
      </c>
      <c r="B9195" s="1" t="s">
        <v>1423</v>
      </c>
      <c r="C9195" s="12">
        <v>520419</v>
      </c>
      <c r="D9195" s="1" t="s">
        <v>1422</v>
      </c>
      <c r="E9195" s="12">
        <v>5204</v>
      </c>
      <c r="F9195" s="1" t="s">
        <v>1421</v>
      </c>
      <c r="G9195" s="12">
        <v>52</v>
      </c>
      <c r="H9195" s="1" t="s">
        <v>76</v>
      </c>
      <c r="I9195" s="1" t="s">
        <v>2</v>
      </c>
      <c r="J9195" s="1" t="s">
        <v>1</v>
      </c>
      <c r="K9195" s="1">
        <v>0</v>
      </c>
      <c r="L9195" s="1">
        <v>0</v>
      </c>
      <c r="M9195" s="1">
        <v>3826</v>
      </c>
      <c r="N9195" s="1">
        <v>67</v>
      </c>
    </row>
    <row r="9196" spans="1:14">
      <c r="A9196" s="12">
        <v>52053500</v>
      </c>
      <c r="B9196" s="1" t="s">
        <v>12665</v>
      </c>
      <c r="C9196" s="12">
        <v>520535</v>
      </c>
      <c r="D9196" s="1" t="s">
        <v>12664</v>
      </c>
      <c r="E9196" s="12">
        <v>5205</v>
      </c>
      <c r="F9196" s="1" t="s">
        <v>77</v>
      </c>
      <c r="G9196" s="12">
        <v>52</v>
      </c>
      <c r="H9196" s="1" t="s">
        <v>76</v>
      </c>
      <c r="I9196" s="1" t="s">
        <v>2</v>
      </c>
      <c r="J9196" s="1" t="s">
        <v>1</v>
      </c>
      <c r="K9196" s="1">
        <v>0</v>
      </c>
      <c r="L9196" s="1">
        <v>0</v>
      </c>
      <c r="M9196" s="1">
        <v>3801</v>
      </c>
      <c r="N9196" s="1">
        <v>18</v>
      </c>
    </row>
    <row r="9197" spans="1:14">
      <c r="A9197" s="12">
        <v>29349924</v>
      </c>
      <c r="B9197" s="1" t="s">
        <v>12663</v>
      </c>
      <c r="C9197" s="12">
        <v>293499</v>
      </c>
      <c r="D9197" s="1" t="s">
        <v>97</v>
      </c>
      <c r="E9197" s="12">
        <v>2934</v>
      </c>
      <c r="F9197" s="1" t="s">
        <v>96</v>
      </c>
      <c r="G9197" s="12">
        <v>29</v>
      </c>
      <c r="H9197" s="1" t="s">
        <v>13</v>
      </c>
      <c r="I9197" s="1" t="s">
        <v>12</v>
      </c>
      <c r="J9197" s="1" t="s">
        <v>11</v>
      </c>
      <c r="K9197" s="1">
        <v>0</v>
      </c>
      <c r="L9197" s="1">
        <v>0</v>
      </c>
      <c r="M9197" s="1">
        <v>3741</v>
      </c>
      <c r="N9197" s="1">
        <v>200</v>
      </c>
    </row>
    <row r="9198" spans="1:14">
      <c r="A9198" s="12">
        <v>63062910</v>
      </c>
      <c r="B9198" s="1" t="s">
        <v>12662</v>
      </c>
      <c r="C9198" s="12">
        <v>630629</v>
      </c>
      <c r="D9198" s="1" t="s">
        <v>7437</v>
      </c>
      <c r="E9198" s="12">
        <v>6306</v>
      </c>
      <c r="F9198" s="1" t="s">
        <v>446</v>
      </c>
      <c r="G9198" s="12">
        <v>63</v>
      </c>
      <c r="H9198" s="1" t="s">
        <v>445</v>
      </c>
      <c r="I9198" s="1" t="s">
        <v>2</v>
      </c>
      <c r="J9198" s="1" t="s">
        <v>1</v>
      </c>
      <c r="K9198" s="1">
        <v>0</v>
      </c>
      <c r="L9198" s="1">
        <v>0</v>
      </c>
      <c r="M9198" s="1">
        <v>3600</v>
      </c>
      <c r="N9198" s="1">
        <v>383</v>
      </c>
    </row>
    <row r="9199" spans="1:14">
      <c r="A9199" s="12">
        <v>28342110</v>
      </c>
      <c r="B9199" s="1" t="s">
        <v>1349</v>
      </c>
      <c r="C9199" s="12">
        <v>283421</v>
      </c>
      <c r="D9199" s="1" t="s">
        <v>1348</v>
      </c>
      <c r="E9199" s="12">
        <v>2834</v>
      </c>
      <c r="F9199" s="1" t="s">
        <v>343</v>
      </c>
      <c r="G9199" s="12">
        <v>28</v>
      </c>
      <c r="H9199" s="1" t="s">
        <v>118</v>
      </c>
      <c r="I9199" s="1" t="s">
        <v>12</v>
      </c>
      <c r="J9199" s="1" t="s">
        <v>11</v>
      </c>
      <c r="K9199" s="1">
        <v>0</v>
      </c>
      <c r="L9199" s="1">
        <v>0</v>
      </c>
      <c r="M9199" s="1">
        <v>3571</v>
      </c>
      <c r="N9199" s="1">
        <v>150</v>
      </c>
    </row>
    <row r="9200" spans="1:14">
      <c r="A9200" s="12">
        <v>70111021</v>
      </c>
      <c r="B9200" s="1" t="s">
        <v>12661</v>
      </c>
      <c r="C9200" s="12">
        <v>701110</v>
      </c>
      <c r="D9200" s="1" t="s">
        <v>85</v>
      </c>
      <c r="E9200" s="12">
        <v>7011</v>
      </c>
      <c r="F9200" s="1" t="s">
        <v>84</v>
      </c>
      <c r="G9200" s="12">
        <v>70</v>
      </c>
      <c r="H9200" s="1" t="s">
        <v>83</v>
      </c>
      <c r="I9200" s="1" t="s">
        <v>7</v>
      </c>
      <c r="J9200" s="1" t="s">
        <v>6</v>
      </c>
      <c r="K9200" s="1">
        <v>0</v>
      </c>
      <c r="L9200" s="1">
        <v>0</v>
      </c>
      <c r="M9200" s="1">
        <v>3565</v>
      </c>
      <c r="N9200" s="1">
        <v>3231</v>
      </c>
    </row>
    <row r="9201" spans="1:14">
      <c r="A9201" s="12">
        <v>29081912</v>
      </c>
      <c r="B9201" s="1" t="s">
        <v>1412</v>
      </c>
      <c r="C9201" s="12">
        <v>290819</v>
      </c>
      <c r="D9201" s="1" t="s">
        <v>185</v>
      </c>
      <c r="E9201" s="12">
        <v>2908</v>
      </c>
      <c r="F9201" s="1" t="s">
        <v>184</v>
      </c>
      <c r="G9201" s="12">
        <v>29</v>
      </c>
      <c r="H9201" s="1" t="s">
        <v>13</v>
      </c>
      <c r="I9201" s="1" t="s">
        <v>12</v>
      </c>
      <c r="J9201" s="1" t="s">
        <v>11</v>
      </c>
      <c r="K9201" s="1">
        <v>0</v>
      </c>
      <c r="L9201" s="1">
        <v>0</v>
      </c>
      <c r="M9201" s="1">
        <v>3543</v>
      </c>
      <c r="N9201" s="1">
        <v>25</v>
      </c>
    </row>
    <row r="9202" spans="1:14">
      <c r="A9202" s="12">
        <v>29049930</v>
      </c>
      <c r="B9202" s="1" t="s">
        <v>12660</v>
      </c>
      <c r="C9202" s="12">
        <v>290499</v>
      </c>
      <c r="D9202" s="1" t="s">
        <v>1399</v>
      </c>
      <c r="E9202" s="12">
        <v>2904</v>
      </c>
      <c r="F9202" s="1" t="s">
        <v>112</v>
      </c>
      <c r="G9202" s="12">
        <v>29</v>
      </c>
      <c r="H9202" s="1" t="s">
        <v>13</v>
      </c>
      <c r="I9202" s="1" t="s">
        <v>12</v>
      </c>
      <c r="J9202" s="1" t="s">
        <v>11</v>
      </c>
      <c r="K9202" s="1">
        <v>0</v>
      </c>
      <c r="L9202" s="1">
        <v>0</v>
      </c>
      <c r="M9202" s="1">
        <v>3521</v>
      </c>
      <c r="N9202" s="1">
        <v>16</v>
      </c>
    </row>
    <row r="9203" spans="1:14">
      <c r="A9203" s="12">
        <v>29089929</v>
      </c>
      <c r="B9203" s="1" t="s">
        <v>1400</v>
      </c>
      <c r="C9203" s="12">
        <v>290899</v>
      </c>
      <c r="D9203" s="1" t="s">
        <v>704</v>
      </c>
      <c r="E9203" s="12">
        <v>2908</v>
      </c>
      <c r="F9203" s="1" t="s">
        <v>184</v>
      </c>
      <c r="G9203" s="12">
        <v>29</v>
      </c>
      <c r="H9203" s="1" t="s">
        <v>13</v>
      </c>
      <c r="I9203" s="1" t="s">
        <v>12</v>
      </c>
      <c r="J9203" s="1" t="s">
        <v>11</v>
      </c>
      <c r="K9203" s="1">
        <v>0</v>
      </c>
      <c r="L9203" s="1">
        <v>0</v>
      </c>
      <c r="M9203" s="1">
        <v>3519</v>
      </c>
      <c r="N9203" s="1">
        <v>172</v>
      </c>
    </row>
    <row r="9204" spans="1:14">
      <c r="A9204" s="12">
        <v>28332510</v>
      </c>
      <c r="B9204" s="1" t="s">
        <v>717</v>
      </c>
      <c r="C9204" s="12">
        <v>283325</v>
      </c>
      <c r="D9204" s="1" t="s">
        <v>716</v>
      </c>
      <c r="E9204" s="12">
        <v>2833</v>
      </c>
      <c r="F9204" s="1" t="s">
        <v>187</v>
      </c>
      <c r="G9204" s="12">
        <v>28</v>
      </c>
      <c r="H9204" s="1" t="s">
        <v>118</v>
      </c>
      <c r="I9204" s="1" t="s">
        <v>12</v>
      </c>
      <c r="J9204" s="1" t="s">
        <v>11</v>
      </c>
      <c r="K9204" s="1">
        <v>0</v>
      </c>
      <c r="L9204" s="1">
        <v>0</v>
      </c>
      <c r="M9204" s="1">
        <v>3515</v>
      </c>
      <c r="N9204" s="1">
        <v>1053</v>
      </c>
    </row>
    <row r="9205" spans="1:14">
      <c r="A9205" s="12">
        <v>29032100</v>
      </c>
      <c r="B9205" s="1" t="s">
        <v>12659</v>
      </c>
      <c r="C9205" s="12">
        <v>290321</v>
      </c>
      <c r="D9205" s="1" t="s">
        <v>12659</v>
      </c>
      <c r="E9205" s="12">
        <v>2903</v>
      </c>
      <c r="F9205" s="1" t="s">
        <v>300</v>
      </c>
      <c r="G9205" s="12">
        <v>29</v>
      </c>
      <c r="H9205" s="1" t="s">
        <v>13</v>
      </c>
      <c r="I9205" s="1" t="s">
        <v>12</v>
      </c>
      <c r="J9205" s="1" t="s">
        <v>11</v>
      </c>
      <c r="K9205" s="1">
        <v>0</v>
      </c>
      <c r="L9205" s="1">
        <v>0</v>
      </c>
      <c r="M9205" s="1">
        <v>3504</v>
      </c>
      <c r="N9205" s="1">
        <v>253</v>
      </c>
    </row>
    <row r="9206" spans="1:14">
      <c r="A9206" s="12">
        <v>29036910</v>
      </c>
      <c r="B9206" s="1" t="s">
        <v>1066</v>
      </c>
      <c r="C9206" s="12">
        <v>290369</v>
      </c>
      <c r="D9206" s="1" t="s">
        <v>1065</v>
      </c>
      <c r="E9206" s="12">
        <v>2903</v>
      </c>
      <c r="F9206" s="1" t="s">
        <v>300</v>
      </c>
      <c r="G9206" s="12">
        <v>29</v>
      </c>
      <c r="H9206" s="1" t="s">
        <v>13</v>
      </c>
      <c r="I9206" s="1" t="s">
        <v>12</v>
      </c>
      <c r="J9206" s="1" t="s">
        <v>11</v>
      </c>
      <c r="K9206" s="1">
        <v>0</v>
      </c>
      <c r="L9206" s="1">
        <v>0</v>
      </c>
      <c r="M9206" s="1">
        <v>3416</v>
      </c>
      <c r="N9206" s="1">
        <v>24</v>
      </c>
    </row>
    <row r="9207" spans="1:14">
      <c r="A9207" s="12">
        <v>29332923</v>
      </c>
      <c r="B9207" s="1" t="s">
        <v>1433</v>
      </c>
      <c r="C9207" s="12">
        <v>293329</v>
      </c>
      <c r="D9207" s="1" t="s">
        <v>839</v>
      </c>
      <c r="E9207" s="12">
        <v>2933</v>
      </c>
      <c r="F9207" s="1" t="s">
        <v>67</v>
      </c>
      <c r="G9207" s="12">
        <v>29</v>
      </c>
      <c r="H9207" s="1" t="s">
        <v>13</v>
      </c>
      <c r="I9207" s="1" t="s">
        <v>12</v>
      </c>
      <c r="J9207" s="1" t="s">
        <v>11</v>
      </c>
      <c r="K9207" s="1">
        <v>0</v>
      </c>
      <c r="L9207" s="1">
        <v>0</v>
      </c>
      <c r="M9207" s="1">
        <v>3412</v>
      </c>
      <c r="N9207" s="1">
        <v>0</v>
      </c>
    </row>
    <row r="9208" spans="1:14">
      <c r="A9208" s="12">
        <v>85406010</v>
      </c>
      <c r="B9208" s="1" t="s">
        <v>1196</v>
      </c>
      <c r="C9208" s="12">
        <v>854060</v>
      </c>
      <c r="D9208" s="1" t="s">
        <v>1195</v>
      </c>
      <c r="E9208" s="12">
        <v>8540</v>
      </c>
      <c r="F9208" s="1" t="s">
        <v>1194</v>
      </c>
      <c r="G9208" s="12">
        <v>85</v>
      </c>
      <c r="H9208" s="1" t="s">
        <v>102</v>
      </c>
      <c r="I9208" s="1" t="s">
        <v>27</v>
      </c>
      <c r="J9208" s="1" t="s">
        <v>26</v>
      </c>
      <c r="K9208" s="1">
        <v>0</v>
      </c>
      <c r="L9208" s="1">
        <v>0</v>
      </c>
      <c r="M9208" s="1">
        <v>3400</v>
      </c>
      <c r="N9208" s="1">
        <v>4</v>
      </c>
    </row>
    <row r="9209" spans="1:14">
      <c r="A9209" s="12">
        <v>29024200</v>
      </c>
      <c r="B9209" s="1" t="s">
        <v>915</v>
      </c>
      <c r="C9209" s="12">
        <v>290242</v>
      </c>
      <c r="D9209" s="1" t="s">
        <v>914</v>
      </c>
      <c r="E9209" s="12">
        <v>2902</v>
      </c>
      <c r="F9209" s="1" t="s">
        <v>230</v>
      </c>
      <c r="G9209" s="12">
        <v>29</v>
      </c>
      <c r="H9209" s="1" t="s">
        <v>13</v>
      </c>
      <c r="I9209" s="1" t="s">
        <v>12</v>
      </c>
      <c r="J9209" s="1" t="s">
        <v>11</v>
      </c>
      <c r="K9209" s="1">
        <v>0</v>
      </c>
      <c r="L9209" s="1">
        <v>0</v>
      </c>
      <c r="M9209" s="1">
        <v>3377</v>
      </c>
      <c r="N9209" s="1">
        <v>20</v>
      </c>
    </row>
    <row r="9210" spans="1:14">
      <c r="A9210" s="12">
        <v>29359091</v>
      </c>
      <c r="B9210" s="1" t="s">
        <v>541</v>
      </c>
      <c r="C9210" s="12">
        <v>293590</v>
      </c>
      <c r="D9210" s="1" t="s">
        <v>505</v>
      </c>
      <c r="E9210" s="12">
        <v>2935</v>
      </c>
      <c r="F9210" s="1" t="s">
        <v>504</v>
      </c>
      <c r="G9210" s="12">
        <v>29</v>
      </c>
      <c r="H9210" s="1" t="s">
        <v>13</v>
      </c>
      <c r="I9210" s="1" t="s">
        <v>12</v>
      </c>
      <c r="J9210" s="1" t="s">
        <v>11</v>
      </c>
      <c r="K9210" s="1">
        <v>0</v>
      </c>
      <c r="L9210" s="1">
        <v>0</v>
      </c>
      <c r="M9210" s="1">
        <v>3326</v>
      </c>
      <c r="N9210" s="1">
        <v>27</v>
      </c>
    </row>
    <row r="9211" spans="1:14">
      <c r="A9211" s="12">
        <v>29241949</v>
      </c>
      <c r="B9211" s="1" t="s">
        <v>1413</v>
      </c>
      <c r="C9211" s="12">
        <v>292419</v>
      </c>
      <c r="D9211" s="1" t="s">
        <v>24</v>
      </c>
      <c r="E9211" s="12">
        <v>2924</v>
      </c>
      <c r="F9211" s="1" t="s">
        <v>23</v>
      </c>
      <c r="G9211" s="12">
        <v>29</v>
      </c>
      <c r="H9211" s="1" t="s">
        <v>13</v>
      </c>
      <c r="I9211" s="1" t="s">
        <v>12</v>
      </c>
      <c r="J9211" s="1" t="s">
        <v>11</v>
      </c>
      <c r="K9211" s="1">
        <v>0</v>
      </c>
      <c r="L9211" s="1">
        <v>0</v>
      </c>
      <c r="M9211" s="1">
        <v>3242</v>
      </c>
      <c r="N9211" s="1">
        <v>400</v>
      </c>
    </row>
    <row r="9212" spans="1:14">
      <c r="A9212" s="12">
        <v>29039915</v>
      </c>
      <c r="B9212" s="1" t="s">
        <v>806</v>
      </c>
      <c r="C9212" s="12">
        <v>290399</v>
      </c>
      <c r="D9212" s="1" t="s">
        <v>301</v>
      </c>
      <c r="E9212" s="12">
        <v>2903</v>
      </c>
      <c r="F9212" s="1" t="s">
        <v>300</v>
      </c>
      <c r="G9212" s="12">
        <v>29</v>
      </c>
      <c r="H9212" s="1" t="s">
        <v>13</v>
      </c>
      <c r="I9212" s="1" t="s">
        <v>12</v>
      </c>
      <c r="J9212" s="1" t="s">
        <v>11</v>
      </c>
      <c r="K9212" s="1">
        <v>0</v>
      </c>
      <c r="L9212" s="1">
        <v>0</v>
      </c>
      <c r="M9212" s="1">
        <v>3225</v>
      </c>
      <c r="N9212" s="1">
        <v>36</v>
      </c>
    </row>
    <row r="9213" spans="1:14">
      <c r="A9213" s="12">
        <v>29400012</v>
      </c>
      <c r="B9213" s="1" t="s">
        <v>881</v>
      </c>
      <c r="C9213" s="12">
        <v>294000</v>
      </c>
      <c r="D9213" s="1" t="s">
        <v>880</v>
      </c>
      <c r="E9213" s="12">
        <v>2940</v>
      </c>
      <c r="F9213" s="1" t="s">
        <v>880</v>
      </c>
      <c r="G9213" s="12">
        <v>29</v>
      </c>
      <c r="H9213" s="1" t="s">
        <v>13</v>
      </c>
      <c r="I9213" s="1" t="s">
        <v>12</v>
      </c>
      <c r="J9213" s="1" t="s">
        <v>11</v>
      </c>
      <c r="K9213" s="1">
        <v>0</v>
      </c>
      <c r="L9213" s="1">
        <v>0</v>
      </c>
      <c r="M9213" s="1">
        <v>3168</v>
      </c>
      <c r="N9213" s="1">
        <v>0</v>
      </c>
    </row>
    <row r="9214" spans="1:14">
      <c r="A9214" s="12">
        <v>72272000</v>
      </c>
      <c r="B9214" s="1" t="s">
        <v>12658</v>
      </c>
      <c r="C9214" s="12">
        <v>722720</v>
      </c>
      <c r="D9214" s="1" t="s">
        <v>12657</v>
      </c>
      <c r="E9214" s="12">
        <v>7227</v>
      </c>
      <c r="F9214" s="1" t="s">
        <v>9824</v>
      </c>
      <c r="G9214" s="12">
        <v>72</v>
      </c>
      <c r="H9214" s="1" t="s">
        <v>436</v>
      </c>
      <c r="I9214" s="1" t="s">
        <v>107</v>
      </c>
      <c r="J9214" s="1" t="s">
        <v>106</v>
      </c>
      <c r="K9214" s="1">
        <v>0</v>
      </c>
      <c r="L9214" s="1">
        <v>0</v>
      </c>
      <c r="M9214" s="1">
        <v>3105</v>
      </c>
      <c r="N9214" s="1">
        <v>5014</v>
      </c>
    </row>
    <row r="9215" spans="1:14">
      <c r="A9215" s="12">
        <v>29339129</v>
      </c>
      <c r="B9215" s="1" t="s">
        <v>1345</v>
      </c>
      <c r="C9215" s="12">
        <v>293391</v>
      </c>
      <c r="D9215" s="1" t="s">
        <v>667</v>
      </c>
      <c r="E9215" s="12">
        <v>2933</v>
      </c>
      <c r="F9215" s="1" t="s">
        <v>67</v>
      </c>
      <c r="G9215" s="12">
        <v>29</v>
      </c>
      <c r="H9215" s="1" t="s">
        <v>13</v>
      </c>
      <c r="I9215" s="1" t="s">
        <v>12</v>
      </c>
      <c r="J9215" s="1" t="s">
        <v>11</v>
      </c>
      <c r="K9215" s="1">
        <v>0</v>
      </c>
      <c r="L9215" s="1">
        <v>0</v>
      </c>
      <c r="M9215" s="1">
        <v>3032</v>
      </c>
      <c r="N9215" s="1">
        <v>0</v>
      </c>
    </row>
    <row r="9216" spans="1:14">
      <c r="A9216" s="12">
        <v>28521011</v>
      </c>
      <c r="B9216" s="1" t="s">
        <v>12656</v>
      </c>
      <c r="C9216" s="12">
        <v>285210</v>
      </c>
      <c r="D9216" s="1" t="s">
        <v>617</v>
      </c>
      <c r="E9216" s="12">
        <v>2852</v>
      </c>
      <c r="F9216" s="1" t="s">
        <v>616</v>
      </c>
      <c r="G9216" s="12">
        <v>28</v>
      </c>
      <c r="H9216" s="1" t="s">
        <v>118</v>
      </c>
      <c r="I9216" s="1" t="s">
        <v>12</v>
      </c>
      <c r="J9216" s="1" t="s">
        <v>11</v>
      </c>
      <c r="K9216" s="1">
        <v>0</v>
      </c>
      <c r="L9216" s="1">
        <v>0</v>
      </c>
      <c r="M9216" s="1">
        <v>2970</v>
      </c>
      <c r="N9216" s="1">
        <v>14</v>
      </c>
    </row>
    <row r="9217" spans="1:14">
      <c r="A9217" s="12">
        <v>81121900</v>
      </c>
      <c r="B9217" s="1" t="s">
        <v>12655</v>
      </c>
      <c r="C9217" s="12">
        <v>811219</v>
      </c>
      <c r="D9217" s="1" t="s">
        <v>12654</v>
      </c>
      <c r="E9217" s="12">
        <v>8112</v>
      </c>
      <c r="F9217" s="1" t="s">
        <v>591</v>
      </c>
      <c r="G9217" s="12">
        <v>81</v>
      </c>
      <c r="H9217" s="1" t="s">
        <v>176</v>
      </c>
      <c r="I9217" s="1" t="s">
        <v>107</v>
      </c>
      <c r="J9217" s="1" t="s">
        <v>106</v>
      </c>
      <c r="K9217" s="1">
        <v>0</v>
      </c>
      <c r="L9217" s="1">
        <v>0</v>
      </c>
      <c r="M9217" s="1">
        <v>2941</v>
      </c>
      <c r="N9217" s="1">
        <v>3</v>
      </c>
    </row>
    <row r="9218" spans="1:14">
      <c r="A9218" s="12">
        <v>28273950</v>
      </c>
      <c r="B9218" s="1" t="s">
        <v>388</v>
      </c>
      <c r="C9218" s="12">
        <v>282739</v>
      </c>
      <c r="D9218" s="1" t="s">
        <v>387</v>
      </c>
      <c r="E9218" s="12">
        <v>2827</v>
      </c>
      <c r="F9218" s="1" t="s">
        <v>386</v>
      </c>
      <c r="G9218" s="12">
        <v>28</v>
      </c>
      <c r="H9218" s="1" t="s">
        <v>118</v>
      </c>
      <c r="I9218" s="1" t="s">
        <v>12</v>
      </c>
      <c r="J9218" s="1" t="s">
        <v>11</v>
      </c>
      <c r="K9218" s="1">
        <v>0</v>
      </c>
      <c r="L9218" s="1">
        <v>0</v>
      </c>
      <c r="M9218" s="1">
        <v>2758</v>
      </c>
      <c r="N9218" s="1">
        <v>17</v>
      </c>
    </row>
    <row r="9219" spans="1:14">
      <c r="A9219" s="12">
        <v>26171000</v>
      </c>
      <c r="B9219" s="1" t="s">
        <v>12653</v>
      </c>
      <c r="C9219" s="12">
        <v>261710</v>
      </c>
      <c r="D9219" s="1" t="s">
        <v>12653</v>
      </c>
      <c r="E9219" s="12">
        <v>2617</v>
      </c>
      <c r="F9219" s="1" t="s">
        <v>7897</v>
      </c>
      <c r="G9219" s="12">
        <v>26</v>
      </c>
      <c r="H9219" s="1" t="s">
        <v>888</v>
      </c>
      <c r="I9219" s="1" t="s">
        <v>225</v>
      </c>
      <c r="J9219" s="1" t="s">
        <v>224</v>
      </c>
      <c r="K9219" s="1">
        <v>0</v>
      </c>
      <c r="L9219" s="1">
        <v>0</v>
      </c>
      <c r="M9219" s="1">
        <v>2744</v>
      </c>
      <c r="N9219" s="1">
        <v>0</v>
      </c>
    </row>
    <row r="9220" spans="1:14">
      <c r="A9220" s="12">
        <v>48101481</v>
      </c>
      <c r="B9220" s="1" t="s">
        <v>12652</v>
      </c>
      <c r="C9220" s="12">
        <v>481014</v>
      </c>
      <c r="D9220" s="1" t="s">
        <v>21</v>
      </c>
      <c r="E9220" s="12">
        <v>4810</v>
      </c>
      <c r="F9220" s="1" t="s">
        <v>20</v>
      </c>
      <c r="G9220" s="12">
        <v>48</v>
      </c>
      <c r="H9220" s="1" t="s">
        <v>19</v>
      </c>
      <c r="I9220" s="1" t="s">
        <v>18</v>
      </c>
      <c r="J9220" s="1" t="s">
        <v>17</v>
      </c>
      <c r="K9220" s="1">
        <v>0</v>
      </c>
      <c r="L9220" s="1">
        <v>0</v>
      </c>
      <c r="M9220" s="1">
        <v>2722</v>
      </c>
      <c r="N9220" s="1">
        <v>1501</v>
      </c>
    </row>
    <row r="9221" spans="1:14">
      <c r="A9221" s="12">
        <v>26050000</v>
      </c>
      <c r="B9221" s="1" t="s">
        <v>12651</v>
      </c>
      <c r="C9221" s="12">
        <v>260500</v>
      </c>
      <c r="D9221" s="1" t="s">
        <v>12651</v>
      </c>
      <c r="E9221" s="12">
        <v>2605</v>
      </c>
      <c r="F9221" s="1" t="s">
        <v>12651</v>
      </c>
      <c r="G9221" s="12">
        <v>26</v>
      </c>
      <c r="H9221" s="1" t="s">
        <v>888</v>
      </c>
      <c r="I9221" s="1" t="s">
        <v>225</v>
      </c>
      <c r="J9221" s="1" t="s">
        <v>224</v>
      </c>
      <c r="K9221" s="1">
        <v>0</v>
      </c>
      <c r="L9221" s="1">
        <v>0</v>
      </c>
      <c r="M9221" s="1">
        <v>2698</v>
      </c>
      <c r="N9221" s="1">
        <v>15</v>
      </c>
    </row>
    <row r="9222" spans="1:14">
      <c r="A9222" s="12">
        <v>55152200</v>
      </c>
      <c r="B9222" s="1" t="s">
        <v>12650</v>
      </c>
      <c r="C9222" s="12">
        <v>551522</v>
      </c>
      <c r="D9222" s="1" t="s">
        <v>12649</v>
      </c>
      <c r="E9222" s="12">
        <v>5515</v>
      </c>
      <c r="F9222" s="1" t="s">
        <v>2892</v>
      </c>
      <c r="G9222" s="12">
        <v>55</v>
      </c>
      <c r="H9222" s="1" t="s">
        <v>282</v>
      </c>
      <c r="I9222" s="1" t="s">
        <v>2</v>
      </c>
      <c r="J9222" s="1" t="s">
        <v>1</v>
      </c>
      <c r="K9222" s="1">
        <v>0</v>
      </c>
      <c r="L9222" s="1">
        <v>0</v>
      </c>
      <c r="M9222" s="1">
        <v>2693</v>
      </c>
      <c r="N9222" s="1">
        <v>85</v>
      </c>
    </row>
    <row r="9223" spans="1:14">
      <c r="A9223" s="12">
        <v>29051992</v>
      </c>
      <c r="B9223" s="1" t="s">
        <v>1246</v>
      </c>
      <c r="C9223" s="12">
        <v>290519</v>
      </c>
      <c r="D9223" s="1" t="s">
        <v>528</v>
      </c>
      <c r="E9223" s="12">
        <v>2905</v>
      </c>
      <c r="F9223" s="1" t="s">
        <v>527</v>
      </c>
      <c r="G9223" s="12">
        <v>29</v>
      </c>
      <c r="H9223" s="1" t="s">
        <v>13</v>
      </c>
      <c r="I9223" s="1" t="s">
        <v>12</v>
      </c>
      <c r="J9223" s="1" t="s">
        <v>11</v>
      </c>
      <c r="K9223" s="1">
        <v>0</v>
      </c>
      <c r="L9223" s="1">
        <v>0</v>
      </c>
      <c r="M9223" s="1">
        <v>2646</v>
      </c>
      <c r="N9223" s="1">
        <v>281</v>
      </c>
    </row>
    <row r="9224" spans="1:14">
      <c r="A9224" s="12">
        <v>57025010</v>
      </c>
      <c r="B9224" s="1" t="s">
        <v>12648</v>
      </c>
      <c r="C9224" s="12">
        <v>570250</v>
      </c>
      <c r="D9224" s="1" t="s">
        <v>4893</v>
      </c>
      <c r="E9224" s="12">
        <v>5702</v>
      </c>
      <c r="F9224" s="1" t="s">
        <v>468</v>
      </c>
      <c r="G9224" s="12">
        <v>57</v>
      </c>
      <c r="H9224" s="1" t="s">
        <v>467</v>
      </c>
      <c r="I9224" s="1" t="s">
        <v>2</v>
      </c>
      <c r="J9224" s="1" t="s">
        <v>1</v>
      </c>
      <c r="K9224" s="1">
        <v>0</v>
      </c>
      <c r="L9224" s="1">
        <v>0</v>
      </c>
      <c r="M9224" s="1">
        <v>2582</v>
      </c>
      <c r="N9224" s="1">
        <v>108</v>
      </c>
    </row>
    <row r="9225" spans="1:14">
      <c r="A9225" s="12">
        <v>38249913</v>
      </c>
      <c r="B9225" s="1" t="s">
        <v>12647</v>
      </c>
      <c r="C9225" s="12">
        <v>382499</v>
      </c>
      <c r="D9225" s="1" t="s">
        <v>822</v>
      </c>
      <c r="E9225" s="12">
        <v>3824</v>
      </c>
      <c r="F9225" s="1" t="s">
        <v>821</v>
      </c>
      <c r="G9225" s="12">
        <v>38</v>
      </c>
      <c r="H9225" s="1" t="s">
        <v>244</v>
      </c>
      <c r="I9225" s="1" t="s">
        <v>12</v>
      </c>
      <c r="J9225" s="1" t="s">
        <v>11</v>
      </c>
      <c r="K9225" s="1">
        <v>0</v>
      </c>
      <c r="L9225" s="1">
        <v>0</v>
      </c>
      <c r="M9225" s="1">
        <v>2550</v>
      </c>
      <c r="N9225" s="1">
        <v>20</v>
      </c>
    </row>
    <row r="9226" spans="1:14">
      <c r="A9226" s="12">
        <v>29333933</v>
      </c>
      <c r="B9226" s="1" t="s">
        <v>69</v>
      </c>
      <c r="C9226" s="12">
        <v>293339</v>
      </c>
      <c r="D9226" s="1" t="s">
        <v>68</v>
      </c>
      <c r="E9226" s="12">
        <v>2933</v>
      </c>
      <c r="F9226" s="1" t="s">
        <v>67</v>
      </c>
      <c r="G9226" s="12">
        <v>29</v>
      </c>
      <c r="H9226" s="1" t="s">
        <v>13</v>
      </c>
      <c r="I9226" s="1" t="s">
        <v>12</v>
      </c>
      <c r="J9226" s="1" t="s">
        <v>11</v>
      </c>
      <c r="K9226" s="1">
        <v>0</v>
      </c>
      <c r="L9226" s="1">
        <v>0</v>
      </c>
      <c r="M9226" s="1">
        <v>2540</v>
      </c>
      <c r="N9226" s="1">
        <v>19</v>
      </c>
    </row>
    <row r="9227" spans="1:14">
      <c r="A9227" s="12">
        <v>29349932</v>
      </c>
      <c r="B9227" s="1" t="s">
        <v>12646</v>
      </c>
      <c r="C9227" s="12">
        <v>293499</v>
      </c>
      <c r="D9227" s="1" t="s">
        <v>97</v>
      </c>
      <c r="E9227" s="12">
        <v>2934</v>
      </c>
      <c r="F9227" s="1" t="s">
        <v>96</v>
      </c>
      <c r="G9227" s="12">
        <v>29</v>
      </c>
      <c r="H9227" s="1" t="s">
        <v>13</v>
      </c>
      <c r="I9227" s="1" t="s">
        <v>12</v>
      </c>
      <c r="J9227" s="1" t="s">
        <v>11</v>
      </c>
      <c r="K9227" s="1">
        <v>0</v>
      </c>
      <c r="L9227" s="1">
        <v>0</v>
      </c>
      <c r="M9227" s="1">
        <v>2540</v>
      </c>
      <c r="N9227" s="1">
        <v>5</v>
      </c>
    </row>
    <row r="9228" spans="1:14">
      <c r="A9228" s="12">
        <v>39072949</v>
      </c>
      <c r="B9228" s="1" t="s">
        <v>777</v>
      </c>
      <c r="C9228" s="12">
        <v>390729</v>
      </c>
      <c r="D9228" s="1" t="s">
        <v>776</v>
      </c>
      <c r="E9228" s="12">
        <v>3907</v>
      </c>
      <c r="F9228" s="1" t="s">
        <v>775</v>
      </c>
      <c r="G9228" s="12">
        <v>39</v>
      </c>
      <c r="H9228" s="1" t="s">
        <v>38</v>
      </c>
      <c r="I9228" s="1" t="s">
        <v>37</v>
      </c>
      <c r="J9228" s="1" t="s">
        <v>36</v>
      </c>
      <c r="K9228" s="1">
        <v>0</v>
      </c>
      <c r="L9228" s="1">
        <v>0</v>
      </c>
      <c r="M9228" s="1">
        <v>2507</v>
      </c>
      <c r="N9228" s="1">
        <v>494</v>
      </c>
    </row>
    <row r="9229" spans="1:14">
      <c r="A9229" s="12">
        <v>29419079</v>
      </c>
      <c r="B9229" s="1" t="s">
        <v>12645</v>
      </c>
      <c r="C9229" s="12">
        <v>294190</v>
      </c>
      <c r="D9229" s="1" t="s">
        <v>532</v>
      </c>
      <c r="E9229" s="12">
        <v>2941</v>
      </c>
      <c r="F9229" s="1" t="s">
        <v>361</v>
      </c>
      <c r="G9229" s="12">
        <v>29</v>
      </c>
      <c r="H9229" s="1" t="s">
        <v>13</v>
      </c>
      <c r="I9229" s="1" t="s">
        <v>12</v>
      </c>
      <c r="J9229" s="1" t="s">
        <v>11</v>
      </c>
      <c r="K9229" s="1">
        <v>0</v>
      </c>
      <c r="L9229" s="1">
        <v>0</v>
      </c>
      <c r="M9229" s="1">
        <v>2493</v>
      </c>
      <c r="N9229" s="1">
        <v>10</v>
      </c>
    </row>
    <row r="9230" spans="1:14">
      <c r="A9230" s="12">
        <v>84483911</v>
      </c>
      <c r="B9230" s="1" t="s">
        <v>12644</v>
      </c>
      <c r="C9230" s="12">
        <v>844839</v>
      </c>
      <c r="D9230" s="1" t="s">
        <v>30</v>
      </c>
      <c r="E9230" s="12">
        <v>8448</v>
      </c>
      <c r="F9230" s="1" t="s">
        <v>29</v>
      </c>
      <c r="G9230" s="12">
        <v>84</v>
      </c>
      <c r="H9230" s="1" t="s">
        <v>28</v>
      </c>
      <c r="I9230" s="1" t="s">
        <v>27</v>
      </c>
      <c r="J9230" s="1" t="s">
        <v>26</v>
      </c>
      <c r="K9230" s="1">
        <v>0</v>
      </c>
      <c r="L9230" s="1">
        <v>0</v>
      </c>
      <c r="M9230" s="1">
        <v>2484</v>
      </c>
      <c r="N9230" s="1">
        <v>11</v>
      </c>
    </row>
    <row r="9231" spans="1:14">
      <c r="A9231" s="12">
        <v>84451924</v>
      </c>
      <c r="B9231" s="1" t="s">
        <v>12643</v>
      </c>
      <c r="C9231" s="12">
        <v>844519</v>
      </c>
      <c r="D9231" s="1" t="s">
        <v>3632</v>
      </c>
      <c r="E9231" s="12">
        <v>8445</v>
      </c>
      <c r="F9231" s="1" t="s">
        <v>711</v>
      </c>
      <c r="G9231" s="12">
        <v>84</v>
      </c>
      <c r="H9231" s="1" t="s">
        <v>28</v>
      </c>
      <c r="I9231" s="1" t="s">
        <v>27</v>
      </c>
      <c r="J9231" s="1" t="s">
        <v>26</v>
      </c>
      <c r="K9231" s="1">
        <v>0</v>
      </c>
      <c r="L9231" s="1">
        <v>0</v>
      </c>
      <c r="M9231" s="1">
        <v>2417</v>
      </c>
      <c r="N9231" s="1">
        <v>7144</v>
      </c>
    </row>
    <row r="9232" spans="1:14">
      <c r="A9232" s="12">
        <v>29163910</v>
      </c>
      <c r="B9232" s="1" t="s">
        <v>419</v>
      </c>
      <c r="C9232" s="12">
        <v>291639</v>
      </c>
      <c r="D9232" s="1" t="s">
        <v>277</v>
      </c>
      <c r="E9232" s="12">
        <v>2916</v>
      </c>
      <c r="F9232" s="1" t="s">
        <v>80</v>
      </c>
      <c r="G9232" s="12">
        <v>29</v>
      </c>
      <c r="H9232" s="1" t="s">
        <v>13</v>
      </c>
      <c r="I9232" s="1" t="s">
        <v>12</v>
      </c>
      <c r="J9232" s="1" t="s">
        <v>11</v>
      </c>
      <c r="K9232" s="1">
        <v>0</v>
      </c>
      <c r="L9232" s="1">
        <v>0</v>
      </c>
      <c r="M9232" s="1">
        <v>2344</v>
      </c>
      <c r="N9232" s="1">
        <v>92</v>
      </c>
    </row>
    <row r="9233" spans="1:14">
      <c r="A9233" s="12">
        <v>29419072</v>
      </c>
      <c r="B9233" s="1" t="s">
        <v>879</v>
      </c>
      <c r="C9233" s="12">
        <v>294190</v>
      </c>
      <c r="D9233" s="1" t="s">
        <v>532</v>
      </c>
      <c r="E9233" s="12">
        <v>2941</v>
      </c>
      <c r="F9233" s="1" t="s">
        <v>361</v>
      </c>
      <c r="G9233" s="12">
        <v>29</v>
      </c>
      <c r="H9233" s="1" t="s">
        <v>13</v>
      </c>
      <c r="I9233" s="1" t="s">
        <v>12</v>
      </c>
      <c r="J9233" s="1" t="s">
        <v>11</v>
      </c>
      <c r="K9233" s="1">
        <v>0</v>
      </c>
      <c r="L9233" s="1">
        <v>0</v>
      </c>
      <c r="M9233" s="1">
        <v>2331</v>
      </c>
      <c r="N9233" s="1">
        <v>0</v>
      </c>
    </row>
    <row r="9234" spans="1:14">
      <c r="A9234" s="12">
        <v>29215939</v>
      </c>
      <c r="B9234" s="1" t="s">
        <v>12642</v>
      </c>
      <c r="C9234" s="12">
        <v>292159</v>
      </c>
      <c r="D9234" s="1" t="s">
        <v>516</v>
      </c>
      <c r="E9234" s="12">
        <v>2921</v>
      </c>
      <c r="F9234" s="1" t="s">
        <v>73</v>
      </c>
      <c r="G9234" s="12">
        <v>29</v>
      </c>
      <c r="H9234" s="1" t="s">
        <v>13</v>
      </c>
      <c r="I9234" s="1" t="s">
        <v>12</v>
      </c>
      <c r="J9234" s="1" t="s">
        <v>11</v>
      </c>
      <c r="K9234" s="1">
        <v>0</v>
      </c>
      <c r="L9234" s="1">
        <v>0</v>
      </c>
      <c r="M9234" s="1">
        <v>2330</v>
      </c>
      <c r="N9234" s="1">
        <v>225</v>
      </c>
    </row>
    <row r="9235" spans="1:14">
      <c r="A9235" s="12">
        <v>29027000</v>
      </c>
      <c r="B9235" s="1" t="s">
        <v>660</v>
      </c>
      <c r="C9235" s="12">
        <v>290270</v>
      </c>
      <c r="D9235" s="1" t="s">
        <v>660</v>
      </c>
      <c r="E9235" s="12">
        <v>2902</v>
      </c>
      <c r="F9235" s="1" t="s">
        <v>230</v>
      </c>
      <c r="G9235" s="12">
        <v>29</v>
      </c>
      <c r="H9235" s="1" t="s">
        <v>13</v>
      </c>
      <c r="I9235" s="1" t="s">
        <v>12</v>
      </c>
      <c r="J9235" s="1" t="s">
        <v>11</v>
      </c>
      <c r="K9235" s="1">
        <v>0</v>
      </c>
      <c r="L9235" s="1">
        <v>0</v>
      </c>
      <c r="M9235" s="1">
        <v>2308</v>
      </c>
      <c r="N9235" s="1">
        <v>210</v>
      </c>
    </row>
    <row r="9236" spans="1:14">
      <c r="A9236" s="12">
        <v>38249933</v>
      </c>
      <c r="B9236" s="1" t="s">
        <v>1275</v>
      </c>
      <c r="C9236" s="12">
        <v>382499</v>
      </c>
      <c r="D9236" s="1" t="s">
        <v>822</v>
      </c>
      <c r="E9236" s="12">
        <v>3824</v>
      </c>
      <c r="F9236" s="1" t="s">
        <v>821</v>
      </c>
      <c r="G9236" s="12">
        <v>38</v>
      </c>
      <c r="H9236" s="1" t="s">
        <v>244</v>
      </c>
      <c r="I9236" s="1" t="s">
        <v>12</v>
      </c>
      <c r="J9236" s="1" t="s">
        <v>11</v>
      </c>
      <c r="K9236" s="1">
        <v>0</v>
      </c>
      <c r="L9236" s="1">
        <v>0</v>
      </c>
      <c r="M9236" s="1">
        <v>2246</v>
      </c>
      <c r="N9236" s="1">
        <v>5</v>
      </c>
    </row>
    <row r="9237" spans="1:14">
      <c r="A9237" s="12">
        <v>71189000</v>
      </c>
      <c r="B9237" s="1" t="s">
        <v>202</v>
      </c>
      <c r="C9237" s="12">
        <v>711890</v>
      </c>
      <c r="D9237" s="1" t="s">
        <v>202</v>
      </c>
      <c r="E9237" s="12">
        <v>7118</v>
      </c>
      <c r="F9237" s="1" t="s">
        <v>201</v>
      </c>
      <c r="G9237" s="12">
        <v>71</v>
      </c>
      <c r="H9237" s="1" t="s">
        <v>200</v>
      </c>
      <c r="I9237" s="1" t="s">
        <v>199</v>
      </c>
      <c r="J9237" s="1" t="s">
        <v>198</v>
      </c>
      <c r="K9237" s="1">
        <v>0</v>
      </c>
      <c r="L9237" s="1">
        <v>0</v>
      </c>
      <c r="M9237" s="1">
        <v>2239</v>
      </c>
      <c r="N9237" s="1">
        <v>485</v>
      </c>
    </row>
    <row r="9238" spans="1:14">
      <c r="A9238" s="12">
        <v>60054300</v>
      </c>
      <c r="B9238" s="1" t="s">
        <v>12641</v>
      </c>
      <c r="C9238" s="12">
        <v>600543</v>
      </c>
      <c r="D9238" s="1" t="s">
        <v>12640</v>
      </c>
      <c r="E9238" s="12">
        <v>6005</v>
      </c>
      <c r="F9238" s="1" t="s">
        <v>162</v>
      </c>
      <c r="G9238" s="12">
        <v>60</v>
      </c>
      <c r="H9238" s="1" t="s">
        <v>161</v>
      </c>
      <c r="I9238" s="1" t="s">
        <v>2</v>
      </c>
      <c r="J9238" s="1" t="s">
        <v>1</v>
      </c>
      <c r="K9238" s="1">
        <v>0</v>
      </c>
      <c r="L9238" s="1">
        <v>0</v>
      </c>
      <c r="M9238" s="1">
        <v>2223</v>
      </c>
      <c r="N9238" s="1">
        <v>55</v>
      </c>
    </row>
    <row r="9239" spans="1:14">
      <c r="A9239" s="12">
        <v>29349944</v>
      </c>
      <c r="B9239" s="1" t="s">
        <v>12639</v>
      </c>
      <c r="C9239" s="12">
        <v>293499</v>
      </c>
      <c r="D9239" s="1" t="s">
        <v>97</v>
      </c>
      <c r="E9239" s="12">
        <v>2934</v>
      </c>
      <c r="F9239" s="1" t="s">
        <v>96</v>
      </c>
      <c r="G9239" s="12">
        <v>29</v>
      </c>
      <c r="H9239" s="1" t="s">
        <v>13</v>
      </c>
      <c r="I9239" s="1" t="s">
        <v>12</v>
      </c>
      <c r="J9239" s="1" t="s">
        <v>11</v>
      </c>
      <c r="K9239" s="1">
        <v>0</v>
      </c>
      <c r="L9239" s="1">
        <v>0</v>
      </c>
      <c r="M9239" s="1">
        <v>2197</v>
      </c>
      <c r="N9239" s="1">
        <v>0</v>
      </c>
    </row>
    <row r="9240" spans="1:14">
      <c r="A9240" s="12">
        <v>85271990</v>
      </c>
      <c r="B9240" s="1" t="s">
        <v>12638</v>
      </c>
      <c r="C9240" s="12">
        <v>852719</v>
      </c>
      <c r="D9240" s="1" t="s">
        <v>6267</v>
      </c>
      <c r="E9240" s="12">
        <v>8527</v>
      </c>
      <c r="F9240" s="1" t="s">
        <v>285</v>
      </c>
      <c r="G9240" s="12">
        <v>85</v>
      </c>
      <c r="H9240" s="1" t="s">
        <v>102</v>
      </c>
      <c r="I9240" s="1" t="s">
        <v>27</v>
      </c>
      <c r="J9240" s="1" t="s">
        <v>26</v>
      </c>
      <c r="K9240" s="1">
        <v>0</v>
      </c>
      <c r="L9240" s="1">
        <v>0</v>
      </c>
      <c r="M9240" s="1">
        <v>2164</v>
      </c>
      <c r="N9240" s="1">
        <v>1196</v>
      </c>
    </row>
    <row r="9241" spans="1:14">
      <c r="A9241" s="12">
        <v>84659592</v>
      </c>
      <c r="B9241" s="1" t="s">
        <v>12637</v>
      </c>
      <c r="C9241" s="12">
        <v>846595</v>
      </c>
      <c r="D9241" s="1" t="s">
        <v>10185</v>
      </c>
      <c r="E9241" s="12">
        <v>8465</v>
      </c>
      <c r="F9241" s="1" t="s">
        <v>1548</v>
      </c>
      <c r="G9241" s="12">
        <v>84</v>
      </c>
      <c r="H9241" s="1" t="s">
        <v>28</v>
      </c>
      <c r="I9241" s="1" t="s">
        <v>27</v>
      </c>
      <c r="J9241" s="1" t="s">
        <v>26</v>
      </c>
      <c r="K9241" s="1">
        <v>0</v>
      </c>
      <c r="L9241" s="1">
        <v>0</v>
      </c>
      <c r="M9241" s="1">
        <v>2150</v>
      </c>
      <c r="N9241" s="1">
        <v>456</v>
      </c>
    </row>
    <row r="9242" spans="1:14">
      <c r="A9242" s="12">
        <v>95084000</v>
      </c>
      <c r="B9242" s="1" t="s">
        <v>12636</v>
      </c>
      <c r="C9242" s="12">
        <v>950840</v>
      </c>
      <c r="D9242" s="1" t="s">
        <v>12635</v>
      </c>
      <c r="E9242" s="12">
        <v>9508</v>
      </c>
      <c r="F9242" s="1" t="s">
        <v>3271</v>
      </c>
      <c r="G9242" s="12">
        <v>95</v>
      </c>
      <c r="H9242" s="1" t="s">
        <v>940</v>
      </c>
      <c r="I9242" s="1" t="s">
        <v>127</v>
      </c>
      <c r="J9242" s="1" t="s">
        <v>126</v>
      </c>
      <c r="K9242" s="1">
        <v>0</v>
      </c>
      <c r="L9242" s="1">
        <v>0</v>
      </c>
      <c r="M9242" s="1">
        <v>2139</v>
      </c>
      <c r="N9242" s="1">
        <v>1735</v>
      </c>
    </row>
    <row r="9243" spans="1:14">
      <c r="A9243" s="12">
        <v>29241100</v>
      </c>
      <c r="B9243" s="1" t="s">
        <v>1251</v>
      </c>
      <c r="C9243" s="12">
        <v>292411</v>
      </c>
      <c r="D9243" s="1" t="s">
        <v>1250</v>
      </c>
      <c r="E9243" s="12">
        <v>2924</v>
      </c>
      <c r="F9243" s="1" t="s">
        <v>23</v>
      </c>
      <c r="G9243" s="12">
        <v>29</v>
      </c>
      <c r="H9243" s="1" t="s">
        <v>13</v>
      </c>
      <c r="I9243" s="1" t="s">
        <v>12</v>
      </c>
      <c r="J9243" s="1" t="s">
        <v>11</v>
      </c>
      <c r="K9243" s="1">
        <v>0</v>
      </c>
      <c r="L9243" s="1">
        <v>0</v>
      </c>
      <c r="M9243" s="1">
        <v>2089</v>
      </c>
      <c r="N9243" s="1">
        <v>0</v>
      </c>
    </row>
    <row r="9244" spans="1:14">
      <c r="A9244" s="12">
        <v>70151010</v>
      </c>
      <c r="B9244" s="1" t="s">
        <v>12634</v>
      </c>
      <c r="C9244" s="12">
        <v>701510</v>
      </c>
      <c r="D9244" s="1" t="s">
        <v>7140</v>
      </c>
      <c r="E9244" s="12">
        <v>7015</v>
      </c>
      <c r="F9244" s="1" t="s">
        <v>5123</v>
      </c>
      <c r="G9244" s="12">
        <v>70</v>
      </c>
      <c r="H9244" s="1" t="s">
        <v>83</v>
      </c>
      <c r="I9244" s="1" t="s">
        <v>7</v>
      </c>
      <c r="J9244" s="1" t="s">
        <v>6</v>
      </c>
      <c r="K9244" s="1">
        <v>0</v>
      </c>
      <c r="L9244" s="1">
        <v>0</v>
      </c>
      <c r="M9244" s="1">
        <v>2035</v>
      </c>
      <c r="N9244" s="1">
        <v>88</v>
      </c>
    </row>
    <row r="9245" spans="1:14">
      <c r="A9245" s="12">
        <v>52041120</v>
      </c>
      <c r="B9245" s="1" t="s">
        <v>12633</v>
      </c>
      <c r="C9245" s="12">
        <v>520411</v>
      </c>
      <c r="D9245" s="1" t="s">
        <v>12505</v>
      </c>
      <c r="E9245" s="12">
        <v>5204</v>
      </c>
      <c r="F9245" s="1" t="s">
        <v>1421</v>
      </c>
      <c r="G9245" s="12">
        <v>52</v>
      </c>
      <c r="H9245" s="1" t="s">
        <v>76</v>
      </c>
      <c r="I9245" s="1" t="s">
        <v>2</v>
      </c>
      <c r="J9245" s="1" t="s">
        <v>1</v>
      </c>
      <c r="K9245" s="1">
        <v>0</v>
      </c>
      <c r="L9245" s="1">
        <v>0</v>
      </c>
      <c r="M9245" s="1">
        <v>2007</v>
      </c>
      <c r="N9245" s="1">
        <v>500</v>
      </c>
    </row>
    <row r="9246" spans="1:14">
      <c r="A9246" s="12">
        <v>29183020</v>
      </c>
      <c r="B9246" s="1" t="s">
        <v>12632</v>
      </c>
      <c r="C9246" s="12">
        <v>291830</v>
      </c>
      <c r="D9246" s="1" t="s">
        <v>1720</v>
      </c>
      <c r="E9246" s="12">
        <v>2918</v>
      </c>
      <c r="F9246" s="1" t="s">
        <v>323</v>
      </c>
      <c r="G9246" s="12">
        <v>29</v>
      </c>
      <c r="H9246" s="1" t="s">
        <v>13</v>
      </c>
      <c r="I9246" s="1" t="s">
        <v>12</v>
      </c>
      <c r="J9246" s="1" t="s">
        <v>11</v>
      </c>
      <c r="K9246" s="1">
        <v>0</v>
      </c>
      <c r="L9246" s="1">
        <v>0</v>
      </c>
      <c r="M9246" s="1">
        <v>1949</v>
      </c>
      <c r="N9246" s="1">
        <v>40</v>
      </c>
    </row>
    <row r="9247" spans="1:14">
      <c r="A9247" s="12">
        <v>44079400</v>
      </c>
      <c r="B9247" s="1" t="s">
        <v>12631</v>
      </c>
      <c r="C9247" s="12">
        <v>440794</v>
      </c>
      <c r="D9247" s="1" t="s">
        <v>12630</v>
      </c>
      <c r="E9247" s="12">
        <v>4407</v>
      </c>
      <c r="F9247" s="1" t="s">
        <v>2204</v>
      </c>
      <c r="G9247" s="12">
        <v>44</v>
      </c>
      <c r="H9247" s="1" t="s">
        <v>2121</v>
      </c>
      <c r="I9247" s="1" t="s">
        <v>1129</v>
      </c>
      <c r="J9247" s="1" t="s">
        <v>1128</v>
      </c>
      <c r="K9247" s="1">
        <v>0</v>
      </c>
      <c r="L9247" s="1">
        <v>0</v>
      </c>
      <c r="M9247" s="1">
        <v>1945</v>
      </c>
      <c r="N9247" s="1">
        <v>1142</v>
      </c>
    </row>
    <row r="9248" spans="1:14">
      <c r="A9248" s="12">
        <v>29051923</v>
      </c>
      <c r="B9248" s="1" t="s">
        <v>12629</v>
      </c>
      <c r="C9248" s="12">
        <v>290519</v>
      </c>
      <c r="D9248" s="1" t="s">
        <v>528</v>
      </c>
      <c r="E9248" s="12">
        <v>2905</v>
      </c>
      <c r="F9248" s="1" t="s">
        <v>527</v>
      </c>
      <c r="G9248" s="12">
        <v>29</v>
      </c>
      <c r="H9248" s="1" t="s">
        <v>13</v>
      </c>
      <c r="I9248" s="1" t="s">
        <v>12</v>
      </c>
      <c r="J9248" s="1" t="s">
        <v>11</v>
      </c>
      <c r="K9248" s="1">
        <v>0</v>
      </c>
      <c r="L9248" s="1">
        <v>0</v>
      </c>
      <c r="M9248" s="1">
        <v>1915</v>
      </c>
      <c r="N9248" s="1">
        <v>14</v>
      </c>
    </row>
    <row r="9249" spans="1:14">
      <c r="A9249" s="12">
        <v>39119013</v>
      </c>
      <c r="B9249" s="1" t="s">
        <v>12628</v>
      </c>
      <c r="C9249" s="12">
        <v>391190</v>
      </c>
      <c r="D9249" s="1" t="s">
        <v>831</v>
      </c>
      <c r="E9249" s="12">
        <v>3911</v>
      </c>
      <c r="F9249" s="1" t="s">
        <v>830</v>
      </c>
      <c r="G9249" s="12">
        <v>39</v>
      </c>
      <c r="H9249" s="1" t="s">
        <v>38</v>
      </c>
      <c r="I9249" s="1" t="s">
        <v>37</v>
      </c>
      <c r="J9249" s="1" t="s">
        <v>36</v>
      </c>
      <c r="K9249" s="1">
        <v>0</v>
      </c>
      <c r="L9249" s="1">
        <v>0</v>
      </c>
      <c r="M9249" s="1">
        <v>1908</v>
      </c>
      <c r="N9249" s="1">
        <v>200</v>
      </c>
    </row>
    <row r="9250" spans="1:14">
      <c r="A9250" s="12">
        <v>51053900</v>
      </c>
      <c r="B9250" s="1" t="s">
        <v>12627</v>
      </c>
      <c r="C9250" s="12">
        <v>510539</v>
      </c>
      <c r="D9250" s="1" t="s">
        <v>12626</v>
      </c>
      <c r="E9250" s="12">
        <v>5105</v>
      </c>
      <c r="F9250" s="1" t="s">
        <v>2593</v>
      </c>
      <c r="G9250" s="12">
        <v>51</v>
      </c>
      <c r="H9250" s="1" t="s">
        <v>884</v>
      </c>
      <c r="I9250" s="1" t="s">
        <v>2</v>
      </c>
      <c r="J9250" s="1" t="s">
        <v>1</v>
      </c>
      <c r="K9250" s="1">
        <v>0</v>
      </c>
      <c r="L9250" s="1">
        <v>0</v>
      </c>
      <c r="M9250" s="1">
        <v>1857</v>
      </c>
      <c r="N9250" s="1">
        <v>300</v>
      </c>
    </row>
    <row r="9251" spans="1:14">
      <c r="A9251" s="12">
        <v>29349170</v>
      </c>
      <c r="B9251" s="1" t="s">
        <v>12625</v>
      </c>
      <c r="C9251" s="12">
        <v>293491</v>
      </c>
      <c r="D9251" s="1" t="s">
        <v>384</v>
      </c>
      <c r="E9251" s="12">
        <v>2934</v>
      </c>
      <c r="F9251" s="1" t="s">
        <v>96</v>
      </c>
      <c r="G9251" s="12">
        <v>29</v>
      </c>
      <c r="H9251" s="1" t="s">
        <v>13</v>
      </c>
      <c r="I9251" s="1" t="s">
        <v>12</v>
      </c>
      <c r="J9251" s="1" t="s">
        <v>11</v>
      </c>
      <c r="K9251" s="1">
        <v>0</v>
      </c>
      <c r="L9251" s="1">
        <v>0</v>
      </c>
      <c r="M9251" s="1">
        <v>1855</v>
      </c>
      <c r="N9251" s="1">
        <v>0</v>
      </c>
    </row>
    <row r="9252" spans="1:14">
      <c r="A9252" s="13" t="s">
        <v>12624</v>
      </c>
      <c r="B9252" s="1" t="s">
        <v>12623</v>
      </c>
      <c r="C9252" s="13" t="s">
        <v>12622</v>
      </c>
      <c r="D9252" s="1" t="s">
        <v>12621</v>
      </c>
      <c r="E9252" s="13" t="s">
        <v>4368</v>
      </c>
      <c r="F9252" s="1" t="s">
        <v>4367</v>
      </c>
      <c r="G9252" s="13" t="s">
        <v>206</v>
      </c>
      <c r="H9252" s="1" t="s">
        <v>205</v>
      </c>
      <c r="I9252" s="1" t="s">
        <v>204</v>
      </c>
      <c r="J9252" s="1" t="s">
        <v>203</v>
      </c>
      <c r="K9252" s="1">
        <v>0</v>
      </c>
      <c r="L9252" s="1">
        <v>0</v>
      </c>
      <c r="M9252" s="1">
        <v>1820</v>
      </c>
      <c r="N9252" s="1">
        <v>530</v>
      </c>
    </row>
    <row r="9253" spans="1:14">
      <c r="A9253" s="12">
        <v>84729091</v>
      </c>
      <c r="B9253" s="1" t="s">
        <v>12620</v>
      </c>
      <c r="C9253" s="12">
        <v>847290</v>
      </c>
      <c r="D9253" s="1" t="s">
        <v>1930</v>
      </c>
      <c r="E9253" s="12">
        <v>8472</v>
      </c>
      <c r="F9253" s="1" t="s">
        <v>1556</v>
      </c>
      <c r="G9253" s="12">
        <v>84</v>
      </c>
      <c r="H9253" s="1" t="s">
        <v>28</v>
      </c>
      <c r="I9253" s="1" t="s">
        <v>27</v>
      </c>
      <c r="J9253" s="1" t="s">
        <v>26</v>
      </c>
      <c r="K9253" s="1">
        <v>0</v>
      </c>
      <c r="L9253" s="1">
        <v>0</v>
      </c>
      <c r="M9253" s="1">
        <v>1803</v>
      </c>
      <c r="N9253" s="1">
        <v>13</v>
      </c>
    </row>
    <row r="9254" spans="1:14">
      <c r="A9254" s="12">
        <v>29214660</v>
      </c>
      <c r="B9254" s="1" t="s">
        <v>987</v>
      </c>
      <c r="C9254" s="12">
        <v>292146</v>
      </c>
      <c r="D9254" s="1" t="s">
        <v>849</v>
      </c>
      <c r="E9254" s="12">
        <v>2921</v>
      </c>
      <c r="F9254" s="1" t="s">
        <v>73</v>
      </c>
      <c r="G9254" s="12">
        <v>29</v>
      </c>
      <c r="H9254" s="1" t="s">
        <v>13</v>
      </c>
      <c r="I9254" s="1" t="s">
        <v>12</v>
      </c>
      <c r="J9254" s="1" t="s">
        <v>11</v>
      </c>
      <c r="K9254" s="1">
        <v>0</v>
      </c>
      <c r="L9254" s="1">
        <v>0</v>
      </c>
      <c r="M9254" s="1">
        <v>1761</v>
      </c>
      <c r="N9254" s="1">
        <v>0</v>
      </c>
    </row>
    <row r="9255" spans="1:14">
      <c r="A9255" s="12">
        <v>29372239</v>
      </c>
      <c r="B9255" s="1" t="s">
        <v>12619</v>
      </c>
      <c r="C9255" s="12">
        <v>293722</v>
      </c>
      <c r="D9255" s="1" t="s">
        <v>891</v>
      </c>
      <c r="E9255" s="12">
        <v>2937</v>
      </c>
      <c r="F9255" s="1" t="s">
        <v>464</v>
      </c>
      <c r="G9255" s="12">
        <v>29</v>
      </c>
      <c r="H9255" s="1" t="s">
        <v>13</v>
      </c>
      <c r="I9255" s="1" t="s">
        <v>12</v>
      </c>
      <c r="J9255" s="1" t="s">
        <v>11</v>
      </c>
      <c r="K9255" s="1">
        <v>0</v>
      </c>
      <c r="L9255" s="1">
        <v>0</v>
      </c>
      <c r="M9255" s="1">
        <v>1760</v>
      </c>
      <c r="N9255" s="1">
        <v>0</v>
      </c>
    </row>
    <row r="9256" spans="1:14">
      <c r="A9256" s="12">
        <v>85409140</v>
      </c>
      <c r="B9256" s="1" t="s">
        <v>12618</v>
      </c>
      <c r="C9256" s="12">
        <v>854091</v>
      </c>
      <c r="D9256" s="1" t="s">
        <v>2413</v>
      </c>
      <c r="E9256" s="12">
        <v>8540</v>
      </c>
      <c r="F9256" s="1" t="s">
        <v>1194</v>
      </c>
      <c r="G9256" s="12">
        <v>85</v>
      </c>
      <c r="H9256" s="1" t="s">
        <v>102</v>
      </c>
      <c r="I9256" s="1" t="s">
        <v>27</v>
      </c>
      <c r="J9256" s="1" t="s">
        <v>26</v>
      </c>
      <c r="K9256" s="1">
        <v>0</v>
      </c>
      <c r="L9256" s="1">
        <v>0</v>
      </c>
      <c r="M9256" s="1">
        <v>1716</v>
      </c>
      <c r="N9256" s="1">
        <v>41</v>
      </c>
    </row>
    <row r="9257" spans="1:14">
      <c r="A9257" s="12">
        <v>73170030</v>
      </c>
      <c r="B9257" s="1" t="s">
        <v>12617</v>
      </c>
      <c r="C9257" s="12">
        <v>731700</v>
      </c>
      <c r="D9257" s="1" t="s">
        <v>1325</v>
      </c>
      <c r="E9257" s="12">
        <v>7317</v>
      </c>
      <c r="F9257" s="1" t="s">
        <v>1325</v>
      </c>
      <c r="G9257" s="12">
        <v>73</v>
      </c>
      <c r="H9257" s="1" t="s">
        <v>108</v>
      </c>
      <c r="I9257" s="1" t="s">
        <v>107</v>
      </c>
      <c r="J9257" s="1" t="s">
        <v>106</v>
      </c>
      <c r="K9257" s="1">
        <v>0</v>
      </c>
      <c r="L9257" s="1">
        <v>0</v>
      </c>
      <c r="M9257" s="1">
        <v>1693</v>
      </c>
      <c r="N9257" s="1">
        <v>28</v>
      </c>
    </row>
    <row r="9258" spans="1:14">
      <c r="A9258" s="12">
        <v>32030013</v>
      </c>
      <c r="B9258" s="1" t="s">
        <v>12616</v>
      </c>
      <c r="C9258" s="12">
        <v>320300</v>
      </c>
      <c r="D9258" s="1" t="s">
        <v>1293</v>
      </c>
      <c r="E9258" s="12">
        <v>3203</v>
      </c>
      <c r="F9258" s="1" t="s">
        <v>1293</v>
      </c>
      <c r="G9258" s="12">
        <v>32</v>
      </c>
      <c r="H9258" s="1" t="s">
        <v>1112</v>
      </c>
      <c r="I9258" s="1" t="s">
        <v>12</v>
      </c>
      <c r="J9258" s="1" t="s">
        <v>11</v>
      </c>
      <c r="K9258" s="1">
        <v>0</v>
      </c>
      <c r="L9258" s="1">
        <v>0</v>
      </c>
      <c r="M9258" s="1">
        <v>1686</v>
      </c>
      <c r="N9258" s="1">
        <v>5</v>
      </c>
    </row>
    <row r="9259" spans="1:14">
      <c r="A9259" s="12">
        <v>29349942</v>
      </c>
      <c r="B9259" s="1" t="s">
        <v>12615</v>
      </c>
      <c r="C9259" s="12">
        <v>293499</v>
      </c>
      <c r="D9259" s="1" t="s">
        <v>97</v>
      </c>
      <c r="E9259" s="12">
        <v>2934</v>
      </c>
      <c r="F9259" s="1" t="s">
        <v>96</v>
      </c>
      <c r="G9259" s="12">
        <v>29</v>
      </c>
      <c r="H9259" s="1" t="s">
        <v>13</v>
      </c>
      <c r="I9259" s="1" t="s">
        <v>12</v>
      </c>
      <c r="J9259" s="1" t="s">
        <v>11</v>
      </c>
      <c r="K9259" s="1">
        <v>0</v>
      </c>
      <c r="L9259" s="1">
        <v>0</v>
      </c>
      <c r="M9259" s="1">
        <v>1681</v>
      </c>
      <c r="N9259" s="1">
        <v>0</v>
      </c>
    </row>
    <row r="9260" spans="1:14">
      <c r="A9260" s="12">
        <v>29372322</v>
      </c>
      <c r="B9260" s="1" t="s">
        <v>1111</v>
      </c>
      <c r="C9260" s="12">
        <v>293723</v>
      </c>
      <c r="D9260" s="1" t="s">
        <v>1110</v>
      </c>
      <c r="E9260" s="12">
        <v>2937</v>
      </c>
      <c r="F9260" s="1" t="s">
        <v>464</v>
      </c>
      <c r="G9260" s="12">
        <v>29</v>
      </c>
      <c r="H9260" s="1" t="s">
        <v>13</v>
      </c>
      <c r="I9260" s="1" t="s">
        <v>12</v>
      </c>
      <c r="J9260" s="1" t="s">
        <v>11</v>
      </c>
      <c r="K9260" s="1">
        <v>0</v>
      </c>
      <c r="L9260" s="1">
        <v>0</v>
      </c>
      <c r="M9260" s="1">
        <v>1631</v>
      </c>
      <c r="N9260" s="1">
        <v>0</v>
      </c>
    </row>
    <row r="9261" spans="1:14">
      <c r="A9261" s="12">
        <v>84733034</v>
      </c>
      <c r="B9261" s="1" t="s">
        <v>652</v>
      </c>
      <c r="C9261" s="12">
        <v>847330</v>
      </c>
      <c r="D9261" s="1" t="s">
        <v>651</v>
      </c>
      <c r="E9261" s="12">
        <v>8473</v>
      </c>
      <c r="F9261" s="1" t="s">
        <v>650</v>
      </c>
      <c r="G9261" s="12">
        <v>84</v>
      </c>
      <c r="H9261" s="1" t="s">
        <v>28</v>
      </c>
      <c r="I9261" s="1" t="s">
        <v>27</v>
      </c>
      <c r="J9261" s="1" t="s">
        <v>26</v>
      </c>
      <c r="K9261" s="1">
        <v>0</v>
      </c>
      <c r="L9261" s="1">
        <v>0</v>
      </c>
      <c r="M9261" s="1">
        <v>1580</v>
      </c>
      <c r="N9261" s="1">
        <v>66</v>
      </c>
    </row>
    <row r="9262" spans="1:14">
      <c r="A9262" s="12">
        <v>27082000</v>
      </c>
      <c r="B9262" s="1" t="s">
        <v>1150</v>
      </c>
      <c r="C9262" s="12">
        <v>270820</v>
      </c>
      <c r="D9262" s="1" t="s">
        <v>1149</v>
      </c>
      <c r="E9262" s="12">
        <v>2708</v>
      </c>
      <c r="F9262" s="1" t="s">
        <v>1070</v>
      </c>
      <c r="G9262" s="12">
        <v>27</v>
      </c>
      <c r="H9262" s="1" t="s">
        <v>486</v>
      </c>
      <c r="I9262" s="1" t="s">
        <v>225</v>
      </c>
      <c r="J9262" s="1" t="s">
        <v>224</v>
      </c>
      <c r="K9262" s="1">
        <v>0</v>
      </c>
      <c r="L9262" s="1">
        <v>0</v>
      </c>
      <c r="M9262" s="1">
        <v>1568</v>
      </c>
      <c r="N9262" s="1">
        <v>60</v>
      </c>
    </row>
    <row r="9263" spans="1:14">
      <c r="A9263" s="12">
        <v>29339992</v>
      </c>
      <c r="B9263" s="1" t="s">
        <v>12614</v>
      </c>
      <c r="C9263" s="12">
        <v>293399</v>
      </c>
      <c r="D9263" s="1" t="s">
        <v>596</v>
      </c>
      <c r="E9263" s="12">
        <v>2933</v>
      </c>
      <c r="F9263" s="1" t="s">
        <v>67</v>
      </c>
      <c r="G9263" s="12">
        <v>29</v>
      </c>
      <c r="H9263" s="1" t="s">
        <v>13</v>
      </c>
      <c r="I9263" s="1" t="s">
        <v>12</v>
      </c>
      <c r="J9263" s="1" t="s">
        <v>11</v>
      </c>
      <c r="K9263" s="1">
        <v>0</v>
      </c>
      <c r="L9263" s="1">
        <v>0</v>
      </c>
      <c r="M9263" s="1">
        <v>1483</v>
      </c>
      <c r="N9263" s="1">
        <v>0</v>
      </c>
    </row>
    <row r="9264" spans="1:14">
      <c r="A9264" s="12">
        <v>28469030</v>
      </c>
      <c r="B9264" s="1" t="s">
        <v>12613</v>
      </c>
      <c r="C9264" s="12">
        <v>284690</v>
      </c>
      <c r="D9264" s="1" t="s">
        <v>336</v>
      </c>
      <c r="E9264" s="12">
        <v>2846</v>
      </c>
      <c r="F9264" s="1" t="s">
        <v>335</v>
      </c>
      <c r="G9264" s="12">
        <v>28</v>
      </c>
      <c r="H9264" s="1" t="s">
        <v>118</v>
      </c>
      <c r="I9264" s="1" t="s">
        <v>12</v>
      </c>
      <c r="J9264" s="1" t="s">
        <v>11</v>
      </c>
      <c r="K9264" s="1">
        <v>0</v>
      </c>
      <c r="L9264" s="1">
        <v>0</v>
      </c>
      <c r="M9264" s="1">
        <v>1478</v>
      </c>
      <c r="N9264" s="1">
        <v>4</v>
      </c>
    </row>
    <row r="9265" spans="1:14">
      <c r="A9265" s="12">
        <v>39119011</v>
      </c>
      <c r="B9265" s="1" t="s">
        <v>12612</v>
      </c>
      <c r="C9265" s="12">
        <v>391190</v>
      </c>
      <c r="D9265" s="1" t="s">
        <v>831</v>
      </c>
      <c r="E9265" s="12">
        <v>3911</v>
      </c>
      <c r="F9265" s="1" t="s">
        <v>830</v>
      </c>
      <c r="G9265" s="12">
        <v>39</v>
      </c>
      <c r="H9265" s="1" t="s">
        <v>38</v>
      </c>
      <c r="I9265" s="1" t="s">
        <v>37</v>
      </c>
      <c r="J9265" s="1" t="s">
        <v>36</v>
      </c>
      <c r="K9265" s="1">
        <v>0</v>
      </c>
      <c r="L9265" s="1">
        <v>0</v>
      </c>
      <c r="M9265" s="1">
        <v>1455</v>
      </c>
      <c r="N9265" s="1">
        <v>325</v>
      </c>
    </row>
    <row r="9266" spans="1:14">
      <c r="A9266" s="12">
        <v>29339911</v>
      </c>
      <c r="B9266" s="1" t="s">
        <v>12611</v>
      </c>
      <c r="C9266" s="12">
        <v>293399</v>
      </c>
      <c r="D9266" s="1" t="s">
        <v>596</v>
      </c>
      <c r="E9266" s="12">
        <v>2933</v>
      </c>
      <c r="F9266" s="1" t="s">
        <v>67</v>
      </c>
      <c r="G9266" s="12">
        <v>29</v>
      </c>
      <c r="H9266" s="1" t="s">
        <v>13</v>
      </c>
      <c r="I9266" s="1" t="s">
        <v>12</v>
      </c>
      <c r="J9266" s="1" t="s">
        <v>11</v>
      </c>
      <c r="K9266" s="1">
        <v>0</v>
      </c>
      <c r="L9266" s="1">
        <v>0</v>
      </c>
      <c r="M9266" s="1">
        <v>1433</v>
      </c>
      <c r="N9266" s="1">
        <v>0</v>
      </c>
    </row>
    <row r="9267" spans="1:14">
      <c r="A9267" s="12">
        <v>29389010</v>
      </c>
      <c r="B9267" s="1" t="s">
        <v>12610</v>
      </c>
      <c r="C9267" s="12">
        <v>293890</v>
      </c>
      <c r="D9267" s="1" t="s">
        <v>9554</v>
      </c>
      <c r="E9267" s="12">
        <v>2938</v>
      </c>
      <c r="F9267" s="1" t="s">
        <v>8400</v>
      </c>
      <c r="G9267" s="12">
        <v>29</v>
      </c>
      <c r="H9267" s="1" t="s">
        <v>13</v>
      </c>
      <c r="I9267" s="1" t="s">
        <v>12</v>
      </c>
      <c r="J9267" s="1" t="s">
        <v>11</v>
      </c>
      <c r="K9267" s="1">
        <v>0</v>
      </c>
      <c r="L9267" s="1">
        <v>0</v>
      </c>
      <c r="M9267" s="1">
        <v>1426</v>
      </c>
      <c r="N9267" s="1">
        <v>0</v>
      </c>
    </row>
    <row r="9268" spans="1:14">
      <c r="A9268" s="12">
        <v>29039918</v>
      </c>
      <c r="B9268" s="1" t="s">
        <v>1050</v>
      </c>
      <c r="C9268" s="12">
        <v>290399</v>
      </c>
      <c r="D9268" s="1" t="s">
        <v>301</v>
      </c>
      <c r="E9268" s="12">
        <v>2903</v>
      </c>
      <c r="F9268" s="1" t="s">
        <v>300</v>
      </c>
      <c r="G9268" s="12">
        <v>29</v>
      </c>
      <c r="H9268" s="1" t="s">
        <v>13</v>
      </c>
      <c r="I9268" s="1" t="s">
        <v>12</v>
      </c>
      <c r="J9268" s="1" t="s">
        <v>11</v>
      </c>
      <c r="K9268" s="1">
        <v>0</v>
      </c>
      <c r="L9268" s="1">
        <v>0</v>
      </c>
      <c r="M9268" s="1">
        <v>1413</v>
      </c>
      <c r="N9268" s="1">
        <v>0</v>
      </c>
    </row>
    <row r="9269" spans="1:14">
      <c r="A9269" s="12">
        <v>29031120</v>
      </c>
      <c r="B9269" s="1" t="s">
        <v>368</v>
      </c>
      <c r="C9269" s="12">
        <v>290311</v>
      </c>
      <c r="D9269" s="1" t="s">
        <v>367</v>
      </c>
      <c r="E9269" s="12">
        <v>2903</v>
      </c>
      <c r="F9269" s="1" t="s">
        <v>300</v>
      </c>
      <c r="G9269" s="12">
        <v>29</v>
      </c>
      <c r="H9269" s="1" t="s">
        <v>13</v>
      </c>
      <c r="I9269" s="1" t="s">
        <v>12</v>
      </c>
      <c r="J9269" s="1" t="s">
        <v>11</v>
      </c>
      <c r="K9269" s="1">
        <v>0</v>
      </c>
      <c r="L9269" s="1">
        <v>0</v>
      </c>
      <c r="M9269" s="1">
        <v>1362</v>
      </c>
      <c r="N9269" s="1">
        <v>8</v>
      </c>
    </row>
    <row r="9270" spans="1:14">
      <c r="A9270" s="12">
        <v>29049912</v>
      </c>
      <c r="B9270" s="1" t="s">
        <v>12609</v>
      </c>
      <c r="C9270" s="12">
        <v>290499</v>
      </c>
      <c r="D9270" s="1" t="s">
        <v>1399</v>
      </c>
      <c r="E9270" s="12">
        <v>2904</v>
      </c>
      <c r="F9270" s="1" t="s">
        <v>112</v>
      </c>
      <c r="G9270" s="12">
        <v>29</v>
      </c>
      <c r="H9270" s="1" t="s">
        <v>13</v>
      </c>
      <c r="I9270" s="1" t="s">
        <v>12</v>
      </c>
      <c r="J9270" s="1" t="s">
        <v>11</v>
      </c>
      <c r="K9270" s="1">
        <v>0</v>
      </c>
      <c r="L9270" s="1">
        <v>0</v>
      </c>
      <c r="M9270" s="1">
        <v>1355</v>
      </c>
      <c r="N9270" s="1">
        <v>1</v>
      </c>
    </row>
    <row r="9271" spans="1:14">
      <c r="A9271" s="12">
        <v>41071990</v>
      </c>
      <c r="B9271" s="1" t="s">
        <v>12608</v>
      </c>
      <c r="C9271" s="12">
        <v>410719</v>
      </c>
      <c r="D9271" s="1" t="s">
        <v>8009</v>
      </c>
      <c r="E9271" s="12">
        <v>4107</v>
      </c>
      <c r="F9271" s="1" t="s">
        <v>4526</v>
      </c>
      <c r="G9271" s="12">
        <v>41</v>
      </c>
      <c r="H9271" s="1" t="s">
        <v>2610</v>
      </c>
      <c r="I9271" s="1" t="s">
        <v>2609</v>
      </c>
      <c r="J9271" s="1" t="s">
        <v>2608</v>
      </c>
      <c r="K9271" s="1">
        <v>0</v>
      </c>
      <c r="L9271" s="1">
        <v>0</v>
      </c>
      <c r="M9271" s="1">
        <v>1349</v>
      </c>
      <c r="N9271" s="1">
        <v>31</v>
      </c>
    </row>
    <row r="9272" spans="1:14">
      <c r="A9272" s="12">
        <v>44170020</v>
      </c>
      <c r="B9272" s="1" t="s">
        <v>12607</v>
      </c>
      <c r="C9272" s="12">
        <v>441700</v>
      </c>
      <c r="D9272" s="1" t="s">
        <v>9820</v>
      </c>
      <c r="E9272" s="12">
        <v>4417</v>
      </c>
      <c r="F9272" s="1" t="s">
        <v>9820</v>
      </c>
      <c r="G9272" s="12">
        <v>44</v>
      </c>
      <c r="H9272" s="1" t="s">
        <v>2121</v>
      </c>
      <c r="I9272" s="1" t="s">
        <v>1129</v>
      </c>
      <c r="J9272" s="1" t="s">
        <v>1128</v>
      </c>
      <c r="K9272" s="1">
        <v>0</v>
      </c>
      <c r="L9272" s="1">
        <v>0</v>
      </c>
      <c r="M9272" s="1">
        <v>1339</v>
      </c>
      <c r="N9272" s="1">
        <v>393</v>
      </c>
    </row>
    <row r="9273" spans="1:14">
      <c r="A9273" s="12">
        <v>48026299</v>
      </c>
      <c r="B9273" s="1" t="s">
        <v>238</v>
      </c>
      <c r="C9273" s="12">
        <v>480262</v>
      </c>
      <c r="D9273" s="1" t="s">
        <v>151</v>
      </c>
      <c r="E9273" s="12">
        <v>4802</v>
      </c>
      <c r="F9273" s="1" t="s">
        <v>150</v>
      </c>
      <c r="G9273" s="12">
        <v>48</v>
      </c>
      <c r="H9273" s="1" t="s">
        <v>19</v>
      </c>
      <c r="I9273" s="1" t="s">
        <v>18</v>
      </c>
      <c r="J9273" s="1" t="s">
        <v>17</v>
      </c>
      <c r="K9273" s="1">
        <v>0</v>
      </c>
      <c r="L9273" s="1">
        <v>0</v>
      </c>
      <c r="M9273" s="1">
        <v>1339</v>
      </c>
      <c r="N9273" s="1">
        <v>92</v>
      </c>
    </row>
    <row r="9274" spans="1:14">
      <c r="A9274" s="12">
        <v>38249943</v>
      </c>
      <c r="B9274" s="1" t="s">
        <v>1082</v>
      </c>
      <c r="C9274" s="12">
        <v>382499</v>
      </c>
      <c r="D9274" s="1" t="s">
        <v>822</v>
      </c>
      <c r="E9274" s="12">
        <v>3824</v>
      </c>
      <c r="F9274" s="1" t="s">
        <v>821</v>
      </c>
      <c r="G9274" s="12">
        <v>38</v>
      </c>
      <c r="H9274" s="1" t="s">
        <v>244</v>
      </c>
      <c r="I9274" s="1" t="s">
        <v>12</v>
      </c>
      <c r="J9274" s="1" t="s">
        <v>11</v>
      </c>
      <c r="K9274" s="1">
        <v>0</v>
      </c>
      <c r="L9274" s="1">
        <v>0</v>
      </c>
      <c r="M9274" s="1">
        <v>1266</v>
      </c>
      <c r="N9274" s="1">
        <v>6</v>
      </c>
    </row>
    <row r="9275" spans="1:14">
      <c r="A9275" s="12">
        <v>29211924</v>
      </c>
      <c r="B9275" s="1" t="s">
        <v>12606</v>
      </c>
      <c r="C9275" s="12">
        <v>292119</v>
      </c>
      <c r="D9275" s="1" t="s">
        <v>896</v>
      </c>
      <c r="E9275" s="12">
        <v>2921</v>
      </c>
      <c r="F9275" s="1" t="s">
        <v>73</v>
      </c>
      <c r="G9275" s="12">
        <v>29</v>
      </c>
      <c r="H9275" s="1" t="s">
        <v>13</v>
      </c>
      <c r="I9275" s="1" t="s">
        <v>12</v>
      </c>
      <c r="J9275" s="1" t="s">
        <v>11</v>
      </c>
      <c r="K9275" s="1">
        <v>0</v>
      </c>
      <c r="L9275" s="1">
        <v>0</v>
      </c>
      <c r="M9275" s="1">
        <v>1237</v>
      </c>
      <c r="N9275" s="1">
        <v>178</v>
      </c>
    </row>
    <row r="9276" spans="1:14">
      <c r="A9276" s="12">
        <v>91111000</v>
      </c>
      <c r="B9276" s="1" t="s">
        <v>12605</v>
      </c>
      <c r="C9276" s="12">
        <v>911110</v>
      </c>
      <c r="D9276" s="1" t="s">
        <v>12604</v>
      </c>
      <c r="E9276" s="12">
        <v>9111</v>
      </c>
      <c r="F9276" s="1" t="s">
        <v>51</v>
      </c>
      <c r="G9276" s="12">
        <v>91</v>
      </c>
      <c r="H9276" s="1" t="s">
        <v>50</v>
      </c>
      <c r="I9276" s="1" t="s">
        <v>49</v>
      </c>
      <c r="J9276" s="1" t="s">
        <v>48</v>
      </c>
      <c r="K9276" s="1">
        <v>0</v>
      </c>
      <c r="L9276" s="1">
        <v>0</v>
      </c>
      <c r="M9276" s="1">
        <v>1234</v>
      </c>
      <c r="N9276" s="1">
        <v>0</v>
      </c>
    </row>
    <row r="9277" spans="1:14">
      <c r="A9277" s="12">
        <v>29400092</v>
      </c>
      <c r="B9277" s="1" t="s">
        <v>967</v>
      </c>
      <c r="C9277" s="12">
        <v>294000</v>
      </c>
      <c r="D9277" s="1" t="s">
        <v>880</v>
      </c>
      <c r="E9277" s="12">
        <v>2940</v>
      </c>
      <c r="F9277" s="1" t="s">
        <v>880</v>
      </c>
      <c r="G9277" s="12">
        <v>29</v>
      </c>
      <c r="H9277" s="1" t="s">
        <v>13</v>
      </c>
      <c r="I9277" s="1" t="s">
        <v>12</v>
      </c>
      <c r="J9277" s="1" t="s">
        <v>11</v>
      </c>
      <c r="K9277" s="1">
        <v>0</v>
      </c>
      <c r="L9277" s="1">
        <v>0</v>
      </c>
      <c r="M9277" s="1">
        <v>1231</v>
      </c>
      <c r="N9277" s="1">
        <v>0</v>
      </c>
    </row>
    <row r="9278" spans="1:14">
      <c r="A9278" s="12">
        <v>63063090</v>
      </c>
      <c r="B9278" s="1" t="s">
        <v>12603</v>
      </c>
      <c r="C9278" s="12">
        <v>630630</v>
      </c>
      <c r="D9278" s="1" t="s">
        <v>2471</v>
      </c>
      <c r="E9278" s="12">
        <v>6306</v>
      </c>
      <c r="F9278" s="1" t="s">
        <v>446</v>
      </c>
      <c r="G9278" s="12">
        <v>63</v>
      </c>
      <c r="H9278" s="1" t="s">
        <v>445</v>
      </c>
      <c r="I9278" s="1" t="s">
        <v>2</v>
      </c>
      <c r="J9278" s="1" t="s">
        <v>1</v>
      </c>
      <c r="K9278" s="1">
        <v>0</v>
      </c>
      <c r="L9278" s="1">
        <v>0</v>
      </c>
      <c r="M9278" s="1">
        <v>1228</v>
      </c>
      <c r="N9278" s="1">
        <v>137</v>
      </c>
    </row>
    <row r="9279" spans="1:14">
      <c r="A9279" s="12">
        <v>29189929</v>
      </c>
      <c r="B9279" s="1" t="s">
        <v>710</v>
      </c>
      <c r="C9279" s="12">
        <v>291899</v>
      </c>
      <c r="D9279" s="1" t="s">
        <v>709</v>
      </c>
      <c r="E9279" s="12">
        <v>2918</v>
      </c>
      <c r="F9279" s="1" t="s">
        <v>323</v>
      </c>
      <c r="G9279" s="12">
        <v>29</v>
      </c>
      <c r="H9279" s="1" t="s">
        <v>13</v>
      </c>
      <c r="I9279" s="1" t="s">
        <v>12</v>
      </c>
      <c r="J9279" s="1" t="s">
        <v>11</v>
      </c>
      <c r="K9279" s="1">
        <v>0</v>
      </c>
      <c r="L9279" s="1">
        <v>0</v>
      </c>
      <c r="M9279" s="1">
        <v>1206</v>
      </c>
      <c r="N9279" s="1">
        <v>61</v>
      </c>
    </row>
    <row r="9280" spans="1:14">
      <c r="A9280" s="12">
        <v>55109013</v>
      </c>
      <c r="B9280" s="1" t="s">
        <v>12602</v>
      </c>
      <c r="C9280" s="12">
        <v>551090</v>
      </c>
      <c r="D9280" s="1" t="s">
        <v>12601</v>
      </c>
      <c r="E9280" s="12">
        <v>5510</v>
      </c>
      <c r="F9280" s="1" t="s">
        <v>12600</v>
      </c>
      <c r="G9280" s="12">
        <v>55</v>
      </c>
      <c r="H9280" s="1" t="s">
        <v>282</v>
      </c>
      <c r="I9280" s="1" t="s">
        <v>2</v>
      </c>
      <c r="J9280" s="1" t="s">
        <v>1</v>
      </c>
      <c r="K9280" s="1">
        <v>0</v>
      </c>
      <c r="L9280" s="1">
        <v>0</v>
      </c>
      <c r="M9280" s="1">
        <v>1176</v>
      </c>
      <c r="N9280" s="1">
        <v>139</v>
      </c>
    </row>
    <row r="9281" spans="1:14">
      <c r="A9281" s="12">
        <v>29335935</v>
      </c>
      <c r="B9281" s="1" t="s">
        <v>507</v>
      </c>
      <c r="C9281" s="12">
        <v>293359</v>
      </c>
      <c r="D9281" s="1" t="s">
        <v>145</v>
      </c>
      <c r="E9281" s="12">
        <v>2933</v>
      </c>
      <c r="F9281" s="1" t="s">
        <v>67</v>
      </c>
      <c r="G9281" s="12">
        <v>29</v>
      </c>
      <c r="H9281" s="1" t="s">
        <v>13</v>
      </c>
      <c r="I9281" s="1" t="s">
        <v>12</v>
      </c>
      <c r="J9281" s="1" t="s">
        <v>11</v>
      </c>
      <c r="K9281" s="1">
        <v>0</v>
      </c>
      <c r="L9281" s="1">
        <v>0</v>
      </c>
      <c r="M9281" s="1">
        <v>1164</v>
      </c>
      <c r="N9281" s="1">
        <v>0</v>
      </c>
    </row>
    <row r="9282" spans="1:14">
      <c r="A9282" s="12">
        <v>29321950</v>
      </c>
      <c r="B9282" s="1" t="s">
        <v>1034</v>
      </c>
      <c r="C9282" s="12">
        <v>293219</v>
      </c>
      <c r="D9282" s="1" t="s">
        <v>1033</v>
      </c>
      <c r="E9282" s="12">
        <v>2932</v>
      </c>
      <c r="F9282" s="1" t="s">
        <v>451</v>
      </c>
      <c r="G9282" s="12">
        <v>29</v>
      </c>
      <c r="H9282" s="1" t="s">
        <v>13</v>
      </c>
      <c r="I9282" s="1" t="s">
        <v>12</v>
      </c>
      <c r="J9282" s="1" t="s">
        <v>11</v>
      </c>
      <c r="K9282" s="1">
        <v>0</v>
      </c>
      <c r="L9282" s="1">
        <v>0</v>
      </c>
      <c r="M9282" s="1">
        <v>1135</v>
      </c>
      <c r="N9282" s="1">
        <v>6</v>
      </c>
    </row>
    <row r="9283" spans="1:14">
      <c r="A9283" s="12">
        <v>29309094</v>
      </c>
      <c r="B9283" s="1" t="s">
        <v>1028</v>
      </c>
      <c r="C9283" s="12">
        <v>293090</v>
      </c>
      <c r="D9283" s="1" t="s">
        <v>190</v>
      </c>
      <c r="E9283" s="12">
        <v>2930</v>
      </c>
      <c r="F9283" s="1" t="s">
        <v>115</v>
      </c>
      <c r="G9283" s="12">
        <v>29</v>
      </c>
      <c r="H9283" s="1" t="s">
        <v>13</v>
      </c>
      <c r="I9283" s="1" t="s">
        <v>12</v>
      </c>
      <c r="J9283" s="1" t="s">
        <v>11</v>
      </c>
      <c r="K9283" s="1">
        <v>0</v>
      </c>
      <c r="L9283" s="1">
        <v>0</v>
      </c>
      <c r="M9283" s="1">
        <v>1125</v>
      </c>
      <c r="N9283" s="1">
        <v>5</v>
      </c>
    </row>
    <row r="9284" spans="1:14">
      <c r="A9284" s="12">
        <v>29333984</v>
      </c>
      <c r="B9284" s="1" t="s">
        <v>12599</v>
      </c>
      <c r="C9284" s="12">
        <v>293339</v>
      </c>
      <c r="D9284" s="1" t="s">
        <v>68</v>
      </c>
      <c r="E9284" s="12">
        <v>2933</v>
      </c>
      <c r="F9284" s="1" t="s">
        <v>67</v>
      </c>
      <c r="G9284" s="12">
        <v>29</v>
      </c>
      <c r="H9284" s="1" t="s">
        <v>13</v>
      </c>
      <c r="I9284" s="1" t="s">
        <v>12</v>
      </c>
      <c r="J9284" s="1" t="s">
        <v>11</v>
      </c>
      <c r="K9284" s="1">
        <v>0</v>
      </c>
      <c r="L9284" s="1">
        <v>0</v>
      </c>
      <c r="M9284" s="1">
        <v>1121</v>
      </c>
      <c r="N9284" s="1">
        <v>0</v>
      </c>
    </row>
    <row r="9285" spans="1:14">
      <c r="A9285" s="12">
        <v>84479010</v>
      </c>
      <c r="B9285" s="1" t="s">
        <v>12598</v>
      </c>
      <c r="C9285" s="12">
        <v>844790</v>
      </c>
      <c r="D9285" s="1" t="s">
        <v>3223</v>
      </c>
      <c r="E9285" s="12">
        <v>8447</v>
      </c>
      <c r="F9285" s="1" t="s">
        <v>3222</v>
      </c>
      <c r="G9285" s="12">
        <v>84</v>
      </c>
      <c r="H9285" s="1" t="s">
        <v>28</v>
      </c>
      <c r="I9285" s="1" t="s">
        <v>27</v>
      </c>
      <c r="J9285" s="1" t="s">
        <v>26</v>
      </c>
      <c r="K9285" s="1">
        <v>0</v>
      </c>
      <c r="L9285" s="1">
        <v>0</v>
      </c>
      <c r="M9285" s="1">
        <v>1100</v>
      </c>
      <c r="N9285" s="1">
        <v>360</v>
      </c>
    </row>
    <row r="9286" spans="1:14">
      <c r="A9286" s="13" t="s">
        <v>12597</v>
      </c>
      <c r="B9286" s="1" t="s">
        <v>12595</v>
      </c>
      <c r="C9286" s="13" t="s">
        <v>12596</v>
      </c>
      <c r="D9286" s="1" t="s">
        <v>12595</v>
      </c>
      <c r="E9286" s="13" t="s">
        <v>4433</v>
      </c>
      <c r="F9286" s="1" t="s">
        <v>4432</v>
      </c>
      <c r="G9286" s="13" t="s">
        <v>4326</v>
      </c>
      <c r="H9286" s="1" t="s">
        <v>4325</v>
      </c>
      <c r="I9286" s="1" t="s">
        <v>59</v>
      </c>
      <c r="J9286" s="1" t="s">
        <v>58</v>
      </c>
      <c r="K9286" s="1">
        <v>0</v>
      </c>
      <c r="L9286" s="1">
        <v>0</v>
      </c>
      <c r="M9286" s="1">
        <v>1100</v>
      </c>
      <c r="N9286" s="1">
        <v>100</v>
      </c>
    </row>
    <row r="9287" spans="1:14">
      <c r="A9287" s="12">
        <v>29124920</v>
      </c>
      <c r="B9287" s="1" t="s">
        <v>72</v>
      </c>
      <c r="C9287" s="12">
        <v>291249</v>
      </c>
      <c r="D9287" s="1" t="s">
        <v>71</v>
      </c>
      <c r="E9287" s="12">
        <v>2912</v>
      </c>
      <c r="F9287" s="1" t="s">
        <v>70</v>
      </c>
      <c r="G9287" s="12">
        <v>29</v>
      </c>
      <c r="H9287" s="1" t="s">
        <v>13</v>
      </c>
      <c r="I9287" s="1" t="s">
        <v>12</v>
      </c>
      <c r="J9287" s="1" t="s">
        <v>11</v>
      </c>
      <c r="K9287" s="1">
        <v>0</v>
      </c>
      <c r="L9287" s="1">
        <v>0</v>
      </c>
      <c r="M9287" s="1">
        <v>1098</v>
      </c>
      <c r="N9287" s="1">
        <v>3</v>
      </c>
    </row>
    <row r="9288" spans="1:14">
      <c r="A9288" s="12">
        <v>70159030</v>
      </c>
      <c r="B9288" s="1" t="s">
        <v>12594</v>
      </c>
      <c r="C9288" s="12">
        <v>701590</v>
      </c>
      <c r="D9288" s="1" t="s">
        <v>5124</v>
      </c>
      <c r="E9288" s="12">
        <v>7015</v>
      </c>
      <c r="F9288" s="1" t="s">
        <v>5123</v>
      </c>
      <c r="G9288" s="12">
        <v>70</v>
      </c>
      <c r="H9288" s="1" t="s">
        <v>83</v>
      </c>
      <c r="I9288" s="1" t="s">
        <v>7</v>
      </c>
      <c r="J9288" s="1" t="s">
        <v>6</v>
      </c>
      <c r="K9288" s="1">
        <v>0</v>
      </c>
      <c r="L9288" s="1">
        <v>0</v>
      </c>
      <c r="M9288" s="1">
        <v>1098</v>
      </c>
      <c r="N9288" s="1">
        <v>1</v>
      </c>
    </row>
    <row r="9289" spans="1:14">
      <c r="A9289" s="12">
        <v>29130010</v>
      </c>
      <c r="B9289" s="1" t="s">
        <v>1016</v>
      </c>
      <c r="C9289" s="12">
        <v>291300</v>
      </c>
      <c r="D9289" s="1" t="s">
        <v>1015</v>
      </c>
      <c r="E9289" s="12">
        <v>2913</v>
      </c>
      <c r="F9289" s="1" t="s">
        <v>1015</v>
      </c>
      <c r="G9289" s="12">
        <v>29</v>
      </c>
      <c r="H9289" s="1" t="s">
        <v>13</v>
      </c>
      <c r="I9289" s="1" t="s">
        <v>12</v>
      </c>
      <c r="J9289" s="1" t="s">
        <v>11</v>
      </c>
      <c r="K9289" s="1">
        <v>0</v>
      </c>
      <c r="L9289" s="1">
        <v>0</v>
      </c>
      <c r="M9289" s="1">
        <v>1090</v>
      </c>
      <c r="N9289" s="1">
        <v>19</v>
      </c>
    </row>
    <row r="9290" spans="1:14">
      <c r="A9290" s="12">
        <v>29414019</v>
      </c>
      <c r="B9290" s="1" t="s">
        <v>1007</v>
      </c>
      <c r="C9290" s="12">
        <v>294140</v>
      </c>
      <c r="D9290" s="1" t="s">
        <v>855</v>
      </c>
      <c r="E9290" s="12">
        <v>2941</v>
      </c>
      <c r="F9290" s="1" t="s">
        <v>361</v>
      </c>
      <c r="G9290" s="12">
        <v>29</v>
      </c>
      <c r="H9290" s="1" t="s">
        <v>13</v>
      </c>
      <c r="I9290" s="1" t="s">
        <v>12</v>
      </c>
      <c r="J9290" s="1" t="s">
        <v>11</v>
      </c>
      <c r="K9290" s="1">
        <v>0</v>
      </c>
      <c r="L9290" s="1">
        <v>0</v>
      </c>
      <c r="M9290" s="1">
        <v>1064</v>
      </c>
      <c r="N9290" s="1">
        <v>0</v>
      </c>
    </row>
    <row r="9291" spans="1:14">
      <c r="A9291" s="12">
        <v>78060020</v>
      </c>
      <c r="B9291" s="1" t="s">
        <v>999</v>
      </c>
      <c r="C9291" s="12">
        <v>780600</v>
      </c>
      <c r="D9291" s="1" t="s">
        <v>998</v>
      </c>
      <c r="E9291" s="12">
        <v>7806</v>
      </c>
      <c r="F9291" s="1" t="s">
        <v>998</v>
      </c>
      <c r="G9291" s="12">
        <v>78</v>
      </c>
      <c r="H9291" s="1" t="s">
        <v>997</v>
      </c>
      <c r="I9291" s="1" t="s">
        <v>107</v>
      </c>
      <c r="J9291" s="1" t="s">
        <v>106</v>
      </c>
      <c r="K9291" s="1">
        <v>0</v>
      </c>
      <c r="L9291" s="1">
        <v>0</v>
      </c>
      <c r="M9291" s="1">
        <v>1050</v>
      </c>
      <c r="N9291" s="1">
        <v>0</v>
      </c>
    </row>
    <row r="9292" spans="1:14">
      <c r="A9292" s="12">
        <v>51113010</v>
      </c>
      <c r="B9292" s="1" t="s">
        <v>12593</v>
      </c>
      <c r="C9292" s="12">
        <v>511130</v>
      </c>
      <c r="D9292" s="1" t="s">
        <v>12592</v>
      </c>
      <c r="E9292" s="12">
        <v>5111</v>
      </c>
      <c r="F9292" s="1" t="s">
        <v>4459</v>
      </c>
      <c r="G9292" s="12">
        <v>51</v>
      </c>
      <c r="H9292" s="1" t="s">
        <v>884</v>
      </c>
      <c r="I9292" s="1" t="s">
        <v>2</v>
      </c>
      <c r="J9292" s="1" t="s">
        <v>1</v>
      </c>
      <c r="K9292" s="1">
        <v>0</v>
      </c>
      <c r="L9292" s="1">
        <v>0</v>
      </c>
      <c r="M9292" s="1">
        <v>1024</v>
      </c>
      <c r="N9292" s="1">
        <v>6</v>
      </c>
    </row>
    <row r="9293" spans="1:14">
      <c r="A9293" s="12">
        <v>52041931</v>
      </c>
      <c r="B9293" s="1" t="s">
        <v>12591</v>
      </c>
      <c r="C9293" s="12">
        <v>520419</v>
      </c>
      <c r="D9293" s="1" t="s">
        <v>1422</v>
      </c>
      <c r="E9293" s="12">
        <v>5204</v>
      </c>
      <c r="F9293" s="1" t="s">
        <v>1421</v>
      </c>
      <c r="G9293" s="12">
        <v>52</v>
      </c>
      <c r="H9293" s="1" t="s">
        <v>76</v>
      </c>
      <c r="I9293" s="1" t="s">
        <v>2</v>
      </c>
      <c r="J9293" s="1" t="s">
        <v>1</v>
      </c>
      <c r="K9293" s="1">
        <v>0</v>
      </c>
      <c r="L9293" s="1">
        <v>0</v>
      </c>
      <c r="M9293" s="1">
        <v>1007</v>
      </c>
      <c r="N9293" s="1">
        <v>5</v>
      </c>
    </row>
    <row r="9294" spans="1:14">
      <c r="A9294" s="12">
        <v>55052000</v>
      </c>
      <c r="B9294" s="1" t="s">
        <v>12590</v>
      </c>
      <c r="C9294" s="12">
        <v>550520</v>
      </c>
      <c r="D9294" s="1" t="s">
        <v>12589</v>
      </c>
      <c r="E9294" s="12">
        <v>5505</v>
      </c>
      <c r="F9294" s="1" t="s">
        <v>9464</v>
      </c>
      <c r="G9294" s="12">
        <v>55</v>
      </c>
      <c r="H9294" s="1" t="s">
        <v>282</v>
      </c>
      <c r="I9294" s="1" t="s">
        <v>2</v>
      </c>
      <c r="J9294" s="1" t="s">
        <v>1</v>
      </c>
      <c r="K9294" s="1">
        <v>0</v>
      </c>
      <c r="L9294" s="1">
        <v>0</v>
      </c>
      <c r="M9294" s="1">
        <v>1003</v>
      </c>
      <c r="N9294" s="1">
        <v>214</v>
      </c>
    </row>
    <row r="9295" spans="1:14">
      <c r="A9295" s="12">
        <v>68114000</v>
      </c>
      <c r="B9295" s="1" t="s">
        <v>812</v>
      </c>
      <c r="C9295" s="12">
        <v>681140</v>
      </c>
      <c r="D9295" s="1" t="s">
        <v>811</v>
      </c>
      <c r="E9295" s="12">
        <v>6811</v>
      </c>
      <c r="F9295" s="1" t="s">
        <v>810</v>
      </c>
      <c r="G9295" s="12">
        <v>68</v>
      </c>
      <c r="H9295" s="1" t="s">
        <v>8</v>
      </c>
      <c r="I9295" s="1" t="s">
        <v>7</v>
      </c>
      <c r="J9295" s="1" t="s">
        <v>6</v>
      </c>
      <c r="K9295" s="1">
        <v>0</v>
      </c>
      <c r="L9295" s="1">
        <v>0</v>
      </c>
      <c r="M9295" s="1">
        <v>980</v>
      </c>
      <c r="N9295" s="1">
        <v>3</v>
      </c>
    </row>
    <row r="9296" spans="1:14">
      <c r="A9296" s="12">
        <v>28419070</v>
      </c>
      <c r="B9296" s="1" t="s">
        <v>12588</v>
      </c>
      <c r="C9296" s="12">
        <v>284190</v>
      </c>
      <c r="D9296" s="1" t="s">
        <v>148</v>
      </c>
      <c r="E9296" s="12">
        <v>2841</v>
      </c>
      <c r="F9296" s="1" t="s">
        <v>147</v>
      </c>
      <c r="G9296" s="12">
        <v>28</v>
      </c>
      <c r="H9296" s="1" t="s">
        <v>118</v>
      </c>
      <c r="I9296" s="1" t="s">
        <v>12</v>
      </c>
      <c r="J9296" s="1" t="s">
        <v>11</v>
      </c>
      <c r="K9296" s="1">
        <v>0</v>
      </c>
      <c r="L9296" s="1">
        <v>0</v>
      </c>
      <c r="M9296" s="1">
        <v>965</v>
      </c>
      <c r="N9296" s="1">
        <v>25</v>
      </c>
    </row>
    <row r="9297" spans="1:14">
      <c r="A9297" s="12">
        <v>29341020</v>
      </c>
      <c r="B9297" s="1" t="s">
        <v>12587</v>
      </c>
      <c r="C9297" s="12">
        <v>293410</v>
      </c>
      <c r="D9297" s="1" t="s">
        <v>847</v>
      </c>
      <c r="E9297" s="12">
        <v>2934</v>
      </c>
      <c r="F9297" s="1" t="s">
        <v>96</v>
      </c>
      <c r="G9297" s="12">
        <v>29</v>
      </c>
      <c r="H9297" s="1" t="s">
        <v>13</v>
      </c>
      <c r="I9297" s="1" t="s">
        <v>12</v>
      </c>
      <c r="J9297" s="1" t="s">
        <v>11</v>
      </c>
      <c r="K9297" s="1">
        <v>0</v>
      </c>
      <c r="L9297" s="1">
        <v>0</v>
      </c>
      <c r="M9297" s="1">
        <v>857</v>
      </c>
      <c r="N9297" s="1">
        <v>1</v>
      </c>
    </row>
    <row r="9298" spans="1:14">
      <c r="A9298" s="12">
        <v>15122100</v>
      </c>
      <c r="B9298" s="1" t="s">
        <v>12586</v>
      </c>
      <c r="C9298" s="12">
        <v>151221</v>
      </c>
      <c r="D9298" s="1" t="s">
        <v>12585</v>
      </c>
      <c r="E9298" s="12">
        <v>1512</v>
      </c>
      <c r="F9298" s="1" t="s">
        <v>815</v>
      </c>
      <c r="G9298" s="12">
        <v>15</v>
      </c>
      <c r="H9298" s="1" t="s">
        <v>413</v>
      </c>
      <c r="I9298" s="1" t="s">
        <v>412</v>
      </c>
      <c r="J9298" s="1" t="s">
        <v>411</v>
      </c>
      <c r="K9298" s="1">
        <v>0</v>
      </c>
      <c r="L9298" s="1">
        <v>0</v>
      </c>
      <c r="M9298" s="1">
        <v>828</v>
      </c>
      <c r="N9298" s="1">
        <v>25</v>
      </c>
    </row>
    <row r="9299" spans="1:14">
      <c r="A9299" s="12">
        <v>48059210</v>
      </c>
      <c r="B9299" s="1" t="s">
        <v>12584</v>
      </c>
      <c r="C9299" s="12">
        <v>480592</v>
      </c>
      <c r="D9299" s="1" t="s">
        <v>956</v>
      </c>
      <c r="E9299" s="12">
        <v>4805</v>
      </c>
      <c r="F9299" s="1" t="s">
        <v>42</v>
      </c>
      <c r="G9299" s="12">
        <v>48</v>
      </c>
      <c r="H9299" s="1" t="s">
        <v>19</v>
      </c>
      <c r="I9299" s="1" t="s">
        <v>18</v>
      </c>
      <c r="J9299" s="1" t="s">
        <v>17</v>
      </c>
      <c r="K9299" s="1">
        <v>0</v>
      </c>
      <c r="L9299" s="1">
        <v>0</v>
      </c>
      <c r="M9299" s="1">
        <v>825</v>
      </c>
      <c r="N9299" s="1">
        <v>84</v>
      </c>
    </row>
    <row r="9300" spans="1:14">
      <c r="A9300" s="12">
        <v>97052200</v>
      </c>
      <c r="B9300" s="1" t="s">
        <v>12583</v>
      </c>
      <c r="C9300" s="12">
        <v>970522</v>
      </c>
      <c r="D9300" s="1" t="s">
        <v>12582</v>
      </c>
      <c r="E9300" s="12">
        <v>9705</v>
      </c>
      <c r="F9300" s="1" t="s">
        <v>2231</v>
      </c>
      <c r="G9300" s="12">
        <v>97</v>
      </c>
      <c r="H9300" s="1" t="s">
        <v>2229</v>
      </c>
      <c r="I9300" s="1" t="s">
        <v>2230</v>
      </c>
      <c r="J9300" s="1" t="s">
        <v>2229</v>
      </c>
      <c r="K9300" s="1">
        <v>0</v>
      </c>
      <c r="L9300" s="1">
        <v>0</v>
      </c>
      <c r="M9300" s="1">
        <v>802</v>
      </c>
      <c r="N9300" s="1">
        <v>30</v>
      </c>
    </row>
    <row r="9301" spans="1:14">
      <c r="A9301" s="12">
        <v>28529000</v>
      </c>
      <c r="B9301" s="1" t="s">
        <v>12581</v>
      </c>
      <c r="C9301" s="12">
        <v>285290</v>
      </c>
      <c r="D9301" s="1" t="s">
        <v>12581</v>
      </c>
      <c r="E9301" s="12">
        <v>2852</v>
      </c>
      <c r="F9301" s="1" t="s">
        <v>616</v>
      </c>
      <c r="G9301" s="12">
        <v>28</v>
      </c>
      <c r="H9301" s="1" t="s">
        <v>118</v>
      </c>
      <c r="I9301" s="1" t="s">
        <v>12</v>
      </c>
      <c r="J9301" s="1" t="s">
        <v>11</v>
      </c>
      <c r="K9301" s="1">
        <v>0</v>
      </c>
      <c r="L9301" s="1">
        <v>0</v>
      </c>
      <c r="M9301" s="1">
        <v>799</v>
      </c>
      <c r="N9301" s="1">
        <v>6</v>
      </c>
    </row>
    <row r="9302" spans="1:14">
      <c r="A9302" s="12">
        <v>44032100</v>
      </c>
      <c r="B9302" s="1" t="s">
        <v>12580</v>
      </c>
      <c r="C9302" s="12">
        <v>440321</v>
      </c>
      <c r="D9302" s="1" t="s">
        <v>12580</v>
      </c>
      <c r="E9302" s="12">
        <v>4403</v>
      </c>
      <c r="F9302" s="1" t="s">
        <v>9359</v>
      </c>
      <c r="G9302" s="12">
        <v>44</v>
      </c>
      <c r="H9302" s="1" t="s">
        <v>2121</v>
      </c>
      <c r="I9302" s="1" t="s">
        <v>1129</v>
      </c>
      <c r="J9302" s="1" t="s">
        <v>1128</v>
      </c>
      <c r="K9302" s="1">
        <v>0</v>
      </c>
      <c r="L9302" s="1">
        <v>0</v>
      </c>
      <c r="M9302" s="1">
        <v>789</v>
      </c>
      <c r="N9302" s="1">
        <v>28180</v>
      </c>
    </row>
    <row r="9303" spans="1:14">
      <c r="A9303" s="12">
        <v>38249974</v>
      </c>
      <c r="B9303" s="1" t="s">
        <v>823</v>
      </c>
      <c r="C9303" s="12">
        <v>382499</v>
      </c>
      <c r="D9303" s="1" t="s">
        <v>822</v>
      </c>
      <c r="E9303" s="12">
        <v>3824</v>
      </c>
      <c r="F9303" s="1" t="s">
        <v>821</v>
      </c>
      <c r="G9303" s="12">
        <v>38</v>
      </c>
      <c r="H9303" s="1" t="s">
        <v>244</v>
      </c>
      <c r="I9303" s="1" t="s">
        <v>12</v>
      </c>
      <c r="J9303" s="1" t="s">
        <v>11</v>
      </c>
      <c r="K9303" s="1">
        <v>0</v>
      </c>
      <c r="L9303" s="1">
        <v>0</v>
      </c>
      <c r="M9303" s="1">
        <v>788</v>
      </c>
      <c r="N9303" s="1">
        <v>23</v>
      </c>
    </row>
    <row r="9304" spans="1:14">
      <c r="A9304" s="12">
        <v>81123100</v>
      </c>
      <c r="B9304" s="1" t="s">
        <v>783</v>
      </c>
      <c r="C9304" s="12">
        <v>811231</v>
      </c>
      <c r="D9304" s="1" t="s">
        <v>782</v>
      </c>
      <c r="E9304" s="12">
        <v>8112</v>
      </c>
      <c r="F9304" s="1" t="s">
        <v>591</v>
      </c>
      <c r="G9304" s="12">
        <v>81</v>
      </c>
      <c r="H9304" s="1" t="s">
        <v>176</v>
      </c>
      <c r="I9304" s="1" t="s">
        <v>107</v>
      </c>
      <c r="J9304" s="1" t="s">
        <v>106</v>
      </c>
      <c r="K9304" s="1">
        <v>0</v>
      </c>
      <c r="L9304" s="1">
        <v>0</v>
      </c>
      <c r="M9304" s="1">
        <v>765</v>
      </c>
      <c r="N9304" s="1">
        <v>0</v>
      </c>
    </row>
    <row r="9305" spans="1:14">
      <c r="A9305" s="12">
        <v>48010020</v>
      </c>
      <c r="B9305" s="1" t="s">
        <v>12579</v>
      </c>
      <c r="C9305" s="12">
        <v>480100</v>
      </c>
      <c r="D9305" s="1" t="s">
        <v>2932</v>
      </c>
      <c r="E9305" s="12">
        <v>4801</v>
      </c>
      <c r="F9305" s="1" t="s">
        <v>2932</v>
      </c>
      <c r="G9305" s="12">
        <v>48</v>
      </c>
      <c r="H9305" s="1" t="s">
        <v>19</v>
      </c>
      <c r="I9305" s="1" t="s">
        <v>18</v>
      </c>
      <c r="J9305" s="1" t="s">
        <v>17</v>
      </c>
      <c r="K9305" s="1">
        <v>0</v>
      </c>
      <c r="L9305" s="1">
        <v>0</v>
      </c>
      <c r="M9305" s="1">
        <v>753</v>
      </c>
      <c r="N9305" s="1">
        <v>49</v>
      </c>
    </row>
    <row r="9306" spans="1:14">
      <c r="A9306" s="12">
        <v>61032910</v>
      </c>
      <c r="B9306" s="1" t="s">
        <v>12578</v>
      </c>
      <c r="C9306" s="12">
        <v>610329</v>
      </c>
      <c r="D9306" s="1" t="s">
        <v>12577</v>
      </c>
      <c r="E9306" s="12">
        <v>6103</v>
      </c>
      <c r="F9306" s="1" t="s">
        <v>235</v>
      </c>
      <c r="G9306" s="12">
        <v>61</v>
      </c>
      <c r="H9306" s="1" t="s">
        <v>234</v>
      </c>
      <c r="I9306" s="1" t="s">
        <v>2</v>
      </c>
      <c r="J9306" s="1" t="s">
        <v>1</v>
      </c>
      <c r="K9306" s="1">
        <v>0</v>
      </c>
      <c r="L9306" s="1">
        <v>0</v>
      </c>
      <c r="M9306" s="1">
        <v>751</v>
      </c>
      <c r="N9306" s="1">
        <v>22</v>
      </c>
    </row>
    <row r="9307" spans="1:14">
      <c r="A9307" s="12">
        <v>29093021</v>
      </c>
      <c r="B9307" s="1" t="s">
        <v>12576</v>
      </c>
      <c r="C9307" s="12">
        <v>290930</v>
      </c>
      <c r="D9307" s="1" t="s">
        <v>530</v>
      </c>
      <c r="E9307" s="12">
        <v>2909</v>
      </c>
      <c r="F9307" s="1" t="s">
        <v>377</v>
      </c>
      <c r="G9307" s="12">
        <v>29</v>
      </c>
      <c r="H9307" s="1" t="s">
        <v>13</v>
      </c>
      <c r="I9307" s="1" t="s">
        <v>12</v>
      </c>
      <c r="J9307" s="1" t="s">
        <v>11</v>
      </c>
      <c r="K9307" s="1">
        <v>0</v>
      </c>
      <c r="L9307" s="1">
        <v>0</v>
      </c>
      <c r="M9307" s="1">
        <v>748</v>
      </c>
      <c r="N9307" s="1">
        <v>18</v>
      </c>
    </row>
    <row r="9308" spans="1:14">
      <c r="A9308" s="12">
        <v>29036200</v>
      </c>
      <c r="B9308" s="1" t="s">
        <v>12575</v>
      </c>
      <c r="C9308" s="12">
        <v>290362</v>
      </c>
      <c r="D9308" s="1" t="s">
        <v>12574</v>
      </c>
      <c r="E9308" s="12">
        <v>2903</v>
      </c>
      <c r="F9308" s="1" t="s">
        <v>300</v>
      </c>
      <c r="G9308" s="12">
        <v>29</v>
      </c>
      <c r="H9308" s="1" t="s">
        <v>13</v>
      </c>
      <c r="I9308" s="1" t="s">
        <v>12</v>
      </c>
      <c r="J9308" s="1" t="s">
        <v>11</v>
      </c>
      <c r="K9308" s="1">
        <v>0</v>
      </c>
      <c r="L9308" s="1">
        <v>0</v>
      </c>
      <c r="M9308" s="1">
        <v>744</v>
      </c>
      <c r="N9308" s="1">
        <v>3</v>
      </c>
    </row>
    <row r="9309" spans="1:14">
      <c r="A9309" s="12">
        <v>29156021</v>
      </c>
      <c r="B9309" s="1" t="s">
        <v>869</v>
      </c>
      <c r="C9309" s="12">
        <v>291560</v>
      </c>
      <c r="D9309" s="1" t="s">
        <v>868</v>
      </c>
      <c r="E9309" s="12">
        <v>2915</v>
      </c>
      <c r="F9309" s="1" t="s">
        <v>346</v>
      </c>
      <c r="G9309" s="12">
        <v>29</v>
      </c>
      <c r="H9309" s="1" t="s">
        <v>13</v>
      </c>
      <c r="I9309" s="1" t="s">
        <v>12</v>
      </c>
      <c r="J9309" s="1" t="s">
        <v>11</v>
      </c>
      <c r="K9309" s="1">
        <v>0</v>
      </c>
      <c r="L9309" s="1">
        <v>0</v>
      </c>
      <c r="M9309" s="1">
        <v>741</v>
      </c>
      <c r="N9309" s="1">
        <v>2</v>
      </c>
    </row>
    <row r="9310" spans="1:14">
      <c r="A9310" s="12">
        <v>84733099</v>
      </c>
      <c r="B9310" s="1" t="s">
        <v>12573</v>
      </c>
      <c r="C9310" s="12">
        <v>847330</v>
      </c>
      <c r="D9310" s="1" t="s">
        <v>651</v>
      </c>
      <c r="E9310" s="12">
        <v>8473</v>
      </c>
      <c r="F9310" s="1" t="s">
        <v>650</v>
      </c>
      <c r="G9310" s="12">
        <v>84</v>
      </c>
      <c r="H9310" s="1" t="s">
        <v>28</v>
      </c>
      <c r="I9310" s="1" t="s">
        <v>27</v>
      </c>
      <c r="J9310" s="1" t="s">
        <v>26</v>
      </c>
      <c r="K9310" s="1">
        <v>0</v>
      </c>
      <c r="L9310" s="1">
        <v>0</v>
      </c>
      <c r="M9310" s="1">
        <v>735</v>
      </c>
      <c r="N9310" s="1">
        <v>365</v>
      </c>
    </row>
    <row r="9311" spans="1:14">
      <c r="A9311" s="12">
        <v>29333912</v>
      </c>
      <c r="B9311" s="1" t="s">
        <v>536</v>
      </c>
      <c r="C9311" s="12">
        <v>293339</v>
      </c>
      <c r="D9311" s="1" t="s">
        <v>68</v>
      </c>
      <c r="E9311" s="12">
        <v>2933</v>
      </c>
      <c r="F9311" s="1" t="s">
        <v>67</v>
      </c>
      <c r="G9311" s="12">
        <v>29</v>
      </c>
      <c r="H9311" s="1" t="s">
        <v>13</v>
      </c>
      <c r="I9311" s="1" t="s">
        <v>12</v>
      </c>
      <c r="J9311" s="1" t="s">
        <v>11</v>
      </c>
      <c r="K9311" s="1">
        <v>0</v>
      </c>
      <c r="L9311" s="1">
        <v>0</v>
      </c>
      <c r="M9311" s="1">
        <v>725</v>
      </c>
      <c r="N9311" s="1">
        <v>0</v>
      </c>
    </row>
    <row r="9312" spans="1:14">
      <c r="A9312" s="12">
        <v>29309023</v>
      </c>
      <c r="B9312" s="1" t="s">
        <v>12572</v>
      </c>
      <c r="C9312" s="12">
        <v>293090</v>
      </c>
      <c r="D9312" s="1" t="s">
        <v>190</v>
      </c>
      <c r="E9312" s="12">
        <v>2930</v>
      </c>
      <c r="F9312" s="1" t="s">
        <v>115</v>
      </c>
      <c r="G9312" s="12">
        <v>29</v>
      </c>
      <c r="H9312" s="1" t="s">
        <v>13</v>
      </c>
      <c r="I9312" s="1" t="s">
        <v>12</v>
      </c>
      <c r="J9312" s="1" t="s">
        <v>11</v>
      </c>
      <c r="K9312" s="1">
        <v>0</v>
      </c>
      <c r="L9312" s="1">
        <v>0</v>
      </c>
      <c r="M9312" s="1">
        <v>723</v>
      </c>
      <c r="N9312" s="1">
        <v>0</v>
      </c>
    </row>
    <row r="9313" spans="1:14">
      <c r="A9313" s="12">
        <v>64019910</v>
      </c>
      <c r="B9313" s="1" t="s">
        <v>12571</v>
      </c>
      <c r="C9313" s="12">
        <v>640199</v>
      </c>
      <c r="D9313" s="1" t="s">
        <v>10020</v>
      </c>
      <c r="E9313" s="12">
        <v>6401</v>
      </c>
      <c r="F9313" s="1" t="s">
        <v>922</v>
      </c>
      <c r="G9313" s="12">
        <v>64</v>
      </c>
      <c r="H9313" s="1" t="s">
        <v>155</v>
      </c>
      <c r="I9313" s="1" t="s">
        <v>154</v>
      </c>
      <c r="J9313" s="1" t="s">
        <v>153</v>
      </c>
      <c r="K9313" s="1">
        <v>0</v>
      </c>
      <c r="L9313" s="1">
        <v>0</v>
      </c>
      <c r="M9313" s="1">
        <v>720</v>
      </c>
      <c r="N9313" s="1">
        <v>290</v>
      </c>
    </row>
    <row r="9314" spans="1:14">
      <c r="A9314" s="12">
        <v>74031200</v>
      </c>
      <c r="B9314" s="1" t="s">
        <v>774</v>
      </c>
      <c r="C9314" s="12">
        <v>740312</v>
      </c>
      <c r="D9314" s="1" t="s">
        <v>773</v>
      </c>
      <c r="E9314" s="12">
        <v>7403</v>
      </c>
      <c r="F9314" s="1" t="s">
        <v>772</v>
      </c>
      <c r="G9314" s="12">
        <v>74</v>
      </c>
      <c r="H9314" s="1" t="s">
        <v>491</v>
      </c>
      <c r="I9314" s="1" t="s">
        <v>107</v>
      </c>
      <c r="J9314" s="1" t="s">
        <v>106</v>
      </c>
      <c r="K9314" s="1">
        <v>0</v>
      </c>
      <c r="L9314" s="1">
        <v>0</v>
      </c>
      <c r="M9314" s="1">
        <v>699</v>
      </c>
      <c r="N9314" s="1">
        <v>3</v>
      </c>
    </row>
    <row r="9315" spans="1:14">
      <c r="A9315" s="12">
        <v>29224300</v>
      </c>
      <c r="B9315" s="1" t="s">
        <v>12570</v>
      </c>
      <c r="C9315" s="12">
        <v>292243</v>
      </c>
      <c r="D9315" s="1" t="s">
        <v>12569</v>
      </c>
      <c r="E9315" s="12">
        <v>2922</v>
      </c>
      <c r="F9315" s="1" t="s">
        <v>294</v>
      </c>
      <c r="G9315" s="12">
        <v>29</v>
      </c>
      <c r="H9315" s="1" t="s">
        <v>13</v>
      </c>
      <c r="I9315" s="1" t="s">
        <v>12</v>
      </c>
      <c r="J9315" s="1" t="s">
        <v>11</v>
      </c>
      <c r="K9315" s="1">
        <v>0</v>
      </c>
      <c r="L9315" s="1">
        <v>0</v>
      </c>
      <c r="M9315" s="1">
        <v>690</v>
      </c>
      <c r="N9315" s="1">
        <v>100</v>
      </c>
    </row>
    <row r="9316" spans="1:14">
      <c r="A9316" s="12">
        <v>29189950</v>
      </c>
      <c r="B9316" s="1" t="s">
        <v>784</v>
      </c>
      <c r="C9316" s="12">
        <v>291899</v>
      </c>
      <c r="D9316" s="1" t="s">
        <v>709</v>
      </c>
      <c r="E9316" s="12">
        <v>2918</v>
      </c>
      <c r="F9316" s="1" t="s">
        <v>323</v>
      </c>
      <c r="G9316" s="12">
        <v>29</v>
      </c>
      <c r="H9316" s="1" t="s">
        <v>13</v>
      </c>
      <c r="I9316" s="1" t="s">
        <v>12</v>
      </c>
      <c r="J9316" s="1" t="s">
        <v>11</v>
      </c>
      <c r="K9316" s="1">
        <v>0</v>
      </c>
      <c r="L9316" s="1">
        <v>0</v>
      </c>
      <c r="M9316" s="1">
        <v>685</v>
      </c>
      <c r="N9316" s="1">
        <v>0</v>
      </c>
    </row>
    <row r="9317" spans="1:14">
      <c r="A9317" s="12">
        <v>39119012</v>
      </c>
      <c r="B9317" s="1" t="s">
        <v>832</v>
      </c>
      <c r="C9317" s="12">
        <v>391190</v>
      </c>
      <c r="D9317" s="1" t="s">
        <v>831</v>
      </c>
      <c r="E9317" s="12">
        <v>3911</v>
      </c>
      <c r="F9317" s="1" t="s">
        <v>830</v>
      </c>
      <c r="G9317" s="12">
        <v>39</v>
      </c>
      <c r="H9317" s="1" t="s">
        <v>38</v>
      </c>
      <c r="I9317" s="1" t="s">
        <v>37</v>
      </c>
      <c r="J9317" s="1" t="s">
        <v>36</v>
      </c>
      <c r="K9317" s="1">
        <v>0</v>
      </c>
      <c r="L9317" s="1">
        <v>0</v>
      </c>
      <c r="M9317" s="1">
        <v>668</v>
      </c>
      <c r="N9317" s="1">
        <v>75</v>
      </c>
    </row>
    <row r="9318" spans="1:14">
      <c r="A9318" s="12">
        <v>29394520</v>
      </c>
      <c r="B9318" s="1" t="s">
        <v>658</v>
      </c>
      <c r="C9318" s="12">
        <v>293945</v>
      </c>
      <c r="D9318" s="1" t="s">
        <v>657</v>
      </c>
      <c r="E9318" s="12">
        <v>2939</v>
      </c>
      <c r="F9318" s="1" t="s">
        <v>656</v>
      </c>
      <c r="G9318" s="12">
        <v>29</v>
      </c>
      <c r="H9318" s="1" t="s">
        <v>13</v>
      </c>
      <c r="I9318" s="1" t="s">
        <v>12</v>
      </c>
      <c r="J9318" s="1" t="s">
        <v>11</v>
      </c>
      <c r="K9318" s="1">
        <v>0</v>
      </c>
      <c r="L9318" s="1">
        <v>0</v>
      </c>
      <c r="M9318" s="1">
        <v>647</v>
      </c>
      <c r="N9318" s="1">
        <v>0</v>
      </c>
    </row>
    <row r="9319" spans="1:14">
      <c r="A9319" s="12">
        <v>29308030</v>
      </c>
      <c r="B9319" s="1" t="s">
        <v>117</v>
      </c>
      <c r="C9319" s="12">
        <v>293080</v>
      </c>
      <c r="D9319" s="1" t="s">
        <v>116</v>
      </c>
      <c r="E9319" s="12">
        <v>2930</v>
      </c>
      <c r="F9319" s="1" t="s">
        <v>115</v>
      </c>
      <c r="G9319" s="12">
        <v>29</v>
      </c>
      <c r="H9319" s="1" t="s">
        <v>13</v>
      </c>
      <c r="I9319" s="1" t="s">
        <v>12</v>
      </c>
      <c r="J9319" s="1" t="s">
        <v>11</v>
      </c>
      <c r="K9319" s="1">
        <v>0</v>
      </c>
      <c r="L9319" s="1">
        <v>0</v>
      </c>
      <c r="M9319" s="1">
        <v>634</v>
      </c>
      <c r="N9319" s="1">
        <v>0</v>
      </c>
    </row>
    <row r="9320" spans="1:14">
      <c r="A9320" s="12">
        <v>85409130</v>
      </c>
      <c r="B9320" s="1" t="s">
        <v>12568</v>
      </c>
      <c r="C9320" s="12">
        <v>854091</v>
      </c>
      <c r="D9320" s="1" t="s">
        <v>2413</v>
      </c>
      <c r="E9320" s="12">
        <v>8540</v>
      </c>
      <c r="F9320" s="1" t="s">
        <v>1194</v>
      </c>
      <c r="G9320" s="12">
        <v>85</v>
      </c>
      <c r="H9320" s="1" t="s">
        <v>102</v>
      </c>
      <c r="I9320" s="1" t="s">
        <v>27</v>
      </c>
      <c r="J9320" s="1" t="s">
        <v>26</v>
      </c>
      <c r="K9320" s="1">
        <v>0</v>
      </c>
      <c r="L9320" s="1">
        <v>0</v>
      </c>
      <c r="M9320" s="1">
        <v>600</v>
      </c>
      <c r="N9320" s="1">
        <v>20</v>
      </c>
    </row>
    <row r="9321" spans="1:14">
      <c r="A9321" s="12">
        <v>29221600</v>
      </c>
      <c r="B9321" s="1" t="s">
        <v>12567</v>
      </c>
      <c r="C9321" s="12">
        <v>292216</v>
      </c>
      <c r="D9321" s="1" t="s">
        <v>12567</v>
      </c>
      <c r="E9321" s="12">
        <v>2922</v>
      </c>
      <c r="F9321" s="1" t="s">
        <v>294</v>
      </c>
      <c r="G9321" s="12">
        <v>29</v>
      </c>
      <c r="H9321" s="1" t="s">
        <v>13</v>
      </c>
      <c r="I9321" s="1" t="s">
        <v>12</v>
      </c>
      <c r="J9321" s="1" t="s">
        <v>11</v>
      </c>
      <c r="K9321" s="1">
        <v>0</v>
      </c>
      <c r="L9321" s="1">
        <v>0</v>
      </c>
      <c r="M9321" s="1">
        <v>590</v>
      </c>
      <c r="N9321" s="1">
        <v>960</v>
      </c>
    </row>
    <row r="9322" spans="1:14">
      <c r="A9322" s="12">
        <v>29309031</v>
      </c>
      <c r="B9322" s="1" t="s">
        <v>797</v>
      </c>
      <c r="C9322" s="12">
        <v>293090</v>
      </c>
      <c r="D9322" s="1" t="s">
        <v>190</v>
      </c>
      <c r="E9322" s="12">
        <v>2930</v>
      </c>
      <c r="F9322" s="1" t="s">
        <v>115</v>
      </c>
      <c r="G9322" s="12">
        <v>29</v>
      </c>
      <c r="H9322" s="1" t="s">
        <v>13</v>
      </c>
      <c r="I9322" s="1" t="s">
        <v>12</v>
      </c>
      <c r="J9322" s="1" t="s">
        <v>11</v>
      </c>
      <c r="K9322" s="1">
        <v>0</v>
      </c>
      <c r="L9322" s="1">
        <v>0</v>
      </c>
      <c r="M9322" s="1">
        <v>575</v>
      </c>
      <c r="N9322" s="1">
        <v>11</v>
      </c>
    </row>
    <row r="9323" spans="1:14">
      <c r="A9323" s="12">
        <v>29037800</v>
      </c>
      <c r="B9323" s="1" t="s">
        <v>12566</v>
      </c>
      <c r="C9323" s="12">
        <v>290378</v>
      </c>
      <c r="D9323" s="1" t="s">
        <v>12566</v>
      </c>
      <c r="E9323" s="12">
        <v>2903</v>
      </c>
      <c r="F9323" s="1" t="s">
        <v>300</v>
      </c>
      <c r="G9323" s="12">
        <v>29</v>
      </c>
      <c r="H9323" s="1" t="s">
        <v>13</v>
      </c>
      <c r="I9323" s="1" t="s">
        <v>12</v>
      </c>
      <c r="J9323" s="1" t="s">
        <v>11</v>
      </c>
      <c r="K9323" s="1">
        <v>0</v>
      </c>
      <c r="L9323" s="1">
        <v>0</v>
      </c>
      <c r="M9323" s="1">
        <v>565</v>
      </c>
      <c r="N9323" s="1">
        <v>0</v>
      </c>
    </row>
    <row r="9324" spans="1:14">
      <c r="A9324" s="12">
        <v>30039088</v>
      </c>
      <c r="B9324" s="1" t="s">
        <v>12565</v>
      </c>
      <c r="C9324" s="12">
        <v>300390</v>
      </c>
      <c r="D9324" s="1" t="s">
        <v>2682</v>
      </c>
      <c r="E9324" s="12">
        <v>3003</v>
      </c>
      <c r="F9324" s="1" t="s">
        <v>1164</v>
      </c>
      <c r="G9324" s="12">
        <v>30</v>
      </c>
      <c r="H9324" s="1" t="s">
        <v>63</v>
      </c>
      <c r="I9324" s="1" t="s">
        <v>12</v>
      </c>
      <c r="J9324" s="1" t="s">
        <v>11</v>
      </c>
      <c r="K9324" s="1">
        <v>0</v>
      </c>
      <c r="L9324" s="1">
        <v>0</v>
      </c>
      <c r="M9324" s="1">
        <v>550</v>
      </c>
      <c r="N9324" s="1">
        <v>0</v>
      </c>
    </row>
    <row r="9325" spans="1:14">
      <c r="A9325" s="12">
        <v>91129000</v>
      </c>
      <c r="B9325" s="1" t="s">
        <v>12564</v>
      </c>
      <c r="C9325" s="12">
        <v>911290</v>
      </c>
      <c r="D9325" s="1" t="s">
        <v>12563</v>
      </c>
      <c r="E9325" s="12">
        <v>9112</v>
      </c>
      <c r="F9325" s="1" t="s">
        <v>12562</v>
      </c>
      <c r="G9325" s="12">
        <v>91</v>
      </c>
      <c r="H9325" s="1" t="s">
        <v>50</v>
      </c>
      <c r="I9325" s="1" t="s">
        <v>49</v>
      </c>
      <c r="J9325" s="1" t="s">
        <v>48</v>
      </c>
      <c r="K9325" s="1">
        <v>0</v>
      </c>
      <c r="L9325" s="1">
        <v>0</v>
      </c>
      <c r="M9325" s="1">
        <v>542</v>
      </c>
      <c r="N9325" s="1">
        <v>7</v>
      </c>
    </row>
    <row r="9326" spans="1:14">
      <c r="A9326" s="12">
        <v>29280041</v>
      </c>
      <c r="B9326" s="1" t="s">
        <v>12561</v>
      </c>
      <c r="C9326" s="12">
        <v>292800</v>
      </c>
      <c r="D9326" s="1" t="s">
        <v>958</v>
      </c>
      <c r="E9326" s="12">
        <v>2928</v>
      </c>
      <c r="F9326" s="1" t="s">
        <v>958</v>
      </c>
      <c r="G9326" s="12">
        <v>29</v>
      </c>
      <c r="H9326" s="1" t="s">
        <v>13</v>
      </c>
      <c r="I9326" s="1" t="s">
        <v>12</v>
      </c>
      <c r="J9326" s="1" t="s">
        <v>11</v>
      </c>
      <c r="K9326" s="1">
        <v>0</v>
      </c>
      <c r="L9326" s="1">
        <v>0</v>
      </c>
      <c r="M9326" s="1">
        <v>535</v>
      </c>
      <c r="N9326" s="1">
        <v>3</v>
      </c>
    </row>
    <row r="9327" spans="1:14">
      <c r="A9327" s="12">
        <v>29029030</v>
      </c>
      <c r="B9327" s="1" t="s">
        <v>232</v>
      </c>
      <c r="C9327" s="12">
        <v>290290</v>
      </c>
      <c r="D9327" s="1" t="s">
        <v>231</v>
      </c>
      <c r="E9327" s="12">
        <v>2902</v>
      </c>
      <c r="F9327" s="1" t="s">
        <v>230</v>
      </c>
      <c r="G9327" s="12">
        <v>29</v>
      </c>
      <c r="H9327" s="1" t="s">
        <v>13</v>
      </c>
      <c r="I9327" s="1" t="s">
        <v>12</v>
      </c>
      <c r="J9327" s="1" t="s">
        <v>11</v>
      </c>
      <c r="K9327" s="1">
        <v>0</v>
      </c>
      <c r="L9327" s="1">
        <v>0</v>
      </c>
      <c r="M9327" s="1">
        <v>533</v>
      </c>
      <c r="N9327" s="1">
        <v>0</v>
      </c>
    </row>
    <row r="9328" spans="1:14">
      <c r="A9328" s="12">
        <v>20084010</v>
      </c>
      <c r="B9328" s="1" t="s">
        <v>12560</v>
      </c>
      <c r="C9328" s="12">
        <v>200840</v>
      </c>
      <c r="D9328" s="1" t="s">
        <v>12559</v>
      </c>
      <c r="E9328" s="12">
        <v>2008</v>
      </c>
      <c r="F9328" s="1" t="s">
        <v>3275</v>
      </c>
      <c r="G9328" s="12">
        <v>20</v>
      </c>
      <c r="H9328" s="1" t="s">
        <v>3274</v>
      </c>
      <c r="I9328" s="1" t="s">
        <v>751</v>
      </c>
      <c r="J9328" s="1" t="s">
        <v>750</v>
      </c>
      <c r="K9328" s="1">
        <v>0</v>
      </c>
      <c r="L9328" s="1">
        <v>0</v>
      </c>
      <c r="M9328" s="1">
        <v>498</v>
      </c>
      <c r="N9328" s="1">
        <v>92</v>
      </c>
    </row>
    <row r="9329" spans="1:14">
      <c r="A9329" s="12">
        <v>29372110</v>
      </c>
      <c r="B9329" s="1" t="s">
        <v>12558</v>
      </c>
      <c r="C9329" s="12">
        <v>293721</v>
      </c>
      <c r="D9329" s="1" t="s">
        <v>2301</v>
      </c>
      <c r="E9329" s="12">
        <v>2937</v>
      </c>
      <c r="F9329" s="1" t="s">
        <v>464</v>
      </c>
      <c r="G9329" s="12">
        <v>29</v>
      </c>
      <c r="H9329" s="1" t="s">
        <v>13</v>
      </c>
      <c r="I9329" s="1" t="s">
        <v>12</v>
      </c>
      <c r="J9329" s="1" t="s">
        <v>11</v>
      </c>
      <c r="K9329" s="1">
        <v>0</v>
      </c>
      <c r="L9329" s="1">
        <v>0</v>
      </c>
      <c r="M9329" s="1">
        <v>492</v>
      </c>
      <c r="N9329" s="1">
        <v>0</v>
      </c>
    </row>
    <row r="9330" spans="1:14">
      <c r="A9330" s="12">
        <v>28299029</v>
      </c>
      <c r="B9330" s="1" t="s">
        <v>12557</v>
      </c>
      <c r="C9330" s="12">
        <v>282990</v>
      </c>
      <c r="D9330" s="1" t="s">
        <v>193</v>
      </c>
      <c r="E9330" s="12">
        <v>2829</v>
      </c>
      <c r="F9330" s="1" t="s">
        <v>192</v>
      </c>
      <c r="G9330" s="12">
        <v>28</v>
      </c>
      <c r="H9330" s="1" t="s">
        <v>118</v>
      </c>
      <c r="I9330" s="1" t="s">
        <v>12</v>
      </c>
      <c r="J9330" s="1" t="s">
        <v>11</v>
      </c>
      <c r="K9330" s="1">
        <v>0</v>
      </c>
      <c r="L9330" s="1">
        <v>0</v>
      </c>
      <c r="M9330" s="1">
        <v>486</v>
      </c>
      <c r="N9330" s="1">
        <v>18</v>
      </c>
    </row>
    <row r="9331" spans="1:14">
      <c r="A9331" s="12">
        <v>61041910</v>
      </c>
      <c r="B9331" s="1" t="s">
        <v>12556</v>
      </c>
      <c r="C9331" s="12">
        <v>610419</v>
      </c>
      <c r="D9331" s="1" t="s">
        <v>6229</v>
      </c>
      <c r="E9331" s="12">
        <v>6104</v>
      </c>
      <c r="F9331" s="1" t="s">
        <v>5262</v>
      </c>
      <c r="G9331" s="12">
        <v>61</v>
      </c>
      <c r="H9331" s="1" t="s">
        <v>234</v>
      </c>
      <c r="I9331" s="1" t="s">
        <v>2</v>
      </c>
      <c r="J9331" s="1" t="s">
        <v>1</v>
      </c>
      <c r="K9331" s="1">
        <v>0</v>
      </c>
      <c r="L9331" s="1">
        <v>0</v>
      </c>
      <c r="M9331" s="1">
        <v>480</v>
      </c>
      <c r="N9331" s="1">
        <v>1</v>
      </c>
    </row>
    <row r="9332" spans="1:14">
      <c r="A9332" s="12">
        <v>28273991</v>
      </c>
      <c r="B9332" s="1" t="s">
        <v>540</v>
      </c>
      <c r="C9332" s="12">
        <v>282739</v>
      </c>
      <c r="D9332" s="1" t="s">
        <v>387</v>
      </c>
      <c r="E9332" s="12">
        <v>2827</v>
      </c>
      <c r="F9332" s="1" t="s">
        <v>386</v>
      </c>
      <c r="G9332" s="12">
        <v>28</v>
      </c>
      <c r="H9332" s="1" t="s">
        <v>118</v>
      </c>
      <c r="I9332" s="1" t="s">
        <v>12</v>
      </c>
      <c r="J9332" s="1" t="s">
        <v>11</v>
      </c>
      <c r="K9332" s="1">
        <v>0</v>
      </c>
      <c r="L9332" s="1">
        <v>0</v>
      </c>
      <c r="M9332" s="1">
        <v>473</v>
      </c>
      <c r="N9332" s="1">
        <v>0</v>
      </c>
    </row>
    <row r="9333" spans="1:14">
      <c r="A9333" s="12">
        <v>29333994</v>
      </c>
      <c r="B9333" s="1" t="s">
        <v>12555</v>
      </c>
      <c r="C9333" s="12">
        <v>293339</v>
      </c>
      <c r="D9333" s="1" t="s">
        <v>68</v>
      </c>
      <c r="E9333" s="12">
        <v>2933</v>
      </c>
      <c r="F9333" s="1" t="s">
        <v>67</v>
      </c>
      <c r="G9333" s="12">
        <v>29</v>
      </c>
      <c r="H9333" s="1" t="s">
        <v>13</v>
      </c>
      <c r="I9333" s="1" t="s">
        <v>12</v>
      </c>
      <c r="J9333" s="1" t="s">
        <v>11</v>
      </c>
      <c r="K9333" s="1">
        <v>0</v>
      </c>
      <c r="L9333" s="1">
        <v>0</v>
      </c>
      <c r="M9333" s="1">
        <v>458</v>
      </c>
      <c r="N9333" s="1">
        <v>2</v>
      </c>
    </row>
    <row r="9334" spans="1:14">
      <c r="A9334" s="12">
        <v>28273970</v>
      </c>
      <c r="B9334" s="1" t="s">
        <v>12554</v>
      </c>
      <c r="C9334" s="12">
        <v>282739</v>
      </c>
      <c r="D9334" s="1" t="s">
        <v>387</v>
      </c>
      <c r="E9334" s="12">
        <v>2827</v>
      </c>
      <c r="F9334" s="1" t="s">
        <v>386</v>
      </c>
      <c r="G9334" s="12">
        <v>28</v>
      </c>
      <c r="H9334" s="1" t="s">
        <v>118</v>
      </c>
      <c r="I9334" s="1" t="s">
        <v>12</v>
      </c>
      <c r="J9334" s="1" t="s">
        <v>11</v>
      </c>
      <c r="K9334" s="1">
        <v>0</v>
      </c>
      <c r="L9334" s="1">
        <v>0</v>
      </c>
      <c r="M9334" s="1">
        <v>457</v>
      </c>
      <c r="N9334" s="1">
        <v>0</v>
      </c>
    </row>
    <row r="9335" spans="1:14">
      <c r="A9335" s="12">
        <v>44072960</v>
      </c>
      <c r="B9335" s="1" t="s">
        <v>12553</v>
      </c>
      <c r="C9335" s="12">
        <v>440729</v>
      </c>
      <c r="D9335" s="1" t="s">
        <v>10558</v>
      </c>
      <c r="E9335" s="12">
        <v>4407</v>
      </c>
      <c r="F9335" s="1" t="s">
        <v>2204</v>
      </c>
      <c r="G9335" s="12">
        <v>44</v>
      </c>
      <c r="H9335" s="1" t="s">
        <v>2121</v>
      </c>
      <c r="I9335" s="1" t="s">
        <v>1129</v>
      </c>
      <c r="J9335" s="1" t="s">
        <v>1128</v>
      </c>
      <c r="K9335" s="1">
        <v>0</v>
      </c>
      <c r="L9335" s="1">
        <v>0</v>
      </c>
      <c r="M9335" s="1">
        <v>451</v>
      </c>
      <c r="N9335" s="1">
        <v>9320</v>
      </c>
    </row>
    <row r="9336" spans="1:14">
      <c r="A9336" s="12">
        <v>37025411</v>
      </c>
      <c r="B9336" s="1" t="s">
        <v>12552</v>
      </c>
      <c r="C9336" s="12">
        <v>370254</v>
      </c>
      <c r="D9336" s="1" t="s">
        <v>2339</v>
      </c>
      <c r="E9336" s="12">
        <v>3702</v>
      </c>
      <c r="F9336" s="1" t="s">
        <v>1091</v>
      </c>
      <c r="G9336" s="12">
        <v>37</v>
      </c>
      <c r="H9336" s="1" t="s">
        <v>1090</v>
      </c>
      <c r="I9336" s="1" t="s">
        <v>12</v>
      </c>
      <c r="J9336" s="1" t="s">
        <v>11</v>
      </c>
      <c r="K9336" s="1">
        <v>0</v>
      </c>
      <c r="L9336" s="1">
        <v>0</v>
      </c>
      <c r="M9336" s="1">
        <v>450</v>
      </c>
      <c r="N9336" s="1">
        <v>3</v>
      </c>
    </row>
    <row r="9337" spans="1:14">
      <c r="A9337" s="12">
        <v>29333993</v>
      </c>
      <c r="B9337" s="1" t="s">
        <v>111</v>
      </c>
      <c r="C9337" s="12">
        <v>293339</v>
      </c>
      <c r="D9337" s="1" t="s">
        <v>68</v>
      </c>
      <c r="E9337" s="12">
        <v>2933</v>
      </c>
      <c r="F9337" s="1" t="s">
        <v>67</v>
      </c>
      <c r="G9337" s="12">
        <v>29</v>
      </c>
      <c r="H9337" s="1" t="s">
        <v>13</v>
      </c>
      <c r="I9337" s="1" t="s">
        <v>12</v>
      </c>
      <c r="J9337" s="1" t="s">
        <v>11</v>
      </c>
      <c r="K9337" s="1">
        <v>0</v>
      </c>
      <c r="L9337" s="1">
        <v>0</v>
      </c>
      <c r="M9337" s="1">
        <v>427</v>
      </c>
      <c r="N9337" s="1">
        <v>0</v>
      </c>
    </row>
    <row r="9338" spans="1:14">
      <c r="A9338" s="12">
        <v>29349941</v>
      </c>
      <c r="B9338" s="1" t="s">
        <v>12551</v>
      </c>
      <c r="C9338" s="12">
        <v>293499</v>
      </c>
      <c r="D9338" s="1" t="s">
        <v>97</v>
      </c>
      <c r="E9338" s="12">
        <v>2934</v>
      </c>
      <c r="F9338" s="1" t="s">
        <v>96</v>
      </c>
      <c r="G9338" s="12">
        <v>29</v>
      </c>
      <c r="H9338" s="1" t="s">
        <v>13</v>
      </c>
      <c r="I9338" s="1" t="s">
        <v>12</v>
      </c>
      <c r="J9338" s="1" t="s">
        <v>11</v>
      </c>
      <c r="K9338" s="1">
        <v>0</v>
      </c>
      <c r="L9338" s="1">
        <v>0</v>
      </c>
      <c r="M9338" s="1">
        <v>383</v>
      </c>
      <c r="N9338" s="1">
        <v>5</v>
      </c>
    </row>
    <row r="9339" spans="1:14">
      <c r="A9339" s="12">
        <v>29349927</v>
      </c>
      <c r="B9339" s="1" t="s">
        <v>681</v>
      </c>
      <c r="C9339" s="12">
        <v>293499</v>
      </c>
      <c r="D9339" s="1" t="s">
        <v>97</v>
      </c>
      <c r="E9339" s="12">
        <v>2934</v>
      </c>
      <c r="F9339" s="1" t="s">
        <v>96</v>
      </c>
      <c r="G9339" s="12">
        <v>29</v>
      </c>
      <c r="H9339" s="1" t="s">
        <v>13</v>
      </c>
      <c r="I9339" s="1" t="s">
        <v>12</v>
      </c>
      <c r="J9339" s="1" t="s">
        <v>11</v>
      </c>
      <c r="K9339" s="1">
        <v>0</v>
      </c>
      <c r="L9339" s="1">
        <v>0</v>
      </c>
      <c r="M9339" s="1">
        <v>382</v>
      </c>
      <c r="N9339" s="1">
        <v>0</v>
      </c>
    </row>
    <row r="9340" spans="1:14">
      <c r="A9340" s="12">
        <v>55134990</v>
      </c>
      <c r="B9340" s="1" t="s">
        <v>12550</v>
      </c>
      <c r="C9340" s="12">
        <v>551349</v>
      </c>
      <c r="D9340" s="1" t="s">
        <v>12549</v>
      </c>
      <c r="E9340" s="12">
        <v>5513</v>
      </c>
      <c r="F9340" s="1" t="s">
        <v>2386</v>
      </c>
      <c r="G9340" s="12">
        <v>55</v>
      </c>
      <c r="H9340" s="1" t="s">
        <v>282</v>
      </c>
      <c r="I9340" s="1" t="s">
        <v>2</v>
      </c>
      <c r="J9340" s="1" t="s">
        <v>1</v>
      </c>
      <c r="K9340" s="1">
        <v>0</v>
      </c>
      <c r="L9340" s="1">
        <v>0</v>
      </c>
      <c r="M9340" s="1">
        <v>365</v>
      </c>
      <c r="N9340" s="1">
        <v>2</v>
      </c>
    </row>
    <row r="9341" spans="1:14">
      <c r="A9341" s="12">
        <v>29224931</v>
      </c>
      <c r="B9341" s="1" t="s">
        <v>670</v>
      </c>
      <c r="C9341" s="12">
        <v>292249</v>
      </c>
      <c r="D9341" s="1" t="s">
        <v>669</v>
      </c>
      <c r="E9341" s="12">
        <v>2922</v>
      </c>
      <c r="F9341" s="1" t="s">
        <v>294</v>
      </c>
      <c r="G9341" s="12">
        <v>29</v>
      </c>
      <c r="H9341" s="1" t="s">
        <v>13</v>
      </c>
      <c r="I9341" s="1" t="s">
        <v>12</v>
      </c>
      <c r="J9341" s="1" t="s">
        <v>11</v>
      </c>
      <c r="K9341" s="1">
        <v>0</v>
      </c>
      <c r="L9341" s="1">
        <v>0</v>
      </c>
      <c r="M9341" s="1">
        <v>364</v>
      </c>
      <c r="N9341" s="1">
        <v>0</v>
      </c>
    </row>
    <row r="9342" spans="1:14">
      <c r="A9342" s="12">
        <v>29397290</v>
      </c>
      <c r="B9342" s="1" t="s">
        <v>12548</v>
      </c>
      <c r="C9342" s="12">
        <v>293972</v>
      </c>
      <c r="D9342" s="1" t="s">
        <v>12519</v>
      </c>
      <c r="E9342" s="12">
        <v>2939</v>
      </c>
      <c r="F9342" s="1" t="s">
        <v>656</v>
      </c>
      <c r="G9342" s="12">
        <v>29</v>
      </c>
      <c r="H9342" s="1" t="s">
        <v>13</v>
      </c>
      <c r="I9342" s="1" t="s">
        <v>12</v>
      </c>
      <c r="J9342" s="1" t="s">
        <v>11</v>
      </c>
      <c r="K9342" s="1">
        <v>0</v>
      </c>
      <c r="L9342" s="1">
        <v>0</v>
      </c>
      <c r="M9342" s="1">
        <v>359</v>
      </c>
      <c r="N9342" s="1">
        <v>0</v>
      </c>
    </row>
    <row r="9343" spans="1:14">
      <c r="A9343" s="12">
        <v>52064300</v>
      </c>
      <c r="B9343" s="1" t="s">
        <v>12547</v>
      </c>
      <c r="C9343" s="12">
        <v>520643</v>
      </c>
      <c r="D9343" s="1" t="s">
        <v>12546</v>
      </c>
      <c r="E9343" s="12">
        <v>5206</v>
      </c>
      <c r="F9343" s="1" t="s">
        <v>2938</v>
      </c>
      <c r="G9343" s="12">
        <v>52</v>
      </c>
      <c r="H9343" s="1" t="s">
        <v>76</v>
      </c>
      <c r="I9343" s="1" t="s">
        <v>2</v>
      </c>
      <c r="J9343" s="1" t="s">
        <v>1</v>
      </c>
      <c r="K9343" s="1">
        <v>0</v>
      </c>
      <c r="L9343" s="1">
        <v>0</v>
      </c>
      <c r="M9343" s="1">
        <v>357</v>
      </c>
      <c r="N9343" s="1">
        <v>11</v>
      </c>
    </row>
    <row r="9344" spans="1:14">
      <c r="A9344" s="12">
        <v>30024113</v>
      </c>
      <c r="B9344" s="1" t="s">
        <v>12545</v>
      </c>
      <c r="C9344" s="12">
        <v>300241</v>
      </c>
      <c r="D9344" s="1" t="s">
        <v>2983</v>
      </c>
      <c r="E9344" s="12">
        <v>3002</v>
      </c>
      <c r="F9344" s="1" t="s">
        <v>919</v>
      </c>
      <c r="G9344" s="12">
        <v>30</v>
      </c>
      <c r="H9344" s="1" t="s">
        <v>63</v>
      </c>
      <c r="I9344" s="1" t="s">
        <v>12</v>
      </c>
      <c r="J9344" s="1" t="s">
        <v>11</v>
      </c>
      <c r="K9344" s="1">
        <v>0</v>
      </c>
      <c r="L9344" s="1">
        <v>0</v>
      </c>
      <c r="M9344" s="1">
        <v>351</v>
      </c>
      <c r="N9344" s="1">
        <v>0</v>
      </c>
    </row>
    <row r="9345" spans="1:14">
      <c r="A9345" s="12">
        <v>29181922</v>
      </c>
      <c r="B9345" s="1" t="s">
        <v>12544</v>
      </c>
      <c r="C9345" s="12">
        <v>291819</v>
      </c>
      <c r="D9345" s="1" t="s">
        <v>689</v>
      </c>
      <c r="E9345" s="12">
        <v>2918</v>
      </c>
      <c r="F9345" s="1" t="s">
        <v>323</v>
      </c>
      <c r="G9345" s="12">
        <v>29</v>
      </c>
      <c r="H9345" s="1" t="s">
        <v>13</v>
      </c>
      <c r="I9345" s="1" t="s">
        <v>12</v>
      </c>
      <c r="J9345" s="1" t="s">
        <v>11</v>
      </c>
      <c r="K9345" s="1">
        <v>0</v>
      </c>
      <c r="L9345" s="1">
        <v>0</v>
      </c>
      <c r="M9345" s="1">
        <v>347</v>
      </c>
      <c r="N9345" s="1">
        <v>0</v>
      </c>
    </row>
    <row r="9346" spans="1:14">
      <c r="A9346" s="12">
        <v>29315911</v>
      </c>
      <c r="B9346" s="1" t="s">
        <v>12543</v>
      </c>
      <c r="C9346" s="12">
        <v>293159</v>
      </c>
      <c r="D9346" s="1" t="s">
        <v>2355</v>
      </c>
      <c r="E9346" s="12">
        <v>2931</v>
      </c>
      <c r="F9346" s="1" t="s">
        <v>214</v>
      </c>
      <c r="G9346" s="12">
        <v>29</v>
      </c>
      <c r="H9346" s="1" t="s">
        <v>13</v>
      </c>
      <c r="I9346" s="1" t="s">
        <v>12</v>
      </c>
      <c r="J9346" s="1" t="s">
        <v>11</v>
      </c>
      <c r="K9346" s="1">
        <v>0</v>
      </c>
      <c r="L9346" s="1">
        <v>0</v>
      </c>
      <c r="M9346" s="1">
        <v>337</v>
      </c>
      <c r="N9346" s="1">
        <v>0</v>
      </c>
    </row>
    <row r="9347" spans="1:14">
      <c r="A9347" s="12">
        <v>48025591</v>
      </c>
      <c r="B9347" s="1" t="s">
        <v>644</v>
      </c>
      <c r="C9347" s="12">
        <v>480255</v>
      </c>
      <c r="D9347" s="1" t="s">
        <v>643</v>
      </c>
      <c r="E9347" s="12">
        <v>4802</v>
      </c>
      <c r="F9347" s="1" t="s">
        <v>150</v>
      </c>
      <c r="G9347" s="12">
        <v>48</v>
      </c>
      <c r="H9347" s="1" t="s">
        <v>19</v>
      </c>
      <c r="I9347" s="1" t="s">
        <v>18</v>
      </c>
      <c r="J9347" s="1" t="s">
        <v>17</v>
      </c>
      <c r="K9347" s="1">
        <v>0</v>
      </c>
      <c r="L9347" s="1">
        <v>0</v>
      </c>
      <c r="M9347" s="1">
        <v>334</v>
      </c>
      <c r="N9347" s="1">
        <v>39</v>
      </c>
    </row>
    <row r="9348" spans="1:14">
      <c r="A9348" s="12">
        <v>28439019</v>
      </c>
      <c r="B9348" s="1" t="s">
        <v>642</v>
      </c>
      <c r="C9348" s="12">
        <v>284390</v>
      </c>
      <c r="D9348" s="1" t="s">
        <v>641</v>
      </c>
      <c r="E9348" s="12">
        <v>2843</v>
      </c>
      <c r="F9348" s="1" t="s">
        <v>640</v>
      </c>
      <c r="G9348" s="12">
        <v>28</v>
      </c>
      <c r="H9348" s="1" t="s">
        <v>118</v>
      </c>
      <c r="I9348" s="1" t="s">
        <v>12</v>
      </c>
      <c r="J9348" s="1" t="s">
        <v>11</v>
      </c>
      <c r="K9348" s="1">
        <v>0</v>
      </c>
      <c r="L9348" s="1">
        <v>0</v>
      </c>
      <c r="M9348" s="1">
        <v>327</v>
      </c>
      <c r="N9348" s="1">
        <v>0</v>
      </c>
    </row>
    <row r="9349" spans="1:14">
      <c r="A9349" s="12">
        <v>29333319</v>
      </c>
      <c r="B9349" s="1" t="s">
        <v>639</v>
      </c>
      <c r="C9349" s="12">
        <v>293333</v>
      </c>
      <c r="D9349" s="1" t="s">
        <v>638</v>
      </c>
      <c r="E9349" s="12">
        <v>2933</v>
      </c>
      <c r="F9349" s="1" t="s">
        <v>67</v>
      </c>
      <c r="G9349" s="12">
        <v>29</v>
      </c>
      <c r="H9349" s="1" t="s">
        <v>13</v>
      </c>
      <c r="I9349" s="1" t="s">
        <v>12</v>
      </c>
      <c r="J9349" s="1" t="s">
        <v>11</v>
      </c>
      <c r="K9349" s="1">
        <v>0</v>
      </c>
      <c r="L9349" s="1">
        <v>0</v>
      </c>
      <c r="M9349" s="1">
        <v>326</v>
      </c>
      <c r="N9349" s="1">
        <v>0</v>
      </c>
    </row>
    <row r="9350" spans="1:14">
      <c r="A9350" s="12">
        <v>29215135</v>
      </c>
      <c r="B9350" s="1" t="s">
        <v>637</v>
      </c>
      <c r="C9350" s="12">
        <v>292151</v>
      </c>
      <c r="D9350" s="1" t="s">
        <v>636</v>
      </c>
      <c r="E9350" s="12">
        <v>2921</v>
      </c>
      <c r="F9350" s="1" t="s">
        <v>73</v>
      </c>
      <c r="G9350" s="12">
        <v>29</v>
      </c>
      <c r="H9350" s="1" t="s">
        <v>13</v>
      </c>
      <c r="I9350" s="1" t="s">
        <v>12</v>
      </c>
      <c r="J9350" s="1" t="s">
        <v>11</v>
      </c>
      <c r="K9350" s="1">
        <v>0</v>
      </c>
      <c r="L9350" s="1">
        <v>0</v>
      </c>
      <c r="M9350" s="1">
        <v>317</v>
      </c>
      <c r="N9350" s="1">
        <v>15</v>
      </c>
    </row>
    <row r="9351" spans="1:14">
      <c r="A9351" s="12">
        <v>29211200</v>
      </c>
      <c r="B9351" s="1" t="s">
        <v>12542</v>
      </c>
      <c r="C9351" s="12">
        <v>292112</v>
      </c>
      <c r="D9351" s="1" t="s">
        <v>12541</v>
      </c>
      <c r="E9351" s="12">
        <v>2921</v>
      </c>
      <c r="F9351" s="1" t="s">
        <v>73</v>
      </c>
      <c r="G9351" s="12">
        <v>29</v>
      </c>
      <c r="H9351" s="1" t="s">
        <v>13</v>
      </c>
      <c r="I9351" s="1" t="s">
        <v>12</v>
      </c>
      <c r="J9351" s="1" t="s">
        <v>11</v>
      </c>
      <c r="K9351" s="1">
        <v>0</v>
      </c>
      <c r="L9351" s="1">
        <v>0</v>
      </c>
      <c r="M9351" s="1">
        <v>305</v>
      </c>
      <c r="N9351" s="1">
        <v>1</v>
      </c>
    </row>
    <row r="9352" spans="1:14">
      <c r="A9352" s="12">
        <v>52052100</v>
      </c>
      <c r="B9352" s="1" t="s">
        <v>12540</v>
      </c>
      <c r="C9352" s="12">
        <v>520521</v>
      </c>
      <c r="D9352" s="1" t="s">
        <v>12539</v>
      </c>
      <c r="E9352" s="12">
        <v>5205</v>
      </c>
      <c r="F9352" s="1" t="s">
        <v>77</v>
      </c>
      <c r="G9352" s="12">
        <v>52</v>
      </c>
      <c r="H9352" s="1" t="s">
        <v>76</v>
      </c>
      <c r="I9352" s="1" t="s">
        <v>2</v>
      </c>
      <c r="J9352" s="1" t="s">
        <v>1</v>
      </c>
      <c r="K9352" s="1">
        <v>0</v>
      </c>
      <c r="L9352" s="1">
        <v>0</v>
      </c>
      <c r="M9352" s="1">
        <v>303</v>
      </c>
      <c r="N9352" s="1">
        <v>93</v>
      </c>
    </row>
    <row r="9353" spans="1:14">
      <c r="A9353" s="12">
        <v>28256010</v>
      </c>
      <c r="B9353" s="1" t="s">
        <v>431</v>
      </c>
      <c r="C9353" s="12">
        <v>282560</v>
      </c>
      <c r="D9353" s="1" t="s">
        <v>430</v>
      </c>
      <c r="E9353" s="12">
        <v>2825</v>
      </c>
      <c r="F9353" s="1" t="s">
        <v>429</v>
      </c>
      <c r="G9353" s="12">
        <v>28</v>
      </c>
      <c r="H9353" s="1" t="s">
        <v>118</v>
      </c>
      <c r="I9353" s="1" t="s">
        <v>12</v>
      </c>
      <c r="J9353" s="1" t="s">
        <v>11</v>
      </c>
      <c r="K9353" s="1">
        <v>0</v>
      </c>
      <c r="L9353" s="1">
        <v>0</v>
      </c>
      <c r="M9353" s="1">
        <v>301</v>
      </c>
      <c r="N9353" s="1">
        <v>0</v>
      </c>
    </row>
    <row r="9354" spans="1:14">
      <c r="A9354" s="12">
        <v>28273940</v>
      </c>
      <c r="B9354" s="1" t="s">
        <v>12538</v>
      </c>
      <c r="C9354" s="12">
        <v>282739</v>
      </c>
      <c r="D9354" s="1" t="s">
        <v>387</v>
      </c>
      <c r="E9354" s="12">
        <v>2827</v>
      </c>
      <c r="F9354" s="1" t="s">
        <v>386</v>
      </c>
      <c r="G9354" s="12">
        <v>28</v>
      </c>
      <c r="H9354" s="1" t="s">
        <v>118</v>
      </c>
      <c r="I9354" s="1" t="s">
        <v>12</v>
      </c>
      <c r="J9354" s="1" t="s">
        <v>11</v>
      </c>
      <c r="K9354" s="1">
        <v>0</v>
      </c>
      <c r="L9354" s="1">
        <v>0</v>
      </c>
      <c r="M9354" s="1">
        <v>284</v>
      </c>
      <c r="N9354" s="1">
        <v>1</v>
      </c>
    </row>
    <row r="9355" spans="1:14">
      <c r="A9355" s="12">
        <v>29214322</v>
      </c>
      <c r="B9355" s="1" t="s">
        <v>418</v>
      </c>
      <c r="C9355" s="12">
        <v>292143</v>
      </c>
      <c r="D9355" s="1" t="s">
        <v>417</v>
      </c>
      <c r="E9355" s="12">
        <v>2921</v>
      </c>
      <c r="F9355" s="1" t="s">
        <v>73</v>
      </c>
      <c r="G9355" s="12">
        <v>29</v>
      </c>
      <c r="H9355" s="1" t="s">
        <v>13</v>
      </c>
      <c r="I9355" s="1" t="s">
        <v>12</v>
      </c>
      <c r="J9355" s="1" t="s">
        <v>11</v>
      </c>
      <c r="K9355" s="1">
        <v>0</v>
      </c>
      <c r="L9355" s="1">
        <v>0</v>
      </c>
      <c r="M9355" s="1">
        <v>273</v>
      </c>
      <c r="N9355" s="1">
        <v>0</v>
      </c>
    </row>
    <row r="9356" spans="1:14">
      <c r="A9356" s="12">
        <v>29359096</v>
      </c>
      <c r="B9356" s="1" t="s">
        <v>12537</v>
      </c>
      <c r="C9356" s="12">
        <v>293590</v>
      </c>
      <c r="D9356" s="1" t="s">
        <v>505</v>
      </c>
      <c r="E9356" s="12">
        <v>2935</v>
      </c>
      <c r="F9356" s="1" t="s">
        <v>504</v>
      </c>
      <c r="G9356" s="12">
        <v>29</v>
      </c>
      <c r="H9356" s="1" t="s">
        <v>13</v>
      </c>
      <c r="I9356" s="1" t="s">
        <v>12</v>
      </c>
      <c r="J9356" s="1" t="s">
        <v>11</v>
      </c>
      <c r="K9356" s="1">
        <v>0</v>
      </c>
      <c r="L9356" s="1">
        <v>0</v>
      </c>
      <c r="M9356" s="1">
        <v>272</v>
      </c>
      <c r="N9356" s="1">
        <v>0</v>
      </c>
    </row>
    <row r="9357" spans="1:14">
      <c r="A9357" s="12">
        <v>28415011</v>
      </c>
      <c r="B9357" s="1" t="s">
        <v>12536</v>
      </c>
      <c r="C9357" s="12">
        <v>284150</v>
      </c>
      <c r="D9357" s="1" t="s">
        <v>220</v>
      </c>
      <c r="E9357" s="12">
        <v>2841</v>
      </c>
      <c r="F9357" s="1" t="s">
        <v>147</v>
      </c>
      <c r="G9357" s="12">
        <v>28</v>
      </c>
      <c r="H9357" s="1" t="s">
        <v>118</v>
      </c>
      <c r="I9357" s="1" t="s">
        <v>12</v>
      </c>
      <c r="J9357" s="1" t="s">
        <v>11</v>
      </c>
      <c r="K9357" s="1">
        <v>0</v>
      </c>
      <c r="L9357" s="1">
        <v>0</v>
      </c>
      <c r="M9357" s="1">
        <v>269</v>
      </c>
      <c r="N9357" s="1">
        <v>25</v>
      </c>
    </row>
    <row r="9358" spans="1:14">
      <c r="A9358" s="12">
        <v>29339951</v>
      </c>
      <c r="B9358" s="1" t="s">
        <v>597</v>
      </c>
      <c r="C9358" s="12">
        <v>293399</v>
      </c>
      <c r="D9358" s="1" t="s">
        <v>596</v>
      </c>
      <c r="E9358" s="12">
        <v>2933</v>
      </c>
      <c r="F9358" s="1" t="s">
        <v>67</v>
      </c>
      <c r="G9358" s="12">
        <v>29</v>
      </c>
      <c r="H9358" s="1" t="s">
        <v>13</v>
      </c>
      <c r="I9358" s="1" t="s">
        <v>12</v>
      </c>
      <c r="J9358" s="1" t="s">
        <v>11</v>
      </c>
      <c r="K9358" s="1">
        <v>0</v>
      </c>
      <c r="L9358" s="1">
        <v>0</v>
      </c>
      <c r="M9358" s="1">
        <v>269</v>
      </c>
      <c r="N9358" s="1">
        <v>0</v>
      </c>
    </row>
    <row r="9359" spans="1:14">
      <c r="A9359" s="12">
        <v>81121200</v>
      </c>
      <c r="B9359" s="1" t="s">
        <v>593</v>
      </c>
      <c r="C9359" s="12">
        <v>811212</v>
      </c>
      <c r="D9359" s="1" t="s">
        <v>592</v>
      </c>
      <c r="E9359" s="12">
        <v>8112</v>
      </c>
      <c r="F9359" s="1" t="s">
        <v>591</v>
      </c>
      <c r="G9359" s="12">
        <v>81</v>
      </c>
      <c r="H9359" s="1" t="s">
        <v>176</v>
      </c>
      <c r="I9359" s="1" t="s">
        <v>107</v>
      </c>
      <c r="J9359" s="1" t="s">
        <v>106</v>
      </c>
      <c r="K9359" s="1">
        <v>0</v>
      </c>
      <c r="L9359" s="1">
        <v>0</v>
      </c>
      <c r="M9359" s="1">
        <v>268</v>
      </c>
      <c r="N9359" s="1">
        <v>0</v>
      </c>
    </row>
    <row r="9360" spans="1:14">
      <c r="A9360" s="12">
        <v>28332920</v>
      </c>
      <c r="B9360" s="1" t="s">
        <v>12535</v>
      </c>
      <c r="C9360" s="12">
        <v>283329</v>
      </c>
      <c r="D9360" s="1" t="s">
        <v>1269</v>
      </c>
      <c r="E9360" s="12">
        <v>2833</v>
      </c>
      <c r="F9360" s="1" t="s">
        <v>187</v>
      </c>
      <c r="G9360" s="12">
        <v>28</v>
      </c>
      <c r="H9360" s="1" t="s">
        <v>118</v>
      </c>
      <c r="I9360" s="1" t="s">
        <v>12</v>
      </c>
      <c r="J9360" s="1" t="s">
        <v>11</v>
      </c>
      <c r="K9360" s="1">
        <v>0</v>
      </c>
      <c r="L9360" s="1">
        <v>0</v>
      </c>
      <c r="M9360" s="1">
        <v>265</v>
      </c>
      <c r="N9360" s="1">
        <v>2</v>
      </c>
    </row>
    <row r="9361" spans="1:14">
      <c r="A9361" s="12">
        <v>28416920</v>
      </c>
      <c r="B9361" s="1" t="s">
        <v>588</v>
      </c>
      <c r="C9361" s="12">
        <v>284169</v>
      </c>
      <c r="D9361" s="1" t="s">
        <v>242</v>
      </c>
      <c r="E9361" s="12">
        <v>2841</v>
      </c>
      <c r="F9361" s="1" t="s">
        <v>147</v>
      </c>
      <c r="G9361" s="12">
        <v>28</v>
      </c>
      <c r="H9361" s="1" t="s">
        <v>118</v>
      </c>
      <c r="I9361" s="1" t="s">
        <v>12</v>
      </c>
      <c r="J9361" s="1" t="s">
        <v>11</v>
      </c>
      <c r="K9361" s="1">
        <v>0</v>
      </c>
      <c r="L9361" s="1">
        <v>0</v>
      </c>
      <c r="M9361" s="1">
        <v>264</v>
      </c>
      <c r="N9361" s="1">
        <v>0</v>
      </c>
    </row>
    <row r="9362" spans="1:14">
      <c r="A9362" s="12">
        <v>28372022</v>
      </c>
      <c r="B9362" s="1" t="s">
        <v>12534</v>
      </c>
      <c r="C9362" s="12">
        <v>283720</v>
      </c>
      <c r="D9362" s="1" t="s">
        <v>882</v>
      </c>
      <c r="E9362" s="12">
        <v>2837</v>
      </c>
      <c r="F9362" s="1" t="s">
        <v>170</v>
      </c>
      <c r="G9362" s="12">
        <v>28</v>
      </c>
      <c r="H9362" s="1" t="s">
        <v>118</v>
      </c>
      <c r="I9362" s="1" t="s">
        <v>12</v>
      </c>
      <c r="J9362" s="1" t="s">
        <v>11</v>
      </c>
      <c r="K9362" s="1">
        <v>0</v>
      </c>
      <c r="L9362" s="1">
        <v>0</v>
      </c>
      <c r="M9362" s="1">
        <v>263</v>
      </c>
      <c r="N9362" s="1">
        <v>3</v>
      </c>
    </row>
    <row r="9363" spans="1:14">
      <c r="A9363" s="12">
        <v>44072950</v>
      </c>
      <c r="B9363" s="1" t="s">
        <v>12533</v>
      </c>
      <c r="C9363" s="12">
        <v>440729</v>
      </c>
      <c r="D9363" s="1" t="s">
        <v>10558</v>
      </c>
      <c r="E9363" s="12">
        <v>4407</v>
      </c>
      <c r="F9363" s="1" t="s">
        <v>2204</v>
      </c>
      <c r="G9363" s="12">
        <v>44</v>
      </c>
      <c r="H9363" s="1" t="s">
        <v>2121</v>
      </c>
      <c r="I9363" s="1" t="s">
        <v>1129</v>
      </c>
      <c r="J9363" s="1" t="s">
        <v>1128</v>
      </c>
      <c r="K9363" s="1">
        <v>0</v>
      </c>
      <c r="L9363" s="1">
        <v>0</v>
      </c>
      <c r="M9363" s="1">
        <v>254</v>
      </c>
      <c r="N9363" s="1">
        <v>2600</v>
      </c>
    </row>
    <row r="9364" spans="1:14">
      <c r="A9364" s="12">
        <v>48025692</v>
      </c>
      <c r="B9364" s="1" t="s">
        <v>12532</v>
      </c>
      <c r="C9364" s="12">
        <v>480256</v>
      </c>
      <c r="D9364" s="1" t="s">
        <v>946</v>
      </c>
      <c r="E9364" s="12">
        <v>4802</v>
      </c>
      <c r="F9364" s="1" t="s">
        <v>150</v>
      </c>
      <c r="G9364" s="12">
        <v>48</v>
      </c>
      <c r="H9364" s="1" t="s">
        <v>19</v>
      </c>
      <c r="I9364" s="1" t="s">
        <v>18</v>
      </c>
      <c r="J9364" s="1" t="s">
        <v>17</v>
      </c>
      <c r="K9364" s="1">
        <v>0</v>
      </c>
      <c r="L9364" s="1">
        <v>0</v>
      </c>
      <c r="M9364" s="1">
        <v>252</v>
      </c>
      <c r="N9364" s="1">
        <v>112</v>
      </c>
    </row>
    <row r="9365" spans="1:14">
      <c r="A9365" s="12">
        <v>28469010</v>
      </c>
      <c r="B9365" s="1" t="s">
        <v>558</v>
      </c>
      <c r="C9365" s="12">
        <v>284690</v>
      </c>
      <c r="D9365" s="1" t="s">
        <v>336</v>
      </c>
      <c r="E9365" s="12">
        <v>2846</v>
      </c>
      <c r="F9365" s="1" t="s">
        <v>335</v>
      </c>
      <c r="G9365" s="12">
        <v>28</v>
      </c>
      <c r="H9365" s="1" t="s">
        <v>118</v>
      </c>
      <c r="I9365" s="1" t="s">
        <v>12</v>
      </c>
      <c r="J9365" s="1" t="s">
        <v>11</v>
      </c>
      <c r="K9365" s="1">
        <v>0</v>
      </c>
      <c r="L9365" s="1">
        <v>0</v>
      </c>
      <c r="M9365" s="1">
        <v>251</v>
      </c>
      <c r="N9365" s="1">
        <v>0</v>
      </c>
    </row>
    <row r="9366" spans="1:14">
      <c r="A9366" s="12">
        <v>29309054</v>
      </c>
      <c r="B9366" s="1" t="s">
        <v>191</v>
      </c>
      <c r="C9366" s="12">
        <v>293090</v>
      </c>
      <c r="D9366" s="1" t="s">
        <v>190</v>
      </c>
      <c r="E9366" s="12">
        <v>2930</v>
      </c>
      <c r="F9366" s="1" t="s">
        <v>115</v>
      </c>
      <c r="G9366" s="12">
        <v>29</v>
      </c>
      <c r="H9366" s="1" t="s">
        <v>13</v>
      </c>
      <c r="I9366" s="1" t="s">
        <v>12</v>
      </c>
      <c r="J9366" s="1" t="s">
        <v>11</v>
      </c>
      <c r="K9366" s="1">
        <v>0</v>
      </c>
      <c r="L9366" s="1">
        <v>0</v>
      </c>
      <c r="M9366" s="1">
        <v>249</v>
      </c>
      <c r="N9366" s="1">
        <v>0</v>
      </c>
    </row>
    <row r="9367" spans="1:14">
      <c r="A9367" s="12">
        <v>29391161</v>
      </c>
      <c r="B9367" s="1" t="s">
        <v>12531</v>
      </c>
      <c r="C9367" s="12">
        <v>293911</v>
      </c>
      <c r="D9367" s="1" t="s">
        <v>1514</v>
      </c>
      <c r="E9367" s="12">
        <v>2939</v>
      </c>
      <c r="F9367" s="1" t="s">
        <v>656</v>
      </c>
      <c r="G9367" s="12">
        <v>29</v>
      </c>
      <c r="H9367" s="1" t="s">
        <v>13</v>
      </c>
      <c r="I9367" s="1" t="s">
        <v>12</v>
      </c>
      <c r="J9367" s="1" t="s">
        <v>11</v>
      </c>
      <c r="K9367" s="1">
        <v>0</v>
      </c>
      <c r="L9367" s="1">
        <v>0</v>
      </c>
      <c r="M9367" s="1">
        <v>248</v>
      </c>
      <c r="N9367" s="1">
        <v>0</v>
      </c>
    </row>
    <row r="9368" spans="1:14">
      <c r="A9368" s="12">
        <v>29329600</v>
      </c>
      <c r="B9368" s="1" t="s">
        <v>453</v>
      </c>
      <c r="C9368" s="12">
        <v>293296</v>
      </c>
      <c r="D9368" s="1" t="s">
        <v>452</v>
      </c>
      <c r="E9368" s="12">
        <v>2932</v>
      </c>
      <c r="F9368" s="1" t="s">
        <v>451</v>
      </c>
      <c r="G9368" s="12">
        <v>29</v>
      </c>
      <c r="H9368" s="1" t="s">
        <v>13</v>
      </c>
      <c r="I9368" s="1" t="s">
        <v>12</v>
      </c>
      <c r="J9368" s="1" t="s">
        <v>11</v>
      </c>
      <c r="K9368" s="1">
        <v>0</v>
      </c>
      <c r="L9368" s="1">
        <v>0</v>
      </c>
      <c r="M9368" s="1">
        <v>246</v>
      </c>
      <c r="N9368" s="1">
        <v>0</v>
      </c>
    </row>
    <row r="9369" spans="1:14">
      <c r="A9369" s="12">
        <v>29393020</v>
      </c>
      <c r="B9369" s="1" t="s">
        <v>12530</v>
      </c>
      <c r="C9369" s="12">
        <v>293930</v>
      </c>
      <c r="D9369" s="1" t="s">
        <v>6547</v>
      </c>
      <c r="E9369" s="12">
        <v>2939</v>
      </c>
      <c r="F9369" s="1" t="s">
        <v>656</v>
      </c>
      <c r="G9369" s="12">
        <v>29</v>
      </c>
      <c r="H9369" s="1" t="s">
        <v>13</v>
      </c>
      <c r="I9369" s="1" t="s">
        <v>12</v>
      </c>
      <c r="J9369" s="1" t="s">
        <v>11</v>
      </c>
      <c r="K9369" s="1">
        <v>0</v>
      </c>
      <c r="L9369" s="1">
        <v>0</v>
      </c>
      <c r="M9369" s="1">
        <v>246</v>
      </c>
      <c r="N9369" s="1">
        <v>0</v>
      </c>
    </row>
    <row r="9370" spans="1:14">
      <c r="A9370" s="12">
        <v>28291990</v>
      </c>
      <c r="B9370" s="1" t="s">
        <v>10139</v>
      </c>
      <c r="C9370" s="12">
        <v>282919</v>
      </c>
      <c r="D9370" s="1" t="s">
        <v>10139</v>
      </c>
      <c r="E9370" s="12">
        <v>2829</v>
      </c>
      <c r="F9370" s="1" t="s">
        <v>192</v>
      </c>
      <c r="G9370" s="12">
        <v>28</v>
      </c>
      <c r="H9370" s="1" t="s">
        <v>118</v>
      </c>
      <c r="I9370" s="1" t="s">
        <v>12</v>
      </c>
      <c r="J9370" s="1" t="s">
        <v>11</v>
      </c>
      <c r="K9370" s="1">
        <v>0</v>
      </c>
      <c r="L9370" s="1">
        <v>0</v>
      </c>
      <c r="M9370" s="1">
        <v>240</v>
      </c>
      <c r="N9370" s="1">
        <v>1</v>
      </c>
    </row>
    <row r="9371" spans="1:14">
      <c r="A9371" s="12">
        <v>29202400</v>
      </c>
      <c r="B9371" s="1" t="s">
        <v>485</v>
      </c>
      <c r="C9371" s="12">
        <v>292024</v>
      </c>
      <c r="D9371" s="1" t="s">
        <v>485</v>
      </c>
      <c r="E9371" s="12">
        <v>2920</v>
      </c>
      <c r="F9371" s="1" t="s">
        <v>87</v>
      </c>
      <c r="G9371" s="12">
        <v>29</v>
      </c>
      <c r="H9371" s="1" t="s">
        <v>13</v>
      </c>
      <c r="I9371" s="1" t="s">
        <v>12</v>
      </c>
      <c r="J9371" s="1" t="s">
        <v>11</v>
      </c>
      <c r="K9371" s="1">
        <v>0</v>
      </c>
      <c r="L9371" s="1">
        <v>0</v>
      </c>
      <c r="M9371" s="1">
        <v>236</v>
      </c>
      <c r="N9371" s="1">
        <v>4</v>
      </c>
    </row>
    <row r="9372" spans="1:14">
      <c r="A9372" s="12">
        <v>29093013</v>
      </c>
      <c r="B9372" s="1" t="s">
        <v>531</v>
      </c>
      <c r="C9372" s="12">
        <v>290930</v>
      </c>
      <c r="D9372" s="1" t="s">
        <v>530</v>
      </c>
      <c r="E9372" s="12">
        <v>2909</v>
      </c>
      <c r="F9372" s="1" t="s">
        <v>377</v>
      </c>
      <c r="G9372" s="12">
        <v>29</v>
      </c>
      <c r="H9372" s="1" t="s">
        <v>13</v>
      </c>
      <c r="I9372" s="1" t="s">
        <v>12</v>
      </c>
      <c r="J9372" s="1" t="s">
        <v>11</v>
      </c>
      <c r="K9372" s="1">
        <v>0</v>
      </c>
      <c r="L9372" s="1">
        <v>0</v>
      </c>
      <c r="M9372" s="1">
        <v>235</v>
      </c>
      <c r="N9372" s="1">
        <v>7</v>
      </c>
    </row>
    <row r="9373" spans="1:14">
      <c r="A9373" s="12">
        <v>29081929</v>
      </c>
      <c r="B9373" s="1" t="s">
        <v>186</v>
      </c>
      <c r="C9373" s="12">
        <v>290819</v>
      </c>
      <c r="D9373" s="1" t="s">
        <v>185</v>
      </c>
      <c r="E9373" s="12">
        <v>2908</v>
      </c>
      <c r="F9373" s="1" t="s">
        <v>184</v>
      </c>
      <c r="G9373" s="12">
        <v>29</v>
      </c>
      <c r="H9373" s="1" t="s">
        <v>13</v>
      </c>
      <c r="I9373" s="1" t="s">
        <v>12</v>
      </c>
      <c r="J9373" s="1" t="s">
        <v>11</v>
      </c>
      <c r="K9373" s="1">
        <v>0</v>
      </c>
      <c r="L9373" s="1">
        <v>0</v>
      </c>
      <c r="M9373" s="1">
        <v>229</v>
      </c>
      <c r="N9373" s="1">
        <v>0</v>
      </c>
    </row>
    <row r="9374" spans="1:14">
      <c r="A9374" s="12">
        <v>28539012</v>
      </c>
      <c r="B9374" s="1" t="s">
        <v>12529</v>
      </c>
      <c r="C9374" s="12">
        <v>285390</v>
      </c>
      <c r="D9374" s="1" t="s">
        <v>609</v>
      </c>
      <c r="E9374" s="12">
        <v>2853</v>
      </c>
      <c r="F9374" s="1" t="s">
        <v>608</v>
      </c>
      <c r="G9374" s="12">
        <v>28</v>
      </c>
      <c r="H9374" s="1" t="s">
        <v>118</v>
      </c>
      <c r="I9374" s="1" t="s">
        <v>12</v>
      </c>
      <c r="J9374" s="1" t="s">
        <v>11</v>
      </c>
      <c r="K9374" s="1">
        <v>0</v>
      </c>
      <c r="L9374" s="1">
        <v>0</v>
      </c>
      <c r="M9374" s="1">
        <v>227</v>
      </c>
      <c r="N9374" s="1">
        <v>2</v>
      </c>
    </row>
    <row r="9375" spans="1:14">
      <c r="A9375" s="12">
        <v>39139040</v>
      </c>
      <c r="B9375" s="1" t="s">
        <v>12528</v>
      </c>
      <c r="C9375" s="12">
        <v>391390</v>
      </c>
      <c r="D9375" s="1" t="s">
        <v>1802</v>
      </c>
      <c r="E9375" s="12">
        <v>3913</v>
      </c>
      <c r="F9375" s="1" t="s">
        <v>1801</v>
      </c>
      <c r="G9375" s="12">
        <v>39</v>
      </c>
      <c r="H9375" s="1" t="s">
        <v>38</v>
      </c>
      <c r="I9375" s="1" t="s">
        <v>37</v>
      </c>
      <c r="J9375" s="1" t="s">
        <v>36</v>
      </c>
      <c r="K9375" s="1">
        <v>0</v>
      </c>
      <c r="L9375" s="1">
        <v>0</v>
      </c>
      <c r="M9375" s="1">
        <v>202</v>
      </c>
      <c r="N9375" s="1">
        <v>0</v>
      </c>
    </row>
    <row r="9376" spans="1:14">
      <c r="A9376" s="12">
        <v>29308010</v>
      </c>
      <c r="B9376" s="1" t="s">
        <v>144</v>
      </c>
      <c r="C9376" s="12">
        <v>293080</v>
      </c>
      <c r="D9376" s="1" t="s">
        <v>116</v>
      </c>
      <c r="E9376" s="12">
        <v>2930</v>
      </c>
      <c r="F9376" s="1" t="s">
        <v>115</v>
      </c>
      <c r="G9376" s="12">
        <v>29</v>
      </c>
      <c r="H9376" s="1" t="s">
        <v>13</v>
      </c>
      <c r="I9376" s="1" t="s">
        <v>12</v>
      </c>
      <c r="J9376" s="1" t="s">
        <v>11</v>
      </c>
      <c r="K9376" s="1">
        <v>0</v>
      </c>
      <c r="L9376" s="1">
        <v>0</v>
      </c>
      <c r="M9376" s="1">
        <v>200</v>
      </c>
      <c r="N9376" s="1">
        <v>0</v>
      </c>
    </row>
    <row r="9377" spans="1:14">
      <c r="A9377" s="12">
        <v>29252940</v>
      </c>
      <c r="B9377" s="1" t="s">
        <v>478</v>
      </c>
      <c r="C9377" s="12">
        <v>292529</v>
      </c>
      <c r="D9377" s="1" t="s">
        <v>477</v>
      </c>
      <c r="E9377" s="12">
        <v>2925</v>
      </c>
      <c r="F9377" s="1" t="s">
        <v>476</v>
      </c>
      <c r="G9377" s="12">
        <v>29</v>
      </c>
      <c r="H9377" s="1" t="s">
        <v>13</v>
      </c>
      <c r="I9377" s="1" t="s">
        <v>12</v>
      </c>
      <c r="J9377" s="1" t="s">
        <v>11</v>
      </c>
      <c r="K9377" s="1">
        <v>0</v>
      </c>
      <c r="L9377" s="1">
        <v>0</v>
      </c>
      <c r="M9377" s="1">
        <v>195</v>
      </c>
      <c r="N9377" s="1">
        <v>0</v>
      </c>
    </row>
    <row r="9378" spans="1:14">
      <c r="A9378" s="12">
        <v>29339934</v>
      </c>
      <c r="B9378" s="1" t="s">
        <v>12527</v>
      </c>
      <c r="C9378" s="12">
        <v>293399</v>
      </c>
      <c r="D9378" s="1" t="s">
        <v>596</v>
      </c>
      <c r="E9378" s="12">
        <v>2933</v>
      </c>
      <c r="F9378" s="1" t="s">
        <v>67</v>
      </c>
      <c r="G9378" s="12">
        <v>29</v>
      </c>
      <c r="H9378" s="1" t="s">
        <v>13</v>
      </c>
      <c r="I9378" s="1" t="s">
        <v>12</v>
      </c>
      <c r="J9378" s="1" t="s">
        <v>11</v>
      </c>
      <c r="K9378" s="1">
        <v>0</v>
      </c>
      <c r="L9378" s="1">
        <v>0</v>
      </c>
      <c r="M9378" s="1">
        <v>193</v>
      </c>
      <c r="N9378" s="1">
        <v>0</v>
      </c>
    </row>
    <row r="9379" spans="1:14">
      <c r="A9379" s="12">
        <v>29163930</v>
      </c>
      <c r="B9379" s="1" t="s">
        <v>12526</v>
      </c>
      <c r="C9379" s="12">
        <v>291639</v>
      </c>
      <c r="D9379" s="1" t="s">
        <v>277</v>
      </c>
      <c r="E9379" s="12">
        <v>2916</v>
      </c>
      <c r="F9379" s="1" t="s">
        <v>80</v>
      </c>
      <c r="G9379" s="12">
        <v>29</v>
      </c>
      <c r="H9379" s="1" t="s">
        <v>13</v>
      </c>
      <c r="I9379" s="1" t="s">
        <v>12</v>
      </c>
      <c r="J9379" s="1" t="s">
        <v>11</v>
      </c>
      <c r="K9379" s="1">
        <v>0</v>
      </c>
      <c r="L9379" s="1">
        <v>0</v>
      </c>
      <c r="M9379" s="1">
        <v>191</v>
      </c>
      <c r="N9379" s="1">
        <v>25</v>
      </c>
    </row>
    <row r="9380" spans="1:14">
      <c r="A9380" s="12">
        <v>29081914</v>
      </c>
      <c r="B9380" s="1" t="s">
        <v>12525</v>
      </c>
      <c r="C9380" s="12">
        <v>290819</v>
      </c>
      <c r="D9380" s="1" t="s">
        <v>185</v>
      </c>
      <c r="E9380" s="12">
        <v>2908</v>
      </c>
      <c r="F9380" s="1" t="s">
        <v>184</v>
      </c>
      <c r="G9380" s="12">
        <v>29</v>
      </c>
      <c r="H9380" s="1" t="s">
        <v>13</v>
      </c>
      <c r="I9380" s="1" t="s">
        <v>12</v>
      </c>
      <c r="J9380" s="1" t="s">
        <v>11</v>
      </c>
      <c r="K9380" s="1">
        <v>0</v>
      </c>
      <c r="L9380" s="1">
        <v>0</v>
      </c>
      <c r="M9380" s="1">
        <v>191</v>
      </c>
      <c r="N9380" s="1">
        <v>1</v>
      </c>
    </row>
    <row r="9381" spans="1:14">
      <c r="A9381" s="12">
        <v>48101482</v>
      </c>
      <c r="B9381" s="1" t="s">
        <v>12524</v>
      </c>
      <c r="C9381" s="12">
        <v>481014</v>
      </c>
      <c r="D9381" s="1" t="s">
        <v>21</v>
      </c>
      <c r="E9381" s="12">
        <v>4810</v>
      </c>
      <c r="F9381" s="1" t="s">
        <v>20</v>
      </c>
      <c r="G9381" s="12">
        <v>48</v>
      </c>
      <c r="H9381" s="1" t="s">
        <v>19</v>
      </c>
      <c r="I9381" s="1" t="s">
        <v>18</v>
      </c>
      <c r="J9381" s="1" t="s">
        <v>17</v>
      </c>
      <c r="K9381" s="1">
        <v>0</v>
      </c>
      <c r="L9381" s="1">
        <v>0</v>
      </c>
      <c r="M9381" s="1">
        <v>190</v>
      </c>
      <c r="N9381" s="1">
        <v>7</v>
      </c>
    </row>
    <row r="9382" spans="1:14">
      <c r="A9382" s="12">
        <v>29081100</v>
      </c>
      <c r="B9382" s="1" t="s">
        <v>12523</v>
      </c>
      <c r="C9382" s="12">
        <v>290811</v>
      </c>
      <c r="D9382" s="1" t="s">
        <v>12522</v>
      </c>
      <c r="E9382" s="12">
        <v>2908</v>
      </c>
      <c r="F9382" s="1" t="s">
        <v>184</v>
      </c>
      <c r="G9382" s="12">
        <v>29</v>
      </c>
      <c r="H9382" s="1" t="s">
        <v>13</v>
      </c>
      <c r="I9382" s="1" t="s">
        <v>12</v>
      </c>
      <c r="J9382" s="1" t="s">
        <v>11</v>
      </c>
      <c r="K9382" s="1">
        <v>0</v>
      </c>
      <c r="L9382" s="1">
        <v>0</v>
      </c>
      <c r="M9382" s="1">
        <v>186</v>
      </c>
      <c r="N9382" s="1">
        <v>0</v>
      </c>
    </row>
    <row r="9383" spans="1:14">
      <c r="A9383" s="12">
        <v>29031920</v>
      </c>
      <c r="B9383" s="1" t="s">
        <v>12521</v>
      </c>
      <c r="C9383" s="12">
        <v>290319</v>
      </c>
      <c r="D9383" s="1" t="s">
        <v>12077</v>
      </c>
      <c r="E9383" s="12">
        <v>2903</v>
      </c>
      <c r="F9383" s="1" t="s">
        <v>300</v>
      </c>
      <c r="G9383" s="12">
        <v>29</v>
      </c>
      <c r="H9383" s="1" t="s">
        <v>13</v>
      </c>
      <c r="I9383" s="1" t="s">
        <v>12</v>
      </c>
      <c r="J9383" s="1" t="s">
        <v>11</v>
      </c>
      <c r="K9383" s="1">
        <v>0</v>
      </c>
      <c r="L9383" s="1">
        <v>0</v>
      </c>
      <c r="M9383" s="1">
        <v>183</v>
      </c>
      <c r="N9383" s="1">
        <v>1</v>
      </c>
    </row>
    <row r="9384" spans="1:14">
      <c r="A9384" s="12">
        <v>29397210</v>
      </c>
      <c r="B9384" s="1" t="s">
        <v>12520</v>
      </c>
      <c r="C9384" s="12">
        <v>293972</v>
      </c>
      <c r="D9384" s="1" t="s">
        <v>12519</v>
      </c>
      <c r="E9384" s="12">
        <v>2939</v>
      </c>
      <c r="F9384" s="1" t="s">
        <v>656</v>
      </c>
      <c r="G9384" s="12">
        <v>29</v>
      </c>
      <c r="H9384" s="1" t="s">
        <v>13</v>
      </c>
      <c r="I9384" s="1" t="s">
        <v>12</v>
      </c>
      <c r="J9384" s="1" t="s">
        <v>11</v>
      </c>
      <c r="K9384" s="1">
        <v>0</v>
      </c>
      <c r="L9384" s="1">
        <v>0</v>
      </c>
      <c r="M9384" s="1">
        <v>183</v>
      </c>
      <c r="N9384" s="1">
        <v>0</v>
      </c>
    </row>
    <row r="9385" spans="1:14">
      <c r="A9385" s="12">
        <v>84129010</v>
      </c>
      <c r="B9385" s="1" t="s">
        <v>12518</v>
      </c>
      <c r="C9385" s="12">
        <v>841290</v>
      </c>
      <c r="D9385" s="1" t="s">
        <v>5617</v>
      </c>
      <c r="E9385" s="12">
        <v>8412</v>
      </c>
      <c r="F9385" s="1" t="s">
        <v>5616</v>
      </c>
      <c r="G9385" s="12">
        <v>84</v>
      </c>
      <c r="H9385" s="1" t="s">
        <v>28</v>
      </c>
      <c r="I9385" s="1" t="s">
        <v>27</v>
      </c>
      <c r="J9385" s="1" t="s">
        <v>26</v>
      </c>
      <c r="K9385" s="1">
        <v>0</v>
      </c>
      <c r="L9385" s="1">
        <v>0</v>
      </c>
      <c r="M9385" s="1">
        <v>183</v>
      </c>
      <c r="N9385" s="1">
        <v>0</v>
      </c>
    </row>
    <row r="9386" spans="1:14">
      <c r="A9386" s="12">
        <v>68128000</v>
      </c>
      <c r="B9386" s="1" t="s">
        <v>460</v>
      </c>
      <c r="C9386" s="12">
        <v>681280</v>
      </c>
      <c r="D9386" s="1" t="s">
        <v>459</v>
      </c>
      <c r="E9386" s="12">
        <v>6812</v>
      </c>
      <c r="F9386" s="1" t="s">
        <v>458</v>
      </c>
      <c r="G9386" s="12">
        <v>68</v>
      </c>
      <c r="H9386" s="1" t="s">
        <v>8</v>
      </c>
      <c r="I9386" s="1" t="s">
        <v>7</v>
      </c>
      <c r="J9386" s="1" t="s">
        <v>6</v>
      </c>
      <c r="K9386" s="1">
        <v>0</v>
      </c>
      <c r="L9386" s="1">
        <v>0</v>
      </c>
      <c r="M9386" s="1">
        <v>181</v>
      </c>
      <c r="N9386" s="1">
        <v>1</v>
      </c>
    </row>
    <row r="9387" spans="1:14">
      <c r="A9387" s="12">
        <v>75051221</v>
      </c>
      <c r="B9387" s="1" t="s">
        <v>12517</v>
      </c>
      <c r="C9387" s="12">
        <v>750512</v>
      </c>
      <c r="D9387" s="1" t="s">
        <v>2815</v>
      </c>
      <c r="E9387" s="12">
        <v>7505</v>
      </c>
      <c r="F9387" s="1" t="s">
        <v>394</v>
      </c>
      <c r="G9387" s="12">
        <v>75</v>
      </c>
      <c r="H9387" s="1" t="s">
        <v>393</v>
      </c>
      <c r="I9387" s="1" t="s">
        <v>107</v>
      </c>
      <c r="J9387" s="1" t="s">
        <v>106</v>
      </c>
      <c r="K9387" s="1">
        <v>0</v>
      </c>
      <c r="L9387" s="1">
        <v>0</v>
      </c>
      <c r="M9387" s="1">
        <v>180</v>
      </c>
      <c r="N9387" s="1">
        <v>4</v>
      </c>
    </row>
    <row r="9388" spans="1:14">
      <c r="A9388" s="12">
        <v>29252100</v>
      </c>
      <c r="B9388" s="1" t="s">
        <v>12516</v>
      </c>
      <c r="C9388" s="12">
        <v>292521</v>
      </c>
      <c r="D9388" s="1" t="s">
        <v>12516</v>
      </c>
      <c r="E9388" s="12">
        <v>2925</v>
      </c>
      <c r="F9388" s="1" t="s">
        <v>476</v>
      </c>
      <c r="G9388" s="12">
        <v>29</v>
      </c>
      <c r="H9388" s="1" t="s">
        <v>13</v>
      </c>
      <c r="I9388" s="1" t="s">
        <v>12</v>
      </c>
      <c r="J9388" s="1" t="s">
        <v>11</v>
      </c>
      <c r="K9388" s="1">
        <v>0</v>
      </c>
      <c r="L9388" s="1">
        <v>0</v>
      </c>
      <c r="M9388" s="1">
        <v>180</v>
      </c>
      <c r="N9388" s="1">
        <v>0</v>
      </c>
    </row>
    <row r="9389" spans="1:14">
      <c r="A9389" s="12">
        <v>29335330</v>
      </c>
      <c r="B9389" s="1" t="s">
        <v>12515</v>
      </c>
      <c r="C9389" s="12">
        <v>293353</v>
      </c>
      <c r="D9389" s="1" t="s">
        <v>995</v>
      </c>
      <c r="E9389" s="12">
        <v>2933</v>
      </c>
      <c r="F9389" s="1" t="s">
        <v>67</v>
      </c>
      <c r="G9389" s="12">
        <v>29</v>
      </c>
      <c r="H9389" s="1" t="s">
        <v>13</v>
      </c>
      <c r="I9389" s="1" t="s">
        <v>12</v>
      </c>
      <c r="J9389" s="1" t="s">
        <v>11</v>
      </c>
      <c r="K9389" s="1">
        <v>0</v>
      </c>
      <c r="L9389" s="1">
        <v>0</v>
      </c>
      <c r="M9389" s="1">
        <v>171</v>
      </c>
      <c r="N9389" s="1">
        <v>0</v>
      </c>
    </row>
    <row r="9390" spans="1:14">
      <c r="A9390" s="12">
        <v>50030090</v>
      </c>
      <c r="B9390" s="1" t="s">
        <v>12514</v>
      </c>
      <c r="C9390" s="12">
        <v>500300</v>
      </c>
      <c r="D9390" s="1" t="s">
        <v>10039</v>
      </c>
      <c r="E9390" s="12">
        <v>5003</v>
      </c>
      <c r="F9390" s="1" t="s">
        <v>10039</v>
      </c>
      <c r="G9390" s="12">
        <v>50</v>
      </c>
      <c r="H9390" s="1" t="s">
        <v>369</v>
      </c>
      <c r="I9390" s="1" t="s">
        <v>2</v>
      </c>
      <c r="J9390" s="1" t="s">
        <v>1</v>
      </c>
      <c r="K9390" s="1">
        <v>0</v>
      </c>
      <c r="L9390" s="1">
        <v>0</v>
      </c>
      <c r="M9390" s="1">
        <v>169</v>
      </c>
      <c r="N9390" s="1">
        <v>0</v>
      </c>
    </row>
    <row r="9391" spans="1:14">
      <c r="A9391" s="12">
        <v>29419011</v>
      </c>
      <c r="B9391" s="1" t="s">
        <v>12513</v>
      </c>
      <c r="C9391" s="12">
        <v>294190</v>
      </c>
      <c r="D9391" s="1" t="s">
        <v>532</v>
      </c>
      <c r="E9391" s="12">
        <v>2941</v>
      </c>
      <c r="F9391" s="1" t="s">
        <v>361</v>
      </c>
      <c r="G9391" s="12">
        <v>29</v>
      </c>
      <c r="H9391" s="1" t="s">
        <v>13</v>
      </c>
      <c r="I9391" s="1" t="s">
        <v>12</v>
      </c>
      <c r="J9391" s="1" t="s">
        <v>11</v>
      </c>
      <c r="K9391" s="1">
        <v>0</v>
      </c>
      <c r="L9391" s="1">
        <v>0</v>
      </c>
      <c r="M9391" s="1">
        <v>164</v>
      </c>
      <c r="N9391" s="1">
        <v>0</v>
      </c>
    </row>
    <row r="9392" spans="1:14">
      <c r="A9392" s="12">
        <v>29269025</v>
      </c>
      <c r="B9392" s="1" t="s">
        <v>12512</v>
      </c>
      <c r="C9392" s="12">
        <v>292690</v>
      </c>
      <c r="D9392" s="1" t="s">
        <v>462</v>
      </c>
      <c r="E9392" s="12">
        <v>2926</v>
      </c>
      <c r="F9392" s="1" t="s">
        <v>461</v>
      </c>
      <c r="G9392" s="12">
        <v>29</v>
      </c>
      <c r="H9392" s="1" t="s">
        <v>13</v>
      </c>
      <c r="I9392" s="1" t="s">
        <v>12</v>
      </c>
      <c r="J9392" s="1" t="s">
        <v>11</v>
      </c>
      <c r="K9392" s="1">
        <v>0</v>
      </c>
      <c r="L9392" s="1">
        <v>0</v>
      </c>
      <c r="M9392" s="1">
        <v>161</v>
      </c>
      <c r="N9392" s="1">
        <v>0</v>
      </c>
    </row>
    <row r="9393" spans="1:14">
      <c r="A9393" s="12">
        <v>85176221</v>
      </c>
      <c r="B9393" s="1" t="s">
        <v>12511</v>
      </c>
      <c r="C9393" s="12">
        <v>851762</v>
      </c>
      <c r="D9393" s="1" t="s">
        <v>853</v>
      </c>
      <c r="E9393" s="12">
        <v>8517</v>
      </c>
      <c r="F9393" s="1" t="s">
        <v>852</v>
      </c>
      <c r="G9393" s="12">
        <v>85</v>
      </c>
      <c r="H9393" s="1" t="s">
        <v>102</v>
      </c>
      <c r="I9393" s="1" t="s">
        <v>27</v>
      </c>
      <c r="J9393" s="1" t="s">
        <v>26</v>
      </c>
      <c r="K9393" s="1">
        <v>0</v>
      </c>
      <c r="L9393" s="1">
        <v>0</v>
      </c>
      <c r="M9393" s="1">
        <v>160</v>
      </c>
      <c r="N9393" s="1">
        <v>4</v>
      </c>
    </row>
    <row r="9394" spans="1:14">
      <c r="A9394" s="12">
        <v>37025499</v>
      </c>
      <c r="B9394" s="1" t="s">
        <v>12510</v>
      </c>
      <c r="C9394" s="12">
        <v>370254</v>
      </c>
      <c r="D9394" s="1" t="s">
        <v>2339</v>
      </c>
      <c r="E9394" s="12">
        <v>3702</v>
      </c>
      <c r="F9394" s="1" t="s">
        <v>1091</v>
      </c>
      <c r="G9394" s="12">
        <v>37</v>
      </c>
      <c r="H9394" s="1" t="s">
        <v>1090</v>
      </c>
      <c r="I9394" s="1" t="s">
        <v>12</v>
      </c>
      <c r="J9394" s="1" t="s">
        <v>11</v>
      </c>
      <c r="K9394" s="1">
        <v>0</v>
      </c>
      <c r="L9394" s="1">
        <v>0</v>
      </c>
      <c r="M9394" s="1">
        <v>159</v>
      </c>
      <c r="N9394" s="1">
        <v>1</v>
      </c>
    </row>
    <row r="9395" spans="1:14">
      <c r="A9395" s="12">
        <v>29242500</v>
      </c>
      <c r="B9395" s="1" t="s">
        <v>12509</v>
      </c>
      <c r="C9395" s="12">
        <v>292425</v>
      </c>
      <c r="D9395" s="1" t="s">
        <v>12509</v>
      </c>
      <c r="E9395" s="12">
        <v>2924</v>
      </c>
      <c r="F9395" s="1" t="s">
        <v>23</v>
      </c>
      <c r="G9395" s="12">
        <v>29</v>
      </c>
      <c r="H9395" s="1" t="s">
        <v>13</v>
      </c>
      <c r="I9395" s="1" t="s">
        <v>12</v>
      </c>
      <c r="J9395" s="1" t="s">
        <v>11</v>
      </c>
      <c r="K9395" s="1">
        <v>0</v>
      </c>
      <c r="L9395" s="1">
        <v>0</v>
      </c>
      <c r="M9395" s="1">
        <v>159</v>
      </c>
      <c r="N9395" s="1">
        <v>0</v>
      </c>
    </row>
    <row r="9396" spans="1:14">
      <c r="A9396" s="12">
        <v>29124930</v>
      </c>
      <c r="B9396" s="1" t="s">
        <v>12508</v>
      </c>
      <c r="C9396" s="12">
        <v>291249</v>
      </c>
      <c r="D9396" s="1" t="s">
        <v>71</v>
      </c>
      <c r="E9396" s="12">
        <v>2912</v>
      </c>
      <c r="F9396" s="1" t="s">
        <v>70</v>
      </c>
      <c r="G9396" s="12">
        <v>29</v>
      </c>
      <c r="H9396" s="1" t="s">
        <v>13</v>
      </c>
      <c r="I9396" s="1" t="s">
        <v>12</v>
      </c>
      <c r="J9396" s="1" t="s">
        <v>11</v>
      </c>
      <c r="K9396" s="1">
        <v>0</v>
      </c>
      <c r="L9396" s="1">
        <v>0</v>
      </c>
      <c r="M9396" s="1">
        <v>158</v>
      </c>
      <c r="N9396" s="1">
        <v>0</v>
      </c>
    </row>
    <row r="9397" spans="1:14">
      <c r="A9397" s="12">
        <v>29147100</v>
      </c>
      <c r="B9397" s="1" t="s">
        <v>12507</v>
      </c>
      <c r="C9397" s="12">
        <v>291471</v>
      </c>
      <c r="D9397" s="1" t="s">
        <v>12507</v>
      </c>
      <c r="E9397" s="12">
        <v>2914</v>
      </c>
      <c r="F9397" s="1" t="s">
        <v>45</v>
      </c>
      <c r="G9397" s="12">
        <v>29</v>
      </c>
      <c r="H9397" s="1" t="s">
        <v>13</v>
      </c>
      <c r="I9397" s="1" t="s">
        <v>12</v>
      </c>
      <c r="J9397" s="1" t="s">
        <v>11</v>
      </c>
      <c r="K9397" s="1">
        <v>0</v>
      </c>
      <c r="L9397" s="1">
        <v>0</v>
      </c>
      <c r="M9397" s="1">
        <v>152</v>
      </c>
      <c r="N9397" s="1">
        <v>0</v>
      </c>
    </row>
    <row r="9398" spans="1:14">
      <c r="A9398" s="12">
        <v>52041140</v>
      </c>
      <c r="B9398" s="1" t="s">
        <v>12506</v>
      </c>
      <c r="C9398" s="12">
        <v>520411</v>
      </c>
      <c r="D9398" s="1" t="s">
        <v>12505</v>
      </c>
      <c r="E9398" s="12">
        <v>5204</v>
      </c>
      <c r="F9398" s="1" t="s">
        <v>1421</v>
      </c>
      <c r="G9398" s="12">
        <v>52</v>
      </c>
      <c r="H9398" s="1" t="s">
        <v>76</v>
      </c>
      <c r="I9398" s="1" t="s">
        <v>2</v>
      </c>
      <c r="J9398" s="1" t="s">
        <v>1</v>
      </c>
      <c r="K9398" s="1">
        <v>0</v>
      </c>
      <c r="L9398" s="1">
        <v>0</v>
      </c>
      <c r="M9398" s="1">
        <v>151</v>
      </c>
      <c r="N9398" s="1">
        <v>58</v>
      </c>
    </row>
    <row r="9399" spans="1:14">
      <c r="A9399" s="12">
        <v>29339172</v>
      </c>
      <c r="B9399" s="1" t="s">
        <v>12504</v>
      </c>
      <c r="C9399" s="12">
        <v>293391</v>
      </c>
      <c r="D9399" s="1" t="s">
        <v>667</v>
      </c>
      <c r="E9399" s="12">
        <v>2933</v>
      </c>
      <c r="F9399" s="1" t="s">
        <v>67</v>
      </c>
      <c r="G9399" s="12">
        <v>29</v>
      </c>
      <c r="H9399" s="1" t="s">
        <v>13</v>
      </c>
      <c r="I9399" s="1" t="s">
        <v>12</v>
      </c>
      <c r="J9399" s="1" t="s">
        <v>11</v>
      </c>
      <c r="K9399" s="1">
        <v>0</v>
      </c>
      <c r="L9399" s="1">
        <v>0</v>
      </c>
      <c r="M9399" s="1">
        <v>138</v>
      </c>
      <c r="N9399" s="1">
        <v>0</v>
      </c>
    </row>
    <row r="9400" spans="1:14">
      <c r="A9400" s="12">
        <v>29038110</v>
      </c>
      <c r="B9400" s="1" t="s">
        <v>12503</v>
      </c>
      <c r="C9400" s="12">
        <v>290381</v>
      </c>
      <c r="D9400" s="1" t="s">
        <v>12502</v>
      </c>
      <c r="E9400" s="12">
        <v>2903</v>
      </c>
      <c r="F9400" s="1" t="s">
        <v>300</v>
      </c>
      <c r="G9400" s="12">
        <v>29</v>
      </c>
      <c r="H9400" s="1" t="s">
        <v>13</v>
      </c>
      <c r="I9400" s="1" t="s">
        <v>12</v>
      </c>
      <c r="J9400" s="1" t="s">
        <v>11</v>
      </c>
      <c r="K9400" s="1">
        <v>0</v>
      </c>
      <c r="L9400" s="1">
        <v>0</v>
      </c>
      <c r="M9400" s="1">
        <v>134</v>
      </c>
      <c r="N9400" s="1">
        <v>0</v>
      </c>
    </row>
    <row r="9401" spans="1:14">
      <c r="A9401" s="12">
        <v>29042020</v>
      </c>
      <c r="B9401" s="1" t="s">
        <v>12501</v>
      </c>
      <c r="C9401" s="12">
        <v>290420</v>
      </c>
      <c r="D9401" s="1" t="s">
        <v>113</v>
      </c>
      <c r="E9401" s="12">
        <v>2904</v>
      </c>
      <c r="F9401" s="1" t="s">
        <v>112</v>
      </c>
      <c r="G9401" s="12">
        <v>29</v>
      </c>
      <c r="H9401" s="1" t="s">
        <v>13</v>
      </c>
      <c r="I9401" s="1" t="s">
        <v>12</v>
      </c>
      <c r="J9401" s="1" t="s">
        <v>11</v>
      </c>
      <c r="K9401" s="1">
        <v>0</v>
      </c>
      <c r="L9401" s="1">
        <v>0</v>
      </c>
      <c r="M9401" s="1">
        <v>131</v>
      </c>
      <c r="N9401" s="1">
        <v>0</v>
      </c>
    </row>
    <row r="9402" spans="1:14">
      <c r="A9402" s="12">
        <v>93069020</v>
      </c>
      <c r="B9402" s="1" t="s">
        <v>12500</v>
      </c>
      <c r="C9402" s="12">
        <v>930690</v>
      </c>
      <c r="D9402" s="1" t="s">
        <v>2992</v>
      </c>
      <c r="E9402" s="12">
        <v>9306</v>
      </c>
      <c r="F9402" s="1" t="s">
        <v>1168</v>
      </c>
      <c r="G9402" s="12">
        <v>93</v>
      </c>
      <c r="H9402" s="1" t="s">
        <v>619</v>
      </c>
      <c r="I9402" s="1" t="s">
        <v>620</v>
      </c>
      <c r="J9402" s="1" t="s">
        <v>619</v>
      </c>
      <c r="K9402" s="1">
        <v>0</v>
      </c>
      <c r="L9402" s="1">
        <v>0</v>
      </c>
      <c r="M9402" s="1">
        <v>130</v>
      </c>
      <c r="N9402" s="1">
        <v>38</v>
      </c>
    </row>
    <row r="9403" spans="1:14">
      <c r="A9403" s="12">
        <v>71104900</v>
      </c>
      <c r="B9403" s="1" t="s">
        <v>383</v>
      </c>
      <c r="C9403" s="12">
        <v>711049</v>
      </c>
      <c r="D9403" s="1" t="s">
        <v>383</v>
      </c>
      <c r="E9403" s="12">
        <v>7110</v>
      </c>
      <c r="F9403" s="1" t="s">
        <v>382</v>
      </c>
      <c r="G9403" s="12">
        <v>71</v>
      </c>
      <c r="H9403" s="1" t="s">
        <v>200</v>
      </c>
      <c r="I9403" s="1" t="s">
        <v>199</v>
      </c>
      <c r="J9403" s="1" t="s">
        <v>198</v>
      </c>
      <c r="K9403" s="1">
        <v>0</v>
      </c>
      <c r="L9403" s="1">
        <v>0</v>
      </c>
      <c r="M9403" s="1">
        <v>130</v>
      </c>
      <c r="N9403" s="1">
        <v>0</v>
      </c>
    </row>
    <row r="9404" spans="1:14">
      <c r="A9404" s="12">
        <v>29349129</v>
      </c>
      <c r="B9404" s="1" t="s">
        <v>385</v>
      </c>
      <c r="C9404" s="12">
        <v>293491</v>
      </c>
      <c r="D9404" s="1" t="s">
        <v>384</v>
      </c>
      <c r="E9404" s="12">
        <v>2934</v>
      </c>
      <c r="F9404" s="1" t="s">
        <v>96</v>
      </c>
      <c r="G9404" s="12">
        <v>29</v>
      </c>
      <c r="H9404" s="1" t="s">
        <v>13</v>
      </c>
      <c r="I9404" s="1" t="s">
        <v>12</v>
      </c>
      <c r="J9404" s="1" t="s">
        <v>11</v>
      </c>
      <c r="K9404" s="1">
        <v>0</v>
      </c>
      <c r="L9404" s="1">
        <v>0</v>
      </c>
      <c r="M9404" s="1">
        <v>130</v>
      </c>
      <c r="N9404" s="1">
        <v>0</v>
      </c>
    </row>
    <row r="9405" spans="1:14">
      <c r="A9405" s="12">
        <v>29339996</v>
      </c>
      <c r="B9405" s="1" t="s">
        <v>12499</v>
      </c>
      <c r="C9405" s="12">
        <v>293399</v>
      </c>
      <c r="D9405" s="1" t="s">
        <v>596</v>
      </c>
      <c r="E9405" s="12">
        <v>2933</v>
      </c>
      <c r="F9405" s="1" t="s">
        <v>67</v>
      </c>
      <c r="G9405" s="12">
        <v>29</v>
      </c>
      <c r="H9405" s="1" t="s">
        <v>13</v>
      </c>
      <c r="I9405" s="1" t="s">
        <v>12</v>
      </c>
      <c r="J9405" s="1" t="s">
        <v>11</v>
      </c>
      <c r="K9405" s="1">
        <v>0</v>
      </c>
      <c r="L9405" s="1">
        <v>0</v>
      </c>
      <c r="M9405" s="1">
        <v>124</v>
      </c>
      <c r="N9405" s="1">
        <v>0</v>
      </c>
    </row>
    <row r="9406" spans="1:14">
      <c r="A9406" s="12">
        <v>29203000</v>
      </c>
      <c r="B9406" s="1" t="s">
        <v>12498</v>
      </c>
      <c r="C9406" s="12">
        <v>292030</v>
      </c>
      <c r="D9406" s="1" t="s">
        <v>12498</v>
      </c>
      <c r="E9406" s="12">
        <v>2920</v>
      </c>
      <c r="F9406" s="1" t="s">
        <v>87</v>
      </c>
      <c r="G9406" s="12">
        <v>29</v>
      </c>
      <c r="H9406" s="1" t="s">
        <v>13</v>
      </c>
      <c r="I9406" s="1" t="s">
        <v>12</v>
      </c>
      <c r="J9406" s="1" t="s">
        <v>11</v>
      </c>
      <c r="K9406" s="1">
        <v>0</v>
      </c>
      <c r="L9406" s="1">
        <v>0</v>
      </c>
      <c r="M9406" s="1">
        <v>123</v>
      </c>
      <c r="N9406" s="1">
        <v>0</v>
      </c>
    </row>
    <row r="9407" spans="1:14">
      <c r="A9407" s="12">
        <v>85409110</v>
      </c>
      <c r="B9407" s="1" t="s">
        <v>12497</v>
      </c>
      <c r="C9407" s="12">
        <v>854091</v>
      </c>
      <c r="D9407" s="1" t="s">
        <v>2413</v>
      </c>
      <c r="E9407" s="12">
        <v>8540</v>
      </c>
      <c r="F9407" s="1" t="s">
        <v>1194</v>
      </c>
      <c r="G9407" s="12">
        <v>85</v>
      </c>
      <c r="H9407" s="1" t="s">
        <v>102</v>
      </c>
      <c r="I9407" s="1" t="s">
        <v>27</v>
      </c>
      <c r="J9407" s="1" t="s">
        <v>26</v>
      </c>
      <c r="K9407" s="1">
        <v>0</v>
      </c>
      <c r="L9407" s="1">
        <v>0</v>
      </c>
      <c r="M9407" s="1">
        <v>122</v>
      </c>
      <c r="N9407" s="1">
        <v>0</v>
      </c>
    </row>
    <row r="9408" spans="1:14">
      <c r="A9408" s="12">
        <v>29104000</v>
      </c>
      <c r="B9408" s="1" t="s">
        <v>12496</v>
      </c>
      <c r="C9408" s="12">
        <v>291040</v>
      </c>
      <c r="D9408" s="1" t="s">
        <v>12496</v>
      </c>
      <c r="E9408" s="12">
        <v>2910</v>
      </c>
      <c r="F9408" s="1" t="s">
        <v>3982</v>
      </c>
      <c r="G9408" s="12">
        <v>29</v>
      </c>
      <c r="H9408" s="1" t="s">
        <v>13</v>
      </c>
      <c r="I9408" s="1" t="s">
        <v>12</v>
      </c>
      <c r="J9408" s="1" t="s">
        <v>11</v>
      </c>
      <c r="K9408" s="1">
        <v>0</v>
      </c>
      <c r="L9408" s="1">
        <v>0</v>
      </c>
      <c r="M9408" s="1">
        <v>120</v>
      </c>
      <c r="N9408" s="1">
        <v>0</v>
      </c>
    </row>
    <row r="9409" spans="1:14">
      <c r="A9409" s="12">
        <v>29181700</v>
      </c>
      <c r="B9409" s="1" t="s">
        <v>325</v>
      </c>
      <c r="C9409" s="12">
        <v>291817</v>
      </c>
      <c r="D9409" s="1" t="s">
        <v>324</v>
      </c>
      <c r="E9409" s="12">
        <v>2918</v>
      </c>
      <c r="F9409" s="1" t="s">
        <v>323</v>
      </c>
      <c r="G9409" s="12">
        <v>29</v>
      </c>
      <c r="H9409" s="1" t="s">
        <v>13</v>
      </c>
      <c r="I9409" s="1" t="s">
        <v>12</v>
      </c>
      <c r="J9409" s="1" t="s">
        <v>11</v>
      </c>
      <c r="K9409" s="1">
        <v>0</v>
      </c>
      <c r="L9409" s="1">
        <v>0</v>
      </c>
      <c r="M9409" s="1">
        <v>119</v>
      </c>
      <c r="N9409" s="1">
        <v>6</v>
      </c>
    </row>
    <row r="9410" spans="1:14">
      <c r="A9410" s="12">
        <v>69091920</v>
      </c>
      <c r="B9410" s="1" t="s">
        <v>12495</v>
      </c>
      <c r="C9410" s="12">
        <v>690919</v>
      </c>
      <c r="D9410" s="1" t="s">
        <v>1944</v>
      </c>
      <c r="E9410" s="12">
        <v>6909</v>
      </c>
      <c r="F9410" s="1" t="s">
        <v>1943</v>
      </c>
      <c r="G9410" s="12">
        <v>69</v>
      </c>
      <c r="H9410" s="1" t="s">
        <v>933</v>
      </c>
      <c r="I9410" s="1" t="s">
        <v>7</v>
      </c>
      <c r="J9410" s="1" t="s">
        <v>6</v>
      </c>
      <c r="K9410" s="1">
        <v>0</v>
      </c>
      <c r="L9410" s="1">
        <v>0</v>
      </c>
      <c r="M9410" s="1">
        <v>115</v>
      </c>
      <c r="N9410" s="1">
        <v>0</v>
      </c>
    </row>
    <row r="9411" spans="1:14">
      <c r="A9411" s="12">
        <v>12079190</v>
      </c>
      <c r="B9411" s="1" t="s">
        <v>12494</v>
      </c>
      <c r="C9411" s="12">
        <v>120791</v>
      </c>
      <c r="D9411" s="1" t="s">
        <v>12493</v>
      </c>
      <c r="E9411" s="12">
        <v>1207</v>
      </c>
      <c r="F9411" s="1" t="s">
        <v>4529</v>
      </c>
      <c r="G9411" s="12">
        <v>12</v>
      </c>
      <c r="H9411" s="1" t="s">
        <v>331</v>
      </c>
      <c r="I9411" s="1" t="s">
        <v>59</v>
      </c>
      <c r="J9411" s="1" t="s">
        <v>58</v>
      </c>
      <c r="K9411" s="1">
        <v>0</v>
      </c>
      <c r="L9411" s="1">
        <v>0</v>
      </c>
      <c r="M9411" s="1">
        <v>113</v>
      </c>
      <c r="N9411" s="1">
        <v>4</v>
      </c>
    </row>
    <row r="9412" spans="1:14">
      <c r="A9412" s="12">
        <v>29189100</v>
      </c>
      <c r="B9412" s="1" t="s">
        <v>12492</v>
      </c>
      <c r="C9412" s="12">
        <v>291891</v>
      </c>
      <c r="D9412" s="1" t="s">
        <v>12491</v>
      </c>
      <c r="E9412" s="12">
        <v>2918</v>
      </c>
      <c r="F9412" s="1" t="s">
        <v>323</v>
      </c>
      <c r="G9412" s="12">
        <v>29</v>
      </c>
      <c r="H9412" s="1" t="s">
        <v>13</v>
      </c>
      <c r="I9412" s="1" t="s">
        <v>12</v>
      </c>
      <c r="J9412" s="1" t="s">
        <v>11</v>
      </c>
      <c r="K9412" s="1">
        <v>0</v>
      </c>
      <c r="L9412" s="1">
        <v>0</v>
      </c>
      <c r="M9412" s="1">
        <v>111</v>
      </c>
      <c r="N9412" s="1">
        <v>0</v>
      </c>
    </row>
    <row r="9413" spans="1:14">
      <c r="A9413" s="12">
        <v>29081915</v>
      </c>
      <c r="B9413" s="1" t="s">
        <v>12490</v>
      </c>
      <c r="C9413" s="12">
        <v>290819</v>
      </c>
      <c r="D9413" s="1" t="s">
        <v>185</v>
      </c>
      <c r="E9413" s="12">
        <v>2908</v>
      </c>
      <c r="F9413" s="1" t="s">
        <v>184</v>
      </c>
      <c r="G9413" s="12">
        <v>29</v>
      </c>
      <c r="H9413" s="1" t="s">
        <v>13</v>
      </c>
      <c r="I9413" s="1" t="s">
        <v>12</v>
      </c>
      <c r="J9413" s="1" t="s">
        <v>11</v>
      </c>
      <c r="K9413" s="1">
        <v>0</v>
      </c>
      <c r="L9413" s="1">
        <v>0</v>
      </c>
      <c r="M9413" s="1">
        <v>110</v>
      </c>
      <c r="N9413" s="1">
        <v>0</v>
      </c>
    </row>
    <row r="9414" spans="1:14">
      <c r="A9414" s="12">
        <v>29201120</v>
      </c>
      <c r="B9414" s="1" t="s">
        <v>12489</v>
      </c>
      <c r="C9414" s="12">
        <v>292011</v>
      </c>
      <c r="D9414" s="1" t="s">
        <v>88</v>
      </c>
      <c r="E9414" s="12">
        <v>2920</v>
      </c>
      <c r="F9414" s="1" t="s">
        <v>87</v>
      </c>
      <c r="G9414" s="12">
        <v>29</v>
      </c>
      <c r="H9414" s="1" t="s">
        <v>13</v>
      </c>
      <c r="I9414" s="1" t="s">
        <v>12</v>
      </c>
      <c r="J9414" s="1" t="s">
        <v>11</v>
      </c>
      <c r="K9414" s="1">
        <v>0</v>
      </c>
      <c r="L9414" s="1">
        <v>0</v>
      </c>
      <c r="M9414" s="1">
        <v>105</v>
      </c>
      <c r="N9414" s="1">
        <v>0</v>
      </c>
    </row>
    <row r="9415" spans="1:14">
      <c r="A9415" s="12">
        <v>29201110</v>
      </c>
      <c r="B9415" s="1" t="s">
        <v>89</v>
      </c>
      <c r="C9415" s="12">
        <v>292011</v>
      </c>
      <c r="D9415" s="1" t="s">
        <v>88</v>
      </c>
      <c r="E9415" s="12">
        <v>2920</v>
      </c>
      <c r="F9415" s="1" t="s">
        <v>87</v>
      </c>
      <c r="G9415" s="12">
        <v>29</v>
      </c>
      <c r="H9415" s="1" t="s">
        <v>13</v>
      </c>
      <c r="I9415" s="1" t="s">
        <v>12</v>
      </c>
      <c r="J9415" s="1" t="s">
        <v>11</v>
      </c>
      <c r="K9415" s="1">
        <v>0</v>
      </c>
      <c r="L9415" s="1">
        <v>0</v>
      </c>
      <c r="M9415" s="1">
        <v>101</v>
      </c>
      <c r="N9415" s="1">
        <v>0</v>
      </c>
    </row>
    <row r="9416" spans="1:14">
      <c r="A9416" s="12">
        <v>29145020</v>
      </c>
      <c r="B9416" s="1" t="s">
        <v>253</v>
      </c>
      <c r="C9416" s="12">
        <v>291450</v>
      </c>
      <c r="D9416" s="1" t="s">
        <v>252</v>
      </c>
      <c r="E9416" s="12">
        <v>2914</v>
      </c>
      <c r="F9416" s="1" t="s">
        <v>45</v>
      </c>
      <c r="G9416" s="12">
        <v>29</v>
      </c>
      <c r="H9416" s="1" t="s">
        <v>13</v>
      </c>
      <c r="I9416" s="1" t="s">
        <v>12</v>
      </c>
      <c r="J9416" s="1" t="s">
        <v>11</v>
      </c>
      <c r="K9416" s="1">
        <v>0</v>
      </c>
      <c r="L9416" s="1">
        <v>0</v>
      </c>
      <c r="M9416" s="1">
        <v>95</v>
      </c>
      <c r="N9416" s="1">
        <v>1</v>
      </c>
    </row>
    <row r="9417" spans="1:14">
      <c r="A9417" s="12">
        <v>29038210</v>
      </c>
      <c r="B9417" s="1" t="s">
        <v>12488</v>
      </c>
      <c r="C9417" s="12">
        <v>290382</v>
      </c>
      <c r="D9417" s="1" t="s">
        <v>12487</v>
      </c>
      <c r="E9417" s="12">
        <v>2903</v>
      </c>
      <c r="F9417" s="1" t="s">
        <v>300</v>
      </c>
      <c r="G9417" s="12">
        <v>29</v>
      </c>
      <c r="H9417" s="1" t="s">
        <v>13</v>
      </c>
      <c r="I9417" s="1" t="s">
        <v>12</v>
      </c>
      <c r="J9417" s="1" t="s">
        <v>11</v>
      </c>
      <c r="K9417" s="1">
        <v>0</v>
      </c>
      <c r="L9417" s="1">
        <v>0</v>
      </c>
      <c r="M9417" s="1">
        <v>88</v>
      </c>
      <c r="N9417" s="1">
        <v>0</v>
      </c>
    </row>
    <row r="9418" spans="1:14">
      <c r="A9418" s="12">
        <v>28415016</v>
      </c>
      <c r="B9418" s="1" t="s">
        <v>12486</v>
      </c>
      <c r="C9418" s="12">
        <v>284150</v>
      </c>
      <c r="D9418" s="1" t="s">
        <v>220</v>
      </c>
      <c r="E9418" s="12">
        <v>2841</v>
      </c>
      <c r="F9418" s="1" t="s">
        <v>147</v>
      </c>
      <c r="G9418" s="12">
        <v>28</v>
      </c>
      <c r="H9418" s="1" t="s">
        <v>118</v>
      </c>
      <c r="I9418" s="1" t="s">
        <v>12</v>
      </c>
      <c r="J9418" s="1" t="s">
        <v>11</v>
      </c>
      <c r="K9418" s="1">
        <v>0</v>
      </c>
      <c r="L9418" s="1">
        <v>0</v>
      </c>
      <c r="M9418" s="1">
        <v>87</v>
      </c>
      <c r="N9418" s="1">
        <v>0</v>
      </c>
    </row>
    <row r="9419" spans="1:14">
      <c r="A9419" s="12">
        <v>29089200</v>
      </c>
      <c r="B9419" s="1" t="s">
        <v>12485</v>
      </c>
      <c r="C9419" s="12">
        <v>290892</v>
      </c>
      <c r="D9419" s="1" t="s">
        <v>12485</v>
      </c>
      <c r="E9419" s="12">
        <v>2908</v>
      </c>
      <c r="F9419" s="1" t="s">
        <v>184</v>
      </c>
      <c r="G9419" s="12">
        <v>29</v>
      </c>
      <c r="H9419" s="1" t="s">
        <v>13</v>
      </c>
      <c r="I9419" s="1" t="s">
        <v>12</v>
      </c>
      <c r="J9419" s="1" t="s">
        <v>11</v>
      </c>
      <c r="K9419" s="1">
        <v>0</v>
      </c>
      <c r="L9419" s="1">
        <v>0</v>
      </c>
      <c r="M9419" s="1">
        <v>86</v>
      </c>
      <c r="N9419" s="1">
        <v>0</v>
      </c>
    </row>
    <row r="9420" spans="1:14">
      <c r="A9420" s="12">
        <v>28419013</v>
      </c>
      <c r="B9420" s="1" t="s">
        <v>316</v>
      </c>
      <c r="C9420" s="12">
        <v>284190</v>
      </c>
      <c r="D9420" s="1" t="s">
        <v>148</v>
      </c>
      <c r="E9420" s="12">
        <v>2841</v>
      </c>
      <c r="F9420" s="1" t="s">
        <v>147</v>
      </c>
      <c r="G9420" s="12">
        <v>28</v>
      </c>
      <c r="H9420" s="1" t="s">
        <v>118</v>
      </c>
      <c r="I9420" s="1" t="s">
        <v>12</v>
      </c>
      <c r="J9420" s="1" t="s">
        <v>11</v>
      </c>
      <c r="K9420" s="1">
        <v>0</v>
      </c>
      <c r="L9420" s="1">
        <v>0</v>
      </c>
      <c r="M9420" s="1">
        <v>85</v>
      </c>
      <c r="N9420" s="1">
        <v>0</v>
      </c>
    </row>
    <row r="9421" spans="1:14">
      <c r="A9421" s="12">
        <v>48101982</v>
      </c>
      <c r="B9421" s="1" t="s">
        <v>12484</v>
      </c>
      <c r="C9421" s="12">
        <v>481019</v>
      </c>
      <c r="D9421" s="1" t="s">
        <v>4339</v>
      </c>
      <c r="E9421" s="12">
        <v>4810</v>
      </c>
      <c r="F9421" s="1" t="s">
        <v>20</v>
      </c>
      <c r="G9421" s="12">
        <v>48</v>
      </c>
      <c r="H9421" s="1" t="s">
        <v>19</v>
      </c>
      <c r="I9421" s="1" t="s">
        <v>18</v>
      </c>
      <c r="J9421" s="1" t="s">
        <v>17</v>
      </c>
      <c r="K9421" s="1">
        <v>0</v>
      </c>
      <c r="L9421" s="1">
        <v>0</v>
      </c>
      <c r="M9421" s="1">
        <v>84</v>
      </c>
      <c r="N9421" s="1">
        <v>3</v>
      </c>
    </row>
    <row r="9422" spans="1:14">
      <c r="A9422" s="12">
        <v>53072090</v>
      </c>
      <c r="B9422" s="1" t="s">
        <v>12483</v>
      </c>
      <c r="C9422" s="12">
        <v>530720</v>
      </c>
      <c r="D9422" s="1" t="s">
        <v>12482</v>
      </c>
      <c r="E9422" s="12">
        <v>5307</v>
      </c>
      <c r="F9422" s="1" t="s">
        <v>12481</v>
      </c>
      <c r="G9422" s="12">
        <v>53</v>
      </c>
      <c r="H9422" s="1" t="s">
        <v>3</v>
      </c>
      <c r="I9422" s="1" t="s">
        <v>2</v>
      </c>
      <c r="J9422" s="1" t="s">
        <v>1</v>
      </c>
      <c r="K9422" s="1">
        <v>0</v>
      </c>
      <c r="L9422" s="1">
        <v>0</v>
      </c>
      <c r="M9422" s="1">
        <v>83</v>
      </c>
      <c r="N9422" s="1">
        <v>60</v>
      </c>
    </row>
    <row r="9423" spans="1:14">
      <c r="A9423" s="12">
        <v>29339181</v>
      </c>
      <c r="B9423" s="1" t="s">
        <v>12480</v>
      </c>
      <c r="C9423" s="12">
        <v>293391</v>
      </c>
      <c r="D9423" s="1" t="s">
        <v>667</v>
      </c>
      <c r="E9423" s="12">
        <v>2933</v>
      </c>
      <c r="F9423" s="1" t="s">
        <v>67</v>
      </c>
      <c r="G9423" s="12">
        <v>29</v>
      </c>
      <c r="H9423" s="1" t="s">
        <v>13</v>
      </c>
      <c r="I9423" s="1" t="s">
        <v>12</v>
      </c>
      <c r="J9423" s="1" t="s">
        <v>11</v>
      </c>
      <c r="K9423" s="1">
        <v>0</v>
      </c>
      <c r="L9423" s="1">
        <v>0</v>
      </c>
      <c r="M9423" s="1">
        <v>81</v>
      </c>
      <c r="N9423" s="1">
        <v>0</v>
      </c>
    </row>
    <row r="9424" spans="1:14">
      <c r="A9424" s="12">
        <v>29039220</v>
      </c>
      <c r="B9424" s="1" t="s">
        <v>12479</v>
      </c>
      <c r="C9424" s="12">
        <v>290392</v>
      </c>
      <c r="D9424" s="1" t="s">
        <v>12478</v>
      </c>
      <c r="E9424" s="12">
        <v>2903</v>
      </c>
      <c r="F9424" s="1" t="s">
        <v>300</v>
      </c>
      <c r="G9424" s="12">
        <v>29</v>
      </c>
      <c r="H9424" s="1" t="s">
        <v>13</v>
      </c>
      <c r="I9424" s="1" t="s">
        <v>12</v>
      </c>
      <c r="J9424" s="1" t="s">
        <v>11</v>
      </c>
      <c r="K9424" s="1">
        <v>0</v>
      </c>
      <c r="L9424" s="1">
        <v>0</v>
      </c>
      <c r="M9424" s="1">
        <v>80</v>
      </c>
      <c r="N9424" s="1">
        <v>0</v>
      </c>
    </row>
    <row r="9425" spans="1:14">
      <c r="A9425" s="12">
        <v>29336916</v>
      </c>
      <c r="B9425" s="1" t="s">
        <v>12477</v>
      </c>
      <c r="C9425" s="12">
        <v>293369</v>
      </c>
      <c r="D9425" s="1" t="s">
        <v>139</v>
      </c>
      <c r="E9425" s="12">
        <v>2933</v>
      </c>
      <c r="F9425" s="1" t="s">
        <v>67</v>
      </c>
      <c r="G9425" s="12">
        <v>29</v>
      </c>
      <c r="H9425" s="1" t="s">
        <v>13</v>
      </c>
      <c r="I9425" s="1" t="s">
        <v>12</v>
      </c>
      <c r="J9425" s="1" t="s">
        <v>11</v>
      </c>
      <c r="K9425" s="1">
        <v>0</v>
      </c>
      <c r="L9425" s="1">
        <v>0</v>
      </c>
      <c r="M9425" s="1">
        <v>76</v>
      </c>
      <c r="N9425" s="1">
        <v>0</v>
      </c>
    </row>
    <row r="9426" spans="1:14">
      <c r="A9426" s="12">
        <v>29339151</v>
      </c>
      <c r="B9426" s="1" t="s">
        <v>12476</v>
      </c>
      <c r="C9426" s="12">
        <v>293391</v>
      </c>
      <c r="D9426" s="1" t="s">
        <v>667</v>
      </c>
      <c r="E9426" s="12">
        <v>2933</v>
      </c>
      <c r="F9426" s="1" t="s">
        <v>67</v>
      </c>
      <c r="G9426" s="12">
        <v>29</v>
      </c>
      <c r="H9426" s="1" t="s">
        <v>13</v>
      </c>
      <c r="I9426" s="1" t="s">
        <v>12</v>
      </c>
      <c r="J9426" s="1" t="s">
        <v>11</v>
      </c>
      <c r="K9426" s="1">
        <v>0</v>
      </c>
      <c r="L9426" s="1">
        <v>0</v>
      </c>
      <c r="M9426" s="1">
        <v>71</v>
      </c>
      <c r="N9426" s="1">
        <v>0</v>
      </c>
    </row>
    <row r="9427" spans="1:14">
      <c r="A9427" s="12">
        <v>29339945</v>
      </c>
      <c r="B9427" s="1" t="s">
        <v>12475</v>
      </c>
      <c r="C9427" s="12">
        <v>293399</v>
      </c>
      <c r="D9427" s="1" t="s">
        <v>596</v>
      </c>
      <c r="E9427" s="12">
        <v>2933</v>
      </c>
      <c r="F9427" s="1" t="s">
        <v>67</v>
      </c>
      <c r="G9427" s="12">
        <v>29</v>
      </c>
      <c r="H9427" s="1" t="s">
        <v>13</v>
      </c>
      <c r="I9427" s="1" t="s">
        <v>12</v>
      </c>
      <c r="J9427" s="1" t="s">
        <v>11</v>
      </c>
      <c r="K9427" s="1">
        <v>0</v>
      </c>
      <c r="L9427" s="1">
        <v>0</v>
      </c>
      <c r="M9427" s="1">
        <v>70</v>
      </c>
      <c r="N9427" s="1">
        <v>0</v>
      </c>
    </row>
    <row r="9428" spans="1:14">
      <c r="A9428" s="12">
        <v>29339963</v>
      </c>
      <c r="B9428" s="1" t="s">
        <v>12474</v>
      </c>
      <c r="C9428" s="12">
        <v>293399</v>
      </c>
      <c r="D9428" s="1" t="s">
        <v>596</v>
      </c>
      <c r="E9428" s="12">
        <v>2933</v>
      </c>
      <c r="F9428" s="1" t="s">
        <v>67</v>
      </c>
      <c r="G9428" s="12">
        <v>29</v>
      </c>
      <c r="H9428" s="1" t="s">
        <v>13</v>
      </c>
      <c r="I9428" s="1" t="s">
        <v>12</v>
      </c>
      <c r="J9428" s="1" t="s">
        <v>11</v>
      </c>
      <c r="K9428" s="1">
        <v>0</v>
      </c>
      <c r="L9428" s="1">
        <v>0</v>
      </c>
      <c r="M9428" s="1">
        <v>66</v>
      </c>
      <c r="N9428" s="1">
        <v>0</v>
      </c>
    </row>
    <row r="9429" spans="1:14">
      <c r="A9429" s="12">
        <v>54034200</v>
      </c>
      <c r="B9429" s="1" t="s">
        <v>12473</v>
      </c>
      <c r="C9429" s="12">
        <v>540342</v>
      </c>
      <c r="D9429" s="1" t="s">
        <v>12472</v>
      </c>
      <c r="E9429" s="12">
        <v>5403</v>
      </c>
      <c r="F9429" s="1" t="s">
        <v>3056</v>
      </c>
      <c r="G9429" s="12">
        <v>54</v>
      </c>
      <c r="H9429" s="1" t="s">
        <v>355</v>
      </c>
      <c r="I9429" s="1" t="s">
        <v>2</v>
      </c>
      <c r="J9429" s="1" t="s">
        <v>1</v>
      </c>
      <c r="K9429" s="1">
        <v>0</v>
      </c>
      <c r="L9429" s="1">
        <v>0</v>
      </c>
      <c r="M9429" s="1">
        <v>63</v>
      </c>
      <c r="N9429" s="1">
        <v>9</v>
      </c>
    </row>
    <row r="9430" spans="1:14">
      <c r="A9430" s="12">
        <v>29339200</v>
      </c>
      <c r="B9430" s="1" t="s">
        <v>12471</v>
      </c>
      <c r="C9430" s="12">
        <v>293392</v>
      </c>
      <c r="D9430" s="1" t="s">
        <v>12471</v>
      </c>
      <c r="E9430" s="12">
        <v>2933</v>
      </c>
      <c r="F9430" s="1" t="s">
        <v>67</v>
      </c>
      <c r="G9430" s="12">
        <v>29</v>
      </c>
      <c r="H9430" s="1" t="s">
        <v>13</v>
      </c>
      <c r="I9430" s="1" t="s">
        <v>12</v>
      </c>
      <c r="J9430" s="1" t="s">
        <v>11</v>
      </c>
      <c r="K9430" s="1">
        <v>0</v>
      </c>
      <c r="L9430" s="1">
        <v>0</v>
      </c>
      <c r="M9430" s="1">
        <v>63</v>
      </c>
      <c r="N9430" s="1">
        <v>0</v>
      </c>
    </row>
    <row r="9431" spans="1:14">
      <c r="A9431" s="12">
        <v>38271190</v>
      </c>
      <c r="B9431" s="1" t="s">
        <v>12470</v>
      </c>
      <c r="C9431" s="12">
        <v>382711</v>
      </c>
      <c r="D9431" s="1" t="s">
        <v>12469</v>
      </c>
      <c r="E9431" s="12">
        <v>3827</v>
      </c>
      <c r="F9431" s="1" t="s">
        <v>1798</v>
      </c>
      <c r="G9431" s="12">
        <v>38</v>
      </c>
      <c r="H9431" s="1" t="s">
        <v>244</v>
      </c>
      <c r="I9431" s="1" t="s">
        <v>12</v>
      </c>
      <c r="J9431" s="1" t="s">
        <v>11</v>
      </c>
      <c r="K9431" s="1">
        <v>0</v>
      </c>
      <c r="L9431" s="1">
        <v>0</v>
      </c>
      <c r="M9431" s="1">
        <v>62</v>
      </c>
      <c r="N9431" s="1">
        <v>0</v>
      </c>
    </row>
    <row r="9432" spans="1:14">
      <c r="A9432" s="12">
        <v>29302024</v>
      </c>
      <c r="B9432" s="1" t="s">
        <v>12468</v>
      </c>
      <c r="C9432" s="12">
        <v>293020</v>
      </c>
      <c r="D9432" s="1" t="s">
        <v>728</v>
      </c>
      <c r="E9432" s="12">
        <v>2930</v>
      </c>
      <c r="F9432" s="1" t="s">
        <v>115</v>
      </c>
      <c r="G9432" s="12">
        <v>29</v>
      </c>
      <c r="H9432" s="1" t="s">
        <v>13</v>
      </c>
      <c r="I9432" s="1" t="s">
        <v>12</v>
      </c>
      <c r="J9432" s="1" t="s">
        <v>11</v>
      </c>
      <c r="K9432" s="1">
        <v>0</v>
      </c>
      <c r="L9432" s="1">
        <v>0</v>
      </c>
      <c r="M9432" s="1">
        <v>62</v>
      </c>
      <c r="N9432" s="1">
        <v>0</v>
      </c>
    </row>
    <row r="9433" spans="1:14">
      <c r="A9433" s="12">
        <v>29214323</v>
      </c>
      <c r="B9433" s="1" t="s">
        <v>12467</v>
      </c>
      <c r="C9433" s="12">
        <v>292143</v>
      </c>
      <c r="D9433" s="1" t="s">
        <v>417</v>
      </c>
      <c r="E9433" s="12">
        <v>2921</v>
      </c>
      <c r="F9433" s="1" t="s">
        <v>73</v>
      </c>
      <c r="G9433" s="12">
        <v>29</v>
      </c>
      <c r="H9433" s="1" t="s">
        <v>13</v>
      </c>
      <c r="I9433" s="1" t="s">
        <v>12</v>
      </c>
      <c r="J9433" s="1" t="s">
        <v>11</v>
      </c>
      <c r="K9433" s="1">
        <v>0</v>
      </c>
      <c r="L9433" s="1">
        <v>0</v>
      </c>
      <c r="M9433" s="1">
        <v>61</v>
      </c>
      <c r="N9433" s="1">
        <v>0</v>
      </c>
    </row>
    <row r="9434" spans="1:14">
      <c r="A9434" s="12">
        <v>56031140</v>
      </c>
      <c r="B9434" s="1" t="s">
        <v>12466</v>
      </c>
      <c r="C9434" s="12">
        <v>560311</v>
      </c>
      <c r="D9434" s="1" t="s">
        <v>182</v>
      </c>
      <c r="E9434" s="12">
        <v>5603</v>
      </c>
      <c r="F9434" s="1" t="s">
        <v>55</v>
      </c>
      <c r="G9434" s="12">
        <v>56</v>
      </c>
      <c r="H9434" s="1" t="s">
        <v>54</v>
      </c>
      <c r="I9434" s="1" t="s">
        <v>2</v>
      </c>
      <c r="J9434" s="1" t="s">
        <v>1</v>
      </c>
      <c r="K9434" s="1">
        <v>0</v>
      </c>
      <c r="L9434" s="1">
        <v>0</v>
      </c>
      <c r="M9434" s="1">
        <v>59</v>
      </c>
      <c r="N9434" s="1">
        <v>2</v>
      </c>
    </row>
    <row r="9435" spans="1:14">
      <c r="A9435" s="12">
        <v>28062000</v>
      </c>
      <c r="B9435" s="1" t="s">
        <v>12465</v>
      </c>
      <c r="C9435" s="12">
        <v>280620</v>
      </c>
      <c r="D9435" s="1" t="s">
        <v>12465</v>
      </c>
      <c r="E9435" s="12">
        <v>2806</v>
      </c>
      <c r="F9435" s="1" t="s">
        <v>1046</v>
      </c>
      <c r="G9435" s="12">
        <v>28</v>
      </c>
      <c r="H9435" s="1" t="s">
        <v>118</v>
      </c>
      <c r="I9435" s="1" t="s">
        <v>12</v>
      </c>
      <c r="J9435" s="1" t="s">
        <v>11</v>
      </c>
      <c r="K9435" s="1">
        <v>0</v>
      </c>
      <c r="L9435" s="1">
        <v>0</v>
      </c>
      <c r="M9435" s="1">
        <v>56</v>
      </c>
      <c r="N9435" s="1">
        <v>0</v>
      </c>
    </row>
    <row r="9436" spans="1:14">
      <c r="A9436" s="12">
        <v>56039130</v>
      </c>
      <c r="B9436" s="1" t="s">
        <v>12464</v>
      </c>
      <c r="C9436" s="12">
        <v>560391</v>
      </c>
      <c r="D9436" s="1" t="s">
        <v>56</v>
      </c>
      <c r="E9436" s="12">
        <v>5603</v>
      </c>
      <c r="F9436" s="1" t="s">
        <v>55</v>
      </c>
      <c r="G9436" s="12">
        <v>56</v>
      </c>
      <c r="H9436" s="1" t="s">
        <v>54</v>
      </c>
      <c r="I9436" s="1" t="s">
        <v>2</v>
      </c>
      <c r="J9436" s="1" t="s">
        <v>1</v>
      </c>
      <c r="K9436" s="1">
        <v>0</v>
      </c>
      <c r="L9436" s="1">
        <v>0</v>
      </c>
      <c r="M9436" s="1">
        <v>52</v>
      </c>
      <c r="N9436" s="1">
        <v>20</v>
      </c>
    </row>
    <row r="9437" spans="1:14">
      <c r="A9437" s="12">
        <v>29141940</v>
      </c>
      <c r="B9437" s="1" t="s">
        <v>233</v>
      </c>
      <c r="C9437" s="12">
        <v>291419</v>
      </c>
      <c r="D9437" s="1" t="s">
        <v>46</v>
      </c>
      <c r="E9437" s="12">
        <v>2914</v>
      </c>
      <c r="F9437" s="1" t="s">
        <v>45</v>
      </c>
      <c r="G9437" s="12">
        <v>29</v>
      </c>
      <c r="H9437" s="1" t="s">
        <v>13</v>
      </c>
      <c r="I9437" s="1" t="s">
        <v>12</v>
      </c>
      <c r="J9437" s="1" t="s">
        <v>11</v>
      </c>
      <c r="K9437" s="1">
        <v>0</v>
      </c>
      <c r="L9437" s="1">
        <v>0</v>
      </c>
      <c r="M9437" s="1">
        <v>47</v>
      </c>
      <c r="N9437" s="1">
        <v>0</v>
      </c>
    </row>
    <row r="9438" spans="1:14">
      <c r="A9438" s="12">
        <v>29214610</v>
      </c>
      <c r="B9438" s="1" t="s">
        <v>12463</v>
      </c>
      <c r="C9438" s="12">
        <v>292146</v>
      </c>
      <c r="D9438" s="1" t="s">
        <v>849</v>
      </c>
      <c r="E9438" s="12">
        <v>2921</v>
      </c>
      <c r="F9438" s="1" t="s">
        <v>73</v>
      </c>
      <c r="G9438" s="12">
        <v>29</v>
      </c>
      <c r="H9438" s="1" t="s">
        <v>13</v>
      </c>
      <c r="I9438" s="1" t="s">
        <v>12</v>
      </c>
      <c r="J9438" s="1" t="s">
        <v>11</v>
      </c>
      <c r="K9438" s="1">
        <v>0</v>
      </c>
      <c r="L9438" s="1">
        <v>0</v>
      </c>
      <c r="M9438" s="1">
        <v>45</v>
      </c>
      <c r="N9438" s="1">
        <v>0</v>
      </c>
    </row>
    <row r="9439" spans="1:14">
      <c r="A9439" s="13" t="s">
        <v>12462</v>
      </c>
      <c r="B9439" s="1" t="s">
        <v>12461</v>
      </c>
      <c r="C9439" s="13" t="s">
        <v>12460</v>
      </c>
      <c r="D9439" s="1" t="s">
        <v>12459</v>
      </c>
      <c r="E9439" s="13" t="s">
        <v>3656</v>
      </c>
      <c r="F9439" s="1" t="s">
        <v>3655</v>
      </c>
      <c r="G9439" s="13" t="s">
        <v>206</v>
      </c>
      <c r="H9439" s="1" t="s">
        <v>205</v>
      </c>
      <c r="I9439" s="1" t="s">
        <v>204</v>
      </c>
      <c r="J9439" s="1" t="s">
        <v>203</v>
      </c>
      <c r="K9439" s="1">
        <v>0</v>
      </c>
      <c r="L9439" s="1">
        <v>0</v>
      </c>
      <c r="M9439" s="1">
        <v>44</v>
      </c>
      <c r="N9439" s="1">
        <v>5</v>
      </c>
    </row>
    <row r="9440" spans="1:14">
      <c r="A9440" s="12">
        <v>29211931</v>
      </c>
      <c r="B9440" s="1" t="s">
        <v>12458</v>
      </c>
      <c r="C9440" s="12">
        <v>292119</v>
      </c>
      <c r="D9440" s="1" t="s">
        <v>896</v>
      </c>
      <c r="E9440" s="12">
        <v>2921</v>
      </c>
      <c r="F9440" s="1" t="s">
        <v>73</v>
      </c>
      <c r="G9440" s="12">
        <v>29</v>
      </c>
      <c r="H9440" s="1" t="s">
        <v>13</v>
      </c>
      <c r="I9440" s="1" t="s">
        <v>12</v>
      </c>
      <c r="J9440" s="1" t="s">
        <v>11</v>
      </c>
      <c r="K9440" s="1">
        <v>0</v>
      </c>
      <c r="L9440" s="1">
        <v>0</v>
      </c>
      <c r="M9440" s="1">
        <v>42</v>
      </c>
      <c r="N9440" s="1">
        <v>1</v>
      </c>
    </row>
    <row r="9441" spans="1:14">
      <c r="A9441" s="12">
        <v>29396300</v>
      </c>
      <c r="B9441" s="1" t="s">
        <v>12457</v>
      </c>
      <c r="C9441" s="12">
        <v>293963</v>
      </c>
      <c r="D9441" s="1" t="s">
        <v>12457</v>
      </c>
      <c r="E9441" s="12">
        <v>2939</v>
      </c>
      <c r="F9441" s="1" t="s">
        <v>656</v>
      </c>
      <c r="G9441" s="12">
        <v>29</v>
      </c>
      <c r="H9441" s="1" t="s">
        <v>13</v>
      </c>
      <c r="I9441" s="1" t="s">
        <v>12</v>
      </c>
      <c r="J9441" s="1" t="s">
        <v>11</v>
      </c>
      <c r="K9441" s="1">
        <v>0</v>
      </c>
      <c r="L9441" s="1">
        <v>0</v>
      </c>
      <c r="M9441" s="1">
        <v>42</v>
      </c>
      <c r="N9441" s="1">
        <v>0</v>
      </c>
    </row>
    <row r="9442" spans="1:14">
      <c r="A9442" s="12">
        <v>29224952</v>
      </c>
      <c r="B9442" s="1" t="s">
        <v>12456</v>
      </c>
      <c r="C9442" s="12">
        <v>292249</v>
      </c>
      <c r="D9442" s="1" t="s">
        <v>669</v>
      </c>
      <c r="E9442" s="12">
        <v>2922</v>
      </c>
      <c r="F9442" s="1" t="s">
        <v>294</v>
      </c>
      <c r="G9442" s="12">
        <v>29</v>
      </c>
      <c r="H9442" s="1" t="s">
        <v>13</v>
      </c>
      <c r="I9442" s="1" t="s">
        <v>12</v>
      </c>
      <c r="J9442" s="1" t="s">
        <v>11</v>
      </c>
      <c r="K9442" s="1">
        <v>0</v>
      </c>
      <c r="L9442" s="1">
        <v>0</v>
      </c>
      <c r="M9442" s="1">
        <v>41</v>
      </c>
      <c r="N9442" s="1">
        <v>0</v>
      </c>
    </row>
    <row r="9443" spans="1:14">
      <c r="A9443" s="12">
        <v>29319062</v>
      </c>
      <c r="B9443" s="1" t="s">
        <v>215</v>
      </c>
      <c r="C9443" s="12">
        <v>293190</v>
      </c>
      <c r="D9443" s="1" t="s">
        <v>214</v>
      </c>
      <c r="E9443" s="12">
        <v>2931</v>
      </c>
      <c r="F9443" s="1" t="s">
        <v>214</v>
      </c>
      <c r="G9443" s="12">
        <v>29</v>
      </c>
      <c r="H9443" s="1" t="s">
        <v>13</v>
      </c>
      <c r="I9443" s="1" t="s">
        <v>12</v>
      </c>
      <c r="J9443" s="1" t="s">
        <v>11</v>
      </c>
      <c r="K9443" s="1">
        <v>0</v>
      </c>
      <c r="L9443" s="1">
        <v>0</v>
      </c>
      <c r="M9443" s="1">
        <v>41</v>
      </c>
      <c r="N9443" s="1">
        <v>0</v>
      </c>
    </row>
    <row r="9444" spans="1:14">
      <c r="A9444" s="12">
        <v>93062130</v>
      </c>
      <c r="B9444" s="1" t="s">
        <v>12455</v>
      </c>
      <c r="C9444" s="12">
        <v>930621</v>
      </c>
      <c r="D9444" s="1" t="s">
        <v>1169</v>
      </c>
      <c r="E9444" s="12">
        <v>9306</v>
      </c>
      <c r="F9444" s="1" t="s">
        <v>1168</v>
      </c>
      <c r="G9444" s="12">
        <v>93</v>
      </c>
      <c r="H9444" s="1" t="s">
        <v>619</v>
      </c>
      <c r="I9444" s="1" t="s">
        <v>620</v>
      </c>
      <c r="J9444" s="1" t="s">
        <v>619</v>
      </c>
      <c r="K9444" s="1">
        <v>0</v>
      </c>
      <c r="L9444" s="1">
        <v>0</v>
      </c>
      <c r="M9444" s="1">
        <v>40</v>
      </c>
      <c r="N9444" s="1">
        <v>2</v>
      </c>
    </row>
    <row r="9445" spans="1:14">
      <c r="A9445" s="12">
        <v>29241220</v>
      </c>
      <c r="B9445" s="1" t="s">
        <v>12454</v>
      </c>
      <c r="C9445" s="12">
        <v>292412</v>
      </c>
      <c r="D9445" s="1" t="s">
        <v>12453</v>
      </c>
      <c r="E9445" s="12">
        <v>2924</v>
      </c>
      <c r="F9445" s="1" t="s">
        <v>23</v>
      </c>
      <c r="G9445" s="12">
        <v>29</v>
      </c>
      <c r="H9445" s="1" t="s">
        <v>13</v>
      </c>
      <c r="I9445" s="1" t="s">
        <v>12</v>
      </c>
      <c r="J9445" s="1" t="s">
        <v>11</v>
      </c>
      <c r="K9445" s="1">
        <v>0</v>
      </c>
      <c r="L9445" s="1">
        <v>0</v>
      </c>
      <c r="M9445" s="1">
        <v>40</v>
      </c>
      <c r="N9445" s="1">
        <v>0</v>
      </c>
    </row>
    <row r="9446" spans="1:14">
      <c r="A9446" s="12">
        <v>73242100</v>
      </c>
      <c r="B9446" s="1" t="s">
        <v>12452</v>
      </c>
      <c r="C9446" s="12">
        <v>732421</v>
      </c>
      <c r="D9446" s="1" t="s">
        <v>12452</v>
      </c>
      <c r="E9446" s="12">
        <v>7324</v>
      </c>
      <c r="F9446" s="1" t="s">
        <v>109</v>
      </c>
      <c r="G9446" s="12">
        <v>73</v>
      </c>
      <c r="H9446" s="1" t="s">
        <v>108</v>
      </c>
      <c r="I9446" s="1" t="s">
        <v>107</v>
      </c>
      <c r="J9446" s="1" t="s">
        <v>106</v>
      </c>
      <c r="K9446" s="1">
        <v>0</v>
      </c>
      <c r="L9446" s="1">
        <v>0</v>
      </c>
      <c r="M9446" s="1">
        <v>34</v>
      </c>
      <c r="N9446" s="1">
        <v>8</v>
      </c>
    </row>
    <row r="9447" spans="1:14">
      <c r="A9447" s="12">
        <v>29214922</v>
      </c>
      <c r="B9447" s="1" t="s">
        <v>12451</v>
      </c>
      <c r="C9447" s="12">
        <v>292149</v>
      </c>
      <c r="D9447" s="1" t="s">
        <v>937</v>
      </c>
      <c r="E9447" s="12">
        <v>2921</v>
      </c>
      <c r="F9447" s="1" t="s">
        <v>73</v>
      </c>
      <c r="G9447" s="12">
        <v>29</v>
      </c>
      <c r="H9447" s="1" t="s">
        <v>13</v>
      </c>
      <c r="I9447" s="1" t="s">
        <v>12</v>
      </c>
      <c r="J9447" s="1" t="s">
        <v>11</v>
      </c>
      <c r="K9447" s="1">
        <v>0</v>
      </c>
      <c r="L9447" s="1">
        <v>0</v>
      </c>
      <c r="M9447" s="1">
        <v>34</v>
      </c>
      <c r="N9447" s="1">
        <v>0</v>
      </c>
    </row>
    <row r="9448" spans="1:14">
      <c r="A9448" s="12">
        <v>29242961</v>
      </c>
      <c r="B9448" s="1" t="s">
        <v>12450</v>
      </c>
      <c r="C9448" s="12">
        <v>292429</v>
      </c>
      <c r="D9448" s="1" t="s">
        <v>594</v>
      </c>
      <c r="E9448" s="12">
        <v>2924</v>
      </c>
      <c r="F9448" s="1" t="s">
        <v>23</v>
      </c>
      <c r="G9448" s="12">
        <v>29</v>
      </c>
      <c r="H9448" s="1" t="s">
        <v>13</v>
      </c>
      <c r="I9448" s="1" t="s">
        <v>12</v>
      </c>
      <c r="J9448" s="1" t="s">
        <v>11</v>
      </c>
      <c r="K9448" s="1">
        <v>0</v>
      </c>
      <c r="L9448" s="1">
        <v>0</v>
      </c>
      <c r="M9448" s="1">
        <v>33</v>
      </c>
      <c r="N9448" s="1">
        <v>0</v>
      </c>
    </row>
    <row r="9449" spans="1:14">
      <c r="A9449" s="12">
        <v>28419014</v>
      </c>
      <c r="B9449" s="1" t="s">
        <v>149</v>
      </c>
      <c r="C9449" s="12">
        <v>284190</v>
      </c>
      <c r="D9449" s="1" t="s">
        <v>148</v>
      </c>
      <c r="E9449" s="12">
        <v>2841</v>
      </c>
      <c r="F9449" s="1" t="s">
        <v>147</v>
      </c>
      <c r="G9449" s="12">
        <v>28</v>
      </c>
      <c r="H9449" s="1" t="s">
        <v>118</v>
      </c>
      <c r="I9449" s="1" t="s">
        <v>12</v>
      </c>
      <c r="J9449" s="1" t="s">
        <v>11</v>
      </c>
      <c r="K9449" s="1">
        <v>0</v>
      </c>
      <c r="L9449" s="1">
        <v>0</v>
      </c>
      <c r="M9449" s="1">
        <v>28</v>
      </c>
      <c r="N9449" s="1">
        <v>0</v>
      </c>
    </row>
    <row r="9450" spans="1:14">
      <c r="A9450" s="12">
        <v>28443000</v>
      </c>
      <c r="B9450" s="1" t="s">
        <v>12449</v>
      </c>
      <c r="C9450" s="12">
        <v>284430</v>
      </c>
      <c r="D9450" s="1" t="s">
        <v>12448</v>
      </c>
      <c r="E9450" s="12">
        <v>2844</v>
      </c>
      <c r="F9450" s="1" t="s">
        <v>1868</v>
      </c>
      <c r="G9450" s="12">
        <v>28</v>
      </c>
      <c r="H9450" s="1" t="s">
        <v>118</v>
      </c>
      <c r="I9450" s="1" t="s">
        <v>12</v>
      </c>
      <c r="J9450" s="1" t="s">
        <v>11</v>
      </c>
      <c r="K9450" s="1">
        <v>0</v>
      </c>
      <c r="L9450" s="1">
        <v>0</v>
      </c>
      <c r="M9450" s="1">
        <v>27</v>
      </c>
      <c r="N9450" s="1">
        <v>0</v>
      </c>
    </row>
    <row r="9451" spans="1:14">
      <c r="A9451" s="12">
        <v>29339991</v>
      </c>
      <c r="B9451" s="1" t="s">
        <v>12447</v>
      </c>
      <c r="C9451" s="12">
        <v>293399</v>
      </c>
      <c r="D9451" s="1" t="s">
        <v>596</v>
      </c>
      <c r="E9451" s="12">
        <v>2933</v>
      </c>
      <c r="F9451" s="1" t="s">
        <v>67</v>
      </c>
      <c r="G9451" s="12">
        <v>29</v>
      </c>
      <c r="H9451" s="1" t="s">
        <v>13</v>
      </c>
      <c r="I9451" s="1" t="s">
        <v>12</v>
      </c>
      <c r="J9451" s="1" t="s">
        <v>11</v>
      </c>
      <c r="K9451" s="1">
        <v>0</v>
      </c>
      <c r="L9451" s="1">
        <v>0</v>
      </c>
      <c r="M9451" s="1">
        <v>27</v>
      </c>
      <c r="N9451" s="1">
        <v>0</v>
      </c>
    </row>
    <row r="9452" spans="1:14">
      <c r="A9452" s="12">
        <v>48109910</v>
      </c>
      <c r="B9452" s="1" t="s">
        <v>138</v>
      </c>
      <c r="C9452" s="12">
        <v>481099</v>
      </c>
      <c r="D9452" s="1" t="s">
        <v>137</v>
      </c>
      <c r="E9452" s="12">
        <v>4810</v>
      </c>
      <c r="F9452" s="1" t="s">
        <v>20</v>
      </c>
      <c r="G9452" s="12">
        <v>48</v>
      </c>
      <c r="H9452" s="1" t="s">
        <v>19</v>
      </c>
      <c r="I9452" s="1" t="s">
        <v>18</v>
      </c>
      <c r="J9452" s="1" t="s">
        <v>17</v>
      </c>
      <c r="K9452" s="1">
        <v>0</v>
      </c>
      <c r="L9452" s="1">
        <v>0</v>
      </c>
      <c r="M9452" s="1">
        <v>26</v>
      </c>
      <c r="N9452" s="1">
        <v>3</v>
      </c>
    </row>
    <row r="9453" spans="1:14">
      <c r="A9453" s="12">
        <v>29391151</v>
      </c>
      <c r="B9453" s="1" t="s">
        <v>12446</v>
      </c>
      <c r="C9453" s="12">
        <v>293911</v>
      </c>
      <c r="D9453" s="1" t="s">
        <v>1514</v>
      </c>
      <c r="E9453" s="12">
        <v>2939</v>
      </c>
      <c r="F9453" s="1" t="s">
        <v>656</v>
      </c>
      <c r="G9453" s="12">
        <v>29</v>
      </c>
      <c r="H9453" s="1" t="s">
        <v>13</v>
      </c>
      <c r="I9453" s="1" t="s">
        <v>12</v>
      </c>
      <c r="J9453" s="1" t="s">
        <v>11</v>
      </c>
      <c r="K9453" s="1">
        <v>0</v>
      </c>
      <c r="L9453" s="1">
        <v>0</v>
      </c>
      <c r="M9453" s="1">
        <v>26</v>
      </c>
      <c r="N9453" s="1">
        <v>0</v>
      </c>
    </row>
    <row r="9454" spans="1:14">
      <c r="A9454" s="12">
        <v>29333381</v>
      </c>
      <c r="B9454" s="1" t="s">
        <v>12445</v>
      </c>
      <c r="C9454" s="12">
        <v>293333</v>
      </c>
      <c r="D9454" s="1" t="s">
        <v>638</v>
      </c>
      <c r="E9454" s="12">
        <v>2933</v>
      </c>
      <c r="F9454" s="1" t="s">
        <v>67</v>
      </c>
      <c r="G9454" s="12">
        <v>29</v>
      </c>
      <c r="H9454" s="1" t="s">
        <v>13</v>
      </c>
      <c r="I9454" s="1" t="s">
        <v>12</v>
      </c>
      <c r="J9454" s="1" t="s">
        <v>11</v>
      </c>
      <c r="K9454" s="1">
        <v>0</v>
      </c>
      <c r="L9454" s="1">
        <v>0</v>
      </c>
      <c r="M9454" s="1">
        <v>26</v>
      </c>
      <c r="N9454" s="1">
        <v>0</v>
      </c>
    </row>
    <row r="9455" spans="1:14">
      <c r="A9455" s="12">
        <v>28051920</v>
      </c>
      <c r="B9455" s="1" t="s">
        <v>121</v>
      </c>
      <c r="C9455" s="12">
        <v>280519</v>
      </c>
      <c r="D9455" s="1" t="s">
        <v>120</v>
      </c>
      <c r="E9455" s="12">
        <v>2805</v>
      </c>
      <c r="F9455" s="1" t="s">
        <v>119</v>
      </c>
      <c r="G9455" s="12">
        <v>28</v>
      </c>
      <c r="H9455" s="1" t="s">
        <v>118</v>
      </c>
      <c r="I9455" s="1" t="s">
        <v>12</v>
      </c>
      <c r="J9455" s="1" t="s">
        <v>11</v>
      </c>
      <c r="K9455" s="1">
        <v>0</v>
      </c>
      <c r="L9455" s="1">
        <v>0</v>
      </c>
      <c r="M9455" s="1">
        <v>24</v>
      </c>
      <c r="N9455" s="1">
        <v>0</v>
      </c>
    </row>
    <row r="9456" spans="1:14">
      <c r="A9456" s="12">
        <v>28121300</v>
      </c>
      <c r="B9456" s="1" t="s">
        <v>12444</v>
      </c>
      <c r="C9456" s="12">
        <v>281213</v>
      </c>
      <c r="D9456" s="1" t="s">
        <v>12444</v>
      </c>
      <c r="E9456" s="12">
        <v>2812</v>
      </c>
      <c r="F9456" s="1" t="s">
        <v>3125</v>
      </c>
      <c r="G9456" s="12">
        <v>28</v>
      </c>
      <c r="H9456" s="1" t="s">
        <v>118</v>
      </c>
      <c r="I9456" s="1" t="s">
        <v>12</v>
      </c>
      <c r="J9456" s="1" t="s">
        <v>11</v>
      </c>
      <c r="K9456" s="1">
        <v>0</v>
      </c>
      <c r="L9456" s="1">
        <v>0</v>
      </c>
      <c r="M9456" s="1">
        <v>22</v>
      </c>
      <c r="N9456" s="1">
        <v>5</v>
      </c>
    </row>
    <row r="9457" spans="1:14">
      <c r="A9457" s="12">
        <v>28371919</v>
      </c>
      <c r="B9457" s="1" t="s">
        <v>12443</v>
      </c>
      <c r="C9457" s="12">
        <v>283719</v>
      </c>
      <c r="D9457" s="1" t="s">
        <v>171</v>
      </c>
      <c r="E9457" s="12">
        <v>2837</v>
      </c>
      <c r="F9457" s="1" t="s">
        <v>170</v>
      </c>
      <c r="G9457" s="12">
        <v>28</v>
      </c>
      <c r="H9457" s="1" t="s">
        <v>118</v>
      </c>
      <c r="I9457" s="1" t="s">
        <v>12</v>
      </c>
      <c r="J9457" s="1" t="s">
        <v>11</v>
      </c>
      <c r="K9457" s="1">
        <v>0</v>
      </c>
      <c r="L9457" s="1">
        <v>0</v>
      </c>
      <c r="M9457" s="1">
        <v>22</v>
      </c>
      <c r="N9457" s="1">
        <v>0</v>
      </c>
    </row>
    <row r="9458" spans="1:14">
      <c r="A9458" s="12">
        <v>84529094</v>
      </c>
      <c r="B9458" s="1" t="s">
        <v>12442</v>
      </c>
      <c r="C9458" s="12">
        <v>845290</v>
      </c>
      <c r="D9458" s="1" t="s">
        <v>927</v>
      </c>
      <c r="E9458" s="12">
        <v>8452</v>
      </c>
      <c r="F9458" s="1" t="s">
        <v>926</v>
      </c>
      <c r="G9458" s="12">
        <v>84</v>
      </c>
      <c r="H9458" s="1" t="s">
        <v>28</v>
      </c>
      <c r="I9458" s="1" t="s">
        <v>27</v>
      </c>
      <c r="J9458" s="1" t="s">
        <v>26</v>
      </c>
      <c r="K9458" s="1">
        <v>0</v>
      </c>
      <c r="L9458" s="1">
        <v>0</v>
      </c>
      <c r="M9458" s="1">
        <v>21</v>
      </c>
      <c r="N9458" s="1">
        <v>0</v>
      </c>
    </row>
    <row r="9459" spans="1:14">
      <c r="A9459" s="12">
        <v>37013010</v>
      </c>
      <c r="B9459" s="1" t="s">
        <v>12441</v>
      </c>
      <c r="C9459" s="12">
        <v>370130</v>
      </c>
      <c r="D9459" s="1" t="s">
        <v>2577</v>
      </c>
      <c r="E9459" s="12">
        <v>3701</v>
      </c>
      <c r="F9459" s="1" t="s">
        <v>2398</v>
      </c>
      <c r="G9459" s="12">
        <v>37</v>
      </c>
      <c r="H9459" s="1" t="s">
        <v>1090</v>
      </c>
      <c r="I9459" s="1" t="s">
        <v>12</v>
      </c>
      <c r="J9459" s="1" t="s">
        <v>11</v>
      </c>
      <c r="K9459" s="1">
        <v>0</v>
      </c>
      <c r="L9459" s="1">
        <v>0</v>
      </c>
      <c r="M9459" s="1">
        <v>20</v>
      </c>
      <c r="N9459" s="1">
        <v>7</v>
      </c>
    </row>
    <row r="9460" spans="1:14">
      <c r="A9460" s="12">
        <v>28161020</v>
      </c>
      <c r="B9460" s="1" t="s">
        <v>12440</v>
      </c>
      <c r="C9460" s="12">
        <v>281610</v>
      </c>
      <c r="D9460" s="1" t="s">
        <v>3687</v>
      </c>
      <c r="E9460" s="12">
        <v>2816</v>
      </c>
      <c r="F9460" s="1" t="s">
        <v>793</v>
      </c>
      <c r="G9460" s="12">
        <v>28</v>
      </c>
      <c r="H9460" s="1" t="s">
        <v>118</v>
      </c>
      <c r="I9460" s="1" t="s">
        <v>12</v>
      </c>
      <c r="J9460" s="1" t="s">
        <v>11</v>
      </c>
      <c r="K9460" s="1">
        <v>0</v>
      </c>
      <c r="L9460" s="1">
        <v>0</v>
      </c>
      <c r="M9460" s="1">
        <v>20</v>
      </c>
      <c r="N9460" s="1">
        <v>0</v>
      </c>
    </row>
    <row r="9461" spans="1:14">
      <c r="A9461" s="12">
        <v>29349914</v>
      </c>
      <c r="B9461" s="1" t="s">
        <v>12439</v>
      </c>
      <c r="C9461" s="12">
        <v>293499</v>
      </c>
      <c r="D9461" s="1" t="s">
        <v>97</v>
      </c>
      <c r="E9461" s="12">
        <v>2934</v>
      </c>
      <c r="F9461" s="1" t="s">
        <v>96</v>
      </c>
      <c r="G9461" s="12">
        <v>29</v>
      </c>
      <c r="H9461" s="1" t="s">
        <v>13</v>
      </c>
      <c r="I9461" s="1" t="s">
        <v>12</v>
      </c>
      <c r="J9461" s="1" t="s">
        <v>11</v>
      </c>
      <c r="K9461" s="1">
        <v>0</v>
      </c>
      <c r="L9461" s="1">
        <v>0</v>
      </c>
      <c r="M9461" s="1">
        <v>19</v>
      </c>
      <c r="N9461" s="1">
        <v>0</v>
      </c>
    </row>
    <row r="9462" spans="1:14">
      <c r="A9462" s="12">
        <v>29039921</v>
      </c>
      <c r="B9462" s="1" t="s">
        <v>12438</v>
      </c>
      <c r="C9462" s="12">
        <v>290399</v>
      </c>
      <c r="D9462" s="1" t="s">
        <v>301</v>
      </c>
      <c r="E9462" s="12">
        <v>2903</v>
      </c>
      <c r="F9462" s="1" t="s">
        <v>300</v>
      </c>
      <c r="G9462" s="12">
        <v>29</v>
      </c>
      <c r="H9462" s="1" t="s">
        <v>13</v>
      </c>
      <c r="I9462" s="1" t="s">
        <v>12</v>
      </c>
      <c r="J9462" s="1" t="s">
        <v>11</v>
      </c>
      <c r="K9462" s="1">
        <v>0</v>
      </c>
      <c r="L9462" s="1">
        <v>0</v>
      </c>
      <c r="M9462" s="1">
        <v>13</v>
      </c>
      <c r="N9462" s="1">
        <v>0</v>
      </c>
    </row>
    <row r="9463" spans="1:14">
      <c r="A9463" s="12">
        <v>52051500</v>
      </c>
      <c r="B9463" s="1" t="s">
        <v>79</v>
      </c>
      <c r="C9463" s="12">
        <v>520515</v>
      </c>
      <c r="D9463" s="1" t="s">
        <v>78</v>
      </c>
      <c r="E9463" s="12">
        <v>5205</v>
      </c>
      <c r="F9463" s="1" t="s">
        <v>77</v>
      </c>
      <c r="G9463" s="12">
        <v>52</v>
      </c>
      <c r="H9463" s="1" t="s">
        <v>76</v>
      </c>
      <c r="I9463" s="1" t="s">
        <v>2</v>
      </c>
      <c r="J9463" s="1" t="s">
        <v>1</v>
      </c>
      <c r="K9463" s="1">
        <v>0</v>
      </c>
      <c r="L9463" s="1">
        <v>0</v>
      </c>
      <c r="M9463" s="1">
        <v>12</v>
      </c>
      <c r="N9463" s="1">
        <v>0</v>
      </c>
    </row>
    <row r="9464" spans="1:14">
      <c r="A9464" s="12">
        <v>44079600</v>
      </c>
      <c r="B9464" s="1" t="s">
        <v>12437</v>
      </c>
      <c r="C9464" s="12">
        <v>440796</v>
      </c>
      <c r="D9464" s="1" t="s">
        <v>12437</v>
      </c>
      <c r="E9464" s="12">
        <v>4407</v>
      </c>
      <c r="F9464" s="1" t="s">
        <v>2204</v>
      </c>
      <c r="G9464" s="12">
        <v>44</v>
      </c>
      <c r="H9464" s="1" t="s">
        <v>2121</v>
      </c>
      <c r="I9464" s="1" t="s">
        <v>1129</v>
      </c>
      <c r="J9464" s="1" t="s">
        <v>1128</v>
      </c>
      <c r="K9464" s="1">
        <v>0</v>
      </c>
      <c r="L9464" s="1">
        <v>0</v>
      </c>
      <c r="M9464" s="1">
        <v>10</v>
      </c>
      <c r="N9464" s="1">
        <v>12</v>
      </c>
    </row>
    <row r="9465" spans="1:14">
      <c r="A9465" s="12">
        <v>52041940</v>
      </c>
      <c r="B9465" s="1" t="s">
        <v>12436</v>
      </c>
      <c r="C9465" s="12">
        <v>520419</v>
      </c>
      <c r="D9465" s="1" t="s">
        <v>1422</v>
      </c>
      <c r="E9465" s="12">
        <v>5204</v>
      </c>
      <c r="F9465" s="1" t="s">
        <v>1421</v>
      </c>
      <c r="G9465" s="12">
        <v>52</v>
      </c>
      <c r="H9465" s="1" t="s">
        <v>76</v>
      </c>
      <c r="I9465" s="1" t="s">
        <v>2</v>
      </c>
      <c r="J9465" s="1" t="s">
        <v>1</v>
      </c>
      <c r="K9465" s="1">
        <v>0</v>
      </c>
      <c r="L9465" s="1">
        <v>0</v>
      </c>
      <c r="M9465" s="1">
        <v>6</v>
      </c>
      <c r="N9465" s="1">
        <v>0</v>
      </c>
    </row>
    <row r="9466" spans="1:14">
      <c r="A9466" s="12">
        <v>30021216</v>
      </c>
      <c r="B9466" s="1" t="s">
        <v>12435</v>
      </c>
      <c r="C9466" s="12">
        <v>300212</v>
      </c>
      <c r="D9466" s="1" t="s">
        <v>1704</v>
      </c>
      <c r="E9466" s="12">
        <v>3002</v>
      </c>
      <c r="F9466" s="1" t="s">
        <v>919</v>
      </c>
      <c r="G9466" s="12">
        <v>30</v>
      </c>
      <c r="H9466" s="1" t="s">
        <v>63</v>
      </c>
      <c r="I9466" s="1" t="s">
        <v>12</v>
      </c>
      <c r="J9466" s="1" t="s">
        <v>11</v>
      </c>
      <c r="K9466" s="1">
        <v>0</v>
      </c>
      <c r="L9466" s="1">
        <v>0</v>
      </c>
      <c r="M9466" s="1">
        <v>6</v>
      </c>
      <c r="N9466" s="1">
        <v>0</v>
      </c>
    </row>
    <row r="9467" spans="1:14">
      <c r="A9467" s="12">
        <v>29141922</v>
      </c>
      <c r="B9467" s="1" t="s">
        <v>47</v>
      </c>
      <c r="C9467" s="12">
        <v>291419</v>
      </c>
      <c r="D9467" s="1" t="s">
        <v>46</v>
      </c>
      <c r="E9467" s="12">
        <v>2914</v>
      </c>
      <c r="F9467" s="1" t="s">
        <v>45</v>
      </c>
      <c r="G9467" s="12">
        <v>29</v>
      </c>
      <c r="H9467" s="1" t="s">
        <v>13</v>
      </c>
      <c r="I9467" s="1" t="s">
        <v>12</v>
      </c>
      <c r="J9467" s="1" t="s">
        <v>11</v>
      </c>
      <c r="K9467" s="1">
        <v>0</v>
      </c>
      <c r="L9467" s="1">
        <v>0</v>
      </c>
      <c r="M9467" s="1">
        <v>5</v>
      </c>
      <c r="N9467" s="1">
        <v>0</v>
      </c>
    </row>
    <row r="9468" spans="1:14">
      <c r="A9468" s="13" t="s">
        <v>12434</v>
      </c>
      <c r="B9468" s="1" t="s">
        <v>12432</v>
      </c>
      <c r="C9468" s="13" t="s">
        <v>12433</v>
      </c>
      <c r="D9468" s="1" t="s">
        <v>12432</v>
      </c>
      <c r="E9468" s="13" t="s">
        <v>12431</v>
      </c>
      <c r="F9468" s="1" t="s">
        <v>12430</v>
      </c>
      <c r="G9468" s="13" t="s">
        <v>206</v>
      </c>
      <c r="H9468" s="1" t="s">
        <v>205</v>
      </c>
      <c r="I9468" s="1" t="s">
        <v>204</v>
      </c>
      <c r="J9468" s="1" t="s">
        <v>203</v>
      </c>
      <c r="K9468" s="1">
        <v>0</v>
      </c>
      <c r="L9468" s="1">
        <v>0</v>
      </c>
      <c r="M9468" s="1">
        <v>4</v>
      </c>
      <c r="N9468" s="1">
        <v>1</v>
      </c>
    </row>
    <row r="9469" spans="1:14">
      <c r="A9469" s="12">
        <v>28121400</v>
      </c>
      <c r="B9469" s="1" t="s">
        <v>12429</v>
      </c>
      <c r="C9469" s="12">
        <v>281214</v>
      </c>
      <c r="D9469" s="1" t="s">
        <v>12429</v>
      </c>
      <c r="E9469" s="12">
        <v>2812</v>
      </c>
      <c r="F9469" s="1" t="s">
        <v>3125</v>
      </c>
      <c r="G9469" s="12">
        <v>28</v>
      </c>
      <c r="H9469" s="1" t="s">
        <v>118</v>
      </c>
      <c r="I9469" s="1" t="s">
        <v>12</v>
      </c>
      <c r="J9469" s="1" t="s">
        <v>11</v>
      </c>
      <c r="K9469" s="1">
        <v>0</v>
      </c>
      <c r="L9469" s="1">
        <v>0</v>
      </c>
      <c r="M9469" s="1">
        <v>3</v>
      </c>
      <c r="N9469" s="1">
        <v>0</v>
      </c>
    </row>
    <row r="9470" spans="1:14">
      <c r="A9470" s="12">
        <v>29242945</v>
      </c>
      <c r="B9470" s="1" t="s">
        <v>12428</v>
      </c>
      <c r="C9470" s="12">
        <v>292429</v>
      </c>
      <c r="D9470" s="1" t="s">
        <v>594</v>
      </c>
      <c r="E9470" s="12">
        <v>2924</v>
      </c>
      <c r="F9470" s="1" t="s">
        <v>23</v>
      </c>
      <c r="G9470" s="12">
        <v>29</v>
      </c>
      <c r="H9470" s="1" t="s">
        <v>13</v>
      </c>
      <c r="I9470" s="1" t="s">
        <v>12</v>
      </c>
      <c r="J9470" s="1" t="s">
        <v>11</v>
      </c>
      <c r="K9470" s="1">
        <v>0</v>
      </c>
      <c r="L9470" s="1">
        <v>0</v>
      </c>
      <c r="M9470" s="1">
        <v>1</v>
      </c>
      <c r="N9470" s="1">
        <v>0</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8"/>
  <sheetViews>
    <sheetView workbookViewId="0">
      <selection activeCell="A2" sqref="A2"/>
    </sheetView>
  </sheetViews>
  <sheetFormatPr defaultRowHeight="15"/>
  <cols>
    <col min="2" max="2" width="13.85546875" bestFit="1" customWidth="1"/>
    <col min="3" max="3" width="26.140625" bestFit="1" customWidth="1"/>
    <col min="4" max="4" width="255.7109375" bestFit="1" customWidth="1"/>
  </cols>
  <sheetData>
    <row r="1" spans="1:4" ht="15.75" thickBot="1"/>
    <row r="2" spans="1:4" ht="15.75" thickBot="1">
      <c r="A2" s="22" t="s">
        <v>17517</v>
      </c>
      <c r="B2" s="5" t="s">
        <v>15737</v>
      </c>
      <c r="C2" s="5" t="s">
        <v>15738</v>
      </c>
      <c r="D2" s="5" t="s">
        <v>15739</v>
      </c>
    </row>
    <row r="3" spans="1:4" ht="15.75" thickBot="1">
      <c r="A3" t="str">
        <f>LEFT(B3,2)</f>
        <v>08</v>
      </c>
      <c r="B3" s="6" t="s">
        <v>15740</v>
      </c>
      <c r="C3" s="6"/>
      <c r="D3" s="6" t="s">
        <v>15741</v>
      </c>
    </row>
    <row r="4" spans="1:4" ht="15.75" thickBot="1">
      <c r="A4" t="str">
        <f t="shared" ref="A4:A67" si="0">LEFT(B4,2)</f>
        <v>20</v>
      </c>
      <c r="B4" s="6" t="s">
        <v>15742</v>
      </c>
      <c r="C4" s="6"/>
      <c r="D4" s="6" t="s">
        <v>15743</v>
      </c>
    </row>
    <row r="5" spans="1:4" ht="15.75" thickBot="1">
      <c r="A5" t="str">
        <f t="shared" si="0"/>
        <v>20</v>
      </c>
      <c r="B5" s="6" t="s">
        <v>15744</v>
      </c>
      <c r="C5" s="6"/>
      <c r="D5" s="6" t="s">
        <v>15745</v>
      </c>
    </row>
    <row r="6" spans="1:4" ht="15.75" thickBot="1">
      <c r="A6" t="str">
        <f t="shared" si="0"/>
        <v>20</v>
      </c>
      <c r="B6" s="6" t="s">
        <v>15746</v>
      </c>
      <c r="C6" s="6"/>
      <c r="D6" s="6" t="s">
        <v>15747</v>
      </c>
    </row>
    <row r="7" spans="1:4" ht="15.75" thickBot="1">
      <c r="A7" t="str">
        <f t="shared" si="0"/>
        <v>20</v>
      </c>
      <c r="B7" s="6" t="s">
        <v>15748</v>
      </c>
      <c r="C7" s="6"/>
      <c r="D7" s="6" t="s">
        <v>15749</v>
      </c>
    </row>
    <row r="8" spans="1:4" ht="15.75" thickBot="1">
      <c r="A8" t="str">
        <f t="shared" si="0"/>
        <v>25</v>
      </c>
      <c r="B8" s="6" t="s">
        <v>15750</v>
      </c>
      <c r="C8" s="6"/>
      <c r="D8" s="6" t="s">
        <v>15751</v>
      </c>
    </row>
    <row r="9" spans="1:4" ht="15.75" thickBot="1">
      <c r="A9" t="str">
        <f t="shared" si="0"/>
        <v>26</v>
      </c>
      <c r="B9" s="6" t="s">
        <v>15752</v>
      </c>
      <c r="C9" s="6"/>
      <c r="D9" s="6" t="s">
        <v>15753</v>
      </c>
    </row>
    <row r="10" spans="1:4" ht="15.75" thickBot="1">
      <c r="A10" t="str">
        <f t="shared" si="0"/>
        <v>26</v>
      </c>
      <c r="B10" s="6" t="s">
        <v>15754</v>
      </c>
      <c r="C10" s="6"/>
      <c r="D10" s="6" t="s">
        <v>15755</v>
      </c>
    </row>
    <row r="11" spans="1:4" ht="15.75" thickBot="1">
      <c r="A11" t="str">
        <f t="shared" si="0"/>
        <v>26</v>
      </c>
      <c r="B11" s="6" t="s">
        <v>15756</v>
      </c>
      <c r="C11" s="6"/>
      <c r="D11" s="6" t="s">
        <v>15757</v>
      </c>
    </row>
    <row r="12" spans="1:4" ht="15.75" thickBot="1">
      <c r="A12" t="str">
        <f t="shared" si="0"/>
        <v>27</v>
      </c>
      <c r="B12" s="6" t="s">
        <v>15758</v>
      </c>
      <c r="C12" s="6"/>
      <c r="D12" s="6" t="s">
        <v>15759</v>
      </c>
    </row>
    <row r="13" spans="1:4" ht="15.75" thickBot="1">
      <c r="A13" t="str">
        <f t="shared" si="0"/>
        <v>27</v>
      </c>
      <c r="B13" s="6" t="s">
        <v>15760</v>
      </c>
      <c r="C13" s="6"/>
      <c r="D13" s="6" t="s">
        <v>15761</v>
      </c>
    </row>
    <row r="14" spans="1:4" ht="15.75" thickBot="1">
      <c r="A14" t="str">
        <f t="shared" si="0"/>
        <v>27</v>
      </c>
      <c r="B14" s="6" t="s">
        <v>15762</v>
      </c>
      <c r="C14" s="6"/>
      <c r="D14" s="6" t="s">
        <v>15763</v>
      </c>
    </row>
    <row r="15" spans="1:4" ht="15.75" thickBot="1">
      <c r="A15" t="str">
        <f t="shared" si="0"/>
        <v>27</v>
      </c>
      <c r="B15" s="6" t="s">
        <v>15764</v>
      </c>
      <c r="C15" s="6"/>
      <c r="D15" s="6" t="s">
        <v>15765</v>
      </c>
    </row>
    <row r="16" spans="1:4" ht="15.75" thickBot="1">
      <c r="A16" t="str">
        <f t="shared" si="0"/>
        <v>27</v>
      </c>
      <c r="B16" s="6" t="s">
        <v>15766</v>
      </c>
      <c r="C16" s="6"/>
      <c r="D16" s="6" t="s">
        <v>15767</v>
      </c>
    </row>
    <row r="17" spans="1:4" ht="15.75" thickBot="1">
      <c r="A17" t="str">
        <f t="shared" si="0"/>
        <v>27</v>
      </c>
      <c r="B17" s="6" t="s">
        <v>15768</v>
      </c>
      <c r="C17" s="6"/>
      <c r="D17" s="6" t="s">
        <v>15769</v>
      </c>
    </row>
    <row r="18" spans="1:4" ht="15.75" thickBot="1">
      <c r="A18" t="str">
        <f t="shared" si="0"/>
        <v>27</v>
      </c>
      <c r="B18" s="6" t="s">
        <v>15770</v>
      </c>
      <c r="C18" s="6"/>
      <c r="D18" s="6" t="s">
        <v>15771</v>
      </c>
    </row>
    <row r="19" spans="1:4" ht="15.75" thickBot="1">
      <c r="A19" t="str">
        <f t="shared" si="0"/>
        <v>27</v>
      </c>
      <c r="B19" s="6" t="s">
        <v>15772</v>
      </c>
      <c r="C19" s="6"/>
      <c r="D19" s="6" t="s">
        <v>15773</v>
      </c>
    </row>
    <row r="20" spans="1:4" ht="15.75" thickBot="1">
      <c r="A20" t="str">
        <f t="shared" si="0"/>
        <v>27</v>
      </c>
      <c r="B20" s="6" t="s">
        <v>15774</v>
      </c>
      <c r="C20" s="6"/>
      <c r="D20" s="6" t="s">
        <v>15775</v>
      </c>
    </row>
    <row r="21" spans="1:4" ht="15.75" thickBot="1">
      <c r="A21" t="str">
        <f t="shared" si="0"/>
        <v>27</v>
      </c>
      <c r="B21" s="6" t="s">
        <v>15776</v>
      </c>
      <c r="C21" s="6"/>
      <c r="D21" s="6" t="s">
        <v>15777</v>
      </c>
    </row>
    <row r="22" spans="1:4" ht="15.75" thickBot="1">
      <c r="A22" t="str">
        <f t="shared" si="0"/>
        <v>27</v>
      </c>
      <c r="B22" s="6" t="s">
        <v>15778</v>
      </c>
      <c r="C22" s="6"/>
      <c r="D22" s="6" t="s">
        <v>15779</v>
      </c>
    </row>
    <row r="23" spans="1:4" ht="15.75" thickBot="1">
      <c r="A23" t="str">
        <f t="shared" si="0"/>
        <v>27</v>
      </c>
      <c r="B23" s="6" t="s">
        <v>15780</v>
      </c>
      <c r="C23" s="6"/>
      <c r="D23" s="6" t="s">
        <v>15781</v>
      </c>
    </row>
    <row r="24" spans="1:4" ht="15.75" thickBot="1">
      <c r="A24" t="str">
        <f t="shared" si="0"/>
        <v>27</v>
      </c>
      <c r="B24" s="6" t="s">
        <v>15782</v>
      </c>
      <c r="C24" s="6"/>
      <c r="D24" s="6" t="s">
        <v>15783</v>
      </c>
    </row>
    <row r="25" spans="1:4" ht="15.75" thickBot="1">
      <c r="A25" t="str">
        <f t="shared" si="0"/>
        <v>27</v>
      </c>
      <c r="B25" s="6" t="s">
        <v>15784</v>
      </c>
      <c r="C25" s="6"/>
      <c r="D25" s="6" t="s">
        <v>15785</v>
      </c>
    </row>
    <row r="26" spans="1:4" ht="15.75" thickBot="1">
      <c r="A26" t="str">
        <f t="shared" si="0"/>
        <v>27</v>
      </c>
      <c r="B26" s="6" t="s">
        <v>15786</v>
      </c>
      <c r="C26" s="6"/>
      <c r="D26" s="6" t="s">
        <v>15787</v>
      </c>
    </row>
    <row r="27" spans="1:4" ht="15.75" thickBot="1">
      <c r="A27" t="str">
        <f t="shared" si="0"/>
        <v>27</v>
      </c>
      <c r="B27" s="6" t="s">
        <v>15788</v>
      </c>
      <c r="C27" s="6"/>
      <c r="D27" s="6" t="s">
        <v>15789</v>
      </c>
    </row>
    <row r="28" spans="1:4" ht="15.75" thickBot="1">
      <c r="A28" t="str">
        <f t="shared" si="0"/>
        <v>27</v>
      </c>
      <c r="B28" s="6" t="s">
        <v>15790</v>
      </c>
      <c r="C28" s="6"/>
      <c r="D28" s="6" t="s">
        <v>15791</v>
      </c>
    </row>
    <row r="29" spans="1:4" ht="15.75" thickBot="1">
      <c r="A29" t="str">
        <f t="shared" si="0"/>
        <v>27</v>
      </c>
      <c r="B29" s="6" t="s">
        <v>15792</v>
      </c>
      <c r="C29" s="6"/>
      <c r="D29" s="6" t="s">
        <v>15793</v>
      </c>
    </row>
    <row r="30" spans="1:4" ht="15.75" thickBot="1">
      <c r="A30" t="str">
        <f t="shared" si="0"/>
        <v>27</v>
      </c>
      <c r="B30" s="6" t="s">
        <v>15794</v>
      </c>
      <c r="C30" s="6"/>
      <c r="D30" s="6" t="s">
        <v>15795</v>
      </c>
    </row>
    <row r="31" spans="1:4" ht="15.75" thickBot="1">
      <c r="A31" t="str">
        <f t="shared" si="0"/>
        <v>27</v>
      </c>
      <c r="B31" s="6" t="s">
        <v>15796</v>
      </c>
      <c r="C31" s="6"/>
      <c r="D31" s="6" t="s">
        <v>15797</v>
      </c>
    </row>
    <row r="32" spans="1:4" ht="15.75" thickBot="1">
      <c r="A32" t="str">
        <f t="shared" si="0"/>
        <v>27</v>
      </c>
      <c r="B32" s="6" t="s">
        <v>15798</v>
      </c>
      <c r="C32" s="6"/>
      <c r="D32" s="6" t="s">
        <v>15799</v>
      </c>
    </row>
    <row r="33" spans="1:4" ht="15.75" thickBot="1">
      <c r="A33" t="str">
        <f t="shared" si="0"/>
        <v>27</v>
      </c>
      <c r="B33" s="6" t="s">
        <v>15800</v>
      </c>
      <c r="C33" s="6"/>
      <c r="D33" s="6" t="s">
        <v>15801</v>
      </c>
    </row>
    <row r="34" spans="1:4" ht="15.75" thickBot="1">
      <c r="A34" t="str">
        <f t="shared" si="0"/>
        <v>27</v>
      </c>
      <c r="B34" s="6" t="s">
        <v>15802</v>
      </c>
      <c r="C34" s="6"/>
      <c r="D34" s="6" t="s">
        <v>15803</v>
      </c>
    </row>
    <row r="35" spans="1:4" ht="15.75" thickBot="1">
      <c r="A35" t="str">
        <f t="shared" si="0"/>
        <v>27</v>
      </c>
      <c r="B35" s="6" t="s">
        <v>15804</v>
      </c>
      <c r="C35" s="6"/>
      <c r="D35" s="6" t="s">
        <v>15805</v>
      </c>
    </row>
    <row r="36" spans="1:4" ht="15.75" thickBot="1">
      <c r="A36" t="str">
        <f t="shared" si="0"/>
        <v>27</v>
      </c>
      <c r="B36" s="6" t="s">
        <v>15806</v>
      </c>
      <c r="C36" s="6"/>
      <c r="D36" s="6" t="s">
        <v>15807</v>
      </c>
    </row>
    <row r="37" spans="1:4" ht="15.75" thickBot="1">
      <c r="A37" t="str">
        <f t="shared" si="0"/>
        <v>27</v>
      </c>
      <c r="B37" s="6" t="s">
        <v>15808</v>
      </c>
      <c r="C37" s="6"/>
      <c r="D37" s="6" t="s">
        <v>15809</v>
      </c>
    </row>
    <row r="38" spans="1:4" ht="15.75" thickBot="1">
      <c r="A38" t="str">
        <f t="shared" si="0"/>
        <v>27</v>
      </c>
      <c r="B38" s="6" t="s">
        <v>15810</v>
      </c>
      <c r="C38" s="6"/>
      <c r="D38" s="6" t="s">
        <v>15811</v>
      </c>
    </row>
    <row r="39" spans="1:4" ht="15.75" thickBot="1">
      <c r="A39" t="str">
        <f t="shared" si="0"/>
        <v>27</v>
      </c>
      <c r="B39" s="6" t="s">
        <v>15812</v>
      </c>
      <c r="C39" s="6"/>
      <c r="D39" s="6" t="s">
        <v>15813</v>
      </c>
    </row>
    <row r="40" spans="1:4" ht="15.75" thickBot="1">
      <c r="A40" t="str">
        <f t="shared" si="0"/>
        <v>27</v>
      </c>
      <c r="B40" s="6" t="s">
        <v>15814</v>
      </c>
      <c r="C40" s="6"/>
      <c r="D40" s="6" t="s">
        <v>15815</v>
      </c>
    </row>
    <row r="41" spans="1:4" ht="15.75" thickBot="1">
      <c r="A41" t="str">
        <f t="shared" si="0"/>
        <v>27</v>
      </c>
      <c r="B41" s="6" t="s">
        <v>15816</v>
      </c>
      <c r="C41" s="6"/>
      <c r="D41" s="6" t="s">
        <v>15817</v>
      </c>
    </row>
    <row r="42" spans="1:4" ht="15.75" thickBot="1">
      <c r="A42" t="str">
        <f t="shared" si="0"/>
        <v>27</v>
      </c>
      <c r="B42" s="6" t="s">
        <v>15818</v>
      </c>
      <c r="C42" s="6"/>
      <c r="D42" s="6" t="s">
        <v>15819</v>
      </c>
    </row>
    <row r="43" spans="1:4" ht="15.75" thickBot="1">
      <c r="A43" t="str">
        <f t="shared" si="0"/>
        <v>27</v>
      </c>
      <c r="B43" s="6" t="s">
        <v>15820</v>
      </c>
      <c r="C43" s="6"/>
      <c r="D43" s="6" t="s">
        <v>15821</v>
      </c>
    </row>
    <row r="44" spans="1:4" ht="15.75" thickBot="1">
      <c r="A44" t="str">
        <f t="shared" si="0"/>
        <v>27</v>
      </c>
      <c r="B44" s="6" t="s">
        <v>15822</v>
      </c>
      <c r="C44" s="6"/>
      <c r="D44" s="6" t="s">
        <v>15823</v>
      </c>
    </row>
    <row r="45" spans="1:4" ht="15.75" thickBot="1">
      <c r="A45" t="str">
        <f t="shared" si="0"/>
        <v>27</v>
      </c>
      <c r="B45" s="6" t="s">
        <v>15824</v>
      </c>
      <c r="C45" s="6"/>
      <c r="D45" s="6" t="s">
        <v>15825</v>
      </c>
    </row>
    <row r="46" spans="1:4" ht="15.75" thickBot="1">
      <c r="A46" t="str">
        <f t="shared" si="0"/>
        <v>27</v>
      </c>
      <c r="B46" s="6" t="s">
        <v>15826</v>
      </c>
      <c r="C46" s="6"/>
      <c r="D46" s="6" t="s">
        <v>15827</v>
      </c>
    </row>
    <row r="47" spans="1:4" ht="15.75" thickBot="1">
      <c r="A47" t="str">
        <f t="shared" si="0"/>
        <v>27</v>
      </c>
      <c r="B47" s="6" t="s">
        <v>15828</v>
      </c>
      <c r="C47" s="6"/>
      <c r="D47" s="6" t="s">
        <v>15829</v>
      </c>
    </row>
    <row r="48" spans="1:4" ht="15.75" thickBot="1">
      <c r="A48" t="str">
        <f t="shared" si="0"/>
        <v>27</v>
      </c>
      <c r="B48" s="6" t="s">
        <v>15830</v>
      </c>
      <c r="C48" s="6"/>
      <c r="D48" s="6" t="s">
        <v>15831</v>
      </c>
    </row>
    <row r="49" spans="1:4" ht="15.75" thickBot="1">
      <c r="A49" t="str">
        <f t="shared" si="0"/>
        <v>27</v>
      </c>
      <c r="B49" s="6" t="s">
        <v>15832</v>
      </c>
      <c r="C49" s="6"/>
      <c r="D49" s="6" t="s">
        <v>15833</v>
      </c>
    </row>
    <row r="50" spans="1:4" ht="15.75" thickBot="1">
      <c r="A50" t="str">
        <f t="shared" si="0"/>
        <v>27</v>
      </c>
      <c r="B50" s="6" t="s">
        <v>15834</v>
      </c>
      <c r="C50" s="6"/>
      <c r="D50" s="6" t="s">
        <v>15835</v>
      </c>
    </row>
    <row r="51" spans="1:4" ht="15.75" thickBot="1">
      <c r="A51" t="str">
        <f t="shared" si="0"/>
        <v>27</v>
      </c>
      <c r="B51" s="6" t="s">
        <v>15836</v>
      </c>
      <c r="C51" s="6"/>
      <c r="D51" s="6" t="s">
        <v>15837</v>
      </c>
    </row>
    <row r="52" spans="1:4" ht="15.75" thickBot="1">
      <c r="A52" t="str">
        <f t="shared" si="0"/>
        <v>27</v>
      </c>
      <c r="B52" s="6" t="s">
        <v>15838</v>
      </c>
      <c r="C52" s="6"/>
      <c r="D52" s="6" t="s">
        <v>15839</v>
      </c>
    </row>
    <row r="53" spans="1:4" ht="15.75" thickBot="1">
      <c r="A53" t="str">
        <f t="shared" si="0"/>
        <v>27</v>
      </c>
      <c r="B53" s="6" t="s">
        <v>15840</v>
      </c>
      <c r="C53" s="6"/>
      <c r="D53" s="6" t="s">
        <v>15841</v>
      </c>
    </row>
    <row r="54" spans="1:4" ht="15.75" thickBot="1">
      <c r="A54" t="str">
        <f t="shared" si="0"/>
        <v>27</v>
      </c>
      <c r="B54" s="6" t="s">
        <v>15842</v>
      </c>
      <c r="C54" s="6"/>
      <c r="D54" s="6" t="s">
        <v>15843</v>
      </c>
    </row>
    <row r="55" spans="1:4" ht="15.75" thickBot="1">
      <c r="A55" t="str">
        <f t="shared" si="0"/>
        <v>27</v>
      </c>
      <c r="B55" s="6" t="s">
        <v>15844</v>
      </c>
      <c r="C55" s="6"/>
      <c r="D55" s="6" t="s">
        <v>15845</v>
      </c>
    </row>
    <row r="56" spans="1:4" ht="15.75" thickBot="1">
      <c r="A56" t="str">
        <f t="shared" si="0"/>
        <v>27</v>
      </c>
      <c r="B56" s="6" t="s">
        <v>15846</v>
      </c>
      <c r="C56" s="6"/>
      <c r="D56" s="6" t="s">
        <v>15847</v>
      </c>
    </row>
    <row r="57" spans="1:4" ht="15.75" thickBot="1">
      <c r="A57" t="str">
        <f t="shared" si="0"/>
        <v>27</v>
      </c>
      <c r="B57" s="6" t="s">
        <v>15848</v>
      </c>
      <c r="C57" s="6"/>
      <c r="D57" s="6" t="s">
        <v>15849</v>
      </c>
    </row>
    <row r="58" spans="1:4" ht="15.75" thickBot="1">
      <c r="A58" t="str">
        <f t="shared" si="0"/>
        <v>27</v>
      </c>
      <c r="B58" s="6" t="s">
        <v>15850</v>
      </c>
      <c r="C58" s="6"/>
      <c r="D58" s="6" t="s">
        <v>15851</v>
      </c>
    </row>
    <row r="59" spans="1:4" ht="15.75" thickBot="1">
      <c r="A59" t="str">
        <f t="shared" si="0"/>
        <v>27</v>
      </c>
      <c r="B59" s="6" t="s">
        <v>15852</v>
      </c>
      <c r="C59" s="6"/>
      <c r="D59" s="6" t="s">
        <v>15853</v>
      </c>
    </row>
    <row r="60" spans="1:4" ht="15.75" thickBot="1">
      <c r="A60" t="str">
        <f t="shared" si="0"/>
        <v>27</v>
      </c>
      <c r="B60" s="6" t="s">
        <v>15854</v>
      </c>
      <c r="C60" s="6"/>
      <c r="D60" s="6" t="s">
        <v>15855</v>
      </c>
    </row>
    <row r="61" spans="1:4" ht="15.75" thickBot="1">
      <c r="A61" t="str">
        <f t="shared" si="0"/>
        <v>27</v>
      </c>
      <c r="B61" s="6" t="s">
        <v>15856</v>
      </c>
      <c r="C61" s="6"/>
      <c r="D61" s="6" t="s">
        <v>15857</v>
      </c>
    </row>
    <row r="62" spans="1:4" ht="15.75" thickBot="1">
      <c r="A62" t="str">
        <f t="shared" si="0"/>
        <v>27</v>
      </c>
      <c r="B62" s="6" t="s">
        <v>15858</v>
      </c>
      <c r="C62" s="6"/>
      <c r="D62" s="6" t="s">
        <v>15859</v>
      </c>
    </row>
    <row r="63" spans="1:4" ht="15.75" thickBot="1">
      <c r="A63" t="str">
        <f t="shared" si="0"/>
        <v>27</v>
      </c>
      <c r="B63" s="6" t="s">
        <v>15860</v>
      </c>
      <c r="C63" s="6"/>
      <c r="D63" s="6" t="s">
        <v>15861</v>
      </c>
    </row>
    <row r="64" spans="1:4" ht="15.75" thickBot="1">
      <c r="A64" t="str">
        <f t="shared" si="0"/>
        <v>27</v>
      </c>
      <c r="B64" s="6" t="s">
        <v>15862</v>
      </c>
      <c r="C64" s="6"/>
      <c r="D64" s="6" t="s">
        <v>15863</v>
      </c>
    </row>
    <row r="65" spans="1:4" ht="15.75" thickBot="1">
      <c r="A65" t="str">
        <f t="shared" si="0"/>
        <v>27</v>
      </c>
      <c r="B65" s="6" t="s">
        <v>15864</v>
      </c>
      <c r="C65" s="6"/>
      <c r="D65" s="6" t="s">
        <v>15865</v>
      </c>
    </row>
    <row r="66" spans="1:4" ht="15.75" thickBot="1">
      <c r="A66" t="str">
        <f t="shared" si="0"/>
        <v>27</v>
      </c>
      <c r="B66" s="6" t="s">
        <v>15866</v>
      </c>
      <c r="C66" s="6"/>
      <c r="D66" s="6" t="s">
        <v>15867</v>
      </c>
    </row>
    <row r="67" spans="1:4" ht="15.75" thickBot="1">
      <c r="A67" t="str">
        <f t="shared" si="0"/>
        <v>27</v>
      </c>
      <c r="B67" s="6" t="s">
        <v>15868</v>
      </c>
      <c r="C67" s="6"/>
      <c r="D67" s="6" t="s">
        <v>15869</v>
      </c>
    </row>
    <row r="68" spans="1:4" ht="15.75" thickBot="1">
      <c r="A68" t="str">
        <f t="shared" ref="A68:A131" si="1">LEFT(B68,2)</f>
        <v>27</v>
      </c>
      <c r="B68" s="6" t="s">
        <v>15870</v>
      </c>
      <c r="C68" s="6"/>
      <c r="D68" s="6" t="s">
        <v>15871</v>
      </c>
    </row>
    <row r="69" spans="1:4" ht="15.75" thickBot="1">
      <c r="A69" t="str">
        <f t="shared" si="1"/>
        <v>27</v>
      </c>
      <c r="B69" s="6" t="s">
        <v>15872</v>
      </c>
      <c r="C69" s="6"/>
      <c r="D69" s="6" t="s">
        <v>15873</v>
      </c>
    </row>
    <row r="70" spans="1:4" ht="15.75" thickBot="1">
      <c r="A70" t="str">
        <f t="shared" si="1"/>
        <v>27</v>
      </c>
      <c r="B70" s="6" t="s">
        <v>15874</v>
      </c>
      <c r="C70" s="6"/>
      <c r="D70" s="6" t="s">
        <v>15875</v>
      </c>
    </row>
    <row r="71" spans="1:4" ht="15.75" thickBot="1">
      <c r="A71" t="str">
        <f t="shared" si="1"/>
        <v>27</v>
      </c>
      <c r="B71" s="6" t="s">
        <v>15876</v>
      </c>
      <c r="C71" s="6"/>
      <c r="D71" s="6" t="s">
        <v>15877</v>
      </c>
    </row>
    <row r="72" spans="1:4" ht="15.75" thickBot="1">
      <c r="A72" t="str">
        <f t="shared" si="1"/>
        <v>27</v>
      </c>
      <c r="B72" s="6" t="s">
        <v>15878</v>
      </c>
      <c r="C72" s="6"/>
      <c r="D72" s="6" t="s">
        <v>15879</v>
      </c>
    </row>
    <row r="73" spans="1:4" ht="15.75" thickBot="1">
      <c r="A73" t="str">
        <f t="shared" si="1"/>
        <v>27</v>
      </c>
      <c r="B73" s="6" t="s">
        <v>15880</v>
      </c>
      <c r="C73" s="6"/>
      <c r="D73" s="6" t="s">
        <v>15881</v>
      </c>
    </row>
    <row r="74" spans="1:4" ht="15.75" thickBot="1">
      <c r="A74" t="str">
        <f t="shared" si="1"/>
        <v>27</v>
      </c>
      <c r="B74" s="6" t="s">
        <v>15882</v>
      </c>
      <c r="C74" s="6"/>
      <c r="D74" s="6" t="s">
        <v>15883</v>
      </c>
    </row>
    <row r="75" spans="1:4" ht="15.75" thickBot="1">
      <c r="A75" t="str">
        <f t="shared" si="1"/>
        <v>27</v>
      </c>
      <c r="B75" s="6" t="s">
        <v>15884</v>
      </c>
      <c r="C75" s="6"/>
      <c r="D75" s="6" t="s">
        <v>15885</v>
      </c>
    </row>
    <row r="76" spans="1:4" ht="15.75" thickBot="1">
      <c r="A76" t="str">
        <f t="shared" si="1"/>
        <v>27</v>
      </c>
      <c r="B76" s="6" t="s">
        <v>15886</v>
      </c>
      <c r="C76" s="6"/>
      <c r="D76" s="6" t="s">
        <v>15887</v>
      </c>
    </row>
    <row r="77" spans="1:4" ht="15.75" thickBot="1">
      <c r="A77" t="str">
        <f t="shared" si="1"/>
        <v>27</v>
      </c>
      <c r="B77" s="6" t="s">
        <v>15888</v>
      </c>
      <c r="C77" s="6"/>
      <c r="D77" s="6" t="s">
        <v>15889</v>
      </c>
    </row>
    <row r="78" spans="1:4" ht="15.75" thickBot="1">
      <c r="A78" t="str">
        <f t="shared" si="1"/>
        <v>27</v>
      </c>
      <c r="B78" s="6" t="s">
        <v>15890</v>
      </c>
      <c r="C78" s="6"/>
      <c r="D78" s="6" t="s">
        <v>15891</v>
      </c>
    </row>
    <row r="79" spans="1:4" ht="15.75" thickBot="1">
      <c r="A79" t="str">
        <f t="shared" si="1"/>
        <v>27</v>
      </c>
      <c r="B79" s="6" t="s">
        <v>15892</v>
      </c>
      <c r="C79" s="6"/>
      <c r="D79" s="6" t="s">
        <v>15893</v>
      </c>
    </row>
    <row r="80" spans="1:4" ht="15.75" thickBot="1">
      <c r="A80" t="str">
        <f t="shared" si="1"/>
        <v>27</v>
      </c>
      <c r="B80" s="6" t="s">
        <v>15894</v>
      </c>
      <c r="C80" s="6"/>
      <c r="D80" s="6" t="s">
        <v>15895</v>
      </c>
    </row>
    <row r="81" spans="1:4" ht="15.75" thickBot="1">
      <c r="A81" t="str">
        <f t="shared" si="1"/>
        <v>27</v>
      </c>
      <c r="B81" s="6" t="s">
        <v>15896</v>
      </c>
      <c r="C81" s="6"/>
      <c r="D81" s="6" t="s">
        <v>15897</v>
      </c>
    </row>
    <row r="82" spans="1:4" ht="15.75" thickBot="1">
      <c r="A82" t="str">
        <f t="shared" si="1"/>
        <v>27</v>
      </c>
      <c r="B82" s="6" t="s">
        <v>15898</v>
      </c>
      <c r="C82" s="6"/>
      <c r="D82" s="6" t="s">
        <v>15899</v>
      </c>
    </row>
    <row r="83" spans="1:4" ht="15.75" thickBot="1">
      <c r="A83" t="str">
        <f t="shared" si="1"/>
        <v>27</v>
      </c>
      <c r="B83" s="6" t="s">
        <v>15900</v>
      </c>
      <c r="C83" s="6"/>
      <c r="D83" s="6" t="s">
        <v>15901</v>
      </c>
    </row>
    <row r="84" spans="1:4" ht="15.75" thickBot="1">
      <c r="A84" t="str">
        <f t="shared" si="1"/>
        <v>27</v>
      </c>
      <c r="B84" s="6" t="s">
        <v>15902</v>
      </c>
      <c r="C84" s="6"/>
      <c r="D84" s="6" t="s">
        <v>15903</v>
      </c>
    </row>
    <row r="85" spans="1:4" ht="15.75" thickBot="1">
      <c r="A85" t="str">
        <f t="shared" si="1"/>
        <v>27</v>
      </c>
      <c r="B85" s="6" t="s">
        <v>15904</v>
      </c>
      <c r="C85" s="6"/>
      <c r="D85" s="6" t="s">
        <v>15905</v>
      </c>
    </row>
    <row r="86" spans="1:4" ht="15.75" thickBot="1">
      <c r="A86" t="str">
        <f t="shared" si="1"/>
        <v>27</v>
      </c>
      <c r="B86" s="6" t="s">
        <v>15906</v>
      </c>
      <c r="C86" s="6"/>
      <c r="D86" s="6" t="s">
        <v>15907</v>
      </c>
    </row>
    <row r="87" spans="1:4" ht="15.75" thickBot="1">
      <c r="A87" t="str">
        <f t="shared" si="1"/>
        <v>27</v>
      </c>
      <c r="B87" s="6" t="s">
        <v>15908</v>
      </c>
      <c r="C87" s="6"/>
      <c r="D87" s="6" t="s">
        <v>15909</v>
      </c>
    </row>
    <row r="88" spans="1:4" ht="15.75" thickBot="1">
      <c r="A88" t="str">
        <f t="shared" si="1"/>
        <v>28</v>
      </c>
      <c r="B88" s="6" t="s">
        <v>15910</v>
      </c>
      <c r="C88" s="6"/>
      <c r="D88" s="6" t="s">
        <v>15911</v>
      </c>
    </row>
    <row r="89" spans="1:4" ht="15.75" thickBot="1">
      <c r="A89" t="str">
        <f t="shared" si="1"/>
        <v>28</v>
      </c>
      <c r="B89" s="6" t="s">
        <v>15912</v>
      </c>
      <c r="C89" s="6"/>
      <c r="D89" s="6" t="s">
        <v>15913</v>
      </c>
    </row>
    <row r="90" spans="1:4" ht="15.75" thickBot="1">
      <c r="A90" t="str">
        <f t="shared" si="1"/>
        <v>28</v>
      </c>
      <c r="B90" s="6" t="s">
        <v>15914</v>
      </c>
      <c r="C90" s="6"/>
      <c r="D90" s="6" t="s">
        <v>15915</v>
      </c>
    </row>
    <row r="91" spans="1:4" ht="15.75" thickBot="1">
      <c r="A91" t="str">
        <f t="shared" si="1"/>
        <v>28</v>
      </c>
      <c r="B91" s="6" t="s">
        <v>15916</v>
      </c>
      <c r="C91" s="6"/>
      <c r="D91" s="6" t="s">
        <v>15917</v>
      </c>
    </row>
    <row r="92" spans="1:4" ht="15.75" thickBot="1">
      <c r="A92" t="str">
        <f t="shared" si="1"/>
        <v>28</v>
      </c>
      <c r="B92" s="6" t="s">
        <v>15918</v>
      </c>
      <c r="C92" s="6"/>
      <c r="D92" s="6" t="s">
        <v>15919</v>
      </c>
    </row>
    <row r="93" spans="1:4" ht="15.75" thickBot="1">
      <c r="A93" t="str">
        <f t="shared" si="1"/>
        <v>28</v>
      </c>
      <c r="B93" s="6" t="s">
        <v>15920</v>
      </c>
      <c r="C93" s="6"/>
      <c r="D93" s="6" t="s">
        <v>15921</v>
      </c>
    </row>
    <row r="94" spans="1:4" ht="15.75" thickBot="1">
      <c r="A94" t="str">
        <f t="shared" si="1"/>
        <v>29</v>
      </c>
      <c r="B94" s="6" t="s">
        <v>15922</v>
      </c>
      <c r="C94" s="6"/>
      <c r="D94" s="6" t="s">
        <v>15923</v>
      </c>
    </row>
    <row r="95" spans="1:4" ht="15.75" thickBot="1">
      <c r="A95" t="str">
        <f t="shared" si="1"/>
        <v>29</v>
      </c>
      <c r="B95" s="6" t="s">
        <v>15924</v>
      </c>
      <c r="C95" s="6"/>
      <c r="D95" s="6" t="s">
        <v>15925</v>
      </c>
    </row>
    <row r="96" spans="1:4" ht="15.75" thickBot="1">
      <c r="A96" t="str">
        <f t="shared" si="1"/>
        <v>29</v>
      </c>
      <c r="B96" s="6" t="s">
        <v>15926</v>
      </c>
      <c r="C96" s="6"/>
      <c r="D96" s="7" t="s">
        <v>15927</v>
      </c>
    </row>
    <row r="97" spans="1:4" ht="15.75" thickBot="1">
      <c r="A97" t="str">
        <f t="shared" si="1"/>
        <v>29</v>
      </c>
      <c r="B97" s="6" t="s">
        <v>15928</v>
      </c>
      <c r="C97" s="6"/>
      <c r="D97" s="6" t="s">
        <v>15929</v>
      </c>
    </row>
    <row r="98" spans="1:4" ht="15.75" thickBot="1">
      <c r="A98" t="str">
        <f t="shared" si="1"/>
        <v>31</v>
      </c>
      <c r="B98" s="6" t="s">
        <v>15930</v>
      </c>
      <c r="C98" s="6"/>
      <c r="D98" s="6" t="s">
        <v>15931</v>
      </c>
    </row>
    <row r="99" spans="1:4" ht="15.75" thickBot="1">
      <c r="A99" t="str">
        <f t="shared" si="1"/>
        <v>31</v>
      </c>
      <c r="B99" s="6" t="s">
        <v>15932</v>
      </c>
      <c r="C99" s="6"/>
      <c r="D99" s="6" t="s">
        <v>15933</v>
      </c>
    </row>
    <row r="100" spans="1:4" ht="15.75" thickBot="1">
      <c r="A100" t="str">
        <f t="shared" si="1"/>
        <v>31</v>
      </c>
      <c r="B100" s="6" t="s">
        <v>15934</v>
      </c>
      <c r="C100" s="6"/>
      <c r="D100" s="6" t="s">
        <v>15935</v>
      </c>
    </row>
    <row r="101" spans="1:4" ht="15.75" thickBot="1">
      <c r="A101" t="str">
        <f t="shared" si="1"/>
        <v>39</v>
      </c>
      <c r="B101" s="6" t="s">
        <v>15936</v>
      </c>
      <c r="C101" s="6" t="s">
        <v>15937</v>
      </c>
      <c r="D101" s="6" t="s">
        <v>15938</v>
      </c>
    </row>
    <row r="102" spans="1:4" ht="15.75" thickBot="1">
      <c r="A102" t="str">
        <f t="shared" si="1"/>
        <v>39</v>
      </c>
      <c r="B102" s="6" t="s">
        <v>15939</v>
      </c>
      <c r="C102" s="6" t="s">
        <v>15937</v>
      </c>
      <c r="D102" s="6" t="s">
        <v>15940</v>
      </c>
    </row>
    <row r="103" spans="1:4" ht="15.75" thickBot="1">
      <c r="A103" t="str">
        <f t="shared" si="1"/>
        <v>39</v>
      </c>
      <c r="B103" s="6" t="s">
        <v>15941</v>
      </c>
      <c r="C103" s="6" t="s">
        <v>15937</v>
      </c>
      <c r="D103" s="6" t="s">
        <v>15942</v>
      </c>
    </row>
    <row r="104" spans="1:4" ht="15.75" thickBot="1">
      <c r="A104" t="str">
        <f t="shared" si="1"/>
        <v>39</v>
      </c>
      <c r="B104" s="6" t="s">
        <v>15943</v>
      </c>
      <c r="C104" s="6" t="s">
        <v>15937</v>
      </c>
      <c r="D104" s="6" t="s">
        <v>15944</v>
      </c>
    </row>
    <row r="105" spans="1:4" ht="15.75" thickBot="1">
      <c r="A105" t="str">
        <f t="shared" si="1"/>
        <v>39</v>
      </c>
      <c r="B105" s="6" t="s">
        <v>15945</v>
      </c>
      <c r="C105" s="6" t="s">
        <v>15937</v>
      </c>
      <c r="D105" s="6" t="s">
        <v>15946</v>
      </c>
    </row>
    <row r="106" spans="1:4" ht="15.75" thickBot="1">
      <c r="A106" t="str">
        <f t="shared" si="1"/>
        <v>39</v>
      </c>
      <c r="B106" s="6" t="s">
        <v>15947</v>
      </c>
      <c r="C106" s="6" t="s">
        <v>15937</v>
      </c>
      <c r="D106" s="6" t="s">
        <v>15948</v>
      </c>
    </row>
    <row r="107" spans="1:4" ht="15.75" thickBot="1">
      <c r="A107" t="str">
        <f t="shared" si="1"/>
        <v>39</v>
      </c>
      <c r="B107" s="6" t="s">
        <v>15949</v>
      </c>
      <c r="C107" s="6" t="s">
        <v>15937</v>
      </c>
      <c r="D107" s="6" t="s">
        <v>15950</v>
      </c>
    </row>
    <row r="108" spans="1:4" ht="15.75" thickBot="1">
      <c r="A108" t="str">
        <f t="shared" si="1"/>
        <v>39</v>
      </c>
      <c r="B108" s="6" t="s">
        <v>15951</v>
      </c>
      <c r="C108" s="6" t="s">
        <v>15937</v>
      </c>
      <c r="D108" s="6" t="s">
        <v>15952</v>
      </c>
    </row>
    <row r="109" spans="1:4" ht="15.75" thickBot="1">
      <c r="A109" t="str">
        <f t="shared" si="1"/>
        <v>39</v>
      </c>
      <c r="B109" s="6" t="s">
        <v>15953</v>
      </c>
      <c r="C109" s="6" t="s">
        <v>15937</v>
      </c>
      <c r="D109" s="6" t="s">
        <v>15954</v>
      </c>
    </row>
    <row r="110" spans="1:4" ht="15.75" thickBot="1">
      <c r="A110" t="str">
        <f t="shared" si="1"/>
        <v>39</v>
      </c>
      <c r="B110" s="6" t="s">
        <v>15955</v>
      </c>
      <c r="C110" s="6" t="s">
        <v>15937</v>
      </c>
      <c r="D110" s="6" t="s">
        <v>15956</v>
      </c>
    </row>
    <row r="111" spans="1:4" ht="15.75" thickBot="1">
      <c r="A111" t="str">
        <f t="shared" si="1"/>
        <v>39</v>
      </c>
      <c r="B111" s="6" t="s">
        <v>15957</v>
      </c>
      <c r="C111" s="6" t="s">
        <v>15937</v>
      </c>
      <c r="D111" s="6" t="s">
        <v>15958</v>
      </c>
    </row>
    <row r="112" spans="1:4" ht="15.75" thickBot="1">
      <c r="A112" t="str">
        <f t="shared" si="1"/>
        <v>39</v>
      </c>
      <c r="B112" s="6" t="s">
        <v>15959</v>
      </c>
      <c r="C112" s="6" t="s">
        <v>15937</v>
      </c>
      <c r="D112" s="6" t="s">
        <v>15960</v>
      </c>
    </row>
    <row r="113" spans="1:4" ht="15.75" thickBot="1">
      <c r="A113" t="str">
        <f t="shared" si="1"/>
        <v>40</v>
      </c>
      <c r="B113" s="6" t="s">
        <v>15961</v>
      </c>
      <c r="C113" s="6" t="s">
        <v>15937</v>
      </c>
      <c r="D113" s="6" t="s">
        <v>15962</v>
      </c>
    </row>
    <row r="114" spans="1:4" ht="15.75" thickBot="1">
      <c r="A114" t="str">
        <f t="shared" si="1"/>
        <v>40</v>
      </c>
      <c r="B114" s="6" t="s">
        <v>15963</v>
      </c>
      <c r="C114" s="6" t="s">
        <v>15937</v>
      </c>
      <c r="D114" s="6" t="s">
        <v>15964</v>
      </c>
    </row>
    <row r="115" spans="1:4" ht="15.75" thickBot="1">
      <c r="A115" t="str">
        <f t="shared" si="1"/>
        <v>40</v>
      </c>
      <c r="B115" s="6" t="s">
        <v>15965</v>
      </c>
      <c r="C115" s="6" t="s">
        <v>15937</v>
      </c>
      <c r="D115" s="6" t="s">
        <v>15966</v>
      </c>
    </row>
    <row r="116" spans="1:4" ht="15.75" thickBot="1">
      <c r="A116" t="str">
        <f t="shared" si="1"/>
        <v>40</v>
      </c>
      <c r="B116" s="6" t="s">
        <v>15967</v>
      </c>
      <c r="C116" s="6" t="s">
        <v>15937</v>
      </c>
      <c r="D116" s="6" t="s">
        <v>15968</v>
      </c>
    </row>
    <row r="117" spans="1:4" ht="15.75" thickBot="1">
      <c r="A117" t="str">
        <f t="shared" si="1"/>
        <v>40</v>
      </c>
      <c r="B117" s="6" t="s">
        <v>15969</v>
      </c>
      <c r="C117" s="6" t="s">
        <v>15937</v>
      </c>
      <c r="D117" s="6" t="s">
        <v>15970</v>
      </c>
    </row>
    <row r="118" spans="1:4" ht="15.75" thickBot="1">
      <c r="A118" t="str">
        <f t="shared" si="1"/>
        <v>40</v>
      </c>
      <c r="B118" s="6" t="s">
        <v>15971</v>
      </c>
      <c r="C118" s="6" t="s">
        <v>15937</v>
      </c>
      <c r="D118" s="6" t="s">
        <v>15972</v>
      </c>
    </row>
    <row r="119" spans="1:4" ht="15.75" thickBot="1">
      <c r="A119" t="str">
        <f t="shared" si="1"/>
        <v>40</v>
      </c>
      <c r="B119" s="6" t="s">
        <v>15973</v>
      </c>
      <c r="C119" s="6" t="s">
        <v>15937</v>
      </c>
      <c r="D119" s="6" t="s">
        <v>15974</v>
      </c>
    </row>
    <row r="120" spans="1:4" ht="15.75" thickBot="1">
      <c r="A120" t="str">
        <f t="shared" si="1"/>
        <v>40</v>
      </c>
      <c r="B120" s="6" t="s">
        <v>15975</v>
      </c>
      <c r="C120" s="6" t="s">
        <v>15937</v>
      </c>
      <c r="D120" s="6" t="s">
        <v>15976</v>
      </c>
    </row>
    <row r="121" spans="1:4" ht="15.75" thickBot="1">
      <c r="A121" t="str">
        <f t="shared" si="1"/>
        <v>40</v>
      </c>
      <c r="B121" s="6" t="s">
        <v>15977</v>
      </c>
      <c r="C121" s="6" t="s">
        <v>15937</v>
      </c>
      <c r="D121" s="6" t="s">
        <v>15978</v>
      </c>
    </row>
    <row r="122" spans="1:4" ht="15.75" thickBot="1">
      <c r="A122" t="str">
        <f t="shared" si="1"/>
        <v>40</v>
      </c>
      <c r="B122" s="6" t="s">
        <v>15979</v>
      </c>
      <c r="C122" s="6" t="s">
        <v>15937</v>
      </c>
      <c r="D122" s="6" t="s">
        <v>15980</v>
      </c>
    </row>
    <row r="123" spans="1:4" ht="15.75" thickBot="1">
      <c r="A123" t="str">
        <f t="shared" si="1"/>
        <v>40</v>
      </c>
      <c r="B123" s="6" t="s">
        <v>15981</v>
      </c>
      <c r="C123" s="6" t="s">
        <v>15937</v>
      </c>
      <c r="D123" s="6" t="s">
        <v>15982</v>
      </c>
    </row>
    <row r="124" spans="1:4" ht="15.75" thickBot="1">
      <c r="A124" t="str">
        <f t="shared" si="1"/>
        <v>40</v>
      </c>
      <c r="B124" s="6" t="s">
        <v>15983</v>
      </c>
      <c r="C124" s="6" t="s">
        <v>15937</v>
      </c>
      <c r="D124" s="6" t="s">
        <v>15984</v>
      </c>
    </row>
    <row r="125" spans="1:4" ht="15.75" thickBot="1">
      <c r="A125" t="str">
        <f t="shared" si="1"/>
        <v>40</v>
      </c>
      <c r="B125" s="6" t="s">
        <v>15985</v>
      </c>
      <c r="C125" s="6" t="s">
        <v>15937</v>
      </c>
      <c r="D125" s="6" t="s">
        <v>15986</v>
      </c>
    </row>
    <row r="126" spans="1:4" ht="15.75" thickBot="1">
      <c r="A126" t="str">
        <f t="shared" si="1"/>
        <v>44</v>
      </c>
      <c r="B126" s="6" t="s">
        <v>15987</v>
      </c>
      <c r="C126" s="6"/>
      <c r="D126" s="6" t="s">
        <v>15988</v>
      </c>
    </row>
    <row r="127" spans="1:4" ht="15.75" thickBot="1">
      <c r="A127" t="str">
        <f t="shared" si="1"/>
        <v>45</v>
      </c>
      <c r="B127" s="6" t="s">
        <v>15989</v>
      </c>
      <c r="C127" s="6" t="s">
        <v>15937</v>
      </c>
      <c r="D127" s="6" t="s">
        <v>15990</v>
      </c>
    </row>
    <row r="128" spans="1:4" ht="15.75" thickBot="1">
      <c r="A128" t="str">
        <f t="shared" si="1"/>
        <v>47</v>
      </c>
      <c r="B128" s="6" t="s">
        <v>15991</v>
      </c>
      <c r="C128" s="6"/>
      <c r="D128" s="6" t="s">
        <v>15992</v>
      </c>
    </row>
    <row r="129" spans="1:4" ht="15.75" thickBot="1">
      <c r="A129" t="str">
        <f t="shared" si="1"/>
        <v>47</v>
      </c>
      <c r="B129" s="6" t="s">
        <v>15993</v>
      </c>
      <c r="C129" s="6"/>
      <c r="D129" s="6" t="s">
        <v>15994</v>
      </c>
    </row>
    <row r="130" spans="1:4" ht="15.75" thickBot="1">
      <c r="A130" t="str">
        <f t="shared" si="1"/>
        <v>47</v>
      </c>
      <c r="B130" s="6" t="s">
        <v>15995</v>
      </c>
      <c r="C130" s="6"/>
      <c r="D130" s="6" t="s">
        <v>15996</v>
      </c>
    </row>
    <row r="131" spans="1:4" ht="15.75" thickBot="1">
      <c r="A131" t="str">
        <f t="shared" si="1"/>
        <v>47</v>
      </c>
      <c r="B131" s="6" t="s">
        <v>15997</v>
      </c>
      <c r="C131" s="6"/>
      <c r="D131" s="6" t="s">
        <v>15998</v>
      </c>
    </row>
    <row r="132" spans="1:4" ht="15.75" thickBot="1">
      <c r="A132" t="str">
        <f t="shared" ref="A132:A195" si="2">LEFT(B132,2)</f>
        <v>47</v>
      </c>
      <c r="B132" s="6" t="s">
        <v>15999</v>
      </c>
      <c r="C132" s="6"/>
      <c r="D132" s="6" t="s">
        <v>16000</v>
      </c>
    </row>
    <row r="133" spans="1:4" ht="15.75" thickBot="1">
      <c r="A133" t="str">
        <f t="shared" si="2"/>
        <v>47</v>
      </c>
      <c r="B133" s="6" t="s">
        <v>16001</v>
      </c>
      <c r="C133" s="6"/>
      <c r="D133" s="6" t="s">
        <v>16002</v>
      </c>
    </row>
    <row r="134" spans="1:4" ht="15.75" thickBot="1">
      <c r="A134" t="str">
        <f t="shared" si="2"/>
        <v>47</v>
      </c>
      <c r="B134" s="6" t="s">
        <v>16003</v>
      </c>
      <c r="C134" s="6"/>
      <c r="D134" s="6" t="s">
        <v>16004</v>
      </c>
    </row>
    <row r="135" spans="1:4" ht="15.75" thickBot="1">
      <c r="A135" t="str">
        <f t="shared" si="2"/>
        <v>47</v>
      </c>
      <c r="B135" s="6" t="s">
        <v>16005</v>
      </c>
      <c r="C135" s="6"/>
      <c r="D135" s="6" t="s">
        <v>16006</v>
      </c>
    </row>
    <row r="136" spans="1:4" ht="15.75" thickBot="1">
      <c r="A136" t="str">
        <f t="shared" si="2"/>
        <v>47</v>
      </c>
      <c r="B136" s="6" t="s">
        <v>16007</v>
      </c>
      <c r="C136" s="6"/>
      <c r="D136" s="6" t="s">
        <v>16008</v>
      </c>
    </row>
    <row r="137" spans="1:4" ht="15.75" thickBot="1">
      <c r="A137" t="str">
        <f t="shared" si="2"/>
        <v>47</v>
      </c>
      <c r="B137" s="6" t="s">
        <v>16009</v>
      </c>
      <c r="C137" s="6"/>
      <c r="D137" s="6" t="s">
        <v>16010</v>
      </c>
    </row>
    <row r="138" spans="1:4" ht="15.75" thickBot="1">
      <c r="A138" t="str">
        <f t="shared" si="2"/>
        <v>47</v>
      </c>
      <c r="B138" s="6" t="s">
        <v>16011</v>
      </c>
      <c r="C138" s="6"/>
      <c r="D138" s="6" t="s">
        <v>16012</v>
      </c>
    </row>
    <row r="139" spans="1:4" ht="15.75" thickBot="1">
      <c r="A139" t="str">
        <f t="shared" si="2"/>
        <v>47</v>
      </c>
      <c r="B139" s="6" t="s">
        <v>16013</v>
      </c>
      <c r="C139" s="6"/>
      <c r="D139" s="6" t="s">
        <v>16014</v>
      </c>
    </row>
    <row r="140" spans="1:4" ht="15.75" thickBot="1">
      <c r="A140" t="str">
        <f t="shared" si="2"/>
        <v>47</v>
      </c>
      <c r="B140" s="6" t="s">
        <v>16015</v>
      </c>
      <c r="C140" s="6"/>
      <c r="D140" s="6" t="s">
        <v>16016</v>
      </c>
    </row>
    <row r="141" spans="1:4" ht="15.75" thickBot="1">
      <c r="A141" t="str">
        <f t="shared" si="2"/>
        <v>47</v>
      </c>
      <c r="B141" s="6" t="s">
        <v>16017</v>
      </c>
      <c r="C141" s="6"/>
      <c r="D141" s="6" t="s">
        <v>16018</v>
      </c>
    </row>
    <row r="142" spans="1:4" ht="15.75" thickBot="1">
      <c r="A142" t="str">
        <f t="shared" si="2"/>
        <v>47</v>
      </c>
      <c r="B142" s="6" t="s">
        <v>16019</v>
      </c>
      <c r="C142" s="6"/>
      <c r="D142" s="6" t="s">
        <v>16020</v>
      </c>
    </row>
    <row r="143" spans="1:4" ht="15.75" thickBot="1">
      <c r="A143" t="str">
        <f t="shared" si="2"/>
        <v>47</v>
      </c>
      <c r="B143" s="6" t="s">
        <v>16021</v>
      </c>
      <c r="C143" s="6"/>
      <c r="D143" s="6" t="s">
        <v>16022</v>
      </c>
    </row>
    <row r="144" spans="1:4" ht="15.75" thickBot="1">
      <c r="A144" t="str">
        <f t="shared" si="2"/>
        <v>48</v>
      </c>
      <c r="B144" s="6" t="s">
        <v>16023</v>
      </c>
      <c r="C144" s="6" t="s">
        <v>15937</v>
      </c>
      <c r="D144" s="6" t="s">
        <v>16024</v>
      </c>
    </row>
    <row r="145" spans="1:4" ht="15.75" thickBot="1">
      <c r="A145" t="str">
        <f t="shared" si="2"/>
        <v>48</v>
      </c>
      <c r="B145" s="6" t="s">
        <v>16025</v>
      </c>
      <c r="C145" s="6" t="s">
        <v>15937</v>
      </c>
      <c r="D145" s="6" t="s">
        <v>16026</v>
      </c>
    </row>
    <row r="146" spans="1:4" ht="15.75" thickBot="1">
      <c r="A146" t="str">
        <f t="shared" si="2"/>
        <v>48</v>
      </c>
      <c r="B146" s="6" t="s">
        <v>16027</v>
      </c>
      <c r="C146" s="6" t="s">
        <v>15937</v>
      </c>
      <c r="D146" s="6" t="s">
        <v>16028</v>
      </c>
    </row>
    <row r="147" spans="1:4" ht="15.75" thickBot="1">
      <c r="A147" t="str">
        <f t="shared" si="2"/>
        <v>48</v>
      </c>
      <c r="B147" s="6" t="s">
        <v>16029</v>
      </c>
      <c r="C147" s="6" t="s">
        <v>15937</v>
      </c>
      <c r="D147" s="6" t="s">
        <v>16030</v>
      </c>
    </row>
    <row r="148" spans="1:4" ht="15.75" thickBot="1">
      <c r="A148" t="str">
        <f t="shared" si="2"/>
        <v>48</v>
      </c>
      <c r="B148" s="6" t="s">
        <v>16031</v>
      </c>
      <c r="C148" s="6" t="s">
        <v>15937</v>
      </c>
      <c r="D148" s="6" t="s">
        <v>16032</v>
      </c>
    </row>
    <row r="149" spans="1:4" ht="15.75" thickBot="1">
      <c r="A149" t="str">
        <f t="shared" si="2"/>
        <v>48</v>
      </c>
      <c r="B149" s="6" t="s">
        <v>16033</v>
      </c>
      <c r="C149" s="6" t="s">
        <v>15937</v>
      </c>
      <c r="D149" s="6" t="s">
        <v>16034</v>
      </c>
    </row>
    <row r="150" spans="1:4" ht="15.75" thickBot="1">
      <c r="A150" t="str">
        <f t="shared" si="2"/>
        <v>48</v>
      </c>
      <c r="B150" s="6" t="s">
        <v>16035</v>
      </c>
      <c r="C150" s="6" t="s">
        <v>15937</v>
      </c>
      <c r="D150" s="6" t="s">
        <v>16036</v>
      </c>
    </row>
    <row r="151" spans="1:4" ht="15.75" thickBot="1">
      <c r="A151" t="str">
        <f t="shared" si="2"/>
        <v>48</v>
      </c>
      <c r="B151" s="6" t="s">
        <v>16037</v>
      </c>
      <c r="C151" s="6" t="s">
        <v>15937</v>
      </c>
      <c r="D151" s="6" t="s">
        <v>16038</v>
      </c>
    </row>
    <row r="152" spans="1:4" ht="15.75" thickBot="1">
      <c r="A152" t="str">
        <f t="shared" si="2"/>
        <v>48</v>
      </c>
      <c r="B152" s="6" t="s">
        <v>16039</v>
      </c>
      <c r="C152" s="6" t="s">
        <v>15937</v>
      </c>
      <c r="D152" s="6" t="s">
        <v>16040</v>
      </c>
    </row>
    <row r="153" spans="1:4" ht="15.75" thickBot="1">
      <c r="A153" t="str">
        <f t="shared" si="2"/>
        <v>48</v>
      </c>
      <c r="B153" s="6" t="s">
        <v>16041</v>
      </c>
      <c r="C153" s="6" t="s">
        <v>15937</v>
      </c>
      <c r="D153" s="6" t="s">
        <v>16042</v>
      </c>
    </row>
    <row r="154" spans="1:4" ht="15.75" thickBot="1">
      <c r="A154" t="str">
        <f t="shared" si="2"/>
        <v>56</v>
      </c>
      <c r="B154" s="6" t="s">
        <v>16043</v>
      </c>
      <c r="C154" s="6"/>
      <c r="D154" s="6" t="s">
        <v>16044</v>
      </c>
    </row>
    <row r="155" spans="1:4" ht="15.75" thickBot="1">
      <c r="A155" t="str">
        <f t="shared" si="2"/>
        <v>68</v>
      </c>
      <c r="B155" s="6" t="s">
        <v>16045</v>
      </c>
      <c r="C155" s="6"/>
      <c r="D155" s="6" t="s">
        <v>16046</v>
      </c>
    </row>
    <row r="156" spans="1:4" ht="15.75" thickBot="1">
      <c r="A156" t="str">
        <f t="shared" si="2"/>
        <v>68</v>
      </c>
      <c r="B156" s="6" t="s">
        <v>16047</v>
      </c>
      <c r="C156" s="6" t="s">
        <v>15937</v>
      </c>
      <c r="D156" s="6" t="s">
        <v>16048</v>
      </c>
    </row>
    <row r="157" spans="1:4" ht="15.75" thickBot="1">
      <c r="A157" t="str">
        <f t="shared" si="2"/>
        <v>68</v>
      </c>
      <c r="B157" s="6" t="s">
        <v>16049</v>
      </c>
      <c r="C157" s="6" t="s">
        <v>15937</v>
      </c>
      <c r="D157" s="6" t="s">
        <v>16050</v>
      </c>
    </row>
    <row r="158" spans="1:4" ht="15.75" thickBot="1">
      <c r="A158" t="str">
        <f t="shared" si="2"/>
        <v>68</v>
      </c>
      <c r="B158" s="6" t="s">
        <v>16051</v>
      </c>
      <c r="C158" s="6" t="s">
        <v>15937</v>
      </c>
      <c r="D158" s="6" t="s">
        <v>16052</v>
      </c>
    </row>
    <row r="159" spans="1:4" ht="15.75" thickBot="1">
      <c r="A159" t="str">
        <f t="shared" si="2"/>
        <v>68</v>
      </c>
      <c r="B159" s="6" t="s">
        <v>16053</v>
      </c>
      <c r="C159" s="6" t="s">
        <v>15937</v>
      </c>
      <c r="D159" s="6" t="s">
        <v>16054</v>
      </c>
    </row>
    <row r="160" spans="1:4" ht="15.75" thickBot="1">
      <c r="A160" t="str">
        <f t="shared" si="2"/>
        <v>68</v>
      </c>
      <c r="B160" s="6" t="s">
        <v>16055</v>
      </c>
      <c r="C160" s="6" t="s">
        <v>15937</v>
      </c>
      <c r="D160" s="6" t="s">
        <v>16056</v>
      </c>
    </row>
    <row r="161" spans="1:4" ht="15.75" thickBot="1">
      <c r="A161" t="str">
        <f t="shared" si="2"/>
        <v>68</v>
      </c>
      <c r="B161" s="6" t="s">
        <v>16057</v>
      </c>
      <c r="C161" s="6" t="s">
        <v>15937</v>
      </c>
      <c r="D161" s="6" t="s">
        <v>16058</v>
      </c>
    </row>
    <row r="162" spans="1:4" ht="15.75" thickBot="1">
      <c r="A162" t="str">
        <f t="shared" si="2"/>
        <v>68</v>
      </c>
      <c r="B162" s="6" t="s">
        <v>16059</v>
      </c>
      <c r="C162" s="6" t="s">
        <v>15937</v>
      </c>
      <c r="D162" s="6" t="s">
        <v>16060</v>
      </c>
    </row>
    <row r="163" spans="1:4" ht="15.75" thickBot="1">
      <c r="A163" t="str">
        <f t="shared" si="2"/>
        <v>70</v>
      </c>
      <c r="B163" s="6" t="s">
        <v>16061</v>
      </c>
      <c r="C163" s="6" t="s">
        <v>15937</v>
      </c>
      <c r="D163" s="6" t="s">
        <v>16062</v>
      </c>
    </row>
    <row r="164" spans="1:4" ht="15.75" thickBot="1">
      <c r="A164" t="str">
        <f t="shared" si="2"/>
        <v>71</v>
      </c>
      <c r="B164" s="6" t="s">
        <v>16063</v>
      </c>
      <c r="C164" s="6"/>
      <c r="D164" s="6" t="s">
        <v>16064</v>
      </c>
    </row>
    <row r="165" spans="1:4" ht="15.75" thickBot="1">
      <c r="A165" t="str">
        <f t="shared" si="2"/>
        <v>71</v>
      </c>
      <c r="B165" s="6" t="s">
        <v>16065</v>
      </c>
      <c r="C165" s="6"/>
      <c r="D165" s="6" t="s">
        <v>16066</v>
      </c>
    </row>
    <row r="166" spans="1:4" ht="15.75" thickBot="1">
      <c r="A166" t="str">
        <f t="shared" si="2"/>
        <v>72</v>
      </c>
      <c r="B166" s="6" t="s">
        <v>16067</v>
      </c>
      <c r="C166" s="6"/>
      <c r="D166" s="6" t="s">
        <v>16068</v>
      </c>
    </row>
    <row r="167" spans="1:4" ht="15.75" thickBot="1">
      <c r="A167" t="str">
        <f t="shared" si="2"/>
        <v>72</v>
      </c>
      <c r="B167" s="6" t="s">
        <v>16069</v>
      </c>
      <c r="C167" s="6"/>
      <c r="D167" s="6" t="s">
        <v>16070</v>
      </c>
    </row>
    <row r="168" spans="1:4" ht="15.75" thickBot="1">
      <c r="A168" t="str">
        <f t="shared" si="2"/>
        <v>72</v>
      </c>
      <c r="B168" s="6" t="s">
        <v>16071</v>
      </c>
      <c r="C168" s="6"/>
      <c r="D168" s="6" t="s">
        <v>16072</v>
      </c>
    </row>
    <row r="169" spans="1:4" ht="15.75" thickBot="1">
      <c r="A169" t="str">
        <f t="shared" si="2"/>
        <v>72</v>
      </c>
      <c r="B169" s="6" t="s">
        <v>16073</v>
      </c>
      <c r="C169" s="6"/>
      <c r="D169" s="6" t="s">
        <v>16074</v>
      </c>
    </row>
    <row r="170" spans="1:4" ht="15.75" thickBot="1">
      <c r="A170" t="str">
        <f t="shared" si="2"/>
        <v>72</v>
      </c>
      <c r="B170" s="6" t="s">
        <v>16075</v>
      </c>
      <c r="C170" s="6"/>
      <c r="D170" s="6" t="s">
        <v>16076</v>
      </c>
    </row>
    <row r="171" spans="1:4" ht="15.75" thickBot="1">
      <c r="A171" t="str">
        <f t="shared" si="2"/>
        <v>72</v>
      </c>
      <c r="B171" s="6" t="s">
        <v>16077</v>
      </c>
      <c r="C171" s="6"/>
      <c r="D171" s="6" t="s">
        <v>16078</v>
      </c>
    </row>
    <row r="172" spans="1:4" ht="15.75" thickBot="1">
      <c r="A172" t="str">
        <f t="shared" si="2"/>
        <v>72</v>
      </c>
      <c r="B172" s="6" t="s">
        <v>16079</v>
      </c>
      <c r="C172" s="6"/>
      <c r="D172" s="6" t="s">
        <v>16080</v>
      </c>
    </row>
    <row r="173" spans="1:4" ht="15.75" thickBot="1">
      <c r="A173" t="str">
        <f t="shared" si="2"/>
        <v>72</v>
      </c>
      <c r="B173" s="6" t="s">
        <v>16081</v>
      </c>
      <c r="C173" s="6"/>
      <c r="D173" s="6" t="s">
        <v>16082</v>
      </c>
    </row>
    <row r="174" spans="1:4" ht="15.75" thickBot="1">
      <c r="A174" t="str">
        <f t="shared" si="2"/>
        <v>72</v>
      </c>
      <c r="B174" s="6" t="s">
        <v>16083</v>
      </c>
      <c r="C174" s="6"/>
      <c r="D174" s="6" t="s">
        <v>16084</v>
      </c>
    </row>
    <row r="175" spans="1:4" ht="15.75" thickBot="1">
      <c r="A175" t="str">
        <f t="shared" si="2"/>
        <v>73</v>
      </c>
      <c r="B175" s="6" t="s">
        <v>16085</v>
      </c>
      <c r="C175" s="6" t="s">
        <v>15937</v>
      </c>
      <c r="D175" s="6" t="s">
        <v>16086</v>
      </c>
    </row>
    <row r="176" spans="1:4" ht="15.75" thickBot="1">
      <c r="A176" t="str">
        <f t="shared" si="2"/>
        <v>73</v>
      </c>
      <c r="B176" s="6" t="s">
        <v>16087</v>
      </c>
      <c r="C176" s="6" t="s">
        <v>15937</v>
      </c>
      <c r="D176" s="6" t="s">
        <v>16088</v>
      </c>
    </row>
    <row r="177" spans="1:4" ht="15.75" thickBot="1">
      <c r="A177" t="str">
        <f t="shared" si="2"/>
        <v>73</v>
      </c>
      <c r="B177" s="6" t="s">
        <v>16089</v>
      </c>
      <c r="C177" s="6" t="s">
        <v>15937</v>
      </c>
      <c r="D177" s="6" t="s">
        <v>16090</v>
      </c>
    </row>
    <row r="178" spans="1:4" ht="15.75" thickBot="1">
      <c r="A178" t="str">
        <f t="shared" si="2"/>
        <v>73</v>
      </c>
      <c r="B178" s="6" t="s">
        <v>16091</v>
      </c>
      <c r="C178" s="6" t="s">
        <v>15937</v>
      </c>
      <c r="D178" s="6" t="s">
        <v>16092</v>
      </c>
    </row>
    <row r="179" spans="1:4" ht="15.75" thickBot="1">
      <c r="A179" t="str">
        <f t="shared" si="2"/>
        <v>73</v>
      </c>
      <c r="B179" s="6" t="s">
        <v>16093</v>
      </c>
      <c r="C179" s="6" t="s">
        <v>15937</v>
      </c>
      <c r="D179" s="6" t="s">
        <v>16094</v>
      </c>
    </row>
    <row r="180" spans="1:4" ht="15.75" thickBot="1">
      <c r="A180" t="str">
        <f t="shared" si="2"/>
        <v>73</v>
      </c>
      <c r="B180" s="6" t="s">
        <v>16095</v>
      </c>
      <c r="C180" s="6" t="s">
        <v>15937</v>
      </c>
      <c r="D180" s="6" t="s">
        <v>16096</v>
      </c>
    </row>
    <row r="181" spans="1:4" ht="15.75" thickBot="1">
      <c r="A181" t="str">
        <f t="shared" si="2"/>
        <v>73</v>
      </c>
      <c r="B181" s="6" t="s">
        <v>16097</v>
      </c>
      <c r="C181" s="6" t="s">
        <v>15937</v>
      </c>
      <c r="D181" s="6" t="s">
        <v>16098</v>
      </c>
    </row>
    <row r="182" spans="1:4" ht="15.75" thickBot="1">
      <c r="A182" t="str">
        <f t="shared" si="2"/>
        <v>73</v>
      </c>
      <c r="B182" s="6" t="s">
        <v>16099</v>
      </c>
      <c r="C182" s="6" t="s">
        <v>15937</v>
      </c>
      <c r="D182" s="6" t="s">
        <v>16100</v>
      </c>
    </row>
    <row r="183" spans="1:4" ht="15.75" thickBot="1">
      <c r="A183" t="str">
        <f t="shared" si="2"/>
        <v>73</v>
      </c>
      <c r="B183" s="6" t="s">
        <v>16101</v>
      </c>
      <c r="C183" s="6" t="s">
        <v>15937</v>
      </c>
      <c r="D183" s="6" t="s">
        <v>16102</v>
      </c>
    </row>
    <row r="184" spans="1:4" ht="15.75" thickBot="1">
      <c r="A184" t="str">
        <f t="shared" si="2"/>
        <v>73</v>
      </c>
      <c r="B184" s="6" t="s">
        <v>16103</v>
      </c>
      <c r="C184" s="6" t="s">
        <v>15937</v>
      </c>
      <c r="D184" s="6" t="s">
        <v>16104</v>
      </c>
    </row>
    <row r="185" spans="1:4" ht="15.75" thickBot="1">
      <c r="A185" t="str">
        <f t="shared" si="2"/>
        <v>73</v>
      </c>
      <c r="B185" s="6" t="s">
        <v>16105</v>
      </c>
      <c r="C185" s="6" t="s">
        <v>15937</v>
      </c>
      <c r="D185" s="6" t="s">
        <v>16106</v>
      </c>
    </row>
    <row r="186" spans="1:4" ht="15.75" thickBot="1">
      <c r="A186" t="str">
        <f t="shared" si="2"/>
        <v>73</v>
      </c>
      <c r="B186" s="6" t="s">
        <v>16107</v>
      </c>
      <c r="C186" s="6" t="s">
        <v>15937</v>
      </c>
      <c r="D186" s="6" t="s">
        <v>16108</v>
      </c>
    </row>
    <row r="187" spans="1:4" ht="15.75" thickBot="1">
      <c r="A187" t="str">
        <f t="shared" si="2"/>
        <v>73</v>
      </c>
      <c r="B187" s="6" t="s">
        <v>16109</v>
      </c>
      <c r="C187" s="6" t="s">
        <v>15937</v>
      </c>
      <c r="D187" s="6" t="s">
        <v>16110</v>
      </c>
    </row>
    <row r="188" spans="1:4" ht="15.75" thickBot="1">
      <c r="A188" t="str">
        <f t="shared" si="2"/>
        <v>73</v>
      </c>
      <c r="B188" s="6" t="s">
        <v>16111</v>
      </c>
      <c r="C188" s="6" t="s">
        <v>15937</v>
      </c>
      <c r="D188" s="6" t="s">
        <v>16112</v>
      </c>
    </row>
    <row r="189" spans="1:4" ht="15.75" thickBot="1">
      <c r="A189" t="str">
        <f t="shared" si="2"/>
        <v>73</v>
      </c>
      <c r="B189" s="6" t="s">
        <v>16113</v>
      </c>
      <c r="C189" s="6" t="s">
        <v>15937</v>
      </c>
      <c r="D189" s="6" t="s">
        <v>16114</v>
      </c>
    </row>
    <row r="190" spans="1:4" ht="15.75" thickBot="1">
      <c r="A190" t="str">
        <f t="shared" si="2"/>
        <v>73</v>
      </c>
      <c r="B190" s="6" t="s">
        <v>16115</v>
      </c>
      <c r="C190" s="6" t="s">
        <v>15937</v>
      </c>
      <c r="D190" s="6" t="s">
        <v>16116</v>
      </c>
    </row>
    <row r="191" spans="1:4" ht="15.75" thickBot="1">
      <c r="A191" t="str">
        <f t="shared" si="2"/>
        <v>73</v>
      </c>
      <c r="B191" s="6" t="s">
        <v>16117</v>
      </c>
      <c r="C191" s="6" t="s">
        <v>15937</v>
      </c>
      <c r="D191" s="6" t="s">
        <v>16118</v>
      </c>
    </row>
    <row r="192" spans="1:4" ht="15.75" thickBot="1">
      <c r="A192" t="str">
        <f t="shared" si="2"/>
        <v>73</v>
      </c>
      <c r="B192" s="6" t="s">
        <v>16119</v>
      </c>
      <c r="C192" s="6" t="s">
        <v>15937</v>
      </c>
      <c r="D192" s="6" t="s">
        <v>16120</v>
      </c>
    </row>
    <row r="193" spans="1:4" ht="15.75" thickBot="1">
      <c r="A193" t="str">
        <f t="shared" si="2"/>
        <v>73</v>
      </c>
      <c r="B193" s="6" t="s">
        <v>16121</v>
      </c>
      <c r="C193" s="6" t="s">
        <v>15937</v>
      </c>
      <c r="D193" s="6" t="s">
        <v>16122</v>
      </c>
    </row>
    <row r="194" spans="1:4" ht="15.75" thickBot="1">
      <c r="A194" t="str">
        <f t="shared" si="2"/>
        <v>73</v>
      </c>
      <c r="B194" s="6" t="s">
        <v>16123</v>
      </c>
      <c r="C194" s="6" t="s">
        <v>15937</v>
      </c>
      <c r="D194" s="6" t="s">
        <v>16124</v>
      </c>
    </row>
    <row r="195" spans="1:4" ht="15.75" thickBot="1">
      <c r="A195" t="str">
        <f t="shared" si="2"/>
        <v>73</v>
      </c>
      <c r="B195" s="6" t="s">
        <v>16125</v>
      </c>
      <c r="C195" s="6" t="s">
        <v>15937</v>
      </c>
      <c r="D195" s="6" t="s">
        <v>16126</v>
      </c>
    </row>
    <row r="196" spans="1:4" ht="15.75" thickBot="1">
      <c r="A196" t="str">
        <f t="shared" ref="A196:A259" si="3">LEFT(B196,2)</f>
        <v>73</v>
      </c>
      <c r="B196" s="6" t="s">
        <v>16127</v>
      </c>
      <c r="C196" s="6" t="s">
        <v>15937</v>
      </c>
      <c r="D196" s="6" t="s">
        <v>16128</v>
      </c>
    </row>
    <row r="197" spans="1:4" ht="15.75" thickBot="1">
      <c r="A197" t="str">
        <f t="shared" si="3"/>
        <v>73</v>
      </c>
      <c r="B197" s="6" t="s">
        <v>16129</v>
      </c>
      <c r="C197" s="6" t="s">
        <v>15937</v>
      </c>
      <c r="D197" s="6" t="s">
        <v>16130</v>
      </c>
    </row>
    <row r="198" spans="1:4" ht="15.75" thickBot="1">
      <c r="A198" t="str">
        <f t="shared" si="3"/>
        <v>73</v>
      </c>
      <c r="B198" s="6" t="s">
        <v>16131</v>
      </c>
      <c r="C198" s="6" t="s">
        <v>15937</v>
      </c>
      <c r="D198" s="6" t="s">
        <v>16132</v>
      </c>
    </row>
    <row r="199" spans="1:4" ht="15.75" thickBot="1">
      <c r="A199" t="str">
        <f t="shared" si="3"/>
        <v>73</v>
      </c>
      <c r="B199" s="6" t="s">
        <v>16133</v>
      </c>
      <c r="C199" s="6" t="s">
        <v>15937</v>
      </c>
      <c r="D199" s="6" t="s">
        <v>16134</v>
      </c>
    </row>
    <row r="200" spans="1:4" ht="15.75" thickBot="1">
      <c r="A200" t="str">
        <f t="shared" si="3"/>
        <v>73</v>
      </c>
      <c r="B200" s="6" t="s">
        <v>16135</v>
      </c>
      <c r="C200" s="6" t="s">
        <v>15937</v>
      </c>
      <c r="D200" s="6" t="s">
        <v>16136</v>
      </c>
    </row>
    <row r="201" spans="1:4" ht="15.75" thickBot="1">
      <c r="A201" t="str">
        <f t="shared" si="3"/>
        <v>73</v>
      </c>
      <c r="B201" s="6" t="s">
        <v>16137</v>
      </c>
      <c r="C201" s="6" t="s">
        <v>15937</v>
      </c>
      <c r="D201" s="6" t="s">
        <v>16138</v>
      </c>
    </row>
    <row r="202" spans="1:4" ht="15.75" thickBot="1">
      <c r="A202" t="str">
        <f t="shared" si="3"/>
        <v>73</v>
      </c>
      <c r="B202" s="6" t="s">
        <v>16139</v>
      </c>
      <c r="C202" s="6" t="s">
        <v>15937</v>
      </c>
      <c r="D202" s="6" t="s">
        <v>16140</v>
      </c>
    </row>
    <row r="203" spans="1:4" ht="15.75" thickBot="1">
      <c r="A203" t="str">
        <f t="shared" si="3"/>
        <v>73</v>
      </c>
      <c r="B203" s="6" t="s">
        <v>16141</v>
      </c>
      <c r="C203" s="6" t="s">
        <v>15937</v>
      </c>
      <c r="D203" s="6" t="s">
        <v>16142</v>
      </c>
    </row>
    <row r="204" spans="1:4" ht="15.75" thickBot="1">
      <c r="A204" t="str">
        <f t="shared" si="3"/>
        <v>73</v>
      </c>
      <c r="B204" s="6" t="s">
        <v>16143</v>
      </c>
      <c r="C204" s="6" t="s">
        <v>15937</v>
      </c>
      <c r="D204" s="6" t="s">
        <v>16144</v>
      </c>
    </row>
    <row r="205" spans="1:4" ht="15.75" thickBot="1">
      <c r="A205" t="str">
        <f t="shared" si="3"/>
        <v>73</v>
      </c>
      <c r="B205" s="6" t="s">
        <v>16145</v>
      </c>
      <c r="C205" s="6" t="s">
        <v>15937</v>
      </c>
      <c r="D205" s="6" t="s">
        <v>16146</v>
      </c>
    </row>
    <row r="206" spans="1:4" ht="15.75" thickBot="1">
      <c r="A206" t="str">
        <f t="shared" si="3"/>
        <v>73</v>
      </c>
      <c r="B206" s="6" t="s">
        <v>16147</v>
      </c>
      <c r="C206" s="6" t="s">
        <v>15937</v>
      </c>
      <c r="D206" s="6" t="s">
        <v>16148</v>
      </c>
    </row>
    <row r="207" spans="1:4" ht="15.75" thickBot="1">
      <c r="A207" t="str">
        <f t="shared" si="3"/>
        <v>73</v>
      </c>
      <c r="B207" s="6" t="s">
        <v>16149</v>
      </c>
      <c r="C207" s="6" t="s">
        <v>15937</v>
      </c>
      <c r="D207" s="6" t="s">
        <v>16150</v>
      </c>
    </row>
    <row r="208" spans="1:4" ht="15.75" thickBot="1">
      <c r="A208" t="str">
        <f t="shared" si="3"/>
        <v>73</v>
      </c>
      <c r="B208" s="6" t="s">
        <v>16151</v>
      </c>
      <c r="C208" s="6" t="s">
        <v>15937</v>
      </c>
      <c r="D208" s="6" t="s">
        <v>16152</v>
      </c>
    </row>
    <row r="209" spans="1:4" ht="15.75" thickBot="1">
      <c r="A209" t="str">
        <f t="shared" si="3"/>
        <v>73</v>
      </c>
      <c r="B209" s="6" t="s">
        <v>16153</v>
      </c>
      <c r="C209" s="6" t="s">
        <v>15937</v>
      </c>
      <c r="D209" s="6" t="s">
        <v>16154</v>
      </c>
    </row>
    <row r="210" spans="1:4" ht="15.75" thickBot="1">
      <c r="A210" t="str">
        <f t="shared" si="3"/>
        <v>73</v>
      </c>
      <c r="B210" s="6" t="s">
        <v>16155</v>
      </c>
      <c r="C210" s="6" t="s">
        <v>15937</v>
      </c>
      <c r="D210" s="6" t="s">
        <v>16156</v>
      </c>
    </row>
    <row r="211" spans="1:4" ht="15.75" thickBot="1">
      <c r="A211" t="str">
        <f t="shared" si="3"/>
        <v>73</v>
      </c>
      <c r="B211" s="6" t="s">
        <v>16157</v>
      </c>
      <c r="C211" s="6" t="s">
        <v>15937</v>
      </c>
      <c r="D211" s="6" t="s">
        <v>16158</v>
      </c>
    </row>
    <row r="212" spans="1:4" ht="15.75" thickBot="1">
      <c r="A212" t="str">
        <f t="shared" si="3"/>
        <v>73</v>
      </c>
      <c r="B212" s="6" t="s">
        <v>16159</v>
      </c>
      <c r="C212" s="6" t="s">
        <v>15937</v>
      </c>
      <c r="D212" s="6" t="s">
        <v>16160</v>
      </c>
    </row>
    <row r="213" spans="1:4" ht="15.75" thickBot="1">
      <c r="A213" t="str">
        <f t="shared" si="3"/>
        <v>73</v>
      </c>
      <c r="B213" s="6" t="s">
        <v>16161</v>
      </c>
      <c r="C213" s="6" t="s">
        <v>15937</v>
      </c>
      <c r="D213" s="6" t="s">
        <v>16162</v>
      </c>
    </row>
    <row r="214" spans="1:4" ht="15.75" thickBot="1">
      <c r="A214" t="str">
        <f t="shared" si="3"/>
        <v>73</v>
      </c>
      <c r="B214" s="6" t="s">
        <v>16163</v>
      </c>
      <c r="C214" s="6" t="s">
        <v>15937</v>
      </c>
      <c r="D214" s="6" t="s">
        <v>16164</v>
      </c>
    </row>
    <row r="215" spans="1:4" ht="15.75" thickBot="1">
      <c r="A215" t="str">
        <f t="shared" si="3"/>
        <v>73</v>
      </c>
      <c r="B215" s="6" t="s">
        <v>16165</v>
      </c>
      <c r="C215" s="6" t="s">
        <v>15937</v>
      </c>
      <c r="D215" s="6" t="s">
        <v>16166</v>
      </c>
    </row>
    <row r="216" spans="1:4" ht="15.75" thickBot="1">
      <c r="A216" t="str">
        <f t="shared" si="3"/>
        <v>73</v>
      </c>
      <c r="B216" s="6" t="s">
        <v>16167</v>
      </c>
      <c r="C216" s="6" t="s">
        <v>15937</v>
      </c>
      <c r="D216" s="6" t="s">
        <v>16168</v>
      </c>
    </row>
    <row r="217" spans="1:4" ht="15.75" thickBot="1">
      <c r="A217" t="str">
        <f t="shared" si="3"/>
        <v>73</v>
      </c>
      <c r="B217" s="6" t="s">
        <v>16169</v>
      </c>
      <c r="C217" s="6" t="s">
        <v>15937</v>
      </c>
      <c r="D217" s="6" t="s">
        <v>16170</v>
      </c>
    </row>
    <row r="218" spans="1:4" ht="15.75" thickBot="1">
      <c r="A218" t="str">
        <f t="shared" si="3"/>
        <v>73</v>
      </c>
      <c r="B218" s="6" t="s">
        <v>16171</v>
      </c>
      <c r="C218" s="6" t="s">
        <v>15937</v>
      </c>
      <c r="D218" s="6" t="s">
        <v>16172</v>
      </c>
    </row>
    <row r="219" spans="1:4" ht="15.75" thickBot="1">
      <c r="A219" t="str">
        <f t="shared" si="3"/>
        <v>73</v>
      </c>
      <c r="B219" s="6" t="s">
        <v>16173</v>
      </c>
      <c r="C219" s="6" t="s">
        <v>15937</v>
      </c>
      <c r="D219" s="6" t="s">
        <v>16174</v>
      </c>
    </row>
    <row r="220" spans="1:4" ht="15.75" thickBot="1">
      <c r="A220" t="str">
        <f t="shared" si="3"/>
        <v>73</v>
      </c>
      <c r="B220" s="6" t="s">
        <v>16175</v>
      </c>
      <c r="C220" s="6" t="s">
        <v>15937</v>
      </c>
      <c r="D220" s="6" t="s">
        <v>16176</v>
      </c>
    </row>
    <row r="221" spans="1:4" ht="15.75" thickBot="1">
      <c r="A221" t="str">
        <f t="shared" si="3"/>
        <v>74</v>
      </c>
      <c r="B221" s="6" t="s">
        <v>16177</v>
      </c>
      <c r="C221" s="6" t="s">
        <v>15937</v>
      </c>
      <c r="D221" s="6" t="s">
        <v>16178</v>
      </c>
    </row>
    <row r="222" spans="1:4" ht="15.75" thickBot="1">
      <c r="A222" t="str">
        <f t="shared" si="3"/>
        <v>76</v>
      </c>
      <c r="B222" s="6" t="s">
        <v>16179</v>
      </c>
      <c r="C222" s="6" t="s">
        <v>15937</v>
      </c>
      <c r="D222" s="6" t="s">
        <v>16180</v>
      </c>
    </row>
    <row r="223" spans="1:4" ht="15.75" thickBot="1">
      <c r="A223" t="str">
        <f t="shared" si="3"/>
        <v>76</v>
      </c>
      <c r="B223" s="6" t="s">
        <v>16181</v>
      </c>
      <c r="C223" s="6" t="s">
        <v>15937</v>
      </c>
      <c r="D223" s="6" t="s">
        <v>16182</v>
      </c>
    </row>
    <row r="224" spans="1:4" ht="15.75" thickBot="1">
      <c r="A224" t="str">
        <f t="shared" si="3"/>
        <v>80</v>
      </c>
      <c r="B224" s="6" t="s">
        <v>16183</v>
      </c>
      <c r="C224" s="6"/>
      <c r="D224" s="6" t="s">
        <v>16184</v>
      </c>
    </row>
    <row r="225" spans="1:4" ht="15.75" thickBot="1">
      <c r="A225" t="str">
        <f t="shared" si="3"/>
        <v>81</v>
      </c>
      <c r="B225" s="6" t="s">
        <v>16185</v>
      </c>
      <c r="C225" s="6" t="s">
        <v>15937</v>
      </c>
      <c r="D225" s="6" t="s">
        <v>16186</v>
      </c>
    </row>
    <row r="226" spans="1:4" ht="15.75" thickBot="1">
      <c r="A226" t="str">
        <f t="shared" si="3"/>
        <v>83</v>
      </c>
      <c r="B226" s="6" t="s">
        <v>16187</v>
      </c>
      <c r="C226" s="6" t="s">
        <v>15937</v>
      </c>
      <c r="D226" s="6" t="s">
        <v>16188</v>
      </c>
    </row>
    <row r="227" spans="1:4" ht="15.75" thickBot="1">
      <c r="A227" t="str">
        <f t="shared" si="3"/>
        <v>83</v>
      </c>
      <c r="B227" s="6" t="s">
        <v>16189</v>
      </c>
      <c r="C227" s="6" t="s">
        <v>15937</v>
      </c>
      <c r="D227" s="6" t="s">
        <v>16190</v>
      </c>
    </row>
    <row r="228" spans="1:4" ht="15.75" thickBot="1">
      <c r="A228" t="str">
        <f t="shared" si="3"/>
        <v>83</v>
      </c>
      <c r="B228" s="6" t="s">
        <v>16191</v>
      </c>
      <c r="C228" s="6" t="s">
        <v>15937</v>
      </c>
      <c r="D228" s="6" t="s">
        <v>16192</v>
      </c>
    </row>
    <row r="229" spans="1:4" ht="15.75" thickBot="1">
      <c r="A229" t="str">
        <f t="shared" si="3"/>
        <v>83</v>
      </c>
      <c r="B229" s="6" t="s">
        <v>16193</v>
      </c>
      <c r="C229" s="6" t="s">
        <v>15937</v>
      </c>
      <c r="D229" s="6" t="s">
        <v>16194</v>
      </c>
    </row>
    <row r="230" spans="1:4" ht="15.75" thickBot="1">
      <c r="A230" t="str">
        <f t="shared" si="3"/>
        <v>83</v>
      </c>
      <c r="B230" s="6" t="s">
        <v>16195</v>
      </c>
      <c r="C230" s="6" t="s">
        <v>15937</v>
      </c>
      <c r="D230" s="6" t="s">
        <v>16196</v>
      </c>
    </row>
    <row r="231" spans="1:4" ht="15.75" thickBot="1">
      <c r="A231" t="str">
        <f t="shared" si="3"/>
        <v>83</v>
      </c>
      <c r="B231" s="6" t="s">
        <v>16197</v>
      </c>
      <c r="C231" s="6" t="s">
        <v>15937</v>
      </c>
      <c r="D231" s="6" t="s">
        <v>16198</v>
      </c>
    </row>
    <row r="232" spans="1:4" ht="15.75" thickBot="1">
      <c r="A232" t="str">
        <f t="shared" si="3"/>
        <v>83</v>
      </c>
      <c r="B232" s="6" t="s">
        <v>16199</v>
      </c>
      <c r="C232" s="6" t="s">
        <v>15937</v>
      </c>
      <c r="D232" s="6" t="s">
        <v>16200</v>
      </c>
    </row>
    <row r="233" spans="1:4" ht="15.75" thickBot="1">
      <c r="A233" t="str">
        <f t="shared" si="3"/>
        <v>83</v>
      </c>
      <c r="B233" s="6" t="s">
        <v>16201</v>
      </c>
      <c r="C233" s="6" t="s">
        <v>15937</v>
      </c>
      <c r="D233" s="6" t="s">
        <v>16202</v>
      </c>
    </row>
    <row r="234" spans="1:4" ht="15.75" thickBot="1">
      <c r="A234" t="str">
        <f t="shared" si="3"/>
        <v>83</v>
      </c>
      <c r="B234" s="6" t="s">
        <v>16203</v>
      </c>
      <c r="C234" s="6" t="s">
        <v>15937</v>
      </c>
      <c r="D234" s="6" t="s">
        <v>16204</v>
      </c>
    </row>
    <row r="235" spans="1:4" ht="15.75" thickBot="1">
      <c r="A235" t="str">
        <f t="shared" si="3"/>
        <v>83</v>
      </c>
      <c r="B235" s="6" t="s">
        <v>16205</v>
      </c>
      <c r="C235" s="6" t="s">
        <v>15937</v>
      </c>
      <c r="D235" s="6" t="s">
        <v>16206</v>
      </c>
    </row>
    <row r="236" spans="1:4" ht="15.75" thickBot="1">
      <c r="A236" t="str">
        <f t="shared" si="3"/>
        <v>83</v>
      </c>
      <c r="B236" s="6" t="s">
        <v>16207</v>
      </c>
      <c r="C236" s="6" t="s">
        <v>15937</v>
      </c>
      <c r="D236" s="6" t="s">
        <v>16208</v>
      </c>
    </row>
    <row r="237" spans="1:4" ht="15.75" thickBot="1">
      <c r="A237" t="str">
        <f t="shared" si="3"/>
        <v>84</v>
      </c>
      <c r="B237" s="6" t="s">
        <v>16209</v>
      </c>
      <c r="C237" s="6" t="s">
        <v>15937</v>
      </c>
      <c r="D237" s="6" t="s">
        <v>16210</v>
      </c>
    </row>
    <row r="238" spans="1:4" ht="15.75" thickBot="1">
      <c r="A238" t="str">
        <f t="shared" si="3"/>
        <v>84</v>
      </c>
      <c r="B238" s="6" t="s">
        <v>16211</v>
      </c>
      <c r="C238" s="6" t="s">
        <v>15937</v>
      </c>
      <c r="D238" s="6" t="s">
        <v>16212</v>
      </c>
    </row>
    <row r="239" spans="1:4" ht="15.75" thickBot="1">
      <c r="A239" t="str">
        <f t="shared" si="3"/>
        <v>84</v>
      </c>
      <c r="B239" s="6" t="s">
        <v>16213</v>
      </c>
      <c r="C239" s="6" t="s">
        <v>15937</v>
      </c>
      <c r="D239" s="6" t="s">
        <v>16214</v>
      </c>
    </row>
    <row r="240" spans="1:4" ht="15.75" thickBot="1">
      <c r="A240" t="str">
        <f t="shared" si="3"/>
        <v>84</v>
      </c>
      <c r="B240" s="6" t="s">
        <v>16215</v>
      </c>
      <c r="C240" s="6" t="s">
        <v>15937</v>
      </c>
      <c r="D240" s="6" t="s">
        <v>16216</v>
      </c>
    </row>
    <row r="241" spans="1:4" ht="15.75" thickBot="1">
      <c r="A241" t="str">
        <f t="shared" si="3"/>
        <v>84</v>
      </c>
      <c r="B241" s="6" t="s">
        <v>16217</v>
      </c>
      <c r="C241" s="6" t="s">
        <v>15937</v>
      </c>
      <c r="D241" s="6" t="s">
        <v>16218</v>
      </c>
    </row>
    <row r="242" spans="1:4" ht="15.75" thickBot="1">
      <c r="A242" t="str">
        <f t="shared" si="3"/>
        <v>84</v>
      </c>
      <c r="B242" s="6" t="s">
        <v>16219</v>
      </c>
      <c r="C242" s="6" t="s">
        <v>15937</v>
      </c>
      <c r="D242" s="6" t="s">
        <v>16220</v>
      </c>
    </row>
    <row r="243" spans="1:4" ht="15.75" thickBot="1">
      <c r="A243" t="str">
        <f t="shared" si="3"/>
        <v>84</v>
      </c>
      <c r="B243" s="6" t="s">
        <v>16221</v>
      </c>
      <c r="C243" s="6" t="s">
        <v>15937</v>
      </c>
      <c r="D243" s="6" t="s">
        <v>16222</v>
      </c>
    </row>
    <row r="244" spans="1:4" ht="15.75" thickBot="1">
      <c r="A244" t="str">
        <f t="shared" si="3"/>
        <v>84</v>
      </c>
      <c r="B244" s="6" t="s">
        <v>16223</v>
      </c>
      <c r="C244" s="6" t="s">
        <v>15937</v>
      </c>
      <c r="D244" s="6" t="s">
        <v>16224</v>
      </c>
    </row>
    <row r="245" spans="1:4" ht="15.75" thickBot="1">
      <c r="A245" t="str">
        <f t="shared" si="3"/>
        <v>84</v>
      </c>
      <c r="B245" s="6" t="s">
        <v>16225</v>
      </c>
      <c r="C245" s="6" t="s">
        <v>15937</v>
      </c>
      <c r="D245" s="6" t="s">
        <v>16226</v>
      </c>
    </row>
    <row r="246" spans="1:4" ht="15.75" thickBot="1">
      <c r="A246" t="str">
        <f t="shared" si="3"/>
        <v>84</v>
      </c>
      <c r="B246" s="6" t="s">
        <v>16227</v>
      </c>
      <c r="C246" s="6" t="s">
        <v>15937</v>
      </c>
      <c r="D246" s="6" t="s">
        <v>16228</v>
      </c>
    </row>
    <row r="247" spans="1:4" ht="15.75" thickBot="1">
      <c r="A247" t="str">
        <f t="shared" si="3"/>
        <v>84</v>
      </c>
      <c r="B247" s="6" t="s">
        <v>16229</v>
      </c>
      <c r="C247" s="6" t="s">
        <v>15937</v>
      </c>
      <c r="D247" s="6" t="s">
        <v>16230</v>
      </c>
    </row>
    <row r="248" spans="1:4" ht="15.75" thickBot="1">
      <c r="A248" t="str">
        <f t="shared" si="3"/>
        <v>84</v>
      </c>
      <c r="B248" s="6" t="s">
        <v>16231</v>
      </c>
      <c r="C248" s="6" t="s">
        <v>15937</v>
      </c>
      <c r="D248" s="6" t="s">
        <v>16232</v>
      </c>
    </row>
    <row r="249" spans="1:4" ht="15.75" thickBot="1">
      <c r="A249" t="str">
        <f t="shared" si="3"/>
        <v>84</v>
      </c>
      <c r="B249" s="6" t="s">
        <v>16233</v>
      </c>
      <c r="C249" s="6" t="s">
        <v>15937</v>
      </c>
      <c r="D249" s="6" t="s">
        <v>16234</v>
      </c>
    </row>
    <row r="250" spans="1:4" ht="15.75" thickBot="1">
      <c r="A250" t="str">
        <f t="shared" si="3"/>
        <v>84</v>
      </c>
      <c r="B250" s="6" t="s">
        <v>16235</v>
      </c>
      <c r="C250" s="6" t="s">
        <v>15937</v>
      </c>
      <c r="D250" s="6" t="s">
        <v>16236</v>
      </c>
    </row>
    <row r="251" spans="1:4" ht="15.75" thickBot="1">
      <c r="A251" t="str">
        <f t="shared" si="3"/>
        <v>84</v>
      </c>
      <c r="B251" s="6" t="s">
        <v>16237</v>
      </c>
      <c r="C251" s="6" t="s">
        <v>15937</v>
      </c>
      <c r="D251" s="6" t="s">
        <v>16238</v>
      </c>
    </row>
    <row r="252" spans="1:4" ht="15.75" thickBot="1">
      <c r="A252" t="str">
        <f t="shared" si="3"/>
        <v>84</v>
      </c>
      <c r="B252" s="6" t="s">
        <v>16239</v>
      </c>
      <c r="C252" s="6" t="s">
        <v>15937</v>
      </c>
      <c r="D252" s="6" t="s">
        <v>16240</v>
      </c>
    </row>
    <row r="253" spans="1:4" ht="15.75" thickBot="1">
      <c r="A253" t="str">
        <f t="shared" si="3"/>
        <v>84</v>
      </c>
      <c r="B253" s="6" t="s">
        <v>16241</v>
      </c>
      <c r="C253" s="6" t="s">
        <v>15937</v>
      </c>
      <c r="D253" s="6" t="s">
        <v>16242</v>
      </c>
    </row>
    <row r="254" spans="1:4" ht="15.75" thickBot="1">
      <c r="A254" t="str">
        <f t="shared" si="3"/>
        <v>84</v>
      </c>
      <c r="B254" s="6" t="s">
        <v>16243</v>
      </c>
      <c r="C254" s="6" t="s">
        <v>15937</v>
      </c>
      <c r="D254" s="6" t="s">
        <v>16244</v>
      </c>
    </row>
    <row r="255" spans="1:4" ht="15.75" thickBot="1">
      <c r="A255" t="str">
        <f t="shared" si="3"/>
        <v>84</v>
      </c>
      <c r="B255" s="6" t="s">
        <v>16245</v>
      </c>
      <c r="C255" s="6" t="s">
        <v>15937</v>
      </c>
      <c r="D255" s="6" t="s">
        <v>16246</v>
      </c>
    </row>
    <row r="256" spans="1:4" ht="15.75" thickBot="1">
      <c r="A256" t="str">
        <f t="shared" si="3"/>
        <v>84</v>
      </c>
      <c r="B256" s="6" t="s">
        <v>16247</v>
      </c>
      <c r="C256" s="6" t="s">
        <v>15937</v>
      </c>
      <c r="D256" s="6" t="s">
        <v>16248</v>
      </c>
    </row>
    <row r="257" spans="1:4" ht="15.75" thickBot="1">
      <c r="A257" t="str">
        <f t="shared" si="3"/>
        <v>84</v>
      </c>
      <c r="B257" s="6" t="s">
        <v>16249</v>
      </c>
      <c r="C257" s="6" t="s">
        <v>15937</v>
      </c>
      <c r="D257" s="6" t="s">
        <v>16250</v>
      </c>
    </row>
    <row r="258" spans="1:4" ht="15.75" thickBot="1">
      <c r="A258" t="str">
        <f t="shared" si="3"/>
        <v>84</v>
      </c>
      <c r="B258" s="6" t="s">
        <v>16251</v>
      </c>
      <c r="C258" s="6" t="s">
        <v>15937</v>
      </c>
      <c r="D258" s="6" t="s">
        <v>16252</v>
      </c>
    </row>
    <row r="259" spans="1:4" ht="15.75" thickBot="1">
      <c r="A259" t="str">
        <f t="shared" si="3"/>
        <v>84</v>
      </c>
      <c r="B259" s="6" t="s">
        <v>16253</v>
      </c>
      <c r="C259" s="6" t="s">
        <v>15937</v>
      </c>
      <c r="D259" s="6" t="s">
        <v>16254</v>
      </c>
    </row>
    <row r="260" spans="1:4" ht="15.75" thickBot="1">
      <c r="A260" t="str">
        <f t="shared" ref="A260:A323" si="4">LEFT(B260,2)</f>
        <v>84</v>
      </c>
      <c r="B260" s="6" t="s">
        <v>16255</v>
      </c>
      <c r="C260" s="6" t="s">
        <v>15937</v>
      </c>
      <c r="D260" s="6" t="s">
        <v>16256</v>
      </c>
    </row>
    <row r="261" spans="1:4" ht="15.75" thickBot="1">
      <c r="A261" t="str">
        <f t="shared" si="4"/>
        <v>84</v>
      </c>
      <c r="B261" s="6" t="s">
        <v>16257</v>
      </c>
      <c r="C261" s="6" t="s">
        <v>15937</v>
      </c>
      <c r="D261" s="6" t="s">
        <v>16258</v>
      </c>
    </row>
    <row r="262" spans="1:4" ht="15.75" thickBot="1">
      <c r="A262" t="str">
        <f t="shared" si="4"/>
        <v>84</v>
      </c>
      <c r="B262" s="6" t="s">
        <v>16259</v>
      </c>
      <c r="C262" s="6" t="s">
        <v>15937</v>
      </c>
      <c r="D262" s="6" t="s">
        <v>16260</v>
      </c>
    </row>
    <row r="263" spans="1:4" ht="15.75" thickBot="1">
      <c r="A263" t="str">
        <f t="shared" si="4"/>
        <v>84</v>
      </c>
      <c r="B263" s="6" t="s">
        <v>16261</v>
      </c>
      <c r="C263" s="6" t="s">
        <v>15937</v>
      </c>
      <c r="D263" s="6" t="s">
        <v>16262</v>
      </c>
    </row>
    <row r="264" spans="1:4" ht="15.75" thickBot="1">
      <c r="A264" t="str">
        <f t="shared" si="4"/>
        <v>84</v>
      </c>
      <c r="B264" s="6" t="s">
        <v>16263</v>
      </c>
      <c r="C264" s="6" t="s">
        <v>15937</v>
      </c>
      <c r="D264" s="6" t="s">
        <v>16264</v>
      </c>
    </row>
    <row r="265" spans="1:4" ht="15.75" thickBot="1">
      <c r="A265" t="str">
        <f t="shared" si="4"/>
        <v>84</v>
      </c>
      <c r="B265" s="6" t="s">
        <v>16265</v>
      </c>
      <c r="C265" s="6" t="s">
        <v>15937</v>
      </c>
      <c r="D265" s="6" t="s">
        <v>16266</v>
      </c>
    </row>
    <row r="266" spans="1:4" ht="15.75" thickBot="1">
      <c r="A266" t="str">
        <f t="shared" si="4"/>
        <v>84</v>
      </c>
      <c r="B266" s="6" t="s">
        <v>16267</v>
      </c>
      <c r="C266" s="6" t="s">
        <v>15937</v>
      </c>
      <c r="D266" s="6" t="s">
        <v>16268</v>
      </c>
    </row>
    <row r="267" spans="1:4" ht="15.75" thickBot="1">
      <c r="A267" t="str">
        <f t="shared" si="4"/>
        <v>84</v>
      </c>
      <c r="B267" s="6" t="s">
        <v>16269</v>
      </c>
      <c r="C267" s="6" t="s">
        <v>15937</v>
      </c>
      <c r="D267" s="6" t="s">
        <v>16270</v>
      </c>
    </row>
    <row r="268" spans="1:4" ht="15.75" thickBot="1">
      <c r="A268" t="str">
        <f t="shared" si="4"/>
        <v>84</v>
      </c>
      <c r="B268" s="6" t="s">
        <v>16271</v>
      </c>
      <c r="C268" s="6" t="s">
        <v>15937</v>
      </c>
      <c r="D268" s="6" t="s">
        <v>16272</v>
      </c>
    </row>
    <row r="269" spans="1:4" ht="15.75" thickBot="1">
      <c r="A269" t="str">
        <f t="shared" si="4"/>
        <v>84</v>
      </c>
      <c r="B269" s="6" t="s">
        <v>16273</v>
      </c>
      <c r="C269" s="6" t="s">
        <v>15937</v>
      </c>
      <c r="D269" s="6" t="s">
        <v>16274</v>
      </c>
    </row>
    <row r="270" spans="1:4" ht="15.75" thickBot="1">
      <c r="A270" t="str">
        <f t="shared" si="4"/>
        <v>84</v>
      </c>
      <c r="B270" s="6" t="s">
        <v>16275</v>
      </c>
      <c r="C270" s="6" t="s">
        <v>15937</v>
      </c>
      <c r="D270" s="6" t="s">
        <v>16276</v>
      </c>
    </row>
    <row r="271" spans="1:4" ht="15.75" thickBot="1">
      <c r="A271" t="str">
        <f t="shared" si="4"/>
        <v>84</v>
      </c>
      <c r="B271" s="6" t="s">
        <v>16277</v>
      </c>
      <c r="C271" s="6" t="s">
        <v>15937</v>
      </c>
      <c r="D271" s="6" t="s">
        <v>16278</v>
      </c>
    </row>
    <row r="272" spans="1:4" ht="15.75" thickBot="1">
      <c r="A272" t="str">
        <f t="shared" si="4"/>
        <v>84</v>
      </c>
      <c r="B272" s="6" t="s">
        <v>16279</v>
      </c>
      <c r="C272" s="6" t="s">
        <v>15937</v>
      </c>
      <c r="D272" s="6" t="s">
        <v>16280</v>
      </c>
    </row>
    <row r="273" spans="1:4" ht="15.75" thickBot="1">
      <c r="A273" t="str">
        <f t="shared" si="4"/>
        <v>84</v>
      </c>
      <c r="B273" s="6" t="s">
        <v>16281</v>
      </c>
      <c r="C273" s="6" t="s">
        <v>15937</v>
      </c>
      <c r="D273" s="6" t="s">
        <v>16282</v>
      </c>
    </row>
    <row r="274" spans="1:4" ht="15.75" thickBot="1">
      <c r="A274" t="str">
        <f t="shared" si="4"/>
        <v>84</v>
      </c>
      <c r="B274" s="6" t="s">
        <v>16283</v>
      </c>
      <c r="C274" s="6" t="s">
        <v>15937</v>
      </c>
      <c r="D274" s="6" t="s">
        <v>16284</v>
      </c>
    </row>
    <row r="275" spans="1:4" ht="15.75" thickBot="1">
      <c r="A275" t="str">
        <f t="shared" si="4"/>
        <v>84</v>
      </c>
      <c r="B275" s="6" t="s">
        <v>16285</v>
      </c>
      <c r="C275" s="6" t="s">
        <v>15937</v>
      </c>
      <c r="D275" s="6" t="s">
        <v>16286</v>
      </c>
    </row>
    <row r="276" spans="1:4" ht="15.75" thickBot="1">
      <c r="A276" t="str">
        <f t="shared" si="4"/>
        <v>84</v>
      </c>
      <c r="B276" s="6" t="s">
        <v>16287</v>
      </c>
      <c r="C276" s="6" t="s">
        <v>15937</v>
      </c>
      <c r="D276" s="6" t="s">
        <v>16288</v>
      </c>
    </row>
    <row r="277" spans="1:4" ht="15.75" thickBot="1">
      <c r="A277" t="str">
        <f t="shared" si="4"/>
        <v>84</v>
      </c>
      <c r="B277" s="6" t="s">
        <v>16289</v>
      </c>
      <c r="C277" s="6" t="s">
        <v>15937</v>
      </c>
      <c r="D277" s="6" t="s">
        <v>16290</v>
      </c>
    </row>
    <row r="278" spans="1:4" ht="15.75" thickBot="1">
      <c r="A278" t="str">
        <f t="shared" si="4"/>
        <v>84</v>
      </c>
      <c r="B278" s="6" t="s">
        <v>16291</v>
      </c>
      <c r="C278" s="6" t="s">
        <v>15937</v>
      </c>
      <c r="D278" s="6" t="s">
        <v>16292</v>
      </c>
    </row>
    <row r="279" spans="1:4" ht="15.75" thickBot="1">
      <c r="A279" t="str">
        <f t="shared" si="4"/>
        <v>84</v>
      </c>
      <c r="B279" s="6" t="s">
        <v>16293</v>
      </c>
      <c r="C279" s="6" t="s">
        <v>15937</v>
      </c>
      <c r="D279" s="6" t="s">
        <v>16294</v>
      </c>
    </row>
    <row r="280" spans="1:4" ht="15.75" thickBot="1">
      <c r="A280" t="str">
        <f t="shared" si="4"/>
        <v>84</v>
      </c>
      <c r="B280" s="6" t="s">
        <v>16295</v>
      </c>
      <c r="C280" s="6" t="s">
        <v>15937</v>
      </c>
      <c r="D280" s="6" t="s">
        <v>16296</v>
      </c>
    </row>
    <row r="281" spans="1:4" ht="15.75" thickBot="1">
      <c r="A281" t="str">
        <f t="shared" si="4"/>
        <v>84</v>
      </c>
      <c r="B281" s="6" t="s">
        <v>16297</v>
      </c>
      <c r="C281" s="6" t="s">
        <v>15937</v>
      </c>
      <c r="D281" s="6" t="s">
        <v>16298</v>
      </c>
    </row>
    <row r="282" spans="1:4" ht="15.75" thickBot="1">
      <c r="A282" t="str">
        <f t="shared" si="4"/>
        <v>84</v>
      </c>
      <c r="B282" s="6" t="s">
        <v>16299</v>
      </c>
      <c r="C282" s="6" t="s">
        <v>15937</v>
      </c>
      <c r="D282" s="6" t="s">
        <v>16300</v>
      </c>
    </row>
    <row r="283" spans="1:4" ht="15.75" thickBot="1">
      <c r="A283" t="str">
        <f t="shared" si="4"/>
        <v>84</v>
      </c>
      <c r="B283" s="6" t="s">
        <v>16301</v>
      </c>
      <c r="C283" s="6" t="s">
        <v>15937</v>
      </c>
      <c r="D283" s="6" t="s">
        <v>16302</v>
      </c>
    </row>
    <row r="284" spans="1:4" ht="15.75" thickBot="1">
      <c r="A284" t="str">
        <f t="shared" si="4"/>
        <v>84</v>
      </c>
      <c r="B284" s="6" t="s">
        <v>16303</v>
      </c>
      <c r="C284" s="6" t="s">
        <v>15937</v>
      </c>
      <c r="D284" s="6" t="s">
        <v>16304</v>
      </c>
    </row>
    <row r="285" spans="1:4" ht="15.75" thickBot="1">
      <c r="A285" t="str">
        <f t="shared" si="4"/>
        <v>84</v>
      </c>
      <c r="B285" s="6" t="s">
        <v>16305</v>
      </c>
      <c r="C285" s="6" t="s">
        <v>15937</v>
      </c>
      <c r="D285" s="6" t="s">
        <v>16306</v>
      </c>
    </row>
    <row r="286" spans="1:4" ht="15.75" thickBot="1">
      <c r="A286" t="str">
        <f t="shared" si="4"/>
        <v>84</v>
      </c>
      <c r="B286" s="6" t="s">
        <v>16307</v>
      </c>
      <c r="C286" s="6" t="s">
        <v>15937</v>
      </c>
      <c r="D286" s="6" t="s">
        <v>16308</v>
      </c>
    </row>
    <row r="287" spans="1:4" ht="15.75" thickBot="1">
      <c r="A287" t="str">
        <f t="shared" si="4"/>
        <v>84</v>
      </c>
      <c r="B287" s="6" t="s">
        <v>16309</v>
      </c>
      <c r="C287" s="6" t="s">
        <v>15937</v>
      </c>
      <c r="D287" s="6" t="s">
        <v>16310</v>
      </c>
    </row>
    <row r="288" spans="1:4" ht="15.75" thickBot="1">
      <c r="A288" t="str">
        <f t="shared" si="4"/>
        <v>84</v>
      </c>
      <c r="B288" s="6" t="s">
        <v>16311</v>
      </c>
      <c r="C288" s="6" t="s">
        <v>15937</v>
      </c>
      <c r="D288" s="6" t="s">
        <v>16312</v>
      </c>
    </row>
    <row r="289" spans="1:4" ht="15.75" thickBot="1">
      <c r="A289" t="str">
        <f t="shared" si="4"/>
        <v>84</v>
      </c>
      <c r="B289" s="6" t="s">
        <v>16313</v>
      </c>
      <c r="C289" s="6" t="s">
        <v>15937</v>
      </c>
      <c r="D289" s="6" t="s">
        <v>16314</v>
      </c>
    </row>
    <row r="290" spans="1:4" ht="15.75" thickBot="1">
      <c r="A290" t="str">
        <f t="shared" si="4"/>
        <v>84</v>
      </c>
      <c r="B290" s="6" t="s">
        <v>16315</v>
      </c>
      <c r="C290" s="6" t="s">
        <v>15937</v>
      </c>
      <c r="D290" s="6" t="s">
        <v>16316</v>
      </c>
    </row>
    <row r="291" spans="1:4" ht="15.75" thickBot="1">
      <c r="A291" t="str">
        <f t="shared" si="4"/>
        <v>84</v>
      </c>
      <c r="B291" s="6" t="s">
        <v>16317</v>
      </c>
      <c r="C291" s="6" t="s">
        <v>15937</v>
      </c>
      <c r="D291" s="6" t="s">
        <v>16318</v>
      </c>
    </row>
    <row r="292" spans="1:4" ht="15.75" thickBot="1">
      <c r="A292" t="str">
        <f t="shared" si="4"/>
        <v>84</v>
      </c>
      <c r="B292" s="6" t="s">
        <v>16319</v>
      </c>
      <c r="C292" s="6" t="s">
        <v>15937</v>
      </c>
      <c r="D292" s="6" t="s">
        <v>16320</v>
      </c>
    </row>
    <row r="293" spans="1:4" ht="15.75" thickBot="1">
      <c r="A293" t="str">
        <f t="shared" si="4"/>
        <v>84</v>
      </c>
      <c r="B293" s="6" t="s">
        <v>16321</v>
      </c>
      <c r="C293" s="6" t="s">
        <v>15937</v>
      </c>
      <c r="D293" s="6" t="s">
        <v>16322</v>
      </c>
    </row>
    <row r="294" spans="1:4" ht="15.75" thickBot="1">
      <c r="A294" t="str">
        <f t="shared" si="4"/>
        <v>84</v>
      </c>
      <c r="B294" s="6" t="s">
        <v>16323</v>
      </c>
      <c r="C294" s="6" t="s">
        <v>15937</v>
      </c>
      <c r="D294" s="6" t="s">
        <v>16324</v>
      </c>
    </row>
    <row r="295" spans="1:4" ht="15.75" thickBot="1">
      <c r="A295" t="str">
        <f t="shared" si="4"/>
        <v>84</v>
      </c>
      <c r="B295" s="6" t="s">
        <v>16325</v>
      </c>
      <c r="C295" s="6" t="s">
        <v>15937</v>
      </c>
      <c r="D295" s="6" t="s">
        <v>16326</v>
      </c>
    </row>
    <row r="296" spans="1:4" ht="15.75" thickBot="1">
      <c r="A296" t="str">
        <f t="shared" si="4"/>
        <v>84</v>
      </c>
      <c r="B296" s="6" t="s">
        <v>16327</v>
      </c>
      <c r="C296" s="6" t="s">
        <v>15937</v>
      </c>
      <c r="D296" s="6" t="s">
        <v>16328</v>
      </c>
    </row>
    <row r="297" spans="1:4" ht="15.75" thickBot="1">
      <c r="A297" t="str">
        <f t="shared" si="4"/>
        <v>84</v>
      </c>
      <c r="B297" s="6" t="s">
        <v>16329</v>
      </c>
      <c r="C297" s="6" t="s">
        <v>15937</v>
      </c>
      <c r="D297" s="6" t="s">
        <v>16330</v>
      </c>
    </row>
    <row r="298" spans="1:4" ht="15.75" thickBot="1">
      <c r="A298" t="str">
        <f t="shared" si="4"/>
        <v>84</v>
      </c>
      <c r="B298" s="6" t="s">
        <v>16331</v>
      </c>
      <c r="C298" s="6" t="s">
        <v>15937</v>
      </c>
      <c r="D298" s="6" t="s">
        <v>16332</v>
      </c>
    </row>
    <row r="299" spans="1:4" ht="15.75" thickBot="1">
      <c r="A299" t="str">
        <f t="shared" si="4"/>
        <v>84</v>
      </c>
      <c r="B299" s="6" t="s">
        <v>16333</v>
      </c>
      <c r="C299" s="6" t="s">
        <v>15937</v>
      </c>
      <c r="D299" s="6" t="s">
        <v>16334</v>
      </c>
    </row>
    <row r="300" spans="1:4" ht="15.75" thickBot="1">
      <c r="A300" t="str">
        <f t="shared" si="4"/>
        <v>84</v>
      </c>
      <c r="B300" s="6" t="s">
        <v>16335</v>
      </c>
      <c r="C300" s="6" t="s">
        <v>15937</v>
      </c>
      <c r="D300" s="6" t="s">
        <v>16336</v>
      </c>
    </row>
    <row r="301" spans="1:4" ht="15.75" thickBot="1">
      <c r="A301" t="str">
        <f t="shared" si="4"/>
        <v>84</v>
      </c>
      <c r="B301" s="6" t="s">
        <v>16337</v>
      </c>
      <c r="C301" s="6" t="s">
        <v>15937</v>
      </c>
      <c r="D301" s="6" t="s">
        <v>16338</v>
      </c>
    </row>
    <row r="302" spans="1:4" ht="15.75" thickBot="1">
      <c r="A302" t="str">
        <f t="shared" si="4"/>
        <v>84</v>
      </c>
      <c r="B302" s="6" t="s">
        <v>16339</v>
      </c>
      <c r="C302" s="6" t="s">
        <v>15937</v>
      </c>
      <c r="D302" s="6" t="s">
        <v>16340</v>
      </c>
    </row>
    <row r="303" spans="1:4" ht="15.75" thickBot="1">
      <c r="A303" t="str">
        <f t="shared" si="4"/>
        <v>84</v>
      </c>
      <c r="B303" s="6" t="s">
        <v>16341</v>
      </c>
      <c r="C303" s="6" t="s">
        <v>15937</v>
      </c>
      <c r="D303" s="6" t="s">
        <v>16342</v>
      </c>
    </row>
    <row r="304" spans="1:4" ht="15.75" thickBot="1">
      <c r="A304" t="str">
        <f t="shared" si="4"/>
        <v>84</v>
      </c>
      <c r="B304" s="6" t="s">
        <v>16343</v>
      </c>
      <c r="C304" s="6" t="s">
        <v>15937</v>
      </c>
      <c r="D304" s="6" t="s">
        <v>16344</v>
      </c>
    </row>
    <row r="305" spans="1:4" ht="15.75" thickBot="1">
      <c r="A305" t="str">
        <f t="shared" si="4"/>
        <v>84</v>
      </c>
      <c r="B305" s="6" t="s">
        <v>16345</v>
      </c>
      <c r="C305" s="6" t="s">
        <v>15937</v>
      </c>
      <c r="D305" s="6" t="s">
        <v>16346</v>
      </c>
    </row>
    <row r="306" spans="1:4" ht="15.75" thickBot="1">
      <c r="A306" t="str">
        <f t="shared" si="4"/>
        <v>84</v>
      </c>
      <c r="B306" s="6" t="s">
        <v>16347</v>
      </c>
      <c r="C306" s="6" t="s">
        <v>15937</v>
      </c>
      <c r="D306" s="6" t="s">
        <v>16348</v>
      </c>
    </row>
    <row r="307" spans="1:4" ht="15.75" thickBot="1">
      <c r="A307" t="str">
        <f t="shared" si="4"/>
        <v>84</v>
      </c>
      <c r="B307" s="6" t="s">
        <v>16349</v>
      </c>
      <c r="C307" s="6" t="s">
        <v>15937</v>
      </c>
      <c r="D307" s="6" t="s">
        <v>16350</v>
      </c>
    </row>
    <row r="308" spans="1:4" ht="15.75" thickBot="1">
      <c r="A308" t="str">
        <f t="shared" si="4"/>
        <v>84</v>
      </c>
      <c r="B308" s="6" t="s">
        <v>16351</v>
      </c>
      <c r="C308" s="6" t="s">
        <v>15937</v>
      </c>
      <c r="D308" s="6" t="s">
        <v>16352</v>
      </c>
    </row>
    <row r="309" spans="1:4" ht="15.75" thickBot="1">
      <c r="A309" t="str">
        <f t="shared" si="4"/>
        <v>84</v>
      </c>
      <c r="B309" s="6" t="s">
        <v>16353</v>
      </c>
      <c r="C309" s="6" t="s">
        <v>15937</v>
      </c>
      <c r="D309" s="6" t="s">
        <v>16354</v>
      </c>
    </row>
    <row r="310" spans="1:4" ht="15.75" thickBot="1">
      <c r="A310" t="str">
        <f t="shared" si="4"/>
        <v>84</v>
      </c>
      <c r="B310" s="6" t="s">
        <v>16355</v>
      </c>
      <c r="C310" s="6" t="s">
        <v>15937</v>
      </c>
      <c r="D310" s="6" t="s">
        <v>16356</v>
      </c>
    </row>
    <row r="311" spans="1:4" ht="15.75" thickBot="1">
      <c r="A311" t="str">
        <f t="shared" si="4"/>
        <v>84</v>
      </c>
      <c r="B311" s="6" t="s">
        <v>16357</v>
      </c>
      <c r="C311" s="6" t="s">
        <v>15937</v>
      </c>
      <c r="D311" s="6" t="s">
        <v>16358</v>
      </c>
    </row>
    <row r="312" spans="1:4" ht="15.75" thickBot="1">
      <c r="A312" t="str">
        <f t="shared" si="4"/>
        <v>84</v>
      </c>
      <c r="B312" s="6" t="s">
        <v>16359</v>
      </c>
      <c r="C312" s="6" t="s">
        <v>15937</v>
      </c>
      <c r="D312" s="6" t="s">
        <v>16360</v>
      </c>
    </row>
    <row r="313" spans="1:4" ht="15.75" thickBot="1">
      <c r="A313" t="str">
        <f t="shared" si="4"/>
        <v>84</v>
      </c>
      <c r="B313" s="6" t="s">
        <v>16361</v>
      </c>
      <c r="C313" s="6" t="s">
        <v>15937</v>
      </c>
      <c r="D313" s="6" t="s">
        <v>16362</v>
      </c>
    </row>
    <row r="314" spans="1:4" ht="15.75" thickBot="1">
      <c r="A314" t="str">
        <f t="shared" si="4"/>
        <v>84</v>
      </c>
      <c r="B314" s="6" t="s">
        <v>16363</v>
      </c>
      <c r="C314" s="6" t="s">
        <v>15937</v>
      </c>
      <c r="D314" s="6" t="s">
        <v>16364</v>
      </c>
    </row>
    <row r="315" spans="1:4" ht="15.75" thickBot="1">
      <c r="A315" t="str">
        <f t="shared" si="4"/>
        <v>84</v>
      </c>
      <c r="B315" s="6" t="s">
        <v>16365</v>
      </c>
      <c r="C315" s="6" t="s">
        <v>15937</v>
      </c>
      <c r="D315" s="6" t="s">
        <v>16366</v>
      </c>
    </row>
    <row r="316" spans="1:4" ht="15.75" thickBot="1">
      <c r="A316" t="str">
        <f t="shared" si="4"/>
        <v>84</v>
      </c>
      <c r="B316" s="6" t="s">
        <v>16367</v>
      </c>
      <c r="C316" s="6" t="s">
        <v>15937</v>
      </c>
      <c r="D316" s="6" t="s">
        <v>16368</v>
      </c>
    </row>
    <row r="317" spans="1:4" ht="15.75" thickBot="1">
      <c r="A317" t="str">
        <f t="shared" si="4"/>
        <v>84</v>
      </c>
      <c r="B317" s="6" t="s">
        <v>16369</v>
      </c>
      <c r="C317" s="6" t="s">
        <v>15937</v>
      </c>
      <c r="D317" s="6" t="s">
        <v>16370</v>
      </c>
    </row>
    <row r="318" spans="1:4" ht="15.75" thickBot="1">
      <c r="A318" t="str">
        <f t="shared" si="4"/>
        <v>84</v>
      </c>
      <c r="B318" s="6" t="s">
        <v>16371</v>
      </c>
      <c r="C318" s="6" t="s">
        <v>15937</v>
      </c>
      <c r="D318" s="6" t="s">
        <v>16372</v>
      </c>
    </row>
    <row r="319" spans="1:4" ht="15.75" thickBot="1">
      <c r="A319" t="str">
        <f t="shared" si="4"/>
        <v>84</v>
      </c>
      <c r="B319" s="6" t="s">
        <v>16373</v>
      </c>
      <c r="C319" s="6" t="s">
        <v>15937</v>
      </c>
      <c r="D319" s="6" t="s">
        <v>16374</v>
      </c>
    </row>
    <row r="320" spans="1:4" ht="15.75" thickBot="1">
      <c r="A320" t="str">
        <f t="shared" si="4"/>
        <v>84</v>
      </c>
      <c r="B320" s="6" t="s">
        <v>16375</v>
      </c>
      <c r="C320" s="6" t="s">
        <v>15937</v>
      </c>
      <c r="D320" s="6" t="s">
        <v>16376</v>
      </c>
    </row>
    <row r="321" spans="1:4" ht="15.75" thickBot="1">
      <c r="A321" t="str">
        <f t="shared" si="4"/>
        <v>84</v>
      </c>
      <c r="B321" s="6" t="s">
        <v>16377</v>
      </c>
      <c r="C321" s="6" t="s">
        <v>15937</v>
      </c>
      <c r="D321" s="6" t="s">
        <v>16378</v>
      </c>
    </row>
    <row r="322" spans="1:4" ht="15.75" thickBot="1">
      <c r="A322" t="str">
        <f t="shared" si="4"/>
        <v>84</v>
      </c>
      <c r="B322" s="6" t="s">
        <v>16379</v>
      </c>
      <c r="C322" s="6" t="s">
        <v>15937</v>
      </c>
      <c r="D322" s="6" t="s">
        <v>16380</v>
      </c>
    </row>
    <row r="323" spans="1:4" ht="15.75" thickBot="1">
      <c r="A323" t="str">
        <f t="shared" si="4"/>
        <v>84</v>
      </c>
      <c r="B323" s="6" t="s">
        <v>16381</v>
      </c>
      <c r="C323" s="6" t="s">
        <v>15937</v>
      </c>
      <c r="D323" s="6" t="s">
        <v>16382</v>
      </c>
    </row>
    <row r="324" spans="1:4" ht="15.75" thickBot="1">
      <c r="A324" t="str">
        <f t="shared" ref="A324:A387" si="5">LEFT(B324,2)</f>
        <v>84</v>
      </c>
      <c r="B324" s="6" t="s">
        <v>16383</v>
      </c>
      <c r="C324" s="6" t="s">
        <v>15937</v>
      </c>
      <c r="D324" s="6" t="s">
        <v>16384</v>
      </c>
    </row>
    <row r="325" spans="1:4" ht="15.75" thickBot="1">
      <c r="A325" t="str">
        <f t="shared" si="5"/>
        <v>84</v>
      </c>
      <c r="B325" s="6" t="s">
        <v>16385</v>
      </c>
      <c r="C325" s="6" t="s">
        <v>15937</v>
      </c>
      <c r="D325" s="6" t="s">
        <v>16386</v>
      </c>
    </row>
    <row r="326" spans="1:4" ht="15.75" thickBot="1">
      <c r="A326" t="str">
        <f t="shared" si="5"/>
        <v>84</v>
      </c>
      <c r="B326" s="6" t="s">
        <v>16387</v>
      </c>
      <c r="C326" s="6" t="s">
        <v>15937</v>
      </c>
      <c r="D326" s="6" t="s">
        <v>16388</v>
      </c>
    </row>
    <row r="327" spans="1:4" ht="15.75" thickBot="1">
      <c r="A327" t="str">
        <f t="shared" si="5"/>
        <v>84</v>
      </c>
      <c r="B327" s="6" t="s">
        <v>16389</v>
      </c>
      <c r="C327" s="6" t="s">
        <v>15937</v>
      </c>
      <c r="D327" s="6" t="s">
        <v>16390</v>
      </c>
    </row>
    <row r="328" spans="1:4" ht="15.75" thickBot="1">
      <c r="A328" t="str">
        <f t="shared" si="5"/>
        <v>84</v>
      </c>
      <c r="B328" s="6" t="s">
        <v>16391</v>
      </c>
      <c r="C328" s="6" t="s">
        <v>15937</v>
      </c>
      <c r="D328" s="6" t="s">
        <v>16392</v>
      </c>
    </row>
    <row r="329" spans="1:4" ht="15.75" thickBot="1">
      <c r="A329" t="str">
        <f t="shared" si="5"/>
        <v>84</v>
      </c>
      <c r="B329" s="6" t="s">
        <v>16393</v>
      </c>
      <c r="C329" s="6" t="s">
        <v>15937</v>
      </c>
      <c r="D329" s="6" t="s">
        <v>16394</v>
      </c>
    </row>
    <row r="330" spans="1:4" ht="15.75" thickBot="1">
      <c r="A330" t="str">
        <f t="shared" si="5"/>
        <v>84</v>
      </c>
      <c r="B330" s="6" t="s">
        <v>16395</v>
      </c>
      <c r="C330" s="6" t="s">
        <v>15937</v>
      </c>
      <c r="D330" s="6" t="s">
        <v>16396</v>
      </c>
    </row>
    <row r="331" spans="1:4" ht="15.75" thickBot="1">
      <c r="A331" t="str">
        <f t="shared" si="5"/>
        <v>84</v>
      </c>
      <c r="B331" s="6" t="s">
        <v>16397</v>
      </c>
      <c r="C331" s="6" t="s">
        <v>15937</v>
      </c>
      <c r="D331" s="6" t="s">
        <v>16398</v>
      </c>
    </row>
    <row r="332" spans="1:4" ht="15.75" thickBot="1">
      <c r="A332" t="str">
        <f t="shared" si="5"/>
        <v>84</v>
      </c>
      <c r="B332" s="6" t="s">
        <v>16399</v>
      </c>
      <c r="C332" s="6" t="s">
        <v>15937</v>
      </c>
      <c r="D332" s="6" t="s">
        <v>16400</v>
      </c>
    </row>
    <row r="333" spans="1:4" ht="15.75" thickBot="1">
      <c r="A333" t="str">
        <f t="shared" si="5"/>
        <v>84</v>
      </c>
      <c r="B333" s="6" t="s">
        <v>16401</v>
      </c>
      <c r="C333" s="6" t="s">
        <v>15937</v>
      </c>
      <c r="D333" s="6" t="s">
        <v>16402</v>
      </c>
    </row>
    <row r="334" spans="1:4" ht="15.75" thickBot="1">
      <c r="A334" t="str">
        <f t="shared" si="5"/>
        <v>84</v>
      </c>
      <c r="B334" s="6" t="s">
        <v>16403</v>
      </c>
      <c r="C334" s="6" t="s">
        <v>15937</v>
      </c>
      <c r="D334" s="6" t="s">
        <v>16404</v>
      </c>
    </row>
    <row r="335" spans="1:4" ht="15.75" thickBot="1">
      <c r="A335" t="str">
        <f t="shared" si="5"/>
        <v>84</v>
      </c>
      <c r="B335" s="6" t="s">
        <v>16405</v>
      </c>
      <c r="C335" s="6" t="s">
        <v>15937</v>
      </c>
      <c r="D335" s="6" t="s">
        <v>16406</v>
      </c>
    </row>
    <row r="336" spans="1:4" ht="15.75" thickBot="1">
      <c r="A336" t="str">
        <f t="shared" si="5"/>
        <v>84</v>
      </c>
      <c r="B336" s="6" t="s">
        <v>16407</v>
      </c>
      <c r="C336" s="6" t="s">
        <v>15937</v>
      </c>
      <c r="D336" s="6" t="s">
        <v>16408</v>
      </c>
    </row>
    <row r="337" spans="1:4" ht="15.75" thickBot="1">
      <c r="A337" t="str">
        <f t="shared" si="5"/>
        <v>84</v>
      </c>
      <c r="B337" s="6" t="s">
        <v>16409</v>
      </c>
      <c r="C337" s="6" t="s">
        <v>15937</v>
      </c>
      <c r="D337" s="6" t="s">
        <v>16410</v>
      </c>
    </row>
    <row r="338" spans="1:4" ht="15.75" thickBot="1">
      <c r="A338" t="str">
        <f t="shared" si="5"/>
        <v>84</v>
      </c>
      <c r="B338" s="6" t="s">
        <v>16411</v>
      </c>
      <c r="C338" s="6" t="s">
        <v>15937</v>
      </c>
      <c r="D338" s="6" t="s">
        <v>16412</v>
      </c>
    </row>
    <row r="339" spans="1:4" ht="15.75" thickBot="1">
      <c r="A339" t="str">
        <f t="shared" si="5"/>
        <v>84</v>
      </c>
      <c r="B339" s="6" t="s">
        <v>16413</v>
      </c>
      <c r="C339" s="6" t="s">
        <v>15937</v>
      </c>
      <c r="D339" s="6" t="s">
        <v>16414</v>
      </c>
    </row>
    <row r="340" spans="1:4" ht="15.75" thickBot="1">
      <c r="A340" t="str">
        <f t="shared" si="5"/>
        <v>84</v>
      </c>
      <c r="B340" s="6" t="s">
        <v>16415</v>
      </c>
      <c r="C340" s="6" t="s">
        <v>15937</v>
      </c>
      <c r="D340" s="6" t="s">
        <v>16416</v>
      </c>
    </row>
    <row r="341" spans="1:4" ht="15.75" thickBot="1">
      <c r="A341" t="str">
        <f t="shared" si="5"/>
        <v>84</v>
      </c>
      <c r="B341" s="6" t="s">
        <v>16417</v>
      </c>
      <c r="C341" s="6" t="s">
        <v>15937</v>
      </c>
      <c r="D341" s="6" t="s">
        <v>16418</v>
      </c>
    </row>
    <row r="342" spans="1:4" ht="15.75" thickBot="1">
      <c r="A342" t="str">
        <f t="shared" si="5"/>
        <v>84</v>
      </c>
      <c r="B342" s="6" t="s">
        <v>16419</v>
      </c>
      <c r="C342" s="6" t="s">
        <v>15937</v>
      </c>
      <c r="D342" s="6" t="s">
        <v>16420</v>
      </c>
    </row>
    <row r="343" spans="1:4" ht="15.75" thickBot="1">
      <c r="A343" t="str">
        <f t="shared" si="5"/>
        <v>84</v>
      </c>
      <c r="B343" s="6" t="s">
        <v>16421</v>
      </c>
      <c r="C343" s="6" t="s">
        <v>15937</v>
      </c>
      <c r="D343" s="6" t="s">
        <v>16422</v>
      </c>
    </row>
    <row r="344" spans="1:4" ht="15.75" thickBot="1">
      <c r="A344" t="str">
        <f t="shared" si="5"/>
        <v>84</v>
      </c>
      <c r="B344" s="6" t="s">
        <v>16423</v>
      </c>
      <c r="C344" s="6" t="s">
        <v>15937</v>
      </c>
      <c r="D344" s="6" t="s">
        <v>16424</v>
      </c>
    </row>
    <row r="345" spans="1:4" ht="15.75" thickBot="1">
      <c r="A345" t="str">
        <f t="shared" si="5"/>
        <v>84</v>
      </c>
      <c r="B345" s="6" t="s">
        <v>16425</v>
      </c>
      <c r="C345" s="6" t="s">
        <v>15937</v>
      </c>
      <c r="D345" s="6" t="s">
        <v>16426</v>
      </c>
    </row>
    <row r="346" spans="1:4" ht="15.75" thickBot="1">
      <c r="A346" t="str">
        <f t="shared" si="5"/>
        <v>84</v>
      </c>
      <c r="B346" s="6" t="s">
        <v>16427</v>
      </c>
      <c r="C346" s="6" t="s">
        <v>15937</v>
      </c>
      <c r="D346" s="6" t="s">
        <v>16428</v>
      </c>
    </row>
    <row r="347" spans="1:4" ht="15.75" thickBot="1">
      <c r="A347" t="str">
        <f t="shared" si="5"/>
        <v>84</v>
      </c>
      <c r="B347" s="6" t="s">
        <v>16429</v>
      </c>
      <c r="C347" s="6" t="s">
        <v>15937</v>
      </c>
      <c r="D347" s="6" t="s">
        <v>16430</v>
      </c>
    </row>
    <row r="348" spans="1:4" ht="15.75" thickBot="1">
      <c r="A348" t="str">
        <f t="shared" si="5"/>
        <v>84</v>
      </c>
      <c r="B348" s="6" t="s">
        <v>16431</v>
      </c>
      <c r="C348" s="6" t="s">
        <v>15937</v>
      </c>
      <c r="D348" s="6" t="s">
        <v>16432</v>
      </c>
    </row>
    <row r="349" spans="1:4" ht="15.75" thickBot="1">
      <c r="A349" t="str">
        <f t="shared" si="5"/>
        <v>84</v>
      </c>
      <c r="B349" s="6" t="s">
        <v>16433</v>
      </c>
      <c r="C349" s="6" t="s">
        <v>15937</v>
      </c>
      <c r="D349" s="6" t="s">
        <v>16434</v>
      </c>
    </row>
    <row r="350" spans="1:4" ht="15.75" thickBot="1">
      <c r="A350" t="str">
        <f t="shared" si="5"/>
        <v>84</v>
      </c>
      <c r="B350" s="6" t="s">
        <v>16435</v>
      </c>
      <c r="C350" s="6" t="s">
        <v>15937</v>
      </c>
      <c r="D350" s="6" t="s">
        <v>16436</v>
      </c>
    </row>
    <row r="351" spans="1:4" ht="15.75" thickBot="1">
      <c r="A351" t="str">
        <f t="shared" si="5"/>
        <v>84</v>
      </c>
      <c r="B351" s="6" t="s">
        <v>16437</v>
      </c>
      <c r="C351" s="6" t="s">
        <v>15937</v>
      </c>
      <c r="D351" s="6" t="s">
        <v>16438</v>
      </c>
    </row>
    <row r="352" spans="1:4" ht="15.75" thickBot="1">
      <c r="A352" t="str">
        <f t="shared" si="5"/>
        <v>84</v>
      </c>
      <c r="B352" s="6" t="s">
        <v>16439</v>
      </c>
      <c r="C352" s="6" t="s">
        <v>15937</v>
      </c>
      <c r="D352" s="6" t="s">
        <v>16440</v>
      </c>
    </row>
    <row r="353" spans="1:4" ht="15.75" thickBot="1">
      <c r="A353" t="str">
        <f t="shared" si="5"/>
        <v>84</v>
      </c>
      <c r="B353" s="6" t="s">
        <v>16441</v>
      </c>
      <c r="C353" s="6" t="s">
        <v>15937</v>
      </c>
      <c r="D353" s="6" t="s">
        <v>16442</v>
      </c>
    </row>
    <row r="354" spans="1:4" ht="15.75" thickBot="1">
      <c r="A354" t="str">
        <f t="shared" si="5"/>
        <v>84</v>
      </c>
      <c r="B354" s="6" t="s">
        <v>16443</v>
      </c>
      <c r="C354" s="6" t="s">
        <v>15937</v>
      </c>
      <c r="D354" s="6" t="s">
        <v>16444</v>
      </c>
    </row>
    <row r="355" spans="1:4" ht="15.75" thickBot="1">
      <c r="A355" t="str">
        <f t="shared" si="5"/>
        <v>84</v>
      </c>
      <c r="B355" s="6" t="s">
        <v>16445</v>
      </c>
      <c r="C355" s="6" t="s">
        <v>15937</v>
      </c>
      <c r="D355" s="6" t="s">
        <v>16446</v>
      </c>
    </row>
    <row r="356" spans="1:4" ht="15.75" thickBot="1">
      <c r="A356" t="str">
        <f t="shared" si="5"/>
        <v>84</v>
      </c>
      <c r="B356" s="6" t="s">
        <v>16447</v>
      </c>
      <c r="C356" s="6" t="s">
        <v>15937</v>
      </c>
      <c r="D356" s="6" t="s">
        <v>16448</v>
      </c>
    </row>
    <row r="357" spans="1:4" ht="15.75" thickBot="1">
      <c r="A357" t="str">
        <f t="shared" si="5"/>
        <v>84</v>
      </c>
      <c r="B357" s="6" t="s">
        <v>16449</v>
      </c>
      <c r="C357" s="6" t="s">
        <v>15937</v>
      </c>
      <c r="D357" s="6" t="s">
        <v>16450</v>
      </c>
    </row>
    <row r="358" spans="1:4" ht="15.75" thickBot="1">
      <c r="A358" t="str">
        <f t="shared" si="5"/>
        <v>84</v>
      </c>
      <c r="B358" s="6" t="s">
        <v>16451</v>
      </c>
      <c r="C358" s="6" t="s">
        <v>15937</v>
      </c>
      <c r="D358" s="6" t="s">
        <v>16452</v>
      </c>
    </row>
    <row r="359" spans="1:4" ht="15.75" thickBot="1">
      <c r="A359" t="str">
        <f t="shared" si="5"/>
        <v>84</v>
      </c>
      <c r="B359" s="6" t="s">
        <v>16453</v>
      </c>
      <c r="C359" s="6" t="s">
        <v>15937</v>
      </c>
      <c r="D359" s="6" t="s">
        <v>16454</v>
      </c>
    </row>
    <row r="360" spans="1:4" ht="15.75" thickBot="1">
      <c r="A360" t="str">
        <f t="shared" si="5"/>
        <v>84</v>
      </c>
      <c r="B360" s="6" t="s">
        <v>16455</v>
      </c>
      <c r="C360" s="6" t="s">
        <v>15937</v>
      </c>
      <c r="D360" s="6" t="s">
        <v>16456</v>
      </c>
    </row>
    <row r="361" spans="1:4" ht="15.75" thickBot="1">
      <c r="A361" t="str">
        <f t="shared" si="5"/>
        <v>84</v>
      </c>
      <c r="B361" s="6" t="s">
        <v>16457</v>
      </c>
      <c r="C361" s="6" t="s">
        <v>15937</v>
      </c>
      <c r="D361" s="6" t="s">
        <v>16458</v>
      </c>
    </row>
    <row r="362" spans="1:4" ht="15.75" thickBot="1">
      <c r="A362" t="str">
        <f t="shared" si="5"/>
        <v>84</v>
      </c>
      <c r="B362" s="6" t="s">
        <v>16459</v>
      </c>
      <c r="C362" s="6" t="s">
        <v>15937</v>
      </c>
      <c r="D362" s="6" t="s">
        <v>16460</v>
      </c>
    </row>
    <row r="363" spans="1:4" ht="15.75" thickBot="1">
      <c r="A363" t="str">
        <f t="shared" si="5"/>
        <v>84</v>
      </c>
      <c r="B363" s="6" t="s">
        <v>16461</v>
      </c>
      <c r="C363" s="6" t="s">
        <v>15937</v>
      </c>
      <c r="D363" s="6" t="s">
        <v>16462</v>
      </c>
    </row>
    <row r="364" spans="1:4" ht="15.75" thickBot="1">
      <c r="A364" t="str">
        <f t="shared" si="5"/>
        <v>84</v>
      </c>
      <c r="B364" s="6" t="s">
        <v>16463</v>
      </c>
      <c r="C364" s="6" t="s">
        <v>15937</v>
      </c>
      <c r="D364" s="6" t="s">
        <v>16464</v>
      </c>
    </row>
    <row r="365" spans="1:4" ht="15.75" thickBot="1">
      <c r="A365" t="str">
        <f t="shared" si="5"/>
        <v>84</v>
      </c>
      <c r="B365" s="6" t="s">
        <v>16465</v>
      </c>
      <c r="C365" s="6" t="s">
        <v>15937</v>
      </c>
      <c r="D365" s="6" t="s">
        <v>16466</v>
      </c>
    </row>
    <row r="366" spans="1:4" ht="15.75" thickBot="1">
      <c r="A366" t="str">
        <f t="shared" si="5"/>
        <v>84</v>
      </c>
      <c r="B366" s="6" t="s">
        <v>16467</v>
      </c>
      <c r="C366" s="6" t="s">
        <v>15937</v>
      </c>
      <c r="D366" s="6" t="s">
        <v>16468</v>
      </c>
    </row>
    <row r="367" spans="1:4" ht="15.75" thickBot="1">
      <c r="A367" t="str">
        <f t="shared" si="5"/>
        <v>84</v>
      </c>
      <c r="B367" s="6" t="s">
        <v>16469</v>
      </c>
      <c r="C367" s="6" t="s">
        <v>15937</v>
      </c>
      <c r="D367" s="6" t="s">
        <v>16470</v>
      </c>
    </row>
    <row r="368" spans="1:4" ht="15.75" thickBot="1">
      <c r="A368" t="str">
        <f t="shared" si="5"/>
        <v>84</v>
      </c>
      <c r="B368" s="6" t="s">
        <v>16471</v>
      </c>
      <c r="C368" s="6" t="s">
        <v>15937</v>
      </c>
      <c r="D368" s="6" t="s">
        <v>16472</v>
      </c>
    </row>
    <row r="369" spans="1:4" ht="15.75" thickBot="1">
      <c r="A369" t="str">
        <f t="shared" si="5"/>
        <v>84</v>
      </c>
      <c r="B369" s="6" t="s">
        <v>16473</v>
      </c>
      <c r="C369" s="6" t="s">
        <v>15937</v>
      </c>
      <c r="D369" s="6" t="s">
        <v>16474</v>
      </c>
    </row>
    <row r="370" spans="1:4" ht="15.75" thickBot="1">
      <c r="A370" t="str">
        <f t="shared" si="5"/>
        <v>84</v>
      </c>
      <c r="B370" s="6" t="s">
        <v>16475</v>
      </c>
      <c r="C370" s="6" t="s">
        <v>15937</v>
      </c>
      <c r="D370" s="6" t="s">
        <v>16476</v>
      </c>
    </row>
    <row r="371" spans="1:4" ht="15.75" thickBot="1">
      <c r="A371" t="str">
        <f t="shared" si="5"/>
        <v>84</v>
      </c>
      <c r="B371" s="6" t="s">
        <v>16477</v>
      </c>
      <c r="C371" s="6" t="s">
        <v>15937</v>
      </c>
      <c r="D371" s="6" t="s">
        <v>16478</v>
      </c>
    </row>
    <row r="372" spans="1:4" ht="15.75" thickBot="1">
      <c r="A372" t="str">
        <f t="shared" si="5"/>
        <v>84</v>
      </c>
      <c r="B372" s="6" t="s">
        <v>16479</v>
      </c>
      <c r="C372" s="6" t="s">
        <v>15937</v>
      </c>
      <c r="D372" s="6" t="s">
        <v>16480</v>
      </c>
    </row>
    <row r="373" spans="1:4" ht="15.75" thickBot="1">
      <c r="A373" t="str">
        <f t="shared" si="5"/>
        <v>84</v>
      </c>
      <c r="B373" s="6" t="s">
        <v>16481</v>
      </c>
      <c r="C373" s="6" t="s">
        <v>15937</v>
      </c>
      <c r="D373" s="6" t="s">
        <v>16482</v>
      </c>
    </row>
    <row r="374" spans="1:4" ht="15.75" thickBot="1">
      <c r="A374" t="str">
        <f t="shared" si="5"/>
        <v>84</v>
      </c>
      <c r="B374" s="6" t="s">
        <v>16483</v>
      </c>
      <c r="C374" s="6" t="s">
        <v>15937</v>
      </c>
      <c r="D374" s="6" t="s">
        <v>16484</v>
      </c>
    </row>
    <row r="375" spans="1:4" ht="15.75" thickBot="1">
      <c r="A375" t="str">
        <f t="shared" si="5"/>
        <v>84</v>
      </c>
      <c r="B375" s="6" t="s">
        <v>16485</v>
      </c>
      <c r="C375" s="6" t="s">
        <v>15937</v>
      </c>
      <c r="D375" s="6" t="s">
        <v>16486</v>
      </c>
    </row>
    <row r="376" spans="1:4" ht="15.75" thickBot="1">
      <c r="A376" t="str">
        <f t="shared" si="5"/>
        <v>84</v>
      </c>
      <c r="B376" s="6" t="s">
        <v>16487</v>
      </c>
      <c r="C376" s="6" t="s">
        <v>15937</v>
      </c>
      <c r="D376" s="6" t="s">
        <v>16488</v>
      </c>
    </row>
    <row r="377" spans="1:4" ht="15.75" thickBot="1">
      <c r="A377" t="str">
        <f t="shared" si="5"/>
        <v>84</v>
      </c>
      <c r="B377" s="6" t="s">
        <v>16489</v>
      </c>
      <c r="C377" s="6" t="s">
        <v>15937</v>
      </c>
      <c r="D377" s="6" t="s">
        <v>16490</v>
      </c>
    </row>
    <row r="378" spans="1:4" ht="15.75" thickBot="1">
      <c r="A378" t="str">
        <f t="shared" si="5"/>
        <v>84</v>
      </c>
      <c r="B378" s="6" t="s">
        <v>16491</v>
      </c>
      <c r="C378" s="6" t="s">
        <v>15937</v>
      </c>
      <c r="D378" s="6" t="s">
        <v>16492</v>
      </c>
    </row>
    <row r="379" spans="1:4" ht="15.75" thickBot="1">
      <c r="A379" t="str">
        <f t="shared" si="5"/>
        <v>84</v>
      </c>
      <c r="B379" s="6" t="s">
        <v>16493</v>
      </c>
      <c r="C379" s="6" t="s">
        <v>15937</v>
      </c>
      <c r="D379" s="6" t="s">
        <v>16494</v>
      </c>
    </row>
    <row r="380" spans="1:4" ht="15.75" thickBot="1">
      <c r="A380" t="str">
        <f t="shared" si="5"/>
        <v>84</v>
      </c>
      <c r="B380" s="6" t="s">
        <v>16495</v>
      </c>
      <c r="C380" s="6" t="s">
        <v>15937</v>
      </c>
      <c r="D380" s="6" t="s">
        <v>16496</v>
      </c>
    </row>
    <row r="381" spans="1:4" ht="15.75" thickBot="1">
      <c r="A381" t="str">
        <f t="shared" si="5"/>
        <v>84</v>
      </c>
      <c r="B381" s="6" t="s">
        <v>16497</v>
      </c>
      <c r="C381" s="6" t="s">
        <v>15937</v>
      </c>
      <c r="D381" s="6" t="s">
        <v>16498</v>
      </c>
    </row>
    <row r="382" spans="1:4" ht="15.75" thickBot="1">
      <c r="A382" t="str">
        <f t="shared" si="5"/>
        <v>84</v>
      </c>
      <c r="B382" s="6" t="s">
        <v>16499</v>
      </c>
      <c r="C382" s="6" t="s">
        <v>15937</v>
      </c>
      <c r="D382" s="6" t="s">
        <v>16500</v>
      </c>
    </row>
    <row r="383" spans="1:4" ht="15.75" thickBot="1">
      <c r="A383" t="str">
        <f t="shared" si="5"/>
        <v>84</v>
      </c>
      <c r="B383" s="6" t="s">
        <v>16501</v>
      </c>
      <c r="C383" s="6" t="s">
        <v>15937</v>
      </c>
      <c r="D383" s="6" t="s">
        <v>16502</v>
      </c>
    </row>
    <row r="384" spans="1:4" ht="15.75" thickBot="1">
      <c r="A384" t="str">
        <f t="shared" si="5"/>
        <v>84</v>
      </c>
      <c r="B384" s="6" t="s">
        <v>16503</v>
      </c>
      <c r="C384" s="6" t="s">
        <v>15937</v>
      </c>
      <c r="D384" s="6" t="s">
        <v>16504</v>
      </c>
    </row>
    <row r="385" spans="1:4" ht="15.75" thickBot="1">
      <c r="A385" t="str">
        <f t="shared" si="5"/>
        <v>85</v>
      </c>
      <c r="B385" s="6" t="s">
        <v>16505</v>
      </c>
      <c r="C385" s="6" t="s">
        <v>15937</v>
      </c>
      <c r="D385" s="6" t="s">
        <v>16506</v>
      </c>
    </row>
    <row r="386" spans="1:4" ht="15.75" thickBot="1">
      <c r="A386" t="str">
        <f t="shared" si="5"/>
        <v>85</v>
      </c>
      <c r="B386" s="6" t="s">
        <v>16507</v>
      </c>
      <c r="C386" s="6" t="s">
        <v>15937</v>
      </c>
      <c r="D386" s="6" t="s">
        <v>16508</v>
      </c>
    </row>
    <row r="387" spans="1:4" ht="15.75" thickBot="1">
      <c r="A387" t="str">
        <f t="shared" si="5"/>
        <v>85</v>
      </c>
      <c r="B387" s="6" t="s">
        <v>16509</v>
      </c>
      <c r="C387" s="6" t="s">
        <v>15937</v>
      </c>
      <c r="D387" s="6" t="s">
        <v>16510</v>
      </c>
    </row>
    <row r="388" spans="1:4" ht="15.75" thickBot="1">
      <c r="A388" t="str">
        <f t="shared" ref="A388:A451" si="6">LEFT(B388,2)</f>
        <v>85</v>
      </c>
      <c r="B388" s="6" t="s">
        <v>16511</v>
      </c>
      <c r="C388" s="6" t="s">
        <v>15937</v>
      </c>
      <c r="D388" s="6" t="s">
        <v>16512</v>
      </c>
    </row>
    <row r="389" spans="1:4" ht="15.75" thickBot="1">
      <c r="A389" t="str">
        <f t="shared" si="6"/>
        <v>85</v>
      </c>
      <c r="B389" s="6" t="s">
        <v>16513</v>
      </c>
      <c r="C389" s="6" t="s">
        <v>15937</v>
      </c>
      <c r="D389" s="6" t="s">
        <v>16514</v>
      </c>
    </row>
    <row r="390" spans="1:4" ht="15.75" thickBot="1">
      <c r="A390" t="str">
        <f t="shared" si="6"/>
        <v>85</v>
      </c>
      <c r="B390" s="6" t="s">
        <v>16515</v>
      </c>
      <c r="C390" s="6" t="s">
        <v>15937</v>
      </c>
      <c r="D390" s="6" t="s">
        <v>16516</v>
      </c>
    </row>
    <row r="391" spans="1:4" ht="15.75" thickBot="1">
      <c r="A391" t="str">
        <f t="shared" si="6"/>
        <v>85</v>
      </c>
      <c r="B391" s="6" t="s">
        <v>16517</v>
      </c>
      <c r="C391" s="6" t="s">
        <v>15937</v>
      </c>
      <c r="D391" s="6" t="s">
        <v>16518</v>
      </c>
    </row>
    <row r="392" spans="1:4" ht="15.75" thickBot="1">
      <c r="A392" t="str">
        <f t="shared" si="6"/>
        <v>85</v>
      </c>
      <c r="B392" s="6" t="s">
        <v>16519</v>
      </c>
      <c r="C392" s="6" t="s">
        <v>15937</v>
      </c>
      <c r="D392" s="6" t="s">
        <v>16520</v>
      </c>
    </row>
    <row r="393" spans="1:4" ht="15.75" thickBot="1">
      <c r="A393" t="str">
        <f t="shared" si="6"/>
        <v>85</v>
      </c>
      <c r="B393" s="6" t="s">
        <v>16521</v>
      </c>
      <c r="C393" s="6" t="s">
        <v>15937</v>
      </c>
      <c r="D393" s="6" t="s">
        <v>16522</v>
      </c>
    </row>
    <row r="394" spans="1:4" ht="15.75" thickBot="1">
      <c r="A394" t="str">
        <f t="shared" si="6"/>
        <v>85</v>
      </c>
      <c r="B394" s="6" t="s">
        <v>16523</v>
      </c>
      <c r="C394" s="6" t="s">
        <v>15937</v>
      </c>
      <c r="D394" s="6" t="s">
        <v>16524</v>
      </c>
    </row>
    <row r="395" spans="1:4" ht="15.75" thickBot="1">
      <c r="A395" t="str">
        <f t="shared" si="6"/>
        <v>85</v>
      </c>
      <c r="B395" s="6" t="s">
        <v>16525</v>
      </c>
      <c r="C395" s="6" t="s">
        <v>15937</v>
      </c>
      <c r="D395" s="6" t="s">
        <v>16526</v>
      </c>
    </row>
    <row r="396" spans="1:4" ht="15.75" thickBot="1">
      <c r="A396" t="str">
        <f t="shared" si="6"/>
        <v>85</v>
      </c>
      <c r="B396" s="6" t="s">
        <v>16527</v>
      </c>
      <c r="C396" s="6" t="s">
        <v>15937</v>
      </c>
      <c r="D396" s="6" t="s">
        <v>16528</v>
      </c>
    </row>
    <row r="397" spans="1:4" ht="15.75" thickBot="1">
      <c r="A397" t="str">
        <f t="shared" si="6"/>
        <v>85</v>
      </c>
      <c r="B397" s="6" t="s">
        <v>16529</v>
      </c>
      <c r="C397" s="6" t="s">
        <v>15937</v>
      </c>
      <c r="D397" s="6" t="s">
        <v>16530</v>
      </c>
    </row>
    <row r="398" spans="1:4" ht="15.75" thickBot="1">
      <c r="A398" t="str">
        <f t="shared" si="6"/>
        <v>85</v>
      </c>
      <c r="B398" s="6" t="s">
        <v>16531</v>
      </c>
      <c r="C398" s="6" t="s">
        <v>15937</v>
      </c>
      <c r="D398" s="6" t="s">
        <v>16532</v>
      </c>
    </row>
    <row r="399" spans="1:4" ht="15.75" thickBot="1">
      <c r="A399" t="str">
        <f t="shared" si="6"/>
        <v>85</v>
      </c>
      <c r="B399" s="6" t="s">
        <v>16533</v>
      </c>
      <c r="C399" s="6" t="s">
        <v>15937</v>
      </c>
      <c r="D399" s="6" t="s">
        <v>16534</v>
      </c>
    </row>
    <row r="400" spans="1:4" ht="15.75" thickBot="1">
      <c r="A400" t="str">
        <f t="shared" si="6"/>
        <v>85</v>
      </c>
      <c r="B400" s="6" t="s">
        <v>16535</v>
      </c>
      <c r="C400" s="6" t="s">
        <v>15937</v>
      </c>
      <c r="D400" s="6" t="s">
        <v>16536</v>
      </c>
    </row>
    <row r="401" spans="1:4" ht="15.75" thickBot="1">
      <c r="A401" t="str">
        <f t="shared" si="6"/>
        <v>85</v>
      </c>
      <c r="B401" s="6" t="s">
        <v>16537</v>
      </c>
      <c r="C401" s="6" t="s">
        <v>15937</v>
      </c>
      <c r="D401" s="6" t="s">
        <v>16538</v>
      </c>
    </row>
    <row r="402" spans="1:4" ht="15.75" thickBot="1">
      <c r="A402" t="str">
        <f t="shared" si="6"/>
        <v>85</v>
      </c>
      <c r="B402" s="6" t="s">
        <v>16539</v>
      </c>
      <c r="C402" s="6" t="s">
        <v>15937</v>
      </c>
      <c r="D402" s="6" t="s">
        <v>16540</v>
      </c>
    </row>
    <row r="403" spans="1:4" ht="15.75" thickBot="1">
      <c r="A403" t="str">
        <f t="shared" si="6"/>
        <v>85</v>
      </c>
      <c r="B403" s="6" t="s">
        <v>16541</v>
      </c>
      <c r="C403" s="6" t="s">
        <v>15937</v>
      </c>
      <c r="D403" s="6" t="s">
        <v>16542</v>
      </c>
    </row>
    <row r="404" spans="1:4" ht="15.75" thickBot="1">
      <c r="A404" t="str">
        <f t="shared" si="6"/>
        <v>85</v>
      </c>
      <c r="B404" s="6" t="s">
        <v>16543</v>
      </c>
      <c r="C404" s="6" t="s">
        <v>15937</v>
      </c>
      <c r="D404" s="6" t="s">
        <v>16544</v>
      </c>
    </row>
    <row r="405" spans="1:4" ht="15.75" thickBot="1">
      <c r="A405" t="str">
        <f t="shared" si="6"/>
        <v>85</v>
      </c>
      <c r="B405" s="6" t="s">
        <v>16545</v>
      </c>
      <c r="C405" s="6" t="s">
        <v>15937</v>
      </c>
      <c r="D405" s="6" t="s">
        <v>16546</v>
      </c>
    </row>
    <row r="406" spans="1:4" ht="15.75" thickBot="1">
      <c r="A406" t="str">
        <f t="shared" si="6"/>
        <v>85</v>
      </c>
      <c r="B406" s="6" t="s">
        <v>16547</v>
      </c>
      <c r="C406" s="6" t="s">
        <v>15937</v>
      </c>
      <c r="D406" s="6" t="s">
        <v>16548</v>
      </c>
    </row>
    <row r="407" spans="1:4" ht="15.75" thickBot="1">
      <c r="A407" t="str">
        <f t="shared" si="6"/>
        <v>85</v>
      </c>
      <c r="B407" s="6" t="s">
        <v>16549</v>
      </c>
      <c r="C407" s="6" t="s">
        <v>15937</v>
      </c>
      <c r="D407" s="6" t="s">
        <v>16550</v>
      </c>
    </row>
    <row r="408" spans="1:4" ht="15.75" thickBot="1">
      <c r="A408" t="str">
        <f t="shared" si="6"/>
        <v>85</v>
      </c>
      <c r="B408" s="6" t="s">
        <v>16551</v>
      </c>
      <c r="C408" s="6" t="s">
        <v>15937</v>
      </c>
      <c r="D408" s="6" t="s">
        <v>16552</v>
      </c>
    </row>
    <row r="409" spans="1:4" ht="15.75" thickBot="1">
      <c r="A409" t="str">
        <f t="shared" si="6"/>
        <v>85</v>
      </c>
      <c r="B409" s="6" t="s">
        <v>16553</v>
      </c>
      <c r="C409" s="6" t="s">
        <v>15937</v>
      </c>
      <c r="D409" s="6" t="s">
        <v>16554</v>
      </c>
    </row>
    <row r="410" spans="1:4" ht="15.75" thickBot="1">
      <c r="A410" t="str">
        <f t="shared" si="6"/>
        <v>85</v>
      </c>
      <c r="B410" s="6" t="s">
        <v>16555</v>
      </c>
      <c r="C410" s="6" t="s">
        <v>15937</v>
      </c>
      <c r="D410" s="6" t="s">
        <v>16556</v>
      </c>
    </row>
    <row r="411" spans="1:4" ht="15.75" thickBot="1">
      <c r="A411" t="str">
        <f t="shared" si="6"/>
        <v>85</v>
      </c>
      <c r="B411" s="6" t="s">
        <v>16557</v>
      </c>
      <c r="C411" s="6" t="s">
        <v>15937</v>
      </c>
      <c r="D411" s="6" t="s">
        <v>16558</v>
      </c>
    </row>
    <row r="412" spans="1:4" ht="15.75" thickBot="1">
      <c r="A412" t="str">
        <f t="shared" si="6"/>
        <v>85</v>
      </c>
      <c r="B412" s="6" t="s">
        <v>16559</v>
      </c>
      <c r="C412" s="6" t="s">
        <v>15937</v>
      </c>
      <c r="D412" s="6" t="s">
        <v>16560</v>
      </c>
    </row>
    <row r="413" spans="1:4" ht="15.75" thickBot="1">
      <c r="A413" t="str">
        <f t="shared" si="6"/>
        <v>85</v>
      </c>
      <c r="B413" s="6" t="s">
        <v>16561</v>
      </c>
      <c r="C413" s="6" t="s">
        <v>15937</v>
      </c>
      <c r="D413" s="6" t="s">
        <v>16562</v>
      </c>
    </row>
    <row r="414" spans="1:4" ht="15.75" thickBot="1">
      <c r="A414" t="str">
        <f t="shared" si="6"/>
        <v>85</v>
      </c>
      <c r="B414" s="6" t="s">
        <v>16563</v>
      </c>
      <c r="C414" s="6" t="s">
        <v>15937</v>
      </c>
      <c r="D414" s="6" t="s">
        <v>16564</v>
      </c>
    </row>
    <row r="415" spans="1:4" ht="15.75" thickBot="1">
      <c r="A415" t="str">
        <f t="shared" si="6"/>
        <v>85</v>
      </c>
      <c r="B415" s="6" t="s">
        <v>16565</v>
      </c>
      <c r="C415" s="6" t="s">
        <v>15937</v>
      </c>
      <c r="D415" s="6" t="s">
        <v>16566</v>
      </c>
    </row>
    <row r="416" spans="1:4" ht="15.75" thickBot="1">
      <c r="A416" t="str">
        <f t="shared" si="6"/>
        <v>85</v>
      </c>
      <c r="B416" s="6" t="s">
        <v>16567</v>
      </c>
      <c r="C416" s="6" t="s">
        <v>15937</v>
      </c>
      <c r="D416" s="6" t="s">
        <v>16568</v>
      </c>
    </row>
    <row r="417" spans="1:4" ht="15.75" thickBot="1">
      <c r="A417" t="str">
        <f t="shared" si="6"/>
        <v>85</v>
      </c>
      <c r="B417" s="6" t="s">
        <v>16569</v>
      </c>
      <c r="C417" s="6" t="s">
        <v>15937</v>
      </c>
      <c r="D417" s="6" t="s">
        <v>16570</v>
      </c>
    </row>
    <row r="418" spans="1:4" ht="15.75" thickBot="1">
      <c r="A418" t="str">
        <f t="shared" si="6"/>
        <v>85</v>
      </c>
      <c r="B418" s="6" t="s">
        <v>16571</v>
      </c>
      <c r="C418" s="6" t="s">
        <v>15937</v>
      </c>
      <c r="D418" s="6" t="s">
        <v>16572</v>
      </c>
    </row>
    <row r="419" spans="1:4" ht="15.75" thickBot="1">
      <c r="A419" t="str">
        <f t="shared" si="6"/>
        <v>85</v>
      </c>
      <c r="B419" s="6" t="s">
        <v>16573</v>
      </c>
      <c r="C419" s="6" t="s">
        <v>15937</v>
      </c>
      <c r="D419" s="6" t="s">
        <v>16574</v>
      </c>
    </row>
    <row r="420" spans="1:4" ht="15.75" thickBot="1">
      <c r="A420" t="str">
        <f t="shared" si="6"/>
        <v>85</v>
      </c>
      <c r="B420" s="6" t="s">
        <v>16575</v>
      </c>
      <c r="C420" s="6" t="s">
        <v>15937</v>
      </c>
      <c r="D420" s="6" t="s">
        <v>16576</v>
      </c>
    </row>
    <row r="421" spans="1:4" ht="15.75" thickBot="1">
      <c r="A421" t="str">
        <f t="shared" si="6"/>
        <v>85</v>
      </c>
      <c r="B421" s="6" t="s">
        <v>16577</v>
      </c>
      <c r="C421" s="6" t="s">
        <v>15937</v>
      </c>
      <c r="D421" s="6" t="s">
        <v>16578</v>
      </c>
    </row>
    <row r="422" spans="1:4" ht="15.75" thickBot="1">
      <c r="A422" t="str">
        <f t="shared" si="6"/>
        <v>85</v>
      </c>
      <c r="B422" s="6" t="s">
        <v>16579</v>
      </c>
      <c r="C422" s="6" t="s">
        <v>15937</v>
      </c>
      <c r="D422" s="6" t="s">
        <v>16580</v>
      </c>
    </row>
    <row r="423" spans="1:4" ht="15.75" thickBot="1">
      <c r="A423" t="str">
        <f t="shared" si="6"/>
        <v>85</v>
      </c>
      <c r="B423" s="6" t="s">
        <v>16581</v>
      </c>
      <c r="C423" s="6" t="s">
        <v>15937</v>
      </c>
      <c r="D423" s="6" t="s">
        <v>16582</v>
      </c>
    </row>
    <row r="424" spans="1:4" ht="15.75" thickBot="1">
      <c r="A424" t="str">
        <f t="shared" si="6"/>
        <v>85</v>
      </c>
      <c r="B424" s="6" t="s">
        <v>16583</v>
      </c>
      <c r="C424" s="6" t="s">
        <v>15937</v>
      </c>
      <c r="D424" s="6" t="s">
        <v>16584</v>
      </c>
    </row>
    <row r="425" spans="1:4" ht="15.75" thickBot="1">
      <c r="A425" t="str">
        <f t="shared" si="6"/>
        <v>85</v>
      </c>
      <c r="B425" s="6" t="s">
        <v>16585</v>
      </c>
      <c r="C425" s="6" t="s">
        <v>15937</v>
      </c>
      <c r="D425" s="6" t="s">
        <v>16586</v>
      </c>
    </row>
    <row r="426" spans="1:4" ht="15.75" thickBot="1">
      <c r="A426" t="str">
        <f t="shared" si="6"/>
        <v>85</v>
      </c>
      <c r="B426" s="6" t="s">
        <v>16587</v>
      </c>
      <c r="C426" s="6" t="s">
        <v>15937</v>
      </c>
      <c r="D426" s="6" t="s">
        <v>16588</v>
      </c>
    </row>
    <row r="427" spans="1:4" ht="15.75" thickBot="1">
      <c r="A427" t="str">
        <f t="shared" si="6"/>
        <v>85</v>
      </c>
      <c r="B427" s="6" t="s">
        <v>16589</v>
      </c>
      <c r="C427" s="6" t="s">
        <v>15937</v>
      </c>
      <c r="D427" s="6" t="s">
        <v>16590</v>
      </c>
    </row>
    <row r="428" spans="1:4" ht="15.75" thickBot="1">
      <c r="A428" t="str">
        <f t="shared" si="6"/>
        <v>85</v>
      </c>
      <c r="B428" s="6" t="s">
        <v>16591</v>
      </c>
      <c r="C428" s="6" t="s">
        <v>15937</v>
      </c>
      <c r="D428" s="6" t="s">
        <v>16592</v>
      </c>
    </row>
    <row r="429" spans="1:4" ht="15.75" thickBot="1">
      <c r="A429" t="str">
        <f t="shared" si="6"/>
        <v>85</v>
      </c>
      <c r="B429" s="6" t="s">
        <v>16593</v>
      </c>
      <c r="C429" s="6" t="s">
        <v>15937</v>
      </c>
      <c r="D429" s="6" t="s">
        <v>16594</v>
      </c>
    </row>
    <row r="430" spans="1:4" ht="15.75" thickBot="1">
      <c r="A430" t="str">
        <f t="shared" si="6"/>
        <v>85</v>
      </c>
      <c r="B430" s="6" t="s">
        <v>16595</v>
      </c>
      <c r="C430" s="6" t="s">
        <v>15937</v>
      </c>
      <c r="D430" s="6" t="s">
        <v>16596</v>
      </c>
    </row>
    <row r="431" spans="1:4" ht="15.75" thickBot="1">
      <c r="A431" t="str">
        <f t="shared" si="6"/>
        <v>85</v>
      </c>
      <c r="B431" s="6" t="s">
        <v>16597</v>
      </c>
      <c r="C431" s="6" t="s">
        <v>15937</v>
      </c>
      <c r="D431" s="6" t="s">
        <v>16598</v>
      </c>
    </row>
    <row r="432" spans="1:4" ht="15.75" thickBot="1">
      <c r="A432" t="str">
        <f t="shared" si="6"/>
        <v>85</v>
      </c>
      <c r="B432" s="6" t="s">
        <v>16599</v>
      </c>
      <c r="C432" s="6" t="s">
        <v>15937</v>
      </c>
      <c r="D432" s="6" t="s">
        <v>16600</v>
      </c>
    </row>
    <row r="433" spans="1:4" ht="15.75" thickBot="1">
      <c r="A433" t="str">
        <f t="shared" si="6"/>
        <v>85</v>
      </c>
      <c r="B433" s="6" t="s">
        <v>16601</v>
      </c>
      <c r="C433" s="6" t="s">
        <v>15937</v>
      </c>
      <c r="D433" s="6" t="s">
        <v>16602</v>
      </c>
    </row>
    <row r="434" spans="1:4" ht="15.75" thickBot="1">
      <c r="A434" t="str">
        <f t="shared" si="6"/>
        <v>85</v>
      </c>
      <c r="B434" s="6" t="s">
        <v>16603</v>
      </c>
      <c r="C434" s="6" t="s">
        <v>15937</v>
      </c>
      <c r="D434" s="6" t="s">
        <v>16604</v>
      </c>
    </row>
    <row r="435" spans="1:4" ht="15.75" thickBot="1">
      <c r="A435" t="str">
        <f t="shared" si="6"/>
        <v>85</v>
      </c>
      <c r="B435" s="6" t="s">
        <v>16605</v>
      </c>
      <c r="C435" s="6" t="s">
        <v>15937</v>
      </c>
      <c r="D435" s="6" t="s">
        <v>16606</v>
      </c>
    </row>
    <row r="436" spans="1:4" ht="15.75" thickBot="1">
      <c r="A436" t="str">
        <f t="shared" si="6"/>
        <v>85</v>
      </c>
      <c r="B436" s="6" t="s">
        <v>16607</v>
      </c>
      <c r="C436" s="6" t="s">
        <v>15937</v>
      </c>
      <c r="D436" s="6" t="s">
        <v>16608</v>
      </c>
    </row>
    <row r="437" spans="1:4" ht="15.75" thickBot="1">
      <c r="A437" t="str">
        <f t="shared" si="6"/>
        <v>85</v>
      </c>
      <c r="B437" s="6" t="s">
        <v>16609</v>
      </c>
      <c r="C437" s="6" t="s">
        <v>15937</v>
      </c>
      <c r="D437" s="6" t="s">
        <v>16610</v>
      </c>
    </row>
    <row r="438" spans="1:4" ht="15.75" thickBot="1">
      <c r="A438" t="str">
        <f t="shared" si="6"/>
        <v>85</v>
      </c>
      <c r="B438" s="6" t="s">
        <v>16611</v>
      </c>
      <c r="C438" s="6" t="s">
        <v>15937</v>
      </c>
      <c r="D438" s="6" t="s">
        <v>16612</v>
      </c>
    </row>
    <row r="439" spans="1:4" ht="15.75" thickBot="1">
      <c r="A439" t="str">
        <f t="shared" si="6"/>
        <v>85</v>
      </c>
      <c r="B439" s="6" t="s">
        <v>16613</v>
      </c>
      <c r="C439" s="6" t="s">
        <v>15937</v>
      </c>
      <c r="D439" s="6" t="s">
        <v>16614</v>
      </c>
    </row>
    <row r="440" spans="1:4" ht="15.75" thickBot="1">
      <c r="A440" t="str">
        <f t="shared" si="6"/>
        <v>85</v>
      </c>
      <c r="B440" s="6" t="s">
        <v>16615</v>
      </c>
      <c r="C440" s="6" t="s">
        <v>15937</v>
      </c>
      <c r="D440" s="6" t="s">
        <v>16616</v>
      </c>
    </row>
    <row r="441" spans="1:4" ht="15.75" thickBot="1">
      <c r="A441" t="str">
        <f t="shared" si="6"/>
        <v>85</v>
      </c>
      <c r="B441" s="6" t="s">
        <v>16617</v>
      </c>
      <c r="C441" s="6" t="s">
        <v>15937</v>
      </c>
      <c r="D441" s="6" t="s">
        <v>16618</v>
      </c>
    </row>
    <row r="442" spans="1:4" ht="15.75" thickBot="1">
      <c r="A442" t="str">
        <f t="shared" si="6"/>
        <v>85</v>
      </c>
      <c r="B442" s="6" t="s">
        <v>16619</v>
      </c>
      <c r="C442" s="6" t="s">
        <v>15937</v>
      </c>
      <c r="D442" s="6" t="s">
        <v>16620</v>
      </c>
    </row>
    <row r="443" spans="1:4" ht="15.75" thickBot="1">
      <c r="A443" t="str">
        <f t="shared" si="6"/>
        <v>85</v>
      </c>
      <c r="B443" s="6" t="s">
        <v>16621</v>
      </c>
      <c r="C443" s="6" t="s">
        <v>15937</v>
      </c>
      <c r="D443" s="6" t="s">
        <v>16622</v>
      </c>
    </row>
    <row r="444" spans="1:4" ht="15.75" thickBot="1">
      <c r="A444" t="str">
        <f t="shared" si="6"/>
        <v>85</v>
      </c>
      <c r="B444" s="6" t="s">
        <v>16623</v>
      </c>
      <c r="C444" s="6" t="s">
        <v>15937</v>
      </c>
      <c r="D444" s="6" t="s">
        <v>16624</v>
      </c>
    </row>
    <row r="445" spans="1:4" ht="15.75" thickBot="1">
      <c r="A445" t="str">
        <f t="shared" si="6"/>
        <v>85</v>
      </c>
      <c r="B445" s="6" t="s">
        <v>16625</v>
      </c>
      <c r="C445" s="6" t="s">
        <v>15937</v>
      </c>
      <c r="D445" s="6" t="s">
        <v>16626</v>
      </c>
    </row>
    <row r="446" spans="1:4" ht="15.75" thickBot="1">
      <c r="A446" t="str">
        <f t="shared" si="6"/>
        <v>85</v>
      </c>
      <c r="B446" s="6" t="s">
        <v>16627</v>
      </c>
      <c r="C446" s="6" t="s">
        <v>15937</v>
      </c>
      <c r="D446" s="6" t="s">
        <v>16628</v>
      </c>
    </row>
    <row r="447" spans="1:4" ht="15.75" thickBot="1">
      <c r="A447" t="str">
        <f t="shared" si="6"/>
        <v>85</v>
      </c>
      <c r="B447" s="6" t="s">
        <v>16629</v>
      </c>
      <c r="C447" s="6" t="s">
        <v>15937</v>
      </c>
      <c r="D447" s="6" t="s">
        <v>16630</v>
      </c>
    </row>
    <row r="448" spans="1:4" ht="15.75" thickBot="1">
      <c r="A448" t="str">
        <f t="shared" si="6"/>
        <v>85</v>
      </c>
      <c r="B448" s="6" t="s">
        <v>16631</v>
      </c>
      <c r="C448" s="6" t="s">
        <v>15937</v>
      </c>
      <c r="D448" s="6" t="s">
        <v>16632</v>
      </c>
    </row>
    <row r="449" spans="1:4" ht="15.75" thickBot="1">
      <c r="A449" t="str">
        <f t="shared" si="6"/>
        <v>85</v>
      </c>
      <c r="B449" s="6" t="s">
        <v>16633</v>
      </c>
      <c r="C449" s="6" t="s">
        <v>15937</v>
      </c>
      <c r="D449" s="6" t="s">
        <v>16634</v>
      </c>
    </row>
    <row r="450" spans="1:4" ht="15.75" thickBot="1">
      <c r="A450" t="str">
        <f t="shared" si="6"/>
        <v>85</v>
      </c>
      <c r="B450" s="6" t="s">
        <v>16635</v>
      </c>
      <c r="C450" s="6" t="s">
        <v>15937</v>
      </c>
      <c r="D450" s="6" t="s">
        <v>16636</v>
      </c>
    </row>
    <row r="451" spans="1:4" ht="15.75" thickBot="1">
      <c r="A451" t="str">
        <f t="shared" si="6"/>
        <v>85</v>
      </c>
      <c r="B451" s="6" t="s">
        <v>16637</v>
      </c>
      <c r="C451" s="6" t="s">
        <v>15937</v>
      </c>
      <c r="D451" s="6" t="s">
        <v>16638</v>
      </c>
    </row>
    <row r="452" spans="1:4" ht="15.75" thickBot="1">
      <c r="A452" t="str">
        <f t="shared" ref="A452:A515" si="7">LEFT(B452,2)</f>
        <v>85</v>
      </c>
      <c r="B452" s="6" t="s">
        <v>16639</v>
      </c>
      <c r="C452" s="6" t="s">
        <v>15937</v>
      </c>
      <c r="D452" s="6" t="s">
        <v>16640</v>
      </c>
    </row>
    <row r="453" spans="1:4" ht="15.75" thickBot="1">
      <c r="A453" t="str">
        <f t="shared" si="7"/>
        <v>85</v>
      </c>
      <c r="B453" s="6" t="s">
        <v>16641</v>
      </c>
      <c r="C453" s="6" t="s">
        <v>15937</v>
      </c>
      <c r="D453" s="6" t="s">
        <v>16642</v>
      </c>
    </row>
    <row r="454" spans="1:4" ht="15.75" thickBot="1">
      <c r="A454" t="str">
        <f t="shared" si="7"/>
        <v>85</v>
      </c>
      <c r="B454" s="6" t="s">
        <v>16643</v>
      </c>
      <c r="C454" s="6" t="s">
        <v>15937</v>
      </c>
      <c r="D454" s="6" t="s">
        <v>16644</v>
      </c>
    </row>
    <row r="455" spans="1:4" ht="15.75" thickBot="1">
      <c r="A455" t="str">
        <f t="shared" si="7"/>
        <v>85</v>
      </c>
      <c r="B455" s="6" t="s">
        <v>16645</v>
      </c>
      <c r="C455" s="6" t="s">
        <v>15937</v>
      </c>
      <c r="D455" s="6" t="s">
        <v>16646</v>
      </c>
    </row>
    <row r="456" spans="1:4" ht="15.75" thickBot="1">
      <c r="A456" t="str">
        <f t="shared" si="7"/>
        <v>85</v>
      </c>
      <c r="B456" s="6" t="s">
        <v>16647</v>
      </c>
      <c r="C456" s="6" t="s">
        <v>15937</v>
      </c>
      <c r="D456" s="6" t="s">
        <v>16648</v>
      </c>
    </row>
    <row r="457" spans="1:4" ht="15.75" thickBot="1">
      <c r="A457" t="str">
        <f t="shared" si="7"/>
        <v>85</v>
      </c>
      <c r="B457" s="6" t="s">
        <v>16649</v>
      </c>
      <c r="C457" s="6" t="s">
        <v>15937</v>
      </c>
      <c r="D457" s="6" t="s">
        <v>16650</v>
      </c>
    </row>
    <row r="458" spans="1:4" ht="15.75" thickBot="1">
      <c r="A458" t="str">
        <f t="shared" si="7"/>
        <v>85</v>
      </c>
      <c r="B458" s="6" t="s">
        <v>16651</v>
      </c>
      <c r="C458" s="6" t="s">
        <v>15937</v>
      </c>
      <c r="D458" s="6" t="s">
        <v>16652</v>
      </c>
    </row>
    <row r="459" spans="1:4" ht="15.75" thickBot="1">
      <c r="A459" t="str">
        <f t="shared" si="7"/>
        <v>85</v>
      </c>
      <c r="B459" s="6" t="s">
        <v>16653</v>
      </c>
      <c r="C459" s="6" t="s">
        <v>15937</v>
      </c>
      <c r="D459" s="6" t="s">
        <v>16654</v>
      </c>
    </row>
    <row r="460" spans="1:4" ht="15.75" thickBot="1">
      <c r="A460" t="str">
        <f t="shared" si="7"/>
        <v>85</v>
      </c>
      <c r="B460" s="6" t="s">
        <v>16655</v>
      </c>
      <c r="C460" s="6" t="s">
        <v>15937</v>
      </c>
      <c r="D460" s="6" t="s">
        <v>16656</v>
      </c>
    </row>
    <row r="461" spans="1:4" ht="15.75" thickBot="1">
      <c r="A461" t="str">
        <f t="shared" si="7"/>
        <v>85</v>
      </c>
      <c r="B461" s="6" t="s">
        <v>16657</v>
      </c>
      <c r="C461" s="6" t="s">
        <v>15937</v>
      </c>
      <c r="D461" s="6" t="s">
        <v>16658</v>
      </c>
    </row>
    <row r="462" spans="1:4" ht="15.75" thickBot="1">
      <c r="A462" t="str">
        <f t="shared" si="7"/>
        <v>85</v>
      </c>
      <c r="B462" s="6" t="s">
        <v>16659</v>
      </c>
      <c r="C462" s="6" t="s">
        <v>15937</v>
      </c>
      <c r="D462" s="6" t="s">
        <v>16660</v>
      </c>
    </row>
    <row r="463" spans="1:4" ht="15.75" thickBot="1">
      <c r="A463" t="str">
        <f t="shared" si="7"/>
        <v>85</v>
      </c>
      <c r="B463" s="6" t="s">
        <v>16661</v>
      </c>
      <c r="C463" s="6" t="s">
        <v>15937</v>
      </c>
      <c r="D463" s="6" t="s">
        <v>16662</v>
      </c>
    </row>
    <row r="464" spans="1:4" ht="15.75" thickBot="1">
      <c r="A464" t="str">
        <f t="shared" si="7"/>
        <v>85</v>
      </c>
      <c r="B464" s="6" t="s">
        <v>16663</v>
      </c>
      <c r="C464" s="6" t="s">
        <v>15937</v>
      </c>
      <c r="D464" s="6" t="s">
        <v>16664</v>
      </c>
    </row>
    <row r="465" spans="1:4" ht="15.75" thickBot="1">
      <c r="A465" t="str">
        <f t="shared" si="7"/>
        <v>85</v>
      </c>
      <c r="B465" s="6" t="s">
        <v>16665</v>
      </c>
      <c r="C465" s="6" t="s">
        <v>15937</v>
      </c>
      <c r="D465" s="6" t="s">
        <v>16666</v>
      </c>
    </row>
    <row r="466" spans="1:4" ht="15.75" thickBot="1">
      <c r="A466" t="str">
        <f t="shared" si="7"/>
        <v>85</v>
      </c>
      <c r="B466" s="6" t="s">
        <v>16667</v>
      </c>
      <c r="C466" s="6" t="s">
        <v>15937</v>
      </c>
      <c r="D466" s="6" t="s">
        <v>16668</v>
      </c>
    </row>
    <row r="467" spans="1:4" ht="15.75" thickBot="1">
      <c r="A467" t="str">
        <f t="shared" si="7"/>
        <v>85</v>
      </c>
      <c r="B467" s="6" t="s">
        <v>16669</v>
      </c>
      <c r="C467" s="6" t="s">
        <v>15937</v>
      </c>
      <c r="D467" s="6" t="s">
        <v>16670</v>
      </c>
    </row>
    <row r="468" spans="1:4" ht="15.75" thickBot="1">
      <c r="A468" t="str">
        <f t="shared" si="7"/>
        <v>85</v>
      </c>
      <c r="B468" s="6" t="s">
        <v>16671</v>
      </c>
      <c r="C468" s="6" t="s">
        <v>15937</v>
      </c>
      <c r="D468" s="6" t="s">
        <v>16672</v>
      </c>
    </row>
    <row r="469" spans="1:4" ht="15.75" thickBot="1">
      <c r="A469" t="str">
        <f t="shared" si="7"/>
        <v>85</v>
      </c>
      <c r="B469" s="6" t="s">
        <v>16673</v>
      </c>
      <c r="C469" s="6" t="s">
        <v>15937</v>
      </c>
      <c r="D469" s="6" t="s">
        <v>16674</v>
      </c>
    </row>
    <row r="470" spans="1:4" ht="15.75" thickBot="1">
      <c r="A470" t="str">
        <f t="shared" si="7"/>
        <v>85</v>
      </c>
      <c r="B470" s="6" t="s">
        <v>16675</v>
      </c>
      <c r="C470" s="6" t="s">
        <v>15937</v>
      </c>
      <c r="D470" s="6" t="s">
        <v>16676</v>
      </c>
    </row>
    <row r="471" spans="1:4" ht="15.75" thickBot="1">
      <c r="A471" t="str">
        <f t="shared" si="7"/>
        <v>85</v>
      </c>
      <c r="B471" s="6" t="s">
        <v>16677</v>
      </c>
      <c r="C471" s="6" t="s">
        <v>15937</v>
      </c>
      <c r="D471" s="6" t="s">
        <v>16678</v>
      </c>
    </row>
    <row r="472" spans="1:4" ht="15.75" thickBot="1">
      <c r="A472" t="str">
        <f t="shared" si="7"/>
        <v>85</v>
      </c>
      <c r="B472" s="6" t="s">
        <v>16679</v>
      </c>
      <c r="C472" s="6" t="s">
        <v>15937</v>
      </c>
      <c r="D472" s="6" t="s">
        <v>16680</v>
      </c>
    </row>
    <row r="473" spans="1:4" ht="15.75" thickBot="1">
      <c r="A473" t="str">
        <f t="shared" si="7"/>
        <v>85</v>
      </c>
      <c r="B473" s="6" t="s">
        <v>16681</v>
      </c>
      <c r="C473" s="6" t="s">
        <v>15937</v>
      </c>
      <c r="D473" s="6" t="s">
        <v>16682</v>
      </c>
    </row>
    <row r="474" spans="1:4" ht="15.75" thickBot="1">
      <c r="A474" t="str">
        <f t="shared" si="7"/>
        <v>85</v>
      </c>
      <c r="B474" s="6" t="s">
        <v>16683</v>
      </c>
      <c r="C474" s="6" t="s">
        <v>15937</v>
      </c>
      <c r="D474" s="6" t="s">
        <v>16684</v>
      </c>
    </row>
    <row r="475" spans="1:4" ht="15.75" thickBot="1">
      <c r="A475" t="str">
        <f t="shared" si="7"/>
        <v>85</v>
      </c>
      <c r="B475" s="6" t="s">
        <v>16685</v>
      </c>
      <c r="C475" s="6" t="s">
        <v>15937</v>
      </c>
      <c r="D475" s="6" t="s">
        <v>16686</v>
      </c>
    </row>
    <row r="476" spans="1:4" ht="15.75" thickBot="1">
      <c r="A476" t="str">
        <f t="shared" si="7"/>
        <v>85</v>
      </c>
      <c r="B476" s="6" t="s">
        <v>16687</v>
      </c>
      <c r="C476" s="6" t="s">
        <v>15937</v>
      </c>
      <c r="D476" s="6" t="s">
        <v>16688</v>
      </c>
    </row>
    <row r="477" spans="1:4" ht="15.75" thickBot="1">
      <c r="A477" t="str">
        <f t="shared" si="7"/>
        <v>85</v>
      </c>
      <c r="B477" s="6" t="s">
        <v>16689</v>
      </c>
      <c r="C477" s="6" t="s">
        <v>15937</v>
      </c>
      <c r="D477" s="6" t="s">
        <v>16690</v>
      </c>
    </row>
    <row r="478" spans="1:4" ht="15.75" thickBot="1">
      <c r="A478" t="str">
        <f t="shared" si="7"/>
        <v>85</v>
      </c>
      <c r="B478" s="6" t="s">
        <v>16691</v>
      </c>
      <c r="C478" s="6" t="s">
        <v>15937</v>
      </c>
      <c r="D478" s="6" t="s">
        <v>16692</v>
      </c>
    </row>
    <row r="479" spans="1:4" ht="15.75" thickBot="1">
      <c r="A479" t="str">
        <f t="shared" si="7"/>
        <v>85</v>
      </c>
      <c r="B479" s="6" t="s">
        <v>16693</v>
      </c>
      <c r="C479" s="6" t="s">
        <v>15937</v>
      </c>
      <c r="D479" s="6" t="s">
        <v>16694</v>
      </c>
    </row>
    <row r="480" spans="1:4" ht="15.75" thickBot="1">
      <c r="A480" t="str">
        <f t="shared" si="7"/>
        <v>85</v>
      </c>
      <c r="B480" s="6" t="s">
        <v>16695</v>
      </c>
      <c r="C480" s="6" t="s">
        <v>15937</v>
      </c>
      <c r="D480" s="6" t="s">
        <v>16696</v>
      </c>
    </row>
    <row r="481" spans="1:4" ht="15.75" thickBot="1">
      <c r="A481" t="str">
        <f t="shared" si="7"/>
        <v>85</v>
      </c>
      <c r="B481" s="6" t="s">
        <v>16697</v>
      </c>
      <c r="C481" s="6" t="s">
        <v>15937</v>
      </c>
      <c r="D481" s="6" t="s">
        <v>16698</v>
      </c>
    </row>
    <row r="482" spans="1:4" ht="15.75" thickBot="1">
      <c r="A482" t="str">
        <f t="shared" si="7"/>
        <v>85</v>
      </c>
      <c r="B482" s="6" t="s">
        <v>16699</v>
      </c>
      <c r="C482" s="6" t="s">
        <v>15937</v>
      </c>
      <c r="D482" s="6" t="s">
        <v>16700</v>
      </c>
    </row>
    <row r="483" spans="1:4" ht="15.75" thickBot="1">
      <c r="A483" t="str">
        <f t="shared" si="7"/>
        <v>85</v>
      </c>
      <c r="B483" s="6" t="s">
        <v>16701</v>
      </c>
      <c r="C483" s="6" t="s">
        <v>15937</v>
      </c>
      <c r="D483" s="6" t="s">
        <v>16702</v>
      </c>
    </row>
    <row r="484" spans="1:4" ht="15.75" thickBot="1">
      <c r="A484" t="str">
        <f t="shared" si="7"/>
        <v>85</v>
      </c>
      <c r="B484" s="6" t="s">
        <v>16703</v>
      </c>
      <c r="C484" s="6" t="s">
        <v>15937</v>
      </c>
      <c r="D484" s="6" t="s">
        <v>16704</v>
      </c>
    </row>
    <row r="485" spans="1:4" ht="15.75" thickBot="1">
      <c r="A485" t="str">
        <f t="shared" si="7"/>
        <v>85</v>
      </c>
      <c r="B485" s="6" t="s">
        <v>16705</v>
      </c>
      <c r="C485" s="6" t="s">
        <v>15937</v>
      </c>
      <c r="D485" s="6" t="s">
        <v>16706</v>
      </c>
    </row>
    <row r="486" spans="1:4" ht="15.75" thickBot="1">
      <c r="A486" t="str">
        <f t="shared" si="7"/>
        <v>85</v>
      </c>
      <c r="B486" s="6" t="s">
        <v>16707</v>
      </c>
      <c r="C486" s="6" t="s">
        <v>15937</v>
      </c>
      <c r="D486" s="6" t="s">
        <v>16708</v>
      </c>
    </row>
    <row r="487" spans="1:4" ht="15.75" thickBot="1">
      <c r="A487" t="str">
        <f t="shared" si="7"/>
        <v>85</v>
      </c>
      <c r="B487" s="6" t="s">
        <v>16709</v>
      </c>
      <c r="C487" s="6" t="s">
        <v>15937</v>
      </c>
      <c r="D487" s="6" t="s">
        <v>16710</v>
      </c>
    </row>
    <row r="488" spans="1:4" ht="15.75" thickBot="1">
      <c r="A488" t="str">
        <f t="shared" si="7"/>
        <v>85</v>
      </c>
      <c r="B488" s="6" t="s">
        <v>16711</v>
      </c>
      <c r="C488" s="6" t="s">
        <v>15937</v>
      </c>
      <c r="D488" s="6" t="s">
        <v>16712</v>
      </c>
    </row>
    <row r="489" spans="1:4" ht="15.75" thickBot="1">
      <c r="A489" t="str">
        <f t="shared" si="7"/>
        <v>85</v>
      </c>
      <c r="B489" s="6" t="s">
        <v>16713</v>
      </c>
      <c r="C489" s="6" t="s">
        <v>15937</v>
      </c>
      <c r="D489" s="6" t="s">
        <v>16714</v>
      </c>
    </row>
    <row r="490" spans="1:4" ht="15.75" thickBot="1">
      <c r="A490" t="str">
        <f t="shared" si="7"/>
        <v>85</v>
      </c>
      <c r="B490" s="6" t="s">
        <v>16715</v>
      </c>
      <c r="C490" s="6" t="s">
        <v>15937</v>
      </c>
      <c r="D490" s="6" t="s">
        <v>16716</v>
      </c>
    </row>
    <row r="491" spans="1:4" ht="15.75" thickBot="1">
      <c r="A491" t="str">
        <f t="shared" si="7"/>
        <v>85</v>
      </c>
      <c r="B491" s="6" t="s">
        <v>16717</v>
      </c>
      <c r="C491" s="6" t="s">
        <v>15937</v>
      </c>
      <c r="D491" s="6" t="s">
        <v>16718</v>
      </c>
    </row>
    <row r="492" spans="1:4" ht="15.75" thickBot="1">
      <c r="A492" t="str">
        <f t="shared" si="7"/>
        <v>85</v>
      </c>
      <c r="B492" s="6" t="s">
        <v>16719</v>
      </c>
      <c r="C492" s="6" t="s">
        <v>15937</v>
      </c>
      <c r="D492" s="6" t="s">
        <v>16720</v>
      </c>
    </row>
    <row r="493" spans="1:4" ht="15.75" thickBot="1">
      <c r="A493" t="str">
        <f t="shared" si="7"/>
        <v>85</v>
      </c>
      <c r="B493" s="6" t="s">
        <v>16721</v>
      </c>
      <c r="C493" s="6" t="s">
        <v>15937</v>
      </c>
      <c r="D493" s="6" t="s">
        <v>16722</v>
      </c>
    </row>
    <row r="494" spans="1:4" ht="15.75" thickBot="1">
      <c r="A494" t="str">
        <f t="shared" si="7"/>
        <v>85</v>
      </c>
      <c r="B494" s="6" t="s">
        <v>16723</v>
      </c>
      <c r="C494" s="6" t="s">
        <v>15937</v>
      </c>
      <c r="D494" s="6" t="s">
        <v>16724</v>
      </c>
    </row>
    <row r="495" spans="1:4" ht="15.75" thickBot="1">
      <c r="A495" t="str">
        <f t="shared" si="7"/>
        <v>85</v>
      </c>
      <c r="B495" s="6" t="s">
        <v>16725</v>
      </c>
      <c r="C495" s="6" t="s">
        <v>15937</v>
      </c>
      <c r="D495" s="6" t="s">
        <v>16726</v>
      </c>
    </row>
    <row r="496" spans="1:4" ht="15.75" thickBot="1">
      <c r="A496" t="str">
        <f t="shared" si="7"/>
        <v>85</v>
      </c>
      <c r="B496" s="6" t="s">
        <v>16727</v>
      </c>
      <c r="C496" s="6" t="s">
        <v>15937</v>
      </c>
      <c r="D496" s="6" t="s">
        <v>16728</v>
      </c>
    </row>
    <row r="497" spans="1:4" ht="15.75" thickBot="1">
      <c r="A497" t="str">
        <f t="shared" si="7"/>
        <v>85</v>
      </c>
      <c r="B497" s="6" t="s">
        <v>16729</v>
      </c>
      <c r="C497" s="6" t="s">
        <v>15937</v>
      </c>
      <c r="D497" s="6" t="s">
        <v>16730</v>
      </c>
    </row>
    <row r="498" spans="1:4" ht="15.75" thickBot="1">
      <c r="A498" t="str">
        <f t="shared" si="7"/>
        <v>85</v>
      </c>
      <c r="B498" s="6" t="s">
        <v>16731</v>
      </c>
      <c r="C498" s="6" t="s">
        <v>15937</v>
      </c>
      <c r="D498" s="6" t="s">
        <v>16732</v>
      </c>
    </row>
    <row r="499" spans="1:4" ht="15.75" thickBot="1">
      <c r="A499" t="str">
        <f t="shared" si="7"/>
        <v>85</v>
      </c>
      <c r="B499" s="6" t="s">
        <v>16733</v>
      </c>
      <c r="C499" s="6" t="s">
        <v>15937</v>
      </c>
      <c r="D499" s="6" t="s">
        <v>16734</v>
      </c>
    </row>
    <row r="500" spans="1:4" ht="15.75" thickBot="1">
      <c r="A500" t="str">
        <f t="shared" si="7"/>
        <v>85</v>
      </c>
      <c r="B500" s="6" t="s">
        <v>16735</v>
      </c>
      <c r="C500" s="6" t="s">
        <v>15937</v>
      </c>
      <c r="D500" s="6" t="s">
        <v>16736</v>
      </c>
    </row>
    <row r="501" spans="1:4" ht="15.75" thickBot="1">
      <c r="A501" t="str">
        <f t="shared" si="7"/>
        <v>85</v>
      </c>
      <c r="B501" s="6" t="s">
        <v>16737</v>
      </c>
      <c r="C501" s="6" t="s">
        <v>15937</v>
      </c>
      <c r="D501" s="6" t="s">
        <v>16738</v>
      </c>
    </row>
    <row r="502" spans="1:4" ht="15.75" thickBot="1">
      <c r="A502" t="str">
        <f t="shared" si="7"/>
        <v>85</v>
      </c>
      <c r="B502" s="6" t="s">
        <v>16739</v>
      </c>
      <c r="C502" s="6" t="s">
        <v>15937</v>
      </c>
      <c r="D502" s="6" t="s">
        <v>16740</v>
      </c>
    </row>
    <row r="503" spans="1:4" ht="15.75" thickBot="1">
      <c r="A503" t="str">
        <f t="shared" si="7"/>
        <v>85</v>
      </c>
      <c r="B503" s="6" t="s">
        <v>16741</v>
      </c>
      <c r="C503" s="6" t="s">
        <v>15937</v>
      </c>
      <c r="D503" s="6" t="s">
        <v>16742</v>
      </c>
    </row>
    <row r="504" spans="1:4" ht="15.75" thickBot="1">
      <c r="A504" t="str">
        <f t="shared" si="7"/>
        <v>85</v>
      </c>
      <c r="B504" s="6" t="s">
        <v>16743</v>
      </c>
      <c r="C504" s="6" t="s">
        <v>15937</v>
      </c>
      <c r="D504" s="6" t="s">
        <v>16744</v>
      </c>
    </row>
    <row r="505" spans="1:4" ht="15.75" thickBot="1">
      <c r="A505" t="str">
        <f t="shared" si="7"/>
        <v>85</v>
      </c>
      <c r="B505" s="6" t="s">
        <v>16745</v>
      </c>
      <c r="C505" s="6" t="s">
        <v>15937</v>
      </c>
      <c r="D505" s="6" t="s">
        <v>16746</v>
      </c>
    </row>
    <row r="506" spans="1:4" ht="15.75" thickBot="1">
      <c r="A506" t="str">
        <f t="shared" si="7"/>
        <v>85</v>
      </c>
      <c r="B506" s="6" t="s">
        <v>16747</v>
      </c>
      <c r="C506" s="6" t="s">
        <v>15937</v>
      </c>
      <c r="D506" s="6" t="s">
        <v>16748</v>
      </c>
    </row>
    <row r="507" spans="1:4" ht="15.75" thickBot="1">
      <c r="A507" t="str">
        <f t="shared" si="7"/>
        <v>85</v>
      </c>
      <c r="B507" s="6" t="s">
        <v>16749</v>
      </c>
      <c r="C507" s="6" t="s">
        <v>15937</v>
      </c>
      <c r="D507" s="6" t="s">
        <v>16750</v>
      </c>
    </row>
    <row r="508" spans="1:4" ht="15.75" thickBot="1">
      <c r="A508" t="str">
        <f t="shared" si="7"/>
        <v>85</v>
      </c>
      <c r="B508" s="6" t="s">
        <v>16751</v>
      </c>
      <c r="C508" s="6" t="s">
        <v>15937</v>
      </c>
      <c r="D508" s="6" t="s">
        <v>16752</v>
      </c>
    </row>
    <row r="509" spans="1:4" ht="15.75" thickBot="1">
      <c r="A509" t="str">
        <f t="shared" si="7"/>
        <v>85</v>
      </c>
      <c r="B509" s="6" t="s">
        <v>16753</v>
      </c>
      <c r="C509" s="6" t="s">
        <v>15937</v>
      </c>
      <c r="D509" s="6" t="s">
        <v>16754</v>
      </c>
    </row>
    <row r="510" spans="1:4" ht="15.75" thickBot="1">
      <c r="A510" t="str">
        <f t="shared" si="7"/>
        <v>85</v>
      </c>
      <c r="B510" s="6" t="s">
        <v>16755</v>
      </c>
      <c r="C510" s="6" t="s">
        <v>15937</v>
      </c>
      <c r="D510" s="6" t="s">
        <v>16756</v>
      </c>
    </row>
    <row r="511" spans="1:4" ht="15.75" thickBot="1">
      <c r="A511" t="str">
        <f t="shared" si="7"/>
        <v>85</v>
      </c>
      <c r="B511" s="6" t="s">
        <v>16757</v>
      </c>
      <c r="C511" s="6" t="s">
        <v>15937</v>
      </c>
      <c r="D511" s="6" t="s">
        <v>16758</v>
      </c>
    </row>
    <row r="512" spans="1:4" ht="15.75" thickBot="1">
      <c r="A512" t="str">
        <f t="shared" si="7"/>
        <v>85</v>
      </c>
      <c r="B512" s="6" t="s">
        <v>16759</v>
      </c>
      <c r="C512" s="6" t="s">
        <v>15937</v>
      </c>
      <c r="D512" s="6" t="s">
        <v>16760</v>
      </c>
    </row>
    <row r="513" spans="1:4" ht="15.75" thickBot="1">
      <c r="A513" t="str">
        <f t="shared" si="7"/>
        <v>85</v>
      </c>
      <c r="B513" s="6" t="s">
        <v>16761</v>
      </c>
      <c r="C513" s="6" t="s">
        <v>15937</v>
      </c>
      <c r="D513" s="6" t="s">
        <v>16762</v>
      </c>
    </row>
    <row r="514" spans="1:4" ht="15.75" thickBot="1">
      <c r="A514" t="str">
        <f t="shared" si="7"/>
        <v>85</v>
      </c>
      <c r="B514" s="6" t="s">
        <v>16763</v>
      </c>
      <c r="C514" s="6" t="s">
        <v>15937</v>
      </c>
      <c r="D514" s="6" t="s">
        <v>16764</v>
      </c>
    </row>
    <row r="515" spans="1:4" ht="15.75" thickBot="1">
      <c r="A515" t="str">
        <f t="shared" si="7"/>
        <v>85</v>
      </c>
      <c r="B515" s="6" t="s">
        <v>16765</v>
      </c>
      <c r="C515" s="6" t="s">
        <v>15937</v>
      </c>
      <c r="D515" s="6" t="s">
        <v>16766</v>
      </c>
    </row>
    <row r="516" spans="1:4" ht="15.75" thickBot="1">
      <c r="A516" t="str">
        <f t="shared" ref="A516:A579" si="8">LEFT(B516,2)</f>
        <v>85</v>
      </c>
      <c r="B516" s="6" t="s">
        <v>16767</v>
      </c>
      <c r="C516" s="6" t="s">
        <v>15937</v>
      </c>
      <c r="D516" s="6" t="s">
        <v>16768</v>
      </c>
    </row>
    <row r="517" spans="1:4" ht="15.75" thickBot="1">
      <c r="A517" t="str">
        <f t="shared" si="8"/>
        <v>85</v>
      </c>
      <c r="B517" s="6" t="s">
        <v>16769</v>
      </c>
      <c r="C517" s="6" t="s">
        <v>15937</v>
      </c>
      <c r="D517" s="6" t="s">
        <v>16770</v>
      </c>
    </row>
    <row r="518" spans="1:4" ht="15.75" thickBot="1">
      <c r="A518" t="str">
        <f t="shared" si="8"/>
        <v>85</v>
      </c>
      <c r="B518" s="6" t="s">
        <v>16771</v>
      </c>
      <c r="C518" s="6" t="s">
        <v>15937</v>
      </c>
      <c r="D518" s="6" t="s">
        <v>16772</v>
      </c>
    </row>
    <row r="519" spans="1:4" ht="15.75" thickBot="1">
      <c r="A519" t="str">
        <f t="shared" si="8"/>
        <v>85</v>
      </c>
      <c r="B519" s="6" t="s">
        <v>16773</v>
      </c>
      <c r="C519" s="6" t="s">
        <v>15937</v>
      </c>
      <c r="D519" s="6" t="s">
        <v>16774</v>
      </c>
    </row>
    <row r="520" spans="1:4" ht="15.75" thickBot="1">
      <c r="A520" t="str">
        <f t="shared" si="8"/>
        <v>85</v>
      </c>
      <c r="B520" s="6" t="s">
        <v>16775</v>
      </c>
      <c r="C520" s="6" t="s">
        <v>15937</v>
      </c>
      <c r="D520" s="6" t="s">
        <v>16776</v>
      </c>
    </row>
    <row r="521" spans="1:4" ht="15.75" thickBot="1">
      <c r="A521" t="str">
        <f t="shared" si="8"/>
        <v>85</v>
      </c>
      <c r="B521" s="6" t="s">
        <v>16777</v>
      </c>
      <c r="C521" s="6" t="s">
        <v>15937</v>
      </c>
      <c r="D521" s="6" t="s">
        <v>16778</v>
      </c>
    </row>
    <row r="522" spans="1:4" ht="15.75" thickBot="1">
      <c r="A522" t="str">
        <f t="shared" si="8"/>
        <v>85</v>
      </c>
      <c r="B522" s="6" t="s">
        <v>16779</v>
      </c>
      <c r="C522" s="6" t="s">
        <v>15937</v>
      </c>
      <c r="D522" s="6" t="s">
        <v>16780</v>
      </c>
    </row>
    <row r="523" spans="1:4" ht="15.75" thickBot="1">
      <c r="A523" t="str">
        <f t="shared" si="8"/>
        <v>85</v>
      </c>
      <c r="B523" s="6" t="s">
        <v>16781</v>
      </c>
      <c r="C523" s="6" t="s">
        <v>15937</v>
      </c>
      <c r="D523" s="6" t="s">
        <v>16782</v>
      </c>
    </row>
    <row r="524" spans="1:4" ht="15.75" thickBot="1">
      <c r="A524" t="str">
        <f t="shared" si="8"/>
        <v>85</v>
      </c>
      <c r="B524" s="6" t="s">
        <v>16783</v>
      </c>
      <c r="C524" s="6" t="s">
        <v>15937</v>
      </c>
      <c r="D524" s="6" t="s">
        <v>16784</v>
      </c>
    </row>
    <row r="525" spans="1:4" ht="15.75" thickBot="1">
      <c r="A525" t="str">
        <f t="shared" si="8"/>
        <v>85</v>
      </c>
      <c r="B525" s="6" t="s">
        <v>16785</v>
      </c>
      <c r="C525" s="6" t="s">
        <v>15937</v>
      </c>
      <c r="D525" s="6" t="s">
        <v>16786</v>
      </c>
    </row>
    <row r="526" spans="1:4" ht="15.75" thickBot="1">
      <c r="A526" t="str">
        <f t="shared" si="8"/>
        <v>85</v>
      </c>
      <c r="B526" s="6" t="s">
        <v>16787</v>
      </c>
      <c r="C526" s="6" t="s">
        <v>15937</v>
      </c>
      <c r="D526" s="6" t="s">
        <v>16788</v>
      </c>
    </row>
    <row r="527" spans="1:4" ht="15.75" thickBot="1">
      <c r="A527" t="str">
        <f t="shared" si="8"/>
        <v>85</v>
      </c>
      <c r="B527" s="6" t="s">
        <v>16789</v>
      </c>
      <c r="C527" s="6" t="s">
        <v>15937</v>
      </c>
      <c r="D527" s="6" t="s">
        <v>16790</v>
      </c>
    </row>
    <row r="528" spans="1:4" ht="15.75" thickBot="1">
      <c r="A528" t="str">
        <f t="shared" si="8"/>
        <v>85</v>
      </c>
      <c r="B528" s="6" t="s">
        <v>16791</v>
      </c>
      <c r="C528" s="6" t="s">
        <v>15937</v>
      </c>
      <c r="D528" s="6" t="s">
        <v>16792</v>
      </c>
    </row>
    <row r="529" spans="1:4" ht="15.75" thickBot="1">
      <c r="A529" t="str">
        <f t="shared" si="8"/>
        <v>85</v>
      </c>
      <c r="B529" s="6" t="s">
        <v>16793</v>
      </c>
      <c r="C529" s="6" t="s">
        <v>15937</v>
      </c>
      <c r="D529" s="6" t="s">
        <v>16794</v>
      </c>
    </row>
    <row r="530" spans="1:4" ht="15.75" thickBot="1">
      <c r="A530" t="str">
        <f t="shared" si="8"/>
        <v>85</v>
      </c>
      <c r="B530" s="6" t="s">
        <v>16795</v>
      </c>
      <c r="C530" s="6" t="s">
        <v>15937</v>
      </c>
      <c r="D530" s="6" t="s">
        <v>16796</v>
      </c>
    </row>
    <row r="531" spans="1:4" ht="15.75" thickBot="1">
      <c r="A531" t="str">
        <f t="shared" si="8"/>
        <v>85</v>
      </c>
      <c r="B531" s="6" t="s">
        <v>16797</v>
      </c>
      <c r="C531" s="6" t="s">
        <v>15937</v>
      </c>
      <c r="D531" s="6" t="s">
        <v>16798</v>
      </c>
    </row>
    <row r="532" spans="1:4" ht="15.75" thickBot="1">
      <c r="A532" t="str">
        <f t="shared" si="8"/>
        <v>85</v>
      </c>
      <c r="B532" s="6" t="s">
        <v>16799</v>
      </c>
      <c r="C532" s="6" t="s">
        <v>15937</v>
      </c>
      <c r="D532" s="6" t="s">
        <v>16800</v>
      </c>
    </row>
    <row r="533" spans="1:4" ht="15.75" thickBot="1">
      <c r="A533" t="str">
        <f t="shared" si="8"/>
        <v>85</v>
      </c>
      <c r="B533" s="6" t="s">
        <v>16801</v>
      </c>
      <c r="C533" s="6" t="s">
        <v>15937</v>
      </c>
      <c r="D533" s="6" t="s">
        <v>16802</v>
      </c>
    </row>
    <row r="534" spans="1:4" ht="15.75" thickBot="1">
      <c r="A534" t="str">
        <f t="shared" si="8"/>
        <v>85</v>
      </c>
      <c r="B534" s="6" t="s">
        <v>16803</v>
      </c>
      <c r="C534" s="6" t="s">
        <v>15937</v>
      </c>
      <c r="D534" s="6" t="s">
        <v>16804</v>
      </c>
    </row>
    <row r="535" spans="1:4" ht="15.75" thickBot="1">
      <c r="A535" t="str">
        <f t="shared" si="8"/>
        <v>85</v>
      </c>
      <c r="B535" s="6" t="s">
        <v>16805</v>
      </c>
      <c r="C535" s="6" t="s">
        <v>15937</v>
      </c>
      <c r="D535" s="6" t="s">
        <v>16806</v>
      </c>
    </row>
    <row r="536" spans="1:4" ht="15.75" thickBot="1">
      <c r="A536" t="str">
        <f t="shared" si="8"/>
        <v>85</v>
      </c>
      <c r="B536" s="6" t="s">
        <v>16807</v>
      </c>
      <c r="C536" s="6" t="s">
        <v>15937</v>
      </c>
      <c r="D536" s="6" t="s">
        <v>16808</v>
      </c>
    </row>
    <row r="537" spans="1:4" ht="15.75" thickBot="1">
      <c r="A537" t="str">
        <f t="shared" si="8"/>
        <v>85</v>
      </c>
      <c r="B537" s="6" t="s">
        <v>16809</v>
      </c>
      <c r="C537" s="6" t="s">
        <v>15937</v>
      </c>
      <c r="D537" s="6" t="s">
        <v>16810</v>
      </c>
    </row>
    <row r="538" spans="1:4" ht="15.75" thickBot="1">
      <c r="A538" t="str">
        <f t="shared" si="8"/>
        <v>85</v>
      </c>
      <c r="B538" s="6" t="s">
        <v>16811</v>
      </c>
      <c r="C538" s="6" t="s">
        <v>15937</v>
      </c>
      <c r="D538" s="6" t="s">
        <v>16812</v>
      </c>
    </row>
    <row r="539" spans="1:4" ht="15.75" thickBot="1">
      <c r="A539" t="str">
        <f t="shared" si="8"/>
        <v>85</v>
      </c>
      <c r="B539" s="6" t="s">
        <v>16813</v>
      </c>
      <c r="C539" s="6" t="s">
        <v>15937</v>
      </c>
      <c r="D539" s="6" t="s">
        <v>16814</v>
      </c>
    </row>
    <row r="540" spans="1:4" ht="15.75" thickBot="1">
      <c r="A540" t="str">
        <f t="shared" si="8"/>
        <v>85</v>
      </c>
      <c r="B540" s="6" t="s">
        <v>16815</v>
      </c>
      <c r="C540" s="6" t="s">
        <v>15937</v>
      </c>
      <c r="D540" s="6" t="s">
        <v>16816</v>
      </c>
    </row>
    <row r="541" spans="1:4" ht="15.75" thickBot="1">
      <c r="A541" t="str">
        <f t="shared" si="8"/>
        <v>85</v>
      </c>
      <c r="B541" s="6" t="s">
        <v>16817</v>
      </c>
      <c r="C541" s="6" t="s">
        <v>15937</v>
      </c>
      <c r="D541" s="6" t="s">
        <v>16818</v>
      </c>
    </row>
    <row r="542" spans="1:4" ht="15.75" thickBot="1">
      <c r="A542" t="str">
        <f t="shared" si="8"/>
        <v>85</v>
      </c>
      <c r="B542" s="6" t="s">
        <v>16819</v>
      </c>
      <c r="C542" s="6" t="s">
        <v>15937</v>
      </c>
      <c r="D542" s="6" t="s">
        <v>16820</v>
      </c>
    </row>
    <row r="543" spans="1:4" ht="15.75" thickBot="1">
      <c r="A543" t="str">
        <f t="shared" si="8"/>
        <v>85</v>
      </c>
      <c r="B543" s="6" t="s">
        <v>16821</v>
      </c>
      <c r="C543" s="6" t="s">
        <v>15937</v>
      </c>
      <c r="D543" s="6" t="s">
        <v>16822</v>
      </c>
    </row>
    <row r="544" spans="1:4" ht="15.75" thickBot="1">
      <c r="A544" t="str">
        <f t="shared" si="8"/>
        <v>85</v>
      </c>
      <c r="B544" s="6" t="s">
        <v>16823</v>
      </c>
      <c r="C544" s="6" t="s">
        <v>15937</v>
      </c>
      <c r="D544" s="6" t="s">
        <v>16824</v>
      </c>
    </row>
    <row r="545" spans="1:4" ht="15.75" thickBot="1">
      <c r="A545" t="str">
        <f t="shared" si="8"/>
        <v>85</v>
      </c>
      <c r="B545" s="6" t="s">
        <v>16825</v>
      </c>
      <c r="C545" s="6" t="s">
        <v>15937</v>
      </c>
      <c r="D545" s="6" t="s">
        <v>16826</v>
      </c>
    </row>
    <row r="546" spans="1:4" ht="15.75" thickBot="1">
      <c r="A546" t="str">
        <f t="shared" si="8"/>
        <v>85</v>
      </c>
      <c r="B546" s="6" t="s">
        <v>16827</v>
      </c>
      <c r="C546" s="6" t="s">
        <v>15937</v>
      </c>
      <c r="D546" s="6" t="s">
        <v>16828</v>
      </c>
    </row>
    <row r="547" spans="1:4" ht="15.75" thickBot="1">
      <c r="A547" t="str">
        <f t="shared" si="8"/>
        <v>85</v>
      </c>
      <c r="B547" s="6" t="s">
        <v>16829</v>
      </c>
      <c r="C547" s="6" t="s">
        <v>15937</v>
      </c>
      <c r="D547" s="6" t="s">
        <v>16830</v>
      </c>
    </row>
    <row r="548" spans="1:4" ht="15.75" thickBot="1">
      <c r="A548" t="str">
        <f t="shared" si="8"/>
        <v>85</v>
      </c>
      <c r="B548" s="6" t="s">
        <v>16831</v>
      </c>
      <c r="C548" s="6" t="s">
        <v>15937</v>
      </c>
      <c r="D548" s="6" t="s">
        <v>16832</v>
      </c>
    </row>
    <row r="549" spans="1:4" ht="15.75" thickBot="1">
      <c r="A549" t="str">
        <f t="shared" si="8"/>
        <v>85</v>
      </c>
      <c r="B549" s="6" t="s">
        <v>16833</v>
      </c>
      <c r="C549" s="6" t="s">
        <v>15937</v>
      </c>
      <c r="D549" s="6" t="s">
        <v>16834</v>
      </c>
    </row>
    <row r="550" spans="1:4" ht="15.75" thickBot="1">
      <c r="A550" t="str">
        <f t="shared" si="8"/>
        <v>85</v>
      </c>
      <c r="B550" s="6" t="s">
        <v>16835</v>
      </c>
      <c r="C550" s="6" t="s">
        <v>15937</v>
      </c>
      <c r="D550" s="6" t="s">
        <v>16836</v>
      </c>
    </row>
    <row r="551" spans="1:4" ht="15.75" thickBot="1">
      <c r="A551" t="str">
        <f t="shared" si="8"/>
        <v>88</v>
      </c>
      <c r="B551" s="6" t="s">
        <v>16837</v>
      </c>
      <c r="C551" s="6" t="s">
        <v>15937</v>
      </c>
      <c r="D551" s="6" t="s">
        <v>16838</v>
      </c>
    </row>
    <row r="552" spans="1:4" ht="15.75" thickBot="1">
      <c r="A552" t="str">
        <f t="shared" si="8"/>
        <v>88</v>
      </c>
      <c r="B552" s="6" t="s">
        <v>16839</v>
      </c>
      <c r="C552" s="6" t="s">
        <v>15937</v>
      </c>
      <c r="D552" s="6" t="s">
        <v>16840</v>
      </c>
    </row>
    <row r="553" spans="1:4" ht="15.75" thickBot="1">
      <c r="A553" t="str">
        <f t="shared" si="8"/>
        <v>88</v>
      </c>
      <c r="B553" s="6" t="s">
        <v>16841</v>
      </c>
      <c r="C553" s="6" t="s">
        <v>15937</v>
      </c>
      <c r="D553" s="6" t="s">
        <v>16842</v>
      </c>
    </row>
    <row r="554" spans="1:4" ht="15.75" thickBot="1">
      <c r="A554" t="str">
        <f t="shared" si="8"/>
        <v>88</v>
      </c>
      <c r="B554" s="6" t="s">
        <v>16843</v>
      </c>
      <c r="C554" s="6" t="s">
        <v>15937</v>
      </c>
      <c r="D554" s="6" t="s">
        <v>16844</v>
      </c>
    </row>
    <row r="555" spans="1:4" ht="15.75" thickBot="1">
      <c r="A555" t="str">
        <f t="shared" si="8"/>
        <v>88</v>
      </c>
      <c r="B555" s="6" t="s">
        <v>16845</v>
      </c>
      <c r="C555" s="6" t="s">
        <v>15937</v>
      </c>
      <c r="D555" s="6" t="s">
        <v>16846</v>
      </c>
    </row>
    <row r="556" spans="1:4" ht="15.75" thickBot="1">
      <c r="A556" t="str">
        <f t="shared" si="8"/>
        <v>88</v>
      </c>
      <c r="B556" s="6" t="s">
        <v>16847</v>
      </c>
      <c r="C556" s="6" t="s">
        <v>15937</v>
      </c>
      <c r="D556" s="6" t="s">
        <v>16848</v>
      </c>
    </row>
    <row r="557" spans="1:4" ht="15.75" thickBot="1">
      <c r="A557" t="str">
        <f t="shared" si="8"/>
        <v>88</v>
      </c>
      <c r="B557" s="6" t="s">
        <v>16849</v>
      </c>
      <c r="C557" s="6" t="s">
        <v>15937</v>
      </c>
      <c r="D557" s="6" t="s">
        <v>16850</v>
      </c>
    </row>
    <row r="558" spans="1:4" ht="15.75" thickBot="1">
      <c r="A558" t="str">
        <f t="shared" si="8"/>
        <v>88</v>
      </c>
      <c r="B558" s="6" t="s">
        <v>16851</v>
      </c>
      <c r="C558" s="6" t="s">
        <v>15937</v>
      </c>
      <c r="D558" s="6" t="s">
        <v>16852</v>
      </c>
    </row>
    <row r="559" spans="1:4" ht="15.75" thickBot="1">
      <c r="A559" t="str">
        <f t="shared" si="8"/>
        <v>88</v>
      </c>
      <c r="B559" s="6" t="s">
        <v>16853</v>
      </c>
      <c r="C559" s="6" t="s">
        <v>15937</v>
      </c>
      <c r="D559" s="6" t="s">
        <v>16854</v>
      </c>
    </row>
    <row r="560" spans="1:4" ht="15.75" thickBot="1">
      <c r="A560" t="str">
        <f t="shared" si="8"/>
        <v>88</v>
      </c>
      <c r="B560" s="6" t="s">
        <v>16855</v>
      </c>
      <c r="C560" s="6" t="s">
        <v>15937</v>
      </c>
      <c r="D560" s="6" t="s">
        <v>16856</v>
      </c>
    </row>
    <row r="561" spans="1:4" ht="15.75" thickBot="1">
      <c r="A561" t="str">
        <f t="shared" si="8"/>
        <v>88</v>
      </c>
      <c r="B561" s="6" t="s">
        <v>16857</v>
      </c>
      <c r="C561" s="6" t="s">
        <v>15937</v>
      </c>
      <c r="D561" s="6" t="s">
        <v>16858</v>
      </c>
    </row>
    <row r="562" spans="1:4" ht="15.75" thickBot="1">
      <c r="A562" t="str">
        <f t="shared" si="8"/>
        <v>88</v>
      </c>
      <c r="B562" s="6" t="s">
        <v>16859</v>
      </c>
      <c r="C562" s="6" t="s">
        <v>15937</v>
      </c>
      <c r="D562" s="6" t="s">
        <v>16860</v>
      </c>
    </row>
    <row r="563" spans="1:4" ht="15.75" thickBot="1">
      <c r="A563" t="str">
        <f t="shared" si="8"/>
        <v>88</v>
      </c>
      <c r="B563" s="6" t="s">
        <v>16861</v>
      </c>
      <c r="C563" s="6" t="s">
        <v>15937</v>
      </c>
      <c r="D563" s="6" t="s">
        <v>16862</v>
      </c>
    </row>
    <row r="564" spans="1:4" ht="15.75" thickBot="1">
      <c r="A564" t="str">
        <f t="shared" si="8"/>
        <v>88</v>
      </c>
      <c r="B564" s="6" t="s">
        <v>16863</v>
      </c>
      <c r="C564" s="6" t="s">
        <v>15937</v>
      </c>
      <c r="D564" s="6" t="s">
        <v>16864</v>
      </c>
    </row>
    <row r="565" spans="1:4" ht="15.75" thickBot="1">
      <c r="A565" t="str">
        <f t="shared" si="8"/>
        <v>88</v>
      </c>
      <c r="B565" s="6" t="s">
        <v>16865</v>
      </c>
      <c r="C565" s="6" t="s">
        <v>15937</v>
      </c>
      <c r="D565" s="6" t="s">
        <v>16866</v>
      </c>
    </row>
    <row r="566" spans="1:4" ht="15.75" thickBot="1">
      <c r="A566" t="str">
        <f t="shared" si="8"/>
        <v>88</v>
      </c>
      <c r="B566" s="6" t="s">
        <v>16867</v>
      </c>
      <c r="C566" s="6" t="s">
        <v>15937</v>
      </c>
      <c r="D566" s="6" t="s">
        <v>16868</v>
      </c>
    </row>
    <row r="567" spans="1:4" ht="15.75" thickBot="1">
      <c r="A567" t="str">
        <f t="shared" si="8"/>
        <v>88</v>
      </c>
      <c r="B567" s="6" t="s">
        <v>16869</v>
      </c>
      <c r="C567" s="6" t="s">
        <v>15937</v>
      </c>
      <c r="D567" s="6" t="s">
        <v>16870</v>
      </c>
    </row>
    <row r="568" spans="1:4" ht="15.75" thickBot="1">
      <c r="A568" t="str">
        <f t="shared" si="8"/>
        <v>88</v>
      </c>
      <c r="B568" s="6" t="s">
        <v>16871</v>
      </c>
      <c r="C568" s="6" t="s">
        <v>15937</v>
      </c>
      <c r="D568" s="6" t="s">
        <v>16872</v>
      </c>
    </row>
    <row r="569" spans="1:4" ht="15.75" thickBot="1">
      <c r="A569" t="str">
        <f t="shared" si="8"/>
        <v>88</v>
      </c>
      <c r="B569" s="6" t="s">
        <v>16873</v>
      </c>
      <c r="C569" s="6" t="s">
        <v>15937</v>
      </c>
      <c r="D569" s="6" t="s">
        <v>16874</v>
      </c>
    </row>
    <row r="570" spans="1:4" ht="15.75" thickBot="1">
      <c r="A570" t="str">
        <f t="shared" si="8"/>
        <v>88</v>
      </c>
      <c r="B570" s="6" t="s">
        <v>16875</v>
      </c>
      <c r="C570" s="6" t="s">
        <v>15937</v>
      </c>
      <c r="D570" s="6" t="s">
        <v>16876</v>
      </c>
    </row>
    <row r="571" spans="1:4" ht="15.75" thickBot="1">
      <c r="A571" t="str">
        <f t="shared" si="8"/>
        <v>88</v>
      </c>
      <c r="B571" s="6" t="s">
        <v>16877</v>
      </c>
      <c r="C571" s="6" t="s">
        <v>15937</v>
      </c>
      <c r="D571" s="6" t="s">
        <v>16878</v>
      </c>
    </row>
    <row r="572" spans="1:4" ht="15.75" thickBot="1">
      <c r="A572" t="str">
        <f t="shared" si="8"/>
        <v>88</v>
      </c>
      <c r="B572" s="6" t="s">
        <v>16879</v>
      </c>
      <c r="C572" s="6" t="s">
        <v>15937</v>
      </c>
      <c r="D572" s="6" t="s">
        <v>16880</v>
      </c>
    </row>
    <row r="573" spans="1:4" ht="15.75" thickBot="1">
      <c r="A573" t="str">
        <f t="shared" si="8"/>
        <v>90</v>
      </c>
      <c r="B573" s="6" t="s">
        <v>16881</v>
      </c>
      <c r="C573" s="6" t="s">
        <v>15937</v>
      </c>
      <c r="D573" s="6" t="s">
        <v>16882</v>
      </c>
    </row>
    <row r="574" spans="1:4" ht="15.75" thickBot="1">
      <c r="A574" t="str">
        <f t="shared" si="8"/>
        <v>90</v>
      </c>
      <c r="B574" s="6" t="s">
        <v>16883</v>
      </c>
      <c r="C574" s="6" t="s">
        <v>15937</v>
      </c>
      <c r="D574" s="6" t="s">
        <v>16884</v>
      </c>
    </row>
    <row r="575" spans="1:4" ht="15.75" thickBot="1">
      <c r="A575" t="str">
        <f t="shared" si="8"/>
        <v>90</v>
      </c>
      <c r="B575" s="6" t="s">
        <v>16885</v>
      </c>
      <c r="C575" s="6" t="s">
        <v>15937</v>
      </c>
      <c r="D575" s="6" t="s">
        <v>16886</v>
      </c>
    </row>
    <row r="576" spans="1:4" ht="15.75" thickBot="1">
      <c r="A576" t="str">
        <f t="shared" si="8"/>
        <v>90</v>
      </c>
      <c r="B576" s="6" t="s">
        <v>16887</v>
      </c>
      <c r="C576" s="6" t="s">
        <v>15937</v>
      </c>
      <c r="D576" s="6" t="s">
        <v>16888</v>
      </c>
    </row>
    <row r="577" spans="1:4" ht="15.75" thickBot="1">
      <c r="A577" t="str">
        <f t="shared" si="8"/>
        <v>90</v>
      </c>
      <c r="B577" s="6" t="s">
        <v>16889</v>
      </c>
      <c r="C577" s="6" t="s">
        <v>15937</v>
      </c>
      <c r="D577" s="6" t="s">
        <v>16890</v>
      </c>
    </row>
    <row r="578" spans="1:4" ht="15.75" thickBot="1">
      <c r="A578" t="str">
        <f t="shared" si="8"/>
        <v>90</v>
      </c>
      <c r="B578" s="6" t="s">
        <v>16891</v>
      </c>
      <c r="C578" s="6" t="s">
        <v>15937</v>
      </c>
      <c r="D578" s="6" t="s">
        <v>16892</v>
      </c>
    </row>
    <row r="579" spans="1:4" ht="15.75" thickBot="1">
      <c r="A579" t="str">
        <f t="shared" si="8"/>
        <v>90</v>
      </c>
      <c r="B579" s="6" t="s">
        <v>16893</v>
      </c>
      <c r="C579" s="6" t="s">
        <v>15937</v>
      </c>
      <c r="D579" s="6" t="s">
        <v>16894</v>
      </c>
    </row>
    <row r="580" spans="1:4" ht="15.75" thickBot="1">
      <c r="A580" t="str">
        <f t="shared" ref="A580:A643" si="9">LEFT(B580,2)</f>
        <v>90</v>
      </c>
      <c r="B580" s="6" t="s">
        <v>16895</v>
      </c>
      <c r="C580" s="6" t="s">
        <v>15937</v>
      </c>
      <c r="D580" s="6" t="s">
        <v>16896</v>
      </c>
    </row>
    <row r="581" spans="1:4" ht="15.75" thickBot="1">
      <c r="A581" t="str">
        <f t="shared" si="9"/>
        <v>90</v>
      </c>
      <c r="B581" s="6" t="s">
        <v>16897</v>
      </c>
      <c r="C581" s="6" t="s">
        <v>15937</v>
      </c>
      <c r="D581" s="6" t="s">
        <v>16898</v>
      </c>
    </row>
    <row r="582" spans="1:4" ht="15.75" thickBot="1">
      <c r="A582" t="str">
        <f t="shared" si="9"/>
        <v>90</v>
      </c>
      <c r="B582" s="6" t="s">
        <v>16899</v>
      </c>
      <c r="C582" s="6" t="s">
        <v>15937</v>
      </c>
      <c r="D582" s="6" t="s">
        <v>16900</v>
      </c>
    </row>
    <row r="583" spans="1:4" ht="15.75" thickBot="1">
      <c r="A583" t="str">
        <f t="shared" si="9"/>
        <v>90</v>
      </c>
      <c r="B583" s="6" t="s">
        <v>16901</v>
      </c>
      <c r="C583" s="6" t="s">
        <v>15937</v>
      </c>
      <c r="D583" s="6" t="s">
        <v>16902</v>
      </c>
    </row>
    <row r="584" spans="1:4" ht="15.75" thickBot="1">
      <c r="A584" t="str">
        <f t="shared" si="9"/>
        <v>90</v>
      </c>
      <c r="B584" s="6" t="s">
        <v>16903</v>
      </c>
      <c r="C584" s="6" t="s">
        <v>15937</v>
      </c>
      <c r="D584" s="6" t="s">
        <v>16904</v>
      </c>
    </row>
    <row r="585" spans="1:4" ht="15.75" thickBot="1">
      <c r="A585" t="str">
        <f t="shared" si="9"/>
        <v>90</v>
      </c>
      <c r="B585" s="6" t="s">
        <v>16905</v>
      </c>
      <c r="C585" s="6" t="s">
        <v>15937</v>
      </c>
      <c r="D585" s="6" t="s">
        <v>16906</v>
      </c>
    </row>
    <row r="586" spans="1:4" ht="15.75" thickBot="1">
      <c r="A586" t="str">
        <f t="shared" si="9"/>
        <v>90</v>
      </c>
      <c r="B586" s="6" t="s">
        <v>16907</v>
      </c>
      <c r="C586" s="6" t="s">
        <v>15937</v>
      </c>
      <c r="D586" s="6" t="s">
        <v>16908</v>
      </c>
    </row>
    <row r="587" spans="1:4" ht="15.75" thickBot="1">
      <c r="A587" t="str">
        <f t="shared" si="9"/>
        <v>90</v>
      </c>
      <c r="B587" s="6" t="s">
        <v>16909</v>
      </c>
      <c r="C587" s="6" t="s">
        <v>15937</v>
      </c>
      <c r="D587" s="6" t="s">
        <v>16910</v>
      </c>
    </row>
    <row r="588" spans="1:4" ht="15.75" thickBot="1">
      <c r="A588" t="str">
        <f t="shared" si="9"/>
        <v>90</v>
      </c>
      <c r="B588" s="6" t="s">
        <v>16911</v>
      </c>
      <c r="C588" s="6" t="s">
        <v>15937</v>
      </c>
      <c r="D588" s="6" t="s">
        <v>16912</v>
      </c>
    </row>
    <row r="589" spans="1:4" ht="15.75" thickBot="1">
      <c r="A589" t="str">
        <f t="shared" si="9"/>
        <v>90</v>
      </c>
      <c r="B589" s="6" t="s">
        <v>16913</v>
      </c>
      <c r="C589" s="6" t="s">
        <v>15937</v>
      </c>
      <c r="D589" s="6" t="s">
        <v>16914</v>
      </c>
    </row>
    <row r="590" spans="1:4" ht="15.75" thickBot="1">
      <c r="A590" t="str">
        <f t="shared" si="9"/>
        <v>90</v>
      </c>
      <c r="B590" s="6" t="s">
        <v>16915</v>
      </c>
      <c r="C590" s="6" t="s">
        <v>15937</v>
      </c>
      <c r="D590" s="6" t="s">
        <v>16916</v>
      </c>
    </row>
    <row r="591" spans="1:4" ht="15.75" thickBot="1">
      <c r="A591" t="str">
        <f t="shared" si="9"/>
        <v>90</v>
      </c>
      <c r="B591" s="6" t="s">
        <v>16917</v>
      </c>
      <c r="C591" s="6" t="s">
        <v>15937</v>
      </c>
      <c r="D591" s="6" t="s">
        <v>16918</v>
      </c>
    </row>
    <row r="592" spans="1:4" ht="15.75" thickBot="1">
      <c r="A592" t="str">
        <f t="shared" si="9"/>
        <v>90</v>
      </c>
      <c r="B592" s="6" t="s">
        <v>16919</v>
      </c>
      <c r="C592" s="6" t="s">
        <v>15937</v>
      </c>
      <c r="D592" s="6" t="s">
        <v>16920</v>
      </c>
    </row>
    <row r="593" spans="1:4" ht="15.75" thickBot="1">
      <c r="A593" t="str">
        <f t="shared" si="9"/>
        <v>90</v>
      </c>
      <c r="B593" s="6" t="s">
        <v>16921</v>
      </c>
      <c r="C593" s="6" t="s">
        <v>15937</v>
      </c>
      <c r="D593" s="6" t="s">
        <v>16922</v>
      </c>
    </row>
    <row r="594" spans="1:4" ht="15.75" thickBot="1">
      <c r="A594" t="str">
        <f t="shared" si="9"/>
        <v>90</v>
      </c>
      <c r="B594" s="6" t="s">
        <v>16923</v>
      </c>
      <c r="C594" s="6" t="s">
        <v>15937</v>
      </c>
      <c r="D594" s="6" t="s">
        <v>16924</v>
      </c>
    </row>
    <row r="595" spans="1:4" ht="15.75" thickBot="1">
      <c r="A595" t="str">
        <f t="shared" si="9"/>
        <v>90</v>
      </c>
      <c r="B595" s="6" t="s">
        <v>16925</v>
      </c>
      <c r="C595" s="6" t="s">
        <v>15937</v>
      </c>
      <c r="D595" s="6" t="s">
        <v>16926</v>
      </c>
    </row>
    <row r="596" spans="1:4" ht="15.75" thickBot="1">
      <c r="A596" t="str">
        <f t="shared" si="9"/>
        <v>90</v>
      </c>
      <c r="B596" s="6" t="s">
        <v>16927</v>
      </c>
      <c r="C596" s="6" t="s">
        <v>15937</v>
      </c>
      <c r="D596" s="6" t="s">
        <v>16928</v>
      </c>
    </row>
    <row r="597" spans="1:4" ht="15.75" thickBot="1">
      <c r="A597" t="str">
        <f t="shared" si="9"/>
        <v>90</v>
      </c>
      <c r="B597" s="6" t="s">
        <v>16929</v>
      </c>
      <c r="C597" s="6" t="s">
        <v>15937</v>
      </c>
      <c r="D597" s="6" t="s">
        <v>16930</v>
      </c>
    </row>
    <row r="598" spans="1:4" ht="15.75" thickBot="1">
      <c r="A598" t="str">
        <f t="shared" si="9"/>
        <v>90</v>
      </c>
      <c r="B598" s="6" t="s">
        <v>16931</v>
      </c>
      <c r="C598" s="6" t="s">
        <v>15937</v>
      </c>
      <c r="D598" s="6" t="s">
        <v>16932</v>
      </c>
    </row>
    <row r="599" spans="1:4" ht="15.75" thickBot="1">
      <c r="A599" t="str">
        <f t="shared" si="9"/>
        <v>90</v>
      </c>
      <c r="B599" s="6" t="s">
        <v>16933</v>
      </c>
      <c r="C599" s="6" t="s">
        <v>15937</v>
      </c>
      <c r="D599" s="6" t="s">
        <v>16934</v>
      </c>
    </row>
    <row r="600" spans="1:4" ht="15.75" thickBot="1">
      <c r="A600" t="str">
        <f t="shared" si="9"/>
        <v>90</v>
      </c>
      <c r="B600" s="6" t="s">
        <v>16935</v>
      </c>
      <c r="C600" s="6" t="s">
        <v>15937</v>
      </c>
      <c r="D600" s="6" t="s">
        <v>16936</v>
      </c>
    </row>
    <row r="601" spans="1:4" ht="15.75" thickBot="1">
      <c r="A601" t="str">
        <f t="shared" si="9"/>
        <v>90</v>
      </c>
      <c r="B601" s="6" t="s">
        <v>16937</v>
      </c>
      <c r="C601" s="6" t="s">
        <v>15937</v>
      </c>
      <c r="D601" s="6" t="s">
        <v>16938</v>
      </c>
    </row>
    <row r="602" spans="1:4" ht="15.75" thickBot="1">
      <c r="A602" t="str">
        <f t="shared" si="9"/>
        <v>90</v>
      </c>
      <c r="B602" s="6" t="s">
        <v>16939</v>
      </c>
      <c r="C602" s="6" t="s">
        <v>15937</v>
      </c>
      <c r="D602" s="6" t="s">
        <v>16940</v>
      </c>
    </row>
    <row r="603" spans="1:4" ht="15.75" thickBot="1">
      <c r="A603" t="str">
        <f t="shared" si="9"/>
        <v>90</v>
      </c>
      <c r="B603" s="6" t="s">
        <v>16941</v>
      </c>
      <c r="C603" s="6" t="s">
        <v>15937</v>
      </c>
      <c r="D603" s="6" t="s">
        <v>16942</v>
      </c>
    </row>
    <row r="604" spans="1:4" ht="15.75" thickBot="1">
      <c r="A604" t="str">
        <f t="shared" si="9"/>
        <v>90</v>
      </c>
      <c r="B604" s="6" t="s">
        <v>16943</v>
      </c>
      <c r="C604" s="6" t="s">
        <v>15937</v>
      </c>
      <c r="D604" s="6" t="s">
        <v>16944</v>
      </c>
    </row>
    <row r="605" spans="1:4" ht="15.75" thickBot="1">
      <c r="A605" t="str">
        <f t="shared" si="9"/>
        <v>90</v>
      </c>
      <c r="B605" s="6" t="s">
        <v>16945</v>
      </c>
      <c r="C605" s="6" t="s">
        <v>15937</v>
      </c>
      <c r="D605" s="6" t="s">
        <v>16946</v>
      </c>
    </row>
    <row r="606" spans="1:4" ht="15.75" thickBot="1">
      <c r="A606" t="str">
        <f t="shared" si="9"/>
        <v>90</v>
      </c>
      <c r="B606" s="6" t="s">
        <v>16947</v>
      </c>
      <c r="C606" s="6" t="s">
        <v>15937</v>
      </c>
      <c r="D606" s="6" t="s">
        <v>16948</v>
      </c>
    </row>
    <row r="607" spans="1:4" ht="15.75" thickBot="1">
      <c r="A607" t="str">
        <f t="shared" si="9"/>
        <v>90</v>
      </c>
      <c r="B607" s="6" t="s">
        <v>16949</v>
      </c>
      <c r="C607" s="6" t="s">
        <v>15937</v>
      </c>
      <c r="D607" s="6" t="s">
        <v>16950</v>
      </c>
    </row>
    <row r="608" spans="1:4" ht="15.75" thickBot="1">
      <c r="A608" t="str">
        <f t="shared" si="9"/>
        <v>90</v>
      </c>
      <c r="B608" s="6" t="s">
        <v>16951</v>
      </c>
      <c r="C608" s="6" t="s">
        <v>15937</v>
      </c>
      <c r="D608" s="6" t="s">
        <v>16952</v>
      </c>
    </row>
    <row r="609" spans="1:4" ht="15.75" thickBot="1">
      <c r="A609" t="str">
        <f t="shared" si="9"/>
        <v>90</v>
      </c>
      <c r="B609" s="6" t="s">
        <v>16953</v>
      </c>
      <c r="C609" s="6" t="s">
        <v>15937</v>
      </c>
      <c r="D609" s="6" t="s">
        <v>16954</v>
      </c>
    </row>
    <row r="610" spans="1:4" ht="15.75" thickBot="1">
      <c r="A610" t="str">
        <f t="shared" si="9"/>
        <v>90</v>
      </c>
      <c r="B610" s="6" t="s">
        <v>16955</v>
      </c>
      <c r="C610" s="6" t="s">
        <v>15937</v>
      </c>
      <c r="D610" s="6" t="s">
        <v>16956</v>
      </c>
    </row>
    <row r="611" spans="1:4" ht="15.75" thickBot="1">
      <c r="A611" t="str">
        <f t="shared" si="9"/>
        <v>90</v>
      </c>
      <c r="B611" s="6" t="s">
        <v>16957</v>
      </c>
      <c r="C611" s="6" t="s">
        <v>15937</v>
      </c>
      <c r="D611" s="6" t="s">
        <v>16958</v>
      </c>
    </row>
    <row r="612" spans="1:4" ht="15.75" thickBot="1">
      <c r="A612" t="str">
        <f t="shared" si="9"/>
        <v>90</v>
      </c>
      <c r="B612" s="6" t="s">
        <v>16959</v>
      </c>
      <c r="C612" s="6" t="s">
        <v>15937</v>
      </c>
      <c r="D612" s="6" t="s">
        <v>16960</v>
      </c>
    </row>
    <row r="613" spans="1:4" ht="15.75" thickBot="1">
      <c r="A613" t="str">
        <f t="shared" si="9"/>
        <v>90</v>
      </c>
      <c r="B613" s="6" t="s">
        <v>16961</v>
      </c>
      <c r="C613" s="6" t="s">
        <v>15937</v>
      </c>
      <c r="D613" s="6" t="s">
        <v>16962</v>
      </c>
    </row>
    <row r="614" spans="1:4" ht="15.75" thickBot="1">
      <c r="A614" t="str">
        <f t="shared" si="9"/>
        <v>90</v>
      </c>
      <c r="B614" s="6" t="s">
        <v>16963</v>
      </c>
      <c r="C614" s="6" t="s">
        <v>15937</v>
      </c>
      <c r="D614" s="6" t="s">
        <v>16964</v>
      </c>
    </row>
    <row r="615" spans="1:4" ht="15.75" thickBot="1">
      <c r="A615" t="str">
        <f t="shared" si="9"/>
        <v>90</v>
      </c>
      <c r="B615" s="6" t="s">
        <v>16965</v>
      </c>
      <c r="C615" s="6" t="s">
        <v>15937</v>
      </c>
      <c r="D615" s="6" t="s">
        <v>16966</v>
      </c>
    </row>
    <row r="616" spans="1:4" ht="15.75" thickBot="1">
      <c r="A616" t="str">
        <f t="shared" si="9"/>
        <v>90</v>
      </c>
      <c r="B616" s="6" t="s">
        <v>16967</v>
      </c>
      <c r="C616" s="6" t="s">
        <v>15937</v>
      </c>
      <c r="D616" s="6" t="s">
        <v>16968</v>
      </c>
    </row>
    <row r="617" spans="1:4" ht="15.75" thickBot="1">
      <c r="A617" t="str">
        <f t="shared" si="9"/>
        <v>90</v>
      </c>
      <c r="B617" s="6" t="s">
        <v>16969</v>
      </c>
      <c r="C617" s="6" t="s">
        <v>15937</v>
      </c>
      <c r="D617" s="6" t="s">
        <v>16970</v>
      </c>
    </row>
    <row r="618" spans="1:4" ht="15.75" thickBot="1">
      <c r="A618" t="str">
        <f t="shared" si="9"/>
        <v>90</v>
      </c>
      <c r="B618" s="6" t="s">
        <v>16971</v>
      </c>
      <c r="C618" s="6" t="s">
        <v>15937</v>
      </c>
      <c r="D618" s="6" t="s">
        <v>16972</v>
      </c>
    </row>
    <row r="619" spans="1:4" ht="15.75" thickBot="1">
      <c r="A619" t="str">
        <f t="shared" si="9"/>
        <v>90</v>
      </c>
      <c r="B619" s="6" t="s">
        <v>16973</v>
      </c>
      <c r="C619" s="6" t="s">
        <v>15937</v>
      </c>
      <c r="D619" s="6" t="s">
        <v>16974</v>
      </c>
    </row>
    <row r="620" spans="1:4" ht="15.75" thickBot="1">
      <c r="A620" t="str">
        <f t="shared" si="9"/>
        <v>90</v>
      </c>
      <c r="B620" s="6" t="s">
        <v>16975</v>
      </c>
      <c r="C620" s="6" t="s">
        <v>15937</v>
      </c>
      <c r="D620" s="6" t="s">
        <v>16976</v>
      </c>
    </row>
    <row r="621" spans="1:4" ht="15.75" thickBot="1">
      <c r="A621" t="str">
        <f t="shared" si="9"/>
        <v>90</v>
      </c>
      <c r="B621" s="6" t="s">
        <v>16977</v>
      </c>
      <c r="C621" s="6" t="s">
        <v>15937</v>
      </c>
      <c r="D621" s="6" t="s">
        <v>16978</v>
      </c>
    </row>
    <row r="622" spans="1:4" ht="15.75" thickBot="1">
      <c r="A622" t="str">
        <f t="shared" si="9"/>
        <v>90</v>
      </c>
      <c r="B622" s="6" t="s">
        <v>16979</v>
      </c>
      <c r="C622" s="6" t="s">
        <v>15937</v>
      </c>
      <c r="D622" s="6" t="s">
        <v>16980</v>
      </c>
    </row>
    <row r="623" spans="1:4" ht="15.75" thickBot="1">
      <c r="A623" t="str">
        <f t="shared" si="9"/>
        <v>90</v>
      </c>
      <c r="B623" s="6" t="s">
        <v>16981</v>
      </c>
      <c r="C623" s="6" t="s">
        <v>15937</v>
      </c>
      <c r="D623" s="6" t="s">
        <v>16982</v>
      </c>
    </row>
    <row r="624" spans="1:4" ht="15.75" thickBot="1">
      <c r="A624" t="str">
        <f t="shared" si="9"/>
        <v>90</v>
      </c>
      <c r="B624" s="6" t="s">
        <v>16983</v>
      </c>
      <c r="C624" s="6" t="s">
        <v>15937</v>
      </c>
      <c r="D624" s="6" t="s">
        <v>16984</v>
      </c>
    </row>
    <row r="625" spans="1:4" ht="15.75" thickBot="1">
      <c r="A625" t="str">
        <f t="shared" si="9"/>
        <v>90</v>
      </c>
      <c r="B625" s="6" t="s">
        <v>16985</v>
      </c>
      <c r="C625" s="6" t="s">
        <v>15937</v>
      </c>
      <c r="D625" s="6" t="s">
        <v>16986</v>
      </c>
    </row>
    <row r="626" spans="1:4" ht="15.75" thickBot="1">
      <c r="A626" t="str">
        <f t="shared" si="9"/>
        <v>90</v>
      </c>
      <c r="B626" s="6" t="s">
        <v>16987</v>
      </c>
      <c r="C626" s="6" t="s">
        <v>15937</v>
      </c>
      <c r="D626" s="6" t="s">
        <v>16988</v>
      </c>
    </row>
    <row r="627" spans="1:4" ht="15.75" thickBot="1">
      <c r="A627" t="str">
        <f t="shared" si="9"/>
        <v>90</v>
      </c>
      <c r="B627" s="6" t="s">
        <v>16989</v>
      </c>
      <c r="C627" s="6" t="s">
        <v>15937</v>
      </c>
      <c r="D627" s="6" t="s">
        <v>16990</v>
      </c>
    </row>
    <row r="628" spans="1:4" ht="15.75" thickBot="1">
      <c r="A628" t="str">
        <f t="shared" si="9"/>
        <v>90</v>
      </c>
      <c r="B628" s="6" t="s">
        <v>16991</v>
      </c>
      <c r="C628" s="6" t="s">
        <v>15937</v>
      </c>
      <c r="D628" s="6" t="s">
        <v>16992</v>
      </c>
    </row>
    <row r="629" spans="1:4" ht="15.75" thickBot="1">
      <c r="A629" t="str">
        <f t="shared" si="9"/>
        <v>90</v>
      </c>
      <c r="B629" s="6" t="s">
        <v>16993</v>
      </c>
      <c r="C629" s="6" t="s">
        <v>15937</v>
      </c>
      <c r="D629" s="6" t="s">
        <v>16994</v>
      </c>
    </row>
    <row r="630" spans="1:4" ht="15.75" thickBot="1">
      <c r="A630" t="str">
        <f t="shared" si="9"/>
        <v>90</v>
      </c>
      <c r="B630" s="6" t="s">
        <v>16995</v>
      </c>
      <c r="C630" s="6" t="s">
        <v>15937</v>
      </c>
      <c r="D630" s="6" t="s">
        <v>16996</v>
      </c>
    </row>
    <row r="631" spans="1:4" ht="15.75" thickBot="1">
      <c r="A631" t="str">
        <f t="shared" si="9"/>
        <v>90</v>
      </c>
      <c r="B631" s="6" t="s">
        <v>16997</v>
      </c>
      <c r="C631" s="6" t="s">
        <v>15937</v>
      </c>
      <c r="D631" s="6" t="s">
        <v>16998</v>
      </c>
    </row>
    <row r="632" spans="1:4" ht="15.75" thickBot="1">
      <c r="A632" t="str">
        <f t="shared" si="9"/>
        <v>90</v>
      </c>
      <c r="B632" s="6" t="s">
        <v>16999</v>
      </c>
      <c r="C632" s="6" t="s">
        <v>15937</v>
      </c>
      <c r="D632" s="6" t="s">
        <v>17000</v>
      </c>
    </row>
    <row r="633" spans="1:4" ht="15.75" thickBot="1">
      <c r="A633" t="str">
        <f t="shared" si="9"/>
        <v>90</v>
      </c>
      <c r="B633" s="6" t="s">
        <v>17001</v>
      </c>
      <c r="C633" s="6" t="s">
        <v>15937</v>
      </c>
      <c r="D633" s="6" t="s">
        <v>17002</v>
      </c>
    </row>
    <row r="634" spans="1:4" ht="15.75" thickBot="1">
      <c r="A634" t="str">
        <f t="shared" si="9"/>
        <v>90</v>
      </c>
      <c r="B634" s="6" t="s">
        <v>17003</v>
      </c>
      <c r="C634" s="6" t="s">
        <v>15937</v>
      </c>
      <c r="D634" s="6" t="s">
        <v>17004</v>
      </c>
    </row>
    <row r="635" spans="1:4" ht="15.75" thickBot="1">
      <c r="A635" t="str">
        <f t="shared" si="9"/>
        <v>90</v>
      </c>
      <c r="B635" s="6" t="s">
        <v>17005</v>
      </c>
      <c r="C635" s="6" t="s">
        <v>15937</v>
      </c>
      <c r="D635" s="6" t="s">
        <v>17006</v>
      </c>
    </row>
    <row r="636" spans="1:4" ht="15.75" thickBot="1">
      <c r="A636" t="str">
        <f t="shared" si="9"/>
        <v>90</v>
      </c>
      <c r="B636" s="6" t="s">
        <v>17007</v>
      </c>
      <c r="C636" s="6" t="s">
        <v>15937</v>
      </c>
      <c r="D636" s="6" t="s">
        <v>17008</v>
      </c>
    </row>
    <row r="637" spans="1:4" ht="15.75" thickBot="1">
      <c r="A637" t="str">
        <f t="shared" si="9"/>
        <v>90</v>
      </c>
      <c r="B637" s="6" t="s">
        <v>17009</v>
      </c>
      <c r="C637" s="6" t="s">
        <v>15937</v>
      </c>
      <c r="D637" s="6" t="s">
        <v>17010</v>
      </c>
    </row>
    <row r="638" spans="1:4" ht="15.75" thickBot="1">
      <c r="A638" t="str">
        <f t="shared" si="9"/>
        <v>90</v>
      </c>
      <c r="B638" s="6" t="s">
        <v>17011</v>
      </c>
      <c r="C638" s="6" t="s">
        <v>15937</v>
      </c>
      <c r="D638" s="6" t="s">
        <v>17012</v>
      </c>
    </row>
    <row r="639" spans="1:4" ht="15.75" thickBot="1">
      <c r="A639" t="str">
        <f t="shared" si="9"/>
        <v>90</v>
      </c>
      <c r="B639" s="6" t="s">
        <v>17013</v>
      </c>
      <c r="C639" s="6" t="s">
        <v>15937</v>
      </c>
      <c r="D639" s="6" t="s">
        <v>17014</v>
      </c>
    </row>
    <row r="640" spans="1:4" ht="15.75" thickBot="1">
      <c r="A640" t="str">
        <f t="shared" si="9"/>
        <v>90</v>
      </c>
      <c r="B640" s="6" t="s">
        <v>17015</v>
      </c>
      <c r="C640" s="6" t="s">
        <v>15937</v>
      </c>
      <c r="D640" s="6" t="s">
        <v>17016</v>
      </c>
    </row>
    <row r="641" spans="1:4" ht="15.75" thickBot="1">
      <c r="A641" t="str">
        <f t="shared" si="9"/>
        <v>90</v>
      </c>
      <c r="B641" s="6" t="s">
        <v>17017</v>
      </c>
      <c r="C641" s="6" t="s">
        <v>15937</v>
      </c>
      <c r="D641" s="6" t="s">
        <v>17018</v>
      </c>
    </row>
    <row r="642" spans="1:4" ht="15.75" thickBot="1">
      <c r="A642" t="str">
        <f t="shared" si="9"/>
        <v>90</v>
      </c>
      <c r="B642" s="6" t="s">
        <v>17019</v>
      </c>
      <c r="C642" s="6" t="s">
        <v>15937</v>
      </c>
      <c r="D642" s="6" t="s">
        <v>17020</v>
      </c>
    </row>
    <row r="643" spans="1:4" ht="15.75" thickBot="1">
      <c r="A643" t="str">
        <f t="shared" si="9"/>
        <v>90</v>
      </c>
      <c r="B643" s="6" t="s">
        <v>17021</v>
      </c>
      <c r="C643" s="6" t="s">
        <v>15937</v>
      </c>
      <c r="D643" s="6" t="s">
        <v>17022</v>
      </c>
    </row>
    <row r="644" spans="1:4" ht="15.75" thickBot="1">
      <c r="A644" t="str">
        <f t="shared" ref="A644:A696" si="10">LEFT(B644,2)</f>
        <v>90</v>
      </c>
      <c r="B644" s="6" t="s">
        <v>17023</v>
      </c>
      <c r="C644" s="6" t="s">
        <v>15937</v>
      </c>
      <c r="D644" s="6" t="s">
        <v>17024</v>
      </c>
    </row>
    <row r="645" spans="1:4" ht="15.75" thickBot="1">
      <c r="A645" t="str">
        <f t="shared" si="10"/>
        <v>90</v>
      </c>
      <c r="B645" s="6" t="s">
        <v>17025</v>
      </c>
      <c r="C645" s="6" t="s">
        <v>15937</v>
      </c>
      <c r="D645" s="6" t="s">
        <v>17026</v>
      </c>
    </row>
    <row r="646" spans="1:4" ht="15.75" thickBot="1">
      <c r="A646" t="str">
        <f t="shared" si="10"/>
        <v>90</v>
      </c>
      <c r="B646" s="6" t="s">
        <v>17027</v>
      </c>
      <c r="C646" s="6" t="s">
        <v>15937</v>
      </c>
      <c r="D646" s="6" t="s">
        <v>17028</v>
      </c>
    </row>
    <row r="647" spans="1:4" ht="15.75" thickBot="1">
      <c r="A647" t="str">
        <f t="shared" si="10"/>
        <v>90</v>
      </c>
      <c r="B647" s="6" t="s">
        <v>17029</v>
      </c>
      <c r="C647" s="6" t="s">
        <v>15937</v>
      </c>
      <c r="D647" s="6" t="s">
        <v>17030</v>
      </c>
    </row>
    <row r="648" spans="1:4" ht="15.75" thickBot="1">
      <c r="A648" t="str">
        <f t="shared" si="10"/>
        <v>90</v>
      </c>
      <c r="B648" s="6" t="s">
        <v>17031</v>
      </c>
      <c r="C648" s="6" t="s">
        <v>15937</v>
      </c>
      <c r="D648" s="6" t="s">
        <v>17032</v>
      </c>
    </row>
    <row r="649" spans="1:4" ht="15.75" thickBot="1">
      <c r="A649" t="str">
        <f t="shared" si="10"/>
        <v>90</v>
      </c>
      <c r="B649" s="6" t="s">
        <v>17033</v>
      </c>
      <c r="C649" s="6" t="s">
        <v>15937</v>
      </c>
      <c r="D649" s="6" t="s">
        <v>17034</v>
      </c>
    </row>
    <row r="650" spans="1:4" ht="15.75" thickBot="1">
      <c r="A650" t="str">
        <f t="shared" si="10"/>
        <v>90</v>
      </c>
      <c r="B650" s="6" t="s">
        <v>17035</v>
      </c>
      <c r="C650" s="6" t="s">
        <v>15937</v>
      </c>
      <c r="D650" s="6" t="s">
        <v>17036</v>
      </c>
    </row>
    <row r="651" spans="1:4" ht="15.75" thickBot="1">
      <c r="A651" t="str">
        <f t="shared" si="10"/>
        <v>90</v>
      </c>
      <c r="B651" s="6" t="s">
        <v>17037</v>
      </c>
      <c r="C651" s="6" t="s">
        <v>15937</v>
      </c>
      <c r="D651" s="6" t="s">
        <v>17038</v>
      </c>
    </row>
    <row r="652" spans="1:4" ht="15.75" thickBot="1">
      <c r="A652" t="str">
        <f t="shared" si="10"/>
        <v>90</v>
      </c>
      <c r="B652" s="6" t="s">
        <v>17039</v>
      </c>
      <c r="C652" s="6" t="s">
        <v>15937</v>
      </c>
      <c r="D652" s="6" t="s">
        <v>17040</v>
      </c>
    </row>
    <row r="653" spans="1:4" ht="15.75" thickBot="1">
      <c r="A653" t="str">
        <f t="shared" si="10"/>
        <v>90</v>
      </c>
      <c r="B653" s="6" t="s">
        <v>17041</v>
      </c>
      <c r="C653" s="6" t="s">
        <v>15937</v>
      </c>
      <c r="D653" s="6" t="s">
        <v>17042</v>
      </c>
    </row>
    <row r="654" spans="1:4" ht="15.75" thickBot="1">
      <c r="A654" t="str">
        <f t="shared" si="10"/>
        <v>90</v>
      </c>
      <c r="B654" s="6" t="s">
        <v>17043</v>
      </c>
      <c r="C654" s="6" t="s">
        <v>15937</v>
      </c>
      <c r="D654" s="6" t="s">
        <v>17044</v>
      </c>
    </row>
    <row r="655" spans="1:4" ht="15.75" thickBot="1">
      <c r="A655" t="str">
        <f t="shared" si="10"/>
        <v>90</v>
      </c>
      <c r="B655" s="6" t="s">
        <v>17045</v>
      </c>
      <c r="C655" s="6" t="s">
        <v>15937</v>
      </c>
      <c r="D655" s="6" t="s">
        <v>17046</v>
      </c>
    </row>
    <row r="656" spans="1:4" ht="15.75" thickBot="1">
      <c r="A656" t="str">
        <f t="shared" si="10"/>
        <v>90</v>
      </c>
      <c r="B656" s="6" t="s">
        <v>17047</v>
      </c>
      <c r="C656" s="6" t="s">
        <v>15937</v>
      </c>
      <c r="D656" s="6" t="s">
        <v>17048</v>
      </c>
    </row>
    <row r="657" spans="1:4" ht="15.75" thickBot="1">
      <c r="A657" t="str">
        <f t="shared" si="10"/>
        <v>91</v>
      </c>
      <c r="B657" s="6" t="s">
        <v>17049</v>
      </c>
      <c r="C657" s="6" t="s">
        <v>15937</v>
      </c>
      <c r="D657" s="6" t="s">
        <v>17050</v>
      </c>
    </row>
    <row r="658" spans="1:4" ht="15.75" thickBot="1">
      <c r="A658" t="str">
        <f t="shared" si="10"/>
        <v>91</v>
      </c>
      <c r="B658" s="6" t="s">
        <v>17051</v>
      </c>
      <c r="C658" s="6" t="s">
        <v>15937</v>
      </c>
      <c r="D658" s="6" t="s">
        <v>17052</v>
      </c>
    </row>
    <row r="659" spans="1:4" ht="15.75" thickBot="1">
      <c r="A659" t="str">
        <f t="shared" si="10"/>
        <v>91</v>
      </c>
      <c r="B659" s="6" t="s">
        <v>17053</v>
      </c>
      <c r="C659" s="6" t="s">
        <v>15937</v>
      </c>
      <c r="D659" s="6" t="s">
        <v>17054</v>
      </c>
    </row>
    <row r="660" spans="1:4" ht="15.75" thickBot="1">
      <c r="A660" t="str">
        <f t="shared" si="10"/>
        <v>91</v>
      </c>
      <c r="B660" s="6" t="s">
        <v>17055</v>
      </c>
      <c r="C660" s="6" t="s">
        <v>15937</v>
      </c>
      <c r="D660" s="6" t="s">
        <v>17056</v>
      </c>
    </row>
    <row r="661" spans="1:4" ht="15.75" thickBot="1">
      <c r="A661" t="str">
        <f t="shared" si="10"/>
        <v>91</v>
      </c>
      <c r="B661" s="6" t="s">
        <v>17057</v>
      </c>
      <c r="C661" s="6" t="s">
        <v>15937</v>
      </c>
      <c r="D661" s="6" t="s">
        <v>17058</v>
      </c>
    </row>
    <row r="662" spans="1:4" ht="15.75" thickBot="1">
      <c r="A662" t="str">
        <f t="shared" si="10"/>
        <v>91</v>
      </c>
      <c r="B662" s="6" t="s">
        <v>17059</v>
      </c>
      <c r="C662" s="6" t="s">
        <v>15937</v>
      </c>
      <c r="D662" s="6" t="s">
        <v>17060</v>
      </c>
    </row>
    <row r="663" spans="1:4" ht="15.75" thickBot="1">
      <c r="A663" t="str">
        <f t="shared" si="10"/>
        <v>91</v>
      </c>
      <c r="B663" s="6" t="s">
        <v>17061</v>
      </c>
      <c r="C663" s="6" t="s">
        <v>15937</v>
      </c>
      <c r="D663" s="6" t="s">
        <v>17062</v>
      </c>
    </row>
    <row r="664" spans="1:4" ht="15.75" thickBot="1">
      <c r="A664" t="str">
        <f t="shared" si="10"/>
        <v>91</v>
      </c>
      <c r="B664" s="6" t="s">
        <v>17063</v>
      </c>
      <c r="C664" s="6" t="s">
        <v>15937</v>
      </c>
      <c r="D664" s="6" t="s">
        <v>17064</v>
      </c>
    </row>
    <row r="665" spans="1:4" ht="15.75" thickBot="1">
      <c r="A665" t="str">
        <f t="shared" si="10"/>
        <v>91</v>
      </c>
      <c r="B665" s="6" t="s">
        <v>17065</v>
      </c>
      <c r="C665" s="6" t="s">
        <v>15937</v>
      </c>
      <c r="D665" s="6" t="s">
        <v>17066</v>
      </c>
    </row>
    <row r="666" spans="1:4" ht="15.75" thickBot="1">
      <c r="A666" t="str">
        <f t="shared" si="10"/>
        <v>91</v>
      </c>
      <c r="B666" s="6" t="s">
        <v>17067</v>
      </c>
      <c r="C666" s="6" t="s">
        <v>15937</v>
      </c>
      <c r="D666" s="6" t="s">
        <v>17068</v>
      </c>
    </row>
    <row r="667" spans="1:4" ht="15.75" thickBot="1">
      <c r="A667" t="str">
        <f t="shared" si="10"/>
        <v>91</v>
      </c>
      <c r="B667" s="6" t="s">
        <v>17069</v>
      </c>
      <c r="C667" s="6" t="s">
        <v>15937</v>
      </c>
      <c r="D667" s="6" t="s">
        <v>17070</v>
      </c>
    </row>
    <row r="668" spans="1:4" ht="15.75" thickBot="1">
      <c r="A668" t="str">
        <f t="shared" si="10"/>
        <v>91</v>
      </c>
      <c r="B668" s="6" t="s">
        <v>17071</v>
      </c>
      <c r="C668" s="6" t="s">
        <v>15937</v>
      </c>
      <c r="D668" s="6" t="s">
        <v>17072</v>
      </c>
    </row>
    <row r="669" spans="1:4" ht="15.75" thickBot="1">
      <c r="A669" t="str">
        <f t="shared" si="10"/>
        <v>94</v>
      </c>
      <c r="B669" s="6" t="s">
        <v>17073</v>
      </c>
      <c r="C669" s="6" t="s">
        <v>15937</v>
      </c>
      <c r="D669" s="6" t="s">
        <v>17074</v>
      </c>
    </row>
    <row r="670" spans="1:4" ht="15.75" thickBot="1">
      <c r="A670" t="str">
        <f t="shared" si="10"/>
        <v>94</v>
      </c>
      <c r="B670" s="6" t="s">
        <v>17075</v>
      </c>
      <c r="C670" s="6" t="s">
        <v>15937</v>
      </c>
      <c r="D670" s="6" t="s">
        <v>17076</v>
      </c>
    </row>
    <row r="671" spans="1:4" ht="15.75" thickBot="1">
      <c r="A671" t="str">
        <f t="shared" si="10"/>
        <v>94</v>
      </c>
      <c r="B671" s="6" t="s">
        <v>17077</v>
      </c>
      <c r="C671" s="6" t="s">
        <v>15937</v>
      </c>
      <c r="D671" s="6" t="s">
        <v>17078</v>
      </c>
    </row>
    <row r="672" spans="1:4" ht="15.75" thickBot="1">
      <c r="A672" t="str">
        <f t="shared" si="10"/>
        <v>94</v>
      </c>
      <c r="B672" s="6" t="s">
        <v>17079</v>
      </c>
      <c r="C672" s="6" t="s">
        <v>15937</v>
      </c>
      <c r="D672" s="6" t="s">
        <v>17080</v>
      </c>
    </row>
    <row r="673" spans="1:4" ht="15.75" thickBot="1">
      <c r="A673" t="str">
        <f t="shared" si="10"/>
        <v>94</v>
      </c>
      <c r="B673" s="6" t="s">
        <v>17081</v>
      </c>
      <c r="C673" s="6" t="s">
        <v>15937</v>
      </c>
      <c r="D673" s="6" t="s">
        <v>17082</v>
      </c>
    </row>
    <row r="674" spans="1:4" ht="15.75" thickBot="1">
      <c r="A674" t="str">
        <f t="shared" si="10"/>
        <v>94</v>
      </c>
      <c r="B674" s="6" t="s">
        <v>17083</v>
      </c>
      <c r="C674" s="6" t="s">
        <v>15937</v>
      </c>
      <c r="D674" s="6" t="s">
        <v>17084</v>
      </c>
    </row>
    <row r="675" spans="1:4" ht="15.75" thickBot="1">
      <c r="A675" t="str">
        <f t="shared" si="10"/>
        <v>94</v>
      </c>
      <c r="B675" s="6" t="s">
        <v>17085</v>
      </c>
      <c r="C675" s="6" t="s">
        <v>15937</v>
      </c>
      <c r="D675" s="6" t="s">
        <v>17086</v>
      </c>
    </row>
    <row r="676" spans="1:4" ht="15.75" thickBot="1">
      <c r="A676" t="str">
        <f t="shared" si="10"/>
        <v>94</v>
      </c>
      <c r="B676" s="6" t="s">
        <v>17087</v>
      </c>
      <c r="C676" s="6" t="s">
        <v>15937</v>
      </c>
      <c r="D676" s="6" t="s">
        <v>17088</v>
      </c>
    </row>
    <row r="677" spans="1:4" ht="15.75" thickBot="1">
      <c r="A677" t="str">
        <f t="shared" si="10"/>
        <v>94</v>
      </c>
      <c r="B677" s="6" t="s">
        <v>17089</v>
      </c>
      <c r="C677" s="6" t="s">
        <v>15937</v>
      </c>
      <c r="D677" s="6" t="s">
        <v>17090</v>
      </c>
    </row>
    <row r="678" spans="1:4" ht="15.75" thickBot="1">
      <c r="A678" t="str">
        <f t="shared" si="10"/>
        <v>94</v>
      </c>
      <c r="B678" s="6" t="s">
        <v>17091</v>
      </c>
      <c r="C678" s="6" t="s">
        <v>15937</v>
      </c>
      <c r="D678" s="6" t="s">
        <v>17092</v>
      </c>
    </row>
    <row r="679" spans="1:4" ht="15.75" thickBot="1">
      <c r="A679" t="str">
        <f t="shared" si="10"/>
        <v>94</v>
      </c>
      <c r="B679" s="6" t="s">
        <v>17093</v>
      </c>
      <c r="C679" s="6" t="s">
        <v>15937</v>
      </c>
      <c r="D679" s="6" t="s">
        <v>17094</v>
      </c>
    </row>
    <row r="680" spans="1:4" ht="15.75" thickBot="1">
      <c r="A680" t="str">
        <f t="shared" si="10"/>
        <v>94</v>
      </c>
      <c r="B680" s="6" t="s">
        <v>17095</v>
      </c>
      <c r="C680" s="6" t="s">
        <v>15937</v>
      </c>
      <c r="D680" s="6" t="s">
        <v>17096</v>
      </c>
    </row>
    <row r="681" spans="1:4" ht="15.75" thickBot="1">
      <c r="A681" t="str">
        <f t="shared" si="10"/>
        <v>94</v>
      </c>
      <c r="B681" s="6" t="s">
        <v>17097</v>
      </c>
      <c r="C681" s="6" t="s">
        <v>15937</v>
      </c>
      <c r="D681" s="6" t="s">
        <v>17098</v>
      </c>
    </row>
    <row r="682" spans="1:4" ht="15.75" thickBot="1">
      <c r="A682" t="str">
        <f t="shared" si="10"/>
        <v>94</v>
      </c>
      <c r="B682" s="6" t="s">
        <v>17099</v>
      </c>
      <c r="C682" s="6" t="s">
        <v>15937</v>
      </c>
      <c r="D682" s="6" t="s">
        <v>17100</v>
      </c>
    </row>
    <row r="683" spans="1:4" ht="15.75" thickBot="1">
      <c r="A683" t="str">
        <f t="shared" si="10"/>
        <v>94</v>
      </c>
      <c r="B683" s="6" t="s">
        <v>17101</v>
      </c>
      <c r="C683" s="6" t="s">
        <v>15937</v>
      </c>
      <c r="D683" s="6" t="s">
        <v>17102</v>
      </c>
    </row>
    <row r="684" spans="1:4" ht="15.75" thickBot="1">
      <c r="A684" t="str">
        <f t="shared" si="10"/>
        <v>94</v>
      </c>
      <c r="B684" s="6" t="s">
        <v>17103</v>
      </c>
      <c r="C684" s="6" t="s">
        <v>15937</v>
      </c>
      <c r="D684" s="6" t="s">
        <v>17104</v>
      </c>
    </row>
    <row r="685" spans="1:4" ht="15.75" thickBot="1">
      <c r="A685" t="str">
        <f t="shared" si="10"/>
        <v>94</v>
      </c>
      <c r="B685" s="6" t="s">
        <v>17105</v>
      </c>
      <c r="C685" s="6" t="s">
        <v>15937</v>
      </c>
      <c r="D685" s="6" t="s">
        <v>17106</v>
      </c>
    </row>
    <row r="686" spans="1:4" ht="15.75" thickBot="1">
      <c r="A686" t="str">
        <f t="shared" si="10"/>
        <v>94</v>
      </c>
      <c r="B686" s="6" t="s">
        <v>17107</v>
      </c>
      <c r="C686" s="6" t="s">
        <v>15937</v>
      </c>
      <c r="D686" s="6" t="s">
        <v>17108</v>
      </c>
    </row>
    <row r="687" spans="1:4" ht="15.75" thickBot="1">
      <c r="A687" t="str">
        <f t="shared" si="10"/>
        <v>94</v>
      </c>
      <c r="B687" s="6" t="s">
        <v>17109</v>
      </c>
      <c r="C687" s="6" t="s">
        <v>15937</v>
      </c>
      <c r="D687" s="6" t="s">
        <v>17110</v>
      </c>
    </row>
    <row r="688" spans="1:4" ht="15.75" thickBot="1">
      <c r="A688" t="str">
        <f t="shared" si="10"/>
        <v>94</v>
      </c>
      <c r="B688" s="6" t="s">
        <v>17111</v>
      </c>
      <c r="C688" s="6" t="s">
        <v>15937</v>
      </c>
      <c r="D688" s="6" t="s">
        <v>17112</v>
      </c>
    </row>
    <row r="689" spans="1:4" ht="15.75" thickBot="1">
      <c r="A689" t="str">
        <f t="shared" si="10"/>
        <v>96</v>
      </c>
      <c r="B689" s="6" t="s">
        <v>17113</v>
      </c>
      <c r="C689" s="6" t="s">
        <v>15937</v>
      </c>
      <c r="D689" s="6" t="s">
        <v>17114</v>
      </c>
    </row>
    <row r="690" spans="1:4" ht="15.75" thickBot="1">
      <c r="A690" t="str">
        <f t="shared" si="10"/>
        <v>96</v>
      </c>
      <c r="B690" s="6" t="s">
        <v>17115</v>
      </c>
      <c r="C690" s="6" t="s">
        <v>15937</v>
      </c>
      <c r="D690" s="6" t="s">
        <v>17116</v>
      </c>
    </row>
    <row r="691" spans="1:4" ht="15.75" thickBot="1">
      <c r="A691" t="str">
        <f t="shared" si="10"/>
        <v>98</v>
      </c>
      <c r="B691" s="6" t="s">
        <v>17117</v>
      </c>
      <c r="C691" s="6" t="s">
        <v>15937</v>
      </c>
      <c r="D691" s="6" t="s">
        <v>17118</v>
      </c>
    </row>
    <row r="692" spans="1:4" ht="15.75" thickBot="1">
      <c r="A692" t="str">
        <f t="shared" si="10"/>
        <v>98</v>
      </c>
      <c r="B692" s="6" t="s">
        <v>17119</v>
      </c>
      <c r="C692" s="6" t="s">
        <v>15937</v>
      </c>
      <c r="D692" s="6" t="s">
        <v>17120</v>
      </c>
    </row>
    <row r="693" spans="1:4" ht="15.75" thickBot="1">
      <c r="A693" t="str">
        <f t="shared" si="10"/>
        <v>98</v>
      </c>
      <c r="B693" s="6" t="s">
        <v>17121</v>
      </c>
      <c r="C693" s="6" t="s">
        <v>15937</v>
      </c>
      <c r="D693" s="6" t="s">
        <v>17122</v>
      </c>
    </row>
    <row r="694" spans="1:4" ht="15.75" thickBot="1">
      <c r="A694" t="str">
        <f t="shared" si="10"/>
        <v>98</v>
      </c>
      <c r="B694" s="6" t="s">
        <v>17123</v>
      </c>
      <c r="C694" s="6" t="s">
        <v>15937</v>
      </c>
      <c r="D694" s="6" t="s">
        <v>17124</v>
      </c>
    </row>
    <row r="695" spans="1:4" ht="15.75" thickBot="1">
      <c r="A695" t="str">
        <f t="shared" si="10"/>
        <v>98</v>
      </c>
      <c r="B695" s="6" t="s">
        <v>17125</v>
      </c>
      <c r="C695" s="6" t="s">
        <v>15937</v>
      </c>
      <c r="D695" s="6" t="s">
        <v>17126</v>
      </c>
    </row>
    <row r="696" spans="1:4" ht="15.75" thickBot="1">
      <c r="A696" t="str">
        <f t="shared" si="10"/>
        <v>98</v>
      </c>
      <c r="B696" s="6" t="s">
        <v>17127</v>
      </c>
      <c r="C696" s="6" t="s">
        <v>15937</v>
      </c>
      <c r="D696" s="6" t="s">
        <v>17128</v>
      </c>
    </row>
    <row r="697" spans="1:4">
      <c r="B697" s="8"/>
      <c r="C697" s="8"/>
      <c r="D697" s="8"/>
    </row>
    <row r="698" spans="1:4" ht="20.25">
      <c r="B698" s="4" t="s">
        <v>17129</v>
      </c>
      <c r="C698" s="8"/>
      <c r="D698" s="8"/>
    </row>
  </sheetData>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3"/>
  <sheetViews>
    <sheetView showGridLines="0" workbookViewId="0">
      <pane xSplit="2" ySplit="2" topLeftCell="C3" activePane="bottomRight" state="frozen"/>
      <selection pane="topRight" activeCell="C1" sqref="C1"/>
      <selection pane="bottomLeft" activeCell="A3" sqref="A3"/>
      <selection pane="bottomRight" activeCell="A4" sqref="A4:A382"/>
    </sheetView>
  </sheetViews>
  <sheetFormatPr defaultRowHeight="15"/>
  <cols>
    <col min="2" max="2" width="13.85546875" style="3" bestFit="1" customWidth="1"/>
    <col min="3" max="4" width="25.5703125" style="18" bestFit="1" customWidth="1"/>
    <col min="5" max="7" width="25.5703125" style="15" bestFit="1" customWidth="1"/>
  </cols>
  <sheetData>
    <row r="1" spans="1:7" ht="15.75" thickBot="1"/>
    <row r="2" spans="1:7" ht="30.75" thickBot="1">
      <c r="B2" s="9" t="s">
        <v>17130</v>
      </c>
      <c r="C2" s="19" t="s">
        <v>17509</v>
      </c>
      <c r="D2" s="19" t="s">
        <v>17510</v>
      </c>
      <c r="E2" s="16" t="s">
        <v>17511</v>
      </c>
      <c r="F2" s="21" t="s">
        <v>17513</v>
      </c>
      <c r="G2" s="21" t="s">
        <v>17514</v>
      </c>
    </row>
    <row r="3" spans="1:7" ht="15.75" thickBot="1">
      <c r="B3" s="9" t="s">
        <v>17515</v>
      </c>
      <c r="C3" s="19">
        <f>SUM(C4:C382)</f>
        <v>124001671619</v>
      </c>
      <c r="D3" s="19">
        <f>SUM(D4:D382)</f>
        <v>17985501350</v>
      </c>
      <c r="E3" s="17">
        <f>IFERROR(D3/C3,"-")</f>
        <v>0.14504241043831376</v>
      </c>
      <c r="F3" s="17">
        <f>C3/Análise_EUA_Mundo_SH6!C$3</f>
        <v>0.3679070872365936</v>
      </c>
      <c r="G3" s="17">
        <f>D3/Análise_EUA_Mundo_SH6!D$3</f>
        <v>0.44553229717039089</v>
      </c>
    </row>
    <row r="4" spans="1:7" ht="15.75" thickBot="1">
      <c r="A4" t="str">
        <f>LEFT(B4,2)</f>
        <v>27</v>
      </c>
      <c r="B4" s="10" t="s">
        <v>17157</v>
      </c>
      <c r="C4" s="20">
        <f>SUMIFS(Brasil_Mundo!$K:$K,Brasil_Mundo!$C:$C,$B4)</f>
        <v>44964285230</v>
      </c>
      <c r="D4" s="20">
        <f>SUMIFS(Brasil_EUA!$L:$L,Brasil_EUA!$C:$C,$B4)</f>
        <v>5830983860</v>
      </c>
      <c r="E4" s="17">
        <f>IFERROR(D4/C4,"-")</f>
        <v>0.12968034141260162</v>
      </c>
      <c r="F4" s="16">
        <f>C4/Análise_EUA_Mundo_SH6!C$3</f>
        <v>0.13340690486393375</v>
      </c>
      <c r="G4" s="16">
        <f>D4/Análise_EUA_Mundo_SH6!D$3</f>
        <v>0.14444365955410374</v>
      </c>
    </row>
    <row r="5" spans="1:7" ht="15.75" thickBot="1">
      <c r="A5" t="str">
        <f t="shared" ref="A5:A68" si="0">LEFT(B5,2)</f>
        <v>47</v>
      </c>
      <c r="B5" s="10" t="s">
        <v>17217</v>
      </c>
      <c r="C5" s="20">
        <f>SUMIFS(Brasil_Mundo!$K:$K,Brasil_Mundo!$C:$C,$B5)</f>
        <v>9551859761</v>
      </c>
      <c r="D5" s="20">
        <f>SUMIFS(Brasil_EUA!$L:$L,Brasil_EUA!$C:$C,$B5)</f>
        <v>1551604956</v>
      </c>
      <c r="E5" s="17">
        <f>IFERROR(D5/C5,"-")</f>
        <v>0.16244008966035739</v>
      </c>
      <c r="F5" s="17">
        <f>C5/Análise_EUA_Mundo_SH6!C$3</f>
        <v>2.8339915555005118E-2</v>
      </c>
      <c r="G5" s="17">
        <f>D5/Análise_EUA_Mundo_SH6!D$3</f>
        <v>3.8435966109315226E-2</v>
      </c>
    </row>
    <row r="6" spans="1:7" ht="15.75" thickBot="1">
      <c r="A6" t="str">
        <f t="shared" si="0"/>
        <v>72</v>
      </c>
      <c r="B6" s="10" t="s">
        <v>17240</v>
      </c>
      <c r="C6" s="20">
        <f>SUMIFS(Brasil_Mundo!$K:$K,Brasil_Mundo!$C:$C,$B6)</f>
        <v>1652847823</v>
      </c>
      <c r="D6" s="20">
        <f>SUMIFS(Brasil_EUA!$L:$L,Brasil_EUA!$C:$C,$B6)</f>
        <v>1423332945</v>
      </c>
      <c r="E6" s="17">
        <f>IFERROR(D6/C6,"-")</f>
        <v>0.86113974026754669</v>
      </c>
      <c r="F6" s="17">
        <f>C6/Análise_EUA_Mundo_SH6!C$3</f>
        <v>4.9039212154628753E-3</v>
      </c>
      <c r="G6" s="17">
        <f>D6/Análise_EUA_Mundo_SH6!D$3</f>
        <v>3.5258444248158119E-2</v>
      </c>
    </row>
    <row r="7" spans="1:7" ht="15.75" thickBot="1">
      <c r="A7" t="str">
        <f t="shared" si="0"/>
        <v>88</v>
      </c>
      <c r="B7" s="10" t="s">
        <v>17442</v>
      </c>
      <c r="C7" s="20">
        <f>SUMIFS(Brasil_Mundo!$K:$K,Brasil_Mundo!$C:$C,$B7)</f>
        <v>2734539134</v>
      </c>
      <c r="D7" s="20">
        <f>SUMIFS(Brasil_EUA!$L:$L,Brasil_EUA!$C:$C,$B7)</f>
        <v>1421488481</v>
      </c>
      <c r="E7" s="17">
        <f>IFERROR(D7/C7,"-")</f>
        <v>0.51982744124078062</v>
      </c>
      <c r="F7" s="17">
        <f>C7/Análise_EUA_Mundo_SH6!C$3</f>
        <v>8.1132481085865078E-3</v>
      </c>
      <c r="G7" s="17">
        <f>D7/Análise_EUA_Mundo_SH6!D$3</f>
        <v>3.5212753651772934E-2</v>
      </c>
    </row>
    <row r="8" spans="1:7" ht="15.75" thickBot="1">
      <c r="A8" t="str">
        <f t="shared" si="0"/>
        <v>27</v>
      </c>
      <c r="B8" s="10" t="s">
        <v>17158</v>
      </c>
      <c r="C8" s="20">
        <f>SUMIFS(Brasil_Mundo!$K:$K,Brasil_Mundo!$C:$C,$B8)</f>
        <v>1221839482</v>
      </c>
      <c r="D8" s="20">
        <f>SUMIFS(Brasil_EUA!$L:$L,Brasil_EUA!$C:$C,$B8)</f>
        <v>1039510069</v>
      </c>
      <c r="E8" s="17">
        <f>IFERROR(D8/C8,"-")</f>
        <v>0.8507746592854003</v>
      </c>
      <c r="F8" s="17">
        <f>C8/Análise_EUA_Mundo_SH6!C$3</f>
        <v>3.6251398793595833E-3</v>
      </c>
      <c r="G8" s="17">
        <f>D8/Análise_EUA_Mundo_SH6!D$3</f>
        <v>2.5750480899067157E-2</v>
      </c>
    </row>
    <row r="9" spans="1:7" ht="15.75" thickBot="1">
      <c r="A9" t="str">
        <f t="shared" si="0"/>
        <v>88</v>
      </c>
      <c r="B9" s="10" t="s">
        <v>17441</v>
      </c>
      <c r="C9" s="20">
        <f>SUMIFS(Brasil_Mundo!$K:$K,Brasil_Mundo!$C:$C,$B9)</f>
        <v>1026972630</v>
      </c>
      <c r="D9" s="20">
        <f>SUMIFS(Brasil_EUA!$L:$L,Brasil_EUA!$C:$C,$B9)</f>
        <v>955670697</v>
      </c>
      <c r="E9" s="17">
        <f>IFERROR(D9/C9,"-")</f>
        <v>0.93057075630146058</v>
      </c>
      <c r="F9" s="17">
        <f>C9/Análise_EUA_Mundo_SH6!C$3</f>
        <v>3.0469791579576687E-3</v>
      </c>
      <c r="G9" s="17">
        <f>D9/Análise_EUA_Mundo_SH6!D$3</f>
        <v>2.3673633149672448E-2</v>
      </c>
    </row>
    <row r="10" spans="1:7" ht="15.75" thickBot="1">
      <c r="A10" t="str">
        <f t="shared" si="0"/>
        <v>27</v>
      </c>
      <c r="B10" s="10" t="s">
        <v>17159</v>
      </c>
      <c r="C10" s="20">
        <f>SUMIFS(Brasil_Mundo!$K:$K,Brasil_Mundo!$C:$C,$B10)</f>
        <v>10424998893</v>
      </c>
      <c r="D10" s="20">
        <f>SUMIFS(Brasil_EUA!$L:$L,Brasil_EUA!$C:$C,$B10)</f>
        <v>701517997</v>
      </c>
      <c r="E10" s="17">
        <f>IFERROR(D10/C10,"-")</f>
        <v>6.7291901342171209E-2</v>
      </c>
      <c r="F10" s="17">
        <f>C10/Análise_EUA_Mundo_SH6!C$3</f>
        <v>3.0930478009625988E-2</v>
      </c>
      <c r="G10" s="17">
        <f>D10/Análise_EUA_Mundo_SH6!D$3</f>
        <v>1.7377826652009418E-2</v>
      </c>
    </row>
    <row r="11" spans="1:7" ht="15.75" thickBot="1">
      <c r="A11" t="str">
        <f t="shared" si="0"/>
        <v>20</v>
      </c>
      <c r="B11" s="10" t="s">
        <v>17133</v>
      </c>
      <c r="C11" s="20">
        <f>SUMIFS(Brasil_Mundo!$K:$K,Brasil_Mundo!$C:$C,$B11)</f>
        <v>1087076408</v>
      </c>
      <c r="D11" s="20">
        <f>SUMIFS(Brasil_EUA!$L:$L,Brasil_EUA!$C:$C,$B11)</f>
        <v>637056046</v>
      </c>
      <c r="E11" s="17">
        <f>IFERROR(D11/C11,"-")</f>
        <v>0.58602692626919739</v>
      </c>
      <c r="F11" s="17">
        <f>C11/Análise_EUA_Mundo_SH6!C$3</f>
        <v>3.2253042208958255E-3</v>
      </c>
      <c r="G11" s="17">
        <f>D11/Análise_EUA_Mundo_SH6!D$3</f>
        <v>1.5780991481823006E-2</v>
      </c>
    </row>
    <row r="12" spans="1:7" ht="15.75" thickBot="1">
      <c r="A12" t="str">
        <f t="shared" si="0"/>
        <v>68</v>
      </c>
      <c r="B12" s="10" t="s">
        <v>17231</v>
      </c>
      <c r="C12" s="20">
        <f>SUMIFS(Brasil_Mundo!$K:$K,Brasil_Mundo!$C:$C,$B12)</f>
        <v>497396649</v>
      </c>
      <c r="D12" s="20">
        <f>SUMIFS(Brasil_EUA!$L:$L,Brasil_EUA!$C:$C,$B12)</f>
        <v>414250756</v>
      </c>
      <c r="E12" s="17">
        <f>IFERROR(D12/C12,"-")</f>
        <v>0.83283785050188386</v>
      </c>
      <c r="F12" s="17">
        <f>C12/Análise_EUA_Mundo_SH6!C$3</f>
        <v>1.4757523019293961E-3</v>
      </c>
      <c r="G12" s="17">
        <f>D12/Análise_EUA_Mundo_SH6!D$3</f>
        <v>1.0261715107833294E-2</v>
      </c>
    </row>
    <row r="13" spans="1:7" ht="15.75" thickBot="1">
      <c r="A13" t="str">
        <f t="shared" si="0"/>
        <v>28</v>
      </c>
      <c r="B13" s="10" t="s">
        <v>17183</v>
      </c>
      <c r="C13" s="20">
        <f>SUMIFS(Brasil_Mundo!$K:$K,Brasil_Mundo!$C:$C,$B13)</f>
        <v>3373292008</v>
      </c>
      <c r="D13" s="20">
        <f>SUMIFS(Brasil_EUA!$L:$L,Brasil_EUA!$C:$C,$B13)</f>
        <v>387972514</v>
      </c>
      <c r="E13" s="17">
        <f>IFERROR(D13/C13,"-")</f>
        <v>0.11501302379986547</v>
      </c>
      <c r="F13" s="17">
        <f>C13/Análise_EUA_Mundo_SH6!C$3</f>
        <v>1.0008397635758972E-2</v>
      </c>
      <c r="G13" s="17">
        <f>D13/Análise_EUA_Mundo_SH6!D$3</f>
        <v>9.6107571336281738E-3</v>
      </c>
    </row>
    <row r="14" spans="1:7" ht="15.75" thickBot="1">
      <c r="A14" t="str">
        <f t="shared" si="0"/>
        <v>26</v>
      </c>
      <c r="B14" s="10" t="s">
        <v>17136</v>
      </c>
      <c r="C14" s="20">
        <f>SUMIFS(Brasil_Mundo!$K:$K,Brasil_Mundo!$C:$C,$B14)</f>
        <v>3285487229</v>
      </c>
      <c r="D14" s="20">
        <f>SUMIFS(Brasil_EUA!$L:$L,Brasil_EUA!$C:$C,$B14)</f>
        <v>387055054</v>
      </c>
      <c r="E14" s="17">
        <f>IFERROR(D14/C14,"-")</f>
        <v>0.11780750525632312</v>
      </c>
      <c r="F14" s="17">
        <f>C14/Análise_EUA_Mundo_SH6!C$3</f>
        <v>9.7478850147146509E-3</v>
      </c>
      <c r="G14" s="17">
        <f>D14/Análise_EUA_Mundo_SH6!D$3</f>
        <v>9.588030046214403E-3</v>
      </c>
    </row>
    <row r="15" spans="1:7" ht="15.75" thickBot="1">
      <c r="A15" t="str">
        <f t="shared" si="0"/>
        <v>88</v>
      </c>
      <c r="B15" s="10" t="s">
        <v>17457</v>
      </c>
      <c r="C15" s="20">
        <f>SUMIFS(Brasil_Mundo!$K:$K,Brasil_Mundo!$C:$C,$B15)</f>
        <v>469511615</v>
      </c>
      <c r="D15" s="20">
        <f>SUMIFS(Brasil_EUA!$L:$L,Brasil_EUA!$C:$C,$B15)</f>
        <v>238978675</v>
      </c>
      <c r="E15" s="17">
        <f>IFERROR(D15/C15,"-")</f>
        <v>0.50899417046370621</v>
      </c>
      <c r="F15" s="17">
        <f>C15/Análise_EUA_Mundo_SH6!C$3</f>
        <v>1.3930187266276465E-3</v>
      </c>
      <c r="G15" s="17">
        <f>D15/Análise_EUA_Mundo_SH6!D$3</f>
        <v>5.9199193825912591E-3</v>
      </c>
    </row>
    <row r="16" spans="1:7" ht="15.75" thickBot="1">
      <c r="A16" t="str">
        <f t="shared" si="0"/>
        <v>28</v>
      </c>
      <c r="B16" s="10" t="s">
        <v>17181</v>
      </c>
      <c r="C16" s="20">
        <f>SUMIFS(Brasil_Mundo!$K:$K,Brasil_Mundo!$C:$C,$B16)</f>
        <v>467686928</v>
      </c>
      <c r="D16" s="20">
        <f>SUMIFS(Brasil_EUA!$L:$L,Brasil_EUA!$C:$C,$B16)</f>
        <v>227404839</v>
      </c>
      <c r="E16" s="17">
        <f>IFERROR(D16/C16,"-")</f>
        <v>0.48623304476878604</v>
      </c>
      <c r="F16" s="17">
        <f>C16/Análise_EUA_Mundo_SH6!C$3</f>
        <v>1.3876049667119646E-3</v>
      </c>
      <c r="G16" s="17">
        <f>D16/Análise_EUA_Mundo_SH6!D$3</f>
        <v>5.6332152401930621E-3</v>
      </c>
    </row>
    <row r="17" spans="1:7" ht="15.75" thickBot="1">
      <c r="A17" t="str">
        <f t="shared" si="0"/>
        <v>84</v>
      </c>
      <c r="B17" s="10" t="s">
        <v>17286</v>
      </c>
      <c r="C17" s="20">
        <f>SUMIFS(Brasil_Mundo!$K:$K,Brasil_Mundo!$C:$C,$B17)</f>
        <v>372542061</v>
      </c>
      <c r="D17" s="20">
        <f>SUMIFS(Brasil_EUA!$L:$L,Brasil_EUA!$C:$C,$B17)</f>
        <v>206486873</v>
      </c>
      <c r="E17" s="17">
        <f>IFERROR(D17/C17,"-")</f>
        <v>0.55426459081086143</v>
      </c>
      <c r="F17" s="17">
        <f>C17/Análise_EUA_Mundo_SH6!C$3</f>
        <v>1.105314652182692E-3</v>
      </c>
      <c r="G17" s="17">
        <f>D17/Análise_EUA_Mundo_SH6!D$3</f>
        <v>5.1150406693122718E-3</v>
      </c>
    </row>
    <row r="18" spans="1:7" ht="15.75" thickBot="1">
      <c r="A18" t="str">
        <f t="shared" si="0"/>
        <v>20</v>
      </c>
      <c r="B18" s="10" t="s">
        <v>17132</v>
      </c>
      <c r="C18" s="20">
        <f>SUMIFS(Brasil_Mundo!$K:$K,Brasil_Mundo!$C:$C,$B18)</f>
        <v>1153108339</v>
      </c>
      <c r="D18" s="20">
        <f>SUMIFS(Brasil_EUA!$L:$L,Brasil_EUA!$C:$C,$B18)</f>
        <v>187296307</v>
      </c>
      <c r="E18" s="17">
        <f>IFERROR(D18/C18,"-")</f>
        <v>0.16242732852181724</v>
      </c>
      <c r="F18" s="17">
        <f>C18/Análise_EUA_Mundo_SH6!C$3</f>
        <v>3.4212178330401909E-3</v>
      </c>
      <c r="G18" s="17">
        <f>D18/Análise_EUA_Mundo_SH6!D$3</f>
        <v>4.6396568149733985E-3</v>
      </c>
    </row>
    <row r="19" spans="1:7" ht="15.75" thickBot="1">
      <c r="A19" t="str">
        <f t="shared" si="0"/>
        <v>71</v>
      </c>
      <c r="B19" s="10" t="s">
        <v>17239</v>
      </c>
      <c r="C19" s="20">
        <f>SUMIFS(Brasil_Mundo!$K:$K,Brasil_Mundo!$C:$C,$B19)</f>
        <v>3061184779</v>
      </c>
      <c r="D19" s="20">
        <f>SUMIFS(Brasil_EUA!$L:$L,Brasil_EUA!$C:$C,$B19)</f>
        <v>174362385</v>
      </c>
      <c r="E19" s="17">
        <f>IFERROR(D19/C19,"-")</f>
        <v>5.6959117984690597E-2</v>
      </c>
      <c r="F19" s="17">
        <f>C19/Análise_EUA_Mundo_SH6!C$3</f>
        <v>9.0823902680544199E-3</v>
      </c>
      <c r="G19" s="17">
        <f>D19/Análise_EUA_Mundo_SH6!D$3</f>
        <v>4.3192609656754494E-3</v>
      </c>
    </row>
    <row r="20" spans="1:7" ht="15.75" thickBot="1">
      <c r="A20" t="str">
        <f t="shared" si="0"/>
        <v>72</v>
      </c>
      <c r="B20" s="10" t="s">
        <v>17244</v>
      </c>
      <c r="C20" s="20">
        <f>SUMIFS(Brasil_Mundo!$K:$K,Brasil_Mundo!$C:$C,$B20)</f>
        <v>2379912032</v>
      </c>
      <c r="D20" s="20">
        <f>SUMIFS(Brasil_EUA!$L:$L,Brasil_EUA!$C:$C,$B20)</f>
        <v>161952977</v>
      </c>
      <c r="E20" s="17">
        <f>IFERROR(D20/C20,"-")</f>
        <v>6.8049984546655715E-2</v>
      </c>
      <c r="F20" s="17">
        <f>C20/Análise_EUA_Mundo_SH6!C$3</f>
        <v>7.0610862913422379E-3</v>
      </c>
      <c r="G20" s="17">
        <f>D20/Análise_EUA_Mundo_SH6!D$3</f>
        <v>4.0118582447185146E-3</v>
      </c>
    </row>
    <row r="21" spans="1:7" ht="15.75" thickBot="1">
      <c r="A21" t="str">
        <f t="shared" si="0"/>
        <v>84</v>
      </c>
      <c r="B21" s="10" t="s">
        <v>17352</v>
      </c>
      <c r="C21" s="20">
        <f>SUMIFS(Brasil_Mundo!$K:$K,Brasil_Mundo!$C:$C,$B21)</f>
        <v>207606508</v>
      </c>
      <c r="D21" s="20">
        <f>SUMIFS(Brasil_EUA!$L:$L,Brasil_EUA!$C:$C,$B21)</f>
        <v>120944618</v>
      </c>
      <c r="E21" s="17">
        <f>IFERROR(D21/C21,"-")</f>
        <v>0.58256660239186719</v>
      </c>
      <c r="F21" s="17">
        <f>C21/Análise_EUA_Mundo_SH6!C$3</f>
        <v>6.1595867743074323E-4</v>
      </c>
      <c r="G21" s="17">
        <f>D21/Análise_EUA_Mundo_SH6!D$3</f>
        <v>2.9960095323078332E-3</v>
      </c>
    </row>
    <row r="22" spans="1:7" ht="15.75" thickBot="1">
      <c r="A22" t="str">
        <f t="shared" si="0"/>
        <v>85</v>
      </c>
      <c r="B22" s="10" t="s">
        <v>17368</v>
      </c>
      <c r="C22" s="20">
        <f>SUMIFS(Brasil_Mundo!$K:$K,Brasil_Mundo!$C:$C,$B22)</f>
        <v>371984850</v>
      </c>
      <c r="D22" s="20">
        <f>SUMIFS(Brasil_EUA!$L:$L,Brasil_EUA!$C:$C,$B22)</f>
        <v>120785421</v>
      </c>
      <c r="E22" s="17">
        <f>IFERROR(D22/C22,"-")</f>
        <v>0.32470521581725709</v>
      </c>
      <c r="F22" s="17">
        <f>C22/Análise_EUA_Mundo_SH6!C$3</f>
        <v>1.1036614335340267E-3</v>
      </c>
      <c r="G22" s="17">
        <f>D22/Análise_EUA_Mundo_SH6!D$3</f>
        <v>2.992065944429332E-3</v>
      </c>
    </row>
    <row r="23" spans="1:7" ht="15.75" thickBot="1">
      <c r="A23" t="str">
        <f t="shared" si="0"/>
        <v>47</v>
      </c>
      <c r="B23" s="10" t="s">
        <v>17213</v>
      </c>
      <c r="C23" s="20">
        <f>SUMIFS(Brasil_Mundo!$K:$K,Brasil_Mundo!$C:$C,$B23)</f>
        <v>832816376</v>
      </c>
      <c r="D23" s="20">
        <f>SUMIFS(Brasil_EUA!$L:$L,Brasil_EUA!$C:$C,$B23)</f>
        <v>120589330</v>
      </c>
      <c r="E23" s="17">
        <f>IFERROR(D23/C23,"-")</f>
        <v>0.14479702065800876</v>
      </c>
      <c r="F23" s="17">
        <f>C23/Análise_EUA_Mundo_SH6!C$3</f>
        <v>2.4709267471693351E-3</v>
      </c>
      <c r="G23" s="17">
        <f>D23/Análise_EUA_Mundo_SH6!D$3</f>
        <v>2.9872084277004786E-3</v>
      </c>
    </row>
    <row r="24" spans="1:7" ht="15.75" thickBot="1">
      <c r="A24" t="str">
        <f t="shared" si="0"/>
        <v>84</v>
      </c>
      <c r="B24" s="10" t="s">
        <v>17281</v>
      </c>
      <c r="C24" s="20">
        <f>SUMIFS(Brasil_Mundo!$K:$K,Brasil_Mundo!$C:$C,$B24)</f>
        <v>110914207</v>
      </c>
      <c r="D24" s="20">
        <f>SUMIFS(Brasil_EUA!$L:$L,Brasil_EUA!$C:$C,$B24)</f>
        <v>100652702</v>
      </c>
      <c r="E24" s="17">
        <f>IFERROR(D24/C24,"-")</f>
        <v>0.90748250131743713</v>
      </c>
      <c r="F24" s="17">
        <f>C24/Análise_EUA_Mundo_SH6!C$3</f>
        <v>3.2907719950667289E-4</v>
      </c>
      <c r="G24" s="17">
        <f>D24/Análise_EUA_Mundo_SH6!D$3</f>
        <v>2.4933433139169509E-3</v>
      </c>
    </row>
    <row r="25" spans="1:7" ht="15.75" thickBot="1">
      <c r="A25" t="str">
        <f t="shared" si="0"/>
        <v>85</v>
      </c>
      <c r="B25" s="10" t="s">
        <v>17367</v>
      </c>
      <c r="C25" s="20">
        <f>SUMIFS(Brasil_Mundo!$K:$K,Brasil_Mundo!$C:$C,$B25)</f>
        <v>313585483</v>
      </c>
      <c r="D25" s="20">
        <f>SUMIFS(Brasil_EUA!$L:$L,Brasil_EUA!$C:$C,$B25)</f>
        <v>92723337</v>
      </c>
      <c r="E25" s="17">
        <f>IFERROR(D25/C25,"-")</f>
        <v>0.29568759405868289</v>
      </c>
      <c r="F25" s="17">
        <f>C25/Análise_EUA_Mundo_SH6!C$3</f>
        <v>9.3039327731556857E-4</v>
      </c>
      <c r="G25" s="17">
        <f>D25/Análise_EUA_Mundo_SH6!D$3</f>
        <v>2.2969190867128263E-3</v>
      </c>
    </row>
    <row r="26" spans="1:7" ht="15.75" thickBot="1">
      <c r="A26" t="str">
        <f t="shared" si="0"/>
        <v>72</v>
      </c>
      <c r="B26" s="10" t="s">
        <v>17243</v>
      </c>
      <c r="C26" s="20">
        <f>SUMIFS(Brasil_Mundo!$K:$K,Brasil_Mundo!$C:$C,$B26)</f>
        <v>580588595</v>
      </c>
      <c r="D26" s="20">
        <f>SUMIFS(Brasil_EUA!$L:$L,Brasil_EUA!$C:$C,$B26)</f>
        <v>92343319</v>
      </c>
      <c r="E26" s="17">
        <f>IFERROR(D26/C26,"-")</f>
        <v>0.15905121078032888</v>
      </c>
      <c r="F26" s="17">
        <f>C26/Análise_EUA_Mundo_SH6!C$3</f>
        <v>1.7225788659167341E-3</v>
      </c>
      <c r="G26" s="17">
        <f>D26/Análise_EUA_Mundo_SH6!D$3</f>
        <v>2.2875053767910788E-3</v>
      </c>
    </row>
    <row r="27" spans="1:7" ht="15.75" thickBot="1">
      <c r="A27" t="str">
        <f t="shared" si="0"/>
        <v>84</v>
      </c>
      <c r="B27" s="10" t="s">
        <v>17305</v>
      </c>
      <c r="C27" s="20">
        <f>SUMIFS(Brasil_Mundo!$K:$K,Brasil_Mundo!$C:$C,$B27)</f>
        <v>273423624</v>
      </c>
      <c r="D27" s="20">
        <f>SUMIFS(Brasil_EUA!$L:$L,Brasil_EUA!$C:$C,$B27)</f>
        <v>51654888</v>
      </c>
      <c r="E27" s="17">
        <f>IFERROR(D27/C27,"-")</f>
        <v>0.1889188916609488</v>
      </c>
      <c r="F27" s="17">
        <f>C27/Análise_EUA_Mundo_SH6!C$3</f>
        <v>8.1123494364329282E-4</v>
      </c>
      <c r="G27" s="17">
        <f>D27/Análise_EUA_Mundo_SH6!D$3</f>
        <v>1.2795818399979858E-3</v>
      </c>
    </row>
    <row r="28" spans="1:7" ht="15.75" thickBot="1">
      <c r="A28" t="str">
        <f t="shared" si="0"/>
        <v>85</v>
      </c>
      <c r="B28" s="10" t="s">
        <v>17377</v>
      </c>
      <c r="C28" s="20">
        <f>SUMIFS(Brasil_Mundo!$K:$K,Brasil_Mundo!$C:$C,$B28)</f>
        <v>86465222</v>
      </c>
      <c r="D28" s="20">
        <f>SUMIFS(Brasil_EUA!$L:$L,Brasil_EUA!$C:$C,$B28)</f>
        <v>48102558</v>
      </c>
      <c r="E28" s="17">
        <f>IFERROR(D28/C28,"-")</f>
        <v>0.55632261026288699</v>
      </c>
      <c r="F28" s="17">
        <f>C28/Análise_EUA_Mundo_SH6!C$3</f>
        <v>2.5653821886390769E-4</v>
      </c>
      <c r="G28" s="17">
        <f>D28/Análise_EUA_Mundo_SH6!D$3</f>
        <v>1.1915844183855327E-3</v>
      </c>
    </row>
    <row r="29" spans="1:7" ht="15.75" thickBot="1">
      <c r="A29" t="str">
        <f t="shared" si="0"/>
        <v>88</v>
      </c>
      <c r="B29" s="10" t="s">
        <v>17456</v>
      </c>
      <c r="C29" s="20">
        <f>SUMIFS(Brasil_Mundo!$K:$K,Brasil_Mundo!$C:$C,$B29)</f>
        <v>69540873</v>
      </c>
      <c r="D29" s="20">
        <f>SUMIFS(Brasil_EUA!$L:$L,Brasil_EUA!$C:$C,$B29)</f>
        <v>45196520</v>
      </c>
      <c r="E29" s="17">
        <f>IFERROR(D29/C29,"-")</f>
        <v>0.64992741750596084</v>
      </c>
      <c r="F29" s="17">
        <f>C29/Análise_EUA_Mundo_SH6!C$3</f>
        <v>2.0632447688229158E-4</v>
      </c>
      <c r="G29" s="17">
        <f>D29/Análise_EUA_Mundo_SH6!D$3</f>
        <v>1.1195967789748333E-3</v>
      </c>
    </row>
    <row r="30" spans="1:7" ht="15.75" thickBot="1">
      <c r="A30" t="str">
        <f t="shared" si="0"/>
        <v>85</v>
      </c>
      <c r="B30" s="10" t="s">
        <v>17376</v>
      </c>
      <c r="C30" s="20">
        <f>SUMIFS(Brasil_Mundo!$K:$K,Brasil_Mundo!$C:$C,$B30)</f>
        <v>67221349</v>
      </c>
      <c r="D30" s="20">
        <f>SUMIFS(Brasil_EUA!$L:$L,Brasil_EUA!$C:$C,$B30)</f>
        <v>43966136</v>
      </c>
      <c r="E30" s="17">
        <f>IFERROR(D30/C30,"-")</f>
        <v>0.65405018872798881</v>
      </c>
      <c r="F30" s="17">
        <f>C30/Análise_EUA_Mundo_SH6!C$3</f>
        <v>1.9944255902204383E-4</v>
      </c>
      <c r="G30" s="17">
        <f>D30/Análise_EUA_Mundo_SH6!D$3</f>
        <v>1.0891180172626002E-3</v>
      </c>
    </row>
    <row r="31" spans="1:7" ht="15.75" thickBot="1">
      <c r="A31" t="str">
        <f t="shared" si="0"/>
        <v>27</v>
      </c>
      <c r="B31" s="10" t="s">
        <v>17173</v>
      </c>
      <c r="C31" s="20">
        <f>SUMIFS(Brasil_Mundo!$K:$K,Brasil_Mundo!$C:$C,$B31)</f>
        <v>209280016</v>
      </c>
      <c r="D31" s="20">
        <f>SUMIFS(Brasil_EUA!$L:$L,Brasil_EUA!$C:$C,$B31)</f>
        <v>42580990</v>
      </c>
      <c r="E31" s="17">
        <f>IFERROR(D31/C31,"-")</f>
        <v>0.20346419507154473</v>
      </c>
      <c r="F31" s="17">
        <f>C31/Análise_EUA_Mundo_SH6!C$3</f>
        <v>6.2092389641294279E-4</v>
      </c>
      <c r="G31" s="17">
        <f>D31/Análise_EUA_Mundo_SH6!D$3</f>
        <v>1.0548055303717982E-3</v>
      </c>
    </row>
    <row r="32" spans="1:7" ht="15.75" thickBot="1">
      <c r="A32" t="str">
        <f t="shared" si="0"/>
        <v>68</v>
      </c>
      <c r="B32" s="10" t="s">
        <v>17235</v>
      </c>
      <c r="C32" s="20">
        <f>SUMIFS(Brasil_Mundo!$K:$K,Brasil_Mundo!$C:$C,$B32)</f>
        <v>85483275</v>
      </c>
      <c r="D32" s="20">
        <f>SUMIFS(Brasil_EUA!$L:$L,Brasil_EUA!$C:$C,$B32)</f>
        <v>41694580</v>
      </c>
      <c r="E32" s="17">
        <f>IFERROR(D32/C32,"-")</f>
        <v>0.48775131743607159</v>
      </c>
      <c r="F32" s="17">
        <f>C32/Análise_EUA_Mundo_SH6!C$3</f>
        <v>2.5362482861784137E-4</v>
      </c>
      <c r="G32" s="17">
        <f>D32/Análise_EUA_Mundo_SH6!D$3</f>
        <v>1.0328476057162919E-3</v>
      </c>
    </row>
    <row r="33" spans="1:7" ht="15.75" thickBot="1">
      <c r="A33" t="str">
        <f t="shared" si="0"/>
        <v>28</v>
      </c>
      <c r="B33" s="10" t="s">
        <v>17184</v>
      </c>
      <c r="C33" s="20">
        <f>SUMIFS(Brasil_Mundo!$K:$K,Brasil_Mundo!$C:$C,$B33)</f>
        <v>104914306</v>
      </c>
      <c r="D33" s="20">
        <f>SUMIFS(Brasil_EUA!$L:$L,Brasil_EUA!$C:$C,$B33)</f>
        <v>41670953</v>
      </c>
      <c r="E33" s="17">
        <f>IFERROR(D33/C33,"-")</f>
        <v>0.39719037935589069</v>
      </c>
      <c r="F33" s="17">
        <f>C33/Análise_EUA_Mundo_SH6!C$3</f>
        <v>3.1127577738229809E-4</v>
      </c>
      <c r="G33" s="17">
        <f>D33/Análise_EUA_Mundo_SH6!D$3</f>
        <v>1.0322623236393347E-3</v>
      </c>
    </row>
    <row r="34" spans="1:7" ht="15.75" thickBot="1">
      <c r="A34" t="str">
        <f t="shared" si="0"/>
        <v>84</v>
      </c>
      <c r="B34" s="10" t="s">
        <v>17289</v>
      </c>
      <c r="C34" s="20">
        <f>SUMIFS(Brasil_Mundo!$K:$K,Brasil_Mundo!$C:$C,$B34)</f>
        <v>63833567</v>
      </c>
      <c r="D34" s="20">
        <f>SUMIFS(Brasil_EUA!$L:$L,Brasil_EUA!$C:$C,$B34)</f>
        <v>40242582</v>
      </c>
      <c r="E34" s="17">
        <f>IFERROR(D34/C34,"-")</f>
        <v>0.63042978625963364</v>
      </c>
      <c r="F34" s="17">
        <f>C34/Análise_EUA_Mundo_SH6!C$3</f>
        <v>1.8939117026623624E-4</v>
      </c>
      <c r="G34" s="17">
        <f>D34/Análise_EUA_Mundo_SH6!D$3</f>
        <v>9.9687907796508685E-4</v>
      </c>
    </row>
    <row r="35" spans="1:7" ht="15.75" thickBot="1">
      <c r="A35" t="str">
        <f t="shared" si="0"/>
        <v>90</v>
      </c>
      <c r="B35" s="10" t="s">
        <v>17462</v>
      </c>
      <c r="C35" s="20">
        <f>SUMIFS(Brasil_Mundo!$K:$K,Brasil_Mundo!$C:$C,$B35)</f>
        <v>53210842</v>
      </c>
      <c r="D35" s="20">
        <f>SUMIFS(Brasil_EUA!$L:$L,Brasil_EUA!$C:$C,$B35)</f>
        <v>38631159</v>
      </c>
      <c r="E35" s="17">
        <f>IFERROR(D35/C35,"-")</f>
        <v>0.7260016483106958</v>
      </c>
      <c r="F35" s="17">
        <f>C35/Análise_EUA_Mundo_SH6!C$3</f>
        <v>1.578740482610316E-4</v>
      </c>
      <c r="G35" s="17">
        <f>D35/Análise_EUA_Mundo_SH6!D$3</f>
        <v>9.5696131437696173E-4</v>
      </c>
    </row>
    <row r="36" spans="1:7" ht="15.75" thickBot="1">
      <c r="A36" t="str">
        <f t="shared" si="0"/>
        <v>85</v>
      </c>
      <c r="B36" s="10" t="s">
        <v>17406</v>
      </c>
      <c r="C36" s="20">
        <f>SUMIFS(Brasil_Mundo!$K:$K,Brasil_Mundo!$C:$C,$B36)</f>
        <v>108912097</v>
      </c>
      <c r="D36" s="20">
        <f>SUMIFS(Brasil_EUA!$L:$L,Brasil_EUA!$C:$C,$B36)</f>
        <v>37931066</v>
      </c>
      <c r="E36" s="17">
        <f>IFERROR(D36/C36,"-")</f>
        <v>0.34827229522538711</v>
      </c>
      <c r="F36" s="17">
        <f>C36/Análise_EUA_Mundo_SH6!C$3</f>
        <v>3.2313703395236922E-4</v>
      </c>
      <c r="G36" s="17">
        <f>D36/Análise_EUA_Mundo_SH6!D$3</f>
        <v>9.3961878739075072E-4</v>
      </c>
    </row>
    <row r="37" spans="1:7" ht="15.75" thickBot="1">
      <c r="A37" t="str">
        <f t="shared" si="0"/>
        <v>84</v>
      </c>
      <c r="B37" s="10" t="s">
        <v>17354</v>
      </c>
      <c r="C37" s="20">
        <f>SUMIFS(Brasil_Mundo!$K:$K,Brasil_Mundo!$C:$C,$B37)</f>
        <v>129711762</v>
      </c>
      <c r="D37" s="20">
        <f>SUMIFS(Brasil_EUA!$L:$L,Brasil_EUA!$C:$C,$B37)</f>
        <v>36116862</v>
      </c>
      <c r="E37" s="17">
        <f>IFERROR(D37/C37,"-")</f>
        <v>0.27843937545154923</v>
      </c>
      <c r="F37" s="17">
        <f>C37/Análise_EUA_Mundo_SH6!C$3</f>
        <v>3.8484865497921352E-4</v>
      </c>
      <c r="G37" s="17">
        <f>D37/Análise_EUA_Mundo_SH6!D$3</f>
        <v>8.9467778408334434E-4</v>
      </c>
    </row>
    <row r="38" spans="1:7" ht="15.75" thickBot="1">
      <c r="A38" t="str">
        <f t="shared" si="0"/>
        <v>90</v>
      </c>
      <c r="B38" s="10" t="s">
        <v>17491</v>
      </c>
      <c r="C38" s="20">
        <f>SUMIFS(Brasil_Mundo!$K:$K,Brasil_Mundo!$C:$C,$B38)</f>
        <v>175068776</v>
      </c>
      <c r="D38" s="20">
        <f>SUMIFS(Brasil_EUA!$L:$L,Brasil_EUA!$C:$C,$B38)</f>
        <v>34035156</v>
      </c>
      <c r="E38" s="17">
        <f>IFERROR(D38/C38,"-")</f>
        <v>0.19441020139422235</v>
      </c>
      <c r="F38" s="17">
        <f>C38/Análise_EUA_Mundo_SH6!C$3</f>
        <v>5.1942076750493313E-4</v>
      </c>
      <c r="G38" s="17">
        <f>D38/Análise_EUA_Mundo_SH6!D$3</f>
        <v>8.4311028879006543E-4</v>
      </c>
    </row>
    <row r="39" spans="1:7" ht="15.75" thickBot="1">
      <c r="A39" t="str">
        <f t="shared" si="0"/>
        <v>85</v>
      </c>
      <c r="B39" s="10" t="s">
        <v>17386</v>
      </c>
      <c r="C39" s="20">
        <f>SUMIFS(Brasil_Mundo!$K:$K,Brasil_Mundo!$C:$C,$B39)</f>
        <v>132173791</v>
      </c>
      <c r="D39" s="20">
        <f>SUMIFS(Brasil_EUA!$L:$L,Brasil_EUA!$C:$C,$B39)</f>
        <v>30925709</v>
      </c>
      <c r="E39" s="17">
        <f>IFERROR(D39/C39,"-")</f>
        <v>0.23397761966288763</v>
      </c>
      <c r="F39" s="17">
        <f>C39/Análise_EUA_Mundo_SH6!C$3</f>
        <v>3.9215337842572577E-4</v>
      </c>
      <c r="G39" s="17">
        <f>D39/Análise_EUA_Mundo_SH6!D$3</f>
        <v>7.6608385300268723E-4</v>
      </c>
    </row>
    <row r="40" spans="1:7" ht="15.75" thickBot="1">
      <c r="A40" t="str">
        <f t="shared" si="0"/>
        <v>84</v>
      </c>
      <c r="B40" s="10" t="s">
        <v>17357</v>
      </c>
      <c r="C40" s="20">
        <f>SUMIFS(Brasil_Mundo!$K:$K,Brasil_Mundo!$C:$C,$B40)</f>
        <v>71198575</v>
      </c>
      <c r="D40" s="20">
        <f>SUMIFS(Brasil_EUA!$L:$L,Brasil_EUA!$C:$C,$B40)</f>
        <v>30198484</v>
      </c>
      <c r="E40" s="17">
        <f>IFERROR(D40/C40,"-")</f>
        <v>0.42414450008304239</v>
      </c>
      <c r="F40" s="17">
        <f>C40/Análise_EUA_Mundo_SH6!C$3</f>
        <v>2.1124280021102989E-4</v>
      </c>
      <c r="G40" s="17">
        <f>D40/Análise_EUA_Mundo_SH6!D$3</f>
        <v>7.4806921896471319E-4</v>
      </c>
    </row>
    <row r="41" spans="1:7" ht="15.75" thickBot="1">
      <c r="A41" t="str">
        <f t="shared" si="0"/>
        <v>27</v>
      </c>
      <c r="B41" s="10" t="s">
        <v>17152</v>
      </c>
      <c r="C41" s="20">
        <f>SUMIFS(Brasil_Mundo!$K:$K,Brasil_Mundo!$C:$C,$B41)</f>
        <v>34096012</v>
      </c>
      <c r="D41" s="20">
        <f>SUMIFS(Brasil_EUA!$L:$L,Brasil_EUA!$C:$C,$B41)</f>
        <v>27191938</v>
      </c>
      <c r="E41" s="17">
        <f>IFERROR(D41/C41,"-")</f>
        <v>0.79751080566255084</v>
      </c>
      <c r="F41" s="17">
        <f>C41/Análise_EUA_Mundo_SH6!C$3</f>
        <v>1.011612528889641E-4</v>
      </c>
      <c r="G41" s="17">
        <f>D41/Análise_EUA_Mundo_SH6!D$3</f>
        <v>6.7359182076149595E-4</v>
      </c>
    </row>
    <row r="42" spans="1:7" ht="15.75" thickBot="1">
      <c r="A42" t="str">
        <f t="shared" si="0"/>
        <v>84</v>
      </c>
      <c r="B42" s="10" t="s">
        <v>17350</v>
      </c>
      <c r="C42" s="20">
        <f>SUMIFS(Brasil_Mundo!$K:$K,Brasil_Mundo!$C:$C,$B42)</f>
        <v>336796222</v>
      </c>
      <c r="D42" s="20">
        <f>SUMIFS(Brasil_EUA!$L:$L,Brasil_EUA!$C:$C,$B42)</f>
        <v>25160995</v>
      </c>
      <c r="E42" s="17">
        <f>IFERROR(D42/C42,"-")</f>
        <v>7.4706880173970591E-2</v>
      </c>
      <c r="F42" s="17">
        <f>C42/Análise_EUA_Mundo_SH6!C$3</f>
        <v>9.9925844071704624E-4</v>
      </c>
      <c r="G42" s="17">
        <f>D42/Análise_EUA_Mundo_SH6!D$3</f>
        <v>6.2328181368392715E-4</v>
      </c>
    </row>
    <row r="43" spans="1:7" ht="15.75" thickBot="1">
      <c r="A43" t="str">
        <f t="shared" si="0"/>
        <v>85</v>
      </c>
      <c r="B43" s="10" t="s">
        <v>17414</v>
      </c>
      <c r="C43" s="20">
        <f>SUMIFS(Brasil_Mundo!$K:$K,Brasil_Mundo!$C:$C,$B43)</f>
        <v>28977378</v>
      </c>
      <c r="D43" s="20">
        <f>SUMIFS(Brasil_EUA!$L:$L,Brasil_EUA!$C:$C,$B43)</f>
        <v>23710319</v>
      </c>
      <c r="E43" s="17">
        <f>IFERROR(D43/C43,"-")</f>
        <v>0.81823548700645032</v>
      </c>
      <c r="F43" s="17">
        <f>C43/Análise_EUA_Mundo_SH6!C$3</f>
        <v>8.5974508218647532E-5</v>
      </c>
      <c r="G43" s="17">
        <f>D43/Análise_EUA_Mundo_SH6!D$3</f>
        <v>5.8734603418284838E-4</v>
      </c>
    </row>
    <row r="44" spans="1:7" ht="15.75" thickBot="1">
      <c r="A44" t="str">
        <f t="shared" si="0"/>
        <v>27</v>
      </c>
      <c r="B44" s="10" t="s">
        <v>17174</v>
      </c>
      <c r="C44" s="20">
        <f>SUMIFS(Brasil_Mundo!$K:$K,Brasil_Mundo!$C:$C,$B44)</f>
        <v>115727698</v>
      </c>
      <c r="D44" s="20">
        <f>SUMIFS(Brasil_EUA!$L:$L,Brasil_EUA!$C:$C,$B44)</f>
        <v>22072985</v>
      </c>
      <c r="E44" s="17">
        <f>IFERROR(D44/C44,"-")</f>
        <v>0.19073208386120322</v>
      </c>
      <c r="F44" s="17">
        <f>C44/Análise_EUA_Mundo_SH6!C$3</f>
        <v>3.4335859934691676E-4</v>
      </c>
      <c r="G44" s="17">
        <f>D44/Análise_EUA_Mundo_SH6!D$3</f>
        <v>5.4678640984659466E-4</v>
      </c>
    </row>
    <row r="45" spans="1:7" ht="15.75" thickBot="1">
      <c r="A45" t="str">
        <f t="shared" si="0"/>
        <v>88</v>
      </c>
      <c r="B45" s="10" t="s">
        <v>17455</v>
      </c>
      <c r="C45" s="20">
        <f>SUMIFS(Brasil_Mundo!$K:$K,Brasil_Mundo!$C:$C,$B45)</f>
        <v>44659419</v>
      </c>
      <c r="D45" s="20">
        <f>SUMIFS(Brasil_EUA!$L:$L,Brasil_EUA!$C:$C,$B45)</f>
        <v>20882662</v>
      </c>
      <c r="E45" s="17">
        <f>IFERROR(D45/C45,"-")</f>
        <v>0.46759815661730841</v>
      </c>
      <c r="F45" s="17">
        <f>C45/Análise_EUA_Mundo_SH6!C$3</f>
        <v>1.3250238119734379E-4</v>
      </c>
      <c r="G45" s="17">
        <f>D45/Análise_EUA_Mundo_SH6!D$3</f>
        <v>5.1730002910888159E-4</v>
      </c>
    </row>
    <row r="46" spans="1:7" ht="15.75" thickBot="1">
      <c r="A46" t="str">
        <f t="shared" si="0"/>
        <v>84</v>
      </c>
      <c r="B46" s="10" t="s">
        <v>17353</v>
      </c>
      <c r="C46" s="20">
        <f>SUMIFS(Brasil_Mundo!$K:$K,Brasil_Mundo!$C:$C,$B46)</f>
        <v>69681699</v>
      </c>
      <c r="D46" s="20">
        <f>SUMIFS(Brasil_EUA!$L:$L,Brasil_EUA!$C:$C,$B46)</f>
        <v>20730896</v>
      </c>
      <c r="E46" s="17">
        <f>IFERROR(D46/C46,"-")</f>
        <v>0.29750847492969423</v>
      </c>
      <c r="F46" s="17">
        <f>C46/Análise_EUA_Mundo_SH6!C$3</f>
        <v>2.0674230095506997E-4</v>
      </c>
      <c r="G46" s="17">
        <f>D46/Análise_EUA_Mundo_SH6!D$3</f>
        <v>5.1354052008566707E-4</v>
      </c>
    </row>
    <row r="47" spans="1:7" ht="15.75" thickBot="1">
      <c r="A47" t="str">
        <f t="shared" si="0"/>
        <v>85</v>
      </c>
      <c r="B47" s="10" t="s">
        <v>17387</v>
      </c>
      <c r="C47" s="20">
        <f>SUMIFS(Brasil_Mundo!$K:$K,Brasil_Mundo!$C:$C,$B47)</f>
        <v>37464907</v>
      </c>
      <c r="D47" s="20">
        <f>SUMIFS(Brasil_EUA!$L:$L,Brasil_EUA!$C:$C,$B47)</f>
        <v>20549982</v>
      </c>
      <c r="E47" s="17">
        <f>IFERROR(D47/C47,"-")</f>
        <v>0.54851282561571557</v>
      </c>
      <c r="F47" s="17">
        <f>C47/Análise_EUA_Mundo_SH6!C$3</f>
        <v>1.1115660481022007E-4</v>
      </c>
      <c r="G47" s="17">
        <f>D47/Análise_EUA_Mundo_SH6!D$3</f>
        <v>5.0905896416783417E-4</v>
      </c>
    </row>
    <row r="48" spans="1:7" ht="15.75" thickBot="1">
      <c r="A48" t="str">
        <f t="shared" si="0"/>
        <v>85</v>
      </c>
      <c r="B48" s="10" t="s">
        <v>17436</v>
      </c>
      <c r="C48" s="20">
        <f>SUMIFS(Brasil_Mundo!$K:$K,Brasil_Mundo!$C:$C,$B48)</f>
        <v>120753175</v>
      </c>
      <c r="D48" s="20">
        <f>SUMIFS(Brasil_EUA!$L:$L,Brasil_EUA!$C:$C,$B48)</f>
        <v>19513444</v>
      </c>
      <c r="E48" s="17">
        <f>IFERROR(D48/C48,"-")</f>
        <v>0.16159777165279504</v>
      </c>
      <c r="F48" s="17">
        <f>C48/Análise_EUA_Mundo_SH6!C$3</f>
        <v>3.5826895160995188E-4</v>
      </c>
      <c r="G48" s="17">
        <f>D48/Análise_EUA_Mundo_SH6!D$3</f>
        <v>4.8338210661143352E-4</v>
      </c>
    </row>
    <row r="49" spans="1:7" ht="15.75" thickBot="1">
      <c r="A49" t="str">
        <f t="shared" si="0"/>
        <v>85</v>
      </c>
      <c r="B49" s="10" t="s">
        <v>17365</v>
      </c>
      <c r="C49" s="20">
        <f>SUMIFS(Brasil_Mundo!$K:$K,Brasil_Mundo!$C:$C,$B49)</f>
        <v>31709001</v>
      </c>
      <c r="D49" s="20">
        <f>SUMIFS(Brasil_EUA!$L:$L,Brasil_EUA!$C:$C,$B49)</f>
        <v>18668294</v>
      </c>
      <c r="E49" s="17">
        <f>IFERROR(D49/C49,"-")</f>
        <v>0.5887380053379796</v>
      </c>
      <c r="F49" s="17">
        <f>C49/Análise_EUA_Mundo_SH6!C$3</f>
        <v>9.4079104295757975E-5</v>
      </c>
      <c r="G49" s="17">
        <f>D49/Análise_EUA_Mundo_SH6!D$3</f>
        <v>4.6244626425563754E-4</v>
      </c>
    </row>
    <row r="50" spans="1:7" ht="15.75" thickBot="1">
      <c r="A50" t="str">
        <f t="shared" si="0"/>
        <v>84</v>
      </c>
      <c r="B50" s="10" t="s">
        <v>17314</v>
      </c>
      <c r="C50" s="20">
        <f>SUMIFS(Brasil_Mundo!$K:$K,Brasil_Mundo!$C:$C,$B50)</f>
        <v>48354171</v>
      </c>
      <c r="D50" s="20">
        <f>SUMIFS(Brasil_EUA!$L:$L,Brasil_EUA!$C:$C,$B50)</f>
        <v>18440650</v>
      </c>
      <c r="E50" s="17">
        <f>IFERROR(D50/C50,"-")</f>
        <v>0.38136627344929563</v>
      </c>
      <c r="F50" s="17">
        <f>C50/Análise_EUA_Mundo_SH6!C$3</f>
        <v>1.4346453540570124E-4</v>
      </c>
      <c r="G50" s="17">
        <f>D50/Análise_EUA_Mundo_SH6!D$3</f>
        <v>4.5680712457955299E-4</v>
      </c>
    </row>
    <row r="51" spans="1:7" ht="15.75" thickBot="1">
      <c r="A51" t="str">
        <f t="shared" si="0"/>
        <v>94</v>
      </c>
      <c r="B51" s="10" t="s">
        <v>17499</v>
      </c>
      <c r="C51" s="20">
        <f>SUMIFS(Brasil_Mundo!$K:$K,Brasil_Mundo!$C:$C,$B51)</f>
        <v>22683371</v>
      </c>
      <c r="D51" s="20">
        <f>SUMIFS(Brasil_EUA!$L:$L,Brasil_EUA!$C:$C,$B51)</f>
        <v>18110434</v>
      </c>
      <c r="E51" s="17">
        <f>IFERROR(D51/C51,"-")</f>
        <v>0.79840134872369717</v>
      </c>
      <c r="F51" s="17">
        <f>C51/Análise_EUA_Mundo_SH6!C$3</f>
        <v>6.7300487520511031E-5</v>
      </c>
      <c r="G51" s="17">
        <f>D51/Análise_EUA_Mundo_SH6!D$3</f>
        <v>4.4862709722421783E-4</v>
      </c>
    </row>
    <row r="52" spans="1:7" ht="15.75" thickBot="1">
      <c r="A52" t="str">
        <f t="shared" si="0"/>
        <v>84</v>
      </c>
      <c r="B52" s="10" t="s">
        <v>17302</v>
      </c>
      <c r="C52" s="20">
        <f>SUMIFS(Brasil_Mundo!$K:$K,Brasil_Mundo!$C:$C,$B52)</f>
        <v>76615067</v>
      </c>
      <c r="D52" s="20">
        <f>SUMIFS(Brasil_EUA!$L:$L,Brasil_EUA!$C:$C,$B52)</f>
        <v>17718936</v>
      </c>
      <c r="E52" s="17">
        <f>IFERROR(D52/C52,"-")</f>
        <v>0.23127221177004256</v>
      </c>
      <c r="F52" s="17">
        <f>C52/Análise_EUA_Mundo_SH6!C$3</f>
        <v>2.2731327546142137E-4</v>
      </c>
      <c r="G52" s="17">
        <f>D52/Análise_EUA_Mundo_SH6!D$3</f>
        <v>4.389290076417657E-4</v>
      </c>
    </row>
    <row r="53" spans="1:7" ht="15.75" thickBot="1">
      <c r="A53" t="str">
        <f t="shared" si="0"/>
        <v>84</v>
      </c>
      <c r="B53" s="10" t="s">
        <v>17297</v>
      </c>
      <c r="C53" s="20">
        <f>SUMIFS(Brasil_Mundo!$K:$K,Brasil_Mundo!$C:$C,$B53)</f>
        <v>149631447</v>
      </c>
      <c r="D53" s="20">
        <f>SUMIFS(Brasil_EUA!$L:$L,Brasil_EUA!$C:$C,$B53)</f>
        <v>17569969</v>
      </c>
      <c r="E53" s="17">
        <f>IFERROR(D53/C53,"-")</f>
        <v>0.11742163396976306</v>
      </c>
      <c r="F53" s="17">
        <f>C53/Análise_EUA_Mundo_SH6!C$3</f>
        <v>4.4394941702005002E-4</v>
      </c>
      <c r="G53" s="17">
        <f>D53/Análise_EUA_Mundo_SH6!D$3</f>
        <v>4.3523883473965854E-4</v>
      </c>
    </row>
    <row r="54" spans="1:7" ht="15.75" thickBot="1">
      <c r="A54" t="str">
        <f t="shared" si="0"/>
        <v>39</v>
      </c>
      <c r="B54" s="10" t="s">
        <v>17198</v>
      </c>
      <c r="C54" s="20">
        <f>SUMIFS(Brasil_Mundo!$K:$K,Brasil_Mundo!$C:$C,$B54)</f>
        <v>150917037</v>
      </c>
      <c r="D54" s="20">
        <f>SUMIFS(Brasil_EUA!$L:$L,Brasil_EUA!$C:$C,$B54)</f>
        <v>17326059</v>
      </c>
      <c r="E54" s="17">
        <f>IFERROR(D54/C54,"-")</f>
        <v>0.11480518929085522</v>
      </c>
      <c r="F54" s="17">
        <f>C54/Análise_EUA_Mundo_SH6!C$3</f>
        <v>4.4776370166722584E-4</v>
      </c>
      <c r="G54" s="17">
        <f>D54/Análise_EUA_Mundo_SH6!D$3</f>
        <v>4.291967578195826E-4</v>
      </c>
    </row>
    <row r="55" spans="1:7" ht="15.75" thickBot="1">
      <c r="A55" t="str">
        <f t="shared" si="0"/>
        <v>84</v>
      </c>
      <c r="B55" s="10" t="s">
        <v>17278</v>
      </c>
      <c r="C55" s="20">
        <f>SUMIFS(Brasil_Mundo!$K:$K,Brasil_Mundo!$C:$C,$B55)</f>
        <v>44521495</v>
      </c>
      <c r="D55" s="20">
        <f>SUMIFS(Brasil_EUA!$L:$L,Brasil_EUA!$C:$C,$B55)</f>
        <v>16306206</v>
      </c>
      <c r="E55" s="17">
        <f>IFERROR(D55/C55,"-")</f>
        <v>0.36625468214847684</v>
      </c>
      <c r="F55" s="17">
        <f>C55/Análise_EUA_Mundo_SH6!C$3</f>
        <v>1.3209316722113281E-4</v>
      </c>
      <c r="G55" s="17">
        <f>D55/Análise_EUA_Mundo_SH6!D$3</f>
        <v>4.0393321686935411E-4</v>
      </c>
    </row>
    <row r="56" spans="1:7" ht="15.75" thickBot="1">
      <c r="A56" t="str">
        <f t="shared" si="0"/>
        <v>90</v>
      </c>
      <c r="B56" s="10" t="s">
        <v>17463</v>
      </c>
      <c r="C56" s="20">
        <f>SUMIFS(Brasil_Mundo!$K:$K,Brasil_Mundo!$C:$C,$B56)</f>
        <v>18575623</v>
      </c>
      <c r="D56" s="20">
        <f>SUMIFS(Brasil_EUA!$L:$L,Brasil_EUA!$C:$C,$B56)</f>
        <v>14819609</v>
      </c>
      <c r="E56" s="17">
        <f>IFERROR(D56/C56,"-")</f>
        <v>0.7977987602353902</v>
      </c>
      <c r="F56" s="17">
        <f>C56/Análise_EUA_Mundo_SH6!C$3</f>
        <v>5.5112993738770915E-5</v>
      </c>
      <c r="G56" s="17">
        <f>D56/Análise_EUA_Mundo_SH6!D$3</f>
        <v>3.6710761142819072E-4</v>
      </c>
    </row>
    <row r="57" spans="1:7" ht="15.75" thickBot="1">
      <c r="A57" t="str">
        <f t="shared" si="0"/>
        <v>84</v>
      </c>
      <c r="B57" s="10" t="s">
        <v>17341</v>
      </c>
      <c r="C57" s="20">
        <f>SUMIFS(Brasil_Mundo!$K:$K,Brasil_Mundo!$C:$C,$B57)</f>
        <v>96242217</v>
      </c>
      <c r="D57" s="20">
        <f>SUMIFS(Brasil_EUA!$L:$L,Brasil_EUA!$C:$C,$B57)</f>
        <v>14805461</v>
      </c>
      <c r="E57" s="17">
        <f>IFERROR(D57/C57,"-")</f>
        <v>0.15383541091951364</v>
      </c>
      <c r="F57" s="17">
        <f>C57/Análise_EUA_Mundo_SH6!C$3</f>
        <v>2.8554610001109692E-4</v>
      </c>
      <c r="G57" s="17">
        <f>D57/Análise_EUA_Mundo_SH6!D$3</f>
        <v>3.6675714074529443E-4</v>
      </c>
    </row>
    <row r="58" spans="1:7" ht="15.75" thickBot="1">
      <c r="A58" t="str">
        <f t="shared" si="0"/>
        <v>29</v>
      </c>
      <c r="B58" s="10" t="s">
        <v>17186</v>
      </c>
      <c r="C58" s="20">
        <f>SUMIFS(Brasil_Mundo!$K:$K,Brasil_Mundo!$C:$C,$B58)</f>
        <v>14747299</v>
      </c>
      <c r="D58" s="20">
        <f>SUMIFS(Brasil_EUA!$L:$L,Brasil_EUA!$C:$C,$B58)</f>
        <v>14746724</v>
      </c>
      <c r="E58" s="17">
        <f>IFERROR(D58/C58,"-")</f>
        <v>0.99996100980932168</v>
      </c>
      <c r="F58" s="17">
        <f>C58/Análise_EUA_Mundo_SH6!C$3</f>
        <v>4.3754537732100968E-5</v>
      </c>
      <c r="G58" s="17">
        <f>D58/Análise_EUA_Mundo_SH6!D$3</f>
        <v>3.6530212261543296E-4</v>
      </c>
    </row>
    <row r="59" spans="1:7" ht="15.75" thickBot="1">
      <c r="A59" t="str">
        <f t="shared" si="0"/>
        <v>84</v>
      </c>
      <c r="B59" s="10" t="s">
        <v>17325</v>
      </c>
      <c r="C59" s="20">
        <f>SUMIFS(Brasil_Mundo!$K:$K,Brasil_Mundo!$C:$C,$B59)</f>
        <v>65180414</v>
      </c>
      <c r="D59" s="20">
        <f>SUMIFS(Brasil_EUA!$L:$L,Brasil_EUA!$C:$C,$B59)</f>
        <v>14379464</v>
      </c>
      <c r="E59" s="17">
        <f>IFERROR(D59/C59,"-")</f>
        <v>0.2206101974129836</v>
      </c>
      <c r="F59" s="17">
        <f>C59/Análise_EUA_Mundo_SH6!C$3</f>
        <v>1.9338720153141007E-4</v>
      </c>
      <c r="G59" s="17">
        <f>D59/Análise_EUA_Mundo_SH6!D$3</f>
        <v>3.5620445064762891E-4</v>
      </c>
    </row>
    <row r="60" spans="1:7" ht="15.75" thickBot="1">
      <c r="A60" t="str">
        <f t="shared" si="0"/>
        <v>40</v>
      </c>
      <c r="B60" s="10" t="s">
        <v>17208</v>
      </c>
      <c r="C60" s="20">
        <f>SUMIFS(Brasil_Mundo!$K:$K,Brasil_Mundo!$C:$C,$B60)</f>
        <v>63335749</v>
      </c>
      <c r="D60" s="20">
        <f>SUMIFS(Brasil_EUA!$L:$L,Brasil_EUA!$C:$C,$B60)</f>
        <v>14352601</v>
      </c>
      <c r="E60" s="17">
        <f>IFERROR(D60/C60,"-")</f>
        <v>0.2266113723546555</v>
      </c>
      <c r="F60" s="17">
        <f>C60/Análise_EUA_Mundo_SH6!C$3</f>
        <v>1.8791416783584412E-4</v>
      </c>
      <c r="G60" s="17">
        <f>D60/Análise_EUA_Mundo_SH6!D$3</f>
        <v>3.5553900719592949E-4</v>
      </c>
    </row>
    <row r="61" spans="1:7" ht="15.75" thickBot="1">
      <c r="A61" t="str">
        <f t="shared" si="0"/>
        <v>85</v>
      </c>
      <c r="B61" s="10" t="s">
        <v>17421</v>
      </c>
      <c r="C61" s="20">
        <f>SUMIFS(Brasil_Mundo!$K:$K,Brasil_Mundo!$C:$C,$B61)</f>
        <v>24031038</v>
      </c>
      <c r="D61" s="20">
        <f>SUMIFS(Brasil_EUA!$L:$L,Brasil_EUA!$C:$C,$B61)</f>
        <v>14153049</v>
      </c>
      <c r="E61" s="17">
        <f>IFERROR(D61/C61,"-")</f>
        <v>0.58894871707164709</v>
      </c>
      <c r="F61" s="17">
        <f>C61/Análise_EUA_Mundo_SH6!C$3</f>
        <v>7.1298951686851416E-5</v>
      </c>
      <c r="G61" s="17">
        <f>D61/Análise_EUA_Mundo_SH6!D$3</f>
        <v>3.5059575544915813E-4</v>
      </c>
    </row>
    <row r="62" spans="1:7" ht="15.75" thickBot="1">
      <c r="A62" t="str">
        <f t="shared" si="0"/>
        <v>85</v>
      </c>
      <c r="B62" s="10" t="s">
        <v>17434</v>
      </c>
      <c r="C62" s="20">
        <f>SUMIFS(Brasil_Mundo!$K:$K,Brasil_Mundo!$C:$C,$B62)</f>
        <v>83036755</v>
      </c>
      <c r="D62" s="20">
        <f>SUMIFS(Brasil_EUA!$L:$L,Brasil_EUA!$C:$C,$B62)</f>
        <v>13574440</v>
      </c>
      <c r="E62" s="17">
        <f>IFERROR(D62/C62,"-")</f>
        <v>0.16347507799407623</v>
      </c>
      <c r="F62" s="17">
        <f>C62/Análise_EUA_Mundo_SH6!C$3</f>
        <v>2.4636611963985567E-4</v>
      </c>
      <c r="G62" s="17">
        <f>D62/Análise_EUA_Mundo_SH6!D$3</f>
        <v>3.3626259942993699E-4</v>
      </c>
    </row>
    <row r="63" spans="1:7" ht="15.75" thickBot="1">
      <c r="A63" t="str">
        <f t="shared" si="0"/>
        <v>40</v>
      </c>
      <c r="B63" s="10" t="s">
        <v>17209</v>
      </c>
      <c r="C63" s="20">
        <f>SUMIFS(Brasil_Mundo!$K:$K,Brasil_Mundo!$C:$C,$B63)</f>
        <v>89035067</v>
      </c>
      <c r="D63" s="20">
        <f>SUMIFS(Brasil_EUA!$L:$L,Brasil_EUA!$C:$C,$B63)</f>
        <v>13206715</v>
      </c>
      <c r="E63" s="17">
        <f>IFERROR(D63/C63,"-")</f>
        <v>0.14833161185805588</v>
      </c>
      <c r="F63" s="17">
        <f>C63/Análise_EUA_Mundo_SH6!C$3</f>
        <v>2.6416282727648215E-4</v>
      </c>
      <c r="G63" s="17">
        <f>D63/Análise_EUA_Mundo_SH6!D$3</f>
        <v>3.2715340859956949E-4</v>
      </c>
    </row>
    <row r="64" spans="1:7" ht="15.75" thickBot="1">
      <c r="A64" t="str">
        <f t="shared" si="0"/>
        <v>90</v>
      </c>
      <c r="B64" s="10" t="s">
        <v>17470</v>
      </c>
      <c r="C64" s="20">
        <f>SUMIFS(Brasil_Mundo!$K:$K,Brasil_Mundo!$C:$C,$B64)</f>
        <v>38807948</v>
      </c>
      <c r="D64" s="20">
        <f>SUMIFS(Brasil_EUA!$L:$L,Brasil_EUA!$C:$C,$B64)</f>
        <v>13072167</v>
      </c>
      <c r="E64" s="17">
        <f>IFERROR(D64/C64,"-")</f>
        <v>0.336842519991008</v>
      </c>
      <c r="F64" s="17">
        <f>C64/Análise_EUA_Mundo_SH6!C$3</f>
        <v>1.1514134385363804E-4</v>
      </c>
      <c r="G64" s="17">
        <f>D64/Análise_EUA_Mundo_SH6!D$3</f>
        <v>3.2382041952391707E-4</v>
      </c>
    </row>
    <row r="65" spans="1:7" ht="15.75" thickBot="1">
      <c r="A65" t="str">
        <f t="shared" si="0"/>
        <v>84</v>
      </c>
      <c r="B65" s="10" t="s">
        <v>17308</v>
      </c>
      <c r="C65" s="20">
        <f>SUMIFS(Brasil_Mundo!$K:$K,Brasil_Mundo!$C:$C,$B65)</f>
        <v>409609560</v>
      </c>
      <c r="D65" s="20">
        <f>SUMIFS(Brasil_EUA!$L:$L,Brasil_EUA!$C:$C,$B65)</f>
        <v>12895135</v>
      </c>
      <c r="E65" s="17">
        <f>IFERROR(D65/C65,"-")</f>
        <v>3.1481528409639657E-2</v>
      </c>
      <c r="F65" s="17">
        <f>C65/Análise_EUA_Mundo_SH6!C$3</f>
        <v>1.2152921662773146E-3</v>
      </c>
      <c r="G65" s="17">
        <f>D65/Análise_EUA_Mundo_SH6!D$3</f>
        <v>3.1943502752967789E-4</v>
      </c>
    </row>
    <row r="66" spans="1:7" ht="15.75" thickBot="1">
      <c r="A66" t="str">
        <f t="shared" si="0"/>
        <v>84</v>
      </c>
      <c r="B66" s="10" t="s">
        <v>17309</v>
      </c>
      <c r="C66" s="20">
        <f>SUMIFS(Brasil_Mundo!$K:$K,Brasil_Mundo!$C:$C,$B66)</f>
        <v>46091920</v>
      </c>
      <c r="D66" s="20">
        <f>SUMIFS(Brasil_EUA!$L:$L,Brasil_EUA!$C:$C,$B66)</f>
        <v>11598907</v>
      </c>
      <c r="E66" s="17">
        <f>IFERROR(D66/C66,"-")</f>
        <v>0.25164729523092116</v>
      </c>
      <c r="F66" s="17">
        <f>C66/Análise_EUA_Mundo_SH6!C$3</f>
        <v>1.3675254382412529E-4</v>
      </c>
      <c r="G66" s="17">
        <f>D66/Análise_EUA_Mundo_SH6!D$3</f>
        <v>2.8732519487846954E-4</v>
      </c>
    </row>
    <row r="67" spans="1:7" ht="15.75" thickBot="1">
      <c r="A67" t="str">
        <f t="shared" si="0"/>
        <v>56</v>
      </c>
      <c r="B67" s="10" t="s">
        <v>17230</v>
      </c>
      <c r="C67" s="20">
        <f>SUMIFS(Brasil_Mundo!$K:$K,Brasil_Mundo!$C:$C,$B67)</f>
        <v>17861282</v>
      </c>
      <c r="D67" s="20">
        <f>SUMIFS(Brasil_EUA!$L:$L,Brasil_EUA!$C:$C,$B67)</f>
        <v>11459120</v>
      </c>
      <c r="E67" s="17">
        <f>IFERROR(D67/C67,"-")</f>
        <v>0.64156201105833277</v>
      </c>
      <c r="F67" s="17">
        <f>C67/Análise_EUA_Mundo_SH6!C$3</f>
        <v>5.299357782145028E-5</v>
      </c>
      <c r="G67" s="17">
        <f>D67/Análise_EUA_Mundo_SH6!D$3</f>
        <v>2.838624266179363E-4</v>
      </c>
    </row>
    <row r="68" spans="1:7" ht="15.75" thickBot="1">
      <c r="A68" t="str">
        <f t="shared" si="0"/>
        <v>44</v>
      </c>
      <c r="B68" s="10" t="s">
        <v>17211</v>
      </c>
      <c r="C68" s="20">
        <f>SUMIFS(Brasil_Mundo!$K:$K,Brasil_Mundo!$C:$C,$B68)</f>
        <v>59141109</v>
      </c>
      <c r="D68" s="20">
        <f>SUMIFS(Brasil_EUA!$L:$L,Brasil_EUA!$C:$C,$B68)</f>
        <v>11073956</v>
      </c>
      <c r="E68" s="17">
        <f>IFERROR(D68/C68,"-")</f>
        <v>0.1872463365541556</v>
      </c>
      <c r="F68" s="17">
        <f>C68/Análise_EUA_Mundo_SH6!C$3</f>
        <v>1.754688696051254E-4</v>
      </c>
      <c r="G68" s="17">
        <f>D68/Análise_EUA_Mundo_SH6!D$3</f>
        <v>2.7432124128382073E-4</v>
      </c>
    </row>
    <row r="69" spans="1:7" ht="15.75" thickBot="1">
      <c r="A69" t="str">
        <f t="shared" ref="A69:A132" si="1">LEFT(B69,2)</f>
        <v>85</v>
      </c>
      <c r="B69" s="10" t="s">
        <v>17429</v>
      </c>
      <c r="C69" s="20">
        <f>SUMIFS(Brasil_Mundo!$K:$K,Brasil_Mundo!$C:$C,$B69)</f>
        <v>14834107</v>
      </c>
      <c r="D69" s="20">
        <f>SUMIFS(Brasil_EUA!$L:$L,Brasil_EUA!$C:$C,$B69)</f>
        <v>10821510</v>
      </c>
      <c r="E69" s="17">
        <f>IFERROR(D69/C69,"-")</f>
        <v>0.72950195114542449</v>
      </c>
      <c r="F69" s="17">
        <f>C69/Análise_EUA_Mundo_SH6!C$3</f>
        <v>4.4012092957057638E-5</v>
      </c>
      <c r="G69" s="17">
        <f>D69/Análise_EUA_Mundo_SH6!D$3</f>
        <v>2.6806771272752742E-4</v>
      </c>
    </row>
    <row r="70" spans="1:7" ht="15.75" thickBot="1">
      <c r="A70" t="str">
        <f t="shared" si="1"/>
        <v>85</v>
      </c>
      <c r="B70" s="10" t="s">
        <v>17403</v>
      </c>
      <c r="C70" s="20">
        <f>SUMIFS(Brasil_Mundo!$K:$K,Brasil_Mundo!$C:$C,$B70)</f>
        <v>14070722</v>
      </c>
      <c r="D70" s="20">
        <f>SUMIFS(Brasil_EUA!$L:$L,Brasil_EUA!$C:$C,$B70)</f>
        <v>10019681</v>
      </c>
      <c r="E70" s="17">
        <f>IFERROR(D70/C70,"-")</f>
        <v>0.71209430475564794</v>
      </c>
      <c r="F70" s="17">
        <f>C70/Análise_EUA_Mundo_SH6!C$3</f>
        <v>4.1747165814357137E-5</v>
      </c>
      <c r="G70" s="17">
        <f>D70/Análise_EUA_Mundo_SH6!D$3</f>
        <v>2.4820500724293231E-4</v>
      </c>
    </row>
    <row r="71" spans="1:7" ht="15.75" thickBot="1">
      <c r="A71" t="str">
        <f t="shared" si="1"/>
        <v>85</v>
      </c>
      <c r="B71" s="10" t="s">
        <v>17385</v>
      </c>
      <c r="C71" s="20">
        <f>SUMIFS(Brasil_Mundo!$K:$K,Brasil_Mundo!$C:$C,$B71)</f>
        <v>12742960</v>
      </c>
      <c r="D71" s="20">
        <f>SUMIFS(Brasil_EUA!$L:$L,Brasil_EUA!$C:$C,$B71)</f>
        <v>9877244</v>
      </c>
      <c r="E71" s="17">
        <f>IFERROR(D71/C71,"-")</f>
        <v>0.77511378831919742</v>
      </c>
      <c r="F71" s="17">
        <f>C71/Análise_EUA_Mundo_SH6!C$3</f>
        <v>3.7807758840358049E-5</v>
      </c>
      <c r="G71" s="17">
        <f>D71/Análise_EUA_Mundo_SH6!D$3</f>
        <v>2.4467659385166152E-4</v>
      </c>
    </row>
    <row r="72" spans="1:7" ht="15.75" thickBot="1">
      <c r="A72" t="str">
        <f t="shared" si="1"/>
        <v>90</v>
      </c>
      <c r="B72" s="10" t="s">
        <v>17486</v>
      </c>
      <c r="C72" s="20">
        <f>SUMIFS(Brasil_Mundo!$K:$K,Brasil_Mundo!$C:$C,$B72)</f>
        <v>38804005</v>
      </c>
      <c r="D72" s="20">
        <f>SUMIFS(Brasil_EUA!$L:$L,Brasil_EUA!$C:$C,$B72)</f>
        <v>9718435</v>
      </c>
      <c r="E72" s="17">
        <f>IFERROR(D72/C72,"-")</f>
        <v>0.25044927707848713</v>
      </c>
      <c r="F72" s="17">
        <f>C72/Análise_EUA_Mundo_SH6!C$3</f>
        <v>1.1512964515937018E-4</v>
      </c>
      <c r="G72" s="17">
        <f>D72/Análise_EUA_Mundo_SH6!D$3</f>
        <v>2.407426174111698E-4</v>
      </c>
    </row>
    <row r="73" spans="1:7" ht="15.75" thickBot="1">
      <c r="A73" t="str">
        <f t="shared" si="1"/>
        <v>90</v>
      </c>
      <c r="B73" s="10" t="s">
        <v>17469</v>
      </c>
      <c r="C73" s="20">
        <f>SUMIFS(Brasil_Mundo!$K:$K,Brasil_Mundo!$C:$C,$B73)</f>
        <v>102045603</v>
      </c>
      <c r="D73" s="20">
        <f>SUMIFS(Brasil_EUA!$L:$L,Brasil_EUA!$C:$C,$B73)</f>
        <v>9210108</v>
      </c>
      <c r="E73" s="17">
        <f>IFERROR(D73/C73,"-")</f>
        <v>9.0254824600330893E-2</v>
      </c>
      <c r="F73" s="17">
        <f>C73/Análise_EUA_Mundo_SH6!C$3</f>
        <v>3.0276447143700658E-4</v>
      </c>
      <c r="G73" s="17">
        <f>D73/Análise_EUA_Mundo_SH6!D$3</f>
        <v>2.2815046934609884E-4</v>
      </c>
    </row>
    <row r="74" spans="1:7" ht="15.75" thickBot="1">
      <c r="A74" t="str">
        <f t="shared" si="1"/>
        <v>84</v>
      </c>
      <c r="B74" s="10" t="s">
        <v>17307</v>
      </c>
      <c r="C74" s="20">
        <f>SUMIFS(Brasil_Mundo!$K:$K,Brasil_Mundo!$C:$C,$B74)</f>
        <v>40682615</v>
      </c>
      <c r="D74" s="20">
        <f>SUMIFS(Brasil_EUA!$L:$L,Brasil_EUA!$C:$C,$B74)</f>
        <v>8891013</v>
      </c>
      <c r="E74" s="17">
        <f>IFERROR(D74/C74,"-")</f>
        <v>0.2185457596567969</v>
      </c>
      <c r="F74" s="17">
        <f>C74/Análise_EUA_Mundo_SH6!C$3</f>
        <v>1.2070339206237271E-4</v>
      </c>
      <c r="G74" s="17">
        <f>D74/Análise_EUA_Mundo_SH6!D$3</f>
        <v>2.2024592859413444E-4</v>
      </c>
    </row>
    <row r="75" spans="1:7" ht="15.75" thickBot="1">
      <c r="A75" t="str">
        <f t="shared" si="1"/>
        <v>84</v>
      </c>
      <c r="B75" s="10" t="s">
        <v>17319</v>
      </c>
      <c r="C75" s="20">
        <f>SUMIFS(Brasil_Mundo!$K:$K,Brasil_Mundo!$C:$C,$B75)</f>
        <v>48890401</v>
      </c>
      <c r="D75" s="20">
        <f>SUMIFS(Brasil_EUA!$L:$L,Brasil_EUA!$C:$C,$B75)</f>
        <v>8094784</v>
      </c>
      <c r="E75" s="17">
        <f>IFERROR(D75/C75,"-")</f>
        <v>0.1655700062676925</v>
      </c>
      <c r="F75" s="17">
        <f>C75/Análise_EUA_Mundo_SH6!C$3</f>
        <v>1.4505550442098225E-4</v>
      </c>
      <c r="G75" s="17">
        <f>D75/Análise_EUA_Mundo_SH6!D$3</f>
        <v>2.0052194489524893E-4</v>
      </c>
    </row>
    <row r="76" spans="1:7" ht="15.75" thickBot="1">
      <c r="A76" t="str">
        <f t="shared" si="1"/>
        <v>85</v>
      </c>
      <c r="B76" s="10" t="s">
        <v>17375</v>
      </c>
      <c r="C76" s="20">
        <f>SUMIFS(Brasil_Mundo!$K:$K,Brasil_Mundo!$C:$C,$B76)</f>
        <v>15730997</v>
      </c>
      <c r="D76" s="20">
        <f>SUMIFS(Brasil_EUA!$L:$L,Brasil_EUA!$C:$C,$B76)</f>
        <v>7824431</v>
      </c>
      <c r="E76" s="17">
        <f>IFERROR(D76/C76,"-")</f>
        <v>0.49738938987783166</v>
      </c>
      <c r="F76" s="17">
        <f>C76/Análise_EUA_Mundo_SH6!C$3</f>
        <v>4.6673123112243617E-5</v>
      </c>
      <c r="G76" s="17">
        <f>D76/Análise_EUA_Mundo_SH6!D$3</f>
        <v>1.938248286574018E-4</v>
      </c>
    </row>
    <row r="77" spans="1:7" ht="15.75" thickBot="1">
      <c r="A77" t="str">
        <f t="shared" si="1"/>
        <v>84</v>
      </c>
      <c r="B77" s="10" t="s">
        <v>17299</v>
      </c>
      <c r="C77" s="20">
        <f>SUMIFS(Brasil_Mundo!$K:$K,Brasil_Mundo!$C:$C,$B77)</f>
        <v>59350355</v>
      </c>
      <c r="D77" s="20">
        <f>SUMIFS(Brasil_EUA!$L:$L,Brasil_EUA!$C:$C,$B77)</f>
        <v>7778810</v>
      </c>
      <c r="E77" s="17">
        <f>IFERROR(D77/C77,"-")</f>
        <v>0.13106593886422416</v>
      </c>
      <c r="F77" s="17">
        <f>C77/Análise_EUA_Mundo_SH6!C$3</f>
        <v>1.7608969257767727E-4</v>
      </c>
      <c r="G77" s="17">
        <f>D77/Análise_EUA_Mundo_SH6!D$3</f>
        <v>1.9269471676707018E-4</v>
      </c>
    </row>
    <row r="78" spans="1:7" ht="15.75" thickBot="1">
      <c r="A78" t="str">
        <f t="shared" si="1"/>
        <v>84</v>
      </c>
      <c r="B78" s="10" t="s">
        <v>17320</v>
      </c>
      <c r="C78" s="20">
        <f>SUMIFS(Brasil_Mundo!$K:$K,Brasil_Mundo!$C:$C,$B78)</f>
        <v>182430241</v>
      </c>
      <c r="D78" s="20">
        <f>SUMIFS(Brasil_EUA!$L:$L,Brasil_EUA!$C:$C,$B78)</f>
        <v>7021383</v>
      </c>
      <c r="E78" s="17">
        <f>IFERROR(D78/C78,"-")</f>
        <v>3.8488043218667896E-2</v>
      </c>
      <c r="F78" s="17">
        <f>C78/Análise_EUA_Mundo_SH6!C$3</f>
        <v>5.4126188553651577E-4</v>
      </c>
      <c r="G78" s="17">
        <f>D78/Análise_EUA_Mundo_SH6!D$3</f>
        <v>1.7393192641266742E-4</v>
      </c>
    </row>
    <row r="79" spans="1:7" ht="15.75" thickBot="1">
      <c r="A79" t="str">
        <f t="shared" si="1"/>
        <v>85</v>
      </c>
      <c r="B79" s="10" t="s">
        <v>17370</v>
      </c>
      <c r="C79" s="20">
        <f>SUMIFS(Brasil_Mundo!$K:$K,Brasil_Mundo!$C:$C,$B79)</f>
        <v>10478721</v>
      </c>
      <c r="D79" s="20">
        <f>SUMIFS(Brasil_EUA!$L:$L,Brasil_EUA!$C:$C,$B79)</f>
        <v>6910715</v>
      </c>
      <c r="E79" s="17">
        <f>IFERROR(D79/C79,"-")</f>
        <v>0.65949985690047475</v>
      </c>
      <c r="F79" s="17">
        <f>C79/Análise_EUA_Mundo_SH6!C$3</f>
        <v>3.1089868956929591E-5</v>
      </c>
      <c r="G79" s="17">
        <f>D79/Análise_EUA_Mundo_SH6!D$3</f>
        <v>1.711904866660766E-4</v>
      </c>
    </row>
    <row r="80" spans="1:7" ht="15.75" thickBot="1">
      <c r="A80" t="str">
        <f t="shared" si="1"/>
        <v>84</v>
      </c>
      <c r="B80" s="10" t="s">
        <v>17349</v>
      </c>
      <c r="C80" s="20">
        <f>SUMIFS(Brasil_Mundo!$K:$K,Brasil_Mundo!$C:$C,$B80)</f>
        <v>19625811</v>
      </c>
      <c r="D80" s="20">
        <f>SUMIFS(Brasil_EUA!$L:$L,Brasil_EUA!$C:$C,$B80)</f>
        <v>6523435</v>
      </c>
      <c r="E80" s="17">
        <f>IFERROR(D80/C80,"-")</f>
        <v>0.332390595221772</v>
      </c>
      <c r="F80" s="17">
        <f>C80/Análise_EUA_Mundo_SH6!C$3</f>
        <v>5.8228851800087752E-5</v>
      </c>
      <c r="G80" s="17">
        <f>D80/Análise_EUA_Mundo_SH6!D$3</f>
        <v>1.6159688431436074E-4</v>
      </c>
    </row>
    <row r="81" spans="1:7" ht="15.75" thickBot="1">
      <c r="A81" t="str">
        <f t="shared" si="1"/>
        <v>84</v>
      </c>
      <c r="B81" s="10" t="s">
        <v>17303</v>
      </c>
      <c r="C81" s="20">
        <f>SUMIFS(Brasil_Mundo!$K:$K,Brasil_Mundo!$C:$C,$B81)</f>
        <v>14920698</v>
      </c>
      <c r="D81" s="20">
        <f>SUMIFS(Brasil_EUA!$L:$L,Brasil_EUA!$C:$C,$B81)</f>
        <v>5985456</v>
      </c>
      <c r="E81" s="17">
        <f>IFERROR(D81/C81,"-")</f>
        <v>0.40115120619692191</v>
      </c>
      <c r="F81" s="17">
        <f>C81/Análise_EUA_Mundo_SH6!C$3</f>
        <v>4.4269004353290961E-5</v>
      </c>
      <c r="G81" s="17">
        <f>D81/Análise_EUA_Mundo_SH6!D$3</f>
        <v>1.4827020439395753E-4</v>
      </c>
    </row>
    <row r="82" spans="1:7" ht="15.75" thickBot="1">
      <c r="A82" t="str">
        <f t="shared" si="1"/>
        <v>84</v>
      </c>
      <c r="B82" s="10" t="s">
        <v>17298</v>
      </c>
      <c r="C82" s="20">
        <f>SUMIFS(Brasil_Mundo!$K:$K,Brasil_Mundo!$C:$C,$B82)</f>
        <v>15457701</v>
      </c>
      <c r="D82" s="20">
        <f>SUMIFS(Brasil_EUA!$L:$L,Brasil_EUA!$C:$C,$B82)</f>
        <v>5948066</v>
      </c>
      <c r="E82" s="17">
        <f>IFERROR(D82/C82,"-")</f>
        <v>0.38479629021159095</v>
      </c>
      <c r="F82" s="17">
        <f>C82/Análise_EUA_Mundo_SH6!C$3</f>
        <v>4.586226682296432E-5</v>
      </c>
      <c r="G82" s="17">
        <f>D82/Análise_EUA_Mundo_SH6!D$3</f>
        <v>1.4734398875687155E-4</v>
      </c>
    </row>
    <row r="83" spans="1:7" ht="15.75" thickBot="1">
      <c r="A83" t="str">
        <f t="shared" si="1"/>
        <v>85</v>
      </c>
      <c r="B83" s="10" t="s">
        <v>17366</v>
      </c>
      <c r="C83" s="20">
        <f>SUMIFS(Brasil_Mundo!$K:$K,Brasil_Mundo!$C:$C,$B83)</f>
        <v>20498955</v>
      </c>
      <c r="D83" s="20">
        <f>SUMIFS(Brasil_EUA!$L:$L,Brasil_EUA!$C:$C,$B83)</f>
        <v>5919735</v>
      </c>
      <c r="E83" s="17">
        <f>IFERROR(D83/C83,"-")</f>
        <v>0.28878228182851273</v>
      </c>
      <c r="F83" s="17">
        <f>C83/Análise_EUA_Mundo_SH6!C$3</f>
        <v>6.0819428697834083E-5</v>
      </c>
      <c r="G83" s="17">
        <f>D83/Análise_EUA_Mundo_SH6!D$3</f>
        <v>1.466421803799183E-4</v>
      </c>
    </row>
    <row r="84" spans="1:7" ht="15.75" thickBot="1">
      <c r="A84" t="str">
        <f t="shared" si="1"/>
        <v>84</v>
      </c>
      <c r="B84" s="10" t="s">
        <v>17347</v>
      </c>
      <c r="C84" s="20">
        <f>SUMIFS(Brasil_Mundo!$K:$K,Brasil_Mundo!$C:$C,$B84)</f>
        <v>11633035</v>
      </c>
      <c r="D84" s="20">
        <f>SUMIFS(Brasil_EUA!$L:$L,Brasil_EUA!$C:$C,$B84)</f>
        <v>5620434</v>
      </c>
      <c r="E84" s="17">
        <f>IFERROR(D84/C84,"-")</f>
        <v>0.4831442525531815</v>
      </c>
      <c r="F84" s="17">
        <f>C84/Análise_EUA_Mundo_SH6!C$3</f>
        <v>3.4514663929059227E-5</v>
      </c>
      <c r="G84" s="17">
        <f>D84/Análise_EUA_Mundo_SH6!D$3</f>
        <v>1.3922797159694237E-4</v>
      </c>
    </row>
    <row r="85" spans="1:7" ht="15.75" thickBot="1">
      <c r="A85" t="str">
        <f t="shared" si="1"/>
        <v>85</v>
      </c>
      <c r="B85" s="10" t="s">
        <v>17426</v>
      </c>
      <c r="C85" s="20">
        <f>SUMIFS(Brasil_Mundo!$K:$K,Brasil_Mundo!$C:$C,$B85)</f>
        <v>9345600</v>
      </c>
      <c r="D85" s="20">
        <f>SUMIFS(Brasil_EUA!$L:$L,Brasil_EUA!$C:$C,$B85)</f>
        <v>5466725</v>
      </c>
      <c r="E85" s="17">
        <f>IFERROR(D85/C85,"-")</f>
        <v>0.58495174199623357</v>
      </c>
      <c r="F85" s="17">
        <f>C85/Análise_EUA_Mundo_SH6!C$3</f>
        <v>2.7727952612144285E-5</v>
      </c>
      <c r="G85" s="17">
        <f>D85/Análise_EUA_Mundo_SH6!D$3</f>
        <v>1.3542033106843615E-4</v>
      </c>
    </row>
    <row r="86" spans="1:7" ht="15.75" thickBot="1">
      <c r="A86" t="str">
        <f t="shared" si="1"/>
        <v>26</v>
      </c>
      <c r="B86" s="10" t="s">
        <v>17135</v>
      </c>
      <c r="C86" s="20">
        <f>SUMIFS(Brasil_Mundo!$K:$K,Brasil_Mundo!$C:$C,$B86)</f>
        <v>26574698749</v>
      </c>
      <c r="D86" s="20">
        <f>SUMIFS(Brasil_EUA!$L:$L,Brasil_EUA!$C:$C,$B86)</f>
        <v>5410724</v>
      </c>
      <c r="E86" s="17">
        <f>IFERROR(D86/C86,"-")</f>
        <v>2.0360434001922992E-4</v>
      </c>
      <c r="F86" s="17">
        <f>C86/Análise_EUA_Mundo_SH6!C$3</f>
        <v>7.8845872666739647E-2</v>
      </c>
      <c r="G86" s="17">
        <f>D86/Análise_EUA_Mundo_SH6!D$3</f>
        <v>1.3403308843959282E-4</v>
      </c>
    </row>
    <row r="87" spans="1:7" ht="15.75" thickBot="1">
      <c r="A87" t="str">
        <f t="shared" si="1"/>
        <v>85</v>
      </c>
      <c r="B87" s="10" t="s">
        <v>17371</v>
      </c>
      <c r="C87" s="20">
        <f>SUMIFS(Brasil_Mundo!$K:$K,Brasil_Mundo!$C:$C,$B87)</f>
        <v>6758249</v>
      </c>
      <c r="D87" s="20">
        <f>SUMIFS(Brasil_EUA!$L:$L,Brasil_EUA!$C:$C,$B87)</f>
        <v>4993169</v>
      </c>
      <c r="E87" s="17">
        <f>IFERROR(D87/C87,"-")</f>
        <v>0.73882584083539982</v>
      </c>
      <c r="F87" s="17">
        <f>C87/Análise_EUA_Mundo_SH6!C$3</f>
        <v>2.0051404726616965E-5</v>
      </c>
      <c r="G87" s="17">
        <f>D87/Análise_EUA_Mundo_SH6!D$3</f>
        <v>1.236895214338845E-4</v>
      </c>
    </row>
    <row r="88" spans="1:7" ht="15.75" thickBot="1">
      <c r="A88" t="str">
        <f t="shared" si="1"/>
        <v>94</v>
      </c>
      <c r="B88" s="10" t="s">
        <v>17498</v>
      </c>
      <c r="C88" s="20">
        <f>SUMIFS(Brasil_Mundo!$K:$K,Brasil_Mundo!$C:$C,$B88)</f>
        <v>26633024</v>
      </c>
      <c r="D88" s="20">
        <f>SUMIFS(Brasil_EUA!$L:$L,Brasil_EUA!$C:$C,$B88)</f>
        <v>4834314</v>
      </c>
      <c r="E88" s="17">
        <f>IFERROR(D88/C88,"-")</f>
        <v>0.18151577530212115</v>
      </c>
      <c r="F88" s="17">
        <f>C88/Análise_EUA_Mundo_SH6!C$3</f>
        <v>7.9018920924296086E-5</v>
      </c>
      <c r="G88" s="17">
        <f>D88/Análise_EUA_Mundo_SH6!D$3</f>
        <v>1.1975440549301013E-4</v>
      </c>
    </row>
    <row r="89" spans="1:7" ht="15.75" thickBot="1">
      <c r="A89" t="str">
        <f t="shared" si="1"/>
        <v>84</v>
      </c>
      <c r="B89" s="10" t="s">
        <v>17322</v>
      </c>
      <c r="C89" s="20">
        <f>SUMIFS(Brasil_Mundo!$K:$K,Brasil_Mundo!$C:$C,$B89)</f>
        <v>30225892</v>
      </c>
      <c r="D89" s="20">
        <f>SUMIFS(Brasil_EUA!$L:$L,Brasil_EUA!$C:$C,$B89)</f>
        <v>4817589</v>
      </c>
      <c r="E89" s="17">
        <f>IFERROR(D89/C89,"-")</f>
        <v>0.15938616468291489</v>
      </c>
      <c r="F89" s="17">
        <f>C89/Análise_EUA_Mundo_SH6!C$3</f>
        <v>8.9678790129664338E-5</v>
      </c>
      <c r="G89" s="17">
        <f>D89/Análise_EUA_Mundo_SH6!D$3</f>
        <v>1.1934009801693998E-4</v>
      </c>
    </row>
    <row r="90" spans="1:7" ht="15.75" thickBot="1">
      <c r="A90" t="str">
        <f t="shared" si="1"/>
        <v>84</v>
      </c>
      <c r="B90" s="10" t="s">
        <v>17294</v>
      </c>
      <c r="C90" s="20">
        <f>SUMIFS(Brasil_Mundo!$K:$K,Brasil_Mundo!$C:$C,$B90)</f>
        <v>12557098</v>
      </c>
      <c r="D90" s="20">
        <f>SUMIFS(Brasil_EUA!$L:$L,Brasil_EUA!$C:$C,$B90)</f>
        <v>4749326</v>
      </c>
      <c r="E90" s="17">
        <f>IFERROR(D90/C90,"-")</f>
        <v>0.37821843868702787</v>
      </c>
      <c r="F90" s="17">
        <f>C90/Análise_EUA_Mundo_SH6!C$3</f>
        <v>3.7256315088389378E-5</v>
      </c>
      <c r="G90" s="17">
        <f>D90/Análise_EUA_Mundo_SH6!D$3</f>
        <v>1.1764910422088756E-4</v>
      </c>
    </row>
    <row r="91" spans="1:7" ht="15.75" thickBot="1">
      <c r="A91" t="str">
        <f t="shared" si="1"/>
        <v>84</v>
      </c>
      <c r="B91" s="10" t="s">
        <v>17290</v>
      </c>
      <c r="C91" s="20">
        <f>SUMIFS(Brasil_Mundo!$K:$K,Brasil_Mundo!$C:$C,$B91)</f>
        <v>9226194</v>
      </c>
      <c r="D91" s="20">
        <f>SUMIFS(Brasil_EUA!$L:$L,Brasil_EUA!$C:$C,$B91)</f>
        <v>4652015</v>
      </c>
      <c r="E91" s="17">
        <f>IFERROR(D91/C91,"-")</f>
        <v>0.50421820742117496</v>
      </c>
      <c r="F91" s="17">
        <f>C91/Análise_EUA_Mundo_SH6!C$3</f>
        <v>2.7373680664959973E-5</v>
      </c>
      <c r="G91" s="17">
        <f>D91/Análise_EUA_Mundo_SH6!D$3</f>
        <v>1.1523854070496156E-4</v>
      </c>
    </row>
    <row r="92" spans="1:7" ht="15.75" thickBot="1">
      <c r="A92" t="str">
        <f t="shared" si="1"/>
        <v>84</v>
      </c>
      <c r="B92" s="10" t="s">
        <v>17326</v>
      </c>
      <c r="C92" s="20">
        <f>SUMIFS(Brasil_Mundo!$K:$K,Brasil_Mundo!$C:$C,$B92)</f>
        <v>24819522</v>
      </c>
      <c r="D92" s="20">
        <f>SUMIFS(Brasil_EUA!$L:$L,Brasil_EUA!$C:$C,$B92)</f>
        <v>4643797</v>
      </c>
      <c r="E92" s="17">
        <f>IFERROR(D92/C92,"-")</f>
        <v>0.18710259609351057</v>
      </c>
      <c r="F92" s="17">
        <f>C92/Análise_EUA_Mundo_SH6!C$3</f>
        <v>7.363834637391634E-5</v>
      </c>
      <c r="G92" s="17">
        <f>D92/Análise_EUA_Mundo_SH6!D$3</f>
        <v>1.1503496648443274E-4</v>
      </c>
    </row>
    <row r="93" spans="1:7" ht="15.75" thickBot="1">
      <c r="A93" t="str">
        <f t="shared" si="1"/>
        <v>84</v>
      </c>
      <c r="B93" s="10" t="s">
        <v>17321</v>
      </c>
      <c r="C93" s="20">
        <f>SUMIFS(Brasil_Mundo!$K:$K,Brasil_Mundo!$C:$C,$B93)</f>
        <v>12092670</v>
      </c>
      <c r="D93" s="20">
        <f>SUMIFS(Brasil_EUA!$L:$L,Brasil_EUA!$C:$C,$B93)</f>
        <v>4533899</v>
      </c>
      <c r="E93" s="17">
        <f>IFERROR(D93/C93,"-")</f>
        <v>0.37492952342203995</v>
      </c>
      <c r="F93" s="17">
        <f>C93/Análise_EUA_Mundo_SH6!C$3</f>
        <v>3.5878379206717477E-5</v>
      </c>
      <c r="G93" s="17">
        <f>D93/Análise_EUA_Mundo_SH6!D$3</f>
        <v>1.1231260098337699E-4</v>
      </c>
    </row>
    <row r="94" spans="1:7" ht="15.75" thickBot="1">
      <c r="A94" t="str">
        <f t="shared" si="1"/>
        <v>85</v>
      </c>
      <c r="B94" s="10" t="s">
        <v>17397</v>
      </c>
      <c r="C94" s="20">
        <f>SUMIFS(Brasil_Mundo!$K:$K,Brasil_Mundo!$C:$C,$B94)</f>
        <v>30026126</v>
      </c>
      <c r="D94" s="20">
        <f>SUMIFS(Brasil_EUA!$L:$L,Brasil_EUA!$C:$C,$B94)</f>
        <v>4514318</v>
      </c>
      <c r="E94" s="17">
        <f>IFERROR(D94/C94,"-")</f>
        <v>0.15034633505501177</v>
      </c>
      <c r="F94" s="17">
        <f>C94/Análise_EUA_Mundo_SH6!C$3</f>
        <v>8.9086093868159712E-5</v>
      </c>
      <c r="G94" s="17">
        <f>D94/Análise_EUA_Mundo_SH6!D$3</f>
        <v>1.1182754539659495E-4</v>
      </c>
    </row>
    <row r="95" spans="1:7" ht="15.75" thickBot="1">
      <c r="A95" t="str">
        <f t="shared" si="1"/>
        <v>84</v>
      </c>
      <c r="B95" s="10" t="s">
        <v>17351</v>
      </c>
      <c r="C95" s="20">
        <f>SUMIFS(Brasil_Mundo!$K:$K,Brasil_Mundo!$C:$C,$B95)</f>
        <v>42173131</v>
      </c>
      <c r="D95" s="20">
        <f>SUMIFS(Brasil_EUA!$L:$L,Brasil_EUA!$C:$C,$B95)</f>
        <v>4346548</v>
      </c>
      <c r="E95" s="17">
        <f>IFERROR(D95/C95,"-")</f>
        <v>0.10306438950430311</v>
      </c>
      <c r="F95" s="17">
        <f>C95/Análise_EUA_Mundo_SH6!C$3</f>
        <v>1.2512568244668647E-4</v>
      </c>
      <c r="G95" s="17">
        <f>D95/Análise_EUA_Mundo_SH6!D$3</f>
        <v>1.076715893272204E-4</v>
      </c>
    </row>
    <row r="96" spans="1:7" ht="15.75" thickBot="1">
      <c r="A96" t="str">
        <f t="shared" si="1"/>
        <v>85</v>
      </c>
      <c r="B96" s="10" t="s">
        <v>17420</v>
      </c>
      <c r="C96" s="20">
        <f>SUMIFS(Brasil_Mundo!$K:$K,Brasil_Mundo!$C:$C,$B96)</f>
        <v>10494319</v>
      </c>
      <c r="D96" s="20">
        <f>SUMIFS(Brasil_EUA!$L:$L,Brasil_EUA!$C:$C,$B96)</f>
        <v>4274128</v>
      </c>
      <c r="E96" s="17">
        <f>IFERROR(D96/C96,"-")</f>
        <v>0.4072801674887146</v>
      </c>
      <c r="F96" s="17">
        <f>C96/Análise_EUA_Mundo_SH6!C$3</f>
        <v>3.1136147484241292E-5</v>
      </c>
      <c r="G96" s="17">
        <f>D96/Análise_EUA_Mundo_SH6!D$3</f>
        <v>1.0587761937702607E-4</v>
      </c>
    </row>
    <row r="97" spans="1:7" ht="15.75" thickBot="1">
      <c r="A97" t="str">
        <f t="shared" si="1"/>
        <v>85</v>
      </c>
      <c r="B97" s="10" t="s">
        <v>17361</v>
      </c>
      <c r="C97" s="20">
        <f>SUMIFS(Brasil_Mundo!$K:$K,Brasil_Mundo!$C:$C,$B97)</f>
        <v>16834089</v>
      </c>
      <c r="D97" s="20">
        <f>SUMIFS(Brasil_EUA!$L:$L,Brasil_EUA!$C:$C,$B97)</f>
        <v>4098028</v>
      </c>
      <c r="E97" s="17">
        <f>IFERROR(D97/C97,"-")</f>
        <v>0.24343627980106319</v>
      </c>
      <c r="F97" s="17">
        <f>C97/Análise_EUA_Mundo_SH6!C$3</f>
        <v>4.994594483613887E-5</v>
      </c>
      <c r="G97" s="17">
        <f>D97/Análise_EUA_Mundo_SH6!D$3</f>
        <v>1.0151531465140852E-4</v>
      </c>
    </row>
    <row r="98" spans="1:7" ht="15.75" thickBot="1">
      <c r="A98" t="str">
        <f t="shared" si="1"/>
        <v>85</v>
      </c>
      <c r="B98" s="10" t="s">
        <v>17405</v>
      </c>
      <c r="C98" s="20">
        <f>SUMIFS(Brasil_Mundo!$K:$K,Brasil_Mundo!$C:$C,$B98)</f>
        <v>65566715</v>
      </c>
      <c r="D98" s="20">
        <f>SUMIFS(Brasil_EUA!$L:$L,Brasil_EUA!$C:$C,$B98)</f>
        <v>3932666</v>
      </c>
      <c r="E98" s="17">
        <f>IFERROR(D98/C98,"-")</f>
        <v>5.9979610081121189E-2</v>
      </c>
      <c r="F98" s="17">
        <f>C98/Análise_EUA_Mundo_SH6!C$3</f>
        <v>1.945333383040115E-4</v>
      </c>
      <c r="G98" s="17">
        <f>D98/Análise_EUA_Mundo_SH6!D$3</f>
        <v>9.7419008949889099E-5</v>
      </c>
    </row>
    <row r="99" spans="1:7" ht="15.75" thickBot="1">
      <c r="A99" t="str">
        <f t="shared" si="1"/>
        <v>85</v>
      </c>
      <c r="B99" s="10" t="s">
        <v>17400</v>
      </c>
      <c r="C99" s="20">
        <f>SUMIFS(Brasil_Mundo!$K:$K,Brasil_Mundo!$C:$C,$B99)</f>
        <v>5514729</v>
      </c>
      <c r="D99" s="20">
        <f>SUMIFS(Brasil_EUA!$L:$L,Brasil_EUA!$C:$C,$B99)</f>
        <v>3810152</v>
      </c>
      <c r="E99" s="17">
        <f>IFERROR(D99/C99,"-")</f>
        <v>0.69090466639430514</v>
      </c>
      <c r="F99" s="17">
        <f>C99/Análise_EUA_Mundo_SH6!C$3</f>
        <v>1.6361939777094873E-5</v>
      </c>
      <c r="G99" s="17">
        <f>D99/Análise_EUA_Mundo_SH6!D$3</f>
        <v>9.4384123083027612E-5</v>
      </c>
    </row>
    <row r="100" spans="1:7" ht="15.75" thickBot="1">
      <c r="A100" t="str">
        <f t="shared" si="1"/>
        <v>90</v>
      </c>
      <c r="B100" s="10" t="s">
        <v>17466</v>
      </c>
      <c r="C100" s="20">
        <f>SUMIFS(Brasil_Mundo!$K:$K,Brasil_Mundo!$C:$C,$B100)</f>
        <v>7460092</v>
      </c>
      <c r="D100" s="20">
        <f>SUMIFS(Brasil_EUA!$L:$L,Brasil_EUA!$C:$C,$B100)</f>
        <v>3758625</v>
      </c>
      <c r="E100" s="17">
        <f>IFERROR(D100/C100,"-")</f>
        <v>0.50383091790288914</v>
      </c>
      <c r="F100" s="17">
        <f>C100/Análise_EUA_Mundo_SH6!C$3</f>
        <v>2.2133739669816458E-5</v>
      </c>
      <c r="G100" s="17">
        <f>D100/Análise_EUA_Mundo_SH6!D$3</f>
        <v>9.310770925226727E-5</v>
      </c>
    </row>
    <row r="101" spans="1:7" ht="15.75" thickBot="1">
      <c r="A101" t="str">
        <f t="shared" si="1"/>
        <v>73</v>
      </c>
      <c r="B101" s="10" t="s">
        <v>17264</v>
      </c>
      <c r="C101" s="20">
        <f>SUMIFS(Brasil_Mundo!$K:$K,Brasil_Mundo!$C:$C,$B101)</f>
        <v>13161666</v>
      </c>
      <c r="D101" s="20">
        <f>SUMIFS(Brasil_EUA!$L:$L,Brasil_EUA!$C:$C,$B101)</f>
        <v>3661904</v>
      </c>
      <c r="E101" s="17">
        <f>IFERROR(D101/C101,"-")</f>
        <v>0.27822496027478588</v>
      </c>
      <c r="F101" s="17">
        <f>C101/Análise_EUA_Mundo_SH6!C$3</f>
        <v>3.9050039713327198E-5</v>
      </c>
      <c r="G101" s="17">
        <f>D101/Análise_EUA_Mundo_SH6!D$3</f>
        <v>9.0711761067335665E-5</v>
      </c>
    </row>
    <row r="102" spans="1:7" ht="15.75" thickBot="1">
      <c r="A102" t="str">
        <f t="shared" si="1"/>
        <v>90</v>
      </c>
      <c r="B102" s="10" t="s">
        <v>17472</v>
      </c>
      <c r="C102" s="20">
        <f>SUMIFS(Brasil_Mundo!$K:$K,Brasil_Mundo!$C:$C,$B102)</f>
        <v>9575295</v>
      </c>
      <c r="D102" s="20">
        <f>SUMIFS(Brasil_EUA!$L:$L,Brasil_EUA!$C:$C,$B102)</f>
        <v>3560084</v>
      </c>
      <c r="E102" s="17">
        <f>IFERROR(D102/C102,"-")</f>
        <v>0.37179888452522875</v>
      </c>
      <c r="F102" s="17">
        <f>C102/Análise_EUA_Mundo_SH6!C$3</f>
        <v>2.8409446799274752E-5</v>
      </c>
      <c r="G102" s="17">
        <f>D102/Análise_EUA_Mundo_SH6!D$3</f>
        <v>8.8189501742165995E-5</v>
      </c>
    </row>
    <row r="103" spans="1:7" ht="15.75" thickBot="1">
      <c r="A103" t="str">
        <f t="shared" si="1"/>
        <v>84</v>
      </c>
      <c r="B103" s="10" t="s">
        <v>17355</v>
      </c>
      <c r="C103" s="20">
        <f>SUMIFS(Brasil_Mundo!$K:$K,Brasil_Mundo!$C:$C,$B103)</f>
        <v>46518409</v>
      </c>
      <c r="D103" s="20">
        <f>SUMIFS(Brasil_EUA!$L:$L,Brasil_EUA!$C:$C,$B103)</f>
        <v>3493745</v>
      </c>
      <c r="E103" s="17">
        <f>IFERROR(D103/C103,"-")</f>
        <v>7.510456774220288E-2</v>
      </c>
      <c r="F103" s="17">
        <f>C103/Análise_EUA_Mundo_SH6!C$3</f>
        <v>1.3801791648950803E-4</v>
      </c>
      <c r="G103" s="17">
        <f>D103/Análise_EUA_Mundo_SH6!D$3</f>
        <v>8.6546168788203799E-5</v>
      </c>
    </row>
    <row r="104" spans="1:7" ht="15.75" thickBot="1">
      <c r="A104" t="str">
        <f t="shared" si="1"/>
        <v>39</v>
      </c>
      <c r="B104" s="10" t="s">
        <v>17196</v>
      </c>
      <c r="C104" s="20">
        <f>SUMIFS(Brasil_Mundo!$K:$K,Brasil_Mundo!$C:$C,$B104)</f>
        <v>44520632</v>
      </c>
      <c r="D104" s="20">
        <f>SUMIFS(Brasil_EUA!$L:$L,Brasil_EUA!$C:$C,$B104)</f>
        <v>3471284</v>
      </c>
      <c r="E104" s="17">
        <f>IFERROR(D104/C104,"-")</f>
        <v>7.7970231869125314E-2</v>
      </c>
      <c r="F104" s="17">
        <f>C104/Análise_EUA_Mundo_SH6!C$3</f>
        <v>1.3209060674100267E-4</v>
      </c>
      <c r="G104" s="17">
        <f>D104/Análise_EUA_Mundo_SH6!D$3</f>
        <v>8.598977056877111E-5</v>
      </c>
    </row>
    <row r="105" spans="1:7" ht="15.75" thickBot="1">
      <c r="A105" t="str">
        <f t="shared" si="1"/>
        <v>85</v>
      </c>
      <c r="B105" s="10" t="s">
        <v>17395</v>
      </c>
      <c r="C105" s="20">
        <f>SUMIFS(Brasil_Mundo!$K:$K,Brasil_Mundo!$C:$C,$B105)</f>
        <v>36144263</v>
      </c>
      <c r="D105" s="20">
        <f>SUMIFS(Brasil_EUA!$L:$L,Brasil_EUA!$C:$C,$B105)</f>
        <v>3385177</v>
      </c>
      <c r="E105" s="17">
        <f>IFERROR(D105/C105,"-")</f>
        <v>9.3657380702436788E-2</v>
      </c>
      <c r="F105" s="17">
        <f>C105/Análise_EUA_Mundo_SH6!C$3</f>
        <v>1.0723831660512755E-4</v>
      </c>
      <c r="G105" s="17">
        <f>D105/Análise_EUA_Mundo_SH6!D$3</f>
        <v>8.3856749711254074E-5</v>
      </c>
    </row>
    <row r="106" spans="1:7" ht="15.75" thickBot="1">
      <c r="A106" t="str">
        <f t="shared" si="1"/>
        <v>74</v>
      </c>
      <c r="B106" s="10" t="s">
        <v>17265</v>
      </c>
      <c r="C106" s="20">
        <f>SUMIFS(Brasil_Mundo!$K:$K,Brasil_Mundo!$C:$C,$B106)</f>
        <v>15050422</v>
      </c>
      <c r="D106" s="20">
        <f>SUMIFS(Brasil_EUA!$L:$L,Brasil_EUA!$C:$C,$B106)</f>
        <v>3361663</v>
      </c>
      <c r="E106" s="17">
        <f>IFERROR(D106/C106,"-")</f>
        <v>0.22336004930625866</v>
      </c>
      <c r="F106" s="17">
        <f>C106/Análise_EUA_Mundo_SH6!C$3</f>
        <v>4.4653889317836611E-5</v>
      </c>
      <c r="G106" s="17">
        <f>D106/Análise_EUA_Mundo_SH6!D$3</f>
        <v>8.3274266841758504E-5</v>
      </c>
    </row>
    <row r="107" spans="1:7" ht="15.75" thickBot="1">
      <c r="A107" t="str">
        <f t="shared" si="1"/>
        <v>84</v>
      </c>
      <c r="B107" s="10" t="s">
        <v>17300</v>
      </c>
      <c r="C107" s="20">
        <f>SUMIFS(Brasil_Mundo!$K:$K,Brasil_Mundo!$C:$C,$B107)</f>
        <v>80520486</v>
      </c>
      <c r="D107" s="20">
        <f>SUMIFS(Brasil_EUA!$L:$L,Brasil_EUA!$C:$C,$B107)</f>
        <v>3192185</v>
      </c>
      <c r="E107" s="17">
        <f>IFERROR(D107/C107,"-")</f>
        <v>3.9644383169768746E-2</v>
      </c>
      <c r="F107" s="17">
        <f>C107/Análise_EUA_Mundo_SH6!C$3</f>
        <v>2.3890046868203511E-4</v>
      </c>
      <c r="G107" s="17">
        <f>D107/Análise_EUA_Mundo_SH6!D$3</f>
        <v>7.9076000627742541E-5</v>
      </c>
    </row>
    <row r="108" spans="1:7" ht="15.75" thickBot="1">
      <c r="A108" t="str">
        <f t="shared" si="1"/>
        <v>84</v>
      </c>
      <c r="B108" s="10" t="s">
        <v>17329</v>
      </c>
      <c r="C108" s="20">
        <f>SUMIFS(Brasil_Mundo!$K:$K,Brasil_Mundo!$C:$C,$B108)</f>
        <v>164555635</v>
      </c>
      <c r="D108" s="20">
        <f>SUMIFS(Brasil_EUA!$L:$L,Brasil_EUA!$C:$C,$B108)</f>
        <v>3120170</v>
      </c>
      <c r="E108" s="17">
        <f>IFERROR(D108/C108,"-")</f>
        <v>1.8961185984302513E-2</v>
      </c>
      <c r="F108" s="17">
        <f>C108/Análise_EUA_Mundo_SH6!C$3</f>
        <v>4.8822877603806194E-4</v>
      </c>
      <c r="G108" s="17">
        <f>D108/Análise_EUA_Mundo_SH6!D$3</f>
        <v>7.7292063235264699E-5</v>
      </c>
    </row>
    <row r="109" spans="1:7" ht="15.75" thickBot="1">
      <c r="A109" t="str">
        <f t="shared" si="1"/>
        <v>85</v>
      </c>
      <c r="B109" s="10" t="s">
        <v>17410</v>
      </c>
      <c r="C109" s="20">
        <f>SUMIFS(Brasil_Mundo!$K:$K,Brasil_Mundo!$C:$C,$B109)</f>
        <v>3315642</v>
      </c>
      <c r="D109" s="20">
        <f>SUMIFS(Brasil_EUA!$L:$L,Brasil_EUA!$C:$C,$B109)</f>
        <v>3086488</v>
      </c>
      <c r="E109" s="17">
        <f>IFERROR(D109/C109,"-")</f>
        <v>0.93088698960864891</v>
      </c>
      <c r="F109" s="17">
        <f>C109/Análise_EUA_Mundo_SH6!C$3</f>
        <v>9.8373527922054554E-6</v>
      </c>
      <c r="G109" s="17">
        <f>D109/Análise_EUA_Mundo_SH6!D$3</f>
        <v>7.645770123771643E-5</v>
      </c>
    </row>
    <row r="110" spans="1:7" ht="15.75" thickBot="1">
      <c r="A110" t="str">
        <f t="shared" si="1"/>
        <v>73</v>
      </c>
      <c r="B110" s="10" t="s">
        <v>17248</v>
      </c>
      <c r="C110" s="20">
        <f>SUMIFS(Brasil_Mundo!$K:$K,Brasil_Mundo!$C:$C,$B110)</f>
        <v>6208681</v>
      </c>
      <c r="D110" s="20">
        <f>SUMIFS(Brasil_EUA!$L:$L,Brasil_EUA!$C:$C,$B110)</f>
        <v>3061956</v>
      </c>
      <c r="E110" s="17">
        <f>IFERROR(D110/C110,"-")</f>
        <v>0.49317334873542384</v>
      </c>
      <c r="F110" s="17">
        <f>C110/Análise_EUA_Mundo_SH6!C$3</f>
        <v>1.8420862496995441E-5</v>
      </c>
      <c r="G110" s="17">
        <f>D110/Análise_EUA_Mundo_SH6!D$3</f>
        <v>7.5850000729318638E-5</v>
      </c>
    </row>
    <row r="111" spans="1:7" ht="15.75" thickBot="1">
      <c r="A111" t="str">
        <f t="shared" si="1"/>
        <v>94</v>
      </c>
      <c r="B111" s="10" t="s">
        <v>17497</v>
      </c>
      <c r="C111" s="20">
        <f>SUMIFS(Brasil_Mundo!$K:$K,Brasil_Mundo!$C:$C,$B111)</f>
        <v>3583943</v>
      </c>
      <c r="D111" s="20">
        <f>SUMIFS(Brasil_EUA!$L:$L,Brasil_EUA!$C:$C,$B111)</f>
        <v>2943306</v>
      </c>
      <c r="E111" s="17">
        <f>IFERROR(D111/C111,"-")</f>
        <v>0.82124799417847882</v>
      </c>
      <c r="F111" s="17">
        <f>C111/Análise_EUA_Mundo_SH6!C$3</f>
        <v>1.063338915303739E-5</v>
      </c>
      <c r="G111" s="17">
        <f>D111/Análise_EUA_Mundo_SH6!D$3</f>
        <v>7.2910832894596762E-5</v>
      </c>
    </row>
    <row r="112" spans="1:7" ht="15.75" thickBot="1">
      <c r="A112" t="str">
        <f t="shared" si="1"/>
        <v>90</v>
      </c>
      <c r="B112" s="10" t="s">
        <v>17492</v>
      </c>
      <c r="C112" s="20">
        <f>SUMIFS(Brasil_Mundo!$K:$K,Brasil_Mundo!$C:$C,$B112)</f>
        <v>10206035</v>
      </c>
      <c r="D112" s="20">
        <f>SUMIFS(Brasil_EUA!$L:$L,Brasil_EUA!$C:$C,$B112)</f>
        <v>2942954</v>
      </c>
      <c r="E112" s="17">
        <f>IFERROR(D112/C112,"-")</f>
        <v>0.28835429233781779</v>
      </c>
      <c r="F112" s="17">
        <f>C112/Análise_EUA_Mundo_SH6!C$3</f>
        <v>3.0280822508761985E-5</v>
      </c>
      <c r="G112" s="17">
        <f>D112/Análise_EUA_Mundo_SH6!D$3</f>
        <v>7.2902113239495025E-5</v>
      </c>
    </row>
    <row r="113" spans="1:7" ht="15.75" thickBot="1">
      <c r="A113" t="str">
        <f t="shared" si="1"/>
        <v>84</v>
      </c>
      <c r="B113" s="10" t="s">
        <v>17282</v>
      </c>
      <c r="C113" s="20">
        <f>SUMIFS(Brasil_Mundo!$K:$K,Brasil_Mundo!$C:$C,$B113)</f>
        <v>8012903</v>
      </c>
      <c r="D113" s="20">
        <f>SUMIFS(Brasil_EUA!$L:$L,Brasil_EUA!$C:$C,$B113)</f>
        <v>2793190</v>
      </c>
      <c r="E113" s="17">
        <f>IFERROR(D113/C113,"-")</f>
        <v>0.34858652351089237</v>
      </c>
      <c r="F113" s="17">
        <f>C113/Análise_EUA_Mundo_SH6!C$3</f>
        <v>2.3773903726856358E-5</v>
      </c>
      <c r="G113" s="17">
        <f>D113/Análise_EUA_Mundo_SH6!D$3</f>
        <v>6.9192197254671701E-5</v>
      </c>
    </row>
    <row r="114" spans="1:7" ht="15.75" thickBot="1">
      <c r="A114" t="str">
        <f t="shared" si="1"/>
        <v>84</v>
      </c>
      <c r="B114" s="10" t="s">
        <v>17277</v>
      </c>
      <c r="C114" s="20">
        <f>SUMIFS(Brasil_Mundo!$K:$K,Brasil_Mundo!$C:$C,$B114)</f>
        <v>10894757</v>
      </c>
      <c r="D114" s="20">
        <f>SUMIFS(Brasil_EUA!$L:$L,Brasil_EUA!$C:$C,$B114)</f>
        <v>2525837</v>
      </c>
      <c r="E114" s="17">
        <f>IFERROR(D114/C114,"-")</f>
        <v>0.2318396821516992</v>
      </c>
      <c r="F114" s="17">
        <f>C114/Análise_EUA_Mundo_SH6!C$3</f>
        <v>3.2324228066344297E-5</v>
      </c>
      <c r="G114" s="17">
        <f>D114/Análise_EUA_Mundo_SH6!D$3</f>
        <v>6.2569396259168982E-5</v>
      </c>
    </row>
    <row r="115" spans="1:7" ht="15.75" thickBot="1">
      <c r="A115" t="str">
        <f t="shared" si="1"/>
        <v>88</v>
      </c>
      <c r="B115" s="10" t="s">
        <v>17440</v>
      </c>
      <c r="C115" s="20">
        <f>SUMIFS(Brasil_Mundo!$K:$K,Brasil_Mundo!$C:$C,$B115)</f>
        <v>3010548</v>
      </c>
      <c r="D115" s="20">
        <f>SUMIFS(Brasil_EUA!$L:$L,Brasil_EUA!$C:$C,$B115)</f>
        <v>2516741</v>
      </c>
      <c r="E115" s="17">
        <f>IFERROR(D115/C115,"-")</f>
        <v>0.8359743807439709</v>
      </c>
      <c r="F115" s="17">
        <f>C115/Análise_EUA_Mundo_SH6!C$3</f>
        <v>8.9321533428122065E-6</v>
      </c>
      <c r="G115" s="17">
        <f>D115/Análise_EUA_Mundo_SH6!D$3</f>
        <v>6.2344072444380693E-5</v>
      </c>
    </row>
    <row r="116" spans="1:7" ht="15.75" thickBot="1">
      <c r="A116" t="str">
        <f t="shared" si="1"/>
        <v>85</v>
      </c>
      <c r="B116" s="10" t="s">
        <v>17383</v>
      </c>
      <c r="C116" s="20">
        <f>SUMIFS(Brasil_Mundo!$K:$K,Brasil_Mundo!$C:$C,$B116)</f>
        <v>9218037</v>
      </c>
      <c r="D116" s="20">
        <f>SUMIFS(Brasil_EUA!$L:$L,Brasil_EUA!$C:$C,$B116)</f>
        <v>2485604</v>
      </c>
      <c r="E116" s="17">
        <f>IFERROR(D116/C116,"-")</f>
        <v>0.26964569571591002</v>
      </c>
      <c r="F116" s="17">
        <f>C116/Análise_EUA_Mundo_SH6!C$3</f>
        <v>2.7349479232258249E-5</v>
      </c>
      <c r="G116" s="17">
        <f>D116/Análise_EUA_Mundo_SH6!D$3</f>
        <v>6.1572754544087936E-5</v>
      </c>
    </row>
    <row r="117" spans="1:7" ht="15.75" thickBot="1">
      <c r="A117" t="str">
        <f t="shared" si="1"/>
        <v>85</v>
      </c>
      <c r="B117" s="10" t="s">
        <v>17408</v>
      </c>
      <c r="C117" s="20">
        <f>SUMIFS(Brasil_Mundo!$K:$K,Brasil_Mundo!$C:$C,$B117)</f>
        <v>6736097</v>
      </c>
      <c r="D117" s="20">
        <f>SUMIFS(Brasil_EUA!$L:$L,Brasil_EUA!$C:$C,$B117)</f>
        <v>2414025</v>
      </c>
      <c r="E117" s="17">
        <f>IFERROR(D117/C117,"-")</f>
        <v>0.35837147238230088</v>
      </c>
      <c r="F117" s="17">
        <f>C117/Análise_EUA_Mundo_SH6!C$3</f>
        <v>1.9985680791688847E-5</v>
      </c>
      <c r="G117" s="17">
        <f>D117/Análise_EUA_Mundo_SH6!D$3</f>
        <v>5.9799617633497489E-5</v>
      </c>
    </row>
    <row r="118" spans="1:7" ht="15.75" thickBot="1">
      <c r="A118" t="str">
        <f t="shared" si="1"/>
        <v>39</v>
      </c>
      <c r="B118" s="10" t="s">
        <v>17193</v>
      </c>
      <c r="C118" s="20">
        <f>SUMIFS(Brasil_Mundo!$K:$K,Brasil_Mundo!$C:$C,$B118)</f>
        <v>11403875</v>
      </c>
      <c r="D118" s="20">
        <f>SUMIFS(Brasil_EUA!$L:$L,Brasil_EUA!$C:$C,$B118)</f>
        <v>2395533</v>
      </c>
      <c r="E118" s="17">
        <f>IFERROR(D118/C118,"-")</f>
        <v>0.21006307066676896</v>
      </c>
      <c r="F118" s="17">
        <f>C118/Análise_EUA_Mundo_SH6!C$3</f>
        <v>3.3834757061592291E-5</v>
      </c>
      <c r="G118" s="17">
        <f>D118/Análise_EUA_Mundo_SH6!D$3</f>
        <v>5.9341538479686472E-5</v>
      </c>
    </row>
    <row r="119" spans="1:7" ht="15.75" thickBot="1">
      <c r="A119" t="str">
        <f t="shared" si="1"/>
        <v>85</v>
      </c>
      <c r="B119" s="10" t="s">
        <v>17435</v>
      </c>
      <c r="C119" s="20">
        <f>SUMIFS(Brasil_Mundo!$K:$K,Brasil_Mundo!$C:$C,$B119)</f>
        <v>6317453</v>
      </c>
      <c r="D119" s="20">
        <f>SUMIFS(Brasil_EUA!$L:$L,Brasil_EUA!$C:$C,$B119)</f>
        <v>2392672</v>
      </c>
      <c r="E119" s="17">
        <f>IFERROR(D119/C119,"-")</f>
        <v>0.3787399763797214</v>
      </c>
      <c r="F119" s="17">
        <f>C119/Análise_EUA_Mundo_SH6!C$3</f>
        <v>1.8743583869783508E-5</v>
      </c>
      <c r="G119" s="17">
        <f>D119/Análise_EUA_Mundo_SH6!D$3</f>
        <v>5.9270666510237342E-5</v>
      </c>
    </row>
    <row r="120" spans="1:7" ht="15.75" thickBot="1">
      <c r="A120" t="str">
        <f t="shared" si="1"/>
        <v>84</v>
      </c>
      <c r="B120" s="10" t="s">
        <v>17279</v>
      </c>
      <c r="C120" s="20">
        <f>SUMIFS(Brasil_Mundo!$K:$K,Brasil_Mundo!$C:$C,$B120)</f>
        <v>3367281</v>
      </c>
      <c r="D120" s="20">
        <f>SUMIFS(Brasil_EUA!$L:$L,Brasil_EUA!$C:$C,$B120)</f>
        <v>2388867</v>
      </c>
      <c r="E120" s="17">
        <f>IFERROR(D120/C120,"-")</f>
        <v>0.70943500111811275</v>
      </c>
      <c r="F120" s="17">
        <f>C120/Análise_EUA_Mundo_SH6!C$3</f>
        <v>9.9905632596916002E-6</v>
      </c>
      <c r="G120" s="17">
        <f>D120/Análise_EUA_Mundo_SH6!D$3</f>
        <v>5.9176410011197164E-5</v>
      </c>
    </row>
    <row r="121" spans="1:7" ht="15.75" thickBot="1">
      <c r="A121" t="str">
        <f t="shared" si="1"/>
        <v>90</v>
      </c>
      <c r="B121" s="10" t="s">
        <v>17468</v>
      </c>
      <c r="C121" s="20">
        <f>SUMIFS(Brasil_Mundo!$K:$K,Brasil_Mundo!$C:$C,$B121)</f>
        <v>9004997</v>
      </c>
      <c r="D121" s="20">
        <f>SUMIFS(Brasil_EUA!$L:$L,Brasil_EUA!$C:$C,$B121)</f>
        <v>2211970</v>
      </c>
      <c r="E121" s="17">
        <f>IFERROR(D121/C121,"-")</f>
        <v>0.24563806073450109</v>
      </c>
      <c r="F121" s="17">
        <f>C121/Análise_EUA_Mundo_SH6!C$3</f>
        <v>2.6717399641382197E-5</v>
      </c>
      <c r="G121" s="17">
        <f>D121/Análise_EUA_Mundo_SH6!D$3</f>
        <v>5.479436220286345E-5</v>
      </c>
    </row>
    <row r="122" spans="1:7" ht="15.75" thickBot="1">
      <c r="A122" t="str">
        <f t="shared" si="1"/>
        <v>85</v>
      </c>
      <c r="B122" s="10" t="s">
        <v>17399</v>
      </c>
      <c r="C122" s="20">
        <f>SUMIFS(Brasil_Mundo!$K:$K,Brasil_Mundo!$C:$C,$B122)</f>
        <v>49960932</v>
      </c>
      <c r="D122" s="20">
        <f>SUMIFS(Brasil_EUA!$L:$L,Brasil_EUA!$C:$C,$B122)</f>
        <v>2029175</v>
      </c>
      <c r="E122" s="17">
        <f>IFERROR(D122/C122,"-")</f>
        <v>4.0615235120113453E-2</v>
      </c>
      <c r="F122" s="17">
        <f>C122/Análise_EUA_Mundo_SH6!C$3</f>
        <v>1.482317191998976E-4</v>
      </c>
      <c r="G122" s="17">
        <f>D122/Análise_EUA_Mundo_SH6!D$3</f>
        <v>5.0266210628080599E-5</v>
      </c>
    </row>
    <row r="123" spans="1:7" ht="15.75" thickBot="1">
      <c r="A123" t="str">
        <f t="shared" si="1"/>
        <v>85</v>
      </c>
      <c r="B123" s="10" t="s">
        <v>17380</v>
      </c>
      <c r="C123" s="20">
        <f>SUMIFS(Brasil_Mundo!$K:$K,Brasil_Mundo!$C:$C,$B123)</f>
        <v>4157122</v>
      </c>
      <c r="D123" s="20">
        <f>SUMIFS(Brasil_EUA!$L:$L,Brasil_EUA!$C:$C,$B123)</f>
        <v>1944975</v>
      </c>
      <c r="E123" s="17">
        <f>IFERROR(D123/C123,"-")</f>
        <v>0.46786574942953324</v>
      </c>
      <c r="F123" s="17">
        <f>C123/Análise_EUA_Mundo_SH6!C$3</f>
        <v>1.2333984101491876E-5</v>
      </c>
      <c r="G123" s="17">
        <f>D123/Análise_EUA_Mundo_SH6!D$3</f>
        <v>4.8180429492947164E-5</v>
      </c>
    </row>
    <row r="124" spans="1:7" ht="15.75" thickBot="1">
      <c r="A124" t="str">
        <f t="shared" si="1"/>
        <v>88</v>
      </c>
      <c r="B124" s="10" t="s">
        <v>17438</v>
      </c>
      <c r="C124" s="20">
        <f>SUMIFS(Brasil_Mundo!$K:$K,Brasil_Mundo!$C:$C,$B124)</f>
        <v>1898000</v>
      </c>
      <c r="D124" s="20">
        <f>SUMIFS(Brasil_EUA!$L:$L,Brasil_EUA!$C:$C,$B124)</f>
        <v>1873000</v>
      </c>
      <c r="E124" s="17">
        <f>IFERROR(D124/C124,"-")</f>
        <v>0.98682824025289784</v>
      </c>
      <c r="F124" s="17">
        <f>C124/Análise_EUA_Mundo_SH6!C$3</f>
        <v>5.6312761147331207E-6</v>
      </c>
      <c r="G124" s="17">
        <f>D124/Análise_EUA_Mundo_SH6!D$3</f>
        <v>4.6397482970367248E-5</v>
      </c>
    </row>
    <row r="125" spans="1:7" ht="15.75" thickBot="1">
      <c r="A125" t="str">
        <f t="shared" si="1"/>
        <v>85</v>
      </c>
      <c r="B125" s="10" t="s">
        <v>17416</v>
      </c>
      <c r="C125" s="20">
        <f>SUMIFS(Brasil_Mundo!$K:$K,Brasil_Mundo!$C:$C,$B125)</f>
        <v>2145114</v>
      </c>
      <c r="D125" s="20">
        <f>SUMIFS(Brasil_EUA!$L:$L,Brasil_EUA!$C:$C,$B125)</f>
        <v>1796578</v>
      </c>
      <c r="E125" s="17">
        <f>IFERROR(D125/C125,"-")</f>
        <v>0.83752098956046162</v>
      </c>
      <c r="F125" s="17">
        <f>C125/Análise_EUA_Mundo_SH6!C$3</f>
        <v>6.3644516499365771E-6</v>
      </c>
      <c r="G125" s="17">
        <f>D125/Análise_EUA_Mundo_SH6!D$3</f>
        <v>4.4504376486885449E-5</v>
      </c>
    </row>
    <row r="126" spans="1:7" ht="15.75" thickBot="1">
      <c r="A126" t="str">
        <f t="shared" si="1"/>
        <v>84</v>
      </c>
      <c r="B126" s="10" t="s">
        <v>17356</v>
      </c>
      <c r="C126" s="20">
        <f>SUMIFS(Brasil_Mundo!$K:$K,Brasil_Mundo!$C:$C,$B126)</f>
        <v>10965033</v>
      </c>
      <c r="D126" s="20">
        <f>SUMIFS(Brasil_EUA!$L:$L,Brasil_EUA!$C:$C,$B126)</f>
        <v>1760147</v>
      </c>
      <c r="E126" s="17">
        <f>IFERROR(D126/C126,"-")</f>
        <v>0.16052363909894299</v>
      </c>
      <c r="F126" s="17">
        <f>C126/Análise_EUA_Mundo_SH6!C$3</f>
        <v>3.2532733630221527E-5</v>
      </c>
      <c r="G126" s="17">
        <f>D126/Análise_EUA_Mundo_SH6!D$3</f>
        <v>4.3601916955602239E-5</v>
      </c>
    </row>
    <row r="127" spans="1:7" ht="15.75" thickBot="1">
      <c r="A127" t="str">
        <f t="shared" si="1"/>
        <v>47</v>
      </c>
      <c r="B127" s="10" t="s">
        <v>17215</v>
      </c>
      <c r="C127" s="20">
        <f>SUMIFS(Brasil_Mundo!$K:$K,Brasil_Mundo!$C:$C,$B127)</f>
        <v>12845227</v>
      </c>
      <c r="D127" s="20">
        <f>SUMIFS(Brasil_EUA!$L:$L,Brasil_EUA!$C:$C,$B127)</f>
        <v>1759269</v>
      </c>
      <c r="E127" s="17">
        <f>IFERROR(D127/C127,"-")</f>
        <v>0.13695896538068186</v>
      </c>
      <c r="F127" s="17">
        <f>C127/Análise_EUA_Mundo_SH6!C$3</f>
        <v>3.8111180186209155E-5</v>
      </c>
      <c r="G127" s="17">
        <f>D127/Análise_EUA_Mundo_SH6!D$3</f>
        <v>4.3580167361342774E-5</v>
      </c>
    </row>
    <row r="128" spans="1:7" ht="15.75" thickBot="1">
      <c r="A128" t="str">
        <f t="shared" si="1"/>
        <v>73</v>
      </c>
      <c r="B128" s="10" t="s">
        <v>17259</v>
      </c>
      <c r="C128" s="20">
        <f>SUMIFS(Brasil_Mundo!$K:$K,Brasil_Mundo!$C:$C,$B128)</f>
        <v>18297919</v>
      </c>
      <c r="D128" s="20">
        <f>SUMIFS(Brasil_EUA!$L:$L,Brasil_EUA!$C:$C,$B128)</f>
        <v>1718657</v>
      </c>
      <c r="E128" s="17">
        <f>IFERROR(D128/C128,"-")</f>
        <v>9.3926363976143956E-2</v>
      </c>
      <c r="F128" s="17">
        <f>C128/Análise_EUA_Mundo_SH6!C$3</f>
        <v>5.428905912224518E-5</v>
      </c>
      <c r="G128" s="17">
        <f>D128/Análise_EUA_Mundo_SH6!D$3</f>
        <v>4.2574137153978891E-5</v>
      </c>
    </row>
    <row r="129" spans="1:7" ht="15.75" thickBot="1">
      <c r="A129" t="str">
        <f t="shared" si="1"/>
        <v>84</v>
      </c>
      <c r="B129" s="10" t="s">
        <v>17340</v>
      </c>
      <c r="C129" s="20">
        <f>SUMIFS(Brasil_Mundo!$K:$K,Brasil_Mundo!$C:$C,$B129)</f>
        <v>33148668</v>
      </c>
      <c r="D129" s="20">
        <f>SUMIFS(Brasil_EUA!$L:$L,Brasil_EUA!$C:$C,$B129)</f>
        <v>1675455</v>
      </c>
      <c r="E129" s="17">
        <f>IFERROR(D129/C129,"-")</f>
        <v>5.0543659853843903E-2</v>
      </c>
      <c r="F129" s="17">
        <f>C129/Análise_EUA_Mundo_SH6!C$3</f>
        <v>9.8350528105172879E-5</v>
      </c>
      <c r="G129" s="17">
        <f>D129/Análise_EUA_Mundo_SH6!D$3</f>
        <v>4.1503948120724325E-5</v>
      </c>
    </row>
    <row r="130" spans="1:7" ht="15.75" thickBot="1">
      <c r="A130" t="str">
        <f t="shared" si="1"/>
        <v>88</v>
      </c>
      <c r="B130" s="10" t="s">
        <v>17458</v>
      </c>
      <c r="C130" s="20">
        <f>SUMIFS(Brasil_Mundo!$K:$K,Brasil_Mundo!$C:$C,$B130)</f>
        <v>4274133</v>
      </c>
      <c r="D130" s="20">
        <f>SUMIFS(Brasil_EUA!$L:$L,Brasil_EUA!$C:$C,$B130)</f>
        <v>1661447</v>
      </c>
      <c r="E130" s="17">
        <f>IFERROR(D130/C130,"-")</f>
        <v>0.38872140852893439</v>
      </c>
      <c r="F130" s="17">
        <f>C130/Análise_EUA_Mundo_SH6!C$3</f>
        <v>1.2681150197098324E-5</v>
      </c>
      <c r="G130" s="17">
        <f>D130/Análise_EUA_Mundo_SH6!D$3</f>
        <v>4.1156945482470768E-5</v>
      </c>
    </row>
    <row r="131" spans="1:7" ht="15.75" thickBot="1">
      <c r="A131" t="str">
        <f t="shared" si="1"/>
        <v>85</v>
      </c>
      <c r="B131" s="10" t="s">
        <v>17390</v>
      </c>
      <c r="C131" s="20">
        <f>SUMIFS(Brasil_Mundo!$K:$K,Brasil_Mundo!$C:$C,$B131)</f>
        <v>2127261</v>
      </c>
      <c r="D131" s="20">
        <f>SUMIFS(Brasil_EUA!$L:$L,Brasil_EUA!$C:$C,$B131)</f>
        <v>1617821</v>
      </c>
      <c r="E131" s="17">
        <f>IFERROR(D131/C131,"-")</f>
        <v>0.76051833790023882</v>
      </c>
      <c r="F131" s="17">
        <f>C131/Análise_EUA_Mundo_SH6!C$3</f>
        <v>6.3114826444169094E-6</v>
      </c>
      <c r="G131" s="17">
        <f>D131/Análise_EUA_Mundo_SH6!D$3</f>
        <v>4.0076253228298187E-5</v>
      </c>
    </row>
    <row r="132" spans="1:7" ht="15.75" thickBot="1">
      <c r="A132" t="str">
        <f t="shared" si="1"/>
        <v>84</v>
      </c>
      <c r="B132" s="10" t="s">
        <v>17342</v>
      </c>
      <c r="C132" s="20">
        <f>SUMIFS(Brasil_Mundo!$K:$K,Brasil_Mundo!$C:$C,$B132)</f>
        <v>10374274</v>
      </c>
      <c r="D132" s="20">
        <f>SUMIFS(Brasil_EUA!$L:$L,Brasil_EUA!$C:$C,$B132)</f>
        <v>1608826</v>
      </c>
      <c r="E132" s="17">
        <f>IFERROR(D132/C132,"-")</f>
        <v>0.15507841801749211</v>
      </c>
      <c r="F132" s="17">
        <f>C132/Análise_EUA_Mundo_SH6!C$3</f>
        <v>3.077997965431867E-5</v>
      </c>
      <c r="G132" s="17">
        <f>D132/Análise_EUA_Mundo_SH6!D$3</f>
        <v>3.9853431360002167E-5</v>
      </c>
    </row>
    <row r="133" spans="1:7" ht="15.75" thickBot="1">
      <c r="A133" t="str">
        <f t="shared" ref="A133:A196" si="2">LEFT(B133,2)</f>
        <v>85</v>
      </c>
      <c r="B133" s="10" t="s">
        <v>17398</v>
      </c>
      <c r="C133" s="20">
        <f>SUMIFS(Brasil_Mundo!$K:$K,Brasil_Mundo!$C:$C,$B133)</f>
        <v>31043928</v>
      </c>
      <c r="D133" s="20">
        <f>SUMIFS(Brasil_EUA!$L:$L,Brasil_EUA!$C:$C,$B133)</f>
        <v>1575407</v>
      </c>
      <c r="E133" s="17">
        <f>IFERROR(D133/C133,"-")</f>
        <v>5.0747669560372646E-2</v>
      </c>
      <c r="F133" s="17">
        <f>C133/Análise_EUA_Mundo_SH6!C$3</f>
        <v>9.2105864201209034E-5</v>
      </c>
      <c r="G133" s="17">
        <f>D133/Análise_EUA_Mundo_SH6!D$3</f>
        <v>3.9025584332032759E-5</v>
      </c>
    </row>
    <row r="134" spans="1:7" ht="15.75" thickBot="1">
      <c r="A134" t="str">
        <f t="shared" si="2"/>
        <v>90</v>
      </c>
      <c r="B134" s="10" t="s">
        <v>17464</v>
      </c>
      <c r="C134" s="20">
        <f>SUMIFS(Brasil_Mundo!$K:$K,Brasil_Mundo!$C:$C,$B134)</f>
        <v>4215901</v>
      </c>
      <c r="D134" s="20">
        <f>SUMIFS(Brasil_EUA!$L:$L,Brasil_EUA!$C:$C,$B134)</f>
        <v>1519569</v>
      </c>
      <c r="E134" s="17">
        <f>IFERROR(D134/C134,"-")</f>
        <v>0.36043754348121554</v>
      </c>
      <c r="F134" s="17">
        <f>C134/Análise_EUA_Mundo_SH6!C$3</f>
        <v>1.2508378610842718E-5</v>
      </c>
      <c r="G134" s="17">
        <f>D134/Análise_EUA_Mundo_SH6!D$3</f>
        <v>3.7642379498023484E-5</v>
      </c>
    </row>
    <row r="135" spans="1:7" ht="15.75" thickBot="1">
      <c r="A135" t="str">
        <f t="shared" si="2"/>
        <v>83</v>
      </c>
      <c r="B135" s="10" t="s">
        <v>17275</v>
      </c>
      <c r="C135" s="20">
        <f>SUMIFS(Brasil_Mundo!$K:$K,Brasil_Mundo!$C:$C,$B135)</f>
        <v>4459065</v>
      </c>
      <c r="D135" s="20">
        <f>SUMIFS(Brasil_EUA!$L:$L,Brasil_EUA!$C:$C,$B135)</f>
        <v>1508834</v>
      </c>
      <c r="E135" s="17">
        <f>IFERROR(D135/C135,"-")</f>
        <v>0.33837452470417007</v>
      </c>
      <c r="F135" s="17">
        <f>C135/Análise_EUA_Mundo_SH6!C$3</f>
        <v>1.3229834683109823E-5</v>
      </c>
      <c r="G135" s="17">
        <f>D135/Análise_EUA_Mundo_SH6!D$3</f>
        <v>3.73764547891677E-5</v>
      </c>
    </row>
    <row r="136" spans="1:7" ht="15.75" thickBot="1">
      <c r="A136" t="str">
        <f t="shared" si="2"/>
        <v>85</v>
      </c>
      <c r="B136" s="10" t="s">
        <v>17379</v>
      </c>
      <c r="C136" s="20">
        <f>SUMIFS(Brasil_Mundo!$K:$K,Brasil_Mundo!$C:$C,$B136)</f>
        <v>1484651</v>
      </c>
      <c r="D136" s="20">
        <f>SUMIFS(Brasil_EUA!$L:$L,Brasil_EUA!$C:$C,$B136)</f>
        <v>1484651</v>
      </c>
      <c r="E136" s="17">
        <f>IFERROR(D136/C136,"-")</f>
        <v>1</v>
      </c>
      <c r="F136" s="17">
        <f>C136/Análise_EUA_Mundo_SH6!C$3</f>
        <v>4.4048892070677782E-6</v>
      </c>
      <c r="G136" s="17">
        <f>D136/Análise_EUA_Mundo_SH6!D$3</f>
        <v>3.6777399620629316E-5</v>
      </c>
    </row>
    <row r="137" spans="1:7" ht="15.75" thickBot="1">
      <c r="A137" t="str">
        <f t="shared" si="2"/>
        <v>73</v>
      </c>
      <c r="B137" s="10" t="s">
        <v>17252</v>
      </c>
      <c r="C137" s="20">
        <f>SUMIFS(Brasil_Mundo!$K:$K,Brasil_Mundo!$C:$C,$B137)</f>
        <v>2614716</v>
      </c>
      <c r="D137" s="20">
        <f>SUMIFS(Brasil_EUA!$L:$L,Brasil_EUA!$C:$C,$B137)</f>
        <v>1452833</v>
      </c>
      <c r="E137" s="17">
        <f>IFERROR(D137/C137,"-")</f>
        <v>0.55563701755754735</v>
      </c>
      <c r="F137" s="17">
        <f>C137/Análise_EUA_Mundo_SH6!C$3</f>
        <v>7.7577385445787822E-6</v>
      </c>
      <c r="G137" s="17">
        <f>D137/Análise_EUA_Mundo_SH6!D$3</f>
        <v>3.5989212160324381E-5</v>
      </c>
    </row>
    <row r="138" spans="1:7" ht="15.75" thickBot="1">
      <c r="A138" t="str">
        <f t="shared" si="2"/>
        <v>39</v>
      </c>
      <c r="B138" s="10" t="s">
        <v>17197</v>
      </c>
      <c r="C138" s="20">
        <f>SUMIFS(Brasil_Mundo!$K:$K,Brasil_Mundo!$C:$C,$B138)</f>
        <v>21682722</v>
      </c>
      <c r="D138" s="20">
        <f>SUMIFS(Brasil_EUA!$L:$L,Brasil_EUA!$C:$C,$B138)</f>
        <v>1450119</v>
      </c>
      <c r="E138" s="17">
        <f>IFERROR(D138/C138,"-")</f>
        <v>6.6879010854817955E-2</v>
      </c>
      <c r="F138" s="17">
        <f>C138/Análise_EUA_Mundo_SH6!C$3</f>
        <v>6.4331609326131914E-5</v>
      </c>
      <c r="G138" s="17">
        <f>D138/Análise_EUA_Mundo_SH6!D$3</f>
        <v>3.5921981637750121E-5</v>
      </c>
    </row>
    <row r="139" spans="1:7" ht="15.75" thickBot="1">
      <c r="A139" t="str">
        <f t="shared" si="2"/>
        <v>20</v>
      </c>
      <c r="B139" s="10" t="s">
        <v>17131</v>
      </c>
      <c r="C139" s="20">
        <f>SUMIFS(Brasil_Mundo!$K:$K,Brasil_Mundo!$C:$C,$B139)</f>
        <v>2379083</v>
      </c>
      <c r="D139" s="20">
        <f>SUMIFS(Brasil_EUA!$L:$L,Brasil_EUA!$C:$C,$B139)</f>
        <v>1408199</v>
      </c>
      <c r="E139" s="17">
        <f>IFERROR(D139/C139,"-")</f>
        <v>0.5919083108912131</v>
      </c>
      <c r="F139" s="17">
        <f>C139/Análise_EUA_Mundo_SH6!C$3</f>
        <v>7.0586265926594401E-6</v>
      </c>
      <c r="G139" s="17">
        <f>D139/Análise_EUA_Mundo_SH6!D$3</f>
        <v>3.4883549984724075E-5</v>
      </c>
    </row>
    <row r="140" spans="1:7" ht="15.75" thickBot="1">
      <c r="A140" t="str">
        <f t="shared" si="2"/>
        <v>85</v>
      </c>
      <c r="B140" s="10" t="s">
        <v>17362</v>
      </c>
      <c r="C140" s="20">
        <f>SUMIFS(Brasil_Mundo!$K:$K,Brasil_Mundo!$C:$C,$B140)</f>
        <v>2686208</v>
      </c>
      <c r="D140" s="20">
        <f>SUMIFS(Brasil_EUA!$L:$L,Brasil_EUA!$C:$C,$B140)</f>
        <v>1406683</v>
      </c>
      <c r="E140" s="17">
        <f>IFERROR(D140/C140,"-")</f>
        <v>0.52366868090631846</v>
      </c>
      <c r="F140" s="17">
        <f>C140/Análise_EUA_Mundo_SH6!C$3</f>
        <v>7.9698519228688241E-6</v>
      </c>
      <c r="G140" s="17">
        <f>D140/Análise_EUA_Mundo_SH6!D$3</f>
        <v>3.4845996015592691E-5</v>
      </c>
    </row>
    <row r="141" spans="1:7" ht="15.75" thickBot="1">
      <c r="A141" t="str">
        <f t="shared" si="2"/>
        <v>08</v>
      </c>
      <c r="B141" s="10" t="s">
        <v>11169</v>
      </c>
      <c r="C141" s="20">
        <f>SUMIFS(Brasil_Mundo!$K:$K,Brasil_Mundo!$C:$C,$B141)</f>
        <v>13281710</v>
      </c>
      <c r="D141" s="20">
        <f>SUMIFS(Brasil_EUA!$L:$L,Brasil_EUA!$C:$C,$B141)</f>
        <v>1400116</v>
      </c>
      <c r="E141" s="17">
        <f>IFERROR(D141/C141,"-")</f>
        <v>0.10541684768000506</v>
      </c>
      <c r="F141" s="17">
        <f>C141/Análise_EUA_Mundo_SH6!C$3</f>
        <v>3.9406204576297175E-5</v>
      </c>
      <c r="G141" s="17">
        <f>D141/Análise_EUA_Mundo_SH6!D$3</f>
        <v>3.4683319950100749E-5</v>
      </c>
    </row>
    <row r="142" spans="1:7" ht="15.75" thickBot="1">
      <c r="A142" t="str">
        <f t="shared" si="2"/>
        <v>84</v>
      </c>
      <c r="B142" s="10" t="s">
        <v>17348</v>
      </c>
      <c r="C142" s="20">
        <f>SUMIFS(Brasil_Mundo!$K:$K,Brasil_Mundo!$C:$C,$B142)</f>
        <v>2530691</v>
      </c>
      <c r="D142" s="20">
        <f>SUMIFS(Brasil_EUA!$L:$L,Brasil_EUA!$C:$C,$B142)</f>
        <v>1367469</v>
      </c>
      <c r="E142" s="17">
        <f>IFERROR(D142/C142,"-")</f>
        <v>0.54035399817678254</v>
      </c>
      <c r="F142" s="17">
        <f>C142/Análise_EUA_Mundo_SH6!C$3</f>
        <v>7.5084403488251196E-6</v>
      </c>
      <c r="G142" s="17">
        <f>D142/Análise_EUA_Mundo_SH6!D$3</f>
        <v>3.3874596711161305E-5</v>
      </c>
    </row>
    <row r="143" spans="1:7" ht="15.75" thickBot="1">
      <c r="A143" t="str">
        <f t="shared" si="2"/>
        <v>85</v>
      </c>
      <c r="B143" s="10" t="s">
        <v>17369</v>
      </c>
      <c r="C143" s="20">
        <f>SUMIFS(Brasil_Mundo!$K:$K,Brasil_Mundo!$C:$C,$B143)</f>
        <v>4519203</v>
      </c>
      <c r="D143" s="20">
        <f>SUMIFS(Brasil_EUA!$L:$L,Brasil_EUA!$C:$C,$B143)</f>
        <v>1346942</v>
      </c>
      <c r="E143" s="17">
        <f>IFERROR(D143/C143,"-")</f>
        <v>0.298048571838884</v>
      </c>
      <c r="F143" s="17">
        <f>C143/Análise_EUA_Mundo_SH6!C$3</f>
        <v>1.3408261281101299E-5</v>
      </c>
      <c r="G143" s="17">
        <f>D143/Análise_EUA_Mundo_SH6!D$3</f>
        <v>3.3366107051293325E-5</v>
      </c>
    </row>
    <row r="144" spans="1:7" ht="15.75" thickBot="1">
      <c r="A144" t="str">
        <f t="shared" si="2"/>
        <v>85</v>
      </c>
      <c r="B144" s="10" t="s">
        <v>17427</v>
      </c>
      <c r="C144" s="20">
        <f>SUMIFS(Brasil_Mundo!$K:$K,Brasil_Mundo!$C:$C,$B144)</f>
        <v>12338437</v>
      </c>
      <c r="D144" s="20">
        <f>SUMIFS(Brasil_EUA!$L:$L,Brasil_EUA!$C:$C,$B144)</f>
        <v>1319892</v>
      </c>
      <c r="E144" s="17">
        <f>IFERROR(D144/C144,"-")</f>
        <v>0.10697400327124092</v>
      </c>
      <c r="F144" s="17">
        <f>C144/Análise_EUA_Mundo_SH6!C$3</f>
        <v>3.6607558256712007E-5</v>
      </c>
      <c r="G144" s="17">
        <f>D144/Análise_EUA_Mundo_SH6!D$3</f>
        <v>3.2696031282821128E-5</v>
      </c>
    </row>
    <row r="145" spans="1:7" ht="15.75" thickBot="1">
      <c r="A145" t="str">
        <f t="shared" si="2"/>
        <v>85</v>
      </c>
      <c r="B145" s="10" t="s">
        <v>17433</v>
      </c>
      <c r="C145" s="20">
        <f>SUMIFS(Brasil_Mundo!$K:$K,Brasil_Mundo!$C:$C,$B145)</f>
        <v>1999661</v>
      </c>
      <c r="D145" s="20">
        <f>SUMIFS(Brasil_EUA!$L:$L,Brasil_EUA!$C:$C,$B145)</f>
        <v>1294235</v>
      </c>
      <c r="E145" s="17">
        <f>IFERROR(D145/C145,"-")</f>
        <v>0.64722720501124942</v>
      </c>
      <c r="F145" s="17">
        <f>C145/Análise_EUA_Mundo_SH6!C$3</f>
        <v>5.9328994872831122E-6</v>
      </c>
      <c r="G145" s="17">
        <f>D145/Análise_EUA_Mundo_SH6!D$3</f>
        <v>3.2060462558544183E-5</v>
      </c>
    </row>
    <row r="146" spans="1:7" ht="15.75" thickBot="1">
      <c r="A146" t="str">
        <f t="shared" si="2"/>
        <v>85</v>
      </c>
      <c r="B146" s="10" t="s">
        <v>17384</v>
      </c>
      <c r="C146" s="20">
        <f>SUMIFS(Brasil_Mundo!$K:$K,Brasil_Mundo!$C:$C,$B146)</f>
        <v>2152754</v>
      </c>
      <c r="D146" s="20">
        <f>SUMIFS(Brasil_EUA!$L:$L,Brasil_EUA!$C:$C,$B146)</f>
        <v>1285800</v>
      </c>
      <c r="E146" s="17">
        <f>IFERROR(D146/C146,"-")</f>
        <v>0.59728143577947135</v>
      </c>
      <c r="F146" s="17">
        <f>C146/Análise_EUA_Mundo_SH6!C$3</f>
        <v>6.3871191681223313E-6</v>
      </c>
      <c r="G146" s="17">
        <f>D146/Análise_EUA_Mundo_SH6!D$3</f>
        <v>3.185151286881912E-5</v>
      </c>
    </row>
    <row r="147" spans="1:7" ht="15.75" thickBot="1">
      <c r="A147" t="str">
        <f t="shared" si="2"/>
        <v>90</v>
      </c>
      <c r="B147" s="10" t="s">
        <v>17471</v>
      </c>
      <c r="C147" s="20">
        <f>SUMIFS(Brasil_Mundo!$K:$K,Brasil_Mundo!$C:$C,$B147)</f>
        <v>9354897</v>
      </c>
      <c r="D147" s="20">
        <f>SUMIFS(Brasil_EUA!$L:$L,Brasil_EUA!$C:$C,$B147)</f>
        <v>1255260</v>
      </c>
      <c r="E147" s="17">
        <f>IFERROR(D147/C147,"-")</f>
        <v>0.13418212942376598</v>
      </c>
      <c r="F147" s="17">
        <f>C147/Análise_EUA_Mundo_SH6!C$3</f>
        <v>2.7755536370858025E-5</v>
      </c>
      <c r="G147" s="17">
        <f>D147/Análise_EUA_Mundo_SH6!D$3</f>
        <v>3.1094983701752905E-5</v>
      </c>
    </row>
    <row r="148" spans="1:7" ht="15.75" thickBot="1">
      <c r="A148" t="str">
        <f t="shared" si="2"/>
        <v>85</v>
      </c>
      <c r="B148" s="10" t="s">
        <v>17392</v>
      </c>
      <c r="C148" s="20">
        <f>SUMIFS(Brasil_Mundo!$K:$K,Brasil_Mundo!$C:$C,$B148)</f>
        <v>7115541</v>
      </c>
      <c r="D148" s="20">
        <f>SUMIFS(Brasil_EUA!$L:$L,Brasil_EUA!$C:$C,$B148)</f>
        <v>1243213</v>
      </c>
      <c r="E148" s="17">
        <f>IFERROR(D148/C148,"-")</f>
        <v>0.17471798700899904</v>
      </c>
      <c r="F148" s="17">
        <f>C148/Análise_EUA_Mundo_SH6!C$3</f>
        <v>2.1111473170023303E-5</v>
      </c>
      <c r="G148" s="17">
        <f>D148/Análise_EUA_Mundo_SH6!D$3</f>
        <v>3.0796558460245158E-5</v>
      </c>
    </row>
    <row r="149" spans="1:7" ht="15.75" thickBot="1">
      <c r="A149" t="str">
        <f t="shared" si="2"/>
        <v>83</v>
      </c>
      <c r="B149" s="10" t="s">
        <v>17273</v>
      </c>
      <c r="C149" s="20">
        <f>SUMIFS(Brasil_Mundo!$K:$K,Brasil_Mundo!$C:$C,$B149)</f>
        <v>2688268</v>
      </c>
      <c r="D149" s="20">
        <f>SUMIFS(Brasil_EUA!$L:$L,Brasil_EUA!$C:$C,$B149)</f>
        <v>1206356</v>
      </c>
      <c r="E149" s="17">
        <f>IFERROR(D149/C149,"-")</f>
        <v>0.44874841347663252</v>
      </c>
      <c r="F149" s="17">
        <f>C149/Análise_EUA_Mundo_SH6!C$3</f>
        <v>7.9759638453115798E-6</v>
      </c>
      <c r="G149" s="17">
        <f>D149/Análise_EUA_Mundo_SH6!D$3</f>
        <v>2.988354616454904E-5</v>
      </c>
    </row>
    <row r="150" spans="1:7" ht="15.75" thickBot="1">
      <c r="A150" t="str">
        <f t="shared" si="2"/>
        <v>85</v>
      </c>
      <c r="B150" s="10" t="s">
        <v>17404</v>
      </c>
      <c r="C150" s="20">
        <f>SUMIFS(Brasil_Mundo!$K:$K,Brasil_Mundo!$C:$C,$B150)</f>
        <v>1602849</v>
      </c>
      <c r="D150" s="20">
        <f>SUMIFS(Brasil_EUA!$L:$L,Brasil_EUA!$C:$C,$B150)</f>
        <v>1196341</v>
      </c>
      <c r="E150" s="17">
        <f>IFERROR(D150/C150,"-")</f>
        <v>0.74638409482115908</v>
      </c>
      <c r="F150" s="17">
        <f>C150/Análise_EUA_Mundo_SH6!C$3</f>
        <v>4.7555770754604156E-6</v>
      </c>
      <c r="G150" s="17">
        <f>D150/Análise_EUA_Mundo_SH6!D$3</f>
        <v>2.9635457113855912E-5</v>
      </c>
    </row>
    <row r="151" spans="1:7" ht="15.75" thickBot="1">
      <c r="A151" t="str">
        <f t="shared" si="2"/>
        <v>90</v>
      </c>
      <c r="B151" s="10" t="s">
        <v>17480</v>
      </c>
      <c r="C151" s="20">
        <f>SUMIFS(Brasil_Mundo!$K:$K,Brasil_Mundo!$C:$C,$B151)</f>
        <v>3101584</v>
      </c>
      <c r="D151" s="20">
        <f>SUMIFS(Brasil_EUA!$L:$L,Brasil_EUA!$C:$C,$B151)</f>
        <v>1158665</v>
      </c>
      <c r="E151" s="17">
        <f>IFERROR(D151/C151,"-")</f>
        <v>0.37357201997430989</v>
      </c>
      <c r="F151" s="17">
        <f>C151/Análise_EUA_Mundo_SH6!C$3</f>
        <v>9.2022528435397329E-6</v>
      </c>
      <c r="G151" s="17">
        <f>D151/Análise_EUA_Mundo_SH6!D$3</f>
        <v>2.870215675699977E-5</v>
      </c>
    </row>
    <row r="152" spans="1:7" ht="15.75" thickBot="1">
      <c r="A152" t="str">
        <f t="shared" si="2"/>
        <v>40</v>
      </c>
      <c r="B152" s="10" t="s">
        <v>17199</v>
      </c>
      <c r="C152" s="20">
        <f>SUMIFS(Brasil_Mundo!$K:$K,Brasil_Mundo!$C:$C,$B152)</f>
        <v>2828166</v>
      </c>
      <c r="D152" s="20">
        <f>SUMIFS(Brasil_EUA!$L:$L,Brasil_EUA!$C:$C,$B152)</f>
        <v>1156713</v>
      </c>
      <c r="E152" s="17">
        <f>IFERROR(D152/C152,"-")</f>
        <v>0.40899756237788021</v>
      </c>
      <c r="F152" s="17">
        <f>C152/Análise_EUA_Mundo_SH6!C$3</f>
        <v>8.3910345860380992E-6</v>
      </c>
      <c r="G152" s="17">
        <f>D152/Análise_EUA_Mundo_SH6!D$3</f>
        <v>2.8653802305980998E-5</v>
      </c>
    </row>
    <row r="153" spans="1:7" ht="15.75" thickBot="1">
      <c r="A153" t="str">
        <f t="shared" si="2"/>
        <v>94</v>
      </c>
      <c r="B153" s="10" t="s">
        <v>17501</v>
      </c>
      <c r="C153" s="20">
        <f>SUMIFS(Brasil_Mundo!$K:$K,Brasil_Mundo!$C:$C,$B153)</f>
        <v>2098594</v>
      </c>
      <c r="D153" s="20">
        <f>SUMIFS(Brasil_EUA!$L:$L,Brasil_EUA!$C:$C,$B153)</f>
        <v>1137884</v>
      </c>
      <c r="E153" s="17">
        <f>IFERROR(D153/C153,"-")</f>
        <v>0.54221254802024599</v>
      </c>
      <c r="F153" s="17">
        <f>C153/Análise_EUA_Mundo_SH6!C$3</f>
        <v>6.2264290130254156E-6</v>
      </c>
      <c r="G153" s="17">
        <f>D153/Análise_EUA_Mundo_SH6!D$3</f>
        <v>2.818737507327996E-5</v>
      </c>
    </row>
    <row r="154" spans="1:7" ht="15.75" thickBot="1">
      <c r="A154" t="str">
        <f t="shared" si="2"/>
        <v>48</v>
      </c>
      <c r="B154" s="10" t="s">
        <v>17229</v>
      </c>
      <c r="C154" s="20">
        <f>SUMIFS(Brasil_Mundo!$K:$K,Brasil_Mundo!$C:$C,$B154)</f>
        <v>11032343</v>
      </c>
      <c r="D154" s="20">
        <f>SUMIFS(Brasil_EUA!$L:$L,Brasil_EUA!$C:$C,$B154)</f>
        <v>1122289</v>
      </c>
      <c r="E154" s="17">
        <f>IFERROR(D154/C154,"-")</f>
        <v>0.10172716711219004</v>
      </c>
      <c r="F154" s="17">
        <f>C154/Análise_EUA_Mundo_SH6!C$3</f>
        <v>3.2732439212562246E-5</v>
      </c>
      <c r="G154" s="17">
        <f>D154/Análise_EUA_Mundo_SH6!D$3</f>
        <v>2.7801059671826207E-5</v>
      </c>
    </row>
    <row r="155" spans="1:7" ht="15.75" thickBot="1">
      <c r="A155" t="str">
        <f t="shared" si="2"/>
        <v>94</v>
      </c>
      <c r="B155" s="10" t="s">
        <v>17500</v>
      </c>
      <c r="C155" s="20">
        <f>SUMIFS(Brasil_Mundo!$K:$K,Brasil_Mundo!$C:$C,$B155)</f>
        <v>7260453</v>
      </c>
      <c r="D155" s="20">
        <f>SUMIFS(Brasil_EUA!$L:$L,Brasil_EUA!$C:$C,$B155)</f>
        <v>1091846</v>
      </c>
      <c r="E155" s="17">
        <f>IFERROR(D155/C155,"-")</f>
        <v>0.15038262764045163</v>
      </c>
      <c r="F155" s="17">
        <f>C155/Análise_EUA_Mundo_SH6!C$3</f>
        <v>2.1541420211297381E-5</v>
      </c>
      <c r="G155" s="17">
        <f>D155/Análise_EUA_Mundo_SH6!D$3</f>
        <v>2.7046933364262464E-5</v>
      </c>
    </row>
    <row r="156" spans="1:7" ht="15.75" thickBot="1">
      <c r="A156" t="str">
        <f t="shared" si="2"/>
        <v>85</v>
      </c>
      <c r="B156" s="10" t="s">
        <v>17424</v>
      </c>
      <c r="C156" s="20">
        <f>SUMIFS(Brasil_Mundo!$K:$K,Brasil_Mundo!$C:$C,$B156)</f>
        <v>1925511</v>
      </c>
      <c r="D156" s="20">
        <f>SUMIFS(Brasil_EUA!$L:$L,Brasil_EUA!$C:$C,$B156)</f>
        <v>1050281</v>
      </c>
      <c r="E156" s="17">
        <f>IFERROR(D156/C156,"-")</f>
        <v>0.54545572577876733</v>
      </c>
      <c r="F156" s="17">
        <f>C156/Análise_EUA_Mundo_SH6!C$3</f>
        <v>5.7128999488703299E-6</v>
      </c>
      <c r="G156" s="17">
        <f>D156/Análise_EUA_Mundo_SH6!D$3</f>
        <v>2.6017295681580503E-5</v>
      </c>
    </row>
    <row r="157" spans="1:7" ht="15.75" thickBot="1">
      <c r="A157" t="str">
        <f t="shared" si="2"/>
        <v>84</v>
      </c>
      <c r="B157" s="10" t="s">
        <v>17327</v>
      </c>
      <c r="C157" s="20">
        <f>SUMIFS(Brasil_Mundo!$K:$K,Brasil_Mundo!$C:$C,$B157)</f>
        <v>13613563</v>
      </c>
      <c r="D157" s="20">
        <f>SUMIFS(Brasil_EUA!$L:$L,Brasil_EUA!$C:$C,$B157)</f>
        <v>971127</v>
      </c>
      <c r="E157" s="17">
        <f>IFERROR(D157/C157,"-")</f>
        <v>7.1335255876804629E-2</v>
      </c>
      <c r="F157" s="17">
        <f>C157/Análise_EUA_Mundo_SH6!C$3</f>
        <v>4.0390796711440762E-5</v>
      </c>
      <c r="G157" s="17">
        <f>D157/Análise_EUA_Mundo_SH6!D$3</f>
        <v>2.4056512784070385E-5</v>
      </c>
    </row>
    <row r="158" spans="1:7" ht="15.75" thickBot="1">
      <c r="A158" t="str">
        <f t="shared" si="2"/>
        <v>83</v>
      </c>
      <c r="B158" s="10" t="s">
        <v>17270</v>
      </c>
      <c r="C158" s="20">
        <f>SUMIFS(Brasil_Mundo!$K:$K,Brasil_Mundo!$C:$C,$B158)</f>
        <v>9507364</v>
      </c>
      <c r="D158" s="20">
        <f>SUMIFS(Brasil_EUA!$L:$L,Brasil_EUA!$C:$C,$B158)</f>
        <v>945849</v>
      </c>
      <c r="E158" s="17">
        <f>IFERROR(D158/C158,"-")</f>
        <v>9.9485935323397737E-2</v>
      </c>
      <c r="F158" s="17">
        <f>C158/Análise_EUA_Mundo_SH6!C$3</f>
        <v>2.8207898739343278E-5</v>
      </c>
      <c r="G158" s="17">
        <f>D158/Análise_EUA_Mundo_SH6!D$3</f>
        <v>2.3430332552076291E-5</v>
      </c>
    </row>
    <row r="159" spans="1:7" ht="15.75" thickBot="1">
      <c r="A159" t="str">
        <f t="shared" si="2"/>
        <v>83</v>
      </c>
      <c r="B159" s="10" t="s">
        <v>17272</v>
      </c>
      <c r="C159" s="20">
        <f>SUMIFS(Brasil_Mundo!$K:$K,Brasil_Mundo!$C:$C,$B159)</f>
        <v>5890405</v>
      </c>
      <c r="D159" s="20">
        <f>SUMIFS(Brasil_EUA!$L:$L,Brasil_EUA!$C:$C,$B159)</f>
        <v>930851</v>
      </c>
      <c r="E159" s="17">
        <f>IFERROR(D159/C159,"-")</f>
        <v>0.15802835288914768</v>
      </c>
      <c r="F159" s="17">
        <f>C159/Análise_EUA_Mundo_SH6!C$3</f>
        <v>1.7476552677873841E-5</v>
      </c>
      <c r="G159" s="17">
        <f>D159/Análise_EUA_Mundo_SH6!D$3</f>
        <v>2.3058805883849079E-5</v>
      </c>
    </row>
    <row r="160" spans="1:7" ht="15.75" thickBot="1">
      <c r="A160" t="str">
        <f t="shared" si="2"/>
        <v>85</v>
      </c>
      <c r="B160" s="10" t="s">
        <v>17430</v>
      </c>
      <c r="C160" s="20">
        <f>SUMIFS(Brasil_Mundo!$K:$K,Brasil_Mundo!$C:$C,$B160)</f>
        <v>2719066</v>
      </c>
      <c r="D160" s="20">
        <f>SUMIFS(Brasil_EUA!$L:$L,Brasil_EUA!$C:$C,$B160)</f>
        <v>899792</v>
      </c>
      <c r="E160" s="17">
        <f>IFERROR(D160/C160,"-")</f>
        <v>0.33091951427438687</v>
      </c>
      <c r="F160" s="17">
        <f>C160/Análise_EUA_Mundo_SH6!C$3</f>
        <v>8.0673400527834181E-6</v>
      </c>
      <c r="G160" s="17">
        <f>D160/Análise_EUA_Mundo_SH6!D$3</f>
        <v>2.228942017985728E-5</v>
      </c>
    </row>
    <row r="161" spans="1:7" ht="15.75" thickBot="1">
      <c r="A161" t="str">
        <f t="shared" si="2"/>
        <v>85</v>
      </c>
      <c r="B161" s="10" t="s">
        <v>17425</v>
      </c>
      <c r="C161" s="20">
        <f>SUMIFS(Brasil_Mundo!$K:$K,Brasil_Mundo!$C:$C,$B161)</f>
        <v>1177251</v>
      </c>
      <c r="D161" s="20">
        <f>SUMIFS(Brasil_EUA!$L:$L,Brasil_EUA!$C:$C,$B161)</f>
        <v>892026</v>
      </c>
      <c r="E161" s="17">
        <f>IFERROR(D161/C161,"-")</f>
        <v>0.75771946679170377</v>
      </c>
      <c r="F161" s="17">
        <f>C161/Análise_EUA_Mundo_SH6!C$3</f>
        <v>3.4928479648818131E-6</v>
      </c>
      <c r="G161" s="17">
        <f>D161/Análise_EUA_Mundo_SH6!D$3</f>
        <v>2.209704278917502E-5</v>
      </c>
    </row>
    <row r="162" spans="1:7" ht="15.75" thickBot="1">
      <c r="A162" t="str">
        <f t="shared" si="2"/>
        <v>84</v>
      </c>
      <c r="B162" s="10" t="s">
        <v>17291</v>
      </c>
      <c r="C162" s="20">
        <f>SUMIFS(Brasil_Mundo!$K:$K,Brasil_Mundo!$C:$C,$B162)</f>
        <v>9141317</v>
      </c>
      <c r="D162" s="20">
        <f>SUMIFS(Brasil_EUA!$L:$L,Brasil_EUA!$C:$C,$B162)</f>
        <v>888814</v>
      </c>
      <c r="E162" s="17">
        <f>IFERROR(D162/C162,"-")</f>
        <v>9.7230410016412291E-2</v>
      </c>
      <c r="F162" s="17">
        <f>C162/Análise_EUA_Mundo_SH6!C$3</f>
        <v>2.712185462555523E-5</v>
      </c>
      <c r="G162" s="17">
        <f>D162/Análise_EUA_Mundo_SH6!D$3</f>
        <v>2.2017475936371595E-5</v>
      </c>
    </row>
    <row r="163" spans="1:7" ht="15.75" thickBot="1">
      <c r="A163" t="str">
        <f t="shared" si="2"/>
        <v>84</v>
      </c>
      <c r="B163" s="10" t="s">
        <v>17345</v>
      </c>
      <c r="C163" s="20">
        <f>SUMIFS(Brasil_Mundo!$K:$K,Brasil_Mundo!$C:$C,$B163)</f>
        <v>3354744</v>
      </c>
      <c r="D163" s="20">
        <f>SUMIFS(Brasil_EUA!$L:$L,Brasil_EUA!$C:$C,$B163)</f>
        <v>848235</v>
      </c>
      <c r="E163" s="17">
        <f>IFERROR(D163/C163,"-")</f>
        <v>0.25284641689500004</v>
      </c>
      <c r="F163" s="17">
        <f>C163/Análise_EUA_Mundo_SH6!C$3</f>
        <v>9.9533665744174131E-6</v>
      </c>
      <c r="G163" s="17">
        <f>D163/Análise_EUA_Mundo_SH6!D$3</f>
        <v>2.1012263196673499E-5</v>
      </c>
    </row>
    <row r="164" spans="1:7" ht="15.75" thickBot="1">
      <c r="A164" t="str">
        <f t="shared" si="2"/>
        <v>84</v>
      </c>
      <c r="B164" s="10" t="s">
        <v>17358</v>
      </c>
      <c r="C164" s="20">
        <f>SUMIFS(Brasil_Mundo!$K:$K,Brasil_Mundo!$C:$C,$B164)</f>
        <v>9406673</v>
      </c>
      <c r="D164" s="20">
        <f>SUMIFS(Brasil_EUA!$L:$L,Brasil_EUA!$C:$C,$B164)</f>
        <v>829553</v>
      </c>
      <c r="E164" s="17">
        <f>IFERROR(D164/C164,"-")</f>
        <v>8.8187715252778534E-2</v>
      </c>
      <c r="F164" s="17">
        <f>C164/Análise_EUA_Mundo_SH6!C$3</f>
        <v>2.790915331085614E-5</v>
      </c>
      <c r="G164" s="17">
        <f>D164/Análise_EUA_Mundo_SH6!D$3</f>
        <v>2.0549477410847335E-5</v>
      </c>
    </row>
    <row r="165" spans="1:7" ht="15.75" thickBot="1">
      <c r="A165" t="str">
        <f t="shared" si="2"/>
        <v>84</v>
      </c>
      <c r="B165" s="10" t="s">
        <v>17359</v>
      </c>
      <c r="C165" s="20">
        <f>SUMIFS(Brasil_Mundo!$K:$K,Brasil_Mundo!$C:$C,$B165)</f>
        <v>10268893</v>
      </c>
      <c r="D165" s="20">
        <f>SUMIFS(Brasil_EUA!$L:$L,Brasil_EUA!$C:$C,$B165)</f>
        <v>808928</v>
      </c>
      <c r="E165" s="17">
        <f>IFERROR(D165/C165,"-")</f>
        <v>7.8774605987227644E-2</v>
      </c>
      <c r="F165" s="17">
        <f>C165/Análise_EUA_Mundo_SH6!C$3</f>
        <v>3.0467319217940013E-5</v>
      </c>
      <c r="G165" s="17">
        <f>D165/Análise_EUA_Mundo_SH6!D$3</f>
        <v>2.0038560119729437E-5</v>
      </c>
    </row>
    <row r="166" spans="1:7" ht="15.75" thickBot="1">
      <c r="A166" t="str">
        <f t="shared" si="2"/>
        <v>90</v>
      </c>
      <c r="B166" s="10" t="s">
        <v>17488</v>
      </c>
      <c r="C166" s="20">
        <f>SUMIFS(Brasil_Mundo!$K:$K,Brasil_Mundo!$C:$C,$B166)</f>
        <v>2492463</v>
      </c>
      <c r="D166" s="20">
        <f>SUMIFS(Brasil_EUA!$L:$L,Brasil_EUA!$C:$C,$B166)</f>
        <v>788622</v>
      </c>
      <c r="E166" s="17">
        <f>IFERROR(D166/C166,"-")</f>
        <v>0.31640269083232131</v>
      </c>
      <c r="F166" s="17">
        <f>C166/Análise_EUA_Mundo_SH6!C$3</f>
        <v>7.3950196832223706E-6</v>
      </c>
      <c r="G166" s="17">
        <f>D166/Análise_EUA_Mundo_SH6!D$3</f>
        <v>1.9535545016047496E-5</v>
      </c>
    </row>
    <row r="167" spans="1:7" ht="15.75" thickBot="1">
      <c r="A167" t="str">
        <f t="shared" si="2"/>
        <v>84</v>
      </c>
      <c r="B167" s="10" t="s">
        <v>17284</v>
      </c>
      <c r="C167" s="20">
        <f>SUMIFS(Brasil_Mundo!$K:$K,Brasil_Mundo!$C:$C,$B167)</f>
        <v>2882248</v>
      </c>
      <c r="D167" s="20">
        <f>SUMIFS(Brasil_EUA!$L:$L,Brasil_EUA!$C:$C,$B167)</f>
        <v>753979</v>
      </c>
      <c r="E167" s="17">
        <f>IFERROR(D167/C167,"-")</f>
        <v>0.26159407518020655</v>
      </c>
      <c r="F167" s="17">
        <f>C167/Análise_EUA_Mundo_SH6!C$3</f>
        <v>8.5514933188289292E-6</v>
      </c>
      <c r="G167" s="17">
        <f>D167/Análise_EUA_Mundo_SH6!D$3</f>
        <v>1.8677377369201562E-5</v>
      </c>
    </row>
    <row r="168" spans="1:7" ht="15.75" thickBot="1">
      <c r="A168" t="str">
        <f t="shared" si="2"/>
        <v>84</v>
      </c>
      <c r="B168" s="10" t="s">
        <v>17338</v>
      </c>
      <c r="C168" s="20">
        <f>SUMIFS(Brasil_Mundo!$K:$K,Brasil_Mundo!$C:$C,$B168)</f>
        <v>30710705</v>
      </c>
      <c r="D168" s="20">
        <f>SUMIFS(Brasil_EUA!$L:$L,Brasil_EUA!$C:$C,$B168)</f>
        <v>747307</v>
      </c>
      <c r="E168" s="17">
        <f>IFERROR(D168/C168,"-")</f>
        <v>2.4333762445375318E-2</v>
      </c>
      <c r="F168" s="17">
        <f>C168/Análise_EUA_Mundo_SH6!C$3</f>
        <v>9.1117207340945752E-5</v>
      </c>
      <c r="G168" s="17">
        <f>D168/Análise_EUA_Mundo_SH6!D$3</f>
        <v>1.8512100270227568E-5</v>
      </c>
    </row>
    <row r="169" spans="1:7" ht="15.75" thickBot="1">
      <c r="A169" t="str">
        <f t="shared" si="2"/>
        <v>81</v>
      </c>
      <c r="B169" s="10" t="s">
        <v>17269</v>
      </c>
      <c r="C169" s="20">
        <f>SUMIFS(Brasil_Mundo!$K:$K,Brasil_Mundo!$C:$C,$B169)</f>
        <v>2687669</v>
      </c>
      <c r="D169" s="20">
        <f>SUMIFS(Brasil_EUA!$L:$L,Brasil_EUA!$C:$C,$B169)</f>
        <v>740419</v>
      </c>
      <c r="E169" s="17">
        <f>IFERROR(D169/C169,"-")</f>
        <v>0.27548742051197522</v>
      </c>
      <c r="F169" s="17">
        <f>C169/Análise_EUA_Mundo_SH6!C$3</f>
        <v>7.9741866406789524E-6</v>
      </c>
      <c r="G169" s="17">
        <f>D169/Análise_EUA_Mundo_SH6!D$3</f>
        <v>1.8341472473804776E-5</v>
      </c>
    </row>
    <row r="170" spans="1:7" ht="15.75" thickBot="1">
      <c r="A170" t="str">
        <f t="shared" si="2"/>
        <v>70</v>
      </c>
      <c r="B170" s="10" t="s">
        <v>17237</v>
      </c>
      <c r="C170" s="20">
        <f>SUMIFS(Brasil_Mundo!$K:$K,Brasil_Mundo!$C:$C,$B170)</f>
        <v>25715859</v>
      </c>
      <c r="D170" s="20">
        <f>SUMIFS(Brasil_EUA!$L:$L,Brasil_EUA!$C:$C,$B170)</f>
        <v>735340</v>
      </c>
      <c r="E170" s="17">
        <f>IFERROR(D170/C170,"-")</f>
        <v>2.8594806030006619E-2</v>
      </c>
      <c r="F170" s="17">
        <f>C170/Análise_EUA_Mundo_SH6!C$3</f>
        <v>7.629773580429124E-5</v>
      </c>
      <c r="G170" s="17">
        <f>D170/Análise_EUA_Mundo_SH6!D$3</f>
        <v>1.8215656768515672E-5</v>
      </c>
    </row>
    <row r="171" spans="1:7" ht="15.75" thickBot="1">
      <c r="A171" t="str">
        <f t="shared" si="2"/>
        <v>25</v>
      </c>
      <c r="B171" s="10" t="s">
        <v>17134</v>
      </c>
      <c r="C171" s="20">
        <f>SUMIFS(Brasil_Mundo!$K:$K,Brasil_Mundo!$C:$C,$B171)</f>
        <v>1592440</v>
      </c>
      <c r="D171" s="20">
        <f>SUMIFS(Brasil_EUA!$L:$L,Brasil_EUA!$C:$C,$B171)</f>
        <v>719709</v>
      </c>
      <c r="E171" s="17">
        <f>IFERROR(D171/C171,"-")</f>
        <v>0.45195360578734523</v>
      </c>
      <c r="F171" s="17">
        <f>C171/Análise_EUA_Mundo_SH6!C$3</f>
        <v>4.7246940654086466E-6</v>
      </c>
      <c r="G171" s="17">
        <f>D171/Análise_EUA_Mundo_SH6!D$3</f>
        <v>1.7828449584153786E-5</v>
      </c>
    </row>
    <row r="172" spans="1:7" ht="15.75" thickBot="1">
      <c r="A172" t="str">
        <f t="shared" si="2"/>
        <v>40</v>
      </c>
      <c r="B172" s="10" t="s">
        <v>17204</v>
      </c>
      <c r="C172" s="20">
        <f>SUMIFS(Brasil_Mundo!$K:$K,Brasil_Mundo!$C:$C,$B172)</f>
        <v>1634712</v>
      </c>
      <c r="D172" s="20">
        <f>SUMIFS(Brasil_EUA!$L:$L,Brasil_EUA!$C:$C,$B172)</f>
        <v>715570</v>
      </c>
      <c r="E172" s="17">
        <f>IFERROR(D172/C172,"-")</f>
        <v>0.43773459789859009</v>
      </c>
      <c r="F172" s="17">
        <f>C172/Análise_EUA_Mundo_SH6!C$3</f>
        <v>4.8501130874961064E-6</v>
      </c>
      <c r="G172" s="17">
        <f>D172/Análise_EUA_Mundo_SH6!D$3</f>
        <v>1.7725919321465932E-5</v>
      </c>
    </row>
    <row r="173" spans="1:7" ht="15.75" thickBot="1">
      <c r="A173" t="str">
        <f t="shared" si="2"/>
        <v>40</v>
      </c>
      <c r="B173" s="10" t="s">
        <v>17202</v>
      </c>
      <c r="C173" s="20">
        <f>SUMIFS(Brasil_Mundo!$K:$K,Brasil_Mundo!$C:$C,$B173)</f>
        <v>16503879</v>
      </c>
      <c r="D173" s="20">
        <f>SUMIFS(Brasil_EUA!$L:$L,Brasil_EUA!$C:$C,$B173)</f>
        <v>711269</v>
      </c>
      <c r="E173" s="17">
        <f>IFERROR(D173/C173,"-")</f>
        <v>4.3097080389404213E-2</v>
      </c>
      <c r="F173" s="17">
        <f>C173/Análise_EUA_Mundo_SH6!C$3</f>
        <v>4.8966227404186273E-5</v>
      </c>
      <c r="G173" s="17">
        <f>D173/Análise_EUA_Mundo_SH6!D$3</f>
        <v>1.7619376035691479E-5</v>
      </c>
    </row>
    <row r="174" spans="1:7" ht="15.75" thickBot="1">
      <c r="A174" t="str">
        <f t="shared" si="2"/>
        <v>84</v>
      </c>
      <c r="B174" s="10" t="s">
        <v>17312</v>
      </c>
      <c r="C174" s="20">
        <f>SUMIFS(Brasil_Mundo!$K:$K,Brasil_Mundo!$C:$C,$B174)</f>
        <v>2918357</v>
      </c>
      <c r="D174" s="20">
        <f>SUMIFS(Brasil_EUA!$L:$L,Brasil_EUA!$C:$C,$B174)</f>
        <v>700796</v>
      </c>
      <c r="E174" s="17">
        <f>IFERROR(D174/C174,"-")</f>
        <v>0.24013374648817812</v>
      </c>
      <c r="F174" s="17">
        <f>C174/Análise_EUA_Mundo_SH6!C$3</f>
        <v>8.658627011783039E-6</v>
      </c>
      <c r="G174" s="17">
        <f>D174/Análise_EUA_Mundo_SH6!D$3</f>
        <v>1.7359941524667104E-5</v>
      </c>
    </row>
    <row r="175" spans="1:7" ht="15.75" thickBot="1">
      <c r="A175" t="str">
        <f t="shared" si="2"/>
        <v>84</v>
      </c>
      <c r="B175" s="10" t="s">
        <v>17339</v>
      </c>
      <c r="C175" s="20">
        <f>SUMIFS(Brasil_Mundo!$K:$K,Brasil_Mundo!$C:$C,$B175)</f>
        <v>4427744</v>
      </c>
      <c r="D175" s="20">
        <f>SUMIFS(Brasil_EUA!$L:$L,Brasil_EUA!$C:$C,$B175)</f>
        <v>689471</v>
      </c>
      <c r="E175" s="17">
        <f>IFERROR(D175/C175,"-")</f>
        <v>0.1557160937940405</v>
      </c>
      <c r="F175" s="17">
        <f>C175/Análise_EUA_Mundo_SH6!C$3</f>
        <v>1.3136906759406158E-5</v>
      </c>
      <c r="G175" s="17">
        <f>D175/Análise_EUA_Mundo_SH6!D$3</f>
        <v>1.7079401484816913E-5</v>
      </c>
    </row>
    <row r="176" spans="1:7" ht="15.75" thickBot="1">
      <c r="A176" t="str">
        <f t="shared" si="2"/>
        <v>90</v>
      </c>
      <c r="B176" s="10" t="s">
        <v>17485</v>
      </c>
      <c r="C176" s="20">
        <f>SUMIFS(Brasil_Mundo!$K:$K,Brasil_Mundo!$C:$C,$B176)</f>
        <v>1713962</v>
      </c>
      <c r="D176" s="20">
        <f>SUMIFS(Brasil_EUA!$L:$L,Brasil_EUA!$C:$C,$B176)</f>
        <v>663842</v>
      </c>
      <c r="E176" s="17">
        <f>IFERROR(D176/C176,"-")</f>
        <v>0.38731430451783644</v>
      </c>
      <c r="F176" s="17">
        <f>C176/Análise_EUA_Mundo_SH6!C$3</f>
        <v>5.0852440843836723E-6</v>
      </c>
      <c r="G176" s="17">
        <f>D176/Análise_EUA_Mundo_SH6!D$3</f>
        <v>1.6444526369468517E-5</v>
      </c>
    </row>
    <row r="177" spans="1:7" ht="15.75" thickBot="1">
      <c r="A177" t="str">
        <f t="shared" si="2"/>
        <v>90</v>
      </c>
      <c r="B177" s="10" t="s">
        <v>17484</v>
      </c>
      <c r="C177" s="20">
        <f>SUMIFS(Brasil_Mundo!$K:$K,Brasil_Mundo!$C:$C,$B177)</f>
        <v>3059184</v>
      </c>
      <c r="D177" s="20">
        <f>SUMIFS(Brasil_EUA!$L:$L,Brasil_EUA!$C:$C,$B177)</f>
        <v>655367</v>
      </c>
      <c r="E177" s="17">
        <f>IFERROR(D177/C177,"-")</f>
        <v>0.21422935004890192</v>
      </c>
      <c r="F177" s="17">
        <f>C177/Análise_EUA_Mundo_SH6!C$3</f>
        <v>9.0764540515140818E-6</v>
      </c>
      <c r="G177" s="17">
        <f>D177/Análise_EUA_Mundo_SH6!D$3</f>
        <v>1.6234585809845525E-5</v>
      </c>
    </row>
    <row r="178" spans="1:7" ht="15.75" thickBot="1">
      <c r="A178" t="str">
        <f t="shared" si="2"/>
        <v>90</v>
      </c>
      <c r="B178" s="10" t="s">
        <v>17490</v>
      </c>
      <c r="C178" s="20">
        <f>SUMIFS(Brasil_Mundo!$K:$K,Brasil_Mundo!$C:$C,$B178)</f>
        <v>1586480</v>
      </c>
      <c r="D178" s="20">
        <f>SUMIFS(Brasil_EUA!$L:$L,Brasil_EUA!$C:$C,$B178)</f>
        <v>650657</v>
      </c>
      <c r="E178" s="17">
        <f>IFERROR(D178/C178,"-")</f>
        <v>0.41012619131662548</v>
      </c>
      <c r="F178" s="17">
        <f>C178/Análise_EUA_Mundo_SH6!C$3</f>
        <v>4.7070110276616448E-6</v>
      </c>
      <c r="G178" s="17">
        <f>D178/Análise_EUA_Mundo_SH6!D$3</f>
        <v>1.6117910879364785E-5</v>
      </c>
    </row>
    <row r="179" spans="1:7" ht="15.75" thickBot="1">
      <c r="A179" t="str">
        <f t="shared" si="2"/>
        <v>84</v>
      </c>
      <c r="B179" s="10" t="s">
        <v>17292</v>
      </c>
      <c r="C179" s="20">
        <f>SUMIFS(Brasil_Mundo!$K:$K,Brasil_Mundo!$C:$C,$B179)</f>
        <v>1184473</v>
      </c>
      <c r="D179" s="20">
        <f>SUMIFS(Brasil_EUA!$L:$L,Brasil_EUA!$C:$C,$B179)</f>
        <v>649265</v>
      </c>
      <c r="E179" s="17">
        <f>IFERROR(D179/C179,"-")</f>
        <v>0.54814672854509983</v>
      </c>
      <c r="F179" s="17">
        <f>C179/Análise_EUA_Mundo_SH6!C$3</f>
        <v>3.5142752968631631E-6</v>
      </c>
      <c r="G179" s="17">
        <f>D179/Análise_EUA_Mundo_SH6!D$3</f>
        <v>1.6083428606916975E-5</v>
      </c>
    </row>
    <row r="180" spans="1:7" ht="15.75" thickBot="1">
      <c r="A180" t="str">
        <f t="shared" si="2"/>
        <v>85</v>
      </c>
      <c r="B180" s="10" t="s">
        <v>17412</v>
      </c>
      <c r="C180" s="20">
        <f>SUMIFS(Brasil_Mundo!$K:$K,Brasil_Mundo!$C:$C,$B180)</f>
        <v>8039743</v>
      </c>
      <c r="D180" s="20">
        <f>SUMIFS(Brasil_EUA!$L:$L,Brasil_EUA!$C:$C,$B180)</f>
        <v>628004</v>
      </c>
      <c r="E180" s="17">
        <f>IFERROR(D180/C180,"-")</f>
        <v>7.8112447126730294E-2</v>
      </c>
      <c r="F180" s="17">
        <f>C180/Análise_EUA_Mundo_SH6!C$3</f>
        <v>2.3853536735770711E-5</v>
      </c>
      <c r="G180" s="17">
        <f>D180/Análise_EUA_Mundo_SH6!D$3</f>
        <v>1.5556756484422055E-5</v>
      </c>
    </row>
    <row r="181" spans="1:7" ht="15.75" thickBot="1">
      <c r="A181" t="str">
        <f t="shared" si="2"/>
        <v>73</v>
      </c>
      <c r="B181" s="10" t="s">
        <v>17247</v>
      </c>
      <c r="C181" s="20">
        <f>SUMIFS(Brasil_Mundo!$K:$K,Brasil_Mundo!$C:$C,$B181)</f>
        <v>5774719</v>
      </c>
      <c r="D181" s="20">
        <f>SUMIFS(Brasil_EUA!$L:$L,Brasil_EUA!$C:$C,$B181)</f>
        <v>610430</v>
      </c>
      <c r="E181" s="17">
        <f>IFERROR(D181/C181,"-")</f>
        <v>0.10570730800927283</v>
      </c>
      <c r="F181" s="17">
        <f>C181/Análise_EUA_Mundo_SH6!C$3</f>
        <v>1.7133317794518196E-5</v>
      </c>
      <c r="G181" s="17">
        <f>D181/Análise_EUA_Mundo_SH6!D$3</f>
        <v>1.5121417794768435E-5</v>
      </c>
    </row>
    <row r="182" spans="1:7" ht="15.75" thickBot="1">
      <c r="A182" t="str">
        <f t="shared" si="2"/>
        <v>40</v>
      </c>
      <c r="B182" s="10" t="s">
        <v>17201</v>
      </c>
      <c r="C182" s="20">
        <f>SUMIFS(Brasil_Mundo!$K:$K,Brasil_Mundo!$C:$C,$B182)</f>
        <v>2659169</v>
      </c>
      <c r="D182" s="20">
        <f>SUMIFS(Brasil_EUA!$L:$L,Brasil_EUA!$C:$C,$B182)</f>
        <v>595585</v>
      </c>
      <c r="E182" s="17">
        <f>IFERROR(D182/C182,"-")</f>
        <v>0.22397410619633426</v>
      </c>
      <c r="F182" s="17">
        <f>C182/Análise_EUA_Mundo_SH6!C$3</f>
        <v>7.8896284903786928E-6</v>
      </c>
      <c r="G182" s="17">
        <f>D182/Análise_EUA_Mundo_SH6!D$3</f>
        <v>1.4753681203900789E-5</v>
      </c>
    </row>
    <row r="183" spans="1:7" ht="15.75" thickBot="1">
      <c r="A183" t="str">
        <f t="shared" si="2"/>
        <v>90</v>
      </c>
      <c r="B183" s="10" t="s">
        <v>17487</v>
      </c>
      <c r="C183" s="20">
        <f>SUMIFS(Brasil_Mundo!$K:$K,Brasil_Mundo!$C:$C,$B183)</f>
        <v>4863948</v>
      </c>
      <c r="D183" s="20">
        <f>SUMIFS(Brasil_EUA!$L:$L,Brasil_EUA!$C:$C,$B183)</f>
        <v>582108</v>
      </c>
      <c r="E183" s="17">
        <f>IFERROR(D183/C183,"-")</f>
        <v>0.11967808866377683</v>
      </c>
      <c r="F183" s="17">
        <f>C183/Análise_EUA_Mundo_SH6!C$3</f>
        <v>1.4431103369707025E-5</v>
      </c>
      <c r="G183" s="17">
        <f>D183/Análise_EUA_Mundo_SH6!D$3</f>
        <v>1.4419832363542199E-5</v>
      </c>
    </row>
    <row r="184" spans="1:7" ht="15.75" thickBot="1">
      <c r="A184" t="str">
        <f t="shared" si="2"/>
        <v>90</v>
      </c>
      <c r="B184" s="10" t="s">
        <v>17467</v>
      </c>
      <c r="C184" s="20">
        <f>SUMIFS(Brasil_Mundo!$K:$K,Brasil_Mundo!$C:$C,$B184)</f>
        <v>4746749</v>
      </c>
      <c r="D184" s="20">
        <f>SUMIFS(Brasil_EUA!$L:$L,Brasil_EUA!$C:$C,$B184)</f>
        <v>561981</v>
      </c>
      <c r="E184" s="17">
        <f>IFERROR(D184/C184,"-")</f>
        <v>0.11839282001218097</v>
      </c>
      <c r="F184" s="17">
        <f>C184/Análise_EUA_Mundo_SH6!C$3</f>
        <v>1.408337948700386E-5</v>
      </c>
      <c r="G184" s="17">
        <f>D184/Análise_EUA_Mundo_SH6!D$3</f>
        <v>1.3921251402653474E-5</v>
      </c>
    </row>
    <row r="185" spans="1:7" ht="15.75" thickBot="1">
      <c r="A185" t="str">
        <f t="shared" si="2"/>
        <v>84</v>
      </c>
      <c r="B185" s="10" t="s">
        <v>17337</v>
      </c>
      <c r="C185" s="20">
        <f>SUMIFS(Brasil_Mundo!$K:$K,Brasil_Mundo!$C:$C,$B185)</f>
        <v>14151838</v>
      </c>
      <c r="D185" s="20">
        <f>SUMIFS(Brasil_EUA!$L:$L,Brasil_EUA!$C:$C,$B185)</f>
        <v>528743</v>
      </c>
      <c r="E185" s="17">
        <f>IFERROR(D185/C185,"-")</f>
        <v>3.7362143348447036E-2</v>
      </c>
      <c r="F185" s="17">
        <f>C185/Análise_EUA_Mundo_SH6!C$3</f>
        <v>4.1987833144874891E-5</v>
      </c>
      <c r="G185" s="17">
        <f>D185/Análise_EUA_Mundo_SH6!D$3</f>
        <v>1.3097888060972179E-5</v>
      </c>
    </row>
    <row r="186" spans="1:7" ht="15.75" thickBot="1">
      <c r="A186" t="str">
        <f t="shared" si="2"/>
        <v>27</v>
      </c>
      <c r="B186" s="10" t="s">
        <v>17172</v>
      </c>
      <c r="C186" s="20">
        <f>SUMIFS(Brasil_Mundo!$K:$K,Brasil_Mundo!$C:$C,$B186)</f>
        <v>7944749</v>
      </c>
      <c r="D186" s="20">
        <f>SUMIFS(Brasil_EUA!$L:$L,Brasil_EUA!$C:$C,$B186)</f>
        <v>521835</v>
      </c>
      <c r="E186" s="17">
        <f>IFERROR(D186/C186,"-")</f>
        <v>6.5683006473835737E-2</v>
      </c>
      <c r="F186" s="17">
        <f>C186/Análise_EUA_Mundo_SH6!C$3</f>
        <v>2.3571694036485694E-5</v>
      </c>
      <c r="G186" s="17">
        <f>D186/Análise_EUA_Mundo_SH6!D$3</f>
        <v>1.2926764829600423E-5</v>
      </c>
    </row>
    <row r="187" spans="1:7" ht="15.75" thickBot="1">
      <c r="A187" t="str">
        <f t="shared" si="2"/>
        <v>73</v>
      </c>
      <c r="B187" s="10" t="s">
        <v>17256</v>
      </c>
      <c r="C187" s="20">
        <f>SUMIFS(Brasil_Mundo!$K:$K,Brasil_Mundo!$C:$C,$B187)</f>
        <v>801383</v>
      </c>
      <c r="D187" s="20">
        <f>SUMIFS(Brasil_EUA!$L:$L,Brasil_EUA!$C:$C,$B187)</f>
        <v>500632</v>
      </c>
      <c r="E187" s="17">
        <f>IFERROR(D187/C187,"-")</f>
        <v>0.62471003253126156</v>
      </c>
      <c r="F187" s="17">
        <f>C187/Análise_EUA_Mundo_SH6!C$3</f>
        <v>2.3776654091955599E-6</v>
      </c>
      <c r="G187" s="17">
        <f>D187/Análise_EUA_Mundo_SH6!D$3</f>
        <v>1.24015294684575E-5</v>
      </c>
    </row>
    <row r="188" spans="1:7" ht="15.75" thickBot="1">
      <c r="A188" t="str">
        <f t="shared" si="2"/>
        <v>73</v>
      </c>
      <c r="B188" s="10" t="s">
        <v>17255</v>
      </c>
      <c r="C188" s="20">
        <f>SUMIFS(Brasil_Mundo!$K:$K,Brasil_Mundo!$C:$C,$B188)</f>
        <v>8964606</v>
      </c>
      <c r="D188" s="20">
        <f>SUMIFS(Brasil_EUA!$L:$L,Brasil_EUA!$C:$C,$B188)</f>
        <v>486305</v>
      </c>
      <c r="E188" s="17">
        <f>IFERROR(D188/C188,"-")</f>
        <v>5.42472251429678E-2</v>
      </c>
      <c r="F188" s="17">
        <f>C188/Análise_EUA_Mundo_SH6!C$3</f>
        <v>2.6597561457214556E-5</v>
      </c>
      <c r="G188" s="17">
        <f>D188/Análise_EUA_Mundo_SH6!D$3</f>
        <v>1.2046624642767989E-5</v>
      </c>
    </row>
    <row r="189" spans="1:7" ht="15.75" thickBot="1">
      <c r="A189" t="str">
        <f t="shared" si="2"/>
        <v>90</v>
      </c>
      <c r="B189" s="10" t="s">
        <v>17489</v>
      </c>
      <c r="C189" s="20">
        <f>SUMIFS(Brasil_Mundo!$K:$K,Brasil_Mundo!$C:$C,$B189)</f>
        <v>1819620</v>
      </c>
      <c r="D189" s="20">
        <f>SUMIFS(Brasil_EUA!$L:$L,Brasil_EUA!$C:$C,$B189)</f>
        <v>483106</v>
      </c>
      <c r="E189" s="17">
        <f>IFERROR(D189/C189,"-")</f>
        <v>0.2654982908519361</v>
      </c>
      <c r="F189" s="17">
        <f>C189/Análise_EUA_Mundo_SH6!C$3</f>
        <v>5.3987263666441946E-6</v>
      </c>
      <c r="G189" s="17">
        <f>D189/Análise_EUA_Mundo_SH6!D$3</f>
        <v>1.1967379822681388E-5</v>
      </c>
    </row>
    <row r="190" spans="1:7" ht="15.75" thickBot="1">
      <c r="A190" t="str">
        <f t="shared" si="2"/>
        <v>84</v>
      </c>
      <c r="B190" s="10" t="s">
        <v>17285</v>
      </c>
      <c r="C190" s="20">
        <f>SUMIFS(Brasil_Mundo!$K:$K,Brasil_Mundo!$C:$C,$B190)</f>
        <v>4471388</v>
      </c>
      <c r="D190" s="20">
        <f>SUMIFS(Brasil_EUA!$L:$L,Brasil_EUA!$C:$C,$B190)</f>
        <v>471388</v>
      </c>
      <c r="E190" s="17">
        <f>IFERROR(D190/C190,"-")</f>
        <v>0.10542319297721424</v>
      </c>
      <c r="F190" s="17">
        <f>C190/Análise_EUA_Mundo_SH6!C$3</f>
        <v>1.3266396440518598E-5</v>
      </c>
      <c r="G190" s="17">
        <f>D190/Análise_EUA_Mundo_SH6!D$3</f>
        <v>1.1677104486084076E-5</v>
      </c>
    </row>
    <row r="191" spans="1:7" ht="15.75" thickBot="1">
      <c r="A191" t="str">
        <f t="shared" si="2"/>
        <v>40</v>
      </c>
      <c r="B191" s="10" t="s">
        <v>17203</v>
      </c>
      <c r="C191" s="20">
        <f>SUMIFS(Brasil_Mundo!$K:$K,Brasil_Mundo!$C:$C,$B191)</f>
        <v>11979513</v>
      </c>
      <c r="D191" s="20">
        <f>SUMIFS(Brasil_EUA!$L:$L,Brasil_EUA!$C:$C,$B191)</f>
        <v>471367</v>
      </c>
      <c r="E191" s="17">
        <f>IFERROR(D191/C191,"-")</f>
        <v>3.9347759796245475E-2</v>
      </c>
      <c r="F191" s="17">
        <f>C191/Análise_EUA_Mundo_SH6!C$3</f>
        <v>3.5542647746593735E-5</v>
      </c>
      <c r="G191" s="17">
        <f>D191/Análise_EUA_Mundo_SH6!D$3</f>
        <v>1.1676584279387665E-5</v>
      </c>
    </row>
    <row r="192" spans="1:7" ht="15.75" thickBot="1">
      <c r="A192" t="str">
        <f t="shared" si="2"/>
        <v>73</v>
      </c>
      <c r="B192" s="10" t="s">
        <v>17250</v>
      </c>
      <c r="C192" s="20">
        <f>SUMIFS(Brasil_Mundo!$K:$K,Brasil_Mundo!$C:$C,$B192)</f>
        <v>1193277</v>
      </c>
      <c r="D192" s="20">
        <f>SUMIFS(Brasil_EUA!$L:$L,Brasil_EUA!$C:$C,$B192)</f>
        <v>463269</v>
      </c>
      <c r="E192" s="17">
        <f>IFERROR(D192/C192,"-")</f>
        <v>0.38823257299017749</v>
      </c>
      <c r="F192" s="17">
        <f>C192/Análise_EUA_Mundo_SH6!C$3</f>
        <v>3.5403963479243383E-6</v>
      </c>
      <c r="G192" s="17">
        <f>D192/Análise_EUA_Mundo_SH6!D$3</f>
        <v>1.1475982668552623E-5</v>
      </c>
    </row>
    <row r="193" spans="1:7" ht="15.75" thickBot="1">
      <c r="A193" t="str">
        <f t="shared" si="2"/>
        <v>84</v>
      </c>
      <c r="B193" s="10" t="s">
        <v>17301</v>
      </c>
      <c r="C193" s="20">
        <f>SUMIFS(Brasil_Mundo!$K:$K,Brasil_Mundo!$C:$C,$B193)</f>
        <v>5853798</v>
      </c>
      <c r="D193" s="20">
        <f>SUMIFS(Brasil_EUA!$L:$L,Brasil_EUA!$C:$C,$B193)</f>
        <v>449438</v>
      </c>
      <c r="E193" s="17">
        <f>IFERROR(D193/C193,"-")</f>
        <v>7.6777162450771277E-2</v>
      </c>
      <c r="F193" s="17">
        <f>C193/Análise_EUA_Mundo_SH6!C$3</f>
        <v>1.736794144250396E-5</v>
      </c>
      <c r="G193" s="17">
        <f>D193/Análise_EUA_Mundo_SH6!D$3</f>
        <v>1.1133364629597391E-5</v>
      </c>
    </row>
    <row r="194" spans="1:7" ht="15.75" thickBot="1">
      <c r="A194" t="str">
        <f t="shared" si="2"/>
        <v>85</v>
      </c>
      <c r="B194" s="10" t="s">
        <v>17382</v>
      </c>
      <c r="C194" s="20">
        <f>SUMIFS(Brasil_Mundo!$K:$K,Brasil_Mundo!$C:$C,$B194)</f>
        <v>801039</v>
      </c>
      <c r="D194" s="20">
        <f>SUMIFS(Brasil_EUA!$L:$L,Brasil_EUA!$C:$C,$B194)</f>
        <v>445620</v>
      </c>
      <c r="E194" s="17">
        <f>IFERROR(D194/C194,"-")</f>
        <v>0.5563025021253647</v>
      </c>
      <c r="F194" s="17">
        <f>C194/Análise_EUA_Mundo_SH6!C$3</f>
        <v>2.3766447774866725E-6</v>
      </c>
      <c r="G194" s="17">
        <f>D194/Análise_EUA_Mundo_SH6!D$3</f>
        <v>1.1038786097840391E-5</v>
      </c>
    </row>
    <row r="195" spans="1:7" ht="15.75" thickBot="1">
      <c r="A195" t="str">
        <f t="shared" si="2"/>
        <v>85</v>
      </c>
      <c r="B195" s="10" t="s">
        <v>17388</v>
      </c>
      <c r="C195" s="20">
        <f>SUMIFS(Brasil_Mundo!$K:$K,Brasil_Mundo!$C:$C,$B195)</f>
        <v>131962768</v>
      </c>
      <c r="D195" s="20">
        <f>SUMIFS(Brasil_EUA!$L:$L,Brasil_EUA!$C:$C,$B195)</f>
        <v>437396</v>
      </c>
      <c r="E195" s="17">
        <f>IFERROR(D195/C195,"-")</f>
        <v>3.3145409620386258E-3</v>
      </c>
      <c r="F195" s="17">
        <f>C195/Análise_EUA_Mundo_SH6!C$3</f>
        <v>3.915272831783289E-4</v>
      </c>
      <c r="G195" s="17">
        <f>D195/Análise_EUA_Mundo_SH6!D$3</f>
        <v>1.0835063246826883E-5</v>
      </c>
    </row>
    <row r="196" spans="1:7" ht="15.75" thickBot="1">
      <c r="A196" t="str">
        <f t="shared" si="2"/>
        <v>73</v>
      </c>
      <c r="B196" s="10" t="s">
        <v>17260</v>
      </c>
      <c r="C196" s="20">
        <f>SUMIFS(Brasil_Mundo!$K:$K,Brasil_Mundo!$C:$C,$B196)</f>
        <v>834775</v>
      </c>
      <c r="D196" s="20">
        <f>SUMIFS(Brasil_EUA!$L:$L,Brasil_EUA!$C:$C,$B196)</f>
        <v>429562</v>
      </c>
      <c r="E196" s="17">
        <f>IFERROR(D196/C196,"-")</f>
        <v>0.51458416938696061</v>
      </c>
      <c r="F196" s="17">
        <f>C196/Análise_EUA_Mundo_SH6!C$3</f>
        <v>2.4767378918210437E-6</v>
      </c>
      <c r="G196" s="17">
        <f>D196/Análise_EUA_Mundo_SH6!D$3</f>
        <v>1.0641001377318149E-5</v>
      </c>
    </row>
    <row r="197" spans="1:7" ht="15.75" thickBot="1">
      <c r="A197" t="str">
        <f t="shared" ref="A197:A260" si="3">LEFT(B197,2)</f>
        <v>84</v>
      </c>
      <c r="B197" s="10" t="s">
        <v>17346</v>
      </c>
      <c r="C197" s="20">
        <f>SUMIFS(Brasil_Mundo!$K:$K,Brasil_Mundo!$C:$C,$B197)</f>
        <v>2512155</v>
      </c>
      <c r="D197" s="20">
        <f>SUMIFS(Brasil_EUA!$L:$L,Brasil_EUA!$C:$C,$B197)</f>
        <v>426146</v>
      </c>
      <c r="E197" s="17">
        <f>IFERROR(D197/C197,"-")</f>
        <v>0.16963364123630906</v>
      </c>
      <c r="F197" s="17">
        <f>C197/Análise_EUA_Mundo_SH6!C$3</f>
        <v>7.453444914650887E-6</v>
      </c>
      <c r="G197" s="17">
        <f>D197/Análise_EUA_Mundo_SH6!D$3</f>
        <v>1.0556381088035303E-5</v>
      </c>
    </row>
    <row r="198" spans="1:7" ht="15.75" thickBot="1">
      <c r="A198" t="str">
        <f t="shared" si="3"/>
        <v>84</v>
      </c>
      <c r="B198" s="10" t="s">
        <v>17324</v>
      </c>
      <c r="C198" s="20">
        <f>SUMIFS(Brasil_Mundo!$K:$K,Brasil_Mundo!$C:$C,$B198)</f>
        <v>213475977</v>
      </c>
      <c r="D198" s="20">
        <f>SUMIFS(Brasil_EUA!$L:$L,Brasil_EUA!$C:$C,$B198)</f>
        <v>419980</v>
      </c>
      <c r="E198" s="17">
        <f>IFERROR(D198/C198,"-")</f>
        <v>1.9673408029419631E-3</v>
      </c>
      <c r="F198" s="17">
        <f>C198/Análise_EUA_Mundo_SH6!C$3</f>
        <v>6.3337311398810174E-4</v>
      </c>
      <c r="G198" s="17">
        <f>D198/Análise_EUA_Mundo_SH6!D$3</f>
        <v>1.0403638493270068E-5</v>
      </c>
    </row>
    <row r="199" spans="1:7" ht="15.75" thickBot="1">
      <c r="A199" t="str">
        <f t="shared" si="3"/>
        <v>84</v>
      </c>
      <c r="B199" s="10" t="s">
        <v>17313</v>
      </c>
      <c r="C199" s="20">
        <f>SUMIFS(Brasil_Mundo!$K:$K,Brasil_Mundo!$C:$C,$B199)</f>
        <v>704076</v>
      </c>
      <c r="D199" s="20">
        <f>SUMIFS(Brasil_EUA!$L:$L,Brasil_EUA!$C:$C,$B199)</f>
        <v>376775</v>
      </c>
      <c r="E199" s="17">
        <f>IFERROR(D199/C199,"-")</f>
        <v>0.53513399121685723</v>
      </c>
      <c r="F199" s="17">
        <f>C199/Análise_EUA_Mundo_SH6!C$3</f>
        <v>2.0889601484493346E-6</v>
      </c>
      <c r="G199" s="17">
        <f>D199/Análise_EUA_Mundo_SH6!D$3</f>
        <v>9.3333751447731546E-6</v>
      </c>
    </row>
    <row r="200" spans="1:7" ht="15.75" thickBot="1">
      <c r="A200" t="str">
        <f t="shared" si="3"/>
        <v>85</v>
      </c>
      <c r="B200" s="10" t="s">
        <v>17428</v>
      </c>
      <c r="C200" s="20">
        <f>SUMIFS(Brasil_Mundo!$K:$K,Brasil_Mundo!$C:$C,$B200)</f>
        <v>3996519</v>
      </c>
      <c r="D200" s="20">
        <f>SUMIFS(Brasil_EUA!$L:$L,Brasil_EUA!$C:$C,$B200)</f>
        <v>323508</v>
      </c>
      <c r="E200" s="17">
        <f>IFERROR(D200/C200,"-")</f>
        <v>8.0947444513587943E-2</v>
      </c>
      <c r="F200" s="17">
        <f>C200/Análise_EUA_Mundo_SH6!C$3</f>
        <v>1.1857482606310378E-5</v>
      </c>
      <c r="G200" s="17">
        <f>D200/Análise_EUA_Mundo_SH6!D$3</f>
        <v>8.0138584734530517E-6</v>
      </c>
    </row>
    <row r="201" spans="1:7" ht="15.75" thickBot="1">
      <c r="A201" t="str">
        <f t="shared" si="3"/>
        <v>90</v>
      </c>
      <c r="B201" s="10" t="s">
        <v>17476</v>
      </c>
      <c r="C201" s="20">
        <f>SUMIFS(Brasil_Mundo!$K:$K,Brasil_Mundo!$C:$C,$B201)</f>
        <v>1203913</v>
      </c>
      <c r="D201" s="20">
        <f>SUMIFS(Brasil_EUA!$L:$L,Brasil_EUA!$C:$C,$B201)</f>
        <v>313037</v>
      </c>
      <c r="E201" s="17">
        <f>IFERROR(D201/C201,"-")</f>
        <v>0.26001629685866007</v>
      </c>
      <c r="F201" s="17">
        <f>C201/Análise_EUA_Mundo_SH6!C$3</f>
        <v>3.5719528562258672E-6</v>
      </c>
      <c r="G201" s="17">
        <f>D201/Análise_EUA_Mundo_SH6!D$3</f>
        <v>7.7544735059235733E-6</v>
      </c>
    </row>
    <row r="202" spans="1:7" ht="15.75" thickBot="1">
      <c r="A202" t="str">
        <f t="shared" si="3"/>
        <v>84</v>
      </c>
      <c r="B202" s="10" t="s">
        <v>17328</v>
      </c>
      <c r="C202" s="20">
        <f>SUMIFS(Brasil_Mundo!$K:$K,Brasil_Mundo!$C:$C,$B202)</f>
        <v>41007512</v>
      </c>
      <c r="D202" s="20">
        <f>SUMIFS(Brasil_EUA!$L:$L,Brasil_EUA!$C:$C,$B202)</f>
        <v>311324</v>
      </c>
      <c r="E202" s="17">
        <f>IFERROR(D202/C202,"-")</f>
        <v>7.5918773126250625E-3</v>
      </c>
      <c r="F202" s="17">
        <f>C202/Análise_EUA_Mundo_SH6!C$3</f>
        <v>1.2166734607493774E-4</v>
      </c>
      <c r="G202" s="17">
        <f>D202/Análise_EUA_Mundo_SH6!D$3</f>
        <v>7.7120395025449085E-6</v>
      </c>
    </row>
    <row r="203" spans="1:7" ht="15.75" thickBot="1">
      <c r="A203" t="str">
        <f t="shared" si="3"/>
        <v>84</v>
      </c>
      <c r="B203" s="10" t="s">
        <v>17344</v>
      </c>
      <c r="C203" s="20">
        <f>SUMIFS(Brasil_Mundo!$K:$K,Brasil_Mundo!$C:$C,$B203)</f>
        <v>2935561</v>
      </c>
      <c r="D203" s="20">
        <f>SUMIFS(Brasil_EUA!$L:$L,Brasil_EUA!$C:$C,$B203)</f>
        <v>282655</v>
      </c>
      <c r="E203" s="17">
        <f>IFERROR(D203/C203,"-")</f>
        <v>9.628653603178404E-2</v>
      </c>
      <c r="F203" s="17">
        <f>C203/Análise_EUA_Mundo_SH6!C$3</f>
        <v>8.7096704650379747E-6</v>
      </c>
      <c r="G203" s="17">
        <f>D203/Análise_EUA_Mundo_SH6!D$3</f>
        <v>7.0018582749541664E-6</v>
      </c>
    </row>
    <row r="204" spans="1:7" ht="15.75" thickBot="1">
      <c r="A204" t="str">
        <f t="shared" si="3"/>
        <v>90</v>
      </c>
      <c r="B204" s="10" t="s">
        <v>17493</v>
      </c>
      <c r="C204" s="20">
        <f>SUMIFS(Brasil_Mundo!$K:$K,Brasil_Mundo!$C:$C,$B204)</f>
        <v>3559620</v>
      </c>
      <c r="D204" s="20">
        <f>SUMIFS(Brasil_EUA!$L:$L,Brasil_EUA!$C:$C,$B204)</f>
        <v>276131</v>
      </c>
      <c r="E204" s="17">
        <f>IFERROR(D204/C204,"-")</f>
        <v>7.7573167922418682E-2</v>
      </c>
      <c r="F204" s="17">
        <f>C204/Análise_EUA_Mundo_SH6!C$3</f>
        <v>1.0561223963923241E-5</v>
      </c>
      <c r="G204" s="17">
        <f>D204/Análise_EUA_Mundo_SH6!D$3</f>
        <v>6.8402473946024979E-6</v>
      </c>
    </row>
    <row r="205" spans="1:7" ht="15.75" thickBot="1">
      <c r="A205" t="str">
        <f t="shared" si="3"/>
        <v>85</v>
      </c>
      <c r="B205" s="10" t="s">
        <v>17381</v>
      </c>
      <c r="C205" s="20">
        <f>SUMIFS(Brasil_Mundo!$K:$K,Brasil_Mundo!$C:$C,$B205)</f>
        <v>319304</v>
      </c>
      <c r="D205" s="20">
        <f>SUMIFS(Brasil_EUA!$L:$L,Brasil_EUA!$C:$C,$B205)</f>
        <v>274756</v>
      </c>
      <c r="E205" s="17">
        <f>IFERROR(D205/C205,"-")</f>
        <v>0.86048405281487239</v>
      </c>
      <c r="F205" s="17">
        <f>C205/Análise_EUA_Mundo_SH6!C$3</f>
        <v>9.473598464376947E-7</v>
      </c>
      <c r="G205" s="17">
        <f>D205/Análise_EUA_Mundo_SH6!D$3</f>
        <v>6.8061862418613043E-6</v>
      </c>
    </row>
    <row r="206" spans="1:7" ht="15.75" thickBot="1">
      <c r="A206" t="str">
        <f t="shared" si="3"/>
        <v>85</v>
      </c>
      <c r="B206" s="10" t="s">
        <v>17364</v>
      </c>
      <c r="C206" s="20">
        <f>SUMIFS(Brasil_Mundo!$K:$K,Brasil_Mundo!$C:$C,$B206)</f>
        <v>298956</v>
      </c>
      <c r="D206" s="20">
        <f>SUMIFS(Brasil_EUA!$L:$L,Brasil_EUA!$C:$C,$B206)</f>
        <v>267068</v>
      </c>
      <c r="E206" s="17">
        <f>IFERROR(D206/C206,"-")</f>
        <v>0.89333547411659242</v>
      </c>
      <c r="F206" s="17">
        <f>C206/Análise_EUA_Mundo_SH6!C$3</f>
        <v>8.8698829407595094E-7</v>
      </c>
      <c r="G206" s="17">
        <f>D206/Análise_EUA_Mundo_SH6!D$3</f>
        <v>6.6157410474800004E-6</v>
      </c>
    </row>
    <row r="207" spans="1:7" ht="15.75" thickBot="1">
      <c r="A207" t="str">
        <f t="shared" si="3"/>
        <v>39</v>
      </c>
      <c r="B207" s="10" t="s">
        <v>17190</v>
      </c>
      <c r="C207" s="20">
        <f>SUMIFS(Brasil_Mundo!$K:$K,Brasil_Mundo!$C:$C,$B207)</f>
        <v>3704127</v>
      </c>
      <c r="D207" s="20">
        <f>SUMIFS(Brasil_EUA!$L:$L,Brasil_EUA!$C:$C,$B207)</f>
        <v>262761</v>
      </c>
      <c r="E207" s="17">
        <f>IFERROR(D207/C207,"-")</f>
        <v>7.0937362568832013E-2</v>
      </c>
      <c r="F207" s="17">
        <f>C207/Análise_EUA_Mundo_SH6!C$3</f>
        <v>1.0989969389377266E-5</v>
      </c>
      <c r="G207" s="17">
        <f>D207/Análise_EUA_Mundo_SH6!D$3</f>
        <v>6.5090491312208591E-6</v>
      </c>
    </row>
    <row r="208" spans="1:7" ht="15.75" thickBot="1">
      <c r="A208" t="str">
        <f t="shared" si="3"/>
        <v>84</v>
      </c>
      <c r="B208" s="10" t="s">
        <v>17330</v>
      </c>
      <c r="C208" s="20">
        <f>SUMIFS(Brasil_Mundo!$K:$K,Brasil_Mundo!$C:$C,$B208)</f>
        <v>2514061</v>
      </c>
      <c r="D208" s="20">
        <f>SUMIFS(Brasil_EUA!$L:$L,Brasil_EUA!$C:$C,$B208)</f>
        <v>257143</v>
      </c>
      <c r="E208" s="17">
        <f>IFERROR(D208/C208,"-")</f>
        <v>0.10228192553800405</v>
      </c>
      <c r="F208" s="17">
        <f>C208/Análise_EUA_Mundo_SH6!C$3</f>
        <v>7.4590999263867572E-6</v>
      </c>
      <c r="G208" s="17">
        <f>D208/Análise_EUA_Mundo_SH6!D$3</f>
        <v>6.3698814540572048E-6</v>
      </c>
    </row>
    <row r="209" spans="1:7" ht="15.75" thickBot="1">
      <c r="A209" t="str">
        <f t="shared" si="3"/>
        <v>73</v>
      </c>
      <c r="B209" s="10" t="s">
        <v>17251</v>
      </c>
      <c r="C209" s="20">
        <f>SUMIFS(Brasil_Mundo!$K:$K,Brasil_Mundo!$C:$C,$B209)</f>
        <v>1087986</v>
      </c>
      <c r="D209" s="20">
        <f>SUMIFS(Brasil_EUA!$L:$L,Brasil_EUA!$C:$C,$B209)</f>
        <v>238407</v>
      </c>
      <c r="E209" s="17">
        <f>IFERROR(D209/C209,"-")</f>
        <v>0.21912690052997005</v>
      </c>
      <c r="F209" s="17">
        <f>C209/Análise_EUA_Mundo_SH6!C$3</f>
        <v>3.2280029372834717E-6</v>
      </c>
      <c r="G209" s="17">
        <f>D209/Análise_EUA_Mundo_SH6!D$3</f>
        <v>5.9057579938688439E-6</v>
      </c>
    </row>
    <row r="210" spans="1:7" ht="15.75" thickBot="1">
      <c r="A210" t="str">
        <f t="shared" si="3"/>
        <v>85</v>
      </c>
      <c r="B210" s="10" t="s">
        <v>17431</v>
      </c>
      <c r="C210" s="20">
        <f>SUMIFS(Brasil_Mundo!$K:$K,Brasil_Mundo!$C:$C,$B210)</f>
        <v>1869621</v>
      </c>
      <c r="D210" s="20">
        <f>SUMIFS(Brasil_EUA!$L:$L,Brasil_EUA!$C:$C,$B210)</f>
        <v>237986</v>
      </c>
      <c r="E210" s="17">
        <f>IFERROR(D210/C210,"-")</f>
        <v>0.12729103919992341</v>
      </c>
      <c r="F210" s="17">
        <f>C210/Análise_EUA_Mundo_SH6!C$3</f>
        <v>5.5470769657025562E-6</v>
      </c>
      <c r="G210" s="17">
        <f>D210/Análise_EUA_Mundo_SH6!D$3</f>
        <v>5.8953290881931766E-6</v>
      </c>
    </row>
    <row r="211" spans="1:7" ht="15.75" thickBot="1">
      <c r="A211" t="str">
        <f t="shared" si="3"/>
        <v>85</v>
      </c>
      <c r="B211" s="10" t="s">
        <v>17418</v>
      </c>
      <c r="C211" s="20">
        <f>SUMIFS(Brasil_Mundo!$K:$K,Brasil_Mundo!$C:$C,$B211)</f>
        <v>320523</v>
      </c>
      <c r="D211" s="20">
        <f>SUMIFS(Brasil_EUA!$L:$L,Brasil_EUA!$C:$C,$B211)</f>
        <v>233391</v>
      </c>
      <c r="E211" s="17">
        <f>IFERROR(D211/C211,"-")</f>
        <v>0.72815679374023079</v>
      </c>
      <c r="F211" s="17">
        <f>C211/Análise_EUA_Mundo_SH6!C$3</f>
        <v>9.5097656170843207E-7</v>
      </c>
      <c r="G211" s="17">
        <f>D211/Análise_EUA_Mundo_SH6!D$3</f>
        <v>5.781502908668971E-6</v>
      </c>
    </row>
    <row r="212" spans="1:7" ht="15.75" thickBot="1">
      <c r="A212" t="str">
        <f t="shared" si="3"/>
        <v>85</v>
      </c>
      <c r="B212" s="10" t="s">
        <v>17389</v>
      </c>
      <c r="C212" s="20">
        <f>SUMIFS(Brasil_Mundo!$K:$K,Brasil_Mundo!$C:$C,$B212)</f>
        <v>9850806</v>
      </c>
      <c r="D212" s="20">
        <f>SUMIFS(Brasil_EUA!$L:$L,Brasil_EUA!$C:$C,$B212)</f>
        <v>226444</v>
      </c>
      <c r="E212" s="17">
        <f>IFERROR(D212/C212,"-")</f>
        <v>2.2987357582719626E-2</v>
      </c>
      <c r="F212" s="17">
        <f>C212/Análise_EUA_Mundo_SH6!C$3</f>
        <v>2.9226874888656331E-5</v>
      </c>
      <c r="G212" s="17">
        <f>D212/Análise_EUA_Mundo_SH6!D$3</f>
        <v>5.6094135791467386E-6</v>
      </c>
    </row>
    <row r="213" spans="1:7" ht="15.75" thickBot="1">
      <c r="A213" t="str">
        <f t="shared" si="3"/>
        <v>84</v>
      </c>
      <c r="B213" s="10" t="s">
        <v>17343</v>
      </c>
      <c r="C213" s="20">
        <f>SUMIFS(Brasil_Mundo!$K:$K,Brasil_Mundo!$C:$C,$B213)</f>
        <v>25580082</v>
      </c>
      <c r="D213" s="20">
        <f>SUMIFS(Brasil_EUA!$L:$L,Brasil_EUA!$C:$C,$B213)</f>
        <v>223462</v>
      </c>
      <c r="E213" s="17">
        <f>IFERROR(D213/C213,"-")</f>
        <v>8.7357812222806797E-3</v>
      </c>
      <c r="F213" s="17">
        <f>C213/Análise_EUA_Mundo_SH6!C$3</f>
        <v>7.5894891875402865E-5</v>
      </c>
      <c r="G213" s="17">
        <f>D213/Análise_EUA_Mundo_SH6!D$3</f>
        <v>5.535544228256383E-6</v>
      </c>
    </row>
    <row r="214" spans="1:7" ht="15.75" thickBot="1">
      <c r="A214" t="str">
        <f t="shared" si="3"/>
        <v>85</v>
      </c>
      <c r="B214" s="10" t="s">
        <v>17409</v>
      </c>
      <c r="C214" s="20">
        <f>SUMIFS(Brasil_Mundo!$K:$K,Brasil_Mundo!$C:$C,$B214)</f>
        <v>489775</v>
      </c>
      <c r="D214" s="20">
        <f>SUMIFS(Brasil_EUA!$L:$L,Brasil_EUA!$C:$C,$B214)</f>
        <v>208513</v>
      </c>
      <c r="E214" s="17">
        <f>IFERROR(D214/C214,"-")</f>
        <v>0.42573222398039917</v>
      </c>
      <c r="F214" s="17">
        <f>C214/Análise_EUA_Mundo_SH6!C$3</f>
        <v>1.4531392302915777E-6</v>
      </c>
      <c r="G214" s="17">
        <f>D214/Análise_EUA_Mundo_SH6!D$3</f>
        <v>5.1652313756541298E-6</v>
      </c>
    </row>
    <row r="215" spans="1:7" ht="15.75" thickBot="1">
      <c r="A215" t="str">
        <f t="shared" si="3"/>
        <v>85</v>
      </c>
      <c r="B215" s="10" t="s">
        <v>17402</v>
      </c>
      <c r="C215" s="20">
        <f>SUMIFS(Brasil_Mundo!$K:$K,Brasil_Mundo!$C:$C,$B215)</f>
        <v>6918184</v>
      </c>
      <c r="D215" s="20">
        <f>SUMIFS(Brasil_EUA!$L:$L,Brasil_EUA!$C:$C,$B215)</f>
        <v>200350</v>
      </c>
      <c r="E215" s="17">
        <f>IFERROR(D215/C215,"-")</f>
        <v>2.8959912023155211E-2</v>
      </c>
      <c r="F215" s="17">
        <f>C215/Análise_EUA_Mundo_SH6!C$3</f>
        <v>2.0525924297433531E-5</v>
      </c>
      <c r="G215" s="17">
        <f>D215/Análise_EUA_Mundo_SH6!D$3</f>
        <v>4.9630196012349585E-6</v>
      </c>
    </row>
    <row r="216" spans="1:7" ht="15.75" thickBot="1">
      <c r="A216" t="str">
        <f t="shared" si="3"/>
        <v>73</v>
      </c>
      <c r="B216" s="10" t="s">
        <v>17254</v>
      </c>
      <c r="C216" s="20">
        <f>SUMIFS(Brasil_Mundo!$K:$K,Brasil_Mundo!$C:$C,$B216)</f>
        <v>34808604</v>
      </c>
      <c r="D216" s="20">
        <f>SUMIFS(Brasil_EUA!$L:$L,Brasil_EUA!$C:$C,$B216)</f>
        <v>199397</v>
      </c>
      <c r="E216" s="17">
        <f>IFERROR(D216/C216,"-")</f>
        <v>5.728382557370011E-3</v>
      </c>
      <c r="F216" s="17">
        <f>C216/Análise_EUA_Mundo_SH6!C$3</f>
        <v>1.0327547960611368E-4</v>
      </c>
      <c r="G216" s="17">
        <f>D216/Análise_EUA_Mundo_SH6!D$3</f>
        <v>4.9394121259168813E-6</v>
      </c>
    </row>
    <row r="217" spans="1:7" ht="15.75" thickBot="1">
      <c r="A217" t="str">
        <f t="shared" si="3"/>
        <v>85</v>
      </c>
      <c r="B217" s="10" t="s">
        <v>17422</v>
      </c>
      <c r="C217" s="20">
        <f>SUMIFS(Brasil_Mundo!$K:$K,Brasil_Mundo!$C:$C,$B217)</f>
        <v>2732579</v>
      </c>
      <c r="D217" s="20">
        <f>SUMIFS(Brasil_EUA!$L:$L,Brasil_EUA!$C:$C,$B217)</f>
        <v>195136</v>
      </c>
      <c r="E217" s="17">
        <f>IFERROR(D217/C217,"-")</f>
        <v>7.1410927186368628E-2</v>
      </c>
      <c r="F217" s="17">
        <f>C217/Análise_EUA_Mundo_SH6!C$3</f>
        <v>8.1074324838363111E-6</v>
      </c>
      <c r="G217" s="17">
        <f>D217/Análise_EUA_Mundo_SH6!D$3</f>
        <v>4.8338597100403537E-6</v>
      </c>
    </row>
    <row r="218" spans="1:7" ht="15.75" thickBot="1">
      <c r="A218" t="str">
        <f t="shared" si="3"/>
        <v>85</v>
      </c>
      <c r="B218" s="10" t="s">
        <v>17393</v>
      </c>
      <c r="C218" s="20">
        <f>SUMIFS(Brasil_Mundo!$K:$K,Brasil_Mundo!$C:$C,$B218)</f>
        <v>410964</v>
      </c>
      <c r="D218" s="20">
        <f>SUMIFS(Brasil_EUA!$L:$L,Brasil_EUA!$C:$C,$B218)</f>
        <v>194155</v>
      </c>
      <c r="E218" s="17">
        <f>IFERROR(D218/C218,"-")</f>
        <v>0.47243797510244206</v>
      </c>
      <c r="F218" s="17">
        <f>C218/Análise_EUA_Mundo_SH6!C$3</f>
        <v>1.2193107256139E-6</v>
      </c>
      <c r="G218" s="17">
        <f>D218/Análise_EUA_Mundo_SH6!D$3</f>
        <v>4.8095586257937281E-6</v>
      </c>
    </row>
    <row r="219" spans="1:7" ht="15.75" thickBot="1">
      <c r="A219" t="str">
        <f t="shared" si="3"/>
        <v>90</v>
      </c>
      <c r="B219" s="10" t="s">
        <v>17473</v>
      </c>
      <c r="C219" s="20">
        <f>SUMIFS(Brasil_Mundo!$K:$K,Brasil_Mundo!$C:$C,$B219)</f>
        <v>850599</v>
      </c>
      <c r="D219" s="20">
        <f>SUMIFS(Brasil_EUA!$L:$L,Brasil_EUA!$C:$C,$B219)</f>
        <v>186336</v>
      </c>
      <c r="E219" s="17">
        <f>IFERROR(D219/C219,"-")</f>
        <v>0.21906444752462675</v>
      </c>
      <c r="F219" s="17">
        <f>C219/Análise_EUA_Mundo_SH6!C$3</f>
        <v>2.523686950429862E-6</v>
      </c>
      <c r="G219" s="17">
        <f>D219/Análise_EUA_Mundo_SH6!D$3</f>
        <v>4.6158683324967171E-6</v>
      </c>
    </row>
    <row r="220" spans="1:7" ht="15.75" thickBot="1">
      <c r="A220" t="str">
        <f t="shared" si="3"/>
        <v>90</v>
      </c>
      <c r="B220" s="10" t="s">
        <v>17482</v>
      </c>
      <c r="C220" s="20">
        <f>SUMIFS(Brasil_Mundo!$K:$K,Brasil_Mundo!$C:$C,$B220)</f>
        <v>297351</v>
      </c>
      <c r="D220" s="20">
        <f>SUMIFS(Brasil_EUA!$L:$L,Brasil_EUA!$C:$C,$B220)</f>
        <v>180919</v>
      </c>
      <c r="E220" s="17">
        <f>IFERROR(D220/C220,"-")</f>
        <v>0.60843582163840038</v>
      </c>
      <c r="F220" s="17">
        <f>C220/Análise_EUA_Mundo_SH6!C$3</f>
        <v>8.8222633508535734E-7</v>
      </c>
      <c r="G220" s="17">
        <f>D220/Análise_EUA_Mundo_SH6!D$3</f>
        <v>4.4816797765701397E-6</v>
      </c>
    </row>
    <row r="221" spans="1:7" ht="15.75" thickBot="1">
      <c r="A221" t="str">
        <f t="shared" si="3"/>
        <v>85</v>
      </c>
      <c r="B221" s="10" t="s">
        <v>17413</v>
      </c>
      <c r="C221" s="20">
        <f>SUMIFS(Brasil_Mundo!$K:$K,Brasil_Mundo!$C:$C,$B221)</f>
        <v>486898</v>
      </c>
      <c r="D221" s="20">
        <f>SUMIFS(Brasil_EUA!$L:$L,Brasil_EUA!$C:$C,$B221)</f>
        <v>179248</v>
      </c>
      <c r="E221" s="17">
        <f>IFERROR(D221/C221,"-")</f>
        <v>0.36814281430607643</v>
      </c>
      <c r="F221" s="17">
        <f>C221/Análise_EUA_Mundo_SH6!C$3</f>
        <v>1.4446033075402145E-6</v>
      </c>
      <c r="G221" s="17">
        <f>D221/Análise_EUA_Mundo_SH6!D$3</f>
        <v>4.440286186584297E-6</v>
      </c>
    </row>
    <row r="222" spans="1:7" ht="15.75" thickBot="1">
      <c r="A222" t="str">
        <f t="shared" si="3"/>
        <v>84</v>
      </c>
      <c r="B222" s="10" t="s">
        <v>17315</v>
      </c>
      <c r="C222" s="20">
        <f>SUMIFS(Brasil_Mundo!$K:$K,Brasil_Mundo!$C:$C,$B222)</f>
        <v>51381715</v>
      </c>
      <c r="D222" s="20">
        <f>SUMIFS(Brasil_EUA!$L:$L,Brasil_EUA!$C:$C,$B222)</f>
        <v>178732</v>
      </c>
      <c r="E222" s="17">
        <f>IFERROR(D222/C222,"-")</f>
        <v>3.4785137086218317E-3</v>
      </c>
      <c r="F222" s="17">
        <f>C222/Análise_EUA_Mundo_SH6!C$3</f>
        <v>1.5244711507561882E-4</v>
      </c>
      <c r="G222" s="17">
        <f>D222/Análise_EUA_Mundo_SH6!D$3</f>
        <v>4.4275039649010566E-6</v>
      </c>
    </row>
    <row r="223" spans="1:7" ht="15.75" thickBot="1">
      <c r="A223" t="str">
        <f t="shared" si="3"/>
        <v>90</v>
      </c>
      <c r="B223" s="10" t="s">
        <v>17474</v>
      </c>
      <c r="C223" s="20">
        <f>SUMIFS(Brasil_Mundo!$K:$K,Brasil_Mundo!$C:$C,$B223)</f>
        <v>18752863</v>
      </c>
      <c r="D223" s="20">
        <f>SUMIFS(Brasil_EUA!$L:$L,Brasil_EUA!$C:$C,$B223)</f>
        <v>175031</v>
      </c>
      <c r="E223" s="17">
        <f>IFERROR(D223/C223,"-")</f>
        <v>9.3335614940502683E-3</v>
      </c>
      <c r="F223" s="17">
        <f>C223/Análise_EUA_Mundo_SH6!C$3</f>
        <v>5.5638856425059273E-5</v>
      </c>
      <c r="G223" s="17">
        <f>D223/Análise_EUA_Mundo_SH6!D$3</f>
        <v>4.3358237275954881E-6</v>
      </c>
    </row>
    <row r="224" spans="1:7" ht="15.75" thickBot="1">
      <c r="A224" t="str">
        <f t="shared" si="3"/>
        <v>84</v>
      </c>
      <c r="B224" s="10" t="s">
        <v>17335</v>
      </c>
      <c r="C224" s="20">
        <f>SUMIFS(Brasil_Mundo!$K:$K,Brasil_Mundo!$C:$C,$B224)</f>
        <v>4017377</v>
      </c>
      <c r="D224" s="20">
        <f>SUMIFS(Brasil_EUA!$L:$L,Brasil_EUA!$C:$C,$B224)</f>
        <v>170478</v>
      </c>
      <c r="E224" s="17">
        <f>IFERROR(D224/C224,"-")</f>
        <v>4.2435151094856169E-2</v>
      </c>
      <c r="F224" s="17">
        <f>C224/Análise_EUA_Mundo_SH6!C$3</f>
        <v>1.1919367304519601E-5</v>
      </c>
      <c r="G224" s="17">
        <f>D224/Análise_EUA_Mundo_SH6!D$3</f>
        <v>4.2230379614641046E-6</v>
      </c>
    </row>
    <row r="225" spans="1:7" ht="15.75" thickBot="1">
      <c r="A225" t="str">
        <f t="shared" si="3"/>
        <v>73</v>
      </c>
      <c r="B225" s="10" t="s">
        <v>17257</v>
      </c>
      <c r="C225" s="20">
        <f>SUMIFS(Brasil_Mundo!$K:$K,Brasil_Mundo!$C:$C,$B225)</f>
        <v>28458916</v>
      </c>
      <c r="D225" s="20">
        <f>SUMIFS(Brasil_EUA!$L:$L,Brasil_EUA!$C:$C,$B225)</f>
        <v>166028</v>
      </c>
      <c r="E225" s="17">
        <f>IFERROR(D225/C225,"-")</f>
        <v>5.8339537598691392E-3</v>
      </c>
      <c r="F225" s="17">
        <f>C225/Análise_EUA_Mundo_SH6!C$3</f>
        <v>8.4436256017911612E-5</v>
      </c>
      <c r="G225" s="17">
        <f>D225/Análise_EUA_Mundo_SH6!D$3</f>
        <v>4.112803685319879E-6</v>
      </c>
    </row>
    <row r="226" spans="1:7" ht="15.75" thickBot="1">
      <c r="A226" t="str">
        <f t="shared" si="3"/>
        <v>84</v>
      </c>
      <c r="B226" s="10" t="s">
        <v>17304</v>
      </c>
      <c r="C226" s="20">
        <f>SUMIFS(Brasil_Mundo!$K:$K,Brasil_Mundo!$C:$C,$B226)</f>
        <v>203982</v>
      </c>
      <c r="D226" s="20">
        <f>SUMIFS(Brasil_EUA!$L:$L,Brasil_EUA!$C:$C,$B226)</f>
        <v>157660</v>
      </c>
      <c r="E226" s="17">
        <f>IFERROR(D226/C226,"-")</f>
        <v>0.77291133531390022</v>
      </c>
      <c r="F226" s="17">
        <f>C226/Análise_EUA_Mundo_SH6!C$3</f>
        <v>6.0520493384377848E-7</v>
      </c>
      <c r="G226" s="17">
        <f>D226/Análise_EUA_Mundo_SH6!D$3</f>
        <v>3.9055137026738385E-6</v>
      </c>
    </row>
    <row r="227" spans="1:7" ht="15.75" thickBot="1">
      <c r="A227" t="str">
        <f t="shared" si="3"/>
        <v>90</v>
      </c>
      <c r="B227" s="10" t="s">
        <v>17481</v>
      </c>
      <c r="C227" s="20">
        <f>SUMIFS(Brasil_Mundo!$K:$K,Brasil_Mundo!$C:$C,$B227)</f>
        <v>1192721</v>
      </c>
      <c r="D227" s="20">
        <f>SUMIFS(Brasil_EUA!$L:$L,Brasil_EUA!$C:$C,$B227)</f>
        <v>153935</v>
      </c>
      <c r="E227" s="17">
        <f>IFERROR(D227/C227,"-")</f>
        <v>0.12906203546344872</v>
      </c>
      <c r="F227" s="17">
        <f>C227/Análise_EUA_Mundo_SH6!C$3</f>
        <v>3.5387467222553228E-6</v>
      </c>
      <c r="G227" s="17">
        <f>D227/Análise_EUA_Mundo_SH6!D$3</f>
        <v>3.8132389434295153E-6</v>
      </c>
    </row>
    <row r="228" spans="1:7" ht="15.75" thickBot="1">
      <c r="A228" t="str">
        <f t="shared" si="3"/>
        <v>31</v>
      </c>
      <c r="B228" s="10" t="s">
        <v>17189</v>
      </c>
      <c r="C228" s="20">
        <f>SUMIFS(Brasil_Mundo!$K:$K,Brasil_Mundo!$C:$C,$B228)</f>
        <v>1951991</v>
      </c>
      <c r="D228" s="20">
        <f>SUMIFS(Brasil_EUA!$L:$L,Brasil_EUA!$C:$C,$B228)</f>
        <v>151430</v>
      </c>
      <c r="E228" s="17">
        <f>IFERROR(D228/C228,"-")</f>
        <v>7.7577201944066337E-2</v>
      </c>
      <c r="F228" s="17">
        <f>C228/Análise_EUA_Mundo_SH6!C$3</f>
        <v>5.7914648548335195E-6</v>
      </c>
      <c r="G228" s="17">
        <f>D228/Análise_EUA_Mundo_SH6!D$3</f>
        <v>3.7511857160719233E-6</v>
      </c>
    </row>
    <row r="229" spans="1:7" ht="15.75" thickBot="1">
      <c r="A229" t="str">
        <f t="shared" si="3"/>
        <v>85</v>
      </c>
      <c r="B229" s="10" t="s">
        <v>17432</v>
      </c>
      <c r="C229" s="20">
        <f>SUMIFS(Brasil_Mundo!$K:$K,Brasil_Mundo!$C:$C,$B229)</f>
        <v>682523</v>
      </c>
      <c r="D229" s="20">
        <f>SUMIFS(Brasil_EUA!$L:$L,Brasil_EUA!$C:$C,$B229)</f>
        <v>148502</v>
      </c>
      <c r="E229" s="17">
        <f>IFERROR(D229/C229,"-")</f>
        <v>0.21757801568591828</v>
      </c>
      <c r="F229" s="17">
        <f>C229/Análise_EUA_Mundo_SH6!C$3</f>
        <v>2.0250134181538431E-6</v>
      </c>
      <c r="G229" s="17">
        <f>D229/Análise_EUA_Mundo_SH6!D$3</f>
        <v>3.6786540395437679E-6</v>
      </c>
    </row>
    <row r="230" spans="1:7" ht="15.75" thickBot="1">
      <c r="A230" t="str">
        <f t="shared" si="3"/>
        <v>85</v>
      </c>
      <c r="B230" s="10" t="s">
        <v>17363</v>
      </c>
      <c r="C230" s="20">
        <f>SUMIFS(Brasil_Mundo!$K:$K,Brasil_Mundo!$C:$C,$B230)</f>
        <v>384874</v>
      </c>
      <c r="D230" s="20">
        <f>SUMIFS(Brasil_EUA!$L:$L,Brasil_EUA!$C:$C,$B230)</f>
        <v>144686</v>
      </c>
      <c r="E230" s="17">
        <f>IFERROR(D230/C230,"-")</f>
        <v>0.37593082411386586</v>
      </c>
      <c r="F230" s="17">
        <f>C230/Análise_EUA_Mundo_SH6!C$3</f>
        <v>1.1419029311811354E-6</v>
      </c>
      <c r="G230" s="17">
        <f>D230/Análise_EUA_Mundo_SH6!D$3</f>
        <v>3.5841250512816635E-6</v>
      </c>
    </row>
    <row r="231" spans="1:7" ht="15.75" thickBot="1">
      <c r="A231" t="str">
        <f t="shared" si="3"/>
        <v>85</v>
      </c>
      <c r="B231" s="10" t="s">
        <v>17401</v>
      </c>
      <c r="C231" s="20">
        <f>SUMIFS(Brasil_Mundo!$K:$K,Brasil_Mundo!$C:$C,$B231)</f>
        <v>1140594</v>
      </c>
      <c r="D231" s="20">
        <f>SUMIFS(Brasil_EUA!$L:$L,Brasil_EUA!$C:$C,$B231)</f>
        <v>140847</v>
      </c>
      <c r="E231" s="17">
        <f>IFERROR(D231/C231,"-")</f>
        <v>0.12348565747321133</v>
      </c>
      <c r="F231" s="17">
        <f>C231/Análise_EUA_Mundo_SH6!C$3</f>
        <v>3.3840883818798258E-6</v>
      </c>
      <c r="G231" s="17">
        <f>D231/Análise_EUA_Mundo_SH6!D$3</f>
        <v>3.4890263128282518E-6</v>
      </c>
    </row>
    <row r="232" spans="1:7" ht="15.75" thickBot="1">
      <c r="A232" t="str">
        <f t="shared" si="3"/>
        <v>85</v>
      </c>
      <c r="B232" s="10" t="s">
        <v>17417</v>
      </c>
      <c r="C232" s="20">
        <f>SUMIFS(Brasil_Mundo!$K:$K,Brasil_Mundo!$C:$C,$B232)</f>
        <v>151607</v>
      </c>
      <c r="D232" s="20">
        <f>SUMIFS(Brasil_EUA!$L:$L,Brasil_EUA!$C:$C,$B232)</f>
        <v>139628</v>
      </c>
      <c r="E232" s="17">
        <f>IFERROR(D232/C232,"-")</f>
        <v>0.92098649798492149</v>
      </c>
      <c r="F232" s="17">
        <f>C232/Análise_EUA_Mundo_SH6!C$3</f>
        <v>4.4981078921303702E-7</v>
      </c>
      <c r="G232" s="17">
        <f>D232/Análise_EUA_Mundo_SH6!D$3</f>
        <v>3.4588295526889684E-6</v>
      </c>
    </row>
    <row r="233" spans="1:7" ht="15.75" thickBot="1">
      <c r="A233" t="str">
        <f t="shared" si="3"/>
        <v>85</v>
      </c>
      <c r="B233" s="10" t="s">
        <v>17407</v>
      </c>
      <c r="C233" s="20">
        <f>SUMIFS(Brasil_Mundo!$K:$K,Brasil_Mundo!$C:$C,$B233)</f>
        <v>1828234</v>
      </c>
      <c r="D233" s="20">
        <f>SUMIFS(Brasil_EUA!$L:$L,Brasil_EUA!$C:$C,$B233)</f>
        <v>137438</v>
      </c>
      <c r="E233" s="17">
        <f>IFERROR(D233/C233,"-")</f>
        <v>7.5175278438099277E-2</v>
      </c>
      <c r="F233" s="17">
        <f>C233/Análise_EUA_Mundo_SH6!C$3</f>
        <v>5.4242836967033677E-6</v>
      </c>
      <c r="G233" s="17">
        <f>D233/Análise_EUA_Mundo_SH6!D$3</f>
        <v>3.4045794257775409E-6</v>
      </c>
    </row>
    <row r="234" spans="1:7" ht="15.75" thickBot="1">
      <c r="A234" t="str">
        <f t="shared" si="3"/>
        <v>84</v>
      </c>
      <c r="B234" s="10" t="s">
        <v>17323</v>
      </c>
      <c r="C234" s="20">
        <f>SUMIFS(Brasil_Mundo!$K:$K,Brasil_Mundo!$C:$C,$B234)</f>
        <v>6568990</v>
      </c>
      <c r="D234" s="20">
        <f>SUMIFS(Brasil_EUA!$L:$L,Brasil_EUA!$C:$C,$B234)</f>
        <v>131136</v>
      </c>
      <c r="E234" s="17">
        <f>IFERROR(D234/C234,"-")</f>
        <v>1.9962886227563141E-2</v>
      </c>
      <c r="F234" s="17">
        <f>C234/Análise_EUA_Mundo_SH6!C$3</f>
        <v>1.9489882236523036E-5</v>
      </c>
      <c r="G234" s="17">
        <f>D234/Análise_EUA_Mundo_SH6!D$3</f>
        <v>3.248467873359359E-6</v>
      </c>
    </row>
    <row r="235" spans="1:7" ht="15.75" thickBot="1">
      <c r="A235" t="str">
        <f t="shared" si="3"/>
        <v>84</v>
      </c>
      <c r="B235" s="10" t="s">
        <v>17332</v>
      </c>
      <c r="C235" s="20">
        <f>SUMIFS(Brasil_Mundo!$K:$K,Brasil_Mundo!$C:$C,$B235)</f>
        <v>1307019</v>
      </c>
      <c r="D235" s="20">
        <f>SUMIFS(Brasil_EUA!$L:$L,Brasil_EUA!$C:$C,$B235)</f>
        <v>129466</v>
      </c>
      <c r="E235" s="17">
        <f>IFERROR(D235/C235,"-")</f>
        <v>9.9054413134009534E-2</v>
      </c>
      <c r="F235" s="17">
        <f>C235/Análise_EUA_Mundo_SH6!C$3</f>
        <v>3.8778634753437136E-6</v>
      </c>
      <c r="G235" s="17">
        <f>D235/Análise_EUA_Mundo_SH6!D$3</f>
        <v>3.2070990551209642E-6</v>
      </c>
    </row>
    <row r="236" spans="1:7" ht="15.75" thickBot="1">
      <c r="A236" t="str">
        <f t="shared" si="3"/>
        <v>84</v>
      </c>
      <c r="B236" s="10" t="s">
        <v>17306</v>
      </c>
      <c r="C236" s="20">
        <f>SUMIFS(Brasil_Mundo!$K:$K,Brasil_Mundo!$C:$C,$B236)</f>
        <v>523550</v>
      </c>
      <c r="D236" s="20">
        <f>SUMIFS(Brasil_EUA!$L:$L,Brasil_EUA!$C:$C,$B236)</f>
        <v>126142</v>
      </c>
      <c r="E236" s="17">
        <f>IFERROR(D236/C236,"-")</f>
        <v>0.24093591825040589</v>
      </c>
      <c r="F236" s="17">
        <f>C236/Análise_EUA_Mundo_SH6!C$3</f>
        <v>1.5533480557789914E-6</v>
      </c>
      <c r="G236" s="17">
        <f>D236/Análise_EUA_Mundo_SH6!D$3</f>
        <v>3.124757766603345E-6</v>
      </c>
    </row>
    <row r="237" spans="1:7" ht="15.75" thickBot="1">
      <c r="A237" t="str">
        <f t="shared" si="3"/>
        <v>40</v>
      </c>
      <c r="B237" s="10" t="s">
        <v>17207</v>
      </c>
      <c r="C237" s="20">
        <f>SUMIFS(Brasil_Mundo!$K:$K,Brasil_Mundo!$C:$C,$B237)</f>
        <v>14795085</v>
      </c>
      <c r="D237" s="20">
        <f>SUMIFS(Brasil_EUA!$L:$L,Brasil_EUA!$C:$C,$B237)</f>
        <v>126044</v>
      </c>
      <c r="E237" s="17">
        <f>IFERROR(D237/C237,"-")</f>
        <v>8.5193157051818222E-3</v>
      </c>
      <c r="F237" s="17">
        <f>C237/Análise_EUA_Mundo_SH6!C$3</f>
        <v>4.3896316531057049E-5</v>
      </c>
      <c r="G237" s="17">
        <f>D237/Análise_EUA_Mundo_SH6!D$3</f>
        <v>3.1223301353534274E-6</v>
      </c>
    </row>
    <row r="238" spans="1:7" ht="15.75" thickBot="1">
      <c r="A238" t="str">
        <f t="shared" si="3"/>
        <v>94</v>
      </c>
      <c r="B238" s="10" t="s">
        <v>17505</v>
      </c>
      <c r="C238" s="20">
        <f>SUMIFS(Brasil_Mundo!$K:$K,Brasil_Mundo!$C:$C,$B238)</f>
        <v>353811</v>
      </c>
      <c r="D238" s="20">
        <f>SUMIFS(Brasil_EUA!$L:$L,Brasil_EUA!$C:$C,$B238)</f>
        <v>119513</v>
      </c>
      <c r="E238" s="17">
        <f>IFERROR(D238/C238,"-")</f>
        <v>0.3377876889073545</v>
      </c>
      <c r="F238" s="17">
        <f>C238/Análise_EUA_Mundo_SH6!C$3</f>
        <v>1.049740481259136E-6</v>
      </c>
      <c r="G238" s="17">
        <f>D238/Análise_EUA_Mundo_SH6!D$3</f>
        <v>2.9605458527696215E-6</v>
      </c>
    </row>
    <row r="239" spans="1:7" ht="15.75" thickBot="1">
      <c r="A239" t="str">
        <f t="shared" si="3"/>
        <v>90</v>
      </c>
      <c r="B239" s="10" t="s">
        <v>17459</v>
      </c>
      <c r="C239" s="20">
        <f>SUMIFS(Brasil_Mundo!$K:$K,Brasil_Mundo!$C:$C,$B239)</f>
        <v>168503</v>
      </c>
      <c r="D239" s="20">
        <f>SUMIFS(Brasil_EUA!$L:$L,Brasil_EUA!$C:$C,$B239)</f>
        <v>119354</v>
      </c>
      <c r="E239" s="17">
        <f>IFERROR(D239/C239,"-")</f>
        <v>0.70831973317982466</v>
      </c>
      <c r="F239" s="17">
        <f>C239/Análise_EUA_Mundo_SH6!C$3</f>
        <v>4.999404210542018E-7</v>
      </c>
      <c r="G239" s="17">
        <f>D239/Análise_EUA_Mundo_SH6!D$3</f>
        <v>2.9566071449253668E-6</v>
      </c>
    </row>
    <row r="240" spans="1:7" ht="15.75" thickBot="1">
      <c r="A240" t="str">
        <f t="shared" si="3"/>
        <v>90</v>
      </c>
      <c r="B240" s="10" t="s">
        <v>17475</v>
      </c>
      <c r="C240" s="20">
        <f>SUMIFS(Brasil_Mundo!$K:$K,Brasil_Mundo!$C:$C,$B240)</f>
        <v>6035509</v>
      </c>
      <c r="D240" s="20">
        <f>SUMIFS(Brasil_EUA!$L:$L,Brasil_EUA!$C:$C,$B240)</f>
        <v>114998</v>
      </c>
      <c r="E240" s="17">
        <f>IFERROR(D240/C240,"-")</f>
        <v>1.9053571123827336E-2</v>
      </c>
      <c r="F240" s="17">
        <f>C240/Análise_EUA_Mundo_SH6!C$3</f>
        <v>1.7907069374055206E-5</v>
      </c>
      <c r="G240" s="17">
        <f>D240/Análise_EUA_Mundo_SH6!D$3</f>
        <v>2.8487014130412669E-6</v>
      </c>
    </row>
    <row r="241" spans="1:7" ht="15.75" thickBot="1">
      <c r="A241" t="str">
        <f t="shared" si="3"/>
        <v>73</v>
      </c>
      <c r="B241" s="10" t="s">
        <v>17263</v>
      </c>
      <c r="C241" s="20">
        <f>SUMIFS(Brasil_Mundo!$K:$K,Brasil_Mundo!$C:$C,$B241)</f>
        <v>716127</v>
      </c>
      <c r="D241" s="20">
        <f>SUMIFS(Brasil_EUA!$L:$L,Brasil_EUA!$C:$C,$B241)</f>
        <v>108966</v>
      </c>
      <c r="E241" s="17">
        <f>IFERROR(D241/C241,"-")</f>
        <v>0.15216016153559356</v>
      </c>
      <c r="F241" s="17">
        <f>C241/Análise_EUA_Mundo_SH6!C$3</f>
        <v>2.1247148947394549E-6</v>
      </c>
      <c r="G241" s="17">
        <f>D241/Análise_EUA_Mundo_SH6!D$3</f>
        <v>2.6992782324340832E-6</v>
      </c>
    </row>
    <row r="242" spans="1:7" ht="15.75" thickBot="1">
      <c r="A242" t="str">
        <f t="shared" si="3"/>
        <v>40</v>
      </c>
      <c r="B242" s="10" t="s">
        <v>17200</v>
      </c>
      <c r="C242" s="20">
        <f>SUMIFS(Brasil_Mundo!$K:$K,Brasil_Mundo!$C:$C,$B242)</f>
        <v>1642525</v>
      </c>
      <c r="D242" s="20">
        <f>SUMIFS(Brasil_EUA!$L:$L,Brasil_EUA!$C:$C,$B242)</f>
        <v>105650</v>
      </c>
      <c r="E242" s="17">
        <f>IFERROR(D242/C242,"-")</f>
        <v>6.4321699821920514E-2</v>
      </c>
      <c r="F242" s="17">
        <f>C242/Análise_EUA_Mundo_SH6!C$3</f>
        <v>4.8732938884889458E-6</v>
      </c>
      <c r="G242" s="17">
        <f>D242/Análise_EUA_Mundo_SH6!D$3</f>
        <v>2.6171351178960487E-6</v>
      </c>
    </row>
    <row r="243" spans="1:7" ht="15.75" thickBot="1">
      <c r="A243" t="str">
        <f t="shared" si="3"/>
        <v>88</v>
      </c>
      <c r="B243" s="10" t="s">
        <v>17437</v>
      </c>
      <c r="C243" s="20">
        <f>SUMIFS(Brasil_Mundo!$K:$K,Brasil_Mundo!$C:$C,$B243)</f>
        <v>118087</v>
      </c>
      <c r="D243" s="20">
        <f>SUMIFS(Brasil_EUA!$L:$L,Brasil_EUA!$C:$C,$B243)</f>
        <v>98434</v>
      </c>
      <c r="E243" s="17">
        <f>IFERROR(D243/C243,"-")</f>
        <v>0.83357185803687117</v>
      </c>
      <c r="F243" s="17">
        <f>C243/Análise_EUA_Mundo_SH6!C$3</f>
        <v>3.5035853664936251E-7</v>
      </c>
      <c r="G243" s="17">
        <f>D243/Análise_EUA_Mundo_SH6!D$3</f>
        <v>2.4383821883102669E-6</v>
      </c>
    </row>
    <row r="244" spans="1:7" ht="15.75" thickBot="1">
      <c r="A244" t="str">
        <f t="shared" si="3"/>
        <v>83</v>
      </c>
      <c r="B244" s="10" t="s">
        <v>17276</v>
      </c>
      <c r="C244" s="20">
        <f>SUMIFS(Brasil_Mundo!$K:$K,Brasil_Mundo!$C:$C,$B244)</f>
        <v>393919</v>
      </c>
      <c r="D244" s="20">
        <f>SUMIFS(Brasil_EUA!$L:$L,Brasil_EUA!$C:$C,$B244)</f>
        <v>94386</v>
      </c>
      <c r="E244" s="17">
        <f>IFERROR(D244/C244,"-")</f>
        <v>0.23960763507218488</v>
      </c>
      <c r="F244" s="17">
        <f>C244/Análise_EUA_Mundo_SH6!C$3</f>
        <v>1.1687390178290603E-6</v>
      </c>
      <c r="G244" s="17">
        <f>D244/Análise_EUA_Mundo_SH6!D$3</f>
        <v>2.3381061546401936E-6</v>
      </c>
    </row>
    <row r="245" spans="1:7" ht="15.75" thickBot="1">
      <c r="A245" t="str">
        <f t="shared" si="3"/>
        <v>84</v>
      </c>
      <c r="B245" s="10" t="s">
        <v>17293</v>
      </c>
      <c r="C245" s="20">
        <f>SUMIFS(Brasil_Mundo!$K:$K,Brasil_Mundo!$C:$C,$B245)</f>
        <v>252146</v>
      </c>
      <c r="D245" s="20">
        <f>SUMIFS(Brasil_EUA!$L:$L,Brasil_EUA!$C:$C,$B245)</f>
        <v>92164</v>
      </c>
      <c r="E245" s="17">
        <f>IFERROR(D245/C245,"-")</f>
        <v>0.36551839013904641</v>
      </c>
      <c r="F245" s="17">
        <f>C245/Análise_EUA_Mundo_SH6!C$3</f>
        <v>7.481052408985761E-7</v>
      </c>
      <c r="G245" s="17">
        <f>D245/Análise_EUA_Mundo_SH6!D$3</f>
        <v>2.2830633318104253E-6</v>
      </c>
    </row>
    <row r="246" spans="1:7" ht="15.75" thickBot="1">
      <c r="A246" t="str">
        <f t="shared" si="3"/>
        <v>85</v>
      </c>
      <c r="B246" s="10" t="s">
        <v>17415</v>
      </c>
      <c r="C246" s="20">
        <f>SUMIFS(Brasil_Mundo!$K:$K,Brasil_Mundo!$C:$C,$B246)</f>
        <v>212199</v>
      </c>
      <c r="D246" s="20">
        <f>SUMIFS(Brasil_EUA!$L:$L,Brasil_EUA!$C:$C,$B246)</f>
        <v>92068</v>
      </c>
      <c r="E246" s="17">
        <f>IFERROR(D246/C246,"-")</f>
        <v>0.43387574870758111</v>
      </c>
      <c r="F246" s="17">
        <f>C246/Análise_EUA_Mundo_SH6!C$3</f>
        <v>6.2958438370403247E-7</v>
      </c>
      <c r="G246" s="17">
        <f>D246/Análise_EUA_Mundo_SH6!D$3</f>
        <v>2.2806852440554039E-6</v>
      </c>
    </row>
    <row r="247" spans="1:7" ht="15.75" thickBot="1">
      <c r="A247" t="str">
        <f t="shared" si="3"/>
        <v>40</v>
      </c>
      <c r="B247" s="10" t="s">
        <v>17206</v>
      </c>
      <c r="C247" s="20">
        <f>SUMIFS(Brasil_Mundo!$K:$K,Brasil_Mundo!$C:$C,$B247)</f>
        <v>170619</v>
      </c>
      <c r="D247" s="20">
        <f>SUMIFS(Brasil_EUA!$L:$L,Brasil_EUA!$C:$C,$B247)</f>
        <v>87376</v>
      </c>
      <c r="E247" s="17">
        <f>IFERROR(D247/C247,"-")</f>
        <v>0.51211178122014545</v>
      </c>
      <c r="F247" s="17">
        <f>C247/Análise_EUA_Mundo_SH6!C$3</f>
        <v>5.0621849284491587E-7</v>
      </c>
      <c r="G247" s="17">
        <f>D247/Análise_EUA_Mundo_SH6!D$3</f>
        <v>2.1644562050287284E-6</v>
      </c>
    </row>
    <row r="248" spans="1:7" ht="15.75" thickBot="1">
      <c r="A248" t="str">
        <f t="shared" si="3"/>
        <v>94</v>
      </c>
      <c r="B248" s="10" t="s">
        <v>17504</v>
      </c>
      <c r="C248" s="20">
        <f>SUMIFS(Brasil_Mundo!$K:$K,Brasil_Mundo!$C:$C,$B248)</f>
        <v>256561</v>
      </c>
      <c r="D248" s="20">
        <f>SUMIFS(Brasil_EUA!$L:$L,Brasil_EUA!$C:$C,$B248)</f>
        <v>84431</v>
      </c>
      <c r="E248" s="17">
        <f>IFERROR(D248/C248,"-")</f>
        <v>0.32908742950019682</v>
      </c>
      <c r="F248" s="17">
        <f>C248/Análise_EUA_Mundo_SH6!C$3</f>
        <v>7.6120433681351116E-7</v>
      </c>
      <c r="G248" s="17">
        <f>D248/Análise_EUA_Mundo_SH6!D$3</f>
        <v>2.0915034087939548E-6</v>
      </c>
    </row>
    <row r="249" spans="1:7" ht="15.75" thickBot="1">
      <c r="A249" t="str">
        <f t="shared" si="3"/>
        <v>84</v>
      </c>
      <c r="B249" s="10" t="s">
        <v>17287</v>
      </c>
      <c r="C249" s="20">
        <f>SUMIFS(Brasil_Mundo!$K:$K,Brasil_Mundo!$C:$C,$B249)</f>
        <v>1168121</v>
      </c>
      <c r="D249" s="20">
        <f>SUMIFS(Brasil_EUA!$L:$L,Brasil_EUA!$C:$C,$B249)</f>
        <v>83286</v>
      </c>
      <c r="E249" s="17">
        <f>IFERROR(D249/C249,"-")</f>
        <v>7.1299120553435819E-2</v>
      </c>
      <c r="F249" s="17">
        <f>C249/Análise_EUA_Mundo_SH6!C$3</f>
        <v>3.4657596872593089E-6</v>
      </c>
      <c r="G249" s="17">
        <f>D249/Análise_EUA_Mundo_SH6!D$3</f>
        <v>2.0631397579658339E-6</v>
      </c>
    </row>
    <row r="250" spans="1:7" ht="15.75" thickBot="1">
      <c r="A250" t="str">
        <f t="shared" si="3"/>
        <v>84</v>
      </c>
      <c r="B250" s="10" t="s">
        <v>17316</v>
      </c>
      <c r="C250" s="20">
        <f>SUMIFS(Brasil_Mundo!$K:$K,Brasil_Mundo!$C:$C,$B250)</f>
        <v>12086986</v>
      </c>
      <c r="D250" s="20">
        <f>SUMIFS(Brasil_EUA!$L:$L,Brasil_EUA!$C:$C,$B250)</f>
        <v>77603</v>
      </c>
      <c r="E250" s="17">
        <f>IFERROR(D250/C250,"-")</f>
        <v>6.4203764280028122E-3</v>
      </c>
      <c r="F250" s="17">
        <f>C250/Análise_EUA_Mundo_SH6!C$3</f>
        <v>3.5861515047899696E-5</v>
      </c>
      <c r="G250" s="17">
        <f>D250/Análise_EUA_Mundo_SH6!D$3</f>
        <v>1.9223619172180511E-6</v>
      </c>
    </row>
    <row r="251" spans="1:7" ht="15.75" thickBot="1">
      <c r="A251" t="str">
        <f t="shared" si="3"/>
        <v>39</v>
      </c>
      <c r="B251" s="10" t="s">
        <v>17194</v>
      </c>
      <c r="C251" s="20">
        <f>SUMIFS(Brasil_Mundo!$K:$K,Brasil_Mundo!$C:$C,$B251)</f>
        <v>947233</v>
      </c>
      <c r="D251" s="20">
        <f>SUMIFS(Brasil_EUA!$L:$L,Brasil_EUA!$C:$C,$B251)</f>
        <v>75172</v>
      </c>
      <c r="E251" s="17">
        <f>IFERROR(D251/C251,"-")</f>
        <v>7.9359566231328518E-2</v>
      </c>
      <c r="F251" s="17">
        <f>C251/Análise_EUA_Mundo_SH6!C$3</f>
        <v>2.8103954520479444E-6</v>
      </c>
      <c r="G251" s="17">
        <f>D251/Análise_EUA_Mundo_SH6!D$3</f>
        <v>1.8621417991716214E-6</v>
      </c>
    </row>
    <row r="252" spans="1:7" ht="15.75" thickBot="1">
      <c r="A252" t="str">
        <f t="shared" si="3"/>
        <v>84</v>
      </c>
      <c r="B252" s="10" t="s">
        <v>17288</v>
      </c>
      <c r="C252" s="20">
        <f>SUMIFS(Brasil_Mundo!$K:$K,Brasil_Mundo!$C:$C,$B252)</f>
        <v>84213</v>
      </c>
      <c r="D252" s="20">
        <f>SUMIFS(Brasil_EUA!$L:$L,Brasil_EUA!$C:$C,$B252)</f>
        <v>71275</v>
      </c>
      <c r="E252" s="17">
        <f>IFERROR(D252/C252,"-")</f>
        <v>0.84636576300571176</v>
      </c>
      <c r="F252" s="17">
        <f>C252/Análise_EUA_Mundo_SH6!C$3</f>
        <v>2.4985598285037949E-7</v>
      </c>
      <c r="G252" s="17">
        <f>D252/Análise_EUA_Mundo_SH6!D$3</f>
        <v>1.7656062993662176E-6</v>
      </c>
    </row>
    <row r="253" spans="1:7" ht="15.75" thickBot="1">
      <c r="A253" t="str">
        <f t="shared" si="3"/>
        <v>90</v>
      </c>
      <c r="B253" s="10" t="s">
        <v>17483</v>
      </c>
      <c r="C253" s="20">
        <f>SUMIFS(Brasil_Mundo!$K:$K,Brasil_Mundo!$C:$C,$B253)</f>
        <v>3264865</v>
      </c>
      <c r="D253" s="20">
        <f>SUMIFS(Brasil_EUA!$L:$L,Brasil_EUA!$C:$C,$B253)</f>
        <v>65921</v>
      </c>
      <c r="E253" s="17">
        <f>IFERROR(D253/C253,"-")</f>
        <v>2.0191033932490318E-2</v>
      </c>
      <c r="F253" s="17">
        <f>C253/Análise_EUA_Mundo_SH6!C$3</f>
        <v>9.6866998378968132E-6</v>
      </c>
      <c r="G253" s="17">
        <f>D253/Análise_EUA_Mundo_SH6!D$3</f>
        <v>1.632978363528873E-6</v>
      </c>
    </row>
    <row r="254" spans="1:7" ht="15.75" thickBot="1">
      <c r="A254" t="str">
        <f t="shared" si="3"/>
        <v>84</v>
      </c>
      <c r="B254" s="10" t="s">
        <v>17331</v>
      </c>
      <c r="C254" s="20">
        <f>SUMIFS(Brasil_Mundo!$K:$K,Brasil_Mundo!$C:$C,$B254)</f>
        <v>385603</v>
      </c>
      <c r="D254" s="20">
        <f>SUMIFS(Brasil_EUA!$L:$L,Brasil_EUA!$C:$C,$B254)</f>
        <v>64865</v>
      </c>
      <c r="E254" s="17">
        <f>IFERROR(D254/C254,"-")</f>
        <v>0.16821705225322417</v>
      </c>
      <c r="F254" s="17">
        <f>C254/Análise_EUA_Mundo_SH6!C$3</f>
        <v>1.1440658396572368E-6</v>
      </c>
      <c r="G254" s="17">
        <f>D254/Análise_EUA_Mundo_SH6!D$3</f>
        <v>1.6068193982236367E-6</v>
      </c>
    </row>
    <row r="255" spans="1:7" ht="15.75" thickBot="1">
      <c r="A255" t="str">
        <f t="shared" si="3"/>
        <v>85</v>
      </c>
      <c r="B255" s="10" t="s">
        <v>17396</v>
      </c>
      <c r="C255" s="20">
        <f>SUMIFS(Brasil_Mundo!$K:$K,Brasil_Mundo!$C:$C,$B255)</f>
        <v>2748293</v>
      </c>
      <c r="D255" s="20">
        <f>SUMIFS(Brasil_EUA!$L:$L,Brasil_EUA!$C:$C,$B255)</f>
        <v>64337</v>
      </c>
      <c r="E255" s="17">
        <f>IFERROR(D255/C255,"-")</f>
        <v>2.3409803830959801E-2</v>
      </c>
      <c r="F255" s="17">
        <f>C255/Análise_EUA_Mundo_SH6!C$3</f>
        <v>8.1540551776544955E-6</v>
      </c>
      <c r="G255" s="17">
        <f>D255/Análise_EUA_Mundo_SH6!D$3</f>
        <v>1.5937399155710185E-6</v>
      </c>
    </row>
    <row r="256" spans="1:7" ht="15.75" thickBot="1">
      <c r="A256" t="str">
        <f t="shared" si="3"/>
        <v>73</v>
      </c>
      <c r="B256" s="10" t="s">
        <v>17262</v>
      </c>
      <c r="C256" s="20">
        <f>SUMIFS(Brasil_Mundo!$K:$K,Brasil_Mundo!$C:$C,$B256)</f>
        <v>10868096</v>
      </c>
      <c r="D256" s="20">
        <f>SUMIFS(Brasil_EUA!$L:$L,Brasil_EUA!$C:$C,$B256)</f>
        <v>60902</v>
      </c>
      <c r="E256" s="17">
        <f>IFERROR(D256/C256,"-")</f>
        <v>5.6037414465238437E-3</v>
      </c>
      <c r="F256" s="17">
        <f>C256/Análise_EUA_Mundo_SH6!C$3</f>
        <v>3.2245126141952881E-5</v>
      </c>
      <c r="G256" s="17">
        <f>D256/Análise_EUA_Mundo_SH6!D$3</f>
        <v>1.5086489630866556E-6</v>
      </c>
    </row>
    <row r="257" spans="1:7" ht="15.75" thickBot="1">
      <c r="A257" t="str">
        <f t="shared" si="3"/>
        <v>84</v>
      </c>
      <c r="B257" s="10" t="s">
        <v>17295</v>
      </c>
      <c r="C257" s="20">
        <f>SUMIFS(Brasil_Mundo!$K:$K,Brasil_Mundo!$C:$C,$B257)</f>
        <v>2982287</v>
      </c>
      <c r="D257" s="20">
        <f>SUMIFS(Brasil_EUA!$L:$L,Brasil_EUA!$C:$C,$B257)</f>
        <v>57231</v>
      </c>
      <c r="E257" s="17">
        <f>IFERROR(D257/C257,"-")</f>
        <v>1.9190305963175242E-2</v>
      </c>
      <c r="F257" s="17">
        <f>C257/Análise_EUA_Mundo_SH6!C$3</f>
        <v>8.8483042941934117E-6</v>
      </c>
      <c r="G257" s="17">
        <f>D257/Análise_EUA_Mundo_SH6!D$3</f>
        <v>1.4177118782045317E-6</v>
      </c>
    </row>
    <row r="258" spans="1:7" ht="15.75" thickBot="1">
      <c r="A258" t="str">
        <f t="shared" si="3"/>
        <v>94</v>
      </c>
      <c r="B258" s="10" t="s">
        <v>17503</v>
      </c>
      <c r="C258" s="20">
        <f>SUMIFS(Brasil_Mundo!$K:$K,Brasil_Mundo!$C:$C,$B258)</f>
        <v>417524</v>
      </c>
      <c r="D258" s="20">
        <f>SUMIFS(Brasil_EUA!$L:$L,Brasil_EUA!$C:$C,$B258)</f>
        <v>56146</v>
      </c>
      <c r="E258" s="17">
        <f>IFERROR(D258/C258,"-")</f>
        <v>0.13447370690068117</v>
      </c>
      <c r="F258" s="17">
        <f>C258/Análise_EUA_Mundo_SH6!C$3</f>
        <v>1.2387739349461705E-6</v>
      </c>
      <c r="G258" s="17">
        <f>D258/Análise_EUA_Mundo_SH6!D$3</f>
        <v>1.3908345322232993E-6</v>
      </c>
    </row>
    <row r="259" spans="1:7" ht="15.75" thickBot="1">
      <c r="A259" t="str">
        <f t="shared" si="3"/>
        <v>85</v>
      </c>
      <c r="B259" s="10" t="s">
        <v>17360</v>
      </c>
      <c r="C259" s="20">
        <f>SUMIFS(Brasil_Mundo!$K:$K,Brasil_Mundo!$C:$C,$B259)</f>
        <v>257719</v>
      </c>
      <c r="D259" s="20">
        <f>SUMIFS(Brasil_EUA!$L:$L,Brasil_EUA!$C:$C,$B259)</f>
        <v>52968</v>
      </c>
      <c r="E259" s="17">
        <f>IFERROR(D259/C259,"-")</f>
        <v>0.20552617385602148</v>
      </c>
      <c r="F259" s="17">
        <f>C259/Análise_EUA_Mundo_SH6!C$3</f>
        <v>7.6464006797307963E-7</v>
      </c>
      <c r="G259" s="17">
        <f>D259/Análise_EUA_Mundo_SH6!D$3</f>
        <v>1.3121099188331087E-6</v>
      </c>
    </row>
    <row r="260" spans="1:7" ht="15.75" thickBot="1">
      <c r="A260" t="str">
        <f t="shared" si="3"/>
        <v>96</v>
      </c>
      <c r="B260" s="10" t="s">
        <v>17506</v>
      </c>
      <c r="C260" s="20">
        <f>SUMIFS(Brasil_Mundo!$K:$K,Brasil_Mundo!$C:$C,$B260)</f>
        <v>120129</v>
      </c>
      <c r="D260" s="20">
        <f>SUMIFS(Brasil_EUA!$L:$L,Brasil_EUA!$C:$C,$B260)</f>
        <v>51091</v>
      </c>
      <c r="E260" s="17">
        <f>IFERROR(D260/C260,"-")</f>
        <v>0.42530113461362368</v>
      </c>
      <c r="F260" s="17">
        <f>C260/Análise_EUA_Mundo_SH6!C$3</f>
        <v>3.5641705394456012E-7</v>
      </c>
      <c r="G260" s="17">
        <f>D260/Análise_EUA_Mundo_SH6!D$3</f>
        <v>1.2656133488729487E-6</v>
      </c>
    </row>
    <row r="261" spans="1:7" ht="15.75" thickBot="1">
      <c r="A261" t="str">
        <f t="shared" ref="A261:A324" si="4">LEFT(B261,2)</f>
        <v>84</v>
      </c>
      <c r="B261" s="10" t="s">
        <v>17283</v>
      </c>
      <c r="C261" s="20">
        <f>SUMIFS(Brasil_Mundo!$K:$K,Brasil_Mundo!$C:$C,$B261)</f>
        <v>8364838</v>
      </c>
      <c r="D261" s="20">
        <f>SUMIFS(Brasil_EUA!$L:$L,Brasil_EUA!$C:$C,$B261)</f>
        <v>50000</v>
      </c>
      <c r="E261" s="17">
        <f>IFERROR(D261/C261,"-")</f>
        <v>5.9774020728195808E-3</v>
      </c>
      <c r="F261" s="17">
        <f>C261/Análise_EUA_Mundo_SH6!C$3</f>
        <v>2.4818078204958888E-5</v>
      </c>
      <c r="G261" s="17">
        <f>D261/Análise_EUA_Mundo_SH6!D$3</f>
        <v>1.2385873724070275E-6</v>
      </c>
    </row>
    <row r="262" spans="1:7" ht="15.75" thickBot="1">
      <c r="A262" t="str">
        <f t="shared" si="4"/>
        <v>83</v>
      </c>
      <c r="B262" s="10" t="s">
        <v>17271</v>
      </c>
      <c r="C262" s="20">
        <f>SUMIFS(Brasil_Mundo!$K:$K,Brasil_Mundo!$C:$C,$B262)</f>
        <v>3011285</v>
      </c>
      <c r="D262" s="20">
        <f>SUMIFS(Brasil_EUA!$L:$L,Brasil_EUA!$C:$C,$B262)</f>
        <v>46155</v>
      </c>
      <c r="E262" s="17">
        <f>IFERROR(D262/C262,"-")</f>
        <v>1.5327343642332094E-2</v>
      </c>
      <c r="F262" s="17">
        <f>C262/Análise_EUA_Mundo_SH6!C$3</f>
        <v>8.9343399869094442E-6</v>
      </c>
      <c r="G262" s="17">
        <f>D262/Análise_EUA_Mundo_SH6!D$3</f>
        <v>1.1433400034689271E-6</v>
      </c>
    </row>
    <row r="263" spans="1:7" ht="15.75" thickBot="1">
      <c r="A263" t="str">
        <f t="shared" si="4"/>
        <v>90</v>
      </c>
      <c r="B263" s="10" t="s">
        <v>17477</v>
      </c>
      <c r="C263" s="20">
        <f>SUMIFS(Brasil_Mundo!$K:$K,Brasil_Mundo!$C:$C,$B263)</f>
        <v>80192</v>
      </c>
      <c r="D263" s="20">
        <f>SUMIFS(Brasil_EUA!$L:$L,Brasil_EUA!$C:$C,$B263)</f>
        <v>42226</v>
      </c>
      <c r="E263" s="17">
        <f>IFERROR(D263/C263,"-")</f>
        <v>0.5265612529928172</v>
      </c>
      <c r="F263" s="17">
        <f>C263/Análise_EUA_Mundo_SH6!C$3</f>
        <v>2.3792586627643754E-7</v>
      </c>
      <c r="G263" s="17">
        <f>D263/Análise_EUA_Mundo_SH6!D$3</f>
        <v>1.0460118077451827E-6</v>
      </c>
    </row>
    <row r="264" spans="1:7" ht="15.75" thickBot="1">
      <c r="A264" t="str">
        <f t="shared" si="4"/>
        <v>40</v>
      </c>
      <c r="B264" s="10" t="s">
        <v>17210</v>
      </c>
      <c r="C264" s="20">
        <f>SUMIFS(Brasil_Mundo!$K:$K,Brasil_Mundo!$C:$C,$B264)</f>
        <v>332314</v>
      </c>
      <c r="D264" s="20">
        <f>SUMIFS(Brasil_EUA!$L:$L,Brasil_EUA!$C:$C,$B264)</f>
        <v>37249</v>
      </c>
      <c r="E264" s="17">
        <f>IFERROR(D264/C264,"-")</f>
        <v>0.11208977051824479</v>
      </c>
      <c r="F264" s="17">
        <f>C264/Análise_EUA_Mundo_SH6!C$3</f>
        <v>9.8595990031160286E-7</v>
      </c>
      <c r="G264" s="17">
        <f>D264/Análise_EUA_Mundo_SH6!D$3</f>
        <v>9.2272282069578733E-7</v>
      </c>
    </row>
    <row r="265" spans="1:7" ht="15.75" thickBot="1">
      <c r="A265" t="str">
        <f t="shared" si="4"/>
        <v>90</v>
      </c>
      <c r="B265" s="10" t="s">
        <v>17461</v>
      </c>
      <c r="C265" s="20">
        <f>SUMIFS(Brasil_Mundo!$K:$K,Brasil_Mundo!$C:$C,$B265)</f>
        <v>317973</v>
      </c>
      <c r="D265" s="20">
        <f>SUMIFS(Brasil_EUA!$L:$L,Brasil_EUA!$C:$C,$B265)</f>
        <v>35822</v>
      </c>
      <c r="E265" s="17">
        <f>IFERROR(D265/C265,"-")</f>
        <v>0.11265736399002431</v>
      </c>
      <c r="F265" s="17">
        <f>C265/Análise_EUA_Mundo_SH6!C$3</f>
        <v>9.4341083247104037E-7</v>
      </c>
      <c r="G265" s="17">
        <f>D265/Análise_EUA_Mundo_SH6!D$3</f>
        <v>8.8737353708729077E-7</v>
      </c>
    </row>
    <row r="266" spans="1:7" ht="15.75" thickBot="1">
      <c r="A266" t="str">
        <f t="shared" si="4"/>
        <v>85</v>
      </c>
      <c r="B266" s="10" t="s">
        <v>17423</v>
      </c>
      <c r="C266" s="20">
        <f>SUMIFS(Brasil_Mundo!$K:$K,Brasil_Mundo!$C:$C,$B266)</f>
        <v>34158</v>
      </c>
      <c r="D266" s="20">
        <f>SUMIFS(Brasil_EUA!$L:$L,Brasil_EUA!$C:$C,$B266)</f>
        <v>34158</v>
      </c>
      <c r="E266" s="17">
        <f>IFERROR(D266/C266,"-")</f>
        <v>1</v>
      </c>
      <c r="F266" s="17">
        <f>C266/Análise_EUA_Mundo_SH6!C$3</f>
        <v>1.0134516834934349E-7</v>
      </c>
      <c r="G266" s="17">
        <f>D266/Análise_EUA_Mundo_SH6!D$3</f>
        <v>8.4615334933358488E-7</v>
      </c>
    </row>
    <row r="267" spans="1:7" ht="15.75" thickBot="1">
      <c r="A267" t="str">
        <f t="shared" si="4"/>
        <v>39</v>
      </c>
      <c r="B267" s="10" t="s">
        <v>17192</v>
      </c>
      <c r="C267" s="20">
        <f>SUMIFS(Brasil_Mundo!$K:$K,Brasil_Mundo!$C:$C,$B267)</f>
        <v>2711116</v>
      </c>
      <c r="D267" s="20">
        <f>SUMIFS(Brasil_EUA!$L:$L,Brasil_EUA!$C:$C,$B267)</f>
        <v>33427</v>
      </c>
      <c r="E267" s="17">
        <f>IFERROR(D267/C267,"-")</f>
        <v>1.2329608913819991E-2</v>
      </c>
      <c r="F267" s="17">
        <f>C267/Análise_EUA_Mundo_SH6!C$3</f>
        <v>8.0437527792786085E-6</v>
      </c>
      <c r="G267" s="17">
        <f>D267/Análise_EUA_Mundo_SH6!D$3</f>
        <v>8.2804520194899413E-7</v>
      </c>
    </row>
    <row r="268" spans="1:7" ht="15.75" thickBot="1">
      <c r="A268" t="str">
        <f t="shared" si="4"/>
        <v>68</v>
      </c>
      <c r="B268" s="10" t="s">
        <v>17236</v>
      </c>
      <c r="C268" s="20">
        <f>SUMIFS(Brasil_Mundo!$K:$K,Brasil_Mundo!$C:$C,$B268)</f>
        <v>17256705</v>
      </c>
      <c r="D268" s="20">
        <f>SUMIFS(Brasil_EUA!$L:$L,Brasil_EUA!$C:$C,$B268)</f>
        <v>31380</v>
      </c>
      <c r="E268" s="17">
        <f>IFERROR(D268/C268,"-")</f>
        <v>1.8184236214271495E-3</v>
      </c>
      <c r="F268" s="17">
        <f>C268/Análise_EUA_Mundo_SH6!C$3</f>
        <v>5.1199826493938686E-5</v>
      </c>
      <c r="G268" s="17">
        <f>D268/Análise_EUA_Mundo_SH6!D$3</f>
        <v>7.7733743492265044E-7</v>
      </c>
    </row>
    <row r="269" spans="1:7" ht="15.75" thickBot="1">
      <c r="A269" t="str">
        <f t="shared" si="4"/>
        <v>76</v>
      </c>
      <c r="B269" s="10" t="s">
        <v>17267</v>
      </c>
      <c r="C269" s="20">
        <f>SUMIFS(Brasil_Mundo!$K:$K,Brasil_Mundo!$C:$C,$B269)</f>
        <v>2637962</v>
      </c>
      <c r="D269" s="20">
        <f>SUMIFS(Brasil_EUA!$L:$L,Brasil_EUA!$C:$C,$B269)</f>
        <v>28850</v>
      </c>
      <c r="E269" s="17">
        <f>IFERROR(D269/C269,"-")</f>
        <v>1.0936472928723007E-2</v>
      </c>
      <c r="F269" s="17">
        <f>C269/Análise_EUA_Mundo_SH6!C$3</f>
        <v>7.8267083256973728E-6</v>
      </c>
      <c r="G269" s="17">
        <f>D269/Análise_EUA_Mundo_SH6!D$3</f>
        <v>7.1466491387885481E-7</v>
      </c>
    </row>
    <row r="270" spans="1:7" ht="15.75" thickBot="1">
      <c r="A270" t="str">
        <f t="shared" si="4"/>
        <v>88</v>
      </c>
      <c r="B270" s="10" t="s">
        <v>17443</v>
      </c>
      <c r="C270" s="20">
        <f>SUMIFS(Brasil_Mundo!$K:$K,Brasil_Mundo!$C:$C,$B270)</f>
        <v>267934</v>
      </c>
      <c r="D270" s="20">
        <f>SUMIFS(Brasil_EUA!$L:$L,Brasil_EUA!$C:$C,$B270)</f>
        <v>28822</v>
      </c>
      <c r="E270" s="17">
        <f>IFERROR(D270/C270,"-")</f>
        <v>0.10757126755096404</v>
      </c>
      <c r="F270" s="17">
        <f>C270/Análise_EUA_Mundo_SH6!C$3</f>
        <v>7.9494748921227821E-7</v>
      </c>
      <c r="G270" s="17">
        <f>D270/Análise_EUA_Mundo_SH6!D$3</f>
        <v>7.1397130495030686E-7</v>
      </c>
    </row>
    <row r="271" spans="1:7" ht="15.75" thickBot="1">
      <c r="A271" t="str">
        <f t="shared" si="4"/>
        <v>85</v>
      </c>
      <c r="B271" s="10" t="s">
        <v>17411</v>
      </c>
      <c r="C271" s="20">
        <f>SUMIFS(Brasil_Mundo!$K:$K,Brasil_Mundo!$C:$C,$B271)</f>
        <v>137301</v>
      </c>
      <c r="D271" s="20">
        <f>SUMIFS(Brasil_EUA!$L:$L,Brasil_EUA!$C:$C,$B271)</f>
        <v>28493</v>
      </c>
      <c r="E271" s="17">
        <f>IFERROR(D271/C271,"-")</f>
        <v>0.20752215934334053</v>
      </c>
      <c r="F271" s="17">
        <f>C271/Análise_EUA_Mundo_SH6!C$3</f>
        <v>4.0736556471494851E-7</v>
      </c>
      <c r="G271" s="17">
        <f>D271/Análise_EUA_Mundo_SH6!D$3</f>
        <v>7.0582140003986868E-7</v>
      </c>
    </row>
    <row r="272" spans="1:7" ht="15.75" thickBot="1">
      <c r="A272" t="str">
        <f t="shared" si="4"/>
        <v>84</v>
      </c>
      <c r="B272" s="10" t="s">
        <v>17296</v>
      </c>
      <c r="C272" s="20">
        <f>SUMIFS(Brasil_Mundo!$K:$K,Brasil_Mundo!$C:$C,$B272)</f>
        <v>676956</v>
      </c>
      <c r="D272" s="20">
        <f>SUMIFS(Brasil_EUA!$L:$L,Brasil_EUA!$C:$C,$B272)</f>
        <v>26960</v>
      </c>
      <c r="E272" s="17">
        <f>IFERROR(D272/C272,"-")</f>
        <v>3.9825335767760386E-2</v>
      </c>
      <c r="F272" s="17">
        <f>C272/Análise_EUA_Mundo_SH6!C$3</f>
        <v>2.0084963927951919E-6</v>
      </c>
      <c r="G272" s="17">
        <f>D272/Análise_EUA_Mundo_SH6!D$3</f>
        <v>6.6784631120186918E-7</v>
      </c>
    </row>
    <row r="273" spans="1:7" ht="15.75" thickBot="1">
      <c r="A273" t="str">
        <f t="shared" si="4"/>
        <v>31</v>
      </c>
      <c r="B273" s="10" t="s">
        <v>17187</v>
      </c>
      <c r="C273" s="20">
        <f>SUMIFS(Brasil_Mundo!$K:$K,Brasil_Mundo!$C:$C,$B273)</f>
        <v>18515278</v>
      </c>
      <c r="D273" s="20">
        <f>SUMIFS(Brasil_EUA!$L:$L,Brasil_EUA!$C:$C,$B273)</f>
        <v>26768</v>
      </c>
      <c r="E273" s="17">
        <f>IFERROR(D273/C273,"-")</f>
        <v>1.4457249845235918E-3</v>
      </c>
      <c r="F273" s="17">
        <f>C273/Análise_EUA_Mundo_SH6!C$3</f>
        <v>5.4933952981582527E-5</v>
      </c>
      <c r="G273" s="17">
        <f>D273/Análise_EUA_Mundo_SH6!D$3</f>
        <v>6.6309013569182618E-7</v>
      </c>
    </row>
    <row r="274" spans="1:7" ht="15.75" thickBot="1">
      <c r="A274" t="str">
        <f t="shared" si="4"/>
        <v>88</v>
      </c>
      <c r="B274" s="10" t="s">
        <v>17454</v>
      </c>
      <c r="C274" s="20">
        <f>SUMIFS(Brasil_Mundo!$K:$K,Brasil_Mundo!$C:$C,$B274)</f>
        <v>26334</v>
      </c>
      <c r="D274" s="20">
        <f>SUMIFS(Brasil_EUA!$L:$L,Brasil_EUA!$C:$C,$B274)</f>
        <v>25478</v>
      </c>
      <c r="E274" s="17">
        <f>IFERROR(D274/C274,"-")</f>
        <v>0.9674944938102833</v>
      </c>
      <c r="F274" s="17">
        <f>C274/Análise_EUA_Mundo_SH6!C$3</f>
        <v>7.8131730877440465E-8</v>
      </c>
      <c r="G274" s="17">
        <f>D274/Análise_EUA_Mundo_SH6!D$3</f>
        <v>6.3113458148372491E-7</v>
      </c>
    </row>
    <row r="275" spans="1:7" ht="15.75" thickBot="1">
      <c r="A275" t="str">
        <f t="shared" si="4"/>
        <v>47</v>
      </c>
      <c r="B275" s="10" t="s">
        <v>17224</v>
      </c>
      <c r="C275" s="20">
        <f>SUMIFS(Brasil_Mundo!$K:$K,Brasil_Mundo!$C:$C,$B275)</f>
        <v>92716</v>
      </c>
      <c r="D275" s="20">
        <f>SUMIFS(Brasil_EUA!$L:$L,Brasil_EUA!$C:$C,$B275)</f>
        <v>24396</v>
      </c>
      <c r="E275" s="17">
        <f>IFERROR(D275/C275,"-")</f>
        <v>0.26312610552655419</v>
      </c>
      <c r="F275" s="17">
        <f>C275/Análise_EUA_Mundo_SH6!C$3</f>
        <v>2.7508398116627822E-7</v>
      </c>
      <c r="G275" s="17">
        <f>D275/Análise_EUA_Mundo_SH6!D$3</f>
        <v>6.043315507448368E-7</v>
      </c>
    </row>
    <row r="276" spans="1:7" ht="15.75" thickBot="1">
      <c r="A276" t="str">
        <f t="shared" si="4"/>
        <v>84</v>
      </c>
      <c r="B276" s="10" t="s">
        <v>17336</v>
      </c>
      <c r="C276" s="20">
        <f>SUMIFS(Brasil_Mundo!$K:$K,Brasil_Mundo!$C:$C,$B276)</f>
        <v>4148424</v>
      </c>
      <c r="D276" s="20">
        <f>SUMIFS(Brasil_EUA!$L:$L,Brasil_EUA!$C:$C,$B276)</f>
        <v>23054</v>
      </c>
      <c r="E276" s="17">
        <f>IFERROR(D276/C276,"-")</f>
        <v>5.5572911544239448E-3</v>
      </c>
      <c r="F276" s="17">
        <f>C276/Análise_EUA_Mundo_SH6!C$3</f>
        <v>1.2308177547410765E-5</v>
      </c>
      <c r="G276" s="17">
        <f>D276/Análise_EUA_Mundo_SH6!D$3</f>
        <v>5.7108786566943221E-7</v>
      </c>
    </row>
    <row r="277" spans="1:7" ht="15.75" thickBot="1">
      <c r="A277" t="str">
        <f t="shared" si="4"/>
        <v>84</v>
      </c>
      <c r="B277" s="10" t="s">
        <v>17334</v>
      </c>
      <c r="C277" s="20">
        <f>SUMIFS(Brasil_Mundo!$K:$K,Brasil_Mundo!$C:$C,$B277)</f>
        <v>3629007</v>
      </c>
      <c r="D277" s="20">
        <f>SUMIFS(Brasil_EUA!$L:$L,Brasil_EUA!$C:$C,$B277)</f>
        <v>23040</v>
      </c>
      <c r="E277" s="17">
        <f>IFERROR(D277/C277,"-")</f>
        <v>6.348844187955548E-3</v>
      </c>
      <c r="F277" s="17">
        <f>C277/Análise_EUA_Mundo_SH6!C$3</f>
        <v>1.0767091906901633E-5</v>
      </c>
      <c r="G277" s="17">
        <f>D277/Análise_EUA_Mundo_SH6!D$3</f>
        <v>5.7074106120515823E-7</v>
      </c>
    </row>
    <row r="278" spans="1:7" ht="15.75" thickBot="1">
      <c r="A278" t="str">
        <f t="shared" si="4"/>
        <v>73</v>
      </c>
      <c r="B278" s="10" t="s">
        <v>17253</v>
      </c>
      <c r="C278" s="20">
        <f>SUMIFS(Brasil_Mundo!$K:$K,Brasil_Mundo!$C:$C,$B278)</f>
        <v>1296926</v>
      </c>
      <c r="D278" s="20">
        <f>SUMIFS(Brasil_EUA!$L:$L,Brasil_EUA!$C:$C,$B278)</f>
        <v>22895</v>
      </c>
      <c r="E278" s="17">
        <f>IFERROR(D278/C278,"-")</f>
        <v>1.7653281682995021E-2</v>
      </c>
      <c r="F278" s="17">
        <f>C278/Análise_EUA_Mundo_SH6!C$3</f>
        <v>3.8479180223268535E-6</v>
      </c>
      <c r="G278" s="17">
        <f>D278/Análise_EUA_Mundo_SH6!D$3</f>
        <v>5.6714915782517786E-7</v>
      </c>
    </row>
    <row r="279" spans="1:7" ht="15.75" thickBot="1">
      <c r="A279" t="str">
        <f t="shared" si="4"/>
        <v>91</v>
      </c>
      <c r="B279" s="10" t="s">
        <v>17494</v>
      </c>
      <c r="C279" s="20">
        <f>SUMIFS(Brasil_Mundo!$K:$K,Brasil_Mundo!$C:$C,$B279)</f>
        <v>193843</v>
      </c>
      <c r="D279" s="20">
        <f>SUMIFS(Brasil_EUA!$L:$L,Brasil_EUA!$C:$C,$B279)</f>
        <v>22476</v>
      </c>
      <c r="E279" s="17">
        <f>IFERROR(D279/C279,"-")</f>
        <v>0.11594950552766931</v>
      </c>
      <c r="F279" s="17">
        <f>C279/Análise_EUA_Mundo_SH6!C$3</f>
        <v>5.7512300100538058E-7</v>
      </c>
      <c r="G279" s="17">
        <f>D279/Análise_EUA_Mundo_SH6!D$3</f>
        <v>5.5676979564440692E-7</v>
      </c>
    </row>
    <row r="280" spans="1:7" ht="15.75" thickBot="1">
      <c r="A280" t="str">
        <f t="shared" si="4"/>
        <v>90</v>
      </c>
      <c r="B280" s="10" t="s">
        <v>17460</v>
      </c>
      <c r="C280" s="20">
        <f>SUMIFS(Brasil_Mundo!$K:$K,Brasil_Mundo!$C:$C,$B280)</f>
        <v>51921</v>
      </c>
      <c r="D280" s="20">
        <f>SUMIFS(Brasil_EUA!$L:$L,Brasil_EUA!$C:$C,$B280)</f>
        <v>21950</v>
      </c>
      <c r="E280" s="17">
        <f>IFERROR(D280/C280,"-")</f>
        <v>0.42275765104678259</v>
      </c>
      <c r="F280" s="17">
        <f>C280/Análise_EUA_Mundo_SH6!C$3</f>
        <v>1.5404714813122148E-7</v>
      </c>
      <c r="G280" s="17">
        <f>D280/Análise_EUA_Mundo_SH6!D$3</f>
        <v>5.4373985648668505E-7</v>
      </c>
    </row>
    <row r="281" spans="1:7" ht="15.75" thickBot="1">
      <c r="A281" t="str">
        <f t="shared" si="4"/>
        <v>39</v>
      </c>
      <c r="B281" s="10" t="s">
        <v>17195</v>
      </c>
      <c r="C281" s="20">
        <f>SUMIFS(Brasil_Mundo!$K:$K,Brasil_Mundo!$C:$C,$B281)</f>
        <v>3330179</v>
      </c>
      <c r="D281" s="20">
        <f>SUMIFS(Brasil_EUA!$L:$L,Brasil_EUA!$C:$C,$B281)</f>
        <v>21548</v>
      </c>
      <c r="E281" s="17">
        <f>IFERROR(D281/C281,"-")</f>
        <v>6.470523055967862E-3</v>
      </c>
      <c r="F281" s="17">
        <f>C281/Análise_EUA_Mundo_SH6!C$3</f>
        <v>9.8804833827638718E-6</v>
      </c>
      <c r="G281" s="17">
        <f>D281/Análise_EUA_Mundo_SH6!D$3</f>
        <v>5.3378161401253258E-7</v>
      </c>
    </row>
    <row r="282" spans="1:7" ht="15.75" thickBot="1">
      <c r="A282" t="str">
        <f t="shared" si="4"/>
        <v>90</v>
      </c>
      <c r="B282" s="10" t="s">
        <v>17479</v>
      </c>
      <c r="C282" s="20">
        <f>SUMIFS(Brasil_Mundo!$K:$K,Brasil_Mundo!$C:$C,$B282)</f>
        <v>167698</v>
      </c>
      <c r="D282" s="20">
        <f>SUMIFS(Brasil_EUA!$L:$L,Brasil_EUA!$C:$C,$B282)</f>
        <v>19859</v>
      </c>
      <c r="E282" s="17">
        <f>IFERROR(D282/C282,"-")</f>
        <v>0.11842120955527198</v>
      </c>
      <c r="F282" s="17">
        <f>C282/Análise_EUA_Mundo_SH6!C$3</f>
        <v>4.9755202417729971E-7</v>
      </c>
      <c r="G282" s="17">
        <f>D282/Análise_EUA_Mundo_SH6!D$3</f>
        <v>4.9194213257262313E-7</v>
      </c>
    </row>
    <row r="283" spans="1:7" ht="15.75" thickBot="1">
      <c r="A283" t="str">
        <f t="shared" si="4"/>
        <v>88</v>
      </c>
      <c r="B283" s="10" t="s">
        <v>17448</v>
      </c>
      <c r="C283" s="20">
        <f>SUMIFS(Brasil_Mundo!$K:$K,Brasil_Mundo!$C:$C,$B283)</f>
        <v>51753</v>
      </c>
      <c r="D283" s="20">
        <f>SUMIFS(Brasil_EUA!$L:$L,Brasil_EUA!$C:$C,$B283)</f>
        <v>18799</v>
      </c>
      <c r="E283" s="17">
        <f>IFERROR(D283/C283,"-")</f>
        <v>0.3632446428226383</v>
      </c>
      <c r="F283" s="17">
        <f>C283/Análise_EUA_Mundo_SH6!C$3</f>
        <v>1.5354870008734627E-7</v>
      </c>
      <c r="G283" s="17">
        <f>D283/Análise_EUA_Mundo_SH6!D$3</f>
        <v>4.6568408027759419E-7</v>
      </c>
    </row>
    <row r="284" spans="1:7" ht="15.75" thickBot="1">
      <c r="A284" t="str">
        <f t="shared" si="4"/>
        <v>85</v>
      </c>
      <c r="B284" s="10" t="s">
        <v>17419</v>
      </c>
      <c r="C284" s="20">
        <f>SUMIFS(Brasil_Mundo!$K:$K,Brasil_Mundo!$C:$C,$B284)</f>
        <v>126417</v>
      </c>
      <c r="D284" s="20">
        <f>SUMIFS(Brasil_EUA!$L:$L,Brasil_EUA!$C:$C,$B284)</f>
        <v>16543</v>
      </c>
      <c r="E284" s="17">
        <f>IFERROR(D284/C284,"-")</f>
        <v>0.13086056463924947</v>
      </c>
      <c r="F284" s="17">
        <f>C284/Análise_EUA_Mundo_SH6!C$3</f>
        <v>3.7507325215817544E-7</v>
      </c>
      <c r="G284" s="17">
        <f>D284/Análise_EUA_Mundo_SH6!D$3</f>
        <v>4.0979901803458908E-7</v>
      </c>
    </row>
    <row r="285" spans="1:7" ht="15.75" thickBot="1">
      <c r="A285" t="str">
        <f t="shared" si="4"/>
        <v>31</v>
      </c>
      <c r="B285" s="10" t="s">
        <v>17188</v>
      </c>
      <c r="C285" s="20">
        <f>SUMIFS(Brasil_Mundo!$K:$K,Brasil_Mundo!$C:$C,$B285)</f>
        <v>112445404</v>
      </c>
      <c r="D285" s="20">
        <f>SUMIFS(Brasil_EUA!$L:$L,Brasil_EUA!$C:$C,$B285)</f>
        <v>15779</v>
      </c>
      <c r="E285" s="17">
        <f>IFERROR(D285/C285,"-")</f>
        <v>1.4032587761434874E-4</v>
      </c>
      <c r="F285" s="17">
        <f>C285/Análise_EUA_Mundo_SH6!C$3</f>
        <v>3.3362018849142052E-4</v>
      </c>
      <c r="G285" s="17">
        <f>D285/Análise_EUA_Mundo_SH6!D$3</f>
        <v>3.9087340298420973E-7</v>
      </c>
    </row>
    <row r="286" spans="1:7" ht="15.75" thickBot="1">
      <c r="A286" t="str">
        <f t="shared" si="4"/>
        <v>73</v>
      </c>
      <c r="B286" s="10" t="s">
        <v>17249</v>
      </c>
      <c r="C286" s="20">
        <f>SUMIFS(Brasil_Mundo!$K:$K,Brasil_Mundo!$C:$C,$B286)</f>
        <v>479433</v>
      </c>
      <c r="D286" s="20">
        <f>SUMIFS(Brasil_EUA!$L:$L,Brasil_EUA!$C:$C,$B286)</f>
        <v>12789</v>
      </c>
      <c r="E286" s="17">
        <f>IFERROR(D286/C286,"-")</f>
        <v>2.6675260151053433E-2</v>
      </c>
      <c r="F286" s="17">
        <f>C286/Análise_EUA_Mundo_SH6!C$3</f>
        <v>1.4224550060668305E-6</v>
      </c>
      <c r="G286" s="17">
        <f>D286/Análise_EUA_Mundo_SH6!D$3</f>
        <v>3.1680587811426947E-7</v>
      </c>
    </row>
    <row r="287" spans="1:7" ht="15.75" thickBot="1">
      <c r="A287" t="str">
        <f t="shared" si="4"/>
        <v>88</v>
      </c>
      <c r="B287" s="10" t="s">
        <v>17452</v>
      </c>
      <c r="C287" s="20">
        <f>SUMIFS(Brasil_Mundo!$K:$K,Brasil_Mundo!$C:$C,$B287)</f>
        <v>15036</v>
      </c>
      <c r="D287" s="20">
        <f>SUMIFS(Brasil_EUA!$L:$L,Brasil_EUA!$C:$C,$B287)</f>
        <v>11729</v>
      </c>
      <c r="E287" s="17">
        <f>IFERROR(D287/C287,"-")</f>
        <v>0.7800611864857675</v>
      </c>
      <c r="F287" s="17">
        <f>C287/Análise_EUA_Mundo_SH6!C$3</f>
        <v>4.4611099926832037E-8</v>
      </c>
      <c r="G287" s="17">
        <f>D287/Análise_EUA_Mundo_SH6!D$3</f>
        <v>2.9054782581924049E-7</v>
      </c>
    </row>
    <row r="288" spans="1:7" ht="15.75" thickBot="1">
      <c r="A288" t="str">
        <f t="shared" si="4"/>
        <v>84</v>
      </c>
      <c r="B288" s="10" t="s">
        <v>17318</v>
      </c>
      <c r="C288" s="20">
        <f>SUMIFS(Brasil_Mundo!$K:$K,Brasil_Mundo!$C:$C,$B288)</f>
        <v>59623</v>
      </c>
      <c r="D288" s="20">
        <f>SUMIFS(Brasil_EUA!$L:$L,Brasil_EUA!$C:$C,$B288)</f>
        <v>11724</v>
      </c>
      <c r="E288" s="17">
        <f>IFERROR(D288/C288,"-")</f>
        <v>0.19663552655854286</v>
      </c>
      <c r="F288" s="17">
        <f>C288/Análise_EUA_Mundo_SH6!C$3</f>
        <v>1.7689861738078656E-7</v>
      </c>
      <c r="G288" s="17">
        <f>D288/Análise_EUA_Mundo_SH6!D$3</f>
        <v>2.904239670819998E-7</v>
      </c>
    </row>
    <row r="289" spans="1:7" ht="15.75" thickBot="1">
      <c r="A289" t="str">
        <f t="shared" si="4"/>
        <v>84</v>
      </c>
      <c r="B289" s="10" t="s">
        <v>17317</v>
      </c>
      <c r="C289" s="20">
        <f>SUMIFS(Brasil_Mundo!$K:$K,Brasil_Mundo!$C:$C,$B289)</f>
        <v>1847711</v>
      </c>
      <c r="D289" s="20">
        <f>SUMIFS(Brasil_EUA!$L:$L,Brasil_EUA!$C:$C,$B289)</f>
        <v>11441</v>
      </c>
      <c r="E289" s="17">
        <f>IFERROR(D289/C289,"-")</f>
        <v>6.1919856514357496E-3</v>
      </c>
      <c r="F289" s="17">
        <f>C289/Análise_EUA_Mundo_SH6!C$3</f>
        <v>5.4820710333138298E-6</v>
      </c>
      <c r="G289" s="17">
        <f>D289/Análise_EUA_Mundo_SH6!D$3</f>
        <v>2.8341356255417599E-7</v>
      </c>
    </row>
    <row r="290" spans="1:7" ht="15.75" thickBot="1">
      <c r="A290" t="str">
        <f t="shared" si="4"/>
        <v>88</v>
      </c>
      <c r="B290" s="10" t="s">
        <v>17447</v>
      </c>
      <c r="C290" s="20">
        <f>SUMIFS(Brasil_Mundo!$K:$K,Brasil_Mundo!$C:$C,$B290)</f>
        <v>10158</v>
      </c>
      <c r="D290" s="20">
        <f>SUMIFS(Brasil_EUA!$L:$L,Brasil_EUA!$C:$C,$B290)</f>
        <v>10140</v>
      </c>
      <c r="E290" s="17">
        <f>IFERROR(D290/C290,"-")</f>
        <v>0.99822799763733017</v>
      </c>
      <c r="F290" s="17">
        <f>C290/Análise_EUA_Mundo_SH6!C$3</f>
        <v>3.0138304938598022E-8</v>
      </c>
      <c r="G290" s="17">
        <f>D290/Análise_EUA_Mundo_SH6!D$3</f>
        <v>2.5118551912414518E-7</v>
      </c>
    </row>
    <row r="291" spans="1:7" ht="15.75" thickBot="1">
      <c r="A291" t="str">
        <f t="shared" si="4"/>
        <v>45</v>
      </c>
      <c r="B291" s="10" t="s">
        <v>17212</v>
      </c>
      <c r="C291" s="20">
        <f>SUMIFS(Brasil_Mundo!$K:$K,Brasil_Mundo!$C:$C,$B291)</f>
        <v>364065</v>
      </c>
      <c r="D291" s="20">
        <f>SUMIFS(Brasil_EUA!$L:$L,Brasil_EUA!$C:$C,$B291)</f>
        <v>10095</v>
      </c>
      <c r="E291" s="17">
        <f>IFERROR(D291/C291,"-")</f>
        <v>2.7728564954060401E-2</v>
      </c>
      <c r="F291" s="17">
        <f>C291/Análise_EUA_Mundo_SH6!C$3</f>
        <v>1.0801636136513771E-6</v>
      </c>
      <c r="G291" s="17">
        <f>D291/Análise_EUA_Mundo_SH6!D$3</f>
        <v>2.5007079048897885E-7</v>
      </c>
    </row>
    <row r="292" spans="1:7" ht="15.75" thickBot="1">
      <c r="A292" t="str">
        <f t="shared" si="4"/>
        <v>85</v>
      </c>
      <c r="B292" s="10" t="s">
        <v>17372</v>
      </c>
      <c r="C292" s="20">
        <f>SUMIFS(Brasil_Mundo!$K:$K,Brasil_Mundo!$C:$C,$B292)</f>
        <v>9446</v>
      </c>
      <c r="D292" s="20">
        <f>SUMIFS(Brasil_EUA!$L:$L,Brasil_EUA!$C:$C,$B292)</f>
        <v>9446</v>
      </c>
      <c r="E292" s="17">
        <f>IFERROR(D292/C292,"-")</f>
        <v>1</v>
      </c>
      <c r="F292" s="17">
        <f>C292/Análise_EUA_Mundo_SH6!C$3</f>
        <v>2.8025834657412571E-8</v>
      </c>
      <c r="G292" s="17">
        <f>D292/Análise_EUA_Mundo_SH6!D$3</f>
        <v>2.3399392639513562E-7</v>
      </c>
    </row>
    <row r="293" spans="1:7" ht="15.75" thickBot="1">
      <c r="A293" t="str">
        <f t="shared" si="4"/>
        <v>90</v>
      </c>
      <c r="B293" s="10" t="s">
        <v>17478</v>
      </c>
      <c r="C293" s="20">
        <f>SUMIFS(Brasil_Mundo!$K:$K,Brasil_Mundo!$C:$C,$B293)</f>
        <v>790081</v>
      </c>
      <c r="D293" s="20">
        <f>SUMIFS(Brasil_EUA!$L:$L,Brasil_EUA!$C:$C,$B293)</f>
        <v>8230</v>
      </c>
      <c r="E293" s="17">
        <f>IFERROR(D293/C293,"-")</f>
        <v>1.0416653482364466E-2</v>
      </c>
      <c r="F293" s="17">
        <f>C293/Análise_EUA_Mundo_SH6!C$3</f>
        <v>2.3441329104343829E-6</v>
      </c>
      <c r="G293" s="17">
        <f>D293/Análise_EUA_Mundo_SH6!D$3</f>
        <v>2.0387148149819671E-7</v>
      </c>
    </row>
    <row r="294" spans="1:7" ht="15.75" thickBot="1">
      <c r="A294" t="str">
        <f t="shared" si="4"/>
        <v>68</v>
      </c>
      <c r="B294" s="10" t="s">
        <v>17233</v>
      </c>
      <c r="C294" s="20">
        <f>SUMIFS(Brasil_Mundo!$K:$K,Brasil_Mundo!$C:$C,$B294)</f>
        <v>57663</v>
      </c>
      <c r="D294" s="20">
        <f>SUMIFS(Brasil_EUA!$L:$L,Brasil_EUA!$C:$C,$B294)</f>
        <v>6474</v>
      </c>
      <c r="E294" s="17">
        <f>IFERROR(D294/C294,"-")</f>
        <v>0.11227303470162843</v>
      </c>
      <c r="F294" s="17">
        <f>C294/Análise_EUA_Mundo_SH6!C$3</f>
        <v>1.7108339020224233E-7</v>
      </c>
      <c r="G294" s="17">
        <f>D294/Análise_EUA_Mundo_SH6!D$3</f>
        <v>1.6037229297926191E-7</v>
      </c>
    </row>
    <row r="295" spans="1:7" ht="15.75" thickBot="1">
      <c r="A295" t="str">
        <f t="shared" si="4"/>
        <v>94</v>
      </c>
      <c r="B295" s="10" t="s">
        <v>17502</v>
      </c>
      <c r="C295" s="20">
        <f>SUMIFS(Brasil_Mundo!$K:$K,Brasil_Mundo!$C:$C,$B295)</f>
        <v>333538</v>
      </c>
      <c r="D295" s="20">
        <f>SUMIFS(Brasil_EUA!$L:$L,Brasil_EUA!$C:$C,$B295)</f>
        <v>5673</v>
      </c>
      <c r="E295" s="17">
        <f>IFERROR(D295/C295,"-")</f>
        <v>1.7008556746157859E-2</v>
      </c>
      <c r="F295" s="17">
        <f>C295/Análise_EUA_Mundo_SH6!C$3</f>
        <v>9.8959145034555104E-7</v>
      </c>
      <c r="G295" s="17">
        <f>D295/Análise_EUA_Mundo_SH6!D$3</f>
        <v>1.4053012327330132E-7</v>
      </c>
    </row>
    <row r="296" spans="1:7" ht="15.75" thickBot="1">
      <c r="A296" t="str">
        <f t="shared" si="4"/>
        <v>90</v>
      </c>
      <c r="B296" s="10" t="s">
        <v>17465</v>
      </c>
      <c r="C296" s="20">
        <f>SUMIFS(Brasil_Mundo!$K:$K,Brasil_Mundo!$C:$C,$B296)</f>
        <v>49822</v>
      </c>
      <c r="D296" s="20">
        <f>SUMIFS(Brasil_EUA!$L:$L,Brasil_EUA!$C:$C,$B296)</f>
        <v>4947</v>
      </c>
      <c r="E296" s="17">
        <f>IFERROR(D296/C296,"-")</f>
        <v>9.9293484805909035E-2</v>
      </c>
      <c r="F296" s="17">
        <f>C296/Análise_EUA_Mundo_SH6!C$3</f>
        <v>1.4781951453542336E-7</v>
      </c>
      <c r="G296" s="17">
        <f>D296/Análise_EUA_Mundo_SH6!D$3</f>
        <v>1.2254583462595128E-7</v>
      </c>
    </row>
    <row r="297" spans="1:7" ht="15.75" thickBot="1">
      <c r="A297" t="str">
        <f t="shared" si="4"/>
        <v>27</v>
      </c>
      <c r="B297" s="10" t="s">
        <v>17162</v>
      </c>
      <c r="C297" s="20">
        <f>SUMIFS(Brasil_Mundo!$K:$K,Brasil_Mundo!$C:$C,$B297)</f>
        <v>3763342</v>
      </c>
      <c r="D297" s="20">
        <f>SUMIFS(Brasil_EUA!$L:$L,Brasil_EUA!$C:$C,$B297)</f>
        <v>4498</v>
      </c>
      <c r="E297" s="17">
        <f>IFERROR(D297/C297,"-")</f>
        <v>1.1952142537138533E-3</v>
      </c>
      <c r="F297" s="17">
        <f>C297/Análise_EUA_Mundo_SH6!C$3</f>
        <v>1.1165657490080069E-5</v>
      </c>
      <c r="G297" s="17">
        <f>D297/Análise_EUA_Mundo_SH6!D$3</f>
        <v>1.1142332002173619E-7</v>
      </c>
    </row>
    <row r="298" spans="1:7" ht="15.75" thickBot="1">
      <c r="A298" t="str">
        <f t="shared" si="4"/>
        <v>84</v>
      </c>
      <c r="B298" s="10" t="s">
        <v>17280</v>
      </c>
      <c r="C298" s="20">
        <f>SUMIFS(Brasil_Mundo!$K:$K,Brasil_Mundo!$C:$C,$B298)</f>
        <v>370989</v>
      </c>
      <c r="D298" s="20">
        <f>SUMIFS(Brasil_EUA!$L:$L,Brasil_EUA!$C:$C,$B298)</f>
        <v>3314</v>
      </c>
      <c r="E298" s="17">
        <f>IFERROR(D298/C298,"-")</f>
        <v>8.9328794115189399E-3</v>
      </c>
      <c r="F298" s="17">
        <f>C298/Análise_EUA_Mundo_SH6!C$3</f>
        <v>1.1007067937453772E-6</v>
      </c>
      <c r="G298" s="17">
        <f>D298/Análise_EUA_Mundo_SH6!D$3</f>
        <v>8.2093571043137773E-8</v>
      </c>
    </row>
    <row r="299" spans="1:7" ht="15.75" thickBot="1">
      <c r="A299" t="str">
        <f t="shared" si="4"/>
        <v>27</v>
      </c>
      <c r="B299" s="10" t="s">
        <v>17171</v>
      </c>
      <c r="C299" s="20">
        <f>SUMIFS(Brasil_Mundo!$K:$K,Brasil_Mundo!$C:$C,$B299)</f>
        <v>769941</v>
      </c>
      <c r="D299" s="20">
        <f>SUMIFS(Brasil_EUA!$L:$L,Brasil_EUA!$C:$C,$B299)</f>
        <v>3262</v>
      </c>
      <c r="E299" s="17">
        <f>IFERROR(D299/C299,"-")</f>
        <v>4.2366882657242566E-3</v>
      </c>
      <c r="F299" s="17">
        <f>C299/Análise_EUA_Mundo_SH6!C$3</f>
        <v>2.2843784842221992E-6</v>
      </c>
      <c r="G299" s="17">
        <f>D299/Análise_EUA_Mundo_SH6!D$3</f>
        <v>8.0805440175834467E-8</v>
      </c>
    </row>
    <row r="300" spans="1:7" ht="15.75" thickBot="1">
      <c r="A300" t="str">
        <f t="shared" si="4"/>
        <v>85</v>
      </c>
      <c r="B300" s="10" t="s">
        <v>17394</v>
      </c>
      <c r="C300" s="20">
        <f>SUMIFS(Brasil_Mundo!$K:$K,Brasil_Mundo!$C:$C,$B300)</f>
        <v>20377900</v>
      </c>
      <c r="D300" s="20">
        <f>SUMIFS(Brasil_EUA!$L:$L,Brasil_EUA!$C:$C,$B300)</f>
        <v>2438</v>
      </c>
      <c r="E300" s="17">
        <f>IFERROR(D300/C300,"-")</f>
        <v>1.1963941328596175E-4</v>
      </c>
      <c r="F300" s="17">
        <f>C300/Análise_EUA_Mundo_SH6!C$3</f>
        <v>6.0460264245742923E-5</v>
      </c>
      <c r="G300" s="17">
        <f>D300/Análise_EUA_Mundo_SH6!D$3</f>
        <v>6.0393520278566661E-8</v>
      </c>
    </row>
    <row r="301" spans="1:7" ht="15.75" thickBot="1">
      <c r="A301" t="str">
        <f t="shared" si="4"/>
        <v>85</v>
      </c>
      <c r="B301" s="10" t="s">
        <v>17391</v>
      </c>
      <c r="C301" s="20">
        <f>SUMIFS(Brasil_Mundo!$K:$K,Brasil_Mundo!$C:$C,$B301)</f>
        <v>396246</v>
      </c>
      <c r="D301" s="20">
        <f>SUMIFS(Brasil_EUA!$L:$L,Brasil_EUA!$C:$C,$B301)</f>
        <v>2413</v>
      </c>
      <c r="E301" s="17">
        <f>IFERROR(D301/C301,"-")</f>
        <v>6.0896513781842597E-3</v>
      </c>
      <c r="F301" s="17">
        <f>C301/Análise_EUA_Mundo_SH6!C$3</f>
        <v>1.1756431166272604E-6</v>
      </c>
      <c r="G301" s="17">
        <f>D301/Análise_EUA_Mundo_SH6!D$3</f>
        <v>5.9774226592363137E-8</v>
      </c>
    </row>
    <row r="302" spans="1:7" ht="15.75" thickBot="1">
      <c r="A302" t="str">
        <f t="shared" si="4"/>
        <v>27</v>
      </c>
      <c r="B302" s="10" t="s">
        <v>17179</v>
      </c>
      <c r="C302" s="20">
        <f>SUMIFS(Brasil_Mundo!$K:$K,Brasil_Mundo!$C:$C,$B302)</f>
        <v>4901264</v>
      </c>
      <c r="D302" s="20">
        <f>SUMIFS(Brasil_EUA!$L:$L,Brasil_EUA!$C:$C,$B302)</f>
        <v>1529</v>
      </c>
      <c r="E302" s="17">
        <f>IFERROR(D302/C302,"-")</f>
        <v>3.1196034329103678E-4</v>
      </c>
      <c r="F302" s="17">
        <f>C302/Análise_EUA_Mundo_SH6!C$3</f>
        <v>1.4541818174500166E-5</v>
      </c>
      <c r="G302" s="17">
        <f>D302/Análise_EUA_Mundo_SH6!D$3</f>
        <v>3.78760018482069E-8</v>
      </c>
    </row>
    <row r="303" spans="1:7" ht="15.75" thickBot="1">
      <c r="A303" t="str">
        <f t="shared" si="4"/>
        <v>68</v>
      </c>
      <c r="B303" s="10" t="s">
        <v>17234</v>
      </c>
      <c r="C303" s="20">
        <f>SUMIFS(Brasil_Mundo!$K:$K,Brasil_Mundo!$C:$C,$B303)</f>
        <v>5692</v>
      </c>
      <c r="D303" s="20">
        <f>SUMIFS(Brasil_EUA!$L:$L,Brasil_EUA!$C:$C,$B303)</f>
        <v>1114</v>
      </c>
      <c r="E303" s="17">
        <f>IFERROR(D303/C303,"-")</f>
        <v>0.19571328179901618</v>
      </c>
      <c r="F303" s="17">
        <f>C303/Análise_EUA_Mundo_SH6!C$3</f>
        <v>1.6887894438915134E-8</v>
      </c>
      <c r="G303" s="17">
        <f>D303/Análise_EUA_Mundo_SH6!D$3</f>
        <v>2.759572665722857E-8</v>
      </c>
    </row>
    <row r="304" spans="1:7" ht="15.75" thickBot="1">
      <c r="A304" t="str">
        <f t="shared" si="4"/>
        <v>27</v>
      </c>
      <c r="B304" s="10" t="s">
        <v>17163</v>
      </c>
      <c r="C304" s="20">
        <f>SUMIFS(Brasil_Mundo!$K:$K,Brasil_Mundo!$C:$C,$B304)</f>
        <v>5139</v>
      </c>
      <c r="D304" s="20">
        <f>SUMIFS(Brasil_EUA!$L:$L,Brasil_EUA!$C:$C,$B304)</f>
        <v>1100</v>
      </c>
      <c r="E304" s="17">
        <f>IFERROR(D304/C304,"-")</f>
        <v>0.21404942595835766</v>
      </c>
      <c r="F304" s="17">
        <f>C304/Análise_EUA_Mundo_SH6!C$3</f>
        <v>1.5247169627825875E-8</v>
      </c>
      <c r="G304" s="17">
        <f>D304/Análise_EUA_Mundo_SH6!D$3</f>
        <v>2.7248922192954605E-8</v>
      </c>
    </row>
    <row r="305" spans="1:7" ht="15.75" thickBot="1">
      <c r="A305" t="str">
        <f t="shared" si="4"/>
        <v>72</v>
      </c>
      <c r="B305" s="10" t="s">
        <v>17246</v>
      </c>
      <c r="C305" s="20">
        <f>SUMIFS(Brasil_Mundo!$K:$K,Brasil_Mundo!$C:$C,$B305)</f>
        <v>51822</v>
      </c>
      <c r="D305" s="20">
        <f>SUMIFS(Brasil_EUA!$L:$L,Brasil_EUA!$C:$C,$B305)</f>
        <v>868</v>
      </c>
      <c r="E305" s="17">
        <f>IFERROR(D305/C305,"-")</f>
        <v>1.6749643008760758E-2</v>
      </c>
      <c r="F305" s="17">
        <f>C305/Análise_EUA_Mundo_SH6!C$3</f>
        <v>1.5375341981965216E-7</v>
      </c>
      <c r="G305" s="17">
        <f>D305/Análise_EUA_Mundo_SH6!D$3</f>
        <v>2.1501876784985997E-8</v>
      </c>
    </row>
    <row r="306" spans="1:7" ht="15.75" thickBot="1">
      <c r="A306" t="str">
        <f t="shared" si="4"/>
        <v>73</v>
      </c>
      <c r="B306" s="10" t="s">
        <v>17258</v>
      </c>
      <c r="C306" s="20">
        <f>SUMIFS(Brasil_Mundo!$K:$K,Brasil_Mundo!$C:$C,$B306)</f>
        <v>264910</v>
      </c>
      <c r="D306" s="20">
        <f>SUMIFS(Brasil_EUA!$L:$L,Brasil_EUA!$C:$C,$B306)</f>
        <v>700</v>
      </c>
      <c r="E306" s="17">
        <f>IFERROR(D306/C306,"-")</f>
        <v>2.6424068551583555E-3</v>
      </c>
      <c r="F306" s="17">
        <f>C306/Análise_EUA_Mundo_SH6!C$3</f>
        <v>7.8597542442252425E-7</v>
      </c>
      <c r="G306" s="17">
        <f>D306/Análise_EUA_Mundo_SH6!D$3</f>
        <v>1.7340223213698382E-8</v>
      </c>
    </row>
    <row r="307" spans="1:7" ht="15.75" thickBot="1">
      <c r="A307" t="str">
        <f t="shared" si="4"/>
        <v>27</v>
      </c>
      <c r="B307" s="10" t="s">
        <v>17177</v>
      </c>
      <c r="C307" s="20">
        <f>SUMIFS(Brasil_Mundo!$K:$K,Brasil_Mundo!$C:$C,$B307)</f>
        <v>4483</v>
      </c>
      <c r="D307" s="20">
        <f>SUMIFS(Brasil_EUA!$L:$L,Brasil_EUA!$C:$C,$B307)</f>
        <v>664</v>
      </c>
      <c r="E307" s="17">
        <f>IFERROR(D307/C307,"-")</f>
        <v>0.14811510149453491</v>
      </c>
      <c r="F307" s="17">
        <f>C307/Análise_EUA_Mundo_SH6!C$3</f>
        <v>1.3300848694598831E-8</v>
      </c>
      <c r="G307" s="17">
        <f>D307/Análise_EUA_Mundo_SH6!D$3</f>
        <v>1.6448440305565323E-8</v>
      </c>
    </row>
    <row r="308" spans="1:7" ht="15.75" thickBot="1">
      <c r="A308" t="str">
        <f t="shared" si="4"/>
        <v>27</v>
      </c>
      <c r="B308" s="10" t="s">
        <v>17169</v>
      </c>
      <c r="C308" s="20">
        <f>SUMIFS(Brasil_Mundo!$K:$K,Brasil_Mundo!$C:$C,$B308)</f>
        <v>6367</v>
      </c>
      <c r="D308" s="20">
        <f>SUMIFS(Brasil_EUA!$L:$L,Brasil_EUA!$C:$C,$B308)</f>
        <v>360</v>
      </c>
      <c r="E308" s="17">
        <f>IFERROR(D308/C308,"-")</f>
        <v>5.6541542327626829E-2</v>
      </c>
      <c r="F308" s="17">
        <f>C308/Análise_EUA_Mundo_SH6!C$3</f>
        <v>1.8890587472342352E-8</v>
      </c>
      <c r="G308" s="17">
        <f>D308/Análise_EUA_Mundo_SH6!D$3</f>
        <v>8.9178290813305974E-9</v>
      </c>
    </row>
    <row r="309" spans="1:7" ht="15.75" thickBot="1">
      <c r="A309" t="str">
        <f t="shared" si="4"/>
        <v>39</v>
      </c>
      <c r="B309" s="10" t="s">
        <v>17191</v>
      </c>
      <c r="C309" s="20">
        <f>SUMIFS(Brasil_Mundo!$K:$K,Brasil_Mundo!$C:$C,$B309)</f>
        <v>1252716</v>
      </c>
      <c r="D309" s="20">
        <f>SUMIFS(Brasil_EUA!$L:$L,Brasil_EUA!$C:$C,$B309)</f>
        <v>312</v>
      </c>
      <c r="E309" s="17">
        <f>IFERROR(D309/C309,"-")</f>
        <v>2.4905884494171065E-4</v>
      </c>
      <c r="F309" s="17">
        <f>C309/Análise_EUA_Mundo_SH6!C$3</f>
        <v>3.7167490460189758E-6</v>
      </c>
      <c r="G309" s="17">
        <f>D309/Análise_EUA_Mundo_SH6!D$3</f>
        <v>7.7287852038198509E-9</v>
      </c>
    </row>
    <row r="310" spans="1:7" ht="15.75" thickBot="1">
      <c r="A310" t="str">
        <f t="shared" si="4"/>
        <v>27</v>
      </c>
      <c r="B310" s="10" t="s">
        <v>17167</v>
      </c>
      <c r="C310" s="20">
        <f>SUMIFS(Brasil_Mundo!$K:$K,Brasil_Mundo!$C:$C,$B310)</f>
        <v>4906</v>
      </c>
      <c r="D310" s="20">
        <f>SUMIFS(Brasil_EUA!$L:$L,Brasil_EUA!$C:$C,$B310)</f>
        <v>300</v>
      </c>
      <c r="E310" s="17">
        <f>IFERROR(D310/C310,"-")</f>
        <v>6.1149612719119444E-2</v>
      </c>
      <c r="F310" s="17">
        <f>C310/Análise_EUA_Mundo_SH6!C$3</f>
        <v>1.455586966221322E-8</v>
      </c>
      <c r="G310" s="17">
        <f>D310/Análise_EUA_Mundo_SH6!D$3</f>
        <v>7.4315242344421642E-9</v>
      </c>
    </row>
    <row r="311" spans="1:7" ht="15.75" thickBot="1">
      <c r="A311" t="str">
        <f t="shared" si="4"/>
        <v>47</v>
      </c>
      <c r="B311" s="10" t="s">
        <v>17228</v>
      </c>
      <c r="C311" s="20">
        <f>SUMIFS(Brasil_Mundo!$K:$K,Brasil_Mundo!$C:$C,$B311)</f>
        <v>83393</v>
      </c>
      <c r="D311" s="20">
        <f>SUMIFS(Brasil_EUA!$L:$L,Brasil_EUA!$C:$C,$B311)</f>
        <v>300</v>
      </c>
      <c r="E311" s="17">
        <f>IFERROR(D311/C311,"-")</f>
        <v>3.5974242442411235E-3</v>
      </c>
      <c r="F311" s="17">
        <f>C311/Análise_EUA_Mundo_SH6!C$3</f>
        <v>2.4742308168384573E-7</v>
      </c>
      <c r="G311" s="17">
        <f>D311/Análise_EUA_Mundo_SH6!D$3</f>
        <v>7.4315242344421642E-9</v>
      </c>
    </row>
    <row r="312" spans="1:7" ht="15.75" thickBot="1">
      <c r="A312" t="str">
        <f t="shared" si="4"/>
        <v>76</v>
      </c>
      <c r="B312" s="10" t="s">
        <v>17266</v>
      </c>
      <c r="C312" s="20">
        <f>SUMIFS(Brasil_Mundo!$K:$K,Brasil_Mundo!$C:$C,$B312)</f>
        <v>2063553</v>
      </c>
      <c r="D312" s="20">
        <f>SUMIFS(Brasil_EUA!$L:$L,Brasil_EUA!$C:$C,$B312)</f>
        <v>239</v>
      </c>
      <c r="E312" s="17">
        <f>IFERROR(D312/C312,"-")</f>
        <v>1.1581965667952313E-4</v>
      </c>
      <c r="F312" s="17">
        <f>C312/Análise_EUA_Mundo_SH6!C$3</f>
        <v>6.1224640254930855E-6</v>
      </c>
      <c r="G312" s="17">
        <f>D312/Análise_EUA_Mundo_SH6!D$3</f>
        <v>5.9204476401055913E-9</v>
      </c>
    </row>
    <row r="313" spans="1:7" ht="15.75" thickBot="1">
      <c r="A313" t="str">
        <f t="shared" si="4"/>
        <v>83</v>
      </c>
      <c r="B313" s="10" t="s">
        <v>17274</v>
      </c>
      <c r="C313" s="20">
        <f>SUMIFS(Brasil_Mundo!$K:$K,Brasil_Mundo!$C:$C,$B313)</f>
        <v>1038502</v>
      </c>
      <c r="D313" s="20">
        <f>SUMIFS(Brasil_EUA!$L:$L,Brasil_EUA!$C:$C,$B313)</f>
        <v>183</v>
      </c>
      <c r="E313" s="17">
        <f>IFERROR(D313/C313,"-")</f>
        <v>1.7621535634981925E-4</v>
      </c>
      <c r="F313" s="17">
        <f>C313/Análise_EUA_Mundo_SH6!C$3</f>
        <v>3.081186252741083E-6</v>
      </c>
      <c r="G313" s="17">
        <f>D313/Análise_EUA_Mundo_SH6!D$3</f>
        <v>4.5332297830097206E-9</v>
      </c>
    </row>
    <row r="314" spans="1:7" ht="15.75" thickBot="1">
      <c r="A314" t="str">
        <f t="shared" si="4"/>
        <v>40</v>
      </c>
      <c r="B314" s="10" t="s">
        <v>17205</v>
      </c>
      <c r="C314" s="20">
        <f>SUMIFS(Brasil_Mundo!$K:$K,Brasil_Mundo!$C:$C,$B314)</f>
        <v>120</v>
      </c>
      <c r="D314" s="20">
        <f>SUMIFS(Brasil_EUA!$L:$L,Brasil_EUA!$C:$C,$B314)</f>
        <v>120</v>
      </c>
      <c r="E314" s="17">
        <f>IFERROR(D314/C314,"-")</f>
        <v>1</v>
      </c>
      <c r="F314" s="17">
        <f>C314/Análise_EUA_Mundo_SH6!C$3</f>
        <v>3.5603431705372733E-10</v>
      </c>
      <c r="G314" s="17">
        <f>D314/Análise_EUA_Mundo_SH6!D$3</f>
        <v>2.9726096937768659E-9</v>
      </c>
    </row>
    <row r="315" spans="1:7" ht="15.75" thickBot="1">
      <c r="A315" t="str">
        <f t="shared" si="4"/>
        <v>27</v>
      </c>
      <c r="B315" s="10" t="s">
        <v>17160</v>
      </c>
      <c r="C315" s="20">
        <f>SUMIFS(Brasil_Mundo!$K:$K,Brasil_Mundo!$C:$C,$B315)</f>
        <v>1356</v>
      </c>
      <c r="D315" s="20">
        <f>SUMIFS(Brasil_EUA!$L:$L,Brasil_EUA!$C:$C,$B315)</f>
        <v>105</v>
      </c>
      <c r="E315" s="17">
        <f>IFERROR(D315/C315,"-")</f>
        <v>7.7433628318584066E-2</v>
      </c>
      <c r="F315" s="17">
        <f>C315/Análise_EUA_Mundo_SH6!C$3</f>
        <v>4.0231877827071194E-9</v>
      </c>
      <c r="G315" s="17">
        <f>D315/Análise_EUA_Mundo_SH6!D$3</f>
        <v>2.6010334820547574E-9</v>
      </c>
    </row>
    <row r="316" spans="1:7" ht="15.75" thickBot="1">
      <c r="A316" t="str">
        <f t="shared" si="4"/>
        <v>72</v>
      </c>
      <c r="B316" s="10" t="s">
        <v>17245</v>
      </c>
      <c r="C316" s="20">
        <f>SUMIFS(Brasil_Mundo!$K:$K,Brasil_Mundo!$C:$C,$B316)</f>
        <v>451</v>
      </c>
      <c r="D316" s="20">
        <f>SUMIFS(Brasil_EUA!$L:$L,Brasil_EUA!$C:$C,$B316)</f>
        <v>92</v>
      </c>
      <c r="E316" s="17">
        <f>IFERROR(D316/C316,"-")</f>
        <v>0.2039911308203991</v>
      </c>
      <c r="F316" s="17">
        <f>C316/Análise_EUA_Mundo_SH6!C$3</f>
        <v>1.338095641593592E-9</v>
      </c>
      <c r="G316" s="17">
        <f>D316/Análise_EUA_Mundo_SH6!D$3</f>
        <v>2.2790007652289306E-9</v>
      </c>
    </row>
    <row r="317" spans="1:7" ht="15.75" thickBot="1">
      <c r="A317" t="str">
        <f t="shared" si="4"/>
        <v>27</v>
      </c>
      <c r="B317" s="10" t="s">
        <v>17170</v>
      </c>
      <c r="C317" s="20">
        <f>SUMIFS(Brasil_Mundo!$K:$K,Brasil_Mundo!$C:$C,$B317)</f>
        <v>31071</v>
      </c>
      <c r="D317" s="20">
        <f>SUMIFS(Brasil_EUA!$L:$L,Brasil_EUA!$C:$C,$B317)</f>
        <v>90</v>
      </c>
      <c r="E317" s="17">
        <f>IFERROR(D317/C317,"-")</f>
        <v>2.8965916771265809E-3</v>
      </c>
      <c r="F317" s="17">
        <f>C317/Análise_EUA_Mundo_SH6!C$3</f>
        <v>9.2186185543136358E-8</v>
      </c>
      <c r="G317" s="17">
        <f>D317/Análise_EUA_Mundo_SH6!D$3</f>
        <v>2.2294572703326494E-9</v>
      </c>
    </row>
    <row r="318" spans="1:7" ht="15.75" thickBot="1">
      <c r="A318" t="str">
        <f t="shared" si="4"/>
        <v>73</v>
      </c>
      <c r="B318" s="10" t="s">
        <v>17261</v>
      </c>
      <c r="C318" s="20">
        <f>SUMIFS(Brasil_Mundo!$K:$K,Brasil_Mundo!$C:$C,$B318)</f>
        <v>124918</v>
      </c>
      <c r="D318" s="20">
        <f>SUMIFS(Brasil_EUA!$L:$L,Brasil_EUA!$C:$C,$B318)</f>
        <v>72</v>
      </c>
      <c r="E318" s="17">
        <f>IFERROR(D318/C318,"-")</f>
        <v>5.7637810403624783E-4</v>
      </c>
      <c r="F318" s="17">
        <f>C318/Análise_EUA_Mundo_SH6!C$3</f>
        <v>3.7062579014764595E-7</v>
      </c>
      <c r="G318" s="17">
        <f>D318/Análise_EUA_Mundo_SH6!D$3</f>
        <v>1.7835658162661194E-9</v>
      </c>
    </row>
    <row r="319" spans="1:7" ht="15.75" thickBot="1">
      <c r="A319" t="str">
        <f t="shared" si="4"/>
        <v>28</v>
      </c>
      <c r="B319" s="10" t="s">
        <v>17185</v>
      </c>
      <c r="C319" s="20">
        <f>SUMIFS(Brasil_Mundo!$K:$K,Brasil_Mundo!$C:$C,$B319)</f>
        <v>430095</v>
      </c>
      <c r="D319" s="20">
        <f>SUMIFS(Brasil_EUA!$L:$L,Brasil_EUA!$C:$C,$B319)</f>
        <v>72</v>
      </c>
      <c r="E319" s="17">
        <f>IFERROR(D319/C319,"-")</f>
        <v>1.6740487566700379E-4</v>
      </c>
      <c r="F319" s="17">
        <f>C319/Análise_EUA_Mundo_SH6!C$3</f>
        <v>1.2760714966101906E-6</v>
      </c>
      <c r="G319" s="17">
        <f>D319/Análise_EUA_Mundo_SH6!D$3</f>
        <v>1.7835658162661194E-9</v>
      </c>
    </row>
    <row r="320" spans="1:7" ht="15.75" thickBot="1">
      <c r="A320" t="str">
        <f t="shared" si="4"/>
        <v>28</v>
      </c>
      <c r="B320" s="10" t="s">
        <v>17182</v>
      </c>
      <c r="C320" s="20">
        <f>SUMIFS(Brasil_Mundo!$K:$K,Brasil_Mundo!$C:$C,$B320)</f>
        <v>6616565</v>
      </c>
      <c r="D320" s="20">
        <f>SUMIFS(Brasil_EUA!$L:$L,Brasil_EUA!$C:$C,$B320)</f>
        <v>2</v>
      </c>
      <c r="E320" s="17">
        <f>IFERROR(D320/C320,"-")</f>
        <v>3.0227164699507976E-7</v>
      </c>
      <c r="F320" s="17">
        <f>C320/Análise_EUA_Mundo_SH6!C$3</f>
        <v>1.9631035008471628E-5</v>
      </c>
      <c r="G320" s="17">
        <f>D320/Análise_EUA_Mundo_SH6!D$3</f>
        <v>4.9543494896281095E-11</v>
      </c>
    </row>
    <row r="321" spans="1:7" ht="15.75" thickBot="1">
      <c r="A321" t="str">
        <f t="shared" si="4"/>
        <v>27</v>
      </c>
      <c r="B321" s="10" t="s">
        <v>17142</v>
      </c>
      <c r="C321" s="20">
        <f>SUMIFS(Brasil_Mundo!$K:$K,Brasil_Mundo!$C:$C,$B321)</f>
        <v>0</v>
      </c>
      <c r="D321" s="20">
        <f>SUMIFS(Brasil_EUA!$L:$L,Brasil_EUA!$C:$C,$B321)</f>
        <v>0</v>
      </c>
      <c r="E321" s="17" t="str">
        <f>IFERROR(D321/C321,"-")</f>
        <v>-</v>
      </c>
      <c r="F321" s="17">
        <f>C321/Análise_EUA_Mundo_SH6!C$3</f>
        <v>0</v>
      </c>
      <c r="G321" s="17">
        <f>D321/Análise_EUA_Mundo_SH6!D$3</f>
        <v>0</v>
      </c>
    </row>
    <row r="322" spans="1:7" ht="15.75" thickBot="1">
      <c r="A322" t="str">
        <f t="shared" si="4"/>
        <v>27</v>
      </c>
      <c r="B322" s="10" t="s">
        <v>17143</v>
      </c>
      <c r="C322" s="20">
        <f>SUMIFS(Brasil_Mundo!$K:$K,Brasil_Mundo!$C:$C,$B322)</f>
        <v>0</v>
      </c>
      <c r="D322" s="20">
        <f>SUMIFS(Brasil_EUA!$L:$L,Brasil_EUA!$C:$C,$B322)</f>
        <v>0</v>
      </c>
      <c r="E322" s="17" t="str">
        <f>IFERROR(D322/C322,"-")</f>
        <v>-</v>
      </c>
      <c r="F322" s="17">
        <f>C322/Análise_EUA_Mundo_SH6!C$3</f>
        <v>0</v>
      </c>
      <c r="G322" s="17">
        <f>D322/Análise_EUA_Mundo_SH6!D$3</f>
        <v>0</v>
      </c>
    </row>
    <row r="323" spans="1:7" ht="15.75" thickBot="1">
      <c r="A323" t="str">
        <f t="shared" si="4"/>
        <v>27</v>
      </c>
      <c r="B323" s="10" t="s">
        <v>17146</v>
      </c>
      <c r="C323" s="20">
        <f>SUMIFS(Brasil_Mundo!$K:$K,Brasil_Mundo!$C:$C,$B323)</f>
        <v>0</v>
      </c>
      <c r="D323" s="20">
        <f>SUMIFS(Brasil_EUA!$L:$L,Brasil_EUA!$C:$C,$B323)</f>
        <v>0</v>
      </c>
      <c r="E323" s="17" t="str">
        <f>IFERROR(D323/C323,"-")</f>
        <v>-</v>
      </c>
      <c r="F323" s="17">
        <f>C323/Análise_EUA_Mundo_SH6!C$3</f>
        <v>0</v>
      </c>
      <c r="G323" s="17">
        <f>D323/Análise_EUA_Mundo_SH6!D$3</f>
        <v>0</v>
      </c>
    </row>
    <row r="324" spans="1:7" ht="15.75" thickBot="1">
      <c r="A324" t="str">
        <f t="shared" si="4"/>
        <v>27</v>
      </c>
      <c r="B324" s="10" t="s">
        <v>17149</v>
      </c>
      <c r="C324" s="20">
        <f>SUMIFS(Brasil_Mundo!$K:$K,Brasil_Mundo!$C:$C,$B324)</f>
        <v>0</v>
      </c>
      <c r="D324" s="20">
        <f>SUMIFS(Brasil_EUA!$L:$L,Brasil_EUA!$C:$C,$B324)</f>
        <v>0</v>
      </c>
      <c r="E324" s="17" t="str">
        <f>IFERROR(D324/C324,"-")</f>
        <v>-</v>
      </c>
      <c r="F324" s="17">
        <f>C324/Análise_EUA_Mundo_SH6!C$3</f>
        <v>0</v>
      </c>
      <c r="G324" s="17">
        <f>D324/Análise_EUA_Mundo_SH6!D$3</f>
        <v>0</v>
      </c>
    </row>
    <row r="325" spans="1:7" ht="15.75" thickBot="1">
      <c r="A325" t="str">
        <f t="shared" ref="A325:A382" si="5">LEFT(B325,2)</f>
        <v>27</v>
      </c>
      <c r="B325" s="10" t="s">
        <v>17151</v>
      </c>
      <c r="C325" s="20">
        <f>SUMIFS(Brasil_Mundo!$K:$K,Brasil_Mundo!$C:$C,$B325)</f>
        <v>0</v>
      </c>
      <c r="D325" s="20">
        <f>SUMIFS(Brasil_EUA!$L:$L,Brasil_EUA!$C:$C,$B325)</f>
        <v>0</v>
      </c>
      <c r="E325" s="17" t="str">
        <f>IFERROR(D325/C325,"-")</f>
        <v>-</v>
      </c>
      <c r="F325" s="17">
        <f>C325/Análise_EUA_Mundo_SH6!C$3</f>
        <v>0</v>
      </c>
      <c r="G325" s="17">
        <f>D325/Análise_EUA_Mundo_SH6!D$3</f>
        <v>0</v>
      </c>
    </row>
    <row r="326" spans="1:7" ht="15.75" thickBot="1">
      <c r="A326" t="str">
        <f t="shared" si="5"/>
        <v>27</v>
      </c>
      <c r="B326" s="10" t="s">
        <v>17156</v>
      </c>
      <c r="C326" s="20">
        <f>SUMIFS(Brasil_Mundo!$K:$K,Brasil_Mundo!$C:$C,$B326)</f>
        <v>0</v>
      </c>
      <c r="D326" s="20">
        <f>SUMIFS(Brasil_EUA!$L:$L,Brasil_EUA!$C:$C,$B326)</f>
        <v>0</v>
      </c>
      <c r="E326" s="17" t="str">
        <f>IFERROR(D326/C326,"-")</f>
        <v>-</v>
      </c>
      <c r="F326" s="17">
        <f>C326/Análise_EUA_Mundo_SH6!C$3</f>
        <v>0</v>
      </c>
      <c r="G326" s="17">
        <f>D326/Análise_EUA_Mundo_SH6!D$3</f>
        <v>0</v>
      </c>
    </row>
    <row r="327" spans="1:7" ht="15.75" thickBot="1">
      <c r="A327" t="str">
        <f t="shared" si="5"/>
        <v>47</v>
      </c>
      <c r="B327" s="10" t="s">
        <v>17218</v>
      </c>
      <c r="C327" s="20">
        <f>SUMIFS(Brasil_Mundo!$K:$K,Brasil_Mundo!$C:$C,$B327)</f>
        <v>0</v>
      </c>
      <c r="D327" s="20">
        <f>SUMIFS(Brasil_EUA!$L:$L,Brasil_EUA!$C:$C,$B327)</f>
        <v>0</v>
      </c>
      <c r="E327" s="17" t="str">
        <f>IFERROR(D327/C327,"-")</f>
        <v>-</v>
      </c>
      <c r="F327" s="17">
        <f>C327/Análise_EUA_Mundo_SH6!C$3</f>
        <v>0</v>
      </c>
      <c r="G327" s="17">
        <f>D327/Análise_EUA_Mundo_SH6!D$3</f>
        <v>0</v>
      </c>
    </row>
    <row r="328" spans="1:7" ht="15.75" thickBot="1">
      <c r="A328" t="str">
        <f t="shared" si="5"/>
        <v>47</v>
      </c>
      <c r="B328" s="10" t="s">
        <v>17219</v>
      </c>
      <c r="C328" s="20">
        <f>SUMIFS(Brasil_Mundo!$K:$K,Brasil_Mundo!$C:$C,$B328)</f>
        <v>0</v>
      </c>
      <c r="D328" s="20">
        <f>SUMIFS(Brasil_EUA!$L:$L,Brasil_EUA!$C:$C,$B328)</f>
        <v>0</v>
      </c>
      <c r="E328" s="17" t="str">
        <f>IFERROR(D328/C328,"-")</f>
        <v>-</v>
      </c>
      <c r="F328" s="17">
        <f>C328/Análise_EUA_Mundo_SH6!C$3</f>
        <v>0</v>
      </c>
      <c r="G328" s="17">
        <f>D328/Análise_EUA_Mundo_SH6!D$3</f>
        <v>0</v>
      </c>
    </row>
    <row r="329" spans="1:7" ht="15.75" thickBot="1">
      <c r="A329" t="str">
        <f t="shared" si="5"/>
        <v>47</v>
      </c>
      <c r="B329" s="10" t="s">
        <v>17225</v>
      </c>
      <c r="C329" s="20">
        <f>SUMIFS(Brasil_Mundo!$K:$K,Brasil_Mundo!$C:$C,$B329)</f>
        <v>0</v>
      </c>
      <c r="D329" s="20">
        <f>SUMIFS(Brasil_EUA!$L:$L,Brasil_EUA!$C:$C,$B329)</f>
        <v>0</v>
      </c>
      <c r="E329" s="17" t="str">
        <f>IFERROR(D329/C329,"-")</f>
        <v>-</v>
      </c>
      <c r="F329" s="17">
        <f>C329/Análise_EUA_Mundo_SH6!C$3</f>
        <v>0</v>
      </c>
      <c r="G329" s="17">
        <f>D329/Análise_EUA_Mundo_SH6!D$3</f>
        <v>0</v>
      </c>
    </row>
    <row r="330" spans="1:7" ht="15.75" thickBot="1">
      <c r="A330" t="str">
        <f t="shared" si="5"/>
        <v>47</v>
      </c>
      <c r="B330" s="10" t="s">
        <v>17226</v>
      </c>
      <c r="C330" s="20">
        <f>SUMIFS(Brasil_Mundo!$K:$K,Brasil_Mundo!$C:$C,$B330)</f>
        <v>0</v>
      </c>
      <c r="D330" s="20">
        <f>SUMIFS(Brasil_EUA!$L:$L,Brasil_EUA!$C:$C,$B330)</f>
        <v>0</v>
      </c>
      <c r="E330" s="17" t="str">
        <f>IFERROR(D330/C330,"-")</f>
        <v>-</v>
      </c>
      <c r="F330" s="17">
        <f>C330/Análise_EUA_Mundo_SH6!C$3</f>
        <v>0</v>
      </c>
      <c r="G330" s="17">
        <f>D330/Análise_EUA_Mundo_SH6!D$3</f>
        <v>0</v>
      </c>
    </row>
    <row r="331" spans="1:7" ht="15.75" thickBot="1">
      <c r="A331" t="str">
        <f t="shared" si="5"/>
        <v>68</v>
      </c>
      <c r="B331" s="10" t="s">
        <v>17232</v>
      </c>
      <c r="C331" s="20">
        <f>SUMIFS(Brasil_Mundo!$K:$K,Brasil_Mundo!$C:$C,$B331)</f>
        <v>0</v>
      </c>
      <c r="D331" s="20">
        <f>SUMIFS(Brasil_EUA!$L:$L,Brasil_EUA!$C:$C,$B331)</f>
        <v>0</v>
      </c>
      <c r="E331" s="17" t="str">
        <f>IFERROR(D331/C331,"-")</f>
        <v>-</v>
      </c>
      <c r="F331" s="17">
        <f>C331/Análise_EUA_Mundo_SH6!C$3</f>
        <v>0</v>
      </c>
      <c r="G331" s="17">
        <f>D331/Análise_EUA_Mundo_SH6!D$3</f>
        <v>0</v>
      </c>
    </row>
    <row r="332" spans="1:7" ht="15.75" thickBot="1">
      <c r="A332" t="str">
        <f t="shared" si="5"/>
        <v>72</v>
      </c>
      <c r="B332" s="10" t="s">
        <v>17241</v>
      </c>
      <c r="C332" s="20">
        <f>SUMIFS(Brasil_Mundo!$K:$K,Brasil_Mundo!$C:$C,$B332)</f>
        <v>0</v>
      </c>
      <c r="D332" s="20">
        <f>SUMIFS(Brasil_EUA!$L:$L,Brasil_EUA!$C:$C,$B332)</f>
        <v>0</v>
      </c>
      <c r="E332" s="17" t="str">
        <f>IFERROR(D332/C332,"-")</f>
        <v>-</v>
      </c>
      <c r="F332" s="17">
        <f>C332/Análise_EUA_Mundo_SH6!C$3</f>
        <v>0</v>
      </c>
      <c r="G332" s="17">
        <f>D332/Análise_EUA_Mundo_SH6!D$3</f>
        <v>0</v>
      </c>
    </row>
    <row r="333" spans="1:7" ht="15.75" thickBot="1">
      <c r="A333" t="str">
        <f t="shared" si="5"/>
        <v>88</v>
      </c>
      <c r="B333" s="10" t="s">
        <v>17439</v>
      </c>
      <c r="C333" s="20">
        <f>SUMIFS(Brasil_Mundo!$K:$K,Brasil_Mundo!$C:$C,$B333)</f>
        <v>0</v>
      </c>
      <c r="D333" s="20">
        <f>SUMIFS(Brasil_EUA!$L:$L,Brasil_EUA!$C:$C,$B333)</f>
        <v>0</v>
      </c>
      <c r="E333" s="17" t="str">
        <f>IFERROR(D333/C333,"-")</f>
        <v>-</v>
      </c>
      <c r="F333" s="17">
        <f>C333/Análise_EUA_Mundo_SH6!C$3</f>
        <v>0</v>
      </c>
      <c r="G333" s="17">
        <f>D333/Análise_EUA_Mundo_SH6!D$3</f>
        <v>0</v>
      </c>
    </row>
    <row r="334" spans="1:7" ht="15.75" thickBot="1">
      <c r="A334" t="str">
        <f t="shared" si="5"/>
        <v>88</v>
      </c>
      <c r="B334" s="10" t="s">
        <v>17444</v>
      </c>
      <c r="C334" s="20">
        <f>SUMIFS(Brasil_Mundo!$K:$K,Brasil_Mundo!$C:$C,$B334)</f>
        <v>0</v>
      </c>
      <c r="D334" s="20">
        <f>SUMIFS(Brasil_EUA!$L:$L,Brasil_EUA!$C:$C,$B334)</f>
        <v>0</v>
      </c>
      <c r="E334" s="17" t="str">
        <f>IFERROR(D334/C334,"-")</f>
        <v>-</v>
      </c>
      <c r="F334" s="17">
        <f>C334/Análise_EUA_Mundo_SH6!C$3</f>
        <v>0</v>
      </c>
      <c r="G334" s="17">
        <f>D334/Análise_EUA_Mundo_SH6!D$3</f>
        <v>0</v>
      </c>
    </row>
    <row r="335" spans="1:7" ht="15.75" thickBot="1">
      <c r="A335" t="str">
        <f t="shared" si="5"/>
        <v>88</v>
      </c>
      <c r="B335" s="10" t="s">
        <v>17449</v>
      </c>
      <c r="C335" s="20">
        <f>SUMIFS(Brasil_Mundo!$K:$K,Brasil_Mundo!$C:$C,$B335)</f>
        <v>0</v>
      </c>
      <c r="D335" s="20">
        <f>SUMIFS(Brasil_EUA!$L:$L,Brasil_EUA!$C:$C,$B335)</f>
        <v>0</v>
      </c>
      <c r="E335" s="17" t="str">
        <f>IFERROR(D335/C335,"-")</f>
        <v>-</v>
      </c>
      <c r="F335" s="17">
        <f>C335/Análise_EUA_Mundo_SH6!C$3</f>
        <v>0</v>
      </c>
      <c r="G335" s="17">
        <f>D335/Análise_EUA_Mundo_SH6!D$3</f>
        <v>0</v>
      </c>
    </row>
    <row r="336" spans="1:7" ht="15.75" thickBot="1">
      <c r="A336" t="str">
        <f t="shared" si="5"/>
        <v>88</v>
      </c>
      <c r="B336" s="10" t="s">
        <v>17450</v>
      </c>
      <c r="C336" s="20">
        <f>SUMIFS(Brasil_Mundo!$K:$K,Brasil_Mundo!$C:$C,$B336)</f>
        <v>0</v>
      </c>
      <c r="D336" s="20">
        <f>SUMIFS(Brasil_EUA!$L:$L,Brasil_EUA!$C:$C,$B336)</f>
        <v>0</v>
      </c>
      <c r="E336" s="17" t="str">
        <f>IFERROR(D336/C336,"-")</f>
        <v>-</v>
      </c>
      <c r="F336" s="17">
        <f>C336/Análise_EUA_Mundo_SH6!C$3</f>
        <v>0</v>
      </c>
      <c r="G336" s="17">
        <f>D336/Análise_EUA_Mundo_SH6!D$3</f>
        <v>0</v>
      </c>
    </row>
    <row r="337" spans="1:7" ht="15.75" thickBot="1">
      <c r="A337" t="str">
        <f t="shared" si="5"/>
        <v>88</v>
      </c>
      <c r="B337" s="10" t="s">
        <v>17453</v>
      </c>
      <c r="C337" s="20">
        <f>SUMIFS(Brasil_Mundo!$K:$K,Brasil_Mundo!$C:$C,$B337)</f>
        <v>0</v>
      </c>
      <c r="D337" s="20">
        <f>SUMIFS(Brasil_EUA!$L:$L,Brasil_EUA!$C:$C,$B337)</f>
        <v>0</v>
      </c>
      <c r="E337" s="17" t="str">
        <f>IFERROR(D337/C337,"-")</f>
        <v>-</v>
      </c>
      <c r="F337" s="17">
        <f>C337/Análise_EUA_Mundo_SH6!C$3</f>
        <v>0</v>
      </c>
      <c r="G337" s="17">
        <f>D337/Análise_EUA_Mundo_SH6!D$3</f>
        <v>0</v>
      </c>
    </row>
    <row r="338" spans="1:7" ht="15.75" thickBot="1">
      <c r="A338" t="str">
        <f t="shared" si="5"/>
        <v>91</v>
      </c>
      <c r="B338" s="10" t="s">
        <v>17495</v>
      </c>
      <c r="C338" s="20">
        <f>SUMIFS(Brasil_Mundo!$K:$K,Brasil_Mundo!$C:$C,$B338)</f>
        <v>0</v>
      </c>
      <c r="D338" s="20">
        <f>SUMIFS(Brasil_EUA!$L:$L,Brasil_EUA!$C:$C,$B338)</f>
        <v>0</v>
      </c>
      <c r="E338" s="17" t="str">
        <f>IFERROR(D338/C338,"-")</f>
        <v>-</v>
      </c>
      <c r="F338" s="17">
        <f>C338/Análise_EUA_Mundo_SH6!C$3</f>
        <v>0</v>
      </c>
      <c r="G338" s="17">
        <f>D338/Análise_EUA_Mundo_SH6!D$3</f>
        <v>0</v>
      </c>
    </row>
    <row r="339" spans="1:7" ht="15.75" thickBot="1">
      <c r="A339" t="str">
        <f t="shared" si="5"/>
        <v>98</v>
      </c>
      <c r="B339" s="10" t="s">
        <v>17507</v>
      </c>
      <c r="C339" s="20">
        <f>SUMIFS(Brasil_Mundo!$K:$K,Brasil_Mundo!$C:$C,$B339)</f>
        <v>0</v>
      </c>
      <c r="D339" s="20">
        <f>SUMIFS(Brasil_EUA!$L:$L,Brasil_EUA!$C:$C,$B339)</f>
        <v>0</v>
      </c>
      <c r="E339" s="17" t="str">
        <f>IFERROR(D339/C339,"-")</f>
        <v>-</v>
      </c>
      <c r="F339" s="17">
        <f>C339/Análise_EUA_Mundo_SH6!C$3</f>
        <v>0</v>
      </c>
      <c r="G339" s="17">
        <f>D339/Análise_EUA_Mundo_SH6!D$3</f>
        <v>0</v>
      </c>
    </row>
    <row r="340" spans="1:7" ht="15.75" thickBot="1">
      <c r="A340" t="str">
        <f t="shared" si="5"/>
        <v>98</v>
      </c>
      <c r="B340" s="10" t="s">
        <v>17508</v>
      </c>
      <c r="C340" s="20">
        <f>SUMIFS(Brasil_Mundo!$K:$K,Brasil_Mundo!$C:$C,$B340)</f>
        <v>0</v>
      </c>
      <c r="D340" s="20">
        <f>SUMIFS(Brasil_EUA!$L:$L,Brasil_EUA!$C:$C,$B340)</f>
        <v>0</v>
      </c>
      <c r="E340" s="17" t="str">
        <f>IFERROR(D340/C340,"-")</f>
        <v>-</v>
      </c>
      <c r="F340" s="17">
        <f>C340/Análise_EUA_Mundo_SH6!C$3</f>
        <v>0</v>
      </c>
      <c r="G340" s="17">
        <f>D340/Análise_EUA_Mundo_SH6!D$3</f>
        <v>0</v>
      </c>
    </row>
    <row r="341" spans="1:7" ht="15.75" thickBot="1">
      <c r="A341" t="str">
        <f t="shared" si="5"/>
        <v>26</v>
      </c>
      <c r="B341" s="10" t="s">
        <v>17137</v>
      </c>
      <c r="C341" s="20">
        <f>SUMIFS(Brasil_Mundo!$K:$K,Brasil_Mundo!$C:$C,$B341)</f>
        <v>4011994</v>
      </c>
      <c r="D341" s="20">
        <f>SUMIFS(Brasil_EUA!$L:$L,Brasil_EUA!$C:$C,$B341)</f>
        <v>0</v>
      </c>
      <c r="E341" s="17">
        <f>IFERROR(D341/C341,"-")</f>
        <v>0</v>
      </c>
      <c r="F341" s="17">
        <f>C341/Análise_EUA_Mundo_SH6!C$3</f>
        <v>1.1903396198447098E-5</v>
      </c>
      <c r="G341" s="17">
        <f>D341/Análise_EUA_Mundo_SH6!D$3</f>
        <v>0</v>
      </c>
    </row>
    <row r="342" spans="1:7" ht="15.75" thickBot="1">
      <c r="A342" t="str">
        <f t="shared" si="5"/>
        <v>27</v>
      </c>
      <c r="B342" s="10" t="s">
        <v>17138</v>
      </c>
      <c r="C342" s="20">
        <f>SUMIFS(Brasil_Mundo!$K:$K,Brasil_Mundo!$C:$C,$B342)</f>
        <v>73998</v>
      </c>
      <c r="D342" s="20">
        <f>SUMIFS(Brasil_EUA!$L:$L,Brasil_EUA!$C:$C,$B342)</f>
        <v>0</v>
      </c>
      <c r="E342" s="17">
        <f>IFERROR(D342/C342,"-")</f>
        <v>0</v>
      </c>
      <c r="F342" s="17">
        <f>C342/Análise_EUA_Mundo_SH6!C$3</f>
        <v>2.1954856161118096E-7</v>
      </c>
      <c r="G342" s="17">
        <f>D342/Análise_EUA_Mundo_SH6!D$3</f>
        <v>0</v>
      </c>
    </row>
    <row r="343" spans="1:7" ht="15.75" thickBot="1">
      <c r="A343" t="str">
        <f t="shared" si="5"/>
        <v>27</v>
      </c>
      <c r="B343" s="10" t="s">
        <v>17139</v>
      </c>
      <c r="C343" s="20">
        <f>SUMIFS(Brasil_Mundo!$K:$K,Brasil_Mundo!$C:$C,$B343)</f>
        <v>125123</v>
      </c>
      <c r="D343" s="20">
        <f>SUMIFS(Brasil_EUA!$L:$L,Brasil_EUA!$C:$C,$B343)</f>
        <v>0</v>
      </c>
      <c r="E343" s="17">
        <f>IFERROR(D343/C343,"-")</f>
        <v>0</v>
      </c>
      <c r="F343" s="17">
        <f>C343/Análise_EUA_Mundo_SH6!C$3</f>
        <v>3.7123401543927941E-7</v>
      </c>
      <c r="G343" s="17">
        <f>D343/Análise_EUA_Mundo_SH6!D$3</f>
        <v>0</v>
      </c>
    </row>
    <row r="344" spans="1:7" ht="15.75" thickBot="1">
      <c r="A344" t="str">
        <f t="shared" si="5"/>
        <v>27</v>
      </c>
      <c r="B344" s="10" t="s">
        <v>17140</v>
      </c>
      <c r="C344" s="20">
        <f>SUMIFS(Brasil_Mundo!$K:$K,Brasil_Mundo!$C:$C,$B344)</f>
        <v>13</v>
      </c>
      <c r="D344" s="20">
        <f>SUMIFS(Brasil_EUA!$L:$L,Brasil_EUA!$C:$C,$B344)</f>
        <v>0</v>
      </c>
      <c r="E344" s="17">
        <f>IFERROR(D344/C344,"-")</f>
        <v>0</v>
      </c>
      <c r="F344" s="17">
        <f>C344/Análise_EUA_Mundo_SH6!C$3</f>
        <v>3.8570384347487128E-11</v>
      </c>
      <c r="G344" s="17">
        <f>D344/Análise_EUA_Mundo_SH6!D$3</f>
        <v>0</v>
      </c>
    </row>
    <row r="345" spans="1:7" ht="15.75" thickBot="1">
      <c r="A345" t="str">
        <f t="shared" si="5"/>
        <v>27</v>
      </c>
      <c r="B345" s="10" t="s">
        <v>17141</v>
      </c>
      <c r="C345" s="20">
        <f>SUMIFS(Brasil_Mundo!$K:$K,Brasil_Mundo!$C:$C,$B345)</f>
        <v>31006</v>
      </c>
      <c r="D345" s="20">
        <f>SUMIFS(Brasil_EUA!$L:$L,Brasil_EUA!$C:$C,$B345)</f>
        <v>0</v>
      </c>
      <c r="E345" s="17">
        <f>IFERROR(D345/C345,"-")</f>
        <v>0</v>
      </c>
      <c r="F345" s="17">
        <f>C345/Análise_EUA_Mundo_SH6!C$3</f>
        <v>9.199333362139892E-8</v>
      </c>
      <c r="G345" s="17">
        <f>D345/Análise_EUA_Mundo_SH6!D$3</f>
        <v>0</v>
      </c>
    </row>
    <row r="346" spans="1:7" ht="15.75" thickBot="1">
      <c r="A346" t="str">
        <f t="shared" si="5"/>
        <v>27</v>
      </c>
      <c r="B346" s="10" t="s">
        <v>17144</v>
      </c>
      <c r="C346" s="20">
        <f>SUMIFS(Brasil_Mundo!$K:$K,Brasil_Mundo!$C:$C,$B346)</f>
        <v>1104298</v>
      </c>
      <c r="D346" s="20">
        <f>SUMIFS(Brasil_EUA!$L:$L,Brasil_EUA!$C:$C,$B346)</f>
        <v>0</v>
      </c>
      <c r="E346" s="17">
        <f>IFERROR(D346/C346,"-")</f>
        <v>0</v>
      </c>
      <c r="F346" s="17">
        <f>C346/Análise_EUA_Mundo_SH6!C$3</f>
        <v>3.2763998687816416E-6</v>
      </c>
      <c r="G346" s="17">
        <f>D346/Análise_EUA_Mundo_SH6!D$3</f>
        <v>0</v>
      </c>
    </row>
    <row r="347" spans="1:7" ht="15.75" thickBot="1">
      <c r="A347" t="str">
        <f t="shared" si="5"/>
        <v>27</v>
      </c>
      <c r="B347" s="10" t="s">
        <v>17145</v>
      </c>
      <c r="C347" s="20">
        <f>SUMIFS(Brasil_Mundo!$K:$K,Brasil_Mundo!$C:$C,$B347)</f>
        <v>179656</v>
      </c>
      <c r="D347" s="20">
        <f>SUMIFS(Brasil_EUA!$L:$L,Brasil_EUA!$C:$C,$B347)</f>
        <v>0</v>
      </c>
      <c r="E347" s="17">
        <f>IFERROR(D347/C347,"-")</f>
        <v>0</v>
      </c>
      <c r="F347" s="17">
        <f>C347/Análise_EUA_Mundo_SH6!C$3</f>
        <v>5.3303084387170372E-7</v>
      </c>
      <c r="G347" s="17">
        <f>D347/Análise_EUA_Mundo_SH6!D$3</f>
        <v>0</v>
      </c>
    </row>
    <row r="348" spans="1:7" ht="15.75" thickBot="1">
      <c r="A348" t="str">
        <f t="shared" si="5"/>
        <v>27</v>
      </c>
      <c r="B348" s="10" t="s">
        <v>17147</v>
      </c>
      <c r="C348" s="20">
        <f>SUMIFS(Brasil_Mundo!$K:$K,Brasil_Mundo!$C:$C,$B348)</f>
        <v>19187528</v>
      </c>
      <c r="D348" s="20">
        <f>SUMIFS(Brasil_EUA!$L:$L,Brasil_EUA!$C:$C,$B348)</f>
        <v>0</v>
      </c>
      <c r="E348" s="17">
        <f>IFERROR(D348/C348,"-")</f>
        <v>0</v>
      </c>
      <c r="F348" s="17">
        <f>C348/Análise_EUA_Mundo_SH6!C$3</f>
        <v>5.6928486895243925E-5</v>
      </c>
      <c r="G348" s="17">
        <f>D348/Análise_EUA_Mundo_SH6!D$3</f>
        <v>0</v>
      </c>
    </row>
    <row r="349" spans="1:7" ht="15.75" thickBot="1">
      <c r="A349" t="str">
        <f t="shared" si="5"/>
        <v>27</v>
      </c>
      <c r="B349" s="10" t="s">
        <v>17148</v>
      </c>
      <c r="C349" s="20">
        <f>SUMIFS(Brasil_Mundo!$K:$K,Brasil_Mundo!$C:$C,$B349)</f>
        <v>1934571</v>
      </c>
      <c r="D349" s="20">
        <f>SUMIFS(Brasil_EUA!$L:$L,Brasil_EUA!$C:$C,$B349)</f>
        <v>0</v>
      </c>
      <c r="E349" s="17">
        <f>IFERROR(D349/C349,"-")</f>
        <v>0</v>
      </c>
      <c r="F349" s="17">
        <f>C349/Análise_EUA_Mundo_SH6!C$3</f>
        <v>5.7397805398078868E-6</v>
      </c>
      <c r="G349" s="17">
        <f>D349/Análise_EUA_Mundo_SH6!D$3</f>
        <v>0</v>
      </c>
    </row>
    <row r="350" spans="1:7" ht="15.75" thickBot="1">
      <c r="A350" t="str">
        <f t="shared" si="5"/>
        <v>27</v>
      </c>
      <c r="B350" s="10" t="s">
        <v>17150</v>
      </c>
      <c r="C350" s="20">
        <f>SUMIFS(Brasil_Mundo!$K:$K,Brasil_Mundo!$C:$C,$B350)</f>
        <v>106</v>
      </c>
      <c r="D350" s="20">
        <f>SUMIFS(Brasil_EUA!$L:$L,Brasil_EUA!$C:$C,$B350)</f>
        <v>0</v>
      </c>
      <c r="E350" s="17">
        <f>IFERROR(D350/C350,"-")</f>
        <v>0</v>
      </c>
      <c r="F350" s="17">
        <f>C350/Análise_EUA_Mundo_SH6!C$3</f>
        <v>3.1449698006412582E-10</v>
      </c>
      <c r="G350" s="17">
        <f>D350/Análise_EUA_Mundo_SH6!D$3</f>
        <v>0</v>
      </c>
    </row>
    <row r="351" spans="1:7" ht="15.75" thickBot="1">
      <c r="A351" t="str">
        <f t="shared" si="5"/>
        <v>27</v>
      </c>
      <c r="B351" s="10" t="s">
        <v>17153</v>
      </c>
      <c r="C351" s="20">
        <f>SUMIFS(Brasil_Mundo!$K:$K,Brasil_Mundo!$C:$C,$B351)</f>
        <v>385069</v>
      </c>
      <c r="D351" s="20">
        <f>SUMIFS(Brasil_EUA!$L:$L,Brasil_EUA!$C:$C,$B351)</f>
        <v>0</v>
      </c>
      <c r="E351" s="17">
        <f>IFERROR(D351/C351,"-")</f>
        <v>0</v>
      </c>
      <c r="F351" s="17">
        <f>C351/Análise_EUA_Mundo_SH6!C$3</f>
        <v>1.1424814869463478E-6</v>
      </c>
      <c r="G351" s="17">
        <f>D351/Análise_EUA_Mundo_SH6!D$3</f>
        <v>0</v>
      </c>
    </row>
    <row r="352" spans="1:7" ht="15.75" thickBot="1">
      <c r="A352" t="str">
        <f t="shared" si="5"/>
        <v>27</v>
      </c>
      <c r="B352" s="10" t="s">
        <v>17154</v>
      </c>
      <c r="C352" s="20">
        <f>SUMIFS(Brasil_Mundo!$K:$K,Brasil_Mundo!$C:$C,$B352)</f>
        <v>659856</v>
      </c>
      <c r="D352" s="20">
        <f>SUMIFS(Brasil_EUA!$L:$L,Brasil_EUA!$C:$C,$B352)</f>
        <v>0</v>
      </c>
      <c r="E352" s="17">
        <f>IFERROR(D352/C352,"-")</f>
        <v>0</v>
      </c>
      <c r="F352" s="17">
        <f>C352/Análise_EUA_Mundo_SH6!C$3</f>
        <v>1.9577615026150362E-6</v>
      </c>
      <c r="G352" s="17">
        <f>D352/Análise_EUA_Mundo_SH6!D$3</f>
        <v>0</v>
      </c>
    </row>
    <row r="353" spans="1:7" ht="15.75" thickBot="1">
      <c r="A353" t="str">
        <f t="shared" si="5"/>
        <v>27</v>
      </c>
      <c r="B353" s="10" t="s">
        <v>17155</v>
      </c>
      <c r="C353" s="20">
        <f>SUMIFS(Brasil_Mundo!$K:$K,Brasil_Mundo!$C:$C,$B353)</f>
        <v>269322</v>
      </c>
      <c r="D353" s="20">
        <f>SUMIFS(Brasil_EUA!$L:$L,Brasil_EUA!$C:$C,$B353)</f>
        <v>0</v>
      </c>
      <c r="E353" s="17">
        <f>IFERROR(D353/C353,"-")</f>
        <v>0</v>
      </c>
      <c r="F353" s="17">
        <f>C353/Análise_EUA_Mundo_SH6!C$3</f>
        <v>7.99065619479533E-7</v>
      </c>
      <c r="G353" s="17">
        <f>D353/Análise_EUA_Mundo_SH6!D$3</f>
        <v>0</v>
      </c>
    </row>
    <row r="354" spans="1:7" ht="15.75" thickBot="1">
      <c r="A354" t="str">
        <f t="shared" si="5"/>
        <v>27</v>
      </c>
      <c r="B354" s="10" t="s">
        <v>17161</v>
      </c>
      <c r="C354" s="20">
        <f>SUMIFS(Brasil_Mundo!$K:$K,Brasil_Mundo!$C:$C,$B354)</f>
        <v>123</v>
      </c>
      <c r="D354" s="20">
        <f>SUMIFS(Brasil_EUA!$L:$L,Brasil_EUA!$C:$C,$B354)</f>
        <v>0</v>
      </c>
      <c r="E354" s="17">
        <f>IFERROR(D354/C354,"-")</f>
        <v>0</v>
      </c>
      <c r="F354" s="17">
        <f>C354/Análise_EUA_Mundo_SH6!C$3</f>
        <v>3.6493517498007053E-10</v>
      </c>
      <c r="G354" s="17">
        <f>D354/Análise_EUA_Mundo_SH6!D$3</f>
        <v>0</v>
      </c>
    </row>
    <row r="355" spans="1:7" ht="15.75" thickBot="1">
      <c r="A355" t="str">
        <f t="shared" si="5"/>
        <v>27</v>
      </c>
      <c r="B355" s="10" t="s">
        <v>17164</v>
      </c>
      <c r="C355" s="20">
        <f>SUMIFS(Brasil_Mundo!$K:$K,Brasil_Mundo!$C:$C,$B355)</f>
        <v>1461379</v>
      </c>
      <c r="D355" s="20">
        <f>SUMIFS(Brasil_EUA!$L:$L,Brasil_EUA!$C:$C,$B355)</f>
        <v>0</v>
      </c>
      <c r="E355" s="17">
        <f>IFERROR(D355/C355,"-")</f>
        <v>0</v>
      </c>
      <c r="F355" s="17">
        <f>C355/Análise_EUA_Mundo_SH6!C$3</f>
        <v>4.3358422851804917E-6</v>
      </c>
      <c r="G355" s="17">
        <f>D355/Análise_EUA_Mundo_SH6!D$3</f>
        <v>0</v>
      </c>
    </row>
    <row r="356" spans="1:7" ht="15.75" thickBot="1">
      <c r="A356" t="str">
        <f t="shared" si="5"/>
        <v>27</v>
      </c>
      <c r="B356" s="10" t="s">
        <v>17165</v>
      </c>
      <c r="C356" s="20">
        <f>SUMIFS(Brasil_Mundo!$K:$K,Brasil_Mundo!$C:$C,$B356)</f>
        <v>3361334</v>
      </c>
      <c r="D356" s="20">
        <f>SUMIFS(Brasil_EUA!$L:$L,Brasil_EUA!$C:$C,$B356)</f>
        <v>0</v>
      </c>
      <c r="E356" s="17">
        <f>IFERROR(D356/C356,"-")</f>
        <v>0</v>
      </c>
      <c r="F356" s="17">
        <f>C356/Análise_EUA_Mundo_SH6!C$3</f>
        <v>9.9729187923289472E-6</v>
      </c>
      <c r="G356" s="17">
        <f>D356/Análise_EUA_Mundo_SH6!D$3</f>
        <v>0</v>
      </c>
    </row>
    <row r="357" spans="1:7" ht="15.75" thickBot="1">
      <c r="A357" t="str">
        <f t="shared" si="5"/>
        <v>27</v>
      </c>
      <c r="B357" s="10" t="s">
        <v>17166</v>
      </c>
      <c r="C357" s="20">
        <f>SUMIFS(Brasil_Mundo!$K:$K,Brasil_Mundo!$C:$C,$B357)</f>
        <v>4616</v>
      </c>
      <c r="D357" s="20">
        <f>SUMIFS(Brasil_EUA!$L:$L,Brasil_EUA!$C:$C,$B357)</f>
        <v>0</v>
      </c>
      <c r="E357" s="17">
        <f>IFERROR(D357/C357,"-")</f>
        <v>0</v>
      </c>
      <c r="F357" s="17">
        <f>C357/Análise_EUA_Mundo_SH6!C$3</f>
        <v>1.3695453396000046E-8</v>
      </c>
      <c r="G357" s="17">
        <f>D357/Análise_EUA_Mundo_SH6!D$3</f>
        <v>0</v>
      </c>
    </row>
    <row r="358" spans="1:7" ht="15.75" thickBot="1">
      <c r="A358" t="str">
        <f t="shared" si="5"/>
        <v>27</v>
      </c>
      <c r="B358" s="10" t="s">
        <v>17168</v>
      </c>
      <c r="C358" s="20">
        <f>SUMIFS(Brasil_Mundo!$K:$K,Brasil_Mundo!$C:$C,$B358)</f>
        <v>2588</v>
      </c>
      <c r="D358" s="20">
        <f>SUMIFS(Brasil_EUA!$L:$L,Brasil_EUA!$C:$C,$B358)</f>
        <v>0</v>
      </c>
      <c r="E358" s="17">
        <f>IFERROR(D358/C358,"-")</f>
        <v>0</v>
      </c>
      <c r="F358" s="17">
        <f>C358/Análise_EUA_Mundo_SH6!C$3</f>
        <v>7.6784734377920538E-9</v>
      </c>
      <c r="G358" s="17">
        <f>D358/Análise_EUA_Mundo_SH6!D$3</f>
        <v>0</v>
      </c>
    </row>
    <row r="359" spans="1:7" ht="15.75" thickBot="1">
      <c r="A359" t="str">
        <f t="shared" si="5"/>
        <v>27</v>
      </c>
      <c r="B359" s="10" t="s">
        <v>17175</v>
      </c>
      <c r="C359" s="20">
        <f>SUMIFS(Brasil_Mundo!$K:$K,Brasil_Mundo!$C:$C,$B359)</f>
        <v>23501869</v>
      </c>
      <c r="D359" s="20">
        <f>SUMIFS(Brasil_EUA!$L:$L,Brasil_EUA!$C:$C,$B359)</f>
        <v>0</v>
      </c>
      <c r="E359" s="17">
        <f>IFERROR(D359/C359,"-")</f>
        <v>0</v>
      </c>
      <c r="F359" s="17">
        <f>C359/Análise_EUA_Mundo_SH6!C$3</f>
        <v>6.9728932324176378E-5</v>
      </c>
      <c r="G359" s="17">
        <f>D359/Análise_EUA_Mundo_SH6!D$3</f>
        <v>0</v>
      </c>
    </row>
    <row r="360" spans="1:7" ht="15.75" thickBot="1">
      <c r="A360" t="str">
        <f t="shared" si="5"/>
        <v>27</v>
      </c>
      <c r="B360" s="10" t="s">
        <v>17176</v>
      </c>
      <c r="C360" s="20">
        <f>SUMIFS(Brasil_Mundo!$K:$K,Brasil_Mundo!$C:$C,$B360)</f>
        <v>8642</v>
      </c>
      <c r="D360" s="20">
        <f>SUMIFS(Brasil_EUA!$L:$L,Brasil_EUA!$C:$C,$B360)</f>
        <v>0</v>
      </c>
      <c r="E360" s="17">
        <f>IFERROR(D360/C360,"-")</f>
        <v>0</v>
      </c>
      <c r="F360" s="17">
        <f>C360/Análise_EUA_Mundo_SH6!C$3</f>
        <v>2.5640404733152597E-8</v>
      </c>
      <c r="G360" s="17">
        <f>D360/Análise_EUA_Mundo_SH6!D$3</f>
        <v>0</v>
      </c>
    </row>
    <row r="361" spans="1:7" ht="15.75" thickBot="1">
      <c r="A361" t="str">
        <f t="shared" si="5"/>
        <v>27</v>
      </c>
      <c r="B361" s="10" t="s">
        <v>17178</v>
      </c>
      <c r="C361" s="20">
        <f>SUMIFS(Brasil_Mundo!$K:$K,Brasil_Mundo!$C:$C,$B361)</f>
        <v>17370</v>
      </c>
      <c r="D361" s="20">
        <f>SUMIFS(Brasil_EUA!$L:$L,Brasil_EUA!$C:$C,$B361)</f>
        <v>0</v>
      </c>
      <c r="E361" s="17">
        <f>IFERROR(D361/C361,"-")</f>
        <v>0</v>
      </c>
      <c r="F361" s="17">
        <f>C361/Análise_EUA_Mundo_SH6!C$3</f>
        <v>5.1535967393527032E-8</v>
      </c>
      <c r="G361" s="17">
        <f>D361/Análise_EUA_Mundo_SH6!D$3</f>
        <v>0</v>
      </c>
    </row>
    <row r="362" spans="1:7" ht="15.75" thickBot="1">
      <c r="A362" t="str">
        <f t="shared" si="5"/>
        <v>27</v>
      </c>
      <c r="B362" s="10" t="s">
        <v>17180</v>
      </c>
      <c r="C362" s="20">
        <f>SUMIFS(Brasil_Mundo!$K:$K,Brasil_Mundo!$C:$C,$B362)</f>
        <v>192710824</v>
      </c>
      <c r="D362" s="20">
        <f>SUMIFS(Brasil_EUA!$L:$L,Brasil_EUA!$C:$C,$B362)</f>
        <v>0</v>
      </c>
      <c r="E362" s="17">
        <f>IFERROR(D362/C362,"-")</f>
        <v>0</v>
      </c>
      <c r="F362" s="17">
        <f>C362/Análise_EUA_Mundo_SH6!C$3</f>
        <v>5.7176388843084211E-4</v>
      </c>
      <c r="G362" s="17">
        <f>D362/Análise_EUA_Mundo_SH6!D$3</f>
        <v>0</v>
      </c>
    </row>
    <row r="363" spans="1:7" ht="15.75" thickBot="1">
      <c r="A363" t="str">
        <f t="shared" si="5"/>
        <v>47</v>
      </c>
      <c r="B363" s="10" t="s">
        <v>17214</v>
      </c>
      <c r="C363" s="20">
        <f>SUMIFS(Brasil_Mundo!$K:$K,Brasil_Mundo!$C:$C,$B363)</f>
        <v>5</v>
      </c>
      <c r="D363" s="20">
        <f>SUMIFS(Brasil_EUA!$L:$L,Brasil_EUA!$C:$C,$B363)</f>
        <v>0</v>
      </c>
      <c r="E363" s="17">
        <f>IFERROR(D363/C363,"-")</f>
        <v>0</v>
      </c>
      <c r="F363" s="17">
        <f>C363/Análise_EUA_Mundo_SH6!C$3</f>
        <v>1.4834763210571974E-11</v>
      </c>
      <c r="G363" s="17">
        <f>D363/Análise_EUA_Mundo_SH6!D$3</f>
        <v>0</v>
      </c>
    </row>
    <row r="364" spans="1:7" ht="15.75" thickBot="1">
      <c r="A364" t="str">
        <f t="shared" si="5"/>
        <v>47</v>
      </c>
      <c r="B364" s="10" t="s">
        <v>17216</v>
      </c>
      <c r="C364" s="20">
        <f>SUMIFS(Brasil_Mundo!$K:$K,Brasil_Mundo!$C:$C,$B364)</f>
        <v>170888558</v>
      </c>
      <c r="D364" s="20">
        <f>SUMIFS(Brasil_EUA!$L:$L,Brasil_EUA!$C:$C,$B364)</f>
        <v>0</v>
      </c>
      <c r="E364" s="17">
        <f>IFERROR(D364/C364,"-")</f>
        <v>0</v>
      </c>
      <c r="F364" s="17">
        <f>C364/Análise_EUA_Mundo_SH6!C$3</f>
        <v>5.0701825866521894E-4</v>
      </c>
      <c r="G364" s="17">
        <f>D364/Análise_EUA_Mundo_SH6!D$3</f>
        <v>0</v>
      </c>
    </row>
    <row r="365" spans="1:7" ht="15.75" thickBot="1">
      <c r="A365" t="str">
        <f t="shared" si="5"/>
        <v>47</v>
      </c>
      <c r="B365" s="10" t="s">
        <v>17220</v>
      </c>
      <c r="C365" s="20">
        <f>SUMIFS(Brasil_Mundo!$K:$K,Brasil_Mundo!$C:$C,$B365)</f>
        <v>236</v>
      </c>
      <c r="D365" s="20">
        <f>SUMIFS(Brasil_EUA!$L:$L,Brasil_EUA!$C:$C,$B365)</f>
        <v>0</v>
      </c>
      <c r="E365" s="17">
        <f>IFERROR(D365/C365,"-")</f>
        <v>0</v>
      </c>
      <c r="F365" s="17">
        <f>C365/Análise_EUA_Mundo_SH6!C$3</f>
        <v>7.0020082353899708E-10</v>
      </c>
      <c r="G365" s="17">
        <f>D365/Análise_EUA_Mundo_SH6!D$3</f>
        <v>0</v>
      </c>
    </row>
    <row r="366" spans="1:7" ht="15.75" thickBot="1">
      <c r="A366" t="str">
        <f t="shared" si="5"/>
        <v>47</v>
      </c>
      <c r="B366" s="10" t="s">
        <v>17221</v>
      </c>
      <c r="C366" s="20">
        <f>SUMIFS(Brasil_Mundo!$K:$K,Brasil_Mundo!$C:$C,$B366)</f>
        <v>8578</v>
      </c>
      <c r="D366" s="20">
        <f>SUMIFS(Brasil_EUA!$L:$L,Brasil_EUA!$C:$C,$B366)</f>
        <v>0</v>
      </c>
      <c r="E366" s="17">
        <f>IFERROR(D366/C366,"-")</f>
        <v>0</v>
      </c>
      <c r="F366" s="17">
        <f>C366/Análise_EUA_Mundo_SH6!C$3</f>
        <v>2.5450519764057278E-8</v>
      </c>
      <c r="G366" s="17">
        <f>D366/Análise_EUA_Mundo_SH6!D$3</f>
        <v>0</v>
      </c>
    </row>
    <row r="367" spans="1:7" ht="15.75" thickBot="1">
      <c r="A367" t="str">
        <f t="shared" si="5"/>
        <v>47</v>
      </c>
      <c r="B367" s="10" t="s">
        <v>17222</v>
      </c>
      <c r="C367" s="20">
        <f>SUMIFS(Brasil_Mundo!$K:$K,Brasil_Mundo!$C:$C,$B367)</f>
        <v>33288</v>
      </c>
      <c r="D367" s="20">
        <f>SUMIFS(Brasil_EUA!$L:$L,Brasil_EUA!$C:$C,$B367)</f>
        <v>0</v>
      </c>
      <c r="E367" s="17">
        <f>IFERROR(D367/C367,"-")</f>
        <v>0</v>
      </c>
      <c r="F367" s="17">
        <f>C367/Análise_EUA_Mundo_SH6!C$3</f>
        <v>9.8763919550703971E-8</v>
      </c>
      <c r="G367" s="17">
        <f>D367/Análise_EUA_Mundo_SH6!D$3</f>
        <v>0</v>
      </c>
    </row>
    <row r="368" spans="1:7" ht="15.75" thickBot="1">
      <c r="A368" t="str">
        <f t="shared" si="5"/>
        <v>47</v>
      </c>
      <c r="B368" s="10" t="s">
        <v>17223</v>
      </c>
      <c r="C368" s="20">
        <f>SUMIFS(Brasil_Mundo!$K:$K,Brasil_Mundo!$C:$C,$B368)</f>
        <v>76776</v>
      </c>
      <c r="D368" s="20">
        <f>SUMIFS(Brasil_EUA!$L:$L,Brasil_EUA!$C:$C,$B368)</f>
        <v>0</v>
      </c>
      <c r="E368" s="17">
        <f>IFERROR(D368/C368,"-")</f>
        <v>0</v>
      </c>
      <c r="F368" s="17">
        <f>C368/Análise_EUA_Mundo_SH6!C$3</f>
        <v>2.2779075605097475E-7</v>
      </c>
      <c r="G368" s="17">
        <f>D368/Análise_EUA_Mundo_SH6!D$3</f>
        <v>0</v>
      </c>
    </row>
    <row r="369" spans="1:8" ht="15.75" thickBot="1">
      <c r="A369" t="str">
        <f t="shared" si="5"/>
        <v>47</v>
      </c>
      <c r="B369" s="10" t="s">
        <v>17227</v>
      </c>
      <c r="C369" s="20">
        <f>SUMIFS(Brasil_Mundo!$K:$K,Brasil_Mundo!$C:$C,$B369)</f>
        <v>387</v>
      </c>
      <c r="D369" s="20">
        <f>SUMIFS(Brasil_EUA!$L:$L,Brasil_EUA!$C:$C,$B369)</f>
        <v>0</v>
      </c>
      <c r="E369" s="17">
        <f>IFERROR(D369/C369,"-")</f>
        <v>0</v>
      </c>
      <c r="F369" s="17">
        <f>C369/Análise_EUA_Mundo_SH6!C$3</f>
        <v>1.1482106724982707E-9</v>
      </c>
      <c r="G369" s="17">
        <f>D369/Análise_EUA_Mundo_SH6!D$3</f>
        <v>0</v>
      </c>
    </row>
    <row r="370" spans="1:8" ht="15.75" thickBot="1">
      <c r="A370" t="str">
        <f t="shared" si="5"/>
        <v>71</v>
      </c>
      <c r="B370" s="10" t="s">
        <v>17238</v>
      </c>
      <c r="C370" s="20">
        <f>SUMIFS(Brasil_Mundo!$K:$K,Brasil_Mundo!$C:$C,$B370)</f>
        <v>299666</v>
      </c>
      <c r="D370" s="20">
        <f>SUMIFS(Brasil_EUA!$L:$L,Brasil_EUA!$C:$C,$B370)</f>
        <v>0</v>
      </c>
      <c r="E370" s="17">
        <f>IFERROR(D370/C370,"-")</f>
        <v>0</v>
      </c>
      <c r="F370" s="17">
        <f>C370/Análise_EUA_Mundo_SH6!C$3</f>
        <v>8.8909483045185213E-7</v>
      </c>
      <c r="G370" s="17">
        <f>D370/Análise_EUA_Mundo_SH6!D$3</f>
        <v>0</v>
      </c>
    </row>
    <row r="371" spans="1:8" ht="15.75" thickBot="1">
      <c r="A371" t="str">
        <f t="shared" si="5"/>
        <v>72</v>
      </c>
      <c r="B371" s="10" t="s">
        <v>17242</v>
      </c>
      <c r="C371" s="20">
        <f>SUMIFS(Brasil_Mundo!$K:$K,Brasil_Mundo!$C:$C,$B371)</f>
        <v>18182</v>
      </c>
      <c r="D371" s="20">
        <f>SUMIFS(Brasil_EUA!$L:$L,Brasil_EUA!$C:$C,$B371)</f>
        <v>0</v>
      </c>
      <c r="E371" s="17">
        <f>IFERROR(D371/C371,"-")</f>
        <v>0</v>
      </c>
      <c r="F371" s="17">
        <f>C371/Análise_EUA_Mundo_SH6!C$3</f>
        <v>5.3945132938923925E-8</v>
      </c>
      <c r="G371" s="17">
        <f>D371/Análise_EUA_Mundo_SH6!D$3</f>
        <v>0</v>
      </c>
    </row>
    <row r="372" spans="1:8" ht="15.75" thickBot="1">
      <c r="A372" t="str">
        <f t="shared" si="5"/>
        <v>80</v>
      </c>
      <c r="B372" s="10" t="s">
        <v>17268</v>
      </c>
      <c r="C372" s="20">
        <f>SUMIFS(Brasil_Mundo!$K:$K,Brasil_Mundo!$C:$C,$B372)</f>
        <v>1906557</v>
      </c>
      <c r="D372" s="20">
        <f>SUMIFS(Brasil_EUA!$L:$L,Brasil_EUA!$C:$C,$B372)</f>
        <v>0</v>
      </c>
      <c r="E372" s="17">
        <f>IFERROR(D372/C372,"-")</f>
        <v>0</v>
      </c>
      <c r="F372" s="17">
        <f>C372/Análise_EUA_Mundo_SH6!C$3</f>
        <v>5.6566643284916939E-6</v>
      </c>
      <c r="G372" s="17">
        <f>D372/Análise_EUA_Mundo_SH6!D$3</f>
        <v>0</v>
      </c>
    </row>
    <row r="373" spans="1:8" ht="15.75" thickBot="1">
      <c r="A373" t="str">
        <f t="shared" si="5"/>
        <v>84</v>
      </c>
      <c r="B373" s="10" t="s">
        <v>17310</v>
      </c>
      <c r="C373" s="20">
        <f>SUMIFS(Brasil_Mundo!$K:$K,Brasil_Mundo!$C:$C,$B373)</f>
        <v>185953</v>
      </c>
      <c r="D373" s="20">
        <f>SUMIFS(Brasil_EUA!$L:$L,Brasil_EUA!$C:$C,$B373)</f>
        <v>0</v>
      </c>
      <c r="E373" s="17">
        <f>IFERROR(D373/C373,"-")</f>
        <v>0</v>
      </c>
      <c r="F373" s="17">
        <f>C373/Análise_EUA_Mundo_SH6!C$3</f>
        <v>5.5171374465909797E-7</v>
      </c>
      <c r="G373" s="17">
        <f>D373/Análise_EUA_Mundo_SH6!D$3</f>
        <v>0</v>
      </c>
    </row>
    <row r="374" spans="1:8" ht="15.75" thickBot="1">
      <c r="A374" t="str">
        <f t="shared" si="5"/>
        <v>84</v>
      </c>
      <c r="B374" s="10" t="s">
        <v>17311</v>
      </c>
      <c r="C374" s="20">
        <f>SUMIFS(Brasil_Mundo!$K:$K,Brasil_Mundo!$C:$C,$B374)</f>
        <v>520082</v>
      </c>
      <c r="D374" s="20">
        <f>SUMIFS(Brasil_EUA!$L:$L,Brasil_EUA!$C:$C,$B374)</f>
        <v>0</v>
      </c>
      <c r="E374" s="17">
        <f>IFERROR(D374/C374,"-")</f>
        <v>0</v>
      </c>
      <c r="F374" s="17">
        <f>C374/Análise_EUA_Mundo_SH6!C$3</f>
        <v>1.5430586640161386E-6</v>
      </c>
      <c r="G374" s="17">
        <f>D374/Análise_EUA_Mundo_SH6!D$3</f>
        <v>0</v>
      </c>
    </row>
    <row r="375" spans="1:8" ht="15.75" thickBot="1">
      <c r="A375" t="str">
        <f t="shared" si="5"/>
        <v>84</v>
      </c>
      <c r="B375" s="10" t="s">
        <v>17333</v>
      </c>
      <c r="C375" s="20">
        <f>SUMIFS(Brasil_Mundo!$K:$K,Brasil_Mundo!$C:$C,$B375)</f>
        <v>523170</v>
      </c>
      <c r="D375" s="20">
        <f>SUMIFS(Brasil_EUA!$L:$L,Brasil_EUA!$C:$C,$B375)</f>
        <v>0</v>
      </c>
      <c r="E375" s="17">
        <f>IFERROR(D375/C375,"-")</f>
        <v>0</v>
      </c>
      <c r="F375" s="17">
        <f>C375/Análise_EUA_Mundo_SH6!C$3</f>
        <v>1.5522206137749878E-6</v>
      </c>
      <c r="G375" s="17">
        <f>D375/Análise_EUA_Mundo_SH6!D$3</f>
        <v>0</v>
      </c>
    </row>
    <row r="376" spans="1:8" ht="15.75" thickBot="1">
      <c r="A376" t="str">
        <f t="shared" si="5"/>
        <v>85</v>
      </c>
      <c r="B376" s="10" t="s">
        <v>17373</v>
      </c>
      <c r="C376" s="20">
        <f>SUMIFS(Brasil_Mundo!$K:$K,Brasil_Mundo!$C:$C,$B376)</f>
        <v>511271</v>
      </c>
      <c r="D376" s="20">
        <f>SUMIFS(Brasil_EUA!$L:$L,Brasil_EUA!$C:$C,$B376)</f>
        <v>0</v>
      </c>
      <c r="E376" s="17">
        <f>IFERROR(D376/C376,"-")</f>
        <v>0</v>
      </c>
      <c r="F376" s="17">
        <f>C376/Análise_EUA_Mundo_SH6!C$3</f>
        <v>1.5169168442864686E-6</v>
      </c>
      <c r="G376" s="17">
        <f>D376/Análise_EUA_Mundo_SH6!D$3</f>
        <v>0</v>
      </c>
    </row>
    <row r="377" spans="1:8" ht="15.75" thickBot="1">
      <c r="A377" t="str">
        <f t="shared" si="5"/>
        <v>85</v>
      </c>
      <c r="B377" s="10" t="s">
        <v>17374</v>
      </c>
      <c r="C377" s="20">
        <f>SUMIFS(Brasil_Mundo!$K:$K,Brasil_Mundo!$C:$C,$B377)</f>
        <v>1053138</v>
      </c>
      <c r="D377" s="20">
        <f>SUMIFS(Brasil_EUA!$L:$L,Brasil_EUA!$C:$C,$B377)</f>
        <v>0</v>
      </c>
      <c r="E377" s="17">
        <f>IFERROR(D377/C377,"-")</f>
        <v>0</v>
      </c>
      <c r="F377" s="17">
        <f>C377/Análise_EUA_Mundo_SH6!C$3</f>
        <v>3.1246105716110695E-6</v>
      </c>
      <c r="G377" s="17">
        <f>D377/Análise_EUA_Mundo_SH6!D$3</f>
        <v>0</v>
      </c>
    </row>
    <row r="378" spans="1:8" ht="15.75" thickBot="1">
      <c r="A378" t="str">
        <f t="shared" si="5"/>
        <v>85</v>
      </c>
      <c r="B378" s="10" t="s">
        <v>17378</v>
      </c>
      <c r="C378" s="20">
        <f>SUMIFS(Brasil_Mundo!$K:$K,Brasil_Mundo!$C:$C,$B378)</f>
        <v>1096865</v>
      </c>
      <c r="D378" s="20">
        <f>SUMIFS(Brasil_EUA!$L:$L,Brasil_EUA!$C:$C,$B378)</f>
        <v>0</v>
      </c>
      <c r="E378" s="17">
        <f>IFERROR(D378/C378,"-")</f>
        <v>0</v>
      </c>
      <c r="F378" s="17">
        <f>C378/Análise_EUA_Mundo_SH6!C$3</f>
        <v>3.2543465097928054E-6</v>
      </c>
      <c r="G378" s="17">
        <f>D378/Análise_EUA_Mundo_SH6!D$3</f>
        <v>0</v>
      </c>
    </row>
    <row r="379" spans="1:8" ht="15.75" thickBot="1">
      <c r="A379" t="str">
        <f t="shared" si="5"/>
        <v>88</v>
      </c>
      <c r="B379" s="10" t="s">
        <v>17445</v>
      </c>
      <c r="C379" s="20">
        <f>SUMIFS(Brasil_Mundo!$K:$K,Brasil_Mundo!$C:$C,$B379)</f>
        <v>389357</v>
      </c>
      <c r="D379" s="20">
        <f>SUMIFS(Brasil_EUA!$L:$L,Brasil_EUA!$C:$C,$B379)</f>
        <v>0</v>
      </c>
      <c r="E379" s="17">
        <f>IFERROR(D379/C379,"-")</f>
        <v>0</v>
      </c>
      <c r="F379" s="17">
        <f>C379/Análise_EUA_Mundo_SH6!C$3</f>
        <v>1.1552037798757343E-6</v>
      </c>
      <c r="G379" s="17">
        <f>D379/Análise_EUA_Mundo_SH6!D$3</f>
        <v>0</v>
      </c>
    </row>
    <row r="380" spans="1:8" ht="15.75" thickBot="1">
      <c r="A380" t="str">
        <f t="shared" si="5"/>
        <v>88</v>
      </c>
      <c r="B380" s="10" t="s">
        <v>17446</v>
      </c>
      <c r="C380" s="20">
        <f>SUMIFS(Brasil_Mundo!$K:$K,Brasil_Mundo!$C:$C,$B380)</f>
        <v>1344863</v>
      </c>
      <c r="D380" s="20">
        <f>SUMIFS(Brasil_EUA!$L:$L,Brasil_EUA!$C:$C,$B380)</f>
        <v>0</v>
      </c>
      <c r="E380" s="17">
        <f>IFERROR(D380/C380,"-")</f>
        <v>0</v>
      </c>
      <c r="F380" s="17">
        <f>C380/Análise_EUA_Mundo_SH6!C$3</f>
        <v>3.9901448311318913E-6</v>
      </c>
      <c r="G380" s="17">
        <f>D380/Análise_EUA_Mundo_SH6!D$3</f>
        <v>0</v>
      </c>
    </row>
    <row r="381" spans="1:8" ht="15.75" thickBot="1">
      <c r="A381" t="str">
        <f t="shared" si="5"/>
        <v>88</v>
      </c>
      <c r="B381" s="10" t="s">
        <v>17451</v>
      </c>
      <c r="C381" s="20">
        <f>SUMIFS(Brasil_Mundo!$K:$K,Brasil_Mundo!$C:$C,$B381)</f>
        <v>15063</v>
      </c>
      <c r="D381" s="20">
        <f>SUMIFS(Brasil_EUA!$L:$L,Brasil_EUA!$C:$C,$B381)</f>
        <v>0</v>
      </c>
      <c r="E381" s="17">
        <f>IFERROR(D381/C381,"-")</f>
        <v>0</v>
      </c>
      <c r="F381" s="17">
        <f>C381/Análise_EUA_Mundo_SH6!C$3</f>
        <v>4.4691207648169129E-8</v>
      </c>
      <c r="G381" s="17">
        <f>D381/Análise_EUA_Mundo_SH6!D$3</f>
        <v>0</v>
      </c>
    </row>
    <row r="382" spans="1:8" ht="15.75" thickBot="1">
      <c r="A382" t="str">
        <f t="shared" si="5"/>
        <v>91</v>
      </c>
      <c r="B382" s="10" t="s">
        <v>17496</v>
      </c>
      <c r="C382" s="20">
        <f>SUMIFS(Brasil_Mundo!$K:$K,Brasil_Mundo!$C:$C,$B382)</f>
        <v>9</v>
      </c>
      <c r="D382" s="20">
        <f>SUMIFS(Brasil_EUA!$L:$L,Brasil_EUA!$C:$C,$B382)</f>
        <v>0</v>
      </c>
      <c r="E382" s="17">
        <f>IFERROR(D382/C382,"-")</f>
        <v>0</v>
      </c>
      <c r="F382" s="17">
        <f>C382/Análise_EUA_Mundo_SH6!C$3</f>
        <v>2.6702573779029551E-11</v>
      </c>
      <c r="G382" s="17">
        <f>D382/Análise_EUA_Mundo_SH6!D$3</f>
        <v>0</v>
      </c>
    </row>
    <row r="383" spans="1:8">
      <c r="H383" s="15"/>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9472"/>
  <sheetViews>
    <sheetView showGridLines="0" workbookViewId="0">
      <pane xSplit="2" ySplit="2" topLeftCell="C3" activePane="bottomRight" state="frozen"/>
      <selection pane="topRight" activeCell="C1" sqref="C1"/>
      <selection pane="bottomLeft" activeCell="A3" sqref="A3"/>
      <selection pane="bottomRight" activeCell="D16" sqref="D16"/>
    </sheetView>
  </sheetViews>
  <sheetFormatPr defaultRowHeight="15"/>
  <cols>
    <col min="2" max="2" width="13.85546875" style="3" bestFit="1" customWidth="1"/>
    <col min="3" max="4" width="25.5703125" style="18" bestFit="1" customWidth="1"/>
    <col min="5" max="8" width="25.5703125" style="15" bestFit="1" customWidth="1"/>
  </cols>
  <sheetData>
    <row r="1" spans="2:8" ht="15.75" thickBot="1"/>
    <row r="2" spans="2:8" ht="30.75" thickBot="1">
      <c r="B2" s="9" t="s">
        <v>17130</v>
      </c>
      <c r="C2" s="19" t="s">
        <v>17509</v>
      </c>
      <c r="D2" s="19" t="s">
        <v>17510</v>
      </c>
      <c r="E2" s="16" t="s">
        <v>17511</v>
      </c>
      <c r="F2" s="21" t="s">
        <v>17512</v>
      </c>
      <c r="G2" s="21" t="s">
        <v>17513</v>
      </c>
      <c r="H2" s="21" t="s">
        <v>17514</v>
      </c>
    </row>
    <row r="3" spans="2:8" ht="15.75" thickBot="1">
      <c r="B3" s="9" t="s">
        <v>17515</v>
      </c>
      <c r="C3" s="19">
        <f>SUM(C4:C5310)</f>
        <v>337046161710</v>
      </c>
      <c r="D3" s="19">
        <f>SUM(D4:D5310)</f>
        <v>40368569157</v>
      </c>
      <c r="E3" s="17">
        <f>IFERROR(D3/C3,"-")</f>
        <v>0.11977163291873881</v>
      </c>
      <c r="F3" s="19" t="s">
        <v>17516</v>
      </c>
      <c r="G3" s="17">
        <f>C3/C$3</f>
        <v>1</v>
      </c>
      <c r="H3" s="17">
        <f>D3/D$3</f>
        <v>1</v>
      </c>
    </row>
    <row r="4" spans="2:8" ht="15.75" thickBot="1">
      <c r="B4" s="9">
        <v>270900</v>
      </c>
      <c r="C4" s="20">
        <f>SUMIFS(Brasil_Mundo!$K:$K,Brasil_Mundo!$C:$C,$B4)</f>
        <v>44964285230</v>
      </c>
      <c r="D4" s="20">
        <f>SUMIFS(Brasil_EUA!$L:$L,Brasil_EUA!$C:$C,$B4)</f>
        <v>5830983860</v>
      </c>
      <c r="E4" s="17">
        <f>IFERROR(D4/C4,"-")</f>
        <v>0.12968034141260162</v>
      </c>
      <c r="F4" s="17" t="str">
        <f>IF(ISERROR(MATCH(TEXT($B4,"000000"),Análise_Anexo1_SH6!$B:$B,0))=TRUE,"SIM","NÃO")</f>
        <v>NÃO</v>
      </c>
      <c r="G4" s="17">
        <f t="shared" ref="G4:G67" si="0">C4/C$3</f>
        <v>0.13340690486393375</v>
      </c>
      <c r="H4" s="17">
        <f t="shared" ref="H4:H67" si="1">D4/D$3</f>
        <v>0.14444365955410374</v>
      </c>
    </row>
    <row r="5" spans="2:8" ht="15.75" thickBot="1">
      <c r="B5" s="9">
        <v>120190</v>
      </c>
      <c r="C5" s="20">
        <f>SUMIFS(Brasil_Mundo!$K:$K,Brasil_Mundo!$C:$C,$B5)</f>
        <v>42941894470</v>
      </c>
      <c r="D5" s="20">
        <f>SUMIFS(Brasil_EUA!$L:$L,Brasil_EUA!$C:$C,$B5)</f>
        <v>57481952</v>
      </c>
      <c r="E5" s="17">
        <f t="shared" ref="E5:H68" si="2">IFERROR(D5/C5,"-")</f>
        <v>1.3385984179193108E-3</v>
      </c>
      <c r="F5" s="17" t="str">
        <f>IF(ISERROR(MATCH(TEXT($B5,"000000"),Análise_Anexo1_SH6!$B:$B,0))=TRUE,"SIM","NÃO")</f>
        <v>SIM</v>
      </c>
      <c r="G5" s="17">
        <f t="shared" si="0"/>
        <v>0.127406567255164</v>
      </c>
      <c r="H5" s="17">
        <f t="shared" si="1"/>
        <v>1.4239283977701374E-3</v>
      </c>
    </row>
    <row r="6" spans="2:8" ht="15.75" thickBot="1">
      <c r="B6" s="9">
        <v>260111</v>
      </c>
      <c r="C6" s="20">
        <f>SUMIFS(Brasil_Mundo!$K:$K,Brasil_Mundo!$C:$C,$B6)</f>
        <v>26574698749</v>
      </c>
      <c r="D6" s="20">
        <f>SUMIFS(Brasil_EUA!$L:$L,Brasil_EUA!$C:$C,$B6)</f>
        <v>5410724</v>
      </c>
      <c r="E6" s="17">
        <f t="shared" si="2"/>
        <v>2.0360434001922992E-4</v>
      </c>
      <c r="F6" s="17" t="str">
        <f>IF(ISERROR(MATCH(TEXT($B6,"000000"),Análise_Anexo1_SH6!$B:$B,0))=TRUE,"SIM","NÃO")</f>
        <v>NÃO</v>
      </c>
      <c r="G6" s="17">
        <f t="shared" si="0"/>
        <v>7.8845872666739647E-2</v>
      </c>
      <c r="H6" s="17">
        <f t="shared" si="1"/>
        <v>1.3403308843959282E-4</v>
      </c>
    </row>
    <row r="7" spans="2:8" ht="15.75" thickBot="1">
      <c r="B7" s="9">
        <v>170114</v>
      </c>
      <c r="C7" s="20">
        <f>SUMIFS(Brasil_Mundo!$K:$K,Brasil_Mundo!$C:$C,$B7)</f>
        <v>15925320657</v>
      </c>
      <c r="D7" s="20">
        <f>SUMIFS(Brasil_EUA!$L:$L,Brasil_EUA!$C:$C,$B7)</f>
        <v>439661317</v>
      </c>
      <c r="E7" s="17">
        <f t="shared" si="2"/>
        <v>2.7607690072271554E-2</v>
      </c>
      <c r="F7" s="17" t="str">
        <f>IF(ISERROR(MATCH(TEXT($B7,"000000"),Análise_Anexo1_SH6!$B:$B,0))=TRUE,"SIM","NÃO")</f>
        <v>SIM</v>
      </c>
      <c r="G7" s="17">
        <f t="shared" si="0"/>
        <v>4.7249672199805096E-2</v>
      </c>
      <c r="H7" s="17">
        <f t="shared" si="1"/>
        <v>1.0891179107440863E-2</v>
      </c>
    </row>
    <row r="8" spans="2:8" ht="15.75" thickBot="1">
      <c r="B8" s="9" t="s">
        <v>10406</v>
      </c>
      <c r="C8" s="20">
        <f>SUMIFS(Brasil_Mundo!$K:$K,Brasil_Mundo!$C:$C,$B8)</f>
        <v>11338069590</v>
      </c>
      <c r="D8" s="20">
        <f>SUMIFS(Brasil_EUA!$L:$L,Brasil_EUA!$C:$C,$B8)</f>
        <v>1896020337</v>
      </c>
      <c r="E8" s="17">
        <f t="shared" si="2"/>
        <v>0.1672260274952149</v>
      </c>
      <c r="F8" s="17" t="str">
        <f>IF(ISERROR(MATCH(TEXT($B8,"000000"),Análise_Anexo1_SH6!$B:$B,0))=TRUE,"SIM","NÃO")</f>
        <v>SIM</v>
      </c>
      <c r="G8" s="17">
        <f t="shared" si="0"/>
        <v>3.3639515526527372E-2</v>
      </c>
      <c r="H8" s="17">
        <f t="shared" si="1"/>
        <v>4.6967736944702333E-2</v>
      </c>
    </row>
    <row r="9" spans="2:8" ht="15.75" thickBot="1">
      <c r="B9" s="9" t="s">
        <v>12396</v>
      </c>
      <c r="C9" s="20">
        <f>SUMIFS(Brasil_Mundo!$K:$K,Brasil_Mundo!$C:$C,$B9)</f>
        <v>10049077475</v>
      </c>
      <c r="D9" s="20">
        <f>SUMIFS(Brasil_EUA!$L:$L,Brasil_EUA!$C:$C,$B9)</f>
        <v>885026418</v>
      </c>
      <c r="E9" s="17">
        <f t="shared" si="2"/>
        <v>8.8070414443690015E-2</v>
      </c>
      <c r="F9" s="17" t="str">
        <f>IF(ISERROR(MATCH(TEXT($B9,"000000"),Análise_Anexo1_SH6!$B:$B,0))=TRUE,"SIM","NÃO")</f>
        <v>SIM</v>
      </c>
      <c r="G9" s="17">
        <f t="shared" si="0"/>
        <v>2.98151369652635E-2</v>
      </c>
      <c r="H9" s="17">
        <f t="shared" si="1"/>
        <v>2.192365091162847E-2</v>
      </c>
    </row>
    <row r="10" spans="2:8" ht="15.75" thickBot="1">
      <c r="B10" s="9">
        <v>470329</v>
      </c>
      <c r="C10" s="20">
        <f>SUMIFS(Brasil_Mundo!$K:$K,Brasil_Mundo!$C:$C,$B10)</f>
        <v>9551859761</v>
      </c>
      <c r="D10" s="20">
        <f>SUMIFS(Brasil_EUA!$L:$L,Brasil_EUA!$C:$C,$B10)</f>
        <v>1551604956</v>
      </c>
      <c r="E10" s="17">
        <f t="shared" si="2"/>
        <v>0.16244008966035739</v>
      </c>
      <c r="F10" s="17" t="str">
        <f>IF(ISERROR(MATCH(TEXT($B10,"000000"),Análise_Anexo1_SH6!$B:$B,0))=TRUE,"SIM","NÃO")</f>
        <v>NÃO</v>
      </c>
      <c r="G10" s="17">
        <f t="shared" si="0"/>
        <v>2.8339915555005118E-2</v>
      </c>
      <c r="H10" s="17">
        <f t="shared" si="1"/>
        <v>3.8435966109315226E-2</v>
      </c>
    </row>
    <row r="11" spans="2:8" ht="15.75" thickBot="1">
      <c r="B11" s="9">
        <v>100590</v>
      </c>
      <c r="C11" s="20">
        <f>SUMIFS(Brasil_Mundo!$K:$K,Brasil_Mundo!$C:$C,$B11)</f>
        <v>8053628970</v>
      </c>
      <c r="D11" s="20">
        <f>SUMIFS(Brasil_EUA!$L:$L,Brasil_EUA!$C:$C,$B11)</f>
        <v>58999</v>
      </c>
      <c r="E11" s="17">
        <f t="shared" si="2"/>
        <v>7.3257658404395059E-6</v>
      </c>
      <c r="F11" s="17" t="str">
        <f>IF(ISERROR(MATCH(TEXT($B11,"000000"),Análise_Anexo1_SH6!$B:$B,0))=TRUE,"SIM","NÃO")</f>
        <v>SIM</v>
      </c>
      <c r="G11" s="17">
        <f t="shared" si="0"/>
        <v>2.3894735751150531E-2</v>
      </c>
      <c r="H11" s="17">
        <f t="shared" si="1"/>
        <v>1.4615083276928443E-6</v>
      </c>
    </row>
    <row r="12" spans="2:8" ht="15.75" thickBot="1">
      <c r="B12" s="9">
        <v>271019</v>
      </c>
      <c r="C12" s="20">
        <f>SUMIFS(Brasil_Mundo!$K:$K,Brasil_Mundo!$C:$C,$B12)</f>
        <v>10424998893</v>
      </c>
      <c r="D12" s="20">
        <f>SUMIFS(Brasil_EUA!$L:$L,Brasil_EUA!$C:$C,$B12)</f>
        <v>701517997</v>
      </c>
      <c r="E12" s="17">
        <f t="shared" si="2"/>
        <v>6.7291901342171209E-2</v>
      </c>
      <c r="F12" s="17" t="str">
        <f>IF(ISERROR(MATCH(TEXT($B12,"000000"),Análise_Anexo1_SH6!$B:$B,0))=TRUE,"SIM","NÃO")</f>
        <v>NÃO</v>
      </c>
      <c r="G12" s="17">
        <f t="shared" si="0"/>
        <v>3.0930478009625988E-2</v>
      </c>
      <c r="H12" s="17">
        <f t="shared" si="1"/>
        <v>1.7377826652009418E-2</v>
      </c>
    </row>
    <row r="13" spans="2:8" ht="15.75" thickBot="1">
      <c r="B13" s="9">
        <v>230400</v>
      </c>
      <c r="C13" s="20">
        <f>SUMIFS(Brasil_Mundo!$K:$K,Brasil_Mundo!$C:$C,$B13)</f>
        <v>9688780048</v>
      </c>
      <c r="D13" s="20">
        <f>SUMIFS(Brasil_EUA!$L:$L,Brasil_EUA!$C:$C,$B13)</f>
        <v>117825</v>
      </c>
      <c r="E13" s="17">
        <f t="shared" si="2"/>
        <v>1.216097376721045E-5</v>
      </c>
      <c r="F13" s="17" t="str">
        <f>IF(ISERROR(MATCH(TEXT($B13,"000000"),Análise_Anexo1_SH6!$B:$B,0))=TRUE,"SIM","NÃO")</f>
        <v>SIM</v>
      </c>
      <c r="G13" s="17">
        <f t="shared" si="0"/>
        <v>2.8746151562278832E-2</v>
      </c>
      <c r="H13" s="17">
        <f t="shared" si="1"/>
        <v>2.9187311430771601E-6</v>
      </c>
    </row>
    <row r="14" spans="2:8" ht="15.75" thickBot="1">
      <c r="B14" s="9">
        <v>520100</v>
      </c>
      <c r="C14" s="20">
        <f>SUMIFS(Brasil_Mundo!$K:$K,Brasil_Mundo!$C:$C,$B14)</f>
        <v>5154943171</v>
      </c>
      <c r="D14" s="20">
        <f>SUMIFS(Brasil_EUA!$L:$L,Brasil_EUA!$C:$C,$B14)</f>
        <v>429724</v>
      </c>
      <c r="E14" s="17">
        <f t="shared" si="2"/>
        <v>8.3361539738689008E-5</v>
      </c>
      <c r="F14" s="17" t="str">
        <f>IF(ISERROR(MATCH(TEXT($B14,"000000"),Análise_Anexo1_SH6!$B:$B,0))=TRUE,"SIM","NÃO")</f>
        <v>SIM</v>
      </c>
      <c r="G14" s="17">
        <f t="shared" si="0"/>
        <v>1.5294472261148006E-2</v>
      </c>
      <c r="H14" s="17">
        <f t="shared" si="1"/>
        <v>1.0645014400404748E-5</v>
      </c>
    </row>
    <row r="15" spans="2:8" ht="15.75" thickBot="1">
      <c r="B15" s="9" t="s">
        <v>4678</v>
      </c>
      <c r="C15" s="20">
        <f>SUMIFS(Brasil_Mundo!$K:$K,Brasil_Mundo!$C:$C,$B15)</f>
        <v>7076759271</v>
      </c>
      <c r="D15" s="20">
        <f>SUMIFS(Brasil_EUA!$L:$L,Brasil_EUA!$C:$C,$B15)</f>
        <v>858350</v>
      </c>
      <c r="E15" s="17">
        <f t="shared" si="2"/>
        <v>1.2129139442646445E-4</v>
      </c>
      <c r="F15" s="17" t="str">
        <f>IF(ISERROR(MATCH(TEXT($B15,"000000"),Análise_Anexo1_SH6!$B:$B,0))=TRUE,"SIM","NÃO")</f>
        <v>SIM</v>
      </c>
      <c r="G15" s="17">
        <f t="shared" si="0"/>
        <v>2.0996409616700986E-2</v>
      </c>
      <c r="H15" s="17">
        <f t="shared" si="1"/>
        <v>2.1262829422111441E-5</v>
      </c>
    </row>
    <row r="16" spans="2:8" ht="15.75" thickBot="1">
      <c r="B16" s="9">
        <v>720712</v>
      </c>
      <c r="C16" s="20">
        <f>SUMIFS(Brasil_Mundo!$K:$K,Brasil_Mundo!$C:$C,$B16)</f>
        <v>3501794237</v>
      </c>
      <c r="D16" s="20">
        <f>SUMIFS(Brasil_EUA!$L:$L,Brasil_EUA!$C:$C,$B16)</f>
        <v>2774470802</v>
      </c>
      <c r="E16" s="17">
        <f t="shared" si="2"/>
        <v>0.79229977954869768</v>
      </c>
      <c r="F16" s="17" t="str">
        <f>IF(ISERROR(MATCH(TEXT($B16,"000000"),Análise_Anexo1_SH6!$B:$B,0))=TRUE,"SIM","NÃO")</f>
        <v>SIM</v>
      </c>
      <c r="G16" s="17">
        <f t="shared" si="0"/>
        <v>1.0389657663608111E-2</v>
      </c>
      <c r="H16" s="17">
        <f t="shared" si="1"/>
        <v>6.8728490009383955E-2</v>
      </c>
    </row>
    <row r="17" spans="2:8" ht="15.75" thickBot="1">
      <c r="B17" s="9">
        <v>281820</v>
      </c>
      <c r="C17" s="20">
        <f>SUMIFS(Brasil_Mundo!$K:$K,Brasil_Mundo!$C:$C,$B17)</f>
        <v>3373292008</v>
      </c>
      <c r="D17" s="20">
        <f>SUMIFS(Brasil_EUA!$L:$L,Brasil_EUA!$C:$C,$B17)</f>
        <v>387972514</v>
      </c>
      <c r="E17" s="17">
        <f t="shared" si="2"/>
        <v>0.11501302379986547</v>
      </c>
      <c r="F17" s="17" t="str">
        <f>IF(ISERROR(MATCH(TEXT($B17,"000000"),Análise_Anexo1_SH6!$B:$B,0))=TRUE,"SIM","NÃO")</f>
        <v>NÃO</v>
      </c>
      <c r="G17" s="17">
        <f t="shared" si="0"/>
        <v>1.0008397635758972E-2</v>
      </c>
      <c r="H17" s="17">
        <f t="shared" si="1"/>
        <v>9.6107571336281738E-3</v>
      </c>
    </row>
    <row r="18" spans="2:8" ht="15.75" thickBot="1">
      <c r="B18" s="9">
        <v>260112</v>
      </c>
      <c r="C18" s="20">
        <f>SUMIFS(Brasil_Mundo!$K:$K,Brasil_Mundo!$C:$C,$B18)</f>
        <v>3285487229</v>
      </c>
      <c r="D18" s="20">
        <f>SUMIFS(Brasil_EUA!$L:$L,Brasil_EUA!$C:$C,$B18)</f>
        <v>387055054</v>
      </c>
      <c r="E18" s="17">
        <f t="shared" si="2"/>
        <v>0.11780750525632312</v>
      </c>
      <c r="F18" s="17" t="str">
        <f>IF(ISERROR(MATCH(TEXT($B18,"000000"),Análise_Anexo1_SH6!$B:$B,0))=TRUE,"SIM","NÃO")</f>
        <v>NÃO</v>
      </c>
      <c r="G18" s="17">
        <f t="shared" si="0"/>
        <v>9.7478850147146509E-3</v>
      </c>
      <c r="H18" s="17">
        <f t="shared" si="1"/>
        <v>9.588030046214403E-3</v>
      </c>
    </row>
    <row r="19" spans="2:8" ht="15.75" thickBot="1">
      <c r="B19" s="9">
        <v>710812</v>
      </c>
      <c r="C19" s="20">
        <f>SUMIFS(Brasil_Mundo!$K:$K,Brasil_Mundo!$C:$C,$B19)</f>
        <v>3061184779</v>
      </c>
      <c r="D19" s="20">
        <f>SUMIFS(Brasil_EUA!$L:$L,Brasil_EUA!$C:$C,$B19)</f>
        <v>174362385</v>
      </c>
      <c r="E19" s="17">
        <f t="shared" si="2"/>
        <v>5.6959117984690597E-2</v>
      </c>
      <c r="F19" s="17" t="str">
        <f>IF(ISERROR(MATCH(TEXT($B19,"000000"),Análise_Anexo1_SH6!$B:$B,0))=TRUE,"SIM","NÃO")</f>
        <v>NÃO</v>
      </c>
      <c r="G19" s="17">
        <f t="shared" si="0"/>
        <v>9.0823902680544199E-3</v>
      </c>
      <c r="H19" s="17">
        <f t="shared" si="1"/>
        <v>4.3192609656754494E-3</v>
      </c>
    </row>
    <row r="20" spans="2:8" ht="15.75" thickBot="1">
      <c r="B20" s="9">
        <v>260300</v>
      </c>
      <c r="C20" s="20">
        <f>SUMIFS(Brasil_Mundo!$K:$K,Brasil_Mundo!$C:$C,$B20)</f>
        <v>4158522371</v>
      </c>
      <c r="D20" s="20">
        <f>SUMIFS(Brasil_EUA!$L:$L,Brasil_EUA!$C:$C,$B20)</f>
        <v>132983</v>
      </c>
      <c r="E20" s="17">
        <f t="shared" si="2"/>
        <v>3.19784260215538E-5</v>
      </c>
      <c r="F20" s="17" t="str">
        <f>IF(ISERROR(MATCH(TEXT($B20,"000000"),Análise_Anexo1_SH6!$B:$B,0))=TRUE,"SIM","NÃO")</f>
        <v>SIM</v>
      </c>
      <c r="G20" s="17">
        <f t="shared" si="0"/>
        <v>1.2338138935930268E-2</v>
      </c>
      <c r="H20" s="17">
        <f t="shared" si="1"/>
        <v>3.2942212908960746E-6</v>
      </c>
    </row>
    <row r="21" spans="2:8" ht="15.75" thickBot="1">
      <c r="B21" s="9">
        <v>880240</v>
      </c>
      <c r="C21" s="20">
        <f>SUMIFS(Brasil_Mundo!$K:$K,Brasil_Mundo!$C:$C,$B21)</f>
        <v>2734539134</v>
      </c>
      <c r="D21" s="20">
        <f>SUMIFS(Brasil_EUA!$L:$L,Brasil_EUA!$C:$C,$B21)</f>
        <v>1421488481</v>
      </c>
      <c r="E21" s="17">
        <f t="shared" si="2"/>
        <v>0.51982744124078062</v>
      </c>
      <c r="F21" s="17" t="str">
        <f>IF(ISERROR(MATCH(TEXT($B21,"000000"),Análise_Anexo1_SH6!$B:$B,0))=TRUE,"SIM","NÃO")</f>
        <v>NÃO</v>
      </c>
      <c r="G21" s="17">
        <f t="shared" si="0"/>
        <v>8.1132481085865078E-3</v>
      </c>
      <c r="H21" s="17">
        <f t="shared" si="1"/>
        <v>3.5212753651772934E-2</v>
      </c>
    </row>
    <row r="22" spans="2:8" ht="15.75" thickBot="1">
      <c r="B22" s="9" t="s">
        <v>12285</v>
      </c>
      <c r="C22" s="20">
        <f>SUMIFS(Brasil_Mundo!$K:$K,Brasil_Mundo!$C:$C,$B22)</f>
        <v>2709432482</v>
      </c>
      <c r="D22" s="20">
        <f>SUMIFS(Brasil_EUA!$L:$L,Brasil_EUA!$C:$C,$B22)</f>
        <v>59399773</v>
      </c>
      <c r="E22" s="17">
        <f t="shared" si="2"/>
        <v>2.1923326524879241E-2</v>
      </c>
      <c r="F22" s="17" t="str">
        <f>IF(ISERROR(MATCH(TEXT($B22,"000000"),Análise_Anexo1_SH6!$B:$B,0))=TRUE,"SIM","NÃO")</f>
        <v>SIM</v>
      </c>
      <c r="G22" s="17">
        <f t="shared" si="0"/>
        <v>8.0387578611004623E-3</v>
      </c>
      <c r="H22" s="17">
        <f t="shared" si="1"/>
        <v>1.4714361752328779E-3</v>
      </c>
    </row>
    <row r="23" spans="2:8" ht="15.75" thickBot="1">
      <c r="B23" s="9">
        <v>170199</v>
      </c>
      <c r="C23" s="20">
        <f>SUMIFS(Brasil_Mundo!$K:$K,Brasil_Mundo!$C:$C,$B23)</f>
        <v>2675323771</v>
      </c>
      <c r="D23" s="20">
        <f>SUMIFS(Brasil_EUA!$L:$L,Brasil_EUA!$C:$C,$B23)</f>
        <v>163930808</v>
      </c>
      <c r="E23" s="17">
        <f t="shared" si="2"/>
        <v>6.1275128557140908E-2</v>
      </c>
      <c r="F23" s="17" t="str">
        <f>IF(ISERROR(MATCH(TEXT($B23,"000000"),Análise_Anexo1_SH6!$B:$B,0))=TRUE,"SIM","NÃO")</f>
        <v>SIM</v>
      </c>
      <c r="G23" s="17">
        <f t="shared" si="0"/>
        <v>7.9375589308798948E-3</v>
      </c>
      <c r="H23" s="17">
        <f t="shared" si="1"/>
        <v>4.0608525747456185E-3</v>
      </c>
    </row>
    <row r="24" spans="2:8" ht="15.75" thickBot="1">
      <c r="B24" s="9">
        <v>240120</v>
      </c>
      <c r="C24" s="20">
        <f>SUMIFS(Brasil_Mundo!$K:$K,Brasil_Mundo!$C:$C,$B24)</f>
        <v>2654675060</v>
      </c>
      <c r="D24" s="20">
        <f>SUMIFS(Brasil_EUA!$L:$L,Brasil_EUA!$C:$C,$B24)</f>
        <v>241326815</v>
      </c>
      <c r="E24" s="17">
        <f t="shared" si="2"/>
        <v>9.0906348063555464E-2</v>
      </c>
      <c r="F24" s="17" t="str">
        <f>IF(ISERROR(MATCH(TEXT($B24,"000000"),Análise_Anexo1_SH6!$B:$B,0))=TRUE,"SIM","NÃO")</f>
        <v>SIM</v>
      </c>
      <c r="G24" s="17">
        <f t="shared" si="0"/>
        <v>7.8762951832221893E-3</v>
      </c>
      <c r="H24" s="17">
        <f t="shared" si="1"/>
        <v>5.9780869136441366E-3</v>
      </c>
    </row>
    <row r="25" spans="2:8" ht="15.75" thickBot="1">
      <c r="B25" s="9">
        <v>720293</v>
      </c>
      <c r="C25" s="20">
        <f>SUMIFS(Brasil_Mundo!$K:$K,Brasil_Mundo!$C:$C,$B25)</f>
        <v>2379912032</v>
      </c>
      <c r="D25" s="20">
        <f>SUMIFS(Brasil_EUA!$L:$L,Brasil_EUA!$C:$C,$B25)</f>
        <v>161952977</v>
      </c>
      <c r="E25" s="17">
        <f t="shared" si="2"/>
        <v>6.8049984546655715E-2</v>
      </c>
      <c r="F25" s="17" t="str">
        <f>IF(ISERROR(MATCH(TEXT($B25,"000000"),Análise_Anexo1_SH6!$B:$B,0))=TRUE,"SIM","NÃO")</f>
        <v>NÃO</v>
      </c>
      <c r="G25" s="17">
        <f t="shared" si="0"/>
        <v>7.0610862913422379E-3</v>
      </c>
      <c r="H25" s="17">
        <f t="shared" si="1"/>
        <v>4.0118582447185146E-3</v>
      </c>
    </row>
    <row r="26" spans="2:8" ht="15.75" thickBot="1">
      <c r="B26" s="9" t="s">
        <v>5250</v>
      </c>
      <c r="C26" s="20">
        <f>SUMIFS(Brasil_Mundo!$K:$K,Brasil_Mundo!$C:$C,$B26)</f>
        <v>1849298283</v>
      </c>
      <c r="D26" s="20">
        <f>SUMIFS(Brasil_EUA!$L:$L,Brasil_EUA!$C:$C,$B26)</f>
        <v>713</v>
      </c>
      <c r="E26" s="17">
        <f t="shared" si="2"/>
        <v>3.855516476462332E-7</v>
      </c>
      <c r="F26" s="17" t="str">
        <f>IF(ISERROR(MATCH(TEXT($B26,"000000"),Análise_Anexo1_SH6!$B:$B,0))=TRUE,"SIM","NÃO")</f>
        <v>SIM</v>
      </c>
      <c r="G26" s="17">
        <f t="shared" si="0"/>
        <v>5.4867804268044634E-3</v>
      </c>
      <c r="H26" s="17">
        <f t="shared" si="1"/>
        <v>1.7662255930524212E-8</v>
      </c>
    </row>
    <row r="27" spans="2:8" ht="15.75" thickBot="1">
      <c r="B27" s="9">
        <v>720110</v>
      </c>
      <c r="C27" s="20">
        <f>SUMIFS(Brasil_Mundo!$K:$K,Brasil_Mundo!$C:$C,$B27)</f>
        <v>1652847823</v>
      </c>
      <c r="D27" s="20">
        <f>SUMIFS(Brasil_EUA!$L:$L,Brasil_EUA!$C:$C,$B27)</f>
        <v>1423332945</v>
      </c>
      <c r="E27" s="17">
        <f t="shared" si="2"/>
        <v>0.86113974026754669</v>
      </c>
      <c r="F27" s="17" t="str">
        <f>IF(ISERROR(MATCH(TEXT($B27,"000000"),Análise_Anexo1_SH6!$B:$B,0))=TRUE,"SIM","NÃO")</f>
        <v>NÃO</v>
      </c>
      <c r="G27" s="17">
        <f t="shared" si="0"/>
        <v>4.9039212154628753E-3</v>
      </c>
      <c r="H27" s="17">
        <f t="shared" si="1"/>
        <v>3.5258444248158119E-2</v>
      </c>
    </row>
    <row r="28" spans="2:8" ht="15.75" thickBot="1">
      <c r="B28" s="9" t="s">
        <v>12290</v>
      </c>
      <c r="C28" s="20">
        <f>SUMIFS(Brasil_Mundo!$K:$K,Brasil_Mundo!$C:$C,$B28)</f>
        <v>1568664707</v>
      </c>
      <c r="D28" s="20">
        <f>SUMIFS(Brasil_EUA!$L:$L,Brasil_EUA!$C:$C,$B28)</f>
        <v>59752695</v>
      </c>
      <c r="E28" s="17">
        <f t="shared" si="2"/>
        <v>3.8091438363698715E-2</v>
      </c>
      <c r="F28" s="17" t="str">
        <f>IF(ISERROR(MATCH(TEXT($B28,"000000"),Análise_Anexo1_SH6!$B:$B,0))=TRUE,"SIM","NÃO")</f>
        <v>SIM</v>
      </c>
      <c r="G28" s="17">
        <f t="shared" si="0"/>
        <v>4.654153897025253E-3</v>
      </c>
      <c r="H28" s="17">
        <f t="shared" si="1"/>
        <v>1.4801786698857705E-3</v>
      </c>
    </row>
    <row r="29" spans="2:8" ht="15.75" thickBot="1">
      <c r="B29" s="9">
        <v>870321</v>
      </c>
      <c r="C29" s="20">
        <f>SUMIFS(Brasil_Mundo!$K:$K,Brasil_Mundo!$C:$C,$B29)</f>
        <v>1306104486</v>
      </c>
      <c r="D29" s="20">
        <f>SUMIFS(Brasil_EUA!$L:$L,Brasil_EUA!$C:$C,$B29)</f>
        <v>576055</v>
      </c>
      <c r="E29" s="17">
        <f t="shared" si="2"/>
        <v>4.4104817506920347E-4</v>
      </c>
      <c r="F29" s="17" t="str">
        <f>IF(ISERROR(MATCH(TEXT($B29,"000000"),Análise_Anexo1_SH6!$B:$B,0))=TRUE,"SIM","NÃO")</f>
        <v>SIM</v>
      </c>
      <c r="G29" s="17">
        <f t="shared" si="0"/>
        <v>3.8751501556151635E-3</v>
      </c>
      <c r="H29" s="17">
        <f t="shared" si="1"/>
        <v>1.4269888976238603E-5</v>
      </c>
    </row>
    <row r="30" spans="2:8" ht="15.75" thickBot="1">
      <c r="B30" s="9">
        <v>870322</v>
      </c>
      <c r="C30" s="20">
        <f>SUMIFS(Brasil_Mundo!$K:$K,Brasil_Mundo!$C:$C,$B30)</f>
        <v>1228293866</v>
      </c>
      <c r="D30" s="20">
        <f>SUMIFS(Brasil_EUA!$L:$L,Brasil_EUA!$C:$C,$B30)</f>
        <v>3475476</v>
      </c>
      <c r="E30" s="17">
        <f t="shared" si="2"/>
        <v>2.8295150665516716E-3</v>
      </c>
      <c r="F30" s="17" t="str">
        <f>IF(ISERROR(MATCH(TEXT($B30,"000000"),Análise_Anexo1_SH6!$B:$B,0))=TRUE,"SIM","NÃO")</f>
        <v>SIM</v>
      </c>
      <c r="G30" s="17">
        <f t="shared" si="0"/>
        <v>3.6442897310216041E-3</v>
      </c>
      <c r="H30" s="17">
        <f t="shared" si="1"/>
        <v>8.6093613734073725E-5</v>
      </c>
    </row>
    <row r="31" spans="2:8" ht="15.75" thickBot="1">
      <c r="B31" s="9">
        <v>200911</v>
      </c>
      <c r="C31" s="20">
        <f>SUMIFS(Brasil_Mundo!$K:$K,Brasil_Mundo!$C:$C,$B31)</f>
        <v>1153108339</v>
      </c>
      <c r="D31" s="20">
        <f>SUMIFS(Brasil_EUA!$L:$L,Brasil_EUA!$C:$C,$B31)</f>
        <v>187296307</v>
      </c>
      <c r="E31" s="17">
        <f t="shared" si="2"/>
        <v>0.16242732852181724</v>
      </c>
      <c r="F31" s="17" t="str">
        <f>IF(ISERROR(MATCH(TEXT($B31,"000000"),Análise_Anexo1_SH6!$B:$B,0))=TRUE,"SIM","NÃO")</f>
        <v>NÃO</v>
      </c>
      <c r="G31" s="17">
        <f t="shared" si="0"/>
        <v>3.4212178330401909E-3</v>
      </c>
      <c r="H31" s="17">
        <f t="shared" si="1"/>
        <v>4.6396568149733985E-3</v>
      </c>
    </row>
    <row r="32" spans="2:8" ht="15.75" thickBot="1">
      <c r="B32" s="9">
        <v>150710</v>
      </c>
      <c r="C32" s="20">
        <f>SUMIFS(Brasil_Mundo!$K:$K,Brasil_Mundo!$C:$C,$B32)</f>
        <v>1147295247</v>
      </c>
      <c r="D32" s="20">
        <f>SUMIFS(Brasil_EUA!$L:$L,Brasil_EUA!$C:$C,$B32)</f>
        <v>100</v>
      </c>
      <c r="E32" s="17">
        <f t="shared" si="2"/>
        <v>8.7161522076801559E-8</v>
      </c>
      <c r="F32" s="17" t="str">
        <f>IF(ISERROR(MATCH(TEXT($B32,"000000"),Análise_Anexo1_SH6!$B:$B,0))=TRUE,"SIM","NÃO")</f>
        <v>SIM</v>
      </c>
      <c r="G32" s="17">
        <f t="shared" si="0"/>
        <v>3.4039706643719369E-3</v>
      </c>
      <c r="H32" s="17">
        <f t="shared" si="1"/>
        <v>2.4771747448140547E-9</v>
      </c>
    </row>
    <row r="33" spans="2:8" ht="15.75" thickBot="1">
      <c r="B33" s="9">
        <v>870431</v>
      </c>
      <c r="C33" s="20">
        <f>SUMIFS(Brasil_Mundo!$K:$K,Brasil_Mundo!$C:$C,$B33)</f>
        <v>1124946887</v>
      </c>
      <c r="D33" s="20">
        <f>SUMIFS(Brasil_EUA!$L:$L,Brasil_EUA!$C:$C,$B33)</f>
        <v>315630</v>
      </c>
      <c r="E33" s="17">
        <f t="shared" si="2"/>
        <v>2.8057324629940508E-4</v>
      </c>
      <c r="F33" s="17" t="str">
        <f>IF(ISERROR(MATCH(TEXT($B33,"000000"),Análise_Anexo1_SH6!$B:$B,0))=TRUE,"SIM","NÃO")</f>
        <v>SIM</v>
      </c>
      <c r="G33" s="17">
        <f t="shared" si="0"/>
        <v>3.3376641386230134E-3</v>
      </c>
      <c r="H33" s="17">
        <f t="shared" si="1"/>
        <v>7.8187066470566016E-6</v>
      </c>
    </row>
    <row r="34" spans="2:8" ht="15.75" thickBot="1">
      <c r="B34" s="9">
        <v>870323</v>
      </c>
      <c r="C34" s="20">
        <f>SUMIFS(Brasil_Mundo!$K:$K,Brasil_Mundo!$C:$C,$B34)</f>
        <v>1129874452</v>
      </c>
      <c r="D34" s="20">
        <f>SUMIFS(Brasil_EUA!$L:$L,Brasil_EUA!$C:$C,$B34)</f>
        <v>1569196</v>
      </c>
      <c r="E34" s="17">
        <f t="shared" si="2"/>
        <v>1.3888233309659788E-3</v>
      </c>
      <c r="F34" s="17" t="str">
        <f>IF(ISERROR(MATCH(TEXT($B34,"000000"),Análise_Anexo1_SH6!$B:$B,0))=TRUE,"SIM","NÃO")</f>
        <v>SIM</v>
      </c>
      <c r="G34" s="17">
        <f t="shared" si="0"/>
        <v>3.3522839906189538E-3</v>
      </c>
      <c r="H34" s="17">
        <f t="shared" si="1"/>
        <v>3.8871727008632353E-5</v>
      </c>
    </row>
    <row r="35" spans="2:8" ht="15.75" thickBot="1">
      <c r="B35" s="9">
        <v>200912</v>
      </c>
      <c r="C35" s="20">
        <f>SUMIFS(Brasil_Mundo!$K:$K,Brasil_Mundo!$C:$C,$B35)</f>
        <v>1087076408</v>
      </c>
      <c r="D35" s="20">
        <f>SUMIFS(Brasil_EUA!$L:$L,Brasil_EUA!$C:$C,$B35)</f>
        <v>637056046</v>
      </c>
      <c r="E35" s="17">
        <f t="shared" si="2"/>
        <v>0.58602692626919739</v>
      </c>
      <c r="F35" s="17" t="str">
        <f>IF(ISERROR(MATCH(TEXT($B35,"000000"),Análise_Anexo1_SH6!$B:$B,0))=TRUE,"SIM","NÃO")</f>
        <v>NÃO</v>
      </c>
      <c r="G35" s="17">
        <f t="shared" si="0"/>
        <v>3.2253042208958255E-3</v>
      </c>
      <c r="H35" s="17">
        <f t="shared" si="1"/>
        <v>1.5780991481823006E-2</v>
      </c>
    </row>
    <row r="36" spans="2:8" ht="15.75" thickBot="1">
      <c r="B36" s="9">
        <v>271012</v>
      </c>
      <c r="C36" s="20">
        <f>SUMIFS(Brasil_Mundo!$K:$K,Brasil_Mundo!$C:$C,$B36)</f>
        <v>1221839482</v>
      </c>
      <c r="D36" s="20">
        <f>SUMIFS(Brasil_EUA!$L:$L,Brasil_EUA!$C:$C,$B36)</f>
        <v>1039510069</v>
      </c>
      <c r="E36" s="17">
        <f t="shared" si="2"/>
        <v>0.8507746592854003</v>
      </c>
      <c r="F36" s="17" t="str">
        <f>IF(ISERROR(MATCH(TEXT($B36,"000000"),Análise_Anexo1_SH6!$B:$B,0))=TRUE,"SIM","NÃO")</f>
        <v>NÃO</v>
      </c>
      <c r="G36" s="17">
        <f t="shared" si="0"/>
        <v>3.6251398793595833E-3</v>
      </c>
      <c r="H36" s="17">
        <f t="shared" si="1"/>
        <v>2.5750480899067157E-2</v>
      </c>
    </row>
    <row r="37" spans="2:8" ht="15.75" thickBot="1">
      <c r="B37" s="9">
        <v>880230</v>
      </c>
      <c r="C37" s="20">
        <f>SUMIFS(Brasil_Mundo!$K:$K,Brasil_Mundo!$C:$C,$B37)</f>
        <v>1026972630</v>
      </c>
      <c r="D37" s="20">
        <f>SUMIFS(Brasil_EUA!$L:$L,Brasil_EUA!$C:$C,$B37)</f>
        <v>955670697</v>
      </c>
      <c r="E37" s="17">
        <f t="shared" si="2"/>
        <v>0.93057075630146058</v>
      </c>
      <c r="F37" s="17" t="str">
        <f>IF(ISERROR(MATCH(TEXT($B37,"000000"),Análise_Anexo1_SH6!$B:$B,0))=TRUE,"SIM","NÃO")</f>
        <v>NÃO</v>
      </c>
      <c r="G37" s="17">
        <f t="shared" si="0"/>
        <v>3.0469791579576687E-3</v>
      </c>
      <c r="H37" s="17">
        <f t="shared" si="1"/>
        <v>2.3673633149672448E-2</v>
      </c>
    </row>
    <row r="38" spans="2:8" ht="15.75" thickBot="1">
      <c r="B38" s="9">
        <v>200919</v>
      </c>
      <c r="C38" s="20">
        <f>SUMIFS(Brasil_Mundo!$K:$K,Brasil_Mundo!$C:$C,$B38)</f>
        <v>1017561403</v>
      </c>
      <c r="D38" s="20">
        <f>SUMIFS(Brasil_EUA!$L:$L,Brasil_EUA!$C:$C,$B38)</f>
        <v>222088656</v>
      </c>
      <c r="E38" s="17">
        <f t="shared" si="2"/>
        <v>0.21825577831984652</v>
      </c>
      <c r="F38" s="17" t="str">
        <f>IF(ISERROR(MATCH(TEXT($B38,"000000"),Análise_Anexo1_SH6!$B:$B,0))=TRUE,"SIM","NÃO")</f>
        <v>SIM</v>
      </c>
      <c r="G38" s="17">
        <f t="shared" si="0"/>
        <v>3.0190564931444801E-3</v>
      </c>
      <c r="H38" s="17">
        <f t="shared" si="1"/>
        <v>5.5015240975289639E-3</v>
      </c>
    </row>
    <row r="39" spans="2:8" ht="15.75" thickBot="1">
      <c r="B39" s="9">
        <v>870121</v>
      </c>
      <c r="C39" s="20">
        <f>SUMIFS(Brasil_Mundo!$K:$K,Brasil_Mundo!$C:$C,$B39)</f>
        <v>964864748</v>
      </c>
      <c r="D39" s="20">
        <f>SUMIFS(Brasil_EUA!$L:$L,Brasil_EUA!$C:$C,$B39)</f>
        <v>0</v>
      </c>
      <c r="E39" s="17">
        <f t="shared" si="2"/>
        <v>0</v>
      </c>
      <c r="F39" s="17" t="str">
        <f>IF(ISERROR(MATCH(TEXT($B39,"000000"),Análise_Anexo1_SH6!$B:$B,0))=TRUE,"SIM","NÃO")</f>
        <v>SIM</v>
      </c>
      <c r="G39" s="17">
        <f t="shared" si="0"/>
        <v>2.8627080133616398E-3</v>
      </c>
      <c r="H39" s="17">
        <f t="shared" si="1"/>
        <v>0</v>
      </c>
    </row>
    <row r="40" spans="2:8" ht="15.75" thickBot="1">
      <c r="B40" s="9">
        <v>210111</v>
      </c>
      <c r="C40" s="20">
        <f>SUMIFS(Brasil_Mundo!$K:$K,Brasil_Mundo!$C:$C,$B40)</f>
        <v>920173139</v>
      </c>
      <c r="D40" s="20">
        <f>SUMIFS(Brasil_EUA!$L:$L,Brasil_EUA!$C:$C,$B40)</f>
        <v>173067014</v>
      </c>
      <c r="E40" s="17">
        <f t="shared" si="2"/>
        <v>0.18808092375754515</v>
      </c>
      <c r="F40" s="17" t="str">
        <f>IF(ISERROR(MATCH(TEXT($B40,"000000"),Análise_Anexo1_SH6!$B:$B,0))=TRUE,"SIM","NÃO")</f>
        <v>SIM</v>
      </c>
      <c r="G40" s="17">
        <f t="shared" si="0"/>
        <v>2.730110125958746E-3</v>
      </c>
      <c r="H40" s="17">
        <f t="shared" si="1"/>
        <v>4.2871723624118042E-3</v>
      </c>
    </row>
    <row r="41" spans="2:8" ht="15.75" thickBot="1">
      <c r="B41" s="9">
        <v>470200</v>
      </c>
      <c r="C41" s="20">
        <f>SUMIFS(Brasil_Mundo!$K:$K,Brasil_Mundo!$C:$C,$B41)</f>
        <v>832816376</v>
      </c>
      <c r="D41" s="20">
        <f>SUMIFS(Brasil_EUA!$L:$L,Brasil_EUA!$C:$C,$B41)</f>
        <v>120589330</v>
      </c>
      <c r="E41" s="17">
        <f t="shared" si="2"/>
        <v>0.14479702065800876</v>
      </c>
      <c r="F41" s="17" t="str">
        <f>IF(ISERROR(MATCH(TEXT($B41,"000000"),Análise_Anexo1_SH6!$B:$B,0))=TRUE,"SIM","NÃO")</f>
        <v>NÃO</v>
      </c>
      <c r="G41" s="17">
        <f t="shared" si="0"/>
        <v>2.4709267471693351E-3</v>
      </c>
      <c r="H41" s="17">
        <f t="shared" si="1"/>
        <v>2.9872084277004786E-3</v>
      </c>
    </row>
    <row r="42" spans="2:8" ht="15.75" thickBot="1">
      <c r="B42" s="9">
        <v>842911</v>
      </c>
      <c r="C42" s="20">
        <f>SUMIFS(Brasil_Mundo!$K:$K,Brasil_Mundo!$C:$C,$B42)</f>
        <v>793865619</v>
      </c>
      <c r="D42" s="20">
        <f>SUMIFS(Brasil_EUA!$L:$L,Brasil_EUA!$C:$C,$B42)</f>
        <v>520411073</v>
      </c>
      <c r="E42" s="17">
        <f t="shared" si="2"/>
        <v>0.65554051031400062</v>
      </c>
      <c r="F42" s="17" t="str">
        <f>IF(ISERROR(MATCH(TEXT($B42,"000000"),Análise_Anexo1_SH6!$B:$B,0))=TRUE,"SIM","NÃO")</f>
        <v>SIM</v>
      </c>
      <c r="G42" s="17">
        <f t="shared" si="0"/>
        <v>2.3553616957758291E-3</v>
      </c>
      <c r="H42" s="17">
        <f t="shared" si="1"/>
        <v>1.2891491669571835E-2</v>
      </c>
    </row>
    <row r="43" spans="2:8" ht="15.75" thickBot="1">
      <c r="B43" s="9">
        <v>441239</v>
      </c>
      <c r="C43" s="20">
        <f>SUMIFS(Brasil_Mundo!$K:$K,Brasil_Mundo!$C:$C,$B43)</f>
        <v>793035063</v>
      </c>
      <c r="D43" s="20">
        <f>SUMIFS(Brasil_EUA!$L:$L,Brasil_EUA!$C:$C,$B43)</f>
        <v>270533404</v>
      </c>
      <c r="E43" s="17">
        <f t="shared" si="2"/>
        <v>0.34113674996486254</v>
      </c>
      <c r="F43" s="17" t="str">
        <f>IF(ISERROR(MATCH(TEXT($B43,"000000"),Análise_Anexo1_SH6!$B:$B,0))=TRUE,"SIM","NÃO")</f>
        <v>SIM</v>
      </c>
      <c r="G43" s="17">
        <f t="shared" si="0"/>
        <v>2.3528974754572054E-3</v>
      </c>
      <c r="H43" s="17">
        <f t="shared" si="1"/>
        <v>6.7015851601737756E-3</v>
      </c>
    </row>
    <row r="44" spans="2:8" ht="15.75" thickBot="1">
      <c r="B44" s="9" t="s">
        <v>14318</v>
      </c>
      <c r="C44" s="20">
        <f>SUMIFS(Brasil_Mundo!$K:$K,Brasil_Mundo!$C:$C,$B44)</f>
        <v>784188693</v>
      </c>
      <c r="D44" s="20">
        <f>SUMIFS(Brasil_EUA!$L:$L,Brasil_EUA!$C:$C,$B44)</f>
        <v>0</v>
      </c>
      <c r="E44" s="17">
        <f t="shared" si="2"/>
        <v>0</v>
      </c>
      <c r="F44" s="17" t="str">
        <f>IF(ISERROR(MATCH(TEXT($B44,"000000"),Análise_Anexo1_SH6!$B:$B,0))=TRUE,"SIM","NÃO")</f>
        <v>SIM</v>
      </c>
      <c r="G44" s="17">
        <f t="shared" si="0"/>
        <v>2.3266507146125839E-3</v>
      </c>
      <c r="H44" s="17">
        <f t="shared" si="1"/>
        <v>0</v>
      </c>
    </row>
    <row r="45" spans="2:8" ht="15.75" thickBot="1">
      <c r="B45" s="9">
        <v>722490</v>
      </c>
      <c r="C45" s="20">
        <f>SUMIFS(Brasil_Mundo!$K:$K,Brasil_Mundo!$C:$C,$B45)</f>
        <v>784130233</v>
      </c>
      <c r="D45" s="20">
        <f>SUMIFS(Brasil_EUA!$L:$L,Brasil_EUA!$C:$C,$B45)</f>
        <v>738433075</v>
      </c>
      <c r="E45" s="17">
        <f t="shared" si="2"/>
        <v>0.94172248935592306</v>
      </c>
      <c r="F45" s="17" t="str">
        <f>IF(ISERROR(MATCH(TEXT($B45,"000000"),Análise_Anexo1_SH6!$B:$B,0))=TRUE,"SIM","NÃO")</f>
        <v>SIM</v>
      </c>
      <c r="G45" s="17">
        <f t="shared" si="0"/>
        <v>2.326477266561126E-3</v>
      </c>
      <c r="H45" s="17">
        <f t="shared" si="1"/>
        <v>1.8292277641253827E-2</v>
      </c>
    </row>
    <row r="46" spans="2:8" ht="15.75" thickBot="1">
      <c r="B46" s="9">
        <v>842951</v>
      </c>
      <c r="C46" s="20">
        <f>SUMIFS(Brasil_Mundo!$K:$K,Brasil_Mundo!$C:$C,$B46)</f>
        <v>770958234</v>
      </c>
      <c r="D46" s="20">
        <f>SUMIFS(Brasil_EUA!$L:$L,Brasil_EUA!$C:$C,$B46)</f>
        <v>502917725</v>
      </c>
      <c r="E46" s="17">
        <f t="shared" si="2"/>
        <v>0.6523281065313844</v>
      </c>
      <c r="F46" s="17" t="str">
        <f>IF(ISERROR(MATCH(TEXT($B46,"000000"),Análise_Anexo1_SH6!$B:$B,0))=TRUE,"SIM","NÃO")</f>
        <v>SIM</v>
      </c>
      <c r="G46" s="17">
        <f t="shared" si="0"/>
        <v>2.2873965693261476E-3</v>
      </c>
      <c r="H46" s="17">
        <f t="shared" si="1"/>
        <v>1.24581508708934E-2</v>
      </c>
    </row>
    <row r="47" spans="2:8" ht="15.75" thickBot="1">
      <c r="B47" s="9">
        <v>710813</v>
      </c>
      <c r="C47" s="20">
        <f>SUMIFS(Brasil_Mundo!$K:$K,Brasil_Mundo!$C:$C,$B47)</f>
        <v>899235334</v>
      </c>
      <c r="D47" s="20">
        <f>SUMIFS(Brasil_EUA!$L:$L,Brasil_EUA!$C:$C,$B47)</f>
        <v>11295754</v>
      </c>
      <c r="E47" s="17">
        <f t="shared" si="2"/>
        <v>1.2561510399901613E-2</v>
      </c>
      <c r="F47" s="17" t="str">
        <f>IF(ISERROR(MATCH(TEXT($B47,"000000"),Análise_Anexo1_SH6!$B:$B,0))=TRUE,"SIM","NÃO")</f>
        <v>SIM</v>
      </c>
      <c r="G47" s="17">
        <f t="shared" si="0"/>
        <v>2.6679886500939201E-3</v>
      </c>
      <c r="H47" s="17">
        <f t="shared" si="1"/>
        <v>2.7981556532432337E-4</v>
      </c>
    </row>
    <row r="48" spans="2:8" ht="15.75" thickBot="1">
      <c r="B48" s="9">
        <v>220710</v>
      </c>
      <c r="C48" s="20">
        <f>SUMIFS(Brasil_Mundo!$K:$K,Brasil_Mundo!$C:$C,$B48)</f>
        <v>1038135406</v>
      </c>
      <c r="D48" s="20">
        <f>SUMIFS(Brasil_EUA!$L:$L,Brasil_EUA!$C:$C,$B48)</f>
        <v>181828211</v>
      </c>
      <c r="E48" s="17">
        <f t="shared" si="2"/>
        <v>0.17514883891745428</v>
      </c>
      <c r="F48" s="17" t="str">
        <f>IF(ISERROR(MATCH(TEXT($B48,"000000"),Análise_Anexo1_SH6!$B:$B,0))=TRUE,"SIM","NÃO")</f>
        <v>SIM</v>
      </c>
      <c r="G48" s="17">
        <f t="shared" si="0"/>
        <v>3.0800985857041998E-3</v>
      </c>
      <c r="H48" s="17">
        <f t="shared" si="1"/>
        <v>4.5042025218392113E-3</v>
      </c>
    </row>
    <row r="49" spans="2:8" ht="15.75" thickBot="1">
      <c r="B49" s="9">
        <v>760110</v>
      </c>
      <c r="C49" s="20">
        <f>SUMIFS(Brasil_Mundo!$K:$K,Brasil_Mundo!$C:$C,$B49)</f>
        <v>693493591</v>
      </c>
      <c r="D49" s="20">
        <f>SUMIFS(Brasil_EUA!$L:$L,Brasil_EUA!$C:$C,$B49)</f>
        <v>18947769</v>
      </c>
      <c r="E49" s="17">
        <f t="shared" si="2"/>
        <v>2.7322197704347639E-2</v>
      </c>
      <c r="F49" s="17" t="str">
        <f>IF(ISERROR(MATCH(TEXT($B49,"000000"),Análise_Anexo1_SH6!$B:$B,0))=TRUE,"SIM","NÃO")</f>
        <v>SIM</v>
      </c>
      <c r="G49" s="17">
        <f t="shared" si="0"/>
        <v>2.0575626421068492E-3</v>
      </c>
      <c r="H49" s="17">
        <f t="shared" si="1"/>
        <v>4.6936934837370659E-4</v>
      </c>
    </row>
    <row r="50" spans="2:8" ht="15.75" thickBot="1">
      <c r="B50" s="9">
        <v>160250</v>
      </c>
      <c r="C50" s="20">
        <f>SUMIFS(Brasil_Mundo!$K:$K,Brasil_Mundo!$C:$C,$B50)</f>
        <v>667454941</v>
      </c>
      <c r="D50" s="20">
        <f>SUMIFS(Brasil_EUA!$L:$L,Brasil_EUA!$C:$C,$B50)</f>
        <v>393554539</v>
      </c>
      <c r="E50" s="17">
        <f t="shared" si="2"/>
        <v>0.58963461774717763</v>
      </c>
      <c r="F50" s="17" t="str">
        <f>IF(ISERROR(MATCH(TEXT($B50,"000000"),Análise_Anexo1_SH6!$B:$B,0))=TRUE,"SIM","NÃO")</f>
        <v>SIM</v>
      </c>
      <c r="G50" s="17">
        <f t="shared" si="0"/>
        <v>1.9803072006922572E-3</v>
      </c>
      <c r="H50" s="17">
        <f t="shared" si="1"/>
        <v>9.7490336471773801E-3</v>
      </c>
    </row>
    <row r="51" spans="2:8" ht="15.75" thickBot="1">
      <c r="B51" s="9">
        <v>440711</v>
      </c>
      <c r="C51" s="20">
        <f>SUMIFS(Brasil_Mundo!$K:$K,Brasil_Mundo!$C:$C,$B51)</f>
        <v>636947843</v>
      </c>
      <c r="D51" s="20">
        <f>SUMIFS(Brasil_EUA!$L:$L,Brasil_EUA!$C:$C,$B51)</f>
        <v>227780410</v>
      </c>
      <c r="E51" s="17">
        <f t="shared" si="2"/>
        <v>0.35761234220868537</v>
      </c>
      <c r="F51" s="17" t="str">
        <f>IF(ISERROR(MATCH(TEXT($B51,"000000"),Análise_Anexo1_SH6!$B:$B,0))=TRUE,"SIM","NÃO")</f>
        <v>SIM</v>
      </c>
      <c r="G51" s="17">
        <f t="shared" si="0"/>
        <v>1.8897940856779146E-3</v>
      </c>
      <c r="H51" s="17">
        <f t="shared" si="1"/>
        <v>5.6425187901539076E-3</v>
      </c>
    </row>
    <row r="52" spans="2:8" ht="15.75" thickBot="1">
      <c r="B52" s="9">
        <v>842920</v>
      </c>
      <c r="C52" s="20">
        <f>SUMIFS(Brasil_Mundo!$K:$K,Brasil_Mundo!$C:$C,$B52)</f>
        <v>632246218</v>
      </c>
      <c r="D52" s="20">
        <f>SUMIFS(Brasil_EUA!$L:$L,Brasil_EUA!$C:$C,$B52)</f>
        <v>311749705</v>
      </c>
      <c r="E52" s="17">
        <f t="shared" si="2"/>
        <v>0.49308275182122163</v>
      </c>
      <c r="F52" s="17" t="str">
        <f>IF(ISERROR(MATCH(TEXT($B52,"000000"),Análise_Anexo1_SH6!$B:$B,0))=TRUE,"SIM","NÃO")</f>
        <v>SIM</v>
      </c>
      <c r="G52" s="17">
        <f t="shared" si="0"/>
        <v>1.8758445869619335E-3</v>
      </c>
      <c r="H52" s="17">
        <f t="shared" si="1"/>
        <v>7.7225849592923185E-3</v>
      </c>
    </row>
    <row r="53" spans="2:8" ht="15.75" thickBot="1">
      <c r="B53" s="9">
        <v>100199</v>
      </c>
      <c r="C53" s="20">
        <f>SUMIFS(Brasil_Mundo!$K:$K,Brasil_Mundo!$C:$C,$B53)</f>
        <v>608108402</v>
      </c>
      <c r="D53" s="20">
        <f>SUMIFS(Brasil_EUA!$L:$L,Brasil_EUA!$C:$C,$B53)</f>
        <v>0</v>
      </c>
      <c r="E53" s="17">
        <f t="shared" si="2"/>
        <v>0</v>
      </c>
      <c r="F53" s="17" t="str">
        <f>IF(ISERROR(MATCH(TEXT($B53,"000000"),Análise_Anexo1_SH6!$B:$B,0))=TRUE,"SIM","NÃO")</f>
        <v>SIM</v>
      </c>
      <c r="G53" s="17">
        <f t="shared" si="0"/>
        <v>1.8042288300058624E-3</v>
      </c>
      <c r="H53" s="17">
        <f t="shared" si="1"/>
        <v>0</v>
      </c>
    </row>
    <row r="54" spans="2:8" ht="15.75" thickBot="1">
      <c r="B54" s="9">
        <v>720260</v>
      </c>
      <c r="C54" s="20">
        <f>SUMIFS(Brasil_Mundo!$K:$K,Brasil_Mundo!$C:$C,$B54)</f>
        <v>580588595</v>
      </c>
      <c r="D54" s="20">
        <f>SUMIFS(Brasil_EUA!$L:$L,Brasil_EUA!$C:$C,$B54)</f>
        <v>92343319</v>
      </c>
      <c r="E54" s="17">
        <f t="shared" si="2"/>
        <v>0.15905121078032888</v>
      </c>
      <c r="F54" s="17" t="str">
        <f>IF(ISERROR(MATCH(TEXT($B54,"000000"),Análise_Anexo1_SH6!$B:$B,0))=TRUE,"SIM","NÃO")</f>
        <v>NÃO</v>
      </c>
      <c r="G54" s="17">
        <f t="shared" si="0"/>
        <v>1.7225788659167341E-3</v>
      </c>
      <c r="H54" s="17">
        <f t="shared" si="1"/>
        <v>2.2875053767910788E-3</v>
      </c>
    </row>
    <row r="55" spans="2:8" ht="15.75" thickBot="1">
      <c r="B55" s="9">
        <v>870340</v>
      </c>
      <c r="C55" s="20">
        <f>SUMIFS(Brasil_Mundo!$K:$K,Brasil_Mundo!$C:$C,$B55)</f>
        <v>571469610</v>
      </c>
      <c r="D55" s="20">
        <f>SUMIFS(Brasil_EUA!$L:$L,Brasil_EUA!$C:$C,$B55)</f>
        <v>0</v>
      </c>
      <c r="E55" s="17">
        <f t="shared" si="2"/>
        <v>0</v>
      </c>
      <c r="F55" s="17" t="str">
        <f>IF(ISERROR(MATCH(TEXT($B55,"000000"),Análise_Anexo1_SH6!$B:$B,0))=TRUE,"SIM","NÃO")</f>
        <v>SIM</v>
      </c>
      <c r="G55" s="17">
        <f t="shared" si="0"/>
        <v>1.6955232692775826E-3</v>
      </c>
      <c r="H55" s="17">
        <f t="shared" si="1"/>
        <v>0</v>
      </c>
    </row>
    <row r="56" spans="2:8" ht="15.75" thickBot="1">
      <c r="B56" s="9">
        <v>890520</v>
      </c>
      <c r="C56" s="20">
        <f>SUMIFS(Brasil_Mundo!$K:$K,Brasil_Mundo!$C:$C,$B56)</f>
        <v>529164100</v>
      </c>
      <c r="D56" s="20">
        <f>SUMIFS(Brasil_EUA!$L:$L,Brasil_EUA!$C:$C,$B56)</f>
        <v>0</v>
      </c>
      <c r="E56" s="17">
        <f t="shared" si="2"/>
        <v>0</v>
      </c>
      <c r="F56" s="17" t="str">
        <f>IF(ISERROR(MATCH(TEXT($B56,"000000"),Análise_Anexo1_SH6!$B:$B,0))=TRUE,"SIM","NÃO")</f>
        <v>SIM</v>
      </c>
      <c r="G56" s="17">
        <f t="shared" si="0"/>
        <v>1.5700048246070858E-3</v>
      </c>
      <c r="H56" s="17">
        <f t="shared" si="1"/>
        <v>0</v>
      </c>
    </row>
    <row r="57" spans="2:8" ht="15.75" thickBot="1">
      <c r="B57" s="9">
        <v>870899</v>
      </c>
      <c r="C57" s="20">
        <f>SUMIFS(Brasil_Mundo!$K:$K,Brasil_Mundo!$C:$C,$B57)</f>
        <v>500711733</v>
      </c>
      <c r="D57" s="20">
        <f>SUMIFS(Brasil_EUA!$L:$L,Brasil_EUA!$C:$C,$B57)</f>
        <v>92823362</v>
      </c>
      <c r="E57" s="17">
        <f t="shared" si="2"/>
        <v>0.18538283783336071</v>
      </c>
      <c r="F57" s="17" t="str">
        <f>IF(ISERROR(MATCH(TEXT($B57,"000000"),Análise_Anexo1_SH6!$B:$B,0))=TRUE,"SIM","NÃO")</f>
        <v>SIM</v>
      </c>
      <c r="G57" s="17">
        <f t="shared" si="0"/>
        <v>1.4855879991620272E-3</v>
      </c>
      <c r="H57" s="17">
        <f t="shared" si="1"/>
        <v>2.2993968807513265E-3</v>
      </c>
    </row>
    <row r="58" spans="2:8" ht="15.75" thickBot="1">
      <c r="B58" s="9">
        <v>680299</v>
      </c>
      <c r="C58" s="20">
        <f>SUMIFS(Brasil_Mundo!$K:$K,Brasil_Mundo!$C:$C,$B58)</f>
        <v>497396649</v>
      </c>
      <c r="D58" s="20">
        <f>SUMIFS(Brasil_EUA!$L:$L,Brasil_EUA!$C:$C,$B58)</f>
        <v>414250756</v>
      </c>
      <c r="E58" s="17">
        <f t="shared" si="2"/>
        <v>0.83283785050188386</v>
      </c>
      <c r="F58" s="17" t="str">
        <f>IF(ISERROR(MATCH(TEXT($B58,"000000"),Análise_Anexo1_SH6!$B:$B,0))=TRUE,"SIM","NÃO")</f>
        <v>NÃO</v>
      </c>
      <c r="G58" s="17">
        <f t="shared" si="0"/>
        <v>1.4757523019293961E-3</v>
      </c>
      <c r="H58" s="17">
        <f t="shared" si="1"/>
        <v>1.0261715107833294E-2</v>
      </c>
    </row>
    <row r="59" spans="2:8" ht="15.75" thickBot="1">
      <c r="B59" s="9">
        <v>401110</v>
      </c>
      <c r="C59" s="20">
        <f>SUMIFS(Brasil_Mundo!$K:$K,Brasil_Mundo!$C:$C,$B59)</f>
        <v>494798528</v>
      </c>
      <c r="D59" s="20">
        <f>SUMIFS(Brasil_EUA!$L:$L,Brasil_EUA!$C:$C,$B59)</f>
        <v>207581452</v>
      </c>
      <c r="E59" s="17">
        <f t="shared" si="2"/>
        <v>0.4195272221990119</v>
      </c>
      <c r="F59" s="17" t="str">
        <f>IF(ISERROR(MATCH(TEXT($B59,"000000"),Análise_Anexo1_SH6!$B:$B,0))=TRUE,"SIM","NÃO")</f>
        <v>SIM</v>
      </c>
      <c r="G59" s="17">
        <f t="shared" si="0"/>
        <v>1.4680437999639133E-3</v>
      </c>
      <c r="H59" s="17">
        <f t="shared" si="1"/>
        <v>5.1421553038623101E-3</v>
      </c>
    </row>
    <row r="60" spans="2:8" ht="15.75" thickBot="1">
      <c r="B60" s="9">
        <v>840999</v>
      </c>
      <c r="C60" s="20">
        <f>SUMIFS(Brasil_Mundo!$K:$K,Brasil_Mundo!$C:$C,$B60)</f>
        <v>1070921676</v>
      </c>
      <c r="D60" s="20">
        <f>SUMIFS(Brasil_EUA!$L:$L,Brasil_EUA!$C:$C,$B60)</f>
        <v>384932301</v>
      </c>
      <c r="E60" s="17">
        <f t="shared" si="2"/>
        <v>0.35944019962109724</v>
      </c>
      <c r="F60" s="17" t="str">
        <f>IF(ISERROR(MATCH(TEXT($B60,"000000"),Análise_Anexo1_SH6!$B:$B,0))=TRUE,"SIM","NÃO")</f>
        <v>SIM</v>
      </c>
      <c r="G60" s="17">
        <f t="shared" si="0"/>
        <v>3.1773738961057758E-3</v>
      </c>
      <c r="H60" s="17">
        <f t="shared" si="1"/>
        <v>9.5354457450036196E-3</v>
      </c>
    </row>
    <row r="61" spans="2:8" ht="15.75" thickBot="1">
      <c r="B61" s="9">
        <v>870423</v>
      </c>
      <c r="C61" s="20">
        <f>SUMIFS(Brasil_Mundo!$K:$K,Brasil_Mundo!$C:$C,$B61)</f>
        <v>490698841</v>
      </c>
      <c r="D61" s="20">
        <f>SUMIFS(Brasil_EUA!$L:$L,Brasil_EUA!$C:$C,$B61)</f>
        <v>1860</v>
      </c>
      <c r="E61" s="17">
        <f t="shared" si="2"/>
        <v>3.7905123154753895E-6</v>
      </c>
      <c r="F61" s="17" t="str">
        <f>IF(ISERROR(MATCH(TEXT($B61,"000000"),Análise_Anexo1_SH6!$B:$B,0))=TRUE,"SIM","NÃO")</f>
        <v>SIM</v>
      </c>
      <c r="G61" s="17">
        <f t="shared" si="0"/>
        <v>1.4558802227874212E-3</v>
      </c>
      <c r="H61" s="17">
        <f t="shared" si="1"/>
        <v>4.6075450253541418E-8</v>
      </c>
    </row>
    <row r="62" spans="2:8" ht="15.75" thickBot="1">
      <c r="B62" s="9">
        <v>880730</v>
      </c>
      <c r="C62" s="20">
        <f>SUMIFS(Brasil_Mundo!$K:$K,Brasil_Mundo!$C:$C,$B62)</f>
        <v>469511615</v>
      </c>
      <c r="D62" s="20">
        <f>SUMIFS(Brasil_EUA!$L:$L,Brasil_EUA!$C:$C,$B62)</f>
        <v>238978675</v>
      </c>
      <c r="E62" s="17">
        <f t="shared" si="2"/>
        <v>0.50899417046370621</v>
      </c>
      <c r="F62" s="17" t="str">
        <f>IF(ISERROR(MATCH(TEXT($B62,"000000"),Análise_Anexo1_SH6!$B:$B,0))=TRUE,"SIM","NÃO")</f>
        <v>NÃO</v>
      </c>
      <c r="G62" s="17">
        <f t="shared" si="0"/>
        <v>1.3930187266276465E-3</v>
      </c>
      <c r="H62" s="17">
        <f t="shared" si="1"/>
        <v>5.9199193825912591E-3</v>
      </c>
    </row>
    <row r="63" spans="2:8" ht="15.75" thickBot="1">
      <c r="B63" s="9">
        <v>280469</v>
      </c>
      <c r="C63" s="20">
        <f>SUMIFS(Brasil_Mundo!$K:$K,Brasil_Mundo!$C:$C,$B63)</f>
        <v>467686928</v>
      </c>
      <c r="D63" s="20">
        <f>SUMIFS(Brasil_EUA!$L:$L,Brasil_EUA!$C:$C,$B63)</f>
        <v>227404839</v>
      </c>
      <c r="E63" s="17">
        <f t="shared" si="2"/>
        <v>0.48623304476878604</v>
      </c>
      <c r="F63" s="17" t="str">
        <f>IF(ISERROR(MATCH(TEXT($B63,"000000"),Análise_Anexo1_SH6!$B:$B,0))=TRUE,"SIM","NÃO")</f>
        <v>NÃO</v>
      </c>
      <c r="G63" s="17">
        <f t="shared" si="0"/>
        <v>1.3876049667119646E-3</v>
      </c>
      <c r="H63" s="17">
        <f t="shared" si="1"/>
        <v>5.6332152401930621E-3</v>
      </c>
    </row>
    <row r="64" spans="2:8" ht="15.75" thickBot="1">
      <c r="B64" s="9">
        <v>850423</v>
      </c>
      <c r="C64" s="20">
        <f>SUMIFS(Brasil_Mundo!$K:$K,Brasil_Mundo!$C:$C,$B64)</f>
        <v>462105774</v>
      </c>
      <c r="D64" s="20">
        <f>SUMIFS(Brasil_EUA!$L:$L,Brasil_EUA!$C:$C,$B64)</f>
        <v>306378745</v>
      </c>
      <c r="E64" s="17">
        <f t="shared" si="2"/>
        <v>0.6630056628550155</v>
      </c>
      <c r="F64" s="17" t="str">
        <f>IF(ISERROR(MATCH(TEXT($B64,"000000"),Análise_Anexo1_SH6!$B:$B,0))=TRUE,"SIM","NÃO")</f>
        <v>SIM</v>
      </c>
      <c r="G64" s="17">
        <f t="shared" si="0"/>
        <v>1.3710459471056172E-3</v>
      </c>
      <c r="H64" s="17">
        <f t="shared" si="1"/>
        <v>7.5895368946182536E-3</v>
      </c>
    </row>
    <row r="65" spans="2:8" ht="15.75" thickBot="1">
      <c r="B65" s="9">
        <v>730429</v>
      </c>
      <c r="C65" s="20">
        <f>SUMIFS(Brasil_Mundo!$K:$K,Brasil_Mundo!$C:$C,$B65)</f>
        <v>589460259</v>
      </c>
      <c r="D65" s="20">
        <f>SUMIFS(Brasil_EUA!$L:$L,Brasil_EUA!$C:$C,$B65)</f>
        <v>152420514</v>
      </c>
      <c r="E65" s="17">
        <f t="shared" si="2"/>
        <v>0.25857640387593966</v>
      </c>
      <c r="F65" s="17" t="str">
        <f>IF(ISERROR(MATCH(TEXT($B65,"000000"),Análise_Anexo1_SH6!$B:$B,0))=TRUE,"SIM","NÃO")</f>
        <v>SIM</v>
      </c>
      <c r="G65" s="17">
        <f t="shared" si="0"/>
        <v>1.7489006728614853E-3</v>
      </c>
      <c r="H65" s="17">
        <f t="shared" si="1"/>
        <v>3.7757224787237707E-3</v>
      </c>
    </row>
    <row r="66" spans="2:8" ht="15.75" thickBot="1">
      <c r="B66" s="9">
        <v>410712</v>
      </c>
      <c r="C66" s="20">
        <f>SUMIFS(Brasil_Mundo!$K:$K,Brasil_Mundo!$C:$C,$B66)</f>
        <v>469974275</v>
      </c>
      <c r="D66" s="20">
        <f>SUMIFS(Brasil_EUA!$L:$L,Brasil_EUA!$C:$C,$B66)</f>
        <v>142733921</v>
      </c>
      <c r="E66" s="17">
        <f t="shared" si="2"/>
        <v>0.30370581666411423</v>
      </c>
      <c r="F66" s="17" t="str">
        <f>IF(ISERROR(MATCH(TEXT($B66,"000000"),Análise_Anexo1_SH6!$B:$B,0))=TRUE,"SIM","NÃO")</f>
        <v>SIM</v>
      </c>
      <c r="G66" s="17">
        <f t="shared" si="0"/>
        <v>1.394391416937047E-3</v>
      </c>
      <c r="H66" s="17">
        <f t="shared" si="1"/>
        <v>3.5357686432948448E-3</v>
      </c>
    </row>
    <row r="67" spans="2:8" ht="15.75" thickBot="1">
      <c r="B67" s="9">
        <v>390110</v>
      </c>
      <c r="C67" s="20">
        <f>SUMIFS(Brasil_Mundo!$K:$K,Brasil_Mundo!$C:$C,$B67)</f>
        <v>446013580</v>
      </c>
      <c r="D67" s="20">
        <f>SUMIFS(Brasil_EUA!$L:$L,Brasil_EUA!$C:$C,$B67)</f>
        <v>12213953</v>
      </c>
      <c r="E67" s="17">
        <f t="shared" si="2"/>
        <v>2.738471102157921E-2</v>
      </c>
      <c r="F67" s="17" t="str">
        <f>IF(ISERROR(MATCH(TEXT($B67,"000000"),Análise_Anexo1_SH6!$B:$B,0))=TRUE,"SIM","NÃO")</f>
        <v>SIM</v>
      </c>
      <c r="G67" s="17">
        <f t="shared" si="0"/>
        <v>1.3233011695998999E-3</v>
      </c>
      <c r="H67" s="17">
        <f t="shared" si="1"/>
        <v>3.0256095905945859E-4</v>
      </c>
    </row>
    <row r="68" spans="2:8" ht="15.75" thickBot="1">
      <c r="B68" s="9">
        <v>330112</v>
      </c>
      <c r="C68" s="20">
        <f>SUMIFS(Brasil_Mundo!$K:$K,Brasil_Mundo!$C:$C,$B68)</f>
        <v>418905552</v>
      </c>
      <c r="D68" s="20">
        <f>SUMIFS(Brasil_EUA!$L:$L,Brasil_EUA!$C:$C,$B68)</f>
        <v>202595896</v>
      </c>
      <c r="E68" s="17">
        <f t="shared" si="2"/>
        <v>0.48363144158089361</v>
      </c>
      <c r="F68" s="17" t="str">
        <f>IF(ISERROR(MATCH(TEXT($B68,"000000"),Análise_Anexo1_SH6!$B:$B,0))=TRUE,"SIM","NÃO")</f>
        <v>SIM</v>
      </c>
      <c r="G68" s="17">
        <f t="shared" ref="G68:G131" si="3">C68/C$3</f>
        <v>1.2428729343027889E-3</v>
      </c>
      <c r="H68" s="17">
        <f t="shared" ref="H68:H131" si="4">D68/D$3</f>
        <v>5.0186543697417476E-3</v>
      </c>
    </row>
    <row r="69" spans="2:8" ht="15.75" thickBot="1">
      <c r="B69" s="9" t="s">
        <v>4166</v>
      </c>
      <c r="C69" s="20">
        <f>SUMIFS(Brasil_Mundo!$K:$K,Brasil_Mundo!$C:$C,$B69)</f>
        <v>418287322</v>
      </c>
      <c r="D69" s="20">
        <f>SUMIFS(Brasil_EUA!$L:$L,Brasil_EUA!$C:$C,$B69)</f>
        <v>1</v>
      </c>
      <c r="E69" s="17">
        <f t="shared" ref="E69:H132" si="5">IFERROR(D69/C69,"-")</f>
        <v>2.390701193664196E-9</v>
      </c>
      <c r="F69" s="17" t="str">
        <f>IF(ISERROR(MATCH(TEXT($B69,"000000"),Análise_Anexo1_SH6!$B:$B,0))=TRUE,"SIM","NÃO")</f>
        <v>SIM</v>
      </c>
      <c r="G69" s="17">
        <f t="shared" si="3"/>
        <v>1.2410386751708546E-3</v>
      </c>
      <c r="H69" s="17">
        <f t="shared" si="4"/>
        <v>2.4771747448140548E-11</v>
      </c>
    </row>
    <row r="70" spans="2:8" ht="15.75" thickBot="1">
      <c r="B70" s="9">
        <v>870600</v>
      </c>
      <c r="C70" s="20">
        <f>SUMIFS(Brasil_Mundo!$K:$K,Brasil_Mundo!$C:$C,$B70)</f>
        <v>433032404</v>
      </c>
      <c r="D70" s="20">
        <f>SUMIFS(Brasil_EUA!$L:$L,Brasil_EUA!$C:$C,$B70)</f>
        <v>0</v>
      </c>
      <c r="E70" s="17">
        <f t="shared" si="5"/>
        <v>0</v>
      </c>
      <c r="F70" s="17" t="str">
        <f>IF(ISERROR(MATCH(TEXT($B70,"000000"),Análise_Anexo1_SH6!$B:$B,0))=TRUE,"SIM","NÃO")</f>
        <v>SIM</v>
      </c>
      <c r="G70" s="17">
        <f t="shared" si="3"/>
        <v>1.284786635168948E-3</v>
      </c>
      <c r="H70" s="17">
        <f t="shared" si="4"/>
        <v>0</v>
      </c>
    </row>
    <row r="71" spans="2:8" ht="15.75" thickBot="1">
      <c r="B71" s="9">
        <v>440910</v>
      </c>
      <c r="C71" s="20">
        <f>SUMIFS(Brasil_Mundo!$K:$K,Brasil_Mundo!$C:$C,$B71)</f>
        <v>380686412</v>
      </c>
      <c r="D71" s="20">
        <f>SUMIFS(Brasil_EUA!$L:$L,Brasil_EUA!$C:$C,$B71)</f>
        <v>374917935</v>
      </c>
      <c r="E71" s="17">
        <f t="shared" si="5"/>
        <v>0.9848471686454624</v>
      </c>
      <c r="F71" s="17" t="str">
        <f>IF(ISERROR(MATCH(TEXT($B71,"000000"),Análise_Anexo1_SH6!$B:$B,0))=TRUE,"SIM","NÃO")</f>
        <v>SIM</v>
      </c>
      <c r="G71" s="17">
        <f t="shared" si="3"/>
        <v>1.1294785559004489E-3</v>
      </c>
      <c r="H71" s="17">
        <f t="shared" si="4"/>
        <v>9.2873723995983738E-3</v>
      </c>
    </row>
    <row r="72" spans="2:8" ht="15.75" thickBot="1">
      <c r="B72" s="9">
        <v>441829</v>
      </c>
      <c r="C72" s="20">
        <f>SUMIFS(Brasil_Mundo!$K:$K,Brasil_Mundo!$C:$C,$B72)</f>
        <v>378665918</v>
      </c>
      <c r="D72" s="20">
        <f>SUMIFS(Brasil_EUA!$L:$L,Brasil_EUA!$C:$C,$B72)</f>
        <v>342080655</v>
      </c>
      <c r="E72" s="17">
        <f t="shared" si="5"/>
        <v>0.90338379753521947</v>
      </c>
      <c r="F72" s="17" t="str">
        <f>IF(ISERROR(MATCH(TEXT($B72,"000000"),Análise_Anexo1_SH6!$B:$B,0))=TRUE,"SIM","NÃO")</f>
        <v>SIM</v>
      </c>
      <c r="G72" s="17">
        <f t="shared" si="3"/>
        <v>1.1234838458887726E-3</v>
      </c>
      <c r="H72" s="17">
        <f t="shared" si="4"/>
        <v>8.4739355925544969E-3</v>
      </c>
    </row>
    <row r="73" spans="2:8" ht="15.75" thickBot="1">
      <c r="B73" s="9">
        <v>841191</v>
      </c>
      <c r="C73" s="20">
        <f>SUMIFS(Brasil_Mundo!$K:$K,Brasil_Mundo!$C:$C,$B73)</f>
        <v>372542061</v>
      </c>
      <c r="D73" s="20">
        <f>SUMIFS(Brasil_EUA!$L:$L,Brasil_EUA!$C:$C,$B73)</f>
        <v>206486873</v>
      </c>
      <c r="E73" s="17">
        <f t="shared" si="5"/>
        <v>0.55426459081086143</v>
      </c>
      <c r="F73" s="17" t="str">
        <f>IF(ISERROR(MATCH(TEXT($B73,"000000"),Análise_Anexo1_SH6!$B:$B,0))=TRUE,"SIM","NÃO")</f>
        <v>NÃO</v>
      </c>
      <c r="G73" s="17">
        <f t="shared" si="3"/>
        <v>1.105314652182692E-3</v>
      </c>
      <c r="H73" s="17">
        <f t="shared" si="4"/>
        <v>5.1150406693122718E-3</v>
      </c>
    </row>
    <row r="74" spans="2:8" ht="15.75" thickBot="1">
      <c r="B74" s="9">
        <v>840734</v>
      </c>
      <c r="C74" s="20">
        <f>SUMIFS(Brasil_Mundo!$K:$K,Brasil_Mundo!$C:$C,$B74)</f>
        <v>369600427</v>
      </c>
      <c r="D74" s="20">
        <f>SUMIFS(Brasil_EUA!$L:$L,Brasil_EUA!$C:$C,$B74)</f>
        <v>35470704</v>
      </c>
      <c r="E74" s="17">
        <f t="shared" si="5"/>
        <v>9.5970408605615593E-2</v>
      </c>
      <c r="F74" s="17" t="str">
        <f>IF(ISERROR(MATCH(TEXT($B74,"000000"),Análise_Anexo1_SH6!$B:$B,0))=TRUE,"SIM","NÃO")</f>
        <v>SIM</v>
      </c>
      <c r="G74" s="17">
        <f t="shared" si="3"/>
        <v>1.0965869634142584E-3</v>
      </c>
      <c r="H74" s="17">
        <f t="shared" si="4"/>
        <v>8.7867132129574872E-4</v>
      </c>
    </row>
    <row r="75" spans="2:8" ht="15.75" thickBot="1">
      <c r="B75" s="9">
        <v>480256</v>
      </c>
      <c r="C75" s="20">
        <f>SUMIFS(Brasil_Mundo!$K:$K,Brasil_Mundo!$C:$C,$B75)</f>
        <v>369345514</v>
      </c>
      <c r="D75" s="20">
        <f>SUMIFS(Brasil_EUA!$L:$L,Brasil_EUA!$C:$C,$B75)</f>
        <v>58255289</v>
      </c>
      <c r="E75" s="17">
        <f t="shared" si="5"/>
        <v>0.1577257250781175</v>
      </c>
      <c r="F75" s="17" t="str">
        <f>IF(ISERROR(MATCH(TEXT($B75,"000000"),Análise_Anexo1_SH6!$B:$B,0))=TRUE,"SIM","NÃO")</f>
        <v>SIM</v>
      </c>
      <c r="G75" s="17">
        <f t="shared" si="3"/>
        <v>1.0958306486153991E-3</v>
      </c>
      <c r="H75" s="17">
        <f t="shared" si="4"/>
        <v>1.4430853066264402E-3</v>
      </c>
    </row>
    <row r="76" spans="2:8" ht="15.75" thickBot="1">
      <c r="B76" s="9">
        <v>120242</v>
      </c>
      <c r="C76" s="20">
        <f>SUMIFS(Brasil_Mundo!$K:$K,Brasil_Mundo!$C:$C,$B76)</f>
        <v>359928528</v>
      </c>
      <c r="D76" s="20">
        <f>SUMIFS(Brasil_EUA!$L:$L,Brasil_EUA!$C:$C,$B76)</f>
        <v>82708</v>
      </c>
      <c r="E76" s="17">
        <f t="shared" si="5"/>
        <v>2.2979006543210156E-4</v>
      </c>
      <c r="F76" s="17" t="str">
        <f>IF(ISERROR(MATCH(TEXT($B76,"000000"),Análise_Anexo1_SH6!$B:$B,0))=TRUE,"SIM","NÃO")</f>
        <v>SIM</v>
      </c>
      <c r="G76" s="17">
        <f t="shared" si="3"/>
        <v>1.0678908971219448E-3</v>
      </c>
      <c r="H76" s="17">
        <f t="shared" si="4"/>
        <v>2.0488216879408086E-6</v>
      </c>
    </row>
    <row r="77" spans="2:8" ht="15.75" thickBot="1">
      <c r="B77" s="9" t="s">
        <v>6647</v>
      </c>
      <c r="C77" s="20">
        <f>SUMIFS(Brasil_Mundo!$K:$K,Brasil_Mundo!$C:$C,$B77)</f>
        <v>351955049</v>
      </c>
      <c r="D77" s="20">
        <f>SUMIFS(Brasil_EUA!$L:$L,Brasil_EUA!$C:$C,$B77)</f>
        <v>45828843</v>
      </c>
      <c r="E77" s="17">
        <f t="shared" si="5"/>
        <v>0.13021220502507977</v>
      </c>
      <c r="F77" s="17" t="str">
        <f>IF(ISERROR(MATCH(TEXT($B77,"000000"),Análise_Anexo1_SH6!$B:$B,0))=TRUE,"SIM","NÃO")</f>
        <v>SIM</v>
      </c>
      <c r="G77" s="17">
        <f t="shared" si="3"/>
        <v>1.0442339625360512E-3</v>
      </c>
      <c r="H77" s="17">
        <f t="shared" si="4"/>
        <v>1.1352605246364839E-3</v>
      </c>
    </row>
    <row r="78" spans="2:8" ht="15.75" thickBot="1">
      <c r="B78" s="9">
        <v>120740</v>
      </c>
      <c r="C78" s="20">
        <f>SUMIFS(Brasil_Mundo!$K:$K,Brasil_Mundo!$C:$C,$B78)</f>
        <v>347755673</v>
      </c>
      <c r="D78" s="20">
        <f>SUMIFS(Brasil_EUA!$L:$L,Brasil_EUA!$C:$C,$B78)</f>
        <v>44583</v>
      </c>
      <c r="E78" s="17">
        <f t="shared" si="5"/>
        <v>1.2820207824474513E-4</v>
      </c>
      <c r="F78" s="17" t="str">
        <f>IF(ISERROR(MATCH(TEXT($B78,"000000"),Análise_Anexo1_SH6!$B:$B,0))=TRUE,"SIM","NÃO")</f>
        <v>SIM</v>
      </c>
      <c r="G78" s="17">
        <f t="shared" si="3"/>
        <v>1.0317746128176194E-3</v>
      </c>
      <c r="H78" s="17">
        <f t="shared" si="4"/>
        <v>1.1043988164804501E-6</v>
      </c>
    </row>
    <row r="79" spans="2:8" ht="15.75" thickBot="1">
      <c r="B79" s="9">
        <v>401120</v>
      </c>
      <c r="C79" s="20">
        <f>SUMIFS(Brasil_Mundo!$K:$K,Brasil_Mundo!$C:$C,$B79)</f>
        <v>342068461</v>
      </c>
      <c r="D79" s="20">
        <f>SUMIFS(Brasil_EUA!$L:$L,Brasil_EUA!$C:$C,$B79)</f>
        <v>82706016</v>
      </c>
      <c r="E79" s="17">
        <f t="shared" si="5"/>
        <v>0.2417820566041603</v>
      </c>
      <c r="F79" s="17" t="str">
        <f>IF(ISERROR(MATCH(TEXT($B79,"000000"),Análise_Anexo1_SH6!$B:$B,0))=TRUE,"SIM","NÃO")</f>
        <v>SIM</v>
      </c>
      <c r="G79" s="17">
        <f t="shared" si="3"/>
        <v>1.0149009241479548E-3</v>
      </c>
      <c r="H79" s="17">
        <f t="shared" si="4"/>
        <v>2.0487725407938714E-3</v>
      </c>
    </row>
    <row r="80" spans="2:8" ht="15.75" thickBot="1">
      <c r="B80" s="9">
        <v>481029</v>
      </c>
      <c r="C80" s="20">
        <f>SUMIFS(Brasil_Mundo!$K:$K,Brasil_Mundo!$C:$C,$B80)</f>
        <v>342375286</v>
      </c>
      <c r="D80" s="20">
        <f>SUMIFS(Brasil_EUA!$L:$L,Brasil_EUA!$C:$C,$B80)</f>
        <v>7812451</v>
      </c>
      <c r="E80" s="17">
        <f t="shared" si="5"/>
        <v>2.2818384735865543E-2</v>
      </c>
      <c r="F80" s="17" t="str">
        <f>IF(ISERROR(MATCH(TEXT($B80,"000000"),Análise_Anexo1_SH6!$B:$B,0))=TRUE,"SIM","NÃO")</f>
        <v>SIM</v>
      </c>
      <c r="G80" s="17">
        <f t="shared" si="3"/>
        <v>1.0158112593923714E-3</v>
      </c>
      <c r="H80" s="17">
        <f t="shared" si="4"/>
        <v>1.9352806312297307E-4</v>
      </c>
    </row>
    <row r="81" spans="2:8" ht="15.75" thickBot="1">
      <c r="B81" s="9">
        <v>390120</v>
      </c>
      <c r="C81" s="20">
        <f>SUMIFS(Brasil_Mundo!$K:$K,Brasil_Mundo!$C:$C,$B81)</f>
        <v>342661619</v>
      </c>
      <c r="D81" s="20">
        <f>SUMIFS(Brasil_EUA!$L:$L,Brasil_EUA!$C:$C,$B81)</f>
        <v>9253816</v>
      </c>
      <c r="E81" s="17">
        <f t="shared" si="5"/>
        <v>2.7005697419529205E-2</v>
      </c>
      <c r="F81" s="17" t="str">
        <f>IF(ISERROR(MATCH(TEXT($B81,"000000"),Análise_Anexo1_SH6!$B:$B,0))=TRUE,"SIM","NÃO")</f>
        <v>SIM</v>
      </c>
      <c r="G81" s="17">
        <f t="shared" si="3"/>
        <v>1.0166607958432461E-3</v>
      </c>
      <c r="H81" s="17">
        <f t="shared" si="4"/>
        <v>2.2923319288356217E-4</v>
      </c>
    </row>
    <row r="82" spans="2:8" ht="15.75" thickBot="1">
      <c r="B82" s="9">
        <v>850153</v>
      </c>
      <c r="C82" s="20">
        <f>SUMIFS(Brasil_Mundo!$K:$K,Brasil_Mundo!$C:$C,$B82)</f>
        <v>371984850</v>
      </c>
      <c r="D82" s="20">
        <f>SUMIFS(Brasil_EUA!$L:$L,Brasil_EUA!$C:$C,$B82)</f>
        <v>120785421</v>
      </c>
      <c r="E82" s="17">
        <f t="shared" si="5"/>
        <v>0.32470521581725709</v>
      </c>
      <c r="F82" s="17" t="str">
        <f>IF(ISERROR(MATCH(TEXT($B82,"000000"),Análise_Anexo1_SH6!$B:$B,0))=TRUE,"SIM","NÃO")</f>
        <v>NÃO</v>
      </c>
      <c r="G82" s="17">
        <f t="shared" si="3"/>
        <v>1.1036614335340267E-3</v>
      </c>
      <c r="H82" s="17">
        <f t="shared" si="4"/>
        <v>2.992065944429332E-3</v>
      </c>
    </row>
    <row r="83" spans="2:8" ht="15.75" thickBot="1">
      <c r="B83" s="9">
        <v>760612</v>
      </c>
      <c r="C83" s="20">
        <f>SUMIFS(Brasil_Mundo!$K:$K,Brasil_Mundo!$C:$C,$B83)</f>
        <v>347344704</v>
      </c>
      <c r="D83" s="20">
        <f>SUMIFS(Brasil_EUA!$L:$L,Brasil_EUA!$C:$C,$B83)</f>
        <v>88687223</v>
      </c>
      <c r="E83" s="17">
        <f t="shared" si="5"/>
        <v>0.25532913552066133</v>
      </c>
      <c r="F83" s="17" t="str">
        <f>IF(ISERROR(MATCH(TEXT($B83,"000000"),Análise_Anexo1_SH6!$B:$B,0))=TRUE,"SIM","NÃO")</f>
        <v>SIM</v>
      </c>
      <c r="G83" s="17">
        <f t="shared" si="3"/>
        <v>1.0305552872572424E-3</v>
      </c>
      <c r="H83" s="17">
        <f t="shared" si="4"/>
        <v>2.1969374900329217E-3</v>
      </c>
    </row>
    <row r="84" spans="2:8" ht="15.75" thickBot="1">
      <c r="B84" s="9">
        <v>261690</v>
      </c>
      <c r="C84" s="20">
        <f>SUMIFS(Brasil_Mundo!$K:$K,Brasil_Mundo!$C:$C,$B84)</f>
        <v>337102145</v>
      </c>
      <c r="D84" s="20">
        <f>SUMIFS(Brasil_EUA!$L:$L,Brasil_EUA!$C:$C,$B84)</f>
        <v>79</v>
      </c>
      <c r="E84" s="17">
        <f t="shared" si="5"/>
        <v>2.3435033319055268E-7</v>
      </c>
      <c r="F84" s="17" t="str">
        <f>IF(ISERROR(MATCH(TEXT($B84,"000000"),Análise_Anexo1_SH6!$B:$B,0))=TRUE,"SIM","NÃO")</f>
        <v>SIM</v>
      </c>
      <c r="G84" s="17">
        <f t="shared" si="3"/>
        <v>1.0001660997701798E-3</v>
      </c>
      <c r="H84" s="17">
        <f t="shared" si="4"/>
        <v>1.9569680484031033E-9</v>
      </c>
    </row>
    <row r="85" spans="2:8" ht="15.75" thickBot="1">
      <c r="B85" s="9">
        <v>870829</v>
      </c>
      <c r="C85" s="20">
        <f>SUMIFS(Brasil_Mundo!$K:$K,Brasil_Mundo!$C:$C,$B85)</f>
        <v>377723698</v>
      </c>
      <c r="D85" s="20">
        <f>SUMIFS(Brasil_EUA!$L:$L,Brasil_EUA!$C:$C,$B85)</f>
        <v>29607589</v>
      </c>
      <c r="E85" s="17">
        <f t="shared" si="5"/>
        <v>7.8384250595788671E-2</v>
      </c>
      <c r="F85" s="17" t="str">
        <f>IF(ISERROR(MATCH(TEXT($B85,"000000"),Análise_Anexo1_SH6!$B:$B,0))=TRUE,"SIM","NÃO")</f>
        <v>SIM</v>
      </c>
      <c r="G85" s="17">
        <f t="shared" si="3"/>
        <v>1.1206883237703197E-3</v>
      </c>
      <c r="H85" s="17">
        <f t="shared" si="4"/>
        <v>7.3343171725634415E-4</v>
      </c>
    </row>
    <row r="86" spans="2:8" ht="15.75" thickBot="1">
      <c r="B86" s="9">
        <v>870422</v>
      </c>
      <c r="C86" s="20">
        <f>SUMIFS(Brasil_Mundo!$K:$K,Brasil_Mundo!$C:$C,$B86)</f>
        <v>344911389</v>
      </c>
      <c r="D86" s="20">
        <f>SUMIFS(Brasil_EUA!$L:$L,Brasil_EUA!$C:$C,$B86)</f>
        <v>53180</v>
      </c>
      <c r="E86" s="17">
        <f t="shared" si="5"/>
        <v>1.5418452882690981E-4</v>
      </c>
      <c r="F86" s="17" t="str">
        <f>IF(ISERROR(MATCH(TEXT($B86,"000000"),Análise_Anexo1_SH6!$B:$B,0))=TRUE,"SIM","NÃO")</f>
        <v>SIM</v>
      </c>
      <c r="G86" s="17">
        <f t="shared" si="3"/>
        <v>1.0233357568888957E-3</v>
      </c>
      <c r="H86" s="17">
        <f t="shared" si="4"/>
        <v>1.3173615292921143E-6</v>
      </c>
    </row>
    <row r="87" spans="2:8" ht="15.75" thickBot="1">
      <c r="B87" s="9">
        <v>870790</v>
      </c>
      <c r="C87" s="20">
        <f>SUMIFS(Brasil_Mundo!$K:$K,Brasil_Mundo!$C:$C,$B87)</f>
        <v>380851499</v>
      </c>
      <c r="D87" s="20">
        <f>SUMIFS(Brasil_EUA!$L:$L,Brasil_EUA!$C:$C,$B87)</f>
        <v>182114</v>
      </c>
      <c r="E87" s="17">
        <f t="shared" si="5"/>
        <v>4.7817587820495885E-4</v>
      </c>
      <c r="F87" s="17" t="str">
        <f>IF(ISERROR(MATCH(TEXT($B87,"000000"),Análise_Anexo1_SH6!$B:$B,0))=TRUE,"SIM","NÃO")</f>
        <v>SIM</v>
      </c>
      <c r="G87" s="17">
        <f t="shared" si="3"/>
        <v>1.1299683612112778E-3</v>
      </c>
      <c r="H87" s="17">
        <f t="shared" si="4"/>
        <v>4.5112820147706675E-6</v>
      </c>
    </row>
    <row r="88" spans="2:8" ht="15.75" thickBot="1">
      <c r="B88" s="9">
        <v>720720</v>
      </c>
      <c r="C88" s="20">
        <f>SUMIFS(Brasil_Mundo!$K:$K,Brasil_Mundo!$C:$C,$B88)</f>
        <v>321058616</v>
      </c>
      <c r="D88" s="20">
        <f>SUMIFS(Brasil_EUA!$L:$L,Brasil_EUA!$C:$C,$B88)</f>
        <v>14508576</v>
      </c>
      <c r="E88" s="17">
        <f t="shared" si="5"/>
        <v>4.5189804219426401E-2</v>
      </c>
      <c r="F88" s="17" t="str">
        <f>IF(ISERROR(MATCH(TEXT($B88,"000000"),Análise_Anexo1_SH6!$B:$B,0))=TRUE,"SIM","NÃO")</f>
        <v>SIM</v>
      </c>
      <c r="G88" s="17">
        <f t="shared" si="3"/>
        <v>9.5256570901479083E-4</v>
      </c>
      <c r="H88" s="17">
        <f t="shared" si="4"/>
        <v>3.5940278050415321E-4</v>
      </c>
    </row>
    <row r="89" spans="2:8" ht="15.75" thickBot="1">
      <c r="B89" s="9">
        <v>930621</v>
      </c>
      <c r="C89" s="20">
        <f>SUMIFS(Brasil_Mundo!$K:$K,Brasil_Mundo!$C:$C,$B89)</f>
        <v>320787148</v>
      </c>
      <c r="D89" s="20">
        <f>SUMIFS(Brasil_EUA!$L:$L,Brasil_EUA!$C:$C,$B89)</f>
        <v>153313225</v>
      </c>
      <c r="E89" s="17">
        <f t="shared" si="5"/>
        <v>0.47792820241040329</v>
      </c>
      <c r="F89" s="17" t="str">
        <f>IF(ISERROR(MATCH(TEXT($B89,"000000"),Análise_Anexo1_SH6!$B:$B,0))=TRUE,"SIM","NÃO")</f>
        <v>SIM</v>
      </c>
      <c r="G89" s="17">
        <f t="shared" si="3"/>
        <v>9.5176027631494137E-4</v>
      </c>
      <c r="H89" s="17">
        <f t="shared" si="4"/>
        <v>3.7978364901599475E-3</v>
      </c>
    </row>
    <row r="90" spans="2:8" ht="15.75" thickBot="1">
      <c r="B90" s="9">
        <v>680293</v>
      </c>
      <c r="C90" s="20">
        <f>SUMIFS(Brasil_Mundo!$K:$K,Brasil_Mundo!$C:$C,$B90)</f>
        <v>319141053</v>
      </c>
      <c r="D90" s="20">
        <f>SUMIFS(Brasil_EUA!$L:$L,Brasil_EUA!$C:$C,$B90)</f>
        <v>217551544</v>
      </c>
      <c r="E90" s="17">
        <f t="shared" si="5"/>
        <v>0.68167834239739755</v>
      </c>
      <c r="F90" s="17" t="str">
        <f>IF(ISERROR(MATCH(TEXT($B90,"000000"),Análise_Anexo1_SH6!$B:$B,0))=TRUE,"SIM","NÃO")</f>
        <v>SIM</v>
      </c>
      <c r="G90" s="17">
        <f t="shared" si="3"/>
        <v>9.4687639040552001E-4</v>
      </c>
      <c r="H90" s="17">
        <f t="shared" si="4"/>
        <v>5.3891319049210367E-3</v>
      </c>
    </row>
    <row r="91" spans="2:8" ht="15.75" thickBot="1">
      <c r="B91" s="9">
        <v>160232</v>
      </c>
      <c r="C91" s="20">
        <f>SUMIFS(Brasil_Mundo!$K:$K,Brasil_Mundo!$C:$C,$B91)</f>
        <v>396958373</v>
      </c>
      <c r="D91" s="20">
        <f>SUMIFS(Brasil_EUA!$L:$L,Brasil_EUA!$C:$C,$B91)</f>
        <v>1551</v>
      </c>
      <c r="E91" s="17">
        <f t="shared" si="5"/>
        <v>3.9072106938527786E-6</v>
      </c>
      <c r="F91" s="17" t="str">
        <f>IF(ISERROR(MATCH(TEXT($B91,"000000"),Análise_Anexo1_SH6!$B:$B,0))=TRUE,"SIM","NÃO")</f>
        <v>SIM</v>
      </c>
      <c r="G91" s="17">
        <f t="shared" si="3"/>
        <v>1.1777566935817813E-3</v>
      </c>
      <c r="H91" s="17">
        <f t="shared" si="4"/>
        <v>3.842098029206599E-8</v>
      </c>
    </row>
    <row r="92" spans="2:8" ht="15.75" thickBot="1">
      <c r="B92" s="9">
        <v>850152</v>
      </c>
      <c r="C92" s="20">
        <f>SUMIFS(Brasil_Mundo!$K:$K,Brasil_Mundo!$C:$C,$B92)</f>
        <v>313585483</v>
      </c>
      <c r="D92" s="20">
        <f>SUMIFS(Brasil_EUA!$L:$L,Brasil_EUA!$C:$C,$B92)</f>
        <v>92723337</v>
      </c>
      <c r="E92" s="17">
        <f t="shared" si="5"/>
        <v>0.29568759405868289</v>
      </c>
      <c r="F92" s="17" t="str">
        <f>IF(ISERROR(MATCH(TEXT($B92,"000000"),Análise_Anexo1_SH6!$B:$B,0))=TRUE,"SIM","NÃO")</f>
        <v>NÃO</v>
      </c>
      <c r="G92" s="17">
        <f t="shared" si="3"/>
        <v>9.3039327731556857E-4</v>
      </c>
      <c r="H92" s="17">
        <f t="shared" si="4"/>
        <v>2.2969190867128263E-3</v>
      </c>
    </row>
    <row r="93" spans="2:8" ht="15.75" thickBot="1">
      <c r="B93" s="9">
        <v>720221</v>
      </c>
      <c r="C93" s="20">
        <f>SUMIFS(Brasil_Mundo!$K:$K,Brasil_Mundo!$C:$C,$B93)</f>
        <v>309106348</v>
      </c>
      <c r="D93" s="20">
        <f>SUMIFS(Brasil_EUA!$L:$L,Brasil_EUA!$C:$C,$B93)</f>
        <v>43862979</v>
      </c>
      <c r="E93" s="17">
        <f t="shared" si="5"/>
        <v>0.14190254999227644</v>
      </c>
      <c r="F93" s="17" t="str">
        <f>IF(ISERROR(MATCH(TEXT($B93,"000000"),Análise_Anexo1_SH6!$B:$B,0))=TRUE,"SIM","NÃO")</f>
        <v>SIM</v>
      </c>
      <c r="G93" s="17">
        <f t="shared" si="3"/>
        <v>9.1710389589293151E-4</v>
      </c>
      <c r="H93" s="17">
        <f t="shared" si="4"/>
        <v>1.0865626381110925E-3</v>
      </c>
    </row>
    <row r="94" spans="2:8" ht="15.75" thickBot="1">
      <c r="B94" s="9">
        <v>940350</v>
      </c>
      <c r="C94" s="20">
        <f>SUMIFS(Brasil_Mundo!$K:$K,Brasil_Mundo!$C:$C,$B94)</f>
        <v>299472240</v>
      </c>
      <c r="D94" s="20">
        <f>SUMIFS(Brasil_EUA!$L:$L,Brasil_EUA!$C:$C,$B94)</f>
        <v>91964780</v>
      </c>
      <c r="E94" s="17">
        <f t="shared" si="5"/>
        <v>0.30708949851244977</v>
      </c>
      <c r="F94" s="17" t="str">
        <f>IF(ISERROR(MATCH(TEXT($B94,"000000"),Análise_Anexo1_SH6!$B:$B,0))=TRUE,"SIM","NÃO")</f>
        <v>SIM</v>
      </c>
      <c r="G94" s="17">
        <f t="shared" si="3"/>
        <v>8.8851995370791608E-4</v>
      </c>
      <c r="H94" s="17">
        <f t="shared" si="4"/>
        <v>2.2781283042838068E-3</v>
      </c>
    </row>
    <row r="95" spans="2:8" ht="15.75" thickBot="1">
      <c r="B95" s="9">
        <v>230990</v>
      </c>
      <c r="C95" s="20">
        <f>SUMIFS(Brasil_Mundo!$K:$K,Brasil_Mundo!$C:$C,$B95)</f>
        <v>386937636</v>
      </c>
      <c r="D95" s="20">
        <f>SUMIFS(Brasil_EUA!$L:$L,Brasil_EUA!$C:$C,$B95)</f>
        <v>10898600</v>
      </c>
      <c r="E95" s="17">
        <f t="shared" si="5"/>
        <v>2.8166296028127903E-2</v>
      </c>
      <c r="F95" s="17" t="str">
        <f>IF(ISERROR(MATCH(TEXT($B95,"000000"),Análise_Anexo1_SH6!$B:$B,0))=TRUE,"SIM","NÃO")</f>
        <v>SIM</v>
      </c>
      <c r="G95" s="17">
        <f t="shared" si="3"/>
        <v>1.1480256414636979E-3</v>
      </c>
      <c r="H95" s="17">
        <f t="shared" si="4"/>
        <v>2.6997736673830457E-4</v>
      </c>
    </row>
    <row r="96" spans="2:8" ht="15.75" thickBot="1">
      <c r="B96" s="9">
        <v>800110</v>
      </c>
      <c r="C96" s="20">
        <f>SUMIFS(Brasil_Mundo!$K:$K,Brasil_Mundo!$C:$C,$B96)</f>
        <v>296045462</v>
      </c>
      <c r="D96" s="20">
        <f>SUMIFS(Brasil_EUA!$L:$L,Brasil_EUA!$C:$C,$B96)</f>
        <v>74837591</v>
      </c>
      <c r="E96" s="17">
        <f t="shared" si="5"/>
        <v>0.25279087372060444</v>
      </c>
      <c r="F96" s="17" t="str">
        <f>IF(ISERROR(MATCH(TEXT($B96,"000000"),Análise_Anexo1_SH6!$B:$B,0))=TRUE,"SIM","NÃO")</f>
        <v>SIM</v>
      </c>
      <c r="G96" s="17">
        <f t="shared" si="3"/>
        <v>8.7835286566687661E-4</v>
      </c>
      <c r="H96" s="17">
        <f t="shared" si="4"/>
        <v>1.853857903879236E-3</v>
      </c>
    </row>
    <row r="97" spans="2:8" ht="15.75" thickBot="1">
      <c r="B97" s="9">
        <v>848180</v>
      </c>
      <c r="C97" s="20">
        <f>SUMIFS(Brasil_Mundo!$K:$K,Brasil_Mundo!$C:$C,$B97)</f>
        <v>388967310</v>
      </c>
      <c r="D97" s="20">
        <f>SUMIFS(Brasil_EUA!$L:$L,Brasil_EUA!$C:$C,$B97)</f>
        <v>47966801</v>
      </c>
      <c r="E97" s="17">
        <f t="shared" si="5"/>
        <v>0.12331833490068869</v>
      </c>
      <c r="F97" s="17" t="str">
        <f>IF(ISERROR(MATCH(TEXT($B97,"000000"),Análise_Anexo1_SH6!$B:$B,0))=TRUE,"SIM","NÃO")</f>
        <v>SIM</v>
      </c>
      <c r="G97" s="17">
        <f t="shared" si="3"/>
        <v>1.1540475881006288E-3</v>
      </c>
      <c r="H97" s="17">
        <f t="shared" si="4"/>
        <v>1.1882214802672155E-3</v>
      </c>
    </row>
    <row r="98" spans="2:8" ht="15.75" thickBot="1">
      <c r="B98" s="9" t="s">
        <v>7312</v>
      </c>
      <c r="C98" s="20">
        <f>SUMIFS(Brasil_Mundo!$K:$K,Brasil_Mundo!$C:$C,$B98)</f>
        <v>324498827</v>
      </c>
      <c r="D98" s="20">
        <f>SUMIFS(Brasil_EUA!$L:$L,Brasil_EUA!$C:$C,$B98)</f>
        <v>34360</v>
      </c>
      <c r="E98" s="17">
        <f t="shared" si="5"/>
        <v>1.0588636118552133E-4</v>
      </c>
      <c r="F98" s="17" t="str">
        <f>IF(ISERROR(MATCH(TEXT($B98,"000000"),Análise_Anexo1_SH6!$B:$B,0))=TRUE,"SIM","NÃO")</f>
        <v>SIM</v>
      </c>
      <c r="G98" s="17">
        <f t="shared" si="3"/>
        <v>9.6277265213067181E-4</v>
      </c>
      <c r="H98" s="17">
        <f t="shared" si="4"/>
        <v>8.5115724231810927E-7</v>
      </c>
    </row>
    <row r="99" spans="2:8" ht="15.75" thickBot="1">
      <c r="B99" s="9">
        <v>640299</v>
      </c>
      <c r="C99" s="20">
        <f>SUMIFS(Brasil_Mundo!$K:$K,Brasil_Mundo!$C:$C,$B99)</f>
        <v>289870928</v>
      </c>
      <c r="D99" s="20">
        <f>SUMIFS(Brasil_EUA!$L:$L,Brasil_EUA!$C:$C,$B99)</f>
        <v>26455828</v>
      </c>
      <c r="E99" s="17">
        <f t="shared" si="5"/>
        <v>9.1267614115479706E-2</v>
      </c>
      <c r="F99" s="17" t="str">
        <f>IF(ISERROR(MATCH(TEXT($B99,"000000"),Análise_Anexo1_SH6!$B:$B,0))=TRUE,"SIM","NÃO")</f>
        <v>SIM</v>
      </c>
      <c r="G99" s="17">
        <f t="shared" si="3"/>
        <v>8.6003331570175148E-4</v>
      </c>
      <c r="H99" s="17">
        <f t="shared" si="4"/>
        <v>6.5535708974744523E-4</v>
      </c>
    </row>
    <row r="100" spans="2:8" ht="15.75" thickBot="1">
      <c r="B100" s="9">
        <v>410411</v>
      </c>
      <c r="C100" s="20">
        <f>SUMIFS(Brasil_Mundo!$K:$K,Brasil_Mundo!$C:$C,$B100)</f>
        <v>366953906</v>
      </c>
      <c r="D100" s="20">
        <f>SUMIFS(Brasil_EUA!$L:$L,Brasil_EUA!$C:$C,$B100)</f>
        <v>231322</v>
      </c>
      <c r="E100" s="17">
        <f t="shared" si="5"/>
        <v>6.3038435132504078E-4</v>
      </c>
      <c r="F100" s="17" t="str">
        <f>IF(ISERROR(MATCH(TEXT($B100,"000000"),Análise_Anexo1_SH6!$B:$B,0))=TRUE,"SIM","NÃO")</f>
        <v>SIM</v>
      </c>
      <c r="G100" s="17">
        <f t="shared" si="3"/>
        <v>1.0887348609408972E-3</v>
      </c>
      <c r="H100" s="17">
        <f t="shared" si="4"/>
        <v>5.7302501631987679E-6</v>
      </c>
    </row>
    <row r="101" spans="2:8" ht="15.75" thickBot="1">
      <c r="B101" s="9">
        <v>350300</v>
      </c>
      <c r="C101" s="20">
        <f>SUMIFS(Brasil_Mundo!$K:$K,Brasil_Mundo!$C:$C,$B101)</f>
        <v>288269077</v>
      </c>
      <c r="D101" s="20">
        <f>SUMIFS(Brasil_EUA!$L:$L,Brasil_EUA!$C:$C,$B101)</f>
        <v>70503958</v>
      </c>
      <c r="E101" s="17">
        <f t="shared" si="5"/>
        <v>0.24457690271093491</v>
      </c>
      <c r="F101" s="17" t="str">
        <f>IF(ISERROR(MATCH(TEXT($B101,"000000"),Análise_Anexo1_SH6!$B:$B,0))=TRUE,"SIM","NÃO")</f>
        <v>SIM</v>
      </c>
      <c r="G101" s="17">
        <f t="shared" si="3"/>
        <v>8.5528069964502782E-4</v>
      </c>
      <c r="H101" s="17">
        <f t="shared" si="4"/>
        <v>1.7465062416703084E-3</v>
      </c>
    </row>
    <row r="102" spans="2:8" ht="15.75" thickBot="1">
      <c r="B102" s="9">
        <v>870830</v>
      </c>
      <c r="C102" s="20">
        <f>SUMIFS(Brasil_Mundo!$K:$K,Brasil_Mundo!$C:$C,$B102)</f>
        <v>321842424</v>
      </c>
      <c r="D102" s="20">
        <f>SUMIFS(Brasil_EUA!$L:$L,Brasil_EUA!$C:$C,$B102)</f>
        <v>70797979</v>
      </c>
      <c r="E102" s="17">
        <f t="shared" si="5"/>
        <v>0.2199771494388198</v>
      </c>
      <c r="F102" s="17" t="str">
        <f>IF(ISERROR(MATCH(TEXT($B102,"000000"),Análise_Anexo1_SH6!$B:$B,0))=TRUE,"SIM","NÃO")</f>
        <v>SIM</v>
      </c>
      <c r="G102" s="17">
        <f t="shared" si="3"/>
        <v>9.5489123023130128E-4</v>
      </c>
      <c r="H102" s="17">
        <f t="shared" si="4"/>
        <v>1.7537896556267581E-3</v>
      </c>
    </row>
    <row r="103" spans="2:8" ht="15.75" thickBot="1">
      <c r="B103" s="9">
        <v>253090</v>
      </c>
      <c r="C103" s="20">
        <f>SUMIFS(Brasil_Mundo!$K:$K,Brasil_Mundo!$C:$C,$B103)</f>
        <v>288591310</v>
      </c>
      <c r="D103" s="20">
        <f>SUMIFS(Brasil_EUA!$L:$L,Brasil_EUA!$C:$C,$B103)</f>
        <v>30927</v>
      </c>
      <c r="E103" s="17">
        <f t="shared" si="5"/>
        <v>1.0716538900634257E-4</v>
      </c>
      <c r="F103" s="17" t="str">
        <f>IF(ISERROR(MATCH(TEXT($B103,"000000"),Análise_Anexo1_SH6!$B:$B,0))=TRUE,"SIM","NÃO")</f>
        <v>SIM</v>
      </c>
      <c r="G103" s="17">
        <f t="shared" si="3"/>
        <v>8.5623674969575428E-4</v>
      </c>
      <c r="H103" s="17">
        <f t="shared" si="4"/>
        <v>7.6611583332864275E-7</v>
      </c>
    </row>
    <row r="104" spans="2:8" ht="15.75" thickBot="1">
      <c r="B104" s="9">
        <v>180400</v>
      </c>
      <c r="C104" s="20">
        <f>SUMIFS(Brasil_Mundo!$K:$K,Brasil_Mundo!$C:$C,$B104)</f>
        <v>284104120</v>
      </c>
      <c r="D104" s="20">
        <f>SUMIFS(Brasil_EUA!$L:$L,Brasil_EUA!$C:$C,$B104)</f>
        <v>57223686</v>
      </c>
      <c r="E104" s="17">
        <f t="shared" si="5"/>
        <v>0.20141800829921086</v>
      </c>
      <c r="F104" s="17" t="str">
        <f>IF(ISERROR(MATCH(TEXT($B104,"000000"),Análise_Anexo1_SH6!$B:$B,0))=TRUE,"SIM","NÃO")</f>
        <v>SIM</v>
      </c>
      <c r="G104" s="17">
        <f t="shared" si="3"/>
        <v>8.4292346946958504E-4</v>
      </c>
      <c r="H104" s="17">
        <f t="shared" si="4"/>
        <v>1.417530697643696E-3</v>
      </c>
    </row>
    <row r="105" spans="2:8" ht="15.75" thickBot="1">
      <c r="B105" s="9">
        <v>870421</v>
      </c>
      <c r="C105" s="20">
        <f>SUMIFS(Brasil_Mundo!$K:$K,Brasil_Mundo!$C:$C,$B105)</f>
        <v>284505639</v>
      </c>
      <c r="D105" s="20">
        <f>SUMIFS(Brasil_EUA!$L:$L,Brasil_EUA!$C:$C,$B105)</f>
        <v>1205372</v>
      </c>
      <c r="E105" s="17">
        <f t="shared" si="5"/>
        <v>4.2367244608462751E-3</v>
      </c>
      <c r="F105" s="17" t="str">
        <f>IF(ISERROR(MATCH(TEXT($B105,"000000"),Análise_Anexo1_SH6!$B:$B,0))=TRUE,"SIM","NÃO")</f>
        <v>SIM</v>
      </c>
      <c r="G105" s="17">
        <f t="shared" si="3"/>
        <v>8.4411475732749409E-4</v>
      </c>
      <c r="H105" s="17">
        <f t="shared" si="4"/>
        <v>2.9859170765060068E-5</v>
      </c>
    </row>
    <row r="106" spans="2:8" ht="15.75" thickBot="1">
      <c r="B106" s="9" t="s">
        <v>12123</v>
      </c>
      <c r="C106" s="20">
        <f>SUMIFS(Brasil_Mundo!$K:$K,Brasil_Mundo!$C:$C,$B106)</f>
        <v>278173876</v>
      </c>
      <c r="D106" s="20">
        <f>SUMIFS(Brasil_EUA!$L:$L,Brasil_EUA!$C:$C,$B106)</f>
        <v>18288886</v>
      </c>
      <c r="E106" s="17">
        <f t="shared" si="5"/>
        <v>6.5746238514503785E-2</v>
      </c>
      <c r="F106" s="17" t="str">
        <f>IF(ISERROR(MATCH(TEXT($B106,"000000"),Análise_Anexo1_SH6!$B:$B,0))=TRUE,"SIM","NÃO")</f>
        <v>SIM</v>
      </c>
      <c r="G106" s="17">
        <f t="shared" si="3"/>
        <v>8.2532871636540196E-4</v>
      </c>
      <c r="H106" s="17">
        <f t="shared" si="4"/>
        <v>4.5304766509983338E-4</v>
      </c>
    </row>
    <row r="107" spans="2:8" ht="15.75" thickBot="1">
      <c r="B107" s="9">
        <v>870410</v>
      </c>
      <c r="C107" s="20">
        <f>SUMIFS(Brasil_Mundo!$K:$K,Brasil_Mundo!$C:$C,$B107)</f>
        <v>273254275</v>
      </c>
      <c r="D107" s="20">
        <f>SUMIFS(Brasil_EUA!$L:$L,Brasil_EUA!$C:$C,$B107)</f>
        <v>236728641</v>
      </c>
      <c r="E107" s="17">
        <f t="shared" si="5"/>
        <v>0.86633096957037548</v>
      </c>
      <c r="F107" s="17" t="str">
        <f>IF(ISERROR(MATCH(TEXT($B107,"000000"),Análise_Anexo1_SH6!$B:$B,0))=TRUE,"SIM","NÃO")</f>
        <v>SIM</v>
      </c>
      <c r="G107" s="17">
        <f t="shared" si="3"/>
        <v>8.1073249318030333E-4</v>
      </c>
      <c r="H107" s="17">
        <f t="shared" si="4"/>
        <v>5.8641821085935299E-3</v>
      </c>
    </row>
    <row r="108" spans="2:8" ht="15.75" thickBot="1">
      <c r="B108" s="9" t="s">
        <v>3925</v>
      </c>
      <c r="C108" s="20">
        <f>SUMIFS(Brasil_Mundo!$K:$K,Brasil_Mundo!$C:$C,$B108)</f>
        <v>269581052</v>
      </c>
      <c r="D108" s="20">
        <f>SUMIFS(Brasil_EUA!$L:$L,Brasil_EUA!$C:$C,$B108)</f>
        <v>0</v>
      </c>
      <c r="E108" s="17">
        <f t="shared" si="5"/>
        <v>0</v>
      </c>
      <c r="F108" s="17" t="str">
        <f>IF(ISERROR(MATCH(TEXT($B108,"000000"),Análise_Anexo1_SH6!$B:$B,0))=TRUE,"SIM","NÃO")</f>
        <v>SIM</v>
      </c>
      <c r="G108" s="17">
        <f t="shared" si="3"/>
        <v>7.9983421449537797E-4</v>
      </c>
      <c r="H108" s="17">
        <f t="shared" si="4"/>
        <v>0</v>
      </c>
    </row>
    <row r="109" spans="2:8" ht="15.75" thickBot="1">
      <c r="B109" s="9">
        <v>150210</v>
      </c>
      <c r="C109" s="20">
        <f>SUMIFS(Brasil_Mundo!$K:$K,Brasil_Mundo!$C:$C,$B109)</f>
        <v>309274770</v>
      </c>
      <c r="D109" s="20">
        <f>SUMIFS(Brasil_EUA!$L:$L,Brasil_EUA!$C:$C,$B109)</f>
        <v>289584420</v>
      </c>
      <c r="E109" s="17">
        <f t="shared" si="5"/>
        <v>0.93633379793637872</v>
      </c>
      <c r="F109" s="17" t="str">
        <f>IF(ISERROR(MATCH(TEXT($B109,"000000"),Análise_Anexo1_SH6!$B:$B,0))=TRUE,"SIM","NÃO")</f>
        <v>SIM</v>
      </c>
      <c r="G109" s="17">
        <f t="shared" si="3"/>
        <v>9.1760359599082171E-4</v>
      </c>
      <c r="H109" s="17">
        <f t="shared" si="4"/>
        <v>7.1735121171562612E-3</v>
      </c>
    </row>
    <row r="110" spans="2:8" ht="15.75" thickBot="1">
      <c r="B110" s="9">
        <v>640399</v>
      </c>
      <c r="C110" s="20">
        <f>SUMIFS(Brasil_Mundo!$K:$K,Brasil_Mundo!$C:$C,$B110)</f>
        <v>266450898</v>
      </c>
      <c r="D110" s="20">
        <f>SUMIFS(Brasil_EUA!$L:$L,Brasil_EUA!$C:$C,$B110)</f>
        <v>100590686</v>
      </c>
      <c r="E110" s="17">
        <f t="shared" si="5"/>
        <v>0.37752053663560931</v>
      </c>
      <c r="F110" s="17" t="str">
        <f>IF(ISERROR(MATCH(TEXT($B110,"000000"),Análise_Anexo1_SH6!$B:$B,0))=TRUE,"SIM","NÃO")</f>
        <v>SIM</v>
      </c>
      <c r="G110" s="17">
        <f t="shared" si="3"/>
        <v>7.9054719581485311E-4</v>
      </c>
      <c r="H110" s="17">
        <f t="shared" si="4"/>
        <v>2.4918070692272073E-3</v>
      </c>
    </row>
    <row r="111" spans="2:8" ht="15.75" thickBot="1">
      <c r="B111" s="9">
        <v>721049</v>
      </c>
      <c r="C111" s="20">
        <f>SUMIFS(Brasil_Mundo!$K:$K,Brasil_Mundo!$C:$C,$B111)</f>
        <v>264255543</v>
      </c>
      <c r="D111" s="20">
        <f>SUMIFS(Brasil_EUA!$L:$L,Brasil_EUA!$C:$C,$B111)</f>
        <v>93833635</v>
      </c>
      <c r="E111" s="17">
        <f t="shared" si="5"/>
        <v>0.35508672376268752</v>
      </c>
      <c r="F111" s="17" t="str">
        <f>IF(ISERROR(MATCH(TEXT($B111,"000000"),Análise_Anexo1_SH6!$B:$B,0))=TRUE,"SIM","NÃO")</f>
        <v>SIM</v>
      </c>
      <c r="G111" s="17">
        <f t="shared" si="3"/>
        <v>7.8403368149722406E-4</v>
      </c>
      <c r="H111" s="17">
        <f t="shared" si="4"/>
        <v>2.3244231083610015E-3</v>
      </c>
    </row>
    <row r="112" spans="2:8" ht="15.75" thickBot="1">
      <c r="B112" s="9">
        <v>842959</v>
      </c>
      <c r="C112" s="20">
        <f>SUMIFS(Brasil_Mundo!$K:$K,Brasil_Mundo!$C:$C,$B112)</f>
        <v>263148997</v>
      </c>
      <c r="D112" s="20">
        <f>SUMIFS(Brasil_EUA!$L:$L,Brasil_EUA!$C:$C,$B112)</f>
        <v>306994</v>
      </c>
      <c r="E112" s="17">
        <f t="shared" si="5"/>
        <v>1.1666166449420287E-3</v>
      </c>
      <c r="F112" s="17" t="str">
        <f>IF(ISERROR(MATCH(TEXT($B112,"000000"),Análise_Anexo1_SH6!$B:$B,0))=TRUE,"SIM","NÃO")</f>
        <v>SIM</v>
      </c>
      <c r="G112" s="17">
        <f t="shared" si="3"/>
        <v>7.807506119189029E-4</v>
      </c>
      <c r="H112" s="17">
        <f t="shared" si="4"/>
        <v>7.6047778360944595E-6</v>
      </c>
    </row>
    <row r="113" spans="2:8" ht="15.75" thickBot="1">
      <c r="B113" s="9">
        <v>281830</v>
      </c>
      <c r="C113" s="20">
        <f>SUMIFS(Brasil_Mundo!$K:$K,Brasil_Mundo!$C:$C,$B113)</f>
        <v>258690232</v>
      </c>
      <c r="D113" s="20">
        <f>SUMIFS(Brasil_EUA!$L:$L,Brasil_EUA!$C:$C,$B113)</f>
        <v>113270062</v>
      </c>
      <c r="E113" s="17">
        <f t="shared" si="5"/>
        <v>0.43785983384173549</v>
      </c>
      <c r="F113" s="17" t="str">
        <f>IF(ISERROR(MATCH(TEXT($B113,"000000"),Análise_Anexo1_SH6!$B:$B,0))=TRUE,"SIM","NÃO")</f>
        <v>SIM</v>
      </c>
      <c r="G113" s="17">
        <f t="shared" si="3"/>
        <v>7.6752166732158575E-4</v>
      </c>
      <c r="H113" s="17">
        <f t="shared" si="4"/>
        <v>2.8058973692992218E-3</v>
      </c>
    </row>
    <row r="114" spans="2:8" ht="15.75" thickBot="1">
      <c r="B114" s="9">
        <v>480255</v>
      </c>
      <c r="C114" s="20">
        <f>SUMIFS(Brasil_Mundo!$K:$K,Brasil_Mundo!$C:$C,$B114)</f>
        <v>270518303</v>
      </c>
      <c r="D114" s="20">
        <f>SUMIFS(Brasil_EUA!$L:$L,Brasil_EUA!$C:$C,$B114)</f>
        <v>22502909</v>
      </c>
      <c r="E114" s="17">
        <f t="shared" si="5"/>
        <v>8.3184423199638369E-2</v>
      </c>
      <c r="F114" s="17" t="str">
        <f>IF(ISERROR(MATCH(TEXT($B114,"000000"),Análise_Anexo1_SH6!$B:$B,0))=TRUE,"SIM","NÃO")</f>
        <v>SIM</v>
      </c>
      <c r="G114" s="17">
        <f t="shared" si="3"/>
        <v>8.0261499382615234E-4</v>
      </c>
      <c r="H114" s="17">
        <f t="shared" si="4"/>
        <v>5.5743637859648903E-4</v>
      </c>
    </row>
    <row r="115" spans="2:8" ht="15.75" thickBot="1">
      <c r="B115" s="9">
        <v>840820</v>
      </c>
      <c r="C115" s="20">
        <f>SUMIFS(Brasil_Mundo!$K:$K,Brasil_Mundo!$C:$C,$B115)</f>
        <v>255923607</v>
      </c>
      <c r="D115" s="20">
        <f>SUMIFS(Brasil_EUA!$L:$L,Brasil_EUA!$C:$C,$B115)</f>
        <v>10236151</v>
      </c>
      <c r="E115" s="17">
        <f t="shared" si="5"/>
        <v>3.9996900325025508E-2</v>
      </c>
      <c r="F115" s="17" t="str">
        <f>IF(ISERROR(MATCH(TEXT($B115,"000000"),Análise_Anexo1_SH6!$B:$B,0))=TRUE,"SIM","NÃO")</f>
        <v>SIM</v>
      </c>
      <c r="G115" s="17">
        <f t="shared" si="3"/>
        <v>7.5931322196809599E-4</v>
      </c>
      <c r="H115" s="17">
        <f t="shared" si="4"/>
        <v>2.5356734741303135E-4</v>
      </c>
    </row>
    <row r="116" spans="2:8" ht="15.75" thickBot="1">
      <c r="B116" s="9">
        <v>811299</v>
      </c>
      <c r="C116" s="20">
        <f>SUMIFS(Brasil_Mundo!$K:$K,Brasil_Mundo!$C:$C,$B116)</f>
        <v>246113748</v>
      </c>
      <c r="D116" s="20">
        <f>SUMIFS(Brasil_EUA!$L:$L,Brasil_EUA!$C:$C,$B116)</f>
        <v>110988240</v>
      </c>
      <c r="E116" s="17">
        <f t="shared" si="5"/>
        <v>0.45096318633935067</v>
      </c>
      <c r="F116" s="17" t="str">
        <f>IF(ISERROR(MATCH(TEXT($B116,"000000"),Análise_Anexo1_SH6!$B:$B,0))=TRUE,"SIM","NÃO")</f>
        <v>SIM</v>
      </c>
      <c r="G116" s="17">
        <f t="shared" si="3"/>
        <v>7.3020783488927628E-4</v>
      </c>
      <c r="H116" s="17">
        <f t="shared" si="4"/>
        <v>2.7493726509936109E-3</v>
      </c>
    </row>
    <row r="117" spans="2:8" ht="15.75" thickBot="1">
      <c r="B117" s="9" t="s">
        <v>3424</v>
      </c>
      <c r="C117" s="20">
        <f>SUMIFS(Brasil_Mundo!$K:$K,Brasil_Mundo!$C:$C,$B117)</f>
        <v>247576199</v>
      </c>
      <c r="D117" s="20">
        <f>SUMIFS(Brasil_EUA!$L:$L,Brasil_EUA!$C:$C,$B117)</f>
        <v>130586631</v>
      </c>
      <c r="E117" s="17">
        <f t="shared" si="5"/>
        <v>0.52746035979007821</v>
      </c>
      <c r="F117" s="17" t="str">
        <f>IF(ISERROR(MATCH(TEXT($B117,"000000"),Análise_Anexo1_SH6!$B:$B,0))=TRUE,"SIM","NÃO")</f>
        <v>SIM</v>
      </c>
      <c r="G117" s="17">
        <f t="shared" si="3"/>
        <v>7.3454685774768916E-4</v>
      </c>
      <c r="H117" s="17">
        <f t="shared" si="4"/>
        <v>3.2348590432355216E-3</v>
      </c>
    </row>
    <row r="118" spans="2:8" ht="15.75" thickBot="1">
      <c r="B118" s="9">
        <v>730419</v>
      </c>
      <c r="C118" s="20">
        <f>SUMIFS(Brasil_Mundo!$K:$K,Brasil_Mundo!$C:$C,$B118)</f>
        <v>244970200</v>
      </c>
      <c r="D118" s="20">
        <f>SUMIFS(Brasil_EUA!$L:$L,Brasil_EUA!$C:$C,$B118)</f>
        <v>48021780</v>
      </c>
      <c r="E118" s="17">
        <f t="shared" si="5"/>
        <v>0.1960311090900036</v>
      </c>
      <c r="F118" s="17" t="str">
        <f>IF(ISERROR(MATCH(TEXT($B118,"000000"),Análise_Anexo1_SH6!$B:$B,0))=TRUE,"SIM","NÃO")</f>
        <v>SIM</v>
      </c>
      <c r="G118" s="17">
        <f t="shared" si="3"/>
        <v>7.2681498212929163E-4</v>
      </c>
      <c r="H118" s="17">
        <f t="shared" si="4"/>
        <v>1.1895834061701669E-3</v>
      </c>
    </row>
    <row r="119" spans="2:8" ht="15.75" thickBot="1">
      <c r="B119" s="9" t="s">
        <v>3973</v>
      </c>
      <c r="C119" s="20">
        <f>SUMIFS(Brasil_Mundo!$K:$K,Brasil_Mundo!$C:$C,$B119)</f>
        <v>347158309</v>
      </c>
      <c r="D119" s="20">
        <f>SUMIFS(Brasil_EUA!$L:$L,Brasil_EUA!$C:$C,$B119)</f>
        <v>2368032</v>
      </c>
      <c r="E119" s="17">
        <f t="shared" si="5"/>
        <v>6.8211877365723659E-3</v>
      </c>
      <c r="F119" s="17" t="str">
        <f>IF(ISERROR(MATCH(TEXT($B119,"000000"),Análise_Anexo1_SH6!$B:$B,0))=TRUE,"SIM","NÃO")</f>
        <v>SIM</v>
      </c>
      <c r="G119" s="17">
        <f t="shared" si="3"/>
        <v>1.0300022621195155E-3</v>
      </c>
      <c r="H119" s="17">
        <f t="shared" si="4"/>
        <v>5.866029065311516E-5</v>
      </c>
    </row>
    <row r="120" spans="2:8" ht="15.75" thickBot="1">
      <c r="B120" s="9">
        <v>740400</v>
      </c>
      <c r="C120" s="20">
        <f>SUMIFS(Brasil_Mundo!$K:$K,Brasil_Mundo!$C:$C,$B120)</f>
        <v>233768214</v>
      </c>
      <c r="D120" s="20">
        <f>SUMIFS(Brasil_EUA!$L:$L,Brasil_EUA!$C:$C,$B120)</f>
        <v>1110071</v>
      </c>
      <c r="E120" s="17">
        <f t="shared" si="5"/>
        <v>4.7485968301918067E-3</v>
      </c>
      <c r="F120" s="17" t="str">
        <f>IF(ISERROR(MATCH(TEXT($B120,"000000"),Análise_Anexo1_SH6!$B:$B,0))=TRUE,"SIM","NÃO")</f>
        <v>SIM</v>
      </c>
      <c r="G120" s="17">
        <f t="shared" si="3"/>
        <v>6.9357922016966326E-4</v>
      </c>
      <c r="H120" s="17">
        <f t="shared" si="4"/>
        <v>2.7498398461504826E-5</v>
      </c>
    </row>
    <row r="121" spans="2:8" ht="15.75" thickBot="1">
      <c r="B121" s="9">
        <v>260400</v>
      </c>
      <c r="C121" s="20">
        <f>SUMIFS(Brasil_Mundo!$K:$K,Brasil_Mundo!$C:$C,$B121)</f>
        <v>231574019</v>
      </c>
      <c r="D121" s="20">
        <f>SUMIFS(Brasil_EUA!$L:$L,Brasil_EUA!$C:$C,$B121)</f>
        <v>109</v>
      </c>
      <c r="E121" s="17">
        <f t="shared" si="5"/>
        <v>4.706918352529003E-7</v>
      </c>
      <c r="F121" s="17" t="str">
        <f>IF(ISERROR(MATCH(TEXT($B121,"000000"),Análise_Anexo1_SH6!$B:$B,0))=TRUE,"SIM","NÃO")</f>
        <v>SIM</v>
      </c>
      <c r="G121" s="17">
        <f t="shared" si="3"/>
        <v>6.8706914751709902E-4</v>
      </c>
      <c r="H121" s="17">
        <f t="shared" si="4"/>
        <v>2.7001204718473199E-9</v>
      </c>
    </row>
    <row r="122" spans="2:8" ht="15.75" thickBot="1">
      <c r="B122" s="9">
        <v>841430</v>
      </c>
      <c r="C122" s="20">
        <f>SUMIFS(Brasil_Mundo!$K:$K,Brasil_Mundo!$C:$C,$B122)</f>
        <v>273423624</v>
      </c>
      <c r="D122" s="20">
        <f>SUMIFS(Brasil_EUA!$L:$L,Brasil_EUA!$C:$C,$B122)</f>
        <v>51654888</v>
      </c>
      <c r="E122" s="17">
        <f t="shared" si="5"/>
        <v>0.1889188916609488</v>
      </c>
      <c r="F122" s="17" t="str">
        <f>IF(ISERROR(MATCH(TEXT($B122,"000000"),Análise_Anexo1_SH6!$B:$B,0))=TRUE,"SIM","NÃO")</f>
        <v>NÃO</v>
      </c>
      <c r="G122" s="17">
        <f t="shared" si="3"/>
        <v>8.1123494364329282E-4</v>
      </c>
      <c r="H122" s="17">
        <f t="shared" si="4"/>
        <v>1.2795818399979858E-3</v>
      </c>
    </row>
    <row r="123" spans="2:8" ht="15.75" thickBot="1">
      <c r="B123" s="9">
        <v>210690</v>
      </c>
      <c r="C123" s="20">
        <f>SUMIFS(Brasil_Mundo!$K:$K,Brasil_Mundo!$C:$C,$B123)</f>
        <v>478324187</v>
      </c>
      <c r="D123" s="20">
        <f>SUMIFS(Brasil_EUA!$L:$L,Brasil_EUA!$C:$C,$B123)</f>
        <v>58816228</v>
      </c>
      <c r="E123" s="17">
        <f t="shared" si="5"/>
        <v>0.12296310660953468</v>
      </c>
      <c r="F123" s="17" t="str">
        <f>IF(ISERROR(MATCH(TEXT($B123,"000000"),Análise_Anexo1_SH6!$B:$B,0))=TRUE,"SIM","NÃO")</f>
        <v>SIM</v>
      </c>
      <c r="G123" s="17">
        <f t="shared" si="3"/>
        <v>1.4191652104068697E-3</v>
      </c>
      <c r="H123" s="17">
        <f t="shared" si="4"/>
        <v>1.4569807458682527E-3</v>
      </c>
    </row>
    <row r="124" spans="2:8" ht="15.75" thickBot="1">
      <c r="B124" s="9">
        <v>721420</v>
      </c>
      <c r="C124" s="20">
        <f>SUMIFS(Brasil_Mundo!$K:$K,Brasil_Mundo!$C:$C,$B124)</f>
        <v>220832414</v>
      </c>
      <c r="D124" s="20">
        <f>SUMIFS(Brasil_EUA!$L:$L,Brasil_EUA!$C:$C,$B124)</f>
        <v>5688781</v>
      </c>
      <c r="E124" s="17">
        <f t="shared" si="5"/>
        <v>2.5760624977816889E-2</v>
      </c>
      <c r="F124" s="17" t="str">
        <f>IF(ISERROR(MATCH(TEXT($B124,"000000"),Análise_Anexo1_SH6!$B:$B,0))=TRUE,"SIM","NÃO")</f>
        <v>SIM</v>
      </c>
      <c r="G124" s="17">
        <f t="shared" si="3"/>
        <v>6.551993141817998E-4</v>
      </c>
      <c r="H124" s="17">
        <f t="shared" si="4"/>
        <v>1.4092104621978043E-4</v>
      </c>
    </row>
    <row r="125" spans="2:8" ht="15.75" thickBot="1">
      <c r="B125" s="9">
        <v>940360</v>
      </c>
      <c r="C125" s="20">
        <f>SUMIFS(Brasil_Mundo!$K:$K,Brasil_Mundo!$C:$C,$B125)</f>
        <v>214670735</v>
      </c>
      <c r="D125" s="20">
        <f>SUMIFS(Brasil_EUA!$L:$L,Brasil_EUA!$C:$C,$B125)</f>
        <v>79370877</v>
      </c>
      <c r="E125" s="17">
        <f t="shared" si="5"/>
        <v>0.36973310311719948</v>
      </c>
      <c r="F125" s="17" t="str">
        <f>IF(ISERROR(MATCH(TEXT($B125,"000000"),Análise_Anexo1_SH6!$B:$B,0))=TRUE,"SIM","NÃO")</f>
        <v>SIM</v>
      </c>
      <c r="G125" s="17">
        <f t="shared" si="3"/>
        <v>6.36917904392889E-4</v>
      </c>
      <c r="H125" s="17">
        <f t="shared" si="4"/>
        <v>1.9661553197814273E-3</v>
      </c>
    </row>
    <row r="126" spans="2:8" ht="15.75" thickBot="1">
      <c r="B126" s="9">
        <v>842121</v>
      </c>
      <c r="C126" s="20">
        <f>SUMIFS(Brasil_Mundo!$K:$K,Brasil_Mundo!$C:$C,$B126)</f>
        <v>213475977</v>
      </c>
      <c r="D126" s="20">
        <f>SUMIFS(Brasil_EUA!$L:$L,Brasil_EUA!$C:$C,$B126)</f>
        <v>419980</v>
      </c>
      <c r="E126" s="17">
        <f t="shared" si="5"/>
        <v>1.9673408029419631E-3</v>
      </c>
      <c r="F126" s="17" t="str">
        <f>IF(ISERROR(MATCH(TEXT($B126,"000000"),Análise_Anexo1_SH6!$B:$B,0))=TRUE,"SIM","NÃO")</f>
        <v>NÃO</v>
      </c>
      <c r="G126" s="17">
        <f t="shared" si="3"/>
        <v>6.3337311398810174E-4</v>
      </c>
      <c r="H126" s="17">
        <f t="shared" si="4"/>
        <v>1.0403638493270068E-5</v>
      </c>
    </row>
    <row r="127" spans="2:8" ht="15.75" thickBot="1">
      <c r="B127" s="9">
        <v>847989</v>
      </c>
      <c r="C127" s="20">
        <f>SUMIFS(Brasil_Mundo!$K:$K,Brasil_Mundo!$C:$C,$B127)</f>
        <v>336796222</v>
      </c>
      <c r="D127" s="20">
        <f>SUMIFS(Brasil_EUA!$L:$L,Brasil_EUA!$C:$C,$B127)</f>
        <v>25160995</v>
      </c>
      <c r="E127" s="17">
        <f t="shared" si="5"/>
        <v>7.4706880173970591E-2</v>
      </c>
      <c r="F127" s="17" t="str">
        <f>IF(ISERROR(MATCH(TEXT($B127,"000000"),Análise_Anexo1_SH6!$B:$B,0))=TRUE,"SIM","NÃO")</f>
        <v>NÃO</v>
      </c>
      <c r="G127" s="17">
        <f t="shared" si="3"/>
        <v>9.9925844071704624E-4</v>
      </c>
      <c r="H127" s="17">
        <f t="shared" si="4"/>
        <v>6.2328181368392715E-4</v>
      </c>
    </row>
    <row r="128" spans="2:8" ht="15.75" thickBot="1">
      <c r="B128" s="9">
        <v>271311</v>
      </c>
      <c r="C128" s="20">
        <f>SUMIFS(Brasil_Mundo!$K:$K,Brasil_Mundo!$C:$C,$B128)</f>
        <v>209280016</v>
      </c>
      <c r="D128" s="20">
        <f>SUMIFS(Brasil_EUA!$L:$L,Brasil_EUA!$C:$C,$B128)</f>
        <v>42580990</v>
      </c>
      <c r="E128" s="17">
        <f t="shared" si="5"/>
        <v>0.20346419507154473</v>
      </c>
      <c r="F128" s="17" t="str">
        <f>IF(ISERROR(MATCH(TEXT($B128,"000000"),Análise_Anexo1_SH6!$B:$B,0))=TRUE,"SIM","NÃO")</f>
        <v>NÃO</v>
      </c>
      <c r="G128" s="17">
        <f t="shared" si="3"/>
        <v>6.2092389641294279E-4</v>
      </c>
      <c r="H128" s="17">
        <f t="shared" si="4"/>
        <v>1.0548055303717982E-3</v>
      </c>
    </row>
    <row r="129" spans="2:8" ht="15.75" thickBot="1">
      <c r="B129" s="9">
        <v>841480</v>
      </c>
      <c r="C129" s="20">
        <f>SUMIFS(Brasil_Mundo!$K:$K,Brasil_Mundo!$C:$C,$B129)</f>
        <v>409609560</v>
      </c>
      <c r="D129" s="20">
        <f>SUMIFS(Brasil_EUA!$L:$L,Brasil_EUA!$C:$C,$B129)</f>
        <v>12895135</v>
      </c>
      <c r="E129" s="17">
        <f t="shared" si="5"/>
        <v>3.1481528409639657E-2</v>
      </c>
      <c r="F129" s="17" t="str">
        <f>IF(ISERROR(MATCH(TEXT($B129,"000000"),Análise_Anexo1_SH6!$B:$B,0))=TRUE,"SIM","NÃO")</f>
        <v>NÃO</v>
      </c>
      <c r="G129" s="17">
        <f t="shared" si="3"/>
        <v>1.2152921662773146E-3</v>
      </c>
      <c r="H129" s="17">
        <f t="shared" si="4"/>
        <v>3.1943502752967789E-4</v>
      </c>
    </row>
    <row r="130" spans="2:8" ht="15.75" thickBot="1">
      <c r="B130" s="9">
        <v>790111</v>
      </c>
      <c r="C130" s="20">
        <f>SUMIFS(Brasil_Mundo!$K:$K,Brasil_Mundo!$C:$C,$B130)</f>
        <v>207505775</v>
      </c>
      <c r="D130" s="20">
        <f>SUMIFS(Brasil_EUA!$L:$L,Brasil_EUA!$C:$C,$B130)</f>
        <v>71081515</v>
      </c>
      <c r="E130" s="17">
        <f t="shared" si="5"/>
        <v>0.34255198439657886</v>
      </c>
      <c r="F130" s="17" t="str">
        <f>IF(ISERROR(MATCH(TEXT($B130,"000000"),Análise_Anexo1_SH6!$B:$B,0))=TRUE,"SIM","NÃO")</f>
        <v>SIM</v>
      </c>
      <c r="G130" s="17">
        <f t="shared" si="3"/>
        <v>6.1565980739024511E-4</v>
      </c>
      <c r="H130" s="17">
        <f t="shared" si="4"/>
        <v>1.7608133378112141E-3</v>
      </c>
    </row>
    <row r="131" spans="2:8" ht="15.75" thickBot="1">
      <c r="B131" s="9">
        <v>290919</v>
      </c>
      <c r="C131" s="20">
        <f>SUMIFS(Brasil_Mundo!$K:$K,Brasil_Mundo!$C:$C,$B131)</f>
        <v>207216138</v>
      </c>
      <c r="D131" s="20">
        <f>SUMIFS(Brasil_EUA!$L:$L,Brasil_EUA!$C:$C,$B131)</f>
        <v>6650616</v>
      </c>
      <c r="E131" s="17">
        <f t="shared" si="5"/>
        <v>3.2095067807894381E-2</v>
      </c>
      <c r="F131" s="17" t="str">
        <f>IF(ISERROR(MATCH(TEXT($B131,"000000"),Análise_Anexo1_SH6!$B:$B,0))=TRUE,"SIM","NÃO")</f>
        <v>SIM</v>
      </c>
      <c r="G131" s="17">
        <f t="shared" si="3"/>
        <v>6.1480046812784105E-4</v>
      </c>
      <c r="H131" s="17">
        <f t="shared" si="4"/>
        <v>1.647473799265627E-4</v>
      </c>
    </row>
    <row r="132" spans="2:8" ht="15.75" thickBot="1">
      <c r="B132" s="9">
        <v>440922</v>
      </c>
      <c r="C132" s="20">
        <f>SUMIFS(Brasil_Mundo!$K:$K,Brasil_Mundo!$C:$C,$B132)</f>
        <v>204790457</v>
      </c>
      <c r="D132" s="20">
        <f>SUMIFS(Brasil_EUA!$L:$L,Brasil_EUA!$C:$C,$B132)</f>
        <v>84113384</v>
      </c>
      <c r="E132" s="17">
        <f t="shared" si="5"/>
        <v>0.41072902142114953</v>
      </c>
      <c r="F132" s="17" t="str">
        <f>IF(ISERROR(MATCH(TEXT($B132,"000000"),Análise_Anexo1_SH6!$B:$B,0))=TRUE,"SIM","NÃO")</f>
        <v>SIM</v>
      </c>
      <c r="G132" s="17">
        <f t="shared" ref="G132:G195" si="6">C132/C$3</f>
        <v>6.0760358747596432E-4</v>
      </c>
      <c r="H132" s="17">
        <f t="shared" ref="H132:H195" si="7">D132/D$3</f>
        <v>2.0836355054564661E-3</v>
      </c>
    </row>
    <row r="133" spans="2:8" ht="15.75" thickBot="1">
      <c r="B133" s="9">
        <v>854449</v>
      </c>
      <c r="C133" s="20">
        <f>SUMIFS(Brasil_Mundo!$K:$K,Brasil_Mundo!$C:$C,$B133)</f>
        <v>204241129</v>
      </c>
      <c r="D133" s="20">
        <f>SUMIFS(Brasil_EUA!$L:$L,Brasil_EUA!$C:$C,$B133)</f>
        <v>15506750</v>
      </c>
      <c r="E133" s="17">
        <f t="shared" ref="E133:H196" si="8">IFERROR(D133/C133,"-")</f>
        <v>7.592373816147481E-2</v>
      </c>
      <c r="F133" s="17" t="str">
        <f>IF(ISERROR(MATCH(TEXT($B133,"000000"),Análise_Anexo1_SH6!$B:$B,0))=TRUE,"SIM","NÃO")</f>
        <v>SIM</v>
      </c>
      <c r="G133" s="17">
        <f t="shared" si="6"/>
        <v>6.0597375731497689E-4</v>
      </c>
      <c r="H133" s="17">
        <f t="shared" si="7"/>
        <v>3.8412929474145345E-4</v>
      </c>
    </row>
    <row r="134" spans="2:8" ht="15.75" thickBot="1">
      <c r="B134" s="9">
        <v>220300</v>
      </c>
      <c r="C134" s="20">
        <f>SUMIFS(Brasil_Mundo!$K:$K,Brasil_Mundo!$C:$C,$B134)</f>
        <v>201168175</v>
      </c>
      <c r="D134" s="20">
        <f>SUMIFS(Brasil_EUA!$L:$L,Brasil_EUA!$C:$C,$B134)</f>
        <v>368371</v>
      </c>
      <c r="E134" s="17">
        <f t="shared" si="8"/>
        <v>1.831159426683669E-3</v>
      </c>
      <c r="F134" s="17" t="str">
        <f>IF(ISERROR(MATCH(TEXT($B134,"000000"),Análise_Anexo1_SH6!$B:$B,0))=TRUE,"SIM","NÃO")</f>
        <v>SIM</v>
      </c>
      <c r="G134" s="17">
        <f t="shared" si="6"/>
        <v>5.9685644832558086E-4</v>
      </c>
      <c r="H134" s="17">
        <f t="shared" si="7"/>
        <v>9.1251933792189827E-6</v>
      </c>
    </row>
    <row r="135" spans="2:8" ht="15.75" thickBot="1">
      <c r="B135" s="9">
        <v>210220</v>
      </c>
      <c r="C135" s="20">
        <f>SUMIFS(Brasil_Mundo!$K:$K,Brasil_Mundo!$C:$C,$B135)</f>
        <v>200555395</v>
      </c>
      <c r="D135" s="20">
        <f>SUMIFS(Brasil_EUA!$L:$L,Brasil_EUA!$C:$C,$B135)</f>
        <v>40396547</v>
      </c>
      <c r="E135" s="17">
        <f t="shared" si="8"/>
        <v>0.20142338728908291</v>
      </c>
      <c r="F135" s="17" t="str">
        <f>IF(ISERROR(MATCH(TEXT($B135,"000000"),Análise_Anexo1_SH6!$B:$B,0))=TRUE,"SIM","NÃO")</f>
        <v>SIM</v>
      </c>
      <c r="G135" s="17">
        <f t="shared" si="6"/>
        <v>5.9503835908554601E-4</v>
      </c>
      <c r="H135" s="17">
        <f t="shared" si="7"/>
        <v>1.0006930600609397E-3</v>
      </c>
    </row>
    <row r="136" spans="2:8" ht="15.75" thickBot="1">
      <c r="B136" s="9">
        <v>850421</v>
      </c>
      <c r="C136" s="20">
        <f>SUMIFS(Brasil_Mundo!$K:$K,Brasil_Mundo!$C:$C,$B136)</f>
        <v>198762961</v>
      </c>
      <c r="D136" s="20">
        <f>SUMIFS(Brasil_EUA!$L:$L,Brasil_EUA!$C:$C,$B136)</f>
        <v>167552143</v>
      </c>
      <c r="E136" s="17">
        <f t="shared" si="8"/>
        <v>0.84297467776202029</v>
      </c>
      <c r="F136" s="17" t="str">
        <f>IF(ISERROR(MATCH(TEXT($B136,"000000"),Análise_Anexo1_SH6!$B:$B,0))=TRUE,"SIM","NÃO")</f>
        <v>SIM</v>
      </c>
      <c r="G136" s="17">
        <f t="shared" si="6"/>
        <v>5.8972029229343041E-4</v>
      </c>
      <c r="H136" s="17">
        <f t="shared" si="7"/>
        <v>4.1505593707907304E-3</v>
      </c>
    </row>
    <row r="137" spans="2:8" ht="15.75" thickBot="1">
      <c r="B137" s="9">
        <v>481159</v>
      </c>
      <c r="C137" s="20">
        <f>SUMIFS(Brasil_Mundo!$K:$K,Brasil_Mundo!$C:$C,$B137)</f>
        <v>226062569</v>
      </c>
      <c r="D137" s="20">
        <f>SUMIFS(Brasil_EUA!$L:$L,Brasil_EUA!$C:$C,$B137)</f>
        <v>24891589</v>
      </c>
      <c r="E137" s="17">
        <f t="shared" si="8"/>
        <v>0.11010929014081938</v>
      </c>
      <c r="F137" s="17" t="str">
        <f>IF(ISERROR(MATCH(TEXT($B137,"000000"),Análise_Anexo1_SH6!$B:$B,0))=TRUE,"SIM","NÃO")</f>
        <v>SIM</v>
      </c>
      <c r="G137" s="17">
        <f t="shared" si="6"/>
        <v>6.7071693637771768E-4</v>
      </c>
      <c r="H137" s="17">
        <f t="shared" si="7"/>
        <v>6.1660815629091331E-4</v>
      </c>
    </row>
    <row r="138" spans="2:8" ht="15.75" thickBot="1">
      <c r="B138" s="9">
        <v>100640</v>
      </c>
      <c r="C138" s="20">
        <f>SUMIFS(Brasil_Mundo!$K:$K,Brasil_Mundo!$C:$C,$B138)</f>
        <v>196317443</v>
      </c>
      <c r="D138" s="20">
        <f>SUMIFS(Brasil_EUA!$L:$L,Brasil_EUA!$C:$C,$B138)</f>
        <v>0</v>
      </c>
      <c r="E138" s="17">
        <f t="shared" si="8"/>
        <v>0</v>
      </c>
      <c r="F138" s="17" t="str">
        <f>IF(ISERROR(MATCH(TEXT($B138,"000000"),Análise_Anexo1_SH6!$B:$B,0))=TRUE,"SIM","NÃO")</f>
        <v>SIM</v>
      </c>
      <c r="G138" s="17">
        <f t="shared" si="6"/>
        <v>5.8246455620199211E-4</v>
      </c>
      <c r="H138" s="17">
        <f t="shared" si="7"/>
        <v>0</v>
      </c>
    </row>
    <row r="139" spans="2:8" ht="15.75" thickBot="1">
      <c r="B139" s="9" t="s">
        <v>9343</v>
      </c>
      <c r="C139" s="20">
        <f>SUMIFS(Brasil_Mundo!$K:$K,Brasil_Mundo!$C:$C,$B139)</f>
        <v>196157697</v>
      </c>
      <c r="D139" s="20">
        <f>SUMIFS(Brasil_EUA!$L:$L,Brasil_EUA!$C:$C,$B139)</f>
        <v>118283</v>
      </c>
      <c r="E139" s="17">
        <f t="shared" si="8"/>
        <v>6.0299953460403845E-4</v>
      </c>
      <c r="F139" s="17" t="str">
        <f>IF(ISERROR(MATCH(TEXT($B139,"000000"),Análise_Anexo1_SH6!$B:$B,0))=TRUE,"SIM","NÃO")</f>
        <v>SIM</v>
      </c>
      <c r="G139" s="17">
        <f t="shared" si="6"/>
        <v>5.8199059738522484E-4</v>
      </c>
      <c r="H139" s="17">
        <f t="shared" si="7"/>
        <v>2.9300766034084084E-6</v>
      </c>
    </row>
    <row r="140" spans="2:8" ht="15.75" thickBot="1">
      <c r="B140" s="9">
        <v>160100</v>
      </c>
      <c r="C140" s="20">
        <f>SUMIFS(Brasil_Mundo!$K:$K,Brasil_Mundo!$C:$C,$B140)</f>
        <v>192767918</v>
      </c>
      <c r="D140" s="20">
        <f>SUMIFS(Brasil_EUA!$L:$L,Brasil_EUA!$C:$C,$B140)</f>
        <v>196794</v>
      </c>
      <c r="E140" s="17">
        <f t="shared" si="8"/>
        <v>1.0208856434295254E-3</v>
      </c>
      <c r="F140" s="17" t="str">
        <f>IF(ISERROR(MATCH(TEXT($B140,"000000"),Análise_Anexo1_SH6!$B:$B,0))=TRUE,"SIM","NÃO")</f>
        <v>SIM</v>
      </c>
      <c r="G140" s="17">
        <f t="shared" si="6"/>
        <v>5.7193328362499095E-4</v>
      </c>
      <c r="H140" s="17">
        <f t="shared" si="7"/>
        <v>4.8749312673093709E-6</v>
      </c>
    </row>
    <row r="141" spans="2:8" ht="15.75" thickBot="1">
      <c r="B141" s="9">
        <v>271600</v>
      </c>
      <c r="C141" s="20">
        <f>SUMIFS(Brasil_Mundo!$K:$K,Brasil_Mundo!$C:$C,$B141)</f>
        <v>192710824</v>
      </c>
      <c r="D141" s="20">
        <f>SUMIFS(Brasil_EUA!$L:$L,Brasil_EUA!$C:$C,$B141)</f>
        <v>0</v>
      </c>
      <c r="E141" s="17">
        <f t="shared" si="8"/>
        <v>0</v>
      </c>
      <c r="F141" s="17" t="str">
        <f>IF(ISERROR(MATCH(TEXT($B141,"000000"),Análise_Anexo1_SH6!$B:$B,0))=TRUE,"SIM","NÃO")</f>
        <v>NÃO</v>
      </c>
      <c r="G141" s="17">
        <f t="shared" si="6"/>
        <v>5.7176388843084211E-4</v>
      </c>
      <c r="H141" s="17">
        <f t="shared" si="7"/>
        <v>0</v>
      </c>
    </row>
    <row r="142" spans="2:8" ht="15.75" thickBot="1">
      <c r="B142" s="9">
        <v>843359</v>
      </c>
      <c r="C142" s="20">
        <f>SUMIFS(Brasil_Mundo!$K:$K,Brasil_Mundo!$C:$C,$B142)</f>
        <v>189076713</v>
      </c>
      <c r="D142" s="20">
        <f>SUMIFS(Brasil_EUA!$L:$L,Brasil_EUA!$C:$C,$B142)</f>
        <v>19375014</v>
      </c>
      <c r="E142" s="17">
        <f t="shared" si="8"/>
        <v>0.10247170945900673</v>
      </c>
      <c r="F142" s="17" t="str">
        <f>IF(ISERROR(MATCH(TEXT($B142,"000000"),Análise_Anexo1_SH6!$B:$B,0))=TRUE,"SIM","NÃO")</f>
        <v>SIM</v>
      </c>
      <c r="G142" s="17">
        <f t="shared" si="6"/>
        <v>5.6098165319765515E-4</v>
      </c>
      <c r="H142" s="17">
        <f t="shared" si="7"/>
        <v>4.7995295361218739E-4</v>
      </c>
    </row>
    <row r="143" spans="2:8" ht="15.75" thickBot="1">
      <c r="B143" s="9">
        <v>480411</v>
      </c>
      <c r="C143" s="20">
        <f>SUMIFS(Brasil_Mundo!$K:$K,Brasil_Mundo!$C:$C,$B143)</f>
        <v>188901839</v>
      </c>
      <c r="D143" s="20">
        <f>SUMIFS(Brasil_EUA!$L:$L,Brasil_EUA!$C:$C,$B143)</f>
        <v>0</v>
      </c>
      <c r="E143" s="17">
        <f t="shared" si="8"/>
        <v>0</v>
      </c>
      <c r="F143" s="17" t="str">
        <f>IF(ISERROR(MATCH(TEXT($B143,"000000"),Análise_Anexo1_SH6!$B:$B,0))=TRUE,"SIM","NÃO")</f>
        <v>SIM</v>
      </c>
      <c r="G143" s="17">
        <f t="shared" si="6"/>
        <v>5.6046281032131804E-4</v>
      </c>
      <c r="H143" s="17">
        <f t="shared" si="7"/>
        <v>0</v>
      </c>
    </row>
    <row r="144" spans="2:8" ht="15.75" thickBot="1">
      <c r="B144" s="9">
        <v>350400</v>
      </c>
      <c r="C144" s="20">
        <f>SUMIFS(Brasil_Mundo!$K:$K,Brasil_Mundo!$C:$C,$B144)</f>
        <v>244516630</v>
      </c>
      <c r="D144" s="20">
        <f>SUMIFS(Brasil_EUA!$L:$L,Brasil_EUA!$C:$C,$B144)</f>
        <v>172649632</v>
      </c>
      <c r="E144" s="17">
        <f t="shared" si="8"/>
        <v>0.70608543885133701</v>
      </c>
      <c r="F144" s="17" t="str">
        <f>IF(ISERROR(MATCH(TEXT($B144,"000000"),Análise_Anexo1_SH6!$B:$B,0))=TRUE,"SIM","NÃO")</f>
        <v>SIM</v>
      </c>
      <c r="G144" s="17">
        <f t="shared" si="6"/>
        <v>7.2546926141940789E-4</v>
      </c>
      <c r="H144" s="17">
        <f t="shared" si="7"/>
        <v>4.2768330809184046E-3</v>
      </c>
    </row>
    <row r="145" spans="2:8" ht="15.75" thickBot="1">
      <c r="B145" s="9">
        <v>230210</v>
      </c>
      <c r="C145" s="20">
        <f>SUMIFS(Brasil_Mundo!$K:$K,Brasil_Mundo!$C:$C,$B145)</f>
        <v>188084906</v>
      </c>
      <c r="D145" s="20">
        <f>SUMIFS(Brasil_EUA!$L:$L,Brasil_EUA!$C:$C,$B145)</f>
        <v>0</v>
      </c>
      <c r="E145" s="17">
        <f t="shared" si="8"/>
        <v>0</v>
      </c>
      <c r="F145" s="17" t="str">
        <f>IF(ISERROR(MATCH(TEXT($B145,"000000"),Análise_Anexo1_SH6!$B:$B,0))=TRUE,"SIM","NÃO")</f>
        <v>SIM</v>
      </c>
      <c r="G145" s="17">
        <f t="shared" si="6"/>
        <v>5.580390087985375E-4</v>
      </c>
      <c r="H145" s="17">
        <f t="shared" si="7"/>
        <v>0</v>
      </c>
    </row>
    <row r="146" spans="2:8" ht="15.75" thickBot="1">
      <c r="B146" s="9" t="s">
        <v>10815</v>
      </c>
      <c r="C146" s="20">
        <f>SUMIFS(Brasil_Mundo!$K:$K,Brasil_Mundo!$C:$C,$B146)</f>
        <v>185245468</v>
      </c>
      <c r="D146" s="20">
        <f>SUMIFS(Brasil_EUA!$L:$L,Brasil_EUA!$C:$C,$B146)</f>
        <v>825018</v>
      </c>
      <c r="E146" s="17">
        <f t="shared" si="8"/>
        <v>4.4536474166266783E-3</v>
      </c>
      <c r="F146" s="17" t="str">
        <f>IF(ISERROR(MATCH(TEXT($B146,"000000"),Análise_Anexo1_SH6!$B:$B,0))=TRUE,"SIM","NÃO")</f>
        <v>SIM</v>
      </c>
      <c r="G146" s="17">
        <f t="shared" si="6"/>
        <v>5.4961453072231757E-4</v>
      </c>
      <c r="H146" s="17">
        <f t="shared" si="7"/>
        <v>2.0437137536170018E-5</v>
      </c>
    </row>
    <row r="147" spans="2:8" ht="15.75" thickBot="1">
      <c r="B147" s="9">
        <v>870880</v>
      </c>
      <c r="C147" s="20">
        <f>SUMIFS(Brasil_Mundo!$K:$K,Brasil_Mundo!$C:$C,$B147)</f>
        <v>181699263</v>
      </c>
      <c r="D147" s="20">
        <f>SUMIFS(Brasil_EUA!$L:$L,Brasil_EUA!$C:$C,$B147)</f>
        <v>15070007</v>
      </c>
      <c r="E147" s="17">
        <f t="shared" si="8"/>
        <v>8.2939285229792048E-2</v>
      </c>
      <c r="F147" s="17" t="str">
        <f>IF(ISERROR(MATCH(TEXT($B147,"000000"),Análise_Anexo1_SH6!$B:$B,0))=TRUE,"SIM","NÃO")</f>
        <v>SIM</v>
      </c>
      <c r="G147" s="17">
        <f t="shared" si="6"/>
        <v>5.3909310842808827E-4</v>
      </c>
      <c r="H147" s="17">
        <f t="shared" si="7"/>
        <v>3.7331040744571022E-4</v>
      </c>
    </row>
    <row r="148" spans="2:8" ht="15.75" thickBot="1">
      <c r="B148" s="9">
        <v>690722</v>
      </c>
      <c r="C148" s="20">
        <f>SUMIFS(Brasil_Mundo!$K:$K,Brasil_Mundo!$C:$C,$B148)</f>
        <v>179734578</v>
      </c>
      <c r="D148" s="20">
        <f>SUMIFS(Brasil_EUA!$L:$L,Brasil_EUA!$C:$C,$B148)</f>
        <v>19936607</v>
      </c>
      <c r="E148" s="17">
        <f t="shared" si="8"/>
        <v>0.11092249038468269</v>
      </c>
      <c r="F148" s="17" t="str">
        <f>IF(ISERROR(MATCH(TEXT($B148,"000000"),Análise_Anexo1_SH6!$B:$B,0))=TRUE,"SIM","NÃO")</f>
        <v>SIM</v>
      </c>
      <c r="G148" s="17">
        <f t="shared" si="6"/>
        <v>5.3326398107641571E-4</v>
      </c>
      <c r="H148" s="17">
        <f t="shared" si="7"/>
        <v>4.9386459357683102E-4</v>
      </c>
    </row>
    <row r="149" spans="2:8" ht="15.75" thickBot="1">
      <c r="B149" s="9">
        <v>170490</v>
      </c>
      <c r="C149" s="20">
        <f>SUMIFS(Brasil_Mundo!$K:$K,Brasil_Mundo!$C:$C,$B149)</f>
        <v>197168775</v>
      </c>
      <c r="D149" s="20">
        <f>SUMIFS(Brasil_EUA!$L:$L,Brasil_EUA!$C:$C,$B149)</f>
        <v>67635141</v>
      </c>
      <c r="E149" s="17">
        <f t="shared" si="8"/>
        <v>0.34303170469056271</v>
      </c>
      <c r="F149" s="17" t="str">
        <f>IF(ISERROR(MATCH(TEXT($B149,"000000"),Análise_Anexo1_SH6!$B:$B,0))=TRUE,"SIM","NÃO")</f>
        <v>SIM</v>
      </c>
      <c r="G149" s="17">
        <f t="shared" si="6"/>
        <v>5.8499041792870864E-4</v>
      </c>
      <c r="H149" s="17">
        <f t="shared" si="7"/>
        <v>1.6754406314713761E-3</v>
      </c>
    </row>
    <row r="150" spans="2:8" ht="15.75" thickBot="1">
      <c r="B150" s="9">
        <v>848190</v>
      </c>
      <c r="C150" s="20">
        <f>SUMIFS(Brasil_Mundo!$K:$K,Brasil_Mundo!$C:$C,$B150)</f>
        <v>172666536</v>
      </c>
      <c r="D150" s="20">
        <f>SUMIFS(Brasil_EUA!$L:$L,Brasil_EUA!$C:$C,$B150)</f>
        <v>99658406</v>
      </c>
      <c r="E150" s="17">
        <f t="shared" si="8"/>
        <v>0.57717267230055513</v>
      </c>
      <c r="F150" s="17" t="str">
        <f>IF(ISERROR(MATCH(TEXT($B150,"000000"),Análise_Anexo1_SH6!$B:$B,0))=TRUE,"SIM","NÃO")</f>
        <v>SIM</v>
      </c>
      <c r="G150" s="17">
        <f t="shared" si="6"/>
        <v>5.1229343518994022E-4</v>
      </c>
      <c r="H150" s="17">
        <f t="shared" si="7"/>
        <v>2.4687128645162547E-3</v>
      </c>
    </row>
    <row r="151" spans="2:8" ht="15.75" thickBot="1">
      <c r="B151" s="9">
        <v>100610</v>
      </c>
      <c r="C151" s="20">
        <f>SUMIFS(Brasil_Mundo!$K:$K,Brasil_Mundo!$C:$C,$B151)</f>
        <v>173403629</v>
      </c>
      <c r="D151" s="20">
        <f>SUMIFS(Brasil_EUA!$L:$L,Brasil_EUA!$C:$C,$B151)</f>
        <v>39</v>
      </c>
      <c r="E151" s="17">
        <f t="shared" si="8"/>
        <v>2.2490878780858733E-7</v>
      </c>
      <c r="F151" s="17" t="str">
        <f>IF(ISERROR(MATCH(TEXT($B151,"000000"),Análise_Anexo1_SH6!$B:$B,0))=TRUE,"SIM","NÃO")</f>
        <v>SIM</v>
      </c>
      <c r="G151" s="17">
        <f t="shared" si="6"/>
        <v>5.144803552137743E-4</v>
      </c>
      <c r="H151" s="17">
        <f t="shared" si="7"/>
        <v>9.6609815047748136E-10</v>
      </c>
    </row>
    <row r="152" spans="2:8" ht="15.75" thickBot="1">
      <c r="B152" s="9">
        <v>970191</v>
      </c>
      <c r="C152" s="20">
        <f>SUMIFS(Brasil_Mundo!$K:$K,Brasil_Mundo!$C:$C,$B152)</f>
        <v>169501798</v>
      </c>
      <c r="D152" s="20">
        <f>SUMIFS(Brasil_EUA!$L:$L,Brasil_EUA!$C:$C,$B152)</f>
        <v>83989809</v>
      </c>
      <c r="E152" s="17">
        <f t="shared" si="8"/>
        <v>0.49550984114044622</v>
      </c>
      <c r="F152" s="17" t="str">
        <f>IF(ISERROR(MATCH(TEXT($B152,"000000"),Análise_Anexo1_SH6!$B:$B,0))=TRUE,"SIM","NÃO")</f>
        <v>SIM</v>
      </c>
      <c r="G152" s="17">
        <f t="shared" si="6"/>
        <v>5.0290380741924037E-4</v>
      </c>
      <c r="H152" s="17">
        <f t="shared" si="7"/>
        <v>2.080574336765562E-3</v>
      </c>
    </row>
    <row r="153" spans="2:8" ht="15.75" thickBot="1">
      <c r="B153" s="9">
        <v>330590</v>
      </c>
      <c r="C153" s="20">
        <f>SUMIFS(Brasil_Mundo!$K:$K,Brasil_Mundo!$C:$C,$B153)</f>
        <v>168784847</v>
      </c>
      <c r="D153" s="20">
        <f>SUMIFS(Brasil_EUA!$L:$L,Brasil_EUA!$C:$C,$B153)</f>
        <v>22084365</v>
      </c>
      <c r="E153" s="17">
        <f t="shared" si="8"/>
        <v>0.13084329187441809</v>
      </c>
      <c r="F153" s="17" t="str">
        <f>IF(ISERROR(MATCH(TEXT($B153,"000000"),Análise_Anexo1_SH6!$B:$B,0))=TRUE,"SIM","NÃO")</f>
        <v>SIM</v>
      </c>
      <c r="G153" s="17">
        <f t="shared" si="6"/>
        <v>5.0077664775552389E-4</v>
      </c>
      <c r="H153" s="17">
        <f t="shared" si="7"/>
        <v>5.4706831233255441E-4</v>
      </c>
    </row>
    <row r="154" spans="2:8" ht="15.75" thickBot="1">
      <c r="B154" s="9">
        <v>870195</v>
      </c>
      <c r="C154" s="20">
        <f>SUMIFS(Brasil_Mundo!$K:$K,Brasil_Mundo!$C:$C,$B154)</f>
        <v>167955903</v>
      </c>
      <c r="D154" s="20">
        <f>SUMIFS(Brasil_EUA!$L:$L,Brasil_EUA!$C:$C,$B154)</f>
        <v>3485750</v>
      </c>
      <c r="E154" s="17">
        <f t="shared" si="8"/>
        <v>2.0753959448510721E-2</v>
      </c>
      <c r="F154" s="17" t="str">
        <f>IF(ISERROR(MATCH(TEXT($B154,"000000"),Análise_Anexo1_SH6!$B:$B,0))=TRUE,"SIM","NÃO")</f>
        <v>SIM</v>
      </c>
      <c r="G154" s="17">
        <f t="shared" si="6"/>
        <v>4.9831721016455901E-4</v>
      </c>
      <c r="H154" s="17">
        <f t="shared" si="7"/>
        <v>8.6348118667355911E-5</v>
      </c>
    </row>
    <row r="155" spans="2:8" ht="15.75" thickBot="1">
      <c r="B155" s="9">
        <v>720299</v>
      </c>
      <c r="C155" s="20">
        <f>SUMIFS(Brasil_Mundo!$K:$K,Brasil_Mundo!$C:$C,$B155)</f>
        <v>165789629</v>
      </c>
      <c r="D155" s="20">
        <f>SUMIFS(Brasil_EUA!$L:$L,Brasil_EUA!$C:$C,$B155)</f>
        <v>20057772</v>
      </c>
      <c r="E155" s="17">
        <f t="shared" si="8"/>
        <v>0.12098327332646362</v>
      </c>
      <c r="F155" s="17" t="str">
        <f>IF(ISERROR(MATCH(TEXT($B155,"000000"),Análise_Anexo1_SH6!$B:$B,0))=TRUE,"SIM","NÃO")</f>
        <v>SIM</v>
      </c>
      <c r="G155" s="17">
        <f t="shared" si="6"/>
        <v>4.9188997779671525E-4</v>
      </c>
      <c r="H155" s="17">
        <f t="shared" si="7"/>
        <v>4.9686606235638492E-4</v>
      </c>
    </row>
    <row r="156" spans="2:8" ht="15.75" thickBot="1">
      <c r="B156" s="9">
        <v>260600</v>
      </c>
      <c r="C156" s="20">
        <f>SUMIFS(Brasil_Mundo!$K:$K,Brasil_Mundo!$C:$C,$B156)</f>
        <v>231084049</v>
      </c>
      <c r="D156" s="20">
        <f>SUMIFS(Brasil_EUA!$L:$L,Brasil_EUA!$C:$C,$B156)</f>
        <v>4687538</v>
      </c>
      <c r="E156" s="17">
        <f t="shared" si="8"/>
        <v>2.0284991630902225E-2</v>
      </c>
      <c r="F156" s="17" t="str">
        <f>IF(ISERROR(MATCH(TEXT($B156,"000000"),Análise_Anexo1_SH6!$B:$B,0))=TRUE,"SIM","NÃO")</f>
        <v>SIM</v>
      </c>
      <c r="G156" s="17">
        <f t="shared" si="6"/>
        <v>6.8561542973104219E-4</v>
      </c>
      <c r="H156" s="17">
        <f t="shared" si="7"/>
        <v>1.1611850748956185E-4</v>
      </c>
    </row>
    <row r="157" spans="2:8" ht="15.75" thickBot="1">
      <c r="B157" s="9">
        <v>842139</v>
      </c>
      <c r="C157" s="20">
        <f>SUMIFS(Brasil_Mundo!$K:$K,Brasil_Mundo!$C:$C,$B157)</f>
        <v>164555635</v>
      </c>
      <c r="D157" s="20">
        <f>SUMIFS(Brasil_EUA!$L:$L,Brasil_EUA!$C:$C,$B157)</f>
        <v>3120170</v>
      </c>
      <c r="E157" s="17">
        <f t="shared" si="8"/>
        <v>1.8961185984302513E-2</v>
      </c>
      <c r="F157" s="17" t="str">
        <f>IF(ISERROR(MATCH(TEXT($B157,"000000"),Análise_Anexo1_SH6!$B:$B,0))=TRUE,"SIM","NÃO")</f>
        <v>NÃO</v>
      </c>
      <c r="G157" s="17">
        <f t="shared" si="6"/>
        <v>4.8822877603806194E-4</v>
      </c>
      <c r="H157" s="17">
        <f t="shared" si="7"/>
        <v>7.7292063235264699E-5</v>
      </c>
    </row>
    <row r="158" spans="2:8" ht="15.75" thickBot="1">
      <c r="B158" s="9">
        <v>300439</v>
      </c>
      <c r="C158" s="20">
        <f>SUMIFS(Brasil_Mundo!$K:$K,Brasil_Mundo!$C:$C,$B158)</f>
        <v>186029805</v>
      </c>
      <c r="D158" s="20">
        <f>SUMIFS(Brasil_EUA!$L:$L,Brasil_EUA!$C:$C,$B158)</f>
        <v>203318</v>
      </c>
      <c r="E158" s="17">
        <f t="shared" si="8"/>
        <v>1.0929323932796682E-3</v>
      </c>
      <c r="F158" s="17" t="str">
        <f>IF(ISERROR(MATCH(TEXT($B158,"000000"),Análise_Anexo1_SH6!$B:$B,0))=TRUE,"SIM","NÃO")</f>
        <v>SIM</v>
      </c>
      <c r="G158" s="17">
        <f t="shared" si="6"/>
        <v>5.519416214567756E-4</v>
      </c>
      <c r="H158" s="17">
        <f t="shared" si="7"/>
        <v>5.0365421476610403E-6</v>
      </c>
    </row>
    <row r="159" spans="2:8" ht="15.75" thickBot="1">
      <c r="B159" s="9">
        <v>470321</v>
      </c>
      <c r="C159" s="20">
        <f>SUMIFS(Brasil_Mundo!$K:$K,Brasil_Mundo!$C:$C,$B159)</f>
        <v>170888558</v>
      </c>
      <c r="D159" s="20">
        <f>SUMIFS(Brasil_EUA!$L:$L,Brasil_EUA!$C:$C,$B159)</f>
        <v>0</v>
      </c>
      <c r="E159" s="17">
        <f t="shared" si="8"/>
        <v>0</v>
      </c>
      <c r="F159" s="17" t="str">
        <f>IF(ISERROR(MATCH(TEXT($B159,"000000"),Análise_Anexo1_SH6!$B:$B,0))=TRUE,"SIM","NÃO")</f>
        <v>NÃO</v>
      </c>
      <c r="G159" s="17">
        <f t="shared" si="6"/>
        <v>5.0701825866521894E-4</v>
      </c>
      <c r="H159" s="17">
        <f t="shared" si="7"/>
        <v>0</v>
      </c>
    </row>
    <row r="160" spans="2:8" ht="15.75" thickBot="1">
      <c r="B160" s="9">
        <v>930330</v>
      </c>
      <c r="C160" s="20">
        <f>SUMIFS(Brasil_Mundo!$K:$K,Brasil_Mundo!$C:$C,$B160)</f>
        <v>160895072</v>
      </c>
      <c r="D160" s="20">
        <f>SUMIFS(Brasil_EUA!$L:$L,Brasil_EUA!$C:$C,$B160)</f>
        <v>134713645</v>
      </c>
      <c r="E160" s="17">
        <f t="shared" si="8"/>
        <v>0.83727638967090301</v>
      </c>
      <c r="F160" s="17" t="str">
        <f>IF(ISERROR(MATCH(TEXT($B160,"000000"),Análise_Anexo1_SH6!$B:$B,0))=TRUE,"SIM","NÃO")</f>
        <v>SIM</v>
      </c>
      <c r="G160" s="17">
        <f t="shared" si="6"/>
        <v>4.7736805897358577E-4</v>
      </c>
      <c r="H160" s="17">
        <f t="shared" si="7"/>
        <v>3.3370923917584619E-3</v>
      </c>
    </row>
    <row r="161" spans="2:8" ht="15.75" thickBot="1">
      <c r="B161" s="9">
        <v>730511</v>
      </c>
      <c r="C161" s="20">
        <f>SUMIFS(Brasil_Mundo!$K:$K,Brasil_Mundo!$C:$C,$B161)</f>
        <v>160254700</v>
      </c>
      <c r="D161" s="20">
        <f>SUMIFS(Brasil_EUA!$L:$L,Brasil_EUA!$C:$C,$B161)</f>
        <v>0</v>
      </c>
      <c r="E161" s="17">
        <f t="shared" si="8"/>
        <v>0</v>
      </c>
      <c r="F161" s="17" t="str">
        <f>IF(ISERROR(MATCH(TEXT($B161,"000000"),Análise_Anexo1_SH6!$B:$B,0))=TRUE,"SIM","NÃO")</f>
        <v>SIM</v>
      </c>
      <c r="G161" s="17">
        <f t="shared" si="6"/>
        <v>4.7546810557624967E-4</v>
      </c>
      <c r="H161" s="17">
        <f t="shared" si="7"/>
        <v>0</v>
      </c>
    </row>
    <row r="162" spans="2:8" ht="15.75" thickBot="1">
      <c r="B162" s="9" t="s">
        <v>12248</v>
      </c>
      <c r="C162" s="20">
        <f>SUMIFS(Brasil_Mundo!$K:$K,Brasil_Mundo!$C:$C,$B162)</f>
        <v>158759569</v>
      </c>
      <c r="D162" s="20">
        <f>SUMIFS(Brasil_EUA!$L:$L,Brasil_EUA!$C:$C,$B162)</f>
        <v>41525768</v>
      </c>
      <c r="E162" s="17">
        <f t="shared" si="8"/>
        <v>0.26156387461596092</v>
      </c>
      <c r="F162" s="17" t="str">
        <f>IF(ISERROR(MATCH(TEXT($B162,"000000"),Análise_Anexo1_SH6!$B:$B,0))=TRUE,"SIM","NÃO")</f>
        <v>SIM</v>
      </c>
      <c r="G162" s="17">
        <f t="shared" si="6"/>
        <v>4.7103212270549255E-4</v>
      </c>
      <c r="H162" s="17">
        <f t="shared" si="7"/>
        <v>1.0286658374860764E-3</v>
      </c>
    </row>
    <row r="163" spans="2:8" ht="15.75" thickBot="1">
      <c r="B163" s="9">
        <v>440122</v>
      </c>
      <c r="C163" s="20">
        <f>SUMIFS(Brasil_Mundo!$K:$K,Brasil_Mundo!$C:$C,$B163)</f>
        <v>158630535</v>
      </c>
      <c r="D163" s="20">
        <f>SUMIFS(Brasil_EUA!$L:$L,Brasil_EUA!$C:$C,$B163)</f>
        <v>55</v>
      </c>
      <c r="E163" s="17">
        <f t="shared" si="8"/>
        <v>3.4671761020033122E-7</v>
      </c>
      <c r="F163" s="17" t="str">
        <f>IF(ISERROR(MATCH(TEXT($B163,"000000"),Análise_Anexo1_SH6!$B:$B,0))=TRUE,"SIM","NÃO")</f>
        <v>SIM</v>
      </c>
      <c r="G163" s="17">
        <f t="shared" si="6"/>
        <v>4.7064928493826993E-4</v>
      </c>
      <c r="H163" s="17">
        <f t="shared" si="7"/>
        <v>1.3624461096477301E-9</v>
      </c>
    </row>
    <row r="164" spans="2:8" ht="15.75" thickBot="1">
      <c r="B164" s="9">
        <v>392010</v>
      </c>
      <c r="C164" s="20">
        <f>SUMIFS(Brasil_Mundo!$K:$K,Brasil_Mundo!$C:$C,$B164)</f>
        <v>158553311</v>
      </c>
      <c r="D164" s="20">
        <f>SUMIFS(Brasil_EUA!$L:$L,Brasil_EUA!$C:$C,$B164)</f>
        <v>12851365</v>
      </c>
      <c r="E164" s="17">
        <f t="shared" si="8"/>
        <v>8.1053904954403636E-2</v>
      </c>
      <c r="F164" s="17" t="str">
        <f>IF(ISERROR(MATCH(TEXT($B164,"000000"),Análise_Anexo1_SH6!$B:$B,0))=TRUE,"SIM","NÃO")</f>
        <v>SIM</v>
      </c>
      <c r="G164" s="17">
        <f t="shared" si="6"/>
        <v>4.7042016498743532E-4</v>
      </c>
      <c r="H164" s="17">
        <f t="shared" si="7"/>
        <v>3.1835076814387274E-4</v>
      </c>
    </row>
    <row r="165" spans="2:8" ht="15.75" thickBot="1">
      <c r="B165" s="9">
        <v>870210</v>
      </c>
      <c r="C165" s="20">
        <f>SUMIFS(Brasil_Mundo!$K:$K,Brasil_Mundo!$C:$C,$B165)</f>
        <v>155855608</v>
      </c>
      <c r="D165" s="20">
        <f>SUMIFS(Brasil_EUA!$L:$L,Brasil_EUA!$C:$C,$B165)</f>
        <v>3135</v>
      </c>
      <c r="E165" s="17">
        <f t="shared" si="8"/>
        <v>2.0114771872693858E-5</v>
      </c>
      <c r="F165" s="17" t="str">
        <f>IF(ISERROR(MATCH(TEXT($B165,"000000"),Análise_Anexo1_SH6!$B:$B,0))=TRUE,"SIM","NÃO")</f>
        <v>SIM</v>
      </c>
      <c r="G165" s="17">
        <f t="shared" si="6"/>
        <v>4.6241620794394537E-4</v>
      </c>
      <c r="H165" s="17">
        <f t="shared" si="7"/>
        <v>7.7659428249920616E-8</v>
      </c>
    </row>
    <row r="166" spans="2:8" ht="15.75" thickBot="1">
      <c r="B166" s="9">
        <v>843390</v>
      </c>
      <c r="C166" s="20">
        <f>SUMIFS(Brasil_Mundo!$K:$K,Brasil_Mundo!$C:$C,$B166)</f>
        <v>153236439</v>
      </c>
      <c r="D166" s="20">
        <f>SUMIFS(Brasil_EUA!$L:$L,Brasil_EUA!$C:$C,$B166)</f>
        <v>19530048</v>
      </c>
      <c r="E166" s="17">
        <f t="shared" si="8"/>
        <v>0.12745041667276019</v>
      </c>
      <c r="F166" s="17" t="str">
        <f>IF(ISERROR(MATCH(TEXT($B166,"000000"),Análise_Anexo1_SH6!$B:$B,0))=TRUE,"SIM","NÃO")</f>
        <v>SIM</v>
      </c>
      <c r="G166" s="17">
        <f t="shared" si="6"/>
        <v>4.5464525755925127E-4</v>
      </c>
      <c r="H166" s="17">
        <f t="shared" si="7"/>
        <v>4.8379341670606245E-4</v>
      </c>
    </row>
    <row r="167" spans="2:8" ht="15.75" thickBot="1">
      <c r="B167" s="9">
        <v>292242</v>
      </c>
      <c r="C167" s="20">
        <f>SUMIFS(Brasil_Mundo!$K:$K,Brasil_Mundo!$C:$C,$B167)</f>
        <v>151234321</v>
      </c>
      <c r="D167" s="20">
        <f>SUMIFS(Brasil_EUA!$L:$L,Brasil_EUA!$C:$C,$B167)</f>
        <v>287095</v>
      </c>
      <c r="E167" s="17">
        <f t="shared" si="8"/>
        <v>1.8983455481642953E-3</v>
      </c>
      <c r="F167" s="17" t="str">
        <f>IF(ISERROR(MATCH(TEXT($B167,"000000"),Análise_Anexo1_SH6!$B:$B,0))=TRUE,"SIM","NÃO")</f>
        <v>SIM</v>
      </c>
      <c r="G167" s="17">
        <f t="shared" si="6"/>
        <v>4.4870506826932648E-4</v>
      </c>
      <c r="H167" s="17">
        <f t="shared" si="7"/>
        <v>7.1118448336239106E-6</v>
      </c>
    </row>
    <row r="168" spans="2:8" ht="15.75" thickBot="1">
      <c r="B168" s="9">
        <v>732690</v>
      </c>
      <c r="C168" s="20">
        <f>SUMIFS(Brasil_Mundo!$K:$K,Brasil_Mundo!$C:$C,$B168)</f>
        <v>148515359</v>
      </c>
      <c r="D168" s="20">
        <f>SUMIFS(Brasil_EUA!$L:$L,Brasil_EUA!$C:$C,$B168)</f>
        <v>39384250</v>
      </c>
      <c r="E168" s="17">
        <f t="shared" si="8"/>
        <v>0.26518637712076637</v>
      </c>
      <c r="F168" s="17" t="str">
        <f>IF(ISERROR(MATCH(TEXT($B168,"000000"),Análise_Anexo1_SH6!$B:$B,0))=TRUE,"SIM","NÃO")</f>
        <v>SIM</v>
      </c>
      <c r="G168" s="17">
        <f t="shared" si="6"/>
        <v>4.4063803677961785E-4</v>
      </c>
      <c r="H168" s="17">
        <f t="shared" si="7"/>
        <v>9.7561669443442934E-4</v>
      </c>
    </row>
    <row r="169" spans="2:8" ht="15.75" thickBot="1">
      <c r="B169" s="9">
        <v>152000</v>
      </c>
      <c r="C169" s="20">
        <f>SUMIFS(Brasil_Mundo!$K:$K,Brasil_Mundo!$C:$C,$B169)</f>
        <v>148173733</v>
      </c>
      <c r="D169" s="20">
        <f>SUMIFS(Brasil_EUA!$L:$L,Brasil_EUA!$C:$C,$B169)</f>
        <v>650146</v>
      </c>
      <c r="E169" s="17">
        <f t="shared" si="8"/>
        <v>4.387727749290085E-3</v>
      </c>
      <c r="F169" s="17" t="str">
        <f>IF(ISERROR(MATCH(TEXT($B169,"000000"),Análise_Anexo1_SH6!$B:$B,0))=TRUE,"SIM","NÃO")</f>
        <v>SIM</v>
      </c>
      <c r="G169" s="17">
        <f t="shared" si="6"/>
        <v>4.3962444861630286E-4</v>
      </c>
      <c r="H169" s="17">
        <f t="shared" si="7"/>
        <v>1.6105252516418785E-5</v>
      </c>
    </row>
    <row r="170" spans="2:8" ht="15.75" thickBot="1">
      <c r="B170" s="9">
        <v>251612</v>
      </c>
      <c r="C170" s="20">
        <f>SUMIFS(Brasil_Mundo!$K:$K,Brasil_Mundo!$C:$C,$B170)</f>
        <v>147721856</v>
      </c>
      <c r="D170" s="20">
        <f>SUMIFS(Brasil_EUA!$L:$L,Brasil_EUA!$C:$C,$B170)</f>
        <v>335971</v>
      </c>
      <c r="E170" s="17">
        <f t="shared" si="8"/>
        <v>2.2743486244851947E-3</v>
      </c>
      <c r="F170" s="17" t="str">
        <f>IF(ISERROR(MATCH(TEXT($B170,"000000"),Análise_Anexo1_SH6!$B:$B,0))=TRUE,"SIM","NÃO")</f>
        <v>SIM</v>
      </c>
      <c r="G170" s="17">
        <f t="shared" si="6"/>
        <v>4.3828375095724211E-4</v>
      </c>
      <c r="H170" s="17">
        <f t="shared" si="7"/>
        <v>8.3225887618992288E-6</v>
      </c>
    </row>
    <row r="171" spans="2:8" ht="15.75" thickBot="1">
      <c r="B171" s="9">
        <v>380892</v>
      </c>
      <c r="C171" s="20">
        <f>SUMIFS(Brasil_Mundo!$K:$K,Brasil_Mundo!$C:$C,$B171)</f>
        <v>171076420</v>
      </c>
      <c r="D171" s="20">
        <f>SUMIFS(Brasil_EUA!$L:$L,Brasil_EUA!$C:$C,$B171)</f>
        <v>2531</v>
      </c>
      <c r="E171" s="17">
        <f t="shared" si="8"/>
        <v>1.4794557894068627E-5</v>
      </c>
      <c r="F171" s="17" t="str">
        <f>IF(ISERROR(MATCH(TEXT($B171,"000000"),Análise_Anexo1_SH6!$B:$B,0))=TRUE,"SIM","NÃO")</f>
        <v>SIM</v>
      </c>
      <c r="G171" s="17">
        <f t="shared" si="6"/>
        <v>5.0757563632247184E-4</v>
      </c>
      <c r="H171" s="17">
        <f t="shared" si="7"/>
        <v>6.2697292791243727E-8</v>
      </c>
    </row>
    <row r="172" spans="2:8" ht="15.75" thickBot="1">
      <c r="B172" s="9">
        <v>740921</v>
      </c>
      <c r="C172" s="20">
        <f>SUMIFS(Brasil_Mundo!$K:$K,Brasil_Mundo!$C:$C,$B172)</f>
        <v>143689840</v>
      </c>
      <c r="D172" s="20">
        <f>SUMIFS(Brasil_EUA!$L:$L,Brasil_EUA!$C:$C,$B172)</f>
        <v>106361246</v>
      </c>
      <c r="E172" s="17">
        <f t="shared" si="8"/>
        <v>0.74021410282035249</v>
      </c>
      <c r="F172" s="17" t="str">
        <f>IF(ISERROR(MATCH(TEXT($B172,"000000"),Análise_Anexo1_SH6!$B:$B,0))=TRUE,"SIM","NÃO")</f>
        <v>SIM</v>
      </c>
      <c r="G172" s="17">
        <f t="shared" si="6"/>
        <v>4.2632095043299462E-4</v>
      </c>
      <c r="H172" s="17">
        <f t="shared" si="7"/>
        <v>2.6347539241815491E-3</v>
      </c>
    </row>
    <row r="173" spans="2:8" ht="15.75" thickBot="1">
      <c r="B173" s="9">
        <v>690721</v>
      </c>
      <c r="C173" s="20">
        <f>SUMIFS(Brasil_Mundo!$K:$K,Brasil_Mundo!$C:$C,$B173)</f>
        <v>143662152</v>
      </c>
      <c r="D173" s="20">
        <f>SUMIFS(Brasil_EUA!$L:$L,Brasil_EUA!$C:$C,$B173)</f>
        <v>45735472</v>
      </c>
      <c r="E173" s="17">
        <f t="shared" si="8"/>
        <v>0.31835435682461444</v>
      </c>
      <c r="F173" s="17" t="str">
        <f>IF(ISERROR(MATCH(TEXT($B173,"000000"),Análise_Anexo1_SH6!$B:$B,0))=TRUE,"SIM","NÃO")</f>
        <v>SIM</v>
      </c>
      <c r="G173" s="17">
        <f t="shared" si="6"/>
        <v>4.2623880144823976E-4</v>
      </c>
      <c r="H173" s="17">
        <f t="shared" si="7"/>
        <v>1.1329475618055034E-3</v>
      </c>
    </row>
    <row r="174" spans="2:8" ht="15.75" thickBot="1">
      <c r="B174" s="9">
        <v>410419</v>
      </c>
      <c r="C174" s="20">
        <f>SUMIFS(Brasil_Mundo!$K:$K,Brasil_Mundo!$C:$C,$B174)</f>
        <v>144111507</v>
      </c>
      <c r="D174" s="20">
        <f>SUMIFS(Brasil_EUA!$L:$L,Brasil_EUA!$C:$C,$B174)</f>
        <v>0</v>
      </c>
      <c r="E174" s="17">
        <f t="shared" si="8"/>
        <v>0</v>
      </c>
      <c r="F174" s="17" t="str">
        <f>IF(ISERROR(MATCH(TEXT($B174,"000000"),Análise_Anexo1_SH6!$B:$B,0))=TRUE,"SIM","NÃO")</f>
        <v>SIM</v>
      </c>
      <c r="G174" s="17">
        <f t="shared" si="6"/>
        <v>4.2757201645273705E-4</v>
      </c>
      <c r="H174" s="17">
        <f t="shared" si="7"/>
        <v>0</v>
      </c>
    </row>
    <row r="175" spans="2:8" ht="15.75" thickBot="1">
      <c r="B175" s="9">
        <v>150790</v>
      </c>
      <c r="C175" s="20">
        <f>SUMIFS(Brasil_Mundo!$K:$K,Brasil_Mundo!$C:$C,$B175)</f>
        <v>164336322</v>
      </c>
      <c r="D175" s="20">
        <f>SUMIFS(Brasil_EUA!$L:$L,Brasil_EUA!$C:$C,$B175)</f>
        <v>641936</v>
      </c>
      <c r="E175" s="17">
        <f t="shared" si="8"/>
        <v>3.9062332184847119E-3</v>
      </c>
      <c r="F175" s="17" t="str">
        <f>IF(ISERROR(MATCH(TEXT($B175,"000000"),Análise_Anexo1_SH6!$B:$B,0))=TRUE,"SIM","NÃO")</f>
        <v>SIM</v>
      </c>
      <c r="G175" s="17">
        <f t="shared" si="6"/>
        <v>4.8757808475326193E-4</v>
      </c>
      <c r="H175" s="17">
        <f t="shared" si="7"/>
        <v>1.5901876469869551E-5</v>
      </c>
    </row>
    <row r="176" spans="2:8" ht="15.75" thickBot="1">
      <c r="B176" s="9">
        <v>190190</v>
      </c>
      <c r="C176" s="20">
        <f>SUMIFS(Brasil_Mundo!$K:$K,Brasil_Mundo!$C:$C,$B176)</f>
        <v>145650109</v>
      </c>
      <c r="D176" s="20">
        <f>SUMIFS(Brasil_EUA!$L:$L,Brasil_EUA!$C:$C,$B176)</f>
        <v>3716896</v>
      </c>
      <c r="E176" s="17">
        <f t="shared" si="8"/>
        <v>2.5519349250881784E-2</v>
      </c>
      <c r="F176" s="17" t="str">
        <f>IF(ISERROR(MATCH(TEXT($B176,"000000"),Análise_Anexo1_SH6!$B:$B,0))=TRUE,"SIM","NÃO")</f>
        <v>SIM</v>
      </c>
      <c r="G176" s="17">
        <f t="shared" si="6"/>
        <v>4.3213697572179959E-4</v>
      </c>
      <c r="H176" s="17">
        <f t="shared" si="7"/>
        <v>9.2074009003003814E-5</v>
      </c>
    </row>
    <row r="177" spans="2:8" ht="15.75" thickBot="1">
      <c r="B177" s="9">
        <v>850300</v>
      </c>
      <c r="C177" s="20">
        <f>SUMIFS(Brasil_Mundo!$K:$K,Brasil_Mundo!$C:$C,$B177)</f>
        <v>140730840</v>
      </c>
      <c r="D177" s="20">
        <f>SUMIFS(Brasil_EUA!$L:$L,Brasil_EUA!$C:$C,$B177)</f>
        <v>38050145</v>
      </c>
      <c r="E177" s="17">
        <f t="shared" si="8"/>
        <v>0.27037531361285133</v>
      </c>
      <c r="F177" s="17" t="str">
        <f>IF(ISERROR(MATCH(TEXT($B177,"000000"),Análise_Anexo1_SH6!$B:$B,0))=TRUE,"SIM","NÃO")</f>
        <v>SIM</v>
      </c>
      <c r="G177" s="17">
        <f t="shared" si="6"/>
        <v>4.1754173756497812E-4</v>
      </c>
      <c r="H177" s="17">
        <f t="shared" si="7"/>
        <v>9.425685823051278E-4</v>
      </c>
    </row>
    <row r="178" spans="2:8" ht="15.75" thickBot="1">
      <c r="B178" s="9" t="s">
        <v>4898</v>
      </c>
      <c r="C178" s="20">
        <f>SUMIFS(Brasil_Mundo!$K:$K,Brasil_Mundo!$C:$C,$B178)</f>
        <v>137409898</v>
      </c>
      <c r="D178" s="20">
        <f>SUMIFS(Brasil_EUA!$L:$L,Brasil_EUA!$C:$C,$B178)</f>
        <v>133</v>
      </c>
      <c r="E178" s="17">
        <f t="shared" si="8"/>
        <v>9.6790698440078889E-7</v>
      </c>
      <c r="F178" s="17" t="str">
        <f>IF(ISERROR(MATCH(TEXT($B178,"000000"),Análise_Anexo1_SH6!$B:$B,0))=TRUE,"SIM","NÃO")</f>
        <v>SIM</v>
      </c>
      <c r="G178" s="17">
        <f t="shared" si="6"/>
        <v>4.0768865992376946E-4</v>
      </c>
      <c r="H178" s="17">
        <f t="shared" si="7"/>
        <v>3.2946424106026928E-9</v>
      </c>
    </row>
    <row r="179" spans="2:8" ht="15.75" thickBot="1">
      <c r="B179" s="9">
        <v>848310</v>
      </c>
      <c r="C179" s="20">
        <f>SUMIFS(Brasil_Mundo!$K:$K,Brasil_Mundo!$C:$C,$B179)</f>
        <v>207606508</v>
      </c>
      <c r="D179" s="20">
        <f>SUMIFS(Brasil_EUA!$L:$L,Brasil_EUA!$C:$C,$B179)</f>
        <v>120944618</v>
      </c>
      <c r="E179" s="17">
        <f t="shared" si="8"/>
        <v>0.58256660239186719</v>
      </c>
      <c r="F179" s="17" t="str">
        <f>IF(ISERROR(MATCH(TEXT($B179,"000000"),Análise_Anexo1_SH6!$B:$B,0))=TRUE,"SIM","NÃO")</f>
        <v>NÃO</v>
      </c>
      <c r="G179" s="17">
        <f t="shared" si="6"/>
        <v>6.1595867743074323E-4</v>
      </c>
      <c r="H179" s="17">
        <f t="shared" si="7"/>
        <v>2.9960095323078332E-3</v>
      </c>
    </row>
    <row r="180" spans="2:8" ht="15.75" thickBot="1">
      <c r="B180" s="9">
        <v>870840</v>
      </c>
      <c r="C180" s="20">
        <f>SUMIFS(Brasil_Mundo!$K:$K,Brasil_Mundo!$C:$C,$B180)</f>
        <v>235507618</v>
      </c>
      <c r="D180" s="20">
        <f>SUMIFS(Brasil_EUA!$L:$L,Brasil_EUA!$C:$C,$B180)</f>
        <v>22362590</v>
      </c>
      <c r="E180" s="17">
        <f t="shared" si="8"/>
        <v>9.4954847702633557E-2</v>
      </c>
      <c r="F180" s="17" t="str">
        <f>IF(ISERROR(MATCH(TEXT($B180,"000000"),Análise_Anexo1_SH6!$B:$B,0))=TRUE,"SIM","NÃO")</f>
        <v>SIM</v>
      </c>
      <c r="G180" s="17">
        <f t="shared" si="6"/>
        <v>6.9873994946316757E-4</v>
      </c>
      <c r="H180" s="17">
        <f t="shared" si="7"/>
        <v>5.5396043176631339E-4</v>
      </c>
    </row>
    <row r="181" spans="2:8" ht="15.75" thickBot="1">
      <c r="B181" s="9">
        <v>842449</v>
      </c>
      <c r="C181" s="20">
        <f>SUMIFS(Brasil_Mundo!$K:$K,Brasil_Mundo!$C:$C,$B181)</f>
        <v>132640841</v>
      </c>
      <c r="D181" s="20">
        <f>SUMIFS(Brasil_EUA!$L:$L,Brasil_EUA!$C:$C,$B181)</f>
        <v>11785408</v>
      </c>
      <c r="E181" s="17">
        <f t="shared" si="8"/>
        <v>8.8852030122456779E-2</v>
      </c>
      <c r="F181" s="17" t="str">
        <f>IF(ISERROR(MATCH(TEXT($B181,"000000"),Análise_Anexo1_SH6!$B:$B,0))=TRUE,"SIM","NÃO")</f>
        <v>SIM</v>
      </c>
      <c r="G181" s="17">
        <f t="shared" si="6"/>
        <v>3.935390936572253E-4</v>
      </c>
      <c r="H181" s="17">
        <f t="shared" si="7"/>
        <v>2.919451505492952E-4</v>
      </c>
    </row>
    <row r="182" spans="2:8" ht="15.75" thickBot="1">
      <c r="B182" s="9">
        <v>730520</v>
      </c>
      <c r="C182" s="20">
        <f>SUMIFS(Brasil_Mundo!$K:$K,Brasil_Mundo!$C:$C,$B182)</f>
        <v>131035659</v>
      </c>
      <c r="D182" s="20">
        <f>SUMIFS(Brasil_EUA!$L:$L,Brasil_EUA!$C:$C,$B182)</f>
        <v>13047591</v>
      </c>
      <c r="E182" s="17">
        <f t="shared" si="8"/>
        <v>9.9572826966131414E-2</v>
      </c>
      <c r="F182" s="17" t="str">
        <f>IF(ISERROR(MATCH(TEXT($B182,"000000"),Análise_Anexo1_SH6!$B:$B,0))=TRUE,"SIM","NÃO")</f>
        <v>SIM</v>
      </c>
      <c r="G182" s="17">
        <f t="shared" si="6"/>
        <v>3.8877659468125088E-4</v>
      </c>
      <c r="H182" s="17">
        <f t="shared" si="7"/>
        <v>3.2321162905863158E-4</v>
      </c>
    </row>
    <row r="183" spans="2:8" ht="15.75" thickBot="1">
      <c r="B183" s="9">
        <v>290124</v>
      </c>
      <c r="C183" s="20">
        <f>SUMIFS(Brasil_Mundo!$K:$K,Brasil_Mundo!$C:$C,$B183)</f>
        <v>142003427</v>
      </c>
      <c r="D183" s="20">
        <f>SUMIFS(Brasil_EUA!$L:$L,Brasil_EUA!$C:$C,$B183)</f>
        <v>46408455</v>
      </c>
      <c r="E183" s="17">
        <f t="shared" si="8"/>
        <v>0.32681221841216551</v>
      </c>
      <c r="F183" s="17" t="str">
        <f>IF(ISERROR(MATCH(TEXT($B183,"000000"),Análise_Anexo1_SH6!$B:$B,0))=TRUE,"SIM","NÃO")</f>
        <v>SIM</v>
      </c>
      <c r="G183" s="17">
        <f t="shared" si="6"/>
        <v>4.2131744292694858E-4</v>
      </c>
      <c r="H183" s="17">
        <f t="shared" si="7"/>
        <v>1.1496185267183955E-3</v>
      </c>
    </row>
    <row r="184" spans="2:8" ht="15.75" thickBot="1">
      <c r="B184" s="9">
        <v>380893</v>
      </c>
      <c r="C184" s="20">
        <f>SUMIFS(Brasil_Mundo!$K:$K,Brasil_Mundo!$C:$C,$B184)</f>
        <v>143129385</v>
      </c>
      <c r="D184" s="20">
        <f>SUMIFS(Brasil_EUA!$L:$L,Brasil_EUA!$C:$C,$B184)</f>
        <v>749600</v>
      </c>
      <c r="E184" s="17">
        <f t="shared" si="8"/>
        <v>5.2372194570667651E-3</v>
      </c>
      <c r="F184" s="17" t="str">
        <f>IF(ISERROR(MATCH(TEXT($B184,"000000"),Análise_Anexo1_SH6!$B:$B,0))=TRUE,"SIM","NÃO")</f>
        <v>SIM</v>
      </c>
      <c r="G184" s="17">
        <f t="shared" si="6"/>
        <v>4.2465810698995841E-4</v>
      </c>
      <c r="H184" s="17">
        <f t="shared" si="7"/>
        <v>1.8568901887126155E-5</v>
      </c>
    </row>
    <row r="185" spans="2:8" ht="15.75" thickBot="1">
      <c r="B185" s="9">
        <v>850710</v>
      </c>
      <c r="C185" s="20">
        <f>SUMIFS(Brasil_Mundo!$K:$K,Brasil_Mundo!$C:$C,$B185)</f>
        <v>131962768</v>
      </c>
      <c r="D185" s="20">
        <f>SUMIFS(Brasil_EUA!$L:$L,Brasil_EUA!$C:$C,$B185)</f>
        <v>437396</v>
      </c>
      <c r="E185" s="17">
        <f t="shared" si="8"/>
        <v>3.3145409620386258E-3</v>
      </c>
      <c r="F185" s="17" t="str">
        <f>IF(ISERROR(MATCH(TEXT($B185,"000000"),Análise_Anexo1_SH6!$B:$B,0))=TRUE,"SIM","NÃO")</f>
        <v>NÃO</v>
      </c>
      <c r="G185" s="17">
        <f t="shared" si="6"/>
        <v>3.915272831783289E-4</v>
      </c>
      <c r="H185" s="17">
        <f t="shared" si="7"/>
        <v>1.0835063246826883E-5</v>
      </c>
    </row>
    <row r="186" spans="2:8" ht="15.75" thickBot="1">
      <c r="B186" s="9">
        <v>390230</v>
      </c>
      <c r="C186" s="20">
        <f>SUMIFS(Brasil_Mundo!$K:$K,Brasil_Mundo!$C:$C,$B186)</f>
        <v>129792662</v>
      </c>
      <c r="D186" s="20">
        <f>SUMIFS(Brasil_EUA!$L:$L,Brasil_EUA!$C:$C,$B186)</f>
        <v>14109528</v>
      </c>
      <c r="E186" s="17">
        <f t="shared" si="8"/>
        <v>0.10870821033010325</v>
      </c>
      <c r="F186" s="17" t="str">
        <f>IF(ISERROR(MATCH(TEXT($B186,"000000"),Análise_Anexo1_SH6!$B:$B,0))=TRUE,"SIM","NÃO")</f>
        <v>SIM</v>
      </c>
      <c r="G186" s="17">
        <f t="shared" si="6"/>
        <v>3.8508868144796057E-4</v>
      </c>
      <c r="H186" s="17">
        <f t="shared" si="7"/>
        <v>3.4951766422846762E-4</v>
      </c>
    </row>
    <row r="187" spans="2:8" ht="15.75" thickBot="1">
      <c r="B187" s="9">
        <v>230110</v>
      </c>
      <c r="C187" s="20">
        <f>SUMIFS(Brasil_Mundo!$K:$K,Brasil_Mundo!$C:$C,$B187)</f>
        <v>166211497</v>
      </c>
      <c r="D187" s="20">
        <f>SUMIFS(Brasil_EUA!$L:$L,Brasil_EUA!$C:$C,$B187)</f>
        <v>23639920</v>
      </c>
      <c r="E187" s="17">
        <f t="shared" si="8"/>
        <v>0.14222794708358832</v>
      </c>
      <c r="F187" s="17" t="str">
        <f>IF(ISERROR(MATCH(TEXT($B187,"000000"),Análise_Anexo1_SH6!$B:$B,0))=TRUE,"SIM","NÃO")</f>
        <v>SIM</v>
      </c>
      <c r="G187" s="17">
        <f t="shared" si="6"/>
        <v>4.9314164017393882E-4</v>
      </c>
      <c r="H187" s="17">
        <f t="shared" si="7"/>
        <v>5.856021279342467E-4</v>
      </c>
    </row>
    <row r="188" spans="2:8" ht="15.75" thickBot="1">
      <c r="B188" s="9" t="s">
        <v>15719</v>
      </c>
      <c r="C188" s="20">
        <f>SUMIFS(Brasil_Mundo!$K:$K,Brasil_Mundo!$C:$C,$B188)</f>
        <v>128123756</v>
      </c>
      <c r="D188" s="20">
        <f>SUMIFS(Brasil_EUA!$L:$L,Brasil_EUA!$C:$C,$B188)</f>
        <v>0</v>
      </c>
      <c r="E188" s="17">
        <f t="shared" si="8"/>
        <v>0</v>
      </c>
      <c r="F188" s="17" t="str">
        <f>IF(ISERROR(MATCH(TEXT($B188,"000000"),Análise_Anexo1_SH6!$B:$B,0))=TRUE,"SIM","NÃO")</f>
        <v>SIM</v>
      </c>
      <c r="G188" s="17">
        <f t="shared" si="6"/>
        <v>3.8013711638182004E-4</v>
      </c>
      <c r="H188" s="17">
        <f t="shared" si="7"/>
        <v>0</v>
      </c>
    </row>
    <row r="189" spans="2:8" ht="15.75" thickBot="1">
      <c r="B189" s="9">
        <v>390210</v>
      </c>
      <c r="C189" s="20">
        <f>SUMIFS(Brasil_Mundo!$K:$K,Brasil_Mundo!$C:$C,$B189)</f>
        <v>138915730</v>
      </c>
      <c r="D189" s="20">
        <f>SUMIFS(Brasil_EUA!$L:$L,Brasil_EUA!$C:$C,$B189)</f>
        <v>1496183</v>
      </c>
      <c r="E189" s="17">
        <f t="shared" si="8"/>
        <v>1.0770436148591668E-2</v>
      </c>
      <c r="F189" s="17" t="str">
        <f>IF(ISERROR(MATCH(TEXT($B189,"000000"),Análise_Anexo1_SH6!$B:$B,0))=TRUE,"SIM","NÃO")</f>
        <v>SIM</v>
      </c>
      <c r="G189" s="17">
        <f t="shared" si="6"/>
        <v>4.1215639215474986E-4</v>
      </c>
      <c r="H189" s="17">
        <f t="shared" si="7"/>
        <v>3.7063067412201269E-5</v>
      </c>
    </row>
    <row r="190" spans="2:8" ht="15.75" thickBot="1">
      <c r="B190" s="9" t="s">
        <v>4071</v>
      </c>
      <c r="C190" s="20">
        <f>SUMIFS(Brasil_Mundo!$K:$K,Brasil_Mundo!$C:$C,$B190)</f>
        <v>125808836</v>
      </c>
      <c r="D190" s="20">
        <f>SUMIFS(Brasil_EUA!$L:$L,Brasil_EUA!$C:$C,$B190)</f>
        <v>0</v>
      </c>
      <c r="E190" s="17">
        <f t="shared" si="8"/>
        <v>0</v>
      </c>
      <c r="F190" s="17" t="str">
        <f>IF(ISERROR(MATCH(TEXT($B190,"000000"),Análise_Anexo1_SH6!$B:$B,0))=TRUE,"SIM","NÃO")</f>
        <v>SIM</v>
      </c>
      <c r="G190" s="17">
        <f t="shared" si="6"/>
        <v>3.7326885837153656E-4</v>
      </c>
      <c r="H190" s="17">
        <f t="shared" si="7"/>
        <v>0</v>
      </c>
    </row>
    <row r="191" spans="2:8" ht="15.75" thickBot="1">
      <c r="B191" s="9">
        <v>761510</v>
      </c>
      <c r="C191" s="20">
        <f>SUMIFS(Brasil_Mundo!$K:$K,Brasil_Mundo!$C:$C,$B191)</f>
        <v>125616036</v>
      </c>
      <c r="D191" s="20">
        <f>SUMIFS(Brasil_EUA!$L:$L,Brasil_EUA!$C:$C,$B191)</f>
        <v>59507050</v>
      </c>
      <c r="E191" s="17">
        <f t="shared" si="8"/>
        <v>0.47372176272144106</v>
      </c>
      <c r="F191" s="17" t="str">
        <f>IF(ISERROR(MATCH(TEXT($B191,"000000"),Análise_Anexo1_SH6!$B:$B,0))=TRUE,"SIM","NÃO")</f>
        <v>SIM</v>
      </c>
      <c r="G191" s="17">
        <f t="shared" si="6"/>
        <v>3.7269682990213692E-4</v>
      </c>
      <c r="H191" s="17">
        <f t="shared" si="7"/>
        <v>1.4740936139838721E-3</v>
      </c>
    </row>
    <row r="192" spans="2:8" ht="15.75" thickBot="1">
      <c r="B192" s="9">
        <v>300490</v>
      </c>
      <c r="C192" s="20">
        <f>SUMIFS(Brasil_Mundo!$K:$K,Brasil_Mundo!$C:$C,$B192)</f>
        <v>502502012</v>
      </c>
      <c r="D192" s="20">
        <f>SUMIFS(Brasil_EUA!$L:$L,Brasil_EUA!$C:$C,$B192)</f>
        <v>35960287</v>
      </c>
      <c r="E192" s="17">
        <f t="shared" si="8"/>
        <v>7.1562473664284545E-2</v>
      </c>
      <c r="F192" s="17" t="str">
        <f>IF(ISERROR(MATCH(TEXT($B192,"000000"),Análise_Anexo1_SH6!$B:$B,0))=TRUE,"SIM","NÃO")</f>
        <v>SIM</v>
      </c>
      <c r="G192" s="17">
        <f t="shared" si="6"/>
        <v>1.4908996721711993E-3</v>
      </c>
      <c r="H192" s="17">
        <f t="shared" si="7"/>
        <v>8.9079914772665172E-4</v>
      </c>
    </row>
    <row r="193" spans="2:8" ht="15.75" thickBot="1">
      <c r="B193" s="9">
        <v>481190</v>
      </c>
      <c r="C193" s="20">
        <f>SUMIFS(Brasil_Mundo!$K:$K,Brasil_Mundo!$C:$C,$B193)</f>
        <v>126697246</v>
      </c>
      <c r="D193" s="20">
        <f>SUMIFS(Brasil_EUA!$L:$L,Brasil_EUA!$C:$C,$B193)</f>
        <v>42416410</v>
      </c>
      <c r="E193" s="17">
        <f t="shared" si="8"/>
        <v>0.33478557221362176</v>
      </c>
      <c r="F193" s="17" t="str">
        <f>IF(ISERROR(MATCH(TEXT($B193,"000000"),Análise_Anexo1_SH6!$B:$B,0))=TRUE,"SIM","NÃO")</f>
        <v>SIM</v>
      </c>
      <c r="G193" s="17">
        <f t="shared" si="6"/>
        <v>3.7590472876831743E-4</v>
      </c>
      <c r="H193" s="17">
        <f t="shared" si="7"/>
        <v>1.0507285961767832E-3</v>
      </c>
    </row>
    <row r="194" spans="2:8" ht="15.75" thickBot="1">
      <c r="B194" s="9">
        <v>410441</v>
      </c>
      <c r="C194" s="20">
        <f>SUMIFS(Brasil_Mundo!$K:$K,Brasil_Mundo!$C:$C,$B194)</f>
        <v>130886835</v>
      </c>
      <c r="D194" s="20">
        <f>SUMIFS(Brasil_EUA!$L:$L,Brasil_EUA!$C:$C,$B194)</f>
        <v>9176496</v>
      </c>
      <c r="E194" s="17">
        <f t="shared" si="8"/>
        <v>7.0110152789621655E-2</v>
      </c>
      <c r="F194" s="17" t="str">
        <f>IF(ISERROR(MATCH(TEXT($B194,"000000"),Análise_Anexo1_SH6!$B:$B,0))=TRUE,"SIM","NÃO")</f>
        <v>SIM</v>
      </c>
      <c r="G194" s="17">
        <f t="shared" si="6"/>
        <v>3.883350409212408E-4</v>
      </c>
      <c r="H194" s="17">
        <f t="shared" si="7"/>
        <v>2.2731784137087195E-4</v>
      </c>
    </row>
    <row r="195" spans="2:8" ht="15.75" thickBot="1">
      <c r="B195" s="9">
        <v>100630</v>
      </c>
      <c r="C195" s="20">
        <f>SUMIFS(Brasil_Mundo!$K:$K,Brasil_Mundo!$C:$C,$B195)</f>
        <v>186907911</v>
      </c>
      <c r="D195" s="20">
        <f>SUMIFS(Brasil_EUA!$L:$L,Brasil_EUA!$C:$C,$B195)</f>
        <v>20173049</v>
      </c>
      <c r="E195" s="17">
        <f t="shared" si="8"/>
        <v>0.10793041820471687</v>
      </c>
      <c r="F195" s="17" t="str">
        <f>IF(ISERROR(MATCH(TEXT($B195,"000000"),Análise_Anexo1_SH6!$B:$B,0))=TRUE,"SIM","NÃO")</f>
        <v>SIM</v>
      </c>
      <c r="G195" s="17">
        <f t="shared" si="6"/>
        <v>5.5454692037353211E-4</v>
      </c>
      <c r="H195" s="17">
        <f t="shared" si="7"/>
        <v>4.9972167508696426E-4</v>
      </c>
    </row>
    <row r="196" spans="2:8" ht="15.75" thickBot="1">
      <c r="B196" s="9">
        <v>720449</v>
      </c>
      <c r="C196" s="20">
        <f>SUMIFS(Brasil_Mundo!$K:$K,Brasil_Mundo!$C:$C,$B196)</f>
        <v>123679383</v>
      </c>
      <c r="D196" s="20">
        <f>SUMIFS(Brasil_EUA!$L:$L,Brasil_EUA!$C:$C,$B196)</f>
        <v>448933</v>
      </c>
      <c r="E196" s="17">
        <f t="shared" si="8"/>
        <v>3.6298127392825042E-3</v>
      </c>
      <c r="F196" s="17" t="str">
        <f>IF(ISERROR(MATCH(TEXT($B196,"000000"),Análise_Anexo1_SH6!$B:$B,0))=TRUE,"SIM","NÃO")</f>
        <v>SIM</v>
      </c>
      <c r="G196" s="17">
        <f t="shared" ref="G196:G259" si="9">C196/C$3</f>
        <v>3.6695087216692814E-4</v>
      </c>
      <c r="H196" s="17">
        <f t="shared" ref="H196:H259" si="10">D196/D$3</f>
        <v>1.1120854897136081E-5</v>
      </c>
    </row>
    <row r="197" spans="2:8" ht="15.75" thickBot="1">
      <c r="B197" s="9">
        <v>100510</v>
      </c>
      <c r="C197" s="20">
        <f>SUMIFS(Brasil_Mundo!$K:$K,Brasil_Mundo!$C:$C,$B197)</f>
        <v>123447001</v>
      </c>
      <c r="D197" s="20">
        <f>SUMIFS(Brasil_EUA!$L:$L,Brasil_EUA!$C:$C,$B197)</f>
        <v>1759072</v>
      </c>
      <c r="E197" s="17">
        <f t="shared" ref="E197:H260" si="11">IFERROR(D197/C197,"-")</f>
        <v>1.4249613078895291E-2</v>
      </c>
      <c r="F197" s="17" t="str">
        <f>IF(ISERROR(MATCH(TEXT($B197,"000000"),Análise_Anexo1_SH6!$B:$B,0))=TRUE,"SIM","NÃO")</f>
        <v>SIM</v>
      </c>
      <c r="G197" s="17">
        <f t="shared" si="9"/>
        <v>3.6626140577804831E-4</v>
      </c>
      <c r="H197" s="17">
        <f t="shared" si="10"/>
        <v>4.3575287327095488E-5</v>
      </c>
    </row>
    <row r="198" spans="2:8" ht="15.75" thickBot="1">
      <c r="B198" s="9">
        <v>843351</v>
      </c>
      <c r="C198" s="20">
        <f>SUMIFS(Brasil_Mundo!$K:$K,Brasil_Mundo!$C:$C,$B198)</f>
        <v>122332673</v>
      </c>
      <c r="D198" s="20">
        <f>SUMIFS(Brasil_EUA!$L:$L,Brasil_EUA!$C:$C,$B198)</f>
        <v>16791464</v>
      </c>
      <c r="E198" s="17">
        <f t="shared" si="11"/>
        <v>0.13726066461410519</v>
      </c>
      <c r="F198" s="17" t="str">
        <f>IF(ISERROR(MATCH(TEXT($B198,"000000"),Análise_Anexo1_SH6!$B:$B,0))=TRUE,"SIM","NÃO")</f>
        <v>SIM</v>
      </c>
      <c r="G198" s="17">
        <f t="shared" si="9"/>
        <v>3.6295524737426624E-4</v>
      </c>
      <c r="H198" s="17">
        <f t="shared" si="10"/>
        <v>4.1595390549254389E-4</v>
      </c>
    </row>
    <row r="199" spans="2:8" ht="15.75" thickBot="1">
      <c r="B199" s="9">
        <v>840991</v>
      </c>
      <c r="C199" s="20">
        <f>SUMIFS(Brasil_Mundo!$K:$K,Brasil_Mundo!$C:$C,$B199)</f>
        <v>230310916</v>
      </c>
      <c r="D199" s="20">
        <f>SUMIFS(Brasil_EUA!$L:$L,Brasil_EUA!$C:$C,$B199)</f>
        <v>76319420</v>
      </c>
      <c r="E199" s="17">
        <f t="shared" si="11"/>
        <v>0.33137560878790479</v>
      </c>
      <c r="F199" s="17" t="str">
        <f>IF(ISERROR(MATCH(TEXT($B199,"000000"),Análise_Anexo1_SH6!$B:$B,0))=TRUE,"SIM","NÃO")</f>
        <v>SIM</v>
      </c>
      <c r="G199" s="17">
        <f t="shared" si="9"/>
        <v>6.8332158073398637E-4</v>
      </c>
      <c r="H199" s="17">
        <f t="shared" si="10"/>
        <v>1.8905653976285667E-3</v>
      </c>
    </row>
    <row r="200" spans="2:8" ht="15.75" thickBot="1">
      <c r="B200" s="9">
        <v>392690</v>
      </c>
      <c r="C200" s="20">
        <f>SUMIFS(Brasil_Mundo!$K:$K,Brasil_Mundo!$C:$C,$B200)</f>
        <v>150917037</v>
      </c>
      <c r="D200" s="20">
        <f>SUMIFS(Brasil_EUA!$L:$L,Brasil_EUA!$C:$C,$B200)</f>
        <v>17326059</v>
      </c>
      <c r="E200" s="17">
        <f t="shared" si="11"/>
        <v>0.11480518929085522</v>
      </c>
      <c r="F200" s="17" t="str">
        <f>IF(ISERROR(MATCH(TEXT($B200,"000000"),Análise_Anexo1_SH6!$B:$B,0))=TRUE,"SIM","NÃO")</f>
        <v>NÃO</v>
      </c>
      <c r="G200" s="17">
        <f t="shared" si="9"/>
        <v>4.4776370166722584E-4</v>
      </c>
      <c r="H200" s="17">
        <f t="shared" si="10"/>
        <v>4.291967578195826E-4</v>
      </c>
    </row>
    <row r="201" spans="2:8" ht="15.75" thickBot="1">
      <c r="B201" s="9">
        <v>854430</v>
      </c>
      <c r="C201" s="20">
        <f>SUMIFS(Brasil_Mundo!$K:$K,Brasil_Mundo!$C:$C,$B201)</f>
        <v>120753175</v>
      </c>
      <c r="D201" s="20">
        <f>SUMIFS(Brasil_EUA!$L:$L,Brasil_EUA!$C:$C,$B201)</f>
        <v>19513444</v>
      </c>
      <c r="E201" s="17">
        <f t="shared" si="11"/>
        <v>0.16159777165279504</v>
      </c>
      <c r="F201" s="17" t="str">
        <f>IF(ISERROR(MATCH(TEXT($B201,"000000"),Análise_Anexo1_SH6!$B:$B,0))=TRUE,"SIM","NÃO")</f>
        <v>NÃO</v>
      </c>
      <c r="G201" s="17">
        <f t="shared" si="9"/>
        <v>3.5826895160995188E-4</v>
      </c>
      <c r="H201" s="17">
        <f t="shared" si="10"/>
        <v>4.8338210661143352E-4</v>
      </c>
    </row>
    <row r="202" spans="2:8" ht="15.75" thickBot="1">
      <c r="B202" s="9">
        <v>401180</v>
      </c>
      <c r="C202" s="20">
        <f>SUMIFS(Brasil_Mundo!$K:$K,Brasil_Mundo!$C:$C,$B202)</f>
        <v>120662416</v>
      </c>
      <c r="D202" s="20">
        <f>SUMIFS(Brasil_EUA!$L:$L,Brasil_EUA!$C:$C,$B202)</f>
        <v>29330017</v>
      </c>
      <c r="E202" s="17">
        <f t="shared" si="11"/>
        <v>0.24307500191277456</v>
      </c>
      <c r="F202" s="17" t="str">
        <f>IF(ISERROR(MATCH(TEXT($B202,"000000"),Análise_Anexo1_SH6!$B:$B,0))=TRUE,"SIM","NÃO")</f>
        <v>SIM</v>
      </c>
      <c r="G202" s="17">
        <f t="shared" si="9"/>
        <v>3.579996739551062E-4</v>
      </c>
      <c r="H202" s="17">
        <f t="shared" si="10"/>
        <v>7.2655577377366888E-4</v>
      </c>
    </row>
    <row r="203" spans="2:8" ht="15.75" thickBot="1">
      <c r="B203" s="9">
        <v>640220</v>
      </c>
      <c r="C203" s="20">
        <f>SUMIFS(Brasil_Mundo!$K:$K,Brasil_Mundo!$C:$C,$B203)</f>
        <v>120548357</v>
      </c>
      <c r="D203" s="20">
        <f>SUMIFS(Brasil_EUA!$L:$L,Brasil_EUA!$C:$C,$B203)</f>
        <v>7415109</v>
      </c>
      <c r="E203" s="17">
        <f t="shared" si="11"/>
        <v>6.1511489534444672E-2</v>
      </c>
      <c r="F203" s="17" t="str">
        <f>IF(ISERROR(MATCH(TEXT($B203,"000000"),Análise_Anexo1_SH6!$B:$B,0))=TRUE,"SIM","NÃO")</f>
        <v>SIM</v>
      </c>
      <c r="G203" s="17">
        <f t="shared" si="9"/>
        <v>3.5766126630369926E-4</v>
      </c>
      <c r="H203" s="17">
        <f t="shared" si="10"/>
        <v>1.83685207448434E-4</v>
      </c>
    </row>
    <row r="204" spans="2:8" ht="15.75" thickBot="1">
      <c r="B204" s="9">
        <v>870870</v>
      </c>
      <c r="C204" s="20">
        <f>SUMIFS(Brasil_Mundo!$K:$K,Brasil_Mundo!$C:$C,$B204)</f>
        <v>124017387</v>
      </c>
      <c r="D204" s="20">
        <f>SUMIFS(Brasil_EUA!$L:$L,Brasil_EUA!$C:$C,$B204)</f>
        <v>27748378</v>
      </c>
      <c r="E204" s="17">
        <f t="shared" si="11"/>
        <v>0.22374586879499406</v>
      </c>
      <c r="F204" s="17" t="str">
        <f>IF(ISERROR(MATCH(TEXT($B204,"000000"),Análise_Anexo1_SH6!$B:$B,0))=TRUE,"SIM","NÃO")</f>
        <v>SIM</v>
      </c>
      <c r="G204" s="17">
        <f t="shared" si="9"/>
        <v>3.679537140277734E-4</v>
      </c>
      <c r="H204" s="17">
        <f t="shared" si="10"/>
        <v>6.8737581191153935E-4</v>
      </c>
    </row>
    <row r="205" spans="2:8" ht="15.75" thickBot="1">
      <c r="B205" s="9">
        <v>180500</v>
      </c>
      <c r="C205" s="20">
        <f>SUMIFS(Brasil_Mundo!$K:$K,Brasil_Mundo!$C:$C,$B205)</f>
        <v>119068219</v>
      </c>
      <c r="D205" s="20">
        <f>SUMIFS(Brasil_EUA!$L:$L,Brasil_EUA!$C:$C,$B205)</f>
        <v>11606945</v>
      </c>
      <c r="E205" s="17">
        <f t="shared" si="11"/>
        <v>9.748146984545053E-2</v>
      </c>
      <c r="F205" s="17" t="str">
        <f>IF(ISERROR(MATCH(TEXT($B205,"000000"),Análise_Anexo1_SH6!$B:$B,0))=TRUE,"SIM","NÃO")</f>
        <v>SIM</v>
      </c>
      <c r="G205" s="17">
        <f t="shared" si="9"/>
        <v>3.5326976695390535E-4</v>
      </c>
      <c r="H205" s="17">
        <f t="shared" si="10"/>
        <v>2.875243101844577E-4</v>
      </c>
    </row>
    <row r="206" spans="2:8" ht="15.75" thickBot="1">
      <c r="B206" s="9">
        <v>250700</v>
      </c>
      <c r="C206" s="20">
        <f>SUMIFS(Brasil_Mundo!$K:$K,Brasil_Mundo!$C:$C,$B206)</f>
        <v>118708605</v>
      </c>
      <c r="D206" s="20">
        <f>SUMIFS(Brasil_EUA!$L:$L,Brasil_EUA!$C:$C,$B206)</f>
        <v>18017608</v>
      </c>
      <c r="E206" s="17">
        <f t="shared" si="11"/>
        <v>0.15178013422026146</v>
      </c>
      <c r="F206" s="17" t="str">
        <f>IF(ISERROR(MATCH(TEXT($B206,"000000"),Análise_Anexo1_SH6!$B:$B,0))=TRUE,"SIM","NÃO")</f>
        <v>SIM</v>
      </c>
      <c r="G206" s="17">
        <f t="shared" si="9"/>
        <v>3.5220280924646403E-4</v>
      </c>
      <c r="H206" s="17">
        <f t="shared" si="10"/>
        <v>4.4632763499559674E-4</v>
      </c>
    </row>
    <row r="207" spans="2:8" ht="15.75" thickBot="1">
      <c r="B207" s="9">
        <v>853710</v>
      </c>
      <c r="C207" s="20">
        <f>SUMIFS(Brasil_Mundo!$K:$K,Brasil_Mundo!$C:$C,$B207)</f>
        <v>132276309</v>
      </c>
      <c r="D207" s="20">
        <f>SUMIFS(Brasil_EUA!$L:$L,Brasil_EUA!$C:$C,$B207)</f>
        <v>22638014</v>
      </c>
      <c r="E207" s="17">
        <f t="shared" si="11"/>
        <v>0.17114186335513792</v>
      </c>
      <c r="F207" s="17" t="str">
        <f>IF(ISERROR(MATCH(TEXT($B207,"000000"),Análise_Anexo1_SH6!$B:$B,0))=TRUE,"SIM","NÃO")</f>
        <v>SIM</v>
      </c>
      <c r="G207" s="17">
        <f t="shared" si="9"/>
        <v>3.9245754447669005E-4</v>
      </c>
      <c r="H207" s="17">
        <f t="shared" si="10"/>
        <v>5.6078316553547002E-4</v>
      </c>
    </row>
    <row r="208" spans="2:8" ht="15.75" thickBot="1">
      <c r="B208" s="9">
        <v>271312</v>
      </c>
      <c r="C208" s="20">
        <f>SUMIFS(Brasil_Mundo!$K:$K,Brasil_Mundo!$C:$C,$B208)</f>
        <v>115727698</v>
      </c>
      <c r="D208" s="20">
        <f>SUMIFS(Brasil_EUA!$L:$L,Brasil_EUA!$C:$C,$B208)</f>
        <v>22072985</v>
      </c>
      <c r="E208" s="17">
        <f t="shared" si="11"/>
        <v>0.19073208386120322</v>
      </c>
      <c r="F208" s="17" t="str">
        <f>IF(ISERROR(MATCH(TEXT($B208,"000000"),Análise_Anexo1_SH6!$B:$B,0))=TRUE,"SIM","NÃO")</f>
        <v>NÃO</v>
      </c>
      <c r="G208" s="17">
        <f t="shared" si="9"/>
        <v>3.4335859934691676E-4</v>
      </c>
      <c r="H208" s="17">
        <f t="shared" si="10"/>
        <v>5.4678640984659466E-4</v>
      </c>
    </row>
    <row r="209" spans="2:8" ht="15.75" thickBot="1">
      <c r="B209" s="9">
        <v>230910</v>
      </c>
      <c r="C209" s="20">
        <f>SUMIFS(Brasil_Mundo!$K:$K,Brasil_Mundo!$C:$C,$B209)</f>
        <v>115520805</v>
      </c>
      <c r="D209" s="20">
        <f>SUMIFS(Brasil_EUA!$L:$L,Brasil_EUA!$C:$C,$B209)</f>
        <v>2923722</v>
      </c>
      <c r="E209" s="17">
        <f t="shared" si="11"/>
        <v>2.5309051473455364E-2</v>
      </c>
      <c r="F209" s="17" t="str">
        <f>IF(ISERROR(MATCH(TEXT($B209,"000000"),Análise_Anexo1_SH6!$B:$B,0))=TRUE,"SIM","NÃO")</f>
        <v>SIM</v>
      </c>
      <c r="G209" s="17">
        <f t="shared" si="9"/>
        <v>3.4274475761393179E-4</v>
      </c>
      <c r="H209" s="17">
        <f t="shared" si="10"/>
        <v>7.2425702992572383E-5</v>
      </c>
    </row>
    <row r="210" spans="2:8" ht="15.75" thickBot="1">
      <c r="B210" s="9">
        <v>240319</v>
      </c>
      <c r="C210" s="20">
        <f>SUMIFS(Brasil_Mundo!$K:$K,Brasil_Mundo!$C:$C,$B210)</f>
        <v>113745000</v>
      </c>
      <c r="D210" s="20">
        <f>SUMIFS(Brasil_EUA!$L:$L,Brasil_EUA!$C:$C,$B210)</f>
        <v>4525899</v>
      </c>
      <c r="E210" s="17">
        <f t="shared" si="11"/>
        <v>3.9789872082289332E-2</v>
      </c>
      <c r="F210" s="17" t="str">
        <f>IF(ISERROR(MATCH(TEXT($B210,"000000"),Análise_Anexo1_SH6!$B:$B,0))=TRUE,"SIM","NÃO")</f>
        <v>SIM</v>
      </c>
      <c r="G210" s="17">
        <f t="shared" si="9"/>
        <v>3.374760282773018E-4</v>
      </c>
      <c r="H210" s="17">
        <f t="shared" si="10"/>
        <v>1.1211442700379185E-4</v>
      </c>
    </row>
    <row r="211" spans="2:8" ht="15.75" thickBot="1">
      <c r="B211" s="9">
        <v>902139</v>
      </c>
      <c r="C211" s="20">
        <f>SUMIFS(Brasil_Mundo!$K:$K,Brasil_Mundo!$C:$C,$B211)</f>
        <v>134301762</v>
      </c>
      <c r="D211" s="20">
        <f>SUMIFS(Brasil_EUA!$L:$L,Brasil_EUA!$C:$C,$B211)</f>
        <v>24146119</v>
      </c>
      <c r="E211" s="17">
        <f t="shared" si="11"/>
        <v>0.17979003879338532</v>
      </c>
      <c r="F211" s="17" t="str">
        <f>IF(ISERROR(MATCH(TEXT($B211,"000000"),Análise_Anexo1_SH6!$B:$B,0))=TRUE,"SIM","NÃO")</f>
        <v>SIM</v>
      </c>
      <c r="G211" s="17">
        <f t="shared" si="9"/>
        <v>3.9846696760651861E-4</v>
      </c>
      <c r="H211" s="17">
        <f t="shared" si="10"/>
        <v>5.9814156172074799E-4</v>
      </c>
    </row>
    <row r="212" spans="2:8" ht="15.75" thickBot="1">
      <c r="B212" s="9">
        <v>310520</v>
      </c>
      <c r="C212" s="20">
        <f>SUMIFS(Brasil_Mundo!$K:$K,Brasil_Mundo!$C:$C,$B212)</f>
        <v>112445404</v>
      </c>
      <c r="D212" s="20">
        <f>SUMIFS(Brasil_EUA!$L:$L,Brasil_EUA!$C:$C,$B212)</f>
        <v>15779</v>
      </c>
      <c r="E212" s="17">
        <f t="shared" si="11"/>
        <v>1.4032587761434874E-4</v>
      </c>
      <c r="F212" s="17" t="str">
        <f>IF(ISERROR(MATCH(TEXT($B212,"000000"),Análise_Anexo1_SH6!$B:$B,0))=TRUE,"SIM","NÃO")</f>
        <v>NÃO</v>
      </c>
      <c r="G212" s="17">
        <f t="shared" si="9"/>
        <v>3.3362018849142052E-4</v>
      </c>
      <c r="H212" s="17">
        <f t="shared" si="10"/>
        <v>3.9087340298420973E-7</v>
      </c>
    </row>
    <row r="213" spans="2:8" ht="15.75" thickBot="1">
      <c r="B213" s="9">
        <v>130220</v>
      </c>
      <c r="C213" s="20">
        <f>SUMIFS(Brasil_Mundo!$K:$K,Brasil_Mundo!$C:$C,$B213)</f>
        <v>112390251</v>
      </c>
      <c r="D213" s="20">
        <f>SUMIFS(Brasil_EUA!$L:$L,Brasil_EUA!$C:$C,$B213)</f>
        <v>18798343</v>
      </c>
      <c r="E213" s="17">
        <f t="shared" si="11"/>
        <v>0.16725955172037119</v>
      </c>
      <c r="F213" s="17" t="str">
        <f>IF(ISERROR(MATCH(TEXT($B213,"000000"),Análise_Anexo1_SH6!$B:$B,0))=TRUE,"SIM","NÃO")</f>
        <v>SIM</v>
      </c>
      <c r="G213" s="17">
        <f t="shared" si="9"/>
        <v>3.3345655215234998E-4</v>
      </c>
      <c r="H213" s="17">
        <f t="shared" si="10"/>
        <v>4.6566780523952075E-4</v>
      </c>
    </row>
    <row r="214" spans="2:8" ht="15.75" thickBot="1">
      <c r="B214" s="9">
        <v>284390</v>
      </c>
      <c r="C214" s="20">
        <f>SUMIFS(Brasil_Mundo!$K:$K,Brasil_Mundo!$C:$C,$B214)</f>
        <v>111469771</v>
      </c>
      <c r="D214" s="20">
        <f>SUMIFS(Brasil_EUA!$L:$L,Brasil_EUA!$C:$C,$B214)</f>
        <v>0</v>
      </c>
      <c r="E214" s="17">
        <f t="shared" si="11"/>
        <v>0</v>
      </c>
      <c r="F214" s="17" t="str">
        <f>IF(ISERROR(MATCH(TEXT($B214,"000000"),Análise_Anexo1_SH6!$B:$B,0))=TRUE,"SIM","NÃO")</f>
        <v>SIM</v>
      </c>
      <c r="G214" s="17">
        <f t="shared" si="9"/>
        <v>3.3072553158433653E-4</v>
      </c>
      <c r="H214" s="17">
        <f t="shared" si="10"/>
        <v>0</v>
      </c>
    </row>
    <row r="215" spans="2:8" ht="15.75" thickBot="1">
      <c r="B215" s="9">
        <v>841112</v>
      </c>
      <c r="C215" s="20">
        <f>SUMIFS(Brasil_Mundo!$K:$K,Brasil_Mundo!$C:$C,$B215)</f>
        <v>110914207</v>
      </c>
      <c r="D215" s="20">
        <f>SUMIFS(Brasil_EUA!$L:$L,Brasil_EUA!$C:$C,$B215)</f>
        <v>100652702</v>
      </c>
      <c r="E215" s="17">
        <f t="shared" si="11"/>
        <v>0.90748250131743713</v>
      </c>
      <c r="F215" s="17" t="str">
        <f>IF(ISERROR(MATCH(TEXT($B215,"000000"),Análise_Anexo1_SH6!$B:$B,0))=TRUE,"SIM","NÃO")</f>
        <v>NÃO</v>
      </c>
      <c r="G215" s="17">
        <f t="shared" si="9"/>
        <v>3.2907719950667289E-4</v>
      </c>
      <c r="H215" s="17">
        <f t="shared" si="10"/>
        <v>2.4933433139169509E-3</v>
      </c>
    </row>
    <row r="216" spans="2:8" ht="15.75" thickBot="1">
      <c r="B216" s="9">
        <v>390761</v>
      </c>
      <c r="C216" s="20">
        <f>SUMIFS(Brasil_Mundo!$K:$K,Brasil_Mundo!$C:$C,$B216)</f>
        <v>110465754</v>
      </c>
      <c r="D216" s="20">
        <f>SUMIFS(Brasil_EUA!$L:$L,Brasil_EUA!$C:$C,$B216)</f>
        <v>1651258</v>
      </c>
      <c r="E216" s="17">
        <f t="shared" si="11"/>
        <v>1.4948144019367305E-2</v>
      </c>
      <c r="F216" s="17" t="str">
        <f>IF(ISERROR(MATCH(TEXT($B216,"000000"),Análise_Anexo1_SH6!$B:$B,0))=TRUE,"SIM","NÃO")</f>
        <v>SIM</v>
      </c>
      <c r="G216" s="17">
        <f t="shared" si="9"/>
        <v>3.2774666069345878E-4</v>
      </c>
      <c r="H216" s="17">
        <f t="shared" si="10"/>
        <v>4.0904546147721665E-5</v>
      </c>
    </row>
    <row r="217" spans="2:8" ht="15.75" thickBot="1">
      <c r="B217" s="9">
        <v>870893</v>
      </c>
      <c r="C217" s="20">
        <f>SUMIFS(Brasil_Mundo!$K:$K,Brasil_Mundo!$C:$C,$B217)</f>
        <v>108498788</v>
      </c>
      <c r="D217" s="20">
        <f>SUMIFS(Brasil_EUA!$L:$L,Brasil_EUA!$C:$C,$B217)</f>
        <v>2843634</v>
      </c>
      <c r="E217" s="17">
        <f t="shared" si="11"/>
        <v>2.6208901061641351E-2</v>
      </c>
      <c r="F217" s="17" t="str">
        <f>IF(ISERROR(MATCH(TEXT($B217,"000000"),Análise_Anexo1_SH6!$B:$B,0))=TRUE,"SIM","NÃO")</f>
        <v>SIM</v>
      </c>
      <c r="G217" s="17">
        <f t="shared" si="9"/>
        <v>3.2191076572280955E-4</v>
      </c>
      <c r="H217" s="17">
        <f t="shared" si="10"/>
        <v>7.0441783282945705E-5</v>
      </c>
    </row>
    <row r="218" spans="2:8" ht="15.75" thickBot="1">
      <c r="B218" s="9">
        <v>152110</v>
      </c>
      <c r="C218" s="20">
        <f>SUMIFS(Brasil_Mundo!$K:$K,Brasil_Mundo!$C:$C,$B218)</f>
        <v>108047082</v>
      </c>
      <c r="D218" s="20">
        <f>SUMIFS(Brasil_EUA!$L:$L,Brasil_EUA!$C:$C,$B218)</f>
        <v>26964651</v>
      </c>
      <c r="E218" s="17">
        <f t="shared" si="11"/>
        <v>0.24956389844938154</v>
      </c>
      <c r="F218" s="17" t="str">
        <f>IF(ISERROR(MATCH(TEXT($B218,"000000"),Análise_Anexo1_SH6!$B:$B,0))=TRUE,"SIM","NÃO")</f>
        <v>SIM</v>
      </c>
      <c r="G218" s="17">
        <f t="shared" si="9"/>
        <v>3.2057057541265063E-4</v>
      </c>
      <c r="H218" s="17">
        <f t="shared" si="10"/>
        <v>6.6796152459925044E-4</v>
      </c>
    </row>
    <row r="219" spans="2:8" ht="15.75" thickBot="1">
      <c r="B219" s="9">
        <v>401290</v>
      </c>
      <c r="C219" s="20">
        <f>SUMIFS(Brasil_Mundo!$K:$K,Brasil_Mundo!$C:$C,$B219)</f>
        <v>108143775</v>
      </c>
      <c r="D219" s="20">
        <f>SUMIFS(Brasil_EUA!$L:$L,Brasil_EUA!$C:$C,$B219)</f>
        <v>49823558</v>
      </c>
      <c r="E219" s="17">
        <f t="shared" si="11"/>
        <v>0.46071591268198286</v>
      </c>
      <c r="F219" s="17" t="str">
        <f>IF(ISERROR(MATCH(TEXT($B219,"000000"),Análise_Anexo1_SH6!$B:$B,0))=TRUE,"SIM","NÃO")</f>
        <v>SIM</v>
      </c>
      <c r="G219" s="17">
        <f t="shared" si="9"/>
        <v>3.2085745896447463E-4</v>
      </c>
      <c r="H219" s="17">
        <f t="shared" si="10"/>
        <v>1.2342165957437826E-3</v>
      </c>
    </row>
    <row r="220" spans="2:8" ht="15.75" thickBot="1">
      <c r="B220" s="9">
        <v>282590</v>
      </c>
      <c r="C220" s="20">
        <f>SUMIFS(Brasil_Mundo!$K:$K,Brasil_Mundo!$C:$C,$B220)</f>
        <v>104914306</v>
      </c>
      <c r="D220" s="20">
        <f>SUMIFS(Brasil_EUA!$L:$L,Brasil_EUA!$C:$C,$B220)</f>
        <v>41670953</v>
      </c>
      <c r="E220" s="17">
        <f t="shared" si="11"/>
        <v>0.39719037935589069</v>
      </c>
      <c r="F220" s="17" t="str">
        <f>IF(ISERROR(MATCH(TEXT($B220,"000000"),Análise_Anexo1_SH6!$B:$B,0))=TRUE,"SIM","NÃO")</f>
        <v>NÃO</v>
      </c>
      <c r="G220" s="17">
        <f t="shared" si="9"/>
        <v>3.1127577738229809E-4</v>
      </c>
      <c r="H220" s="17">
        <f t="shared" si="10"/>
        <v>1.0322623236393347E-3</v>
      </c>
    </row>
    <row r="221" spans="2:8" ht="15.75" thickBot="1">
      <c r="B221" s="9">
        <v>842952</v>
      </c>
      <c r="C221" s="20">
        <f>SUMIFS(Brasil_Mundo!$K:$K,Brasil_Mundo!$C:$C,$B221)</f>
        <v>117409798</v>
      </c>
      <c r="D221" s="20">
        <f>SUMIFS(Brasil_EUA!$L:$L,Brasil_EUA!$C:$C,$B221)</f>
        <v>14714677</v>
      </c>
      <c r="E221" s="17">
        <f t="shared" si="11"/>
        <v>0.12532750460911277</v>
      </c>
      <c r="F221" s="17" t="str">
        <f>IF(ISERROR(MATCH(TEXT($B221,"000000"),Análise_Anexo1_SH6!$B:$B,0))=TRUE,"SIM","NÃO")</f>
        <v>SIM</v>
      </c>
      <c r="G221" s="17">
        <f t="shared" si="9"/>
        <v>3.4834931038621735E-4</v>
      </c>
      <c r="H221" s="17">
        <f t="shared" si="10"/>
        <v>3.6450826242496244E-4</v>
      </c>
    </row>
    <row r="222" spans="2:8" ht="15.75" thickBot="1">
      <c r="B222" s="9">
        <v>870194</v>
      </c>
      <c r="C222" s="20">
        <f>SUMIFS(Brasil_Mundo!$K:$K,Brasil_Mundo!$C:$C,$B222)</f>
        <v>103658165</v>
      </c>
      <c r="D222" s="20">
        <f>SUMIFS(Brasil_EUA!$L:$L,Brasil_EUA!$C:$C,$B222)</f>
        <v>23222928</v>
      </c>
      <c r="E222" s="17">
        <f t="shared" si="11"/>
        <v>0.22403375556570965</v>
      </c>
      <c r="F222" s="17" t="str">
        <f>IF(ISERROR(MATCH(TEXT($B222,"000000"),Análise_Anexo1_SH6!$B:$B,0))=TRUE,"SIM","NÃO")</f>
        <v>SIM</v>
      </c>
      <c r="G222" s="17">
        <f t="shared" si="9"/>
        <v>3.0754886652347986E-4</v>
      </c>
      <c r="H222" s="17">
        <f t="shared" si="10"/>
        <v>5.7527250742235169E-4</v>
      </c>
    </row>
    <row r="223" spans="2:8" ht="15.75" thickBot="1">
      <c r="B223" s="9" t="s">
        <v>3191</v>
      </c>
      <c r="C223" s="20">
        <f>SUMIFS(Brasil_Mundo!$K:$K,Brasil_Mundo!$C:$C,$B223)</f>
        <v>111967328</v>
      </c>
      <c r="D223" s="20">
        <f>SUMIFS(Brasil_EUA!$L:$L,Brasil_EUA!$C:$C,$B223)</f>
        <v>0</v>
      </c>
      <c r="E223" s="17">
        <f t="shared" si="11"/>
        <v>0</v>
      </c>
      <c r="F223" s="17" t="str">
        <f>IF(ISERROR(MATCH(TEXT($B223,"000000"),Análise_Anexo1_SH6!$B:$B,0))=TRUE,"SIM","NÃO")</f>
        <v>SIM</v>
      </c>
      <c r="G223" s="17">
        <f t="shared" si="9"/>
        <v>3.3220175964008902E-4</v>
      </c>
      <c r="H223" s="17">
        <f t="shared" si="10"/>
        <v>0</v>
      </c>
    </row>
    <row r="224" spans="2:8" ht="15.75" thickBot="1">
      <c r="B224" s="9" t="s">
        <v>6559</v>
      </c>
      <c r="C224" s="20">
        <f>SUMIFS(Brasil_Mundo!$K:$K,Brasil_Mundo!$C:$C,$B224)</f>
        <v>102676006</v>
      </c>
      <c r="D224" s="20">
        <f>SUMIFS(Brasil_EUA!$L:$L,Brasil_EUA!$C:$C,$B224)</f>
        <v>2774761</v>
      </c>
      <c r="E224" s="17">
        <f t="shared" si="11"/>
        <v>2.702443451101906E-2</v>
      </c>
      <c r="F224" s="17" t="str">
        <f>IF(ISERROR(MATCH(TEXT($B224,"000000"),Análise_Anexo1_SH6!$B:$B,0))=TRUE,"SIM","NÃO")</f>
        <v>SIM</v>
      </c>
      <c r="G224" s="17">
        <f t="shared" si="9"/>
        <v>3.0463484728345344E-4</v>
      </c>
      <c r="H224" s="17">
        <f t="shared" si="10"/>
        <v>6.8735678720949911E-5</v>
      </c>
    </row>
    <row r="225" spans="2:8" ht="15.75" thickBot="1">
      <c r="B225" s="9">
        <v>250620</v>
      </c>
      <c r="C225" s="20">
        <f>SUMIFS(Brasil_Mundo!$K:$K,Brasil_Mundo!$C:$C,$B225)</f>
        <v>102620483</v>
      </c>
      <c r="D225" s="20">
        <f>SUMIFS(Brasil_EUA!$L:$L,Brasil_EUA!$C:$C,$B225)</f>
        <v>1345998</v>
      </c>
      <c r="E225" s="17">
        <f t="shared" si="11"/>
        <v>1.3116270364854939E-2</v>
      </c>
      <c r="F225" s="17" t="str">
        <f>IF(ISERROR(MATCH(TEXT($B225,"000000"),Análise_Anexo1_SH6!$B:$B,0))=TRUE,"SIM","NÃO")</f>
        <v>SIM</v>
      </c>
      <c r="G225" s="17">
        <f t="shared" si="9"/>
        <v>3.0447011317190532E-4</v>
      </c>
      <c r="H225" s="17">
        <f t="shared" si="10"/>
        <v>3.3342722521702285E-5</v>
      </c>
    </row>
    <row r="226" spans="2:8" ht="15.75" thickBot="1">
      <c r="B226" s="9">
        <v>843149</v>
      </c>
      <c r="C226" s="20">
        <f>SUMIFS(Brasil_Mundo!$K:$K,Brasil_Mundo!$C:$C,$B226)</f>
        <v>118323953</v>
      </c>
      <c r="D226" s="20">
        <f>SUMIFS(Brasil_EUA!$L:$L,Brasil_EUA!$C:$C,$B226)</f>
        <v>41157752</v>
      </c>
      <c r="E226" s="17">
        <f t="shared" si="11"/>
        <v>0.34783956212145822</v>
      </c>
      <c r="F226" s="17" t="str">
        <f>IF(ISERROR(MATCH(TEXT($B226,"000000"),Análise_Anexo1_SH6!$B:$B,0))=TRUE,"SIM","NÃO")</f>
        <v>SIM</v>
      </c>
      <c r="G226" s="17">
        <f t="shared" si="9"/>
        <v>3.5106156497876945E-4</v>
      </c>
      <c r="H226" s="17">
        <f t="shared" si="10"/>
        <v>1.0195494380772015E-3</v>
      </c>
    </row>
    <row r="227" spans="2:8" ht="15.75" thickBot="1">
      <c r="B227" s="9" t="s">
        <v>12307</v>
      </c>
      <c r="C227" s="20">
        <f>SUMIFS(Brasil_Mundo!$K:$K,Brasil_Mundo!$C:$C,$B227)</f>
        <v>100559616</v>
      </c>
      <c r="D227" s="20">
        <f>SUMIFS(Brasil_EUA!$L:$L,Brasil_EUA!$C:$C,$B227)</f>
        <v>78637770</v>
      </c>
      <c r="E227" s="17">
        <f t="shared" si="11"/>
        <v>0.78200149451644685</v>
      </c>
      <c r="F227" s="17" t="str">
        <f>IF(ISERROR(MATCH(TEXT($B227,"000000"),Análise_Anexo1_SH6!$B:$B,0))=TRUE,"SIM","NÃO")</f>
        <v>SIM</v>
      </c>
      <c r="G227" s="17">
        <f t="shared" si="9"/>
        <v>2.9835561838120896E-4</v>
      </c>
      <c r="H227" s="17">
        <f t="shared" si="10"/>
        <v>1.9479949783249633E-3</v>
      </c>
    </row>
    <row r="228" spans="2:8" ht="15.75" thickBot="1">
      <c r="B228" s="9">
        <v>230800</v>
      </c>
      <c r="C228" s="20">
        <f>SUMIFS(Brasil_Mundo!$K:$K,Brasil_Mundo!$C:$C,$B228)</f>
        <v>99952749</v>
      </c>
      <c r="D228" s="20">
        <f>SUMIFS(Brasil_EUA!$L:$L,Brasil_EUA!$C:$C,$B228)</f>
        <v>1348901</v>
      </c>
      <c r="E228" s="17">
        <f t="shared" si="11"/>
        <v>1.3495386705172061E-2</v>
      </c>
      <c r="F228" s="17" t="str">
        <f>IF(ISERROR(MATCH(TEXT($B228,"000000"),Análise_Anexo1_SH6!$B:$B,0))=TRUE,"SIM","NÃO")</f>
        <v>SIM</v>
      </c>
      <c r="G228" s="17">
        <f t="shared" si="9"/>
        <v>2.9655507273214691E-4</v>
      </c>
      <c r="H228" s="17">
        <f t="shared" si="10"/>
        <v>3.3414634904544231E-5</v>
      </c>
    </row>
    <row r="229" spans="2:8" ht="15.75" thickBot="1">
      <c r="B229" s="9">
        <v>380610</v>
      </c>
      <c r="C229" s="20">
        <f>SUMIFS(Brasil_Mundo!$K:$K,Brasil_Mundo!$C:$C,$B229)</f>
        <v>99867683</v>
      </c>
      <c r="D229" s="20">
        <f>SUMIFS(Brasil_EUA!$L:$L,Brasil_EUA!$C:$C,$B229)</f>
        <v>5254153</v>
      </c>
      <c r="E229" s="17">
        <f t="shared" si="11"/>
        <v>5.2611143486727331E-2</v>
      </c>
      <c r="F229" s="17" t="str">
        <f>IF(ISERROR(MATCH(TEXT($B229,"000000"),Análise_Anexo1_SH6!$B:$B,0))=TRUE,"SIM","NÃO")</f>
        <v>SIM</v>
      </c>
      <c r="G229" s="17">
        <f t="shared" si="9"/>
        <v>2.9630268593869281E-4</v>
      </c>
      <c r="H229" s="17">
        <f t="shared" si="10"/>
        <v>1.3015455116989E-4</v>
      </c>
    </row>
    <row r="230" spans="2:8" ht="15.75" thickBot="1">
      <c r="B230" s="9">
        <v>200899</v>
      </c>
      <c r="C230" s="20">
        <f>SUMIFS(Brasil_Mundo!$K:$K,Brasil_Mundo!$C:$C,$B230)</f>
        <v>99798050</v>
      </c>
      <c r="D230" s="20">
        <f>SUMIFS(Brasil_EUA!$L:$L,Brasil_EUA!$C:$C,$B230)</f>
        <v>24747404</v>
      </c>
      <c r="E230" s="17">
        <f t="shared" si="11"/>
        <v>0.24797482515940944</v>
      </c>
      <c r="F230" s="17" t="str">
        <f>IF(ISERROR(MATCH(TEXT($B230,"000000"),Análise_Anexo1_SH6!$B:$B,0))=TRUE,"SIM","NÃO")</f>
        <v>SIM</v>
      </c>
      <c r="G230" s="17">
        <f t="shared" si="9"/>
        <v>2.9609608812536446E-4</v>
      </c>
      <c r="H230" s="17">
        <f t="shared" si="10"/>
        <v>6.1303644188510323E-4</v>
      </c>
    </row>
    <row r="231" spans="2:8" ht="15.75" thickBot="1">
      <c r="B231" s="9">
        <v>870850</v>
      </c>
      <c r="C231" s="20">
        <f>SUMIFS(Brasil_Mundo!$K:$K,Brasil_Mundo!$C:$C,$B231)</f>
        <v>194760514</v>
      </c>
      <c r="D231" s="20">
        <f>SUMIFS(Brasil_EUA!$L:$L,Brasil_EUA!$C:$C,$B231)</f>
        <v>14762764</v>
      </c>
      <c r="E231" s="17">
        <f t="shared" si="11"/>
        <v>7.5799574034806666E-2</v>
      </c>
      <c r="F231" s="17" t="str">
        <f>IF(ISERROR(MATCH(TEXT($B231,"000000"),Análise_Anexo1_SH6!$B:$B,0))=TRUE,"SIM","NÃO")</f>
        <v>SIM</v>
      </c>
      <c r="G231" s="17">
        <f t="shared" si="9"/>
        <v>5.778452215918575E-4</v>
      </c>
      <c r="H231" s="17">
        <f t="shared" si="10"/>
        <v>3.6569946144450114E-4</v>
      </c>
    </row>
    <row r="232" spans="2:8" ht="15.75" thickBot="1">
      <c r="B232" s="9">
        <v>790112</v>
      </c>
      <c r="C232" s="20">
        <f>SUMIFS(Brasil_Mundo!$K:$K,Brasil_Mundo!$C:$C,$B232)</f>
        <v>99571786</v>
      </c>
      <c r="D232" s="20">
        <f>SUMIFS(Brasil_EUA!$L:$L,Brasil_EUA!$C:$C,$B232)</f>
        <v>0</v>
      </c>
      <c r="E232" s="17">
        <f t="shared" si="11"/>
        <v>0</v>
      </c>
      <c r="F232" s="17" t="str">
        <f>IF(ISERROR(MATCH(TEXT($B232,"000000"),Análise_Anexo1_SH6!$B:$B,0))=TRUE,"SIM","NÃO")</f>
        <v>SIM</v>
      </c>
      <c r="G232" s="17">
        <f t="shared" si="9"/>
        <v>2.9542477355274906E-4</v>
      </c>
      <c r="H232" s="17">
        <f t="shared" si="10"/>
        <v>0</v>
      </c>
    </row>
    <row r="233" spans="2:8" ht="15.75" thickBot="1">
      <c r="B233" s="9" t="s">
        <v>2836</v>
      </c>
      <c r="C233" s="20">
        <f>SUMIFS(Brasil_Mundo!$K:$K,Brasil_Mundo!$C:$C,$B233)</f>
        <v>180687915</v>
      </c>
      <c r="D233" s="20">
        <f>SUMIFS(Brasil_EUA!$L:$L,Brasil_EUA!$C:$C,$B233)</f>
        <v>5103214</v>
      </c>
      <c r="E233" s="17">
        <f t="shared" si="11"/>
        <v>2.8243250247256435E-2</v>
      </c>
      <c r="F233" s="17" t="str">
        <f>IF(ISERROR(MATCH(TEXT($B233,"000000"),Análise_Anexo1_SH6!$B:$B,0))=TRUE,"SIM","NÃO")</f>
        <v>SIM</v>
      </c>
      <c r="G233" s="17">
        <f t="shared" si="9"/>
        <v>5.3609248680739111E-4</v>
      </c>
      <c r="H233" s="17">
        <f t="shared" si="10"/>
        <v>1.2641552838181511E-4</v>
      </c>
    </row>
    <row r="234" spans="2:8" ht="15.75" thickBot="1">
      <c r="B234" s="9">
        <v>721391</v>
      </c>
      <c r="C234" s="20">
        <f>SUMIFS(Brasil_Mundo!$K:$K,Brasil_Mundo!$C:$C,$B234)</f>
        <v>128381768</v>
      </c>
      <c r="D234" s="20">
        <f>SUMIFS(Brasil_EUA!$L:$L,Brasil_EUA!$C:$C,$B234)</f>
        <v>83195194</v>
      </c>
      <c r="E234" s="17">
        <f t="shared" si="11"/>
        <v>0.64802966414981911</v>
      </c>
      <c r="F234" s="17" t="str">
        <f>IF(ISERROR(MATCH(TEXT($B234,"000000"),Análise_Anexo1_SH6!$B:$B,0))=TRUE,"SIM","NÃO")</f>
        <v>SIM</v>
      </c>
      <c r="G234" s="17">
        <f t="shared" si="9"/>
        <v>3.8090262576691725E-4</v>
      </c>
      <c r="H234" s="17">
        <f t="shared" si="10"/>
        <v>2.0608903346670581E-3</v>
      </c>
    </row>
    <row r="235" spans="2:8" ht="15.75" thickBot="1">
      <c r="B235" s="9">
        <v>846781</v>
      </c>
      <c r="C235" s="20">
        <f>SUMIFS(Brasil_Mundo!$K:$K,Brasil_Mundo!$C:$C,$B235)</f>
        <v>98236108</v>
      </c>
      <c r="D235" s="20">
        <f>SUMIFS(Brasil_EUA!$L:$L,Brasil_EUA!$C:$C,$B235)</f>
        <v>8191634</v>
      </c>
      <c r="E235" s="17">
        <f t="shared" si="11"/>
        <v>8.338720015251419E-2</v>
      </c>
      <c r="F235" s="17" t="str">
        <f>IF(ISERROR(MATCH(TEXT($B235,"000000"),Análise_Anexo1_SH6!$B:$B,0))=TRUE,"SIM","NÃO")</f>
        <v>SIM</v>
      </c>
      <c r="G235" s="17">
        <f t="shared" si="9"/>
        <v>2.9146188018163501E-4</v>
      </c>
      <c r="H235" s="17">
        <f t="shared" si="10"/>
        <v>2.0292108863560136E-4</v>
      </c>
    </row>
    <row r="236" spans="2:8" ht="15.75" thickBot="1">
      <c r="B236" s="9">
        <v>710399</v>
      </c>
      <c r="C236" s="20">
        <f>SUMIFS(Brasil_Mundo!$K:$K,Brasil_Mundo!$C:$C,$B236)</f>
        <v>98083930</v>
      </c>
      <c r="D236" s="20">
        <f>SUMIFS(Brasil_EUA!$L:$L,Brasil_EUA!$C:$C,$B236)</f>
        <v>33948278</v>
      </c>
      <c r="E236" s="17">
        <f t="shared" si="11"/>
        <v>0.34611457758676678</v>
      </c>
      <c r="F236" s="17" t="str">
        <f>IF(ISERROR(MATCH(TEXT($B236,"000000"),Análise_Anexo1_SH6!$B:$B,0))=TRUE,"SIM","NÃO")</f>
        <v>SIM</v>
      </c>
      <c r="G236" s="17">
        <f t="shared" si="9"/>
        <v>2.9101037526246332E-4</v>
      </c>
      <c r="H236" s="17">
        <f t="shared" si="10"/>
        <v>8.4095816891526594E-4</v>
      </c>
    </row>
    <row r="237" spans="2:8" ht="15.75" thickBot="1">
      <c r="B237" s="9">
        <v>847490</v>
      </c>
      <c r="C237" s="20">
        <f>SUMIFS(Brasil_Mundo!$K:$K,Brasil_Mundo!$C:$C,$B237)</f>
        <v>97970100</v>
      </c>
      <c r="D237" s="20">
        <f>SUMIFS(Brasil_EUA!$L:$L,Brasil_EUA!$C:$C,$B237)</f>
        <v>18785625</v>
      </c>
      <c r="E237" s="17">
        <f t="shared" si="11"/>
        <v>0.19174855389552528</v>
      </c>
      <c r="F237" s="17" t="str">
        <f>IF(ISERROR(MATCH(TEXT($B237,"000000"),Análise_Anexo1_SH6!$B:$B,0))=TRUE,"SIM","NÃO")</f>
        <v>SIM</v>
      </c>
      <c r="G237" s="17">
        <f t="shared" si="9"/>
        <v>2.9067264704321145E-4</v>
      </c>
      <c r="H237" s="17">
        <f t="shared" si="10"/>
        <v>4.6535275815547529E-4</v>
      </c>
    </row>
    <row r="238" spans="2:8" ht="15.75" thickBot="1">
      <c r="B238" s="9">
        <v>850440</v>
      </c>
      <c r="C238" s="20">
        <f>SUMIFS(Brasil_Mundo!$K:$K,Brasil_Mundo!$C:$C,$B238)</f>
        <v>132173791</v>
      </c>
      <c r="D238" s="20">
        <f>SUMIFS(Brasil_EUA!$L:$L,Brasil_EUA!$C:$C,$B238)</f>
        <v>30925709</v>
      </c>
      <c r="E238" s="17">
        <f t="shared" si="11"/>
        <v>0.23397761966288763</v>
      </c>
      <c r="F238" s="17" t="str">
        <f>IF(ISERROR(MATCH(TEXT($B238,"000000"),Análise_Anexo1_SH6!$B:$B,0))=TRUE,"SIM","NÃO")</f>
        <v>NÃO</v>
      </c>
      <c r="G238" s="17">
        <f t="shared" si="9"/>
        <v>3.9215337842572577E-4</v>
      </c>
      <c r="H238" s="17">
        <f t="shared" si="10"/>
        <v>7.6608385300268723E-4</v>
      </c>
    </row>
    <row r="239" spans="2:8" ht="15.75" thickBot="1">
      <c r="B239" s="9">
        <v>740819</v>
      </c>
      <c r="C239" s="20">
        <f>SUMIFS(Brasil_Mundo!$K:$K,Brasil_Mundo!$C:$C,$B239)</f>
        <v>95549201</v>
      </c>
      <c r="D239" s="20">
        <f>SUMIFS(Brasil_EUA!$L:$L,Brasil_EUA!$C:$C,$B239)</f>
        <v>126957</v>
      </c>
      <c r="E239" s="17">
        <f t="shared" si="11"/>
        <v>1.3287081280773871E-3</v>
      </c>
      <c r="F239" s="17" t="str">
        <f>IF(ISERROR(MATCH(TEXT($B239,"000000"),Análise_Anexo1_SH6!$B:$B,0))=TRUE,"SIM","NÃO")</f>
        <v>SIM</v>
      </c>
      <c r="G239" s="17">
        <f t="shared" si="9"/>
        <v>2.8348995435886938E-4</v>
      </c>
      <c r="H239" s="17">
        <f t="shared" si="10"/>
        <v>3.1449467407735794E-6</v>
      </c>
    </row>
    <row r="240" spans="2:8" ht="15.75" thickBot="1">
      <c r="B240" s="9">
        <v>840733</v>
      </c>
      <c r="C240" s="20">
        <f>SUMIFS(Brasil_Mundo!$K:$K,Brasil_Mundo!$C:$C,$B240)</f>
        <v>94556124</v>
      </c>
      <c r="D240" s="20">
        <f>SUMIFS(Brasil_EUA!$L:$L,Brasil_EUA!$C:$C,$B240)</f>
        <v>0</v>
      </c>
      <c r="E240" s="17">
        <f t="shared" si="11"/>
        <v>0</v>
      </c>
      <c r="F240" s="17" t="str">
        <f>IF(ISERROR(MATCH(TEXT($B240,"000000"),Análise_Anexo1_SH6!$B:$B,0))=TRUE,"SIM","NÃO")</f>
        <v>SIM</v>
      </c>
      <c r="G240" s="17">
        <f t="shared" si="9"/>
        <v>2.8054354192989632E-4</v>
      </c>
      <c r="H240" s="17">
        <f t="shared" si="10"/>
        <v>0</v>
      </c>
    </row>
    <row r="241" spans="2:8" ht="15.75" thickBot="1">
      <c r="B241" s="9" t="s">
        <v>15710</v>
      </c>
      <c r="C241" s="20">
        <f>SUMIFS(Brasil_Mundo!$K:$K,Brasil_Mundo!$C:$C,$B241)</f>
        <v>94009761</v>
      </c>
      <c r="D241" s="20">
        <f>SUMIFS(Brasil_EUA!$L:$L,Brasil_EUA!$C:$C,$B241)</f>
        <v>0</v>
      </c>
      <c r="E241" s="17">
        <f t="shared" si="11"/>
        <v>0</v>
      </c>
      <c r="F241" s="17" t="str">
        <f>IF(ISERROR(MATCH(TEXT($B241,"000000"),Análise_Anexo1_SH6!$B:$B,0))=TRUE,"SIM","NÃO")</f>
        <v>SIM</v>
      </c>
      <c r="G241" s="17">
        <f t="shared" si="9"/>
        <v>2.7892250878349279E-4</v>
      </c>
      <c r="H241" s="17">
        <f t="shared" si="10"/>
        <v>0</v>
      </c>
    </row>
    <row r="242" spans="2:8" ht="15.75" thickBot="1">
      <c r="B242" s="9">
        <v>741110</v>
      </c>
      <c r="C242" s="20">
        <f>SUMIFS(Brasil_Mundo!$K:$K,Brasil_Mundo!$C:$C,$B242)</f>
        <v>92623452</v>
      </c>
      <c r="D242" s="20">
        <f>SUMIFS(Brasil_EUA!$L:$L,Brasil_EUA!$C:$C,$B242)</f>
        <v>65382025</v>
      </c>
      <c r="E242" s="17">
        <f t="shared" si="11"/>
        <v>0.7058906096481915</v>
      </c>
      <c r="F242" s="17" t="str">
        <f>IF(ISERROR(MATCH(TEXT($B242,"000000"),Análise_Anexo1_SH6!$B:$B,0))=TRUE,"SIM","NÃO")</f>
        <v>SIM</v>
      </c>
      <c r="G242" s="17">
        <f t="shared" si="9"/>
        <v>2.7480939563315578E-4</v>
      </c>
      <c r="H242" s="17">
        <f t="shared" si="10"/>
        <v>1.6196270109480116E-3</v>
      </c>
    </row>
    <row r="243" spans="2:8" ht="15.75" thickBot="1">
      <c r="B243" s="9">
        <v>842199</v>
      </c>
      <c r="C243" s="20">
        <f>SUMIFS(Brasil_Mundo!$K:$K,Brasil_Mundo!$C:$C,$B243)</f>
        <v>96701705</v>
      </c>
      <c r="D243" s="20">
        <f>SUMIFS(Brasil_EUA!$L:$L,Brasil_EUA!$C:$C,$B243)</f>
        <v>11087111</v>
      </c>
      <c r="E243" s="17">
        <f t="shared" si="11"/>
        <v>0.11465269407607653</v>
      </c>
      <c r="F243" s="17" t="str">
        <f>IF(ISERROR(MATCH(TEXT($B243,"000000"),Análise_Anexo1_SH6!$B:$B,0))=TRUE,"SIM","NÃO")</f>
        <v>SIM</v>
      </c>
      <c r="G243" s="17">
        <f t="shared" si="9"/>
        <v>2.8690937914671675E-4</v>
      </c>
      <c r="H243" s="17">
        <f t="shared" si="10"/>
        <v>2.7464711362150103E-4</v>
      </c>
    </row>
    <row r="244" spans="2:8" ht="15.75" thickBot="1">
      <c r="B244" s="9">
        <v>180690</v>
      </c>
      <c r="C244" s="20">
        <f>SUMIFS(Brasil_Mundo!$K:$K,Brasil_Mundo!$C:$C,$B244)</f>
        <v>90865526</v>
      </c>
      <c r="D244" s="20">
        <f>SUMIFS(Brasil_EUA!$L:$L,Brasil_EUA!$C:$C,$B244)</f>
        <v>8456567</v>
      </c>
      <c r="E244" s="17">
        <f t="shared" si="11"/>
        <v>9.3066835930713701E-2</v>
      </c>
      <c r="F244" s="17" t="str">
        <f>IF(ISERROR(MATCH(TEXT($B244,"000000"),Análise_Anexo1_SH6!$B:$B,0))=TRUE,"SIM","NÃO")</f>
        <v>SIM</v>
      </c>
      <c r="G244" s="17">
        <f t="shared" si="9"/>
        <v>2.6959371244281421E-4</v>
      </c>
      <c r="H244" s="17">
        <f t="shared" si="10"/>
        <v>2.0948394200227957E-4</v>
      </c>
    </row>
    <row r="245" spans="2:8" ht="15.75" thickBot="1">
      <c r="B245" s="9">
        <v>441114</v>
      </c>
      <c r="C245" s="20">
        <f>SUMIFS(Brasil_Mundo!$K:$K,Brasil_Mundo!$C:$C,$B245)</f>
        <v>116790136</v>
      </c>
      <c r="D245" s="20">
        <f>SUMIFS(Brasil_EUA!$L:$L,Brasil_EUA!$C:$C,$B245)</f>
        <v>21041923</v>
      </c>
      <c r="E245" s="17">
        <f t="shared" si="11"/>
        <v>0.18016866595651537</v>
      </c>
      <c r="F245" s="17" t="str">
        <f>IF(ISERROR(MATCH(TEXT($B245,"000000"),Análise_Anexo1_SH6!$B:$B,0))=TRUE,"SIM","NÃO")</f>
        <v>SIM</v>
      </c>
      <c r="G245" s="17">
        <f t="shared" si="9"/>
        <v>3.4651080257809948E-4</v>
      </c>
      <c r="H245" s="17">
        <f t="shared" si="10"/>
        <v>5.2124520237921987E-4</v>
      </c>
    </row>
    <row r="246" spans="2:8" ht="15.75" thickBot="1">
      <c r="B246" s="9">
        <v>720839</v>
      </c>
      <c r="C246" s="20">
        <f>SUMIFS(Brasil_Mundo!$K:$K,Brasil_Mundo!$C:$C,$B246)</f>
        <v>117380671</v>
      </c>
      <c r="D246" s="20">
        <f>SUMIFS(Brasil_EUA!$L:$L,Brasil_EUA!$C:$C,$B246)</f>
        <v>10670676</v>
      </c>
      <c r="E246" s="17">
        <f t="shared" si="11"/>
        <v>9.0906585463291487E-2</v>
      </c>
      <c r="F246" s="17" t="str">
        <f>IF(ISERROR(MATCH(TEXT($B246,"000000"),Análise_Anexo1_SH6!$B:$B,0))=TRUE,"SIM","NÃO")</f>
        <v>SIM</v>
      </c>
      <c r="G246" s="17">
        <f t="shared" si="9"/>
        <v>3.4826289195661052E-4</v>
      </c>
      <c r="H246" s="17">
        <f t="shared" si="10"/>
        <v>2.6433129097293458E-4</v>
      </c>
    </row>
    <row r="247" spans="2:8" ht="15.75" thickBot="1">
      <c r="B247" s="9">
        <v>842940</v>
      </c>
      <c r="C247" s="20">
        <f>SUMIFS(Brasil_Mundo!$K:$K,Brasil_Mundo!$C:$C,$B247)</f>
        <v>89482727</v>
      </c>
      <c r="D247" s="20">
        <f>SUMIFS(Brasil_EUA!$L:$L,Brasil_EUA!$C:$C,$B247)</f>
        <v>68453463</v>
      </c>
      <c r="E247" s="17">
        <f t="shared" si="11"/>
        <v>0.76499080096206729</v>
      </c>
      <c r="F247" s="17" t="str">
        <f>IF(ISERROR(MATCH(TEXT($B247,"000000"),Análise_Anexo1_SH6!$B:$B,0))=TRUE,"SIM","NÃO")</f>
        <v>SIM</v>
      </c>
      <c r="G247" s="17">
        <f t="shared" si="9"/>
        <v>2.6549101329625106E-4</v>
      </c>
      <c r="H247" s="17">
        <f t="shared" si="10"/>
        <v>1.6957118973866335E-3</v>
      </c>
    </row>
    <row r="248" spans="2:8" ht="15.75" thickBot="1">
      <c r="B248" s="9">
        <v>290129</v>
      </c>
      <c r="C248" s="20">
        <f>SUMIFS(Brasil_Mundo!$K:$K,Brasil_Mundo!$C:$C,$B248)</f>
        <v>89282360</v>
      </c>
      <c r="D248" s="20">
        <f>SUMIFS(Brasil_EUA!$L:$L,Brasil_EUA!$C:$C,$B248)</f>
        <v>33828312</v>
      </c>
      <c r="E248" s="17">
        <f t="shared" si="11"/>
        <v>0.37889132858943247</v>
      </c>
      <c r="F248" s="17" t="str">
        <f>IF(ISERROR(MATCH(TEXT($B248,"000000"),Análise_Anexo1_SH6!$B:$B,0))=TRUE,"SIM","NÃO")</f>
        <v>SIM</v>
      </c>
      <c r="G248" s="17">
        <f t="shared" si="9"/>
        <v>2.6489653389620853E-4</v>
      </c>
      <c r="H248" s="17">
        <f t="shared" si="10"/>
        <v>8.3798640146090226E-4</v>
      </c>
    </row>
    <row r="249" spans="2:8" ht="15.75" thickBot="1">
      <c r="B249" s="9">
        <v>401699</v>
      </c>
      <c r="C249" s="20">
        <f>SUMIFS(Brasil_Mundo!$K:$K,Brasil_Mundo!$C:$C,$B249)</f>
        <v>89035067</v>
      </c>
      <c r="D249" s="20">
        <f>SUMIFS(Brasil_EUA!$L:$L,Brasil_EUA!$C:$C,$B249)</f>
        <v>13206715</v>
      </c>
      <c r="E249" s="17">
        <f t="shared" si="11"/>
        <v>0.14833161185805588</v>
      </c>
      <c r="F249" s="17" t="str">
        <f>IF(ISERROR(MATCH(TEXT($B249,"000000"),Análise_Anexo1_SH6!$B:$B,0))=TRUE,"SIM","NÃO")</f>
        <v>NÃO</v>
      </c>
      <c r="G249" s="17">
        <f t="shared" si="9"/>
        <v>2.6416282727648215E-4</v>
      </c>
      <c r="H249" s="17">
        <f t="shared" si="10"/>
        <v>3.2715340859956949E-4</v>
      </c>
    </row>
    <row r="250" spans="2:8" ht="15.75" thickBot="1">
      <c r="B250" s="9">
        <v>150810</v>
      </c>
      <c r="C250" s="20">
        <f>SUMIFS(Brasil_Mundo!$K:$K,Brasil_Mundo!$C:$C,$B250)</f>
        <v>88687422</v>
      </c>
      <c r="D250" s="20">
        <f>SUMIFS(Brasil_EUA!$L:$L,Brasil_EUA!$C:$C,$B250)</f>
        <v>8420125</v>
      </c>
      <c r="E250" s="17">
        <f t="shared" si="11"/>
        <v>9.4941591604726094E-2</v>
      </c>
      <c r="F250" s="17" t="str">
        <f>IF(ISERROR(MATCH(TEXT($B250,"000000"),Análise_Anexo1_SH6!$B:$B,0))=TRUE,"SIM","NÃO")</f>
        <v>SIM</v>
      </c>
      <c r="G250" s="17">
        <f t="shared" si="9"/>
        <v>2.6313138102521431E-4</v>
      </c>
      <c r="H250" s="17">
        <f t="shared" si="10"/>
        <v>2.0858120998177443E-4</v>
      </c>
    </row>
    <row r="251" spans="2:8" ht="15.75" thickBot="1">
      <c r="B251" s="9">
        <v>760200</v>
      </c>
      <c r="C251" s="20">
        <f>SUMIFS(Brasil_Mundo!$K:$K,Brasil_Mundo!$C:$C,$B251)</f>
        <v>88488444</v>
      </c>
      <c r="D251" s="20">
        <f>SUMIFS(Brasil_EUA!$L:$L,Brasil_EUA!$C:$C,$B251)</f>
        <v>13076097</v>
      </c>
      <c r="E251" s="17">
        <f t="shared" si="11"/>
        <v>0.14777180396572462</v>
      </c>
      <c r="F251" s="17" t="str">
        <f>IF(ISERROR(MATCH(TEXT($B251,"000000"),Análise_Anexo1_SH6!$B:$B,0))=TRUE,"SIM","NÃO")</f>
        <v>SIM</v>
      </c>
      <c r="G251" s="17">
        <f t="shared" si="9"/>
        <v>2.6254102272239166E-4</v>
      </c>
      <c r="H251" s="17">
        <f t="shared" si="10"/>
        <v>3.239177724913883E-4</v>
      </c>
    </row>
    <row r="252" spans="2:8" ht="15.75" thickBot="1">
      <c r="B252" s="9" t="s">
        <v>10366</v>
      </c>
      <c r="C252" s="20">
        <f>SUMIFS(Brasil_Mundo!$K:$K,Brasil_Mundo!$C:$C,$B252)</f>
        <v>88071305</v>
      </c>
      <c r="D252" s="20">
        <f>SUMIFS(Brasil_EUA!$L:$L,Brasil_EUA!$C:$C,$B252)</f>
        <v>411652</v>
      </c>
      <c r="E252" s="17">
        <f t="shared" si="11"/>
        <v>4.674076306692628E-3</v>
      </c>
      <c r="F252" s="17" t="str">
        <f>IF(ISERROR(MATCH(TEXT($B252,"000000"),Análise_Anexo1_SH6!$B:$B,0))=TRUE,"SIM","NÃO")</f>
        <v>SIM</v>
      </c>
      <c r="G252" s="17">
        <f t="shared" si="9"/>
        <v>2.613033910642127E-4</v>
      </c>
      <c r="H252" s="17">
        <f t="shared" si="10"/>
        <v>1.0197339380521953E-5</v>
      </c>
    </row>
    <row r="253" spans="2:8" ht="15.75" thickBot="1">
      <c r="B253" s="9">
        <v>871120</v>
      </c>
      <c r="C253" s="20">
        <f>SUMIFS(Brasil_Mundo!$K:$K,Brasil_Mundo!$C:$C,$B253)</f>
        <v>94601353</v>
      </c>
      <c r="D253" s="20">
        <f>SUMIFS(Brasil_EUA!$L:$L,Brasil_EUA!$C:$C,$B253)</f>
        <v>27511566</v>
      </c>
      <c r="E253" s="17">
        <f t="shared" si="11"/>
        <v>0.29081577723312269</v>
      </c>
      <c r="F253" s="17" t="str">
        <f>IF(ISERROR(MATCH(TEXT($B253,"000000"),Análise_Anexo1_SH6!$B:$B,0))=TRUE,"SIM","NÃO")</f>
        <v>SIM</v>
      </c>
      <c r="G253" s="17">
        <f t="shared" si="9"/>
        <v>2.8067773423094651E-4</v>
      </c>
      <c r="H253" s="17">
        <f t="shared" si="10"/>
        <v>6.8150956485485024E-4</v>
      </c>
    </row>
    <row r="254" spans="2:8" ht="15.75" thickBot="1">
      <c r="B254" s="9">
        <v>252490</v>
      </c>
      <c r="C254" s="20">
        <f>SUMIFS(Brasil_Mundo!$K:$K,Brasil_Mundo!$C:$C,$B254)</f>
        <v>86930757</v>
      </c>
      <c r="D254" s="20">
        <f>SUMIFS(Brasil_EUA!$L:$L,Brasil_EUA!$C:$C,$B254)</f>
        <v>0</v>
      </c>
      <c r="E254" s="17">
        <f t="shared" si="11"/>
        <v>0</v>
      </c>
      <c r="F254" s="17" t="str">
        <f>IF(ISERROR(MATCH(TEXT($B254,"000000"),Análise_Anexo1_SH6!$B:$B,0))=TRUE,"SIM","NÃO")</f>
        <v>SIM</v>
      </c>
      <c r="G254" s="17">
        <f t="shared" si="9"/>
        <v>2.579194391621544E-4</v>
      </c>
      <c r="H254" s="17">
        <f t="shared" si="10"/>
        <v>0</v>
      </c>
    </row>
    <row r="255" spans="2:8" ht="15.75" thickBot="1">
      <c r="B255" s="9">
        <v>850213</v>
      </c>
      <c r="C255" s="20">
        <f>SUMIFS(Brasil_Mundo!$K:$K,Brasil_Mundo!$C:$C,$B255)</f>
        <v>86465222</v>
      </c>
      <c r="D255" s="20">
        <f>SUMIFS(Brasil_EUA!$L:$L,Brasil_EUA!$C:$C,$B255)</f>
        <v>48102558</v>
      </c>
      <c r="E255" s="17">
        <f t="shared" si="11"/>
        <v>0.55632261026288699</v>
      </c>
      <c r="F255" s="17" t="str">
        <f>IF(ISERROR(MATCH(TEXT($B255,"000000"),Análise_Anexo1_SH6!$B:$B,0))=TRUE,"SIM","NÃO")</f>
        <v>NÃO</v>
      </c>
      <c r="G255" s="17">
        <f t="shared" si="9"/>
        <v>2.5653821886390769E-4</v>
      </c>
      <c r="H255" s="17">
        <f t="shared" si="10"/>
        <v>1.1915844183855327E-3</v>
      </c>
    </row>
    <row r="256" spans="2:8" ht="15.75" thickBot="1">
      <c r="B256" s="9">
        <v>251990</v>
      </c>
      <c r="C256" s="20">
        <f>SUMIFS(Brasil_Mundo!$K:$K,Brasil_Mundo!$C:$C,$B256)</f>
        <v>86225908</v>
      </c>
      <c r="D256" s="20">
        <f>SUMIFS(Brasil_EUA!$L:$L,Brasil_EUA!$C:$C,$B256)</f>
        <v>18050437</v>
      </c>
      <c r="E256" s="17">
        <f t="shared" si="11"/>
        <v>0.2093389031055492</v>
      </c>
      <c r="F256" s="17" t="str">
        <f>IF(ISERROR(MATCH(TEXT($B256,"000000"),Análise_Anexo1_SH6!$B:$B,0))=TRUE,"SIM","NÃO")</f>
        <v>SIM</v>
      </c>
      <c r="G256" s="17">
        <f t="shared" si="9"/>
        <v>2.558281855593127E-4</v>
      </c>
      <c r="H256" s="17">
        <f t="shared" si="10"/>
        <v>4.4714086669257172E-4</v>
      </c>
    </row>
    <row r="257" spans="2:8" ht="15.75" thickBot="1">
      <c r="B257" s="9">
        <v>681381</v>
      </c>
      <c r="C257" s="20">
        <f>SUMIFS(Brasil_Mundo!$K:$K,Brasil_Mundo!$C:$C,$B257)</f>
        <v>85483275</v>
      </c>
      <c r="D257" s="20">
        <f>SUMIFS(Brasil_EUA!$L:$L,Brasil_EUA!$C:$C,$B257)</f>
        <v>41694580</v>
      </c>
      <c r="E257" s="17">
        <f t="shared" si="11"/>
        <v>0.48775131743607159</v>
      </c>
      <c r="F257" s="17" t="str">
        <f>IF(ISERROR(MATCH(TEXT($B257,"000000"),Análise_Anexo1_SH6!$B:$B,0))=TRUE,"SIM","NÃO")</f>
        <v>NÃO</v>
      </c>
      <c r="G257" s="17">
        <f t="shared" si="9"/>
        <v>2.5362482861784137E-4</v>
      </c>
      <c r="H257" s="17">
        <f t="shared" si="10"/>
        <v>1.0328476057162919E-3</v>
      </c>
    </row>
    <row r="258" spans="2:8" ht="15.75" thickBot="1">
      <c r="B258" s="9">
        <v>260200</v>
      </c>
      <c r="C258" s="20">
        <f>SUMIFS(Brasil_Mundo!$K:$K,Brasil_Mundo!$C:$C,$B258)</f>
        <v>85371205</v>
      </c>
      <c r="D258" s="20">
        <f>SUMIFS(Brasil_EUA!$L:$L,Brasil_EUA!$C:$C,$B258)</f>
        <v>111905</v>
      </c>
      <c r="E258" s="17">
        <f t="shared" si="11"/>
        <v>1.3108049722385902E-3</v>
      </c>
      <c r="F258" s="17" t="str">
        <f>IF(ISERROR(MATCH(TEXT($B258,"000000"),Análise_Anexo1_SH6!$B:$B,0))=TRUE,"SIM","NÃO")</f>
        <v>SIM</v>
      </c>
      <c r="G258" s="17">
        <f t="shared" si="9"/>
        <v>2.5329232223523959E-4</v>
      </c>
      <c r="H258" s="17">
        <f t="shared" si="10"/>
        <v>2.7720823981841683E-6</v>
      </c>
    </row>
    <row r="259" spans="2:8" ht="15.75" thickBot="1">
      <c r="B259" s="9">
        <v>711510</v>
      </c>
      <c r="C259" s="20">
        <f>SUMIFS(Brasil_Mundo!$K:$K,Brasil_Mundo!$C:$C,$B259)</f>
        <v>84114288</v>
      </c>
      <c r="D259" s="20">
        <f>SUMIFS(Brasil_EUA!$L:$L,Brasil_EUA!$C:$C,$B259)</f>
        <v>3300</v>
      </c>
      <c r="E259" s="17">
        <f t="shared" si="11"/>
        <v>3.9232335890425655E-5</v>
      </c>
      <c r="F259" s="17" t="str">
        <f>IF(ISERROR(MATCH(TEXT($B259,"000000"),Análise_Anexo1_SH6!$B:$B,0))=TRUE,"SIM","NÃO")</f>
        <v>SIM</v>
      </c>
      <c r="G259" s="17">
        <f t="shared" si="9"/>
        <v>2.4956310902117111E-4</v>
      </c>
      <c r="H259" s="17">
        <f t="shared" si="10"/>
        <v>8.1746766578863807E-8</v>
      </c>
    </row>
    <row r="260" spans="2:8" ht="15.75" thickBot="1">
      <c r="B260" s="9">
        <v>293399</v>
      </c>
      <c r="C260" s="20">
        <f>SUMIFS(Brasil_Mundo!$K:$K,Brasil_Mundo!$C:$C,$B260)</f>
        <v>87258446</v>
      </c>
      <c r="D260" s="20">
        <f>SUMIFS(Brasil_EUA!$L:$L,Brasil_EUA!$C:$C,$B260)</f>
        <v>50928756</v>
      </c>
      <c r="E260" s="17">
        <f t="shared" si="11"/>
        <v>0.58365417142542286</v>
      </c>
      <c r="F260" s="17" t="str">
        <f>IF(ISERROR(MATCH(TEXT($B260,"000000"),Análise_Anexo1_SH6!$B:$B,0))=TRUE,"SIM","NÃO")</f>
        <v>SIM</v>
      </c>
      <c r="G260" s="17">
        <f t="shared" ref="G260:G323" si="12">C260/C$3</f>
        <v>2.5889167690649621E-4</v>
      </c>
      <c r="H260" s="17">
        <f t="shared" ref="H260:H323" si="13">D260/D$3</f>
        <v>1.2615942814799726E-3</v>
      </c>
    </row>
    <row r="261" spans="2:8" ht="15.75" thickBot="1">
      <c r="B261" s="9">
        <v>330190</v>
      </c>
      <c r="C261" s="20">
        <f>SUMIFS(Brasil_Mundo!$K:$K,Brasil_Mundo!$C:$C,$B261)</f>
        <v>90790832</v>
      </c>
      <c r="D261" s="20">
        <f>SUMIFS(Brasil_EUA!$L:$L,Brasil_EUA!$C:$C,$B261)</f>
        <v>30450853</v>
      </c>
      <c r="E261" s="17">
        <f t="shared" ref="E261:H324" si="14">IFERROR(D261/C261,"-")</f>
        <v>0.33539568180188062</v>
      </c>
      <c r="F261" s="17" t="str">
        <f>IF(ISERROR(MATCH(TEXT($B261,"000000"),Análise_Anexo1_SH6!$B:$B,0))=TRUE,"SIM","NÃO")</f>
        <v>SIM</v>
      </c>
      <c r="G261" s="17">
        <f t="shared" si="12"/>
        <v>2.693720988821641E-4</v>
      </c>
      <c r="H261" s="17">
        <f t="shared" si="13"/>
        <v>7.5432084009645296E-4</v>
      </c>
    </row>
    <row r="262" spans="2:8" ht="15.75" thickBot="1">
      <c r="B262" s="9">
        <v>390130</v>
      </c>
      <c r="C262" s="20">
        <f>SUMIFS(Brasil_Mundo!$K:$K,Brasil_Mundo!$C:$C,$B262)</f>
        <v>83782535</v>
      </c>
      <c r="D262" s="20">
        <f>SUMIFS(Brasil_EUA!$L:$L,Brasil_EUA!$C:$C,$B262)</f>
        <v>1531026</v>
      </c>
      <c r="E262" s="17">
        <f t="shared" si="14"/>
        <v>1.8273808497200519E-2</v>
      </c>
      <c r="F262" s="17" t="str">
        <f>IF(ISERROR(MATCH(TEXT($B262,"000000"),Análise_Anexo1_SH6!$B:$B,0))=TRUE,"SIM","NÃO")</f>
        <v>SIM</v>
      </c>
      <c r="G262" s="17">
        <f t="shared" si="12"/>
        <v>2.4857881358129175E-4</v>
      </c>
      <c r="H262" s="17">
        <f t="shared" si="13"/>
        <v>3.7926189408536831E-5</v>
      </c>
    </row>
    <row r="263" spans="2:8" ht="15.75" thickBot="1">
      <c r="B263" s="9">
        <v>853720</v>
      </c>
      <c r="C263" s="20">
        <f>SUMIFS(Brasil_Mundo!$K:$K,Brasil_Mundo!$C:$C,$B263)</f>
        <v>83283704</v>
      </c>
      <c r="D263" s="20">
        <f>SUMIFS(Brasil_EUA!$L:$L,Brasil_EUA!$C:$C,$B263)</f>
        <v>1348536</v>
      </c>
      <c r="E263" s="17">
        <f t="shared" si="14"/>
        <v>1.619207522278308E-2</v>
      </c>
      <c r="F263" s="17" t="str">
        <f>IF(ISERROR(MATCH(TEXT($B263,"000000"),Análise_Anexo1_SH6!$B:$B,0))=TRUE,"SIM","NÃO")</f>
        <v>SIM</v>
      </c>
      <c r="G263" s="17">
        <f t="shared" si="12"/>
        <v>2.4709880562787318E-4</v>
      </c>
      <c r="H263" s="17">
        <f t="shared" si="13"/>
        <v>3.3405593216725663E-5</v>
      </c>
    </row>
    <row r="264" spans="2:8" ht="15.75" thickBot="1">
      <c r="B264" s="9">
        <v>841950</v>
      </c>
      <c r="C264" s="20">
        <f>SUMIFS(Brasil_Mundo!$K:$K,Brasil_Mundo!$C:$C,$B264)</f>
        <v>182430241</v>
      </c>
      <c r="D264" s="20">
        <f>SUMIFS(Brasil_EUA!$L:$L,Brasil_EUA!$C:$C,$B264)</f>
        <v>7021383</v>
      </c>
      <c r="E264" s="17">
        <f t="shared" si="14"/>
        <v>3.8488043218667896E-2</v>
      </c>
      <c r="F264" s="17" t="str">
        <f>IF(ISERROR(MATCH(TEXT($B264,"000000"),Análise_Anexo1_SH6!$B:$B,0))=TRUE,"SIM","NÃO")</f>
        <v>NÃO</v>
      </c>
      <c r="G264" s="17">
        <f t="shared" si="12"/>
        <v>5.4126188553651577E-4</v>
      </c>
      <c r="H264" s="17">
        <f t="shared" si="13"/>
        <v>1.7393192641266742E-4</v>
      </c>
    </row>
    <row r="265" spans="2:8" ht="15.75" thickBot="1">
      <c r="B265" s="9">
        <v>440131</v>
      </c>
      <c r="C265" s="20">
        <f>SUMIFS(Brasil_Mundo!$K:$K,Brasil_Mundo!$C:$C,$B265)</f>
        <v>82376964</v>
      </c>
      <c r="D265" s="20">
        <f>SUMIFS(Brasil_EUA!$L:$L,Brasil_EUA!$C:$C,$B265)</f>
        <v>171253</v>
      </c>
      <c r="E265" s="17">
        <f t="shared" si="14"/>
        <v>2.0788942889422338E-3</v>
      </c>
      <c r="F265" s="17" t="str">
        <f>IF(ISERROR(MATCH(TEXT($B265,"000000"),Análise_Anexo1_SH6!$B:$B,0))=TRUE,"SIM","NÃO")</f>
        <v>SIM</v>
      </c>
      <c r="G265" s="17">
        <f t="shared" si="12"/>
        <v>2.4440855098916239E-4</v>
      </c>
      <c r="H265" s="17">
        <f t="shared" si="13"/>
        <v>4.2422360657364135E-6</v>
      </c>
    </row>
    <row r="266" spans="2:8" ht="15.75" thickBot="1">
      <c r="B266" s="9">
        <v>480257</v>
      </c>
      <c r="C266" s="20">
        <f>SUMIFS(Brasil_Mundo!$K:$K,Brasil_Mundo!$C:$C,$B266)</f>
        <v>125434429</v>
      </c>
      <c r="D266" s="20">
        <f>SUMIFS(Brasil_EUA!$L:$L,Brasil_EUA!$C:$C,$B266)</f>
        <v>11092066</v>
      </c>
      <c r="E266" s="17">
        <f t="shared" si="14"/>
        <v>8.8429198334374362E-2</v>
      </c>
      <c r="F266" s="17" t="str">
        <f>IF(ISERROR(MATCH(TEXT($B266,"000000"),Análise_Anexo1_SH6!$B:$B,0))=TRUE,"SIM","NÃO")</f>
        <v>SIM</v>
      </c>
      <c r="G266" s="17">
        <f t="shared" si="12"/>
        <v>3.7215801053366046E-4</v>
      </c>
      <c r="H266" s="17">
        <f t="shared" si="13"/>
        <v>2.7476985763010654E-4</v>
      </c>
    </row>
    <row r="267" spans="2:8" ht="15.75" thickBot="1">
      <c r="B267" s="9">
        <v>200989</v>
      </c>
      <c r="C267" s="20">
        <f>SUMIFS(Brasil_Mundo!$K:$K,Brasil_Mundo!$C:$C,$B267)</f>
        <v>147609948</v>
      </c>
      <c r="D267" s="20">
        <f>SUMIFS(Brasil_EUA!$L:$L,Brasil_EUA!$C:$C,$B267)</f>
        <v>95768292</v>
      </c>
      <c r="E267" s="17">
        <f t="shared" si="14"/>
        <v>0.64879293907752067</v>
      </c>
      <c r="F267" s="17" t="str">
        <f>IF(ISERROR(MATCH(TEXT($B267,"000000"),Análise_Anexo1_SH6!$B:$B,0))=TRUE,"SIM","NÃO")</f>
        <v>SIM</v>
      </c>
      <c r="G267" s="17">
        <f t="shared" si="12"/>
        <v>4.3795172522096841E-4</v>
      </c>
      <c r="H267" s="17">
        <f t="shared" si="13"/>
        <v>2.372347942963779E-3</v>
      </c>
    </row>
    <row r="268" spans="2:8" ht="15.75" thickBot="1">
      <c r="B268" s="9">
        <v>902610</v>
      </c>
      <c r="C268" s="20">
        <f>SUMIFS(Brasil_Mundo!$K:$K,Brasil_Mundo!$C:$C,$B268)</f>
        <v>102045603</v>
      </c>
      <c r="D268" s="20">
        <f>SUMIFS(Brasil_EUA!$L:$L,Brasil_EUA!$C:$C,$B268)</f>
        <v>9210108</v>
      </c>
      <c r="E268" s="17">
        <f t="shared" si="14"/>
        <v>9.0254824600330893E-2</v>
      </c>
      <c r="F268" s="17" t="str">
        <f>IF(ISERROR(MATCH(TEXT($B268,"000000"),Análise_Anexo1_SH6!$B:$B,0))=TRUE,"SIM","NÃO")</f>
        <v>NÃO</v>
      </c>
      <c r="G268" s="17">
        <f t="shared" si="12"/>
        <v>3.0276447143700658E-4</v>
      </c>
      <c r="H268" s="17">
        <f t="shared" si="13"/>
        <v>2.2815046934609884E-4</v>
      </c>
    </row>
    <row r="269" spans="2:8" ht="15.75" thickBot="1">
      <c r="B269" s="9">
        <v>722830</v>
      </c>
      <c r="C269" s="20">
        <f>SUMIFS(Brasil_Mundo!$K:$K,Brasil_Mundo!$C:$C,$B269)</f>
        <v>80949314</v>
      </c>
      <c r="D269" s="20">
        <f>SUMIFS(Brasil_EUA!$L:$L,Brasil_EUA!$C:$C,$B269)</f>
        <v>7189267</v>
      </c>
      <c r="E269" s="17">
        <f t="shared" si="14"/>
        <v>8.8811957072298359E-2</v>
      </c>
      <c r="F269" s="17" t="str">
        <f>IF(ISERROR(MATCH(TEXT($B269,"000000"),Análise_Anexo1_SH6!$B:$B,0))=TRUE,"SIM","NÃO")</f>
        <v>SIM</v>
      </c>
      <c r="G269" s="17">
        <f t="shared" si="12"/>
        <v>2.4017278104964776E-4</v>
      </c>
      <c r="H269" s="17">
        <f t="shared" si="13"/>
        <v>1.7809070646125107E-4</v>
      </c>
    </row>
    <row r="270" spans="2:8" ht="15.75" thickBot="1">
      <c r="B270" s="9">
        <v>843890</v>
      </c>
      <c r="C270" s="20">
        <f>SUMIFS(Brasil_Mundo!$K:$K,Brasil_Mundo!$C:$C,$B270)</f>
        <v>79545580</v>
      </c>
      <c r="D270" s="20">
        <f>SUMIFS(Brasil_EUA!$L:$L,Brasil_EUA!$C:$C,$B270)</f>
        <v>22579288</v>
      </c>
      <c r="E270" s="17">
        <f t="shared" si="14"/>
        <v>0.28385345860825956</v>
      </c>
      <c r="F270" s="17" t="str">
        <f>IF(ISERROR(MATCH(TEXT($B270,"000000"),Análise_Anexo1_SH6!$B:$B,0))=TRUE,"SIM","NÃO")</f>
        <v>SIM</v>
      </c>
      <c r="G270" s="17">
        <f t="shared" si="12"/>
        <v>2.3600796874952195E-4</v>
      </c>
      <c r="H270" s="17">
        <f t="shared" si="13"/>
        <v>5.5932841989483049E-4</v>
      </c>
    </row>
    <row r="271" spans="2:8" ht="15.75" thickBot="1">
      <c r="B271" s="9">
        <v>410792</v>
      </c>
      <c r="C271" s="20">
        <f>SUMIFS(Brasil_Mundo!$K:$K,Brasil_Mundo!$C:$C,$B271)</f>
        <v>79474132</v>
      </c>
      <c r="D271" s="20">
        <f>SUMIFS(Brasil_EUA!$L:$L,Brasil_EUA!$C:$C,$B271)</f>
        <v>11414605</v>
      </c>
      <c r="E271" s="17">
        <f t="shared" si="14"/>
        <v>0.14362667087700939</v>
      </c>
      <c r="F271" s="17" t="str">
        <f>IF(ISERROR(MATCH(TEXT($B271,"000000"),Análise_Anexo1_SH6!$B:$B,0))=TRUE,"SIM","NÃO")</f>
        <v>SIM</v>
      </c>
      <c r="G271" s="17">
        <f t="shared" si="12"/>
        <v>2.3579598591714815E-4</v>
      </c>
      <c r="H271" s="17">
        <f t="shared" si="13"/>
        <v>2.8275971228028233E-4</v>
      </c>
    </row>
    <row r="272" spans="2:8" ht="15.75" thickBot="1">
      <c r="B272" s="9">
        <v>640419</v>
      </c>
      <c r="C272" s="20">
        <f>SUMIFS(Brasil_Mundo!$K:$K,Brasil_Mundo!$C:$C,$B272)</f>
        <v>79127687</v>
      </c>
      <c r="D272" s="20">
        <f>SUMIFS(Brasil_EUA!$L:$L,Brasil_EUA!$C:$C,$B272)</f>
        <v>9119378</v>
      </c>
      <c r="E272" s="17">
        <f t="shared" si="14"/>
        <v>0.11524888879918858</v>
      </c>
      <c r="F272" s="17" t="str">
        <f>IF(ISERROR(MATCH(TEXT($B272,"000000"),Análise_Anexo1_SH6!$B:$B,0))=TRUE,"SIM","NÃO")</f>
        <v>SIM</v>
      </c>
      <c r="G272" s="17">
        <f t="shared" si="12"/>
        <v>2.3476810000905084E-4</v>
      </c>
      <c r="H272" s="17">
        <f t="shared" si="13"/>
        <v>2.2590292870012905E-4</v>
      </c>
    </row>
    <row r="273" spans="2:8" ht="15.75" thickBot="1">
      <c r="B273" s="9">
        <v>382600</v>
      </c>
      <c r="C273" s="20">
        <f>SUMIFS(Brasil_Mundo!$K:$K,Brasil_Mundo!$C:$C,$B273)</f>
        <v>79002464</v>
      </c>
      <c r="D273" s="20">
        <f>SUMIFS(Brasil_EUA!$L:$L,Brasil_EUA!$C:$C,$B273)</f>
        <v>0</v>
      </c>
      <c r="E273" s="17">
        <f t="shared" si="14"/>
        <v>0</v>
      </c>
      <c r="F273" s="17" t="str">
        <f>IF(ISERROR(MATCH(TEXT($B273,"000000"),Análise_Anexo1_SH6!$B:$B,0))=TRUE,"SIM","NÃO")</f>
        <v>SIM</v>
      </c>
      <c r="G273" s="17">
        <f t="shared" si="12"/>
        <v>2.3439656929834734E-4</v>
      </c>
      <c r="H273" s="17">
        <f t="shared" si="13"/>
        <v>0</v>
      </c>
    </row>
    <row r="274" spans="2:8" ht="15.75" thickBot="1">
      <c r="B274" s="9">
        <v>854370</v>
      </c>
      <c r="C274" s="20">
        <f>SUMIFS(Brasil_Mundo!$K:$K,Brasil_Mundo!$C:$C,$B274)</f>
        <v>83036755</v>
      </c>
      <c r="D274" s="20">
        <f>SUMIFS(Brasil_EUA!$L:$L,Brasil_EUA!$C:$C,$B274)</f>
        <v>13574440</v>
      </c>
      <c r="E274" s="17">
        <f t="shared" si="14"/>
        <v>0.16347507799407623</v>
      </c>
      <c r="F274" s="17" t="str">
        <f>IF(ISERROR(MATCH(TEXT($B274,"000000"),Análise_Anexo1_SH6!$B:$B,0))=TRUE,"SIM","NÃO")</f>
        <v>NÃO</v>
      </c>
      <c r="G274" s="17">
        <f t="shared" si="12"/>
        <v>2.4636611963985567E-4</v>
      </c>
      <c r="H274" s="17">
        <f t="shared" si="13"/>
        <v>3.3626259942993699E-4</v>
      </c>
    </row>
    <row r="275" spans="2:8" ht="15.75" thickBot="1">
      <c r="B275" s="9">
        <v>851220</v>
      </c>
      <c r="C275" s="20">
        <f>SUMIFS(Brasil_Mundo!$K:$K,Brasil_Mundo!$C:$C,$B275)</f>
        <v>132623819</v>
      </c>
      <c r="D275" s="20">
        <f>SUMIFS(Brasil_EUA!$L:$L,Brasil_EUA!$C:$C,$B275)</f>
        <v>472684</v>
      </c>
      <c r="E275" s="17">
        <f t="shared" si="14"/>
        <v>3.5640958280653947E-3</v>
      </c>
      <c r="F275" s="17" t="str">
        <f>IF(ISERROR(MATCH(TEXT($B275,"000000"),Análise_Anexo1_SH6!$B:$B,0))=TRUE,"SIM","NÃO")</f>
        <v>SIM</v>
      </c>
      <c r="G275" s="17">
        <f t="shared" si="12"/>
        <v>3.9348859018935127E-4</v>
      </c>
      <c r="H275" s="17">
        <f t="shared" si="13"/>
        <v>1.1709208670776866E-5</v>
      </c>
    </row>
    <row r="276" spans="2:8" ht="15.75" thickBot="1">
      <c r="B276" s="9">
        <v>481930</v>
      </c>
      <c r="C276" s="20">
        <f>SUMIFS(Brasil_Mundo!$K:$K,Brasil_Mundo!$C:$C,$B276)</f>
        <v>78402514</v>
      </c>
      <c r="D276" s="20">
        <f>SUMIFS(Brasil_EUA!$L:$L,Brasil_EUA!$C:$C,$B276)</f>
        <v>20767042</v>
      </c>
      <c r="E276" s="17">
        <f t="shared" si="14"/>
        <v>0.26487724615565261</v>
      </c>
      <c r="F276" s="17" t="str">
        <f>IF(ISERROR(MATCH(TEXT($B276,"000000"),Análise_Anexo1_SH6!$B:$B,0))=TRUE,"SIM","NÃO")</f>
        <v>SIM</v>
      </c>
      <c r="G276" s="17">
        <f t="shared" si="12"/>
        <v>2.3261654606071081E-4</v>
      </c>
      <c r="H276" s="17">
        <f t="shared" si="13"/>
        <v>5.1443591966892754E-4</v>
      </c>
    </row>
    <row r="277" spans="2:8" ht="15.75" thickBot="1">
      <c r="B277" s="9">
        <v>190532</v>
      </c>
      <c r="C277" s="20">
        <f>SUMIFS(Brasil_Mundo!$K:$K,Brasil_Mundo!$C:$C,$B277)</f>
        <v>77913577</v>
      </c>
      <c r="D277" s="20">
        <f>SUMIFS(Brasil_EUA!$L:$L,Brasil_EUA!$C:$C,$B277)</f>
        <v>20815785</v>
      </c>
      <c r="E277" s="17">
        <f t="shared" si="14"/>
        <v>0.26716505391608447</v>
      </c>
      <c r="F277" s="17" t="str">
        <f>IF(ISERROR(MATCH(TEXT($B277,"000000"),Análise_Anexo1_SH6!$B:$B,0))=TRUE,"SIM","NÃO")</f>
        <v>SIM</v>
      </c>
      <c r="G277" s="17">
        <f t="shared" si="12"/>
        <v>2.3116589313673333E-4</v>
      </c>
      <c r="H277" s="17">
        <f t="shared" si="13"/>
        <v>5.1564336895479226E-4</v>
      </c>
    </row>
    <row r="278" spans="2:8" ht="15.75" thickBot="1">
      <c r="B278" s="9">
        <v>392321</v>
      </c>
      <c r="C278" s="20">
        <f>SUMIFS(Brasil_Mundo!$K:$K,Brasil_Mundo!$C:$C,$B278)</f>
        <v>81603998</v>
      </c>
      <c r="D278" s="20">
        <f>SUMIFS(Brasil_EUA!$L:$L,Brasil_EUA!$C:$C,$B278)</f>
        <v>10144135</v>
      </c>
      <c r="E278" s="17">
        <f t="shared" si="14"/>
        <v>0.12430928935614159</v>
      </c>
      <c r="F278" s="17" t="str">
        <f>IF(ISERROR(MATCH(TEXT($B278,"000000"),Análise_Anexo1_SH6!$B:$B,0))=TRUE,"SIM","NÃO")</f>
        <v>SIM</v>
      </c>
      <c r="G278" s="17">
        <f t="shared" si="12"/>
        <v>2.4211519747319778E-4</v>
      </c>
      <c r="H278" s="17">
        <f t="shared" si="13"/>
        <v>2.5128795029984321E-4</v>
      </c>
    </row>
    <row r="279" spans="2:8" ht="15.75" thickBot="1">
      <c r="B279" s="9">
        <v>710310</v>
      </c>
      <c r="C279" s="20">
        <f>SUMIFS(Brasil_Mundo!$K:$K,Brasil_Mundo!$C:$C,$B279)</f>
        <v>76669548</v>
      </c>
      <c r="D279" s="20">
        <f>SUMIFS(Brasil_EUA!$L:$L,Brasil_EUA!$C:$C,$B279)</f>
        <v>13641417</v>
      </c>
      <c r="E279" s="17">
        <f t="shared" si="14"/>
        <v>0.17792483920734736</v>
      </c>
      <c r="F279" s="17" t="str">
        <f>IF(ISERROR(MATCH(TEXT($B279,"000000"),Análise_Anexo1_SH6!$B:$B,0))=TRUE,"SIM","NÃO")</f>
        <v>SIM</v>
      </c>
      <c r="G279" s="17">
        <f t="shared" si="12"/>
        <v>2.2747491800831639E-4</v>
      </c>
      <c r="H279" s="17">
        <f t="shared" si="13"/>
        <v>3.379217367587711E-4</v>
      </c>
    </row>
    <row r="280" spans="2:8" ht="15.75" thickBot="1">
      <c r="B280" s="9">
        <v>480300</v>
      </c>
      <c r="C280" s="20">
        <f>SUMIFS(Brasil_Mundo!$K:$K,Brasil_Mundo!$C:$C,$B280)</f>
        <v>79280748</v>
      </c>
      <c r="D280" s="20">
        <f>SUMIFS(Brasil_EUA!$L:$L,Brasil_EUA!$C:$C,$B280)</f>
        <v>16634280</v>
      </c>
      <c r="E280" s="17">
        <f t="shared" si="14"/>
        <v>0.20981487207966301</v>
      </c>
      <c r="F280" s="17" t="str">
        <f>IF(ISERROR(MATCH(TEXT($B280,"000000"),Análise_Anexo1_SH6!$B:$B,0))=TRUE,"SIM","NÃO")</f>
        <v>SIM</v>
      </c>
      <c r="G280" s="17">
        <f t="shared" si="12"/>
        <v>2.3522222474740549E-4</v>
      </c>
      <c r="H280" s="17">
        <f t="shared" si="13"/>
        <v>4.1206018314165539E-4</v>
      </c>
    </row>
    <row r="281" spans="2:8" ht="15.75" thickBot="1">
      <c r="B281" s="9">
        <v>870892</v>
      </c>
      <c r="C281" s="20">
        <f>SUMIFS(Brasil_Mundo!$K:$K,Brasil_Mundo!$C:$C,$B281)</f>
        <v>76489893</v>
      </c>
      <c r="D281" s="20">
        <f>SUMIFS(Brasil_EUA!$L:$L,Brasil_EUA!$C:$C,$B281)</f>
        <v>380828</v>
      </c>
      <c r="E281" s="17">
        <f t="shared" si="14"/>
        <v>4.9788015783993837E-3</v>
      </c>
      <c r="F281" s="17" t="str">
        <f>IF(ISERROR(MATCH(TEXT($B281,"000000"),Análise_Anexo1_SH6!$B:$B,0))=TRUE,"SIM","NÃO")</f>
        <v>SIM</v>
      </c>
      <c r="G281" s="17">
        <f t="shared" si="12"/>
        <v>2.2694189013139734E-4</v>
      </c>
      <c r="H281" s="17">
        <f t="shared" si="13"/>
        <v>9.4337750371804682E-6</v>
      </c>
    </row>
    <row r="282" spans="2:8" ht="15.75" thickBot="1">
      <c r="B282" s="9">
        <v>871639</v>
      </c>
      <c r="C282" s="20">
        <f>SUMIFS(Brasil_Mundo!$K:$K,Brasil_Mundo!$C:$C,$B282)</f>
        <v>76377618</v>
      </c>
      <c r="D282" s="20">
        <f>SUMIFS(Brasil_EUA!$L:$L,Brasil_EUA!$C:$C,$B282)</f>
        <v>3107802</v>
      </c>
      <c r="E282" s="17">
        <f t="shared" si="14"/>
        <v>4.0689957102354256E-2</v>
      </c>
      <c r="F282" s="17" t="str">
        <f>IF(ISERROR(MATCH(TEXT($B282,"000000"),Análise_Anexo1_SH6!$B:$B,0))=TRUE,"SIM","NÃO")</f>
        <v>SIM</v>
      </c>
      <c r="G282" s="17">
        <f t="shared" si="12"/>
        <v>2.2660877552350395E-4</v>
      </c>
      <c r="H282" s="17">
        <f t="shared" si="13"/>
        <v>7.6985686262826089E-5</v>
      </c>
    </row>
    <row r="283" spans="2:8" ht="15.75" thickBot="1">
      <c r="B283" s="9">
        <v>440398</v>
      </c>
      <c r="C283" s="20">
        <f>SUMIFS(Brasil_Mundo!$K:$K,Brasil_Mundo!$C:$C,$B283)</f>
        <v>76340225</v>
      </c>
      <c r="D283" s="20">
        <f>SUMIFS(Brasil_EUA!$L:$L,Brasil_EUA!$C:$C,$B283)</f>
        <v>120151</v>
      </c>
      <c r="E283" s="17">
        <f t="shared" si="14"/>
        <v>1.5738884709862984E-3</v>
      </c>
      <c r="F283" s="17" t="str">
        <f>IF(ISERROR(MATCH(TEXT($B283,"000000"),Análise_Anexo1_SH6!$B:$B,0))=TRUE,"SIM","NÃO")</f>
        <v>SIM</v>
      </c>
      <c r="G283" s="17">
        <f t="shared" si="12"/>
        <v>2.2649783226335736E-4</v>
      </c>
      <c r="H283" s="17">
        <f t="shared" si="13"/>
        <v>2.9763502276415351E-6</v>
      </c>
    </row>
    <row r="284" spans="2:8" ht="15.75" thickBot="1">
      <c r="B284" s="9">
        <v>282530</v>
      </c>
      <c r="C284" s="20">
        <f>SUMIFS(Brasil_Mundo!$K:$K,Brasil_Mundo!$C:$C,$B284)</f>
        <v>82165763</v>
      </c>
      <c r="D284" s="20">
        <f>SUMIFS(Brasil_EUA!$L:$L,Brasil_EUA!$C:$C,$B284)</f>
        <v>17129652</v>
      </c>
      <c r="E284" s="17">
        <f t="shared" si="14"/>
        <v>0.20847675935291929</v>
      </c>
      <c r="F284" s="17" t="str">
        <f>IF(ISERROR(MATCH(TEXT($B284,"000000"),Análise_Anexo1_SH6!$B:$B,0))=TRUE,"SIM","NÃO")</f>
        <v>SIM</v>
      </c>
      <c r="G284" s="17">
        <f t="shared" si="12"/>
        <v>2.4378192762419517E-4</v>
      </c>
      <c r="H284" s="17">
        <f t="shared" si="13"/>
        <v>4.2433141321853563E-4</v>
      </c>
    </row>
    <row r="285" spans="2:8" ht="15.75" thickBot="1">
      <c r="B285" s="9">
        <v>240220</v>
      </c>
      <c r="C285" s="20">
        <f>SUMIFS(Brasil_Mundo!$K:$K,Brasil_Mundo!$C:$C,$B285)</f>
        <v>75795154</v>
      </c>
      <c r="D285" s="20">
        <f>SUMIFS(Brasil_EUA!$L:$L,Brasil_EUA!$C:$C,$B285)</f>
        <v>48980</v>
      </c>
      <c r="E285" s="17">
        <f t="shared" si="14"/>
        <v>6.4621545593798778E-4</v>
      </c>
      <c r="F285" s="17" t="str">
        <f>IF(ISERROR(MATCH(TEXT($B285,"000000"),Análise_Anexo1_SH6!$B:$B,0))=TRUE,"SIM","NÃO")</f>
        <v>SIM</v>
      </c>
      <c r="G285" s="17">
        <f t="shared" si="12"/>
        <v>2.2488063241976744E-4</v>
      </c>
      <c r="H285" s="17">
        <f t="shared" si="13"/>
        <v>1.2133201900099241E-6</v>
      </c>
    </row>
    <row r="286" spans="2:8" ht="15.75" thickBot="1">
      <c r="B286" s="9">
        <v>847180</v>
      </c>
      <c r="C286" s="20">
        <f>SUMIFS(Brasil_Mundo!$K:$K,Brasil_Mundo!$C:$C,$B286)</f>
        <v>75697096</v>
      </c>
      <c r="D286" s="20">
        <f>SUMIFS(Brasil_EUA!$L:$L,Brasil_EUA!$C:$C,$B286)</f>
        <v>70651649</v>
      </c>
      <c r="E286" s="17">
        <f t="shared" si="14"/>
        <v>0.93334688823465561</v>
      </c>
      <c r="F286" s="17" t="str">
        <f>IF(ISERROR(MATCH(TEXT($B286,"000000"),Análise_Anexo1_SH6!$B:$B,0))=TRUE,"SIM","NÃO")</f>
        <v>SIM</v>
      </c>
      <c r="G286" s="17">
        <f t="shared" si="12"/>
        <v>2.2458969897758697E-4</v>
      </c>
      <c r="H286" s="17">
        <f t="shared" si="13"/>
        <v>1.7501648058226716E-3</v>
      </c>
    </row>
    <row r="287" spans="2:8" ht="15.75" thickBot="1">
      <c r="B287" s="9">
        <v>841391</v>
      </c>
      <c r="C287" s="20">
        <f>SUMIFS(Brasil_Mundo!$K:$K,Brasil_Mundo!$C:$C,$B287)</f>
        <v>76615067</v>
      </c>
      <c r="D287" s="20">
        <f>SUMIFS(Brasil_EUA!$L:$L,Brasil_EUA!$C:$C,$B287)</f>
        <v>17718936</v>
      </c>
      <c r="E287" s="17">
        <f t="shared" si="14"/>
        <v>0.23127221177004256</v>
      </c>
      <c r="F287" s="17" t="str">
        <f>IF(ISERROR(MATCH(TEXT($B287,"000000"),Análise_Anexo1_SH6!$B:$B,0))=TRUE,"SIM","NÃO")</f>
        <v>NÃO</v>
      </c>
      <c r="G287" s="17">
        <f t="shared" si="12"/>
        <v>2.2731327546142137E-4</v>
      </c>
      <c r="H287" s="17">
        <f t="shared" si="13"/>
        <v>4.389290076417657E-4</v>
      </c>
    </row>
    <row r="288" spans="2:8" ht="15.75" thickBot="1">
      <c r="B288" s="9">
        <v>940199</v>
      </c>
      <c r="C288" s="20">
        <f>SUMIFS(Brasil_Mundo!$K:$K,Brasil_Mundo!$C:$C,$B288)</f>
        <v>75448454</v>
      </c>
      <c r="D288" s="20">
        <f>SUMIFS(Brasil_EUA!$L:$L,Brasil_EUA!$C:$C,$B288)</f>
        <v>4188975</v>
      </c>
      <c r="E288" s="17">
        <f t="shared" si="14"/>
        <v>5.5521018363080044E-2</v>
      </c>
      <c r="F288" s="17" t="str">
        <f>IF(ISERROR(MATCH(TEXT($B288,"000000"),Análise_Anexo1_SH6!$B:$B,0))=TRUE,"SIM","NÃO")</f>
        <v>SIM</v>
      </c>
      <c r="G288" s="17">
        <f t="shared" si="12"/>
        <v>2.2385198993874636E-4</v>
      </c>
      <c r="H288" s="17">
        <f t="shared" si="13"/>
        <v>1.0376823076657455E-4</v>
      </c>
    </row>
    <row r="289" spans="2:8" ht="15.75" thickBot="1">
      <c r="B289" s="9">
        <v>731815</v>
      </c>
      <c r="C289" s="20">
        <f>SUMIFS(Brasil_Mundo!$K:$K,Brasil_Mundo!$C:$C,$B289)</f>
        <v>74875452</v>
      </c>
      <c r="D289" s="20">
        <f>SUMIFS(Brasil_EUA!$L:$L,Brasil_EUA!$C:$C,$B289)</f>
        <v>17115475</v>
      </c>
      <c r="E289" s="17">
        <f t="shared" si="14"/>
        <v>0.22858593227590801</v>
      </c>
      <c r="F289" s="17" t="str">
        <f>IF(ISERROR(MATCH(TEXT($B289,"000000"),Análise_Anexo1_SH6!$B:$B,0))=TRUE,"SIM","NÃO")</f>
        <v>SIM</v>
      </c>
      <c r="G289" s="17">
        <f t="shared" si="12"/>
        <v>2.2215192014090953E-4</v>
      </c>
      <c r="H289" s="17">
        <f t="shared" si="13"/>
        <v>4.2398022415496338E-4</v>
      </c>
    </row>
    <row r="290" spans="2:8" ht="15.75" thickBot="1">
      <c r="B290" s="9">
        <v>870193</v>
      </c>
      <c r="C290" s="20">
        <f>SUMIFS(Brasil_Mundo!$K:$K,Brasil_Mundo!$C:$C,$B290)</f>
        <v>74851726</v>
      </c>
      <c r="D290" s="20">
        <f>SUMIFS(Brasil_EUA!$L:$L,Brasil_EUA!$C:$C,$B290)</f>
        <v>16575834</v>
      </c>
      <c r="E290" s="17">
        <f t="shared" si="14"/>
        <v>0.22144892156528229</v>
      </c>
      <c r="F290" s="17" t="str">
        <f>IF(ISERROR(MATCH(TEXT($B290,"000000"),Análise_Anexo1_SH6!$B:$B,0))=TRUE,"SIM","NÃO")</f>
        <v>SIM</v>
      </c>
      <c r="G290" s="17">
        <f t="shared" si="12"/>
        <v>2.2208152622252273E-4</v>
      </c>
      <c r="H290" s="17">
        <f t="shared" si="13"/>
        <v>4.1061237359030136E-4</v>
      </c>
    </row>
    <row r="291" spans="2:8" ht="15.75" thickBot="1">
      <c r="B291" s="9">
        <v>480421</v>
      </c>
      <c r="C291" s="20">
        <f>SUMIFS(Brasil_Mundo!$K:$K,Brasil_Mundo!$C:$C,$B291)</f>
        <v>74609280</v>
      </c>
      <c r="D291" s="20">
        <f>SUMIFS(Brasil_EUA!$L:$L,Brasil_EUA!$C:$C,$B291)</f>
        <v>183316</v>
      </c>
      <c r="E291" s="17">
        <f t="shared" si="14"/>
        <v>2.4570133902913952E-3</v>
      </c>
      <c r="F291" s="17" t="str">
        <f>IF(ISERROR(MATCH(TEXT($B291,"000000"),Análise_Anexo1_SH6!$B:$B,0))=TRUE,"SIM","NÃO")</f>
        <v>SIM</v>
      </c>
      <c r="G291" s="17">
        <f t="shared" si="12"/>
        <v>2.2136220042225265E-4</v>
      </c>
      <c r="H291" s="17">
        <f t="shared" si="13"/>
        <v>4.5410576552033326E-6</v>
      </c>
    </row>
    <row r="292" spans="2:8" ht="15.75" thickBot="1">
      <c r="B292" s="9">
        <v>640610</v>
      </c>
      <c r="C292" s="20">
        <f>SUMIFS(Brasil_Mundo!$K:$K,Brasil_Mundo!$C:$C,$B292)</f>
        <v>74497325</v>
      </c>
      <c r="D292" s="20">
        <f>SUMIFS(Brasil_EUA!$L:$L,Brasil_EUA!$C:$C,$B292)</f>
        <v>8198</v>
      </c>
      <c r="E292" s="17">
        <f t="shared" si="14"/>
        <v>1.1004421970856E-4</v>
      </c>
      <c r="F292" s="17" t="str">
        <f>IF(ISERROR(MATCH(TEXT($B292,"000000"),Análise_Anexo1_SH6!$B:$B,0))=TRUE,"SIM","NÃO")</f>
        <v>SIM</v>
      </c>
      <c r="G292" s="17">
        <f t="shared" si="12"/>
        <v>2.2103003523920475E-4</v>
      </c>
      <c r="H292" s="17">
        <f t="shared" si="13"/>
        <v>2.0307878557985621E-7</v>
      </c>
    </row>
    <row r="293" spans="2:8" ht="15.75" thickBot="1">
      <c r="B293" s="9">
        <v>830990</v>
      </c>
      <c r="C293" s="20">
        <f>SUMIFS(Brasil_Mundo!$K:$K,Brasil_Mundo!$C:$C,$B293)</f>
        <v>74373867</v>
      </c>
      <c r="D293" s="20">
        <f>SUMIFS(Brasil_EUA!$L:$L,Brasil_EUA!$C:$C,$B293)</f>
        <v>967214</v>
      </c>
      <c r="E293" s="17">
        <f t="shared" si="14"/>
        <v>1.3004756092620544E-2</v>
      </c>
      <c r="F293" s="17" t="str">
        <f>IF(ISERROR(MATCH(TEXT($B293,"000000"),Análise_Anexo1_SH6!$B:$B,0))=TRUE,"SIM","NÃO")</f>
        <v>SIM</v>
      </c>
      <c r="G293" s="17">
        <f t="shared" si="12"/>
        <v>2.2066374119991458E-4</v>
      </c>
      <c r="H293" s="17">
        <f t="shared" si="13"/>
        <v>2.3959580936305814E-5</v>
      </c>
    </row>
    <row r="294" spans="2:8" ht="15.75" thickBot="1">
      <c r="B294" s="9">
        <v>440342</v>
      </c>
      <c r="C294" s="20">
        <f>SUMIFS(Brasil_Mundo!$K:$K,Brasil_Mundo!$C:$C,$B294)</f>
        <v>74271535</v>
      </c>
      <c r="D294" s="20">
        <f>SUMIFS(Brasil_EUA!$L:$L,Brasil_EUA!$C:$C,$B294)</f>
        <v>0</v>
      </c>
      <c r="E294" s="17">
        <f t="shared" si="14"/>
        <v>0</v>
      </c>
      <c r="F294" s="17" t="str">
        <f>IF(ISERROR(MATCH(TEXT($B294,"000000"),Análise_Anexo1_SH6!$B:$B,0))=TRUE,"SIM","NÃO")</f>
        <v>SIM</v>
      </c>
      <c r="G294" s="17">
        <f t="shared" si="12"/>
        <v>2.2036012700214172E-4</v>
      </c>
      <c r="H294" s="17">
        <f t="shared" si="13"/>
        <v>0</v>
      </c>
    </row>
    <row r="295" spans="2:8" ht="15.75" thickBot="1">
      <c r="B295" s="9">
        <v>240130</v>
      </c>
      <c r="C295" s="20">
        <f>SUMIFS(Brasil_Mundo!$K:$K,Brasil_Mundo!$C:$C,$B295)</f>
        <v>74230232</v>
      </c>
      <c r="D295" s="20">
        <f>SUMIFS(Brasil_EUA!$L:$L,Brasil_EUA!$C:$C,$B295)</f>
        <v>5803386</v>
      </c>
      <c r="E295" s="17">
        <f t="shared" si="14"/>
        <v>7.8180895352718285E-2</v>
      </c>
      <c r="F295" s="17" t="str">
        <f>IF(ISERROR(MATCH(TEXT($B295,"000000"),Análise_Anexo1_SH6!$B:$B,0))=TRUE,"SIM","NÃO")</f>
        <v>SIM</v>
      </c>
      <c r="G295" s="17">
        <f t="shared" si="12"/>
        <v>2.2023758295716447E-4</v>
      </c>
      <c r="H295" s="17">
        <f t="shared" si="13"/>
        <v>1.4376001233607459E-4</v>
      </c>
    </row>
    <row r="296" spans="2:8" ht="15.75" thickBot="1">
      <c r="B296" s="9">
        <v>720838</v>
      </c>
      <c r="C296" s="20">
        <f>SUMIFS(Brasil_Mundo!$K:$K,Brasil_Mundo!$C:$C,$B296)</f>
        <v>75897653</v>
      </c>
      <c r="D296" s="20">
        <f>SUMIFS(Brasil_EUA!$L:$L,Brasil_EUA!$C:$C,$B296)</f>
        <v>15360559</v>
      </c>
      <c r="E296" s="17">
        <f t="shared" si="14"/>
        <v>0.20238516466378742</v>
      </c>
      <c r="F296" s="17" t="str">
        <f>IF(ISERROR(MATCH(TEXT($B296,"000000"),Análise_Anexo1_SH6!$B:$B,0))=TRUE,"SIM","NÃO")</f>
        <v>SIM</v>
      </c>
      <c r="G296" s="17">
        <f t="shared" si="12"/>
        <v>2.2518474209863151E-4</v>
      </c>
      <c r="H296" s="17">
        <f t="shared" si="13"/>
        <v>3.8050788821026232E-4</v>
      </c>
    </row>
    <row r="297" spans="2:8" ht="15.75" thickBot="1">
      <c r="B297" s="9">
        <v>340111</v>
      </c>
      <c r="C297" s="20">
        <f>SUMIFS(Brasil_Mundo!$K:$K,Brasil_Mundo!$C:$C,$B297)</f>
        <v>73968750</v>
      </c>
      <c r="D297" s="20">
        <f>SUMIFS(Brasil_EUA!$L:$L,Brasil_EUA!$C:$C,$B297)</f>
        <v>531439</v>
      </c>
      <c r="E297" s="17">
        <f t="shared" si="14"/>
        <v>7.1846421630756231E-3</v>
      </c>
      <c r="F297" s="17" t="str">
        <f>IF(ISERROR(MATCH(TEXT($B297,"000000"),Análise_Anexo1_SH6!$B:$B,0))=TRUE,"SIM","NÃO")</f>
        <v>SIM</v>
      </c>
      <c r="G297" s="17">
        <f t="shared" si="12"/>
        <v>2.1946177824639913E-4</v>
      </c>
      <c r="H297" s="17">
        <f t="shared" si="13"/>
        <v>1.3164672692092366E-5</v>
      </c>
    </row>
    <row r="298" spans="2:8" ht="15.75" thickBot="1">
      <c r="B298" s="9" t="s">
        <v>11077</v>
      </c>
      <c r="C298" s="20">
        <f>SUMIFS(Brasil_Mundo!$K:$K,Brasil_Mundo!$C:$C,$B298)</f>
        <v>73575202</v>
      </c>
      <c r="D298" s="20">
        <f>SUMIFS(Brasil_EUA!$L:$L,Brasil_EUA!$C:$C,$B298)</f>
        <v>1206481</v>
      </c>
      <c r="E298" s="17">
        <f t="shared" si="14"/>
        <v>1.639792983510939E-2</v>
      </c>
      <c r="F298" s="17" t="str">
        <f>IF(ISERROR(MATCH(TEXT($B298,"000000"),Análise_Anexo1_SH6!$B:$B,0))=TRUE,"SIM","NÃO")</f>
        <v>SIM</v>
      </c>
      <c r="G298" s="17">
        <f t="shared" si="12"/>
        <v>2.1829413996800028E-4</v>
      </c>
      <c r="H298" s="17">
        <f t="shared" si="13"/>
        <v>2.9886642632980059E-5</v>
      </c>
    </row>
    <row r="299" spans="2:8" ht="15.75" thickBot="1">
      <c r="B299" s="9">
        <v>392020</v>
      </c>
      <c r="C299" s="20">
        <f>SUMIFS(Brasil_Mundo!$K:$K,Brasil_Mundo!$C:$C,$B299)</f>
        <v>75577111</v>
      </c>
      <c r="D299" s="20">
        <f>SUMIFS(Brasil_EUA!$L:$L,Brasil_EUA!$C:$C,$B299)</f>
        <v>13427735</v>
      </c>
      <c r="E299" s="17">
        <f t="shared" si="14"/>
        <v>0.17766933430413873</v>
      </c>
      <c r="F299" s="17" t="str">
        <f>IF(ISERROR(MATCH(TEXT($B299,"000000"),Análise_Anexo1_SH6!$B:$B,0))=TRUE,"SIM","NÃO")</f>
        <v>SIM</v>
      </c>
      <c r="G299" s="17">
        <f t="shared" si="12"/>
        <v>2.2423370916482287E-4</v>
      </c>
      <c r="H299" s="17">
        <f t="shared" si="13"/>
        <v>3.3262846022055753E-4</v>
      </c>
    </row>
    <row r="300" spans="2:8" ht="15.75" thickBot="1">
      <c r="B300" s="9">
        <v>760711</v>
      </c>
      <c r="C300" s="20">
        <f>SUMIFS(Brasil_Mundo!$K:$K,Brasil_Mundo!$C:$C,$B300)</f>
        <v>73849907</v>
      </c>
      <c r="D300" s="20">
        <f>SUMIFS(Brasil_EUA!$L:$L,Brasil_EUA!$C:$C,$B300)</f>
        <v>45373855</v>
      </c>
      <c r="E300" s="17">
        <f t="shared" si="14"/>
        <v>0.61440639322673762</v>
      </c>
      <c r="F300" s="17" t="str">
        <f>IF(ISERROR(MATCH(TEXT($B300,"000000"),Análise_Anexo1_SH6!$B:$B,0))=TRUE,"SIM","NÃO")</f>
        <v>SIM</v>
      </c>
      <c r="G300" s="17">
        <f t="shared" si="12"/>
        <v>2.1910917669355233E-4</v>
      </c>
      <c r="H300" s="17">
        <f t="shared" si="13"/>
        <v>1.1239896768085492E-3</v>
      </c>
    </row>
    <row r="301" spans="2:8" ht="15.75" thickBot="1">
      <c r="B301" s="9">
        <v>330610</v>
      </c>
      <c r="C301" s="20">
        <f>SUMIFS(Brasil_Mundo!$K:$K,Brasil_Mundo!$C:$C,$B301)</f>
        <v>72505178</v>
      </c>
      <c r="D301" s="20">
        <f>SUMIFS(Brasil_EUA!$L:$L,Brasil_EUA!$C:$C,$B301)</f>
        <v>21593</v>
      </c>
      <c r="E301" s="17">
        <f t="shared" si="14"/>
        <v>2.9781321273357882E-4</v>
      </c>
      <c r="F301" s="17" t="str">
        <f>IF(ISERROR(MATCH(TEXT($B301,"000000"),Análise_Anexo1_SH6!$B:$B,0))=TRUE,"SIM","NÃO")</f>
        <v>SIM</v>
      </c>
      <c r="G301" s="17">
        <f t="shared" si="12"/>
        <v>2.1511942943407448E-4</v>
      </c>
      <c r="H301" s="17">
        <f t="shared" si="13"/>
        <v>5.3489634264769891E-7</v>
      </c>
    </row>
    <row r="302" spans="2:8" ht="15.75" thickBot="1">
      <c r="B302" s="9">
        <v>870894</v>
      </c>
      <c r="C302" s="20">
        <f>SUMIFS(Brasil_Mundo!$K:$K,Brasil_Mundo!$C:$C,$B302)</f>
        <v>146837126</v>
      </c>
      <c r="D302" s="20">
        <f>SUMIFS(Brasil_EUA!$L:$L,Brasil_EUA!$C:$C,$B302)</f>
        <v>31174799</v>
      </c>
      <c r="E302" s="17">
        <f t="shared" si="14"/>
        <v>0.21230869773356909</v>
      </c>
      <c r="F302" s="17" t="str">
        <f>IF(ISERROR(MATCH(TEXT($B302,"000000"),Análise_Anexo1_SH6!$B:$B,0))=TRUE,"SIM","NÃO")</f>
        <v>SIM</v>
      </c>
      <c r="G302" s="17">
        <f t="shared" si="12"/>
        <v>4.3565879894618428E-4</v>
      </c>
      <c r="H302" s="17">
        <f t="shared" si="13"/>
        <v>7.7225424757454452E-4</v>
      </c>
    </row>
    <row r="303" spans="2:8" ht="15.75" thickBot="1">
      <c r="B303" s="9">
        <v>902110</v>
      </c>
      <c r="C303" s="20">
        <f>SUMIFS(Brasil_Mundo!$K:$K,Brasil_Mundo!$C:$C,$B303)</f>
        <v>78079151</v>
      </c>
      <c r="D303" s="20">
        <f>SUMIFS(Brasil_EUA!$L:$L,Brasil_EUA!$C:$C,$B303)</f>
        <v>20811648</v>
      </c>
      <c r="E303" s="17">
        <f t="shared" si="14"/>
        <v>0.26654552122371311</v>
      </c>
      <c r="F303" s="17" t="str">
        <f>IF(ISERROR(MATCH(TEXT($B303,"000000"),Análise_Anexo1_SH6!$B:$B,0))=TRUE,"SIM","NÃO")</f>
        <v>SIM</v>
      </c>
      <c r="G303" s="17">
        <f t="shared" si="12"/>
        <v>2.3165714335349877E-4</v>
      </c>
      <c r="H303" s="17">
        <f t="shared" si="13"/>
        <v>5.1554088823559932E-4</v>
      </c>
    </row>
    <row r="304" spans="2:8" ht="15.75" thickBot="1">
      <c r="B304" s="9">
        <v>848390</v>
      </c>
      <c r="C304" s="20">
        <f>SUMIFS(Brasil_Mundo!$K:$K,Brasil_Mundo!$C:$C,$B304)</f>
        <v>71198575</v>
      </c>
      <c r="D304" s="20">
        <f>SUMIFS(Brasil_EUA!$L:$L,Brasil_EUA!$C:$C,$B304)</f>
        <v>30198484</v>
      </c>
      <c r="E304" s="17">
        <f t="shared" si="14"/>
        <v>0.42414450008304239</v>
      </c>
      <c r="F304" s="17" t="str">
        <f>IF(ISERROR(MATCH(TEXT($B304,"000000"),Análise_Anexo1_SH6!$B:$B,0))=TRUE,"SIM","NÃO")</f>
        <v>NÃO</v>
      </c>
      <c r="G304" s="17">
        <f t="shared" si="12"/>
        <v>2.1124280021102989E-4</v>
      </c>
      <c r="H304" s="17">
        <f t="shared" si="13"/>
        <v>7.4806921896471319E-4</v>
      </c>
    </row>
    <row r="305" spans="2:8" ht="15.75" thickBot="1">
      <c r="B305" s="9">
        <v>711299</v>
      </c>
      <c r="C305" s="20">
        <f>SUMIFS(Brasil_Mundo!$K:$K,Brasil_Mundo!$C:$C,$B305)</f>
        <v>70498079</v>
      </c>
      <c r="D305" s="20">
        <f>SUMIFS(Brasil_EUA!$L:$L,Brasil_EUA!$C:$C,$B305)</f>
        <v>30844772</v>
      </c>
      <c r="E305" s="17">
        <f t="shared" si="14"/>
        <v>0.43752641827304262</v>
      </c>
      <c r="F305" s="17" t="str">
        <f>IF(ISERROR(MATCH(TEXT($B305,"000000"),Análise_Anexo1_SH6!$B:$B,0))=TRUE,"SIM","NÃO")</f>
        <v>SIM</v>
      </c>
      <c r="G305" s="17">
        <f t="shared" si="12"/>
        <v>2.0916446175303931E-4</v>
      </c>
      <c r="H305" s="17">
        <f t="shared" si="13"/>
        <v>7.6407890207947705E-4</v>
      </c>
    </row>
    <row r="306" spans="2:8" ht="15.75" thickBot="1">
      <c r="B306" s="9" t="s">
        <v>12118</v>
      </c>
      <c r="C306" s="20">
        <f>SUMIFS(Brasil_Mundo!$K:$K,Brasil_Mundo!$C:$C,$B306)</f>
        <v>70347162</v>
      </c>
      <c r="D306" s="20">
        <f>SUMIFS(Brasil_EUA!$L:$L,Brasil_EUA!$C:$C,$B306)</f>
        <v>18174100</v>
      </c>
      <c r="E306" s="17">
        <f t="shared" si="14"/>
        <v>0.25834873054296065</v>
      </c>
      <c r="F306" s="17" t="str">
        <f>IF(ISERROR(MATCH(TEXT($B306,"000000"),Análise_Anexo1_SH6!$B:$B,0))=TRUE,"SIM","NÃO")</f>
        <v>SIM</v>
      </c>
      <c r="G306" s="17">
        <f t="shared" si="12"/>
        <v>2.0871669816114935E-4</v>
      </c>
      <c r="H306" s="17">
        <f t="shared" si="13"/>
        <v>4.5020421529725117E-4</v>
      </c>
    </row>
    <row r="307" spans="2:8" ht="15.75" thickBot="1">
      <c r="B307" s="9">
        <v>854929</v>
      </c>
      <c r="C307" s="20">
        <f>SUMIFS(Brasil_Mundo!$K:$K,Brasil_Mundo!$C:$C,$B307)</f>
        <v>69641449</v>
      </c>
      <c r="D307" s="20">
        <f>SUMIFS(Brasil_EUA!$L:$L,Brasil_EUA!$C:$C,$B307)</f>
        <v>606520</v>
      </c>
      <c r="E307" s="17">
        <f t="shared" si="14"/>
        <v>8.709181223383218E-3</v>
      </c>
      <c r="F307" s="17" t="str">
        <f>IF(ISERROR(MATCH(TEXT($B307,"000000"),Análise_Anexo1_SH6!$B:$B,0))=TRUE,"SIM","NÃO")</f>
        <v>SIM</v>
      </c>
      <c r="G307" s="17">
        <f t="shared" si="12"/>
        <v>2.0662288111122486E-4</v>
      </c>
      <c r="H307" s="17">
        <f t="shared" si="13"/>
        <v>1.5024560262246206E-5</v>
      </c>
    </row>
    <row r="308" spans="2:8" ht="15.75" thickBot="1">
      <c r="B308" s="9">
        <v>880720</v>
      </c>
      <c r="C308" s="20">
        <f>SUMIFS(Brasil_Mundo!$K:$K,Brasil_Mundo!$C:$C,$B308)</f>
        <v>69540873</v>
      </c>
      <c r="D308" s="20">
        <f>SUMIFS(Brasil_EUA!$L:$L,Brasil_EUA!$C:$C,$B308)</f>
        <v>45196520</v>
      </c>
      <c r="E308" s="17">
        <f t="shared" si="14"/>
        <v>0.64992741750596084</v>
      </c>
      <c r="F308" s="17" t="str">
        <f>IF(ISERROR(MATCH(TEXT($B308,"000000"),Análise_Anexo1_SH6!$B:$B,0))=TRUE,"SIM","NÃO")</f>
        <v>NÃO</v>
      </c>
      <c r="G308" s="17">
        <f t="shared" si="12"/>
        <v>2.0632447688229158E-4</v>
      </c>
      <c r="H308" s="17">
        <f t="shared" si="13"/>
        <v>1.1195967789748333E-3</v>
      </c>
    </row>
    <row r="309" spans="2:8" ht="15.75" thickBot="1">
      <c r="B309" s="9">
        <v>841370</v>
      </c>
      <c r="C309" s="20">
        <f>SUMIFS(Brasil_Mundo!$K:$K,Brasil_Mundo!$C:$C,$B309)</f>
        <v>80520486</v>
      </c>
      <c r="D309" s="20">
        <f>SUMIFS(Brasil_EUA!$L:$L,Brasil_EUA!$C:$C,$B309)</f>
        <v>3192185</v>
      </c>
      <c r="E309" s="17">
        <f t="shared" si="14"/>
        <v>3.9644383169768746E-2</v>
      </c>
      <c r="F309" s="17" t="str">
        <f>IF(ISERROR(MATCH(TEXT($B309,"000000"),Análise_Anexo1_SH6!$B:$B,0))=TRUE,"SIM","NÃO")</f>
        <v>NÃO</v>
      </c>
      <c r="G309" s="17">
        <f t="shared" si="12"/>
        <v>2.3890046868203511E-4</v>
      </c>
      <c r="H309" s="17">
        <f t="shared" si="13"/>
        <v>7.9076000627742541E-5</v>
      </c>
    </row>
    <row r="310" spans="2:8" ht="15.75" thickBot="1">
      <c r="B310" s="9">
        <v>330300</v>
      </c>
      <c r="C310" s="20">
        <f>SUMIFS(Brasil_Mundo!$K:$K,Brasil_Mundo!$C:$C,$B310)</f>
        <v>68324635</v>
      </c>
      <c r="D310" s="20">
        <f>SUMIFS(Brasil_EUA!$L:$L,Brasil_EUA!$C:$C,$B310)</f>
        <v>1193338</v>
      </c>
      <c r="E310" s="17">
        <f t="shared" si="14"/>
        <v>1.7465706183428568E-2</v>
      </c>
      <c r="F310" s="17" t="str">
        <f>IF(ISERROR(MATCH(TEXT($B310,"000000"),Análise_Anexo1_SH6!$B:$B,0))=TRUE,"SIM","NÃO")</f>
        <v>SIM</v>
      </c>
      <c r="G310" s="17">
        <f t="shared" si="12"/>
        <v>2.0271595633475164E-4</v>
      </c>
      <c r="H310" s="17">
        <f t="shared" si="13"/>
        <v>2.9561067556269146E-5</v>
      </c>
    </row>
    <row r="311" spans="2:8" ht="15.75" thickBot="1">
      <c r="B311" s="9">
        <v>850212</v>
      </c>
      <c r="C311" s="20">
        <f>SUMIFS(Brasil_Mundo!$K:$K,Brasil_Mundo!$C:$C,$B311)</f>
        <v>67221349</v>
      </c>
      <c r="D311" s="20">
        <f>SUMIFS(Brasil_EUA!$L:$L,Brasil_EUA!$C:$C,$B311)</f>
        <v>43966136</v>
      </c>
      <c r="E311" s="17">
        <f t="shared" si="14"/>
        <v>0.65405018872798881</v>
      </c>
      <c r="F311" s="17" t="str">
        <f>IF(ISERROR(MATCH(TEXT($B311,"000000"),Análise_Anexo1_SH6!$B:$B,0))=TRUE,"SIM","NÃO")</f>
        <v>NÃO</v>
      </c>
      <c r="G311" s="17">
        <f t="shared" si="12"/>
        <v>1.9944255902204383E-4</v>
      </c>
      <c r="H311" s="17">
        <f t="shared" si="13"/>
        <v>1.0891180172626002E-3</v>
      </c>
    </row>
    <row r="312" spans="2:8" ht="15.75" thickBot="1">
      <c r="B312" s="9">
        <v>480419</v>
      </c>
      <c r="C312" s="20">
        <f>SUMIFS(Brasil_Mundo!$K:$K,Brasil_Mundo!$C:$C,$B312)</f>
        <v>66919748</v>
      </c>
      <c r="D312" s="20">
        <f>SUMIFS(Brasil_EUA!$L:$L,Brasil_EUA!$C:$C,$B312)</f>
        <v>7396204</v>
      </c>
      <c r="E312" s="17">
        <f t="shared" si="14"/>
        <v>0.11052348852240149</v>
      </c>
      <c r="F312" s="17" t="str">
        <f>IF(ISERROR(MATCH(TEXT($B312,"000000"),Análise_Anexo1_SH6!$B:$B,0))=TRUE,"SIM","NÃO")</f>
        <v>SIM</v>
      </c>
      <c r="G312" s="17">
        <f t="shared" si="12"/>
        <v>1.9854772313822948E-4</v>
      </c>
      <c r="H312" s="17">
        <f t="shared" si="13"/>
        <v>1.8321689756292691E-4</v>
      </c>
    </row>
    <row r="313" spans="2:8" ht="15.75" thickBot="1">
      <c r="B313" s="9">
        <v>848340</v>
      </c>
      <c r="C313" s="20">
        <f>SUMIFS(Brasil_Mundo!$K:$K,Brasil_Mundo!$C:$C,$B313)</f>
        <v>129711762</v>
      </c>
      <c r="D313" s="20">
        <f>SUMIFS(Brasil_EUA!$L:$L,Brasil_EUA!$C:$C,$B313)</f>
        <v>36116862</v>
      </c>
      <c r="E313" s="17">
        <f t="shared" si="14"/>
        <v>0.27843937545154923</v>
      </c>
      <c r="F313" s="17" t="str">
        <f>IF(ISERROR(MATCH(TEXT($B313,"000000"),Análise_Anexo1_SH6!$B:$B,0))=TRUE,"SIM","NÃO")</f>
        <v>NÃO</v>
      </c>
      <c r="G313" s="17">
        <f t="shared" si="12"/>
        <v>3.8484865497921352E-4</v>
      </c>
      <c r="H313" s="17">
        <f t="shared" si="13"/>
        <v>8.9467778408334434E-4</v>
      </c>
    </row>
    <row r="314" spans="2:8" ht="15.75" thickBot="1">
      <c r="B314" s="9">
        <v>290545</v>
      </c>
      <c r="C314" s="20">
        <f>SUMIFS(Brasil_Mundo!$K:$K,Brasil_Mundo!$C:$C,$B314)</f>
        <v>65807243</v>
      </c>
      <c r="D314" s="20">
        <f>SUMIFS(Brasil_EUA!$L:$L,Brasil_EUA!$C:$C,$B314)</f>
        <v>948622</v>
      </c>
      <c r="E314" s="17">
        <f t="shared" si="14"/>
        <v>1.4415160957282468E-2</v>
      </c>
      <c r="F314" s="17" t="str">
        <f>IF(ISERROR(MATCH(TEXT($B314,"000000"),Análise_Anexo1_SH6!$B:$B,0))=TRUE,"SIM","NÃO")</f>
        <v>SIM</v>
      </c>
      <c r="G314" s="17">
        <f t="shared" si="12"/>
        <v>1.9524697348911399E-4</v>
      </c>
      <c r="H314" s="17">
        <f t="shared" si="13"/>
        <v>2.3499024607749984E-5</v>
      </c>
    </row>
    <row r="315" spans="2:8" ht="15.75" thickBot="1">
      <c r="B315" s="9" t="s">
        <v>9803</v>
      </c>
      <c r="C315" s="20">
        <f>SUMIFS(Brasil_Mundo!$K:$K,Brasil_Mundo!$C:$C,$B315)</f>
        <v>65786203</v>
      </c>
      <c r="D315" s="20">
        <f>SUMIFS(Brasil_EUA!$L:$L,Brasil_EUA!$C:$C,$B315)</f>
        <v>201130</v>
      </c>
      <c r="E315" s="17">
        <f t="shared" si="14"/>
        <v>3.0573279932267863E-3</v>
      </c>
      <c r="F315" s="17" t="str">
        <f>IF(ISERROR(MATCH(TEXT($B315,"000000"),Análise_Anexo1_SH6!$B:$B,0))=TRUE,"SIM","NÃO")</f>
        <v>SIM</v>
      </c>
      <c r="G315" s="17">
        <f t="shared" si="12"/>
        <v>1.9518454880552391E-4</v>
      </c>
      <c r="H315" s="17">
        <f t="shared" si="13"/>
        <v>4.9823415642445089E-6</v>
      </c>
    </row>
    <row r="316" spans="2:8" ht="15.75" thickBot="1">
      <c r="B316" s="9">
        <v>851761</v>
      </c>
      <c r="C316" s="20">
        <f>SUMIFS(Brasil_Mundo!$K:$K,Brasil_Mundo!$C:$C,$B316)</f>
        <v>65566715</v>
      </c>
      <c r="D316" s="20">
        <f>SUMIFS(Brasil_EUA!$L:$L,Brasil_EUA!$C:$C,$B316)</f>
        <v>3932666</v>
      </c>
      <c r="E316" s="17">
        <f t="shared" si="14"/>
        <v>5.9979610081121189E-2</v>
      </c>
      <c r="F316" s="17" t="str">
        <f>IF(ISERROR(MATCH(TEXT($B316,"000000"),Análise_Anexo1_SH6!$B:$B,0))=TRUE,"SIM","NÃO")</f>
        <v>NÃO</v>
      </c>
      <c r="G316" s="17">
        <f t="shared" si="12"/>
        <v>1.945333383040115E-4</v>
      </c>
      <c r="H316" s="17">
        <f t="shared" si="13"/>
        <v>9.7419008949889099E-5</v>
      </c>
    </row>
    <row r="317" spans="2:8" ht="15.75" thickBot="1">
      <c r="B317" s="9">
        <v>842123</v>
      </c>
      <c r="C317" s="20">
        <f>SUMIFS(Brasil_Mundo!$K:$K,Brasil_Mundo!$C:$C,$B317)</f>
        <v>65180414</v>
      </c>
      <c r="D317" s="20">
        <f>SUMIFS(Brasil_EUA!$L:$L,Brasil_EUA!$C:$C,$B317)</f>
        <v>14379464</v>
      </c>
      <c r="E317" s="17">
        <f t="shared" si="14"/>
        <v>0.2206101974129836</v>
      </c>
      <c r="F317" s="17" t="str">
        <f>IF(ISERROR(MATCH(TEXT($B317,"000000"),Análise_Anexo1_SH6!$B:$B,0))=TRUE,"SIM","NÃO")</f>
        <v>NÃO</v>
      </c>
      <c r="G317" s="17">
        <f t="shared" si="12"/>
        <v>1.9338720153141007E-4</v>
      </c>
      <c r="H317" s="17">
        <f t="shared" si="13"/>
        <v>3.5620445064762891E-4</v>
      </c>
    </row>
    <row r="318" spans="2:8" ht="15.75" thickBot="1">
      <c r="B318" s="9">
        <v>722850</v>
      </c>
      <c r="C318" s="20">
        <f>SUMIFS(Brasil_Mundo!$K:$K,Brasil_Mundo!$C:$C,$B318)</f>
        <v>64695427</v>
      </c>
      <c r="D318" s="20">
        <f>SUMIFS(Brasil_EUA!$L:$L,Brasil_EUA!$C:$C,$B318)</f>
        <v>18712424</v>
      </c>
      <c r="E318" s="17">
        <f t="shared" si="14"/>
        <v>0.28923874325769577</v>
      </c>
      <c r="F318" s="17" t="str">
        <f>IF(ISERROR(MATCH(TEXT($B318,"000000"),Análise_Anexo1_SH6!$B:$B,0))=TRUE,"SIM","NÃO")</f>
        <v>SIM</v>
      </c>
      <c r="G318" s="17">
        <f t="shared" si="12"/>
        <v>1.9194826807036893E-4</v>
      </c>
      <c r="H318" s="17">
        <f t="shared" si="13"/>
        <v>4.6353944147052394E-4</v>
      </c>
    </row>
    <row r="319" spans="2:8" ht="15.75" thickBot="1">
      <c r="B319" s="9">
        <v>960910</v>
      </c>
      <c r="C319" s="20">
        <f>SUMIFS(Brasil_Mundo!$K:$K,Brasil_Mundo!$C:$C,$B319)</f>
        <v>64578588</v>
      </c>
      <c r="D319" s="20">
        <f>SUMIFS(Brasil_EUA!$L:$L,Brasil_EUA!$C:$C,$B319)</f>
        <v>37750862</v>
      </c>
      <c r="E319" s="17">
        <f t="shared" si="14"/>
        <v>0.58457242824819888</v>
      </c>
      <c r="F319" s="17" t="str">
        <f>IF(ISERROR(MATCH(TEXT($B319,"000000"),Análise_Anexo1_SH6!$B:$B,0))=TRUE,"SIM","NÃO")</f>
        <v>SIM</v>
      </c>
      <c r="G319" s="17">
        <f t="shared" si="12"/>
        <v>1.9160161229061693E-4</v>
      </c>
      <c r="H319" s="17">
        <f t="shared" si="13"/>
        <v>9.3515481941360598E-4</v>
      </c>
    </row>
    <row r="320" spans="2:8" ht="15.75" thickBot="1">
      <c r="B320" s="9">
        <v>340242</v>
      </c>
      <c r="C320" s="20">
        <f>SUMIFS(Brasil_Mundo!$K:$K,Brasil_Mundo!$C:$C,$B320)</f>
        <v>64386256</v>
      </c>
      <c r="D320" s="20">
        <f>SUMIFS(Brasil_EUA!$L:$L,Brasil_EUA!$C:$C,$B320)</f>
        <v>1167675</v>
      </c>
      <c r="E320" s="17">
        <f t="shared" si="14"/>
        <v>1.8135469781004193E-2</v>
      </c>
      <c r="F320" s="17" t="str">
        <f>IF(ISERROR(MATCH(TEXT($B320,"000000"),Análise_Anexo1_SH6!$B:$B,0))=TRUE,"SIM","NÃO")</f>
        <v>SIM</v>
      </c>
      <c r="G320" s="17">
        <f t="shared" si="12"/>
        <v>1.9103097235505378E-4</v>
      </c>
      <c r="H320" s="17">
        <f t="shared" si="13"/>
        <v>2.8925350201507514E-5</v>
      </c>
    </row>
    <row r="321" spans="2:8" ht="15.75" thickBot="1">
      <c r="B321" s="9">
        <v>970390</v>
      </c>
      <c r="C321" s="20">
        <f>SUMIFS(Brasil_Mundo!$K:$K,Brasil_Mundo!$C:$C,$B321)</f>
        <v>64241434</v>
      </c>
      <c r="D321" s="20">
        <f>SUMIFS(Brasil_EUA!$L:$L,Brasil_EUA!$C:$C,$B321)</f>
        <v>33687145</v>
      </c>
      <c r="E321" s="17">
        <f t="shared" si="14"/>
        <v>0.52438345320871882</v>
      </c>
      <c r="F321" s="17" t="str">
        <f>IF(ISERROR(MATCH(TEXT($B321,"000000"),Análise_Anexo1_SH6!$B:$B,0))=TRUE,"SIM","NÃO")</f>
        <v>SIM</v>
      </c>
      <c r="G321" s="17">
        <f t="shared" si="12"/>
        <v>1.9060129233951749E-4</v>
      </c>
      <c r="H321" s="17">
        <f t="shared" si="13"/>
        <v>8.3448944818889062E-4</v>
      </c>
    </row>
    <row r="322" spans="2:8" ht="15.75" thickBot="1">
      <c r="B322" s="9">
        <v>260700</v>
      </c>
      <c r="C322" s="20">
        <f>SUMIFS(Brasil_Mundo!$K:$K,Brasil_Mundo!$C:$C,$B322)</f>
        <v>64121791</v>
      </c>
      <c r="D322" s="20">
        <f>SUMIFS(Brasil_EUA!$L:$L,Brasil_EUA!$C:$C,$B322)</f>
        <v>0</v>
      </c>
      <c r="E322" s="17">
        <f t="shared" si="14"/>
        <v>0</v>
      </c>
      <c r="F322" s="17" t="str">
        <f>IF(ISERROR(MATCH(TEXT($B322,"000000"),Análise_Anexo1_SH6!$B:$B,0))=TRUE,"SIM","NÃO")</f>
        <v>SIM</v>
      </c>
      <c r="G322" s="17">
        <f t="shared" si="12"/>
        <v>1.9024631722455701E-4</v>
      </c>
      <c r="H322" s="17">
        <f t="shared" si="13"/>
        <v>0</v>
      </c>
    </row>
    <row r="323" spans="2:8" ht="15.75" thickBot="1">
      <c r="B323" s="9">
        <v>843290</v>
      </c>
      <c r="C323" s="20">
        <f>SUMIFS(Brasil_Mundo!$K:$K,Brasil_Mundo!$C:$C,$B323)</f>
        <v>64093539</v>
      </c>
      <c r="D323" s="20">
        <f>SUMIFS(Brasil_EUA!$L:$L,Brasil_EUA!$C:$C,$B323)</f>
        <v>11633426</v>
      </c>
      <c r="E323" s="17">
        <f t="shared" si="14"/>
        <v>0.18150700026097794</v>
      </c>
      <c r="F323" s="17" t="str">
        <f>IF(ISERROR(MATCH(TEXT($B323,"000000"),Análise_Anexo1_SH6!$B:$B,0))=TRUE,"SIM","NÃO")</f>
        <v>SIM</v>
      </c>
      <c r="G323" s="17">
        <f t="shared" si="12"/>
        <v>1.9016249487851199E-4</v>
      </c>
      <c r="H323" s="17">
        <f t="shared" si="13"/>
        <v>2.8818029082863192E-4</v>
      </c>
    </row>
    <row r="324" spans="2:8" ht="15.75" thickBot="1">
      <c r="B324" s="9">
        <v>870895</v>
      </c>
      <c r="C324" s="20">
        <f>SUMIFS(Brasil_Mundo!$K:$K,Brasil_Mundo!$C:$C,$B324)</f>
        <v>64729177</v>
      </c>
      <c r="D324" s="20">
        <f>SUMIFS(Brasil_EUA!$L:$L,Brasil_EUA!$C:$C,$B324)</f>
        <v>1728576</v>
      </c>
      <c r="E324" s="17">
        <f t="shared" si="14"/>
        <v>2.6704742437865386E-2</v>
      </c>
      <c r="F324" s="17" t="str">
        <f>IF(ISERROR(MATCH(TEXT($B324,"000000"),Análise_Anexo1_SH6!$B:$B,0))=TRUE,"SIM","NÃO")</f>
        <v>SIM</v>
      </c>
      <c r="G324" s="17">
        <f t="shared" ref="G324:G387" si="15">C324/C$3</f>
        <v>1.9204840272204031E-4</v>
      </c>
      <c r="H324" s="17">
        <f t="shared" ref="H324:H387" si="16">D324/D$3</f>
        <v>4.2819848116916999E-5</v>
      </c>
    </row>
    <row r="325" spans="2:8" ht="15.75" thickBot="1">
      <c r="B325" s="9">
        <v>401693</v>
      </c>
      <c r="C325" s="20">
        <f>SUMIFS(Brasil_Mundo!$K:$K,Brasil_Mundo!$C:$C,$B325)</f>
        <v>63335749</v>
      </c>
      <c r="D325" s="20">
        <f>SUMIFS(Brasil_EUA!$L:$L,Brasil_EUA!$C:$C,$B325)</f>
        <v>14352601</v>
      </c>
      <c r="E325" s="17">
        <f t="shared" ref="E325:H381" si="17">IFERROR(D325/C325,"-")</f>
        <v>0.2266113723546555</v>
      </c>
      <c r="F325" s="17" t="str">
        <f>IF(ISERROR(MATCH(TEXT($B325,"000000"),Análise_Anexo1_SH6!$B:$B,0))=TRUE,"SIM","NÃO")</f>
        <v>NÃO</v>
      </c>
      <c r="G325" s="17">
        <f t="shared" si="15"/>
        <v>1.8791416783584412E-4</v>
      </c>
      <c r="H325" s="17">
        <f t="shared" si="16"/>
        <v>3.5553900719592949E-4</v>
      </c>
    </row>
    <row r="326" spans="2:8" ht="15.75" thickBot="1">
      <c r="B326" s="9">
        <v>300610</v>
      </c>
      <c r="C326" s="20">
        <f>SUMIFS(Brasil_Mundo!$K:$K,Brasil_Mundo!$C:$C,$B326)</f>
        <v>68324708</v>
      </c>
      <c r="D326" s="20">
        <f>SUMIFS(Brasil_EUA!$L:$L,Brasil_EUA!$C:$C,$B326)</f>
        <v>8764884</v>
      </c>
      <c r="E326" s="17">
        <f t="shared" si="17"/>
        <v>0.12828278753858707</v>
      </c>
      <c r="F326" s="17" t="str">
        <f>IF(ISERROR(MATCH(TEXT($B326,"000000"),Análise_Anexo1_SH6!$B:$B,0))=TRUE,"SIM","NÃO")</f>
        <v>SIM</v>
      </c>
      <c r="G326" s="17">
        <f t="shared" si="15"/>
        <v>2.0271617292229451E-4</v>
      </c>
      <c r="H326" s="17">
        <f t="shared" si="16"/>
        <v>2.1712149286024792E-4</v>
      </c>
    </row>
    <row r="327" spans="2:8" ht="15.75" thickBot="1">
      <c r="B327" s="9">
        <v>292320</v>
      </c>
      <c r="C327" s="20">
        <f>SUMIFS(Brasil_Mundo!$K:$K,Brasil_Mundo!$C:$C,$B327)</f>
        <v>63178429</v>
      </c>
      <c r="D327" s="20">
        <f>SUMIFS(Brasil_EUA!$L:$L,Brasil_EUA!$C:$C,$B327)</f>
        <v>6386789</v>
      </c>
      <c r="E327" s="17">
        <f t="shared" si="17"/>
        <v>0.10109129177618519</v>
      </c>
      <c r="F327" s="17" t="str">
        <f>IF(ISERROR(MATCH(TEXT($B327,"000000"),Análise_Anexo1_SH6!$B:$B,0))=TRUE,"SIM","NÃO")</f>
        <v>SIM</v>
      </c>
      <c r="G327" s="17">
        <f t="shared" si="15"/>
        <v>1.8744740684618669E-4</v>
      </c>
      <c r="H327" s="17">
        <f t="shared" si="16"/>
        <v>1.5821192411256211E-4</v>
      </c>
    </row>
    <row r="328" spans="2:8" ht="15.75" thickBot="1">
      <c r="B328" s="9">
        <v>120929</v>
      </c>
      <c r="C328" s="20">
        <f>SUMIFS(Brasil_Mundo!$K:$K,Brasil_Mundo!$C:$C,$B328)</f>
        <v>62407323</v>
      </c>
      <c r="D328" s="20">
        <f>SUMIFS(Brasil_EUA!$L:$L,Brasil_EUA!$C:$C,$B328)</f>
        <v>176512</v>
      </c>
      <c r="E328" s="17">
        <f t="shared" si="17"/>
        <v>2.8283860213007372E-3</v>
      </c>
      <c r="F328" s="17" t="str">
        <f>IF(ISERROR(MATCH(TEXT($B328,"000000"),Análise_Anexo1_SH6!$B:$B,0))=TRUE,"SIM","NÃO")</f>
        <v>SIM</v>
      </c>
      <c r="G328" s="17">
        <f t="shared" si="15"/>
        <v>1.8515957186213643E-4</v>
      </c>
      <c r="H328" s="17">
        <f t="shared" si="16"/>
        <v>4.3725106855661845E-6</v>
      </c>
    </row>
    <row r="329" spans="2:8" ht="15.75" thickBot="1">
      <c r="B329" s="9">
        <v>290220</v>
      </c>
      <c r="C329" s="20">
        <f>SUMIFS(Brasil_Mundo!$K:$K,Brasil_Mundo!$C:$C,$B329)</f>
        <v>61996261</v>
      </c>
      <c r="D329" s="20">
        <f>SUMIFS(Brasil_EUA!$L:$L,Brasil_EUA!$C:$C,$B329)</f>
        <v>58568691</v>
      </c>
      <c r="E329" s="17">
        <f t="shared" si="17"/>
        <v>0.94471327875724631</v>
      </c>
      <c r="F329" s="17" t="str">
        <f>IF(ISERROR(MATCH(TEXT($B329,"000000"),Análise_Anexo1_SH6!$B:$B,0))=TRUE,"SIM","NÃO")</f>
        <v>SIM</v>
      </c>
      <c r="G329" s="17">
        <f t="shared" si="15"/>
        <v>1.8393997037516359E-4</v>
      </c>
      <c r="H329" s="17">
        <f t="shared" si="16"/>
        <v>1.4508488218201822E-3</v>
      </c>
    </row>
    <row r="330" spans="2:8" ht="15.75" thickBot="1">
      <c r="B330" s="9">
        <v>380891</v>
      </c>
      <c r="C330" s="20">
        <f>SUMIFS(Brasil_Mundo!$K:$K,Brasil_Mundo!$C:$C,$B330)</f>
        <v>80451785</v>
      </c>
      <c r="D330" s="20">
        <f>SUMIFS(Brasil_EUA!$L:$L,Brasil_EUA!$C:$C,$B330)</f>
        <v>3905747</v>
      </c>
      <c r="E330" s="17">
        <f t="shared" si="17"/>
        <v>4.8547673615942769E-2</v>
      </c>
      <c r="F330" s="17" t="str">
        <f>IF(ISERROR(MATCH(TEXT($B330,"000000"),Análise_Anexo1_SH6!$B:$B,0))=TRUE,"SIM","NÃO")</f>
        <v>SIM</v>
      </c>
      <c r="G330" s="17">
        <f t="shared" si="15"/>
        <v>2.3869663606856923E-4</v>
      </c>
      <c r="H330" s="17">
        <f t="shared" si="16"/>
        <v>9.6752178280332606E-5</v>
      </c>
    </row>
    <row r="331" spans="2:8" ht="15.75" thickBot="1">
      <c r="B331" s="9">
        <v>391220</v>
      </c>
      <c r="C331" s="20">
        <f>SUMIFS(Brasil_Mundo!$K:$K,Brasil_Mundo!$C:$C,$B331)</f>
        <v>67030120</v>
      </c>
      <c r="D331" s="20">
        <f>SUMIFS(Brasil_EUA!$L:$L,Brasil_EUA!$C:$C,$B331)</f>
        <v>10861678</v>
      </c>
      <c r="E331" s="17">
        <f t="shared" si="17"/>
        <v>0.16204175078308081</v>
      </c>
      <c r="F331" s="17" t="str">
        <f>IF(ISERROR(MATCH(TEXT($B331,"000000"),Análise_Anexo1_SH6!$B:$B,0))=TRUE,"SIM","NÃO")</f>
        <v>SIM</v>
      </c>
      <c r="G331" s="17">
        <f t="shared" si="15"/>
        <v>1.9887519163524491E-4</v>
      </c>
      <c r="H331" s="17">
        <f t="shared" si="16"/>
        <v>2.6906274427902435E-4</v>
      </c>
    </row>
    <row r="332" spans="2:8" ht="15.75" thickBot="1">
      <c r="B332" s="9">
        <v>284700</v>
      </c>
      <c r="C332" s="20">
        <f>SUMIFS(Brasil_Mundo!$K:$K,Brasil_Mundo!$C:$C,$B332)</f>
        <v>61203415</v>
      </c>
      <c r="D332" s="20">
        <f>SUMIFS(Brasil_EUA!$L:$L,Brasil_EUA!$C:$C,$B332)</f>
        <v>46807</v>
      </c>
      <c r="E332" s="17">
        <f t="shared" si="17"/>
        <v>7.6477758634873564E-4</v>
      </c>
      <c r="F332" s="17" t="str">
        <f>IF(ISERROR(MATCH(TEXT($B332,"000000"),Análise_Anexo1_SH6!$B:$B,0))=TRUE,"SIM","NÃO")</f>
        <v>SIM</v>
      </c>
      <c r="G332" s="17">
        <f t="shared" si="15"/>
        <v>1.8158763384067378E-4</v>
      </c>
      <c r="H332" s="17">
        <f t="shared" si="16"/>
        <v>1.1594911828051146E-6</v>
      </c>
    </row>
    <row r="333" spans="2:8" ht="15.75" thickBot="1">
      <c r="B333" s="9">
        <v>842839</v>
      </c>
      <c r="C333" s="20">
        <f>SUMIFS(Brasil_Mundo!$K:$K,Brasil_Mundo!$C:$C,$B333)</f>
        <v>96242217</v>
      </c>
      <c r="D333" s="20">
        <f>SUMIFS(Brasil_EUA!$L:$L,Brasil_EUA!$C:$C,$B333)</f>
        <v>14805461</v>
      </c>
      <c r="E333" s="17">
        <f t="shared" si="17"/>
        <v>0.15383541091951364</v>
      </c>
      <c r="F333" s="17" t="str">
        <f>IF(ISERROR(MATCH(TEXT($B333,"000000"),Análise_Anexo1_SH6!$B:$B,0))=TRUE,"SIM","NÃO")</f>
        <v>NÃO</v>
      </c>
      <c r="G333" s="17">
        <f t="shared" si="15"/>
        <v>2.8554610001109692E-4</v>
      </c>
      <c r="H333" s="17">
        <f t="shared" si="16"/>
        <v>3.6675714074529443E-4</v>
      </c>
    </row>
    <row r="334" spans="2:8" ht="15.75" thickBot="1">
      <c r="B334" s="9">
        <v>293339</v>
      </c>
      <c r="C334" s="20">
        <f>SUMIFS(Brasil_Mundo!$K:$K,Brasil_Mundo!$C:$C,$B334)</f>
        <v>62605396</v>
      </c>
      <c r="D334" s="20">
        <f>SUMIFS(Brasil_EUA!$L:$L,Brasil_EUA!$C:$C,$B334)</f>
        <v>7427911</v>
      </c>
      <c r="E334" s="17">
        <f t="shared" si="17"/>
        <v>0.11864649813891441</v>
      </c>
      <c r="F334" s="17" t="str">
        <f>IF(ISERROR(MATCH(TEXT($B334,"000000"),Análise_Anexo1_SH6!$B:$B,0))=TRUE,"SIM","NÃO")</f>
        <v>SIM</v>
      </c>
      <c r="G334" s="17">
        <f t="shared" si="15"/>
        <v>1.8574724507281796E-4</v>
      </c>
      <c r="H334" s="17">
        <f t="shared" si="16"/>
        <v>1.840023353592651E-4</v>
      </c>
    </row>
    <row r="335" spans="2:8" ht="15.75" thickBot="1">
      <c r="B335" s="9">
        <v>852352</v>
      </c>
      <c r="C335" s="20">
        <f>SUMIFS(Brasil_Mundo!$K:$K,Brasil_Mundo!$C:$C,$B335)</f>
        <v>72845331</v>
      </c>
      <c r="D335" s="20">
        <f>SUMIFS(Brasil_EUA!$L:$L,Brasil_EUA!$C:$C,$B335)</f>
        <v>7520666</v>
      </c>
      <c r="E335" s="17">
        <f t="shared" si="17"/>
        <v>0.10324156533793498</v>
      </c>
      <c r="F335" s="17" t="str">
        <f>IF(ISERROR(MATCH(TEXT($B335,"000000"),Análise_Anexo1_SH6!$B:$B,0))=TRUE,"SIM","NÃO")</f>
        <v>SIM</v>
      </c>
      <c r="G335" s="17">
        <f t="shared" si="15"/>
        <v>2.1612864727614761E-4</v>
      </c>
      <c r="H335" s="17">
        <f t="shared" si="16"/>
        <v>1.8630003879381739E-4</v>
      </c>
    </row>
    <row r="336" spans="2:8" ht="15.75" thickBot="1">
      <c r="B336" s="9">
        <v>720270</v>
      </c>
      <c r="C336" s="20">
        <f>SUMIFS(Brasil_Mundo!$K:$K,Brasil_Mundo!$C:$C,$B336)</f>
        <v>60414796</v>
      </c>
      <c r="D336" s="20">
        <f>SUMIFS(Brasil_EUA!$L:$L,Brasil_EUA!$C:$C,$B336)</f>
        <v>0</v>
      </c>
      <c r="E336" s="17">
        <f t="shared" si="17"/>
        <v>0</v>
      </c>
      <c r="F336" s="17" t="str">
        <f>IF(ISERROR(MATCH(TEXT($B336,"000000"),Análise_Anexo1_SH6!$B:$B,0))=TRUE,"SIM","NÃO")</f>
        <v>SIM</v>
      </c>
      <c r="G336" s="17">
        <f t="shared" si="15"/>
        <v>1.7924783861500215E-4</v>
      </c>
      <c r="H336" s="17">
        <f t="shared" si="16"/>
        <v>0</v>
      </c>
    </row>
    <row r="337" spans="2:8" ht="15.75" thickBot="1">
      <c r="B337" s="9">
        <v>190531</v>
      </c>
      <c r="C337" s="20">
        <f>SUMIFS(Brasil_Mundo!$K:$K,Brasil_Mundo!$C:$C,$B337)</f>
        <v>60398079</v>
      </c>
      <c r="D337" s="20">
        <f>SUMIFS(Brasil_EUA!$L:$L,Brasil_EUA!$C:$C,$B337)</f>
        <v>8831276</v>
      </c>
      <c r="E337" s="17">
        <f t="shared" si="17"/>
        <v>0.14621782921274698</v>
      </c>
      <c r="F337" s="17" t="str">
        <f>IF(ISERROR(MATCH(TEXT($B337,"000000"),Análise_Anexo1_SH6!$B:$B,0))=TRUE,"SIM","NÃO")</f>
        <v>SIM</v>
      </c>
      <c r="G337" s="17">
        <f t="shared" si="15"/>
        <v>1.7919824006768393E-4</v>
      </c>
      <c r="H337" s="17">
        <f t="shared" si="16"/>
        <v>2.1876613871682488E-4</v>
      </c>
    </row>
    <row r="338" spans="2:8" ht="15.75" thickBot="1">
      <c r="B338" s="9">
        <v>300510</v>
      </c>
      <c r="C338" s="20">
        <f>SUMIFS(Brasil_Mundo!$K:$K,Brasil_Mundo!$C:$C,$B338)</f>
        <v>63204324</v>
      </c>
      <c r="D338" s="20">
        <f>SUMIFS(Brasil_EUA!$L:$L,Brasil_EUA!$C:$C,$B338)</f>
        <v>61517713</v>
      </c>
      <c r="E338" s="17">
        <f t="shared" si="17"/>
        <v>0.97331494281941855</v>
      </c>
      <c r="F338" s="17" t="str">
        <f>IF(ISERROR(MATCH(TEXT($B338,"000000"),Análise_Anexo1_SH6!$B:$B,0))=TRUE,"SIM","NÃO")</f>
        <v>SIM</v>
      </c>
      <c r="G338" s="17">
        <f t="shared" si="15"/>
        <v>1.8752423608485425E-4</v>
      </c>
      <c r="H338" s="17">
        <f t="shared" si="16"/>
        <v>1.5239012500231927E-3</v>
      </c>
    </row>
    <row r="339" spans="2:8" ht="15.75" thickBot="1">
      <c r="B339" s="9">
        <v>940161</v>
      </c>
      <c r="C339" s="20">
        <f>SUMIFS(Brasil_Mundo!$K:$K,Brasil_Mundo!$C:$C,$B339)</f>
        <v>60114981</v>
      </c>
      <c r="D339" s="20">
        <f>SUMIFS(Brasil_EUA!$L:$L,Brasil_EUA!$C:$C,$B339)</f>
        <v>14512106</v>
      </c>
      <c r="E339" s="17">
        <f t="shared" si="17"/>
        <v>0.24140581529918473</v>
      </c>
      <c r="F339" s="17" t="str">
        <f>IF(ISERROR(MATCH(TEXT($B339,"000000"),Análise_Anexo1_SH6!$B:$B,0))=TRUE,"SIM","NÃO")</f>
        <v>SIM</v>
      </c>
      <c r="G339" s="17">
        <f t="shared" si="15"/>
        <v>1.7835830170860663E-4</v>
      </c>
      <c r="H339" s="17">
        <f t="shared" si="16"/>
        <v>3.5949022477264512E-4</v>
      </c>
    </row>
    <row r="340" spans="2:8" ht="15.75" thickBot="1">
      <c r="B340" s="9">
        <v>680291</v>
      </c>
      <c r="C340" s="20">
        <f>SUMIFS(Brasil_Mundo!$K:$K,Brasil_Mundo!$C:$C,$B340)</f>
        <v>60053012</v>
      </c>
      <c r="D340" s="20">
        <f>SUMIFS(Brasil_EUA!$L:$L,Brasil_EUA!$C:$C,$B340)</f>
        <v>47642670</v>
      </c>
      <c r="E340" s="17">
        <f t="shared" si="17"/>
        <v>0.79334355452479222</v>
      </c>
      <c r="F340" s="17" t="str">
        <f>IF(ISERROR(MATCH(TEXT($B340,"000000"),Análise_Anexo1_SH6!$B:$B,0))=TRUE,"SIM","NÃO")</f>
        <v>SIM</v>
      </c>
      <c r="G340" s="17">
        <f t="shared" si="15"/>
        <v>1.7817444262032745E-4</v>
      </c>
      <c r="H340" s="17">
        <f t="shared" si="16"/>
        <v>1.1801921889951022E-3</v>
      </c>
    </row>
    <row r="341" spans="2:8" ht="15.75" thickBot="1">
      <c r="B341" s="9">
        <v>841330</v>
      </c>
      <c r="C341" s="20">
        <f>SUMIFS(Brasil_Mundo!$K:$K,Brasil_Mundo!$C:$C,$B341)</f>
        <v>149631447</v>
      </c>
      <c r="D341" s="20">
        <f>SUMIFS(Brasil_EUA!$L:$L,Brasil_EUA!$C:$C,$B341)</f>
        <v>17569969</v>
      </c>
      <c r="E341" s="17">
        <f t="shared" si="17"/>
        <v>0.11742163396976306</v>
      </c>
      <c r="F341" s="17" t="str">
        <f>IF(ISERROR(MATCH(TEXT($B341,"000000"),Análise_Anexo1_SH6!$B:$B,0))=TRUE,"SIM","NÃO")</f>
        <v>NÃO</v>
      </c>
      <c r="G341" s="17">
        <f t="shared" si="15"/>
        <v>4.4394941702005002E-4</v>
      </c>
      <c r="H341" s="17">
        <f t="shared" si="16"/>
        <v>4.3523883473965854E-4</v>
      </c>
    </row>
    <row r="342" spans="2:8" ht="15.75" thickBot="1">
      <c r="B342" s="9">
        <v>841790</v>
      </c>
      <c r="C342" s="20">
        <f>SUMIFS(Brasil_Mundo!$K:$K,Brasil_Mundo!$C:$C,$B342)</f>
        <v>59832460</v>
      </c>
      <c r="D342" s="20">
        <f>SUMIFS(Brasil_EUA!$L:$L,Brasil_EUA!$C:$C,$B342)</f>
        <v>8126532</v>
      </c>
      <c r="E342" s="17">
        <f t="shared" si="17"/>
        <v>0.1358214587867522</v>
      </c>
      <c r="F342" s="17" t="str">
        <f>IF(ISERROR(MATCH(TEXT($B342,"000000"),Análise_Anexo1_SH6!$B:$B,0))=TRUE,"SIM","NÃO")</f>
        <v>SIM</v>
      </c>
      <c r="G342" s="17">
        <f t="shared" si="15"/>
        <v>1.7752007528120382E-4</v>
      </c>
      <c r="H342" s="17">
        <f t="shared" si="16"/>
        <v>2.0130839833323251E-4</v>
      </c>
    </row>
    <row r="343" spans="2:8" ht="15.75" thickBot="1">
      <c r="B343" s="9">
        <v>330499</v>
      </c>
      <c r="C343" s="20">
        <f>SUMIFS(Brasil_Mundo!$K:$K,Brasil_Mundo!$C:$C,$B343)</f>
        <v>92479360</v>
      </c>
      <c r="D343" s="20">
        <f>SUMIFS(Brasil_EUA!$L:$L,Brasil_EUA!$C:$C,$B343)</f>
        <v>4314239</v>
      </c>
      <c r="E343" s="17">
        <f t="shared" si="17"/>
        <v>4.665083106111461E-2</v>
      </c>
      <c r="F343" s="17" t="str">
        <f>IF(ISERROR(MATCH(TEXT($B343,"000000"),Análise_Anexo1_SH6!$B:$B,0))=TRUE,"SIM","NÃO")</f>
        <v>SIM</v>
      </c>
      <c r="G343" s="17">
        <f t="shared" si="15"/>
        <v>2.7438188149304823E-4</v>
      </c>
      <c r="H343" s="17">
        <f t="shared" si="16"/>
        <v>1.0687123893891843E-4</v>
      </c>
    </row>
    <row r="344" spans="2:8" ht="15.75" thickBot="1">
      <c r="B344" s="9">
        <v>853690</v>
      </c>
      <c r="C344" s="20">
        <f>SUMIFS(Brasil_Mundo!$K:$K,Brasil_Mundo!$C:$C,$B344)</f>
        <v>60655753</v>
      </c>
      <c r="D344" s="20">
        <f>SUMIFS(Brasil_EUA!$L:$L,Brasil_EUA!$C:$C,$B344)</f>
        <v>26534480</v>
      </c>
      <c r="E344" s="17">
        <f t="shared" si="17"/>
        <v>0.43746023563502706</v>
      </c>
      <c r="F344" s="17" t="str">
        <f>IF(ISERROR(MATCH(TEXT($B344,"000000"),Análise_Anexo1_SH6!$B:$B,0))=TRUE,"SIM","NÃO")</f>
        <v>SIM</v>
      </c>
      <c r="G344" s="17">
        <f t="shared" si="15"/>
        <v>1.7996274662278813E-4</v>
      </c>
      <c r="H344" s="17">
        <f t="shared" si="16"/>
        <v>6.5730543722773639E-4</v>
      </c>
    </row>
    <row r="345" spans="2:8" ht="15.75" thickBot="1">
      <c r="B345" s="9">
        <v>854460</v>
      </c>
      <c r="C345" s="20">
        <f>SUMIFS(Brasil_Mundo!$K:$K,Brasil_Mundo!$C:$C,$B345)</f>
        <v>58844480</v>
      </c>
      <c r="D345" s="20">
        <f>SUMIFS(Brasil_EUA!$L:$L,Brasil_EUA!$C:$C,$B345)</f>
        <v>2620976</v>
      </c>
      <c r="E345" s="17">
        <f t="shared" si="17"/>
        <v>4.4540728374182249E-2</v>
      </c>
      <c r="F345" s="17" t="str">
        <f>IF(ISERROR(MATCH(TEXT($B345,"000000"),Análise_Anexo1_SH6!$B:$B,0))=TRUE,"SIM","NÃO")</f>
        <v>SIM</v>
      </c>
      <c r="G345" s="17">
        <f t="shared" si="15"/>
        <v>1.7458878540984766E-4</v>
      </c>
      <c r="H345" s="17">
        <f t="shared" si="16"/>
        <v>6.4926155539637629E-5</v>
      </c>
    </row>
    <row r="346" spans="2:8" ht="15.75" thickBot="1">
      <c r="B346" s="9">
        <v>441011</v>
      </c>
      <c r="C346" s="20">
        <f>SUMIFS(Brasil_Mundo!$K:$K,Brasil_Mundo!$C:$C,$B346)</f>
        <v>113254143</v>
      </c>
      <c r="D346" s="20">
        <f>SUMIFS(Brasil_EUA!$L:$L,Brasil_EUA!$C:$C,$B346)</f>
        <v>2243322</v>
      </c>
      <c r="E346" s="17">
        <f t="shared" si="17"/>
        <v>1.9807858154910943E-2</v>
      </c>
      <c r="F346" s="17" t="str">
        <f>IF(ISERROR(MATCH(TEXT($B346,"000000"),Análise_Anexo1_SH6!$B:$B,0))=TRUE,"SIM","NÃO")</f>
        <v>SIM</v>
      </c>
      <c r="G346" s="17">
        <f t="shared" si="15"/>
        <v>3.3601967880425148E-4</v>
      </c>
      <c r="H346" s="17">
        <f t="shared" si="16"/>
        <v>5.5571006028857549E-5</v>
      </c>
    </row>
    <row r="347" spans="2:8" ht="15.75" thickBot="1">
      <c r="B347" s="9">
        <v>722592</v>
      </c>
      <c r="C347" s="20">
        <f>SUMIFS(Brasil_Mundo!$K:$K,Brasil_Mundo!$C:$C,$B347)</f>
        <v>58722516</v>
      </c>
      <c r="D347" s="20">
        <f>SUMIFS(Brasil_EUA!$L:$L,Brasil_EUA!$C:$C,$B347)</f>
        <v>162483</v>
      </c>
      <c r="E347" s="17">
        <f t="shared" si="17"/>
        <v>2.7669625054893765E-3</v>
      </c>
      <c r="F347" s="17" t="str">
        <f>IF(ISERROR(MATCH(TEXT($B347,"000000"),Análise_Anexo1_SH6!$B:$B,0))=TRUE,"SIM","NÃO")</f>
        <v>SIM</v>
      </c>
      <c r="G347" s="17">
        <f t="shared" si="15"/>
        <v>1.7422692399780482E-4</v>
      </c>
      <c r="H347" s="17">
        <f t="shared" si="16"/>
        <v>4.0249878406162211E-6</v>
      </c>
    </row>
    <row r="348" spans="2:8" ht="15.75" thickBot="1">
      <c r="B348" s="9">
        <v>330210</v>
      </c>
      <c r="C348" s="20">
        <f>SUMIFS(Brasil_Mundo!$K:$K,Brasil_Mundo!$C:$C,$B348)</f>
        <v>58679896</v>
      </c>
      <c r="D348" s="20">
        <f>SUMIFS(Brasil_EUA!$L:$L,Brasil_EUA!$C:$C,$B348)</f>
        <v>539450</v>
      </c>
      <c r="E348" s="17">
        <f t="shared" si="17"/>
        <v>9.1930974110792565E-3</v>
      </c>
      <c r="F348" s="17" t="str">
        <f>IF(ISERROR(MATCH(TEXT($B348,"000000"),Análise_Anexo1_SH6!$B:$B,0))=TRUE,"SIM","NÃO")</f>
        <v>SIM</v>
      </c>
      <c r="G348" s="17">
        <f t="shared" si="15"/>
        <v>1.741004724761979E-4</v>
      </c>
      <c r="H348" s="17">
        <f t="shared" si="16"/>
        <v>1.3363119160899419E-5</v>
      </c>
    </row>
    <row r="349" spans="2:8" ht="15.75" thickBot="1">
      <c r="B349" s="9" t="s">
        <v>11536</v>
      </c>
      <c r="C349" s="20">
        <f>SUMIFS(Brasil_Mundo!$K:$K,Brasil_Mundo!$C:$C,$B349)</f>
        <v>58048733</v>
      </c>
      <c r="D349" s="20">
        <f>SUMIFS(Brasil_EUA!$L:$L,Brasil_EUA!$C:$C,$B349)</f>
        <v>2996675</v>
      </c>
      <c r="E349" s="17">
        <f t="shared" si="17"/>
        <v>5.162343508858324E-2</v>
      </c>
      <c r="F349" s="17" t="str">
        <f>IF(ISERROR(MATCH(TEXT($B349,"000000"),Análise_Anexo1_SH6!$B:$B,0))=TRUE,"SIM","NÃO")</f>
        <v>SIM</v>
      </c>
      <c r="G349" s="17">
        <f t="shared" si="15"/>
        <v>1.7222784174574304E-4</v>
      </c>
      <c r="H349" s="17">
        <f t="shared" si="16"/>
        <v>7.4232876284156582E-5</v>
      </c>
    </row>
    <row r="350" spans="2:8" ht="15.75" thickBot="1">
      <c r="B350" s="9">
        <v>350510</v>
      </c>
      <c r="C350" s="20">
        <f>SUMIFS(Brasil_Mundo!$K:$K,Brasil_Mundo!$C:$C,$B350)</f>
        <v>57884200</v>
      </c>
      <c r="D350" s="20">
        <f>SUMIFS(Brasil_EUA!$L:$L,Brasil_EUA!$C:$C,$B350)</f>
        <v>9018117</v>
      </c>
      <c r="E350" s="17">
        <f t="shared" si="17"/>
        <v>0.15579583029565927</v>
      </c>
      <c r="F350" s="17" t="str">
        <f>IF(ISERROR(MATCH(TEXT($B350,"000000"),Análise_Anexo1_SH6!$B:$B,0))=TRUE,"SIM","NÃO")</f>
        <v>SIM</v>
      </c>
      <c r="G350" s="17">
        <f t="shared" si="15"/>
        <v>1.7173968012667803E-4</v>
      </c>
      <c r="H350" s="17">
        <f t="shared" si="16"/>
        <v>2.2339451678178289E-4</v>
      </c>
    </row>
    <row r="351" spans="2:8" ht="15.75" thickBot="1">
      <c r="B351" s="9">
        <v>720241</v>
      </c>
      <c r="C351" s="20">
        <f>SUMIFS(Brasil_Mundo!$K:$K,Brasil_Mundo!$C:$C,$B351)</f>
        <v>57832339</v>
      </c>
      <c r="D351" s="20">
        <f>SUMIFS(Brasil_EUA!$L:$L,Brasil_EUA!$C:$C,$B351)</f>
        <v>36245208</v>
      </c>
      <c r="E351" s="17">
        <f t="shared" si="17"/>
        <v>0.62672906935339412</v>
      </c>
      <c r="F351" s="17" t="str">
        <f>IF(ISERROR(MATCH(TEXT($B351,"000000"),Análise_Anexo1_SH6!$B:$B,0))=TRUE,"SIM","NÃO")</f>
        <v>SIM</v>
      </c>
      <c r="G351" s="17">
        <f t="shared" si="15"/>
        <v>1.7158581099570536E-4</v>
      </c>
      <c r="H351" s="17">
        <f t="shared" si="16"/>
        <v>8.9785713878132341E-4</v>
      </c>
    </row>
    <row r="352" spans="2:8" ht="15.75" thickBot="1">
      <c r="B352" s="9">
        <v>640411</v>
      </c>
      <c r="C352" s="20">
        <f>SUMIFS(Brasil_Mundo!$K:$K,Brasil_Mundo!$C:$C,$B352)</f>
        <v>57582950</v>
      </c>
      <c r="D352" s="20">
        <f>SUMIFS(Brasil_EUA!$L:$L,Brasil_EUA!$C:$C,$B352)</f>
        <v>219021</v>
      </c>
      <c r="E352" s="17">
        <f t="shared" si="17"/>
        <v>3.8035738009254477E-3</v>
      </c>
      <c r="F352" s="17" t="str">
        <f>IF(ISERROR(MATCH(TEXT($B352,"000000"),Análise_Anexo1_SH6!$B:$B,0))=TRUE,"SIM","NÃO")</f>
        <v>SIM</v>
      </c>
      <c r="G352" s="17">
        <f t="shared" si="15"/>
        <v>1.7084588564324107E-4</v>
      </c>
      <c r="H352" s="17">
        <f t="shared" si="16"/>
        <v>5.4255328978391913E-6</v>
      </c>
    </row>
    <row r="353" spans="2:8" ht="15.75" thickBot="1">
      <c r="B353" s="9">
        <v>392350</v>
      </c>
      <c r="C353" s="20">
        <f>SUMIFS(Brasil_Mundo!$K:$K,Brasil_Mundo!$C:$C,$B353)</f>
        <v>56514776</v>
      </c>
      <c r="D353" s="20">
        <f>SUMIFS(Brasil_EUA!$L:$L,Brasil_EUA!$C:$C,$B353)</f>
        <v>3155211</v>
      </c>
      <c r="E353" s="17">
        <f t="shared" si="17"/>
        <v>5.5829841739087845E-2</v>
      </c>
      <c r="F353" s="17" t="str">
        <f>IF(ISERROR(MATCH(TEXT($B353,"000000"),Análise_Anexo1_SH6!$B:$B,0))=TRUE,"SIM","NÃO")</f>
        <v>SIM</v>
      </c>
      <c r="G353" s="17">
        <f t="shared" si="15"/>
        <v>1.6767666397170318E-4</v>
      </c>
      <c r="H353" s="17">
        <f t="shared" si="16"/>
        <v>7.8160090037594985E-5</v>
      </c>
    </row>
    <row r="354" spans="2:8" ht="15.75" thickBot="1">
      <c r="B354" s="9">
        <v>151521</v>
      </c>
      <c r="C354" s="20">
        <f>SUMIFS(Brasil_Mundo!$K:$K,Brasil_Mundo!$C:$C,$B354)</f>
        <v>55719876</v>
      </c>
      <c r="D354" s="20">
        <f>SUMIFS(Brasil_EUA!$L:$L,Brasil_EUA!$C:$C,$B354)</f>
        <v>2213500</v>
      </c>
      <c r="E354" s="17">
        <f t="shared" si="17"/>
        <v>3.972550118381455E-2</v>
      </c>
      <c r="F354" s="17" t="str">
        <f>IF(ISERROR(MATCH(TEXT($B354,"000000"),Análise_Anexo1_SH6!$B:$B,0))=TRUE,"SIM","NÃO")</f>
        <v>SIM</v>
      </c>
      <c r="G354" s="17">
        <f t="shared" si="15"/>
        <v>1.6531823331648646E-4</v>
      </c>
      <c r="H354" s="17">
        <f t="shared" si="16"/>
        <v>5.4832262976459103E-5</v>
      </c>
    </row>
    <row r="355" spans="2:8" ht="15.75" thickBot="1">
      <c r="B355" s="9">
        <v>441899</v>
      </c>
      <c r="C355" s="20">
        <f>SUMIFS(Brasil_Mundo!$K:$K,Brasil_Mundo!$C:$C,$B355)</f>
        <v>55475866</v>
      </c>
      <c r="D355" s="20">
        <f>SUMIFS(Brasil_EUA!$L:$L,Brasil_EUA!$C:$C,$B355)</f>
        <v>40784704</v>
      </c>
      <c r="E355" s="17">
        <f t="shared" si="17"/>
        <v>0.73517922189804119</v>
      </c>
      <c r="F355" s="17" t="str">
        <f>IF(ISERROR(MATCH(TEXT($B355,"000000"),Análise_Anexo1_SH6!$B:$B,0))=TRUE,"SIM","NÃO")</f>
        <v>SIM</v>
      </c>
      <c r="G355" s="17">
        <f t="shared" si="15"/>
        <v>1.6459426720228412E-4</v>
      </c>
      <c r="H355" s="17">
        <f t="shared" si="16"/>
        <v>1.0103083872351677E-3</v>
      </c>
    </row>
    <row r="356" spans="2:8" ht="15.75" thickBot="1">
      <c r="B356" s="9">
        <v>720421</v>
      </c>
      <c r="C356" s="20">
        <f>SUMIFS(Brasil_Mundo!$K:$K,Brasil_Mundo!$C:$C,$B356)</f>
        <v>55114991</v>
      </c>
      <c r="D356" s="20">
        <f>SUMIFS(Brasil_EUA!$L:$L,Brasil_EUA!$C:$C,$B356)</f>
        <v>1465469</v>
      </c>
      <c r="E356" s="17">
        <f t="shared" si="17"/>
        <v>2.6589299452121837E-2</v>
      </c>
      <c r="F356" s="17" t="str">
        <f>IF(ISERROR(MATCH(TEXT($B356,"000000"),Análise_Anexo1_SH6!$B:$B,0))=TRUE,"SIM","NÃO")</f>
        <v>SIM</v>
      </c>
      <c r="G356" s="17">
        <f t="shared" si="15"/>
        <v>1.6352356816756107E-4</v>
      </c>
      <c r="H356" s="17">
        <f t="shared" si="16"/>
        <v>3.6302227961079083E-5</v>
      </c>
    </row>
    <row r="357" spans="2:8" ht="15.75" thickBot="1">
      <c r="B357" s="9">
        <v>720429</v>
      </c>
      <c r="C357" s="20">
        <f>SUMIFS(Brasil_Mundo!$K:$K,Brasil_Mundo!$C:$C,$B357)</f>
        <v>54688645</v>
      </c>
      <c r="D357" s="20">
        <f>SUMIFS(Brasil_EUA!$L:$L,Brasil_EUA!$C:$C,$B357)</f>
        <v>245026</v>
      </c>
      <c r="E357" s="17">
        <f t="shared" si="17"/>
        <v>4.4803816221813501E-3</v>
      </c>
      <c r="F357" s="17" t="str">
        <f>IF(ISERROR(MATCH(TEXT($B357,"000000"),Análise_Anexo1_SH6!$B:$B,0))=TRUE,"SIM","NÃO")</f>
        <v>SIM</v>
      </c>
      <c r="G357" s="17">
        <f t="shared" si="15"/>
        <v>1.6225861977640617E-4</v>
      </c>
      <c r="H357" s="17">
        <f t="shared" si="16"/>
        <v>6.0697221902280864E-6</v>
      </c>
    </row>
    <row r="358" spans="2:8" ht="15.75" thickBot="1">
      <c r="B358" s="9">
        <v>730890</v>
      </c>
      <c r="C358" s="20">
        <f>SUMIFS(Brasil_Mundo!$K:$K,Brasil_Mundo!$C:$C,$B358)</f>
        <v>98689337</v>
      </c>
      <c r="D358" s="20">
        <f>SUMIFS(Brasil_EUA!$L:$L,Brasil_EUA!$C:$C,$B358)</f>
        <v>6020741</v>
      </c>
      <c r="E358" s="17">
        <f t="shared" si="17"/>
        <v>6.1007006258437017E-2</v>
      </c>
      <c r="F358" s="17" t="str">
        <f>IF(ISERROR(MATCH(TEXT($B358,"000000"),Análise_Anexo1_SH6!$B:$B,0))=TRUE,"SIM","NÃO")</f>
        <v>SIM</v>
      </c>
      <c r="G358" s="17">
        <f t="shared" si="15"/>
        <v>2.928065891606679E-4</v>
      </c>
      <c r="H358" s="17">
        <f t="shared" si="16"/>
        <v>1.4914427550266518E-4</v>
      </c>
    </row>
    <row r="359" spans="2:8" ht="15.75" thickBot="1">
      <c r="B359" s="9">
        <v>846263</v>
      </c>
      <c r="C359" s="20">
        <f>SUMIFS(Brasil_Mundo!$K:$K,Brasil_Mundo!$C:$C,$B359)</f>
        <v>54453497</v>
      </c>
      <c r="D359" s="20">
        <f>SUMIFS(Brasil_EUA!$L:$L,Brasil_EUA!$C:$C,$B359)</f>
        <v>54453497</v>
      </c>
      <c r="E359" s="17">
        <f t="shared" si="17"/>
        <v>1</v>
      </c>
      <c r="F359" s="17" t="str">
        <f>IF(ISERROR(MATCH(TEXT($B359,"000000"),Análise_Anexo1_SH6!$B:$B,0))=TRUE,"SIM","NÃO")</f>
        <v>SIM</v>
      </c>
      <c r="G359" s="17">
        <f t="shared" si="15"/>
        <v>1.6156094679651827E-4</v>
      </c>
      <c r="H359" s="17">
        <f t="shared" si="16"/>
        <v>1.348908275352079E-3</v>
      </c>
    </row>
    <row r="360" spans="2:8" ht="15.75" thickBot="1">
      <c r="B360" s="9">
        <v>843231</v>
      </c>
      <c r="C360" s="20">
        <f>SUMIFS(Brasil_Mundo!$K:$K,Brasil_Mundo!$C:$C,$B360)</f>
        <v>64888669</v>
      </c>
      <c r="D360" s="20">
        <f>SUMIFS(Brasil_EUA!$L:$L,Brasil_EUA!$C:$C,$B360)</f>
        <v>1287871</v>
      </c>
      <c r="E360" s="17">
        <f t="shared" si="17"/>
        <v>1.9847394311632436E-2</v>
      </c>
      <c r="F360" s="17" t="str">
        <f>IF(ISERROR(MATCH(TEXT($B360,"000000"),Análise_Anexo1_SH6!$B:$B,0))=TRUE,"SIM","NÃO")</f>
        <v>SIM</v>
      </c>
      <c r="G360" s="17">
        <f t="shared" si="15"/>
        <v>1.9252160793283642E-4</v>
      </c>
      <c r="H360" s="17">
        <f t="shared" si="16"/>
        <v>3.1902815157784217E-5</v>
      </c>
    </row>
    <row r="361" spans="2:8" ht="15.75" thickBot="1">
      <c r="B361" s="9">
        <v>940340</v>
      </c>
      <c r="C361" s="20">
        <f>SUMIFS(Brasil_Mundo!$K:$K,Brasil_Mundo!$C:$C,$B361)</f>
        <v>54394310</v>
      </c>
      <c r="D361" s="20">
        <f>SUMIFS(Brasil_EUA!$L:$L,Brasil_EUA!$C:$C,$B361)</f>
        <v>6813050</v>
      </c>
      <c r="E361" s="17">
        <f t="shared" si="17"/>
        <v>0.12525299061611408</v>
      </c>
      <c r="F361" s="17" t="str">
        <f>IF(ISERROR(MATCH(TEXT($B361,"000000"),Análise_Anexo1_SH6!$B:$B,0))=TRUE,"SIM","NÃO")</f>
        <v>SIM</v>
      </c>
      <c r="G361" s="17">
        <f t="shared" si="15"/>
        <v>1.6138534177048943E-4</v>
      </c>
      <c r="H361" s="17">
        <f t="shared" si="16"/>
        <v>1.6877115395155397E-4</v>
      </c>
    </row>
    <row r="362" spans="2:8" ht="15.75" thickBot="1">
      <c r="B362" s="9">
        <v>843629</v>
      </c>
      <c r="C362" s="20">
        <f>SUMIFS(Brasil_Mundo!$K:$K,Brasil_Mundo!$C:$C,$B362)</f>
        <v>54133463</v>
      </c>
      <c r="D362" s="20">
        <f>SUMIFS(Brasil_EUA!$L:$L,Brasil_EUA!$C:$C,$B362)</f>
        <v>1670701</v>
      </c>
      <c r="E362" s="17">
        <f t="shared" si="17"/>
        <v>3.0862629276091205E-2</v>
      </c>
      <c r="F362" s="17" t="str">
        <f>IF(ISERROR(MATCH(TEXT($B362,"000000"),Análise_Anexo1_SH6!$B:$B,0))=TRUE,"SIM","NÃO")</f>
        <v>SIM</v>
      </c>
      <c r="G362" s="17">
        <f t="shared" si="15"/>
        <v>1.6061142107465183E-4</v>
      </c>
      <c r="H362" s="17">
        <f t="shared" si="16"/>
        <v>4.1386183233355863E-5</v>
      </c>
    </row>
    <row r="363" spans="2:8" ht="15.75" thickBot="1">
      <c r="B363" s="9">
        <v>284920</v>
      </c>
      <c r="C363" s="20">
        <f>SUMIFS(Brasil_Mundo!$K:$K,Brasil_Mundo!$C:$C,$B363)</f>
        <v>53605274</v>
      </c>
      <c r="D363" s="20">
        <f>SUMIFS(Brasil_EUA!$L:$L,Brasil_EUA!$C:$C,$B363)</f>
        <v>9445460</v>
      </c>
      <c r="E363" s="17">
        <f t="shared" si="17"/>
        <v>0.17620393097888093</v>
      </c>
      <c r="F363" s="17" t="str">
        <f>IF(ISERROR(MATCH(TEXT($B363,"000000"),Análise_Anexo1_SH6!$B:$B,0))=TRUE,"SIM","NÃO")</f>
        <v>SIM</v>
      </c>
      <c r="G363" s="17">
        <f t="shared" si="15"/>
        <v>1.5904430932556606E-4</v>
      </c>
      <c r="H363" s="17">
        <f t="shared" si="16"/>
        <v>2.3398054965151363E-4</v>
      </c>
    </row>
    <row r="364" spans="2:8" ht="15.75" thickBot="1">
      <c r="B364" s="9">
        <v>841221</v>
      </c>
      <c r="C364" s="20">
        <f>SUMIFS(Brasil_Mundo!$K:$K,Brasil_Mundo!$C:$C,$B364)</f>
        <v>63833567</v>
      </c>
      <c r="D364" s="20">
        <f>SUMIFS(Brasil_EUA!$L:$L,Brasil_EUA!$C:$C,$B364)</f>
        <v>40242582</v>
      </c>
      <c r="E364" s="17">
        <f t="shared" si="17"/>
        <v>0.63042978625963364</v>
      </c>
      <c r="F364" s="17" t="str">
        <f>IF(ISERROR(MATCH(TEXT($B364,"000000"),Análise_Anexo1_SH6!$B:$B,0))=TRUE,"SIM","NÃO")</f>
        <v>NÃO</v>
      </c>
      <c r="G364" s="17">
        <f t="shared" si="15"/>
        <v>1.8939117026623624E-4</v>
      </c>
      <c r="H364" s="17">
        <f t="shared" si="16"/>
        <v>9.9687907796508685E-4</v>
      </c>
    </row>
    <row r="365" spans="2:8" ht="15.75" thickBot="1">
      <c r="B365" s="9">
        <v>330510</v>
      </c>
      <c r="C365" s="20">
        <f>SUMIFS(Brasil_Mundo!$K:$K,Brasil_Mundo!$C:$C,$B365)</f>
        <v>52746514</v>
      </c>
      <c r="D365" s="20">
        <f>SUMIFS(Brasil_EUA!$L:$L,Brasil_EUA!$C:$C,$B365)</f>
        <v>5555704</v>
      </c>
      <c r="E365" s="17">
        <f t="shared" si="17"/>
        <v>0.10532836350095098</v>
      </c>
      <c r="F365" s="17" t="str">
        <f>IF(ISERROR(MATCH(TEXT($B365,"000000"),Análise_Anexo1_SH6!$B:$B,0))=TRUE,"SIM","NÃO")</f>
        <v>SIM</v>
      </c>
      <c r="G365" s="17">
        <f t="shared" si="15"/>
        <v>1.5649640907462389E-4</v>
      </c>
      <c r="H365" s="17">
        <f t="shared" si="16"/>
        <v>1.3762449638462425E-4</v>
      </c>
    </row>
    <row r="366" spans="2:8" ht="15.75" thickBot="1">
      <c r="B366" s="9">
        <v>853620</v>
      </c>
      <c r="C366" s="20">
        <f>SUMIFS(Brasil_Mundo!$K:$K,Brasil_Mundo!$C:$C,$B366)</f>
        <v>52693194</v>
      </c>
      <c r="D366" s="20">
        <f>SUMIFS(Brasil_EUA!$L:$L,Brasil_EUA!$C:$C,$B366)</f>
        <v>33854945</v>
      </c>
      <c r="E366" s="17">
        <f t="shared" si="17"/>
        <v>0.64249179884597618</v>
      </c>
      <c r="F366" s="17" t="str">
        <f>IF(ISERROR(MATCH(TEXT($B366,"000000"),Análise_Anexo1_SH6!$B:$B,0))=TRUE,"SIM","NÃO")</f>
        <v>SIM</v>
      </c>
      <c r="G366" s="17">
        <f t="shared" si="15"/>
        <v>1.5633821115974635E-4</v>
      </c>
      <c r="H366" s="17">
        <f t="shared" si="16"/>
        <v>8.3864614741068866E-4</v>
      </c>
    </row>
    <row r="367" spans="2:8" ht="15.75" thickBot="1">
      <c r="B367" s="9">
        <v>850422</v>
      </c>
      <c r="C367" s="20">
        <f>SUMIFS(Brasil_Mundo!$K:$K,Brasil_Mundo!$C:$C,$B367)</f>
        <v>52527809</v>
      </c>
      <c r="D367" s="20">
        <f>SUMIFS(Brasil_EUA!$L:$L,Brasil_EUA!$C:$C,$B367)</f>
        <v>11852738</v>
      </c>
      <c r="E367" s="17">
        <f t="shared" si="17"/>
        <v>0.22564691399940173</v>
      </c>
      <c r="F367" s="17" t="str">
        <f>IF(ISERROR(MATCH(TEXT($B367,"000000"),Análise_Anexo1_SH6!$B:$B,0))=TRUE,"SIM","NÃO")</f>
        <v>SIM</v>
      </c>
      <c r="G367" s="17">
        <f t="shared" si="15"/>
        <v>1.5584752169703028E-4</v>
      </c>
      <c r="H367" s="17">
        <f t="shared" si="16"/>
        <v>2.9361303230497849E-4</v>
      </c>
    </row>
    <row r="368" spans="2:8" ht="15.75" thickBot="1">
      <c r="B368" s="9">
        <v>381121</v>
      </c>
      <c r="C368" s="20">
        <f>SUMIFS(Brasil_Mundo!$K:$K,Brasil_Mundo!$C:$C,$B368)</f>
        <v>76945575</v>
      </c>
      <c r="D368" s="20">
        <f>SUMIFS(Brasil_EUA!$L:$L,Brasil_EUA!$C:$C,$B368)</f>
        <v>2984336</v>
      </c>
      <c r="E368" s="17">
        <f t="shared" si="17"/>
        <v>3.8785024350003236E-2</v>
      </c>
      <c r="F368" s="17" t="str">
        <f>IF(ISERROR(MATCH(TEXT($B368,"000000"),Análise_Anexo1_SH6!$B:$B,0))=TRUE,"SIM","NÃO")</f>
        <v>SIM</v>
      </c>
      <c r="G368" s="17">
        <f t="shared" si="15"/>
        <v>2.282938770452613E-4</v>
      </c>
      <c r="H368" s="17">
        <f t="shared" si="16"/>
        <v>7.3927217692393977E-5</v>
      </c>
    </row>
    <row r="369" spans="2:8" ht="15.75" thickBot="1">
      <c r="B369" s="9">
        <v>720230</v>
      </c>
      <c r="C369" s="20">
        <f>SUMIFS(Brasil_Mundo!$K:$K,Brasil_Mundo!$C:$C,$B369)</f>
        <v>52420632</v>
      </c>
      <c r="D369" s="20">
        <f>SUMIFS(Brasil_EUA!$L:$L,Brasil_EUA!$C:$C,$B369)</f>
        <v>4841107</v>
      </c>
      <c r="E369" s="17">
        <f t="shared" si="17"/>
        <v>9.2351175773691549E-2</v>
      </c>
      <c r="F369" s="17" t="str">
        <f>IF(ISERROR(MATCH(TEXT($B369,"000000"),Análise_Anexo1_SH6!$B:$B,0))=TRUE,"SIM","NÃO")</f>
        <v>SIM</v>
      </c>
      <c r="G369" s="17">
        <f t="shared" si="15"/>
        <v>1.5552953261370637E-4</v>
      </c>
      <c r="H369" s="17">
        <f t="shared" si="16"/>
        <v>1.1992267997342535E-4</v>
      </c>
    </row>
    <row r="370" spans="2:8" ht="15.75" thickBot="1">
      <c r="B370" s="9">
        <v>640391</v>
      </c>
      <c r="C370" s="20">
        <f>SUMIFS(Brasil_Mundo!$K:$K,Brasil_Mundo!$C:$C,$B370)</f>
        <v>52468971</v>
      </c>
      <c r="D370" s="20">
        <f>SUMIFS(Brasil_EUA!$L:$L,Brasil_EUA!$C:$C,$B370)</f>
        <v>18186835</v>
      </c>
      <c r="E370" s="17">
        <f t="shared" si="17"/>
        <v>0.34662076753897081</v>
      </c>
      <c r="F370" s="17" t="str">
        <f>IF(ISERROR(MATCH(TEXT($B370,"000000"),Análise_Anexo1_SH6!$B:$B,0))=TRUE,"SIM","NÃO")</f>
        <v>SIM</v>
      </c>
      <c r="G370" s="17">
        <f t="shared" si="15"/>
        <v>1.5567295213747356E-4</v>
      </c>
      <c r="H370" s="17">
        <f t="shared" si="16"/>
        <v>4.5051968350100322E-4</v>
      </c>
    </row>
    <row r="371" spans="2:8" ht="15.75" thickBot="1">
      <c r="B371" s="9">
        <v>441112</v>
      </c>
      <c r="C371" s="20">
        <f>SUMIFS(Brasil_Mundo!$K:$K,Brasil_Mundo!$C:$C,$B371)</f>
        <v>85616522</v>
      </c>
      <c r="D371" s="20">
        <f>SUMIFS(Brasil_EUA!$L:$L,Brasil_EUA!$C:$C,$B371)</f>
        <v>32915937</v>
      </c>
      <c r="E371" s="17">
        <f t="shared" si="17"/>
        <v>0.38445776856013841</v>
      </c>
      <c r="F371" s="17" t="str">
        <f>IF(ISERROR(MATCH(TEXT($B371,"000000"),Análise_Anexo1_SH6!$B:$B,0))=TRUE,"SIM","NÃO")</f>
        <v>SIM</v>
      </c>
      <c r="G371" s="17">
        <f t="shared" si="15"/>
        <v>2.5402016615654521E-4</v>
      </c>
      <c r="H371" s="17">
        <f t="shared" si="16"/>
        <v>8.1538527838290501E-4</v>
      </c>
    </row>
    <row r="372" spans="2:8" ht="15.75" thickBot="1">
      <c r="B372" s="9">
        <v>180310</v>
      </c>
      <c r="C372" s="20">
        <f>SUMIFS(Brasil_Mundo!$K:$K,Brasil_Mundo!$C:$C,$B372)</f>
        <v>51881847</v>
      </c>
      <c r="D372" s="20">
        <f>SUMIFS(Brasil_EUA!$L:$L,Brasil_EUA!$C:$C,$B372)</f>
        <v>331807</v>
      </c>
      <c r="E372" s="17">
        <f t="shared" si="17"/>
        <v>6.3954353822445837E-3</v>
      </c>
      <c r="F372" s="17" t="str">
        <f>IF(ISERROR(MATCH(TEXT($B372,"000000"),Análise_Anexo1_SH6!$B:$B,0))=TRUE,"SIM","NÃO")</f>
        <v>SIM</v>
      </c>
      <c r="G372" s="17">
        <f t="shared" si="15"/>
        <v>1.5393098303442479E-4</v>
      </c>
      <c r="H372" s="17">
        <f t="shared" si="16"/>
        <v>8.2194392055251717E-6</v>
      </c>
    </row>
    <row r="373" spans="2:8" ht="15.75" thickBot="1">
      <c r="B373" s="9">
        <v>841810</v>
      </c>
      <c r="C373" s="20">
        <f>SUMIFS(Brasil_Mundo!$K:$K,Brasil_Mundo!$C:$C,$B373)</f>
        <v>51381715</v>
      </c>
      <c r="D373" s="20">
        <f>SUMIFS(Brasil_EUA!$L:$L,Brasil_EUA!$C:$C,$B373)</f>
        <v>178732</v>
      </c>
      <c r="E373" s="17">
        <f t="shared" si="17"/>
        <v>3.4785137086218317E-3</v>
      </c>
      <c r="F373" s="17" t="str">
        <f>IF(ISERROR(MATCH(TEXT($B373,"000000"),Análise_Anexo1_SH6!$B:$B,0))=TRUE,"SIM","NÃO")</f>
        <v>NÃO</v>
      </c>
      <c r="G373" s="17">
        <f t="shared" si="15"/>
        <v>1.5244711507561882E-4</v>
      </c>
      <c r="H373" s="17">
        <f t="shared" si="16"/>
        <v>4.4275039649010566E-6</v>
      </c>
    </row>
    <row r="374" spans="2:8" ht="15.75" thickBot="1">
      <c r="B374" s="9">
        <v>842441</v>
      </c>
      <c r="C374" s="20">
        <f>SUMIFS(Brasil_Mundo!$K:$K,Brasil_Mundo!$C:$C,$B374)</f>
        <v>51043947</v>
      </c>
      <c r="D374" s="20">
        <f>SUMIFS(Brasil_EUA!$L:$L,Brasil_EUA!$C:$C,$B374)</f>
        <v>3122235</v>
      </c>
      <c r="E374" s="17">
        <f t="shared" si="17"/>
        <v>6.1167585649283741E-2</v>
      </c>
      <c r="F374" s="17" t="str">
        <f>IF(ISERROR(MATCH(TEXT($B374,"000000"),Análise_Anexo1_SH6!$B:$B,0))=TRUE,"SIM","NÃO")</f>
        <v>SIM</v>
      </c>
      <c r="G374" s="17">
        <f t="shared" si="15"/>
        <v>1.5144497341559713E-4</v>
      </c>
      <c r="H374" s="17">
        <f t="shared" si="16"/>
        <v>7.7343216893745105E-5</v>
      </c>
    </row>
    <row r="375" spans="2:8" ht="15.75" thickBot="1">
      <c r="B375" s="9">
        <v>845530</v>
      </c>
      <c r="C375" s="20">
        <f>SUMIFS(Brasil_Mundo!$K:$K,Brasil_Mundo!$C:$C,$B375)</f>
        <v>89107645</v>
      </c>
      <c r="D375" s="20">
        <f>SUMIFS(Brasil_EUA!$L:$L,Brasil_EUA!$C:$C,$B375)</f>
        <v>41705539</v>
      </c>
      <c r="E375" s="17">
        <f t="shared" si="17"/>
        <v>0.46803547551952474</v>
      </c>
      <c r="F375" s="17" t="str">
        <f>IF(ISERROR(MATCH(TEXT($B375,"000000"),Análise_Anexo1_SH6!$B:$B,0))=TRUE,"SIM","NÃO")</f>
        <v>SIM</v>
      </c>
      <c r="G375" s="17">
        <f t="shared" si="15"/>
        <v>2.6437816276534152E-4</v>
      </c>
      <c r="H375" s="17">
        <f t="shared" si="16"/>
        <v>1.0331190792965761E-3</v>
      </c>
    </row>
    <row r="376" spans="2:8" ht="15.75" thickBot="1">
      <c r="B376" s="9">
        <v>151710</v>
      </c>
      <c r="C376" s="20">
        <f>SUMIFS(Brasil_Mundo!$K:$K,Brasil_Mundo!$C:$C,$B376)</f>
        <v>50877577</v>
      </c>
      <c r="D376" s="20">
        <f>SUMIFS(Brasil_EUA!$L:$L,Brasil_EUA!$C:$C,$B376)</f>
        <v>453025</v>
      </c>
      <c r="E376" s="17">
        <f t="shared" si="17"/>
        <v>8.9042172743407175E-3</v>
      </c>
      <c r="F376" s="17" t="str">
        <f>IF(ISERROR(MATCH(TEXT($B376,"000000"),Análise_Anexo1_SH6!$B:$B,0))=TRUE,"SIM","NÃO")</f>
        <v>SIM</v>
      </c>
      <c r="G376" s="17">
        <f t="shared" si="15"/>
        <v>1.5095136150452857E-4</v>
      </c>
      <c r="H376" s="17">
        <f t="shared" si="16"/>
        <v>1.1222220887693872E-5</v>
      </c>
    </row>
    <row r="377" spans="2:8" ht="15.75" thickBot="1">
      <c r="B377" s="9">
        <v>210610</v>
      </c>
      <c r="C377" s="20">
        <f>SUMIFS(Brasil_Mundo!$K:$K,Brasil_Mundo!$C:$C,$B377)</f>
        <v>50521941</v>
      </c>
      <c r="D377" s="20">
        <f>SUMIFS(Brasil_EUA!$L:$L,Brasil_EUA!$C:$C,$B377)</f>
        <v>3251096</v>
      </c>
      <c r="E377" s="17">
        <f t="shared" si="17"/>
        <v>6.4350180053454401E-2</v>
      </c>
      <c r="F377" s="17" t="str">
        <f>IF(ISERROR(MATCH(TEXT($B377,"000000"),Análise_Anexo1_SH6!$B:$B,0))=TRUE,"SIM","NÃO")</f>
        <v>SIM</v>
      </c>
      <c r="G377" s="17">
        <f t="shared" si="15"/>
        <v>1.4989620633469757E-4</v>
      </c>
      <c r="H377" s="17">
        <f t="shared" si="16"/>
        <v>8.053532904165994E-5</v>
      </c>
    </row>
    <row r="378" spans="2:8" ht="15.75" thickBot="1">
      <c r="B378" s="9">
        <v>841620</v>
      </c>
      <c r="C378" s="20">
        <f>SUMIFS(Brasil_Mundo!$K:$K,Brasil_Mundo!$C:$C,$B378)</f>
        <v>51385866</v>
      </c>
      <c r="D378" s="20">
        <f>SUMIFS(Brasil_EUA!$L:$L,Brasil_EUA!$C:$C,$B378)</f>
        <v>689362</v>
      </c>
      <c r="E378" s="17">
        <f t="shared" si="17"/>
        <v>1.3415401036541838E-2</v>
      </c>
      <c r="F378" s="17" t="str">
        <f>IF(ISERROR(MATCH(TEXT($B378,"000000"),Análise_Anexo1_SH6!$B:$B,0))=TRUE,"SIM","NÃO")</f>
        <v>SIM</v>
      </c>
      <c r="G378" s="17">
        <f t="shared" si="15"/>
        <v>1.5245943089603624E-4</v>
      </c>
      <c r="H378" s="17">
        <f t="shared" si="16"/>
        <v>1.7076701364345064E-5</v>
      </c>
    </row>
    <row r="379" spans="2:8" ht="15.75" thickBot="1">
      <c r="B379" s="9">
        <v>845710</v>
      </c>
      <c r="C379" s="20">
        <f>SUMIFS(Brasil_Mundo!$K:$K,Brasil_Mundo!$C:$C,$B379)</f>
        <v>50014829</v>
      </c>
      <c r="D379" s="20">
        <f>SUMIFS(Brasil_EUA!$L:$L,Brasil_EUA!$C:$C,$B379)</f>
        <v>12575411</v>
      </c>
      <c r="E379" s="17">
        <f t="shared" si="17"/>
        <v>0.25143364980813993</v>
      </c>
      <c r="F379" s="17" t="str">
        <f>IF(ISERROR(MATCH(TEXT($B379,"000000"),Análise_Anexo1_SH6!$B:$B,0))=TRUE,"SIM","NÃO")</f>
        <v>SIM</v>
      </c>
      <c r="G379" s="17">
        <f t="shared" si="15"/>
        <v>1.4839162904644964E-4</v>
      </c>
      <c r="H379" s="17">
        <f t="shared" si="16"/>
        <v>3.1151490534856856E-4</v>
      </c>
    </row>
    <row r="380" spans="2:8" ht="15.75" thickBot="1">
      <c r="B380" s="9">
        <v>853650</v>
      </c>
      <c r="C380" s="20">
        <f>SUMIFS(Brasil_Mundo!$K:$K,Brasil_Mundo!$C:$C,$B380)</f>
        <v>50073072</v>
      </c>
      <c r="D380" s="20">
        <f>SUMIFS(Brasil_EUA!$L:$L,Brasil_EUA!$C:$C,$B380)</f>
        <v>6660212</v>
      </c>
      <c r="E380" s="17">
        <f t="shared" si="17"/>
        <v>0.13300985407885499</v>
      </c>
      <c r="F380" s="17" t="str">
        <f>IF(ISERROR(MATCH(TEXT($B380,"000000"),Análise_Anexo1_SH6!$B:$B,0))=TRUE,"SIM","NÃO")</f>
        <v>SIM</v>
      </c>
      <c r="G380" s="17">
        <f t="shared" si="15"/>
        <v>1.4856443326918432E-4</v>
      </c>
      <c r="H380" s="17">
        <f t="shared" si="16"/>
        <v>1.6498508961507505E-4</v>
      </c>
    </row>
    <row r="381" spans="2:8" ht="15.75" thickBot="1">
      <c r="B381" s="9">
        <v>901420</v>
      </c>
      <c r="C381" s="20">
        <f>SUMIFS(Brasil_Mundo!$K:$K,Brasil_Mundo!$C:$C,$B381)</f>
        <v>53210842</v>
      </c>
      <c r="D381" s="20">
        <f>SUMIFS(Brasil_EUA!$L:$L,Brasil_EUA!$C:$C,$B381)</f>
        <v>38631159</v>
      </c>
      <c r="E381" s="17">
        <f t="shared" si="17"/>
        <v>0.7260016483106958</v>
      </c>
      <c r="F381" s="17" t="str">
        <f>IF(ISERROR(MATCH(TEXT($B381,"000000"),Análise_Anexo1_SH6!$B:$B,0))=TRUE,"SIM","NÃO")</f>
        <v>NÃO</v>
      </c>
      <c r="G381" s="17">
        <f t="shared" si="15"/>
        <v>1.578740482610316E-4</v>
      </c>
      <c r="H381" s="17">
        <f t="shared" si="16"/>
        <v>9.5696131437696173E-4</v>
      </c>
    </row>
    <row r="382" spans="2:8" ht="15.75" thickBot="1">
      <c r="B382" s="9">
        <v>440729</v>
      </c>
      <c r="C382" s="20">
        <f>SUMIFS(Brasil_Mundo!$K:$K,Brasil_Mundo!$C:$C,$B382)</f>
        <v>59141109</v>
      </c>
      <c r="D382" s="20">
        <f>SUMIFS(Brasil_EUA!$L:$L,Brasil_EUA!$C:$C,$B382)</f>
        <v>11073956</v>
      </c>
      <c r="E382" s="17">
        <f>IFERROR(D382/C382,"-")</f>
        <v>0.1872463365541556</v>
      </c>
      <c r="F382" s="17" t="str">
        <f>IF(ISERROR(MATCH(TEXT($B382,"000000"),Análise_Anexo1_SH6!$B:$B,0))=TRUE,"SIM","NÃO")</f>
        <v>NÃO</v>
      </c>
      <c r="G382" s="17">
        <f t="shared" si="15"/>
        <v>1.754688696051254E-4</v>
      </c>
      <c r="H382" s="17">
        <f t="shared" si="16"/>
        <v>2.7432124128382073E-4</v>
      </c>
    </row>
    <row r="383" spans="2:8" ht="15.75" thickBot="1">
      <c r="B383" s="9">
        <v>848120</v>
      </c>
      <c r="C383" s="20">
        <f>SUMIFS(Brasil_Mundo!$K:$K,Brasil_Mundo!$C:$C,$B383)</f>
        <v>50396503</v>
      </c>
      <c r="D383" s="20">
        <f>SUMIFS(Brasil_EUA!$L:$L,Brasil_EUA!$C:$C,$B383)</f>
        <v>19269340</v>
      </c>
      <c r="E383" s="17">
        <f t="shared" ref="E383:H446" si="18">IFERROR(D383/C383,"-")</f>
        <v>0.38235470425398366</v>
      </c>
      <c r="F383" s="17" t="str">
        <f>IF(ISERROR(MATCH(TEXT($B383,"000000"),Análise_Anexo1_SH6!$B:$B,0))=TRUE,"SIM","NÃO")</f>
        <v>SIM</v>
      </c>
      <c r="G383" s="17">
        <f t="shared" si="15"/>
        <v>1.4952403772917601E-4</v>
      </c>
      <c r="H383" s="17">
        <f t="shared" si="16"/>
        <v>4.7733522397235261E-4</v>
      </c>
    </row>
    <row r="384" spans="2:8" ht="15.75" thickBot="1">
      <c r="B384" s="9">
        <v>846789</v>
      </c>
      <c r="C384" s="20">
        <f>SUMIFS(Brasil_Mundo!$K:$K,Brasil_Mundo!$C:$C,$B384)</f>
        <v>49195978</v>
      </c>
      <c r="D384" s="20">
        <f>SUMIFS(Brasil_EUA!$L:$L,Brasil_EUA!$C:$C,$B384)</f>
        <v>79151</v>
      </c>
      <c r="E384" s="17">
        <f t="shared" si="18"/>
        <v>1.6088916862268699E-3</v>
      </c>
      <c r="F384" s="17" t="str">
        <f>IF(ISERROR(MATCH(TEXT($B384,"000000"),Análise_Anexo1_SH6!$B:$B,0))=TRUE,"SIM","NÃO")</f>
        <v>SIM</v>
      </c>
      <c r="G384" s="17">
        <f t="shared" si="15"/>
        <v>1.4596213690850162E-4</v>
      </c>
      <c r="H384" s="17">
        <f t="shared" si="16"/>
        <v>1.9607085822677727E-6</v>
      </c>
    </row>
    <row r="385" spans="2:8" ht="15.75" thickBot="1">
      <c r="B385" s="9">
        <v>740811</v>
      </c>
      <c r="C385" s="20">
        <f>SUMIFS(Brasil_Mundo!$K:$K,Brasil_Mundo!$C:$C,$B385)</f>
        <v>48523241</v>
      </c>
      <c r="D385" s="20">
        <f>SUMIFS(Brasil_EUA!$L:$L,Brasil_EUA!$C:$C,$B385)</f>
        <v>3081</v>
      </c>
      <c r="E385" s="17">
        <f t="shared" si="18"/>
        <v>6.3495346487675873E-5</v>
      </c>
      <c r="F385" s="17" t="str">
        <f>IF(ISERROR(MATCH(TEXT($B385,"000000"),Análise_Anexo1_SH6!$B:$B,0))=TRUE,"SIM","NÃO")</f>
        <v>SIM</v>
      </c>
      <c r="G385" s="17">
        <f t="shared" si="15"/>
        <v>1.4396615808890352E-4</v>
      </c>
      <c r="H385" s="17">
        <f t="shared" si="16"/>
        <v>7.6321753887721026E-8</v>
      </c>
    </row>
    <row r="386" spans="2:8" ht="15.75" thickBot="1">
      <c r="B386" s="9">
        <v>848330</v>
      </c>
      <c r="C386" s="20">
        <f>SUMIFS(Brasil_Mundo!$K:$K,Brasil_Mundo!$C:$C,$B386)</f>
        <v>69681699</v>
      </c>
      <c r="D386" s="20">
        <f>SUMIFS(Brasil_EUA!$L:$L,Brasil_EUA!$C:$C,$B386)</f>
        <v>20730896</v>
      </c>
      <c r="E386" s="17">
        <f t="shared" si="18"/>
        <v>0.29750847492969423</v>
      </c>
      <c r="F386" s="17" t="str">
        <f>IF(ISERROR(MATCH(TEXT($B386,"000000"),Análise_Anexo1_SH6!$B:$B,0))=TRUE,"SIM","NÃO")</f>
        <v>NÃO</v>
      </c>
      <c r="G386" s="17">
        <f t="shared" si="15"/>
        <v>2.0674230095506997E-4</v>
      </c>
      <c r="H386" s="17">
        <f t="shared" si="16"/>
        <v>5.1354052008566707E-4</v>
      </c>
    </row>
    <row r="387" spans="2:8" ht="15.75" thickBot="1">
      <c r="B387" s="9">
        <v>300190</v>
      </c>
      <c r="C387" s="20">
        <f>SUMIFS(Brasil_Mundo!$K:$K,Brasil_Mundo!$C:$C,$B387)</f>
        <v>53140710</v>
      </c>
      <c r="D387" s="20">
        <f>SUMIFS(Brasil_EUA!$L:$L,Brasil_EUA!$C:$C,$B387)</f>
        <v>508124</v>
      </c>
      <c r="E387" s="17">
        <f t="shared" si="18"/>
        <v>9.5618594482459861E-3</v>
      </c>
      <c r="F387" s="17" t="str">
        <f>IF(ISERROR(MATCH(TEXT($B387,"000000"),Análise_Anexo1_SH6!$B:$B,0))=TRUE,"SIM","NÃO")</f>
        <v>SIM</v>
      </c>
      <c r="G387" s="17">
        <f t="shared" si="15"/>
        <v>1.5766596993833484E-4</v>
      </c>
      <c r="H387" s="17">
        <f t="shared" si="16"/>
        <v>1.2587119400338968E-5</v>
      </c>
    </row>
    <row r="388" spans="2:8" ht="15.75" thickBot="1">
      <c r="B388" s="9">
        <v>851150</v>
      </c>
      <c r="C388" s="20">
        <f>SUMIFS(Brasil_Mundo!$K:$K,Brasil_Mundo!$C:$C,$B388)</f>
        <v>49960932</v>
      </c>
      <c r="D388" s="20">
        <f>SUMIFS(Brasil_EUA!$L:$L,Brasil_EUA!$C:$C,$B388)</f>
        <v>2029175</v>
      </c>
      <c r="E388" s="17">
        <f t="shared" si="18"/>
        <v>4.0615235120113453E-2</v>
      </c>
      <c r="F388" s="17" t="str">
        <f>IF(ISERROR(MATCH(TEXT($B388,"000000"),Análise_Anexo1_SH6!$B:$B,0))=TRUE,"SIM","NÃO")</f>
        <v>NÃO</v>
      </c>
      <c r="G388" s="17">
        <f t="shared" ref="G388:G451" si="19">C388/C$3</f>
        <v>1.482317191998976E-4</v>
      </c>
      <c r="H388" s="17">
        <f t="shared" ref="H388:H451" si="20">D388/D$3</f>
        <v>5.0266210628080599E-5</v>
      </c>
    </row>
    <row r="389" spans="2:8" ht="15.75" thickBot="1">
      <c r="B389" s="9">
        <v>400260</v>
      </c>
      <c r="C389" s="20">
        <f>SUMIFS(Brasil_Mundo!$K:$K,Brasil_Mundo!$C:$C,$B389)</f>
        <v>48402991</v>
      </c>
      <c r="D389" s="20">
        <f>SUMIFS(Brasil_EUA!$L:$L,Brasil_EUA!$C:$C,$B389)</f>
        <v>35149</v>
      </c>
      <c r="E389" s="17">
        <f t="shared" si="18"/>
        <v>7.2617413250350578E-4</v>
      </c>
      <c r="F389" s="17" t="str">
        <f>IF(ISERROR(MATCH(TEXT($B389,"000000"),Análise_Anexo1_SH6!$B:$B,0))=TRUE,"SIM","NÃO")</f>
        <v>SIM</v>
      </c>
      <c r="G389" s="17">
        <f t="shared" si="19"/>
        <v>1.4360938203368927E-4</v>
      </c>
      <c r="H389" s="17">
        <f t="shared" si="20"/>
        <v>8.7070215105469213E-7</v>
      </c>
    </row>
    <row r="390" spans="2:8" ht="15.75" thickBot="1">
      <c r="B390" s="9">
        <v>841590</v>
      </c>
      <c r="C390" s="20">
        <f>SUMIFS(Brasil_Mundo!$K:$K,Brasil_Mundo!$C:$C,$B390)</f>
        <v>48354171</v>
      </c>
      <c r="D390" s="20">
        <f>SUMIFS(Brasil_EUA!$L:$L,Brasil_EUA!$C:$C,$B390)</f>
        <v>18440650</v>
      </c>
      <c r="E390" s="17">
        <f t="shared" si="18"/>
        <v>0.38136627344929563</v>
      </c>
      <c r="F390" s="17" t="str">
        <f>IF(ISERROR(MATCH(TEXT($B390,"000000"),Análise_Anexo1_SH6!$B:$B,0))=TRUE,"SIM","NÃO")</f>
        <v>NÃO</v>
      </c>
      <c r="G390" s="17">
        <f t="shared" si="19"/>
        <v>1.4346453540570124E-4</v>
      </c>
      <c r="H390" s="17">
        <f t="shared" si="20"/>
        <v>4.5680712457955299E-4</v>
      </c>
    </row>
    <row r="391" spans="2:8" ht="15.75" thickBot="1">
      <c r="B391" s="9" t="s">
        <v>6107</v>
      </c>
      <c r="C391" s="20">
        <f>SUMIFS(Brasil_Mundo!$K:$K,Brasil_Mundo!$C:$C,$B391)</f>
        <v>110677875</v>
      </c>
      <c r="D391" s="20">
        <f>SUMIFS(Brasil_EUA!$L:$L,Brasil_EUA!$C:$C,$B391)</f>
        <v>75292721</v>
      </c>
      <c r="E391" s="17">
        <f t="shared" si="18"/>
        <v>0.68028701309995332</v>
      </c>
      <c r="F391" s="17" t="str">
        <f>IF(ISERROR(MATCH(TEXT($B391,"000000"),Análise_Anexo1_SH6!$B:$B,0))=TRUE,"SIM","NÃO")</f>
        <v>SIM</v>
      </c>
      <c r="G391" s="17">
        <f t="shared" si="19"/>
        <v>3.2837601365485672E-4</v>
      </c>
      <c r="H391" s="17">
        <f t="shared" si="20"/>
        <v>1.8651322692953083E-3</v>
      </c>
    </row>
    <row r="392" spans="2:8" ht="15.75" thickBot="1">
      <c r="B392" s="9">
        <v>380510</v>
      </c>
      <c r="C392" s="20">
        <f>SUMIFS(Brasil_Mundo!$K:$K,Brasil_Mundo!$C:$C,$B392)</f>
        <v>47903281</v>
      </c>
      <c r="D392" s="20">
        <f>SUMIFS(Brasil_EUA!$L:$L,Brasil_EUA!$C:$C,$B392)</f>
        <v>7494121</v>
      </c>
      <c r="E392" s="17">
        <f t="shared" si="18"/>
        <v>0.15644274971478467</v>
      </c>
      <c r="F392" s="17" t="str">
        <f>IF(ISERROR(MATCH(TEXT($B392,"000000"),Análise_Anexo1_SH6!$B:$B,0))=TRUE,"SIM","NÃO")</f>
        <v>SIM</v>
      </c>
      <c r="G392" s="17">
        <f t="shared" si="19"/>
        <v>1.4212676612889829E-4</v>
      </c>
      <c r="H392" s="17">
        <f t="shared" si="20"/>
        <v>1.856424727578065E-4</v>
      </c>
    </row>
    <row r="393" spans="2:8" ht="15.75" thickBot="1">
      <c r="B393" s="9">
        <v>151800</v>
      </c>
      <c r="C393" s="20">
        <f>SUMIFS(Brasil_Mundo!$K:$K,Brasil_Mundo!$C:$C,$B393)</f>
        <v>58919081</v>
      </c>
      <c r="D393" s="20">
        <f>SUMIFS(Brasil_EUA!$L:$L,Brasil_EUA!$C:$C,$B393)</f>
        <v>33158451</v>
      </c>
      <c r="E393" s="17">
        <f t="shared" si="18"/>
        <v>0.56277950092262985</v>
      </c>
      <c r="F393" s="17" t="str">
        <f>IF(ISERROR(MATCH(TEXT($B393,"000000"),Análise_Anexo1_SH6!$B:$B,0))=TRUE,"SIM","NÃO")</f>
        <v>SIM</v>
      </c>
      <c r="G393" s="17">
        <f t="shared" si="19"/>
        <v>1.7481012304390201E-4</v>
      </c>
      <c r="H393" s="17">
        <f t="shared" si="20"/>
        <v>8.2139277394354337E-4</v>
      </c>
    </row>
    <row r="394" spans="2:8" ht="15.75" thickBot="1">
      <c r="B394" s="9">
        <v>391710</v>
      </c>
      <c r="C394" s="20">
        <f>SUMIFS(Brasil_Mundo!$K:$K,Brasil_Mundo!$C:$C,$B394)</f>
        <v>78415676</v>
      </c>
      <c r="D394" s="20">
        <f>SUMIFS(Brasil_EUA!$L:$L,Brasil_EUA!$C:$C,$B394)</f>
        <v>6946</v>
      </c>
      <c r="E394" s="17">
        <f t="shared" si="18"/>
        <v>8.8579227449368672E-5</v>
      </c>
      <c r="F394" s="17" t="str">
        <f>IF(ISERROR(MATCH(TEXT($B394,"000000"),Análise_Anexo1_SH6!$B:$B,0))=TRUE,"SIM","NÃO")</f>
        <v>SIM</v>
      </c>
      <c r="G394" s="17">
        <f t="shared" si="19"/>
        <v>2.3265559709138633E-4</v>
      </c>
      <c r="H394" s="17">
        <f t="shared" si="20"/>
        <v>1.7206455777478425E-7</v>
      </c>
    </row>
    <row r="395" spans="2:8" ht="15.75" thickBot="1">
      <c r="B395" s="9">
        <v>870891</v>
      </c>
      <c r="C395" s="20">
        <f>SUMIFS(Brasil_Mundo!$K:$K,Brasil_Mundo!$C:$C,$B395)</f>
        <v>47189094</v>
      </c>
      <c r="D395" s="20">
        <f>SUMIFS(Brasil_EUA!$L:$L,Brasil_EUA!$C:$C,$B395)</f>
        <v>301948</v>
      </c>
      <c r="E395" s="17">
        <f t="shared" si="18"/>
        <v>6.3986818649241287E-3</v>
      </c>
      <c r="F395" s="17" t="str">
        <f>IF(ISERROR(MATCH(TEXT($B395,"000000"),Análise_Anexo1_SH6!$B:$B,0))=TRUE,"SIM","NÃO")</f>
        <v>SIM</v>
      </c>
      <c r="G395" s="17">
        <f t="shared" si="19"/>
        <v>1.4000780712228452E-4</v>
      </c>
      <c r="H395" s="17">
        <f t="shared" si="20"/>
        <v>7.4797795984711424E-6</v>
      </c>
    </row>
    <row r="396" spans="2:8" ht="15.75" thickBot="1">
      <c r="B396" s="9">
        <v>382319</v>
      </c>
      <c r="C396" s="20">
        <f>SUMIFS(Brasil_Mundo!$K:$K,Brasil_Mundo!$C:$C,$B396)</f>
        <v>47040068</v>
      </c>
      <c r="D396" s="20">
        <f>SUMIFS(Brasil_EUA!$L:$L,Brasil_EUA!$C:$C,$B396)</f>
        <v>3672594</v>
      </c>
      <c r="E396" s="17">
        <f t="shared" si="18"/>
        <v>7.8073739179118529E-2</v>
      </c>
      <c r="F396" s="17" t="str">
        <f>IF(ISERROR(MATCH(TEXT($B396,"000000"),Análise_Anexo1_SH6!$B:$B,0))=TRUE,"SIM","NÃO")</f>
        <v>SIM</v>
      </c>
      <c r="G396" s="17">
        <f t="shared" si="19"/>
        <v>1.3956565403784078E-4</v>
      </c>
      <c r="H396" s="17">
        <f t="shared" si="20"/>
        <v>9.0976571047556292E-5</v>
      </c>
    </row>
    <row r="397" spans="2:8" ht="15.75" thickBot="1">
      <c r="B397" s="9">
        <v>320810</v>
      </c>
      <c r="C397" s="20">
        <f>SUMIFS(Brasil_Mundo!$K:$K,Brasil_Mundo!$C:$C,$B397)</f>
        <v>55778862</v>
      </c>
      <c r="D397" s="20">
        <f>SUMIFS(Brasil_EUA!$L:$L,Brasil_EUA!$C:$C,$B397)</f>
        <v>3964465</v>
      </c>
      <c r="E397" s="17">
        <f t="shared" si="18"/>
        <v>7.1074684169784602E-2</v>
      </c>
      <c r="F397" s="17" t="str">
        <f>IF(ISERROR(MATCH(TEXT($B397,"000000"),Análise_Anexo1_SH6!$B:$B,0))=TRUE,"SIM","NÃO")</f>
        <v>SIM</v>
      </c>
      <c r="G397" s="17">
        <f t="shared" si="19"/>
        <v>1.6549324198503421E-4</v>
      </c>
      <c r="H397" s="17">
        <f t="shared" si="20"/>
        <v>9.820672574699252E-5</v>
      </c>
    </row>
    <row r="398" spans="2:8" ht="15.75" thickBot="1">
      <c r="B398" s="9">
        <v>291819</v>
      </c>
      <c r="C398" s="20">
        <f>SUMIFS(Brasil_Mundo!$K:$K,Brasil_Mundo!$C:$C,$B398)</f>
        <v>49076913</v>
      </c>
      <c r="D398" s="20">
        <f>SUMIFS(Brasil_EUA!$L:$L,Brasil_EUA!$C:$C,$B398)</f>
        <v>156697</v>
      </c>
      <c r="E398" s="17">
        <f t="shared" si="18"/>
        <v>3.1928862355299322E-3</v>
      </c>
      <c r="F398" s="17" t="str">
        <f>IF(ISERROR(MATCH(TEXT($B398,"000000"),Análise_Anexo1_SH6!$B:$B,0))=TRUE,"SIM","NÃO")</f>
        <v>SIM</v>
      </c>
      <c r="G398" s="17">
        <f t="shared" si="19"/>
        <v>1.4560887669216828E-4</v>
      </c>
      <c r="H398" s="17">
        <f t="shared" si="20"/>
        <v>3.8816585098812791E-6</v>
      </c>
    </row>
    <row r="399" spans="2:8" ht="15.75" thickBot="1">
      <c r="B399" s="9">
        <v>382499</v>
      </c>
      <c r="C399" s="20">
        <f>SUMIFS(Brasil_Mundo!$K:$K,Brasil_Mundo!$C:$C,$B399)</f>
        <v>191114232</v>
      </c>
      <c r="D399" s="20">
        <f>SUMIFS(Brasil_EUA!$L:$L,Brasil_EUA!$C:$C,$B399)</f>
        <v>16327483</v>
      </c>
      <c r="E399" s="17">
        <f t="shared" si="18"/>
        <v>8.5433108927230494E-2</v>
      </c>
      <c r="F399" s="17" t="str">
        <f>IF(ISERROR(MATCH(TEXT($B399,"000000"),Análise_Anexo1_SH6!$B:$B,0))=TRUE,"SIM","NÃO")</f>
        <v>SIM</v>
      </c>
      <c r="G399" s="17">
        <f t="shared" si="19"/>
        <v>5.6702687557806338E-4</v>
      </c>
      <c r="H399" s="17">
        <f t="shared" si="20"/>
        <v>4.0446028533980819E-4</v>
      </c>
    </row>
    <row r="400" spans="2:8" ht="15.75" thickBot="1">
      <c r="B400" s="9">
        <v>210112</v>
      </c>
      <c r="C400" s="20">
        <f>SUMIFS(Brasil_Mundo!$K:$K,Brasil_Mundo!$C:$C,$B400)</f>
        <v>46778737</v>
      </c>
      <c r="D400" s="20">
        <f>SUMIFS(Brasil_EUA!$L:$L,Brasil_EUA!$C:$C,$B400)</f>
        <v>177563</v>
      </c>
      <c r="E400" s="17">
        <f t="shared" si="18"/>
        <v>3.7958057738925271E-3</v>
      </c>
      <c r="F400" s="17" t="str">
        <f>IF(ISERROR(MATCH(TEXT($B400,"000000"),Análise_Anexo1_SH6!$B:$B,0))=TRUE,"SIM","NÃO")</f>
        <v>SIM</v>
      </c>
      <c r="G400" s="17">
        <f t="shared" si="19"/>
        <v>1.3879029733692439E-4</v>
      </c>
      <c r="H400" s="17">
        <f t="shared" si="20"/>
        <v>4.3985457921341806E-6</v>
      </c>
    </row>
    <row r="401" spans="2:8" ht="15.75" thickBot="1">
      <c r="B401" s="9">
        <v>350790</v>
      </c>
      <c r="C401" s="20">
        <f>SUMIFS(Brasil_Mundo!$K:$K,Brasil_Mundo!$C:$C,$B401)</f>
        <v>69270044</v>
      </c>
      <c r="D401" s="20">
        <f>SUMIFS(Brasil_EUA!$L:$L,Brasil_EUA!$C:$C,$B401)</f>
        <v>1347773</v>
      </c>
      <c r="E401" s="17">
        <f t="shared" si="18"/>
        <v>1.945679433955607E-2</v>
      </c>
      <c r="F401" s="17" t="str">
        <f>IF(ISERROR(MATCH(TEXT($B401,"000000"),Análise_Anexo1_SH6!$B:$B,0))=TRUE,"SIM","NÃO")</f>
        <v>SIM</v>
      </c>
      <c r="G401" s="17">
        <f t="shared" si="19"/>
        <v>2.0552094006518037E-4</v>
      </c>
      <c r="H401" s="17">
        <f t="shared" si="20"/>
        <v>3.338669237342273E-5</v>
      </c>
    </row>
    <row r="402" spans="2:8" ht="15.75" thickBot="1">
      <c r="B402" s="9">
        <v>711319</v>
      </c>
      <c r="C402" s="20">
        <f>SUMIFS(Brasil_Mundo!$K:$K,Brasil_Mundo!$C:$C,$B402)</f>
        <v>46059062</v>
      </c>
      <c r="D402" s="20">
        <f>SUMIFS(Brasil_EUA!$L:$L,Brasil_EUA!$C:$C,$B402)</f>
        <v>9175860</v>
      </c>
      <c r="E402" s="17">
        <f t="shared" si="18"/>
        <v>0.19921942830707234</v>
      </c>
      <c r="F402" s="17" t="str">
        <f>IF(ISERROR(MATCH(TEXT($B402,"000000"),Análise_Anexo1_SH6!$B:$B,0))=TRUE,"SIM","NÃO")</f>
        <v>SIM</v>
      </c>
      <c r="G402" s="17">
        <f t="shared" si="19"/>
        <v>1.366550556942107E-4</v>
      </c>
      <c r="H402" s="17">
        <f t="shared" si="20"/>
        <v>2.2730208653949494E-4</v>
      </c>
    </row>
    <row r="403" spans="2:8" ht="15.75" thickBot="1">
      <c r="B403" s="9">
        <v>854411</v>
      </c>
      <c r="C403" s="20">
        <f>SUMIFS(Brasil_Mundo!$K:$K,Brasil_Mundo!$C:$C,$B403)</f>
        <v>45927224</v>
      </c>
      <c r="D403" s="20">
        <f>SUMIFS(Brasil_EUA!$L:$L,Brasil_EUA!$C:$C,$B403)</f>
        <v>988406</v>
      </c>
      <c r="E403" s="17">
        <f t="shared" si="18"/>
        <v>2.1521135263912316E-2</v>
      </c>
      <c r="F403" s="17" t="str">
        <f>IF(ISERROR(MATCH(TEXT($B403,"000000"),Análise_Anexo1_SH6!$B:$B,0))=TRUE,"SIM","NÃO")</f>
        <v>SIM</v>
      </c>
      <c r="G403" s="17">
        <f t="shared" si="19"/>
        <v>1.3626389859177965E-4</v>
      </c>
      <c r="H403" s="17">
        <f t="shared" si="20"/>
        <v>2.4484543808226807E-5</v>
      </c>
    </row>
    <row r="404" spans="2:8" ht="15.75" thickBot="1">
      <c r="B404" s="9">
        <v>740322</v>
      </c>
      <c r="C404" s="20">
        <f>SUMIFS(Brasil_Mundo!$K:$K,Brasil_Mundo!$C:$C,$B404)</f>
        <v>45393726</v>
      </c>
      <c r="D404" s="20">
        <f>SUMIFS(Brasil_EUA!$L:$L,Brasil_EUA!$C:$C,$B404)</f>
        <v>4167</v>
      </c>
      <c r="E404" s="17">
        <f t="shared" si="18"/>
        <v>9.1796826724468492E-5</v>
      </c>
      <c r="F404" s="17" t="str">
        <f>IF(ISERROR(MATCH(TEXT($B404,"000000"),Análise_Anexo1_SH6!$B:$B,0))=TRUE,"SIM","NÃO")</f>
        <v>SIM</v>
      </c>
      <c r="G404" s="17">
        <f t="shared" si="19"/>
        <v>1.3468103529111689E-4</v>
      </c>
      <c r="H404" s="17">
        <f t="shared" si="20"/>
        <v>1.0322387161640167E-7</v>
      </c>
    </row>
    <row r="405" spans="2:8" ht="15.75" thickBot="1">
      <c r="B405" s="9">
        <v>401170</v>
      </c>
      <c r="C405" s="20">
        <f>SUMIFS(Brasil_Mundo!$K:$K,Brasil_Mundo!$C:$C,$B405)</f>
        <v>46413587</v>
      </c>
      <c r="D405" s="20">
        <f>SUMIFS(Brasil_EUA!$L:$L,Brasil_EUA!$C:$C,$B405)</f>
        <v>2646567</v>
      </c>
      <c r="E405" s="17">
        <f t="shared" si="18"/>
        <v>5.7021384707887368E-2</v>
      </c>
      <c r="F405" s="17" t="str">
        <f>IF(ISERROR(MATCH(TEXT($B405,"000000"),Análise_Anexo1_SH6!$B:$B,0))=TRUE,"SIM","NÃO")</f>
        <v>SIM</v>
      </c>
      <c r="G405" s="17">
        <f t="shared" si="19"/>
        <v>1.3770691457965631E-4</v>
      </c>
      <c r="H405" s="17">
        <f t="shared" si="20"/>
        <v>6.5560089328582985E-5</v>
      </c>
    </row>
    <row r="406" spans="2:8" ht="15.75" thickBot="1">
      <c r="B406" s="9">
        <v>230120</v>
      </c>
      <c r="C406" s="20">
        <f>SUMIFS(Brasil_Mundo!$K:$K,Brasil_Mundo!$C:$C,$B406)</f>
        <v>44995988</v>
      </c>
      <c r="D406" s="20">
        <f>SUMIFS(Brasil_EUA!$L:$L,Brasil_EUA!$C:$C,$B406)</f>
        <v>8981262</v>
      </c>
      <c r="E406" s="17">
        <f t="shared" si="18"/>
        <v>0.199601395573312</v>
      </c>
      <c r="F406" s="17" t="str">
        <f>IF(ISERROR(MATCH(TEXT($B406,"000000"),Análise_Anexo1_SH6!$B:$B,0))=TRUE,"SIM","NÃO")</f>
        <v>SIM</v>
      </c>
      <c r="G406" s="17">
        <f t="shared" si="19"/>
        <v>1.335009654811476E-4</v>
      </c>
      <c r="H406" s="17">
        <f t="shared" si="20"/>
        <v>2.2248155402958167E-4</v>
      </c>
    </row>
    <row r="407" spans="2:8" ht="15.75" thickBot="1">
      <c r="B407" s="9">
        <v>880710</v>
      </c>
      <c r="C407" s="20">
        <f>SUMIFS(Brasil_Mundo!$K:$K,Brasil_Mundo!$C:$C,$B407)</f>
        <v>44659419</v>
      </c>
      <c r="D407" s="20">
        <f>SUMIFS(Brasil_EUA!$L:$L,Brasil_EUA!$C:$C,$B407)</f>
        <v>20882662</v>
      </c>
      <c r="E407" s="17">
        <f t="shared" si="18"/>
        <v>0.46759815661730841</v>
      </c>
      <c r="F407" s="17" t="str">
        <f>IF(ISERROR(MATCH(TEXT($B407,"000000"),Análise_Anexo1_SH6!$B:$B,0))=TRUE,"SIM","NÃO")</f>
        <v>NÃO</v>
      </c>
      <c r="G407" s="17">
        <f t="shared" si="19"/>
        <v>1.3250238119734379E-4</v>
      </c>
      <c r="H407" s="17">
        <f t="shared" si="20"/>
        <v>5.1730002910888159E-4</v>
      </c>
    </row>
    <row r="408" spans="2:8" ht="15.75" thickBot="1">
      <c r="B408" s="9">
        <v>391739</v>
      </c>
      <c r="C408" s="20">
        <f>SUMIFS(Brasil_Mundo!$K:$K,Brasil_Mundo!$C:$C,$B408)</f>
        <v>44520632</v>
      </c>
      <c r="D408" s="20">
        <f>SUMIFS(Brasil_EUA!$L:$L,Brasil_EUA!$C:$C,$B408)</f>
        <v>3471284</v>
      </c>
      <c r="E408" s="17">
        <f t="shared" si="18"/>
        <v>7.7970231869125314E-2</v>
      </c>
      <c r="F408" s="17" t="str">
        <f>IF(ISERROR(MATCH(TEXT($B408,"000000"),Análise_Anexo1_SH6!$B:$B,0))=TRUE,"SIM","NÃO")</f>
        <v>NÃO</v>
      </c>
      <c r="G408" s="17">
        <f t="shared" si="19"/>
        <v>1.3209060674100267E-4</v>
      </c>
      <c r="H408" s="17">
        <f t="shared" si="20"/>
        <v>8.598977056877111E-5</v>
      </c>
    </row>
    <row r="409" spans="2:8" ht="15.75" thickBot="1">
      <c r="B409" s="9">
        <v>441012</v>
      </c>
      <c r="C409" s="20">
        <f>SUMIFS(Brasil_Mundo!$K:$K,Brasil_Mundo!$C:$C,$B409)</f>
        <v>44302282</v>
      </c>
      <c r="D409" s="20">
        <f>SUMIFS(Brasil_EUA!$L:$L,Brasil_EUA!$C:$C,$B409)</f>
        <v>0</v>
      </c>
      <c r="E409" s="17">
        <f t="shared" si="18"/>
        <v>0</v>
      </c>
      <c r="F409" s="17" t="str">
        <f>IF(ISERROR(MATCH(TEXT($B409,"000000"),Análise_Anexo1_SH6!$B:$B,0))=TRUE,"SIM","NÃO")</f>
        <v>SIM</v>
      </c>
      <c r="G409" s="17">
        <f t="shared" si="19"/>
        <v>1.3144277263159697E-4</v>
      </c>
      <c r="H409" s="17">
        <f t="shared" si="20"/>
        <v>0</v>
      </c>
    </row>
    <row r="410" spans="2:8" ht="15.75" thickBot="1">
      <c r="B410" s="9" t="s">
        <v>10636</v>
      </c>
      <c r="C410" s="20">
        <f>SUMIFS(Brasil_Mundo!$K:$K,Brasil_Mundo!$C:$C,$B410)</f>
        <v>87832866</v>
      </c>
      <c r="D410" s="20">
        <f>SUMIFS(Brasil_EUA!$L:$L,Brasil_EUA!$C:$C,$B410)</f>
        <v>33420591</v>
      </c>
      <c r="E410" s="17">
        <f t="shared" si="18"/>
        <v>0.38050211181768795</v>
      </c>
      <c r="F410" s="17" t="str">
        <f>IF(ISERROR(MATCH(TEXT($B410,"000000"),Análise_Anexo1_SH6!$B:$B,0))=TRUE,"SIM","NÃO")</f>
        <v>SIM</v>
      </c>
      <c r="G410" s="17">
        <f t="shared" si="19"/>
        <v>2.6059595384317959E-4</v>
      </c>
      <c r="H410" s="17">
        <f t="shared" si="20"/>
        <v>8.2788643981959893E-4</v>
      </c>
    </row>
    <row r="411" spans="2:8" ht="15.75" thickBot="1">
      <c r="B411" s="9">
        <v>392190</v>
      </c>
      <c r="C411" s="20">
        <f>SUMIFS(Brasil_Mundo!$K:$K,Brasil_Mundo!$C:$C,$B411)</f>
        <v>62956470</v>
      </c>
      <c r="D411" s="20">
        <f>SUMIFS(Brasil_EUA!$L:$L,Brasil_EUA!$C:$C,$B411)</f>
        <v>8644266</v>
      </c>
      <c r="E411" s="17">
        <f t="shared" si="18"/>
        <v>0.13730544295129635</v>
      </c>
      <c r="F411" s="17" t="str">
        <f>IF(ISERROR(MATCH(TEXT($B411,"000000"),Análise_Anexo1_SH6!$B:$B,0))=TRUE,"SIM","NÃO")</f>
        <v>SIM</v>
      </c>
      <c r="G411" s="17">
        <f t="shared" si="19"/>
        <v>1.8678886500469563E-4</v>
      </c>
      <c r="H411" s="17">
        <f t="shared" si="20"/>
        <v>2.141335742265481E-4</v>
      </c>
    </row>
    <row r="412" spans="2:8" ht="15.75" thickBot="1">
      <c r="B412" s="9" t="s">
        <v>12027</v>
      </c>
      <c r="C412" s="20">
        <f>SUMIFS(Brasil_Mundo!$K:$K,Brasil_Mundo!$C:$C,$B412)</f>
        <v>43853813</v>
      </c>
      <c r="D412" s="20">
        <f>SUMIFS(Brasil_EUA!$L:$L,Brasil_EUA!$C:$C,$B412)</f>
        <v>12316984</v>
      </c>
      <c r="E412" s="17">
        <f t="shared" si="18"/>
        <v>0.2808646080558605</v>
      </c>
      <c r="F412" s="17" t="str">
        <f>IF(ISERROR(MATCH(TEXT($B412,"000000"),Análise_Anexo1_SH6!$B:$B,0))=TRUE,"SIM","NÃO")</f>
        <v>SIM</v>
      </c>
      <c r="G412" s="17">
        <f t="shared" si="19"/>
        <v>1.3011218634714059E-4</v>
      </c>
      <c r="H412" s="17">
        <f t="shared" si="20"/>
        <v>3.0511321697078794E-4</v>
      </c>
    </row>
    <row r="413" spans="2:8" ht="15.75" thickBot="1">
      <c r="B413" s="9">
        <v>970121</v>
      </c>
      <c r="C413" s="20">
        <f>SUMIFS(Brasil_Mundo!$K:$K,Brasil_Mundo!$C:$C,$B413)</f>
        <v>43782016</v>
      </c>
      <c r="D413" s="20">
        <f>SUMIFS(Brasil_EUA!$L:$L,Brasil_EUA!$C:$C,$B413)</f>
        <v>9697959</v>
      </c>
      <c r="E413" s="17">
        <f t="shared" si="18"/>
        <v>0.22150553779889898</v>
      </c>
      <c r="F413" s="17" t="str">
        <f>IF(ISERROR(MATCH(TEXT($B413,"000000"),Análise_Anexo1_SH6!$B:$B,0))=TRUE,"SIM","NÃO")</f>
        <v>SIM</v>
      </c>
      <c r="G413" s="17">
        <f t="shared" si="19"/>
        <v>1.2989916804829471E-4</v>
      </c>
      <c r="H413" s="17">
        <f t="shared" si="20"/>
        <v>2.4023539111042166E-4</v>
      </c>
    </row>
    <row r="414" spans="2:8" ht="15.75" thickBot="1">
      <c r="B414" s="9">
        <v>853890</v>
      </c>
      <c r="C414" s="20">
        <f>SUMIFS(Brasil_Mundo!$K:$K,Brasil_Mundo!$C:$C,$B414)</f>
        <v>50871593</v>
      </c>
      <c r="D414" s="20">
        <f>SUMIFS(Brasil_EUA!$L:$L,Brasil_EUA!$C:$C,$B414)</f>
        <v>11027554</v>
      </c>
      <c r="E414" s="17">
        <f t="shared" si="18"/>
        <v>0.21677233500433141</v>
      </c>
      <c r="F414" s="17" t="str">
        <f>IF(ISERROR(MATCH(TEXT($B414,"000000"),Análise_Anexo1_SH6!$B:$B,0))=TRUE,"SIM","NÃO")</f>
        <v>SIM</v>
      </c>
      <c r="G414" s="17">
        <f t="shared" si="19"/>
        <v>1.5093360725991815E-4</v>
      </c>
      <c r="H414" s="17">
        <f t="shared" si="20"/>
        <v>2.731717826587321E-4</v>
      </c>
    </row>
    <row r="415" spans="2:8" ht="15.75" thickBot="1">
      <c r="B415" s="9">
        <v>840890</v>
      </c>
      <c r="C415" s="20">
        <f>SUMIFS(Brasil_Mundo!$K:$K,Brasil_Mundo!$C:$C,$B415)</f>
        <v>44521495</v>
      </c>
      <c r="D415" s="20">
        <f>SUMIFS(Brasil_EUA!$L:$L,Brasil_EUA!$C:$C,$B415)</f>
        <v>16306206</v>
      </c>
      <c r="E415" s="17">
        <f t="shared" si="18"/>
        <v>0.36625468214847684</v>
      </c>
      <c r="F415" s="17" t="str">
        <f>IF(ISERROR(MATCH(TEXT($B415,"000000"),Análise_Anexo1_SH6!$B:$B,0))=TRUE,"SIM","NÃO")</f>
        <v>NÃO</v>
      </c>
      <c r="G415" s="17">
        <f t="shared" si="19"/>
        <v>1.3209316722113281E-4</v>
      </c>
      <c r="H415" s="17">
        <f t="shared" si="20"/>
        <v>4.0393321686935411E-4</v>
      </c>
    </row>
    <row r="416" spans="2:8" ht="15.75" thickBot="1">
      <c r="B416" s="9">
        <v>720851</v>
      </c>
      <c r="C416" s="20">
        <f>SUMIFS(Brasil_Mundo!$K:$K,Brasil_Mundo!$C:$C,$B416)</f>
        <v>43453158</v>
      </c>
      <c r="D416" s="20">
        <f>SUMIFS(Brasil_EUA!$L:$L,Brasil_EUA!$C:$C,$B416)</f>
        <v>5102523</v>
      </c>
      <c r="E416" s="17">
        <f t="shared" si="18"/>
        <v>0.11742582667984684</v>
      </c>
      <c r="F416" s="17" t="str">
        <f>IF(ISERROR(MATCH(TEXT($B416,"000000"),Análise_Anexo1_SH6!$B:$B,0))=TRUE,"SIM","NÃO")</f>
        <v>SIM</v>
      </c>
      <c r="G416" s="17">
        <f t="shared" si="19"/>
        <v>1.2892346193631423E-4</v>
      </c>
      <c r="H416" s="17">
        <f t="shared" si="20"/>
        <v>1.2639841110432845E-4</v>
      </c>
    </row>
    <row r="417" spans="2:8" ht="15.75" thickBot="1">
      <c r="B417" s="9">
        <v>853222</v>
      </c>
      <c r="C417" s="20">
        <f>SUMIFS(Brasil_Mundo!$K:$K,Brasil_Mundo!$C:$C,$B417)</f>
        <v>43386708</v>
      </c>
      <c r="D417" s="20">
        <f>SUMIFS(Brasil_EUA!$L:$L,Brasil_EUA!$C:$C,$B417)</f>
        <v>6474797</v>
      </c>
      <c r="E417" s="17">
        <f t="shared" si="18"/>
        <v>0.14923457663577519</v>
      </c>
      <c r="F417" s="17" t="str">
        <f>IF(ISERROR(MATCH(TEXT($B417,"000000"),Análise_Anexo1_SH6!$B:$B,0))=TRUE,"SIM","NÃO")</f>
        <v>SIM</v>
      </c>
      <c r="G417" s="17">
        <f t="shared" si="19"/>
        <v>1.2872630793324573E-4</v>
      </c>
      <c r="H417" s="17">
        <f t="shared" si="20"/>
        <v>1.6039203606197809E-4</v>
      </c>
    </row>
    <row r="418" spans="2:8" ht="15.75" thickBot="1">
      <c r="B418" s="9" t="s">
        <v>15692</v>
      </c>
      <c r="C418" s="20">
        <f>SUMIFS(Brasil_Mundo!$K:$K,Brasil_Mundo!$C:$C,$B418)</f>
        <v>42887172</v>
      </c>
      <c r="D418" s="20">
        <f>SUMIFS(Brasil_EUA!$L:$L,Brasil_EUA!$C:$C,$B418)</f>
        <v>0</v>
      </c>
      <c r="E418" s="17">
        <f t="shared" si="18"/>
        <v>0</v>
      </c>
      <c r="F418" s="17" t="str">
        <f>IF(ISERROR(MATCH(TEXT($B418,"000000"),Análise_Anexo1_SH6!$B:$B,0))=TRUE,"SIM","NÃO")</f>
        <v>SIM</v>
      </c>
      <c r="G418" s="17">
        <f t="shared" si="19"/>
        <v>1.2724420827821449E-4</v>
      </c>
      <c r="H418" s="17">
        <f t="shared" si="20"/>
        <v>0</v>
      </c>
    </row>
    <row r="419" spans="2:8" ht="15.75" thickBot="1">
      <c r="B419" s="9">
        <v>901849</v>
      </c>
      <c r="C419" s="20">
        <f>SUMIFS(Brasil_Mundo!$K:$K,Brasil_Mundo!$C:$C,$B419)</f>
        <v>50719658</v>
      </c>
      <c r="D419" s="20">
        <f>SUMIFS(Brasil_EUA!$L:$L,Brasil_EUA!$C:$C,$B419)</f>
        <v>20209564</v>
      </c>
      <c r="E419" s="17">
        <f t="shared" si="18"/>
        <v>0.39845623564733029</v>
      </c>
      <c r="F419" s="17" t="str">
        <f>IF(ISERROR(MATCH(TEXT($B419,"000000"),Análise_Anexo1_SH6!$B:$B,0))=TRUE,"SIM","NÃO")</f>
        <v>SIM</v>
      </c>
      <c r="G419" s="17">
        <f t="shared" si="19"/>
        <v>1.5048282331023849E-4</v>
      </c>
      <c r="H419" s="17">
        <f t="shared" si="20"/>
        <v>5.0062621544503313E-4</v>
      </c>
    </row>
    <row r="420" spans="2:8" ht="15.75" thickBot="1">
      <c r="B420" s="9">
        <v>903289</v>
      </c>
      <c r="C420" s="20">
        <f>SUMIFS(Brasil_Mundo!$K:$K,Brasil_Mundo!$C:$C,$B420)</f>
        <v>175068776</v>
      </c>
      <c r="D420" s="20">
        <f>SUMIFS(Brasil_EUA!$L:$L,Brasil_EUA!$C:$C,$B420)</f>
        <v>34035156</v>
      </c>
      <c r="E420" s="17">
        <f t="shared" si="18"/>
        <v>0.19441020139422235</v>
      </c>
      <c r="F420" s="17" t="str">
        <f>IF(ISERROR(MATCH(TEXT($B420,"000000"),Análise_Anexo1_SH6!$B:$B,0))=TRUE,"SIM","NÃO")</f>
        <v>NÃO</v>
      </c>
      <c r="G420" s="17">
        <f t="shared" si="19"/>
        <v>5.1942076750493313E-4</v>
      </c>
      <c r="H420" s="17">
        <f t="shared" si="20"/>
        <v>8.4311028879006543E-4</v>
      </c>
    </row>
    <row r="421" spans="2:8" ht="15.75" thickBot="1">
      <c r="B421" s="9">
        <v>820750</v>
      </c>
      <c r="C421" s="20">
        <f>SUMIFS(Brasil_Mundo!$K:$K,Brasil_Mundo!$C:$C,$B421)</f>
        <v>43279501</v>
      </c>
      <c r="D421" s="20">
        <f>SUMIFS(Brasil_EUA!$L:$L,Brasil_EUA!$C:$C,$B421)</f>
        <v>14284176</v>
      </c>
      <c r="E421" s="17">
        <f t="shared" si="18"/>
        <v>0.33004484039684284</v>
      </c>
      <c r="F421" s="17" t="str">
        <f>IF(ISERROR(MATCH(TEXT($B421,"000000"),Análise_Anexo1_SH6!$B:$B,0))=TRUE,"SIM","NÃO")</f>
        <v>SIM</v>
      </c>
      <c r="G421" s="17">
        <f t="shared" si="19"/>
        <v>1.2840822984134259E-4</v>
      </c>
      <c r="H421" s="17">
        <f t="shared" si="20"/>
        <v>3.5384400037679047E-4</v>
      </c>
    </row>
    <row r="422" spans="2:8" ht="15.75" thickBot="1">
      <c r="B422" s="9">
        <v>870821</v>
      </c>
      <c r="C422" s="20">
        <f>SUMIFS(Brasil_Mundo!$K:$K,Brasil_Mundo!$C:$C,$B422)</f>
        <v>42498711</v>
      </c>
      <c r="D422" s="20">
        <f>SUMIFS(Brasil_EUA!$L:$L,Brasil_EUA!$C:$C,$B422)</f>
        <v>23451</v>
      </c>
      <c r="E422" s="17">
        <f t="shared" si="18"/>
        <v>5.5180497121430346E-4</v>
      </c>
      <c r="F422" s="17" t="str">
        <f>IF(ISERROR(MATCH(TEXT($B422,"000000"),Análise_Anexo1_SH6!$B:$B,0))=TRUE,"SIM","NÃO")</f>
        <v>SIM</v>
      </c>
      <c r="G422" s="17">
        <f t="shared" si="19"/>
        <v>1.2609166288790608E-4</v>
      </c>
      <c r="H422" s="17">
        <f t="shared" si="20"/>
        <v>5.8092224940634399E-7</v>
      </c>
    </row>
    <row r="423" spans="2:8" ht="15.75" thickBot="1">
      <c r="B423" s="9">
        <v>180631</v>
      </c>
      <c r="C423" s="20">
        <f>SUMIFS(Brasil_Mundo!$K:$K,Brasil_Mundo!$C:$C,$B423)</f>
        <v>42873675</v>
      </c>
      <c r="D423" s="20">
        <f>SUMIFS(Brasil_EUA!$L:$L,Brasil_EUA!$C:$C,$B423)</f>
        <v>391434</v>
      </c>
      <c r="E423" s="17">
        <f t="shared" si="18"/>
        <v>9.1299381263677537E-3</v>
      </c>
      <c r="F423" s="17" t="str">
        <f>IF(ISERROR(MATCH(TEXT($B423,"000000"),Análise_Anexo1_SH6!$B:$B,0))=TRUE,"SIM","NÃO")</f>
        <v>SIM</v>
      </c>
      <c r="G423" s="17">
        <f t="shared" si="19"/>
        <v>1.2720416331840387E-4</v>
      </c>
      <c r="H423" s="17">
        <f t="shared" si="20"/>
        <v>9.6965041906154478E-6</v>
      </c>
    </row>
    <row r="424" spans="2:8" ht="15.75" thickBot="1">
      <c r="B424" s="9">
        <v>847990</v>
      </c>
      <c r="C424" s="20">
        <f>SUMIFS(Brasil_Mundo!$K:$K,Brasil_Mundo!$C:$C,$B424)</f>
        <v>42173131</v>
      </c>
      <c r="D424" s="20">
        <f>SUMIFS(Brasil_EUA!$L:$L,Brasil_EUA!$C:$C,$B424)</f>
        <v>4346548</v>
      </c>
      <c r="E424" s="17">
        <f t="shared" si="18"/>
        <v>0.10306438950430311</v>
      </c>
      <c r="F424" s="17" t="str">
        <f>IF(ISERROR(MATCH(TEXT($B424,"000000"),Análise_Anexo1_SH6!$B:$B,0))=TRUE,"SIM","NÃO")</f>
        <v>NÃO</v>
      </c>
      <c r="G424" s="17">
        <f t="shared" si="19"/>
        <v>1.2512568244668647E-4</v>
      </c>
      <c r="H424" s="17">
        <f t="shared" si="20"/>
        <v>1.076715893272204E-4</v>
      </c>
    </row>
    <row r="425" spans="2:8" ht="15.75" thickBot="1">
      <c r="B425" s="9" t="s">
        <v>15689</v>
      </c>
      <c r="C425" s="20">
        <f>SUMIFS(Brasil_Mundo!$K:$K,Brasil_Mundo!$C:$C,$B425)</f>
        <v>41972014</v>
      </c>
      <c r="D425" s="20">
        <f>SUMIFS(Brasil_EUA!$L:$L,Brasil_EUA!$C:$C,$B425)</f>
        <v>0</v>
      </c>
      <c r="E425" s="17">
        <f t="shared" si="18"/>
        <v>0</v>
      </c>
      <c r="F425" s="17" t="str">
        <f>IF(ISERROR(MATCH(TEXT($B425,"000000"),Análise_Anexo1_SH6!$B:$B,0))=TRUE,"SIM","NÃO")</f>
        <v>SIM</v>
      </c>
      <c r="G425" s="17">
        <f t="shared" si="19"/>
        <v>1.2452897783216235E-4</v>
      </c>
      <c r="H425" s="17">
        <f t="shared" si="20"/>
        <v>0</v>
      </c>
    </row>
    <row r="426" spans="2:8" ht="15.75" thickBot="1">
      <c r="B426" s="9">
        <v>481141</v>
      </c>
      <c r="C426" s="20">
        <f>SUMIFS(Brasil_Mundo!$K:$K,Brasil_Mundo!$C:$C,$B426)</f>
        <v>46558759</v>
      </c>
      <c r="D426" s="20">
        <f>SUMIFS(Brasil_EUA!$L:$L,Brasil_EUA!$C:$C,$B426)</f>
        <v>721157</v>
      </c>
      <c r="E426" s="17">
        <f t="shared" si="18"/>
        <v>1.5489180027328478E-2</v>
      </c>
      <c r="F426" s="17" t="str">
        <f>IF(ISERROR(MATCH(TEXT($B426,"000000"),Análise_Anexo1_SH6!$B:$B,0))=TRUE,"SIM","NÃO")</f>
        <v>SIM</v>
      </c>
      <c r="G426" s="17">
        <f t="shared" si="19"/>
        <v>1.3813763302861735E-4</v>
      </c>
      <c r="H426" s="17">
        <f t="shared" si="20"/>
        <v>1.7864319074458692E-5</v>
      </c>
    </row>
    <row r="427" spans="2:8" ht="15.75" thickBot="1">
      <c r="B427" s="9">
        <v>841311</v>
      </c>
      <c r="C427" s="20">
        <f>SUMIFS(Brasil_Mundo!$K:$K,Brasil_Mundo!$C:$C,$B427)</f>
        <v>41497006</v>
      </c>
      <c r="D427" s="20">
        <f>SUMIFS(Brasil_EUA!$L:$L,Brasil_EUA!$C:$C,$B427)</f>
        <v>453033</v>
      </c>
      <c r="E427" s="17">
        <f t="shared" si="18"/>
        <v>1.0917245451394735E-2</v>
      </c>
      <c r="F427" s="17" t="str">
        <f>IF(ISERROR(MATCH(TEXT($B427,"000000"),Análise_Anexo1_SH6!$B:$B,0))=TRUE,"SIM","NÃO")</f>
        <v>SIM</v>
      </c>
      <c r="G427" s="17">
        <f t="shared" si="19"/>
        <v>1.231196515915369E-4</v>
      </c>
      <c r="H427" s="17">
        <f t="shared" si="20"/>
        <v>1.1222419061673456E-5</v>
      </c>
    </row>
    <row r="428" spans="2:8" ht="15.75" thickBot="1">
      <c r="B428" s="9">
        <v>680300</v>
      </c>
      <c r="C428" s="20">
        <f>SUMIFS(Brasil_Mundo!$K:$K,Brasil_Mundo!$C:$C,$B428)</f>
        <v>41355586</v>
      </c>
      <c r="D428" s="20">
        <f>SUMIFS(Brasil_EUA!$L:$L,Brasil_EUA!$C:$C,$B428)</f>
        <v>8545599</v>
      </c>
      <c r="E428" s="17">
        <f t="shared" si="18"/>
        <v>0.20663711547939376</v>
      </c>
      <c r="F428" s="17" t="str">
        <f>IF(ISERROR(MATCH(TEXT($B428,"000000"),Análise_Anexo1_SH6!$B:$B,0))=TRUE,"SIM","NÃO")</f>
        <v>SIM</v>
      </c>
      <c r="G428" s="17">
        <f t="shared" si="19"/>
        <v>1.2270006514888908E-4</v>
      </c>
      <c r="H428" s="17">
        <f t="shared" si="20"/>
        <v>2.1168942022108242E-4</v>
      </c>
    </row>
    <row r="429" spans="2:8" ht="15.75" thickBot="1">
      <c r="B429" s="9">
        <v>330720</v>
      </c>
      <c r="C429" s="20">
        <f>SUMIFS(Brasil_Mundo!$K:$K,Brasil_Mundo!$C:$C,$B429)</f>
        <v>74430169</v>
      </c>
      <c r="D429" s="20">
        <f>SUMIFS(Brasil_EUA!$L:$L,Brasil_EUA!$C:$C,$B429)</f>
        <v>1601696</v>
      </c>
      <c r="E429" s="17">
        <f t="shared" si="18"/>
        <v>2.1519445965519707E-2</v>
      </c>
      <c r="F429" s="17" t="str">
        <f>IF(ISERROR(MATCH(TEXT($B429,"000000"),Análise_Anexo1_SH6!$B:$B,0))=TRUE,"SIM","NÃO")</f>
        <v>SIM</v>
      </c>
      <c r="G429" s="17">
        <f t="shared" si="19"/>
        <v>2.2083078656757091E-4</v>
      </c>
      <c r="H429" s="17">
        <f t="shared" si="20"/>
        <v>3.9676808800696926E-5</v>
      </c>
    </row>
    <row r="430" spans="2:8" ht="15.75" thickBot="1">
      <c r="B430" s="9">
        <v>842132</v>
      </c>
      <c r="C430" s="20">
        <f>SUMIFS(Brasil_Mundo!$K:$K,Brasil_Mundo!$C:$C,$B430)</f>
        <v>41007512</v>
      </c>
      <c r="D430" s="20">
        <f>SUMIFS(Brasil_EUA!$L:$L,Brasil_EUA!$C:$C,$B430)</f>
        <v>311324</v>
      </c>
      <c r="E430" s="17">
        <f t="shared" si="18"/>
        <v>7.5918773126250625E-3</v>
      </c>
      <c r="F430" s="17" t="str">
        <f>IF(ISERROR(MATCH(TEXT($B430,"000000"),Análise_Anexo1_SH6!$B:$B,0))=TRUE,"SIM","NÃO")</f>
        <v>NÃO</v>
      </c>
      <c r="G430" s="17">
        <f t="shared" si="19"/>
        <v>1.2166734607493774E-4</v>
      </c>
      <c r="H430" s="17">
        <f t="shared" si="20"/>
        <v>7.7120395025449085E-6</v>
      </c>
    </row>
    <row r="431" spans="2:8" ht="15.75" thickBot="1">
      <c r="B431" s="9">
        <v>550210</v>
      </c>
      <c r="C431" s="20">
        <f>SUMIFS(Brasil_Mundo!$K:$K,Brasil_Mundo!$C:$C,$B431)</f>
        <v>40900889</v>
      </c>
      <c r="D431" s="20">
        <f>SUMIFS(Brasil_EUA!$L:$L,Brasil_EUA!$C:$C,$B431)</f>
        <v>0</v>
      </c>
      <c r="E431" s="17">
        <f t="shared" si="18"/>
        <v>0</v>
      </c>
      <c r="F431" s="17" t="str">
        <f>IF(ISERROR(MATCH(TEXT($B431,"000000"),Análise_Anexo1_SH6!$B:$B,0))=TRUE,"SIM","NÃO")</f>
        <v>SIM</v>
      </c>
      <c r="G431" s="17">
        <f t="shared" si="19"/>
        <v>1.2135100068337757E-4</v>
      </c>
      <c r="H431" s="17">
        <f t="shared" si="20"/>
        <v>0</v>
      </c>
    </row>
    <row r="432" spans="2:8" ht="15.75" thickBot="1">
      <c r="B432" s="9">
        <v>732393</v>
      </c>
      <c r="C432" s="20">
        <f>SUMIFS(Brasil_Mundo!$K:$K,Brasil_Mundo!$C:$C,$B432)</f>
        <v>40836553</v>
      </c>
      <c r="D432" s="20">
        <f>SUMIFS(Brasil_EUA!$L:$L,Brasil_EUA!$C:$C,$B432)</f>
        <v>18435615</v>
      </c>
      <c r="E432" s="17">
        <f t="shared" si="18"/>
        <v>0.45144885269821866</v>
      </c>
      <c r="F432" s="17" t="str">
        <f>IF(ISERROR(MATCH(TEXT($B432,"000000"),Análise_Anexo1_SH6!$B:$B,0))=TRUE,"SIM","NÃO")</f>
        <v>SIM</v>
      </c>
      <c r="G432" s="17">
        <f t="shared" si="19"/>
        <v>1.2116011881819451E-4</v>
      </c>
      <c r="H432" s="17">
        <f t="shared" si="20"/>
        <v>4.5668239883115162E-4</v>
      </c>
    </row>
    <row r="433" spans="2:8" ht="15.75" thickBot="1">
      <c r="B433" s="9">
        <v>901832</v>
      </c>
      <c r="C433" s="20">
        <f>SUMIFS(Brasil_Mundo!$K:$K,Brasil_Mundo!$C:$C,$B433)</f>
        <v>50112677</v>
      </c>
      <c r="D433" s="20">
        <f>SUMIFS(Brasil_EUA!$L:$L,Brasil_EUA!$C:$C,$B433)</f>
        <v>39449965</v>
      </c>
      <c r="E433" s="17">
        <f t="shared" si="18"/>
        <v>0.78722525639570207</v>
      </c>
      <c r="F433" s="17" t="str">
        <f>IF(ISERROR(MATCH(TEXT($B433,"000000"),Análise_Anexo1_SH6!$B:$B,0))=TRUE,"SIM","NÃO")</f>
        <v>SIM</v>
      </c>
      <c r="G433" s="17">
        <f t="shared" si="19"/>
        <v>1.4868193942857525E-4</v>
      </c>
      <c r="H433" s="17">
        <f t="shared" si="20"/>
        <v>9.7724456981798397E-4</v>
      </c>
    </row>
    <row r="434" spans="2:8" ht="15.75" thickBot="1">
      <c r="B434" s="9">
        <v>640359</v>
      </c>
      <c r="C434" s="20">
        <f>SUMIFS(Brasil_Mundo!$K:$K,Brasil_Mundo!$C:$C,$B434)</f>
        <v>40519137</v>
      </c>
      <c r="D434" s="20">
        <f>SUMIFS(Brasil_EUA!$L:$L,Brasil_EUA!$C:$C,$B434)</f>
        <v>31538217</v>
      </c>
      <c r="E434" s="17">
        <f t="shared" si="18"/>
        <v>0.77835362090757265</v>
      </c>
      <c r="F434" s="17" t="str">
        <f>IF(ISERROR(MATCH(TEXT($B434,"000000"),Análise_Anexo1_SH6!$B:$B,0))=TRUE,"SIM","NÃO")</f>
        <v>SIM</v>
      </c>
      <c r="G434" s="17">
        <f t="shared" si="19"/>
        <v>1.2021836057834513E-4</v>
      </c>
      <c r="H434" s="17">
        <f t="shared" si="20"/>
        <v>7.8125674648865282E-4</v>
      </c>
    </row>
    <row r="435" spans="2:8" ht="15.75" thickBot="1">
      <c r="B435" s="9">
        <v>847432</v>
      </c>
      <c r="C435" s="20">
        <f>SUMIFS(Brasil_Mundo!$K:$K,Brasil_Mundo!$C:$C,$B435)</f>
        <v>40399974</v>
      </c>
      <c r="D435" s="20">
        <f>SUMIFS(Brasil_EUA!$L:$L,Brasil_EUA!$C:$C,$B435)</f>
        <v>281000</v>
      </c>
      <c r="E435" s="17">
        <f t="shared" si="18"/>
        <v>6.9554500208341722E-3</v>
      </c>
      <c r="F435" s="17" t="str">
        <f>IF(ISERROR(MATCH(TEXT($B435,"000000"),Análise_Anexo1_SH6!$B:$B,0))=TRUE,"SIM","NÃO")</f>
        <v>SIM</v>
      </c>
      <c r="G435" s="17">
        <f t="shared" si="19"/>
        <v>1.1986480960065285E-4</v>
      </c>
      <c r="H435" s="17">
        <f t="shared" si="20"/>
        <v>6.9608610329274941E-6</v>
      </c>
    </row>
    <row r="436" spans="2:8" ht="15.75" thickBot="1">
      <c r="B436" s="9">
        <v>691090</v>
      </c>
      <c r="C436" s="20">
        <f>SUMIFS(Brasil_Mundo!$K:$K,Brasil_Mundo!$C:$C,$B436)</f>
        <v>40340290</v>
      </c>
      <c r="D436" s="20">
        <f>SUMIFS(Brasil_EUA!$L:$L,Brasil_EUA!$C:$C,$B436)</f>
        <v>18770655</v>
      </c>
      <c r="E436" s="17">
        <f t="shared" si="18"/>
        <v>0.46530788449959087</v>
      </c>
      <c r="F436" s="17" t="str">
        <f>IF(ISERROR(MATCH(TEXT($B436,"000000"),Análise_Anexo1_SH6!$B:$B,0))=TRUE,"SIM","NÃO")</f>
        <v>SIM</v>
      </c>
      <c r="G436" s="17">
        <f t="shared" si="19"/>
        <v>1.1968772999916089E-4</v>
      </c>
      <c r="H436" s="17">
        <f t="shared" si="20"/>
        <v>4.6498192509617664E-4</v>
      </c>
    </row>
    <row r="437" spans="2:8" ht="15.75" thickBot="1">
      <c r="B437" s="9">
        <v>390690</v>
      </c>
      <c r="C437" s="20">
        <f>SUMIFS(Brasil_Mundo!$K:$K,Brasil_Mundo!$C:$C,$B437)</f>
        <v>82615043</v>
      </c>
      <c r="D437" s="20">
        <f>SUMIFS(Brasil_EUA!$L:$L,Brasil_EUA!$C:$C,$B437)</f>
        <v>7283483</v>
      </c>
      <c r="E437" s="17">
        <f t="shared" si="18"/>
        <v>8.8161704400492771E-2</v>
      </c>
      <c r="F437" s="17" t="str">
        <f>IF(ISERROR(MATCH(TEXT($B437,"000000"),Análise_Anexo1_SH6!$B:$B,0))=TRUE,"SIM","NÃO")</f>
        <v>SIM</v>
      </c>
      <c r="G437" s="17">
        <f t="shared" si="19"/>
        <v>2.451149201072443E-4</v>
      </c>
      <c r="H437" s="17">
        <f t="shared" si="20"/>
        <v>1.8042460141882505E-4</v>
      </c>
    </row>
    <row r="438" spans="2:8" ht="15.75" thickBot="1">
      <c r="B438" s="9">
        <v>841459</v>
      </c>
      <c r="C438" s="20">
        <f>SUMIFS(Brasil_Mundo!$K:$K,Brasil_Mundo!$C:$C,$B438)</f>
        <v>40682615</v>
      </c>
      <c r="D438" s="20">
        <f>SUMIFS(Brasil_EUA!$L:$L,Brasil_EUA!$C:$C,$B438)</f>
        <v>8891013</v>
      </c>
      <c r="E438" s="17">
        <f t="shared" si="18"/>
        <v>0.2185457596567969</v>
      </c>
      <c r="F438" s="17" t="str">
        <f>IF(ISERROR(MATCH(TEXT($B438,"000000"),Análise_Anexo1_SH6!$B:$B,0))=TRUE,"SIM","NÃO")</f>
        <v>NÃO</v>
      </c>
      <c r="G438" s="17">
        <f t="shared" si="19"/>
        <v>1.2070339206237271E-4</v>
      </c>
      <c r="H438" s="17">
        <f t="shared" si="20"/>
        <v>2.2024592859413444E-4</v>
      </c>
    </row>
    <row r="439" spans="2:8" ht="15.75" thickBot="1">
      <c r="B439" s="9">
        <v>842490</v>
      </c>
      <c r="C439" s="20">
        <f>SUMIFS(Brasil_Mundo!$K:$K,Brasil_Mundo!$C:$C,$B439)</f>
        <v>41046032</v>
      </c>
      <c r="D439" s="20">
        <f>SUMIFS(Brasil_EUA!$L:$L,Brasil_EUA!$C:$C,$B439)</f>
        <v>3915876</v>
      </c>
      <c r="E439" s="17">
        <f t="shared" si="18"/>
        <v>9.5402059814210544E-2</v>
      </c>
      <c r="F439" s="17" t="str">
        <f>IF(ISERROR(MATCH(TEXT($B439,"000000"),Análise_Anexo1_SH6!$B:$B,0))=TRUE,"SIM","NÃO")</f>
        <v>SIM</v>
      </c>
      <c r="G439" s="17">
        <f t="shared" si="19"/>
        <v>1.2178163309071199E-4</v>
      </c>
      <c r="H439" s="17">
        <f t="shared" si="20"/>
        <v>9.7003091310234824E-5</v>
      </c>
    </row>
    <row r="440" spans="2:8" ht="15.75" thickBot="1">
      <c r="B440" s="9">
        <v>490199</v>
      </c>
      <c r="C440" s="20">
        <f>SUMIFS(Brasil_Mundo!$K:$K,Brasil_Mundo!$C:$C,$B440)</f>
        <v>40089765</v>
      </c>
      <c r="D440" s="20">
        <f>SUMIFS(Brasil_EUA!$L:$L,Brasil_EUA!$C:$C,$B440)</f>
        <v>7246818</v>
      </c>
      <c r="E440" s="17">
        <f t="shared" si="18"/>
        <v>0.1807647912129193</v>
      </c>
      <c r="F440" s="17" t="str">
        <f>IF(ISERROR(MATCH(TEXT($B440,"000000"),Análise_Anexo1_SH6!$B:$B,0))=TRUE,"SIM","NÃO")</f>
        <v>SIM</v>
      </c>
      <c r="G440" s="17">
        <f t="shared" si="19"/>
        <v>1.1894443418849518E-4</v>
      </c>
      <c r="H440" s="17">
        <f t="shared" si="20"/>
        <v>1.79516345298639E-4</v>
      </c>
    </row>
    <row r="441" spans="2:8" ht="15.75" thickBot="1">
      <c r="B441" s="9">
        <v>401140</v>
      </c>
      <c r="C441" s="20">
        <f>SUMIFS(Brasil_Mundo!$K:$K,Brasil_Mundo!$C:$C,$B441)</f>
        <v>39873323</v>
      </c>
      <c r="D441" s="20">
        <f>SUMIFS(Brasil_EUA!$L:$L,Brasil_EUA!$C:$C,$B441)</f>
        <v>6022125</v>
      </c>
      <c r="E441" s="17">
        <f t="shared" si="18"/>
        <v>0.15103143021212453</v>
      </c>
      <c r="F441" s="17" t="str">
        <f>IF(ISERROR(MATCH(TEXT($B441,"000000"),Análise_Anexo1_SH6!$B:$B,0))=TRUE,"SIM","NÃO")</f>
        <v>SIM</v>
      </c>
      <c r="G441" s="17">
        <f t="shared" si="19"/>
        <v>1.1830226102473066E-4</v>
      </c>
      <c r="H441" s="17">
        <f t="shared" si="20"/>
        <v>1.4917855960113339E-4</v>
      </c>
    </row>
    <row r="442" spans="2:8" ht="15.75" thickBot="1">
      <c r="B442" s="9">
        <v>848071</v>
      </c>
      <c r="C442" s="20">
        <f>SUMIFS(Brasil_Mundo!$K:$K,Brasil_Mundo!$C:$C,$B442)</f>
        <v>39587287</v>
      </c>
      <c r="D442" s="20">
        <f>SUMIFS(Brasil_EUA!$L:$L,Brasil_EUA!$C:$C,$B442)</f>
        <v>2863112</v>
      </c>
      <c r="E442" s="17">
        <f t="shared" si="18"/>
        <v>7.2324026650272849E-2</v>
      </c>
      <c r="F442" s="17" t="str">
        <f>IF(ISERROR(MATCH(TEXT($B442,"000000"),Análise_Anexo1_SH6!$B:$B,0))=TRUE,"SIM","NÃO")</f>
        <v>SIM</v>
      </c>
      <c r="G442" s="17">
        <f t="shared" si="19"/>
        <v>1.1745360575879083E-4</v>
      </c>
      <c r="H442" s="17">
        <f t="shared" si="20"/>
        <v>7.0924287379740583E-5</v>
      </c>
    </row>
    <row r="443" spans="2:8" ht="15.75" thickBot="1">
      <c r="B443" s="9">
        <v>841939</v>
      </c>
      <c r="C443" s="20">
        <f>SUMIFS(Brasil_Mundo!$K:$K,Brasil_Mundo!$C:$C,$B443)</f>
        <v>39507712</v>
      </c>
      <c r="D443" s="20">
        <f>SUMIFS(Brasil_EUA!$L:$L,Brasil_EUA!$C:$C,$B443)</f>
        <v>148888</v>
      </c>
      <c r="E443" s="17">
        <f t="shared" si="18"/>
        <v>3.7685806760968592E-3</v>
      </c>
      <c r="F443" s="17" t="str">
        <f>IF(ISERROR(MATCH(TEXT($B443,"000000"),Análise_Anexo1_SH6!$B:$B,0))=TRUE,"SIM","NÃO")</f>
        <v>SIM</v>
      </c>
      <c r="G443" s="17">
        <f t="shared" si="19"/>
        <v>1.1721751050229457E-4</v>
      </c>
      <c r="H443" s="17">
        <f t="shared" si="20"/>
        <v>3.6882159340587499E-6</v>
      </c>
    </row>
    <row r="444" spans="2:8" ht="15.75" thickBot="1">
      <c r="B444" s="9">
        <v>852721</v>
      </c>
      <c r="C444" s="20">
        <f>SUMIFS(Brasil_Mundo!$K:$K,Brasil_Mundo!$C:$C,$B444)</f>
        <v>39464788</v>
      </c>
      <c r="D444" s="20">
        <f>SUMIFS(Brasil_EUA!$L:$L,Brasil_EUA!$C:$C,$B444)</f>
        <v>46842</v>
      </c>
      <c r="E444" s="17">
        <f t="shared" si="18"/>
        <v>1.1869314995433396E-3</v>
      </c>
      <c r="F444" s="17" t="str">
        <f>IF(ISERROR(MATCH(TEXT($B444,"000000"),Análise_Anexo1_SH6!$B:$B,0))=TRUE,"SIM","NÃO")</f>
        <v>SIM</v>
      </c>
      <c r="G444" s="17">
        <f t="shared" si="19"/>
        <v>1.1709015702708446E-4</v>
      </c>
      <c r="H444" s="17">
        <f t="shared" si="20"/>
        <v>1.1603581939657995E-6</v>
      </c>
    </row>
    <row r="445" spans="2:8" ht="15.75" thickBot="1">
      <c r="B445" s="9">
        <v>760120</v>
      </c>
      <c r="C445" s="20">
        <f>SUMIFS(Brasil_Mundo!$K:$K,Brasil_Mundo!$C:$C,$B445)</f>
        <v>39397199</v>
      </c>
      <c r="D445" s="20">
        <f>SUMIFS(Brasil_EUA!$L:$L,Brasil_EUA!$C:$C,$B445)</f>
        <v>431741</v>
      </c>
      <c r="E445" s="17">
        <f t="shared" si="18"/>
        <v>1.0958672468060484E-2</v>
      </c>
      <c r="F445" s="17" t="str">
        <f>IF(ISERROR(MATCH(TEXT($B445,"000000"),Análise_Anexo1_SH6!$B:$B,0))=TRUE,"SIM","NÃO")</f>
        <v>SIM</v>
      </c>
      <c r="G445" s="17">
        <f t="shared" si="19"/>
        <v>1.1688962366495659E-4</v>
      </c>
      <c r="H445" s="17">
        <f t="shared" si="20"/>
        <v>1.0694979015007648E-5</v>
      </c>
    </row>
    <row r="446" spans="2:8" ht="15.75" thickBot="1">
      <c r="B446" s="9">
        <v>854442</v>
      </c>
      <c r="C446" s="20">
        <f>SUMIFS(Brasil_Mundo!$K:$K,Brasil_Mundo!$C:$C,$B446)</f>
        <v>39347345</v>
      </c>
      <c r="D446" s="20">
        <f>SUMIFS(Brasil_EUA!$L:$L,Brasil_EUA!$C:$C,$B446)</f>
        <v>13089908</v>
      </c>
      <c r="E446" s="17">
        <f t="shared" si="18"/>
        <v>0.33267576249426739</v>
      </c>
      <c r="F446" s="17" t="str">
        <f>IF(ISERROR(MATCH(TEXT($B446,"000000"),Análise_Anexo1_SH6!$B:$B,0))=TRUE,"SIM","NÃO")</f>
        <v>SIM</v>
      </c>
      <c r="G446" s="17">
        <f t="shared" si="19"/>
        <v>1.1674170920793661E-4</v>
      </c>
      <c r="H446" s="17">
        <f t="shared" si="20"/>
        <v>3.2425989509539453E-4</v>
      </c>
    </row>
    <row r="447" spans="2:8" ht="15.75" thickBot="1">
      <c r="B447" s="9">
        <v>961900</v>
      </c>
      <c r="C447" s="20">
        <f>SUMIFS(Brasil_Mundo!$K:$K,Brasil_Mundo!$C:$C,$B447)</f>
        <v>39269973</v>
      </c>
      <c r="D447" s="20">
        <f>SUMIFS(Brasil_EUA!$L:$L,Brasil_EUA!$C:$C,$B447)</f>
        <v>26975</v>
      </c>
      <c r="E447" s="17">
        <f t="shared" ref="E447:H510" si="21">IFERROR(D447/C447,"-")</f>
        <v>6.8691160037212149E-4</v>
      </c>
      <c r="F447" s="17" t="str">
        <f>IF(ISERROR(MATCH(TEXT($B447,"000000"),Análise_Anexo1_SH6!$B:$B,0))=TRUE,"SIM","NÃO")</f>
        <v>SIM</v>
      </c>
      <c r="G447" s="17">
        <f t="shared" si="19"/>
        <v>1.1651215014811094E-4</v>
      </c>
      <c r="H447" s="17">
        <f t="shared" si="20"/>
        <v>6.6821788741359125E-7</v>
      </c>
    </row>
    <row r="448" spans="2:8" ht="15.75" thickBot="1">
      <c r="B448" s="9">
        <v>530500</v>
      </c>
      <c r="C448" s="20">
        <f>SUMIFS(Brasil_Mundo!$K:$K,Brasil_Mundo!$C:$C,$B448)</f>
        <v>39189934</v>
      </c>
      <c r="D448" s="20">
        <f>SUMIFS(Brasil_EUA!$L:$L,Brasil_EUA!$C:$C,$B448)</f>
        <v>59596</v>
      </c>
      <c r="E448" s="17">
        <f t="shared" si="21"/>
        <v>1.5206966156156322E-3</v>
      </c>
      <c r="F448" s="17" t="str">
        <f>IF(ISERROR(MATCH(TEXT($B448,"000000"),Análise_Anexo1_SH6!$B:$B,0))=TRUE,"SIM","NÃO")</f>
        <v>SIM</v>
      </c>
      <c r="G448" s="17">
        <f t="shared" si="19"/>
        <v>1.1627467822558875E-4</v>
      </c>
      <c r="H448" s="17">
        <f t="shared" si="20"/>
        <v>1.476297060919384E-6</v>
      </c>
    </row>
    <row r="449" spans="2:8" ht="15.75" thickBot="1">
      <c r="B449" s="9">
        <v>761699</v>
      </c>
      <c r="C449" s="20">
        <f>SUMIFS(Brasil_Mundo!$K:$K,Brasil_Mundo!$C:$C,$B449)</f>
        <v>39170757</v>
      </c>
      <c r="D449" s="20">
        <f>SUMIFS(Brasil_EUA!$L:$L,Brasil_EUA!$C:$C,$B449)</f>
        <v>5489268</v>
      </c>
      <c r="E449" s="17">
        <f t="shared" si="21"/>
        <v>0.14013688834249488</v>
      </c>
      <c r="F449" s="17" t="str">
        <f>IF(ISERROR(MATCH(TEXT($B449,"000000"),Análise_Anexo1_SH6!$B:$B,0))=TRUE,"SIM","NÃO")</f>
        <v>SIM</v>
      </c>
      <c r="G449" s="17">
        <f t="shared" si="19"/>
        <v>1.1621778097477091E-4</v>
      </c>
      <c r="H449" s="17">
        <f t="shared" si="20"/>
        <v>1.3597876057115958E-4</v>
      </c>
    </row>
    <row r="450" spans="2:8" ht="15.75" thickBot="1">
      <c r="B450" s="9">
        <v>842240</v>
      </c>
      <c r="C450" s="20">
        <f>SUMIFS(Brasil_Mundo!$K:$K,Brasil_Mundo!$C:$C,$B450)</f>
        <v>39415013</v>
      </c>
      <c r="D450" s="20">
        <f>SUMIFS(Brasil_EUA!$L:$L,Brasil_EUA!$C:$C,$B450)</f>
        <v>3659955</v>
      </c>
      <c r="E450" s="17">
        <f t="shared" si="21"/>
        <v>9.2856876642410338E-2</v>
      </c>
      <c r="F450" s="17" t="str">
        <f>IF(ISERROR(MATCH(TEXT($B450,"000000"),Análise_Anexo1_SH6!$B:$B,0))=TRUE,"SIM","NÃO")</f>
        <v>SIM</v>
      </c>
      <c r="G450" s="17">
        <f t="shared" si="19"/>
        <v>1.1694247695932321E-4</v>
      </c>
      <c r="H450" s="17">
        <f t="shared" si="20"/>
        <v>9.0663480931559235E-5</v>
      </c>
    </row>
    <row r="451" spans="2:8" ht="15.75" thickBot="1">
      <c r="B451" s="9">
        <v>690723</v>
      </c>
      <c r="C451" s="20">
        <f>SUMIFS(Brasil_Mundo!$K:$K,Brasil_Mundo!$C:$C,$B451)</f>
        <v>39094150</v>
      </c>
      <c r="D451" s="20">
        <f>SUMIFS(Brasil_EUA!$L:$L,Brasil_EUA!$C:$C,$B451)</f>
        <v>27446751</v>
      </c>
      <c r="E451" s="17">
        <f t="shared" si="21"/>
        <v>0.7020679820382334</v>
      </c>
      <c r="F451" s="17" t="str">
        <f>IF(ISERROR(MATCH(TEXT($B451,"000000"),Análise_Anexo1_SH6!$B:$B,0))=TRUE,"SIM","NÃO")</f>
        <v>SIM</v>
      </c>
      <c r="G451" s="17">
        <f t="shared" si="19"/>
        <v>1.1599049163371646E-4</v>
      </c>
      <c r="H451" s="17">
        <f t="shared" si="20"/>
        <v>6.7990398404399899E-4</v>
      </c>
    </row>
    <row r="452" spans="2:8" ht="15.75" thickBot="1">
      <c r="B452" s="9">
        <v>870333</v>
      </c>
      <c r="C452" s="20">
        <f>SUMIFS(Brasil_Mundo!$K:$K,Brasil_Mundo!$C:$C,$B452)</f>
        <v>39048334</v>
      </c>
      <c r="D452" s="20">
        <f>SUMIFS(Brasil_EUA!$L:$L,Brasil_EUA!$C:$C,$B452)</f>
        <v>92469</v>
      </c>
      <c r="E452" s="17">
        <f t="shared" si="21"/>
        <v>2.3680651778895355E-3</v>
      </c>
      <c r="F452" s="17" t="str">
        <f>IF(ISERROR(MATCH(TEXT($B452,"000000"),Análise_Anexo1_SH6!$B:$B,0))=TRUE,"SIM","NÃO")</f>
        <v>SIM</v>
      </c>
      <c r="G452" s="17">
        <f t="shared" ref="G452:G515" si="22">C452/C$3</f>
        <v>1.1585455773146535E-4</v>
      </c>
      <c r="H452" s="17">
        <f t="shared" ref="H452:H515" si="23">D452/D$3</f>
        <v>2.2906187147821083E-6</v>
      </c>
    </row>
    <row r="453" spans="2:8" ht="15.75" thickBot="1">
      <c r="B453" s="9">
        <v>843680</v>
      </c>
      <c r="C453" s="20">
        <f>SUMIFS(Brasil_Mundo!$K:$K,Brasil_Mundo!$C:$C,$B453)</f>
        <v>38852994</v>
      </c>
      <c r="D453" s="20">
        <f>SUMIFS(Brasil_EUA!$L:$L,Brasil_EUA!$C:$C,$B453)</f>
        <v>196608</v>
      </c>
      <c r="E453" s="17">
        <f t="shared" si="21"/>
        <v>5.060305005066019E-3</v>
      </c>
      <c r="F453" s="17" t="str">
        <f>IF(ISERROR(MATCH(TEXT($B453,"000000"),Análise_Anexo1_SH6!$B:$B,0))=TRUE,"SIM","NÃO")</f>
        <v>SIM</v>
      </c>
      <c r="G453" s="17">
        <f t="shared" si="22"/>
        <v>1.1527499320235472E-4</v>
      </c>
      <c r="H453" s="17">
        <f t="shared" si="23"/>
        <v>4.870323722284017E-6</v>
      </c>
    </row>
    <row r="454" spans="2:8" ht="15.75" thickBot="1">
      <c r="B454" s="9">
        <v>740710</v>
      </c>
      <c r="C454" s="20">
        <f>SUMIFS(Brasil_Mundo!$K:$K,Brasil_Mundo!$C:$C,$B454)</f>
        <v>39139098</v>
      </c>
      <c r="D454" s="20">
        <f>SUMIFS(Brasil_EUA!$L:$L,Brasil_EUA!$C:$C,$B454)</f>
        <v>36350991</v>
      </c>
      <c r="E454" s="17">
        <f t="shared" si="21"/>
        <v>0.92876414780943595</v>
      </c>
      <c r="F454" s="17" t="str">
        <f>IF(ISERROR(MATCH(TEXT($B454,"000000"),Análise_Anexo1_SH6!$B:$B,0))=TRUE,"SIM","NÃO")</f>
        <v>SIM</v>
      </c>
      <c r="G454" s="17">
        <f t="shared" si="22"/>
        <v>1.1612385022107422E-4</v>
      </c>
      <c r="H454" s="17">
        <f t="shared" si="23"/>
        <v>9.0047756854163001E-4</v>
      </c>
    </row>
    <row r="455" spans="2:8" ht="15.75" thickBot="1">
      <c r="B455" s="9">
        <v>441113</v>
      </c>
      <c r="C455" s="20">
        <f>SUMIFS(Brasil_Mundo!$K:$K,Brasil_Mundo!$C:$C,$B455)</f>
        <v>53922829</v>
      </c>
      <c r="D455" s="20">
        <f>SUMIFS(Brasil_EUA!$L:$L,Brasil_EUA!$C:$C,$B455)</f>
        <v>21831210</v>
      </c>
      <c r="E455" s="17">
        <f t="shared" si="21"/>
        <v>0.40486024945019111</v>
      </c>
      <c r="F455" s="17" t="str">
        <f>IF(ISERROR(MATCH(TEXT($B455,"000000"),Análise_Anexo1_SH6!$B:$B,0))=TRUE,"SIM","NÃO")</f>
        <v>SIM</v>
      </c>
      <c r="G455" s="17">
        <f t="shared" si="22"/>
        <v>1.5998647997183269E-4</v>
      </c>
      <c r="H455" s="17">
        <f t="shared" si="23"/>
        <v>5.4079722060732037E-4</v>
      </c>
    </row>
    <row r="456" spans="2:8" ht="15.75" thickBot="1">
      <c r="B456" s="9">
        <v>400219</v>
      </c>
      <c r="C456" s="20">
        <f>SUMIFS(Brasil_Mundo!$K:$K,Brasil_Mundo!$C:$C,$B456)</f>
        <v>38737069</v>
      </c>
      <c r="D456" s="20">
        <f>SUMIFS(Brasil_EUA!$L:$L,Brasil_EUA!$C:$C,$B456)</f>
        <v>7680614</v>
      </c>
      <c r="E456" s="17">
        <f t="shared" si="21"/>
        <v>0.19827555874193786</v>
      </c>
      <c r="F456" s="17" t="str">
        <f>IF(ISERROR(MATCH(TEXT($B456,"000000"),Análise_Anexo1_SH6!$B:$B,0))=TRUE,"SIM","NÃO")</f>
        <v>SIM</v>
      </c>
      <c r="G456" s="17">
        <f t="shared" si="22"/>
        <v>1.1493104921731761E-4</v>
      </c>
      <c r="H456" s="17">
        <f t="shared" si="23"/>
        <v>1.9026223025465257E-4</v>
      </c>
    </row>
    <row r="457" spans="2:8" ht="15.75" thickBot="1">
      <c r="B457" s="9">
        <v>860310</v>
      </c>
      <c r="C457" s="20">
        <f>SUMIFS(Brasil_Mundo!$K:$K,Brasil_Mundo!$C:$C,$B457)</f>
        <v>37920553</v>
      </c>
      <c r="D457" s="20">
        <f>SUMIFS(Brasil_EUA!$L:$L,Brasil_EUA!$C:$C,$B457)</f>
        <v>450</v>
      </c>
      <c r="E457" s="17">
        <f t="shared" si="21"/>
        <v>1.1866915548409856E-5</v>
      </c>
      <c r="F457" s="17" t="str">
        <f>IF(ISERROR(MATCH(TEXT($B457,"000000"),Análise_Anexo1_SH6!$B:$B,0))=TRUE,"SIM","NÃO")</f>
        <v>SIM</v>
      </c>
      <c r="G457" s="17">
        <f t="shared" si="22"/>
        <v>1.1250848491378893E-4</v>
      </c>
      <c r="H457" s="17">
        <f t="shared" si="23"/>
        <v>1.1147286351663247E-8</v>
      </c>
    </row>
    <row r="458" spans="2:8" ht="15.75" thickBot="1">
      <c r="B458" s="9">
        <v>841360</v>
      </c>
      <c r="C458" s="20">
        <f>SUMIFS(Brasil_Mundo!$K:$K,Brasil_Mundo!$C:$C,$B458)</f>
        <v>59350355</v>
      </c>
      <c r="D458" s="20">
        <f>SUMIFS(Brasil_EUA!$L:$L,Brasil_EUA!$C:$C,$B458)</f>
        <v>7778810</v>
      </c>
      <c r="E458" s="17">
        <f t="shared" si="21"/>
        <v>0.13106593886422416</v>
      </c>
      <c r="F458" s="17" t="str">
        <f>IF(ISERROR(MATCH(TEXT($B458,"000000"),Análise_Anexo1_SH6!$B:$B,0))=TRUE,"SIM","NÃO")</f>
        <v>NÃO</v>
      </c>
      <c r="G458" s="17">
        <f t="shared" si="22"/>
        <v>1.7608969257767727E-4</v>
      </c>
      <c r="H458" s="17">
        <f t="shared" si="23"/>
        <v>1.9269471676707018E-4</v>
      </c>
    </row>
    <row r="459" spans="2:8" ht="15.75" thickBot="1">
      <c r="B459" s="9">
        <v>730424</v>
      </c>
      <c r="C459" s="20">
        <f>SUMIFS(Brasil_Mundo!$K:$K,Brasil_Mundo!$C:$C,$B459)</f>
        <v>37753901</v>
      </c>
      <c r="D459" s="20">
        <f>SUMIFS(Brasil_EUA!$L:$L,Brasil_EUA!$C:$C,$B459)</f>
        <v>1497604</v>
      </c>
      <c r="E459" s="17">
        <f t="shared" si="21"/>
        <v>3.9667529985841728E-2</v>
      </c>
      <c r="F459" s="17" t="str">
        <f>IF(ISERROR(MATCH(TEXT($B459,"000000"),Análise_Anexo1_SH6!$B:$B,0))=TRUE,"SIM","NÃO")</f>
        <v>SIM</v>
      </c>
      <c r="G459" s="17">
        <f t="shared" si="22"/>
        <v>1.1201403632207529E-4</v>
      </c>
      <c r="H459" s="17">
        <f t="shared" si="23"/>
        <v>3.7098268065325081E-5</v>
      </c>
    </row>
    <row r="460" spans="2:8" ht="15.75" thickBot="1">
      <c r="B460" s="9">
        <v>151590</v>
      </c>
      <c r="C460" s="20">
        <f>SUMIFS(Brasil_Mundo!$K:$K,Brasil_Mundo!$C:$C,$B460)</f>
        <v>38253345</v>
      </c>
      <c r="D460" s="20">
        <f>SUMIFS(Brasil_EUA!$L:$L,Brasil_EUA!$C:$C,$B460)</f>
        <v>8712571</v>
      </c>
      <c r="E460" s="17">
        <f t="shared" si="21"/>
        <v>0.22775971617645463</v>
      </c>
      <c r="F460" s="17" t="str">
        <f>IF(ISERROR(MATCH(TEXT($B460,"000000"),Análise_Anexo1_SH6!$B:$B,0))=TRUE,"SIM","NÃO")</f>
        <v>SIM</v>
      </c>
      <c r="G460" s="17">
        <f t="shared" si="22"/>
        <v>1.1349586301746347E-4</v>
      </c>
      <c r="H460" s="17">
        <f t="shared" si="23"/>
        <v>2.1582560843599335E-4</v>
      </c>
    </row>
    <row r="461" spans="2:8" ht="15.75" thickBot="1">
      <c r="B461" s="9">
        <v>722220</v>
      </c>
      <c r="C461" s="20">
        <f>SUMIFS(Brasil_Mundo!$K:$K,Brasil_Mundo!$C:$C,$B461)</f>
        <v>37024612</v>
      </c>
      <c r="D461" s="20">
        <f>SUMIFS(Brasil_EUA!$L:$L,Brasil_EUA!$C:$C,$B461)</f>
        <v>863518</v>
      </c>
      <c r="E461" s="17">
        <f t="shared" si="21"/>
        <v>2.3322810243089111E-2</v>
      </c>
      <c r="F461" s="17" t="str">
        <f>IF(ISERROR(MATCH(TEXT($B461,"000000"),Análise_Anexo1_SH6!$B:$B,0))=TRUE,"SIM","NÃO")</f>
        <v>SIM</v>
      </c>
      <c r="G461" s="17">
        <f t="shared" si="22"/>
        <v>1.0985027039666032E-4</v>
      </c>
      <c r="H461" s="17">
        <f t="shared" si="23"/>
        <v>2.1390849812923431E-5</v>
      </c>
    </row>
    <row r="462" spans="2:8" ht="15.75" thickBot="1">
      <c r="B462" s="9">
        <v>481910</v>
      </c>
      <c r="C462" s="20">
        <f>SUMIFS(Brasil_Mundo!$K:$K,Brasil_Mundo!$C:$C,$B462)</f>
        <v>36863917</v>
      </c>
      <c r="D462" s="20">
        <f>SUMIFS(Brasil_EUA!$L:$L,Brasil_EUA!$C:$C,$B462)</f>
        <v>1979123</v>
      </c>
      <c r="E462" s="17">
        <f t="shared" si="21"/>
        <v>5.3687268230340257E-2</v>
      </c>
      <c r="F462" s="17" t="str">
        <f>IF(ISERROR(MATCH(TEXT($B462,"000000"),Análise_Anexo1_SH6!$B:$B,0))=TRUE,"SIM","NÃO")</f>
        <v>SIM</v>
      </c>
      <c r="G462" s="17">
        <f t="shared" si="22"/>
        <v>1.0937349594183575E-4</v>
      </c>
      <c r="H462" s="17">
        <f t="shared" si="23"/>
        <v>4.9026335124806264E-5</v>
      </c>
    </row>
    <row r="463" spans="2:8" ht="15.75" thickBot="1">
      <c r="B463" s="9">
        <v>300431</v>
      </c>
      <c r="C463" s="20">
        <f>SUMIFS(Brasil_Mundo!$K:$K,Brasil_Mundo!$C:$C,$B463)</f>
        <v>36820854</v>
      </c>
      <c r="D463" s="20">
        <f>SUMIFS(Brasil_EUA!$L:$L,Brasil_EUA!$C:$C,$B463)</f>
        <v>0</v>
      </c>
      <c r="E463" s="17">
        <f t="shared" si="21"/>
        <v>0</v>
      </c>
      <c r="F463" s="17" t="str">
        <f>IF(ISERROR(MATCH(TEXT($B463,"000000"),Análise_Anexo1_SH6!$B:$B,0))=TRUE,"SIM","NÃO")</f>
        <v>SIM</v>
      </c>
      <c r="G463" s="17">
        <f t="shared" si="22"/>
        <v>1.0924573006020837E-4</v>
      </c>
      <c r="H463" s="17">
        <f t="shared" si="23"/>
        <v>0</v>
      </c>
    </row>
    <row r="464" spans="2:8" ht="15.75" thickBot="1">
      <c r="B464" s="9">
        <v>220890</v>
      </c>
      <c r="C464" s="20">
        <f>SUMIFS(Brasil_Mundo!$K:$K,Brasil_Mundo!$C:$C,$B464)</f>
        <v>36770823</v>
      </c>
      <c r="D464" s="20">
        <f>SUMIFS(Brasil_EUA!$L:$L,Brasil_EUA!$C:$C,$B464)</f>
        <v>6256550</v>
      </c>
      <c r="E464" s="17">
        <f t="shared" si="21"/>
        <v>0.17014984951519851</v>
      </c>
      <c r="F464" s="17" t="str">
        <f>IF(ISERROR(MATCH(TEXT($B464,"000000"),Análise_Anexo1_SH6!$B:$B,0))=TRUE,"SIM","NÃO")</f>
        <v>SIM</v>
      </c>
      <c r="G464" s="17">
        <f t="shared" si="22"/>
        <v>1.0909729045257074E-4</v>
      </c>
      <c r="H464" s="17">
        <f t="shared" si="23"/>
        <v>1.5498567649666374E-4</v>
      </c>
    </row>
    <row r="465" spans="2:8" ht="15.75" thickBot="1">
      <c r="B465" s="9">
        <v>283325</v>
      </c>
      <c r="C465" s="20">
        <f>SUMIFS(Brasil_Mundo!$K:$K,Brasil_Mundo!$C:$C,$B465)</f>
        <v>36756143</v>
      </c>
      <c r="D465" s="20">
        <f>SUMIFS(Brasil_EUA!$L:$L,Brasil_EUA!$C:$C,$B465)</f>
        <v>5017023</v>
      </c>
      <c r="E465" s="17">
        <f t="shared" si="21"/>
        <v>0.13649481666234675</v>
      </c>
      <c r="F465" s="17" t="str">
        <f>IF(ISERROR(MATCH(TEXT($B465,"000000"),Análise_Anexo1_SH6!$B:$B,0))=TRUE,"SIM","NÃO")</f>
        <v>SIM</v>
      </c>
      <c r="G465" s="17">
        <f t="shared" si="22"/>
        <v>1.0905373558778451E-4</v>
      </c>
      <c r="H465" s="17">
        <f t="shared" si="23"/>
        <v>1.2428042669751244E-4</v>
      </c>
    </row>
    <row r="466" spans="2:8" ht="15.75" thickBot="1">
      <c r="B466" s="9" t="s">
        <v>12232</v>
      </c>
      <c r="C466" s="20">
        <f>SUMIFS(Brasil_Mundo!$K:$K,Brasil_Mundo!$C:$C,$B466)</f>
        <v>36566228</v>
      </c>
      <c r="D466" s="20">
        <f>SUMIFS(Brasil_EUA!$L:$L,Brasil_EUA!$C:$C,$B466)</f>
        <v>35781349</v>
      </c>
      <c r="E466" s="17">
        <f t="shared" si="21"/>
        <v>0.97853541251233245</v>
      </c>
      <c r="F466" s="17" t="str">
        <f>IF(ISERROR(MATCH(TEXT($B466,"000000"),Análise_Anexo1_SH6!$B:$B,0))=TRUE,"SIM","NÃO")</f>
        <v>SIM</v>
      </c>
      <c r="G466" s="17">
        <f t="shared" si="22"/>
        <v>1.0849026677675736E-4</v>
      </c>
      <c r="H466" s="17">
        <f t="shared" si="23"/>
        <v>8.8636654078177632E-4</v>
      </c>
    </row>
    <row r="467" spans="2:8" ht="15.75" thickBot="1">
      <c r="B467" s="9">
        <v>720917</v>
      </c>
      <c r="C467" s="20">
        <f>SUMIFS(Brasil_Mundo!$K:$K,Brasil_Mundo!$C:$C,$B467)</f>
        <v>36317095</v>
      </c>
      <c r="D467" s="20">
        <f>SUMIFS(Brasil_EUA!$L:$L,Brasil_EUA!$C:$C,$B467)</f>
        <v>16998035</v>
      </c>
      <c r="E467" s="17">
        <f t="shared" si="21"/>
        <v>0.46804500745447841</v>
      </c>
      <c r="F467" s="17" t="str">
        <f>IF(ISERROR(MATCH(TEXT($B467,"000000"),Análise_Anexo1_SH6!$B:$B,0))=TRUE,"SIM","NÃO")</f>
        <v>SIM</v>
      </c>
      <c r="G467" s="17">
        <f t="shared" si="22"/>
        <v>1.0775110096416947E-4</v>
      </c>
      <c r="H467" s="17">
        <f t="shared" si="23"/>
        <v>4.2107103013465375E-4</v>
      </c>
    </row>
    <row r="468" spans="2:8" ht="15.75" thickBot="1">
      <c r="B468" s="9">
        <v>390319</v>
      </c>
      <c r="C468" s="20">
        <f>SUMIFS(Brasil_Mundo!$K:$K,Brasil_Mundo!$C:$C,$B468)</f>
        <v>36255708</v>
      </c>
      <c r="D468" s="20">
        <f>SUMIFS(Brasil_EUA!$L:$L,Brasil_EUA!$C:$C,$B468)</f>
        <v>4174831</v>
      </c>
      <c r="E468" s="17">
        <f t="shared" si="21"/>
        <v>0.11514962002672793</v>
      </c>
      <c r="F468" s="17" t="str">
        <f>IF(ISERROR(MATCH(TEXT($B468,"000000"),Análise_Anexo1_SH6!$B:$B,0))=TRUE,"SIM","NÃO")</f>
        <v>SIM</v>
      </c>
      <c r="G468" s="17">
        <f t="shared" si="22"/>
        <v>1.0756896864232799E-4</v>
      </c>
      <c r="H468" s="17">
        <f t="shared" si="23"/>
        <v>1.0341785917066806E-4</v>
      </c>
    </row>
    <row r="469" spans="2:8" ht="15.75" thickBot="1">
      <c r="B469" s="9">
        <v>720711</v>
      </c>
      <c r="C469" s="20">
        <f>SUMIFS(Brasil_Mundo!$K:$K,Brasil_Mundo!$C:$C,$B469)</f>
        <v>41493569</v>
      </c>
      <c r="D469" s="20">
        <f>SUMIFS(Brasil_EUA!$L:$L,Brasil_EUA!$C:$C,$B469)</f>
        <v>13788044</v>
      </c>
      <c r="E469" s="17">
        <f t="shared" si="21"/>
        <v>0.33229351758100151</v>
      </c>
      <c r="F469" s="17" t="str">
        <f>IF(ISERROR(MATCH(TEXT($B469,"000000"),Análise_Anexo1_SH6!$B:$B,0))=TRUE,"SIM","NÃO")</f>
        <v>SIM</v>
      </c>
      <c r="G469" s="17">
        <f t="shared" si="22"/>
        <v>1.2310945417530594E-4</v>
      </c>
      <c r="H469" s="17">
        <f t="shared" si="23"/>
        <v>3.415539437718496E-4</v>
      </c>
    </row>
    <row r="470" spans="2:8" ht="15.75" thickBot="1">
      <c r="B470" s="9" t="s">
        <v>5414</v>
      </c>
      <c r="C470" s="20">
        <f>SUMIFS(Brasil_Mundo!$K:$K,Brasil_Mundo!$C:$C,$B470)</f>
        <v>36228718</v>
      </c>
      <c r="D470" s="20">
        <f>SUMIFS(Brasil_EUA!$L:$L,Brasil_EUA!$C:$C,$B470)</f>
        <v>517</v>
      </c>
      <c r="E470" s="17">
        <f t="shared" si="21"/>
        <v>1.4270446997324057E-5</v>
      </c>
      <c r="F470" s="17" t="str">
        <f>IF(ISERROR(MATCH(TEXT($B470,"000000"),Análise_Anexo1_SH6!$B:$B,0))=TRUE,"SIM","NÃO")</f>
        <v>SIM</v>
      </c>
      <c r="G470" s="17">
        <f t="shared" si="22"/>
        <v>1.0748889059051732E-4</v>
      </c>
      <c r="H470" s="17">
        <f t="shared" si="23"/>
        <v>1.2806993430688663E-8</v>
      </c>
    </row>
    <row r="471" spans="2:8" ht="15.75" thickBot="1">
      <c r="B471" s="9">
        <v>290711</v>
      </c>
      <c r="C471" s="20">
        <f>SUMIFS(Brasil_Mundo!$K:$K,Brasil_Mundo!$C:$C,$B471)</f>
        <v>36210571</v>
      </c>
      <c r="D471" s="20">
        <f>SUMIFS(Brasil_EUA!$L:$L,Brasil_EUA!$C:$C,$B471)</f>
        <v>0</v>
      </c>
      <c r="E471" s="17">
        <f t="shared" si="21"/>
        <v>0</v>
      </c>
      <c r="F471" s="17" t="str">
        <f>IF(ISERROR(MATCH(TEXT($B471,"000000"),Análise_Anexo1_SH6!$B:$B,0))=TRUE,"SIM","NÃO")</f>
        <v>SIM</v>
      </c>
      <c r="G471" s="17">
        <f t="shared" si="22"/>
        <v>1.0743504930092088E-4</v>
      </c>
      <c r="H471" s="17">
        <f t="shared" si="23"/>
        <v>0</v>
      </c>
    </row>
    <row r="472" spans="2:8" ht="15.75" thickBot="1">
      <c r="B472" s="9">
        <v>851110</v>
      </c>
      <c r="C472" s="20">
        <f>SUMIFS(Brasil_Mundo!$K:$K,Brasil_Mundo!$C:$C,$B472)</f>
        <v>36144263</v>
      </c>
      <c r="D472" s="20">
        <f>SUMIFS(Brasil_EUA!$L:$L,Brasil_EUA!$C:$C,$B472)</f>
        <v>3385177</v>
      </c>
      <c r="E472" s="17">
        <f t="shared" si="21"/>
        <v>9.3657380702436788E-2</v>
      </c>
      <c r="F472" s="17" t="str">
        <f>IF(ISERROR(MATCH(TEXT($B472,"000000"),Análise_Anexo1_SH6!$B:$B,0))=TRUE,"SIM","NÃO")</f>
        <v>NÃO</v>
      </c>
      <c r="G472" s="17">
        <f t="shared" si="22"/>
        <v>1.0723831660512755E-4</v>
      </c>
      <c r="H472" s="17">
        <f t="shared" si="23"/>
        <v>8.3856749711254074E-5</v>
      </c>
    </row>
    <row r="473" spans="2:8" ht="15.75" thickBot="1">
      <c r="B473" s="9">
        <v>400510</v>
      </c>
      <c r="C473" s="20">
        <f>SUMIFS(Brasil_Mundo!$K:$K,Brasil_Mundo!$C:$C,$B473)</f>
        <v>36820306</v>
      </c>
      <c r="D473" s="20">
        <f>SUMIFS(Brasil_EUA!$L:$L,Brasil_EUA!$C:$C,$B473)</f>
        <v>13912396</v>
      </c>
      <c r="E473" s="17">
        <f t="shared" si="21"/>
        <v>0.37784574631183132</v>
      </c>
      <c r="F473" s="17" t="str">
        <f>IF(ISERROR(MATCH(TEXT($B473,"000000"),Análise_Anexo1_SH6!$B:$B,0))=TRUE,"SIM","NÃO")</f>
        <v>SIM</v>
      </c>
      <c r="G473" s="17">
        <f t="shared" si="22"/>
        <v>1.0924410417016049E-4</v>
      </c>
      <c r="H473" s="17">
        <f t="shared" si="23"/>
        <v>3.446343601105208E-4</v>
      </c>
    </row>
    <row r="474" spans="2:8" ht="15.75" thickBot="1">
      <c r="B474" s="9">
        <v>340290</v>
      </c>
      <c r="C474" s="20">
        <f>SUMIFS(Brasil_Mundo!$K:$K,Brasil_Mundo!$C:$C,$B474)</f>
        <v>81399598</v>
      </c>
      <c r="D474" s="20">
        <f>SUMIFS(Brasil_EUA!$L:$L,Brasil_EUA!$C:$C,$B474)</f>
        <v>2165581</v>
      </c>
      <c r="E474" s="17">
        <f t="shared" si="21"/>
        <v>2.6604320576620048E-2</v>
      </c>
      <c r="F474" s="17" t="str">
        <f>IF(ISERROR(MATCH(TEXT($B474,"000000"),Análise_Anexo1_SH6!$B:$B,0))=TRUE,"SIM","NÃO")</f>
        <v>SIM</v>
      </c>
      <c r="G474" s="17">
        <f t="shared" si="22"/>
        <v>2.4150875235314959E-4</v>
      </c>
      <c r="H474" s="17">
        <f t="shared" si="23"/>
        <v>5.3645225610491659E-5</v>
      </c>
    </row>
    <row r="475" spans="2:8" ht="15.75" thickBot="1">
      <c r="B475" s="9">
        <v>871690</v>
      </c>
      <c r="C475" s="20">
        <f>SUMIFS(Brasil_Mundo!$K:$K,Brasil_Mundo!$C:$C,$B475)</f>
        <v>42583133</v>
      </c>
      <c r="D475" s="20">
        <f>SUMIFS(Brasil_EUA!$L:$L,Brasil_EUA!$C:$C,$B475)</f>
        <v>1857452</v>
      </c>
      <c r="E475" s="17">
        <f t="shared" si="21"/>
        <v>4.3619430256576004E-2</v>
      </c>
      <c r="F475" s="17" t="str">
        <f>IF(ISERROR(MATCH(TEXT($B475,"000000"),Análise_Anexo1_SH6!$B:$B,0))=TRUE,"SIM","NÃO")</f>
        <v>SIM</v>
      </c>
      <c r="G475" s="17">
        <f t="shared" si="22"/>
        <v>1.2634213896385867E-4</v>
      </c>
      <c r="H475" s="17">
        <f t="shared" si="23"/>
        <v>4.6012331841043555E-5</v>
      </c>
    </row>
    <row r="476" spans="2:8" ht="15.75" thickBot="1">
      <c r="B476" s="9">
        <v>292249</v>
      </c>
      <c r="C476" s="20">
        <f>SUMIFS(Brasil_Mundo!$K:$K,Brasil_Mundo!$C:$C,$B476)</f>
        <v>36928723</v>
      </c>
      <c r="D476" s="20">
        <f>SUMIFS(Brasil_EUA!$L:$L,Brasil_EUA!$C:$C,$B476)</f>
        <v>10455753</v>
      </c>
      <c r="E476" s="17">
        <f t="shared" si="21"/>
        <v>0.28313334853198147</v>
      </c>
      <c r="F476" s="17" t="str">
        <f>IF(ISERROR(MATCH(TEXT($B476,"000000"),Análise_Anexo1_SH6!$B:$B,0))=TRUE,"SIM","NÃO")</f>
        <v>SIM</v>
      </c>
      <c r="G476" s="17">
        <f t="shared" si="22"/>
        <v>1.0956577227476062E-4</v>
      </c>
      <c r="H476" s="17">
        <f t="shared" si="23"/>
        <v>2.5900727269613787E-4</v>
      </c>
    </row>
    <row r="477" spans="2:8" ht="15.75" thickBot="1">
      <c r="B477" s="9">
        <v>440929</v>
      </c>
      <c r="C477" s="20">
        <f>SUMIFS(Brasil_Mundo!$K:$K,Brasil_Mundo!$C:$C,$B477)</f>
        <v>35664729</v>
      </c>
      <c r="D477" s="20">
        <f>SUMIFS(Brasil_EUA!$L:$L,Brasil_EUA!$C:$C,$B477)</f>
        <v>21951523</v>
      </c>
      <c r="E477" s="17">
        <f t="shared" si="21"/>
        <v>0.61549669983473032</v>
      </c>
      <c r="F477" s="17" t="str">
        <f>IF(ISERROR(MATCH(TEXT($B477,"000000"),Análise_Anexo1_SH6!$B:$B,0))=TRUE,"SIM","NÃO")</f>
        <v>SIM</v>
      </c>
      <c r="G477" s="17">
        <f t="shared" si="22"/>
        <v>1.0581556193684387E-4</v>
      </c>
      <c r="H477" s="17">
        <f t="shared" si="23"/>
        <v>5.4377758385804856E-4</v>
      </c>
    </row>
    <row r="478" spans="2:8" ht="15.75" thickBot="1">
      <c r="B478" s="9">
        <v>190110</v>
      </c>
      <c r="C478" s="20">
        <f>SUMIFS(Brasil_Mundo!$K:$K,Brasil_Mundo!$C:$C,$B478)</f>
        <v>38349763</v>
      </c>
      <c r="D478" s="20">
        <f>SUMIFS(Brasil_EUA!$L:$L,Brasil_EUA!$C:$C,$B478)</f>
        <v>1377310</v>
      </c>
      <c r="E478" s="17">
        <f t="shared" si="21"/>
        <v>3.5914433160903758E-2</v>
      </c>
      <c r="F478" s="17" t="str">
        <f>IF(ISERROR(MATCH(TEXT($B478,"000000"),Análise_Anexo1_SH6!$B:$B,0))=TRUE,"SIM","NÃO")</f>
        <v>SIM</v>
      </c>
      <c r="G478" s="17">
        <f t="shared" si="22"/>
        <v>1.1378193065731085E-4</v>
      </c>
      <c r="H478" s="17">
        <f t="shared" si="23"/>
        <v>3.4118375477798458E-5</v>
      </c>
    </row>
    <row r="479" spans="2:8" ht="15.75" thickBot="1">
      <c r="B479" s="9" t="s">
        <v>11749</v>
      </c>
      <c r="C479" s="20">
        <f>SUMIFS(Brasil_Mundo!$K:$K,Brasil_Mundo!$C:$C,$B479)</f>
        <v>35223008</v>
      </c>
      <c r="D479" s="20">
        <f>SUMIFS(Brasil_EUA!$L:$L,Brasil_EUA!$C:$C,$B479)</f>
        <v>5399529</v>
      </c>
      <c r="E479" s="17">
        <f t="shared" si="21"/>
        <v>0.15329551070709235</v>
      </c>
      <c r="F479" s="17" t="str">
        <f>IF(ISERROR(MATCH(TEXT($B479,"000000"),Análise_Anexo1_SH6!$B:$B,0))=TRUE,"SIM","NÃO")</f>
        <v>SIM</v>
      </c>
      <c r="G479" s="17">
        <f t="shared" si="22"/>
        <v>1.0450499664881646E-4</v>
      </c>
      <c r="H479" s="17">
        <f t="shared" si="23"/>
        <v>1.337557687269109E-4</v>
      </c>
    </row>
    <row r="480" spans="2:8" ht="15.75" thickBot="1">
      <c r="B480" s="9">
        <v>100790</v>
      </c>
      <c r="C480" s="20">
        <f>SUMIFS(Brasil_Mundo!$K:$K,Brasil_Mundo!$C:$C,$B480)</f>
        <v>35198480</v>
      </c>
      <c r="D480" s="20">
        <f>SUMIFS(Brasil_EUA!$L:$L,Brasil_EUA!$C:$C,$B480)</f>
        <v>0</v>
      </c>
      <c r="E480" s="17">
        <f t="shared" si="21"/>
        <v>0</v>
      </c>
      <c r="F480" s="17" t="str">
        <f>IF(ISERROR(MATCH(TEXT($B480,"000000"),Análise_Anexo1_SH6!$B:$B,0))=TRUE,"SIM","NÃO")</f>
        <v>SIM</v>
      </c>
      <c r="G480" s="17">
        <f t="shared" si="22"/>
        <v>1.0443222323441067E-4</v>
      </c>
      <c r="H480" s="17">
        <f t="shared" si="23"/>
        <v>0</v>
      </c>
    </row>
    <row r="481" spans="2:8" ht="15.75" thickBot="1">
      <c r="B481" s="9">
        <v>440799</v>
      </c>
      <c r="C481" s="20">
        <f>SUMIFS(Brasil_Mundo!$K:$K,Brasil_Mundo!$C:$C,$B481)</f>
        <v>35088831</v>
      </c>
      <c r="D481" s="20">
        <f>SUMIFS(Brasil_EUA!$L:$L,Brasil_EUA!$C:$C,$B481)</f>
        <v>6356092</v>
      </c>
      <c r="E481" s="17">
        <f t="shared" si="21"/>
        <v>0.1811428827594741</v>
      </c>
      <c r="F481" s="17" t="str">
        <f>IF(ISERROR(MATCH(TEXT($B481,"000000"),Análise_Anexo1_SH6!$B:$B,0))=TRUE,"SIM","NÃO")</f>
        <v>SIM</v>
      </c>
      <c r="G481" s="17">
        <f t="shared" si="22"/>
        <v>1.0410689984415547E-4</v>
      </c>
      <c r="H481" s="17">
        <f t="shared" si="23"/>
        <v>1.5745150578114656E-4</v>
      </c>
    </row>
    <row r="482" spans="2:8" ht="15.75" thickBot="1">
      <c r="B482" s="9">
        <v>730630</v>
      </c>
      <c r="C482" s="20">
        <f>SUMIFS(Brasil_Mundo!$K:$K,Brasil_Mundo!$C:$C,$B482)</f>
        <v>34808604</v>
      </c>
      <c r="D482" s="20">
        <f>SUMIFS(Brasil_EUA!$L:$L,Brasil_EUA!$C:$C,$B482)</f>
        <v>199397</v>
      </c>
      <c r="E482" s="17">
        <f t="shared" si="21"/>
        <v>5.728382557370011E-3</v>
      </c>
      <c r="F482" s="17" t="str">
        <f>IF(ISERROR(MATCH(TEXT($B482,"000000"),Análise_Anexo1_SH6!$B:$B,0))=TRUE,"SIM","NÃO")</f>
        <v>NÃO</v>
      </c>
      <c r="G482" s="17">
        <f t="shared" si="22"/>
        <v>1.0327547960611368E-4</v>
      </c>
      <c r="H482" s="17">
        <f t="shared" si="23"/>
        <v>4.9394121259168813E-6</v>
      </c>
    </row>
    <row r="483" spans="2:8" ht="15.75" thickBot="1">
      <c r="B483" s="9">
        <v>481013</v>
      </c>
      <c r="C483" s="20">
        <f>SUMIFS(Brasil_Mundo!$K:$K,Brasil_Mundo!$C:$C,$B483)</f>
        <v>36998596</v>
      </c>
      <c r="D483" s="20">
        <f>SUMIFS(Brasil_EUA!$L:$L,Brasil_EUA!$C:$C,$B483)</f>
        <v>1709120</v>
      </c>
      <c r="E483" s="17">
        <f t="shared" si="21"/>
        <v>4.619418531449139E-2</v>
      </c>
      <c r="F483" s="17" t="str">
        <f>IF(ISERROR(MATCH(TEXT($B483,"000000"),Análise_Anexo1_SH6!$B:$B,0))=TRUE,"SIM","NÃO")</f>
        <v>SIM</v>
      </c>
      <c r="G483" s="17">
        <f t="shared" si="22"/>
        <v>1.0977308215672307E-4</v>
      </c>
      <c r="H483" s="17">
        <f t="shared" si="23"/>
        <v>4.2337888998565976E-5</v>
      </c>
    </row>
    <row r="484" spans="2:8" ht="15.75" thickBot="1">
      <c r="B484" s="9">
        <v>903180</v>
      </c>
      <c r="C484" s="20">
        <f>SUMIFS(Brasil_Mundo!$K:$K,Brasil_Mundo!$C:$C,$B484)</f>
        <v>38804005</v>
      </c>
      <c r="D484" s="20">
        <f>SUMIFS(Brasil_EUA!$L:$L,Brasil_EUA!$C:$C,$B484)</f>
        <v>9718435</v>
      </c>
      <c r="E484" s="17">
        <f t="shared" si="21"/>
        <v>0.25044927707848713</v>
      </c>
      <c r="F484" s="17" t="str">
        <f>IF(ISERROR(MATCH(TEXT($B484,"000000"),Análise_Anexo1_SH6!$B:$B,0))=TRUE,"SIM","NÃO")</f>
        <v>NÃO</v>
      </c>
      <c r="G484" s="17">
        <f t="shared" si="22"/>
        <v>1.1512964515937018E-4</v>
      </c>
      <c r="H484" s="17">
        <f t="shared" si="23"/>
        <v>2.407426174111698E-4</v>
      </c>
    </row>
    <row r="485" spans="2:8" ht="15.75" thickBot="1">
      <c r="B485" s="9">
        <v>890590</v>
      </c>
      <c r="C485" s="20">
        <f>SUMIFS(Brasil_Mundo!$K:$K,Brasil_Mundo!$C:$C,$B485)</f>
        <v>34443122</v>
      </c>
      <c r="D485" s="20">
        <f>SUMIFS(Brasil_EUA!$L:$L,Brasil_EUA!$C:$C,$B485)</f>
        <v>0</v>
      </c>
      <c r="E485" s="17">
        <f t="shared" si="21"/>
        <v>0</v>
      </c>
      <c r="F485" s="17" t="str">
        <f>IF(ISERROR(MATCH(TEXT($B485,"000000"),Análise_Anexo1_SH6!$B:$B,0))=TRUE,"SIM","NÃO")</f>
        <v>SIM</v>
      </c>
      <c r="G485" s="17">
        <f t="shared" si="22"/>
        <v>1.0219111182056843E-4</v>
      </c>
      <c r="H485" s="17">
        <f t="shared" si="23"/>
        <v>0</v>
      </c>
    </row>
    <row r="486" spans="2:8" ht="15.75" thickBot="1">
      <c r="B486" s="9" t="s">
        <v>7396</v>
      </c>
      <c r="C486" s="20">
        <f>SUMIFS(Brasil_Mundo!$K:$K,Brasil_Mundo!$C:$C,$B486)</f>
        <v>35488818</v>
      </c>
      <c r="D486" s="20">
        <f>SUMIFS(Brasil_EUA!$L:$L,Brasil_EUA!$C:$C,$B486)</f>
        <v>32036353</v>
      </c>
      <c r="E486" s="17">
        <f t="shared" si="21"/>
        <v>0.90271682195783476</v>
      </c>
      <c r="F486" s="17" t="str">
        <f>IF(ISERROR(MATCH(TEXT($B486,"000000"),Análise_Anexo1_SH6!$B:$B,0))=TRUE,"SIM","NÃO")</f>
        <v>SIM</v>
      </c>
      <c r="G486" s="17">
        <f t="shared" si="22"/>
        <v>1.0529364233061689E-4</v>
      </c>
      <c r="H486" s="17">
        <f t="shared" si="23"/>
        <v>7.9359644567547985E-4</v>
      </c>
    </row>
    <row r="487" spans="2:8" ht="15.75" thickBot="1">
      <c r="B487" s="9">
        <v>851610</v>
      </c>
      <c r="C487" s="20">
        <f>SUMIFS(Brasil_Mundo!$K:$K,Brasil_Mundo!$C:$C,$B487)</f>
        <v>34263683</v>
      </c>
      <c r="D487" s="20">
        <f>SUMIFS(Brasil_EUA!$L:$L,Brasil_EUA!$C:$C,$B487)</f>
        <v>214320</v>
      </c>
      <c r="E487" s="17">
        <f t="shared" si="21"/>
        <v>6.2550193451182696E-3</v>
      </c>
      <c r="F487" s="17" t="str">
        <f>IF(ISERROR(MATCH(TEXT($B487,"000000"),Análise_Anexo1_SH6!$B:$B,0))=TRUE,"SIM","NÃO")</f>
        <v>SIM</v>
      </c>
      <c r="G487" s="17">
        <f t="shared" si="22"/>
        <v>1.0165872480542006E-4</v>
      </c>
      <c r="H487" s="17">
        <f t="shared" si="23"/>
        <v>5.309080913085482E-6</v>
      </c>
    </row>
    <row r="488" spans="2:8" ht="15.75" thickBot="1">
      <c r="B488" s="9">
        <v>110812</v>
      </c>
      <c r="C488" s="20">
        <f>SUMIFS(Brasil_Mundo!$K:$K,Brasil_Mundo!$C:$C,$B488)</f>
        <v>33959092</v>
      </c>
      <c r="D488" s="20">
        <f>SUMIFS(Brasil_EUA!$L:$L,Brasil_EUA!$C:$C,$B488)</f>
        <v>7541243</v>
      </c>
      <c r="E488" s="17">
        <f t="shared" si="21"/>
        <v>0.22206845224248045</v>
      </c>
      <c r="F488" s="17" t="str">
        <f>IF(ISERROR(MATCH(TEXT($B488,"000000"),Análise_Anexo1_SH6!$B:$B,0))=TRUE,"SIM","NÃO")</f>
        <v>SIM</v>
      </c>
      <c r="G488" s="17">
        <f t="shared" si="22"/>
        <v>1.0075501773320581E-4</v>
      </c>
      <c r="H488" s="17">
        <f t="shared" si="23"/>
        <v>1.8680976704105778E-4</v>
      </c>
    </row>
    <row r="489" spans="2:8" ht="15.75" thickBot="1">
      <c r="B489" s="9">
        <v>540244</v>
      </c>
      <c r="C489" s="20">
        <f>SUMIFS(Brasil_Mundo!$K:$K,Brasil_Mundo!$C:$C,$B489)</f>
        <v>33712391</v>
      </c>
      <c r="D489" s="20">
        <f>SUMIFS(Brasil_EUA!$L:$L,Brasil_EUA!$C:$C,$B489)</f>
        <v>21027</v>
      </c>
      <c r="E489" s="17">
        <f t="shared" si="21"/>
        <v>6.2371725577103085E-4</v>
      </c>
      <c r="F489" s="17" t="str">
        <f>IF(ISERROR(MATCH(TEXT($B489,"000000"),Análise_Anexo1_SH6!$B:$B,0))=TRUE,"SIM","NÃO")</f>
        <v>SIM</v>
      </c>
      <c r="G489" s="17">
        <f t="shared" si="22"/>
        <v>1.0002306754944354E-4</v>
      </c>
      <c r="H489" s="17">
        <f t="shared" si="23"/>
        <v>5.2087553359205129E-7</v>
      </c>
    </row>
    <row r="490" spans="2:8" ht="15.75" thickBot="1">
      <c r="B490" s="9">
        <v>320890</v>
      </c>
      <c r="C490" s="20">
        <f>SUMIFS(Brasil_Mundo!$K:$K,Brasil_Mundo!$C:$C,$B490)</f>
        <v>50753119</v>
      </c>
      <c r="D490" s="20">
        <f>SUMIFS(Brasil_EUA!$L:$L,Brasil_EUA!$C:$C,$B490)</f>
        <v>1156312</v>
      </c>
      <c r="E490" s="17">
        <f t="shared" si="21"/>
        <v>2.2783072701403829E-2</v>
      </c>
      <c r="F490" s="17" t="str">
        <f>IF(ISERROR(MATCH(TEXT($B490,"000000"),Análise_Anexo1_SH6!$B:$B,0))=TRUE,"SIM","NÃO")</f>
        <v>SIM</v>
      </c>
      <c r="G490" s="17">
        <f t="shared" si="22"/>
        <v>1.5058210051259628E-4</v>
      </c>
      <c r="H490" s="17">
        <f t="shared" si="23"/>
        <v>2.8643868835254295E-5</v>
      </c>
    </row>
    <row r="491" spans="2:8" ht="15.75" thickBot="1">
      <c r="B491" s="9">
        <v>681591</v>
      </c>
      <c r="C491" s="20">
        <f>SUMIFS(Brasil_Mundo!$K:$K,Brasil_Mundo!$C:$C,$B491)</f>
        <v>33732514</v>
      </c>
      <c r="D491" s="20">
        <f>SUMIFS(Brasil_EUA!$L:$L,Brasil_EUA!$C:$C,$B491)</f>
        <v>30850526</v>
      </c>
      <c r="E491" s="17">
        <f t="shared" si="21"/>
        <v>0.9145634979948426</v>
      </c>
      <c r="F491" s="17" t="str">
        <f>IF(ISERROR(MATCH(TEXT($B491,"000000"),Análise_Anexo1_SH6!$B:$B,0))=TRUE,"SIM","NÃO")</f>
        <v>SIM</v>
      </c>
      <c r="G491" s="17">
        <f t="shared" si="22"/>
        <v>1.000827715374608E-4</v>
      </c>
      <c r="H491" s="17">
        <f t="shared" si="23"/>
        <v>7.6422143871429367E-4</v>
      </c>
    </row>
    <row r="492" spans="2:8" ht="15.75" thickBot="1">
      <c r="B492" s="9">
        <v>930320</v>
      </c>
      <c r="C492" s="20">
        <f>SUMIFS(Brasil_Mundo!$K:$K,Brasil_Mundo!$C:$C,$B492)</f>
        <v>33620387</v>
      </c>
      <c r="D492" s="20">
        <f>SUMIFS(Brasil_EUA!$L:$L,Brasil_EUA!$C:$C,$B492)</f>
        <v>32397702</v>
      </c>
      <c r="E492" s="17">
        <f t="shared" si="21"/>
        <v>0.96363263159344359</v>
      </c>
      <c r="F492" s="17" t="str">
        <f>IF(ISERROR(MATCH(TEXT($B492,"000000"),Análise_Anexo1_SH6!$B:$B,0))=TRUE,"SIM","NÃO")</f>
        <v>SIM</v>
      </c>
      <c r="G492" s="17">
        <f t="shared" si="22"/>
        <v>9.9750096038558439E-5</v>
      </c>
      <c r="H492" s="17">
        <f t="shared" si="23"/>
        <v>8.0254769184411794E-4</v>
      </c>
    </row>
    <row r="493" spans="2:8" ht="15.75" thickBot="1">
      <c r="B493" s="9">
        <v>310559</v>
      </c>
      <c r="C493" s="20">
        <f>SUMIFS(Brasil_Mundo!$K:$K,Brasil_Mundo!$C:$C,$B493)</f>
        <v>33599105</v>
      </c>
      <c r="D493" s="20">
        <f>SUMIFS(Brasil_EUA!$L:$L,Brasil_EUA!$C:$C,$B493)</f>
        <v>1677117</v>
      </c>
      <c r="E493" s="17">
        <f t="shared" si="21"/>
        <v>4.9915526023684265E-2</v>
      </c>
      <c r="F493" s="17" t="str">
        <f>IF(ISERROR(MATCH(TEXT($B493,"000000"),Análise_Anexo1_SH6!$B:$B,0))=TRUE,"SIM","NÃO")</f>
        <v>SIM</v>
      </c>
      <c r="G493" s="17">
        <f t="shared" si="22"/>
        <v>9.9686953352428963E-5</v>
      </c>
      <c r="H493" s="17">
        <f t="shared" si="23"/>
        <v>4.1545118764983135E-5</v>
      </c>
    </row>
    <row r="494" spans="2:8" ht="15.75" thickBot="1">
      <c r="B494" s="9">
        <v>871130</v>
      </c>
      <c r="C494" s="20">
        <f>SUMIFS(Brasil_Mundo!$K:$K,Brasil_Mundo!$C:$C,$B494)</f>
        <v>33204100</v>
      </c>
      <c r="D494" s="20">
        <f>SUMIFS(Brasil_EUA!$L:$L,Brasil_EUA!$C:$C,$B494)</f>
        <v>750</v>
      </c>
      <c r="E494" s="17">
        <f t="shared" si="21"/>
        <v>2.2587572016708779E-5</v>
      </c>
      <c r="F494" s="17" t="str">
        <f>IF(ISERROR(MATCH(TEXT($B494,"000000"),Análise_Anexo1_SH6!$B:$B,0))=TRUE,"SIM","NÃO")</f>
        <v>SIM</v>
      </c>
      <c r="G494" s="17">
        <f t="shared" si="22"/>
        <v>9.8514992224030571E-5</v>
      </c>
      <c r="H494" s="17">
        <f t="shared" si="23"/>
        <v>1.857881058610541E-8</v>
      </c>
    </row>
    <row r="495" spans="2:8" ht="15.75" thickBot="1">
      <c r="B495" s="9">
        <v>842833</v>
      </c>
      <c r="C495" s="20">
        <f>SUMIFS(Brasil_Mundo!$K:$K,Brasil_Mundo!$C:$C,$B495)</f>
        <v>33148668</v>
      </c>
      <c r="D495" s="20">
        <f>SUMIFS(Brasil_EUA!$L:$L,Brasil_EUA!$C:$C,$B495)</f>
        <v>1675455</v>
      </c>
      <c r="E495" s="17">
        <f t="shared" si="21"/>
        <v>5.0543659853843903E-2</v>
      </c>
      <c r="F495" s="17" t="str">
        <f>IF(ISERROR(MATCH(TEXT($B495,"000000"),Análise_Anexo1_SH6!$B:$B,0))=TRUE,"SIM","NÃO")</f>
        <v>NÃO</v>
      </c>
      <c r="G495" s="17">
        <f t="shared" si="22"/>
        <v>9.8350528105172879E-5</v>
      </c>
      <c r="H495" s="17">
        <f t="shared" si="23"/>
        <v>4.1503948120724325E-5</v>
      </c>
    </row>
    <row r="496" spans="2:8" ht="15.75" thickBot="1">
      <c r="B496" s="9">
        <v>721632</v>
      </c>
      <c r="C496" s="20">
        <f>SUMIFS(Brasil_Mundo!$K:$K,Brasil_Mundo!$C:$C,$B496)</f>
        <v>32969738</v>
      </c>
      <c r="D496" s="20">
        <f>SUMIFS(Brasil_EUA!$L:$L,Brasil_EUA!$C:$C,$B496)</f>
        <v>1752</v>
      </c>
      <c r="E496" s="17">
        <f t="shared" si="21"/>
        <v>5.3139639750852738E-5</v>
      </c>
      <c r="F496" s="17" t="str">
        <f>IF(ISERROR(MATCH(TEXT($B496,"000000"),Análise_Anexo1_SH6!$B:$B,0))=TRUE,"SIM","NÃO")</f>
        <v>SIM</v>
      </c>
      <c r="G496" s="17">
        <f t="shared" si="22"/>
        <v>9.7819651268919361E-5</v>
      </c>
      <c r="H496" s="17">
        <f t="shared" si="23"/>
        <v>4.3400101529142244E-8</v>
      </c>
    </row>
    <row r="497" spans="2:8" ht="15.75" thickBot="1">
      <c r="B497" s="9">
        <v>853225</v>
      </c>
      <c r="C497" s="20">
        <f>SUMIFS(Brasil_Mundo!$K:$K,Brasil_Mundo!$C:$C,$B497)</f>
        <v>32966888</v>
      </c>
      <c r="D497" s="20">
        <f>SUMIFS(Brasil_EUA!$L:$L,Brasil_EUA!$C:$C,$B497)</f>
        <v>6062444</v>
      </c>
      <c r="E497" s="17">
        <f t="shared" si="21"/>
        <v>0.18389494331403072</v>
      </c>
      <c r="F497" s="17" t="str">
        <f>IF(ISERROR(MATCH(TEXT($B497,"000000"),Análise_Anexo1_SH6!$B:$B,0))=TRUE,"SIM","NÃO")</f>
        <v>SIM</v>
      </c>
      <c r="G497" s="17">
        <f t="shared" si="22"/>
        <v>9.7811195453889336E-5</v>
      </c>
      <c r="H497" s="17">
        <f t="shared" si="23"/>
        <v>1.5017733168649498E-4</v>
      </c>
    </row>
    <row r="498" spans="2:8" ht="15.75" thickBot="1">
      <c r="B498" s="9">
        <v>890332</v>
      </c>
      <c r="C498" s="20">
        <f>SUMIFS(Brasil_Mundo!$K:$K,Brasil_Mundo!$C:$C,$B498)</f>
        <v>32888927</v>
      </c>
      <c r="D498" s="20">
        <f>SUMIFS(Brasil_EUA!$L:$L,Brasil_EUA!$C:$C,$B498)</f>
        <v>18213552</v>
      </c>
      <c r="E498" s="17">
        <f t="shared" si="21"/>
        <v>0.55378979070980339</v>
      </c>
      <c r="F498" s="17" t="str">
        <f>IF(ISERROR(MATCH(TEXT($B498,"000000"),Análise_Anexo1_SH6!$B:$B,0))=TRUE,"SIM","NÃO")</f>
        <v>SIM</v>
      </c>
      <c r="G498" s="17">
        <f t="shared" si="22"/>
        <v>9.7579888858957448E-5</v>
      </c>
      <c r="H498" s="17">
        <f t="shared" si="23"/>
        <v>4.5118151027757517E-4</v>
      </c>
    </row>
    <row r="499" spans="2:8" ht="15.75" thickBot="1">
      <c r="B499" s="9">
        <v>130190</v>
      </c>
      <c r="C499" s="20">
        <f>SUMIFS(Brasil_Mundo!$K:$K,Brasil_Mundo!$C:$C,$B499)</f>
        <v>33145023</v>
      </c>
      <c r="D499" s="20">
        <f>SUMIFS(Brasil_EUA!$L:$L,Brasil_EUA!$C:$C,$B499)</f>
        <v>275200</v>
      </c>
      <c r="E499" s="17">
        <f t="shared" si="21"/>
        <v>8.3029056881330273E-3</v>
      </c>
      <c r="F499" s="17" t="str">
        <f>IF(ISERROR(MATCH(TEXT($B499,"000000"),Análise_Anexo1_SH6!$B:$B,0))=TRUE,"SIM","NÃO")</f>
        <v>SIM</v>
      </c>
      <c r="G499" s="17">
        <f t="shared" si="22"/>
        <v>9.8339713562792372E-5</v>
      </c>
      <c r="H499" s="17">
        <f t="shared" si="23"/>
        <v>6.8171848977282792E-6</v>
      </c>
    </row>
    <row r="500" spans="2:8" ht="15.75" thickBot="1">
      <c r="B500" s="9">
        <v>261590</v>
      </c>
      <c r="C500" s="20">
        <f>SUMIFS(Brasil_Mundo!$K:$K,Brasil_Mundo!$C:$C,$B500)</f>
        <v>32788640</v>
      </c>
      <c r="D500" s="20">
        <f>SUMIFS(Brasil_EUA!$L:$L,Brasil_EUA!$C:$C,$B500)</f>
        <v>30</v>
      </c>
      <c r="E500" s="17">
        <f t="shared" si="21"/>
        <v>9.14951031820777E-7</v>
      </c>
      <c r="F500" s="17" t="str">
        <f>IF(ISERROR(MATCH(TEXT($B500,"000000"),Análise_Anexo1_SH6!$B:$B,0))=TRUE,"SIM","NÃO")</f>
        <v>SIM</v>
      </c>
      <c r="G500" s="17">
        <f t="shared" si="22"/>
        <v>9.7282342079337724E-5</v>
      </c>
      <c r="H500" s="17">
        <f t="shared" si="23"/>
        <v>7.4315242344421648E-10</v>
      </c>
    </row>
    <row r="501" spans="2:8" ht="15.75" thickBot="1">
      <c r="B501" s="9">
        <v>300420</v>
      </c>
      <c r="C501" s="20">
        <f>SUMIFS(Brasil_Mundo!$K:$K,Brasil_Mundo!$C:$C,$B501)</f>
        <v>68349420</v>
      </c>
      <c r="D501" s="20">
        <f>SUMIFS(Brasil_EUA!$L:$L,Brasil_EUA!$C:$C,$B501)</f>
        <v>32502427</v>
      </c>
      <c r="E501" s="17">
        <f t="shared" si="21"/>
        <v>0.47553332566684547</v>
      </c>
      <c r="F501" s="17" t="str">
        <f>IF(ISERROR(MATCH(TEXT($B501,"000000"),Análise_Anexo1_SH6!$B:$B,0))=TRUE,"SIM","NÃO")</f>
        <v>SIM</v>
      </c>
      <c r="G501" s="17">
        <f t="shared" si="22"/>
        <v>2.0278949225598645E-4</v>
      </c>
      <c r="H501" s="17">
        <f t="shared" si="23"/>
        <v>8.051419130956245E-4</v>
      </c>
    </row>
    <row r="502" spans="2:8" ht="15.75" thickBot="1">
      <c r="B502" s="9" t="s">
        <v>6690</v>
      </c>
      <c r="C502" s="20">
        <f>SUMIFS(Brasil_Mundo!$K:$K,Brasil_Mundo!$C:$C,$B502)</f>
        <v>39798013</v>
      </c>
      <c r="D502" s="20">
        <f>SUMIFS(Brasil_EUA!$L:$L,Brasil_EUA!$C:$C,$B502)</f>
        <v>4122</v>
      </c>
      <c r="E502" s="17">
        <f t="shared" si="21"/>
        <v>1.0357301003947106E-4</v>
      </c>
      <c r="F502" s="17" t="str">
        <f>IF(ISERROR(MATCH(TEXT($B502,"000000"),Análise_Anexo1_SH6!$B:$B,0))=TRUE,"SIM","NÃO")</f>
        <v>SIM</v>
      </c>
      <c r="G502" s="17">
        <f t="shared" si="22"/>
        <v>1.1807881982125303E-4</v>
      </c>
      <c r="H502" s="17">
        <f t="shared" si="23"/>
        <v>1.0210914298123534E-7</v>
      </c>
    </row>
    <row r="503" spans="2:8" ht="15.75" thickBot="1">
      <c r="B503" s="9">
        <v>870810</v>
      </c>
      <c r="C503" s="20">
        <f>SUMIFS(Brasil_Mundo!$K:$K,Brasil_Mundo!$C:$C,$B503)</f>
        <v>31688160</v>
      </c>
      <c r="D503" s="20">
        <f>SUMIFS(Brasil_EUA!$L:$L,Brasil_EUA!$C:$C,$B503)</f>
        <v>351766</v>
      </c>
      <c r="E503" s="17">
        <f t="shared" si="21"/>
        <v>1.1100865433650929E-2</v>
      </c>
      <c r="F503" s="17" t="str">
        <f>IF(ISERROR(MATCH(TEXT($B503,"000000"),Análise_Anexo1_SH6!$B:$B,0))=TRUE,"SIM","NÃO")</f>
        <v>SIM</v>
      </c>
      <c r="G503" s="17">
        <f t="shared" si="22"/>
        <v>9.4017270035743675E-5</v>
      </c>
      <c r="H503" s="17">
        <f t="shared" si="23"/>
        <v>8.713858512842608E-6</v>
      </c>
    </row>
    <row r="504" spans="2:8" ht="15.75" thickBot="1">
      <c r="B504" s="9">
        <v>701912</v>
      </c>
      <c r="C504" s="20">
        <f>SUMIFS(Brasil_Mundo!$K:$K,Brasil_Mundo!$C:$C,$B504)</f>
        <v>31784588</v>
      </c>
      <c r="D504" s="20">
        <f>SUMIFS(Brasil_EUA!$L:$L,Brasil_EUA!$C:$C,$B504)</f>
        <v>17418983</v>
      </c>
      <c r="E504" s="17">
        <f t="shared" si="21"/>
        <v>0.54803236713340442</v>
      </c>
      <c r="F504" s="17" t="str">
        <f>IF(ISERROR(MATCH(TEXT($B504,"000000"),Análise_Anexo1_SH6!$B:$B,0))=TRUE,"SIM","NÃO")</f>
        <v>SIM</v>
      </c>
      <c r="G504" s="17">
        <f t="shared" si="22"/>
        <v>9.4303367345117481E-5</v>
      </c>
      <c r="H504" s="17">
        <f t="shared" si="23"/>
        <v>4.3149864767945357E-4</v>
      </c>
    </row>
    <row r="505" spans="2:8" ht="15.75" thickBot="1">
      <c r="B505" s="9">
        <v>392490</v>
      </c>
      <c r="C505" s="20">
        <f>SUMIFS(Brasil_Mundo!$K:$K,Brasil_Mundo!$C:$C,$B505)</f>
        <v>31521714</v>
      </c>
      <c r="D505" s="20">
        <f>SUMIFS(Brasil_EUA!$L:$L,Brasil_EUA!$C:$C,$B505)</f>
        <v>8053922</v>
      </c>
      <c r="E505" s="17">
        <f t="shared" si="21"/>
        <v>0.25550393611210354</v>
      </c>
      <c r="F505" s="17" t="str">
        <f>IF(ISERROR(MATCH(TEXT($B505,"000000"),Análise_Anexo1_SH6!$B:$B,0))=TRUE,"SIM","NÃO")</f>
        <v>SIM</v>
      </c>
      <c r="G505" s="17">
        <f t="shared" si="22"/>
        <v>9.3523432636274305E-5</v>
      </c>
      <c r="H505" s="17">
        <f t="shared" si="23"/>
        <v>1.9950972175102302E-4</v>
      </c>
    </row>
    <row r="506" spans="2:8" ht="15.75" thickBot="1">
      <c r="B506" s="9">
        <v>350691</v>
      </c>
      <c r="C506" s="20">
        <f>SUMIFS(Brasil_Mundo!$K:$K,Brasil_Mundo!$C:$C,$B506)</f>
        <v>48535564</v>
      </c>
      <c r="D506" s="20">
        <f>SUMIFS(Brasil_EUA!$L:$L,Brasil_EUA!$C:$C,$B506)</f>
        <v>3028139</v>
      </c>
      <c r="E506" s="17">
        <f t="shared" si="21"/>
        <v>6.2390106355826008E-2</v>
      </c>
      <c r="F506" s="17" t="str">
        <f>IF(ISERROR(MATCH(TEXT($B506,"000000"),Análise_Anexo1_SH6!$B:$B,0))=TRUE,"SIM","NÃO")</f>
        <v>SIM</v>
      </c>
      <c r="G506" s="17">
        <f t="shared" si="22"/>
        <v>1.4400271984631229E-4</v>
      </c>
      <c r="H506" s="17">
        <f t="shared" si="23"/>
        <v>7.5012294545864877E-5</v>
      </c>
    </row>
    <row r="507" spans="2:8" ht="15.75" thickBot="1">
      <c r="B507" s="9">
        <v>850140</v>
      </c>
      <c r="C507" s="20">
        <f>SUMIFS(Brasil_Mundo!$K:$K,Brasil_Mundo!$C:$C,$B507)</f>
        <v>31709001</v>
      </c>
      <c r="D507" s="20">
        <f>SUMIFS(Brasil_EUA!$L:$L,Brasil_EUA!$C:$C,$B507)</f>
        <v>18668294</v>
      </c>
      <c r="E507" s="17">
        <f t="shared" si="21"/>
        <v>0.5887380053379796</v>
      </c>
      <c r="F507" s="17" t="str">
        <f>IF(ISERROR(MATCH(TEXT($B507,"000000"),Análise_Anexo1_SH6!$B:$B,0))=TRUE,"SIM","NÃO")</f>
        <v>NÃO</v>
      </c>
      <c r="G507" s="17">
        <f t="shared" si="22"/>
        <v>9.4079104295757975E-5</v>
      </c>
      <c r="H507" s="17">
        <f t="shared" si="23"/>
        <v>4.6244626425563754E-4</v>
      </c>
    </row>
    <row r="508" spans="2:8" ht="15.75" thickBot="1">
      <c r="B508" s="9">
        <v>821192</v>
      </c>
      <c r="C508" s="20">
        <f>SUMIFS(Brasil_Mundo!$K:$K,Brasil_Mundo!$C:$C,$B508)</f>
        <v>31545928</v>
      </c>
      <c r="D508" s="20">
        <f>SUMIFS(Brasil_EUA!$L:$L,Brasil_EUA!$C:$C,$B508)</f>
        <v>1863329</v>
      </c>
      <c r="E508" s="17">
        <f t="shared" si="21"/>
        <v>5.906717976405703E-2</v>
      </c>
      <c r="F508" s="17" t="str">
        <f>IF(ISERROR(MATCH(TEXT($B508,"000000"),Análise_Anexo1_SH6!$B:$B,0))=TRUE,"SIM","NÃO")</f>
        <v>SIM</v>
      </c>
      <c r="G508" s="17">
        <f t="shared" si="22"/>
        <v>9.3595274427550455E-5</v>
      </c>
      <c r="H508" s="17">
        <f t="shared" si="23"/>
        <v>4.615791540079628E-5</v>
      </c>
    </row>
    <row r="509" spans="2:8" ht="15.75" thickBot="1">
      <c r="B509" s="9">
        <v>720916</v>
      </c>
      <c r="C509" s="20">
        <f>SUMIFS(Brasil_Mundo!$K:$K,Brasil_Mundo!$C:$C,$B509)</f>
        <v>31190233</v>
      </c>
      <c r="D509" s="20">
        <f>SUMIFS(Brasil_EUA!$L:$L,Brasil_EUA!$C:$C,$B509)</f>
        <v>13628929</v>
      </c>
      <c r="E509" s="17">
        <f t="shared" si="21"/>
        <v>0.43696143597260079</v>
      </c>
      <c r="F509" s="17" t="str">
        <f>IF(ISERROR(MATCH(TEXT($B509,"000000"),Análise_Anexo1_SH6!$B:$B,0))=TRUE,"SIM","NÃO")</f>
        <v>SIM</v>
      </c>
      <c r="G509" s="17">
        <f t="shared" si="22"/>
        <v>9.2539944207513584E-5</v>
      </c>
      <c r="H509" s="17">
        <f t="shared" si="23"/>
        <v>3.3761238717663872E-4</v>
      </c>
    </row>
    <row r="510" spans="2:8" ht="15.75" thickBot="1">
      <c r="B510" s="9">
        <v>851140</v>
      </c>
      <c r="C510" s="20">
        <f>SUMIFS(Brasil_Mundo!$K:$K,Brasil_Mundo!$C:$C,$B510)</f>
        <v>31043928</v>
      </c>
      <c r="D510" s="20">
        <f>SUMIFS(Brasil_EUA!$L:$L,Brasil_EUA!$C:$C,$B510)</f>
        <v>1575407</v>
      </c>
      <c r="E510" s="17">
        <f t="shared" si="21"/>
        <v>5.0747669560372646E-2</v>
      </c>
      <c r="F510" s="17" t="str">
        <f>IF(ISERROR(MATCH(TEXT($B510,"000000"),Análise_Anexo1_SH6!$B:$B,0))=TRUE,"SIM","NÃO")</f>
        <v>NÃO</v>
      </c>
      <c r="G510" s="17">
        <f t="shared" si="22"/>
        <v>9.2105864201209034E-5</v>
      </c>
      <c r="H510" s="17">
        <f t="shared" si="23"/>
        <v>3.9025584332032759E-5</v>
      </c>
    </row>
    <row r="511" spans="2:8" ht="15.75" thickBot="1">
      <c r="B511" s="9">
        <v>480431</v>
      </c>
      <c r="C511" s="20">
        <f>SUMIFS(Brasil_Mundo!$K:$K,Brasil_Mundo!$C:$C,$B511)</f>
        <v>53413072</v>
      </c>
      <c r="D511" s="20">
        <f>SUMIFS(Brasil_EUA!$L:$L,Brasil_EUA!$C:$C,$B511)</f>
        <v>3764</v>
      </c>
      <c r="E511" s="17">
        <f t="shared" ref="E511:H574" si="24">IFERROR(D511/C511,"-")</f>
        <v>7.0469640839980141E-5</v>
      </c>
      <c r="F511" s="17" t="str">
        <f>IF(ISERROR(MATCH(TEXT($B511,"000000"),Análise_Anexo1_SH6!$B:$B,0))=TRUE,"SIM","NÃO")</f>
        <v>SIM</v>
      </c>
      <c r="G511" s="17">
        <f t="shared" si="22"/>
        <v>1.584740550938464E-4</v>
      </c>
      <c r="H511" s="17">
        <f t="shared" si="23"/>
        <v>9.3240857394801029E-8</v>
      </c>
    </row>
    <row r="512" spans="2:8" ht="15.75" thickBot="1">
      <c r="B512" s="9">
        <v>340250</v>
      </c>
      <c r="C512" s="20">
        <f>SUMIFS(Brasil_Mundo!$K:$K,Brasil_Mundo!$C:$C,$B512)</f>
        <v>30889657</v>
      </c>
      <c r="D512" s="20">
        <f>SUMIFS(Brasil_EUA!$L:$L,Brasil_EUA!$C:$C,$B512)</f>
        <v>185476</v>
      </c>
      <c r="E512" s="17">
        <f t="shared" si="24"/>
        <v>6.004469392457158E-3</v>
      </c>
      <c r="F512" s="17" t="str">
        <f>IF(ISERROR(MATCH(TEXT($B512,"000000"),Análise_Anexo1_SH6!$B:$B,0))=TRUE,"SIM","NÃO")</f>
        <v>SIM</v>
      </c>
      <c r="G512" s="17">
        <f t="shared" si="22"/>
        <v>9.164814945015741E-5</v>
      </c>
      <c r="H512" s="17">
        <f t="shared" si="23"/>
        <v>4.5945646296913165E-6</v>
      </c>
    </row>
    <row r="513" spans="2:8" ht="15.75" thickBot="1">
      <c r="B513" s="9">
        <v>722790</v>
      </c>
      <c r="C513" s="20">
        <f>SUMIFS(Brasil_Mundo!$K:$K,Brasil_Mundo!$C:$C,$B513)</f>
        <v>30787667</v>
      </c>
      <c r="D513" s="20">
        <f>SUMIFS(Brasil_EUA!$L:$L,Brasil_EUA!$C:$C,$B513)</f>
        <v>205461</v>
      </c>
      <c r="E513" s="17">
        <f t="shared" si="24"/>
        <v>6.6734838986013461E-3</v>
      </c>
      <c r="F513" s="17" t="str">
        <f>IF(ISERROR(MATCH(TEXT($B513,"000000"),Análise_Anexo1_SH6!$B:$B,0))=TRUE,"SIM","NÃO")</f>
        <v>SIM</v>
      </c>
      <c r="G513" s="17">
        <f t="shared" si="22"/>
        <v>9.1345549950188159E-5</v>
      </c>
      <c r="H513" s="17">
        <f t="shared" si="23"/>
        <v>5.0896280024424054E-6</v>
      </c>
    </row>
    <row r="514" spans="2:8" ht="15.75" thickBot="1">
      <c r="B514" s="9">
        <v>270750</v>
      </c>
      <c r="C514" s="20">
        <f>SUMIFS(Brasil_Mundo!$K:$K,Brasil_Mundo!$C:$C,$B514)</f>
        <v>34096012</v>
      </c>
      <c r="D514" s="20">
        <f>SUMIFS(Brasil_EUA!$L:$L,Brasil_EUA!$C:$C,$B514)</f>
        <v>27191938</v>
      </c>
      <c r="E514" s="17">
        <f t="shared" si="24"/>
        <v>0.79751080566255084</v>
      </c>
      <c r="F514" s="17" t="str">
        <f>IF(ISERROR(MATCH(TEXT($B514,"000000"),Análise_Anexo1_SH6!$B:$B,0))=TRUE,"SIM","NÃO")</f>
        <v>NÃO</v>
      </c>
      <c r="G514" s="17">
        <f t="shared" si="22"/>
        <v>1.011612528889641E-4</v>
      </c>
      <c r="H514" s="17">
        <f t="shared" si="23"/>
        <v>6.7359182076149595E-4</v>
      </c>
    </row>
    <row r="515" spans="2:8" ht="15.75" thickBot="1">
      <c r="B515" s="9">
        <v>150290</v>
      </c>
      <c r="C515" s="20">
        <f>SUMIFS(Brasil_Mundo!$K:$K,Brasil_Mundo!$C:$C,$B515)</f>
        <v>30734234</v>
      </c>
      <c r="D515" s="20">
        <f>SUMIFS(Brasil_EUA!$L:$L,Brasil_EUA!$C:$C,$B515)</f>
        <v>0</v>
      </c>
      <c r="E515" s="17">
        <f t="shared" si="24"/>
        <v>0</v>
      </c>
      <c r="F515" s="17" t="str">
        <f>IF(ISERROR(MATCH(TEXT($B515,"000000"),Análise_Anexo1_SH6!$B:$B,0))=TRUE,"SIM","NÃO")</f>
        <v>SIM</v>
      </c>
      <c r="G515" s="17">
        <f t="shared" si="22"/>
        <v>9.1187016769662054E-5</v>
      </c>
      <c r="H515" s="17">
        <f t="shared" si="23"/>
        <v>0</v>
      </c>
    </row>
    <row r="516" spans="2:8" ht="15.75" thickBot="1">
      <c r="B516" s="9">
        <v>481810</v>
      </c>
      <c r="C516" s="20">
        <f>SUMIFS(Brasil_Mundo!$K:$K,Brasil_Mundo!$C:$C,$B516)</f>
        <v>30713157</v>
      </c>
      <c r="D516" s="20">
        <f>SUMIFS(Brasil_EUA!$L:$L,Brasil_EUA!$C:$C,$B516)</f>
        <v>1231</v>
      </c>
      <c r="E516" s="17">
        <f t="shared" si="24"/>
        <v>4.0080542680780097E-5</v>
      </c>
      <c r="F516" s="17" t="str">
        <f>IF(ISERROR(MATCH(TEXT($B516,"000000"),Análise_Anexo1_SH6!$B:$B,0))=TRUE,"SIM","NÃO")</f>
        <v>SIM</v>
      </c>
      <c r="G516" s="17">
        <f t="shared" ref="G516:G579" si="25">C516/C$3</f>
        <v>9.1124482308824217E-5</v>
      </c>
      <c r="H516" s="17">
        <f t="shared" ref="H516:H579" si="26">D516/D$3</f>
        <v>3.0494021108661018E-8</v>
      </c>
    </row>
    <row r="517" spans="2:8" ht="15.75" thickBot="1">
      <c r="B517" s="9">
        <v>842810</v>
      </c>
      <c r="C517" s="20">
        <f>SUMIFS(Brasil_Mundo!$K:$K,Brasil_Mundo!$C:$C,$B517)</f>
        <v>30710705</v>
      </c>
      <c r="D517" s="20">
        <f>SUMIFS(Brasil_EUA!$L:$L,Brasil_EUA!$C:$C,$B517)</f>
        <v>747307</v>
      </c>
      <c r="E517" s="17">
        <f t="shared" si="24"/>
        <v>2.4333762445375318E-2</v>
      </c>
      <c r="F517" s="17" t="str">
        <f>IF(ISERROR(MATCH(TEXT($B517,"000000"),Análise_Anexo1_SH6!$B:$B,0))=TRUE,"SIM","NÃO")</f>
        <v>NÃO</v>
      </c>
      <c r="G517" s="17">
        <f t="shared" si="25"/>
        <v>9.1117207340945752E-5</v>
      </c>
      <c r="H517" s="17">
        <f t="shared" si="26"/>
        <v>1.8512100270227568E-5</v>
      </c>
    </row>
    <row r="518" spans="2:8" ht="15.75" thickBot="1">
      <c r="B518" s="9">
        <v>300241</v>
      </c>
      <c r="C518" s="20">
        <f>SUMIFS(Brasil_Mundo!$K:$K,Brasil_Mundo!$C:$C,$B518)</f>
        <v>34157588</v>
      </c>
      <c r="D518" s="20">
        <f>SUMIFS(Brasil_EUA!$L:$L,Brasil_EUA!$C:$C,$B518)</f>
        <v>54</v>
      </c>
      <c r="E518" s="17">
        <f t="shared" si="24"/>
        <v>1.5809078790926339E-6</v>
      </c>
      <c r="F518" s="17" t="str">
        <f>IF(ISERROR(MATCH(TEXT($B518,"000000"),Análise_Anexo1_SH6!$B:$B,0))=TRUE,"SIM","NÃO")</f>
        <v>SIM</v>
      </c>
      <c r="G518" s="17">
        <f t="shared" si="25"/>
        <v>1.0134394596485495E-4</v>
      </c>
      <c r="H518" s="17">
        <f t="shared" si="26"/>
        <v>1.3376743621995897E-9</v>
      </c>
    </row>
    <row r="519" spans="2:8" ht="15.75" thickBot="1">
      <c r="B519" s="9">
        <v>391732</v>
      </c>
      <c r="C519" s="20">
        <f>SUMIFS(Brasil_Mundo!$K:$K,Brasil_Mundo!$C:$C,$B519)</f>
        <v>33696469</v>
      </c>
      <c r="D519" s="20">
        <f>SUMIFS(Brasil_EUA!$L:$L,Brasil_EUA!$C:$C,$B519)</f>
        <v>445665</v>
      </c>
      <c r="E519" s="17">
        <f t="shared" si="24"/>
        <v>1.322586648470497E-2</v>
      </c>
      <c r="F519" s="17" t="str">
        <f>IF(ISERROR(MATCH(TEXT($B519,"000000"),Análise_Anexo1_SH6!$B:$B,0))=TRUE,"SIM","NÃO")</f>
        <v>SIM</v>
      </c>
      <c r="G519" s="17">
        <f t="shared" si="25"/>
        <v>9.9975827729475799E-5</v>
      </c>
      <c r="H519" s="17">
        <f t="shared" si="26"/>
        <v>1.1039900826475557E-5</v>
      </c>
    </row>
    <row r="520" spans="2:8" ht="15.75" thickBot="1">
      <c r="B520" s="9">
        <v>851779</v>
      </c>
      <c r="C520" s="20">
        <f>SUMIFS(Brasil_Mundo!$K:$K,Brasil_Mundo!$C:$C,$B520)</f>
        <v>30609116</v>
      </c>
      <c r="D520" s="20">
        <f>SUMIFS(Brasil_EUA!$L:$L,Brasil_EUA!$C:$C,$B520)</f>
        <v>4103737</v>
      </c>
      <c r="E520" s="17">
        <f t="shared" si="24"/>
        <v>0.1340691119599795</v>
      </c>
      <c r="F520" s="17" t="str">
        <f>IF(ISERROR(MATCH(TEXT($B520,"000000"),Análise_Anexo1_SH6!$B:$B,0))=TRUE,"SIM","NÃO")</f>
        <v>SIM</v>
      </c>
      <c r="G520" s="17">
        <f t="shared" si="25"/>
        <v>9.081579758898599E-5</v>
      </c>
      <c r="H520" s="17">
        <f t="shared" si="26"/>
        <v>1.0165673655758995E-4</v>
      </c>
    </row>
    <row r="521" spans="2:8" ht="15.75" thickBot="1">
      <c r="B521" s="9">
        <v>591132</v>
      </c>
      <c r="C521" s="20">
        <f>SUMIFS(Brasil_Mundo!$K:$K,Brasil_Mundo!$C:$C,$B521)</f>
        <v>30529995</v>
      </c>
      <c r="D521" s="20">
        <f>SUMIFS(Brasil_EUA!$L:$L,Brasil_EUA!$C:$C,$B521)</f>
        <v>375104</v>
      </c>
      <c r="E521" s="17">
        <f t="shared" si="24"/>
        <v>1.228640882515703E-2</v>
      </c>
      <c r="F521" s="17" t="str">
        <f>IF(ISERROR(MATCH(TEXT($B521,"000000"),Análise_Anexo1_SH6!$B:$B,0))=TRUE,"SIM","NÃO")</f>
        <v>SIM</v>
      </c>
      <c r="G521" s="17">
        <f t="shared" si="25"/>
        <v>9.0581049328989263E-5</v>
      </c>
      <c r="H521" s="17">
        <f t="shared" si="26"/>
        <v>9.291981554787312E-6</v>
      </c>
    </row>
    <row r="522" spans="2:8" ht="15.75" thickBot="1">
      <c r="B522" s="9">
        <v>750512</v>
      </c>
      <c r="C522" s="20">
        <f>SUMIFS(Brasil_Mundo!$K:$K,Brasil_Mundo!$C:$C,$B522)</f>
        <v>30441871</v>
      </c>
      <c r="D522" s="20">
        <f>SUMIFS(Brasil_EUA!$L:$L,Brasil_EUA!$C:$C,$B522)</f>
        <v>5056631</v>
      </c>
      <c r="E522" s="17">
        <f t="shared" si="24"/>
        <v>0.16610775993367818</v>
      </c>
      <c r="F522" s="17" t="str">
        <f>IF(ISERROR(MATCH(TEXT($B522,"000000"),Análise_Anexo1_SH6!$B:$B,0))=TRUE,"SIM","NÃO")</f>
        <v>SIM</v>
      </c>
      <c r="G522" s="17">
        <f t="shared" si="25"/>
        <v>9.031958959435557E-5</v>
      </c>
      <c r="H522" s="17">
        <f t="shared" si="26"/>
        <v>1.252615860704384E-4</v>
      </c>
    </row>
    <row r="523" spans="2:8" ht="15.75" thickBot="1">
      <c r="B523" s="9">
        <v>392410</v>
      </c>
      <c r="C523" s="20">
        <f>SUMIFS(Brasil_Mundo!$K:$K,Brasil_Mundo!$C:$C,$B523)</f>
        <v>30414839</v>
      </c>
      <c r="D523" s="20">
        <f>SUMIFS(Brasil_EUA!$L:$L,Brasil_EUA!$C:$C,$B523)</f>
        <v>495568</v>
      </c>
      <c r="E523" s="17">
        <f t="shared" si="24"/>
        <v>1.6293625621361992E-2</v>
      </c>
      <c r="F523" s="17" t="str">
        <f>IF(ISERROR(MATCH(TEXT($B523,"000000"),Análise_Anexo1_SH6!$B:$B,0))=TRUE,"SIM","NÃO")</f>
        <v>SIM</v>
      </c>
      <c r="G523" s="17">
        <f t="shared" si="25"/>
        <v>9.0239386930533933E-5</v>
      </c>
      <c r="H523" s="17">
        <f t="shared" si="26"/>
        <v>1.2276085339380115E-5</v>
      </c>
    </row>
    <row r="524" spans="2:8" ht="15.75" thickBot="1">
      <c r="B524" s="9">
        <v>280300</v>
      </c>
      <c r="C524" s="20">
        <f>SUMIFS(Brasil_Mundo!$K:$K,Brasil_Mundo!$C:$C,$B524)</f>
        <v>30368366</v>
      </c>
      <c r="D524" s="20">
        <f>SUMIFS(Brasil_EUA!$L:$L,Brasil_EUA!$C:$C,$B524)</f>
        <v>6804514</v>
      </c>
      <c r="E524" s="17">
        <f t="shared" si="24"/>
        <v>0.22406585853186833</v>
      </c>
      <c r="F524" s="17" t="str">
        <f>IF(ISERROR(MATCH(TEXT($B524,"000000"),Análise_Anexo1_SH6!$B:$B,0))=TRUE,"SIM","NÃO")</f>
        <v>SIM</v>
      </c>
      <c r="G524" s="17">
        <f t="shared" si="25"/>
        <v>9.0101503740396953E-5</v>
      </c>
      <c r="H524" s="17">
        <f t="shared" si="26"/>
        <v>1.6855970231533665E-4</v>
      </c>
    </row>
    <row r="525" spans="2:8" ht="15.75" thickBot="1">
      <c r="B525" s="9">
        <v>130219</v>
      </c>
      <c r="C525" s="20">
        <f>SUMIFS(Brasil_Mundo!$K:$K,Brasil_Mundo!$C:$C,$B525)</f>
        <v>30169570</v>
      </c>
      <c r="D525" s="20">
        <f>SUMIFS(Brasil_EUA!$L:$L,Brasil_EUA!$C:$C,$B525)</f>
        <v>9623882</v>
      </c>
      <c r="E525" s="17">
        <f t="shared" si="24"/>
        <v>0.31899301183278383</v>
      </c>
      <c r="F525" s="17" t="str">
        <f>IF(ISERROR(MATCH(TEXT($B525,"000000"),Análise_Anexo1_SH6!$B:$B,0))=TRUE,"SIM","NÃO")</f>
        <v>SIM</v>
      </c>
      <c r="G525" s="17">
        <f t="shared" si="25"/>
        <v>8.9511685422955173E-5</v>
      </c>
      <c r="H525" s="17">
        <f t="shared" si="26"/>
        <v>2.3840037437470576E-4</v>
      </c>
    </row>
    <row r="526" spans="2:8" ht="15.75" thickBot="1">
      <c r="B526" s="9">
        <v>700910</v>
      </c>
      <c r="C526" s="20">
        <f>SUMIFS(Brasil_Mundo!$K:$K,Brasil_Mundo!$C:$C,$B526)</f>
        <v>30053624</v>
      </c>
      <c r="D526" s="20">
        <f>SUMIFS(Brasil_EUA!$L:$L,Brasil_EUA!$C:$C,$B526)</f>
        <v>343967</v>
      </c>
      <c r="E526" s="17">
        <f t="shared" si="24"/>
        <v>1.1445108915982978E-2</v>
      </c>
      <c r="F526" s="17" t="str">
        <f>IF(ISERROR(MATCH(TEXT($B526,"000000"),Análise_Anexo1_SH6!$B:$B,0))=TRUE,"SIM","NÃO")</f>
        <v>SIM</v>
      </c>
      <c r="G526" s="17">
        <f t="shared" si="25"/>
        <v>8.916767913191258E-5</v>
      </c>
      <c r="H526" s="17">
        <f t="shared" si="26"/>
        <v>8.5206636544945606E-6</v>
      </c>
    </row>
    <row r="527" spans="2:8" ht="15.75" thickBot="1">
      <c r="B527" s="9">
        <v>851130</v>
      </c>
      <c r="C527" s="20">
        <f>SUMIFS(Brasil_Mundo!$K:$K,Brasil_Mundo!$C:$C,$B527)</f>
        <v>30026126</v>
      </c>
      <c r="D527" s="20">
        <f>SUMIFS(Brasil_EUA!$L:$L,Brasil_EUA!$C:$C,$B527)</f>
        <v>4514318</v>
      </c>
      <c r="E527" s="17">
        <f t="shared" si="24"/>
        <v>0.15034633505501177</v>
      </c>
      <c r="F527" s="17" t="str">
        <f>IF(ISERROR(MATCH(TEXT($B527,"000000"),Análise_Anexo1_SH6!$B:$B,0))=TRUE,"SIM","NÃO")</f>
        <v>NÃO</v>
      </c>
      <c r="G527" s="17">
        <f t="shared" si="25"/>
        <v>8.9086093868159712E-5</v>
      </c>
      <c r="H527" s="17">
        <f t="shared" si="26"/>
        <v>1.1182754539659495E-4</v>
      </c>
    </row>
    <row r="528" spans="2:8" ht="15.75" thickBot="1">
      <c r="B528" s="9">
        <v>392310</v>
      </c>
      <c r="C528" s="20">
        <f>SUMIFS(Brasil_Mundo!$K:$K,Brasil_Mundo!$C:$C,$B528)</f>
        <v>29968323</v>
      </c>
      <c r="D528" s="20">
        <f>SUMIFS(Brasil_EUA!$L:$L,Brasil_EUA!$C:$C,$B528)</f>
        <v>257763</v>
      </c>
      <c r="E528" s="17">
        <f t="shared" si="24"/>
        <v>8.601181988061193E-3</v>
      </c>
      <c r="F528" s="17" t="str">
        <f>IF(ISERROR(MATCH(TEXT($B528,"000000"),Análise_Anexo1_SH6!$B:$B,0))=TRUE,"SIM","NÃO")</f>
        <v>SIM</v>
      </c>
      <c r="G528" s="17">
        <f t="shared" si="25"/>
        <v>8.891459510458758E-5</v>
      </c>
      <c r="H528" s="17">
        <f t="shared" si="26"/>
        <v>6.3852399374750523E-6</v>
      </c>
    </row>
    <row r="529" spans="2:8" ht="15.75" thickBot="1">
      <c r="B529" s="9">
        <v>300212</v>
      </c>
      <c r="C529" s="20">
        <f>SUMIFS(Brasil_Mundo!$K:$K,Brasil_Mundo!$C:$C,$B529)</f>
        <v>44275435</v>
      </c>
      <c r="D529" s="20">
        <f>SUMIFS(Brasil_EUA!$L:$L,Brasil_EUA!$C:$C,$B529)</f>
        <v>3644458</v>
      </c>
      <c r="E529" s="17">
        <f t="shared" si="24"/>
        <v>8.2313318886646739E-2</v>
      </c>
      <c r="F529" s="17" t="str">
        <f>IF(ISERROR(MATCH(TEXT($B529,"000000"),Análise_Anexo1_SH6!$B:$B,0))=TRUE,"SIM","NÃO")</f>
        <v>SIM</v>
      </c>
      <c r="G529" s="17">
        <f t="shared" si="25"/>
        <v>1.3136311885401415E-4</v>
      </c>
      <c r="H529" s="17">
        <f t="shared" si="26"/>
        <v>9.0279593161355409E-5</v>
      </c>
    </row>
    <row r="530" spans="2:8" ht="15.75" thickBot="1">
      <c r="B530" s="9">
        <v>760511</v>
      </c>
      <c r="C530" s="20">
        <f>SUMIFS(Brasil_Mundo!$K:$K,Brasil_Mundo!$C:$C,$B530)</f>
        <v>29852406</v>
      </c>
      <c r="D530" s="20">
        <f>SUMIFS(Brasil_EUA!$L:$L,Brasil_EUA!$C:$C,$B530)</f>
        <v>211788</v>
      </c>
      <c r="E530" s="17">
        <f t="shared" si="24"/>
        <v>7.0945035385087552E-3</v>
      </c>
      <c r="F530" s="17" t="str">
        <f>IF(ISERROR(MATCH(TEXT($B530,"000000"),Análise_Anexo1_SH6!$B:$B,0))=TRUE,"SIM","NÃO")</f>
        <v>SIM</v>
      </c>
      <c r="G530" s="17">
        <f t="shared" si="25"/>
        <v>8.857067485517161E-5</v>
      </c>
      <c r="H530" s="17">
        <f t="shared" si="26"/>
        <v>5.2463588485467903E-6</v>
      </c>
    </row>
    <row r="531" spans="2:8" ht="15.75" thickBot="1">
      <c r="B531" s="9">
        <v>200939</v>
      </c>
      <c r="C531" s="20">
        <f>SUMIFS(Brasil_Mundo!$K:$K,Brasil_Mundo!$C:$C,$B531)</f>
        <v>29685000</v>
      </c>
      <c r="D531" s="20">
        <f>SUMIFS(Brasil_EUA!$L:$L,Brasil_EUA!$C:$C,$B531)</f>
        <v>14784987</v>
      </c>
      <c r="E531" s="17">
        <f t="shared" si="24"/>
        <v>0.49806255684689238</v>
      </c>
      <c r="F531" s="17" t="str">
        <f>IF(ISERROR(MATCH(TEXT($B531,"000000"),Análise_Anexo1_SH6!$B:$B,0))=TRUE,"SIM","NÃO")</f>
        <v>SIM</v>
      </c>
      <c r="G531" s="17">
        <f t="shared" si="25"/>
        <v>8.8073989181165806E-5</v>
      </c>
      <c r="H531" s="17">
        <f t="shared" si="26"/>
        <v>3.6624996398804116E-4</v>
      </c>
    </row>
    <row r="532" spans="2:8" ht="15.75" thickBot="1">
      <c r="B532" s="9">
        <v>381239</v>
      </c>
      <c r="C532" s="20">
        <f>SUMIFS(Brasil_Mundo!$K:$K,Brasil_Mundo!$C:$C,$B532)</f>
        <v>29735943</v>
      </c>
      <c r="D532" s="20">
        <f>SUMIFS(Brasil_EUA!$L:$L,Brasil_EUA!$C:$C,$B532)</f>
        <v>12</v>
      </c>
      <c r="E532" s="17">
        <f t="shared" si="24"/>
        <v>4.0355202456501885E-7</v>
      </c>
      <c r="F532" s="17" t="str">
        <f>IF(ISERROR(MATCH(TEXT($B532,"000000"),Análise_Anexo1_SH6!$B:$B,0))=TRUE,"SIM","NÃO")</f>
        <v>SIM</v>
      </c>
      <c r="G532" s="17">
        <f t="shared" si="25"/>
        <v>8.8225134649613037E-5</v>
      </c>
      <c r="H532" s="17">
        <f t="shared" si="26"/>
        <v>2.9726096937768658E-10</v>
      </c>
    </row>
    <row r="533" spans="2:8" ht="15.75" thickBot="1">
      <c r="B533" s="9">
        <v>251512</v>
      </c>
      <c r="C533" s="20">
        <f>SUMIFS(Brasil_Mundo!$K:$K,Brasil_Mundo!$C:$C,$B533)</f>
        <v>29642216</v>
      </c>
      <c r="D533" s="20">
        <f>SUMIFS(Brasil_EUA!$L:$L,Brasil_EUA!$C:$C,$B533)</f>
        <v>87188</v>
      </c>
      <c r="E533" s="17">
        <f t="shared" si="24"/>
        <v>2.9413455458255889E-3</v>
      </c>
      <c r="F533" s="17" t="str">
        <f>IF(ISERROR(MATCH(TEXT($B533,"000000"),Análise_Anexo1_SH6!$B:$B,0))=TRUE,"SIM","NÃO")</f>
        <v>SIM</v>
      </c>
      <c r="G533" s="17">
        <f t="shared" si="25"/>
        <v>8.7947051079325587E-5</v>
      </c>
      <c r="H533" s="17">
        <f t="shared" si="26"/>
        <v>2.1597991165084779E-6</v>
      </c>
    </row>
    <row r="534" spans="2:8" ht="15.75" thickBot="1">
      <c r="B534" s="9">
        <v>851762</v>
      </c>
      <c r="C534" s="20">
        <f>SUMIFS(Brasil_Mundo!$K:$K,Brasil_Mundo!$C:$C,$B534)</f>
        <v>108912097</v>
      </c>
      <c r="D534" s="20">
        <f>SUMIFS(Brasil_EUA!$L:$L,Brasil_EUA!$C:$C,$B534)</f>
        <v>37931066</v>
      </c>
      <c r="E534" s="17">
        <f t="shared" si="24"/>
        <v>0.34827229522538711</v>
      </c>
      <c r="F534" s="17" t="str">
        <f>IF(ISERROR(MATCH(TEXT($B534,"000000"),Análise_Anexo1_SH6!$B:$B,0))=TRUE,"SIM","NÃO")</f>
        <v>NÃO</v>
      </c>
      <c r="G534" s="17">
        <f t="shared" si="25"/>
        <v>3.2313703395236922E-4</v>
      </c>
      <c r="H534" s="17">
        <f t="shared" si="26"/>
        <v>9.3961878739075072E-4</v>
      </c>
    </row>
    <row r="535" spans="2:8" ht="15.75" thickBot="1">
      <c r="B535" s="9">
        <v>340239</v>
      </c>
      <c r="C535" s="20">
        <f>SUMIFS(Brasil_Mundo!$K:$K,Brasil_Mundo!$C:$C,$B535)</f>
        <v>29632565</v>
      </c>
      <c r="D535" s="20">
        <f>SUMIFS(Brasil_EUA!$L:$L,Brasil_EUA!$C:$C,$B535)</f>
        <v>7413551</v>
      </c>
      <c r="E535" s="17">
        <f t="shared" si="24"/>
        <v>0.25018256097641228</v>
      </c>
      <c r="F535" s="17" t="str">
        <f>IF(ISERROR(MATCH(TEXT($B535,"000000"),Análise_Anexo1_SH6!$B:$B,0))=TRUE,"SIM","NÃO")</f>
        <v>SIM</v>
      </c>
      <c r="G535" s="17">
        <f t="shared" si="25"/>
        <v>8.7918417019376531E-5</v>
      </c>
      <c r="H535" s="17">
        <f t="shared" si="26"/>
        <v>1.8364661306590982E-4</v>
      </c>
    </row>
    <row r="536" spans="2:8" ht="15.75" thickBot="1">
      <c r="B536" s="9">
        <v>900410</v>
      </c>
      <c r="C536" s="20">
        <f>SUMIFS(Brasil_Mundo!$K:$K,Brasil_Mundo!$C:$C,$B536)</f>
        <v>29466591</v>
      </c>
      <c r="D536" s="20">
        <f>SUMIFS(Brasil_EUA!$L:$L,Brasil_EUA!$C:$C,$B536)</f>
        <v>14806170</v>
      </c>
      <c r="E536" s="17">
        <f t="shared" si="24"/>
        <v>0.50247312286650325</v>
      </c>
      <c r="F536" s="17" t="str">
        <f>IF(ISERROR(MATCH(TEXT($B536,"000000"),Análise_Anexo1_SH6!$B:$B,0))=TRUE,"SIM","NÃO")</f>
        <v>SIM</v>
      </c>
      <c r="G536" s="17">
        <f t="shared" si="25"/>
        <v>8.7425980021554235E-5</v>
      </c>
      <c r="H536" s="17">
        <f t="shared" si="26"/>
        <v>3.6677470391423516E-4</v>
      </c>
    </row>
    <row r="537" spans="2:8" ht="15.75" thickBot="1">
      <c r="B537" s="9">
        <v>380690</v>
      </c>
      <c r="C537" s="20">
        <f>SUMIFS(Brasil_Mundo!$K:$K,Brasil_Mundo!$C:$C,$B537)</f>
        <v>50325782</v>
      </c>
      <c r="D537" s="20">
        <f>SUMIFS(Brasil_EUA!$L:$L,Brasil_EUA!$C:$C,$B537)</f>
        <v>25596358</v>
      </c>
      <c r="E537" s="17">
        <f t="shared" si="24"/>
        <v>0.5086132193633871</v>
      </c>
      <c r="F537" s="17" t="str">
        <f>IF(ISERROR(MATCH(TEXT($B537,"000000"),Análise_Anexo1_SH6!$B:$B,0))=TRUE,"SIM","NÃO")</f>
        <v>SIM</v>
      </c>
      <c r="G537" s="17">
        <f t="shared" si="25"/>
        <v>1.4931421187137304E-4</v>
      </c>
      <c r="H537" s="17">
        <f t="shared" si="26"/>
        <v>6.3406651596819186E-4</v>
      </c>
    </row>
    <row r="538" spans="2:8" ht="15.75" thickBot="1">
      <c r="B538" s="9">
        <v>841899</v>
      </c>
      <c r="C538" s="20">
        <f>SUMIFS(Brasil_Mundo!$K:$K,Brasil_Mundo!$C:$C,$B538)</f>
        <v>29378016</v>
      </c>
      <c r="D538" s="20">
        <f>SUMIFS(Brasil_EUA!$L:$L,Brasil_EUA!$C:$C,$B538)</f>
        <v>813029</v>
      </c>
      <c r="E538" s="17">
        <f t="shared" si="24"/>
        <v>2.7674741548237975E-2</v>
      </c>
      <c r="F538" s="17" t="str">
        <f>IF(ISERROR(MATCH(TEXT($B538,"000000"),Análise_Anexo1_SH6!$B:$B,0))=TRUE,"SIM","NÃO")</f>
        <v>SIM</v>
      </c>
      <c r="G538" s="17">
        <f t="shared" si="25"/>
        <v>8.7163182191278955E-5</v>
      </c>
      <c r="H538" s="17">
        <f t="shared" si="26"/>
        <v>2.0140149056014263E-5</v>
      </c>
    </row>
    <row r="539" spans="2:8" ht="15.75" thickBot="1">
      <c r="B539" s="9">
        <v>560311</v>
      </c>
      <c r="C539" s="20">
        <f>SUMIFS(Brasil_Mundo!$K:$K,Brasil_Mundo!$C:$C,$B539)</f>
        <v>32364972</v>
      </c>
      <c r="D539" s="20">
        <f>SUMIFS(Brasil_EUA!$L:$L,Brasil_EUA!$C:$C,$B539)</f>
        <v>28797</v>
      </c>
      <c r="E539" s="17">
        <f t="shared" si="24"/>
        <v>8.8975822379824712E-4</v>
      </c>
      <c r="F539" s="17" t="str">
        <f>IF(ISERROR(MATCH(TEXT($B539,"000000"),Análise_Anexo1_SH6!$B:$B,0))=TRUE,"SIM","NÃO")</f>
        <v>SIM</v>
      </c>
      <c r="G539" s="17">
        <f t="shared" si="25"/>
        <v>9.6025339187358406E-5</v>
      </c>
      <c r="H539" s="17">
        <f t="shared" si="26"/>
        <v>7.133520112641034E-7</v>
      </c>
    </row>
    <row r="540" spans="2:8" ht="15.75" thickBot="1">
      <c r="B540" s="9">
        <v>854470</v>
      </c>
      <c r="C540" s="20">
        <f>SUMIFS(Brasil_Mundo!$K:$K,Brasil_Mundo!$C:$C,$B540)</f>
        <v>34771062</v>
      </c>
      <c r="D540" s="20">
        <f>SUMIFS(Brasil_EUA!$L:$L,Brasil_EUA!$C:$C,$B540)</f>
        <v>1009134</v>
      </c>
      <c r="E540" s="17">
        <f t="shared" si="24"/>
        <v>2.9022236939441195E-2</v>
      </c>
      <c r="F540" s="17" t="str">
        <f>IF(ISERROR(MATCH(TEXT($B540,"000000"),Análise_Anexo1_SH6!$B:$B,0))=TRUE,"SIM","NÃO")</f>
        <v>SIM</v>
      </c>
      <c r="G540" s="17">
        <f t="shared" si="25"/>
        <v>1.0316409427002343E-4</v>
      </c>
      <c r="H540" s="17">
        <f t="shared" si="26"/>
        <v>2.4998012589331863E-5</v>
      </c>
    </row>
    <row r="541" spans="2:8" ht="15.75" thickBot="1">
      <c r="B541" s="9">
        <v>851840</v>
      </c>
      <c r="C541" s="20">
        <f>SUMIFS(Brasil_Mundo!$K:$K,Brasil_Mundo!$C:$C,$B541)</f>
        <v>28977378</v>
      </c>
      <c r="D541" s="20">
        <f>SUMIFS(Brasil_EUA!$L:$L,Brasil_EUA!$C:$C,$B541)</f>
        <v>23710319</v>
      </c>
      <c r="E541" s="17">
        <f t="shared" si="24"/>
        <v>0.81823548700645032</v>
      </c>
      <c r="F541" s="17" t="str">
        <f>IF(ISERROR(MATCH(TEXT($B541,"000000"),Análise_Anexo1_SH6!$B:$B,0))=TRUE,"SIM","NÃO")</f>
        <v>NÃO</v>
      </c>
      <c r="G541" s="17">
        <f t="shared" si="25"/>
        <v>8.5974508218647532E-5</v>
      </c>
      <c r="H541" s="17">
        <f t="shared" si="26"/>
        <v>5.8734603418284838E-4</v>
      </c>
    </row>
    <row r="542" spans="2:8" ht="15.75" thickBot="1">
      <c r="B542" s="9">
        <v>860799</v>
      </c>
      <c r="C542" s="20">
        <f>SUMIFS(Brasil_Mundo!$K:$K,Brasil_Mundo!$C:$C,$B542)</f>
        <v>28796366</v>
      </c>
      <c r="D542" s="20">
        <f>SUMIFS(Brasil_EUA!$L:$L,Brasil_EUA!$C:$C,$B542)</f>
        <v>20337913</v>
      </c>
      <c r="E542" s="17">
        <f t="shared" si="24"/>
        <v>0.70626665184072179</v>
      </c>
      <c r="F542" s="17" t="str">
        <f>IF(ISERROR(MATCH(TEXT($B542,"000000"),Análise_Anexo1_SH6!$B:$B,0))=TRUE,"SIM","NÃO")</f>
        <v>SIM</v>
      </c>
      <c r="G542" s="17">
        <f t="shared" si="25"/>
        <v>8.5437454186993125E-5</v>
      </c>
      <c r="H542" s="17">
        <f t="shared" si="26"/>
        <v>5.0380564445825452E-4</v>
      </c>
    </row>
    <row r="543" spans="2:8" ht="15.75" thickBot="1">
      <c r="B543" s="9">
        <v>721310</v>
      </c>
      <c r="C543" s="20">
        <f>SUMIFS(Brasil_Mundo!$K:$K,Brasil_Mundo!$C:$C,$B543)</f>
        <v>28755373</v>
      </c>
      <c r="D543" s="20">
        <f>SUMIFS(Brasil_EUA!$L:$L,Brasil_EUA!$C:$C,$B543)</f>
        <v>0</v>
      </c>
      <c r="E543" s="17">
        <f t="shared" si="24"/>
        <v>0</v>
      </c>
      <c r="F543" s="17" t="str">
        <f>IF(ISERROR(MATCH(TEXT($B543,"000000"),Análise_Anexo1_SH6!$B:$B,0))=TRUE,"SIM","NÃO")</f>
        <v>SIM</v>
      </c>
      <c r="G543" s="17">
        <f t="shared" si="25"/>
        <v>8.5315829897334927E-5</v>
      </c>
      <c r="H543" s="17">
        <f t="shared" si="26"/>
        <v>0</v>
      </c>
    </row>
    <row r="544" spans="2:8" ht="15.75" thickBot="1">
      <c r="B544" s="9">
        <v>441192</v>
      </c>
      <c r="C544" s="20">
        <f>SUMIFS(Brasil_Mundo!$K:$K,Brasil_Mundo!$C:$C,$B544)</f>
        <v>41075413</v>
      </c>
      <c r="D544" s="20">
        <f>SUMIFS(Brasil_EUA!$L:$L,Brasil_EUA!$C:$C,$B544)</f>
        <v>26568720</v>
      </c>
      <c r="E544" s="17">
        <f t="shared" si="24"/>
        <v>0.64682782373971504</v>
      </c>
      <c r="F544" s="17" t="str">
        <f>IF(ISERROR(MATCH(TEXT($B544,"000000"),Análise_Anexo1_SH6!$B:$B,0))=TRUE,"SIM","NÃO")</f>
        <v>SIM</v>
      </c>
      <c r="G544" s="17">
        <f t="shared" si="25"/>
        <v>1.2186880512628996E-4</v>
      </c>
      <c r="H544" s="17">
        <f t="shared" si="26"/>
        <v>6.581536218603607E-4</v>
      </c>
    </row>
    <row r="545" spans="2:8" ht="15.75" thickBot="1">
      <c r="B545" s="9">
        <v>730661</v>
      </c>
      <c r="C545" s="20">
        <f>SUMIFS(Brasil_Mundo!$K:$K,Brasil_Mundo!$C:$C,$B545)</f>
        <v>28458916</v>
      </c>
      <c r="D545" s="20">
        <f>SUMIFS(Brasil_EUA!$L:$L,Brasil_EUA!$C:$C,$B545)</f>
        <v>166028</v>
      </c>
      <c r="E545" s="17">
        <f t="shared" si="24"/>
        <v>5.8339537598691392E-3</v>
      </c>
      <c r="F545" s="17" t="str">
        <f>IF(ISERROR(MATCH(TEXT($B545,"000000"),Análise_Anexo1_SH6!$B:$B,0))=TRUE,"SIM","NÃO")</f>
        <v>NÃO</v>
      </c>
      <c r="G545" s="17">
        <f t="shared" si="25"/>
        <v>8.4436256017911612E-5</v>
      </c>
      <c r="H545" s="17">
        <f t="shared" si="26"/>
        <v>4.112803685319879E-6</v>
      </c>
    </row>
    <row r="546" spans="2:8" ht="15.75" thickBot="1">
      <c r="B546" s="9">
        <v>120510</v>
      </c>
      <c r="C546" s="20">
        <f>SUMIFS(Brasil_Mundo!$K:$K,Brasil_Mundo!$C:$C,$B546)</f>
        <v>30304724</v>
      </c>
      <c r="D546" s="20">
        <f>SUMIFS(Brasil_EUA!$L:$L,Brasil_EUA!$C:$C,$B546)</f>
        <v>51234</v>
      </c>
      <c r="E546" s="17">
        <f t="shared" si="24"/>
        <v>1.6906275074473538E-3</v>
      </c>
      <c r="F546" s="17" t="str">
        <f>IF(ISERROR(MATCH(TEXT($B546,"000000"),Análise_Anexo1_SH6!$B:$B,0))=TRUE,"SIM","NÃO")</f>
        <v>SIM</v>
      </c>
      <c r="G546" s="17">
        <f t="shared" si="25"/>
        <v>8.99126809403475E-5</v>
      </c>
      <c r="H546" s="17">
        <f t="shared" si="26"/>
        <v>1.2691557087580328E-6</v>
      </c>
    </row>
    <row r="547" spans="2:8" ht="15.75" thickBot="1">
      <c r="B547" s="9">
        <v>290539</v>
      </c>
      <c r="C547" s="20">
        <f>SUMIFS(Brasil_Mundo!$K:$K,Brasil_Mundo!$C:$C,$B547)</f>
        <v>28717699</v>
      </c>
      <c r="D547" s="20">
        <f>SUMIFS(Brasil_EUA!$L:$L,Brasil_EUA!$C:$C,$B547)</f>
        <v>9476286</v>
      </c>
      <c r="E547" s="17">
        <f t="shared" si="24"/>
        <v>0.32998068543026376</v>
      </c>
      <c r="F547" s="17" t="str">
        <f>IF(ISERROR(MATCH(TEXT($B547,"000000"),Análise_Anexo1_SH6!$B:$B,0))=TRUE,"SIM","NÃO")</f>
        <v>SIM</v>
      </c>
      <c r="G547" s="17">
        <f t="shared" si="25"/>
        <v>8.5204052923495914E-5</v>
      </c>
      <c r="H547" s="17">
        <f t="shared" si="26"/>
        <v>2.3474416353835002E-4</v>
      </c>
    </row>
    <row r="548" spans="2:8" ht="15.75" thickBot="1">
      <c r="B548" s="9">
        <v>210500</v>
      </c>
      <c r="C548" s="20">
        <f>SUMIFS(Brasil_Mundo!$K:$K,Brasil_Mundo!$C:$C,$B548)</f>
        <v>46210465</v>
      </c>
      <c r="D548" s="20">
        <f>SUMIFS(Brasil_EUA!$L:$L,Brasil_EUA!$C:$C,$B548)</f>
        <v>35525290</v>
      </c>
      <c r="E548" s="17">
        <f t="shared" si="24"/>
        <v>0.76877153259548459</v>
      </c>
      <c r="F548" s="17" t="str">
        <f>IF(ISERROR(MATCH(TEXT($B548,"000000"),Análise_Anexo1_SH6!$B:$B,0))=TRUE,"SIM","NÃO")</f>
        <v>SIM</v>
      </c>
      <c r="G548" s="17">
        <f t="shared" si="25"/>
        <v>1.3710426122508476E-4</v>
      </c>
      <c r="H548" s="17">
        <f t="shared" si="26"/>
        <v>8.8002351190195297E-4</v>
      </c>
    </row>
    <row r="549" spans="2:8" ht="15.75" thickBot="1">
      <c r="B549" s="9">
        <v>901890</v>
      </c>
      <c r="C549" s="20">
        <f>SUMIFS(Brasil_Mundo!$K:$K,Brasil_Mundo!$C:$C,$B549)</f>
        <v>57018308</v>
      </c>
      <c r="D549" s="20">
        <f>SUMIFS(Brasil_EUA!$L:$L,Brasil_EUA!$C:$C,$B549)</f>
        <v>19064257</v>
      </c>
      <c r="E549" s="17">
        <f t="shared" si="24"/>
        <v>0.33435325720293207</v>
      </c>
      <c r="F549" s="17" t="str">
        <f>IF(ISERROR(MATCH(TEXT($B549,"000000"),Análise_Anexo1_SH6!$B:$B,0))=TRUE,"SIM","NÃO")</f>
        <v>SIM</v>
      </c>
      <c r="G549" s="17">
        <f t="shared" si="25"/>
        <v>1.6917061956949232E-4</v>
      </c>
      <c r="H549" s="17">
        <f t="shared" si="26"/>
        <v>4.7225495969044557E-4</v>
      </c>
    </row>
    <row r="550" spans="2:8" ht="15.75" thickBot="1">
      <c r="B550" s="9">
        <v>320910</v>
      </c>
      <c r="C550" s="20">
        <f>SUMIFS(Brasil_Mundo!$K:$K,Brasil_Mundo!$C:$C,$B550)</f>
        <v>34193424</v>
      </c>
      <c r="D550" s="20">
        <f>SUMIFS(Brasil_EUA!$L:$L,Brasil_EUA!$C:$C,$B550)</f>
        <v>394894</v>
      </c>
      <c r="E550" s="17">
        <f t="shared" si="24"/>
        <v>1.1548828804041386E-2</v>
      </c>
      <c r="F550" s="17" t="str">
        <f>IF(ISERROR(MATCH(TEXT($B550,"000000"),Análise_Anexo1_SH6!$B:$B,0))=TRUE,"SIM","NÃO")</f>
        <v>SIM</v>
      </c>
      <c r="G550" s="17">
        <f t="shared" si="25"/>
        <v>1.0145026967973776E-4</v>
      </c>
      <c r="H550" s="17">
        <f t="shared" si="26"/>
        <v>9.7822144367860131E-6</v>
      </c>
    </row>
    <row r="551" spans="2:8" ht="15.75" thickBot="1">
      <c r="B551" s="9">
        <v>890399</v>
      </c>
      <c r="C551" s="20">
        <f>SUMIFS(Brasil_Mundo!$K:$K,Brasil_Mundo!$C:$C,$B551)</f>
        <v>27629731</v>
      </c>
      <c r="D551" s="20">
        <f>SUMIFS(Brasil_EUA!$L:$L,Brasil_EUA!$C:$C,$B551)</f>
        <v>22151332</v>
      </c>
      <c r="E551" s="17">
        <f t="shared" si="24"/>
        <v>0.80172087089809163</v>
      </c>
      <c r="F551" s="17" t="str">
        <f>IF(ISERROR(MATCH(TEXT($B551,"000000"),Análise_Anexo1_SH6!$B:$B,0))=TRUE,"SIM","NÃO")</f>
        <v>SIM</v>
      </c>
      <c r="G551" s="17">
        <f t="shared" si="25"/>
        <v>8.1976103391359997E-5</v>
      </c>
      <c r="H551" s="17">
        <f t="shared" si="26"/>
        <v>5.4872720194391411E-4</v>
      </c>
    </row>
    <row r="552" spans="2:8" ht="15.75" thickBot="1">
      <c r="B552" s="9">
        <v>720249</v>
      </c>
      <c r="C552" s="20">
        <f>SUMIFS(Brasil_Mundo!$K:$K,Brasil_Mundo!$C:$C,$B552)</f>
        <v>27582089</v>
      </c>
      <c r="D552" s="20">
        <f>SUMIFS(Brasil_EUA!$L:$L,Brasil_EUA!$C:$C,$B552)</f>
        <v>7648606</v>
      </c>
      <c r="E552" s="17">
        <f t="shared" si="24"/>
        <v>0.27730336161267555</v>
      </c>
      <c r="F552" s="17" t="str">
        <f>IF(ISERROR(MATCH(TEXT($B552,"000000"),Análise_Anexo1_SH6!$B:$B,0))=TRUE,"SIM","NÃO")</f>
        <v>SIM</v>
      </c>
      <c r="G552" s="17">
        <f t="shared" si="25"/>
        <v>8.1834751833584379E-5</v>
      </c>
      <c r="H552" s="17">
        <f t="shared" si="26"/>
        <v>1.8946933616233248E-4</v>
      </c>
    </row>
    <row r="553" spans="2:8" ht="15.75" thickBot="1">
      <c r="B553" s="9">
        <v>392329</v>
      </c>
      <c r="C553" s="20">
        <f>SUMIFS(Brasil_Mundo!$K:$K,Brasil_Mundo!$C:$C,$B553)</f>
        <v>28440442</v>
      </c>
      <c r="D553" s="20">
        <f>SUMIFS(Brasil_EUA!$L:$L,Brasil_EUA!$C:$C,$B553)</f>
        <v>181737</v>
      </c>
      <c r="E553" s="17">
        <f t="shared" si="24"/>
        <v>6.3900905618836726E-3</v>
      </c>
      <c r="F553" s="17" t="str">
        <f>IF(ISERROR(MATCH(TEXT($B553,"000000"),Análise_Anexo1_SH6!$B:$B,0))=TRUE,"SIM","NÃO")</f>
        <v>SIM</v>
      </c>
      <c r="G553" s="17">
        <f t="shared" si="25"/>
        <v>8.4381444534801199E-5</v>
      </c>
      <c r="H553" s="17">
        <f t="shared" si="26"/>
        <v>4.501943065982719E-6</v>
      </c>
    </row>
    <row r="554" spans="2:8" ht="15.75" thickBot="1">
      <c r="B554" s="9">
        <v>390950</v>
      </c>
      <c r="C554" s="20">
        <f>SUMIFS(Brasil_Mundo!$K:$K,Brasil_Mundo!$C:$C,$B554)</f>
        <v>52136496</v>
      </c>
      <c r="D554" s="20">
        <f>SUMIFS(Brasil_EUA!$L:$L,Brasil_EUA!$C:$C,$B554)</f>
        <v>7179166</v>
      </c>
      <c r="E554" s="17">
        <f t="shared" si="24"/>
        <v>0.13769943419289243</v>
      </c>
      <c r="F554" s="17" t="str">
        <f>IF(ISERROR(MATCH(TEXT($B554,"000000"),Análise_Anexo1_SH6!$B:$B,0))=TRUE,"SIM","NÃO")</f>
        <v>SIM</v>
      </c>
      <c r="G554" s="17">
        <f t="shared" si="25"/>
        <v>1.5468651455778656E-4</v>
      </c>
      <c r="H554" s="17">
        <f t="shared" si="26"/>
        <v>1.7784048704027738E-4</v>
      </c>
    </row>
    <row r="555" spans="2:8" ht="15.75" thickBot="1">
      <c r="B555" s="9">
        <v>848350</v>
      </c>
      <c r="C555" s="20">
        <f>SUMIFS(Brasil_Mundo!$K:$K,Brasil_Mundo!$C:$C,$B555)</f>
        <v>46518409</v>
      </c>
      <c r="D555" s="20">
        <f>SUMIFS(Brasil_EUA!$L:$L,Brasil_EUA!$C:$C,$B555)</f>
        <v>3493745</v>
      </c>
      <c r="E555" s="17">
        <f t="shared" si="24"/>
        <v>7.510456774220288E-2</v>
      </c>
      <c r="F555" s="17" t="str">
        <f>IF(ISERROR(MATCH(TEXT($B555,"000000"),Análise_Anexo1_SH6!$B:$B,0))=TRUE,"SIM","NÃO")</f>
        <v>NÃO</v>
      </c>
      <c r="G555" s="17">
        <f t="shared" si="25"/>
        <v>1.3801791648950803E-4</v>
      </c>
      <c r="H555" s="17">
        <f t="shared" si="26"/>
        <v>8.6546168788203799E-5</v>
      </c>
    </row>
    <row r="556" spans="2:8" ht="15.75" thickBot="1">
      <c r="B556" s="9">
        <v>110814</v>
      </c>
      <c r="C556" s="20">
        <f>SUMIFS(Brasil_Mundo!$K:$K,Brasil_Mundo!$C:$C,$B556)</f>
        <v>27336031</v>
      </c>
      <c r="D556" s="20">
        <f>SUMIFS(Brasil_EUA!$L:$L,Brasil_EUA!$C:$C,$B556)</f>
        <v>10836863</v>
      </c>
      <c r="E556" s="17">
        <f t="shared" si="24"/>
        <v>0.39643147170853005</v>
      </c>
      <c r="F556" s="17" t="str">
        <f>IF(ISERROR(MATCH(TEXT($B556,"000000"),Análise_Anexo1_SH6!$B:$B,0))=TRUE,"SIM","NÃO")</f>
        <v>SIM</v>
      </c>
      <c r="G556" s="17">
        <f t="shared" si="25"/>
        <v>8.1104709400370994E-5</v>
      </c>
      <c r="H556" s="17">
        <f t="shared" si="26"/>
        <v>2.6844803336609875E-4</v>
      </c>
    </row>
    <row r="557" spans="2:8" ht="15.75" thickBot="1">
      <c r="B557" s="9">
        <v>520942</v>
      </c>
      <c r="C557" s="20">
        <f>SUMIFS(Brasil_Mundo!$K:$K,Brasil_Mundo!$C:$C,$B557)</f>
        <v>32269125</v>
      </c>
      <c r="D557" s="20">
        <f>SUMIFS(Brasil_EUA!$L:$L,Brasil_EUA!$C:$C,$B557)</f>
        <v>101</v>
      </c>
      <c r="E557" s="17">
        <f t="shared" si="24"/>
        <v>3.1299268263394188E-6</v>
      </c>
      <c r="F557" s="17" t="str">
        <f>IF(ISERROR(MATCH(TEXT($B557,"000000"),Análise_Anexo1_SH6!$B:$B,0))=TRUE,"SIM","NÃO")</f>
        <v>SIM</v>
      </c>
      <c r="G557" s="17">
        <f t="shared" si="25"/>
        <v>9.5740965677469658E-5</v>
      </c>
      <c r="H557" s="17">
        <f t="shared" si="26"/>
        <v>2.5019464922621954E-9</v>
      </c>
    </row>
    <row r="558" spans="2:8" ht="15.75" thickBot="1">
      <c r="B558" s="9">
        <v>820559</v>
      </c>
      <c r="C558" s="20">
        <f>SUMIFS(Brasil_Mundo!$K:$K,Brasil_Mundo!$C:$C,$B558)</f>
        <v>27200068</v>
      </c>
      <c r="D558" s="20">
        <f>SUMIFS(Brasil_EUA!$L:$L,Brasil_EUA!$C:$C,$B558)</f>
        <v>930410</v>
      </c>
      <c r="E558" s="17">
        <f t="shared" si="24"/>
        <v>3.420616448458879E-2</v>
      </c>
      <c r="F558" s="17" t="str">
        <f>IF(ISERROR(MATCH(TEXT($B558,"000000"),Análise_Anexo1_SH6!$B:$B,0))=TRUE,"SIM","NÃO")</f>
        <v>SIM</v>
      </c>
      <c r="G558" s="17">
        <f t="shared" si="25"/>
        <v>8.0701313618291193E-5</v>
      </c>
      <c r="H558" s="17">
        <f t="shared" si="26"/>
        <v>2.3047881543224446E-5</v>
      </c>
    </row>
    <row r="559" spans="2:8" ht="15.75" thickBot="1">
      <c r="B559" s="9">
        <v>390729</v>
      </c>
      <c r="C559" s="20">
        <f>SUMIFS(Brasil_Mundo!$K:$K,Brasil_Mundo!$C:$C,$B559)</f>
        <v>34962370</v>
      </c>
      <c r="D559" s="20">
        <f>SUMIFS(Brasil_EUA!$L:$L,Brasil_EUA!$C:$C,$B559)</f>
        <v>2062217</v>
      </c>
      <c r="E559" s="17">
        <f t="shared" si="24"/>
        <v>5.8983901835030064E-2</v>
      </c>
      <c r="F559" s="17" t="str">
        <f>IF(ISERROR(MATCH(TEXT($B559,"000000"),Análise_Anexo1_SH6!$B:$B,0))=TRUE,"SIM","NÃO")</f>
        <v>SIM</v>
      </c>
      <c r="G559" s="17">
        <f t="shared" si="25"/>
        <v>1.0373169604608104E-4</v>
      </c>
      <c r="H559" s="17">
        <f t="shared" si="26"/>
        <v>5.108471870726206E-5</v>
      </c>
    </row>
    <row r="560" spans="2:8" ht="15.75" thickBot="1">
      <c r="B560" s="9">
        <v>847982</v>
      </c>
      <c r="C560" s="20">
        <f>SUMIFS(Brasil_Mundo!$K:$K,Brasil_Mundo!$C:$C,$B560)</f>
        <v>38543496</v>
      </c>
      <c r="D560" s="20">
        <f>SUMIFS(Brasil_EUA!$L:$L,Brasil_EUA!$C:$C,$B560)</f>
        <v>10157348</v>
      </c>
      <c r="E560" s="17">
        <f t="shared" si="24"/>
        <v>0.26352949405523568</v>
      </c>
      <c r="F560" s="17" t="str">
        <f>IF(ISERROR(MATCH(TEXT($B560,"000000"),Análise_Anexo1_SH6!$B:$B,0))=TRUE,"SIM","NÃO")</f>
        <v>SIM</v>
      </c>
      <c r="G560" s="17">
        <f t="shared" si="25"/>
        <v>1.143567272935256E-4</v>
      </c>
      <c r="H560" s="17">
        <f t="shared" si="26"/>
        <v>2.5161525939887549E-4</v>
      </c>
    </row>
    <row r="561" spans="2:8" ht="15.75" thickBot="1">
      <c r="B561" s="9">
        <v>282990</v>
      </c>
      <c r="C561" s="20">
        <f>SUMIFS(Brasil_Mundo!$K:$K,Brasil_Mundo!$C:$C,$B561)</f>
        <v>31198738</v>
      </c>
      <c r="D561" s="20">
        <f>SUMIFS(Brasil_EUA!$L:$L,Brasil_EUA!$C:$C,$B561)</f>
        <v>2154218</v>
      </c>
      <c r="E561" s="17">
        <f t="shared" si="24"/>
        <v>6.9048241630799298E-2</v>
      </c>
      <c r="F561" s="17" t="str">
        <f>IF(ISERROR(MATCH(TEXT($B561,"000000"),Análise_Anexo1_SH6!$B:$B,0))=TRUE,"SIM","NÃO")</f>
        <v>SIM</v>
      </c>
      <c r="G561" s="17">
        <f t="shared" si="25"/>
        <v>9.2565178139734767E-5</v>
      </c>
      <c r="H561" s="17">
        <f t="shared" si="26"/>
        <v>5.3363744244238439E-5</v>
      </c>
    </row>
    <row r="562" spans="2:8" ht="15.75" thickBot="1">
      <c r="B562" s="9">
        <v>732111</v>
      </c>
      <c r="C562" s="20">
        <f>SUMIFS(Brasil_Mundo!$K:$K,Brasil_Mundo!$C:$C,$B562)</f>
        <v>27074734</v>
      </c>
      <c r="D562" s="20">
        <f>SUMIFS(Brasil_EUA!$L:$L,Brasil_EUA!$C:$C,$B562)</f>
        <v>291744</v>
      </c>
      <c r="E562" s="17">
        <f t="shared" si="24"/>
        <v>1.0775507526685211E-2</v>
      </c>
      <c r="F562" s="17" t="str">
        <f>IF(ISERROR(MATCH(TEXT($B562,"000000"),Análise_Anexo1_SH6!$B:$B,0))=TRUE,"SIM","NÃO")</f>
        <v>SIM</v>
      </c>
      <c r="G562" s="17">
        <f t="shared" si="25"/>
        <v>8.0329453575844428E-5</v>
      </c>
      <c r="H562" s="17">
        <f t="shared" si="26"/>
        <v>7.2270086875103165E-6</v>
      </c>
    </row>
    <row r="563" spans="2:8" ht="15.75" thickBot="1">
      <c r="B563" s="9">
        <v>481390</v>
      </c>
      <c r="C563" s="20">
        <f>SUMIFS(Brasil_Mundo!$K:$K,Brasil_Mundo!$C:$C,$B563)</f>
        <v>26959219</v>
      </c>
      <c r="D563" s="20">
        <f>SUMIFS(Brasil_EUA!$L:$L,Brasil_EUA!$C:$C,$B563)</f>
        <v>14293264</v>
      </c>
      <c r="E563" s="17">
        <f t="shared" si="24"/>
        <v>0.5301809373632077</v>
      </c>
      <c r="F563" s="17" t="str">
        <f>IF(ISERROR(MATCH(TEXT($B563,"000000"),Análise_Anexo1_SH6!$B:$B,0))=TRUE,"SIM","NÃO")</f>
        <v>SIM</v>
      </c>
      <c r="G563" s="17">
        <f t="shared" si="25"/>
        <v>7.9986726041390586E-5</v>
      </c>
      <c r="H563" s="17">
        <f t="shared" si="26"/>
        <v>3.5406912601759918E-4</v>
      </c>
    </row>
    <row r="564" spans="2:8" ht="15.75" thickBot="1">
      <c r="B564" s="9">
        <v>291811</v>
      </c>
      <c r="C564" s="20">
        <f>SUMIFS(Brasil_Mundo!$K:$K,Brasil_Mundo!$C:$C,$B564)</f>
        <v>26817562</v>
      </c>
      <c r="D564" s="20">
        <f>SUMIFS(Brasil_EUA!$L:$L,Brasil_EUA!$C:$C,$B564)</f>
        <v>17778</v>
      </c>
      <c r="E564" s="17">
        <f t="shared" si="24"/>
        <v>6.6292379598115593E-4</v>
      </c>
      <c r="F564" s="17" t="str">
        <f>IF(ISERROR(MATCH(TEXT($B564,"000000"),Análise_Anexo1_SH6!$B:$B,0))=TRUE,"SIM","NÃO")</f>
        <v>SIM</v>
      </c>
      <c r="G564" s="17">
        <f t="shared" si="25"/>
        <v>7.9566436430966592E-5</v>
      </c>
      <c r="H564" s="17">
        <f t="shared" si="26"/>
        <v>4.4039212613304269E-7</v>
      </c>
    </row>
    <row r="565" spans="2:8" ht="15.75" thickBot="1">
      <c r="B565" s="9">
        <v>902620</v>
      </c>
      <c r="C565" s="20">
        <f>SUMIFS(Brasil_Mundo!$K:$K,Brasil_Mundo!$C:$C,$B565)</f>
        <v>38807948</v>
      </c>
      <c r="D565" s="20">
        <f>SUMIFS(Brasil_EUA!$L:$L,Brasil_EUA!$C:$C,$B565)</f>
        <v>13072167</v>
      </c>
      <c r="E565" s="17">
        <f t="shared" si="24"/>
        <v>0.336842519991008</v>
      </c>
      <c r="F565" s="17" t="str">
        <f>IF(ISERROR(MATCH(TEXT($B565,"000000"),Análise_Anexo1_SH6!$B:$B,0))=TRUE,"SIM","NÃO")</f>
        <v>NÃO</v>
      </c>
      <c r="G565" s="17">
        <f t="shared" si="25"/>
        <v>1.1514134385363804E-4</v>
      </c>
      <c r="H565" s="17">
        <f t="shared" si="26"/>
        <v>3.2382041952391707E-4</v>
      </c>
    </row>
    <row r="566" spans="2:8" ht="15.75" thickBot="1">
      <c r="B566" s="9">
        <v>330690</v>
      </c>
      <c r="C566" s="20">
        <f>SUMIFS(Brasil_Mundo!$K:$K,Brasil_Mundo!$C:$C,$B566)</f>
        <v>26795600</v>
      </c>
      <c r="D566" s="20">
        <f>SUMIFS(Brasil_EUA!$L:$L,Brasil_EUA!$C:$C,$B566)</f>
        <v>34128</v>
      </c>
      <c r="E566" s="17">
        <f t="shared" si="24"/>
        <v>1.2736419412142292E-3</v>
      </c>
      <c r="F566" s="17" t="str">
        <f>IF(ISERROR(MATCH(TEXT($B566,"000000"),Análise_Anexo1_SH6!$B:$B,0))=TRUE,"SIM","NÃO")</f>
        <v>SIM</v>
      </c>
      <c r="G566" s="17">
        <f t="shared" si="25"/>
        <v>7.9501276217040475E-5</v>
      </c>
      <c r="H566" s="17">
        <f t="shared" si="26"/>
        <v>8.4541019691014063E-7</v>
      </c>
    </row>
    <row r="567" spans="2:8" ht="15.75" thickBot="1">
      <c r="B567" s="9">
        <v>300432</v>
      </c>
      <c r="C567" s="20">
        <f>SUMIFS(Brasil_Mundo!$K:$K,Brasil_Mundo!$C:$C,$B567)</f>
        <v>28729950</v>
      </c>
      <c r="D567" s="20">
        <f>SUMIFS(Brasil_EUA!$L:$L,Brasil_EUA!$C:$C,$B567)</f>
        <v>2314</v>
      </c>
      <c r="E567" s="17">
        <f t="shared" si="24"/>
        <v>8.0543126597853461E-5</v>
      </c>
      <c r="F567" s="17" t="str">
        <f>IF(ISERROR(MATCH(TEXT($B567,"000000"),Análise_Anexo1_SH6!$B:$B,0))=TRUE,"SIM","NÃO")</f>
        <v>SIM</v>
      </c>
      <c r="G567" s="17">
        <f t="shared" si="25"/>
        <v>8.5240401060314452E-5</v>
      </c>
      <c r="H567" s="17">
        <f t="shared" si="26"/>
        <v>5.732182359499723E-8</v>
      </c>
    </row>
    <row r="568" spans="2:8" ht="15.75" thickBot="1">
      <c r="B568" s="9">
        <v>180632</v>
      </c>
      <c r="C568" s="20">
        <f>SUMIFS(Brasil_Mundo!$K:$K,Brasil_Mundo!$C:$C,$B568)</f>
        <v>32915507</v>
      </c>
      <c r="D568" s="20">
        <f>SUMIFS(Brasil_EUA!$L:$L,Brasil_EUA!$C:$C,$B568)</f>
        <v>2036434</v>
      </c>
      <c r="E568" s="17">
        <f t="shared" si="24"/>
        <v>6.1868529018860322E-2</v>
      </c>
      <c r="F568" s="17" t="str">
        <f>IF(ISERROR(MATCH(TEXT($B568,"000000"),Análise_Anexo1_SH6!$B:$B,0))=TRUE,"SIM","NÃO")</f>
        <v>SIM</v>
      </c>
      <c r="G568" s="17">
        <f t="shared" si="25"/>
        <v>9.7658750460184846E-5</v>
      </c>
      <c r="H568" s="17">
        <f t="shared" si="26"/>
        <v>5.0446028742806649E-5</v>
      </c>
    </row>
    <row r="569" spans="2:8" ht="15.75" thickBot="1">
      <c r="B569" s="9">
        <v>160414</v>
      </c>
      <c r="C569" s="20">
        <f>SUMIFS(Brasil_Mundo!$K:$K,Brasil_Mundo!$C:$C,$B569)</f>
        <v>26554016</v>
      </c>
      <c r="D569" s="20">
        <f>SUMIFS(Brasil_EUA!$L:$L,Brasil_EUA!$C:$C,$B569)</f>
        <v>244748</v>
      </c>
      <c r="E569" s="17">
        <f t="shared" si="24"/>
        <v>9.2169862366581392E-3</v>
      </c>
      <c r="F569" s="17" t="str">
        <f>IF(ISERROR(MATCH(TEXT($B569,"000000"),Análise_Anexo1_SH6!$B:$B,0))=TRUE,"SIM","NÃO")</f>
        <v>SIM</v>
      </c>
      <c r="G569" s="17">
        <f t="shared" si="25"/>
        <v>7.8784507929947908E-5</v>
      </c>
      <c r="H569" s="17">
        <f t="shared" si="26"/>
        <v>6.0628356444375026E-6</v>
      </c>
    </row>
    <row r="570" spans="2:8" ht="15.75" thickBot="1">
      <c r="B570" s="9">
        <v>820730</v>
      </c>
      <c r="C570" s="20">
        <f>SUMIFS(Brasil_Mundo!$K:$K,Brasil_Mundo!$C:$C,$B570)</f>
        <v>26406766</v>
      </c>
      <c r="D570" s="20">
        <f>SUMIFS(Brasil_EUA!$L:$L,Brasil_EUA!$C:$C,$B570)</f>
        <v>10509005</v>
      </c>
      <c r="E570" s="17">
        <f t="shared" si="24"/>
        <v>0.39796637725346601</v>
      </c>
      <c r="F570" s="17" t="str">
        <f>IF(ISERROR(MATCH(TEXT($B570,"000000"),Análise_Anexo1_SH6!$B:$B,0))=TRUE,"SIM","NÃO")</f>
        <v>SIM</v>
      </c>
      <c r="G570" s="17">
        <f t="shared" si="25"/>
        <v>7.834762415339657E-5</v>
      </c>
      <c r="H570" s="17">
        <f t="shared" si="26"/>
        <v>2.6032641779124627E-4</v>
      </c>
    </row>
    <row r="571" spans="2:8" ht="15.75" thickBot="1">
      <c r="B571" s="9" t="s">
        <v>11975</v>
      </c>
      <c r="C571" s="20">
        <f>SUMIFS(Brasil_Mundo!$K:$K,Brasil_Mundo!$C:$C,$B571)</f>
        <v>26302536</v>
      </c>
      <c r="D571" s="20">
        <f>SUMIFS(Brasil_EUA!$L:$L,Brasil_EUA!$C:$C,$B571)</f>
        <v>10209484</v>
      </c>
      <c r="E571" s="17">
        <f t="shared" si="24"/>
        <v>0.38815587972201615</v>
      </c>
      <c r="F571" s="17" t="str">
        <f>IF(ISERROR(MATCH(TEXT($B571,"000000"),Análise_Anexo1_SH6!$B:$B,0))=TRUE,"SIM","NÃO")</f>
        <v>SIM</v>
      </c>
      <c r="G571" s="17">
        <f t="shared" si="25"/>
        <v>7.8038378679508975E-5</v>
      </c>
      <c r="H571" s="17">
        <f t="shared" si="26"/>
        <v>2.5290675922383176E-4</v>
      </c>
    </row>
    <row r="572" spans="2:8" ht="15.75" thickBot="1">
      <c r="B572" s="9">
        <v>440890</v>
      </c>
      <c r="C572" s="20">
        <f>SUMIFS(Brasil_Mundo!$K:$K,Brasil_Mundo!$C:$C,$B572)</f>
        <v>26478460</v>
      </c>
      <c r="D572" s="20">
        <f>SUMIFS(Brasil_EUA!$L:$L,Brasil_EUA!$C:$C,$B572)</f>
        <v>320767</v>
      </c>
      <c r="E572" s="17">
        <f t="shared" si="24"/>
        <v>1.2114261932151643E-2</v>
      </c>
      <c r="F572" s="17" t="str">
        <f>IF(ISERROR(MATCH(TEXT($B572,"000000"),Análise_Anexo1_SH6!$B:$B,0))=TRUE,"SIM","NÃO")</f>
        <v>SIM</v>
      </c>
      <c r="G572" s="17">
        <f t="shared" si="25"/>
        <v>7.8560336856120316E-5</v>
      </c>
      <c r="H572" s="17">
        <f t="shared" si="26"/>
        <v>7.9459591136976994E-6</v>
      </c>
    </row>
    <row r="573" spans="2:8" ht="15.75" thickBot="1">
      <c r="B573" s="9">
        <v>853210</v>
      </c>
      <c r="C573" s="20">
        <f>SUMIFS(Brasil_Mundo!$K:$K,Brasil_Mundo!$C:$C,$B573)</f>
        <v>26088302</v>
      </c>
      <c r="D573" s="20">
        <f>SUMIFS(Brasil_EUA!$L:$L,Brasil_EUA!$C:$C,$B573)</f>
        <v>6725068</v>
      </c>
      <c r="E573" s="17">
        <f t="shared" si="24"/>
        <v>0.25778097784976578</v>
      </c>
      <c r="F573" s="17" t="str">
        <f>IF(ISERROR(MATCH(TEXT($B573,"000000"),Análise_Anexo1_SH6!$B:$B,0))=TRUE,"SIM","NÃO")</f>
        <v>SIM</v>
      </c>
      <c r="G573" s="17">
        <f t="shared" si="25"/>
        <v>7.7402756547178246E-5</v>
      </c>
      <c r="H573" s="17">
        <f t="shared" si="26"/>
        <v>1.6659168606757165E-4</v>
      </c>
    </row>
    <row r="574" spans="2:8" ht="15.75" thickBot="1">
      <c r="B574" s="9">
        <v>520932</v>
      </c>
      <c r="C574" s="20">
        <f>SUMIFS(Brasil_Mundo!$K:$K,Brasil_Mundo!$C:$C,$B574)</f>
        <v>26027373</v>
      </c>
      <c r="D574" s="20">
        <f>SUMIFS(Brasil_EUA!$L:$L,Brasil_EUA!$C:$C,$B574)</f>
        <v>8290</v>
      </c>
      <c r="E574" s="17">
        <f t="shared" si="24"/>
        <v>3.1851082320140416E-4</v>
      </c>
      <c r="F574" s="17" t="str">
        <f>IF(ISERROR(MATCH(TEXT($B574,"000000"),Análise_Anexo1_SH6!$B:$B,0))=TRUE,"SIM","NÃO")</f>
        <v>SIM</v>
      </c>
      <c r="G574" s="17">
        <f t="shared" si="25"/>
        <v>7.722198308964685E-5</v>
      </c>
      <c r="H574" s="17">
        <f t="shared" si="26"/>
        <v>2.0535778634508514E-7</v>
      </c>
    </row>
    <row r="575" spans="2:8" ht="15.75" thickBot="1">
      <c r="B575" s="9">
        <v>680229</v>
      </c>
      <c r="C575" s="20">
        <f>SUMIFS(Brasil_Mundo!$K:$K,Brasil_Mundo!$C:$C,$B575)</f>
        <v>25946499</v>
      </c>
      <c r="D575" s="20">
        <f>SUMIFS(Brasil_EUA!$L:$L,Brasil_EUA!$C:$C,$B575)</f>
        <v>14201907</v>
      </c>
      <c r="E575" s="17">
        <f t="shared" ref="E575:H638" si="27">IFERROR(D575/C575,"-")</f>
        <v>0.54735349844308478</v>
      </c>
      <c r="F575" s="17" t="str">
        <f>IF(ISERROR(MATCH(TEXT($B575,"000000"),Análise_Anexo1_SH6!$B:$B,0))=TRUE,"SIM","NÃO")</f>
        <v>SIM</v>
      </c>
      <c r="G575" s="17">
        <f t="shared" si="25"/>
        <v>7.6982033761668499E-5</v>
      </c>
      <c r="H575" s="17">
        <f t="shared" si="26"/>
        <v>3.518060534859794E-4</v>
      </c>
    </row>
    <row r="576" spans="2:8" ht="15.75" thickBot="1">
      <c r="B576" s="9">
        <v>732010</v>
      </c>
      <c r="C576" s="20">
        <f>SUMIFS(Brasil_Mundo!$K:$K,Brasil_Mundo!$C:$C,$B576)</f>
        <v>25943938</v>
      </c>
      <c r="D576" s="20">
        <f>SUMIFS(Brasil_EUA!$L:$L,Brasil_EUA!$C:$C,$B576)</f>
        <v>3821</v>
      </c>
      <c r="E576" s="17">
        <f t="shared" si="27"/>
        <v>1.4727910620199601E-4</v>
      </c>
      <c r="F576" s="17" t="str">
        <f>IF(ISERROR(MATCH(TEXT($B576,"000000"),Análise_Anexo1_SH6!$B:$B,0))=TRUE,"SIM","NÃO")</f>
        <v>SIM</v>
      </c>
      <c r="G576" s="17">
        <f t="shared" si="25"/>
        <v>7.6974435395952038E-5</v>
      </c>
      <c r="H576" s="17">
        <f t="shared" si="26"/>
        <v>9.465284699934504E-8</v>
      </c>
    </row>
    <row r="577" spans="2:8" ht="15.75" thickBot="1">
      <c r="B577" s="9">
        <v>190590</v>
      </c>
      <c r="C577" s="20">
        <f>SUMIFS(Brasil_Mundo!$K:$K,Brasil_Mundo!$C:$C,$B577)</f>
        <v>40125520</v>
      </c>
      <c r="D577" s="20">
        <f>SUMIFS(Brasil_EUA!$L:$L,Brasil_EUA!$C:$C,$B577)</f>
        <v>5888066</v>
      </c>
      <c r="E577" s="17">
        <f t="shared" si="27"/>
        <v>0.14674117618911856</v>
      </c>
      <c r="F577" s="17" t="str">
        <f>IF(ISERROR(MATCH(TEXT($B577,"000000"),Análise_Anexo1_SH6!$B:$B,0))=TRUE,"SIM","NÃO")</f>
        <v>SIM</v>
      </c>
      <c r="G577" s="17">
        <f t="shared" si="25"/>
        <v>1.1905051758021398E-4</v>
      </c>
      <c r="H577" s="17">
        <f t="shared" si="26"/>
        <v>1.4585768390998314E-4</v>
      </c>
    </row>
    <row r="578" spans="2:8" ht="15.75" thickBot="1">
      <c r="B578" s="9">
        <v>700721</v>
      </c>
      <c r="C578" s="20">
        <f>SUMIFS(Brasil_Mundo!$K:$K,Brasil_Mundo!$C:$C,$B578)</f>
        <v>25715859</v>
      </c>
      <c r="D578" s="20">
        <f>SUMIFS(Brasil_EUA!$L:$L,Brasil_EUA!$C:$C,$B578)</f>
        <v>735340</v>
      </c>
      <c r="E578" s="17">
        <f t="shared" si="27"/>
        <v>2.8594806030006619E-2</v>
      </c>
      <c r="F578" s="17" t="str">
        <f>IF(ISERROR(MATCH(TEXT($B578,"000000"),Análise_Anexo1_SH6!$B:$B,0))=TRUE,"SIM","NÃO")</f>
        <v>NÃO</v>
      </c>
      <c r="G578" s="17">
        <f t="shared" si="25"/>
        <v>7.629773580429124E-5</v>
      </c>
      <c r="H578" s="17">
        <f t="shared" si="26"/>
        <v>1.8215656768515672E-5</v>
      </c>
    </row>
    <row r="579" spans="2:8" ht="15.75" thickBot="1">
      <c r="B579" s="9">
        <v>282110</v>
      </c>
      <c r="C579" s="20">
        <f>SUMIFS(Brasil_Mundo!$K:$K,Brasil_Mundo!$C:$C,$B579)</f>
        <v>29078161</v>
      </c>
      <c r="D579" s="20">
        <f>SUMIFS(Brasil_EUA!$L:$L,Brasil_EUA!$C:$C,$B579)</f>
        <v>19936995</v>
      </c>
      <c r="E579" s="17">
        <f t="shared" si="27"/>
        <v>0.6856346589455915</v>
      </c>
      <c r="F579" s="17" t="str">
        <f>IF(ISERROR(MATCH(TEXT($B579,"000000"),Análise_Anexo1_SH6!$B:$B,0))=TRUE,"SIM","NÃO")</f>
        <v>SIM</v>
      </c>
      <c r="G579" s="17">
        <f t="shared" si="25"/>
        <v>8.6273526606777748E-5</v>
      </c>
      <c r="H579" s="17">
        <f t="shared" si="26"/>
        <v>4.9387420501484087E-4</v>
      </c>
    </row>
    <row r="580" spans="2:8" ht="15.75" thickBot="1">
      <c r="B580" s="9">
        <v>940690</v>
      </c>
      <c r="C580" s="20">
        <f>SUMIFS(Brasil_Mundo!$K:$K,Brasil_Mundo!$C:$C,$B580)</f>
        <v>48243190</v>
      </c>
      <c r="D580" s="20">
        <f>SUMIFS(Brasil_EUA!$L:$L,Brasil_EUA!$C:$C,$B580)</f>
        <v>219054</v>
      </c>
      <c r="E580" s="17">
        <f t="shared" si="27"/>
        <v>4.5406201372670419E-3</v>
      </c>
      <c r="F580" s="17" t="str">
        <f>IF(ISERROR(MATCH(TEXT($B580,"000000"),Análise_Anexo1_SH6!$B:$B,0))=TRUE,"SIM","NÃO")</f>
        <v>SIM</v>
      </c>
      <c r="G580" s="17">
        <f t="shared" ref="G580:G643" si="28">C580/C$3</f>
        <v>1.4313526003452675E-4</v>
      </c>
      <c r="H580" s="17">
        <f t="shared" ref="H580:H643" si="29">D580/D$3</f>
        <v>5.4263503655049795E-6</v>
      </c>
    </row>
    <row r="581" spans="2:8" ht="15.75" thickBot="1">
      <c r="B581" s="9">
        <v>843710</v>
      </c>
      <c r="C581" s="20">
        <f>SUMIFS(Brasil_Mundo!$K:$K,Brasil_Mundo!$C:$C,$B581)</f>
        <v>25614036</v>
      </c>
      <c r="D581" s="20">
        <f>SUMIFS(Brasil_EUA!$L:$L,Brasil_EUA!$C:$C,$B581)</f>
        <v>1279876</v>
      </c>
      <c r="E581" s="17">
        <f t="shared" si="27"/>
        <v>4.9967759864161979E-2</v>
      </c>
      <c r="F581" s="17" t="str">
        <f>IF(ISERROR(MATCH(TEXT($B581,"000000"),Análise_Anexo1_SH6!$B:$B,0))=TRUE,"SIM","NÃO")</f>
        <v>SIM</v>
      </c>
      <c r="G581" s="17">
        <f t="shared" si="28"/>
        <v>7.5995631785413217E-5</v>
      </c>
      <c r="H581" s="17">
        <f t="shared" si="29"/>
        <v>3.1704765036936335E-5</v>
      </c>
    </row>
    <row r="582" spans="2:8" ht="15.75" thickBot="1">
      <c r="B582" s="9">
        <v>250610</v>
      </c>
      <c r="C582" s="20">
        <f>SUMIFS(Brasil_Mundo!$K:$K,Brasil_Mundo!$C:$C,$B582)</f>
        <v>25558809</v>
      </c>
      <c r="D582" s="20">
        <f>SUMIFS(Brasil_EUA!$L:$L,Brasil_EUA!$C:$C,$B582)</f>
        <v>1065965</v>
      </c>
      <c r="E582" s="17">
        <f t="shared" si="27"/>
        <v>4.1706364330200203E-2</v>
      </c>
      <c r="F582" s="17" t="str">
        <f>IF(ISERROR(MATCH(TEXT($B582,"000000"),Análise_Anexo1_SH6!$B:$B,0))=TRUE,"SIM","NÃO")</f>
        <v>SIM</v>
      </c>
      <c r="G582" s="17">
        <f t="shared" si="28"/>
        <v>7.5831775891847163E-5</v>
      </c>
      <c r="H582" s="17">
        <f t="shared" si="29"/>
        <v>2.6405815768557139E-5</v>
      </c>
    </row>
    <row r="583" spans="2:8" ht="15.75" thickBot="1">
      <c r="B583" s="9">
        <v>843610</v>
      </c>
      <c r="C583" s="20">
        <f>SUMIFS(Brasil_Mundo!$K:$K,Brasil_Mundo!$C:$C,$B583)</f>
        <v>25401095</v>
      </c>
      <c r="D583" s="20">
        <f>SUMIFS(Brasil_EUA!$L:$L,Brasil_EUA!$C:$C,$B583)</f>
        <v>76270</v>
      </c>
      <c r="E583" s="17">
        <f t="shared" si="27"/>
        <v>3.0026264615757707E-3</v>
      </c>
      <c r="F583" s="17" t="str">
        <f>IF(ISERROR(MATCH(TEXT($B583,"000000"),Análise_Anexo1_SH6!$B:$B,0))=TRUE,"SIM","NÃO")</f>
        <v>SIM</v>
      </c>
      <c r="G583" s="17">
        <f t="shared" si="28"/>
        <v>7.536384592284874E-5</v>
      </c>
      <c r="H583" s="17">
        <f t="shared" si="29"/>
        <v>1.8893411778696797E-6</v>
      </c>
    </row>
    <row r="584" spans="2:8" ht="15.75" thickBot="1">
      <c r="B584" s="9">
        <v>843139</v>
      </c>
      <c r="C584" s="20">
        <f>SUMIFS(Brasil_Mundo!$K:$K,Brasil_Mundo!$C:$C,$B584)</f>
        <v>25302644</v>
      </c>
      <c r="D584" s="20">
        <f>SUMIFS(Brasil_EUA!$L:$L,Brasil_EUA!$C:$C,$B584)</f>
        <v>1619099</v>
      </c>
      <c r="E584" s="17">
        <f t="shared" si="27"/>
        <v>6.3989320641747949E-2</v>
      </c>
      <c r="F584" s="17" t="str">
        <f>IF(ISERROR(MATCH(TEXT($B584,"000000"),Análise_Anexo1_SH6!$B:$B,0))=TRUE,"SIM","NÃO")</f>
        <v>SIM</v>
      </c>
      <c r="G584" s="17">
        <f t="shared" si="28"/>
        <v>7.5071746468279929E-5</v>
      </c>
      <c r="H584" s="17">
        <f t="shared" si="29"/>
        <v>4.0107911521536915E-5</v>
      </c>
    </row>
    <row r="585" spans="2:8" ht="15.75" thickBot="1">
      <c r="B585" s="9">
        <v>731816</v>
      </c>
      <c r="C585" s="20">
        <f>SUMIFS(Brasil_Mundo!$K:$K,Brasil_Mundo!$C:$C,$B585)</f>
        <v>25290206</v>
      </c>
      <c r="D585" s="20">
        <f>SUMIFS(Brasil_EUA!$L:$L,Brasil_EUA!$C:$C,$B585)</f>
        <v>5868802</v>
      </c>
      <c r="E585" s="17">
        <f t="shared" si="27"/>
        <v>0.2320582916564618</v>
      </c>
      <c r="F585" s="17" t="str">
        <f>IF(ISERROR(MATCH(TEXT($B585,"000000"),Análise_Anexo1_SH6!$B:$B,0))=TRUE,"SIM","NÃO")</f>
        <v>SIM</v>
      </c>
      <c r="G585" s="17">
        <f t="shared" si="28"/>
        <v>7.5034843511317313E-5</v>
      </c>
      <c r="H585" s="17">
        <f t="shared" si="29"/>
        <v>1.4538048096714214E-4</v>
      </c>
    </row>
    <row r="586" spans="2:8" ht="15.75" thickBot="1">
      <c r="B586" s="9">
        <v>480519</v>
      </c>
      <c r="C586" s="20">
        <f>SUMIFS(Brasil_Mundo!$K:$K,Brasil_Mundo!$C:$C,$B586)</f>
        <v>25251832</v>
      </c>
      <c r="D586" s="20">
        <f>SUMIFS(Brasil_EUA!$L:$L,Brasil_EUA!$C:$C,$B586)</f>
        <v>136063</v>
      </c>
      <c r="E586" s="17">
        <f t="shared" si="27"/>
        <v>5.3882427223498081E-3</v>
      </c>
      <c r="F586" s="17" t="str">
        <f>IF(ISERROR(MATCH(TEXT($B586,"000000"),Análise_Anexo1_SH6!$B:$B,0))=TRUE,"SIM","NÃO")</f>
        <v>SIM</v>
      </c>
      <c r="G586" s="17">
        <f t="shared" si="28"/>
        <v>7.4920989670628822E-5</v>
      </c>
      <c r="H586" s="17">
        <f t="shared" si="29"/>
        <v>3.3705182730363473E-6</v>
      </c>
    </row>
    <row r="587" spans="2:8" ht="15.75" thickBot="1">
      <c r="B587" s="9">
        <v>260800</v>
      </c>
      <c r="C587" s="20">
        <f>SUMIFS(Brasil_Mundo!$K:$K,Brasil_Mundo!$C:$C,$B587)</f>
        <v>25146905</v>
      </c>
      <c r="D587" s="20">
        <f>SUMIFS(Brasil_EUA!$L:$L,Brasil_EUA!$C:$C,$B587)</f>
        <v>0</v>
      </c>
      <c r="E587" s="17">
        <f t="shared" si="27"/>
        <v>0</v>
      </c>
      <c r="F587" s="17" t="str">
        <f>IF(ISERROR(MATCH(TEXT($B587,"000000"),Análise_Anexo1_SH6!$B:$B,0))=TRUE,"SIM","NÃO")</f>
        <v>SIM</v>
      </c>
      <c r="G587" s="17">
        <f t="shared" si="28"/>
        <v>7.4609676230749677E-5</v>
      </c>
      <c r="H587" s="17">
        <f t="shared" si="29"/>
        <v>0</v>
      </c>
    </row>
    <row r="588" spans="2:8" ht="15.75" thickBot="1">
      <c r="B588" s="9">
        <v>847420</v>
      </c>
      <c r="C588" s="20">
        <f>SUMIFS(Brasil_Mundo!$K:$K,Brasil_Mundo!$C:$C,$B588)</f>
        <v>25324332</v>
      </c>
      <c r="D588" s="20">
        <f>SUMIFS(Brasil_EUA!$L:$L,Brasil_EUA!$C:$C,$B588)</f>
        <v>14307823</v>
      </c>
      <c r="E588" s="17">
        <f t="shared" si="27"/>
        <v>0.56498323430604214</v>
      </c>
      <c r="F588" s="17" t="str">
        <f>IF(ISERROR(MATCH(TEXT($B588,"000000"),Análise_Anexo1_SH6!$B:$B,0))=TRUE,"SIM","NÃO")</f>
        <v>SIM</v>
      </c>
      <c r="G588" s="17">
        <f t="shared" si="28"/>
        <v>7.5136093737182113E-5</v>
      </c>
      <c r="H588" s="17">
        <f t="shared" si="29"/>
        <v>3.5442977788869667E-4</v>
      </c>
    </row>
    <row r="589" spans="2:8" ht="15.75" thickBot="1">
      <c r="B589" s="9">
        <v>853641</v>
      </c>
      <c r="C589" s="20">
        <f>SUMIFS(Brasil_Mundo!$K:$K,Brasil_Mundo!$C:$C,$B589)</f>
        <v>25028237</v>
      </c>
      <c r="D589" s="20">
        <f>SUMIFS(Brasil_EUA!$L:$L,Brasil_EUA!$C:$C,$B589)</f>
        <v>2031863</v>
      </c>
      <c r="E589" s="17">
        <f t="shared" si="27"/>
        <v>8.1182825622116331E-2</v>
      </c>
      <c r="F589" s="17" t="str">
        <f>IF(ISERROR(MATCH(TEXT($B589,"000000"),Análise_Anexo1_SH6!$B:$B,0))=TRUE,"SIM","NÃO")</f>
        <v>SIM</v>
      </c>
      <c r="G589" s="17">
        <f t="shared" si="28"/>
        <v>7.4257593894615253E-5</v>
      </c>
      <c r="H589" s="17">
        <f t="shared" si="29"/>
        <v>5.0332797085221197E-5</v>
      </c>
    </row>
    <row r="590" spans="2:8" ht="15.75" thickBot="1">
      <c r="B590" s="9">
        <v>380991</v>
      </c>
      <c r="C590" s="20">
        <f>SUMIFS(Brasil_Mundo!$K:$K,Brasil_Mundo!$C:$C,$B590)</f>
        <v>26696134</v>
      </c>
      <c r="D590" s="20">
        <f>SUMIFS(Brasil_EUA!$L:$L,Brasil_EUA!$C:$C,$B590)</f>
        <v>79291</v>
      </c>
      <c r="E590" s="17">
        <f t="shared" si="27"/>
        <v>2.9701304316197994E-3</v>
      </c>
      <c r="F590" s="17" t="str">
        <f>IF(ISERROR(MATCH(TEXT($B590,"000000"),Análise_Anexo1_SH6!$B:$B,0))=TRUE,"SIM","NÃO")</f>
        <v>SIM</v>
      </c>
      <c r="G590" s="17">
        <f t="shared" si="28"/>
        <v>7.9206165305539927E-5</v>
      </c>
      <c r="H590" s="17">
        <f t="shared" si="29"/>
        <v>1.964176626910512E-6</v>
      </c>
    </row>
    <row r="591" spans="2:8" ht="15.75" thickBot="1">
      <c r="B591" s="9">
        <v>720837</v>
      </c>
      <c r="C591" s="20">
        <f>SUMIFS(Brasil_Mundo!$K:$K,Brasil_Mundo!$C:$C,$B591)</f>
        <v>24975773</v>
      </c>
      <c r="D591" s="20">
        <f>SUMIFS(Brasil_EUA!$L:$L,Brasil_EUA!$C:$C,$B591)</f>
        <v>7249224</v>
      </c>
      <c r="E591" s="17">
        <f t="shared" si="27"/>
        <v>0.29025023569841063</v>
      </c>
      <c r="F591" s="17" t="str">
        <f>IF(ISERROR(MATCH(TEXT($B591,"000000"),Análise_Anexo1_SH6!$B:$B,0))=TRUE,"SIM","NÃO")</f>
        <v>SIM</v>
      </c>
      <c r="G591" s="17">
        <f t="shared" si="28"/>
        <v>7.4101935691199355E-5</v>
      </c>
      <c r="H591" s="17">
        <f t="shared" si="29"/>
        <v>1.7957594612299921E-4</v>
      </c>
    </row>
    <row r="592" spans="2:8" ht="15.75" thickBot="1">
      <c r="B592" s="9">
        <v>831110</v>
      </c>
      <c r="C592" s="20">
        <f>SUMIFS(Brasil_Mundo!$K:$K,Brasil_Mundo!$C:$C,$B592)</f>
        <v>24816773</v>
      </c>
      <c r="D592" s="20">
        <f>SUMIFS(Brasil_EUA!$L:$L,Brasil_EUA!$C:$C,$B592)</f>
        <v>17146</v>
      </c>
      <c r="E592" s="17">
        <f t="shared" si="27"/>
        <v>6.9090368840461248E-4</v>
      </c>
      <c r="F592" s="17" t="str">
        <f>IF(ISERROR(MATCH(TEXT($B592,"000000"),Análise_Anexo1_SH6!$B:$B,0))=TRUE,"SIM","NÃO")</f>
        <v>SIM</v>
      </c>
      <c r="G592" s="17">
        <f t="shared" si="28"/>
        <v>7.3630190221103176E-5</v>
      </c>
      <c r="H592" s="17">
        <f t="shared" si="29"/>
        <v>4.2473638174581784E-7</v>
      </c>
    </row>
    <row r="593" spans="2:8" ht="15.75" thickBot="1">
      <c r="B593" s="9">
        <v>841989</v>
      </c>
      <c r="C593" s="20">
        <f>SUMIFS(Brasil_Mundo!$K:$K,Brasil_Mundo!$C:$C,$B593)</f>
        <v>39538943</v>
      </c>
      <c r="D593" s="20">
        <f>SUMIFS(Brasil_EUA!$L:$L,Brasil_EUA!$C:$C,$B593)</f>
        <v>7742118</v>
      </c>
      <c r="E593" s="17">
        <f t="shared" si="27"/>
        <v>0.1958099385711955</v>
      </c>
      <c r="F593" s="17" t="str">
        <f>IF(ISERROR(MATCH(TEXT($B593,"000000"),Análise_Anexo1_SH6!$B:$B,0))=TRUE,"SIM","NÃO")</f>
        <v>SIM</v>
      </c>
      <c r="G593" s="17">
        <f t="shared" si="28"/>
        <v>1.1731017140026045E-4</v>
      </c>
      <c r="H593" s="17">
        <f t="shared" si="29"/>
        <v>1.9178579180970302E-4</v>
      </c>
    </row>
    <row r="594" spans="2:8" ht="15.75" thickBot="1">
      <c r="B594" s="9">
        <v>391000</v>
      </c>
      <c r="C594" s="20">
        <f>SUMIFS(Brasil_Mundo!$K:$K,Brasil_Mundo!$C:$C,$B594)</f>
        <v>43205588</v>
      </c>
      <c r="D594" s="20">
        <f>SUMIFS(Brasil_EUA!$L:$L,Brasil_EUA!$C:$C,$B594)</f>
        <v>8956006</v>
      </c>
      <c r="E594" s="17">
        <f t="shared" si="27"/>
        <v>0.20728814059885031</v>
      </c>
      <c r="F594" s="17" t="str">
        <f>IF(ISERROR(MATCH(TEXT($B594,"000000"),Análise_Anexo1_SH6!$B:$B,0))=TRUE,"SIM","NÃO")</f>
        <v>SIM</v>
      </c>
      <c r="G594" s="17">
        <f t="shared" si="28"/>
        <v>1.2818893347070598E-4</v>
      </c>
      <c r="H594" s="17">
        <f t="shared" si="29"/>
        <v>2.2185591877603143E-4</v>
      </c>
    </row>
    <row r="595" spans="2:8" ht="15.75" thickBot="1">
      <c r="B595" s="9">
        <v>320720</v>
      </c>
      <c r="C595" s="20">
        <f>SUMIFS(Brasil_Mundo!$K:$K,Brasil_Mundo!$C:$C,$B595)</f>
        <v>31527851</v>
      </c>
      <c r="D595" s="20">
        <f>SUMIFS(Brasil_EUA!$L:$L,Brasil_EUA!$C:$C,$B595)</f>
        <v>5136</v>
      </c>
      <c r="E595" s="17">
        <f t="shared" si="27"/>
        <v>1.6290358641951207E-4</v>
      </c>
      <c r="F595" s="17" t="str">
        <f>IF(ISERROR(MATCH(TEXT($B595,"000000"),Análise_Anexo1_SH6!$B:$B,0))=TRUE,"SIM","NÃO")</f>
        <v>SIM</v>
      </c>
      <c r="G595" s="17">
        <f t="shared" si="28"/>
        <v>9.3541640824638963E-5</v>
      </c>
      <c r="H595" s="17">
        <f t="shared" si="29"/>
        <v>1.2722769489364986E-7</v>
      </c>
    </row>
    <row r="596" spans="2:8" ht="15.75" thickBot="1">
      <c r="B596" s="9">
        <v>330129</v>
      </c>
      <c r="C596" s="20">
        <f>SUMIFS(Brasil_Mundo!$K:$K,Brasil_Mundo!$C:$C,$B596)</f>
        <v>33493268</v>
      </c>
      <c r="D596" s="20">
        <f>SUMIFS(Brasil_EUA!$L:$L,Brasil_EUA!$C:$C,$B596)</f>
        <v>20499326</v>
      </c>
      <c r="E596" s="17">
        <f t="shared" si="27"/>
        <v>0.61204317237720729</v>
      </c>
      <c r="F596" s="17" t="str">
        <f>IF(ISERROR(MATCH(TEXT($B596,"000000"),Análise_Anexo1_SH6!$B:$B,0))=TRUE,"SIM","NÃO")</f>
        <v>SIM</v>
      </c>
      <c r="G596" s="17">
        <f t="shared" si="28"/>
        <v>9.937293998564551E-5</v>
      </c>
      <c r="H596" s="17">
        <f t="shared" si="29"/>
        <v>5.0780412652910115E-4</v>
      </c>
    </row>
    <row r="597" spans="2:8" ht="15.75" thickBot="1">
      <c r="B597" s="9">
        <v>340130</v>
      </c>
      <c r="C597" s="20">
        <f>SUMIFS(Brasil_Mundo!$K:$K,Brasil_Mundo!$C:$C,$B597)</f>
        <v>24216599</v>
      </c>
      <c r="D597" s="20">
        <f>SUMIFS(Brasil_EUA!$L:$L,Brasil_EUA!$C:$C,$B597)</f>
        <v>267490</v>
      </c>
      <c r="E597" s="17">
        <f t="shared" si="27"/>
        <v>1.1045729418899822E-2</v>
      </c>
      <c r="F597" s="17" t="str">
        <f>IF(ISERROR(MATCH(TEXT($B597,"000000"),Análise_Anexo1_SH6!$B:$B,0))=TRUE,"SIM","NÃO")</f>
        <v>SIM</v>
      </c>
      <c r="G597" s="17">
        <f t="shared" si="28"/>
        <v>7.1849502386074808E-5</v>
      </c>
      <c r="H597" s="17">
        <f t="shared" si="29"/>
        <v>6.6261947249031151E-6</v>
      </c>
    </row>
    <row r="598" spans="2:8" ht="15.75" thickBot="1">
      <c r="B598" s="9">
        <v>841090</v>
      </c>
      <c r="C598" s="20">
        <f>SUMIFS(Brasil_Mundo!$K:$K,Brasil_Mundo!$C:$C,$B598)</f>
        <v>24194600</v>
      </c>
      <c r="D598" s="20">
        <f>SUMIFS(Brasil_EUA!$L:$L,Brasil_EUA!$C:$C,$B598)</f>
        <v>8270877</v>
      </c>
      <c r="E598" s="17">
        <f t="shared" si="27"/>
        <v>0.34184805700445553</v>
      </c>
      <c r="F598" s="17" t="str">
        <f>IF(ISERROR(MATCH(TEXT($B598,"000000"),Análise_Anexo1_SH6!$B:$B,0))=TRUE,"SIM","NÃO")</f>
        <v>SIM</v>
      </c>
      <c r="G598" s="17">
        <f t="shared" si="28"/>
        <v>7.1784232394900933E-5</v>
      </c>
      <c r="H598" s="17">
        <f t="shared" si="29"/>
        <v>2.0488407621863436E-4</v>
      </c>
    </row>
    <row r="599" spans="2:8" ht="15.75" thickBot="1">
      <c r="B599" s="9">
        <v>843221</v>
      </c>
      <c r="C599" s="20">
        <f>SUMIFS(Brasil_Mundo!$K:$K,Brasil_Mundo!$C:$C,$B599)</f>
        <v>24090045</v>
      </c>
      <c r="D599" s="20">
        <f>SUMIFS(Brasil_EUA!$L:$L,Brasil_EUA!$C:$C,$B599)</f>
        <v>1722371</v>
      </c>
      <c r="E599" s="17">
        <f t="shared" si="27"/>
        <v>7.1497209739541795E-2</v>
      </c>
      <c r="F599" s="17" t="str">
        <f>IF(ISERROR(MATCH(TEXT($B599,"000000"),Análise_Anexo1_SH6!$B:$B,0))=TRUE,"SIM","NÃO")</f>
        <v>SIM</v>
      </c>
      <c r="G599" s="17">
        <f t="shared" si="28"/>
        <v>7.1474022661404668E-5</v>
      </c>
      <c r="H599" s="17">
        <f t="shared" si="29"/>
        <v>4.2666139424001283E-5</v>
      </c>
    </row>
    <row r="600" spans="2:8" ht="15.75" thickBot="1">
      <c r="B600" s="9">
        <v>852691</v>
      </c>
      <c r="C600" s="20">
        <f>SUMIFS(Brasil_Mundo!$K:$K,Brasil_Mundo!$C:$C,$B600)</f>
        <v>24031038</v>
      </c>
      <c r="D600" s="20">
        <f>SUMIFS(Brasil_EUA!$L:$L,Brasil_EUA!$C:$C,$B600)</f>
        <v>14153049</v>
      </c>
      <c r="E600" s="17">
        <f t="shared" si="27"/>
        <v>0.58894871707164709</v>
      </c>
      <c r="F600" s="17" t="str">
        <f>IF(ISERROR(MATCH(TEXT($B600,"000000"),Análise_Anexo1_SH6!$B:$B,0))=TRUE,"SIM","NÃO")</f>
        <v>NÃO</v>
      </c>
      <c r="G600" s="17">
        <f t="shared" si="28"/>
        <v>7.1298951686851416E-5</v>
      </c>
      <c r="H600" s="17">
        <f t="shared" si="29"/>
        <v>3.5059575544915813E-4</v>
      </c>
    </row>
    <row r="601" spans="2:8" ht="15.75" thickBot="1">
      <c r="B601" s="9">
        <v>200811</v>
      </c>
      <c r="C601" s="20">
        <f>SUMIFS(Brasil_Mundo!$K:$K,Brasil_Mundo!$C:$C,$B601)</f>
        <v>24015575</v>
      </c>
      <c r="D601" s="20">
        <f>SUMIFS(Brasil_EUA!$L:$L,Brasil_EUA!$C:$C,$B601)</f>
        <v>1823140</v>
      </c>
      <c r="E601" s="17">
        <f t="shared" si="27"/>
        <v>7.5914901059000256E-2</v>
      </c>
      <c r="F601" s="17" t="str">
        <f>IF(ISERROR(MATCH(TEXT($B601,"000000"),Análise_Anexo1_SH6!$B:$B,0))=TRUE,"SIM","NÃO")</f>
        <v>SIM</v>
      </c>
      <c r="G601" s="17">
        <f t="shared" si="28"/>
        <v>7.1253073698146398E-5</v>
      </c>
      <c r="H601" s="17">
        <f t="shared" si="29"/>
        <v>4.516236364260296E-5</v>
      </c>
    </row>
    <row r="602" spans="2:8" ht="15.75" thickBot="1">
      <c r="B602" s="9">
        <v>390220</v>
      </c>
      <c r="C602" s="20">
        <f>SUMIFS(Brasil_Mundo!$K:$K,Brasil_Mundo!$C:$C,$B602)</f>
        <v>23956503</v>
      </c>
      <c r="D602" s="20">
        <f>SUMIFS(Brasil_EUA!$L:$L,Brasil_EUA!$C:$C,$B602)</f>
        <v>11257159</v>
      </c>
      <c r="E602" s="17">
        <f t="shared" si="27"/>
        <v>0.46989992654604057</v>
      </c>
      <c r="F602" s="17" t="str">
        <f>IF(ISERROR(MATCH(TEXT($B602,"000000"),Análise_Anexo1_SH6!$B:$B,0))=TRUE,"SIM","NÃO")</f>
        <v>SIM</v>
      </c>
      <c r="G602" s="17">
        <f t="shared" si="28"/>
        <v>7.1077809871671418E-5</v>
      </c>
      <c r="H602" s="17">
        <f t="shared" si="29"/>
        <v>2.788594997315624E-4</v>
      </c>
    </row>
    <row r="603" spans="2:8" ht="15.75" thickBot="1">
      <c r="B603" s="9">
        <v>240110</v>
      </c>
      <c r="C603" s="20">
        <f>SUMIFS(Brasil_Mundo!$K:$K,Brasil_Mundo!$C:$C,$B603)</f>
        <v>44439592</v>
      </c>
      <c r="D603" s="20">
        <f>SUMIFS(Brasil_EUA!$L:$L,Brasil_EUA!$C:$C,$B603)</f>
        <v>2629202</v>
      </c>
      <c r="E603" s="17">
        <f t="shared" si="27"/>
        <v>5.9163504471418188E-2</v>
      </c>
      <c r="F603" s="17" t="str">
        <f>IF(ISERROR(MATCH(TEXT($B603,"000000"),Análise_Anexo1_SH6!$B:$B,0))=TRUE,"SIM","NÃO")</f>
        <v>SIM</v>
      </c>
      <c r="G603" s="17">
        <f t="shared" si="28"/>
        <v>1.318501648988857E-4</v>
      </c>
      <c r="H603" s="17">
        <f t="shared" si="29"/>
        <v>6.5129927934146032E-5</v>
      </c>
    </row>
    <row r="604" spans="2:8" ht="15.75" thickBot="1">
      <c r="B604" s="9">
        <v>854232</v>
      </c>
      <c r="C604" s="20">
        <f>SUMIFS(Brasil_Mundo!$K:$K,Brasil_Mundo!$C:$C,$B604)</f>
        <v>26075421</v>
      </c>
      <c r="D604" s="20">
        <f>SUMIFS(Brasil_EUA!$L:$L,Brasil_EUA!$C:$C,$B604)</f>
        <v>709418</v>
      </c>
      <c r="E604" s="17">
        <f t="shared" si="27"/>
        <v>2.7206387195052383E-2</v>
      </c>
      <c r="F604" s="17" t="str">
        <f>IF(ISERROR(MATCH(TEXT($B604,"000000"),Análise_Anexo1_SH6!$B:$B,0))=TRUE,"SIM","NÃO")</f>
        <v>SIM</v>
      </c>
      <c r="G604" s="17">
        <f t="shared" si="28"/>
        <v>7.7364539230195164E-5</v>
      </c>
      <c r="H604" s="17">
        <f t="shared" si="29"/>
        <v>1.7573523531164973E-5</v>
      </c>
    </row>
    <row r="605" spans="2:8" ht="15.75" thickBot="1">
      <c r="B605" s="9">
        <v>392062</v>
      </c>
      <c r="C605" s="20">
        <f>SUMIFS(Brasil_Mundo!$K:$K,Brasil_Mundo!$C:$C,$B605)</f>
        <v>35743987</v>
      </c>
      <c r="D605" s="20">
        <f>SUMIFS(Brasil_EUA!$L:$L,Brasil_EUA!$C:$C,$B605)</f>
        <v>18549286</v>
      </c>
      <c r="E605" s="17">
        <f t="shared" si="27"/>
        <v>0.51894843180196992</v>
      </c>
      <c r="F605" s="17" t="str">
        <f>IF(ISERROR(MATCH(TEXT($B605,"000000"),Análise_Anexo1_SH6!$B:$B,0))=TRUE,"SIM","NÃO")</f>
        <v>SIM</v>
      </c>
      <c r="G605" s="17">
        <f t="shared" si="28"/>
        <v>1.0605071666935257E-4</v>
      </c>
      <c r="H605" s="17">
        <f t="shared" si="29"/>
        <v>4.5949822813532917E-4</v>
      </c>
    </row>
    <row r="606" spans="2:8" ht="15.75" thickBot="1">
      <c r="B606" s="9">
        <v>847780</v>
      </c>
      <c r="C606" s="20">
        <f>SUMIFS(Brasil_Mundo!$K:$K,Brasil_Mundo!$C:$C,$B606)</f>
        <v>25031726</v>
      </c>
      <c r="D606" s="20">
        <f>SUMIFS(Brasil_EUA!$L:$L,Brasil_EUA!$C:$C,$B606)</f>
        <v>4632848</v>
      </c>
      <c r="E606" s="17">
        <f t="shared" si="27"/>
        <v>0.18507904728583238</v>
      </c>
      <c r="F606" s="17" t="str">
        <f>IF(ISERROR(MATCH(TEXT($B606,"000000"),Análise_Anexo1_SH6!$B:$B,0))=TRUE,"SIM","NÃO")</f>
        <v>SIM</v>
      </c>
      <c r="G606" s="17">
        <f t="shared" si="28"/>
        <v>7.4267945592383582E-5</v>
      </c>
      <c r="H606" s="17">
        <f t="shared" si="29"/>
        <v>1.1476374062162304E-4</v>
      </c>
    </row>
    <row r="607" spans="2:8" ht="15.75" thickBot="1">
      <c r="B607" s="9">
        <v>120991</v>
      </c>
      <c r="C607" s="20">
        <f>SUMIFS(Brasil_Mundo!$K:$K,Brasil_Mundo!$C:$C,$B607)</f>
        <v>23539365</v>
      </c>
      <c r="D607" s="20">
        <f>SUMIFS(Brasil_EUA!$L:$L,Brasil_EUA!$C:$C,$B607)</f>
        <v>3590446</v>
      </c>
      <c r="E607" s="17">
        <f t="shared" si="27"/>
        <v>0.15252943314316253</v>
      </c>
      <c r="F607" s="17" t="str">
        <f>IF(ISERROR(MATCH(TEXT($B607,"000000"),Análise_Anexo1_SH6!$B:$B,0))=TRUE,"SIM","NÃO")</f>
        <v>SIM</v>
      </c>
      <c r="G607" s="17">
        <f t="shared" si="28"/>
        <v>6.98401811804451E-5</v>
      </c>
      <c r="H607" s="17">
        <f t="shared" si="29"/>
        <v>8.8941621538186439E-5</v>
      </c>
    </row>
    <row r="608" spans="2:8" ht="15.75" thickBot="1">
      <c r="B608" s="9">
        <v>281810</v>
      </c>
      <c r="C608" s="20">
        <f>SUMIFS(Brasil_Mundo!$K:$K,Brasil_Mundo!$C:$C,$B608)</f>
        <v>24640855</v>
      </c>
      <c r="D608" s="20">
        <f>SUMIFS(Brasil_EUA!$L:$L,Brasil_EUA!$C:$C,$B608)</f>
        <v>7697586</v>
      </c>
      <c r="E608" s="17">
        <f t="shared" si="27"/>
        <v>0.31239118934793458</v>
      </c>
      <c r="F608" s="17" t="str">
        <f>IF(ISERROR(MATCH(TEXT($B608,"000000"),Análise_Anexo1_SH6!$B:$B,0))=TRUE,"SIM","NÃO")</f>
        <v>SIM</v>
      </c>
      <c r="G608" s="17">
        <f t="shared" si="28"/>
        <v>7.3108249846207693E-5</v>
      </c>
      <c r="H608" s="17">
        <f t="shared" si="29"/>
        <v>1.9068265635234242E-4</v>
      </c>
    </row>
    <row r="609" spans="2:8" ht="15.75" thickBot="1">
      <c r="B609" s="9">
        <v>841869</v>
      </c>
      <c r="C609" s="20">
        <f>SUMIFS(Brasil_Mundo!$K:$K,Brasil_Mundo!$C:$C,$B609)</f>
        <v>48890401</v>
      </c>
      <c r="D609" s="20">
        <f>SUMIFS(Brasil_EUA!$L:$L,Brasil_EUA!$C:$C,$B609)</f>
        <v>8094784</v>
      </c>
      <c r="E609" s="17">
        <f t="shared" si="27"/>
        <v>0.1655700062676925</v>
      </c>
      <c r="F609" s="17" t="str">
        <f>IF(ISERROR(MATCH(TEXT($B609,"000000"),Análise_Anexo1_SH6!$B:$B,0))=TRUE,"SIM","NÃO")</f>
        <v>NÃO</v>
      </c>
      <c r="G609" s="17">
        <f t="shared" si="28"/>
        <v>1.4505550442098225E-4</v>
      </c>
      <c r="H609" s="17">
        <f t="shared" si="29"/>
        <v>2.0052194489524893E-4</v>
      </c>
    </row>
    <row r="610" spans="2:8" ht="15.75" thickBot="1">
      <c r="B610" s="9">
        <v>271320</v>
      </c>
      <c r="C610" s="20">
        <f>SUMIFS(Brasil_Mundo!$K:$K,Brasil_Mundo!$C:$C,$B610)</f>
        <v>23501869</v>
      </c>
      <c r="D610" s="20">
        <f>SUMIFS(Brasil_EUA!$L:$L,Brasil_EUA!$C:$C,$B610)</f>
        <v>0</v>
      </c>
      <c r="E610" s="17">
        <f t="shared" si="27"/>
        <v>0</v>
      </c>
      <c r="F610" s="17" t="str">
        <f>IF(ISERROR(MATCH(TEXT($B610,"000000"),Análise_Anexo1_SH6!$B:$B,0))=TRUE,"SIM","NÃO")</f>
        <v>NÃO</v>
      </c>
      <c r="G610" s="17">
        <f t="shared" si="28"/>
        <v>6.9728932324176378E-5</v>
      </c>
      <c r="H610" s="17">
        <f t="shared" si="29"/>
        <v>0</v>
      </c>
    </row>
    <row r="611" spans="2:8" ht="15.75" thickBot="1">
      <c r="B611" s="9">
        <v>392630</v>
      </c>
      <c r="C611" s="20">
        <f>SUMIFS(Brasil_Mundo!$K:$K,Brasil_Mundo!$C:$C,$B611)</f>
        <v>23387207</v>
      </c>
      <c r="D611" s="20">
        <f>SUMIFS(Brasil_EUA!$L:$L,Brasil_EUA!$C:$C,$B611)</f>
        <v>406278</v>
      </c>
      <c r="E611" s="17">
        <f t="shared" si="27"/>
        <v>1.7371805021437575E-2</v>
      </c>
      <c r="F611" s="17" t="str">
        <f>IF(ISERROR(MATCH(TEXT($B611,"000000"),Análise_Anexo1_SH6!$B:$B,0))=TRUE,"SIM","NÃO")</f>
        <v>SIM</v>
      </c>
      <c r="G611" s="17">
        <f t="shared" si="28"/>
        <v>6.9388735600326264E-5</v>
      </c>
      <c r="H611" s="17">
        <f t="shared" si="29"/>
        <v>1.0064216009735646E-5</v>
      </c>
    </row>
    <row r="612" spans="2:8" ht="15.75" thickBot="1">
      <c r="B612" s="9">
        <v>392330</v>
      </c>
      <c r="C612" s="20">
        <f>SUMIFS(Brasil_Mundo!$K:$K,Brasil_Mundo!$C:$C,$B612)</f>
        <v>23369759</v>
      </c>
      <c r="D612" s="20">
        <f>SUMIFS(Brasil_EUA!$L:$L,Brasil_EUA!$C:$C,$B612)</f>
        <v>804266</v>
      </c>
      <c r="E612" s="17">
        <f t="shared" si="27"/>
        <v>3.4414817884942675E-2</v>
      </c>
      <c r="F612" s="17" t="str">
        <f>IF(ISERROR(MATCH(TEXT($B612,"000000"),Análise_Anexo1_SH6!$B:$B,0))=TRUE,"SIM","NÃO")</f>
        <v>SIM</v>
      </c>
      <c r="G612" s="17">
        <f t="shared" si="28"/>
        <v>6.9336968210626651E-5</v>
      </c>
      <c r="H612" s="17">
        <f t="shared" si="29"/>
        <v>1.9923074233126206E-5</v>
      </c>
    </row>
    <row r="613" spans="2:8" ht="15.75" thickBot="1">
      <c r="B613" s="9">
        <v>680422</v>
      </c>
      <c r="C613" s="20">
        <f>SUMIFS(Brasil_Mundo!$K:$K,Brasil_Mundo!$C:$C,$B613)</f>
        <v>29845093</v>
      </c>
      <c r="D613" s="20">
        <f>SUMIFS(Brasil_EUA!$L:$L,Brasil_EUA!$C:$C,$B613)</f>
        <v>2528185</v>
      </c>
      <c r="E613" s="17">
        <f t="shared" si="27"/>
        <v>8.4710240306505327E-2</v>
      </c>
      <c r="F613" s="17" t="str">
        <f>IF(ISERROR(MATCH(TEXT($B613,"000000"),Análise_Anexo1_SH6!$B:$B,0))=TRUE,"SIM","NÃO")</f>
        <v>SIM</v>
      </c>
      <c r="G613" s="17">
        <f t="shared" si="28"/>
        <v>8.8548977530499817E-5</v>
      </c>
      <c r="H613" s="17">
        <f t="shared" si="29"/>
        <v>6.2627560322177215E-5</v>
      </c>
    </row>
    <row r="614" spans="2:8" ht="15.75" thickBot="1">
      <c r="B614" s="9">
        <v>710391</v>
      </c>
      <c r="C614" s="20">
        <f>SUMIFS(Brasil_Mundo!$K:$K,Brasil_Mundo!$C:$C,$B614)</f>
        <v>23276023</v>
      </c>
      <c r="D614" s="20">
        <f>SUMIFS(Brasil_EUA!$L:$L,Brasil_EUA!$C:$C,$B614)</f>
        <v>11199696</v>
      </c>
      <c r="E614" s="17">
        <f t="shared" si="27"/>
        <v>0.48116879760773568</v>
      </c>
      <c r="F614" s="17" t="str">
        <f>IF(ISERROR(MATCH(TEXT($B614,"000000"),Análise_Anexo1_SH6!$B:$B,0))=TRUE,"SIM","NÃO")</f>
        <v>SIM</v>
      </c>
      <c r="G614" s="17">
        <f t="shared" si="28"/>
        <v>6.9058857937765415E-5</v>
      </c>
      <c r="H614" s="17">
        <f t="shared" si="29"/>
        <v>2.7743604080794989E-4</v>
      </c>
    </row>
    <row r="615" spans="2:8" ht="15.75" thickBot="1">
      <c r="B615" s="9">
        <v>291020</v>
      </c>
      <c r="C615" s="20">
        <f>SUMIFS(Brasil_Mundo!$K:$K,Brasil_Mundo!$C:$C,$B615)</f>
        <v>23247076</v>
      </c>
      <c r="D615" s="20">
        <f>SUMIFS(Brasil_EUA!$L:$L,Brasil_EUA!$C:$C,$B615)</f>
        <v>3848333</v>
      </c>
      <c r="E615" s="17">
        <f t="shared" si="27"/>
        <v>0.16554051786986027</v>
      </c>
      <c r="F615" s="17" t="str">
        <f>IF(ISERROR(MATCH(TEXT($B615,"000000"),Análise_Anexo1_SH6!$B:$B,0))=TRUE,"SIM","NÃO")</f>
        <v>SIM</v>
      </c>
      <c r="G615" s="17">
        <f t="shared" si="28"/>
        <v>6.8972973559634131E-5</v>
      </c>
      <c r="H615" s="17">
        <f t="shared" si="29"/>
        <v>9.5329933172345056E-5</v>
      </c>
    </row>
    <row r="616" spans="2:8" ht="15.75" thickBot="1">
      <c r="B616" s="9">
        <v>320120</v>
      </c>
      <c r="C616" s="20">
        <f>SUMIFS(Brasil_Mundo!$K:$K,Brasil_Mundo!$C:$C,$B616)</f>
        <v>23186461</v>
      </c>
      <c r="D616" s="20">
        <f>SUMIFS(Brasil_EUA!$L:$L,Brasil_EUA!$C:$C,$B616)</f>
        <v>300239</v>
      </c>
      <c r="E616" s="17">
        <f t="shared" si="27"/>
        <v>1.2948892890553673E-2</v>
      </c>
      <c r="F616" s="17" t="str">
        <f>IF(ISERROR(MATCH(TEXT($B616,"000000"),Análise_Anexo1_SH6!$B:$B,0))=TRUE,"SIM","NÃO")</f>
        <v>SIM</v>
      </c>
      <c r="G616" s="17">
        <f t="shared" si="28"/>
        <v>6.8793131725232369E-5</v>
      </c>
      <c r="H616" s="17">
        <f t="shared" si="29"/>
        <v>7.43744468208227E-6</v>
      </c>
    </row>
    <row r="617" spans="2:8" ht="15.75" thickBot="1">
      <c r="B617" s="9">
        <v>730820</v>
      </c>
      <c r="C617" s="20">
        <f>SUMIFS(Brasil_Mundo!$K:$K,Brasil_Mundo!$C:$C,$B617)</f>
        <v>23182206</v>
      </c>
      <c r="D617" s="20">
        <f>SUMIFS(Brasil_EUA!$L:$L,Brasil_EUA!$C:$C,$B617)</f>
        <v>18843300</v>
      </c>
      <c r="E617" s="17">
        <f t="shared" si="27"/>
        <v>0.8128346370487779</v>
      </c>
      <c r="F617" s="17" t="str">
        <f>IF(ISERROR(MATCH(TEXT($B617,"000000"),Análise_Anexo1_SH6!$B:$B,0))=TRUE,"SIM","NÃO")</f>
        <v>SIM</v>
      </c>
      <c r="G617" s="17">
        <f t="shared" si="28"/>
        <v>6.8780507341740168E-5</v>
      </c>
      <c r="H617" s="17">
        <f t="shared" si="29"/>
        <v>4.667814686895468E-4</v>
      </c>
    </row>
    <row r="618" spans="2:8" ht="15.75" thickBot="1">
      <c r="B618" s="9">
        <v>294190</v>
      </c>
      <c r="C618" s="20">
        <f>SUMIFS(Brasil_Mundo!$K:$K,Brasil_Mundo!$C:$C,$B618)</f>
        <v>55677291</v>
      </c>
      <c r="D618" s="20">
        <f>SUMIFS(Brasil_EUA!$L:$L,Brasil_EUA!$C:$C,$B618)</f>
        <v>12019129</v>
      </c>
      <c r="E618" s="17">
        <f t="shared" si="27"/>
        <v>0.21587129661175505</v>
      </c>
      <c r="F618" s="17" t="str">
        <f>IF(ISERROR(MATCH(TEXT($B618,"000000"),Análise_Anexo1_SH6!$B:$B,0))=TRUE,"SIM","NÃO")</f>
        <v>SIM</v>
      </c>
      <c r="G618" s="17">
        <f t="shared" si="28"/>
        <v>1.6519188563822199E-4</v>
      </c>
      <c r="H618" s="17">
        <f t="shared" si="29"/>
        <v>2.9773482813462204E-4</v>
      </c>
    </row>
    <row r="619" spans="2:8" ht="15.75" thickBot="1">
      <c r="B619" s="9">
        <v>761290</v>
      </c>
      <c r="C619" s="20">
        <f>SUMIFS(Brasil_Mundo!$K:$K,Brasil_Mundo!$C:$C,$B619)</f>
        <v>32904625</v>
      </c>
      <c r="D619" s="20">
        <f>SUMIFS(Brasil_EUA!$L:$L,Brasil_EUA!$C:$C,$B619)</f>
        <v>391807</v>
      </c>
      <c r="E619" s="17">
        <f t="shared" si="27"/>
        <v>1.1907353449553064E-2</v>
      </c>
      <c r="F619" s="17" t="str">
        <f>IF(ISERROR(MATCH(TEXT($B619,"000000"),Análise_Anexo1_SH6!$B:$B,0))=TRUE,"SIM","NÃO")</f>
        <v>SIM</v>
      </c>
      <c r="G619" s="17">
        <f t="shared" si="28"/>
        <v>9.7626464081533365E-5</v>
      </c>
      <c r="H619" s="17">
        <f t="shared" si="29"/>
        <v>9.7057440524136039E-6</v>
      </c>
    </row>
    <row r="620" spans="2:8" ht="15.75" thickBot="1">
      <c r="B620" s="9">
        <v>310590</v>
      </c>
      <c r="C620" s="20">
        <f>SUMIFS(Brasil_Mundo!$K:$K,Brasil_Mundo!$C:$C,$B620)</f>
        <v>23773497</v>
      </c>
      <c r="D620" s="20">
        <f>SUMIFS(Brasil_EUA!$L:$L,Brasil_EUA!$C:$C,$B620)</f>
        <v>1573160</v>
      </c>
      <c r="E620" s="17">
        <f t="shared" si="27"/>
        <v>6.6172847856585851E-2</v>
      </c>
      <c r="F620" s="17" t="str">
        <f>IF(ISERROR(MATCH(TEXT($B620,"000000"),Análise_Anexo1_SH6!$B:$B,0))=TRUE,"SIM","NÃO")</f>
        <v>SIM</v>
      </c>
      <c r="G620" s="17">
        <f t="shared" si="28"/>
        <v>7.053483973644863E-5</v>
      </c>
      <c r="H620" s="17">
        <f t="shared" si="29"/>
        <v>3.8969922215516788E-5</v>
      </c>
    </row>
    <row r="621" spans="2:8" ht="15.75" thickBot="1">
      <c r="B621" s="9">
        <v>850164</v>
      </c>
      <c r="C621" s="20">
        <f>SUMIFS(Brasil_Mundo!$K:$K,Brasil_Mundo!$C:$C,$B621)</f>
        <v>22984862</v>
      </c>
      <c r="D621" s="20">
        <f>SUMIFS(Brasil_EUA!$L:$L,Brasil_EUA!$C:$C,$B621)</f>
        <v>4160179</v>
      </c>
      <c r="E621" s="17">
        <f t="shared" si="27"/>
        <v>0.18099647498427443</v>
      </c>
      <c r="F621" s="17" t="str">
        <f>IF(ISERROR(MATCH(TEXT($B621,"000000"),Análise_Anexo1_SH6!$B:$B,0))=TRUE,"SIM","NÃO")</f>
        <v>SIM</v>
      </c>
      <c r="G621" s="17">
        <f t="shared" si="28"/>
        <v>6.8194997039534746E-5</v>
      </c>
      <c r="H621" s="17">
        <f t="shared" si="29"/>
        <v>1.0305490352705789E-4</v>
      </c>
    </row>
    <row r="622" spans="2:8" ht="15.75" thickBot="1">
      <c r="B622" s="9">
        <v>842129</v>
      </c>
      <c r="C622" s="20">
        <f>SUMIFS(Brasil_Mundo!$K:$K,Brasil_Mundo!$C:$C,$B622)</f>
        <v>24819522</v>
      </c>
      <c r="D622" s="20">
        <f>SUMIFS(Brasil_EUA!$L:$L,Brasil_EUA!$C:$C,$B622)</f>
        <v>4643797</v>
      </c>
      <c r="E622" s="17">
        <f t="shared" si="27"/>
        <v>0.18710259609351057</v>
      </c>
      <c r="F622" s="17" t="str">
        <f>IF(ISERROR(MATCH(TEXT($B622,"000000"),Análise_Anexo1_SH6!$B:$B,0))=TRUE,"SIM","NÃO")</f>
        <v>NÃO</v>
      </c>
      <c r="G622" s="17">
        <f t="shared" si="28"/>
        <v>7.363834637391634E-5</v>
      </c>
      <c r="H622" s="17">
        <f t="shared" si="29"/>
        <v>1.1503496648443274E-4</v>
      </c>
    </row>
    <row r="623" spans="2:8" ht="15.75" thickBot="1">
      <c r="B623" s="9">
        <v>370130</v>
      </c>
      <c r="C623" s="20">
        <f>SUMIFS(Brasil_Mundo!$K:$K,Brasil_Mundo!$C:$C,$B623)</f>
        <v>30944000</v>
      </c>
      <c r="D623" s="20">
        <f>SUMIFS(Brasil_EUA!$L:$L,Brasil_EUA!$C:$C,$B623)</f>
        <v>8342011</v>
      </c>
      <c r="E623" s="17">
        <f t="shared" si="27"/>
        <v>0.26958411970010343</v>
      </c>
      <c r="F623" s="17" t="str">
        <f>IF(ISERROR(MATCH(TEXT($B623,"000000"),Análise_Anexo1_SH6!$B:$B,0))=TRUE,"SIM","NÃO")</f>
        <v>SIM</v>
      </c>
      <c r="G623" s="17">
        <f t="shared" si="28"/>
        <v>9.1809382557587823E-5</v>
      </c>
      <c r="H623" s="17">
        <f t="shared" si="29"/>
        <v>2.0664618970161038E-4</v>
      </c>
    </row>
    <row r="624" spans="2:8" ht="15.75" thickBot="1">
      <c r="B624" s="9">
        <v>842691</v>
      </c>
      <c r="C624" s="20">
        <f>SUMIFS(Brasil_Mundo!$K:$K,Brasil_Mundo!$C:$C,$B624)</f>
        <v>22937718</v>
      </c>
      <c r="D624" s="20">
        <f>SUMIFS(Brasil_EUA!$L:$L,Brasil_EUA!$C:$C,$B624)</f>
        <v>86615</v>
      </c>
      <c r="E624" s="17">
        <f t="shared" si="27"/>
        <v>3.7760949018555375E-3</v>
      </c>
      <c r="F624" s="17" t="str">
        <f>IF(ISERROR(MATCH(TEXT($B624,"000000"),Análise_Anexo1_SH6!$B:$B,0))=TRUE,"SIM","NÃO")</f>
        <v>SIM</v>
      </c>
      <c r="G624" s="17">
        <f t="shared" si="28"/>
        <v>6.8055123024174911E-5</v>
      </c>
      <c r="H624" s="17">
        <f t="shared" si="29"/>
        <v>2.1456049052206937E-6</v>
      </c>
    </row>
    <row r="625" spans="2:8" ht="15.75" thickBot="1">
      <c r="B625" s="9">
        <v>400821</v>
      </c>
      <c r="C625" s="20">
        <f>SUMIFS(Brasil_Mundo!$K:$K,Brasil_Mundo!$C:$C,$B625)</f>
        <v>22916283</v>
      </c>
      <c r="D625" s="20">
        <f>SUMIFS(Brasil_EUA!$L:$L,Brasil_EUA!$C:$C,$B625)</f>
        <v>7274282</v>
      </c>
      <c r="E625" s="17">
        <f t="shared" si="27"/>
        <v>0.31742852887617073</v>
      </c>
      <c r="F625" s="17" t="str">
        <f>IF(ISERROR(MATCH(TEXT($B625,"000000"),Análise_Anexo1_SH6!$B:$B,0))=TRUE,"SIM","NÃO")</f>
        <v>SIM</v>
      </c>
      <c r="G625" s="17">
        <f t="shared" si="28"/>
        <v>6.7991526394291186E-5</v>
      </c>
      <c r="H625" s="17">
        <f t="shared" si="29"/>
        <v>1.8019667657055472E-4</v>
      </c>
    </row>
    <row r="626" spans="2:8" ht="15.75" thickBot="1">
      <c r="B626" s="9">
        <v>381512</v>
      </c>
      <c r="C626" s="20">
        <f>SUMIFS(Brasil_Mundo!$K:$K,Brasil_Mundo!$C:$C,$B626)</f>
        <v>40060081</v>
      </c>
      <c r="D626" s="20">
        <f>SUMIFS(Brasil_EUA!$L:$L,Brasil_EUA!$C:$C,$B626)</f>
        <v>29243700</v>
      </c>
      <c r="E626" s="17">
        <f t="shared" si="27"/>
        <v>0.72999602771646921</v>
      </c>
      <c r="F626" s="17" t="str">
        <f>IF(ISERROR(MATCH(TEXT($B626,"000000"),Análise_Anexo1_SH6!$B:$B,0))=TRUE,"SIM","NÃO")</f>
        <v>SIM</v>
      </c>
      <c r="G626" s="17">
        <f t="shared" si="28"/>
        <v>1.1885636316626666E-4</v>
      </c>
      <c r="H626" s="17">
        <f t="shared" si="29"/>
        <v>7.2441755084918776E-4</v>
      </c>
    </row>
    <row r="627" spans="2:8" ht="15.75" thickBot="1">
      <c r="B627" s="9">
        <v>381590</v>
      </c>
      <c r="C627" s="20">
        <f>SUMIFS(Brasil_Mundo!$K:$K,Brasil_Mundo!$C:$C,$B627)</f>
        <v>27744259</v>
      </c>
      <c r="D627" s="20">
        <f>SUMIFS(Brasil_EUA!$L:$L,Brasil_EUA!$C:$C,$B627)</f>
        <v>3141012</v>
      </c>
      <c r="E627" s="17">
        <f t="shared" si="27"/>
        <v>0.11321304346243308</v>
      </c>
      <c r="F627" s="17" t="str">
        <f>IF(ISERROR(MATCH(TEXT($B627,"000000"),Análise_Anexo1_SH6!$B:$B,0))=TRUE,"SIM","NÃO")</f>
        <v>SIM</v>
      </c>
      <c r="G627" s="17">
        <f t="shared" si="28"/>
        <v>8.2315902543556073E-5</v>
      </c>
      <c r="H627" s="17">
        <f t="shared" si="29"/>
        <v>7.7808355995578839E-5</v>
      </c>
    </row>
    <row r="628" spans="2:8" ht="15.75" thickBot="1">
      <c r="B628" s="9" t="s">
        <v>6887</v>
      </c>
      <c r="C628" s="20">
        <f>SUMIFS(Brasil_Mundo!$K:$K,Brasil_Mundo!$C:$C,$B628)</f>
        <v>22774761</v>
      </c>
      <c r="D628" s="20">
        <f>SUMIFS(Brasil_EUA!$L:$L,Brasil_EUA!$C:$C,$B628)</f>
        <v>5557</v>
      </c>
      <c r="E628" s="17">
        <f t="shared" si="27"/>
        <v>2.4399816972832337E-4</v>
      </c>
      <c r="F628" s="17" t="str">
        <f>IF(ISERROR(MATCH(TEXT($B628,"000000"),Análise_Anexo1_SH6!$B:$B,0))=TRUE,"SIM","NÃO")</f>
        <v>SIM</v>
      </c>
      <c r="G628" s="17">
        <f t="shared" si="28"/>
        <v>6.7571637322473869E-5</v>
      </c>
      <c r="H628" s="17">
        <f t="shared" si="29"/>
        <v>1.3765660056931703E-7</v>
      </c>
    </row>
    <row r="629" spans="2:8" ht="15.75" thickBot="1">
      <c r="B629" s="9">
        <v>391990</v>
      </c>
      <c r="C629" s="20">
        <f>SUMIFS(Brasil_Mundo!$K:$K,Brasil_Mundo!$C:$C,$B629)</f>
        <v>52889543</v>
      </c>
      <c r="D629" s="20">
        <f>SUMIFS(Brasil_EUA!$L:$L,Brasil_EUA!$C:$C,$B629)</f>
        <v>14921165</v>
      </c>
      <c r="E629" s="17">
        <f t="shared" si="27"/>
        <v>0.28211937849415714</v>
      </c>
      <c r="F629" s="17" t="str">
        <f>IF(ISERROR(MATCH(TEXT($B629,"000000"),Análise_Anexo1_SH6!$B:$B,0))=TRUE,"SIM","NÃO")</f>
        <v>SIM</v>
      </c>
      <c r="G629" s="17">
        <f t="shared" si="28"/>
        <v>1.5692076934407289E-4</v>
      </c>
      <c r="H629" s="17">
        <f t="shared" si="29"/>
        <v>3.6962333101203405E-4</v>
      </c>
    </row>
    <row r="630" spans="2:8" ht="15.75" thickBot="1">
      <c r="B630" s="9">
        <v>940370</v>
      </c>
      <c r="C630" s="20">
        <f>SUMIFS(Brasil_Mundo!$K:$K,Brasil_Mundo!$C:$C,$B630)</f>
        <v>22683371</v>
      </c>
      <c r="D630" s="20">
        <f>SUMIFS(Brasil_EUA!$L:$L,Brasil_EUA!$C:$C,$B630)</f>
        <v>18110434</v>
      </c>
      <c r="E630" s="17">
        <f t="shared" si="27"/>
        <v>0.79840134872369717</v>
      </c>
      <c r="F630" s="17" t="str">
        <f>IF(ISERROR(MATCH(TEXT($B630,"000000"),Análise_Anexo1_SH6!$B:$B,0))=TRUE,"SIM","NÃO")</f>
        <v>NÃO</v>
      </c>
      <c r="G630" s="17">
        <f t="shared" si="28"/>
        <v>6.7300487520511031E-5</v>
      </c>
      <c r="H630" s="17">
        <f t="shared" si="29"/>
        <v>4.4862709722421783E-4</v>
      </c>
    </row>
    <row r="631" spans="2:8" ht="15.75" thickBot="1">
      <c r="B631" s="9">
        <v>400270</v>
      </c>
      <c r="C631" s="20">
        <f>SUMIFS(Brasil_Mundo!$K:$K,Brasil_Mundo!$C:$C,$B631)</f>
        <v>22622828</v>
      </c>
      <c r="D631" s="20">
        <f>SUMIFS(Brasil_EUA!$L:$L,Brasil_EUA!$C:$C,$B631)</f>
        <v>7033631</v>
      </c>
      <c r="E631" s="17">
        <f t="shared" si="27"/>
        <v>0.31090856545432782</v>
      </c>
      <c r="F631" s="17" t="str">
        <f>IF(ISERROR(MATCH(TEXT($B631,"000000"),Análise_Anexo1_SH6!$B:$B,0))=TRUE,"SIM","NÃO")</f>
        <v>SIM</v>
      </c>
      <c r="G631" s="17">
        <f t="shared" si="28"/>
        <v>6.7120859306699508E-5</v>
      </c>
      <c r="H631" s="17">
        <f t="shared" si="29"/>
        <v>1.7423533077541226E-4</v>
      </c>
    </row>
    <row r="632" spans="2:8" ht="15.75" thickBot="1">
      <c r="B632" s="9">
        <v>410150</v>
      </c>
      <c r="C632" s="20">
        <f>SUMIFS(Brasil_Mundo!$K:$K,Brasil_Mundo!$C:$C,$B632)</f>
        <v>23697872</v>
      </c>
      <c r="D632" s="20">
        <f>SUMIFS(Brasil_EUA!$L:$L,Brasil_EUA!$C:$C,$B632)</f>
        <v>0</v>
      </c>
      <c r="E632" s="17">
        <f t="shared" si="27"/>
        <v>0</v>
      </c>
      <c r="F632" s="17" t="str">
        <f>IF(ISERROR(MATCH(TEXT($B632,"000000"),Análise_Anexo1_SH6!$B:$B,0))=TRUE,"SIM","NÃO")</f>
        <v>SIM</v>
      </c>
      <c r="G632" s="17">
        <f t="shared" si="28"/>
        <v>7.0310463942888728E-5</v>
      </c>
      <c r="H632" s="17">
        <f t="shared" si="29"/>
        <v>0</v>
      </c>
    </row>
    <row r="633" spans="2:8" ht="15.75" thickBot="1">
      <c r="B633" s="9">
        <v>690210</v>
      </c>
      <c r="C633" s="20">
        <f>SUMIFS(Brasil_Mundo!$K:$K,Brasil_Mundo!$C:$C,$B633)</f>
        <v>22889890</v>
      </c>
      <c r="D633" s="20">
        <f>SUMIFS(Brasil_EUA!$L:$L,Brasil_EUA!$C:$C,$B633)</f>
        <v>11197773</v>
      </c>
      <c r="E633" s="17">
        <f t="shared" si="27"/>
        <v>0.48920169559574117</v>
      </c>
      <c r="F633" s="17" t="str">
        <f>IF(ISERROR(MATCH(TEXT($B633,"000000"),Análise_Anexo1_SH6!$B:$B,0))=TRUE,"SIM","NÃO")</f>
        <v>SIM</v>
      </c>
      <c r="G633" s="17">
        <f t="shared" si="28"/>
        <v>6.7913219613207867E-5</v>
      </c>
      <c r="H633" s="17">
        <f t="shared" si="29"/>
        <v>2.7738840473760714E-4</v>
      </c>
    </row>
    <row r="634" spans="2:8" ht="15.75" thickBot="1">
      <c r="B634" s="9">
        <v>290519</v>
      </c>
      <c r="C634" s="20">
        <f>SUMIFS(Brasil_Mundo!$K:$K,Brasil_Mundo!$C:$C,$B634)</f>
        <v>27881279</v>
      </c>
      <c r="D634" s="20">
        <f>SUMIFS(Brasil_EUA!$L:$L,Brasil_EUA!$C:$C,$B634)</f>
        <v>541065</v>
      </c>
      <c r="E634" s="17">
        <f t="shared" si="27"/>
        <v>1.9406032269896945E-2</v>
      </c>
      <c r="F634" s="17" t="str">
        <f>IF(ISERROR(MATCH(TEXT($B634,"000000"),Análise_Anexo1_SH6!$B:$B,0))=TRUE,"SIM","NÃO")</f>
        <v>SIM</v>
      </c>
      <c r="G634" s="17">
        <f t="shared" si="28"/>
        <v>8.2722434394578588E-5</v>
      </c>
      <c r="H634" s="17">
        <f t="shared" si="29"/>
        <v>1.3403125533028166E-5</v>
      </c>
    </row>
    <row r="635" spans="2:8" ht="15.75" thickBot="1">
      <c r="B635" s="9">
        <v>292241</v>
      </c>
      <c r="C635" s="20">
        <f>SUMIFS(Brasil_Mundo!$K:$K,Brasil_Mundo!$C:$C,$B635)</f>
        <v>32641082</v>
      </c>
      <c r="D635" s="20">
        <f>SUMIFS(Brasil_EUA!$L:$L,Brasil_EUA!$C:$C,$B635)</f>
        <v>20741</v>
      </c>
      <c r="E635" s="17">
        <f t="shared" si="27"/>
        <v>6.3542623985320091E-4</v>
      </c>
      <c r="F635" s="17" t="str">
        <f>IF(ISERROR(MATCH(TEXT($B635,"000000"),Análise_Anexo1_SH6!$B:$B,0))=TRUE,"SIM","NÃO")</f>
        <v>SIM</v>
      </c>
      <c r="G635" s="17">
        <f t="shared" si="28"/>
        <v>9.684454448137261E-5</v>
      </c>
      <c r="H635" s="17">
        <f t="shared" si="29"/>
        <v>5.1379081382188314E-7</v>
      </c>
    </row>
    <row r="636" spans="2:8" ht="15.75" thickBot="1">
      <c r="B636" s="9">
        <v>700711</v>
      </c>
      <c r="C636" s="20">
        <f>SUMIFS(Brasil_Mundo!$K:$K,Brasil_Mundo!$C:$C,$B636)</f>
        <v>22178361</v>
      </c>
      <c r="D636" s="20">
        <f>SUMIFS(Brasil_EUA!$L:$L,Brasil_EUA!$C:$C,$B636)</f>
        <v>4478474</v>
      </c>
      <c r="E636" s="17">
        <f t="shared" si="27"/>
        <v>0.20192989013029411</v>
      </c>
      <c r="F636" s="17" t="str">
        <f>IF(ISERROR(MATCH(TEXT($B636,"000000"),Análise_Anexo1_SH6!$B:$B,0))=TRUE,"SIM","NÃO")</f>
        <v>SIM</v>
      </c>
      <c r="G636" s="17">
        <f t="shared" si="28"/>
        <v>6.5802146766716853E-5</v>
      </c>
      <c r="H636" s="17">
        <f t="shared" si="29"/>
        <v>1.109396268810638E-4</v>
      </c>
    </row>
    <row r="637" spans="2:8" ht="15.75" thickBot="1">
      <c r="B637" s="9">
        <v>711292</v>
      </c>
      <c r="C637" s="20">
        <f>SUMIFS(Brasil_Mundo!$K:$K,Brasil_Mundo!$C:$C,$B637)</f>
        <v>22083666</v>
      </c>
      <c r="D637" s="20">
        <f>SUMIFS(Brasil_EUA!$L:$L,Brasil_EUA!$C:$C,$B637)</f>
        <v>747565</v>
      </c>
      <c r="E637" s="17">
        <f t="shared" si="27"/>
        <v>3.385149005604414E-2</v>
      </c>
      <c r="F637" s="17" t="str">
        <f>IF(ISERROR(MATCH(TEXT($B637,"000000"),Análise_Anexo1_SH6!$B:$B,0))=TRUE,"SIM","NÃO")</f>
        <v>SIM</v>
      </c>
      <c r="G637" s="17">
        <f t="shared" si="28"/>
        <v>6.5521191186271823E-5</v>
      </c>
      <c r="H637" s="17">
        <f t="shared" si="29"/>
        <v>1.8518491381069191E-5</v>
      </c>
    </row>
    <row r="638" spans="2:8" ht="15.75" thickBot="1">
      <c r="B638" s="9">
        <v>711620</v>
      </c>
      <c r="C638" s="20">
        <f>SUMIFS(Brasil_Mundo!$K:$K,Brasil_Mundo!$C:$C,$B638)</f>
        <v>22066122</v>
      </c>
      <c r="D638" s="20">
        <f>SUMIFS(Brasil_EUA!$L:$L,Brasil_EUA!$C:$C,$B638)</f>
        <v>10350590</v>
      </c>
      <c r="E638" s="17">
        <f t="shared" si="27"/>
        <v>0.46907154777808263</v>
      </c>
      <c r="F638" s="17" t="str">
        <f>IF(ISERROR(MATCH(TEXT($B638,"000000"),Análise_Anexo1_SH6!$B:$B,0))=TRUE,"SIM","NÃO")</f>
        <v>SIM</v>
      </c>
      <c r="G638" s="17">
        <f t="shared" si="28"/>
        <v>6.5469138969118568E-5</v>
      </c>
      <c r="H638" s="17">
        <f t="shared" si="29"/>
        <v>2.5640220141924909E-4</v>
      </c>
    </row>
    <row r="639" spans="2:8" ht="15.75" thickBot="1">
      <c r="B639" s="9">
        <v>392590</v>
      </c>
      <c r="C639" s="20">
        <f>SUMIFS(Brasil_Mundo!$K:$K,Brasil_Mundo!$C:$C,$B639)</f>
        <v>22401297</v>
      </c>
      <c r="D639" s="20">
        <f>SUMIFS(Brasil_EUA!$L:$L,Brasil_EUA!$C:$C,$B639)</f>
        <v>3812165</v>
      </c>
      <c r="E639" s="17">
        <f t="shared" ref="E639:H702" si="30">IFERROR(D639/C639,"-")</f>
        <v>0.17017608400085049</v>
      </c>
      <c r="F639" s="17" t="str">
        <f>IF(ISERROR(MATCH(TEXT($B639,"000000"),Análise_Anexo1_SH6!$B:$B,0))=TRUE,"SIM","NÃO")</f>
        <v>SIM</v>
      </c>
      <c r="G639" s="17">
        <f t="shared" si="28"/>
        <v>6.6463587320939255E-5</v>
      </c>
      <c r="H639" s="17">
        <f t="shared" si="29"/>
        <v>9.443398861064072E-5</v>
      </c>
    </row>
    <row r="640" spans="2:8" ht="15.75" thickBot="1">
      <c r="B640" s="9">
        <v>840682</v>
      </c>
      <c r="C640" s="20">
        <f>SUMIFS(Brasil_Mundo!$K:$K,Brasil_Mundo!$C:$C,$B640)</f>
        <v>21932789</v>
      </c>
      <c r="D640" s="20">
        <f>SUMIFS(Brasil_EUA!$L:$L,Brasil_EUA!$C:$C,$B640)</f>
        <v>2265444</v>
      </c>
      <c r="E640" s="17">
        <f t="shared" si="30"/>
        <v>0.10329028378470244</v>
      </c>
      <c r="F640" s="17" t="str">
        <f>IF(ISERROR(MATCH(TEXT($B640,"000000"),Análise_Anexo1_SH6!$B:$B,0))=TRUE,"SIM","NÃO")</f>
        <v>SIM</v>
      </c>
      <c r="G640" s="17">
        <f t="shared" si="28"/>
        <v>6.5073546272487537E-5</v>
      </c>
      <c r="H640" s="17">
        <f t="shared" si="29"/>
        <v>5.6119006625905319E-5</v>
      </c>
    </row>
    <row r="641" spans="2:8" ht="15.75" thickBot="1">
      <c r="B641" s="9">
        <v>220210</v>
      </c>
      <c r="C641" s="20">
        <f>SUMIFS(Brasil_Mundo!$K:$K,Brasil_Mundo!$C:$C,$B641)</f>
        <v>21883153</v>
      </c>
      <c r="D641" s="20">
        <f>SUMIFS(Brasil_EUA!$L:$L,Brasil_EUA!$C:$C,$B641)</f>
        <v>7278365</v>
      </c>
      <c r="E641" s="17">
        <f t="shared" si="30"/>
        <v>0.33260129378979347</v>
      </c>
      <c r="F641" s="17" t="str">
        <f>IF(ISERROR(MATCH(TEXT($B641,"000000"),Análise_Anexo1_SH6!$B:$B,0))=TRUE,"SIM","NÃO")</f>
        <v>SIM</v>
      </c>
      <c r="G641" s="17">
        <f t="shared" si="28"/>
        <v>6.4926278611143537E-5</v>
      </c>
      <c r="H641" s="17">
        <f t="shared" si="29"/>
        <v>1.8029781961538549E-4</v>
      </c>
    </row>
    <row r="642" spans="2:8" ht="15.75" thickBot="1">
      <c r="B642" s="9">
        <v>392043</v>
      </c>
      <c r="C642" s="20">
        <f>SUMIFS(Brasil_Mundo!$K:$K,Brasil_Mundo!$C:$C,$B642)</f>
        <v>22011685</v>
      </c>
      <c r="D642" s="20">
        <f>SUMIFS(Brasil_EUA!$L:$L,Brasil_EUA!$C:$C,$B642)</f>
        <v>60760</v>
      </c>
      <c r="E642" s="17">
        <f t="shared" si="30"/>
        <v>2.7603520584634934E-3</v>
      </c>
      <c r="F642" s="17" t="str">
        <f>IF(ISERROR(MATCH(TEXT($B642,"000000"),Análise_Anexo1_SH6!$B:$B,0))=TRUE,"SIM","NÃO")</f>
        <v>SIM</v>
      </c>
      <c r="G642" s="17">
        <f t="shared" si="28"/>
        <v>6.5307626968139789E-5</v>
      </c>
      <c r="H642" s="17">
        <f t="shared" si="29"/>
        <v>1.5051313749490196E-6</v>
      </c>
    </row>
    <row r="643" spans="2:8" ht="15.75" thickBot="1">
      <c r="B643" s="9">
        <v>721499</v>
      </c>
      <c r="C643" s="20">
        <f>SUMIFS(Brasil_Mundo!$K:$K,Brasil_Mundo!$C:$C,$B643)</f>
        <v>22859060</v>
      </c>
      <c r="D643" s="20">
        <f>SUMIFS(Brasil_EUA!$L:$L,Brasil_EUA!$C:$C,$B643)</f>
        <v>2770284</v>
      </c>
      <c r="E643" s="17">
        <f t="shared" si="30"/>
        <v>0.12118976020886248</v>
      </c>
      <c r="F643" s="17" t="str">
        <f>IF(ISERROR(MATCH(TEXT($B643,"000000"),Análise_Anexo1_SH6!$B:$B,0))=TRUE,"SIM","NÃO")</f>
        <v>SIM</v>
      </c>
      <c r="G643" s="17">
        <f t="shared" si="28"/>
        <v>6.7821748463251473E-5</v>
      </c>
      <c r="H643" s="17">
        <f t="shared" si="29"/>
        <v>6.8624775607624593E-5</v>
      </c>
    </row>
    <row r="644" spans="2:8" ht="15.75" thickBot="1">
      <c r="B644" s="9">
        <v>320820</v>
      </c>
      <c r="C644" s="20">
        <f>SUMIFS(Brasil_Mundo!$K:$K,Brasil_Mundo!$C:$C,$B644)</f>
        <v>45405198</v>
      </c>
      <c r="D644" s="20">
        <f>SUMIFS(Brasil_EUA!$L:$L,Brasil_EUA!$C:$C,$B644)</f>
        <v>676372</v>
      </c>
      <c r="E644" s="17">
        <f t="shared" si="30"/>
        <v>1.489635613966489E-2</v>
      </c>
      <c r="F644" s="17" t="str">
        <f>IF(ISERROR(MATCH(TEXT($B644,"000000"),Análise_Anexo1_SH6!$B:$B,0))=TRUE,"SIM","NÃO")</f>
        <v>SIM</v>
      </c>
      <c r="G644" s="17">
        <f t="shared" ref="G644:G707" si="31">C644/C$3</f>
        <v>1.3471507217182723E-4</v>
      </c>
      <c r="H644" s="17">
        <f t="shared" ref="H644:H707" si="32">D644/D$3</f>
        <v>1.6754916364993719E-5</v>
      </c>
    </row>
    <row r="645" spans="2:8" ht="15.75" thickBot="1">
      <c r="B645" s="9">
        <v>701090</v>
      </c>
      <c r="C645" s="20">
        <f>SUMIFS(Brasil_Mundo!$K:$K,Brasil_Mundo!$C:$C,$B645)</f>
        <v>24486429</v>
      </c>
      <c r="D645" s="20">
        <f>SUMIFS(Brasil_EUA!$L:$L,Brasil_EUA!$C:$C,$B645)</f>
        <v>1368226</v>
      </c>
      <c r="E645" s="17">
        <f t="shared" si="30"/>
        <v>5.5876910430671618E-2</v>
      </c>
      <c r="F645" s="17" t="str">
        <f>IF(ISERROR(MATCH(TEXT($B645,"000000"),Análise_Anexo1_SH6!$B:$B,0))=TRUE,"SIM","NÃO")</f>
        <v>SIM</v>
      </c>
      <c r="G645" s="17">
        <f t="shared" si="31"/>
        <v>7.2650075217496528E-5</v>
      </c>
      <c r="H645" s="17">
        <f t="shared" si="32"/>
        <v>3.3893348923979549E-5</v>
      </c>
    </row>
    <row r="646" spans="2:8" ht="15.75" thickBot="1">
      <c r="B646" s="9">
        <v>291612</v>
      </c>
      <c r="C646" s="20">
        <f>SUMIFS(Brasil_Mundo!$K:$K,Brasil_Mundo!$C:$C,$B646)</f>
        <v>28446519</v>
      </c>
      <c r="D646" s="20">
        <f>SUMIFS(Brasil_EUA!$L:$L,Brasil_EUA!$C:$C,$B646)</f>
        <v>6701644</v>
      </c>
      <c r="E646" s="17">
        <f t="shared" si="30"/>
        <v>0.23558748963273854</v>
      </c>
      <c r="F646" s="17" t="str">
        <f>IF(ISERROR(MATCH(TEXT($B646,"000000"),Análise_Anexo1_SH6!$B:$B,0))=TRUE,"SIM","NÃO")</f>
        <v>SIM</v>
      </c>
      <c r="G646" s="17">
        <f t="shared" si="31"/>
        <v>8.4399474706007321E-5</v>
      </c>
      <c r="H646" s="17">
        <f t="shared" si="32"/>
        <v>1.6601143265534643E-4</v>
      </c>
    </row>
    <row r="647" spans="2:8" ht="15.75" thickBot="1">
      <c r="B647" s="9">
        <v>390390</v>
      </c>
      <c r="C647" s="20">
        <f>SUMIFS(Brasil_Mundo!$K:$K,Brasil_Mundo!$C:$C,$B647)</f>
        <v>25820553</v>
      </c>
      <c r="D647" s="20">
        <f>SUMIFS(Brasil_EUA!$L:$L,Brasil_EUA!$C:$C,$B647)</f>
        <v>398933</v>
      </c>
      <c r="E647" s="17">
        <f t="shared" si="30"/>
        <v>1.5450211310346452E-2</v>
      </c>
      <c r="F647" s="17" t="str">
        <f>IF(ISERROR(MATCH(TEXT($B647,"000000"),Análise_Anexo1_SH6!$B:$B,0))=TRUE,"SIM","NÃO")</f>
        <v>SIM</v>
      </c>
      <c r="G647" s="17">
        <f t="shared" si="31"/>
        <v>7.6608357944204762E-5</v>
      </c>
      <c r="H647" s="17">
        <f t="shared" si="32"/>
        <v>9.8822675247290537E-6</v>
      </c>
    </row>
    <row r="648" spans="2:8" ht="15.75" thickBot="1">
      <c r="B648" s="9">
        <v>900311</v>
      </c>
      <c r="C648" s="20">
        <f>SUMIFS(Brasil_Mundo!$K:$K,Brasil_Mundo!$C:$C,$B648)</f>
        <v>21710375</v>
      </c>
      <c r="D648" s="20">
        <f>SUMIFS(Brasil_EUA!$L:$L,Brasil_EUA!$C:$C,$B648)</f>
        <v>6818879</v>
      </c>
      <c r="E648" s="17">
        <f t="shared" si="30"/>
        <v>0.31408388846346502</v>
      </c>
      <c r="F648" s="17" t="str">
        <f>IF(ISERROR(MATCH(TEXT($B648,"000000"),Análise_Anexo1_SH6!$B:$B,0))=TRUE,"SIM","NÃO")</f>
        <v>SIM</v>
      </c>
      <c r="G648" s="17">
        <f t="shared" si="31"/>
        <v>6.4413654467544295E-5</v>
      </c>
      <c r="H648" s="17">
        <f t="shared" si="32"/>
        <v>1.6891554846742917E-4</v>
      </c>
    </row>
    <row r="649" spans="2:8" ht="15.75" thickBot="1">
      <c r="B649" s="9">
        <v>291531</v>
      </c>
      <c r="C649" s="20">
        <f>SUMIFS(Brasil_Mundo!$K:$K,Brasil_Mundo!$C:$C,$B649)</f>
        <v>21703468</v>
      </c>
      <c r="D649" s="20">
        <f>SUMIFS(Brasil_EUA!$L:$L,Brasil_EUA!$C:$C,$B649)</f>
        <v>2486845</v>
      </c>
      <c r="E649" s="17">
        <f t="shared" si="30"/>
        <v>0.11458283994060305</v>
      </c>
      <c r="F649" s="17" t="str">
        <f>IF(ISERROR(MATCH(TEXT($B649,"000000"),Análise_Anexo1_SH6!$B:$B,0))=TRUE,"SIM","NÃO")</f>
        <v>SIM</v>
      </c>
      <c r="G649" s="17">
        <f t="shared" si="31"/>
        <v>6.439316172564521E-5</v>
      </c>
      <c r="H649" s="17">
        <f t="shared" si="32"/>
        <v>6.1603496282671086E-5</v>
      </c>
    </row>
    <row r="650" spans="2:8" ht="15.75" thickBot="1">
      <c r="B650" s="9">
        <v>750890</v>
      </c>
      <c r="C650" s="20">
        <f>SUMIFS(Brasil_Mundo!$K:$K,Brasil_Mundo!$C:$C,$B650)</f>
        <v>21678693</v>
      </c>
      <c r="D650" s="20">
        <f>SUMIFS(Brasil_EUA!$L:$L,Brasil_EUA!$C:$C,$B650)</f>
        <v>10914034</v>
      </c>
      <c r="E650" s="17">
        <f t="shared" si="30"/>
        <v>0.50344520308489082</v>
      </c>
      <c r="F650" s="17" t="str">
        <f>IF(ISERROR(MATCH(TEXT($B650,"000000"),Análise_Anexo1_SH6!$B:$B,0))=TRUE,"SIM","NÃO")</f>
        <v>SIM</v>
      </c>
      <c r="G650" s="17">
        <f t="shared" si="31"/>
        <v>6.4319655473936825E-5</v>
      </c>
      <c r="H650" s="17">
        <f t="shared" si="32"/>
        <v>2.7035969388841918E-4</v>
      </c>
    </row>
    <row r="651" spans="2:8" ht="15.75" thickBot="1">
      <c r="B651" s="9">
        <v>441700</v>
      </c>
      <c r="C651" s="20">
        <f>SUMIFS(Brasil_Mundo!$K:$K,Brasil_Mundo!$C:$C,$B651)</f>
        <v>23038395</v>
      </c>
      <c r="D651" s="20">
        <f>SUMIFS(Brasil_EUA!$L:$L,Brasil_EUA!$C:$C,$B651)</f>
        <v>4960560</v>
      </c>
      <c r="E651" s="17">
        <f t="shared" si="30"/>
        <v>0.21531708263531379</v>
      </c>
      <c r="F651" s="17" t="str">
        <f>IF(ISERROR(MATCH(TEXT($B651,"000000"),Análise_Anexo1_SH6!$B:$B,0))=TRUE,"SIM","NÃO")</f>
        <v>SIM</v>
      </c>
      <c r="G651" s="17">
        <f t="shared" si="31"/>
        <v>6.835382691532506E-5</v>
      </c>
      <c r="H651" s="17">
        <f t="shared" si="32"/>
        <v>1.2288173952134808E-4</v>
      </c>
    </row>
    <row r="652" spans="2:8" ht="15.75" thickBot="1">
      <c r="B652" s="9" t="s">
        <v>10094</v>
      </c>
      <c r="C652" s="20">
        <f>SUMIFS(Brasil_Mundo!$K:$K,Brasil_Mundo!$C:$C,$B652)</f>
        <v>21598496</v>
      </c>
      <c r="D652" s="20">
        <f>SUMIFS(Brasil_EUA!$L:$L,Brasil_EUA!$C:$C,$B652)</f>
        <v>290610</v>
      </c>
      <c r="E652" s="17">
        <f t="shared" si="30"/>
        <v>1.3455103540542824E-2</v>
      </c>
      <c r="F652" s="17" t="str">
        <f>IF(ISERROR(MATCH(TEXT($B652,"000000"),Análise_Anexo1_SH6!$B:$B,0))=TRUE,"SIM","NÃO")</f>
        <v>SIM</v>
      </c>
      <c r="G652" s="17">
        <f t="shared" si="31"/>
        <v>6.4081714772897186E-5</v>
      </c>
      <c r="H652" s="17">
        <f t="shared" si="32"/>
        <v>7.1989175259041244E-6</v>
      </c>
    </row>
    <row r="653" spans="2:8" ht="15.75" thickBot="1">
      <c r="B653" s="9">
        <v>850610</v>
      </c>
      <c r="C653" s="20">
        <f>SUMIFS(Brasil_Mundo!$K:$K,Brasil_Mundo!$C:$C,$B653)</f>
        <v>23486702</v>
      </c>
      <c r="D653" s="20">
        <f>SUMIFS(Brasil_EUA!$L:$L,Brasil_EUA!$C:$C,$B653)</f>
        <v>80237</v>
      </c>
      <c r="E653" s="17">
        <f t="shared" si="30"/>
        <v>3.4162736002696335E-3</v>
      </c>
      <c r="F653" s="17" t="str">
        <f>IF(ISERROR(MATCH(TEXT($B653,"000000"),Análise_Anexo1_SH6!$B:$B,0))=TRUE,"SIM","NÃO")</f>
        <v>SIM</v>
      </c>
      <c r="G653" s="17">
        <f t="shared" si="31"/>
        <v>6.9683932553453435E-5</v>
      </c>
      <c r="H653" s="17">
        <f t="shared" si="32"/>
        <v>1.9876106999964531E-6</v>
      </c>
    </row>
    <row r="654" spans="2:8" ht="15.75" thickBot="1">
      <c r="B654" s="9">
        <v>940320</v>
      </c>
      <c r="C654" s="20">
        <f>SUMIFS(Brasil_Mundo!$K:$K,Brasil_Mundo!$C:$C,$B654)</f>
        <v>26633024</v>
      </c>
      <c r="D654" s="20">
        <f>SUMIFS(Brasil_EUA!$L:$L,Brasil_EUA!$C:$C,$B654)</f>
        <v>4834314</v>
      </c>
      <c r="E654" s="17">
        <f t="shared" si="30"/>
        <v>0.18151577530212115</v>
      </c>
      <c r="F654" s="17" t="str">
        <f>IF(ISERROR(MATCH(TEXT($B654,"000000"),Análise_Anexo1_SH6!$B:$B,0))=TRUE,"SIM","NÃO")</f>
        <v>NÃO</v>
      </c>
      <c r="G654" s="17">
        <f t="shared" si="31"/>
        <v>7.9018920924296086E-5</v>
      </c>
      <c r="H654" s="17">
        <f t="shared" si="32"/>
        <v>1.1975440549301013E-4</v>
      </c>
    </row>
    <row r="655" spans="2:8" ht="15.75" thickBot="1">
      <c r="B655" s="9">
        <v>841850</v>
      </c>
      <c r="C655" s="20">
        <f>SUMIFS(Brasil_Mundo!$K:$K,Brasil_Mundo!$C:$C,$B655)</f>
        <v>25150660</v>
      </c>
      <c r="D655" s="20">
        <f>SUMIFS(Brasil_EUA!$L:$L,Brasil_EUA!$C:$C,$B655)</f>
        <v>253085</v>
      </c>
      <c r="E655" s="17">
        <f t="shared" si="30"/>
        <v>1.006275779641568E-2</v>
      </c>
      <c r="F655" s="17" t="str">
        <f>IF(ISERROR(MATCH(TEXT($B655,"000000"),Análise_Anexo1_SH6!$B:$B,0))=TRUE,"SIM","NÃO")</f>
        <v>SIM</v>
      </c>
      <c r="G655" s="17">
        <f t="shared" si="31"/>
        <v>7.4620817137920818E-5</v>
      </c>
      <c r="H655" s="17">
        <f t="shared" si="32"/>
        <v>6.2693577029126506E-6</v>
      </c>
    </row>
    <row r="656" spans="2:8" ht="15.75" thickBot="1">
      <c r="B656" s="9">
        <v>391740</v>
      </c>
      <c r="C656" s="20">
        <f>SUMIFS(Brasil_Mundo!$K:$K,Brasil_Mundo!$C:$C,$B656)</f>
        <v>21682722</v>
      </c>
      <c r="D656" s="20">
        <f>SUMIFS(Brasil_EUA!$L:$L,Brasil_EUA!$C:$C,$B656)</f>
        <v>1450119</v>
      </c>
      <c r="E656" s="17">
        <f t="shared" si="30"/>
        <v>6.6879010854817955E-2</v>
      </c>
      <c r="F656" s="17" t="str">
        <f>IF(ISERROR(MATCH(TEXT($B656,"000000"),Análise_Anexo1_SH6!$B:$B,0))=TRUE,"SIM","NÃO")</f>
        <v>NÃO</v>
      </c>
      <c r="G656" s="17">
        <f t="shared" si="31"/>
        <v>6.4331609326131914E-5</v>
      </c>
      <c r="H656" s="17">
        <f t="shared" si="32"/>
        <v>3.5921981637750121E-5</v>
      </c>
    </row>
    <row r="657" spans="2:8" ht="15.75" thickBot="1">
      <c r="B657" s="9">
        <v>321410</v>
      </c>
      <c r="C657" s="20">
        <f>SUMIFS(Brasil_Mundo!$K:$K,Brasil_Mundo!$C:$C,$B657)</f>
        <v>28221923</v>
      </c>
      <c r="D657" s="20">
        <f>SUMIFS(Brasil_EUA!$L:$L,Brasil_EUA!$C:$C,$B657)</f>
        <v>304036</v>
      </c>
      <c r="E657" s="17">
        <f t="shared" si="30"/>
        <v>1.0773043353565949E-2</v>
      </c>
      <c r="F657" s="17" t="str">
        <f>IF(ISERROR(MATCH(TEXT($B657,"000000"),Análise_Anexo1_SH6!$B:$B,0))=TRUE,"SIM","NÃO")</f>
        <v>SIM</v>
      </c>
      <c r="G657" s="17">
        <f t="shared" si="31"/>
        <v>8.3733109010399008E-5</v>
      </c>
      <c r="H657" s="17">
        <f t="shared" si="32"/>
        <v>7.53150300714286E-6</v>
      </c>
    </row>
    <row r="658" spans="2:8" ht="15.75" thickBot="1">
      <c r="B658" s="9">
        <v>250100</v>
      </c>
      <c r="C658" s="20">
        <f>SUMIFS(Brasil_Mundo!$K:$K,Brasil_Mundo!$C:$C,$B658)</f>
        <v>23456275</v>
      </c>
      <c r="D658" s="20">
        <f>SUMIFS(Brasil_EUA!$L:$L,Brasil_EUA!$C:$C,$B658)</f>
        <v>6272851</v>
      </c>
      <c r="E658" s="17">
        <f t="shared" si="30"/>
        <v>0.26742741547837412</v>
      </c>
      <c r="F658" s="17" t="str">
        <f>IF(ISERROR(MATCH(TEXT($B658,"000000"),Análise_Anexo1_SH6!$B:$B,0))=TRUE,"SIM","NÃO")</f>
        <v>SIM</v>
      </c>
      <c r="G658" s="17">
        <f t="shared" si="31"/>
        <v>6.9593657085411821E-5</v>
      </c>
      <c r="H658" s="17">
        <f t="shared" si="32"/>
        <v>1.5538948075181588E-4</v>
      </c>
    </row>
    <row r="659" spans="2:8" ht="15.75" thickBot="1">
      <c r="B659" s="9">
        <v>380862</v>
      </c>
      <c r="C659" s="20">
        <f>SUMIFS(Brasil_Mundo!$K:$K,Brasil_Mundo!$C:$C,$B659)</f>
        <v>24799211</v>
      </c>
      <c r="D659" s="20">
        <f>SUMIFS(Brasil_EUA!$L:$L,Brasil_EUA!$C:$C,$B659)</f>
        <v>817354</v>
      </c>
      <c r="E659" s="17">
        <f t="shared" si="30"/>
        <v>3.2958871151182997E-2</v>
      </c>
      <c r="F659" s="17" t="str">
        <f>IF(ISERROR(MATCH(TEXT($B659,"000000"),Análise_Anexo1_SH6!$B:$B,0))=TRUE,"SIM","NÃO")</f>
        <v>SIM</v>
      </c>
      <c r="G659" s="17">
        <f t="shared" si="31"/>
        <v>7.3578084598802362E-5</v>
      </c>
      <c r="H659" s="17">
        <f t="shared" si="32"/>
        <v>2.0247286863727469E-5</v>
      </c>
    </row>
    <row r="660" spans="2:8" ht="15.75" thickBot="1">
      <c r="B660" s="9">
        <v>283919</v>
      </c>
      <c r="C660" s="20">
        <f>SUMIFS(Brasil_Mundo!$K:$K,Brasil_Mundo!$C:$C,$B660)</f>
        <v>21299511</v>
      </c>
      <c r="D660" s="20">
        <f>SUMIFS(Brasil_EUA!$L:$L,Brasil_EUA!$C:$C,$B660)</f>
        <v>19181392</v>
      </c>
      <c r="E660" s="17">
        <f t="shared" si="30"/>
        <v>0.90055551040584925</v>
      </c>
      <c r="F660" s="17" t="str">
        <f>IF(ISERROR(MATCH(TEXT($B660,"000000"),Análise_Anexo1_SH6!$B:$B,0))=TRUE,"SIM","NÃO")</f>
        <v>SIM</v>
      </c>
      <c r="G660" s="17">
        <f t="shared" si="31"/>
        <v>6.3194640437194615E-5</v>
      </c>
      <c r="H660" s="17">
        <f t="shared" si="32"/>
        <v>4.7515659832778355E-4</v>
      </c>
    </row>
    <row r="661" spans="2:8" ht="15.75" thickBot="1">
      <c r="B661" s="9">
        <v>190520</v>
      </c>
      <c r="C661" s="20">
        <f>SUMIFS(Brasil_Mundo!$K:$K,Brasil_Mundo!$C:$C,$B661)</f>
        <v>21986308</v>
      </c>
      <c r="D661" s="20">
        <f>SUMIFS(Brasil_EUA!$L:$L,Brasil_EUA!$C:$C,$B661)</f>
        <v>12173021</v>
      </c>
      <c r="E661" s="17">
        <f t="shared" si="30"/>
        <v>0.55366371652757707</v>
      </c>
      <c r="F661" s="17" t="str">
        <f>IF(ISERROR(MATCH(TEXT($B661,"000000"),Análise_Anexo1_SH6!$B:$B,0))=TRUE,"SIM","NÃO")</f>
        <v>SIM</v>
      </c>
      <c r="G661" s="17">
        <f t="shared" si="31"/>
        <v>6.5232334610940845E-5</v>
      </c>
      <c r="H661" s="17">
        <f t="shared" si="32"/>
        <v>3.0154700189291133E-4</v>
      </c>
    </row>
    <row r="662" spans="2:8" ht="15.75" thickBot="1">
      <c r="B662" s="9" t="s">
        <v>15677</v>
      </c>
      <c r="C662" s="20">
        <f>SUMIFS(Brasil_Mundo!$K:$K,Brasil_Mundo!$C:$C,$B662)</f>
        <v>21201547</v>
      </c>
      <c r="D662" s="20">
        <f>SUMIFS(Brasil_EUA!$L:$L,Brasil_EUA!$C:$C,$B662)</f>
        <v>0</v>
      </c>
      <c r="E662" s="17">
        <f t="shared" si="30"/>
        <v>0</v>
      </c>
      <c r="F662" s="17" t="str">
        <f>IF(ISERROR(MATCH(TEXT($B662,"000000"),Análise_Anexo1_SH6!$B:$B,0))=TRUE,"SIM","NÃO")</f>
        <v>SIM</v>
      </c>
      <c r="G662" s="17">
        <f t="shared" si="31"/>
        <v>6.290398588856251E-5</v>
      </c>
      <c r="H662" s="17">
        <f t="shared" si="32"/>
        <v>0</v>
      </c>
    </row>
    <row r="663" spans="2:8" ht="15.75" thickBot="1">
      <c r="B663" s="9">
        <v>500400</v>
      </c>
      <c r="C663" s="20">
        <f>SUMIFS(Brasil_Mundo!$K:$K,Brasil_Mundo!$C:$C,$B663)</f>
        <v>21072193</v>
      </c>
      <c r="D663" s="20">
        <f>SUMIFS(Brasil_EUA!$L:$L,Brasil_EUA!$C:$C,$B663)</f>
        <v>2860</v>
      </c>
      <c r="E663" s="17">
        <f t="shared" si="30"/>
        <v>1.3572388977264969E-4</v>
      </c>
      <c r="F663" s="17" t="str">
        <f>IF(ISERROR(MATCH(TEXT($B663,"000000"),Análise_Anexo1_SH6!$B:$B,0))=TRUE,"SIM","NÃO")</f>
        <v>SIM</v>
      </c>
      <c r="G663" s="17">
        <f t="shared" si="31"/>
        <v>6.2520198696494457E-5</v>
      </c>
      <c r="H663" s="17">
        <f t="shared" si="32"/>
        <v>7.0847197701681973E-8</v>
      </c>
    </row>
    <row r="664" spans="2:8" ht="15.75" thickBot="1">
      <c r="B664" s="9">
        <v>842290</v>
      </c>
      <c r="C664" s="20">
        <f>SUMIFS(Brasil_Mundo!$K:$K,Brasil_Mundo!$C:$C,$B664)</f>
        <v>21066058</v>
      </c>
      <c r="D664" s="20">
        <f>SUMIFS(Brasil_EUA!$L:$L,Brasil_EUA!$C:$C,$B664)</f>
        <v>1305549</v>
      </c>
      <c r="E664" s="17">
        <f t="shared" si="30"/>
        <v>6.1974053237677407E-2</v>
      </c>
      <c r="F664" s="17" t="str">
        <f>IF(ISERROR(MATCH(TEXT($B664,"000000"),Análise_Anexo1_SH6!$B:$B,0))=TRUE,"SIM","NÃO")</f>
        <v>SIM</v>
      </c>
      <c r="G664" s="17">
        <f t="shared" si="31"/>
        <v>6.2501996442035075E-5</v>
      </c>
      <c r="H664" s="17">
        <f t="shared" si="32"/>
        <v>3.2340730109172446E-5</v>
      </c>
    </row>
    <row r="665" spans="2:8" ht="15.75" thickBot="1">
      <c r="B665" s="9">
        <v>400591</v>
      </c>
      <c r="C665" s="20">
        <f>SUMIFS(Brasil_Mundo!$K:$K,Brasil_Mundo!$C:$C,$B665)</f>
        <v>21046068</v>
      </c>
      <c r="D665" s="20">
        <f>SUMIFS(Brasil_EUA!$L:$L,Brasil_EUA!$C:$C,$B665)</f>
        <v>1373294</v>
      </c>
      <c r="E665" s="17">
        <f t="shared" si="30"/>
        <v>6.525180855635361E-2</v>
      </c>
      <c r="F665" s="17" t="str">
        <f>IF(ISERROR(MATCH(TEXT($B665,"000000"),Análise_Anexo1_SH6!$B:$B,0))=TRUE,"SIM","NÃO")</f>
        <v>SIM</v>
      </c>
      <c r="G665" s="17">
        <f t="shared" si="31"/>
        <v>6.2442687058719213E-5</v>
      </c>
      <c r="H665" s="17">
        <f t="shared" si="32"/>
        <v>3.4018892140046725E-5</v>
      </c>
    </row>
    <row r="666" spans="2:8" ht="15.75" thickBot="1">
      <c r="B666" s="9" t="s">
        <v>11633</v>
      </c>
      <c r="C666" s="20">
        <f>SUMIFS(Brasil_Mundo!$K:$K,Brasil_Mundo!$C:$C,$B666)</f>
        <v>21012012</v>
      </c>
      <c r="D666" s="20">
        <f>SUMIFS(Brasil_EUA!$L:$L,Brasil_EUA!$C:$C,$B666)</f>
        <v>3839265</v>
      </c>
      <c r="E666" s="17">
        <f t="shared" si="30"/>
        <v>0.18271762837371308</v>
      </c>
      <c r="F666" s="17" t="str">
        <f>IF(ISERROR(MATCH(TEXT($B666,"000000"),Análise_Anexo1_SH6!$B:$B,0))=TRUE,"SIM","NÃO")</f>
        <v>SIM</v>
      </c>
      <c r="G666" s="17">
        <f t="shared" si="31"/>
        <v>6.2341644519539361E-5</v>
      </c>
      <c r="H666" s="17">
        <f t="shared" si="32"/>
        <v>9.5105302966485319E-5</v>
      </c>
    </row>
    <row r="667" spans="2:8" ht="15.75" thickBot="1">
      <c r="B667" s="9">
        <v>721720</v>
      </c>
      <c r="C667" s="20">
        <f>SUMIFS(Brasil_Mundo!$K:$K,Brasil_Mundo!$C:$C,$B667)</f>
        <v>23905762</v>
      </c>
      <c r="D667" s="20">
        <f>SUMIFS(Brasil_EUA!$L:$L,Brasil_EUA!$C:$C,$B667)</f>
        <v>111546</v>
      </c>
      <c r="E667" s="17">
        <f t="shared" si="30"/>
        <v>4.6660717194457139E-3</v>
      </c>
      <c r="F667" s="17" t="str">
        <f>IF(ISERROR(MATCH(TEXT($B667,"000000"),Análise_Anexo1_SH6!$B:$B,0))=TRUE,"SIM","NÃO")</f>
        <v>SIM</v>
      </c>
      <c r="G667" s="17">
        <f t="shared" si="31"/>
        <v>7.0927263727657897E-5</v>
      </c>
      <c r="H667" s="17">
        <f t="shared" si="32"/>
        <v>2.7631893408502855E-6</v>
      </c>
    </row>
    <row r="668" spans="2:8" ht="15.75" thickBot="1">
      <c r="B668" s="9">
        <v>320649</v>
      </c>
      <c r="C668" s="20">
        <f>SUMIFS(Brasil_Mundo!$K:$K,Brasil_Mundo!$C:$C,$B668)</f>
        <v>22301213</v>
      </c>
      <c r="D668" s="20">
        <f>SUMIFS(Brasil_EUA!$L:$L,Brasil_EUA!$C:$C,$B668)</f>
        <v>161738</v>
      </c>
      <c r="E668" s="17">
        <f t="shared" si="30"/>
        <v>7.2524306189084868E-3</v>
      </c>
      <c r="F668" s="17" t="str">
        <f>IF(ISERROR(MATCH(TEXT($B668,"000000"),Análise_Anexo1_SH6!$B:$B,0))=TRUE,"SIM","NÃO")</f>
        <v>SIM</v>
      </c>
      <c r="G668" s="17">
        <f t="shared" si="31"/>
        <v>6.6166642832705879E-5</v>
      </c>
      <c r="H668" s="17">
        <f t="shared" si="32"/>
        <v>4.0065328887673563E-6</v>
      </c>
    </row>
    <row r="669" spans="2:8" ht="15.75" thickBot="1">
      <c r="B669" s="9">
        <v>442199</v>
      </c>
      <c r="C669" s="20">
        <f>SUMIFS(Brasil_Mundo!$K:$K,Brasil_Mundo!$C:$C,$B669)</f>
        <v>20790687</v>
      </c>
      <c r="D669" s="20">
        <f>SUMIFS(Brasil_EUA!$L:$L,Brasil_EUA!$C:$C,$B669)</f>
        <v>12708851</v>
      </c>
      <c r="E669" s="17">
        <f t="shared" si="30"/>
        <v>0.61127614493931826</v>
      </c>
      <c r="F669" s="17" t="str">
        <f>IF(ISERROR(MATCH(TEXT($B669,"000000"),Análise_Anexo1_SH6!$B:$B,0))=TRUE,"SIM","NÃO")</f>
        <v>SIM</v>
      </c>
      <c r="G669" s="17">
        <f t="shared" si="31"/>
        <v>6.1684983726023398E-5</v>
      </c>
      <c r="H669" s="17">
        <f t="shared" si="32"/>
        <v>3.1482044732804846E-4</v>
      </c>
    </row>
    <row r="670" spans="2:8" ht="15.75" thickBot="1">
      <c r="B670" s="9">
        <v>290619</v>
      </c>
      <c r="C670" s="20">
        <f>SUMIFS(Brasil_Mundo!$K:$K,Brasil_Mundo!$C:$C,$B670)</f>
        <v>30799908</v>
      </c>
      <c r="D670" s="20">
        <f>SUMIFS(Brasil_EUA!$L:$L,Brasil_EUA!$C:$C,$B670)</f>
        <v>22703873</v>
      </c>
      <c r="E670" s="17">
        <f t="shared" si="30"/>
        <v>0.73714093561578176</v>
      </c>
      <c r="F670" s="17" t="str">
        <f>IF(ISERROR(MATCH(TEXT($B670,"000000"),Análise_Anexo1_SH6!$B:$B,0))=TRUE,"SIM","NÃO")</f>
        <v>SIM</v>
      </c>
      <c r="G670" s="17">
        <f t="shared" si="31"/>
        <v>9.1381868417480286E-5</v>
      </c>
      <c r="H670" s="17">
        <f t="shared" si="32"/>
        <v>5.6241460805065715E-4</v>
      </c>
    </row>
    <row r="671" spans="2:8" ht="15.75" thickBot="1">
      <c r="B671" s="9">
        <v>250410</v>
      </c>
      <c r="C671" s="20">
        <f>SUMIFS(Brasil_Mundo!$K:$K,Brasil_Mundo!$C:$C,$B671)</f>
        <v>20709705</v>
      </c>
      <c r="D671" s="20">
        <f>SUMIFS(Brasil_EUA!$L:$L,Brasil_EUA!$C:$C,$B671)</f>
        <v>4374724</v>
      </c>
      <c r="E671" s="17">
        <f t="shared" si="30"/>
        <v>0.21124028565351366</v>
      </c>
      <c r="F671" s="17" t="str">
        <f>IF(ISERROR(MATCH(TEXT($B671,"000000"),Análise_Anexo1_SH6!$B:$B,0))=TRUE,"SIM","NÃO")</f>
        <v>SIM</v>
      </c>
      <c r="G671" s="17">
        <f t="shared" si="31"/>
        <v>6.1444713967159689E-5</v>
      </c>
      <c r="H671" s="17">
        <f t="shared" si="32"/>
        <v>1.0836955808331921E-4</v>
      </c>
    </row>
    <row r="672" spans="2:8" ht="15.75" thickBot="1">
      <c r="B672" s="9">
        <v>440723</v>
      </c>
      <c r="C672" s="20">
        <f>SUMIFS(Brasil_Mundo!$K:$K,Brasil_Mundo!$C:$C,$B672)</f>
        <v>20642964</v>
      </c>
      <c r="D672" s="20">
        <f>SUMIFS(Brasil_EUA!$L:$L,Brasil_EUA!$C:$C,$B672)</f>
        <v>1875411</v>
      </c>
      <c r="E672" s="17">
        <f t="shared" si="30"/>
        <v>9.0849889579810342E-2</v>
      </c>
      <c r="F672" s="17" t="str">
        <f>IF(ISERROR(MATCH(TEXT($B672,"000000"),Análise_Anexo1_SH6!$B:$B,0))=TRUE,"SIM","NÃO")</f>
        <v>SIM</v>
      </c>
      <c r="G672" s="17">
        <f t="shared" si="31"/>
        <v>6.1246696580872332E-5</v>
      </c>
      <c r="H672" s="17">
        <f t="shared" si="32"/>
        <v>4.6457207653464715E-5</v>
      </c>
    </row>
    <row r="673" spans="2:8" ht="15.75" thickBot="1">
      <c r="B673" s="9">
        <v>843850</v>
      </c>
      <c r="C673" s="20">
        <f>SUMIFS(Brasil_Mundo!$K:$K,Brasil_Mundo!$C:$C,$B673)</f>
        <v>20618060</v>
      </c>
      <c r="D673" s="20">
        <f>SUMIFS(Brasil_EUA!$L:$L,Brasil_EUA!$C:$C,$B673)</f>
        <v>1305928</v>
      </c>
      <c r="E673" s="17">
        <f t="shared" si="30"/>
        <v>6.3339033837325143E-2</v>
      </c>
      <c r="F673" s="17" t="str">
        <f>IF(ISERROR(MATCH(TEXT($B673,"000000"),Análise_Anexo1_SH6!$B:$B,0))=TRUE,"SIM","NÃO")</f>
        <v>SIM</v>
      </c>
      <c r="G673" s="17">
        <f t="shared" si="31"/>
        <v>6.1172807592273115E-5</v>
      </c>
      <c r="H673" s="17">
        <f t="shared" si="32"/>
        <v>3.235011860145529E-5</v>
      </c>
    </row>
    <row r="674" spans="2:8" ht="15.75" thickBot="1">
      <c r="B674" s="9">
        <v>830120</v>
      </c>
      <c r="C674" s="20">
        <f>SUMIFS(Brasil_Mundo!$K:$K,Brasil_Mundo!$C:$C,$B674)</f>
        <v>20585890</v>
      </c>
      <c r="D674" s="20">
        <f>SUMIFS(Brasil_EUA!$L:$L,Brasil_EUA!$C:$C,$B674)</f>
        <v>528635</v>
      </c>
      <c r="E674" s="17">
        <f t="shared" si="30"/>
        <v>2.5679482402752564E-2</v>
      </c>
      <c r="F674" s="17" t="str">
        <f>IF(ISERROR(MATCH(TEXT($B674,"000000"),Análise_Anexo1_SH6!$B:$B,0))=TRUE,"SIM","NÃO")</f>
        <v>SIM</v>
      </c>
      <c r="G674" s="17">
        <f t="shared" si="31"/>
        <v>6.1077360725776301E-5</v>
      </c>
      <c r="H674" s="17">
        <f t="shared" si="32"/>
        <v>1.3095212712247778E-5</v>
      </c>
    </row>
    <row r="675" spans="2:8" ht="15.75" thickBot="1">
      <c r="B675" s="9">
        <v>841520</v>
      </c>
      <c r="C675" s="20">
        <f>SUMIFS(Brasil_Mundo!$K:$K,Brasil_Mundo!$C:$C,$B675)</f>
        <v>28397129</v>
      </c>
      <c r="D675" s="20">
        <f>SUMIFS(Brasil_EUA!$L:$L,Brasil_EUA!$C:$C,$B675)</f>
        <v>30313</v>
      </c>
      <c r="E675" s="17">
        <f t="shared" si="30"/>
        <v>1.0674670668291855E-3</v>
      </c>
      <c r="F675" s="17" t="str">
        <f>IF(ISERROR(MATCH(TEXT($B675,"000000"),Análise_Anexo1_SH6!$B:$B,0))=TRUE,"SIM","NÃO")</f>
        <v>SIM</v>
      </c>
      <c r="G675" s="17">
        <f t="shared" si="31"/>
        <v>8.4252936915013297E-5</v>
      </c>
      <c r="H675" s="17">
        <f t="shared" si="32"/>
        <v>7.5090598039548442E-7</v>
      </c>
    </row>
    <row r="676" spans="2:8" ht="15.75" thickBot="1">
      <c r="B676" s="9">
        <v>820240</v>
      </c>
      <c r="C676" s="20">
        <f>SUMIFS(Brasil_Mundo!$K:$K,Brasil_Mundo!$C:$C,$B676)</f>
        <v>20146612</v>
      </c>
      <c r="D676" s="20">
        <f>SUMIFS(Brasil_EUA!$L:$L,Brasil_EUA!$C:$C,$B676)</f>
        <v>698428</v>
      </c>
      <c r="E676" s="17">
        <f t="shared" si="30"/>
        <v>3.4667268124288095E-2</v>
      </c>
      <c r="F676" s="17" t="str">
        <f>IF(ISERROR(MATCH(TEXT($B676,"000000"),Análise_Anexo1_SH6!$B:$B,0))=TRUE,"SIM","NÃO")</f>
        <v>SIM</v>
      </c>
      <c r="G676" s="17">
        <f t="shared" si="31"/>
        <v>5.9774043703053567E-5</v>
      </c>
      <c r="H676" s="17">
        <f t="shared" si="32"/>
        <v>1.7301282026709907E-5</v>
      </c>
    </row>
    <row r="677" spans="2:8" ht="15.75" thickBot="1">
      <c r="B677" s="9">
        <v>200979</v>
      </c>
      <c r="C677" s="20">
        <f>SUMIFS(Brasil_Mundo!$K:$K,Brasil_Mundo!$C:$C,$B677)</f>
        <v>20122238</v>
      </c>
      <c r="D677" s="20">
        <f>SUMIFS(Brasil_EUA!$L:$L,Brasil_EUA!$C:$C,$B677)</f>
        <v>16455237</v>
      </c>
      <c r="E677" s="17">
        <f t="shared" si="30"/>
        <v>0.8177637596772287</v>
      </c>
      <c r="F677" s="17" t="str">
        <f>IF(ISERROR(MATCH(TEXT($B677,"000000"),Análise_Anexo1_SH6!$B:$B,0))=TRUE,"SIM","NÃO")</f>
        <v>SIM</v>
      </c>
      <c r="G677" s="17">
        <f t="shared" si="31"/>
        <v>5.9701727199354671E-5</v>
      </c>
      <c r="H677" s="17">
        <f t="shared" si="32"/>
        <v>4.0762497516329792E-4</v>
      </c>
    </row>
    <row r="678" spans="2:8" ht="15.75" thickBot="1">
      <c r="B678" s="9">
        <v>630260</v>
      </c>
      <c r="C678" s="20">
        <f>SUMIFS(Brasil_Mundo!$K:$K,Brasil_Mundo!$C:$C,$B678)</f>
        <v>20102276</v>
      </c>
      <c r="D678" s="20">
        <f>SUMIFS(Brasil_EUA!$L:$L,Brasil_EUA!$C:$C,$B678)</f>
        <v>1409876</v>
      </c>
      <c r="E678" s="17">
        <f t="shared" si="30"/>
        <v>7.0135142906206246E-2</v>
      </c>
      <c r="F678" s="17" t="str">
        <f>IF(ISERROR(MATCH(TEXT($B678,"000000"),Análise_Anexo1_SH6!$B:$B,0))=TRUE,"SIM","NÃO")</f>
        <v>SIM</v>
      </c>
      <c r="G678" s="17">
        <f t="shared" si="31"/>
        <v>5.9642500890712787E-5</v>
      </c>
      <c r="H678" s="17">
        <f t="shared" si="32"/>
        <v>3.4925092205194606E-5</v>
      </c>
    </row>
    <row r="679" spans="2:8" ht="15.75" thickBot="1">
      <c r="B679" s="9">
        <v>310290</v>
      </c>
      <c r="C679" s="20">
        <f>SUMIFS(Brasil_Mundo!$K:$K,Brasil_Mundo!$C:$C,$B679)</f>
        <v>20072506</v>
      </c>
      <c r="D679" s="20">
        <f>SUMIFS(Brasil_EUA!$L:$L,Brasil_EUA!$C:$C,$B679)</f>
        <v>148715</v>
      </c>
      <c r="E679" s="17">
        <f t="shared" si="30"/>
        <v>7.4088905490923753E-3</v>
      </c>
      <c r="F679" s="17" t="str">
        <f>IF(ISERROR(MATCH(TEXT($B679,"000000"),Análise_Anexo1_SH6!$B:$B,0))=TRUE,"SIM","NÃO")</f>
        <v>SIM</v>
      </c>
      <c r="G679" s="17">
        <f t="shared" si="31"/>
        <v>5.9554174710557036E-5</v>
      </c>
      <c r="H679" s="17">
        <f t="shared" si="32"/>
        <v>3.6839304217502214E-6</v>
      </c>
    </row>
    <row r="680" spans="2:8" ht="15.75" thickBot="1">
      <c r="B680" s="9">
        <v>841934</v>
      </c>
      <c r="C680" s="20">
        <f>SUMIFS(Brasil_Mundo!$K:$K,Brasil_Mundo!$C:$C,$B680)</f>
        <v>20070357</v>
      </c>
      <c r="D680" s="20">
        <f>SUMIFS(Brasil_EUA!$L:$L,Brasil_EUA!$C:$C,$B680)</f>
        <v>0</v>
      </c>
      <c r="E680" s="17">
        <f t="shared" si="30"/>
        <v>0</v>
      </c>
      <c r="F680" s="17" t="str">
        <f>IF(ISERROR(MATCH(TEXT($B680,"000000"),Análise_Anexo1_SH6!$B:$B,0))=TRUE,"SIM","NÃO")</f>
        <v>SIM</v>
      </c>
      <c r="G680" s="17">
        <f t="shared" si="31"/>
        <v>5.9547798729329134E-5</v>
      </c>
      <c r="H680" s="17">
        <f t="shared" si="32"/>
        <v>0</v>
      </c>
    </row>
    <row r="681" spans="2:8" ht="15.75" thickBot="1">
      <c r="B681" s="9">
        <v>400122</v>
      </c>
      <c r="C681" s="20">
        <f>SUMIFS(Brasil_Mundo!$K:$K,Brasil_Mundo!$C:$C,$B681)</f>
        <v>20045053</v>
      </c>
      <c r="D681" s="20">
        <f>SUMIFS(Brasil_EUA!$L:$L,Brasil_EUA!$C:$C,$B681)</f>
        <v>259693</v>
      </c>
      <c r="E681" s="17">
        <f t="shared" si="30"/>
        <v>1.2955465869808376E-2</v>
      </c>
      <c r="F681" s="17" t="str">
        <f>IF(ISERROR(MATCH(TEXT($B681,"000000"),Análise_Anexo1_SH6!$B:$B,0))=TRUE,"SIM","NÃO")</f>
        <v>SIM</v>
      </c>
      <c r="G681" s="17">
        <f t="shared" si="31"/>
        <v>5.9472722959673073E-5</v>
      </c>
      <c r="H681" s="17">
        <f t="shared" si="32"/>
        <v>6.4330494100499635E-6</v>
      </c>
    </row>
    <row r="682" spans="2:8" ht="15.75" thickBot="1">
      <c r="B682" s="9">
        <v>200580</v>
      </c>
      <c r="C682" s="20">
        <f>SUMIFS(Brasil_Mundo!$K:$K,Brasil_Mundo!$C:$C,$B682)</f>
        <v>20044064</v>
      </c>
      <c r="D682" s="20">
        <f>SUMIFS(Brasil_EUA!$L:$L,Brasil_EUA!$C:$C,$B682)</f>
        <v>239044</v>
      </c>
      <c r="E682" s="17">
        <f t="shared" si="30"/>
        <v>1.1925924802475186E-2</v>
      </c>
      <c r="F682" s="17" t="str">
        <f>IF(ISERROR(MATCH(TEXT($B682,"000000"),Análise_Anexo1_SH6!$B:$B,0))=TRUE,"SIM","NÃO")</f>
        <v>SIM</v>
      </c>
      <c r="G682" s="17">
        <f t="shared" si="31"/>
        <v>5.9469788643510024E-5</v>
      </c>
      <c r="H682" s="17">
        <f t="shared" si="32"/>
        <v>5.9215375969933092E-6</v>
      </c>
    </row>
    <row r="683" spans="2:8" ht="15.75" thickBot="1">
      <c r="B683" s="9">
        <v>721061</v>
      </c>
      <c r="C683" s="20">
        <f>SUMIFS(Brasil_Mundo!$K:$K,Brasil_Mundo!$C:$C,$B683)</f>
        <v>20037109</v>
      </c>
      <c r="D683" s="20">
        <f>SUMIFS(Brasil_EUA!$L:$L,Brasil_EUA!$C:$C,$B683)</f>
        <v>18916690</v>
      </c>
      <c r="E683" s="17">
        <f t="shared" si="30"/>
        <v>0.94408280156583468</v>
      </c>
      <c r="F683" s="17" t="str">
        <f>IF(ISERROR(MATCH(TEXT($B683,"000000"),Análise_Anexo1_SH6!$B:$B,0))=TRUE,"SIM","NÃO")</f>
        <v>SIM</v>
      </c>
      <c r="G683" s="17">
        <f t="shared" si="31"/>
        <v>5.9449153487884118E-5</v>
      </c>
      <c r="H683" s="17">
        <f t="shared" si="32"/>
        <v>4.6859946723476584E-4</v>
      </c>
    </row>
    <row r="684" spans="2:8" ht="15.75" thickBot="1">
      <c r="B684" s="9">
        <v>190120</v>
      </c>
      <c r="C684" s="20">
        <f>SUMIFS(Brasil_Mundo!$K:$K,Brasil_Mundo!$C:$C,$B684)</f>
        <v>27171479</v>
      </c>
      <c r="D684" s="20">
        <f>SUMIFS(Brasil_EUA!$L:$L,Brasil_EUA!$C:$C,$B684)</f>
        <v>7812351</v>
      </c>
      <c r="E684" s="17">
        <f t="shared" si="30"/>
        <v>0.28752027079571191</v>
      </c>
      <c r="F684" s="17" t="str">
        <f>IF(ISERROR(MATCH(TEXT($B684,"000000"),Análise_Anexo1_SH6!$B:$B,0))=TRUE,"SIM","NÃO")</f>
        <v>SIM</v>
      </c>
      <c r="G684" s="17">
        <f t="shared" si="31"/>
        <v>8.0616491409205783E-5</v>
      </c>
      <c r="H684" s="17">
        <f t="shared" si="32"/>
        <v>1.9352558594822825E-4</v>
      </c>
    </row>
    <row r="685" spans="2:8" ht="15.75" thickBot="1">
      <c r="B685" s="9">
        <v>430219</v>
      </c>
      <c r="C685" s="20">
        <f>SUMIFS(Brasil_Mundo!$K:$K,Brasil_Mundo!$C:$C,$B685)</f>
        <v>20307491</v>
      </c>
      <c r="D685" s="20">
        <f>SUMIFS(Brasil_EUA!$L:$L,Brasil_EUA!$C:$C,$B685)</f>
        <v>11775458</v>
      </c>
      <c r="E685" s="17">
        <f t="shared" si="30"/>
        <v>0.57985784654539552</v>
      </c>
      <c r="F685" s="17" t="str">
        <f>IF(ISERROR(MATCH(TEXT($B685,"000000"),Análise_Anexo1_SH6!$B:$B,0))=TRUE,"SIM","NÃO")</f>
        <v>SIM</v>
      </c>
      <c r="G685" s="17">
        <f t="shared" si="31"/>
        <v>6.0251364077164287E-5</v>
      </c>
      <c r="H685" s="17">
        <f t="shared" si="32"/>
        <v>2.9169867166218622E-4</v>
      </c>
    </row>
    <row r="686" spans="2:8" ht="15.75" thickBot="1">
      <c r="B686" s="9">
        <v>292529</v>
      </c>
      <c r="C686" s="20">
        <f>SUMIFS(Brasil_Mundo!$K:$K,Brasil_Mundo!$C:$C,$B686)</f>
        <v>22957204</v>
      </c>
      <c r="D686" s="20">
        <f>SUMIFS(Brasil_EUA!$L:$L,Brasil_EUA!$C:$C,$B686)</f>
        <v>151348</v>
      </c>
      <c r="E686" s="17">
        <f t="shared" si="30"/>
        <v>6.5926146755502105E-3</v>
      </c>
      <c r="F686" s="17" t="str">
        <f>IF(ISERROR(MATCH(TEXT($B686,"000000"),Análise_Anexo1_SH6!$B:$B,0))=TRUE,"SIM","NÃO")</f>
        <v>SIM</v>
      </c>
      <c r="G686" s="17">
        <f t="shared" si="31"/>
        <v>6.8112937063359146E-5</v>
      </c>
      <c r="H686" s="17">
        <f t="shared" si="32"/>
        <v>3.7491544327811756E-6</v>
      </c>
    </row>
    <row r="687" spans="2:8" ht="15.75" thickBot="1">
      <c r="B687" s="9">
        <v>391290</v>
      </c>
      <c r="C687" s="20">
        <f>SUMIFS(Brasil_Mundo!$K:$K,Brasil_Mundo!$C:$C,$B687)</f>
        <v>20032871</v>
      </c>
      <c r="D687" s="20">
        <f>SUMIFS(Brasil_EUA!$L:$L,Brasil_EUA!$C:$C,$B687)</f>
        <v>12465608</v>
      </c>
      <c r="E687" s="17">
        <f t="shared" si="30"/>
        <v>0.62225768837626916</v>
      </c>
      <c r="F687" s="17" t="str">
        <f>IF(ISERROR(MATCH(TEXT($B687,"000000"),Análise_Anexo1_SH6!$B:$B,0))=TRUE,"SIM","NÃO")</f>
        <v>SIM</v>
      </c>
      <c r="G687" s="17">
        <f t="shared" si="31"/>
        <v>5.9436579542586831E-5</v>
      </c>
      <c r="H687" s="17">
        <f t="shared" si="32"/>
        <v>3.087948931635204E-4</v>
      </c>
    </row>
    <row r="688" spans="2:8" ht="15.75" thickBot="1">
      <c r="B688" s="9">
        <v>851419</v>
      </c>
      <c r="C688" s="20">
        <f>SUMIFS(Brasil_Mundo!$K:$K,Brasil_Mundo!$C:$C,$B688)</f>
        <v>19831418</v>
      </c>
      <c r="D688" s="20">
        <f>SUMIFS(Brasil_EUA!$L:$L,Brasil_EUA!$C:$C,$B688)</f>
        <v>447439</v>
      </c>
      <c r="E688" s="17">
        <f t="shared" si="30"/>
        <v>2.2562128436806689E-2</v>
      </c>
      <c r="F688" s="17" t="str">
        <f>IF(ISERROR(MATCH(TEXT($B688,"000000"),Análise_Anexo1_SH6!$B:$B,0))=TRUE,"SIM","NÃO")</f>
        <v>SIM</v>
      </c>
      <c r="G688" s="17">
        <f t="shared" si="31"/>
        <v>5.8838878031974962E-5</v>
      </c>
      <c r="H688" s="17">
        <f t="shared" si="32"/>
        <v>1.1083845906448558E-5</v>
      </c>
    </row>
    <row r="689" spans="2:8" ht="15.75" thickBot="1">
      <c r="B689" s="9">
        <v>390799</v>
      </c>
      <c r="C689" s="20">
        <f>SUMIFS(Brasil_Mundo!$K:$K,Brasil_Mundo!$C:$C,$B689)</f>
        <v>30300529</v>
      </c>
      <c r="D689" s="20">
        <f>SUMIFS(Brasil_EUA!$L:$L,Brasil_EUA!$C:$C,$B689)</f>
        <v>1393255</v>
      </c>
      <c r="E689" s="17">
        <f t="shared" si="30"/>
        <v>4.5981210427052277E-2</v>
      </c>
      <c r="F689" s="17" t="str">
        <f>IF(ISERROR(MATCH(TEXT($B689,"000000"),Análise_Anexo1_SH6!$B:$B,0))=TRUE,"SIM","NÃO")</f>
        <v>SIM</v>
      </c>
      <c r="G689" s="17">
        <f t="shared" si="31"/>
        <v>8.9900234574013835E-5</v>
      </c>
      <c r="H689" s="17">
        <f t="shared" si="32"/>
        <v>3.4513360990859058E-5</v>
      </c>
    </row>
    <row r="690" spans="2:8" ht="15.75" thickBot="1">
      <c r="B690" s="9">
        <v>720430</v>
      </c>
      <c r="C690" s="20">
        <f>SUMIFS(Brasil_Mundo!$K:$K,Brasil_Mundo!$C:$C,$B690)</f>
        <v>19775567</v>
      </c>
      <c r="D690" s="20">
        <f>SUMIFS(Brasil_EUA!$L:$L,Brasil_EUA!$C:$C,$B690)</f>
        <v>751911</v>
      </c>
      <c r="E690" s="17">
        <f t="shared" si="30"/>
        <v>3.8022222068272431E-2</v>
      </c>
      <c r="F690" s="17" t="str">
        <f>IF(ISERROR(MATCH(TEXT($B690,"000000"),Análise_Anexo1_SH6!$B:$B,0))=TRUE,"SIM","NÃO")</f>
        <v>SIM</v>
      </c>
      <c r="G690" s="17">
        <f t="shared" si="31"/>
        <v>5.8673170759960234E-5</v>
      </c>
      <c r="H690" s="17">
        <f t="shared" si="32"/>
        <v>1.8626149395478807E-5</v>
      </c>
    </row>
    <row r="691" spans="2:8" ht="15.75" thickBot="1">
      <c r="B691" s="9">
        <v>848210</v>
      </c>
      <c r="C691" s="20">
        <f>SUMIFS(Brasil_Mundo!$K:$K,Brasil_Mundo!$C:$C,$B691)</f>
        <v>36596529</v>
      </c>
      <c r="D691" s="20">
        <f>SUMIFS(Brasil_EUA!$L:$L,Brasil_EUA!$C:$C,$B691)</f>
        <v>6884597</v>
      </c>
      <c r="E691" s="17">
        <f t="shared" si="30"/>
        <v>0.18812158388026362</v>
      </c>
      <c r="F691" s="17" t="str">
        <f>IF(ISERROR(MATCH(TEXT($B691,"000000"),Análise_Anexo1_SH6!$B:$B,0))=TRUE,"SIM","NÃO")</f>
        <v>SIM</v>
      </c>
      <c r="G691" s="17">
        <f t="shared" si="31"/>
        <v>1.0858016840876607E-4</v>
      </c>
      <c r="H691" s="17">
        <f t="shared" si="32"/>
        <v>1.7054349816622607E-4</v>
      </c>
    </row>
    <row r="692" spans="2:8" ht="15.75" thickBot="1">
      <c r="B692" s="9">
        <v>390791</v>
      </c>
      <c r="C692" s="20">
        <f>SUMIFS(Brasil_Mundo!$K:$K,Brasil_Mundo!$C:$C,$B692)</f>
        <v>19679517</v>
      </c>
      <c r="D692" s="20">
        <f>SUMIFS(Brasil_EUA!$L:$L,Brasil_EUA!$C:$C,$B692)</f>
        <v>2958639</v>
      </c>
      <c r="E692" s="17">
        <f t="shared" si="30"/>
        <v>0.15034103733338577</v>
      </c>
      <c r="F692" s="17" t="str">
        <f>IF(ISERROR(MATCH(TEXT($B692,"000000"),Análise_Anexo1_SH6!$B:$B,0))=TRUE,"SIM","NÃO")</f>
        <v>SIM</v>
      </c>
      <c r="G692" s="17">
        <f t="shared" si="31"/>
        <v>5.8388194958685145E-5</v>
      </c>
      <c r="H692" s="17">
        <f t="shared" si="32"/>
        <v>7.3290658098219106E-5</v>
      </c>
    </row>
    <row r="693" spans="2:8" ht="15.75" thickBot="1">
      <c r="B693" s="9">
        <v>820220</v>
      </c>
      <c r="C693" s="20">
        <f>SUMIFS(Brasil_Mundo!$K:$K,Brasil_Mundo!$C:$C,$B693)</f>
        <v>19516912</v>
      </c>
      <c r="D693" s="20">
        <f>SUMIFS(Brasil_EUA!$L:$L,Brasil_EUA!$C:$C,$B693)</f>
        <v>6943229</v>
      </c>
      <c r="E693" s="17">
        <f t="shared" si="30"/>
        <v>0.35575448616051558</v>
      </c>
      <c r="F693" s="17" t="str">
        <f>IF(ISERROR(MATCH(TEXT($B693,"000000"),Análise_Anexo1_SH6!$B:$B,0))=TRUE,"SIM","NÃO")</f>
        <v>SIM</v>
      </c>
      <c r="G693" s="17">
        <f t="shared" si="31"/>
        <v>5.7905753624314133E-5</v>
      </c>
      <c r="H693" s="17">
        <f t="shared" si="32"/>
        <v>1.7199591526260546E-4</v>
      </c>
    </row>
    <row r="694" spans="2:8" ht="15.75" thickBot="1">
      <c r="B694" s="9">
        <v>291814</v>
      </c>
      <c r="C694" s="20">
        <f>SUMIFS(Brasil_Mundo!$K:$K,Brasil_Mundo!$C:$C,$B694)</f>
        <v>19496956</v>
      </c>
      <c r="D694" s="20">
        <f>SUMIFS(Brasil_EUA!$L:$L,Brasil_EUA!$C:$C,$B694)</f>
        <v>2328288</v>
      </c>
      <c r="E694" s="17">
        <f t="shared" si="30"/>
        <v>0.11941802607545506</v>
      </c>
      <c r="F694" s="17" t="str">
        <f>IF(ISERROR(MATCH(TEXT($B694,"000000"),Análise_Anexo1_SH6!$B:$B,0))=TRUE,"SIM","NÃO")</f>
        <v>SIM</v>
      </c>
      <c r="G694" s="17">
        <f t="shared" si="31"/>
        <v>5.78465451173881E-5</v>
      </c>
      <c r="H694" s="17">
        <f t="shared" si="32"/>
        <v>5.7675762322536259E-5</v>
      </c>
    </row>
    <row r="695" spans="2:8" ht="15.75" thickBot="1">
      <c r="B695" s="9">
        <v>851190</v>
      </c>
      <c r="C695" s="20">
        <f>SUMIFS(Brasil_Mundo!$K:$K,Brasil_Mundo!$C:$C,$B695)</f>
        <v>19432652</v>
      </c>
      <c r="D695" s="20">
        <f>SUMIFS(Brasil_EUA!$L:$L,Brasil_EUA!$C:$C,$B695)</f>
        <v>2635280</v>
      </c>
      <c r="E695" s="17">
        <f t="shared" si="30"/>
        <v>0.13561092948095813</v>
      </c>
      <c r="F695" s="17" t="str">
        <f>IF(ISERROR(MATCH(TEXT($B695,"000000"),Análise_Anexo1_SH6!$B:$B,0))=TRUE,"SIM","NÃO")</f>
        <v>SIM</v>
      </c>
      <c r="G695" s="17">
        <f t="shared" si="31"/>
        <v>5.7655758194689577E-5</v>
      </c>
      <c r="H695" s="17">
        <f t="shared" si="32"/>
        <v>6.5280490615135823E-5</v>
      </c>
    </row>
    <row r="696" spans="2:8" ht="15.75" thickBot="1">
      <c r="B696" s="9">
        <v>841990</v>
      </c>
      <c r="C696" s="20">
        <f>SUMIFS(Brasil_Mundo!$K:$K,Brasil_Mundo!$C:$C,$B696)</f>
        <v>30225892</v>
      </c>
      <c r="D696" s="20">
        <f>SUMIFS(Brasil_EUA!$L:$L,Brasil_EUA!$C:$C,$B696)</f>
        <v>4817589</v>
      </c>
      <c r="E696" s="17">
        <f t="shared" si="30"/>
        <v>0.15938616468291489</v>
      </c>
      <c r="F696" s="17" t="str">
        <f>IF(ISERROR(MATCH(TEXT($B696,"000000"),Análise_Anexo1_SH6!$B:$B,0))=TRUE,"SIM","NÃO")</f>
        <v>NÃO</v>
      </c>
      <c r="G696" s="17">
        <f t="shared" si="31"/>
        <v>8.9678790129664338E-5</v>
      </c>
      <c r="H696" s="17">
        <f t="shared" si="32"/>
        <v>1.1934009801693998E-4</v>
      </c>
    </row>
    <row r="697" spans="2:8" ht="15.75" thickBot="1">
      <c r="B697" s="9">
        <v>870129</v>
      </c>
      <c r="C697" s="20">
        <f>SUMIFS(Brasil_Mundo!$K:$K,Brasil_Mundo!$C:$C,$B697)</f>
        <v>19368763</v>
      </c>
      <c r="D697" s="20">
        <f>SUMIFS(Brasil_EUA!$L:$L,Brasil_EUA!$C:$C,$B697)</f>
        <v>0</v>
      </c>
      <c r="E697" s="17">
        <f t="shared" si="30"/>
        <v>0</v>
      </c>
      <c r="F697" s="17" t="str">
        <f>IF(ISERROR(MATCH(TEXT($B697,"000000"),Análise_Anexo1_SH6!$B:$B,0))=TRUE,"SIM","NÃO")</f>
        <v>SIM</v>
      </c>
      <c r="G697" s="17">
        <f t="shared" si="31"/>
        <v>5.7466202557337529E-5</v>
      </c>
      <c r="H697" s="17">
        <f t="shared" si="32"/>
        <v>0</v>
      </c>
    </row>
    <row r="698" spans="2:8" ht="15.75" thickBot="1">
      <c r="B698" s="9">
        <v>281122</v>
      </c>
      <c r="C698" s="20">
        <f>SUMIFS(Brasil_Mundo!$K:$K,Brasil_Mundo!$C:$C,$B698)</f>
        <v>33836985</v>
      </c>
      <c r="D698" s="20">
        <f>SUMIFS(Brasil_EUA!$L:$L,Brasil_EUA!$C:$C,$B698)</f>
        <v>3098446</v>
      </c>
      <c r="E698" s="17">
        <f t="shared" si="30"/>
        <v>9.1569801505660159E-2</v>
      </c>
      <c r="F698" s="17" t="str">
        <f>IF(ISERROR(MATCH(TEXT($B698,"000000"),Análise_Anexo1_SH6!$B:$B,0))=TRUE,"SIM","NÃO")</f>
        <v>SIM</v>
      </c>
      <c r="G698" s="17">
        <f t="shared" si="31"/>
        <v>1.0039273204693514E-4</v>
      </c>
      <c r="H698" s="17">
        <f t="shared" si="32"/>
        <v>7.6753921793701294E-5</v>
      </c>
    </row>
    <row r="699" spans="2:8" ht="15.75" thickBot="1">
      <c r="B699" s="9">
        <v>481320</v>
      </c>
      <c r="C699" s="20">
        <f>SUMIFS(Brasil_Mundo!$K:$K,Brasil_Mundo!$C:$C,$B699)</f>
        <v>19282270</v>
      </c>
      <c r="D699" s="20">
        <f>SUMIFS(Brasil_EUA!$L:$L,Brasil_EUA!$C:$C,$B699)</f>
        <v>2857683</v>
      </c>
      <c r="E699" s="17">
        <f t="shared" si="30"/>
        <v>0.14820262344630586</v>
      </c>
      <c r="F699" s="17" t="str">
        <f>IF(ISERROR(MATCH(TEXT($B699,"000000"),Análise_Anexo1_SH6!$B:$B,0))=TRUE,"SIM","NÃO")</f>
        <v>SIM</v>
      </c>
      <c r="G699" s="17">
        <f t="shared" si="31"/>
        <v>5.7209581922463125E-5</v>
      </c>
      <c r="H699" s="17">
        <f t="shared" si="32"/>
        <v>7.0789801562844625E-5</v>
      </c>
    </row>
    <row r="700" spans="2:8" ht="15.75" thickBot="1">
      <c r="B700" s="9" t="s">
        <v>11672</v>
      </c>
      <c r="C700" s="20">
        <f>SUMIFS(Brasil_Mundo!$K:$K,Brasil_Mundo!$C:$C,$B700)</f>
        <v>19258823</v>
      </c>
      <c r="D700" s="20">
        <f>SUMIFS(Brasil_EUA!$L:$L,Brasil_EUA!$C:$C,$B700)</f>
        <v>4233214</v>
      </c>
      <c r="E700" s="17">
        <f t="shared" si="30"/>
        <v>0.21980647519321403</v>
      </c>
      <c r="F700" s="17" t="str">
        <f>IF(ISERROR(MATCH(TEXT($B700,"000000"),Análise_Anexo1_SH6!$B:$B,0))=TRUE,"SIM","NÃO")</f>
        <v>SIM</v>
      </c>
      <c r="G700" s="17">
        <f t="shared" si="31"/>
        <v>5.7140015783863472E-5</v>
      </c>
      <c r="H700" s="17">
        <f t="shared" si="32"/>
        <v>1.0486410810193285E-4</v>
      </c>
    </row>
    <row r="701" spans="2:8" ht="15.75" thickBot="1">
      <c r="B701" s="9">
        <v>151620</v>
      </c>
      <c r="C701" s="20">
        <f>SUMIFS(Brasil_Mundo!$K:$K,Brasil_Mundo!$C:$C,$B701)</f>
        <v>19247494</v>
      </c>
      <c r="D701" s="20">
        <f>SUMIFS(Brasil_EUA!$L:$L,Brasil_EUA!$C:$C,$B701)</f>
        <v>1091315</v>
      </c>
      <c r="E701" s="17">
        <f t="shared" si="30"/>
        <v>5.669906949964499E-2</v>
      </c>
      <c r="F701" s="17" t="str">
        <f>IF(ISERROR(MATCH(TEXT($B701,"000000"),Análise_Anexo1_SH6!$B:$B,0))=TRUE,"SIM","NÃO")</f>
        <v>SIM</v>
      </c>
      <c r="G701" s="17">
        <f t="shared" si="31"/>
        <v>5.7106403177380958E-5</v>
      </c>
      <c r="H701" s="17">
        <f t="shared" si="32"/>
        <v>2.7033779566367504E-5</v>
      </c>
    </row>
    <row r="702" spans="2:8" ht="15.75" thickBot="1">
      <c r="B702" s="9" t="s">
        <v>11958</v>
      </c>
      <c r="C702" s="20">
        <f>SUMIFS(Brasil_Mundo!$K:$K,Brasil_Mundo!$C:$C,$B702)</f>
        <v>19245959</v>
      </c>
      <c r="D702" s="20">
        <f>SUMIFS(Brasil_EUA!$L:$L,Brasil_EUA!$C:$C,$B702)</f>
        <v>9841946</v>
      </c>
      <c r="E702" s="17">
        <f t="shared" si="30"/>
        <v>0.51137727145734857</v>
      </c>
      <c r="F702" s="17" t="str">
        <f>IF(ISERROR(MATCH(TEXT($B702,"000000"),Análise_Anexo1_SH6!$B:$B,0))=TRUE,"SIM","NÃO")</f>
        <v>SIM</v>
      </c>
      <c r="G702" s="17">
        <f t="shared" si="31"/>
        <v>5.7101848905075311E-5</v>
      </c>
      <c r="H702" s="17">
        <f t="shared" si="32"/>
        <v>2.4380220071023708E-4</v>
      </c>
    </row>
    <row r="703" spans="2:8" ht="15.75" thickBot="1">
      <c r="B703" s="9">
        <v>730900</v>
      </c>
      <c r="C703" s="20">
        <f>SUMIFS(Brasil_Mundo!$K:$K,Brasil_Mundo!$C:$C,$B703)</f>
        <v>23197783</v>
      </c>
      <c r="D703" s="20">
        <f>SUMIFS(Brasil_EUA!$L:$L,Brasil_EUA!$C:$C,$B703)</f>
        <v>399954</v>
      </c>
      <c r="E703" s="17">
        <f t="shared" ref="E703:H766" si="33">IFERROR(D703/C703,"-")</f>
        <v>1.7241044111844652E-2</v>
      </c>
      <c r="F703" s="17" t="str">
        <f>IF(ISERROR(MATCH(TEXT($B703,"000000"),Análise_Anexo1_SH6!$B:$B,0))=TRUE,"SIM","NÃO")</f>
        <v>SIM</v>
      </c>
      <c r="G703" s="17">
        <f t="shared" si="31"/>
        <v>6.8826723563046387E-5</v>
      </c>
      <c r="H703" s="17">
        <f t="shared" si="32"/>
        <v>9.9075594788736048E-6</v>
      </c>
    </row>
    <row r="704" spans="2:8" ht="15.75" thickBot="1">
      <c r="B704" s="9">
        <v>940391</v>
      </c>
      <c r="C704" s="20">
        <f>SUMIFS(Brasil_Mundo!$K:$K,Brasil_Mundo!$C:$C,$B704)</f>
        <v>19190320</v>
      </c>
      <c r="D704" s="20">
        <f>SUMIFS(Brasil_EUA!$L:$L,Brasil_EUA!$C:$C,$B704)</f>
        <v>12589582</v>
      </c>
      <c r="E704" s="17">
        <f t="shared" si="33"/>
        <v>0.65603814839981822</v>
      </c>
      <c r="F704" s="17" t="str">
        <f>IF(ISERROR(MATCH(TEXT($B704,"000000"),Análise_Anexo1_SH6!$B:$B,0))=TRUE,"SIM","NÃO")</f>
        <v>SIM</v>
      </c>
      <c r="G704" s="17">
        <f t="shared" si="31"/>
        <v>5.6936770627020711E-5</v>
      </c>
      <c r="H704" s="17">
        <f t="shared" si="32"/>
        <v>3.1186594578165621E-4</v>
      </c>
    </row>
    <row r="705" spans="2:8" ht="15.75" thickBot="1">
      <c r="B705" s="9">
        <v>270600</v>
      </c>
      <c r="C705" s="20">
        <f>SUMIFS(Brasil_Mundo!$K:$K,Brasil_Mundo!$C:$C,$B705)</f>
        <v>19187528</v>
      </c>
      <c r="D705" s="20">
        <f>SUMIFS(Brasil_EUA!$L:$L,Brasil_EUA!$C:$C,$B705)</f>
        <v>0</v>
      </c>
      <c r="E705" s="17">
        <f t="shared" si="33"/>
        <v>0</v>
      </c>
      <c r="F705" s="17" t="str">
        <f>IF(ISERROR(MATCH(TEXT($B705,"000000"),Análise_Anexo1_SH6!$B:$B,0))=TRUE,"SIM","NÃO")</f>
        <v>NÃO</v>
      </c>
      <c r="G705" s="17">
        <f t="shared" si="31"/>
        <v>5.6928486895243925E-5</v>
      </c>
      <c r="H705" s="17">
        <f t="shared" si="32"/>
        <v>0</v>
      </c>
    </row>
    <row r="706" spans="2:8" ht="15.75" thickBot="1">
      <c r="B706" s="9">
        <v>200949</v>
      </c>
      <c r="C706" s="20">
        <f>SUMIFS(Brasil_Mundo!$K:$K,Brasil_Mundo!$C:$C,$B706)</f>
        <v>19103574</v>
      </c>
      <c r="D706" s="20">
        <f>SUMIFS(Brasil_EUA!$L:$L,Brasil_EUA!$C:$C,$B706)</f>
        <v>6888105</v>
      </c>
      <c r="E706" s="17">
        <f t="shared" si="33"/>
        <v>0.3605663003163701</v>
      </c>
      <c r="F706" s="17" t="str">
        <f>IF(ISERROR(MATCH(TEXT($B706,"000000"),Análise_Anexo1_SH6!$B:$B,0))=TRUE,"SIM","NÃO")</f>
        <v>SIM</v>
      </c>
      <c r="G706" s="17">
        <f t="shared" si="31"/>
        <v>5.6679399353127855E-5</v>
      </c>
      <c r="H706" s="17">
        <f t="shared" si="32"/>
        <v>1.7063039745627415E-4</v>
      </c>
    </row>
    <row r="707" spans="2:8" ht="15.75" thickBot="1">
      <c r="B707" s="9">
        <v>850450</v>
      </c>
      <c r="C707" s="20">
        <f>SUMIFS(Brasil_Mundo!$K:$K,Brasil_Mundo!$C:$C,$B707)</f>
        <v>37464907</v>
      </c>
      <c r="D707" s="20">
        <f>SUMIFS(Brasil_EUA!$L:$L,Brasil_EUA!$C:$C,$B707)</f>
        <v>20549982</v>
      </c>
      <c r="E707" s="17">
        <f t="shared" si="33"/>
        <v>0.54851282561571557</v>
      </c>
      <c r="F707" s="17" t="str">
        <f>IF(ISERROR(MATCH(TEXT($B707,"000000"),Análise_Anexo1_SH6!$B:$B,0))=TRUE,"SIM","NÃO")</f>
        <v>NÃO</v>
      </c>
      <c r="G707" s="17">
        <f t="shared" si="31"/>
        <v>1.1115660481022007E-4</v>
      </c>
      <c r="H707" s="17">
        <f t="shared" si="32"/>
        <v>5.0905896416783417E-4</v>
      </c>
    </row>
    <row r="708" spans="2:8" ht="15.75" thickBot="1">
      <c r="B708" s="9">
        <v>121190</v>
      </c>
      <c r="C708" s="20">
        <f>SUMIFS(Brasil_Mundo!$K:$K,Brasil_Mundo!$C:$C,$B708)</f>
        <v>19003585</v>
      </c>
      <c r="D708" s="20">
        <f>SUMIFS(Brasil_EUA!$L:$L,Brasil_EUA!$C:$C,$B708)</f>
        <v>3815655</v>
      </c>
      <c r="E708" s="17">
        <f t="shared" si="33"/>
        <v>0.2007860622087885</v>
      </c>
      <c r="F708" s="17" t="str">
        <f>IF(ISERROR(MATCH(TEXT($B708,"000000"),Análise_Anexo1_SH6!$B:$B,0))=TRUE,"SIM","NÃO")</f>
        <v>SIM</v>
      </c>
      <c r="G708" s="17">
        <f t="shared" ref="G708:G771" si="34">C708/C$3</f>
        <v>5.6382736725395475E-5</v>
      </c>
      <c r="H708" s="17">
        <f t="shared" ref="H708:H771" si="35">D708/D$3</f>
        <v>9.4520442009234725E-5</v>
      </c>
    </row>
    <row r="709" spans="2:8" ht="15.75" thickBot="1">
      <c r="B709" s="9">
        <v>292419</v>
      </c>
      <c r="C709" s="20">
        <f>SUMIFS(Brasil_Mundo!$K:$K,Brasil_Mundo!$C:$C,$B709)</f>
        <v>19530448</v>
      </c>
      <c r="D709" s="20">
        <f>SUMIFS(Brasil_EUA!$L:$L,Brasil_EUA!$C:$C,$B709)</f>
        <v>7317181</v>
      </c>
      <c r="E709" s="17">
        <f t="shared" si="33"/>
        <v>0.37465505143558409</v>
      </c>
      <c r="F709" s="17" t="str">
        <f>IF(ISERROR(MATCH(TEXT($B709,"000000"),Análise_Anexo1_SH6!$B:$B,0))=TRUE,"SIM","NÃO")</f>
        <v>SIM</v>
      </c>
      <c r="G709" s="17">
        <f t="shared" si="34"/>
        <v>5.7945914295277795E-5</v>
      </c>
      <c r="H709" s="17">
        <f t="shared" si="35"/>
        <v>1.8125935976433249E-4</v>
      </c>
    </row>
    <row r="710" spans="2:8" ht="15.75" thickBot="1">
      <c r="B710" s="9">
        <v>382219</v>
      </c>
      <c r="C710" s="20">
        <f>SUMIFS(Brasil_Mundo!$K:$K,Brasil_Mundo!$C:$C,$B710)</f>
        <v>19219143</v>
      </c>
      <c r="D710" s="20">
        <f>SUMIFS(Brasil_EUA!$L:$L,Brasil_EUA!$C:$C,$B710)</f>
        <v>2218534</v>
      </c>
      <c r="E710" s="17">
        <f t="shared" si="33"/>
        <v>0.11543355497172793</v>
      </c>
      <c r="F710" s="17" t="str">
        <f>IF(ISERROR(MATCH(TEXT($B710,"000000"),Análise_Anexo1_SH6!$B:$B,0))=TRUE,"SIM","NÃO")</f>
        <v>SIM</v>
      </c>
      <c r="G710" s="17">
        <f t="shared" si="34"/>
        <v>5.7022287103024369E-5</v>
      </c>
      <c r="H710" s="17">
        <f t="shared" si="35"/>
        <v>5.4956963953113044E-5</v>
      </c>
    </row>
    <row r="711" spans="2:8" ht="15.75" thickBot="1">
      <c r="B711" s="9">
        <v>870822</v>
      </c>
      <c r="C711" s="20">
        <f>SUMIFS(Brasil_Mundo!$K:$K,Brasil_Mundo!$C:$C,$B711)</f>
        <v>18826447</v>
      </c>
      <c r="D711" s="20">
        <f>SUMIFS(Brasil_EUA!$L:$L,Brasil_EUA!$C:$C,$B711)</f>
        <v>680307</v>
      </c>
      <c r="E711" s="17">
        <f t="shared" si="33"/>
        <v>3.6135708453113854E-2</v>
      </c>
      <c r="F711" s="17" t="str">
        <f>IF(ISERROR(MATCH(TEXT($B711,"000000"),Análise_Anexo1_SH6!$B:$B,0))=TRUE,"SIM","NÃO")</f>
        <v>SIM</v>
      </c>
      <c r="G711" s="17">
        <f t="shared" si="34"/>
        <v>5.5857176668276617E-5</v>
      </c>
      <c r="H711" s="17">
        <f t="shared" si="35"/>
        <v>1.6852393191202152E-5</v>
      </c>
    </row>
    <row r="712" spans="2:8" ht="15.75" thickBot="1">
      <c r="B712" s="9">
        <v>320417</v>
      </c>
      <c r="C712" s="20">
        <f>SUMIFS(Brasil_Mundo!$K:$K,Brasil_Mundo!$C:$C,$B712)</f>
        <v>18802675</v>
      </c>
      <c r="D712" s="20">
        <f>SUMIFS(Brasil_EUA!$L:$L,Brasil_EUA!$C:$C,$B712)</f>
        <v>380386</v>
      </c>
      <c r="E712" s="17">
        <f t="shared" si="33"/>
        <v>2.0230419341928742E-2</v>
      </c>
      <c r="F712" s="17" t="str">
        <f>IF(ISERROR(MATCH(TEXT($B712,"000000"),Análise_Anexo1_SH6!$B:$B,0))=TRUE,"SIM","NÃO")</f>
        <v>SIM</v>
      </c>
      <c r="G712" s="17">
        <f t="shared" si="34"/>
        <v>5.5786646270068274E-5</v>
      </c>
      <c r="H712" s="17">
        <f t="shared" si="35"/>
        <v>9.4228259248083907E-6</v>
      </c>
    </row>
    <row r="713" spans="2:8" ht="15.75" thickBot="1">
      <c r="B713" s="9">
        <v>902710</v>
      </c>
      <c r="C713" s="20">
        <f>SUMIFS(Brasil_Mundo!$K:$K,Brasil_Mundo!$C:$C,$B713)</f>
        <v>18751250</v>
      </c>
      <c r="D713" s="20">
        <f>SUMIFS(Brasil_EUA!$L:$L,Brasil_EUA!$C:$C,$B713)</f>
        <v>2178321</v>
      </c>
      <c r="E713" s="17">
        <f t="shared" si="33"/>
        <v>0.116169375374975</v>
      </c>
      <c r="F713" s="17" t="str">
        <f>IF(ISERROR(MATCH(TEXT($B713,"000000"),Análise_Anexo1_SH6!$B:$B,0))=TRUE,"SIM","NÃO")</f>
        <v>SIM</v>
      </c>
      <c r="G713" s="17">
        <f t="shared" si="34"/>
        <v>5.5634070730447544E-5</v>
      </c>
      <c r="H713" s="17">
        <f t="shared" si="35"/>
        <v>5.3960817672980965E-5</v>
      </c>
    </row>
    <row r="714" spans="2:8" ht="15.75" thickBot="1">
      <c r="B714" s="9">
        <v>902920</v>
      </c>
      <c r="C714" s="20">
        <f>SUMIFS(Brasil_Mundo!$K:$K,Brasil_Mundo!$C:$C,$B714)</f>
        <v>18752863</v>
      </c>
      <c r="D714" s="20">
        <f>SUMIFS(Brasil_EUA!$L:$L,Brasil_EUA!$C:$C,$B714)</f>
        <v>175031</v>
      </c>
      <c r="E714" s="17">
        <f t="shared" si="33"/>
        <v>9.3335614940502683E-3</v>
      </c>
      <c r="F714" s="17" t="str">
        <f>IF(ISERROR(MATCH(TEXT($B714,"000000"),Análise_Anexo1_SH6!$B:$B,0))=TRUE,"SIM","NÃO")</f>
        <v>NÃO</v>
      </c>
      <c r="G714" s="17">
        <f t="shared" si="34"/>
        <v>5.5638856425059273E-5</v>
      </c>
      <c r="H714" s="17">
        <f t="shared" si="35"/>
        <v>4.3358237275954881E-6</v>
      </c>
    </row>
    <row r="715" spans="2:8" ht="15.75" thickBot="1">
      <c r="B715" s="9">
        <v>853521</v>
      </c>
      <c r="C715" s="20">
        <f>SUMIFS(Brasil_Mundo!$K:$K,Brasil_Mundo!$C:$C,$B715)</f>
        <v>18711869</v>
      </c>
      <c r="D715" s="20">
        <f>SUMIFS(Brasil_EUA!$L:$L,Brasil_EUA!$C:$C,$B715)</f>
        <v>51402</v>
      </c>
      <c r="E715" s="17">
        <f t="shared" si="33"/>
        <v>2.7470264995976619E-3</v>
      </c>
      <c r="F715" s="17" t="str">
        <f>IF(ISERROR(MATCH(TEXT($B715,"000000"),Análise_Anexo1_SH6!$B:$B,0))=TRUE,"SIM","NÃO")</f>
        <v>SIM</v>
      </c>
      <c r="G715" s="17">
        <f t="shared" si="34"/>
        <v>5.5517229168448436E-5</v>
      </c>
      <c r="H715" s="17">
        <f t="shared" si="35"/>
        <v>1.2733173623293205E-6</v>
      </c>
    </row>
    <row r="716" spans="2:8" ht="15.75" thickBot="1">
      <c r="B716" s="9" t="s">
        <v>4500</v>
      </c>
      <c r="C716" s="20">
        <f>SUMIFS(Brasil_Mundo!$K:$K,Brasil_Mundo!$C:$C,$B716)</f>
        <v>18781496</v>
      </c>
      <c r="D716" s="20">
        <f>SUMIFS(Brasil_EUA!$L:$L,Brasil_EUA!$C:$C,$B716)</f>
        <v>85613</v>
      </c>
      <c r="E716" s="17">
        <f t="shared" si="33"/>
        <v>4.5583695782274213E-3</v>
      </c>
      <c r="F716" s="17" t="str">
        <f>IF(ISERROR(MATCH(TEXT($B716,"000000"),Análise_Anexo1_SH6!$B:$B,0))=TRUE,"SIM","NÃO")</f>
        <v>SIM</v>
      </c>
      <c r="G716" s="17">
        <f t="shared" si="34"/>
        <v>5.5723809180060937E-5</v>
      </c>
      <c r="H716" s="17">
        <f t="shared" si="35"/>
        <v>2.1207836142776567E-6</v>
      </c>
    </row>
    <row r="717" spans="2:8" ht="15.75" thickBot="1">
      <c r="B717" s="9">
        <v>282760</v>
      </c>
      <c r="C717" s="20">
        <f>SUMIFS(Brasil_Mundo!$K:$K,Brasil_Mundo!$C:$C,$B717)</f>
        <v>25968489</v>
      </c>
      <c r="D717" s="20">
        <f>SUMIFS(Brasil_EUA!$L:$L,Brasil_EUA!$C:$C,$B717)</f>
        <v>2330329</v>
      </c>
      <c r="E717" s="17">
        <f t="shared" si="33"/>
        <v>8.9736796006883571E-2</v>
      </c>
      <c r="F717" s="17" t="str">
        <f>IF(ISERROR(MATCH(TEXT($B717,"000000"),Análise_Anexo1_SH6!$B:$B,0))=TRUE,"SIM","NÃO")</f>
        <v>SIM</v>
      </c>
      <c r="G717" s="17">
        <f t="shared" si="34"/>
        <v>7.7047277050268587E-5</v>
      </c>
      <c r="H717" s="17">
        <f t="shared" si="35"/>
        <v>5.7726321459077919E-5</v>
      </c>
    </row>
    <row r="718" spans="2:8" ht="15.75" thickBot="1">
      <c r="B718" s="9">
        <v>283526</v>
      </c>
      <c r="C718" s="20">
        <f>SUMIFS(Brasil_Mundo!$K:$K,Brasil_Mundo!$C:$C,$B718)</f>
        <v>18670733</v>
      </c>
      <c r="D718" s="20">
        <f>SUMIFS(Brasil_EUA!$L:$L,Brasil_EUA!$C:$C,$B718)</f>
        <v>1638717</v>
      </c>
      <c r="E718" s="17">
        <f t="shared" si="33"/>
        <v>8.7769291114601661E-2</v>
      </c>
      <c r="F718" s="17" t="str">
        <f>IF(ISERROR(MATCH(TEXT($B718,"000000"),Análise_Anexo1_SH6!$B:$B,0))=TRUE,"SIM","NÃO")</f>
        <v>SIM</v>
      </c>
      <c r="G718" s="17">
        <f t="shared" si="34"/>
        <v>5.539518060456242E-5</v>
      </c>
      <c r="H718" s="17">
        <f t="shared" si="35"/>
        <v>4.0593883662974536E-5</v>
      </c>
    </row>
    <row r="719" spans="2:8" ht="15.75" thickBot="1">
      <c r="B719" s="9">
        <v>732020</v>
      </c>
      <c r="C719" s="20">
        <f>SUMIFS(Brasil_Mundo!$K:$K,Brasil_Mundo!$C:$C,$B719)</f>
        <v>37117500</v>
      </c>
      <c r="D719" s="20">
        <f>SUMIFS(Brasil_EUA!$L:$L,Brasil_EUA!$C:$C,$B719)</f>
        <v>9478884</v>
      </c>
      <c r="E719" s="17">
        <f t="shared" si="33"/>
        <v>0.25537506566983231</v>
      </c>
      <c r="F719" s="17" t="str">
        <f>IF(ISERROR(MATCH(TEXT($B719,"000000"),Análise_Anexo1_SH6!$B:$B,0))=TRUE,"SIM","NÃO")</f>
        <v>SIM</v>
      </c>
      <c r="G719" s="17">
        <f t="shared" si="34"/>
        <v>1.1012586469368104E-4</v>
      </c>
      <c r="H719" s="17">
        <f t="shared" si="35"/>
        <v>2.3480852053822028E-4</v>
      </c>
    </row>
    <row r="720" spans="2:8" ht="15.75" thickBot="1">
      <c r="B720" s="9">
        <v>821599</v>
      </c>
      <c r="C720" s="20">
        <f>SUMIFS(Brasil_Mundo!$K:$K,Brasil_Mundo!$C:$C,$B720)</f>
        <v>18873276</v>
      </c>
      <c r="D720" s="20">
        <f>SUMIFS(Brasil_EUA!$L:$L,Brasil_EUA!$C:$C,$B720)</f>
        <v>1906160</v>
      </c>
      <c r="E720" s="17">
        <f t="shared" si="33"/>
        <v>0.10099783418628541</v>
      </c>
      <c r="F720" s="17" t="str">
        <f>IF(ISERROR(MATCH(TEXT($B720,"000000"),Análise_Anexo1_SH6!$B:$B,0))=TRUE,"SIM","NÃO")</f>
        <v>SIM</v>
      </c>
      <c r="G720" s="17">
        <f t="shared" si="34"/>
        <v>5.5996116093554194E-5</v>
      </c>
      <c r="H720" s="17">
        <f t="shared" si="35"/>
        <v>4.7218914115747589E-5</v>
      </c>
    </row>
    <row r="721" spans="2:8" ht="15.75" thickBot="1">
      <c r="B721" s="9">
        <v>844331</v>
      </c>
      <c r="C721" s="20">
        <f>SUMIFS(Brasil_Mundo!$K:$K,Brasil_Mundo!$C:$C,$B721)</f>
        <v>25580082</v>
      </c>
      <c r="D721" s="20">
        <f>SUMIFS(Brasil_EUA!$L:$L,Brasil_EUA!$C:$C,$B721)</f>
        <v>223462</v>
      </c>
      <c r="E721" s="17">
        <f t="shared" si="33"/>
        <v>8.7357812222806797E-3</v>
      </c>
      <c r="F721" s="17" t="str">
        <f>IF(ISERROR(MATCH(TEXT($B721,"000000"),Análise_Anexo1_SH6!$B:$B,0))=TRUE,"SIM","NÃO")</f>
        <v>NÃO</v>
      </c>
      <c r="G721" s="17">
        <f t="shared" si="34"/>
        <v>7.5894891875402865E-5</v>
      </c>
      <c r="H721" s="17">
        <f t="shared" si="35"/>
        <v>5.535544228256383E-6</v>
      </c>
    </row>
    <row r="722" spans="2:8" ht="15.75" thickBot="1">
      <c r="B722" s="9">
        <v>901490</v>
      </c>
      <c r="C722" s="20">
        <f>SUMIFS(Brasil_Mundo!$K:$K,Brasil_Mundo!$C:$C,$B722)</f>
        <v>18575623</v>
      </c>
      <c r="D722" s="20">
        <f>SUMIFS(Brasil_EUA!$L:$L,Brasil_EUA!$C:$C,$B722)</f>
        <v>14819609</v>
      </c>
      <c r="E722" s="17">
        <f t="shared" si="33"/>
        <v>0.7977987602353902</v>
      </c>
      <c r="F722" s="17" t="str">
        <f>IF(ISERROR(MATCH(TEXT($B722,"000000"),Análise_Anexo1_SH6!$B:$B,0))=TRUE,"SIM","NÃO")</f>
        <v>NÃO</v>
      </c>
      <c r="G722" s="17">
        <f t="shared" si="34"/>
        <v>5.5112993738770915E-5</v>
      </c>
      <c r="H722" s="17">
        <f t="shared" si="35"/>
        <v>3.6710761142819072E-4</v>
      </c>
    </row>
    <row r="723" spans="2:8" ht="15.75" thickBot="1">
      <c r="B723" s="9">
        <v>680520</v>
      </c>
      <c r="C723" s="20">
        <f>SUMIFS(Brasil_Mundo!$K:$K,Brasil_Mundo!$C:$C,$B723)</f>
        <v>18533051</v>
      </c>
      <c r="D723" s="20">
        <f>SUMIFS(Brasil_EUA!$L:$L,Brasil_EUA!$C:$C,$B723)</f>
        <v>1227920</v>
      </c>
      <c r="E723" s="17">
        <f t="shared" si="33"/>
        <v>6.6255685585713875E-2</v>
      </c>
      <c r="F723" s="17" t="str">
        <f>IF(ISERROR(MATCH(TEXT($B723,"000000"),Análise_Anexo1_SH6!$B:$B,0))=TRUE,"SIM","NÃO")</f>
        <v>SIM</v>
      </c>
      <c r="G723" s="17">
        <f t="shared" si="34"/>
        <v>5.4986684630890823E-5</v>
      </c>
      <c r="H723" s="17">
        <f t="shared" si="35"/>
        <v>3.0417724126520743E-5</v>
      </c>
    </row>
    <row r="724" spans="2:8" ht="15.75" thickBot="1">
      <c r="B724" s="9">
        <v>848140</v>
      </c>
      <c r="C724" s="20">
        <f>SUMIFS(Brasil_Mundo!$K:$K,Brasil_Mundo!$C:$C,$B724)</f>
        <v>18526298</v>
      </c>
      <c r="D724" s="20">
        <f>SUMIFS(Brasil_EUA!$L:$L,Brasil_EUA!$C:$C,$B724)</f>
        <v>4395483</v>
      </c>
      <c r="E724" s="17">
        <f t="shared" si="33"/>
        <v>0.23725641247916879</v>
      </c>
      <c r="F724" s="17" t="str">
        <f>IF(ISERROR(MATCH(TEXT($B724,"000000"),Análise_Anexo1_SH6!$B:$B,0))=TRUE,"SIM","NÃO")</f>
        <v>SIM</v>
      </c>
      <c r="G724" s="17">
        <f t="shared" si="34"/>
        <v>5.4966648799698626E-5</v>
      </c>
      <c r="H724" s="17">
        <f t="shared" si="35"/>
        <v>1.0888379478859516E-4</v>
      </c>
    </row>
    <row r="725" spans="2:8" ht="15.75" thickBot="1">
      <c r="B725" s="9">
        <v>310510</v>
      </c>
      <c r="C725" s="20">
        <f>SUMIFS(Brasil_Mundo!$K:$K,Brasil_Mundo!$C:$C,$B725)</f>
        <v>18515278</v>
      </c>
      <c r="D725" s="20">
        <f>SUMIFS(Brasil_EUA!$L:$L,Brasil_EUA!$C:$C,$B725)</f>
        <v>26768</v>
      </c>
      <c r="E725" s="17">
        <f t="shared" si="33"/>
        <v>1.4457249845235918E-3</v>
      </c>
      <c r="F725" s="17" t="str">
        <f>IF(ISERROR(MATCH(TEXT($B725,"000000"),Análise_Anexo1_SH6!$B:$B,0))=TRUE,"SIM","NÃO")</f>
        <v>NÃO</v>
      </c>
      <c r="G725" s="17">
        <f t="shared" si="34"/>
        <v>5.4933952981582527E-5</v>
      </c>
      <c r="H725" s="17">
        <f t="shared" si="35"/>
        <v>6.6309013569182618E-7</v>
      </c>
    </row>
    <row r="726" spans="2:8" ht="15.75" thickBot="1">
      <c r="B726" s="9">
        <v>150600</v>
      </c>
      <c r="C726" s="20">
        <f>SUMIFS(Brasil_Mundo!$K:$K,Brasil_Mundo!$C:$C,$B726)</f>
        <v>18510994</v>
      </c>
      <c r="D726" s="20">
        <f>SUMIFS(Brasil_EUA!$L:$L,Brasil_EUA!$C:$C,$B726)</f>
        <v>0</v>
      </c>
      <c r="E726" s="17">
        <f t="shared" si="33"/>
        <v>0</v>
      </c>
      <c r="F726" s="17" t="str">
        <f>IF(ISERROR(MATCH(TEXT($B726,"000000"),Análise_Anexo1_SH6!$B:$B,0))=TRUE,"SIM","NÃO")</f>
        <v>SIM</v>
      </c>
      <c r="G726" s="17">
        <f t="shared" si="34"/>
        <v>5.4921242556463709E-5</v>
      </c>
      <c r="H726" s="17">
        <f t="shared" si="35"/>
        <v>0</v>
      </c>
    </row>
    <row r="727" spans="2:8" ht="15.75" thickBot="1">
      <c r="B727" s="9">
        <v>842720</v>
      </c>
      <c r="C727" s="20">
        <f>SUMIFS(Brasil_Mundo!$K:$K,Brasil_Mundo!$C:$C,$B727)</f>
        <v>18650083</v>
      </c>
      <c r="D727" s="20">
        <f>SUMIFS(Brasil_EUA!$L:$L,Brasil_EUA!$C:$C,$B727)</f>
        <v>1156611</v>
      </c>
      <c r="E727" s="17">
        <f t="shared" si="33"/>
        <v>6.2016399605299345E-2</v>
      </c>
      <c r="F727" s="17" t="str">
        <f>IF(ISERROR(MATCH(TEXT($B727,"000000"),Análise_Anexo1_SH6!$B:$B,0))=TRUE,"SIM","NÃO")</f>
        <v>SIM</v>
      </c>
      <c r="G727" s="17">
        <f t="shared" si="34"/>
        <v>5.5333913032502753E-5</v>
      </c>
      <c r="H727" s="17">
        <f t="shared" si="35"/>
        <v>2.8651275587741288E-5</v>
      </c>
    </row>
    <row r="728" spans="2:8" ht="15.75" thickBot="1">
      <c r="B728" s="9">
        <v>291611</v>
      </c>
      <c r="C728" s="20">
        <f>SUMIFS(Brasil_Mundo!$K:$K,Brasil_Mundo!$C:$C,$B728)</f>
        <v>18469136</v>
      </c>
      <c r="D728" s="20">
        <f>SUMIFS(Brasil_EUA!$L:$L,Brasil_EUA!$C:$C,$B728)</f>
        <v>13662005</v>
      </c>
      <c r="E728" s="17">
        <f t="shared" si="33"/>
        <v>0.73972085104576635</v>
      </c>
      <c r="F728" s="17" t="str">
        <f>IF(ISERROR(MATCH(TEXT($B728,"000000"),Análise_Anexo1_SH6!$B:$B,0))=TRUE,"SIM","NÃO")</f>
        <v>SIM</v>
      </c>
      <c r="G728" s="17">
        <f t="shared" si="34"/>
        <v>5.4797051852770081E-5</v>
      </c>
      <c r="H728" s="17">
        <f t="shared" si="35"/>
        <v>3.3843173749523343E-4</v>
      </c>
    </row>
    <row r="729" spans="2:8" ht="15.75" thickBot="1">
      <c r="B729" s="9">
        <v>150890</v>
      </c>
      <c r="C729" s="20">
        <f>SUMIFS(Brasil_Mundo!$K:$K,Brasil_Mundo!$C:$C,$B729)</f>
        <v>18273148</v>
      </c>
      <c r="D729" s="20">
        <f>SUMIFS(Brasil_EUA!$L:$L,Brasil_EUA!$C:$C,$B729)</f>
        <v>317677</v>
      </c>
      <c r="E729" s="17">
        <f t="shared" si="33"/>
        <v>1.7384908172363076E-2</v>
      </c>
      <c r="F729" s="17" t="str">
        <f>IF(ISERROR(MATCH(TEXT($B729,"000000"),Análise_Anexo1_SH6!$B:$B,0))=TRUE,"SIM","NÃO")</f>
        <v>SIM</v>
      </c>
      <c r="G729" s="17">
        <f t="shared" si="34"/>
        <v>5.4215564738347363E-5</v>
      </c>
      <c r="H729" s="17">
        <f t="shared" si="35"/>
        <v>7.8694144140829453E-6</v>
      </c>
    </row>
    <row r="730" spans="2:8" ht="15.75" thickBot="1">
      <c r="B730" s="9">
        <v>821191</v>
      </c>
      <c r="C730" s="20">
        <f>SUMIFS(Brasil_Mundo!$K:$K,Brasil_Mundo!$C:$C,$B730)</f>
        <v>18216224</v>
      </c>
      <c r="D730" s="20">
        <f>SUMIFS(Brasil_EUA!$L:$L,Brasil_EUA!$C:$C,$B730)</f>
        <v>2996534</v>
      </c>
      <c r="E730" s="17">
        <f t="shared" si="33"/>
        <v>0.16449808698004592</v>
      </c>
      <c r="F730" s="17" t="str">
        <f>IF(ISERROR(MATCH(TEXT($B730,"000000"),Análise_Anexo1_SH6!$B:$B,0))=TRUE,"SIM","NÃO")</f>
        <v>SIM</v>
      </c>
      <c r="G730" s="17">
        <f t="shared" si="34"/>
        <v>5.4046673926147646E-5</v>
      </c>
      <c r="H730" s="17">
        <f t="shared" si="35"/>
        <v>7.4229383467766394E-5</v>
      </c>
    </row>
    <row r="731" spans="2:8" ht="15.75" thickBot="1">
      <c r="B731" s="9">
        <v>847130</v>
      </c>
      <c r="C731" s="20">
        <f>SUMIFS(Brasil_Mundo!$K:$K,Brasil_Mundo!$C:$C,$B731)</f>
        <v>29926386</v>
      </c>
      <c r="D731" s="20">
        <f>SUMIFS(Brasil_EUA!$L:$L,Brasil_EUA!$C:$C,$B731)</f>
        <v>2745882</v>
      </c>
      <c r="E731" s="17">
        <f t="shared" si="33"/>
        <v>9.1754547308184831E-2</v>
      </c>
      <c r="F731" s="17" t="str">
        <f>IF(ISERROR(MATCH(TEXT($B731,"000000"),Análise_Anexo1_SH6!$B:$B,0))=TRUE,"SIM","NÃO")</f>
        <v>SIM</v>
      </c>
      <c r="G731" s="17">
        <f t="shared" si="34"/>
        <v>8.8790170011635231E-5</v>
      </c>
      <c r="H731" s="17">
        <f t="shared" si="35"/>
        <v>6.802029542639506E-5</v>
      </c>
    </row>
    <row r="732" spans="2:8" ht="15.75" thickBot="1">
      <c r="B732" s="9">
        <v>720852</v>
      </c>
      <c r="C732" s="20">
        <f>SUMIFS(Brasil_Mundo!$K:$K,Brasil_Mundo!$C:$C,$B732)</f>
        <v>18164605</v>
      </c>
      <c r="D732" s="20">
        <f>SUMIFS(Brasil_EUA!$L:$L,Brasil_EUA!$C:$C,$B732)</f>
        <v>1821895</v>
      </c>
      <c r="E732" s="17">
        <f t="shared" si="33"/>
        <v>0.10029918074188786</v>
      </c>
      <c r="F732" s="17" t="str">
        <f>IF(ISERROR(MATCH(TEXT($B732,"000000"),Análise_Anexo1_SH6!$B:$B,0))=TRUE,"SIM","NÃO")</f>
        <v>SIM</v>
      </c>
      <c r="G732" s="17">
        <f t="shared" si="34"/>
        <v>5.3893522797714341E-5</v>
      </c>
      <c r="H732" s="17">
        <f t="shared" si="35"/>
        <v>4.5131522817030024E-5</v>
      </c>
    </row>
    <row r="733" spans="2:8" ht="15.75" thickBot="1">
      <c r="B733" s="9">
        <v>640219</v>
      </c>
      <c r="C733" s="20">
        <f>SUMIFS(Brasil_Mundo!$K:$K,Brasil_Mundo!$C:$C,$B733)</f>
        <v>18136450</v>
      </c>
      <c r="D733" s="20">
        <f>SUMIFS(Brasil_EUA!$L:$L,Brasil_EUA!$C:$C,$B733)</f>
        <v>17008</v>
      </c>
      <c r="E733" s="17">
        <f t="shared" si="33"/>
        <v>9.3777999553385589E-4</v>
      </c>
      <c r="F733" s="17" t="str">
        <f>IF(ISERROR(MATCH(TEXT($B733,"000000"),Análise_Anexo1_SH6!$B:$B,0))=TRUE,"SIM","NÃO")</f>
        <v>SIM</v>
      </c>
      <c r="G733" s="17">
        <f t="shared" si="34"/>
        <v>5.3809988246075609E-5</v>
      </c>
      <c r="H733" s="17">
        <f t="shared" si="35"/>
        <v>4.2131788059797445E-7</v>
      </c>
    </row>
    <row r="734" spans="2:8" ht="15.75" thickBot="1">
      <c r="B734" s="9">
        <v>731829</v>
      </c>
      <c r="C734" s="20">
        <f>SUMIFS(Brasil_Mundo!$K:$K,Brasil_Mundo!$C:$C,$B734)</f>
        <v>18064021</v>
      </c>
      <c r="D734" s="20">
        <f>SUMIFS(Brasil_EUA!$L:$L,Brasil_EUA!$C:$C,$B734)</f>
        <v>4715241</v>
      </c>
      <c r="E734" s="17">
        <f t="shared" si="33"/>
        <v>0.26102942417969954</v>
      </c>
      <c r="F734" s="17" t="str">
        <f>IF(ISERROR(MATCH(TEXT($B734,"000000"),Análise_Anexo1_SH6!$B:$B,0))=TRUE,"SIM","NÃO")</f>
        <v>SIM</v>
      </c>
      <c r="G734" s="17">
        <f t="shared" si="34"/>
        <v>5.3595094833159911E-5</v>
      </c>
      <c r="H734" s="17">
        <f t="shared" si="35"/>
        <v>1.1680475920911769E-4</v>
      </c>
    </row>
    <row r="735" spans="2:8" ht="15.75" thickBot="1">
      <c r="B735" s="9">
        <v>200410</v>
      </c>
      <c r="C735" s="20">
        <f>SUMIFS(Brasil_Mundo!$K:$K,Brasil_Mundo!$C:$C,$B735)</f>
        <v>18034945</v>
      </c>
      <c r="D735" s="20">
        <f>SUMIFS(Brasil_EUA!$L:$L,Brasil_EUA!$C:$C,$B735)</f>
        <v>2782441</v>
      </c>
      <c r="E735" s="17">
        <f t="shared" si="33"/>
        <v>0.15428053703518363</v>
      </c>
      <c r="F735" s="17" t="str">
        <f>IF(ISERROR(MATCH(TEXT($B735,"000000"),Análise_Anexo1_SH6!$B:$B,0))=TRUE,"SIM","NÃO")</f>
        <v>SIM</v>
      </c>
      <c r="G735" s="17">
        <f t="shared" si="34"/>
        <v>5.3508827718137788E-5</v>
      </c>
      <c r="H735" s="17">
        <f t="shared" si="35"/>
        <v>6.892592574135164E-5</v>
      </c>
    </row>
    <row r="736" spans="2:8" ht="15.75" thickBot="1">
      <c r="B736" s="9">
        <v>846729</v>
      </c>
      <c r="C736" s="20">
        <f>SUMIFS(Brasil_Mundo!$K:$K,Brasil_Mundo!$C:$C,$B736)</f>
        <v>29525000</v>
      </c>
      <c r="D736" s="20">
        <f>SUMIFS(Brasil_EUA!$L:$L,Brasil_EUA!$C:$C,$B736)</f>
        <v>637232</v>
      </c>
      <c r="E736" s="17">
        <f t="shared" si="33"/>
        <v>2.1582794242167653E-2</v>
      </c>
      <c r="F736" s="17" t="str">
        <f>IF(ISERROR(MATCH(TEXT($B736,"000000"),Análise_Anexo1_SH6!$B:$B,0))=TRUE,"SIM","NÃO")</f>
        <v>SIM</v>
      </c>
      <c r="G736" s="17">
        <f t="shared" si="34"/>
        <v>8.7599276758427495E-5</v>
      </c>
      <c r="H736" s="17">
        <f t="shared" si="35"/>
        <v>1.5785350169873497E-5</v>
      </c>
    </row>
    <row r="737" spans="2:8" ht="15.75" thickBot="1">
      <c r="B737" s="9">
        <v>380993</v>
      </c>
      <c r="C737" s="20">
        <f>SUMIFS(Brasil_Mundo!$K:$K,Brasil_Mundo!$C:$C,$B737)</f>
        <v>18072750</v>
      </c>
      <c r="D737" s="20">
        <f>SUMIFS(Brasil_EUA!$L:$L,Brasil_EUA!$C:$C,$B737)</f>
        <v>1706085</v>
      </c>
      <c r="E737" s="17">
        <f t="shared" si="33"/>
        <v>9.4400962775449224E-2</v>
      </c>
      <c r="F737" s="17" t="str">
        <f>IF(ISERROR(MATCH(TEXT($B737,"000000"),Análise_Anexo1_SH6!$B:$B,0))=TRUE,"SIM","NÃO")</f>
        <v>SIM</v>
      </c>
      <c r="G737" s="17">
        <f t="shared" si="34"/>
        <v>5.3620993362772923E-5</v>
      </c>
      <c r="H737" s="17">
        <f t="shared" si="35"/>
        <v>4.2262706745060867E-5</v>
      </c>
    </row>
    <row r="738" spans="2:8" ht="15.75" thickBot="1">
      <c r="B738" s="9" t="s">
        <v>4671</v>
      </c>
      <c r="C738" s="20">
        <f>SUMIFS(Brasil_Mundo!$K:$K,Brasil_Mundo!$C:$C,$B738)</f>
        <v>17974033</v>
      </c>
      <c r="D738" s="20">
        <f>SUMIFS(Brasil_EUA!$L:$L,Brasil_EUA!$C:$C,$B738)</f>
        <v>60</v>
      </c>
      <c r="E738" s="17">
        <f t="shared" si="33"/>
        <v>3.33814898414841E-6</v>
      </c>
      <c r="F738" s="17" t="str">
        <f>IF(ISERROR(MATCH(TEXT($B738,"000000"),Análise_Anexo1_SH6!$B:$B,0))=TRUE,"SIM","NÃO")</f>
        <v>SIM</v>
      </c>
      <c r="G738" s="17">
        <f t="shared" si="34"/>
        <v>5.332810469880132E-5</v>
      </c>
      <c r="H738" s="17">
        <f t="shared" si="35"/>
        <v>1.486304846888433E-9</v>
      </c>
    </row>
    <row r="739" spans="2:8" ht="15.75" thickBot="1">
      <c r="B739" s="9">
        <v>560721</v>
      </c>
      <c r="C739" s="20">
        <f>SUMIFS(Brasil_Mundo!$K:$K,Brasil_Mundo!$C:$C,$B739)</f>
        <v>17861282</v>
      </c>
      <c r="D739" s="20">
        <f>SUMIFS(Brasil_EUA!$L:$L,Brasil_EUA!$C:$C,$B739)</f>
        <v>11459120</v>
      </c>
      <c r="E739" s="17">
        <f t="shared" si="33"/>
        <v>0.64156201105833277</v>
      </c>
      <c r="F739" s="17" t="str">
        <f>IF(ISERROR(MATCH(TEXT($B739,"000000"),Análise_Anexo1_SH6!$B:$B,0))=TRUE,"SIM","NÃO")</f>
        <v>NÃO</v>
      </c>
      <c r="G739" s="17">
        <f t="shared" si="34"/>
        <v>5.299357782145028E-5</v>
      </c>
      <c r="H739" s="17">
        <f t="shared" si="35"/>
        <v>2.838624266179363E-4</v>
      </c>
    </row>
    <row r="740" spans="2:8" ht="15.75" thickBot="1">
      <c r="B740" s="9">
        <v>391620</v>
      </c>
      <c r="C740" s="20">
        <f>SUMIFS(Brasil_Mundo!$K:$K,Brasil_Mundo!$C:$C,$B740)</f>
        <v>17860352</v>
      </c>
      <c r="D740" s="20">
        <f>SUMIFS(Brasil_EUA!$L:$L,Brasil_EUA!$C:$C,$B740)</f>
        <v>63061</v>
      </c>
      <c r="E740" s="17">
        <f t="shared" si="33"/>
        <v>3.5307814761993492E-3</v>
      </c>
      <c r="F740" s="17" t="str">
        <f>IF(ISERROR(MATCH(TEXT($B740,"000000"),Análise_Anexo1_SH6!$B:$B,0))=TRUE,"SIM","NÃO")</f>
        <v>SIM</v>
      </c>
      <c r="G740" s="17">
        <f t="shared" si="34"/>
        <v>5.2990818555493114E-5</v>
      </c>
      <c r="H740" s="17">
        <f t="shared" si="35"/>
        <v>1.5621311658271911E-6</v>
      </c>
    </row>
    <row r="741" spans="2:8" ht="15.75" thickBot="1">
      <c r="B741" s="9">
        <v>481920</v>
      </c>
      <c r="C741" s="20">
        <f>SUMIFS(Brasil_Mundo!$K:$K,Brasil_Mundo!$C:$C,$B741)</f>
        <v>17855907</v>
      </c>
      <c r="D741" s="20">
        <f>SUMIFS(Brasil_EUA!$L:$L,Brasil_EUA!$C:$C,$B741)</f>
        <v>477050</v>
      </c>
      <c r="E741" s="17">
        <f t="shared" si="33"/>
        <v>2.6716649005844396E-2</v>
      </c>
      <c r="F741" s="17" t="str">
        <f>IF(ISERROR(MATCH(TEXT($B741,"000000"),Análise_Anexo1_SH6!$B:$B,0))=TRUE,"SIM","NÃO")</f>
        <v>SIM</v>
      </c>
      <c r="G741" s="17">
        <f t="shared" si="34"/>
        <v>5.2977630450998913E-5</v>
      </c>
      <c r="H741" s="17">
        <f t="shared" si="35"/>
        <v>1.1817362120135449E-5</v>
      </c>
    </row>
    <row r="742" spans="2:8" ht="15.75" thickBot="1">
      <c r="B742" s="9">
        <v>401190</v>
      </c>
      <c r="C742" s="20">
        <f>SUMIFS(Brasil_Mundo!$K:$K,Brasil_Mundo!$C:$C,$B742)</f>
        <v>17775417</v>
      </c>
      <c r="D742" s="20">
        <f>SUMIFS(Brasil_EUA!$L:$L,Brasil_EUA!$C:$C,$B742)</f>
        <v>1496387</v>
      </c>
      <c r="E742" s="17">
        <f t="shared" si="33"/>
        <v>8.41829477193137E-2</v>
      </c>
      <c r="F742" s="17" t="str">
        <f>IF(ISERROR(MATCH(TEXT($B742,"000000"),Análise_Anexo1_SH6!$B:$B,0))=TRUE,"SIM","NÃO")</f>
        <v>SIM</v>
      </c>
      <c r="G742" s="17">
        <f t="shared" si="34"/>
        <v>5.2738820432835129E-5</v>
      </c>
      <c r="H742" s="17">
        <f t="shared" si="35"/>
        <v>3.706812084868069E-5</v>
      </c>
    </row>
    <row r="743" spans="2:8" ht="15.75" thickBot="1">
      <c r="B743" s="9">
        <v>290230</v>
      </c>
      <c r="C743" s="20">
        <f>SUMIFS(Brasil_Mundo!$K:$K,Brasil_Mundo!$C:$C,$B743)</f>
        <v>17755970</v>
      </c>
      <c r="D743" s="20">
        <f>SUMIFS(Brasil_EUA!$L:$L,Brasil_EUA!$C:$C,$B743)</f>
        <v>14970527</v>
      </c>
      <c r="E743" s="17">
        <f t="shared" si="33"/>
        <v>0.84312639636133646</v>
      </c>
      <c r="F743" s="17" t="str">
        <f>IF(ISERROR(MATCH(TEXT($B743,"000000"),Análise_Anexo1_SH6!$B:$B,0))=TRUE,"SIM","NÃO")</f>
        <v>SIM</v>
      </c>
      <c r="G743" s="17">
        <f t="shared" si="34"/>
        <v>5.2681122104803928E-5</v>
      </c>
      <c r="H743" s="17">
        <f t="shared" si="35"/>
        <v>3.7084611400956918E-4</v>
      </c>
    </row>
    <row r="744" spans="2:8" ht="15.75" thickBot="1">
      <c r="B744" s="9">
        <v>330290</v>
      </c>
      <c r="C744" s="20">
        <f>SUMIFS(Brasil_Mundo!$K:$K,Brasil_Mundo!$C:$C,$B744)</f>
        <v>30761355</v>
      </c>
      <c r="D744" s="20">
        <f>SUMIFS(Brasil_EUA!$L:$L,Brasil_EUA!$C:$C,$B744)</f>
        <v>621049</v>
      </c>
      <c r="E744" s="17">
        <f t="shared" si="33"/>
        <v>2.0189260193512283E-2</v>
      </c>
      <c r="F744" s="17" t="str">
        <f>IF(ISERROR(MATCH(TEXT($B744,"000000"),Análise_Anexo1_SH6!$B:$B,0))=TRUE,"SIM","NÃO")</f>
        <v>SIM</v>
      </c>
      <c r="G744" s="17">
        <f t="shared" si="34"/>
        <v>9.1267483492268837E-5</v>
      </c>
      <c r="H744" s="17">
        <f t="shared" si="35"/>
        <v>1.5384468980920241E-5</v>
      </c>
    </row>
    <row r="745" spans="2:8" ht="15.75" thickBot="1">
      <c r="B745" s="9">
        <v>830890</v>
      </c>
      <c r="C745" s="20">
        <f>SUMIFS(Brasil_Mundo!$K:$K,Brasil_Mundo!$C:$C,$B745)</f>
        <v>18277650</v>
      </c>
      <c r="D745" s="20">
        <f>SUMIFS(Brasil_EUA!$L:$L,Brasil_EUA!$C:$C,$B745)</f>
        <v>45201</v>
      </c>
      <c r="E745" s="17">
        <f t="shared" si="33"/>
        <v>2.4730203281056371E-3</v>
      </c>
      <c r="F745" s="17" t="str">
        <f>IF(ISERROR(MATCH(TEXT($B745,"000000"),Análise_Anexo1_SH6!$B:$B,0))=TRUE,"SIM","NÃO")</f>
        <v>SIM</v>
      </c>
      <c r="G745" s="17">
        <f t="shared" si="34"/>
        <v>5.4228921959142165E-5</v>
      </c>
      <c r="H745" s="17">
        <f t="shared" si="35"/>
        <v>1.1197077564034009E-6</v>
      </c>
    </row>
    <row r="746" spans="2:8" ht="15.75" thickBot="1">
      <c r="B746" s="9">
        <v>280920</v>
      </c>
      <c r="C746" s="20">
        <f>SUMIFS(Brasil_Mundo!$K:$K,Brasil_Mundo!$C:$C,$B746)</f>
        <v>18621338</v>
      </c>
      <c r="D746" s="20">
        <f>SUMIFS(Brasil_EUA!$L:$L,Brasil_EUA!$C:$C,$B746)</f>
        <v>31274</v>
      </c>
      <c r="E746" s="17">
        <f t="shared" si="33"/>
        <v>1.67947115293219E-3</v>
      </c>
      <c r="F746" s="17" t="str">
        <f>IF(ISERROR(MATCH(TEXT($B746,"000000"),Análise_Anexo1_SH6!$B:$B,0))=TRUE,"SIM","NÃO")</f>
        <v>SIM</v>
      </c>
      <c r="G746" s="17">
        <f t="shared" si="34"/>
        <v>5.5248627978805177E-5</v>
      </c>
      <c r="H746" s="17">
        <f t="shared" si="35"/>
        <v>7.7471162969314751E-7</v>
      </c>
    </row>
    <row r="747" spans="2:8" ht="15.75" thickBot="1">
      <c r="B747" s="9" t="s">
        <v>10977</v>
      </c>
      <c r="C747" s="20">
        <f>SUMIFS(Brasil_Mundo!$K:$K,Brasil_Mundo!$C:$C,$B747)</f>
        <v>20805689</v>
      </c>
      <c r="D747" s="20">
        <f>SUMIFS(Brasil_EUA!$L:$L,Brasil_EUA!$C:$C,$B747)</f>
        <v>3343270</v>
      </c>
      <c r="E747" s="17">
        <f t="shared" si="33"/>
        <v>0.1606901843048793</v>
      </c>
      <c r="F747" s="17" t="str">
        <f>IF(ISERROR(MATCH(TEXT($B747,"000000"),Análise_Anexo1_SH6!$B:$B,0))=TRUE,"SIM","NÃO")</f>
        <v>SIM</v>
      </c>
      <c r="G747" s="17">
        <f t="shared" si="34"/>
        <v>6.172949394956039E-5</v>
      </c>
      <c r="H747" s="17">
        <f t="shared" si="35"/>
        <v>8.2818640090944853E-5</v>
      </c>
    </row>
    <row r="748" spans="2:8" ht="15.75" thickBot="1">
      <c r="B748" s="9">
        <v>480100</v>
      </c>
      <c r="C748" s="20">
        <f>SUMIFS(Brasil_Mundo!$K:$K,Brasil_Mundo!$C:$C,$B748)</f>
        <v>17448979</v>
      </c>
      <c r="D748" s="20">
        <f>SUMIFS(Brasil_EUA!$L:$L,Brasil_EUA!$C:$C,$B748)</f>
        <v>405</v>
      </c>
      <c r="E748" s="17">
        <f t="shared" si="33"/>
        <v>2.3210527103047119E-5</v>
      </c>
      <c r="F748" s="17" t="str">
        <f>IF(ISERROR(MATCH(TEXT($B748,"000000"),Análise_Anexo1_SH6!$B:$B,0))=TRUE,"SIM","NÃO")</f>
        <v>SIM</v>
      </c>
      <c r="G748" s="17">
        <f t="shared" si="34"/>
        <v>5.1770294346248588E-5</v>
      </c>
      <c r="H748" s="17">
        <f t="shared" si="35"/>
        <v>1.0032557716496922E-8</v>
      </c>
    </row>
    <row r="749" spans="2:8" ht="15.75" thickBot="1">
      <c r="B749" s="9">
        <v>847410</v>
      </c>
      <c r="C749" s="20">
        <f>SUMIFS(Brasil_Mundo!$K:$K,Brasil_Mundo!$C:$C,$B749)</f>
        <v>17409913</v>
      </c>
      <c r="D749" s="20">
        <f>SUMIFS(Brasil_EUA!$L:$L,Brasil_EUA!$C:$C,$B749)</f>
        <v>1473583</v>
      </c>
      <c r="E749" s="17">
        <f t="shared" si="33"/>
        <v>8.4640457422159435E-2</v>
      </c>
      <c r="F749" s="17" t="str">
        <f>IF(ISERROR(MATCH(TEXT($B749,"000000"),Análise_Anexo1_SH6!$B:$B,0))=TRUE,"SIM","NÃO")</f>
        <v>SIM</v>
      </c>
      <c r="G749" s="17">
        <f t="shared" si="34"/>
        <v>5.1654387374331746E-5</v>
      </c>
      <c r="H749" s="17">
        <f t="shared" si="35"/>
        <v>3.6503225919873296E-5</v>
      </c>
    </row>
    <row r="750" spans="2:8" ht="15.75" thickBot="1">
      <c r="B750" s="9">
        <v>220299</v>
      </c>
      <c r="C750" s="20">
        <f>SUMIFS(Brasil_Mundo!$K:$K,Brasil_Mundo!$C:$C,$B750)</f>
        <v>17383693</v>
      </c>
      <c r="D750" s="20">
        <f>SUMIFS(Brasil_EUA!$L:$L,Brasil_EUA!$C:$C,$B750)</f>
        <v>4251845</v>
      </c>
      <c r="E750" s="17">
        <f t="shared" si="33"/>
        <v>0.24458813210748717</v>
      </c>
      <c r="F750" s="17" t="str">
        <f>IF(ISERROR(MATCH(TEXT($B750,"000000"),Análise_Anexo1_SH6!$B:$B,0))=TRUE,"SIM","NÃO")</f>
        <v>SIM</v>
      </c>
      <c r="G750" s="17">
        <f t="shared" si="34"/>
        <v>5.1576593876055506E-5</v>
      </c>
      <c r="H750" s="17">
        <f t="shared" si="35"/>
        <v>1.0532563052863915E-4</v>
      </c>
    </row>
    <row r="751" spans="2:8" ht="15.75" thickBot="1">
      <c r="B751" s="9">
        <v>850151</v>
      </c>
      <c r="C751" s="20">
        <f>SUMIFS(Brasil_Mundo!$K:$K,Brasil_Mundo!$C:$C,$B751)</f>
        <v>20498955</v>
      </c>
      <c r="D751" s="20">
        <f>SUMIFS(Brasil_EUA!$L:$L,Brasil_EUA!$C:$C,$B751)</f>
        <v>5919735</v>
      </c>
      <c r="E751" s="17">
        <f t="shared" si="33"/>
        <v>0.28878228182851273</v>
      </c>
      <c r="F751" s="17" t="str">
        <f>IF(ISERROR(MATCH(TEXT($B751,"000000"),Análise_Anexo1_SH6!$B:$B,0))=TRUE,"SIM","NÃO")</f>
        <v>NÃO</v>
      </c>
      <c r="G751" s="17">
        <f t="shared" si="34"/>
        <v>6.0819428697834083E-5</v>
      </c>
      <c r="H751" s="17">
        <f t="shared" si="35"/>
        <v>1.466421803799183E-4</v>
      </c>
    </row>
    <row r="752" spans="2:8" ht="15.75" thickBot="1">
      <c r="B752" s="9">
        <v>853610</v>
      </c>
      <c r="C752" s="20">
        <f>SUMIFS(Brasil_Mundo!$K:$K,Brasil_Mundo!$C:$C,$B752)</f>
        <v>17271636</v>
      </c>
      <c r="D752" s="20">
        <f>SUMIFS(Brasil_EUA!$L:$L,Brasil_EUA!$C:$C,$B752)</f>
        <v>9862941</v>
      </c>
      <c r="E752" s="17">
        <f t="shared" si="33"/>
        <v>0.57104845192429943</v>
      </c>
      <c r="F752" s="17" t="str">
        <f>IF(ISERROR(MATCH(TEXT($B752,"000000"),Análise_Anexo1_SH6!$B:$B,0))=TRUE,"SIM","NÃO")</f>
        <v>SIM</v>
      </c>
      <c r="G752" s="17">
        <f t="shared" si="34"/>
        <v>5.1244126063838092E-5</v>
      </c>
      <c r="H752" s="17">
        <f t="shared" si="35"/>
        <v>2.4432228354791079E-4</v>
      </c>
    </row>
    <row r="753" spans="2:8" ht="15.75" thickBot="1">
      <c r="B753" s="9">
        <v>681389</v>
      </c>
      <c r="C753" s="20">
        <f>SUMIFS(Brasil_Mundo!$K:$K,Brasil_Mundo!$C:$C,$B753)</f>
        <v>17256705</v>
      </c>
      <c r="D753" s="20">
        <f>SUMIFS(Brasil_EUA!$L:$L,Brasil_EUA!$C:$C,$B753)</f>
        <v>31380</v>
      </c>
      <c r="E753" s="17">
        <f t="shared" si="33"/>
        <v>1.8184236214271495E-3</v>
      </c>
      <c r="F753" s="17" t="str">
        <f>IF(ISERROR(MATCH(TEXT($B753,"000000"),Análise_Anexo1_SH6!$B:$B,0))=TRUE,"SIM","NÃO")</f>
        <v>NÃO</v>
      </c>
      <c r="G753" s="17">
        <f t="shared" si="34"/>
        <v>5.1199826493938686E-5</v>
      </c>
      <c r="H753" s="17">
        <f t="shared" si="35"/>
        <v>7.7733743492265044E-7</v>
      </c>
    </row>
    <row r="754" spans="2:8" ht="15.75" thickBot="1">
      <c r="B754" s="9">
        <v>740721</v>
      </c>
      <c r="C754" s="20">
        <f>SUMIFS(Brasil_Mundo!$K:$K,Brasil_Mundo!$C:$C,$B754)</f>
        <v>17635803</v>
      </c>
      <c r="D754" s="20">
        <f>SUMIFS(Brasil_EUA!$L:$L,Brasil_EUA!$C:$C,$B754)</f>
        <v>5014290</v>
      </c>
      <c r="E754" s="17">
        <f t="shared" si="33"/>
        <v>0.28432445066436723</v>
      </c>
      <c r="F754" s="17" t="str">
        <f>IF(ISERROR(MATCH(TEXT($B754,"000000"),Análise_Anexo1_SH6!$B:$B,0))=TRUE,"SIM","NÃO")</f>
        <v>SIM</v>
      </c>
      <c r="G754" s="17">
        <f t="shared" si="34"/>
        <v>5.232459230665897E-5</v>
      </c>
      <c r="H754" s="17">
        <f t="shared" si="35"/>
        <v>1.2421272551173666E-4</v>
      </c>
    </row>
    <row r="755" spans="2:8" ht="15.75" thickBot="1">
      <c r="B755" s="9">
        <v>441233</v>
      </c>
      <c r="C755" s="20">
        <f>SUMIFS(Brasil_Mundo!$K:$K,Brasil_Mundo!$C:$C,$B755)</f>
        <v>17169250</v>
      </c>
      <c r="D755" s="20">
        <f>SUMIFS(Brasil_EUA!$L:$L,Brasil_EUA!$C:$C,$B755)</f>
        <v>11928612</v>
      </c>
      <c r="E755" s="17">
        <f t="shared" si="33"/>
        <v>0.69476604976920953</v>
      </c>
      <c r="F755" s="17" t="str">
        <f>IF(ISERROR(MATCH(TEXT($B755,"000000"),Análise_Anexo1_SH6!$B:$B,0))=TRUE,"SIM","NÃO")</f>
        <v>SIM</v>
      </c>
      <c r="G755" s="17">
        <f t="shared" si="34"/>
        <v>5.0940351650622572E-5</v>
      </c>
      <c r="H755" s="17">
        <f t="shared" si="35"/>
        <v>2.9549256387085871E-4</v>
      </c>
    </row>
    <row r="756" spans="2:8" ht="15.75" thickBot="1">
      <c r="B756" s="9">
        <v>381700</v>
      </c>
      <c r="C756" s="20">
        <f>SUMIFS(Brasil_Mundo!$K:$K,Brasil_Mundo!$C:$C,$B756)</f>
        <v>17166904</v>
      </c>
      <c r="D756" s="20">
        <f>SUMIFS(Brasil_EUA!$L:$L,Brasil_EUA!$C:$C,$B756)</f>
        <v>0</v>
      </c>
      <c r="E756" s="17">
        <f t="shared" si="33"/>
        <v>0</v>
      </c>
      <c r="F756" s="17" t="str">
        <f>IF(ISERROR(MATCH(TEXT($B756,"000000"),Análise_Anexo1_SH6!$B:$B,0))=TRUE,"SIM","NÃO")</f>
        <v>SIM</v>
      </c>
      <c r="G756" s="17">
        <f t="shared" si="34"/>
        <v>5.0933391179724167E-5</v>
      </c>
      <c r="H756" s="17">
        <f t="shared" si="35"/>
        <v>0</v>
      </c>
    </row>
    <row r="757" spans="2:8" ht="15.75" thickBot="1">
      <c r="B757" s="9">
        <v>291712</v>
      </c>
      <c r="C757" s="20">
        <f>SUMIFS(Brasil_Mundo!$K:$K,Brasil_Mundo!$C:$C,$B757)</f>
        <v>17740586</v>
      </c>
      <c r="D757" s="20">
        <f>SUMIFS(Brasil_EUA!$L:$L,Brasil_EUA!$C:$C,$B757)</f>
        <v>13342536</v>
      </c>
      <c r="E757" s="17">
        <f t="shared" si="33"/>
        <v>0.75209105268563281</v>
      </c>
      <c r="F757" s="17" t="str">
        <f>IF(ISERROR(MATCH(TEXT($B757,"000000"),Análise_Anexo1_SH6!$B:$B,0))=TRUE,"SIM","NÃO")</f>
        <v>SIM</v>
      </c>
      <c r="G757" s="17">
        <f t="shared" si="34"/>
        <v>5.2635478505357638E-5</v>
      </c>
      <c r="H757" s="17">
        <f t="shared" si="35"/>
        <v>3.305179321097234E-4</v>
      </c>
    </row>
    <row r="758" spans="2:8" ht="15.75" thickBot="1">
      <c r="B758" s="9">
        <v>392390</v>
      </c>
      <c r="C758" s="20">
        <f>SUMIFS(Brasil_Mundo!$K:$K,Brasil_Mundo!$C:$C,$B758)</f>
        <v>19814152</v>
      </c>
      <c r="D758" s="20">
        <f>SUMIFS(Brasil_EUA!$L:$L,Brasil_EUA!$C:$C,$B758)</f>
        <v>1326101</v>
      </c>
      <c r="E758" s="17">
        <f t="shared" si="33"/>
        <v>6.6926962102642595E-2</v>
      </c>
      <c r="F758" s="17" t="str">
        <f>IF(ISERROR(MATCH(TEXT($B758,"000000"),Análise_Anexo1_SH6!$B:$B,0))=TRUE,"SIM","NÃO")</f>
        <v>SIM</v>
      </c>
      <c r="G758" s="17">
        <f t="shared" si="34"/>
        <v>5.8787650627656214E-5</v>
      </c>
      <c r="H758" s="17">
        <f t="shared" si="35"/>
        <v>3.284983906272663E-5</v>
      </c>
    </row>
    <row r="759" spans="2:8" ht="15.75" thickBot="1">
      <c r="B759" s="9">
        <v>821210</v>
      </c>
      <c r="C759" s="20">
        <f>SUMIFS(Brasil_Mundo!$K:$K,Brasil_Mundo!$C:$C,$B759)</f>
        <v>17063119</v>
      </c>
      <c r="D759" s="20">
        <f>SUMIFS(Brasil_EUA!$L:$L,Brasil_EUA!$C:$C,$B759)</f>
        <v>455223</v>
      </c>
      <c r="E759" s="17">
        <f t="shared" si="33"/>
        <v>2.6678768401017423E-2</v>
      </c>
      <c r="F759" s="17" t="str">
        <f>IF(ISERROR(MATCH(TEXT($B759,"000000"),Análise_Anexo1_SH6!$B:$B,0))=TRUE,"SIM","NÃO")</f>
        <v>SIM</v>
      </c>
      <c r="G759" s="17">
        <f t="shared" si="34"/>
        <v>5.0625465999762328E-5</v>
      </c>
      <c r="H759" s="17">
        <f t="shared" si="35"/>
        <v>1.1276669188584884E-5</v>
      </c>
    </row>
    <row r="760" spans="2:8" ht="15.75" thickBot="1">
      <c r="B760" s="9">
        <v>850790</v>
      </c>
      <c r="C760" s="20">
        <f>SUMIFS(Brasil_Mundo!$K:$K,Brasil_Mundo!$C:$C,$B760)</f>
        <v>20377900</v>
      </c>
      <c r="D760" s="20">
        <f>SUMIFS(Brasil_EUA!$L:$L,Brasil_EUA!$C:$C,$B760)</f>
        <v>2438</v>
      </c>
      <c r="E760" s="17">
        <f t="shared" si="33"/>
        <v>1.1963941328596175E-4</v>
      </c>
      <c r="F760" s="17" t="str">
        <f>IF(ISERROR(MATCH(TEXT($B760,"000000"),Análise_Anexo1_SH6!$B:$B,0))=TRUE,"SIM","NÃO")</f>
        <v>NÃO</v>
      </c>
      <c r="G760" s="17">
        <f t="shared" si="34"/>
        <v>6.0460264245742923E-5</v>
      </c>
      <c r="H760" s="17">
        <f t="shared" si="35"/>
        <v>6.0393520278566661E-8</v>
      </c>
    </row>
    <row r="761" spans="2:8" ht="15.75" thickBot="1">
      <c r="B761" s="9" t="s">
        <v>8230</v>
      </c>
      <c r="C761" s="20">
        <f>SUMIFS(Brasil_Mundo!$K:$K,Brasil_Mundo!$C:$C,$B761)</f>
        <v>17025678</v>
      </c>
      <c r="D761" s="20">
        <f>SUMIFS(Brasil_EUA!$L:$L,Brasil_EUA!$C:$C,$B761)</f>
        <v>29680</v>
      </c>
      <c r="E761" s="17">
        <f t="shared" si="33"/>
        <v>1.7432492262569514E-3</v>
      </c>
      <c r="F761" s="17" t="str">
        <f>IF(ISERROR(MATCH(TEXT($B761,"000000"),Análise_Anexo1_SH6!$B:$B,0))=TRUE,"SIM","NÃO")</f>
        <v>SIM</v>
      </c>
      <c r="G761" s="17">
        <f t="shared" si="34"/>
        <v>5.0514380325888924E-5</v>
      </c>
      <c r="H761" s="17">
        <f t="shared" si="35"/>
        <v>7.3522546426081151E-7</v>
      </c>
    </row>
    <row r="762" spans="2:8" ht="15.75" thickBot="1">
      <c r="B762" s="9">
        <v>853649</v>
      </c>
      <c r="C762" s="20">
        <f>SUMIFS(Brasil_Mundo!$K:$K,Brasil_Mundo!$C:$C,$B762)</f>
        <v>17021612</v>
      </c>
      <c r="D762" s="20">
        <f>SUMIFS(Brasil_EUA!$L:$L,Brasil_EUA!$C:$C,$B762)</f>
        <v>3547248</v>
      </c>
      <c r="E762" s="17">
        <f t="shared" si="33"/>
        <v>0.20839671354275963</v>
      </c>
      <c r="F762" s="17" t="str">
        <f>IF(ISERROR(MATCH(TEXT($B762,"000000"),Análise_Anexo1_SH6!$B:$B,0))=TRUE,"SIM","NÃO")</f>
        <v>SIM</v>
      </c>
      <c r="G762" s="17">
        <f t="shared" si="34"/>
        <v>5.0502316696446085E-5</v>
      </c>
      <c r="H762" s="17">
        <f t="shared" si="35"/>
        <v>8.7871531591921659E-5</v>
      </c>
    </row>
    <row r="763" spans="2:8" ht="15.75" thickBot="1">
      <c r="B763" s="9">
        <v>841490</v>
      </c>
      <c r="C763" s="20">
        <f>SUMIFS(Brasil_Mundo!$K:$K,Brasil_Mundo!$C:$C,$B763)</f>
        <v>46091920</v>
      </c>
      <c r="D763" s="20">
        <f>SUMIFS(Brasil_EUA!$L:$L,Brasil_EUA!$C:$C,$B763)</f>
        <v>11598907</v>
      </c>
      <c r="E763" s="17">
        <f t="shared" si="33"/>
        <v>0.25164729523092116</v>
      </c>
      <c r="F763" s="17" t="str">
        <f>IF(ISERROR(MATCH(TEXT($B763,"000000"),Análise_Anexo1_SH6!$B:$B,0))=TRUE,"SIM","NÃO")</f>
        <v>NÃO</v>
      </c>
      <c r="G763" s="17">
        <f t="shared" si="34"/>
        <v>1.3675254382412529E-4</v>
      </c>
      <c r="H763" s="17">
        <f t="shared" si="35"/>
        <v>2.8732519487846954E-4</v>
      </c>
    </row>
    <row r="764" spans="2:8" ht="15.75" thickBot="1">
      <c r="B764" s="9">
        <v>160249</v>
      </c>
      <c r="C764" s="20">
        <f>SUMIFS(Brasil_Mundo!$K:$K,Brasil_Mundo!$C:$C,$B764)</f>
        <v>16981497</v>
      </c>
      <c r="D764" s="20">
        <f>SUMIFS(Brasil_EUA!$L:$L,Brasil_EUA!$C:$C,$B764)</f>
        <v>265</v>
      </c>
      <c r="E764" s="17">
        <f t="shared" si="33"/>
        <v>1.5605220199373472E-5</v>
      </c>
      <c r="F764" s="17" t="str">
        <f>IF(ISERROR(MATCH(TEXT($B764,"000000"),Análise_Anexo1_SH6!$B:$B,0))=TRUE,"SIM","NÃO")</f>
        <v>SIM</v>
      </c>
      <c r="G764" s="17">
        <f t="shared" si="34"/>
        <v>5.0383297391207663E-5</v>
      </c>
      <c r="H764" s="17">
        <f t="shared" si="35"/>
        <v>6.5645130737572449E-9</v>
      </c>
    </row>
    <row r="765" spans="2:8" ht="15.75" thickBot="1">
      <c r="B765" s="9">
        <v>820130</v>
      </c>
      <c r="C765" s="20">
        <f>SUMIFS(Brasil_Mundo!$K:$K,Brasil_Mundo!$C:$C,$B765)</f>
        <v>16849480</v>
      </c>
      <c r="D765" s="20">
        <f>SUMIFS(Brasil_EUA!$L:$L,Brasil_EUA!$C:$C,$B765)</f>
        <v>12407761</v>
      </c>
      <c r="E765" s="17">
        <f t="shared" si="33"/>
        <v>0.73638836332041102</v>
      </c>
      <c r="F765" s="17" t="str">
        <f>IF(ISERROR(MATCH(TEXT($B765,"000000"),Análise_Anexo1_SH6!$B:$B,0))=TRUE,"SIM","NÃO")</f>
        <v>SIM</v>
      </c>
      <c r="G765" s="17">
        <f t="shared" si="34"/>
        <v>4.9991609204253649E-5</v>
      </c>
      <c r="H765" s="17">
        <f t="shared" si="35"/>
        <v>3.0736192188888779E-4</v>
      </c>
    </row>
    <row r="766" spans="2:8" ht="15.75" thickBot="1">
      <c r="B766" s="9">
        <v>360330</v>
      </c>
      <c r="C766" s="20">
        <f>SUMIFS(Brasil_Mundo!$K:$K,Brasil_Mundo!$C:$C,$B766)</f>
        <v>16813166</v>
      </c>
      <c r="D766" s="20">
        <f>SUMIFS(Brasil_EUA!$L:$L,Brasil_EUA!$C:$C,$B766)</f>
        <v>2064405</v>
      </c>
      <c r="E766" s="17">
        <f t="shared" si="33"/>
        <v>0.12278502454564476</v>
      </c>
      <c r="F766" s="17" t="str">
        <f>IF(ISERROR(MATCH(TEXT($B766,"000000"),Análise_Anexo1_SH6!$B:$B,0))=TRUE,"SIM","NÃO")</f>
        <v>SIM</v>
      </c>
      <c r="G766" s="17">
        <f t="shared" si="34"/>
        <v>4.9883867286007907E-5</v>
      </c>
      <c r="H766" s="17">
        <f t="shared" si="35"/>
        <v>5.1138919290678592E-5</v>
      </c>
    </row>
    <row r="767" spans="2:8" ht="15.75" thickBot="1">
      <c r="B767" s="9">
        <v>820110</v>
      </c>
      <c r="C767" s="20">
        <f>SUMIFS(Brasil_Mundo!$K:$K,Brasil_Mundo!$C:$C,$B767)</f>
        <v>16786121</v>
      </c>
      <c r="D767" s="20">
        <f>SUMIFS(Brasil_EUA!$L:$L,Brasil_EUA!$C:$C,$B767)</f>
        <v>10984378</v>
      </c>
      <c r="E767" s="17">
        <f t="shared" ref="E767:H830" si="36">IFERROR(D767/C767,"-")</f>
        <v>0.65437262128635909</v>
      </c>
      <c r="F767" s="17" t="str">
        <f>IF(ISERROR(MATCH(TEXT($B767,"000000"),Análise_Anexo1_SH6!$B:$B,0))=TRUE,"SIM","NÃO")</f>
        <v>SIM</v>
      </c>
      <c r="G767" s="17">
        <f t="shared" si="34"/>
        <v>4.9803626051801923E-5</v>
      </c>
      <c r="H767" s="17">
        <f t="shared" si="35"/>
        <v>2.721022376909112E-4</v>
      </c>
    </row>
    <row r="768" spans="2:8" ht="15.75" thickBot="1">
      <c r="B768" s="9">
        <v>340319</v>
      </c>
      <c r="C768" s="20">
        <f>SUMIFS(Brasil_Mundo!$K:$K,Brasil_Mundo!$C:$C,$B768)</f>
        <v>16719030</v>
      </c>
      <c r="D768" s="20">
        <f>SUMIFS(Brasil_EUA!$L:$L,Brasil_EUA!$C:$C,$B768)</f>
        <v>130463</v>
      </c>
      <c r="E768" s="17">
        <f t="shared" si="36"/>
        <v>7.8032637060882117E-3</v>
      </c>
      <c r="F768" s="17" t="str">
        <f>IF(ISERROR(MATCH(TEXT($B768,"000000"),Análise_Anexo1_SH6!$B:$B,0))=TRUE,"SIM","NÃO")</f>
        <v>SIM</v>
      </c>
      <c r="G768" s="17">
        <f t="shared" si="34"/>
        <v>4.9604570232089827E-5</v>
      </c>
      <c r="H768" s="17">
        <f t="shared" si="35"/>
        <v>3.2317964873267605E-6</v>
      </c>
    </row>
    <row r="769" spans="2:8" ht="15.75" thickBot="1">
      <c r="B769" s="9">
        <v>330113</v>
      </c>
      <c r="C769" s="20">
        <f>SUMIFS(Brasil_Mundo!$K:$K,Brasil_Mundo!$C:$C,$B769)</f>
        <v>16710467</v>
      </c>
      <c r="D769" s="20">
        <f>SUMIFS(Brasil_EUA!$L:$L,Brasil_EUA!$C:$C,$B769)</f>
        <v>9482754</v>
      </c>
      <c r="E769" s="17">
        <f t="shared" si="36"/>
        <v>0.56747390722234159</v>
      </c>
      <c r="F769" s="17" t="str">
        <f>IF(ISERROR(MATCH(TEXT($B769,"000000"),Análise_Anexo1_SH6!$B:$B,0))=TRUE,"SIM","NÃO")</f>
        <v>SIM</v>
      </c>
      <c r="G769" s="17">
        <f t="shared" si="34"/>
        <v>4.9579164216615404E-5</v>
      </c>
      <c r="H769" s="17">
        <f t="shared" si="35"/>
        <v>2.3490438720084457E-4</v>
      </c>
    </row>
    <row r="770" spans="2:8" ht="15.75" thickBot="1">
      <c r="B770" s="9">
        <v>290944</v>
      </c>
      <c r="C770" s="20">
        <f>SUMIFS(Brasil_Mundo!$K:$K,Brasil_Mundo!$C:$C,$B770)</f>
        <v>18755738</v>
      </c>
      <c r="D770" s="20">
        <f>SUMIFS(Brasil_EUA!$L:$L,Brasil_EUA!$C:$C,$B770)</f>
        <v>222141</v>
      </c>
      <c r="E770" s="17">
        <f t="shared" si="36"/>
        <v>1.1843895452154429E-2</v>
      </c>
      <c r="F770" s="17" t="str">
        <f>IF(ISERROR(MATCH(TEXT($B770,"000000"),Análise_Anexo1_SH6!$B:$B,0))=TRUE,"SIM","NÃO")</f>
        <v>SIM</v>
      </c>
      <c r="G770" s="17">
        <f t="shared" si="34"/>
        <v>5.5647386413905354E-5</v>
      </c>
      <c r="H770" s="17">
        <f t="shared" si="35"/>
        <v>5.5028207498773896E-6</v>
      </c>
    </row>
    <row r="771" spans="2:8" ht="15.75" thickBot="1">
      <c r="B771" s="9">
        <v>901839</v>
      </c>
      <c r="C771" s="20">
        <f>SUMIFS(Brasil_Mundo!$K:$K,Brasil_Mundo!$C:$C,$B771)</f>
        <v>45271086</v>
      </c>
      <c r="D771" s="20">
        <f>SUMIFS(Brasil_EUA!$L:$L,Brasil_EUA!$C:$C,$B771)</f>
        <v>8627572</v>
      </c>
      <c r="E771" s="17">
        <f t="shared" si="36"/>
        <v>0.19057576838337831</v>
      </c>
      <c r="F771" s="17" t="str">
        <f>IF(ISERROR(MATCH(TEXT($B771,"000000"),Análise_Anexo1_SH6!$B:$B,0))=TRUE,"SIM","NÃO")</f>
        <v>SIM</v>
      </c>
      <c r="G771" s="17">
        <f t="shared" si="34"/>
        <v>1.3431716821908797E-4</v>
      </c>
      <c r="H771" s="17">
        <f t="shared" si="35"/>
        <v>2.1372003467464885E-4</v>
      </c>
    </row>
    <row r="772" spans="2:8" ht="15.75" thickBot="1">
      <c r="B772" s="9">
        <v>441300</v>
      </c>
      <c r="C772" s="20">
        <f>SUMIFS(Brasil_Mundo!$K:$K,Brasil_Mundo!$C:$C,$B772)</f>
        <v>16633060</v>
      </c>
      <c r="D772" s="20">
        <f>SUMIFS(Brasil_EUA!$L:$L,Brasil_EUA!$C:$C,$B772)</f>
        <v>11670297</v>
      </c>
      <c r="E772" s="17">
        <f t="shared" si="36"/>
        <v>0.70163259195842498</v>
      </c>
      <c r="F772" s="17" t="str">
        <f>IF(ISERROR(MATCH(TEXT($B772,"000000"),Análise_Anexo1_SH6!$B:$B,0))=TRUE,"SIM","NÃO")</f>
        <v>SIM</v>
      </c>
      <c r="G772" s="17">
        <f t="shared" ref="G772:G835" si="37">C772/C$3</f>
        <v>4.9349501313447254E-5</v>
      </c>
      <c r="H772" s="17">
        <f t="shared" ref="H772:H835" si="38">D772/D$3</f>
        <v>2.8909364992879229E-4</v>
      </c>
    </row>
    <row r="773" spans="2:8" ht="15.75" thickBot="1">
      <c r="B773" s="9">
        <v>842649</v>
      </c>
      <c r="C773" s="20">
        <f>SUMIFS(Brasil_Mundo!$K:$K,Brasil_Mundo!$C:$C,$B773)</f>
        <v>16627342</v>
      </c>
      <c r="D773" s="20">
        <f>SUMIFS(Brasil_EUA!$L:$L,Brasil_EUA!$C:$C,$B773)</f>
        <v>9260793</v>
      </c>
      <c r="E773" s="17">
        <f t="shared" si="36"/>
        <v>0.55696172003919808</v>
      </c>
      <c r="F773" s="17" t="str">
        <f>IF(ISERROR(MATCH(TEXT($B773,"000000"),Análise_Anexo1_SH6!$B:$B,0))=TRUE,"SIM","NÃO")</f>
        <v>SIM</v>
      </c>
      <c r="G773" s="17">
        <f t="shared" si="37"/>
        <v>4.9332536278239645E-5</v>
      </c>
      <c r="H773" s="17">
        <f t="shared" si="38"/>
        <v>2.2940602536550785E-4</v>
      </c>
    </row>
    <row r="774" spans="2:8" ht="15.75" thickBot="1">
      <c r="B774" s="9">
        <v>860500</v>
      </c>
      <c r="C774" s="20">
        <f>SUMIFS(Brasil_Mundo!$K:$K,Brasil_Mundo!$C:$C,$B774)</f>
        <v>16557064</v>
      </c>
      <c r="D774" s="20">
        <f>SUMIFS(Brasil_EUA!$L:$L,Brasil_EUA!$C:$C,$B774)</f>
        <v>0</v>
      </c>
      <c r="E774" s="17">
        <f t="shared" si="36"/>
        <v>0</v>
      </c>
      <c r="F774" s="17" t="str">
        <f>IF(ISERROR(MATCH(TEXT($B774,"000000"),Análise_Anexo1_SH6!$B:$B,0))=TRUE,"SIM","NÃO")</f>
        <v>SIM</v>
      </c>
      <c r="G774" s="17">
        <f t="shared" si="37"/>
        <v>4.9124024780457125E-5</v>
      </c>
      <c r="H774" s="17">
        <f t="shared" si="38"/>
        <v>0</v>
      </c>
    </row>
    <row r="775" spans="2:8" ht="15.75" thickBot="1">
      <c r="B775" s="9">
        <v>380894</v>
      </c>
      <c r="C775" s="20">
        <f>SUMIFS(Brasil_Mundo!$K:$K,Brasil_Mundo!$C:$C,$B775)</f>
        <v>19417713</v>
      </c>
      <c r="D775" s="20">
        <f>SUMIFS(Brasil_EUA!$L:$L,Brasil_EUA!$C:$C,$B775)</f>
        <v>78101</v>
      </c>
      <c r="E775" s="17">
        <f t="shared" si="36"/>
        <v>4.0221523513093429E-3</v>
      </c>
      <c r="F775" s="17" t="str">
        <f>IF(ISERROR(MATCH(TEXT($B775,"000000"),Análise_Anexo1_SH6!$B:$B,0))=TRUE,"SIM","NÃO")</f>
        <v>SIM</v>
      </c>
      <c r="G775" s="17">
        <f t="shared" si="37"/>
        <v>5.761143488916903E-5</v>
      </c>
      <c r="H775" s="17">
        <f t="shared" si="38"/>
        <v>1.9346982474472249E-6</v>
      </c>
    </row>
    <row r="776" spans="2:8" ht="15.75" thickBot="1">
      <c r="B776" s="9">
        <v>360200</v>
      </c>
      <c r="C776" s="20">
        <f>SUMIFS(Brasil_Mundo!$K:$K,Brasil_Mundo!$C:$C,$B776)</f>
        <v>16512169</v>
      </c>
      <c r="D776" s="20">
        <f>SUMIFS(Brasil_EUA!$L:$L,Brasil_EUA!$C:$C,$B776)</f>
        <v>418160</v>
      </c>
      <c r="E776" s="17">
        <f t="shared" si="36"/>
        <v>2.5324353208836466E-2</v>
      </c>
      <c r="F776" s="17" t="str">
        <f>IF(ISERROR(MATCH(TEXT($B776,"000000"),Análise_Anexo1_SH6!$B:$B,0))=TRUE,"SIM","NÃO")</f>
        <v>SIM</v>
      </c>
      <c r="G776" s="17">
        <f t="shared" si="37"/>
        <v>4.89908234415894E-5</v>
      </c>
      <c r="H776" s="17">
        <f t="shared" si="38"/>
        <v>1.0358553912914452E-5</v>
      </c>
    </row>
    <row r="777" spans="2:8" ht="15.75" thickBot="1">
      <c r="B777" s="9" t="s">
        <v>5854</v>
      </c>
      <c r="C777" s="20">
        <f>SUMIFS(Brasil_Mundo!$K:$K,Brasil_Mundo!$C:$C,$B777)</f>
        <v>16457521</v>
      </c>
      <c r="D777" s="20">
        <f>SUMIFS(Brasil_EUA!$L:$L,Brasil_EUA!$C:$C,$B777)</f>
        <v>1210</v>
      </c>
      <c r="E777" s="17">
        <f t="shared" si="36"/>
        <v>7.3522616194747684E-5</v>
      </c>
      <c r="F777" s="17" t="str">
        <f>IF(ISERROR(MATCH(TEXT($B777,"000000"),Análise_Anexo1_SH6!$B:$B,0))=TRUE,"SIM","NÃO")</f>
        <v>SIM</v>
      </c>
      <c r="G777" s="17">
        <f t="shared" si="37"/>
        <v>4.8828685413603133E-5</v>
      </c>
      <c r="H777" s="17">
        <f t="shared" si="38"/>
        <v>2.9973814412250063E-8</v>
      </c>
    </row>
    <row r="778" spans="2:8" ht="15.75" thickBot="1">
      <c r="B778" s="9">
        <v>871631</v>
      </c>
      <c r="C778" s="20">
        <f>SUMIFS(Brasil_Mundo!$K:$K,Brasil_Mundo!$C:$C,$B778)</f>
        <v>16452556</v>
      </c>
      <c r="D778" s="20">
        <f>SUMIFS(Brasil_EUA!$L:$L,Brasil_EUA!$C:$C,$B778)</f>
        <v>0</v>
      </c>
      <c r="E778" s="17">
        <f t="shared" si="36"/>
        <v>0</v>
      </c>
      <c r="F778" s="17" t="str">
        <f>IF(ISERROR(MATCH(TEXT($B778,"000000"),Análise_Anexo1_SH6!$B:$B,0))=TRUE,"SIM","NÃO")</f>
        <v>SIM</v>
      </c>
      <c r="G778" s="17">
        <f t="shared" si="37"/>
        <v>4.8813954493735035E-5</v>
      </c>
      <c r="H778" s="17">
        <f t="shared" si="38"/>
        <v>0</v>
      </c>
    </row>
    <row r="779" spans="2:8" ht="15.75" thickBot="1">
      <c r="B779" s="9">
        <v>190230</v>
      </c>
      <c r="C779" s="20">
        <f>SUMIFS(Brasil_Mundo!$K:$K,Brasil_Mundo!$C:$C,$B779)</f>
        <v>16436935</v>
      </c>
      <c r="D779" s="20">
        <f>SUMIFS(Brasil_EUA!$L:$L,Brasil_EUA!$C:$C,$B779)</f>
        <v>749287</v>
      </c>
      <c r="E779" s="17">
        <f t="shared" si="36"/>
        <v>4.5585566895531317E-2</v>
      </c>
      <c r="F779" s="17" t="str">
        <f>IF(ISERROR(MATCH(TEXT($B779,"000000"),Análise_Anexo1_SH6!$B:$B,0))=TRUE,"SIM","NÃO")</f>
        <v>SIM</v>
      </c>
      <c r="G779" s="17">
        <f t="shared" si="37"/>
        <v>4.8767607726512569E-5</v>
      </c>
      <c r="H779" s="17">
        <f t="shared" si="38"/>
        <v>1.8561148330174888E-5</v>
      </c>
    </row>
    <row r="780" spans="2:8" ht="15.75" thickBot="1">
      <c r="B780" s="9">
        <v>520922</v>
      </c>
      <c r="C780" s="20">
        <f>SUMIFS(Brasil_Mundo!$K:$K,Brasil_Mundo!$C:$C,$B780)</f>
        <v>16395126</v>
      </c>
      <c r="D780" s="20">
        <f>SUMIFS(Brasil_EUA!$L:$L,Brasil_EUA!$C:$C,$B780)</f>
        <v>857</v>
      </c>
      <c r="E780" s="17">
        <f t="shared" si="36"/>
        <v>5.2271632435151762E-5</v>
      </c>
      <c r="F780" s="17" t="str">
        <f>IF(ISERROR(MATCH(TEXT($B780,"000000"),Análise_Anexo1_SH6!$B:$B,0))=TRUE,"SIM","NÃO")</f>
        <v>SIM</v>
      </c>
      <c r="G780" s="17">
        <f t="shared" si="37"/>
        <v>4.8643562403498407E-5</v>
      </c>
      <c r="H780" s="17">
        <f t="shared" si="38"/>
        <v>2.1229387563056448E-8</v>
      </c>
    </row>
    <row r="781" spans="2:8" ht="15.75" thickBot="1">
      <c r="B781" s="9">
        <v>321519</v>
      </c>
      <c r="C781" s="20">
        <f>SUMIFS(Brasil_Mundo!$K:$K,Brasil_Mundo!$C:$C,$B781)</f>
        <v>16310809</v>
      </c>
      <c r="D781" s="20">
        <f>SUMIFS(Brasil_EUA!$L:$L,Brasil_EUA!$C:$C,$B781)</f>
        <v>853116</v>
      </c>
      <c r="E781" s="17">
        <f t="shared" si="36"/>
        <v>5.2303720802567184E-2</v>
      </c>
      <c r="F781" s="17" t="str">
        <f>IF(ISERROR(MATCH(TEXT($B781,"000000"),Análise_Anexo1_SH6!$B:$B,0))=TRUE,"SIM","NÃO")</f>
        <v>SIM</v>
      </c>
      <c r="G781" s="17">
        <f t="shared" si="37"/>
        <v>4.8393397857573244E-5</v>
      </c>
      <c r="H781" s="17">
        <f t="shared" si="38"/>
        <v>2.1133174095967872E-5</v>
      </c>
    </row>
    <row r="782" spans="2:8" ht="15.75" thickBot="1">
      <c r="B782" s="9">
        <v>380110</v>
      </c>
      <c r="C782" s="20">
        <f>SUMIFS(Brasil_Mundo!$K:$K,Brasil_Mundo!$C:$C,$B782)</f>
        <v>16276055</v>
      </c>
      <c r="D782" s="20">
        <f>SUMIFS(Brasil_EUA!$L:$L,Brasil_EUA!$C:$C,$B782)</f>
        <v>2949359</v>
      </c>
      <c r="E782" s="17">
        <f t="shared" si="36"/>
        <v>0.18120846851402259</v>
      </c>
      <c r="F782" s="17" t="str">
        <f>IF(ISERROR(MATCH(TEXT($B782,"000000"),Análise_Anexo1_SH6!$B:$B,0))=TRUE,"SIM","NÃO")</f>
        <v>SIM</v>
      </c>
      <c r="G782" s="17">
        <f t="shared" si="37"/>
        <v>4.8290284385449204E-5</v>
      </c>
      <c r="H782" s="17">
        <f t="shared" si="38"/>
        <v>7.3060776281900355E-5</v>
      </c>
    </row>
    <row r="783" spans="2:8" ht="15.75" thickBot="1">
      <c r="B783" s="9">
        <v>847290</v>
      </c>
      <c r="C783" s="20">
        <f>SUMIFS(Brasil_Mundo!$K:$K,Brasil_Mundo!$C:$C,$B783)</f>
        <v>16510912</v>
      </c>
      <c r="D783" s="20">
        <f>SUMIFS(Brasil_EUA!$L:$L,Brasil_EUA!$C:$C,$B783)</f>
        <v>15918683</v>
      </c>
      <c r="E783" s="17">
        <f t="shared" si="36"/>
        <v>0.96413105466251647</v>
      </c>
      <c r="F783" s="17" t="str">
        <f>IF(ISERROR(MATCH(TEXT($B783,"000000"),Análise_Anexo1_SH6!$B:$B,0))=TRUE,"SIM","NÃO")</f>
        <v>SIM</v>
      </c>
      <c r="G783" s="17">
        <f t="shared" si="37"/>
        <v>4.8987093982118261E-5</v>
      </c>
      <c r="H783" s="17">
        <f t="shared" si="38"/>
        <v>3.943335949830083E-4</v>
      </c>
    </row>
    <row r="784" spans="2:8" ht="15.75" thickBot="1">
      <c r="B784" s="9">
        <v>820740</v>
      </c>
      <c r="C784" s="20">
        <f>SUMIFS(Brasil_Mundo!$K:$K,Brasil_Mundo!$C:$C,$B784)</f>
        <v>18538871</v>
      </c>
      <c r="D784" s="20">
        <f>SUMIFS(Brasil_EUA!$L:$L,Brasil_EUA!$C:$C,$B784)</f>
        <v>9357107</v>
      </c>
      <c r="E784" s="17">
        <f t="shared" si="36"/>
        <v>0.50472906359831726</v>
      </c>
      <c r="F784" s="17" t="str">
        <f>IF(ISERROR(MATCH(TEXT($B784,"000000"),Análise_Anexo1_SH6!$B:$B,0))=TRUE,"SIM","NÃO")</f>
        <v>SIM</v>
      </c>
      <c r="G784" s="17">
        <f t="shared" si="37"/>
        <v>5.5003952295267926E-5</v>
      </c>
      <c r="H784" s="17">
        <f t="shared" si="38"/>
        <v>2.3179189144922807E-4</v>
      </c>
    </row>
    <row r="785" spans="2:8" ht="15.75" thickBot="1">
      <c r="B785" s="9">
        <v>340399</v>
      </c>
      <c r="C785" s="20">
        <f>SUMIFS(Brasil_Mundo!$K:$K,Brasil_Mundo!$C:$C,$B785)</f>
        <v>16108542</v>
      </c>
      <c r="D785" s="20">
        <f>SUMIFS(Brasil_EUA!$L:$L,Brasil_EUA!$C:$C,$B785)</f>
        <v>188739</v>
      </c>
      <c r="E785" s="17">
        <f t="shared" si="36"/>
        <v>1.1716702852436924E-2</v>
      </c>
      <c r="F785" s="17" t="str">
        <f>IF(ISERROR(MATCH(TEXT($B785,"000000"),Análise_Anexo1_SH6!$B:$B,0))=TRUE,"SIM","NÃO")</f>
        <v>SIM</v>
      </c>
      <c r="G785" s="17">
        <f t="shared" si="37"/>
        <v>4.7793281247510695E-5</v>
      </c>
      <c r="H785" s="17">
        <f t="shared" si="38"/>
        <v>4.675394841614599E-6</v>
      </c>
    </row>
    <row r="786" spans="2:8" ht="15.75" thickBot="1">
      <c r="B786" s="9">
        <v>300640</v>
      </c>
      <c r="C786" s="20">
        <f>SUMIFS(Brasil_Mundo!$K:$K,Brasil_Mundo!$C:$C,$B786)</f>
        <v>25238813</v>
      </c>
      <c r="D786" s="20">
        <f>SUMIFS(Brasil_EUA!$L:$L,Brasil_EUA!$C:$C,$B786)</f>
        <v>1920021</v>
      </c>
      <c r="E786" s="17">
        <f t="shared" si="36"/>
        <v>7.6074140253743316E-2</v>
      </c>
      <c r="F786" s="17" t="str">
        <f>IF(ISERROR(MATCH(TEXT($B786,"000000"),Análise_Anexo1_SH6!$B:$B,0))=TRUE,"SIM","NÃO")</f>
        <v>SIM</v>
      </c>
      <c r="G786" s="17">
        <f t="shared" si="37"/>
        <v>7.4882362914181134E-5</v>
      </c>
      <c r="H786" s="17">
        <f t="shared" si="38"/>
        <v>4.7562275307126261E-5</v>
      </c>
    </row>
    <row r="787" spans="2:8" ht="15.75" thickBot="1">
      <c r="B787" s="9">
        <v>321490</v>
      </c>
      <c r="C787" s="20">
        <f>SUMIFS(Brasil_Mundo!$K:$K,Brasil_Mundo!$C:$C,$B787)</f>
        <v>16061233</v>
      </c>
      <c r="D787" s="20">
        <f>SUMIFS(Brasil_EUA!$L:$L,Brasil_EUA!$C:$C,$B787)</f>
        <v>56099</v>
      </c>
      <c r="E787" s="17">
        <f t="shared" si="36"/>
        <v>3.4928202585691897E-3</v>
      </c>
      <c r="F787" s="17" t="str">
        <f>IF(ISERROR(MATCH(TEXT($B787,"000000"),Análise_Anexo1_SH6!$B:$B,0))=TRUE,"SIM","NÃO")</f>
        <v>SIM</v>
      </c>
      <c r="G787" s="17">
        <f t="shared" si="37"/>
        <v>4.7652917684964901E-5</v>
      </c>
      <c r="H787" s="17">
        <f t="shared" si="38"/>
        <v>1.3896702600932366E-6</v>
      </c>
    </row>
    <row r="788" spans="2:8" ht="15.75" thickBot="1">
      <c r="B788" s="9">
        <v>310420</v>
      </c>
      <c r="C788" s="20">
        <f>SUMIFS(Brasil_Mundo!$K:$K,Brasil_Mundo!$C:$C,$B788)</f>
        <v>21796210</v>
      </c>
      <c r="D788" s="20">
        <f>SUMIFS(Brasil_EUA!$L:$L,Brasil_EUA!$C:$C,$B788)</f>
        <v>241232</v>
      </c>
      <c r="E788" s="17">
        <f t="shared" si="36"/>
        <v>1.1067612213315984E-2</v>
      </c>
      <c r="F788" s="17" t="str">
        <f>IF(ISERROR(MATCH(TEXT($B788,"000000"),Análise_Anexo1_SH6!$B:$B,0))=TRUE,"SIM","NÃO")</f>
        <v>SIM</v>
      </c>
      <c r="G788" s="17">
        <f t="shared" si="37"/>
        <v>6.4668322847580184E-5</v>
      </c>
      <c r="H788" s="17">
        <f t="shared" si="38"/>
        <v>5.9757381804098405E-6</v>
      </c>
    </row>
    <row r="789" spans="2:8" ht="15.75" thickBot="1">
      <c r="B789" s="9">
        <v>400932</v>
      </c>
      <c r="C789" s="20">
        <f>SUMIFS(Brasil_Mundo!$K:$K,Brasil_Mundo!$C:$C,$B789)</f>
        <v>16503879</v>
      </c>
      <c r="D789" s="20">
        <f>SUMIFS(Brasil_EUA!$L:$L,Brasil_EUA!$C:$C,$B789)</f>
        <v>711269</v>
      </c>
      <c r="E789" s="17">
        <f t="shared" si="36"/>
        <v>4.3097080389404213E-2</v>
      </c>
      <c r="F789" s="17" t="str">
        <f>IF(ISERROR(MATCH(TEXT($B789,"000000"),Análise_Anexo1_SH6!$B:$B,0))=TRUE,"SIM","NÃO")</f>
        <v>NÃO</v>
      </c>
      <c r="G789" s="17">
        <f t="shared" si="37"/>
        <v>4.8966227404186273E-5</v>
      </c>
      <c r="H789" s="17">
        <f t="shared" si="38"/>
        <v>1.7619376035691479E-5</v>
      </c>
    </row>
    <row r="790" spans="2:8" ht="15.75" thickBot="1">
      <c r="B790" s="9">
        <v>300630</v>
      </c>
      <c r="C790" s="20">
        <f>SUMIFS(Brasil_Mundo!$K:$K,Brasil_Mundo!$C:$C,$B790)</f>
        <v>16905522</v>
      </c>
      <c r="D790" s="20">
        <f>SUMIFS(Brasil_EUA!$L:$L,Brasil_EUA!$C:$C,$B790)</f>
        <v>16</v>
      </c>
      <c r="E790" s="17">
        <f t="shared" si="36"/>
        <v>9.4643631826334612E-7</v>
      </c>
      <c r="F790" s="17" t="str">
        <f>IF(ISERROR(MATCH(TEXT($B790,"000000"),Análise_Anexo1_SH6!$B:$B,0))=TRUE,"SIM","NÃO")</f>
        <v>SIM</v>
      </c>
      <c r="G790" s="17">
        <f t="shared" si="37"/>
        <v>5.0157883164223022E-5</v>
      </c>
      <c r="H790" s="17">
        <f t="shared" si="38"/>
        <v>3.9634795917024876E-10</v>
      </c>
    </row>
    <row r="791" spans="2:8" ht="15.75" thickBot="1">
      <c r="B791" s="9">
        <v>580632</v>
      </c>
      <c r="C791" s="20">
        <f>SUMIFS(Brasil_Mundo!$K:$K,Brasil_Mundo!$C:$C,$B791)</f>
        <v>15754712</v>
      </c>
      <c r="D791" s="20">
        <f>SUMIFS(Brasil_EUA!$L:$L,Brasil_EUA!$C:$C,$B791)</f>
        <v>1093416</v>
      </c>
      <c r="E791" s="17">
        <f t="shared" si="36"/>
        <v>6.9402474637429101E-2</v>
      </c>
      <c r="F791" s="17" t="str">
        <f>IF(ISERROR(MATCH(TEXT($B791,"000000"),Análise_Anexo1_SH6!$B:$B,0))=TRUE,"SIM","NÃO")</f>
        <v>SIM</v>
      </c>
      <c r="G791" s="17">
        <f t="shared" si="37"/>
        <v>4.6743484394151359E-5</v>
      </c>
      <c r="H791" s="17">
        <f t="shared" si="38"/>
        <v>2.7085825007756046E-5</v>
      </c>
    </row>
    <row r="792" spans="2:8" ht="15.75" thickBot="1">
      <c r="B792" s="9">
        <v>390422</v>
      </c>
      <c r="C792" s="20">
        <f>SUMIFS(Brasil_Mundo!$K:$K,Brasil_Mundo!$C:$C,$B792)</f>
        <v>15750397</v>
      </c>
      <c r="D792" s="20">
        <f>SUMIFS(Brasil_EUA!$L:$L,Brasil_EUA!$C:$C,$B792)</f>
        <v>809243</v>
      </c>
      <c r="E792" s="17">
        <f t="shared" si="36"/>
        <v>5.1379212854126791E-2</v>
      </c>
      <c r="F792" s="17" t="str">
        <f>IF(ISERROR(MATCH(TEXT($B792,"000000"),Análise_Anexo1_SH6!$B:$B,0))=TRUE,"SIM","NÃO")</f>
        <v>SIM</v>
      </c>
      <c r="G792" s="17">
        <f t="shared" si="37"/>
        <v>4.6730681993500635E-5</v>
      </c>
      <c r="H792" s="17">
        <f t="shared" si="38"/>
        <v>2.0046363220175604E-5</v>
      </c>
    </row>
    <row r="793" spans="2:8" ht="15.75" thickBot="1">
      <c r="B793" s="9">
        <v>290532</v>
      </c>
      <c r="C793" s="20">
        <f>SUMIFS(Brasil_Mundo!$K:$K,Brasil_Mundo!$C:$C,$B793)</f>
        <v>15683567</v>
      </c>
      <c r="D793" s="20">
        <f>SUMIFS(Brasil_EUA!$L:$L,Brasil_EUA!$C:$C,$B793)</f>
        <v>372</v>
      </c>
      <c r="E793" s="17">
        <f t="shared" si="36"/>
        <v>2.3719094004571791E-5</v>
      </c>
      <c r="F793" s="17" t="str">
        <f>IF(ISERROR(MATCH(TEXT($B793,"000000"),Análise_Anexo1_SH6!$B:$B,0))=TRUE,"SIM","NÃO")</f>
        <v>SIM</v>
      </c>
      <c r="G793" s="17">
        <f t="shared" si="37"/>
        <v>4.6532400548428126E-5</v>
      </c>
      <c r="H793" s="17">
        <f t="shared" si="38"/>
        <v>9.2150900507082832E-9</v>
      </c>
    </row>
    <row r="794" spans="2:8" ht="15.75" thickBot="1">
      <c r="B794" s="9">
        <v>294200</v>
      </c>
      <c r="C794" s="20">
        <f>SUMIFS(Brasil_Mundo!$K:$K,Brasil_Mundo!$C:$C,$B794)</f>
        <v>15669141</v>
      </c>
      <c r="D794" s="20">
        <f>SUMIFS(Brasil_EUA!$L:$L,Brasil_EUA!$C:$C,$B794)</f>
        <v>92413</v>
      </c>
      <c r="E794" s="17">
        <f t="shared" si="36"/>
        <v>5.897770656349317E-3</v>
      </c>
      <c r="F794" s="17" t="str">
        <f>IF(ISERROR(MATCH(TEXT($B794,"000000"),Análise_Anexo1_SH6!$B:$B,0))=TRUE,"SIM","NÃO")</f>
        <v>SIM</v>
      </c>
      <c r="G794" s="17">
        <f t="shared" si="37"/>
        <v>4.6489599289612986E-5</v>
      </c>
      <c r="H794" s="17">
        <f t="shared" si="38"/>
        <v>2.2892314969250124E-6</v>
      </c>
    </row>
    <row r="795" spans="2:8" ht="15.75" thickBot="1">
      <c r="B795" s="9">
        <v>842489</v>
      </c>
      <c r="C795" s="20">
        <f>SUMIFS(Brasil_Mundo!$K:$K,Brasil_Mundo!$C:$C,$B795)</f>
        <v>16718482</v>
      </c>
      <c r="D795" s="20">
        <f>SUMIFS(Brasil_EUA!$L:$L,Brasil_EUA!$C:$C,$B795)</f>
        <v>935316</v>
      </c>
      <c r="E795" s="17">
        <f t="shared" si="36"/>
        <v>5.5945031373063656E-2</v>
      </c>
      <c r="F795" s="17" t="str">
        <f>IF(ISERROR(MATCH(TEXT($B795,"000000"),Análise_Anexo1_SH6!$B:$B,0))=TRUE,"SIM","NÃO")</f>
        <v>SIM</v>
      </c>
      <c r="G795" s="17">
        <f t="shared" si="37"/>
        <v>4.9602944342041946E-5</v>
      </c>
      <c r="H795" s="17">
        <f t="shared" si="38"/>
        <v>2.3169411736205024E-5</v>
      </c>
    </row>
    <row r="796" spans="2:8" ht="15.75" thickBot="1">
      <c r="B796" s="9">
        <v>853590</v>
      </c>
      <c r="C796" s="20">
        <f>SUMIFS(Brasil_Mundo!$K:$K,Brasil_Mundo!$C:$C,$B796)</f>
        <v>16335567</v>
      </c>
      <c r="D796" s="20">
        <f>SUMIFS(Brasil_EUA!$L:$L,Brasil_EUA!$C:$C,$B796)</f>
        <v>4508151</v>
      </c>
      <c r="E796" s="17">
        <f t="shared" si="36"/>
        <v>0.27597150438671642</v>
      </c>
      <c r="F796" s="17" t="str">
        <f>IF(ISERROR(MATCH(TEXT($B796,"000000"),Análise_Anexo1_SH6!$B:$B,0))=TRUE,"SIM","NÃO")</f>
        <v>SIM</v>
      </c>
      <c r="G796" s="17">
        <f t="shared" si="37"/>
        <v>4.8466853671086714E-5</v>
      </c>
      <c r="H796" s="17">
        <f t="shared" si="38"/>
        <v>1.1167477803008226E-4</v>
      </c>
    </row>
    <row r="797" spans="2:8" ht="15.75" thickBot="1">
      <c r="B797" s="9">
        <v>293299</v>
      </c>
      <c r="C797" s="20">
        <f>SUMIFS(Brasil_Mundo!$K:$K,Brasil_Mundo!$C:$C,$B797)</f>
        <v>18656340</v>
      </c>
      <c r="D797" s="20">
        <f>SUMIFS(Brasil_EUA!$L:$L,Brasil_EUA!$C:$C,$B797)</f>
        <v>7895295</v>
      </c>
      <c r="E797" s="17">
        <f t="shared" si="36"/>
        <v>0.42319635040956588</v>
      </c>
      <c r="F797" s="17" t="str">
        <f>IF(ISERROR(MATCH(TEXT($B797,"000000"),Análise_Anexo1_SH6!$B:$B,0))=TRUE,"SIM","NÃO")</f>
        <v>SIM</v>
      </c>
      <c r="G797" s="17">
        <f t="shared" si="37"/>
        <v>5.5352477255184463E-5</v>
      </c>
      <c r="H797" s="17">
        <f t="shared" si="38"/>
        <v>1.9558025376856684E-4</v>
      </c>
    </row>
    <row r="798" spans="2:8" ht="15.75" thickBot="1">
      <c r="B798" s="9">
        <v>848220</v>
      </c>
      <c r="C798" s="20">
        <f>SUMIFS(Brasil_Mundo!$K:$K,Brasil_Mundo!$C:$C,$B798)</f>
        <v>23972855</v>
      </c>
      <c r="D798" s="20">
        <f>SUMIFS(Brasil_EUA!$L:$L,Brasil_EUA!$C:$C,$B798)</f>
        <v>1759604</v>
      </c>
      <c r="E798" s="17">
        <f t="shared" si="36"/>
        <v>7.3399851623847059E-2</v>
      </c>
      <c r="F798" s="17" t="str">
        <f>IF(ISERROR(MATCH(TEXT($B798,"000000"),Análise_Anexo1_SH6!$B:$B,0))=TRUE,"SIM","NÃO")</f>
        <v>SIM</v>
      </c>
      <c r="G798" s="17">
        <f t="shared" si="37"/>
        <v>7.112632548127527E-5</v>
      </c>
      <c r="H798" s="17">
        <f t="shared" si="38"/>
        <v>4.35884658967379E-5</v>
      </c>
    </row>
    <row r="799" spans="2:8" ht="15.75" thickBot="1">
      <c r="B799" s="9">
        <v>850211</v>
      </c>
      <c r="C799" s="20">
        <f>SUMIFS(Brasil_Mundo!$K:$K,Brasil_Mundo!$C:$C,$B799)</f>
        <v>15730997</v>
      </c>
      <c r="D799" s="20">
        <f>SUMIFS(Brasil_EUA!$L:$L,Brasil_EUA!$C:$C,$B799)</f>
        <v>7824431</v>
      </c>
      <c r="E799" s="17">
        <f t="shared" si="36"/>
        <v>0.49738938987783166</v>
      </c>
      <c r="F799" s="17" t="str">
        <f>IF(ISERROR(MATCH(TEXT($B799,"000000"),Análise_Anexo1_SH6!$B:$B,0))=TRUE,"SIM","NÃO")</f>
        <v>NÃO</v>
      </c>
      <c r="G799" s="17">
        <f t="shared" si="37"/>
        <v>4.6673123112243617E-5</v>
      </c>
      <c r="H799" s="17">
        <f t="shared" si="38"/>
        <v>1.938248286574018E-4</v>
      </c>
    </row>
    <row r="800" spans="2:8" ht="15.75" thickBot="1">
      <c r="B800" s="9">
        <v>846693</v>
      </c>
      <c r="C800" s="20">
        <f>SUMIFS(Brasil_Mundo!$K:$K,Brasil_Mundo!$C:$C,$B800)</f>
        <v>18914835</v>
      </c>
      <c r="D800" s="20">
        <f>SUMIFS(Brasil_EUA!$L:$L,Brasil_EUA!$C:$C,$B800)</f>
        <v>1637330</v>
      </c>
      <c r="E800" s="17">
        <f t="shared" si="36"/>
        <v>8.6563271633085886E-2</v>
      </c>
      <c r="F800" s="17" t="str">
        <f>IF(ISERROR(MATCH(TEXT($B800,"000000"),Análise_Anexo1_SH6!$B:$B,0))=TRUE,"SIM","NÃO")</f>
        <v>SIM</v>
      </c>
      <c r="G800" s="17">
        <f t="shared" si="37"/>
        <v>5.6119419678407826E-5</v>
      </c>
      <c r="H800" s="17">
        <f t="shared" si="38"/>
        <v>4.0559525249263967E-5</v>
      </c>
    </row>
    <row r="801" spans="2:8" ht="15.75" thickBot="1">
      <c r="B801" s="9">
        <v>848110</v>
      </c>
      <c r="C801" s="20">
        <f>SUMIFS(Brasil_Mundo!$K:$K,Brasil_Mundo!$C:$C,$B801)</f>
        <v>15356668</v>
      </c>
      <c r="D801" s="20">
        <f>SUMIFS(Brasil_EUA!$L:$L,Brasil_EUA!$C:$C,$B801)</f>
        <v>5114468</v>
      </c>
      <c r="E801" s="17">
        <f t="shared" si="36"/>
        <v>0.3330454236557045</v>
      </c>
      <c r="F801" s="17" t="str">
        <f>IF(ISERROR(MATCH(TEXT($B801,"000000"),Análise_Anexo1_SH6!$B:$B,0))=TRUE,"SIM","NÃO")</f>
        <v>SIM</v>
      </c>
      <c r="G801" s="17">
        <f t="shared" si="37"/>
        <v>4.5562506696673573E-5</v>
      </c>
      <c r="H801" s="17">
        <f t="shared" si="38"/>
        <v>1.2669430962759649E-4</v>
      </c>
    </row>
    <row r="802" spans="2:8" ht="15.75" thickBot="1">
      <c r="B802" s="9">
        <v>902790</v>
      </c>
      <c r="C802" s="20">
        <f>SUMIFS(Brasil_Mundo!$K:$K,Brasil_Mundo!$C:$C,$B802)</f>
        <v>15500170</v>
      </c>
      <c r="D802" s="20">
        <f>SUMIFS(Brasil_EUA!$L:$L,Brasil_EUA!$C:$C,$B802)</f>
        <v>4538606</v>
      </c>
      <c r="E802" s="17">
        <f t="shared" si="36"/>
        <v>0.29281007885719962</v>
      </c>
      <c r="F802" s="17" t="str">
        <f>IF(ISERROR(MATCH(TEXT($B802,"000000"),Análise_Anexo1_SH6!$B:$B,0))=TRUE,"SIM","NÃO")</f>
        <v>SIM</v>
      </c>
      <c r="G802" s="17">
        <f t="shared" si="37"/>
        <v>4.5988270334722273E-5</v>
      </c>
      <c r="H802" s="17">
        <f t="shared" si="38"/>
        <v>1.1242920159861538E-4</v>
      </c>
    </row>
    <row r="803" spans="2:8" ht="15.75" thickBot="1">
      <c r="B803" s="9">
        <v>854231</v>
      </c>
      <c r="C803" s="20">
        <f>SUMIFS(Brasil_Mundo!$K:$K,Brasil_Mundo!$C:$C,$B803)</f>
        <v>27191114</v>
      </c>
      <c r="D803" s="20">
        <f>SUMIFS(Brasil_EUA!$L:$L,Brasil_EUA!$C:$C,$B803)</f>
        <v>5635616</v>
      </c>
      <c r="E803" s="17">
        <f t="shared" si="36"/>
        <v>0.20725947454745694</v>
      </c>
      <c r="F803" s="17" t="str">
        <f>IF(ISERROR(MATCH(TEXT($B803,"000000"),Análise_Anexo1_SH6!$B:$B,0))=TRUE,"SIM","NÃO")</f>
        <v>SIM</v>
      </c>
      <c r="G803" s="17">
        <f t="shared" si="37"/>
        <v>8.06747475243337E-5</v>
      </c>
      <c r="H803" s="17">
        <f t="shared" si="38"/>
        <v>1.3960405626670005E-4</v>
      </c>
    </row>
    <row r="804" spans="2:8" ht="15.75" thickBot="1">
      <c r="B804" s="9">
        <v>850131</v>
      </c>
      <c r="C804" s="20">
        <f>SUMIFS(Brasil_Mundo!$K:$K,Brasil_Mundo!$C:$C,$B804)</f>
        <v>16834089</v>
      </c>
      <c r="D804" s="20">
        <f>SUMIFS(Brasil_EUA!$L:$L,Brasil_EUA!$C:$C,$B804)</f>
        <v>4098028</v>
      </c>
      <c r="E804" s="17">
        <f t="shared" si="36"/>
        <v>0.24343627980106319</v>
      </c>
      <c r="F804" s="17" t="str">
        <f>IF(ISERROR(MATCH(TEXT($B804,"000000"),Análise_Anexo1_SH6!$B:$B,0))=TRUE,"SIM","NÃO")</f>
        <v>NÃO</v>
      </c>
      <c r="G804" s="17">
        <f t="shared" si="37"/>
        <v>4.994594483613887E-5</v>
      </c>
      <c r="H804" s="17">
        <f t="shared" si="38"/>
        <v>1.0151531465140852E-4</v>
      </c>
    </row>
    <row r="805" spans="2:8" ht="15.75" thickBot="1">
      <c r="B805" s="9">
        <v>380899</v>
      </c>
      <c r="C805" s="20">
        <f>SUMIFS(Brasil_Mundo!$K:$K,Brasil_Mundo!$C:$C,$B805)</f>
        <v>24728580</v>
      </c>
      <c r="D805" s="20">
        <f>SUMIFS(Brasil_EUA!$L:$L,Brasil_EUA!$C:$C,$B805)</f>
        <v>959</v>
      </c>
      <c r="E805" s="17">
        <f t="shared" si="36"/>
        <v>3.8781037973065983E-5</v>
      </c>
      <c r="F805" s="17" t="str">
        <f>IF(ISERROR(MATCH(TEXT($B805,"000000"),Análise_Anexo1_SH6!$B:$B,0))=TRUE,"SIM","NÃO")</f>
        <v>SIM</v>
      </c>
      <c r="G805" s="17">
        <f t="shared" si="37"/>
        <v>7.3368525766737174E-5</v>
      </c>
      <c r="H805" s="17">
        <f t="shared" si="38"/>
        <v>2.3756105802766785E-8</v>
      </c>
    </row>
    <row r="806" spans="2:8" ht="15.75" thickBot="1">
      <c r="B806" s="9">
        <v>441510</v>
      </c>
      <c r="C806" s="20">
        <f>SUMIFS(Brasil_Mundo!$K:$K,Brasil_Mundo!$C:$C,$B806)</f>
        <v>15246942</v>
      </c>
      <c r="D806" s="20">
        <f>SUMIFS(Brasil_EUA!$L:$L,Brasil_EUA!$C:$C,$B806)</f>
        <v>6777251</v>
      </c>
      <c r="E806" s="17">
        <f t="shared" si="36"/>
        <v>0.44449903462609092</v>
      </c>
      <c r="F806" s="17" t="str">
        <f>IF(ISERROR(MATCH(TEXT($B806,"000000"),Análise_Anexo1_SH6!$B:$B,0))=TRUE,"SIM","NÃO")</f>
        <v>SIM</v>
      </c>
      <c r="G806" s="17">
        <f t="shared" si="37"/>
        <v>4.5236954851064934E-5</v>
      </c>
      <c r="H806" s="17">
        <f t="shared" si="38"/>
        <v>1.6788435016465799E-4</v>
      </c>
    </row>
    <row r="807" spans="2:8" ht="15.75" thickBot="1">
      <c r="B807" s="9">
        <v>940330</v>
      </c>
      <c r="C807" s="20">
        <f>SUMIFS(Brasil_Mundo!$K:$K,Brasil_Mundo!$C:$C,$B807)</f>
        <v>15245639</v>
      </c>
      <c r="D807" s="20">
        <f>SUMIFS(Brasil_EUA!$L:$L,Brasil_EUA!$C:$C,$B807)</f>
        <v>1749405</v>
      </c>
      <c r="E807" s="17">
        <f t="shared" si="36"/>
        <v>0.11474789610327255</v>
      </c>
      <c r="F807" s="17" t="str">
        <f>IF(ISERROR(MATCH(TEXT($B807,"000000"),Análise_Anexo1_SH6!$B:$B,0))=TRUE,"SIM","NÃO")</f>
        <v>SIM</v>
      </c>
      <c r="G807" s="17">
        <f t="shared" si="37"/>
        <v>4.5233088911772258E-5</v>
      </c>
      <c r="H807" s="17">
        <f t="shared" si="38"/>
        <v>4.3335818844514314E-5</v>
      </c>
    </row>
    <row r="808" spans="2:8" ht="15.75" thickBot="1">
      <c r="B808" s="9">
        <v>851660</v>
      </c>
      <c r="C808" s="20">
        <f>SUMIFS(Brasil_Mundo!$K:$K,Brasil_Mundo!$C:$C,$B808)</f>
        <v>15170509</v>
      </c>
      <c r="D808" s="20">
        <f>SUMIFS(Brasil_EUA!$L:$L,Brasil_EUA!$C:$C,$B808)</f>
        <v>911057</v>
      </c>
      <c r="E808" s="17">
        <f t="shared" si="36"/>
        <v>6.0054478066622549E-2</v>
      </c>
      <c r="F808" s="17" t="str">
        <f>IF(ISERROR(MATCH(TEXT($B808,"000000"),Análise_Anexo1_SH6!$B:$B,0))=TRUE,"SIM","NÃO")</f>
        <v>SIM</v>
      </c>
      <c r="G808" s="17">
        <f t="shared" si="37"/>
        <v>4.5010181759770203E-5</v>
      </c>
      <c r="H808" s="17">
        <f t="shared" si="38"/>
        <v>2.2568473914860583E-5</v>
      </c>
    </row>
    <row r="809" spans="2:8" ht="15.75" thickBot="1">
      <c r="B809" s="9">
        <v>845020</v>
      </c>
      <c r="C809" s="20">
        <f>SUMIFS(Brasil_Mundo!$K:$K,Brasil_Mundo!$C:$C,$B809)</f>
        <v>23841897</v>
      </c>
      <c r="D809" s="20">
        <f>SUMIFS(Brasil_EUA!$L:$L,Brasil_EUA!$C:$C,$B809)</f>
        <v>5408932</v>
      </c>
      <c r="E809" s="17">
        <f t="shared" si="36"/>
        <v>0.22686667927472381</v>
      </c>
      <c r="F809" s="17" t="str">
        <f>IF(ISERROR(MATCH(TEXT($B809,"000000"),Análise_Anexo1_SH6!$B:$B,0))=TRUE,"SIM","NÃO")</f>
        <v>SIM</v>
      </c>
      <c r="G809" s="17">
        <f t="shared" si="37"/>
        <v>7.073777929716926E-5</v>
      </c>
      <c r="H809" s="17">
        <f t="shared" si="38"/>
        <v>1.3398869746816575E-4</v>
      </c>
    </row>
    <row r="810" spans="2:8" ht="15.75" thickBot="1">
      <c r="B810" s="9">
        <v>741300</v>
      </c>
      <c r="C810" s="20">
        <f>SUMIFS(Brasil_Mundo!$K:$K,Brasil_Mundo!$C:$C,$B810)</f>
        <v>15050422</v>
      </c>
      <c r="D810" s="20">
        <f>SUMIFS(Brasil_EUA!$L:$L,Brasil_EUA!$C:$C,$B810)</f>
        <v>3361663</v>
      </c>
      <c r="E810" s="17">
        <f t="shared" si="36"/>
        <v>0.22336004930625866</v>
      </c>
      <c r="F810" s="17" t="str">
        <f>IF(ISERROR(MATCH(TEXT($B810,"000000"),Análise_Anexo1_SH6!$B:$B,0))=TRUE,"SIM","NÃO")</f>
        <v>NÃO</v>
      </c>
      <c r="G810" s="17">
        <f t="shared" si="37"/>
        <v>4.4653889317836611E-5</v>
      </c>
      <c r="H810" s="17">
        <f t="shared" si="38"/>
        <v>8.3274266841758504E-5</v>
      </c>
    </row>
    <row r="811" spans="2:8" ht="15.75" thickBot="1">
      <c r="B811" s="9">
        <v>400259</v>
      </c>
      <c r="C811" s="20">
        <f>SUMIFS(Brasil_Mundo!$K:$K,Brasil_Mundo!$C:$C,$B811)</f>
        <v>15033825</v>
      </c>
      <c r="D811" s="20">
        <f>SUMIFS(Brasil_EUA!$L:$L,Brasil_EUA!$C:$C,$B811)</f>
        <v>6986209</v>
      </c>
      <c r="E811" s="17">
        <f t="shared" si="36"/>
        <v>0.46469936958824515</v>
      </c>
      <c r="F811" s="17" t="str">
        <f>IF(ISERROR(MATCH(TEXT($B811,"000000"),Análise_Anexo1_SH6!$B:$B,0))=TRUE,"SIM","NÃO")</f>
        <v>SIM</v>
      </c>
      <c r="G811" s="17">
        <f t="shared" si="37"/>
        <v>4.4604646804835435E-5</v>
      </c>
      <c r="H811" s="17">
        <f t="shared" si="38"/>
        <v>1.7306060496792653E-4</v>
      </c>
    </row>
    <row r="812" spans="2:8" ht="15.75" thickBot="1">
      <c r="B812" s="9">
        <v>600410</v>
      </c>
      <c r="C812" s="20">
        <f>SUMIFS(Brasil_Mundo!$K:$K,Brasil_Mundo!$C:$C,$B812)</f>
        <v>25561000</v>
      </c>
      <c r="D812" s="20">
        <f>SUMIFS(Brasil_EUA!$L:$L,Brasil_EUA!$C:$C,$B812)</f>
        <v>2624122</v>
      </c>
      <c r="E812" s="17">
        <f t="shared" si="36"/>
        <v>0.10266116349125622</v>
      </c>
      <c r="F812" s="17" t="str">
        <f>IF(ISERROR(MATCH(TEXT($B812,"000000"),Análise_Anexo1_SH6!$B:$B,0))=TRUE,"SIM","NÃO")</f>
        <v>SIM</v>
      </c>
      <c r="G812" s="17">
        <f t="shared" si="37"/>
        <v>7.5838276485086034E-5</v>
      </c>
      <c r="H812" s="17">
        <f t="shared" si="38"/>
        <v>6.5004087457109469E-5</v>
      </c>
    </row>
    <row r="813" spans="2:8" ht="15.75" thickBot="1">
      <c r="B813" s="9">
        <v>841410</v>
      </c>
      <c r="C813" s="20">
        <f>SUMIFS(Brasil_Mundo!$K:$K,Brasil_Mundo!$C:$C,$B813)</f>
        <v>14920698</v>
      </c>
      <c r="D813" s="20">
        <f>SUMIFS(Brasil_EUA!$L:$L,Brasil_EUA!$C:$C,$B813)</f>
        <v>5985456</v>
      </c>
      <c r="E813" s="17">
        <f t="shared" si="36"/>
        <v>0.40115120619692191</v>
      </c>
      <c r="F813" s="17" t="str">
        <f>IF(ISERROR(MATCH(TEXT($B813,"000000"),Análise_Anexo1_SH6!$B:$B,0))=TRUE,"SIM","NÃO")</f>
        <v>NÃO</v>
      </c>
      <c r="G813" s="17">
        <f t="shared" si="37"/>
        <v>4.4269004353290961E-5</v>
      </c>
      <c r="H813" s="17">
        <f t="shared" si="38"/>
        <v>1.4827020439395753E-4</v>
      </c>
    </row>
    <row r="814" spans="2:8" ht="15.75" thickBot="1">
      <c r="B814" s="9">
        <v>940179</v>
      </c>
      <c r="C814" s="20">
        <f>SUMIFS(Brasil_Mundo!$K:$K,Brasil_Mundo!$C:$C,$B814)</f>
        <v>14920640</v>
      </c>
      <c r="D814" s="20">
        <f>SUMIFS(Brasil_EUA!$L:$L,Brasil_EUA!$C:$C,$B814)</f>
        <v>1318367</v>
      </c>
      <c r="E814" s="17">
        <f t="shared" si="36"/>
        <v>8.8358609282175565E-2</v>
      </c>
      <c r="F814" s="17" t="str">
        <f>IF(ISERROR(MATCH(TEXT($B814,"000000"),Análise_Anexo1_SH6!$B:$B,0))=TRUE,"SIM","NÃO")</f>
        <v>SIM</v>
      </c>
      <c r="G814" s="17">
        <f t="shared" si="37"/>
        <v>4.4268832270037722E-5</v>
      </c>
      <c r="H814" s="17">
        <f t="shared" si="38"/>
        <v>3.2658254367962713E-5</v>
      </c>
    </row>
    <row r="815" spans="2:8" ht="15.75" thickBot="1">
      <c r="B815" s="9">
        <v>846262</v>
      </c>
      <c r="C815" s="20">
        <f>SUMIFS(Brasil_Mundo!$K:$K,Brasil_Mundo!$C:$C,$B815)</f>
        <v>14911933</v>
      </c>
      <c r="D815" s="20">
        <f>SUMIFS(Brasil_EUA!$L:$L,Brasil_EUA!$C:$C,$B815)</f>
        <v>5227200</v>
      </c>
      <c r="E815" s="17">
        <f t="shared" si="36"/>
        <v>0.35053805566320612</v>
      </c>
      <c r="F815" s="17" t="str">
        <f>IF(ISERROR(MATCH(TEXT($B815,"000000"),Análise_Anexo1_SH6!$B:$B,0))=TRUE,"SIM","NÃO")</f>
        <v>SIM</v>
      </c>
      <c r="G815" s="17">
        <f t="shared" si="37"/>
        <v>4.424299901338283E-5</v>
      </c>
      <c r="H815" s="17">
        <f t="shared" si="38"/>
        <v>1.2948687826092026E-4</v>
      </c>
    </row>
    <row r="816" spans="2:8" ht="15.75" thickBot="1">
      <c r="B816" s="9">
        <v>392049</v>
      </c>
      <c r="C816" s="20">
        <f>SUMIFS(Brasil_Mundo!$K:$K,Brasil_Mundo!$C:$C,$B816)</f>
        <v>14874171</v>
      </c>
      <c r="D816" s="20">
        <f>SUMIFS(Brasil_EUA!$L:$L,Brasil_EUA!$C:$C,$B816)</f>
        <v>41743</v>
      </c>
      <c r="E816" s="17">
        <f t="shared" si="36"/>
        <v>2.8064085050521471E-3</v>
      </c>
      <c r="F816" s="17" t="str">
        <f>IF(ISERROR(MATCH(TEXT($B816,"000000"),Análise_Anexo1_SH6!$B:$B,0))=TRUE,"SIM","NÃO")</f>
        <v>SIM</v>
      </c>
      <c r="G816" s="17">
        <f t="shared" si="37"/>
        <v>4.4130960947711309E-5</v>
      </c>
      <c r="H816" s="17">
        <f t="shared" si="38"/>
        <v>1.034047053727731E-6</v>
      </c>
    </row>
    <row r="817" spans="2:8" ht="15.75" thickBot="1">
      <c r="B817" s="9">
        <v>853120</v>
      </c>
      <c r="C817" s="20">
        <f>SUMIFS(Brasil_Mundo!$K:$K,Brasil_Mundo!$C:$C,$B817)</f>
        <v>14834107</v>
      </c>
      <c r="D817" s="20">
        <f>SUMIFS(Brasil_EUA!$L:$L,Brasil_EUA!$C:$C,$B817)</f>
        <v>10821510</v>
      </c>
      <c r="E817" s="17">
        <f t="shared" si="36"/>
        <v>0.72950195114542449</v>
      </c>
      <c r="F817" s="17" t="str">
        <f>IF(ISERROR(MATCH(TEXT($B817,"000000"),Análise_Anexo1_SH6!$B:$B,0))=TRUE,"SIM","NÃO")</f>
        <v>NÃO</v>
      </c>
      <c r="G817" s="17">
        <f t="shared" si="37"/>
        <v>4.4012092957057638E-5</v>
      </c>
      <c r="H817" s="17">
        <f t="shared" si="38"/>
        <v>2.6806771272752742E-4</v>
      </c>
    </row>
    <row r="818" spans="2:8" ht="15.75" thickBot="1">
      <c r="B818" s="9">
        <v>290319</v>
      </c>
      <c r="C818" s="20">
        <f>SUMIFS(Brasil_Mundo!$K:$K,Brasil_Mundo!$C:$C,$B818)</f>
        <v>14747299</v>
      </c>
      <c r="D818" s="20">
        <f>SUMIFS(Brasil_EUA!$L:$L,Brasil_EUA!$C:$C,$B818)</f>
        <v>14746724</v>
      </c>
      <c r="E818" s="17">
        <f t="shared" si="36"/>
        <v>0.99996100980932168</v>
      </c>
      <c r="F818" s="17" t="str">
        <f>IF(ISERROR(MATCH(TEXT($B818,"000000"),Análise_Anexo1_SH6!$B:$B,0))=TRUE,"SIM","NÃO")</f>
        <v>NÃO</v>
      </c>
      <c r="G818" s="17">
        <f t="shared" si="37"/>
        <v>4.3754537732100968E-5</v>
      </c>
      <c r="H818" s="17">
        <f t="shared" si="38"/>
        <v>3.6530212261543296E-4</v>
      </c>
    </row>
    <row r="819" spans="2:8" ht="15.75" thickBot="1">
      <c r="B819" s="9">
        <v>170410</v>
      </c>
      <c r="C819" s="20">
        <f>SUMIFS(Brasil_Mundo!$K:$K,Brasil_Mundo!$C:$C,$B819)</f>
        <v>14717064</v>
      </c>
      <c r="D819" s="20">
        <f>SUMIFS(Brasil_EUA!$L:$L,Brasil_EUA!$C:$C,$B819)</f>
        <v>270717</v>
      </c>
      <c r="E819" s="17">
        <f t="shared" si="36"/>
        <v>1.8394769500220967E-2</v>
      </c>
      <c r="F819" s="17" t="str">
        <f>IF(ISERROR(MATCH(TEXT($B819,"000000"),Análise_Anexo1_SH6!$B:$B,0))=TRUE,"SIM","NÃO")</f>
        <v>SIM</v>
      </c>
      <c r="G819" s="17">
        <f t="shared" si="37"/>
        <v>4.3664831918966638E-5</v>
      </c>
      <c r="H819" s="17">
        <f t="shared" si="38"/>
        <v>6.7061331539182645E-6</v>
      </c>
    </row>
    <row r="820" spans="2:8" ht="15.75" thickBot="1">
      <c r="B820" s="9" t="s">
        <v>12067</v>
      </c>
      <c r="C820" s="20">
        <f>SUMIFS(Brasil_Mundo!$K:$K,Brasil_Mundo!$C:$C,$B820)</f>
        <v>14676231</v>
      </c>
      <c r="D820" s="20">
        <f>SUMIFS(Brasil_EUA!$L:$L,Brasil_EUA!$C:$C,$B820)</f>
        <v>14282713</v>
      </c>
      <c r="E820" s="17">
        <f t="shared" si="36"/>
        <v>0.97318671258308753</v>
      </c>
      <c r="F820" s="17" t="str">
        <f>IF(ISERROR(MATCH(TEXT($B820,"000000"),Análise_Anexo1_SH6!$B:$B,0))=TRUE,"SIM","NÃO")</f>
        <v>SIM</v>
      </c>
      <c r="G820" s="17">
        <f t="shared" si="37"/>
        <v>4.3543682341731186E-5</v>
      </c>
      <c r="H820" s="17">
        <f t="shared" si="38"/>
        <v>3.5380775931027382E-4</v>
      </c>
    </row>
    <row r="821" spans="2:8" ht="15.75" thickBot="1">
      <c r="B821" s="9">
        <v>480439</v>
      </c>
      <c r="C821" s="20">
        <f>SUMIFS(Brasil_Mundo!$K:$K,Brasil_Mundo!$C:$C,$B821)</f>
        <v>14566464</v>
      </c>
      <c r="D821" s="20">
        <f>SUMIFS(Brasil_EUA!$L:$L,Brasil_EUA!$C:$C,$B821)</f>
        <v>0</v>
      </c>
      <c r="E821" s="17">
        <f t="shared" si="36"/>
        <v>0</v>
      </c>
      <c r="F821" s="17" t="str">
        <f>IF(ISERROR(MATCH(TEXT($B821,"000000"),Análise_Anexo1_SH6!$B:$B,0))=TRUE,"SIM","NÃO")</f>
        <v>SIM</v>
      </c>
      <c r="G821" s="17">
        <f t="shared" si="37"/>
        <v>4.3218008851064215E-5</v>
      </c>
      <c r="H821" s="17">
        <f t="shared" si="38"/>
        <v>0</v>
      </c>
    </row>
    <row r="822" spans="2:8" ht="15.75" thickBot="1">
      <c r="B822" s="9">
        <v>220840</v>
      </c>
      <c r="C822" s="20">
        <f>SUMIFS(Brasil_Mundo!$K:$K,Brasil_Mundo!$C:$C,$B822)</f>
        <v>14544293</v>
      </c>
      <c r="D822" s="20">
        <f>SUMIFS(Brasil_EUA!$L:$L,Brasil_EUA!$C:$C,$B822)</f>
        <v>3537884</v>
      </c>
      <c r="E822" s="17">
        <f t="shared" si="36"/>
        <v>0.24324894994895938</v>
      </c>
      <c r="F822" s="17" t="str">
        <f>IF(ISERROR(MATCH(TEXT($B822,"000000"),Análise_Anexo1_SH6!$B:$B,0))=TRUE,"SIM","NÃO")</f>
        <v>SIM</v>
      </c>
      <c r="G822" s="17">
        <f t="shared" si="37"/>
        <v>4.3152228544035892E-5</v>
      </c>
      <c r="H822" s="17">
        <f t="shared" si="38"/>
        <v>8.7639568948817277E-5</v>
      </c>
    </row>
    <row r="823" spans="2:8" ht="15.75" thickBot="1">
      <c r="B823" s="9">
        <v>290219</v>
      </c>
      <c r="C823" s="20">
        <f>SUMIFS(Brasil_Mundo!$K:$K,Brasil_Mundo!$C:$C,$B823)</f>
        <v>26239880</v>
      </c>
      <c r="D823" s="20">
        <f>SUMIFS(Brasil_EUA!$L:$L,Brasil_EUA!$C:$C,$B823)</f>
        <v>6467589</v>
      </c>
      <c r="E823" s="17">
        <f t="shared" si="36"/>
        <v>0.24647936652149324</v>
      </c>
      <c r="F823" s="17" t="str">
        <f>IF(ISERROR(MATCH(TEXT($B823,"000000"),Análise_Anexo1_SH6!$B:$B,0))=TRUE,"SIM","NÃO")</f>
        <v>SIM</v>
      </c>
      <c r="G823" s="17">
        <f t="shared" si="37"/>
        <v>7.7852481294764662E-5</v>
      </c>
      <c r="H823" s="17">
        <f t="shared" si="38"/>
        <v>1.6021348130637188E-4</v>
      </c>
    </row>
    <row r="824" spans="2:8" ht="15.75" thickBot="1">
      <c r="B824" s="9">
        <v>640291</v>
      </c>
      <c r="C824" s="20">
        <f>SUMIFS(Brasil_Mundo!$K:$K,Brasil_Mundo!$C:$C,$B824)</f>
        <v>14529406</v>
      </c>
      <c r="D824" s="20">
        <f>SUMIFS(Brasil_EUA!$L:$L,Brasil_EUA!$C:$C,$B824)</f>
        <v>823863</v>
      </c>
      <c r="E824" s="17">
        <f t="shared" si="36"/>
        <v>5.670314395509355E-2</v>
      </c>
      <c r="F824" s="17" t="str">
        <f>IF(ISERROR(MATCH(TEXT($B824,"000000"),Análise_Anexo1_SH6!$B:$B,0))=TRUE,"SIM","NÃO")</f>
        <v>SIM</v>
      </c>
      <c r="G824" s="17">
        <f t="shared" si="37"/>
        <v>4.310805952005274E-5</v>
      </c>
      <c r="H824" s="17">
        <f t="shared" si="38"/>
        <v>2.0408526167867416E-5</v>
      </c>
    </row>
    <row r="825" spans="2:8" ht="15.75" thickBot="1">
      <c r="B825" s="9">
        <v>847170</v>
      </c>
      <c r="C825" s="20">
        <f>SUMIFS(Brasil_Mundo!$K:$K,Brasil_Mundo!$C:$C,$B825)</f>
        <v>19625811</v>
      </c>
      <c r="D825" s="20">
        <f>SUMIFS(Brasil_EUA!$L:$L,Brasil_EUA!$C:$C,$B825)</f>
        <v>6523435</v>
      </c>
      <c r="E825" s="17">
        <f t="shared" si="36"/>
        <v>0.332390595221772</v>
      </c>
      <c r="F825" s="17" t="str">
        <f>IF(ISERROR(MATCH(TEXT($B825,"000000"),Análise_Anexo1_SH6!$B:$B,0))=TRUE,"SIM","NÃO")</f>
        <v>NÃO</v>
      </c>
      <c r="G825" s="17">
        <f t="shared" si="37"/>
        <v>5.8228851800087752E-5</v>
      </c>
      <c r="H825" s="17">
        <f t="shared" si="38"/>
        <v>1.6159688431436074E-4</v>
      </c>
    </row>
    <row r="826" spans="2:8" ht="15.75" thickBot="1">
      <c r="B826" s="9">
        <v>481940</v>
      </c>
      <c r="C826" s="20">
        <f>SUMIFS(Brasil_Mundo!$K:$K,Brasil_Mundo!$C:$C,$B826)</f>
        <v>14419154</v>
      </c>
      <c r="D826" s="20">
        <f>SUMIFS(Brasil_EUA!$L:$L,Brasil_EUA!$C:$C,$B826)</f>
        <v>6423866</v>
      </c>
      <c r="E826" s="17">
        <f t="shared" si="36"/>
        <v>0.44550921642143498</v>
      </c>
      <c r="F826" s="17" t="str">
        <f>IF(ISERROR(MATCH(TEXT($B826,"000000"),Análise_Anexo1_SH6!$B:$B,0))=TRUE,"SIM","NÃO")</f>
        <v>SIM</v>
      </c>
      <c r="G826" s="17">
        <f t="shared" si="37"/>
        <v>4.278094705735434E-5</v>
      </c>
      <c r="H826" s="17">
        <f t="shared" si="38"/>
        <v>1.5913038619269683E-4</v>
      </c>
    </row>
    <row r="827" spans="2:8" ht="15.75" thickBot="1">
      <c r="B827" s="9">
        <v>110220</v>
      </c>
      <c r="C827" s="20">
        <f>SUMIFS(Brasil_Mundo!$K:$K,Brasil_Mundo!$C:$C,$B827)</f>
        <v>14415025</v>
      </c>
      <c r="D827" s="20">
        <f>SUMIFS(Brasil_EUA!$L:$L,Brasil_EUA!$C:$C,$B827)</f>
        <v>383182</v>
      </c>
      <c r="E827" s="17">
        <f t="shared" si="36"/>
        <v>2.6582125247788333E-2</v>
      </c>
      <c r="F827" s="17" t="str">
        <f>IF(ISERROR(MATCH(TEXT($B827,"000000"),Análise_Anexo1_SH6!$B:$B,0))=TRUE,"SIM","NÃO")</f>
        <v>SIM</v>
      </c>
      <c r="G827" s="17">
        <f t="shared" si="37"/>
        <v>4.2768696509895049E-5</v>
      </c>
      <c r="H827" s="17">
        <f t="shared" si="38"/>
        <v>9.4920877306733915E-6</v>
      </c>
    </row>
    <row r="828" spans="2:8" ht="15.75" thickBot="1">
      <c r="B828" s="9">
        <v>760720</v>
      </c>
      <c r="C828" s="20">
        <f>SUMIFS(Brasil_Mundo!$K:$K,Brasil_Mundo!$C:$C,$B828)</f>
        <v>14409957</v>
      </c>
      <c r="D828" s="20">
        <f>SUMIFS(Brasil_EUA!$L:$L,Brasil_EUA!$C:$C,$B828)</f>
        <v>5674798</v>
      </c>
      <c r="E828" s="17">
        <f t="shared" si="36"/>
        <v>0.39381089062236618</v>
      </c>
      <c r="F828" s="17" t="str">
        <f>IF(ISERROR(MATCH(TEXT($B828,"000000"),Análise_Anexo1_SH6!$B:$B,0))=TRUE,"SIM","NÃO")</f>
        <v>SIM</v>
      </c>
      <c r="G828" s="17">
        <f t="shared" si="37"/>
        <v>4.2753659993904813E-5</v>
      </c>
      <c r="H828" s="17">
        <f t="shared" si="38"/>
        <v>1.4057466287521308E-4</v>
      </c>
    </row>
    <row r="829" spans="2:8" ht="15.75" thickBot="1">
      <c r="B829" s="9">
        <v>940429</v>
      </c>
      <c r="C829" s="20">
        <f>SUMIFS(Brasil_Mundo!$K:$K,Brasil_Mundo!$C:$C,$B829)</f>
        <v>14355042</v>
      </c>
      <c r="D829" s="20">
        <f>SUMIFS(Brasil_EUA!$L:$L,Brasil_EUA!$C:$C,$B829)</f>
        <v>54683</v>
      </c>
      <c r="E829" s="17">
        <f t="shared" si="36"/>
        <v>3.8093235812197554E-3</v>
      </c>
      <c r="F829" s="17" t="str">
        <f>IF(ISERROR(MATCH(TEXT($B829,"000000"),Análise_Anexo1_SH6!$B:$B,0))=TRUE,"SIM","NÃO")</f>
        <v>SIM</v>
      </c>
      <c r="G829" s="17">
        <f t="shared" si="37"/>
        <v>4.2590729789563101E-5</v>
      </c>
      <c r="H829" s="17">
        <f t="shared" si="38"/>
        <v>1.3545934657066697E-6</v>
      </c>
    </row>
    <row r="830" spans="2:8" ht="15.75" thickBot="1">
      <c r="B830" s="9">
        <v>401610</v>
      </c>
      <c r="C830" s="20">
        <f>SUMIFS(Brasil_Mundo!$K:$K,Brasil_Mundo!$C:$C,$B830)</f>
        <v>14795085</v>
      </c>
      <c r="D830" s="20">
        <f>SUMIFS(Brasil_EUA!$L:$L,Brasil_EUA!$C:$C,$B830)</f>
        <v>126044</v>
      </c>
      <c r="E830" s="17">
        <f t="shared" si="36"/>
        <v>8.5193157051818222E-3</v>
      </c>
      <c r="F830" s="17" t="str">
        <f>IF(ISERROR(MATCH(TEXT($B830,"000000"),Análise_Anexo1_SH6!$B:$B,0))=TRUE,"SIM","NÃO")</f>
        <v>NÃO</v>
      </c>
      <c r="G830" s="17">
        <f t="shared" si="37"/>
        <v>4.3896316531057049E-5</v>
      </c>
      <c r="H830" s="17">
        <f t="shared" si="38"/>
        <v>3.1223301353534274E-6</v>
      </c>
    </row>
    <row r="831" spans="2:8" ht="15.75" thickBot="1">
      <c r="B831" s="9">
        <v>721012</v>
      </c>
      <c r="C831" s="20">
        <f>SUMIFS(Brasil_Mundo!$K:$K,Brasil_Mundo!$C:$C,$B831)</f>
        <v>14294216</v>
      </c>
      <c r="D831" s="20">
        <f>SUMIFS(Brasil_EUA!$L:$L,Brasil_EUA!$C:$C,$B831)</f>
        <v>430020</v>
      </c>
      <c r="E831" s="17">
        <f t="shared" ref="E831:H894" si="39">IFERROR(D831/C831,"-")</f>
        <v>3.008349670943828E-2</v>
      </c>
      <c r="F831" s="17" t="str">
        <f>IF(ISERROR(MATCH(TEXT($B831,"000000"),Análise_Anexo1_SH6!$B:$B,0))=TRUE,"SIM","NÃO")</f>
        <v>SIM</v>
      </c>
      <c r="G831" s="17">
        <f t="shared" si="37"/>
        <v>4.2410261928153851E-5</v>
      </c>
      <c r="H831" s="17">
        <f t="shared" si="38"/>
        <v>1.0652346837649398E-5</v>
      </c>
    </row>
    <row r="832" spans="2:8" ht="15.75" thickBot="1">
      <c r="B832" s="9">
        <v>482020</v>
      </c>
      <c r="C832" s="20">
        <f>SUMIFS(Brasil_Mundo!$K:$K,Brasil_Mundo!$C:$C,$B832)</f>
        <v>14287663</v>
      </c>
      <c r="D832" s="20">
        <f>SUMIFS(Brasil_EUA!$L:$L,Brasil_EUA!$C:$C,$B832)</f>
        <v>8132019</v>
      </c>
      <c r="E832" s="17">
        <f t="shared" si="39"/>
        <v>0.56916369038099512</v>
      </c>
      <c r="F832" s="17" t="str">
        <f>IF(ISERROR(MATCH(TEXT($B832,"000000"),Análise_Anexo1_SH6!$B:$B,0))=TRUE,"SIM","NÃO")</f>
        <v>SIM</v>
      </c>
      <c r="G832" s="17">
        <f t="shared" si="37"/>
        <v>4.239081948749008E-5</v>
      </c>
      <c r="H832" s="17">
        <f t="shared" si="38"/>
        <v>2.0144432091148045E-4</v>
      </c>
    </row>
    <row r="833" spans="2:8" ht="15.75" thickBot="1">
      <c r="B833" s="9">
        <v>851240</v>
      </c>
      <c r="C833" s="20">
        <f>SUMIFS(Brasil_Mundo!$K:$K,Brasil_Mundo!$C:$C,$B833)</f>
        <v>14476686</v>
      </c>
      <c r="D833" s="20">
        <f>SUMIFS(Brasil_EUA!$L:$L,Brasil_EUA!$C:$C,$B833)</f>
        <v>2001</v>
      </c>
      <c r="E833" s="17">
        <f t="shared" si="39"/>
        <v>1.382222423004823E-4</v>
      </c>
      <c r="F833" s="17" t="str">
        <f>IF(ISERROR(MATCH(TEXT($B833,"000000"),Análise_Anexo1_SH6!$B:$B,0))=TRUE,"SIM","NÃO")</f>
        <v>SIM</v>
      </c>
      <c r="G833" s="17">
        <f t="shared" si="37"/>
        <v>4.2951641776760468E-5</v>
      </c>
      <c r="H833" s="17">
        <f t="shared" si="38"/>
        <v>4.956826664372924E-8</v>
      </c>
    </row>
    <row r="834" spans="2:8" ht="15.75" thickBot="1">
      <c r="B834" s="9">
        <v>761490</v>
      </c>
      <c r="C834" s="20">
        <f>SUMIFS(Brasil_Mundo!$K:$K,Brasil_Mundo!$C:$C,$B834)</f>
        <v>14214086</v>
      </c>
      <c r="D834" s="20">
        <f>SUMIFS(Brasil_EUA!$L:$L,Brasil_EUA!$C:$C,$B834)</f>
        <v>11584578</v>
      </c>
      <c r="E834" s="17">
        <f t="shared" si="39"/>
        <v>0.81500688823748502</v>
      </c>
      <c r="F834" s="17" t="str">
        <f>IF(ISERROR(MATCH(TEXT($B834,"000000"),Análise_Anexo1_SH6!$B:$B,0))=TRUE,"SIM","NÃO")</f>
        <v>SIM</v>
      </c>
      <c r="G834" s="17">
        <f t="shared" si="37"/>
        <v>4.2172520012941225E-5</v>
      </c>
      <c r="H834" s="17">
        <f t="shared" si="38"/>
        <v>2.8697024050928512E-4</v>
      </c>
    </row>
    <row r="835" spans="2:8" ht="15.75" thickBot="1">
      <c r="B835" s="9">
        <v>854620</v>
      </c>
      <c r="C835" s="20">
        <f>SUMIFS(Brasil_Mundo!$K:$K,Brasil_Mundo!$C:$C,$B835)</f>
        <v>14166709</v>
      </c>
      <c r="D835" s="20">
        <f>SUMIFS(Brasil_EUA!$L:$L,Brasil_EUA!$C:$C,$B835)</f>
        <v>6507062</v>
      </c>
      <c r="E835" s="17">
        <f t="shared" si="39"/>
        <v>0.4593206509712312</v>
      </c>
      <c r="F835" s="17" t="str">
        <f>IF(ISERROR(MATCH(TEXT($B835,"000000"),Análise_Anexo1_SH6!$B:$B,0))=TRUE,"SIM","NÃO")</f>
        <v>SIM</v>
      </c>
      <c r="G835" s="17">
        <f t="shared" si="37"/>
        <v>4.2031954697615774E-5</v>
      </c>
      <c r="H835" s="17">
        <f t="shared" si="38"/>
        <v>1.6119129649339235E-4</v>
      </c>
    </row>
    <row r="836" spans="2:8" ht="15.75" thickBot="1">
      <c r="B836" s="9">
        <v>842699</v>
      </c>
      <c r="C836" s="20">
        <f>SUMIFS(Brasil_Mundo!$K:$K,Brasil_Mundo!$C:$C,$B836)</f>
        <v>14151838</v>
      </c>
      <c r="D836" s="20">
        <f>SUMIFS(Brasil_EUA!$L:$L,Brasil_EUA!$C:$C,$B836)</f>
        <v>528743</v>
      </c>
      <c r="E836" s="17">
        <f t="shared" si="39"/>
        <v>3.7362143348447036E-2</v>
      </c>
      <c r="F836" s="17" t="str">
        <f>IF(ISERROR(MATCH(TEXT($B836,"000000"),Análise_Anexo1_SH6!$B:$B,0))=TRUE,"SIM","NÃO")</f>
        <v>NÃO</v>
      </c>
      <c r="G836" s="17">
        <f t="shared" ref="G836:G899" si="40">C836/C$3</f>
        <v>4.1987833144874891E-5</v>
      </c>
      <c r="H836" s="17">
        <f t="shared" ref="H836:H899" si="41">D836/D$3</f>
        <v>1.3097888060972179E-5</v>
      </c>
    </row>
    <row r="837" spans="2:8" ht="15.75" thickBot="1">
      <c r="B837" s="9">
        <v>821520</v>
      </c>
      <c r="C837" s="20">
        <f>SUMIFS(Brasil_Mundo!$K:$K,Brasil_Mundo!$C:$C,$B837)</f>
        <v>14144748</v>
      </c>
      <c r="D837" s="20">
        <f>SUMIFS(Brasil_EUA!$L:$L,Brasil_EUA!$C:$C,$B837)</f>
        <v>217978</v>
      </c>
      <c r="E837" s="17">
        <f t="shared" si="39"/>
        <v>1.5410525518022661E-2</v>
      </c>
      <c r="F837" s="17" t="str">
        <f>IF(ISERROR(MATCH(TEXT($B837,"000000"),Análise_Anexo1_SH6!$B:$B,0))=TRUE,"SIM","NÃO")</f>
        <v>SIM</v>
      </c>
      <c r="G837" s="17">
        <f t="shared" si="40"/>
        <v>4.1966797450642302E-5</v>
      </c>
      <c r="H837" s="17">
        <f t="shared" si="41"/>
        <v>5.3996959652507809E-6</v>
      </c>
    </row>
    <row r="838" spans="2:8" ht="15.75" thickBot="1">
      <c r="B838" s="9">
        <v>200931</v>
      </c>
      <c r="C838" s="20">
        <f>SUMIFS(Brasil_Mundo!$K:$K,Brasil_Mundo!$C:$C,$B838)</f>
        <v>14088649</v>
      </c>
      <c r="D838" s="20">
        <f>SUMIFS(Brasil_EUA!$L:$L,Brasil_EUA!$C:$C,$B838)</f>
        <v>10098884</v>
      </c>
      <c r="E838" s="17">
        <f t="shared" si="39"/>
        <v>0.71680996524223151</v>
      </c>
      <c r="F838" s="17" t="str">
        <f>IF(ISERROR(MATCH(TEXT($B838,"000000"),Análise_Anexo1_SH6!$B:$B,0))=TRUE,"SIM","NÃO")</f>
        <v>SIM</v>
      </c>
      <c r="G838" s="17">
        <f t="shared" si="40"/>
        <v>4.1800354374372321E-5</v>
      </c>
      <c r="H838" s="17">
        <f t="shared" si="41"/>
        <v>2.5016700395606744E-4</v>
      </c>
    </row>
    <row r="839" spans="2:8" ht="15.75" thickBot="1">
      <c r="B839" s="9">
        <v>851713</v>
      </c>
      <c r="C839" s="20">
        <f>SUMIFS(Brasil_Mundo!$K:$K,Brasil_Mundo!$C:$C,$B839)</f>
        <v>14070722</v>
      </c>
      <c r="D839" s="20">
        <f>SUMIFS(Brasil_EUA!$L:$L,Brasil_EUA!$C:$C,$B839)</f>
        <v>10019681</v>
      </c>
      <c r="E839" s="17">
        <f t="shared" si="39"/>
        <v>0.71209430475564794</v>
      </c>
      <c r="F839" s="17" t="str">
        <f>IF(ISERROR(MATCH(TEXT($B839,"000000"),Análise_Anexo1_SH6!$B:$B,0))=TRUE,"SIM","NÃO")</f>
        <v>NÃO</v>
      </c>
      <c r="G839" s="17">
        <f t="shared" si="40"/>
        <v>4.1747165814357137E-5</v>
      </c>
      <c r="H839" s="17">
        <f t="shared" si="41"/>
        <v>2.4820500724293231E-4</v>
      </c>
    </row>
    <row r="840" spans="2:8" ht="15.75" thickBot="1">
      <c r="B840" s="9">
        <v>711719</v>
      </c>
      <c r="C840" s="20">
        <f>SUMIFS(Brasil_Mundo!$K:$K,Brasil_Mundo!$C:$C,$B840)</f>
        <v>14059561</v>
      </c>
      <c r="D840" s="20">
        <f>SUMIFS(Brasil_EUA!$L:$L,Brasil_EUA!$C:$C,$B840)</f>
        <v>5260180</v>
      </c>
      <c r="E840" s="17">
        <f t="shared" si="39"/>
        <v>0.37413543708797165</v>
      </c>
      <c r="F840" s="17" t="str">
        <f>IF(ISERROR(MATCH(TEXT($B840,"000000"),Análise_Anexo1_SH6!$B:$B,0))=TRUE,"SIM","NÃO")</f>
        <v>SIM</v>
      </c>
      <c r="G840" s="17">
        <f t="shared" si="40"/>
        <v>4.1714051655918503E-5</v>
      </c>
      <c r="H840" s="17">
        <f t="shared" si="41"/>
        <v>1.3030385049175996E-4</v>
      </c>
    </row>
    <row r="841" spans="2:8" ht="15.75" thickBot="1">
      <c r="B841" s="9">
        <v>330420</v>
      </c>
      <c r="C841" s="20">
        <f>SUMIFS(Brasil_Mundo!$K:$K,Brasil_Mundo!$C:$C,$B841)</f>
        <v>14636017</v>
      </c>
      <c r="D841" s="20">
        <f>SUMIFS(Brasil_EUA!$L:$L,Brasil_EUA!$C:$C,$B841)</f>
        <v>18880</v>
      </c>
      <c r="E841" s="17">
        <f t="shared" si="39"/>
        <v>1.2899684388177467E-3</v>
      </c>
      <c r="F841" s="17" t="str">
        <f>IF(ISERROR(MATCH(TEXT($B841,"000000"),Análise_Anexo1_SH6!$B:$B,0))=TRUE,"SIM","NÃO")</f>
        <v>SIM</v>
      </c>
      <c r="G841" s="17">
        <f t="shared" si="40"/>
        <v>4.3424369308181194E-5</v>
      </c>
      <c r="H841" s="17">
        <f t="shared" si="41"/>
        <v>4.6769059182089356E-7</v>
      </c>
    </row>
    <row r="842" spans="2:8" ht="15.75" thickBot="1">
      <c r="B842" s="9">
        <v>700231</v>
      </c>
      <c r="C842" s="20">
        <f>SUMIFS(Brasil_Mundo!$K:$K,Brasil_Mundo!$C:$C,$B842)</f>
        <v>14019308</v>
      </c>
      <c r="D842" s="20">
        <f>SUMIFS(Brasil_EUA!$L:$L,Brasil_EUA!$C:$C,$B842)</f>
        <v>110540</v>
      </c>
      <c r="E842" s="17">
        <f t="shared" si="39"/>
        <v>7.8848399649968457E-3</v>
      </c>
      <c r="F842" s="17" t="str">
        <f>IF(ISERROR(MATCH(TEXT($B842,"000000"),Análise_Anexo1_SH6!$B:$B,0))=TRUE,"SIM","NÃO")</f>
        <v>SIM</v>
      </c>
      <c r="G842" s="17">
        <f t="shared" si="40"/>
        <v>4.159462291121547E-5</v>
      </c>
      <c r="H842" s="17">
        <f t="shared" si="41"/>
        <v>2.7382689629174561E-6</v>
      </c>
    </row>
    <row r="843" spans="2:8" ht="15.75" thickBot="1">
      <c r="B843" s="9">
        <v>390940</v>
      </c>
      <c r="C843" s="20">
        <f>SUMIFS(Brasil_Mundo!$K:$K,Brasil_Mundo!$C:$C,$B843)</f>
        <v>31279773</v>
      </c>
      <c r="D843" s="20">
        <f>SUMIFS(Brasil_EUA!$L:$L,Brasil_EUA!$C:$C,$B843)</f>
        <v>6244496</v>
      </c>
      <c r="E843" s="17">
        <f t="shared" si="39"/>
        <v>0.19963367381214692</v>
      </c>
      <c r="F843" s="17" t="str">
        <f>IF(ISERROR(MATCH(TEXT($B843,"000000"),Análise_Anexo1_SH6!$B:$B,0))=TRUE,"SIM","NÃO")</f>
        <v>SIM</v>
      </c>
      <c r="G843" s="17">
        <f t="shared" si="40"/>
        <v>9.2805605147088503E-5</v>
      </c>
      <c r="H843" s="17">
        <f t="shared" si="41"/>
        <v>1.5468707785292387E-4</v>
      </c>
    </row>
    <row r="844" spans="2:8" ht="15.75" thickBot="1">
      <c r="B844" s="9">
        <v>190410</v>
      </c>
      <c r="C844" s="20">
        <f>SUMIFS(Brasil_Mundo!$K:$K,Brasil_Mundo!$C:$C,$B844)</f>
        <v>13983737</v>
      </c>
      <c r="D844" s="20">
        <f>SUMIFS(Brasil_EUA!$L:$L,Brasil_EUA!$C:$C,$B844)</f>
        <v>1978680</v>
      </c>
      <c r="E844" s="17">
        <f t="shared" si="39"/>
        <v>0.14149865661804137</v>
      </c>
      <c r="F844" s="17" t="str">
        <f>IF(ISERROR(MATCH(TEXT($B844,"000000"),Análise_Anexo1_SH6!$B:$B,0))=TRUE,"SIM","NÃO")</f>
        <v>SIM</v>
      </c>
      <c r="G844" s="17">
        <f t="shared" si="40"/>
        <v>4.1489085438782821E-5</v>
      </c>
      <c r="H844" s="17">
        <f t="shared" si="41"/>
        <v>4.9015361240686741E-5</v>
      </c>
    </row>
    <row r="845" spans="2:8" ht="15.75" thickBot="1">
      <c r="B845" s="9">
        <v>740919</v>
      </c>
      <c r="C845" s="20">
        <f>SUMIFS(Brasil_Mundo!$K:$K,Brasil_Mundo!$C:$C,$B845)</f>
        <v>13949672</v>
      </c>
      <c r="D845" s="20">
        <f>SUMIFS(Brasil_EUA!$L:$L,Brasil_EUA!$C:$C,$B845)</f>
        <v>13038755</v>
      </c>
      <c r="E845" s="17">
        <f t="shared" si="39"/>
        <v>0.93469975494764324</v>
      </c>
      <c r="F845" s="17" t="str">
        <f>IF(ISERROR(MATCH(TEXT($B845,"000000"),Análise_Anexo1_SH6!$B:$B,0))=TRUE,"SIM","NÃO")</f>
        <v>SIM</v>
      </c>
      <c r="G845" s="17">
        <f t="shared" si="40"/>
        <v>4.1388016197029189E-5</v>
      </c>
      <c r="H845" s="17">
        <f t="shared" si="41"/>
        <v>3.2299274589817984E-4</v>
      </c>
    </row>
    <row r="846" spans="2:8" ht="15.75" thickBot="1">
      <c r="B846" s="9">
        <v>721633</v>
      </c>
      <c r="C846" s="20">
        <f>SUMIFS(Brasil_Mundo!$K:$K,Brasil_Mundo!$C:$C,$B846)</f>
        <v>13801364</v>
      </c>
      <c r="D846" s="20">
        <f>SUMIFS(Brasil_EUA!$L:$L,Brasil_EUA!$C:$C,$B846)</f>
        <v>0</v>
      </c>
      <c r="E846" s="17">
        <f t="shared" si="39"/>
        <v>0</v>
      </c>
      <c r="F846" s="17" t="str">
        <f>IF(ISERROR(MATCH(TEXT($B846,"000000"),Análise_Anexo1_SH6!$B:$B,0))=TRUE,"SIM","NÃO")</f>
        <v>SIM</v>
      </c>
      <c r="G846" s="17">
        <f t="shared" si="40"/>
        <v>4.0947993384582492E-5</v>
      </c>
      <c r="H846" s="17">
        <f t="shared" si="41"/>
        <v>0</v>
      </c>
    </row>
    <row r="847" spans="2:8" ht="15.75" thickBot="1">
      <c r="B847" s="9">
        <v>843810</v>
      </c>
      <c r="C847" s="20">
        <f>SUMIFS(Brasil_Mundo!$K:$K,Brasil_Mundo!$C:$C,$B847)</f>
        <v>13742333</v>
      </c>
      <c r="D847" s="20">
        <f>SUMIFS(Brasil_EUA!$L:$L,Brasil_EUA!$C:$C,$B847)</f>
        <v>2995249</v>
      </c>
      <c r="E847" s="17">
        <f t="shared" si="39"/>
        <v>0.2179578241918603</v>
      </c>
      <c r="F847" s="17" t="str">
        <f>IF(ISERROR(MATCH(TEXT($B847,"000000"),Análise_Anexo1_SH6!$B:$B,0))=TRUE,"SIM","NÃO")</f>
        <v>SIM</v>
      </c>
      <c r="G847" s="17">
        <f t="shared" si="40"/>
        <v>4.0772851203165836E-5</v>
      </c>
      <c r="H847" s="17">
        <f t="shared" si="41"/>
        <v>7.4197551772295532E-5</v>
      </c>
    </row>
    <row r="848" spans="2:8" ht="15.75" thickBot="1">
      <c r="B848" s="9">
        <v>330119</v>
      </c>
      <c r="C848" s="20">
        <f>SUMIFS(Brasil_Mundo!$K:$K,Brasil_Mundo!$C:$C,$B848)</f>
        <v>22313414</v>
      </c>
      <c r="D848" s="20">
        <f>SUMIFS(Brasil_EUA!$L:$L,Brasil_EUA!$C:$C,$B848)</f>
        <v>3075812</v>
      </c>
      <c r="E848" s="17">
        <f t="shared" si="39"/>
        <v>0.13784587154614708</v>
      </c>
      <c r="F848" s="17" t="str">
        <f>IF(ISERROR(MATCH(TEXT($B848,"000000"),Análise_Anexo1_SH6!$B:$B,0))=TRUE,"SIM","NÃO")</f>
        <v>SIM</v>
      </c>
      <c r="G848" s="17">
        <f t="shared" si="40"/>
        <v>6.6202842621892319E-5</v>
      </c>
      <c r="H848" s="17">
        <f t="shared" si="41"/>
        <v>7.6193238061960072E-5</v>
      </c>
    </row>
    <row r="849" spans="2:8" ht="15.75" thickBot="1">
      <c r="B849" s="9">
        <v>846791</v>
      </c>
      <c r="C849" s="20">
        <f>SUMIFS(Brasil_Mundo!$K:$K,Brasil_Mundo!$C:$C,$B849)</f>
        <v>13643517</v>
      </c>
      <c r="D849" s="20">
        <f>SUMIFS(Brasil_EUA!$L:$L,Brasil_EUA!$C:$C,$B849)</f>
        <v>130305</v>
      </c>
      <c r="E849" s="17">
        <f t="shared" si="39"/>
        <v>9.5506898990927337E-3</v>
      </c>
      <c r="F849" s="17" t="str">
        <f>IF(ISERROR(MATCH(TEXT($B849,"000000"),Análise_Anexo1_SH6!$B:$B,0))=TRUE,"SIM","NÃO")</f>
        <v>SIM</v>
      </c>
      <c r="G849" s="17">
        <f t="shared" si="40"/>
        <v>4.0479668810882656E-5</v>
      </c>
      <c r="H849" s="17">
        <f t="shared" si="41"/>
        <v>3.2278825512299542E-6</v>
      </c>
    </row>
    <row r="850" spans="2:8" ht="15.75" thickBot="1">
      <c r="B850" s="9">
        <v>392112</v>
      </c>
      <c r="C850" s="20">
        <f>SUMIFS(Brasil_Mundo!$K:$K,Brasil_Mundo!$C:$C,$B850)</f>
        <v>13641711</v>
      </c>
      <c r="D850" s="20">
        <f>SUMIFS(Brasil_EUA!$L:$L,Brasil_EUA!$C:$C,$B850)</f>
        <v>3742</v>
      </c>
      <c r="E850" s="17">
        <f t="shared" si="39"/>
        <v>2.743057670698346E-4</v>
      </c>
      <c r="F850" s="17" t="str">
        <f>IF(ISERROR(MATCH(TEXT($B850,"000000"),Análise_Anexo1_SH6!$B:$B,0))=TRUE,"SIM","NÃO")</f>
        <v>SIM</v>
      </c>
      <c r="G850" s="17">
        <f t="shared" si="40"/>
        <v>4.0474310494410997E-5</v>
      </c>
      <c r="H850" s="17">
        <f t="shared" si="41"/>
        <v>9.2695878950941926E-8</v>
      </c>
    </row>
    <row r="851" spans="2:8" ht="15.75" thickBot="1">
      <c r="B851" s="9">
        <v>844391</v>
      </c>
      <c r="C851" s="20">
        <f>SUMIFS(Brasil_Mundo!$K:$K,Brasil_Mundo!$C:$C,$B851)</f>
        <v>13682506</v>
      </c>
      <c r="D851" s="20">
        <f>SUMIFS(Brasil_EUA!$L:$L,Brasil_EUA!$C:$C,$B851)</f>
        <v>1001078</v>
      </c>
      <c r="E851" s="17">
        <f t="shared" si="39"/>
        <v>7.3164813521733513E-2</v>
      </c>
      <c r="F851" s="17" t="str">
        <f>IF(ISERROR(MATCH(TEXT($B851,"000000"),Análise_Anexo1_SH6!$B:$B,0))=TRUE,"SIM","NÃO")</f>
        <v>SIM</v>
      </c>
      <c r="G851" s="17">
        <f t="shared" si="40"/>
        <v>4.0595347327446054E-5</v>
      </c>
      <c r="H851" s="17">
        <f t="shared" si="41"/>
        <v>2.4798451391889645E-5</v>
      </c>
    </row>
    <row r="852" spans="2:8" ht="15.75" thickBot="1">
      <c r="B852" s="9">
        <v>842131</v>
      </c>
      <c r="C852" s="20">
        <f>SUMIFS(Brasil_Mundo!$K:$K,Brasil_Mundo!$C:$C,$B852)</f>
        <v>13613563</v>
      </c>
      <c r="D852" s="20">
        <f>SUMIFS(Brasil_EUA!$L:$L,Brasil_EUA!$C:$C,$B852)</f>
        <v>971127</v>
      </c>
      <c r="E852" s="17">
        <f t="shared" si="39"/>
        <v>7.1335255876804629E-2</v>
      </c>
      <c r="F852" s="17" t="str">
        <f>IF(ISERROR(MATCH(TEXT($B852,"000000"),Análise_Anexo1_SH6!$B:$B,0))=TRUE,"SIM","NÃO")</f>
        <v>NÃO</v>
      </c>
      <c r="G852" s="17">
        <f t="shared" si="40"/>
        <v>4.0390796711440762E-5</v>
      </c>
      <c r="H852" s="17">
        <f t="shared" si="41"/>
        <v>2.4056512784070385E-5</v>
      </c>
    </row>
    <row r="853" spans="2:8" ht="15.75" thickBot="1">
      <c r="B853" s="9">
        <v>640690</v>
      </c>
      <c r="C853" s="20">
        <f>SUMIFS(Brasil_Mundo!$K:$K,Brasil_Mundo!$C:$C,$B853)</f>
        <v>16359257</v>
      </c>
      <c r="D853" s="20">
        <f>SUMIFS(Brasil_EUA!$L:$L,Brasil_EUA!$C:$C,$B853)</f>
        <v>614137</v>
      </c>
      <c r="E853" s="17">
        <f t="shared" si="39"/>
        <v>3.7540641362868742E-2</v>
      </c>
      <c r="F853" s="17" t="str">
        <f>IF(ISERROR(MATCH(TEXT($B853,"000000"),Análise_Anexo1_SH6!$B:$B,0))=TRUE,"SIM","NÃO")</f>
        <v>SIM</v>
      </c>
      <c r="G853" s="17">
        <f t="shared" si="40"/>
        <v>4.8537140779178408E-5</v>
      </c>
      <c r="H853" s="17">
        <f t="shared" si="41"/>
        <v>1.5213246662558691E-5</v>
      </c>
    </row>
    <row r="854" spans="2:8" ht="15.75" thickBot="1">
      <c r="B854" s="9">
        <v>940542</v>
      </c>
      <c r="C854" s="20">
        <f>SUMIFS(Brasil_Mundo!$K:$K,Brasil_Mundo!$C:$C,$B854)</f>
        <v>13564155</v>
      </c>
      <c r="D854" s="20">
        <f>SUMIFS(Brasil_EUA!$L:$L,Brasil_EUA!$C:$C,$B854)</f>
        <v>226641</v>
      </c>
      <c r="E854" s="17">
        <f t="shared" si="39"/>
        <v>1.6708818205041154E-2</v>
      </c>
      <c r="F854" s="17" t="str">
        <f>IF(ISERROR(MATCH(TEXT($B854,"000000"),Análise_Anexo1_SH6!$B:$B,0))=TRUE,"SIM","NÃO")</f>
        <v>SIM</v>
      </c>
      <c r="G854" s="17">
        <f t="shared" si="40"/>
        <v>4.0244205515299179E-5</v>
      </c>
      <c r="H854" s="17">
        <f t="shared" si="41"/>
        <v>5.6142936133940221E-6</v>
      </c>
    </row>
    <row r="855" spans="2:8" ht="15.75" thickBot="1">
      <c r="B855" s="9">
        <v>391390</v>
      </c>
      <c r="C855" s="20">
        <f>SUMIFS(Brasil_Mundo!$K:$K,Brasil_Mundo!$C:$C,$B855)</f>
        <v>16218976</v>
      </c>
      <c r="D855" s="20">
        <f>SUMIFS(Brasil_EUA!$L:$L,Brasil_EUA!$C:$C,$B855)</f>
        <v>408684</v>
      </c>
      <c r="E855" s="17">
        <f t="shared" si="39"/>
        <v>2.5197891654812239E-2</v>
      </c>
      <c r="F855" s="17" t="str">
        <f>IF(ISERROR(MATCH(TEXT($B855,"000000"),Análise_Anexo1_SH6!$B:$B,0))=TRUE,"SIM","NÃO")</f>
        <v>SIM</v>
      </c>
      <c r="G855" s="17">
        <f t="shared" si="40"/>
        <v>4.8120933695589954E-5</v>
      </c>
      <c r="H855" s="17">
        <f t="shared" si="41"/>
        <v>1.0123816834095873E-5</v>
      </c>
    </row>
    <row r="856" spans="2:8" ht="15.75" thickBot="1">
      <c r="B856" s="9">
        <v>680530</v>
      </c>
      <c r="C856" s="20">
        <f>SUMIFS(Brasil_Mundo!$K:$K,Brasil_Mundo!$C:$C,$B856)</f>
        <v>15475499</v>
      </c>
      <c r="D856" s="20">
        <f>SUMIFS(Brasil_EUA!$L:$L,Brasil_EUA!$C:$C,$B856)</f>
        <v>717722</v>
      </c>
      <c r="E856" s="17">
        <f t="shared" si="39"/>
        <v>4.6377955243963376E-2</v>
      </c>
      <c r="F856" s="17" t="str">
        <f>IF(ISERROR(MATCH(TEXT($B856,"000000"),Análise_Anexo1_SH6!$B:$B,0))=TRUE,"SIM","NÃO")</f>
        <v>SIM</v>
      </c>
      <c r="G856" s="17">
        <f t="shared" si="40"/>
        <v>4.5915072646088672E-5</v>
      </c>
      <c r="H856" s="17">
        <f t="shared" si="41"/>
        <v>1.7779228121974331E-5</v>
      </c>
    </row>
    <row r="857" spans="2:8" ht="15.75" thickBot="1">
      <c r="B857" s="9">
        <v>720918</v>
      </c>
      <c r="C857" s="20">
        <f>SUMIFS(Brasil_Mundo!$K:$K,Brasil_Mundo!$C:$C,$B857)</f>
        <v>13500573</v>
      </c>
      <c r="D857" s="20">
        <f>SUMIFS(Brasil_EUA!$L:$L,Brasil_EUA!$C:$C,$B857)</f>
        <v>2713990</v>
      </c>
      <c r="E857" s="17">
        <f t="shared" si="39"/>
        <v>0.20102776378454454</v>
      </c>
      <c r="F857" s="17" t="str">
        <f>IF(ISERROR(MATCH(TEXT($B857,"000000"),Análise_Anexo1_SH6!$B:$B,0))=TRUE,"SIM","NÃO")</f>
        <v>SIM</v>
      </c>
      <c r="G857" s="17">
        <f t="shared" si="40"/>
        <v>4.0055560732408262E-5</v>
      </c>
      <c r="H857" s="17">
        <f t="shared" si="41"/>
        <v>6.7230274856778971E-5</v>
      </c>
    </row>
    <row r="858" spans="2:8" ht="15.75" thickBot="1">
      <c r="B858" s="9">
        <v>722550</v>
      </c>
      <c r="C858" s="20">
        <f>SUMIFS(Brasil_Mundo!$K:$K,Brasil_Mundo!$C:$C,$B858)</f>
        <v>13481784</v>
      </c>
      <c r="D858" s="20">
        <f>SUMIFS(Brasil_EUA!$L:$L,Brasil_EUA!$C:$C,$B858)</f>
        <v>5</v>
      </c>
      <c r="E858" s="17">
        <f t="shared" si="39"/>
        <v>3.7087079870141816E-7</v>
      </c>
      <c r="F858" s="17" t="str">
        <f>IF(ISERROR(MATCH(TEXT($B858,"000000"),Análise_Anexo1_SH6!$B:$B,0))=TRUE,"SIM","NÃO")</f>
        <v>SIM</v>
      </c>
      <c r="G858" s="17">
        <f t="shared" si="40"/>
        <v>3.9999814659215569E-5</v>
      </c>
      <c r="H858" s="17">
        <f t="shared" si="41"/>
        <v>1.2385873724070275E-10</v>
      </c>
    </row>
    <row r="859" spans="2:8" ht="15.75" thickBot="1">
      <c r="B859" s="9">
        <v>848320</v>
      </c>
      <c r="C859" s="20">
        <f>SUMIFS(Brasil_Mundo!$K:$K,Brasil_Mundo!$C:$C,$B859)</f>
        <v>13422600</v>
      </c>
      <c r="D859" s="20">
        <f>SUMIFS(Brasil_EUA!$L:$L,Brasil_EUA!$C:$C,$B859)</f>
        <v>1960366</v>
      </c>
      <c r="E859" s="17">
        <f t="shared" si="39"/>
        <v>0.14604964760925604</v>
      </c>
      <c r="F859" s="17" t="str">
        <f>IF(ISERROR(MATCH(TEXT($B859,"000000"),Análise_Anexo1_SH6!$B:$B,0))=TRUE,"SIM","NÃO")</f>
        <v>SIM</v>
      </c>
      <c r="G859" s="17">
        <f t="shared" si="40"/>
        <v>3.9824218534044671E-5</v>
      </c>
      <c r="H859" s="17">
        <f t="shared" si="41"/>
        <v>4.8561691457921497E-5</v>
      </c>
    </row>
    <row r="860" spans="2:8" ht="15.75" thickBot="1">
      <c r="B860" s="9">
        <v>151190</v>
      </c>
      <c r="C860" s="20">
        <f>SUMIFS(Brasil_Mundo!$K:$K,Brasil_Mundo!$C:$C,$B860)</f>
        <v>13418465</v>
      </c>
      <c r="D860" s="20">
        <f>SUMIFS(Brasil_EUA!$L:$L,Brasil_EUA!$C:$C,$B860)</f>
        <v>392755</v>
      </c>
      <c r="E860" s="17">
        <f t="shared" si="39"/>
        <v>2.926974136013322E-2</v>
      </c>
      <c r="F860" s="17" t="str">
        <f>IF(ISERROR(MATCH(TEXT($B860,"000000"),Análise_Anexo1_SH6!$B:$B,0))=TRUE,"SIM","NÃO")</f>
        <v>SIM</v>
      </c>
      <c r="G860" s="17">
        <f t="shared" si="40"/>
        <v>3.9811950184869529E-5</v>
      </c>
      <c r="H860" s="17">
        <f t="shared" si="41"/>
        <v>9.7292276689944403E-6</v>
      </c>
    </row>
    <row r="861" spans="2:8" ht="15.75" thickBot="1">
      <c r="B861" s="9">
        <v>721621</v>
      </c>
      <c r="C861" s="20">
        <f>SUMIFS(Brasil_Mundo!$K:$K,Brasil_Mundo!$C:$C,$B861)</f>
        <v>13373436</v>
      </c>
      <c r="D861" s="20">
        <f>SUMIFS(Brasil_EUA!$L:$L,Brasil_EUA!$C:$C,$B861)</f>
        <v>50566</v>
      </c>
      <c r="E861" s="17">
        <f t="shared" si="39"/>
        <v>3.7810776527438424E-3</v>
      </c>
      <c r="F861" s="17" t="str">
        <f>IF(ISERROR(MATCH(TEXT($B861,"000000"),Análise_Anexo1_SH6!$B:$B,0))=TRUE,"SIM","NÃO")</f>
        <v>SIM</v>
      </c>
      <c r="G861" s="17">
        <f t="shared" si="40"/>
        <v>3.967835127434776E-5</v>
      </c>
      <c r="H861" s="17">
        <f t="shared" si="41"/>
        <v>1.252608181462675E-6</v>
      </c>
    </row>
    <row r="862" spans="2:8" ht="15.75" thickBot="1">
      <c r="B862" s="9">
        <v>731100</v>
      </c>
      <c r="C862" s="20">
        <f>SUMIFS(Brasil_Mundo!$K:$K,Brasil_Mundo!$C:$C,$B862)</f>
        <v>13362856</v>
      </c>
      <c r="D862" s="20">
        <f>SUMIFS(Brasil_EUA!$L:$L,Brasil_EUA!$C:$C,$B862)</f>
        <v>5056329</v>
      </c>
      <c r="E862" s="17">
        <f t="shared" si="39"/>
        <v>0.37838685083488138</v>
      </c>
      <c r="F862" s="17" t="str">
        <f>IF(ISERROR(MATCH(TEXT($B862,"000000"),Análise_Anexo1_SH6!$B:$B,0))=TRUE,"SIM","NÃO")</f>
        <v>SIM</v>
      </c>
      <c r="G862" s="17">
        <f t="shared" si="40"/>
        <v>3.964696091539419E-5</v>
      </c>
      <c r="H862" s="17">
        <f t="shared" si="41"/>
        <v>1.2525410500270905E-4</v>
      </c>
    </row>
    <row r="863" spans="2:8" ht="15.75" thickBot="1">
      <c r="B863" s="9">
        <v>380590</v>
      </c>
      <c r="C863" s="20">
        <f>SUMIFS(Brasil_Mundo!$K:$K,Brasil_Mundo!$C:$C,$B863)</f>
        <v>13855684</v>
      </c>
      <c r="D863" s="20">
        <f>SUMIFS(Brasil_EUA!$L:$L,Brasil_EUA!$C:$C,$B863)</f>
        <v>2189834</v>
      </c>
      <c r="E863" s="17">
        <f t="shared" si="39"/>
        <v>0.15804589654325257</v>
      </c>
      <c r="F863" s="17" t="str">
        <f>IF(ISERROR(MATCH(TEXT($B863,"000000"),Análise_Anexo1_SH6!$B:$B,0))=TRUE,"SIM","NÃO")</f>
        <v>SIM</v>
      </c>
      <c r="G863" s="17">
        <f t="shared" si="40"/>
        <v>4.1109158252102146E-5</v>
      </c>
      <c r="H863" s="17">
        <f t="shared" si="41"/>
        <v>5.424601480135141E-5</v>
      </c>
    </row>
    <row r="864" spans="2:8" ht="15.75" thickBot="1">
      <c r="B864" s="9" t="s">
        <v>11169</v>
      </c>
      <c r="C864" s="20">
        <f>SUMIFS(Brasil_Mundo!$K:$K,Brasil_Mundo!$C:$C,$B864)</f>
        <v>13281710</v>
      </c>
      <c r="D864" s="20">
        <f>SUMIFS(Brasil_EUA!$L:$L,Brasil_EUA!$C:$C,$B864)</f>
        <v>1400116</v>
      </c>
      <c r="E864" s="17">
        <f t="shared" si="39"/>
        <v>0.10541684768000506</v>
      </c>
      <c r="F864" s="17" t="str">
        <f>IF(ISERROR(MATCH(TEXT($B864,"000000"),Análise_Anexo1_SH6!$B:$B,0))=TRUE,"SIM","NÃO")</f>
        <v>NÃO</v>
      </c>
      <c r="G864" s="17">
        <f t="shared" si="40"/>
        <v>3.9406204576297175E-5</v>
      </c>
      <c r="H864" s="17">
        <f t="shared" si="41"/>
        <v>3.4683319950100749E-5</v>
      </c>
    </row>
    <row r="865" spans="2:8" ht="15.75" thickBot="1">
      <c r="B865" s="9">
        <v>853510</v>
      </c>
      <c r="C865" s="20">
        <f>SUMIFS(Brasil_Mundo!$K:$K,Brasil_Mundo!$C:$C,$B865)</f>
        <v>13246851</v>
      </c>
      <c r="D865" s="20">
        <f>SUMIFS(Brasil_EUA!$L:$L,Brasil_EUA!$C:$C,$B865)</f>
        <v>4208685</v>
      </c>
      <c r="E865" s="17">
        <f t="shared" si="39"/>
        <v>0.31771211135386063</v>
      </c>
      <c r="F865" s="17" t="str">
        <f>IF(ISERROR(MATCH(TEXT($B865,"000000"),Análise_Anexo1_SH6!$B:$B,0))=TRUE,"SIM","NÃO")</f>
        <v>SIM</v>
      </c>
      <c r="G865" s="17">
        <f t="shared" si="40"/>
        <v>3.9302779574145713E-5</v>
      </c>
      <c r="H865" s="17">
        <f t="shared" si="41"/>
        <v>1.0425648190877741E-4</v>
      </c>
    </row>
    <row r="866" spans="2:8" ht="15.75" thickBot="1">
      <c r="B866" s="9">
        <v>851290</v>
      </c>
      <c r="C866" s="20">
        <f>SUMIFS(Brasil_Mundo!$K:$K,Brasil_Mundo!$C:$C,$B866)</f>
        <v>13225639</v>
      </c>
      <c r="D866" s="20">
        <f>SUMIFS(Brasil_EUA!$L:$L,Brasil_EUA!$C:$C,$B866)</f>
        <v>1265538</v>
      </c>
      <c r="E866" s="17">
        <f t="shared" si="39"/>
        <v>9.5688231018554185E-2</v>
      </c>
      <c r="F866" s="17" t="str">
        <f>IF(ISERROR(MATCH(TEXT($B866,"000000"),Análise_Anexo1_SH6!$B:$B,0))=TRUE,"SIM","NÃO")</f>
        <v>SIM</v>
      </c>
      <c r="G866" s="17">
        <f t="shared" si="40"/>
        <v>3.9239844574701179E-5</v>
      </c>
      <c r="H866" s="17">
        <f t="shared" si="41"/>
        <v>3.1349587722024891E-5</v>
      </c>
    </row>
    <row r="867" spans="2:8" ht="15.75" thickBot="1">
      <c r="B867" s="9">
        <v>732620</v>
      </c>
      <c r="C867" s="20">
        <f>SUMIFS(Brasil_Mundo!$K:$K,Brasil_Mundo!$C:$C,$B867)</f>
        <v>13161666</v>
      </c>
      <c r="D867" s="20">
        <f>SUMIFS(Brasil_EUA!$L:$L,Brasil_EUA!$C:$C,$B867)</f>
        <v>3661904</v>
      </c>
      <c r="E867" s="17">
        <f t="shared" si="39"/>
        <v>0.27822496027478588</v>
      </c>
      <c r="F867" s="17" t="str">
        <f>IF(ISERROR(MATCH(TEXT($B867,"000000"),Análise_Anexo1_SH6!$B:$B,0))=TRUE,"SIM","NÃO")</f>
        <v>NÃO</v>
      </c>
      <c r="G867" s="17">
        <f t="shared" si="40"/>
        <v>3.9050039713327198E-5</v>
      </c>
      <c r="H867" s="17">
        <f t="shared" si="41"/>
        <v>9.0711761067335665E-5</v>
      </c>
    </row>
    <row r="868" spans="2:8" ht="15.75" thickBot="1">
      <c r="B868" s="9">
        <v>840690</v>
      </c>
      <c r="C868" s="20">
        <f>SUMIFS(Brasil_Mundo!$K:$K,Brasil_Mundo!$C:$C,$B868)</f>
        <v>15895199</v>
      </c>
      <c r="D868" s="20">
        <f>SUMIFS(Brasil_EUA!$L:$L,Brasil_EUA!$C:$C,$B868)</f>
        <v>791918</v>
      </c>
      <c r="E868" s="17">
        <f t="shared" si="39"/>
        <v>4.9821207019805164E-2</v>
      </c>
      <c r="F868" s="17" t="str">
        <f>IF(ISERROR(MATCH(TEXT($B868,"000000"),Análise_Anexo1_SH6!$B:$B,0))=TRUE,"SIM","NÃO")</f>
        <v>SIM</v>
      </c>
      <c r="G868" s="17">
        <f t="shared" si="40"/>
        <v>4.7160302669984083E-5</v>
      </c>
      <c r="H868" s="17">
        <f t="shared" si="41"/>
        <v>1.9617192695636566E-5</v>
      </c>
    </row>
    <row r="869" spans="2:8" ht="15.75" thickBot="1">
      <c r="B869" s="9">
        <v>840219</v>
      </c>
      <c r="C869" s="20">
        <f>SUMIFS(Brasil_Mundo!$K:$K,Brasil_Mundo!$C:$C,$B869)</f>
        <v>12879742</v>
      </c>
      <c r="D869" s="20">
        <f>SUMIFS(Brasil_EUA!$L:$L,Brasil_EUA!$C:$C,$B869)</f>
        <v>434151</v>
      </c>
      <c r="E869" s="17">
        <f t="shared" si="39"/>
        <v>3.370805098425108E-2</v>
      </c>
      <c r="F869" s="17" t="str">
        <f>IF(ISERROR(MATCH(TEXT($B869,"000000"),Análise_Anexo1_SH6!$B:$B,0))=TRUE,"SIM","NÃO")</f>
        <v>SIM</v>
      </c>
      <c r="G869" s="17">
        <f t="shared" si="40"/>
        <v>3.8213584556651736E-5</v>
      </c>
      <c r="H869" s="17">
        <f t="shared" si="41"/>
        <v>1.0754678926357668E-5</v>
      </c>
    </row>
    <row r="870" spans="2:8" ht="15.75" thickBot="1">
      <c r="B870" s="9">
        <v>480254</v>
      </c>
      <c r="C870" s="20">
        <f>SUMIFS(Brasil_Mundo!$K:$K,Brasil_Mundo!$C:$C,$B870)</f>
        <v>13058805</v>
      </c>
      <c r="D870" s="20">
        <f>SUMIFS(Brasil_EUA!$L:$L,Brasil_EUA!$C:$C,$B870)</f>
        <v>965003</v>
      </c>
      <c r="E870" s="17">
        <f t="shared" si="39"/>
        <v>7.3896730979595759E-2</v>
      </c>
      <c r="F870" s="17" t="str">
        <f>IF(ISERROR(MATCH(TEXT($B870,"000000"),Análise_Anexo1_SH6!$B:$B,0))=TRUE,"SIM","NÃO")</f>
        <v>SIM</v>
      </c>
      <c r="G870" s="17">
        <f t="shared" si="40"/>
        <v>3.8744855997606666E-5</v>
      </c>
      <c r="H870" s="17">
        <f t="shared" si="41"/>
        <v>2.3904810602697975E-5</v>
      </c>
    </row>
    <row r="871" spans="2:8" ht="15.75" thickBot="1">
      <c r="B871" s="9">
        <v>291440</v>
      </c>
      <c r="C871" s="20">
        <f>SUMIFS(Brasil_Mundo!$K:$K,Brasil_Mundo!$C:$C,$B871)</f>
        <v>12927987</v>
      </c>
      <c r="D871" s="20">
        <f>SUMIFS(Brasil_EUA!$L:$L,Brasil_EUA!$C:$C,$B871)</f>
        <v>4579074</v>
      </c>
      <c r="E871" s="17">
        <f t="shared" si="39"/>
        <v>0.3541985306761215</v>
      </c>
      <c r="F871" s="17" t="str">
        <f>IF(ISERROR(MATCH(TEXT($B871,"000000"),Análise_Anexo1_SH6!$B:$B,0))=TRUE,"SIM","NÃO")</f>
        <v>SIM</v>
      </c>
      <c r="G871" s="17">
        <f t="shared" si="40"/>
        <v>3.8356725186870545E-5</v>
      </c>
      <c r="H871" s="17">
        <f t="shared" si="41"/>
        <v>1.1343166467434674E-4</v>
      </c>
    </row>
    <row r="872" spans="2:8" ht="15.75" thickBot="1">
      <c r="B872" s="9">
        <v>470319</v>
      </c>
      <c r="C872" s="20">
        <f>SUMIFS(Brasil_Mundo!$K:$K,Brasil_Mundo!$C:$C,$B872)</f>
        <v>12845227</v>
      </c>
      <c r="D872" s="20">
        <f>SUMIFS(Brasil_EUA!$L:$L,Brasil_EUA!$C:$C,$B872)</f>
        <v>1759269</v>
      </c>
      <c r="E872" s="17">
        <f t="shared" si="39"/>
        <v>0.13695896538068186</v>
      </c>
      <c r="F872" s="17" t="str">
        <f>IF(ISERROR(MATCH(TEXT($B872,"000000"),Análise_Anexo1_SH6!$B:$B,0))=TRUE,"SIM","NÃO")</f>
        <v>NÃO</v>
      </c>
      <c r="G872" s="17">
        <f t="shared" si="40"/>
        <v>3.8111180186209155E-5</v>
      </c>
      <c r="H872" s="17">
        <f t="shared" si="41"/>
        <v>4.3580167361342774E-5</v>
      </c>
    </row>
    <row r="873" spans="2:8" ht="15.75" thickBot="1">
      <c r="B873" s="9">
        <v>560314</v>
      </c>
      <c r="C873" s="20">
        <f>SUMIFS(Brasil_Mundo!$K:$K,Brasil_Mundo!$C:$C,$B873)</f>
        <v>19007679</v>
      </c>
      <c r="D873" s="20">
        <f>SUMIFS(Brasil_EUA!$L:$L,Brasil_EUA!$C:$C,$B873)</f>
        <v>189714</v>
      </c>
      <c r="E873" s="17">
        <f t="shared" si="39"/>
        <v>9.9809135034319551E-3</v>
      </c>
      <c r="F873" s="17" t="str">
        <f>IF(ISERROR(MATCH(TEXT($B873,"000000"),Análise_Anexo1_SH6!$B:$B,0))=TRUE,"SIM","NÃO")</f>
        <v>SIM</v>
      </c>
      <c r="G873" s="17">
        <f t="shared" si="40"/>
        <v>5.6394883429512292E-5</v>
      </c>
      <c r="H873" s="17">
        <f t="shared" si="41"/>
        <v>4.6995472953765364E-6</v>
      </c>
    </row>
    <row r="874" spans="2:8" ht="15.75" thickBot="1">
      <c r="B874" s="9">
        <v>290110</v>
      </c>
      <c r="C874" s="20">
        <f>SUMIFS(Brasil_Mundo!$K:$K,Brasil_Mundo!$C:$C,$B874)</f>
        <v>12761588</v>
      </c>
      <c r="D874" s="20">
        <f>SUMIFS(Brasil_EUA!$L:$L,Brasil_EUA!$C:$C,$B874)</f>
        <v>9063210</v>
      </c>
      <c r="E874" s="17">
        <f t="shared" si="39"/>
        <v>0.71019453064932048</v>
      </c>
      <c r="F874" s="17" t="str">
        <f>IF(ISERROR(MATCH(TEXT($B874,"000000"),Análise_Anexo1_SH6!$B:$B,0))=TRUE,"SIM","NÃO")</f>
        <v>SIM</v>
      </c>
      <c r="G874" s="17">
        <f t="shared" si="40"/>
        <v>3.786302723417535E-5</v>
      </c>
      <c r="H874" s="17">
        <f t="shared" si="41"/>
        <v>2.2451154918946191E-4</v>
      </c>
    </row>
    <row r="875" spans="2:8" ht="15.75" thickBot="1">
      <c r="B875" s="9">
        <v>850433</v>
      </c>
      <c r="C875" s="20">
        <f>SUMIFS(Brasil_Mundo!$K:$K,Brasil_Mundo!$C:$C,$B875)</f>
        <v>12742960</v>
      </c>
      <c r="D875" s="20">
        <f>SUMIFS(Brasil_EUA!$L:$L,Brasil_EUA!$C:$C,$B875)</f>
        <v>9877244</v>
      </c>
      <c r="E875" s="17">
        <f t="shared" si="39"/>
        <v>0.77511378831919742</v>
      </c>
      <c r="F875" s="17" t="str">
        <f>IF(ISERROR(MATCH(TEXT($B875,"000000"),Análise_Anexo1_SH6!$B:$B,0))=TRUE,"SIM","NÃO")</f>
        <v>NÃO</v>
      </c>
      <c r="G875" s="17">
        <f t="shared" si="40"/>
        <v>3.7807758840358049E-5</v>
      </c>
      <c r="H875" s="17">
        <f t="shared" si="41"/>
        <v>2.4467659385166152E-4</v>
      </c>
    </row>
    <row r="876" spans="2:8" ht="15.75" thickBot="1">
      <c r="B876" s="9">
        <v>761410</v>
      </c>
      <c r="C876" s="20">
        <f>SUMIFS(Brasil_Mundo!$K:$K,Brasil_Mundo!$C:$C,$B876)</f>
        <v>12718180</v>
      </c>
      <c r="D876" s="20">
        <f>SUMIFS(Brasil_EUA!$L:$L,Brasil_EUA!$C:$C,$B876)</f>
        <v>11458114</v>
      </c>
      <c r="E876" s="17">
        <f t="shared" si="39"/>
        <v>0.90092403158313528</v>
      </c>
      <c r="F876" s="17" t="str">
        <f>IF(ISERROR(MATCH(TEXT($B876,"000000"),Análise_Anexo1_SH6!$B:$B,0))=TRUE,"SIM","NÃO")</f>
        <v>SIM</v>
      </c>
      <c r="G876" s="17">
        <f t="shared" si="40"/>
        <v>3.7734237753886452E-5</v>
      </c>
      <c r="H876" s="17">
        <f t="shared" si="41"/>
        <v>2.8383750624000348E-4</v>
      </c>
    </row>
    <row r="877" spans="2:8" ht="15.75" thickBot="1">
      <c r="B877" s="9">
        <v>340120</v>
      </c>
      <c r="C877" s="20">
        <f>SUMIFS(Brasil_Mundo!$K:$K,Brasil_Mundo!$C:$C,$B877)</f>
        <v>12985779</v>
      </c>
      <c r="D877" s="20">
        <f>SUMIFS(Brasil_EUA!$L:$L,Brasil_EUA!$C:$C,$B877)</f>
        <v>84137</v>
      </c>
      <c r="E877" s="17">
        <f t="shared" si="39"/>
        <v>6.4791646307857231E-3</v>
      </c>
      <c r="F877" s="17" t="str">
        <f>IF(ISERROR(MATCH(TEXT($B877,"000000"),Análise_Anexo1_SH6!$B:$B,0))=TRUE,"SIM","NÃO")</f>
        <v>SIM</v>
      </c>
      <c r="G877" s="17">
        <f t="shared" si="40"/>
        <v>3.8528191313963621E-5</v>
      </c>
      <c r="H877" s="17">
        <f t="shared" si="41"/>
        <v>2.0842205150442014E-6</v>
      </c>
    </row>
    <row r="878" spans="2:8" ht="15.75" thickBot="1">
      <c r="B878" s="9">
        <v>170230</v>
      </c>
      <c r="C878" s="20">
        <f>SUMIFS(Brasil_Mundo!$K:$K,Brasil_Mundo!$C:$C,$B878)</f>
        <v>12975952</v>
      </c>
      <c r="D878" s="20">
        <f>SUMIFS(Brasil_EUA!$L:$L,Brasil_EUA!$C:$C,$B878)</f>
        <v>1933</v>
      </c>
      <c r="E878" s="17">
        <f t="shared" si="39"/>
        <v>1.4896787534355861E-4</v>
      </c>
      <c r="F878" s="17" t="str">
        <f>IF(ISERROR(MATCH(TEXT($B878,"000000"),Análise_Anexo1_SH6!$B:$B,0))=TRUE,"SIM","NÃO")</f>
        <v>SIM</v>
      </c>
      <c r="G878" s="17">
        <f t="shared" si="40"/>
        <v>3.8499035070349563E-5</v>
      </c>
      <c r="H878" s="17">
        <f t="shared" si="41"/>
        <v>4.7883787817255678E-8</v>
      </c>
    </row>
    <row r="879" spans="2:8" ht="15.75" thickBot="1">
      <c r="B879" s="9">
        <v>300660</v>
      </c>
      <c r="C879" s="20">
        <f>SUMIFS(Brasil_Mundo!$K:$K,Brasil_Mundo!$C:$C,$B879)</f>
        <v>12539935</v>
      </c>
      <c r="D879" s="20">
        <f>SUMIFS(Brasil_EUA!$L:$L,Brasil_EUA!$C:$C,$B879)</f>
        <v>0</v>
      </c>
      <c r="E879" s="17">
        <f t="shared" si="39"/>
        <v>0</v>
      </c>
      <c r="F879" s="17" t="str">
        <f>IF(ISERROR(MATCH(TEXT($B879,"000000"),Análise_Anexo1_SH6!$B:$B,0))=TRUE,"SIM","NÃO")</f>
        <v>SIM</v>
      </c>
      <c r="G879" s="17">
        <f t="shared" si="40"/>
        <v>3.7205393280192768E-5</v>
      </c>
      <c r="H879" s="17">
        <f t="shared" si="41"/>
        <v>0</v>
      </c>
    </row>
    <row r="880" spans="2:8" ht="15.75" thickBot="1">
      <c r="B880" s="9">
        <v>420600</v>
      </c>
      <c r="C880" s="20">
        <f>SUMIFS(Brasil_Mundo!$K:$K,Brasil_Mundo!$C:$C,$B880)</f>
        <v>12523206</v>
      </c>
      <c r="D880" s="20">
        <f>SUMIFS(Brasil_EUA!$L:$L,Brasil_EUA!$C:$C,$B880)</f>
        <v>4030506</v>
      </c>
      <c r="E880" s="17">
        <f t="shared" si="39"/>
        <v>0.32184298493532726</v>
      </c>
      <c r="F880" s="17" t="str">
        <f>IF(ISERROR(MATCH(TEXT($B880,"000000"),Análise_Anexo1_SH6!$B:$B,0))=TRUE,"SIM","NÃO")</f>
        <v>SIM</v>
      </c>
      <c r="G880" s="17">
        <f t="shared" si="40"/>
        <v>3.7155759129442839E-5</v>
      </c>
      <c r="H880" s="17">
        <f t="shared" si="41"/>
        <v>9.9842676720215167E-5</v>
      </c>
    </row>
    <row r="881" spans="2:8" ht="15.75" thickBot="1">
      <c r="B881" s="9">
        <v>610910</v>
      </c>
      <c r="C881" s="20">
        <f>SUMIFS(Brasil_Mundo!$K:$K,Brasil_Mundo!$C:$C,$B881)</f>
        <v>12504728</v>
      </c>
      <c r="D881" s="20">
        <f>SUMIFS(Brasil_EUA!$L:$L,Brasil_EUA!$C:$C,$B881)</f>
        <v>377739</v>
      </c>
      <c r="E881" s="17">
        <f t="shared" si="39"/>
        <v>3.0207694241730008E-2</v>
      </c>
      <c r="F881" s="17" t="str">
        <f>IF(ISERROR(MATCH(TEXT($B881,"000000"),Análise_Anexo1_SH6!$B:$B,0))=TRUE,"SIM","NÃO")</f>
        <v>SIM</v>
      </c>
      <c r="G881" s="17">
        <f t="shared" si="40"/>
        <v>3.7100935778521851E-5</v>
      </c>
      <c r="H881" s="17">
        <f t="shared" si="41"/>
        <v>9.3572551093131623E-6</v>
      </c>
    </row>
    <row r="882" spans="2:8" ht="15.75" thickBot="1">
      <c r="B882" s="9">
        <v>610463</v>
      </c>
      <c r="C882" s="20">
        <f>SUMIFS(Brasil_Mundo!$K:$K,Brasil_Mundo!$C:$C,$B882)</f>
        <v>12441528</v>
      </c>
      <c r="D882" s="20">
        <f>SUMIFS(Brasil_EUA!$L:$L,Brasil_EUA!$C:$C,$B882)</f>
        <v>638267</v>
      </c>
      <c r="E882" s="17">
        <f t="shared" si="39"/>
        <v>5.130133533437372E-2</v>
      </c>
      <c r="F882" s="17" t="str">
        <f>IF(ISERROR(MATCH(TEXT($B882,"000000"),Análise_Anexo1_SH6!$B:$B,0))=TRUE,"SIM","NÃO")</f>
        <v>SIM</v>
      </c>
      <c r="G882" s="17">
        <f t="shared" si="40"/>
        <v>3.6913424371540218E-5</v>
      </c>
      <c r="H882" s="17">
        <f t="shared" si="41"/>
        <v>1.5810988928482323E-5</v>
      </c>
    </row>
    <row r="883" spans="2:8" ht="15.75" thickBot="1">
      <c r="B883" s="9">
        <v>848420</v>
      </c>
      <c r="C883" s="20">
        <f>SUMIFS(Brasil_Mundo!$K:$K,Brasil_Mundo!$C:$C,$B883)</f>
        <v>12441380</v>
      </c>
      <c r="D883" s="20">
        <f>SUMIFS(Brasil_EUA!$L:$L,Brasil_EUA!$C:$C,$B883)</f>
        <v>1579346</v>
      </c>
      <c r="E883" s="17">
        <f t="shared" si="39"/>
        <v>0.12694299185460134</v>
      </c>
      <c r="F883" s="17" t="str">
        <f>IF(ISERROR(MATCH(TEXT($B883,"000000"),Análise_Anexo1_SH6!$B:$B,0))=TRUE,"SIM","NÃO")</f>
        <v>SIM</v>
      </c>
      <c r="G883" s="17">
        <f t="shared" si="40"/>
        <v>3.6912985262549188E-5</v>
      </c>
      <c r="H883" s="17">
        <f t="shared" si="41"/>
        <v>3.9123160245230982E-5</v>
      </c>
    </row>
    <row r="884" spans="2:8" ht="15.75" thickBot="1">
      <c r="B884" s="9">
        <v>847720</v>
      </c>
      <c r="C884" s="20">
        <f>SUMIFS(Brasil_Mundo!$K:$K,Brasil_Mundo!$C:$C,$B884)</f>
        <v>13003931</v>
      </c>
      <c r="D884" s="20">
        <f>SUMIFS(Brasil_EUA!$L:$L,Brasil_EUA!$C:$C,$B884)</f>
        <v>689206</v>
      </c>
      <c r="E884" s="17">
        <f t="shared" si="39"/>
        <v>5.2999819823713309E-2</v>
      </c>
      <c r="F884" s="17" t="str">
        <f>IF(ISERROR(MATCH(TEXT($B884,"000000"),Análise_Anexo1_SH6!$B:$B,0))=TRUE,"SIM","NÃO")</f>
        <v>SIM</v>
      </c>
      <c r="G884" s="17">
        <f t="shared" si="40"/>
        <v>3.858204743832328E-5</v>
      </c>
      <c r="H884" s="17">
        <f t="shared" si="41"/>
        <v>1.7072836971743155E-5</v>
      </c>
    </row>
    <row r="885" spans="2:8" ht="15.75" thickBot="1">
      <c r="B885" s="9">
        <v>940399</v>
      </c>
      <c r="C885" s="20">
        <f>SUMIFS(Brasil_Mundo!$K:$K,Brasil_Mundo!$C:$C,$B885)</f>
        <v>12428813</v>
      </c>
      <c r="D885" s="20">
        <f>SUMIFS(Brasil_EUA!$L:$L,Brasil_EUA!$C:$C,$B885)</f>
        <v>3364376</v>
      </c>
      <c r="E885" s="17">
        <f t="shared" si="39"/>
        <v>0.27069165816558671</v>
      </c>
      <c r="F885" s="17" t="str">
        <f>IF(ISERROR(MATCH(TEXT($B885,"000000"),Análise_Anexo1_SH6!$B:$B,0))=TRUE,"SIM","NÃO")</f>
        <v>SIM</v>
      </c>
      <c r="G885" s="17">
        <f t="shared" si="40"/>
        <v>3.6875699568695733E-5</v>
      </c>
      <c r="H885" s="17">
        <f t="shared" si="41"/>
        <v>8.3341472592585305E-5</v>
      </c>
    </row>
    <row r="886" spans="2:8" ht="15.75" thickBot="1">
      <c r="B886" s="9">
        <v>843280</v>
      </c>
      <c r="C886" s="20">
        <f>SUMIFS(Brasil_Mundo!$K:$K,Brasil_Mundo!$C:$C,$B886)</f>
        <v>12396291</v>
      </c>
      <c r="D886" s="20">
        <f>SUMIFS(Brasil_EUA!$L:$L,Brasil_EUA!$C:$C,$B886)</f>
        <v>160417</v>
      </c>
      <c r="E886" s="17">
        <f t="shared" si="39"/>
        <v>1.2940725576706774E-2</v>
      </c>
      <c r="F886" s="17" t="str">
        <f>IF(ISERROR(MATCH(TEXT($B886,"000000"),Análise_Anexo1_SH6!$B:$B,0))=TRUE,"SIM","NÃO")</f>
        <v>SIM</v>
      </c>
      <c r="G886" s="17">
        <f t="shared" si="40"/>
        <v>3.6779208334868889E-5</v>
      </c>
      <c r="H886" s="17">
        <f t="shared" si="41"/>
        <v>3.9738094103883621E-6</v>
      </c>
    </row>
    <row r="887" spans="2:8" ht="15.75" thickBot="1">
      <c r="B887" s="9">
        <v>110630</v>
      </c>
      <c r="C887" s="20">
        <f>SUMIFS(Brasil_Mundo!$K:$K,Brasil_Mundo!$C:$C,$B887)</f>
        <v>12301137</v>
      </c>
      <c r="D887" s="20">
        <f>SUMIFS(Brasil_EUA!$L:$L,Brasil_EUA!$C:$C,$B887)</f>
        <v>6358116</v>
      </c>
      <c r="E887" s="17">
        <f t="shared" si="39"/>
        <v>0.51687222083617146</v>
      </c>
      <c r="F887" s="17" t="str">
        <f>IF(ISERROR(MATCH(TEXT($B887,"000000"),Análise_Anexo1_SH6!$B:$B,0))=TRUE,"SIM","NÃO")</f>
        <v>SIM</v>
      </c>
      <c r="G887" s="17">
        <f t="shared" si="40"/>
        <v>3.6496890923161137E-5</v>
      </c>
      <c r="H887" s="17">
        <f t="shared" si="41"/>
        <v>1.5750164379798158E-4</v>
      </c>
    </row>
    <row r="888" spans="2:8" ht="15.75" thickBot="1">
      <c r="B888" s="9">
        <v>380130</v>
      </c>
      <c r="C888" s="20">
        <f>SUMIFS(Brasil_Mundo!$K:$K,Brasil_Mundo!$C:$C,$B888)</f>
        <v>12470088</v>
      </c>
      <c r="D888" s="20">
        <f>SUMIFS(Brasil_EUA!$L:$L,Brasil_EUA!$C:$C,$B888)</f>
        <v>2508317</v>
      </c>
      <c r="E888" s="17">
        <f t="shared" si="39"/>
        <v>0.20114669599765456</v>
      </c>
      <c r="F888" s="17" t="str">
        <f>IF(ISERROR(MATCH(TEXT($B888,"000000"),Análise_Anexo1_SH6!$B:$B,0))=TRUE,"SIM","NÃO")</f>
        <v>SIM</v>
      </c>
      <c r="G888" s="17">
        <f t="shared" si="40"/>
        <v>3.6998160538999006E-5</v>
      </c>
      <c r="H888" s="17">
        <f t="shared" si="41"/>
        <v>6.2135395243877558E-5</v>
      </c>
    </row>
    <row r="889" spans="2:8" ht="15.75" thickBot="1">
      <c r="B889" s="9">
        <v>590320</v>
      </c>
      <c r="C889" s="20">
        <f>SUMIFS(Brasil_Mundo!$K:$K,Brasil_Mundo!$C:$C,$B889)</f>
        <v>12199060</v>
      </c>
      <c r="D889" s="20">
        <f>SUMIFS(Brasil_EUA!$L:$L,Brasil_EUA!$C:$C,$B889)</f>
        <v>1728086</v>
      </c>
      <c r="E889" s="17">
        <f t="shared" si="39"/>
        <v>0.1416573080220935</v>
      </c>
      <c r="F889" s="17" t="str">
        <f>IF(ISERROR(MATCH(TEXT($B889,"000000"),Análise_Anexo1_SH6!$B:$B,0))=TRUE,"SIM","NÃO")</f>
        <v>SIM</v>
      </c>
      <c r="G889" s="17">
        <f t="shared" si="40"/>
        <v>3.6194033298312024E-5</v>
      </c>
      <c r="H889" s="17">
        <f t="shared" si="41"/>
        <v>4.2807709960667409E-5</v>
      </c>
    </row>
    <row r="890" spans="2:8" ht="15.75" thickBot="1">
      <c r="B890" s="9">
        <v>730711</v>
      </c>
      <c r="C890" s="20">
        <f>SUMIFS(Brasil_Mundo!$K:$K,Brasil_Mundo!$C:$C,$B890)</f>
        <v>12170512</v>
      </c>
      <c r="D890" s="20">
        <f>SUMIFS(Brasil_EUA!$L:$L,Brasil_EUA!$C:$C,$B890)</f>
        <v>53979</v>
      </c>
      <c r="E890" s="17">
        <f t="shared" si="39"/>
        <v>4.4352283617977613E-3</v>
      </c>
      <c r="F890" s="17" t="str">
        <f>IF(ISERROR(MATCH(TEXT($B890,"000000"),Análise_Anexo1_SH6!$B:$B,0))=TRUE,"SIM","NÃO")</f>
        <v>SIM</v>
      </c>
      <c r="G890" s="17">
        <f t="shared" si="40"/>
        <v>3.6109332734284945E-5</v>
      </c>
      <c r="H890" s="17">
        <f t="shared" si="41"/>
        <v>1.3371541555031786E-6</v>
      </c>
    </row>
    <row r="891" spans="2:8" ht="15.75" thickBot="1">
      <c r="B891" s="9" t="s">
        <v>5762</v>
      </c>
      <c r="C891" s="20">
        <f>SUMIFS(Brasil_Mundo!$K:$K,Brasil_Mundo!$C:$C,$B891)</f>
        <v>12134428</v>
      </c>
      <c r="D891" s="20">
        <f>SUMIFS(Brasil_EUA!$L:$L,Brasil_EUA!$C:$C,$B891)</f>
        <v>1076</v>
      </c>
      <c r="E891" s="17">
        <f t="shared" si="39"/>
        <v>8.8673318594003768E-5</v>
      </c>
      <c r="F891" s="17" t="str">
        <f>IF(ISERROR(MATCH(TEXT($B891,"000000"),Análise_Anexo1_SH6!$B:$B,0))=TRUE,"SIM","NÃO")</f>
        <v>SIM</v>
      </c>
      <c r="G891" s="17">
        <f t="shared" si="40"/>
        <v>3.6002273215146889E-5</v>
      </c>
      <c r="H891" s="17">
        <f t="shared" si="41"/>
        <v>2.665440025419923E-8</v>
      </c>
    </row>
    <row r="892" spans="2:8" ht="15.75" thickBot="1">
      <c r="B892" s="9">
        <v>841830</v>
      </c>
      <c r="C892" s="20">
        <f>SUMIFS(Brasil_Mundo!$K:$K,Brasil_Mundo!$C:$C,$B892)</f>
        <v>12086986</v>
      </c>
      <c r="D892" s="20">
        <f>SUMIFS(Brasil_EUA!$L:$L,Brasil_EUA!$C:$C,$B892)</f>
        <v>77603</v>
      </c>
      <c r="E892" s="17">
        <f t="shared" si="39"/>
        <v>6.4203764280028122E-3</v>
      </c>
      <c r="F892" s="17" t="str">
        <f>IF(ISERROR(MATCH(TEXT($B892,"000000"),Análise_Anexo1_SH6!$B:$B,0))=TRUE,"SIM","NÃO")</f>
        <v>NÃO</v>
      </c>
      <c r="G892" s="17">
        <f t="shared" si="40"/>
        <v>3.5861515047899696E-5</v>
      </c>
      <c r="H892" s="17">
        <f t="shared" si="41"/>
        <v>1.9223619172180511E-6</v>
      </c>
    </row>
    <row r="893" spans="2:8" ht="15.75" thickBot="1">
      <c r="B893" s="9">
        <v>721933</v>
      </c>
      <c r="C893" s="20">
        <f>SUMIFS(Brasil_Mundo!$K:$K,Brasil_Mundo!$C:$C,$B893)</f>
        <v>12081886</v>
      </c>
      <c r="D893" s="20">
        <f>SUMIFS(Brasil_EUA!$L:$L,Brasil_EUA!$C:$C,$B893)</f>
        <v>7333619</v>
      </c>
      <c r="E893" s="17">
        <f t="shared" si="39"/>
        <v>0.60699289829419012</v>
      </c>
      <c r="F893" s="17" t="str">
        <f>IF(ISERROR(MATCH(TEXT($B893,"000000"),Análise_Anexo1_SH6!$B:$B,0))=TRUE,"SIM","NÃO")</f>
        <v>SIM</v>
      </c>
      <c r="G893" s="17">
        <f t="shared" si="40"/>
        <v>3.5846383589424915E-5</v>
      </c>
      <c r="H893" s="17">
        <f t="shared" si="41"/>
        <v>1.8166655774888503E-4</v>
      </c>
    </row>
    <row r="894" spans="2:8" ht="15.75" thickBot="1">
      <c r="B894" s="9">
        <v>830230</v>
      </c>
      <c r="C894" s="20">
        <f>SUMIFS(Brasil_Mundo!$K:$K,Brasil_Mundo!$C:$C,$B894)</f>
        <v>12056786</v>
      </c>
      <c r="D894" s="20">
        <f>SUMIFS(Brasil_EUA!$L:$L,Brasil_EUA!$C:$C,$B894)</f>
        <v>168204</v>
      </c>
      <c r="E894" s="17">
        <f t="shared" si="39"/>
        <v>1.3950981629764349E-2</v>
      </c>
      <c r="F894" s="17" t="str">
        <f>IF(ISERROR(MATCH(TEXT($B894,"000000"),Análise_Anexo1_SH6!$B:$B,0))=TRUE,"SIM","NÃO")</f>
        <v>SIM</v>
      </c>
      <c r="G894" s="17">
        <f t="shared" si="40"/>
        <v>3.577191307810784E-5</v>
      </c>
      <c r="H894" s="17">
        <f t="shared" si="41"/>
        <v>4.1667070077670332E-6</v>
      </c>
    </row>
    <row r="895" spans="2:8" ht="15.75" thickBot="1">
      <c r="B895" s="9">
        <v>160300</v>
      </c>
      <c r="C895" s="20">
        <f>SUMIFS(Brasil_Mundo!$K:$K,Brasil_Mundo!$C:$C,$B895)</f>
        <v>12047553</v>
      </c>
      <c r="D895" s="20">
        <f>SUMIFS(Brasil_EUA!$L:$L,Brasil_EUA!$C:$C,$B895)</f>
        <v>3042407</v>
      </c>
      <c r="E895" s="17">
        <f t="shared" ref="E895:H958" si="42">IFERROR(D895/C895,"-")</f>
        <v>0.25253319076496283</v>
      </c>
      <c r="F895" s="17" t="str">
        <f>IF(ISERROR(MATCH(TEXT($B895,"000000"),Análise_Anexo1_SH6!$B:$B,0))=TRUE,"SIM","NÃO")</f>
        <v>SIM</v>
      </c>
      <c r="G895" s="17">
        <f t="shared" si="40"/>
        <v>3.57445192043632E-5</v>
      </c>
      <c r="H895" s="17">
        <f t="shared" si="41"/>
        <v>7.5365737838454947E-5</v>
      </c>
    </row>
    <row r="896" spans="2:8" ht="15.75" thickBot="1">
      <c r="B896" s="9">
        <v>843699</v>
      </c>
      <c r="C896" s="20">
        <f>SUMIFS(Brasil_Mundo!$K:$K,Brasil_Mundo!$C:$C,$B896)</f>
        <v>12027455</v>
      </c>
      <c r="D896" s="20">
        <f>SUMIFS(Brasil_EUA!$L:$L,Brasil_EUA!$C:$C,$B896)</f>
        <v>5656847</v>
      </c>
      <c r="E896" s="17">
        <f t="shared" si="42"/>
        <v>0.47032784574957875</v>
      </c>
      <c r="F896" s="17" t="str">
        <f>IF(ISERROR(MATCH(TEXT($B896,"000000"),Análise_Anexo1_SH6!$B:$B,0))=TRUE,"SIM","NÃO")</f>
        <v>SIM</v>
      </c>
      <c r="G896" s="17">
        <f t="shared" si="40"/>
        <v>3.5684889390161988E-5</v>
      </c>
      <c r="H896" s="17">
        <f t="shared" si="41"/>
        <v>1.4012998523677152E-4</v>
      </c>
    </row>
    <row r="897" spans="2:8" ht="15.75" thickBot="1">
      <c r="B897" s="9">
        <v>690320</v>
      </c>
      <c r="C897" s="20">
        <f>SUMIFS(Brasil_Mundo!$K:$K,Brasil_Mundo!$C:$C,$B897)</f>
        <v>14289682</v>
      </c>
      <c r="D897" s="20">
        <f>SUMIFS(Brasil_EUA!$L:$L,Brasil_EUA!$C:$C,$B897)</f>
        <v>1760957</v>
      </c>
      <c r="E897" s="17">
        <f t="shared" si="42"/>
        <v>0.12323276333231209</v>
      </c>
      <c r="F897" s="17" t="str">
        <f>IF(ISERROR(MATCH(TEXT($B897,"000000"),Análise_Anexo1_SH6!$B:$B,0))=TRUE,"SIM","NÃO")</f>
        <v>SIM</v>
      </c>
      <c r="G897" s="17">
        <f t="shared" si="40"/>
        <v>4.2396809764874504E-5</v>
      </c>
      <c r="H897" s="17">
        <f t="shared" si="41"/>
        <v>4.3621982071035233E-5</v>
      </c>
    </row>
    <row r="898" spans="2:8" ht="15.75" thickBot="1">
      <c r="B898" s="9">
        <v>401039</v>
      </c>
      <c r="C898" s="20">
        <f>SUMIFS(Brasil_Mundo!$K:$K,Brasil_Mundo!$C:$C,$B898)</f>
        <v>11868343</v>
      </c>
      <c r="D898" s="20">
        <f>SUMIFS(Brasil_EUA!$L:$L,Brasil_EUA!$C:$C,$B898)</f>
        <v>382069</v>
      </c>
      <c r="E898" s="17">
        <f t="shared" si="42"/>
        <v>3.2192278231257726E-2</v>
      </c>
      <c r="F898" s="17" t="str">
        <f>IF(ISERROR(MATCH(TEXT($B898,"000000"),Análise_Anexo1_SH6!$B:$B,0))=TRUE,"SIM","NÃO")</f>
        <v>SIM</v>
      </c>
      <c r="G898" s="17">
        <f t="shared" si="40"/>
        <v>3.5212811621369878E-5</v>
      </c>
      <c r="H898" s="17">
        <f t="shared" si="41"/>
        <v>9.4645167757636114E-6</v>
      </c>
    </row>
    <row r="899" spans="2:8" ht="15.75" thickBot="1">
      <c r="B899" s="9">
        <v>210120</v>
      </c>
      <c r="C899" s="20">
        <f>SUMIFS(Brasil_Mundo!$K:$K,Brasil_Mundo!$C:$C,$B899)</f>
        <v>12929277</v>
      </c>
      <c r="D899" s="20">
        <f>SUMIFS(Brasil_EUA!$L:$L,Brasil_EUA!$C:$C,$B899)</f>
        <v>10209578</v>
      </c>
      <c r="E899" s="17">
        <f t="shared" si="42"/>
        <v>0.78964802130853873</v>
      </c>
      <c r="F899" s="17" t="str">
        <f>IF(ISERROR(MATCH(TEXT($B899,"000000"),Análise_Anexo1_SH6!$B:$B,0))=TRUE,"SIM","NÃO")</f>
        <v>SIM</v>
      </c>
      <c r="G899" s="17">
        <f t="shared" si="40"/>
        <v>3.8360552555778875E-5</v>
      </c>
      <c r="H899" s="17">
        <f t="shared" si="41"/>
        <v>2.5290908776809189E-4</v>
      </c>
    </row>
    <row r="900" spans="2:8" ht="15.75" thickBot="1">
      <c r="B900" s="9">
        <v>960390</v>
      </c>
      <c r="C900" s="20">
        <f>SUMIFS(Brasil_Mundo!$K:$K,Brasil_Mundo!$C:$C,$B900)</f>
        <v>11865694</v>
      </c>
      <c r="D900" s="20">
        <f>SUMIFS(Brasil_EUA!$L:$L,Brasil_EUA!$C:$C,$B900)</f>
        <v>1641479</v>
      </c>
      <c r="E900" s="17">
        <f t="shared" si="42"/>
        <v>0.13833822109351548</v>
      </c>
      <c r="F900" s="17" t="str">
        <f>IF(ISERROR(MATCH(TEXT($B900,"000000"),Análise_Anexo1_SH6!$B:$B,0))=TRUE,"SIM","NÃO")</f>
        <v>SIM</v>
      </c>
      <c r="G900" s="17">
        <f t="shared" ref="G900:G963" si="43">C900/C$3</f>
        <v>3.5204952163820917E-5</v>
      </c>
      <c r="H900" s="17">
        <f t="shared" ref="H900:H963" si="44">D900/D$3</f>
        <v>4.0662303229426301E-5</v>
      </c>
    </row>
    <row r="901" spans="2:8" ht="15.75" thickBot="1">
      <c r="B901" s="9">
        <v>490700</v>
      </c>
      <c r="C901" s="20">
        <f>SUMIFS(Brasil_Mundo!$K:$K,Brasil_Mundo!$C:$C,$B901)</f>
        <v>11885271</v>
      </c>
      <c r="D901" s="20">
        <f>SUMIFS(Brasil_EUA!$L:$L,Brasil_EUA!$C:$C,$B901)</f>
        <v>110</v>
      </c>
      <c r="E901" s="17">
        <f t="shared" si="42"/>
        <v>9.2551528694633888E-6</v>
      </c>
      <c r="F901" s="17" t="str">
        <f>IF(ISERROR(MATCH(TEXT($B901,"000000"),Análise_Anexo1_SH6!$B:$B,0))=TRUE,"SIM","NÃO")</f>
        <v>SIM</v>
      </c>
      <c r="G901" s="17">
        <f t="shared" si="43"/>
        <v>3.5263036195695595E-5</v>
      </c>
      <c r="H901" s="17">
        <f t="shared" si="44"/>
        <v>2.7248922192954601E-9</v>
      </c>
    </row>
    <row r="902" spans="2:8" ht="15.75" thickBot="1">
      <c r="B902" s="9">
        <v>731819</v>
      </c>
      <c r="C902" s="20">
        <f>SUMIFS(Brasil_Mundo!$K:$K,Brasil_Mundo!$C:$C,$B902)</f>
        <v>11812947</v>
      </c>
      <c r="D902" s="20">
        <f>SUMIFS(Brasil_EUA!$L:$L,Brasil_EUA!$C:$C,$B902)</f>
        <v>1759755</v>
      </c>
      <c r="E902" s="17">
        <f t="shared" si="42"/>
        <v>0.14896833110315316</v>
      </c>
      <c r="F902" s="17" t="str">
        <f>IF(ISERROR(MATCH(TEXT($B902,"000000"),Análise_Anexo1_SH6!$B:$B,0))=TRUE,"SIM","NÃO")</f>
        <v>SIM</v>
      </c>
      <c r="G902" s="17">
        <f t="shared" si="43"/>
        <v>3.5048454312807312E-5</v>
      </c>
      <c r="H902" s="17">
        <f t="shared" si="44"/>
        <v>4.3592206430602571E-5</v>
      </c>
    </row>
    <row r="903" spans="2:8" ht="15.75" thickBot="1">
      <c r="B903" s="9">
        <v>854239</v>
      </c>
      <c r="C903" s="20">
        <f>SUMIFS(Brasil_Mundo!$K:$K,Brasil_Mundo!$C:$C,$B903)</f>
        <v>13746648</v>
      </c>
      <c r="D903" s="20">
        <f>SUMIFS(Brasil_EUA!$L:$L,Brasil_EUA!$C:$C,$B903)</f>
        <v>1081348</v>
      </c>
      <c r="E903" s="17">
        <f t="shared" si="42"/>
        <v>7.8662667437181782E-2</v>
      </c>
      <c r="F903" s="17" t="str">
        <f>IF(ISERROR(MATCH(TEXT($B903,"000000"),Análise_Anexo1_SH6!$B:$B,0))=TRUE,"SIM","NÃO")</f>
        <v>SIM</v>
      </c>
      <c r="G903" s="17">
        <f t="shared" si="43"/>
        <v>4.078565360381656E-5</v>
      </c>
      <c r="H903" s="17">
        <f t="shared" si="44"/>
        <v>2.6786879559551885E-5</v>
      </c>
    </row>
    <row r="904" spans="2:8" ht="15.75" thickBot="1">
      <c r="B904" s="9">
        <v>490890</v>
      </c>
      <c r="C904" s="20">
        <f>SUMIFS(Brasil_Mundo!$K:$K,Brasil_Mundo!$C:$C,$B904)</f>
        <v>11718012</v>
      </c>
      <c r="D904" s="20">
        <f>SUMIFS(Brasil_EUA!$L:$L,Brasil_EUA!$C:$C,$B904)</f>
        <v>657779</v>
      </c>
      <c r="E904" s="17">
        <f t="shared" si="42"/>
        <v>5.6134009762065444E-2</v>
      </c>
      <c r="F904" s="17" t="str">
        <f>IF(ISERROR(MATCH(TEXT($B904,"000000"),Análise_Anexo1_SH6!$B:$B,0))=TRUE,"SIM","NÃO")</f>
        <v>SIM</v>
      </c>
      <c r="G904" s="17">
        <f t="shared" si="43"/>
        <v>3.4766786663728183E-5</v>
      </c>
      <c r="H904" s="17">
        <f t="shared" si="44"/>
        <v>1.629433526469044E-5</v>
      </c>
    </row>
    <row r="905" spans="2:8" ht="15.75" thickBot="1">
      <c r="B905" s="9">
        <v>400942</v>
      </c>
      <c r="C905" s="20">
        <f>SUMIFS(Brasil_Mundo!$K:$K,Brasil_Mundo!$C:$C,$B905)</f>
        <v>11979513</v>
      </c>
      <c r="D905" s="20">
        <f>SUMIFS(Brasil_EUA!$L:$L,Brasil_EUA!$C:$C,$B905)</f>
        <v>471367</v>
      </c>
      <c r="E905" s="17">
        <f t="shared" si="42"/>
        <v>3.9347759796245475E-2</v>
      </c>
      <c r="F905" s="17" t="str">
        <f>IF(ISERROR(MATCH(TEXT($B905,"000000"),Análise_Anexo1_SH6!$B:$B,0))=TRUE,"SIM","NÃO")</f>
        <v>NÃO</v>
      </c>
      <c r="G905" s="17">
        <f t="shared" si="43"/>
        <v>3.5542647746593735E-5</v>
      </c>
      <c r="H905" s="17">
        <f t="shared" si="44"/>
        <v>1.1676584279387665E-5</v>
      </c>
    </row>
    <row r="906" spans="2:8" ht="15.75" thickBot="1">
      <c r="B906" s="9">
        <v>860719</v>
      </c>
      <c r="C906" s="20">
        <f>SUMIFS(Brasil_Mundo!$K:$K,Brasil_Mundo!$C:$C,$B906)</f>
        <v>14348546</v>
      </c>
      <c r="D906" s="20">
        <f>SUMIFS(Brasil_EUA!$L:$L,Brasil_EUA!$C:$C,$B906)</f>
        <v>9719406</v>
      </c>
      <c r="E906" s="17">
        <f t="shared" si="42"/>
        <v>0.67737915744215471</v>
      </c>
      <c r="F906" s="17" t="str">
        <f>IF(ISERROR(MATCH(TEXT($B906,"000000"),Análise_Anexo1_SH6!$B:$B,0))=TRUE,"SIM","NÃO")</f>
        <v>SIM</v>
      </c>
      <c r="G906" s="17">
        <f t="shared" si="43"/>
        <v>4.2571456465199931E-5</v>
      </c>
      <c r="H906" s="17">
        <f t="shared" si="44"/>
        <v>2.4076667077794193E-4</v>
      </c>
    </row>
    <row r="907" spans="2:8" ht="15.75" thickBot="1">
      <c r="B907" s="9">
        <v>840211</v>
      </c>
      <c r="C907" s="20">
        <f>SUMIFS(Brasil_Mundo!$K:$K,Brasil_Mundo!$C:$C,$B907)</f>
        <v>11664548</v>
      </c>
      <c r="D907" s="20">
        <f>SUMIFS(Brasil_EUA!$L:$L,Brasil_EUA!$C:$C,$B907)</f>
        <v>0</v>
      </c>
      <c r="E907" s="17">
        <f t="shared" si="42"/>
        <v>0</v>
      </c>
      <c r="F907" s="17" t="str">
        <f>IF(ISERROR(MATCH(TEXT($B907,"000000"),Análise_Anexo1_SH6!$B:$B,0))=TRUE,"SIM","NÃO")</f>
        <v>SIM</v>
      </c>
      <c r="G907" s="17">
        <f t="shared" si="43"/>
        <v>3.4608161507670178E-5</v>
      </c>
      <c r="H907" s="17">
        <f t="shared" si="44"/>
        <v>0</v>
      </c>
    </row>
    <row r="908" spans="2:8" ht="15.75" thickBot="1">
      <c r="B908" s="9">
        <v>410791</v>
      </c>
      <c r="C908" s="20">
        <f>SUMIFS(Brasil_Mundo!$K:$K,Brasil_Mundo!$C:$C,$B908)</f>
        <v>11639809</v>
      </c>
      <c r="D908" s="20">
        <f>SUMIFS(Brasil_EUA!$L:$L,Brasil_EUA!$C:$C,$B908)</f>
        <v>82298</v>
      </c>
      <c r="E908" s="17">
        <f t="shared" si="42"/>
        <v>7.0703909316725041E-3</v>
      </c>
      <c r="F908" s="17" t="str">
        <f>IF(ISERROR(MATCH(TEXT($B908,"000000"),Análise_Anexo1_SH6!$B:$B,0))=TRUE,"SIM","NÃO")</f>
        <v>SIM</v>
      </c>
      <c r="G908" s="17">
        <f t="shared" si="43"/>
        <v>3.4534762066256912E-5</v>
      </c>
      <c r="H908" s="17">
        <f t="shared" si="44"/>
        <v>2.038665271487071E-6</v>
      </c>
    </row>
    <row r="909" spans="2:8" ht="15.75" thickBot="1">
      <c r="B909" s="9">
        <v>200799</v>
      </c>
      <c r="C909" s="20">
        <f>SUMIFS(Brasil_Mundo!$K:$K,Brasil_Mundo!$C:$C,$B909)</f>
        <v>14570592</v>
      </c>
      <c r="D909" s="20">
        <f>SUMIFS(Brasil_EUA!$L:$L,Brasil_EUA!$C:$C,$B909)</f>
        <v>7867106</v>
      </c>
      <c r="E909" s="17">
        <f t="shared" si="42"/>
        <v>0.53993042973133831</v>
      </c>
      <c r="F909" s="17" t="str">
        <f>IF(ISERROR(MATCH(TEXT($B909,"000000"),Análise_Anexo1_SH6!$B:$B,0))=TRUE,"SIM","NÃO")</f>
        <v>SIM</v>
      </c>
      <c r="G909" s="17">
        <f t="shared" si="43"/>
        <v>4.3230256431570861E-5</v>
      </c>
      <c r="H909" s="17">
        <f t="shared" si="44"/>
        <v>1.9488196297975119E-4</v>
      </c>
    </row>
    <row r="910" spans="2:8" ht="15.75" thickBot="1">
      <c r="B910" s="9">
        <v>760429</v>
      </c>
      <c r="C910" s="20">
        <f>SUMIFS(Brasil_Mundo!$K:$K,Brasil_Mundo!$C:$C,$B910)</f>
        <v>18915552</v>
      </c>
      <c r="D910" s="20">
        <f>SUMIFS(Brasil_EUA!$L:$L,Brasil_EUA!$C:$C,$B910)</f>
        <v>564961</v>
      </c>
      <c r="E910" s="17">
        <f t="shared" si="42"/>
        <v>2.986753968374806E-2</v>
      </c>
      <c r="F910" s="17" t="str">
        <f>IF(ISERROR(MATCH(TEXT($B910,"000000"),Análise_Anexo1_SH6!$B:$B,0))=TRUE,"SIM","NÃO")</f>
        <v>SIM</v>
      </c>
      <c r="G910" s="17">
        <f t="shared" si="43"/>
        <v>5.6121546983452218E-5</v>
      </c>
      <c r="H910" s="17">
        <f t="shared" si="44"/>
        <v>1.3995071210048933E-5</v>
      </c>
    </row>
    <row r="911" spans="2:8" ht="15.75" thickBot="1">
      <c r="B911" s="9">
        <v>842832</v>
      </c>
      <c r="C911" s="20">
        <f>SUMIFS(Brasil_Mundo!$K:$K,Brasil_Mundo!$C:$C,$B911)</f>
        <v>11536209</v>
      </c>
      <c r="D911" s="20">
        <f>SUMIFS(Brasil_EUA!$L:$L,Brasil_EUA!$C:$C,$B911)</f>
        <v>0</v>
      </c>
      <c r="E911" s="17">
        <f t="shared" si="42"/>
        <v>0</v>
      </c>
      <c r="F911" s="17" t="str">
        <f>IF(ISERROR(MATCH(TEXT($B911,"000000"),Análise_Anexo1_SH6!$B:$B,0))=TRUE,"SIM","NÃO")</f>
        <v>SIM</v>
      </c>
      <c r="G911" s="17">
        <f t="shared" si="43"/>
        <v>3.4227385772533861E-5</v>
      </c>
      <c r="H911" s="17">
        <f t="shared" si="44"/>
        <v>0</v>
      </c>
    </row>
    <row r="912" spans="2:8" ht="15.75" thickBot="1">
      <c r="B912" s="9">
        <v>390810</v>
      </c>
      <c r="C912" s="20">
        <f>SUMIFS(Brasil_Mundo!$K:$K,Brasil_Mundo!$C:$C,$B912)</f>
        <v>22399081</v>
      </c>
      <c r="D912" s="20">
        <f>SUMIFS(Brasil_EUA!$L:$L,Brasil_EUA!$C:$C,$B912)</f>
        <v>475282</v>
      </c>
      <c r="E912" s="17">
        <f t="shared" si="42"/>
        <v>2.1218816968428304E-2</v>
      </c>
      <c r="F912" s="17" t="str">
        <f>IF(ISERROR(MATCH(TEXT($B912,"000000"),Análise_Anexo1_SH6!$B:$B,0))=TRUE,"SIM","NÃO")</f>
        <v>SIM</v>
      </c>
      <c r="G912" s="17">
        <f t="shared" si="43"/>
        <v>6.6457012553884341E-5</v>
      </c>
      <c r="H912" s="17">
        <f t="shared" si="44"/>
        <v>1.1773565670647136E-5</v>
      </c>
    </row>
    <row r="913" spans="2:8" ht="15.75" thickBot="1">
      <c r="B913" s="9">
        <v>300242</v>
      </c>
      <c r="C913" s="20">
        <f>SUMIFS(Brasil_Mundo!$K:$K,Brasil_Mundo!$C:$C,$B913)</f>
        <v>33186552</v>
      </c>
      <c r="D913" s="20">
        <f>SUMIFS(Brasil_EUA!$L:$L,Brasil_EUA!$C:$C,$B913)</f>
        <v>0</v>
      </c>
      <c r="E913" s="17">
        <f t="shared" si="42"/>
        <v>0</v>
      </c>
      <c r="F913" s="17" t="str">
        <f>IF(ISERROR(MATCH(TEXT($B913,"000000"),Análise_Anexo1_SH6!$B:$B,0))=TRUE,"SIM","NÃO")</f>
        <v>SIM</v>
      </c>
      <c r="G913" s="17">
        <f t="shared" si="43"/>
        <v>9.8462928139066749E-5</v>
      </c>
      <c r="H913" s="17">
        <f t="shared" si="44"/>
        <v>0</v>
      </c>
    </row>
    <row r="914" spans="2:8" ht="15.75" thickBot="1">
      <c r="B914" s="9">
        <v>391729</v>
      </c>
      <c r="C914" s="20">
        <f>SUMIFS(Brasil_Mundo!$K:$K,Brasil_Mundo!$C:$C,$B914)</f>
        <v>11403875</v>
      </c>
      <c r="D914" s="20">
        <f>SUMIFS(Brasil_EUA!$L:$L,Brasil_EUA!$C:$C,$B914)</f>
        <v>2395533</v>
      </c>
      <c r="E914" s="17">
        <f t="shared" si="42"/>
        <v>0.21006307066676896</v>
      </c>
      <c r="F914" s="17" t="str">
        <f>IF(ISERROR(MATCH(TEXT($B914,"000000"),Análise_Anexo1_SH6!$B:$B,0))=TRUE,"SIM","NÃO")</f>
        <v>NÃO</v>
      </c>
      <c r="G914" s="17">
        <f t="shared" si="43"/>
        <v>3.3834757061592291E-5</v>
      </c>
      <c r="H914" s="17">
        <f t="shared" si="44"/>
        <v>5.9341538479686472E-5</v>
      </c>
    </row>
    <row r="915" spans="2:8" ht="15.75" thickBot="1">
      <c r="B915" s="9">
        <v>350610</v>
      </c>
      <c r="C915" s="20">
        <f>SUMIFS(Brasil_Mundo!$K:$K,Brasil_Mundo!$C:$C,$B915)</f>
        <v>14466773</v>
      </c>
      <c r="D915" s="20">
        <f>SUMIFS(Brasil_EUA!$L:$L,Brasil_EUA!$C:$C,$B915)</f>
        <v>776743</v>
      </c>
      <c r="E915" s="17">
        <f t="shared" si="42"/>
        <v>5.3691517797369186E-2</v>
      </c>
      <c r="F915" s="17" t="str">
        <f>IF(ISERROR(MATCH(TEXT($B915,"000000"),Análise_Anexo1_SH6!$B:$B,0))=TRUE,"SIM","NÃO")</f>
        <v>SIM</v>
      </c>
      <c r="G915" s="17">
        <f t="shared" si="43"/>
        <v>4.2922230375219186E-5</v>
      </c>
      <c r="H915" s="17">
        <f t="shared" si="44"/>
        <v>1.9241281428111034E-5</v>
      </c>
    </row>
    <row r="916" spans="2:8" ht="15.75" thickBot="1">
      <c r="B916" s="9">
        <v>681099</v>
      </c>
      <c r="C916" s="20">
        <f>SUMIFS(Brasil_Mundo!$K:$K,Brasil_Mundo!$C:$C,$B916)</f>
        <v>11384120</v>
      </c>
      <c r="D916" s="20">
        <f>SUMIFS(Brasil_EUA!$L:$L,Brasil_EUA!$C:$C,$B916)</f>
        <v>6085945</v>
      </c>
      <c r="E916" s="17">
        <f t="shared" si="42"/>
        <v>0.53459951230310288</v>
      </c>
      <c r="F916" s="17" t="str">
        <f>IF(ISERROR(MATCH(TEXT($B916,"000000"),Análise_Anexo1_SH6!$B:$B,0))=TRUE,"SIM","NÃO")</f>
        <v>SIM</v>
      </c>
      <c r="G916" s="17">
        <f t="shared" si="43"/>
        <v>3.3776144912147321E-5</v>
      </c>
      <c r="H916" s="17">
        <f t="shared" si="44"/>
        <v>1.5075949252327372E-4</v>
      </c>
    </row>
    <row r="917" spans="2:8" ht="15.75" thickBot="1">
      <c r="B917" s="9">
        <v>160231</v>
      </c>
      <c r="C917" s="20">
        <f>SUMIFS(Brasil_Mundo!$K:$K,Brasil_Mundo!$C:$C,$B917)</f>
        <v>11381791</v>
      </c>
      <c r="D917" s="20">
        <f>SUMIFS(Brasil_EUA!$L:$L,Brasil_EUA!$C:$C,$B917)</f>
        <v>1064</v>
      </c>
      <c r="E917" s="17">
        <f t="shared" si="42"/>
        <v>9.3482651368312773E-5</v>
      </c>
      <c r="F917" s="17" t="str">
        <f>IF(ISERROR(MATCH(TEXT($B917,"000000"),Análise_Anexo1_SH6!$B:$B,0))=TRUE,"SIM","NÃO")</f>
        <v>SIM</v>
      </c>
      <c r="G917" s="17">
        <f t="shared" si="43"/>
        <v>3.3769234879443838E-5</v>
      </c>
      <c r="H917" s="17">
        <f t="shared" si="44"/>
        <v>2.6357139284821542E-8</v>
      </c>
    </row>
    <row r="918" spans="2:8" ht="15.75" thickBot="1">
      <c r="B918" s="9">
        <v>847790</v>
      </c>
      <c r="C918" s="20">
        <f>SUMIFS(Brasil_Mundo!$K:$K,Brasil_Mundo!$C:$C,$B918)</f>
        <v>11318345</v>
      </c>
      <c r="D918" s="20">
        <f>SUMIFS(Brasil_EUA!$L:$L,Brasil_EUA!$C:$C,$B918)</f>
        <v>3479067</v>
      </c>
      <c r="E918" s="17">
        <f t="shared" si="42"/>
        <v>0.30738301403606272</v>
      </c>
      <c r="F918" s="17" t="str">
        <f>IF(ISERROR(MATCH(TEXT($B918,"000000"),Análise_Anexo1_SH6!$B:$B,0))=TRUE,"SIM","NÃO")</f>
        <v>SIM</v>
      </c>
      <c r="G918" s="17">
        <f t="shared" si="43"/>
        <v>3.3580993602112249E-5</v>
      </c>
      <c r="H918" s="17">
        <f t="shared" si="44"/>
        <v>8.6182569079159998E-5</v>
      </c>
    </row>
    <row r="919" spans="2:8" ht="15.75" thickBot="1">
      <c r="B919" s="9">
        <v>390730</v>
      </c>
      <c r="C919" s="20">
        <f>SUMIFS(Brasil_Mundo!$K:$K,Brasil_Mundo!$C:$C,$B919)</f>
        <v>18472999</v>
      </c>
      <c r="D919" s="20">
        <f>SUMIFS(Brasil_EUA!$L:$L,Brasil_EUA!$C:$C,$B919)</f>
        <v>217880</v>
      </c>
      <c r="E919" s="17">
        <f t="shared" si="42"/>
        <v>1.179451154628439E-2</v>
      </c>
      <c r="F919" s="17" t="str">
        <f>IF(ISERROR(MATCH(TEXT($B919,"000000"),Análise_Anexo1_SH6!$B:$B,0))=TRUE,"SIM","NÃO")</f>
        <v>SIM</v>
      </c>
      <c r="G919" s="17">
        <f t="shared" si="43"/>
        <v>5.4808513190826566E-5</v>
      </c>
      <c r="H919" s="17">
        <f t="shared" si="44"/>
        <v>5.3972683340008628E-6</v>
      </c>
    </row>
    <row r="920" spans="2:8" ht="15.75" thickBot="1">
      <c r="B920" s="9">
        <v>760421</v>
      </c>
      <c r="C920" s="20">
        <f>SUMIFS(Brasil_Mundo!$K:$K,Brasil_Mundo!$C:$C,$B920)</f>
        <v>11215942</v>
      </c>
      <c r="D920" s="20">
        <f>SUMIFS(Brasil_EUA!$L:$L,Brasil_EUA!$C:$C,$B920)</f>
        <v>76050</v>
      </c>
      <c r="E920" s="17">
        <f t="shared" si="42"/>
        <v>6.7805272174196332E-3</v>
      </c>
      <c r="F920" s="17" t="str">
        <f>IF(ISERROR(MATCH(TEXT($B920,"000000"),Análise_Anexo1_SH6!$B:$B,0))=TRUE,"SIM","NÃO")</f>
        <v>SIM</v>
      </c>
      <c r="G920" s="17">
        <f t="shared" si="43"/>
        <v>3.3277168750701807E-5</v>
      </c>
      <c r="H920" s="17">
        <f t="shared" si="44"/>
        <v>1.8838913934310886E-6</v>
      </c>
    </row>
    <row r="921" spans="2:8" ht="15.75" thickBot="1">
      <c r="B921" s="9">
        <v>200819</v>
      </c>
      <c r="C921" s="20">
        <f>SUMIFS(Brasil_Mundo!$K:$K,Brasil_Mundo!$C:$C,$B921)</f>
        <v>11163867</v>
      </c>
      <c r="D921" s="20">
        <f>SUMIFS(Brasil_EUA!$L:$L,Brasil_EUA!$C:$C,$B921)</f>
        <v>2335047</v>
      </c>
      <c r="E921" s="17">
        <f t="shared" si="42"/>
        <v>0.20916112669561543</v>
      </c>
      <c r="F921" s="17" t="str">
        <f>IF(ISERROR(MATCH(TEXT($B921,"000000"),Análise_Anexo1_SH6!$B:$B,0))=TRUE,"SIM","NÃO")</f>
        <v>SIM</v>
      </c>
      <c r="G921" s="17">
        <f t="shared" si="43"/>
        <v>3.3122664691863703E-5</v>
      </c>
      <c r="H921" s="17">
        <f t="shared" si="44"/>
        <v>5.7843194563538242E-5</v>
      </c>
    </row>
    <row r="922" spans="2:8" ht="15.75" thickBot="1">
      <c r="B922" s="9">
        <v>140420</v>
      </c>
      <c r="C922" s="20">
        <f>SUMIFS(Brasil_Mundo!$K:$K,Brasil_Mundo!$C:$C,$B922)</f>
        <v>15750173</v>
      </c>
      <c r="D922" s="20">
        <f>SUMIFS(Brasil_EUA!$L:$L,Brasil_EUA!$C:$C,$B922)</f>
        <v>423850</v>
      </c>
      <c r="E922" s="17">
        <f t="shared" si="42"/>
        <v>2.6910815519296201E-2</v>
      </c>
      <c r="F922" s="17" t="str">
        <f>IF(ISERROR(MATCH(TEXT($B922,"000000"),Análise_Anexo1_SH6!$B:$B,0))=TRUE,"SIM","NÃO")</f>
        <v>SIM</v>
      </c>
      <c r="G922" s="17">
        <f t="shared" si="43"/>
        <v>4.67300173961088E-5</v>
      </c>
      <c r="H922" s="17">
        <f t="shared" si="44"/>
        <v>1.0499505155894371E-5</v>
      </c>
    </row>
    <row r="923" spans="2:8" ht="15.75" thickBot="1">
      <c r="B923" s="9">
        <v>722810</v>
      </c>
      <c r="C923" s="20">
        <f>SUMIFS(Brasil_Mundo!$K:$K,Brasil_Mundo!$C:$C,$B923)</f>
        <v>11140386</v>
      </c>
      <c r="D923" s="20">
        <f>SUMIFS(Brasil_EUA!$L:$L,Brasil_EUA!$C:$C,$B923)</f>
        <v>7789317</v>
      </c>
      <c r="E923" s="17">
        <f t="shared" si="42"/>
        <v>0.69919632946291088</v>
      </c>
      <c r="F923" s="17" t="str">
        <f>IF(ISERROR(MATCH(TEXT($B923,"000000"),Análise_Anexo1_SH6!$B:$B,0))=TRUE,"SIM","NÃO")</f>
        <v>SIM</v>
      </c>
      <c r="G923" s="17">
        <f t="shared" si="43"/>
        <v>3.3052997676874215E-5</v>
      </c>
      <c r="H923" s="17">
        <f t="shared" si="44"/>
        <v>1.929549935175078E-4</v>
      </c>
    </row>
    <row r="924" spans="2:8" ht="15.75" thickBot="1">
      <c r="B924" s="9">
        <v>900130</v>
      </c>
      <c r="C924" s="20">
        <f>SUMIFS(Brasil_Mundo!$K:$K,Brasil_Mundo!$C:$C,$B924)</f>
        <v>11131576</v>
      </c>
      <c r="D924" s="20">
        <f>SUMIFS(Brasil_EUA!$L:$L,Brasil_EUA!$C:$C,$B924)</f>
        <v>117110</v>
      </c>
      <c r="E924" s="17">
        <f t="shared" si="42"/>
        <v>1.0520522880138446E-2</v>
      </c>
      <c r="F924" s="17" t="str">
        <f>IF(ISERROR(MATCH(TEXT($B924,"000000"),Análise_Anexo1_SH6!$B:$B,0))=TRUE,"SIM","NÃO")</f>
        <v>SIM</v>
      </c>
      <c r="G924" s="17">
        <f t="shared" si="43"/>
        <v>3.3026858824097185E-5</v>
      </c>
      <c r="H924" s="17">
        <f t="shared" si="44"/>
        <v>2.9010193436517396E-6</v>
      </c>
    </row>
    <row r="925" spans="2:8" ht="15.75" thickBot="1">
      <c r="B925" s="9">
        <v>392510</v>
      </c>
      <c r="C925" s="20">
        <f>SUMIFS(Brasil_Mundo!$K:$K,Brasil_Mundo!$C:$C,$B925)</f>
        <v>11077659</v>
      </c>
      <c r="D925" s="20">
        <f>SUMIFS(Brasil_EUA!$L:$L,Brasil_EUA!$C:$C,$B925)</f>
        <v>599592</v>
      </c>
      <c r="E925" s="17">
        <f t="shared" si="42"/>
        <v>5.4126237321441291E-2</v>
      </c>
      <c r="F925" s="17" t="str">
        <f>IF(ISERROR(MATCH(TEXT($B925,"000000"),Análise_Anexo1_SH6!$B:$B,0))=TRUE,"SIM","NÃO")</f>
        <v>SIM</v>
      </c>
      <c r="G925" s="17">
        <f t="shared" si="43"/>
        <v>3.2866889638492303E-5</v>
      </c>
      <c r="H925" s="17">
        <f t="shared" si="44"/>
        <v>1.4852941595925488E-5</v>
      </c>
    </row>
    <row r="926" spans="2:8" ht="15.75" thickBot="1">
      <c r="B926" s="9">
        <v>320420</v>
      </c>
      <c r="C926" s="20">
        <f>SUMIFS(Brasil_Mundo!$K:$K,Brasil_Mundo!$C:$C,$B926)</f>
        <v>11308708</v>
      </c>
      <c r="D926" s="20">
        <f>SUMIFS(Brasil_EUA!$L:$L,Brasil_EUA!$C:$C,$B926)</f>
        <v>0</v>
      </c>
      <c r="E926" s="17">
        <f t="shared" si="42"/>
        <v>0</v>
      </c>
      <c r="F926" s="17" t="str">
        <f>IF(ISERROR(MATCH(TEXT($B926,"000000"),Análise_Anexo1_SH6!$B:$B,0))=TRUE,"SIM","NÃO")</f>
        <v>SIM</v>
      </c>
      <c r="G926" s="17">
        <f t="shared" si="43"/>
        <v>3.3552401079500192E-5</v>
      </c>
      <c r="H926" s="17">
        <f t="shared" si="44"/>
        <v>0</v>
      </c>
    </row>
    <row r="927" spans="2:8" ht="15.75" thickBot="1">
      <c r="B927" s="9">
        <v>251690</v>
      </c>
      <c r="C927" s="20">
        <f>SUMIFS(Brasil_Mundo!$K:$K,Brasil_Mundo!$C:$C,$B927)</f>
        <v>11065189</v>
      </c>
      <c r="D927" s="20">
        <f>SUMIFS(Brasil_EUA!$L:$L,Brasil_EUA!$C:$C,$B927)</f>
        <v>1260</v>
      </c>
      <c r="E927" s="17">
        <f t="shared" si="42"/>
        <v>1.1387062615920975E-4</v>
      </c>
      <c r="F927" s="17" t="str">
        <f>IF(ISERROR(MATCH(TEXT($B927,"000000"),Análise_Anexo1_SH6!$B:$B,0))=TRUE,"SIM","NÃO")</f>
        <v>SIM</v>
      </c>
      <c r="G927" s="17">
        <f t="shared" si="43"/>
        <v>3.2829891739045134E-5</v>
      </c>
      <c r="H927" s="17">
        <f t="shared" si="44"/>
        <v>3.1212401784657091E-8</v>
      </c>
    </row>
    <row r="928" spans="2:8" ht="15.75" thickBot="1">
      <c r="B928" s="9">
        <v>853530</v>
      </c>
      <c r="C928" s="20">
        <f>SUMIFS(Brasil_Mundo!$K:$K,Brasil_Mundo!$C:$C,$B928)</f>
        <v>16441784</v>
      </c>
      <c r="D928" s="20">
        <f>SUMIFS(Brasil_EUA!$L:$L,Brasil_EUA!$C:$C,$B928)</f>
        <v>209257</v>
      </c>
      <c r="E928" s="17">
        <f t="shared" si="42"/>
        <v>1.2727146883817474E-2</v>
      </c>
      <c r="F928" s="17" t="str">
        <f>IF(ISERROR(MATCH(TEXT($B928,"000000"),Análise_Anexo1_SH6!$B:$B,0))=TRUE,"SIM","NÃO")</f>
        <v>SIM</v>
      </c>
      <c r="G928" s="17">
        <f t="shared" si="43"/>
        <v>4.8781994479874182E-5</v>
      </c>
      <c r="H928" s="17">
        <f t="shared" si="44"/>
        <v>5.183661555755547E-6</v>
      </c>
    </row>
    <row r="929" spans="2:8" ht="15.75" thickBot="1">
      <c r="B929" s="9">
        <v>120729</v>
      </c>
      <c r="C929" s="20">
        <f>SUMIFS(Brasil_Mundo!$K:$K,Brasil_Mundo!$C:$C,$B929)</f>
        <v>10933797</v>
      </c>
      <c r="D929" s="20">
        <f>SUMIFS(Brasil_EUA!$L:$L,Brasil_EUA!$C:$C,$B929)</f>
        <v>30</v>
      </c>
      <c r="E929" s="17">
        <f t="shared" si="42"/>
        <v>2.7437860790720735E-6</v>
      </c>
      <c r="F929" s="17" t="str">
        <f>IF(ISERROR(MATCH(TEXT($B929,"000000"),Análise_Anexo1_SH6!$B:$B,0))=TRUE,"SIM","NÃO")</f>
        <v>SIM</v>
      </c>
      <c r="G929" s="17">
        <f t="shared" si="43"/>
        <v>3.2440057897492438E-5</v>
      </c>
      <c r="H929" s="17">
        <f t="shared" si="44"/>
        <v>7.4315242344421648E-10</v>
      </c>
    </row>
    <row r="930" spans="2:8" ht="15.75" thickBot="1">
      <c r="B930" s="9">
        <v>720827</v>
      </c>
      <c r="C930" s="20">
        <f>SUMIFS(Brasil_Mundo!$K:$K,Brasil_Mundo!$C:$C,$B930)</f>
        <v>12872503</v>
      </c>
      <c r="D930" s="20">
        <f>SUMIFS(Brasil_EUA!$L:$L,Brasil_EUA!$C:$C,$B930)</f>
        <v>10467535</v>
      </c>
      <c r="E930" s="17">
        <f t="shared" si="42"/>
        <v>0.81317013482148737</v>
      </c>
      <c r="F930" s="17" t="str">
        <f>IF(ISERROR(MATCH(TEXT($B930,"000000"),Análise_Anexo1_SH6!$B:$B,0))=TRUE,"SIM","NÃO")</f>
        <v>SIM</v>
      </c>
      <c r="G930" s="17">
        <f t="shared" si="43"/>
        <v>3.8192106786475471E-5</v>
      </c>
      <c r="H930" s="17">
        <f t="shared" si="44"/>
        <v>2.592991334245719E-4</v>
      </c>
    </row>
    <row r="931" spans="2:8" ht="15.75" thickBot="1">
      <c r="B931" s="9">
        <v>721934</v>
      </c>
      <c r="C931" s="20">
        <f>SUMIFS(Brasil_Mundo!$K:$K,Brasil_Mundo!$C:$C,$B931)</f>
        <v>10917841</v>
      </c>
      <c r="D931" s="20">
        <f>SUMIFS(Brasil_EUA!$L:$L,Brasil_EUA!$C:$C,$B931)</f>
        <v>2139920</v>
      </c>
      <c r="E931" s="17">
        <f t="shared" si="42"/>
        <v>0.19600212166489694</v>
      </c>
      <c r="F931" s="17" t="str">
        <f>IF(ISERROR(MATCH(TEXT($B931,"000000"),Análise_Anexo1_SH6!$B:$B,0))=TRUE,"SIM","NÃO")</f>
        <v>SIM</v>
      </c>
      <c r="G931" s="17">
        <f t="shared" si="43"/>
        <v>3.2392717201134864E-5</v>
      </c>
      <c r="H931" s="17">
        <f t="shared" si="44"/>
        <v>5.3009557799224921E-5</v>
      </c>
    </row>
    <row r="932" spans="2:8" ht="15.75" thickBot="1">
      <c r="B932" s="9">
        <v>840710</v>
      </c>
      <c r="C932" s="20">
        <f>SUMIFS(Brasil_Mundo!$K:$K,Brasil_Mundo!$C:$C,$B932)</f>
        <v>10894757</v>
      </c>
      <c r="D932" s="20">
        <f>SUMIFS(Brasil_EUA!$L:$L,Brasil_EUA!$C:$C,$B932)</f>
        <v>2525837</v>
      </c>
      <c r="E932" s="17">
        <f t="shared" si="42"/>
        <v>0.2318396821516992</v>
      </c>
      <c r="F932" s="17" t="str">
        <f>IF(ISERROR(MATCH(TEXT($B932,"000000"),Análise_Anexo1_SH6!$B:$B,0))=TRUE,"SIM","NÃO")</f>
        <v>NÃO</v>
      </c>
      <c r="G932" s="17">
        <f t="shared" si="43"/>
        <v>3.2324228066344297E-5</v>
      </c>
      <c r="H932" s="17">
        <f t="shared" si="44"/>
        <v>6.2569396259168982E-5</v>
      </c>
    </row>
    <row r="933" spans="2:8" ht="15.75" thickBot="1">
      <c r="B933" s="9">
        <v>732410</v>
      </c>
      <c r="C933" s="20">
        <f>SUMIFS(Brasil_Mundo!$K:$K,Brasil_Mundo!$C:$C,$B933)</f>
        <v>10868096</v>
      </c>
      <c r="D933" s="20">
        <f>SUMIFS(Brasil_EUA!$L:$L,Brasil_EUA!$C:$C,$B933)</f>
        <v>60902</v>
      </c>
      <c r="E933" s="17">
        <f t="shared" si="42"/>
        <v>5.6037414465238437E-3</v>
      </c>
      <c r="F933" s="17" t="str">
        <f>IF(ISERROR(MATCH(TEXT($B933,"000000"),Análise_Anexo1_SH6!$B:$B,0))=TRUE,"SIM","NÃO")</f>
        <v>NÃO</v>
      </c>
      <c r="G933" s="17">
        <f t="shared" si="43"/>
        <v>3.2245126141952881E-5</v>
      </c>
      <c r="H933" s="17">
        <f t="shared" si="44"/>
        <v>1.5086489630866556E-6</v>
      </c>
    </row>
    <row r="934" spans="2:8" ht="15.75" thickBot="1">
      <c r="B934" s="9">
        <v>847330</v>
      </c>
      <c r="C934" s="20">
        <f>SUMIFS(Brasil_Mundo!$K:$K,Brasil_Mundo!$C:$C,$B934)</f>
        <v>25764466</v>
      </c>
      <c r="D934" s="20">
        <f>SUMIFS(Brasil_EUA!$L:$L,Brasil_EUA!$C:$C,$B934)</f>
        <v>12597601</v>
      </c>
      <c r="E934" s="17">
        <f t="shared" si="42"/>
        <v>0.48895253641197145</v>
      </c>
      <c r="F934" s="17" t="str">
        <f>IF(ISERROR(MATCH(TEXT($B934,"000000"),Análise_Anexo1_SH6!$B:$B,0))=TRUE,"SIM","NÃO")</f>
        <v>SIM</v>
      </c>
      <c r="G934" s="17">
        <f t="shared" si="43"/>
        <v>7.6441950471366484E-5</v>
      </c>
      <c r="H934" s="17">
        <f t="shared" si="44"/>
        <v>3.1206459042444282E-4</v>
      </c>
    </row>
    <row r="935" spans="2:8" ht="15.75" thickBot="1">
      <c r="B935" s="9">
        <v>110620</v>
      </c>
      <c r="C935" s="20">
        <f>SUMIFS(Brasil_Mundo!$K:$K,Brasil_Mundo!$C:$C,$B935)</f>
        <v>10855411</v>
      </c>
      <c r="D935" s="20">
        <f>SUMIFS(Brasil_EUA!$L:$L,Brasil_EUA!$C:$C,$B935)</f>
        <v>7411504</v>
      </c>
      <c r="E935" s="17">
        <f t="shared" si="42"/>
        <v>0.68274743351495393</v>
      </c>
      <c r="F935" s="17" t="str">
        <f>IF(ISERROR(MATCH(TEXT($B935,"000000"),Análise_Anexo1_SH6!$B:$B,0))=TRUE,"SIM","NÃO")</f>
        <v>SIM</v>
      </c>
      <c r="G935" s="17">
        <f t="shared" si="43"/>
        <v>3.2207490347687664E-5</v>
      </c>
      <c r="H935" s="17">
        <f t="shared" si="44"/>
        <v>1.8359590529888346E-4</v>
      </c>
    </row>
    <row r="936" spans="2:8" ht="15.75" thickBot="1">
      <c r="B936" s="9">
        <v>381400</v>
      </c>
      <c r="C936" s="20">
        <f>SUMIFS(Brasil_Mundo!$K:$K,Brasil_Mundo!$C:$C,$B936)</f>
        <v>10850969</v>
      </c>
      <c r="D936" s="20">
        <f>SUMIFS(Brasil_EUA!$L:$L,Brasil_EUA!$C:$C,$B936)</f>
        <v>97607</v>
      </c>
      <c r="E936" s="17">
        <f t="shared" si="42"/>
        <v>8.995233513246605E-3</v>
      </c>
      <c r="F936" s="17" t="str">
        <f>IF(ISERROR(MATCH(TEXT($B936,"000000"),Análise_Anexo1_SH6!$B:$B,0))=TRUE,"SIM","NÃO")</f>
        <v>SIM</v>
      </c>
      <c r="G936" s="17">
        <f t="shared" si="43"/>
        <v>3.2194311144051391E-5</v>
      </c>
      <c r="H936" s="17">
        <f t="shared" si="44"/>
        <v>2.4178959531706545E-6</v>
      </c>
    </row>
    <row r="937" spans="2:8" ht="15.75" thickBot="1">
      <c r="B937" s="9">
        <v>722511</v>
      </c>
      <c r="C937" s="20">
        <f>SUMIFS(Brasil_Mundo!$K:$K,Brasil_Mundo!$C:$C,$B937)</f>
        <v>10844976</v>
      </c>
      <c r="D937" s="20">
        <f>SUMIFS(Brasil_EUA!$L:$L,Brasil_EUA!$C:$C,$B937)</f>
        <v>436249</v>
      </c>
      <c r="E937" s="17">
        <f t="shared" si="42"/>
        <v>4.0225907369458448E-2</v>
      </c>
      <c r="F937" s="17" t="str">
        <f>IF(ISERROR(MATCH(TEXT($B937,"000000"),Análise_Anexo1_SH6!$B:$B,0))=TRUE,"SIM","NÃO")</f>
        <v>SIM</v>
      </c>
      <c r="G937" s="17">
        <f t="shared" si="43"/>
        <v>3.2176530196867196E-5</v>
      </c>
      <c r="H937" s="17">
        <f t="shared" si="44"/>
        <v>1.0806650052503867E-5</v>
      </c>
    </row>
    <row r="938" spans="2:8" ht="15.75" thickBot="1">
      <c r="B938" s="9">
        <v>960200</v>
      </c>
      <c r="C938" s="20">
        <f>SUMIFS(Brasil_Mundo!$K:$K,Brasil_Mundo!$C:$C,$B938)</f>
        <v>11284725</v>
      </c>
      <c r="D938" s="20">
        <f>SUMIFS(Brasil_EUA!$L:$L,Brasil_EUA!$C:$C,$B938)</f>
        <v>3007879</v>
      </c>
      <c r="E938" s="17">
        <f t="shared" si="42"/>
        <v>0.26654428885063658</v>
      </c>
      <c r="F938" s="17" t="str">
        <f>IF(ISERROR(MATCH(TEXT($B938,"000000"),Análise_Anexo1_SH6!$B:$B,0))=TRUE,"SIM","NÃO")</f>
        <v>SIM</v>
      </c>
      <c r="G938" s="17">
        <f t="shared" si="43"/>
        <v>3.348124465428436E-5</v>
      </c>
      <c r="H938" s="17">
        <f t="shared" si="44"/>
        <v>7.4510418942565551E-5</v>
      </c>
    </row>
    <row r="939" spans="2:8" ht="15.75" thickBot="1">
      <c r="B939" s="9">
        <v>846721</v>
      </c>
      <c r="C939" s="20">
        <f>SUMIFS(Brasil_Mundo!$K:$K,Brasil_Mundo!$C:$C,$B939)</f>
        <v>10823873</v>
      </c>
      <c r="D939" s="20">
        <f>SUMIFS(Brasil_EUA!$L:$L,Brasil_EUA!$C:$C,$B939)</f>
        <v>524441</v>
      </c>
      <c r="E939" s="17">
        <f t="shared" si="42"/>
        <v>4.8452249947869862E-2</v>
      </c>
      <c r="F939" s="17" t="str">
        <f>IF(ISERROR(MATCH(TEXT($B939,"000000"),Análise_Anexo1_SH6!$B:$B,0))=TRUE,"SIM","NÃO")</f>
        <v>SIM</v>
      </c>
      <c r="G939" s="17">
        <f t="shared" si="43"/>
        <v>3.2113918595260657E-5</v>
      </c>
      <c r="H939" s="17">
        <f t="shared" si="44"/>
        <v>1.2991320003450277E-5</v>
      </c>
    </row>
    <row r="940" spans="2:8" ht="15.75" thickBot="1">
      <c r="B940" s="9">
        <v>391231</v>
      </c>
      <c r="C940" s="20">
        <f>SUMIFS(Brasil_Mundo!$K:$K,Brasil_Mundo!$C:$C,$B940)</f>
        <v>11878319</v>
      </c>
      <c r="D940" s="20">
        <f>SUMIFS(Brasil_EUA!$L:$L,Brasil_EUA!$C:$C,$B940)</f>
        <v>6544895</v>
      </c>
      <c r="E940" s="17">
        <f t="shared" si="42"/>
        <v>0.55099505241440305</v>
      </c>
      <c r="F940" s="17" t="str">
        <f>IF(ISERROR(MATCH(TEXT($B940,"000000"),Análise_Anexo1_SH6!$B:$B,0))=TRUE,"SIM","NÃO")</f>
        <v>SIM</v>
      </c>
      <c r="G940" s="17">
        <f t="shared" si="43"/>
        <v>3.5242409940927611E-5</v>
      </c>
      <c r="H940" s="17">
        <f t="shared" si="44"/>
        <v>1.6212848601459783E-4</v>
      </c>
    </row>
    <row r="941" spans="2:8" ht="15.75" thickBot="1">
      <c r="B941" s="9">
        <v>732599</v>
      </c>
      <c r="C941" s="20">
        <f>SUMIFS(Brasil_Mundo!$K:$K,Brasil_Mundo!$C:$C,$B941)</f>
        <v>16393147</v>
      </c>
      <c r="D941" s="20">
        <f>SUMIFS(Brasil_EUA!$L:$L,Brasil_EUA!$C:$C,$B941)</f>
        <v>10298130</v>
      </c>
      <c r="E941" s="17">
        <f t="shared" si="42"/>
        <v>0.62819725828115858</v>
      </c>
      <c r="F941" s="17" t="str">
        <f>IF(ISERROR(MATCH(TEXT($B941,"000000"),Análise_Anexo1_SH6!$B:$B,0))=TRUE,"SIM","NÃO")</f>
        <v>SIM</v>
      </c>
      <c r="G941" s="17">
        <f t="shared" si="43"/>
        <v>4.8637690804219663E-5</v>
      </c>
      <c r="H941" s="17">
        <f t="shared" si="44"/>
        <v>2.5510267554811961E-4</v>
      </c>
    </row>
    <row r="942" spans="2:8" ht="15.75" thickBot="1">
      <c r="B942" s="9">
        <v>253010</v>
      </c>
      <c r="C942" s="20">
        <f>SUMIFS(Brasil_Mundo!$K:$K,Brasil_Mundo!$C:$C,$B942)</f>
        <v>10873168</v>
      </c>
      <c r="D942" s="20">
        <f>SUMIFS(Brasil_EUA!$L:$L,Brasil_EUA!$C:$C,$B942)</f>
        <v>6066368</v>
      </c>
      <c r="E942" s="17">
        <f t="shared" si="42"/>
        <v>0.55792092976030538</v>
      </c>
      <c r="F942" s="17" t="str">
        <f>IF(ISERROR(MATCH(TEXT($B942,"000000"),Análise_Anexo1_SH6!$B:$B,0))=TRUE,"SIM","NÃO")</f>
        <v>SIM</v>
      </c>
      <c r="G942" s="17">
        <f t="shared" si="43"/>
        <v>3.2260174525753685E-5</v>
      </c>
      <c r="H942" s="17">
        <f t="shared" si="44"/>
        <v>1.5027453602348148E-4</v>
      </c>
    </row>
    <row r="943" spans="2:8" ht="15.75" thickBot="1">
      <c r="B943" s="9" t="s">
        <v>15657</v>
      </c>
      <c r="C943" s="20">
        <f>SUMIFS(Brasil_Mundo!$K:$K,Brasil_Mundo!$C:$C,$B943)</f>
        <v>10798800</v>
      </c>
      <c r="D943" s="20">
        <f>SUMIFS(Brasil_EUA!$L:$L,Brasil_EUA!$C:$C,$B943)</f>
        <v>0</v>
      </c>
      <c r="E943" s="17">
        <f t="shared" si="42"/>
        <v>0</v>
      </c>
      <c r="F943" s="17" t="str">
        <f>IF(ISERROR(MATCH(TEXT($B943,"000000"),Análise_Anexo1_SH6!$B:$B,0))=TRUE,"SIM","NÃO")</f>
        <v>SIM</v>
      </c>
      <c r="G943" s="17">
        <f t="shared" si="43"/>
        <v>3.2039528191664922E-5</v>
      </c>
      <c r="H943" s="17">
        <f t="shared" si="44"/>
        <v>0</v>
      </c>
    </row>
    <row r="944" spans="2:8" ht="15.75" thickBot="1">
      <c r="B944" s="9">
        <v>940171</v>
      </c>
      <c r="C944" s="20">
        <f>SUMIFS(Brasil_Mundo!$K:$K,Brasil_Mundo!$C:$C,$B944)</f>
        <v>10774759</v>
      </c>
      <c r="D944" s="20">
        <f>SUMIFS(Brasil_EUA!$L:$L,Brasil_EUA!$C:$C,$B944)</f>
        <v>2099638</v>
      </c>
      <c r="E944" s="17">
        <f t="shared" si="42"/>
        <v>0.19486635385533913</v>
      </c>
      <c r="F944" s="17" t="str">
        <f>IF(ISERROR(MATCH(TEXT($B944,"000000"),Análise_Anexo1_SH6!$B:$B,0))=TRUE,"SIM","NÃO")</f>
        <v>SIM</v>
      </c>
      <c r="G944" s="17">
        <f t="shared" si="43"/>
        <v>3.1968199683195851E-5</v>
      </c>
      <c r="H944" s="17">
        <f t="shared" si="44"/>
        <v>5.2011702268518925E-5</v>
      </c>
    </row>
    <row r="945" spans="2:8" ht="15.75" thickBot="1">
      <c r="B945" s="9">
        <v>730799</v>
      </c>
      <c r="C945" s="20">
        <f>SUMIFS(Brasil_Mundo!$K:$K,Brasil_Mundo!$C:$C,$B945)</f>
        <v>10766243</v>
      </c>
      <c r="D945" s="20">
        <f>SUMIFS(Brasil_EUA!$L:$L,Brasil_EUA!$C:$C,$B945)</f>
        <v>1389710</v>
      </c>
      <c r="E945" s="17">
        <f t="shared" si="42"/>
        <v>0.129080311488418</v>
      </c>
      <c r="F945" s="17" t="str">
        <f>IF(ISERROR(MATCH(TEXT($B945,"000000"),Análise_Anexo1_SH6!$B:$B,0))=TRUE,"SIM","NÃO")</f>
        <v>SIM</v>
      </c>
      <c r="G945" s="17">
        <f t="shared" si="43"/>
        <v>3.1942933114495604E-5</v>
      </c>
      <c r="H945" s="17">
        <f t="shared" si="44"/>
        <v>3.44255451461554E-5</v>
      </c>
    </row>
    <row r="946" spans="2:8" ht="15.75" thickBot="1">
      <c r="B946" s="9">
        <v>680223</v>
      </c>
      <c r="C946" s="20">
        <f>SUMIFS(Brasil_Mundo!$K:$K,Brasil_Mundo!$C:$C,$B946)</f>
        <v>10755760</v>
      </c>
      <c r="D946" s="20">
        <f>SUMIFS(Brasil_EUA!$L:$L,Brasil_EUA!$C:$C,$B946)</f>
        <v>5795806</v>
      </c>
      <c r="E946" s="17">
        <f t="shared" si="42"/>
        <v>0.53885601761288837</v>
      </c>
      <c r="F946" s="17" t="str">
        <f>IF(ISERROR(MATCH(TEXT($B946,"000000"),Análise_Anexo1_SH6!$B:$B,0))=TRUE,"SIM","NÃO")</f>
        <v>SIM</v>
      </c>
      <c r="G946" s="17">
        <f t="shared" si="43"/>
        <v>3.1911830549948322E-5</v>
      </c>
      <c r="H946" s="17">
        <f t="shared" si="44"/>
        <v>1.4357224249041768E-4</v>
      </c>
    </row>
    <row r="947" spans="2:8" ht="15.75" thickBot="1">
      <c r="B947" s="9">
        <v>310100</v>
      </c>
      <c r="C947" s="20">
        <f>SUMIFS(Brasil_Mundo!$K:$K,Brasil_Mundo!$C:$C,$B947)</f>
        <v>10693988</v>
      </c>
      <c r="D947" s="20">
        <f>SUMIFS(Brasil_EUA!$L:$L,Brasil_EUA!$C:$C,$B947)</f>
        <v>4164</v>
      </c>
      <c r="E947" s="17">
        <f t="shared" si="42"/>
        <v>3.8937765780174807E-4</v>
      </c>
      <c r="F947" s="17" t="str">
        <f>IF(ISERROR(MATCH(TEXT($B947,"000000"),Análise_Anexo1_SH6!$B:$B,0))=TRUE,"SIM","NÃO")</f>
        <v>SIM</v>
      </c>
      <c r="G947" s="17">
        <f t="shared" si="43"/>
        <v>3.172855595133963E-5</v>
      </c>
      <c r="H947" s="17">
        <f t="shared" si="44"/>
        <v>1.0314955637405724E-7</v>
      </c>
    </row>
    <row r="948" spans="2:8" ht="15.75" thickBot="1">
      <c r="B948" s="9">
        <v>482390</v>
      </c>
      <c r="C948" s="20">
        <f>SUMIFS(Brasil_Mundo!$K:$K,Brasil_Mundo!$C:$C,$B948)</f>
        <v>11032343</v>
      </c>
      <c r="D948" s="20">
        <f>SUMIFS(Brasil_EUA!$L:$L,Brasil_EUA!$C:$C,$B948)</f>
        <v>1122289</v>
      </c>
      <c r="E948" s="17">
        <f t="shared" si="42"/>
        <v>0.10172716711219004</v>
      </c>
      <c r="F948" s="17" t="str">
        <f>IF(ISERROR(MATCH(TEXT($B948,"000000"),Análise_Anexo1_SH6!$B:$B,0))=TRUE,"SIM","NÃO")</f>
        <v>NÃO</v>
      </c>
      <c r="G948" s="17">
        <f t="shared" si="43"/>
        <v>3.2732439212562246E-5</v>
      </c>
      <c r="H948" s="17">
        <f t="shared" si="44"/>
        <v>2.7801059671826207E-5</v>
      </c>
    </row>
    <row r="949" spans="2:8" ht="15.75" thickBot="1">
      <c r="B949" s="9">
        <v>843242</v>
      </c>
      <c r="C949" s="20">
        <f>SUMIFS(Brasil_Mundo!$K:$K,Brasil_Mundo!$C:$C,$B949)</f>
        <v>10682317</v>
      </c>
      <c r="D949" s="20">
        <f>SUMIFS(Brasil_EUA!$L:$L,Brasil_EUA!$C:$C,$B949)</f>
        <v>20895</v>
      </c>
      <c r="E949" s="17">
        <f t="shared" si="42"/>
        <v>1.9560363168402511E-3</v>
      </c>
      <c r="F949" s="17" t="str">
        <f>IF(ISERROR(MATCH(TEXT($B949,"000000"),Análise_Anexo1_SH6!$B:$B,0))=TRUE,"SIM","NÃO")</f>
        <v>SIM</v>
      </c>
      <c r="G949" s="17">
        <f t="shared" si="43"/>
        <v>3.1693928647053511E-5</v>
      </c>
      <c r="H949" s="17">
        <f t="shared" si="44"/>
        <v>5.176056629288968E-7</v>
      </c>
    </row>
    <row r="950" spans="2:8" ht="15.75" thickBot="1">
      <c r="B950" s="9" t="s">
        <v>11941</v>
      </c>
      <c r="C950" s="20">
        <f>SUMIFS(Brasil_Mundo!$K:$K,Brasil_Mundo!$C:$C,$B950)</f>
        <v>10681327</v>
      </c>
      <c r="D950" s="20">
        <f>SUMIFS(Brasil_EUA!$L:$L,Brasil_EUA!$C:$C,$B950)</f>
        <v>9405238</v>
      </c>
      <c r="E950" s="17">
        <f t="shared" si="42"/>
        <v>0.88053085538903542</v>
      </c>
      <c r="F950" s="17" t="str">
        <f>IF(ISERROR(MATCH(TEXT($B950,"000000"),Análise_Anexo1_SH6!$B:$B,0))=TRUE,"SIM","NÃO")</f>
        <v>SIM</v>
      </c>
      <c r="G950" s="17">
        <f t="shared" si="43"/>
        <v>3.1690991363937823E-5</v>
      </c>
      <c r="H950" s="17">
        <f t="shared" si="44"/>
        <v>2.3298418042565452E-4</v>
      </c>
    </row>
    <row r="951" spans="2:8" ht="15.75" thickBot="1">
      <c r="B951" s="9">
        <v>820310</v>
      </c>
      <c r="C951" s="20">
        <f>SUMIFS(Brasil_Mundo!$K:$K,Brasil_Mundo!$C:$C,$B951)</f>
        <v>11565198</v>
      </c>
      <c r="D951" s="20">
        <f>SUMIFS(Brasil_EUA!$L:$L,Brasil_EUA!$C:$C,$B951)</f>
        <v>7495906</v>
      </c>
      <c r="E951" s="17">
        <f t="shared" si="42"/>
        <v>0.6481433348568697</v>
      </c>
      <c r="F951" s="17" t="str">
        <f>IF(ISERROR(MATCH(TEXT($B951,"000000"),Análise_Anexo1_SH6!$B:$B,0))=TRUE,"SIM","NÃO")</f>
        <v>SIM</v>
      </c>
      <c r="G951" s="17">
        <f t="shared" si="43"/>
        <v>3.4313394762676116E-5</v>
      </c>
      <c r="H951" s="17">
        <f t="shared" si="44"/>
        <v>1.8568669032700144E-4</v>
      </c>
    </row>
    <row r="952" spans="2:8" ht="15.75" thickBot="1">
      <c r="B952" s="9">
        <v>481820</v>
      </c>
      <c r="C952" s="20">
        <f>SUMIFS(Brasil_Mundo!$K:$K,Brasil_Mundo!$C:$C,$B952)</f>
        <v>10643220</v>
      </c>
      <c r="D952" s="20">
        <f>SUMIFS(Brasil_EUA!$L:$L,Brasil_EUA!$C:$C,$B952)</f>
        <v>13756</v>
      </c>
      <c r="E952" s="17">
        <f t="shared" si="42"/>
        <v>1.2924660018302733E-3</v>
      </c>
      <c r="F952" s="17" t="str">
        <f>IF(ISERROR(MATCH(TEXT($B952,"000000"),Análise_Anexo1_SH6!$B:$B,0))=TRUE,"SIM","NÃO")</f>
        <v>SIM</v>
      </c>
      <c r="G952" s="17">
        <f t="shared" si="43"/>
        <v>3.157792969960477E-5</v>
      </c>
      <c r="H952" s="17">
        <f t="shared" si="44"/>
        <v>3.4076015789662141E-7</v>
      </c>
    </row>
    <row r="953" spans="2:8" ht="15.75" thickBot="1">
      <c r="B953" s="9">
        <v>640351</v>
      </c>
      <c r="C953" s="20">
        <f>SUMIFS(Brasil_Mundo!$K:$K,Brasil_Mundo!$C:$C,$B953)</f>
        <v>10634095</v>
      </c>
      <c r="D953" s="20">
        <f>SUMIFS(Brasil_EUA!$L:$L,Brasil_EUA!$C:$C,$B953)</f>
        <v>8989801</v>
      </c>
      <c r="E953" s="17">
        <f t="shared" si="42"/>
        <v>0.84537527641045151</v>
      </c>
      <c r="F953" s="17" t="str">
        <f>IF(ISERROR(MATCH(TEXT($B953,"000000"),Análise_Anexo1_SH6!$B:$B,0))=TRUE,"SIM","NÃO")</f>
        <v>SIM</v>
      </c>
      <c r="G953" s="17">
        <f t="shared" si="43"/>
        <v>3.1550856256745474E-5</v>
      </c>
      <c r="H953" s="17">
        <f t="shared" si="44"/>
        <v>2.2269307998104134E-4</v>
      </c>
    </row>
    <row r="954" spans="2:8" ht="15.75" thickBot="1">
      <c r="B954" s="9">
        <v>840290</v>
      </c>
      <c r="C954" s="20">
        <f>SUMIFS(Brasil_Mundo!$K:$K,Brasil_Mundo!$C:$C,$B954)</f>
        <v>10621488</v>
      </c>
      <c r="D954" s="20">
        <f>SUMIFS(Brasil_EUA!$L:$L,Brasil_EUA!$C:$C,$B954)</f>
        <v>1142036</v>
      </c>
      <c r="E954" s="17">
        <f t="shared" si="42"/>
        <v>0.10752128138731598</v>
      </c>
      <c r="F954" s="17" t="str">
        <f>IF(ISERROR(MATCH(TEXT($B954,"000000"),Análise_Anexo1_SH6!$B:$B,0))=TRUE,"SIM","NÃO")</f>
        <v>SIM</v>
      </c>
      <c r="G954" s="17">
        <f t="shared" si="43"/>
        <v>3.1513451884786339E-5</v>
      </c>
      <c r="H954" s="17">
        <f t="shared" si="44"/>
        <v>2.8290227368684639E-5</v>
      </c>
    </row>
    <row r="955" spans="2:8" ht="15.75" thickBot="1">
      <c r="B955" s="9" t="s">
        <v>15653</v>
      </c>
      <c r="C955" s="20">
        <f>SUMIFS(Brasil_Mundo!$K:$K,Brasil_Mundo!$C:$C,$B955)</f>
        <v>10620533</v>
      </c>
      <c r="D955" s="20">
        <f>SUMIFS(Brasil_EUA!$L:$L,Brasil_EUA!$C:$C,$B955)</f>
        <v>0</v>
      </c>
      <c r="E955" s="17">
        <f t="shared" si="42"/>
        <v>0</v>
      </c>
      <c r="F955" s="17" t="str">
        <f>IF(ISERROR(MATCH(TEXT($B955,"000000"),Análise_Anexo1_SH6!$B:$B,0))=TRUE,"SIM","NÃO")</f>
        <v>SIM</v>
      </c>
      <c r="G955" s="17">
        <f t="shared" si="43"/>
        <v>3.1510618445013118E-5</v>
      </c>
      <c r="H955" s="17">
        <f t="shared" si="44"/>
        <v>0</v>
      </c>
    </row>
    <row r="956" spans="2:8" ht="15.75" thickBot="1">
      <c r="B956" s="9">
        <v>722530</v>
      </c>
      <c r="C956" s="20">
        <f>SUMIFS(Brasil_Mundo!$K:$K,Brasil_Mundo!$C:$C,$B956)</f>
        <v>10528784</v>
      </c>
      <c r="D956" s="20">
        <f>SUMIFS(Brasil_EUA!$L:$L,Brasil_EUA!$C:$C,$B956)</f>
        <v>0</v>
      </c>
      <c r="E956" s="17">
        <f t="shared" si="42"/>
        <v>0</v>
      </c>
      <c r="F956" s="17" t="str">
        <f>IF(ISERROR(MATCH(TEXT($B956,"000000"),Análise_Anexo1_SH6!$B:$B,0))=TRUE,"SIM","NÃO")</f>
        <v>SIM</v>
      </c>
      <c r="G956" s="17">
        <f t="shared" si="43"/>
        <v>3.1238403507051761E-5</v>
      </c>
      <c r="H956" s="17">
        <f t="shared" si="44"/>
        <v>0</v>
      </c>
    </row>
    <row r="957" spans="2:8" ht="15.75" thickBot="1">
      <c r="B957" s="9">
        <v>320740</v>
      </c>
      <c r="C957" s="20">
        <f>SUMIFS(Brasil_Mundo!$K:$K,Brasil_Mundo!$C:$C,$B957)</f>
        <v>10861590</v>
      </c>
      <c r="D957" s="20">
        <f>SUMIFS(Brasil_EUA!$L:$L,Brasil_EUA!$C:$C,$B957)</f>
        <v>139554</v>
      </c>
      <c r="E957" s="17">
        <f t="shared" si="42"/>
        <v>1.2848395124470727E-2</v>
      </c>
      <c r="F957" s="17" t="str">
        <f>IF(ISERROR(MATCH(TEXT($B957,"000000"),Análise_Anexo1_SH6!$B:$B,0))=TRUE,"SIM","NÃO")</f>
        <v>SIM</v>
      </c>
      <c r="G957" s="17">
        <f t="shared" si="43"/>
        <v>3.2225823148063286E-5</v>
      </c>
      <c r="H957" s="17">
        <f t="shared" si="44"/>
        <v>3.4569964433778059E-6</v>
      </c>
    </row>
    <row r="958" spans="2:8" ht="15.75" thickBot="1">
      <c r="B958" s="9">
        <v>852610</v>
      </c>
      <c r="C958" s="20">
        <f>SUMIFS(Brasil_Mundo!$K:$K,Brasil_Mundo!$C:$C,$B958)</f>
        <v>10494319</v>
      </c>
      <c r="D958" s="20">
        <f>SUMIFS(Brasil_EUA!$L:$L,Brasil_EUA!$C:$C,$B958)</f>
        <v>4274128</v>
      </c>
      <c r="E958" s="17">
        <f t="shared" si="42"/>
        <v>0.4072801674887146</v>
      </c>
      <c r="F958" s="17" t="str">
        <f>IF(ISERROR(MATCH(TEXT($B958,"000000"),Análise_Anexo1_SH6!$B:$B,0))=TRUE,"SIM","NÃO")</f>
        <v>NÃO</v>
      </c>
      <c r="G958" s="17">
        <f t="shared" si="43"/>
        <v>3.1136147484241292E-5</v>
      </c>
      <c r="H958" s="17">
        <f t="shared" si="44"/>
        <v>1.0587761937702607E-4</v>
      </c>
    </row>
    <row r="959" spans="2:8" ht="15.75" thickBot="1">
      <c r="B959" s="9">
        <v>381600</v>
      </c>
      <c r="C959" s="20">
        <f>SUMIFS(Brasil_Mundo!$K:$K,Brasil_Mundo!$C:$C,$B959)</f>
        <v>25739789</v>
      </c>
      <c r="D959" s="20">
        <f>SUMIFS(Brasil_EUA!$L:$L,Brasil_EUA!$C:$C,$B959)</f>
        <v>6766126</v>
      </c>
      <c r="E959" s="17">
        <f t="shared" ref="E959:H1022" si="45">IFERROR(D959/C959,"-")</f>
        <v>0.26286641277440154</v>
      </c>
      <c r="F959" s="17" t="str">
        <f>IF(ISERROR(MATCH(TEXT($B959,"000000"),Análise_Anexo1_SH6!$B:$B,0))=TRUE,"SIM","NÃO")</f>
        <v>SIM</v>
      </c>
      <c r="G959" s="17">
        <f t="shared" si="43"/>
        <v>7.6368734981017031E-5</v>
      </c>
      <c r="H959" s="17">
        <f t="shared" si="44"/>
        <v>1.6760876447429742E-4</v>
      </c>
    </row>
    <row r="960" spans="2:8" ht="15.75" thickBot="1">
      <c r="B960" s="9">
        <v>150120</v>
      </c>
      <c r="C960" s="20">
        <f>SUMIFS(Brasil_Mundo!$K:$K,Brasil_Mundo!$C:$C,$B960)</f>
        <v>10479759</v>
      </c>
      <c r="D960" s="20">
        <f>SUMIFS(Brasil_EUA!$L:$L,Brasil_EUA!$C:$C,$B960)</f>
        <v>10477425</v>
      </c>
      <c r="E960" s="17">
        <f t="shared" si="45"/>
        <v>0.99977728495473994</v>
      </c>
      <c r="F960" s="17" t="str">
        <f>IF(ISERROR(MATCH(TEXT($B960,"000000"),Análise_Anexo1_SH6!$B:$B,0))=TRUE,"SIM","NÃO")</f>
        <v>SIM</v>
      </c>
      <c r="G960" s="17">
        <f t="shared" si="43"/>
        <v>3.1092948653772107E-5</v>
      </c>
      <c r="H960" s="17">
        <f t="shared" si="44"/>
        <v>2.5954412600683399E-4</v>
      </c>
    </row>
    <row r="961" spans="2:8" ht="15.75" thickBot="1">
      <c r="B961" s="9">
        <v>850162</v>
      </c>
      <c r="C961" s="20">
        <f>SUMIFS(Brasil_Mundo!$K:$K,Brasil_Mundo!$C:$C,$B961)</f>
        <v>10478721</v>
      </c>
      <c r="D961" s="20">
        <f>SUMIFS(Brasil_EUA!$L:$L,Brasil_EUA!$C:$C,$B961)</f>
        <v>6910715</v>
      </c>
      <c r="E961" s="17">
        <f t="shared" si="45"/>
        <v>0.65949985690047475</v>
      </c>
      <c r="F961" s="17" t="str">
        <f>IF(ISERROR(MATCH(TEXT($B961,"000000"),Análise_Anexo1_SH6!$B:$B,0))=TRUE,"SIM","NÃO")</f>
        <v>NÃO</v>
      </c>
      <c r="G961" s="17">
        <f t="shared" si="43"/>
        <v>3.1089868956929591E-5</v>
      </c>
      <c r="H961" s="17">
        <f t="shared" si="44"/>
        <v>1.711904866660766E-4</v>
      </c>
    </row>
    <row r="962" spans="2:8" ht="15.75" thickBot="1">
      <c r="B962" s="9">
        <v>850490</v>
      </c>
      <c r="C962" s="20">
        <f>SUMIFS(Brasil_Mundo!$K:$K,Brasil_Mundo!$C:$C,$B962)</f>
        <v>15937394</v>
      </c>
      <c r="D962" s="20">
        <f>SUMIFS(Brasil_EUA!$L:$L,Brasil_EUA!$C:$C,$B962)</f>
        <v>2266890</v>
      </c>
      <c r="E962" s="17">
        <f t="shared" si="45"/>
        <v>0.14223718131082158</v>
      </c>
      <c r="F962" s="17" t="str">
        <f>IF(ISERROR(MATCH(TEXT($B962,"000000"),Análise_Anexo1_SH6!$B:$B,0))=TRUE,"SIM","NÃO")</f>
        <v>SIM</v>
      </c>
      <c r="G962" s="17">
        <f t="shared" si="43"/>
        <v>4.7285493236718103E-5</v>
      </c>
      <c r="H962" s="17">
        <f t="shared" si="44"/>
        <v>5.6154826572715328E-5</v>
      </c>
    </row>
    <row r="963" spans="2:8" ht="15.75" thickBot="1">
      <c r="B963" s="9">
        <v>871410</v>
      </c>
      <c r="C963" s="20">
        <f>SUMIFS(Brasil_Mundo!$K:$K,Brasil_Mundo!$C:$C,$B963)</f>
        <v>10428355</v>
      </c>
      <c r="D963" s="20">
        <f>SUMIFS(Brasil_EUA!$L:$L,Brasil_EUA!$C:$C,$B963)</f>
        <v>1143317</v>
      </c>
      <c r="E963" s="17">
        <f t="shared" si="45"/>
        <v>0.10963541229657027</v>
      </c>
      <c r="F963" s="17" t="str">
        <f>IF(ISERROR(MATCH(TEXT($B963,"000000"),Análise_Anexo1_SH6!$B:$B,0))=TRUE,"SIM","NÃO")</f>
        <v>SIM</v>
      </c>
      <c r="G963" s="17">
        <f t="shared" si="43"/>
        <v>3.0940435420156858E-5</v>
      </c>
      <c r="H963" s="17">
        <f t="shared" si="44"/>
        <v>2.8321959977165708E-5</v>
      </c>
    </row>
    <row r="964" spans="2:8" ht="15.75" thickBot="1">
      <c r="B964" s="9">
        <v>330520</v>
      </c>
      <c r="C964" s="20">
        <f>SUMIFS(Brasil_Mundo!$K:$K,Brasil_Mundo!$C:$C,$B964)</f>
        <v>10376403</v>
      </c>
      <c r="D964" s="20">
        <f>SUMIFS(Brasil_EUA!$L:$L,Brasil_EUA!$C:$C,$B964)</f>
        <v>1134311</v>
      </c>
      <c r="E964" s="17">
        <f t="shared" si="45"/>
        <v>0.10931639798492791</v>
      </c>
      <c r="F964" s="17" t="str">
        <f>IF(ISERROR(MATCH(TEXT($B964,"000000"),Análise_Anexo1_SH6!$B:$B,0))=TRUE,"SIM","NÃO")</f>
        <v>SIM</v>
      </c>
      <c r="G964" s="17">
        <f t="shared" ref="G964:G1027" si="46">C964/C$3</f>
        <v>3.0786296296493728E-5</v>
      </c>
      <c r="H964" s="17">
        <f t="shared" ref="H964:H1027" si="47">D964/D$3</f>
        <v>2.8098865619647753E-5</v>
      </c>
    </row>
    <row r="965" spans="2:8" ht="15.75" thickBot="1">
      <c r="B965" s="9">
        <v>842890</v>
      </c>
      <c r="C965" s="20">
        <f>SUMIFS(Brasil_Mundo!$K:$K,Brasil_Mundo!$C:$C,$B965)</f>
        <v>10374274</v>
      </c>
      <c r="D965" s="20">
        <f>SUMIFS(Brasil_EUA!$L:$L,Brasil_EUA!$C:$C,$B965)</f>
        <v>1608826</v>
      </c>
      <c r="E965" s="17">
        <f t="shared" si="45"/>
        <v>0.15507841801749211</v>
      </c>
      <c r="F965" s="17" t="str">
        <f>IF(ISERROR(MATCH(TEXT($B965,"000000"),Análise_Anexo1_SH6!$B:$B,0))=TRUE,"SIM","NÃO")</f>
        <v>NÃO</v>
      </c>
      <c r="G965" s="17">
        <f t="shared" si="46"/>
        <v>3.077997965431867E-5</v>
      </c>
      <c r="H965" s="17">
        <f t="shared" si="47"/>
        <v>3.9853431360002167E-5</v>
      </c>
    </row>
    <row r="966" spans="2:8" ht="15.75" thickBot="1">
      <c r="B966" s="9">
        <v>841981</v>
      </c>
      <c r="C966" s="20">
        <f>SUMIFS(Brasil_Mundo!$K:$K,Brasil_Mundo!$C:$C,$B966)</f>
        <v>12092670</v>
      </c>
      <c r="D966" s="20">
        <f>SUMIFS(Brasil_EUA!$L:$L,Brasil_EUA!$C:$C,$B966)</f>
        <v>4533899</v>
      </c>
      <c r="E966" s="17">
        <f t="shared" si="45"/>
        <v>0.37492952342203995</v>
      </c>
      <c r="F966" s="17" t="str">
        <f>IF(ISERROR(MATCH(TEXT($B966,"000000"),Análise_Anexo1_SH6!$B:$B,0))=TRUE,"SIM","NÃO")</f>
        <v>NÃO</v>
      </c>
      <c r="G966" s="17">
        <f t="shared" si="46"/>
        <v>3.5878379206717477E-5</v>
      </c>
      <c r="H966" s="17">
        <f t="shared" si="47"/>
        <v>1.1231260098337699E-4</v>
      </c>
    </row>
    <row r="967" spans="2:8" ht="15.75" thickBot="1">
      <c r="B967" s="9">
        <v>340241</v>
      </c>
      <c r="C967" s="20">
        <f>SUMIFS(Brasil_Mundo!$K:$K,Brasil_Mundo!$C:$C,$B967)</f>
        <v>10292505</v>
      </c>
      <c r="D967" s="20">
        <f>SUMIFS(Brasil_EUA!$L:$L,Brasil_EUA!$C:$C,$B967)</f>
        <v>501660</v>
      </c>
      <c r="E967" s="17">
        <f t="shared" si="45"/>
        <v>4.8740321233752132E-2</v>
      </c>
      <c r="F967" s="17" t="str">
        <f>IF(ISERROR(MATCH(TEXT($B967,"000000"),Análise_Anexo1_SH6!$B:$B,0))=TRUE,"SIM","NÃO")</f>
        <v>SIM</v>
      </c>
      <c r="G967" s="17">
        <f t="shared" si="46"/>
        <v>3.053737490372562E-5</v>
      </c>
      <c r="H967" s="17">
        <f t="shared" si="47"/>
        <v>1.2426994824834187E-5</v>
      </c>
    </row>
    <row r="968" spans="2:8" ht="15.75" thickBot="1">
      <c r="B968" s="9">
        <v>848490</v>
      </c>
      <c r="C968" s="20">
        <f>SUMIFS(Brasil_Mundo!$K:$K,Brasil_Mundo!$C:$C,$B968)</f>
        <v>10268893</v>
      </c>
      <c r="D968" s="20">
        <f>SUMIFS(Brasil_EUA!$L:$L,Brasil_EUA!$C:$C,$B968)</f>
        <v>808928</v>
      </c>
      <c r="E968" s="17">
        <f t="shared" si="45"/>
        <v>7.8774605987227644E-2</v>
      </c>
      <c r="F968" s="17" t="str">
        <f>IF(ISERROR(MATCH(TEXT($B968,"000000"),Análise_Anexo1_SH6!$B:$B,0))=TRUE,"SIM","NÃO")</f>
        <v>NÃO</v>
      </c>
      <c r="G968" s="17">
        <f t="shared" si="46"/>
        <v>3.0467319217940013E-5</v>
      </c>
      <c r="H968" s="17">
        <f t="shared" si="47"/>
        <v>2.0038560119729437E-5</v>
      </c>
    </row>
    <row r="969" spans="2:8" ht="15.75" thickBot="1">
      <c r="B969" s="9">
        <v>480640</v>
      </c>
      <c r="C969" s="20">
        <f>SUMIFS(Brasil_Mundo!$K:$K,Brasil_Mundo!$C:$C,$B969)</f>
        <v>10260815</v>
      </c>
      <c r="D969" s="20">
        <f>SUMIFS(Brasil_EUA!$L:$L,Brasil_EUA!$C:$C,$B969)</f>
        <v>1116863</v>
      </c>
      <c r="E969" s="17">
        <f t="shared" si="45"/>
        <v>0.10884739662492697</v>
      </c>
      <c r="F969" s="17" t="str">
        <f>IF(ISERROR(MATCH(TEXT($B969,"000000"),Análise_Anexo1_SH6!$B:$B,0))=TRUE,"SIM","NÃO")</f>
        <v>SIM</v>
      </c>
      <c r="G969" s="17">
        <f t="shared" si="46"/>
        <v>3.0443352174497013E-5</v>
      </c>
      <c r="H969" s="17">
        <f t="shared" si="47"/>
        <v>2.7666648170172597E-5</v>
      </c>
    </row>
    <row r="970" spans="2:8" ht="15.75" thickBot="1">
      <c r="B970" s="9">
        <v>902219</v>
      </c>
      <c r="C970" s="20">
        <f>SUMIFS(Brasil_Mundo!$K:$K,Brasil_Mundo!$C:$C,$B970)</f>
        <v>11338575</v>
      </c>
      <c r="D970" s="20">
        <f>SUMIFS(Brasil_EUA!$L:$L,Brasil_EUA!$C:$C,$B970)</f>
        <v>653208</v>
      </c>
      <c r="E970" s="17">
        <f t="shared" si="45"/>
        <v>5.7609355673001239E-2</v>
      </c>
      <c r="F970" s="17" t="str">
        <f>IF(ISERROR(MATCH(TEXT($B970,"000000"),Análise_Anexo1_SH6!$B:$B,0))=TRUE,"SIM","NÃO")</f>
        <v>SIM</v>
      </c>
      <c r="G970" s="17">
        <f t="shared" si="46"/>
        <v>3.3641015054062223E-5</v>
      </c>
      <c r="H970" s="17">
        <f t="shared" si="47"/>
        <v>1.6181103607104991E-5</v>
      </c>
    </row>
    <row r="971" spans="2:8" ht="15.75" thickBot="1">
      <c r="B971" s="9">
        <v>290243</v>
      </c>
      <c r="C971" s="20">
        <f>SUMIFS(Brasil_Mundo!$K:$K,Brasil_Mundo!$C:$C,$B971)</f>
        <v>10229574</v>
      </c>
      <c r="D971" s="20">
        <f>SUMIFS(Brasil_EUA!$L:$L,Brasil_EUA!$C:$C,$B971)</f>
        <v>0</v>
      </c>
      <c r="E971" s="17">
        <f t="shared" si="45"/>
        <v>0</v>
      </c>
      <c r="F971" s="17" t="str">
        <f>IF(ISERROR(MATCH(TEXT($B971,"000000"),Análise_Anexo1_SH6!$B:$B,0))=TRUE,"SIM","NÃO")</f>
        <v>SIM</v>
      </c>
      <c r="G971" s="17">
        <f t="shared" si="46"/>
        <v>3.0350661607004715E-5</v>
      </c>
      <c r="H971" s="17">
        <f t="shared" si="47"/>
        <v>0</v>
      </c>
    </row>
    <row r="972" spans="2:8" ht="15.75" thickBot="1">
      <c r="B972" s="9">
        <v>820190</v>
      </c>
      <c r="C972" s="20">
        <f>SUMIFS(Brasil_Mundo!$K:$K,Brasil_Mundo!$C:$C,$B972)</f>
        <v>10218524</v>
      </c>
      <c r="D972" s="20">
        <f>SUMIFS(Brasil_EUA!$L:$L,Brasil_EUA!$C:$C,$B972)</f>
        <v>7830212</v>
      </c>
      <c r="E972" s="17">
        <f t="shared" si="45"/>
        <v>0.76627622541181095</v>
      </c>
      <c r="F972" s="17" t="str">
        <f>IF(ISERROR(MATCH(TEXT($B972,"000000"),Análise_Anexo1_SH6!$B:$B,0))=TRUE,"SIM","NÃO")</f>
        <v>SIM</v>
      </c>
      <c r="G972" s="17">
        <f t="shared" si="46"/>
        <v>3.0317876780309351E-5</v>
      </c>
      <c r="H972" s="17">
        <f t="shared" si="47"/>
        <v>1.9396803412939951E-4</v>
      </c>
    </row>
    <row r="973" spans="2:8" ht="15.75" thickBot="1">
      <c r="B973" s="9">
        <v>740829</v>
      </c>
      <c r="C973" s="20">
        <f>SUMIFS(Brasil_Mundo!$K:$K,Brasil_Mundo!$C:$C,$B973)</f>
        <v>10193791</v>
      </c>
      <c r="D973" s="20">
        <f>SUMIFS(Brasil_EUA!$L:$L,Brasil_EUA!$C:$C,$B973)</f>
        <v>122280</v>
      </c>
      <c r="E973" s="17">
        <f t="shared" si="45"/>
        <v>1.1995537283430668E-2</v>
      </c>
      <c r="F973" s="17" t="str">
        <f>IF(ISERROR(MATCH(TEXT($B973,"000000"),Análise_Anexo1_SH6!$B:$B,0))=TRUE,"SIM","NÃO")</f>
        <v>SIM</v>
      </c>
      <c r="G973" s="17">
        <f t="shared" si="46"/>
        <v>3.0244495140611936E-5</v>
      </c>
      <c r="H973" s="17">
        <f t="shared" si="47"/>
        <v>3.0290892779586265E-6</v>
      </c>
    </row>
    <row r="974" spans="2:8" ht="15.75" thickBot="1">
      <c r="B974" s="9">
        <v>731582</v>
      </c>
      <c r="C974" s="20">
        <f>SUMIFS(Brasil_Mundo!$K:$K,Brasil_Mundo!$C:$C,$B974)</f>
        <v>10192892</v>
      </c>
      <c r="D974" s="20">
        <f>SUMIFS(Brasil_EUA!$L:$L,Brasil_EUA!$C:$C,$B974)</f>
        <v>12298</v>
      </c>
      <c r="E974" s="17">
        <f t="shared" si="45"/>
        <v>1.2065270582676635E-3</v>
      </c>
      <c r="F974" s="17" t="str">
        <f>IF(ISERROR(MATCH(TEXT($B974,"000000"),Análise_Anexo1_SH6!$B:$B,0))=TRUE,"SIM","NÃO")</f>
        <v>SIM</v>
      </c>
      <c r="G974" s="17">
        <f t="shared" si="46"/>
        <v>3.0241827850186677E-5</v>
      </c>
      <c r="H974" s="17">
        <f t="shared" si="47"/>
        <v>3.0464295011723244E-7</v>
      </c>
    </row>
    <row r="975" spans="2:8" ht="15.75" thickBot="1">
      <c r="B975" s="9">
        <v>261400</v>
      </c>
      <c r="C975" s="20">
        <f>SUMIFS(Brasil_Mundo!$K:$K,Brasil_Mundo!$C:$C,$B975)</f>
        <v>10161554</v>
      </c>
      <c r="D975" s="20">
        <f>SUMIFS(Brasil_EUA!$L:$L,Brasil_EUA!$C:$C,$B975)</f>
        <v>1</v>
      </c>
      <c r="E975" s="17">
        <f t="shared" si="45"/>
        <v>9.8410144747545498E-8</v>
      </c>
      <c r="F975" s="17" t="str">
        <f>IF(ISERROR(MATCH(TEXT($B975,"000000"),Análise_Anexo1_SH6!$B:$B,0))=TRUE,"SIM","NÃO")</f>
        <v>SIM</v>
      </c>
      <c r="G975" s="17">
        <f t="shared" si="46"/>
        <v>3.0148849488288096E-5</v>
      </c>
      <c r="H975" s="17">
        <f t="shared" si="47"/>
        <v>2.4771747448140548E-11</v>
      </c>
    </row>
    <row r="976" spans="2:8" ht="15.75" thickBot="1">
      <c r="B976" s="9">
        <v>691200</v>
      </c>
      <c r="C976" s="20">
        <f>SUMIFS(Brasil_Mundo!$K:$K,Brasil_Mundo!$C:$C,$B976)</f>
        <v>10137203</v>
      </c>
      <c r="D976" s="20">
        <f>SUMIFS(Brasil_EUA!$L:$L,Brasil_EUA!$C:$C,$B976)</f>
        <v>624457</v>
      </c>
      <c r="E976" s="17">
        <f t="shared" si="45"/>
        <v>6.1600522353157966E-2</v>
      </c>
      <c r="F976" s="17" t="str">
        <f>IF(ISERROR(MATCH(TEXT($B976,"000000"),Análise_Anexo1_SH6!$B:$B,0))=TRUE,"SIM","NÃO")</f>
        <v>SIM</v>
      </c>
      <c r="G976" s="17">
        <f t="shared" si="46"/>
        <v>3.0076601224499966E-5</v>
      </c>
      <c r="H976" s="17">
        <f t="shared" si="47"/>
        <v>1.5468891096223501E-5</v>
      </c>
    </row>
    <row r="977" spans="2:8" ht="15.75" thickBot="1">
      <c r="B977" s="9">
        <v>731210</v>
      </c>
      <c r="C977" s="20">
        <f>SUMIFS(Brasil_Mundo!$K:$K,Brasil_Mundo!$C:$C,$B977)</f>
        <v>18297919</v>
      </c>
      <c r="D977" s="20">
        <f>SUMIFS(Brasil_EUA!$L:$L,Brasil_EUA!$C:$C,$B977)</f>
        <v>1718657</v>
      </c>
      <c r="E977" s="17">
        <f t="shared" si="45"/>
        <v>9.3926363976143956E-2</v>
      </c>
      <c r="F977" s="17" t="str">
        <f>IF(ISERROR(MATCH(TEXT($B977,"000000"),Análise_Anexo1_SH6!$B:$B,0))=TRUE,"SIM","NÃO")</f>
        <v>NÃO</v>
      </c>
      <c r="G977" s="17">
        <f t="shared" si="46"/>
        <v>5.428905912224518E-5</v>
      </c>
      <c r="H977" s="17">
        <f t="shared" si="47"/>
        <v>4.2574137153978891E-5</v>
      </c>
    </row>
    <row r="978" spans="2:8" ht="15.75" thickBot="1">
      <c r="B978" s="9">
        <v>293379</v>
      </c>
      <c r="C978" s="20">
        <f>SUMIFS(Brasil_Mundo!$K:$K,Brasil_Mundo!$C:$C,$B978)</f>
        <v>10104110</v>
      </c>
      <c r="D978" s="20">
        <f>SUMIFS(Brasil_EUA!$L:$L,Brasil_EUA!$C:$C,$B978)</f>
        <v>3982201</v>
      </c>
      <c r="E978" s="17">
        <f t="shared" si="45"/>
        <v>0.39411694844969025</v>
      </c>
      <c r="F978" s="17" t="str">
        <f>IF(ISERROR(MATCH(TEXT($B978,"000000"),Análise_Anexo1_SH6!$B:$B,0))=TRUE,"SIM","NÃO")</f>
        <v>SIM</v>
      </c>
      <c r="G978" s="17">
        <f t="shared" si="46"/>
        <v>2.9978415860714476E-5</v>
      </c>
      <c r="H978" s="17">
        <f t="shared" si="47"/>
        <v>9.8646077459732737E-5</v>
      </c>
    </row>
    <row r="979" spans="2:8" ht="15.75" thickBot="1">
      <c r="B979" s="9">
        <v>220600</v>
      </c>
      <c r="C979" s="20">
        <f>SUMIFS(Brasil_Mundo!$K:$K,Brasil_Mundo!$C:$C,$B979)</f>
        <v>10730277</v>
      </c>
      <c r="D979" s="20">
        <f>SUMIFS(Brasil_EUA!$L:$L,Brasil_EUA!$C:$C,$B979)</f>
        <v>74676</v>
      </c>
      <c r="E979" s="17">
        <f t="shared" si="45"/>
        <v>6.9593729966150918E-3</v>
      </c>
      <c r="F979" s="17" t="str">
        <f>IF(ISERROR(MATCH(TEXT($B979,"000000"),Análise_Anexo1_SH6!$B:$B,0))=TRUE,"SIM","NÃO")</f>
        <v>SIM</v>
      </c>
      <c r="G979" s="17">
        <f t="shared" si="46"/>
        <v>3.1836223695769317E-5</v>
      </c>
      <c r="H979" s="17">
        <f t="shared" si="47"/>
        <v>1.8498550124373436E-6</v>
      </c>
    </row>
    <row r="980" spans="2:8" ht="15.75" thickBot="1">
      <c r="B980" s="9">
        <v>251810</v>
      </c>
      <c r="C980" s="20">
        <f>SUMIFS(Brasil_Mundo!$K:$K,Brasil_Mundo!$C:$C,$B980)</f>
        <v>10034001</v>
      </c>
      <c r="D980" s="20">
        <f>SUMIFS(Brasil_EUA!$L:$L,Brasil_EUA!$C:$C,$B980)</f>
        <v>19492</v>
      </c>
      <c r="E980" s="17">
        <f t="shared" si="45"/>
        <v>1.9425949827989852E-3</v>
      </c>
      <c r="F980" s="17" t="str">
        <f>IF(ISERROR(MATCH(TEXT($B980,"000000"),Análise_Anexo1_SH6!$B:$B,0))=TRUE,"SIM","NÃO")</f>
        <v>SIM</v>
      </c>
      <c r="G980" s="17">
        <f t="shared" si="46"/>
        <v>2.9770405777928478E-5</v>
      </c>
      <c r="H980" s="17">
        <f t="shared" si="47"/>
        <v>4.8285090125915561E-7</v>
      </c>
    </row>
    <row r="981" spans="2:8" ht="15.75" thickBot="1">
      <c r="B981" s="9">
        <v>681599</v>
      </c>
      <c r="C981" s="20">
        <f>SUMIFS(Brasil_Mundo!$K:$K,Brasil_Mundo!$C:$C,$B981)</f>
        <v>10013390</v>
      </c>
      <c r="D981" s="20">
        <f>SUMIFS(Brasil_EUA!$L:$L,Brasil_EUA!$C:$C,$B981)</f>
        <v>4116335</v>
      </c>
      <c r="E981" s="17">
        <f t="shared" si="45"/>
        <v>0.41108305978295062</v>
      </c>
      <c r="F981" s="17" t="str">
        <f>IF(ISERROR(MATCH(TEXT($B981,"000000"),Análise_Anexo1_SH6!$B:$B,0))=TRUE,"SIM","NÃO")</f>
        <v>SIM</v>
      </c>
      <c r="G981" s="17">
        <f t="shared" si="46"/>
        <v>2.9709253917021858E-5</v>
      </c>
      <c r="H981" s="17">
        <f t="shared" si="47"/>
        <v>1.0196881103194162E-4</v>
      </c>
    </row>
    <row r="982" spans="2:8" ht="15.75" thickBot="1">
      <c r="B982" s="9">
        <v>591190</v>
      </c>
      <c r="C982" s="20">
        <f>SUMIFS(Brasil_Mundo!$K:$K,Brasil_Mundo!$C:$C,$B982)</f>
        <v>9968774</v>
      </c>
      <c r="D982" s="20">
        <f>SUMIFS(Brasil_EUA!$L:$L,Brasil_EUA!$C:$C,$B982)</f>
        <v>3082180</v>
      </c>
      <c r="E982" s="17">
        <f t="shared" si="45"/>
        <v>0.30918345626051907</v>
      </c>
      <c r="F982" s="17" t="str">
        <f>IF(ISERROR(MATCH(TEXT($B982,"000000"),Análise_Anexo1_SH6!$B:$B,0))=TRUE,"SIM","NÃO")</f>
        <v>SIM</v>
      </c>
      <c r="G982" s="17">
        <f t="shared" si="46"/>
        <v>2.9576880357941283E-5</v>
      </c>
      <c r="H982" s="17">
        <f t="shared" si="47"/>
        <v>7.6350984549709838E-5</v>
      </c>
    </row>
    <row r="983" spans="2:8" ht="15.75" thickBot="1">
      <c r="B983" s="9">
        <v>701349</v>
      </c>
      <c r="C983" s="20">
        <f>SUMIFS(Brasil_Mundo!$K:$K,Brasil_Mundo!$C:$C,$B983)</f>
        <v>9907722</v>
      </c>
      <c r="D983" s="20">
        <f>SUMIFS(Brasil_EUA!$L:$L,Brasil_EUA!$C:$C,$B983)</f>
        <v>219211</v>
      </c>
      <c r="E983" s="17">
        <f t="shared" si="45"/>
        <v>2.2125267543841056E-2</v>
      </c>
      <c r="F983" s="17" t="str">
        <f>IF(ISERROR(MATCH(TEXT($B983,"000000"),Análise_Anexo1_SH6!$B:$B,0))=TRUE,"SIM","NÃO")</f>
        <v>SIM</v>
      </c>
      <c r="G983" s="17">
        <f t="shared" si="46"/>
        <v>2.9395741965234914E-5</v>
      </c>
      <c r="H983" s="17">
        <f t="shared" si="47"/>
        <v>5.4302395298543376E-6</v>
      </c>
    </row>
    <row r="984" spans="2:8" ht="15.75" thickBot="1">
      <c r="B984" s="9">
        <v>292250</v>
      </c>
      <c r="C984" s="20">
        <f>SUMIFS(Brasil_Mundo!$K:$K,Brasil_Mundo!$C:$C,$B984)</f>
        <v>9870983</v>
      </c>
      <c r="D984" s="20">
        <f>SUMIFS(Brasil_EUA!$L:$L,Brasil_EUA!$C:$C,$B984)</f>
        <v>5372520</v>
      </c>
      <c r="E984" s="17">
        <f t="shared" si="45"/>
        <v>0.54427406064826578</v>
      </c>
      <c r="F984" s="17" t="str">
        <f>IF(ISERROR(MATCH(TEXT($B984,"000000"),Análise_Anexo1_SH6!$B:$B,0))=TRUE,"SIM","NÃO")</f>
        <v>SIM</v>
      </c>
      <c r="G984" s="17">
        <f t="shared" si="46"/>
        <v>2.9286739092116272E-5</v>
      </c>
      <c r="H984" s="17">
        <f t="shared" si="47"/>
        <v>1.3308670860008405E-4</v>
      </c>
    </row>
    <row r="985" spans="2:8" ht="15.75" thickBot="1">
      <c r="B985" s="9">
        <v>640420</v>
      </c>
      <c r="C985" s="20">
        <f>SUMIFS(Brasil_Mundo!$K:$K,Brasil_Mundo!$C:$C,$B985)</f>
        <v>9862301</v>
      </c>
      <c r="D985" s="20">
        <f>SUMIFS(Brasil_EUA!$L:$L,Brasil_EUA!$C:$C,$B985)</f>
        <v>7313675</v>
      </c>
      <c r="E985" s="17">
        <f t="shared" si="45"/>
        <v>0.74157896823469494</v>
      </c>
      <c r="F985" s="17" t="str">
        <f>IF(ISERROR(MATCH(TEXT($B985,"000000"),Análise_Anexo1_SH6!$B:$B,0))=TRUE,"SIM","NÃO")</f>
        <v>SIM</v>
      </c>
      <c r="G985" s="17">
        <f t="shared" si="46"/>
        <v>2.9260980009277435E-5</v>
      </c>
      <c r="H985" s="17">
        <f t="shared" si="47"/>
        <v>1.8117251001777932E-4</v>
      </c>
    </row>
    <row r="986" spans="2:8" ht="15.75" thickBot="1">
      <c r="B986" s="9" t="s">
        <v>5305</v>
      </c>
      <c r="C986" s="20">
        <f>SUMIFS(Brasil_Mundo!$K:$K,Brasil_Mundo!$C:$C,$B986)</f>
        <v>9839975</v>
      </c>
      <c r="D986" s="20">
        <f>SUMIFS(Brasil_EUA!$L:$L,Brasil_EUA!$C:$C,$B986)</f>
        <v>414</v>
      </c>
      <c r="E986" s="17">
        <f t="shared" si="45"/>
        <v>4.207327762519722E-5</v>
      </c>
      <c r="F986" s="17" t="str">
        <f>IF(ISERROR(MATCH(TEXT($B986,"000000"),Análise_Anexo1_SH6!$B:$B,0))=TRUE,"SIM","NÃO")</f>
        <v>SIM</v>
      </c>
      <c r="G986" s="17">
        <f t="shared" si="46"/>
        <v>2.919473982458959E-5</v>
      </c>
      <c r="H986" s="17">
        <f t="shared" si="47"/>
        <v>1.0255503443530188E-8</v>
      </c>
    </row>
    <row r="987" spans="2:8" ht="15.75" thickBot="1">
      <c r="B987" s="9">
        <v>441875</v>
      </c>
      <c r="C987" s="20">
        <f>SUMIFS(Brasil_Mundo!$K:$K,Brasil_Mundo!$C:$C,$B987)</f>
        <v>9824051</v>
      </c>
      <c r="D987" s="20">
        <f>SUMIFS(Brasil_EUA!$L:$L,Brasil_EUA!$C:$C,$B987)</f>
        <v>8757893</v>
      </c>
      <c r="E987" s="17">
        <f t="shared" si="45"/>
        <v>0.89147470834587483</v>
      </c>
      <c r="F987" s="17" t="str">
        <f>IF(ISERROR(MATCH(TEXT($B987,"000000"),Análise_Anexo1_SH6!$B:$B,0))=TRUE,"SIM","NÃO")</f>
        <v>SIM</v>
      </c>
      <c r="G987" s="17">
        <f t="shared" si="46"/>
        <v>2.914749407071656E-5</v>
      </c>
      <c r="H987" s="17">
        <f t="shared" si="47"/>
        <v>2.1694831357383797E-4</v>
      </c>
    </row>
    <row r="988" spans="2:8" ht="15.75" thickBot="1">
      <c r="B988" s="9">
        <v>842430</v>
      </c>
      <c r="C988" s="20">
        <f>SUMIFS(Brasil_Mundo!$K:$K,Brasil_Mundo!$C:$C,$B988)</f>
        <v>19107224</v>
      </c>
      <c r="D988" s="20">
        <f>SUMIFS(Brasil_EUA!$L:$L,Brasil_EUA!$C:$C,$B988)</f>
        <v>426796</v>
      </c>
      <c r="E988" s="17">
        <f t="shared" si="45"/>
        <v>2.2336892057161207E-2</v>
      </c>
      <c r="F988" s="17" t="str">
        <f>IF(ISERROR(MATCH(TEXT($B988,"000000"),Análise_Anexo1_SH6!$B:$B,0))=TRUE,"SIM","NÃO")</f>
        <v>SIM</v>
      </c>
      <c r="G988" s="17">
        <f t="shared" si="46"/>
        <v>5.6690228730271574E-5</v>
      </c>
      <c r="H988" s="17">
        <f t="shared" si="47"/>
        <v>1.0572482723876593E-5</v>
      </c>
    </row>
    <row r="989" spans="2:8" ht="15.75" thickBot="1">
      <c r="B989" s="9">
        <v>320619</v>
      </c>
      <c r="C989" s="20">
        <f>SUMIFS(Brasil_Mundo!$K:$K,Brasil_Mundo!$C:$C,$B989)</f>
        <v>11143762</v>
      </c>
      <c r="D989" s="20">
        <f>SUMIFS(Brasil_EUA!$L:$L,Brasil_EUA!$C:$C,$B989)</f>
        <v>188688</v>
      </c>
      <c r="E989" s="17">
        <f t="shared" si="45"/>
        <v>1.6932163483032031E-2</v>
      </c>
      <c r="F989" s="17" t="str">
        <f>IF(ISERROR(MATCH(TEXT($B989,"000000"),Análise_Anexo1_SH6!$B:$B,0))=TRUE,"SIM","NÃO")</f>
        <v>SIM</v>
      </c>
      <c r="G989" s="17">
        <f t="shared" si="46"/>
        <v>3.3063014108993987E-5</v>
      </c>
      <c r="H989" s="17">
        <f t="shared" si="47"/>
        <v>4.6741314824947438E-6</v>
      </c>
    </row>
    <row r="990" spans="2:8" ht="15.75" thickBot="1">
      <c r="B990" s="9">
        <v>380992</v>
      </c>
      <c r="C990" s="20">
        <f>SUMIFS(Brasil_Mundo!$K:$K,Brasil_Mundo!$C:$C,$B990)</f>
        <v>20006647</v>
      </c>
      <c r="D990" s="20">
        <f>SUMIFS(Brasil_EUA!$L:$L,Brasil_EUA!$C:$C,$B990)</f>
        <v>70887</v>
      </c>
      <c r="E990" s="17">
        <f t="shared" si="45"/>
        <v>3.5431724266440047E-3</v>
      </c>
      <c r="F990" s="17" t="str">
        <f>IF(ISERROR(MATCH(TEXT($B990,"000000"),Análise_Anexo1_SH6!$B:$B,0))=TRUE,"SIM","NÃO")</f>
        <v>SIM</v>
      </c>
      <c r="G990" s="17">
        <f t="shared" si="46"/>
        <v>5.9358774176500023E-5</v>
      </c>
      <c r="H990" s="17">
        <f t="shared" si="47"/>
        <v>1.755994861356339E-6</v>
      </c>
    </row>
    <row r="991" spans="2:8" ht="15.75" thickBot="1">
      <c r="B991" s="9">
        <v>570490</v>
      </c>
      <c r="C991" s="20">
        <f>SUMIFS(Brasil_Mundo!$K:$K,Brasil_Mundo!$C:$C,$B991)</f>
        <v>9731353</v>
      </c>
      <c r="D991" s="20">
        <f>SUMIFS(Brasil_EUA!$L:$L,Brasil_EUA!$C:$C,$B991)</f>
        <v>0</v>
      </c>
      <c r="E991" s="17">
        <f t="shared" si="45"/>
        <v>0</v>
      </c>
      <c r="F991" s="17" t="str">
        <f>IF(ISERROR(MATCH(TEXT($B991,"000000"),Análise_Anexo1_SH6!$B:$B,0))=TRUE,"SIM","NÃO")</f>
        <v>SIM</v>
      </c>
      <c r="G991" s="17">
        <f t="shared" si="46"/>
        <v>2.887246349469784E-5</v>
      </c>
      <c r="H991" s="17">
        <f t="shared" si="47"/>
        <v>0</v>
      </c>
    </row>
    <row r="992" spans="2:8" ht="15.75" thickBot="1">
      <c r="B992" s="9">
        <v>820140</v>
      </c>
      <c r="C992" s="20">
        <f>SUMIFS(Brasil_Mundo!$K:$K,Brasil_Mundo!$C:$C,$B992)</f>
        <v>9701054</v>
      </c>
      <c r="D992" s="20">
        <f>SUMIFS(Brasil_EUA!$L:$L,Brasil_EUA!$C:$C,$B992)</f>
        <v>1842884</v>
      </c>
      <c r="E992" s="17">
        <f t="shared" si="45"/>
        <v>0.18996739941866111</v>
      </c>
      <c r="F992" s="17" t="str">
        <f>IF(ISERROR(MATCH(TEXT($B992,"000000"),Análise_Anexo1_SH6!$B:$B,0))=TRUE,"SIM","NÃO")</f>
        <v>SIM</v>
      </c>
      <c r="G992" s="17">
        <f t="shared" si="46"/>
        <v>2.8782567796594416E-5</v>
      </c>
      <c r="H992" s="17">
        <f t="shared" si="47"/>
        <v>4.5651457024219048E-5</v>
      </c>
    </row>
    <row r="993" spans="2:8" ht="15.75" thickBot="1">
      <c r="B993" s="9">
        <v>850110</v>
      </c>
      <c r="C993" s="20">
        <f>SUMIFS(Brasil_Mundo!$K:$K,Brasil_Mundo!$C:$C,$B993)</f>
        <v>15567005</v>
      </c>
      <c r="D993" s="20">
        <f>SUMIFS(Brasil_EUA!$L:$L,Brasil_EUA!$C:$C,$B993)</f>
        <v>1376755</v>
      </c>
      <c r="E993" s="17">
        <f t="shared" si="45"/>
        <v>8.8440583143642601E-2</v>
      </c>
      <c r="F993" s="17" t="str">
        <f>IF(ISERROR(MATCH(TEXT($B993,"000000"),Análise_Anexo1_SH6!$B:$B,0))=TRUE,"SIM","NÃO")</f>
        <v>SIM</v>
      </c>
      <c r="G993" s="17">
        <f t="shared" si="46"/>
        <v>4.6186566614557988E-5</v>
      </c>
      <c r="H993" s="17">
        <f t="shared" si="47"/>
        <v>3.4104627157964739E-5</v>
      </c>
    </row>
    <row r="994" spans="2:8" ht="15.75" thickBot="1">
      <c r="B994" s="9">
        <v>843131</v>
      </c>
      <c r="C994" s="20">
        <f>SUMIFS(Brasil_Mundo!$K:$K,Brasil_Mundo!$C:$C,$B994)</f>
        <v>13403041</v>
      </c>
      <c r="D994" s="20">
        <f>SUMIFS(Brasil_EUA!$L:$L,Brasil_EUA!$C:$C,$B994)</f>
        <v>5156561</v>
      </c>
      <c r="E994" s="17">
        <f t="shared" si="45"/>
        <v>0.38473067418058332</v>
      </c>
      <c r="F994" s="17" t="str">
        <f>IF(ISERROR(MATCH(TEXT($B994,"000000"),Análise_Anexo1_SH6!$B:$B,0))=TRUE,"SIM","NÃO")</f>
        <v>SIM</v>
      </c>
      <c r="G994" s="17">
        <f t="shared" si="46"/>
        <v>3.9766187907317559E-5</v>
      </c>
      <c r="H994" s="17">
        <f t="shared" si="47"/>
        <v>1.2773702679293107E-4</v>
      </c>
    </row>
    <row r="995" spans="2:8" ht="15.75" thickBot="1">
      <c r="B995" s="9">
        <v>360360</v>
      </c>
      <c r="C995" s="20">
        <f>SUMIFS(Brasil_Mundo!$K:$K,Brasil_Mundo!$C:$C,$B995)</f>
        <v>9611777</v>
      </c>
      <c r="D995" s="20">
        <f>SUMIFS(Brasil_EUA!$L:$L,Brasil_EUA!$C:$C,$B995)</f>
        <v>9559000</v>
      </c>
      <c r="E995" s="17">
        <f t="shared" si="45"/>
        <v>0.99450913187020462</v>
      </c>
      <c r="F995" s="17" t="str">
        <f>IF(ISERROR(MATCH(TEXT($B995,"000000"),Análise_Anexo1_SH6!$B:$B,0))=TRUE,"SIM","NÃO")</f>
        <v>SIM</v>
      </c>
      <c r="G995" s="17">
        <f t="shared" si="46"/>
        <v>2.8517687165564371E-5</v>
      </c>
      <c r="H995" s="17">
        <f t="shared" si="47"/>
        <v>2.367931338567755E-4</v>
      </c>
    </row>
    <row r="996" spans="2:8" ht="15.75" thickBot="1">
      <c r="B996" s="9">
        <v>401012</v>
      </c>
      <c r="C996" s="20">
        <f>SUMIFS(Brasil_Mundo!$K:$K,Brasil_Mundo!$C:$C,$B996)</f>
        <v>9602032</v>
      </c>
      <c r="D996" s="20">
        <f>SUMIFS(Brasil_EUA!$L:$L,Brasil_EUA!$C:$C,$B996)</f>
        <v>98226</v>
      </c>
      <c r="E996" s="17">
        <f t="shared" si="45"/>
        <v>1.022970971144441E-2</v>
      </c>
      <c r="F996" s="17" t="str">
        <f>IF(ISERROR(MATCH(TEXT($B996,"000000"),Análise_Anexo1_SH6!$B:$B,0))=TRUE,"SIM","NÃO")</f>
        <v>SIM</v>
      </c>
      <c r="G996" s="17">
        <f t="shared" si="46"/>
        <v>2.8488774212066963E-5</v>
      </c>
      <c r="H996" s="17">
        <f t="shared" si="47"/>
        <v>2.4332296648410536E-6</v>
      </c>
    </row>
    <row r="997" spans="2:8" ht="15.75" thickBot="1">
      <c r="B997" s="9" t="s">
        <v>6574</v>
      </c>
      <c r="C997" s="20">
        <f>SUMIFS(Brasil_Mundo!$K:$K,Brasil_Mundo!$C:$C,$B997)</f>
        <v>9597996</v>
      </c>
      <c r="D997" s="20">
        <f>SUMIFS(Brasil_EUA!$L:$L,Brasil_EUA!$C:$C,$B997)</f>
        <v>3695</v>
      </c>
      <c r="E997" s="17">
        <f t="shared" si="45"/>
        <v>3.8497619711448097E-4</v>
      </c>
      <c r="F997" s="17" t="str">
        <f>IF(ISERROR(MATCH(TEXT($B997,"000000"),Análise_Anexo1_SH6!$B:$B,0))=TRUE,"SIM","NÃO")</f>
        <v>SIM</v>
      </c>
      <c r="G997" s="17">
        <f t="shared" si="46"/>
        <v>2.8476799591203392E-5</v>
      </c>
      <c r="H997" s="17">
        <f t="shared" si="47"/>
        <v>9.1531606820879325E-8</v>
      </c>
    </row>
    <row r="998" spans="2:8" ht="15.75" thickBot="1">
      <c r="B998" s="9">
        <v>848250</v>
      </c>
      <c r="C998" s="20">
        <f>SUMIFS(Brasil_Mundo!$K:$K,Brasil_Mundo!$C:$C,$B998)</f>
        <v>15434953</v>
      </c>
      <c r="D998" s="20">
        <f>SUMIFS(Brasil_EUA!$L:$L,Brasil_EUA!$C:$C,$B998)</f>
        <v>5241285</v>
      </c>
      <c r="E998" s="17">
        <f t="shared" si="45"/>
        <v>0.3395724625789272</v>
      </c>
      <c r="F998" s="17" t="str">
        <f>IF(ISERROR(MATCH(TEXT($B998,"000000"),Análise_Anexo1_SH6!$B:$B,0))=TRUE,"SIM","NÃO")</f>
        <v>SIM</v>
      </c>
      <c r="G998" s="17">
        <f t="shared" si="46"/>
        <v>4.57947745842615E-5</v>
      </c>
      <c r="H998" s="17">
        <f t="shared" si="47"/>
        <v>1.2983578832372733E-4</v>
      </c>
    </row>
    <row r="999" spans="2:8" ht="15.75" thickBot="1">
      <c r="B999" s="9" t="s">
        <v>11608</v>
      </c>
      <c r="C999" s="20">
        <f>SUMIFS(Brasil_Mundo!$K:$K,Brasil_Mundo!$C:$C,$B999)</f>
        <v>9533789</v>
      </c>
      <c r="D999" s="20">
        <f>SUMIFS(Brasil_EUA!$L:$L,Brasil_EUA!$C:$C,$B999)</f>
        <v>3587706</v>
      </c>
      <c r="E999" s="17">
        <f t="shared" si="45"/>
        <v>0.37631481040748854</v>
      </c>
      <c r="F999" s="17" t="str">
        <f>IF(ISERROR(MATCH(TEXT($B999,"000000"),Análise_Anexo1_SH6!$B:$B,0))=TRUE,"SIM","NÃO")</f>
        <v>SIM</v>
      </c>
      <c r="G999" s="17">
        <f t="shared" si="46"/>
        <v>2.8286300462911153E-5</v>
      </c>
      <c r="H999" s="17">
        <f t="shared" si="47"/>
        <v>8.8873746950178536E-5</v>
      </c>
    </row>
    <row r="1000" spans="2:8" ht="15.75" thickBot="1">
      <c r="B1000" s="9">
        <v>340249</v>
      </c>
      <c r="C1000" s="20">
        <f>SUMIFS(Brasil_Mundo!$K:$K,Brasil_Mundo!$C:$C,$B1000)</f>
        <v>9527146</v>
      </c>
      <c r="D1000" s="20">
        <f>SUMIFS(Brasil_EUA!$L:$L,Brasil_EUA!$C:$C,$B1000)</f>
        <v>134047</v>
      </c>
      <c r="E1000" s="17">
        <f t="shared" si="45"/>
        <v>1.4070005854848871E-2</v>
      </c>
      <c r="F1000" s="17" t="str">
        <f>IF(ISERROR(MATCH(TEXT($B1000,"000000"),Análise_Anexo1_SH6!$B:$B,0))=TRUE,"SIM","NÃO")</f>
        <v>SIM</v>
      </c>
      <c r="G1000" s="17">
        <f t="shared" si="46"/>
        <v>2.8266590996509587E-5</v>
      </c>
      <c r="H1000" s="17">
        <f t="shared" si="47"/>
        <v>3.3205784301808961E-6</v>
      </c>
    </row>
    <row r="1001" spans="2:8" ht="15.75" thickBot="1">
      <c r="B1001" s="9">
        <v>847050</v>
      </c>
      <c r="C1001" s="20">
        <f>SUMIFS(Brasil_Mundo!$K:$K,Brasil_Mundo!$C:$C,$B1001)</f>
        <v>9632376</v>
      </c>
      <c r="D1001" s="20">
        <f>SUMIFS(Brasil_EUA!$L:$L,Brasil_EUA!$C:$C,$B1001)</f>
        <v>3541486</v>
      </c>
      <c r="E1001" s="17">
        <f t="shared" si="45"/>
        <v>0.36766484198706528</v>
      </c>
      <c r="F1001" s="17" t="str">
        <f>IF(ISERROR(MATCH(TEXT($B1001,"000000"),Análise_Anexo1_SH6!$B:$B,0))=TRUE,"SIM","NÃO")</f>
        <v>SIM</v>
      </c>
      <c r="G1001" s="17">
        <f t="shared" si="46"/>
        <v>2.8578803423039285E-5</v>
      </c>
      <c r="H1001" s="17">
        <f t="shared" si="47"/>
        <v>8.7728796783125479E-5</v>
      </c>
    </row>
    <row r="1002" spans="2:8" ht="15.75" thickBot="1">
      <c r="B1002" s="9">
        <v>844180</v>
      </c>
      <c r="C1002" s="20">
        <f>SUMIFS(Brasil_Mundo!$K:$K,Brasil_Mundo!$C:$C,$B1002)</f>
        <v>9522333</v>
      </c>
      <c r="D1002" s="20">
        <f>SUMIFS(Brasil_EUA!$L:$L,Brasil_EUA!$C:$C,$B1002)</f>
        <v>5534306</v>
      </c>
      <c r="E1002" s="17">
        <f t="shared" si="45"/>
        <v>0.58119223513817464</v>
      </c>
      <c r="F1002" s="17" t="str">
        <f>IF(ISERROR(MATCH(TEXT($B1002,"000000"),Análise_Anexo1_SH6!$B:$B,0))=TRUE,"SIM","NÃO")</f>
        <v>SIM</v>
      </c>
      <c r="G1002" s="17">
        <f t="shared" si="46"/>
        <v>2.825231105344309E-5</v>
      </c>
      <c r="H1002" s="17">
        <f t="shared" si="47"/>
        <v>1.3709443053272892E-4</v>
      </c>
    </row>
    <row r="1003" spans="2:8" ht="15.75" thickBot="1">
      <c r="B1003" s="9">
        <v>830210</v>
      </c>
      <c r="C1003" s="20">
        <f>SUMIFS(Brasil_Mundo!$K:$K,Brasil_Mundo!$C:$C,$B1003)</f>
        <v>9507364</v>
      </c>
      <c r="D1003" s="20">
        <f>SUMIFS(Brasil_EUA!$L:$L,Brasil_EUA!$C:$C,$B1003)</f>
        <v>945849</v>
      </c>
      <c r="E1003" s="17">
        <f t="shared" si="45"/>
        <v>9.9485935323397737E-2</v>
      </c>
      <c r="F1003" s="17" t="str">
        <f>IF(ISERROR(MATCH(TEXT($B1003,"000000"),Análise_Anexo1_SH6!$B:$B,0))=TRUE,"SIM","NÃO")</f>
        <v>NÃO</v>
      </c>
      <c r="G1003" s="17">
        <f t="shared" si="46"/>
        <v>2.8207898739343278E-5</v>
      </c>
      <c r="H1003" s="17">
        <f t="shared" si="47"/>
        <v>2.3430332552076291E-5</v>
      </c>
    </row>
    <row r="1004" spans="2:8" ht="15.75" thickBot="1">
      <c r="B1004" s="9">
        <v>283650</v>
      </c>
      <c r="C1004" s="20">
        <f>SUMIFS(Brasil_Mundo!$K:$K,Brasil_Mundo!$C:$C,$B1004)</f>
        <v>9478059</v>
      </c>
      <c r="D1004" s="20">
        <f>SUMIFS(Brasil_EUA!$L:$L,Brasil_EUA!$C:$C,$B1004)</f>
        <v>31971</v>
      </c>
      <c r="E1004" s="17">
        <f t="shared" si="45"/>
        <v>3.373158998060679E-3</v>
      </c>
      <c r="F1004" s="17" t="str">
        <f>IF(ISERROR(MATCH(TEXT($B1004,"000000"),Análise_Anexo1_SH6!$B:$B,0))=TRUE,"SIM","NÃO")</f>
        <v>SIM</v>
      </c>
      <c r="G1004" s="17">
        <f t="shared" si="46"/>
        <v>2.8120952192166117E-5</v>
      </c>
      <c r="H1004" s="17">
        <f t="shared" si="47"/>
        <v>7.9197753766450152E-7</v>
      </c>
    </row>
    <row r="1005" spans="2:8" ht="15.75" thickBot="1">
      <c r="B1005" s="9">
        <v>721123</v>
      </c>
      <c r="C1005" s="20">
        <f>SUMIFS(Brasil_Mundo!$K:$K,Brasil_Mundo!$C:$C,$B1005)</f>
        <v>9476743</v>
      </c>
      <c r="D1005" s="20">
        <f>SUMIFS(Brasil_EUA!$L:$L,Brasil_EUA!$C:$C,$B1005)</f>
        <v>0</v>
      </c>
      <c r="E1005" s="17">
        <f t="shared" si="45"/>
        <v>0</v>
      </c>
      <c r="F1005" s="17" t="str">
        <f>IF(ISERROR(MATCH(TEXT($B1005,"000000"),Análise_Anexo1_SH6!$B:$B,0))=TRUE,"SIM","NÃO")</f>
        <v>SIM</v>
      </c>
      <c r="G1005" s="17">
        <f t="shared" si="46"/>
        <v>2.8117047682489093E-5</v>
      </c>
      <c r="H1005" s="17">
        <f t="shared" si="47"/>
        <v>0</v>
      </c>
    </row>
    <row r="1006" spans="2:8" ht="15.75" thickBot="1">
      <c r="B1006" s="9">
        <v>840681</v>
      </c>
      <c r="C1006" s="20">
        <f>SUMIFS(Brasil_Mundo!$K:$K,Brasil_Mundo!$C:$C,$B1006)</f>
        <v>9451758</v>
      </c>
      <c r="D1006" s="20">
        <f>SUMIFS(Brasil_EUA!$L:$L,Brasil_EUA!$C:$C,$B1006)</f>
        <v>9451582</v>
      </c>
      <c r="E1006" s="17">
        <f t="shared" si="45"/>
        <v>0.99998137912544949</v>
      </c>
      <c r="F1006" s="17" t="str">
        <f>IF(ISERROR(MATCH(TEXT($B1006,"000000"),Análise_Anexo1_SH6!$B:$B,0))=TRUE,"SIM","NÃO")</f>
        <v>SIM</v>
      </c>
      <c r="G1006" s="17">
        <f t="shared" si="46"/>
        <v>2.8042918370725865E-5</v>
      </c>
      <c r="H1006" s="17">
        <f t="shared" si="47"/>
        <v>2.3413220228939114E-4</v>
      </c>
    </row>
    <row r="1007" spans="2:8" ht="15.75" thickBot="1">
      <c r="B1007" s="9">
        <v>830140</v>
      </c>
      <c r="C1007" s="20">
        <f>SUMIFS(Brasil_Mundo!$K:$K,Brasil_Mundo!$C:$C,$B1007)</f>
        <v>9447528</v>
      </c>
      <c r="D1007" s="20">
        <f>SUMIFS(Brasil_EUA!$L:$L,Brasil_EUA!$C:$C,$B1007)</f>
        <v>275860</v>
      </c>
      <c r="E1007" s="17">
        <f t="shared" si="45"/>
        <v>2.9199172524283602E-2</v>
      </c>
      <c r="F1007" s="17" t="str">
        <f>IF(ISERROR(MATCH(TEXT($B1007,"000000"),Análise_Anexo1_SH6!$B:$B,0))=TRUE,"SIM","NÃO")</f>
        <v>SIM</v>
      </c>
      <c r="G1007" s="17">
        <f t="shared" si="46"/>
        <v>2.8030368161049723E-5</v>
      </c>
      <c r="H1007" s="17">
        <f t="shared" si="47"/>
        <v>6.8335342510440514E-6</v>
      </c>
    </row>
    <row r="1008" spans="2:8" ht="15.75" thickBot="1">
      <c r="B1008" s="9">
        <v>600622</v>
      </c>
      <c r="C1008" s="20">
        <f>SUMIFS(Brasil_Mundo!$K:$K,Brasil_Mundo!$C:$C,$B1008)</f>
        <v>9444635</v>
      </c>
      <c r="D1008" s="20">
        <f>SUMIFS(Brasil_EUA!$L:$L,Brasil_EUA!$C:$C,$B1008)</f>
        <v>6594</v>
      </c>
      <c r="E1008" s="17">
        <f t="shared" si="45"/>
        <v>6.9817414860394293E-4</v>
      </c>
      <c r="F1008" s="17" t="str">
        <f>IF(ISERROR(MATCH(TEXT($B1008,"000000"),Análise_Anexo1_SH6!$B:$B,0))=TRUE,"SIM","NÃO")</f>
        <v>SIM</v>
      </c>
      <c r="G1008" s="17">
        <f t="shared" si="46"/>
        <v>2.8021784767056086E-5</v>
      </c>
      <c r="H1008" s="17">
        <f t="shared" si="47"/>
        <v>1.6334490267303877E-7</v>
      </c>
    </row>
    <row r="1009" spans="2:8" ht="15.75" thickBot="1">
      <c r="B1009" s="9">
        <v>391910</v>
      </c>
      <c r="C1009" s="20">
        <f>SUMIFS(Brasil_Mundo!$K:$K,Brasil_Mundo!$C:$C,$B1009)</f>
        <v>22653863</v>
      </c>
      <c r="D1009" s="20">
        <f>SUMIFS(Brasil_EUA!$L:$L,Brasil_EUA!$C:$C,$B1009)</f>
        <v>362731</v>
      </c>
      <c r="E1009" s="17">
        <f t="shared" si="45"/>
        <v>1.601188282987321E-2</v>
      </c>
      <c r="F1009" s="17" t="str">
        <f>IF(ISERROR(MATCH(TEXT($B1009,"000000"),Análise_Anexo1_SH6!$B:$B,0))=TRUE,"SIM","NÃO")</f>
        <v>SIM</v>
      </c>
      <c r="G1009" s="17">
        <f t="shared" si="46"/>
        <v>6.7212938681947526E-5</v>
      </c>
      <c r="H1009" s="17">
        <f t="shared" si="47"/>
        <v>8.9854807236114691E-6</v>
      </c>
    </row>
    <row r="1010" spans="2:8" ht="15.75" thickBot="1">
      <c r="B1010" s="9">
        <v>842230</v>
      </c>
      <c r="C1010" s="20">
        <f>SUMIFS(Brasil_Mundo!$K:$K,Brasil_Mundo!$C:$C,$B1010)</f>
        <v>24032568</v>
      </c>
      <c r="D1010" s="20">
        <f>SUMIFS(Brasil_EUA!$L:$L,Brasil_EUA!$C:$C,$B1010)</f>
        <v>1628049</v>
      </c>
      <c r="E1010" s="17">
        <f t="shared" si="45"/>
        <v>6.7743447142227992E-2</v>
      </c>
      <c r="F1010" s="17" t="str">
        <f>IF(ISERROR(MATCH(TEXT($B1010,"000000"),Análise_Anexo1_SH6!$B:$B,0))=TRUE,"SIM","NÃO")</f>
        <v>SIM</v>
      </c>
      <c r="G1010" s="17">
        <f t="shared" si="46"/>
        <v>7.1303491124393857E-5</v>
      </c>
      <c r="H1010" s="17">
        <f t="shared" si="47"/>
        <v>4.0329618661197771E-5</v>
      </c>
    </row>
    <row r="1011" spans="2:8" ht="15.75" thickBot="1">
      <c r="B1011" s="9">
        <v>848410</v>
      </c>
      <c r="C1011" s="20">
        <f>SUMIFS(Brasil_Mundo!$K:$K,Brasil_Mundo!$C:$C,$B1011)</f>
        <v>9406673</v>
      </c>
      <c r="D1011" s="20">
        <f>SUMIFS(Brasil_EUA!$L:$L,Brasil_EUA!$C:$C,$B1011)</f>
        <v>829553</v>
      </c>
      <c r="E1011" s="17">
        <f t="shared" si="45"/>
        <v>8.8187715252778534E-2</v>
      </c>
      <c r="F1011" s="17" t="str">
        <f>IF(ISERROR(MATCH(TEXT($B1011,"000000"),Análise_Anexo1_SH6!$B:$B,0))=TRUE,"SIM","NÃO")</f>
        <v>NÃO</v>
      </c>
      <c r="G1011" s="17">
        <f t="shared" si="46"/>
        <v>2.790915331085614E-5</v>
      </c>
      <c r="H1011" s="17">
        <f t="shared" si="47"/>
        <v>2.0549477410847335E-5</v>
      </c>
    </row>
    <row r="1012" spans="2:8" ht="15.75" thickBot="1">
      <c r="B1012" s="9">
        <v>846694</v>
      </c>
      <c r="C1012" s="20">
        <f>SUMIFS(Brasil_Mundo!$K:$K,Brasil_Mundo!$C:$C,$B1012)</f>
        <v>12769989</v>
      </c>
      <c r="D1012" s="20">
        <f>SUMIFS(Brasil_EUA!$L:$L,Brasil_EUA!$C:$C,$B1012)</f>
        <v>5038951</v>
      </c>
      <c r="E1012" s="17">
        <f t="shared" si="45"/>
        <v>0.39459321382344181</v>
      </c>
      <c r="F1012" s="17" t="str">
        <f>IF(ISERROR(MATCH(TEXT($B1012,"000000"),Análise_Anexo1_SH6!$B:$B,0))=TRUE,"SIM","NÃO")</f>
        <v>SIM</v>
      </c>
      <c r="G1012" s="17">
        <f t="shared" si="46"/>
        <v>3.7887952603321757E-5</v>
      </c>
      <c r="H1012" s="17">
        <f t="shared" si="47"/>
        <v>1.2482362157555528E-4</v>
      </c>
    </row>
    <row r="1013" spans="2:8" ht="15.75" thickBot="1">
      <c r="B1013" s="9">
        <v>854690</v>
      </c>
      <c r="C1013" s="20">
        <f>SUMIFS(Brasil_Mundo!$K:$K,Brasil_Mundo!$C:$C,$B1013)</f>
        <v>9382460</v>
      </c>
      <c r="D1013" s="20">
        <f>SUMIFS(Brasil_EUA!$L:$L,Brasil_EUA!$C:$C,$B1013)</f>
        <v>2169406</v>
      </c>
      <c r="E1013" s="17">
        <f t="shared" si="45"/>
        <v>0.23121931774822382</v>
      </c>
      <c r="F1013" s="17" t="str">
        <f>IF(ISERROR(MATCH(TEXT($B1013,"000000"),Análise_Anexo1_SH6!$B:$B,0))=TRUE,"SIM","NÃO")</f>
        <v>SIM</v>
      </c>
      <c r="G1013" s="17">
        <f t="shared" si="46"/>
        <v>2.7837314486532622E-5</v>
      </c>
      <c r="H1013" s="17">
        <f t="shared" si="47"/>
        <v>5.3739977544480796E-5</v>
      </c>
    </row>
    <row r="1014" spans="2:8" ht="15.75" thickBot="1">
      <c r="B1014" s="9">
        <v>850720</v>
      </c>
      <c r="C1014" s="20">
        <f>SUMIFS(Brasil_Mundo!$K:$K,Brasil_Mundo!$C:$C,$B1014)</f>
        <v>9850806</v>
      </c>
      <c r="D1014" s="20">
        <f>SUMIFS(Brasil_EUA!$L:$L,Brasil_EUA!$C:$C,$B1014)</f>
        <v>226444</v>
      </c>
      <c r="E1014" s="17">
        <f t="shared" si="45"/>
        <v>2.2987357582719626E-2</v>
      </c>
      <c r="F1014" s="17" t="str">
        <f>IF(ISERROR(MATCH(TEXT($B1014,"000000"),Análise_Anexo1_SH6!$B:$B,0))=TRUE,"SIM","NÃO")</f>
        <v>NÃO</v>
      </c>
      <c r="G1014" s="17">
        <f t="shared" si="46"/>
        <v>2.9226874888656331E-5</v>
      </c>
      <c r="H1014" s="17">
        <f t="shared" si="47"/>
        <v>5.6094135791467386E-6</v>
      </c>
    </row>
    <row r="1015" spans="2:8" ht="15.75" thickBot="1">
      <c r="B1015" s="9">
        <v>491191</v>
      </c>
      <c r="C1015" s="20">
        <f>SUMIFS(Brasil_Mundo!$K:$K,Brasil_Mundo!$C:$C,$B1015)</f>
        <v>9374203</v>
      </c>
      <c r="D1015" s="20">
        <f>SUMIFS(Brasil_EUA!$L:$L,Brasil_EUA!$C:$C,$B1015)</f>
        <v>927099</v>
      </c>
      <c r="E1015" s="17">
        <f t="shared" si="45"/>
        <v>9.8898967730910031E-2</v>
      </c>
      <c r="F1015" s="17" t="str">
        <f>IF(ISERROR(MATCH(TEXT($B1015,"000000"),Análise_Anexo1_SH6!$B:$B,0))=TRUE,"SIM","NÃO")</f>
        <v>SIM</v>
      </c>
      <c r="G1015" s="17">
        <f t="shared" si="46"/>
        <v>2.7812816358566685E-5</v>
      </c>
      <c r="H1015" s="17">
        <f t="shared" si="47"/>
        <v>2.2965862287423655E-5</v>
      </c>
    </row>
    <row r="1016" spans="2:8" ht="15.75" thickBot="1">
      <c r="B1016" s="9">
        <v>902680</v>
      </c>
      <c r="C1016" s="20">
        <f>SUMIFS(Brasil_Mundo!$K:$K,Brasil_Mundo!$C:$C,$B1016)</f>
        <v>9354897</v>
      </c>
      <c r="D1016" s="20">
        <f>SUMIFS(Brasil_EUA!$L:$L,Brasil_EUA!$C:$C,$B1016)</f>
        <v>1255260</v>
      </c>
      <c r="E1016" s="17">
        <f t="shared" si="45"/>
        <v>0.13418212942376598</v>
      </c>
      <c r="F1016" s="17" t="str">
        <f>IF(ISERROR(MATCH(TEXT($B1016,"000000"),Análise_Anexo1_SH6!$B:$B,0))=TRUE,"SIM","NÃO")</f>
        <v>NÃO</v>
      </c>
      <c r="G1016" s="17">
        <f t="shared" si="46"/>
        <v>2.7755536370858025E-5</v>
      </c>
      <c r="H1016" s="17">
        <f t="shared" si="47"/>
        <v>3.1094983701752905E-5</v>
      </c>
    </row>
    <row r="1017" spans="2:8" ht="15.75" thickBot="1">
      <c r="B1017" s="9">
        <v>800300</v>
      </c>
      <c r="C1017" s="20">
        <f>SUMIFS(Brasil_Mundo!$K:$K,Brasil_Mundo!$C:$C,$B1017)</f>
        <v>9331966</v>
      </c>
      <c r="D1017" s="20">
        <f>SUMIFS(Brasil_EUA!$L:$L,Brasil_EUA!$C:$C,$B1017)</f>
        <v>3100209</v>
      </c>
      <c r="E1017" s="17">
        <f t="shared" si="45"/>
        <v>0.33221391933918321</v>
      </c>
      <c r="F1017" s="17" t="str">
        <f>IF(ISERROR(MATCH(TEXT($B1017,"000000"),Análise_Anexo1_SH6!$B:$B,0))=TRUE,"SIM","NÃO")</f>
        <v>SIM</v>
      </c>
      <c r="G1017" s="17">
        <f t="shared" si="46"/>
        <v>2.7687501179821698E-5</v>
      </c>
      <c r="H1017" s="17">
        <f t="shared" si="47"/>
        <v>7.6797594384452359E-5</v>
      </c>
    </row>
    <row r="1018" spans="2:8" ht="15.75" thickBot="1">
      <c r="B1018" s="9">
        <v>732510</v>
      </c>
      <c r="C1018" s="20">
        <f>SUMIFS(Brasil_Mundo!$K:$K,Brasil_Mundo!$C:$C,$B1018)</f>
        <v>9308864</v>
      </c>
      <c r="D1018" s="20">
        <f>SUMIFS(Brasil_EUA!$L:$L,Brasil_EUA!$C:$C,$B1018)</f>
        <v>3362415</v>
      </c>
      <c r="E1018" s="17">
        <f t="shared" si="45"/>
        <v>0.36120572821775032</v>
      </c>
      <c r="F1018" s="17" t="str">
        <f>IF(ISERROR(MATCH(TEXT($B1018,"000000"),Análise_Anexo1_SH6!$B:$B,0))=TRUE,"SIM","NÃO")</f>
        <v>SIM</v>
      </c>
      <c r="G1018" s="17">
        <f t="shared" si="46"/>
        <v>2.7618958639883572E-5</v>
      </c>
      <c r="H1018" s="17">
        <f t="shared" si="47"/>
        <v>8.3292895195839496E-5</v>
      </c>
    </row>
    <row r="1019" spans="2:8" ht="15.75" thickBot="1">
      <c r="B1019" s="9">
        <v>170290</v>
      </c>
      <c r="C1019" s="20">
        <f>SUMIFS(Brasil_Mundo!$K:$K,Brasil_Mundo!$C:$C,$B1019)</f>
        <v>9306311</v>
      </c>
      <c r="D1019" s="20">
        <f>SUMIFS(Brasil_EUA!$L:$L,Brasil_EUA!$C:$C,$B1019)</f>
        <v>6161671</v>
      </c>
      <c r="E1019" s="17">
        <f t="shared" si="45"/>
        <v>0.66209596906873192</v>
      </c>
      <c r="F1019" s="17" t="str">
        <f>IF(ISERROR(MATCH(TEXT($B1019,"000000"),Análise_Anexo1_SH6!$B:$B,0))=TRUE,"SIM","NÃO")</f>
        <v>SIM</v>
      </c>
      <c r="G1019" s="17">
        <f t="shared" si="46"/>
        <v>2.7611384009788253E-5</v>
      </c>
      <c r="H1019" s="17">
        <f t="shared" si="47"/>
        <v>1.5263535787053161E-4</v>
      </c>
    </row>
    <row r="1020" spans="2:8" ht="15.75" thickBot="1">
      <c r="B1020" s="9">
        <v>720510</v>
      </c>
      <c r="C1020" s="20">
        <f>SUMIFS(Brasil_Mundo!$K:$K,Brasil_Mundo!$C:$C,$B1020)</f>
        <v>9299104</v>
      </c>
      <c r="D1020" s="20">
        <f>SUMIFS(Brasil_EUA!$L:$L,Brasil_EUA!$C:$C,$B1020)</f>
        <v>174740</v>
      </c>
      <c r="E1020" s="17">
        <f t="shared" si="45"/>
        <v>1.8791057719109282E-2</v>
      </c>
      <c r="F1020" s="17" t="str">
        <f>IF(ISERROR(MATCH(TEXT($B1020,"000000"),Análise_Anexo1_SH6!$B:$B,0))=TRUE,"SIM","NÃO")</f>
        <v>SIM</v>
      </c>
      <c r="G1020" s="17">
        <f t="shared" si="46"/>
        <v>2.7590001182096537E-5</v>
      </c>
      <c r="H1020" s="17">
        <f t="shared" si="47"/>
        <v>4.3286151490880797E-6</v>
      </c>
    </row>
    <row r="1021" spans="2:8" ht="15.75" thickBot="1">
      <c r="B1021" s="9">
        <v>852910</v>
      </c>
      <c r="C1021" s="20">
        <f>SUMIFS(Brasil_Mundo!$K:$K,Brasil_Mundo!$C:$C,$B1021)</f>
        <v>9345600</v>
      </c>
      <c r="D1021" s="20">
        <f>SUMIFS(Brasil_EUA!$L:$L,Brasil_EUA!$C:$C,$B1021)</f>
        <v>5466725</v>
      </c>
      <c r="E1021" s="17">
        <f t="shared" si="45"/>
        <v>0.58495174199623357</v>
      </c>
      <c r="F1021" s="17" t="str">
        <f>IF(ISERROR(MATCH(TEXT($B1021,"000000"),Análise_Anexo1_SH6!$B:$B,0))=TRUE,"SIM","NÃO")</f>
        <v>NÃO</v>
      </c>
      <c r="G1021" s="17">
        <f t="shared" si="46"/>
        <v>2.7727952612144285E-5</v>
      </c>
      <c r="H1021" s="17">
        <f t="shared" si="47"/>
        <v>1.3542033106843615E-4</v>
      </c>
    </row>
    <row r="1022" spans="2:8" ht="15.75" thickBot="1">
      <c r="B1022" s="9">
        <v>722990</v>
      </c>
      <c r="C1022" s="20">
        <f>SUMIFS(Brasil_Mundo!$K:$K,Brasil_Mundo!$C:$C,$B1022)</f>
        <v>9265722</v>
      </c>
      <c r="D1022" s="20">
        <f>SUMIFS(Brasil_EUA!$L:$L,Brasil_EUA!$C:$C,$B1022)</f>
        <v>3527</v>
      </c>
      <c r="E1022" s="17">
        <f t="shared" si="45"/>
        <v>3.8065031521558709E-4</v>
      </c>
      <c r="F1022" s="17" t="str">
        <f>IF(ISERROR(MATCH(TEXT($B1022,"000000"),Análise_Anexo1_SH6!$B:$B,0))=TRUE,"SIM","NÃO")</f>
        <v>SIM</v>
      </c>
      <c r="G1022" s="17">
        <f t="shared" si="46"/>
        <v>2.7490958368997472E-5</v>
      </c>
      <c r="H1022" s="17">
        <f t="shared" si="47"/>
        <v>8.7369953249591714E-8</v>
      </c>
    </row>
    <row r="1023" spans="2:8" ht="15.75" thickBot="1">
      <c r="B1023" s="9">
        <v>382000</v>
      </c>
      <c r="C1023" s="20">
        <f>SUMIFS(Brasil_Mundo!$K:$K,Brasil_Mundo!$C:$C,$B1023)</f>
        <v>9257965</v>
      </c>
      <c r="D1023" s="20">
        <f>SUMIFS(Brasil_EUA!$L:$L,Brasil_EUA!$C:$C,$B1023)</f>
        <v>5423</v>
      </c>
      <c r="E1023" s="17">
        <f t="shared" ref="E1023:H1086" si="48">IFERROR(D1023/C1023,"-")</f>
        <v>5.8576587835447642E-4</v>
      </c>
      <c r="F1023" s="17" t="str">
        <f>IF(ISERROR(MATCH(TEXT($B1023,"000000"),Análise_Anexo1_SH6!$B:$B,0))=TRUE,"SIM","NÃO")</f>
        <v>SIM</v>
      </c>
      <c r="G1023" s="17">
        <f t="shared" si="46"/>
        <v>2.7467943717352592E-5</v>
      </c>
      <c r="H1023" s="17">
        <f t="shared" si="47"/>
        <v>1.3433718641126619E-7</v>
      </c>
    </row>
    <row r="1024" spans="2:8" ht="15.75" thickBot="1">
      <c r="B1024" s="9">
        <v>481019</v>
      </c>
      <c r="C1024" s="20">
        <f>SUMIFS(Brasil_Mundo!$K:$K,Brasil_Mundo!$C:$C,$B1024)</f>
        <v>11760644</v>
      </c>
      <c r="D1024" s="20">
        <f>SUMIFS(Brasil_EUA!$L:$L,Brasil_EUA!$C:$C,$B1024)</f>
        <v>356952</v>
      </c>
      <c r="E1024" s="17">
        <f t="shared" si="48"/>
        <v>3.0351399124061575E-2</v>
      </c>
      <c r="F1024" s="17" t="str">
        <f>IF(ISERROR(MATCH(TEXT($B1024,"000000"),Análise_Anexo1_SH6!$B:$B,0))=TRUE,"SIM","NÃO")</f>
        <v>SIM</v>
      </c>
      <c r="G1024" s="17">
        <f t="shared" si="46"/>
        <v>3.4893273788766804E-5</v>
      </c>
      <c r="H1024" s="17">
        <f t="shared" si="47"/>
        <v>8.8423247951086645E-6</v>
      </c>
    </row>
    <row r="1025" spans="2:8" ht="15.75" thickBot="1">
      <c r="B1025" s="9">
        <v>320990</v>
      </c>
      <c r="C1025" s="20">
        <f>SUMIFS(Brasil_Mundo!$K:$K,Brasil_Mundo!$C:$C,$B1025)</f>
        <v>17426477</v>
      </c>
      <c r="D1025" s="20">
        <f>SUMIFS(Brasil_EUA!$L:$L,Brasil_EUA!$C:$C,$B1025)</f>
        <v>132456</v>
      </c>
      <c r="E1025" s="17">
        <f t="shared" si="48"/>
        <v>7.6008478363125262E-3</v>
      </c>
      <c r="F1025" s="17" t="str">
        <f>IF(ISERROR(MATCH(TEXT($B1025,"000000"),Análise_Anexo1_SH6!$B:$B,0))=TRUE,"SIM","NÃO")</f>
        <v>SIM</v>
      </c>
      <c r="G1025" s="17">
        <f t="shared" si="46"/>
        <v>5.1703531977895731E-5</v>
      </c>
      <c r="H1025" s="17">
        <f t="shared" si="47"/>
        <v>3.2811665799909045E-6</v>
      </c>
    </row>
    <row r="1026" spans="2:8" ht="15.75" thickBot="1">
      <c r="B1026" s="9">
        <v>330410</v>
      </c>
      <c r="C1026" s="20">
        <f>SUMIFS(Brasil_Mundo!$K:$K,Brasil_Mundo!$C:$C,$B1026)</f>
        <v>9246414</v>
      </c>
      <c r="D1026" s="20">
        <f>SUMIFS(Brasil_EUA!$L:$L,Brasil_EUA!$C:$C,$B1026)</f>
        <v>6747</v>
      </c>
      <c r="E1026" s="17">
        <f t="shared" si="48"/>
        <v>7.29688287805413E-4</v>
      </c>
      <c r="F1026" s="17" t="str">
        <f>IF(ISERROR(MATCH(TEXT($B1026,"000000"),Análise_Anexo1_SH6!$B:$B,0))=TRUE,"SIM","NÃO")</f>
        <v>SIM</v>
      </c>
      <c r="G1026" s="17">
        <f t="shared" si="46"/>
        <v>2.7433672447383529E-5</v>
      </c>
      <c r="H1026" s="17">
        <f t="shared" si="47"/>
        <v>1.6713498003260428E-7</v>
      </c>
    </row>
    <row r="1027" spans="2:8" ht="15.75" thickBot="1">
      <c r="B1027" s="9">
        <v>841229</v>
      </c>
      <c r="C1027" s="20">
        <f>SUMIFS(Brasil_Mundo!$K:$K,Brasil_Mundo!$C:$C,$B1027)</f>
        <v>9226194</v>
      </c>
      <c r="D1027" s="20">
        <f>SUMIFS(Brasil_EUA!$L:$L,Brasil_EUA!$C:$C,$B1027)</f>
        <v>4652015</v>
      </c>
      <c r="E1027" s="17">
        <f t="shared" si="48"/>
        <v>0.50421820742117496</v>
      </c>
      <c r="F1027" s="17" t="str">
        <f>IF(ISERROR(MATCH(TEXT($B1027,"000000"),Análise_Anexo1_SH6!$B:$B,0))=TRUE,"SIM","NÃO")</f>
        <v>NÃO</v>
      </c>
      <c r="G1027" s="17">
        <f t="shared" si="46"/>
        <v>2.7373680664959973E-5</v>
      </c>
      <c r="H1027" s="17">
        <f t="shared" si="47"/>
        <v>1.1523854070496156E-4</v>
      </c>
    </row>
    <row r="1028" spans="2:8" ht="15.75" thickBot="1">
      <c r="B1028" s="9">
        <v>200710</v>
      </c>
      <c r="C1028" s="20">
        <f>SUMIFS(Brasil_Mundo!$K:$K,Brasil_Mundo!$C:$C,$B1028)</f>
        <v>9202329</v>
      </c>
      <c r="D1028" s="20">
        <f>SUMIFS(Brasil_EUA!$L:$L,Brasil_EUA!$C:$C,$B1028)</f>
        <v>2466303</v>
      </c>
      <c r="E1028" s="17">
        <f t="shared" si="48"/>
        <v>0.26800856609234469</v>
      </c>
      <c r="F1028" s="17" t="str">
        <f>IF(ISERROR(MATCH(TEXT($B1028,"000000"),Análise_Anexo1_SH6!$B:$B,0))=TRUE,"SIM","NÃO")</f>
        <v>SIM</v>
      </c>
      <c r="G1028" s="17">
        <f t="shared" ref="G1028:G1091" si="49">C1028/C$3</f>
        <v>2.7302874340155914E-5</v>
      </c>
      <c r="H1028" s="17">
        <f t="shared" ref="H1028:H1091" si="50">D1028/D$3</f>
        <v>6.1094635046591385E-5</v>
      </c>
    </row>
    <row r="1029" spans="2:8" ht="15.75" thickBot="1">
      <c r="B1029" s="9">
        <v>282090</v>
      </c>
      <c r="C1029" s="20">
        <f>SUMIFS(Brasil_Mundo!$K:$K,Brasil_Mundo!$C:$C,$B1029)</f>
        <v>9196109</v>
      </c>
      <c r="D1029" s="20">
        <f>SUMIFS(Brasil_EUA!$L:$L,Brasil_EUA!$C:$C,$B1029)</f>
        <v>572660</v>
      </c>
      <c r="E1029" s="17">
        <f t="shared" si="48"/>
        <v>6.2271989164112779E-2</v>
      </c>
      <c r="F1029" s="17" t="str">
        <f>IF(ISERROR(MATCH(TEXT($B1029,"000000"),Análise_Anexo1_SH6!$B:$B,0))=TRUE,"SIM","NÃO")</f>
        <v>SIM</v>
      </c>
      <c r="G1029" s="17">
        <f t="shared" si="49"/>
        <v>2.7284419894721964E-5</v>
      </c>
      <c r="H1029" s="17">
        <f t="shared" si="50"/>
        <v>1.4185788893652166E-5</v>
      </c>
    </row>
    <row r="1030" spans="2:8" ht="15.75" thickBot="1">
      <c r="B1030" s="9">
        <v>283711</v>
      </c>
      <c r="C1030" s="20">
        <f>SUMIFS(Brasil_Mundo!$K:$K,Brasil_Mundo!$C:$C,$B1030)</f>
        <v>9195173</v>
      </c>
      <c r="D1030" s="20">
        <f>SUMIFS(Brasil_EUA!$L:$L,Brasil_EUA!$C:$C,$B1030)</f>
        <v>0</v>
      </c>
      <c r="E1030" s="17">
        <f t="shared" si="48"/>
        <v>0</v>
      </c>
      <c r="F1030" s="17" t="str">
        <f>IF(ISERROR(MATCH(TEXT($B1030,"000000"),Análise_Anexo1_SH6!$B:$B,0))=TRUE,"SIM","NÃO")</f>
        <v>SIM</v>
      </c>
      <c r="G1030" s="17">
        <f t="shared" si="49"/>
        <v>2.7281642827048944E-5</v>
      </c>
      <c r="H1030" s="17">
        <f t="shared" si="50"/>
        <v>0</v>
      </c>
    </row>
    <row r="1031" spans="2:8" ht="15.75" thickBot="1">
      <c r="B1031" s="9">
        <v>848299</v>
      </c>
      <c r="C1031" s="20">
        <f>SUMIFS(Brasil_Mundo!$K:$K,Brasil_Mundo!$C:$C,$B1031)</f>
        <v>11752902</v>
      </c>
      <c r="D1031" s="20">
        <f>SUMIFS(Brasil_EUA!$L:$L,Brasil_EUA!$C:$C,$B1031)</f>
        <v>4074353</v>
      </c>
      <c r="E1031" s="17">
        <f t="shared" si="48"/>
        <v>0.34666782723109579</v>
      </c>
      <c r="F1031" s="17" t="str">
        <f>IF(ISERROR(MATCH(TEXT($B1031,"000000"),Análise_Anexo1_SH6!$B:$B,0))=TRUE,"SIM","NÃO")</f>
        <v>SIM</v>
      </c>
      <c r="G1031" s="17">
        <f t="shared" si="49"/>
        <v>3.4870303641411551E-5</v>
      </c>
      <c r="H1031" s="17">
        <f t="shared" si="50"/>
        <v>1.0092884353057379E-4</v>
      </c>
    </row>
    <row r="1032" spans="2:8" ht="15.75" thickBot="1">
      <c r="B1032" s="9">
        <v>852419</v>
      </c>
      <c r="C1032" s="20">
        <f>SUMIFS(Brasil_Mundo!$K:$K,Brasil_Mundo!$C:$C,$B1032)</f>
        <v>9115470</v>
      </c>
      <c r="D1032" s="20">
        <f>SUMIFS(Brasil_EUA!$L:$L,Brasil_EUA!$C:$C,$B1032)</f>
        <v>9115470</v>
      </c>
      <c r="E1032" s="17">
        <f t="shared" si="48"/>
        <v>1</v>
      </c>
      <c r="F1032" s="17" t="str">
        <f>IF(ISERROR(MATCH(TEXT($B1032,"000000"),Análise_Anexo1_SH6!$B:$B,0))=TRUE,"SIM","NÃO")</f>
        <v>SIM</v>
      </c>
      <c r="G1032" s="17">
        <f t="shared" si="49"/>
        <v>2.7045167800614501E-5</v>
      </c>
      <c r="H1032" s="17">
        <f t="shared" si="50"/>
        <v>2.2580612071110173E-4</v>
      </c>
    </row>
    <row r="1033" spans="2:8" ht="15.75" thickBot="1">
      <c r="B1033" s="9">
        <v>841960</v>
      </c>
      <c r="C1033" s="20">
        <f>SUMIFS(Brasil_Mundo!$K:$K,Brasil_Mundo!$C:$C,$B1033)</f>
        <v>9106152</v>
      </c>
      <c r="D1033" s="20">
        <f>SUMIFS(Brasil_EUA!$L:$L,Brasil_EUA!$C:$C,$B1033)</f>
        <v>257368</v>
      </c>
      <c r="E1033" s="17">
        <f t="shared" si="48"/>
        <v>2.8263090710543816E-2</v>
      </c>
      <c r="F1033" s="17" t="str">
        <f>IF(ISERROR(MATCH(TEXT($B1033,"000000"),Análise_Anexo1_SH6!$B:$B,0))=TRUE,"SIM","NÃO")</f>
        <v>SIM</v>
      </c>
      <c r="G1033" s="17">
        <f t="shared" si="49"/>
        <v>2.701752173589528E-5</v>
      </c>
      <c r="H1033" s="17">
        <f t="shared" si="50"/>
        <v>6.3754550972330368E-6</v>
      </c>
    </row>
    <row r="1034" spans="2:8" ht="15.75" thickBot="1">
      <c r="B1034" s="9">
        <v>950699</v>
      </c>
      <c r="C1034" s="20">
        <f>SUMIFS(Brasil_Mundo!$K:$K,Brasil_Mundo!$C:$C,$B1034)</f>
        <v>9092375</v>
      </c>
      <c r="D1034" s="20">
        <f>SUMIFS(Brasil_EUA!$L:$L,Brasil_EUA!$C:$C,$B1034)</f>
        <v>1993858</v>
      </c>
      <c r="E1034" s="17">
        <f t="shared" si="48"/>
        <v>0.21928901964558214</v>
      </c>
      <c r="F1034" s="17" t="str">
        <f>IF(ISERROR(MATCH(TEXT($B1034,"000000"),Análise_Anexo1_SH6!$B:$B,0))=TRUE,"SIM","NÃO")</f>
        <v>SIM</v>
      </c>
      <c r="G1034" s="17">
        <f t="shared" si="49"/>
        <v>2.6976646029344868E-5</v>
      </c>
      <c r="H1034" s="17">
        <f t="shared" si="50"/>
        <v>4.9391346823454615E-5</v>
      </c>
    </row>
    <row r="1035" spans="2:8" ht="15.75" thickBot="1">
      <c r="B1035" s="9">
        <v>820840</v>
      </c>
      <c r="C1035" s="20">
        <f>SUMIFS(Brasil_Mundo!$K:$K,Brasil_Mundo!$C:$C,$B1035)</f>
        <v>9087725</v>
      </c>
      <c r="D1035" s="20">
        <f>SUMIFS(Brasil_EUA!$L:$L,Brasil_EUA!$C:$C,$B1035)</f>
        <v>532205</v>
      </c>
      <c r="E1035" s="17">
        <f t="shared" si="48"/>
        <v>5.8563061712364757E-2</v>
      </c>
      <c r="F1035" s="17" t="str">
        <f>IF(ISERROR(MATCH(TEXT($B1035,"000000"),Análise_Anexo1_SH6!$B:$B,0))=TRUE,"SIM","NÃO")</f>
        <v>SIM</v>
      </c>
      <c r="G1035" s="17">
        <f t="shared" si="49"/>
        <v>2.6962849699559035E-5</v>
      </c>
      <c r="H1035" s="17">
        <f t="shared" si="50"/>
        <v>1.318364785063764E-5</v>
      </c>
    </row>
    <row r="1036" spans="2:8" ht="15.75" thickBot="1">
      <c r="B1036" s="9">
        <v>491199</v>
      </c>
      <c r="C1036" s="20">
        <f>SUMIFS(Brasil_Mundo!$K:$K,Brasil_Mundo!$C:$C,$B1036)</f>
        <v>9047556</v>
      </c>
      <c r="D1036" s="20">
        <f>SUMIFS(Brasil_EUA!$L:$L,Brasil_EUA!$C:$C,$B1036)</f>
        <v>486546</v>
      </c>
      <c r="E1036" s="17">
        <f t="shared" si="48"/>
        <v>5.3776511579480692E-2</v>
      </c>
      <c r="F1036" s="17" t="str">
        <f>IF(ISERROR(MATCH(TEXT($B1036,"000000"),Análise_Anexo1_SH6!$B:$B,0))=TRUE,"SIM","NÃO")</f>
        <v>SIM</v>
      </c>
      <c r="G1036" s="17">
        <f t="shared" si="49"/>
        <v>2.6843670178877942E-5</v>
      </c>
      <c r="H1036" s="17">
        <f t="shared" si="50"/>
        <v>1.2052594633902992E-5</v>
      </c>
    </row>
    <row r="1037" spans="2:8" ht="15.75" thickBot="1">
      <c r="B1037" s="9">
        <v>293979</v>
      </c>
      <c r="C1037" s="20">
        <f>SUMIFS(Brasil_Mundo!$K:$K,Brasil_Mundo!$C:$C,$B1037)</f>
        <v>9064189</v>
      </c>
      <c r="D1037" s="20">
        <f>SUMIFS(Brasil_EUA!$L:$L,Brasil_EUA!$C:$C,$B1037)</f>
        <v>59400</v>
      </c>
      <c r="E1037" s="17">
        <f t="shared" si="48"/>
        <v>6.5532614114732161E-3</v>
      </c>
      <c r="F1037" s="17" t="str">
        <f>IF(ISERROR(MATCH(TEXT($B1037,"000000"),Análise_Anexo1_SH6!$B:$B,0))=TRUE,"SIM","NÃO")</f>
        <v>SIM</v>
      </c>
      <c r="G1037" s="17">
        <f t="shared" si="49"/>
        <v>2.6893019502174233E-5</v>
      </c>
      <c r="H1037" s="17">
        <f t="shared" si="50"/>
        <v>1.4714417984195486E-6</v>
      </c>
    </row>
    <row r="1038" spans="2:8" ht="15.75" thickBot="1">
      <c r="B1038" s="9" t="s">
        <v>10831</v>
      </c>
      <c r="C1038" s="20">
        <f>SUMIFS(Brasil_Mundo!$K:$K,Brasil_Mundo!$C:$C,$B1038)</f>
        <v>9011455</v>
      </c>
      <c r="D1038" s="20">
        <f>SUMIFS(Brasil_EUA!$L:$L,Brasil_EUA!$C:$C,$B1038)</f>
        <v>846690</v>
      </c>
      <c r="E1038" s="17">
        <f t="shared" si="48"/>
        <v>9.3957080182944935E-2</v>
      </c>
      <c r="F1038" s="17" t="str">
        <f>IF(ISERROR(MATCH(TEXT($B1038,"000000"),Análise_Anexo1_SH6!$B:$B,0))=TRUE,"SIM","NÃO")</f>
        <v>SIM</v>
      </c>
      <c r="G1038" s="17">
        <f t="shared" si="49"/>
        <v>2.6736560221544972E-5</v>
      </c>
      <c r="H1038" s="17">
        <f t="shared" si="50"/>
        <v>2.0973990846866121E-5</v>
      </c>
    </row>
    <row r="1039" spans="2:8" ht="15.75" thickBot="1">
      <c r="B1039" s="9">
        <v>730640</v>
      </c>
      <c r="C1039" s="20">
        <f>SUMIFS(Brasil_Mundo!$K:$K,Brasil_Mundo!$C:$C,$B1039)</f>
        <v>8964606</v>
      </c>
      <c r="D1039" s="20">
        <f>SUMIFS(Brasil_EUA!$L:$L,Brasil_EUA!$C:$C,$B1039)</f>
        <v>486305</v>
      </c>
      <c r="E1039" s="17">
        <f t="shared" si="48"/>
        <v>5.42472251429678E-2</v>
      </c>
      <c r="F1039" s="17" t="str">
        <f>IF(ISERROR(MATCH(TEXT($B1039,"000000"),Análise_Anexo1_SH6!$B:$B,0))=TRUE,"SIM","NÃO")</f>
        <v>NÃO</v>
      </c>
      <c r="G1039" s="17">
        <f t="shared" si="49"/>
        <v>2.6597561457214556E-5</v>
      </c>
      <c r="H1039" s="17">
        <f t="shared" si="50"/>
        <v>1.2046624642767989E-5</v>
      </c>
    </row>
    <row r="1040" spans="2:8" ht="15.75" thickBot="1">
      <c r="B1040" s="9">
        <v>721250</v>
      </c>
      <c r="C1040" s="20">
        <f>SUMIFS(Brasil_Mundo!$K:$K,Brasil_Mundo!$C:$C,$B1040)</f>
        <v>8948456</v>
      </c>
      <c r="D1040" s="20">
        <f>SUMIFS(Brasil_EUA!$L:$L,Brasil_EUA!$C:$C,$B1040)</f>
        <v>5402039</v>
      </c>
      <c r="E1040" s="17">
        <f t="shared" si="48"/>
        <v>0.60368392044392905</v>
      </c>
      <c r="F1040" s="17" t="str">
        <f>IF(ISERROR(MATCH(TEXT($B1040,"000000"),Análise_Anexo1_SH6!$B:$B,0))=TRUE,"SIM","NÃO")</f>
        <v>SIM</v>
      </c>
      <c r="G1040" s="17">
        <f t="shared" si="49"/>
        <v>2.6549645172044406E-5</v>
      </c>
      <c r="H1040" s="17">
        <f t="shared" si="50"/>
        <v>1.3381794581300571E-4</v>
      </c>
    </row>
    <row r="1041" spans="2:8" ht="15.75" thickBot="1">
      <c r="B1041" s="9">
        <v>840410</v>
      </c>
      <c r="C1041" s="20">
        <f>SUMIFS(Brasil_Mundo!$K:$K,Brasil_Mundo!$C:$C,$B1041)</f>
        <v>8937553</v>
      </c>
      <c r="D1041" s="20">
        <f>SUMIFS(Brasil_EUA!$L:$L,Brasil_EUA!$C:$C,$B1041)</f>
        <v>1680526</v>
      </c>
      <c r="E1041" s="17">
        <f t="shared" si="48"/>
        <v>0.18802976608921929</v>
      </c>
      <c r="F1041" s="17" t="str">
        <f>IF(ISERROR(MATCH(TEXT($B1041,"000000"),Análise_Anexo1_SH6!$B:$B,0))=TRUE,"SIM","NÃO")</f>
        <v>SIM</v>
      </c>
      <c r="G1041" s="17">
        <f t="shared" si="49"/>
        <v>2.6517296487387434E-5</v>
      </c>
      <c r="H1041" s="17">
        <f t="shared" si="50"/>
        <v>4.1629565652033843E-5</v>
      </c>
    </row>
    <row r="1042" spans="2:8" ht="15.75" thickBot="1">
      <c r="B1042" s="9">
        <v>851439</v>
      </c>
      <c r="C1042" s="20">
        <f>SUMIFS(Brasil_Mundo!$K:$K,Brasil_Mundo!$C:$C,$B1042)</f>
        <v>8919531</v>
      </c>
      <c r="D1042" s="20">
        <f>SUMIFS(Brasil_EUA!$L:$L,Brasil_EUA!$C:$C,$B1042)</f>
        <v>1773345</v>
      </c>
      <c r="E1042" s="17">
        <f t="shared" si="48"/>
        <v>0.19881594671289332</v>
      </c>
      <c r="F1042" s="17" t="str">
        <f>IF(ISERROR(MATCH(TEXT($B1042,"000000"),Análise_Anexo1_SH6!$B:$B,0))=TRUE,"SIM","NÃO")</f>
        <v>SIM</v>
      </c>
      <c r="G1042" s="17">
        <f t="shared" si="49"/>
        <v>2.6463826066871249E-5</v>
      </c>
      <c r="H1042" s="17">
        <f t="shared" si="50"/>
        <v>4.3928854478422802E-5</v>
      </c>
    </row>
    <row r="1043" spans="2:8" ht="15.75" thickBot="1">
      <c r="B1043" s="9">
        <v>846599</v>
      </c>
      <c r="C1043" s="20">
        <f>SUMIFS(Brasil_Mundo!$K:$K,Brasil_Mundo!$C:$C,$B1043)</f>
        <v>8910101</v>
      </c>
      <c r="D1043" s="20">
        <f>SUMIFS(Brasil_EUA!$L:$L,Brasil_EUA!$C:$C,$B1043)</f>
        <v>927489</v>
      </c>
      <c r="E1043" s="17">
        <f t="shared" si="48"/>
        <v>0.10409410622842546</v>
      </c>
      <c r="F1043" s="17" t="str">
        <f>IF(ISERROR(MATCH(TEXT($B1043,"000000"),Análise_Anexo1_SH6!$B:$B,0))=TRUE,"SIM","NÃO")</f>
        <v>SIM</v>
      </c>
      <c r="G1043" s="17">
        <f t="shared" si="49"/>
        <v>2.643584770345611E-5</v>
      </c>
      <c r="H1043" s="17">
        <f t="shared" si="50"/>
        <v>2.2975523268928428E-5</v>
      </c>
    </row>
    <row r="1044" spans="2:8" ht="15.75" thickBot="1">
      <c r="B1044" s="9">
        <v>293149</v>
      </c>
      <c r="C1044" s="20">
        <f>SUMIFS(Brasil_Mundo!$K:$K,Brasil_Mundo!$C:$C,$B1044)</f>
        <v>9915279</v>
      </c>
      <c r="D1044" s="20">
        <f>SUMIFS(Brasil_EUA!$L:$L,Brasil_EUA!$C:$C,$B1044)</f>
        <v>0</v>
      </c>
      <c r="E1044" s="17">
        <f t="shared" si="48"/>
        <v>0</v>
      </c>
      <c r="F1044" s="17" t="str">
        <f>IF(ISERROR(MATCH(TEXT($B1044,"000000"),Análise_Anexo1_SH6!$B:$B,0))=TRUE,"SIM","NÃO")</f>
        <v>SIM</v>
      </c>
      <c r="G1044" s="17">
        <f t="shared" si="49"/>
        <v>2.9418163226351372E-5</v>
      </c>
      <c r="H1044" s="17">
        <f t="shared" si="50"/>
        <v>0</v>
      </c>
    </row>
    <row r="1045" spans="2:8" ht="15.75" thickBot="1">
      <c r="B1045" s="9">
        <v>252620</v>
      </c>
      <c r="C1045" s="20">
        <f>SUMIFS(Brasil_Mundo!$K:$K,Brasil_Mundo!$C:$C,$B1045)</f>
        <v>8891045</v>
      </c>
      <c r="D1045" s="20">
        <f>SUMIFS(Brasil_EUA!$L:$L,Brasil_EUA!$C:$C,$B1045)</f>
        <v>160876</v>
      </c>
      <c r="E1045" s="17">
        <f t="shared" si="48"/>
        <v>1.8094161035063932E-2</v>
      </c>
      <c r="F1045" s="17" t="str">
        <f>IF(ISERROR(MATCH(TEXT($B1045,"000000"),Análise_Anexo1_SH6!$B:$B,0))=TRUE,"SIM","NÃO")</f>
        <v>SIM</v>
      </c>
      <c r="G1045" s="17">
        <f t="shared" si="49"/>
        <v>2.6379309453907976E-5</v>
      </c>
      <c r="H1045" s="17">
        <f t="shared" si="50"/>
        <v>3.9851796424670591E-6</v>
      </c>
    </row>
    <row r="1046" spans="2:8" ht="15.75" thickBot="1">
      <c r="B1046" s="9">
        <v>902590</v>
      </c>
      <c r="C1046" s="20">
        <f>SUMIFS(Brasil_Mundo!$K:$K,Brasil_Mundo!$C:$C,$B1046)</f>
        <v>9004997</v>
      </c>
      <c r="D1046" s="20">
        <f>SUMIFS(Brasil_EUA!$L:$L,Brasil_EUA!$C:$C,$B1046)</f>
        <v>2211970</v>
      </c>
      <c r="E1046" s="17">
        <f t="shared" si="48"/>
        <v>0.24563806073450109</v>
      </c>
      <c r="F1046" s="17" t="str">
        <f>IF(ISERROR(MATCH(TEXT($B1046,"000000"),Análise_Anexo1_SH6!$B:$B,0))=TRUE,"SIM","NÃO")</f>
        <v>NÃO</v>
      </c>
      <c r="G1046" s="17">
        <f t="shared" si="49"/>
        <v>2.6717399641382197E-5</v>
      </c>
      <c r="H1046" s="17">
        <f t="shared" si="50"/>
        <v>5.479436220286345E-5</v>
      </c>
    </row>
    <row r="1047" spans="2:8" ht="15.75" thickBot="1">
      <c r="B1047" s="9">
        <v>841350</v>
      </c>
      <c r="C1047" s="20">
        <f>SUMIFS(Brasil_Mundo!$K:$K,Brasil_Mundo!$C:$C,$B1047)</f>
        <v>15457701</v>
      </c>
      <c r="D1047" s="20">
        <f>SUMIFS(Brasil_EUA!$L:$L,Brasil_EUA!$C:$C,$B1047)</f>
        <v>5948066</v>
      </c>
      <c r="E1047" s="17">
        <f t="shared" si="48"/>
        <v>0.38479629021159095</v>
      </c>
      <c r="F1047" s="17" t="str">
        <f>IF(ISERROR(MATCH(TEXT($B1047,"000000"),Análise_Anexo1_SH6!$B:$B,0))=TRUE,"SIM","NÃO")</f>
        <v>NÃO</v>
      </c>
      <c r="G1047" s="17">
        <f t="shared" si="49"/>
        <v>4.586226682296432E-5</v>
      </c>
      <c r="H1047" s="17">
        <f t="shared" si="50"/>
        <v>1.4734398875687155E-4</v>
      </c>
    </row>
    <row r="1048" spans="2:8" ht="15.75" thickBot="1">
      <c r="B1048" s="9">
        <v>441879</v>
      </c>
      <c r="C1048" s="20">
        <f>SUMIFS(Brasil_Mundo!$K:$K,Brasil_Mundo!$C:$C,$B1048)</f>
        <v>8848391</v>
      </c>
      <c r="D1048" s="20">
        <f>SUMIFS(Brasil_EUA!$L:$L,Brasil_EUA!$C:$C,$B1048)</f>
        <v>7530006</v>
      </c>
      <c r="E1048" s="17">
        <f t="shared" si="48"/>
        <v>0.85100285464329051</v>
      </c>
      <c r="F1048" s="17" t="str">
        <f>IF(ISERROR(MATCH(TEXT($B1048,"000000"),Análise_Anexo1_SH6!$B:$B,0))=TRUE,"SIM","NÃO")</f>
        <v>SIM</v>
      </c>
      <c r="G1048" s="17">
        <f t="shared" si="49"/>
        <v>2.6252757055911231E-5</v>
      </c>
      <c r="H1048" s="17">
        <f t="shared" si="50"/>
        <v>1.8653140691498303E-4</v>
      </c>
    </row>
    <row r="1049" spans="2:8" ht="15.75" thickBot="1">
      <c r="B1049" s="9">
        <v>690220</v>
      </c>
      <c r="C1049" s="20">
        <f>SUMIFS(Brasil_Mundo!$K:$K,Brasil_Mundo!$C:$C,$B1049)</f>
        <v>12462224</v>
      </c>
      <c r="D1049" s="20">
        <f>SUMIFS(Brasil_EUA!$L:$L,Brasil_EUA!$C:$C,$B1049)</f>
        <v>1448772</v>
      </c>
      <c r="E1049" s="17">
        <f t="shared" si="48"/>
        <v>0.11625308612652124</v>
      </c>
      <c r="F1049" s="17" t="str">
        <f>IF(ISERROR(MATCH(TEXT($B1049,"000000"),Análise_Anexo1_SH6!$B:$B,0))=TRUE,"SIM","NÃO")</f>
        <v>SIM</v>
      </c>
      <c r="G1049" s="17">
        <f t="shared" si="49"/>
        <v>3.6974828423421417E-5</v>
      </c>
      <c r="H1049" s="17">
        <f t="shared" si="50"/>
        <v>3.5888614093937477E-5</v>
      </c>
    </row>
    <row r="1050" spans="2:8" ht="15.75" thickBot="1">
      <c r="B1050" s="9">
        <v>400931</v>
      </c>
      <c r="C1050" s="20">
        <f>SUMIFS(Brasil_Mundo!$K:$K,Brasil_Mundo!$C:$C,$B1050)</f>
        <v>8823957</v>
      </c>
      <c r="D1050" s="20">
        <f>SUMIFS(Brasil_EUA!$L:$L,Brasil_EUA!$C:$C,$B1050)</f>
        <v>1162274</v>
      </c>
      <c r="E1050" s="17">
        <f t="shared" si="48"/>
        <v>0.13171800361221161</v>
      </c>
      <c r="F1050" s="17" t="str">
        <f>IF(ISERROR(MATCH(TEXT($B1050,"000000"),Análise_Anexo1_SH6!$B:$B,0))=TRUE,"SIM","NÃO")</f>
        <v>SIM</v>
      </c>
      <c r="G1050" s="17">
        <f t="shared" si="49"/>
        <v>2.6180262535053806E-5</v>
      </c>
      <c r="H1050" s="17">
        <f t="shared" si="50"/>
        <v>2.8791557993540109E-5</v>
      </c>
    </row>
    <row r="1051" spans="2:8" ht="15.75" thickBot="1">
      <c r="B1051" s="9">
        <v>291590</v>
      </c>
      <c r="C1051" s="20">
        <f>SUMIFS(Brasil_Mundo!$K:$K,Brasil_Mundo!$C:$C,$B1051)</f>
        <v>18485496</v>
      </c>
      <c r="D1051" s="20">
        <f>SUMIFS(Brasil_EUA!$L:$L,Brasil_EUA!$C:$C,$B1051)</f>
        <v>2413667</v>
      </c>
      <c r="E1051" s="17">
        <f t="shared" si="48"/>
        <v>0.13057085403605076</v>
      </c>
      <c r="F1051" s="17" t="str">
        <f>IF(ISERROR(MATCH(TEXT($B1051,"000000"),Análise_Anexo1_SH6!$B:$B,0))=TRUE,"SIM","NÃO")</f>
        <v>SIM</v>
      </c>
      <c r="G1051" s="17">
        <f t="shared" si="49"/>
        <v>5.4845591197995074E-5</v>
      </c>
      <c r="H1051" s="17">
        <f t="shared" si="50"/>
        <v>5.9790749347911055E-5</v>
      </c>
    </row>
    <row r="1052" spans="2:8" ht="15.75" thickBot="1">
      <c r="B1052" s="9">
        <v>400220</v>
      </c>
      <c r="C1052" s="20">
        <f>SUMIFS(Brasil_Mundo!$K:$K,Brasil_Mundo!$C:$C,$B1052)</f>
        <v>9022025</v>
      </c>
      <c r="D1052" s="20">
        <f>SUMIFS(Brasil_EUA!$L:$L,Brasil_EUA!$C:$C,$B1052)</f>
        <v>208</v>
      </c>
      <c r="E1052" s="17">
        <f t="shared" si="48"/>
        <v>2.3054691158581359E-5</v>
      </c>
      <c r="F1052" s="17" t="str">
        <f>IF(ISERROR(MATCH(TEXT($B1052,"000000"),Análise_Anexo1_SH6!$B:$B,0))=TRUE,"SIM","NÃO")</f>
        <v>SIM</v>
      </c>
      <c r="G1052" s="17">
        <f t="shared" si="49"/>
        <v>2.676792091097212E-5</v>
      </c>
      <c r="H1052" s="17">
        <f t="shared" si="50"/>
        <v>5.1525234692132345E-9</v>
      </c>
    </row>
    <row r="1053" spans="2:8" ht="15.75" thickBot="1">
      <c r="B1053" s="9">
        <v>560312</v>
      </c>
      <c r="C1053" s="20">
        <f>SUMIFS(Brasil_Mundo!$K:$K,Brasil_Mundo!$C:$C,$B1053)</f>
        <v>18545187</v>
      </c>
      <c r="D1053" s="20">
        <f>SUMIFS(Brasil_EUA!$L:$L,Brasil_EUA!$C:$C,$B1053)</f>
        <v>1323845</v>
      </c>
      <c r="E1053" s="17">
        <f t="shared" si="48"/>
        <v>7.1384828850741711E-2</v>
      </c>
      <c r="F1053" s="17" t="str">
        <f>IF(ISERROR(MATCH(TEXT($B1053,"000000"),Análise_Anexo1_SH6!$B:$B,0))=TRUE,"SIM","NÃO")</f>
        <v>SIM</v>
      </c>
      <c r="G1053" s="17">
        <f t="shared" si="49"/>
        <v>5.5022691568155521E-5</v>
      </c>
      <c r="H1053" s="17">
        <f t="shared" si="50"/>
        <v>3.2793954000483628E-5</v>
      </c>
    </row>
    <row r="1054" spans="2:8" ht="15.75" thickBot="1">
      <c r="B1054" s="9">
        <v>190300</v>
      </c>
      <c r="C1054" s="20">
        <f>SUMIFS(Brasil_Mundo!$K:$K,Brasil_Mundo!$C:$C,$B1054)</f>
        <v>8750852</v>
      </c>
      <c r="D1054" s="20">
        <f>SUMIFS(Brasil_EUA!$L:$L,Brasil_EUA!$C:$C,$B1054)</f>
        <v>2836693</v>
      </c>
      <c r="E1054" s="17">
        <f t="shared" si="48"/>
        <v>0.3241619216048906</v>
      </c>
      <c r="F1054" s="17" t="str">
        <f>IF(ISERROR(MATCH(TEXT($B1054,"000000"),Análise_Anexo1_SH6!$B:$B,0))=TRUE,"SIM","NÃO")</f>
        <v>SIM</v>
      </c>
      <c r="G1054" s="17">
        <f t="shared" si="49"/>
        <v>2.5963363462152033E-5</v>
      </c>
      <c r="H1054" s="17">
        <f t="shared" si="50"/>
        <v>7.0269842583908163E-5</v>
      </c>
    </row>
    <row r="1055" spans="2:8" ht="15.75" thickBot="1">
      <c r="B1055" s="9">
        <v>220720</v>
      </c>
      <c r="C1055" s="20">
        <f>SUMIFS(Brasil_Mundo!$K:$K,Brasil_Mundo!$C:$C,$B1055)</f>
        <v>13286497</v>
      </c>
      <c r="D1055" s="20">
        <f>SUMIFS(Brasil_EUA!$L:$L,Brasil_EUA!$C:$C,$B1055)</f>
        <v>0</v>
      </c>
      <c r="E1055" s="17">
        <f t="shared" si="48"/>
        <v>0</v>
      </c>
      <c r="F1055" s="17" t="str">
        <f>IF(ISERROR(MATCH(TEXT($B1055,"000000"),Análise_Anexo1_SH6!$B:$B,0))=TRUE,"SIM","NÃO")</f>
        <v>SIM</v>
      </c>
      <c r="G1055" s="17">
        <f t="shared" si="49"/>
        <v>3.9420407378594974E-5</v>
      </c>
      <c r="H1055" s="17">
        <f t="shared" si="50"/>
        <v>0</v>
      </c>
    </row>
    <row r="1056" spans="2:8" ht="15.75" thickBot="1">
      <c r="B1056" s="9">
        <v>721710</v>
      </c>
      <c r="C1056" s="20">
        <f>SUMIFS(Brasil_Mundo!$K:$K,Brasil_Mundo!$C:$C,$B1056)</f>
        <v>13044973</v>
      </c>
      <c r="D1056" s="20">
        <f>SUMIFS(Brasil_EUA!$L:$L,Brasil_EUA!$C:$C,$B1056)</f>
        <v>81626</v>
      </c>
      <c r="E1056" s="17">
        <f t="shared" si="48"/>
        <v>6.2572762703303414E-3</v>
      </c>
      <c r="F1056" s="17" t="str">
        <f>IF(ISERROR(MATCH(TEXT($B1056,"000000"),Análise_Anexo1_SH6!$B:$B,0))=TRUE,"SIM","NÃO")</f>
        <v>SIM</v>
      </c>
      <c r="G1056" s="17">
        <f t="shared" si="49"/>
        <v>3.8703817108660937E-5</v>
      </c>
      <c r="H1056" s="17">
        <f t="shared" si="50"/>
        <v>2.0220186572019205E-6</v>
      </c>
    </row>
    <row r="1057" spans="2:8" ht="15.75" thickBot="1">
      <c r="B1057" s="9">
        <v>180620</v>
      </c>
      <c r="C1057" s="20">
        <f>SUMIFS(Brasil_Mundo!$K:$K,Brasil_Mundo!$C:$C,$B1057)</f>
        <v>8667937</v>
      </c>
      <c r="D1057" s="20">
        <f>SUMIFS(Brasil_EUA!$L:$L,Brasil_EUA!$C:$C,$B1057)</f>
        <v>201647</v>
      </c>
      <c r="E1057" s="17">
        <f t="shared" si="48"/>
        <v>2.3263551638642504E-2</v>
      </c>
      <c r="F1057" s="17" t="str">
        <f>IF(ISERROR(MATCH(TEXT($B1057,"000000"),Análise_Anexo1_SH6!$B:$B,0))=TRUE,"SIM","NÃO")</f>
        <v>SIM</v>
      </c>
      <c r="G1057" s="17">
        <f t="shared" si="49"/>
        <v>2.571735858383112E-5</v>
      </c>
      <c r="H1057" s="17">
        <f t="shared" si="50"/>
        <v>4.9951485576751967E-6</v>
      </c>
    </row>
    <row r="1058" spans="2:8" ht="15.75" thickBot="1">
      <c r="B1058" s="9">
        <v>871620</v>
      </c>
      <c r="C1058" s="20">
        <f>SUMIFS(Brasil_Mundo!$K:$K,Brasil_Mundo!$C:$C,$B1058)</f>
        <v>8638689</v>
      </c>
      <c r="D1058" s="20">
        <f>SUMIFS(Brasil_EUA!$L:$L,Brasil_EUA!$C:$C,$B1058)</f>
        <v>0</v>
      </c>
      <c r="E1058" s="17">
        <f t="shared" si="48"/>
        <v>0</v>
      </c>
      <c r="F1058" s="17" t="str">
        <f>IF(ISERROR(MATCH(TEXT($B1058,"000000"),Análise_Anexo1_SH6!$B:$B,0))=TRUE,"SIM","NÃO")</f>
        <v>SIM</v>
      </c>
      <c r="G1058" s="17">
        <f t="shared" si="49"/>
        <v>2.5630581152954556E-5</v>
      </c>
      <c r="H1058" s="17">
        <f t="shared" si="50"/>
        <v>0</v>
      </c>
    </row>
    <row r="1059" spans="2:8" ht="15.75" thickBot="1">
      <c r="B1059" s="9">
        <v>721491</v>
      </c>
      <c r="C1059" s="20">
        <f>SUMIFS(Brasil_Mundo!$K:$K,Brasil_Mundo!$C:$C,$B1059)</f>
        <v>8613725</v>
      </c>
      <c r="D1059" s="20">
        <f>SUMIFS(Brasil_EUA!$L:$L,Brasil_EUA!$C:$C,$B1059)</f>
        <v>767513</v>
      </c>
      <c r="E1059" s="17">
        <f t="shared" si="48"/>
        <v>8.9103494713378945E-2</v>
      </c>
      <c r="F1059" s="17" t="str">
        <f>IF(ISERROR(MATCH(TEXT($B1059,"000000"),Análise_Anexo1_SH6!$B:$B,0))=TRUE,"SIM","NÃO")</f>
        <v>SIM</v>
      </c>
      <c r="G1059" s="17">
        <f t="shared" si="49"/>
        <v>2.5556514147196813E-5</v>
      </c>
      <c r="H1059" s="17">
        <f t="shared" si="50"/>
        <v>1.9012638199164695E-5</v>
      </c>
    </row>
    <row r="1060" spans="2:8" ht="15.75" thickBot="1">
      <c r="B1060" s="9">
        <v>220421</v>
      </c>
      <c r="C1060" s="20">
        <f>SUMIFS(Brasil_Mundo!$K:$K,Brasil_Mundo!$C:$C,$B1060)</f>
        <v>8567002</v>
      </c>
      <c r="D1060" s="20">
        <f>SUMIFS(Brasil_EUA!$L:$L,Brasil_EUA!$C:$C,$B1060)</f>
        <v>584241</v>
      </c>
      <c r="E1060" s="17">
        <f t="shared" si="48"/>
        <v>6.8196669033111001E-2</v>
      </c>
      <c r="F1060" s="17" t="str">
        <f>IF(ISERROR(MATCH(TEXT($B1060,"000000"),Análise_Anexo1_SH6!$B:$B,0))=TRUE,"SIM","NÃO")</f>
        <v>SIM</v>
      </c>
      <c r="G1060" s="17">
        <f t="shared" si="49"/>
        <v>2.5417889218899303E-5</v>
      </c>
      <c r="H1060" s="17">
        <f t="shared" si="50"/>
        <v>1.4472670500849082E-5</v>
      </c>
    </row>
    <row r="1061" spans="2:8" ht="15.75" thickBot="1">
      <c r="B1061" s="9">
        <v>441299</v>
      </c>
      <c r="C1061" s="20">
        <f>SUMIFS(Brasil_Mundo!$K:$K,Brasil_Mundo!$C:$C,$B1061)</f>
        <v>8558006</v>
      </c>
      <c r="D1061" s="20">
        <f>SUMIFS(Brasil_EUA!$L:$L,Brasil_EUA!$C:$C,$B1061)</f>
        <v>5466164</v>
      </c>
      <c r="E1061" s="17">
        <f t="shared" si="48"/>
        <v>0.63871934653936913</v>
      </c>
      <c r="F1061" s="17" t="str">
        <f>IF(ISERROR(MATCH(TEXT($B1061,"000000"),Análise_Anexo1_SH6!$B:$B,0))=TRUE,"SIM","NÃO")</f>
        <v>SIM</v>
      </c>
      <c r="G1061" s="17">
        <f t="shared" si="49"/>
        <v>2.5391198512930843E-5</v>
      </c>
      <c r="H1061" s="17">
        <f t="shared" si="50"/>
        <v>1.3540643411811773E-4</v>
      </c>
    </row>
    <row r="1062" spans="2:8" ht="15.75" thickBot="1">
      <c r="B1062" s="9">
        <v>293890</v>
      </c>
      <c r="C1062" s="20">
        <f>SUMIFS(Brasil_Mundo!$K:$K,Brasil_Mundo!$C:$C,$B1062)</f>
        <v>8825963</v>
      </c>
      <c r="D1062" s="20">
        <f>SUMIFS(Brasil_EUA!$L:$L,Brasil_EUA!$C:$C,$B1062)</f>
        <v>7838510</v>
      </c>
      <c r="E1062" s="17">
        <f t="shared" si="48"/>
        <v>0.88811951738297568</v>
      </c>
      <c r="F1062" s="17" t="str">
        <f>IF(ISERROR(MATCH(TEXT($B1062,"000000"),Análise_Anexo1_SH6!$B:$B,0))=TRUE,"SIM","NÃO")</f>
        <v>SIM</v>
      </c>
      <c r="G1062" s="17">
        <f t="shared" si="49"/>
        <v>2.618621424205389E-5</v>
      </c>
      <c r="H1062" s="17">
        <f t="shared" si="50"/>
        <v>1.9417359008972417E-4</v>
      </c>
    </row>
    <row r="1063" spans="2:8" ht="15.75" thickBot="1">
      <c r="B1063" s="9">
        <v>280120</v>
      </c>
      <c r="C1063" s="20">
        <f>SUMIFS(Brasil_Mundo!$K:$K,Brasil_Mundo!$C:$C,$B1063)</f>
        <v>8539618</v>
      </c>
      <c r="D1063" s="20">
        <f>SUMIFS(Brasil_EUA!$L:$L,Brasil_EUA!$C:$C,$B1063)</f>
        <v>0</v>
      </c>
      <c r="E1063" s="17">
        <f t="shared" si="48"/>
        <v>0</v>
      </c>
      <c r="F1063" s="17" t="str">
        <f>IF(ISERROR(MATCH(TEXT($B1063,"000000"),Análise_Anexo1_SH6!$B:$B,0))=TRUE,"SIM","NÃO")</f>
        <v>SIM</v>
      </c>
      <c r="G1063" s="17">
        <f t="shared" si="49"/>
        <v>2.5336642187747643E-5</v>
      </c>
      <c r="H1063" s="17">
        <f t="shared" si="50"/>
        <v>0</v>
      </c>
    </row>
    <row r="1064" spans="2:8" ht="15.75" thickBot="1">
      <c r="B1064" s="9">
        <v>441231</v>
      </c>
      <c r="C1064" s="20">
        <f>SUMIFS(Brasil_Mundo!$K:$K,Brasil_Mundo!$C:$C,$B1064)</f>
        <v>8528221</v>
      </c>
      <c r="D1064" s="20">
        <f>SUMIFS(Brasil_EUA!$L:$L,Brasil_EUA!$C:$C,$B1064)</f>
        <v>2282715</v>
      </c>
      <c r="E1064" s="17">
        <f t="shared" si="48"/>
        <v>0.26766602319522442</v>
      </c>
      <c r="F1064" s="17" t="str">
        <f>IF(ISERROR(MATCH(TEXT($B1064,"000000"),Análise_Anexo1_SH6!$B:$B,0))=TRUE,"SIM","NÃO")</f>
        <v>SIM</v>
      </c>
      <c r="G1064" s="17">
        <f t="shared" si="49"/>
        <v>2.5302827828485465E-5</v>
      </c>
      <c r="H1064" s="17">
        <f t="shared" si="50"/>
        <v>5.6546839476082151E-5</v>
      </c>
    </row>
    <row r="1065" spans="2:8" ht="15.75" thickBot="1">
      <c r="B1065" s="9">
        <v>844316</v>
      </c>
      <c r="C1065" s="20">
        <f>SUMIFS(Brasil_Mundo!$K:$K,Brasil_Mundo!$C:$C,$B1065)</f>
        <v>8441682</v>
      </c>
      <c r="D1065" s="20">
        <f>SUMIFS(Brasil_EUA!$L:$L,Brasil_EUA!$C:$C,$B1065)</f>
        <v>20800</v>
      </c>
      <c r="E1065" s="17">
        <f t="shared" si="48"/>
        <v>2.4639639351494171E-3</v>
      </c>
      <c r="F1065" s="17" t="str">
        <f>IF(ISERROR(MATCH(TEXT($B1065,"000000"),Análise_Anexo1_SH6!$B:$B,0))=TRUE,"SIM","NÃO")</f>
        <v>SIM</v>
      </c>
      <c r="G1065" s="17">
        <f t="shared" si="49"/>
        <v>2.5046070713789527E-5</v>
      </c>
      <c r="H1065" s="17">
        <f t="shared" si="50"/>
        <v>5.1525234692132345E-7</v>
      </c>
    </row>
    <row r="1066" spans="2:8" ht="15.75" thickBot="1">
      <c r="B1066" s="9">
        <v>400599</v>
      </c>
      <c r="C1066" s="20">
        <f>SUMIFS(Brasil_Mundo!$K:$K,Brasil_Mundo!$C:$C,$B1066)</f>
        <v>10093046</v>
      </c>
      <c r="D1066" s="20">
        <f>SUMIFS(Brasil_EUA!$L:$L,Brasil_EUA!$C:$C,$B1066)</f>
        <v>6327</v>
      </c>
      <c r="E1066" s="17">
        <f t="shared" si="48"/>
        <v>6.2686725097656345E-4</v>
      </c>
      <c r="F1066" s="17" t="str">
        <f>IF(ISERROR(MATCH(TEXT($B1066,"000000"),Análise_Anexo1_SH6!$B:$B,0))=TRUE,"SIM","NÃO")</f>
        <v>SIM</v>
      </c>
      <c r="G1066" s="17">
        <f t="shared" si="49"/>
        <v>2.9945589496682122E-5</v>
      </c>
      <c r="H1066" s="17">
        <f t="shared" si="50"/>
        <v>1.5673084610438524E-7</v>
      </c>
    </row>
    <row r="1067" spans="2:8" ht="15.75" thickBot="1">
      <c r="B1067" s="9">
        <v>841122</v>
      </c>
      <c r="C1067" s="20">
        <f>SUMIFS(Brasil_Mundo!$K:$K,Brasil_Mundo!$C:$C,$B1067)</f>
        <v>8364838</v>
      </c>
      <c r="D1067" s="20">
        <f>SUMIFS(Brasil_EUA!$L:$L,Brasil_EUA!$C:$C,$B1067)</f>
        <v>50000</v>
      </c>
      <c r="E1067" s="17">
        <f t="shared" si="48"/>
        <v>5.9774020728195808E-3</v>
      </c>
      <c r="F1067" s="17" t="str">
        <f>IF(ISERROR(MATCH(TEXT($B1067,"000000"),Análise_Anexo1_SH6!$B:$B,0))=TRUE,"SIM","NÃO")</f>
        <v>NÃO</v>
      </c>
      <c r="G1067" s="17">
        <f t="shared" si="49"/>
        <v>2.4818078204958888E-5</v>
      </c>
      <c r="H1067" s="17">
        <f t="shared" si="50"/>
        <v>1.2385873724070275E-6</v>
      </c>
    </row>
    <row r="1068" spans="2:8" ht="15.75" thickBot="1">
      <c r="B1068" s="9">
        <v>841231</v>
      </c>
      <c r="C1068" s="20">
        <f>SUMIFS(Brasil_Mundo!$K:$K,Brasil_Mundo!$C:$C,$B1068)</f>
        <v>9141317</v>
      </c>
      <c r="D1068" s="20">
        <f>SUMIFS(Brasil_EUA!$L:$L,Brasil_EUA!$C:$C,$B1068)</f>
        <v>888814</v>
      </c>
      <c r="E1068" s="17">
        <f t="shared" si="48"/>
        <v>9.7230410016412291E-2</v>
      </c>
      <c r="F1068" s="17" t="str">
        <f>IF(ISERROR(MATCH(TEXT($B1068,"000000"),Análise_Anexo1_SH6!$B:$B,0))=TRUE,"SIM","NÃO")</f>
        <v>NÃO</v>
      </c>
      <c r="G1068" s="17">
        <f t="shared" si="49"/>
        <v>2.712185462555523E-5</v>
      </c>
      <c r="H1068" s="17">
        <f t="shared" si="50"/>
        <v>2.2017475936371595E-5</v>
      </c>
    </row>
    <row r="1069" spans="2:8" ht="15.75" thickBot="1">
      <c r="B1069" s="9">
        <v>843790</v>
      </c>
      <c r="C1069" s="20">
        <f>SUMIFS(Brasil_Mundo!$K:$K,Brasil_Mundo!$C:$C,$B1069)</f>
        <v>8273308</v>
      </c>
      <c r="D1069" s="20">
        <f>SUMIFS(Brasil_EUA!$L:$L,Brasil_EUA!$C:$C,$B1069)</f>
        <v>1054105</v>
      </c>
      <c r="E1069" s="17">
        <f t="shared" si="48"/>
        <v>0.1274103417883149</v>
      </c>
      <c r="F1069" s="17" t="str">
        <f>IF(ISERROR(MATCH(TEXT($B1069,"000000"),Análise_Anexo1_SH6!$B:$B,0))=TRUE,"SIM","NÃO")</f>
        <v>SIM</v>
      </c>
      <c r="G1069" s="17">
        <f t="shared" si="49"/>
        <v>2.4546513029626158E-5</v>
      </c>
      <c r="H1069" s="17">
        <f t="shared" si="50"/>
        <v>2.6112022843822191E-5</v>
      </c>
    </row>
    <row r="1070" spans="2:8" ht="15.75" thickBot="1">
      <c r="B1070" s="9" t="s">
        <v>11908</v>
      </c>
      <c r="C1070" s="20">
        <f>SUMIFS(Brasil_Mundo!$K:$K,Brasil_Mundo!$C:$C,$B1070)</f>
        <v>8239634</v>
      </c>
      <c r="D1070" s="20">
        <f>SUMIFS(Brasil_EUA!$L:$L,Brasil_EUA!$C:$C,$B1070)</f>
        <v>8226475</v>
      </c>
      <c r="E1070" s="17">
        <f t="shared" si="48"/>
        <v>0.99840296304423226</v>
      </c>
      <c r="F1070" s="17" t="str">
        <f>IF(ISERROR(MATCH(TEXT($B1070,"000000"),Análise_Anexo1_SH6!$B:$B,0))=TRUE,"SIM","NÃO")</f>
        <v>SIM</v>
      </c>
      <c r="G1070" s="17">
        <f t="shared" si="49"/>
        <v>2.4446603866355597E-5</v>
      </c>
      <c r="H1070" s="17">
        <f t="shared" si="50"/>
        <v>2.0378416108844202E-4</v>
      </c>
    </row>
    <row r="1071" spans="2:8" ht="15.75" thickBot="1">
      <c r="B1071" s="9">
        <v>854420</v>
      </c>
      <c r="C1071" s="20">
        <f>SUMIFS(Brasil_Mundo!$K:$K,Brasil_Mundo!$C:$C,$B1071)</f>
        <v>8229331</v>
      </c>
      <c r="D1071" s="20">
        <f>SUMIFS(Brasil_EUA!$L:$L,Brasil_EUA!$C:$C,$B1071)</f>
        <v>806470</v>
      </c>
      <c r="E1071" s="17">
        <f t="shared" si="48"/>
        <v>9.7999460709503605E-2</v>
      </c>
      <c r="F1071" s="17" t="str">
        <f>IF(ISERROR(MATCH(TEXT($B1071,"000000"),Análise_Anexo1_SH6!$B:$B,0))=TRUE,"SIM","NÃO")</f>
        <v>SIM</v>
      </c>
      <c r="G1071" s="17">
        <f t="shared" si="49"/>
        <v>2.4416035353283894E-5</v>
      </c>
      <c r="H1071" s="17">
        <f t="shared" si="50"/>
        <v>1.9977671164501907E-5</v>
      </c>
    </row>
    <row r="1072" spans="2:8" ht="15.75" thickBot="1">
      <c r="B1072" s="9">
        <v>390910</v>
      </c>
      <c r="C1072" s="20">
        <f>SUMIFS(Brasil_Mundo!$K:$K,Brasil_Mundo!$C:$C,$B1072)</f>
        <v>8225044</v>
      </c>
      <c r="D1072" s="20">
        <f>SUMIFS(Brasil_EUA!$L:$L,Brasil_EUA!$C:$C,$B1072)</f>
        <v>0</v>
      </c>
      <c r="E1072" s="17">
        <f t="shared" si="48"/>
        <v>0</v>
      </c>
      <c r="F1072" s="17" t="str">
        <f>IF(ISERROR(MATCH(TEXT($B1072,"000000"),Análise_Anexo1_SH6!$B:$B,0))=TRUE,"SIM","NÃO")</f>
        <v>SIM</v>
      </c>
      <c r="G1072" s="17">
        <f t="shared" si="49"/>
        <v>2.4403316027307147E-5</v>
      </c>
      <c r="H1072" s="17">
        <f t="shared" si="50"/>
        <v>0</v>
      </c>
    </row>
    <row r="1073" spans="2:8" ht="15.75" thickBot="1">
      <c r="B1073" s="9">
        <v>843691</v>
      </c>
      <c r="C1073" s="20">
        <f>SUMIFS(Brasil_Mundo!$K:$K,Brasil_Mundo!$C:$C,$B1073)</f>
        <v>8158748</v>
      </c>
      <c r="D1073" s="20">
        <f>SUMIFS(Brasil_EUA!$L:$L,Brasil_EUA!$C:$C,$B1073)</f>
        <v>111663</v>
      </c>
      <c r="E1073" s="17">
        <f t="shared" si="48"/>
        <v>1.3686291082896542E-2</v>
      </c>
      <c r="F1073" s="17" t="str">
        <f>IF(ISERROR(MATCH(TEXT($B1073,"000000"),Análise_Anexo1_SH6!$B:$B,0))=TRUE,"SIM","NÃO")</f>
        <v>SIM</v>
      </c>
      <c r="G1073" s="17">
        <f t="shared" si="49"/>
        <v>2.4206618934945533E-5</v>
      </c>
      <c r="H1073" s="17">
        <f t="shared" si="50"/>
        <v>2.766087635301718E-6</v>
      </c>
    </row>
    <row r="1074" spans="2:8" ht="15.75" thickBot="1">
      <c r="B1074" s="9">
        <v>846261</v>
      </c>
      <c r="C1074" s="20">
        <f>SUMIFS(Brasil_Mundo!$K:$K,Brasil_Mundo!$C:$C,$B1074)</f>
        <v>8151594</v>
      </c>
      <c r="D1074" s="20">
        <f>SUMIFS(Brasil_EUA!$L:$L,Brasil_EUA!$C:$C,$B1074)</f>
        <v>5471004</v>
      </c>
      <c r="E1074" s="17">
        <f t="shared" si="48"/>
        <v>0.67115756746471922</v>
      </c>
      <c r="F1074" s="17" t="str">
        <f>IF(ISERROR(MATCH(TEXT($B1074,"000000"),Análise_Anexo1_SH6!$B:$B,0))=TRUE,"SIM","NÃO")</f>
        <v>SIM</v>
      </c>
      <c r="G1074" s="17">
        <f t="shared" si="49"/>
        <v>2.4185393355743848E-5</v>
      </c>
      <c r="H1074" s="17">
        <f t="shared" si="50"/>
        <v>1.3552632937576672E-4</v>
      </c>
    </row>
    <row r="1075" spans="2:8" ht="15.75" thickBot="1">
      <c r="B1075" s="9">
        <v>730719</v>
      </c>
      <c r="C1075" s="20">
        <f>SUMIFS(Brasil_Mundo!$K:$K,Brasil_Mundo!$C:$C,$B1075)</f>
        <v>15659214</v>
      </c>
      <c r="D1075" s="20">
        <f>SUMIFS(Brasil_EUA!$L:$L,Brasil_EUA!$C:$C,$B1075)</f>
        <v>223434</v>
      </c>
      <c r="E1075" s="17">
        <f t="shared" si="48"/>
        <v>1.426853225200192E-2</v>
      </c>
      <c r="F1075" s="17" t="str">
        <f>IF(ISERROR(MATCH(TEXT($B1075,"000000"),Análise_Anexo1_SH6!$B:$B,0))=TRUE,"SIM","NÃO")</f>
        <v>SIM</v>
      </c>
      <c r="G1075" s="17">
        <f t="shared" si="49"/>
        <v>4.6460146350734719E-5</v>
      </c>
      <c r="H1075" s="17">
        <f t="shared" si="50"/>
        <v>5.5348506193278355E-6</v>
      </c>
    </row>
    <row r="1076" spans="2:8" ht="15.75" thickBot="1">
      <c r="B1076" s="9">
        <v>630533</v>
      </c>
      <c r="C1076" s="20">
        <f>SUMIFS(Brasil_Mundo!$K:$K,Brasil_Mundo!$C:$C,$B1076)</f>
        <v>11251019</v>
      </c>
      <c r="D1076" s="20">
        <f>SUMIFS(Brasil_EUA!$L:$L,Brasil_EUA!$C:$C,$B1076)</f>
        <v>19638</v>
      </c>
      <c r="E1076" s="17">
        <f t="shared" si="48"/>
        <v>1.7454419017512992E-3</v>
      </c>
      <c r="F1076" s="17" t="str">
        <f>IF(ISERROR(MATCH(TEXT($B1076,"000000"),Análise_Anexo1_SH6!$B:$B,0))=TRUE,"SIM","NÃO")</f>
        <v>SIM</v>
      </c>
      <c r="G1076" s="17">
        <f t="shared" si="49"/>
        <v>3.3381240548529254E-5</v>
      </c>
      <c r="H1076" s="17">
        <f t="shared" si="50"/>
        <v>4.8646757638658407E-7</v>
      </c>
    </row>
    <row r="1077" spans="2:8" ht="15.75" thickBot="1">
      <c r="B1077" s="9">
        <v>610822</v>
      </c>
      <c r="C1077" s="20">
        <f>SUMIFS(Brasil_Mundo!$K:$K,Brasil_Mundo!$C:$C,$B1077)</f>
        <v>8088659</v>
      </c>
      <c r="D1077" s="20">
        <f>SUMIFS(Brasil_EUA!$L:$L,Brasil_EUA!$C:$C,$B1077)</f>
        <v>46458</v>
      </c>
      <c r="E1077" s="17">
        <f t="shared" si="48"/>
        <v>5.7435973008628498E-3</v>
      </c>
      <c r="F1077" s="17" t="str">
        <f>IF(ISERROR(MATCH(TEXT($B1077,"000000"),Análise_Anexo1_SH6!$B:$B,0))=TRUE,"SIM","NÃO")</f>
        <v>SIM</v>
      </c>
      <c r="G1077" s="17">
        <f t="shared" si="49"/>
        <v>2.3998668191212376E-5</v>
      </c>
      <c r="H1077" s="17">
        <f t="shared" si="50"/>
        <v>1.1508458429457137E-6</v>
      </c>
    </row>
    <row r="1078" spans="2:8" ht="15.75" thickBot="1">
      <c r="B1078" s="9">
        <v>848360</v>
      </c>
      <c r="C1078" s="20">
        <f>SUMIFS(Brasil_Mundo!$K:$K,Brasil_Mundo!$C:$C,$B1078)</f>
        <v>10965033</v>
      </c>
      <c r="D1078" s="20">
        <f>SUMIFS(Brasil_EUA!$L:$L,Brasil_EUA!$C:$C,$B1078)</f>
        <v>1760147</v>
      </c>
      <c r="E1078" s="17">
        <f t="shared" si="48"/>
        <v>0.16052363909894299</v>
      </c>
      <c r="F1078" s="17" t="str">
        <f>IF(ISERROR(MATCH(TEXT($B1078,"000000"),Análise_Anexo1_SH6!$B:$B,0))=TRUE,"SIM","NÃO")</f>
        <v>NÃO</v>
      </c>
      <c r="G1078" s="17">
        <f t="shared" si="49"/>
        <v>3.2532733630221527E-5</v>
      </c>
      <c r="H1078" s="17">
        <f t="shared" si="50"/>
        <v>4.3601916955602239E-5</v>
      </c>
    </row>
    <row r="1079" spans="2:8" ht="15.75" thickBot="1">
      <c r="B1079" s="9">
        <v>290241</v>
      </c>
      <c r="C1079" s="20">
        <f>SUMIFS(Brasil_Mundo!$K:$K,Brasil_Mundo!$C:$C,$B1079)</f>
        <v>8059875</v>
      </c>
      <c r="D1079" s="20">
        <f>SUMIFS(Brasil_EUA!$L:$L,Brasil_EUA!$C:$C,$B1079)</f>
        <v>3895865</v>
      </c>
      <c r="E1079" s="17">
        <f t="shared" si="48"/>
        <v>0.4833654368088835</v>
      </c>
      <c r="F1079" s="17" t="str">
        <f>IF(ISERROR(MATCH(TEXT($B1079,"000000"),Análise_Anexo1_SH6!$B:$B,0))=TRUE,"SIM","NÃO")</f>
        <v>SIM</v>
      </c>
      <c r="G1079" s="17">
        <f t="shared" si="49"/>
        <v>2.3913267426361756E-5</v>
      </c>
      <c r="H1079" s="17">
        <f t="shared" si="50"/>
        <v>9.6507383872050076E-5</v>
      </c>
    </row>
    <row r="1080" spans="2:8" ht="15.75" thickBot="1">
      <c r="B1080" s="9">
        <v>730240</v>
      </c>
      <c r="C1080" s="20">
        <f>SUMIFS(Brasil_Mundo!$K:$K,Brasil_Mundo!$C:$C,$B1080)</f>
        <v>8047000</v>
      </c>
      <c r="D1080" s="20">
        <f>SUMIFS(Brasil_EUA!$L:$L,Brasil_EUA!$C:$C,$B1080)</f>
        <v>395793</v>
      </c>
      <c r="E1080" s="17">
        <f t="shared" si="48"/>
        <v>4.9185162172238103E-2</v>
      </c>
      <c r="F1080" s="17" t="str">
        <f>IF(ISERROR(MATCH(TEXT($B1080,"000000"),Análise_Anexo1_SH6!$B:$B,0))=TRUE,"SIM","NÃO")</f>
        <v>SIM</v>
      </c>
      <c r="G1080" s="17">
        <f t="shared" si="49"/>
        <v>2.3875067911094534E-5</v>
      </c>
      <c r="H1080" s="17">
        <f t="shared" si="50"/>
        <v>9.8044842377418926E-6</v>
      </c>
    </row>
    <row r="1081" spans="2:8" ht="15.75" thickBot="1">
      <c r="B1081" s="9">
        <v>851829</v>
      </c>
      <c r="C1081" s="20">
        <f>SUMIFS(Brasil_Mundo!$K:$K,Brasil_Mundo!$C:$C,$B1081)</f>
        <v>8039743</v>
      </c>
      <c r="D1081" s="20">
        <f>SUMIFS(Brasil_EUA!$L:$L,Brasil_EUA!$C:$C,$B1081)</f>
        <v>628004</v>
      </c>
      <c r="E1081" s="17">
        <f t="shared" si="48"/>
        <v>7.8112447126730294E-2</v>
      </c>
      <c r="F1081" s="17" t="str">
        <f>IF(ISERROR(MATCH(TEXT($B1081,"000000"),Análise_Anexo1_SH6!$B:$B,0))=TRUE,"SIM","NÃO")</f>
        <v>NÃO</v>
      </c>
      <c r="G1081" s="17">
        <f t="shared" si="49"/>
        <v>2.3853536735770711E-5</v>
      </c>
      <c r="H1081" s="17">
        <f t="shared" si="50"/>
        <v>1.5556756484422055E-5</v>
      </c>
    </row>
    <row r="1082" spans="2:8" ht="15.75" thickBot="1">
      <c r="B1082" s="9">
        <v>481092</v>
      </c>
      <c r="C1082" s="20">
        <f>SUMIFS(Brasil_Mundo!$K:$K,Brasil_Mundo!$C:$C,$B1082)</f>
        <v>8022976</v>
      </c>
      <c r="D1082" s="20">
        <f>SUMIFS(Brasil_EUA!$L:$L,Brasil_EUA!$C:$C,$B1082)</f>
        <v>38586</v>
      </c>
      <c r="E1082" s="17">
        <f t="shared" si="48"/>
        <v>4.8094372960856419E-3</v>
      </c>
      <c r="F1082" s="17" t="str">
        <f>IF(ISERROR(MATCH(TEXT($B1082,"000000"),Análise_Anexo1_SH6!$B:$B,0))=TRUE,"SIM","NÃO")</f>
        <v>SIM</v>
      </c>
      <c r="G1082" s="17">
        <f t="shared" si="49"/>
        <v>2.3803789840820378E-5</v>
      </c>
      <c r="H1082" s="17">
        <f t="shared" si="50"/>
        <v>9.5584264703395123E-7</v>
      </c>
    </row>
    <row r="1083" spans="2:8" ht="15.75" thickBot="1">
      <c r="B1083" s="9">
        <v>848240</v>
      </c>
      <c r="C1083" s="20">
        <f>SUMIFS(Brasil_Mundo!$K:$K,Brasil_Mundo!$C:$C,$B1083)</f>
        <v>8013736</v>
      </c>
      <c r="D1083" s="20">
        <f>SUMIFS(Brasil_EUA!$L:$L,Brasil_EUA!$C:$C,$B1083)</f>
        <v>4061877</v>
      </c>
      <c r="E1083" s="17">
        <f t="shared" si="48"/>
        <v>0.50686433893005711</v>
      </c>
      <c r="F1083" s="17" t="str">
        <f>IF(ISERROR(MATCH(TEXT($B1083,"000000"),Análise_Anexo1_SH6!$B:$B,0))=TRUE,"SIM","NÃO")</f>
        <v>SIM</v>
      </c>
      <c r="G1083" s="17">
        <f t="shared" si="49"/>
        <v>2.3776375198407239E-5</v>
      </c>
      <c r="H1083" s="17">
        <f t="shared" si="50"/>
        <v>1.0061979120941078E-4</v>
      </c>
    </row>
    <row r="1084" spans="2:8" ht="15.75" thickBot="1">
      <c r="B1084" s="9">
        <v>841121</v>
      </c>
      <c r="C1084" s="20">
        <f>SUMIFS(Brasil_Mundo!$K:$K,Brasil_Mundo!$C:$C,$B1084)</f>
        <v>8012903</v>
      </c>
      <c r="D1084" s="20">
        <f>SUMIFS(Brasil_EUA!$L:$L,Brasil_EUA!$C:$C,$B1084)</f>
        <v>2793190</v>
      </c>
      <c r="E1084" s="17">
        <f t="shared" si="48"/>
        <v>0.34858652351089237</v>
      </c>
      <c r="F1084" s="17" t="str">
        <f>IF(ISERROR(MATCH(TEXT($B1084,"000000"),Análise_Anexo1_SH6!$B:$B,0))=TRUE,"SIM","NÃO")</f>
        <v>NÃO</v>
      </c>
      <c r="G1084" s="17">
        <f t="shared" si="49"/>
        <v>2.3773903726856358E-5</v>
      </c>
      <c r="H1084" s="17">
        <f t="shared" si="50"/>
        <v>6.9192197254671701E-5</v>
      </c>
    </row>
    <row r="1085" spans="2:8" ht="15.75" thickBot="1">
      <c r="B1085" s="9">
        <v>680690</v>
      </c>
      <c r="C1085" s="20">
        <f>SUMIFS(Brasil_Mundo!$K:$K,Brasil_Mundo!$C:$C,$B1085)</f>
        <v>10746691</v>
      </c>
      <c r="D1085" s="20">
        <f>SUMIFS(Brasil_EUA!$L:$L,Brasil_EUA!$C:$C,$B1085)</f>
        <v>1722347</v>
      </c>
      <c r="E1085" s="17">
        <f t="shared" si="48"/>
        <v>0.16026765820288311</v>
      </c>
      <c r="F1085" s="17" t="str">
        <f>IF(ISERROR(MATCH(TEXT($B1085,"000000"),Análise_Anexo1_SH6!$B:$B,0))=TRUE,"SIM","NÃO")</f>
        <v>SIM</v>
      </c>
      <c r="G1085" s="17">
        <f t="shared" si="49"/>
        <v>3.1884923256436988E-5</v>
      </c>
      <c r="H1085" s="17">
        <f t="shared" si="50"/>
        <v>4.266554490206253E-5</v>
      </c>
    </row>
    <row r="1086" spans="2:8" ht="15.75" thickBot="1">
      <c r="B1086" s="9">
        <v>847981</v>
      </c>
      <c r="C1086" s="20">
        <f>SUMIFS(Brasil_Mundo!$K:$K,Brasil_Mundo!$C:$C,$B1086)</f>
        <v>7981268</v>
      </c>
      <c r="D1086" s="20">
        <f>SUMIFS(Brasil_EUA!$L:$L,Brasil_EUA!$C:$C,$B1086)</f>
        <v>2785028</v>
      </c>
      <c r="E1086" s="17">
        <f t="shared" si="48"/>
        <v>0.34894555601941946</v>
      </c>
      <c r="F1086" s="17" t="str">
        <f>IF(ISERROR(MATCH(TEXT($B1086,"000000"),Análise_Anexo1_SH6!$B:$B,0))=TRUE,"SIM","NÃO")</f>
        <v>SIM</v>
      </c>
      <c r="G1086" s="17">
        <f t="shared" si="49"/>
        <v>2.3680044180023071E-5</v>
      </c>
      <c r="H1086" s="17">
        <f t="shared" si="50"/>
        <v>6.8990010251999975E-5</v>
      </c>
    </row>
    <row r="1087" spans="2:8" ht="15.75" thickBot="1">
      <c r="B1087" s="9">
        <v>740729</v>
      </c>
      <c r="C1087" s="20">
        <f>SUMIFS(Brasil_Mundo!$K:$K,Brasil_Mundo!$C:$C,$B1087)</f>
        <v>9597491</v>
      </c>
      <c r="D1087" s="20">
        <f>SUMIFS(Brasil_EUA!$L:$L,Brasil_EUA!$C:$C,$B1087)</f>
        <v>7326889</v>
      </c>
      <c r="E1087" s="17">
        <f t="shared" ref="E1087:H1150" si="51">IFERROR(D1087/C1087,"-")</f>
        <v>0.76341712641355952</v>
      </c>
      <c r="F1087" s="17" t="str">
        <f>IF(ISERROR(MATCH(TEXT($B1087,"000000"),Análise_Anexo1_SH6!$B:$B,0))=TRUE,"SIM","NÃO")</f>
        <v>SIM</v>
      </c>
      <c r="G1087" s="17">
        <f t="shared" si="49"/>
        <v>2.8475301280119123E-5</v>
      </c>
      <c r="H1087" s="17">
        <f t="shared" si="50"/>
        <v>1.8149984388855905E-4</v>
      </c>
    </row>
    <row r="1088" spans="2:8" ht="15.75" thickBot="1">
      <c r="B1088" s="9">
        <v>701328</v>
      </c>
      <c r="C1088" s="20">
        <f>SUMIFS(Brasil_Mundo!$K:$K,Brasil_Mundo!$C:$C,$B1088)</f>
        <v>7970106</v>
      </c>
      <c r="D1088" s="20">
        <f>SUMIFS(Brasil_EUA!$L:$L,Brasil_EUA!$C:$C,$B1088)</f>
        <v>53738</v>
      </c>
      <c r="E1088" s="17">
        <f t="shared" si="51"/>
        <v>6.7424448307211978E-3</v>
      </c>
      <c r="F1088" s="17" t="str">
        <f>IF(ISERROR(MATCH(TEXT($B1088,"000000"),Análise_Anexo1_SH6!$B:$B,0))=TRUE,"SIM","NÃO")</f>
        <v>SIM</v>
      </c>
      <c r="G1088" s="17">
        <f t="shared" si="49"/>
        <v>2.3646927054631788E-5</v>
      </c>
      <c r="H1088" s="17">
        <f t="shared" si="50"/>
        <v>1.3311841643681768E-6</v>
      </c>
    </row>
    <row r="1089" spans="2:8" ht="15.75" thickBot="1">
      <c r="B1089" s="9">
        <v>850434</v>
      </c>
      <c r="C1089" s="20">
        <f>SUMIFS(Brasil_Mundo!$K:$K,Brasil_Mundo!$C:$C,$B1089)</f>
        <v>7958951</v>
      </c>
      <c r="D1089" s="20">
        <f>SUMIFS(Brasil_EUA!$L:$L,Brasil_EUA!$C:$C,$B1089)</f>
        <v>889985</v>
      </c>
      <c r="E1089" s="17">
        <f t="shared" si="51"/>
        <v>0.11182189713192103</v>
      </c>
      <c r="F1089" s="17" t="str">
        <f>IF(ISERROR(MATCH(TEXT($B1089,"000000"),Análise_Anexo1_SH6!$B:$B,0))=TRUE,"SIM","NÃO")</f>
        <v>SIM</v>
      </c>
      <c r="G1089" s="17">
        <f t="shared" si="49"/>
        <v>2.3613830697909002E-5</v>
      </c>
      <c r="H1089" s="17">
        <f t="shared" si="50"/>
        <v>2.2046483652633367E-5</v>
      </c>
    </row>
    <row r="1090" spans="2:8" ht="15.75" thickBot="1">
      <c r="B1090" s="9">
        <v>901819</v>
      </c>
      <c r="C1090" s="20">
        <f>SUMIFS(Brasil_Mundo!$K:$K,Brasil_Mundo!$C:$C,$B1090)</f>
        <v>12106111</v>
      </c>
      <c r="D1090" s="20">
        <f>SUMIFS(Brasil_EUA!$L:$L,Brasil_EUA!$C:$C,$B1090)</f>
        <v>3641218</v>
      </c>
      <c r="E1090" s="17">
        <f t="shared" si="51"/>
        <v>0.30077520353150572</v>
      </c>
      <c r="F1090" s="17" t="str">
        <f>IF(ISERROR(MATCH(TEXT($B1090,"000000"),Análise_Anexo1_SH6!$B:$B,0))=TRUE,"SIM","NÃO")</f>
        <v>SIM</v>
      </c>
      <c r="G1090" s="17">
        <f t="shared" si="49"/>
        <v>3.5918258017180135E-5</v>
      </c>
      <c r="H1090" s="17">
        <f t="shared" si="50"/>
        <v>9.0199332699623434E-5</v>
      </c>
    </row>
    <row r="1091" spans="2:8" ht="15.75" thickBot="1">
      <c r="B1091" s="9">
        <v>271290</v>
      </c>
      <c r="C1091" s="20">
        <f>SUMIFS(Brasil_Mundo!$K:$K,Brasil_Mundo!$C:$C,$B1091)</f>
        <v>7944749</v>
      </c>
      <c r="D1091" s="20">
        <f>SUMIFS(Brasil_EUA!$L:$L,Brasil_EUA!$C:$C,$B1091)</f>
        <v>521835</v>
      </c>
      <c r="E1091" s="17">
        <f t="shared" si="51"/>
        <v>6.5683006473835737E-2</v>
      </c>
      <c r="F1091" s="17" t="str">
        <f>IF(ISERROR(MATCH(TEXT($B1091,"000000"),Análise_Anexo1_SH6!$B:$B,0))=TRUE,"SIM","NÃO")</f>
        <v>NÃO</v>
      </c>
      <c r="G1091" s="17">
        <f t="shared" si="49"/>
        <v>2.3571694036485694E-5</v>
      </c>
      <c r="H1091" s="17">
        <f t="shared" si="50"/>
        <v>1.2926764829600423E-5</v>
      </c>
    </row>
    <row r="1092" spans="2:8" ht="15.75" thickBot="1">
      <c r="B1092" s="9">
        <v>252910</v>
      </c>
      <c r="C1092" s="20">
        <f>SUMIFS(Brasil_Mundo!$K:$K,Brasil_Mundo!$C:$C,$B1092)</f>
        <v>7938333</v>
      </c>
      <c r="D1092" s="20">
        <f>SUMIFS(Brasil_EUA!$L:$L,Brasil_EUA!$C:$C,$B1092)</f>
        <v>72262</v>
      </c>
      <c r="E1092" s="17">
        <f t="shared" si="51"/>
        <v>9.1029187110190507E-3</v>
      </c>
      <c r="F1092" s="17" t="str">
        <f>IF(ISERROR(MATCH(TEXT($B1092,"000000"),Análise_Anexo1_SH6!$B:$B,0))=TRUE,"SIM","NÃO")</f>
        <v>SIM</v>
      </c>
      <c r="G1092" s="17">
        <f t="shared" ref="G1092:G1155" si="52">C1092/C$3</f>
        <v>2.3552658068333889E-5</v>
      </c>
      <c r="H1092" s="17">
        <f t="shared" ref="H1092:H1155" si="53">D1092/D$3</f>
        <v>1.7900560140975324E-6</v>
      </c>
    </row>
    <row r="1093" spans="2:8" ht="15.75" thickBot="1">
      <c r="B1093" s="9" t="s">
        <v>9274</v>
      </c>
      <c r="C1093" s="20">
        <f>SUMIFS(Brasil_Mundo!$K:$K,Brasil_Mundo!$C:$C,$B1093)</f>
        <v>7922583</v>
      </c>
      <c r="D1093" s="20">
        <f>SUMIFS(Brasil_EUA!$L:$L,Brasil_EUA!$C:$C,$B1093)</f>
        <v>106037</v>
      </c>
      <c r="E1093" s="17">
        <f t="shared" si="51"/>
        <v>1.3384145044614869E-2</v>
      </c>
      <c r="F1093" s="17" t="str">
        <f>IF(ISERROR(MATCH(TEXT($B1093,"000000"),Análise_Anexo1_SH6!$B:$B,0))=TRUE,"SIM","NÃO")</f>
        <v>SIM</v>
      </c>
      <c r="G1093" s="17">
        <f t="shared" si="52"/>
        <v>2.3505928564220587E-5</v>
      </c>
      <c r="H1093" s="17">
        <f t="shared" si="53"/>
        <v>2.6267217841584795E-6</v>
      </c>
    </row>
    <row r="1094" spans="2:8" ht="15.75" thickBot="1">
      <c r="B1094" s="9">
        <v>240399</v>
      </c>
      <c r="C1094" s="20">
        <f>SUMIFS(Brasil_Mundo!$K:$K,Brasil_Mundo!$C:$C,$B1094)</f>
        <v>7916124</v>
      </c>
      <c r="D1094" s="20">
        <f>SUMIFS(Brasil_EUA!$L:$L,Brasil_EUA!$C:$C,$B1094)</f>
        <v>119925</v>
      </c>
      <c r="E1094" s="17">
        <f t="shared" si="51"/>
        <v>1.5149459508213869E-2</v>
      </c>
      <c r="F1094" s="17" t="str">
        <f>IF(ISERROR(MATCH(TEXT($B1094,"000000"),Análise_Anexo1_SH6!$B:$B,0))=TRUE,"SIM","NÃO")</f>
        <v>SIM</v>
      </c>
      <c r="G1094" s="17">
        <f t="shared" si="52"/>
        <v>2.3486765017105171E-5</v>
      </c>
      <c r="H1094" s="17">
        <f t="shared" si="53"/>
        <v>2.9707518127182553E-6</v>
      </c>
    </row>
    <row r="1095" spans="2:8" ht="15.75" thickBot="1">
      <c r="B1095" s="9">
        <v>610990</v>
      </c>
      <c r="C1095" s="20">
        <f>SUMIFS(Brasil_Mundo!$K:$K,Brasil_Mundo!$C:$C,$B1095)</f>
        <v>7904608</v>
      </c>
      <c r="D1095" s="20">
        <f>SUMIFS(Brasil_EUA!$L:$L,Brasil_EUA!$C:$C,$B1095)</f>
        <v>420795</v>
      </c>
      <c r="E1095" s="17">
        <f t="shared" si="51"/>
        <v>5.3234138871908636E-2</v>
      </c>
      <c r="F1095" s="17" t="str">
        <f>IF(ISERROR(MATCH(TEXT($B1095,"000000"),Análise_Anexo1_SH6!$B:$B,0))=TRUE,"SIM","NÃO")</f>
        <v>SIM</v>
      </c>
      <c r="G1095" s="17">
        <f t="shared" si="52"/>
        <v>2.3452597590478582E-5</v>
      </c>
      <c r="H1095" s="17">
        <f t="shared" si="53"/>
        <v>1.0423827467440303E-5</v>
      </c>
    </row>
    <row r="1096" spans="2:8" ht="15.75" thickBot="1">
      <c r="B1096" s="9">
        <v>190490</v>
      </c>
      <c r="C1096" s="20">
        <f>SUMIFS(Brasil_Mundo!$K:$K,Brasil_Mundo!$C:$C,$B1096)</f>
        <v>7892452</v>
      </c>
      <c r="D1096" s="20">
        <f>SUMIFS(Brasil_EUA!$L:$L,Brasil_EUA!$C:$C,$B1096)</f>
        <v>7138770</v>
      </c>
      <c r="E1096" s="17">
        <f t="shared" si="51"/>
        <v>0.90450597608955996</v>
      </c>
      <c r="F1096" s="17" t="str">
        <f>IF(ISERROR(MATCH(TEXT($B1096,"000000"),Análise_Anexo1_SH6!$B:$B,0))=TRUE,"SIM","NÃO")</f>
        <v>SIM</v>
      </c>
      <c r="G1096" s="17">
        <f t="shared" si="52"/>
        <v>2.3416531314161037E-5</v>
      </c>
      <c r="H1096" s="17">
        <f t="shared" si="53"/>
        <v>1.768398075303623E-4</v>
      </c>
    </row>
    <row r="1097" spans="2:8" ht="15.75" thickBot="1">
      <c r="B1097" s="9">
        <v>391110</v>
      </c>
      <c r="C1097" s="20">
        <f>SUMIFS(Brasil_Mundo!$K:$K,Brasil_Mundo!$C:$C,$B1097)</f>
        <v>9452254</v>
      </c>
      <c r="D1097" s="20">
        <f>SUMIFS(Brasil_EUA!$L:$L,Brasil_EUA!$C:$C,$B1097)</f>
        <v>1155645</v>
      </c>
      <c r="E1097" s="17">
        <f t="shared" si="51"/>
        <v>0.12226131460284499</v>
      </c>
      <c r="F1097" s="17" t="str">
        <f>IF(ISERROR(MATCH(TEXT($B1097,"000000"),Análise_Anexo1_SH6!$B:$B,0))=TRUE,"SIM","NÃO")</f>
        <v>SIM</v>
      </c>
      <c r="G1097" s="17">
        <f t="shared" si="52"/>
        <v>2.8044389979236354E-5</v>
      </c>
      <c r="H1097" s="17">
        <f t="shared" si="53"/>
        <v>2.8627346079706385E-5</v>
      </c>
    </row>
    <row r="1098" spans="2:8" ht="15.75" thickBot="1">
      <c r="B1098" s="9">
        <v>120110</v>
      </c>
      <c r="C1098" s="20">
        <f>SUMIFS(Brasil_Mundo!$K:$K,Brasil_Mundo!$C:$C,$B1098)</f>
        <v>7869052</v>
      </c>
      <c r="D1098" s="20">
        <f>SUMIFS(Brasil_EUA!$L:$L,Brasil_EUA!$C:$C,$B1098)</f>
        <v>1314</v>
      </c>
      <c r="E1098" s="17">
        <f t="shared" si="51"/>
        <v>1.6698326558269028E-4</v>
      </c>
      <c r="F1098" s="17" t="str">
        <f>IF(ISERROR(MATCH(TEXT($B1098,"000000"),Análise_Anexo1_SH6!$B:$B,0))=TRUE,"SIM","NÃO")</f>
        <v>SIM</v>
      </c>
      <c r="G1098" s="17">
        <f t="shared" si="52"/>
        <v>2.334710462233556E-5</v>
      </c>
      <c r="H1098" s="17">
        <f t="shared" si="53"/>
        <v>3.2550076146856681E-8</v>
      </c>
    </row>
    <row r="1099" spans="2:8" ht="15.75" thickBot="1">
      <c r="B1099" s="9">
        <v>902121</v>
      </c>
      <c r="C1099" s="20">
        <f>SUMIFS(Brasil_Mundo!$K:$K,Brasil_Mundo!$C:$C,$B1099)</f>
        <v>8623665</v>
      </c>
      <c r="D1099" s="20">
        <f>SUMIFS(Brasil_EUA!$L:$L,Brasil_EUA!$C:$C,$B1099)</f>
        <v>6767175</v>
      </c>
      <c r="E1099" s="17">
        <f t="shared" si="51"/>
        <v>0.78472146123486941</v>
      </c>
      <c r="F1099" s="17" t="str">
        <f>IF(ISERROR(MATCH(TEXT($B1099,"000000"),Análise_Anexo1_SH6!$B:$B,0))=TRUE,"SIM","NÃO")</f>
        <v>SIM</v>
      </c>
      <c r="G1099" s="17">
        <f t="shared" si="52"/>
        <v>2.558600565645943E-5</v>
      </c>
      <c r="H1099" s="17">
        <f t="shared" si="53"/>
        <v>1.6763475003737051E-4</v>
      </c>
    </row>
    <row r="1100" spans="2:8" ht="15.75" thickBot="1">
      <c r="B1100" s="9">
        <v>284910</v>
      </c>
      <c r="C1100" s="20">
        <f>SUMIFS(Brasil_Mundo!$K:$K,Brasil_Mundo!$C:$C,$B1100)</f>
        <v>7849948</v>
      </c>
      <c r="D1100" s="20">
        <f>SUMIFS(Brasil_EUA!$L:$L,Brasil_EUA!$C:$C,$B1100)</f>
        <v>1944413</v>
      </c>
      <c r="E1100" s="17">
        <f t="shared" si="51"/>
        <v>0.24769756436603146</v>
      </c>
      <c r="F1100" s="17" t="str">
        <f>IF(ISERROR(MATCH(TEXT($B1100,"000000"),Análise_Anexo1_SH6!$B:$B,0))=TRUE,"SIM","NÃO")</f>
        <v>SIM</v>
      </c>
      <c r="G1100" s="17">
        <f t="shared" si="52"/>
        <v>2.3290423959060606E-5</v>
      </c>
      <c r="H1100" s="17">
        <f t="shared" si="53"/>
        <v>4.816650777088131E-5</v>
      </c>
    </row>
    <row r="1101" spans="2:8" ht="15.75" thickBot="1">
      <c r="B1101" s="9">
        <v>291412</v>
      </c>
      <c r="C1101" s="20">
        <f>SUMIFS(Brasil_Mundo!$K:$K,Brasil_Mundo!$C:$C,$B1101)</f>
        <v>7842860</v>
      </c>
      <c r="D1101" s="20">
        <f>SUMIFS(Brasil_EUA!$L:$L,Brasil_EUA!$C:$C,$B1101)</f>
        <v>2717645</v>
      </c>
      <c r="E1101" s="17">
        <f t="shared" si="51"/>
        <v>0.34651198669872979</v>
      </c>
      <c r="F1101" s="17" t="str">
        <f>IF(ISERROR(MATCH(TEXT($B1101,"000000"),Análise_Anexo1_SH6!$B:$B,0))=TRUE,"SIM","NÃO")</f>
        <v>SIM</v>
      </c>
      <c r="G1101" s="17">
        <f t="shared" si="52"/>
        <v>2.3269394198733301E-5</v>
      </c>
      <c r="H1101" s="17">
        <f t="shared" si="53"/>
        <v>6.7320815593701922E-5</v>
      </c>
    </row>
    <row r="1102" spans="2:8" ht="15.75" thickBot="1">
      <c r="B1102" s="9">
        <v>847480</v>
      </c>
      <c r="C1102" s="20">
        <f>SUMIFS(Brasil_Mundo!$K:$K,Brasil_Mundo!$C:$C,$B1102)</f>
        <v>12514702</v>
      </c>
      <c r="D1102" s="20">
        <f>SUMIFS(Brasil_EUA!$L:$L,Brasil_EUA!$C:$C,$B1102)</f>
        <v>1887081</v>
      </c>
      <c r="E1102" s="17">
        <f t="shared" si="51"/>
        <v>0.15078912785937693</v>
      </c>
      <c r="F1102" s="17" t="str">
        <f>IF(ISERROR(MATCH(TEXT($B1102,"000000"),Análise_Anexo1_SH6!$B:$B,0))=TRUE,"SIM","NÃO")</f>
        <v>SIM</v>
      </c>
      <c r="G1102" s="17">
        <f t="shared" si="52"/>
        <v>3.7130528164174301E-5</v>
      </c>
      <c r="H1102" s="17">
        <f t="shared" si="53"/>
        <v>4.6746293946184514E-5</v>
      </c>
    </row>
    <row r="1103" spans="2:8" ht="15.75" thickBot="1">
      <c r="B1103" s="9">
        <v>390750</v>
      </c>
      <c r="C1103" s="20">
        <f>SUMIFS(Brasil_Mundo!$K:$K,Brasil_Mundo!$C:$C,$B1103)</f>
        <v>9334288</v>
      </c>
      <c r="D1103" s="20">
        <f>SUMIFS(Brasil_EUA!$L:$L,Brasil_EUA!$C:$C,$B1103)</f>
        <v>2921599</v>
      </c>
      <c r="E1103" s="17">
        <f t="shared" si="51"/>
        <v>0.31299644922033687</v>
      </c>
      <c r="F1103" s="17" t="str">
        <f>IF(ISERROR(MATCH(TEXT($B1103,"000000"),Análise_Anexo1_SH6!$B:$B,0))=TRUE,"SIM","NÃO")</f>
        <v>SIM</v>
      </c>
      <c r="G1103" s="17">
        <f t="shared" si="52"/>
        <v>2.7694390443856689E-5</v>
      </c>
      <c r="H1103" s="17">
        <f t="shared" si="53"/>
        <v>7.2373112572739982E-5</v>
      </c>
    </row>
    <row r="1104" spans="2:8" ht="15.75" thickBot="1">
      <c r="B1104" s="9">
        <v>411410</v>
      </c>
      <c r="C1104" s="20">
        <f>SUMIFS(Brasil_Mundo!$K:$K,Brasil_Mundo!$C:$C,$B1104)</f>
        <v>7779801</v>
      </c>
      <c r="D1104" s="20">
        <f>SUMIFS(Brasil_EUA!$L:$L,Brasil_EUA!$C:$C,$B1104)</f>
        <v>227377</v>
      </c>
      <c r="E1104" s="17">
        <f t="shared" si="51"/>
        <v>2.9226583044990484E-2</v>
      </c>
      <c r="F1104" s="17" t="str">
        <f>IF(ISERROR(MATCH(TEXT($B1104,"000000"),Análise_Anexo1_SH6!$B:$B,0))=TRUE,"SIM","NÃO")</f>
        <v>SIM</v>
      </c>
      <c r="G1104" s="17">
        <f t="shared" si="52"/>
        <v>2.3082301132074209E-5</v>
      </c>
      <c r="H1104" s="17">
        <f t="shared" si="53"/>
        <v>5.6325256195158538E-6</v>
      </c>
    </row>
    <row r="1105" spans="2:8" ht="15.75" thickBot="1">
      <c r="B1105" s="9" t="s">
        <v>7097</v>
      </c>
      <c r="C1105" s="20">
        <f>SUMIFS(Brasil_Mundo!$K:$K,Brasil_Mundo!$C:$C,$B1105)</f>
        <v>7766515</v>
      </c>
      <c r="D1105" s="20">
        <f>SUMIFS(Brasil_EUA!$L:$L,Brasil_EUA!$C:$C,$B1105)</f>
        <v>7347</v>
      </c>
      <c r="E1105" s="17">
        <f t="shared" si="51"/>
        <v>9.4598413831686412E-4</v>
      </c>
      <c r="F1105" s="17" t="str">
        <f>IF(ISERROR(MATCH(TEXT($B1105,"000000"),Análise_Anexo1_SH6!$B:$B,0))=TRUE,"SIM","NÃO")</f>
        <v>SIM</v>
      </c>
      <c r="G1105" s="17">
        <f t="shared" si="52"/>
        <v>2.3042882199271077E-5</v>
      </c>
      <c r="H1105" s="17">
        <f t="shared" si="53"/>
        <v>1.8199802850148862E-7</v>
      </c>
    </row>
    <row r="1106" spans="2:8" ht="15.75" thickBot="1">
      <c r="B1106" s="9">
        <v>200540</v>
      </c>
      <c r="C1106" s="20">
        <f>SUMIFS(Brasil_Mundo!$K:$K,Brasil_Mundo!$C:$C,$B1106)</f>
        <v>7724063</v>
      </c>
      <c r="D1106" s="20">
        <f>SUMIFS(Brasil_EUA!$L:$L,Brasil_EUA!$C:$C,$B1106)</f>
        <v>11623</v>
      </c>
      <c r="E1106" s="17">
        <f t="shared" si="51"/>
        <v>1.504777990547203E-3</v>
      </c>
      <c r="F1106" s="17" t="str">
        <f>IF(ISERROR(MATCH(TEXT($B1106,"000000"),Análise_Anexo1_SH6!$B:$B,0))=TRUE,"SIM","NÃO")</f>
        <v>SIM</v>
      </c>
      <c r="G1106" s="17">
        <f t="shared" si="52"/>
        <v>2.2916929125708038E-5</v>
      </c>
      <c r="H1106" s="17">
        <f t="shared" si="53"/>
        <v>2.8792202058973761E-7</v>
      </c>
    </row>
    <row r="1107" spans="2:8" ht="15.75" thickBot="1">
      <c r="B1107" s="9">
        <v>844519</v>
      </c>
      <c r="C1107" s="20">
        <f>SUMIFS(Brasil_Mundo!$K:$K,Brasil_Mundo!$C:$C,$B1107)</f>
        <v>7696198</v>
      </c>
      <c r="D1107" s="20">
        <f>SUMIFS(Brasil_EUA!$L:$L,Brasil_EUA!$C:$C,$B1107)</f>
        <v>300950</v>
      </c>
      <c r="E1107" s="17">
        <f t="shared" si="51"/>
        <v>3.9103723682784669E-2</v>
      </c>
      <c r="F1107" s="17" t="str">
        <f>IF(ISERROR(MATCH(TEXT($B1107,"000000"),Análise_Anexo1_SH6!$B:$B,0))=TRUE,"SIM","NÃO")</f>
        <v>SIM</v>
      </c>
      <c r="G1107" s="17">
        <f t="shared" si="52"/>
        <v>2.283425499033552E-5</v>
      </c>
      <c r="H1107" s="17">
        <f t="shared" si="53"/>
        <v>7.4550573945178982E-6</v>
      </c>
    </row>
    <row r="1108" spans="2:8" ht="15.75" thickBot="1">
      <c r="B1108" s="9">
        <v>851632</v>
      </c>
      <c r="C1108" s="20">
        <f>SUMIFS(Brasil_Mundo!$K:$K,Brasil_Mundo!$C:$C,$B1108)</f>
        <v>7640570</v>
      </c>
      <c r="D1108" s="20">
        <f>SUMIFS(Brasil_EUA!$L:$L,Brasil_EUA!$C:$C,$B1108)</f>
        <v>2496421</v>
      </c>
      <c r="E1108" s="17">
        <f t="shared" si="51"/>
        <v>0.32673229876828563</v>
      </c>
      <c r="F1108" s="17" t="str">
        <f>IF(ISERROR(MATCH(TEXT($B1108,"000000"),Análise_Anexo1_SH6!$B:$B,0))=TRUE,"SIM","NÃO")</f>
        <v>SIM</v>
      </c>
      <c r="G1108" s="17">
        <f t="shared" si="52"/>
        <v>2.2669209348759979E-5</v>
      </c>
      <c r="H1108" s="17">
        <f t="shared" si="53"/>
        <v>6.1840710536234482E-5</v>
      </c>
    </row>
    <row r="1109" spans="2:8" ht="15.75" thickBot="1">
      <c r="B1109" s="9">
        <v>520299</v>
      </c>
      <c r="C1109" s="20">
        <f>SUMIFS(Brasil_Mundo!$K:$K,Brasil_Mundo!$C:$C,$B1109)</f>
        <v>7636713</v>
      </c>
      <c r="D1109" s="20">
        <f>SUMIFS(Brasil_EUA!$L:$L,Brasil_EUA!$C:$C,$B1109)</f>
        <v>2</v>
      </c>
      <c r="E1109" s="17">
        <f t="shared" si="51"/>
        <v>2.6189278031006271E-7</v>
      </c>
      <c r="F1109" s="17" t="str">
        <f>IF(ISERROR(MATCH(TEXT($B1109,"000000"),Análise_Anexo1_SH6!$B:$B,0))=TRUE,"SIM","NÃO")</f>
        <v>SIM</v>
      </c>
      <c r="G1109" s="17">
        <f t="shared" si="52"/>
        <v>2.2657765812419345E-5</v>
      </c>
      <c r="H1109" s="17">
        <f t="shared" si="53"/>
        <v>4.9543494896281095E-11</v>
      </c>
    </row>
    <row r="1110" spans="2:8" ht="15.75" thickBot="1">
      <c r="B1110" s="9">
        <v>902789</v>
      </c>
      <c r="C1110" s="20">
        <f>SUMIFS(Brasil_Mundo!$K:$K,Brasil_Mundo!$C:$C,$B1110)</f>
        <v>8220107</v>
      </c>
      <c r="D1110" s="20">
        <f>SUMIFS(Brasil_EUA!$L:$L,Brasil_EUA!$C:$C,$B1110)</f>
        <v>1484183</v>
      </c>
      <c r="E1110" s="17">
        <f t="shared" si="51"/>
        <v>0.18055519228642644</v>
      </c>
      <c r="F1110" s="17" t="str">
        <f>IF(ISERROR(MATCH(TEXT($B1110,"000000"),Análise_Anexo1_SH6!$B:$B,0))=TRUE,"SIM","NÃO")</f>
        <v>SIM</v>
      </c>
      <c r="G1110" s="17">
        <f t="shared" si="52"/>
        <v>2.4388668182113031E-5</v>
      </c>
      <c r="H1110" s="17">
        <f t="shared" si="53"/>
        <v>3.6765806442823583E-5</v>
      </c>
    </row>
    <row r="1111" spans="2:8" ht="15.75" thickBot="1">
      <c r="B1111" s="9">
        <v>845811</v>
      </c>
      <c r="C1111" s="20">
        <f>SUMIFS(Brasil_Mundo!$K:$K,Brasil_Mundo!$C:$C,$B1111)</f>
        <v>7598919</v>
      </c>
      <c r="D1111" s="20">
        <f>SUMIFS(Brasil_EUA!$L:$L,Brasil_EUA!$C:$C,$B1111)</f>
        <v>2124059</v>
      </c>
      <c r="E1111" s="17">
        <f t="shared" si="51"/>
        <v>0.27952120558200449</v>
      </c>
      <c r="F1111" s="17" t="str">
        <f>IF(ISERROR(MATCH(TEXT($B1111,"000000"),Análise_Anexo1_SH6!$B:$B,0))=TRUE,"SIM","NÃO")</f>
        <v>SIM</v>
      </c>
      <c r="G1111" s="17">
        <f t="shared" si="52"/>
        <v>2.2545632804263273E-5</v>
      </c>
      <c r="H1111" s="17">
        <f t="shared" si="53"/>
        <v>5.2616653112949965E-5</v>
      </c>
    </row>
    <row r="1112" spans="2:8" ht="15.75" thickBot="1">
      <c r="B1112" s="9">
        <v>720410</v>
      </c>
      <c r="C1112" s="20">
        <f>SUMIFS(Brasil_Mundo!$K:$K,Brasil_Mundo!$C:$C,$B1112)</f>
        <v>7598379</v>
      </c>
      <c r="D1112" s="20">
        <f>SUMIFS(Brasil_EUA!$L:$L,Brasil_EUA!$C:$C,$B1112)</f>
        <v>7601</v>
      </c>
      <c r="E1112" s="17">
        <f t="shared" si="51"/>
        <v>1.0003449419935489E-3</v>
      </c>
      <c r="F1112" s="17" t="str">
        <f>IF(ISERROR(MATCH(TEXT($B1112,"000000"),Análise_Anexo1_SH6!$B:$B,0))=TRUE,"SIM","NÃO")</f>
        <v>SIM</v>
      </c>
      <c r="G1112" s="17">
        <f t="shared" si="52"/>
        <v>2.254403064983653E-5</v>
      </c>
      <c r="H1112" s="17">
        <f t="shared" si="53"/>
        <v>1.8829005235331632E-7</v>
      </c>
    </row>
    <row r="1113" spans="2:8" ht="15.75" thickBot="1">
      <c r="B1113" s="9">
        <v>320710</v>
      </c>
      <c r="C1113" s="20">
        <f>SUMIFS(Brasil_Mundo!$K:$K,Brasil_Mundo!$C:$C,$B1113)</f>
        <v>8633352</v>
      </c>
      <c r="D1113" s="20">
        <f>SUMIFS(Brasil_EUA!$L:$L,Brasil_EUA!$C:$C,$B1113)</f>
        <v>226306</v>
      </c>
      <c r="E1113" s="17">
        <f t="shared" si="51"/>
        <v>2.6212993516307456E-2</v>
      </c>
      <c r="F1113" s="17" t="str">
        <f>IF(ISERROR(MATCH(TEXT($B1113,"000000"),Análise_Anexo1_SH6!$B:$B,0))=TRUE,"SIM","NÃO")</f>
        <v>SIM</v>
      </c>
      <c r="G1113" s="17">
        <f t="shared" si="52"/>
        <v>2.5614746526703592E-5</v>
      </c>
      <c r="H1113" s="17">
        <f t="shared" si="53"/>
        <v>5.605995077998895E-6</v>
      </c>
    </row>
    <row r="1114" spans="2:8" ht="15.75" thickBot="1">
      <c r="B1114" s="9">
        <v>731822</v>
      </c>
      <c r="C1114" s="20">
        <f>SUMIFS(Brasil_Mundo!$K:$K,Brasil_Mundo!$C:$C,$B1114)</f>
        <v>7585032</v>
      </c>
      <c r="D1114" s="20">
        <f>SUMIFS(Brasil_EUA!$L:$L,Brasil_EUA!$C:$C,$B1114)</f>
        <v>1375456</v>
      </c>
      <c r="E1114" s="17">
        <f t="shared" si="51"/>
        <v>0.18133819343148452</v>
      </c>
      <c r="F1114" s="17" t="str">
        <f>IF(ISERROR(MATCH(TEXT($B1114,"000000"),Análise_Anexo1_SH6!$B:$B,0))=TRUE,"SIM","NÃO")</f>
        <v>SIM</v>
      </c>
      <c r="G1114" s="17">
        <f t="shared" si="52"/>
        <v>2.250443073292223E-5</v>
      </c>
      <c r="H1114" s="17">
        <f t="shared" si="53"/>
        <v>3.4072448658029607E-5</v>
      </c>
    </row>
    <row r="1115" spans="2:8" ht="15.75" thickBot="1">
      <c r="B1115" s="9">
        <v>611241</v>
      </c>
      <c r="C1115" s="20">
        <f>SUMIFS(Brasil_Mundo!$K:$K,Brasil_Mundo!$C:$C,$B1115)</f>
        <v>7584222</v>
      </c>
      <c r="D1115" s="20">
        <f>SUMIFS(Brasil_EUA!$L:$L,Brasil_EUA!$C:$C,$B1115)</f>
        <v>3329678</v>
      </c>
      <c r="E1115" s="17">
        <f t="shared" si="51"/>
        <v>0.43902696941096925</v>
      </c>
      <c r="F1115" s="17" t="str">
        <f>IF(ISERROR(MATCH(TEXT($B1115,"000000"),Análise_Anexo1_SH6!$B:$B,0))=TRUE,"SIM","NÃO")</f>
        <v>SIM</v>
      </c>
      <c r="G1115" s="17">
        <f t="shared" si="52"/>
        <v>2.2502027501282117E-5</v>
      </c>
      <c r="H1115" s="17">
        <f t="shared" si="53"/>
        <v>8.2481942499629732E-5</v>
      </c>
    </row>
    <row r="1116" spans="2:8" ht="15.75" thickBot="1">
      <c r="B1116" s="9">
        <v>842482</v>
      </c>
      <c r="C1116" s="20">
        <f>SUMIFS(Brasil_Mundo!$K:$K,Brasil_Mundo!$C:$C,$B1116)</f>
        <v>14991656</v>
      </c>
      <c r="D1116" s="20">
        <f>SUMIFS(Brasil_EUA!$L:$L,Brasil_EUA!$C:$C,$B1116)</f>
        <v>34521</v>
      </c>
      <c r="E1116" s="17">
        <f t="shared" si="51"/>
        <v>2.3026809046312164E-3</v>
      </c>
      <c r="F1116" s="17" t="str">
        <f>IF(ISERROR(MATCH(TEXT($B1116,"000000"),Análise_Anexo1_SH6!$B:$B,0))=TRUE,"SIM","NÃO")</f>
        <v>SIM</v>
      </c>
      <c r="G1116" s="17">
        <f t="shared" si="52"/>
        <v>4.4479533378870116E-5</v>
      </c>
      <c r="H1116" s="17">
        <f t="shared" si="53"/>
        <v>8.5514549365725991E-7</v>
      </c>
    </row>
    <row r="1117" spans="2:8" ht="15.75" thickBot="1">
      <c r="B1117" s="9">
        <v>722300</v>
      </c>
      <c r="C1117" s="20">
        <f>SUMIFS(Brasil_Mundo!$K:$K,Brasil_Mundo!$C:$C,$B1117)</f>
        <v>7525809</v>
      </c>
      <c r="D1117" s="20">
        <f>SUMIFS(Brasil_EUA!$L:$L,Brasil_EUA!$C:$C,$B1117)</f>
        <v>4230484</v>
      </c>
      <c r="E1117" s="17">
        <f t="shared" si="51"/>
        <v>0.56213013112610222</v>
      </c>
      <c r="F1117" s="17" t="str">
        <f>IF(ISERROR(MATCH(TEXT($B1117,"000000"),Análise_Anexo1_SH6!$B:$B,0))=TRUE,"SIM","NÃO")</f>
        <v>SIM</v>
      </c>
      <c r="G1117" s="17">
        <f t="shared" si="52"/>
        <v>2.2328718896598291E-5</v>
      </c>
      <c r="H1117" s="17">
        <f t="shared" si="53"/>
        <v>1.0479648123139942E-4</v>
      </c>
    </row>
    <row r="1118" spans="2:8" ht="15.75" thickBot="1">
      <c r="B1118" s="9">
        <v>151529</v>
      </c>
      <c r="C1118" s="20">
        <f>SUMIFS(Brasil_Mundo!$K:$K,Brasil_Mundo!$C:$C,$B1118)</f>
        <v>7638203</v>
      </c>
      <c r="D1118" s="20">
        <f>SUMIFS(Brasil_EUA!$L:$L,Brasil_EUA!$C:$C,$B1118)</f>
        <v>11269</v>
      </c>
      <c r="E1118" s="17">
        <f t="shared" si="51"/>
        <v>1.4753470155218446E-3</v>
      </c>
      <c r="F1118" s="17" t="str">
        <f>IF(ISERROR(MATCH(TEXT($B1118,"000000"),Análise_Anexo1_SH6!$B:$B,0))=TRUE,"SIM","NÃO")</f>
        <v>SIM</v>
      </c>
      <c r="G1118" s="17">
        <f t="shared" si="52"/>
        <v>2.2662186571856096E-5</v>
      </c>
      <c r="H1118" s="17">
        <f t="shared" si="53"/>
        <v>2.7915282199309586E-7</v>
      </c>
    </row>
    <row r="1119" spans="2:8" ht="15.75" thickBot="1">
      <c r="B1119" s="9">
        <v>902519</v>
      </c>
      <c r="C1119" s="20">
        <f>SUMIFS(Brasil_Mundo!$K:$K,Brasil_Mundo!$C:$C,$B1119)</f>
        <v>7460092</v>
      </c>
      <c r="D1119" s="20">
        <f>SUMIFS(Brasil_EUA!$L:$L,Brasil_EUA!$C:$C,$B1119)</f>
        <v>3758625</v>
      </c>
      <c r="E1119" s="17">
        <f t="shared" si="51"/>
        <v>0.50383091790288914</v>
      </c>
      <c r="F1119" s="17" t="str">
        <f>IF(ISERROR(MATCH(TEXT($B1119,"000000"),Análise_Anexo1_SH6!$B:$B,0))=TRUE,"SIM","NÃO")</f>
        <v>NÃO</v>
      </c>
      <c r="G1119" s="17">
        <f t="shared" si="52"/>
        <v>2.2133739669816458E-5</v>
      </c>
      <c r="H1119" s="17">
        <f t="shared" si="53"/>
        <v>9.310770925226727E-5</v>
      </c>
    </row>
    <row r="1120" spans="2:8" ht="15.75" thickBot="1">
      <c r="B1120" s="9">
        <v>731029</v>
      </c>
      <c r="C1120" s="20">
        <f>SUMIFS(Brasil_Mundo!$K:$K,Brasil_Mundo!$C:$C,$B1120)</f>
        <v>7523126</v>
      </c>
      <c r="D1120" s="20">
        <f>SUMIFS(Brasil_EUA!$L:$L,Brasil_EUA!$C:$C,$B1120)</f>
        <v>37492</v>
      </c>
      <c r="E1120" s="17">
        <f t="shared" si="51"/>
        <v>4.9835666716202811E-3</v>
      </c>
      <c r="F1120" s="17" t="str">
        <f>IF(ISERROR(MATCH(TEXT($B1120,"000000"),Análise_Anexo1_SH6!$B:$B,0))=TRUE,"SIM","NÃO")</f>
        <v>SIM</v>
      </c>
      <c r="G1120" s="17">
        <f t="shared" si="52"/>
        <v>2.2320758562659497E-5</v>
      </c>
      <c r="H1120" s="17">
        <f t="shared" si="53"/>
        <v>9.2874235532568545E-7</v>
      </c>
    </row>
    <row r="1121" spans="2:8" ht="15.75" thickBot="1">
      <c r="B1121" s="9">
        <v>290514</v>
      </c>
      <c r="C1121" s="20">
        <f>SUMIFS(Brasil_Mundo!$K:$K,Brasil_Mundo!$C:$C,$B1121)</f>
        <v>11129095</v>
      </c>
      <c r="D1121" s="20">
        <f>SUMIFS(Brasil_EUA!$L:$L,Brasil_EUA!$C:$C,$B1121)</f>
        <v>1277952</v>
      </c>
      <c r="E1121" s="17">
        <f t="shared" si="51"/>
        <v>0.11482982219129229</v>
      </c>
      <c r="F1121" s="17" t="str">
        <f>IF(ISERROR(MATCH(TEXT($B1121,"000000"),Análise_Anexo1_SH6!$B:$B,0))=TRUE,"SIM","NÃO")</f>
        <v>SIM</v>
      </c>
      <c r="G1121" s="17">
        <f t="shared" si="52"/>
        <v>3.3019497814592097E-5</v>
      </c>
      <c r="H1121" s="17">
        <f t="shared" si="53"/>
        <v>3.1657104194846109E-5</v>
      </c>
    </row>
    <row r="1122" spans="2:8" ht="15.75" thickBot="1">
      <c r="B1122" s="9">
        <v>640590</v>
      </c>
      <c r="C1122" s="20">
        <f>SUMIFS(Brasil_Mundo!$K:$K,Brasil_Mundo!$C:$C,$B1122)</f>
        <v>7391217</v>
      </c>
      <c r="D1122" s="20">
        <f>SUMIFS(Brasil_EUA!$L:$L,Brasil_EUA!$C:$C,$B1122)</f>
        <v>4581148</v>
      </c>
      <c r="E1122" s="17">
        <f t="shared" si="51"/>
        <v>0.61980970116288026</v>
      </c>
      <c r="F1122" s="17" t="str">
        <f>IF(ISERROR(MATCH(TEXT($B1122,"000000"),Análise_Anexo1_SH6!$B:$B,0))=TRUE,"SIM","NÃO")</f>
        <v>SIM</v>
      </c>
      <c r="G1122" s="17">
        <f t="shared" si="52"/>
        <v>2.192939080659083E-5</v>
      </c>
      <c r="H1122" s="17">
        <f t="shared" si="53"/>
        <v>1.1348304127855418E-4</v>
      </c>
    </row>
    <row r="1123" spans="2:8" ht="15.75" thickBot="1">
      <c r="B1123" s="9">
        <v>340490</v>
      </c>
      <c r="C1123" s="20">
        <f>SUMIFS(Brasil_Mundo!$K:$K,Brasil_Mundo!$C:$C,$B1123)</f>
        <v>13384866</v>
      </c>
      <c r="D1123" s="20">
        <f>SUMIFS(Brasil_EUA!$L:$L,Brasil_EUA!$C:$C,$B1123)</f>
        <v>417652</v>
      </c>
      <c r="E1123" s="17">
        <f t="shared" si="51"/>
        <v>3.1203300802563134E-2</v>
      </c>
      <c r="F1123" s="17" t="str">
        <f>IF(ISERROR(MATCH(TEXT($B1123,"000000"),Análise_Anexo1_SH6!$B:$B,0))=TRUE,"SIM","NÃO")</f>
        <v>SIM</v>
      </c>
      <c r="G1123" s="17">
        <f t="shared" si="52"/>
        <v>3.9712263543047129E-5</v>
      </c>
      <c r="H1123" s="17">
        <f t="shared" si="53"/>
        <v>1.0345969865210797E-5</v>
      </c>
    </row>
    <row r="1124" spans="2:8" ht="15.75" thickBot="1">
      <c r="B1124" s="9">
        <v>730300</v>
      </c>
      <c r="C1124" s="20">
        <f>SUMIFS(Brasil_Mundo!$K:$K,Brasil_Mundo!$C:$C,$B1124)</f>
        <v>7384121</v>
      </c>
      <c r="D1124" s="20">
        <f>SUMIFS(Brasil_EUA!$L:$L,Brasil_EUA!$C:$C,$B1124)</f>
        <v>113336</v>
      </c>
      <c r="E1124" s="17">
        <f t="shared" si="51"/>
        <v>1.5348610890856203E-2</v>
      </c>
      <c r="F1124" s="17" t="str">
        <f>IF(ISERROR(MATCH(TEXT($B1124,"000000"),Análise_Anexo1_SH6!$B:$B,0))=TRUE,"SIM","NÃO")</f>
        <v>SIM</v>
      </c>
      <c r="G1124" s="17">
        <f t="shared" si="52"/>
        <v>2.1908337310642387E-5</v>
      </c>
      <c r="H1124" s="17">
        <f t="shared" si="53"/>
        <v>2.8075307687824573E-6</v>
      </c>
    </row>
    <row r="1125" spans="2:8" ht="15.75" thickBot="1">
      <c r="B1125" s="9">
        <v>291614</v>
      </c>
      <c r="C1125" s="20">
        <f>SUMIFS(Brasil_Mundo!$K:$K,Brasil_Mundo!$C:$C,$B1125)</f>
        <v>9505346</v>
      </c>
      <c r="D1125" s="20">
        <f>SUMIFS(Brasil_EUA!$L:$L,Brasil_EUA!$C:$C,$B1125)</f>
        <v>6819934</v>
      </c>
      <c r="E1125" s="17">
        <f t="shared" si="51"/>
        <v>0.71748403477369471</v>
      </c>
      <c r="F1125" s="17" t="str">
        <f>IF(ISERROR(MATCH(TEXT($B1125,"000000"),Análise_Anexo1_SH6!$B:$B,0))=TRUE,"SIM","NÃO")</f>
        <v>SIM</v>
      </c>
      <c r="G1125" s="17">
        <f t="shared" si="52"/>
        <v>2.8201911428911493E-5</v>
      </c>
      <c r="H1125" s="17">
        <f t="shared" si="53"/>
        <v>1.6894168266098696E-4</v>
      </c>
    </row>
    <row r="1126" spans="2:8" ht="15.75" thickBot="1">
      <c r="B1126" s="9">
        <v>901820</v>
      </c>
      <c r="C1126" s="20">
        <f>SUMIFS(Brasil_Mundo!$K:$K,Brasil_Mundo!$C:$C,$B1126)</f>
        <v>7782183</v>
      </c>
      <c r="D1126" s="20">
        <f>SUMIFS(Brasil_EUA!$L:$L,Brasil_EUA!$C:$C,$B1126)</f>
        <v>1223542</v>
      </c>
      <c r="E1126" s="17">
        <f t="shared" si="51"/>
        <v>0.15722349371635183</v>
      </c>
      <c r="F1126" s="17" t="str">
        <f>IF(ISERROR(MATCH(TEXT($B1126,"000000"),Análise_Anexo1_SH6!$B:$B,0))=TRUE,"SIM","NÃO")</f>
        <v>SIM</v>
      </c>
      <c r="G1126" s="17">
        <f t="shared" si="52"/>
        <v>2.3089368413267726E-5</v>
      </c>
      <c r="H1126" s="17">
        <f t="shared" si="53"/>
        <v>3.0309273416192784E-5</v>
      </c>
    </row>
    <row r="1127" spans="2:8" ht="15.75" thickBot="1">
      <c r="B1127" s="9">
        <v>852990</v>
      </c>
      <c r="C1127" s="20">
        <f>SUMIFS(Brasil_Mundo!$K:$K,Brasil_Mundo!$C:$C,$B1127)</f>
        <v>12338437</v>
      </c>
      <c r="D1127" s="20">
        <f>SUMIFS(Brasil_EUA!$L:$L,Brasil_EUA!$C:$C,$B1127)</f>
        <v>1319892</v>
      </c>
      <c r="E1127" s="17">
        <f t="shared" si="51"/>
        <v>0.10697400327124092</v>
      </c>
      <c r="F1127" s="17" t="str">
        <f>IF(ISERROR(MATCH(TEXT($B1127,"000000"),Análise_Anexo1_SH6!$B:$B,0))=TRUE,"SIM","NÃO")</f>
        <v>NÃO</v>
      </c>
      <c r="G1127" s="17">
        <f t="shared" si="52"/>
        <v>3.6607558256712007E-5</v>
      </c>
      <c r="H1127" s="17">
        <f t="shared" si="53"/>
        <v>3.2696031282821128E-5</v>
      </c>
    </row>
    <row r="1128" spans="2:8" ht="15.75" thickBot="1">
      <c r="B1128" s="9">
        <v>380300</v>
      </c>
      <c r="C1128" s="20">
        <f>SUMIFS(Brasil_Mundo!$K:$K,Brasil_Mundo!$C:$C,$B1128)</f>
        <v>7756632</v>
      </c>
      <c r="D1128" s="20">
        <f>SUMIFS(Brasil_EUA!$L:$L,Brasil_EUA!$C:$C,$B1128)</f>
        <v>2049461</v>
      </c>
      <c r="E1128" s="17">
        <f t="shared" si="51"/>
        <v>0.26422047610354599</v>
      </c>
      <c r="F1128" s="17" t="str">
        <f>IF(ISERROR(MATCH(TEXT($B1128,"000000"),Análise_Anexo1_SH6!$B:$B,0))=TRUE,"SIM","NÃO")</f>
        <v>SIM</v>
      </c>
      <c r="G1128" s="17">
        <f t="shared" si="52"/>
        <v>2.3013559806309061E-5</v>
      </c>
      <c r="H1128" s="17">
        <f t="shared" si="53"/>
        <v>5.0768730296813575E-5</v>
      </c>
    </row>
    <row r="1129" spans="2:8" ht="15.75" thickBot="1">
      <c r="B1129" s="9">
        <v>846410</v>
      </c>
      <c r="C1129" s="20">
        <f>SUMIFS(Brasil_Mundo!$K:$K,Brasil_Mundo!$C:$C,$B1129)</f>
        <v>7327477</v>
      </c>
      <c r="D1129" s="20">
        <f>SUMIFS(Brasil_EUA!$L:$L,Brasil_EUA!$C:$C,$B1129)</f>
        <v>182112</v>
      </c>
      <c r="E1129" s="17">
        <f t="shared" si="51"/>
        <v>2.4853302166625704E-2</v>
      </c>
      <c r="F1129" s="17" t="str">
        <f>IF(ISERROR(MATCH(TEXT($B1129,"000000"),Análise_Anexo1_SH6!$B:$B,0))=TRUE,"SIM","NÃO")</f>
        <v>SIM</v>
      </c>
      <c r="G1129" s="17">
        <f t="shared" si="52"/>
        <v>2.1740277245182458E-5</v>
      </c>
      <c r="H1129" s="17">
        <f t="shared" si="53"/>
        <v>4.5112324712757717E-6</v>
      </c>
    </row>
    <row r="1130" spans="2:8" ht="15.75" thickBot="1">
      <c r="B1130" s="9">
        <v>300450</v>
      </c>
      <c r="C1130" s="20">
        <f>SUMIFS(Brasil_Mundo!$K:$K,Brasil_Mundo!$C:$C,$B1130)</f>
        <v>7789690</v>
      </c>
      <c r="D1130" s="20">
        <f>SUMIFS(Brasil_EUA!$L:$L,Brasil_EUA!$C:$C,$B1130)</f>
        <v>2005</v>
      </c>
      <c r="E1130" s="17">
        <f t="shared" si="51"/>
        <v>2.5739150081710571E-4</v>
      </c>
      <c r="F1130" s="17" t="str">
        <f>IF(ISERROR(MATCH(TEXT($B1130,"000000"),Análise_Anexo1_SH6!$B:$B,0))=TRUE,"SIM","NÃO")</f>
        <v>SIM</v>
      </c>
      <c r="G1130" s="17">
        <f t="shared" si="52"/>
        <v>2.311164132675208E-5</v>
      </c>
      <c r="H1130" s="17">
        <f t="shared" si="53"/>
        <v>4.9667353633521796E-8</v>
      </c>
    </row>
    <row r="1131" spans="2:8" ht="15.75" thickBot="1">
      <c r="B1131" s="9">
        <v>381190</v>
      </c>
      <c r="C1131" s="20">
        <f>SUMIFS(Brasil_Mundo!$K:$K,Brasil_Mundo!$C:$C,$B1131)</f>
        <v>7538245</v>
      </c>
      <c r="D1131" s="20">
        <f>SUMIFS(Brasil_EUA!$L:$L,Brasil_EUA!$C:$C,$B1131)</f>
        <v>925104</v>
      </c>
      <c r="E1131" s="17">
        <f t="shared" si="51"/>
        <v>0.12272140266069888</v>
      </c>
      <c r="F1131" s="17" t="str">
        <f>IF(ISERROR(MATCH(TEXT($B1131,"000000"),Análise_Anexo1_SH6!$B:$B,0))=TRUE,"SIM","NÃO")</f>
        <v>SIM</v>
      </c>
      <c r="G1131" s="17">
        <f t="shared" si="52"/>
        <v>2.2365615919655623E-5</v>
      </c>
      <c r="H1131" s="17">
        <f t="shared" si="53"/>
        <v>2.2916442651264613E-5</v>
      </c>
    </row>
    <row r="1132" spans="2:8" ht="15.75" thickBot="1">
      <c r="B1132" s="9">
        <v>480920</v>
      </c>
      <c r="C1132" s="20">
        <f>SUMIFS(Brasil_Mundo!$K:$K,Brasil_Mundo!$C:$C,$B1132)</f>
        <v>7282780</v>
      </c>
      <c r="D1132" s="20">
        <f>SUMIFS(Brasil_EUA!$L:$L,Brasil_EUA!$C:$C,$B1132)</f>
        <v>273886</v>
      </c>
      <c r="E1132" s="17">
        <f t="shared" si="51"/>
        <v>3.7607342251173313E-2</v>
      </c>
      <c r="F1132" s="17" t="str">
        <f>IF(ISERROR(MATCH(TEXT($B1132,"000000"),Análise_Anexo1_SH6!$B:$B,0))=TRUE,"SIM","NÃO")</f>
        <v>SIM</v>
      </c>
      <c r="G1132" s="17">
        <f t="shared" si="52"/>
        <v>2.1607663362937872E-5</v>
      </c>
      <c r="H1132" s="17">
        <f t="shared" si="53"/>
        <v>6.7846348215814223E-6</v>
      </c>
    </row>
    <row r="1133" spans="2:8" ht="15.75" thickBot="1">
      <c r="B1133" s="9" t="s">
        <v>10854</v>
      </c>
      <c r="C1133" s="20">
        <f>SUMIFS(Brasil_Mundo!$K:$K,Brasil_Mundo!$C:$C,$B1133)</f>
        <v>9254922</v>
      </c>
      <c r="D1133" s="20">
        <f>SUMIFS(Brasil_EUA!$L:$L,Brasil_EUA!$C:$C,$B1133)</f>
        <v>5042808</v>
      </c>
      <c r="E1133" s="17">
        <f t="shared" si="51"/>
        <v>0.54487849816562473</v>
      </c>
      <c r="F1133" s="17" t="str">
        <f>IF(ISERROR(MATCH(TEXT($B1133,"000000"),Análise_Anexo1_SH6!$B:$B,0))=TRUE,"SIM","NÃO")</f>
        <v>SIM</v>
      </c>
      <c r="G1133" s="17">
        <f t="shared" si="52"/>
        <v>2.7458915280462638E-5</v>
      </c>
      <c r="H1133" s="17">
        <f t="shared" si="53"/>
        <v>1.2491916620546275E-4</v>
      </c>
    </row>
    <row r="1134" spans="2:8" ht="15.75" thickBot="1">
      <c r="B1134" s="9">
        <v>120999</v>
      </c>
      <c r="C1134" s="20">
        <f>SUMIFS(Brasil_Mundo!$K:$K,Brasil_Mundo!$C:$C,$B1134)</f>
        <v>7236761</v>
      </c>
      <c r="D1134" s="20">
        <f>SUMIFS(Brasil_EUA!$L:$L,Brasil_EUA!$C:$C,$B1134)</f>
        <v>1059057</v>
      </c>
      <c r="E1134" s="17">
        <f t="shared" si="51"/>
        <v>0.14634406193599594</v>
      </c>
      <c r="F1134" s="17" t="str">
        <f>IF(ISERROR(MATCH(TEXT($B1134,"000000"),Análise_Anexo1_SH6!$B:$B,0))=TRUE,"SIM","NÃO")</f>
        <v>SIM</v>
      </c>
      <c r="G1134" s="17">
        <f t="shared" si="52"/>
        <v>2.1471127169300408E-5</v>
      </c>
      <c r="H1134" s="17">
        <f t="shared" si="53"/>
        <v>2.6234692537185384E-5</v>
      </c>
    </row>
    <row r="1135" spans="2:8" ht="15.75" thickBot="1">
      <c r="B1135" s="9">
        <v>940490</v>
      </c>
      <c r="C1135" s="20">
        <f>SUMIFS(Brasil_Mundo!$K:$K,Brasil_Mundo!$C:$C,$B1135)</f>
        <v>7232807</v>
      </c>
      <c r="D1135" s="20">
        <f>SUMIFS(Brasil_EUA!$L:$L,Brasil_EUA!$C:$C,$B1135)</f>
        <v>206414</v>
      </c>
      <c r="E1135" s="17">
        <f t="shared" si="51"/>
        <v>2.8538574304554233E-2</v>
      </c>
      <c r="F1135" s="17" t="str">
        <f>IF(ISERROR(MATCH(TEXT($B1135,"000000"),Análise_Anexo1_SH6!$B:$B,0))=TRUE,"SIM","NÃO")</f>
        <v>SIM</v>
      </c>
      <c r="G1135" s="17">
        <f t="shared" si="52"/>
        <v>2.145939583855349E-5</v>
      </c>
      <c r="H1135" s="17">
        <f t="shared" si="53"/>
        <v>5.1132354777604834E-6</v>
      </c>
    </row>
    <row r="1136" spans="2:8" ht="15.75" thickBot="1">
      <c r="B1136" s="9">
        <v>843830</v>
      </c>
      <c r="C1136" s="20">
        <f>SUMIFS(Brasil_Mundo!$K:$K,Brasil_Mundo!$C:$C,$B1136)</f>
        <v>7224042</v>
      </c>
      <c r="D1136" s="20">
        <f>SUMIFS(Brasil_EUA!$L:$L,Brasil_EUA!$C:$C,$B1136)</f>
        <v>1254877</v>
      </c>
      <c r="E1136" s="17">
        <f t="shared" si="51"/>
        <v>0.17370843082030807</v>
      </c>
      <c r="F1136" s="17" t="str">
        <f>IF(ISERROR(MATCH(TEXT($B1136,"000000"),Análise_Anexo1_SH6!$B:$B,0))=TRUE,"SIM","NÃO")</f>
        <v>SIM</v>
      </c>
      <c r="G1136" s="17">
        <f t="shared" si="52"/>
        <v>2.1433390498645355E-5</v>
      </c>
      <c r="H1136" s="17">
        <f t="shared" si="53"/>
        <v>3.1085496122480268E-5</v>
      </c>
    </row>
    <row r="1137" spans="2:8" ht="15.75" thickBot="1">
      <c r="B1137" s="9">
        <v>840490</v>
      </c>
      <c r="C1137" s="20">
        <f>SUMIFS(Brasil_Mundo!$K:$K,Brasil_Mundo!$C:$C,$B1137)</f>
        <v>8809257</v>
      </c>
      <c r="D1137" s="20">
        <f>SUMIFS(Brasil_EUA!$L:$L,Brasil_EUA!$C:$C,$B1137)</f>
        <v>6953299</v>
      </c>
      <c r="E1137" s="17">
        <f t="shared" si="51"/>
        <v>0.78931730564791103</v>
      </c>
      <c r="F1137" s="17" t="str">
        <f>IF(ISERROR(MATCH(TEXT($B1137,"000000"),Análise_Anexo1_SH6!$B:$B,0))=TRUE,"SIM","NÃO")</f>
        <v>SIM</v>
      </c>
      <c r="G1137" s="17">
        <f t="shared" si="52"/>
        <v>2.6136648331214725E-5</v>
      </c>
      <c r="H1137" s="17">
        <f t="shared" si="53"/>
        <v>1.7224536675940823E-4</v>
      </c>
    </row>
    <row r="1138" spans="2:8" ht="15.75" thickBot="1">
      <c r="B1138" s="9">
        <v>852859</v>
      </c>
      <c r="C1138" s="20">
        <f>SUMIFS(Brasil_Mundo!$K:$K,Brasil_Mundo!$C:$C,$B1138)</f>
        <v>7194399</v>
      </c>
      <c r="D1138" s="20">
        <f>SUMIFS(Brasil_EUA!$L:$L,Brasil_EUA!$C:$C,$B1138)</f>
        <v>4516707</v>
      </c>
      <c r="E1138" s="17">
        <f t="shared" si="51"/>
        <v>0.62780879959535185</v>
      </c>
      <c r="F1138" s="17" t="str">
        <f>IF(ISERROR(MATCH(TEXT($B1138,"000000"),Análise_Anexo1_SH6!$B:$B,0))=TRUE,"SIM","NÃO")</f>
        <v>SIM</v>
      </c>
      <c r="G1138" s="17">
        <f t="shared" si="52"/>
        <v>2.1345441121475159E-5</v>
      </c>
      <c r="H1138" s="17">
        <f t="shared" si="53"/>
        <v>1.1188672510124855E-4</v>
      </c>
    </row>
    <row r="1139" spans="2:8" ht="15.75" thickBot="1">
      <c r="B1139" s="9">
        <v>711320</v>
      </c>
      <c r="C1139" s="20">
        <f>SUMIFS(Brasil_Mundo!$K:$K,Brasil_Mundo!$C:$C,$B1139)</f>
        <v>7193746</v>
      </c>
      <c r="D1139" s="20">
        <f>SUMIFS(Brasil_EUA!$L:$L,Brasil_EUA!$C:$C,$B1139)</f>
        <v>763302</v>
      </c>
      <c r="E1139" s="17">
        <f t="shared" si="51"/>
        <v>0.10610633180543211</v>
      </c>
      <c r="F1139" s="17" t="str">
        <f>IF(ISERROR(MATCH(TEXT($B1139,"000000"),Análise_Anexo1_SH6!$B:$B,0))=TRUE,"SIM","NÃO")</f>
        <v>SIM</v>
      </c>
      <c r="G1139" s="17">
        <f t="shared" si="52"/>
        <v>2.1343503701399857E-5</v>
      </c>
      <c r="H1139" s="17">
        <f t="shared" si="53"/>
        <v>1.8908324370660576E-5</v>
      </c>
    </row>
    <row r="1140" spans="2:8" ht="15.75" thickBot="1">
      <c r="B1140" s="9">
        <v>843352</v>
      </c>
      <c r="C1140" s="20">
        <f>SUMIFS(Brasil_Mundo!$K:$K,Brasil_Mundo!$C:$C,$B1140)</f>
        <v>7164991</v>
      </c>
      <c r="D1140" s="20">
        <f>SUMIFS(Brasil_EUA!$L:$L,Brasil_EUA!$C:$C,$B1140)</f>
        <v>0</v>
      </c>
      <c r="E1140" s="17">
        <f t="shared" si="51"/>
        <v>0</v>
      </c>
      <c r="F1140" s="17" t="str">
        <f>IF(ISERROR(MATCH(TEXT($B1140,"000000"),Análise_Anexo1_SH6!$B:$B,0))=TRUE,"SIM","NÃO")</f>
        <v>SIM</v>
      </c>
      <c r="G1140" s="17">
        <f t="shared" si="52"/>
        <v>2.125818897817586E-5</v>
      </c>
      <c r="H1140" s="17">
        <f t="shared" si="53"/>
        <v>0</v>
      </c>
    </row>
    <row r="1141" spans="2:8" ht="15.75" thickBot="1">
      <c r="B1141" s="9">
        <v>843999</v>
      </c>
      <c r="C1141" s="20">
        <f>SUMIFS(Brasil_Mundo!$K:$K,Brasil_Mundo!$C:$C,$B1141)</f>
        <v>13235046</v>
      </c>
      <c r="D1141" s="20">
        <f>SUMIFS(Brasil_EUA!$L:$L,Brasil_EUA!$C:$C,$B1141)</f>
        <v>4541612</v>
      </c>
      <c r="E1141" s="17">
        <f t="shared" si="51"/>
        <v>0.34315045070489364</v>
      </c>
      <c r="F1141" s="17" t="str">
        <f>IF(ISERROR(MATCH(TEXT($B1141,"000000"),Análise_Anexo1_SH6!$B:$B,0))=TRUE,"SIM","NÃO")</f>
        <v>SIM</v>
      </c>
      <c r="G1141" s="17">
        <f t="shared" si="52"/>
        <v>3.926775469820555E-5</v>
      </c>
      <c r="H1141" s="17">
        <f t="shared" si="53"/>
        <v>1.1250366547144449E-4</v>
      </c>
    </row>
    <row r="1142" spans="2:8" ht="15.75" thickBot="1">
      <c r="B1142" s="9">
        <v>700529</v>
      </c>
      <c r="C1142" s="20">
        <f>SUMIFS(Brasil_Mundo!$K:$K,Brasil_Mundo!$C:$C,$B1142)</f>
        <v>7148643</v>
      </c>
      <c r="D1142" s="20">
        <f>SUMIFS(Brasil_EUA!$L:$L,Brasil_EUA!$C:$C,$B1142)</f>
        <v>32285</v>
      </c>
      <c r="E1142" s="17">
        <f t="shared" si="51"/>
        <v>4.5162417538545429E-3</v>
      </c>
      <c r="F1142" s="17" t="str">
        <f>IF(ISERROR(MATCH(TEXT($B1142,"000000"),Análise_Anexo1_SH6!$B:$B,0))=TRUE,"SIM","NÃO")</f>
        <v>SIM</v>
      </c>
      <c r="G1142" s="17">
        <f t="shared" si="52"/>
        <v>2.1209685236382572E-5</v>
      </c>
      <c r="H1142" s="17">
        <f t="shared" si="53"/>
        <v>7.9975586636321762E-7</v>
      </c>
    </row>
    <row r="1143" spans="2:8" ht="15.75" thickBot="1">
      <c r="B1143" s="9">
        <v>200990</v>
      </c>
      <c r="C1143" s="20">
        <f>SUMIFS(Brasil_Mundo!$K:$K,Brasil_Mundo!$C:$C,$B1143)</f>
        <v>7124882</v>
      </c>
      <c r="D1143" s="20">
        <f>SUMIFS(Brasil_EUA!$L:$L,Brasil_EUA!$C:$C,$B1143)</f>
        <v>1077756</v>
      </c>
      <c r="E1143" s="17">
        <f t="shared" si="51"/>
        <v>0.15126650518562973</v>
      </c>
      <c r="F1143" s="17" t="str">
        <f>IF(ISERROR(MATCH(TEXT($B1143,"000000"),Análise_Anexo1_SH6!$B:$B,0))=TRUE,"SIM","NÃO")</f>
        <v>SIM</v>
      </c>
      <c r="G1143" s="17">
        <f t="shared" si="52"/>
        <v>2.1139187474653293E-5</v>
      </c>
      <c r="H1143" s="17">
        <f t="shared" si="53"/>
        <v>2.6697899442718166E-5</v>
      </c>
    </row>
    <row r="1144" spans="2:8" ht="15.75" thickBot="1">
      <c r="B1144" s="9">
        <v>520291</v>
      </c>
      <c r="C1144" s="20">
        <f>SUMIFS(Brasil_Mundo!$K:$K,Brasil_Mundo!$C:$C,$B1144)</f>
        <v>7122069</v>
      </c>
      <c r="D1144" s="20">
        <f>SUMIFS(Brasil_EUA!$L:$L,Brasil_EUA!$C:$C,$B1144)</f>
        <v>64</v>
      </c>
      <c r="E1144" s="17">
        <f t="shared" si="51"/>
        <v>8.9861527598230237E-6</v>
      </c>
      <c r="F1144" s="17" t="str">
        <f>IF(ISERROR(MATCH(TEXT($B1144,"000000"),Análise_Anexo1_SH6!$B:$B,0))=TRUE,"SIM","NÃO")</f>
        <v>SIM</v>
      </c>
      <c r="G1144" s="17">
        <f t="shared" si="52"/>
        <v>2.1130841436871025E-5</v>
      </c>
      <c r="H1144" s="17">
        <f t="shared" si="53"/>
        <v>1.585391836680995E-9</v>
      </c>
    </row>
    <row r="1145" spans="2:8" ht="15.75" thickBot="1">
      <c r="B1145" s="9">
        <v>120730</v>
      </c>
      <c r="C1145" s="20">
        <f>SUMIFS(Brasil_Mundo!$K:$K,Brasil_Mundo!$C:$C,$B1145)</f>
        <v>7116412</v>
      </c>
      <c r="D1145" s="20">
        <f>SUMIFS(Brasil_EUA!$L:$L,Brasil_EUA!$C:$C,$B1145)</f>
        <v>0</v>
      </c>
      <c r="E1145" s="17">
        <f t="shared" si="51"/>
        <v>0</v>
      </c>
      <c r="F1145" s="17" t="str">
        <f>IF(ISERROR(MATCH(TEXT($B1145,"000000"),Análise_Anexo1_SH6!$B:$B,0))=TRUE,"SIM","NÃO")</f>
        <v>SIM</v>
      </c>
      <c r="G1145" s="17">
        <f t="shared" si="52"/>
        <v>2.1114057385774584E-5</v>
      </c>
      <c r="H1145" s="17">
        <f t="shared" si="53"/>
        <v>0</v>
      </c>
    </row>
    <row r="1146" spans="2:8" ht="15.75" thickBot="1">
      <c r="B1146" s="9">
        <v>850760</v>
      </c>
      <c r="C1146" s="20">
        <f>SUMIFS(Brasil_Mundo!$K:$K,Brasil_Mundo!$C:$C,$B1146)</f>
        <v>7115541</v>
      </c>
      <c r="D1146" s="20">
        <f>SUMIFS(Brasil_EUA!$L:$L,Brasil_EUA!$C:$C,$B1146)</f>
        <v>1243213</v>
      </c>
      <c r="E1146" s="17">
        <f t="shared" si="51"/>
        <v>0.17471798700899904</v>
      </c>
      <c r="F1146" s="17" t="str">
        <f>IF(ISERROR(MATCH(TEXT($B1146,"000000"),Análise_Anexo1_SH6!$B:$B,0))=TRUE,"SIM","NÃO")</f>
        <v>NÃO</v>
      </c>
      <c r="G1146" s="17">
        <f t="shared" si="52"/>
        <v>2.1111473170023303E-5</v>
      </c>
      <c r="H1146" s="17">
        <f t="shared" si="53"/>
        <v>3.0796558460245158E-5</v>
      </c>
    </row>
    <row r="1147" spans="2:8" ht="15.75" thickBot="1">
      <c r="B1147" s="9">
        <v>310390</v>
      </c>
      <c r="C1147" s="20">
        <f>SUMIFS(Brasil_Mundo!$K:$K,Brasil_Mundo!$C:$C,$B1147)</f>
        <v>7344305</v>
      </c>
      <c r="D1147" s="20">
        <f>SUMIFS(Brasil_EUA!$L:$L,Brasil_EUA!$C:$C,$B1147)</f>
        <v>0</v>
      </c>
      <c r="E1147" s="17">
        <f t="shared" si="51"/>
        <v>0</v>
      </c>
      <c r="F1147" s="17" t="str">
        <f>IF(ISERROR(MATCH(TEXT($B1147,"000000"),Análise_Anexo1_SH6!$B:$B,0))=TRUE,"SIM","NÃO")</f>
        <v>SIM</v>
      </c>
      <c r="G1147" s="17">
        <f t="shared" si="52"/>
        <v>2.1790205124243959E-5</v>
      </c>
      <c r="H1147" s="17">
        <f t="shared" si="53"/>
        <v>0</v>
      </c>
    </row>
    <row r="1148" spans="2:8" ht="15.75" thickBot="1">
      <c r="B1148" s="9">
        <v>841290</v>
      </c>
      <c r="C1148" s="20">
        <f>SUMIFS(Brasil_Mundo!$K:$K,Brasil_Mundo!$C:$C,$B1148)</f>
        <v>12557098</v>
      </c>
      <c r="D1148" s="20">
        <f>SUMIFS(Brasil_EUA!$L:$L,Brasil_EUA!$C:$C,$B1148)</f>
        <v>4749326</v>
      </c>
      <c r="E1148" s="17">
        <f t="shared" si="51"/>
        <v>0.37821843868702787</v>
      </c>
      <c r="F1148" s="17" t="str">
        <f>IF(ISERROR(MATCH(TEXT($B1148,"000000"),Análise_Anexo1_SH6!$B:$B,0))=TRUE,"SIM","NÃO")</f>
        <v>NÃO</v>
      </c>
      <c r="G1148" s="17">
        <f t="shared" si="52"/>
        <v>3.7256315088389378E-5</v>
      </c>
      <c r="H1148" s="17">
        <f t="shared" si="53"/>
        <v>1.1764910422088756E-4</v>
      </c>
    </row>
    <row r="1149" spans="2:8" ht="15.75" thickBot="1">
      <c r="B1149" s="9">
        <v>760521</v>
      </c>
      <c r="C1149" s="20">
        <f>SUMIFS(Brasil_Mundo!$K:$K,Brasil_Mundo!$C:$C,$B1149)</f>
        <v>7069124</v>
      </c>
      <c r="D1149" s="20">
        <f>SUMIFS(Brasil_EUA!$L:$L,Brasil_EUA!$C:$C,$B1149)</f>
        <v>72122</v>
      </c>
      <c r="E1149" s="17">
        <f t="shared" si="51"/>
        <v>1.0202395657510039E-2</v>
      </c>
      <c r="F1149" s="17" t="str">
        <f>IF(ISERROR(MATCH(TEXT($B1149,"000000"),Análise_Anexo1_SH6!$B:$B,0))=TRUE,"SIM","NÃO")</f>
        <v>SIM</v>
      </c>
      <c r="G1149" s="17">
        <f t="shared" si="52"/>
        <v>2.0973756129234279E-5</v>
      </c>
      <c r="H1149" s="17">
        <f t="shared" si="53"/>
        <v>1.7865879694547926E-6</v>
      </c>
    </row>
    <row r="1150" spans="2:8" ht="15.75" thickBot="1">
      <c r="B1150" s="9">
        <v>360500</v>
      </c>
      <c r="C1150" s="20">
        <f>SUMIFS(Brasil_Mundo!$K:$K,Brasil_Mundo!$C:$C,$B1150)</f>
        <v>7049664</v>
      </c>
      <c r="D1150" s="20">
        <f>SUMIFS(Brasil_EUA!$L:$L,Brasil_EUA!$C:$C,$B1150)</f>
        <v>0</v>
      </c>
      <c r="E1150" s="17">
        <f t="shared" si="51"/>
        <v>0</v>
      </c>
      <c r="F1150" s="17" t="str">
        <f>IF(ISERROR(MATCH(TEXT($B1150,"000000"),Análise_Anexo1_SH6!$B:$B,0))=TRUE,"SIM","NÃO")</f>
        <v>SIM</v>
      </c>
      <c r="G1150" s="17">
        <f t="shared" si="52"/>
        <v>2.0916019230818731E-5</v>
      </c>
      <c r="H1150" s="17">
        <f t="shared" si="53"/>
        <v>0</v>
      </c>
    </row>
    <row r="1151" spans="2:8" ht="15.75" thickBot="1">
      <c r="B1151" s="9">
        <v>848130</v>
      </c>
      <c r="C1151" s="20">
        <f>SUMIFS(Brasil_Mundo!$K:$K,Brasil_Mundo!$C:$C,$B1151)</f>
        <v>7019112</v>
      </c>
      <c r="D1151" s="20">
        <f>SUMIFS(Brasil_EUA!$L:$L,Brasil_EUA!$C:$C,$B1151)</f>
        <v>1725278</v>
      </c>
      <c r="E1151" s="17">
        <f t="shared" ref="E1151:H1214" si="54">IFERROR(D1151/C1151,"-")</f>
        <v>0.24579718916011029</v>
      </c>
      <c r="F1151" s="17" t="str">
        <f>IF(ISERROR(MATCH(TEXT($B1151,"000000"),Análise_Anexo1_SH6!$B:$B,0))=TRUE,"SIM","NÃO")</f>
        <v>SIM</v>
      </c>
      <c r="G1151" s="17">
        <f t="shared" si="52"/>
        <v>2.0825372893696852E-5</v>
      </c>
      <c r="H1151" s="17">
        <f t="shared" si="53"/>
        <v>4.2738150893833029E-5</v>
      </c>
    </row>
    <row r="1152" spans="2:8" ht="15.75" thickBot="1">
      <c r="B1152" s="9">
        <v>381900</v>
      </c>
      <c r="C1152" s="20">
        <f>SUMIFS(Brasil_Mundo!$K:$K,Brasil_Mundo!$C:$C,$B1152)</f>
        <v>7000221</v>
      </c>
      <c r="D1152" s="20">
        <f>SUMIFS(Brasil_EUA!$L:$L,Brasil_EUA!$C:$C,$B1152)</f>
        <v>32040</v>
      </c>
      <c r="E1152" s="17">
        <f t="shared" si="54"/>
        <v>4.5769983547662282E-3</v>
      </c>
      <c r="F1152" s="17" t="str">
        <f>IF(ISERROR(MATCH(TEXT($B1152,"000000"),Análise_Anexo1_SH6!$B:$B,0))=TRUE,"SIM","NÃO")</f>
        <v>SIM</v>
      </c>
      <c r="G1152" s="17">
        <f t="shared" si="52"/>
        <v>2.076932419133467E-5</v>
      </c>
      <c r="H1152" s="17">
        <f t="shared" si="53"/>
        <v>7.9368678823842321E-7</v>
      </c>
    </row>
    <row r="1153" spans="2:8" ht="15.75" thickBot="1">
      <c r="B1153" s="9">
        <v>284170</v>
      </c>
      <c r="C1153" s="20">
        <f>SUMIFS(Brasil_Mundo!$K:$K,Brasil_Mundo!$C:$C,$B1153)</f>
        <v>7767495</v>
      </c>
      <c r="D1153" s="20">
        <f>SUMIFS(Brasil_EUA!$L:$L,Brasil_EUA!$C:$C,$B1153)</f>
        <v>1665164</v>
      </c>
      <c r="E1153" s="17">
        <f t="shared" si="54"/>
        <v>0.21437593458380083</v>
      </c>
      <c r="F1153" s="17" t="str">
        <f>IF(ISERROR(MATCH(TEXT($B1153,"000000"),Análise_Anexo1_SH6!$B:$B,0))=TRUE,"SIM","NÃO")</f>
        <v>SIM</v>
      </c>
      <c r="G1153" s="17">
        <f t="shared" si="52"/>
        <v>2.304578981286035E-5</v>
      </c>
      <c r="H1153" s="17">
        <f t="shared" si="53"/>
        <v>4.1249022067735508E-5</v>
      </c>
    </row>
    <row r="1154" spans="2:8" ht="15.75" thickBot="1">
      <c r="B1154" s="9">
        <v>821110</v>
      </c>
      <c r="C1154" s="20">
        <f>SUMIFS(Brasil_Mundo!$K:$K,Brasil_Mundo!$C:$C,$B1154)</f>
        <v>6907817</v>
      </c>
      <c r="D1154" s="20">
        <f>SUMIFS(Brasil_EUA!$L:$L,Brasil_EUA!$C:$C,$B1154)</f>
        <v>1969372</v>
      </c>
      <c r="E1154" s="17">
        <f t="shared" si="54"/>
        <v>0.28509325015413695</v>
      </c>
      <c r="F1154" s="17" t="str">
        <f>IF(ISERROR(MATCH(TEXT($B1154,"000000"),Análise_Anexo1_SH6!$B:$B,0))=TRUE,"SIM","NÃO")</f>
        <v>SIM</v>
      </c>
      <c r="G1154" s="17">
        <f t="shared" si="52"/>
        <v>2.049516589939273E-5</v>
      </c>
      <c r="H1154" s="17">
        <f t="shared" si="53"/>
        <v>4.8784785815439445E-5</v>
      </c>
    </row>
    <row r="1155" spans="2:8" ht="15.75" thickBot="1">
      <c r="B1155" s="9">
        <v>732190</v>
      </c>
      <c r="C1155" s="20">
        <f>SUMIFS(Brasil_Mundo!$K:$K,Brasil_Mundo!$C:$C,$B1155)</f>
        <v>6901269</v>
      </c>
      <c r="D1155" s="20">
        <f>SUMIFS(Brasil_EUA!$L:$L,Brasil_EUA!$C:$C,$B1155)</f>
        <v>388879</v>
      </c>
      <c r="E1155" s="17">
        <f t="shared" si="54"/>
        <v>5.6348912062404756E-2</v>
      </c>
      <c r="F1155" s="17" t="str">
        <f>IF(ISERROR(MATCH(TEXT($B1155,"000000"),Análise_Anexo1_SH6!$B:$B,0))=TRUE,"SIM","NÃO")</f>
        <v>SIM</v>
      </c>
      <c r="G1155" s="17">
        <f t="shared" si="52"/>
        <v>2.0475738293492164E-5</v>
      </c>
      <c r="H1155" s="17">
        <f t="shared" si="53"/>
        <v>9.6332123758854485E-6</v>
      </c>
    </row>
    <row r="1156" spans="2:8" ht="15.75" thickBot="1">
      <c r="B1156" s="9">
        <v>590310</v>
      </c>
      <c r="C1156" s="20">
        <f>SUMIFS(Brasil_Mundo!$K:$K,Brasil_Mundo!$C:$C,$B1156)</f>
        <v>6895344</v>
      </c>
      <c r="D1156" s="20">
        <f>SUMIFS(Brasil_EUA!$L:$L,Brasil_EUA!$C:$C,$B1156)</f>
        <v>409748</v>
      </c>
      <c r="E1156" s="17">
        <f t="shared" si="54"/>
        <v>5.9423866307467765E-2</v>
      </c>
      <c r="F1156" s="17" t="str">
        <f>IF(ISERROR(MATCH(TEXT($B1156,"000000"),Análise_Anexo1_SH6!$B:$B,0))=TRUE,"SIM","NÃO")</f>
        <v>SIM</v>
      </c>
      <c r="G1156" s="17">
        <f t="shared" ref="G1156:G1219" si="55">C1156/C$3</f>
        <v>2.0458159099087637E-5</v>
      </c>
      <c r="H1156" s="17">
        <f t="shared" ref="H1156:H1219" si="56">D1156/D$3</f>
        <v>1.0150173973380694E-5</v>
      </c>
    </row>
    <row r="1157" spans="2:8" ht="15.75" thickBot="1">
      <c r="B1157" s="9">
        <v>190219</v>
      </c>
      <c r="C1157" s="20">
        <f>SUMIFS(Brasil_Mundo!$K:$K,Brasil_Mundo!$C:$C,$B1157)</f>
        <v>6888327</v>
      </c>
      <c r="D1157" s="20">
        <f>SUMIFS(Brasil_EUA!$L:$L,Brasil_EUA!$C:$C,$B1157)</f>
        <v>2619439</v>
      </c>
      <c r="E1157" s="17">
        <f t="shared" si="54"/>
        <v>0.38027216187617108</v>
      </c>
      <c r="F1157" s="17" t="str">
        <f>IF(ISERROR(MATCH(TEXT($B1157,"000000"),Análise_Anexo1_SH6!$B:$B,0))=TRUE,"SIM","NÃO")</f>
        <v>SIM</v>
      </c>
      <c r="G1157" s="17">
        <f t="shared" si="55"/>
        <v>2.0437339992397921E-5</v>
      </c>
      <c r="H1157" s="17">
        <f t="shared" si="56"/>
        <v>6.4888081363809834E-5</v>
      </c>
    </row>
    <row r="1158" spans="2:8" ht="15.75" thickBot="1">
      <c r="B1158" s="9">
        <v>940511</v>
      </c>
      <c r="C1158" s="20">
        <f>SUMIFS(Brasil_Mundo!$K:$K,Brasil_Mundo!$C:$C,$B1158)</f>
        <v>7260453</v>
      </c>
      <c r="D1158" s="20">
        <f>SUMIFS(Brasil_EUA!$L:$L,Brasil_EUA!$C:$C,$B1158)</f>
        <v>1091846</v>
      </c>
      <c r="E1158" s="17">
        <f t="shared" si="54"/>
        <v>0.15038262764045163</v>
      </c>
      <c r="F1158" s="17" t="str">
        <f>IF(ISERROR(MATCH(TEXT($B1158,"000000"),Análise_Anexo1_SH6!$B:$B,0))=TRUE,"SIM","NÃO")</f>
        <v>NÃO</v>
      </c>
      <c r="G1158" s="17">
        <f t="shared" si="55"/>
        <v>2.1541420211297381E-5</v>
      </c>
      <c r="H1158" s="17">
        <f t="shared" si="56"/>
        <v>2.7046933364262464E-5</v>
      </c>
    </row>
    <row r="1159" spans="2:8" ht="15.75" thickBot="1">
      <c r="B1159" s="9">
        <v>481149</v>
      </c>
      <c r="C1159" s="20">
        <f>SUMIFS(Brasil_Mundo!$K:$K,Brasil_Mundo!$C:$C,$B1159)</f>
        <v>7684461</v>
      </c>
      <c r="D1159" s="20">
        <f>SUMIFS(Brasil_EUA!$L:$L,Brasil_EUA!$C:$C,$B1159)</f>
        <v>64399</v>
      </c>
      <c r="E1159" s="17">
        <f t="shared" si="54"/>
        <v>8.3804186136151905E-3</v>
      </c>
      <c r="F1159" s="17" t="str">
        <f>IF(ISERROR(MATCH(TEXT($B1159,"000000"),Análise_Anexo1_SH6!$B:$B,0))=TRUE,"SIM","NÃO")</f>
        <v>SIM</v>
      </c>
      <c r="G1159" s="17">
        <f t="shared" si="55"/>
        <v>2.2799431867175024E-5</v>
      </c>
      <c r="H1159" s="17">
        <f t="shared" si="56"/>
        <v>1.5952757639128032E-6</v>
      </c>
    </row>
    <row r="1160" spans="2:8" ht="15.75" thickBot="1">
      <c r="B1160" s="9">
        <v>901920</v>
      </c>
      <c r="C1160" s="20">
        <f>SUMIFS(Brasil_Mundo!$K:$K,Brasil_Mundo!$C:$C,$B1160)</f>
        <v>11604211</v>
      </c>
      <c r="D1160" s="20">
        <f>SUMIFS(Brasil_EUA!$L:$L,Brasil_EUA!$C:$C,$B1160)</f>
        <v>814228</v>
      </c>
      <c r="E1160" s="17">
        <f t="shared" si="54"/>
        <v>7.0166597280935342E-2</v>
      </c>
      <c r="F1160" s="17" t="str">
        <f>IF(ISERROR(MATCH(TEXT($B1160,"000000"),Análise_Anexo1_SH6!$B:$B,0))=TRUE,"SIM","NÃO")</f>
        <v>SIM</v>
      </c>
      <c r="G1160" s="17">
        <f t="shared" si="55"/>
        <v>3.4429144486102924E-5</v>
      </c>
      <c r="H1160" s="17">
        <f t="shared" si="56"/>
        <v>2.0169850381204584E-5</v>
      </c>
    </row>
    <row r="1161" spans="2:8" ht="15.75" thickBot="1">
      <c r="B1161" s="9">
        <v>480511</v>
      </c>
      <c r="C1161" s="20">
        <f>SUMIFS(Brasil_Mundo!$K:$K,Brasil_Mundo!$C:$C,$B1161)</f>
        <v>6771068</v>
      </c>
      <c r="D1161" s="20">
        <f>SUMIFS(Brasil_EUA!$L:$L,Brasil_EUA!$C:$C,$B1161)</f>
        <v>144602</v>
      </c>
      <c r="E1161" s="17">
        <f t="shared" si="54"/>
        <v>2.1355862915569596E-2</v>
      </c>
      <c r="F1161" s="17" t="str">
        <f>IF(ISERROR(MATCH(TEXT($B1161,"000000"),Análise_Anexo1_SH6!$B:$B,0))=TRUE,"SIM","NÃO")</f>
        <v>SIM</v>
      </c>
      <c r="G1161" s="17">
        <f t="shared" si="55"/>
        <v>2.008943809253623E-5</v>
      </c>
      <c r="H1161" s="17">
        <f t="shared" si="56"/>
        <v>3.5820442244960196E-6</v>
      </c>
    </row>
    <row r="1162" spans="2:8" ht="15.75" thickBot="1">
      <c r="B1162" s="9" t="s">
        <v>11833</v>
      </c>
      <c r="C1162" s="20">
        <f>SUMIFS(Brasil_Mundo!$K:$K,Brasil_Mundo!$C:$C,$B1162)</f>
        <v>6766705</v>
      </c>
      <c r="D1162" s="20">
        <f>SUMIFS(Brasil_EUA!$L:$L,Brasil_EUA!$C:$C,$B1162)</f>
        <v>6766639</v>
      </c>
      <c r="E1162" s="17">
        <f t="shared" si="54"/>
        <v>0.99999024636067335</v>
      </c>
      <c r="F1162" s="17" t="str">
        <f>IF(ISERROR(MATCH(TEXT($B1162,"000000"),Análise_Anexo1_SH6!$B:$B,0))=TRUE,"SIM","NÃO")</f>
        <v>SIM</v>
      </c>
      <c r="G1162" s="17">
        <f t="shared" si="55"/>
        <v>2.0076493278158685E-5</v>
      </c>
      <c r="H1162" s="17">
        <f t="shared" si="56"/>
        <v>1.6762147238073833E-4</v>
      </c>
    </row>
    <row r="1163" spans="2:8" ht="15.75" thickBot="1">
      <c r="B1163" s="9">
        <v>850163</v>
      </c>
      <c r="C1163" s="20">
        <f>SUMIFS(Brasil_Mundo!$K:$K,Brasil_Mundo!$C:$C,$B1163)</f>
        <v>6758249</v>
      </c>
      <c r="D1163" s="20">
        <f>SUMIFS(Brasil_EUA!$L:$L,Brasil_EUA!$C:$C,$B1163)</f>
        <v>4993169</v>
      </c>
      <c r="E1163" s="17">
        <f t="shared" si="54"/>
        <v>0.73882584083539982</v>
      </c>
      <c r="F1163" s="17" t="str">
        <f>IF(ISERROR(MATCH(TEXT($B1163,"000000"),Análise_Anexo1_SH6!$B:$B,0))=TRUE,"SIM","NÃO")</f>
        <v>NÃO</v>
      </c>
      <c r="G1163" s="17">
        <f t="shared" si="55"/>
        <v>2.0051404726616965E-5</v>
      </c>
      <c r="H1163" s="17">
        <f t="shared" si="56"/>
        <v>1.236895214338845E-4</v>
      </c>
    </row>
    <row r="1164" spans="2:8" ht="15.75" thickBot="1">
      <c r="B1164" s="9">
        <v>780199</v>
      </c>
      <c r="C1164" s="20">
        <f>SUMIFS(Brasil_Mundo!$K:$K,Brasil_Mundo!$C:$C,$B1164)</f>
        <v>6723510</v>
      </c>
      <c r="D1164" s="20">
        <f>SUMIFS(Brasil_EUA!$L:$L,Brasil_EUA!$C:$C,$B1164)</f>
        <v>902379</v>
      </c>
      <c r="E1164" s="17">
        <f t="shared" si="54"/>
        <v>0.13421248722765342</v>
      </c>
      <c r="F1164" s="17" t="str">
        <f>IF(ISERROR(MATCH(TEXT($B1164,"000000"),Análise_Anexo1_SH6!$B:$B,0))=TRUE,"SIM","NÃO")</f>
        <v>SIM</v>
      </c>
      <c r="G1164" s="17">
        <f t="shared" si="55"/>
        <v>1.9948335758782552E-5</v>
      </c>
      <c r="H1164" s="17">
        <f t="shared" si="56"/>
        <v>2.2353504690505619E-5</v>
      </c>
    </row>
    <row r="1165" spans="2:8" ht="15.75" thickBot="1">
      <c r="B1165" s="9">
        <v>401031</v>
      </c>
      <c r="C1165" s="20">
        <f>SUMIFS(Brasil_Mundo!$K:$K,Brasil_Mundo!$C:$C,$B1165)</f>
        <v>6721184</v>
      </c>
      <c r="D1165" s="20">
        <f>SUMIFS(Brasil_EUA!$L:$L,Brasil_EUA!$C:$C,$B1165)</f>
        <v>72556</v>
      </c>
      <c r="E1165" s="17">
        <f t="shared" si="54"/>
        <v>1.0795121811871242E-2</v>
      </c>
      <c r="F1165" s="17" t="str">
        <f>IF(ISERROR(MATCH(TEXT($B1165,"000000"),Análise_Anexo1_SH6!$B:$B,0))=TRUE,"SIM","NÃO")</f>
        <v>SIM</v>
      </c>
      <c r="G1165" s="17">
        <f t="shared" si="55"/>
        <v>1.9941434626936994E-5</v>
      </c>
      <c r="H1165" s="17">
        <f t="shared" si="56"/>
        <v>1.7973389078472857E-6</v>
      </c>
    </row>
    <row r="1166" spans="2:8" ht="15.75" thickBot="1">
      <c r="B1166" s="9">
        <v>903290</v>
      </c>
      <c r="C1166" s="20">
        <f>SUMIFS(Brasil_Mundo!$K:$K,Brasil_Mundo!$C:$C,$B1166)</f>
        <v>10206035</v>
      </c>
      <c r="D1166" s="20">
        <f>SUMIFS(Brasil_EUA!$L:$L,Brasil_EUA!$C:$C,$B1166)</f>
        <v>2942954</v>
      </c>
      <c r="E1166" s="17">
        <f t="shared" si="54"/>
        <v>0.28835429233781779</v>
      </c>
      <c r="F1166" s="17" t="str">
        <f>IF(ISERROR(MATCH(TEXT($B1166,"000000"),Análise_Anexo1_SH6!$B:$B,0))=TRUE,"SIM","NÃO")</f>
        <v>NÃO</v>
      </c>
      <c r="G1166" s="17">
        <f t="shared" si="55"/>
        <v>3.0280822508761985E-5</v>
      </c>
      <c r="H1166" s="17">
        <f t="shared" si="56"/>
        <v>7.2902113239495025E-5</v>
      </c>
    </row>
    <row r="1167" spans="2:8" ht="15.75" thickBot="1">
      <c r="B1167" s="9">
        <v>851771</v>
      </c>
      <c r="C1167" s="20">
        <f>SUMIFS(Brasil_Mundo!$K:$K,Brasil_Mundo!$C:$C,$B1167)</f>
        <v>6736097</v>
      </c>
      <c r="D1167" s="20">
        <f>SUMIFS(Brasil_EUA!$L:$L,Brasil_EUA!$C:$C,$B1167)</f>
        <v>2414025</v>
      </c>
      <c r="E1167" s="17">
        <f t="shared" si="54"/>
        <v>0.35837147238230088</v>
      </c>
      <c r="F1167" s="17" t="str">
        <f>IF(ISERROR(MATCH(TEXT($B1167,"000000"),Análise_Anexo1_SH6!$B:$B,0))=TRUE,"SIM","NÃO")</f>
        <v>NÃO</v>
      </c>
      <c r="G1167" s="17">
        <f t="shared" si="55"/>
        <v>1.9985680791688847E-5</v>
      </c>
      <c r="H1167" s="17">
        <f t="shared" si="56"/>
        <v>5.9799617633497489E-5</v>
      </c>
    </row>
    <row r="1168" spans="2:8" ht="15.75" thickBot="1">
      <c r="B1168" s="9">
        <v>401035</v>
      </c>
      <c r="C1168" s="20">
        <f>SUMIFS(Brasil_Mundo!$K:$K,Brasil_Mundo!$C:$C,$B1168)</f>
        <v>6692016</v>
      </c>
      <c r="D1168" s="20">
        <f>SUMIFS(Brasil_EUA!$L:$L,Brasil_EUA!$C:$C,$B1168)</f>
        <v>8777</v>
      </c>
      <c r="E1168" s="17">
        <f t="shared" si="54"/>
        <v>1.3115629131789284E-3</v>
      </c>
      <c r="F1168" s="17" t="str">
        <f>IF(ISERROR(MATCH(TEXT($B1168,"000000"),Análise_Anexo1_SH6!$B:$B,0))=TRUE,"SIM","NÃO")</f>
        <v>SIM</v>
      </c>
      <c r="G1168" s="17">
        <f t="shared" si="55"/>
        <v>1.9854894552271803E-5</v>
      </c>
      <c r="H1168" s="17">
        <f t="shared" si="56"/>
        <v>2.174216273523296E-7</v>
      </c>
    </row>
    <row r="1169" spans="2:8" ht="15.75" thickBot="1">
      <c r="B1169" s="9">
        <v>510111</v>
      </c>
      <c r="C1169" s="20">
        <f>SUMIFS(Brasil_Mundo!$K:$K,Brasil_Mundo!$C:$C,$B1169)</f>
        <v>9656288</v>
      </c>
      <c r="D1169" s="20">
        <f>SUMIFS(Brasil_EUA!$L:$L,Brasil_EUA!$C:$C,$B1169)</f>
        <v>0</v>
      </c>
      <c r="E1169" s="17">
        <f t="shared" si="54"/>
        <v>0</v>
      </c>
      <c r="F1169" s="17" t="str">
        <f>IF(ISERROR(MATCH(TEXT($B1169,"000000"),Análise_Anexo1_SH6!$B:$B,0))=TRUE,"SIM","NÃO")</f>
        <v>SIM</v>
      </c>
      <c r="G1169" s="17">
        <f t="shared" si="55"/>
        <v>2.8649749194617524E-5</v>
      </c>
      <c r="H1169" s="17">
        <f t="shared" si="56"/>
        <v>0</v>
      </c>
    </row>
    <row r="1170" spans="2:8" ht="15.75" thickBot="1">
      <c r="B1170" s="9">
        <v>930590</v>
      </c>
      <c r="C1170" s="20">
        <f>SUMIFS(Brasil_Mundo!$K:$K,Brasil_Mundo!$C:$C,$B1170)</f>
        <v>6640806</v>
      </c>
      <c r="D1170" s="20">
        <f>SUMIFS(Brasil_EUA!$L:$L,Brasil_EUA!$C:$C,$B1170)</f>
        <v>2824552</v>
      </c>
      <c r="E1170" s="17">
        <f t="shared" si="54"/>
        <v>0.42533270810802182</v>
      </c>
      <c r="F1170" s="17" t="str">
        <f>IF(ISERROR(MATCH(TEXT($B1170,"000000"),Análise_Anexo1_SH6!$B:$B,0))=TRUE,"SIM","NÃO")</f>
        <v>SIM</v>
      </c>
      <c r="G1170" s="17">
        <f t="shared" si="55"/>
        <v>1.9702956907469125E-5</v>
      </c>
      <c r="H1170" s="17">
        <f t="shared" si="56"/>
        <v>6.9969088798140289E-5</v>
      </c>
    </row>
    <row r="1171" spans="2:8" ht="15.75" thickBot="1">
      <c r="B1171" s="9">
        <v>843860</v>
      </c>
      <c r="C1171" s="20">
        <f>SUMIFS(Brasil_Mundo!$K:$K,Brasil_Mundo!$C:$C,$B1171)</f>
        <v>6638715</v>
      </c>
      <c r="D1171" s="20">
        <f>SUMIFS(Brasil_EUA!$L:$L,Brasil_EUA!$C:$C,$B1171)</f>
        <v>457357</v>
      </c>
      <c r="E1171" s="17">
        <f t="shared" si="54"/>
        <v>6.8892398604247965E-2</v>
      </c>
      <c r="F1171" s="17" t="str">
        <f>IF(ISERROR(MATCH(TEXT($B1171,"000000"),Análise_Anexo1_SH6!$B:$B,0))=TRUE,"SIM","NÃO")</f>
        <v>SIM</v>
      </c>
      <c r="G1171" s="17">
        <f t="shared" si="55"/>
        <v>1.9696753009494462E-5</v>
      </c>
      <c r="H1171" s="17">
        <f t="shared" si="56"/>
        <v>1.1329532097639217E-5</v>
      </c>
    </row>
    <row r="1172" spans="2:8" ht="15.75" thickBot="1">
      <c r="B1172" s="9">
        <v>950691</v>
      </c>
      <c r="C1172" s="20">
        <f>SUMIFS(Brasil_Mundo!$K:$K,Brasil_Mundo!$C:$C,$B1172)</f>
        <v>6626892</v>
      </c>
      <c r="D1172" s="20">
        <f>SUMIFS(Brasil_EUA!$L:$L,Brasil_EUA!$C:$C,$B1172)</f>
        <v>703075</v>
      </c>
      <c r="E1172" s="17">
        <f t="shared" si="54"/>
        <v>0.10609422939139494</v>
      </c>
      <c r="F1172" s="17" t="str">
        <f>IF(ISERROR(MATCH(TEXT($B1172,"000000"),Análise_Anexo1_SH6!$B:$B,0))=TRUE,"SIM","NÃO")</f>
        <v>SIM</v>
      </c>
      <c r="G1172" s="17">
        <f t="shared" si="55"/>
        <v>1.9661674728406746E-5</v>
      </c>
      <c r="H1172" s="17">
        <f t="shared" si="56"/>
        <v>1.7416396337101417E-5</v>
      </c>
    </row>
    <row r="1173" spans="2:8" ht="15.75" thickBot="1">
      <c r="B1173" s="9">
        <v>281520</v>
      </c>
      <c r="C1173" s="20">
        <f>SUMIFS(Brasil_Mundo!$K:$K,Brasil_Mundo!$C:$C,$B1173)</f>
        <v>6616565</v>
      </c>
      <c r="D1173" s="20">
        <f>SUMIFS(Brasil_EUA!$L:$L,Brasil_EUA!$C:$C,$B1173)</f>
        <v>2</v>
      </c>
      <c r="E1173" s="17">
        <f t="shared" si="54"/>
        <v>3.0227164699507976E-7</v>
      </c>
      <c r="F1173" s="17" t="str">
        <f>IF(ISERROR(MATCH(TEXT($B1173,"000000"),Análise_Anexo1_SH6!$B:$B,0))=TRUE,"SIM","NÃO")</f>
        <v>NÃO</v>
      </c>
      <c r="G1173" s="17">
        <f t="shared" si="55"/>
        <v>1.9631035008471628E-5</v>
      </c>
      <c r="H1173" s="17">
        <f t="shared" si="56"/>
        <v>4.9543494896281095E-11</v>
      </c>
    </row>
    <row r="1174" spans="2:8" ht="15.75" thickBot="1">
      <c r="B1174" s="9">
        <v>843820</v>
      </c>
      <c r="C1174" s="20">
        <f>SUMIFS(Brasil_Mundo!$K:$K,Brasil_Mundo!$C:$C,$B1174)</f>
        <v>7041874</v>
      </c>
      <c r="D1174" s="20">
        <f>SUMIFS(Brasil_EUA!$L:$L,Brasil_EUA!$C:$C,$B1174)</f>
        <v>985021</v>
      </c>
      <c r="E1174" s="17">
        <f t="shared" si="54"/>
        <v>0.1398805204410076</v>
      </c>
      <c r="F1174" s="17" t="str">
        <f>IF(ISERROR(MATCH(TEXT($B1174,"000000"),Análise_Anexo1_SH6!$B:$B,0))=TRUE,"SIM","NÃO")</f>
        <v>SIM</v>
      </c>
      <c r="G1174" s="17">
        <f t="shared" si="55"/>
        <v>2.089290666973666E-5</v>
      </c>
      <c r="H1174" s="17">
        <f t="shared" si="56"/>
        <v>2.4400691443114851E-5</v>
      </c>
    </row>
    <row r="1175" spans="2:8" ht="15.75" thickBot="1">
      <c r="B1175" s="9">
        <v>150420</v>
      </c>
      <c r="C1175" s="20">
        <f>SUMIFS(Brasil_Mundo!$K:$K,Brasil_Mundo!$C:$C,$B1175)</f>
        <v>6586560</v>
      </c>
      <c r="D1175" s="20">
        <f>SUMIFS(Brasil_EUA!$L:$L,Brasil_EUA!$C:$C,$B1175)</f>
        <v>860175</v>
      </c>
      <c r="E1175" s="17">
        <f t="shared" si="54"/>
        <v>0.1305954853519895</v>
      </c>
      <c r="F1175" s="17" t="str">
        <f>IF(ISERROR(MATCH(TEXT($B1175,"000000"),Análise_Anexo1_SH6!$B:$B,0))=TRUE,"SIM","NÃO")</f>
        <v>SIM</v>
      </c>
      <c r="G1175" s="17">
        <f t="shared" si="55"/>
        <v>1.9542011594444989E-5</v>
      </c>
      <c r="H1175" s="17">
        <f t="shared" si="56"/>
        <v>2.1308037861204298E-5</v>
      </c>
    </row>
    <row r="1176" spans="2:8" ht="15.75" thickBot="1">
      <c r="B1176" s="9" t="s">
        <v>10751</v>
      </c>
      <c r="C1176" s="20">
        <f>SUMIFS(Brasil_Mundo!$K:$K,Brasil_Mundo!$C:$C,$B1176)</f>
        <v>6567854</v>
      </c>
      <c r="D1176" s="20">
        <f>SUMIFS(Brasil_EUA!$L:$L,Brasil_EUA!$C:$C,$B1176)</f>
        <v>753162</v>
      </c>
      <c r="E1176" s="17">
        <f t="shared" si="54"/>
        <v>0.11467398635840566</v>
      </c>
      <c r="F1176" s="17" t="str">
        <f>IF(ISERROR(MATCH(TEXT($B1176,"000000"),Análise_Anexo1_SH6!$B:$B,0))=TRUE,"SIM","NÃO")</f>
        <v>SIM</v>
      </c>
      <c r="G1176" s="17">
        <f t="shared" si="55"/>
        <v>1.9486511778321595E-5</v>
      </c>
      <c r="H1176" s="17">
        <f t="shared" si="56"/>
        <v>1.865713885153643E-5</v>
      </c>
    </row>
    <row r="1177" spans="2:8" ht="15.75" thickBot="1">
      <c r="B1177" s="9">
        <v>860692</v>
      </c>
      <c r="C1177" s="20">
        <f>SUMIFS(Brasil_Mundo!$K:$K,Brasil_Mundo!$C:$C,$B1177)</f>
        <v>6555260</v>
      </c>
      <c r="D1177" s="20">
        <f>SUMIFS(Brasil_EUA!$L:$L,Brasil_EUA!$C:$C,$B1177)</f>
        <v>0</v>
      </c>
      <c r="E1177" s="17">
        <f t="shared" si="54"/>
        <v>0</v>
      </c>
      <c r="F1177" s="17" t="str">
        <f>IF(ISERROR(MATCH(TEXT($B1177,"000000"),Análise_Anexo1_SH6!$B:$B,0))=TRUE,"SIM","NÃO")</f>
        <v>SIM</v>
      </c>
      <c r="G1177" s="17">
        <f t="shared" si="55"/>
        <v>1.9449145976746807E-5</v>
      </c>
      <c r="H1177" s="17">
        <f t="shared" si="56"/>
        <v>0</v>
      </c>
    </row>
    <row r="1178" spans="2:8" ht="15.75" thickBot="1">
      <c r="B1178" s="9">
        <v>681410</v>
      </c>
      <c r="C1178" s="20">
        <f>SUMIFS(Brasil_Mundo!$K:$K,Brasil_Mundo!$C:$C,$B1178)</f>
        <v>6538316</v>
      </c>
      <c r="D1178" s="20">
        <f>SUMIFS(Brasil_EUA!$L:$L,Brasil_EUA!$C:$C,$B1178)</f>
        <v>1956016</v>
      </c>
      <c r="E1178" s="17">
        <f t="shared" si="54"/>
        <v>0.2991620472305101</v>
      </c>
      <c r="F1178" s="17" t="str">
        <f>IF(ISERROR(MATCH(TEXT($B1178,"000000"),Análise_Anexo1_SH6!$B:$B,0))=TRUE,"SIM","NÃO")</f>
        <v>SIM</v>
      </c>
      <c r="G1178" s="17">
        <f t="shared" si="55"/>
        <v>1.9398873931178821E-5</v>
      </c>
      <c r="H1178" s="17">
        <f t="shared" si="56"/>
        <v>4.8453934356522083E-5</v>
      </c>
    </row>
    <row r="1179" spans="2:8" ht="15.75" thickBot="1">
      <c r="B1179" s="9">
        <v>330620</v>
      </c>
      <c r="C1179" s="20">
        <f>SUMIFS(Brasil_Mundo!$K:$K,Brasil_Mundo!$C:$C,$B1179)</f>
        <v>6535498</v>
      </c>
      <c r="D1179" s="20">
        <f>SUMIFS(Brasil_EUA!$L:$L,Brasil_EUA!$C:$C,$B1179)</f>
        <v>981</v>
      </c>
      <c r="E1179" s="17">
        <f t="shared" si="54"/>
        <v>1.5010332800958703E-4</v>
      </c>
      <c r="F1179" s="17" t="str">
        <f>IF(ISERROR(MATCH(TEXT($B1179,"000000"),Análise_Anexo1_SH6!$B:$B,0))=TRUE,"SIM","NÃO")</f>
        <v>SIM</v>
      </c>
      <c r="G1179" s="17">
        <f t="shared" si="55"/>
        <v>1.9390513058633341E-5</v>
      </c>
      <c r="H1179" s="17">
        <f t="shared" si="56"/>
        <v>2.4301084246625879E-8</v>
      </c>
    </row>
    <row r="1180" spans="2:8" ht="15.75" thickBot="1">
      <c r="B1180" s="9">
        <v>250810</v>
      </c>
      <c r="C1180" s="20">
        <f>SUMIFS(Brasil_Mundo!$K:$K,Brasil_Mundo!$C:$C,$B1180)</f>
        <v>6511342</v>
      </c>
      <c r="D1180" s="20">
        <f>SUMIFS(Brasil_EUA!$L:$L,Brasil_EUA!$C:$C,$B1180)</f>
        <v>0</v>
      </c>
      <c r="E1180" s="17">
        <f t="shared" si="54"/>
        <v>0</v>
      </c>
      <c r="F1180" s="17" t="str">
        <f>IF(ISERROR(MATCH(TEXT($B1180,"000000"),Análise_Anexo1_SH6!$B:$B,0))=TRUE,"SIM","NÃO")</f>
        <v>SIM</v>
      </c>
      <c r="G1180" s="17">
        <f t="shared" si="55"/>
        <v>1.9318843350610427E-5</v>
      </c>
      <c r="H1180" s="17">
        <f t="shared" si="56"/>
        <v>0</v>
      </c>
    </row>
    <row r="1181" spans="2:8" ht="15.75" thickBot="1">
      <c r="B1181" s="9">
        <v>481890</v>
      </c>
      <c r="C1181" s="20">
        <f>SUMIFS(Brasil_Mundo!$K:$K,Brasil_Mundo!$C:$C,$B1181)</f>
        <v>6527892</v>
      </c>
      <c r="D1181" s="20">
        <f>SUMIFS(Brasil_EUA!$L:$L,Brasil_EUA!$C:$C,$B1181)</f>
        <v>130591</v>
      </c>
      <c r="E1181" s="17">
        <f t="shared" si="54"/>
        <v>2.0005079740902577E-2</v>
      </c>
      <c r="F1181" s="17" t="str">
        <f>IF(ISERROR(MATCH(TEXT($B1181,"000000"),Análise_Anexo1_SH6!$B:$B,0))=TRUE,"SIM","NÃO")</f>
        <v>SIM</v>
      </c>
      <c r="G1181" s="17">
        <f t="shared" si="55"/>
        <v>1.9367946416837419E-5</v>
      </c>
      <c r="H1181" s="17">
        <f t="shared" si="56"/>
        <v>3.2349672710001223E-6</v>
      </c>
    </row>
    <row r="1182" spans="2:8" ht="15.75" thickBot="1">
      <c r="B1182" s="9">
        <v>721550</v>
      </c>
      <c r="C1182" s="20">
        <f>SUMIFS(Brasil_Mundo!$K:$K,Brasil_Mundo!$C:$C,$B1182)</f>
        <v>6480135</v>
      </c>
      <c r="D1182" s="20">
        <f>SUMIFS(Brasil_EUA!$L:$L,Brasil_EUA!$C:$C,$B1182)</f>
        <v>237575</v>
      </c>
      <c r="E1182" s="17">
        <f t="shared" si="54"/>
        <v>3.6662044849374277E-2</v>
      </c>
      <c r="F1182" s="17" t="str">
        <f>IF(ISERROR(MATCH(TEXT($B1182,"000000"),Análise_Anexo1_SH6!$B:$B,0))=TRUE,"SIM","NÃO")</f>
        <v>SIM</v>
      </c>
      <c r="G1182" s="17">
        <f t="shared" si="55"/>
        <v>1.9226253659507961E-5</v>
      </c>
      <c r="H1182" s="17">
        <f t="shared" si="56"/>
        <v>5.8851478999919908E-6</v>
      </c>
    </row>
    <row r="1183" spans="2:8" ht="15.75" thickBot="1">
      <c r="B1183" s="9">
        <v>940169</v>
      </c>
      <c r="C1183" s="20">
        <f>SUMIFS(Brasil_Mundo!$K:$K,Brasil_Mundo!$C:$C,$B1183)</f>
        <v>6447543</v>
      </c>
      <c r="D1183" s="20">
        <f>SUMIFS(Brasil_EUA!$L:$L,Brasil_EUA!$C:$C,$B1183)</f>
        <v>2393455</v>
      </c>
      <c r="E1183" s="17">
        <f t="shared" si="54"/>
        <v>0.37121970338158272</v>
      </c>
      <c r="F1183" s="17" t="str">
        <f>IF(ISERROR(MATCH(TEXT($B1183,"000000"),Análise_Anexo1_SH6!$B:$B,0))=TRUE,"SIM","NÃO")</f>
        <v>SIM</v>
      </c>
      <c r="G1183" s="17">
        <f t="shared" si="55"/>
        <v>1.912955473899617E-5</v>
      </c>
      <c r="H1183" s="17">
        <f t="shared" si="56"/>
        <v>5.9290062788489235E-5</v>
      </c>
    </row>
    <row r="1184" spans="2:8" ht="15.75" thickBot="1">
      <c r="B1184" s="9">
        <v>110423</v>
      </c>
      <c r="C1184" s="20">
        <f>SUMIFS(Brasil_Mundo!$K:$K,Brasil_Mundo!$C:$C,$B1184)</f>
        <v>6426510</v>
      </c>
      <c r="D1184" s="20">
        <f>SUMIFS(Brasil_EUA!$L:$L,Brasil_EUA!$C:$C,$B1184)</f>
        <v>467225</v>
      </c>
      <c r="E1184" s="17">
        <f t="shared" si="54"/>
        <v>7.2702757795444189E-2</v>
      </c>
      <c r="F1184" s="17" t="str">
        <f>IF(ISERROR(MATCH(TEXT($B1184,"000000"),Análise_Anexo1_SH6!$B:$B,0))=TRUE,"SIM","NÃO")</f>
        <v>SIM</v>
      </c>
      <c r="G1184" s="17">
        <f t="shared" si="55"/>
        <v>1.9067150824074579E-5</v>
      </c>
      <c r="H1184" s="17">
        <f t="shared" si="56"/>
        <v>1.1573979701457468E-5</v>
      </c>
    </row>
    <row r="1185" spans="2:8" ht="15.75" thickBot="1">
      <c r="B1185" s="9">
        <v>482110</v>
      </c>
      <c r="C1185" s="20">
        <f>SUMIFS(Brasil_Mundo!$K:$K,Brasil_Mundo!$C:$C,$B1185)</f>
        <v>6384337</v>
      </c>
      <c r="D1185" s="20">
        <f>SUMIFS(Brasil_EUA!$L:$L,Brasil_EUA!$C:$C,$B1185)</f>
        <v>118517</v>
      </c>
      <c r="E1185" s="17">
        <f t="shared" si="54"/>
        <v>1.8563713037078086E-2</v>
      </c>
      <c r="F1185" s="17" t="str">
        <f>IF(ISERROR(MATCH(TEXT($B1185,"000000"),Análise_Anexo1_SH6!$B:$B,0))=TRUE,"SIM","NÃO")</f>
        <v>SIM</v>
      </c>
      <c r="G1185" s="17">
        <f t="shared" si="55"/>
        <v>1.8942025530298689E-5</v>
      </c>
      <c r="H1185" s="17">
        <f t="shared" si="56"/>
        <v>2.9358731923112735E-6</v>
      </c>
    </row>
    <row r="1186" spans="2:8" ht="15.75" thickBot="1">
      <c r="B1186" s="9">
        <v>720441</v>
      </c>
      <c r="C1186" s="20">
        <f>SUMIFS(Brasil_Mundo!$K:$K,Brasil_Mundo!$C:$C,$B1186)</f>
        <v>6375373</v>
      </c>
      <c r="D1186" s="20">
        <f>SUMIFS(Brasil_EUA!$L:$L,Brasil_EUA!$C:$C,$B1186)</f>
        <v>0</v>
      </c>
      <c r="E1186" s="17">
        <f t="shared" si="54"/>
        <v>0</v>
      </c>
      <c r="F1186" s="17" t="str">
        <f>IF(ISERROR(MATCH(TEXT($B1186,"000000"),Análise_Anexo1_SH6!$B:$B,0))=TRUE,"SIM","NÃO")</f>
        <v>SIM</v>
      </c>
      <c r="G1186" s="17">
        <f t="shared" si="55"/>
        <v>1.8915429766814775E-5</v>
      </c>
      <c r="H1186" s="17">
        <f t="shared" si="56"/>
        <v>0</v>
      </c>
    </row>
    <row r="1187" spans="2:8" ht="15.75" thickBot="1">
      <c r="B1187" s="9">
        <v>851230</v>
      </c>
      <c r="C1187" s="20">
        <f>SUMIFS(Brasil_Mundo!$K:$K,Brasil_Mundo!$C:$C,$B1187)</f>
        <v>6372804</v>
      </c>
      <c r="D1187" s="20">
        <f>SUMIFS(Brasil_EUA!$L:$L,Brasil_EUA!$C:$C,$B1187)</f>
        <v>962609</v>
      </c>
      <c r="E1187" s="17">
        <f t="shared" si="54"/>
        <v>0.15104952231388255</v>
      </c>
      <c r="F1187" s="17" t="str">
        <f>IF(ISERROR(MATCH(TEXT($B1187,"000000"),Análise_Anexo1_SH6!$B:$B,0))=TRUE,"SIM","NÃO")</f>
        <v>SIM</v>
      </c>
      <c r="G1187" s="17">
        <f t="shared" si="55"/>
        <v>1.8907807665477183E-5</v>
      </c>
      <c r="H1187" s="17">
        <f t="shared" si="56"/>
        <v>2.3845507039307126E-5</v>
      </c>
    </row>
    <row r="1188" spans="2:8" ht="15.75" thickBot="1">
      <c r="B1188" s="9">
        <v>731021</v>
      </c>
      <c r="C1188" s="20">
        <f>SUMIFS(Brasil_Mundo!$K:$K,Brasil_Mundo!$C:$C,$B1188)</f>
        <v>8172102</v>
      </c>
      <c r="D1188" s="20">
        <f>SUMIFS(Brasil_EUA!$L:$L,Brasil_EUA!$C:$C,$B1188)</f>
        <v>1431127</v>
      </c>
      <c r="E1188" s="17">
        <f t="shared" si="54"/>
        <v>0.17512348720072266</v>
      </c>
      <c r="F1188" s="17" t="str">
        <f>IF(ISERROR(MATCH(TEXT($B1188,"000000"),Análise_Anexo1_SH6!$B:$B,0))=TRUE,"SIM","NÃO")</f>
        <v>SIM</v>
      </c>
      <c r="G1188" s="17">
        <f t="shared" si="55"/>
        <v>2.4246239620528329E-5</v>
      </c>
      <c r="H1188" s="17">
        <f t="shared" si="56"/>
        <v>3.5451516610215039E-5</v>
      </c>
    </row>
    <row r="1189" spans="2:8" ht="15.75" thickBot="1">
      <c r="B1189" s="9">
        <v>846610</v>
      </c>
      <c r="C1189" s="20">
        <f>SUMIFS(Brasil_Mundo!$K:$K,Brasil_Mundo!$C:$C,$B1189)</f>
        <v>6369010</v>
      </c>
      <c r="D1189" s="20">
        <f>SUMIFS(Brasil_EUA!$L:$L,Brasil_EUA!$C:$C,$B1189)</f>
        <v>2682508</v>
      </c>
      <c r="E1189" s="17">
        <f t="shared" si="54"/>
        <v>0.42118131389336805</v>
      </c>
      <c r="F1189" s="17" t="str">
        <f>IF(ISERROR(MATCH(TEXT($B1189,"000000"),Análise_Anexo1_SH6!$B:$B,0))=TRUE,"SIM","NÃO")</f>
        <v>SIM</v>
      </c>
      <c r="G1189" s="17">
        <f t="shared" si="55"/>
        <v>1.8896551047153E-5</v>
      </c>
      <c r="H1189" s="17">
        <f t="shared" si="56"/>
        <v>6.6450410703616612E-5</v>
      </c>
    </row>
    <row r="1190" spans="2:8" ht="15.75" thickBot="1">
      <c r="B1190" s="9">
        <v>700510</v>
      </c>
      <c r="C1190" s="20">
        <f>SUMIFS(Brasil_Mundo!$K:$K,Brasil_Mundo!$C:$C,$B1190)</f>
        <v>6349113</v>
      </c>
      <c r="D1190" s="20">
        <f>SUMIFS(Brasil_EUA!$L:$L,Brasil_EUA!$C:$C,$B1190)</f>
        <v>0</v>
      </c>
      <c r="E1190" s="17">
        <f t="shared" si="54"/>
        <v>0</v>
      </c>
      <c r="F1190" s="17" t="str">
        <f>IF(ISERROR(MATCH(TEXT($B1190,"000000"),Análise_Anexo1_SH6!$B:$B,0))=TRUE,"SIM","NÃO")</f>
        <v>SIM</v>
      </c>
      <c r="G1190" s="17">
        <f t="shared" si="55"/>
        <v>1.8837517590432851E-5</v>
      </c>
      <c r="H1190" s="17">
        <f t="shared" si="56"/>
        <v>0</v>
      </c>
    </row>
    <row r="1191" spans="2:8" ht="15.75" thickBot="1">
      <c r="B1191" s="9">
        <v>853810</v>
      </c>
      <c r="C1191" s="20">
        <f>SUMIFS(Brasil_Mundo!$K:$K,Brasil_Mundo!$C:$C,$B1191)</f>
        <v>6309411</v>
      </c>
      <c r="D1191" s="20">
        <f>SUMIFS(Brasil_EUA!$L:$L,Brasil_EUA!$C:$C,$B1191)</f>
        <v>430821</v>
      </c>
      <c r="E1191" s="17">
        <f t="shared" si="54"/>
        <v>6.8282284986665151E-2</v>
      </c>
      <c r="F1191" s="17" t="str">
        <f>IF(ISERROR(MATCH(TEXT($B1191,"000000"),Análise_Anexo1_SH6!$B:$B,0))=TRUE,"SIM","NÃO")</f>
        <v>SIM</v>
      </c>
      <c r="G1191" s="17">
        <f t="shared" si="55"/>
        <v>1.8719723636635624E-5</v>
      </c>
      <c r="H1191" s="17">
        <f t="shared" si="56"/>
        <v>1.0672189007355359E-5</v>
      </c>
    </row>
    <row r="1192" spans="2:8" ht="15.75" thickBot="1">
      <c r="B1192" s="9">
        <v>730792</v>
      </c>
      <c r="C1192" s="20">
        <f>SUMIFS(Brasil_Mundo!$K:$K,Brasil_Mundo!$C:$C,$B1192)</f>
        <v>6289125</v>
      </c>
      <c r="D1192" s="20">
        <f>SUMIFS(Brasil_EUA!$L:$L,Brasil_EUA!$C:$C,$B1192)</f>
        <v>2103338</v>
      </c>
      <c r="E1192" s="17">
        <f t="shared" si="54"/>
        <v>0.33444048257905512</v>
      </c>
      <c r="F1192" s="17" t="str">
        <f>IF(ISERROR(MATCH(TEXT($B1192,"000000"),Análise_Anexo1_SH6!$B:$B,0))=TRUE,"SIM","NÃO")</f>
        <v>SIM</v>
      </c>
      <c r="G1192" s="17">
        <f t="shared" si="55"/>
        <v>1.8659536035337691E-5</v>
      </c>
      <c r="H1192" s="17">
        <f t="shared" si="56"/>
        <v>5.2103357734077047E-5</v>
      </c>
    </row>
    <row r="1193" spans="2:8" ht="15.75" thickBot="1">
      <c r="B1193" s="9">
        <v>300290</v>
      </c>
      <c r="C1193" s="20">
        <f>SUMIFS(Brasil_Mundo!$K:$K,Brasil_Mundo!$C:$C,$B1193)</f>
        <v>6268883</v>
      </c>
      <c r="D1193" s="20">
        <f>SUMIFS(Brasil_EUA!$L:$L,Brasil_EUA!$C:$C,$B1193)</f>
        <v>26627</v>
      </c>
      <c r="E1193" s="17">
        <f t="shared" si="54"/>
        <v>4.247487152017353E-3</v>
      </c>
      <c r="F1193" s="17" t="str">
        <f>IF(ISERROR(MATCH(TEXT($B1193,"000000"),Análise_Anexo1_SH6!$B:$B,0))=TRUE,"SIM","NÃO")</f>
        <v>SIM</v>
      </c>
      <c r="G1193" s="17">
        <f t="shared" si="55"/>
        <v>1.8599478979956012E-5</v>
      </c>
      <c r="H1193" s="17">
        <f t="shared" si="56"/>
        <v>6.595973193016384E-7</v>
      </c>
    </row>
    <row r="1194" spans="2:8" ht="15.75" thickBot="1">
      <c r="B1194" s="9">
        <v>732619</v>
      </c>
      <c r="C1194" s="20">
        <f>SUMIFS(Brasil_Mundo!$K:$K,Brasil_Mundo!$C:$C,$B1194)</f>
        <v>6267007</v>
      </c>
      <c r="D1194" s="20">
        <f>SUMIFS(Brasil_EUA!$L:$L,Brasil_EUA!$C:$C,$B1194)</f>
        <v>1345780</v>
      </c>
      <c r="E1194" s="17">
        <f t="shared" si="54"/>
        <v>0.21474046542472347</v>
      </c>
      <c r="F1194" s="17" t="str">
        <f>IF(ISERROR(MATCH(TEXT($B1194,"000000"),Análise_Anexo1_SH6!$B:$B,0))=TRUE,"SIM","NÃO")</f>
        <v>SIM</v>
      </c>
      <c r="G1194" s="17">
        <f t="shared" si="55"/>
        <v>1.8593912976799406E-5</v>
      </c>
      <c r="H1194" s="17">
        <f t="shared" si="56"/>
        <v>3.3337322280758588E-5</v>
      </c>
    </row>
    <row r="1195" spans="2:8" ht="15.75" thickBot="1">
      <c r="B1195" s="9">
        <v>721070</v>
      </c>
      <c r="C1195" s="20">
        <f>SUMIFS(Brasil_Mundo!$K:$K,Brasil_Mundo!$C:$C,$B1195)</f>
        <v>6251839</v>
      </c>
      <c r="D1195" s="20">
        <f>SUMIFS(Brasil_EUA!$L:$L,Brasil_EUA!$C:$C,$B1195)</f>
        <v>96640</v>
      </c>
      <c r="E1195" s="17">
        <f t="shared" si="54"/>
        <v>1.5457851681721171E-2</v>
      </c>
      <c r="F1195" s="17" t="str">
        <f>IF(ISERROR(MATCH(TEXT($B1195,"000000"),Análise_Anexo1_SH6!$B:$B,0))=TRUE,"SIM","NÃO")</f>
        <v>SIM</v>
      </c>
      <c r="G1195" s="17">
        <f t="shared" si="55"/>
        <v>1.8548910239123813E-5</v>
      </c>
      <c r="H1195" s="17">
        <f t="shared" si="56"/>
        <v>2.3939416733883027E-6</v>
      </c>
    </row>
    <row r="1196" spans="2:8" ht="15.75" thickBot="1">
      <c r="B1196" s="9">
        <v>902300</v>
      </c>
      <c r="C1196" s="20">
        <f>SUMIFS(Brasil_Mundo!$K:$K,Brasil_Mundo!$C:$C,$B1196)</f>
        <v>6241701</v>
      </c>
      <c r="D1196" s="20">
        <f>SUMIFS(Brasil_EUA!$L:$L,Brasil_EUA!$C:$C,$B1196)</f>
        <v>2945833</v>
      </c>
      <c r="E1196" s="17">
        <f t="shared" si="54"/>
        <v>0.47195996732301021</v>
      </c>
      <c r="F1196" s="17" t="str">
        <f>IF(ISERROR(MATCH(TEXT($B1196,"000000"),Análise_Anexo1_SH6!$B:$B,0))=TRUE,"SIM","NÃO")</f>
        <v>SIM</v>
      </c>
      <c r="G1196" s="17">
        <f t="shared" si="55"/>
        <v>1.8518831273238058E-5</v>
      </c>
      <c r="H1196" s="17">
        <f t="shared" si="56"/>
        <v>7.2973431100398212E-5</v>
      </c>
    </row>
    <row r="1197" spans="2:8" ht="15.75" thickBot="1">
      <c r="B1197" s="9">
        <v>310210</v>
      </c>
      <c r="C1197" s="20">
        <f>SUMIFS(Brasil_Mundo!$K:$K,Brasil_Mundo!$C:$C,$B1197)</f>
        <v>10503128</v>
      </c>
      <c r="D1197" s="20">
        <f>SUMIFS(Brasil_EUA!$L:$L,Brasil_EUA!$C:$C,$B1197)</f>
        <v>237900</v>
      </c>
      <c r="E1197" s="17">
        <f t="shared" si="54"/>
        <v>2.265039519655478E-2</v>
      </c>
      <c r="F1197" s="17" t="str">
        <f>IF(ISERROR(MATCH(TEXT($B1197,"000000"),Análise_Anexo1_SH6!$B:$B,0))=TRUE,"SIM","NÃO")</f>
        <v>SIM</v>
      </c>
      <c r="G1197" s="17">
        <f t="shared" si="55"/>
        <v>3.1162283370065677E-5</v>
      </c>
      <c r="H1197" s="17">
        <f t="shared" si="56"/>
        <v>5.8931987179126366E-6</v>
      </c>
    </row>
    <row r="1198" spans="2:8" ht="15.75" thickBot="1">
      <c r="B1198" s="9">
        <v>701337</v>
      </c>
      <c r="C1198" s="20">
        <f>SUMIFS(Brasil_Mundo!$K:$K,Brasil_Mundo!$C:$C,$B1198)</f>
        <v>6201000</v>
      </c>
      <c r="D1198" s="20">
        <f>SUMIFS(Brasil_EUA!$L:$L,Brasil_EUA!$C:$C,$B1198)</f>
        <v>35009</v>
      </c>
      <c r="E1198" s="17">
        <f t="shared" si="54"/>
        <v>5.6457023060796649E-3</v>
      </c>
      <c r="F1198" s="17" t="str">
        <f>IF(ISERROR(MATCH(TEXT($B1198,"000000"),Análise_Anexo1_SH6!$B:$B,0))=TRUE,"SIM","NÃO")</f>
        <v>SIM</v>
      </c>
      <c r="G1198" s="17">
        <f t="shared" si="55"/>
        <v>1.839807333375136E-5</v>
      </c>
      <c r="H1198" s="17">
        <f t="shared" si="56"/>
        <v>8.6723410641195244E-7</v>
      </c>
    </row>
    <row r="1199" spans="2:8" ht="15.75" thickBot="1">
      <c r="B1199" s="9">
        <v>810411</v>
      </c>
      <c r="C1199" s="20">
        <f>SUMIFS(Brasil_Mundo!$K:$K,Brasil_Mundo!$C:$C,$B1199)</f>
        <v>6195843</v>
      </c>
      <c r="D1199" s="20">
        <f>SUMIFS(Brasil_EUA!$L:$L,Brasil_EUA!$C:$C,$B1199)</f>
        <v>5685725</v>
      </c>
      <c r="E1199" s="17">
        <f t="shared" si="54"/>
        <v>0.91766770074709769</v>
      </c>
      <c r="F1199" s="17" t="str">
        <f>IF(ISERROR(MATCH(TEXT($B1199,"000000"),Análise_Anexo1_SH6!$B:$B,0))=TRUE,"SIM","NÃO")</f>
        <v>SIM</v>
      </c>
      <c r="G1199" s="17">
        <f t="shared" si="55"/>
        <v>1.8382772758975978E-5</v>
      </c>
      <c r="H1199" s="17">
        <f t="shared" si="56"/>
        <v>1.4084534375957892E-4</v>
      </c>
    </row>
    <row r="1200" spans="2:8" ht="15.75" thickBot="1">
      <c r="B1200" s="9">
        <v>760719</v>
      </c>
      <c r="C1200" s="20">
        <f>SUMIFS(Brasil_Mundo!$K:$K,Brasil_Mundo!$C:$C,$B1200)</f>
        <v>6291386</v>
      </c>
      <c r="D1200" s="20">
        <f>SUMIFS(Brasil_EUA!$L:$L,Brasil_EUA!$C:$C,$B1200)</f>
        <v>774721</v>
      </c>
      <c r="E1200" s="17">
        <f t="shared" si="54"/>
        <v>0.1231399567599254</v>
      </c>
      <c r="F1200" s="17" t="str">
        <f>IF(ISERROR(MATCH(TEXT($B1200,"000000"),Análise_Anexo1_SH6!$B:$B,0))=TRUE,"SIM","NÃO")</f>
        <v>SIM</v>
      </c>
      <c r="G1200" s="17">
        <f t="shared" si="55"/>
        <v>1.8666244315261514E-5</v>
      </c>
      <c r="H1200" s="17">
        <f t="shared" si="56"/>
        <v>1.9191192954770895E-5</v>
      </c>
    </row>
    <row r="1201" spans="2:8" ht="15.75" thickBot="1">
      <c r="B1201" s="9">
        <v>100710</v>
      </c>
      <c r="C1201" s="20">
        <f>SUMIFS(Brasil_Mundo!$K:$K,Brasil_Mundo!$C:$C,$B1201)</f>
        <v>6148790</v>
      </c>
      <c r="D1201" s="20">
        <f>SUMIFS(Brasil_EUA!$L:$L,Brasil_EUA!$C:$C,$B1201)</f>
        <v>1257250</v>
      </c>
      <c r="E1201" s="17">
        <f t="shared" si="54"/>
        <v>0.2044711235869171</v>
      </c>
      <c r="F1201" s="17" t="str">
        <f>IF(ISERROR(MATCH(TEXT($B1201,"000000"),Análise_Anexo1_SH6!$B:$B,0))=TRUE,"SIM","NÃO")</f>
        <v>SIM</v>
      </c>
      <c r="G1201" s="17">
        <f t="shared" si="55"/>
        <v>1.8243168736306569E-5</v>
      </c>
      <c r="H1201" s="17">
        <f t="shared" si="56"/>
        <v>3.1144279479174706E-5</v>
      </c>
    </row>
    <row r="1202" spans="2:8" ht="15.75" thickBot="1">
      <c r="B1202" s="9">
        <v>711230</v>
      </c>
      <c r="C1202" s="20">
        <f>SUMIFS(Brasil_Mundo!$K:$K,Brasil_Mundo!$C:$C,$B1202)</f>
        <v>6204895</v>
      </c>
      <c r="D1202" s="20">
        <f>SUMIFS(Brasil_EUA!$L:$L,Brasil_EUA!$C:$C,$B1202)</f>
        <v>62563</v>
      </c>
      <c r="E1202" s="17">
        <f t="shared" si="54"/>
        <v>1.008284588216239E-2</v>
      </c>
      <c r="F1202" s="17" t="str">
        <f>IF(ISERROR(MATCH(TEXT($B1202,"000000"),Análise_Anexo1_SH6!$B:$B,0))=TRUE,"SIM","NÃO")</f>
        <v>SIM</v>
      </c>
      <c r="G1202" s="17">
        <f t="shared" si="55"/>
        <v>1.8409629614292397E-5</v>
      </c>
      <c r="H1202" s="17">
        <f t="shared" si="56"/>
        <v>1.5497948355980171E-6</v>
      </c>
    </row>
    <row r="1203" spans="2:8" ht="15.75" thickBot="1">
      <c r="B1203" s="9">
        <v>850940</v>
      </c>
      <c r="C1203" s="20">
        <f>SUMIFS(Brasil_Mundo!$K:$K,Brasil_Mundo!$C:$C,$B1203)</f>
        <v>9581031</v>
      </c>
      <c r="D1203" s="20">
        <f>SUMIFS(Brasil_EUA!$L:$L,Brasil_EUA!$C:$C,$B1203)</f>
        <v>139175</v>
      </c>
      <c r="E1203" s="17">
        <f t="shared" si="54"/>
        <v>1.4526098496080433E-2</v>
      </c>
      <c r="F1203" s="17" t="str">
        <f>IF(ISERROR(MATCH(TEXT($B1203,"000000"),Análise_Anexo1_SH6!$B:$B,0))=TRUE,"SIM","NÃO")</f>
        <v>SIM</v>
      </c>
      <c r="G1203" s="17">
        <f t="shared" si="55"/>
        <v>2.8426465239629921E-5</v>
      </c>
      <c r="H1203" s="17">
        <f t="shared" si="56"/>
        <v>3.4476079510949608E-6</v>
      </c>
    </row>
    <row r="1204" spans="2:8" ht="15.75" thickBot="1">
      <c r="B1204" s="9">
        <v>960340</v>
      </c>
      <c r="C1204" s="20">
        <f>SUMIFS(Brasil_Mundo!$K:$K,Brasil_Mundo!$C:$C,$B1204)</f>
        <v>10126005</v>
      </c>
      <c r="D1204" s="20">
        <f>SUMIFS(Brasil_EUA!$L:$L,Brasil_EUA!$C:$C,$B1204)</f>
        <v>16540</v>
      </c>
      <c r="E1204" s="17">
        <f t="shared" si="54"/>
        <v>1.6334181150414206E-3</v>
      </c>
      <c r="F1204" s="17" t="str">
        <f>IF(ISERROR(MATCH(TEXT($B1204,"000000"),Análise_Anexo1_SH6!$B:$B,0))=TRUE,"SIM","NÃO")</f>
        <v>SIM</v>
      </c>
      <c r="G1204" s="17">
        <f t="shared" si="55"/>
        <v>3.0043377288813571E-5</v>
      </c>
      <c r="H1204" s="17">
        <f t="shared" si="56"/>
        <v>4.0972470279224469E-7</v>
      </c>
    </row>
    <row r="1205" spans="2:8" ht="15.75" thickBot="1">
      <c r="B1205" s="9">
        <v>481151</v>
      </c>
      <c r="C1205" s="20">
        <f>SUMIFS(Brasil_Mundo!$K:$K,Brasil_Mundo!$C:$C,$B1205)</f>
        <v>10106906</v>
      </c>
      <c r="D1205" s="20">
        <f>SUMIFS(Brasil_EUA!$L:$L,Brasil_EUA!$C:$C,$B1205)</f>
        <v>2363365</v>
      </c>
      <c r="E1205" s="17">
        <f t="shared" si="54"/>
        <v>0.23383664595277723</v>
      </c>
      <c r="F1205" s="17" t="str">
        <f>IF(ISERROR(MATCH(TEXT($B1205,"000000"),Análise_Anexo1_SH6!$B:$B,0))=TRUE,"SIM","NÃO")</f>
        <v>SIM</v>
      </c>
      <c r="G1205" s="17">
        <f t="shared" si="55"/>
        <v>2.9986711460301826E-5</v>
      </c>
      <c r="H1205" s="17">
        <f t="shared" si="56"/>
        <v>5.854468090777469E-5</v>
      </c>
    </row>
    <row r="1206" spans="2:8" ht="15.75" thickBot="1">
      <c r="B1206" s="9">
        <v>480591</v>
      </c>
      <c r="C1206" s="20">
        <f>SUMIFS(Brasil_Mundo!$K:$K,Brasil_Mundo!$C:$C,$B1206)</f>
        <v>6122045</v>
      </c>
      <c r="D1206" s="20">
        <f>SUMIFS(Brasil_EUA!$L:$L,Brasil_EUA!$C:$C,$B1206)</f>
        <v>3772454</v>
      </c>
      <c r="E1206" s="17">
        <f t="shared" si="54"/>
        <v>0.61620814613417574</v>
      </c>
      <c r="F1206" s="17" t="str">
        <f>IF(ISERROR(MATCH(TEXT($B1206,"000000"),Análise_Anexo1_SH6!$B:$B,0))=TRUE,"SIM","NÃO")</f>
        <v>SIM</v>
      </c>
      <c r="G1206" s="17">
        <f t="shared" si="55"/>
        <v>1.8163817587893219E-5</v>
      </c>
      <c r="H1206" s="17">
        <f t="shared" si="56"/>
        <v>9.3450277747727603E-5</v>
      </c>
    </row>
    <row r="1207" spans="2:8" ht="15.75" thickBot="1">
      <c r="B1207" s="9">
        <v>902820</v>
      </c>
      <c r="C1207" s="20">
        <f>SUMIFS(Brasil_Mundo!$K:$K,Brasil_Mundo!$C:$C,$B1207)</f>
        <v>11131268</v>
      </c>
      <c r="D1207" s="20">
        <f>SUMIFS(Brasil_EUA!$L:$L,Brasil_EUA!$C:$C,$B1207)</f>
        <v>259485</v>
      </c>
      <c r="E1207" s="17">
        <f t="shared" si="54"/>
        <v>2.3311360394880441E-2</v>
      </c>
      <c r="F1207" s="17" t="str">
        <f>IF(ISERROR(MATCH(TEXT($B1207,"000000"),Análise_Anexo1_SH6!$B:$B,0))=TRUE,"SIM","NÃO")</f>
        <v>SIM</v>
      </c>
      <c r="G1207" s="17">
        <f t="shared" si="55"/>
        <v>3.3025945002683415E-5</v>
      </c>
      <c r="H1207" s="17">
        <f t="shared" si="56"/>
        <v>6.4278968865807502E-6</v>
      </c>
    </row>
    <row r="1208" spans="2:8" ht="15.75" thickBot="1">
      <c r="B1208" s="9">
        <v>722211</v>
      </c>
      <c r="C1208" s="20">
        <f>SUMIFS(Brasil_Mundo!$K:$K,Brasil_Mundo!$C:$C,$B1208)</f>
        <v>6116348</v>
      </c>
      <c r="D1208" s="20">
        <f>SUMIFS(Brasil_EUA!$L:$L,Brasil_EUA!$C:$C,$B1208)</f>
        <v>5864570</v>
      </c>
      <c r="E1208" s="17">
        <f t="shared" si="54"/>
        <v>0.95883523959068384</v>
      </c>
      <c r="F1208" s="17" t="str">
        <f>IF(ISERROR(MATCH(TEXT($B1208,"000000"),Análise_Anexo1_SH6!$B:$B,0))=TRUE,"SIM","NÃO")</f>
        <v>SIM</v>
      </c>
      <c r="G1208" s="17">
        <f t="shared" si="55"/>
        <v>1.8146914858691094E-5</v>
      </c>
      <c r="H1208" s="17">
        <f t="shared" si="56"/>
        <v>1.452756469319416E-4</v>
      </c>
    </row>
    <row r="1209" spans="2:8" ht="15.75" thickBot="1">
      <c r="B1209" s="9">
        <v>870332</v>
      </c>
      <c r="C1209" s="20">
        <f>SUMIFS(Brasil_Mundo!$K:$K,Brasil_Mundo!$C:$C,$B1209)</f>
        <v>7241278</v>
      </c>
      <c r="D1209" s="20">
        <f>SUMIFS(Brasil_EUA!$L:$L,Brasil_EUA!$C:$C,$B1209)</f>
        <v>114513</v>
      </c>
      <c r="E1209" s="17">
        <f t="shared" si="54"/>
        <v>1.5813921244288646E-2</v>
      </c>
      <c r="F1209" s="17" t="str">
        <f>IF(ISERROR(MATCH(TEXT($B1209,"000000"),Análise_Anexo1_SH6!$B:$B,0))=TRUE,"SIM","NÃO")</f>
        <v>SIM</v>
      </c>
      <c r="G1209" s="17">
        <f t="shared" si="55"/>
        <v>2.1484528894384841E-5</v>
      </c>
      <c r="H1209" s="17">
        <f t="shared" si="56"/>
        <v>2.8366871155289185E-6</v>
      </c>
    </row>
    <row r="1210" spans="2:8" ht="15.75" thickBot="1">
      <c r="B1210" s="9">
        <v>960810</v>
      </c>
      <c r="C1210" s="20">
        <f>SUMIFS(Brasil_Mundo!$K:$K,Brasil_Mundo!$C:$C,$B1210)</f>
        <v>6108157</v>
      </c>
      <c r="D1210" s="20">
        <f>SUMIFS(Brasil_EUA!$L:$L,Brasil_EUA!$C:$C,$B1210)</f>
        <v>4637</v>
      </c>
      <c r="E1210" s="17">
        <f t="shared" si="54"/>
        <v>7.5914879070724606E-4</v>
      </c>
      <c r="F1210" s="17" t="str">
        <f>IF(ISERROR(MATCH(TEXT($B1210,"000000"),Análise_Anexo1_SH6!$B:$B,0))=TRUE,"SIM","NÃO")</f>
        <v>SIM</v>
      </c>
      <c r="G1210" s="17">
        <f t="shared" si="55"/>
        <v>1.8122612549599535E-5</v>
      </c>
      <c r="H1210" s="17">
        <f t="shared" si="56"/>
        <v>1.1486659291702772E-7</v>
      </c>
    </row>
    <row r="1211" spans="2:8" ht="15.75" thickBot="1">
      <c r="B1211" s="9">
        <v>842119</v>
      </c>
      <c r="C1211" s="20">
        <f>SUMIFS(Brasil_Mundo!$K:$K,Brasil_Mundo!$C:$C,$B1211)</f>
        <v>6568990</v>
      </c>
      <c r="D1211" s="20">
        <f>SUMIFS(Brasil_EUA!$L:$L,Brasil_EUA!$C:$C,$B1211)</f>
        <v>131136</v>
      </c>
      <c r="E1211" s="17">
        <f t="shared" si="54"/>
        <v>1.9962886227563141E-2</v>
      </c>
      <c r="F1211" s="17" t="str">
        <f>IF(ISERROR(MATCH(TEXT($B1211,"000000"),Análise_Anexo1_SH6!$B:$B,0))=TRUE,"SIM","NÃO")</f>
        <v>NÃO</v>
      </c>
      <c r="G1211" s="17">
        <f t="shared" si="55"/>
        <v>1.9489882236523036E-5</v>
      </c>
      <c r="H1211" s="17">
        <f t="shared" si="56"/>
        <v>3.248467873359359E-6</v>
      </c>
    </row>
    <row r="1212" spans="2:8" ht="15.75" thickBot="1">
      <c r="B1212" s="9">
        <v>845090</v>
      </c>
      <c r="C1212" s="20">
        <f>SUMIFS(Brasil_Mundo!$K:$K,Brasil_Mundo!$C:$C,$B1212)</f>
        <v>6874647</v>
      </c>
      <c r="D1212" s="20">
        <f>SUMIFS(Brasil_EUA!$L:$L,Brasil_EUA!$C:$C,$B1212)</f>
        <v>28548</v>
      </c>
      <c r="E1212" s="17">
        <f t="shared" si="54"/>
        <v>4.1526495833167868E-3</v>
      </c>
      <c r="F1212" s="17" t="str">
        <f>IF(ISERROR(MATCH(TEXT($B1212,"000000"),Análise_Anexo1_SH6!$B:$B,0))=TRUE,"SIM","NÃO")</f>
        <v>SIM</v>
      </c>
      <c r="G1212" s="17">
        <f t="shared" si="55"/>
        <v>2.0396752080253796E-5</v>
      </c>
      <c r="H1212" s="17">
        <f t="shared" si="56"/>
        <v>7.0718384614951639E-7</v>
      </c>
    </row>
    <row r="1213" spans="2:8" ht="15.75" thickBot="1">
      <c r="B1213" s="9">
        <v>871200</v>
      </c>
      <c r="C1213" s="20">
        <f>SUMIFS(Brasil_Mundo!$K:$K,Brasil_Mundo!$C:$C,$B1213)</f>
        <v>6075075</v>
      </c>
      <c r="D1213" s="20">
        <f>SUMIFS(Brasil_EUA!$L:$L,Brasil_EUA!$C:$C,$B1213)</f>
        <v>48544</v>
      </c>
      <c r="E1213" s="17">
        <f t="shared" si="54"/>
        <v>7.9906832425937126E-3</v>
      </c>
      <c r="F1213" s="17" t="str">
        <f>IF(ISERROR(MATCH(TEXT($B1213,"000000"),Análise_Anexo1_SH6!$B:$B,0))=TRUE,"SIM","NÃO")</f>
        <v>SIM</v>
      </c>
      <c r="G1213" s="17">
        <f t="shared" si="55"/>
        <v>1.8024459822293105E-5</v>
      </c>
      <c r="H1213" s="17">
        <f t="shared" si="56"/>
        <v>1.2025197081225348E-6</v>
      </c>
    </row>
    <row r="1214" spans="2:8" ht="15.75" thickBot="1">
      <c r="B1214" s="9">
        <v>900150</v>
      </c>
      <c r="C1214" s="20">
        <f>SUMIFS(Brasil_Mundo!$K:$K,Brasil_Mundo!$C:$C,$B1214)</f>
        <v>6067435</v>
      </c>
      <c r="D1214" s="20">
        <f>SUMIFS(Brasil_EUA!$L:$L,Brasil_EUA!$C:$C,$B1214)</f>
        <v>2878638</v>
      </c>
      <c r="E1214" s="17">
        <f t="shared" si="54"/>
        <v>0.47444068210042628</v>
      </c>
      <c r="F1214" s="17" t="str">
        <f>IF(ISERROR(MATCH(TEXT($B1214,"000000"),Análise_Anexo1_SH6!$B:$B,0))=TRUE,"SIM","NÃO")</f>
        <v>SIM</v>
      </c>
      <c r="G1214" s="17">
        <f t="shared" si="55"/>
        <v>1.8001792304107351E-5</v>
      </c>
      <c r="H1214" s="17">
        <f t="shared" si="56"/>
        <v>7.1308893530620414E-5</v>
      </c>
    </row>
    <row r="1215" spans="2:8" ht="15.75" thickBot="1">
      <c r="B1215" s="9">
        <v>621210</v>
      </c>
      <c r="C1215" s="20">
        <f>SUMIFS(Brasil_Mundo!$K:$K,Brasil_Mundo!$C:$C,$B1215)</f>
        <v>6059040</v>
      </c>
      <c r="D1215" s="20">
        <f>SUMIFS(Brasil_EUA!$L:$L,Brasil_EUA!$C:$C,$B1215)</f>
        <v>49622</v>
      </c>
      <c r="E1215" s="17">
        <f t="shared" ref="E1215:H1278" si="57">IFERROR(D1215/C1215,"-")</f>
        <v>8.1897462304259417E-3</v>
      </c>
      <c r="F1215" s="17" t="str">
        <f>IF(ISERROR(MATCH(TEXT($B1215,"000000"),Análise_Anexo1_SH6!$B:$B,0))=TRUE,"SIM","NÃO")</f>
        <v>SIM</v>
      </c>
      <c r="G1215" s="17">
        <f t="shared" si="55"/>
        <v>1.7976884736676803E-5</v>
      </c>
      <c r="H1215" s="17">
        <f t="shared" si="56"/>
        <v>1.2292236518716303E-6</v>
      </c>
    </row>
    <row r="1216" spans="2:8" ht="15.75" thickBot="1">
      <c r="B1216" s="9">
        <v>600632</v>
      </c>
      <c r="C1216" s="20">
        <f>SUMIFS(Brasil_Mundo!$K:$K,Brasil_Mundo!$C:$C,$B1216)</f>
        <v>7588836</v>
      </c>
      <c r="D1216" s="20">
        <f>SUMIFS(Brasil_EUA!$L:$L,Brasil_EUA!$C:$C,$B1216)</f>
        <v>154484</v>
      </c>
      <c r="E1216" s="17">
        <f t="shared" si="57"/>
        <v>2.0356745092396253E-2</v>
      </c>
      <c r="F1216" s="17" t="str">
        <f>IF(ISERROR(MATCH(TEXT($B1216,"000000"),Análise_Anexo1_SH6!$B:$B,0))=TRUE,"SIM","NÃO")</f>
        <v>SIM</v>
      </c>
      <c r="G1216" s="17">
        <f t="shared" si="55"/>
        <v>2.2515717020772834E-5</v>
      </c>
      <c r="H1216" s="17">
        <f t="shared" si="56"/>
        <v>3.8268386327785443E-6</v>
      </c>
    </row>
    <row r="1217" spans="2:8" ht="15.75" thickBot="1">
      <c r="B1217" s="9">
        <v>854320</v>
      </c>
      <c r="C1217" s="20">
        <f>SUMIFS(Brasil_Mundo!$K:$K,Brasil_Mundo!$C:$C,$B1217)</f>
        <v>6044766</v>
      </c>
      <c r="D1217" s="20">
        <f>SUMIFS(Brasil_EUA!$L:$L,Brasil_EUA!$C:$C,$B1217)</f>
        <v>1075116</v>
      </c>
      <c r="E1217" s="17">
        <f t="shared" si="57"/>
        <v>0.17785899404542707</v>
      </c>
      <c r="F1217" s="17" t="str">
        <f>IF(ISERROR(MATCH(TEXT($B1217,"000000"),Análise_Anexo1_SH6!$B:$B,0))=TRUE,"SIM","NÃO")</f>
        <v>SIM</v>
      </c>
      <c r="G1217" s="17">
        <f t="shared" si="55"/>
        <v>1.793453445466326E-5</v>
      </c>
      <c r="H1217" s="17">
        <f t="shared" si="56"/>
        <v>2.6632502029455074E-5</v>
      </c>
    </row>
    <row r="1218" spans="2:8" ht="15.75" thickBot="1">
      <c r="B1218" s="9">
        <v>901813</v>
      </c>
      <c r="C1218" s="20">
        <f>SUMIFS(Brasil_Mundo!$K:$K,Brasil_Mundo!$C:$C,$B1218)</f>
        <v>6021615</v>
      </c>
      <c r="D1218" s="20">
        <f>SUMIFS(Brasil_EUA!$L:$L,Brasil_EUA!$C:$C,$B1218)</f>
        <v>3074048</v>
      </c>
      <c r="E1218" s="17">
        <f t="shared" si="57"/>
        <v>0.51050224898137797</v>
      </c>
      <c r="F1218" s="17" t="str">
        <f>IF(ISERROR(MATCH(TEXT($B1218,"000000"),Análise_Anexo1_SH6!$B:$B,0))=TRUE,"SIM","NÃO")</f>
        <v>SIM</v>
      </c>
      <c r="G1218" s="17">
        <f t="shared" si="55"/>
        <v>1.7865846534045671E-5</v>
      </c>
      <c r="H1218" s="17">
        <f t="shared" si="56"/>
        <v>7.6149540699461555E-5</v>
      </c>
    </row>
    <row r="1219" spans="2:8" ht="15.75" thickBot="1">
      <c r="B1219" s="9">
        <v>870390</v>
      </c>
      <c r="C1219" s="20">
        <f>SUMIFS(Brasil_Mundo!$K:$K,Brasil_Mundo!$C:$C,$B1219)</f>
        <v>5995449</v>
      </c>
      <c r="D1219" s="20">
        <f>SUMIFS(Brasil_EUA!$L:$L,Brasil_EUA!$C:$C,$B1219)</f>
        <v>38272</v>
      </c>
      <c r="E1219" s="17">
        <f t="shared" si="57"/>
        <v>6.3835085579078401E-3</v>
      </c>
      <c r="F1219" s="17" t="str">
        <f>IF(ISERROR(MATCH(TEXT($B1219,"000000"),Análise_Anexo1_SH6!$B:$B,0))=TRUE,"SIM","NÃO")</f>
        <v>SIM</v>
      </c>
      <c r="G1219" s="17">
        <f t="shared" si="55"/>
        <v>1.7788213251212106E-5</v>
      </c>
      <c r="H1219" s="17">
        <f t="shared" si="56"/>
        <v>9.4806431833523502E-7</v>
      </c>
    </row>
    <row r="1220" spans="2:8" ht="15.75" thickBot="1">
      <c r="B1220" s="9">
        <v>854520</v>
      </c>
      <c r="C1220" s="20">
        <f>SUMIFS(Brasil_Mundo!$K:$K,Brasil_Mundo!$C:$C,$B1220)</f>
        <v>5990730</v>
      </c>
      <c r="D1220" s="20">
        <f>SUMIFS(Brasil_EUA!$L:$L,Brasil_EUA!$C:$C,$B1220)</f>
        <v>988395</v>
      </c>
      <c r="E1220" s="17">
        <f t="shared" si="57"/>
        <v>0.16498740554156172</v>
      </c>
      <c r="F1220" s="17" t="str">
        <f>IF(ISERROR(MATCH(TEXT($B1220,"000000"),Análise_Anexo1_SH6!$B:$B,0))=TRUE,"SIM","NÃO")</f>
        <v>SIM</v>
      </c>
      <c r="G1220" s="17">
        <f t="shared" ref="G1220:G1283" si="58">C1220/C$3</f>
        <v>1.7774212201693967E-5</v>
      </c>
      <c r="H1220" s="17">
        <f t="shared" ref="H1220:H1283" si="59">D1220/D$3</f>
        <v>2.4484271319004876E-5</v>
      </c>
    </row>
    <row r="1221" spans="2:8" ht="15.75" thickBot="1">
      <c r="B1221" s="9" t="s">
        <v>8504</v>
      </c>
      <c r="C1221" s="20">
        <f>SUMIFS(Brasil_Mundo!$K:$K,Brasil_Mundo!$C:$C,$B1221)</f>
        <v>5970521</v>
      </c>
      <c r="D1221" s="20">
        <f>SUMIFS(Brasil_EUA!$L:$L,Brasil_EUA!$C:$C,$B1221)</f>
        <v>38939</v>
      </c>
      <c r="E1221" s="17">
        <f t="shared" si="57"/>
        <v>6.5218763990613215E-3</v>
      </c>
      <c r="F1221" s="17" t="str">
        <f>IF(ISERROR(MATCH(TEXT($B1221,"000000"),Análise_Anexo1_SH6!$B:$B,0))=TRUE,"SIM","NÃO")</f>
        <v>SIM</v>
      </c>
      <c r="G1221" s="17">
        <f t="shared" si="58"/>
        <v>1.7714253055749478E-5</v>
      </c>
      <c r="H1221" s="17">
        <f t="shared" si="59"/>
        <v>9.6458707388314477E-7</v>
      </c>
    </row>
    <row r="1222" spans="2:8" ht="15.75" thickBot="1">
      <c r="B1222" s="9" t="s">
        <v>15621</v>
      </c>
      <c r="C1222" s="20">
        <f>SUMIFS(Brasil_Mundo!$K:$K,Brasil_Mundo!$C:$C,$B1222)</f>
        <v>5961362</v>
      </c>
      <c r="D1222" s="20">
        <f>SUMIFS(Brasil_EUA!$L:$L,Brasil_EUA!$C:$C,$B1222)</f>
        <v>0</v>
      </c>
      <c r="E1222" s="17">
        <f t="shared" si="57"/>
        <v>0</v>
      </c>
      <c r="F1222" s="17" t="str">
        <f>IF(ISERROR(MATCH(TEXT($B1222,"000000"),Análise_Anexo1_SH6!$B:$B,0))=TRUE,"SIM","NÃO")</f>
        <v>SIM</v>
      </c>
      <c r="G1222" s="17">
        <f t="shared" si="58"/>
        <v>1.768707873650035E-5</v>
      </c>
      <c r="H1222" s="17">
        <f t="shared" si="59"/>
        <v>0</v>
      </c>
    </row>
    <row r="1223" spans="2:8" ht="15.75" thickBot="1">
      <c r="B1223" s="9">
        <v>411390</v>
      </c>
      <c r="C1223" s="20">
        <f>SUMIFS(Brasil_Mundo!$K:$K,Brasil_Mundo!$C:$C,$B1223)</f>
        <v>5945719</v>
      </c>
      <c r="D1223" s="20">
        <f>SUMIFS(Brasil_EUA!$L:$L,Brasil_EUA!$C:$C,$B1223)</f>
        <v>1379424</v>
      </c>
      <c r="E1223" s="17">
        <f t="shared" si="57"/>
        <v>0.23200289149218117</v>
      </c>
      <c r="F1223" s="17" t="str">
        <f>IF(ISERROR(MATCH(TEXT($B1223,"000000"),Análise_Anexo1_SH6!$B:$B,0))=TRUE,"SIM","NÃO")</f>
        <v>SIM</v>
      </c>
      <c r="G1223" s="17">
        <f t="shared" si="58"/>
        <v>1.7640666696319757E-5</v>
      </c>
      <c r="H1223" s="17">
        <f t="shared" si="59"/>
        <v>3.4170742951903828E-5</v>
      </c>
    </row>
    <row r="1224" spans="2:8" ht="15.75" thickBot="1">
      <c r="B1224" s="9">
        <v>650610</v>
      </c>
      <c r="C1224" s="20">
        <f>SUMIFS(Brasil_Mundo!$K:$K,Brasil_Mundo!$C:$C,$B1224)</f>
        <v>5928328</v>
      </c>
      <c r="D1224" s="20">
        <f>SUMIFS(Brasil_EUA!$L:$L,Brasil_EUA!$C:$C,$B1224)</f>
        <v>5833</v>
      </c>
      <c r="E1224" s="17">
        <f t="shared" si="57"/>
        <v>9.8391991806121384E-4</v>
      </c>
      <c r="F1224" s="17" t="str">
        <f>IF(ISERROR(MATCH(TEXT($B1224,"000000"),Análise_Anexo1_SH6!$B:$B,0))=TRUE,"SIM","NÃO")</f>
        <v>SIM</v>
      </c>
      <c r="G1224" s="17">
        <f t="shared" si="58"/>
        <v>1.7589068422920745E-5</v>
      </c>
      <c r="H1224" s="17">
        <f t="shared" si="59"/>
        <v>1.4449360286500382E-7</v>
      </c>
    </row>
    <row r="1225" spans="2:8" ht="15.75" thickBot="1">
      <c r="B1225" s="9">
        <v>741220</v>
      </c>
      <c r="C1225" s="20">
        <f>SUMIFS(Brasil_Mundo!$K:$K,Brasil_Mundo!$C:$C,$B1225)</f>
        <v>5890995</v>
      </c>
      <c r="D1225" s="20">
        <f>SUMIFS(Brasil_EUA!$L:$L,Brasil_EUA!$C:$C,$B1225)</f>
        <v>1124022</v>
      </c>
      <c r="E1225" s="17">
        <f t="shared" si="57"/>
        <v>0.19080342115381188</v>
      </c>
      <c r="F1225" s="17" t="str">
        <f>IF(ISERROR(MATCH(TEXT($B1225,"000000"),Análise_Anexo1_SH6!$B:$B,0))=TRUE,"SIM","NÃO")</f>
        <v>SIM</v>
      </c>
      <c r="G1225" s="17">
        <f t="shared" si="58"/>
        <v>1.7478303179932688E-5</v>
      </c>
      <c r="H1225" s="17">
        <f t="shared" si="59"/>
        <v>2.7843989110153836E-5</v>
      </c>
    </row>
    <row r="1226" spans="2:8" ht="15.75" thickBot="1">
      <c r="B1226" s="9">
        <v>830242</v>
      </c>
      <c r="C1226" s="20">
        <f>SUMIFS(Brasil_Mundo!$K:$K,Brasil_Mundo!$C:$C,$B1226)</f>
        <v>5890405</v>
      </c>
      <c r="D1226" s="20">
        <f>SUMIFS(Brasil_EUA!$L:$L,Brasil_EUA!$C:$C,$B1226)</f>
        <v>930851</v>
      </c>
      <c r="E1226" s="17">
        <f t="shared" si="57"/>
        <v>0.15802835288914768</v>
      </c>
      <c r="F1226" s="17" t="str">
        <f>IF(ISERROR(MATCH(TEXT($B1226,"000000"),Análise_Anexo1_SH6!$B:$B,0))=TRUE,"SIM","NÃO")</f>
        <v>NÃO</v>
      </c>
      <c r="G1226" s="17">
        <f t="shared" si="58"/>
        <v>1.7476552677873841E-5</v>
      </c>
      <c r="H1226" s="17">
        <f t="shared" si="59"/>
        <v>2.3058805883849079E-5</v>
      </c>
    </row>
    <row r="1227" spans="2:8" ht="15.75" thickBot="1">
      <c r="B1227" s="9">
        <v>282911</v>
      </c>
      <c r="C1227" s="20">
        <f>SUMIFS(Brasil_Mundo!$K:$K,Brasil_Mundo!$C:$C,$B1227)</f>
        <v>5871487</v>
      </c>
      <c r="D1227" s="20">
        <f>SUMIFS(Brasil_EUA!$L:$L,Brasil_EUA!$C:$C,$B1227)</f>
        <v>0</v>
      </c>
      <c r="E1227" s="17">
        <f t="shared" si="57"/>
        <v>0</v>
      </c>
      <c r="F1227" s="17" t="str">
        <f>IF(ISERROR(MATCH(TEXT($B1227,"000000"),Análise_Anexo1_SH6!$B:$B,0))=TRUE,"SIM","NÃO")</f>
        <v>SIM</v>
      </c>
      <c r="G1227" s="17">
        <f t="shared" si="58"/>
        <v>1.7420423867790319E-5</v>
      </c>
      <c r="H1227" s="17">
        <f t="shared" si="59"/>
        <v>0</v>
      </c>
    </row>
    <row r="1228" spans="2:8" ht="15.75" thickBot="1">
      <c r="B1228" s="9">
        <v>871680</v>
      </c>
      <c r="C1228" s="20">
        <f>SUMIFS(Brasil_Mundo!$K:$K,Brasil_Mundo!$C:$C,$B1228)</f>
        <v>5868909</v>
      </c>
      <c r="D1228" s="20">
        <f>SUMIFS(Brasil_EUA!$L:$L,Brasil_EUA!$C:$C,$B1228)</f>
        <v>212007</v>
      </c>
      <c r="E1228" s="17">
        <f t="shared" si="57"/>
        <v>3.6123749746332749E-2</v>
      </c>
      <c r="F1228" s="17" t="str">
        <f>IF(ISERROR(MATCH(TEXT($B1228,"000000"),Análise_Anexo1_SH6!$B:$B,0))=TRUE,"SIM","NÃO")</f>
        <v>SIM</v>
      </c>
      <c r="G1228" s="17">
        <f t="shared" si="58"/>
        <v>1.7412775063878951E-5</v>
      </c>
      <c r="H1228" s="17">
        <f t="shared" si="59"/>
        <v>5.2517838612379333E-6</v>
      </c>
    </row>
    <row r="1229" spans="2:8" ht="15.75" thickBot="1">
      <c r="B1229" s="9">
        <v>721730</v>
      </c>
      <c r="C1229" s="20">
        <f>SUMIFS(Brasil_Mundo!$K:$K,Brasil_Mundo!$C:$C,$B1229)</f>
        <v>8476122</v>
      </c>
      <c r="D1229" s="20">
        <f>SUMIFS(Brasil_EUA!$L:$L,Brasil_EUA!$C:$C,$B1229)</f>
        <v>191361</v>
      </c>
      <c r="E1229" s="17">
        <f t="shared" si="57"/>
        <v>2.2576480140328325E-2</v>
      </c>
      <c r="F1229" s="17" t="str">
        <f>IF(ISERROR(MATCH(TEXT($B1229,"000000"),Análise_Anexo1_SH6!$B:$B,0))=TRUE,"SIM","NÃO")</f>
        <v>SIM</v>
      </c>
      <c r="G1229" s="17">
        <f t="shared" si="58"/>
        <v>2.5148252562783947E-5</v>
      </c>
      <c r="H1229" s="17">
        <f t="shared" si="59"/>
        <v>4.7403463634236231E-6</v>
      </c>
    </row>
    <row r="1230" spans="2:8" ht="15.75" thickBot="1">
      <c r="B1230" s="9">
        <v>310230</v>
      </c>
      <c r="C1230" s="20">
        <f>SUMIFS(Brasil_Mundo!$K:$K,Brasil_Mundo!$C:$C,$B1230)</f>
        <v>5856188</v>
      </c>
      <c r="D1230" s="20">
        <f>SUMIFS(Brasil_EUA!$L:$L,Brasil_EUA!$C:$C,$B1230)</f>
        <v>0</v>
      </c>
      <c r="E1230" s="17">
        <f t="shared" si="57"/>
        <v>0</v>
      </c>
      <c r="F1230" s="17" t="str">
        <f>IF(ISERROR(MATCH(TEXT($B1230,"000000"),Análise_Anexo1_SH6!$B:$B,0))=TRUE,"SIM","NÃO")</f>
        <v>SIM</v>
      </c>
      <c r="G1230" s="17">
        <f t="shared" si="58"/>
        <v>1.7375032459318611E-5</v>
      </c>
      <c r="H1230" s="17">
        <f t="shared" si="59"/>
        <v>0</v>
      </c>
    </row>
    <row r="1231" spans="2:8" ht="15.75" thickBot="1">
      <c r="B1231" s="9">
        <v>841381</v>
      </c>
      <c r="C1231" s="20">
        <f>SUMIFS(Brasil_Mundo!$K:$K,Brasil_Mundo!$C:$C,$B1231)</f>
        <v>5853798</v>
      </c>
      <c r="D1231" s="20">
        <f>SUMIFS(Brasil_EUA!$L:$L,Brasil_EUA!$C:$C,$B1231)</f>
        <v>449438</v>
      </c>
      <c r="E1231" s="17">
        <f t="shared" si="57"/>
        <v>7.6777162450771277E-2</v>
      </c>
      <c r="F1231" s="17" t="str">
        <f>IF(ISERROR(MATCH(TEXT($B1231,"000000"),Análise_Anexo1_SH6!$B:$B,0))=TRUE,"SIM","NÃO")</f>
        <v>NÃO</v>
      </c>
      <c r="G1231" s="17">
        <f t="shared" si="58"/>
        <v>1.736794144250396E-5</v>
      </c>
      <c r="H1231" s="17">
        <f t="shared" si="59"/>
        <v>1.1133364629597391E-5</v>
      </c>
    </row>
    <row r="1232" spans="2:8" ht="15.75" thickBot="1">
      <c r="B1232" s="9">
        <v>620462</v>
      </c>
      <c r="C1232" s="20">
        <f>SUMIFS(Brasil_Mundo!$K:$K,Brasil_Mundo!$C:$C,$B1232)</f>
        <v>5839893</v>
      </c>
      <c r="D1232" s="20">
        <f>SUMIFS(Brasil_EUA!$L:$L,Brasil_EUA!$C:$C,$B1232)</f>
        <v>345513</v>
      </c>
      <c r="E1232" s="17">
        <f t="shared" si="57"/>
        <v>5.9164268934379448E-2</v>
      </c>
      <c r="F1232" s="17" t="str">
        <f>IF(ISERROR(MATCH(TEXT($B1232,"000000"),Análise_Anexo1_SH6!$B:$B,0))=TRUE,"SIM","NÃO")</f>
        <v>SIM</v>
      </c>
      <c r="G1232" s="17">
        <f t="shared" si="58"/>
        <v>1.7326685966015357E-5</v>
      </c>
      <c r="H1232" s="17">
        <f t="shared" si="59"/>
        <v>8.5589607760493851E-6</v>
      </c>
    </row>
    <row r="1233" spans="2:8" ht="15.75" thickBot="1">
      <c r="B1233" s="9">
        <v>740911</v>
      </c>
      <c r="C1233" s="20">
        <f>SUMIFS(Brasil_Mundo!$K:$K,Brasil_Mundo!$C:$C,$B1233)</f>
        <v>5828693</v>
      </c>
      <c r="D1233" s="20">
        <f>SUMIFS(Brasil_EUA!$L:$L,Brasil_EUA!$C:$C,$B1233)</f>
        <v>2272714</v>
      </c>
      <c r="E1233" s="17">
        <f t="shared" si="57"/>
        <v>0.38991828871412509</v>
      </c>
      <c r="F1233" s="17" t="str">
        <f>IF(ISERROR(MATCH(TEXT($B1233,"000000"),Análise_Anexo1_SH6!$B:$B,0))=TRUE,"SIM","NÃO")</f>
        <v>SIM</v>
      </c>
      <c r="G1233" s="17">
        <f t="shared" si="58"/>
        <v>1.7293456096423675E-5</v>
      </c>
      <c r="H1233" s="17">
        <f t="shared" si="59"/>
        <v>5.6299097229853296E-5</v>
      </c>
    </row>
    <row r="1234" spans="2:8" ht="15.75" thickBot="1">
      <c r="B1234" s="9">
        <v>940180</v>
      </c>
      <c r="C1234" s="20">
        <f>SUMIFS(Brasil_Mundo!$K:$K,Brasil_Mundo!$C:$C,$B1234)</f>
        <v>5810937</v>
      </c>
      <c r="D1234" s="20">
        <f>SUMIFS(Brasil_EUA!$L:$L,Brasil_EUA!$C:$C,$B1234)</f>
        <v>1106570</v>
      </c>
      <c r="E1234" s="17">
        <f t="shared" si="57"/>
        <v>0.19042884133832461</v>
      </c>
      <c r="F1234" s="17" t="str">
        <f>IF(ISERROR(MATCH(TEXT($B1234,"000000"),Análise_Anexo1_SH6!$B:$B,0))=TRUE,"SIM","NÃO")</f>
        <v>SIM</v>
      </c>
      <c r="G1234" s="17">
        <f t="shared" si="58"/>
        <v>1.7240774885310293E-5</v>
      </c>
      <c r="H1234" s="17">
        <f t="shared" si="59"/>
        <v>2.7411672573688887E-5</v>
      </c>
    </row>
    <row r="1235" spans="2:8" ht="15.75" thickBot="1">
      <c r="B1235" s="9">
        <v>851490</v>
      </c>
      <c r="C1235" s="20">
        <f>SUMIFS(Brasil_Mundo!$K:$K,Brasil_Mundo!$C:$C,$B1235)</f>
        <v>5808005</v>
      </c>
      <c r="D1235" s="20">
        <f>SUMIFS(Brasil_EUA!$L:$L,Brasil_EUA!$C:$C,$B1235)</f>
        <v>57627</v>
      </c>
      <c r="E1235" s="17">
        <f t="shared" si="57"/>
        <v>9.9219955905685345E-3</v>
      </c>
      <c r="F1235" s="17" t="str">
        <f>IF(ISERROR(MATCH(TEXT($B1235,"000000"),Análise_Anexo1_SH6!$B:$B,0))=TRUE,"SIM","NÃO")</f>
        <v>SIM</v>
      </c>
      <c r="G1235" s="17">
        <f t="shared" si="58"/>
        <v>1.7232075780163615E-5</v>
      </c>
      <c r="H1235" s="17">
        <f t="shared" si="59"/>
        <v>1.4275214901939954E-6</v>
      </c>
    </row>
    <row r="1236" spans="2:8" ht="15.75" thickBot="1">
      <c r="B1236" s="9">
        <v>853529</v>
      </c>
      <c r="C1236" s="20">
        <f>SUMIFS(Brasil_Mundo!$K:$K,Brasil_Mundo!$C:$C,$B1236)</f>
        <v>5798020</v>
      </c>
      <c r="D1236" s="20">
        <f>SUMIFS(Brasil_EUA!$L:$L,Brasil_EUA!$C:$C,$B1236)</f>
        <v>38086</v>
      </c>
      <c r="E1236" s="17">
        <f t="shared" si="57"/>
        <v>6.5687941745630404E-3</v>
      </c>
      <c r="F1236" s="17" t="str">
        <f>IF(ISERROR(MATCH(TEXT($B1236,"000000"),Análise_Anexo1_SH6!$B:$B,0))=TRUE,"SIM","NÃO")</f>
        <v>SIM</v>
      </c>
      <c r="G1236" s="17">
        <f t="shared" si="58"/>
        <v>1.7202450758032102E-5</v>
      </c>
      <c r="H1236" s="17">
        <f t="shared" si="59"/>
        <v>9.4345677330988092E-7</v>
      </c>
    </row>
    <row r="1237" spans="2:8" ht="15.75" thickBot="1">
      <c r="B1237" s="9">
        <v>843143</v>
      </c>
      <c r="C1237" s="20">
        <f>SUMIFS(Brasil_Mundo!$K:$K,Brasil_Mundo!$C:$C,$B1237)</f>
        <v>6142983</v>
      </c>
      <c r="D1237" s="20">
        <f>SUMIFS(Brasil_EUA!$L:$L,Brasil_EUA!$C:$C,$B1237)</f>
        <v>1241807</v>
      </c>
      <c r="E1237" s="17">
        <f t="shared" si="57"/>
        <v>0.20215048617259726</v>
      </c>
      <c r="F1237" s="17" t="str">
        <f>IF(ISERROR(MATCH(TEXT($B1237,"000000"),Análise_Anexo1_SH6!$B:$B,0))=TRUE,"SIM","NÃO")</f>
        <v>SIM</v>
      </c>
      <c r="G1237" s="17">
        <f t="shared" si="58"/>
        <v>1.8225939642313809E-5</v>
      </c>
      <c r="H1237" s="17">
        <f t="shared" si="59"/>
        <v>3.0761729383333068E-5</v>
      </c>
    </row>
    <row r="1238" spans="2:8" ht="15.75" thickBot="1">
      <c r="B1238" s="9">
        <v>391239</v>
      </c>
      <c r="C1238" s="20">
        <f>SUMIFS(Brasil_Mundo!$K:$K,Brasil_Mundo!$C:$C,$B1238)</f>
        <v>6953822</v>
      </c>
      <c r="D1238" s="20">
        <f>SUMIFS(Brasil_EUA!$L:$L,Brasil_EUA!$C:$C,$B1238)</f>
        <v>82318</v>
      </c>
      <c r="E1238" s="17">
        <f t="shared" si="57"/>
        <v>1.1837806604770729E-2</v>
      </c>
      <c r="F1238" s="17" t="str">
        <f>IF(ISERROR(MATCH(TEXT($B1238,"000000"),Análise_Anexo1_SH6!$B:$B,0))=TRUE,"SIM","NÃO")</f>
        <v>SIM</v>
      </c>
      <c r="G1238" s="17">
        <f t="shared" si="58"/>
        <v>2.0631660555693205E-5</v>
      </c>
      <c r="H1238" s="17">
        <f t="shared" si="59"/>
        <v>2.0391607064360338E-6</v>
      </c>
    </row>
    <row r="1239" spans="2:8" ht="15.75" thickBot="1">
      <c r="B1239" s="9">
        <v>854390</v>
      </c>
      <c r="C1239" s="20">
        <f>SUMIFS(Brasil_Mundo!$K:$K,Brasil_Mundo!$C:$C,$B1239)</f>
        <v>6317453</v>
      </c>
      <c r="D1239" s="20">
        <f>SUMIFS(Brasil_EUA!$L:$L,Brasil_EUA!$C:$C,$B1239)</f>
        <v>2392672</v>
      </c>
      <c r="E1239" s="17">
        <f t="shared" si="57"/>
        <v>0.3787399763797214</v>
      </c>
      <c r="F1239" s="17" t="str">
        <f>IF(ISERROR(MATCH(TEXT($B1239,"000000"),Análise_Anexo1_SH6!$B:$B,0))=TRUE,"SIM","NÃO")</f>
        <v>NÃO</v>
      </c>
      <c r="G1239" s="17">
        <f t="shared" si="58"/>
        <v>1.8743583869783508E-5</v>
      </c>
      <c r="H1239" s="17">
        <f t="shared" si="59"/>
        <v>5.9270666510237342E-5</v>
      </c>
    </row>
    <row r="1240" spans="2:8" ht="15.75" thickBot="1">
      <c r="B1240" s="9">
        <v>961310</v>
      </c>
      <c r="C1240" s="20">
        <f>SUMIFS(Brasil_Mundo!$K:$K,Brasil_Mundo!$C:$C,$B1240)</f>
        <v>5721949</v>
      </c>
      <c r="D1240" s="20">
        <f>SUMIFS(Brasil_EUA!$L:$L,Brasil_EUA!$C:$C,$B1240)</f>
        <v>3</v>
      </c>
      <c r="E1240" s="17">
        <f t="shared" si="57"/>
        <v>5.2429687856358037E-7</v>
      </c>
      <c r="F1240" s="17" t="str">
        <f>IF(ISERROR(MATCH(TEXT($B1240,"000000"),Análise_Anexo1_SH6!$B:$B,0))=TRUE,"SIM","NÃO")</f>
        <v>SIM</v>
      </c>
      <c r="G1240" s="17">
        <f t="shared" si="58"/>
        <v>1.6976751703593819E-5</v>
      </c>
      <c r="H1240" s="17">
        <f t="shared" si="59"/>
        <v>7.4315242344421646E-11</v>
      </c>
    </row>
    <row r="1241" spans="2:8" ht="15.75" thickBot="1">
      <c r="B1241" s="9">
        <v>292211</v>
      </c>
      <c r="C1241" s="20">
        <f>SUMIFS(Brasil_Mundo!$K:$K,Brasil_Mundo!$C:$C,$B1241)</f>
        <v>5712059</v>
      </c>
      <c r="D1241" s="20">
        <f>SUMIFS(Brasil_EUA!$L:$L,Brasil_EUA!$C:$C,$B1241)</f>
        <v>4729183</v>
      </c>
      <c r="E1241" s="17">
        <f t="shared" si="57"/>
        <v>0.82792964848577366</v>
      </c>
      <c r="F1241" s="17" t="str">
        <f>IF(ISERROR(MATCH(TEXT($B1241,"000000"),Análise_Anexo1_SH6!$B:$B,0))=TRUE,"SIM","NÃO")</f>
        <v>SIM</v>
      </c>
      <c r="G1241" s="17">
        <f t="shared" si="58"/>
        <v>1.6947408541963306E-5</v>
      </c>
      <c r="H1241" s="17">
        <f t="shared" si="59"/>
        <v>1.1715012691203966E-4</v>
      </c>
    </row>
    <row r="1242" spans="2:8" ht="15.75" thickBot="1">
      <c r="B1242" s="9">
        <v>730729</v>
      </c>
      <c r="C1242" s="20">
        <f>SUMIFS(Brasil_Mundo!$K:$K,Brasil_Mundo!$C:$C,$B1242)</f>
        <v>5688791</v>
      </c>
      <c r="D1242" s="20">
        <f>SUMIFS(Brasil_EUA!$L:$L,Brasil_EUA!$C:$C,$B1242)</f>
        <v>629973</v>
      </c>
      <c r="E1242" s="17">
        <f t="shared" si="57"/>
        <v>0.11073934690165274</v>
      </c>
      <c r="F1242" s="17" t="str">
        <f>IF(ISERROR(MATCH(TEXT($B1242,"000000"),Análise_Anexo1_SH6!$B:$B,0))=TRUE,"SIM","NÃO")</f>
        <v>SIM</v>
      </c>
      <c r="G1242" s="17">
        <f t="shared" si="58"/>
        <v>1.687837348788659E-5</v>
      </c>
      <c r="H1242" s="17">
        <f t="shared" si="59"/>
        <v>1.5605532055147445E-5</v>
      </c>
    </row>
    <row r="1243" spans="2:8" ht="15.75" thickBot="1">
      <c r="B1243" s="9">
        <v>722599</v>
      </c>
      <c r="C1243" s="20">
        <f>SUMIFS(Brasil_Mundo!$K:$K,Brasil_Mundo!$C:$C,$B1243)</f>
        <v>5679416</v>
      </c>
      <c r="D1243" s="20">
        <f>SUMIFS(Brasil_EUA!$L:$L,Brasil_EUA!$C:$C,$B1243)</f>
        <v>4367</v>
      </c>
      <c r="E1243" s="17">
        <f t="shared" si="57"/>
        <v>7.6891708584122035E-4</v>
      </c>
      <c r="F1243" s="17" t="str">
        <f>IF(ISERROR(MATCH(TEXT($B1243,"000000"),Análise_Anexo1_SH6!$B:$B,0))=TRUE,"SIM","NÃO")</f>
        <v>SIM</v>
      </c>
      <c r="G1243" s="17">
        <f t="shared" si="58"/>
        <v>1.6850558306866768E-5</v>
      </c>
      <c r="H1243" s="17">
        <f t="shared" si="59"/>
        <v>1.0817822110602977E-7</v>
      </c>
    </row>
    <row r="1244" spans="2:8" ht="15.75" thickBot="1">
      <c r="B1244" s="9">
        <v>851580</v>
      </c>
      <c r="C1244" s="20">
        <f>SUMIFS(Brasil_Mundo!$K:$K,Brasil_Mundo!$C:$C,$B1244)</f>
        <v>5907616</v>
      </c>
      <c r="D1244" s="20">
        <f>SUMIFS(Brasil_EUA!$L:$L,Brasil_EUA!$C:$C,$B1244)</f>
        <v>196816</v>
      </c>
      <c r="E1244" s="17">
        <f t="shared" si="57"/>
        <v>3.3315638660332693E-2</v>
      </c>
      <c r="F1244" s="17" t="str">
        <f>IF(ISERROR(MATCH(TEXT($B1244,"000000"),Análise_Anexo1_SH6!$B:$B,0))=TRUE,"SIM","NÃO")</f>
        <v>SIM</v>
      </c>
      <c r="G1244" s="17">
        <f t="shared" si="58"/>
        <v>1.7527616899797271E-5</v>
      </c>
      <c r="H1244" s="17">
        <f t="shared" si="59"/>
        <v>4.8754762457532303E-6</v>
      </c>
    </row>
    <row r="1245" spans="2:8" ht="15.75" thickBot="1">
      <c r="B1245" s="9">
        <v>610620</v>
      </c>
      <c r="C1245" s="20">
        <f>SUMIFS(Brasil_Mundo!$K:$K,Brasil_Mundo!$C:$C,$B1245)</f>
        <v>5634993</v>
      </c>
      <c r="D1245" s="20">
        <f>SUMIFS(Brasil_EUA!$L:$L,Brasil_EUA!$C:$C,$B1245)</f>
        <v>670645</v>
      </c>
      <c r="E1245" s="17">
        <f t="shared" si="57"/>
        <v>0.1190143448270477</v>
      </c>
      <c r="F1245" s="17" t="str">
        <f>IF(ISERROR(MATCH(TEXT($B1245,"000000"),Análise_Anexo1_SH6!$B:$B,0))=TRUE,"SIM","NÃO")</f>
        <v>SIM</v>
      </c>
      <c r="G1245" s="17">
        <f t="shared" si="58"/>
        <v>1.6718757369646119E-5</v>
      </c>
      <c r="H1245" s="17">
        <f t="shared" si="59"/>
        <v>1.6613048567358219E-5</v>
      </c>
    </row>
    <row r="1246" spans="2:8" ht="15.75" thickBot="1">
      <c r="B1246" s="9">
        <v>252329</v>
      </c>
      <c r="C1246" s="20">
        <f>SUMIFS(Brasil_Mundo!$K:$K,Brasil_Mundo!$C:$C,$B1246)</f>
        <v>5645455</v>
      </c>
      <c r="D1246" s="20">
        <f>SUMIFS(Brasil_EUA!$L:$L,Brasil_EUA!$C:$C,$B1246)</f>
        <v>31</v>
      </c>
      <c r="E1246" s="17">
        <f t="shared" si="57"/>
        <v>5.4911428751092694E-6</v>
      </c>
      <c r="F1246" s="17" t="str">
        <f>IF(ISERROR(MATCH(TEXT($B1246,"000000"),Análise_Anexo1_SH6!$B:$B,0))=TRUE,"SIM","NÃO")</f>
        <v>SIM</v>
      </c>
      <c r="G1246" s="17">
        <f t="shared" si="58"/>
        <v>1.674979762818792E-5</v>
      </c>
      <c r="H1246" s="17">
        <f t="shared" si="59"/>
        <v>7.67924170892357E-10</v>
      </c>
    </row>
    <row r="1247" spans="2:8" ht="15.75" thickBot="1">
      <c r="B1247" s="9">
        <v>843229</v>
      </c>
      <c r="C1247" s="20">
        <f>SUMIFS(Brasil_Mundo!$K:$K,Brasil_Mundo!$C:$C,$B1247)</f>
        <v>5618467</v>
      </c>
      <c r="D1247" s="20">
        <f>SUMIFS(Brasil_EUA!$L:$L,Brasil_EUA!$C:$C,$B1247)</f>
        <v>13392</v>
      </c>
      <c r="E1247" s="17">
        <f t="shared" si="57"/>
        <v>2.3835683292257478E-3</v>
      </c>
      <c r="F1247" s="17" t="str">
        <f>IF(ISERROR(MATCH(TEXT($B1247,"000000"),Análise_Anexo1_SH6!$B:$B,0))=TRUE,"SIM","NÃO")</f>
        <v>SIM</v>
      </c>
      <c r="G1247" s="17">
        <f t="shared" si="58"/>
        <v>1.6669725510282537E-5</v>
      </c>
      <c r="H1247" s="17">
        <f t="shared" si="59"/>
        <v>3.3174324182549823E-7</v>
      </c>
    </row>
    <row r="1248" spans="2:8" ht="15.75" thickBot="1">
      <c r="B1248" s="9">
        <v>902129</v>
      </c>
      <c r="C1248" s="20">
        <f>SUMIFS(Brasil_Mundo!$K:$K,Brasil_Mundo!$C:$C,$B1248)</f>
        <v>5602370</v>
      </c>
      <c r="D1248" s="20">
        <f>SUMIFS(Brasil_EUA!$L:$L,Brasil_EUA!$C:$C,$B1248)</f>
        <v>712009</v>
      </c>
      <c r="E1248" s="17">
        <f t="shared" si="57"/>
        <v>0.1270906776953325</v>
      </c>
      <c r="F1248" s="17" t="str">
        <f>IF(ISERROR(MATCH(TEXT($B1248,"000000"),Análise_Anexo1_SH6!$B:$B,0))=TRUE,"SIM","NÃO")</f>
        <v>SIM</v>
      </c>
      <c r="G1248" s="17">
        <f t="shared" si="58"/>
        <v>1.6621966473602421E-5</v>
      </c>
      <c r="H1248" s="17">
        <f t="shared" si="59"/>
        <v>1.7637707128803104E-5</v>
      </c>
    </row>
    <row r="1249" spans="2:8" ht="15.75" thickBot="1">
      <c r="B1249" s="9">
        <v>530890</v>
      </c>
      <c r="C1249" s="20">
        <f>SUMIFS(Brasil_Mundo!$K:$K,Brasil_Mundo!$C:$C,$B1249)</f>
        <v>5593397</v>
      </c>
      <c r="D1249" s="20">
        <f>SUMIFS(Brasil_EUA!$L:$L,Brasil_EUA!$C:$C,$B1249)</f>
        <v>2993633</v>
      </c>
      <c r="E1249" s="17">
        <f t="shared" si="57"/>
        <v>0.53520838946350491</v>
      </c>
      <c r="F1249" s="17" t="str">
        <f>IF(ISERROR(MATCH(TEXT($B1249,"000000"),Análise_Anexo1_SH6!$B:$B,0))=TRUE,"SIM","NÃO")</f>
        <v>SIM</v>
      </c>
      <c r="G1249" s="17">
        <f t="shared" si="58"/>
        <v>1.659534400754473E-5</v>
      </c>
      <c r="H1249" s="17">
        <f t="shared" si="59"/>
        <v>7.4157520628419338E-5</v>
      </c>
    </row>
    <row r="1250" spans="2:8" ht="15.75" thickBot="1">
      <c r="B1250" s="9">
        <v>290543</v>
      </c>
      <c r="C1250" s="20">
        <f>SUMIFS(Brasil_Mundo!$K:$K,Brasil_Mundo!$C:$C,$B1250)</f>
        <v>5587988</v>
      </c>
      <c r="D1250" s="20">
        <f>SUMIFS(Brasil_EUA!$L:$L,Brasil_EUA!$C:$C,$B1250)</f>
        <v>0</v>
      </c>
      <c r="E1250" s="17">
        <f t="shared" si="57"/>
        <v>0</v>
      </c>
      <c r="F1250" s="17" t="str">
        <f>IF(ISERROR(MATCH(TEXT($B1250,"000000"),Análise_Anexo1_SH6!$B:$B,0))=TRUE,"SIM","NÃO")</f>
        <v>SIM</v>
      </c>
      <c r="G1250" s="17">
        <f t="shared" si="58"/>
        <v>1.6579295760703531E-5</v>
      </c>
      <c r="H1250" s="17">
        <f t="shared" si="59"/>
        <v>0</v>
      </c>
    </row>
    <row r="1251" spans="2:8" ht="15.75" thickBot="1">
      <c r="B1251" s="9" t="s">
        <v>6452</v>
      </c>
      <c r="C1251" s="20">
        <f>SUMIFS(Brasil_Mundo!$K:$K,Brasil_Mundo!$C:$C,$B1251)</f>
        <v>5577185</v>
      </c>
      <c r="D1251" s="20">
        <f>SUMIFS(Brasil_EUA!$L:$L,Brasil_EUA!$C:$C,$B1251)</f>
        <v>3085</v>
      </c>
      <c r="E1251" s="17">
        <f t="shared" si="57"/>
        <v>5.5314643498467417E-4</v>
      </c>
      <c r="F1251" s="17" t="str">
        <f>IF(ISERROR(MATCH(TEXT($B1251,"000000"),Análise_Anexo1_SH6!$B:$B,0))=TRUE,"SIM","NÃO")</f>
        <v>SIM</v>
      </c>
      <c r="G1251" s="17">
        <f t="shared" si="58"/>
        <v>1.6547243771310771E-5</v>
      </c>
      <c r="H1251" s="17">
        <f t="shared" si="59"/>
        <v>7.6420840877513595E-8</v>
      </c>
    </row>
    <row r="1252" spans="2:8" ht="15.75" thickBot="1">
      <c r="B1252" s="9">
        <v>151790</v>
      </c>
      <c r="C1252" s="20">
        <f>SUMIFS(Brasil_Mundo!$K:$K,Brasil_Mundo!$C:$C,$B1252)</f>
        <v>5874723</v>
      </c>
      <c r="D1252" s="20">
        <f>SUMIFS(Brasil_EUA!$L:$L,Brasil_EUA!$C:$C,$B1252)</f>
        <v>80074</v>
      </c>
      <c r="E1252" s="17">
        <f t="shared" si="57"/>
        <v>1.3630259673519926E-2</v>
      </c>
      <c r="F1252" s="17" t="str">
        <f>IF(ISERROR(MATCH(TEXT($B1252,"000000"),Análise_Anexo1_SH6!$B:$B,0))=TRUE,"SIM","NÃO")</f>
        <v>SIM</v>
      </c>
      <c r="G1252" s="17">
        <f t="shared" si="58"/>
        <v>1.7430024926540203E-5</v>
      </c>
      <c r="H1252" s="17">
        <f t="shared" si="59"/>
        <v>1.9835729051624061E-6</v>
      </c>
    </row>
    <row r="1253" spans="2:8" ht="15.75" thickBot="1">
      <c r="B1253" s="9">
        <v>480525</v>
      </c>
      <c r="C1253" s="20">
        <f>SUMIFS(Brasil_Mundo!$K:$K,Brasil_Mundo!$C:$C,$B1253)</f>
        <v>5546988</v>
      </c>
      <c r="D1253" s="20">
        <f>SUMIFS(Brasil_EUA!$L:$L,Brasil_EUA!$C:$C,$B1253)</f>
        <v>0</v>
      </c>
      <c r="E1253" s="17">
        <f t="shared" si="57"/>
        <v>0</v>
      </c>
      <c r="F1253" s="17" t="str">
        <f>IF(ISERROR(MATCH(TEXT($B1253,"000000"),Análise_Anexo1_SH6!$B:$B,0))=TRUE,"SIM","NÃO")</f>
        <v>SIM</v>
      </c>
      <c r="G1253" s="17">
        <f t="shared" si="58"/>
        <v>1.645765070237684E-5</v>
      </c>
      <c r="H1253" s="17">
        <f t="shared" si="59"/>
        <v>0</v>
      </c>
    </row>
    <row r="1254" spans="2:8" ht="15.75" thickBot="1">
      <c r="B1254" s="9">
        <v>420500</v>
      </c>
      <c r="C1254" s="20">
        <f>SUMIFS(Brasil_Mundo!$K:$K,Brasil_Mundo!$C:$C,$B1254)</f>
        <v>5542961</v>
      </c>
      <c r="D1254" s="20">
        <f>SUMIFS(Brasil_EUA!$L:$L,Brasil_EUA!$C:$C,$B1254)</f>
        <v>3549608</v>
      </c>
      <c r="E1254" s="17">
        <f t="shared" si="57"/>
        <v>0.64038119698118023</v>
      </c>
      <c r="F1254" s="17" t="str">
        <f>IF(ISERROR(MATCH(TEXT($B1254,"000000"),Análise_Anexo1_SH6!$B:$B,0))=TRUE,"SIM","NÃO")</f>
        <v>SIM</v>
      </c>
      <c r="G1254" s="17">
        <f t="shared" si="58"/>
        <v>1.6445702784087045E-5</v>
      </c>
      <c r="H1254" s="17">
        <f t="shared" si="59"/>
        <v>8.7929992915899272E-5</v>
      </c>
    </row>
    <row r="1255" spans="2:8" ht="15.75" thickBot="1">
      <c r="B1255" s="9">
        <v>847431</v>
      </c>
      <c r="C1255" s="20">
        <f>SUMIFS(Brasil_Mundo!$K:$K,Brasil_Mundo!$C:$C,$B1255)</f>
        <v>5538554</v>
      </c>
      <c r="D1255" s="20">
        <f>SUMIFS(Brasil_EUA!$L:$L,Brasil_EUA!$C:$C,$B1255)</f>
        <v>362486</v>
      </c>
      <c r="E1255" s="17">
        <f t="shared" si="57"/>
        <v>6.5447768496975922E-2</v>
      </c>
      <c r="F1255" s="17" t="str">
        <f>IF(ISERROR(MATCH(TEXT($B1255,"000000"),Análise_Anexo1_SH6!$B:$B,0))=TRUE,"SIM","NÃO")</f>
        <v>SIM</v>
      </c>
      <c r="G1255" s="17">
        <f t="shared" si="58"/>
        <v>1.643262742379325E-5</v>
      </c>
      <c r="H1255" s="17">
        <f t="shared" si="59"/>
        <v>8.9794116454866744E-6</v>
      </c>
    </row>
    <row r="1256" spans="2:8" ht="15.75" thickBot="1">
      <c r="B1256" s="9">
        <v>382370</v>
      </c>
      <c r="C1256" s="20">
        <f>SUMIFS(Brasil_Mundo!$K:$K,Brasil_Mundo!$C:$C,$B1256)</f>
        <v>8167847</v>
      </c>
      <c r="D1256" s="20">
        <f>SUMIFS(Brasil_EUA!$L:$L,Brasil_EUA!$C:$C,$B1256)</f>
        <v>26290</v>
      </c>
      <c r="E1256" s="17">
        <f t="shared" si="57"/>
        <v>3.2187184701182574E-3</v>
      </c>
      <c r="F1256" s="17" t="str">
        <f>IF(ISERROR(MATCH(TEXT($B1256,"000000"),Análise_Anexo1_SH6!$B:$B,0))=TRUE,"SIM","NÃO")</f>
        <v>SIM</v>
      </c>
      <c r="G1256" s="17">
        <f t="shared" si="58"/>
        <v>2.4233615237036132E-5</v>
      </c>
      <c r="H1256" s="17">
        <f t="shared" si="59"/>
        <v>6.5124924041161503E-7</v>
      </c>
    </row>
    <row r="1257" spans="2:8" ht="15.75" thickBot="1">
      <c r="B1257" s="9">
        <v>710231</v>
      </c>
      <c r="C1257" s="20">
        <f>SUMIFS(Brasil_Mundo!$K:$K,Brasil_Mundo!$C:$C,$B1257)</f>
        <v>5514905</v>
      </c>
      <c r="D1257" s="20">
        <f>SUMIFS(Brasil_EUA!$L:$L,Brasil_EUA!$C:$C,$B1257)</f>
        <v>1543225</v>
      </c>
      <c r="E1257" s="17">
        <f t="shared" si="57"/>
        <v>0.27982802967594184</v>
      </c>
      <c r="F1257" s="17" t="str">
        <f>IF(ISERROR(MATCH(TEXT($B1257,"000000"),Análise_Anexo1_SH6!$B:$B,0))=TRUE,"SIM","NÃO")</f>
        <v>SIM</v>
      </c>
      <c r="G1257" s="17">
        <f t="shared" si="58"/>
        <v>1.6362461960759885E-5</v>
      </c>
      <c r="H1257" s="17">
        <f t="shared" si="59"/>
        <v>3.82283799556567E-5</v>
      </c>
    </row>
    <row r="1258" spans="2:8" ht="15.75" thickBot="1">
      <c r="B1258" s="9">
        <v>360340</v>
      </c>
      <c r="C1258" s="20">
        <f>SUMIFS(Brasil_Mundo!$K:$K,Brasil_Mundo!$C:$C,$B1258)</f>
        <v>5512665</v>
      </c>
      <c r="D1258" s="20">
        <f>SUMIFS(Brasil_EUA!$L:$L,Brasil_EUA!$C:$C,$B1258)</f>
        <v>10284</v>
      </c>
      <c r="E1258" s="17">
        <f t="shared" si="57"/>
        <v>1.8655223925270264E-3</v>
      </c>
      <c r="F1258" s="17" t="str">
        <f>IF(ISERROR(MATCH(TEXT($B1258,"000000"),Análise_Anexo1_SH6!$B:$B,0))=TRUE,"SIM","NÃO")</f>
        <v>SIM</v>
      </c>
      <c r="G1258" s="17">
        <f t="shared" si="58"/>
        <v>1.635581598684155E-5</v>
      </c>
      <c r="H1258" s="17">
        <f t="shared" si="59"/>
        <v>2.5475265075667741E-7</v>
      </c>
    </row>
    <row r="1259" spans="2:8" ht="15.75" thickBot="1">
      <c r="B1259" s="9">
        <v>850431</v>
      </c>
      <c r="C1259" s="20">
        <f>SUMIFS(Brasil_Mundo!$K:$K,Brasil_Mundo!$C:$C,$B1259)</f>
        <v>9218037</v>
      </c>
      <c r="D1259" s="20">
        <f>SUMIFS(Brasil_EUA!$L:$L,Brasil_EUA!$C:$C,$B1259)</f>
        <v>2485604</v>
      </c>
      <c r="E1259" s="17">
        <f t="shared" si="57"/>
        <v>0.26964569571591002</v>
      </c>
      <c r="F1259" s="17" t="str">
        <f>IF(ISERROR(MATCH(TEXT($B1259,"000000"),Análise_Anexo1_SH6!$B:$B,0))=TRUE,"SIM","NÃO")</f>
        <v>NÃO</v>
      </c>
      <c r="G1259" s="17">
        <f t="shared" si="58"/>
        <v>2.7349479232258249E-5</v>
      </c>
      <c r="H1259" s="17">
        <f t="shared" si="59"/>
        <v>6.1572754544087936E-5</v>
      </c>
    </row>
    <row r="1260" spans="2:8" ht="15.75" thickBot="1">
      <c r="B1260" s="9">
        <v>721030</v>
      </c>
      <c r="C1260" s="20">
        <f>SUMIFS(Brasil_Mundo!$K:$K,Brasil_Mundo!$C:$C,$B1260)</f>
        <v>5571995</v>
      </c>
      <c r="D1260" s="20">
        <f>SUMIFS(Brasil_EUA!$L:$L,Brasil_EUA!$C:$C,$B1260)</f>
        <v>609667</v>
      </c>
      <c r="E1260" s="17">
        <f t="shared" si="57"/>
        <v>0.10941628626730641</v>
      </c>
      <c r="F1260" s="17" t="str">
        <f>IF(ISERROR(MATCH(TEXT($B1260,"000000"),Análise_Anexo1_SH6!$B:$B,0))=TRUE,"SIM","NÃO")</f>
        <v>SIM</v>
      </c>
      <c r="G1260" s="17">
        <f t="shared" si="58"/>
        <v>1.6531845287098195E-5</v>
      </c>
      <c r="H1260" s="17">
        <f t="shared" si="59"/>
        <v>1.5102516951465503E-5</v>
      </c>
    </row>
    <row r="1261" spans="2:8" ht="15.75" thickBot="1">
      <c r="B1261" s="9">
        <v>480890</v>
      </c>
      <c r="C1261" s="20">
        <f>SUMIFS(Brasil_Mundo!$K:$K,Brasil_Mundo!$C:$C,$B1261)</f>
        <v>5483195</v>
      </c>
      <c r="D1261" s="20">
        <f>SUMIFS(Brasil_EUA!$L:$L,Brasil_EUA!$C:$C,$B1261)</f>
        <v>75741</v>
      </c>
      <c r="E1261" s="17">
        <f t="shared" si="57"/>
        <v>1.3813296809615561E-2</v>
      </c>
      <c r="F1261" s="17" t="str">
        <f>IF(ISERROR(MATCH(TEXT($B1261,"000000"),Análise_Anexo1_SH6!$B:$B,0))=TRUE,"SIM","NÃO")</f>
        <v>SIM</v>
      </c>
      <c r="G1261" s="17">
        <f t="shared" si="58"/>
        <v>1.6268379892478438E-5</v>
      </c>
      <c r="H1261" s="17">
        <f t="shared" si="59"/>
        <v>1.8762369234696132E-6</v>
      </c>
    </row>
    <row r="1262" spans="2:8" ht="15.75" thickBot="1">
      <c r="B1262" s="9">
        <v>902290</v>
      </c>
      <c r="C1262" s="20">
        <f>SUMIFS(Brasil_Mundo!$K:$K,Brasil_Mundo!$C:$C,$B1262)</f>
        <v>6220308</v>
      </c>
      <c r="D1262" s="20">
        <f>SUMIFS(Brasil_EUA!$L:$L,Brasil_EUA!$C:$C,$B1262)</f>
        <v>2768020</v>
      </c>
      <c r="E1262" s="17">
        <f t="shared" si="57"/>
        <v>0.44499725737053536</v>
      </c>
      <c r="F1262" s="17" t="str">
        <f>IF(ISERROR(MATCH(TEXT($B1262,"000000"),Análise_Anexo1_SH6!$B:$B,0))=TRUE,"SIM","NÃO")</f>
        <v>SIM</v>
      </c>
      <c r="G1262" s="17">
        <f t="shared" si="58"/>
        <v>1.8455359255365306E-5</v>
      </c>
      <c r="H1262" s="17">
        <f t="shared" si="59"/>
        <v>6.8568692371402004E-5</v>
      </c>
    </row>
    <row r="1263" spans="2:8" ht="15.75" thickBot="1">
      <c r="B1263" s="9">
        <v>360320</v>
      </c>
      <c r="C1263" s="20">
        <f>SUMIFS(Brasil_Mundo!$K:$K,Brasil_Mundo!$C:$C,$B1263)</f>
        <v>5480498</v>
      </c>
      <c r="D1263" s="20">
        <f>SUMIFS(Brasil_EUA!$L:$L,Brasil_EUA!$C:$C,$B1263)</f>
        <v>758589</v>
      </c>
      <c r="E1263" s="17">
        <f t="shared" si="57"/>
        <v>0.13841607094829703</v>
      </c>
      <c r="F1263" s="17" t="str">
        <f>IF(ISERROR(MATCH(TEXT($B1263,"000000"),Análise_Anexo1_SH6!$B:$B,0))=TRUE,"SIM","NÃO")</f>
        <v>SIM</v>
      </c>
      <c r="G1263" s="17">
        <f t="shared" si="58"/>
        <v>1.6260378021202655E-5</v>
      </c>
      <c r="H1263" s="17">
        <f t="shared" si="59"/>
        <v>1.8791575124937492E-5</v>
      </c>
    </row>
    <row r="1264" spans="2:8" ht="15.75" thickBot="1">
      <c r="B1264" s="9">
        <v>821220</v>
      </c>
      <c r="C1264" s="20">
        <f>SUMIFS(Brasil_Mundo!$K:$K,Brasil_Mundo!$C:$C,$B1264)</f>
        <v>5478417</v>
      </c>
      <c r="D1264" s="20">
        <f>SUMIFS(Brasil_EUA!$L:$L,Brasil_EUA!$C:$C,$B1264)</f>
        <v>3047</v>
      </c>
      <c r="E1264" s="17">
        <f t="shared" si="57"/>
        <v>5.5618256149541007E-4</v>
      </c>
      <c r="F1264" s="17" t="str">
        <f>IF(ISERROR(MATCH(TEXT($B1264,"000000"),Análise_Anexo1_SH6!$B:$B,0))=TRUE,"SIM","NÃO")</f>
        <v>SIM</v>
      </c>
      <c r="G1264" s="17">
        <f t="shared" si="58"/>
        <v>1.6254203792754414E-5</v>
      </c>
      <c r="H1264" s="17">
        <f t="shared" si="59"/>
        <v>7.5479514474484255E-8</v>
      </c>
    </row>
    <row r="1265" spans="2:8" ht="15.75" thickBot="1">
      <c r="B1265" s="9">
        <v>847920</v>
      </c>
      <c r="C1265" s="20">
        <f>SUMIFS(Brasil_Mundo!$K:$K,Brasil_Mundo!$C:$C,$B1265)</f>
        <v>5468609</v>
      </c>
      <c r="D1265" s="20">
        <f>SUMIFS(Brasil_EUA!$L:$L,Brasil_EUA!$C:$C,$B1265)</f>
        <v>0</v>
      </c>
      <c r="E1265" s="17">
        <f t="shared" si="57"/>
        <v>0</v>
      </c>
      <c r="F1265" s="17" t="str">
        <f>IF(ISERROR(MATCH(TEXT($B1265,"000000"),Análise_Anexo1_SH6!$B:$B,0))=TRUE,"SIM","NÃO")</f>
        <v>SIM</v>
      </c>
      <c r="G1265" s="17">
        <f t="shared" si="58"/>
        <v>1.6225103921240558E-5</v>
      </c>
      <c r="H1265" s="17">
        <f t="shared" si="59"/>
        <v>0</v>
      </c>
    </row>
    <row r="1266" spans="2:8" ht="15.75" thickBot="1">
      <c r="B1266" s="9" t="s">
        <v>11591</v>
      </c>
      <c r="C1266" s="20">
        <f>SUMIFS(Brasil_Mundo!$K:$K,Brasil_Mundo!$C:$C,$B1266)</f>
        <v>5453342</v>
      </c>
      <c r="D1266" s="20">
        <f>SUMIFS(Brasil_EUA!$L:$L,Brasil_EUA!$C:$C,$B1266)</f>
        <v>3520510</v>
      </c>
      <c r="E1266" s="17">
        <f t="shared" si="57"/>
        <v>0.6455692674327046</v>
      </c>
      <c r="F1266" s="17" t="str">
        <f>IF(ISERROR(MATCH(TEXT($B1266,"000000"),Análise_Anexo1_SH6!$B:$B,0))=TRUE,"SIM","NÃO")</f>
        <v>SIM</v>
      </c>
      <c r="G1266" s="17">
        <f t="shared" si="58"/>
        <v>1.6179807455253398E-5</v>
      </c>
      <c r="H1266" s="17">
        <f t="shared" si="59"/>
        <v>8.7209184608653286E-5</v>
      </c>
    </row>
    <row r="1267" spans="2:8" ht="15.75" thickBot="1">
      <c r="B1267" s="9">
        <v>851590</v>
      </c>
      <c r="C1267" s="20">
        <f>SUMIFS(Brasil_Mundo!$K:$K,Brasil_Mundo!$C:$C,$B1267)</f>
        <v>5452498</v>
      </c>
      <c r="D1267" s="20">
        <f>SUMIFS(Brasil_EUA!$L:$L,Brasil_EUA!$C:$C,$B1267)</f>
        <v>368018</v>
      </c>
      <c r="E1267" s="17">
        <f t="shared" si="57"/>
        <v>6.7495302153251599E-2</v>
      </c>
      <c r="F1267" s="17" t="str">
        <f>IF(ISERROR(MATCH(TEXT($B1267,"000000"),Análise_Anexo1_SH6!$B:$B,0))=TRUE,"SIM","NÃO")</f>
        <v>SIM</v>
      </c>
      <c r="G1267" s="17">
        <f t="shared" si="58"/>
        <v>1.6177303347223454E-5</v>
      </c>
      <c r="H1267" s="17">
        <f t="shared" si="59"/>
        <v>9.1164489523697877E-6</v>
      </c>
    </row>
    <row r="1268" spans="2:8" ht="15.75" thickBot="1">
      <c r="B1268" s="9">
        <v>320611</v>
      </c>
      <c r="C1268" s="20">
        <f>SUMIFS(Brasil_Mundo!$K:$K,Brasil_Mundo!$C:$C,$B1268)</f>
        <v>6099820</v>
      </c>
      <c r="D1268" s="20">
        <f>SUMIFS(Brasil_EUA!$L:$L,Brasil_EUA!$C:$C,$B1268)</f>
        <v>4245</v>
      </c>
      <c r="E1268" s="17">
        <f t="shared" si="57"/>
        <v>6.9592217475269763E-4</v>
      </c>
      <c r="F1268" s="17" t="str">
        <f>IF(ISERROR(MATCH(TEXT($B1268,"000000"),Análise_Anexo1_SH6!$B:$B,0))=TRUE,"SIM","NÃO")</f>
        <v>SIM</v>
      </c>
      <c r="G1268" s="17">
        <f t="shared" si="58"/>
        <v>1.8097877065422225E-5</v>
      </c>
      <c r="H1268" s="17">
        <f t="shared" si="59"/>
        <v>1.0515606791735662E-7</v>
      </c>
    </row>
    <row r="1269" spans="2:8" ht="15.75" thickBot="1">
      <c r="B1269" s="9">
        <v>120799</v>
      </c>
      <c r="C1269" s="20">
        <f>SUMIFS(Brasil_Mundo!$K:$K,Brasil_Mundo!$C:$C,$B1269)</f>
        <v>5423536</v>
      </c>
      <c r="D1269" s="20">
        <f>SUMIFS(Brasil_EUA!$L:$L,Brasil_EUA!$C:$C,$B1269)</f>
        <v>44155</v>
      </c>
      <c r="E1269" s="17">
        <f t="shared" si="57"/>
        <v>8.141367550616424E-3</v>
      </c>
      <c r="F1269" s="17" t="str">
        <f>IF(ISERROR(MATCH(TEXT($B1269,"000000"),Análise_Anexo1_SH6!$B:$B,0))=TRUE,"SIM","NÃO")</f>
        <v>SIM</v>
      </c>
      <c r="G1269" s="17">
        <f t="shared" si="58"/>
        <v>1.6091374464802535E-5</v>
      </c>
      <c r="H1269" s="17">
        <f t="shared" si="59"/>
        <v>1.093796508572646E-6</v>
      </c>
    </row>
    <row r="1270" spans="2:8" ht="15.75" thickBot="1">
      <c r="B1270" s="9">
        <v>210390</v>
      </c>
      <c r="C1270" s="20">
        <f>SUMIFS(Brasil_Mundo!$K:$K,Brasil_Mundo!$C:$C,$B1270)</f>
        <v>21249686</v>
      </c>
      <c r="D1270" s="20">
        <f>SUMIFS(Brasil_EUA!$L:$L,Brasil_EUA!$C:$C,$B1270)</f>
        <v>4573685</v>
      </c>
      <c r="E1270" s="17">
        <f t="shared" si="57"/>
        <v>0.2152354157139075</v>
      </c>
      <c r="F1270" s="17" t="str">
        <f>IF(ISERROR(MATCH(TEXT($B1270,"000000"),Análise_Anexo1_SH6!$B:$B,0))=TRUE,"SIM","NÃO")</f>
        <v>SIM</v>
      </c>
      <c r="G1270" s="17">
        <f t="shared" si="58"/>
        <v>6.304681202180126E-5</v>
      </c>
      <c r="H1270" s="17">
        <f t="shared" si="59"/>
        <v>1.1329816972734871E-4</v>
      </c>
    </row>
    <row r="1271" spans="2:8" ht="15.75" thickBot="1">
      <c r="B1271" s="9">
        <v>820770</v>
      </c>
      <c r="C1271" s="20">
        <f>SUMIFS(Brasil_Mundo!$K:$K,Brasil_Mundo!$C:$C,$B1271)</f>
        <v>9093047</v>
      </c>
      <c r="D1271" s="20">
        <f>SUMIFS(Brasil_EUA!$L:$L,Brasil_EUA!$C:$C,$B1271)</f>
        <v>3003697</v>
      </c>
      <c r="E1271" s="17">
        <f t="shared" si="57"/>
        <v>0.33032898653223719</v>
      </c>
      <c r="F1271" s="17" t="str">
        <f>IF(ISERROR(MATCH(TEXT($B1271,"000000"),Análise_Anexo1_SH6!$B:$B,0))=TRUE,"SIM","NÃO")</f>
        <v>SIM</v>
      </c>
      <c r="G1271" s="17">
        <f t="shared" si="58"/>
        <v>2.6978639821520369E-5</v>
      </c>
      <c r="H1271" s="17">
        <f t="shared" si="59"/>
        <v>7.4406823494737426E-5</v>
      </c>
    </row>
    <row r="1272" spans="2:8" ht="15.75" thickBot="1">
      <c r="B1272" s="9">
        <v>890333</v>
      </c>
      <c r="C1272" s="20">
        <f>SUMIFS(Brasil_Mundo!$K:$K,Brasil_Mundo!$C:$C,$B1272)</f>
        <v>5407037</v>
      </c>
      <c r="D1272" s="20">
        <f>SUMIFS(Brasil_EUA!$L:$L,Brasil_EUA!$C:$C,$B1272)</f>
        <v>0</v>
      </c>
      <c r="E1272" s="17">
        <f t="shared" si="57"/>
        <v>0</v>
      </c>
      <c r="F1272" s="17" t="str">
        <f>IF(ISERROR(MATCH(TEXT($B1272,"000000"),Análise_Anexo1_SH6!$B:$B,0))=TRUE,"SIM","NÃO")</f>
        <v>SIM</v>
      </c>
      <c r="G1272" s="17">
        <f t="shared" si="58"/>
        <v>1.6042422713160289E-5</v>
      </c>
      <c r="H1272" s="17">
        <f t="shared" si="59"/>
        <v>0</v>
      </c>
    </row>
    <row r="1273" spans="2:8" ht="15.75" thickBot="1">
      <c r="B1273" s="9">
        <v>780110</v>
      </c>
      <c r="C1273" s="20">
        <f>SUMIFS(Brasil_Mundo!$K:$K,Brasil_Mundo!$C:$C,$B1273)</f>
        <v>5409321</v>
      </c>
      <c r="D1273" s="20">
        <f>SUMIFS(Brasil_EUA!$L:$L,Brasil_EUA!$C:$C,$B1273)</f>
        <v>3326252</v>
      </c>
      <c r="E1273" s="17">
        <f t="shared" si="57"/>
        <v>0.61491118755939977</v>
      </c>
      <c r="F1273" s="17" t="str">
        <f>IF(ISERROR(MATCH(TEXT($B1273,"000000"),Análise_Anexo1_SH6!$B:$B,0))=TRUE,"SIM","NÃO")</f>
        <v>SIM</v>
      </c>
      <c r="G1273" s="17">
        <f t="shared" si="58"/>
        <v>1.604919923299488E-5</v>
      </c>
      <c r="H1273" s="17">
        <f t="shared" si="59"/>
        <v>8.2397074492872392E-5</v>
      </c>
    </row>
    <row r="1274" spans="2:8" ht="15.75" thickBot="1">
      <c r="B1274" s="9">
        <v>200520</v>
      </c>
      <c r="C1274" s="20">
        <f>SUMIFS(Brasil_Mundo!$K:$K,Brasil_Mundo!$C:$C,$B1274)</f>
        <v>5396392</v>
      </c>
      <c r="D1274" s="20">
        <f>SUMIFS(Brasil_EUA!$L:$L,Brasil_EUA!$C:$C,$B1274)</f>
        <v>1244951</v>
      </c>
      <c r="E1274" s="17">
        <f t="shared" si="57"/>
        <v>0.23070062367596719</v>
      </c>
      <c r="F1274" s="17" t="str">
        <f>IF(ISERROR(MATCH(TEXT($B1274,"000000"),Análise_Anexo1_SH6!$B:$B,0))=TRUE,"SIM","NÃO")</f>
        <v>SIM</v>
      </c>
      <c r="G1274" s="17">
        <f t="shared" si="58"/>
        <v>1.601083950228498E-5</v>
      </c>
      <c r="H1274" s="17">
        <f t="shared" si="59"/>
        <v>3.0839611757310026E-5</v>
      </c>
    </row>
    <row r="1275" spans="2:8" ht="15.75" thickBot="1">
      <c r="B1275" s="9">
        <v>841720</v>
      </c>
      <c r="C1275" s="20">
        <f>SUMIFS(Brasil_Mundo!$K:$K,Brasil_Mundo!$C:$C,$B1275)</f>
        <v>5389494</v>
      </c>
      <c r="D1275" s="20">
        <f>SUMIFS(Brasil_EUA!$L:$L,Brasil_EUA!$C:$C,$B1275)</f>
        <v>77923</v>
      </c>
      <c r="E1275" s="17">
        <f t="shared" si="57"/>
        <v>1.4458314639556144E-2</v>
      </c>
      <c r="F1275" s="17" t="str">
        <f>IF(ISERROR(MATCH(TEXT($B1275,"000000"),Análise_Anexo1_SH6!$B:$B,0))=TRUE,"SIM","NÃO")</f>
        <v>SIM</v>
      </c>
      <c r="G1275" s="17">
        <f t="shared" si="58"/>
        <v>1.5990373462959676E-5</v>
      </c>
      <c r="H1275" s="17">
        <f t="shared" si="59"/>
        <v>1.9302888764014558E-6</v>
      </c>
    </row>
    <row r="1276" spans="2:8" ht="15.75" thickBot="1">
      <c r="B1276" s="9">
        <v>283525</v>
      </c>
      <c r="C1276" s="20">
        <f>SUMIFS(Brasil_Mundo!$K:$K,Brasil_Mundo!$C:$C,$B1276)</f>
        <v>5377525</v>
      </c>
      <c r="D1276" s="20">
        <f>SUMIFS(Brasil_EUA!$L:$L,Brasil_EUA!$C:$C,$B1276)</f>
        <v>0</v>
      </c>
      <c r="E1276" s="17">
        <f t="shared" si="57"/>
        <v>0</v>
      </c>
      <c r="F1276" s="17" t="str">
        <f>IF(ISERROR(MATCH(TEXT($B1276,"000000"),Análise_Anexo1_SH6!$B:$B,0))=TRUE,"SIM","NÃO")</f>
        <v>SIM</v>
      </c>
      <c r="G1276" s="17">
        <f t="shared" si="58"/>
        <v>1.5954862006786209E-5</v>
      </c>
      <c r="H1276" s="17">
        <f t="shared" si="59"/>
        <v>0</v>
      </c>
    </row>
    <row r="1277" spans="2:8" ht="15.75" thickBot="1">
      <c r="B1277" s="9">
        <v>732090</v>
      </c>
      <c r="C1277" s="20">
        <f>SUMIFS(Brasil_Mundo!$K:$K,Brasil_Mundo!$C:$C,$B1277)</f>
        <v>5362700</v>
      </c>
      <c r="D1277" s="20">
        <f>SUMIFS(Brasil_EUA!$L:$L,Brasil_EUA!$C:$C,$B1277)</f>
        <v>1116687</v>
      </c>
      <c r="E1277" s="17">
        <f t="shared" si="57"/>
        <v>0.20823223376284333</v>
      </c>
      <c r="F1277" s="17" t="str">
        <f>IF(ISERROR(MATCH(TEXT($B1277,"000000"),Análise_Anexo1_SH6!$B:$B,0))=TRUE,"SIM","NÃO")</f>
        <v>SIM</v>
      </c>
      <c r="G1277" s="17">
        <f t="shared" si="58"/>
        <v>1.5910876933866863E-5</v>
      </c>
      <c r="H1277" s="17">
        <f t="shared" si="59"/>
        <v>2.7662288342621725E-5</v>
      </c>
    </row>
    <row r="1278" spans="2:8" ht="15.75" thickBot="1">
      <c r="B1278" s="9">
        <v>820411</v>
      </c>
      <c r="C1278" s="20">
        <f>SUMIFS(Brasil_Mundo!$K:$K,Brasil_Mundo!$C:$C,$B1278)</f>
        <v>5339076</v>
      </c>
      <c r="D1278" s="20">
        <f>SUMIFS(Brasil_EUA!$L:$L,Brasil_EUA!$C:$C,$B1278)</f>
        <v>69446</v>
      </c>
      <c r="E1278" s="17">
        <f t="shared" si="57"/>
        <v>1.3007119583987941E-2</v>
      </c>
      <c r="F1278" s="17" t="str">
        <f>IF(ISERROR(MATCH(TEXT($B1278,"000000"),Análise_Anexo1_SH6!$B:$B,0))=TRUE,"SIM","NÃO")</f>
        <v>SIM</v>
      </c>
      <c r="G1278" s="17">
        <f t="shared" si="58"/>
        <v>1.5840785644649554E-5</v>
      </c>
      <c r="H1278" s="17">
        <f t="shared" si="59"/>
        <v>1.7202987732835686E-6</v>
      </c>
    </row>
    <row r="1279" spans="2:8" ht="15.75" thickBot="1">
      <c r="B1279" s="9">
        <v>390599</v>
      </c>
      <c r="C1279" s="20">
        <f>SUMIFS(Brasil_Mundo!$K:$K,Brasil_Mundo!$C:$C,$B1279)</f>
        <v>5609575</v>
      </c>
      <c r="D1279" s="20">
        <f>SUMIFS(Brasil_EUA!$L:$L,Brasil_EUA!$C:$C,$B1279)</f>
        <v>4052</v>
      </c>
      <c r="E1279" s="17">
        <f t="shared" ref="E1279:H1342" si="60">IFERROR(D1279/C1279,"-")</f>
        <v>7.2233636238039421E-4</v>
      </c>
      <c r="F1279" s="17" t="str">
        <f>IF(ISERROR(MATCH(TEXT($B1279,"000000"),Análise_Anexo1_SH6!$B:$B,0))=TRUE,"SIM","NÃO")</f>
        <v>SIM</v>
      </c>
      <c r="G1279" s="17">
        <f t="shared" si="58"/>
        <v>1.6643343367388857E-5</v>
      </c>
      <c r="H1279" s="17">
        <f t="shared" si="59"/>
        <v>1.003751206598655E-7</v>
      </c>
    </row>
    <row r="1280" spans="2:8" ht="15.75" thickBot="1">
      <c r="B1280" s="9">
        <v>320210</v>
      </c>
      <c r="C1280" s="20">
        <f>SUMIFS(Brasil_Mundo!$K:$K,Brasil_Mundo!$C:$C,$B1280)</f>
        <v>5332913</v>
      </c>
      <c r="D1280" s="20">
        <f>SUMIFS(Brasil_EUA!$L:$L,Brasil_EUA!$C:$C,$B1280)</f>
        <v>172952</v>
      </c>
      <c r="E1280" s="17">
        <f t="shared" si="60"/>
        <v>3.2431055972598842E-2</v>
      </c>
      <c r="F1280" s="17" t="str">
        <f>IF(ISERROR(MATCH(TEXT($B1280,"000000"),Análise_Anexo1_SH6!$B:$B,0))=TRUE,"SIM","NÃO")</f>
        <v>SIM</v>
      </c>
      <c r="G1280" s="17">
        <f t="shared" si="58"/>
        <v>1.5822500315516201E-5</v>
      </c>
      <c r="H1280" s="17">
        <f t="shared" si="59"/>
        <v>4.2843232646508045E-6</v>
      </c>
    </row>
    <row r="1281" spans="2:8" ht="15.75" thickBot="1">
      <c r="B1281" s="9">
        <v>390931</v>
      </c>
      <c r="C1281" s="20">
        <f>SUMIFS(Brasil_Mundo!$K:$K,Brasil_Mundo!$C:$C,$B1281)</f>
        <v>5332022</v>
      </c>
      <c r="D1281" s="20">
        <f>SUMIFS(Brasil_EUA!$L:$L,Brasil_EUA!$C:$C,$B1281)</f>
        <v>0</v>
      </c>
      <c r="E1281" s="17">
        <f t="shared" si="60"/>
        <v>0</v>
      </c>
      <c r="F1281" s="17" t="str">
        <f>IF(ISERROR(MATCH(TEXT($B1281,"000000"),Análise_Anexo1_SH6!$B:$B,0))=TRUE,"SIM","NÃO")</f>
        <v>SIM</v>
      </c>
      <c r="G1281" s="17">
        <f t="shared" si="58"/>
        <v>1.5819856760712078E-5</v>
      </c>
      <c r="H1281" s="17">
        <f t="shared" si="59"/>
        <v>0</v>
      </c>
    </row>
    <row r="1282" spans="2:8" ht="15.75" thickBot="1">
      <c r="B1282" s="9">
        <v>843360</v>
      </c>
      <c r="C1282" s="20">
        <f>SUMIFS(Brasil_Mundo!$K:$K,Brasil_Mundo!$C:$C,$B1282)</f>
        <v>7798060</v>
      </c>
      <c r="D1282" s="20">
        <f>SUMIFS(Brasil_EUA!$L:$L,Brasil_EUA!$C:$C,$B1282)</f>
        <v>177507</v>
      </c>
      <c r="E1282" s="17">
        <f t="shared" si="60"/>
        <v>2.2762969251326613E-2</v>
      </c>
      <c r="F1282" s="17" t="str">
        <f>IF(ISERROR(MATCH(TEXT($B1282,"000000"),Análise_Anexo1_SH6!$B:$B,0))=TRUE,"SIM","NÃO")</f>
        <v>SIM</v>
      </c>
      <c r="G1282" s="17">
        <f t="shared" si="58"/>
        <v>2.3136474720366576E-5</v>
      </c>
      <c r="H1282" s="17">
        <f t="shared" si="59"/>
        <v>4.3971585742770847E-6</v>
      </c>
    </row>
    <row r="1283" spans="2:8" ht="15.75" thickBot="1">
      <c r="B1283" s="9">
        <v>160290</v>
      </c>
      <c r="C1283" s="20">
        <f>SUMIFS(Brasil_Mundo!$K:$K,Brasil_Mundo!$C:$C,$B1283)</f>
        <v>5306981</v>
      </c>
      <c r="D1283" s="20">
        <f>SUMIFS(Brasil_EUA!$L:$L,Brasil_EUA!$C:$C,$B1283)</f>
        <v>10</v>
      </c>
      <c r="E1283" s="17">
        <f t="shared" si="60"/>
        <v>1.884310495929795E-6</v>
      </c>
      <c r="F1283" s="17" t="str">
        <f>IF(ISERROR(MATCH(TEXT($B1283,"000000"),Análise_Anexo1_SH6!$B:$B,0))=TRUE,"SIM","NÃO")</f>
        <v>SIM</v>
      </c>
      <c r="G1283" s="17">
        <f t="shared" si="58"/>
        <v>1.5745561299600894E-5</v>
      </c>
      <c r="H1283" s="17">
        <f t="shared" si="59"/>
        <v>2.4771747448140549E-10</v>
      </c>
    </row>
    <row r="1284" spans="2:8" ht="15.75" thickBot="1">
      <c r="B1284" s="9">
        <v>680510</v>
      </c>
      <c r="C1284" s="20">
        <f>SUMIFS(Brasil_Mundo!$K:$K,Brasil_Mundo!$C:$C,$B1284)</f>
        <v>5304389</v>
      </c>
      <c r="D1284" s="20">
        <f>SUMIFS(Brasil_EUA!$L:$L,Brasil_EUA!$C:$C,$B1284)</f>
        <v>263146</v>
      </c>
      <c r="E1284" s="17">
        <f t="shared" si="60"/>
        <v>4.9609106722753551E-2</v>
      </c>
      <c r="F1284" s="17" t="str">
        <f>IF(ISERROR(MATCH(TEXT($B1284,"000000"),Análise_Anexo1_SH6!$B:$B,0))=TRUE,"SIM","NÃO")</f>
        <v>SIM</v>
      </c>
      <c r="G1284" s="17">
        <f t="shared" ref="G1284:G1347" si="61">C1284/C$3</f>
        <v>1.5737870958352533E-5</v>
      </c>
      <c r="H1284" s="17">
        <f t="shared" ref="H1284:H1347" si="62">D1284/D$3</f>
        <v>6.5185862539883932E-6</v>
      </c>
    </row>
    <row r="1285" spans="2:8" ht="15.75" thickBot="1">
      <c r="B1285" s="9">
        <v>722692</v>
      </c>
      <c r="C1285" s="20">
        <f>SUMIFS(Brasil_Mundo!$K:$K,Brasil_Mundo!$C:$C,$B1285)</f>
        <v>5291836</v>
      </c>
      <c r="D1285" s="20">
        <f>SUMIFS(Brasil_EUA!$L:$L,Brasil_EUA!$C:$C,$B1285)</f>
        <v>375799</v>
      </c>
      <c r="E1285" s="17">
        <f t="shared" si="60"/>
        <v>7.1014861382703465E-2</v>
      </c>
      <c r="F1285" s="17" t="str">
        <f>IF(ISERROR(MATCH(TEXT($B1285,"000000"),Análise_Anexo1_SH6!$B:$B,0))=TRUE,"SIM","NÃO")</f>
        <v>SIM</v>
      </c>
      <c r="G1285" s="17">
        <f t="shared" si="61"/>
        <v>1.570062680183607E-5</v>
      </c>
      <c r="H1285" s="17">
        <f t="shared" si="62"/>
        <v>9.3091979192637706E-6</v>
      </c>
    </row>
    <row r="1286" spans="2:8" ht="15.75" thickBot="1">
      <c r="B1286" s="9">
        <v>392119</v>
      </c>
      <c r="C1286" s="20">
        <f>SUMIFS(Brasil_Mundo!$K:$K,Brasil_Mundo!$C:$C,$B1286)</f>
        <v>5252655</v>
      </c>
      <c r="D1286" s="20">
        <f>SUMIFS(Brasil_EUA!$L:$L,Brasil_EUA!$C:$C,$B1286)</f>
        <v>67449</v>
      </c>
      <c r="E1286" s="17">
        <f t="shared" si="60"/>
        <v>1.2840934727295054E-2</v>
      </c>
      <c r="F1286" s="17" t="str">
        <f>IF(ISERROR(MATCH(TEXT($B1286,"000000"),Análise_Anexo1_SH6!$B:$B,0))=TRUE,"SIM","NÃO")</f>
        <v>SIM</v>
      </c>
      <c r="G1286" s="17">
        <f t="shared" si="61"/>
        <v>1.5584378630365385E-5</v>
      </c>
      <c r="H1286" s="17">
        <f t="shared" si="62"/>
        <v>1.6708295936296318E-6</v>
      </c>
    </row>
    <row r="1287" spans="2:8" ht="15.75" thickBot="1">
      <c r="B1287" s="9" t="s">
        <v>3476</v>
      </c>
      <c r="C1287" s="20">
        <f>SUMIFS(Brasil_Mundo!$K:$K,Brasil_Mundo!$C:$C,$B1287)</f>
        <v>7042729</v>
      </c>
      <c r="D1287" s="20">
        <f>SUMIFS(Brasil_EUA!$L:$L,Brasil_EUA!$C:$C,$B1287)</f>
        <v>348657</v>
      </c>
      <c r="E1287" s="17">
        <f t="shared" si="60"/>
        <v>4.9505951457169517E-2</v>
      </c>
      <c r="F1287" s="17" t="str">
        <f>IF(ISERROR(MATCH(TEXT($B1287,"000000"),Análise_Anexo1_SH6!$B:$B,0))=TRUE,"SIM","NÃO")</f>
        <v>SIM</v>
      </c>
      <c r="G1287" s="17">
        <f t="shared" si="61"/>
        <v>2.0895443414245668E-5</v>
      </c>
      <c r="H1287" s="17">
        <f t="shared" si="62"/>
        <v>8.6368431500263394E-6</v>
      </c>
    </row>
    <row r="1288" spans="2:8" ht="15.75" thickBot="1">
      <c r="B1288" s="9">
        <v>261310</v>
      </c>
      <c r="C1288" s="20">
        <f>SUMIFS(Brasil_Mundo!$K:$K,Brasil_Mundo!$C:$C,$B1288)</f>
        <v>5224990</v>
      </c>
      <c r="D1288" s="20">
        <f>SUMIFS(Brasil_EUA!$L:$L,Brasil_EUA!$C:$C,$B1288)</f>
        <v>0</v>
      </c>
      <c r="E1288" s="17">
        <f t="shared" si="60"/>
        <v>0</v>
      </c>
      <c r="F1288" s="17" t="str">
        <f>IF(ISERROR(MATCH(TEXT($B1288,"000000"),Análise_Anexo1_SH6!$B:$B,0))=TRUE,"SIM","NÃO")</f>
        <v>SIM</v>
      </c>
      <c r="G1288" s="17">
        <f t="shared" si="61"/>
        <v>1.5502297885521292E-5</v>
      </c>
      <c r="H1288" s="17">
        <f t="shared" si="62"/>
        <v>0</v>
      </c>
    </row>
    <row r="1289" spans="2:8" ht="15.75" thickBot="1">
      <c r="B1289" s="9">
        <v>420221</v>
      </c>
      <c r="C1289" s="20">
        <f>SUMIFS(Brasil_Mundo!$K:$K,Brasil_Mundo!$C:$C,$B1289)</f>
        <v>5218773</v>
      </c>
      <c r="D1289" s="20">
        <f>SUMIFS(Brasil_EUA!$L:$L,Brasil_EUA!$C:$C,$B1289)</f>
        <v>787633</v>
      </c>
      <c r="E1289" s="17">
        <f t="shared" si="60"/>
        <v>0.15092302347697437</v>
      </c>
      <c r="F1289" s="17" t="str">
        <f>IF(ISERROR(MATCH(TEXT($B1289,"000000"),Análise_Anexo1_SH6!$B:$B,0))=TRUE,"SIM","NÃO")</f>
        <v>SIM</v>
      </c>
      <c r="G1289" s="17">
        <f t="shared" si="61"/>
        <v>1.5483852340945264E-5</v>
      </c>
      <c r="H1289" s="17">
        <f t="shared" si="62"/>
        <v>1.9511045757821286E-5</v>
      </c>
    </row>
    <row r="1290" spans="2:8" ht="15.75" thickBot="1">
      <c r="B1290" s="9">
        <v>731589</v>
      </c>
      <c r="C1290" s="20">
        <f>SUMIFS(Brasil_Mundo!$K:$K,Brasil_Mundo!$C:$C,$B1290)</f>
        <v>5202519</v>
      </c>
      <c r="D1290" s="20">
        <f>SUMIFS(Brasil_EUA!$L:$L,Brasil_EUA!$C:$C,$B1290)</f>
        <v>3809834</v>
      </c>
      <c r="E1290" s="17">
        <f t="shared" si="60"/>
        <v>0.73230563886455768</v>
      </c>
      <c r="F1290" s="17" t="str">
        <f>IF(ISERROR(MATCH(TEXT($B1290,"000000"),Análise_Anexo1_SH6!$B:$B,0))=TRUE,"SIM","NÃO")</f>
        <v>SIM</v>
      </c>
      <c r="G1290" s="17">
        <f t="shared" si="61"/>
        <v>1.5435627492700338E-5</v>
      </c>
      <c r="H1290" s="17">
        <f t="shared" si="62"/>
        <v>9.4376245667339098E-5</v>
      </c>
    </row>
    <row r="1291" spans="2:8" ht="15.75" thickBot="1">
      <c r="B1291" s="9">
        <v>390740</v>
      </c>
      <c r="C1291" s="20">
        <f>SUMIFS(Brasil_Mundo!$K:$K,Brasil_Mundo!$C:$C,$B1291)</f>
        <v>5184605</v>
      </c>
      <c r="D1291" s="20">
        <f>SUMIFS(Brasil_EUA!$L:$L,Brasil_EUA!$C:$C,$B1291)</f>
        <v>13882</v>
      </c>
      <c r="E1291" s="17">
        <f t="shared" si="60"/>
        <v>2.6775424550182702E-3</v>
      </c>
      <c r="F1291" s="17" t="str">
        <f>IF(ISERROR(MATCH(TEXT($B1291,"000000"),Análise_Anexo1_SH6!$B:$B,0))=TRUE,"SIM","NÃO")</f>
        <v>SIM</v>
      </c>
      <c r="G1291" s="17">
        <f t="shared" si="61"/>
        <v>1.5382477503069501E-5</v>
      </c>
      <c r="H1291" s="17">
        <f t="shared" si="62"/>
        <v>3.4388139807508711E-7</v>
      </c>
    </row>
    <row r="1292" spans="2:8" ht="15.75" thickBot="1">
      <c r="B1292" s="9">
        <v>300590</v>
      </c>
      <c r="C1292" s="20">
        <f>SUMIFS(Brasil_Mundo!$K:$K,Brasil_Mundo!$C:$C,$B1292)</f>
        <v>5210765</v>
      </c>
      <c r="D1292" s="20">
        <f>SUMIFS(Brasil_EUA!$L:$L,Brasil_EUA!$C:$C,$B1292)</f>
        <v>3586</v>
      </c>
      <c r="E1292" s="17">
        <f t="shared" si="60"/>
        <v>6.8819069752713857E-4</v>
      </c>
      <c r="F1292" s="17" t="str">
        <f>IF(ISERROR(MATCH(TEXT($B1292,"000000"),Análise_Anexo1_SH6!$B:$B,0))=TRUE,"SIM","NÃO")</f>
        <v>SIM</v>
      </c>
      <c r="G1292" s="17">
        <f t="shared" si="61"/>
        <v>1.5460092984187215E-5</v>
      </c>
      <c r="H1292" s="17">
        <f t="shared" si="62"/>
        <v>8.8831486349032009E-8</v>
      </c>
    </row>
    <row r="1293" spans="2:8" ht="15.75" thickBot="1">
      <c r="B1293" s="9" t="s">
        <v>6497</v>
      </c>
      <c r="C1293" s="20">
        <f>SUMIFS(Brasil_Mundo!$K:$K,Brasil_Mundo!$C:$C,$B1293)</f>
        <v>5177157</v>
      </c>
      <c r="D1293" s="20">
        <f>SUMIFS(Brasil_EUA!$L:$L,Brasil_EUA!$C:$C,$B1293)</f>
        <v>3315</v>
      </c>
      <c r="E1293" s="17">
        <f t="shared" si="60"/>
        <v>6.4031282033749409E-4</v>
      </c>
      <c r="F1293" s="17" t="str">
        <f>IF(ISERROR(MATCH(TEXT($B1293,"000000"),Análise_Anexo1_SH6!$B:$B,0))=TRUE,"SIM","NÃO")</f>
        <v>SIM</v>
      </c>
      <c r="G1293" s="17">
        <f t="shared" si="61"/>
        <v>1.5360379639791031E-5</v>
      </c>
      <c r="H1293" s="17">
        <f t="shared" si="62"/>
        <v>8.2118342790585922E-8</v>
      </c>
    </row>
    <row r="1294" spans="2:8" ht="15.75" thickBot="1">
      <c r="B1294" s="9">
        <v>843991</v>
      </c>
      <c r="C1294" s="20">
        <f>SUMIFS(Brasil_Mundo!$K:$K,Brasil_Mundo!$C:$C,$B1294)</f>
        <v>5149767</v>
      </c>
      <c r="D1294" s="20">
        <f>SUMIFS(Brasil_EUA!$L:$L,Brasil_EUA!$C:$C,$B1294)</f>
        <v>419988</v>
      </c>
      <c r="E1294" s="17">
        <f t="shared" si="60"/>
        <v>8.1554757720106563E-2</v>
      </c>
      <c r="F1294" s="17" t="str">
        <f>IF(ISERROR(MATCH(TEXT($B1294,"000000"),Análise_Anexo1_SH6!$B:$B,0))=TRUE,"SIM","NÃO")</f>
        <v>SIM</v>
      </c>
      <c r="G1294" s="17">
        <f t="shared" si="61"/>
        <v>1.5279114806923521E-5</v>
      </c>
      <c r="H1294" s="17">
        <f t="shared" si="62"/>
        <v>1.0403836667249652E-5</v>
      </c>
    </row>
    <row r="1295" spans="2:8" ht="15.75" thickBot="1">
      <c r="B1295" s="9">
        <v>200969</v>
      </c>
      <c r="C1295" s="20">
        <f>SUMIFS(Brasil_Mundo!$K:$K,Brasil_Mundo!$C:$C,$B1295)</f>
        <v>5133227</v>
      </c>
      <c r="D1295" s="20">
        <f>SUMIFS(Brasil_EUA!$L:$L,Brasil_EUA!$C:$C,$B1295)</f>
        <v>194228</v>
      </c>
      <c r="E1295" s="17">
        <f t="shared" si="60"/>
        <v>3.78374071514858E-2</v>
      </c>
      <c r="F1295" s="17" t="str">
        <f>IF(ISERROR(MATCH(TEXT($B1295,"000000"),Análise_Anexo1_SH6!$B:$B,0))=TRUE,"SIM","NÃO")</f>
        <v>SIM</v>
      </c>
      <c r="G1295" s="17">
        <f t="shared" si="61"/>
        <v>1.5230041410222947E-5</v>
      </c>
      <c r="H1295" s="17">
        <f t="shared" si="62"/>
        <v>4.8113669633574427E-6</v>
      </c>
    </row>
    <row r="1296" spans="2:8" ht="15.75" thickBot="1">
      <c r="B1296" s="9">
        <v>852349</v>
      </c>
      <c r="C1296" s="20">
        <f>SUMIFS(Brasil_Mundo!$K:$K,Brasil_Mundo!$C:$C,$B1296)</f>
        <v>5641720</v>
      </c>
      <c r="D1296" s="20">
        <f>SUMIFS(Brasil_EUA!$L:$L,Brasil_EUA!$C:$C,$B1296)</f>
        <v>783913</v>
      </c>
      <c r="E1296" s="17">
        <f t="shared" si="60"/>
        <v>0.13894929205986828</v>
      </c>
      <c r="F1296" s="17" t="str">
        <f>IF(ISERROR(MATCH(TEXT($B1296,"000000"),Análise_Anexo1_SH6!$B:$B,0))=TRUE,"SIM","NÃO")</f>
        <v>SIM</v>
      </c>
      <c r="G1296" s="17">
        <f t="shared" si="61"/>
        <v>1.6738716060069622E-5</v>
      </c>
      <c r="H1296" s="17">
        <f t="shared" si="62"/>
        <v>1.9418894857314201E-5</v>
      </c>
    </row>
    <row r="1297" spans="2:8" ht="15.75" thickBot="1">
      <c r="B1297" s="9">
        <v>291539</v>
      </c>
      <c r="C1297" s="20">
        <f>SUMIFS(Brasil_Mundo!$K:$K,Brasil_Mundo!$C:$C,$B1297)</f>
        <v>8446952</v>
      </c>
      <c r="D1297" s="20">
        <f>SUMIFS(Brasil_EUA!$L:$L,Brasil_EUA!$C:$C,$B1297)</f>
        <v>718720</v>
      </c>
      <c r="E1297" s="17">
        <f t="shared" si="60"/>
        <v>8.5086312790696575E-2</v>
      </c>
      <c r="F1297" s="17" t="str">
        <f>IF(ISERROR(MATCH(TEXT($B1297,"000000"),Análise_Anexo1_SH6!$B:$B,0))=TRUE,"SIM","NÃO")</f>
        <v>SIM</v>
      </c>
      <c r="G1297" s="17">
        <f t="shared" si="61"/>
        <v>2.5061706554213468E-5</v>
      </c>
      <c r="H1297" s="17">
        <f t="shared" si="62"/>
        <v>1.7803950325927576E-5</v>
      </c>
    </row>
    <row r="1298" spans="2:8" ht="15.75" thickBot="1">
      <c r="B1298" s="9">
        <v>540419</v>
      </c>
      <c r="C1298" s="20">
        <f>SUMIFS(Brasil_Mundo!$K:$K,Brasil_Mundo!$C:$C,$B1298)</f>
        <v>5115679</v>
      </c>
      <c r="D1298" s="20">
        <f>SUMIFS(Brasil_EUA!$L:$L,Brasil_EUA!$C:$C,$B1298)</f>
        <v>167244</v>
      </c>
      <c r="E1298" s="17">
        <f t="shared" si="60"/>
        <v>3.2692434376746467E-2</v>
      </c>
      <c r="F1298" s="17" t="str">
        <f>IF(ISERROR(MATCH(TEXT($B1298,"000000"),Análise_Anexo1_SH6!$B:$B,0))=TRUE,"SIM","NÃO")</f>
        <v>SIM</v>
      </c>
      <c r="G1298" s="17">
        <f t="shared" si="61"/>
        <v>1.5177977325259123E-5</v>
      </c>
      <c r="H1298" s="17">
        <f t="shared" si="62"/>
        <v>4.1429261302168179E-6</v>
      </c>
    </row>
    <row r="1299" spans="2:8" ht="15.75" thickBot="1">
      <c r="B1299" s="9">
        <v>810197</v>
      </c>
      <c r="C1299" s="20">
        <f>SUMIFS(Brasil_Mundo!$K:$K,Brasil_Mundo!$C:$C,$B1299)</f>
        <v>5108036</v>
      </c>
      <c r="D1299" s="20">
        <f>SUMIFS(Brasil_EUA!$L:$L,Brasil_EUA!$C:$C,$B1299)</f>
        <v>1978512</v>
      </c>
      <c r="E1299" s="17">
        <f t="shared" si="60"/>
        <v>0.38733321378314484</v>
      </c>
      <c r="F1299" s="17" t="str">
        <f>IF(ISERROR(MATCH(TEXT($B1299,"000000"),Análise_Anexo1_SH6!$B:$B,0))=TRUE,"SIM","NÃO")</f>
        <v>SIM</v>
      </c>
      <c r="G1299" s="17">
        <f t="shared" si="61"/>
        <v>1.5155300906215443E-5</v>
      </c>
      <c r="H1299" s="17">
        <f t="shared" si="62"/>
        <v>4.9011199587115453E-5</v>
      </c>
    </row>
    <row r="1300" spans="2:8" ht="15.75" thickBot="1">
      <c r="B1300" s="9">
        <v>847150</v>
      </c>
      <c r="C1300" s="20">
        <f>SUMIFS(Brasil_Mundo!$K:$K,Brasil_Mundo!$C:$C,$B1300)</f>
        <v>11633035</v>
      </c>
      <c r="D1300" s="20">
        <f>SUMIFS(Brasil_EUA!$L:$L,Brasil_EUA!$C:$C,$B1300)</f>
        <v>5620434</v>
      </c>
      <c r="E1300" s="17">
        <f t="shared" si="60"/>
        <v>0.4831442525531815</v>
      </c>
      <c r="F1300" s="17" t="str">
        <f>IF(ISERROR(MATCH(TEXT($B1300,"000000"),Análise_Anexo1_SH6!$B:$B,0))=TRUE,"SIM","NÃO")</f>
        <v>NÃO</v>
      </c>
      <c r="G1300" s="17">
        <f t="shared" si="61"/>
        <v>3.4514663929059227E-5</v>
      </c>
      <c r="H1300" s="17">
        <f t="shared" si="62"/>
        <v>1.3922797159694237E-4</v>
      </c>
    </row>
    <row r="1301" spans="2:8" ht="15.75" thickBot="1">
      <c r="B1301" s="9">
        <v>902990</v>
      </c>
      <c r="C1301" s="20">
        <f>SUMIFS(Brasil_Mundo!$K:$K,Brasil_Mundo!$C:$C,$B1301)</f>
        <v>6035509</v>
      </c>
      <c r="D1301" s="20">
        <f>SUMIFS(Brasil_EUA!$L:$L,Brasil_EUA!$C:$C,$B1301)</f>
        <v>114998</v>
      </c>
      <c r="E1301" s="17">
        <f t="shared" si="60"/>
        <v>1.9053571123827336E-2</v>
      </c>
      <c r="F1301" s="17" t="str">
        <f>IF(ISERROR(MATCH(TEXT($B1301,"000000"),Análise_Anexo1_SH6!$B:$B,0))=TRUE,"SIM","NÃO")</f>
        <v>NÃO</v>
      </c>
      <c r="G1301" s="17">
        <f t="shared" si="61"/>
        <v>1.7907069374055206E-5</v>
      </c>
      <c r="H1301" s="17">
        <f t="shared" si="62"/>
        <v>2.8487014130412669E-6</v>
      </c>
    </row>
    <row r="1302" spans="2:8" ht="15.75" thickBot="1">
      <c r="B1302" s="9">
        <v>722540</v>
      </c>
      <c r="C1302" s="20">
        <f>SUMIFS(Brasil_Mundo!$K:$K,Brasil_Mundo!$C:$C,$B1302)</f>
        <v>6339274</v>
      </c>
      <c r="D1302" s="20">
        <f>SUMIFS(Brasil_EUA!$L:$L,Brasil_EUA!$C:$C,$B1302)</f>
        <v>83307</v>
      </c>
      <c r="E1302" s="17">
        <f t="shared" si="60"/>
        <v>1.3141410199338285E-2</v>
      </c>
      <c r="F1302" s="17" t="str">
        <f>IF(ISERROR(MATCH(TEXT($B1302,"000000"),Análise_Anexo1_SH6!$B:$B,0))=TRUE,"SIM","NÃO")</f>
        <v>SIM</v>
      </c>
      <c r="G1302" s="17">
        <f t="shared" si="61"/>
        <v>1.8808325743387088E-5</v>
      </c>
      <c r="H1302" s="17">
        <f t="shared" si="62"/>
        <v>2.0636599646622445E-6</v>
      </c>
    </row>
    <row r="1303" spans="2:8" ht="15.75" thickBot="1">
      <c r="B1303" s="9">
        <v>710210</v>
      </c>
      <c r="C1303" s="20">
        <f>SUMIFS(Brasil_Mundo!$K:$K,Brasil_Mundo!$C:$C,$B1303)</f>
        <v>5067381</v>
      </c>
      <c r="D1303" s="20">
        <f>SUMIFS(Brasil_EUA!$L:$L,Brasil_EUA!$C:$C,$B1303)</f>
        <v>3640</v>
      </c>
      <c r="E1303" s="17">
        <f t="shared" si="60"/>
        <v>7.1831977899431678E-4</v>
      </c>
      <c r="F1303" s="17" t="str">
        <f>IF(ISERROR(MATCH(TEXT($B1303,"000000"),Análise_Anexo1_SH6!$B:$B,0))=TRUE,"SIM","NÃO")</f>
        <v>SIM</v>
      </c>
      <c r="G1303" s="17">
        <f t="shared" si="61"/>
        <v>1.5034679446550284E-5</v>
      </c>
      <c r="H1303" s="17">
        <f t="shared" si="62"/>
        <v>9.0169160711231599E-8</v>
      </c>
    </row>
    <row r="1304" spans="2:8" ht="15.75" thickBot="1">
      <c r="B1304" s="9" t="s">
        <v>6010</v>
      </c>
      <c r="C1304" s="20">
        <f>SUMIFS(Brasil_Mundo!$K:$K,Brasil_Mundo!$C:$C,$B1304)</f>
        <v>5049097</v>
      </c>
      <c r="D1304" s="20">
        <f>SUMIFS(Brasil_EUA!$L:$L,Brasil_EUA!$C:$C,$B1304)</f>
        <v>1539</v>
      </c>
      <c r="E1304" s="17">
        <f t="shared" si="60"/>
        <v>3.04806978356724E-4</v>
      </c>
      <c r="F1304" s="17" t="str">
        <f>IF(ISERROR(MATCH(TEXT($B1304,"000000"),Análise_Anexo1_SH6!$B:$B,0))=TRUE,"SIM","NÃO")</f>
        <v>SIM</v>
      </c>
      <c r="G1304" s="17">
        <f t="shared" si="61"/>
        <v>1.4980431684441864E-5</v>
      </c>
      <c r="H1304" s="17">
        <f t="shared" si="62"/>
        <v>3.8123719322688303E-8</v>
      </c>
    </row>
    <row r="1305" spans="2:8" ht="15.75" thickBot="1">
      <c r="B1305" s="9">
        <v>291815</v>
      </c>
      <c r="C1305" s="20">
        <f>SUMIFS(Brasil_Mundo!$K:$K,Brasil_Mundo!$C:$C,$B1305)</f>
        <v>5042160</v>
      </c>
      <c r="D1305" s="20">
        <f>SUMIFS(Brasil_EUA!$L:$L,Brasil_EUA!$C:$C,$B1305)</f>
        <v>586876</v>
      </c>
      <c r="E1305" s="17">
        <f t="shared" si="60"/>
        <v>0.11639376775032922</v>
      </c>
      <c r="F1305" s="17" t="str">
        <f>IF(ISERROR(MATCH(TEXT($B1305,"000000"),Análise_Anexo1_SH6!$B:$B,0))=TRUE,"SIM","NÃO")</f>
        <v>SIM</v>
      </c>
      <c r="G1305" s="17">
        <f t="shared" si="61"/>
        <v>1.4959849933963516E-5</v>
      </c>
      <c r="H1305" s="17">
        <f t="shared" si="62"/>
        <v>1.4537944055374932E-5</v>
      </c>
    </row>
    <row r="1306" spans="2:8" ht="15.75" thickBot="1">
      <c r="B1306" s="9">
        <v>310221</v>
      </c>
      <c r="C1306" s="20">
        <f>SUMIFS(Brasil_Mundo!$K:$K,Brasil_Mundo!$C:$C,$B1306)</f>
        <v>5035248</v>
      </c>
      <c r="D1306" s="20">
        <f>SUMIFS(Brasil_EUA!$L:$L,Brasil_EUA!$C:$C,$B1306)</f>
        <v>0</v>
      </c>
      <c r="E1306" s="17">
        <f t="shared" si="60"/>
        <v>0</v>
      </c>
      <c r="F1306" s="17" t="str">
        <f>IF(ISERROR(MATCH(TEXT($B1306,"000000"),Análise_Anexo1_SH6!$B:$B,0))=TRUE,"SIM","NÃO")</f>
        <v>SIM</v>
      </c>
      <c r="G1306" s="17">
        <f t="shared" si="61"/>
        <v>1.4939342357301221E-5</v>
      </c>
      <c r="H1306" s="17">
        <f t="shared" si="62"/>
        <v>0</v>
      </c>
    </row>
    <row r="1307" spans="2:8" ht="15.75" thickBot="1">
      <c r="B1307" s="9">
        <v>843210</v>
      </c>
      <c r="C1307" s="20">
        <f>SUMIFS(Brasil_Mundo!$K:$K,Brasil_Mundo!$C:$C,$B1307)</f>
        <v>5012864</v>
      </c>
      <c r="D1307" s="20">
        <f>SUMIFS(Brasil_EUA!$L:$L,Brasil_EUA!$C:$C,$B1307)</f>
        <v>113575</v>
      </c>
      <c r="E1307" s="17">
        <f t="shared" si="60"/>
        <v>2.2656708819549065E-2</v>
      </c>
      <c r="F1307" s="17" t="str">
        <f>IF(ISERROR(MATCH(TEXT($B1307,"000000"),Análise_Anexo1_SH6!$B:$B,0))=TRUE,"SIM","NÃO")</f>
        <v>SIM</v>
      </c>
      <c r="G1307" s="17">
        <f t="shared" si="61"/>
        <v>1.4872930089360133E-5</v>
      </c>
      <c r="H1307" s="17">
        <f t="shared" si="62"/>
        <v>2.8134512164225626E-6</v>
      </c>
    </row>
    <row r="1308" spans="2:8" ht="15.75" thickBot="1">
      <c r="B1308" s="9" t="s">
        <v>6912</v>
      </c>
      <c r="C1308" s="20">
        <f>SUMIFS(Brasil_Mundo!$K:$K,Brasil_Mundo!$C:$C,$B1308)</f>
        <v>5003729</v>
      </c>
      <c r="D1308" s="20">
        <f>SUMIFS(Brasil_EUA!$L:$L,Brasil_EUA!$C:$C,$B1308)</f>
        <v>5750</v>
      </c>
      <c r="E1308" s="17">
        <f t="shared" si="60"/>
        <v>1.1491429691735903E-3</v>
      </c>
      <c r="F1308" s="17" t="str">
        <f>IF(ISERROR(MATCH(TEXT($B1308,"000000"),Análise_Anexo1_SH6!$B:$B,0))=TRUE,"SIM","NÃO")</f>
        <v>SIM</v>
      </c>
      <c r="G1308" s="17">
        <f t="shared" si="61"/>
        <v>1.4845826976974417E-5</v>
      </c>
      <c r="H1308" s="17">
        <f t="shared" si="62"/>
        <v>1.4243754782680815E-7</v>
      </c>
    </row>
    <row r="1309" spans="2:8" ht="15.75" thickBot="1">
      <c r="B1309" s="9">
        <v>390190</v>
      </c>
      <c r="C1309" s="20">
        <f>SUMIFS(Brasil_Mundo!$K:$K,Brasil_Mundo!$C:$C,$B1309)</f>
        <v>5193155</v>
      </c>
      <c r="D1309" s="20">
        <f>SUMIFS(Brasil_EUA!$L:$L,Brasil_EUA!$C:$C,$B1309)</f>
        <v>12005</v>
      </c>
      <c r="E1309" s="17">
        <f t="shared" si="60"/>
        <v>2.3116968393972451E-3</v>
      </c>
      <c r="F1309" s="17" t="str">
        <f>IF(ISERROR(MATCH(TEXT($B1309,"000000"),Análise_Anexo1_SH6!$B:$B,0))=TRUE,"SIM","NÃO")</f>
        <v>SIM</v>
      </c>
      <c r="G1309" s="17">
        <f t="shared" si="61"/>
        <v>1.5407844948159579E-5</v>
      </c>
      <c r="H1309" s="17">
        <f t="shared" si="62"/>
        <v>2.9738482811492731E-7</v>
      </c>
    </row>
    <row r="1310" spans="2:8" ht="15.75" thickBot="1">
      <c r="B1310" s="9">
        <v>860900</v>
      </c>
      <c r="C1310" s="20">
        <f>SUMIFS(Brasil_Mundo!$K:$K,Brasil_Mundo!$C:$C,$B1310)</f>
        <v>4977849</v>
      </c>
      <c r="D1310" s="20">
        <f>SUMIFS(Brasil_EUA!$L:$L,Brasil_EUA!$C:$C,$B1310)</f>
        <v>148181</v>
      </c>
      <c r="E1310" s="17">
        <f t="shared" si="60"/>
        <v>2.9768078541554797E-2</v>
      </c>
      <c r="F1310" s="17" t="str">
        <f>IF(ISERROR(MATCH(TEXT($B1310,"000000"),Análise_Anexo1_SH6!$B:$B,0))=TRUE,"SIM","NÃO")</f>
        <v>SIM</v>
      </c>
      <c r="G1310" s="17">
        <f t="shared" si="61"/>
        <v>1.4769042242596498E-5</v>
      </c>
      <c r="H1310" s="17">
        <f t="shared" si="62"/>
        <v>3.6707023086129145E-6</v>
      </c>
    </row>
    <row r="1311" spans="2:8" ht="15.75" thickBot="1">
      <c r="B1311" s="9">
        <v>844190</v>
      </c>
      <c r="C1311" s="20">
        <f>SUMIFS(Brasil_Mundo!$K:$K,Brasil_Mundo!$C:$C,$B1311)</f>
        <v>4970553</v>
      </c>
      <c r="D1311" s="20">
        <f>SUMIFS(Brasil_EUA!$L:$L,Brasil_EUA!$C:$C,$B1311)</f>
        <v>85318</v>
      </c>
      <c r="E1311" s="17">
        <f t="shared" si="60"/>
        <v>1.7164689723658515E-2</v>
      </c>
      <c r="F1311" s="17" t="str">
        <f>IF(ISERROR(MATCH(TEXT($B1311,"000000"),Análise_Anexo1_SH6!$B:$B,0))=TRUE,"SIM","NÃO")</f>
        <v>SIM</v>
      </c>
      <c r="G1311" s="17">
        <f t="shared" si="61"/>
        <v>1.4747395356119631E-5</v>
      </c>
      <c r="H1311" s="17">
        <f t="shared" si="62"/>
        <v>2.1134759487804555E-6</v>
      </c>
    </row>
    <row r="1312" spans="2:8" ht="15.75" thickBot="1">
      <c r="B1312" s="9">
        <v>610610</v>
      </c>
      <c r="C1312" s="20">
        <f>SUMIFS(Brasil_Mundo!$K:$K,Brasil_Mundo!$C:$C,$B1312)</f>
        <v>4966513</v>
      </c>
      <c r="D1312" s="20">
        <f>SUMIFS(Brasil_EUA!$L:$L,Brasil_EUA!$C:$C,$B1312)</f>
        <v>448435</v>
      </c>
      <c r="E1312" s="17">
        <f t="shared" si="60"/>
        <v>9.0291719763947065E-2</v>
      </c>
      <c r="F1312" s="17" t="str">
        <f>IF(ISERROR(MATCH(TEXT($B1312,"000000"),Análise_Anexo1_SH6!$B:$B,0))=TRUE,"SIM","NÃO")</f>
        <v>SIM</v>
      </c>
      <c r="G1312" s="17">
        <f t="shared" si="61"/>
        <v>1.4735408867445489E-5</v>
      </c>
      <c r="H1312" s="17">
        <f t="shared" si="62"/>
        <v>1.1108518566906907E-5</v>
      </c>
    </row>
    <row r="1313" spans="2:8" ht="15.75" thickBot="1">
      <c r="B1313" s="9" t="s">
        <v>15613</v>
      </c>
      <c r="C1313" s="20">
        <f>SUMIFS(Brasil_Mundo!$K:$K,Brasil_Mundo!$C:$C,$B1313)</f>
        <v>4956538</v>
      </c>
      <c r="D1313" s="20">
        <f>SUMIFS(Brasil_EUA!$L:$L,Brasil_EUA!$C:$C,$B1313)</f>
        <v>0</v>
      </c>
      <c r="E1313" s="17">
        <f t="shared" si="60"/>
        <v>0</v>
      </c>
      <c r="F1313" s="17" t="str">
        <f>IF(ISERROR(MATCH(TEXT($B1313,"000000"),Análise_Anexo1_SH6!$B:$B,0))=TRUE,"SIM","NÃO")</f>
        <v>SIM</v>
      </c>
      <c r="G1313" s="17">
        <f t="shared" si="61"/>
        <v>1.4705813514840398E-5</v>
      </c>
      <c r="H1313" s="17">
        <f t="shared" si="62"/>
        <v>0</v>
      </c>
    </row>
    <row r="1314" spans="2:8" ht="15.75" thickBot="1">
      <c r="B1314" s="9">
        <v>540773</v>
      </c>
      <c r="C1314" s="20">
        <f>SUMIFS(Brasil_Mundo!$K:$K,Brasil_Mundo!$C:$C,$B1314)</f>
        <v>4949094</v>
      </c>
      <c r="D1314" s="20">
        <f>SUMIFS(Brasil_EUA!$L:$L,Brasil_EUA!$C:$C,$B1314)</f>
        <v>122685</v>
      </c>
      <c r="E1314" s="17">
        <f t="shared" si="60"/>
        <v>2.4789385693623923E-2</v>
      </c>
      <c r="F1314" s="17" t="str">
        <f>IF(ISERROR(MATCH(TEXT($B1314,"000000"),Análise_Anexo1_SH6!$B:$B,0))=TRUE,"SIM","NÃO")</f>
        <v>SIM</v>
      </c>
      <c r="G1314" s="17">
        <f t="shared" si="61"/>
        <v>1.4683727519372497E-5</v>
      </c>
      <c r="H1314" s="17">
        <f t="shared" si="62"/>
        <v>3.0391218356751233E-6</v>
      </c>
    </row>
    <row r="1315" spans="2:8" ht="15.75" thickBot="1">
      <c r="B1315" s="9">
        <v>721230</v>
      </c>
      <c r="C1315" s="20">
        <f>SUMIFS(Brasil_Mundo!$K:$K,Brasil_Mundo!$C:$C,$B1315)</f>
        <v>4945175</v>
      </c>
      <c r="D1315" s="20">
        <f>SUMIFS(Brasil_EUA!$L:$L,Brasil_EUA!$C:$C,$B1315)</f>
        <v>0</v>
      </c>
      <c r="E1315" s="17">
        <f t="shared" si="60"/>
        <v>0</v>
      </c>
      <c r="F1315" s="17" t="str">
        <f>IF(ISERROR(MATCH(TEXT($B1315,"000000"),Análise_Anexo1_SH6!$B:$B,0))=TRUE,"SIM","NÃO")</f>
        <v>SIM</v>
      </c>
      <c r="G1315" s="17">
        <f t="shared" si="61"/>
        <v>1.4672100031968051E-5</v>
      </c>
      <c r="H1315" s="17">
        <f t="shared" si="62"/>
        <v>0</v>
      </c>
    </row>
    <row r="1316" spans="2:8" ht="15.75" thickBot="1">
      <c r="B1316" s="9">
        <v>731814</v>
      </c>
      <c r="C1316" s="20">
        <f>SUMIFS(Brasil_Mundo!$K:$K,Brasil_Mundo!$C:$C,$B1316)</f>
        <v>4927459</v>
      </c>
      <c r="D1316" s="20">
        <f>SUMIFS(Brasil_EUA!$L:$L,Brasil_EUA!$C:$C,$B1316)</f>
        <v>64282</v>
      </c>
      <c r="E1316" s="17">
        <f t="shared" si="60"/>
        <v>1.3045669177561904E-2</v>
      </c>
      <c r="F1316" s="17" t="str">
        <f>IF(ISERROR(MATCH(TEXT($B1316,"000000"),Análise_Anexo1_SH6!$B:$B,0))=TRUE,"SIM","NÃO")</f>
        <v>SIM</v>
      </c>
      <c r="G1316" s="17">
        <f t="shared" si="61"/>
        <v>1.4619537498960352E-5</v>
      </c>
      <c r="H1316" s="17">
        <f t="shared" si="62"/>
        <v>1.5923774694613707E-6</v>
      </c>
    </row>
    <row r="1317" spans="2:8" ht="15.75" thickBot="1">
      <c r="B1317" s="9">
        <v>611510</v>
      </c>
      <c r="C1317" s="20">
        <f>SUMIFS(Brasil_Mundo!$K:$K,Brasil_Mundo!$C:$C,$B1317)</f>
        <v>5580722</v>
      </c>
      <c r="D1317" s="20">
        <f>SUMIFS(Brasil_EUA!$L:$L,Brasil_EUA!$C:$C,$B1317)</f>
        <v>3272471</v>
      </c>
      <c r="E1317" s="17">
        <f t="shared" si="60"/>
        <v>0.58638846371491005</v>
      </c>
      <c r="F1317" s="17" t="str">
        <f>IF(ISERROR(MATCH(TEXT($B1317,"000000"),Análise_Anexo1_SH6!$B:$B,0))=TRUE,"SIM","NÃO")</f>
        <v>SIM</v>
      </c>
      <c r="G1317" s="17">
        <f t="shared" si="61"/>
        <v>1.6557737882805927E-5</v>
      </c>
      <c r="H1317" s="17">
        <f t="shared" si="62"/>
        <v>8.106482514336395E-5</v>
      </c>
    </row>
    <row r="1318" spans="2:8" ht="15.75" thickBot="1">
      <c r="B1318" s="9">
        <v>390890</v>
      </c>
      <c r="C1318" s="20">
        <f>SUMIFS(Brasil_Mundo!$K:$K,Brasil_Mundo!$C:$C,$B1318)</f>
        <v>6486913</v>
      </c>
      <c r="D1318" s="20">
        <f>SUMIFS(Brasil_EUA!$L:$L,Brasil_EUA!$C:$C,$B1318)</f>
        <v>564654</v>
      </c>
      <c r="E1318" s="17">
        <f t="shared" si="60"/>
        <v>8.7045101421893589E-2</v>
      </c>
      <c r="F1318" s="17" t="str">
        <f>IF(ISERROR(MATCH(TEXT($B1318,"000000"),Análise_Anexo1_SH6!$B:$B,0))=TRUE,"SIM","NÃO")</f>
        <v>SIM</v>
      </c>
      <c r="G1318" s="17">
        <f t="shared" si="61"/>
        <v>1.9246363664516214E-5</v>
      </c>
      <c r="H1318" s="17">
        <f t="shared" si="62"/>
        <v>1.3987466283582353E-5</v>
      </c>
    </row>
    <row r="1319" spans="2:8" ht="15.75" thickBot="1">
      <c r="B1319" s="9">
        <v>271500</v>
      </c>
      <c r="C1319" s="20">
        <f>SUMIFS(Brasil_Mundo!$K:$K,Brasil_Mundo!$C:$C,$B1319)</f>
        <v>4901264</v>
      </c>
      <c r="D1319" s="20">
        <f>SUMIFS(Brasil_EUA!$L:$L,Brasil_EUA!$C:$C,$B1319)</f>
        <v>1529</v>
      </c>
      <c r="E1319" s="17">
        <f t="shared" si="60"/>
        <v>3.1196034329103678E-4</v>
      </c>
      <c r="F1319" s="17" t="str">
        <f>IF(ISERROR(MATCH(TEXT($B1319,"000000"),Análise_Anexo1_SH6!$B:$B,0))=TRUE,"SIM","NÃO")</f>
        <v>NÃO</v>
      </c>
      <c r="G1319" s="17">
        <f t="shared" si="61"/>
        <v>1.4541818174500166E-5</v>
      </c>
      <c r="H1319" s="17">
        <f t="shared" si="62"/>
        <v>3.78760018482069E-8</v>
      </c>
    </row>
    <row r="1320" spans="2:8" ht="15.75" thickBot="1">
      <c r="B1320" s="9">
        <v>940139</v>
      </c>
      <c r="C1320" s="20">
        <f>SUMIFS(Brasil_Mundo!$K:$K,Brasil_Mundo!$C:$C,$B1320)</f>
        <v>4897332</v>
      </c>
      <c r="D1320" s="20">
        <f>SUMIFS(Brasil_EUA!$L:$L,Brasil_EUA!$C:$C,$B1320)</f>
        <v>20661</v>
      </c>
      <c r="E1320" s="17">
        <f t="shared" si="60"/>
        <v>4.2188277208896601E-3</v>
      </c>
      <c r="F1320" s="17" t="str">
        <f>IF(ISERROR(MATCH(TEXT($B1320,"000000"),Análise_Anexo1_SH6!$B:$B,0))=TRUE,"SIM","NÃO")</f>
        <v>SIM</v>
      </c>
      <c r="G1320" s="17">
        <f t="shared" si="61"/>
        <v>1.4530152116711373E-5</v>
      </c>
      <c r="H1320" s="17">
        <f t="shared" si="62"/>
        <v>5.1180907402603187E-7</v>
      </c>
    </row>
    <row r="1321" spans="2:8" ht="15.75" thickBot="1">
      <c r="B1321" s="9">
        <v>901831</v>
      </c>
      <c r="C1321" s="20">
        <f>SUMIFS(Brasil_Mundo!$K:$K,Brasil_Mundo!$C:$C,$B1321)</f>
        <v>5887838</v>
      </c>
      <c r="D1321" s="20">
        <f>SUMIFS(Brasil_EUA!$L:$L,Brasil_EUA!$C:$C,$B1321)</f>
        <v>365989</v>
      </c>
      <c r="E1321" s="17">
        <f t="shared" si="60"/>
        <v>6.2160168129625847E-2</v>
      </c>
      <c r="F1321" s="17" t="str">
        <f>IF(ISERROR(MATCH(TEXT($B1321,"000000"),Análise_Anexo1_SH6!$B:$B,0))=TRUE,"SIM","NÃO")</f>
        <v>SIM</v>
      </c>
      <c r="G1321" s="17">
        <f t="shared" si="61"/>
        <v>1.7468936510441532E-5</v>
      </c>
      <c r="H1321" s="17">
        <f t="shared" si="62"/>
        <v>9.0661870767975118E-6</v>
      </c>
    </row>
    <row r="1322" spans="2:8" ht="15.75" thickBot="1">
      <c r="B1322" s="9">
        <v>380290</v>
      </c>
      <c r="C1322" s="20">
        <f>SUMIFS(Brasil_Mundo!$K:$K,Brasil_Mundo!$C:$C,$B1322)</f>
        <v>7820239</v>
      </c>
      <c r="D1322" s="20">
        <f>SUMIFS(Brasil_EUA!$L:$L,Brasil_EUA!$C:$C,$B1322)</f>
        <v>4005037</v>
      </c>
      <c r="E1322" s="17">
        <f t="shared" si="60"/>
        <v>0.51213741677204494</v>
      </c>
      <c r="F1322" s="17" t="str">
        <f>IF(ISERROR(MATCH(TEXT($B1322,"000000"),Análise_Anexo1_SH6!$B:$B,0))=TRUE,"SIM","NÃO")</f>
        <v>SIM</v>
      </c>
      <c r="G1322" s="17">
        <f t="shared" si="61"/>
        <v>2.320227876301603E-5</v>
      </c>
      <c r="H1322" s="17">
        <f t="shared" si="62"/>
        <v>9.9211765084458484E-5</v>
      </c>
    </row>
    <row r="1323" spans="2:8" ht="15.75" thickBot="1">
      <c r="B1323" s="9">
        <v>853540</v>
      </c>
      <c r="C1323" s="20">
        <f>SUMIFS(Brasil_Mundo!$K:$K,Brasil_Mundo!$C:$C,$B1323)</f>
        <v>5402848</v>
      </c>
      <c r="D1323" s="20">
        <f>SUMIFS(Brasil_EUA!$L:$L,Brasil_EUA!$C:$C,$B1323)</f>
        <v>222112</v>
      </c>
      <c r="E1323" s="17">
        <f t="shared" si="60"/>
        <v>4.1110170043651049E-2</v>
      </c>
      <c r="F1323" s="17" t="str">
        <f>IF(ISERROR(MATCH(TEXT($B1323,"000000"),Análise_Anexo1_SH6!$B:$B,0))=TRUE,"SIM","NÃO")</f>
        <v>SIM</v>
      </c>
      <c r="G1323" s="17">
        <f t="shared" si="61"/>
        <v>1.6029994148542471E-5</v>
      </c>
      <c r="H1323" s="17">
        <f t="shared" si="62"/>
        <v>5.5021023692013938E-6</v>
      </c>
    </row>
    <row r="1324" spans="2:8" ht="15.75" thickBot="1">
      <c r="B1324" s="9">
        <v>961700</v>
      </c>
      <c r="C1324" s="20">
        <f>SUMIFS(Brasil_Mundo!$K:$K,Brasil_Mundo!$C:$C,$B1324)</f>
        <v>4930669</v>
      </c>
      <c r="D1324" s="20">
        <f>SUMIFS(Brasil_EUA!$L:$L,Brasil_EUA!$C:$C,$B1324)</f>
        <v>133382</v>
      </c>
      <c r="E1324" s="17">
        <f t="shared" si="60"/>
        <v>2.7051501530522531E-2</v>
      </c>
      <c r="F1324" s="17" t="str">
        <f>IF(ISERROR(MATCH(TEXT($B1324,"000000"),Análise_Anexo1_SH6!$B:$B,0))=TRUE,"SIM","NÃO")</f>
        <v>SIM</v>
      </c>
      <c r="G1324" s="17">
        <f t="shared" si="61"/>
        <v>1.462906141694154E-5</v>
      </c>
      <c r="H1324" s="17">
        <f t="shared" si="62"/>
        <v>3.3041052181278828E-6</v>
      </c>
    </row>
    <row r="1325" spans="2:8" ht="15.75" thickBot="1">
      <c r="B1325" s="9">
        <v>820890</v>
      </c>
      <c r="C1325" s="20">
        <f>SUMIFS(Brasil_Mundo!$K:$K,Brasil_Mundo!$C:$C,$B1325)</f>
        <v>4870876</v>
      </c>
      <c r="D1325" s="20">
        <f>SUMIFS(Brasil_EUA!$L:$L,Brasil_EUA!$C:$C,$B1325)</f>
        <v>133601</v>
      </c>
      <c r="E1325" s="17">
        <f t="shared" si="60"/>
        <v>2.7428536468594149E-2</v>
      </c>
      <c r="F1325" s="17" t="str">
        <f>IF(ISERROR(MATCH(TEXT($B1325,"000000"),Análise_Anexo1_SH6!$B:$B,0))=TRUE,"SIM","NÃO")</f>
        <v>SIM</v>
      </c>
      <c r="G1325" s="17">
        <f t="shared" si="61"/>
        <v>1.4451658417611595E-5</v>
      </c>
      <c r="H1325" s="17">
        <f t="shared" si="62"/>
        <v>3.3095302308190254E-6</v>
      </c>
    </row>
    <row r="1326" spans="2:8" ht="15.75" thickBot="1">
      <c r="B1326" s="9">
        <v>320300</v>
      </c>
      <c r="C1326" s="20">
        <f>SUMIFS(Brasil_Mundo!$K:$K,Brasil_Mundo!$C:$C,$B1326)</f>
        <v>9654192</v>
      </c>
      <c r="D1326" s="20">
        <f>SUMIFS(Brasil_EUA!$L:$L,Brasil_EUA!$C:$C,$B1326)</f>
        <v>3878008</v>
      </c>
      <c r="E1326" s="17">
        <f t="shared" si="60"/>
        <v>0.40169161748595844</v>
      </c>
      <c r="F1326" s="17" t="str">
        <f>IF(ISERROR(MATCH(TEXT($B1326,"000000"),Análise_Anexo1_SH6!$B:$B,0))=TRUE,"SIM","NÃO")</f>
        <v>SIM</v>
      </c>
      <c r="G1326" s="17">
        <f t="shared" si="61"/>
        <v>2.8643530461879653E-5</v>
      </c>
      <c r="H1326" s="17">
        <f t="shared" si="62"/>
        <v>9.6065034777868637E-5</v>
      </c>
    </row>
    <row r="1327" spans="2:8" ht="15.75" thickBot="1">
      <c r="B1327" s="9">
        <v>391190</v>
      </c>
      <c r="C1327" s="20">
        <f>SUMIFS(Brasil_Mundo!$K:$K,Brasil_Mundo!$C:$C,$B1327)</f>
        <v>5760453</v>
      </c>
      <c r="D1327" s="20">
        <f>SUMIFS(Brasil_EUA!$L:$L,Brasil_EUA!$C:$C,$B1327)</f>
        <v>165054</v>
      </c>
      <c r="E1327" s="17">
        <f t="shared" si="60"/>
        <v>2.8652954897817932E-2</v>
      </c>
      <c r="F1327" s="17" t="str">
        <f>IF(ISERROR(MATCH(TEXT($B1327,"000000"),Análise_Anexo1_SH6!$B:$B,0))=TRUE,"SIM","NÃO")</f>
        <v>SIM</v>
      </c>
      <c r="G1327" s="17">
        <f t="shared" si="61"/>
        <v>1.7090991248125791E-5</v>
      </c>
      <c r="H1327" s="17">
        <f t="shared" si="62"/>
        <v>4.0886760033053899E-6</v>
      </c>
    </row>
    <row r="1328" spans="2:8" ht="15.75" thickBot="1">
      <c r="B1328" s="9">
        <v>284310</v>
      </c>
      <c r="C1328" s="20">
        <f>SUMIFS(Brasil_Mundo!$K:$K,Brasil_Mundo!$C:$C,$B1328)</f>
        <v>4857361</v>
      </c>
      <c r="D1328" s="20">
        <f>SUMIFS(Brasil_EUA!$L:$L,Brasil_EUA!$C:$C,$B1328)</f>
        <v>344257</v>
      </c>
      <c r="E1328" s="17">
        <f t="shared" si="60"/>
        <v>7.0873258133377359E-2</v>
      </c>
      <c r="F1328" s="17" t="str">
        <f>IF(ISERROR(MATCH(TEXT($B1328,"000000"),Análise_Anexo1_SH6!$B:$B,0))=TRUE,"SIM","NÃO")</f>
        <v>SIM</v>
      </c>
      <c r="G1328" s="17">
        <f t="shared" si="61"/>
        <v>1.4411560052653418E-5</v>
      </c>
      <c r="H1328" s="17">
        <f t="shared" si="62"/>
        <v>8.5278474612545207E-6</v>
      </c>
    </row>
    <row r="1329" spans="2:8" ht="15.75" thickBot="1">
      <c r="B1329" s="9">
        <v>720229</v>
      </c>
      <c r="C1329" s="20">
        <f>SUMIFS(Brasil_Mundo!$K:$K,Brasil_Mundo!$C:$C,$B1329)</f>
        <v>4848895</v>
      </c>
      <c r="D1329" s="20">
        <f>SUMIFS(Brasil_EUA!$L:$L,Brasil_EUA!$C:$C,$B1329)</f>
        <v>1066569</v>
      </c>
      <c r="E1329" s="17">
        <f t="shared" si="60"/>
        <v>0.21996124890310059</v>
      </c>
      <c r="F1329" s="17" t="str">
        <f>IF(ISERROR(MATCH(TEXT($B1329,"000000"),Análise_Anexo1_SH6!$B:$B,0))=TRUE,"SIM","NÃO")</f>
        <v>SIM</v>
      </c>
      <c r="G1329" s="17">
        <f t="shared" si="61"/>
        <v>1.4386441831585278E-5</v>
      </c>
      <c r="H1329" s="17">
        <f t="shared" si="62"/>
        <v>2.6420777904015818E-5</v>
      </c>
    </row>
    <row r="1330" spans="2:8" ht="15.75" thickBot="1">
      <c r="B1330" s="9">
        <v>330710</v>
      </c>
      <c r="C1330" s="20">
        <f>SUMIFS(Brasil_Mundo!$K:$K,Brasil_Mundo!$C:$C,$B1330)</f>
        <v>4847052</v>
      </c>
      <c r="D1330" s="20">
        <f>SUMIFS(Brasil_EUA!$L:$L,Brasil_EUA!$C:$C,$B1330)</f>
        <v>21734</v>
      </c>
      <c r="E1330" s="17">
        <f t="shared" si="60"/>
        <v>4.4839626230541779E-3</v>
      </c>
      <c r="F1330" s="17" t="str">
        <f>IF(ISERROR(MATCH(TEXT($B1330,"000000"),Análise_Anexo1_SH6!$B:$B,0))=TRUE,"SIM","NÃO")</f>
        <v>SIM</v>
      </c>
      <c r="G1330" s="17">
        <f t="shared" si="61"/>
        <v>1.438097373786586E-5</v>
      </c>
      <c r="H1330" s="17">
        <f t="shared" si="62"/>
        <v>5.3838915903788668E-7</v>
      </c>
    </row>
    <row r="1331" spans="2:8" ht="15.75" thickBot="1">
      <c r="B1331" s="9">
        <v>300215</v>
      </c>
      <c r="C1331" s="20">
        <f>SUMIFS(Brasil_Mundo!$K:$K,Brasil_Mundo!$C:$C,$B1331)</f>
        <v>4908399</v>
      </c>
      <c r="D1331" s="20">
        <f>SUMIFS(Brasil_EUA!$L:$L,Brasil_EUA!$C:$C,$B1331)</f>
        <v>21228</v>
      </c>
      <c r="E1331" s="17">
        <f t="shared" si="60"/>
        <v>4.3248317832352261E-3</v>
      </c>
      <c r="F1331" s="17" t="str">
        <f>IF(ISERROR(MATCH(TEXT($B1331,"000000"),Análise_Anexo1_SH6!$B:$B,0))=TRUE,"SIM","NÃO")</f>
        <v>SIM</v>
      </c>
      <c r="G1331" s="17">
        <f t="shared" si="61"/>
        <v>1.4562987381601652E-5</v>
      </c>
      <c r="H1331" s="17">
        <f t="shared" si="62"/>
        <v>5.2585465482912758E-7</v>
      </c>
    </row>
    <row r="1332" spans="2:8" ht="15.75" thickBot="1">
      <c r="B1332" s="9">
        <v>680710</v>
      </c>
      <c r="C1332" s="20">
        <f>SUMIFS(Brasil_Mundo!$K:$K,Brasil_Mundo!$C:$C,$B1332)</f>
        <v>4840612</v>
      </c>
      <c r="D1332" s="20">
        <f>SUMIFS(Brasil_EUA!$L:$L,Brasil_EUA!$C:$C,$B1332)</f>
        <v>19283</v>
      </c>
      <c r="E1332" s="17">
        <f t="shared" si="60"/>
        <v>3.9835871993045505E-3</v>
      </c>
      <c r="F1332" s="17" t="str">
        <f>IF(ISERROR(MATCH(TEXT($B1332,"000000"),Análise_Anexo1_SH6!$B:$B,0))=TRUE,"SIM","NÃO")</f>
        <v>SIM</v>
      </c>
      <c r="G1332" s="17">
        <f t="shared" si="61"/>
        <v>1.4361866562850643E-5</v>
      </c>
      <c r="H1332" s="17">
        <f t="shared" si="62"/>
        <v>4.7767360604249423E-7</v>
      </c>
    </row>
    <row r="1333" spans="2:8" ht="15.75" thickBot="1">
      <c r="B1333" s="9">
        <v>854130</v>
      </c>
      <c r="C1333" s="20">
        <f>SUMIFS(Brasil_Mundo!$K:$K,Brasil_Mundo!$C:$C,$B1333)</f>
        <v>5906205</v>
      </c>
      <c r="D1333" s="20">
        <f>SUMIFS(Brasil_EUA!$L:$L,Brasil_EUA!$C:$C,$B1333)</f>
        <v>62227</v>
      </c>
      <c r="E1333" s="17">
        <f t="shared" si="60"/>
        <v>1.0535868633073183E-2</v>
      </c>
      <c r="F1333" s="17" t="str">
        <f>IF(ISERROR(MATCH(TEXT($B1333,"000000"),Análise_Anexo1_SH6!$B:$B,0))=TRUE,"SIM","NÃO")</f>
        <v>SIM</v>
      </c>
      <c r="G1333" s="17">
        <f t="shared" si="61"/>
        <v>1.7523430529619247E-5</v>
      </c>
      <c r="H1333" s="17">
        <f t="shared" si="62"/>
        <v>1.5414715284554418E-6</v>
      </c>
    </row>
    <row r="1334" spans="2:8" ht="15.75" thickBot="1">
      <c r="B1334" s="9">
        <v>950300</v>
      </c>
      <c r="C1334" s="20">
        <f>SUMIFS(Brasil_Mundo!$K:$K,Brasil_Mundo!$C:$C,$B1334)</f>
        <v>10970945</v>
      </c>
      <c r="D1334" s="20">
        <f>SUMIFS(Brasil_EUA!$L:$L,Brasil_EUA!$C:$C,$B1334)</f>
        <v>583795</v>
      </c>
      <c r="E1334" s="17">
        <f t="shared" si="60"/>
        <v>5.3212827153905157E-2</v>
      </c>
      <c r="F1334" s="17" t="str">
        <f>IF(ISERROR(MATCH(TEXT($B1334,"000000"),Análise_Anexo1_SH6!$B:$B,0))=TRUE,"SIM","NÃO")</f>
        <v>SIM</v>
      </c>
      <c r="G1334" s="17">
        <f t="shared" si="61"/>
        <v>3.2550274254241704E-5</v>
      </c>
      <c r="H1334" s="17">
        <f t="shared" si="62"/>
        <v>1.4461622301487211E-5</v>
      </c>
    </row>
    <row r="1335" spans="2:8" ht="15.75" thickBot="1">
      <c r="B1335" s="9">
        <v>846490</v>
      </c>
      <c r="C1335" s="20">
        <f>SUMIFS(Brasil_Mundo!$K:$K,Brasil_Mundo!$C:$C,$B1335)</f>
        <v>4941189</v>
      </c>
      <c r="D1335" s="20">
        <f>SUMIFS(Brasil_EUA!$L:$L,Brasil_EUA!$C:$C,$B1335)</f>
        <v>2596936</v>
      </c>
      <c r="E1335" s="17">
        <f t="shared" si="60"/>
        <v>0.52556904825943718</v>
      </c>
      <c r="F1335" s="17" t="str">
        <f>IF(ISERROR(MATCH(TEXT($B1335,"000000"),Análise_Anexo1_SH6!$B:$B,0))=TRUE,"SIM","NÃO")</f>
        <v>SIM</v>
      </c>
      <c r="G1335" s="17">
        <f t="shared" si="61"/>
        <v>1.4660273758736583E-5</v>
      </c>
      <c r="H1335" s="17">
        <f t="shared" si="62"/>
        <v>6.4330642730984323E-5</v>
      </c>
    </row>
    <row r="1336" spans="2:8" ht="15.75" thickBot="1">
      <c r="B1336" s="9">
        <v>470100</v>
      </c>
      <c r="C1336" s="20">
        <f>SUMIFS(Brasil_Mundo!$K:$K,Brasil_Mundo!$C:$C,$B1336)</f>
        <v>4821150</v>
      </c>
      <c r="D1336" s="20">
        <f>SUMIFS(Brasil_EUA!$L:$L,Brasil_EUA!$C:$C,$B1336)</f>
        <v>0</v>
      </c>
      <c r="E1336" s="17">
        <f t="shared" si="60"/>
        <v>0</v>
      </c>
      <c r="F1336" s="17" t="str">
        <f>IF(ISERROR(MATCH(TEXT($B1336,"000000"),Análise_Anexo1_SH6!$B:$B,0))=TRUE,"SIM","NÃO")</f>
        <v>SIM</v>
      </c>
      <c r="G1336" s="17">
        <f t="shared" si="61"/>
        <v>1.4304123730529813E-5</v>
      </c>
      <c r="H1336" s="17">
        <f t="shared" si="62"/>
        <v>0</v>
      </c>
    </row>
    <row r="1337" spans="2:8" ht="15.75" thickBot="1">
      <c r="B1337" s="9">
        <v>721129</v>
      </c>
      <c r="C1337" s="20">
        <f>SUMIFS(Brasil_Mundo!$K:$K,Brasil_Mundo!$C:$C,$B1337)</f>
        <v>6323459</v>
      </c>
      <c r="D1337" s="20">
        <f>SUMIFS(Brasil_EUA!$L:$L,Brasil_EUA!$C:$C,$B1337)</f>
        <v>315</v>
      </c>
      <c r="E1337" s="17">
        <f t="shared" si="60"/>
        <v>4.981450816712815E-5</v>
      </c>
      <c r="F1337" s="17" t="str">
        <f>IF(ISERROR(MATCH(TEXT($B1337,"000000"),Análise_Anexo1_SH6!$B:$B,0))=TRUE,"SIM","NÃO")</f>
        <v>SIM</v>
      </c>
      <c r="G1337" s="17">
        <f t="shared" si="61"/>
        <v>1.8761403387352047E-5</v>
      </c>
      <c r="H1337" s="17">
        <f t="shared" si="62"/>
        <v>7.8031004461642727E-9</v>
      </c>
    </row>
    <row r="1338" spans="2:8" ht="15.75" thickBot="1">
      <c r="B1338" s="9">
        <v>843920</v>
      </c>
      <c r="C1338" s="20">
        <f>SUMIFS(Brasil_Mundo!$K:$K,Brasil_Mundo!$C:$C,$B1338)</f>
        <v>4809165</v>
      </c>
      <c r="D1338" s="20">
        <f>SUMIFS(Brasil_EUA!$L:$L,Brasil_EUA!$C:$C,$B1338)</f>
        <v>1202212</v>
      </c>
      <c r="E1338" s="17">
        <f t="shared" si="60"/>
        <v>0.24998352104783264</v>
      </c>
      <c r="F1338" s="17" t="str">
        <f>IF(ISERROR(MATCH(TEXT($B1338,"000000"),Análise_Anexo1_SH6!$B:$B,0))=TRUE,"SIM","NÃO")</f>
        <v>SIM</v>
      </c>
      <c r="G1338" s="17">
        <f t="shared" si="61"/>
        <v>1.4268564803114073E-5</v>
      </c>
      <c r="H1338" s="17">
        <f t="shared" si="62"/>
        <v>2.9780892043123944E-5</v>
      </c>
    </row>
    <row r="1339" spans="2:8" ht="15.75" thickBot="1">
      <c r="B1339" s="9">
        <v>620640</v>
      </c>
      <c r="C1339" s="20">
        <f>SUMIFS(Brasil_Mundo!$K:$K,Brasil_Mundo!$C:$C,$B1339)</f>
        <v>4807802</v>
      </c>
      <c r="D1339" s="20">
        <f>SUMIFS(Brasil_EUA!$L:$L,Brasil_EUA!$C:$C,$B1339)</f>
        <v>306961</v>
      </c>
      <c r="E1339" s="17">
        <f t="shared" si="60"/>
        <v>6.3846431279823923E-2</v>
      </c>
      <c r="F1339" s="17" t="str">
        <f>IF(ISERROR(MATCH(TEXT($B1339,"000000"),Análise_Anexo1_SH6!$B:$B,0))=TRUE,"SIM","NÃO")</f>
        <v>SIM</v>
      </c>
      <c r="G1339" s="17">
        <f t="shared" si="61"/>
        <v>1.426452084666287E-5</v>
      </c>
      <c r="H1339" s="17">
        <f t="shared" si="62"/>
        <v>7.6039603684286713E-6</v>
      </c>
    </row>
    <row r="1340" spans="2:8" ht="15.75" thickBot="1">
      <c r="B1340" s="9">
        <v>730431</v>
      </c>
      <c r="C1340" s="20">
        <f>SUMIFS(Brasil_Mundo!$K:$K,Brasil_Mundo!$C:$C,$B1340)</f>
        <v>5774719</v>
      </c>
      <c r="D1340" s="20">
        <f>SUMIFS(Brasil_EUA!$L:$L,Brasil_EUA!$C:$C,$B1340)</f>
        <v>610430</v>
      </c>
      <c r="E1340" s="17">
        <f t="shared" si="60"/>
        <v>0.10570730800927283</v>
      </c>
      <c r="F1340" s="17" t="str">
        <f>IF(ISERROR(MATCH(TEXT($B1340,"000000"),Análise_Anexo1_SH6!$B:$B,0))=TRUE,"SIM","NÃO")</f>
        <v>NÃO</v>
      </c>
      <c r="G1340" s="17">
        <f t="shared" si="61"/>
        <v>1.7133317794518196E-5</v>
      </c>
      <c r="H1340" s="17">
        <f t="shared" si="62"/>
        <v>1.5121417794768435E-5</v>
      </c>
    </row>
    <row r="1341" spans="2:8" ht="15.75" thickBot="1">
      <c r="B1341" s="9" t="s">
        <v>10959</v>
      </c>
      <c r="C1341" s="20">
        <f>SUMIFS(Brasil_Mundo!$K:$K,Brasil_Mundo!$C:$C,$B1341)</f>
        <v>4793142</v>
      </c>
      <c r="D1341" s="20">
        <f>SUMIFS(Brasil_EUA!$L:$L,Brasil_EUA!$C:$C,$B1341)</f>
        <v>996863</v>
      </c>
      <c r="E1341" s="17">
        <f t="shared" si="60"/>
        <v>0.2079769387178598</v>
      </c>
      <c r="F1341" s="17" t="str">
        <f>IF(ISERROR(MATCH(TEXT($B1341,"000000"),Análise_Anexo1_SH6!$B:$B,0))=TRUE,"SIM","NÃO")</f>
        <v>SIM</v>
      </c>
      <c r="G1341" s="17">
        <f t="shared" si="61"/>
        <v>1.4221025320929474E-5</v>
      </c>
      <c r="H1341" s="17">
        <f t="shared" si="62"/>
        <v>2.4694038476395733E-5</v>
      </c>
    </row>
    <row r="1342" spans="2:8" ht="15.75" thickBot="1">
      <c r="B1342" s="9">
        <v>720826</v>
      </c>
      <c r="C1342" s="20">
        <f>SUMIFS(Brasil_Mundo!$K:$K,Brasil_Mundo!$C:$C,$B1342)</f>
        <v>4863074</v>
      </c>
      <c r="D1342" s="20">
        <f>SUMIFS(Brasil_EUA!$L:$L,Brasil_EUA!$C:$C,$B1342)</f>
        <v>4618812</v>
      </c>
      <c r="E1342" s="17">
        <f t="shared" si="60"/>
        <v>0.94977209888231184</v>
      </c>
      <c r="F1342" s="17" t="str">
        <f>IF(ISERROR(MATCH(TEXT($B1342,"000000"),Análise_Anexo1_SH6!$B:$B,0))=TRUE,"SIM","NÃO")</f>
        <v>SIM</v>
      </c>
      <c r="G1342" s="17">
        <f t="shared" si="61"/>
        <v>1.4428510253097817E-5</v>
      </c>
      <c r="H1342" s="17">
        <f t="shared" si="62"/>
        <v>1.1441604437444094E-4</v>
      </c>
    </row>
    <row r="1343" spans="2:8" ht="15.75" thickBot="1">
      <c r="B1343" s="9">
        <v>740321</v>
      </c>
      <c r="C1343" s="20">
        <f>SUMIFS(Brasil_Mundo!$K:$K,Brasil_Mundo!$C:$C,$B1343)</f>
        <v>4785131</v>
      </c>
      <c r="D1343" s="20">
        <f>SUMIFS(Brasil_EUA!$L:$L,Brasil_EUA!$C:$C,$B1343)</f>
        <v>5435</v>
      </c>
      <c r="E1343" s="17">
        <f t="shared" ref="E1343:H1406" si="63">IFERROR(D1343/C1343,"-")</f>
        <v>1.1358100750010814E-3</v>
      </c>
      <c r="F1343" s="17" t="str">
        <f>IF(ISERROR(MATCH(TEXT($B1343,"000000"),Análise_Anexo1_SH6!$B:$B,0))=TRUE,"SIM","NÃO")</f>
        <v>SIM</v>
      </c>
      <c r="G1343" s="17">
        <f t="shared" si="61"/>
        <v>1.4197257063313495E-5</v>
      </c>
      <c r="H1343" s="17">
        <f t="shared" si="62"/>
        <v>1.3463444738064387E-7</v>
      </c>
    </row>
    <row r="1344" spans="2:8" ht="15.75" thickBot="1">
      <c r="B1344" s="9">
        <v>902690</v>
      </c>
      <c r="C1344" s="20">
        <f>SUMIFS(Brasil_Mundo!$K:$K,Brasil_Mundo!$C:$C,$B1344)</f>
        <v>9575295</v>
      </c>
      <c r="D1344" s="20">
        <f>SUMIFS(Brasil_EUA!$L:$L,Brasil_EUA!$C:$C,$B1344)</f>
        <v>3560084</v>
      </c>
      <c r="E1344" s="17">
        <f t="shared" si="63"/>
        <v>0.37179888452522875</v>
      </c>
      <c r="F1344" s="17" t="str">
        <f>IF(ISERROR(MATCH(TEXT($B1344,"000000"),Análise_Anexo1_SH6!$B:$B,0))=TRUE,"SIM","NÃO")</f>
        <v>NÃO</v>
      </c>
      <c r="G1344" s="17">
        <f t="shared" si="61"/>
        <v>2.8409446799274752E-5</v>
      </c>
      <c r="H1344" s="17">
        <f t="shared" si="62"/>
        <v>8.8189501742165995E-5</v>
      </c>
    </row>
    <row r="1345" spans="2:8" ht="15.75" thickBot="1">
      <c r="B1345" s="9">
        <v>851180</v>
      </c>
      <c r="C1345" s="20">
        <f>SUMIFS(Brasil_Mundo!$K:$K,Brasil_Mundo!$C:$C,$B1345)</f>
        <v>5514729</v>
      </c>
      <c r="D1345" s="20">
        <f>SUMIFS(Brasil_EUA!$L:$L,Brasil_EUA!$C:$C,$B1345)</f>
        <v>3810152</v>
      </c>
      <c r="E1345" s="17">
        <f t="shared" si="63"/>
        <v>0.69090466639430514</v>
      </c>
      <c r="F1345" s="17" t="str">
        <f>IF(ISERROR(MATCH(TEXT($B1345,"000000"),Análise_Anexo1_SH6!$B:$B,0))=TRUE,"SIM","NÃO")</f>
        <v>NÃO</v>
      </c>
      <c r="G1345" s="17">
        <f t="shared" si="61"/>
        <v>1.6361939777094873E-5</v>
      </c>
      <c r="H1345" s="17">
        <f t="shared" si="62"/>
        <v>9.4384123083027612E-5</v>
      </c>
    </row>
    <row r="1346" spans="2:8" ht="15.75" thickBot="1">
      <c r="B1346" s="9">
        <v>844831</v>
      </c>
      <c r="C1346" s="20">
        <f>SUMIFS(Brasil_Mundo!$K:$K,Brasil_Mundo!$C:$C,$B1346)</f>
        <v>4766975</v>
      </c>
      <c r="D1346" s="20">
        <f>SUMIFS(Brasil_EUA!$L:$L,Brasil_EUA!$C:$C,$B1346)</f>
        <v>342267</v>
      </c>
      <c r="E1346" s="17">
        <f t="shared" si="63"/>
        <v>7.1799621353164214E-2</v>
      </c>
      <c r="F1346" s="17" t="str">
        <f>IF(ISERROR(MATCH(TEXT($B1346,"000000"),Análise_Anexo1_SH6!$B:$B,0))=TRUE,"SIM","NÃO")</f>
        <v>SIM</v>
      </c>
      <c r="G1346" s="17">
        <f t="shared" si="61"/>
        <v>1.4143389071143267E-5</v>
      </c>
      <c r="H1346" s="17">
        <f t="shared" si="62"/>
        <v>8.4785516838327204E-6</v>
      </c>
    </row>
    <row r="1347" spans="2:8" ht="15.75" thickBot="1">
      <c r="B1347" s="9">
        <v>392099</v>
      </c>
      <c r="C1347" s="20">
        <f>SUMIFS(Brasil_Mundo!$K:$K,Brasil_Mundo!$C:$C,$B1347)</f>
        <v>4890747</v>
      </c>
      <c r="D1347" s="20">
        <f>SUMIFS(Brasil_EUA!$L:$L,Brasil_EUA!$C:$C,$B1347)</f>
        <v>570991</v>
      </c>
      <c r="E1347" s="17">
        <f t="shared" si="63"/>
        <v>0.11674924096462155</v>
      </c>
      <c r="F1347" s="17" t="str">
        <f>IF(ISERROR(MATCH(TEXT($B1347,"000000"),Análise_Anexo1_SH6!$B:$B,0))=TRUE,"SIM","NÃO")</f>
        <v>SIM</v>
      </c>
      <c r="G1347" s="17">
        <f t="shared" si="61"/>
        <v>1.4510614733563049E-5</v>
      </c>
      <c r="H1347" s="17">
        <f t="shared" si="62"/>
        <v>1.414444484716122E-5</v>
      </c>
    </row>
    <row r="1348" spans="2:8" ht="15.75" thickBot="1">
      <c r="B1348" s="9">
        <v>831120</v>
      </c>
      <c r="C1348" s="20">
        <f>SUMIFS(Brasil_Mundo!$K:$K,Brasil_Mundo!$C:$C,$B1348)</f>
        <v>4756907</v>
      </c>
      <c r="D1348" s="20">
        <f>SUMIFS(Brasil_EUA!$L:$L,Brasil_EUA!$C:$C,$B1348)</f>
        <v>186218</v>
      </c>
      <c r="E1348" s="17">
        <f t="shared" si="63"/>
        <v>3.914686581007365E-2</v>
      </c>
      <c r="F1348" s="17" t="str">
        <f>IF(ISERROR(MATCH(TEXT($B1348,"000000"),Análise_Anexo1_SH6!$B:$B,0))=TRUE,"SIM","NÃO")</f>
        <v>SIM</v>
      </c>
      <c r="G1348" s="17">
        <f t="shared" ref="G1348:G1411" si="64">C1348/C$3</f>
        <v>1.4113517791942459E-5</v>
      </c>
      <c r="H1348" s="17">
        <f t="shared" ref="H1348:H1411" si="65">D1348/D$3</f>
        <v>4.6129452662978363E-6</v>
      </c>
    </row>
    <row r="1349" spans="2:8" ht="15.75" thickBot="1">
      <c r="B1349" s="9">
        <v>848079</v>
      </c>
      <c r="C1349" s="20">
        <f>SUMIFS(Brasil_Mundo!$K:$K,Brasil_Mundo!$C:$C,$B1349)</f>
        <v>4980681</v>
      </c>
      <c r="D1349" s="20">
        <f>SUMIFS(Brasil_EUA!$L:$L,Brasil_EUA!$C:$C,$B1349)</f>
        <v>1118636</v>
      </c>
      <c r="E1349" s="17">
        <f t="shared" si="63"/>
        <v>0.22459499012283662</v>
      </c>
      <c r="F1349" s="17" t="str">
        <f>IF(ISERROR(MATCH(TEXT($B1349,"000000"),Análise_Anexo1_SH6!$B:$B,0))=TRUE,"SIM","NÃO")</f>
        <v>SIM</v>
      </c>
      <c r="G1349" s="17">
        <f t="shared" si="64"/>
        <v>1.4777444652478965E-5</v>
      </c>
      <c r="H1349" s="17">
        <f t="shared" si="65"/>
        <v>2.7710568478398152E-5</v>
      </c>
    </row>
    <row r="1350" spans="2:8" ht="15.75" thickBot="1">
      <c r="B1350" s="9">
        <v>902580</v>
      </c>
      <c r="C1350" s="20">
        <f>SUMIFS(Brasil_Mundo!$K:$K,Brasil_Mundo!$C:$C,$B1350)</f>
        <v>4746749</v>
      </c>
      <c r="D1350" s="20">
        <f>SUMIFS(Brasil_EUA!$L:$L,Brasil_EUA!$C:$C,$B1350)</f>
        <v>561981</v>
      </c>
      <c r="E1350" s="17">
        <f t="shared" si="63"/>
        <v>0.11839282001218097</v>
      </c>
      <c r="F1350" s="17" t="str">
        <f>IF(ISERROR(MATCH(TEXT($B1350,"000000"),Análise_Anexo1_SH6!$B:$B,0))=TRUE,"SIM","NÃO")</f>
        <v>NÃO</v>
      </c>
      <c r="G1350" s="17">
        <f t="shared" si="64"/>
        <v>1.408337948700386E-5</v>
      </c>
      <c r="H1350" s="17">
        <f t="shared" si="65"/>
        <v>1.3921251402653474E-5</v>
      </c>
    </row>
    <row r="1351" spans="2:8" ht="15.75" thickBot="1">
      <c r="B1351" s="9">
        <v>852491</v>
      </c>
      <c r="C1351" s="20">
        <f>SUMIFS(Brasil_Mundo!$K:$K,Brasil_Mundo!$C:$C,$B1351)</f>
        <v>4739260</v>
      </c>
      <c r="D1351" s="20">
        <f>SUMIFS(Brasil_EUA!$L:$L,Brasil_EUA!$C:$C,$B1351)</f>
        <v>607776</v>
      </c>
      <c r="E1351" s="17">
        <f t="shared" si="63"/>
        <v>0.12824280583888623</v>
      </c>
      <c r="F1351" s="17" t="str">
        <f>IF(ISERROR(MATCH(TEXT($B1351,"000000"),Análise_Anexo1_SH6!$B:$B,0))=TRUE,"SIM","NÃO")</f>
        <v>SIM</v>
      </c>
      <c r="G1351" s="17">
        <f t="shared" si="64"/>
        <v>1.4061159978667066E-5</v>
      </c>
      <c r="H1351" s="17">
        <f t="shared" si="65"/>
        <v>1.505567357704107E-5</v>
      </c>
    </row>
    <row r="1352" spans="2:8" ht="15.75" thickBot="1">
      <c r="B1352" s="9">
        <v>900319</v>
      </c>
      <c r="C1352" s="20">
        <f>SUMIFS(Brasil_Mundo!$K:$K,Brasil_Mundo!$C:$C,$B1352)</f>
        <v>4835958</v>
      </c>
      <c r="D1352" s="20">
        <f>SUMIFS(Brasil_EUA!$L:$L,Brasil_EUA!$C:$C,$B1352)</f>
        <v>1129998</v>
      </c>
      <c r="E1352" s="17">
        <f t="shared" si="63"/>
        <v>0.2336658010677512</v>
      </c>
      <c r="F1352" s="17" t="str">
        <f>IF(ISERROR(MATCH(TEXT($B1352,"000000"),Análise_Anexo1_SH6!$B:$B,0))=TRUE,"SIM","NÃO")</f>
        <v>SIM</v>
      </c>
      <c r="G1352" s="17">
        <f t="shared" si="64"/>
        <v>1.4348058365254243E-5</v>
      </c>
      <c r="H1352" s="17">
        <f t="shared" si="65"/>
        <v>2.7992025072903923E-5</v>
      </c>
    </row>
    <row r="1353" spans="2:8" ht="15.75" thickBot="1">
      <c r="B1353" s="9">
        <v>293329</v>
      </c>
      <c r="C1353" s="20">
        <f>SUMIFS(Brasil_Mundo!$K:$K,Brasil_Mundo!$C:$C,$B1353)</f>
        <v>5003636</v>
      </c>
      <c r="D1353" s="20">
        <f>SUMIFS(Brasil_EUA!$L:$L,Brasil_EUA!$C:$C,$B1353)</f>
        <v>331093</v>
      </c>
      <c r="E1353" s="17">
        <f t="shared" si="63"/>
        <v>6.6170480826343081E-2</v>
      </c>
      <c r="F1353" s="17" t="str">
        <f>IF(ISERROR(MATCH(TEXT($B1353,"000000"),Análise_Anexo1_SH6!$B:$B,0))=TRUE,"SIM","NÃO")</f>
        <v>SIM</v>
      </c>
      <c r="G1353" s="17">
        <f t="shared" si="64"/>
        <v>1.4845551050378701E-5</v>
      </c>
      <c r="H1353" s="17">
        <f t="shared" si="65"/>
        <v>8.2017521778471986E-6</v>
      </c>
    </row>
    <row r="1354" spans="2:8" ht="15.75" thickBot="1">
      <c r="B1354" s="9">
        <v>441990</v>
      </c>
      <c r="C1354" s="20">
        <f>SUMIFS(Brasil_Mundo!$K:$K,Brasil_Mundo!$C:$C,$B1354)</f>
        <v>4729874</v>
      </c>
      <c r="D1354" s="20">
        <f>SUMIFS(Brasil_EUA!$L:$L,Brasil_EUA!$C:$C,$B1354)</f>
        <v>1865661</v>
      </c>
      <c r="E1354" s="17">
        <f t="shared" si="63"/>
        <v>0.39444200839176691</v>
      </c>
      <c r="F1354" s="17" t="str">
        <f>IF(ISERROR(MATCH(TEXT($B1354,"000000"),Análise_Anexo1_SH6!$B:$B,0))=TRUE,"SIM","NÃO")</f>
        <v>SIM</v>
      </c>
      <c r="G1354" s="17">
        <f t="shared" si="64"/>
        <v>1.403331216116818E-5</v>
      </c>
      <c r="H1354" s="17">
        <f t="shared" si="65"/>
        <v>4.6215683115845341E-5</v>
      </c>
    </row>
    <row r="1355" spans="2:8" ht="15.75" thickBot="1">
      <c r="B1355" s="9">
        <v>846310</v>
      </c>
      <c r="C1355" s="20">
        <f>SUMIFS(Brasil_Mundo!$K:$K,Brasil_Mundo!$C:$C,$B1355)</f>
        <v>4728092</v>
      </c>
      <c r="D1355" s="20">
        <f>SUMIFS(Brasil_EUA!$L:$L,Brasil_EUA!$C:$C,$B1355)</f>
        <v>0</v>
      </c>
      <c r="E1355" s="17">
        <f t="shared" si="63"/>
        <v>0</v>
      </c>
      <c r="F1355" s="17" t="str">
        <f>IF(ISERROR(MATCH(TEXT($B1355,"000000"),Análise_Anexo1_SH6!$B:$B,0))=TRUE,"SIM","NÃO")</f>
        <v>SIM</v>
      </c>
      <c r="G1355" s="17">
        <f t="shared" si="64"/>
        <v>1.4028025051559933E-5</v>
      </c>
      <c r="H1355" s="17">
        <f t="shared" si="65"/>
        <v>0</v>
      </c>
    </row>
    <row r="1356" spans="2:8" ht="15.75" thickBot="1">
      <c r="B1356" s="9">
        <v>420222</v>
      </c>
      <c r="C1356" s="20">
        <f>SUMIFS(Brasil_Mundo!$K:$K,Brasil_Mundo!$C:$C,$B1356)</f>
        <v>6376856</v>
      </c>
      <c r="D1356" s="20">
        <f>SUMIFS(Brasil_EUA!$L:$L,Brasil_EUA!$C:$C,$B1356)</f>
        <v>1548555</v>
      </c>
      <c r="E1356" s="17">
        <f t="shared" si="63"/>
        <v>0.24283988849677646</v>
      </c>
      <c r="F1356" s="17" t="str">
        <f>IF(ISERROR(MATCH(TEXT($B1356,"000000"),Análise_Anexo1_SH6!$B:$B,0))=TRUE,"SIM","NÃO")</f>
        <v>SIM</v>
      </c>
      <c r="G1356" s="17">
        <f t="shared" si="64"/>
        <v>1.891982975758303E-5</v>
      </c>
      <c r="H1356" s="17">
        <f t="shared" si="65"/>
        <v>3.8360413369555286E-5</v>
      </c>
    </row>
    <row r="1357" spans="2:8" ht="15.75" thickBot="1">
      <c r="B1357" s="9">
        <v>750300</v>
      </c>
      <c r="C1357" s="20">
        <f>SUMIFS(Brasil_Mundo!$K:$K,Brasil_Mundo!$C:$C,$B1357)</f>
        <v>4714040</v>
      </c>
      <c r="D1357" s="20">
        <f>SUMIFS(Brasil_EUA!$L:$L,Brasil_EUA!$C:$C,$B1357)</f>
        <v>2865517</v>
      </c>
      <c r="E1357" s="17">
        <f t="shared" si="63"/>
        <v>0.60786862224334115</v>
      </c>
      <c r="F1357" s="17" t="str">
        <f>IF(ISERROR(MATCH(TEXT($B1357,"000000"),Análise_Anexo1_SH6!$B:$B,0))=TRUE,"SIM","NÃO")</f>
        <v>SIM</v>
      </c>
      <c r="G1357" s="17">
        <f t="shared" si="64"/>
        <v>1.398633343303294E-5</v>
      </c>
      <c r="H1357" s="17">
        <f t="shared" si="65"/>
        <v>7.098386343235336E-5</v>
      </c>
    </row>
    <row r="1358" spans="2:8" ht="15.75" thickBot="1">
      <c r="B1358" s="9" t="s">
        <v>15607</v>
      </c>
      <c r="C1358" s="20">
        <f>SUMIFS(Brasil_Mundo!$K:$K,Brasil_Mundo!$C:$C,$B1358)</f>
        <v>4705791</v>
      </c>
      <c r="D1358" s="20">
        <f>SUMIFS(Brasil_EUA!$L:$L,Brasil_EUA!$C:$C,$B1358)</f>
        <v>0</v>
      </c>
      <c r="E1358" s="17">
        <f t="shared" si="63"/>
        <v>0</v>
      </c>
      <c r="F1358" s="17" t="str">
        <f>IF(ISERROR(MATCH(TEXT($B1358,"000000"),Análise_Anexo1_SH6!$B:$B,0))=TRUE,"SIM","NÃO")</f>
        <v>SIM</v>
      </c>
      <c r="G1358" s="17">
        <f t="shared" si="64"/>
        <v>1.3961859040688139E-5</v>
      </c>
      <c r="H1358" s="17">
        <f t="shared" si="65"/>
        <v>0</v>
      </c>
    </row>
    <row r="1359" spans="2:8" ht="15.75" thickBot="1">
      <c r="B1359" s="9">
        <v>940421</v>
      </c>
      <c r="C1359" s="20">
        <f>SUMIFS(Brasil_Mundo!$K:$K,Brasil_Mundo!$C:$C,$B1359)</f>
        <v>4691419</v>
      </c>
      <c r="D1359" s="20">
        <f>SUMIFS(Brasil_EUA!$L:$L,Brasil_EUA!$C:$C,$B1359)</f>
        <v>1675</v>
      </c>
      <c r="E1359" s="17">
        <f t="shared" si="63"/>
        <v>3.5703483317094467E-4</v>
      </c>
      <c r="F1359" s="17" t="str">
        <f>IF(ISERROR(MATCH(TEXT($B1359,"000000"),Análise_Anexo1_SH6!$B:$B,0))=TRUE,"SIM","NÃO")</f>
        <v>SIM</v>
      </c>
      <c r="G1359" s="17">
        <f t="shared" si="64"/>
        <v>1.3919217997315671E-5</v>
      </c>
      <c r="H1359" s="17">
        <f t="shared" si="65"/>
        <v>4.1492676975635421E-8</v>
      </c>
    </row>
    <row r="1360" spans="2:8" ht="15.75" thickBot="1">
      <c r="B1360" s="9">
        <v>730721</v>
      </c>
      <c r="C1360" s="20">
        <f>SUMIFS(Brasil_Mundo!$K:$K,Brasil_Mundo!$C:$C,$B1360)</f>
        <v>4673687</v>
      </c>
      <c r="D1360" s="20">
        <f>SUMIFS(Brasil_EUA!$L:$L,Brasil_EUA!$C:$C,$B1360)</f>
        <v>318479</v>
      </c>
      <c r="E1360" s="17">
        <f t="shared" si="63"/>
        <v>6.8142988608351399E-2</v>
      </c>
      <c r="F1360" s="17" t="str">
        <f>IF(ISERROR(MATCH(TEXT($B1360,"000000"),Análise_Anexo1_SH6!$B:$B,0))=TRUE,"SIM","NÃO")</f>
        <v>SIM</v>
      </c>
      <c r="G1360" s="17">
        <f t="shared" si="64"/>
        <v>1.3866607993065699E-5</v>
      </c>
      <c r="H1360" s="17">
        <f t="shared" si="65"/>
        <v>7.8892813555363542E-6</v>
      </c>
    </row>
    <row r="1361" spans="2:8" ht="15.75" thickBot="1">
      <c r="B1361" s="9">
        <v>290122</v>
      </c>
      <c r="C1361" s="20">
        <f>SUMIFS(Brasil_Mundo!$K:$K,Brasil_Mundo!$C:$C,$B1361)</f>
        <v>4673633</v>
      </c>
      <c r="D1361" s="20">
        <f>SUMIFS(Brasil_EUA!$L:$L,Brasil_EUA!$C:$C,$B1361)</f>
        <v>0</v>
      </c>
      <c r="E1361" s="17">
        <f t="shared" si="63"/>
        <v>0</v>
      </c>
      <c r="F1361" s="17" t="str">
        <f>IF(ISERROR(MATCH(TEXT($B1361,"000000"),Análise_Anexo1_SH6!$B:$B,0))=TRUE,"SIM","NÃO")</f>
        <v>SIM</v>
      </c>
      <c r="G1361" s="17">
        <f t="shared" si="64"/>
        <v>1.3866447777623024E-5</v>
      </c>
      <c r="H1361" s="17">
        <f t="shared" si="65"/>
        <v>0</v>
      </c>
    </row>
    <row r="1362" spans="2:8" ht="15.75" thickBot="1">
      <c r="B1362" s="9">
        <v>621290</v>
      </c>
      <c r="C1362" s="20">
        <f>SUMIFS(Brasil_Mundo!$K:$K,Brasil_Mundo!$C:$C,$B1362)</f>
        <v>4657879</v>
      </c>
      <c r="D1362" s="20">
        <f>SUMIFS(Brasil_EUA!$L:$L,Brasil_EUA!$C:$C,$B1362)</f>
        <v>48567</v>
      </c>
      <c r="E1362" s="17">
        <f t="shared" si="63"/>
        <v>1.0426848786754659E-2</v>
      </c>
      <c r="F1362" s="17" t="str">
        <f>IF(ISERROR(MATCH(TEXT($B1362,"000000"),Análise_Anexo1_SH6!$B:$B,0))=TRUE,"SIM","NÃO")</f>
        <v>SIM</v>
      </c>
      <c r="G1362" s="17">
        <f t="shared" si="64"/>
        <v>1.3819706405699155E-5</v>
      </c>
      <c r="H1362" s="17">
        <f t="shared" si="65"/>
        <v>1.2030894583138421E-6</v>
      </c>
    </row>
    <row r="1363" spans="2:8" ht="15.75" thickBot="1">
      <c r="B1363" s="9">
        <v>390530</v>
      </c>
      <c r="C1363" s="20">
        <f>SUMIFS(Brasil_Mundo!$K:$K,Brasil_Mundo!$C:$C,$B1363)</f>
        <v>4653208</v>
      </c>
      <c r="D1363" s="20">
        <f>SUMIFS(Brasil_EUA!$L:$L,Brasil_EUA!$C:$C,$B1363)</f>
        <v>1388</v>
      </c>
      <c r="E1363" s="17">
        <f t="shared" si="63"/>
        <v>2.9828883643284374E-4</v>
      </c>
      <c r="F1363" s="17" t="str">
        <f>IF(ISERROR(MATCH(TEXT($B1363,"000000"),Análise_Anexo1_SH6!$B:$B,0))=TRUE,"SIM","NÃO")</f>
        <v>SIM</v>
      </c>
      <c r="G1363" s="17">
        <f t="shared" si="64"/>
        <v>1.3805847769907837E-5</v>
      </c>
      <c r="H1363" s="17">
        <f t="shared" si="65"/>
        <v>3.4383185458019084E-8</v>
      </c>
    </row>
    <row r="1364" spans="2:8" ht="15.75" thickBot="1">
      <c r="B1364" s="9">
        <v>630790</v>
      </c>
      <c r="C1364" s="20">
        <f>SUMIFS(Brasil_Mundo!$K:$K,Brasil_Mundo!$C:$C,$B1364)</f>
        <v>5978130</v>
      </c>
      <c r="D1364" s="20">
        <f>SUMIFS(Brasil_EUA!$L:$L,Brasil_EUA!$C:$C,$B1364)</f>
        <v>871034</v>
      </c>
      <c r="E1364" s="17">
        <f t="shared" si="63"/>
        <v>0.14570342230764469</v>
      </c>
      <c r="F1364" s="17" t="str">
        <f>IF(ISERROR(MATCH(TEXT($B1364,"000000"),Análise_Anexo1_SH6!$B:$B,0))=TRUE,"SIM","NÃO")</f>
        <v>SIM</v>
      </c>
      <c r="G1364" s="17">
        <f t="shared" si="64"/>
        <v>1.7736828598403325E-5</v>
      </c>
      <c r="H1364" s="17">
        <f t="shared" si="65"/>
        <v>2.1577034266743655E-5</v>
      </c>
    </row>
    <row r="1365" spans="2:8" ht="15.75" thickBot="1">
      <c r="B1365" s="9" t="s">
        <v>4032</v>
      </c>
      <c r="C1365" s="20">
        <f>SUMIFS(Brasil_Mundo!$K:$K,Brasil_Mundo!$C:$C,$B1365)</f>
        <v>4633886</v>
      </c>
      <c r="D1365" s="20">
        <f>SUMIFS(Brasil_EUA!$L:$L,Brasil_EUA!$C:$C,$B1365)</f>
        <v>0</v>
      </c>
      <c r="E1365" s="17">
        <f t="shared" si="63"/>
        <v>0</v>
      </c>
      <c r="F1365" s="17" t="str">
        <f>IF(ISERROR(MATCH(TEXT($B1365,"000000"),Análise_Anexo1_SH6!$B:$B,0))=TRUE,"SIM","NÃO")</f>
        <v>SIM</v>
      </c>
      <c r="G1365" s="17">
        <f t="shared" si="64"/>
        <v>1.3748520310956903E-5</v>
      </c>
      <c r="H1365" s="17">
        <f t="shared" si="65"/>
        <v>0</v>
      </c>
    </row>
    <row r="1366" spans="2:8" ht="15.75" thickBot="1">
      <c r="B1366" s="9">
        <v>130239</v>
      </c>
      <c r="C1366" s="20">
        <f>SUMIFS(Brasil_Mundo!$K:$K,Brasil_Mundo!$C:$C,$B1366)</f>
        <v>5451737</v>
      </c>
      <c r="D1366" s="20">
        <f>SUMIFS(Brasil_EUA!$L:$L,Brasil_EUA!$C:$C,$B1366)</f>
        <v>840158</v>
      </c>
      <c r="E1366" s="17">
        <f t="shared" si="63"/>
        <v>0.154108314469315</v>
      </c>
      <c r="F1366" s="17" t="str">
        <f>IF(ISERROR(MATCH(TEXT($B1366,"000000"),Análise_Anexo1_SH6!$B:$B,0))=TRUE,"SIM","NÃO")</f>
        <v>SIM</v>
      </c>
      <c r="G1366" s="17">
        <f t="shared" si="64"/>
        <v>1.6175045496262804E-5</v>
      </c>
      <c r="H1366" s="17">
        <f t="shared" si="65"/>
        <v>2.0812181792534866E-5</v>
      </c>
    </row>
    <row r="1367" spans="2:8" ht="15.75" thickBot="1">
      <c r="B1367" s="9">
        <v>830160</v>
      </c>
      <c r="C1367" s="20">
        <f>SUMIFS(Brasil_Mundo!$K:$K,Brasil_Mundo!$C:$C,$B1367)</f>
        <v>4630862</v>
      </c>
      <c r="D1367" s="20">
        <f>SUMIFS(Brasil_EUA!$L:$L,Brasil_EUA!$C:$C,$B1367)</f>
        <v>95998</v>
      </c>
      <c r="E1367" s="17">
        <f t="shared" si="63"/>
        <v>2.0730049826576565E-2</v>
      </c>
      <c r="F1367" s="17" t="str">
        <f>IF(ISERROR(MATCH(TEXT($B1367,"000000"),Análise_Anexo1_SH6!$B:$B,0))=TRUE,"SIM","NÃO")</f>
        <v>SIM</v>
      </c>
      <c r="G1367" s="17">
        <f t="shared" si="64"/>
        <v>1.373954824616715E-5</v>
      </c>
      <c r="H1367" s="17">
        <f t="shared" si="65"/>
        <v>2.3780382115265963E-6</v>
      </c>
    </row>
    <row r="1368" spans="2:8" ht="15.75" thickBot="1">
      <c r="B1368" s="9">
        <v>844313</v>
      </c>
      <c r="C1368" s="20">
        <f>SUMIFS(Brasil_Mundo!$K:$K,Brasil_Mundo!$C:$C,$B1368)</f>
        <v>4941918</v>
      </c>
      <c r="D1368" s="20">
        <f>SUMIFS(Brasil_EUA!$L:$L,Brasil_EUA!$C:$C,$B1368)</f>
        <v>300000</v>
      </c>
      <c r="E1368" s="17">
        <f t="shared" si="63"/>
        <v>6.0705175601861464E-2</v>
      </c>
      <c r="F1368" s="17" t="str">
        <f>IF(ISERROR(MATCH(TEXT($B1368,"000000"),Análise_Anexo1_SH6!$B:$B,0))=TRUE,"SIM","NÃO")</f>
        <v>SIM</v>
      </c>
      <c r="G1368" s="17">
        <f t="shared" si="64"/>
        <v>1.4662436667212685E-5</v>
      </c>
      <c r="H1368" s="17">
        <f t="shared" si="65"/>
        <v>7.4315242344421643E-6</v>
      </c>
    </row>
    <row r="1369" spans="2:8" ht="15.75" thickBot="1">
      <c r="B1369" s="9">
        <v>845019</v>
      </c>
      <c r="C1369" s="20">
        <f>SUMIFS(Brasil_Mundo!$K:$K,Brasil_Mundo!$C:$C,$B1369)</f>
        <v>4627782</v>
      </c>
      <c r="D1369" s="20">
        <f>SUMIFS(Brasil_EUA!$L:$L,Brasil_EUA!$C:$C,$B1369)</f>
        <v>0</v>
      </c>
      <c r="E1369" s="17">
        <f t="shared" si="63"/>
        <v>0</v>
      </c>
      <c r="F1369" s="17" t="str">
        <f>IF(ISERROR(MATCH(TEXT($B1369,"000000"),Análise_Anexo1_SH6!$B:$B,0))=TRUE,"SIM","NÃO")</f>
        <v>SIM</v>
      </c>
      <c r="G1369" s="17">
        <f t="shared" si="64"/>
        <v>1.3730410032029437E-5</v>
      </c>
      <c r="H1369" s="17">
        <f t="shared" si="65"/>
        <v>0</v>
      </c>
    </row>
    <row r="1370" spans="2:8" ht="15.75" thickBot="1">
      <c r="B1370" s="9">
        <v>930400</v>
      </c>
      <c r="C1370" s="20">
        <f>SUMIFS(Brasil_Mundo!$K:$K,Brasil_Mundo!$C:$C,$B1370)</f>
        <v>5261666</v>
      </c>
      <c r="D1370" s="20">
        <f>SUMIFS(Brasil_EUA!$L:$L,Brasil_EUA!$C:$C,$B1370)</f>
        <v>3600</v>
      </c>
      <c r="E1370" s="17">
        <f t="shared" si="63"/>
        <v>6.8419394161469012E-4</v>
      </c>
      <c r="F1370" s="17" t="str">
        <f>IF(ISERROR(MATCH(TEXT($B1370,"000000"),Análise_Anexo1_SH6!$B:$B,0))=TRUE,"SIM","NÃO")</f>
        <v>SIM</v>
      </c>
      <c r="G1370" s="17">
        <f t="shared" si="64"/>
        <v>1.5611113840623479E-5</v>
      </c>
      <c r="H1370" s="17">
        <f t="shared" si="65"/>
        <v>8.9178290813305974E-8</v>
      </c>
    </row>
    <row r="1371" spans="2:8" ht="15.75" thickBot="1">
      <c r="B1371" s="9">
        <v>392520</v>
      </c>
      <c r="C1371" s="20">
        <f>SUMIFS(Brasil_Mundo!$K:$K,Brasil_Mundo!$C:$C,$B1371)</f>
        <v>4606447</v>
      </c>
      <c r="D1371" s="20">
        <f>SUMIFS(Brasil_EUA!$L:$L,Brasil_EUA!$C:$C,$B1371)</f>
        <v>1157660</v>
      </c>
      <c r="E1371" s="17">
        <f t="shared" si="63"/>
        <v>0.25131299676301494</v>
      </c>
      <c r="F1371" s="17" t="str">
        <f>IF(ISERROR(MATCH(TEXT($B1371,"000000"),Análise_Anexo1_SH6!$B:$B,0))=TRUE,"SIM","NÃO")</f>
        <v>SIM</v>
      </c>
      <c r="G1371" s="17">
        <f t="shared" si="64"/>
        <v>1.3667110097409926E-5</v>
      </c>
      <c r="H1371" s="17">
        <f t="shared" si="65"/>
        <v>2.8677261150814386E-5</v>
      </c>
    </row>
    <row r="1372" spans="2:8" ht="15.75" thickBot="1">
      <c r="B1372" s="9" t="s">
        <v>15600</v>
      </c>
      <c r="C1372" s="20">
        <f>SUMIFS(Brasil_Mundo!$K:$K,Brasil_Mundo!$C:$C,$B1372)</f>
        <v>4600044</v>
      </c>
      <c r="D1372" s="20">
        <f>SUMIFS(Brasil_EUA!$L:$L,Brasil_EUA!$C:$C,$B1372)</f>
        <v>0</v>
      </c>
      <c r="E1372" s="17">
        <f t="shared" si="63"/>
        <v>0</v>
      </c>
      <c r="F1372" s="17" t="str">
        <f>IF(ISERROR(MATCH(TEXT($B1372,"000000"),Análise_Anexo1_SH6!$B:$B,0))=TRUE,"SIM","NÃO")</f>
        <v>SIM</v>
      </c>
      <c r="G1372" s="17">
        <f t="shared" si="64"/>
        <v>1.3648112699642469E-5</v>
      </c>
      <c r="H1372" s="17">
        <f t="shared" si="65"/>
        <v>0</v>
      </c>
    </row>
    <row r="1373" spans="2:8" ht="15.75" thickBot="1">
      <c r="B1373" s="9">
        <v>392030</v>
      </c>
      <c r="C1373" s="20">
        <f>SUMIFS(Brasil_Mundo!$K:$K,Brasil_Mundo!$C:$C,$B1373)</f>
        <v>4573483</v>
      </c>
      <c r="D1373" s="20">
        <f>SUMIFS(Brasil_EUA!$L:$L,Brasil_EUA!$C:$C,$B1373)</f>
        <v>12479</v>
      </c>
      <c r="E1373" s="17">
        <f t="shared" si="63"/>
        <v>2.7285550203203991E-3</v>
      </c>
      <c r="F1373" s="17" t="str">
        <f>IF(ISERROR(MATCH(TEXT($B1373,"000000"),Análise_Anexo1_SH6!$B:$B,0))=TRUE,"SIM","NÃO")</f>
        <v>SIM</v>
      </c>
      <c r="G1373" s="17">
        <f t="shared" si="64"/>
        <v>1.3569307470515267E-5</v>
      </c>
      <c r="H1373" s="17">
        <f t="shared" si="65"/>
        <v>3.0912663640534591E-7</v>
      </c>
    </row>
    <row r="1374" spans="2:8" ht="15.75" thickBot="1">
      <c r="B1374" s="9">
        <v>481160</v>
      </c>
      <c r="C1374" s="20">
        <f>SUMIFS(Brasil_Mundo!$K:$K,Brasil_Mundo!$C:$C,$B1374)</f>
        <v>5900853</v>
      </c>
      <c r="D1374" s="20">
        <f>SUMIFS(Brasil_EUA!$L:$L,Brasil_EUA!$C:$C,$B1374)</f>
        <v>4352330</v>
      </c>
      <c r="E1374" s="17">
        <f t="shared" si="63"/>
        <v>0.73757641479969083</v>
      </c>
      <c r="F1374" s="17" t="str">
        <f>IF(ISERROR(MATCH(TEXT($B1374,"000000"),Análise_Anexo1_SH6!$B:$B,0))=TRUE,"SIM","NÃO")</f>
        <v>SIM</v>
      </c>
      <c r="G1374" s="17">
        <f t="shared" si="64"/>
        <v>1.7507551399078652E-5</v>
      </c>
      <c r="H1374" s="17">
        <f t="shared" si="65"/>
        <v>1.0781481957096556E-4</v>
      </c>
    </row>
    <row r="1375" spans="2:8" ht="15.75" thickBot="1">
      <c r="B1375" s="9">
        <v>702000</v>
      </c>
      <c r="C1375" s="20">
        <f>SUMIFS(Brasil_Mundo!$K:$K,Brasil_Mundo!$C:$C,$B1375)</f>
        <v>4603810</v>
      </c>
      <c r="D1375" s="20">
        <f>SUMIFS(Brasil_EUA!$L:$L,Brasil_EUA!$C:$C,$B1375)</f>
        <v>54778</v>
      </c>
      <c r="E1375" s="17">
        <f t="shared" si="63"/>
        <v>1.1898405885560003E-2</v>
      </c>
      <c r="F1375" s="17" t="str">
        <f>IF(ISERROR(MATCH(TEXT($B1375,"000000"),Análise_Anexo1_SH6!$B:$B,0))=TRUE,"SIM","NÃO")</f>
        <v>SIM</v>
      </c>
      <c r="G1375" s="17">
        <f t="shared" si="64"/>
        <v>1.365928624329267E-5</v>
      </c>
      <c r="H1375" s="17">
        <f t="shared" si="65"/>
        <v>1.356946781714243E-6</v>
      </c>
    </row>
    <row r="1376" spans="2:8" ht="15.75" thickBot="1">
      <c r="B1376" s="9">
        <v>600537</v>
      </c>
      <c r="C1376" s="20">
        <f>SUMIFS(Brasil_Mundo!$K:$K,Brasil_Mundo!$C:$C,$B1376)</f>
        <v>4563140</v>
      </c>
      <c r="D1376" s="20">
        <f>SUMIFS(Brasil_EUA!$L:$L,Brasil_EUA!$C:$C,$B1376)</f>
        <v>2622164</v>
      </c>
      <c r="E1376" s="17">
        <f t="shared" si="63"/>
        <v>0.57464026963888903</v>
      </c>
      <c r="F1376" s="17" t="str">
        <f>IF(ISERROR(MATCH(TEXT($B1376,"000000"),Análise_Anexo1_SH6!$B:$B,0))=TRUE,"SIM","NÃO")</f>
        <v>SIM</v>
      </c>
      <c r="G1376" s="17">
        <f t="shared" si="64"/>
        <v>1.3538620279337879E-5</v>
      </c>
      <c r="H1376" s="17">
        <f t="shared" si="65"/>
        <v>6.4955584375606015E-5</v>
      </c>
    </row>
    <row r="1377" spans="2:8" ht="15.75" thickBot="1">
      <c r="B1377" s="9">
        <v>320415</v>
      </c>
      <c r="C1377" s="20">
        <f>SUMIFS(Brasil_Mundo!$K:$K,Brasil_Mundo!$C:$C,$B1377)</f>
        <v>4559257</v>
      </c>
      <c r="D1377" s="20">
        <f>SUMIFS(Brasil_EUA!$L:$L,Brasil_EUA!$C:$C,$B1377)</f>
        <v>435</v>
      </c>
      <c r="E1377" s="17">
        <f t="shared" si="63"/>
        <v>9.5410282859685256E-5</v>
      </c>
      <c r="F1377" s="17" t="str">
        <f>IF(ISERROR(MATCH(TEXT($B1377,"000000"),Análise_Anexo1_SH6!$B:$B,0))=TRUE,"SIM","NÃO")</f>
        <v>SIM</v>
      </c>
      <c r="G1377" s="17">
        <f t="shared" si="64"/>
        <v>1.3527099602228549E-5</v>
      </c>
      <c r="H1377" s="17">
        <f t="shared" si="65"/>
        <v>1.0775710139941139E-8</v>
      </c>
    </row>
    <row r="1378" spans="2:8" ht="15.75" thickBot="1">
      <c r="B1378" s="9" t="s">
        <v>10169</v>
      </c>
      <c r="C1378" s="20">
        <f>SUMIFS(Brasil_Mundo!$K:$K,Brasil_Mundo!$C:$C,$B1378)</f>
        <v>4556548</v>
      </c>
      <c r="D1378" s="20">
        <f>SUMIFS(Brasil_EUA!$L:$L,Brasil_EUA!$C:$C,$B1378)</f>
        <v>319167</v>
      </c>
      <c r="E1378" s="17">
        <f t="shared" si="63"/>
        <v>7.0045789049078377E-2</v>
      </c>
      <c r="F1378" s="17" t="str">
        <f>IF(ISERROR(MATCH(TEXT($B1378,"000000"),Análise_Anexo1_SH6!$B:$B,0))=TRUE,"SIM","NÃO")</f>
        <v>SIM</v>
      </c>
      <c r="G1378" s="17">
        <f t="shared" si="64"/>
        <v>1.3519062127521061E-5</v>
      </c>
      <c r="H1378" s="17">
        <f t="shared" si="65"/>
        <v>7.9063243177806747E-6</v>
      </c>
    </row>
    <row r="1379" spans="2:8" ht="15.75" thickBot="1">
      <c r="B1379" s="9">
        <v>732591</v>
      </c>
      <c r="C1379" s="20">
        <f>SUMIFS(Brasil_Mundo!$K:$K,Brasil_Mundo!$C:$C,$B1379)</f>
        <v>4553873</v>
      </c>
      <c r="D1379" s="20">
        <f>SUMIFS(Brasil_EUA!$L:$L,Brasil_EUA!$C:$C,$B1379)</f>
        <v>20049</v>
      </c>
      <c r="E1379" s="17">
        <f t="shared" si="63"/>
        <v>4.4026260723564314E-3</v>
      </c>
      <c r="F1379" s="17" t="str">
        <f>IF(ISERROR(MATCH(TEXT($B1379,"000000"),Análise_Anexo1_SH6!$B:$B,0))=TRUE,"SIM","NÃO")</f>
        <v>SIM</v>
      </c>
      <c r="G1379" s="17">
        <f t="shared" si="64"/>
        <v>1.3511125529203404E-5</v>
      </c>
      <c r="H1379" s="17">
        <f t="shared" si="65"/>
        <v>4.9664876458776983E-7</v>
      </c>
    </row>
    <row r="1380" spans="2:8" ht="15.75" thickBot="1">
      <c r="B1380" s="9">
        <v>200599</v>
      </c>
      <c r="C1380" s="20">
        <f>SUMIFS(Brasil_Mundo!$K:$K,Brasil_Mundo!$C:$C,$B1380)</f>
        <v>4551888</v>
      </c>
      <c r="D1380" s="20">
        <f>SUMIFS(Brasil_EUA!$L:$L,Brasil_EUA!$C:$C,$B1380)</f>
        <v>65417</v>
      </c>
      <c r="E1380" s="17">
        <f t="shared" si="63"/>
        <v>1.4371399296292E-2</v>
      </c>
      <c r="F1380" s="17" t="str">
        <f>IF(ISERROR(MATCH(TEXT($B1380,"000000"),Análise_Anexo1_SH6!$B:$B,0))=TRUE,"SIM","NÃO")</f>
        <v>SIM</v>
      </c>
      <c r="G1380" s="17">
        <f t="shared" si="64"/>
        <v>1.3505236128208807E-5</v>
      </c>
      <c r="H1380" s="17">
        <f t="shared" si="65"/>
        <v>1.6204934028150102E-6</v>
      </c>
    </row>
    <row r="1381" spans="2:8" ht="15.75" thickBot="1">
      <c r="B1381" s="9">
        <v>320190</v>
      </c>
      <c r="C1381" s="20">
        <f>SUMIFS(Brasil_Mundo!$K:$K,Brasil_Mundo!$C:$C,$B1381)</f>
        <v>5057005</v>
      </c>
      <c r="D1381" s="20">
        <f>SUMIFS(Brasil_EUA!$L:$L,Brasil_EUA!$C:$C,$B1381)</f>
        <v>445028</v>
      </c>
      <c r="E1381" s="17">
        <f t="shared" si="63"/>
        <v>8.8002285938020633E-2</v>
      </c>
      <c r="F1381" s="17" t="str">
        <f>IF(ISERROR(MATCH(TEXT($B1381,"000000"),Análise_Anexo1_SH6!$B:$B,0))=TRUE,"SIM","NÃO")</f>
        <v>SIM</v>
      </c>
      <c r="G1381" s="17">
        <f t="shared" si="64"/>
        <v>1.5003894345935703E-5</v>
      </c>
      <c r="H1381" s="17">
        <f t="shared" si="65"/>
        <v>1.1024121223351091E-5</v>
      </c>
    </row>
    <row r="1382" spans="2:8" ht="15.75" thickBot="1">
      <c r="B1382" s="9">
        <v>283691</v>
      </c>
      <c r="C1382" s="20">
        <f>SUMIFS(Brasil_Mundo!$K:$K,Brasil_Mundo!$C:$C,$B1382)</f>
        <v>4549423</v>
      </c>
      <c r="D1382" s="20">
        <f>SUMIFS(Brasil_EUA!$L:$L,Brasil_EUA!$C:$C,$B1382)</f>
        <v>0</v>
      </c>
      <c r="E1382" s="17">
        <f t="shared" si="63"/>
        <v>0</v>
      </c>
      <c r="F1382" s="17" t="str">
        <f>IF(ISERROR(MATCH(TEXT($B1382,"000000"),Análise_Anexo1_SH6!$B:$B,0))=TRUE,"SIM","NÃO")</f>
        <v>SIM</v>
      </c>
      <c r="G1382" s="17">
        <f t="shared" si="64"/>
        <v>1.3497922589945995E-5</v>
      </c>
      <c r="H1382" s="17">
        <f t="shared" si="65"/>
        <v>0</v>
      </c>
    </row>
    <row r="1383" spans="2:8" ht="15.75" thickBot="1">
      <c r="B1383" s="9">
        <v>842220</v>
      </c>
      <c r="C1383" s="20">
        <f>SUMIFS(Brasil_Mundo!$K:$K,Brasil_Mundo!$C:$C,$B1383)</f>
        <v>4540608</v>
      </c>
      <c r="D1383" s="20">
        <f>SUMIFS(Brasil_EUA!$L:$L,Brasil_EUA!$C:$C,$B1383)</f>
        <v>0</v>
      </c>
      <c r="E1383" s="17">
        <f t="shared" si="63"/>
        <v>0</v>
      </c>
      <c r="F1383" s="17" t="str">
        <f>IF(ISERROR(MATCH(TEXT($B1383,"000000"),Análise_Anexo1_SH6!$B:$B,0))=TRUE,"SIM","NÃO")</f>
        <v>SIM</v>
      </c>
      <c r="G1383" s="17">
        <f t="shared" si="64"/>
        <v>1.3471768902405757E-5</v>
      </c>
      <c r="H1383" s="17">
        <f t="shared" si="65"/>
        <v>0</v>
      </c>
    </row>
    <row r="1384" spans="2:8" ht="15.75" thickBot="1">
      <c r="B1384" s="9">
        <v>282520</v>
      </c>
      <c r="C1384" s="20">
        <f>SUMIFS(Brasil_Mundo!$K:$K,Brasil_Mundo!$C:$C,$B1384)</f>
        <v>4537890</v>
      </c>
      <c r="D1384" s="20">
        <f>SUMIFS(Brasil_EUA!$L:$L,Brasil_EUA!$C:$C,$B1384)</f>
        <v>0</v>
      </c>
      <c r="E1384" s="17">
        <f t="shared" si="63"/>
        <v>0</v>
      </c>
      <c r="F1384" s="17" t="str">
        <f>IF(ISERROR(MATCH(TEXT($B1384,"000000"),Análise_Anexo1_SH6!$B:$B,0))=TRUE,"SIM","NÃO")</f>
        <v>SIM</v>
      </c>
      <c r="G1384" s="17">
        <f t="shared" si="64"/>
        <v>1.346370472512449E-5</v>
      </c>
      <c r="H1384" s="17">
        <f t="shared" si="65"/>
        <v>0</v>
      </c>
    </row>
    <row r="1385" spans="2:8" ht="15.75" thickBot="1">
      <c r="B1385" s="9">
        <v>850161</v>
      </c>
      <c r="C1385" s="20">
        <f>SUMIFS(Brasil_Mundo!$K:$K,Brasil_Mundo!$C:$C,$B1385)</f>
        <v>4519203</v>
      </c>
      <c r="D1385" s="20">
        <f>SUMIFS(Brasil_EUA!$L:$L,Brasil_EUA!$C:$C,$B1385)</f>
        <v>1346942</v>
      </c>
      <c r="E1385" s="17">
        <f t="shared" si="63"/>
        <v>0.298048571838884</v>
      </c>
      <c r="F1385" s="17" t="str">
        <f>IF(ISERROR(MATCH(TEXT($B1385,"000000"),Análise_Anexo1_SH6!$B:$B,0))=TRUE,"SIM","NÃO")</f>
        <v>NÃO</v>
      </c>
      <c r="G1385" s="17">
        <f t="shared" si="64"/>
        <v>1.3408261281101299E-5</v>
      </c>
      <c r="H1385" s="17">
        <f t="shared" si="65"/>
        <v>3.3366107051293325E-5</v>
      </c>
    </row>
    <row r="1386" spans="2:8" ht="15.75" thickBot="1">
      <c r="B1386" s="9" t="s">
        <v>10991</v>
      </c>
      <c r="C1386" s="20">
        <f>SUMIFS(Brasil_Mundo!$K:$K,Brasil_Mundo!$C:$C,$B1386)</f>
        <v>4514981</v>
      </c>
      <c r="D1386" s="20">
        <f>SUMIFS(Brasil_EUA!$L:$L,Brasil_EUA!$C:$C,$B1386)</f>
        <v>1059097</v>
      </c>
      <c r="E1386" s="17">
        <f t="shared" si="63"/>
        <v>0.23457396609199463</v>
      </c>
      <c r="F1386" s="17" t="str">
        <f>IF(ISERROR(MATCH(TEXT($B1386,"000000"),Análise_Anexo1_SH6!$B:$B,0))=TRUE,"SIM","NÃO")</f>
        <v>SIM</v>
      </c>
      <c r="G1386" s="17">
        <f t="shared" si="64"/>
        <v>1.3395734807046291E-5</v>
      </c>
      <c r="H1386" s="17">
        <f t="shared" si="65"/>
        <v>2.623568340708331E-5</v>
      </c>
    </row>
    <row r="1387" spans="2:8" ht="15.75" thickBot="1">
      <c r="B1387" s="9" t="s">
        <v>15595</v>
      </c>
      <c r="C1387" s="20">
        <f>SUMIFS(Brasil_Mundo!$K:$K,Brasil_Mundo!$C:$C,$B1387)</f>
        <v>4480898</v>
      </c>
      <c r="D1387" s="20">
        <f>SUMIFS(Brasil_EUA!$L:$L,Brasil_EUA!$C:$C,$B1387)</f>
        <v>0</v>
      </c>
      <c r="E1387" s="17">
        <f t="shared" si="63"/>
        <v>0</v>
      </c>
      <c r="F1387" s="17" t="str">
        <f>IF(ISERROR(MATCH(TEXT($B1387,"000000"),Análise_Anexo1_SH6!$B:$B,0))=TRUE,"SIM","NÃO")</f>
        <v>SIM</v>
      </c>
      <c r="G1387" s="17">
        <f t="shared" si="64"/>
        <v>1.3294612160145107E-5</v>
      </c>
      <c r="H1387" s="17">
        <f t="shared" si="65"/>
        <v>0</v>
      </c>
    </row>
    <row r="1388" spans="2:8" ht="15.75" thickBot="1">
      <c r="B1388" s="9">
        <v>903120</v>
      </c>
      <c r="C1388" s="20">
        <f>SUMIFS(Brasil_Mundo!$K:$K,Brasil_Mundo!$C:$C,$B1388)</f>
        <v>4609288</v>
      </c>
      <c r="D1388" s="20">
        <f>SUMIFS(Brasil_EUA!$L:$L,Brasil_EUA!$C:$C,$B1388)</f>
        <v>89230</v>
      </c>
      <c r="E1388" s="17">
        <f t="shared" si="63"/>
        <v>1.935873826933791E-2</v>
      </c>
      <c r="F1388" s="17" t="str">
        <f>IF(ISERROR(MATCH(TEXT($B1388,"000000"),Análise_Anexo1_SH6!$B:$B,0))=TRUE,"SIM","NÃO")</f>
        <v>SIM</v>
      </c>
      <c r="G1388" s="17">
        <f t="shared" si="64"/>
        <v>1.3675539209866173E-5</v>
      </c>
      <c r="H1388" s="17">
        <f t="shared" si="65"/>
        <v>2.2103830247975813E-6</v>
      </c>
    </row>
    <row r="1389" spans="2:8" ht="15.75" thickBot="1">
      <c r="B1389" s="9">
        <v>841182</v>
      </c>
      <c r="C1389" s="20">
        <f>SUMIFS(Brasil_Mundo!$K:$K,Brasil_Mundo!$C:$C,$B1389)</f>
        <v>4471388</v>
      </c>
      <c r="D1389" s="20">
        <f>SUMIFS(Brasil_EUA!$L:$L,Brasil_EUA!$C:$C,$B1389)</f>
        <v>471388</v>
      </c>
      <c r="E1389" s="17">
        <f t="shared" si="63"/>
        <v>0.10542319297721424</v>
      </c>
      <c r="F1389" s="17" t="str">
        <f>IF(ISERROR(MATCH(TEXT($B1389,"000000"),Análise_Anexo1_SH6!$B:$B,0))=TRUE,"SIM","NÃO")</f>
        <v>NÃO</v>
      </c>
      <c r="G1389" s="17">
        <f t="shared" si="64"/>
        <v>1.3266396440518598E-5</v>
      </c>
      <c r="H1389" s="17">
        <f t="shared" si="65"/>
        <v>1.1677104486084076E-5</v>
      </c>
    </row>
    <row r="1390" spans="2:8" ht="15.75" thickBot="1">
      <c r="B1390" s="9" t="s">
        <v>2058</v>
      </c>
      <c r="C1390" s="20">
        <f>SUMIFS(Brasil_Mundo!$K:$K,Brasil_Mundo!$C:$C,$B1390)</f>
        <v>6660168</v>
      </c>
      <c r="D1390" s="20">
        <f>SUMIFS(Brasil_EUA!$L:$L,Brasil_EUA!$C:$C,$B1390)</f>
        <v>890431</v>
      </c>
      <c r="E1390" s="17">
        <f t="shared" si="63"/>
        <v>0.13369497586247073</v>
      </c>
      <c r="F1390" s="17" t="str">
        <f>IF(ISERROR(MATCH(TEXT($B1390,"000000"),Análise_Anexo1_SH6!$B:$B,0))=TRUE,"SIM","NÃO")</f>
        <v>SIM</v>
      </c>
      <c r="G1390" s="17">
        <f t="shared" si="64"/>
        <v>1.9760403044525743E-5</v>
      </c>
      <c r="H1390" s="17">
        <f t="shared" si="65"/>
        <v>2.2057531851995237E-5</v>
      </c>
    </row>
    <row r="1391" spans="2:8" ht="15.75" thickBot="1">
      <c r="B1391" s="9">
        <v>830710</v>
      </c>
      <c r="C1391" s="20">
        <f>SUMIFS(Brasil_Mundo!$K:$K,Brasil_Mundo!$C:$C,$B1391)</f>
        <v>4459065</v>
      </c>
      <c r="D1391" s="20">
        <f>SUMIFS(Brasil_EUA!$L:$L,Brasil_EUA!$C:$C,$B1391)</f>
        <v>1508834</v>
      </c>
      <c r="E1391" s="17">
        <f t="shared" si="63"/>
        <v>0.33837452470417007</v>
      </c>
      <c r="F1391" s="17" t="str">
        <f>IF(ISERROR(MATCH(TEXT($B1391,"000000"),Análise_Anexo1_SH6!$B:$B,0))=TRUE,"SIM","NÃO")</f>
        <v>NÃO</v>
      </c>
      <c r="G1391" s="17">
        <f t="shared" si="64"/>
        <v>1.3229834683109823E-5</v>
      </c>
      <c r="H1391" s="17">
        <f t="shared" si="65"/>
        <v>3.73764547891677E-5</v>
      </c>
    </row>
    <row r="1392" spans="2:8" ht="15.75" thickBot="1">
      <c r="B1392" s="9">
        <v>321290</v>
      </c>
      <c r="C1392" s="20">
        <f>SUMIFS(Brasil_Mundo!$K:$K,Brasil_Mundo!$C:$C,$B1392)</f>
        <v>7244013</v>
      </c>
      <c r="D1392" s="20">
        <f>SUMIFS(Brasil_EUA!$L:$L,Brasil_EUA!$C:$C,$B1392)</f>
        <v>1269047</v>
      </c>
      <c r="E1392" s="17">
        <f t="shared" si="63"/>
        <v>0.17518563260446937</v>
      </c>
      <c r="F1392" s="17" t="str">
        <f>IF(ISERROR(MATCH(TEXT($B1392,"000000"),Análise_Anexo1_SH6!$B:$B,0))=TRUE,"SIM","NÃO")</f>
        <v>SIM</v>
      </c>
      <c r="G1392" s="17">
        <f t="shared" si="64"/>
        <v>2.1492643509861023E-5</v>
      </c>
      <c r="H1392" s="17">
        <f t="shared" si="65"/>
        <v>3.1436511783820416E-5</v>
      </c>
    </row>
    <row r="1393" spans="2:8" ht="15.75" thickBot="1">
      <c r="B1393" s="9">
        <v>851521</v>
      </c>
      <c r="C1393" s="20">
        <f>SUMIFS(Brasil_Mundo!$K:$K,Brasil_Mundo!$C:$C,$B1393)</f>
        <v>4448327</v>
      </c>
      <c r="D1393" s="20">
        <f>SUMIFS(Brasil_EUA!$L:$L,Brasil_EUA!$C:$C,$B1393)</f>
        <v>890395</v>
      </c>
      <c r="E1393" s="17">
        <f t="shared" si="63"/>
        <v>0.20016401671909462</v>
      </c>
      <c r="F1393" s="17" t="str">
        <f>IF(ISERROR(MATCH(TEXT($B1393,"000000"),Análise_Anexo1_SH6!$B:$B,0))=TRUE,"SIM","NÃO")</f>
        <v>SIM</v>
      </c>
      <c r="G1393" s="17">
        <f t="shared" si="64"/>
        <v>1.3197975545638799E-5</v>
      </c>
      <c r="H1393" s="17">
        <f t="shared" si="65"/>
        <v>2.2056640069087105E-5</v>
      </c>
    </row>
    <row r="1394" spans="2:8" ht="15.75" thickBot="1">
      <c r="B1394" s="9">
        <v>731700</v>
      </c>
      <c r="C1394" s="20">
        <f>SUMIFS(Brasil_Mundo!$K:$K,Brasil_Mundo!$C:$C,$B1394)</f>
        <v>4891802</v>
      </c>
      <c r="D1394" s="20">
        <f>SUMIFS(Brasil_EUA!$L:$L,Brasil_EUA!$C:$C,$B1394)</f>
        <v>790579</v>
      </c>
      <c r="E1394" s="17">
        <f t="shared" si="63"/>
        <v>0.16161304157445458</v>
      </c>
      <c r="F1394" s="17" t="str">
        <f>IF(ISERROR(MATCH(TEXT($B1394,"000000"),Análise_Anexo1_SH6!$B:$B,0))=TRUE,"SIM","NÃO")</f>
        <v>SIM</v>
      </c>
      <c r="G1394" s="17">
        <f t="shared" si="64"/>
        <v>1.451374486860048E-5</v>
      </c>
      <c r="H1394" s="17">
        <f t="shared" si="65"/>
        <v>1.9584023325803505E-5</v>
      </c>
    </row>
    <row r="1395" spans="2:8" ht="15.75" thickBot="1">
      <c r="B1395" s="9">
        <v>330749</v>
      </c>
      <c r="C1395" s="20">
        <f>SUMIFS(Brasil_Mundo!$K:$K,Brasil_Mundo!$C:$C,$B1395)</f>
        <v>4410078</v>
      </c>
      <c r="D1395" s="20">
        <f>SUMIFS(Brasil_EUA!$L:$L,Brasil_EUA!$C:$C,$B1395)</f>
        <v>157257</v>
      </c>
      <c r="E1395" s="17">
        <f t="shared" si="63"/>
        <v>3.5658552977974538E-2</v>
      </c>
      <c r="F1395" s="17" t="str">
        <f>IF(ISERROR(MATCH(TEXT($B1395,"000000"),Análise_Anexo1_SH6!$B:$B,0))=TRUE,"SIM","NÃO")</f>
        <v>SIM</v>
      </c>
      <c r="G1395" s="17">
        <f t="shared" si="64"/>
        <v>1.3084492574030565E-5</v>
      </c>
      <c r="H1395" s="17">
        <f t="shared" si="65"/>
        <v>3.8955306884522383E-6</v>
      </c>
    </row>
    <row r="1396" spans="2:8" ht="15.75" thickBot="1">
      <c r="B1396" s="9">
        <v>480429</v>
      </c>
      <c r="C1396" s="20">
        <f>SUMIFS(Brasil_Mundo!$K:$K,Brasil_Mundo!$C:$C,$B1396)</f>
        <v>4406868</v>
      </c>
      <c r="D1396" s="20">
        <f>SUMIFS(Brasil_EUA!$L:$L,Brasil_EUA!$C:$C,$B1396)</f>
        <v>158820</v>
      </c>
      <c r="E1396" s="17">
        <f t="shared" si="63"/>
        <v>3.6039200629562763E-2</v>
      </c>
      <c r="F1396" s="17" t="str">
        <f>IF(ISERROR(MATCH(TEXT($B1396,"000000"),Análise_Anexo1_SH6!$B:$B,0))=TRUE,"SIM","NÃO")</f>
        <v>SIM</v>
      </c>
      <c r="G1396" s="17">
        <f t="shared" si="64"/>
        <v>1.3074968656049378E-5</v>
      </c>
      <c r="H1396" s="17">
        <f t="shared" si="65"/>
        <v>3.9342489297136823E-6</v>
      </c>
    </row>
    <row r="1397" spans="2:8" ht="15.75" thickBot="1">
      <c r="B1397" s="9">
        <v>521142</v>
      </c>
      <c r="C1397" s="20">
        <f>SUMIFS(Brasil_Mundo!$K:$K,Brasil_Mundo!$C:$C,$B1397)</f>
        <v>4842292</v>
      </c>
      <c r="D1397" s="20">
        <f>SUMIFS(Brasil_EUA!$L:$L,Brasil_EUA!$C:$C,$B1397)</f>
        <v>63</v>
      </c>
      <c r="E1397" s="17">
        <f t="shared" si="63"/>
        <v>1.3010367817554166E-5</v>
      </c>
      <c r="F1397" s="17" t="str">
        <f>IF(ISERROR(MATCH(TEXT($B1397,"000000"),Análise_Anexo1_SH6!$B:$B,0))=TRUE,"SIM","NÃO")</f>
        <v>SIM</v>
      </c>
      <c r="G1397" s="17">
        <f t="shared" si="64"/>
        <v>1.4366851043289396E-5</v>
      </c>
      <c r="H1397" s="17">
        <f t="shared" si="65"/>
        <v>1.5606200892328546E-9</v>
      </c>
    </row>
    <row r="1398" spans="2:8" ht="15.75" thickBot="1">
      <c r="B1398" s="9">
        <v>210210</v>
      </c>
      <c r="C1398" s="20">
        <f>SUMIFS(Brasil_Mundo!$K:$K,Brasil_Mundo!$C:$C,$B1398)</f>
        <v>4377929</v>
      </c>
      <c r="D1398" s="20">
        <f>SUMIFS(Brasil_EUA!$L:$L,Brasil_EUA!$C:$C,$B1398)</f>
        <v>1481364</v>
      </c>
      <c r="E1398" s="17">
        <f t="shared" si="63"/>
        <v>0.33837095119633048</v>
      </c>
      <c r="F1398" s="17" t="str">
        <f>IF(ISERROR(MATCH(TEXT($B1398,"000000"),Análise_Anexo1_SH6!$B:$B,0))=TRUE,"SIM","NÃO")</f>
        <v>SIM</v>
      </c>
      <c r="G1398" s="17">
        <f t="shared" si="64"/>
        <v>1.298910801353923E-5</v>
      </c>
      <c r="H1398" s="17">
        <f t="shared" si="65"/>
        <v>3.6695974886767274E-5</v>
      </c>
    </row>
    <row r="1399" spans="2:8" ht="15.75" thickBot="1">
      <c r="B1399" s="9">
        <v>700232</v>
      </c>
      <c r="C1399" s="20">
        <f>SUMIFS(Brasil_Mundo!$K:$K,Brasil_Mundo!$C:$C,$B1399)</f>
        <v>4377198</v>
      </c>
      <c r="D1399" s="20">
        <f>SUMIFS(Brasil_EUA!$L:$L,Brasil_EUA!$C:$C,$B1399)</f>
        <v>2261154</v>
      </c>
      <c r="E1399" s="17">
        <f t="shared" si="63"/>
        <v>0.51657567238219515</v>
      </c>
      <c r="F1399" s="17" t="str">
        <f>IF(ISERROR(MATCH(TEXT($B1399,"000000"),Análise_Anexo1_SH6!$B:$B,0))=TRUE,"SIM","NÃO")</f>
        <v>SIM</v>
      </c>
      <c r="G1399" s="17">
        <f t="shared" si="64"/>
        <v>1.2986939171157845E-5</v>
      </c>
      <c r="H1399" s="17">
        <f t="shared" si="65"/>
        <v>5.601273582935279E-5</v>
      </c>
    </row>
    <row r="1400" spans="2:8" ht="15.75" thickBot="1">
      <c r="B1400" s="9">
        <v>440810</v>
      </c>
      <c r="C1400" s="20">
        <f>SUMIFS(Brasil_Mundo!$K:$K,Brasil_Mundo!$C:$C,$B1400)</f>
        <v>4922882</v>
      </c>
      <c r="D1400" s="20">
        <f>SUMIFS(Brasil_EUA!$L:$L,Brasil_EUA!$C:$C,$B1400)</f>
        <v>74516</v>
      </c>
      <c r="E1400" s="17">
        <f t="shared" si="63"/>
        <v>1.5136661817203825E-2</v>
      </c>
      <c r="F1400" s="17" t="str">
        <f>IF(ISERROR(MATCH(TEXT($B1400,"000000"),Análise_Anexo1_SH6!$B:$B,0))=TRUE,"SIM","NÃO")</f>
        <v>SIM</v>
      </c>
      <c r="G1400" s="17">
        <f t="shared" si="64"/>
        <v>1.4605957756717395E-5</v>
      </c>
      <c r="H1400" s="17">
        <f t="shared" si="65"/>
        <v>1.845891532845641E-6</v>
      </c>
    </row>
    <row r="1401" spans="2:8" ht="15.75" thickBot="1">
      <c r="B1401" s="9">
        <v>390410</v>
      </c>
      <c r="C1401" s="20">
        <f>SUMIFS(Brasil_Mundo!$K:$K,Brasil_Mundo!$C:$C,$B1401)</f>
        <v>5957106</v>
      </c>
      <c r="D1401" s="20">
        <f>SUMIFS(Brasil_EUA!$L:$L,Brasil_EUA!$C:$C,$B1401)</f>
        <v>0</v>
      </c>
      <c r="E1401" s="17">
        <f t="shared" si="63"/>
        <v>0</v>
      </c>
      <c r="F1401" s="17" t="str">
        <f>IF(ISERROR(MATCH(TEXT($B1401,"000000"),Análise_Anexo1_SH6!$B:$B,0))=TRUE,"SIM","NÃO")</f>
        <v>SIM</v>
      </c>
      <c r="G1401" s="17">
        <f t="shared" si="64"/>
        <v>1.7674451386055514E-5</v>
      </c>
      <c r="H1401" s="17">
        <f t="shared" si="65"/>
        <v>0</v>
      </c>
    </row>
    <row r="1402" spans="2:8" ht="15.75" thickBot="1">
      <c r="B1402" s="9">
        <v>441234</v>
      </c>
      <c r="C1402" s="20">
        <f>SUMIFS(Brasil_Mundo!$K:$K,Brasil_Mundo!$C:$C,$B1402)</f>
        <v>4327540</v>
      </c>
      <c r="D1402" s="20">
        <f>SUMIFS(Brasil_EUA!$L:$L,Brasil_EUA!$C:$C,$B1402)</f>
        <v>3918143</v>
      </c>
      <c r="E1402" s="17">
        <f t="shared" si="63"/>
        <v>0.90539729268822466</v>
      </c>
      <c r="F1402" s="17" t="str">
        <f>IF(ISERROR(MATCH(TEXT($B1402,"000000"),Análise_Anexo1_SH6!$B:$B,0))=TRUE,"SIM","NÃO")</f>
        <v>SIM</v>
      </c>
      <c r="G1402" s="17">
        <f t="shared" si="64"/>
        <v>1.2839606236855728E-5</v>
      </c>
      <c r="H1402" s="17">
        <f t="shared" si="65"/>
        <v>9.7059248861699755E-5</v>
      </c>
    </row>
    <row r="1403" spans="2:8" ht="15.75" thickBot="1">
      <c r="B1403" s="9">
        <v>220110</v>
      </c>
      <c r="C1403" s="20">
        <f>SUMIFS(Brasil_Mundo!$K:$K,Brasil_Mundo!$C:$C,$B1403)</f>
        <v>4323254</v>
      </c>
      <c r="D1403" s="20">
        <f>SUMIFS(Brasil_EUA!$L:$L,Brasil_EUA!$C:$C,$B1403)</f>
        <v>382666</v>
      </c>
      <c r="E1403" s="17">
        <f t="shared" si="63"/>
        <v>8.8513420678035568E-2</v>
      </c>
      <c r="F1403" s="17" t="str">
        <f>IF(ISERROR(MATCH(TEXT($B1403,"000000"),Análise_Anexo1_SH6!$B:$B,0))=TRUE,"SIM","NÃO")</f>
        <v>SIM</v>
      </c>
      <c r="G1403" s="17">
        <f t="shared" si="64"/>
        <v>1.2826889877831625E-5</v>
      </c>
      <c r="H1403" s="17">
        <f t="shared" si="65"/>
        <v>9.4793055089901511E-6</v>
      </c>
    </row>
    <row r="1404" spans="2:8" ht="15.75" thickBot="1">
      <c r="B1404" s="9">
        <v>330430</v>
      </c>
      <c r="C1404" s="20">
        <f>SUMIFS(Brasil_Mundo!$K:$K,Brasil_Mundo!$C:$C,$B1404)</f>
        <v>4313686</v>
      </c>
      <c r="D1404" s="20">
        <f>SUMIFS(Brasil_EUA!$L:$L,Brasil_EUA!$C:$C,$B1404)</f>
        <v>653079</v>
      </c>
      <c r="E1404" s="17">
        <f t="shared" si="63"/>
        <v>0.15139697233410127</v>
      </c>
      <c r="F1404" s="17" t="str">
        <f>IF(ISERROR(MATCH(TEXT($B1404,"000000"),Análise_Anexo1_SH6!$B:$B,0))=TRUE,"SIM","NÃO")</f>
        <v>SIM</v>
      </c>
      <c r="G1404" s="17">
        <f t="shared" si="64"/>
        <v>1.2798502074951874E-5</v>
      </c>
      <c r="H1404" s="17">
        <f t="shared" si="65"/>
        <v>1.617790805168418E-5</v>
      </c>
    </row>
    <row r="1405" spans="2:8" ht="15.75" thickBot="1">
      <c r="B1405" s="9">
        <v>420292</v>
      </c>
      <c r="C1405" s="20">
        <f>SUMIFS(Brasil_Mundo!$K:$K,Brasil_Mundo!$C:$C,$B1405)</f>
        <v>4304256</v>
      </c>
      <c r="D1405" s="20">
        <f>SUMIFS(Brasil_EUA!$L:$L,Brasil_EUA!$C:$C,$B1405)</f>
        <v>917887</v>
      </c>
      <c r="E1405" s="17">
        <f t="shared" si="63"/>
        <v>0.21325102410265562</v>
      </c>
      <c r="F1405" s="17" t="str">
        <f>IF(ISERROR(MATCH(TEXT($B1405,"000000"),Análise_Anexo1_SH6!$B:$B,0))=TRUE,"SIM","NÃO")</f>
        <v>SIM</v>
      </c>
      <c r="G1405" s="17">
        <f t="shared" si="64"/>
        <v>1.2770523711536736E-5</v>
      </c>
      <c r="H1405" s="17">
        <f t="shared" si="65"/>
        <v>2.2737664949931383E-5</v>
      </c>
    </row>
    <row r="1406" spans="2:8" ht="15.75" thickBot="1">
      <c r="B1406" s="9">
        <v>842820</v>
      </c>
      <c r="C1406" s="20">
        <f>SUMIFS(Brasil_Mundo!$K:$K,Brasil_Mundo!$C:$C,$B1406)</f>
        <v>4427744</v>
      </c>
      <c r="D1406" s="20">
        <f>SUMIFS(Brasil_EUA!$L:$L,Brasil_EUA!$C:$C,$B1406)</f>
        <v>689471</v>
      </c>
      <c r="E1406" s="17">
        <f t="shared" si="63"/>
        <v>0.1557160937940405</v>
      </c>
      <c r="F1406" s="17" t="str">
        <f>IF(ISERROR(MATCH(TEXT($B1406,"000000"),Análise_Anexo1_SH6!$B:$B,0))=TRUE,"SIM","NÃO")</f>
        <v>NÃO</v>
      </c>
      <c r="G1406" s="17">
        <f t="shared" si="64"/>
        <v>1.3136906759406158E-5</v>
      </c>
      <c r="H1406" s="17">
        <f t="shared" si="65"/>
        <v>1.7079401484816913E-5</v>
      </c>
    </row>
    <row r="1407" spans="2:8" ht="15.75" thickBot="1">
      <c r="B1407" s="9">
        <v>152190</v>
      </c>
      <c r="C1407" s="20">
        <f>SUMIFS(Brasil_Mundo!$K:$K,Brasil_Mundo!$C:$C,$B1407)</f>
        <v>4696354</v>
      </c>
      <c r="D1407" s="20">
        <f>SUMIFS(Brasil_EUA!$L:$L,Brasil_EUA!$C:$C,$B1407)</f>
        <v>286659</v>
      </c>
      <c r="E1407" s="17">
        <f t="shared" ref="E1407:H1470" si="66">IFERROR(D1407/C1407,"-")</f>
        <v>6.1038626985955489E-2</v>
      </c>
      <c r="F1407" s="17" t="str">
        <f>IF(ISERROR(MATCH(TEXT($B1407,"000000"),Análise_Anexo1_SH6!$B:$B,0))=TRUE,"SIM","NÃO")</f>
        <v>SIM</v>
      </c>
      <c r="G1407" s="17">
        <f t="shared" si="64"/>
        <v>1.3933859908604506E-5</v>
      </c>
      <c r="H1407" s="17">
        <f t="shared" si="65"/>
        <v>7.1010443517365213E-6</v>
      </c>
    </row>
    <row r="1408" spans="2:8" ht="15.75" thickBot="1">
      <c r="B1408" s="9">
        <v>310540</v>
      </c>
      <c r="C1408" s="20">
        <f>SUMIFS(Brasil_Mundo!$K:$K,Brasil_Mundo!$C:$C,$B1408)</f>
        <v>4291231</v>
      </c>
      <c r="D1408" s="20">
        <f>SUMIFS(Brasil_EUA!$L:$L,Brasil_EUA!$C:$C,$B1408)</f>
        <v>0</v>
      </c>
      <c r="E1408" s="17">
        <f t="shared" si="66"/>
        <v>0</v>
      </c>
      <c r="F1408" s="17" t="str">
        <f>IF(ISERROR(MATCH(TEXT($B1408,"000000"),Análise_Anexo1_SH6!$B:$B,0))=TRUE,"SIM","NÃO")</f>
        <v>SIM</v>
      </c>
      <c r="G1408" s="17">
        <f t="shared" si="64"/>
        <v>1.2731879153373196E-5</v>
      </c>
      <c r="H1408" s="17">
        <f t="shared" si="65"/>
        <v>0</v>
      </c>
    </row>
    <row r="1409" spans="2:8" ht="15.75" thickBot="1">
      <c r="B1409" s="9">
        <v>880790</v>
      </c>
      <c r="C1409" s="20">
        <f>SUMIFS(Brasil_Mundo!$K:$K,Brasil_Mundo!$C:$C,$B1409)</f>
        <v>4274133</v>
      </c>
      <c r="D1409" s="20">
        <f>SUMIFS(Brasil_EUA!$L:$L,Brasil_EUA!$C:$C,$B1409)</f>
        <v>1661447</v>
      </c>
      <c r="E1409" s="17">
        <f t="shared" si="66"/>
        <v>0.38872140852893439</v>
      </c>
      <c r="F1409" s="17" t="str">
        <f>IF(ISERROR(MATCH(TEXT($B1409,"000000"),Análise_Anexo1_SH6!$B:$B,0))=TRUE,"SIM","NÃO")</f>
        <v>NÃO</v>
      </c>
      <c r="G1409" s="17">
        <f t="shared" si="64"/>
        <v>1.2681150197098324E-5</v>
      </c>
      <c r="H1409" s="17">
        <f t="shared" si="65"/>
        <v>4.1156945482470768E-5</v>
      </c>
    </row>
    <row r="1410" spans="2:8" ht="15.75" thickBot="1">
      <c r="B1410" s="9">
        <v>620342</v>
      </c>
      <c r="C1410" s="20">
        <f>SUMIFS(Brasil_Mundo!$K:$K,Brasil_Mundo!$C:$C,$B1410)</f>
        <v>4272738</v>
      </c>
      <c r="D1410" s="20">
        <f>SUMIFS(Brasil_EUA!$L:$L,Brasil_EUA!$C:$C,$B1410)</f>
        <v>198806</v>
      </c>
      <c r="E1410" s="17">
        <f t="shared" si="66"/>
        <v>4.6528947012430905E-2</v>
      </c>
      <c r="F1410" s="17" t="str">
        <f>IF(ISERROR(MATCH(TEXT($B1410,"000000"),Análise_Anexo1_SH6!$B:$B,0))=TRUE,"SIM","NÃO")</f>
        <v>SIM</v>
      </c>
      <c r="G1410" s="17">
        <f t="shared" si="64"/>
        <v>1.2677011298162574E-5</v>
      </c>
      <c r="H1410" s="17">
        <f t="shared" si="65"/>
        <v>4.9247720231750297E-6</v>
      </c>
    </row>
    <row r="1411" spans="2:8" ht="15.75" thickBot="1">
      <c r="B1411" s="9">
        <v>845230</v>
      </c>
      <c r="C1411" s="20">
        <f>SUMIFS(Brasil_Mundo!$K:$K,Brasil_Mundo!$C:$C,$B1411)</f>
        <v>4262891</v>
      </c>
      <c r="D1411" s="20">
        <f>SUMIFS(Brasil_EUA!$L:$L,Brasil_EUA!$C:$C,$B1411)</f>
        <v>762054</v>
      </c>
      <c r="E1411" s="17">
        <f t="shared" si="66"/>
        <v>0.17876459895409008</v>
      </c>
      <c r="F1411" s="17" t="str">
        <f>IF(ISERROR(MATCH(TEXT($B1411,"000000"),Análise_Anexo1_SH6!$B:$B,0))=TRUE,"SIM","NÃO")</f>
        <v>SIM</v>
      </c>
      <c r="G1411" s="17">
        <f t="shared" si="64"/>
        <v>1.2647795715495674E-5</v>
      </c>
      <c r="H1411" s="17">
        <f t="shared" si="65"/>
        <v>1.8877409229845298E-5</v>
      </c>
    </row>
    <row r="1412" spans="2:8" ht="15.75" thickBot="1">
      <c r="B1412" s="9">
        <v>760900</v>
      </c>
      <c r="C1412" s="20">
        <f>SUMIFS(Brasil_Mundo!$K:$K,Brasil_Mundo!$C:$C,$B1412)</f>
        <v>4224215</v>
      </c>
      <c r="D1412" s="20">
        <f>SUMIFS(Brasil_EUA!$L:$L,Brasil_EUA!$C:$C,$B1412)</f>
        <v>769278</v>
      </c>
      <c r="E1412" s="17">
        <f t="shared" si="66"/>
        <v>0.18211146923156138</v>
      </c>
      <c r="F1412" s="17" t="str">
        <f>IF(ISERROR(MATCH(TEXT($B1412,"000000"),Análise_Anexo1_SH6!$B:$B,0))=TRUE,"SIM","NÃO")</f>
        <v>SIM</v>
      </c>
      <c r="G1412" s="17">
        <f t="shared" ref="G1412:G1475" si="67">C1412/C$3</f>
        <v>1.2533045855109257E-5</v>
      </c>
      <c r="H1412" s="17">
        <f t="shared" ref="H1412:H1475" si="68">D1412/D$3</f>
        <v>1.9056360333410664E-5</v>
      </c>
    </row>
    <row r="1413" spans="2:8" ht="15.75" thickBot="1">
      <c r="B1413" s="9">
        <v>382440</v>
      </c>
      <c r="C1413" s="20">
        <f>SUMIFS(Brasil_Mundo!$K:$K,Brasil_Mundo!$C:$C,$B1413)</f>
        <v>4202356</v>
      </c>
      <c r="D1413" s="20">
        <f>SUMIFS(Brasil_EUA!$L:$L,Brasil_EUA!$C:$C,$B1413)</f>
        <v>276475</v>
      </c>
      <c r="E1413" s="17">
        <f t="shared" si="66"/>
        <v>6.5790475628433195E-2</v>
      </c>
      <c r="F1413" s="17" t="str">
        <f>IF(ISERROR(MATCH(TEXT($B1413,"000000"),Análise_Anexo1_SH6!$B:$B,0))=TRUE,"SIM","NÃO")</f>
        <v>SIM</v>
      </c>
      <c r="G1413" s="17">
        <f t="shared" si="67"/>
        <v>1.2468191237305278E-5</v>
      </c>
      <c r="H1413" s="17">
        <f t="shared" si="68"/>
        <v>6.8487688757246581E-6</v>
      </c>
    </row>
    <row r="1414" spans="2:8" ht="15.75" thickBot="1">
      <c r="B1414" s="9">
        <v>560749</v>
      </c>
      <c r="C1414" s="20">
        <f>SUMIFS(Brasil_Mundo!$K:$K,Brasil_Mundo!$C:$C,$B1414)</f>
        <v>4199378</v>
      </c>
      <c r="D1414" s="20">
        <f>SUMIFS(Brasil_EUA!$L:$L,Brasil_EUA!$C:$C,$B1414)</f>
        <v>389490</v>
      </c>
      <c r="E1414" s="17">
        <f t="shared" si="66"/>
        <v>9.2749450037600809E-2</v>
      </c>
      <c r="F1414" s="17" t="str">
        <f>IF(ISERROR(MATCH(TEXT($B1414,"000000"),Análise_Anexo1_SH6!$B:$B,0))=TRUE,"SIM","NÃO")</f>
        <v>SIM</v>
      </c>
      <c r="G1414" s="17">
        <f t="shared" si="67"/>
        <v>1.2459355652337063E-5</v>
      </c>
      <c r="H1414" s="17">
        <f t="shared" si="68"/>
        <v>9.6483479135762628E-6</v>
      </c>
    </row>
    <row r="1415" spans="2:8" ht="15.75" thickBot="1">
      <c r="B1415" s="9">
        <v>902213</v>
      </c>
      <c r="C1415" s="20">
        <f>SUMIFS(Brasil_Mundo!$K:$K,Brasil_Mundo!$C:$C,$B1415)</f>
        <v>4896908</v>
      </c>
      <c r="D1415" s="20">
        <f>SUMIFS(Brasil_EUA!$L:$L,Brasil_EUA!$C:$C,$B1415)</f>
        <v>532280</v>
      </c>
      <c r="E1415" s="17">
        <f t="shared" si="66"/>
        <v>0.10869716155582257</v>
      </c>
      <c r="F1415" s="17" t="str">
        <f>IF(ISERROR(MATCH(TEXT($B1415,"000000"),Análise_Anexo1_SH6!$B:$B,0))=TRUE,"SIM","NÃO")</f>
        <v>SIM</v>
      </c>
      <c r="G1415" s="17">
        <f t="shared" si="67"/>
        <v>1.4528894128791115E-5</v>
      </c>
      <c r="H1415" s="17">
        <f t="shared" si="68"/>
        <v>1.3185505731696252E-5</v>
      </c>
    </row>
    <row r="1416" spans="2:8" ht="15.75" thickBot="1">
      <c r="B1416" s="9">
        <v>381220</v>
      </c>
      <c r="C1416" s="20">
        <f>SUMIFS(Brasil_Mundo!$K:$K,Brasil_Mundo!$C:$C,$B1416)</f>
        <v>4189629</v>
      </c>
      <c r="D1416" s="20">
        <f>SUMIFS(Brasil_EUA!$L:$L,Brasil_EUA!$C:$C,$B1416)</f>
        <v>35129</v>
      </c>
      <c r="E1416" s="17">
        <f t="shared" si="66"/>
        <v>8.3847519672982981E-3</v>
      </c>
      <c r="F1416" s="17" t="str">
        <f>IF(ISERROR(MATCH(TEXT($B1416,"000000"),Análise_Anexo1_SH6!$B:$B,0))=TRUE,"SIM","NÃO")</f>
        <v>SIM</v>
      </c>
      <c r="G1416" s="17">
        <f t="shared" si="67"/>
        <v>1.2430430831029089E-5</v>
      </c>
      <c r="H1416" s="17">
        <f t="shared" si="68"/>
        <v>8.7020671610572936E-7</v>
      </c>
    </row>
    <row r="1417" spans="2:8" ht="15.75" thickBot="1">
      <c r="B1417" s="9">
        <v>844250</v>
      </c>
      <c r="C1417" s="20">
        <f>SUMIFS(Brasil_Mundo!$K:$K,Brasil_Mundo!$C:$C,$B1417)</f>
        <v>4186957</v>
      </c>
      <c r="D1417" s="20">
        <f>SUMIFS(Brasil_EUA!$L:$L,Brasil_EUA!$C:$C,$B1417)</f>
        <v>69860</v>
      </c>
      <c r="E1417" s="17">
        <f t="shared" si="66"/>
        <v>1.6685148665247816E-2</v>
      </c>
      <c r="F1417" s="17" t="str">
        <f>IF(ISERROR(MATCH(TEXT($B1417,"000000"),Análise_Anexo1_SH6!$B:$B,0))=TRUE,"SIM","NÃO")</f>
        <v>SIM</v>
      </c>
      <c r="G1417" s="17">
        <f t="shared" si="67"/>
        <v>1.2422503133569359E-5</v>
      </c>
      <c r="H1417" s="17">
        <f t="shared" si="68"/>
        <v>1.7305542767270987E-6</v>
      </c>
    </row>
    <row r="1418" spans="2:8" ht="15.75" thickBot="1">
      <c r="B1418" s="9">
        <v>940120</v>
      </c>
      <c r="C1418" s="20">
        <f>SUMIFS(Brasil_Mundo!$K:$K,Brasil_Mundo!$C:$C,$B1418)</f>
        <v>4163556</v>
      </c>
      <c r="D1418" s="20">
        <f>SUMIFS(Brasil_EUA!$L:$L,Brasil_EUA!$C:$C,$B1418)</f>
        <v>379512</v>
      </c>
      <c r="E1418" s="17">
        <f t="shared" si="66"/>
        <v>9.1150929638030564E-2</v>
      </c>
      <c r="F1418" s="17" t="str">
        <f>IF(ISERROR(MATCH(TEXT($B1418,"000000"),Análise_Anexo1_SH6!$B:$B,0))=TRUE,"SIM","NÃO")</f>
        <v>SIM</v>
      </c>
      <c r="G1418" s="17">
        <f t="shared" si="67"/>
        <v>1.235307347479124E-5</v>
      </c>
      <c r="H1418" s="17">
        <f t="shared" si="68"/>
        <v>9.4011754175387155E-6</v>
      </c>
    </row>
    <row r="1419" spans="2:8" ht="15.75" thickBot="1">
      <c r="B1419" s="9">
        <v>854720</v>
      </c>
      <c r="C1419" s="20">
        <f>SUMIFS(Brasil_Mundo!$K:$K,Brasil_Mundo!$C:$C,$B1419)</f>
        <v>4159127</v>
      </c>
      <c r="D1419" s="20">
        <f>SUMIFS(Brasil_EUA!$L:$L,Brasil_EUA!$C:$C,$B1419)</f>
        <v>451683</v>
      </c>
      <c r="E1419" s="17">
        <f t="shared" si="66"/>
        <v>0.10860043465852329</v>
      </c>
      <c r="F1419" s="17" t="str">
        <f>IF(ISERROR(MATCH(TEXT($B1419,"000000"),Análise_Anexo1_SH6!$B:$B,0))=TRUE,"SIM","NÃO")</f>
        <v>SIM</v>
      </c>
      <c r="G1419" s="17">
        <f t="shared" si="67"/>
        <v>1.2339932841539316E-5</v>
      </c>
      <c r="H1419" s="17">
        <f t="shared" si="68"/>
        <v>1.1188977202618468E-5</v>
      </c>
    </row>
    <row r="1420" spans="2:8" ht="15.75" thickBot="1">
      <c r="B1420" s="9">
        <v>850239</v>
      </c>
      <c r="C1420" s="20">
        <f>SUMIFS(Brasil_Mundo!$K:$K,Brasil_Mundo!$C:$C,$B1420)</f>
        <v>4157122</v>
      </c>
      <c r="D1420" s="20">
        <f>SUMIFS(Brasil_EUA!$L:$L,Brasil_EUA!$C:$C,$B1420)</f>
        <v>1944975</v>
      </c>
      <c r="E1420" s="17">
        <f t="shared" si="66"/>
        <v>0.46786574942953324</v>
      </c>
      <c r="F1420" s="17" t="str">
        <f>IF(ISERROR(MATCH(TEXT($B1420,"000000"),Análise_Anexo1_SH6!$B:$B,0))=TRUE,"SIM","NÃO")</f>
        <v>NÃO</v>
      </c>
      <c r="G1420" s="17">
        <f t="shared" si="67"/>
        <v>1.2333984101491876E-5</v>
      </c>
      <c r="H1420" s="17">
        <f t="shared" si="68"/>
        <v>4.8180429492947164E-5</v>
      </c>
    </row>
    <row r="1421" spans="2:8" ht="15.75" thickBot="1">
      <c r="B1421" s="9">
        <v>820520</v>
      </c>
      <c r="C1421" s="20">
        <f>SUMIFS(Brasil_Mundo!$K:$K,Brasil_Mundo!$C:$C,$B1421)</f>
        <v>4156969</v>
      </c>
      <c r="D1421" s="20">
        <f>SUMIFS(Brasil_EUA!$L:$L,Brasil_EUA!$C:$C,$B1421)</f>
        <v>7181</v>
      </c>
      <c r="E1421" s="17">
        <f t="shared" si="66"/>
        <v>1.7274605608076461E-3</v>
      </c>
      <c r="F1421" s="17" t="str">
        <f>IF(ISERROR(MATCH(TEXT($B1421,"000000"),Análise_Anexo1_SH6!$B:$B,0))=TRUE,"SIM","NÃO")</f>
        <v>SIM</v>
      </c>
      <c r="G1421" s="17">
        <f t="shared" si="67"/>
        <v>1.2333530157737633E-5</v>
      </c>
      <c r="H1421" s="17">
        <f t="shared" si="68"/>
        <v>1.7788591842509728E-7</v>
      </c>
    </row>
    <row r="1422" spans="2:8" ht="15.75" thickBot="1">
      <c r="B1422" s="9">
        <v>290511</v>
      </c>
      <c r="C1422" s="20">
        <f>SUMIFS(Brasil_Mundo!$K:$K,Brasil_Mundo!$C:$C,$B1422)</f>
        <v>4152702</v>
      </c>
      <c r="D1422" s="20">
        <f>SUMIFS(Brasil_EUA!$L:$L,Brasil_EUA!$C:$C,$B1422)</f>
        <v>0</v>
      </c>
      <c r="E1422" s="17">
        <f t="shared" si="66"/>
        <v>0</v>
      </c>
      <c r="F1422" s="17" t="str">
        <f>IF(ISERROR(MATCH(TEXT($B1422,"000000"),Análise_Anexo1_SH6!$B:$B,0))=TRUE,"SIM","NÃO")</f>
        <v>SIM</v>
      </c>
      <c r="G1422" s="17">
        <f t="shared" si="67"/>
        <v>1.232087017081373E-5</v>
      </c>
      <c r="H1422" s="17">
        <f t="shared" si="68"/>
        <v>0</v>
      </c>
    </row>
    <row r="1423" spans="2:8" ht="15.75" thickBot="1">
      <c r="B1423" s="9">
        <v>190540</v>
      </c>
      <c r="C1423" s="20">
        <f>SUMIFS(Brasil_Mundo!$K:$K,Brasil_Mundo!$C:$C,$B1423)</f>
        <v>4131893</v>
      </c>
      <c r="D1423" s="20">
        <f>SUMIFS(Brasil_EUA!$L:$L,Brasil_EUA!$C:$C,$B1423)</f>
        <v>1884601</v>
      </c>
      <c r="E1423" s="17">
        <f t="shared" si="66"/>
        <v>0.45611079473742422</v>
      </c>
      <c r="F1423" s="17" t="str">
        <f>IF(ISERROR(MATCH(TEXT($B1423,"000000"),Análise_Anexo1_SH6!$B:$B,0))=TRUE,"SIM","NÃO")</f>
        <v>SIM</v>
      </c>
      <c r="G1423" s="17">
        <f t="shared" si="67"/>
        <v>1.2259130853283972E-5</v>
      </c>
      <c r="H1423" s="17">
        <f t="shared" si="68"/>
        <v>4.6684860012513124E-5</v>
      </c>
    </row>
    <row r="1424" spans="2:8" ht="15.75" thickBot="1">
      <c r="B1424" s="9">
        <v>251611</v>
      </c>
      <c r="C1424" s="20">
        <f>SUMIFS(Brasil_Mundo!$K:$K,Brasil_Mundo!$C:$C,$B1424)</f>
        <v>4116616</v>
      </c>
      <c r="D1424" s="20">
        <f>SUMIFS(Brasil_EUA!$L:$L,Brasil_EUA!$C:$C,$B1424)</f>
        <v>26860</v>
      </c>
      <c r="E1424" s="17">
        <f t="shared" si="66"/>
        <v>6.5247766612188266E-3</v>
      </c>
      <c r="F1424" s="17" t="str">
        <f>IF(ISERROR(MATCH(TEXT($B1424,"000000"),Análise_Anexo1_SH6!$B:$B,0))=TRUE,"SIM","NÃO")</f>
        <v>SIM</v>
      </c>
      <c r="G1424" s="17">
        <f t="shared" si="67"/>
        <v>1.2213804717770391E-5</v>
      </c>
      <c r="H1424" s="17">
        <f t="shared" si="68"/>
        <v>6.6536913645705514E-7</v>
      </c>
    </row>
    <row r="1425" spans="2:8" ht="15.75" thickBot="1">
      <c r="B1425" s="9">
        <v>847439</v>
      </c>
      <c r="C1425" s="20">
        <f>SUMIFS(Brasil_Mundo!$K:$K,Brasil_Mundo!$C:$C,$B1425)</f>
        <v>4114956</v>
      </c>
      <c r="D1425" s="20">
        <f>SUMIFS(Brasil_EUA!$L:$L,Brasil_EUA!$C:$C,$B1425)</f>
        <v>1304285</v>
      </c>
      <c r="E1425" s="17">
        <f t="shared" si="66"/>
        <v>0.31696207687275391</v>
      </c>
      <c r="F1425" s="17" t="str">
        <f>IF(ISERROR(MATCH(TEXT($B1425,"000000"),Análise_Anexo1_SH6!$B:$B,0))=TRUE,"SIM","NÃO")</f>
        <v>SIM</v>
      </c>
      <c r="G1425" s="17">
        <f t="shared" si="67"/>
        <v>1.2208879576384481E-5</v>
      </c>
      <c r="H1425" s="17">
        <f t="shared" si="68"/>
        <v>3.2309418620397995E-5</v>
      </c>
    </row>
    <row r="1426" spans="2:8" ht="15.75" thickBot="1">
      <c r="B1426" s="9">
        <v>961800</v>
      </c>
      <c r="C1426" s="20">
        <f>SUMIFS(Brasil_Mundo!$K:$K,Brasil_Mundo!$C:$C,$B1426)</f>
        <v>4099748</v>
      </c>
      <c r="D1426" s="20">
        <f>SUMIFS(Brasil_EUA!$L:$L,Brasil_EUA!$C:$C,$B1426)</f>
        <v>147257</v>
      </c>
      <c r="E1426" s="17">
        <f t="shared" si="66"/>
        <v>3.5918549140093486E-2</v>
      </c>
      <c r="F1426" s="17" t="str">
        <f>IF(ISERROR(MATCH(TEXT($B1426,"000000"),Análise_Anexo1_SH6!$B:$B,0))=TRUE,"SIM","NÃO")</f>
        <v>SIM</v>
      </c>
      <c r="G1426" s="17">
        <f t="shared" si="67"/>
        <v>1.2163758160603205E-5</v>
      </c>
      <c r="H1426" s="17">
        <f t="shared" si="68"/>
        <v>3.6478132139708327E-6</v>
      </c>
    </row>
    <row r="1427" spans="2:8" ht="15.75" thickBot="1">
      <c r="B1427" s="9">
        <v>731511</v>
      </c>
      <c r="C1427" s="20">
        <f>SUMIFS(Brasil_Mundo!$K:$K,Brasil_Mundo!$C:$C,$B1427)</f>
        <v>5111144</v>
      </c>
      <c r="D1427" s="20">
        <f>SUMIFS(Brasil_EUA!$L:$L,Brasil_EUA!$C:$C,$B1427)</f>
        <v>160266</v>
      </c>
      <c r="E1427" s="17">
        <f t="shared" si="66"/>
        <v>3.1356189534084734E-2</v>
      </c>
      <c r="F1427" s="17" t="str">
        <f>IF(ISERROR(MATCH(TEXT($B1427,"000000"),Análise_Anexo1_SH6!$B:$B,0))=TRUE,"SIM","NÃO")</f>
        <v>SIM</v>
      </c>
      <c r="G1427" s="17">
        <f t="shared" si="67"/>
        <v>1.5164522195027136E-5</v>
      </c>
      <c r="H1427" s="17">
        <f t="shared" si="68"/>
        <v>3.970068876523693E-6</v>
      </c>
    </row>
    <row r="1428" spans="2:8" ht="15.75" thickBot="1">
      <c r="B1428" s="9">
        <v>120890</v>
      </c>
      <c r="C1428" s="20">
        <f>SUMIFS(Brasil_Mundo!$K:$K,Brasil_Mundo!$C:$C,$B1428)</f>
        <v>4086732</v>
      </c>
      <c r="D1428" s="20">
        <f>SUMIFS(Brasil_EUA!$L:$L,Brasil_EUA!$C:$C,$B1428)</f>
        <v>2923245</v>
      </c>
      <c r="E1428" s="17">
        <f t="shared" si="66"/>
        <v>0.71530137038592201</v>
      </c>
      <c r="F1428" s="17" t="str">
        <f>IF(ISERROR(MATCH(TEXT($B1428,"000000"),Análise_Anexo1_SH6!$B:$B,0))=TRUE,"SIM","NÃO")</f>
        <v>SIM</v>
      </c>
      <c r="G1428" s="17">
        <f t="shared" si="67"/>
        <v>1.2125140305013443E-5</v>
      </c>
      <c r="H1428" s="17">
        <f t="shared" si="68"/>
        <v>7.2413886869039618E-5</v>
      </c>
    </row>
    <row r="1429" spans="2:8" ht="15.75" thickBot="1">
      <c r="B1429" s="9">
        <v>843041</v>
      </c>
      <c r="C1429" s="20">
        <f>SUMIFS(Brasil_Mundo!$K:$K,Brasil_Mundo!$C:$C,$B1429)</f>
        <v>7118868</v>
      </c>
      <c r="D1429" s="20">
        <f>SUMIFS(Brasil_EUA!$L:$L,Brasil_EUA!$C:$C,$B1429)</f>
        <v>3895270</v>
      </c>
      <c r="E1429" s="17">
        <f t="shared" si="66"/>
        <v>0.54717547789901433</v>
      </c>
      <c r="F1429" s="17" t="str">
        <f>IF(ISERROR(MATCH(TEXT($B1429,"000000"),Análise_Anexo1_SH6!$B:$B,0))=TRUE,"SIM","NÃO")</f>
        <v>SIM</v>
      </c>
      <c r="G1429" s="17">
        <f t="shared" si="67"/>
        <v>2.1121344221463616E-5</v>
      </c>
      <c r="H1429" s="17">
        <f t="shared" si="68"/>
        <v>9.6492644682318431E-5</v>
      </c>
    </row>
    <row r="1430" spans="2:8" ht="15.75" thickBot="1">
      <c r="B1430" s="9">
        <v>340530</v>
      </c>
      <c r="C1430" s="20">
        <f>SUMIFS(Brasil_Mundo!$K:$K,Brasil_Mundo!$C:$C,$B1430)</f>
        <v>4068165</v>
      </c>
      <c r="D1430" s="20">
        <f>SUMIFS(Brasil_EUA!$L:$L,Brasil_EUA!$C:$C,$B1430)</f>
        <v>315568</v>
      </c>
      <c r="E1430" s="17">
        <f t="shared" si="66"/>
        <v>7.7570108390392231E-2</v>
      </c>
      <c r="F1430" s="17" t="str">
        <f>IF(ISERROR(MATCH(TEXT($B1430,"000000"),Análise_Anexo1_SH6!$B:$B,0))=TRUE,"SIM","NÃO")</f>
        <v>SIM</v>
      </c>
      <c r="G1430" s="17">
        <f t="shared" si="67"/>
        <v>1.2070052895307307E-5</v>
      </c>
      <c r="H1430" s="17">
        <f t="shared" si="68"/>
        <v>7.8171707987148167E-6</v>
      </c>
    </row>
    <row r="1431" spans="2:8" ht="15.75" thickBot="1">
      <c r="B1431" s="9">
        <v>853190</v>
      </c>
      <c r="C1431" s="20">
        <f>SUMIFS(Brasil_Mundo!$K:$K,Brasil_Mundo!$C:$C,$B1431)</f>
        <v>4063070</v>
      </c>
      <c r="D1431" s="20">
        <f>SUMIFS(Brasil_EUA!$L:$L,Brasil_EUA!$C:$C,$B1431)</f>
        <v>1310664</v>
      </c>
      <c r="E1431" s="17">
        <f t="shared" si="66"/>
        <v>0.32257972419869707</v>
      </c>
      <c r="F1431" s="17" t="str">
        <f>IF(ISERROR(MATCH(TEXT($B1431,"000000"),Análise_Anexo1_SH6!$B:$B,0))=TRUE,"SIM","NÃO")</f>
        <v>SIM</v>
      </c>
      <c r="G1431" s="17">
        <f t="shared" si="67"/>
        <v>1.2054936271595733E-5</v>
      </c>
      <c r="H1431" s="17">
        <f t="shared" si="68"/>
        <v>3.2467437597369683E-5</v>
      </c>
    </row>
    <row r="1432" spans="2:8" ht="15.75" thickBot="1">
      <c r="B1432" s="9" t="s">
        <v>5835</v>
      </c>
      <c r="C1432" s="20">
        <f>SUMIFS(Brasil_Mundo!$K:$K,Brasil_Mundo!$C:$C,$B1432)</f>
        <v>4060807</v>
      </c>
      <c r="D1432" s="20">
        <f>SUMIFS(Brasil_EUA!$L:$L,Brasil_EUA!$C:$C,$B1432)</f>
        <v>1179</v>
      </c>
      <c r="E1432" s="17">
        <f t="shared" si="66"/>
        <v>2.903363789512774E-4</v>
      </c>
      <c r="F1432" s="17" t="str">
        <f>IF(ISERROR(MATCH(TEXT($B1432,"000000"),Análise_Anexo1_SH6!$B:$B,0))=TRUE,"SIM","NÃO")</f>
        <v>SIM</v>
      </c>
      <c r="G1432" s="17">
        <f t="shared" si="67"/>
        <v>1.2048222057766628E-5</v>
      </c>
      <c r="H1432" s="17">
        <f t="shared" si="68"/>
        <v>2.9205890241357705E-8</v>
      </c>
    </row>
    <row r="1433" spans="2:8" ht="15.75" thickBot="1">
      <c r="B1433" s="9">
        <v>293090</v>
      </c>
      <c r="C1433" s="20">
        <f>SUMIFS(Brasil_Mundo!$K:$K,Brasil_Mundo!$C:$C,$B1433)</f>
        <v>5023331</v>
      </c>
      <c r="D1433" s="20">
        <f>SUMIFS(Brasil_EUA!$L:$L,Brasil_EUA!$C:$C,$B1433)</f>
        <v>20184</v>
      </c>
      <c r="E1433" s="17">
        <f t="shared" si="66"/>
        <v>4.0180509705611675E-3</v>
      </c>
      <c r="F1433" s="17" t="str">
        <f>IF(ISERROR(MATCH(TEXT($B1433,"000000"),Análise_Anexo1_SH6!$B:$B,0))=TRUE,"SIM","NÃO")</f>
        <v>SIM</v>
      </c>
      <c r="G1433" s="17">
        <f t="shared" si="67"/>
        <v>1.4903985182665144E-5</v>
      </c>
      <c r="H1433" s="17">
        <f t="shared" si="68"/>
        <v>4.9999295049326882E-7</v>
      </c>
    </row>
    <row r="1434" spans="2:8" ht="15.75" thickBot="1">
      <c r="B1434" s="9">
        <v>210410</v>
      </c>
      <c r="C1434" s="20">
        <f>SUMIFS(Brasil_Mundo!$K:$K,Brasil_Mundo!$C:$C,$B1434)</f>
        <v>4110573</v>
      </c>
      <c r="D1434" s="20">
        <f>SUMIFS(Brasil_EUA!$L:$L,Brasil_EUA!$C:$C,$B1434)</f>
        <v>168706</v>
      </c>
      <c r="E1434" s="17">
        <f t="shared" si="66"/>
        <v>4.1041966655257063E-2</v>
      </c>
      <c r="F1434" s="17" t="str">
        <f>IF(ISERROR(MATCH(TEXT($B1434,"000000"),Análise_Anexo1_SH6!$B:$B,0))=TRUE,"SIM","NÃO")</f>
        <v>SIM</v>
      </c>
      <c r="G1434" s="17">
        <f t="shared" si="67"/>
        <v>1.2195875422954094E-5</v>
      </c>
      <c r="H1434" s="17">
        <f t="shared" si="68"/>
        <v>4.179142424985999E-6</v>
      </c>
    </row>
    <row r="1435" spans="2:8" ht="15.75" thickBot="1">
      <c r="B1435" s="9">
        <v>560394</v>
      </c>
      <c r="C1435" s="20">
        <f>SUMIFS(Brasil_Mundo!$K:$K,Brasil_Mundo!$C:$C,$B1435)</f>
        <v>4931469</v>
      </c>
      <c r="D1435" s="20">
        <f>SUMIFS(Brasil_EUA!$L:$L,Brasil_EUA!$C:$C,$B1435)</f>
        <v>159109</v>
      </c>
      <c r="E1435" s="17">
        <f t="shared" si="66"/>
        <v>3.2264017070775461E-2</v>
      </c>
      <c r="F1435" s="17" t="str">
        <f>IF(ISERROR(MATCH(TEXT($B1435,"000000"),Análise_Anexo1_SH6!$B:$B,0))=TRUE,"SIM","NÃO")</f>
        <v>SIM</v>
      </c>
      <c r="G1435" s="17">
        <f t="shared" si="67"/>
        <v>1.4631434979055231E-5</v>
      </c>
      <c r="H1435" s="17">
        <f t="shared" si="68"/>
        <v>3.9414079647261941E-6</v>
      </c>
    </row>
    <row r="1436" spans="2:8" ht="15.75" thickBot="1">
      <c r="B1436" s="9">
        <v>283699</v>
      </c>
      <c r="C1436" s="20">
        <f>SUMIFS(Brasil_Mundo!$K:$K,Brasil_Mundo!$C:$C,$B1436)</f>
        <v>5542528</v>
      </c>
      <c r="D1436" s="20">
        <f>SUMIFS(Brasil_EUA!$L:$L,Brasil_EUA!$C:$C,$B1436)</f>
        <v>1178341</v>
      </c>
      <c r="E1436" s="17">
        <f t="shared" si="66"/>
        <v>0.21259991830442715</v>
      </c>
      <c r="F1436" s="17" t="str">
        <f>IF(ISERROR(MATCH(TEXT($B1436,"000000"),Análise_Anexo1_SH6!$B:$B,0))=TRUE,"SIM","NÃO")</f>
        <v>SIM</v>
      </c>
      <c r="G1436" s="17">
        <f t="shared" si="67"/>
        <v>1.6444418093593011E-5</v>
      </c>
      <c r="H1436" s="17">
        <f t="shared" si="68"/>
        <v>2.9189565659789382E-5</v>
      </c>
    </row>
    <row r="1437" spans="2:8" ht="15.75" thickBot="1">
      <c r="B1437" s="9">
        <v>321310</v>
      </c>
      <c r="C1437" s="20">
        <f>SUMIFS(Brasil_Mundo!$K:$K,Brasil_Mundo!$C:$C,$B1437)</f>
        <v>4027260</v>
      </c>
      <c r="D1437" s="20">
        <f>SUMIFS(Brasil_EUA!$L:$L,Brasil_EUA!$C:$C,$B1437)</f>
        <v>109</v>
      </c>
      <c r="E1437" s="17">
        <f t="shared" si="66"/>
        <v>2.7065548288414456E-5</v>
      </c>
      <c r="F1437" s="17" t="str">
        <f>IF(ISERROR(MATCH(TEXT($B1437,"000000"),Análise_Anexo1_SH6!$B:$B,0))=TRUE,"SIM","NÃO")</f>
        <v>SIM</v>
      </c>
      <c r="G1437" s="17">
        <f t="shared" si="67"/>
        <v>1.1948689697481616E-5</v>
      </c>
      <c r="H1437" s="17">
        <f t="shared" si="68"/>
        <v>2.7001204718473199E-9</v>
      </c>
    </row>
    <row r="1438" spans="2:8" ht="15.75" thickBot="1">
      <c r="B1438" s="9">
        <v>842542</v>
      </c>
      <c r="C1438" s="20">
        <f>SUMIFS(Brasil_Mundo!$K:$K,Brasil_Mundo!$C:$C,$B1438)</f>
        <v>4017377</v>
      </c>
      <c r="D1438" s="20">
        <f>SUMIFS(Brasil_EUA!$L:$L,Brasil_EUA!$C:$C,$B1438)</f>
        <v>170478</v>
      </c>
      <c r="E1438" s="17">
        <f t="shared" si="66"/>
        <v>4.2435151094856169E-2</v>
      </c>
      <c r="F1438" s="17" t="str">
        <f>IF(ISERROR(MATCH(TEXT($B1438,"000000"),Análise_Anexo1_SH6!$B:$B,0))=TRUE,"SIM","NÃO")</f>
        <v>NÃO</v>
      </c>
      <c r="G1438" s="17">
        <f t="shared" si="67"/>
        <v>1.1919367304519601E-5</v>
      </c>
      <c r="H1438" s="17">
        <f t="shared" si="68"/>
        <v>4.2230379614641046E-6</v>
      </c>
    </row>
    <row r="1439" spans="2:8" ht="15.75" thickBot="1">
      <c r="B1439" s="9">
        <v>400911</v>
      </c>
      <c r="C1439" s="20">
        <f>SUMIFS(Brasil_Mundo!$K:$K,Brasil_Mundo!$C:$C,$B1439)</f>
        <v>4017085</v>
      </c>
      <c r="D1439" s="20">
        <f>SUMIFS(Brasil_EUA!$L:$L,Brasil_EUA!$C:$C,$B1439)</f>
        <v>198018</v>
      </c>
      <c r="E1439" s="17">
        <f t="shared" si="66"/>
        <v>4.9293953202384319E-2</v>
      </c>
      <c r="F1439" s="17" t="str">
        <f>IF(ISERROR(MATCH(TEXT($B1439,"000000"),Análise_Anexo1_SH6!$B:$B,0))=TRUE,"SIM","NÃO")</f>
        <v>SIM</v>
      </c>
      <c r="G1439" s="17">
        <f t="shared" si="67"/>
        <v>1.1918500954348103E-5</v>
      </c>
      <c r="H1439" s="17">
        <f t="shared" si="68"/>
        <v>4.9052518861858954E-6</v>
      </c>
    </row>
    <row r="1440" spans="2:8" ht="15.75" thickBot="1">
      <c r="B1440" s="9">
        <v>260900</v>
      </c>
      <c r="C1440" s="20">
        <f>SUMIFS(Brasil_Mundo!$K:$K,Brasil_Mundo!$C:$C,$B1440)</f>
        <v>4011994</v>
      </c>
      <c r="D1440" s="20">
        <f>SUMIFS(Brasil_EUA!$L:$L,Brasil_EUA!$C:$C,$B1440)</f>
        <v>0</v>
      </c>
      <c r="E1440" s="17">
        <f t="shared" si="66"/>
        <v>0</v>
      </c>
      <c r="F1440" s="17" t="str">
        <f>IF(ISERROR(MATCH(TEXT($B1440,"000000"),Análise_Anexo1_SH6!$B:$B,0))=TRUE,"SIM","NÃO")</f>
        <v>NÃO</v>
      </c>
      <c r="G1440" s="17">
        <f t="shared" si="67"/>
        <v>1.1903396198447098E-5</v>
      </c>
      <c r="H1440" s="17">
        <f t="shared" si="68"/>
        <v>0</v>
      </c>
    </row>
    <row r="1441" spans="2:8" ht="15.75" thickBot="1">
      <c r="B1441" s="9">
        <v>292215</v>
      </c>
      <c r="C1441" s="20">
        <f>SUMIFS(Brasil_Mundo!$K:$K,Brasil_Mundo!$C:$C,$B1441)</f>
        <v>4010774</v>
      </c>
      <c r="D1441" s="20">
        <f>SUMIFS(Brasil_EUA!$L:$L,Brasil_EUA!$C:$C,$B1441)</f>
        <v>38200</v>
      </c>
      <c r="E1441" s="17">
        <f t="shared" si="66"/>
        <v>9.5243461735814577E-3</v>
      </c>
      <c r="F1441" s="17" t="str">
        <f>IF(ISERROR(MATCH(TEXT($B1441,"000000"),Análise_Anexo1_SH6!$B:$B,0))=TRUE,"SIM","NÃO")</f>
        <v>SIM</v>
      </c>
      <c r="G1441" s="17">
        <f t="shared" si="67"/>
        <v>1.1899776516223718E-5</v>
      </c>
      <c r="H1441" s="17">
        <f t="shared" si="68"/>
        <v>9.4628075251896894E-7</v>
      </c>
    </row>
    <row r="1442" spans="2:8" ht="15.75" thickBot="1">
      <c r="B1442" s="9">
        <v>820790</v>
      </c>
      <c r="C1442" s="20">
        <f>SUMIFS(Brasil_Mundo!$K:$K,Brasil_Mundo!$C:$C,$B1442)</f>
        <v>3984640</v>
      </c>
      <c r="D1442" s="20">
        <f>SUMIFS(Brasil_EUA!$L:$L,Brasil_EUA!$C:$C,$B1442)</f>
        <v>858801</v>
      </c>
      <c r="E1442" s="17">
        <f t="shared" si="66"/>
        <v>0.2155278770478638</v>
      </c>
      <c r="F1442" s="17" t="str">
        <f>IF(ISERROR(MATCH(TEXT($B1442,"000000"),Análise_Anexo1_SH6!$B:$B,0))=TRUE,"SIM","NÃO")</f>
        <v>SIM</v>
      </c>
      <c r="G1442" s="17">
        <f t="shared" si="67"/>
        <v>1.1822238175874701E-5</v>
      </c>
      <c r="H1442" s="17">
        <f t="shared" si="68"/>
        <v>2.127400148021055E-5</v>
      </c>
    </row>
    <row r="1443" spans="2:8" ht="15.75" thickBot="1">
      <c r="B1443" s="9">
        <v>820299</v>
      </c>
      <c r="C1443" s="20">
        <f>SUMIFS(Brasil_Mundo!$K:$K,Brasil_Mundo!$C:$C,$B1443)</f>
        <v>3985842</v>
      </c>
      <c r="D1443" s="20">
        <f>SUMIFS(Brasil_EUA!$L:$L,Brasil_EUA!$C:$C,$B1443)</f>
        <v>508838</v>
      </c>
      <c r="E1443" s="17">
        <f t="shared" si="66"/>
        <v>0.12766135737442677</v>
      </c>
      <c r="F1443" s="17" t="str">
        <f>IF(ISERROR(MATCH(TEXT($B1443,"000000"),Análise_Anexo1_SH6!$B:$B,0))=TRUE,"SIM","NÃO")</f>
        <v>SIM</v>
      </c>
      <c r="G1443" s="17">
        <f t="shared" si="67"/>
        <v>1.1825804452950523E-5</v>
      </c>
      <c r="H1443" s="17">
        <f t="shared" si="68"/>
        <v>1.2604806428016941E-5</v>
      </c>
    </row>
    <row r="1444" spans="2:8" ht="15.75" thickBot="1">
      <c r="B1444" s="9">
        <v>261100</v>
      </c>
      <c r="C1444" s="20">
        <f>SUMIFS(Brasil_Mundo!$K:$K,Brasil_Mundo!$C:$C,$B1444)</f>
        <v>3976953</v>
      </c>
      <c r="D1444" s="20">
        <f>SUMIFS(Brasil_EUA!$L:$L,Brasil_EUA!$C:$C,$B1444)</f>
        <v>0</v>
      </c>
      <c r="E1444" s="17">
        <f t="shared" si="66"/>
        <v>0</v>
      </c>
      <c r="F1444" s="17" t="str">
        <f>IF(ISERROR(MATCH(TEXT($B1444,"000000"),Análise_Anexo1_SH6!$B:$B,0))=TRUE,"SIM","NÃO")</f>
        <v>SIM</v>
      </c>
      <c r="G1444" s="17">
        <f t="shared" si="67"/>
        <v>1.1799431210914767E-5</v>
      </c>
      <c r="H1444" s="17">
        <f t="shared" si="68"/>
        <v>0</v>
      </c>
    </row>
    <row r="1445" spans="2:8" ht="15.75" thickBot="1">
      <c r="B1445" s="9">
        <v>901480</v>
      </c>
      <c r="C1445" s="20">
        <f>SUMIFS(Brasil_Mundo!$K:$K,Brasil_Mundo!$C:$C,$B1445)</f>
        <v>4243520</v>
      </c>
      <c r="D1445" s="20">
        <f>SUMIFS(Brasil_EUA!$L:$L,Brasil_EUA!$C:$C,$B1445)</f>
        <v>2779228</v>
      </c>
      <c r="E1445" s="17">
        <f t="shared" si="66"/>
        <v>0.65493458261066284</v>
      </c>
      <c r="F1445" s="17" t="str">
        <f>IF(ISERROR(MATCH(TEXT($B1445,"000000"),Análise_Anexo1_SH6!$B:$B,0))=TRUE,"SIM","NÃO")</f>
        <v>SIM</v>
      </c>
      <c r="G1445" s="17">
        <f t="shared" si="67"/>
        <v>1.2590322875865275E-5</v>
      </c>
      <c r="H1445" s="17">
        <f t="shared" si="68"/>
        <v>6.8846334116800766E-5</v>
      </c>
    </row>
    <row r="1446" spans="2:8" ht="15.75" thickBot="1">
      <c r="B1446" s="9">
        <v>843141</v>
      </c>
      <c r="C1446" s="20">
        <f>SUMIFS(Brasil_Mundo!$K:$K,Brasil_Mundo!$C:$C,$B1446)</f>
        <v>3967125</v>
      </c>
      <c r="D1446" s="20">
        <f>SUMIFS(Brasil_EUA!$L:$L,Brasil_EUA!$C:$C,$B1446)</f>
        <v>2704645</v>
      </c>
      <c r="E1446" s="17">
        <f t="shared" si="66"/>
        <v>0.68176450200081928</v>
      </c>
      <c r="F1446" s="17" t="str">
        <f>IF(ISERROR(MATCH(TEXT($B1446,"000000"),Análise_Anexo1_SH6!$B:$B,0))=TRUE,"SIM","NÃO")</f>
        <v>SIM</v>
      </c>
      <c r="G1446" s="17">
        <f t="shared" si="67"/>
        <v>1.1770272000348068E-5</v>
      </c>
      <c r="H1446" s="17">
        <f t="shared" si="68"/>
        <v>6.699878287687609E-5</v>
      </c>
    </row>
    <row r="1447" spans="2:8" ht="15.75" thickBot="1">
      <c r="B1447" s="9">
        <v>293040</v>
      </c>
      <c r="C1447" s="20">
        <f>SUMIFS(Brasil_Mundo!$K:$K,Brasil_Mundo!$C:$C,$B1447)</f>
        <v>3957137</v>
      </c>
      <c r="D1447" s="20">
        <f>SUMIFS(Brasil_EUA!$L:$L,Brasil_EUA!$C:$C,$B1447)</f>
        <v>0</v>
      </c>
      <c r="E1447" s="17">
        <f t="shared" si="66"/>
        <v>0</v>
      </c>
      <c r="F1447" s="17" t="str">
        <f>IF(ISERROR(MATCH(TEXT($B1447,"000000"),Análise_Anexo1_SH6!$B:$B,0))=TRUE,"SIM","NÃO")</f>
        <v>SIM</v>
      </c>
      <c r="G1447" s="17">
        <f t="shared" si="67"/>
        <v>1.1740638077358629E-5</v>
      </c>
      <c r="H1447" s="17">
        <f t="shared" si="68"/>
        <v>0</v>
      </c>
    </row>
    <row r="1448" spans="2:8" ht="15.75" thickBot="1">
      <c r="B1448" s="9">
        <v>140490</v>
      </c>
      <c r="C1448" s="20">
        <f>SUMIFS(Brasil_Mundo!$K:$K,Brasil_Mundo!$C:$C,$B1448)</f>
        <v>4322704</v>
      </c>
      <c r="D1448" s="20">
        <f>SUMIFS(Brasil_EUA!$L:$L,Brasil_EUA!$C:$C,$B1448)</f>
        <v>190084</v>
      </c>
      <c r="E1448" s="17">
        <f t="shared" si="66"/>
        <v>4.3973401833667075E-2</v>
      </c>
      <c r="F1448" s="17" t="str">
        <f>IF(ISERROR(MATCH(TEXT($B1448,"000000"),Análise_Anexo1_SH6!$B:$B,0))=TRUE,"SIM","NÃO")</f>
        <v>SIM</v>
      </c>
      <c r="G1448" s="17">
        <f t="shared" si="67"/>
        <v>1.2825258053878462E-5</v>
      </c>
      <c r="H1448" s="17">
        <f t="shared" si="68"/>
        <v>4.7087128419323476E-6</v>
      </c>
    </row>
    <row r="1449" spans="2:8" ht="15.75" thickBot="1">
      <c r="B1449" s="9">
        <v>392220</v>
      </c>
      <c r="C1449" s="20">
        <f>SUMIFS(Brasil_Mundo!$K:$K,Brasil_Mundo!$C:$C,$B1449)</f>
        <v>3945114</v>
      </c>
      <c r="D1449" s="20">
        <f>SUMIFS(Brasil_EUA!$L:$L,Brasil_EUA!$C:$C,$B1449)</f>
        <v>61274</v>
      </c>
      <c r="E1449" s="17">
        <f t="shared" si="66"/>
        <v>1.5531617083815575E-2</v>
      </c>
      <c r="F1449" s="17" t="str">
        <f>IF(ISERROR(MATCH(TEXT($B1449,"000000"),Análise_Anexo1_SH6!$B:$B,0))=TRUE,"SIM","NÃO")</f>
        <v>SIM</v>
      </c>
      <c r="G1449" s="17">
        <f t="shared" si="67"/>
        <v>1.1704966405742488E-5</v>
      </c>
      <c r="H1449" s="17">
        <f t="shared" si="68"/>
        <v>1.517864053137364E-6</v>
      </c>
    </row>
    <row r="1450" spans="2:8" ht="15.75" thickBot="1">
      <c r="B1450" s="9">
        <v>843069</v>
      </c>
      <c r="C1450" s="20">
        <f>SUMIFS(Brasil_Mundo!$K:$K,Brasil_Mundo!$C:$C,$B1450)</f>
        <v>3942427</v>
      </c>
      <c r="D1450" s="20">
        <f>SUMIFS(Brasil_EUA!$L:$L,Brasil_EUA!$C:$C,$B1450)</f>
        <v>659984</v>
      </c>
      <c r="E1450" s="17">
        <f t="shared" si="66"/>
        <v>0.16740550934741469</v>
      </c>
      <c r="F1450" s="17" t="str">
        <f>IF(ISERROR(MATCH(TEXT($B1450,"000000"),Análise_Anexo1_SH6!$B:$B,0))=TRUE,"SIM","NÃO")</f>
        <v>SIM</v>
      </c>
      <c r="G1450" s="17">
        <f t="shared" si="67"/>
        <v>1.1696994203993127E-5</v>
      </c>
      <c r="H1450" s="17">
        <f t="shared" si="68"/>
        <v>1.6348956967813593E-5</v>
      </c>
    </row>
    <row r="1451" spans="2:8" ht="15.75" thickBot="1">
      <c r="B1451" s="9">
        <v>845011</v>
      </c>
      <c r="C1451" s="20">
        <f>SUMIFS(Brasil_Mundo!$K:$K,Brasil_Mundo!$C:$C,$B1451)</f>
        <v>3936927</v>
      </c>
      <c r="D1451" s="20">
        <f>SUMIFS(Brasil_EUA!$L:$L,Brasil_EUA!$C:$C,$B1451)</f>
        <v>18276</v>
      </c>
      <c r="E1451" s="17">
        <f t="shared" si="66"/>
        <v>4.6421993600592546E-3</v>
      </c>
      <c r="F1451" s="17" t="str">
        <f>IF(ISERROR(MATCH(TEXT($B1451,"000000"),Análise_Anexo1_SH6!$B:$B,0))=TRUE,"SIM","NÃO")</f>
        <v>SIM</v>
      </c>
      <c r="G1451" s="17">
        <f t="shared" si="67"/>
        <v>1.1680675964461497E-5</v>
      </c>
      <c r="H1451" s="17">
        <f t="shared" si="68"/>
        <v>4.5272845636221666E-7</v>
      </c>
    </row>
    <row r="1452" spans="2:8" ht="15.75" thickBot="1">
      <c r="B1452" s="9">
        <v>210320</v>
      </c>
      <c r="C1452" s="20">
        <f>SUMIFS(Brasil_Mundo!$K:$K,Brasil_Mundo!$C:$C,$B1452)</f>
        <v>4830195</v>
      </c>
      <c r="D1452" s="20">
        <f>SUMIFS(Brasil_EUA!$L:$L,Brasil_EUA!$C:$C,$B1452)</f>
        <v>274034</v>
      </c>
      <c r="E1452" s="17">
        <f t="shared" si="66"/>
        <v>5.6733527321360729E-2</v>
      </c>
      <c r="F1452" s="17" t="str">
        <f>IF(ISERROR(MATCH(TEXT($B1452,"000000"),Análise_Anexo1_SH6!$B:$B,0))=TRUE,"SIM","NÃO")</f>
        <v>SIM</v>
      </c>
      <c r="G1452" s="17">
        <f t="shared" si="67"/>
        <v>1.4330959817177738E-5</v>
      </c>
      <c r="H1452" s="17">
        <f t="shared" si="68"/>
        <v>6.7883010402037473E-6</v>
      </c>
    </row>
    <row r="1453" spans="2:8" ht="15.75" thickBot="1">
      <c r="B1453" s="9">
        <v>481022</v>
      </c>
      <c r="C1453" s="20">
        <f>SUMIFS(Brasil_Mundo!$K:$K,Brasil_Mundo!$C:$C,$B1453)</f>
        <v>3913637</v>
      </c>
      <c r="D1453" s="20">
        <f>SUMIFS(Brasil_EUA!$L:$L,Brasil_EUA!$C:$C,$B1453)</f>
        <v>28</v>
      </c>
      <c r="E1453" s="17">
        <f t="shared" si="66"/>
        <v>7.1544703813869296E-6</v>
      </c>
      <c r="F1453" s="17" t="str">
        <f>IF(ISERROR(MATCH(TEXT($B1453,"000000"),Análise_Anexo1_SH6!$B:$B,0))=TRUE,"SIM","NÃO")</f>
        <v>SIM</v>
      </c>
      <c r="G1453" s="17">
        <f t="shared" si="67"/>
        <v>1.1611575637426653E-5</v>
      </c>
      <c r="H1453" s="17">
        <f t="shared" si="68"/>
        <v>6.9360892854793534E-10</v>
      </c>
    </row>
    <row r="1454" spans="2:8" ht="15.75" thickBot="1">
      <c r="B1454" s="9">
        <v>400941</v>
      </c>
      <c r="C1454" s="20">
        <f>SUMIFS(Brasil_Mundo!$K:$K,Brasil_Mundo!$C:$C,$B1454)</f>
        <v>3911007</v>
      </c>
      <c r="D1454" s="20">
        <f>SUMIFS(Brasil_EUA!$L:$L,Brasil_EUA!$C:$C,$B1454)</f>
        <v>187811</v>
      </c>
      <c r="E1454" s="17">
        <f t="shared" si="66"/>
        <v>4.8021136244450598E-2</v>
      </c>
      <c r="F1454" s="17" t="str">
        <f>IF(ISERROR(MATCH(TEXT($B1454,"000000"),Análise_Anexo1_SH6!$B:$B,0))=TRUE,"SIM","NÃO")</f>
        <v>SIM</v>
      </c>
      <c r="G1454" s="17">
        <f t="shared" si="67"/>
        <v>1.1603772551977893E-5</v>
      </c>
      <c r="H1454" s="17">
        <f t="shared" si="68"/>
        <v>4.6524066599827245E-6</v>
      </c>
    </row>
    <row r="1455" spans="2:8" ht="15.75" thickBot="1">
      <c r="B1455" s="9" t="s">
        <v>7382</v>
      </c>
      <c r="C1455" s="20">
        <f>SUMIFS(Brasil_Mundo!$K:$K,Brasil_Mundo!$C:$C,$B1455)</f>
        <v>3899525</v>
      </c>
      <c r="D1455" s="20">
        <f>SUMIFS(Brasil_EUA!$L:$L,Brasil_EUA!$C:$C,$B1455)</f>
        <v>10242</v>
      </c>
      <c r="E1455" s="17">
        <f t="shared" si="66"/>
        <v>2.6264737371859393E-3</v>
      </c>
      <c r="F1455" s="17" t="str">
        <f>IF(ISERROR(MATCH(TEXT($B1455,"000000"),Análise_Anexo1_SH6!$B:$B,0))=TRUE,"SIM","NÃO")</f>
        <v>SIM</v>
      </c>
      <c r="G1455" s="17">
        <f t="shared" si="67"/>
        <v>1.1569706001741134E-5</v>
      </c>
      <c r="H1455" s="17">
        <f t="shared" si="68"/>
        <v>2.5371223736385547E-7</v>
      </c>
    </row>
    <row r="1456" spans="2:8" ht="15.75" thickBot="1">
      <c r="B1456" s="9">
        <v>950440</v>
      </c>
      <c r="C1456" s="20">
        <f>SUMIFS(Brasil_Mundo!$K:$K,Brasil_Mundo!$C:$C,$B1456)</f>
        <v>3898507</v>
      </c>
      <c r="D1456" s="20">
        <f>SUMIFS(Brasil_EUA!$L:$L,Brasil_EUA!$C:$C,$B1456)</f>
        <v>2677218</v>
      </c>
      <c r="E1456" s="17">
        <f t="shared" si="66"/>
        <v>0.68672904781240618</v>
      </c>
      <c r="F1456" s="17" t="str">
        <f>IF(ISERROR(MATCH(TEXT($B1456,"000000"),Análise_Anexo1_SH6!$B:$B,0))=TRUE,"SIM","NÃO")</f>
        <v>SIM</v>
      </c>
      <c r="G1456" s="17">
        <f t="shared" si="67"/>
        <v>1.1566685643951461E-5</v>
      </c>
      <c r="H1456" s="17">
        <f t="shared" si="68"/>
        <v>6.6319368159615939E-5</v>
      </c>
    </row>
    <row r="1457" spans="2:8" ht="15.75" thickBot="1">
      <c r="B1457" s="9">
        <v>392113</v>
      </c>
      <c r="C1457" s="20">
        <f>SUMIFS(Brasil_Mundo!$K:$K,Brasil_Mundo!$C:$C,$B1457)</f>
        <v>3901239</v>
      </c>
      <c r="D1457" s="20">
        <f>SUMIFS(Brasil_EUA!$L:$L,Brasil_EUA!$C:$C,$B1457)</f>
        <v>33014</v>
      </c>
      <c r="E1457" s="17">
        <f t="shared" si="66"/>
        <v>8.4624397531143317E-3</v>
      </c>
      <c r="F1457" s="17" t="str">
        <f>IF(ISERROR(MATCH(TEXT($B1457,"000000"),Análise_Anexo1_SH6!$B:$B,0))=TRUE,"SIM","NÃO")</f>
        <v>SIM</v>
      </c>
      <c r="G1457" s="17">
        <f t="shared" si="67"/>
        <v>1.1574791358569719E-5</v>
      </c>
      <c r="H1457" s="17">
        <f t="shared" si="68"/>
        <v>8.1781447025291208E-7</v>
      </c>
    </row>
    <row r="1458" spans="2:8" ht="15.75" thickBot="1">
      <c r="B1458" s="9">
        <v>700521</v>
      </c>
      <c r="C1458" s="20">
        <f>SUMIFS(Brasil_Mundo!$K:$K,Brasil_Mundo!$C:$C,$B1458)</f>
        <v>3889896</v>
      </c>
      <c r="D1458" s="20">
        <f>SUMIFS(Brasil_EUA!$L:$L,Brasil_EUA!$C:$C,$B1458)</f>
        <v>199634</v>
      </c>
      <c r="E1458" s="17">
        <f t="shared" si="66"/>
        <v>5.1321166427071574E-2</v>
      </c>
      <c r="F1458" s="17" t="str">
        <f>IF(ISERROR(MATCH(TEXT($B1458,"000000"),Análise_Anexo1_SH6!$B:$B,0))=TRUE,"SIM","NÃO")</f>
        <v>SIM</v>
      </c>
      <c r="G1458" s="17">
        <f t="shared" si="67"/>
        <v>1.1541137214750215E-5</v>
      </c>
      <c r="H1458" s="17">
        <f t="shared" si="68"/>
        <v>4.9452830300620904E-6</v>
      </c>
    </row>
    <row r="1459" spans="2:8" ht="15.75" thickBot="1">
      <c r="B1459" s="9">
        <v>441520</v>
      </c>
      <c r="C1459" s="20">
        <f>SUMIFS(Brasil_Mundo!$K:$K,Brasil_Mundo!$C:$C,$B1459)</f>
        <v>3885639</v>
      </c>
      <c r="D1459" s="20">
        <f>SUMIFS(Brasil_EUA!$L:$L,Brasil_EUA!$C:$C,$B1459)</f>
        <v>1386078</v>
      </c>
      <c r="E1459" s="17">
        <f t="shared" si="66"/>
        <v>0.3567181614143774</v>
      </c>
      <c r="F1459" s="17" t="str">
        <f>IF(ISERROR(MATCH(TEXT($B1459,"000000"),Análise_Anexo1_SH6!$B:$B,0))=TRUE,"SIM","NÃO")</f>
        <v>SIM</v>
      </c>
      <c r="G1459" s="17">
        <f t="shared" si="67"/>
        <v>1.1528506897352735E-5</v>
      </c>
      <c r="H1459" s="17">
        <f t="shared" si="68"/>
        <v>3.4335574159423757E-5</v>
      </c>
    </row>
    <row r="1460" spans="2:8" ht="15.75" thickBot="1">
      <c r="B1460" s="9">
        <v>731512</v>
      </c>
      <c r="C1460" s="20">
        <f>SUMIFS(Brasil_Mundo!$K:$K,Brasil_Mundo!$C:$C,$B1460)</f>
        <v>5924707</v>
      </c>
      <c r="D1460" s="20">
        <f>SUMIFS(Brasil_EUA!$L:$L,Brasil_EUA!$C:$C,$B1460)</f>
        <v>995169</v>
      </c>
      <c r="E1460" s="17">
        <f t="shared" si="66"/>
        <v>0.1679693189891078</v>
      </c>
      <c r="F1460" s="17" t="str">
        <f>IF(ISERROR(MATCH(TEXT($B1460,"000000"),Análise_Anexo1_SH6!$B:$B,0))=TRUE,"SIM","NÃO")</f>
        <v>SIM</v>
      </c>
      <c r="G1460" s="17">
        <f t="shared" si="67"/>
        <v>1.7578325087403648E-5</v>
      </c>
      <c r="H1460" s="17">
        <f t="shared" si="68"/>
        <v>2.4652075136218581E-5</v>
      </c>
    </row>
    <row r="1461" spans="2:8" ht="15.75" thickBot="1">
      <c r="B1461" s="9">
        <v>390421</v>
      </c>
      <c r="C1461" s="20">
        <f>SUMIFS(Brasil_Mundo!$K:$K,Brasil_Mundo!$C:$C,$B1461)</f>
        <v>3877661</v>
      </c>
      <c r="D1461" s="20">
        <f>SUMIFS(Brasil_EUA!$L:$L,Brasil_EUA!$C:$C,$B1461)</f>
        <v>0</v>
      </c>
      <c r="E1461" s="17">
        <f t="shared" si="66"/>
        <v>0</v>
      </c>
      <c r="F1461" s="17" t="str">
        <f>IF(ISERROR(MATCH(TEXT($B1461,"000000"),Análise_Anexo1_SH6!$B:$B,0))=TRUE,"SIM","NÃO")</f>
        <v>SIM</v>
      </c>
      <c r="G1461" s="17">
        <f t="shared" si="67"/>
        <v>1.1504836549173946E-5</v>
      </c>
      <c r="H1461" s="17">
        <f t="shared" si="68"/>
        <v>0</v>
      </c>
    </row>
    <row r="1462" spans="2:8" ht="15.75" thickBot="1">
      <c r="B1462" s="9">
        <v>940440</v>
      </c>
      <c r="C1462" s="20">
        <f>SUMIFS(Brasil_Mundo!$K:$K,Brasil_Mundo!$C:$C,$B1462)</f>
        <v>3868225</v>
      </c>
      <c r="D1462" s="20">
        <f>SUMIFS(Brasil_EUA!$L:$L,Brasil_EUA!$C:$C,$B1462)</f>
        <v>21718</v>
      </c>
      <c r="E1462" s="17">
        <f t="shared" si="66"/>
        <v>5.6144614131804641E-3</v>
      </c>
      <c r="F1462" s="17" t="str">
        <f>IF(ISERROR(MATCH(TEXT($B1462,"000000"),Análise_Anexo1_SH6!$B:$B,0))=TRUE,"SIM","NÃO")</f>
        <v>SIM</v>
      </c>
      <c r="G1462" s="17">
        <f t="shared" si="67"/>
        <v>1.1476840384042954E-5</v>
      </c>
      <c r="H1462" s="17">
        <f t="shared" si="68"/>
        <v>5.3799281107871641E-7</v>
      </c>
    </row>
    <row r="1463" spans="2:8" ht="15.75" thickBot="1">
      <c r="B1463" s="9">
        <v>470790</v>
      </c>
      <c r="C1463" s="20">
        <f>SUMIFS(Brasil_Mundo!$K:$K,Brasil_Mundo!$C:$C,$B1463)</f>
        <v>3863371</v>
      </c>
      <c r="D1463" s="20">
        <f>SUMIFS(Brasil_EUA!$L:$L,Brasil_EUA!$C:$C,$B1463)</f>
        <v>77056</v>
      </c>
      <c r="E1463" s="17">
        <f t="shared" si="66"/>
        <v>1.9945275770822942E-2</v>
      </c>
      <c r="F1463" s="17" t="str">
        <f>IF(ISERROR(MATCH(TEXT($B1463,"000000"),Análise_Anexo1_SH6!$B:$B,0))=TRUE,"SIM","NÃO")</f>
        <v>SIM</v>
      </c>
      <c r="G1463" s="17">
        <f t="shared" si="67"/>
        <v>1.146243879591813E-5</v>
      </c>
      <c r="H1463" s="17">
        <f t="shared" si="68"/>
        <v>1.9088117713639183E-6</v>
      </c>
    </row>
    <row r="1464" spans="2:8" ht="15.75" thickBot="1">
      <c r="B1464" s="9">
        <v>854110</v>
      </c>
      <c r="C1464" s="20">
        <f>SUMIFS(Brasil_Mundo!$K:$K,Brasil_Mundo!$C:$C,$B1464)</f>
        <v>7761171</v>
      </c>
      <c r="D1464" s="20">
        <f>SUMIFS(Brasil_EUA!$L:$L,Brasil_EUA!$C:$C,$B1464)</f>
        <v>364286</v>
      </c>
      <c r="E1464" s="17">
        <f t="shared" si="66"/>
        <v>4.6936989276489337E-2</v>
      </c>
      <c r="F1464" s="17" t="str">
        <f>IF(ISERROR(MATCH(TEXT($B1464,"000000"),Análise_Anexo1_SH6!$B:$B,0))=TRUE,"SIM","NÃO")</f>
        <v>SIM</v>
      </c>
      <c r="G1464" s="17">
        <f t="shared" si="67"/>
        <v>2.3027026804351617E-5</v>
      </c>
      <c r="H1464" s="17">
        <f t="shared" si="68"/>
        <v>9.0240007908933284E-6</v>
      </c>
    </row>
    <row r="1465" spans="2:8" ht="15.75" thickBot="1">
      <c r="B1465" s="9">
        <v>902140</v>
      </c>
      <c r="C1465" s="20">
        <f>SUMIFS(Brasil_Mundo!$K:$K,Brasil_Mundo!$C:$C,$B1465)</f>
        <v>3854967</v>
      </c>
      <c r="D1465" s="20">
        <f>SUMIFS(Brasil_EUA!$L:$L,Brasil_EUA!$C:$C,$B1465)</f>
        <v>869701</v>
      </c>
      <c r="E1465" s="17">
        <f t="shared" si="66"/>
        <v>0.22560530349546443</v>
      </c>
      <c r="F1465" s="17" t="str">
        <f>IF(ISERROR(MATCH(TEXT($B1465,"000000"),Análise_Anexo1_SH6!$B:$B,0))=TRUE,"SIM","NÃO")</f>
        <v>SIM</v>
      </c>
      <c r="G1465" s="17">
        <f t="shared" si="67"/>
        <v>1.1437504525913802E-5</v>
      </c>
      <c r="H1465" s="17">
        <f t="shared" si="68"/>
        <v>2.1544013527395284E-5</v>
      </c>
    </row>
    <row r="1466" spans="2:8" ht="15.75" thickBot="1">
      <c r="B1466" s="9">
        <v>730439</v>
      </c>
      <c r="C1466" s="20">
        <f>SUMIFS(Brasil_Mundo!$K:$K,Brasil_Mundo!$C:$C,$B1466)</f>
        <v>6208681</v>
      </c>
      <c r="D1466" s="20">
        <f>SUMIFS(Brasil_EUA!$L:$L,Brasil_EUA!$C:$C,$B1466)</f>
        <v>3061956</v>
      </c>
      <c r="E1466" s="17">
        <f t="shared" si="66"/>
        <v>0.49317334873542384</v>
      </c>
      <c r="F1466" s="17" t="str">
        <f>IF(ISERROR(MATCH(TEXT($B1466,"000000"),Análise_Anexo1_SH6!$B:$B,0))=TRUE,"SIM","NÃO")</f>
        <v>NÃO</v>
      </c>
      <c r="G1466" s="17">
        <f t="shared" si="67"/>
        <v>1.8420862496995441E-5</v>
      </c>
      <c r="H1466" s="17">
        <f t="shared" si="68"/>
        <v>7.5850000729318638E-5</v>
      </c>
    </row>
    <row r="1467" spans="2:8" ht="15.75" thickBot="1">
      <c r="B1467" s="9">
        <v>591131</v>
      </c>
      <c r="C1467" s="20">
        <f>SUMIFS(Brasil_Mundo!$K:$K,Brasil_Mundo!$C:$C,$B1467)</f>
        <v>3806531</v>
      </c>
      <c r="D1467" s="20">
        <f>SUMIFS(Brasil_EUA!$L:$L,Brasil_EUA!$C:$C,$B1467)</f>
        <v>3225</v>
      </c>
      <c r="E1467" s="17">
        <f t="shared" si="66"/>
        <v>8.4722809298019635E-4</v>
      </c>
      <c r="F1467" s="17" t="str">
        <f>IF(ISERROR(MATCH(TEXT($B1467,"000000"),Análise_Anexo1_SH6!$B:$B,0))=TRUE,"SIM","NÃO")</f>
        <v>SIM</v>
      </c>
      <c r="G1467" s="17">
        <f t="shared" si="67"/>
        <v>1.1293797207740348E-5</v>
      </c>
      <c r="H1467" s="17">
        <f t="shared" si="68"/>
        <v>7.9888885520253262E-8</v>
      </c>
    </row>
    <row r="1468" spans="2:8" ht="15.75" thickBot="1">
      <c r="B1468" s="9">
        <v>240391</v>
      </c>
      <c r="C1468" s="20">
        <f>SUMIFS(Brasil_Mundo!$K:$K,Brasil_Mundo!$C:$C,$B1468)</f>
        <v>3791176</v>
      </c>
      <c r="D1468" s="20">
        <f>SUMIFS(Brasil_EUA!$L:$L,Brasil_EUA!$C:$C,$B1468)</f>
        <v>570416</v>
      </c>
      <c r="E1468" s="17">
        <f t="shared" si="66"/>
        <v>0.15045885498325587</v>
      </c>
      <c r="F1468" s="17" t="str">
        <f>IF(ISERROR(MATCH(TEXT($B1468,"000000"),Análise_Anexo1_SH6!$B:$B,0))=TRUE,"SIM","NÃO")</f>
        <v>SIM</v>
      </c>
      <c r="G1468" s="17">
        <f t="shared" si="67"/>
        <v>1.1248239649920683E-5</v>
      </c>
      <c r="H1468" s="17">
        <f t="shared" si="68"/>
        <v>1.413020109237854E-5</v>
      </c>
    </row>
    <row r="1469" spans="2:8" ht="15.75" thickBot="1">
      <c r="B1469" s="9">
        <v>580620</v>
      </c>
      <c r="C1469" s="20">
        <f>SUMIFS(Brasil_Mundo!$K:$K,Brasil_Mundo!$C:$C,$B1469)</f>
        <v>3789924</v>
      </c>
      <c r="D1469" s="20">
        <f>SUMIFS(Brasil_EUA!$L:$L,Brasil_EUA!$C:$C,$B1469)</f>
        <v>7619</v>
      </c>
      <c r="E1469" s="17">
        <f t="shared" si="66"/>
        <v>2.0103305501640665E-3</v>
      </c>
      <c r="F1469" s="17" t="str">
        <f>IF(ISERROR(MATCH(TEXT($B1469,"000000"),Análise_Anexo1_SH6!$B:$B,0))=TRUE,"SIM","NÃO")</f>
        <v>SIM</v>
      </c>
      <c r="G1469" s="17">
        <f t="shared" si="67"/>
        <v>1.1244525025212754E-5</v>
      </c>
      <c r="H1469" s="17">
        <f t="shared" si="68"/>
        <v>1.8873594380738284E-7</v>
      </c>
    </row>
    <row r="1470" spans="2:8" ht="15.75" thickBot="1">
      <c r="B1470" s="9">
        <v>381090</v>
      </c>
      <c r="C1470" s="20">
        <f>SUMIFS(Brasil_Mundo!$K:$K,Brasil_Mundo!$C:$C,$B1470)</f>
        <v>3784935</v>
      </c>
      <c r="D1470" s="20">
        <f>SUMIFS(Brasil_EUA!$L:$L,Brasil_EUA!$C:$C,$B1470)</f>
        <v>436388</v>
      </c>
      <c r="E1470" s="17">
        <f t="shared" si="66"/>
        <v>0.11529603546692348</v>
      </c>
      <c r="F1470" s="17" t="str">
        <f>IF(ISERROR(MATCH(TEXT($B1470,"000000"),Análise_Anexo1_SH6!$B:$B,0))=TRUE,"SIM","NÃO")</f>
        <v>SIM</v>
      </c>
      <c r="G1470" s="17">
        <f t="shared" si="67"/>
        <v>1.1229722898481246E-5</v>
      </c>
      <c r="H1470" s="17">
        <f t="shared" si="68"/>
        <v>1.0810093325399158E-5</v>
      </c>
    </row>
    <row r="1471" spans="2:8" ht="15.75" thickBot="1">
      <c r="B1471" s="9">
        <v>252020</v>
      </c>
      <c r="C1471" s="20">
        <f>SUMIFS(Brasil_Mundo!$K:$K,Brasil_Mundo!$C:$C,$B1471)</f>
        <v>3779132</v>
      </c>
      <c r="D1471" s="20">
        <f>SUMIFS(Brasil_EUA!$L:$L,Brasil_EUA!$C:$C,$B1471)</f>
        <v>3961</v>
      </c>
      <c r="E1471" s="17">
        <f t="shared" ref="E1471:H1534" si="69">IFERROR(D1471/C1471,"-")</f>
        <v>1.0481242782734237E-3</v>
      </c>
      <c r="F1471" s="17" t="str">
        <f>IF(ISERROR(MATCH(TEXT($B1471,"000000"),Análise_Anexo1_SH6!$B:$B,0))=TRUE,"SIM","NÃO")</f>
        <v>SIM</v>
      </c>
      <c r="G1471" s="17">
        <f t="shared" si="67"/>
        <v>1.1212505672299056E-5</v>
      </c>
      <c r="H1471" s="17">
        <f t="shared" si="68"/>
        <v>9.8120891642084707E-8</v>
      </c>
    </row>
    <row r="1472" spans="2:8" ht="15.75" thickBot="1">
      <c r="B1472" s="9" t="s">
        <v>11623</v>
      </c>
      <c r="C1472" s="20">
        <f>SUMIFS(Brasil_Mundo!$K:$K,Brasil_Mundo!$C:$C,$B1472)</f>
        <v>3776111</v>
      </c>
      <c r="D1472" s="20">
        <f>SUMIFS(Brasil_EUA!$L:$L,Brasil_EUA!$C:$C,$B1472)</f>
        <v>3770411</v>
      </c>
      <c r="E1472" s="17">
        <f t="shared" si="69"/>
        <v>0.99849051047493043</v>
      </c>
      <c r="F1472" s="17" t="str">
        <f>IF(ISERROR(MATCH(TEXT($B1472,"000000"),Análise_Anexo1_SH6!$B:$B,0))=TRUE,"SIM","NÃO")</f>
        <v>SIM</v>
      </c>
      <c r="G1472" s="17">
        <f t="shared" si="67"/>
        <v>1.1203542508367229E-5</v>
      </c>
      <c r="H1472" s="17">
        <f t="shared" si="68"/>
        <v>9.3399669067691053E-5</v>
      </c>
    </row>
    <row r="1473" spans="2:8" ht="15.75" thickBot="1">
      <c r="B1473" s="9">
        <v>271099</v>
      </c>
      <c r="C1473" s="20">
        <f>SUMIFS(Brasil_Mundo!$K:$K,Brasil_Mundo!$C:$C,$B1473)</f>
        <v>3763342</v>
      </c>
      <c r="D1473" s="20">
        <f>SUMIFS(Brasil_EUA!$L:$L,Brasil_EUA!$C:$C,$B1473)</f>
        <v>4498</v>
      </c>
      <c r="E1473" s="17">
        <f t="shared" si="69"/>
        <v>1.1952142537138533E-3</v>
      </c>
      <c r="F1473" s="17" t="str">
        <f>IF(ISERROR(MATCH(TEXT($B1473,"000000"),Análise_Anexo1_SH6!$B:$B,0))=TRUE,"SIM","NÃO")</f>
        <v>NÃO</v>
      </c>
      <c r="G1473" s="17">
        <f t="shared" si="67"/>
        <v>1.1165657490080069E-5</v>
      </c>
      <c r="H1473" s="17">
        <f t="shared" si="68"/>
        <v>1.1142332002173619E-7</v>
      </c>
    </row>
    <row r="1474" spans="2:8" ht="15.75" thickBot="1">
      <c r="B1474" s="9">
        <v>200897</v>
      </c>
      <c r="C1474" s="20">
        <f>SUMIFS(Brasil_Mundo!$K:$K,Brasil_Mundo!$C:$C,$B1474)</f>
        <v>4471841</v>
      </c>
      <c r="D1474" s="20">
        <f>SUMIFS(Brasil_EUA!$L:$L,Brasil_EUA!$C:$C,$B1474)</f>
        <v>2377742</v>
      </c>
      <c r="E1474" s="17">
        <f t="shared" si="69"/>
        <v>0.5317143431530772</v>
      </c>
      <c r="F1474" s="17" t="str">
        <f>IF(ISERROR(MATCH(TEXT($B1474,"000000"),Análise_Anexo1_SH6!$B:$B,0))=TRUE,"SIM","NÃO")</f>
        <v>SIM</v>
      </c>
      <c r="G1474" s="17">
        <f t="shared" si="67"/>
        <v>1.3267740470065477E-5</v>
      </c>
      <c r="H1474" s="17">
        <f t="shared" si="68"/>
        <v>5.8900824320836601E-5</v>
      </c>
    </row>
    <row r="1475" spans="2:8" ht="15.75" thickBot="1">
      <c r="B1475" s="9">
        <v>391590</v>
      </c>
      <c r="C1475" s="20">
        <f>SUMIFS(Brasil_Mundo!$K:$K,Brasil_Mundo!$C:$C,$B1475)</f>
        <v>3752767</v>
      </c>
      <c r="D1475" s="20">
        <f>SUMIFS(Brasil_EUA!$L:$L,Brasil_EUA!$C:$C,$B1475)</f>
        <v>314095</v>
      </c>
      <c r="E1475" s="17">
        <f t="shared" si="69"/>
        <v>8.3696909507038411E-2</v>
      </c>
      <c r="F1475" s="17" t="str">
        <f>IF(ISERROR(MATCH(TEXT($B1475,"000000"),Análise_Anexo1_SH6!$B:$B,0))=TRUE,"SIM","NÃO")</f>
        <v>SIM</v>
      </c>
      <c r="G1475" s="17">
        <f t="shared" si="67"/>
        <v>1.1134281965889711E-5</v>
      </c>
      <c r="H1475" s="17">
        <f t="shared" si="68"/>
        <v>7.780682014723705E-6</v>
      </c>
    </row>
    <row r="1476" spans="2:8" ht="15.75" thickBot="1">
      <c r="B1476" s="9">
        <v>761010</v>
      </c>
      <c r="C1476" s="20">
        <f>SUMIFS(Brasil_Mundo!$K:$K,Brasil_Mundo!$C:$C,$B1476)</f>
        <v>3746703</v>
      </c>
      <c r="D1476" s="20">
        <f>SUMIFS(Brasil_EUA!$L:$L,Brasil_EUA!$C:$C,$B1476)</f>
        <v>727805</v>
      </c>
      <c r="E1476" s="17">
        <f t="shared" si="69"/>
        <v>0.19425211979705892</v>
      </c>
      <c r="F1476" s="17" t="str">
        <f>IF(ISERROR(MATCH(TEXT($B1476,"000000"),Análise_Anexo1_SH6!$B:$B,0))=TRUE,"SIM","NÃO")</f>
        <v>SIM</v>
      </c>
      <c r="G1476" s="17">
        <f t="shared" ref="G1476:G1539" si="70">C1476/C$3</f>
        <v>1.1116290365067929E-5</v>
      </c>
      <c r="H1476" s="17">
        <f t="shared" ref="H1476:H1539" si="71">D1476/D$3</f>
        <v>1.802900165149393E-5</v>
      </c>
    </row>
    <row r="1477" spans="2:8" ht="15.75" thickBot="1">
      <c r="B1477" s="9">
        <v>190211</v>
      </c>
      <c r="C1477" s="20">
        <f>SUMIFS(Brasil_Mundo!$K:$K,Brasil_Mundo!$C:$C,$B1477)</f>
        <v>3738877</v>
      </c>
      <c r="D1477" s="20">
        <f>SUMIFS(Brasil_EUA!$L:$L,Brasil_EUA!$C:$C,$B1477)</f>
        <v>2823540</v>
      </c>
      <c r="E1477" s="17">
        <f t="shared" si="69"/>
        <v>0.75518397636509571</v>
      </c>
      <c r="F1477" s="17" t="str">
        <f>IF(ISERROR(MATCH(TEXT($B1477,"000000"),Análise_Anexo1_SH6!$B:$B,0))=TRUE,"SIM","NÃO")</f>
        <v>SIM</v>
      </c>
      <c r="G1477" s="17">
        <f t="shared" si="70"/>
        <v>1.1093070993690741E-5</v>
      </c>
      <c r="H1477" s="17">
        <f t="shared" si="71"/>
        <v>6.9944019789722764E-5</v>
      </c>
    </row>
    <row r="1478" spans="2:8" ht="15.75" thickBot="1">
      <c r="B1478" s="9">
        <v>150500</v>
      </c>
      <c r="C1478" s="20">
        <f>SUMIFS(Brasil_Mundo!$K:$K,Brasil_Mundo!$C:$C,$B1478)</f>
        <v>3936925</v>
      </c>
      <c r="D1478" s="20">
        <f>SUMIFS(Brasil_EUA!$L:$L,Brasil_EUA!$C:$C,$B1478)</f>
        <v>1165528</v>
      </c>
      <c r="E1478" s="17">
        <f t="shared" si="69"/>
        <v>0.29605034385973827</v>
      </c>
      <c r="F1478" s="17" t="str">
        <f>IF(ISERROR(MATCH(TEXT($B1478,"000000"),Análise_Anexo1_SH6!$B:$B,0))=TRUE,"SIM","NÃO")</f>
        <v>SIM</v>
      </c>
      <c r="G1478" s="17">
        <f t="shared" si="70"/>
        <v>1.1680670030556213E-5</v>
      </c>
      <c r="H1478" s="17">
        <f t="shared" si="71"/>
        <v>2.8872165259736357E-5</v>
      </c>
    </row>
    <row r="1479" spans="2:8" ht="15.75" thickBot="1">
      <c r="B1479" s="9">
        <v>391721</v>
      </c>
      <c r="C1479" s="20">
        <f>SUMIFS(Brasil_Mundo!$K:$K,Brasil_Mundo!$C:$C,$B1479)</f>
        <v>3704127</v>
      </c>
      <c r="D1479" s="20">
        <f>SUMIFS(Brasil_EUA!$L:$L,Brasil_EUA!$C:$C,$B1479)</f>
        <v>262761</v>
      </c>
      <c r="E1479" s="17">
        <f t="shared" si="69"/>
        <v>7.0937362568832013E-2</v>
      </c>
      <c r="F1479" s="17" t="str">
        <f>IF(ISERROR(MATCH(TEXT($B1479,"000000"),Análise_Anexo1_SH6!$B:$B,0))=TRUE,"SIM","NÃO")</f>
        <v>NÃO</v>
      </c>
      <c r="G1479" s="17">
        <f t="shared" si="70"/>
        <v>1.0989969389377266E-5</v>
      </c>
      <c r="H1479" s="17">
        <f t="shared" si="71"/>
        <v>6.5090491312208591E-6</v>
      </c>
    </row>
    <row r="1480" spans="2:8" ht="15.75" thickBot="1">
      <c r="B1480" s="9">
        <v>401490</v>
      </c>
      <c r="C1480" s="20">
        <f>SUMIFS(Brasil_Mundo!$K:$K,Brasil_Mundo!$C:$C,$B1480)</f>
        <v>3758325</v>
      </c>
      <c r="D1480" s="20">
        <f>SUMIFS(Brasil_EUA!$L:$L,Brasil_EUA!$C:$C,$B1480)</f>
        <v>3458656</v>
      </c>
      <c r="E1480" s="17">
        <f t="shared" si="69"/>
        <v>0.92026527775006151</v>
      </c>
      <c r="F1480" s="17" t="str">
        <f>IF(ISERROR(MATCH(TEXT($B1480,"000000"),Análise_Anexo1_SH6!$B:$B,0))=TRUE,"SIM","NÃO")</f>
        <v>SIM</v>
      </c>
      <c r="G1480" s="17">
        <f t="shared" si="70"/>
        <v>1.1150772288674582E-5</v>
      </c>
      <c r="H1480" s="17">
        <f t="shared" si="71"/>
        <v>8.5676952941995995E-5</v>
      </c>
    </row>
    <row r="1481" spans="2:8" ht="15.75" thickBot="1">
      <c r="B1481" s="9" t="s">
        <v>10354</v>
      </c>
      <c r="C1481" s="20">
        <f>SUMIFS(Brasil_Mundo!$K:$K,Brasil_Mundo!$C:$C,$B1481)</f>
        <v>3691173</v>
      </c>
      <c r="D1481" s="20">
        <f>SUMIFS(Brasil_EUA!$L:$L,Brasil_EUA!$C:$C,$B1481)</f>
        <v>404573</v>
      </c>
      <c r="E1481" s="17">
        <f t="shared" si="69"/>
        <v>0.10960553731835382</v>
      </c>
      <c r="F1481" s="17" t="str">
        <f>IF(ISERROR(MATCH(TEXT($B1481,"000000"),Análise_Anexo1_SH6!$B:$B,0))=TRUE,"SIM","NÃO")</f>
        <v>SIM</v>
      </c>
      <c r="G1481" s="17">
        <f t="shared" si="70"/>
        <v>1.0951535484851316E-5</v>
      </c>
      <c r="H1481" s="17">
        <f t="shared" si="71"/>
        <v>1.0021980180336566E-5</v>
      </c>
    </row>
    <row r="1482" spans="2:8" ht="15.75" thickBot="1">
      <c r="B1482" s="9">
        <v>730791</v>
      </c>
      <c r="C1482" s="20">
        <f>SUMIFS(Brasil_Mundo!$K:$K,Brasil_Mundo!$C:$C,$B1482)</f>
        <v>3679818</v>
      </c>
      <c r="D1482" s="20">
        <f>SUMIFS(Brasil_EUA!$L:$L,Brasil_EUA!$C:$C,$B1482)</f>
        <v>266867</v>
      </c>
      <c r="E1482" s="17">
        <f t="shared" si="69"/>
        <v>7.252179319738096E-2</v>
      </c>
      <c r="F1482" s="17" t="str">
        <f>IF(ISERROR(MATCH(TEXT($B1482,"000000"),Análise_Anexo1_SH6!$B:$B,0))=TRUE,"SIM","NÃO")</f>
        <v>SIM</v>
      </c>
      <c r="G1482" s="17">
        <f t="shared" si="70"/>
        <v>1.0917845737600108E-5</v>
      </c>
      <c r="H1482" s="17">
        <f t="shared" si="71"/>
        <v>6.6107619262429236E-6</v>
      </c>
    </row>
    <row r="1483" spans="2:8" ht="15.75" thickBot="1">
      <c r="B1483" s="9">
        <v>391690</v>
      </c>
      <c r="C1483" s="20">
        <f>SUMIFS(Brasil_Mundo!$K:$K,Brasil_Mundo!$C:$C,$B1483)</f>
        <v>4524141</v>
      </c>
      <c r="D1483" s="20">
        <f>SUMIFS(Brasil_EUA!$L:$L,Brasil_EUA!$C:$C,$B1483)</f>
        <v>113886</v>
      </c>
      <c r="E1483" s="17">
        <f t="shared" si="69"/>
        <v>2.5172955484809162E-2</v>
      </c>
      <c r="F1483" s="17" t="str">
        <f>IF(ISERROR(MATCH(TEXT($B1483,"000000"),Análise_Anexo1_SH6!$B:$B,0))=TRUE,"SIM","NÃO")</f>
        <v>SIM</v>
      </c>
      <c r="G1483" s="17">
        <f t="shared" si="70"/>
        <v>1.3422912093248059E-5</v>
      </c>
      <c r="H1483" s="17">
        <f t="shared" si="71"/>
        <v>2.8211552298789346E-6</v>
      </c>
    </row>
    <row r="1484" spans="2:8" ht="15.75" thickBot="1">
      <c r="B1484" s="9">
        <v>701919</v>
      </c>
      <c r="C1484" s="20">
        <f>SUMIFS(Brasil_Mundo!$K:$K,Brasil_Mundo!$C:$C,$B1484)</f>
        <v>3654152</v>
      </c>
      <c r="D1484" s="20">
        <f>SUMIFS(Brasil_EUA!$L:$L,Brasil_EUA!$C:$C,$B1484)</f>
        <v>243241</v>
      </c>
      <c r="E1484" s="17">
        <f t="shared" si="69"/>
        <v>6.6565649157451584E-2</v>
      </c>
      <c r="F1484" s="17" t="str">
        <f>IF(ISERROR(MATCH(TEXT($B1484,"000000"),Análise_Anexo1_SH6!$B:$B,0))=TRUE,"SIM","NÃO")</f>
        <v>SIM</v>
      </c>
      <c r="G1484" s="17">
        <f t="shared" si="70"/>
        <v>1.0841695931087599E-5</v>
      </c>
      <c r="H1484" s="17">
        <f t="shared" si="71"/>
        <v>6.0255046210331553E-6</v>
      </c>
    </row>
    <row r="1485" spans="2:8" ht="15.75" thickBot="1">
      <c r="B1485" s="9">
        <v>300410</v>
      </c>
      <c r="C1485" s="20">
        <f>SUMIFS(Brasil_Mundo!$K:$K,Brasil_Mundo!$C:$C,$B1485)</f>
        <v>6054321</v>
      </c>
      <c r="D1485" s="20">
        <f>SUMIFS(Brasil_EUA!$L:$L,Brasil_EUA!$C:$C,$B1485)</f>
        <v>216</v>
      </c>
      <c r="E1485" s="17">
        <f t="shared" si="69"/>
        <v>3.5676998295927818E-5</v>
      </c>
      <c r="F1485" s="17" t="str">
        <f>IF(ISERROR(MATCH(TEXT($B1485,"000000"),Análise_Anexo1_SH6!$B:$B,0))=TRUE,"SIM","NÃO")</f>
        <v>SIM</v>
      </c>
      <c r="G1485" s="17">
        <f t="shared" si="70"/>
        <v>1.7962883687158664E-5</v>
      </c>
      <c r="H1485" s="17">
        <f t="shared" si="71"/>
        <v>5.3506974487983586E-9</v>
      </c>
    </row>
    <row r="1486" spans="2:8" ht="15.75" thickBot="1">
      <c r="B1486" s="9">
        <v>540110</v>
      </c>
      <c r="C1486" s="20">
        <f>SUMIFS(Brasil_Mundo!$K:$K,Brasil_Mundo!$C:$C,$B1486)</f>
        <v>7423929</v>
      </c>
      <c r="D1486" s="20">
        <f>SUMIFS(Brasil_EUA!$L:$L,Brasil_EUA!$C:$C,$B1486)</f>
        <v>549940</v>
      </c>
      <c r="E1486" s="17">
        <f t="shared" si="69"/>
        <v>7.4076678265646123E-2</v>
      </c>
      <c r="F1486" s="17" t="str">
        <f>IF(ISERROR(MATCH(TEXT($B1486,"000000"),Análise_Anexo1_SH6!$B:$B,0))=TRUE,"SIM","NÃO")</f>
        <v>SIM</v>
      </c>
      <c r="G1486" s="17">
        <f t="shared" si="70"/>
        <v>2.2026445761419674E-5</v>
      </c>
      <c r="H1486" s="17">
        <f t="shared" si="71"/>
        <v>1.3622974791630413E-5</v>
      </c>
    </row>
    <row r="1487" spans="2:8" ht="15.75" thickBot="1">
      <c r="B1487" s="9">
        <v>844399</v>
      </c>
      <c r="C1487" s="20">
        <f>SUMIFS(Brasil_Mundo!$K:$K,Brasil_Mundo!$C:$C,$B1487)</f>
        <v>7283733</v>
      </c>
      <c r="D1487" s="20">
        <f>SUMIFS(Brasil_EUA!$L:$L,Brasil_EUA!$C:$C,$B1487)</f>
        <v>1991083</v>
      </c>
      <c r="E1487" s="17">
        <f t="shared" si="69"/>
        <v>0.27336023986601377</v>
      </c>
      <c r="F1487" s="17" t="str">
        <f>IF(ISERROR(MATCH(TEXT($B1487,"000000"),Análise_Anexo1_SH6!$B:$B,0))=TRUE,"SIM","NÃO")</f>
        <v>SIM</v>
      </c>
      <c r="G1487" s="17">
        <f t="shared" si="70"/>
        <v>2.1610490868805806E-5</v>
      </c>
      <c r="H1487" s="17">
        <f t="shared" si="71"/>
        <v>4.9322605224286025E-5</v>
      </c>
    </row>
    <row r="1488" spans="2:8" ht="15.75" thickBot="1">
      <c r="B1488" s="9">
        <v>870432</v>
      </c>
      <c r="C1488" s="20">
        <f>SUMIFS(Brasil_Mundo!$K:$K,Brasil_Mundo!$C:$C,$B1488)</f>
        <v>3636306</v>
      </c>
      <c r="D1488" s="20">
        <f>SUMIFS(Brasil_EUA!$L:$L,Brasil_EUA!$C:$C,$B1488)</f>
        <v>0</v>
      </c>
      <c r="E1488" s="17">
        <f t="shared" si="69"/>
        <v>0</v>
      </c>
      <c r="F1488" s="17" t="str">
        <f>IF(ISERROR(MATCH(TEXT($B1488,"000000"),Análise_Anexo1_SH6!$B:$B,0))=TRUE,"SIM","NÃO")</f>
        <v>SIM</v>
      </c>
      <c r="G1488" s="17">
        <f t="shared" si="70"/>
        <v>1.0788747694236426E-5</v>
      </c>
      <c r="H1488" s="17">
        <f t="shared" si="71"/>
        <v>0</v>
      </c>
    </row>
    <row r="1489" spans="2:8" ht="15.75" thickBot="1">
      <c r="B1489" s="9">
        <v>390311</v>
      </c>
      <c r="C1489" s="20">
        <f>SUMIFS(Brasil_Mundo!$K:$K,Brasil_Mundo!$C:$C,$B1489)</f>
        <v>6794021</v>
      </c>
      <c r="D1489" s="20">
        <f>SUMIFS(Brasil_EUA!$L:$L,Brasil_EUA!$C:$C,$B1489)</f>
        <v>3</v>
      </c>
      <c r="E1489" s="17">
        <f t="shared" si="69"/>
        <v>4.4156472286441271E-7</v>
      </c>
      <c r="F1489" s="17" t="str">
        <f>IF(ISERROR(MATCH(TEXT($B1489,"000000"),Análise_Anexo1_SH6!$B:$B,0))=TRUE,"SIM","NÃO")</f>
        <v>SIM</v>
      </c>
      <c r="G1489" s="17">
        <f t="shared" si="70"/>
        <v>2.0157538556530681E-5</v>
      </c>
      <c r="H1489" s="17">
        <f t="shared" si="71"/>
        <v>7.4315242344421646E-11</v>
      </c>
    </row>
    <row r="1490" spans="2:8" ht="15.75" thickBot="1">
      <c r="B1490" s="9">
        <v>320419</v>
      </c>
      <c r="C1490" s="20">
        <f>SUMIFS(Brasil_Mundo!$K:$K,Brasil_Mundo!$C:$C,$B1490)</f>
        <v>4748010</v>
      </c>
      <c r="D1490" s="20">
        <f>SUMIFS(Brasil_EUA!$L:$L,Brasil_EUA!$C:$C,$B1490)</f>
        <v>531</v>
      </c>
      <c r="E1490" s="17">
        <f t="shared" si="69"/>
        <v>1.1183632721919288E-4</v>
      </c>
      <c r="F1490" s="17" t="str">
        <f>IF(ISERROR(MATCH(TEXT($B1490,"000000"),Análise_Anexo1_SH6!$B:$B,0))=TRUE,"SIM","NÃO")</f>
        <v>SIM</v>
      </c>
      <c r="G1490" s="17">
        <f t="shared" si="70"/>
        <v>1.4087120814285567E-5</v>
      </c>
      <c r="H1490" s="17">
        <f t="shared" si="71"/>
        <v>1.3153797894962631E-8</v>
      </c>
    </row>
    <row r="1491" spans="2:8" ht="15.75" thickBot="1">
      <c r="B1491" s="9">
        <v>750220</v>
      </c>
      <c r="C1491" s="20">
        <f>SUMIFS(Brasil_Mundo!$K:$K,Brasil_Mundo!$C:$C,$B1491)</f>
        <v>3598067</v>
      </c>
      <c r="D1491" s="20">
        <f>SUMIFS(Brasil_EUA!$L:$L,Brasil_EUA!$C:$C,$B1491)</f>
        <v>28634</v>
      </c>
      <c r="E1491" s="17">
        <f t="shared" si="69"/>
        <v>7.9581619797519064E-3</v>
      </c>
      <c r="F1491" s="17" t="str">
        <f>IF(ISERROR(MATCH(TEXT($B1491,"000000"),Análise_Anexo1_SH6!$B:$B,0))=TRUE,"SIM","NÃO")</f>
        <v>SIM</v>
      </c>
      <c r="G1491" s="17">
        <f t="shared" si="70"/>
        <v>1.0675294392154614E-5</v>
      </c>
      <c r="H1491" s="17">
        <f t="shared" si="71"/>
        <v>7.0931421643005645E-7</v>
      </c>
    </row>
    <row r="1492" spans="2:8" ht="15.75" thickBot="1">
      <c r="B1492" s="9">
        <v>843780</v>
      </c>
      <c r="C1492" s="20">
        <f>SUMIFS(Brasil_Mundo!$K:$K,Brasil_Mundo!$C:$C,$B1492)</f>
        <v>4797088</v>
      </c>
      <c r="D1492" s="20">
        <f>SUMIFS(Brasil_EUA!$L:$L,Brasil_EUA!$C:$C,$B1492)</f>
        <v>439775</v>
      </c>
      <c r="E1492" s="17">
        <f t="shared" si="69"/>
        <v>9.167540808090241E-2</v>
      </c>
      <c r="F1492" s="17" t="str">
        <f>IF(ISERROR(MATCH(TEXT($B1492,"000000"),Análise_Anexo1_SH6!$B:$B,0))=TRUE,"SIM","NÃO")</f>
        <v>SIM</v>
      </c>
      <c r="G1492" s="17">
        <f t="shared" si="70"/>
        <v>1.4232732916055258E-5</v>
      </c>
      <c r="H1492" s="17">
        <f t="shared" si="71"/>
        <v>1.089399523400601E-5</v>
      </c>
    </row>
    <row r="1493" spans="2:8" ht="15.75" thickBot="1">
      <c r="B1493" s="9">
        <v>851680</v>
      </c>
      <c r="C1493" s="20">
        <f>SUMIFS(Brasil_Mundo!$K:$K,Brasil_Mundo!$C:$C,$B1493)</f>
        <v>6918184</v>
      </c>
      <c r="D1493" s="20">
        <f>SUMIFS(Brasil_EUA!$L:$L,Brasil_EUA!$C:$C,$B1493)</f>
        <v>200350</v>
      </c>
      <c r="E1493" s="17">
        <f t="shared" si="69"/>
        <v>2.8959912023155211E-2</v>
      </c>
      <c r="F1493" s="17" t="str">
        <f>IF(ISERROR(MATCH(TEXT($B1493,"000000"),Análise_Anexo1_SH6!$B:$B,0))=TRUE,"SIM","NÃO")</f>
        <v>NÃO</v>
      </c>
      <c r="G1493" s="17">
        <f t="shared" si="70"/>
        <v>2.0525924297433531E-5</v>
      </c>
      <c r="H1493" s="17">
        <f t="shared" si="71"/>
        <v>4.9630196012349585E-6</v>
      </c>
    </row>
    <row r="1494" spans="2:8" ht="15.75" thickBot="1">
      <c r="B1494" s="9">
        <v>180320</v>
      </c>
      <c r="C1494" s="20">
        <f>SUMIFS(Brasil_Mundo!$K:$K,Brasil_Mundo!$C:$C,$B1494)</f>
        <v>3583931</v>
      </c>
      <c r="D1494" s="20">
        <f>SUMIFS(Brasil_EUA!$L:$L,Brasil_EUA!$C:$C,$B1494)</f>
        <v>3521431</v>
      </c>
      <c r="E1494" s="17">
        <f t="shared" si="69"/>
        <v>0.98256104818982282</v>
      </c>
      <c r="F1494" s="17" t="str">
        <f>IF(ISERROR(MATCH(TEXT($B1494,"000000"),Análise_Anexo1_SH6!$B:$B,0))=TRUE,"SIM","NÃO")</f>
        <v>SIM</v>
      </c>
      <c r="G1494" s="17">
        <f t="shared" si="70"/>
        <v>1.0633353549605685E-5</v>
      </c>
      <c r="H1494" s="17">
        <f t="shared" si="71"/>
        <v>8.7231999388053018E-5</v>
      </c>
    </row>
    <row r="1495" spans="2:8" ht="15.75" thickBot="1">
      <c r="B1495" s="9">
        <v>560210</v>
      </c>
      <c r="C1495" s="20">
        <f>SUMIFS(Brasil_Mundo!$K:$K,Brasil_Mundo!$C:$C,$B1495)</f>
        <v>3578011</v>
      </c>
      <c r="D1495" s="20">
        <f>SUMIFS(Brasil_EUA!$L:$L,Brasil_EUA!$C:$C,$B1495)</f>
        <v>391</v>
      </c>
      <c r="E1495" s="17">
        <f t="shared" si="69"/>
        <v>1.0927859081484099E-4</v>
      </c>
      <c r="F1495" s="17" t="str">
        <f>IF(ISERROR(MATCH(TEXT($B1495,"000000"),Análise_Anexo1_SH6!$B:$B,0))=TRUE,"SIM","NÃO")</f>
        <v>SIM</v>
      </c>
      <c r="G1495" s="17">
        <f t="shared" si="70"/>
        <v>1.0615789189964368E-5</v>
      </c>
      <c r="H1495" s="17">
        <f t="shared" si="71"/>
        <v>9.685753252222955E-9</v>
      </c>
    </row>
    <row r="1496" spans="2:8" ht="15.75" thickBot="1">
      <c r="B1496" s="9">
        <v>440290</v>
      </c>
      <c r="C1496" s="20">
        <f>SUMIFS(Brasil_Mundo!$K:$K,Brasil_Mundo!$C:$C,$B1496)</f>
        <v>3569314</v>
      </c>
      <c r="D1496" s="20">
        <f>SUMIFS(Brasil_EUA!$L:$L,Brasil_EUA!$C:$C,$B1496)</f>
        <v>3349399</v>
      </c>
      <c r="E1496" s="17">
        <f t="shared" si="69"/>
        <v>0.93838732036464145</v>
      </c>
      <c r="F1496" s="17" t="str">
        <f>IF(ISERROR(MATCH(TEXT($B1496,"000000"),Análise_Anexo1_SH6!$B:$B,0))=TRUE,"SIM","NÃO")</f>
        <v>SIM</v>
      </c>
      <c r="G1496" s="17">
        <f t="shared" si="70"/>
        <v>1.0589985602835899E-5</v>
      </c>
      <c r="H1496" s="17">
        <f t="shared" si="71"/>
        <v>8.2970466131054504E-5</v>
      </c>
    </row>
    <row r="1497" spans="2:8" ht="15.75" thickBot="1">
      <c r="B1497" s="9">
        <v>440719</v>
      </c>
      <c r="C1497" s="20">
        <f>SUMIFS(Brasil_Mundo!$K:$K,Brasil_Mundo!$C:$C,$B1497)</f>
        <v>3566819</v>
      </c>
      <c r="D1497" s="20">
        <f>SUMIFS(Brasil_EUA!$L:$L,Brasil_EUA!$C:$C,$B1497)</f>
        <v>2087377</v>
      </c>
      <c r="E1497" s="17">
        <f t="shared" si="69"/>
        <v>0.58522089290205082</v>
      </c>
      <c r="F1497" s="17" t="str">
        <f>IF(ISERROR(MATCH(TEXT($B1497,"000000"),Análise_Anexo1_SH6!$B:$B,0))=TRUE,"SIM","NÃO")</f>
        <v>SIM</v>
      </c>
      <c r="G1497" s="17">
        <f t="shared" si="70"/>
        <v>1.0582583055993822E-5</v>
      </c>
      <c r="H1497" s="17">
        <f t="shared" si="71"/>
        <v>5.1707975873057274E-5</v>
      </c>
    </row>
    <row r="1498" spans="2:8" ht="15.75" thickBot="1">
      <c r="B1498" s="9">
        <v>830241</v>
      </c>
      <c r="C1498" s="20">
        <f>SUMIFS(Brasil_Mundo!$K:$K,Brasil_Mundo!$C:$C,$B1498)</f>
        <v>3566450</v>
      </c>
      <c r="D1498" s="20">
        <f>SUMIFS(Brasil_EUA!$L:$L,Brasil_EUA!$C:$C,$B1498)</f>
        <v>10761</v>
      </c>
      <c r="E1498" s="17">
        <f t="shared" si="69"/>
        <v>3.0172860968189657E-3</v>
      </c>
      <c r="F1498" s="17" t="str">
        <f>IF(ISERROR(MATCH(TEXT($B1498,"000000"),Análise_Anexo1_SH6!$B:$B,0))=TRUE,"SIM","NÃO")</f>
        <v>SIM</v>
      </c>
      <c r="G1498" s="17">
        <f t="shared" si="70"/>
        <v>1.0581488250468883E-5</v>
      </c>
      <c r="H1498" s="17">
        <f t="shared" si="71"/>
        <v>2.6656877428944046E-7</v>
      </c>
    </row>
    <row r="1499" spans="2:8" ht="15.75" thickBot="1">
      <c r="B1499" s="9">
        <v>903300</v>
      </c>
      <c r="C1499" s="20">
        <f>SUMIFS(Brasil_Mundo!$K:$K,Brasil_Mundo!$C:$C,$B1499)</f>
        <v>3559620</v>
      </c>
      <c r="D1499" s="20">
        <f>SUMIFS(Brasil_EUA!$L:$L,Brasil_EUA!$C:$C,$B1499)</f>
        <v>276131</v>
      </c>
      <c r="E1499" s="17">
        <f t="shared" si="69"/>
        <v>7.7573167922418682E-2</v>
      </c>
      <c r="F1499" s="17" t="str">
        <f>IF(ISERROR(MATCH(TEXT($B1499,"000000"),Análise_Anexo1_SH6!$B:$B,0))=TRUE,"SIM","NÃO")</f>
        <v>NÃO</v>
      </c>
      <c r="G1499" s="17">
        <f t="shared" si="70"/>
        <v>1.0561223963923241E-5</v>
      </c>
      <c r="H1499" s="17">
        <f t="shared" si="71"/>
        <v>6.8402473946024979E-6</v>
      </c>
    </row>
    <row r="1500" spans="2:8" ht="15.75" thickBot="1">
      <c r="B1500" s="9">
        <v>291735</v>
      </c>
      <c r="C1500" s="20">
        <f>SUMIFS(Brasil_Mundo!$K:$K,Brasil_Mundo!$C:$C,$B1500)</f>
        <v>3558376</v>
      </c>
      <c r="D1500" s="20">
        <f>SUMIFS(Brasil_EUA!$L:$L,Brasil_EUA!$C:$C,$B1500)</f>
        <v>1772863</v>
      </c>
      <c r="E1500" s="17">
        <f t="shared" si="69"/>
        <v>0.4982225037489012</v>
      </c>
      <c r="F1500" s="17" t="str">
        <f>IF(ISERROR(MATCH(TEXT($B1500,"000000"),Análise_Anexo1_SH6!$B:$B,0))=TRUE,"SIM","NÃO")</f>
        <v>SIM</v>
      </c>
      <c r="G1500" s="17">
        <f t="shared" si="70"/>
        <v>1.0557533074836451E-5</v>
      </c>
      <c r="H1500" s="17">
        <f t="shared" si="71"/>
        <v>4.3916914496152799E-5</v>
      </c>
    </row>
    <row r="1501" spans="2:8" ht="15.75" thickBot="1">
      <c r="B1501" s="9">
        <v>843880</v>
      </c>
      <c r="C1501" s="20">
        <f>SUMIFS(Brasil_Mundo!$K:$K,Brasil_Mundo!$C:$C,$B1501)</f>
        <v>4146271</v>
      </c>
      <c r="D1501" s="20">
        <f>SUMIFS(Brasil_EUA!$L:$L,Brasil_EUA!$C:$C,$B1501)</f>
        <v>50835</v>
      </c>
      <c r="E1501" s="17">
        <f t="shared" si="69"/>
        <v>1.2260414237274891E-2</v>
      </c>
      <c r="F1501" s="17" t="str">
        <f>IF(ISERROR(MATCH(TEXT($B1501,"000000"),Análise_Anexo1_SH6!$B:$B,0))=TRUE,"SIM","NÃO")</f>
        <v>SIM</v>
      </c>
      <c r="G1501" s="17">
        <f t="shared" si="70"/>
        <v>1.2301789698372293E-5</v>
      </c>
      <c r="H1501" s="17">
        <f t="shared" si="71"/>
        <v>1.2592717815262247E-6</v>
      </c>
    </row>
    <row r="1502" spans="2:8" ht="15.75" thickBot="1">
      <c r="B1502" s="9">
        <v>560729</v>
      </c>
      <c r="C1502" s="20">
        <f>SUMIFS(Brasil_Mundo!$K:$K,Brasil_Mundo!$C:$C,$B1502)</f>
        <v>3542472</v>
      </c>
      <c r="D1502" s="20">
        <f>SUMIFS(Brasil_EUA!$L:$L,Brasil_EUA!$C:$C,$B1502)</f>
        <v>1020816</v>
      </c>
      <c r="E1502" s="17">
        <f t="shared" si="69"/>
        <v>0.28816487469766877</v>
      </c>
      <c r="F1502" s="17" t="str">
        <f>IF(ISERROR(MATCH(TEXT($B1502,"000000"),Análise_Anexo1_SH6!$B:$B,0))=TRUE,"SIM","NÃO")</f>
        <v>SIM</v>
      </c>
      <c r="G1502" s="17">
        <f t="shared" si="70"/>
        <v>1.0510346660016264E-5</v>
      </c>
      <c r="H1502" s="17">
        <f t="shared" si="71"/>
        <v>2.5287396143021042E-5</v>
      </c>
    </row>
    <row r="1503" spans="2:8" ht="15.75" thickBot="1">
      <c r="B1503" s="9">
        <v>293359</v>
      </c>
      <c r="C1503" s="20">
        <f>SUMIFS(Brasil_Mundo!$K:$K,Brasil_Mundo!$C:$C,$B1503)</f>
        <v>5708411</v>
      </c>
      <c r="D1503" s="20">
        <f>SUMIFS(Brasil_EUA!$L:$L,Brasil_EUA!$C:$C,$B1503)</f>
        <v>5113739</v>
      </c>
      <c r="E1503" s="17">
        <f t="shared" si="69"/>
        <v>0.89582530059591015</v>
      </c>
      <c r="F1503" s="17" t="str">
        <f>IF(ISERROR(MATCH(TEXT($B1503,"000000"),Análise_Anexo1_SH6!$B:$B,0))=TRUE,"SIM","NÃO")</f>
        <v>SIM</v>
      </c>
      <c r="G1503" s="17">
        <f t="shared" si="70"/>
        <v>1.6936585098724874E-5</v>
      </c>
      <c r="H1503" s="17">
        <f t="shared" si="71"/>
        <v>1.266762510237068E-4</v>
      </c>
    </row>
    <row r="1504" spans="2:8" ht="15.75" thickBot="1">
      <c r="B1504" s="9">
        <v>903190</v>
      </c>
      <c r="C1504" s="20">
        <f>SUMIFS(Brasil_Mundo!$K:$K,Brasil_Mundo!$C:$C,$B1504)</f>
        <v>4863948</v>
      </c>
      <c r="D1504" s="20">
        <f>SUMIFS(Brasil_EUA!$L:$L,Brasil_EUA!$C:$C,$B1504)</f>
        <v>582108</v>
      </c>
      <c r="E1504" s="17">
        <f t="shared" si="69"/>
        <v>0.11967808866377683</v>
      </c>
      <c r="F1504" s="17" t="str">
        <f>IF(ISERROR(MATCH(TEXT($B1504,"000000"),Análise_Anexo1_SH6!$B:$B,0))=TRUE,"SIM","NÃO")</f>
        <v>NÃO</v>
      </c>
      <c r="G1504" s="17">
        <f t="shared" si="70"/>
        <v>1.4431103369707025E-5</v>
      </c>
      <c r="H1504" s="17">
        <f t="shared" si="71"/>
        <v>1.4419832363542199E-5</v>
      </c>
    </row>
    <row r="1505" spans="2:8" ht="15.75" thickBot="1">
      <c r="B1505" s="9">
        <v>290529</v>
      </c>
      <c r="C1505" s="20">
        <f>SUMIFS(Brasil_Mundo!$K:$K,Brasil_Mundo!$C:$C,$B1505)</f>
        <v>3506946</v>
      </c>
      <c r="D1505" s="20">
        <f>SUMIFS(Brasil_EUA!$L:$L,Brasil_EUA!$C:$C,$B1505)</f>
        <v>2133985</v>
      </c>
      <c r="E1505" s="17">
        <f t="shared" si="69"/>
        <v>0.60850238355537833</v>
      </c>
      <c r="F1505" s="17" t="str">
        <f>IF(ISERROR(MATCH(TEXT($B1505,"000000"),Análise_Anexo1_SH6!$B:$B,0))=TRUE,"SIM","NÃO")</f>
        <v>SIM</v>
      </c>
      <c r="G1505" s="17">
        <f t="shared" si="70"/>
        <v>1.0404942700452507E-5</v>
      </c>
      <c r="H1505" s="17">
        <f t="shared" si="71"/>
        <v>5.2862537478120207E-5</v>
      </c>
    </row>
    <row r="1506" spans="2:8" ht="15.75" thickBot="1">
      <c r="B1506" s="9">
        <v>760611</v>
      </c>
      <c r="C1506" s="20">
        <f>SUMIFS(Brasil_Mundo!$K:$K,Brasil_Mundo!$C:$C,$B1506)</f>
        <v>3503825</v>
      </c>
      <c r="D1506" s="20">
        <f>SUMIFS(Brasil_EUA!$L:$L,Brasil_EUA!$C:$C,$B1506)</f>
        <v>4371</v>
      </c>
      <c r="E1506" s="17">
        <f t="shared" si="69"/>
        <v>1.2474938103358472E-3</v>
      </c>
      <c r="F1506" s="17" t="str">
        <f>IF(ISERROR(MATCH(TEXT($B1506,"000000"),Análise_Anexo1_SH6!$B:$B,0))=TRUE,"SIM","NÃO")</f>
        <v>SIM</v>
      </c>
      <c r="G1506" s="17">
        <f t="shared" si="70"/>
        <v>1.0395682841256469E-5</v>
      </c>
      <c r="H1506" s="17">
        <f t="shared" si="71"/>
        <v>1.0827730809582234E-7</v>
      </c>
    </row>
    <row r="1507" spans="2:8" ht="15.75" thickBot="1">
      <c r="B1507" s="9">
        <v>841940</v>
      </c>
      <c r="C1507" s="20">
        <f>SUMIFS(Brasil_Mundo!$K:$K,Brasil_Mundo!$C:$C,$B1507)</f>
        <v>5226289</v>
      </c>
      <c r="D1507" s="20">
        <f>SUMIFS(Brasil_EUA!$L:$L,Brasil_EUA!$C:$C,$B1507)</f>
        <v>1906402</v>
      </c>
      <c r="E1507" s="17">
        <f t="shared" si="69"/>
        <v>0.36477163815472124</v>
      </c>
      <c r="F1507" s="17" t="str">
        <f>IF(ISERROR(MATCH(TEXT($B1507,"000000"),Análise_Anexo1_SH6!$B:$B,0))=TRUE,"SIM","NÃO")</f>
        <v>SIM</v>
      </c>
      <c r="G1507" s="17">
        <f t="shared" si="70"/>
        <v>1.5506151957003397E-5</v>
      </c>
      <c r="H1507" s="17">
        <f t="shared" si="71"/>
        <v>4.7224908878630039E-5</v>
      </c>
    </row>
    <row r="1508" spans="2:8" ht="15.75" thickBot="1">
      <c r="B1508" s="9">
        <v>820291</v>
      </c>
      <c r="C1508" s="20">
        <f>SUMIFS(Brasil_Mundo!$K:$K,Brasil_Mundo!$C:$C,$B1508)</f>
        <v>3490847</v>
      </c>
      <c r="D1508" s="20">
        <f>SUMIFS(Brasil_EUA!$L:$L,Brasil_EUA!$C:$C,$B1508)</f>
        <v>446097</v>
      </c>
      <c r="E1508" s="17">
        <f t="shared" si="69"/>
        <v>0.12779047606497793</v>
      </c>
      <c r="F1508" s="17" t="str">
        <f>IF(ISERROR(MATCH(TEXT($B1508,"000000"),Análise_Anexo1_SH6!$B:$B,0))=TRUE,"SIM","NÃO")</f>
        <v>SIM</v>
      </c>
      <c r="G1508" s="17">
        <f t="shared" si="70"/>
        <v>1.0357177729867108E-5</v>
      </c>
      <c r="H1508" s="17">
        <f t="shared" si="71"/>
        <v>1.1050602221373154E-5</v>
      </c>
    </row>
    <row r="1509" spans="2:8" ht="15.75" thickBot="1">
      <c r="B1509" s="9" t="s">
        <v>10786</v>
      </c>
      <c r="C1509" s="20">
        <f>SUMIFS(Brasil_Mundo!$K:$K,Brasil_Mundo!$C:$C,$B1509)</f>
        <v>3481897</v>
      </c>
      <c r="D1509" s="20">
        <f>SUMIFS(Brasil_EUA!$L:$L,Brasil_EUA!$C:$C,$B1509)</f>
        <v>795852</v>
      </c>
      <c r="E1509" s="17">
        <f t="shared" si="69"/>
        <v>0.2285685073395336</v>
      </c>
      <c r="F1509" s="17" t="str">
        <f>IF(ISERROR(MATCH(TEXT($B1509,"000000"),Análise_Anexo1_SH6!$B:$B,0))=TRUE,"SIM","NÃO")</f>
        <v>SIM</v>
      </c>
      <c r="G1509" s="17">
        <f t="shared" si="70"/>
        <v>1.0330623503720184E-5</v>
      </c>
      <c r="H1509" s="17">
        <f t="shared" si="71"/>
        <v>1.9714644750097551E-5</v>
      </c>
    </row>
    <row r="1510" spans="2:8" ht="15.75" thickBot="1">
      <c r="B1510" s="9">
        <v>842710</v>
      </c>
      <c r="C1510" s="20">
        <f>SUMIFS(Brasil_Mundo!$K:$K,Brasil_Mundo!$C:$C,$B1510)</f>
        <v>4999251</v>
      </c>
      <c r="D1510" s="20">
        <f>SUMIFS(Brasil_EUA!$L:$L,Brasil_EUA!$C:$C,$B1510)</f>
        <v>9590</v>
      </c>
      <c r="E1510" s="17">
        <f t="shared" si="69"/>
        <v>1.9182873594464451E-3</v>
      </c>
      <c r="F1510" s="17" t="str">
        <f>IF(ISERROR(MATCH(TEXT($B1510,"000000"),Análise_Anexo1_SH6!$B:$B,0))=TRUE,"SIM","NÃO")</f>
        <v>SIM</v>
      </c>
      <c r="G1510" s="17">
        <f t="shared" si="70"/>
        <v>1.4832540963043029E-5</v>
      </c>
      <c r="H1510" s="17">
        <f t="shared" si="71"/>
        <v>2.3756105802766787E-7</v>
      </c>
    </row>
    <row r="1511" spans="2:8" ht="15.75" thickBot="1">
      <c r="B1511" s="9">
        <v>380210</v>
      </c>
      <c r="C1511" s="20">
        <f>SUMIFS(Brasil_Mundo!$K:$K,Brasil_Mundo!$C:$C,$B1511)</f>
        <v>3472354</v>
      </c>
      <c r="D1511" s="20">
        <f>SUMIFS(Brasil_EUA!$L:$L,Brasil_EUA!$C:$C,$B1511)</f>
        <v>8928</v>
      </c>
      <c r="E1511" s="17">
        <f t="shared" si="69"/>
        <v>2.5711664190920624E-3</v>
      </c>
      <c r="F1511" s="17" t="str">
        <f>IF(ISERROR(MATCH(TEXT($B1511,"000000"),Análise_Anexo1_SH6!$B:$B,0))=TRUE,"SIM","NÃO")</f>
        <v>SIM</v>
      </c>
      <c r="G1511" s="17">
        <f t="shared" si="70"/>
        <v>1.0302309874656487E-5</v>
      </c>
      <c r="H1511" s="17">
        <f t="shared" si="71"/>
        <v>2.2116216121699881E-7</v>
      </c>
    </row>
    <row r="1512" spans="2:8" ht="15.75" thickBot="1">
      <c r="B1512" s="9">
        <v>902830</v>
      </c>
      <c r="C1512" s="20">
        <f>SUMIFS(Brasil_Mundo!$K:$K,Brasil_Mundo!$C:$C,$B1512)</f>
        <v>4870020</v>
      </c>
      <c r="D1512" s="20">
        <f>SUMIFS(Brasil_EUA!$L:$L,Brasil_EUA!$C:$C,$B1512)</f>
        <v>15346</v>
      </c>
      <c r="E1512" s="17">
        <f t="shared" si="69"/>
        <v>3.1511164225198254E-3</v>
      </c>
      <c r="F1512" s="17" t="str">
        <f>IF(ISERROR(MATCH(TEXT($B1512,"000000"),Análise_Anexo1_SH6!$B:$B,0))=TRUE,"SIM","NÃO")</f>
        <v>SIM</v>
      </c>
      <c r="G1512" s="17">
        <f t="shared" si="70"/>
        <v>1.4449118706149944E-5</v>
      </c>
      <c r="H1512" s="17">
        <f t="shared" si="71"/>
        <v>3.8014723633916486E-7</v>
      </c>
    </row>
    <row r="1513" spans="2:8" ht="15.75" thickBot="1">
      <c r="B1513" s="9">
        <v>440722</v>
      </c>
      <c r="C1513" s="20">
        <f>SUMIFS(Brasil_Mundo!$K:$K,Brasil_Mundo!$C:$C,$B1513)</f>
        <v>3466625</v>
      </c>
      <c r="D1513" s="20">
        <f>SUMIFS(Brasil_EUA!$L:$L,Brasil_EUA!$C:$C,$B1513)</f>
        <v>3083648</v>
      </c>
      <c r="E1513" s="17">
        <f t="shared" si="69"/>
        <v>0.88952453755453786</v>
      </c>
      <c r="F1513" s="17" t="str">
        <f>IF(ISERROR(MATCH(TEXT($B1513,"000000"),Análise_Anexo1_SH6!$B:$B,0))=TRUE,"SIM","NÃO")</f>
        <v>SIM</v>
      </c>
      <c r="G1513" s="17">
        <f t="shared" si="70"/>
        <v>1.0285312202969813E-5</v>
      </c>
      <c r="H1513" s="17">
        <f t="shared" si="71"/>
        <v>7.638734947496371E-5</v>
      </c>
    </row>
    <row r="1514" spans="2:8" ht="15.75" thickBot="1">
      <c r="B1514" s="9">
        <v>100620</v>
      </c>
      <c r="C1514" s="20">
        <f>SUMIFS(Brasil_Mundo!$K:$K,Brasil_Mundo!$C:$C,$B1514)</f>
        <v>4536294</v>
      </c>
      <c r="D1514" s="20">
        <f>SUMIFS(Brasil_EUA!$L:$L,Brasil_EUA!$C:$C,$B1514)</f>
        <v>24822</v>
      </c>
      <c r="E1514" s="17">
        <f t="shared" si="69"/>
        <v>5.4718675641393611E-3</v>
      </c>
      <c r="F1514" s="17" t="str">
        <f>IF(ISERROR(MATCH(TEXT($B1514,"000000"),Análise_Anexo1_SH6!$B:$B,0))=TRUE,"SIM","NÃO")</f>
        <v>SIM</v>
      </c>
      <c r="G1514" s="17">
        <f t="shared" si="70"/>
        <v>1.3458969468707675E-5</v>
      </c>
      <c r="H1514" s="17">
        <f t="shared" si="71"/>
        <v>6.1488431515774474E-7</v>
      </c>
    </row>
    <row r="1515" spans="2:8" ht="15.75" thickBot="1">
      <c r="B1515" s="9">
        <v>847730</v>
      </c>
      <c r="C1515" s="20">
        <f>SUMIFS(Brasil_Mundo!$K:$K,Brasil_Mundo!$C:$C,$B1515)</f>
        <v>3458919</v>
      </c>
      <c r="D1515" s="20">
        <f>SUMIFS(Brasil_EUA!$L:$L,Brasil_EUA!$C:$C,$B1515)</f>
        <v>3054790</v>
      </c>
      <c r="E1515" s="17">
        <f t="shared" si="69"/>
        <v>0.8831632079271009</v>
      </c>
      <c r="F1515" s="17" t="str">
        <f>IF(ISERROR(MATCH(TEXT($B1515,"000000"),Análise_Anexo1_SH6!$B:$B,0))=TRUE,"SIM","NÃO")</f>
        <v>SIM</v>
      </c>
      <c r="G1515" s="17">
        <f t="shared" si="70"/>
        <v>1.0262448865909679E-5</v>
      </c>
      <c r="H1515" s="17">
        <f t="shared" si="71"/>
        <v>7.5672486387105264E-5</v>
      </c>
    </row>
    <row r="1516" spans="2:8" ht="15.75" thickBot="1">
      <c r="B1516" s="9">
        <v>853110</v>
      </c>
      <c r="C1516" s="20">
        <f>SUMIFS(Brasil_Mundo!$K:$K,Brasil_Mundo!$C:$C,$B1516)</f>
        <v>3996519</v>
      </c>
      <c r="D1516" s="20">
        <f>SUMIFS(Brasil_EUA!$L:$L,Brasil_EUA!$C:$C,$B1516)</f>
        <v>323508</v>
      </c>
      <c r="E1516" s="17">
        <f t="shared" si="69"/>
        <v>8.0947444513587943E-2</v>
      </c>
      <c r="F1516" s="17" t="str">
        <f>IF(ISERROR(MATCH(TEXT($B1516,"000000"),Análise_Anexo1_SH6!$B:$B,0))=TRUE,"SIM","NÃO")</f>
        <v>NÃO</v>
      </c>
      <c r="G1516" s="17">
        <f t="shared" si="70"/>
        <v>1.1857482606310378E-5</v>
      </c>
      <c r="H1516" s="17">
        <f t="shared" si="71"/>
        <v>8.0138584734530517E-6</v>
      </c>
    </row>
    <row r="1517" spans="2:8" ht="15.75" thickBot="1">
      <c r="B1517" s="9">
        <v>392290</v>
      </c>
      <c r="C1517" s="20">
        <f>SUMIFS(Brasil_Mundo!$K:$K,Brasil_Mundo!$C:$C,$B1517)</f>
        <v>3411300</v>
      </c>
      <c r="D1517" s="20">
        <f>SUMIFS(Brasil_EUA!$L:$L,Brasil_EUA!$C:$C,$B1517)</f>
        <v>546988</v>
      </c>
      <c r="E1517" s="17">
        <f t="shared" si="69"/>
        <v>0.16034590918418198</v>
      </c>
      <c r="F1517" s="17" t="str">
        <f>IF(ISERROR(MATCH(TEXT($B1517,"000000"),Análise_Anexo1_SH6!$B:$B,0))=TRUE,"SIM","NÃO")</f>
        <v>SIM</v>
      </c>
      <c r="G1517" s="17">
        <f t="shared" si="70"/>
        <v>1.0121165548044835E-5</v>
      </c>
      <c r="H1517" s="17">
        <f t="shared" si="71"/>
        <v>1.3549848593163502E-5</v>
      </c>
    </row>
    <row r="1518" spans="2:8" ht="15.75" thickBot="1">
      <c r="B1518" s="9">
        <v>842539</v>
      </c>
      <c r="C1518" s="20">
        <f>SUMIFS(Brasil_Mundo!$K:$K,Brasil_Mundo!$C:$C,$B1518)</f>
        <v>3629007</v>
      </c>
      <c r="D1518" s="20">
        <f>SUMIFS(Brasil_EUA!$L:$L,Brasil_EUA!$C:$C,$B1518)</f>
        <v>23040</v>
      </c>
      <c r="E1518" s="17">
        <f t="shared" si="69"/>
        <v>6.348844187955548E-3</v>
      </c>
      <c r="F1518" s="17" t="str">
        <f>IF(ISERROR(MATCH(TEXT($B1518,"000000"),Análise_Anexo1_SH6!$B:$B,0))=TRUE,"SIM","NÃO")</f>
        <v>NÃO</v>
      </c>
      <c r="G1518" s="17">
        <f t="shared" si="70"/>
        <v>1.0767091906901633E-5</v>
      </c>
      <c r="H1518" s="17">
        <f t="shared" si="71"/>
        <v>5.7074106120515823E-7</v>
      </c>
    </row>
    <row r="1519" spans="2:8" ht="15.75" thickBot="1">
      <c r="B1519" s="9">
        <v>481950</v>
      </c>
      <c r="C1519" s="20">
        <f>SUMIFS(Brasil_Mundo!$K:$K,Brasil_Mundo!$C:$C,$B1519)</f>
        <v>3407347</v>
      </c>
      <c r="D1519" s="20">
        <f>SUMIFS(Brasil_EUA!$L:$L,Brasil_EUA!$C:$C,$B1519)</f>
        <v>353693</v>
      </c>
      <c r="E1519" s="17">
        <f t="shared" si="69"/>
        <v>0.10380304676923131</v>
      </c>
      <c r="F1519" s="17" t="str">
        <f>IF(ISERROR(MATCH(TEXT($B1519,"000000"),Análise_Anexo1_SH6!$B:$B,0))=TRUE,"SIM","NÃO")</f>
        <v>SIM</v>
      </c>
      <c r="G1519" s="17">
        <f t="shared" si="70"/>
        <v>1.0109437184250557E-5</v>
      </c>
      <c r="H1519" s="17">
        <f t="shared" si="71"/>
        <v>8.7615936701751751E-6</v>
      </c>
    </row>
    <row r="1520" spans="2:8" ht="15.75" thickBot="1">
      <c r="B1520" s="9">
        <v>854419</v>
      </c>
      <c r="C1520" s="20">
        <f>SUMIFS(Brasil_Mundo!$K:$K,Brasil_Mundo!$C:$C,$B1520)</f>
        <v>4377735</v>
      </c>
      <c r="D1520" s="20">
        <f>SUMIFS(Brasil_EUA!$L:$L,Brasil_EUA!$C:$C,$B1520)</f>
        <v>1585688</v>
      </c>
      <c r="E1520" s="17">
        <f t="shared" si="69"/>
        <v>0.36221653434938389</v>
      </c>
      <c r="F1520" s="17" t="str">
        <f>IF(ISERROR(MATCH(TEXT($B1520,"000000"),Análise_Anexo1_SH6!$B:$B,0))=TRUE,"SIM","NÃO")</f>
        <v>SIM</v>
      </c>
      <c r="G1520" s="17">
        <f t="shared" si="70"/>
        <v>1.2988532424726659E-5</v>
      </c>
      <c r="H1520" s="17">
        <f t="shared" si="71"/>
        <v>3.9280262667547093E-5</v>
      </c>
    </row>
    <row r="1521" spans="2:8" ht="15.75" thickBot="1">
      <c r="B1521" s="9">
        <v>690410</v>
      </c>
      <c r="C1521" s="20">
        <f>SUMIFS(Brasil_Mundo!$K:$K,Brasil_Mundo!$C:$C,$B1521)</f>
        <v>3402836</v>
      </c>
      <c r="D1521" s="20">
        <f>SUMIFS(Brasil_EUA!$L:$L,Brasil_EUA!$C:$C,$B1521)</f>
        <v>719</v>
      </c>
      <c r="E1521" s="17">
        <f t="shared" si="69"/>
        <v>2.1129434389432813E-4</v>
      </c>
      <c r="F1521" s="17" t="str">
        <f>IF(ISERROR(MATCH(TEXT($B1521,"000000"),Análise_Anexo1_SH6!$B:$B,0))=TRUE,"SIM","NÃO")</f>
        <v>SIM</v>
      </c>
      <c r="G1521" s="17">
        <f t="shared" si="70"/>
        <v>1.0096053260881978E-5</v>
      </c>
      <c r="H1521" s="17">
        <f t="shared" si="71"/>
        <v>1.7810886415213056E-8</v>
      </c>
    </row>
    <row r="1522" spans="2:8" ht="15.75" thickBot="1">
      <c r="B1522" s="9">
        <v>440322</v>
      </c>
      <c r="C1522" s="20">
        <f>SUMIFS(Brasil_Mundo!$K:$K,Brasil_Mundo!$C:$C,$B1522)</f>
        <v>3390543</v>
      </c>
      <c r="D1522" s="20">
        <f>SUMIFS(Brasil_EUA!$L:$L,Brasil_EUA!$C:$C,$B1522)</f>
        <v>0</v>
      </c>
      <c r="E1522" s="17">
        <f t="shared" si="69"/>
        <v>0</v>
      </c>
      <c r="F1522" s="17" t="str">
        <f>IF(ISERROR(MATCH(TEXT($B1522,"000000"),Análise_Anexo1_SH6!$B:$B,0))=TRUE,"SIM","NÃO")</f>
        <v>SIM</v>
      </c>
      <c r="G1522" s="17">
        <f t="shared" si="70"/>
        <v>1.0059580512052465E-5</v>
      </c>
      <c r="H1522" s="17">
        <f t="shared" si="71"/>
        <v>0</v>
      </c>
    </row>
    <row r="1523" spans="2:8" ht="15.75" thickBot="1">
      <c r="B1523" s="9">
        <v>940110</v>
      </c>
      <c r="C1523" s="20">
        <f>SUMIFS(Brasil_Mundo!$K:$K,Brasil_Mundo!$C:$C,$B1523)</f>
        <v>3583943</v>
      </c>
      <c r="D1523" s="20">
        <f>SUMIFS(Brasil_EUA!$L:$L,Brasil_EUA!$C:$C,$B1523)</f>
        <v>2943306</v>
      </c>
      <c r="E1523" s="17">
        <f t="shared" si="69"/>
        <v>0.82124799417847882</v>
      </c>
      <c r="F1523" s="17" t="str">
        <f>IF(ISERROR(MATCH(TEXT($B1523,"000000"),Análise_Anexo1_SH6!$B:$B,0))=TRUE,"SIM","NÃO")</f>
        <v>NÃO</v>
      </c>
      <c r="G1523" s="17">
        <f t="shared" si="70"/>
        <v>1.063338915303739E-5</v>
      </c>
      <c r="H1523" s="17">
        <f t="shared" si="71"/>
        <v>7.2910832894596762E-5</v>
      </c>
    </row>
    <row r="1524" spans="2:8" ht="15.75" thickBot="1">
      <c r="B1524" s="9">
        <v>600538</v>
      </c>
      <c r="C1524" s="20">
        <f>SUMIFS(Brasil_Mundo!$K:$K,Brasil_Mundo!$C:$C,$B1524)</f>
        <v>3375404</v>
      </c>
      <c r="D1524" s="20">
        <f>SUMIFS(Brasil_EUA!$L:$L,Brasil_EUA!$C:$C,$B1524)</f>
        <v>232668</v>
      </c>
      <c r="E1524" s="17">
        <f t="shared" si="69"/>
        <v>6.8930415440640588E-2</v>
      </c>
      <c r="F1524" s="17" t="str">
        <f>IF(ISERROR(MATCH(TEXT($B1524,"000000"),Análise_Anexo1_SH6!$B:$B,0))=TRUE,"SIM","NÃO")</f>
        <v>SIM</v>
      </c>
      <c r="G1524" s="17">
        <f t="shared" si="70"/>
        <v>1.0014663816003496E-5</v>
      </c>
      <c r="H1524" s="17">
        <f t="shared" si="71"/>
        <v>5.7635929352639648E-6</v>
      </c>
    </row>
    <row r="1525" spans="2:8" ht="15.75" thickBot="1">
      <c r="B1525" s="9">
        <v>340600</v>
      </c>
      <c r="C1525" s="20">
        <f>SUMIFS(Brasil_Mundo!$K:$K,Brasil_Mundo!$C:$C,$B1525)</f>
        <v>3371758</v>
      </c>
      <c r="D1525" s="20">
        <f>SUMIFS(Brasil_EUA!$L:$L,Brasil_EUA!$C:$C,$B1525)</f>
        <v>53416</v>
      </c>
      <c r="E1525" s="17">
        <f t="shared" si="69"/>
        <v>1.5842180844532733E-2</v>
      </c>
      <c r="F1525" s="17" t="str">
        <f>IF(ISERROR(MATCH(TEXT($B1525,"000000"),Análise_Anexo1_SH6!$B:$B,0))=TRUE,"SIM","NÃO")</f>
        <v>SIM</v>
      </c>
      <c r="G1525" s="17">
        <f t="shared" si="70"/>
        <v>1.0003846306670347E-5</v>
      </c>
      <c r="H1525" s="17">
        <f t="shared" si="71"/>
        <v>1.3232076616898756E-6</v>
      </c>
    </row>
    <row r="1526" spans="2:8" ht="15.75" thickBot="1">
      <c r="B1526" s="9">
        <v>840910</v>
      </c>
      <c r="C1526" s="20">
        <f>SUMIFS(Brasil_Mundo!$K:$K,Brasil_Mundo!$C:$C,$B1526)</f>
        <v>3367281</v>
      </c>
      <c r="D1526" s="20">
        <f>SUMIFS(Brasil_EUA!$L:$L,Brasil_EUA!$C:$C,$B1526)</f>
        <v>2388867</v>
      </c>
      <c r="E1526" s="17">
        <f t="shared" si="69"/>
        <v>0.70943500111811275</v>
      </c>
      <c r="F1526" s="17" t="str">
        <f>IF(ISERROR(MATCH(TEXT($B1526,"000000"),Análise_Anexo1_SH6!$B:$B,0))=TRUE,"SIM","NÃO")</f>
        <v>NÃO</v>
      </c>
      <c r="G1526" s="17">
        <f t="shared" si="70"/>
        <v>9.9905632596916002E-6</v>
      </c>
      <c r="H1526" s="17">
        <f t="shared" si="71"/>
        <v>5.9176410011197164E-5</v>
      </c>
    </row>
    <row r="1527" spans="2:8" ht="15.75" thickBot="1">
      <c r="B1527" s="9">
        <v>847190</v>
      </c>
      <c r="C1527" s="20">
        <f>SUMIFS(Brasil_Mundo!$K:$K,Brasil_Mundo!$C:$C,$B1527)</f>
        <v>5690769</v>
      </c>
      <c r="D1527" s="20">
        <f>SUMIFS(Brasil_EUA!$L:$L,Brasil_EUA!$C:$C,$B1527)</f>
        <v>1022158</v>
      </c>
      <c r="E1527" s="17">
        <f t="shared" si="69"/>
        <v>0.17961684967356784</v>
      </c>
      <c r="F1527" s="17" t="str">
        <f>IF(ISERROR(MATCH(TEXT($B1527,"000000"),Análise_Anexo1_SH6!$B:$B,0))=TRUE,"SIM","NÃO")</f>
        <v>SIM</v>
      </c>
      <c r="G1527" s="17">
        <f t="shared" si="70"/>
        <v>1.6884242120212693E-5</v>
      </c>
      <c r="H1527" s="17">
        <f t="shared" si="71"/>
        <v>2.5320639828096448E-5</v>
      </c>
    </row>
    <row r="1528" spans="2:8" ht="15.75" thickBot="1">
      <c r="B1528" s="9">
        <v>271113</v>
      </c>
      <c r="C1528" s="20">
        <f>SUMIFS(Brasil_Mundo!$K:$K,Brasil_Mundo!$C:$C,$B1528)</f>
        <v>3361334</v>
      </c>
      <c r="D1528" s="20">
        <f>SUMIFS(Brasil_EUA!$L:$L,Brasil_EUA!$C:$C,$B1528)</f>
        <v>0</v>
      </c>
      <c r="E1528" s="17">
        <f t="shared" si="69"/>
        <v>0</v>
      </c>
      <c r="F1528" s="17" t="str">
        <f>IF(ISERROR(MATCH(TEXT($B1528,"000000"),Análise_Anexo1_SH6!$B:$B,0))=TRUE,"SIM","NÃO")</f>
        <v>NÃO</v>
      </c>
      <c r="G1528" s="17">
        <f t="shared" si="70"/>
        <v>9.9729187923289472E-6</v>
      </c>
      <c r="H1528" s="17">
        <f t="shared" si="71"/>
        <v>0</v>
      </c>
    </row>
    <row r="1529" spans="2:8" ht="15.75" thickBot="1">
      <c r="B1529" s="9">
        <v>382100</v>
      </c>
      <c r="C1529" s="20">
        <f>SUMIFS(Brasil_Mundo!$K:$K,Brasil_Mundo!$C:$C,$B1529)</f>
        <v>3356818</v>
      </c>
      <c r="D1529" s="20">
        <f>SUMIFS(Brasil_EUA!$L:$L,Brasil_EUA!$C:$C,$B1529)</f>
        <v>244555</v>
      </c>
      <c r="E1529" s="17">
        <f t="shared" si="69"/>
        <v>7.2853219924345014E-2</v>
      </c>
      <c r="F1529" s="17" t="str">
        <f>IF(ISERROR(MATCH(TEXT($B1529,"000000"),Análise_Anexo1_SH6!$B:$B,0))=TRUE,"SIM","NÃO")</f>
        <v>SIM</v>
      </c>
      <c r="G1529" s="17">
        <f t="shared" si="70"/>
        <v>9.9595200341971577E-6</v>
      </c>
      <c r="H1529" s="17">
        <f t="shared" si="71"/>
        <v>6.0580546971800122E-6</v>
      </c>
    </row>
    <row r="1530" spans="2:8" ht="15.75" thickBot="1">
      <c r="B1530" s="9">
        <v>711590</v>
      </c>
      <c r="C1530" s="20">
        <f>SUMIFS(Brasil_Mundo!$K:$K,Brasil_Mundo!$C:$C,$B1530)</f>
        <v>3354995</v>
      </c>
      <c r="D1530" s="20">
        <f>SUMIFS(Brasil_EUA!$L:$L,Brasil_EUA!$C:$C,$B1530)</f>
        <v>53205</v>
      </c>
      <c r="E1530" s="17">
        <f t="shared" si="69"/>
        <v>1.5858443902300897E-2</v>
      </c>
      <c r="F1530" s="17" t="str">
        <f>IF(ISERROR(MATCH(TEXT($B1530,"000000"),Análise_Anexo1_SH6!$B:$B,0))=TRUE,"SIM","NÃO")</f>
        <v>SIM</v>
      </c>
      <c r="G1530" s="17">
        <f t="shared" si="70"/>
        <v>9.9541112795305832E-6</v>
      </c>
      <c r="H1530" s="17">
        <f t="shared" si="71"/>
        <v>1.3179808229783178E-6</v>
      </c>
    </row>
    <row r="1531" spans="2:8" ht="15.75" thickBot="1">
      <c r="B1531" s="9">
        <v>847141</v>
      </c>
      <c r="C1531" s="20">
        <f>SUMIFS(Brasil_Mundo!$K:$K,Brasil_Mundo!$C:$C,$B1531)</f>
        <v>3354744</v>
      </c>
      <c r="D1531" s="20">
        <f>SUMIFS(Brasil_EUA!$L:$L,Brasil_EUA!$C:$C,$B1531)</f>
        <v>848235</v>
      </c>
      <c r="E1531" s="17">
        <f t="shared" si="69"/>
        <v>0.25284641689500004</v>
      </c>
      <c r="F1531" s="17" t="str">
        <f>IF(ISERROR(MATCH(TEXT($B1531,"000000"),Análise_Anexo1_SH6!$B:$B,0))=TRUE,"SIM","NÃO")</f>
        <v>NÃO</v>
      </c>
      <c r="G1531" s="17">
        <f t="shared" si="70"/>
        <v>9.9533665744174131E-6</v>
      </c>
      <c r="H1531" s="17">
        <f t="shared" si="71"/>
        <v>2.1012263196673499E-5</v>
      </c>
    </row>
    <row r="1532" spans="2:8" ht="15.75" thickBot="1">
      <c r="B1532" s="9">
        <v>845590</v>
      </c>
      <c r="C1532" s="20">
        <f>SUMIFS(Brasil_Mundo!$K:$K,Brasil_Mundo!$C:$C,$B1532)</f>
        <v>3352790</v>
      </c>
      <c r="D1532" s="20">
        <f>SUMIFS(Brasil_EUA!$L:$L,Brasil_EUA!$C:$C,$B1532)</f>
        <v>1988063</v>
      </c>
      <c r="E1532" s="17">
        <f t="shared" si="69"/>
        <v>0.59295780529051922</v>
      </c>
      <c r="F1532" s="17" t="str">
        <f>IF(ISERROR(MATCH(TEXT($B1532,"000000"),Análise_Anexo1_SH6!$B:$B,0))=TRUE,"SIM","NÃO")</f>
        <v>SIM</v>
      </c>
      <c r="G1532" s="17">
        <f t="shared" si="70"/>
        <v>9.9475691489547211E-6</v>
      </c>
      <c r="H1532" s="17">
        <f t="shared" si="71"/>
        <v>4.9247794546992644E-5</v>
      </c>
    </row>
    <row r="1533" spans="2:8" ht="15.75" thickBot="1">
      <c r="B1533" s="9">
        <v>730690</v>
      </c>
      <c r="C1533" s="20">
        <f>SUMIFS(Brasil_Mundo!$K:$K,Brasil_Mundo!$C:$C,$B1533)</f>
        <v>5955068</v>
      </c>
      <c r="D1533" s="20">
        <f>SUMIFS(Brasil_EUA!$L:$L,Brasil_EUA!$C:$C,$B1533)</f>
        <v>163996</v>
      </c>
      <c r="E1533" s="17">
        <f t="shared" si="69"/>
        <v>2.7538896281285117E-2</v>
      </c>
      <c r="F1533" s="17" t="str">
        <f>IF(ISERROR(MATCH(TEXT($B1533,"000000"),Análise_Anexo1_SH6!$B:$B,0))=TRUE,"SIM","NÃO")</f>
        <v>SIM</v>
      </c>
      <c r="G1533" s="17">
        <f t="shared" si="70"/>
        <v>1.7668404736570885E-5</v>
      </c>
      <c r="H1533" s="17">
        <f t="shared" si="71"/>
        <v>4.0624674945052574E-6</v>
      </c>
    </row>
    <row r="1534" spans="2:8" ht="15.75" thickBot="1">
      <c r="B1534" s="9">
        <v>720250</v>
      </c>
      <c r="C1534" s="20">
        <f>SUMIFS(Brasil_Mundo!$K:$K,Brasil_Mundo!$C:$C,$B1534)</f>
        <v>3338291</v>
      </c>
      <c r="D1534" s="20">
        <f>SUMIFS(Brasil_EUA!$L:$L,Brasil_EUA!$C:$C,$B1534)</f>
        <v>133650</v>
      </c>
      <c r="E1534" s="17">
        <f t="shared" si="69"/>
        <v>4.0035455267380823E-2</v>
      </c>
      <c r="F1534" s="17" t="str">
        <f>IF(ISERROR(MATCH(TEXT($B1534,"000000"),Análise_Anexo1_SH6!$B:$B,0))=TRUE,"SIM","NÃO")</f>
        <v>SIM</v>
      </c>
      <c r="G1534" s="17">
        <f t="shared" si="70"/>
        <v>9.904551302596704E-6</v>
      </c>
      <c r="H1534" s="17">
        <f t="shared" si="71"/>
        <v>3.3107440464439844E-6</v>
      </c>
    </row>
    <row r="1535" spans="2:8" ht="15.75" thickBot="1">
      <c r="B1535" s="9">
        <v>902000</v>
      </c>
      <c r="C1535" s="20">
        <f>SUMIFS(Brasil_Mundo!$K:$K,Brasil_Mundo!$C:$C,$B1535)</f>
        <v>4215901</v>
      </c>
      <c r="D1535" s="20">
        <f>SUMIFS(Brasil_EUA!$L:$L,Brasil_EUA!$C:$C,$B1535)</f>
        <v>1519569</v>
      </c>
      <c r="E1535" s="17">
        <f t="shared" ref="E1535:H1598" si="72">IFERROR(D1535/C1535,"-")</f>
        <v>0.36043754348121554</v>
      </c>
      <c r="F1535" s="17" t="str">
        <f>IF(ISERROR(MATCH(TEXT($B1535,"000000"),Análise_Anexo1_SH6!$B:$B,0))=TRUE,"SIM","NÃO")</f>
        <v>NÃO</v>
      </c>
      <c r="G1535" s="17">
        <f t="shared" si="70"/>
        <v>1.2508378610842718E-5</v>
      </c>
      <c r="H1535" s="17">
        <f t="shared" si="71"/>
        <v>3.7642379498023484E-5</v>
      </c>
    </row>
    <row r="1536" spans="2:8" ht="15.75" thickBot="1">
      <c r="B1536" s="9">
        <v>391733</v>
      </c>
      <c r="C1536" s="20">
        <f>SUMIFS(Brasil_Mundo!$K:$K,Brasil_Mundo!$C:$C,$B1536)</f>
        <v>3330179</v>
      </c>
      <c r="D1536" s="20">
        <f>SUMIFS(Brasil_EUA!$L:$L,Brasil_EUA!$C:$C,$B1536)</f>
        <v>21548</v>
      </c>
      <c r="E1536" s="17">
        <f t="shared" si="72"/>
        <v>6.470523055967862E-3</v>
      </c>
      <c r="F1536" s="17" t="str">
        <f>IF(ISERROR(MATCH(TEXT($B1536,"000000"),Análise_Anexo1_SH6!$B:$B,0))=TRUE,"SIM","NÃO")</f>
        <v>NÃO</v>
      </c>
      <c r="G1536" s="17">
        <f t="shared" si="70"/>
        <v>9.8804833827638718E-6</v>
      </c>
      <c r="H1536" s="17">
        <f t="shared" si="71"/>
        <v>5.3378161401253258E-7</v>
      </c>
    </row>
    <row r="1537" spans="2:8" ht="15.75" thickBot="1">
      <c r="B1537" s="9" t="s">
        <v>4333</v>
      </c>
      <c r="C1537" s="20">
        <f>SUMIFS(Brasil_Mundo!$K:$K,Brasil_Mundo!$C:$C,$B1537)</f>
        <v>5097366</v>
      </c>
      <c r="D1537" s="20">
        <f>SUMIFS(Brasil_EUA!$L:$L,Brasil_EUA!$C:$C,$B1537)</f>
        <v>477921</v>
      </c>
      <c r="E1537" s="17">
        <f t="shared" si="72"/>
        <v>9.3758423468120591E-2</v>
      </c>
      <c r="F1537" s="17" t="str">
        <f>IF(ISERROR(MATCH(TEXT($B1537,"000000"),Análise_Anexo1_SH6!$B:$B,0))=TRUE,"SIM","NÃO")</f>
        <v>SIM</v>
      </c>
      <c r="G1537" s="17">
        <f t="shared" si="70"/>
        <v>1.5123643521524084E-5</v>
      </c>
      <c r="H1537" s="17">
        <f t="shared" si="71"/>
        <v>1.183893831216278E-5</v>
      </c>
    </row>
    <row r="1538" spans="2:8" ht="15.75" thickBot="1">
      <c r="B1538" s="9">
        <v>293590</v>
      </c>
      <c r="C1538" s="20">
        <f>SUMIFS(Brasil_Mundo!$K:$K,Brasil_Mundo!$C:$C,$B1538)</f>
        <v>4507645</v>
      </c>
      <c r="D1538" s="20">
        <f>SUMIFS(Brasil_EUA!$L:$L,Brasil_EUA!$C:$C,$B1538)</f>
        <v>3173000</v>
      </c>
      <c r="E1538" s="17">
        <f t="shared" si="72"/>
        <v>0.70391523733568195</v>
      </c>
      <c r="F1538" s="17" t="str">
        <f>IF(ISERROR(MATCH(TEXT($B1538,"000000"),Análise_Anexo1_SH6!$B:$B,0))=TRUE,"SIM","NÃO")</f>
        <v>SIM</v>
      </c>
      <c r="G1538" s="17">
        <f t="shared" si="70"/>
        <v>1.337396924246374E-5</v>
      </c>
      <c r="H1538" s="17">
        <f t="shared" si="71"/>
        <v>7.8600754652949966E-5</v>
      </c>
    </row>
    <row r="1539" spans="2:8" ht="15.75" thickBot="1">
      <c r="B1539" s="9">
        <v>851821</v>
      </c>
      <c r="C1539" s="20">
        <f>SUMIFS(Brasil_Mundo!$K:$K,Brasil_Mundo!$C:$C,$B1539)</f>
        <v>3315642</v>
      </c>
      <c r="D1539" s="20">
        <f>SUMIFS(Brasil_EUA!$L:$L,Brasil_EUA!$C:$C,$B1539)</f>
        <v>3086488</v>
      </c>
      <c r="E1539" s="17">
        <f t="shared" si="72"/>
        <v>0.93088698960864891</v>
      </c>
      <c r="F1539" s="17" t="str">
        <f>IF(ISERROR(MATCH(TEXT($B1539,"000000"),Análise_Anexo1_SH6!$B:$B,0))=TRUE,"SIM","NÃO")</f>
        <v>NÃO</v>
      </c>
      <c r="G1539" s="17">
        <f t="shared" si="70"/>
        <v>9.8373527922054554E-6</v>
      </c>
      <c r="H1539" s="17">
        <f t="shared" si="71"/>
        <v>7.645770123771643E-5</v>
      </c>
    </row>
    <row r="1540" spans="2:8" ht="15.75" thickBot="1">
      <c r="B1540" s="9">
        <v>321511</v>
      </c>
      <c r="C1540" s="20">
        <f>SUMIFS(Brasil_Mundo!$K:$K,Brasil_Mundo!$C:$C,$B1540)</f>
        <v>3288552</v>
      </c>
      <c r="D1540" s="20">
        <f>SUMIFS(Brasil_EUA!$L:$L,Brasil_EUA!$C:$C,$B1540)</f>
        <v>299403</v>
      </c>
      <c r="E1540" s="17">
        <f t="shared" si="72"/>
        <v>9.1044021806558018E-2</v>
      </c>
      <c r="F1540" s="17" t="str">
        <f>IF(ISERROR(MATCH(TEXT($B1540,"000000"),Análise_Anexo1_SH6!$B:$B,0))=TRUE,"SIM","NÃO")</f>
        <v>SIM</v>
      </c>
      <c r="G1540" s="17">
        <f t="shared" ref="G1540:G1603" si="73">C1540/C$3</f>
        <v>9.7569780451305759E-6</v>
      </c>
      <c r="H1540" s="17">
        <f t="shared" ref="H1540:H1603" si="74">D1540/D$3</f>
        <v>7.4167355012156245E-6</v>
      </c>
    </row>
    <row r="1541" spans="2:8" ht="15.75" thickBot="1">
      <c r="B1541" s="9">
        <v>110313</v>
      </c>
      <c r="C1541" s="20">
        <f>SUMIFS(Brasil_Mundo!$K:$K,Brasil_Mundo!$C:$C,$B1541)</f>
        <v>3285135</v>
      </c>
      <c r="D1541" s="20">
        <f>SUMIFS(Brasil_EUA!$L:$L,Brasil_EUA!$C:$C,$B1541)</f>
        <v>140247</v>
      </c>
      <c r="E1541" s="17">
        <f t="shared" si="72"/>
        <v>4.2691396243989974E-2</v>
      </c>
      <c r="F1541" s="17" t="str">
        <f>IF(ISERROR(MATCH(TEXT($B1541,"000000"),Análise_Anexo1_SH6!$B:$B,0))=TRUE,"SIM","NÃO")</f>
        <v>SIM</v>
      </c>
      <c r="G1541" s="17">
        <f t="shared" si="73"/>
        <v>9.7468399679524719E-6</v>
      </c>
      <c r="H1541" s="17">
        <f t="shared" si="74"/>
        <v>3.4741632643593676E-6</v>
      </c>
    </row>
    <row r="1542" spans="2:8" ht="15.75" thickBot="1">
      <c r="B1542" s="9">
        <v>820239</v>
      </c>
      <c r="C1542" s="20">
        <f>SUMIFS(Brasil_Mundo!$K:$K,Brasil_Mundo!$C:$C,$B1542)</f>
        <v>3280307</v>
      </c>
      <c r="D1542" s="20">
        <f>SUMIFS(Brasil_EUA!$L:$L,Brasil_EUA!$C:$C,$B1542)</f>
        <v>588576</v>
      </c>
      <c r="E1542" s="17">
        <f t="shared" si="72"/>
        <v>0.17942710849929594</v>
      </c>
      <c r="F1542" s="17" t="str">
        <f>IF(ISERROR(MATCH(TEXT($B1542,"000000"),Análise_Anexo1_SH6!$B:$B,0))=TRUE,"SIM","NÃO")</f>
        <v>SIM</v>
      </c>
      <c r="G1542" s="17">
        <f t="shared" si="73"/>
        <v>9.7325155205963442E-6</v>
      </c>
      <c r="H1542" s="17">
        <f t="shared" si="74"/>
        <v>1.4580056026036772E-5</v>
      </c>
    </row>
    <row r="1543" spans="2:8" ht="15.75" thickBot="1">
      <c r="B1543" s="9">
        <v>220830</v>
      </c>
      <c r="C1543" s="20">
        <f>SUMIFS(Brasil_Mundo!$K:$K,Brasil_Mundo!$C:$C,$B1543)</f>
        <v>4070316</v>
      </c>
      <c r="D1543" s="20">
        <f>SUMIFS(Brasil_EUA!$L:$L,Brasil_EUA!$C:$C,$B1543)</f>
        <v>0</v>
      </c>
      <c r="E1543" s="17">
        <f t="shared" si="72"/>
        <v>0</v>
      </c>
      <c r="F1543" s="17" t="str">
        <f>IF(ISERROR(MATCH(TEXT($B1543,"000000"),Análise_Anexo1_SH6!$B:$B,0))=TRUE,"SIM","NÃO")</f>
        <v>SIM</v>
      </c>
      <c r="G1543" s="17">
        <f t="shared" si="73"/>
        <v>1.2076434810440494E-5</v>
      </c>
      <c r="H1543" s="17">
        <f t="shared" si="74"/>
        <v>0</v>
      </c>
    </row>
    <row r="1544" spans="2:8" ht="15.75" thickBot="1">
      <c r="B1544" s="9">
        <v>820900</v>
      </c>
      <c r="C1544" s="20">
        <f>SUMIFS(Brasil_Mundo!$K:$K,Brasil_Mundo!$C:$C,$B1544)</f>
        <v>3310632</v>
      </c>
      <c r="D1544" s="20">
        <f>SUMIFS(Brasil_EUA!$L:$L,Brasil_EUA!$C:$C,$B1544)</f>
        <v>369635</v>
      </c>
      <c r="E1544" s="17">
        <f t="shared" si="72"/>
        <v>0.11165088720220187</v>
      </c>
      <c r="F1544" s="17" t="str">
        <f>IF(ISERROR(MATCH(TEXT($B1544,"000000"),Análise_Anexo1_SH6!$B:$B,0))=TRUE,"SIM","NÃO")</f>
        <v>SIM</v>
      </c>
      <c r="G1544" s="17">
        <f t="shared" si="73"/>
        <v>9.8224883594684619E-6</v>
      </c>
      <c r="H1544" s="17">
        <f t="shared" si="74"/>
        <v>9.1565048679934319E-6</v>
      </c>
    </row>
    <row r="1545" spans="2:8" ht="15.75" thickBot="1">
      <c r="B1545" s="9">
        <v>740821</v>
      </c>
      <c r="C1545" s="20">
        <f>SUMIFS(Brasil_Mundo!$K:$K,Brasil_Mundo!$C:$C,$B1545)</f>
        <v>3275702</v>
      </c>
      <c r="D1545" s="20">
        <f>SUMIFS(Brasil_EUA!$L:$L,Brasil_EUA!$C:$C,$B1545)</f>
        <v>2916227</v>
      </c>
      <c r="E1545" s="17">
        <f t="shared" si="72"/>
        <v>0.89026016408085962</v>
      </c>
      <c r="F1545" s="17" t="str">
        <f>IF(ISERROR(MATCH(TEXT($B1545,"000000"),Análise_Anexo1_SH6!$B:$B,0))=TRUE,"SIM","NÃO")</f>
        <v>SIM</v>
      </c>
      <c r="G1545" s="17">
        <f t="shared" si="73"/>
        <v>9.7188527036794071E-6</v>
      </c>
      <c r="H1545" s="17">
        <f t="shared" si="74"/>
        <v>7.2240038745448567E-5</v>
      </c>
    </row>
    <row r="1546" spans="2:8" ht="15.75" thickBot="1">
      <c r="B1546" s="9">
        <v>591140</v>
      </c>
      <c r="C1546" s="20">
        <f>SUMIFS(Brasil_Mundo!$K:$K,Brasil_Mundo!$C:$C,$B1546)</f>
        <v>3263664</v>
      </c>
      <c r="D1546" s="20">
        <f>SUMIFS(Brasil_EUA!$L:$L,Brasil_EUA!$C:$C,$B1546)</f>
        <v>71628</v>
      </c>
      <c r="E1546" s="17">
        <f t="shared" si="72"/>
        <v>2.194711220272675E-2</v>
      </c>
      <c r="F1546" s="17" t="str">
        <f>IF(ISERROR(MATCH(TEXT($B1546,"000000"),Análise_Anexo1_SH6!$B:$B,0))=TRUE,"SIM","NÃO")</f>
        <v>SIM</v>
      </c>
      <c r="G1546" s="17">
        <f t="shared" si="73"/>
        <v>9.683136527773633E-6</v>
      </c>
      <c r="H1546" s="17">
        <f t="shared" si="74"/>
        <v>1.7743507262154112E-6</v>
      </c>
    </row>
    <row r="1547" spans="2:8" ht="15.75" thickBot="1">
      <c r="B1547" s="9">
        <v>480258</v>
      </c>
      <c r="C1547" s="20">
        <f>SUMIFS(Brasil_Mundo!$K:$K,Brasil_Mundo!$C:$C,$B1547)</f>
        <v>4568820</v>
      </c>
      <c r="D1547" s="20">
        <f>SUMIFS(Brasil_EUA!$L:$L,Brasil_EUA!$C:$C,$B1547)</f>
        <v>144094</v>
      </c>
      <c r="E1547" s="17">
        <f t="shared" si="72"/>
        <v>3.1538559190337989E-2</v>
      </c>
      <c r="F1547" s="17" t="str">
        <f>IF(ISERROR(MATCH(TEXT($B1547,"000000"),Análise_Anexo1_SH6!$B:$B,0))=TRUE,"SIM","NÃO")</f>
        <v>SIM</v>
      </c>
      <c r="G1547" s="17">
        <f t="shared" si="73"/>
        <v>1.3555472570345089E-5</v>
      </c>
      <c r="H1547" s="17">
        <f t="shared" si="74"/>
        <v>3.569460176792364E-6</v>
      </c>
    </row>
    <row r="1548" spans="2:8" ht="15.75" thickBot="1">
      <c r="B1548" s="9">
        <v>590699</v>
      </c>
      <c r="C1548" s="20">
        <f>SUMIFS(Brasil_Mundo!$K:$K,Brasil_Mundo!$C:$C,$B1548)</f>
        <v>3248776</v>
      </c>
      <c r="D1548" s="20">
        <f>SUMIFS(Brasil_EUA!$L:$L,Brasil_EUA!$C:$C,$B1548)</f>
        <v>224</v>
      </c>
      <c r="E1548" s="17">
        <f t="shared" si="72"/>
        <v>6.8949044193874858E-5</v>
      </c>
      <c r="F1548" s="17" t="str">
        <f>IF(ISERROR(MATCH(TEXT($B1548,"000000"),Análise_Anexo1_SH6!$B:$B,0))=TRUE,"SIM","NÃO")</f>
        <v>SIM</v>
      </c>
      <c r="G1548" s="17">
        <f t="shared" si="73"/>
        <v>9.6389645368378338E-6</v>
      </c>
      <c r="H1548" s="17">
        <f t="shared" si="74"/>
        <v>5.5488714283834828E-9</v>
      </c>
    </row>
    <row r="1549" spans="2:8" ht="15.75" thickBot="1">
      <c r="B1549" s="9">
        <v>730290</v>
      </c>
      <c r="C1549" s="20">
        <f>SUMIFS(Brasil_Mundo!$K:$K,Brasil_Mundo!$C:$C,$B1549)</f>
        <v>3246713</v>
      </c>
      <c r="D1549" s="20">
        <f>SUMIFS(Brasil_EUA!$L:$L,Brasil_EUA!$C:$C,$B1549)</f>
        <v>263</v>
      </c>
      <c r="E1549" s="17">
        <f t="shared" si="72"/>
        <v>8.1005004138031295E-5</v>
      </c>
      <c r="F1549" s="17" t="str">
        <f>IF(ISERROR(MATCH(TEXT($B1549,"000000"),Análise_Anexo1_SH6!$B:$B,0))=TRUE,"SIM","NÃO")</f>
        <v>SIM</v>
      </c>
      <c r="G1549" s="17">
        <f t="shared" si="73"/>
        <v>9.6328437135371527E-6</v>
      </c>
      <c r="H1549" s="17">
        <f t="shared" si="74"/>
        <v>6.5149695788609645E-9</v>
      </c>
    </row>
    <row r="1550" spans="2:8" ht="15.75" thickBot="1">
      <c r="B1550" s="9">
        <v>640620</v>
      </c>
      <c r="C1550" s="20">
        <f>SUMIFS(Brasil_Mundo!$K:$K,Brasil_Mundo!$C:$C,$B1550)</f>
        <v>3241137</v>
      </c>
      <c r="D1550" s="20">
        <f>SUMIFS(Brasil_EUA!$L:$L,Brasil_EUA!$C:$C,$B1550)</f>
        <v>26920</v>
      </c>
      <c r="E1550" s="17">
        <f t="shared" si="72"/>
        <v>8.305727280272325E-3</v>
      </c>
      <c r="F1550" s="17" t="str">
        <f>IF(ISERROR(MATCH(TEXT($B1550,"000000"),Análise_Anexo1_SH6!$B:$B,0))=TRUE,"SIM","NÃO")</f>
        <v>SIM</v>
      </c>
      <c r="G1550" s="17">
        <f t="shared" si="73"/>
        <v>9.6162999856047222E-6</v>
      </c>
      <c r="H1550" s="17">
        <f t="shared" si="74"/>
        <v>6.6685544130394354E-7</v>
      </c>
    </row>
    <row r="1551" spans="2:8" ht="15.75" thickBot="1">
      <c r="B1551" s="9">
        <v>846229</v>
      </c>
      <c r="C1551" s="20">
        <f>SUMIFS(Brasil_Mundo!$K:$K,Brasil_Mundo!$C:$C,$B1551)</f>
        <v>3240361</v>
      </c>
      <c r="D1551" s="20">
        <f>SUMIFS(Brasil_EUA!$L:$L,Brasil_EUA!$C:$C,$B1551)</f>
        <v>264833</v>
      </c>
      <c r="E1551" s="17">
        <f t="shared" si="72"/>
        <v>8.1729473969104058E-2</v>
      </c>
      <c r="F1551" s="17" t="str">
        <f>IF(ISERROR(MATCH(TEXT($B1551,"000000"),Análise_Anexo1_SH6!$B:$B,0))=TRUE,"SIM","NÃO")</f>
        <v>SIM</v>
      </c>
      <c r="G1551" s="17">
        <f t="shared" si="73"/>
        <v>9.6139976303544416E-6</v>
      </c>
      <c r="H1551" s="17">
        <f t="shared" si="74"/>
        <v>6.5603761919334062E-6</v>
      </c>
    </row>
    <row r="1552" spans="2:8" ht="15.75" thickBot="1">
      <c r="B1552" s="9">
        <v>284330</v>
      </c>
      <c r="C1552" s="20">
        <f>SUMIFS(Brasil_Mundo!$K:$K,Brasil_Mundo!$C:$C,$B1552)</f>
        <v>3232890</v>
      </c>
      <c r="D1552" s="20">
        <f>SUMIFS(Brasil_EUA!$L:$L,Brasil_EUA!$C:$C,$B1552)</f>
        <v>8269</v>
      </c>
      <c r="E1552" s="17">
        <f t="shared" si="72"/>
        <v>2.5577733854229498E-3</v>
      </c>
      <c r="F1552" s="17" t="str">
        <f>IF(ISERROR(MATCH(TEXT($B1552,"000000"),Análise_Anexo1_SH6!$B:$B,0))=TRUE,"SIM","NÃO")</f>
        <v>SIM</v>
      </c>
      <c r="G1552" s="17">
        <f t="shared" si="73"/>
        <v>9.5918315271652052E-6</v>
      </c>
      <c r="H1552" s="17">
        <f t="shared" si="74"/>
        <v>2.048375796486742E-7</v>
      </c>
    </row>
    <row r="1553" spans="2:8" ht="15.75" thickBot="1">
      <c r="B1553" s="9">
        <v>340119</v>
      </c>
      <c r="C1553" s="20">
        <f>SUMIFS(Brasil_Mundo!$K:$K,Brasil_Mundo!$C:$C,$B1553)</f>
        <v>3227923</v>
      </c>
      <c r="D1553" s="20">
        <f>SUMIFS(Brasil_EUA!$L:$L,Brasil_EUA!$C:$C,$B1553)</f>
        <v>14355</v>
      </c>
      <c r="E1553" s="17">
        <f t="shared" si="72"/>
        <v>4.4471321032131189E-3</v>
      </c>
      <c r="F1553" s="17" t="str">
        <f>IF(ISERROR(MATCH(TEXT($B1553,"000000"),Análise_Anexo1_SH6!$B:$B,0))=TRUE,"SIM","NÃO")</f>
        <v>SIM</v>
      </c>
      <c r="G1553" s="17">
        <f t="shared" si="73"/>
        <v>9.5770946733918237E-6</v>
      </c>
      <c r="H1553" s="17">
        <f t="shared" si="74"/>
        <v>3.5559843461805757E-7</v>
      </c>
    </row>
    <row r="1554" spans="2:8" ht="15.75" thickBot="1">
      <c r="B1554" s="9">
        <v>200870</v>
      </c>
      <c r="C1554" s="20">
        <f>SUMIFS(Brasil_Mundo!$K:$K,Brasil_Mundo!$C:$C,$B1554)</f>
        <v>3250972</v>
      </c>
      <c r="D1554" s="20">
        <f>SUMIFS(Brasil_EUA!$L:$L,Brasil_EUA!$C:$C,$B1554)</f>
        <v>26201</v>
      </c>
      <c r="E1554" s="17">
        <f t="shared" si="72"/>
        <v>8.0594357625965399E-3</v>
      </c>
      <c r="F1554" s="17" t="str">
        <f>IF(ISERROR(MATCH(TEXT($B1554,"000000"),Análise_Anexo1_SH6!$B:$B,0))=TRUE,"SIM","NÃO")</f>
        <v>SIM</v>
      </c>
      <c r="G1554" s="17">
        <f t="shared" si="73"/>
        <v>9.6454799648399178E-6</v>
      </c>
      <c r="H1554" s="17">
        <f t="shared" si="74"/>
        <v>6.4904455488873047E-7</v>
      </c>
    </row>
    <row r="1555" spans="2:8" ht="15.75" thickBot="1">
      <c r="B1555" s="9">
        <v>441291</v>
      </c>
      <c r="C1555" s="20">
        <f>SUMIFS(Brasil_Mundo!$K:$K,Brasil_Mundo!$C:$C,$B1555)</f>
        <v>3222425</v>
      </c>
      <c r="D1555" s="20">
        <f>SUMIFS(Brasil_EUA!$L:$L,Brasil_EUA!$C:$C,$B1555)</f>
        <v>2615889</v>
      </c>
      <c r="E1555" s="17">
        <f t="shared" si="72"/>
        <v>0.8117765347525544</v>
      </c>
      <c r="F1555" s="17" t="str">
        <f>IF(ISERROR(MATCH(TEXT($B1555,"000000"),Análise_Anexo1_SH6!$B:$B,0))=TRUE,"SIM","NÃO")</f>
        <v>SIM</v>
      </c>
      <c r="G1555" s="17">
        <f t="shared" si="73"/>
        <v>9.5607823677654773E-6</v>
      </c>
      <c r="H1555" s="17">
        <f t="shared" si="74"/>
        <v>6.4800141660368931E-5</v>
      </c>
    </row>
    <row r="1556" spans="2:8" ht="15.75" thickBot="1">
      <c r="B1556" s="9">
        <v>701961</v>
      </c>
      <c r="C1556" s="20">
        <f>SUMIFS(Brasil_Mundo!$K:$K,Brasil_Mundo!$C:$C,$B1556)</f>
        <v>3222098</v>
      </c>
      <c r="D1556" s="20">
        <f>SUMIFS(Brasil_EUA!$L:$L,Brasil_EUA!$C:$C,$B1556)</f>
        <v>27699</v>
      </c>
      <c r="E1556" s="17">
        <f t="shared" si="72"/>
        <v>8.596572792013155E-3</v>
      </c>
      <c r="F1556" s="17" t="str">
        <f>IF(ISERROR(MATCH(TEXT($B1556,"000000"),Análise_Anexo1_SH6!$B:$B,0))=TRUE,"SIM","NÃO")</f>
        <v>SIM</v>
      </c>
      <c r="G1556" s="17">
        <f t="shared" si="73"/>
        <v>9.5598121742515068E-6</v>
      </c>
      <c r="H1556" s="17">
        <f t="shared" si="74"/>
        <v>6.8615263256604502E-7</v>
      </c>
    </row>
    <row r="1557" spans="2:8" ht="15.75" thickBot="1">
      <c r="B1557" s="9">
        <v>844832</v>
      </c>
      <c r="C1557" s="20">
        <f>SUMIFS(Brasil_Mundo!$K:$K,Brasil_Mundo!$C:$C,$B1557)</f>
        <v>5314227</v>
      </c>
      <c r="D1557" s="20">
        <f>SUMIFS(Brasil_EUA!$L:$L,Brasil_EUA!$C:$C,$B1557)</f>
        <v>150463</v>
      </c>
      <c r="E1557" s="17">
        <f t="shared" si="72"/>
        <v>2.8313242923194662E-2</v>
      </c>
      <c r="F1557" s="17" t="str">
        <f>IF(ISERROR(MATCH(TEXT($B1557,"000000"),Análise_Anexo1_SH6!$B:$B,0))=TRUE,"SIM","NÃO")</f>
        <v>SIM</v>
      </c>
      <c r="G1557" s="17">
        <f t="shared" si="73"/>
        <v>1.5767059838445654E-5</v>
      </c>
      <c r="H1557" s="17">
        <f t="shared" si="74"/>
        <v>3.7272314362895715E-6</v>
      </c>
    </row>
    <row r="1558" spans="2:8" ht="15.75" thickBot="1">
      <c r="B1558" s="9">
        <v>441881</v>
      </c>
      <c r="C1558" s="20">
        <f>SUMIFS(Brasil_Mundo!$K:$K,Brasil_Mundo!$C:$C,$B1558)</f>
        <v>3196242</v>
      </c>
      <c r="D1558" s="20">
        <f>SUMIFS(Brasil_EUA!$L:$L,Brasil_EUA!$C:$C,$B1558)</f>
        <v>18960</v>
      </c>
      <c r="E1558" s="17">
        <f t="shared" si="72"/>
        <v>5.9319663529857876E-3</v>
      </c>
      <c r="F1558" s="17" t="str">
        <f>IF(ISERROR(MATCH(TEXT($B1558,"000000"),Análise_Anexo1_SH6!$B:$B,0))=TRUE,"SIM","NÃO")</f>
        <v>SIM</v>
      </c>
      <c r="G1558" s="17">
        <f t="shared" si="73"/>
        <v>9.483098646736996E-6</v>
      </c>
      <c r="H1558" s="17">
        <f t="shared" si="74"/>
        <v>4.6967233161674479E-7</v>
      </c>
    </row>
    <row r="1559" spans="2:8" ht="15.75" thickBot="1">
      <c r="B1559" s="9">
        <v>720211</v>
      </c>
      <c r="C1559" s="20">
        <f>SUMIFS(Brasil_Mundo!$K:$K,Brasil_Mundo!$C:$C,$B1559)</f>
        <v>3194538</v>
      </c>
      <c r="D1559" s="20">
        <f>SUMIFS(Brasil_EUA!$L:$L,Brasil_EUA!$C:$C,$B1559)</f>
        <v>77770</v>
      </c>
      <c r="E1559" s="17">
        <f t="shared" si="72"/>
        <v>2.4344678322812251E-2</v>
      </c>
      <c r="F1559" s="17" t="str">
        <f>IF(ISERROR(MATCH(TEXT($B1559,"000000"),Análise_Anexo1_SH6!$B:$B,0))=TRUE,"SIM","NÃO")</f>
        <v>SIM</v>
      </c>
      <c r="G1559" s="17">
        <f t="shared" si="73"/>
        <v>9.4780429594348339E-6</v>
      </c>
      <c r="H1559" s="17">
        <f t="shared" si="74"/>
        <v>1.9264987990418905E-6</v>
      </c>
    </row>
    <row r="1560" spans="2:8" ht="15.75" thickBot="1">
      <c r="B1560" s="9">
        <v>200290</v>
      </c>
      <c r="C1560" s="20">
        <f>SUMIFS(Brasil_Mundo!$K:$K,Brasil_Mundo!$C:$C,$B1560)</f>
        <v>3193017</v>
      </c>
      <c r="D1560" s="20">
        <f>SUMIFS(Brasil_EUA!$L:$L,Brasil_EUA!$C:$C,$B1560)</f>
        <v>161209</v>
      </c>
      <c r="E1560" s="17">
        <f t="shared" si="72"/>
        <v>5.048798675359386E-2</v>
      </c>
      <c r="F1560" s="17" t="str">
        <f>IF(ISERROR(MATCH(TEXT($B1560,"000000"),Análise_Anexo1_SH6!$B:$B,0))=TRUE,"SIM","NÃO")</f>
        <v>SIM</v>
      </c>
      <c r="G1560" s="17">
        <f t="shared" si="73"/>
        <v>9.4735302244661777E-6</v>
      </c>
      <c r="H1560" s="17">
        <f t="shared" si="74"/>
        <v>3.9934286343672896E-6</v>
      </c>
    </row>
    <row r="1561" spans="2:8" ht="15.75" thickBot="1">
      <c r="B1561" s="9">
        <v>290290</v>
      </c>
      <c r="C1561" s="20">
        <f>SUMIFS(Brasil_Mundo!$K:$K,Brasil_Mundo!$C:$C,$B1561)</f>
        <v>3414138</v>
      </c>
      <c r="D1561" s="20">
        <f>SUMIFS(Brasil_EUA!$L:$L,Brasil_EUA!$C:$C,$B1561)</f>
        <v>2620465</v>
      </c>
      <c r="E1561" s="17">
        <f t="shared" si="72"/>
        <v>0.7675334154624095</v>
      </c>
      <c r="F1561" s="17" t="str">
        <f>IF(ISERROR(MATCH(TEXT($B1561,"000000"),Análise_Anexo1_SH6!$B:$B,0))=TRUE,"SIM","NÃO")</f>
        <v>SIM</v>
      </c>
      <c r="G1561" s="17">
        <f t="shared" si="73"/>
        <v>1.0129585759643155E-5</v>
      </c>
      <c r="H1561" s="17">
        <f t="shared" si="74"/>
        <v>6.4913497176691628E-5</v>
      </c>
    </row>
    <row r="1562" spans="2:8" ht="15.75" thickBot="1">
      <c r="B1562" s="9">
        <v>840212</v>
      </c>
      <c r="C1562" s="20">
        <f>SUMIFS(Brasil_Mundo!$K:$K,Brasil_Mundo!$C:$C,$B1562)</f>
        <v>3187579</v>
      </c>
      <c r="D1562" s="20">
        <f>SUMIFS(Brasil_EUA!$L:$L,Brasil_EUA!$C:$C,$B1562)</f>
        <v>125030</v>
      </c>
      <c r="E1562" s="17">
        <f t="shared" si="72"/>
        <v>3.922412589617387E-2</v>
      </c>
      <c r="F1562" s="17" t="str">
        <f>IF(ISERROR(MATCH(TEXT($B1562,"000000"),Análise_Anexo1_SH6!$B:$B,0))=TRUE,"SIM","NÃO")</f>
        <v>SIM</v>
      </c>
      <c r="G1562" s="17">
        <f t="shared" si="73"/>
        <v>9.4573959359983592E-6</v>
      </c>
      <c r="H1562" s="17">
        <f t="shared" si="74"/>
        <v>3.0972115834410127E-6</v>
      </c>
    </row>
    <row r="1563" spans="2:8" ht="15.75" thickBot="1">
      <c r="B1563" s="9">
        <v>250300</v>
      </c>
      <c r="C1563" s="20">
        <f>SUMIFS(Brasil_Mundo!$K:$K,Brasil_Mundo!$C:$C,$B1563)</f>
        <v>3298607</v>
      </c>
      <c r="D1563" s="20">
        <f>SUMIFS(Brasil_EUA!$L:$L,Brasil_EUA!$C:$C,$B1563)</f>
        <v>1</v>
      </c>
      <c r="E1563" s="17">
        <f t="shared" si="72"/>
        <v>3.0315827256778392E-7</v>
      </c>
      <c r="F1563" s="17" t="str">
        <f>IF(ISERROR(MATCH(TEXT($B1563,"000000"),Análise_Anexo1_SH6!$B:$B,0))=TRUE,"SIM","NÃO")</f>
        <v>SIM</v>
      </c>
      <c r="G1563" s="17">
        <f t="shared" si="73"/>
        <v>9.7868107539470366E-6</v>
      </c>
      <c r="H1563" s="17">
        <f t="shared" si="74"/>
        <v>2.4771747448140548E-11</v>
      </c>
    </row>
    <row r="1564" spans="2:8" ht="15.75" thickBot="1">
      <c r="B1564" s="9">
        <v>391810</v>
      </c>
      <c r="C1564" s="20">
        <f>SUMIFS(Brasil_Mundo!$K:$K,Brasil_Mundo!$C:$C,$B1564)</f>
        <v>3184848</v>
      </c>
      <c r="D1564" s="20">
        <f>SUMIFS(Brasil_EUA!$L:$L,Brasil_EUA!$C:$C,$B1564)</f>
        <v>58558</v>
      </c>
      <c r="E1564" s="17">
        <f t="shared" si="72"/>
        <v>1.8386434768629459E-2</v>
      </c>
      <c r="F1564" s="17" t="str">
        <f>IF(ISERROR(MATCH(TEXT($B1564,"000000"),Análise_Anexo1_SH6!$B:$B,0))=TRUE,"SIM","NÃO")</f>
        <v>SIM</v>
      </c>
      <c r="G1564" s="17">
        <f t="shared" si="73"/>
        <v>9.4492931883327448E-6</v>
      </c>
      <c r="H1564" s="17">
        <f t="shared" si="74"/>
        <v>1.4505839870682143E-6</v>
      </c>
    </row>
    <row r="1565" spans="2:8" ht="15.75" thickBot="1">
      <c r="B1565" s="9">
        <v>590210</v>
      </c>
      <c r="C1565" s="20">
        <f>SUMIFS(Brasil_Mundo!$K:$K,Brasil_Mundo!$C:$C,$B1565)</f>
        <v>3181574</v>
      </c>
      <c r="D1565" s="20">
        <f>SUMIFS(Brasil_EUA!$L:$L,Brasil_EUA!$C:$C,$B1565)</f>
        <v>1756</v>
      </c>
      <c r="E1565" s="17">
        <f t="shared" si="72"/>
        <v>5.5192807082280653E-4</v>
      </c>
      <c r="F1565" s="17" t="str">
        <f>IF(ISERROR(MATCH(TEXT($B1565,"000000"),Análise_Anexo1_SH6!$B:$B,0))=TRUE,"SIM","NÃO")</f>
        <v>SIM</v>
      </c>
      <c r="G1565" s="17">
        <f t="shared" si="73"/>
        <v>9.4395793853824636E-6</v>
      </c>
      <c r="H1565" s="17">
        <f t="shared" si="74"/>
        <v>4.3499188518934806E-8</v>
      </c>
    </row>
    <row r="1566" spans="2:8" ht="15.75" thickBot="1">
      <c r="B1566" s="9">
        <v>903084</v>
      </c>
      <c r="C1566" s="20">
        <f>SUMIFS(Brasil_Mundo!$K:$K,Brasil_Mundo!$C:$C,$B1566)</f>
        <v>3264865</v>
      </c>
      <c r="D1566" s="20">
        <f>SUMIFS(Brasil_EUA!$L:$L,Brasil_EUA!$C:$C,$B1566)</f>
        <v>65921</v>
      </c>
      <c r="E1566" s="17">
        <f t="shared" si="72"/>
        <v>2.0191033932490318E-2</v>
      </c>
      <c r="F1566" s="17" t="str">
        <f>IF(ISERROR(MATCH(TEXT($B1566,"000000"),Análise_Anexo1_SH6!$B:$B,0))=TRUE,"SIM","NÃO")</f>
        <v>NÃO</v>
      </c>
      <c r="G1566" s="17">
        <f t="shared" si="73"/>
        <v>9.6866998378968132E-6</v>
      </c>
      <c r="H1566" s="17">
        <f t="shared" si="74"/>
        <v>1.632978363528873E-6</v>
      </c>
    </row>
    <row r="1567" spans="2:8" ht="15.75" thickBot="1">
      <c r="B1567" s="9">
        <v>844130</v>
      </c>
      <c r="C1567" s="20">
        <f>SUMIFS(Brasil_Mundo!$K:$K,Brasil_Mundo!$C:$C,$B1567)</f>
        <v>3513946</v>
      </c>
      <c r="D1567" s="20">
        <f>SUMIFS(Brasil_EUA!$L:$L,Brasil_EUA!$C:$C,$B1567)</f>
        <v>296506</v>
      </c>
      <c r="E1567" s="17">
        <f t="shared" si="72"/>
        <v>8.4379782728590591E-2</v>
      </c>
      <c r="F1567" s="17" t="str">
        <f>IF(ISERROR(MATCH(TEXT($B1567,"000000"),Análise_Anexo1_SH6!$B:$B,0))=TRUE,"SIM","NÃO")</f>
        <v>SIM</v>
      </c>
      <c r="G1567" s="17">
        <f t="shared" si="73"/>
        <v>1.0425711368947309E-5</v>
      </c>
      <c r="H1567" s="17">
        <f t="shared" si="74"/>
        <v>7.3449717488583616E-6</v>
      </c>
    </row>
    <row r="1568" spans="2:8" ht="15.75" thickBot="1">
      <c r="B1568" s="9">
        <v>730793</v>
      </c>
      <c r="C1568" s="20">
        <f>SUMIFS(Brasil_Mundo!$K:$K,Brasil_Mundo!$C:$C,$B1568)</f>
        <v>3175017</v>
      </c>
      <c r="D1568" s="20">
        <f>SUMIFS(Brasil_EUA!$L:$L,Brasil_EUA!$C:$C,$B1568)</f>
        <v>85568</v>
      </c>
      <c r="E1568" s="17">
        <f t="shared" si="72"/>
        <v>2.6950406879711196E-2</v>
      </c>
      <c r="F1568" s="17" t="str">
        <f>IF(ISERROR(MATCH(TEXT($B1568,"000000"),Análise_Anexo1_SH6!$B:$B,0))=TRUE,"SIM","NÃO")</f>
        <v>SIM</v>
      </c>
      <c r="G1568" s="17">
        <f t="shared" si="73"/>
        <v>9.4201250769081181E-6</v>
      </c>
      <c r="H1568" s="17">
        <f t="shared" si="74"/>
        <v>2.1196688856424905E-6</v>
      </c>
    </row>
    <row r="1569" spans="2:8" ht="15.75" thickBot="1">
      <c r="B1569" s="9">
        <v>480810</v>
      </c>
      <c r="C1569" s="20">
        <f>SUMIFS(Brasil_Mundo!$K:$K,Brasil_Mundo!$C:$C,$B1569)</f>
        <v>3160937</v>
      </c>
      <c r="D1569" s="20">
        <f>SUMIFS(Brasil_EUA!$L:$L,Brasil_EUA!$C:$C,$B1569)</f>
        <v>6766</v>
      </c>
      <c r="E1569" s="17">
        <f t="shared" si="72"/>
        <v>2.1405045402676484E-3</v>
      </c>
      <c r="F1569" s="17" t="str">
        <f>IF(ISERROR(MATCH(TEXT($B1569,"000000"),Análise_Anexo1_SH6!$B:$B,0))=TRUE,"SIM","NÃO")</f>
        <v>SIM</v>
      </c>
      <c r="G1569" s="17">
        <f t="shared" si="73"/>
        <v>9.378350383707148E-6</v>
      </c>
      <c r="H1569" s="17">
        <f t="shared" si="74"/>
        <v>1.6760564323411895E-7</v>
      </c>
    </row>
    <row r="1570" spans="2:8" ht="15.75" thickBot="1">
      <c r="B1570" s="9">
        <v>841710</v>
      </c>
      <c r="C1570" s="20">
        <f>SUMIFS(Brasil_Mundo!$K:$K,Brasil_Mundo!$C:$C,$B1570)</f>
        <v>3926409</v>
      </c>
      <c r="D1570" s="20">
        <f>SUMIFS(Brasil_EUA!$L:$L,Brasil_EUA!$C:$C,$B1570)</f>
        <v>739971</v>
      </c>
      <c r="E1570" s="17">
        <f t="shared" si="72"/>
        <v>0.1884599897769183</v>
      </c>
      <c r="F1570" s="17" t="str">
        <f>IF(ISERROR(MATCH(TEXT($B1570,"000000"),Análise_Anexo1_SH6!$B:$B,0))=TRUE,"SIM","NÃO")</f>
        <v>SIM</v>
      </c>
      <c r="G1570" s="17">
        <f t="shared" si="73"/>
        <v>1.1649469556571737E-5</v>
      </c>
      <c r="H1570" s="17">
        <f t="shared" si="74"/>
        <v>1.8330374730948009E-5</v>
      </c>
    </row>
    <row r="1571" spans="2:8" ht="15.75" thickBot="1">
      <c r="B1571" s="9">
        <v>681519</v>
      </c>
      <c r="C1571" s="20">
        <f>SUMIFS(Brasil_Mundo!$K:$K,Brasil_Mundo!$C:$C,$B1571)</f>
        <v>3149590</v>
      </c>
      <c r="D1571" s="20">
        <f>SUMIFS(Brasil_EUA!$L:$L,Brasil_EUA!$C:$C,$B1571)</f>
        <v>1193697</v>
      </c>
      <c r="E1571" s="17">
        <f t="shared" si="72"/>
        <v>0.37900075882892692</v>
      </c>
      <c r="F1571" s="17" t="str">
        <f>IF(ISERROR(MATCH(TEXT($B1571,"000000"),Análise_Anexo1_SH6!$B:$B,0))=TRUE,"SIM","NÃO")</f>
        <v>SIM</v>
      </c>
      <c r="G1571" s="17">
        <f t="shared" si="73"/>
        <v>9.3446843720770759E-6</v>
      </c>
      <c r="H1571" s="17">
        <f t="shared" si="74"/>
        <v>2.9569960613603027E-5</v>
      </c>
    </row>
    <row r="1572" spans="2:8" ht="15.75" thickBot="1">
      <c r="B1572" s="9">
        <v>730722</v>
      </c>
      <c r="C1572" s="20">
        <f>SUMIFS(Brasil_Mundo!$K:$K,Brasil_Mundo!$C:$C,$B1572)</f>
        <v>3149517</v>
      </c>
      <c r="D1572" s="20">
        <f>SUMIFS(Brasil_EUA!$L:$L,Brasil_EUA!$C:$C,$B1572)</f>
        <v>290008</v>
      </c>
      <c r="E1572" s="17">
        <f t="shared" si="72"/>
        <v>9.2080150702472788E-2</v>
      </c>
      <c r="F1572" s="17" t="str">
        <f>IF(ISERROR(MATCH(TEXT($B1572,"000000"),Análise_Anexo1_SH6!$B:$B,0))=TRUE,"SIM","NÃO")</f>
        <v>SIM</v>
      </c>
      <c r="G1572" s="17">
        <f t="shared" si="73"/>
        <v>9.3444677845342026E-6</v>
      </c>
      <c r="H1572" s="17">
        <f t="shared" si="74"/>
        <v>7.184004933940344E-6</v>
      </c>
    </row>
    <row r="1573" spans="2:8" ht="15.75" thickBot="1">
      <c r="B1573" s="9">
        <v>283990</v>
      </c>
      <c r="C1573" s="20">
        <f>SUMIFS(Brasil_Mundo!$K:$K,Brasil_Mundo!$C:$C,$B1573)</f>
        <v>3761097</v>
      </c>
      <c r="D1573" s="20">
        <f>SUMIFS(Brasil_EUA!$L:$L,Brasil_EUA!$C:$C,$B1573)</f>
        <v>2948269</v>
      </c>
      <c r="E1573" s="17">
        <f t="shared" si="72"/>
        <v>0.7838853930116666</v>
      </c>
      <c r="F1573" s="17" t="str">
        <f>IF(ISERROR(MATCH(TEXT($B1573,"000000"),Análise_Anexo1_SH6!$B:$B,0))=TRUE,"SIM","NÃO")</f>
        <v>SIM</v>
      </c>
      <c r="G1573" s="17">
        <f t="shared" si="73"/>
        <v>1.1158996681398523E-5</v>
      </c>
      <c r="H1573" s="17">
        <f t="shared" si="74"/>
        <v>7.3033775077181883E-5</v>
      </c>
    </row>
    <row r="1574" spans="2:8" ht="15.75" thickBot="1">
      <c r="B1574" s="9">
        <v>310280</v>
      </c>
      <c r="C1574" s="20">
        <f>SUMIFS(Brasil_Mundo!$K:$K,Brasil_Mundo!$C:$C,$B1574)</f>
        <v>3142995</v>
      </c>
      <c r="D1574" s="20">
        <f>SUMIFS(Brasil_EUA!$L:$L,Brasil_EUA!$C:$C,$B1574)</f>
        <v>0</v>
      </c>
      <c r="E1574" s="17">
        <f t="shared" si="72"/>
        <v>0</v>
      </c>
      <c r="F1574" s="17" t="str">
        <f>IF(ISERROR(MATCH(TEXT($B1574,"000000"),Análise_Anexo1_SH6!$B:$B,0))=TRUE,"SIM","NÃO")</f>
        <v>SIM</v>
      </c>
      <c r="G1574" s="17">
        <f t="shared" si="73"/>
        <v>9.325117319402331E-6</v>
      </c>
      <c r="H1574" s="17">
        <f t="shared" si="74"/>
        <v>0</v>
      </c>
    </row>
    <row r="1575" spans="2:8" ht="15.75" thickBot="1">
      <c r="B1575" s="9" t="s">
        <v>11275</v>
      </c>
      <c r="C1575" s="20">
        <f>SUMIFS(Brasil_Mundo!$K:$K,Brasil_Mundo!$C:$C,$B1575)</f>
        <v>3134431</v>
      </c>
      <c r="D1575" s="20">
        <f>SUMIFS(Brasil_EUA!$L:$L,Brasil_EUA!$C:$C,$B1575)</f>
        <v>1713599</v>
      </c>
      <c r="E1575" s="17">
        <f t="shared" si="72"/>
        <v>0.54670177777082984</v>
      </c>
      <c r="F1575" s="17" t="str">
        <f>IF(ISERROR(MATCH(TEXT($B1575,"000000"),Análise_Anexo1_SH6!$B:$B,0))=TRUE,"SIM","NÃO")</f>
        <v>SIM</v>
      </c>
      <c r="G1575" s="17">
        <f t="shared" si="73"/>
        <v>9.2997083369752634E-6</v>
      </c>
      <c r="H1575" s="17">
        <f t="shared" si="74"/>
        <v>4.2448841655386198E-5</v>
      </c>
    </row>
    <row r="1576" spans="2:8" ht="15.75" thickBot="1">
      <c r="B1576" s="9">
        <v>220291</v>
      </c>
      <c r="C1576" s="20">
        <f>SUMIFS(Brasil_Mundo!$K:$K,Brasil_Mundo!$C:$C,$B1576)</f>
        <v>3122243</v>
      </c>
      <c r="D1576" s="20">
        <f>SUMIFS(Brasil_EUA!$L:$L,Brasil_EUA!$C:$C,$B1576)</f>
        <v>491</v>
      </c>
      <c r="E1576" s="17">
        <f t="shared" si="72"/>
        <v>1.5725873995073414E-4</v>
      </c>
      <c r="F1576" s="17" t="str">
        <f>IF(ISERROR(MATCH(TEXT($B1576,"000000"),Análise_Anexo1_SH6!$B:$B,0))=TRUE,"SIM","NÃO")</f>
        <v>SIM</v>
      </c>
      <c r="G1576" s="17">
        <f t="shared" si="73"/>
        <v>9.2635471181731737E-6</v>
      </c>
      <c r="H1576" s="17">
        <f t="shared" si="74"/>
        <v>1.2162927997037009E-8</v>
      </c>
    </row>
    <row r="1577" spans="2:8" ht="15.75" thickBot="1">
      <c r="B1577" s="9">
        <v>853952</v>
      </c>
      <c r="C1577" s="20">
        <f>SUMIFS(Brasil_Mundo!$K:$K,Brasil_Mundo!$C:$C,$B1577)</f>
        <v>3121689</v>
      </c>
      <c r="D1577" s="20">
        <f>SUMIFS(Brasil_EUA!$L:$L,Brasil_EUA!$C:$C,$B1577)</f>
        <v>38376</v>
      </c>
      <c r="E1577" s="17">
        <f t="shared" si="72"/>
        <v>1.2293345044942018E-2</v>
      </c>
      <c r="F1577" s="17" t="str">
        <f>IF(ISERROR(MATCH(TEXT($B1577,"000000"),Análise_Anexo1_SH6!$B:$B,0))=TRUE,"SIM","NÃO")</f>
        <v>SIM</v>
      </c>
      <c r="G1577" s="17">
        <f t="shared" si="73"/>
        <v>9.2619034264094419E-6</v>
      </c>
      <c r="H1577" s="17">
        <f t="shared" si="74"/>
        <v>9.5064058006984166E-7</v>
      </c>
    </row>
    <row r="1578" spans="2:8" ht="15.75" thickBot="1">
      <c r="B1578" s="9" t="s">
        <v>4991</v>
      </c>
      <c r="C1578" s="20">
        <f>SUMIFS(Brasil_Mundo!$K:$K,Brasil_Mundo!$C:$C,$B1578)</f>
        <v>6116551</v>
      </c>
      <c r="D1578" s="20">
        <f>SUMIFS(Brasil_EUA!$L:$L,Brasil_EUA!$C:$C,$B1578)</f>
        <v>1107518</v>
      </c>
      <c r="E1578" s="17">
        <f t="shared" si="72"/>
        <v>0.1810690371093121</v>
      </c>
      <c r="F1578" s="17" t="str">
        <f>IF(ISERROR(MATCH(TEXT($B1578,"000000"),Análise_Anexo1_SH6!$B:$B,0))=TRUE,"SIM","NÃO")</f>
        <v>SIM</v>
      </c>
      <c r="G1578" s="17">
        <f t="shared" si="73"/>
        <v>1.8147517150077442E-5</v>
      </c>
      <c r="H1578" s="17">
        <f t="shared" si="74"/>
        <v>2.7435156190269723E-5</v>
      </c>
    </row>
    <row r="1579" spans="2:8" ht="15.75" thickBot="1">
      <c r="B1579" s="9">
        <v>732399</v>
      </c>
      <c r="C1579" s="20">
        <f>SUMIFS(Brasil_Mundo!$K:$K,Brasil_Mundo!$C:$C,$B1579)</f>
        <v>3113382</v>
      </c>
      <c r="D1579" s="20">
        <f>SUMIFS(Brasil_EUA!$L:$L,Brasil_EUA!$C:$C,$B1579)</f>
        <v>176811</v>
      </c>
      <c r="E1579" s="17">
        <f t="shared" si="72"/>
        <v>5.6790654021896446E-2</v>
      </c>
      <c r="F1579" s="17" t="str">
        <f>IF(ISERROR(MATCH(TEXT($B1579,"000000"),Análise_Anexo1_SH6!$B:$B,0))=TRUE,"SIM","NÃO")</f>
        <v>SIM</v>
      </c>
      <c r="G1579" s="17">
        <f t="shared" si="73"/>
        <v>9.2372569508113987E-6</v>
      </c>
      <c r="H1579" s="17">
        <f t="shared" si="74"/>
        <v>4.3799174380531786E-6</v>
      </c>
    </row>
    <row r="1580" spans="2:8" ht="15.75" thickBot="1">
      <c r="B1580" s="9">
        <v>670300</v>
      </c>
      <c r="C1580" s="20">
        <f>SUMIFS(Brasil_Mundo!$K:$K,Brasil_Mundo!$C:$C,$B1580)</f>
        <v>3106487</v>
      </c>
      <c r="D1580" s="20">
        <f>SUMIFS(Brasil_EUA!$L:$L,Brasil_EUA!$C:$C,$B1580)</f>
        <v>221891</v>
      </c>
      <c r="E1580" s="17">
        <f t="shared" si="72"/>
        <v>7.1428272514901886E-2</v>
      </c>
      <c r="F1580" s="17" t="str">
        <f>IF(ISERROR(MATCH(TEXT($B1580,"000000"),Análise_Anexo1_SH6!$B:$B,0))=TRUE,"SIM","NÃO")</f>
        <v>SIM</v>
      </c>
      <c r="G1580" s="17">
        <f t="shared" si="73"/>
        <v>9.2167998123440192E-6</v>
      </c>
      <c r="H1580" s="17">
        <f t="shared" si="74"/>
        <v>5.4966278130153542E-6</v>
      </c>
    </row>
    <row r="1581" spans="2:8" ht="15.75" thickBot="1">
      <c r="B1581" s="9">
        <v>844110</v>
      </c>
      <c r="C1581" s="20">
        <f>SUMIFS(Brasil_Mundo!$K:$K,Brasil_Mundo!$C:$C,$B1581)</f>
        <v>3362975</v>
      </c>
      <c r="D1581" s="20">
        <f>SUMIFS(Brasil_EUA!$L:$L,Brasil_EUA!$C:$C,$B1581)</f>
        <v>446942</v>
      </c>
      <c r="E1581" s="17">
        <f t="shared" si="72"/>
        <v>0.13290077981549075</v>
      </c>
      <c r="F1581" s="17" t="str">
        <f>IF(ISERROR(MATCH(TEXT($B1581,"000000"),Análise_Anexo1_SH6!$B:$B,0))=TRUE,"SIM","NÃO")</f>
        <v>SIM</v>
      </c>
      <c r="G1581" s="17">
        <f t="shared" si="73"/>
        <v>9.9777875616146559E-6</v>
      </c>
      <c r="H1581" s="17">
        <f t="shared" si="74"/>
        <v>1.1071534347966832E-5</v>
      </c>
    </row>
    <row r="1582" spans="2:8" ht="15.75" thickBot="1">
      <c r="B1582" s="9">
        <v>390610</v>
      </c>
      <c r="C1582" s="20">
        <f>SUMIFS(Brasil_Mundo!$K:$K,Brasil_Mundo!$C:$C,$B1582)</f>
        <v>3103603</v>
      </c>
      <c r="D1582" s="20">
        <f>SUMIFS(Brasil_EUA!$L:$L,Brasil_EUA!$C:$C,$B1582)</f>
        <v>436073</v>
      </c>
      <c r="E1582" s="17">
        <f t="shared" si="72"/>
        <v>0.14050540613602963</v>
      </c>
      <c r="F1582" s="17" t="str">
        <f>IF(ISERROR(MATCH(TEXT($B1582,"000000"),Análise_Anexo1_SH6!$B:$B,0))=TRUE,"SIM","NÃO")</f>
        <v>SIM</v>
      </c>
      <c r="G1582" s="17">
        <f t="shared" si="73"/>
        <v>9.208243120924162E-6</v>
      </c>
      <c r="H1582" s="17">
        <f t="shared" si="74"/>
        <v>1.0802290224952993E-5</v>
      </c>
    </row>
    <row r="1583" spans="2:8" ht="15.75" thickBot="1">
      <c r="B1583" s="9">
        <v>681182</v>
      </c>
      <c r="C1583" s="20">
        <f>SUMIFS(Brasil_Mundo!$K:$K,Brasil_Mundo!$C:$C,$B1583)</f>
        <v>3099559</v>
      </c>
      <c r="D1583" s="20">
        <f>SUMIFS(Brasil_EUA!$L:$L,Brasil_EUA!$C:$C,$B1583)</f>
        <v>8351</v>
      </c>
      <c r="E1583" s="17">
        <f t="shared" si="72"/>
        <v>2.6942542471364477E-3</v>
      </c>
      <c r="F1583" s="17" t="str">
        <f>IF(ISERROR(MATCH(TEXT($B1583,"000000"),Análise_Anexo1_SH6!$B:$B,0))=TRUE,"SIM","NÃO")</f>
        <v>SIM</v>
      </c>
      <c r="G1583" s="17">
        <f t="shared" si="73"/>
        <v>9.1962447644394512E-6</v>
      </c>
      <c r="H1583" s="17">
        <f t="shared" si="74"/>
        <v>2.0686886293942172E-7</v>
      </c>
    </row>
    <row r="1584" spans="2:8" ht="15.75" thickBot="1">
      <c r="B1584" s="9">
        <v>853630</v>
      </c>
      <c r="C1584" s="20">
        <f>SUMIFS(Brasil_Mundo!$K:$K,Brasil_Mundo!$C:$C,$B1584)</f>
        <v>3109183</v>
      </c>
      <c r="D1584" s="20">
        <f>SUMIFS(Brasil_EUA!$L:$L,Brasil_EUA!$C:$C,$B1584)</f>
        <v>805540</v>
      </c>
      <c r="E1584" s="17">
        <f t="shared" si="72"/>
        <v>0.25908413882360737</v>
      </c>
      <c r="F1584" s="17" t="str">
        <f>IF(ISERROR(MATCH(TEXT($B1584,"000000"),Análise_Anexo1_SH6!$B:$B,0))=TRUE,"SIM","NÃO")</f>
        <v>SIM</v>
      </c>
      <c r="G1584" s="17">
        <f t="shared" si="73"/>
        <v>9.2247987166671597E-6</v>
      </c>
      <c r="H1584" s="17">
        <f t="shared" si="74"/>
        <v>1.9954633439375137E-5</v>
      </c>
    </row>
    <row r="1585" spans="2:8" ht="15.75" thickBot="1">
      <c r="B1585" s="9">
        <v>282550</v>
      </c>
      <c r="C1585" s="20">
        <f>SUMIFS(Brasil_Mundo!$K:$K,Brasil_Mundo!$C:$C,$B1585)</f>
        <v>3098519</v>
      </c>
      <c r="D1585" s="20">
        <f>SUMIFS(Brasil_EUA!$L:$L,Brasil_EUA!$C:$C,$B1585)</f>
        <v>0</v>
      </c>
      <c r="E1585" s="17">
        <f t="shared" si="72"/>
        <v>0</v>
      </c>
      <c r="F1585" s="17" t="str">
        <f>IF(ISERROR(MATCH(TEXT($B1585,"000000"),Análise_Anexo1_SH6!$B:$B,0))=TRUE,"SIM","NÃO")</f>
        <v>SIM</v>
      </c>
      <c r="G1585" s="17">
        <f t="shared" si="73"/>
        <v>9.1931591336916518E-6</v>
      </c>
      <c r="H1585" s="17">
        <f t="shared" si="74"/>
        <v>0</v>
      </c>
    </row>
    <row r="1586" spans="2:8" ht="15.75" thickBot="1">
      <c r="B1586" s="9">
        <v>291830</v>
      </c>
      <c r="C1586" s="20">
        <f>SUMIFS(Brasil_Mundo!$K:$K,Brasil_Mundo!$C:$C,$B1586)</f>
        <v>3086121</v>
      </c>
      <c r="D1586" s="20">
        <f>SUMIFS(Brasil_EUA!$L:$L,Brasil_EUA!$C:$C,$B1586)</f>
        <v>76647</v>
      </c>
      <c r="E1586" s="17">
        <f t="shared" si="72"/>
        <v>2.4836032028556235E-2</v>
      </c>
      <c r="F1586" s="17" t="str">
        <f>IF(ISERROR(MATCH(TEXT($B1586,"000000"),Análise_Anexo1_SH6!$B:$B,0))=TRUE,"SIM","NÃO")</f>
        <v>SIM</v>
      </c>
      <c r="G1586" s="17">
        <f t="shared" si="73"/>
        <v>9.1563748548347168E-6</v>
      </c>
      <c r="H1586" s="17">
        <f t="shared" si="74"/>
        <v>1.8986801266576286E-6</v>
      </c>
    </row>
    <row r="1587" spans="2:8" ht="15.75" thickBot="1">
      <c r="B1587" s="9">
        <v>200961</v>
      </c>
      <c r="C1587" s="20">
        <f>SUMIFS(Brasil_Mundo!$K:$K,Brasil_Mundo!$C:$C,$B1587)</f>
        <v>3074165</v>
      </c>
      <c r="D1587" s="20">
        <f>SUMIFS(Brasil_EUA!$L:$L,Brasil_EUA!$C:$C,$B1587)</f>
        <v>877543</v>
      </c>
      <c r="E1587" s="17">
        <f t="shared" si="72"/>
        <v>0.28545735183374998</v>
      </c>
      <c r="F1587" s="17" t="str">
        <f>IF(ISERROR(MATCH(TEXT($B1587,"000000"),Análise_Anexo1_SH6!$B:$B,0))=TRUE,"SIM","NÃO")</f>
        <v>SIM</v>
      </c>
      <c r="G1587" s="17">
        <f t="shared" si="73"/>
        <v>9.1209019690455975E-6</v>
      </c>
      <c r="H1587" s="17">
        <f t="shared" si="74"/>
        <v>2.1738273570883602E-5</v>
      </c>
    </row>
    <row r="1588" spans="2:8" ht="15.75" thickBot="1">
      <c r="B1588" s="9">
        <v>843120</v>
      </c>
      <c r="C1588" s="20">
        <f>SUMIFS(Brasil_Mundo!$K:$K,Brasil_Mundo!$C:$C,$B1588)</f>
        <v>4524272</v>
      </c>
      <c r="D1588" s="20">
        <f>SUMIFS(Brasil_EUA!$L:$L,Brasil_EUA!$C:$C,$B1588)</f>
        <v>2384907</v>
      </c>
      <c r="E1588" s="17">
        <f t="shared" si="72"/>
        <v>0.52713607846743082</v>
      </c>
      <c r="F1588" s="17" t="str">
        <f>IF(ISERROR(MATCH(TEXT($B1588,"000000"),Análise_Anexo1_SH6!$B:$B,0))=TRUE,"SIM","NÃO")</f>
        <v>SIM</v>
      </c>
      <c r="G1588" s="17">
        <f t="shared" si="73"/>
        <v>1.3423300764044177E-5</v>
      </c>
      <c r="H1588" s="17">
        <f t="shared" si="74"/>
        <v>5.907831389130253E-5</v>
      </c>
    </row>
    <row r="1589" spans="2:8" ht="15.75" thickBot="1">
      <c r="B1589" s="9">
        <v>841690</v>
      </c>
      <c r="C1589" s="20">
        <f>SUMIFS(Brasil_Mundo!$K:$K,Brasil_Mundo!$C:$C,$B1589)</f>
        <v>3072107</v>
      </c>
      <c r="D1589" s="20">
        <f>SUMIFS(Brasil_EUA!$L:$L,Brasil_EUA!$C:$C,$B1589)</f>
        <v>628441</v>
      </c>
      <c r="E1589" s="17">
        <f t="shared" si="72"/>
        <v>0.20456351292451727</v>
      </c>
      <c r="F1589" s="17" t="str">
        <f>IF(ISERROR(MATCH(TEXT($B1589,"000000"),Análise_Anexo1_SH6!$B:$B,0))=TRUE,"SIM","NÃO")</f>
        <v>SIM</v>
      </c>
      <c r="G1589" s="17">
        <f t="shared" si="73"/>
        <v>9.1147959805081272E-6</v>
      </c>
      <c r="H1589" s="17">
        <f t="shared" si="74"/>
        <v>1.5567581738056895E-5</v>
      </c>
    </row>
    <row r="1590" spans="2:8" ht="15.75" thickBot="1">
      <c r="B1590" s="9">
        <v>440713</v>
      </c>
      <c r="C1590" s="20">
        <f>SUMIFS(Brasil_Mundo!$K:$K,Brasil_Mundo!$C:$C,$B1590)</f>
        <v>3061217</v>
      </c>
      <c r="D1590" s="20">
        <f>SUMIFS(Brasil_EUA!$L:$L,Brasil_EUA!$C:$C,$B1590)</f>
        <v>3050649</v>
      </c>
      <c r="E1590" s="17">
        <f t="shared" si="72"/>
        <v>0.99654777822023066</v>
      </c>
      <c r="F1590" s="17" t="str">
        <f>IF(ISERROR(MATCH(TEXT($B1590,"000000"),Análise_Anexo1_SH6!$B:$B,0))=TRUE,"SIM","NÃO")</f>
        <v>SIM</v>
      </c>
      <c r="G1590" s="17">
        <f t="shared" si="73"/>
        <v>9.0824858662355015E-6</v>
      </c>
      <c r="H1590" s="17">
        <f t="shared" si="74"/>
        <v>7.556990658092251E-5</v>
      </c>
    </row>
    <row r="1591" spans="2:8" ht="15.75" thickBot="1">
      <c r="B1591" s="9">
        <v>846591</v>
      </c>
      <c r="C1591" s="20">
        <f>SUMIFS(Brasil_Mundo!$K:$K,Brasil_Mundo!$C:$C,$B1591)</f>
        <v>4854163</v>
      </c>
      <c r="D1591" s="20">
        <f>SUMIFS(Brasil_EUA!$L:$L,Brasil_EUA!$C:$C,$B1591)</f>
        <v>1009310</v>
      </c>
      <c r="E1591" s="17">
        <f t="shared" si="72"/>
        <v>0.20792668066564721</v>
      </c>
      <c r="F1591" s="17" t="str">
        <f>IF(ISERROR(MATCH(TEXT($B1591,"000000"),Análise_Anexo1_SH6!$B:$B,0))=TRUE,"SIM","NÃO")</f>
        <v>SIM</v>
      </c>
      <c r="G1591" s="17">
        <f t="shared" si="73"/>
        <v>1.4402071738103936E-5</v>
      </c>
      <c r="H1591" s="17">
        <f t="shared" si="74"/>
        <v>2.5002372416882738E-5</v>
      </c>
    </row>
    <row r="1592" spans="2:8" ht="15.75" thickBot="1">
      <c r="B1592" s="9">
        <v>847740</v>
      </c>
      <c r="C1592" s="20">
        <f>SUMIFS(Brasil_Mundo!$K:$K,Brasil_Mundo!$C:$C,$B1592)</f>
        <v>3032796</v>
      </c>
      <c r="D1592" s="20">
        <f>SUMIFS(Brasil_EUA!$L:$L,Brasil_EUA!$C:$C,$B1592)</f>
        <v>94227</v>
      </c>
      <c r="E1592" s="17">
        <f t="shared" si="72"/>
        <v>3.1069349867251211E-2</v>
      </c>
      <c r="F1592" s="17" t="str">
        <f>IF(ISERROR(MATCH(TEXT($B1592,"000000"),Análise_Anexo1_SH6!$B:$B,0))=TRUE,"SIM","NÃO")</f>
        <v>SIM</v>
      </c>
      <c r="G1592" s="17">
        <f t="shared" si="73"/>
        <v>8.9981621051939677E-6</v>
      </c>
      <c r="H1592" s="17">
        <f t="shared" si="74"/>
        <v>2.3341674467959394E-6</v>
      </c>
    </row>
    <row r="1593" spans="2:8" ht="15.75" thickBot="1">
      <c r="B1593" s="9">
        <v>731300</v>
      </c>
      <c r="C1593" s="20">
        <f>SUMIFS(Brasil_Mundo!$K:$K,Brasil_Mundo!$C:$C,$B1593)</f>
        <v>3026891</v>
      </c>
      <c r="D1593" s="20">
        <f>SUMIFS(Brasil_EUA!$L:$L,Brasil_EUA!$C:$C,$B1593)</f>
        <v>72383</v>
      </c>
      <c r="E1593" s="17">
        <f t="shared" si="72"/>
        <v>2.3913315676051764E-2</v>
      </c>
      <c r="F1593" s="17" t="str">
        <f>IF(ISERROR(MATCH(TEXT($B1593,"000000"),Análise_Anexo1_SH6!$B:$B,0))=TRUE,"SIM","NÃO")</f>
        <v>SIM</v>
      </c>
      <c r="G1593" s="17">
        <f t="shared" si="73"/>
        <v>8.9806422498422814E-6</v>
      </c>
      <c r="H1593" s="17">
        <f t="shared" si="74"/>
        <v>1.7930533955387573E-6</v>
      </c>
    </row>
    <row r="1594" spans="2:8" ht="15.75" thickBot="1">
      <c r="B1594" s="9">
        <v>560122</v>
      </c>
      <c r="C1594" s="20">
        <f>SUMIFS(Brasil_Mundo!$K:$K,Brasil_Mundo!$C:$C,$B1594)</f>
        <v>3284483</v>
      </c>
      <c r="D1594" s="20">
        <f>SUMIFS(Brasil_EUA!$L:$L,Brasil_EUA!$C:$C,$B1594)</f>
        <v>100</v>
      </c>
      <c r="E1594" s="17">
        <f t="shared" si="72"/>
        <v>3.0446191988206362E-5</v>
      </c>
      <c r="F1594" s="17" t="str">
        <f>IF(ISERROR(MATCH(TEXT($B1594,"000000"),Análise_Anexo1_SH6!$B:$B,0))=TRUE,"SIM","NÃO")</f>
        <v>SIM</v>
      </c>
      <c r="G1594" s="17">
        <f t="shared" si="73"/>
        <v>9.7449055148298127E-6</v>
      </c>
      <c r="H1594" s="17">
        <f t="shared" si="74"/>
        <v>2.4771747448140547E-9</v>
      </c>
    </row>
    <row r="1595" spans="2:8" ht="15.75" thickBot="1">
      <c r="B1595" s="9">
        <v>721050</v>
      </c>
      <c r="C1595" s="20">
        <f>SUMIFS(Brasil_Mundo!$K:$K,Brasil_Mundo!$C:$C,$B1595)</f>
        <v>3013223</v>
      </c>
      <c r="D1595" s="20">
        <f>SUMIFS(Brasil_EUA!$L:$L,Brasil_EUA!$C:$C,$B1595)</f>
        <v>1142</v>
      </c>
      <c r="E1595" s="17">
        <f t="shared" si="72"/>
        <v>3.7899617784677733E-4</v>
      </c>
      <c r="F1595" s="17" t="str">
        <f>IF(ISERROR(MATCH(TEXT($B1595,"000000"),Análise_Anexo1_SH6!$B:$B,0))=TRUE,"SIM","NÃO")</f>
        <v>SIM</v>
      </c>
      <c r="G1595" s="17">
        <f t="shared" si="73"/>
        <v>8.940089941129862E-6</v>
      </c>
      <c r="H1595" s="17">
        <f t="shared" si="74"/>
        <v>2.8289335585776507E-8</v>
      </c>
    </row>
    <row r="1596" spans="2:8" ht="15.75" thickBot="1">
      <c r="B1596" s="9">
        <v>830220</v>
      </c>
      <c r="C1596" s="20">
        <f>SUMIFS(Brasil_Mundo!$K:$K,Brasil_Mundo!$C:$C,$B1596)</f>
        <v>3011285</v>
      </c>
      <c r="D1596" s="20">
        <f>SUMIFS(Brasil_EUA!$L:$L,Brasil_EUA!$C:$C,$B1596)</f>
        <v>46155</v>
      </c>
      <c r="E1596" s="17">
        <f t="shared" si="72"/>
        <v>1.5327343642332094E-2</v>
      </c>
      <c r="F1596" s="17" t="str">
        <f>IF(ISERROR(MATCH(TEXT($B1596,"000000"),Análise_Anexo1_SH6!$B:$B,0))=TRUE,"SIM","NÃO")</f>
        <v>NÃO</v>
      </c>
      <c r="G1596" s="17">
        <f t="shared" si="73"/>
        <v>8.9343399869094442E-6</v>
      </c>
      <c r="H1596" s="17">
        <f t="shared" si="74"/>
        <v>1.1433400034689271E-6</v>
      </c>
    </row>
    <row r="1597" spans="2:8" ht="15.75" thickBot="1">
      <c r="B1597" s="9">
        <v>842091</v>
      </c>
      <c r="C1597" s="20">
        <f>SUMIFS(Brasil_Mundo!$K:$K,Brasil_Mundo!$C:$C,$B1597)</f>
        <v>3006490</v>
      </c>
      <c r="D1597" s="20">
        <f>SUMIFS(Brasil_EUA!$L:$L,Brasil_EUA!$C:$C,$B1597)</f>
        <v>35729</v>
      </c>
      <c r="E1597" s="17">
        <f t="shared" si="72"/>
        <v>1.1883957704831881E-2</v>
      </c>
      <c r="F1597" s="17" t="str">
        <f>IF(ISERROR(MATCH(TEXT($B1597,"000000"),Análise_Anexo1_SH6!$B:$B,0))=TRUE,"SIM","NÃO")</f>
        <v>SIM</v>
      </c>
      <c r="G1597" s="17">
        <f t="shared" si="73"/>
        <v>8.9201134489905068E-6</v>
      </c>
      <c r="H1597" s="17">
        <f t="shared" si="74"/>
        <v>8.8506976457461361E-7</v>
      </c>
    </row>
    <row r="1598" spans="2:8" ht="15.75" thickBot="1">
      <c r="B1598" s="9">
        <v>890510</v>
      </c>
      <c r="C1598" s="20">
        <f>SUMIFS(Brasil_Mundo!$K:$K,Brasil_Mundo!$C:$C,$B1598)</f>
        <v>3004850</v>
      </c>
      <c r="D1598" s="20">
        <f>SUMIFS(Brasil_EUA!$L:$L,Brasil_EUA!$C:$C,$B1598)</f>
        <v>0</v>
      </c>
      <c r="E1598" s="17">
        <f t="shared" si="72"/>
        <v>0</v>
      </c>
      <c r="F1598" s="17" t="str">
        <f>IF(ISERROR(MATCH(TEXT($B1598,"000000"),Análise_Anexo1_SH6!$B:$B,0))=TRUE,"SIM","NÃO")</f>
        <v>SIM</v>
      </c>
      <c r="G1598" s="17">
        <f t="shared" si="73"/>
        <v>8.9152476466574382E-6</v>
      </c>
      <c r="H1598" s="17">
        <f t="shared" si="74"/>
        <v>0</v>
      </c>
    </row>
    <row r="1599" spans="2:8" ht="15.75" thickBot="1">
      <c r="B1599" s="9">
        <v>610520</v>
      </c>
      <c r="C1599" s="20">
        <f>SUMIFS(Brasil_Mundo!$K:$K,Brasil_Mundo!$C:$C,$B1599)</f>
        <v>2982359</v>
      </c>
      <c r="D1599" s="20">
        <f>SUMIFS(Brasil_EUA!$L:$L,Brasil_EUA!$C:$C,$B1599)</f>
        <v>293633</v>
      </c>
      <c r="E1599" s="17">
        <f t="shared" ref="E1599:H1662" si="75">IFERROR(D1599/C1599,"-")</f>
        <v>9.845662443723241E-2</v>
      </c>
      <c r="F1599" s="17" t="str">
        <f>IF(ISERROR(MATCH(TEXT($B1599,"000000"),Análise_Anexo1_SH6!$B:$B,0))=TRUE,"SIM","NÃO")</f>
        <v>SIM</v>
      </c>
      <c r="G1599" s="17">
        <f t="shared" si="73"/>
        <v>8.8485179147836432E-6</v>
      </c>
      <c r="H1599" s="17">
        <f t="shared" si="74"/>
        <v>7.2738025184398538E-6</v>
      </c>
    </row>
    <row r="1600" spans="2:8" ht="15.75" thickBot="1">
      <c r="B1600" s="9">
        <v>841319</v>
      </c>
      <c r="C1600" s="20">
        <f>SUMIFS(Brasil_Mundo!$K:$K,Brasil_Mundo!$C:$C,$B1600)</f>
        <v>2982287</v>
      </c>
      <c r="D1600" s="20">
        <f>SUMIFS(Brasil_EUA!$L:$L,Brasil_EUA!$C:$C,$B1600)</f>
        <v>57231</v>
      </c>
      <c r="E1600" s="17">
        <f t="shared" si="75"/>
        <v>1.9190305963175242E-2</v>
      </c>
      <c r="F1600" s="17" t="str">
        <f>IF(ISERROR(MATCH(TEXT($B1600,"000000"),Análise_Anexo1_SH6!$B:$B,0))=TRUE,"SIM","NÃO")</f>
        <v>NÃO</v>
      </c>
      <c r="G1600" s="17">
        <f t="shared" si="73"/>
        <v>8.8483042941934117E-6</v>
      </c>
      <c r="H1600" s="17">
        <f t="shared" si="74"/>
        <v>1.4177118782045317E-6</v>
      </c>
    </row>
    <row r="1601" spans="2:8" ht="15.75" thickBot="1">
      <c r="B1601" s="9">
        <v>880220</v>
      </c>
      <c r="C1601" s="20">
        <f>SUMIFS(Brasil_Mundo!$K:$K,Brasil_Mundo!$C:$C,$B1601)</f>
        <v>3010548</v>
      </c>
      <c r="D1601" s="20">
        <f>SUMIFS(Brasil_EUA!$L:$L,Brasil_EUA!$C:$C,$B1601)</f>
        <v>2516741</v>
      </c>
      <c r="E1601" s="17">
        <f t="shared" si="75"/>
        <v>0.8359743807439709</v>
      </c>
      <c r="F1601" s="17" t="str">
        <f>IF(ISERROR(MATCH(TEXT($B1601,"000000"),Análise_Anexo1_SH6!$B:$B,0))=TRUE,"SIM","NÃO")</f>
        <v>NÃO</v>
      </c>
      <c r="G1601" s="17">
        <f t="shared" si="73"/>
        <v>8.9321533428122065E-6</v>
      </c>
      <c r="H1601" s="17">
        <f t="shared" si="74"/>
        <v>6.2344072444380693E-5</v>
      </c>
    </row>
    <row r="1602" spans="2:8" ht="15.75" thickBot="1">
      <c r="B1602" s="9" t="s">
        <v>6665</v>
      </c>
      <c r="C1602" s="20">
        <f>SUMIFS(Brasil_Mundo!$K:$K,Brasil_Mundo!$C:$C,$B1602)</f>
        <v>2971590</v>
      </c>
      <c r="D1602" s="20">
        <f>SUMIFS(Brasil_EUA!$L:$L,Brasil_EUA!$C:$C,$B1602)</f>
        <v>4053</v>
      </c>
      <c r="E1602" s="17">
        <f t="shared" si="75"/>
        <v>1.3639162872401643E-3</v>
      </c>
      <c r="F1602" s="17" t="str">
        <f>IF(ISERROR(MATCH(TEXT($B1602,"000000"),Análise_Anexo1_SH6!$B:$B,0))=TRUE,"SIM","NÃO")</f>
        <v>SIM</v>
      </c>
      <c r="G1602" s="17">
        <f t="shared" si="73"/>
        <v>8.8165668017807134E-6</v>
      </c>
      <c r="H1602" s="17">
        <f t="shared" si="74"/>
        <v>1.0039989240731364E-7</v>
      </c>
    </row>
    <row r="1603" spans="2:8" ht="15.75" thickBot="1">
      <c r="B1603" s="9">
        <v>390290</v>
      </c>
      <c r="C1603" s="20">
        <f>SUMIFS(Brasil_Mundo!$K:$K,Brasil_Mundo!$C:$C,$B1603)</f>
        <v>2970411</v>
      </c>
      <c r="D1603" s="20">
        <f>SUMIFS(Brasil_EUA!$L:$L,Brasil_EUA!$C:$C,$B1603)</f>
        <v>35030</v>
      </c>
      <c r="E1603" s="17">
        <f t="shared" si="75"/>
        <v>1.1792980836658631E-2</v>
      </c>
      <c r="F1603" s="17" t="str">
        <f>IF(ISERROR(MATCH(TEXT($B1603,"000000"),Análise_Anexo1_SH6!$B:$B,0))=TRUE,"SIM","NÃO")</f>
        <v>SIM</v>
      </c>
      <c r="G1603" s="17">
        <f t="shared" si="73"/>
        <v>8.8130687646156618E-6</v>
      </c>
      <c r="H1603" s="17">
        <f t="shared" si="74"/>
        <v>8.6775431310836341E-7</v>
      </c>
    </row>
    <row r="1604" spans="2:8" ht="15.75" thickBot="1">
      <c r="B1604" s="9">
        <v>848790</v>
      </c>
      <c r="C1604" s="20">
        <f>SUMIFS(Brasil_Mundo!$K:$K,Brasil_Mundo!$C:$C,$B1604)</f>
        <v>2959338</v>
      </c>
      <c r="D1604" s="20">
        <f>SUMIFS(Brasil_EUA!$L:$L,Brasil_EUA!$C:$C,$B1604)</f>
        <v>288372</v>
      </c>
      <c r="E1604" s="17">
        <f t="shared" si="75"/>
        <v>9.7444766363287999E-2</v>
      </c>
      <c r="F1604" s="17" t="str">
        <f>IF(ISERROR(MATCH(TEXT($B1604,"000000"),Análise_Anexo1_SH6!$B:$B,0))=TRUE,"SIM","NÃO")</f>
        <v>SIM</v>
      </c>
      <c r="G1604" s="17">
        <f t="shared" ref="G1604:G1667" si="76">C1604/C$3</f>
        <v>8.7802156980095285E-6</v>
      </c>
      <c r="H1604" s="17">
        <f t="shared" ref="H1604:H1667" si="77">D1604/D$3</f>
        <v>7.1434783551151861E-6</v>
      </c>
    </row>
    <row r="1605" spans="2:8" ht="15.75" thickBot="1">
      <c r="B1605" s="9">
        <v>611120</v>
      </c>
      <c r="C1605" s="20">
        <f>SUMIFS(Brasil_Mundo!$K:$K,Brasil_Mundo!$C:$C,$B1605)</f>
        <v>2955078</v>
      </c>
      <c r="D1605" s="20">
        <f>SUMIFS(Brasil_EUA!$L:$L,Brasil_EUA!$C:$C,$B1605)</f>
        <v>67549</v>
      </c>
      <c r="E1605" s="17">
        <f t="shared" si="75"/>
        <v>2.2858618283510622E-2</v>
      </c>
      <c r="F1605" s="17" t="str">
        <f>IF(ISERROR(MATCH(TEXT($B1605,"000000"),Análise_Anexo1_SH6!$B:$B,0))=TRUE,"SIM","NÃO")</f>
        <v>SIM</v>
      </c>
      <c r="G1605" s="17">
        <f t="shared" si="76"/>
        <v>8.7675764797541215E-6</v>
      </c>
      <c r="H1605" s="17">
        <f t="shared" si="77"/>
        <v>1.6733067683744459E-6</v>
      </c>
    </row>
    <row r="1606" spans="2:8" ht="15.75" thickBot="1">
      <c r="B1606" s="9" t="s">
        <v>9572</v>
      </c>
      <c r="C1606" s="20">
        <f>SUMIFS(Brasil_Mundo!$K:$K,Brasil_Mundo!$C:$C,$B1606)</f>
        <v>2952939</v>
      </c>
      <c r="D1606" s="20">
        <f>SUMIFS(Brasil_EUA!$L:$L,Brasil_EUA!$C:$C,$B1606)</f>
        <v>151941</v>
      </c>
      <c r="E1606" s="17">
        <f t="shared" si="75"/>
        <v>5.1454161430358025E-2</v>
      </c>
      <c r="F1606" s="17" t="str">
        <f>IF(ISERROR(MATCH(TEXT($B1606,"000000"),Análise_Anexo1_SH6!$B:$B,0))=TRUE,"SIM","NÃO")</f>
        <v>SIM</v>
      </c>
      <c r="G1606" s="17">
        <f t="shared" si="76"/>
        <v>8.7612301680526383E-6</v>
      </c>
      <c r="H1606" s="17">
        <f t="shared" si="77"/>
        <v>3.763844079017923E-6</v>
      </c>
    </row>
    <row r="1607" spans="2:8" ht="15.75" thickBot="1">
      <c r="B1607" s="9">
        <v>846692</v>
      </c>
      <c r="C1607" s="20">
        <f>SUMIFS(Brasil_Mundo!$K:$K,Brasil_Mundo!$C:$C,$B1607)</f>
        <v>2941156</v>
      </c>
      <c r="D1607" s="20">
        <f>SUMIFS(Brasil_EUA!$L:$L,Brasil_EUA!$C:$C,$B1607)</f>
        <v>396283</v>
      </c>
      <c r="E1607" s="17">
        <f t="shared" si="75"/>
        <v>0.13473715777061809</v>
      </c>
      <c r="F1607" s="17" t="str">
        <f>IF(ISERROR(MATCH(TEXT($B1607,"000000"),Análise_Anexo1_SH6!$B:$B,0))=TRUE,"SIM","NÃO")</f>
        <v>SIM</v>
      </c>
      <c r="G1607" s="17">
        <f t="shared" si="76"/>
        <v>8.7262705650706049E-6</v>
      </c>
      <c r="H1607" s="17">
        <f t="shared" si="77"/>
        <v>9.8166223939914804E-6</v>
      </c>
    </row>
    <row r="1608" spans="2:8" ht="15.75" thickBot="1">
      <c r="B1608" s="9">
        <v>902190</v>
      </c>
      <c r="C1608" s="20">
        <f>SUMIFS(Brasil_Mundo!$K:$K,Brasil_Mundo!$C:$C,$B1608)</f>
        <v>7015025</v>
      </c>
      <c r="D1608" s="20">
        <f>SUMIFS(Brasil_EUA!$L:$L,Brasil_EUA!$C:$C,$B1608)</f>
        <v>1899050</v>
      </c>
      <c r="E1608" s="17">
        <f t="shared" si="75"/>
        <v>0.27071179361442049</v>
      </c>
      <c r="F1608" s="17" t="str">
        <f>IF(ISERROR(MATCH(TEXT($B1608,"000000"),Análise_Anexo1_SH6!$B:$B,0))=TRUE,"SIM","NÃO")</f>
        <v>SIM</v>
      </c>
      <c r="G1608" s="17">
        <f t="shared" si="76"/>
        <v>2.0813246958248531E-5</v>
      </c>
      <c r="H1608" s="17">
        <f t="shared" si="77"/>
        <v>4.7042786991391307E-5</v>
      </c>
    </row>
    <row r="1609" spans="2:8" ht="15.75" thickBot="1">
      <c r="B1609" s="9">
        <v>520512</v>
      </c>
      <c r="C1609" s="20">
        <f>SUMIFS(Brasil_Mundo!$K:$K,Brasil_Mundo!$C:$C,$B1609)</f>
        <v>2939876</v>
      </c>
      <c r="D1609" s="20">
        <f>SUMIFS(Brasil_EUA!$L:$L,Brasil_EUA!$C:$C,$B1609)</f>
        <v>8113</v>
      </c>
      <c r="E1609" s="17">
        <f t="shared" si="75"/>
        <v>2.7596402025119428E-3</v>
      </c>
      <c r="F1609" s="17" t="str">
        <f>IF(ISERROR(MATCH(TEXT($B1609,"000000"),Análise_Anexo1_SH6!$B:$B,0))=TRUE,"SIM","NÃO")</f>
        <v>SIM</v>
      </c>
      <c r="G1609" s="17">
        <f t="shared" si="76"/>
        <v>8.7224728656886971E-6</v>
      </c>
      <c r="H1609" s="17">
        <f t="shared" si="77"/>
        <v>2.0097318704676426E-7</v>
      </c>
    </row>
    <row r="1610" spans="2:8" ht="15.75" thickBot="1">
      <c r="B1610" s="9">
        <v>200190</v>
      </c>
      <c r="C1610" s="20">
        <f>SUMIFS(Brasil_Mundo!$K:$K,Brasil_Mundo!$C:$C,$B1610)</f>
        <v>2939440</v>
      </c>
      <c r="D1610" s="20">
        <f>SUMIFS(Brasil_EUA!$L:$L,Brasil_EUA!$C:$C,$B1610)</f>
        <v>2187599</v>
      </c>
      <c r="E1610" s="17">
        <f t="shared" si="75"/>
        <v>0.74422304928829985</v>
      </c>
      <c r="F1610" s="17" t="str">
        <f>IF(ISERROR(MATCH(TEXT($B1610,"000000"),Análise_Anexo1_SH6!$B:$B,0))=TRUE,"SIM","NÃO")</f>
        <v>SIM</v>
      </c>
      <c r="G1610" s="17">
        <f t="shared" si="76"/>
        <v>8.7211792743367359E-6</v>
      </c>
      <c r="H1610" s="17">
        <f t="shared" si="77"/>
        <v>5.4190649945804819E-5</v>
      </c>
    </row>
    <row r="1611" spans="2:8" ht="15.75" thickBot="1">
      <c r="B1611" s="9">
        <v>890790</v>
      </c>
      <c r="C1611" s="20">
        <f>SUMIFS(Brasil_Mundo!$K:$K,Brasil_Mundo!$C:$C,$B1611)</f>
        <v>2938354</v>
      </c>
      <c r="D1611" s="20">
        <f>SUMIFS(Brasil_EUA!$L:$L,Brasil_EUA!$C:$C,$B1611)</f>
        <v>676572</v>
      </c>
      <c r="E1611" s="17">
        <f t="shared" si="75"/>
        <v>0.23025544233268014</v>
      </c>
      <c r="F1611" s="17" t="str">
        <f>IF(ISERROR(MATCH(TEXT($B1611,"000000"),Análise_Anexo1_SH6!$B:$B,0))=TRUE,"SIM","NÃO")</f>
        <v>SIM</v>
      </c>
      <c r="G1611" s="17">
        <f t="shared" si="76"/>
        <v>8.7179571637673991E-6</v>
      </c>
      <c r="H1611" s="17">
        <f t="shared" si="77"/>
        <v>1.6759870714483346E-5</v>
      </c>
    </row>
    <row r="1612" spans="2:8" ht="15.75" thickBot="1">
      <c r="B1612" s="9" t="s">
        <v>11321</v>
      </c>
      <c r="C1612" s="20">
        <f>SUMIFS(Brasil_Mundo!$K:$K,Brasil_Mundo!$C:$C,$B1612)</f>
        <v>2937115</v>
      </c>
      <c r="D1612" s="20">
        <f>SUMIFS(Brasil_EUA!$L:$L,Brasil_EUA!$C:$C,$B1612)</f>
        <v>1875806</v>
      </c>
      <c r="E1612" s="17">
        <f t="shared" si="75"/>
        <v>0.63865596001518499</v>
      </c>
      <c r="F1612" s="17" t="str">
        <f>IF(ISERROR(MATCH(TEXT($B1612,"000000"),Análise_Anexo1_SH6!$B:$B,0))=TRUE,"SIM","NÃO")</f>
        <v>SIM</v>
      </c>
      <c r="G1612" s="17">
        <f t="shared" si="76"/>
        <v>8.7142811094438196E-6</v>
      </c>
      <c r="H1612" s="17">
        <f t="shared" si="77"/>
        <v>4.6466992493706732E-5</v>
      </c>
    </row>
    <row r="1613" spans="2:8" ht="15.75" thickBot="1">
      <c r="B1613" s="9">
        <v>722699</v>
      </c>
      <c r="C1613" s="20">
        <f>SUMIFS(Brasil_Mundo!$K:$K,Brasil_Mundo!$C:$C,$B1613)</f>
        <v>2936104</v>
      </c>
      <c r="D1613" s="20">
        <f>SUMIFS(Brasil_EUA!$L:$L,Brasil_EUA!$C:$C,$B1613)</f>
        <v>399249</v>
      </c>
      <c r="E1613" s="17">
        <f t="shared" si="75"/>
        <v>0.13597917512458688</v>
      </c>
      <c r="F1613" s="17" t="str">
        <f>IF(ISERROR(MATCH(TEXT($B1613,"000000"),Análise_Anexo1_SH6!$B:$B,0))=TRUE,"SIM","NÃO")</f>
        <v>SIM</v>
      </c>
      <c r="G1613" s="17">
        <f t="shared" si="76"/>
        <v>8.7112815203226431E-6</v>
      </c>
      <c r="H1613" s="17">
        <f t="shared" si="77"/>
        <v>9.8900953969226664E-6</v>
      </c>
    </row>
    <row r="1614" spans="2:8" ht="15.75" thickBot="1">
      <c r="B1614" s="9">
        <v>401011</v>
      </c>
      <c r="C1614" s="20">
        <f>SUMIFS(Brasil_Mundo!$K:$K,Brasil_Mundo!$C:$C,$B1614)</f>
        <v>2928985</v>
      </c>
      <c r="D1614" s="20">
        <f>SUMIFS(Brasil_EUA!$L:$L,Brasil_EUA!$C:$C,$B1614)</f>
        <v>481939</v>
      </c>
      <c r="E1614" s="17">
        <f t="shared" si="75"/>
        <v>0.16454130014322368</v>
      </c>
      <c r="F1614" s="17" t="str">
        <f>IF(ISERROR(MATCH(TEXT($B1614,"000000"),Análise_Anexo1_SH6!$B:$B,0))=TRUE,"SIM","NÃO")</f>
        <v>SIM</v>
      </c>
      <c r="G1614" s="17">
        <f t="shared" si="76"/>
        <v>8.6901597844634296E-6</v>
      </c>
      <c r="H1614" s="17">
        <f t="shared" si="77"/>
        <v>1.1938471193409408E-5</v>
      </c>
    </row>
    <row r="1615" spans="2:8" ht="15.75" thickBot="1">
      <c r="B1615" s="9">
        <v>151530</v>
      </c>
      <c r="C1615" s="20">
        <f>SUMIFS(Brasil_Mundo!$K:$K,Brasil_Mundo!$C:$C,$B1615)</f>
        <v>2925324</v>
      </c>
      <c r="D1615" s="20">
        <f>SUMIFS(Brasil_EUA!$L:$L,Brasil_EUA!$C:$C,$B1615)</f>
        <v>213549</v>
      </c>
      <c r="E1615" s="17">
        <f t="shared" si="75"/>
        <v>7.3000118961181734E-2</v>
      </c>
      <c r="F1615" s="17" t="str">
        <f>IF(ISERROR(MATCH(TEXT($B1615,"000000"),Análise_Anexo1_SH6!$B:$B,0))=TRUE,"SIM","NÃO")</f>
        <v>SIM</v>
      </c>
      <c r="G1615" s="17">
        <f t="shared" si="76"/>
        <v>8.6792977708406499E-6</v>
      </c>
      <c r="H1615" s="17">
        <f t="shared" si="77"/>
        <v>5.2899818958029663E-6</v>
      </c>
    </row>
    <row r="1616" spans="2:8" ht="15.75" thickBot="1">
      <c r="B1616" s="9">
        <v>850590</v>
      </c>
      <c r="C1616" s="20">
        <f>SUMIFS(Brasil_Mundo!$K:$K,Brasil_Mundo!$C:$C,$B1616)</f>
        <v>4297202</v>
      </c>
      <c r="D1616" s="20">
        <f>SUMIFS(Brasil_EUA!$L:$L,Brasil_EUA!$C:$C,$B1616)</f>
        <v>773210</v>
      </c>
      <c r="E1616" s="17">
        <f t="shared" si="75"/>
        <v>0.17993336128950885</v>
      </c>
      <c r="F1616" s="17" t="str">
        <f>IF(ISERROR(MATCH(TEXT($B1616,"000000"),Análise_Anexo1_SH6!$B:$B,0))=TRUE,"SIM","NÃO")</f>
        <v>SIM</v>
      </c>
      <c r="G1616" s="17">
        <f t="shared" si="76"/>
        <v>1.2749594827599261E-5</v>
      </c>
      <c r="H1616" s="17">
        <f t="shared" si="77"/>
        <v>1.9153762844376752E-5</v>
      </c>
    </row>
    <row r="1617" spans="2:8" ht="15.75" thickBot="1">
      <c r="B1617" s="9">
        <v>853669</v>
      </c>
      <c r="C1617" s="20">
        <f>SUMIFS(Brasil_Mundo!$K:$K,Brasil_Mundo!$C:$C,$B1617)</f>
        <v>5244455</v>
      </c>
      <c r="D1617" s="20">
        <f>SUMIFS(Brasil_EUA!$L:$L,Brasil_EUA!$C:$C,$B1617)</f>
        <v>1443295</v>
      </c>
      <c r="E1617" s="17">
        <f t="shared" si="75"/>
        <v>0.27520400117838745</v>
      </c>
      <c r="F1617" s="17" t="str">
        <f>IF(ISERROR(MATCH(TEXT($B1617,"000000"),Análise_Anexo1_SH6!$B:$B,0))=TRUE,"SIM","NÃO")</f>
        <v>SIM</v>
      </c>
      <c r="G1617" s="17">
        <f t="shared" si="76"/>
        <v>1.5560049618700048E-5</v>
      </c>
      <c r="H1617" s="17">
        <f t="shared" si="77"/>
        <v>3.5752939233164014E-5</v>
      </c>
    </row>
    <row r="1618" spans="2:8" ht="15.75" thickBot="1">
      <c r="B1618" s="9">
        <v>281700</v>
      </c>
      <c r="C1618" s="20">
        <f>SUMIFS(Brasil_Mundo!$K:$K,Brasil_Mundo!$C:$C,$B1618)</f>
        <v>2907892</v>
      </c>
      <c r="D1618" s="20">
        <f>SUMIFS(Brasil_EUA!$L:$L,Brasil_EUA!$C:$C,$B1618)</f>
        <v>35576</v>
      </c>
      <c r="E1618" s="17">
        <f t="shared" si="75"/>
        <v>1.2234292057614244E-2</v>
      </c>
      <c r="F1618" s="17" t="str">
        <f>IF(ISERROR(MATCH(TEXT($B1618,"000000"),Análise_Anexo1_SH6!$B:$B,0))=TRUE,"SIM","NÃO")</f>
        <v>SIM</v>
      </c>
      <c r="G1618" s="17">
        <f t="shared" si="76"/>
        <v>8.6275778523833111E-6</v>
      </c>
      <c r="H1618" s="17">
        <f t="shared" si="77"/>
        <v>8.8127968721504816E-7</v>
      </c>
    </row>
    <row r="1619" spans="2:8" ht="15.75" thickBot="1">
      <c r="B1619" s="9">
        <v>390450</v>
      </c>
      <c r="C1619" s="20">
        <f>SUMIFS(Brasil_Mundo!$K:$K,Brasil_Mundo!$C:$C,$B1619)</f>
        <v>2899138</v>
      </c>
      <c r="D1619" s="20">
        <f>SUMIFS(Brasil_EUA!$L:$L,Brasil_EUA!$C:$C,$B1619)</f>
        <v>6094</v>
      </c>
      <c r="E1619" s="17">
        <f t="shared" si="75"/>
        <v>2.1020041129466761E-3</v>
      </c>
      <c r="F1619" s="17" t="str">
        <f>IF(ISERROR(MATCH(TEXT($B1619,"000000"),Análise_Anexo1_SH6!$B:$B,0))=TRUE,"SIM","NÃO")</f>
        <v>SIM</v>
      </c>
      <c r="G1619" s="17">
        <f t="shared" si="76"/>
        <v>8.6016051489542415E-6</v>
      </c>
      <c r="H1619" s="17">
        <f t="shared" si="77"/>
        <v>1.5095902894896851E-7</v>
      </c>
    </row>
    <row r="1620" spans="2:8" ht="15.75" thickBot="1">
      <c r="B1620" s="9">
        <v>760310</v>
      </c>
      <c r="C1620" s="20">
        <f>SUMIFS(Brasil_Mundo!$K:$K,Brasil_Mundo!$C:$C,$B1620)</f>
        <v>2895001</v>
      </c>
      <c r="D1620" s="20">
        <f>SUMIFS(Brasil_EUA!$L:$L,Brasil_EUA!$C:$C,$B1620)</f>
        <v>716476</v>
      </c>
      <c r="E1620" s="17">
        <f t="shared" si="75"/>
        <v>0.24748730656742432</v>
      </c>
      <c r="F1620" s="17" t="str">
        <f>IF(ISERROR(MATCH(TEXT($B1620,"000000"),Análise_Anexo1_SH6!$B:$B,0))=TRUE,"SIM","NÃO")</f>
        <v>SIM</v>
      </c>
      <c r="G1620" s="17">
        <f t="shared" si="76"/>
        <v>8.5893308658738141E-6</v>
      </c>
      <c r="H1620" s="17">
        <f t="shared" si="77"/>
        <v>1.7748362524653946E-5</v>
      </c>
    </row>
    <row r="1621" spans="2:8" ht="15.75" thickBot="1">
      <c r="B1621" s="9">
        <v>903089</v>
      </c>
      <c r="C1621" s="20">
        <f>SUMIFS(Brasil_Mundo!$K:$K,Brasil_Mundo!$C:$C,$B1621)</f>
        <v>3059184</v>
      </c>
      <c r="D1621" s="20">
        <f>SUMIFS(Brasil_EUA!$L:$L,Brasil_EUA!$C:$C,$B1621)</f>
        <v>655367</v>
      </c>
      <c r="E1621" s="17">
        <f t="shared" si="75"/>
        <v>0.21422935004890192</v>
      </c>
      <c r="F1621" s="17" t="str">
        <f>IF(ISERROR(MATCH(TEXT($B1621,"000000"),Análise_Anexo1_SH6!$B:$B,0))=TRUE,"SIM","NÃO")</f>
        <v>NÃO</v>
      </c>
      <c r="G1621" s="17">
        <f t="shared" si="76"/>
        <v>9.0764540515140818E-6</v>
      </c>
      <c r="H1621" s="17">
        <f t="shared" si="77"/>
        <v>1.6234585809845525E-5</v>
      </c>
    </row>
    <row r="1622" spans="2:8" ht="15.75" thickBot="1">
      <c r="B1622" s="9" t="s">
        <v>11396</v>
      </c>
      <c r="C1622" s="20">
        <f>SUMIFS(Brasil_Mundo!$K:$K,Brasil_Mundo!$C:$C,$B1622)</f>
        <v>2891406</v>
      </c>
      <c r="D1622" s="20">
        <f>SUMIFS(Brasil_EUA!$L:$L,Brasil_EUA!$C:$C,$B1622)</f>
        <v>2211147</v>
      </c>
      <c r="E1622" s="17">
        <f t="shared" si="75"/>
        <v>0.76473072270030562</v>
      </c>
      <c r="F1622" s="17" t="str">
        <f>IF(ISERROR(MATCH(TEXT($B1622,"000000"),Análise_Anexo1_SH6!$B:$B,0))=TRUE,"SIM","NÃO")</f>
        <v>SIM</v>
      </c>
      <c r="G1622" s="17">
        <f t="shared" si="76"/>
        <v>8.5786646711254134E-6</v>
      </c>
      <c r="H1622" s="17">
        <f t="shared" si="77"/>
        <v>5.4773975054713632E-5</v>
      </c>
    </row>
    <row r="1623" spans="2:8" ht="15.75" thickBot="1">
      <c r="B1623" s="9">
        <v>841181</v>
      </c>
      <c r="C1623" s="20">
        <f>SUMIFS(Brasil_Mundo!$K:$K,Brasil_Mundo!$C:$C,$B1623)</f>
        <v>2882248</v>
      </c>
      <c r="D1623" s="20">
        <f>SUMIFS(Brasil_EUA!$L:$L,Brasil_EUA!$C:$C,$B1623)</f>
        <v>753979</v>
      </c>
      <c r="E1623" s="17">
        <f t="shared" si="75"/>
        <v>0.26159407518020655</v>
      </c>
      <c r="F1623" s="17" t="str">
        <f>IF(ISERROR(MATCH(TEXT($B1623,"000000"),Análise_Anexo1_SH6!$B:$B,0))=TRUE,"SIM","NÃO")</f>
        <v>NÃO</v>
      </c>
      <c r="G1623" s="17">
        <f t="shared" si="76"/>
        <v>8.5514933188289292E-6</v>
      </c>
      <c r="H1623" s="17">
        <f t="shared" si="77"/>
        <v>1.8677377369201562E-5</v>
      </c>
    </row>
    <row r="1624" spans="2:8" ht="15.75" thickBot="1">
      <c r="B1624" s="9">
        <v>400610</v>
      </c>
      <c r="C1624" s="20">
        <f>SUMIFS(Brasil_Mundo!$K:$K,Brasil_Mundo!$C:$C,$B1624)</f>
        <v>2879125</v>
      </c>
      <c r="D1624" s="20">
        <f>SUMIFS(Brasil_EUA!$L:$L,Brasil_EUA!$C:$C,$B1624)</f>
        <v>154249</v>
      </c>
      <c r="E1624" s="17">
        <f t="shared" si="75"/>
        <v>5.3574957669430816E-2</v>
      </c>
      <c r="F1624" s="17" t="str">
        <f>IF(ISERROR(MATCH(TEXT($B1624,"000000"),Análise_Anexo1_SH6!$B:$B,0))=TRUE,"SIM","NÃO")</f>
        <v>SIM</v>
      </c>
      <c r="G1624" s="17">
        <f t="shared" si="76"/>
        <v>8.5422275257276072E-6</v>
      </c>
      <c r="H1624" s="17">
        <f t="shared" si="77"/>
        <v>3.8210172721282318E-6</v>
      </c>
    </row>
    <row r="1625" spans="2:8" ht="15.75" thickBot="1">
      <c r="B1625" s="9">
        <v>390920</v>
      </c>
      <c r="C1625" s="20">
        <f>SUMIFS(Brasil_Mundo!$K:$K,Brasil_Mundo!$C:$C,$B1625)</f>
        <v>4697655</v>
      </c>
      <c r="D1625" s="20">
        <f>SUMIFS(Brasil_EUA!$L:$L,Brasil_EUA!$C:$C,$B1625)</f>
        <v>216514</v>
      </c>
      <c r="E1625" s="17">
        <f t="shared" si="75"/>
        <v>4.608980438112207E-2</v>
      </c>
      <c r="F1625" s="17" t="str">
        <f>IF(ISERROR(MATCH(TEXT($B1625,"000000"),Análise_Anexo1_SH6!$B:$B,0))=TRUE,"SIM","NÃO")</f>
        <v>SIM</v>
      </c>
      <c r="G1625" s="17">
        <f t="shared" si="76"/>
        <v>1.3937719913991897E-5</v>
      </c>
      <c r="H1625" s="17">
        <f t="shared" si="77"/>
        <v>5.3634301269867023E-6</v>
      </c>
    </row>
    <row r="1626" spans="2:8" ht="15.75" thickBot="1">
      <c r="B1626" s="9">
        <v>854790</v>
      </c>
      <c r="C1626" s="20">
        <f>SUMIFS(Brasil_Mundo!$K:$K,Brasil_Mundo!$C:$C,$B1626)</f>
        <v>2876261</v>
      </c>
      <c r="D1626" s="20">
        <f>SUMIFS(Brasil_EUA!$L:$L,Brasil_EUA!$C:$C,$B1626)</f>
        <v>241871</v>
      </c>
      <c r="E1626" s="17">
        <f t="shared" si="75"/>
        <v>8.4092159925681295E-2</v>
      </c>
      <c r="F1626" s="17" t="str">
        <f>IF(ISERROR(MATCH(TEXT($B1626,"000000"),Análise_Anexo1_SH6!$B:$B,0))=TRUE,"SIM","NÃO")</f>
        <v>SIM</v>
      </c>
      <c r="G1626" s="17">
        <f t="shared" si="76"/>
        <v>8.5337301733605915E-6</v>
      </c>
      <c r="H1626" s="17">
        <f t="shared" si="77"/>
        <v>5.9915673270292024E-6</v>
      </c>
    </row>
    <row r="1627" spans="2:8" ht="15.75" thickBot="1">
      <c r="B1627" s="9">
        <v>701820</v>
      </c>
      <c r="C1627" s="20">
        <f>SUMIFS(Brasil_Mundo!$K:$K,Brasil_Mundo!$C:$C,$B1627)</f>
        <v>2867181</v>
      </c>
      <c r="D1627" s="20">
        <f>SUMIFS(Brasil_EUA!$L:$L,Brasil_EUA!$C:$C,$B1627)</f>
        <v>502</v>
      </c>
      <c r="E1627" s="17">
        <f t="shared" si="75"/>
        <v>1.7508486558748821E-4</v>
      </c>
      <c r="F1627" s="17" t="str">
        <f>IF(ISERROR(MATCH(TEXT($B1627,"000000"),Análise_Anexo1_SH6!$B:$B,0))=TRUE,"SIM","NÃO")</f>
        <v>SIM</v>
      </c>
      <c r="G1627" s="17">
        <f t="shared" si="76"/>
        <v>8.5067902433701914E-6</v>
      </c>
      <c r="H1627" s="17">
        <f t="shared" si="77"/>
        <v>1.2435417218966556E-8</v>
      </c>
    </row>
    <row r="1628" spans="2:8" ht="15.75" thickBot="1">
      <c r="B1628" s="9">
        <v>350699</v>
      </c>
      <c r="C1628" s="20">
        <f>SUMIFS(Brasil_Mundo!$K:$K,Brasil_Mundo!$C:$C,$B1628)</f>
        <v>2854709</v>
      </c>
      <c r="D1628" s="20">
        <f>SUMIFS(Brasil_EUA!$L:$L,Brasil_EUA!$C:$C,$B1628)</f>
        <v>82472</v>
      </c>
      <c r="E1628" s="17">
        <f t="shared" si="75"/>
        <v>2.8889809784464895E-2</v>
      </c>
      <c r="F1628" s="17" t="str">
        <f>IF(ISERROR(MATCH(TEXT($B1628,"000000"),Análise_Anexo1_SH6!$B:$B,0))=TRUE,"SIM","NÃO")</f>
        <v>SIM</v>
      </c>
      <c r="G1628" s="17">
        <f t="shared" si="76"/>
        <v>8.4697864100177414E-6</v>
      </c>
      <c r="H1628" s="17">
        <f t="shared" si="77"/>
        <v>2.0429755555430473E-6</v>
      </c>
    </row>
    <row r="1629" spans="2:8" ht="15.75" thickBot="1">
      <c r="B1629" s="9">
        <v>520710</v>
      </c>
      <c r="C1629" s="20">
        <f>SUMIFS(Brasil_Mundo!$K:$K,Brasil_Mundo!$C:$C,$B1629)</f>
        <v>2854089</v>
      </c>
      <c r="D1629" s="20">
        <f>SUMIFS(Brasil_EUA!$L:$L,Brasil_EUA!$C:$C,$B1629)</f>
        <v>375276</v>
      </c>
      <c r="E1629" s="17">
        <f t="shared" si="75"/>
        <v>0.13148714002962067</v>
      </c>
      <c r="F1629" s="17" t="str">
        <f>IF(ISERROR(MATCH(TEXT($B1629,"000000"),Análise_Anexo1_SH6!$B:$B,0))=TRUE,"SIM","NÃO")</f>
        <v>SIM</v>
      </c>
      <c r="G1629" s="17">
        <f t="shared" si="76"/>
        <v>8.4679468993796307E-6</v>
      </c>
      <c r="H1629" s="17">
        <f t="shared" si="77"/>
        <v>9.2962422953483921E-6</v>
      </c>
    </row>
    <row r="1630" spans="2:8" ht="15.75" thickBot="1">
      <c r="B1630" s="9">
        <v>691110</v>
      </c>
      <c r="C1630" s="20">
        <f>SUMIFS(Brasil_Mundo!$K:$K,Brasil_Mundo!$C:$C,$B1630)</f>
        <v>3736305</v>
      </c>
      <c r="D1630" s="20">
        <f>SUMIFS(Brasil_EUA!$L:$L,Brasil_EUA!$C:$C,$B1630)</f>
        <v>665628</v>
      </c>
      <c r="E1630" s="17">
        <f t="shared" si="75"/>
        <v>0.17815140894546885</v>
      </c>
      <c r="F1630" s="17" t="str">
        <f>IF(ISERROR(MATCH(TEXT($B1630,"000000"),Análise_Anexo1_SH6!$B:$B,0))=TRUE,"SIM","NÃO")</f>
        <v>SIM</v>
      </c>
      <c r="G1630" s="17">
        <f t="shared" si="76"/>
        <v>1.1085439991495223E-5</v>
      </c>
      <c r="H1630" s="17">
        <f t="shared" si="77"/>
        <v>1.6488768710410896E-5</v>
      </c>
    </row>
    <row r="1631" spans="2:8" ht="15.75" thickBot="1">
      <c r="B1631" s="9">
        <v>390330</v>
      </c>
      <c r="C1631" s="20">
        <f>SUMIFS(Brasil_Mundo!$K:$K,Brasil_Mundo!$C:$C,$B1631)</f>
        <v>2902159</v>
      </c>
      <c r="D1631" s="20">
        <f>SUMIFS(Brasil_EUA!$L:$L,Brasil_EUA!$C:$C,$B1631)</f>
        <v>67373</v>
      </c>
      <c r="E1631" s="17">
        <f t="shared" si="75"/>
        <v>2.3214785957626719E-2</v>
      </c>
      <c r="F1631" s="17" t="str">
        <f>IF(ISERROR(MATCH(TEXT($B1631,"000000"),Análise_Anexo1_SH6!$B:$B,0))=TRUE,"SIM","NÃO")</f>
        <v>SIM</v>
      </c>
      <c r="G1631" s="17">
        <f t="shared" si="76"/>
        <v>8.6105683128860689E-6</v>
      </c>
      <c r="H1631" s="17">
        <f t="shared" si="77"/>
        <v>1.6689469408235731E-6</v>
      </c>
    </row>
    <row r="1632" spans="2:8" ht="15.75" thickBot="1">
      <c r="B1632" s="9">
        <v>560392</v>
      </c>
      <c r="C1632" s="20">
        <f>SUMIFS(Brasil_Mundo!$K:$K,Brasil_Mundo!$C:$C,$B1632)</f>
        <v>2959177</v>
      </c>
      <c r="D1632" s="20">
        <f>SUMIFS(Brasil_EUA!$L:$L,Brasil_EUA!$C:$C,$B1632)</f>
        <v>6839</v>
      </c>
      <c r="E1632" s="17">
        <f t="shared" si="75"/>
        <v>2.3111155567916348E-3</v>
      </c>
      <c r="F1632" s="17" t="str">
        <f>IF(ISERROR(MATCH(TEXT($B1632,"000000"),Análise_Anexo1_SH6!$B:$B,0))=TRUE,"SIM","NÃO")</f>
        <v>SIM</v>
      </c>
      <c r="G1632" s="17">
        <f t="shared" si="76"/>
        <v>8.7797380186341478E-6</v>
      </c>
      <c r="H1632" s="17">
        <f t="shared" si="77"/>
        <v>1.6941398079783321E-7</v>
      </c>
    </row>
    <row r="1633" spans="2:8" ht="15.75" thickBot="1">
      <c r="B1633" s="9">
        <v>400829</v>
      </c>
      <c r="C1633" s="20">
        <f>SUMIFS(Brasil_Mundo!$K:$K,Brasil_Mundo!$C:$C,$B1633)</f>
        <v>2828166</v>
      </c>
      <c r="D1633" s="20">
        <f>SUMIFS(Brasil_EUA!$L:$L,Brasil_EUA!$C:$C,$B1633)</f>
        <v>1156713</v>
      </c>
      <c r="E1633" s="17">
        <f t="shared" si="75"/>
        <v>0.40899756237788021</v>
      </c>
      <c r="F1633" s="17" t="str">
        <f>IF(ISERROR(MATCH(TEXT($B1633,"000000"),Análise_Anexo1_SH6!$B:$B,0))=TRUE,"SIM","NÃO")</f>
        <v>NÃO</v>
      </c>
      <c r="G1633" s="17">
        <f t="shared" si="76"/>
        <v>8.3910345860380992E-6</v>
      </c>
      <c r="H1633" s="17">
        <f t="shared" si="77"/>
        <v>2.8653802305980998E-5</v>
      </c>
    </row>
    <row r="1634" spans="2:8" ht="15.75" thickBot="1">
      <c r="B1634" s="9">
        <v>520939</v>
      </c>
      <c r="C1634" s="20">
        <f>SUMIFS(Brasil_Mundo!$K:$K,Brasil_Mundo!$C:$C,$B1634)</f>
        <v>2804364</v>
      </c>
      <c r="D1634" s="20">
        <f>SUMIFS(Brasil_EUA!$L:$L,Brasil_EUA!$C:$C,$B1634)</f>
        <v>36898</v>
      </c>
      <c r="E1634" s="17">
        <f t="shared" si="75"/>
        <v>1.3157350472335261E-2</v>
      </c>
      <c r="F1634" s="17" t="str">
        <f>IF(ISERROR(MATCH(TEXT($B1634,"000000"),Análise_Anexo1_SH6!$B:$B,0))=TRUE,"SIM","NÃO")</f>
        <v>SIM</v>
      </c>
      <c r="G1634" s="17">
        <f t="shared" si="76"/>
        <v>8.3204151792504915E-6</v>
      </c>
      <c r="H1634" s="17">
        <f t="shared" si="77"/>
        <v>9.1402793734148998E-7</v>
      </c>
    </row>
    <row r="1635" spans="2:8" ht="15.75" thickBot="1">
      <c r="B1635" s="9">
        <v>720825</v>
      </c>
      <c r="C1635" s="20">
        <f>SUMIFS(Brasil_Mundo!$K:$K,Brasil_Mundo!$C:$C,$B1635)</f>
        <v>2798569</v>
      </c>
      <c r="D1635" s="20">
        <f>SUMIFS(Brasil_EUA!$L:$L,Brasil_EUA!$C:$C,$B1635)</f>
        <v>865879</v>
      </c>
      <c r="E1635" s="17">
        <f t="shared" si="75"/>
        <v>0.30940062581983863</v>
      </c>
      <c r="F1635" s="17" t="str">
        <f>IF(ISERROR(MATCH(TEXT($B1635,"000000"),Análise_Anexo1_SH6!$B:$B,0))=TRUE,"SIM","NÃO")</f>
        <v>SIM</v>
      </c>
      <c r="G1635" s="17">
        <f t="shared" si="76"/>
        <v>8.3032216886894394E-6</v>
      </c>
      <c r="H1635" s="17">
        <f t="shared" si="77"/>
        <v>2.1449335908648489E-5</v>
      </c>
    </row>
    <row r="1636" spans="2:8" ht="15.75" thickBot="1">
      <c r="B1636" s="9">
        <v>320290</v>
      </c>
      <c r="C1636" s="20">
        <f>SUMIFS(Brasil_Mundo!$K:$K,Brasil_Mundo!$C:$C,$B1636)</f>
        <v>4929184</v>
      </c>
      <c r="D1636" s="20">
        <f>SUMIFS(Brasil_EUA!$L:$L,Brasil_EUA!$C:$C,$B1636)</f>
        <v>310699</v>
      </c>
      <c r="E1636" s="17">
        <f t="shared" si="75"/>
        <v>6.3032542506021277E-2</v>
      </c>
      <c r="F1636" s="17" t="str">
        <f>IF(ISERROR(MATCH(TEXT($B1636,"000000"),Análise_Anexo1_SH6!$B:$B,0))=TRUE,"SIM","NÃO")</f>
        <v>SIM</v>
      </c>
      <c r="G1636" s="17">
        <f t="shared" si="76"/>
        <v>1.4624655492267999E-5</v>
      </c>
      <c r="H1636" s="17">
        <f t="shared" si="77"/>
        <v>7.6965571603898196E-6</v>
      </c>
    </row>
    <row r="1637" spans="2:8" ht="15.75" thickBot="1">
      <c r="B1637" s="9">
        <v>382290</v>
      </c>
      <c r="C1637" s="20">
        <f>SUMIFS(Brasil_Mundo!$K:$K,Brasil_Mundo!$C:$C,$B1637)</f>
        <v>2787377</v>
      </c>
      <c r="D1637" s="20">
        <f>SUMIFS(Brasil_EUA!$L:$L,Brasil_EUA!$C:$C,$B1637)</f>
        <v>200454</v>
      </c>
      <c r="E1637" s="17">
        <f t="shared" si="75"/>
        <v>7.1914922165175366E-2</v>
      </c>
      <c r="F1637" s="17" t="str">
        <f>IF(ISERROR(MATCH(TEXT($B1637,"000000"),Análise_Anexo1_SH6!$B:$B,0))=TRUE,"SIM","NÃO")</f>
        <v>SIM</v>
      </c>
      <c r="G1637" s="17">
        <f t="shared" si="76"/>
        <v>8.2700155547188954E-6</v>
      </c>
      <c r="H1637" s="17">
        <f t="shared" si="77"/>
        <v>4.9655958629695655E-6</v>
      </c>
    </row>
    <row r="1638" spans="2:8" ht="15.75" thickBot="1">
      <c r="B1638" s="9">
        <v>902750</v>
      </c>
      <c r="C1638" s="20">
        <f>SUMIFS(Brasil_Mundo!$K:$K,Brasil_Mundo!$C:$C,$B1638)</f>
        <v>3540393</v>
      </c>
      <c r="D1638" s="20">
        <f>SUMIFS(Brasil_EUA!$L:$L,Brasil_EUA!$C:$C,$B1638)</f>
        <v>1457370</v>
      </c>
      <c r="E1638" s="17">
        <f t="shared" si="75"/>
        <v>0.41164074157868913</v>
      </c>
      <c r="F1638" s="17" t="str">
        <f>IF(ISERROR(MATCH(TEXT($B1638,"000000"),Análise_Anexo1_SH6!$B:$B,0))=TRUE,"SIM","NÃO")</f>
        <v>SIM</v>
      </c>
      <c r="G1638" s="17">
        <f t="shared" si="76"/>
        <v>1.0504178365473307E-5</v>
      </c>
      <c r="H1638" s="17">
        <f t="shared" si="77"/>
        <v>3.6101601578496591E-5</v>
      </c>
    </row>
    <row r="1639" spans="2:8" ht="15.75" thickBot="1">
      <c r="B1639" s="9">
        <v>291411</v>
      </c>
      <c r="C1639" s="20">
        <f>SUMIFS(Brasil_Mundo!$K:$K,Brasil_Mundo!$C:$C,$B1639)</f>
        <v>2765524</v>
      </c>
      <c r="D1639" s="20">
        <f>SUMIFS(Brasil_EUA!$L:$L,Brasil_EUA!$C:$C,$B1639)</f>
        <v>1</v>
      </c>
      <c r="E1639" s="17">
        <f t="shared" si="75"/>
        <v>3.6159512627625001E-7</v>
      </c>
      <c r="F1639" s="17" t="str">
        <f>IF(ISERROR(MATCH(TEXT($B1639,"000000"),Análise_Anexo1_SH6!$B:$B,0))=TRUE,"SIM","NÃO")</f>
        <v>SIM</v>
      </c>
      <c r="G1639" s="17">
        <f t="shared" si="76"/>
        <v>8.2051787386307689E-6</v>
      </c>
      <c r="H1639" s="17">
        <f t="shared" si="77"/>
        <v>2.4771747448140548E-11</v>
      </c>
    </row>
    <row r="1640" spans="2:8" ht="15.75" thickBot="1">
      <c r="B1640" s="9">
        <v>540772</v>
      </c>
      <c r="C1640" s="20">
        <f>SUMIFS(Brasil_Mundo!$K:$K,Brasil_Mundo!$C:$C,$B1640)</f>
        <v>2762010</v>
      </c>
      <c r="D1640" s="20">
        <f>SUMIFS(Brasil_EUA!$L:$L,Brasil_EUA!$C:$C,$B1640)</f>
        <v>2153</v>
      </c>
      <c r="E1640" s="17">
        <f t="shared" si="75"/>
        <v>7.7950478093851945E-4</v>
      </c>
      <c r="F1640" s="17" t="str">
        <f>IF(ISERROR(MATCH(TEXT($B1640,"000000"),Análise_Anexo1_SH6!$B:$B,0))=TRUE,"SIM","NÃO")</f>
        <v>SIM</v>
      </c>
      <c r="G1640" s="17">
        <f t="shared" si="76"/>
        <v>8.1947528670463794E-6</v>
      </c>
      <c r="H1640" s="17">
        <f t="shared" si="77"/>
        <v>5.3333572255846602E-8</v>
      </c>
    </row>
    <row r="1641" spans="2:8" ht="15.75" thickBot="1">
      <c r="B1641" s="9">
        <v>940210</v>
      </c>
      <c r="C1641" s="20">
        <f>SUMIFS(Brasil_Mundo!$K:$K,Brasil_Mundo!$C:$C,$B1641)</f>
        <v>2759836</v>
      </c>
      <c r="D1641" s="20">
        <f>SUMIFS(Brasil_EUA!$L:$L,Brasil_EUA!$C:$C,$B1641)</f>
        <v>358357</v>
      </c>
      <c r="E1641" s="17">
        <f t="shared" si="75"/>
        <v>0.12984720831237798</v>
      </c>
      <c r="F1641" s="17" t="str">
        <f>IF(ISERROR(MATCH(TEXT($B1641,"000000"),Análise_Anexo1_SH6!$B:$B,0))=TRUE,"SIM","NÃO")</f>
        <v>SIM</v>
      </c>
      <c r="G1641" s="17">
        <f t="shared" si="76"/>
        <v>8.1883027120024222E-6</v>
      </c>
      <c r="H1641" s="17">
        <f t="shared" si="77"/>
        <v>8.877129100273303E-6</v>
      </c>
    </row>
    <row r="1642" spans="2:8" ht="15.75" thickBot="1">
      <c r="B1642" s="9">
        <v>903033</v>
      </c>
      <c r="C1642" s="20">
        <f>SUMIFS(Brasil_Mundo!$K:$K,Brasil_Mundo!$C:$C,$B1642)</f>
        <v>3101584</v>
      </c>
      <c r="D1642" s="20">
        <f>SUMIFS(Brasil_EUA!$L:$L,Brasil_EUA!$C:$C,$B1642)</f>
        <v>1158665</v>
      </c>
      <c r="E1642" s="17">
        <f t="shared" si="75"/>
        <v>0.37357201997430989</v>
      </c>
      <c r="F1642" s="17" t="str">
        <f>IF(ISERROR(MATCH(TEXT($B1642,"000000"),Análise_Anexo1_SH6!$B:$B,0))=TRUE,"SIM","NÃO")</f>
        <v>NÃO</v>
      </c>
      <c r="G1642" s="17">
        <f t="shared" si="76"/>
        <v>9.2022528435397329E-6</v>
      </c>
      <c r="H1642" s="17">
        <f t="shared" si="77"/>
        <v>2.870215675699977E-5</v>
      </c>
    </row>
    <row r="1643" spans="2:8" ht="15.75" thickBot="1">
      <c r="B1643" s="9">
        <v>843320</v>
      </c>
      <c r="C1643" s="20">
        <f>SUMIFS(Brasil_Mundo!$K:$K,Brasil_Mundo!$C:$C,$B1643)</f>
        <v>3051661</v>
      </c>
      <c r="D1643" s="20">
        <f>SUMIFS(Brasil_EUA!$L:$L,Brasil_EUA!$C:$C,$B1643)</f>
        <v>173853</v>
      </c>
      <c r="E1643" s="17">
        <f t="shared" si="75"/>
        <v>5.6969958327612404E-2</v>
      </c>
      <c r="F1643" s="17" t="str">
        <f>IF(ISERROR(MATCH(TEXT($B1643,"000000"),Análise_Anexo1_SH6!$B:$B,0))=TRUE,"SIM","NÃO")</f>
        <v>SIM</v>
      </c>
      <c r="G1643" s="17">
        <f t="shared" si="76"/>
        <v>9.0541336667874554E-6</v>
      </c>
      <c r="H1643" s="17">
        <f t="shared" si="77"/>
        <v>4.306642609101579E-6</v>
      </c>
    </row>
    <row r="1644" spans="2:8" ht="15.75" thickBot="1">
      <c r="B1644" s="9">
        <v>847960</v>
      </c>
      <c r="C1644" s="20">
        <f>SUMIFS(Brasil_Mundo!$K:$K,Brasil_Mundo!$C:$C,$B1644)</f>
        <v>2750949</v>
      </c>
      <c r="D1644" s="20">
        <f>SUMIFS(Brasil_EUA!$L:$L,Brasil_EUA!$C:$C,$B1644)</f>
        <v>423856</v>
      </c>
      <c r="E1644" s="17">
        <f t="shared" si="75"/>
        <v>0.15407628422046354</v>
      </c>
      <c r="F1644" s="17" t="str">
        <f>IF(ISERROR(MATCH(TEXT($B1644,"000000"),Análise_Anexo1_SH6!$B:$B,0))=TRUE,"SIM","NÃO")</f>
        <v>SIM</v>
      </c>
      <c r="G1644" s="17">
        <f t="shared" si="76"/>
        <v>8.1619354038719513E-6</v>
      </c>
      <c r="H1644" s="17">
        <f t="shared" si="77"/>
        <v>1.0499653786379061E-5</v>
      </c>
    </row>
    <row r="1645" spans="2:8" ht="15.75" thickBot="1">
      <c r="B1645" s="9">
        <v>630532</v>
      </c>
      <c r="C1645" s="20">
        <f>SUMIFS(Brasil_Mundo!$K:$K,Brasil_Mundo!$C:$C,$B1645)</f>
        <v>2750391</v>
      </c>
      <c r="D1645" s="20">
        <f>SUMIFS(Brasil_EUA!$L:$L,Brasil_EUA!$C:$C,$B1645)</f>
        <v>22977</v>
      </c>
      <c r="E1645" s="17">
        <f t="shared" si="75"/>
        <v>8.3540849282883779E-3</v>
      </c>
      <c r="F1645" s="17" t="str">
        <f>IF(ISERROR(MATCH(TEXT($B1645,"000000"),Análise_Anexo1_SH6!$B:$B,0))=TRUE,"SIM","NÃO")</f>
        <v>SIM</v>
      </c>
      <c r="G1645" s="17">
        <f t="shared" si="76"/>
        <v>8.1602798442976522E-6</v>
      </c>
      <c r="H1645" s="17">
        <f t="shared" si="77"/>
        <v>5.6918044111592533E-7</v>
      </c>
    </row>
    <row r="1646" spans="2:8" ht="15.75" thickBot="1">
      <c r="B1646" s="9">
        <v>852692</v>
      </c>
      <c r="C1646" s="20">
        <f>SUMIFS(Brasil_Mundo!$K:$K,Brasil_Mundo!$C:$C,$B1646)</f>
        <v>2732579</v>
      </c>
      <c r="D1646" s="20">
        <f>SUMIFS(Brasil_EUA!$L:$L,Brasil_EUA!$C:$C,$B1646)</f>
        <v>195136</v>
      </c>
      <c r="E1646" s="17">
        <f t="shared" si="75"/>
        <v>7.1410927186368628E-2</v>
      </c>
      <c r="F1646" s="17" t="str">
        <f>IF(ISERROR(MATCH(TEXT($B1646,"000000"),Análise_Anexo1_SH6!$B:$B,0))=TRUE,"SIM","NÃO")</f>
        <v>NÃO</v>
      </c>
      <c r="G1646" s="17">
        <f t="shared" si="76"/>
        <v>8.1074324838363111E-6</v>
      </c>
      <c r="H1646" s="17">
        <f t="shared" si="77"/>
        <v>4.8338597100403537E-6</v>
      </c>
    </row>
    <row r="1647" spans="2:8" ht="15.75" thickBot="1">
      <c r="B1647" s="9">
        <v>540752</v>
      </c>
      <c r="C1647" s="20">
        <f>SUMIFS(Brasil_Mundo!$K:$K,Brasil_Mundo!$C:$C,$B1647)</f>
        <v>2777328</v>
      </c>
      <c r="D1647" s="20">
        <f>SUMIFS(Brasil_EUA!$L:$L,Brasil_EUA!$C:$C,$B1647)</f>
        <v>58604</v>
      </c>
      <c r="E1647" s="17">
        <f t="shared" si="75"/>
        <v>2.1100856650708884E-2</v>
      </c>
      <c r="F1647" s="17" t="str">
        <f>IF(ISERROR(MATCH(TEXT($B1647,"000000"),Análise_Anexo1_SH6!$B:$B,0))=TRUE,"SIM","NÃO")</f>
        <v>SIM</v>
      </c>
      <c r="G1647" s="17">
        <f t="shared" si="76"/>
        <v>8.2402006476182873E-6</v>
      </c>
      <c r="H1647" s="17">
        <f t="shared" si="77"/>
        <v>1.4517234874508286E-6</v>
      </c>
    </row>
    <row r="1648" spans="2:8" ht="15.75" thickBot="1">
      <c r="B1648" s="9">
        <v>831000</v>
      </c>
      <c r="C1648" s="20">
        <f>SUMIFS(Brasil_Mundo!$K:$K,Brasil_Mundo!$C:$C,$B1648)</f>
        <v>2720082</v>
      </c>
      <c r="D1648" s="20">
        <f>SUMIFS(Brasil_EUA!$L:$L,Brasil_EUA!$C:$C,$B1648)</f>
        <v>283979</v>
      </c>
      <c r="E1648" s="17">
        <f t="shared" si="75"/>
        <v>0.10440089673767187</v>
      </c>
      <c r="F1648" s="17" t="str">
        <f>IF(ISERROR(MATCH(TEXT($B1648,"000000"),Análise_Anexo1_SH6!$B:$B,0))=TRUE,"SIM","NÃO")</f>
        <v>SIM</v>
      </c>
      <c r="G1648" s="17">
        <f t="shared" si="76"/>
        <v>8.070354476667807E-6</v>
      </c>
      <c r="H1648" s="17">
        <f t="shared" si="77"/>
        <v>7.0346560685755047E-6</v>
      </c>
    </row>
    <row r="1649" spans="2:8" ht="15.75" thickBot="1">
      <c r="B1649" s="9">
        <v>853180</v>
      </c>
      <c r="C1649" s="20">
        <f>SUMIFS(Brasil_Mundo!$K:$K,Brasil_Mundo!$C:$C,$B1649)</f>
        <v>2719066</v>
      </c>
      <c r="D1649" s="20">
        <f>SUMIFS(Brasil_EUA!$L:$L,Brasil_EUA!$C:$C,$B1649)</f>
        <v>899792</v>
      </c>
      <c r="E1649" s="17">
        <f t="shared" si="75"/>
        <v>0.33091951427438687</v>
      </c>
      <c r="F1649" s="17" t="str">
        <f>IF(ISERROR(MATCH(TEXT($B1649,"000000"),Análise_Anexo1_SH6!$B:$B,0))=TRUE,"SIM","NÃO")</f>
        <v>NÃO</v>
      </c>
      <c r="G1649" s="17">
        <f t="shared" si="76"/>
        <v>8.0673400527834181E-6</v>
      </c>
      <c r="H1649" s="17">
        <f t="shared" si="77"/>
        <v>2.228942017985728E-5</v>
      </c>
    </row>
    <row r="1650" spans="2:8" ht="15.75" thickBot="1">
      <c r="B1650" s="9">
        <v>851120</v>
      </c>
      <c r="C1650" s="20">
        <f>SUMIFS(Brasil_Mundo!$K:$K,Brasil_Mundo!$C:$C,$B1650)</f>
        <v>2748293</v>
      </c>
      <c r="D1650" s="20">
        <f>SUMIFS(Brasil_EUA!$L:$L,Brasil_EUA!$C:$C,$B1650)</f>
        <v>64337</v>
      </c>
      <c r="E1650" s="17">
        <f t="shared" si="75"/>
        <v>2.3409803830959801E-2</v>
      </c>
      <c r="F1650" s="17" t="str">
        <f>IF(ISERROR(MATCH(TEXT($B1650,"000000"),Análise_Anexo1_SH6!$B:$B,0))=TRUE,"SIM","NÃO")</f>
        <v>NÃO</v>
      </c>
      <c r="G1650" s="17">
        <f t="shared" si="76"/>
        <v>8.1540551776544955E-6</v>
      </c>
      <c r="H1650" s="17">
        <f t="shared" si="77"/>
        <v>1.5937399155710185E-6</v>
      </c>
    </row>
    <row r="1651" spans="2:8" ht="15.75" thickBot="1">
      <c r="B1651" s="9">
        <v>482290</v>
      </c>
      <c r="C1651" s="20">
        <f>SUMIFS(Brasil_Mundo!$K:$K,Brasil_Mundo!$C:$C,$B1651)</f>
        <v>2711176</v>
      </c>
      <c r="D1651" s="20">
        <f>SUMIFS(Brasil_EUA!$L:$L,Brasil_EUA!$C:$C,$B1651)</f>
        <v>5414</v>
      </c>
      <c r="E1651" s="17">
        <f t="shared" si="75"/>
        <v>1.9969194179942579E-3</v>
      </c>
      <c r="F1651" s="17" t="str">
        <f>IF(ISERROR(MATCH(TEXT($B1651,"000000"),Análise_Anexo1_SH6!$B:$B,0))=TRUE,"SIM","NÃO")</f>
        <v>SIM</v>
      </c>
      <c r="G1651" s="17">
        <f t="shared" si="76"/>
        <v>8.0439307964371364E-6</v>
      </c>
      <c r="H1651" s="17">
        <f t="shared" si="77"/>
        <v>1.3411424068423293E-7</v>
      </c>
    </row>
    <row r="1652" spans="2:8" ht="15.75" thickBot="1">
      <c r="B1652" s="9">
        <v>391723</v>
      </c>
      <c r="C1652" s="20">
        <f>SUMIFS(Brasil_Mundo!$K:$K,Brasil_Mundo!$C:$C,$B1652)</f>
        <v>2711116</v>
      </c>
      <c r="D1652" s="20">
        <f>SUMIFS(Brasil_EUA!$L:$L,Brasil_EUA!$C:$C,$B1652)</f>
        <v>33427</v>
      </c>
      <c r="E1652" s="17">
        <f t="shared" si="75"/>
        <v>1.2329608913819991E-2</v>
      </c>
      <c r="F1652" s="17" t="str">
        <f>IF(ISERROR(MATCH(TEXT($B1652,"000000"),Análise_Anexo1_SH6!$B:$B,0))=TRUE,"SIM","NÃO")</f>
        <v>NÃO</v>
      </c>
      <c r="G1652" s="17">
        <f t="shared" si="76"/>
        <v>8.0437527792786085E-6</v>
      </c>
      <c r="H1652" s="17">
        <f t="shared" si="77"/>
        <v>8.2804520194899413E-7</v>
      </c>
    </row>
    <row r="1653" spans="2:8" ht="15.75" thickBot="1">
      <c r="B1653" s="9">
        <v>842549</v>
      </c>
      <c r="C1653" s="20">
        <f>SUMIFS(Brasil_Mundo!$K:$K,Brasil_Mundo!$C:$C,$B1653)</f>
        <v>4148424</v>
      </c>
      <c r="D1653" s="20">
        <f>SUMIFS(Brasil_EUA!$L:$L,Brasil_EUA!$C:$C,$B1653)</f>
        <v>23054</v>
      </c>
      <c r="E1653" s="17">
        <f t="shared" si="75"/>
        <v>5.5572911544239448E-3</v>
      </c>
      <c r="F1653" s="17" t="str">
        <f>IF(ISERROR(MATCH(TEXT($B1653,"000000"),Análise_Anexo1_SH6!$B:$B,0))=TRUE,"SIM","NÃO")</f>
        <v>NÃO</v>
      </c>
      <c r="G1653" s="17">
        <f t="shared" si="76"/>
        <v>1.2308177547410765E-5</v>
      </c>
      <c r="H1653" s="17">
        <f t="shared" si="77"/>
        <v>5.7108786566943221E-7</v>
      </c>
    </row>
    <row r="1654" spans="2:8" ht="15.75" thickBot="1">
      <c r="B1654" s="9">
        <v>940389</v>
      </c>
      <c r="C1654" s="20">
        <f>SUMIFS(Brasil_Mundo!$K:$K,Brasil_Mundo!$C:$C,$B1654)</f>
        <v>2700578</v>
      </c>
      <c r="D1654" s="20">
        <f>SUMIFS(Brasil_EUA!$L:$L,Brasil_EUA!$C:$C,$B1654)</f>
        <v>1129761</v>
      </c>
      <c r="E1654" s="17">
        <f t="shared" si="75"/>
        <v>0.41834044415676941</v>
      </c>
      <c r="F1654" s="17" t="str">
        <f>IF(ISERROR(MATCH(TEXT($B1654,"000000"),Análise_Anexo1_SH6!$B:$B,0))=TRUE,"SIM","NÃO")</f>
        <v>SIM</v>
      </c>
      <c r="G1654" s="17">
        <f t="shared" si="76"/>
        <v>8.0124870323360073E-6</v>
      </c>
      <c r="H1654" s="17">
        <f t="shared" si="77"/>
        <v>2.7986154168758715E-5</v>
      </c>
    </row>
    <row r="1655" spans="2:8" ht="15.75" thickBot="1">
      <c r="B1655" s="9">
        <v>120770</v>
      </c>
      <c r="C1655" s="20">
        <f>SUMIFS(Brasil_Mundo!$K:$K,Brasil_Mundo!$C:$C,$B1655)</f>
        <v>2703531</v>
      </c>
      <c r="D1655" s="20">
        <f>SUMIFS(Brasil_EUA!$L:$L,Brasil_EUA!$C:$C,$B1655)</f>
        <v>1475907</v>
      </c>
      <c r="E1655" s="17">
        <f t="shared" si="75"/>
        <v>0.54591828242398555</v>
      </c>
      <c r="F1655" s="17" t="str">
        <f>IF(ISERROR(MATCH(TEXT($B1655,"000000"),Análise_Anexo1_SH6!$B:$B,0))=TRUE,"SIM","NÃO")</f>
        <v>SIM</v>
      </c>
      <c r="G1655" s="17">
        <f t="shared" si="76"/>
        <v>8.0212484434881705E-6</v>
      </c>
      <c r="H1655" s="17">
        <f t="shared" si="77"/>
        <v>3.656079546094277E-5</v>
      </c>
    </row>
    <row r="1656" spans="2:8" ht="15.75" thickBot="1">
      <c r="B1656" s="9">
        <v>401390</v>
      </c>
      <c r="C1656" s="20">
        <f>SUMIFS(Brasil_Mundo!$K:$K,Brasil_Mundo!$C:$C,$B1656)</f>
        <v>2693262</v>
      </c>
      <c r="D1656" s="20">
        <f>SUMIFS(Brasil_EUA!$L:$L,Brasil_EUA!$C:$C,$B1656)</f>
        <v>69073</v>
      </c>
      <c r="E1656" s="17">
        <f t="shared" si="75"/>
        <v>2.5646595095464162E-2</v>
      </c>
      <c r="F1656" s="17" t="str">
        <f>IF(ISERROR(MATCH(TEXT($B1656,"000000"),Análise_Anexo1_SH6!$B:$B,0))=TRUE,"SIM","NÃO")</f>
        <v>SIM</v>
      </c>
      <c r="G1656" s="17">
        <f t="shared" si="76"/>
        <v>7.990780806806299E-6</v>
      </c>
      <c r="H1656" s="17">
        <f t="shared" si="77"/>
        <v>1.7110589114854121E-6</v>
      </c>
    </row>
    <row r="1657" spans="2:8" ht="15.75" thickBot="1">
      <c r="B1657" s="9">
        <v>540219</v>
      </c>
      <c r="C1657" s="20">
        <f>SUMIFS(Brasil_Mundo!$K:$K,Brasil_Mundo!$C:$C,$B1657)</f>
        <v>3750709</v>
      </c>
      <c r="D1657" s="20">
        <f>SUMIFS(Brasil_EUA!$L:$L,Brasil_EUA!$C:$C,$B1657)</f>
        <v>25233</v>
      </c>
      <c r="E1657" s="17">
        <f t="shared" si="75"/>
        <v>6.7275280486969267E-3</v>
      </c>
      <c r="F1657" s="17" t="str">
        <f>IF(ISERROR(MATCH(TEXT($B1657,"000000"),Análise_Anexo1_SH6!$B:$B,0))=TRUE,"SIM","NÃO")</f>
        <v>SIM</v>
      </c>
      <c r="G1657" s="17">
        <f t="shared" si="76"/>
        <v>1.1128175977352239E-5</v>
      </c>
      <c r="H1657" s="17">
        <f t="shared" si="77"/>
        <v>6.2506550335893049E-7</v>
      </c>
    </row>
    <row r="1658" spans="2:8" ht="15.75" thickBot="1">
      <c r="B1658" s="9">
        <v>853329</v>
      </c>
      <c r="C1658" s="20">
        <f>SUMIFS(Brasil_Mundo!$K:$K,Brasil_Mundo!$C:$C,$B1658)</f>
        <v>2689049</v>
      </c>
      <c r="D1658" s="20">
        <f>SUMIFS(Brasil_EUA!$L:$L,Brasil_EUA!$C:$C,$B1658)</f>
        <v>668224</v>
      </c>
      <c r="E1658" s="17">
        <f t="shared" si="75"/>
        <v>0.24849826090934007</v>
      </c>
      <c r="F1658" s="17" t="str">
        <f>IF(ISERROR(MATCH(TEXT($B1658,"000000"),Análise_Anexo1_SH6!$B:$B,0))=TRUE,"SIM","NÃO")</f>
        <v>SIM</v>
      </c>
      <c r="G1658" s="17">
        <f t="shared" si="76"/>
        <v>7.9782810353250712E-6</v>
      </c>
      <c r="H1658" s="17">
        <f t="shared" si="77"/>
        <v>1.6553076166786269E-5</v>
      </c>
    </row>
    <row r="1659" spans="2:8" ht="15.75" thickBot="1">
      <c r="B1659" s="9">
        <v>830249</v>
      </c>
      <c r="C1659" s="20">
        <f>SUMIFS(Brasil_Mundo!$K:$K,Brasil_Mundo!$C:$C,$B1659)</f>
        <v>2688268</v>
      </c>
      <c r="D1659" s="20">
        <f>SUMIFS(Brasil_EUA!$L:$L,Brasil_EUA!$C:$C,$B1659)</f>
        <v>1206356</v>
      </c>
      <c r="E1659" s="17">
        <f t="shared" si="75"/>
        <v>0.44874841347663252</v>
      </c>
      <c r="F1659" s="17" t="str">
        <f>IF(ISERROR(MATCH(TEXT($B1659,"000000"),Análise_Anexo1_SH6!$B:$B,0))=TRUE,"SIM","NÃO")</f>
        <v>NÃO</v>
      </c>
      <c r="G1659" s="17">
        <f t="shared" si="76"/>
        <v>7.9759638453115798E-6</v>
      </c>
      <c r="H1659" s="17">
        <f t="shared" si="77"/>
        <v>2.988354616454904E-5</v>
      </c>
    </row>
    <row r="1660" spans="2:8" ht="15.75" thickBot="1">
      <c r="B1660" s="9">
        <v>810890</v>
      </c>
      <c r="C1660" s="20">
        <f>SUMIFS(Brasil_Mundo!$K:$K,Brasil_Mundo!$C:$C,$B1660)</f>
        <v>2687669</v>
      </c>
      <c r="D1660" s="20">
        <f>SUMIFS(Brasil_EUA!$L:$L,Brasil_EUA!$C:$C,$B1660)</f>
        <v>740419</v>
      </c>
      <c r="E1660" s="17">
        <f t="shared" si="75"/>
        <v>0.27548742051197522</v>
      </c>
      <c r="F1660" s="17" t="str">
        <f>IF(ISERROR(MATCH(TEXT($B1660,"000000"),Análise_Anexo1_SH6!$B:$B,0))=TRUE,"SIM","NÃO")</f>
        <v>NÃO</v>
      </c>
      <c r="G1660" s="17">
        <f t="shared" si="76"/>
        <v>7.9741866406789524E-6</v>
      </c>
      <c r="H1660" s="17">
        <f t="shared" si="77"/>
        <v>1.8341472473804776E-5</v>
      </c>
    </row>
    <row r="1661" spans="2:8" ht="15.75" thickBot="1">
      <c r="B1661" s="9">
        <v>160420</v>
      </c>
      <c r="C1661" s="20">
        <f>SUMIFS(Brasil_Mundo!$K:$K,Brasil_Mundo!$C:$C,$B1661)</f>
        <v>2733675</v>
      </c>
      <c r="D1661" s="20">
        <f>SUMIFS(Brasil_EUA!$L:$L,Brasil_EUA!$C:$C,$B1661)</f>
        <v>566</v>
      </c>
      <c r="E1661" s="17">
        <f t="shared" si="75"/>
        <v>2.0704728982047976E-4</v>
      </c>
      <c r="F1661" s="17" t="str">
        <f>IF(ISERROR(MATCH(TEXT($B1661,"000000"),Análise_Anexo1_SH6!$B:$B,0))=TRUE,"SIM","NÃO")</f>
        <v>SIM</v>
      </c>
      <c r="G1661" s="17">
        <f t="shared" si="76"/>
        <v>8.1106842639320677E-6</v>
      </c>
      <c r="H1661" s="17">
        <f t="shared" si="77"/>
        <v>1.4020809055647551E-8</v>
      </c>
    </row>
    <row r="1662" spans="2:8" ht="15.75" thickBot="1">
      <c r="B1662" s="9">
        <v>940410</v>
      </c>
      <c r="C1662" s="20">
        <f>SUMIFS(Brasil_Mundo!$K:$K,Brasil_Mundo!$C:$C,$B1662)</f>
        <v>2685023</v>
      </c>
      <c r="D1662" s="20">
        <f>SUMIFS(Brasil_EUA!$L:$L,Brasil_EUA!$C:$C,$B1662)</f>
        <v>42090</v>
      </c>
      <c r="E1662" s="17">
        <f t="shared" si="75"/>
        <v>1.5675843372663846E-2</v>
      </c>
      <c r="F1662" s="17" t="str">
        <f>IF(ISERROR(MATCH(TEXT($B1662,"000000"),Análise_Anexo1_SH6!$B:$B,0))=TRUE,"SIM","NÃO")</f>
        <v>SIM</v>
      </c>
      <c r="G1662" s="17">
        <f t="shared" si="76"/>
        <v>7.9663360839879182E-6</v>
      </c>
      <c r="H1662" s="17">
        <f t="shared" si="77"/>
        <v>1.0426428500922357E-6</v>
      </c>
    </row>
    <row r="1663" spans="2:8" ht="15.75" thickBot="1">
      <c r="B1663" s="9">
        <v>901580</v>
      </c>
      <c r="C1663" s="20">
        <f>SUMIFS(Brasil_Mundo!$K:$K,Brasil_Mundo!$C:$C,$B1663)</f>
        <v>2677632</v>
      </c>
      <c r="D1663" s="20">
        <f>SUMIFS(Brasil_EUA!$L:$L,Brasil_EUA!$C:$C,$B1663)</f>
        <v>475283</v>
      </c>
      <c r="E1663" s="17">
        <f t="shared" ref="E1663:H1726" si="78">IFERROR(D1663/C1663,"-")</f>
        <v>0.17750123990152494</v>
      </c>
      <c r="F1663" s="17" t="str">
        <f>IF(ISERROR(MATCH(TEXT($B1663,"000000"),Análise_Anexo1_SH6!$B:$B,0))=TRUE,"SIM","NÃO")</f>
        <v>SIM</v>
      </c>
      <c r="G1663" s="17">
        <f t="shared" si="76"/>
        <v>7.9444073370100513E-6</v>
      </c>
      <c r="H1663" s="17">
        <f t="shared" si="77"/>
        <v>1.1773590442394584E-5</v>
      </c>
    </row>
    <row r="1664" spans="2:8" ht="15.75" thickBot="1">
      <c r="B1664" s="9">
        <v>842112</v>
      </c>
      <c r="C1664" s="20">
        <f>SUMIFS(Brasil_Mundo!$K:$K,Brasil_Mundo!$C:$C,$B1664)</f>
        <v>2691828</v>
      </c>
      <c r="D1664" s="20">
        <f>SUMIFS(Brasil_EUA!$L:$L,Brasil_EUA!$C:$C,$B1664)</f>
        <v>0</v>
      </c>
      <c r="E1664" s="17">
        <f t="shared" si="78"/>
        <v>0</v>
      </c>
      <c r="F1664" s="17" t="str">
        <f>IF(ISERROR(MATCH(TEXT($B1664,"000000"),Análise_Anexo1_SH6!$B:$B,0))=TRUE,"SIM","NÃO")</f>
        <v>SIM</v>
      </c>
      <c r="G1664" s="17">
        <f t="shared" si="76"/>
        <v>7.9865261967175066E-6</v>
      </c>
      <c r="H1664" s="17">
        <f t="shared" si="77"/>
        <v>0</v>
      </c>
    </row>
    <row r="1665" spans="2:8" ht="15.75" thickBot="1">
      <c r="B1665" s="9">
        <v>382410</v>
      </c>
      <c r="C1665" s="20">
        <f>SUMIFS(Brasil_Mundo!$K:$K,Brasil_Mundo!$C:$C,$B1665)</f>
        <v>2671320</v>
      </c>
      <c r="D1665" s="20">
        <f>SUMIFS(Brasil_EUA!$L:$L,Brasil_EUA!$C:$C,$B1665)</f>
        <v>0</v>
      </c>
      <c r="E1665" s="17">
        <f t="shared" si="78"/>
        <v>0</v>
      </c>
      <c r="F1665" s="17" t="str">
        <f>IF(ISERROR(MATCH(TEXT($B1665,"000000"),Análise_Anexo1_SH6!$B:$B,0))=TRUE,"SIM","NÃO")</f>
        <v>SIM</v>
      </c>
      <c r="G1665" s="17">
        <f t="shared" si="76"/>
        <v>7.9256799319330249E-6</v>
      </c>
      <c r="H1665" s="17">
        <f t="shared" si="77"/>
        <v>0</v>
      </c>
    </row>
    <row r="1666" spans="2:8" ht="15.75" thickBot="1">
      <c r="B1666" s="9">
        <v>680421</v>
      </c>
      <c r="C1666" s="20">
        <f>SUMIFS(Brasil_Mundo!$K:$K,Brasil_Mundo!$C:$C,$B1666)</f>
        <v>3725569</v>
      </c>
      <c r="D1666" s="20">
        <f>SUMIFS(Brasil_EUA!$L:$L,Brasil_EUA!$C:$C,$B1666)</f>
        <v>407836</v>
      </c>
      <c r="E1666" s="17">
        <f t="shared" si="78"/>
        <v>0.10946945285404726</v>
      </c>
      <c r="F1666" s="17" t="str">
        <f>IF(ISERROR(MATCH(TEXT($B1666,"000000"),Análise_Anexo1_SH6!$B:$B,0))=TRUE,"SIM","NÃO")</f>
        <v>SIM</v>
      </c>
      <c r="G1666" s="17">
        <f t="shared" si="76"/>
        <v>1.1053586787929482E-5</v>
      </c>
      <c r="H1666" s="17">
        <f t="shared" si="77"/>
        <v>1.0102810392259848E-5</v>
      </c>
    </row>
    <row r="1667" spans="2:8" ht="15.75" thickBot="1">
      <c r="B1667" s="9">
        <v>540720</v>
      </c>
      <c r="C1667" s="20">
        <f>SUMIFS(Brasil_Mundo!$K:$K,Brasil_Mundo!$C:$C,$B1667)</f>
        <v>2665061</v>
      </c>
      <c r="D1667" s="20">
        <f>SUMIFS(Brasil_EUA!$L:$L,Brasil_EUA!$C:$C,$B1667)</f>
        <v>7</v>
      </c>
      <c r="E1667" s="17">
        <f t="shared" si="78"/>
        <v>2.6265815304039946E-6</v>
      </c>
      <c r="F1667" s="17" t="str">
        <f>IF(ISERROR(MATCH(TEXT($B1667,"000000"),Análise_Anexo1_SH6!$B:$B,0))=TRUE,"SIM","NÃO")</f>
        <v>SIM</v>
      </c>
      <c r="G1667" s="17">
        <f t="shared" si="76"/>
        <v>7.9071097753460304E-6</v>
      </c>
      <c r="H1667" s="17">
        <f t="shared" si="77"/>
        <v>1.7340223213698384E-10</v>
      </c>
    </row>
    <row r="1668" spans="2:8" ht="15.75" thickBot="1">
      <c r="B1668" s="9">
        <v>290949</v>
      </c>
      <c r="C1668" s="20">
        <f>SUMIFS(Brasil_Mundo!$K:$K,Brasil_Mundo!$C:$C,$B1668)</f>
        <v>6699735</v>
      </c>
      <c r="D1668" s="20">
        <f>SUMIFS(Brasil_EUA!$L:$L,Brasil_EUA!$C:$C,$B1668)</f>
        <v>92767</v>
      </c>
      <c r="E1668" s="17">
        <f t="shared" si="78"/>
        <v>1.3846368550397888E-2</v>
      </c>
      <c r="F1668" s="17" t="str">
        <f>IF(ISERROR(MATCH(TEXT($B1668,"000000"),Análise_Anexo1_SH6!$B:$B,0))=TRUE,"SIM","NÃO")</f>
        <v>SIM</v>
      </c>
      <c r="G1668" s="17">
        <f t="shared" ref="G1668:G1731" si="79">C1668/C$3</f>
        <v>1.9877796459716284E-5</v>
      </c>
      <c r="H1668" s="17">
        <f t="shared" ref="H1668:H1731" si="80">D1668/D$3</f>
        <v>2.2980006955216541E-6</v>
      </c>
    </row>
    <row r="1669" spans="2:8" ht="15.75" thickBot="1">
      <c r="B1669" s="9">
        <v>761090</v>
      </c>
      <c r="C1669" s="20">
        <f>SUMIFS(Brasil_Mundo!$K:$K,Brasil_Mundo!$C:$C,$B1669)</f>
        <v>2654723</v>
      </c>
      <c r="D1669" s="20">
        <f>SUMIFS(Brasil_EUA!$L:$L,Brasil_EUA!$C:$C,$B1669)</f>
        <v>76639</v>
      </c>
      <c r="E1669" s="17">
        <f t="shared" si="78"/>
        <v>2.8868925307838144E-2</v>
      </c>
      <c r="F1669" s="17" t="str">
        <f>IF(ISERROR(MATCH(TEXT($B1669,"000000"),Análise_Anexo1_SH6!$B:$B,0))=TRUE,"SIM","NÃO")</f>
        <v>SIM</v>
      </c>
      <c r="G1669" s="17">
        <f t="shared" si="79"/>
        <v>7.8764374189318528E-6</v>
      </c>
      <c r="H1669" s="17">
        <f t="shared" si="80"/>
        <v>1.8984819526780434E-6</v>
      </c>
    </row>
    <row r="1670" spans="2:8" ht="15.75" thickBot="1">
      <c r="B1670" s="9">
        <v>261000</v>
      </c>
      <c r="C1670" s="20">
        <f>SUMIFS(Brasil_Mundo!$K:$K,Brasil_Mundo!$C:$C,$B1670)</f>
        <v>2789412</v>
      </c>
      <c r="D1670" s="20">
        <f>SUMIFS(Brasil_EUA!$L:$L,Brasil_EUA!$C:$C,$B1670)</f>
        <v>116124</v>
      </c>
      <c r="E1670" s="17">
        <f t="shared" si="78"/>
        <v>4.1630279069567351E-2</v>
      </c>
      <c r="F1670" s="17" t="str">
        <f>IF(ISERROR(MATCH(TEXT($B1670,"000000"),Análise_Anexo1_SH6!$B:$B,0))=TRUE,"SIM","NÃO")</f>
        <v>SIM</v>
      </c>
      <c r="G1670" s="17">
        <f t="shared" si="79"/>
        <v>8.276053303345597E-6</v>
      </c>
      <c r="H1670" s="17">
        <f t="shared" si="80"/>
        <v>2.8765944006678729E-6</v>
      </c>
    </row>
    <row r="1671" spans="2:8" ht="15.75" thickBot="1">
      <c r="B1671" s="9">
        <v>440839</v>
      </c>
      <c r="C1671" s="20">
        <f>SUMIFS(Brasil_Mundo!$K:$K,Brasil_Mundo!$C:$C,$B1671)</f>
        <v>2685237</v>
      </c>
      <c r="D1671" s="20">
        <f>SUMIFS(Brasil_EUA!$L:$L,Brasil_EUA!$C:$C,$B1671)</f>
        <v>850669</v>
      </c>
      <c r="E1671" s="17">
        <f t="shared" si="78"/>
        <v>0.31679475591912371</v>
      </c>
      <c r="F1671" s="17" t="str">
        <f>IF(ISERROR(MATCH(TEXT($B1671,"000000"),Análise_Anexo1_SH6!$B:$B,0))=TRUE,"SIM","NÃO")</f>
        <v>SIM</v>
      </c>
      <c r="G1671" s="17">
        <f t="shared" si="79"/>
        <v>7.9669710118533307E-6</v>
      </c>
      <c r="H1671" s="17">
        <f t="shared" si="80"/>
        <v>2.1072557629962273E-5</v>
      </c>
    </row>
    <row r="1672" spans="2:8" ht="15.75" thickBot="1">
      <c r="B1672" s="9">
        <v>730411</v>
      </c>
      <c r="C1672" s="20">
        <f>SUMIFS(Brasil_Mundo!$K:$K,Brasil_Mundo!$C:$C,$B1672)</f>
        <v>2639302</v>
      </c>
      <c r="D1672" s="20">
        <f>SUMIFS(Brasil_EUA!$L:$L,Brasil_EUA!$C:$C,$B1672)</f>
        <v>39393</v>
      </c>
      <c r="E1672" s="17">
        <f t="shared" si="78"/>
        <v>1.4925537130650453E-2</v>
      </c>
      <c r="F1672" s="17" t="str">
        <f>IF(ISERROR(MATCH(TEXT($B1672,"000000"),Análise_Anexo1_SH6!$B:$B,0))=TRUE,"SIM","NÃO")</f>
        <v>SIM</v>
      </c>
      <c r="G1672" s="17">
        <f t="shared" si="79"/>
        <v>7.8306840422378051E-6</v>
      </c>
      <c r="H1672" s="17">
        <f t="shared" si="80"/>
        <v>9.7583344722460067E-7</v>
      </c>
    </row>
    <row r="1673" spans="2:8" ht="15.75" thickBot="1">
      <c r="B1673" s="9">
        <v>290516</v>
      </c>
      <c r="C1673" s="20">
        <f>SUMIFS(Brasil_Mundo!$K:$K,Brasil_Mundo!$C:$C,$B1673)</f>
        <v>2637330</v>
      </c>
      <c r="D1673" s="20">
        <f>SUMIFS(Brasil_EUA!$L:$L,Brasil_EUA!$C:$C,$B1673)</f>
        <v>0</v>
      </c>
      <c r="E1673" s="17">
        <f t="shared" si="78"/>
        <v>0</v>
      </c>
      <c r="F1673" s="17" t="str">
        <f>IF(ISERROR(MATCH(TEXT($B1673,"000000"),Análise_Anexo1_SH6!$B:$B,0))=TRUE,"SIM","NÃO")</f>
        <v>SIM</v>
      </c>
      <c r="G1673" s="17">
        <f t="shared" si="79"/>
        <v>7.8248332116275569E-6</v>
      </c>
      <c r="H1673" s="17">
        <f t="shared" si="80"/>
        <v>0</v>
      </c>
    </row>
    <row r="1674" spans="2:8" ht="15.75" thickBot="1">
      <c r="B1674" s="9">
        <v>844511</v>
      </c>
      <c r="C1674" s="20">
        <f>SUMIFS(Brasil_Mundo!$K:$K,Brasil_Mundo!$C:$C,$B1674)</f>
        <v>2631756</v>
      </c>
      <c r="D1674" s="20">
        <f>SUMIFS(Brasil_EUA!$L:$L,Brasil_EUA!$C:$C,$B1674)</f>
        <v>348580</v>
      </c>
      <c r="E1674" s="17">
        <f t="shared" si="78"/>
        <v>0.13245148866384271</v>
      </c>
      <c r="F1674" s="17" t="str">
        <f>IF(ISERROR(MATCH(TEXT($B1674,"000000"),Análise_Anexo1_SH6!$B:$B,0))=TRUE,"SIM","NÃO")</f>
        <v>SIM</v>
      </c>
      <c r="G1674" s="17">
        <f t="shared" si="79"/>
        <v>7.80829541760041E-6</v>
      </c>
      <c r="H1674" s="17">
        <f t="shared" si="80"/>
        <v>8.6349357254728316E-6</v>
      </c>
    </row>
    <row r="1675" spans="2:8" ht="15.75" thickBot="1">
      <c r="B1675" s="9">
        <v>842010</v>
      </c>
      <c r="C1675" s="20">
        <f>SUMIFS(Brasil_Mundo!$K:$K,Brasil_Mundo!$C:$C,$B1675)</f>
        <v>2776415</v>
      </c>
      <c r="D1675" s="20">
        <f>SUMIFS(Brasil_EUA!$L:$L,Brasil_EUA!$C:$C,$B1675)</f>
        <v>508579</v>
      </c>
      <c r="E1675" s="17">
        <f t="shared" si="78"/>
        <v>0.18317830727755036</v>
      </c>
      <c r="F1675" s="17" t="str">
        <f>IF(ISERROR(MATCH(TEXT($B1675,"000000"),Análise_Anexo1_SH6!$B:$B,0))=TRUE,"SIM","NÃO")</f>
        <v>SIM</v>
      </c>
      <c r="G1675" s="17">
        <f t="shared" si="79"/>
        <v>8.2374918198560365E-6</v>
      </c>
      <c r="H1675" s="17">
        <f t="shared" si="80"/>
        <v>1.2598390545427871E-5</v>
      </c>
    </row>
    <row r="1676" spans="2:8" ht="15.75" thickBot="1">
      <c r="B1676" s="9">
        <v>731824</v>
      </c>
      <c r="C1676" s="20">
        <f>SUMIFS(Brasil_Mundo!$K:$K,Brasil_Mundo!$C:$C,$B1676)</f>
        <v>2630300</v>
      </c>
      <c r="D1676" s="20">
        <f>SUMIFS(Brasil_EUA!$L:$L,Brasil_EUA!$C:$C,$B1676)</f>
        <v>1026320</v>
      </c>
      <c r="E1676" s="17">
        <f t="shared" si="78"/>
        <v>0.39019123293920843</v>
      </c>
      <c r="F1676" s="17" t="str">
        <f>IF(ISERROR(MATCH(TEXT($B1676,"000000"),Análise_Anexo1_SH6!$B:$B,0))=TRUE,"SIM","NÃO")</f>
        <v>SIM</v>
      </c>
      <c r="G1676" s="17">
        <f t="shared" si="79"/>
        <v>7.8039755345534925E-6</v>
      </c>
      <c r="H1676" s="17">
        <f t="shared" si="80"/>
        <v>2.5423739840975607E-5</v>
      </c>
    </row>
    <row r="1677" spans="2:8" ht="15.75" thickBot="1">
      <c r="B1677" s="9">
        <v>902890</v>
      </c>
      <c r="C1677" s="20">
        <f>SUMIFS(Brasil_Mundo!$K:$K,Brasil_Mundo!$C:$C,$B1677)</f>
        <v>4416521</v>
      </c>
      <c r="D1677" s="20">
        <f>SUMIFS(Brasil_EUA!$L:$L,Brasil_EUA!$C:$C,$B1677)</f>
        <v>1407021</v>
      </c>
      <c r="E1677" s="17">
        <f t="shared" si="78"/>
        <v>0.3185812996247499</v>
      </c>
      <c r="F1677" s="17" t="str">
        <f>IF(ISERROR(MATCH(TEXT($B1677,"000000"),Análise_Anexo1_SH6!$B:$B,0))=TRUE,"SIM","NÃO")</f>
        <v>SIM</v>
      </c>
      <c r="G1677" s="17">
        <f t="shared" si="79"/>
        <v>1.3103608649903708E-5</v>
      </c>
      <c r="H1677" s="17">
        <f t="shared" si="80"/>
        <v>3.4854368866230165E-5</v>
      </c>
    </row>
    <row r="1678" spans="2:8" ht="15.75" thickBot="1">
      <c r="B1678" s="9">
        <v>600633</v>
      </c>
      <c r="C1678" s="20">
        <f>SUMIFS(Brasil_Mundo!$K:$K,Brasil_Mundo!$C:$C,$B1678)</f>
        <v>3376647</v>
      </c>
      <c r="D1678" s="20">
        <f>SUMIFS(Brasil_EUA!$L:$L,Brasil_EUA!$C:$C,$B1678)</f>
        <v>18380</v>
      </c>
      <c r="E1678" s="17">
        <f t="shared" si="78"/>
        <v>5.4432696103560718E-3</v>
      </c>
      <c r="F1678" s="17" t="str">
        <f>IF(ISERROR(MATCH(TEXT($B1678,"000000"),Análise_Anexo1_SH6!$B:$B,0))=TRUE,"SIM","NÃO")</f>
        <v>SIM</v>
      </c>
      <c r="G1678" s="17">
        <f t="shared" si="79"/>
        <v>1.0018351738137644E-5</v>
      </c>
      <c r="H1678" s="17">
        <f t="shared" si="80"/>
        <v>4.553047180968233E-7</v>
      </c>
    </row>
    <row r="1679" spans="2:8" ht="15.75" thickBot="1">
      <c r="B1679" s="9">
        <v>150110</v>
      </c>
      <c r="C1679" s="20">
        <f>SUMIFS(Brasil_Mundo!$K:$K,Brasil_Mundo!$C:$C,$B1679)</f>
        <v>2620793</v>
      </c>
      <c r="D1679" s="20">
        <f>SUMIFS(Brasil_EUA!$L:$L,Brasil_EUA!$C:$C,$B1679)</f>
        <v>0</v>
      </c>
      <c r="E1679" s="17">
        <f t="shared" si="78"/>
        <v>0</v>
      </c>
      <c r="F1679" s="17" t="str">
        <f>IF(ISERROR(MATCH(TEXT($B1679,"000000"),Análise_Anexo1_SH6!$B:$B,0))=TRUE,"SIM","NÃO")</f>
        <v>SIM</v>
      </c>
      <c r="G1679" s="17">
        <f t="shared" si="79"/>
        <v>7.775768715784911E-6</v>
      </c>
      <c r="H1679" s="17">
        <f t="shared" si="80"/>
        <v>0</v>
      </c>
    </row>
    <row r="1680" spans="2:8" ht="15.75" thickBot="1">
      <c r="B1680" s="9">
        <v>848060</v>
      </c>
      <c r="C1680" s="20">
        <f>SUMIFS(Brasil_Mundo!$K:$K,Brasil_Mundo!$C:$C,$B1680)</f>
        <v>2617728</v>
      </c>
      <c r="D1680" s="20">
        <f>SUMIFS(Brasil_EUA!$L:$L,Brasil_EUA!$C:$C,$B1680)</f>
        <v>79560</v>
      </c>
      <c r="E1680" s="17">
        <f t="shared" si="78"/>
        <v>3.03927680798005E-2</v>
      </c>
      <c r="F1680" s="17" t="str">
        <f>IF(ISERROR(MATCH(TEXT($B1680,"000000"),Análise_Anexo1_SH6!$B:$B,0))=TRUE,"SIM","NÃO")</f>
        <v>SIM</v>
      </c>
      <c r="G1680" s="17">
        <f t="shared" si="79"/>
        <v>7.7666750059368298E-6</v>
      </c>
      <c r="H1680" s="17">
        <f t="shared" si="80"/>
        <v>1.9708402269740619E-6</v>
      </c>
    </row>
    <row r="1681" spans="2:8" ht="15.75" thickBot="1">
      <c r="B1681" s="9">
        <v>520842</v>
      </c>
      <c r="C1681" s="20">
        <f>SUMIFS(Brasil_Mundo!$K:$K,Brasil_Mundo!$C:$C,$B1681)</f>
        <v>2607588</v>
      </c>
      <c r="D1681" s="20">
        <f>SUMIFS(Brasil_EUA!$L:$L,Brasil_EUA!$C:$C,$B1681)</f>
        <v>156642</v>
      </c>
      <c r="E1681" s="17">
        <f t="shared" si="78"/>
        <v>6.0071606404079173E-2</v>
      </c>
      <c r="F1681" s="17" t="str">
        <f>IF(ISERROR(MATCH(TEXT($B1681,"000000"),Análise_Anexo1_SH6!$B:$B,0))=TRUE,"SIM","NÃO")</f>
        <v>SIM</v>
      </c>
      <c r="G1681" s="17">
        <f t="shared" si="79"/>
        <v>7.7365901061457905E-6</v>
      </c>
      <c r="H1681" s="17">
        <f t="shared" si="80"/>
        <v>3.8802960637716315E-6</v>
      </c>
    </row>
    <row r="1682" spans="2:8" ht="15.75" thickBot="1">
      <c r="B1682" s="9">
        <v>852351</v>
      </c>
      <c r="C1682" s="20">
        <f>SUMIFS(Brasil_Mundo!$K:$K,Brasil_Mundo!$C:$C,$B1682)</f>
        <v>3075539</v>
      </c>
      <c r="D1682" s="20">
        <f>SUMIFS(Brasil_EUA!$L:$L,Brasil_EUA!$C:$C,$B1682)</f>
        <v>1674792</v>
      </c>
      <c r="E1682" s="17">
        <f t="shared" si="78"/>
        <v>0.54455235326230622</v>
      </c>
      <c r="F1682" s="17" t="str">
        <f>IF(ISERROR(MATCH(TEXT($B1682,"000000"),Análise_Anexo1_SH6!$B:$B,0))=TRUE,"SIM","NÃO")</f>
        <v>SIM</v>
      </c>
      <c r="G1682" s="17">
        <f t="shared" si="79"/>
        <v>9.1249785619758636E-6</v>
      </c>
      <c r="H1682" s="17">
        <f t="shared" si="80"/>
        <v>4.1487524452166202E-5</v>
      </c>
    </row>
    <row r="1683" spans="2:8" ht="15.75" thickBot="1">
      <c r="B1683" s="9">
        <v>902230</v>
      </c>
      <c r="C1683" s="20">
        <f>SUMIFS(Brasil_Mundo!$K:$K,Brasil_Mundo!$C:$C,$B1683)</f>
        <v>2591198</v>
      </c>
      <c r="D1683" s="20">
        <f>SUMIFS(Brasil_EUA!$L:$L,Brasil_EUA!$C:$C,$B1683)</f>
        <v>1324021</v>
      </c>
      <c r="E1683" s="17">
        <f t="shared" si="78"/>
        <v>0.51096867163373849</v>
      </c>
      <c r="F1683" s="17" t="str">
        <f>IF(ISERROR(MATCH(TEXT($B1683,"000000"),Análise_Anexo1_SH6!$B:$B,0))=TRUE,"SIM","NÃO")</f>
        <v>SIM</v>
      </c>
      <c r="G1683" s="17">
        <f t="shared" si="79"/>
        <v>7.6879617523415348E-6</v>
      </c>
      <c r="H1683" s="17">
        <f t="shared" si="80"/>
        <v>3.2798313828034496E-5</v>
      </c>
    </row>
    <row r="1684" spans="2:8" ht="15.75" thickBot="1">
      <c r="B1684" s="9">
        <v>610342</v>
      </c>
      <c r="C1684" s="20">
        <f>SUMIFS(Brasil_Mundo!$K:$K,Brasil_Mundo!$C:$C,$B1684)</f>
        <v>2586068</v>
      </c>
      <c r="D1684" s="20">
        <f>SUMIFS(Brasil_EUA!$L:$L,Brasil_EUA!$C:$C,$B1684)</f>
        <v>108560</v>
      </c>
      <c r="E1684" s="17">
        <f t="shared" si="78"/>
        <v>4.1978787874100761E-2</v>
      </c>
      <c r="F1684" s="17" t="str">
        <f>IF(ISERROR(MATCH(TEXT($B1684,"000000"),Análise_Anexo1_SH6!$B:$B,0))=TRUE,"SIM","NÃO")</f>
        <v>SIM</v>
      </c>
      <c r="G1684" s="17">
        <f t="shared" si="79"/>
        <v>7.6727412852874889E-6</v>
      </c>
      <c r="H1684" s="17">
        <f t="shared" si="80"/>
        <v>2.689220902970138E-6</v>
      </c>
    </row>
    <row r="1685" spans="2:8" ht="15.75" thickBot="1">
      <c r="B1685" s="9">
        <v>720529</v>
      </c>
      <c r="C1685" s="20">
        <f>SUMIFS(Brasil_Mundo!$K:$K,Brasil_Mundo!$C:$C,$B1685)</f>
        <v>2707773</v>
      </c>
      <c r="D1685" s="20">
        <f>SUMIFS(Brasil_EUA!$L:$L,Brasil_EUA!$C:$C,$B1685)</f>
        <v>1200</v>
      </c>
      <c r="E1685" s="17">
        <f t="shared" si="78"/>
        <v>4.4316861125360212E-4</v>
      </c>
      <c r="F1685" s="17" t="str">
        <f>IF(ISERROR(MATCH(TEXT($B1685,"000000"),Análise_Anexo1_SH6!$B:$B,0))=TRUE,"SIM","NÃO")</f>
        <v>SIM</v>
      </c>
      <c r="G1685" s="17">
        <f t="shared" si="79"/>
        <v>8.0338342565960213E-6</v>
      </c>
      <c r="H1685" s="17">
        <f t="shared" si="80"/>
        <v>2.9726096937768657E-8</v>
      </c>
    </row>
    <row r="1686" spans="2:8" ht="15.75" thickBot="1">
      <c r="B1686" s="9">
        <v>281512</v>
      </c>
      <c r="C1686" s="20">
        <f>SUMIFS(Brasil_Mundo!$K:$K,Brasil_Mundo!$C:$C,$B1686)</f>
        <v>2573009</v>
      </c>
      <c r="D1686" s="20">
        <f>SUMIFS(Brasil_EUA!$L:$L,Brasil_EUA!$C:$C,$B1686)</f>
        <v>34</v>
      </c>
      <c r="E1686" s="17">
        <f t="shared" si="78"/>
        <v>1.3214100689115351E-5</v>
      </c>
      <c r="F1686" s="17" t="str">
        <f>IF(ISERROR(MATCH(TEXT($B1686,"000000"),Análise_Anexo1_SH6!$B:$B,0))=TRUE,"SIM","NÃO")</f>
        <v>SIM</v>
      </c>
      <c r="G1686" s="17">
        <f t="shared" si="79"/>
        <v>7.6339958507341168E-6</v>
      </c>
      <c r="H1686" s="17">
        <f t="shared" si="80"/>
        <v>8.4223941323677866E-10</v>
      </c>
    </row>
    <row r="1687" spans="2:8" ht="15.75" thickBot="1">
      <c r="B1687" s="9">
        <v>830110</v>
      </c>
      <c r="C1687" s="20">
        <f>SUMIFS(Brasil_Mundo!$K:$K,Brasil_Mundo!$C:$C,$B1687)</f>
        <v>2569674</v>
      </c>
      <c r="D1687" s="20">
        <f>SUMIFS(Brasil_EUA!$L:$L,Brasil_EUA!$C:$C,$B1687)</f>
        <v>412</v>
      </c>
      <c r="E1687" s="17">
        <f t="shared" si="78"/>
        <v>1.6033162183218573E-4</v>
      </c>
      <c r="F1687" s="17" t="str">
        <f>IF(ISERROR(MATCH(TEXT($B1687,"000000"),Análise_Anexo1_SH6!$B:$B,0))=TRUE,"SIM","NÃO")</f>
        <v>SIM</v>
      </c>
      <c r="G1687" s="17">
        <f t="shared" si="79"/>
        <v>7.624101063672665E-6</v>
      </c>
      <c r="H1687" s="17">
        <f t="shared" si="80"/>
        <v>1.0205959948633906E-8</v>
      </c>
    </row>
    <row r="1688" spans="2:8" ht="15.75" thickBot="1">
      <c r="B1688" s="9">
        <v>292429</v>
      </c>
      <c r="C1688" s="20">
        <f>SUMIFS(Brasil_Mundo!$K:$K,Brasil_Mundo!$C:$C,$B1688)</f>
        <v>6880834</v>
      </c>
      <c r="D1688" s="20">
        <f>SUMIFS(Brasil_EUA!$L:$L,Brasil_EUA!$C:$C,$B1688)</f>
        <v>1257350</v>
      </c>
      <c r="E1688" s="17">
        <f t="shared" si="78"/>
        <v>0.18273220949669763</v>
      </c>
      <c r="F1688" s="17" t="str">
        <f>IF(ISERROR(MATCH(TEXT($B1688,"000000"),Análise_Anexo1_SH6!$B:$B,0))=TRUE,"SIM","NÃO")</f>
        <v>SIM</v>
      </c>
      <c r="G1688" s="17">
        <f t="shared" si="79"/>
        <v>2.0415108616250559E-5</v>
      </c>
      <c r="H1688" s="17">
        <f t="shared" si="80"/>
        <v>3.1146756653919516E-5</v>
      </c>
    </row>
    <row r="1689" spans="2:8" ht="15.75" thickBot="1">
      <c r="B1689" s="9">
        <v>731010</v>
      </c>
      <c r="C1689" s="20">
        <f>SUMIFS(Brasil_Mundo!$K:$K,Brasil_Mundo!$C:$C,$B1689)</f>
        <v>2649057</v>
      </c>
      <c r="D1689" s="20">
        <f>SUMIFS(Brasil_EUA!$L:$L,Brasil_EUA!$C:$C,$B1689)</f>
        <v>455592</v>
      </c>
      <c r="E1689" s="17">
        <f t="shared" si="78"/>
        <v>0.17198270931882553</v>
      </c>
      <c r="F1689" s="17" t="str">
        <f>IF(ISERROR(MATCH(TEXT($B1689,"000000"),Análise_Anexo1_SH6!$B:$B,0))=TRUE,"SIM","NÃO")</f>
        <v>SIM</v>
      </c>
      <c r="G1689" s="17">
        <f t="shared" si="79"/>
        <v>7.8596266652616313E-6</v>
      </c>
      <c r="H1689" s="17">
        <f t="shared" si="80"/>
        <v>1.1285809963393249E-5</v>
      </c>
    </row>
    <row r="1690" spans="2:8" ht="15.75" thickBot="1">
      <c r="B1690" s="9">
        <v>310311</v>
      </c>
      <c r="C1690" s="20">
        <f>SUMIFS(Brasil_Mundo!$K:$K,Brasil_Mundo!$C:$C,$B1690)</f>
        <v>2566835</v>
      </c>
      <c r="D1690" s="20">
        <f>SUMIFS(Brasil_EUA!$L:$L,Brasil_EUA!$C:$C,$B1690)</f>
        <v>0</v>
      </c>
      <c r="E1690" s="17">
        <f t="shared" si="78"/>
        <v>0</v>
      </c>
      <c r="F1690" s="17" t="str">
        <f>IF(ISERROR(MATCH(TEXT($B1690,"000000"),Análise_Anexo1_SH6!$B:$B,0))=TRUE,"SIM","NÃO")</f>
        <v>SIM</v>
      </c>
      <c r="G1690" s="17">
        <f t="shared" si="79"/>
        <v>7.6156778851217025E-6</v>
      </c>
      <c r="H1690" s="17">
        <f t="shared" si="80"/>
        <v>0</v>
      </c>
    </row>
    <row r="1691" spans="2:8" ht="15.75" thickBot="1">
      <c r="B1691" s="9">
        <v>610712</v>
      </c>
      <c r="C1691" s="20">
        <f>SUMIFS(Brasil_Mundo!$K:$K,Brasil_Mundo!$C:$C,$B1691)</f>
        <v>2565536</v>
      </c>
      <c r="D1691" s="20">
        <f>SUMIFS(Brasil_EUA!$L:$L,Brasil_EUA!$C:$C,$B1691)</f>
        <v>15485</v>
      </c>
      <c r="E1691" s="17">
        <f t="shared" si="78"/>
        <v>6.0357757599191746E-3</v>
      </c>
      <c r="F1691" s="17" t="str">
        <f>IF(ISERROR(MATCH(TEXT($B1691,"000000"),Análise_Anexo1_SH6!$B:$B,0))=TRUE,"SIM","NÃO")</f>
        <v>SIM</v>
      </c>
      <c r="G1691" s="17">
        <f t="shared" si="79"/>
        <v>7.6118238136395958E-6</v>
      </c>
      <c r="H1691" s="17">
        <f t="shared" si="80"/>
        <v>3.8359050923445639E-7</v>
      </c>
    </row>
    <row r="1692" spans="2:8" ht="15.75" thickBot="1">
      <c r="B1692" s="9">
        <v>760820</v>
      </c>
      <c r="C1692" s="20">
        <f>SUMIFS(Brasil_Mundo!$K:$K,Brasil_Mundo!$C:$C,$B1692)</f>
        <v>2637962</v>
      </c>
      <c r="D1692" s="20">
        <f>SUMIFS(Brasil_EUA!$L:$L,Brasil_EUA!$C:$C,$B1692)</f>
        <v>28850</v>
      </c>
      <c r="E1692" s="17">
        <f t="shared" si="78"/>
        <v>1.0936472928723007E-2</v>
      </c>
      <c r="F1692" s="17" t="str">
        <f>IF(ISERROR(MATCH(TEXT($B1692,"000000"),Análise_Anexo1_SH6!$B:$B,0))=TRUE,"SIM","NÃO")</f>
        <v>NÃO</v>
      </c>
      <c r="G1692" s="17">
        <f t="shared" si="79"/>
        <v>7.8267083256973728E-6</v>
      </c>
      <c r="H1692" s="17">
        <f t="shared" si="80"/>
        <v>7.1466491387885481E-7</v>
      </c>
    </row>
    <row r="1693" spans="2:8" ht="15.75" thickBot="1">
      <c r="B1693" s="9">
        <v>700239</v>
      </c>
      <c r="C1693" s="20">
        <f>SUMIFS(Brasil_Mundo!$K:$K,Brasil_Mundo!$C:$C,$B1693)</f>
        <v>2561577</v>
      </c>
      <c r="D1693" s="20">
        <f>SUMIFS(Brasil_EUA!$L:$L,Brasil_EUA!$C:$C,$B1693)</f>
        <v>19716</v>
      </c>
      <c r="E1693" s="17">
        <f t="shared" si="78"/>
        <v>7.6968211379162136E-3</v>
      </c>
      <c r="F1693" s="17" t="str">
        <f>IF(ISERROR(MATCH(TEXT($B1693,"000000"),Análise_Anexo1_SH6!$B:$B,0))=TRUE,"SIM","NÃO")</f>
        <v>SIM</v>
      </c>
      <c r="G1693" s="17">
        <f t="shared" si="79"/>
        <v>7.6000776481294644E-6</v>
      </c>
      <c r="H1693" s="17">
        <f t="shared" si="80"/>
        <v>4.8839977268753905E-7</v>
      </c>
    </row>
    <row r="1694" spans="2:8" ht="15.75" thickBot="1">
      <c r="B1694" s="9">
        <v>852560</v>
      </c>
      <c r="C1694" s="20">
        <f>SUMIFS(Brasil_Mundo!$K:$K,Brasil_Mundo!$C:$C,$B1694)</f>
        <v>2600873</v>
      </c>
      <c r="D1694" s="20">
        <f>SUMIFS(Brasil_EUA!$L:$L,Brasil_EUA!$C:$C,$B1694)</f>
        <v>1245386</v>
      </c>
      <c r="E1694" s="17">
        <f t="shared" si="78"/>
        <v>0.47883383771525945</v>
      </c>
      <c r="F1694" s="17" t="str">
        <f>IF(ISERROR(MATCH(TEXT($B1694,"000000"),Análise_Anexo1_SH6!$B:$B,0))=TRUE,"SIM","NÃO")</f>
        <v>SIM</v>
      </c>
      <c r="G1694" s="17">
        <f t="shared" si="79"/>
        <v>7.7166670191539915E-6</v>
      </c>
      <c r="H1694" s="17">
        <f t="shared" si="80"/>
        <v>3.0850387467449968E-5</v>
      </c>
    </row>
    <row r="1695" spans="2:8" ht="15.75" thickBot="1">
      <c r="B1695" s="9">
        <v>846330</v>
      </c>
      <c r="C1695" s="20">
        <f>SUMIFS(Brasil_Mundo!$K:$K,Brasil_Mundo!$C:$C,$B1695)</f>
        <v>2542076</v>
      </c>
      <c r="D1695" s="20">
        <f>SUMIFS(Brasil_EUA!$L:$L,Brasil_EUA!$C:$C,$B1695)</f>
        <v>0</v>
      </c>
      <c r="E1695" s="17">
        <f t="shared" si="78"/>
        <v>0</v>
      </c>
      <c r="F1695" s="17" t="str">
        <f>IF(ISERROR(MATCH(TEXT($B1695,"000000"),Análise_Anexo1_SH6!$B:$B,0))=TRUE,"SIM","NÃO")</f>
        <v>SIM</v>
      </c>
      <c r="G1695" s="17">
        <f t="shared" si="79"/>
        <v>7.5422191046555919E-6</v>
      </c>
      <c r="H1695" s="17">
        <f t="shared" si="80"/>
        <v>0</v>
      </c>
    </row>
    <row r="1696" spans="2:8" ht="15.75" thickBot="1">
      <c r="B1696" s="9">
        <v>940290</v>
      </c>
      <c r="C1696" s="20">
        <f>SUMIFS(Brasil_Mundo!$K:$K,Brasil_Mundo!$C:$C,$B1696)</f>
        <v>4667593</v>
      </c>
      <c r="D1696" s="20">
        <f>SUMIFS(Brasil_EUA!$L:$L,Brasil_EUA!$C:$C,$B1696)</f>
        <v>332348</v>
      </c>
      <c r="E1696" s="17">
        <f t="shared" si="78"/>
        <v>7.120329471742716E-2</v>
      </c>
      <c r="F1696" s="17" t="str">
        <f>IF(ISERROR(MATCH(TEXT($B1696,"000000"),Análise_Anexo1_SH6!$B:$B,0))=TRUE,"SIM","NÃO")</f>
        <v>SIM</v>
      </c>
      <c r="G1696" s="17">
        <f t="shared" si="79"/>
        <v>1.3848527383664653E-5</v>
      </c>
      <c r="H1696" s="17">
        <f t="shared" si="80"/>
        <v>8.2328407208946147E-6</v>
      </c>
    </row>
    <row r="1697" spans="2:8" ht="15.75" thickBot="1">
      <c r="B1697" s="9">
        <v>230330</v>
      </c>
      <c r="C1697" s="20">
        <f>SUMIFS(Brasil_Mundo!$K:$K,Brasil_Mundo!$C:$C,$B1697)</f>
        <v>2541129</v>
      </c>
      <c r="D1697" s="20">
        <f>SUMIFS(Brasil_EUA!$L:$L,Brasil_EUA!$C:$C,$B1697)</f>
        <v>0</v>
      </c>
      <c r="E1697" s="17">
        <f t="shared" si="78"/>
        <v>0</v>
      </c>
      <c r="F1697" s="17" t="str">
        <f>IF(ISERROR(MATCH(TEXT($B1697,"000000"),Análise_Anexo1_SH6!$B:$B,0))=TRUE,"SIM","NÃO")</f>
        <v>SIM</v>
      </c>
      <c r="G1697" s="17">
        <f t="shared" si="79"/>
        <v>7.5394094005035098E-6</v>
      </c>
      <c r="H1697" s="17">
        <f t="shared" si="80"/>
        <v>0</v>
      </c>
    </row>
    <row r="1698" spans="2:8" ht="15.75" thickBot="1">
      <c r="B1698" s="9">
        <v>870540</v>
      </c>
      <c r="C1698" s="20">
        <f>SUMIFS(Brasil_Mundo!$K:$K,Brasil_Mundo!$C:$C,$B1698)</f>
        <v>2529448</v>
      </c>
      <c r="D1698" s="20">
        <f>SUMIFS(Brasil_EUA!$L:$L,Brasil_EUA!$C:$C,$B1698)</f>
        <v>0</v>
      </c>
      <c r="E1698" s="17">
        <f t="shared" si="78"/>
        <v>0</v>
      </c>
      <c r="F1698" s="17" t="str">
        <f>IF(ISERROR(MATCH(TEXT($B1698,"000000"),Análise_Anexo1_SH6!$B:$B,0))=TRUE,"SIM","NÃO")</f>
        <v>SIM</v>
      </c>
      <c r="G1698" s="17">
        <f t="shared" si="79"/>
        <v>7.5047524266909711E-6</v>
      </c>
      <c r="H1698" s="17">
        <f t="shared" si="80"/>
        <v>0</v>
      </c>
    </row>
    <row r="1699" spans="2:8" ht="15.75" thickBot="1">
      <c r="B1699" s="9">
        <v>821420</v>
      </c>
      <c r="C1699" s="20">
        <f>SUMIFS(Brasil_Mundo!$K:$K,Brasil_Mundo!$C:$C,$B1699)</f>
        <v>2525638</v>
      </c>
      <c r="D1699" s="20">
        <f>SUMIFS(Brasil_EUA!$L:$L,Brasil_EUA!$C:$C,$B1699)</f>
        <v>247186</v>
      </c>
      <c r="E1699" s="17">
        <f t="shared" si="78"/>
        <v>9.7870716230908789E-2</v>
      </c>
      <c r="F1699" s="17" t="str">
        <f>IF(ISERROR(MATCH(TEXT($B1699,"000000"),Análise_Anexo1_SH6!$B:$B,0))=TRUE,"SIM","NÃO")</f>
        <v>SIM</v>
      </c>
      <c r="G1699" s="17">
        <f t="shared" si="79"/>
        <v>7.4934483371245151E-6</v>
      </c>
      <c r="H1699" s="17">
        <f t="shared" si="80"/>
        <v>6.1232291647160694E-6</v>
      </c>
    </row>
    <row r="1700" spans="2:8" ht="15.75" thickBot="1">
      <c r="B1700" s="9">
        <v>841013</v>
      </c>
      <c r="C1700" s="20">
        <f>SUMIFS(Brasil_Mundo!$K:$K,Brasil_Mundo!$C:$C,$B1700)</f>
        <v>2524457</v>
      </c>
      <c r="D1700" s="20">
        <f>SUMIFS(Brasil_EUA!$L:$L,Brasil_EUA!$C:$C,$B1700)</f>
        <v>0</v>
      </c>
      <c r="E1700" s="17">
        <f t="shared" si="78"/>
        <v>0</v>
      </c>
      <c r="F1700" s="17" t="str">
        <f>IF(ISERROR(MATCH(TEXT($B1700,"000000"),Análise_Anexo1_SH6!$B:$B,0))=TRUE,"SIM","NÃO")</f>
        <v>SIM</v>
      </c>
      <c r="G1700" s="17">
        <f t="shared" si="79"/>
        <v>7.4899443660541782E-6</v>
      </c>
      <c r="H1700" s="17">
        <f t="shared" si="80"/>
        <v>0</v>
      </c>
    </row>
    <row r="1701" spans="2:8" ht="15.75" thickBot="1">
      <c r="B1701" s="9">
        <v>820231</v>
      </c>
      <c r="C1701" s="20">
        <f>SUMIFS(Brasil_Mundo!$K:$K,Brasil_Mundo!$C:$C,$B1701)</f>
        <v>2522120</v>
      </c>
      <c r="D1701" s="20">
        <f>SUMIFS(Brasil_EUA!$L:$L,Brasil_EUA!$C:$C,$B1701)</f>
        <v>224391</v>
      </c>
      <c r="E1701" s="17">
        <f t="shared" si="78"/>
        <v>8.896920051385343E-2</v>
      </c>
      <c r="F1701" s="17" t="str">
        <f>IF(ISERROR(MATCH(TEXT($B1701,"000000"),Análise_Anexo1_SH6!$B:$B,0))=TRUE,"SIM","NÃO")</f>
        <v>SIM</v>
      </c>
      <c r="G1701" s="17">
        <f t="shared" si="79"/>
        <v>7.4830105977295567E-6</v>
      </c>
      <c r="H1701" s="17">
        <f t="shared" si="80"/>
        <v>5.5585571816357059E-6</v>
      </c>
    </row>
    <row r="1702" spans="2:8" ht="15.75" thickBot="1">
      <c r="B1702" s="9">
        <v>392620</v>
      </c>
      <c r="C1702" s="20">
        <f>SUMIFS(Brasil_Mundo!$K:$K,Brasil_Mundo!$C:$C,$B1702)</f>
        <v>2521407</v>
      </c>
      <c r="D1702" s="20">
        <f>SUMIFS(Brasil_EUA!$L:$L,Brasil_EUA!$C:$C,$B1702)</f>
        <v>50509</v>
      </c>
      <c r="E1702" s="17">
        <f t="shared" si="78"/>
        <v>2.0032069396174437E-2</v>
      </c>
      <c r="F1702" s="17" t="str">
        <f>IF(ISERROR(MATCH(TEXT($B1702,"000000"),Análise_Anexo1_SH6!$B:$B,0))=TRUE,"SIM","NÃO")</f>
        <v>SIM</v>
      </c>
      <c r="G1702" s="17">
        <f t="shared" si="79"/>
        <v>7.4808951604957295E-6</v>
      </c>
      <c r="H1702" s="17">
        <f t="shared" si="80"/>
        <v>1.251196191858131E-6</v>
      </c>
    </row>
    <row r="1703" spans="2:8" ht="15.75" thickBot="1">
      <c r="B1703" s="9">
        <v>621220</v>
      </c>
      <c r="C1703" s="20">
        <f>SUMIFS(Brasil_Mundo!$K:$K,Brasil_Mundo!$C:$C,$B1703)</f>
        <v>2517784</v>
      </c>
      <c r="D1703" s="20">
        <f>SUMIFS(Brasil_EUA!$L:$L,Brasil_EUA!$C:$C,$B1703)</f>
        <v>95277</v>
      </c>
      <c r="E1703" s="17">
        <f t="shared" si="78"/>
        <v>3.7841609923647143E-2</v>
      </c>
      <c r="F1703" s="17" t="str">
        <f>IF(ISERROR(MATCH(TEXT($B1703,"000000"),Análise_Anexo1_SH6!$B:$B,0))=TRUE,"SIM","NÃO")</f>
        <v>SIM</v>
      </c>
      <c r="G1703" s="17">
        <f t="shared" si="79"/>
        <v>7.4701458910733492E-6</v>
      </c>
      <c r="H1703" s="17">
        <f t="shared" si="80"/>
        <v>2.3601777816164871E-6</v>
      </c>
    </row>
    <row r="1704" spans="2:8" ht="15.75" thickBot="1">
      <c r="B1704" s="9">
        <v>842410</v>
      </c>
      <c r="C1704" s="20">
        <f>SUMIFS(Brasil_Mundo!$K:$K,Brasil_Mundo!$C:$C,$B1704)</f>
        <v>2514061</v>
      </c>
      <c r="D1704" s="20">
        <f>SUMIFS(Brasil_EUA!$L:$L,Brasil_EUA!$C:$C,$B1704)</f>
        <v>257143</v>
      </c>
      <c r="E1704" s="17">
        <f t="shared" si="78"/>
        <v>0.10228192553800405</v>
      </c>
      <c r="F1704" s="17" t="str">
        <f>IF(ISERROR(MATCH(TEXT($B1704,"000000"),Análise_Anexo1_SH6!$B:$B,0))=TRUE,"SIM","NÃO")</f>
        <v>NÃO</v>
      </c>
      <c r="G1704" s="17">
        <f t="shared" si="79"/>
        <v>7.4590999263867572E-6</v>
      </c>
      <c r="H1704" s="17">
        <f t="shared" si="80"/>
        <v>6.3698814540572048E-6</v>
      </c>
    </row>
    <row r="1705" spans="2:8" ht="15.75" thickBot="1">
      <c r="B1705" s="9">
        <v>847149</v>
      </c>
      <c r="C1705" s="20">
        <f>SUMIFS(Brasil_Mundo!$K:$K,Brasil_Mundo!$C:$C,$B1705)</f>
        <v>2512155</v>
      </c>
      <c r="D1705" s="20">
        <f>SUMIFS(Brasil_EUA!$L:$L,Brasil_EUA!$C:$C,$B1705)</f>
        <v>426146</v>
      </c>
      <c r="E1705" s="17">
        <f t="shared" si="78"/>
        <v>0.16963364123630906</v>
      </c>
      <c r="F1705" s="17" t="str">
        <f>IF(ISERROR(MATCH(TEXT($B1705,"000000"),Análise_Anexo1_SH6!$B:$B,0))=TRUE,"SIM","NÃO")</f>
        <v>NÃO</v>
      </c>
      <c r="G1705" s="17">
        <f t="shared" si="79"/>
        <v>7.453444914650887E-6</v>
      </c>
      <c r="H1705" s="17">
        <f t="shared" si="80"/>
        <v>1.0556381088035303E-5</v>
      </c>
    </row>
    <row r="1706" spans="2:8" ht="15.75" thickBot="1">
      <c r="B1706" s="9">
        <v>961210</v>
      </c>
      <c r="C1706" s="20">
        <f>SUMIFS(Brasil_Mundo!$K:$K,Brasil_Mundo!$C:$C,$B1706)</f>
        <v>2541995</v>
      </c>
      <c r="D1706" s="20">
        <f>SUMIFS(Brasil_EUA!$L:$L,Brasil_EUA!$C:$C,$B1706)</f>
        <v>56453</v>
      </c>
      <c r="E1706" s="17">
        <f t="shared" si="78"/>
        <v>2.2208147537662346E-2</v>
      </c>
      <c r="F1706" s="17" t="str">
        <f>IF(ISERROR(MATCH(TEXT($B1706,"000000"),Análise_Anexo1_SH6!$B:$B,0))=TRUE,"SIM","NÃO")</f>
        <v>SIM</v>
      </c>
      <c r="G1706" s="17">
        <f t="shared" si="79"/>
        <v>7.5419787814915806E-6</v>
      </c>
      <c r="H1706" s="17">
        <f t="shared" si="80"/>
        <v>1.3984394586898783E-6</v>
      </c>
    </row>
    <row r="1707" spans="2:8" ht="15.75" thickBot="1">
      <c r="B1707" s="9">
        <v>842330</v>
      </c>
      <c r="C1707" s="20">
        <f>SUMIFS(Brasil_Mundo!$K:$K,Brasil_Mundo!$C:$C,$B1707)</f>
        <v>5437821</v>
      </c>
      <c r="D1707" s="20">
        <f>SUMIFS(Brasil_EUA!$L:$L,Brasil_EUA!$C:$C,$B1707)</f>
        <v>344431</v>
      </c>
      <c r="E1707" s="17">
        <f t="shared" si="78"/>
        <v>6.3339892946089993E-2</v>
      </c>
      <c r="F1707" s="17" t="str">
        <f>IF(ISERROR(MATCH(TEXT($B1707,"000000"),Análise_Anexo1_SH6!$B:$B,0))=TRUE,"SIM","NÃO")</f>
        <v>SIM</v>
      </c>
      <c r="G1707" s="17">
        <f t="shared" si="79"/>
        <v>1.6133757383295138E-5</v>
      </c>
      <c r="H1707" s="17">
        <f t="shared" si="80"/>
        <v>8.5321577453104975E-6</v>
      </c>
    </row>
    <row r="1708" spans="2:8" ht="15.75" thickBot="1">
      <c r="B1708" s="9">
        <v>721921</v>
      </c>
      <c r="C1708" s="20">
        <f>SUMIFS(Brasil_Mundo!$K:$K,Brasil_Mundo!$C:$C,$B1708)</f>
        <v>2477843</v>
      </c>
      <c r="D1708" s="20">
        <f>SUMIFS(Brasil_EUA!$L:$L,Brasil_EUA!$C:$C,$B1708)</f>
        <v>8</v>
      </c>
      <c r="E1708" s="17">
        <f t="shared" si="78"/>
        <v>3.2286145651681726E-6</v>
      </c>
      <c r="F1708" s="17" t="str">
        <f>IF(ISERROR(MATCH(TEXT($B1708,"000000"),Análise_Anexo1_SH6!$B:$B,0))=TRUE,"SIM","NÃO")</f>
        <v>SIM</v>
      </c>
      <c r="G1708" s="17">
        <f t="shared" si="79"/>
        <v>7.3516428355946575E-6</v>
      </c>
      <c r="H1708" s="17">
        <f t="shared" si="80"/>
        <v>1.9817397958512438E-10</v>
      </c>
    </row>
    <row r="1709" spans="2:8" ht="15.75" thickBot="1">
      <c r="B1709" s="9">
        <v>960321</v>
      </c>
      <c r="C1709" s="20">
        <f>SUMIFS(Brasil_Mundo!$K:$K,Brasil_Mundo!$C:$C,$B1709)</f>
        <v>2477747</v>
      </c>
      <c r="D1709" s="20">
        <f>SUMIFS(Brasil_EUA!$L:$L,Brasil_EUA!$C:$C,$B1709)</f>
        <v>5063</v>
      </c>
      <c r="E1709" s="17">
        <f t="shared" si="78"/>
        <v>2.0433886107015767E-3</v>
      </c>
      <c r="F1709" s="17" t="str">
        <f>IF(ISERROR(MATCH(TEXT($B1709,"000000"),Análise_Anexo1_SH6!$B:$B,0))=TRUE,"SIM","NÃO")</f>
        <v>SIM</v>
      </c>
      <c r="G1709" s="17">
        <f t="shared" si="79"/>
        <v>7.3513580081410146E-6</v>
      </c>
      <c r="H1709" s="17">
        <f t="shared" si="80"/>
        <v>1.254193573299356E-7</v>
      </c>
    </row>
    <row r="1710" spans="2:8" ht="15.75" thickBot="1">
      <c r="B1710" s="9">
        <v>841821</v>
      </c>
      <c r="C1710" s="20">
        <f>SUMIFS(Brasil_Mundo!$K:$K,Brasil_Mundo!$C:$C,$B1710)</f>
        <v>2467798</v>
      </c>
      <c r="D1710" s="20">
        <f>SUMIFS(Brasil_EUA!$L:$L,Brasil_EUA!$C:$C,$B1710)</f>
        <v>0</v>
      </c>
      <c r="E1710" s="17">
        <f t="shared" si="78"/>
        <v>0</v>
      </c>
      <c r="F1710" s="17" t="str">
        <f>IF(ISERROR(MATCH(TEXT($B1710,"000000"),Análise_Anexo1_SH6!$B:$B,0))=TRUE,"SIM","NÃO")</f>
        <v>SIM</v>
      </c>
      <c r="G1710" s="17">
        <f t="shared" si="79"/>
        <v>7.3218397963046192E-6</v>
      </c>
      <c r="H1710" s="17">
        <f t="shared" si="80"/>
        <v>0</v>
      </c>
    </row>
    <row r="1711" spans="2:8" ht="15.75" thickBot="1">
      <c r="B1711" s="9" t="s">
        <v>3208</v>
      </c>
      <c r="C1711" s="20">
        <f>SUMIFS(Brasil_Mundo!$K:$K,Brasil_Mundo!$C:$C,$B1711)</f>
        <v>2483913</v>
      </c>
      <c r="D1711" s="20">
        <f>SUMIFS(Brasil_EUA!$L:$L,Brasil_EUA!$C:$C,$B1711)</f>
        <v>0</v>
      </c>
      <c r="E1711" s="17">
        <f t="shared" si="78"/>
        <v>0</v>
      </c>
      <c r="F1711" s="17" t="str">
        <f>IF(ISERROR(MATCH(TEXT($B1711,"000000"),Análise_Anexo1_SH6!$B:$B,0))=TRUE,"SIM","NÃO")</f>
        <v>SIM</v>
      </c>
      <c r="G1711" s="17">
        <f t="shared" si="79"/>
        <v>7.3696522381322918E-6</v>
      </c>
      <c r="H1711" s="17">
        <f t="shared" si="80"/>
        <v>0</v>
      </c>
    </row>
    <row r="1712" spans="2:8" ht="15.75" thickBot="1">
      <c r="B1712" s="9">
        <v>731821</v>
      </c>
      <c r="C1712" s="20">
        <f>SUMIFS(Brasil_Mundo!$K:$K,Brasil_Mundo!$C:$C,$B1712)</f>
        <v>2466849</v>
      </c>
      <c r="D1712" s="20">
        <f>SUMIFS(Brasil_EUA!$L:$L,Brasil_EUA!$C:$C,$B1712)</f>
        <v>936563</v>
      </c>
      <c r="E1712" s="17">
        <f t="shared" si="78"/>
        <v>0.3796596386726549</v>
      </c>
      <c r="F1712" s="17" t="str">
        <f>IF(ISERROR(MATCH(TEXT($B1712,"000000"),Análise_Anexo1_SH6!$B:$B,0))=TRUE,"SIM","NÃO")</f>
        <v>SIM</v>
      </c>
      <c r="G1712" s="17">
        <f t="shared" si="79"/>
        <v>7.3190241582472526E-6</v>
      </c>
      <c r="H1712" s="17">
        <f t="shared" si="80"/>
        <v>2.3200302105272857E-5</v>
      </c>
    </row>
    <row r="1713" spans="2:8" ht="15.75" thickBot="1">
      <c r="B1713" s="9">
        <v>283329</v>
      </c>
      <c r="C1713" s="20">
        <f>SUMIFS(Brasil_Mundo!$K:$K,Brasil_Mundo!$C:$C,$B1713)</f>
        <v>4050249</v>
      </c>
      <c r="D1713" s="20">
        <f>SUMIFS(Brasil_EUA!$L:$L,Brasil_EUA!$C:$C,$B1713)</f>
        <v>598776</v>
      </c>
      <c r="E1713" s="17">
        <f t="shared" si="78"/>
        <v>0.14783683669818817</v>
      </c>
      <c r="F1713" s="17" t="str">
        <f>IF(ISERROR(MATCH(TEXT($B1713,"000000"),Análise_Anexo1_SH6!$B:$B,0))=TRUE,"SIM","NÃO")</f>
        <v>SIM</v>
      </c>
      <c r="G1713" s="17">
        <f t="shared" si="79"/>
        <v>1.2016896971771184E-5</v>
      </c>
      <c r="H1713" s="17">
        <f t="shared" si="80"/>
        <v>1.4832727850007805E-5</v>
      </c>
    </row>
    <row r="1714" spans="2:8" ht="15.75" thickBot="1">
      <c r="B1714" s="9">
        <v>220860</v>
      </c>
      <c r="C1714" s="20">
        <f>SUMIFS(Brasil_Mundo!$K:$K,Brasil_Mundo!$C:$C,$B1714)</f>
        <v>2440719</v>
      </c>
      <c r="D1714" s="20">
        <f>SUMIFS(Brasil_EUA!$L:$L,Brasil_EUA!$C:$C,$B1714)</f>
        <v>24567</v>
      </c>
      <c r="E1714" s="17">
        <f t="shared" si="78"/>
        <v>1.0065476607507869E-2</v>
      </c>
      <c r="F1714" s="17" t="str">
        <f>IF(ISERROR(MATCH(TEXT($B1714,"000000"),Análise_Anexo1_SH6!$B:$B,0))=TRUE,"SIM","NÃO")</f>
        <v>SIM</v>
      </c>
      <c r="G1714" s="17">
        <f t="shared" si="79"/>
        <v>7.2414976857088031E-6</v>
      </c>
      <c r="H1714" s="17">
        <f t="shared" si="80"/>
        <v>6.0856751955846884E-7</v>
      </c>
    </row>
    <row r="1715" spans="2:8" ht="15.75" thickBot="1">
      <c r="B1715" s="9">
        <v>620443</v>
      </c>
      <c r="C1715" s="20">
        <f>SUMIFS(Brasil_Mundo!$K:$K,Brasil_Mundo!$C:$C,$B1715)</f>
        <v>2434097</v>
      </c>
      <c r="D1715" s="20">
        <f>SUMIFS(Brasil_EUA!$L:$L,Brasil_EUA!$C:$C,$B1715)</f>
        <v>1016447</v>
      </c>
      <c r="E1715" s="17">
        <f t="shared" si="78"/>
        <v>0.41758689156594825</v>
      </c>
      <c r="F1715" s="17" t="str">
        <f>IF(ISERROR(MATCH(TEXT($B1715,"000000"),Análise_Anexo1_SH6!$B:$B,0))=TRUE,"SIM","NÃO")</f>
        <v>SIM</v>
      </c>
      <c r="G1715" s="17">
        <f t="shared" si="79"/>
        <v>7.2218505253127214E-6</v>
      </c>
      <c r="H1715" s="17">
        <f t="shared" si="80"/>
        <v>2.5179168378420114E-5</v>
      </c>
    </row>
    <row r="1716" spans="2:8" ht="15.75" thickBot="1">
      <c r="B1716" s="9">
        <v>300249</v>
      </c>
      <c r="C1716" s="20">
        <f>SUMIFS(Brasil_Mundo!$K:$K,Brasil_Mundo!$C:$C,$B1716)</f>
        <v>4065242</v>
      </c>
      <c r="D1716" s="20">
        <f>SUMIFS(Brasil_EUA!$L:$L,Brasil_EUA!$C:$C,$B1716)</f>
        <v>20439</v>
      </c>
      <c r="E1716" s="17">
        <f t="shared" si="78"/>
        <v>5.027744965736357E-3</v>
      </c>
      <c r="F1716" s="17" t="str">
        <f>IF(ISERROR(MATCH(TEXT($B1716,"000000"),Análise_Anexo1_SH6!$B:$B,0))=TRUE,"SIM","NÃO")</f>
        <v>SIM</v>
      </c>
      <c r="G1716" s="17">
        <f t="shared" si="79"/>
        <v>1.2061380492734407E-5</v>
      </c>
      <c r="H1716" s="17">
        <f t="shared" si="80"/>
        <v>5.0630974609254472E-7</v>
      </c>
    </row>
    <row r="1717" spans="2:8" ht="15.75" thickBot="1">
      <c r="B1717" s="9">
        <v>401032</v>
      </c>
      <c r="C1717" s="20">
        <f>SUMIFS(Brasil_Mundo!$K:$K,Brasil_Mundo!$C:$C,$B1717)</f>
        <v>2431985</v>
      </c>
      <c r="D1717" s="20">
        <f>SUMIFS(Brasil_EUA!$L:$L,Brasil_EUA!$C:$C,$B1717)</f>
        <v>24484</v>
      </c>
      <c r="E1717" s="17">
        <f t="shared" si="78"/>
        <v>1.0067496304459115E-2</v>
      </c>
      <c r="F1717" s="17" t="str">
        <f>IF(ISERROR(MATCH(TEXT($B1717,"000000"),Análise_Anexo1_SH6!$B:$B,0))=TRUE,"SIM","NÃO")</f>
        <v>SIM</v>
      </c>
      <c r="G1717" s="17">
        <f t="shared" si="79"/>
        <v>7.2155843213325758E-6</v>
      </c>
      <c r="H1717" s="17">
        <f t="shared" si="80"/>
        <v>6.0651146452027317E-7</v>
      </c>
    </row>
    <row r="1718" spans="2:8" ht="15.75" thickBot="1">
      <c r="B1718" s="9">
        <v>851020</v>
      </c>
      <c r="C1718" s="20">
        <f>SUMIFS(Brasil_Mundo!$K:$K,Brasil_Mundo!$C:$C,$B1718)</f>
        <v>2429302</v>
      </c>
      <c r="D1718" s="20">
        <f>SUMIFS(Brasil_EUA!$L:$L,Brasil_EUA!$C:$C,$B1718)</f>
        <v>353</v>
      </c>
      <c r="E1718" s="17">
        <f t="shared" si="78"/>
        <v>1.453092287414245E-4</v>
      </c>
      <c r="F1718" s="17" t="str">
        <f>IF(ISERROR(MATCH(TEXT($B1718,"000000"),Análise_Anexo1_SH6!$B:$B,0))=TRUE,"SIM","NÃO")</f>
        <v>SIM</v>
      </c>
      <c r="G1718" s="17">
        <f t="shared" si="79"/>
        <v>7.2076239873937832E-6</v>
      </c>
      <c r="H1718" s="17">
        <f t="shared" si="80"/>
        <v>8.744426849193613E-9</v>
      </c>
    </row>
    <row r="1719" spans="2:8" ht="15.75" thickBot="1">
      <c r="B1719" s="9">
        <v>610462</v>
      </c>
      <c r="C1719" s="20">
        <f>SUMIFS(Brasil_Mundo!$K:$K,Brasil_Mundo!$C:$C,$B1719)</f>
        <v>2428696</v>
      </c>
      <c r="D1719" s="20">
        <f>SUMIFS(Brasil_EUA!$L:$L,Brasil_EUA!$C:$C,$B1719)</f>
        <v>98922</v>
      </c>
      <c r="E1719" s="17">
        <f t="shared" si="78"/>
        <v>4.0730499000286573E-2</v>
      </c>
      <c r="F1719" s="17" t="str">
        <f>IF(ISERROR(MATCH(TEXT($B1719,"000000"),Análise_Anexo1_SH6!$B:$B,0))=TRUE,"SIM","NÃO")</f>
        <v>SIM</v>
      </c>
      <c r="G1719" s="17">
        <f t="shared" si="79"/>
        <v>7.2058260140926614E-6</v>
      </c>
      <c r="H1719" s="17">
        <f t="shared" si="80"/>
        <v>2.4504708010649593E-6</v>
      </c>
    </row>
    <row r="1720" spans="2:8" ht="15.75" thickBot="1">
      <c r="B1720" s="9">
        <v>721240</v>
      </c>
      <c r="C1720" s="20">
        <f>SUMIFS(Brasil_Mundo!$K:$K,Brasil_Mundo!$C:$C,$B1720)</f>
        <v>2425466</v>
      </c>
      <c r="D1720" s="20">
        <f>SUMIFS(Brasil_EUA!$L:$L,Brasil_EUA!$C:$C,$B1720)</f>
        <v>823072</v>
      </c>
      <c r="E1720" s="17">
        <f t="shared" si="78"/>
        <v>0.33934592362869653</v>
      </c>
      <c r="F1720" s="17" t="str">
        <f>IF(ISERROR(MATCH(TEXT($B1720,"000000"),Análise_Anexo1_SH6!$B:$B,0))=TRUE,"SIM","NÃO")</f>
        <v>SIM</v>
      </c>
      <c r="G1720" s="17">
        <f t="shared" si="79"/>
        <v>7.1962427570586323E-6</v>
      </c>
      <c r="H1720" s="17">
        <f t="shared" si="80"/>
        <v>2.0388931715635937E-5</v>
      </c>
    </row>
    <row r="1721" spans="2:8" ht="15.75" thickBot="1">
      <c r="B1721" s="9">
        <v>410449</v>
      </c>
      <c r="C1721" s="20">
        <f>SUMIFS(Brasil_Mundo!$K:$K,Brasil_Mundo!$C:$C,$B1721)</f>
        <v>3849998</v>
      </c>
      <c r="D1721" s="20">
        <f>SUMIFS(Brasil_EUA!$L:$L,Brasil_EUA!$C:$C,$B1721)</f>
        <v>0</v>
      </c>
      <c r="E1721" s="17">
        <f t="shared" si="78"/>
        <v>0</v>
      </c>
      <c r="F1721" s="17" t="str">
        <f>IF(ISERROR(MATCH(TEXT($B1721,"000000"),Análise_Anexo1_SH6!$B:$B,0))=TRUE,"SIM","NÃO")</f>
        <v>SIM</v>
      </c>
      <c r="G1721" s="17">
        <f t="shared" si="79"/>
        <v>1.1422761738235135E-5</v>
      </c>
      <c r="H1721" s="17">
        <f t="shared" si="80"/>
        <v>0</v>
      </c>
    </row>
    <row r="1722" spans="2:8" ht="15.75" thickBot="1">
      <c r="B1722" s="9">
        <v>920992</v>
      </c>
      <c r="C1722" s="20">
        <f>SUMIFS(Brasil_Mundo!$K:$K,Brasil_Mundo!$C:$C,$B1722)</f>
        <v>2422522</v>
      </c>
      <c r="D1722" s="20">
        <f>SUMIFS(Brasil_EUA!$L:$L,Brasil_EUA!$C:$C,$B1722)</f>
        <v>1326739</v>
      </c>
      <c r="E1722" s="17">
        <f t="shared" si="78"/>
        <v>0.54766850414567958</v>
      </c>
      <c r="F1722" s="17" t="str">
        <f>IF(ISERROR(MATCH(TEXT($B1722,"000000"),Análise_Anexo1_SH6!$B:$B,0))=TRUE,"SIM","NÃO")</f>
        <v>SIM</v>
      </c>
      <c r="G1722" s="17">
        <f t="shared" si="79"/>
        <v>7.1875080484802471E-6</v>
      </c>
      <c r="H1722" s="17">
        <f t="shared" si="80"/>
        <v>3.2865643437598542E-5</v>
      </c>
    </row>
    <row r="1723" spans="2:8" ht="15.75" thickBot="1">
      <c r="B1723" s="9">
        <v>890710</v>
      </c>
      <c r="C1723" s="20">
        <f>SUMIFS(Brasil_Mundo!$K:$K,Brasil_Mundo!$C:$C,$B1723)</f>
        <v>2419090</v>
      </c>
      <c r="D1723" s="20">
        <f>SUMIFS(Brasil_EUA!$L:$L,Brasil_EUA!$C:$C,$B1723)</f>
        <v>1891199</v>
      </c>
      <c r="E1723" s="17">
        <f t="shared" si="78"/>
        <v>0.78178116564493261</v>
      </c>
      <c r="F1723" s="17" t="str">
        <f>IF(ISERROR(MATCH(TEXT($B1723,"000000"),Análise_Anexo1_SH6!$B:$B,0))=TRUE,"SIM","NÃO")</f>
        <v>SIM</v>
      </c>
      <c r="G1723" s="17">
        <f t="shared" si="79"/>
        <v>7.1773254670125107E-6</v>
      </c>
      <c r="H1723" s="17">
        <f t="shared" si="80"/>
        <v>4.6848304002175954E-5</v>
      </c>
    </row>
    <row r="1724" spans="2:8" ht="15.75" thickBot="1">
      <c r="B1724" s="9">
        <v>520912</v>
      </c>
      <c r="C1724" s="20">
        <f>SUMIFS(Brasil_Mundo!$K:$K,Brasil_Mundo!$C:$C,$B1724)</f>
        <v>2417569</v>
      </c>
      <c r="D1724" s="20">
        <f>SUMIFS(Brasil_EUA!$L:$L,Brasil_EUA!$C:$C,$B1724)</f>
        <v>3501</v>
      </c>
      <c r="E1724" s="17">
        <f t="shared" si="78"/>
        <v>1.4481489463175612E-3</v>
      </c>
      <c r="F1724" s="17" t="str">
        <f>IF(ISERROR(MATCH(TEXT($B1724,"000000"),Análise_Anexo1_SH6!$B:$B,0))=TRUE,"SIM","NÃO")</f>
        <v>SIM</v>
      </c>
      <c r="G1724" s="17">
        <f t="shared" si="79"/>
        <v>7.1728127320438545E-6</v>
      </c>
      <c r="H1724" s="17">
        <f t="shared" si="80"/>
        <v>8.6725887815940054E-8</v>
      </c>
    </row>
    <row r="1725" spans="2:8" ht="15.75" thickBot="1">
      <c r="B1725" s="9">
        <v>903149</v>
      </c>
      <c r="C1725" s="20">
        <f>SUMIFS(Brasil_Mundo!$K:$K,Brasil_Mundo!$C:$C,$B1725)</f>
        <v>2450510</v>
      </c>
      <c r="D1725" s="20">
        <f>SUMIFS(Brasil_EUA!$L:$L,Brasil_EUA!$C:$C,$B1725)</f>
        <v>705223</v>
      </c>
      <c r="E1725" s="17">
        <f t="shared" si="78"/>
        <v>0.28778621593056142</v>
      </c>
      <c r="F1725" s="17" t="str">
        <f>IF(ISERROR(MATCH(TEXT($B1725,"000000"),Análise_Anexo1_SH6!$B:$B,0))=TRUE,"SIM","NÃO")</f>
        <v>SIM</v>
      </c>
      <c r="G1725" s="17">
        <f t="shared" si="79"/>
        <v>7.270547119027745E-6</v>
      </c>
      <c r="H1725" s="17">
        <f t="shared" si="80"/>
        <v>1.7469606050620023E-5</v>
      </c>
    </row>
    <row r="1726" spans="2:8" ht="15.75" thickBot="1">
      <c r="B1726" s="9">
        <v>480593</v>
      </c>
      <c r="C1726" s="20">
        <f>SUMIFS(Brasil_Mundo!$K:$K,Brasil_Mundo!$C:$C,$B1726)</f>
        <v>2407096</v>
      </c>
      <c r="D1726" s="20">
        <f>SUMIFS(Brasil_EUA!$L:$L,Brasil_EUA!$C:$C,$B1726)</f>
        <v>5803</v>
      </c>
      <c r="E1726" s="17">
        <f t="shared" si="78"/>
        <v>2.4107887678763125E-3</v>
      </c>
      <c r="F1726" s="17" t="str">
        <f>IF(ISERROR(MATCH(TEXT($B1726,"000000"),Análise_Anexo1_SH6!$B:$B,0))=TRUE,"SIM","NÃO")</f>
        <v>SIM</v>
      </c>
      <c r="G1726" s="17">
        <f t="shared" si="79"/>
        <v>7.1417398370229912E-6</v>
      </c>
      <c r="H1726" s="17">
        <f t="shared" si="80"/>
        <v>1.4375045044155959E-7</v>
      </c>
    </row>
    <row r="1727" spans="2:8" ht="15.75" thickBot="1">
      <c r="B1727" s="9">
        <v>843590</v>
      </c>
      <c r="C1727" s="20">
        <f>SUMIFS(Brasil_Mundo!$K:$K,Brasil_Mundo!$C:$C,$B1727)</f>
        <v>2398203</v>
      </c>
      <c r="D1727" s="20">
        <f>SUMIFS(Brasil_EUA!$L:$L,Brasil_EUA!$C:$C,$B1727)</f>
        <v>1394542</v>
      </c>
      <c r="E1727" s="17">
        <f t="shared" ref="E1727:H1790" si="81">IFERROR(D1727/C1727,"-")</f>
        <v>0.58149456071900507</v>
      </c>
      <c r="F1727" s="17" t="str">
        <f>IF(ISERROR(MATCH(TEXT($B1727,"000000"),Análise_Anexo1_SH6!$B:$B,0))=TRUE,"SIM","NÃO")</f>
        <v>SIM</v>
      </c>
      <c r="G1727" s="17">
        <f t="shared" si="79"/>
        <v>7.1153547271766677E-6</v>
      </c>
      <c r="H1727" s="17">
        <f t="shared" si="80"/>
        <v>3.4545242229824817E-5</v>
      </c>
    </row>
    <row r="1728" spans="2:8" ht="15.75" thickBot="1">
      <c r="B1728" s="9">
        <v>902131</v>
      </c>
      <c r="C1728" s="20">
        <f>SUMIFS(Brasil_Mundo!$K:$K,Brasil_Mundo!$C:$C,$B1728)</f>
        <v>4221698</v>
      </c>
      <c r="D1728" s="20">
        <f>SUMIFS(Brasil_EUA!$L:$L,Brasil_EUA!$C:$C,$B1728)</f>
        <v>434885</v>
      </c>
      <c r="E1728" s="17">
        <f t="shared" si="81"/>
        <v>0.10301186868411714</v>
      </c>
      <c r="F1728" s="17" t="str">
        <f>IF(ISERROR(MATCH(TEXT($B1728,"000000"),Análise_Anexo1_SH6!$B:$B,0))=TRUE,"SIM","NÃO")</f>
        <v>SIM</v>
      </c>
      <c r="G1728" s="17">
        <f t="shared" si="79"/>
        <v>1.2525578035309055E-5</v>
      </c>
      <c r="H1728" s="17">
        <f t="shared" si="80"/>
        <v>1.0772861388984602E-5</v>
      </c>
    </row>
    <row r="1729" spans="2:8" ht="15.75" thickBot="1">
      <c r="B1729" s="9">
        <v>730830</v>
      </c>
      <c r="C1729" s="20">
        <f>SUMIFS(Brasil_Mundo!$K:$K,Brasil_Mundo!$C:$C,$B1729)</f>
        <v>2382421</v>
      </c>
      <c r="D1729" s="20">
        <f>SUMIFS(Brasil_EUA!$L:$L,Brasil_EUA!$C:$C,$B1729)</f>
        <v>89648</v>
      </c>
      <c r="E1729" s="17">
        <f t="shared" si="81"/>
        <v>3.7628949711239111E-2</v>
      </c>
      <c r="F1729" s="17" t="str">
        <f>IF(ISERROR(MATCH(TEXT($B1729,"000000"),Análise_Anexo1_SH6!$B:$B,0))=TRUE,"SIM","NÃO")</f>
        <v>SIM</v>
      </c>
      <c r="G1729" s="17">
        <f t="shared" si="79"/>
        <v>7.0685302805788182E-6</v>
      </c>
      <c r="H1729" s="17">
        <f t="shared" si="80"/>
        <v>2.2207376152309041E-6</v>
      </c>
    </row>
    <row r="1730" spans="2:8" ht="15.75" thickBot="1">
      <c r="B1730" s="9">
        <v>761210</v>
      </c>
      <c r="C1730" s="20">
        <f>SUMIFS(Brasil_Mundo!$K:$K,Brasil_Mundo!$C:$C,$B1730)</f>
        <v>2382234</v>
      </c>
      <c r="D1730" s="20">
        <f>SUMIFS(Brasil_EUA!$L:$L,Brasil_EUA!$C:$C,$B1730)</f>
        <v>40602</v>
      </c>
      <c r="E1730" s="17">
        <f t="shared" si="81"/>
        <v>1.7043665735607838E-2</v>
      </c>
      <c r="F1730" s="17" t="str">
        <f>IF(ISERROR(MATCH(TEXT($B1730,"000000"),Análise_Anexo1_SH6!$B:$B,0))=TRUE,"SIM","NÃO")</f>
        <v>SIM</v>
      </c>
      <c r="G1730" s="17">
        <f t="shared" si="79"/>
        <v>7.0679754604347425E-6</v>
      </c>
      <c r="H1730" s="17">
        <f t="shared" si="80"/>
        <v>1.0057824898894025E-6</v>
      </c>
    </row>
    <row r="1731" spans="2:8" ht="15.75" thickBot="1">
      <c r="B1731" s="9">
        <v>200830</v>
      </c>
      <c r="C1731" s="20">
        <f>SUMIFS(Brasil_Mundo!$K:$K,Brasil_Mundo!$C:$C,$B1731)</f>
        <v>2379083</v>
      </c>
      <c r="D1731" s="20">
        <f>SUMIFS(Brasil_EUA!$L:$L,Brasil_EUA!$C:$C,$B1731)</f>
        <v>1408199</v>
      </c>
      <c r="E1731" s="17">
        <f t="shared" si="81"/>
        <v>0.5919083108912131</v>
      </c>
      <c r="F1731" s="17" t="str">
        <f>IF(ISERROR(MATCH(TEXT($B1731,"000000"),Análise_Anexo1_SH6!$B:$B,0))=TRUE,"SIM","NÃO")</f>
        <v>NÃO</v>
      </c>
      <c r="G1731" s="17">
        <f t="shared" si="79"/>
        <v>7.0586265926594401E-6</v>
      </c>
      <c r="H1731" s="17">
        <f t="shared" si="80"/>
        <v>3.4883549984724075E-5</v>
      </c>
    </row>
    <row r="1732" spans="2:8" ht="15.75" thickBot="1">
      <c r="B1732" s="9">
        <v>721691</v>
      </c>
      <c r="C1732" s="20">
        <f>SUMIFS(Brasil_Mundo!$K:$K,Brasil_Mundo!$C:$C,$B1732)</f>
        <v>2374342</v>
      </c>
      <c r="D1732" s="20">
        <f>SUMIFS(Brasil_EUA!$L:$L,Brasil_EUA!$C:$C,$B1732)</f>
        <v>1837379</v>
      </c>
      <c r="E1732" s="17">
        <f t="shared" si="81"/>
        <v>0.77384765968845259</v>
      </c>
      <c r="F1732" s="17" t="str">
        <f>IF(ISERROR(MATCH(TEXT($B1732,"000000"),Análise_Anexo1_SH6!$B:$B,0))=TRUE,"SIM","NÃO")</f>
        <v>SIM</v>
      </c>
      <c r="G1732" s="17">
        <f t="shared" ref="G1732:G1795" si="82">C1732/C$3</f>
        <v>7.0445602701831763E-6</v>
      </c>
      <c r="H1732" s="17">
        <f t="shared" ref="H1732:H1795" si="83">D1732/D$3</f>
        <v>4.5515088554517032E-5</v>
      </c>
    </row>
    <row r="1733" spans="2:8" ht="15.75" thickBot="1">
      <c r="B1733" s="9">
        <v>950662</v>
      </c>
      <c r="C1733" s="20">
        <f>SUMIFS(Brasil_Mundo!$K:$K,Brasil_Mundo!$C:$C,$B1733)</f>
        <v>2372690</v>
      </c>
      <c r="D1733" s="20">
        <f>SUMIFS(Brasil_EUA!$L:$L,Brasil_EUA!$C:$C,$B1733)</f>
        <v>13839</v>
      </c>
      <c r="E1733" s="17">
        <f t="shared" si="81"/>
        <v>5.8326203591703932E-3</v>
      </c>
      <c r="F1733" s="17" t="str">
        <f>IF(ISERROR(MATCH(TEXT($B1733,"000000"),Análise_Anexo1_SH6!$B:$B,0))=TRUE,"SIM","NÃO")</f>
        <v>SIM</v>
      </c>
      <c r="G1733" s="17">
        <f t="shared" si="82"/>
        <v>7.0396588644184033E-6</v>
      </c>
      <c r="H1733" s="17">
        <f t="shared" si="83"/>
        <v>3.4281621293481703E-7</v>
      </c>
    </row>
    <row r="1734" spans="2:8" ht="15.75" thickBot="1">
      <c r="B1734" s="9">
        <v>590800</v>
      </c>
      <c r="C1734" s="20">
        <f>SUMIFS(Brasil_Mundo!$K:$K,Brasil_Mundo!$C:$C,$B1734)</f>
        <v>2367748</v>
      </c>
      <c r="D1734" s="20">
        <f>SUMIFS(Brasil_EUA!$L:$L,Brasil_EUA!$C:$C,$B1734)</f>
        <v>454037</v>
      </c>
      <c r="E1734" s="17">
        <f t="shared" si="81"/>
        <v>0.19175900475895238</v>
      </c>
      <c r="F1734" s="17" t="str">
        <f>IF(ISERROR(MATCH(TEXT($B1734,"000000"),Análise_Anexo1_SH6!$B:$B,0))=TRUE,"SIM","NÃO")</f>
        <v>SIM</v>
      </c>
      <c r="G1734" s="17">
        <f t="shared" si="82"/>
        <v>7.0249961844610733E-6</v>
      </c>
      <c r="H1734" s="17">
        <f t="shared" si="83"/>
        <v>1.124728989611139E-5</v>
      </c>
    </row>
    <row r="1735" spans="2:8" ht="15.75" thickBot="1">
      <c r="B1735" s="9">
        <v>360410</v>
      </c>
      <c r="C1735" s="20">
        <f>SUMIFS(Brasil_Mundo!$K:$K,Brasil_Mundo!$C:$C,$B1735)</f>
        <v>2366754</v>
      </c>
      <c r="D1735" s="20">
        <f>SUMIFS(Brasil_EUA!$L:$L,Brasil_EUA!$C:$C,$B1735)</f>
        <v>0</v>
      </c>
      <c r="E1735" s="17">
        <f t="shared" si="81"/>
        <v>0</v>
      </c>
      <c r="F1735" s="17" t="str">
        <f>IF(ISERROR(MATCH(TEXT($B1735,"000000"),Análise_Anexo1_SH6!$B:$B,0))=TRUE,"SIM","NÃO")</f>
        <v>SIM</v>
      </c>
      <c r="G1735" s="17">
        <f t="shared" si="82"/>
        <v>7.0220470335348121E-6</v>
      </c>
      <c r="H1735" s="17">
        <f t="shared" si="83"/>
        <v>0</v>
      </c>
    </row>
    <row r="1736" spans="2:8" ht="15.75" thickBot="1">
      <c r="B1736" s="9">
        <v>160413</v>
      </c>
      <c r="C1736" s="20">
        <f>SUMIFS(Brasil_Mundo!$K:$K,Brasil_Mundo!$C:$C,$B1736)</f>
        <v>2360655</v>
      </c>
      <c r="D1736" s="20">
        <f>SUMIFS(Brasil_EUA!$L:$L,Brasil_EUA!$C:$C,$B1736)</f>
        <v>318</v>
      </c>
      <c r="E1736" s="17">
        <f t="shared" si="81"/>
        <v>1.3470837542970066E-4</v>
      </c>
      <c r="F1736" s="17" t="str">
        <f>IF(ISERROR(MATCH(TEXT($B1736,"000000"),Análise_Anexo1_SH6!$B:$B,0))=TRUE,"SIM","NÃO")</f>
        <v>SIM</v>
      </c>
      <c r="G1736" s="17">
        <f t="shared" si="82"/>
        <v>7.0039515893705564E-6</v>
      </c>
      <c r="H1736" s="17">
        <f t="shared" si="83"/>
        <v>7.8774156885086946E-9</v>
      </c>
    </row>
    <row r="1737" spans="2:8" ht="15.75" thickBot="1">
      <c r="B1737" s="9">
        <v>540211</v>
      </c>
      <c r="C1737" s="20">
        <f>SUMIFS(Brasil_Mundo!$K:$K,Brasil_Mundo!$C:$C,$B1737)</f>
        <v>2358951</v>
      </c>
      <c r="D1737" s="20">
        <f>SUMIFS(Brasil_EUA!$L:$L,Brasil_EUA!$C:$C,$B1737)</f>
        <v>432430</v>
      </c>
      <c r="E1737" s="17">
        <f t="shared" si="81"/>
        <v>0.18331453260368699</v>
      </c>
      <c r="F1737" s="17" t="str">
        <f>IF(ISERROR(MATCH(TEXT($B1737,"000000"),Análise_Anexo1_SH6!$B:$B,0))=TRUE,"SIM","NÃO")</f>
        <v>SIM</v>
      </c>
      <c r="G1737" s="17">
        <f t="shared" si="82"/>
        <v>6.9988959020683934E-6</v>
      </c>
      <c r="H1737" s="17">
        <f t="shared" si="83"/>
        <v>1.0712046748999417E-5</v>
      </c>
    </row>
    <row r="1738" spans="2:8" ht="15.75" thickBot="1">
      <c r="B1738" s="9">
        <v>600631</v>
      </c>
      <c r="C1738" s="20">
        <f>SUMIFS(Brasil_Mundo!$K:$K,Brasil_Mundo!$C:$C,$B1738)</f>
        <v>2930885</v>
      </c>
      <c r="D1738" s="20">
        <f>SUMIFS(Brasil_EUA!$L:$L,Brasil_EUA!$C:$C,$B1738)</f>
        <v>2316</v>
      </c>
      <c r="E1738" s="17">
        <f t="shared" si="81"/>
        <v>7.9020500633767614E-4</v>
      </c>
      <c r="F1738" s="17" t="str">
        <f>IF(ISERROR(MATCH(TEXT($B1738,"000000"),Análise_Anexo1_SH6!$B:$B,0))=TRUE,"SIM","NÃO")</f>
        <v>SIM</v>
      </c>
      <c r="G1738" s="17">
        <f t="shared" si="82"/>
        <v>8.695796994483448E-6</v>
      </c>
      <c r="H1738" s="17">
        <f t="shared" si="83"/>
        <v>5.7371367089893508E-8</v>
      </c>
    </row>
    <row r="1739" spans="2:8" ht="15.75" thickBot="1">
      <c r="B1739" s="9">
        <v>846799</v>
      </c>
      <c r="C1739" s="20">
        <f>SUMIFS(Brasil_Mundo!$K:$K,Brasil_Mundo!$C:$C,$B1739)</f>
        <v>2356505</v>
      </c>
      <c r="D1739" s="20">
        <f>SUMIFS(Brasil_EUA!$L:$L,Brasil_EUA!$C:$C,$B1739)</f>
        <v>626672</v>
      </c>
      <c r="E1739" s="17">
        <f t="shared" si="81"/>
        <v>0.26593281151535852</v>
      </c>
      <c r="F1739" s="17" t="str">
        <f>IF(ISERROR(MATCH(TEXT($B1739,"000000"),Análise_Anexo1_SH6!$B:$B,0))=TRUE,"SIM","NÃO")</f>
        <v>SIM</v>
      </c>
      <c r="G1739" s="17">
        <f t="shared" si="82"/>
        <v>6.9916387359057812E-6</v>
      </c>
      <c r="H1739" s="17">
        <f t="shared" si="83"/>
        <v>1.5523760516821133E-5</v>
      </c>
    </row>
    <row r="1740" spans="2:8" ht="15.75" thickBot="1">
      <c r="B1740" s="9">
        <v>430220</v>
      </c>
      <c r="C1740" s="20">
        <f>SUMIFS(Brasil_Mundo!$K:$K,Brasil_Mundo!$C:$C,$B1740)</f>
        <v>2340754</v>
      </c>
      <c r="D1740" s="20">
        <f>SUMIFS(Brasil_EUA!$L:$L,Brasil_EUA!$C:$C,$B1740)</f>
        <v>8677</v>
      </c>
      <c r="E1740" s="17">
        <f t="shared" si="81"/>
        <v>3.7069252044426709E-3</v>
      </c>
      <c r="F1740" s="17" t="str">
        <f>IF(ISERROR(MATCH(TEXT($B1740,"000000"),Análise_Anexo1_SH6!$B:$B,0))=TRUE,"SIM","NÃO")</f>
        <v>SIM</v>
      </c>
      <c r="G1740" s="17">
        <f t="shared" si="82"/>
        <v>6.9449062648398375E-6</v>
      </c>
      <c r="H1740" s="17">
        <f t="shared" si="83"/>
        <v>2.1494445260751553E-7</v>
      </c>
    </row>
    <row r="1741" spans="2:8" ht="15.75" thickBot="1">
      <c r="B1741" s="9">
        <v>441821</v>
      </c>
      <c r="C1741" s="20">
        <f>SUMIFS(Brasil_Mundo!$K:$K,Brasil_Mundo!$C:$C,$B1741)</f>
        <v>2337857</v>
      </c>
      <c r="D1741" s="20">
        <f>SUMIFS(Brasil_EUA!$L:$L,Brasil_EUA!$C:$C,$B1741)</f>
        <v>133236</v>
      </c>
      <c r="E1741" s="17">
        <f t="shared" si="81"/>
        <v>5.6990654261573744E-2</v>
      </c>
      <c r="F1741" s="17" t="str">
        <f>IF(ISERROR(MATCH(TEXT($B1741,"000000"),Análise_Anexo1_SH6!$B:$B,0))=TRUE,"SIM","NÃO")</f>
        <v>SIM</v>
      </c>
      <c r="G1741" s="17">
        <f t="shared" si="82"/>
        <v>6.9363110030356323E-6</v>
      </c>
      <c r="H1741" s="17">
        <f t="shared" si="83"/>
        <v>3.3004885430004541E-6</v>
      </c>
    </row>
    <row r="1742" spans="2:8" ht="15.75" thickBot="1">
      <c r="B1742" s="9">
        <v>640340</v>
      </c>
      <c r="C1742" s="20">
        <f>SUMIFS(Brasil_Mundo!$K:$K,Brasil_Mundo!$C:$C,$B1742)</f>
        <v>2335554</v>
      </c>
      <c r="D1742" s="20">
        <f>SUMIFS(Brasil_EUA!$L:$L,Brasil_EUA!$C:$C,$B1742)</f>
        <v>1692</v>
      </c>
      <c r="E1742" s="17">
        <f t="shared" si="81"/>
        <v>7.2445338450748728E-4</v>
      </c>
      <c r="F1742" s="17" t="str">
        <f>IF(ISERROR(MATCH(TEXT($B1742,"000000"),Análise_Anexo1_SH6!$B:$B,0))=TRUE,"SIM","NÃO")</f>
        <v>SIM</v>
      </c>
      <c r="G1742" s="17">
        <f t="shared" si="82"/>
        <v>6.9294781111008429E-6</v>
      </c>
      <c r="H1742" s="17">
        <f t="shared" si="83"/>
        <v>4.1913796682253806E-8</v>
      </c>
    </row>
    <row r="1743" spans="2:8" ht="15.75" thickBot="1">
      <c r="B1743" s="9" t="s">
        <v>11421</v>
      </c>
      <c r="C1743" s="20">
        <f>SUMIFS(Brasil_Mundo!$K:$K,Brasil_Mundo!$C:$C,$B1743)</f>
        <v>2323997</v>
      </c>
      <c r="D1743" s="20">
        <f>SUMIFS(Brasil_EUA!$L:$L,Brasil_EUA!$C:$C,$B1743)</f>
        <v>2319707</v>
      </c>
      <c r="E1743" s="17">
        <f t="shared" si="81"/>
        <v>0.99815404236752459</v>
      </c>
      <c r="F1743" s="17" t="str">
        <f>IF(ISERROR(MATCH(TEXT($B1743,"000000"),Análise_Anexo1_SH6!$B:$B,0))=TRUE,"SIM","NÃO")</f>
        <v>SIM</v>
      </c>
      <c r="G1743" s="17">
        <f t="shared" si="82"/>
        <v>6.8951890394159264E-6</v>
      </c>
      <c r="H1743" s="17">
        <f t="shared" si="83"/>
        <v>5.746319595768377E-5</v>
      </c>
    </row>
    <row r="1744" spans="2:8" ht="15.75" thickBot="1">
      <c r="B1744" s="9">
        <v>903210</v>
      </c>
      <c r="C1744" s="20">
        <f>SUMIFS(Brasil_Mundo!$K:$K,Brasil_Mundo!$C:$C,$B1744)</f>
        <v>2492463</v>
      </c>
      <c r="D1744" s="20">
        <f>SUMIFS(Brasil_EUA!$L:$L,Brasil_EUA!$C:$C,$B1744)</f>
        <v>788622</v>
      </c>
      <c r="E1744" s="17">
        <f t="shared" si="81"/>
        <v>0.31640269083232131</v>
      </c>
      <c r="F1744" s="17" t="str">
        <f>IF(ISERROR(MATCH(TEXT($B1744,"000000"),Análise_Anexo1_SH6!$B:$B,0))=TRUE,"SIM","NÃO")</f>
        <v>NÃO</v>
      </c>
      <c r="G1744" s="17">
        <f t="shared" si="82"/>
        <v>7.3950196832223706E-6</v>
      </c>
      <c r="H1744" s="17">
        <f t="shared" si="83"/>
        <v>1.9535545016047496E-5</v>
      </c>
    </row>
    <row r="1745" spans="2:8" ht="15.75" thickBot="1">
      <c r="B1745" s="9">
        <v>330491</v>
      </c>
      <c r="C1745" s="20">
        <f>SUMIFS(Brasil_Mundo!$K:$K,Brasil_Mundo!$C:$C,$B1745)</f>
        <v>2320777</v>
      </c>
      <c r="D1745" s="20">
        <f>SUMIFS(Brasil_EUA!$L:$L,Brasil_EUA!$C:$C,$B1745)</f>
        <v>3894</v>
      </c>
      <c r="E1745" s="17">
        <f t="shared" si="81"/>
        <v>1.6778863285873654E-3</v>
      </c>
      <c r="F1745" s="17" t="str">
        <f>IF(ISERROR(MATCH(TEXT($B1745,"000000"),Análise_Anexo1_SH6!$B:$B,0))=TRUE,"SIM","NÃO")</f>
        <v>SIM</v>
      </c>
      <c r="G1745" s="17">
        <f t="shared" si="82"/>
        <v>6.885635451908318E-6</v>
      </c>
      <c r="H1745" s="17">
        <f t="shared" si="83"/>
        <v>9.64611845630593E-8</v>
      </c>
    </row>
    <row r="1746" spans="2:8" ht="15.75" thickBot="1">
      <c r="B1746" s="9">
        <v>284290</v>
      </c>
      <c r="C1746" s="20">
        <f>SUMIFS(Brasil_Mundo!$K:$K,Brasil_Mundo!$C:$C,$B1746)</f>
        <v>2289678</v>
      </c>
      <c r="D1746" s="20">
        <f>SUMIFS(Brasil_EUA!$L:$L,Brasil_EUA!$C:$C,$B1746)</f>
        <v>917012</v>
      </c>
      <c r="E1746" s="17">
        <f t="shared" si="81"/>
        <v>0.40049823599650258</v>
      </c>
      <c r="F1746" s="17" t="str">
        <f>IF(ISERROR(MATCH(TEXT($B1746,"000000"),Análise_Anexo1_SH6!$B:$B,0))=TRUE,"SIM","NÃO")</f>
        <v>SIM</v>
      </c>
      <c r="G1746" s="17">
        <f t="shared" si="82"/>
        <v>6.7933661916912025E-6</v>
      </c>
      <c r="H1746" s="17">
        <f t="shared" si="83"/>
        <v>2.2715989670914259E-5</v>
      </c>
    </row>
    <row r="1747" spans="2:8" ht="15.75" thickBot="1">
      <c r="B1747" s="9">
        <v>290960</v>
      </c>
      <c r="C1747" s="20">
        <f>SUMIFS(Brasil_Mundo!$K:$K,Brasil_Mundo!$C:$C,$B1747)</f>
        <v>2392831</v>
      </c>
      <c r="D1747" s="20">
        <f>SUMIFS(Brasil_EUA!$L:$L,Brasil_EUA!$C:$C,$B1747)</f>
        <v>618861</v>
      </c>
      <c r="E1747" s="17">
        <f t="shared" si="81"/>
        <v>0.2586313032554326</v>
      </c>
      <c r="F1747" s="17" t="str">
        <f>IF(ISERROR(MATCH(TEXT($B1747,"000000"),Análise_Anexo1_SH6!$B:$B,0))=TRUE,"SIM","NÃO")</f>
        <v>SIM</v>
      </c>
      <c r="G1747" s="17">
        <f t="shared" si="82"/>
        <v>7.0994162575832289E-6</v>
      </c>
      <c r="H1747" s="17">
        <f t="shared" si="83"/>
        <v>1.5330268397503709E-5</v>
      </c>
    </row>
    <row r="1748" spans="2:8" ht="15.75" thickBot="1">
      <c r="B1748" s="9">
        <v>690740</v>
      </c>
      <c r="C1748" s="20">
        <f>SUMIFS(Brasil_Mundo!$K:$K,Brasil_Mundo!$C:$C,$B1748)</f>
        <v>2286435</v>
      </c>
      <c r="D1748" s="20">
        <f>SUMIFS(Brasil_EUA!$L:$L,Brasil_EUA!$C:$C,$B1748)</f>
        <v>1564678</v>
      </c>
      <c r="E1748" s="17">
        <f t="shared" si="81"/>
        <v>0.68433084692982749</v>
      </c>
      <c r="F1748" s="17" t="str">
        <f>IF(ISERROR(MATCH(TEXT($B1748,"000000"),Análise_Anexo1_SH6!$B:$B,0))=TRUE,"SIM","NÃO")</f>
        <v>SIM</v>
      </c>
      <c r="G1748" s="17">
        <f t="shared" si="82"/>
        <v>6.7837443642728254E-6</v>
      </c>
      <c r="H1748" s="17">
        <f t="shared" si="83"/>
        <v>3.8759808253661658E-5</v>
      </c>
    </row>
    <row r="1749" spans="2:8" ht="15.75" thickBot="1">
      <c r="B1749" s="9">
        <v>420100</v>
      </c>
      <c r="C1749" s="20">
        <f>SUMIFS(Brasil_Mundo!$K:$K,Brasil_Mundo!$C:$C,$B1749)</f>
        <v>3005164</v>
      </c>
      <c r="D1749" s="20">
        <f>SUMIFS(Brasil_EUA!$L:$L,Brasil_EUA!$C:$C,$B1749)</f>
        <v>1830839</v>
      </c>
      <c r="E1749" s="17">
        <f t="shared" si="81"/>
        <v>0.6092309770781229</v>
      </c>
      <c r="F1749" s="17" t="str">
        <f>IF(ISERROR(MATCH(TEXT($B1749,"000000"),Análise_Anexo1_SH6!$B:$B,0))=TRUE,"SIM","NÃO")</f>
        <v>SIM</v>
      </c>
      <c r="G1749" s="17">
        <f t="shared" si="82"/>
        <v>8.9161792697870634E-6</v>
      </c>
      <c r="H1749" s="17">
        <f t="shared" si="83"/>
        <v>4.535308132620619E-5</v>
      </c>
    </row>
    <row r="1750" spans="2:8" ht="15.75" thickBot="1">
      <c r="B1750" s="9">
        <v>841582</v>
      </c>
      <c r="C1750" s="20">
        <f>SUMIFS(Brasil_Mundo!$K:$K,Brasil_Mundo!$C:$C,$B1750)</f>
        <v>2918357</v>
      </c>
      <c r="D1750" s="20">
        <f>SUMIFS(Brasil_EUA!$L:$L,Brasil_EUA!$C:$C,$B1750)</f>
        <v>700796</v>
      </c>
      <c r="E1750" s="17">
        <f t="shared" si="81"/>
        <v>0.24013374648817812</v>
      </c>
      <c r="F1750" s="17" t="str">
        <f>IF(ISERROR(MATCH(TEXT($B1750,"000000"),Análise_Anexo1_SH6!$B:$B,0))=TRUE,"SIM","NÃO")</f>
        <v>NÃO</v>
      </c>
      <c r="G1750" s="17">
        <f t="shared" si="82"/>
        <v>8.658627011783039E-6</v>
      </c>
      <c r="H1750" s="17">
        <f t="shared" si="83"/>
        <v>1.7359941524667104E-5</v>
      </c>
    </row>
    <row r="1751" spans="2:8" ht="15.75" thickBot="1">
      <c r="B1751" s="9">
        <v>151329</v>
      </c>
      <c r="C1751" s="20">
        <f>SUMIFS(Brasil_Mundo!$K:$K,Brasil_Mundo!$C:$C,$B1751)</f>
        <v>2866837</v>
      </c>
      <c r="D1751" s="20">
        <f>SUMIFS(Brasil_EUA!$L:$L,Brasil_EUA!$C:$C,$B1751)</f>
        <v>141829</v>
      </c>
      <c r="E1751" s="17">
        <f t="shared" si="81"/>
        <v>4.9472292983521564E-2</v>
      </c>
      <c r="F1751" s="17" t="str">
        <f>IF(ISERROR(MATCH(TEXT($B1751,"000000"),Análise_Anexo1_SH6!$B:$B,0))=TRUE,"SIM","NÃO")</f>
        <v>SIM</v>
      </c>
      <c r="G1751" s="17">
        <f t="shared" si="82"/>
        <v>8.5057696116613048E-6</v>
      </c>
      <c r="H1751" s="17">
        <f t="shared" si="83"/>
        <v>3.5133521688223257E-6</v>
      </c>
    </row>
    <row r="1752" spans="2:8" ht="15.75" thickBot="1">
      <c r="B1752" s="9">
        <v>610443</v>
      </c>
      <c r="C1752" s="20">
        <f>SUMIFS(Brasil_Mundo!$K:$K,Brasil_Mundo!$C:$C,$B1752)</f>
        <v>2272345</v>
      </c>
      <c r="D1752" s="20">
        <f>SUMIFS(Brasil_EUA!$L:$L,Brasil_EUA!$C:$C,$B1752)</f>
        <v>855324</v>
      </c>
      <c r="E1752" s="17">
        <f t="shared" si="81"/>
        <v>0.37640587146758087</v>
      </c>
      <c r="F1752" s="17" t="str">
        <f>IF(ISERROR(MATCH(TEXT($B1752,"000000"),Análise_Anexo1_SH6!$B:$B,0))=TRUE,"SIM","NÃO")</f>
        <v>SIM</v>
      </c>
      <c r="G1752" s="17">
        <f t="shared" si="82"/>
        <v>6.7419400015454337E-6</v>
      </c>
      <c r="H1752" s="17">
        <f t="shared" si="83"/>
        <v>2.1187870114333367E-5</v>
      </c>
    </row>
    <row r="1753" spans="2:8" ht="15.75" thickBot="1">
      <c r="B1753" s="9">
        <v>441249</v>
      </c>
      <c r="C1753" s="20">
        <f>SUMIFS(Brasil_Mundo!$K:$K,Brasil_Mundo!$C:$C,$B1753)</f>
        <v>2267654</v>
      </c>
      <c r="D1753" s="20">
        <f>SUMIFS(Brasil_EUA!$L:$L,Brasil_EUA!$C:$C,$B1753)</f>
        <v>2231878</v>
      </c>
      <c r="E1753" s="17">
        <f t="shared" si="81"/>
        <v>0.98422334271454115</v>
      </c>
      <c r="F1753" s="17" t="str">
        <f>IF(ISERROR(MATCH(TEXT($B1753,"000000"),Análise_Anexo1_SH6!$B:$B,0))=TRUE,"SIM","NÃO")</f>
        <v>SIM</v>
      </c>
      <c r="G1753" s="17">
        <f t="shared" si="82"/>
        <v>6.7280220267012754E-6</v>
      </c>
      <c r="H1753" s="17">
        <f t="shared" si="83"/>
        <v>5.5287518151061033E-5</v>
      </c>
    </row>
    <row r="1754" spans="2:8" ht="15.75" thickBot="1">
      <c r="B1754" s="9">
        <v>843049</v>
      </c>
      <c r="C1754" s="20">
        <f>SUMIFS(Brasil_Mundo!$K:$K,Brasil_Mundo!$C:$C,$B1754)</f>
        <v>2734348</v>
      </c>
      <c r="D1754" s="20">
        <f>SUMIFS(Brasil_EUA!$L:$L,Brasil_EUA!$C:$C,$B1754)</f>
        <v>96154</v>
      </c>
      <c r="E1754" s="17">
        <f t="shared" si="81"/>
        <v>3.5165238660185172E-2</v>
      </c>
      <c r="F1754" s="17" t="str">
        <f>IF(ISERROR(MATCH(TEXT($B1754,"000000"),Análise_Anexo1_SH6!$B:$B,0))=TRUE,"SIM","NÃO")</f>
        <v>SIM</v>
      </c>
      <c r="G1754" s="17">
        <f t="shared" si="82"/>
        <v>8.1126810230602102E-6</v>
      </c>
      <c r="H1754" s="17">
        <f t="shared" si="83"/>
        <v>2.3819026041285065E-6</v>
      </c>
    </row>
    <row r="1755" spans="2:8" ht="15.75" thickBot="1">
      <c r="B1755" s="9">
        <v>846023</v>
      </c>
      <c r="C1755" s="20">
        <f>SUMIFS(Brasil_Mundo!$K:$K,Brasil_Mundo!$C:$C,$B1755)</f>
        <v>2257317</v>
      </c>
      <c r="D1755" s="20">
        <f>SUMIFS(Brasil_EUA!$L:$L,Brasil_EUA!$C:$C,$B1755)</f>
        <v>0</v>
      </c>
      <c r="E1755" s="17">
        <f t="shared" si="81"/>
        <v>0</v>
      </c>
      <c r="F1755" s="17" t="str">
        <f>IF(ISERROR(MATCH(TEXT($B1755,"000000"),Análise_Anexo1_SH6!$B:$B,0))=TRUE,"SIM","NÃO")</f>
        <v>SIM</v>
      </c>
      <c r="G1755" s="17">
        <f t="shared" si="82"/>
        <v>6.6973526372397388E-6</v>
      </c>
      <c r="H1755" s="17">
        <f t="shared" si="83"/>
        <v>0</v>
      </c>
    </row>
    <row r="1756" spans="2:8" ht="15.75" thickBot="1">
      <c r="B1756" s="9">
        <v>731812</v>
      </c>
      <c r="C1756" s="20">
        <f>SUMIFS(Brasil_Mundo!$K:$K,Brasil_Mundo!$C:$C,$B1756)</f>
        <v>2243232</v>
      </c>
      <c r="D1756" s="20">
        <f>SUMIFS(Brasil_EUA!$L:$L,Brasil_EUA!$C:$C,$B1756)</f>
        <v>1265</v>
      </c>
      <c r="E1756" s="17">
        <f t="shared" si="81"/>
        <v>5.639184890372463E-4</v>
      </c>
      <c r="F1756" s="17" t="str">
        <f>IF(ISERROR(MATCH(TEXT($B1756,"000000"),Análise_Anexo1_SH6!$B:$B,0))=TRUE,"SIM","NÃO")</f>
        <v>SIM</v>
      </c>
      <c r="G1756" s="17">
        <f t="shared" si="82"/>
        <v>6.6555631092755578E-6</v>
      </c>
      <c r="H1756" s="17">
        <f t="shared" si="83"/>
        <v>3.1336260521897796E-8</v>
      </c>
    </row>
    <row r="1757" spans="2:8" ht="15.75" thickBot="1">
      <c r="B1757" s="9">
        <v>721899</v>
      </c>
      <c r="C1757" s="20">
        <f>SUMIFS(Brasil_Mundo!$K:$K,Brasil_Mundo!$C:$C,$B1757)</f>
        <v>2239624</v>
      </c>
      <c r="D1757" s="20">
        <f>SUMIFS(Brasil_EUA!$L:$L,Brasil_EUA!$C:$C,$B1757)</f>
        <v>1580473</v>
      </c>
      <c r="E1757" s="17">
        <f t="shared" si="81"/>
        <v>0.70568675813440118</v>
      </c>
      <c r="F1757" s="17" t="str">
        <f>IF(ISERROR(MATCH(TEXT($B1757,"000000"),Análise_Anexo1_SH6!$B:$B,0))=TRUE,"SIM","NÃO")</f>
        <v>SIM</v>
      </c>
      <c r="G1757" s="17">
        <f t="shared" si="82"/>
        <v>6.6448583441428091E-6</v>
      </c>
      <c r="H1757" s="17">
        <f t="shared" si="83"/>
        <v>3.9151078004605039E-5</v>
      </c>
    </row>
    <row r="1758" spans="2:8" ht="15.75" thickBot="1">
      <c r="B1758" s="9">
        <v>732189</v>
      </c>
      <c r="C1758" s="20">
        <f>SUMIFS(Brasil_Mundo!$K:$K,Brasil_Mundo!$C:$C,$B1758)</f>
        <v>2236757</v>
      </c>
      <c r="D1758" s="20">
        <f>SUMIFS(Brasil_EUA!$L:$L,Brasil_EUA!$C:$C,$B1758)</f>
        <v>513938</v>
      </c>
      <c r="E1758" s="17">
        <f t="shared" si="81"/>
        <v>0.22976925969159814</v>
      </c>
      <c r="F1758" s="17" t="str">
        <f>IF(ISERROR(MATCH(TEXT($B1758,"000000"),Análise_Anexo1_SH6!$B:$B,0))=TRUE,"SIM","NÃO")</f>
        <v>SIM</v>
      </c>
      <c r="G1758" s="17">
        <f t="shared" si="82"/>
        <v>6.6363520909178671E-6</v>
      </c>
      <c r="H1758" s="17">
        <f t="shared" si="83"/>
        <v>1.2731142340002458E-5</v>
      </c>
    </row>
    <row r="1759" spans="2:8" ht="15.75" thickBot="1">
      <c r="B1759" s="9" t="s">
        <v>5556</v>
      </c>
      <c r="C1759" s="20">
        <f>SUMIFS(Brasil_Mundo!$K:$K,Brasil_Mundo!$C:$C,$B1759)</f>
        <v>2230229</v>
      </c>
      <c r="D1759" s="20">
        <f>SUMIFS(Brasil_EUA!$L:$L,Brasil_EUA!$C:$C,$B1759)</f>
        <v>732</v>
      </c>
      <c r="E1759" s="17">
        <f t="shared" si="81"/>
        <v>3.2821741623842215E-4</v>
      </c>
      <c r="F1759" s="17" t="str">
        <f>IF(ISERROR(MATCH(TEXT($B1759,"000000"),Análise_Anexo1_SH6!$B:$B,0))=TRUE,"SIM","NÃO")</f>
        <v>SIM</v>
      </c>
      <c r="G1759" s="17">
        <f t="shared" si="82"/>
        <v>6.6169838240701438E-6</v>
      </c>
      <c r="H1759" s="17">
        <f t="shared" si="83"/>
        <v>1.8132919132038882E-8</v>
      </c>
    </row>
    <row r="1760" spans="2:8" ht="15.75" thickBot="1">
      <c r="B1760" s="9">
        <v>901380</v>
      </c>
      <c r="C1760" s="20">
        <f>SUMIFS(Brasil_Mundo!$K:$K,Brasil_Mundo!$C:$C,$B1760)</f>
        <v>2228861</v>
      </c>
      <c r="D1760" s="20">
        <f>SUMIFS(Brasil_EUA!$L:$L,Brasil_EUA!$C:$C,$B1760)</f>
        <v>16902</v>
      </c>
      <c r="E1760" s="17">
        <f t="shared" si="81"/>
        <v>7.5832454334299002E-3</v>
      </c>
      <c r="F1760" s="17" t="str">
        <f>IF(ISERROR(MATCH(TEXT($B1760,"000000"),Análise_Anexo1_SH6!$B:$B,0))=TRUE,"SIM","NÃO")</f>
        <v>SIM</v>
      </c>
      <c r="G1760" s="17">
        <f t="shared" si="82"/>
        <v>6.612925032855732E-6</v>
      </c>
      <c r="H1760" s="17">
        <f t="shared" si="83"/>
        <v>4.1869207536847157E-7</v>
      </c>
    </row>
    <row r="1761" spans="2:8" ht="15.75" thickBot="1">
      <c r="B1761" s="9">
        <v>870590</v>
      </c>
      <c r="C1761" s="20">
        <f>SUMIFS(Brasil_Mundo!$K:$K,Brasil_Mundo!$C:$C,$B1761)</f>
        <v>2355730</v>
      </c>
      <c r="D1761" s="20">
        <f>SUMIFS(Brasil_EUA!$L:$L,Brasil_EUA!$C:$C,$B1761)</f>
        <v>0</v>
      </c>
      <c r="E1761" s="17">
        <f t="shared" si="81"/>
        <v>0</v>
      </c>
      <c r="F1761" s="17" t="str">
        <f>IF(ISERROR(MATCH(TEXT($B1761,"000000"),Análise_Anexo1_SH6!$B:$B,0))=TRUE,"SIM","NÃO")</f>
        <v>SIM</v>
      </c>
      <c r="G1761" s="17">
        <f t="shared" si="82"/>
        <v>6.9893393476081424E-6</v>
      </c>
      <c r="H1761" s="17">
        <f t="shared" si="83"/>
        <v>0</v>
      </c>
    </row>
    <row r="1762" spans="2:8" ht="15.75" thickBot="1">
      <c r="B1762" s="9" t="s">
        <v>7308</v>
      </c>
      <c r="C1762" s="20">
        <f>SUMIFS(Brasil_Mundo!$K:$K,Brasil_Mundo!$C:$C,$B1762)</f>
        <v>2224580</v>
      </c>
      <c r="D1762" s="20">
        <f>SUMIFS(Brasil_EUA!$L:$L,Brasil_EUA!$C:$C,$B1762)</f>
        <v>9416</v>
      </c>
      <c r="E1762" s="17">
        <f t="shared" si="81"/>
        <v>4.2327090956495155E-3</v>
      </c>
      <c r="F1762" s="17" t="str">
        <f>IF(ISERROR(MATCH(TEXT($B1762,"000000"),Análise_Anexo1_SH6!$B:$B,0))=TRUE,"SIM","NÃO")</f>
        <v>SIM</v>
      </c>
      <c r="G1762" s="17">
        <f t="shared" si="82"/>
        <v>6.60022350859484E-6</v>
      </c>
      <c r="H1762" s="17">
        <f t="shared" si="83"/>
        <v>2.3325077397169139E-7</v>
      </c>
    </row>
    <row r="1763" spans="2:8" ht="15.75" thickBot="1">
      <c r="B1763" s="9">
        <v>940549</v>
      </c>
      <c r="C1763" s="20">
        <f>SUMIFS(Brasil_Mundo!$K:$K,Brasil_Mundo!$C:$C,$B1763)</f>
        <v>2223859</v>
      </c>
      <c r="D1763" s="20">
        <f>SUMIFS(Brasil_EUA!$L:$L,Brasil_EUA!$C:$C,$B1763)</f>
        <v>204696</v>
      </c>
      <c r="E1763" s="17">
        <f t="shared" si="81"/>
        <v>9.2045403957714947E-2</v>
      </c>
      <c r="F1763" s="17" t="str">
        <f>IF(ISERROR(MATCH(TEXT($B1763,"000000"),Análise_Anexo1_SH6!$B:$B,0))=TRUE,"SIM","NÃO")</f>
        <v>SIM</v>
      </c>
      <c r="G1763" s="17">
        <f t="shared" si="82"/>
        <v>6.5980843357398757E-6</v>
      </c>
      <c r="H1763" s="17">
        <f t="shared" si="83"/>
        <v>5.0706776156445779E-6</v>
      </c>
    </row>
    <row r="1764" spans="2:8" ht="15.75" thickBot="1">
      <c r="B1764" s="9">
        <v>100810</v>
      </c>
      <c r="C1764" s="20">
        <f>SUMIFS(Brasil_Mundo!$K:$K,Brasil_Mundo!$C:$C,$B1764)</f>
        <v>2218679</v>
      </c>
      <c r="D1764" s="20">
        <f>SUMIFS(Brasil_EUA!$L:$L,Brasil_EUA!$C:$C,$B1764)</f>
        <v>0</v>
      </c>
      <c r="E1764" s="17">
        <f t="shared" si="81"/>
        <v>0</v>
      </c>
      <c r="F1764" s="17" t="str">
        <f>IF(ISERROR(MATCH(TEXT($B1764,"000000"),Análise_Anexo1_SH6!$B:$B,0))=TRUE,"SIM","NÃO")</f>
        <v>SIM</v>
      </c>
      <c r="G1764" s="17">
        <f t="shared" si="82"/>
        <v>6.5827155210537226E-6</v>
      </c>
      <c r="H1764" s="17">
        <f t="shared" si="83"/>
        <v>0</v>
      </c>
    </row>
    <row r="1765" spans="2:8" ht="15.75" thickBot="1">
      <c r="B1765" s="9" t="s">
        <v>11007</v>
      </c>
      <c r="C1765" s="20">
        <f>SUMIFS(Brasil_Mundo!$K:$K,Brasil_Mundo!$C:$C,$B1765)</f>
        <v>4439065</v>
      </c>
      <c r="D1765" s="20">
        <f>SUMIFS(Brasil_EUA!$L:$L,Brasil_EUA!$C:$C,$B1765)</f>
        <v>3426938</v>
      </c>
      <c r="E1765" s="17">
        <f t="shared" si="81"/>
        <v>0.77199545399763236</v>
      </c>
      <c r="F1765" s="17" t="str">
        <f>IF(ISERROR(MATCH(TEXT($B1765,"000000"),Análise_Anexo1_SH6!$B:$B,0))=TRUE,"SIM","NÃO")</f>
        <v>SIM</v>
      </c>
      <c r="G1765" s="17">
        <f t="shared" si="82"/>
        <v>1.3170495630267534E-5</v>
      </c>
      <c r="H1765" s="17">
        <f t="shared" si="83"/>
        <v>8.4891242656435877E-5</v>
      </c>
    </row>
    <row r="1766" spans="2:8" ht="15.75" thickBot="1">
      <c r="B1766" s="9">
        <v>610510</v>
      </c>
      <c r="C1766" s="20">
        <f>SUMIFS(Brasil_Mundo!$K:$K,Brasil_Mundo!$C:$C,$B1766)</f>
        <v>2186775</v>
      </c>
      <c r="D1766" s="20">
        <f>SUMIFS(Brasil_EUA!$L:$L,Brasil_EUA!$C:$C,$B1766)</f>
        <v>35117</v>
      </c>
      <c r="E1766" s="17">
        <f t="shared" si="81"/>
        <v>1.6058808062100582E-2</v>
      </c>
      <c r="F1766" s="17" t="str">
        <f>IF(ISERROR(MATCH(TEXT($B1766,"000000"),Análise_Anexo1_SH6!$B:$B,0))=TRUE,"SIM","NÃO")</f>
        <v>SIM</v>
      </c>
      <c r="G1766" s="17">
        <f t="shared" si="82"/>
        <v>6.4880578639597052E-6</v>
      </c>
      <c r="H1766" s="17">
        <f t="shared" si="83"/>
        <v>8.6990945513635168E-7</v>
      </c>
    </row>
    <row r="1767" spans="2:8" ht="15.75" thickBot="1">
      <c r="B1767" s="9">
        <v>610442</v>
      </c>
      <c r="C1767" s="20">
        <f>SUMIFS(Brasil_Mundo!$K:$K,Brasil_Mundo!$C:$C,$B1767)</f>
        <v>2185476</v>
      </c>
      <c r="D1767" s="20">
        <f>SUMIFS(Brasil_EUA!$L:$L,Brasil_EUA!$C:$C,$B1767)</f>
        <v>160233</v>
      </c>
      <c r="E1767" s="17">
        <f t="shared" si="81"/>
        <v>7.3317208699615097E-2</v>
      </c>
      <c r="F1767" s="17" t="str">
        <f>IF(ISERROR(MATCH(TEXT($B1767,"000000"),Análise_Anexo1_SH6!$B:$B,0))=TRUE,"SIM","NÃO")</f>
        <v>SIM</v>
      </c>
      <c r="G1767" s="17">
        <f t="shared" si="82"/>
        <v>6.4842037924775986E-6</v>
      </c>
      <c r="H1767" s="17">
        <f t="shared" si="83"/>
        <v>3.9692514088579048E-6</v>
      </c>
    </row>
    <row r="1768" spans="2:8" ht="15.75" thickBot="1">
      <c r="B1768" s="9">
        <v>700719</v>
      </c>
      <c r="C1768" s="20">
        <f>SUMIFS(Brasil_Mundo!$K:$K,Brasil_Mundo!$C:$C,$B1768)</f>
        <v>2183033</v>
      </c>
      <c r="D1768" s="20">
        <f>SUMIFS(Brasil_EUA!$L:$L,Brasil_EUA!$C:$C,$B1768)</f>
        <v>37705</v>
      </c>
      <c r="E1768" s="17">
        <f t="shared" si="81"/>
        <v>1.7271841515909287E-2</v>
      </c>
      <c r="F1768" s="17" t="str">
        <f>IF(ISERROR(MATCH(TEXT($B1768,"000000"),Análise_Anexo1_SH6!$B:$B,0))=TRUE,"SIM","NÃO")</f>
        <v>SIM</v>
      </c>
      <c r="G1768" s="17">
        <f t="shared" si="82"/>
        <v>6.4769555271729134E-6</v>
      </c>
      <c r="H1768" s="17">
        <f t="shared" si="83"/>
        <v>9.3401873753213942E-7</v>
      </c>
    </row>
    <row r="1769" spans="2:8" ht="15.75" thickBot="1">
      <c r="B1769" s="9">
        <v>400129</v>
      </c>
      <c r="C1769" s="20">
        <f>SUMIFS(Brasil_Mundo!$K:$K,Brasil_Mundo!$C:$C,$B1769)</f>
        <v>2396765</v>
      </c>
      <c r="D1769" s="20">
        <f>SUMIFS(Brasil_EUA!$L:$L,Brasil_EUA!$C:$C,$B1769)</f>
        <v>10477</v>
      </c>
      <c r="E1769" s="17">
        <f t="shared" si="81"/>
        <v>4.3713088266893081E-3</v>
      </c>
      <c r="F1769" s="17" t="str">
        <f>IF(ISERROR(MATCH(TEXT($B1769,"000000"),Análise_Anexo1_SH6!$B:$B,0))=TRUE,"SIM","NÃO")</f>
        <v>SIM</v>
      </c>
      <c r="G1769" s="17">
        <f t="shared" si="82"/>
        <v>7.1110882492773072E-6</v>
      </c>
      <c r="H1769" s="17">
        <f t="shared" si="83"/>
        <v>2.595335980141685E-7</v>
      </c>
    </row>
    <row r="1770" spans="2:8" ht="15.75" thickBot="1">
      <c r="B1770" s="9">
        <v>284690</v>
      </c>
      <c r="C1770" s="20">
        <f>SUMIFS(Brasil_Mundo!$K:$K,Brasil_Mundo!$C:$C,$B1770)</f>
        <v>2165346</v>
      </c>
      <c r="D1770" s="20">
        <f>SUMIFS(Brasil_EUA!$L:$L,Brasil_EUA!$C:$C,$B1770)</f>
        <v>20</v>
      </c>
      <c r="E1770" s="17">
        <f t="shared" si="81"/>
        <v>9.2363991713102663E-6</v>
      </c>
      <c r="F1770" s="17" t="str">
        <f>IF(ISERROR(MATCH(TEXT($B1770,"000000"),Análise_Anexo1_SH6!$B:$B,0))=TRUE,"SIM","NÃO")</f>
        <v>SIM</v>
      </c>
      <c r="G1770" s="17">
        <f t="shared" si="82"/>
        <v>6.4244790357918356E-6</v>
      </c>
      <c r="H1770" s="17">
        <f t="shared" si="83"/>
        <v>4.9543494896281099E-10</v>
      </c>
    </row>
    <row r="1771" spans="2:8" ht="15.75" thickBot="1">
      <c r="B1771" s="9">
        <v>590390</v>
      </c>
      <c r="C1771" s="20">
        <f>SUMIFS(Brasil_Mundo!$K:$K,Brasil_Mundo!$C:$C,$B1771)</f>
        <v>2164936</v>
      </c>
      <c r="D1771" s="20">
        <f>SUMIFS(Brasil_EUA!$L:$L,Brasil_EUA!$C:$C,$B1771)</f>
        <v>7139</v>
      </c>
      <c r="E1771" s="17">
        <f t="shared" si="81"/>
        <v>3.2975570640425399E-3</v>
      </c>
      <c r="F1771" s="17" t="str">
        <f>IF(ISERROR(MATCH(TEXT($B1771,"000000"),Análise_Anexo1_SH6!$B:$B,0))=TRUE,"SIM","NÃO")</f>
        <v>SIM</v>
      </c>
      <c r="G1771" s="17">
        <f t="shared" si="82"/>
        <v>6.4232625852085693E-6</v>
      </c>
      <c r="H1771" s="17">
        <f t="shared" si="83"/>
        <v>1.7684550503227537E-7</v>
      </c>
    </row>
    <row r="1772" spans="2:8" ht="15.75" thickBot="1">
      <c r="B1772" s="9">
        <v>721220</v>
      </c>
      <c r="C1772" s="20">
        <f>SUMIFS(Brasil_Mundo!$K:$K,Brasil_Mundo!$C:$C,$B1772)</f>
        <v>2403722</v>
      </c>
      <c r="D1772" s="20">
        <f>SUMIFS(Brasil_EUA!$L:$L,Brasil_EUA!$C:$C,$B1772)</f>
        <v>998096</v>
      </c>
      <c r="E1772" s="17">
        <f t="shared" si="81"/>
        <v>0.4152293817671095</v>
      </c>
      <c r="F1772" s="17" t="str">
        <f>IF(ISERROR(MATCH(TEXT($B1772,"000000"),Análise_Anexo1_SH6!$B:$B,0))=TRUE,"SIM","NÃO")</f>
        <v>SIM</v>
      </c>
      <c r="G1772" s="17">
        <f t="shared" si="82"/>
        <v>7.1317293388084965E-6</v>
      </c>
      <c r="H1772" s="17">
        <f t="shared" si="83"/>
        <v>2.4724582040999289E-5</v>
      </c>
    </row>
    <row r="1773" spans="2:8" ht="15.75" thickBot="1">
      <c r="B1773" s="9">
        <v>190220</v>
      </c>
      <c r="C1773" s="20">
        <f>SUMIFS(Brasil_Mundo!$K:$K,Brasil_Mundo!$C:$C,$B1773)</f>
        <v>2148691</v>
      </c>
      <c r="D1773" s="20">
        <f>SUMIFS(Brasil_EUA!$L:$L,Brasil_EUA!$C:$C,$B1773)</f>
        <v>19954</v>
      </c>
      <c r="E1773" s="17">
        <f t="shared" si="81"/>
        <v>9.286584250597224E-3</v>
      </c>
      <c r="F1773" s="17" t="str">
        <f>IF(ISERROR(MATCH(TEXT($B1773,"000000"),Análise_Anexo1_SH6!$B:$B,0))=TRUE,"SIM","NÃO")</f>
        <v>SIM</v>
      </c>
      <c r="G1773" s="17">
        <f t="shared" si="82"/>
        <v>6.3750644395374208E-6</v>
      </c>
      <c r="H1773" s="17">
        <f t="shared" si="83"/>
        <v>4.9429544858019648E-7</v>
      </c>
    </row>
    <row r="1774" spans="2:8" ht="15.75" thickBot="1">
      <c r="B1774" s="9">
        <v>852589</v>
      </c>
      <c r="C1774" s="20">
        <f>SUMIFS(Brasil_Mundo!$K:$K,Brasil_Mundo!$C:$C,$B1774)</f>
        <v>4529698</v>
      </c>
      <c r="D1774" s="20">
        <f>SUMIFS(Brasil_EUA!$L:$L,Brasil_EUA!$C:$C,$B1774)</f>
        <v>1529754</v>
      </c>
      <c r="E1774" s="17">
        <f t="shared" si="81"/>
        <v>0.33771655417204416</v>
      </c>
      <c r="F1774" s="17" t="str">
        <f>IF(ISERROR(MATCH(TEXT($B1774,"000000"),Análise_Anexo1_SH6!$B:$B,0))=TRUE,"SIM","NÃO")</f>
        <v>SIM</v>
      </c>
      <c r="G1774" s="17">
        <f t="shared" si="82"/>
        <v>1.3439399449080288E-5</v>
      </c>
      <c r="H1774" s="17">
        <f t="shared" si="83"/>
        <v>3.7894679745782794E-5</v>
      </c>
    </row>
    <row r="1775" spans="2:8" ht="15.75" thickBot="1">
      <c r="B1775" s="9">
        <v>401033</v>
      </c>
      <c r="C1775" s="20">
        <f>SUMIFS(Brasil_Mundo!$K:$K,Brasil_Mundo!$C:$C,$B1775)</f>
        <v>2146674</v>
      </c>
      <c r="D1775" s="20">
        <f>SUMIFS(Brasil_EUA!$L:$L,Brasil_EUA!$C:$C,$B1775)</f>
        <v>11755</v>
      </c>
      <c r="E1775" s="17">
        <f t="shared" si="81"/>
        <v>5.4759129704836408E-3</v>
      </c>
      <c r="F1775" s="17" t="str">
        <f>IF(ISERROR(MATCH(TEXT($B1775,"000000"),Análise_Anexo1_SH6!$B:$B,0))=TRUE,"SIM","NÃO")</f>
        <v>SIM</v>
      </c>
      <c r="G1775" s="17">
        <f t="shared" si="82"/>
        <v>6.3690800960582762E-6</v>
      </c>
      <c r="H1775" s="17">
        <f t="shared" si="83"/>
        <v>2.9119189125289215E-7</v>
      </c>
    </row>
    <row r="1776" spans="2:8" ht="15.75" thickBot="1">
      <c r="B1776" s="9">
        <v>520843</v>
      </c>
      <c r="C1776" s="20">
        <f>SUMIFS(Brasil_Mundo!$K:$K,Brasil_Mundo!$C:$C,$B1776)</f>
        <v>2141621</v>
      </c>
      <c r="D1776" s="20">
        <f>SUMIFS(Brasil_EUA!$L:$L,Brasil_EUA!$C:$C,$B1776)</f>
        <v>18502</v>
      </c>
      <c r="E1776" s="17">
        <f t="shared" si="81"/>
        <v>8.6392503622256221E-3</v>
      </c>
      <c r="F1776" s="17" t="str">
        <f>IF(ISERROR(MATCH(TEXT($B1776,"000000"),Análise_Anexo1_SH6!$B:$B,0))=TRUE,"SIM","NÃO")</f>
        <v>SIM</v>
      </c>
      <c r="G1776" s="17">
        <f t="shared" si="82"/>
        <v>6.3540880843576718E-6</v>
      </c>
      <c r="H1776" s="17">
        <f t="shared" si="83"/>
        <v>4.5832687128549641E-7</v>
      </c>
    </row>
    <row r="1777" spans="2:8" ht="15.75" thickBot="1">
      <c r="B1777" s="9">
        <v>848280</v>
      </c>
      <c r="C1777" s="20">
        <f>SUMIFS(Brasil_Mundo!$K:$K,Brasil_Mundo!$C:$C,$B1777)</f>
        <v>2139059</v>
      </c>
      <c r="D1777" s="20">
        <f>SUMIFS(Brasil_EUA!$L:$L,Brasil_EUA!$C:$C,$B1777)</f>
        <v>535267</v>
      </c>
      <c r="E1777" s="17">
        <f t="shared" si="81"/>
        <v>0.25023479950763394</v>
      </c>
      <c r="F1777" s="17" t="str">
        <f>IF(ISERROR(MATCH(TEXT($B1777,"000000"),Análise_Anexo1_SH6!$B:$B,0))=TRUE,"SIM","NÃO")</f>
        <v>SIM</v>
      </c>
      <c r="G1777" s="17">
        <f t="shared" si="82"/>
        <v>6.3464867516885751E-6</v>
      </c>
      <c r="H1777" s="17">
        <f t="shared" si="83"/>
        <v>1.3259498941323847E-5</v>
      </c>
    </row>
    <row r="1778" spans="2:8" ht="15.75" thickBot="1">
      <c r="B1778" s="9">
        <v>730619</v>
      </c>
      <c r="C1778" s="20">
        <f>SUMIFS(Brasil_Mundo!$K:$K,Brasil_Mundo!$C:$C,$B1778)</f>
        <v>2133530</v>
      </c>
      <c r="D1778" s="20">
        <f>SUMIFS(Brasil_EUA!$L:$L,Brasil_EUA!$C:$C,$B1778)</f>
        <v>0</v>
      </c>
      <c r="E1778" s="17">
        <f t="shared" si="81"/>
        <v>0</v>
      </c>
      <c r="F1778" s="17" t="str">
        <f>IF(ISERROR(MATCH(TEXT($B1778,"000000"),Análise_Anexo1_SH6!$B:$B,0))=TRUE,"SIM","NÃO")</f>
        <v>SIM</v>
      </c>
      <c r="G1778" s="17">
        <f t="shared" si="82"/>
        <v>6.3300824705303247E-6</v>
      </c>
      <c r="H1778" s="17">
        <f t="shared" si="83"/>
        <v>0</v>
      </c>
    </row>
    <row r="1779" spans="2:8" ht="15.75" thickBot="1">
      <c r="B1779" s="9">
        <v>780191</v>
      </c>
      <c r="C1779" s="20">
        <f>SUMIFS(Brasil_Mundo!$K:$K,Brasil_Mundo!$C:$C,$B1779)</f>
        <v>2128648</v>
      </c>
      <c r="D1779" s="20">
        <f>SUMIFS(Brasil_EUA!$L:$L,Brasil_EUA!$C:$C,$B1779)</f>
        <v>0</v>
      </c>
      <c r="E1779" s="17">
        <f t="shared" si="81"/>
        <v>0</v>
      </c>
      <c r="F1779" s="17" t="str">
        <f>IF(ISERROR(MATCH(TEXT($B1779,"000000"),Análise_Anexo1_SH6!$B:$B,0))=TRUE,"SIM","NÃO")</f>
        <v>SIM</v>
      </c>
      <c r="G1779" s="17">
        <f t="shared" si="82"/>
        <v>6.3155978077315217E-6</v>
      </c>
      <c r="H1779" s="17">
        <f t="shared" si="83"/>
        <v>0</v>
      </c>
    </row>
    <row r="1780" spans="2:8" ht="15.75" thickBot="1">
      <c r="B1780" s="9">
        <v>620444</v>
      </c>
      <c r="C1780" s="20">
        <f>SUMIFS(Brasil_Mundo!$K:$K,Brasil_Mundo!$C:$C,$B1780)</f>
        <v>2126708</v>
      </c>
      <c r="D1780" s="20">
        <f>SUMIFS(Brasil_EUA!$L:$L,Brasil_EUA!$C:$C,$B1780)</f>
        <v>346016</v>
      </c>
      <c r="E1780" s="17">
        <f t="shared" si="81"/>
        <v>0.16270028607594461</v>
      </c>
      <c r="F1780" s="17" t="str">
        <f>IF(ISERROR(MATCH(TEXT($B1780,"000000"),Análise_Anexo1_SH6!$B:$B,0))=TRUE,"SIM","NÃO")</f>
        <v>SIM</v>
      </c>
      <c r="G1780" s="17">
        <f t="shared" si="82"/>
        <v>6.3098419196058202E-6</v>
      </c>
      <c r="H1780" s="17">
        <f t="shared" si="83"/>
        <v>8.5714209650157992E-6</v>
      </c>
    </row>
    <row r="1781" spans="2:8" ht="15.75" thickBot="1">
      <c r="B1781" s="9">
        <v>321590</v>
      </c>
      <c r="C1781" s="20">
        <f>SUMIFS(Brasil_Mundo!$K:$K,Brasil_Mundo!$C:$C,$B1781)</f>
        <v>2124503</v>
      </c>
      <c r="D1781" s="20">
        <f>SUMIFS(Brasil_EUA!$L:$L,Brasil_EUA!$C:$C,$B1781)</f>
        <v>63832</v>
      </c>
      <c r="E1781" s="17">
        <f t="shared" si="81"/>
        <v>3.0045615374513474E-2</v>
      </c>
      <c r="F1781" s="17" t="str">
        <f>IF(ISERROR(MATCH(TEXT($B1781,"000000"),Análise_Anexo1_SH6!$B:$B,0))=TRUE,"SIM","NÃO")</f>
        <v>SIM</v>
      </c>
      <c r="G1781" s="17">
        <f t="shared" si="82"/>
        <v>6.3032997890299573E-6</v>
      </c>
      <c r="H1781" s="17">
        <f t="shared" si="83"/>
        <v>1.5812301831097074E-6</v>
      </c>
    </row>
    <row r="1782" spans="2:8" ht="15.75" thickBot="1">
      <c r="B1782" s="9">
        <v>701964</v>
      </c>
      <c r="C1782" s="20">
        <f>SUMIFS(Brasil_Mundo!$K:$K,Brasil_Mundo!$C:$C,$B1782)</f>
        <v>2121328</v>
      </c>
      <c r="D1782" s="20">
        <f>SUMIFS(Brasil_EUA!$L:$L,Brasil_EUA!$C:$C,$B1782)</f>
        <v>478681</v>
      </c>
      <c r="E1782" s="17">
        <f t="shared" si="81"/>
        <v>0.22565157297692767</v>
      </c>
      <c r="F1782" s="17" t="str">
        <f>IF(ISERROR(MATCH(TEXT($B1782,"000000"),Análise_Anexo1_SH6!$B:$B,0))=TRUE,"SIM","NÃO")</f>
        <v>SIM</v>
      </c>
      <c r="G1782" s="17">
        <f t="shared" si="82"/>
        <v>6.2938797143912444E-6</v>
      </c>
      <c r="H1782" s="17">
        <f t="shared" si="83"/>
        <v>1.1857764840223367E-5</v>
      </c>
    </row>
    <row r="1783" spans="2:8" ht="15.75" thickBot="1">
      <c r="B1783" s="9">
        <v>540249</v>
      </c>
      <c r="C1783" s="20">
        <f>SUMIFS(Brasil_Mundo!$K:$K,Brasil_Mundo!$C:$C,$B1783)</f>
        <v>2664904</v>
      </c>
      <c r="D1783" s="20">
        <f>SUMIFS(Brasil_EUA!$L:$L,Brasil_EUA!$C:$C,$B1783)</f>
        <v>281528</v>
      </c>
      <c r="E1783" s="17">
        <f t="shared" si="81"/>
        <v>0.10564282991057089</v>
      </c>
      <c r="F1783" s="17" t="str">
        <f>IF(ISERROR(MATCH(TEXT($B1783,"000000"),Análise_Anexo1_SH6!$B:$B,0))=TRUE,"SIM","NÃO")</f>
        <v>SIM</v>
      </c>
      <c r="G1783" s="17">
        <f t="shared" si="82"/>
        <v>7.9066439637812186E-6</v>
      </c>
      <c r="H1783" s="17">
        <f t="shared" si="83"/>
        <v>6.9739405155801125E-6</v>
      </c>
    </row>
    <row r="1784" spans="2:8" ht="15.75" thickBot="1">
      <c r="B1784" s="9">
        <v>292390</v>
      </c>
      <c r="C1784" s="20">
        <f>SUMIFS(Brasil_Mundo!$K:$K,Brasil_Mundo!$C:$C,$B1784)</f>
        <v>2564656</v>
      </c>
      <c r="D1784" s="20">
        <f>SUMIFS(Brasil_EUA!$L:$L,Brasil_EUA!$C:$C,$B1784)</f>
        <v>5296</v>
      </c>
      <c r="E1784" s="17">
        <f t="shared" si="81"/>
        <v>2.064994291632094E-3</v>
      </c>
      <c r="F1784" s="17" t="str">
        <f>IF(ISERROR(MATCH(TEXT($B1784,"000000"),Análise_Anexo1_SH6!$B:$B,0))=TRUE,"SIM","NÃO")</f>
        <v>SIM</v>
      </c>
      <c r="G1784" s="17">
        <f t="shared" si="82"/>
        <v>7.6092128953145345E-6</v>
      </c>
      <c r="H1784" s="17">
        <f t="shared" si="83"/>
        <v>1.3119117448535234E-7</v>
      </c>
    </row>
    <row r="1785" spans="2:8" ht="15.75" thickBot="1">
      <c r="B1785" s="9">
        <v>210310</v>
      </c>
      <c r="C1785" s="20">
        <f>SUMIFS(Brasil_Mundo!$K:$K,Brasil_Mundo!$C:$C,$B1785)</f>
        <v>2985416</v>
      </c>
      <c r="D1785" s="20">
        <f>SUMIFS(Brasil_EUA!$L:$L,Brasil_EUA!$C:$C,$B1785)</f>
        <v>922595</v>
      </c>
      <c r="E1785" s="17">
        <f t="shared" si="81"/>
        <v>0.3090339838736042</v>
      </c>
      <c r="F1785" s="17" t="str">
        <f>IF(ISERROR(MATCH(TEXT($B1785,"000000"),Análise_Anexo1_SH6!$B:$B,0))=TRUE,"SIM","NÃO")</f>
        <v>SIM</v>
      </c>
      <c r="G1785" s="17">
        <f t="shared" si="82"/>
        <v>8.857587889010588E-6</v>
      </c>
      <c r="H1785" s="17">
        <f t="shared" si="83"/>
        <v>2.2854290336917229E-5</v>
      </c>
    </row>
    <row r="1786" spans="2:8" ht="15.75" thickBot="1">
      <c r="B1786" s="9">
        <v>610422</v>
      </c>
      <c r="C1786" s="20">
        <f>SUMIFS(Brasil_Mundo!$K:$K,Brasil_Mundo!$C:$C,$B1786)</f>
        <v>2107884</v>
      </c>
      <c r="D1786" s="20">
        <f>SUMIFS(Brasil_EUA!$L:$L,Brasil_EUA!$C:$C,$B1786)</f>
        <v>8867</v>
      </c>
      <c r="E1786" s="17">
        <f t="shared" si="81"/>
        <v>4.2065882183270047E-3</v>
      </c>
      <c r="F1786" s="17" t="str">
        <f>IF(ISERROR(MATCH(TEXT($B1786,"000000"),Análise_Anexo1_SH6!$B:$B,0))=TRUE,"SIM","NÃO")</f>
        <v>SIM</v>
      </c>
      <c r="G1786" s="17">
        <f t="shared" si="82"/>
        <v>6.2539920030706583E-6</v>
      </c>
      <c r="H1786" s="17">
        <f t="shared" si="83"/>
        <v>2.1965108462266223E-7</v>
      </c>
    </row>
    <row r="1787" spans="2:8" ht="15.75" thickBot="1">
      <c r="B1787" s="9">
        <v>854330</v>
      </c>
      <c r="C1787" s="20">
        <f>SUMIFS(Brasil_Mundo!$K:$K,Brasil_Mundo!$C:$C,$B1787)</f>
        <v>3315799</v>
      </c>
      <c r="D1787" s="20">
        <f>SUMIFS(Brasil_EUA!$L:$L,Brasil_EUA!$C:$C,$B1787)</f>
        <v>844451</v>
      </c>
      <c r="E1787" s="17">
        <f t="shared" si="81"/>
        <v>0.25467496672747653</v>
      </c>
      <c r="F1787" s="17" t="str">
        <f>IF(ISERROR(MATCH(TEXT($B1787,"000000"),Análise_Anexo1_SH6!$B:$B,0))=TRUE,"SIM","NÃO")</f>
        <v>SIM</v>
      </c>
      <c r="G1787" s="17">
        <f t="shared" si="82"/>
        <v>9.8378186037702671E-6</v>
      </c>
      <c r="H1787" s="17">
        <f t="shared" si="83"/>
        <v>2.0918526904329733E-5</v>
      </c>
    </row>
    <row r="1788" spans="2:8" ht="15.75" thickBot="1">
      <c r="B1788" s="9">
        <v>841340</v>
      </c>
      <c r="C1788" s="20">
        <f>SUMIFS(Brasil_Mundo!$K:$K,Brasil_Mundo!$C:$C,$B1788)</f>
        <v>2105941</v>
      </c>
      <c r="D1788" s="20">
        <f>SUMIFS(Brasil_EUA!$L:$L,Brasil_EUA!$C:$C,$B1788)</f>
        <v>0</v>
      </c>
      <c r="E1788" s="17">
        <f t="shared" si="81"/>
        <v>0</v>
      </c>
      <c r="F1788" s="17" t="str">
        <f>IF(ISERROR(MATCH(TEXT($B1788,"000000"),Análise_Anexo1_SH6!$B:$B,0))=TRUE,"SIM","NÃO")</f>
        <v>SIM</v>
      </c>
      <c r="G1788" s="17">
        <f t="shared" si="82"/>
        <v>6.2482272140870305E-6</v>
      </c>
      <c r="H1788" s="17">
        <f t="shared" si="83"/>
        <v>0</v>
      </c>
    </row>
    <row r="1789" spans="2:8" ht="15.75" thickBot="1">
      <c r="B1789" s="9">
        <v>843420</v>
      </c>
      <c r="C1789" s="20">
        <f>SUMIFS(Brasil_Mundo!$K:$K,Brasil_Mundo!$C:$C,$B1789)</f>
        <v>2917450</v>
      </c>
      <c r="D1789" s="20">
        <f>SUMIFS(Brasil_EUA!$L:$L,Brasil_EUA!$C:$C,$B1789)</f>
        <v>101394</v>
      </c>
      <c r="E1789" s="17">
        <f t="shared" si="81"/>
        <v>3.4754323124646526E-2</v>
      </c>
      <c r="F1789" s="17" t="str">
        <f>IF(ISERROR(MATCH(TEXT($B1789,"000000"),Análise_Anexo1_SH6!$B:$B,0))=TRUE,"SIM","NÃO")</f>
        <v>SIM</v>
      </c>
      <c r="G1789" s="17">
        <f t="shared" si="82"/>
        <v>8.6559359857366408E-6</v>
      </c>
      <c r="H1789" s="17">
        <f t="shared" si="83"/>
        <v>2.5117065607567626E-6</v>
      </c>
    </row>
    <row r="1790" spans="2:8" ht="15.75" thickBot="1">
      <c r="B1790" s="9">
        <v>845420</v>
      </c>
      <c r="C1790" s="20">
        <f>SUMIFS(Brasil_Mundo!$K:$K,Brasil_Mundo!$C:$C,$B1790)</f>
        <v>2139057</v>
      </c>
      <c r="D1790" s="20">
        <f>SUMIFS(Brasil_EUA!$L:$L,Brasil_EUA!$C:$C,$B1790)</f>
        <v>2086586</v>
      </c>
      <c r="E1790" s="17">
        <f t="shared" si="81"/>
        <v>0.97547003188788328</v>
      </c>
      <c r="F1790" s="17" t="str">
        <f>IF(ISERROR(MATCH(TEXT($B1790,"000000"),Análise_Anexo1_SH6!$B:$B,0))=TRUE,"SIM","NÃO")</f>
        <v>SIM</v>
      </c>
      <c r="G1790" s="17">
        <f t="shared" si="82"/>
        <v>6.3464808177832907E-6</v>
      </c>
      <c r="H1790" s="17">
        <f t="shared" si="83"/>
        <v>5.1688381420825795E-5</v>
      </c>
    </row>
    <row r="1791" spans="2:8" ht="15.75" thickBot="1">
      <c r="B1791" s="9">
        <v>290613</v>
      </c>
      <c r="C1791" s="20">
        <f>SUMIFS(Brasil_Mundo!$K:$K,Brasil_Mundo!$C:$C,$B1791)</f>
        <v>2097215</v>
      </c>
      <c r="D1791" s="20">
        <f>SUMIFS(Brasil_EUA!$L:$L,Brasil_EUA!$C:$C,$B1791)</f>
        <v>0</v>
      </c>
      <c r="E1791" s="17">
        <f t="shared" ref="E1791:H1854" si="84">IFERROR(D1791/C1791,"-")</f>
        <v>0</v>
      </c>
      <c r="F1791" s="17" t="str">
        <f>IF(ISERROR(MATCH(TEXT($B1791,"000000"),Análise_Anexo1_SH6!$B:$B,0))=TRUE,"SIM","NÃO")</f>
        <v>SIM</v>
      </c>
      <c r="G1791" s="17">
        <f t="shared" si="82"/>
        <v>6.2223375853319403E-6</v>
      </c>
      <c r="H1791" s="17">
        <f t="shared" si="83"/>
        <v>0</v>
      </c>
    </row>
    <row r="1792" spans="2:8" ht="15.75" thickBot="1">
      <c r="B1792" s="9">
        <v>390461</v>
      </c>
      <c r="C1792" s="20">
        <f>SUMIFS(Brasil_Mundo!$K:$K,Brasil_Mundo!$C:$C,$B1792)</f>
        <v>2094117</v>
      </c>
      <c r="D1792" s="20">
        <f>SUMIFS(Brasil_EUA!$L:$L,Brasil_EUA!$C:$C,$B1792)</f>
        <v>950650</v>
      </c>
      <c r="E1792" s="17">
        <f t="shared" si="84"/>
        <v>0.45396221892091032</v>
      </c>
      <c r="F1792" s="17" t="str">
        <f>IF(ISERROR(MATCH(TEXT($B1792,"000000"),Análise_Anexo1_SH6!$B:$B,0))=TRUE,"SIM","NÃO")</f>
        <v>SIM</v>
      </c>
      <c r="G1792" s="17">
        <f t="shared" si="82"/>
        <v>6.2131459660466698E-6</v>
      </c>
      <c r="H1792" s="17">
        <f t="shared" si="83"/>
        <v>2.3549261711574813E-5</v>
      </c>
    </row>
    <row r="1793" spans="2:8" ht="15.75" thickBot="1">
      <c r="B1793" s="9">
        <v>843239</v>
      </c>
      <c r="C1793" s="20">
        <f>SUMIFS(Brasil_Mundo!$K:$K,Brasil_Mundo!$C:$C,$B1793)</f>
        <v>2122525</v>
      </c>
      <c r="D1793" s="20">
        <f>SUMIFS(Brasil_EUA!$L:$L,Brasil_EUA!$C:$C,$B1793)</f>
        <v>0</v>
      </c>
      <c r="E1793" s="17">
        <f t="shared" si="84"/>
        <v>0</v>
      </c>
      <c r="F1793" s="17" t="str">
        <f>IF(ISERROR(MATCH(TEXT($B1793,"000000"),Análise_Anexo1_SH6!$B:$B,0))=TRUE,"SIM","NÃO")</f>
        <v>SIM</v>
      </c>
      <c r="G1793" s="17">
        <f t="shared" si="82"/>
        <v>6.2974311567038556E-6</v>
      </c>
      <c r="H1793" s="17">
        <f t="shared" si="83"/>
        <v>0</v>
      </c>
    </row>
    <row r="1794" spans="2:8" ht="15.75" thickBot="1">
      <c r="B1794" s="9" t="s">
        <v>10194</v>
      </c>
      <c r="C1794" s="20">
        <f>SUMIFS(Brasil_Mundo!$K:$K,Brasil_Mundo!$C:$C,$B1794)</f>
        <v>2088838</v>
      </c>
      <c r="D1794" s="20">
        <f>SUMIFS(Brasil_EUA!$L:$L,Brasil_EUA!$C:$C,$B1794)</f>
        <v>331030</v>
      </c>
      <c r="E1794" s="17">
        <f t="shared" si="84"/>
        <v>0.158475669247687</v>
      </c>
      <c r="F1794" s="17" t="str">
        <f>IF(ISERROR(MATCH(TEXT($B1794,"000000"),Análise_Anexo1_SH6!$B:$B,0))=TRUE,"SIM","NÃO")</f>
        <v>SIM</v>
      </c>
      <c r="G1794" s="17">
        <f t="shared" si="82"/>
        <v>6.1974834230489476E-6</v>
      </c>
      <c r="H1794" s="17">
        <f t="shared" si="83"/>
        <v>8.2001915577579654E-6</v>
      </c>
    </row>
    <row r="1795" spans="2:8" ht="15.75" thickBot="1">
      <c r="B1795" s="9">
        <v>850132</v>
      </c>
      <c r="C1795" s="20">
        <f>SUMIFS(Brasil_Mundo!$K:$K,Brasil_Mundo!$C:$C,$B1795)</f>
        <v>2686208</v>
      </c>
      <c r="D1795" s="20">
        <f>SUMIFS(Brasil_EUA!$L:$L,Brasil_EUA!$C:$C,$B1795)</f>
        <v>1406683</v>
      </c>
      <c r="E1795" s="17">
        <f t="shared" si="84"/>
        <v>0.52366868090631846</v>
      </c>
      <c r="F1795" s="17" t="str">
        <f>IF(ISERROR(MATCH(TEXT($B1795,"000000"),Análise_Anexo1_SH6!$B:$B,0))=TRUE,"SIM","NÃO")</f>
        <v>NÃO</v>
      </c>
      <c r="G1795" s="17">
        <f t="shared" si="82"/>
        <v>7.9698519228688241E-6</v>
      </c>
      <c r="H1795" s="17">
        <f t="shared" si="83"/>
        <v>3.4845996015592691E-5</v>
      </c>
    </row>
    <row r="1796" spans="2:8" ht="15.75" thickBot="1">
      <c r="B1796" s="9">
        <v>293349</v>
      </c>
      <c r="C1796" s="20">
        <f>SUMIFS(Brasil_Mundo!$K:$K,Brasil_Mundo!$C:$C,$B1796)</f>
        <v>2086550</v>
      </c>
      <c r="D1796" s="20">
        <f>SUMIFS(Brasil_EUA!$L:$L,Brasil_EUA!$C:$C,$B1796)</f>
        <v>0</v>
      </c>
      <c r="E1796" s="17">
        <f t="shared" si="84"/>
        <v>0</v>
      </c>
      <c r="F1796" s="17" t="str">
        <f>IF(ISERROR(MATCH(TEXT($B1796,"000000"),Análise_Anexo1_SH6!$B:$B,0))=TRUE,"SIM","NÃO")</f>
        <v>SIM</v>
      </c>
      <c r="G1796" s="17">
        <f t="shared" ref="G1796:G1859" si="85">C1796/C$3</f>
        <v>6.1906950354037897E-6</v>
      </c>
      <c r="H1796" s="17">
        <f t="shared" ref="H1796:H1859" si="86">D1796/D$3</f>
        <v>0</v>
      </c>
    </row>
    <row r="1797" spans="2:8" ht="15.75" thickBot="1">
      <c r="B1797" s="9">
        <v>820320</v>
      </c>
      <c r="C1797" s="20">
        <f>SUMIFS(Brasil_Mundo!$K:$K,Brasil_Mundo!$C:$C,$B1797)</f>
        <v>2945313</v>
      </c>
      <c r="D1797" s="20">
        <f>SUMIFS(Brasil_EUA!$L:$L,Brasil_EUA!$C:$C,$B1797)</f>
        <v>101918</v>
      </c>
      <c r="E1797" s="17">
        <f t="shared" si="84"/>
        <v>3.4603453011615402E-2</v>
      </c>
      <c r="F1797" s="17" t="str">
        <f>IF(ISERROR(MATCH(TEXT($B1797,"000000"),Análise_Anexo1_SH6!$B:$B,0))=TRUE,"SIM","NÃO")</f>
        <v>SIM</v>
      </c>
      <c r="G1797" s="17">
        <f t="shared" si="85"/>
        <v>8.7386041872038737E-6</v>
      </c>
      <c r="H1797" s="17">
        <f t="shared" si="86"/>
        <v>2.5246869564195882E-6</v>
      </c>
    </row>
    <row r="1798" spans="2:8" ht="15.75" thickBot="1">
      <c r="B1798" s="9">
        <v>620442</v>
      </c>
      <c r="C1798" s="20">
        <f>SUMIFS(Brasil_Mundo!$K:$K,Brasil_Mundo!$C:$C,$B1798)</f>
        <v>2078236</v>
      </c>
      <c r="D1798" s="20">
        <f>SUMIFS(Brasil_EUA!$L:$L,Brasil_EUA!$C:$C,$B1798)</f>
        <v>592665</v>
      </c>
      <c r="E1798" s="17">
        <f t="shared" si="84"/>
        <v>0.28517694814255934</v>
      </c>
      <c r="F1798" s="17" t="str">
        <f>IF(ISERROR(MATCH(TEXT($B1798,"000000"),Análise_Anexo1_SH6!$B:$B,0))=TRUE,"SIM","NÃO")</f>
        <v>SIM</v>
      </c>
      <c r="G1798" s="17">
        <f t="shared" si="85"/>
        <v>6.1660277911372511E-6</v>
      </c>
      <c r="H1798" s="17">
        <f t="shared" si="86"/>
        <v>1.4681347701352218E-5</v>
      </c>
    </row>
    <row r="1799" spans="2:8" ht="15.75" thickBot="1">
      <c r="B1799" s="9">
        <v>721935</v>
      </c>
      <c r="C1799" s="20">
        <f>SUMIFS(Brasil_Mundo!$K:$K,Brasil_Mundo!$C:$C,$B1799)</f>
        <v>2076137</v>
      </c>
      <c r="D1799" s="20">
        <f>SUMIFS(Brasil_EUA!$L:$L,Brasil_EUA!$C:$C,$B1799)</f>
        <v>547429</v>
      </c>
      <c r="E1799" s="17">
        <f t="shared" si="84"/>
        <v>0.26367672268255898</v>
      </c>
      <c r="F1799" s="17" t="str">
        <f>IF(ISERROR(MATCH(TEXT($B1799,"000000"),Análise_Anexo1_SH6!$B:$B,0))=TRUE,"SIM","NÃO")</f>
        <v>SIM</v>
      </c>
      <c r="G1799" s="17">
        <f t="shared" si="85"/>
        <v>6.1598001575414526E-6</v>
      </c>
      <c r="H1799" s="17">
        <f t="shared" si="86"/>
        <v>1.3560772933788133E-5</v>
      </c>
    </row>
    <row r="1800" spans="2:8" ht="15.75" thickBot="1">
      <c r="B1800" s="9">
        <v>940519</v>
      </c>
      <c r="C1800" s="20">
        <f>SUMIFS(Brasil_Mundo!$K:$K,Brasil_Mundo!$C:$C,$B1800)</f>
        <v>2098594</v>
      </c>
      <c r="D1800" s="20">
        <f>SUMIFS(Brasil_EUA!$L:$L,Brasil_EUA!$C:$C,$B1800)</f>
        <v>1137884</v>
      </c>
      <c r="E1800" s="17">
        <f t="shared" si="84"/>
        <v>0.54221254802024599</v>
      </c>
      <c r="F1800" s="17" t="str">
        <f>IF(ISERROR(MATCH(TEXT($B1800,"000000"),Análise_Anexo1_SH6!$B:$B,0))=TRUE,"SIM","NÃO")</f>
        <v>NÃO</v>
      </c>
      <c r="G1800" s="17">
        <f t="shared" si="85"/>
        <v>6.2264290130254156E-6</v>
      </c>
      <c r="H1800" s="17">
        <f t="shared" si="86"/>
        <v>2.818737507327996E-5</v>
      </c>
    </row>
    <row r="1801" spans="2:8" ht="15.75" thickBot="1">
      <c r="B1801" s="9" t="s">
        <v>4482</v>
      </c>
      <c r="C1801" s="20">
        <f>SUMIFS(Brasil_Mundo!$K:$K,Brasil_Mundo!$C:$C,$B1801)</f>
        <v>2084070</v>
      </c>
      <c r="D1801" s="20">
        <f>SUMIFS(Brasil_EUA!$L:$L,Brasil_EUA!$C:$C,$B1801)</f>
        <v>24295</v>
      </c>
      <c r="E1801" s="17">
        <f t="shared" si="84"/>
        <v>1.165747791580897E-2</v>
      </c>
      <c r="F1801" s="17" t="str">
        <f>IF(ISERROR(MATCH(TEXT($B1801,"000000"),Análise_Anexo1_SH6!$B:$B,0))=TRUE,"SIM","NÃO")</f>
        <v>SIM</v>
      </c>
      <c r="G1801" s="17">
        <f t="shared" si="85"/>
        <v>6.1833369928513461E-6</v>
      </c>
      <c r="H1801" s="17">
        <f t="shared" si="86"/>
        <v>6.0182960425257467E-7</v>
      </c>
    </row>
    <row r="1802" spans="2:8" ht="15.75" thickBot="1">
      <c r="B1802" s="9">
        <v>851981</v>
      </c>
      <c r="C1802" s="20">
        <f>SUMIFS(Brasil_Mundo!$K:$K,Brasil_Mundo!$C:$C,$B1802)</f>
        <v>2145114</v>
      </c>
      <c r="D1802" s="20">
        <f>SUMIFS(Brasil_EUA!$L:$L,Brasil_EUA!$C:$C,$B1802)</f>
        <v>1796578</v>
      </c>
      <c r="E1802" s="17">
        <f t="shared" si="84"/>
        <v>0.83752098956046162</v>
      </c>
      <c r="F1802" s="17" t="str">
        <f>IF(ISERROR(MATCH(TEXT($B1802,"000000"),Análise_Anexo1_SH6!$B:$B,0))=TRUE,"SIM","NÃO")</f>
        <v>NÃO</v>
      </c>
      <c r="G1802" s="17">
        <f t="shared" si="85"/>
        <v>6.3644516499365771E-6</v>
      </c>
      <c r="H1802" s="17">
        <f t="shared" si="86"/>
        <v>4.4504376486885449E-5</v>
      </c>
    </row>
    <row r="1803" spans="2:8" ht="15.75" thickBot="1">
      <c r="B1803" s="9">
        <v>760810</v>
      </c>
      <c r="C1803" s="20">
        <f>SUMIFS(Brasil_Mundo!$K:$K,Brasil_Mundo!$C:$C,$B1803)</f>
        <v>2063553</v>
      </c>
      <c r="D1803" s="20">
        <f>SUMIFS(Brasil_EUA!$L:$L,Brasil_EUA!$C:$C,$B1803)</f>
        <v>239</v>
      </c>
      <c r="E1803" s="17">
        <f t="shared" si="84"/>
        <v>1.1581965667952313E-4</v>
      </c>
      <c r="F1803" s="17" t="str">
        <f>IF(ISERROR(MATCH(TEXT($B1803,"000000"),Análise_Anexo1_SH6!$B:$B,0))=TRUE,"SIM","NÃO")</f>
        <v>NÃO</v>
      </c>
      <c r="G1803" s="17">
        <f t="shared" si="85"/>
        <v>6.1224640254930855E-6</v>
      </c>
      <c r="H1803" s="17">
        <f t="shared" si="86"/>
        <v>5.9204476401055913E-9</v>
      </c>
    </row>
    <row r="1804" spans="2:8" ht="15.75" thickBot="1">
      <c r="B1804" s="9">
        <v>110419</v>
      </c>
      <c r="C1804" s="20">
        <f>SUMIFS(Brasil_Mundo!$K:$K,Brasil_Mundo!$C:$C,$B1804)</f>
        <v>2060903</v>
      </c>
      <c r="D1804" s="20">
        <f>SUMIFS(Brasil_EUA!$L:$L,Brasil_EUA!$C:$C,$B1804)</f>
        <v>587175</v>
      </c>
      <c r="E1804" s="17">
        <f t="shared" si="84"/>
        <v>0.28491151694184541</v>
      </c>
      <c r="F1804" s="17" t="str">
        <f>IF(ISERROR(MATCH(TEXT($B1804,"000000"),Análise_Anexo1_SH6!$B:$B,0))=TRUE,"SIM","NÃO")</f>
        <v>SIM</v>
      </c>
      <c r="G1804" s="17">
        <f t="shared" si="85"/>
        <v>6.1146016009914823E-6</v>
      </c>
      <c r="H1804" s="17">
        <f t="shared" si="86"/>
        <v>1.4545350807861927E-5</v>
      </c>
    </row>
    <row r="1805" spans="2:8" ht="15.75" thickBot="1">
      <c r="B1805" s="9">
        <v>600623</v>
      </c>
      <c r="C1805" s="20">
        <f>SUMIFS(Brasil_Mundo!$K:$K,Brasil_Mundo!$C:$C,$B1805)</f>
        <v>2057697</v>
      </c>
      <c r="D1805" s="20">
        <f>SUMIFS(Brasil_EUA!$L:$L,Brasil_EUA!$C:$C,$B1805)</f>
        <v>10411</v>
      </c>
      <c r="E1805" s="17">
        <f t="shared" si="84"/>
        <v>5.0595398642268516E-3</v>
      </c>
      <c r="F1805" s="17" t="str">
        <f>IF(ISERROR(MATCH(TEXT($B1805,"000000"),Análise_Anexo1_SH6!$B:$B,0))=TRUE,"SIM","NÃO")</f>
        <v>SIM</v>
      </c>
      <c r="G1805" s="17">
        <f t="shared" si="85"/>
        <v>6.1050895508208637E-6</v>
      </c>
      <c r="H1805" s="17">
        <f t="shared" si="86"/>
        <v>2.5789866268259126E-7</v>
      </c>
    </row>
    <row r="1806" spans="2:8" ht="15.75" thickBot="1">
      <c r="B1806" s="9">
        <v>848230</v>
      </c>
      <c r="C1806" s="20">
        <f>SUMIFS(Brasil_Mundo!$K:$K,Brasil_Mundo!$C:$C,$B1806)</f>
        <v>2055494</v>
      </c>
      <c r="D1806" s="20">
        <f>SUMIFS(Brasil_EUA!$L:$L,Brasil_EUA!$C:$C,$B1806)</f>
        <v>640618</v>
      </c>
      <c r="E1806" s="17">
        <f t="shared" si="84"/>
        <v>0.31166133299343124</v>
      </c>
      <c r="F1806" s="17" t="str">
        <f>IF(ISERROR(MATCH(TEXT($B1806,"000000"),Análise_Anexo1_SH6!$B:$B,0))=TRUE,"SIM","NÃO")</f>
        <v>SIM</v>
      </c>
      <c r="G1806" s="17">
        <f t="shared" si="85"/>
        <v>6.0985533541502852E-6</v>
      </c>
      <c r="H1806" s="17">
        <f t="shared" si="86"/>
        <v>1.5869227306732901E-5</v>
      </c>
    </row>
    <row r="1807" spans="2:8" ht="15.75" thickBot="1">
      <c r="B1807" s="9">
        <v>848049</v>
      </c>
      <c r="C1807" s="20">
        <f>SUMIFS(Brasil_Mundo!$K:$K,Brasil_Mundo!$C:$C,$B1807)</f>
        <v>2672799</v>
      </c>
      <c r="D1807" s="20">
        <f>SUMIFS(Brasil_EUA!$L:$L,Brasil_EUA!$C:$C,$B1807)</f>
        <v>902527</v>
      </c>
      <c r="E1807" s="17">
        <f t="shared" si="84"/>
        <v>0.33767110807808592</v>
      </c>
      <c r="F1807" s="17" t="str">
        <f>IF(ISERROR(MATCH(TEXT($B1807,"000000"),Análise_Anexo1_SH6!$B:$B,0))=TRUE,"SIM","NÃO")</f>
        <v>SIM</v>
      </c>
      <c r="G1807" s="17">
        <f t="shared" si="85"/>
        <v>7.9300680548907111E-6</v>
      </c>
      <c r="H1807" s="17">
        <f t="shared" si="86"/>
        <v>2.2357170909127945E-5</v>
      </c>
    </row>
    <row r="1808" spans="2:8" ht="15.75" thickBot="1">
      <c r="B1808" s="9">
        <v>550320</v>
      </c>
      <c r="C1808" s="20">
        <f>SUMIFS(Brasil_Mundo!$K:$K,Brasil_Mundo!$C:$C,$B1808)</f>
        <v>2872733</v>
      </c>
      <c r="D1808" s="20">
        <f>SUMIFS(Brasil_EUA!$L:$L,Brasil_EUA!$C:$C,$B1808)</f>
        <v>0</v>
      </c>
      <c r="E1808" s="17">
        <f t="shared" si="84"/>
        <v>0</v>
      </c>
      <c r="F1808" s="17" t="str">
        <f>IF(ISERROR(MATCH(TEXT($B1808,"000000"),Análise_Anexo1_SH6!$B:$B,0))=TRUE,"SIM","NÃO")</f>
        <v>SIM</v>
      </c>
      <c r="G1808" s="17">
        <f t="shared" si="85"/>
        <v>8.5232627644392114E-6</v>
      </c>
      <c r="H1808" s="17">
        <f t="shared" si="86"/>
        <v>0</v>
      </c>
    </row>
    <row r="1809" spans="2:8" ht="15.75" thickBot="1">
      <c r="B1809" s="9">
        <v>851631</v>
      </c>
      <c r="C1809" s="20">
        <f>SUMIFS(Brasil_Mundo!$K:$K,Brasil_Mundo!$C:$C,$B1809)</f>
        <v>2044131</v>
      </c>
      <c r="D1809" s="20">
        <f>SUMIFS(Brasil_EUA!$L:$L,Brasil_EUA!$C:$C,$B1809)</f>
        <v>95722</v>
      </c>
      <c r="E1809" s="17">
        <f t="shared" si="84"/>
        <v>4.6827722880774275E-2</v>
      </c>
      <c r="F1809" s="17" t="str">
        <f>IF(ISERROR(MATCH(TEXT($B1809,"000000"),Análise_Anexo1_SH6!$B:$B,0))=TRUE,"SIM","NÃO")</f>
        <v>SIM</v>
      </c>
      <c r="G1809" s="17">
        <f t="shared" si="85"/>
        <v>6.0648398712779397E-6</v>
      </c>
      <c r="H1809" s="17">
        <f t="shared" si="86"/>
        <v>2.3712012092309095E-6</v>
      </c>
    </row>
    <row r="1810" spans="2:8" ht="15.75" thickBot="1">
      <c r="B1810" s="9">
        <v>960190</v>
      </c>
      <c r="C1810" s="20">
        <f>SUMIFS(Brasil_Mundo!$K:$K,Brasil_Mundo!$C:$C,$B1810)</f>
        <v>2042584</v>
      </c>
      <c r="D1810" s="20">
        <f>SUMIFS(Brasil_EUA!$L:$L,Brasil_EUA!$C:$C,$B1810)</f>
        <v>2016505</v>
      </c>
      <c r="E1810" s="17">
        <f t="shared" si="84"/>
        <v>0.98723234882873845</v>
      </c>
      <c r="F1810" s="17" t="str">
        <f>IF(ISERROR(MATCH(TEXT($B1810,"000000"),Análise_Anexo1_SH6!$B:$B,0))=TRUE,"SIM","NÃO")</f>
        <v>SIM</v>
      </c>
      <c r="G1810" s="17">
        <f t="shared" si="85"/>
        <v>6.0602499955405885E-6</v>
      </c>
      <c r="H1810" s="17">
        <f t="shared" si="86"/>
        <v>4.9952352587912655E-5</v>
      </c>
    </row>
    <row r="1811" spans="2:8" ht="15.75" thickBot="1">
      <c r="B1811" s="9">
        <v>841440</v>
      </c>
      <c r="C1811" s="20">
        <f>SUMIFS(Brasil_Mundo!$K:$K,Brasil_Mundo!$C:$C,$B1811)</f>
        <v>2086286</v>
      </c>
      <c r="D1811" s="20">
        <f>SUMIFS(Brasil_EUA!$L:$L,Brasil_EUA!$C:$C,$B1811)</f>
        <v>300</v>
      </c>
      <c r="E1811" s="17">
        <f t="shared" si="84"/>
        <v>1.437962005209257E-4</v>
      </c>
      <c r="F1811" s="17" t="str">
        <f>IF(ISERROR(MATCH(TEXT($B1811,"000000"),Análise_Anexo1_SH6!$B:$B,0))=TRUE,"SIM","NÃO")</f>
        <v>SIM</v>
      </c>
      <c r="G1811" s="17">
        <f t="shared" si="85"/>
        <v>6.1899117599062717E-6</v>
      </c>
      <c r="H1811" s="17">
        <f t="shared" si="86"/>
        <v>7.4315242344421642E-9</v>
      </c>
    </row>
    <row r="1812" spans="2:8" ht="15.75" thickBot="1">
      <c r="B1812" s="9">
        <v>841911</v>
      </c>
      <c r="C1812" s="20">
        <f>SUMIFS(Brasil_Mundo!$K:$K,Brasil_Mundo!$C:$C,$B1812)</f>
        <v>2026248</v>
      </c>
      <c r="D1812" s="20">
        <f>SUMIFS(Brasil_EUA!$L:$L,Brasil_EUA!$C:$C,$B1812)</f>
        <v>0</v>
      </c>
      <c r="E1812" s="17">
        <f t="shared" si="84"/>
        <v>0</v>
      </c>
      <c r="F1812" s="17" t="str">
        <f>IF(ISERROR(MATCH(TEXT($B1812,"000000"),Análise_Anexo1_SH6!$B:$B,0))=TRUE,"SIM","NÃO")</f>
        <v>SIM</v>
      </c>
      <c r="G1812" s="17">
        <f t="shared" si="85"/>
        <v>6.011781857179008E-6</v>
      </c>
      <c r="H1812" s="17">
        <f t="shared" si="86"/>
        <v>0</v>
      </c>
    </row>
    <row r="1813" spans="2:8" ht="15.75" thickBot="1">
      <c r="B1813" s="9">
        <v>820420</v>
      </c>
      <c r="C1813" s="20">
        <f>SUMIFS(Brasil_Mundo!$K:$K,Brasil_Mundo!$C:$C,$B1813)</f>
        <v>2025606</v>
      </c>
      <c r="D1813" s="20">
        <f>SUMIFS(Brasil_EUA!$L:$L,Brasil_EUA!$C:$C,$B1813)</f>
        <v>33655</v>
      </c>
      <c r="E1813" s="17">
        <f t="shared" si="84"/>
        <v>1.6614780959377094E-2</v>
      </c>
      <c r="F1813" s="17" t="str">
        <f>IF(ISERROR(MATCH(TEXT($B1813,"000000"),Análise_Anexo1_SH6!$B:$B,0))=TRUE,"SIM","NÃO")</f>
        <v>SIM</v>
      </c>
      <c r="G1813" s="17">
        <f t="shared" si="85"/>
        <v>6.0098770735827705E-6</v>
      </c>
      <c r="H1813" s="17">
        <f t="shared" si="86"/>
        <v>8.3369316036717017E-7</v>
      </c>
    </row>
    <row r="1814" spans="2:8" ht="15.75" thickBot="1">
      <c r="B1814" s="9">
        <v>680100</v>
      </c>
      <c r="C1814" s="20">
        <f>SUMIFS(Brasil_Mundo!$K:$K,Brasil_Mundo!$C:$C,$B1814)</f>
        <v>2025231</v>
      </c>
      <c r="D1814" s="20">
        <f>SUMIFS(Brasil_EUA!$L:$L,Brasil_EUA!$C:$C,$B1814)</f>
        <v>36906</v>
      </c>
      <c r="E1814" s="17">
        <f t="shared" si="84"/>
        <v>1.8223106401195715E-2</v>
      </c>
      <c r="F1814" s="17" t="str">
        <f>IF(ISERROR(MATCH(TEXT($B1814,"000000"),Análise_Anexo1_SH6!$B:$B,0))=TRUE,"SIM","NÃO")</f>
        <v>SIM</v>
      </c>
      <c r="G1814" s="17">
        <f t="shared" si="85"/>
        <v>6.0087644663419773E-6</v>
      </c>
      <c r="H1814" s="17">
        <f t="shared" si="86"/>
        <v>9.1422611132107507E-7</v>
      </c>
    </row>
    <row r="1815" spans="2:8" ht="15.75" thickBot="1">
      <c r="B1815" s="9">
        <v>401019</v>
      </c>
      <c r="C1815" s="20">
        <f>SUMIFS(Brasil_Mundo!$K:$K,Brasil_Mundo!$C:$C,$B1815)</f>
        <v>2024522</v>
      </c>
      <c r="D1815" s="20">
        <f>SUMIFS(Brasil_EUA!$L:$L,Brasil_EUA!$C:$C,$B1815)</f>
        <v>43809</v>
      </c>
      <c r="E1815" s="17">
        <f t="shared" si="84"/>
        <v>2.1639181989625205E-2</v>
      </c>
      <c r="F1815" s="17" t="str">
        <f>IF(ISERROR(MATCH(TEXT($B1815,"000000"),Análise_Anexo1_SH6!$B:$B,0))=TRUE,"SIM","NÃO")</f>
        <v>SIM</v>
      </c>
      <c r="G1815" s="17">
        <f t="shared" si="85"/>
        <v>6.0066608969187182E-6</v>
      </c>
      <c r="H1815" s="17">
        <f t="shared" si="86"/>
        <v>1.0852254839555893E-6</v>
      </c>
    </row>
    <row r="1816" spans="2:8" ht="15.75" thickBot="1">
      <c r="B1816" s="9">
        <v>200600</v>
      </c>
      <c r="C1816" s="20">
        <f>SUMIFS(Brasil_Mundo!$K:$K,Brasil_Mundo!$C:$C,$B1816)</f>
        <v>2022942</v>
      </c>
      <c r="D1816" s="20">
        <f>SUMIFS(Brasil_EUA!$L:$L,Brasil_EUA!$C:$C,$B1816)</f>
        <v>1538</v>
      </c>
      <c r="E1816" s="17">
        <f t="shared" si="84"/>
        <v>7.602788414101838E-4</v>
      </c>
      <c r="F1816" s="17" t="str">
        <f>IF(ISERROR(MATCH(TEXT($B1816,"000000"),Análise_Anexo1_SH6!$B:$B,0))=TRUE,"SIM","NÃO")</f>
        <v>SIM</v>
      </c>
      <c r="G1816" s="17">
        <f t="shared" si="85"/>
        <v>6.0019731117441776E-6</v>
      </c>
      <c r="H1816" s="17">
        <f t="shared" si="86"/>
        <v>3.8098947575240161E-8</v>
      </c>
    </row>
    <row r="1817" spans="2:8" ht="15.75" thickBot="1">
      <c r="B1817" s="9">
        <v>901910</v>
      </c>
      <c r="C1817" s="20">
        <f>SUMIFS(Brasil_Mundo!$K:$K,Brasil_Mundo!$C:$C,$B1817)</f>
        <v>2019104</v>
      </c>
      <c r="D1817" s="20">
        <f>SUMIFS(Brasil_EUA!$L:$L,Brasil_EUA!$C:$C,$B1817)</f>
        <v>92903</v>
      </c>
      <c r="E1817" s="17">
        <f t="shared" si="84"/>
        <v>4.6011993438673786E-2</v>
      </c>
      <c r="F1817" s="17" t="str">
        <f>IF(ISERROR(MATCH(TEXT($B1817,"000000"),Análise_Anexo1_SH6!$B:$B,0))=TRUE,"SIM","NÃO")</f>
        <v>SIM</v>
      </c>
      <c r="G1817" s="17">
        <f t="shared" si="85"/>
        <v>5.990585947503743E-6</v>
      </c>
      <c r="H1817" s="17">
        <f t="shared" si="86"/>
        <v>2.3013696531746015E-6</v>
      </c>
    </row>
    <row r="1818" spans="2:8" ht="15.75" thickBot="1">
      <c r="B1818" s="9">
        <v>300320</v>
      </c>
      <c r="C1818" s="20">
        <f>SUMIFS(Brasil_Mundo!$K:$K,Brasil_Mundo!$C:$C,$B1818)</f>
        <v>2219820</v>
      </c>
      <c r="D1818" s="20">
        <f>SUMIFS(Brasil_EUA!$L:$L,Brasil_EUA!$C:$C,$B1818)</f>
        <v>4009</v>
      </c>
      <c r="E1818" s="17">
        <f t="shared" si="84"/>
        <v>1.8060022884738402E-3</v>
      </c>
      <c r="F1818" s="17" t="str">
        <f>IF(ISERROR(MATCH(TEXT($B1818,"000000"),Análise_Anexo1_SH6!$B:$B,0))=TRUE,"SIM","NÃO")</f>
        <v>SIM</v>
      </c>
      <c r="G1818" s="17">
        <f t="shared" si="85"/>
        <v>6.5861008140183757E-6</v>
      </c>
      <c r="H1818" s="17">
        <f t="shared" si="86"/>
        <v>9.9309935519595457E-8</v>
      </c>
    </row>
    <row r="1819" spans="2:8" ht="15.75" thickBot="1">
      <c r="B1819" s="9">
        <v>847710</v>
      </c>
      <c r="C1819" s="20">
        <f>SUMIFS(Brasil_Mundo!$K:$K,Brasil_Mundo!$C:$C,$B1819)</f>
        <v>3330923</v>
      </c>
      <c r="D1819" s="20">
        <f>SUMIFS(Brasil_EUA!$L:$L,Brasil_EUA!$C:$C,$B1819)</f>
        <v>0</v>
      </c>
      <c r="E1819" s="17">
        <f t="shared" si="84"/>
        <v>0</v>
      </c>
      <c r="F1819" s="17" t="str">
        <f>IF(ISERROR(MATCH(TEXT($B1819,"000000"),Análise_Anexo1_SH6!$B:$B,0))=TRUE,"SIM","NÃO")</f>
        <v>SIM</v>
      </c>
      <c r="G1819" s="17">
        <f t="shared" si="85"/>
        <v>9.8826907955296057E-6</v>
      </c>
      <c r="H1819" s="17">
        <f t="shared" si="86"/>
        <v>0</v>
      </c>
    </row>
    <row r="1820" spans="2:8" ht="15.75" thickBot="1">
      <c r="B1820" s="9">
        <v>690912</v>
      </c>
      <c r="C1820" s="20">
        <f>SUMIFS(Brasil_Mundo!$K:$K,Brasil_Mundo!$C:$C,$B1820)</f>
        <v>2185327</v>
      </c>
      <c r="D1820" s="20">
        <f>SUMIFS(Brasil_EUA!$L:$L,Brasil_EUA!$C:$C,$B1820)</f>
        <v>1093895</v>
      </c>
      <c r="E1820" s="17">
        <f t="shared" si="84"/>
        <v>0.50056353122438879</v>
      </c>
      <c r="F1820" s="17" t="str">
        <f>IF(ISERROR(MATCH(TEXT($B1820,"000000"),Análise_Anexo1_SH6!$B:$B,0))=TRUE,"SIM","NÃO")</f>
        <v>SIM</v>
      </c>
      <c r="G1820" s="17">
        <f t="shared" si="85"/>
        <v>6.4837617165339239E-6</v>
      </c>
      <c r="H1820" s="17">
        <f t="shared" si="86"/>
        <v>2.7097690674783704E-5</v>
      </c>
    </row>
    <row r="1821" spans="2:8" ht="15.75" thickBot="1">
      <c r="B1821" s="9">
        <v>722020</v>
      </c>
      <c r="C1821" s="20">
        <f>SUMIFS(Brasil_Mundo!$K:$K,Brasil_Mundo!$C:$C,$B1821)</f>
        <v>2162823</v>
      </c>
      <c r="D1821" s="20">
        <f>SUMIFS(Brasil_EUA!$L:$L,Brasil_EUA!$C:$C,$B1821)</f>
        <v>97591</v>
      </c>
      <c r="E1821" s="17">
        <f t="shared" si="84"/>
        <v>4.5122046510509647E-2</v>
      </c>
      <c r="F1821" s="17" t="str">
        <f>IF(ISERROR(MATCH(TEXT($B1821,"000000"),Análise_Anexo1_SH6!$B:$B,0))=TRUE,"SIM","NÃO")</f>
        <v>SIM</v>
      </c>
      <c r="G1821" s="17">
        <f t="shared" si="85"/>
        <v>6.416993414275781E-6</v>
      </c>
      <c r="H1821" s="17">
        <f t="shared" si="86"/>
        <v>2.4174996052114841E-6</v>
      </c>
    </row>
    <row r="1822" spans="2:8" ht="15.75" thickBot="1">
      <c r="B1822" s="9">
        <v>620469</v>
      </c>
      <c r="C1822" s="20">
        <f>SUMIFS(Brasil_Mundo!$K:$K,Brasil_Mundo!$C:$C,$B1822)</f>
        <v>2002819</v>
      </c>
      <c r="D1822" s="20">
        <f>SUMIFS(Brasil_EUA!$L:$L,Brasil_EUA!$C:$C,$B1822)</f>
        <v>217880</v>
      </c>
      <c r="E1822" s="17">
        <f t="shared" si="84"/>
        <v>0.10878666519540707</v>
      </c>
      <c r="F1822" s="17" t="str">
        <f>IF(ISERROR(MATCH(TEXT($B1822,"000000"),Análise_Anexo1_SH6!$B:$B,0))=TRUE,"SIM","NÃO")</f>
        <v>SIM</v>
      </c>
      <c r="G1822" s="17">
        <f t="shared" si="85"/>
        <v>5.9422691237269099E-6</v>
      </c>
      <c r="H1822" s="17">
        <f t="shared" si="86"/>
        <v>5.3972683340008628E-6</v>
      </c>
    </row>
    <row r="1823" spans="2:8" ht="15.75" thickBot="1">
      <c r="B1823" s="9">
        <v>852869</v>
      </c>
      <c r="C1823" s="20">
        <f>SUMIFS(Brasil_Mundo!$K:$K,Brasil_Mundo!$C:$C,$B1823)</f>
        <v>2077182</v>
      </c>
      <c r="D1823" s="20">
        <f>SUMIFS(Brasil_EUA!$L:$L,Brasil_EUA!$C:$C,$B1823)</f>
        <v>111243</v>
      </c>
      <c r="E1823" s="17">
        <f t="shared" si="84"/>
        <v>5.3554767950040008E-2</v>
      </c>
      <c r="F1823" s="17" t="str">
        <f>IF(ISERROR(MATCH(TEXT($B1823,"000000"),Análise_Anexo1_SH6!$B:$B,0))=TRUE,"SIM","NÃO")</f>
        <v>SIM</v>
      </c>
      <c r="G1823" s="17">
        <f t="shared" si="85"/>
        <v>6.1629006230524628E-6</v>
      </c>
      <c r="H1823" s="17">
        <f t="shared" si="86"/>
        <v>2.7556835013734991E-6</v>
      </c>
    </row>
    <row r="1824" spans="2:8" ht="15.75" thickBot="1">
      <c r="B1824" s="9">
        <v>610322</v>
      </c>
      <c r="C1824" s="20">
        <f>SUMIFS(Brasil_Mundo!$K:$K,Brasil_Mundo!$C:$C,$B1824)</f>
        <v>1999915</v>
      </c>
      <c r="D1824" s="20">
        <f>SUMIFS(Brasil_EUA!$L:$L,Brasil_EUA!$C:$C,$B1824)</f>
        <v>4670</v>
      </c>
      <c r="E1824" s="17">
        <f t="shared" si="84"/>
        <v>2.3350992417177732E-3</v>
      </c>
      <c r="F1824" s="17" t="str">
        <f>IF(ISERROR(MATCH(TEXT($B1824,"000000"),Análise_Anexo1_SH6!$B:$B,0))=TRUE,"SIM","NÃO")</f>
        <v>SIM</v>
      </c>
      <c r="G1824" s="17">
        <f t="shared" si="85"/>
        <v>5.9336530932542094E-6</v>
      </c>
      <c r="H1824" s="17">
        <f t="shared" si="86"/>
        <v>1.1568406058281636E-7</v>
      </c>
    </row>
    <row r="1825" spans="2:8" ht="15.75" thickBot="1">
      <c r="B1825" s="9">
        <v>853951</v>
      </c>
      <c r="C1825" s="20">
        <f>SUMIFS(Brasil_Mundo!$K:$K,Brasil_Mundo!$C:$C,$B1825)</f>
        <v>1999661</v>
      </c>
      <c r="D1825" s="20">
        <f>SUMIFS(Brasil_EUA!$L:$L,Brasil_EUA!$C:$C,$B1825)</f>
        <v>1294235</v>
      </c>
      <c r="E1825" s="17">
        <f t="shared" si="84"/>
        <v>0.64722720501124942</v>
      </c>
      <c r="F1825" s="17" t="str">
        <f>IF(ISERROR(MATCH(TEXT($B1825,"000000"),Análise_Anexo1_SH6!$B:$B,0))=TRUE,"SIM","NÃO")</f>
        <v>NÃO</v>
      </c>
      <c r="G1825" s="17">
        <f t="shared" si="85"/>
        <v>5.9328994872831122E-6</v>
      </c>
      <c r="H1825" s="17">
        <f t="shared" si="86"/>
        <v>3.2060462558544183E-5</v>
      </c>
    </row>
    <row r="1826" spans="2:8" ht="15.75" thickBot="1">
      <c r="B1826" s="9">
        <v>540761</v>
      </c>
      <c r="C1826" s="20">
        <f>SUMIFS(Brasil_Mundo!$K:$K,Brasil_Mundo!$C:$C,$B1826)</f>
        <v>1990878</v>
      </c>
      <c r="D1826" s="20">
        <f>SUMIFS(Brasil_EUA!$L:$L,Brasil_EUA!$C:$C,$B1826)</f>
        <v>12400</v>
      </c>
      <c r="E1826" s="17">
        <f t="shared" si="84"/>
        <v>6.2284077678290686E-3</v>
      </c>
      <c r="F1826" s="17" t="str">
        <f>IF(ISERROR(MATCH(TEXT($B1826,"000000"),Análise_Anexo1_SH6!$B:$B,0))=TRUE,"SIM","NÃO")</f>
        <v>SIM</v>
      </c>
      <c r="G1826" s="17">
        <f t="shared" si="85"/>
        <v>5.9068407422274221E-6</v>
      </c>
      <c r="H1826" s="17">
        <f t="shared" si="86"/>
        <v>3.0716966835694278E-7</v>
      </c>
    </row>
    <row r="1827" spans="2:8" ht="15.75" thickBot="1">
      <c r="B1827" s="9">
        <v>591000</v>
      </c>
      <c r="C1827" s="20">
        <f>SUMIFS(Brasil_Mundo!$K:$K,Brasil_Mundo!$C:$C,$B1827)</f>
        <v>1989972</v>
      </c>
      <c r="D1827" s="20">
        <f>SUMIFS(Brasil_EUA!$L:$L,Brasil_EUA!$C:$C,$B1827)</f>
        <v>416657</v>
      </c>
      <c r="E1827" s="17">
        <f t="shared" si="84"/>
        <v>0.20937832291107614</v>
      </c>
      <c r="F1827" s="17" t="str">
        <f>IF(ISERROR(MATCH(TEXT($B1827,"000000"),Análise_Anexo1_SH6!$B:$B,0))=TRUE,"SIM","NÃO")</f>
        <v>SIM</v>
      </c>
      <c r="G1827" s="17">
        <f t="shared" si="85"/>
        <v>5.9041526831336658E-6</v>
      </c>
      <c r="H1827" s="17">
        <f t="shared" si="86"/>
        <v>1.0321321976499897E-5</v>
      </c>
    </row>
    <row r="1828" spans="2:8" ht="15.75" thickBot="1">
      <c r="B1828" s="9">
        <v>820760</v>
      </c>
      <c r="C1828" s="20">
        <f>SUMIFS(Brasil_Mundo!$K:$K,Brasil_Mundo!$C:$C,$B1828)</f>
        <v>1986449</v>
      </c>
      <c r="D1828" s="20">
        <f>SUMIFS(Brasil_EUA!$L:$L,Brasil_EUA!$C:$C,$B1828)</f>
        <v>141135</v>
      </c>
      <c r="E1828" s="17">
        <f t="shared" si="84"/>
        <v>7.1048891766161623E-2</v>
      </c>
      <c r="F1828" s="17" t="str">
        <f>IF(ISERROR(MATCH(TEXT($B1828,"000000"),Análise_Anexo1_SH6!$B:$B,0))=TRUE,"SIM","NÃO")</f>
        <v>SIM</v>
      </c>
      <c r="G1828" s="17">
        <f t="shared" si="85"/>
        <v>5.8937001089754973E-6</v>
      </c>
      <c r="H1828" s="17">
        <f t="shared" si="86"/>
        <v>3.4961605760933161E-6</v>
      </c>
    </row>
    <row r="1829" spans="2:8" ht="15.75" thickBot="1">
      <c r="B1829" s="9">
        <v>560313</v>
      </c>
      <c r="C1829" s="20">
        <f>SUMIFS(Brasil_Mundo!$K:$K,Brasil_Mundo!$C:$C,$B1829)</f>
        <v>4713001</v>
      </c>
      <c r="D1829" s="20">
        <f>SUMIFS(Brasil_EUA!$L:$L,Brasil_EUA!$C:$C,$B1829)</f>
        <v>15228</v>
      </c>
      <c r="E1829" s="17">
        <f t="shared" si="84"/>
        <v>3.2310623316226753E-3</v>
      </c>
      <c r="F1829" s="17" t="str">
        <f>IF(ISERROR(MATCH(TEXT($B1829,"000000"),Análise_Anexo1_SH6!$B:$B,0))=TRUE,"SIM","NÃO")</f>
        <v>SIM</v>
      </c>
      <c r="G1829" s="17">
        <f t="shared" si="85"/>
        <v>1.3983250769237784E-5</v>
      </c>
      <c r="H1829" s="17">
        <f t="shared" si="86"/>
        <v>3.772241701402843E-7</v>
      </c>
    </row>
    <row r="1830" spans="2:8" ht="15.75" thickBot="1">
      <c r="B1830" s="9">
        <v>960329</v>
      </c>
      <c r="C1830" s="20">
        <f>SUMIFS(Brasil_Mundo!$K:$K,Brasil_Mundo!$C:$C,$B1830)</f>
        <v>1978838</v>
      </c>
      <c r="D1830" s="20">
        <f>SUMIFS(Brasil_EUA!$L:$L,Brasil_EUA!$C:$C,$B1830)</f>
        <v>23161</v>
      </c>
      <c r="E1830" s="17">
        <f t="shared" si="84"/>
        <v>1.1704343660269309E-2</v>
      </c>
      <c r="F1830" s="17" t="str">
        <f>IF(ISERROR(MATCH(TEXT($B1830,"000000"),Análise_Anexo1_SH6!$B:$B,0))=TRUE,"SIM","NÃO")</f>
        <v>SIM</v>
      </c>
      <c r="G1830" s="17">
        <f t="shared" si="85"/>
        <v>5.8711186324163644E-6</v>
      </c>
      <c r="H1830" s="17">
        <f t="shared" si="86"/>
        <v>5.7373844264638324E-7</v>
      </c>
    </row>
    <row r="1831" spans="2:8" ht="15.75" thickBot="1">
      <c r="B1831" s="9">
        <v>611595</v>
      </c>
      <c r="C1831" s="20">
        <f>SUMIFS(Brasil_Mundo!$K:$K,Brasil_Mundo!$C:$C,$B1831)</f>
        <v>1978223</v>
      </c>
      <c r="D1831" s="20">
        <f>SUMIFS(Brasil_EUA!$L:$L,Brasil_EUA!$C:$C,$B1831)</f>
        <v>42793</v>
      </c>
      <c r="E1831" s="17">
        <f t="shared" si="84"/>
        <v>2.163204047268685E-2</v>
      </c>
      <c r="F1831" s="17" t="str">
        <f>IF(ISERROR(MATCH(TEXT($B1831,"000000"),Análise_Anexo1_SH6!$B:$B,0))=TRUE,"SIM","NÃO")</f>
        <v>SIM</v>
      </c>
      <c r="G1831" s="17">
        <f t="shared" si="85"/>
        <v>5.8692939565414637E-6</v>
      </c>
      <c r="H1831" s="17">
        <f t="shared" si="86"/>
        <v>1.0600573885482785E-6</v>
      </c>
    </row>
    <row r="1832" spans="2:8" ht="15.75" thickBot="1">
      <c r="B1832" s="9">
        <v>320414</v>
      </c>
      <c r="C1832" s="20">
        <f>SUMIFS(Brasil_Mundo!$K:$K,Brasil_Mundo!$C:$C,$B1832)</f>
        <v>1975914</v>
      </c>
      <c r="D1832" s="20">
        <f>SUMIFS(Brasil_EUA!$L:$L,Brasil_EUA!$C:$C,$B1832)</f>
        <v>12031</v>
      </c>
      <c r="E1832" s="17">
        <f t="shared" si="84"/>
        <v>6.0888277526248615E-3</v>
      </c>
      <c r="F1832" s="17" t="str">
        <f>IF(ISERROR(MATCH(TEXT($B1832,"000000"),Análise_Anexo1_SH6!$B:$B,0))=TRUE,"SIM","NÃO")</f>
        <v>SIM</v>
      </c>
      <c r="G1832" s="17">
        <f t="shared" si="85"/>
        <v>5.8624432628908216E-6</v>
      </c>
      <c r="H1832" s="17">
        <f t="shared" si="86"/>
        <v>2.9802889354857891E-7</v>
      </c>
    </row>
    <row r="1833" spans="2:8" ht="15.75" thickBot="1">
      <c r="B1833" s="9">
        <v>901850</v>
      </c>
      <c r="C1833" s="20">
        <f>SUMIFS(Brasil_Mundo!$K:$K,Brasil_Mundo!$C:$C,$B1833)</f>
        <v>2065092</v>
      </c>
      <c r="D1833" s="20">
        <f>SUMIFS(Brasil_EUA!$L:$L,Brasil_EUA!$C:$C,$B1833)</f>
        <v>1438562</v>
      </c>
      <c r="E1833" s="17">
        <f t="shared" si="84"/>
        <v>0.69660915833289749</v>
      </c>
      <c r="F1833" s="17" t="str">
        <f>IF(ISERROR(MATCH(TEXT($B1833,"000000"),Análise_Anexo1_SH6!$B:$B,0))=TRUE,"SIM","NÃO")</f>
        <v>SIM</v>
      </c>
      <c r="G1833" s="17">
        <f t="shared" si="85"/>
        <v>6.1270301656092996E-6</v>
      </c>
      <c r="H1833" s="17">
        <f t="shared" si="86"/>
        <v>3.5635694552491963E-5</v>
      </c>
    </row>
    <row r="1834" spans="2:8" ht="15.75" thickBot="1">
      <c r="B1834" s="9">
        <v>720836</v>
      </c>
      <c r="C1834" s="20">
        <f>SUMIFS(Brasil_Mundo!$K:$K,Brasil_Mundo!$C:$C,$B1834)</f>
        <v>2434800</v>
      </c>
      <c r="D1834" s="20">
        <f>SUMIFS(Brasil_EUA!$L:$L,Brasil_EUA!$C:$C,$B1834)</f>
        <v>1318442</v>
      </c>
      <c r="E1834" s="17">
        <f t="shared" si="84"/>
        <v>0.54149909643502547</v>
      </c>
      <c r="F1834" s="17" t="str">
        <f>IF(ISERROR(MATCH(TEXT($B1834,"000000"),Análise_Anexo1_SH6!$B:$B,0))=TRUE,"SIM","NÃO")</f>
        <v>SIM</v>
      </c>
      <c r="G1834" s="17">
        <f t="shared" si="85"/>
        <v>7.2239362930201279E-6</v>
      </c>
      <c r="H1834" s="17">
        <f t="shared" si="86"/>
        <v>3.2660112249021319E-5</v>
      </c>
    </row>
    <row r="1835" spans="2:8" ht="15.75" thickBot="1">
      <c r="B1835" s="9" t="s">
        <v>11029</v>
      </c>
      <c r="C1835" s="20">
        <f>SUMIFS(Brasil_Mundo!$K:$K,Brasil_Mundo!$C:$C,$B1835)</f>
        <v>1966897</v>
      </c>
      <c r="D1835" s="20">
        <f>SUMIFS(Brasil_EUA!$L:$L,Brasil_EUA!$C:$C,$B1835)</f>
        <v>1122646</v>
      </c>
      <c r="E1835" s="17">
        <f t="shared" si="84"/>
        <v>0.57077010133219985</v>
      </c>
      <c r="F1835" s="17" t="str">
        <f>IF(ISERROR(MATCH(TEXT($B1835,"000000"),Análise_Anexo1_SH6!$B:$B,0))=TRUE,"SIM","NÃO")</f>
        <v>SIM</v>
      </c>
      <c r="G1835" s="17">
        <f t="shared" si="85"/>
        <v>5.8356902509168766E-6</v>
      </c>
      <c r="H1835" s="17">
        <f t="shared" si="86"/>
        <v>2.7809903185665195E-5</v>
      </c>
    </row>
    <row r="1836" spans="2:8" ht="15.75" thickBot="1">
      <c r="B1836" s="9">
        <v>790120</v>
      </c>
      <c r="C1836" s="20">
        <f>SUMIFS(Brasil_Mundo!$K:$K,Brasil_Mundo!$C:$C,$B1836)</f>
        <v>1970370</v>
      </c>
      <c r="D1836" s="20">
        <f>SUMIFS(Brasil_EUA!$L:$L,Brasil_EUA!$C:$C,$B1836)</f>
        <v>0</v>
      </c>
      <c r="E1836" s="17">
        <f t="shared" si="84"/>
        <v>0</v>
      </c>
      <c r="F1836" s="17" t="str">
        <f>IF(ISERROR(MATCH(TEXT($B1836,"000000"),Análise_Anexo1_SH6!$B:$B,0))=TRUE,"SIM","NÃO")</f>
        <v>SIM</v>
      </c>
      <c r="G1836" s="17">
        <f t="shared" si="85"/>
        <v>5.8459944774429396E-6</v>
      </c>
      <c r="H1836" s="17">
        <f t="shared" si="86"/>
        <v>0</v>
      </c>
    </row>
    <row r="1837" spans="2:8" ht="15.75" thickBot="1">
      <c r="B1837" s="9">
        <v>292910</v>
      </c>
      <c r="C1837" s="20">
        <f>SUMIFS(Brasil_Mundo!$K:$K,Brasil_Mundo!$C:$C,$B1837)</f>
        <v>4472547</v>
      </c>
      <c r="D1837" s="20">
        <f>SUMIFS(Brasil_EUA!$L:$L,Brasil_EUA!$C:$C,$B1837)</f>
        <v>3151</v>
      </c>
      <c r="E1837" s="17">
        <f t="shared" si="84"/>
        <v>7.0452026552208396E-4</v>
      </c>
      <c r="F1837" s="17" t="str">
        <f>IF(ISERROR(MATCH(TEXT($B1837,"000000"),Análise_Anexo1_SH6!$B:$B,0))=TRUE,"SIM","NÃO")</f>
        <v>SIM</v>
      </c>
      <c r="G1837" s="17">
        <f t="shared" si="85"/>
        <v>1.326983513863081E-5</v>
      </c>
      <c r="H1837" s="17">
        <f t="shared" si="86"/>
        <v>7.8055776209090866E-8</v>
      </c>
    </row>
    <row r="1838" spans="2:8" ht="15.75" thickBot="1">
      <c r="B1838" s="9">
        <v>847340</v>
      </c>
      <c r="C1838" s="20">
        <f>SUMIFS(Brasil_Mundo!$K:$K,Brasil_Mundo!$C:$C,$B1838)</f>
        <v>2953020</v>
      </c>
      <c r="D1838" s="20">
        <f>SUMIFS(Brasil_EUA!$L:$L,Brasil_EUA!$C:$C,$B1838)</f>
        <v>218066</v>
      </c>
      <c r="E1838" s="17">
        <f t="shared" si="84"/>
        <v>7.3845080629321852E-2</v>
      </c>
      <c r="F1838" s="17" t="str">
        <f>IF(ISERROR(MATCH(TEXT($B1838,"000000"),Análise_Anexo1_SH6!$B:$B,0))=TRUE,"SIM","NÃO")</f>
        <v>SIM</v>
      </c>
      <c r="G1838" s="17">
        <f t="shared" si="85"/>
        <v>8.7614704912166495E-6</v>
      </c>
      <c r="H1838" s="17">
        <f t="shared" si="86"/>
        <v>5.4018758790262167E-6</v>
      </c>
    </row>
    <row r="1839" spans="2:8" ht="15.75" thickBot="1">
      <c r="B1839" s="9">
        <v>960720</v>
      </c>
      <c r="C1839" s="20">
        <f>SUMIFS(Brasil_Mundo!$K:$K,Brasil_Mundo!$C:$C,$B1839)</f>
        <v>1956319</v>
      </c>
      <c r="D1839" s="20">
        <f>SUMIFS(Brasil_EUA!$L:$L,Brasil_EUA!$C:$C,$B1839)</f>
        <v>41433</v>
      </c>
      <c r="E1839" s="17">
        <f t="shared" si="84"/>
        <v>2.1179061288061917E-2</v>
      </c>
      <c r="F1839" s="17" t="str">
        <f>IF(ISERROR(MATCH(TEXT($B1839,"000000"),Análise_Anexo1_SH6!$B:$B,0))=TRUE,"SIM","NÃO")</f>
        <v>SIM</v>
      </c>
      <c r="G1839" s="17">
        <f t="shared" si="85"/>
        <v>5.8043058258685907E-6</v>
      </c>
      <c r="H1839" s="17">
        <f t="shared" si="86"/>
        <v>1.0263678120188073E-6</v>
      </c>
    </row>
    <row r="1840" spans="2:8" ht="15.75" thickBot="1">
      <c r="B1840" s="9">
        <v>310560</v>
      </c>
      <c r="C1840" s="20">
        <f>SUMIFS(Brasil_Mundo!$K:$K,Brasil_Mundo!$C:$C,$B1840)</f>
        <v>1951991</v>
      </c>
      <c r="D1840" s="20">
        <f>SUMIFS(Brasil_EUA!$L:$L,Brasil_EUA!$C:$C,$B1840)</f>
        <v>151430</v>
      </c>
      <c r="E1840" s="17">
        <f t="shared" si="84"/>
        <v>7.7577201944066337E-2</v>
      </c>
      <c r="F1840" s="17" t="str">
        <f>IF(ISERROR(MATCH(TEXT($B1840,"000000"),Análise_Anexo1_SH6!$B:$B,0))=TRUE,"SIM","NÃO")</f>
        <v>NÃO</v>
      </c>
      <c r="G1840" s="17">
        <f t="shared" si="85"/>
        <v>5.7914648548335195E-6</v>
      </c>
      <c r="H1840" s="17">
        <f t="shared" si="86"/>
        <v>3.7511857160719233E-6</v>
      </c>
    </row>
    <row r="1841" spans="2:8" ht="15.75" thickBot="1">
      <c r="B1841" s="9">
        <v>844319</v>
      </c>
      <c r="C1841" s="20">
        <f>SUMIFS(Brasil_Mundo!$K:$K,Brasil_Mundo!$C:$C,$B1841)</f>
        <v>3728316</v>
      </c>
      <c r="D1841" s="20">
        <f>SUMIFS(Brasil_EUA!$L:$L,Brasil_EUA!$C:$C,$B1841)</f>
        <v>1584407</v>
      </c>
      <c r="E1841" s="17">
        <f t="shared" si="84"/>
        <v>0.42496585589848068</v>
      </c>
      <c r="F1841" s="17" t="str">
        <f>IF(ISERROR(MATCH(TEXT($B1841,"000000"),Análise_Anexo1_SH6!$B:$B,0))=TRUE,"SIM","NÃO")</f>
        <v>SIM</v>
      </c>
      <c r="G1841" s="17">
        <f t="shared" si="85"/>
        <v>1.1061737006837371E-5</v>
      </c>
      <c r="H1841" s="17">
        <f t="shared" si="86"/>
        <v>3.9248530059066024E-5</v>
      </c>
    </row>
    <row r="1842" spans="2:8" ht="15.75" thickBot="1">
      <c r="B1842" s="9">
        <v>730840</v>
      </c>
      <c r="C1842" s="20">
        <f>SUMIFS(Brasil_Mundo!$K:$K,Brasil_Mundo!$C:$C,$B1842)</f>
        <v>1945327</v>
      </c>
      <c r="D1842" s="20">
        <f>SUMIFS(Brasil_EUA!$L:$L,Brasil_EUA!$C:$C,$B1842)</f>
        <v>48795</v>
      </c>
      <c r="E1842" s="17">
        <f t="shared" si="84"/>
        <v>2.508318652853736E-2</v>
      </c>
      <c r="F1842" s="17" t="str">
        <f>IF(ISERROR(MATCH(TEXT($B1842,"000000"),Análise_Anexo1_SH6!$B:$B,0))=TRUE,"SIM","NÃO")</f>
        <v>SIM</v>
      </c>
      <c r="G1842" s="17">
        <f t="shared" si="85"/>
        <v>5.7716930824264686E-6</v>
      </c>
      <c r="H1842" s="17">
        <f t="shared" si="86"/>
        <v>1.2087374167320181E-6</v>
      </c>
    </row>
    <row r="1843" spans="2:8" ht="15.75" thickBot="1">
      <c r="B1843" s="9">
        <v>382311</v>
      </c>
      <c r="C1843" s="20">
        <f>SUMIFS(Brasil_Mundo!$K:$K,Brasil_Mundo!$C:$C,$B1843)</f>
        <v>1936875</v>
      </c>
      <c r="D1843" s="20">
        <f>SUMIFS(Brasil_EUA!$L:$L,Brasil_EUA!$C:$C,$B1843)</f>
        <v>0</v>
      </c>
      <c r="E1843" s="17">
        <f t="shared" si="84"/>
        <v>0</v>
      </c>
      <c r="F1843" s="17" t="str">
        <f>IF(ISERROR(MATCH(TEXT($B1843,"000000"),Análise_Anexo1_SH6!$B:$B,0))=TRUE,"SIM","NÃO")</f>
        <v>SIM</v>
      </c>
      <c r="G1843" s="17">
        <f t="shared" si="85"/>
        <v>5.7466163986953181E-6</v>
      </c>
      <c r="H1843" s="17">
        <f t="shared" si="86"/>
        <v>0</v>
      </c>
    </row>
    <row r="1844" spans="2:8" ht="15.75" thickBot="1">
      <c r="B1844" s="9">
        <v>482010</v>
      </c>
      <c r="C1844" s="20">
        <f>SUMIFS(Brasil_Mundo!$K:$K,Brasil_Mundo!$C:$C,$B1844)</f>
        <v>1936694</v>
      </c>
      <c r="D1844" s="20">
        <f>SUMIFS(Brasil_EUA!$L:$L,Brasil_EUA!$C:$C,$B1844)</f>
        <v>1106827</v>
      </c>
      <c r="E1844" s="17">
        <f t="shared" si="84"/>
        <v>0.5715032937572998</v>
      </c>
      <c r="F1844" s="17" t="str">
        <f>IF(ISERROR(MATCH(TEXT($B1844,"000000"),Análise_Anexo1_SH6!$B:$B,0))=TRUE,"SIM","NÃO")</f>
        <v>SIM</v>
      </c>
      <c r="G1844" s="17">
        <f t="shared" si="85"/>
        <v>5.746079380267095E-6</v>
      </c>
      <c r="H1844" s="17">
        <f t="shared" si="86"/>
        <v>2.7418038912783058E-5</v>
      </c>
    </row>
    <row r="1845" spans="2:8" ht="15.75" thickBot="1">
      <c r="B1845" s="9">
        <v>846722</v>
      </c>
      <c r="C1845" s="20">
        <f>SUMIFS(Brasil_Mundo!$K:$K,Brasil_Mundo!$C:$C,$B1845)</f>
        <v>1935369</v>
      </c>
      <c r="D1845" s="20">
        <f>SUMIFS(Brasil_EUA!$L:$L,Brasil_EUA!$C:$C,$B1845)</f>
        <v>32398</v>
      </c>
      <c r="E1845" s="17">
        <f t="shared" si="84"/>
        <v>1.6739960183303544E-2</v>
      </c>
      <c r="F1845" s="17" t="str">
        <f>IF(ISERROR(MATCH(TEXT($B1845,"000000"),Análise_Anexo1_SH6!$B:$B,0))=TRUE,"SIM","NÃO")</f>
        <v>SIM</v>
      </c>
      <c r="G1845" s="17">
        <f t="shared" si="85"/>
        <v>5.7421481680162934E-6</v>
      </c>
      <c r="H1845" s="17">
        <f t="shared" si="86"/>
        <v>8.0255507382485744E-7</v>
      </c>
    </row>
    <row r="1846" spans="2:8" ht="15.75" thickBot="1">
      <c r="B1846" s="9">
        <v>200891</v>
      </c>
      <c r="C1846" s="20">
        <f>SUMIFS(Brasil_Mundo!$K:$K,Brasil_Mundo!$C:$C,$B1846)</f>
        <v>1934737</v>
      </c>
      <c r="D1846" s="20">
        <f>SUMIFS(Brasil_EUA!$L:$L,Brasil_EUA!$C:$C,$B1846)</f>
        <v>1470127</v>
      </c>
      <c r="E1846" s="17">
        <f t="shared" si="84"/>
        <v>0.75985883352621053</v>
      </c>
      <c r="F1846" s="17" t="str">
        <f>IF(ISERROR(MATCH(TEXT($B1846,"000000"),Análise_Anexo1_SH6!$B:$B,0))=TRUE,"SIM","NÃO")</f>
        <v>SIM</v>
      </c>
      <c r="G1846" s="17">
        <f t="shared" si="85"/>
        <v>5.7402730539464775E-6</v>
      </c>
      <c r="H1846" s="17">
        <f t="shared" si="86"/>
        <v>3.6417614760692521E-5</v>
      </c>
    </row>
    <row r="1847" spans="2:8" ht="15.75" thickBot="1">
      <c r="B1847" s="9">
        <v>270710</v>
      </c>
      <c r="C1847" s="20">
        <f>SUMIFS(Brasil_Mundo!$K:$K,Brasil_Mundo!$C:$C,$B1847)</f>
        <v>1934571</v>
      </c>
      <c r="D1847" s="20">
        <f>SUMIFS(Brasil_EUA!$L:$L,Brasil_EUA!$C:$C,$B1847)</f>
        <v>0</v>
      </c>
      <c r="E1847" s="17">
        <f t="shared" si="84"/>
        <v>0</v>
      </c>
      <c r="F1847" s="17" t="str">
        <f>IF(ISERROR(MATCH(TEXT($B1847,"000000"),Análise_Anexo1_SH6!$B:$B,0))=TRUE,"SIM","NÃO")</f>
        <v>NÃO</v>
      </c>
      <c r="G1847" s="17">
        <f t="shared" si="85"/>
        <v>5.7397805398078868E-6</v>
      </c>
      <c r="H1847" s="17">
        <f t="shared" si="86"/>
        <v>0</v>
      </c>
    </row>
    <row r="1848" spans="2:8" ht="15.75" thickBot="1">
      <c r="B1848" s="9">
        <v>400921</v>
      </c>
      <c r="C1848" s="20">
        <f>SUMIFS(Brasil_Mundo!$K:$K,Brasil_Mundo!$C:$C,$B1848)</f>
        <v>2718656</v>
      </c>
      <c r="D1848" s="20">
        <f>SUMIFS(Brasil_EUA!$L:$L,Brasil_EUA!$C:$C,$B1848)</f>
        <v>1035186</v>
      </c>
      <c r="E1848" s="17">
        <f t="shared" si="84"/>
        <v>0.38077123402151652</v>
      </c>
      <c r="F1848" s="17" t="str">
        <f>IF(ISERROR(MATCH(TEXT($B1848,"000000"),Análise_Anexo1_SH6!$B:$B,0))=TRUE,"SIM","NÃO")</f>
        <v>SIM</v>
      </c>
      <c r="G1848" s="17">
        <f t="shared" si="85"/>
        <v>8.0661236022001509E-6</v>
      </c>
      <c r="H1848" s="17">
        <f t="shared" si="86"/>
        <v>2.5643366153850822E-5</v>
      </c>
    </row>
    <row r="1849" spans="2:8" ht="15.75" thickBot="1">
      <c r="B1849" s="9">
        <v>852852</v>
      </c>
      <c r="C1849" s="20">
        <f>SUMIFS(Brasil_Mundo!$K:$K,Brasil_Mundo!$C:$C,$B1849)</f>
        <v>1925511</v>
      </c>
      <c r="D1849" s="20">
        <f>SUMIFS(Brasil_EUA!$L:$L,Brasil_EUA!$C:$C,$B1849)</f>
        <v>1050281</v>
      </c>
      <c r="E1849" s="17">
        <f t="shared" si="84"/>
        <v>0.54545572577876733</v>
      </c>
      <c r="F1849" s="17" t="str">
        <f>IF(ISERROR(MATCH(TEXT($B1849,"000000"),Análise_Anexo1_SH6!$B:$B,0))=TRUE,"SIM","NÃO")</f>
        <v>NÃO</v>
      </c>
      <c r="G1849" s="17">
        <f t="shared" si="85"/>
        <v>5.7128999488703299E-6</v>
      </c>
      <c r="H1849" s="17">
        <f t="shared" si="86"/>
        <v>2.6017295681580503E-5</v>
      </c>
    </row>
    <row r="1850" spans="2:8" ht="15.75" thickBot="1">
      <c r="B1850" s="9">
        <v>851539</v>
      </c>
      <c r="C1850" s="20">
        <f>SUMIFS(Brasil_Mundo!$K:$K,Brasil_Mundo!$C:$C,$B1850)</f>
        <v>1924595</v>
      </c>
      <c r="D1850" s="20">
        <f>SUMIFS(Brasil_EUA!$L:$L,Brasil_EUA!$C:$C,$B1850)</f>
        <v>2252</v>
      </c>
      <c r="E1850" s="17">
        <f t="shared" si="84"/>
        <v>1.1701163101847402E-3</v>
      </c>
      <c r="F1850" s="17" t="str">
        <f>IF(ISERROR(MATCH(TEXT($B1850,"000000"),Análise_Anexo1_SH6!$B:$B,0))=TRUE,"SIM","NÃO")</f>
        <v>SIM</v>
      </c>
      <c r="G1850" s="17">
        <f t="shared" si="85"/>
        <v>5.7101822202501537E-6</v>
      </c>
      <c r="H1850" s="17">
        <f t="shared" si="86"/>
        <v>5.5785975253212515E-8</v>
      </c>
    </row>
    <row r="1851" spans="2:8" ht="15.75" thickBot="1">
      <c r="B1851" s="9">
        <v>830910</v>
      </c>
      <c r="C1851" s="20">
        <f>SUMIFS(Brasil_Mundo!$K:$K,Brasil_Mundo!$C:$C,$B1851)</f>
        <v>1917845</v>
      </c>
      <c r="D1851" s="20">
        <f>SUMIFS(Brasil_EUA!$L:$L,Brasil_EUA!$C:$C,$B1851)</f>
        <v>0</v>
      </c>
      <c r="E1851" s="17">
        <f t="shared" si="84"/>
        <v>0</v>
      </c>
      <c r="F1851" s="17" t="str">
        <f>IF(ISERROR(MATCH(TEXT($B1851,"000000"),Análise_Anexo1_SH6!$B:$B,0))=TRUE,"SIM","NÃO")</f>
        <v>SIM</v>
      </c>
      <c r="G1851" s="17">
        <f t="shared" si="85"/>
        <v>5.6901552899158807E-6</v>
      </c>
      <c r="H1851" s="17">
        <f t="shared" si="86"/>
        <v>0</v>
      </c>
    </row>
    <row r="1852" spans="2:8" ht="15.75" thickBot="1">
      <c r="B1852" s="9">
        <v>761610</v>
      </c>
      <c r="C1852" s="20">
        <f>SUMIFS(Brasil_Mundo!$K:$K,Brasil_Mundo!$C:$C,$B1852)</f>
        <v>1913965</v>
      </c>
      <c r="D1852" s="20">
        <f>SUMIFS(Brasil_EUA!$L:$L,Brasil_EUA!$C:$C,$B1852)</f>
        <v>418123</v>
      </c>
      <c r="E1852" s="17">
        <f t="shared" si="84"/>
        <v>0.21845906273103219</v>
      </c>
      <c r="F1852" s="17" t="str">
        <f>IF(ISERROR(MATCH(TEXT($B1852,"000000"),Análise_Anexo1_SH6!$B:$B,0))=TRUE,"SIM","NÃO")</f>
        <v>SIM</v>
      </c>
      <c r="G1852" s="17">
        <f t="shared" si="85"/>
        <v>5.6786435136644769E-6</v>
      </c>
      <c r="H1852" s="17">
        <f t="shared" si="86"/>
        <v>1.035763735825887E-5</v>
      </c>
    </row>
    <row r="1853" spans="2:8" ht="15.75" thickBot="1">
      <c r="B1853" s="9">
        <v>721922</v>
      </c>
      <c r="C1853" s="20">
        <f>SUMIFS(Brasil_Mundo!$K:$K,Brasil_Mundo!$C:$C,$B1853)</f>
        <v>1907653</v>
      </c>
      <c r="D1853" s="20">
        <f>SUMIFS(Brasil_EUA!$L:$L,Brasil_EUA!$C:$C,$B1853)</f>
        <v>0</v>
      </c>
      <c r="E1853" s="17">
        <f t="shared" si="84"/>
        <v>0</v>
      </c>
      <c r="F1853" s="17" t="str">
        <f>IF(ISERROR(MATCH(TEXT($B1853,"000000"),Análise_Anexo1_SH6!$B:$B,0))=TRUE,"SIM","NÃO")</f>
        <v>SIM</v>
      </c>
      <c r="G1853" s="17">
        <f t="shared" si="85"/>
        <v>5.6599161085874514E-6</v>
      </c>
      <c r="H1853" s="17">
        <f t="shared" si="86"/>
        <v>0</v>
      </c>
    </row>
    <row r="1854" spans="2:8" ht="15.75" thickBot="1">
      <c r="B1854" s="9">
        <v>800200</v>
      </c>
      <c r="C1854" s="20">
        <f>SUMIFS(Brasil_Mundo!$K:$K,Brasil_Mundo!$C:$C,$B1854)</f>
        <v>1906557</v>
      </c>
      <c r="D1854" s="20">
        <f>SUMIFS(Brasil_EUA!$L:$L,Brasil_EUA!$C:$C,$B1854)</f>
        <v>0</v>
      </c>
      <c r="E1854" s="17">
        <f t="shared" si="84"/>
        <v>0</v>
      </c>
      <c r="F1854" s="17" t="str">
        <f>IF(ISERROR(MATCH(TEXT($B1854,"000000"),Análise_Anexo1_SH6!$B:$B,0))=TRUE,"SIM","NÃO")</f>
        <v>NÃO</v>
      </c>
      <c r="G1854" s="17">
        <f t="shared" si="85"/>
        <v>5.6566643284916939E-6</v>
      </c>
      <c r="H1854" s="17">
        <f t="shared" si="86"/>
        <v>0</v>
      </c>
    </row>
    <row r="1855" spans="2:8" ht="15.75" thickBot="1">
      <c r="B1855" s="9">
        <v>690310</v>
      </c>
      <c r="C1855" s="20">
        <f>SUMIFS(Brasil_Mundo!$K:$K,Brasil_Mundo!$C:$C,$B1855)</f>
        <v>3189674</v>
      </c>
      <c r="D1855" s="20">
        <f>SUMIFS(Brasil_EUA!$L:$L,Brasil_EUA!$C:$C,$B1855)</f>
        <v>827543</v>
      </c>
      <c r="E1855" s="17">
        <f t="shared" ref="E1855:H1918" si="87">IFERROR(D1855/C1855,"-")</f>
        <v>0.25944438209045817</v>
      </c>
      <c r="F1855" s="17" t="str">
        <f>IF(ISERROR(MATCH(TEXT($B1855,"000000"),Análise_Anexo1_SH6!$B:$B,0))=TRUE,"SIM","NÃO")</f>
        <v>SIM</v>
      </c>
      <c r="G1855" s="17">
        <f t="shared" si="85"/>
        <v>9.4636117017835888E-6</v>
      </c>
      <c r="H1855" s="17">
        <f t="shared" si="86"/>
        <v>2.0499686198476575E-5</v>
      </c>
    </row>
    <row r="1856" spans="2:8" ht="15.75" thickBot="1">
      <c r="B1856" s="9">
        <v>820551</v>
      </c>
      <c r="C1856" s="20">
        <f>SUMIFS(Brasil_Mundo!$K:$K,Brasil_Mundo!$C:$C,$B1856)</f>
        <v>1905139</v>
      </c>
      <c r="D1856" s="20">
        <f>SUMIFS(Brasil_EUA!$L:$L,Brasil_EUA!$C:$C,$B1856)</f>
        <v>182697</v>
      </c>
      <c r="E1856" s="17">
        <f t="shared" si="87"/>
        <v>9.5896939803342435E-2</v>
      </c>
      <c r="F1856" s="17" t="str">
        <f>IF(ISERROR(MATCH(TEXT($B1856,"000000"),Análise_Anexo1_SH6!$B:$B,0))=TRUE,"SIM","NÃO")</f>
        <v>SIM</v>
      </c>
      <c r="G1856" s="17">
        <f t="shared" si="85"/>
        <v>5.6524571896451758E-6</v>
      </c>
      <c r="H1856" s="17">
        <f t="shared" si="86"/>
        <v>4.5257239435329335E-6</v>
      </c>
    </row>
    <row r="1857" spans="2:8" ht="15.75" thickBot="1">
      <c r="B1857" s="9">
        <v>847950</v>
      </c>
      <c r="C1857" s="20">
        <f>SUMIFS(Brasil_Mundo!$K:$K,Brasil_Mundo!$C:$C,$B1857)</f>
        <v>1903943</v>
      </c>
      <c r="D1857" s="20">
        <f>SUMIFS(Brasil_EUA!$L:$L,Brasil_EUA!$C:$C,$B1857)</f>
        <v>608045</v>
      </c>
      <c r="E1857" s="17">
        <f t="shared" si="87"/>
        <v>0.31936092624621643</v>
      </c>
      <c r="F1857" s="17" t="str">
        <f>IF(ISERROR(MATCH(TEXT($B1857,"000000"),Análise_Anexo1_SH6!$B:$B,0))=TRUE,"SIM","NÃO")</f>
        <v>SIM</v>
      </c>
      <c r="G1857" s="17">
        <f t="shared" si="85"/>
        <v>5.6489087142852065E-6</v>
      </c>
      <c r="H1857" s="17">
        <f t="shared" si="86"/>
        <v>1.5062337177104619E-5</v>
      </c>
    </row>
    <row r="1858" spans="2:8" ht="15.75" thickBot="1">
      <c r="B1858" s="9" t="s">
        <v>11218</v>
      </c>
      <c r="C1858" s="20">
        <f>SUMIFS(Brasil_Mundo!$K:$K,Brasil_Mundo!$C:$C,$B1858)</f>
        <v>1900427</v>
      </c>
      <c r="D1858" s="20">
        <f>SUMIFS(Brasil_EUA!$L:$L,Brasil_EUA!$C:$C,$B1858)</f>
        <v>1522694</v>
      </c>
      <c r="E1858" s="17">
        <f t="shared" si="87"/>
        <v>0.80123782707780933</v>
      </c>
      <c r="F1858" s="17" t="str">
        <f>IF(ISERROR(MATCH(TEXT($B1858,"000000"),Análise_Anexo1_SH6!$B:$B,0))=TRUE,"SIM","NÃO")</f>
        <v>SIM</v>
      </c>
      <c r="G1858" s="17">
        <f t="shared" si="85"/>
        <v>5.6384769087955325E-6</v>
      </c>
      <c r="H1858" s="17">
        <f t="shared" si="86"/>
        <v>3.7719791208798927E-5</v>
      </c>
    </row>
    <row r="1859" spans="2:8" ht="15.75" thickBot="1">
      <c r="B1859" s="9">
        <v>880211</v>
      </c>
      <c r="C1859" s="20">
        <f>SUMIFS(Brasil_Mundo!$K:$K,Brasil_Mundo!$C:$C,$B1859)</f>
        <v>1898000</v>
      </c>
      <c r="D1859" s="20">
        <f>SUMIFS(Brasil_EUA!$L:$L,Brasil_EUA!$C:$C,$B1859)</f>
        <v>1873000</v>
      </c>
      <c r="E1859" s="17">
        <f t="shared" si="87"/>
        <v>0.98682824025289784</v>
      </c>
      <c r="F1859" s="17" t="str">
        <f>IF(ISERROR(MATCH(TEXT($B1859,"000000"),Análise_Anexo1_SH6!$B:$B,0))=TRUE,"SIM","NÃO")</f>
        <v>NÃO</v>
      </c>
      <c r="G1859" s="17">
        <f t="shared" si="85"/>
        <v>5.6312761147331207E-6</v>
      </c>
      <c r="H1859" s="17">
        <f t="shared" si="86"/>
        <v>4.6397482970367248E-5</v>
      </c>
    </row>
    <row r="1860" spans="2:8" ht="15.75" thickBot="1">
      <c r="B1860" s="9">
        <v>841630</v>
      </c>
      <c r="C1860" s="20">
        <f>SUMIFS(Brasil_Mundo!$K:$K,Brasil_Mundo!$C:$C,$B1860)</f>
        <v>1889865</v>
      </c>
      <c r="D1860" s="20">
        <f>SUMIFS(Brasil_EUA!$L:$L,Brasil_EUA!$C:$C,$B1860)</f>
        <v>4261</v>
      </c>
      <c r="E1860" s="17">
        <f t="shared" si="87"/>
        <v>2.2546584015260347E-3</v>
      </c>
      <c r="F1860" s="17" t="str">
        <f>IF(ISERROR(MATCH(TEXT($B1860,"000000"),Análise_Anexo1_SH6!$B:$B,0))=TRUE,"SIM","NÃO")</f>
        <v>SIM</v>
      </c>
      <c r="G1860" s="17">
        <f t="shared" ref="G1860:G1923" si="88">C1860/C$3</f>
        <v>5.6071399549895208E-6</v>
      </c>
      <c r="H1860" s="17">
        <f t="shared" ref="H1860:H1923" si="89">D1860/D$3</f>
        <v>1.0555241587652687E-7</v>
      </c>
    </row>
    <row r="1861" spans="2:8" ht="15.75" thickBot="1">
      <c r="B1861" s="9">
        <v>731823</v>
      </c>
      <c r="C1861" s="20">
        <f>SUMIFS(Brasil_Mundo!$K:$K,Brasil_Mundo!$C:$C,$B1861)</f>
        <v>1879507</v>
      </c>
      <c r="D1861" s="20">
        <f>SUMIFS(Brasil_EUA!$L:$L,Brasil_EUA!$C:$C,$B1861)</f>
        <v>353967</v>
      </c>
      <c r="E1861" s="17">
        <f t="shared" si="87"/>
        <v>0.18832970560897086</v>
      </c>
      <c r="F1861" s="17" t="str">
        <f>IF(ISERROR(MATCH(TEXT($B1861,"000000"),Análise_Anexo1_SH6!$B:$B,0))=TRUE,"SIM","NÃO")</f>
        <v>SIM</v>
      </c>
      <c r="G1861" s="17">
        <f t="shared" si="88"/>
        <v>5.5764082595224991E-6</v>
      </c>
      <c r="H1861" s="17">
        <f t="shared" si="89"/>
        <v>8.7683811289759657E-6</v>
      </c>
    </row>
    <row r="1862" spans="2:8" ht="15.75" thickBot="1">
      <c r="B1862" s="9">
        <v>390529</v>
      </c>
      <c r="C1862" s="20">
        <f>SUMIFS(Brasil_Mundo!$K:$K,Brasil_Mundo!$C:$C,$B1862)</f>
        <v>1877237</v>
      </c>
      <c r="D1862" s="20">
        <f>SUMIFS(Brasil_EUA!$L:$L,Brasil_EUA!$C:$C,$B1862)</f>
        <v>973</v>
      </c>
      <c r="E1862" s="17">
        <f t="shared" si="87"/>
        <v>5.1831494904479292E-4</v>
      </c>
      <c r="F1862" s="17" t="str">
        <f>IF(ISERROR(MATCH(TEXT($B1862,"000000"),Análise_Anexo1_SH6!$B:$B,0))=TRUE,"SIM","NÃO")</f>
        <v>SIM</v>
      </c>
      <c r="G1862" s="17">
        <f t="shared" si="88"/>
        <v>5.5696732770249E-6</v>
      </c>
      <c r="H1862" s="17">
        <f t="shared" si="89"/>
        <v>2.4102910267040754E-8</v>
      </c>
    </row>
    <row r="1863" spans="2:8" ht="15.75" thickBot="1">
      <c r="B1863" s="9">
        <v>261800</v>
      </c>
      <c r="C1863" s="20">
        <f>SUMIFS(Brasil_Mundo!$K:$K,Brasil_Mundo!$C:$C,$B1863)</f>
        <v>1872955</v>
      </c>
      <c r="D1863" s="20">
        <f>SUMIFS(Brasil_EUA!$L:$L,Brasil_EUA!$C:$C,$B1863)</f>
        <v>36</v>
      </c>
      <c r="E1863" s="17">
        <f t="shared" si="87"/>
        <v>1.922096366436994E-5</v>
      </c>
      <c r="F1863" s="17" t="str">
        <f>IF(ISERROR(MATCH(TEXT($B1863,"000000"),Análise_Anexo1_SH6!$B:$B,0))=TRUE,"SIM","NÃO")</f>
        <v>SIM</v>
      </c>
      <c r="G1863" s="17">
        <f t="shared" si="88"/>
        <v>5.5569687858113662E-6</v>
      </c>
      <c r="H1863" s="17">
        <f t="shared" si="89"/>
        <v>8.917829081330597E-10</v>
      </c>
    </row>
    <row r="1864" spans="2:8" ht="15.75" thickBot="1">
      <c r="B1864" s="9">
        <v>521149</v>
      </c>
      <c r="C1864" s="20">
        <f>SUMIFS(Brasil_Mundo!$K:$K,Brasil_Mundo!$C:$C,$B1864)</f>
        <v>1872856</v>
      </c>
      <c r="D1864" s="20">
        <f>SUMIFS(Brasil_EUA!$L:$L,Brasil_EUA!$C:$C,$B1864)</f>
        <v>26541</v>
      </c>
      <c r="E1864" s="17">
        <f t="shared" si="87"/>
        <v>1.4171404528698415E-2</v>
      </c>
      <c r="F1864" s="17" t="str">
        <f>IF(ISERROR(MATCH(TEXT($B1864,"000000"),Análise_Anexo1_SH6!$B:$B,0))=TRUE,"SIM","NÃO")</f>
        <v>SIM</v>
      </c>
      <c r="G1864" s="17">
        <f t="shared" si="88"/>
        <v>5.556675057499797E-6</v>
      </c>
      <c r="H1864" s="17">
        <f t="shared" si="89"/>
        <v>6.5746694902109834E-7</v>
      </c>
    </row>
    <row r="1865" spans="2:8" ht="15.75" thickBot="1">
      <c r="B1865" s="9">
        <v>741980</v>
      </c>
      <c r="C1865" s="20">
        <f>SUMIFS(Brasil_Mundo!$K:$K,Brasil_Mundo!$C:$C,$B1865)</f>
        <v>1912919</v>
      </c>
      <c r="D1865" s="20">
        <f>SUMIFS(Brasil_EUA!$L:$L,Brasil_EUA!$C:$C,$B1865)</f>
        <v>334812</v>
      </c>
      <c r="E1865" s="17">
        <f t="shared" si="87"/>
        <v>0.17502675230890591</v>
      </c>
      <c r="F1865" s="17" t="str">
        <f>IF(ISERROR(MATCH(TEXT($B1865,"000000"),Análise_Anexo1_SH6!$B:$B,0))=TRUE,"SIM","NÃO")</f>
        <v>SIM</v>
      </c>
      <c r="G1865" s="17">
        <f t="shared" si="88"/>
        <v>5.6755400812008257E-6</v>
      </c>
      <c r="H1865" s="17">
        <f t="shared" si="89"/>
        <v>8.2938783066068332E-6</v>
      </c>
    </row>
    <row r="1866" spans="2:8" ht="15.75" thickBot="1">
      <c r="B1866" s="9">
        <v>840810</v>
      </c>
      <c r="C1866" s="20">
        <f>SUMIFS(Brasil_Mundo!$K:$K,Brasil_Mundo!$C:$C,$B1866)</f>
        <v>1876325</v>
      </c>
      <c r="D1866" s="20">
        <f>SUMIFS(Brasil_EUA!$L:$L,Brasil_EUA!$C:$C,$B1866)</f>
        <v>448631</v>
      </c>
      <c r="E1866" s="17">
        <f t="shared" si="87"/>
        <v>0.23910090202923268</v>
      </c>
      <c r="F1866" s="17" t="str">
        <f>IF(ISERROR(MATCH(TEXT($B1866,"000000"),Análise_Anexo1_SH6!$B:$B,0))=TRUE,"SIM","NÃO")</f>
        <v>SIM</v>
      </c>
      <c r="G1866" s="17">
        <f t="shared" si="88"/>
        <v>5.5669674162152918E-6</v>
      </c>
      <c r="H1866" s="17">
        <f t="shared" si="89"/>
        <v>1.1113373829406743E-5</v>
      </c>
    </row>
    <row r="1867" spans="2:8" ht="15.75" thickBot="1">
      <c r="B1867" s="9">
        <v>520929</v>
      </c>
      <c r="C1867" s="20">
        <f>SUMIFS(Brasil_Mundo!$K:$K,Brasil_Mundo!$C:$C,$B1867)</f>
        <v>1869751</v>
      </c>
      <c r="D1867" s="20">
        <f>SUMIFS(Brasil_EUA!$L:$L,Brasil_EUA!$C:$C,$B1867)</f>
        <v>154728</v>
      </c>
      <c r="E1867" s="17">
        <f t="shared" si="87"/>
        <v>8.2753265006944771E-2</v>
      </c>
      <c r="F1867" s="17" t="str">
        <f>IF(ISERROR(MATCH(TEXT($B1867,"000000"),Análise_Anexo1_SH6!$B:$B,0))=TRUE,"SIM","NÃO")</f>
        <v>SIM</v>
      </c>
      <c r="G1867" s="17">
        <f t="shared" si="88"/>
        <v>5.5474626695460311E-6</v>
      </c>
      <c r="H1867" s="17">
        <f t="shared" si="89"/>
        <v>3.8328829391558907E-6</v>
      </c>
    </row>
    <row r="1868" spans="2:8" ht="15.75" thickBot="1">
      <c r="B1868" s="9">
        <v>853670</v>
      </c>
      <c r="C1868" s="20">
        <f>SUMIFS(Brasil_Mundo!$K:$K,Brasil_Mundo!$C:$C,$B1868)</f>
        <v>1869621</v>
      </c>
      <c r="D1868" s="20">
        <f>SUMIFS(Brasil_EUA!$L:$L,Brasil_EUA!$C:$C,$B1868)</f>
        <v>237986</v>
      </c>
      <c r="E1868" s="17">
        <f t="shared" si="87"/>
        <v>0.12729103919992341</v>
      </c>
      <c r="F1868" s="17" t="str">
        <f>IF(ISERROR(MATCH(TEXT($B1868,"000000"),Análise_Anexo1_SH6!$B:$B,0))=TRUE,"SIM","NÃO")</f>
        <v>NÃO</v>
      </c>
      <c r="G1868" s="17">
        <f t="shared" si="88"/>
        <v>5.5470769657025562E-6</v>
      </c>
      <c r="H1868" s="17">
        <f t="shared" si="89"/>
        <v>5.8953290881931766E-6</v>
      </c>
    </row>
    <row r="1869" spans="2:8" ht="15.75" thickBot="1">
      <c r="B1869" s="9">
        <v>570329</v>
      </c>
      <c r="C1869" s="20">
        <f>SUMIFS(Brasil_Mundo!$K:$K,Brasil_Mundo!$C:$C,$B1869)</f>
        <v>1868362</v>
      </c>
      <c r="D1869" s="20">
        <f>SUMIFS(Brasil_EUA!$L:$L,Brasil_EUA!$C:$C,$B1869)</f>
        <v>935157</v>
      </c>
      <c r="E1869" s="17">
        <f t="shared" si="87"/>
        <v>0.50052238270741967</v>
      </c>
      <c r="F1869" s="17" t="str">
        <f>IF(ISERROR(MATCH(TEXT($B1869,"000000"),Análise_Anexo1_SH6!$B:$B,0))=TRUE,"SIM","NÃO")</f>
        <v>SIM</v>
      </c>
      <c r="G1869" s="17">
        <f t="shared" si="88"/>
        <v>5.5433415723261343E-6</v>
      </c>
      <c r="H1869" s="17">
        <f t="shared" si="89"/>
        <v>2.316547302836077E-5</v>
      </c>
    </row>
    <row r="1870" spans="2:8" ht="15.75" thickBot="1">
      <c r="B1870" s="9">
        <v>530919</v>
      </c>
      <c r="C1870" s="20">
        <f>SUMIFS(Brasil_Mundo!$K:$K,Brasil_Mundo!$C:$C,$B1870)</f>
        <v>1867536</v>
      </c>
      <c r="D1870" s="20">
        <f>SUMIFS(Brasil_EUA!$L:$L,Brasil_EUA!$C:$C,$B1870)</f>
        <v>1280809</v>
      </c>
      <c r="E1870" s="17">
        <f t="shared" si="87"/>
        <v>0.68582827854456352</v>
      </c>
      <c r="F1870" s="17" t="str">
        <f>IF(ISERROR(MATCH(TEXT($B1870,"000000"),Análise_Anexo1_SH6!$B:$B,0))=TRUE,"SIM","NÃO")</f>
        <v>SIM</v>
      </c>
      <c r="G1870" s="17">
        <f t="shared" si="88"/>
        <v>5.5408908694437483E-6</v>
      </c>
      <c r="H1870" s="17">
        <f t="shared" si="89"/>
        <v>3.1727877077305447E-5</v>
      </c>
    </row>
    <row r="1871" spans="2:8" ht="15.75" thickBot="1">
      <c r="B1871" s="9">
        <v>640192</v>
      </c>
      <c r="C1871" s="20">
        <f>SUMIFS(Brasil_Mundo!$K:$K,Brasil_Mundo!$C:$C,$B1871)</f>
        <v>1866507</v>
      </c>
      <c r="D1871" s="20">
        <f>SUMIFS(Brasil_EUA!$L:$L,Brasil_EUA!$C:$C,$B1871)</f>
        <v>135685</v>
      </c>
      <c r="E1871" s="17">
        <f t="shared" si="87"/>
        <v>7.2694610842606006E-2</v>
      </c>
      <c r="F1871" s="17" t="str">
        <f>IF(ISERROR(MATCH(TEXT($B1871,"000000"),Análise_Anexo1_SH6!$B:$B,0))=TRUE,"SIM","NÃO")</f>
        <v>SIM</v>
      </c>
      <c r="G1871" s="17">
        <f t="shared" si="88"/>
        <v>5.5378378751750123E-6</v>
      </c>
      <c r="H1871" s="17">
        <f t="shared" si="89"/>
        <v>3.3611545525009501E-6</v>
      </c>
    </row>
    <row r="1872" spans="2:8" ht="15.75" thickBot="1">
      <c r="B1872" s="9">
        <v>160241</v>
      </c>
      <c r="C1872" s="20">
        <f>SUMIFS(Brasil_Mundo!$K:$K,Brasil_Mundo!$C:$C,$B1872)</f>
        <v>1860866</v>
      </c>
      <c r="D1872" s="20">
        <f>SUMIFS(Brasil_EUA!$L:$L,Brasil_EUA!$C:$C,$B1872)</f>
        <v>520</v>
      </c>
      <c r="E1872" s="17">
        <f t="shared" si="87"/>
        <v>2.7943978771174282E-4</v>
      </c>
      <c r="F1872" s="17" t="str">
        <f>IF(ISERROR(MATCH(TEXT($B1872,"000000"),Análise_Anexo1_SH6!$B:$B,0))=TRUE,"SIM","NÃO")</f>
        <v>SIM</v>
      </c>
      <c r="G1872" s="17">
        <f t="shared" si="88"/>
        <v>5.5211012953208448E-6</v>
      </c>
      <c r="H1872" s="17">
        <f t="shared" si="89"/>
        <v>1.2881308673033085E-8</v>
      </c>
    </row>
    <row r="1873" spans="2:8" ht="15.75" thickBot="1">
      <c r="B1873" s="9">
        <v>821300</v>
      </c>
      <c r="C1873" s="20">
        <f>SUMIFS(Brasil_Mundo!$K:$K,Brasil_Mundo!$C:$C,$B1873)</f>
        <v>1852885</v>
      </c>
      <c r="D1873" s="20">
        <f>SUMIFS(Brasil_EUA!$L:$L,Brasil_EUA!$C:$C,$B1873)</f>
        <v>845000</v>
      </c>
      <c r="E1873" s="17">
        <f t="shared" si="87"/>
        <v>0.45604557217528341</v>
      </c>
      <c r="F1873" s="17" t="str">
        <f>IF(ISERROR(MATCH(TEXT($B1873,"000000"),Análise_Anexo1_SH6!$B:$B,0))=TRUE,"SIM","NÃO")</f>
        <v>SIM</v>
      </c>
      <c r="G1873" s="17">
        <f t="shared" si="88"/>
        <v>5.4974220462841302E-6</v>
      </c>
      <c r="H1873" s="17">
        <f t="shared" si="89"/>
        <v>2.0932126593678762E-5</v>
      </c>
    </row>
    <row r="1874" spans="2:8" ht="15.75" thickBot="1">
      <c r="B1874" s="9">
        <v>290123</v>
      </c>
      <c r="C1874" s="20">
        <f>SUMIFS(Brasil_Mundo!$K:$K,Brasil_Mundo!$C:$C,$B1874)</f>
        <v>1851723</v>
      </c>
      <c r="D1874" s="20">
        <f>SUMIFS(Brasil_EUA!$L:$L,Brasil_EUA!$C:$C,$B1874)</f>
        <v>0</v>
      </c>
      <c r="E1874" s="17">
        <f t="shared" si="87"/>
        <v>0</v>
      </c>
      <c r="F1874" s="17" t="str">
        <f>IF(ISERROR(MATCH(TEXT($B1874,"000000"),Análise_Anexo1_SH6!$B:$B,0))=TRUE,"SIM","NÃO")</f>
        <v>SIM</v>
      </c>
      <c r="G1874" s="17">
        <f t="shared" si="88"/>
        <v>5.493974447313993E-6</v>
      </c>
      <c r="H1874" s="17">
        <f t="shared" si="89"/>
        <v>0</v>
      </c>
    </row>
    <row r="1875" spans="2:8" ht="15.75" thickBot="1">
      <c r="B1875" s="9">
        <v>291211</v>
      </c>
      <c r="C1875" s="20">
        <f>SUMIFS(Brasil_Mundo!$K:$K,Brasil_Mundo!$C:$C,$B1875)</f>
        <v>1848750</v>
      </c>
      <c r="D1875" s="20">
        <f>SUMIFS(Brasil_EUA!$L:$L,Brasil_EUA!$C:$C,$B1875)</f>
        <v>71</v>
      </c>
      <c r="E1875" s="17">
        <f t="shared" si="87"/>
        <v>3.8404327248140634E-5</v>
      </c>
      <c r="F1875" s="17" t="str">
        <f>IF(ISERROR(MATCH(TEXT($B1875,"000000"),Análise_Anexo1_SH6!$B:$B,0))=TRUE,"SIM","NÃO")</f>
        <v>SIM</v>
      </c>
      <c r="G1875" s="17">
        <f t="shared" si="88"/>
        <v>5.4851536971089874E-6</v>
      </c>
      <c r="H1875" s="17">
        <f t="shared" si="89"/>
        <v>1.758794068817979E-9</v>
      </c>
    </row>
    <row r="1876" spans="2:8" ht="15.75" thickBot="1">
      <c r="B1876" s="9">
        <v>841840</v>
      </c>
      <c r="C1876" s="20">
        <f>SUMIFS(Brasil_Mundo!$K:$K,Brasil_Mundo!$C:$C,$B1876)</f>
        <v>1847711</v>
      </c>
      <c r="D1876" s="20">
        <f>SUMIFS(Brasil_EUA!$L:$L,Brasil_EUA!$C:$C,$B1876)</f>
        <v>11441</v>
      </c>
      <c r="E1876" s="17">
        <f t="shared" si="87"/>
        <v>6.1919856514357496E-3</v>
      </c>
      <c r="F1876" s="17" t="str">
        <f>IF(ISERROR(MATCH(TEXT($B1876,"000000"),Análise_Anexo1_SH6!$B:$B,0))=TRUE,"SIM","NÃO")</f>
        <v>NÃO</v>
      </c>
      <c r="G1876" s="17">
        <f t="shared" si="88"/>
        <v>5.4820710333138298E-6</v>
      </c>
      <c r="H1876" s="17">
        <f t="shared" si="89"/>
        <v>2.8341356255417599E-7</v>
      </c>
    </row>
    <row r="1877" spans="2:8" ht="15.75" thickBot="1">
      <c r="B1877" s="9">
        <v>481830</v>
      </c>
      <c r="C1877" s="20">
        <f>SUMIFS(Brasil_Mundo!$K:$K,Brasil_Mundo!$C:$C,$B1877)</f>
        <v>1844411</v>
      </c>
      <c r="D1877" s="20">
        <f>SUMIFS(Brasil_EUA!$L:$L,Brasil_EUA!$C:$C,$B1877)</f>
        <v>10045</v>
      </c>
      <c r="E1877" s="17">
        <f t="shared" si="87"/>
        <v>5.4461830904283266E-3</v>
      </c>
      <c r="F1877" s="17" t="str">
        <f>IF(ISERROR(MATCH(TEXT($B1877,"000000"),Análise_Anexo1_SH6!$B:$B,0))=TRUE,"SIM","NÃO")</f>
        <v>SIM</v>
      </c>
      <c r="G1877" s="17">
        <f t="shared" si="88"/>
        <v>5.4722800895948528E-6</v>
      </c>
      <c r="H1877" s="17">
        <f t="shared" si="89"/>
        <v>2.4883220311657183E-7</v>
      </c>
    </row>
    <row r="1878" spans="2:8" ht="15.75" thickBot="1">
      <c r="B1878" s="9">
        <v>540245</v>
      </c>
      <c r="C1878" s="20">
        <f>SUMIFS(Brasil_Mundo!$K:$K,Brasil_Mundo!$C:$C,$B1878)</f>
        <v>1845946</v>
      </c>
      <c r="D1878" s="20">
        <f>SUMIFS(Brasil_EUA!$L:$L,Brasil_EUA!$C:$C,$B1878)</f>
        <v>4797</v>
      </c>
      <c r="E1878" s="17">
        <f t="shared" si="87"/>
        <v>2.5986675666568797E-3</v>
      </c>
      <c r="F1878" s="17" t="str">
        <f>IF(ISERROR(MATCH(TEXT($B1878,"000000"),Análise_Anexo1_SH6!$B:$B,0))=TRUE,"SIM","NÃO")</f>
        <v>SIM</v>
      </c>
      <c r="G1878" s="17">
        <f t="shared" si="88"/>
        <v>5.4768343619004979E-6</v>
      </c>
      <c r="H1878" s="17">
        <f t="shared" si="89"/>
        <v>1.1883007250873021E-7</v>
      </c>
    </row>
    <row r="1879" spans="2:8" ht="15.75" thickBot="1">
      <c r="B1879" s="9">
        <v>741121</v>
      </c>
      <c r="C1879" s="20">
        <f>SUMIFS(Brasil_Mundo!$K:$K,Brasil_Mundo!$C:$C,$B1879)</f>
        <v>1842877</v>
      </c>
      <c r="D1879" s="20">
        <f>SUMIFS(Brasil_EUA!$L:$L,Brasil_EUA!$C:$C,$B1879)</f>
        <v>1420406</v>
      </c>
      <c r="E1879" s="17">
        <f t="shared" si="87"/>
        <v>0.77075464070580946</v>
      </c>
      <c r="F1879" s="17" t="str">
        <f>IF(ISERROR(MATCH(TEXT($B1879,"000000"),Análise_Anexo1_SH6!$B:$B,0))=TRUE,"SIM","NÃO")</f>
        <v>SIM</v>
      </c>
      <c r="G1879" s="17">
        <f t="shared" si="88"/>
        <v>5.4677287842418495E-6</v>
      </c>
      <c r="H1879" s="17">
        <f t="shared" si="89"/>
        <v>3.5185938705823524E-5</v>
      </c>
    </row>
    <row r="1880" spans="2:8" ht="15.75" thickBot="1">
      <c r="B1880" s="9">
        <v>110100</v>
      </c>
      <c r="C1880" s="20">
        <f>SUMIFS(Brasil_Mundo!$K:$K,Brasil_Mundo!$C:$C,$B1880)</f>
        <v>1839251</v>
      </c>
      <c r="D1880" s="20">
        <f>SUMIFS(Brasil_EUA!$L:$L,Brasil_EUA!$C:$C,$B1880)</f>
        <v>155544</v>
      </c>
      <c r="E1880" s="17">
        <f t="shared" si="87"/>
        <v>8.4569207791649975E-2</v>
      </c>
      <c r="F1880" s="17" t="str">
        <f>IF(ISERROR(MATCH(TEXT($B1880,"000000"),Análise_Anexo1_SH6!$B:$B,0))=TRUE,"SIM","NÃO")</f>
        <v>SIM</v>
      </c>
      <c r="G1880" s="17">
        <f t="shared" si="88"/>
        <v>5.4569706139615421E-6</v>
      </c>
      <c r="H1880" s="17">
        <f t="shared" si="89"/>
        <v>3.8530966850735734E-6</v>
      </c>
    </row>
    <row r="1881" spans="2:8" ht="15.75" thickBot="1">
      <c r="B1881" s="9">
        <v>282200</v>
      </c>
      <c r="C1881" s="20">
        <f>SUMIFS(Brasil_Mundo!$K:$K,Brasil_Mundo!$C:$C,$B1881)</f>
        <v>1846426</v>
      </c>
      <c r="D1881" s="20">
        <f>SUMIFS(Brasil_EUA!$L:$L,Brasil_EUA!$C:$C,$B1881)</f>
        <v>0</v>
      </c>
      <c r="E1881" s="17">
        <f t="shared" si="87"/>
        <v>0</v>
      </c>
      <c r="F1881" s="17" t="str">
        <f>IF(ISERROR(MATCH(TEXT($B1881,"000000"),Análise_Anexo1_SH6!$B:$B,0))=TRUE,"SIM","NÃO")</f>
        <v>SIM</v>
      </c>
      <c r="G1881" s="17">
        <f t="shared" si="88"/>
        <v>5.4782584991687129E-6</v>
      </c>
      <c r="H1881" s="17">
        <f t="shared" si="89"/>
        <v>0</v>
      </c>
    </row>
    <row r="1882" spans="2:8" ht="15.75" thickBot="1">
      <c r="B1882" s="9">
        <v>760691</v>
      </c>
      <c r="C1882" s="20">
        <f>SUMIFS(Brasil_Mundo!$K:$K,Brasil_Mundo!$C:$C,$B1882)</f>
        <v>1831581</v>
      </c>
      <c r="D1882" s="20">
        <f>SUMIFS(Brasil_EUA!$L:$L,Brasil_EUA!$C:$C,$B1882)</f>
        <v>382713</v>
      </c>
      <c r="E1882" s="17">
        <f t="shared" si="87"/>
        <v>0.20895226582935725</v>
      </c>
      <c r="F1882" s="17" t="str">
        <f>IF(ISERROR(MATCH(TEXT($B1882,"000000"),Análise_Anexo1_SH6!$B:$B,0))=TRUE,"SIM","NÃO")</f>
        <v>SIM</v>
      </c>
      <c r="G1882" s="17">
        <f t="shared" si="88"/>
        <v>5.4342140871965247E-6</v>
      </c>
      <c r="H1882" s="17">
        <f t="shared" si="89"/>
        <v>9.4804697811202131E-6</v>
      </c>
    </row>
    <row r="1883" spans="2:8" ht="15.75" thickBot="1">
      <c r="B1883" s="9">
        <v>851769</v>
      </c>
      <c r="C1883" s="20">
        <f>SUMIFS(Brasil_Mundo!$K:$K,Brasil_Mundo!$C:$C,$B1883)</f>
        <v>1828234</v>
      </c>
      <c r="D1883" s="20">
        <f>SUMIFS(Brasil_EUA!$L:$L,Brasil_EUA!$C:$C,$B1883)</f>
        <v>137438</v>
      </c>
      <c r="E1883" s="17">
        <f t="shared" si="87"/>
        <v>7.5175278438099277E-2</v>
      </c>
      <c r="F1883" s="17" t="str">
        <f>IF(ISERROR(MATCH(TEXT($B1883,"000000"),Análise_Anexo1_SH6!$B:$B,0))=TRUE,"SIM","NÃO")</f>
        <v>NÃO</v>
      </c>
      <c r="G1883" s="17">
        <f t="shared" si="88"/>
        <v>5.4242836967033677E-6</v>
      </c>
      <c r="H1883" s="17">
        <f t="shared" si="89"/>
        <v>3.4045794257775409E-6</v>
      </c>
    </row>
    <row r="1884" spans="2:8" ht="15.75" thickBot="1">
      <c r="B1884" s="9">
        <v>903220</v>
      </c>
      <c r="C1884" s="20">
        <f>SUMIFS(Brasil_Mundo!$K:$K,Brasil_Mundo!$C:$C,$B1884)</f>
        <v>1819620</v>
      </c>
      <c r="D1884" s="20">
        <f>SUMIFS(Brasil_EUA!$L:$L,Brasil_EUA!$C:$C,$B1884)</f>
        <v>483106</v>
      </c>
      <c r="E1884" s="17">
        <f t="shared" si="87"/>
        <v>0.2654982908519361</v>
      </c>
      <c r="F1884" s="17" t="str">
        <f>IF(ISERROR(MATCH(TEXT($B1884,"000000"),Análise_Anexo1_SH6!$B:$B,0))=TRUE,"SIM","NÃO")</f>
        <v>NÃO</v>
      </c>
      <c r="G1884" s="17">
        <f t="shared" si="88"/>
        <v>5.3987263666441946E-6</v>
      </c>
      <c r="H1884" s="17">
        <f t="shared" si="89"/>
        <v>1.1967379822681388E-5</v>
      </c>
    </row>
    <row r="1885" spans="2:8" ht="15.75" thickBot="1">
      <c r="B1885" s="9">
        <v>690510</v>
      </c>
      <c r="C1885" s="20">
        <f>SUMIFS(Brasil_Mundo!$K:$K,Brasil_Mundo!$C:$C,$B1885)</f>
        <v>1811056</v>
      </c>
      <c r="D1885" s="20">
        <f>SUMIFS(Brasil_EUA!$L:$L,Brasil_EUA!$C:$C,$B1885)</f>
        <v>291118</v>
      </c>
      <c r="E1885" s="17">
        <f t="shared" si="87"/>
        <v>0.16074489137828979</v>
      </c>
      <c r="F1885" s="17" t="str">
        <f>IF(ISERROR(MATCH(TEXT($B1885,"000000"),Análise_Anexo1_SH6!$B:$B,0))=TRUE,"SIM","NÃO")</f>
        <v>SIM</v>
      </c>
      <c r="G1885" s="17">
        <f t="shared" si="88"/>
        <v>5.373317384217127E-6</v>
      </c>
      <c r="H1885" s="17">
        <f t="shared" si="89"/>
        <v>7.21150157360778E-6</v>
      </c>
    </row>
    <row r="1886" spans="2:8" ht="15.75" thickBot="1">
      <c r="B1886" s="9">
        <v>621230</v>
      </c>
      <c r="C1886" s="20">
        <f>SUMIFS(Brasil_Mundo!$K:$K,Brasil_Mundo!$C:$C,$B1886)</f>
        <v>1807170</v>
      </c>
      <c r="D1886" s="20">
        <f>SUMIFS(Brasil_EUA!$L:$L,Brasil_EUA!$C:$C,$B1886)</f>
        <v>10886</v>
      </c>
      <c r="E1886" s="17">
        <f t="shared" si="87"/>
        <v>6.0237830419938359E-3</v>
      </c>
      <c r="F1886" s="17" t="str">
        <f>IF(ISERROR(MATCH(TEXT($B1886,"000000"),Análise_Anexo1_SH6!$B:$B,0))=TRUE,"SIM","NÃO")</f>
        <v>SIM</v>
      </c>
      <c r="G1886" s="17">
        <f t="shared" si="88"/>
        <v>5.3617878062498706E-6</v>
      </c>
      <c r="H1886" s="17">
        <f t="shared" si="89"/>
        <v>2.6966524272045801E-7</v>
      </c>
    </row>
    <row r="1887" spans="2:8" ht="15.75" thickBot="1">
      <c r="B1887" s="9">
        <v>853340</v>
      </c>
      <c r="C1887" s="20">
        <f>SUMIFS(Brasil_Mundo!$K:$K,Brasil_Mundo!$C:$C,$B1887)</f>
        <v>5524203</v>
      </c>
      <c r="D1887" s="20">
        <f>SUMIFS(Brasil_EUA!$L:$L,Brasil_EUA!$C:$C,$B1887)</f>
        <v>1526931</v>
      </c>
      <c r="E1887" s="17">
        <f t="shared" si="87"/>
        <v>0.27640747452618958</v>
      </c>
      <c r="F1887" s="17" t="str">
        <f>IF(ISERROR(MATCH(TEXT($B1887,"000000"),Análise_Anexo1_SH6!$B:$B,0))=TRUE,"SIM","NÃO")</f>
        <v>SIM</v>
      </c>
      <c r="G1887" s="17">
        <f t="shared" si="88"/>
        <v>1.6390048686426266E-5</v>
      </c>
      <c r="H1887" s="17">
        <f t="shared" si="89"/>
        <v>3.7824749102736699E-5</v>
      </c>
    </row>
    <row r="1888" spans="2:8" ht="15.75" thickBot="1">
      <c r="B1888" s="9">
        <v>842320</v>
      </c>
      <c r="C1888" s="20">
        <f>SUMIFS(Brasil_Mundo!$K:$K,Brasil_Mundo!$C:$C,$B1888)</f>
        <v>1804677</v>
      </c>
      <c r="D1888" s="20">
        <f>SUMIFS(Brasil_EUA!$L:$L,Brasil_EUA!$C:$C,$B1888)</f>
        <v>0</v>
      </c>
      <c r="E1888" s="17">
        <f t="shared" si="87"/>
        <v>0</v>
      </c>
      <c r="F1888" s="17" t="str">
        <f>IF(ISERROR(MATCH(TEXT($B1888,"000000"),Análise_Anexo1_SH6!$B:$B,0))=TRUE,"SIM","NÃO")</f>
        <v>SIM</v>
      </c>
      <c r="G1888" s="17">
        <f t="shared" si="88"/>
        <v>5.3543911933130791E-6</v>
      </c>
      <c r="H1888" s="17">
        <f t="shared" si="89"/>
        <v>0</v>
      </c>
    </row>
    <row r="1889" spans="2:8" ht="15.75" thickBot="1">
      <c r="B1889" s="9">
        <v>293190</v>
      </c>
      <c r="C1889" s="20">
        <f>SUMIFS(Brasil_Mundo!$K:$K,Brasil_Mundo!$C:$C,$B1889)</f>
        <v>1950538</v>
      </c>
      <c r="D1889" s="20">
        <f>SUMIFS(Brasil_EUA!$L:$L,Brasil_EUA!$C:$C,$B1889)</f>
        <v>827242</v>
      </c>
      <c r="E1889" s="17">
        <f t="shared" si="87"/>
        <v>0.4241096559000645</v>
      </c>
      <c r="F1889" s="17" t="str">
        <f>IF(ISERROR(MATCH(TEXT($B1889,"000000"),Análise_Anexo1_SH6!$B:$B,0))=TRUE,"SIM","NÃO")</f>
        <v>SIM</v>
      </c>
      <c r="G1889" s="17">
        <f t="shared" si="88"/>
        <v>5.7871538726445266E-6</v>
      </c>
      <c r="H1889" s="17">
        <f t="shared" si="89"/>
        <v>2.0492229902494682E-5</v>
      </c>
    </row>
    <row r="1890" spans="2:8" ht="15.75" thickBot="1">
      <c r="B1890" s="9">
        <v>381010</v>
      </c>
      <c r="C1890" s="20">
        <f>SUMIFS(Brasil_Mundo!$K:$K,Brasil_Mundo!$C:$C,$B1890)</f>
        <v>2468442</v>
      </c>
      <c r="D1890" s="20">
        <f>SUMIFS(Brasil_EUA!$L:$L,Brasil_EUA!$C:$C,$B1890)</f>
        <v>2112</v>
      </c>
      <c r="E1890" s="17">
        <f t="shared" si="87"/>
        <v>8.5560041516065594E-4</v>
      </c>
      <c r="F1890" s="17" t="str">
        <f>IF(ISERROR(MATCH(TEXT($B1890,"000000"),Análise_Anexo1_SH6!$B:$B,0))=TRUE,"SIM","NÃO")</f>
        <v>SIM</v>
      </c>
      <c r="G1890" s="17">
        <f t="shared" si="88"/>
        <v>7.3237505138061403E-6</v>
      </c>
      <c r="H1890" s="17">
        <f t="shared" si="89"/>
        <v>5.2317930610472841E-8</v>
      </c>
    </row>
    <row r="1891" spans="2:8" ht="15.75" thickBot="1">
      <c r="B1891" s="9">
        <v>560750</v>
      </c>
      <c r="C1891" s="20">
        <f>SUMIFS(Brasil_Mundo!$K:$K,Brasil_Mundo!$C:$C,$B1891)</f>
        <v>2053257</v>
      </c>
      <c r="D1891" s="20">
        <f>SUMIFS(Brasil_EUA!$L:$L,Brasil_EUA!$C:$C,$B1891)</f>
        <v>34525</v>
      </c>
      <c r="E1891" s="17">
        <f t="shared" si="87"/>
        <v>1.6814748470357094E-2</v>
      </c>
      <c r="F1891" s="17" t="str">
        <f>IF(ISERROR(MATCH(TEXT($B1891,"000000"),Análise_Anexo1_SH6!$B:$B,0))=TRUE,"SIM","NÃO")</f>
        <v>SIM</v>
      </c>
      <c r="G1891" s="17">
        <f t="shared" si="88"/>
        <v>6.0919162810898754E-6</v>
      </c>
      <c r="H1891" s="17">
        <f t="shared" si="89"/>
        <v>8.552445806470524E-7</v>
      </c>
    </row>
    <row r="1892" spans="2:8" ht="15.75" thickBot="1">
      <c r="B1892" s="9">
        <v>420330</v>
      </c>
      <c r="C1892" s="20">
        <f>SUMIFS(Brasil_Mundo!$K:$K,Brasil_Mundo!$C:$C,$B1892)</f>
        <v>1786862</v>
      </c>
      <c r="D1892" s="20">
        <f>SUMIFS(Brasil_EUA!$L:$L,Brasil_EUA!$C:$C,$B1892)</f>
        <v>922895</v>
      </c>
      <c r="E1892" s="17">
        <f t="shared" si="87"/>
        <v>0.51648924203435964</v>
      </c>
      <c r="F1892" s="17" t="str">
        <f>IF(ISERROR(MATCH(TEXT($B1892,"000000"),Análise_Anexo1_SH6!$B:$B,0))=TRUE,"SIM","NÃO")</f>
        <v>SIM</v>
      </c>
      <c r="G1892" s="17">
        <f t="shared" si="88"/>
        <v>5.3015349319938116E-6</v>
      </c>
      <c r="H1892" s="17">
        <f t="shared" si="89"/>
        <v>2.2861721861151671E-5</v>
      </c>
    </row>
    <row r="1893" spans="2:8" ht="15.75" thickBot="1">
      <c r="B1893" s="9">
        <v>151229</v>
      </c>
      <c r="C1893" s="20">
        <f>SUMIFS(Brasil_Mundo!$K:$K,Brasil_Mundo!$C:$C,$B1893)</f>
        <v>3044340</v>
      </c>
      <c r="D1893" s="20">
        <f>SUMIFS(Brasil_EUA!$L:$L,Brasil_EUA!$C:$C,$B1893)</f>
        <v>6720</v>
      </c>
      <c r="E1893" s="17">
        <f t="shared" si="87"/>
        <v>2.2073749975364118E-3</v>
      </c>
      <c r="F1893" s="17" t="str">
        <f>IF(ISERROR(MATCH(TEXT($B1893,"000000"),Análise_Anexo1_SH6!$B:$B,0))=TRUE,"SIM","NÃO")</f>
        <v>SIM</v>
      </c>
      <c r="G1893" s="17">
        <f t="shared" si="88"/>
        <v>9.0324126064945363E-6</v>
      </c>
      <c r="H1893" s="17">
        <f t="shared" si="89"/>
        <v>1.6646614285150448E-7</v>
      </c>
    </row>
    <row r="1894" spans="2:8" ht="15.75" thickBot="1">
      <c r="B1894" s="9">
        <v>283539</v>
      </c>
      <c r="C1894" s="20">
        <f>SUMIFS(Brasil_Mundo!$K:$K,Brasil_Mundo!$C:$C,$B1894)</f>
        <v>2613050</v>
      </c>
      <c r="D1894" s="20">
        <f>SUMIFS(Brasil_EUA!$L:$L,Brasil_EUA!$C:$C,$B1894)</f>
        <v>0</v>
      </c>
      <c r="E1894" s="17">
        <f t="shared" si="87"/>
        <v>0</v>
      </c>
      <c r="F1894" s="17" t="str">
        <f>IF(ISERROR(MATCH(TEXT($B1894,"000000"),Análise_Anexo1_SH6!$B:$B,0))=TRUE,"SIM","NÃO")</f>
        <v>SIM</v>
      </c>
      <c r="G1894" s="17">
        <f t="shared" si="88"/>
        <v>7.7527956014770195E-6</v>
      </c>
      <c r="H1894" s="17">
        <f t="shared" si="89"/>
        <v>0</v>
      </c>
    </row>
    <row r="1895" spans="2:8" ht="15.75" thickBot="1">
      <c r="B1895" s="9">
        <v>700991</v>
      </c>
      <c r="C1895" s="20">
        <f>SUMIFS(Brasil_Mundo!$K:$K,Brasil_Mundo!$C:$C,$B1895)</f>
        <v>1781771</v>
      </c>
      <c r="D1895" s="20">
        <f>SUMIFS(Brasil_EUA!$L:$L,Brasil_EUA!$C:$C,$B1895)</f>
        <v>53869</v>
      </c>
      <c r="E1895" s="17">
        <f t="shared" si="87"/>
        <v>3.0233402608977247E-2</v>
      </c>
      <c r="F1895" s="17" t="str">
        <f>IF(ISERROR(MATCH(TEXT($B1895,"000000"),Análise_Anexo1_SH6!$B:$B,0))=TRUE,"SIM","NÃO")</f>
        <v>SIM</v>
      </c>
      <c r="G1895" s="17">
        <f t="shared" si="88"/>
        <v>5.286430176092807E-6</v>
      </c>
      <c r="H1895" s="17">
        <f t="shared" si="89"/>
        <v>1.3344292632838831E-6</v>
      </c>
    </row>
    <row r="1896" spans="2:8" ht="15.75" thickBot="1">
      <c r="B1896" s="9">
        <v>611020</v>
      </c>
      <c r="C1896" s="20">
        <f>SUMIFS(Brasil_Mundo!$K:$K,Brasil_Mundo!$C:$C,$B1896)</f>
        <v>1776286</v>
      </c>
      <c r="D1896" s="20">
        <f>SUMIFS(Brasil_EUA!$L:$L,Brasil_EUA!$C:$C,$B1896)</f>
        <v>46121</v>
      </c>
      <c r="E1896" s="17">
        <f t="shared" si="87"/>
        <v>2.5964850254970202E-2</v>
      </c>
      <c r="F1896" s="17" t="str">
        <f>IF(ISERROR(MATCH(TEXT($B1896,"000000"),Análise_Anexo1_SH6!$B:$B,0))=TRUE,"SIM","NÃO")</f>
        <v>SIM</v>
      </c>
      <c r="G1896" s="17">
        <f t="shared" si="88"/>
        <v>5.2701564408508094E-6</v>
      </c>
      <c r="H1896" s="17">
        <f t="shared" si="89"/>
        <v>1.1424977640556903E-6</v>
      </c>
    </row>
    <row r="1897" spans="2:8" ht="15.75" thickBot="1">
      <c r="B1897" s="9" t="s">
        <v>15554</v>
      </c>
      <c r="C1897" s="20">
        <f>SUMIFS(Brasil_Mundo!$K:$K,Brasil_Mundo!$C:$C,$B1897)</f>
        <v>1771427</v>
      </c>
      <c r="D1897" s="20">
        <f>SUMIFS(Brasil_EUA!$L:$L,Brasil_EUA!$C:$C,$B1897)</f>
        <v>0</v>
      </c>
      <c r="E1897" s="17">
        <f t="shared" si="87"/>
        <v>0</v>
      </c>
      <c r="F1897" s="17" t="str">
        <f>IF(ISERROR(MATCH(TEXT($B1897,"000000"),Análise_Anexo1_SH6!$B:$B,0))=TRUE,"SIM","NÃO")</f>
        <v>SIM</v>
      </c>
      <c r="G1897" s="17">
        <f t="shared" si="88"/>
        <v>5.2557400179627759E-6</v>
      </c>
      <c r="H1897" s="17">
        <f t="shared" si="89"/>
        <v>0</v>
      </c>
    </row>
    <row r="1898" spans="2:8" ht="15.75" thickBot="1">
      <c r="B1898" s="9">
        <v>860721</v>
      </c>
      <c r="C1898" s="20">
        <f>SUMIFS(Brasil_Mundo!$K:$K,Brasil_Mundo!$C:$C,$B1898)</f>
        <v>1758308</v>
      </c>
      <c r="D1898" s="20">
        <f>SUMIFS(Brasil_EUA!$L:$L,Brasil_EUA!$C:$C,$B1898)</f>
        <v>108932</v>
      </c>
      <c r="E1898" s="17">
        <f t="shared" si="87"/>
        <v>6.1952740930485445E-2</v>
      </c>
      <c r="F1898" s="17" t="str">
        <f>IF(ISERROR(MATCH(TEXT($B1898,"000000"),Análise_Anexo1_SH6!$B:$B,0))=TRUE,"SIM","NÃO")</f>
        <v>SIM</v>
      </c>
      <c r="G1898" s="17">
        <f t="shared" si="88"/>
        <v>5.2168165662508767E-6</v>
      </c>
      <c r="H1898" s="17">
        <f t="shared" si="89"/>
        <v>2.6984359930208462E-6</v>
      </c>
    </row>
    <row r="1899" spans="2:8" ht="15.75" thickBot="1">
      <c r="B1899" s="9">
        <v>711790</v>
      </c>
      <c r="C1899" s="20">
        <f>SUMIFS(Brasil_Mundo!$K:$K,Brasil_Mundo!$C:$C,$B1899)</f>
        <v>1755333</v>
      </c>
      <c r="D1899" s="20">
        <f>SUMIFS(Brasil_EUA!$L:$L,Brasil_EUA!$C:$C,$B1899)</f>
        <v>889920</v>
      </c>
      <c r="E1899" s="17">
        <f t="shared" si="87"/>
        <v>0.50698072673390182</v>
      </c>
      <c r="F1899" s="17" t="str">
        <f>IF(ISERROR(MATCH(TEXT($B1899,"000000"),Análise_Anexo1_SH6!$B:$B,0))=TRUE,"SIM","NÃO")</f>
        <v>SIM</v>
      </c>
      <c r="G1899" s="17">
        <f t="shared" si="88"/>
        <v>5.2079898821405866E-6</v>
      </c>
      <c r="H1899" s="17">
        <f t="shared" si="89"/>
        <v>2.2044873489049237E-5</v>
      </c>
    </row>
    <row r="1900" spans="2:8" ht="15.75" thickBot="1">
      <c r="B1900" s="9">
        <v>631010</v>
      </c>
      <c r="C1900" s="20">
        <f>SUMIFS(Brasil_Mundo!$K:$K,Brasil_Mundo!$C:$C,$B1900)</f>
        <v>1754849</v>
      </c>
      <c r="D1900" s="20">
        <f>SUMIFS(Brasil_EUA!$L:$L,Brasil_EUA!$C:$C,$B1900)</f>
        <v>21013</v>
      </c>
      <c r="E1900" s="17">
        <f t="shared" si="87"/>
        <v>1.1974249636293493E-2</v>
      </c>
      <c r="F1900" s="17" t="str">
        <f>IF(ISERROR(MATCH(TEXT($B1900,"000000"),Análise_Anexo1_SH6!$B:$B,0))=TRUE,"SIM","NÃO")</f>
        <v>SIM</v>
      </c>
      <c r="G1900" s="17">
        <f t="shared" si="88"/>
        <v>5.2065538770618035E-6</v>
      </c>
      <c r="H1900" s="17">
        <f t="shared" si="89"/>
        <v>5.2052872912777731E-7</v>
      </c>
    </row>
    <row r="1901" spans="2:8" ht="15.75" thickBot="1">
      <c r="B1901" s="9">
        <v>620463</v>
      </c>
      <c r="C1901" s="20">
        <f>SUMIFS(Brasil_Mundo!$K:$K,Brasil_Mundo!$C:$C,$B1901)</f>
        <v>1741843</v>
      </c>
      <c r="D1901" s="20">
        <f>SUMIFS(Brasil_EUA!$L:$L,Brasil_EUA!$C:$C,$B1901)</f>
        <v>188182</v>
      </c>
      <c r="E1901" s="17">
        <f t="shared" si="87"/>
        <v>0.10803614332635031</v>
      </c>
      <c r="F1901" s="17" t="str">
        <f>IF(ISERROR(MATCH(TEXT($B1901,"000000"),Análise_Anexo1_SH6!$B:$B,0))=TRUE,"SIM","NÃO")</f>
        <v>SIM</v>
      </c>
      <c r="G1901" s="17">
        <f t="shared" si="88"/>
        <v>5.1679656909984631E-6</v>
      </c>
      <c r="H1901" s="17">
        <f t="shared" si="89"/>
        <v>4.6615969782859848E-6</v>
      </c>
    </row>
    <row r="1902" spans="2:8" ht="15.75" thickBot="1">
      <c r="B1902" s="9" t="s">
        <v>4584</v>
      </c>
      <c r="C1902" s="20">
        <f>SUMIFS(Brasil_Mundo!$K:$K,Brasil_Mundo!$C:$C,$B1902)</f>
        <v>1735321</v>
      </c>
      <c r="D1902" s="20">
        <f>SUMIFS(Brasil_EUA!$L:$L,Brasil_EUA!$C:$C,$B1902)</f>
        <v>40</v>
      </c>
      <c r="E1902" s="17">
        <f t="shared" si="87"/>
        <v>2.3050490370369518E-5</v>
      </c>
      <c r="F1902" s="17" t="str">
        <f>IF(ISERROR(MATCH(TEXT($B1902,"000000"),Análise_Anexo1_SH6!$B:$B,0))=TRUE,"SIM","NÃO")</f>
        <v>SIM</v>
      </c>
      <c r="G1902" s="17">
        <f t="shared" si="88"/>
        <v>5.1486152258665933E-6</v>
      </c>
      <c r="H1902" s="17">
        <f t="shared" si="89"/>
        <v>9.9086989792562198E-10</v>
      </c>
    </row>
    <row r="1903" spans="2:8" ht="15.75" thickBot="1">
      <c r="B1903" s="9">
        <v>852411</v>
      </c>
      <c r="C1903" s="20">
        <f>SUMIFS(Brasil_Mundo!$K:$K,Brasil_Mundo!$C:$C,$B1903)</f>
        <v>1731428</v>
      </c>
      <c r="D1903" s="20">
        <f>SUMIFS(Brasil_EUA!$L:$L,Brasil_EUA!$C:$C,$B1903)</f>
        <v>1565395</v>
      </c>
      <c r="E1903" s="17">
        <f t="shared" si="87"/>
        <v>0.9041063214872348</v>
      </c>
      <c r="F1903" s="17" t="str">
        <f>IF(ISERROR(MATCH(TEXT($B1903,"000000"),Análise_Anexo1_SH6!$B:$B,0))=TRUE,"SIM","NÃO")</f>
        <v>SIM</v>
      </c>
      <c r="G1903" s="17">
        <f t="shared" si="88"/>
        <v>5.1370648792308424E-6</v>
      </c>
      <c r="H1903" s="17">
        <f t="shared" si="89"/>
        <v>3.8777569596581976E-5</v>
      </c>
    </row>
    <row r="1904" spans="2:8" ht="15.75" thickBot="1">
      <c r="B1904" s="9">
        <v>960711</v>
      </c>
      <c r="C1904" s="20">
        <f>SUMIFS(Brasil_Mundo!$K:$K,Brasil_Mundo!$C:$C,$B1904)</f>
        <v>1729091</v>
      </c>
      <c r="D1904" s="20">
        <f>SUMIFS(Brasil_EUA!$L:$L,Brasil_EUA!$C:$C,$B1904)</f>
        <v>0</v>
      </c>
      <c r="E1904" s="17">
        <f t="shared" si="87"/>
        <v>0</v>
      </c>
      <c r="F1904" s="17" t="str">
        <f>IF(ISERROR(MATCH(TEXT($B1904,"000000"),Análise_Anexo1_SH6!$B:$B,0))=TRUE,"SIM","NÃO")</f>
        <v>SIM</v>
      </c>
      <c r="G1904" s="17">
        <f t="shared" si="88"/>
        <v>5.1301311109062209E-6</v>
      </c>
      <c r="H1904" s="17">
        <f t="shared" si="89"/>
        <v>0</v>
      </c>
    </row>
    <row r="1905" spans="2:8" ht="15.75" thickBot="1">
      <c r="B1905" s="9">
        <v>600621</v>
      </c>
      <c r="C1905" s="20">
        <f>SUMIFS(Brasil_Mundo!$K:$K,Brasil_Mundo!$C:$C,$B1905)</f>
        <v>1721681</v>
      </c>
      <c r="D1905" s="20">
        <f>SUMIFS(Brasil_EUA!$L:$L,Brasil_EUA!$C:$C,$B1905)</f>
        <v>1203</v>
      </c>
      <c r="E1905" s="17">
        <f t="shared" si="87"/>
        <v>6.9873571236483414E-4</v>
      </c>
      <c r="F1905" s="17" t="str">
        <f>IF(ISERROR(MATCH(TEXT($B1905,"000000"),Análise_Anexo1_SH6!$B:$B,0))=TRUE,"SIM","NÃO")</f>
        <v>SIM</v>
      </c>
      <c r="G1905" s="17">
        <f t="shared" si="88"/>
        <v>5.1081459918281534E-6</v>
      </c>
      <c r="H1905" s="17">
        <f t="shared" si="89"/>
        <v>2.980041218011308E-8</v>
      </c>
    </row>
    <row r="1906" spans="2:8" ht="15.75" thickBot="1">
      <c r="B1906" s="9">
        <v>520849</v>
      </c>
      <c r="C1906" s="20">
        <f>SUMIFS(Brasil_Mundo!$K:$K,Brasil_Mundo!$C:$C,$B1906)</f>
        <v>1721073</v>
      </c>
      <c r="D1906" s="20">
        <f>SUMIFS(Brasil_EUA!$L:$L,Brasil_EUA!$C:$C,$B1906)</f>
        <v>52409</v>
      </c>
      <c r="E1906" s="17">
        <f t="shared" si="87"/>
        <v>3.0451352150664149E-2</v>
      </c>
      <c r="F1906" s="17" t="str">
        <f>IF(ISERROR(MATCH(TEXT($B1906,"000000"),Análise_Anexo1_SH6!$B:$B,0))=TRUE,"SIM","NÃO")</f>
        <v>SIM</v>
      </c>
      <c r="G1906" s="17">
        <f t="shared" si="88"/>
        <v>5.1063420846217471E-6</v>
      </c>
      <c r="H1906" s="17">
        <f t="shared" si="89"/>
        <v>1.298262512009598E-6</v>
      </c>
    </row>
    <row r="1907" spans="2:8" ht="15.75" thickBot="1">
      <c r="B1907" s="9">
        <v>401519</v>
      </c>
      <c r="C1907" s="20">
        <f>SUMIFS(Brasil_Mundo!$K:$K,Brasil_Mundo!$C:$C,$B1907)</f>
        <v>1704906</v>
      </c>
      <c r="D1907" s="20">
        <f>SUMIFS(Brasil_EUA!$L:$L,Brasil_EUA!$C:$C,$B1907)</f>
        <v>11652</v>
      </c>
      <c r="E1907" s="17">
        <f t="shared" si="87"/>
        <v>6.8343943888988599E-3</v>
      </c>
      <c r="F1907" s="17" t="str">
        <f>IF(ISERROR(MATCH(TEXT($B1907,"000000"),Análise_Anexo1_SH6!$B:$B,0))=TRUE,"SIM","NÃO")</f>
        <v>SIM</v>
      </c>
      <c r="G1907" s="17">
        <f t="shared" si="88"/>
        <v>5.0583753612566845E-6</v>
      </c>
      <c r="H1907" s="17">
        <f t="shared" si="89"/>
        <v>2.8864040126573366E-7</v>
      </c>
    </row>
    <row r="1908" spans="2:8" ht="15.75" thickBot="1">
      <c r="B1908" s="9">
        <v>560121</v>
      </c>
      <c r="C1908" s="20">
        <f>SUMIFS(Brasil_Mundo!$K:$K,Brasil_Mundo!$C:$C,$B1908)</f>
        <v>1858990</v>
      </c>
      <c r="D1908" s="20">
        <f>SUMIFS(Brasil_EUA!$L:$L,Brasil_EUA!$C:$C,$B1908)</f>
        <v>5895</v>
      </c>
      <c r="E1908" s="17">
        <f t="shared" si="87"/>
        <v>3.1710767674920253E-3</v>
      </c>
      <c r="F1908" s="17" t="str">
        <f>IF(ISERROR(MATCH(TEXT($B1908,"000000"),Análise_Anexo1_SH6!$B:$B,0))=TRUE,"SIM","NÃO")</f>
        <v>SIM</v>
      </c>
      <c r="G1908" s="17">
        <f t="shared" si="88"/>
        <v>5.5155352921642385E-6</v>
      </c>
      <c r="H1908" s="17">
        <f t="shared" si="89"/>
        <v>1.4602945120678852E-7</v>
      </c>
    </row>
    <row r="1909" spans="2:8" ht="15.75" thickBot="1">
      <c r="B1909" s="9">
        <v>722820</v>
      </c>
      <c r="C1909" s="20">
        <f>SUMIFS(Brasil_Mundo!$K:$K,Brasil_Mundo!$C:$C,$B1909)</f>
        <v>1699154</v>
      </c>
      <c r="D1909" s="20">
        <f>SUMIFS(Brasil_EUA!$L:$L,Brasil_EUA!$C:$C,$B1909)</f>
        <v>0</v>
      </c>
      <c r="E1909" s="17">
        <f t="shared" si="87"/>
        <v>0</v>
      </c>
      <c r="F1909" s="17" t="str">
        <f>IF(ISERROR(MATCH(TEXT($B1909,"000000"),Análise_Anexo1_SH6!$B:$B,0))=TRUE,"SIM","NÃO")</f>
        <v>SIM</v>
      </c>
      <c r="G1909" s="17">
        <f t="shared" si="88"/>
        <v>5.0413094496592417E-6</v>
      </c>
      <c r="H1909" s="17">
        <f t="shared" si="89"/>
        <v>0</v>
      </c>
    </row>
    <row r="1910" spans="2:8" ht="15.75" thickBot="1">
      <c r="B1910" s="9">
        <v>730459</v>
      </c>
      <c r="C1910" s="20">
        <f>SUMIFS(Brasil_Mundo!$K:$K,Brasil_Mundo!$C:$C,$B1910)</f>
        <v>2614716</v>
      </c>
      <c r="D1910" s="20">
        <f>SUMIFS(Brasil_EUA!$L:$L,Brasil_EUA!$C:$C,$B1910)</f>
        <v>1452833</v>
      </c>
      <c r="E1910" s="17">
        <f t="shared" si="87"/>
        <v>0.55563701755754735</v>
      </c>
      <c r="F1910" s="17" t="str">
        <f>IF(ISERROR(MATCH(TEXT($B1910,"000000"),Análise_Anexo1_SH6!$B:$B,0))=TRUE,"SIM","NÃO")</f>
        <v>NÃO</v>
      </c>
      <c r="G1910" s="17">
        <f t="shared" si="88"/>
        <v>7.7577385445787822E-6</v>
      </c>
      <c r="H1910" s="17">
        <f t="shared" si="89"/>
        <v>3.5989212160324381E-5</v>
      </c>
    </row>
    <row r="1911" spans="2:8" ht="15.75" thickBot="1">
      <c r="B1911" s="9">
        <v>950490</v>
      </c>
      <c r="C1911" s="20">
        <f>SUMIFS(Brasil_Mundo!$K:$K,Brasil_Mundo!$C:$C,$B1911)</f>
        <v>1835254</v>
      </c>
      <c r="D1911" s="20">
        <f>SUMIFS(Brasil_EUA!$L:$L,Brasil_EUA!$C:$C,$B1911)</f>
        <v>143626</v>
      </c>
      <c r="E1911" s="17">
        <f t="shared" si="87"/>
        <v>7.8259467081940703E-2</v>
      </c>
      <c r="F1911" s="17" t="str">
        <f>IF(ISERROR(MATCH(TEXT($B1911,"000000"),Análise_Anexo1_SH6!$B:$B,0))=TRUE,"SIM","NÃO")</f>
        <v>SIM</v>
      </c>
      <c r="G1911" s="17">
        <f t="shared" si="88"/>
        <v>5.4451117042510113E-6</v>
      </c>
      <c r="H1911" s="17">
        <f t="shared" si="89"/>
        <v>3.5578669989866343E-6</v>
      </c>
    </row>
    <row r="1912" spans="2:8" ht="15.75" thickBot="1">
      <c r="B1912" s="9">
        <v>283529</v>
      </c>
      <c r="C1912" s="20">
        <f>SUMIFS(Brasil_Mundo!$K:$K,Brasil_Mundo!$C:$C,$B1912)</f>
        <v>1752169</v>
      </c>
      <c r="D1912" s="20">
        <f>SUMIFS(Brasil_EUA!$L:$L,Brasil_EUA!$C:$C,$B1912)</f>
        <v>35788</v>
      </c>
      <c r="E1912" s="17">
        <f t="shared" si="87"/>
        <v>2.042497042237364E-2</v>
      </c>
      <c r="F1912" s="17" t="str">
        <f>IF(ISERROR(MATCH(TEXT($B1912,"000000"),Análise_Anexo1_SH6!$B:$B,0))=TRUE,"SIM","NÃO")</f>
        <v>SIM</v>
      </c>
      <c r="G1912" s="17">
        <f t="shared" si="88"/>
        <v>5.1986024439809363E-6</v>
      </c>
      <c r="H1912" s="17">
        <f t="shared" si="89"/>
        <v>8.8653129767405392E-7</v>
      </c>
    </row>
    <row r="1913" spans="2:8" ht="15.75" thickBot="1">
      <c r="B1913" s="9" t="s">
        <v>5136</v>
      </c>
      <c r="C1913" s="20">
        <f>SUMIFS(Brasil_Mundo!$K:$K,Brasil_Mundo!$C:$C,$B1913)</f>
        <v>2845153</v>
      </c>
      <c r="D1913" s="20">
        <f>SUMIFS(Brasil_EUA!$L:$L,Brasil_EUA!$C:$C,$B1913)</f>
        <v>247</v>
      </c>
      <c r="E1913" s="17">
        <f t="shared" si="87"/>
        <v>8.6814311919253555E-5</v>
      </c>
      <c r="F1913" s="17" t="str">
        <f>IF(ISERROR(MATCH(TEXT($B1913,"000000"),Análise_Anexo1_SH6!$B:$B,0))=TRUE,"SIM","NÃO")</f>
        <v>SIM</v>
      </c>
      <c r="G1913" s="17">
        <f t="shared" si="88"/>
        <v>8.441434210569697E-6</v>
      </c>
      <c r="H1913" s="17">
        <f t="shared" si="89"/>
        <v>6.1186216196907154E-9</v>
      </c>
    </row>
    <row r="1914" spans="2:8" ht="15.75" thickBot="1">
      <c r="B1914" s="9">
        <v>846510</v>
      </c>
      <c r="C1914" s="20">
        <f>SUMIFS(Brasil_Mundo!$K:$K,Brasil_Mundo!$C:$C,$B1914)</f>
        <v>1683136</v>
      </c>
      <c r="D1914" s="20">
        <f>SUMIFS(Brasil_EUA!$L:$L,Brasil_EUA!$C:$C,$B1914)</f>
        <v>313228</v>
      </c>
      <c r="E1914" s="17">
        <f t="shared" si="87"/>
        <v>0.18609785543176546</v>
      </c>
      <c r="F1914" s="17" t="str">
        <f>IF(ISERROR(MATCH(TEXT($B1914,"000000"),Análise_Anexo1_SH6!$B:$B,0))=TRUE,"SIM","NÃO")</f>
        <v>SIM</v>
      </c>
      <c r="G1914" s="17">
        <f t="shared" si="88"/>
        <v>4.9937848022378537E-6</v>
      </c>
      <c r="H1914" s="17">
        <f t="shared" si="89"/>
        <v>7.7592049096861679E-6</v>
      </c>
    </row>
    <row r="1915" spans="2:8" ht="15.75" thickBot="1">
      <c r="B1915" s="9">
        <v>960719</v>
      </c>
      <c r="C1915" s="20">
        <f>SUMIFS(Brasil_Mundo!$K:$K,Brasil_Mundo!$C:$C,$B1915)</f>
        <v>1681068</v>
      </c>
      <c r="D1915" s="20">
        <f>SUMIFS(Brasil_EUA!$L:$L,Brasil_EUA!$C:$C,$B1915)</f>
        <v>0</v>
      </c>
      <c r="E1915" s="17">
        <f t="shared" si="87"/>
        <v>0</v>
      </c>
      <c r="F1915" s="17" t="str">
        <f>IF(ISERROR(MATCH(TEXT($B1915,"000000"),Análise_Anexo1_SH6!$B:$B,0))=TRUE,"SIM","NÃO")</f>
        <v>SIM</v>
      </c>
      <c r="G1915" s="17">
        <f t="shared" si="88"/>
        <v>4.987649144173961E-6</v>
      </c>
      <c r="H1915" s="17">
        <f t="shared" si="89"/>
        <v>0</v>
      </c>
    </row>
    <row r="1916" spans="2:8" ht="15.75" thickBot="1">
      <c r="B1916" s="9">
        <v>790700</v>
      </c>
      <c r="C1916" s="20">
        <f>SUMIFS(Brasil_Mundo!$K:$K,Brasil_Mundo!$C:$C,$B1916)</f>
        <v>1744400</v>
      </c>
      <c r="D1916" s="20">
        <f>SUMIFS(Brasil_EUA!$L:$L,Brasil_EUA!$C:$C,$B1916)</f>
        <v>5747</v>
      </c>
      <c r="E1916" s="17">
        <f t="shared" si="87"/>
        <v>3.29454253611557E-3</v>
      </c>
      <c r="F1916" s="17" t="str">
        <f>IF(ISERROR(MATCH(TEXT($B1916,"000000"),Análise_Anexo1_SH6!$B:$B,0))=TRUE,"SIM","NÃO")</f>
        <v>SIM</v>
      </c>
      <c r="G1916" s="17">
        <f t="shared" si="88"/>
        <v>5.1755521889043498E-6</v>
      </c>
      <c r="H1916" s="17">
        <f t="shared" si="89"/>
        <v>1.4236323258446373E-7</v>
      </c>
    </row>
    <row r="1917" spans="2:8" ht="15.75" thickBot="1">
      <c r="B1917" s="9">
        <v>701990</v>
      </c>
      <c r="C1917" s="20">
        <f>SUMIFS(Brasil_Mundo!$K:$K,Brasil_Mundo!$C:$C,$B1917)</f>
        <v>1672857</v>
      </c>
      <c r="D1917" s="20">
        <f>SUMIFS(Brasil_EUA!$L:$L,Brasil_EUA!$C:$C,$B1917)</f>
        <v>141116</v>
      </c>
      <c r="E1917" s="17">
        <f t="shared" si="87"/>
        <v>8.4356283890374376E-2</v>
      </c>
      <c r="F1917" s="17" t="str">
        <f>IF(ISERROR(MATCH(TEXT($B1917,"000000"),Análise_Anexo1_SH6!$B:$B,0))=TRUE,"SIM","NÃO")</f>
        <v>SIM</v>
      </c>
      <c r="G1917" s="17">
        <f t="shared" si="88"/>
        <v>4.9632874960295597E-6</v>
      </c>
      <c r="H1917" s="17">
        <f t="shared" si="89"/>
        <v>3.4956899128918017E-6</v>
      </c>
    </row>
    <row r="1918" spans="2:8" ht="15.75" thickBot="1">
      <c r="B1918" s="9">
        <v>282619</v>
      </c>
      <c r="C1918" s="20">
        <f>SUMIFS(Brasil_Mundo!$K:$K,Brasil_Mundo!$C:$C,$B1918)</f>
        <v>1664914</v>
      </c>
      <c r="D1918" s="20">
        <f>SUMIFS(Brasil_EUA!$L:$L,Brasil_EUA!$C:$C,$B1918)</f>
        <v>172</v>
      </c>
      <c r="E1918" s="17">
        <f t="shared" si="87"/>
        <v>1.0330863936515639E-4</v>
      </c>
      <c r="F1918" s="17" t="str">
        <f>IF(ISERROR(MATCH(TEXT($B1918,"000000"),Análise_Anexo1_SH6!$B:$B,0))=TRUE,"SIM","NÃO")</f>
        <v>SIM</v>
      </c>
      <c r="G1918" s="17">
        <f t="shared" si="88"/>
        <v>4.9397209911932454E-6</v>
      </c>
      <c r="H1918" s="17">
        <f t="shared" si="89"/>
        <v>4.2607405610801746E-9</v>
      </c>
    </row>
    <row r="1919" spans="2:8" ht="15.75" thickBot="1">
      <c r="B1919" s="9">
        <v>710692</v>
      </c>
      <c r="C1919" s="20">
        <f>SUMIFS(Brasil_Mundo!$K:$K,Brasil_Mundo!$C:$C,$B1919)</f>
        <v>3226023</v>
      </c>
      <c r="D1919" s="20">
        <f>SUMIFS(Brasil_EUA!$L:$L,Brasil_EUA!$C:$C,$B1919)</f>
        <v>1456542</v>
      </c>
      <c r="E1919" s="17">
        <f t="shared" ref="E1919:H1982" si="90">IFERROR(D1919/C1919,"-")</f>
        <v>0.45149771095866337</v>
      </c>
      <c r="F1919" s="17" t="str">
        <f>IF(ISERROR(MATCH(TEXT($B1919,"000000"),Análise_Anexo1_SH6!$B:$B,0))=TRUE,"SIM","NÃO")</f>
        <v>SIM</v>
      </c>
      <c r="G1919" s="17">
        <f t="shared" si="88"/>
        <v>9.5714574633718053E-6</v>
      </c>
      <c r="H1919" s="17">
        <f t="shared" si="89"/>
        <v>3.6081090571609534E-5</v>
      </c>
    </row>
    <row r="1920" spans="2:8" ht="15.75" thickBot="1">
      <c r="B1920" s="9">
        <v>410799</v>
      </c>
      <c r="C1920" s="20">
        <f>SUMIFS(Brasil_Mundo!$K:$K,Brasil_Mundo!$C:$C,$B1920)</f>
        <v>1678317</v>
      </c>
      <c r="D1920" s="20">
        <f>SUMIFS(Brasil_EUA!$L:$L,Brasil_EUA!$C:$C,$B1920)</f>
        <v>62546</v>
      </c>
      <c r="E1920" s="17">
        <f t="shared" si="90"/>
        <v>3.7267095548695506E-2</v>
      </c>
      <c r="F1920" s="17" t="str">
        <f>IF(ISERROR(MATCH(TEXT($B1920,"000000"),Análise_Anexo1_SH6!$B:$B,0))=TRUE,"SIM","NÃO")</f>
        <v>SIM</v>
      </c>
      <c r="G1920" s="17">
        <f t="shared" si="88"/>
        <v>4.9794870574555041E-6</v>
      </c>
      <c r="H1920" s="17">
        <f t="shared" si="89"/>
        <v>1.5493737158913988E-6</v>
      </c>
    </row>
    <row r="1921" spans="2:8" ht="15.75" thickBot="1">
      <c r="B1921" s="9">
        <v>845180</v>
      </c>
      <c r="C1921" s="20">
        <f>SUMIFS(Brasil_Mundo!$K:$K,Brasil_Mundo!$C:$C,$B1921)</f>
        <v>1654290</v>
      </c>
      <c r="D1921" s="20">
        <f>SUMIFS(Brasil_EUA!$L:$L,Brasil_EUA!$C:$C,$B1921)</f>
        <v>69930</v>
      </c>
      <c r="E1921" s="17">
        <f t="shared" si="90"/>
        <v>4.2271911212665249E-2</v>
      </c>
      <c r="F1921" s="17" t="str">
        <f>IF(ISERROR(MATCH(TEXT($B1921,"000000"),Análise_Anexo1_SH6!$B:$B,0))=TRUE,"SIM","NÃO")</f>
        <v>SIM</v>
      </c>
      <c r="G1921" s="17">
        <f t="shared" si="88"/>
        <v>4.9082000863234221E-6</v>
      </c>
      <c r="H1921" s="17">
        <f t="shared" si="89"/>
        <v>1.7322882990484686E-6</v>
      </c>
    </row>
    <row r="1922" spans="2:8" ht="15.75" thickBot="1">
      <c r="B1922" s="9">
        <v>320416</v>
      </c>
      <c r="C1922" s="20">
        <f>SUMIFS(Brasil_Mundo!$K:$K,Brasil_Mundo!$C:$C,$B1922)</f>
        <v>1638343</v>
      </c>
      <c r="D1922" s="20">
        <f>SUMIFS(Brasil_EUA!$L:$L,Brasil_EUA!$C:$C,$B1922)</f>
        <v>6841</v>
      </c>
      <c r="E1922" s="17">
        <f t="shared" si="90"/>
        <v>4.1755603069686875E-3</v>
      </c>
      <c r="F1922" s="17" t="str">
        <f>IF(ISERROR(MATCH(TEXT($B1922,"000000"),Análise_Anexo1_SH6!$B:$B,0))=TRUE,"SIM","NÃO")</f>
        <v>SIM</v>
      </c>
      <c r="G1922" s="17">
        <f t="shared" si="88"/>
        <v>4.8608860925396238E-6</v>
      </c>
      <c r="H1922" s="17">
        <f t="shared" si="89"/>
        <v>1.6946352429272949E-7</v>
      </c>
    </row>
    <row r="1923" spans="2:8" ht="15.75" thickBot="1">
      <c r="B1923" s="9">
        <v>843490</v>
      </c>
      <c r="C1923" s="20">
        <f>SUMIFS(Brasil_Mundo!$K:$K,Brasil_Mundo!$C:$C,$B1923)</f>
        <v>1637966</v>
      </c>
      <c r="D1923" s="20">
        <f>SUMIFS(Brasil_EUA!$L:$L,Brasil_EUA!$C:$C,$B1923)</f>
        <v>23245</v>
      </c>
      <c r="E1923" s="17">
        <f t="shared" si="90"/>
        <v>1.4191381261882114E-2</v>
      </c>
      <c r="F1923" s="17" t="str">
        <f>IF(ISERROR(MATCH(TEXT($B1923,"000000"),Análise_Anexo1_SH6!$B:$B,0))=TRUE,"SIM","NÃO")</f>
        <v>SIM</v>
      </c>
      <c r="G1923" s="17">
        <f t="shared" si="88"/>
        <v>4.8597675513935461E-6</v>
      </c>
      <c r="H1923" s="17">
        <f t="shared" si="89"/>
        <v>5.7581926943202701E-7</v>
      </c>
    </row>
    <row r="1924" spans="2:8" ht="15.75" thickBot="1">
      <c r="B1924" s="9">
        <v>401130</v>
      </c>
      <c r="C1924" s="20">
        <f>SUMIFS(Brasil_Mundo!$K:$K,Brasil_Mundo!$C:$C,$B1924)</f>
        <v>1634712</v>
      </c>
      <c r="D1924" s="20">
        <f>SUMIFS(Brasil_EUA!$L:$L,Brasil_EUA!$C:$C,$B1924)</f>
        <v>715570</v>
      </c>
      <c r="E1924" s="17">
        <f t="shared" si="90"/>
        <v>0.43773459789859009</v>
      </c>
      <c r="F1924" s="17" t="str">
        <f>IF(ISERROR(MATCH(TEXT($B1924,"000000"),Análise_Anexo1_SH6!$B:$B,0))=TRUE,"SIM","NÃO")</f>
        <v>NÃO</v>
      </c>
      <c r="G1924" s="17">
        <f t="shared" ref="G1924:G1987" si="91">C1924/C$3</f>
        <v>4.8501130874961064E-6</v>
      </c>
      <c r="H1924" s="17">
        <f t="shared" ref="H1924:H1987" si="92">D1924/D$3</f>
        <v>1.7725919321465932E-5</v>
      </c>
    </row>
    <row r="1925" spans="2:8" ht="15.75" thickBot="1">
      <c r="B1925" s="9">
        <v>521139</v>
      </c>
      <c r="C1925" s="20">
        <f>SUMIFS(Brasil_Mundo!$K:$K,Brasil_Mundo!$C:$C,$B1925)</f>
        <v>1633938</v>
      </c>
      <c r="D1925" s="20">
        <f>SUMIFS(Brasil_EUA!$L:$L,Brasil_EUA!$C:$C,$B1925)</f>
        <v>27426</v>
      </c>
      <c r="E1925" s="17">
        <f t="shared" si="90"/>
        <v>1.6785214616466475E-2</v>
      </c>
      <c r="F1925" s="17" t="str">
        <f>IF(ISERROR(MATCH(TEXT($B1925,"000000"),Análise_Anexo1_SH6!$B:$B,0))=TRUE,"SIM","NÃO")</f>
        <v>SIM</v>
      </c>
      <c r="G1925" s="17">
        <f t="shared" si="91"/>
        <v>4.8478166661511095E-6</v>
      </c>
      <c r="H1925" s="17">
        <f t="shared" si="92"/>
        <v>6.7938994551270265E-7</v>
      </c>
    </row>
    <row r="1926" spans="2:8" ht="15.75" thickBot="1">
      <c r="B1926" s="9">
        <v>540233</v>
      </c>
      <c r="C1926" s="20">
        <f>SUMIFS(Brasil_Mundo!$K:$K,Brasil_Mundo!$C:$C,$B1926)</f>
        <v>3009549</v>
      </c>
      <c r="D1926" s="20">
        <f>SUMIFS(Brasil_EUA!$L:$L,Brasil_EUA!$C:$C,$B1926)</f>
        <v>5710</v>
      </c>
      <c r="E1926" s="17">
        <f t="shared" si="90"/>
        <v>1.8972942457491139E-3</v>
      </c>
      <c r="F1926" s="17" t="str">
        <f>IF(ISERROR(MATCH(TEXT($B1926,"000000"),Análise_Anexo1_SH6!$B:$B,0))=TRUE,"SIM","NÃO")</f>
        <v>SIM</v>
      </c>
      <c r="G1926" s="17">
        <f t="shared" si="91"/>
        <v>8.9291893571227336E-6</v>
      </c>
      <c r="H1926" s="17">
        <f t="shared" si="92"/>
        <v>1.4144667792888254E-7</v>
      </c>
    </row>
    <row r="1927" spans="2:8" ht="15.75" thickBot="1">
      <c r="B1927" s="9">
        <v>902480</v>
      </c>
      <c r="C1927" s="20">
        <f>SUMIFS(Brasil_Mundo!$K:$K,Brasil_Mundo!$C:$C,$B1927)</f>
        <v>2143145</v>
      </c>
      <c r="D1927" s="20">
        <f>SUMIFS(Brasil_EUA!$L:$L,Brasil_EUA!$C:$C,$B1927)</f>
        <v>94049</v>
      </c>
      <c r="E1927" s="17">
        <f t="shared" si="90"/>
        <v>4.3883638297921981E-2</v>
      </c>
      <c r="F1927" s="17" t="str">
        <f>IF(ISERROR(MATCH(TEXT($B1927,"000000"),Análise_Anexo1_SH6!$B:$B,0))=TRUE,"SIM","NÃO")</f>
        <v>SIM</v>
      </c>
      <c r="G1927" s="17">
        <f t="shared" si="91"/>
        <v>6.3586097201842543E-6</v>
      </c>
      <c r="H1927" s="17">
        <f t="shared" si="92"/>
        <v>2.3297580757501703E-6</v>
      </c>
    </row>
    <row r="1928" spans="2:8" ht="15.75" thickBot="1">
      <c r="B1928" s="9">
        <v>850730</v>
      </c>
      <c r="C1928" s="20">
        <f>SUMIFS(Brasil_Mundo!$K:$K,Brasil_Mundo!$C:$C,$B1928)</f>
        <v>2127261</v>
      </c>
      <c r="D1928" s="20">
        <f>SUMIFS(Brasil_EUA!$L:$L,Brasil_EUA!$C:$C,$B1928)</f>
        <v>1617821</v>
      </c>
      <c r="E1928" s="17">
        <f t="shared" si="90"/>
        <v>0.76051833790023882</v>
      </c>
      <c r="F1928" s="17" t="str">
        <f>IF(ISERROR(MATCH(TEXT($B1928,"000000"),Análise_Anexo1_SH6!$B:$B,0))=TRUE,"SIM","NÃO")</f>
        <v>NÃO</v>
      </c>
      <c r="G1928" s="17">
        <f t="shared" si="91"/>
        <v>6.3114826444169094E-6</v>
      </c>
      <c r="H1928" s="17">
        <f t="shared" si="92"/>
        <v>4.0076253228298187E-5</v>
      </c>
    </row>
    <row r="1929" spans="2:8" ht="15.75" thickBot="1">
      <c r="B1929" s="9">
        <v>680221</v>
      </c>
      <c r="C1929" s="20">
        <f>SUMIFS(Brasil_Mundo!$K:$K,Brasil_Mundo!$C:$C,$B1929)</f>
        <v>1613451</v>
      </c>
      <c r="D1929" s="20">
        <f>SUMIFS(Brasil_EUA!$L:$L,Brasil_EUA!$C:$C,$B1929)</f>
        <v>931917</v>
      </c>
      <c r="E1929" s="17">
        <f t="shared" si="90"/>
        <v>0.57759237807655761</v>
      </c>
      <c r="F1929" s="17" t="str">
        <f>IF(ISERROR(MATCH(TEXT($B1929,"000000"),Análise_Anexo1_SH6!$B:$B,0))=TRUE,"SIM","NÃO")</f>
        <v>SIM</v>
      </c>
      <c r="G1929" s="17">
        <f t="shared" si="91"/>
        <v>4.787032707372112E-6</v>
      </c>
      <c r="H1929" s="17">
        <f t="shared" si="92"/>
        <v>2.3085212566628795E-5</v>
      </c>
    </row>
    <row r="1930" spans="2:8" ht="15.75" thickBot="1">
      <c r="B1930" s="9">
        <v>400912</v>
      </c>
      <c r="C1930" s="20">
        <f>SUMIFS(Brasil_Mundo!$K:$K,Brasil_Mundo!$C:$C,$B1930)</f>
        <v>1642525</v>
      </c>
      <c r="D1930" s="20">
        <f>SUMIFS(Brasil_EUA!$L:$L,Brasil_EUA!$C:$C,$B1930)</f>
        <v>105650</v>
      </c>
      <c r="E1930" s="17">
        <f t="shared" si="90"/>
        <v>6.4321699821920514E-2</v>
      </c>
      <c r="F1930" s="17" t="str">
        <f>IF(ISERROR(MATCH(TEXT($B1930,"000000"),Análise_Anexo1_SH6!$B:$B,0))=TRUE,"SIM","NÃO")</f>
        <v>NÃO</v>
      </c>
      <c r="G1930" s="17">
        <f t="shared" si="91"/>
        <v>4.8732938884889458E-6</v>
      </c>
      <c r="H1930" s="17">
        <f t="shared" si="92"/>
        <v>2.6171351178960487E-6</v>
      </c>
    </row>
    <row r="1931" spans="2:8" ht="15.75" thickBot="1">
      <c r="B1931" s="9">
        <v>847329</v>
      </c>
      <c r="C1931" s="20">
        <f>SUMIFS(Brasil_Mundo!$K:$K,Brasil_Mundo!$C:$C,$B1931)</f>
        <v>1675737</v>
      </c>
      <c r="D1931" s="20">
        <f>SUMIFS(Brasil_EUA!$L:$L,Brasil_EUA!$C:$C,$B1931)</f>
        <v>34285</v>
      </c>
      <c r="E1931" s="17">
        <f t="shared" si="90"/>
        <v>2.0459654468451792E-2</v>
      </c>
      <c r="F1931" s="17" t="str">
        <f>IF(ISERROR(MATCH(TEXT($B1931,"000000"),Análise_Anexo1_SH6!$B:$B,0))=TRUE,"SIM","NÃO")</f>
        <v>SIM</v>
      </c>
      <c r="G1931" s="17">
        <f t="shared" si="91"/>
        <v>4.9718323196388496E-6</v>
      </c>
      <c r="H1931" s="17">
        <f t="shared" si="92"/>
        <v>8.4929936125949868E-7</v>
      </c>
    </row>
    <row r="1932" spans="2:8" ht="15.75" thickBot="1">
      <c r="B1932" s="9">
        <v>550810</v>
      </c>
      <c r="C1932" s="20">
        <f>SUMIFS(Brasil_Mundo!$K:$K,Brasil_Mundo!$C:$C,$B1932)</f>
        <v>1605915</v>
      </c>
      <c r="D1932" s="20">
        <f>SUMIFS(Brasil_EUA!$L:$L,Brasil_EUA!$C:$C,$B1932)</f>
        <v>55</v>
      </c>
      <c r="E1932" s="17">
        <f t="shared" si="90"/>
        <v>3.4248387990647079E-5</v>
      </c>
      <c r="F1932" s="17" t="str">
        <f>IF(ISERROR(MATCH(TEXT($B1932,"000000"),Análise_Anexo1_SH6!$B:$B,0))=TRUE,"SIM","NÃO")</f>
        <v>SIM</v>
      </c>
      <c r="G1932" s="17">
        <f t="shared" si="91"/>
        <v>4.7646737522611377E-6</v>
      </c>
      <c r="H1932" s="17">
        <f t="shared" si="92"/>
        <v>1.3624461096477301E-9</v>
      </c>
    </row>
    <row r="1933" spans="2:8" ht="15.75" thickBot="1">
      <c r="B1933" s="9">
        <v>230700</v>
      </c>
      <c r="C1933" s="20">
        <f>SUMIFS(Brasil_Mundo!$K:$K,Brasil_Mundo!$C:$C,$B1933)</f>
        <v>1600154</v>
      </c>
      <c r="D1933" s="20">
        <f>SUMIFS(Brasil_EUA!$L:$L,Brasil_EUA!$C:$C,$B1933)</f>
        <v>179115</v>
      </c>
      <c r="E1933" s="17">
        <f t="shared" si="90"/>
        <v>0.11193610115026428</v>
      </c>
      <c r="F1933" s="17" t="str">
        <f>IF(ISERROR(MATCH(TEXT($B1933,"000000"),Análise_Anexo1_SH6!$B:$B,0))=TRUE,"SIM","NÃO")</f>
        <v>SIM</v>
      </c>
      <c r="G1933" s="17">
        <f t="shared" si="91"/>
        <v>4.7475811380899168E-6</v>
      </c>
      <c r="H1933" s="17">
        <f t="shared" si="92"/>
        <v>4.4369915441736941E-6</v>
      </c>
    </row>
    <row r="1934" spans="2:8" ht="15.75" thickBot="1">
      <c r="B1934" s="9">
        <v>760692</v>
      </c>
      <c r="C1934" s="20">
        <f>SUMIFS(Brasil_Mundo!$K:$K,Brasil_Mundo!$C:$C,$B1934)</f>
        <v>1592959</v>
      </c>
      <c r="D1934" s="20">
        <f>SUMIFS(Brasil_EUA!$L:$L,Brasil_EUA!$C:$C,$B1934)</f>
        <v>664005</v>
      </c>
      <c r="E1934" s="17">
        <f t="shared" si="90"/>
        <v>0.41683747039314883</v>
      </c>
      <c r="F1934" s="17" t="str">
        <f>IF(ISERROR(MATCH(TEXT($B1934,"000000"),Análise_Anexo1_SH6!$B:$B,0))=TRUE,"SIM","NÃO")</f>
        <v>SIM</v>
      </c>
      <c r="G1934" s="17">
        <f t="shared" si="91"/>
        <v>4.7262339138299037E-6</v>
      </c>
      <c r="H1934" s="17">
        <f t="shared" si="92"/>
        <v>1.6448564164302564E-5</v>
      </c>
    </row>
    <row r="1935" spans="2:8" ht="15.75" thickBot="1">
      <c r="B1935" s="9">
        <v>252510</v>
      </c>
      <c r="C1935" s="20">
        <f>SUMIFS(Brasil_Mundo!$K:$K,Brasil_Mundo!$C:$C,$B1935)</f>
        <v>1592440</v>
      </c>
      <c r="D1935" s="20">
        <f>SUMIFS(Brasil_EUA!$L:$L,Brasil_EUA!$C:$C,$B1935)</f>
        <v>719709</v>
      </c>
      <c r="E1935" s="17">
        <f t="shared" si="90"/>
        <v>0.45195360578734523</v>
      </c>
      <c r="F1935" s="17" t="str">
        <f>IF(ISERROR(MATCH(TEXT($B1935,"000000"),Análise_Anexo1_SH6!$B:$B,0))=TRUE,"SIM","NÃO")</f>
        <v>NÃO</v>
      </c>
      <c r="G1935" s="17">
        <f t="shared" si="91"/>
        <v>4.7246940654086466E-6</v>
      </c>
      <c r="H1935" s="17">
        <f t="shared" si="92"/>
        <v>1.7828449584153786E-5</v>
      </c>
    </row>
    <row r="1936" spans="2:8" ht="15.75" thickBot="1">
      <c r="B1936" s="9">
        <v>400922</v>
      </c>
      <c r="C1936" s="20">
        <f>SUMIFS(Brasil_Mundo!$K:$K,Brasil_Mundo!$C:$C,$B1936)</f>
        <v>2659169</v>
      </c>
      <c r="D1936" s="20">
        <f>SUMIFS(Brasil_EUA!$L:$L,Brasil_EUA!$C:$C,$B1936)</f>
        <v>595585</v>
      </c>
      <c r="E1936" s="17">
        <f t="shared" si="90"/>
        <v>0.22397410619633426</v>
      </c>
      <c r="F1936" s="17" t="str">
        <f>IF(ISERROR(MATCH(TEXT($B1936,"000000"),Análise_Anexo1_SH6!$B:$B,0))=TRUE,"SIM","NÃO")</f>
        <v>NÃO</v>
      </c>
      <c r="G1936" s="17">
        <f t="shared" si="91"/>
        <v>7.8896284903786928E-6</v>
      </c>
      <c r="H1936" s="17">
        <f t="shared" si="92"/>
        <v>1.4753681203900789E-5</v>
      </c>
    </row>
    <row r="1937" spans="2:8" ht="15.75" thickBot="1">
      <c r="B1937" s="9">
        <v>681091</v>
      </c>
      <c r="C1937" s="20">
        <f>SUMIFS(Brasil_Mundo!$K:$K,Brasil_Mundo!$C:$C,$B1937)</f>
        <v>1589981</v>
      </c>
      <c r="D1937" s="20">
        <f>SUMIFS(Brasil_EUA!$L:$L,Brasil_EUA!$C:$C,$B1937)</f>
        <v>6358</v>
      </c>
      <c r="E1937" s="17">
        <f t="shared" si="90"/>
        <v>3.9987899226468747E-3</v>
      </c>
      <c r="F1937" s="17" t="str">
        <f>IF(ISERROR(MATCH(TEXT($B1937,"000000"),Análise_Anexo1_SH6!$B:$B,0))=TRUE,"SIM","NÃO")</f>
        <v>SIM</v>
      </c>
      <c r="G1937" s="17">
        <f t="shared" si="91"/>
        <v>4.7173983288616873E-6</v>
      </c>
      <c r="H1937" s="17">
        <f t="shared" si="92"/>
        <v>1.5749877027527759E-7</v>
      </c>
    </row>
    <row r="1938" spans="2:8" ht="15.75" thickBot="1">
      <c r="B1938" s="9">
        <v>621112</v>
      </c>
      <c r="C1938" s="20">
        <f>SUMIFS(Brasil_Mundo!$K:$K,Brasil_Mundo!$C:$C,$B1938)</f>
        <v>1586949</v>
      </c>
      <c r="D1938" s="20">
        <f>SUMIFS(Brasil_EUA!$L:$L,Brasil_EUA!$C:$C,$B1938)</f>
        <v>574406</v>
      </c>
      <c r="E1938" s="17">
        <f t="shared" si="90"/>
        <v>0.36195618132655805</v>
      </c>
      <c r="F1938" s="17" t="str">
        <f>IF(ISERROR(MATCH(TEXT($B1938,"000000"),Análise_Anexo1_SH6!$B:$B,0))=TRUE,"SIM","NÃO")</f>
        <v>SIM</v>
      </c>
      <c r="G1938" s="17">
        <f t="shared" si="91"/>
        <v>4.7084025284507964E-6</v>
      </c>
      <c r="H1938" s="17">
        <f t="shared" si="92"/>
        <v>1.422904036469662E-5</v>
      </c>
    </row>
    <row r="1939" spans="2:8" ht="15.75" thickBot="1">
      <c r="B1939" s="9">
        <v>901590</v>
      </c>
      <c r="C1939" s="20">
        <f>SUMIFS(Brasil_Mundo!$K:$K,Brasil_Mundo!$C:$C,$B1939)</f>
        <v>1593127</v>
      </c>
      <c r="D1939" s="20">
        <f>SUMIFS(Brasil_EUA!$L:$L,Brasil_EUA!$C:$C,$B1939)</f>
        <v>264293</v>
      </c>
      <c r="E1939" s="17">
        <f t="shared" si="90"/>
        <v>0.16589575093511064</v>
      </c>
      <c r="F1939" s="17" t="str">
        <f>IF(ISERROR(MATCH(TEXT($B1939,"000000"),Análise_Anexo1_SH6!$B:$B,0))=TRUE,"SIM","NÃO")</f>
        <v>SIM</v>
      </c>
      <c r="G1939" s="17">
        <f t="shared" si="91"/>
        <v>4.7267323618737788E-6</v>
      </c>
      <c r="H1939" s="17">
        <f t="shared" si="92"/>
        <v>6.5469994483114098E-6</v>
      </c>
    </row>
    <row r="1940" spans="2:8" ht="15.75" thickBot="1">
      <c r="B1940" s="9">
        <v>903281</v>
      </c>
      <c r="C1940" s="20">
        <f>SUMIFS(Brasil_Mundo!$K:$K,Brasil_Mundo!$C:$C,$B1940)</f>
        <v>1586480</v>
      </c>
      <c r="D1940" s="20">
        <f>SUMIFS(Brasil_EUA!$L:$L,Brasil_EUA!$C:$C,$B1940)</f>
        <v>650657</v>
      </c>
      <c r="E1940" s="17">
        <f t="shared" si="90"/>
        <v>0.41012619131662548</v>
      </c>
      <c r="F1940" s="17" t="str">
        <f>IF(ISERROR(MATCH(TEXT($B1940,"000000"),Análise_Anexo1_SH6!$B:$B,0))=TRUE,"SIM","NÃO")</f>
        <v>NÃO</v>
      </c>
      <c r="G1940" s="17">
        <f t="shared" si="91"/>
        <v>4.7070110276616448E-6</v>
      </c>
      <c r="H1940" s="17">
        <f t="shared" si="92"/>
        <v>1.6117910879364785E-5</v>
      </c>
    </row>
    <row r="1941" spans="2:8" ht="15.75" thickBot="1">
      <c r="B1941" s="9">
        <v>903090</v>
      </c>
      <c r="C1941" s="20">
        <f>SUMIFS(Brasil_Mundo!$K:$K,Brasil_Mundo!$C:$C,$B1941)</f>
        <v>1713962</v>
      </c>
      <c r="D1941" s="20">
        <f>SUMIFS(Brasil_EUA!$L:$L,Brasil_EUA!$C:$C,$B1941)</f>
        <v>663842</v>
      </c>
      <c r="E1941" s="17">
        <f t="shared" si="90"/>
        <v>0.38731430451783644</v>
      </c>
      <c r="F1941" s="17" t="str">
        <f>IF(ISERROR(MATCH(TEXT($B1941,"000000"),Análise_Anexo1_SH6!$B:$B,0))=TRUE,"SIM","NÃO")</f>
        <v>NÃO</v>
      </c>
      <c r="G1941" s="17">
        <f t="shared" si="91"/>
        <v>5.0852440843836723E-6</v>
      </c>
      <c r="H1941" s="17">
        <f t="shared" si="92"/>
        <v>1.6444526369468517E-5</v>
      </c>
    </row>
    <row r="1942" spans="2:8" ht="15.75" thickBot="1">
      <c r="B1942" s="9">
        <v>847940</v>
      </c>
      <c r="C1942" s="20">
        <f>SUMIFS(Brasil_Mundo!$K:$K,Brasil_Mundo!$C:$C,$B1942)</f>
        <v>1581634</v>
      </c>
      <c r="D1942" s="20">
        <f>SUMIFS(Brasil_EUA!$L:$L,Brasil_EUA!$C:$C,$B1942)</f>
        <v>26910</v>
      </c>
      <c r="E1942" s="17">
        <f t="shared" si="90"/>
        <v>1.7014050026744495E-2</v>
      </c>
      <c r="F1942" s="17" t="str">
        <f>IF(ISERROR(MATCH(TEXT($B1942,"000000"),Análise_Anexo1_SH6!$B:$B,0))=TRUE,"SIM","NÃO")</f>
        <v>SIM</v>
      </c>
      <c r="G1942" s="17">
        <f t="shared" si="91"/>
        <v>4.6926331751579584E-6</v>
      </c>
      <c r="H1942" s="17">
        <f t="shared" si="92"/>
        <v>6.6660772382946216E-7</v>
      </c>
    </row>
    <row r="1943" spans="2:8" ht="15.75" thickBot="1">
      <c r="B1943" s="9" t="s">
        <v>10513</v>
      </c>
      <c r="C1943" s="20">
        <f>SUMIFS(Brasil_Mundo!$K:$K,Brasil_Mundo!$C:$C,$B1943)</f>
        <v>1578142</v>
      </c>
      <c r="D1943" s="20">
        <f>SUMIFS(Brasil_EUA!$L:$L,Brasil_EUA!$C:$C,$B1943)</f>
        <v>509970</v>
      </c>
      <c r="E1943" s="17">
        <f t="shared" si="90"/>
        <v>0.32314582591427132</v>
      </c>
      <c r="F1943" s="17" t="str">
        <f>IF(ISERROR(MATCH(TEXT($B1943,"000000"),Análise_Anexo1_SH6!$B:$B,0))=TRUE,"SIM","NÃO")</f>
        <v>SIM</v>
      </c>
      <c r="G1943" s="17">
        <f t="shared" si="91"/>
        <v>4.682272576531695E-6</v>
      </c>
      <c r="H1943" s="17">
        <f t="shared" si="92"/>
        <v>1.2632848046128235E-5</v>
      </c>
    </row>
    <row r="1944" spans="2:8" ht="15.75" thickBot="1">
      <c r="B1944" s="9">
        <v>620520</v>
      </c>
      <c r="C1944" s="20">
        <f>SUMIFS(Brasil_Mundo!$K:$K,Brasil_Mundo!$C:$C,$B1944)</f>
        <v>1577706</v>
      </c>
      <c r="D1944" s="20">
        <f>SUMIFS(Brasil_EUA!$L:$L,Brasil_EUA!$C:$C,$B1944)</f>
        <v>94793</v>
      </c>
      <c r="E1944" s="17">
        <f t="shared" si="90"/>
        <v>6.0082803766988276E-2</v>
      </c>
      <c r="F1944" s="17" t="str">
        <f>IF(ISERROR(MATCH(TEXT($B1944,"000000"),Análise_Anexo1_SH6!$B:$B,0))=TRUE,"SIM","NÃO")</f>
        <v>SIM</v>
      </c>
      <c r="G1944" s="17">
        <f t="shared" si="91"/>
        <v>4.6809789851797328E-6</v>
      </c>
      <c r="H1944" s="17">
        <f t="shared" si="92"/>
        <v>2.3481882558515871E-6</v>
      </c>
    </row>
    <row r="1945" spans="2:8" ht="15.75" thickBot="1">
      <c r="B1945" s="9">
        <v>851679</v>
      </c>
      <c r="C1945" s="20">
        <f>SUMIFS(Brasil_Mundo!$K:$K,Brasil_Mundo!$C:$C,$B1945)</f>
        <v>1772968</v>
      </c>
      <c r="D1945" s="20">
        <f>SUMIFS(Brasil_EUA!$L:$L,Brasil_EUA!$C:$C,$B1945)</f>
        <v>52226</v>
      </c>
      <c r="E1945" s="17">
        <f t="shared" si="90"/>
        <v>2.9456820427667053E-2</v>
      </c>
      <c r="F1945" s="17" t="str">
        <f>IF(ISERROR(MATCH(TEXT($B1945,"000000"),Análise_Anexo1_SH6!$B:$B,0))=TRUE,"SIM","NÃO")</f>
        <v>SIM</v>
      </c>
      <c r="G1945" s="17">
        <f t="shared" si="91"/>
        <v>5.2603120919842737E-6</v>
      </c>
      <c r="H1945" s="17">
        <f t="shared" si="92"/>
        <v>1.2937292822265882E-6</v>
      </c>
    </row>
    <row r="1946" spans="2:8" ht="15.75" thickBot="1">
      <c r="B1946" s="9">
        <v>110520</v>
      </c>
      <c r="C1946" s="20">
        <f>SUMIFS(Brasil_Mundo!$K:$K,Brasil_Mundo!$C:$C,$B1946)</f>
        <v>1576692</v>
      </c>
      <c r="D1946" s="20">
        <f>SUMIFS(Brasil_EUA!$L:$L,Brasil_EUA!$C:$C,$B1946)</f>
        <v>750</v>
      </c>
      <c r="E1946" s="17">
        <f t="shared" si="90"/>
        <v>4.7567946054143741E-4</v>
      </c>
      <c r="F1946" s="17" t="str">
        <f>IF(ISERROR(MATCH(TEXT($B1946,"000000"),Análise_Anexo1_SH6!$B:$B,0))=TRUE,"SIM","NÃO")</f>
        <v>SIM</v>
      </c>
      <c r="G1946" s="17">
        <f t="shared" si="91"/>
        <v>4.6779704952006292E-6</v>
      </c>
      <c r="H1946" s="17">
        <f t="shared" si="92"/>
        <v>1.857881058610541E-8</v>
      </c>
    </row>
    <row r="1947" spans="2:8" ht="15.75" thickBot="1">
      <c r="B1947" s="9">
        <v>490290</v>
      </c>
      <c r="C1947" s="20">
        <f>SUMIFS(Brasil_Mundo!$K:$K,Brasil_Mundo!$C:$C,$B1947)</f>
        <v>1572630</v>
      </c>
      <c r="D1947" s="20">
        <f>SUMIFS(Brasil_EUA!$L:$L,Brasil_EUA!$C:$C,$B1947)</f>
        <v>222928</v>
      </c>
      <c r="E1947" s="17">
        <f t="shared" si="90"/>
        <v>0.14175489466689559</v>
      </c>
      <c r="F1947" s="17" t="str">
        <f>IF(ISERROR(MATCH(TEXT($B1947,"000000"),Análise_Anexo1_SH6!$B:$B,0))=TRUE,"SIM","NÃO")</f>
        <v>SIM</v>
      </c>
      <c r="G1947" s="17">
        <f t="shared" si="91"/>
        <v>4.6659187335683605E-6</v>
      </c>
      <c r="H1947" s="17">
        <f t="shared" si="92"/>
        <v>5.5223161151190765E-6</v>
      </c>
    </row>
    <row r="1948" spans="2:8" ht="15.75" thickBot="1">
      <c r="B1948" s="9">
        <v>121293</v>
      </c>
      <c r="C1948" s="20">
        <f>SUMIFS(Brasil_Mundo!$K:$K,Brasil_Mundo!$C:$C,$B1948)</f>
        <v>1569437</v>
      </c>
      <c r="D1948" s="20">
        <f>SUMIFS(Brasil_EUA!$L:$L,Brasil_EUA!$C:$C,$B1948)</f>
        <v>1554426</v>
      </c>
      <c r="E1948" s="17">
        <f t="shared" si="90"/>
        <v>0.99043542365829274</v>
      </c>
      <c r="F1948" s="17" t="str">
        <f>IF(ISERROR(MATCH(TEXT($B1948,"000000"),Análise_Anexo1_SH6!$B:$B,0))=TRUE,"SIM","NÃO")</f>
        <v>SIM</v>
      </c>
      <c r="G1948" s="17">
        <f t="shared" si="91"/>
        <v>4.656445253782089E-6</v>
      </c>
      <c r="H1948" s="17">
        <f t="shared" si="92"/>
        <v>3.8505848298823321E-5</v>
      </c>
    </row>
    <row r="1949" spans="2:8" ht="15.75" thickBot="1">
      <c r="B1949" s="9">
        <v>901320</v>
      </c>
      <c r="C1949" s="20">
        <f>SUMIFS(Brasil_Mundo!$K:$K,Brasil_Mundo!$C:$C,$B1949)</f>
        <v>1568801</v>
      </c>
      <c r="D1949" s="20">
        <f>SUMIFS(Brasil_EUA!$L:$L,Brasil_EUA!$C:$C,$B1949)</f>
        <v>283698</v>
      </c>
      <c r="E1949" s="17">
        <f t="shared" si="90"/>
        <v>0.180837467594679</v>
      </c>
      <c r="F1949" s="17" t="str">
        <f>IF(ISERROR(MATCH(TEXT($B1949,"000000"),Análise_Anexo1_SH6!$B:$B,0))=TRUE,"SIM","NÃO")</f>
        <v>SIM</v>
      </c>
      <c r="G1949" s="17">
        <f t="shared" si="91"/>
        <v>4.6545582719017041E-6</v>
      </c>
      <c r="H1949" s="17">
        <f t="shared" si="92"/>
        <v>7.0276952075425777E-6</v>
      </c>
    </row>
    <row r="1950" spans="2:8" ht="15.75" thickBot="1">
      <c r="B1950" s="9">
        <v>390770</v>
      </c>
      <c r="C1950" s="20">
        <f>SUMIFS(Brasil_Mundo!$K:$K,Brasil_Mundo!$C:$C,$B1950)</f>
        <v>1568066</v>
      </c>
      <c r="D1950" s="20">
        <f>SUMIFS(Brasil_EUA!$L:$L,Brasil_EUA!$C:$C,$B1950)</f>
        <v>2306</v>
      </c>
      <c r="E1950" s="17">
        <f t="shared" si="90"/>
        <v>1.4706013649935653E-3</v>
      </c>
      <c r="F1950" s="17" t="str">
        <f>IF(ISERROR(MATCH(TEXT($B1950,"000000"),Análise_Anexo1_SH6!$B:$B,0))=TRUE,"SIM","NÃO")</f>
        <v>SIM</v>
      </c>
      <c r="G1950" s="17">
        <f t="shared" si="91"/>
        <v>4.65237756170975E-6</v>
      </c>
      <c r="H1950" s="17">
        <f t="shared" si="92"/>
        <v>5.7123649615412105E-8</v>
      </c>
    </row>
    <row r="1951" spans="2:8" ht="15.75" thickBot="1">
      <c r="B1951" s="9">
        <v>854800</v>
      </c>
      <c r="C1951" s="20">
        <f>SUMIFS(Brasil_Mundo!$K:$K,Brasil_Mundo!$C:$C,$B1951)</f>
        <v>2305669</v>
      </c>
      <c r="D1951" s="20">
        <f>SUMIFS(Brasil_EUA!$L:$L,Brasil_EUA!$C:$C,$B1951)</f>
        <v>185921</v>
      </c>
      <c r="E1951" s="17">
        <f t="shared" si="90"/>
        <v>8.0636466032201495E-2</v>
      </c>
      <c r="F1951" s="17" t="str">
        <f>IF(ISERROR(MATCH(TEXT($B1951,"000000"),Análise_Anexo1_SH6!$B:$B,0))=TRUE,"SIM","NÃO")</f>
        <v>SIM</v>
      </c>
      <c r="G1951" s="17">
        <f t="shared" si="91"/>
        <v>6.8408107313912537E-6</v>
      </c>
      <c r="H1951" s="17">
        <f t="shared" si="92"/>
        <v>4.6055880573057389E-6</v>
      </c>
    </row>
    <row r="1952" spans="2:8" ht="15.75" thickBot="1">
      <c r="B1952" s="9">
        <v>960820</v>
      </c>
      <c r="C1952" s="20">
        <f>SUMIFS(Brasil_Mundo!$K:$K,Brasil_Mundo!$C:$C,$B1952)</f>
        <v>1562890</v>
      </c>
      <c r="D1952" s="20">
        <f>SUMIFS(Brasil_EUA!$L:$L,Brasil_EUA!$C:$C,$B1952)</f>
        <v>463400</v>
      </c>
      <c r="E1952" s="17">
        <f t="shared" si="90"/>
        <v>0.29650199310252162</v>
      </c>
      <c r="F1952" s="17" t="str">
        <f>IF(ISERROR(MATCH(TEXT($B1952,"000000"),Análise_Anexo1_SH6!$B:$B,0))=TRUE,"SIM","NÃO")</f>
        <v>SIM</v>
      </c>
      <c r="G1952" s="17">
        <f t="shared" si="91"/>
        <v>4.6370206148341659E-6</v>
      </c>
      <c r="H1952" s="17">
        <f t="shared" si="92"/>
        <v>1.1479227767468329E-5</v>
      </c>
    </row>
    <row r="1953" spans="2:8" ht="15.75" thickBot="1">
      <c r="B1953" s="9">
        <v>470710</v>
      </c>
      <c r="C1953" s="20">
        <f>SUMIFS(Brasil_Mundo!$K:$K,Brasil_Mundo!$C:$C,$B1953)</f>
        <v>1558664</v>
      </c>
      <c r="D1953" s="20">
        <f>SUMIFS(Brasil_EUA!$L:$L,Brasil_EUA!$C:$C,$B1953)</f>
        <v>15383</v>
      </c>
      <c r="E1953" s="17">
        <f t="shared" si="90"/>
        <v>9.8693496481602194E-3</v>
      </c>
      <c r="F1953" s="17" t="str">
        <f>IF(ISERROR(MATCH(TEXT($B1953,"000000"),Análise_Anexo1_SH6!$B:$B,0))=TRUE,"SIM","NÃO")</f>
        <v>SIM</v>
      </c>
      <c r="G1953" s="17">
        <f t="shared" si="91"/>
        <v>4.6244822729685911E-6</v>
      </c>
      <c r="H1953" s="17">
        <f t="shared" si="92"/>
        <v>3.8106379099474605E-7</v>
      </c>
    </row>
    <row r="1954" spans="2:8" ht="15.75" thickBot="1">
      <c r="B1954" s="9">
        <v>732181</v>
      </c>
      <c r="C1954" s="20">
        <f>SUMIFS(Brasil_Mundo!$K:$K,Brasil_Mundo!$C:$C,$B1954)</f>
        <v>1556816</v>
      </c>
      <c r="D1954" s="20">
        <f>SUMIFS(Brasil_EUA!$L:$L,Brasil_EUA!$C:$C,$B1954)</f>
        <v>1005883</v>
      </c>
      <c r="E1954" s="17">
        <f t="shared" si="90"/>
        <v>0.64611553324220716</v>
      </c>
      <c r="F1954" s="17" t="str">
        <f>IF(ISERROR(MATCH(TEXT($B1954,"000000"),Análise_Anexo1_SH6!$B:$B,0))=TRUE,"SIM","NÃO")</f>
        <v>SIM</v>
      </c>
      <c r="G1954" s="17">
        <f t="shared" si="91"/>
        <v>4.6189993444859635E-6</v>
      </c>
      <c r="H1954" s="17">
        <f t="shared" si="92"/>
        <v>2.491747963837796E-5</v>
      </c>
    </row>
    <row r="1955" spans="2:8" ht="15.75" thickBot="1">
      <c r="B1955" s="9">
        <v>151419</v>
      </c>
      <c r="C1955" s="20">
        <f>SUMIFS(Brasil_Mundo!$K:$K,Brasil_Mundo!$C:$C,$B1955)</f>
        <v>1554532</v>
      </c>
      <c r="D1955" s="20">
        <f>SUMIFS(Brasil_EUA!$L:$L,Brasil_EUA!$C:$C,$B1955)</f>
        <v>4283</v>
      </c>
      <c r="E1955" s="17">
        <f t="shared" si="90"/>
        <v>2.7551700447465861E-3</v>
      </c>
      <c r="F1955" s="17" t="str">
        <f>IF(ISERROR(MATCH(TEXT($B1955,"000000"),Análise_Anexo1_SH6!$B:$B,0))=TRUE,"SIM","NÃO")</f>
        <v>SIM</v>
      </c>
      <c r="G1955" s="17">
        <f t="shared" si="91"/>
        <v>4.6122228246513737E-6</v>
      </c>
      <c r="H1955" s="17">
        <f t="shared" si="92"/>
        <v>1.0609739432038596E-7</v>
      </c>
    </row>
    <row r="1956" spans="2:8" ht="15.75" thickBot="1">
      <c r="B1956" s="9">
        <v>721790</v>
      </c>
      <c r="C1956" s="20">
        <f>SUMIFS(Brasil_Mundo!$K:$K,Brasil_Mundo!$C:$C,$B1956)</f>
        <v>1553115</v>
      </c>
      <c r="D1956" s="20">
        <f>SUMIFS(Brasil_EUA!$L:$L,Brasil_EUA!$C:$C,$B1956)</f>
        <v>6232</v>
      </c>
      <c r="E1956" s="17">
        <f t="shared" si="90"/>
        <v>4.0125811675246195E-3</v>
      </c>
      <c r="F1956" s="17" t="str">
        <f>IF(ISERROR(MATCH(TEXT($B1956,"000000"),Análise_Anexo1_SH6!$B:$B,0))=TRUE,"SIM","NÃO")</f>
        <v>SIM</v>
      </c>
      <c r="G1956" s="17">
        <f t="shared" si="91"/>
        <v>4.6080186527574983E-6</v>
      </c>
      <c r="H1956" s="17">
        <f t="shared" si="92"/>
        <v>1.5437753009681189E-7</v>
      </c>
    </row>
    <row r="1957" spans="2:8" ht="15.75" thickBot="1">
      <c r="B1957" s="9">
        <v>220410</v>
      </c>
      <c r="C1957" s="20">
        <f>SUMIFS(Brasil_Mundo!$K:$K,Brasil_Mundo!$C:$C,$B1957)</f>
        <v>1857711</v>
      </c>
      <c r="D1957" s="20">
        <f>SUMIFS(Brasil_EUA!$L:$L,Brasil_EUA!$C:$C,$B1957)</f>
        <v>394394</v>
      </c>
      <c r="E1957" s="17">
        <f t="shared" si="90"/>
        <v>0.21230105220887424</v>
      </c>
      <c r="F1957" s="17" t="str">
        <f>IF(ISERROR(MATCH(TEXT($B1957,"000000"),Análise_Anexo1_SH6!$B:$B,0))=TRUE,"SIM","NÃO")</f>
        <v>SIM</v>
      </c>
      <c r="G1957" s="17">
        <f t="shared" si="91"/>
        <v>5.5117405597349743E-6</v>
      </c>
      <c r="H1957" s="17">
        <f t="shared" si="92"/>
        <v>9.7698285630619439E-6</v>
      </c>
    </row>
    <row r="1958" spans="2:8" ht="15.75" thickBot="1">
      <c r="B1958" s="9">
        <v>851531</v>
      </c>
      <c r="C1958" s="20">
        <f>SUMIFS(Brasil_Mundo!$K:$K,Brasil_Mundo!$C:$C,$B1958)</f>
        <v>2061988</v>
      </c>
      <c r="D1958" s="20">
        <f>SUMIFS(Brasil_EUA!$L:$L,Brasil_EUA!$C:$C,$B1958)</f>
        <v>967016</v>
      </c>
      <c r="E1958" s="17">
        <f t="shared" si="90"/>
        <v>0.46897266133459553</v>
      </c>
      <c r="F1958" s="17" t="str">
        <f>IF(ISERROR(MATCH(TEXT($B1958,"000000"),Análise_Anexo1_SH6!$B:$B,0))=TRUE,"SIM","NÃO")</f>
        <v>SIM</v>
      </c>
      <c r="G1958" s="17">
        <f t="shared" si="91"/>
        <v>6.1178207446081764E-6</v>
      </c>
      <c r="H1958" s="17">
        <f t="shared" si="92"/>
        <v>2.395467613031108E-5</v>
      </c>
    </row>
    <row r="1959" spans="2:8" ht="15.75" thickBot="1">
      <c r="B1959" s="9">
        <v>580710</v>
      </c>
      <c r="C1959" s="20">
        <f>SUMIFS(Brasil_Mundo!$K:$K,Brasil_Mundo!$C:$C,$B1959)</f>
        <v>1546000</v>
      </c>
      <c r="D1959" s="20">
        <f>SUMIFS(Brasil_EUA!$L:$L,Brasil_EUA!$C:$C,$B1959)</f>
        <v>182156</v>
      </c>
      <c r="E1959" s="17">
        <f t="shared" si="90"/>
        <v>0.11782406209573092</v>
      </c>
      <c r="F1959" s="17" t="str">
        <f>IF(ISERROR(MATCH(TEXT($B1959,"000000"),Análise_Anexo1_SH6!$B:$B,0))=TRUE,"SIM","NÃO")</f>
        <v>SIM</v>
      </c>
      <c r="G1959" s="17">
        <f t="shared" si="91"/>
        <v>4.5869087847088537E-6</v>
      </c>
      <c r="H1959" s="17">
        <f t="shared" si="92"/>
        <v>4.5123224281634897E-6</v>
      </c>
    </row>
    <row r="1960" spans="2:8" ht="15.75" thickBot="1">
      <c r="B1960" s="9">
        <v>293220</v>
      </c>
      <c r="C1960" s="20">
        <f>SUMIFS(Brasil_Mundo!$K:$K,Brasil_Mundo!$C:$C,$B1960)</f>
        <v>1543371</v>
      </c>
      <c r="D1960" s="20">
        <f>SUMIFS(Brasil_EUA!$L:$L,Brasil_EUA!$C:$C,$B1960)</f>
        <v>220153</v>
      </c>
      <c r="E1960" s="17">
        <f t="shared" si="90"/>
        <v>0.14264425079906257</v>
      </c>
      <c r="F1960" s="17" t="str">
        <f>IF(ISERROR(MATCH(TEXT($B1960,"000000"),Análise_Anexo1_SH6!$B:$B,0))=TRUE,"SIM","NÃO")</f>
        <v>SIM</v>
      </c>
      <c r="G1960" s="17">
        <f t="shared" si="91"/>
        <v>4.5791086662127355E-6</v>
      </c>
      <c r="H1960" s="17">
        <f t="shared" si="92"/>
        <v>5.4535745159504859E-6</v>
      </c>
    </row>
    <row r="1961" spans="2:8" ht="15.75" thickBot="1">
      <c r="B1961" s="9">
        <v>841891</v>
      </c>
      <c r="C1961" s="20">
        <f>SUMIFS(Brasil_Mundo!$K:$K,Brasil_Mundo!$C:$C,$B1961)</f>
        <v>1542977</v>
      </c>
      <c r="D1961" s="20">
        <f>SUMIFS(Brasil_EUA!$L:$L,Brasil_EUA!$C:$C,$B1961)</f>
        <v>4677</v>
      </c>
      <c r="E1961" s="17">
        <f t="shared" si="90"/>
        <v>3.0311534131746616E-3</v>
      </c>
      <c r="F1961" s="17" t="str">
        <f>IF(ISERROR(MATCH(TEXT($B1961,"000000"),Análise_Anexo1_SH6!$B:$B,0))=TRUE,"SIM","NÃO")</f>
        <v>SIM</v>
      </c>
      <c r="G1961" s="17">
        <f t="shared" si="91"/>
        <v>4.5779396868717426E-6</v>
      </c>
      <c r="H1961" s="17">
        <f t="shared" si="92"/>
        <v>1.1585746281495335E-7</v>
      </c>
    </row>
    <row r="1962" spans="2:8" ht="15.75" thickBot="1">
      <c r="B1962" s="9">
        <v>430390</v>
      </c>
      <c r="C1962" s="20">
        <f>SUMIFS(Brasil_Mundo!$K:$K,Brasil_Mundo!$C:$C,$B1962)</f>
        <v>1542954</v>
      </c>
      <c r="D1962" s="20">
        <f>SUMIFS(Brasil_EUA!$L:$L,Brasil_EUA!$C:$C,$B1962)</f>
        <v>1445883</v>
      </c>
      <c r="E1962" s="17">
        <f t="shared" si="90"/>
        <v>0.93708756061425036</v>
      </c>
      <c r="F1962" s="17" t="str">
        <f>IF(ISERROR(MATCH(TEXT($B1962,"000000"),Análise_Anexo1_SH6!$B:$B,0))=TRUE,"SIM","NÃO")</f>
        <v>SIM</v>
      </c>
      <c r="G1962" s="17">
        <f t="shared" si="91"/>
        <v>4.5778714469609739E-6</v>
      </c>
      <c r="H1962" s="17">
        <f t="shared" si="92"/>
        <v>3.5817048515559801E-5</v>
      </c>
    </row>
    <row r="1963" spans="2:8" ht="15.75" thickBot="1">
      <c r="B1963" s="9">
        <v>410120</v>
      </c>
      <c r="C1963" s="20">
        <f>SUMIFS(Brasil_Mundo!$K:$K,Brasil_Mundo!$C:$C,$B1963)</f>
        <v>1538149</v>
      </c>
      <c r="D1963" s="20">
        <f>SUMIFS(Brasil_EUA!$L:$L,Brasil_EUA!$C:$C,$B1963)</f>
        <v>0</v>
      </c>
      <c r="E1963" s="17">
        <f t="shared" si="90"/>
        <v>0</v>
      </c>
      <c r="F1963" s="17" t="str">
        <f>IF(ISERROR(MATCH(TEXT($B1963,"000000"),Análise_Anexo1_SH6!$B:$B,0))=TRUE,"SIM","NÃO")</f>
        <v>SIM</v>
      </c>
      <c r="G1963" s="17">
        <f t="shared" si="91"/>
        <v>4.5636152395156141E-6</v>
      </c>
      <c r="H1963" s="17">
        <f t="shared" si="92"/>
        <v>0</v>
      </c>
    </row>
    <row r="1964" spans="2:8" ht="15.75" thickBot="1">
      <c r="B1964" s="9">
        <v>870380</v>
      </c>
      <c r="C1964" s="20">
        <f>SUMIFS(Brasil_Mundo!$K:$K,Brasil_Mundo!$C:$C,$B1964)</f>
        <v>1519495</v>
      </c>
      <c r="D1964" s="20">
        <f>SUMIFS(Brasil_EUA!$L:$L,Brasil_EUA!$C:$C,$B1964)</f>
        <v>0</v>
      </c>
      <c r="E1964" s="17">
        <f t="shared" si="90"/>
        <v>0</v>
      </c>
      <c r="F1964" s="17" t="str">
        <f>IF(ISERROR(MATCH(TEXT($B1964,"000000"),Análise_Anexo1_SH6!$B:$B,0))=TRUE,"SIM","NÃO")</f>
        <v>SIM</v>
      </c>
      <c r="G1964" s="17">
        <f t="shared" si="91"/>
        <v>4.5082697049296118E-6</v>
      </c>
      <c r="H1964" s="17">
        <f t="shared" si="92"/>
        <v>0</v>
      </c>
    </row>
    <row r="1965" spans="2:8" ht="15.75" thickBot="1">
      <c r="B1965" s="9">
        <v>482370</v>
      </c>
      <c r="C1965" s="20">
        <f>SUMIFS(Brasil_Mundo!$K:$K,Brasil_Mundo!$C:$C,$B1965)</f>
        <v>1518628</v>
      </c>
      <c r="D1965" s="20">
        <f>SUMIFS(Brasil_EUA!$L:$L,Brasil_EUA!$C:$C,$B1965)</f>
        <v>23799</v>
      </c>
      <c r="E1965" s="17">
        <f t="shared" si="90"/>
        <v>1.5671382326679081E-2</v>
      </c>
      <c r="F1965" s="17" t="str">
        <f>IF(ISERROR(MATCH(TEXT($B1965,"000000"),Análise_Anexo1_SH6!$B:$B,0))=TRUE,"SIM","NÃO")</f>
        <v>SIM</v>
      </c>
      <c r="G1965" s="17">
        <f t="shared" si="91"/>
        <v>4.5056973569888992E-6</v>
      </c>
      <c r="H1965" s="17">
        <f t="shared" si="92"/>
        <v>5.8954281751829694E-7</v>
      </c>
    </row>
    <row r="1966" spans="2:8" ht="15.75" thickBot="1">
      <c r="B1966" s="9">
        <v>390521</v>
      </c>
      <c r="C1966" s="20">
        <f>SUMIFS(Brasil_Mundo!$K:$K,Brasil_Mundo!$C:$C,$B1966)</f>
        <v>1516135</v>
      </c>
      <c r="D1966" s="20">
        <f>SUMIFS(Brasil_EUA!$L:$L,Brasil_EUA!$C:$C,$B1966)</f>
        <v>0</v>
      </c>
      <c r="E1966" s="17">
        <f t="shared" si="90"/>
        <v>0</v>
      </c>
      <c r="F1966" s="17" t="str">
        <f>IF(ISERROR(MATCH(TEXT($B1966,"000000"),Análise_Anexo1_SH6!$B:$B,0))=TRUE,"SIM","NÃO")</f>
        <v>SIM</v>
      </c>
      <c r="G1966" s="17">
        <f t="shared" si="91"/>
        <v>4.4983007440521077E-6</v>
      </c>
      <c r="H1966" s="17">
        <f t="shared" si="92"/>
        <v>0</v>
      </c>
    </row>
    <row r="1967" spans="2:8" ht="15.75" thickBot="1">
      <c r="B1967" s="9">
        <v>701911</v>
      </c>
      <c r="C1967" s="20">
        <f>SUMIFS(Brasil_Mundo!$K:$K,Brasil_Mundo!$C:$C,$B1967)</f>
        <v>1512885</v>
      </c>
      <c r="D1967" s="20">
        <f>SUMIFS(Brasil_EUA!$L:$L,Brasil_EUA!$C:$C,$B1967)</f>
        <v>135042</v>
      </c>
      <c r="E1967" s="17">
        <f t="shared" si="90"/>
        <v>8.9261245897738428E-2</v>
      </c>
      <c r="F1967" s="17" t="str">
        <f>IF(ISERROR(MATCH(TEXT($B1967,"000000"),Análise_Anexo1_SH6!$B:$B,0))=TRUE,"SIM","NÃO")</f>
        <v>SIM</v>
      </c>
      <c r="G1967" s="17">
        <f t="shared" si="91"/>
        <v>4.4886581479652362E-6</v>
      </c>
      <c r="H1967" s="17">
        <f t="shared" si="92"/>
        <v>3.3452263188917958E-6</v>
      </c>
    </row>
    <row r="1968" spans="2:8" ht="15.75" thickBot="1">
      <c r="B1968" s="9">
        <v>580210</v>
      </c>
      <c r="C1968" s="20">
        <f>SUMIFS(Brasil_Mundo!$K:$K,Brasil_Mundo!$C:$C,$B1968)</f>
        <v>1510480</v>
      </c>
      <c r="D1968" s="20">
        <f>SUMIFS(Brasil_EUA!$L:$L,Brasil_EUA!$C:$C,$B1968)</f>
        <v>8326</v>
      </c>
      <c r="E1968" s="17">
        <f t="shared" si="90"/>
        <v>5.5121550765319634E-3</v>
      </c>
      <c r="F1968" s="17" t="str">
        <f>IF(ISERROR(MATCH(TEXT($B1968,"000000"),Análise_Anexo1_SH6!$B:$B,0))=TRUE,"SIM","NÃO")</f>
        <v>SIM</v>
      </c>
      <c r="G1968" s="17">
        <f t="shared" si="91"/>
        <v>4.4815226268609505E-6</v>
      </c>
      <c r="H1968" s="17">
        <f t="shared" si="92"/>
        <v>2.0624956925321821E-7</v>
      </c>
    </row>
    <row r="1969" spans="2:8" ht="15.75" thickBot="1">
      <c r="B1969" s="9">
        <v>840790</v>
      </c>
      <c r="C1969" s="20">
        <f>SUMIFS(Brasil_Mundo!$K:$K,Brasil_Mundo!$C:$C,$B1969)</f>
        <v>1510439</v>
      </c>
      <c r="D1969" s="20">
        <f>SUMIFS(Brasil_EUA!$L:$L,Brasil_EUA!$C:$C,$B1969)</f>
        <v>783559</v>
      </c>
      <c r="E1969" s="17">
        <f t="shared" si="90"/>
        <v>0.5187624260231628</v>
      </c>
      <c r="F1969" s="17" t="str">
        <f>IF(ISERROR(MATCH(TEXT($B1969,"000000"),Análise_Anexo1_SH6!$B:$B,0))=TRUE,"SIM","NÃO")</f>
        <v>SIM</v>
      </c>
      <c r="G1969" s="17">
        <f t="shared" si="91"/>
        <v>4.4814009818026239E-6</v>
      </c>
      <c r="H1969" s="17">
        <f t="shared" si="92"/>
        <v>1.9410125658717561E-5</v>
      </c>
    </row>
    <row r="1970" spans="2:8" ht="15.75" thickBot="1">
      <c r="B1970" s="9">
        <v>382450</v>
      </c>
      <c r="C1970" s="20">
        <f>SUMIFS(Brasil_Mundo!$K:$K,Brasil_Mundo!$C:$C,$B1970)</f>
        <v>1509665</v>
      </c>
      <c r="D1970" s="20">
        <f>SUMIFS(Brasil_EUA!$L:$L,Brasil_EUA!$C:$C,$B1970)</f>
        <v>2379</v>
      </c>
      <c r="E1970" s="17">
        <f t="shared" si="90"/>
        <v>1.5758462970261614E-3</v>
      </c>
      <c r="F1970" s="17" t="str">
        <f>IF(ISERROR(MATCH(TEXT($B1970,"000000"),Análise_Anexo1_SH6!$B:$B,0))=TRUE,"SIM","NÃO")</f>
        <v>SIM</v>
      </c>
      <c r="G1970" s="17">
        <f t="shared" si="91"/>
        <v>4.4791045604576278E-6</v>
      </c>
      <c r="H1970" s="17">
        <f t="shared" si="92"/>
        <v>5.8931987179126366E-8</v>
      </c>
    </row>
    <row r="1971" spans="2:8" ht="15.75" thickBot="1">
      <c r="B1971" s="9" t="s">
        <v>15543</v>
      </c>
      <c r="C1971" s="20">
        <f>SUMIFS(Brasil_Mundo!$K:$K,Brasil_Mundo!$C:$C,$B1971)</f>
        <v>1506336</v>
      </c>
      <c r="D1971" s="20">
        <f>SUMIFS(Brasil_EUA!$L:$L,Brasil_EUA!$C:$C,$B1971)</f>
        <v>0</v>
      </c>
      <c r="E1971" s="17">
        <f t="shared" si="90"/>
        <v>0</v>
      </c>
      <c r="F1971" s="17" t="str">
        <f>IF(ISERROR(MATCH(TEXT($B1971,"000000"),Análise_Anexo1_SH6!$B:$B,0))=TRUE,"SIM","NÃO")</f>
        <v>SIM</v>
      </c>
      <c r="G1971" s="17">
        <f t="shared" si="91"/>
        <v>4.4692275751120287E-6</v>
      </c>
      <c r="H1971" s="17">
        <f t="shared" si="92"/>
        <v>0</v>
      </c>
    </row>
    <row r="1972" spans="2:8" ht="15.75" thickBot="1">
      <c r="B1972" s="9">
        <v>842390</v>
      </c>
      <c r="C1972" s="20">
        <f>SUMIFS(Brasil_Mundo!$K:$K,Brasil_Mundo!$C:$C,$B1972)</f>
        <v>1539707</v>
      </c>
      <c r="D1972" s="20">
        <f>SUMIFS(Brasil_EUA!$L:$L,Brasil_EUA!$C:$C,$B1972)</f>
        <v>60889</v>
      </c>
      <c r="E1972" s="17">
        <f t="shared" si="90"/>
        <v>3.9545835668734375E-2</v>
      </c>
      <c r="F1972" s="17" t="str">
        <f>IF(ISERROR(MATCH(TEXT($B1972,"000000"),Análise_Anexo1_SH6!$B:$B,0))=TRUE,"SIM","NÃO")</f>
        <v>SIM</v>
      </c>
      <c r="G1972" s="17">
        <f t="shared" si="91"/>
        <v>4.5682377517320279E-6</v>
      </c>
      <c r="H1972" s="17">
        <f t="shared" si="92"/>
        <v>1.5083269303698299E-6</v>
      </c>
    </row>
    <row r="1973" spans="2:8" ht="15.75" thickBot="1">
      <c r="B1973" s="9">
        <v>851690</v>
      </c>
      <c r="C1973" s="20">
        <f>SUMIFS(Brasil_Mundo!$K:$K,Brasil_Mundo!$C:$C,$B1973)</f>
        <v>1497173</v>
      </c>
      <c r="D1973" s="20">
        <f>SUMIFS(Brasil_EUA!$L:$L,Brasil_EUA!$C:$C,$B1973)</f>
        <v>32935</v>
      </c>
      <c r="E1973" s="17">
        <f t="shared" si="90"/>
        <v>2.1998125801093126E-2</v>
      </c>
      <c r="F1973" s="17" t="str">
        <f>IF(ISERROR(MATCH(TEXT($B1973,"000000"),Análise_Anexo1_SH6!$B:$B,0))=TRUE,"SIM","NÃO")</f>
        <v>SIM</v>
      </c>
      <c r="G1973" s="17">
        <f t="shared" si="91"/>
        <v>4.4420413880523346E-6</v>
      </c>
      <c r="H1973" s="17">
        <f t="shared" si="92"/>
        <v>8.15857502204509E-7</v>
      </c>
    </row>
    <row r="1974" spans="2:8" ht="15.75" thickBot="1">
      <c r="B1974" s="9">
        <v>611030</v>
      </c>
      <c r="C1974" s="20">
        <f>SUMIFS(Brasil_Mundo!$K:$K,Brasil_Mundo!$C:$C,$B1974)</f>
        <v>1496841</v>
      </c>
      <c r="D1974" s="20">
        <f>SUMIFS(Brasil_EUA!$L:$L,Brasil_EUA!$C:$C,$B1974)</f>
        <v>30989</v>
      </c>
      <c r="E1974" s="17">
        <f t="shared" si="90"/>
        <v>2.0702933711730237E-2</v>
      </c>
      <c r="F1974" s="17" t="str">
        <f>IF(ISERROR(MATCH(TEXT($B1974,"000000"),Análise_Anexo1_SH6!$B:$B,0))=TRUE,"SIM","NÃO")</f>
        <v>SIM</v>
      </c>
      <c r="G1974" s="17">
        <f t="shared" si="91"/>
        <v>4.4410563597751524E-6</v>
      </c>
      <c r="H1974" s="17">
        <f t="shared" si="92"/>
        <v>7.6765168167042746E-7</v>
      </c>
    </row>
    <row r="1975" spans="2:8" ht="15.75" thickBot="1">
      <c r="B1975" s="9">
        <v>870510</v>
      </c>
      <c r="C1975" s="20">
        <f>SUMIFS(Brasil_Mundo!$K:$K,Brasil_Mundo!$C:$C,$B1975)</f>
        <v>1936979</v>
      </c>
      <c r="D1975" s="20">
        <f>SUMIFS(Brasil_EUA!$L:$L,Brasil_EUA!$C:$C,$B1975)</f>
        <v>0</v>
      </c>
      <c r="E1975" s="17">
        <f t="shared" si="90"/>
        <v>0</v>
      </c>
      <c r="F1975" s="17" t="str">
        <f>IF(ISERROR(MATCH(TEXT($B1975,"000000"),Análise_Anexo1_SH6!$B:$B,0))=TRUE,"SIM","NÃO")</f>
        <v>SIM</v>
      </c>
      <c r="G1975" s="17">
        <f t="shared" si="91"/>
        <v>5.746924961770098E-6</v>
      </c>
      <c r="H1975" s="17">
        <f t="shared" si="92"/>
        <v>0</v>
      </c>
    </row>
    <row r="1976" spans="2:8" ht="15.75" thickBot="1">
      <c r="B1976" s="9">
        <v>810530</v>
      </c>
      <c r="C1976" s="20">
        <f>SUMIFS(Brasil_Mundo!$K:$K,Brasil_Mundo!$C:$C,$B1976)</f>
        <v>1495030</v>
      </c>
      <c r="D1976" s="20">
        <f>SUMIFS(Brasil_EUA!$L:$L,Brasil_EUA!$C:$C,$B1976)</f>
        <v>1059</v>
      </c>
      <c r="E1976" s="17">
        <f t="shared" si="90"/>
        <v>7.0834698969251457E-4</v>
      </c>
      <c r="F1976" s="17" t="str">
        <f>IF(ISERROR(MATCH(TEXT($B1976,"000000"),Análise_Anexo1_SH6!$B:$B,0))=TRUE,"SIM","NÃO")</f>
        <v>SIM</v>
      </c>
      <c r="G1976" s="17">
        <f t="shared" si="91"/>
        <v>4.4356832085402832E-6</v>
      </c>
      <c r="H1976" s="17">
        <f t="shared" si="92"/>
        <v>2.6233280547580841E-8</v>
      </c>
    </row>
    <row r="1977" spans="2:8" ht="15.75" thickBot="1">
      <c r="B1977" s="9">
        <v>283630</v>
      </c>
      <c r="C1977" s="20">
        <f>SUMIFS(Brasil_Mundo!$K:$K,Brasil_Mundo!$C:$C,$B1977)</f>
        <v>1485469</v>
      </c>
      <c r="D1977" s="20">
        <f>SUMIFS(Brasil_EUA!$L:$L,Brasil_EUA!$C:$C,$B1977)</f>
        <v>172317</v>
      </c>
      <c r="E1977" s="17">
        <f t="shared" si="90"/>
        <v>0.11600174759621372</v>
      </c>
      <c r="F1977" s="17" t="str">
        <f>IF(ISERROR(MATCH(TEXT($B1977,"000000"),Análise_Anexo1_SH6!$B:$B,0))=TRUE,"SIM","NÃO")</f>
        <v>SIM</v>
      </c>
      <c r="G1977" s="17">
        <f t="shared" si="91"/>
        <v>4.407316174329028E-6</v>
      </c>
      <c r="H1977" s="17">
        <f t="shared" si="92"/>
        <v>4.268593205021235E-6</v>
      </c>
    </row>
    <row r="1978" spans="2:8" ht="15.75" thickBot="1">
      <c r="B1978" s="9">
        <v>850231</v>
      </c>
      <c r="C1978" s="20">
        <f>SUMIFS(Brasil_Mundo!$K:$K,Brasil_Mundo!$C:$C,$B1978)</f>
        <v>1484651</v>
      </c>
      <c r="D1978" s="20">
        <f>SUMIFS(Brasil_EUA!$L:$L,Brasil_EUA!$C:$C,$B1978)</f>
        <v>1484651</v>
      </c>
      <c r="E1978" s="17">
        <f t="shared" si="90"/>
        <v>1</v>
      </c>
      <c r="F1978" s="17" t="str">
        <f>IF(ISERROR(MATCH(TEXT($B1978,"000000"),Análise_Anexo1_SH6!$B:$B,0))=TRUE,"SIM","NÃO")</f>
        <v>NÃO</v>
      </c>
      <c r="G1978" s="17">
        <f t="shared" si="91"/>
        <v>4.4048892070677782E-6</v>
      </c>
      <c r="H1978" s="17">
        <f t="shared" si="92"/>
        <v>3.6777399620629316E-5</v>
      </c>
    </row>
    <row r="1979" spans="2:8" ht="15.75" thickBot="1">
      <c r="B1979" s="9">
        <v>630720</v>
      </c>
      <c r="C1979" s="20">
        <f>SUMIFS(Brasil_Mundo!$K:$K,Brasil_Mundo!$C:$C,$B1979)</f>
        <v>1483156</v>
      </c>
      <c r="D1979" s="20">
        <f>SUMIFS(Brasil_EUA!$L:$L,Brasil_EUA!$C:$C,$B1979)</f>
        <v>71477</v>
      </c>
      <c r="E1979" s="17">
        <f t="shared" si="90"/>
        <v>4.8192503013843452E-2</v>
      </c>
      <c r="F1979" s="17" t="str">
        <f>IF(ISERROR(MATCH(TEXT($B1979,"000000"),Análise_Anexo1_SH6!$B:$B,0))=TRUE,"SIM","NÃO")</f>
        <v>SIM</v>
      </c>
      <c r="G1979" s="17">
        <f t="shared" si="91"/>
        <v>4.4004536128678169E-6</v>
      </c>
      <c r="H1979" s="17">
        <f t="shared" si="92"/>
        <v>1.7706101923507419E-6</v>
      </c>
    </row>
    <row r="1980" spans="2:8" ht="15.75" thickBot="1">
      <c r="B1980" s="9">
        <v>440121</v>
      </c>
      <c r="C1980" s="20">
        <f>SUMIFS(Brasil_Mundo!$K:$K,Brasil_Mundo!$C:$C,$B1980)</f>
        <v>1479801</v>
      </c>
      <c r="D1980" s="20">
        <f>SUMIFS(Brasil_EUA!$L:$L,Brasil_EUA!$C:$C,$B1980)</f>
        <v>0</v>
      </c>
      <c r="E1980" s="17">
        <f t="shared" si="90"/>
        <v>0</v>
      </c>
      <c r="F1980" s="17" t="str">
        <f>IF(ISERROR(MATCH(TEXT($B1980,"000000"),Análise_Anexo1_SH6!$B:$B,0))=TRUE,"SIM","NÃO")</f>
        <v>SIM</v>
      </c>
      <c r="G1980" s="17">
        <f t="shared" si="91"/>
        <v>4.3904994867535237E-6</v>
      </c>
      <c r="H1980" s="17">
        <f t="shared" si="92"/>
        <v>0</v>
      </c>
    </row>
    <row r="1981" spans="2:8" ht="15.75" thickBot="1">
      <c r="B1981" s="9">
        <v>590900</v>
      </c>
      <c r="C1981" s="20">
        <f>SUMIFS(Brasil_Mundo!$K:$K,Brasil_Mundo!$C:$C,$B1981)</f>
        <v>1479199</v>
      </c>
      <c r="D1981" s="20">
        <f>SUMIFS(Brasil_EUA!$L:$L,Brasil_EUA!$C:$C,$B1981)</f>
        <v>55897</v>
      </c>
      <c r="E1981" s="17">
        <f t="shared" si="90"/>
        <v>3.7788695097819833E-2</v>
      </c>
      <c r="F1981" s="17" t="str">
        <f>IF(ISERROR(MATCH(TEXT($B1981,"000000"),Análise_Anexo1_SH6!$B:$B,0))=TRUE,"SIM","NÃO")</f>
        <v>SIM</v>
      </c>
      <c r="G1981" s="17">
        <f t="shared" si="91"/>
        <v>4.38871338126297E-6</v>
      </c>
      <c r="H1981" s="17">
        <f t="shared" si="92"/>
        <v>1.3846663671087122E-6</v>
      </c>
    </row>
    <row r="1982" spans="2:8" ht="15.75" thickBot="1">
      <c r="B1982" s="9">
        <v>330790</v>
      </c>
      <c r="C1982" s="20">
        <f>SUMIFS(Brasil_Mundo!$K:$K,Brasil_Mundo!$C:$C,$B1982)</f>
        <v>1477823</v>
      </c>
      <c r="D1982" s="20">
        <f>SUMIFS(Brasil_EUA!$L:$L,Brasil_EUA!$C:$C,$B1982)</f>
        <v>344746</v>
      </c>
      <c r="E1982" s="17">
        <f t="shared" si="90"/>
        <v>0.23327962820987358</v>
      </c>
      <c r="F1982" s="17" t="str">
        <f>IF(ISERROR(MATCH(TEXT($B1982,"000000"),Análise_Anexo1_SH6!$B:$B,0))=TRUE,"SIM","NÃO")</f>
        <v>SIM</v>
      </c>
      <c r="G1982" s="17">
        <f t="shared" si="91"/>
        <v>4.3846308544274211E-6</v>
      </c>
      <c r="H1982" s="17">
        <f t="shared" si="92"/>
        <v>8.5399608457566619E-6</v>
      </c>
    </row>
    <row r="1983" spans="2:8" ht="15.75" thickBot="1">
      <c r="B1983" s="9">
        <v>282690</v>
      </c>
      <c r="C1983" s="20">
        <f>SUMIFS(Brasil_Mundo!$K:$K,Brasil_Mundo!$C:$C,$B1983)</f>
        <v>1661637</v>
      </c>
      <c r="D1983" s="20">
        <f>SUMIFS(Brasil_EUA!$L:$L,Brasil_EUA!$C:$C,$B1983)</f>
        <v>66555</v>
      </c>
      <c r="E1983" s="17">
        <f t="shared" ref="E1983:H2046" si="93">IFERROR(D1983/C1983,"-")</f>
        <v>4.0053874582715719E-2</v>
      </c>
      <c r="F1983" s="17" t="str">
        <f>IF(ISERROR(MATCH(TEXT($B1983,"000000"),Análise_Anexo1_SH6!$B:$B,0))=TRUE,"SIM","NÃO")</f>
        <v>SIM</v>
      </c>
      <c r="G1983" s="17">
        <f t="shared" si="91"/>
        <v>4.9299982873850362E-6</v>
      </c>
      <c r="H1983" s="17">
        <f t="shared" si="92"/>
        <v>1.6486836514109942E-6</v>
      </c>
    </row>
    <row r="1984" spans="2:8" ht="15.75" thickBot="1">
      <c r="B1984" s="9">
        <v>901812</v>
      </c>
      <c r="C1984" s="20">
        <f>SUMIFS(Brasil_Mundo!$K:$K,Brasil_Mundo!$C:$C,$B1984)</f>
        <v>1773691</v>
      </c>
      <c r="D1984" s="20">
        <f>SUMIFS(Brasil_EUA!$L:$L,Brasil_EUA!$C:$C,$B1984)</f>
        <v>1354897</v>
      </c>
      <c r="E1984" s="17">
        <f t="shared" si="93"/>
        <v>0.76388559224802965</v>
      </c>
      <c r="F1984" s="17" t="str">
        <f>IF(ISERROR(MATCH(TEXT($B1984,"000000"),Análise_Anexo1_SH6!$B:$B,0))=TRUE,"SIM","NÃO")</f>
        <v>SIM</v>
      </c>
      <c r="G1984" s="17">
        <f t="shared" si="91"/>
        <v>5.2624571987445224E-6</v>
      </c>
      <c r="H1984" s="17">
        <f t="shared" si="92"/>
        <v>3.3563166302243281E-5</v>
      </c>
    </row>
    <row r="1985" spans="2:8" ht="15.75" thickBot="1">
      <c r="B1985" s="9">
        <v>250510</v>
      </c>
      <c r="C1985" s="20">
        <f>SUMIFS(Brasil_Mundo!$K:$K,Brasil_Mundo!$C:$C,$B1985)</f>
        <v>1469584</v>
      </c>
      <c r="D1985" s="20">
        <f>SUMIFS(Brasil_EUA!$L:$L,Brasil_EUA!$C:$C,$B1985)</f>
        <v>637523</v>
      </c>
      <c r="E1985" s="17">
        <f t="shared" si="93"/>
        <v>0.43381188145760979</v>
      </c>
      <c r="F1985" s="17" t="str">
        <f>IF(ISERROR(MATCH(TEXT($B1985,"000000"),Análise_Anexo1_SH6!$B:$B,0))=TRUE,"SIM","NÃO")</f>
        <v>SIM</v>
      </c>
      <c r="G1985" s="17">
        <f t="shared" si="91"/>
        <v>4.3601861316090404E-6</v>
      </c>
      <c r="H1985" s="17">
        <f t="shared" si="92"/>
        <v>1.5792558748380907E-5</v>
      </c>
    </row>
    <row r="1986" spans="2:8" ht="15.75" thickBot="1">
      <c r="B1986" s="9">
        <v>292122</v>
      </c>
      <c r="C1986" s="20">
        <f>SUMIFS(Brasil_Mundo!$K:$K,Brasil_Mundo!$C:$C,$B1986)</f>
        <v>1464514</v>
      </c>
      <c r="D1986" s="20">
        <f>SUMIFS(Brasil_EUA!$L:$L,Brasil_EUA!$C:$C,$B1986)</f>
        <v>0</v>
      </c>
      <c r="E1986" s="17">
        <f t="shared" si="93"/>
        <v>0</v>
      </c>
      <c r="F1986" s="17" t="str">
        <f>IF(ISERROR(MATCH(TEXT($B1986,"000000"),Análise_Anexo1_SH6!$B:$B,0))=TRUE,"SIM","NÃO")</f>
        <v>SIM</v>
      </c>
      <c r="G1986" s="17">
        <f t="shared" si="91"/>
        <v>4.3451436817135207E-6</v>
      </c>
      <c r="H1986" s="17">
        <f t="shared" si="92"/>
        <v>0</v>
      </c>
    </row>
    <row r="1987" spans="2:8" ht="15.75" thickBot="1">
      <c r="B1987" s="9">
        <v>960350</v>
      </c>
      <c r="C1987" s="20">
        <f>SUMIFS(Brasil_Mundo!$K:$K,Brasil_Mundo!$C:$C,$B1987)</f>
        <v>1461175</v>
      </c>
      <c r="D1987" s="20">
        <f>SUMIFS(Brasil_EUA!$L:$L,Brasil_EUA!$C:$C,$B1987)</f>
        <v>132252</v>
      </c>
      <c r="E1987" s="17">
        <f t="shared" si="93"/>
        <v>9.0510719113042579E-2</v>
      </c>
      <c r="F1987" s="17" t="str">
        <f>IF(ISERROR(MATCH(TEXT($B1987,"000000"),Análise_Anexo1_SH6!$B:$B,0))=TRUE,"SIM","NÃO")</f>
        <v>SIM</v>
      </c>
      <c r="G1987" s="17">
        <f t="shared" si="91"/>
        <v>4.3352370268415008E-6</v>
      </c>
      <c r="H1987" s="17">
        <f t="shared" si="92"/>
        <v>3.276113143511484E-6</v>
      </c>
    </row>
    <row r="1988" spans="2:8" ht="15.75" thickBot="1">
      <c r="B1988" s="9">
        <v>271112</v>
      </c>
      <c r="C1988" s="20">
        <f>SUMIFS(Brasil_Mundo!$K:$K,Brasil_Mundo!$C:$C,$B1988)</f>
        <v>1461379</v>
      </c>
      <c r="D1988" s="20">
        <f>SUMIFS(Brasil_EUA!$L:$L,Brasil_EUA!$C:$C,$B1988)</f>
        <v>0</v>
      </c>
      <c r="E1988" s="17">
        <f t="shared" si="93"/>
        <v>0</v>
      </c>
      <c r="F1988" s="17" t="str">
        <f>IF(ISERROR(MATCH(TEXT($B1988,"000000"),Análise_Anexo1_SH6!$B:$B,0))=TRUE,"SIM","NÃO")</f>
        <v>NÃO</v>
      </c>
      <c r="G1988" s="17">
        <f t="shared" ref="G1988:G2051" si="94">C1988/C$3</f>
        <v>4.3358422851804917E-6</v>
      </c>
      <c r="H1988" s="17">
        <f t="shared" ref="H1988:H2051" si="95">D1988/D$3</f>
        <v>0</v>
      </c>
    </row>
    <row r="1989" spans="2:8" ht="15.75" thickBot="1">
      <c r="B1989" s="9">
        <v>843621</v>
      </c>
      <c r="C1989" s="20">
        <f>SUMIFS(Brasil_Mundo!$K:$K,Brasil_Mundo!$C:$C,$B1989)</f>
        <v>1459479</v>
      </c>
      <c r="D1989" s="20">
        <f>SUMIFS(Brasil_EUA!$L:$L,Brasil_EUA!$C:$C,$B1989)</f>
        <v>231</v>
      </c>
      <c r="E1989" s="17">
        <f t="shared" si="93"/>
        <v>1.582756586425704E-4</v>
      </c>
      <c r="F1989" s="17" t="str">
        <f>IF(ISERROR(MATCH(TEXT($B1989,"000000"),Análise_Anexo1_SH6!$B:$B,0))=TRUE,"SIM","NÃO")</f>
        <v>SIM</v>
      </c>
      <c r="G1989" s="17">
        <f t="shared" si="94"/>
        <v>4.3302050751604741E-6</v>
      </c>
      <c r="H1989" s="17">
        <f t="shared" si="95"/>
        <v>5.7222736605204663E-9</v>
      </c>
    </row>
    <row r="1990" spans="2:8" ht="15.75" thickBot="1">
      <c r="B1990" s="9">
        <v>821490</v>
      </c>
      <c r="C1990" s="20">
        <f>SUMIFS(Brasil_Mundo!$K:$K,Brasil_Mundo!$C:$C,$B1990)</f>
        <v>1458067</v>
      </c>
      <c r="D1990" s="20">
        <f>SUMIFS(Brasil_EUA!$L:$L,Brasil_EUA!$C:$C,$B1990)</f>
        <v>381475</v>
      </c>
      <c r="E1990" s="17">
        <f t="shared" si="93"/>
        <v>0.2616306383725851</v>
      </c>
      <c r="F1990" s="17" t="str">
        <f>IF(ISERROR(MATCH(TEXT($B1990,"000000"),Análise_Anexo1_SH6!$B:$B,0))=TRUE,"SIM","NÃO")</f>
        <v>SIM</v>
      </c>
      <c r="G1990" s="17">
        <f t="shared" si="94"/>
        <v>4.3260157380298087E-6</v>
      </c>
      <c r="H1990" s="17">
        <f t="shared" si="95"/>
        <v>9.4498023577794165E-6</v>
      </c>
    </row>
    <row r="1991" spans="2:8" ht="15.75" thickBot="1">
      <c r="B1991" s="9">
        <v>721430</v>
      </c>
      <c r="C1991" s="20">
        <f>SUMIFS(Brasil_Mundo!$K:$K,Brasil_Mundo!$C:$C,$B1991)</f>
        <v>1457703</v>
      </c>
      <c r="D1991" s="20">
        <f>SUMIFS(Brasil_EUA!$L:$L,Brasil_EUA!$C:$C,$B1991)</f>
        <v>1391768</v>
      </c>
      <c r="E1991" s="17">
        <f t="shared" si="93"/>
        <v>0.95476787795593476</v>
      </c>
      <c r="F1991" s="17" t="str">
        <f>IF(ISERROR(MATCH(TEXT($B1991,"000000"),Análise_Anexo1_SH6!$B:$B,0))=TRUE,"SIM","NÃO")</f>
        <v>SIM</v>
      </c>
      <c r="G1991" s="17">
        <f t="shared" si="94"/>
        <v>4.3249357672680797E-6</v>
      </c>
      <c r="H1991" s="17">
        <f t="shared" si="95"/>
        <v>3.4476525402403672E-5</v>
      </c>
    </row>
    <row r="1992" spans="2:8" ht="15.75" thickBot="1">
      <c r="B1992" s="9">
        <v>392610</v>
      </c>
      <c r="C1992" s="20">
        <f>SUMIFS(Brasil_Mundo!$K:$K,Brasil_Mundo!$C:$C,$B1992)</f>
        <v>1457160</v>
      </c>
      <c r="D1992" s="20">
        <f>SUMIFS(Brasil_EUA!$L:$L,Brasil_EUA!$C:$C,$B1992)</f>
        <v>492509</v>
      </c>
      <c r="E1992" s="17">
        <f t="shared" si="93"/>
        <v>0.33799239616788823</v>
      </c>
      <c r="F1992" s="17" t="str">
        <f>IF(ISERROR(MATCH(TEXT($B1992,"000000"),Análise_Anexo1_SH6!$B:$B,0))=TRUE,"SIM","NÃO")</f>
        <v>SIM</v>
      </c>
      <c r="G1992" s="17">
        <f t="shared" si="94"/>
        <v>4.3233247119834113E-6</v>
      </c>
      <c r="H1992" s="17">
        <f t="shared" si="95"/>
        <v>1.2200308563936253E-5</v>
      </c>
    </row>
    <row r="1993" spans="2:8" ht="15.75" thickBot="1">
      <c r="B1993" s="9">
        <v>570331</v>
      </c>
      <c r="C1993" s="20">
        <f>SUMIFS(Brasil_Mundo!$K:$K,Brasil_Mundo!$C:$C,$B1993)</f>
        <v>1454483</v>
      </c>
      <c r="D1993" s="20">
        <f>SUMIFS(Brasil_EUA!$L:$L,Brasil_EUA!$C:$C,$B1993)</f>
        <v>102859</v>
      </c>
      <c r="E1993" s="17">
        <f t="shared" si="93"/>
        <v>7.07185989798437E-2</v>
      </c>
      <c r="F1993" s="17" t="str">
        <f>IF(ISERROR(MATCH(TEXT($B1993,"000000"),Análise_Anexo1_SH6!$B:$B,0))=TRUE,"SIM","NÃO")</f>
        <v>SIM</v>
      </c>
      <c r="G1993" s="17">
        <f t="shared" si="94"/>
        <v>4.3153821797604713E-6</v>
      </c>
      <c r="H1993" s="17">
        <f t="shared" si="95"/>
        <v>2.5479971707682886E-6</v>
      </c>
    </row>
    <row r="1994" spans="2:8" ht="15.75" thickBot="1">
      <c r="B1994" s="9">
        <v>841780</v>
      </c>
      <c r="C1994" s="20">
        <f>SUMIFS(Brasil_Mundo!$K:$K,Brasil_Mundo!$C:$C,$B1994)</f>
        <v>2298028</v>
      </c>
      <c r="D1994" s="20">
        <f>SUMIFS(Brasil_EUA!$L:$L,Brasil_EUA!$C:$C,$B1994)</f>
        <v>267473</v>
      </c>
      <c r="E1994" s="17">
        <f t="shared" si="93"/>
        <v>0.1163924025294731</v>
      </c>
      <c r="F1994" s="17" t="str">
        <f>IF(ISERROR(MATCH(TEXT($B1994,"000000"),Análise_Anexo1_SH6!$B:$B,0))=TRUE,"SIM","NÃO")</f>
        <v>SIM</v>
      </c>
      <c r="G1994" s="17">
        <f t="shared" si="94"/>
        <v>6.8181402462528576E-6</v>
      </c>
      <c r="H1994" s="17">
        <f t="shared" si="95"/>
        <v>6.6257736051964973E-6</v>
      </c>
    </row>
    <row r="1995" spans="2:8" ht="15.75" thickBot="1">
      <c r="B1995" s="9">
        <v>844332</v>
      </c>
      <c r="C1995" s="20">
        <f>SUMIFS(Brasil_Mundo!$K:$K,Brasil_Mundo!$C:$C,$B1995)</f>
        <v>2935561</v>
      </c>
      <c r="D1995" s="20">
        <f>SUMIFS(Brasil_EUA!$L:$L,Brasil_EUA!$C:$C,$B1995)</f>
        <v>282655</v>
      </c>
      <c r="E1995" s="17">
        <f t="shared" si="93"/>
        <v>9.628653603178404E-2</v>
      </c>
      <c r="F1995" s="17" t="str">
        <f>IF(ISERROR(MATCH(TEXT($B1995,"000000"),Análise_Anexo1_SH6!$B:$B,0))=TRUE,"SIM","NÃO")</f>
        <v>NÃO</v>
      </c>
      <c r="G1995" s="17">
        <f t="shared" si="94"/>
        <v>8.7096704650379747E-6</v>
      </c>
      <c r="H1995" s="17">
        <f t="shared" si="95"/>
        <v>7.0018582749541664E-6</v>
      </c>
    </row>
    <row r="1996" spans="2:8" ht="15.75" thickBot="1">
      <c r="B1996" s="9">
        <v>400211</v>
      </c>
      <c r="C1996" s="20">
        <f>SUMIFS(Brasil_Mundo!$K:$K,Brasil_Mundo!$C:$C,$B1996)</f>
        <v>2266264</v>
      </c>
      <c r="D1996" s="20">
        <f>SUMIFS(Brasil_EUA!$L:$L,Brasil_EUA!$C:$C,$B1996)</f>
        <v>0</v>
      </c>
      <c r="E1996" s="17">
        <f t="shared" si="93"/>
        <v>0</v>
      </c>
      <c r="F1996" s="17" t="str">
        <f>IF(ISERROR(MATCH(TEXT($B1996,"000000"),Análise_Anexo1_SH6!$B:$B,0))=TRUE,"SIM","NÃO")</f>
        <v>SIM</v>
      </c>
      <c r="G1996" s="17">
        <f t="shared" si="94"/>
        <v>6.7238979625287367E-6</v>
      </c>
      <c r="H1996" s="17">
        <f t="shared" si="95"/>
        <v>0</v>
      </c>
    </row>
    <row r="1997" spans="2:8" ht="15.75" thickBot="1">
      <c r="B1997" s="9">
        <v>843930</v>
      </c>
      <c r="C1997" s="20">
        <f>SUMIFS(Brasil_Mundo!$K:$K,Brasil_Mundo!$C:$C,$B1997)</f>
        <v>1524212</v>
      </c>
      <c r="D1997" s="20">
        <f>SUMIFS(Brasil_EUA!$L:$L,Brasil_EUA!$C:$C,$B1997)</f>
        <v>2950</v>
      </c>
      <c r="E1997" s="17">
        <f t="shared" si="93"/>
        <v>1.9354263055270527E-3</v>
      </c>
      <c r="F1997" s="17" t="str">
        <f>IF(ISERROR(MATCH(TEXT($B1997,"000000"),Análise_Anexo1_SH6!$B:$B,0))=TRUE,"SIM","NÃO")</f>
        <v>SIM</v>
      </c>
      <c r="G1997" s="17">
        <f t="shared" si="94"/>
        <v>4.5222648205424659E-6</v>
      </c>
      <c r="H1997" s="17">
        <f t="shared" si="95"/>
        <v>7.3076654972014619E-8</v>
      </c>
    </row>
    <row r="1998" spans="2:8" ht="15.75" thickBot="1">
      <c r="B1998" s="9">
        <v>310490</v>
      </c>
      <c r="C1998" s="20">
        <f>SUMIFS(Brasil_Mundo!$K:$K,Brasil_Mundo!$C:$C,$B1998)</f>
        <v>1437423</v>
      </c>
      <c r="D1998" s="20">
        <f>SUMIFS(Brasil_EUA!$L:$L,Brasil_EUA!$C:$C,$B1998)</f>
        <v>1</v>
      </c>
      <c r="E1998" s="17">
        <f t="shared" si="93"/>
        <v>6.9568943866906262E-7</v>
      </c>
      <c r="F1998" s="17" t="str">
        <f>IF(ISERROR(MATCH(TEXT($B1998,"000000"),Análise_Anexo1_SH6!$B:$B,0))=TRUE,"SIM","NÃO")</f>
        <v>SIM</v>
      </c>
      <c r="G1998" s="17">
        <f t="shared" si="94"/>
        <v>4.2647659676859994E-6</v>
      </c>
      <c r="H1998" s="17">
        <f t="shared" si="95"/>
        <v>2.4771747448140548E-11</v>
      </c>
    </row>
    <row r="1999" spans="2:8" ht="15.75" thickBot="1">
      <c r="B1999" s="9">
        <v>843110</v>
      </c>
      <c r="C1999" s="20">
        <f>SUMIFS(Brasil_Mundo!$K:$K,Brasil_Mundo!$C:$C,$B1999)</f>
        <v>1798227</v>
      </c>
      <c r="D1999" s="20">
        <f>SUMIFS(Brasil_EUA!$L:$L,Brasil_EUA!$C:$C,$B1999)</f>
        <v>89663</v>
      </c>
      <c r="E1999" s="17">
        <f t="shared" si="93"/>
        <v>4.9861891741142805E-2</v>
      </c>
      <c r="F1999" s="17" t="str">
        <f>IF(ISERROR(MATCH(TEXT($B1999,"000000"),Análise_Anexo1_SH6!$B:$B,0))=TRUE,"SIM","NÃO")</f>
        <v>SIM</v>
      </c>
      <c r="G1999" s="17">
        <f t="shared" si="94"/>
        <v>5.3352543487714416E-6</v>
      </c>
      <c r="H1999" s="17">
        <f t="shared" si="95"/>
        <v>2.2211091914426262E-6</v>
      </c>
    </row>
    <row r="2000" spans="2:8" ht="15.75" thickBot="1">
      <c r="B2000" s="9" t="s">
        <v>15533</v>
      </c>
      <c r="C2000" s="20">
        <f>SUMIFS(Brasil_Mundo!$K:$K,Brasil_Mundo!$C:$C,$B2000)</f>
        <v>1436198</v>
      </c>
      <c r="D2000" s="20">
        <f>SUMIFS(Brasil_EUA!$L:$L,Brasil_EUA!$C:$C,$B2000)</f>
        <v>0</v>
      </c>
      <c r="E2000" s="17">
        <f t="shared" si="93"/>
        <v>0</v>
      </c>
      <c r="F2000" s="17" t="str">
        <f>IF(ISERROR(MATCH(TEXT($B2000,"000000"),Análise_Anexo1_SH6!$B:$B,0))=TRUE,"SIM","NÃO")</f>
        <v>SIM</v>
      </c>
      <c r="G2000" s="17">
        <f t="shared" si="94"/>
        <v>4.2611314506994096E-6</v>
      </c>
      <c r="H2000" s="17">
        <f t="shared" si="95"/>
        <v>0</v>
      </c>
    </row>
    <row r="2001" spans="2:8" ht="15.75" thickBot="1">
      <c r="B2001" s="9">
        <v>340231</v>
      </c>
      <c r="C2001" s="20">
        <f>SUMIFS(Brasil_Mundo!$K:$K,Brasil_Mundo!$C:$C,$B2001)</f>
        <v>1433792</v>
      </c>
      <c r="D2001" s="20">
        <f>SUMIFS(Brasil_EUA!$L:$L,Brasil_EUA!$C:$C,$B2001)</f>
        <v>9827</v>
      </c>
      <c r="E2001" s="17">
        <f t="shared" si="93"/>
        <v>6.8538532785787616E-3</v>
      </c>
      <c r="F2001" s="17" t="str">
        <f>IF(ISERROR(MATCH(TEXT($B2001,"000000"),Análise_Anexo1_SH6!$B:$B,0))=TRUE,"SIM","NÃO")</f>
        <v>SIM</v>
      </c>
      <c r="G2001" s="17">
        <f t="shared" si="94"/>
        <v>4.253992962642482E-6</v>
      </c>
      <c r="H2001" s="17">
        <f t="shared" si="95"/>
        <v>2.4343196217287717E-7</v>
      </c>
    </row>
    <row r="2002" spans="2:8" ht="15.75" thickBot="1">
      <c r="B2002" s="9">
        <v>680610</v>
      </c>
      <c r="C2002" s="20">
        <f>SUMIFS(Brasil_Mundo!$K:$K,Brasil_Mundo!$C:$C,$B2002)</f>
        <v>1426955</v>
      </c>
      <c r="D2002" s="20">
        <f>SUMIFS(Brasil_EUA!$L:$L,Brasil_EUA!$C:$C,$B2002)</f>
        <v>73308</v>
      </c>
      <c r="E2002" s="17">
        <f t="shared" si="93"/>
        <v>5.1373729374787569E-2</v>
      </c>
      <c r="F2002" s="17" t="str">
        <f>IF(ISERROR(MATCH(TEXT($B2002,"000000"),Análise_Anexo1_SH6!$B:$B,0))=TRUE,"SIM","NÃO")</f>
        <v>SIM</v>
      </c>
      <c r="G2002" s="17">
        <f t="shared" si="94"/>
        <v>4.233707907428346E-6</v>
      </c>
      <c r="H2002" s="17">
        <f t="shared" si="95"/>
        <v>1.8159672619282873E-6</v>
      </c>
    </row>
    <row r="2003" spans="2:8" ht="15.75" thickBot="1">
      <c r="B2003" s="9">
        <v>600192</v>
      </c>
      <c r="C2003" s="20">
        <f>SUMIFS(Brasil_Mundo!$K:$K,Brasil_Mundo!$C:$C,$B2003)</f>
        <v>1426532</v>
      </c>
      <c r="D2003" s="20">
        <f>SUMIFS(Brasil_EUA!$L:$L,Brasil_EUA!$C:$C,$B2003)</f>
        <v>25861</v>
      </c>
      <c r="E2003" s="17">
        <f t="shared" si="93"/>
        <v>1.8128580361323827E-2</v>
      </c>
      <c r="F2003" s="17" t="str">
        <f>IF(ISERROR(MATCH(TEXT($B2003,"000000"),Análise_Anexo1_SH6!$B:$B,0))=TRUE,"SIM","NÃO")</f>
        <v>SIM</v>
      </c>
      <c r="G2003" s="17">
        <f t="shared" si="94"/>
        <v>4.2324528864607318E-6</v>
      </c>
      <c r="H2003" s="17">
        <f t="shared" si="95"/>
        <v>6.406221607563627E-7</v>
      </c>
    </row>
    <row r="2004" spans="2:8" ht="15.75" thickBot="1">
      <c r="B2004" s="9">
        <v>360690</v>
      </c>
      <c r="C2004" s="20">
        <f>SUMIFS(Brasil_Mundo!$K:$K,Brasil_Mundo!$C:$C,$B2004)</f>
        <v>1422640</v>
      </c>
      <c r="D2004" s="20">
        <f>SUMIFS(Brasil_EUA!$L:$L,Brasil_EUA!$C:$C,$B2004)</f>
        <v>0</v>
      </c>
      <c r="E2004" s="17">
        <f t="shared" si="93"/>
        <v>0</v>
      </c>
      <c r="F2004" s="17" t="str">
        <f>IF(ISERROR(MATCH(TEXT($B2004,"000000"),Análise_Anexo1_SH6!$B:$B,0))=TRUE,"SIM","NÃO")</f>
        <v>SIM</v>
      </c>
      <c r="G2004" s="17">
        <f t="shared" si="94"/>
        <v>4.220905506777622E-6</v>
      </c>
      <c r="H2004" s="17">
        <f t="shared" si="95"/>
        <v>0</v>
      </c>
    </row>
    <row r="2005" spans="2:8" ht="15.75" thickBot="1">
      <c r="B2005" s="9">
        <v>290512</v>
      </c>
      <c r="C2005" s="20">
        <f>SUMIFS(Brasil_Mundo!$K:$K,Brasil_Mundo!$C:$C,$B2005)</f>
        <v>1500821</v>
      </c>
      <c r="D2005" s="20">
        <f>SUMIFS(Brasil_EUA!$L:$L,Brasil_EUA!$C:$C,$B2005)</f>
        <v>262</v>
      </c>
      <c r="E2005" s="17">
        <f t="shared" si="93"/>
        <v>1.7457111807470712E-4</v>
      </c>
      <c r="F2005" s="17" t="str">
        <f>IF(ISERROR(MATCH(TEXT($B2005,"000000"),Análise_Anexo1_SH6!$B:$B,0))=TRUE,"SIM","NÃO")</f>
        <v>SIM</v>
      </c>
      <c r="G2005" s="17">
        <f t="shared" si="94"/>
        <v>4.452864831290768E-6</v>
      </c>
      <c r="H2005" s="17">
        <f t="shared" si="95"/>
        <v>6.4901978314128239E-9</v>
      </c>
    </row>
    <row r="2006" spans="2:8" ht="15.75" thickBot="1">
      <c r="B2006" s="9">
        <v>282410</v>
      </c>
      <c r="C2006" s="20">
        <f>SUMIFS(Brasil_Mundo!$K:$K,Brasil_Mundo!$C:$C,$B2006)</f>
        <v>1420805</v>
      </c>
      <c r="D2006" s="20">
        <f>SUMIFS(Brasil_EUA!$L:$L,Brasil_EUA!$C:$C,$B2006)</f>
        <v>173079</v>
      </c>
      <c r="E2006" s="17">
        <f t="shared" si="93"/>
        <v>0.12181756117130782</v>
      </c>
      <c r="F2006" s="17" t="str">
        <f>IF(ISERROR(MATCH(TEXT($B2006,"000000"),Análise_Anexo1_SH6!$B:$B,0))=TRUE,"SIM","NÃO")</f>
        <v>SIM</v>
      </c>
      <c r="G2006" s="17">
        <f t="shared" si="94"/>
        <v>4.2154611486793422E-6</v>
      </c>
      <c r="H2006" s="17">
        <f t="shared" si="95"/>
        <v>4.2874692765767176E-6</v>
      </c>
    </row>
    <row r="2007" spans="2:8" ht="15.75" thickBot="1">
      <c r="B2007" s="9">
        <v>843311</v>
      </c>
      <c r="C2007" s="20">
        <f>SUMIFS(Brasil_Mundo!$K:$K,Brasil_Mundo!$C:$C,$B2007)</f>
        <v>1420376</v>
      </c>
      <c r="D2007" s="20">
        <f>SUMIFS(Brasil_EUA!$L:$L,Brasil_EUA!$C:$C,$B2007)</f>
        <v>0</v>
      </c>
      <c r="E2007" s="17">
        <f t="shared" si="93"/>
        <v>0</v>
      </c>
      <c r="F2007" s="17" t="str">
        <f>IF(ISERROR(MATCH(TEXT($B2007,"000000"),Análise_Anexo1_SH6!$B:$B,0))=TRUE,"SIM","NÃO")</f>
        <v>SIM</v>
      </c>
      <c r="G2007" s="17">
        <f t="shared" si="94"/>
        <v>4.2141883259958754E-6</v>
      </c>
      <c r="H2007" s="17">
        <f t="shared" si="95"/>
        <v>0</v>
      </c>
    </row>
    <row r="2008" spans="2:8" ht="15.75" thickBot="1">
      <c r="B2008" s="9">
        <v>590220</v>
      </c>
      <c r="C2008" s="20">
        <f>SUMIFS(Brasil_Mundo!$K:$K,Brasil_Mundo!$C:$C,$B2008)</f>
        <v>1417016</v>
      </c>
      <c r="D2008" s="20">
        <f>SUMIFS(Brasil_EUA!$L:$L,Brasil_EUA!$C:$C,$B2008)</f>
        <v>0</v>
      </c>
      <c r="E2008" s="17">
        <f t="shared" si="93"/>
        <v>0</v>
      </c>
      <c r="F2008" s="17" t="str">
        <f>IF(ISERROR(MATCH(TEXT($B2008,"000000"),Análise_Anexo1_SH6!$B:$B,0))=TRUE,"SIM","NÃO")</f>
        <v>SIM</v>
      </c>
      <c r="G2008" s="17">
        <f t="shared" si="94"/>
        <v>4.2042193651183713E-6</v>
      </c>
      <c r="H2008" s="17">
        <f t="shared" si="95"/>
        <v>0</v>
      </c>
    </row>
    <row r="2009" spans="2:8" ht="15.75" thickBot="1">
      <c r="B2009" s="9">
        <v>740620</v>
      </c>
      <c r="C2009" s="20">
        <f>SUMIFS(Brasil_Mundo!$K:$K,Brasil_Mundo!$C:$C,$B2009)</f>
        <v>1412604</v>
      </c>
      <c r="D2009" s="20">
        <f>SUMIFS(Brasil_EUA!$L:$L,Brasil_EUA!$C:$C,$B2009)</f>
        <v>21852</v>
      </c>
      <c r="E2009" s="17">
        <f t="shared" si="93"/>
        <v>1.5469303499069803E-2</v>
      </c>
      <c r="F2009" s="17" t="str">
        <f>IF(ISERROR(MATCH(TEXT($B2009,"000000"),Análise_Anexo1_SH6!$B:$B,0))=TRUE,"SIM","NÃO")</f>
        <v>SIM</v>
      </c>
      <c r="G2009" s="17">
        <f t="shared" si="94"/>
        <v>4.1911291700613626E-6</v>
      </c>
      <c r="H2009" s="17">
        <f t="shared" si="95"/>
        <v>5.413122252367673E-7</v>
      </c>
    </row>
    <row r="2010" spans="2:8" ht="15.75" thickBot="1">
      <c r="B2010" s="9">
        <v>320411</v>
      </c>
      <c r="C2010" s="20">
        <f>SUMIFS(Brasil_Mundo!$K:$K,Brasil_Mundo!$C:$C,$B2010)</f>
        <v>1411394</v>
      </c>
      <c r="D2010" s="20">
        <f>SUMIFS(Brasil_EUA!$L:$L,Brasil_EUA!$C:$C,$B2010)</f>
        <v>47055</v>
      </c>
      <c r="E2010" s="17">
        <f t="shared" si="93"/>
        <v>3.3339379365365025E-2</v>
      </c>
      <c r="F2010" s="17" t="str">
        <f>IF(ISERROR(MATCH(TEXT($B2010,"000000"),Análise_Anexo1_SH6!$B:$B,0))=TRUE,"SIM","NÃO")</f>
        <v>SIM</v>
      </c>
      <c r="G2010" s="17">
        <f t="shared" si="94"/>
        <v>4.1875391573644035E-6</v>
      </c>
      <c r="H2010" s="17">
        <f t="shared" si="95"/>
        <v>1.1656345761722534E-6</v>
      </c>
    </row>
    <row r="2011" spans="2:8" ht="15.75" thickBot="1">
      <c r="B2011" s="9">
        <v>401034</v>
      </c>
      <c r="C2011" s="20">
        <f>SUMIFS(Brasil_Mundo!$K:$K,Brasil_Mundo!$C:$C,$B2011)</f>
        <v>1409688</v>
      </c>
      <c r="D2011" s="20">
        <f>SUMIFS(Brasil_EUA!$L:$L,Brasil_EUA!$C:$C,$B2011)</f>
        <v>54926</v>
      </c>
      <c r="E2011" s="17">
        <f t="shared" si="93"/>
        <v>3.896323158032132E-2</v>
      </c>
      <c r="F2011" s="17" t="str">
        <f>IF(ISERROR(MATCH(TEXT($B2011,"000000"),Análise_Anexo1_SH6!$B:$B,0))=TRUE,"SIM","NÃO")</f>
        <v>SIM</v>
      </c>
      <c r="G2011" s="17">
        <f t="shared" si="94"/>
        <v>4.1824775361569569E-6</v>
      </c>
      <c r="H2011" s="17">
        <f t="shared" si="95"/>
        <v>1.3606130003365678E-6</v>
      </c>
    </row>
    <row r="2012" spans="2:8" ht="15.75" thickBot="1">
      <c r="B2012" s="9">
        <v>620343</v>
      </c>
      <c r="C2012" s="20">
        <f>SUMIFS(Brasil_Mundo!$K:$K,Brasil_Mundo!$C:$C,$B2012)</f>
        <v>1408940</v>
      </c>
      <c r="D2012" s="20">
        <f>SUMIFS(Brasil_EUA!$L:$L,Brasil_EUA!$C:$C,$B2012)</f>
        <v>49233</v>
      </c>
      <c r="E2012" s="17">
        <f t="shared" si="93"/>
        <v>3.4943290700810536E-2</v>
      </c>
      <c r="F2012" s="17" t="str">
        <f>IF(ISERROR(MATCH(TEXT($B2012,"000000"),Análise_Anexo1_SH6!$B:$B,0))=TRUE,"SIM","NÃO")</f>
        <v>SIM</v>
      </c>
      <c r="G2012" s="17">
        <f t="shared" si="94"/>
        <v>4.180258255580655E-6</v>
      </c>
      <c r="H2012" s="17">
        <f t="shared" si="95"/>
        <v>1.2195874421143036E-6</v>
      </c>
    </row>
    <row r="2013" spans="2:8" ht="15.75" thickBot="1">
      <c r="B2013" s="9">
        <v>392640</v>
      </c>
      <c r="C2013" s="20">
        <f>SUMIFS(Brasil_Mundo!$K:$K,Brasil_Mundo!$C:$C,$B2013)</f>
        <v>1407427</v>
      </c>
      <c r="D2013" s="20">
        <f>SUMIFS(Brasil_EUA!$L:$L,Brasil_EUA!$C:$C,$B2013)</f>
        <v>77569</v>
      </c>
      <c r="E2013" s="17">
        <f t="shared" si="93"/>
        <v>5.5114048543903164E-2</v>
      </c>
      <c r="F2013" s="17" t="str">
        <f>IF(ISERROR(MATCH(TEXT($B2013,"000000"),Análise_Anexo1_SH6!$B:$B,0))=TRUE,"SIM","NÃO")</f>
        <v>SIM</v>
      </c>
      <c r="G2013" s="17">
        <f t="shared" si="94"/>
        <v>4.1757692562331358E-6</v>
      </c>
      <c r="H2013" s="17">
        <f t="shared" si="95"/>
        <v>1.9215196778048141E-6</v>
      </c>
    </row>
    <row r="2014" spans="2:8" ht="15.75" thickBot="1">
      <c r="B2014" s="9">
        <v>853090</v>
      </c>
      <c r="C2014" s="20">
        <f>SUMIFS(Brasil_Mundo!$K:$K,Brasil_Mundo!$C:$C,$B2014)</f>
        <v>1405281</v>
      </c>
      <c r="D2014" s="20">
        <f>SUMIFS(Brasil_EUA!$L:$L,Brasil_EUA!$C:$C,$B2014)</f>
        <v>1154133</v>
      </c>
      <c r="E2014" s="17">
        <f t="shared" si="93"/>
        <v>0.82128271854525892</v>
      </c>
      <c r="F2014" s="17" t="str">
        <f>IF(ISERROR(MATCH(TEXT($B2014,"000000"),Análise_Anexo1_SH6!$B:$B,0))=TRUE,"SIM","NÃO")</f>
        <v>SIM</v>
      </c>
      <c r="G2014" s="17">
        <f t="shared" si="94"/>
        <v>4.169402175863159E-6</v>
      </c>
      <c r="H2014" s="17">
        <f t="shared" si="95"/>
        <v>2.8589891197564795E-5</v>
      </c>
    </row>
    <row r="2015" spans="2:8" ht="15.75" thickBot="1">
      <c r="B2015" s="9">
        <v>340420</v>
      </c>
      <c r="C2015" s="20">
        <f>SUMIFS(Brasil_Mundo!$K:$K,Brasil_Mundo!$C:$C,$B2015)</f>
        <v>1427269</v>
      </c>
      <c r="D2015" s="20">
        <f>SUMIFS(Brasil_EUA!$L:$L,Brasil_EUA!$C:$C,$B2015)</f>
        <v>39911</v>
      </c>
      <c r="E2015" s="17">
        <f t="shared" si="93"/>
        <v>2.7963194044009924E-2</v>
      </c>
      <c r="F2015" s="17" t="str">
        <f>IF(ISERROR(MATCH(TEXT($B2015,"000000"),Análise_Anexo1_SH6!$B:$B,0))=TRUE,"SIM","NÃO")</f>
        <v>SIM</v>
      </c>
      <c r="G2015" s="17">
        <f t="shared" si="94"/>
        <v>4.2346395305579695E-6</v>
      </c>
      <c r="H2015" s="17">
        <f t="shared" si="95"/>
        <v>9.8866521240273745E-7</v>
      </c>
    </row>
    <row r="2016" spans="2:8" ht="15.75" thickBot="1">
      <c r="B2016" s="9">
        <v>800120</v>
      </c>
      <c r="C2016" s="20">
        <f>SUMIFS(Brasil_Mundo!$K:$K,Brasil_Mundo!$C:$C,$B2016)</f>
        <v>1401719</v>
      </c>
      <c r="D2016" s="20">
        <f>SUMIFS(Brasil_EUA!$L:$L,Brasil_EUA!$C:$C,$B2016)</f>
        <v>42463</v>
      </c>
      <c r="E2016" s="17">
        <f t="shared" si="93"/>
        <v>3.0293518173043241E-2</v>
      </c>
      <c r="F2016" s="17" t="str">
        <f>IF(ISERROR(MATCH(TEXT($B2016,"000000"),Análise_Anexo1_SH6!$B:$B,0))=TRUE,"SIM","NÃO")</f>
        <v>SIM</v>
      </c>
      <c r="G2016" s="17">
        <f t="shared" si="94"/>
        <v>4.1588338905519468E-6</v>
      </c>
      <c r="H2016" s="17">
        <f t="shared" si="95"/>
        <v>1.051882711890392E-6</v>
      </c>
    </row>
    <row r="2017" spans="2:8" ht="15.75" thickBot="1">
      <c r="B2017" s="9">
        <v>841935</v>
      </c>
      <c r="C2017" s="20">
        <f>SUMIFS(Brasil_Mundo!$K:$K,Brasil_Mundo!$C:$C,$B2017)</f>
        <v>1401715</v>
      </c>
      <c r="D2017" s="20">
        <f>SUMIFS(Brasil_EUA!$L:$L,Brasil_EUA!$C:$C,$B2017)</f>
        <v>309396</v>
      </c>
      <c r="E2017" s="17">
        <f t="shared" si="93"/>
        <v>0.22072675258522595</v>
      </c>
      <c r="F2017" s="17" t="str">
        <f>IF(ISERROR(MATCH(TEXT($B2017,"000000"),Análise_Anexo1_SH6!$B:$B,0))=TRUE,"SIM","NÃO")</f>
        <v>SIM</v>
      </c>
      <c r="G2017" s="17">
        <f t="shared" si="94"/>
        <v>4.1588220227413787E-6</v>
      </c>
      <c r="H2017" s="17">
        <f t="shared" si="95"/>
        <v>7.6642795734648931E-6</v>
      </c>
    </row>
    <row r="2018" spans="2:8" ht="15.75" thickBot="1">
      <c r="B2018" s="9">
        <v>392210</v>
      </c>
      <c r="C2018" s="20">
        <f>SUMIFS(Brasil_Mundo!$K:$K,Brasil_Mundo!$C:$C,$B2018)</f>
        <v>1397129</v>
      </c>
      <c r="D2018" s="20">
        <f>SUMIFS(Brasil_EUA!$L:$L,Brasil_EUA!$C:$C,$B2018)</f>
        <v>12561</v>
      </c>
      <c r="E2018" s="17">
        <f t="shared" si="93"/>
        <v>8.9905799679199268E-3</v>
      </c>
      <c r="F2018" s="17" t="str">
        <f>IF(ISERROR(MATCH(TEXT($B2018,"000000"),Análise_Anexo1_SH6!$B:$B,0))=TRUE,"SIM","NÃO")</f>
        <v>SIM</v>
      </c>
      <c r="G2018" s="17">
        <f t="shared" si="94"/>
        <v>4.1452155779246421E-6</v>
      </c>
      <c r="H2018" s="17">
        <f t="shared" si="95"/>
        <v>3.1115791969609343E-7</v>
      </c>
    </row>
    <row r="2019" spans="2:8" ht="15.75" thickBot="1">
      <c r="B2019" s="9">
        <v>380630</v>
      </c>
      <c r="C2019" s="20">
        <f>SUMIFS(Brasil_Mundo!$K:$K,Brasil_Mundo!$C:$C,$B2019)</f>
        <v>1388490</v>
      </c>
      <c r="D2019" s="20">
        <f>SUMIFS(Brasil_EUA!$L:$L,Brasil_EUA!$C:$C,$B2019)</f>
        <v>62010</v>
      </c>
      <c r="E2019" s="17">
        <f t="shared" si="93"/>
        <v>4.4660026359570469E-2</v>
      </c>
      <c r="F2019" s="17" t="str">
        <f>IF(ISERROR(MATCH(TEXT($B2019,"000000"),Análise_Anexo1_SH6!$B:$B,0))=TRUE,"SIM","NÃO")</f>
        <v>SIM</v>
      </c>
      <c r="G2019" s="17">
        <f t="shared" si="94"/>
        <v>4.1195840740494159E-6</v>
      </c>
      <c r="H2019" s="17">
        <f t="shared" si="95"/>
        <v>1.5360960592591955E-6</v>
      </c>
    </row>
    <row r="2020" spans="2:8" ht="15.75" thickBot="1">
      <c r="B2020" s="9">
        <v>293499</v>
      </c>
      <c r="C2020" s="20">
        <f>SUMIFS(Brasil_Mundo!$K:$K,Brasil_Mundo!$C:$C,$B2020)</f>
        <v>3261757</v>
      </c>
      <c r="D2020" s="20">
        <f>SUMIFS(Brasil_EUA!$L:$L,Brasil_EUA!$C:$C,$B2020)</f>
        <v>686605</v>
      </c>
      <c r="E2020" s="17">
        <f t="shared" si="93"/>
        <v>0.21050157936351482</v>
      </c>
      <c r="F2020" s="17" t="str">
        <f>IF(ISERROR(MATCH(TEXT($B2020,"000000"),Análise_Anexo1_SH6!$B:$B,0))=TRUE,"SIM","NÃO")</f>
        <v>SIM</v>
      </c>
      <c r="G2020" s="17">
        <f t="shared" si="94"/>
        <v>9.6774785490851218E-6</v>
      </c>
      <c r="H2020" s="17">
        <f t="shared" si="95"/>
        <v>1.700840565663054E-5</v>
      </c>
    </row>
    <row r="2021" spans="2:8" ht="15.75" thickBot="1">
      <c r="B2021" s="9" t="s">
        <v>7125</v>
      </c>
      <c r="C2021" s="20">
        <f>SUMIFS(Brasil_Mundo!$K:$K,Brasil_Mundo!$C:$C,$B2021)</f>
        <v>1386707</v>
      </c>
      <c r="D2021" s="20">
        <f>SUMIFS(Brasil_EUA!$L:$L,Brasil_EUA!$C:$C,$B2021)</f>
        <v>7646</v>
      </c>
      <c r="E2021" s="17">
        <f t="shared" si="93"/>
        <v>5.5137819308621067E-3</v>
      </c>
      <c r="F2021" s="17" t="str">
        <f>IF(ISERROR(MATCH(TEXT($B2021,"000000"),Análise_Anexo1_SH6!$B:$B,0))=TRUE,"SIM","NÃO")</f>
        <v>SIM</v>
      </c>
      <c r="G2021" s="17">
        <f t="shared" si="94"/>
        <v>4.1142939974885261E-6</v>
      </c>
      <c r="H2021" s="17">
        <f t="shared" si="95"/>
        <v>1.8940478098848262E-7</v>
      </c>
    </row>
    <row r="2022" spans="2:8" ht="15.75" thickBot="1">
      <c r="B2022" s="9">
        <v>846596</v>
      </c>
      <c r="C2022" s="20">
        <f>SUMIFS(Brasil_Mundo!$K:$K,Brasil_Mundo!$C:$C,$B2022)</f>
        <v>1386417</v>
      </c>
      <c r="D2022" s="20">
        <f>SUMIFS(Brasil_EUA!$L:$L,Brasil_EUA!$C:$C,$B2022)</f>
        <v>0</v>
      </c>
      <c r="E2022" s="17">
        <f t="shared" si="93"/>
        <v>0</v>
      </c>
      <c r="F2022" s="17" t="str">
        <f>IF(ISERROR(MATCH(TEXT($B2022,"000000"),Análise_Anexo1_SH6!$B:$B,0))=TRUE,"SIM","NÃO")</f>
        <v>SIM</v>
      </c>
      <c r="G2022" s="17">
        <f t="shared" si="94"/>
        <v>4.1134335812223123E-6</v>
      </c>
      <c r="H2022" s="17">
        <f t="shared" si="95"/>
        <v>0</v>
      </c>
    </row>
    <row r="2023" spans="2:8" ht="15.75" thickBot="1">
      <c r="B2023" s="9">
        <v>848041</v>
      </c>
      <c r="C2023" s="20">
        <f>SUMIFS(Brasil_Mundo!$K:$K,Brasil_Mundo!$C:$C,$B2023)</f>
        <v>1384462</v>
      </c>
      <c r="D2023" s="20">
        <f>SUMIFS(Brasil_EUA!$L:$L,Brasil_EUA!$C:$C,$B2023)</f>
        <v>705093</v>
      </c>
      <c r="E2023" s="17">
        <f t="shared" si="93"/>
        <v>0.50929025137562456</v>
      </c>
      <c r="F2023" s="17" t="str">
        <f>IF(ISERROR(MATCH(TEXT($B2023,"000000"),Análise_Anexo1_SH6!$B:$B,0))=TRUE,"SIM","NÃO")</f>
        <v>SIM</v>
      </c>
      <c r="G2023" s="17">
        <f t="shared" si="94"/>
        <v>4.1076331888069793E-6</v>
      </c>
      <c r="H2023" s="17">
        <f t="shared" si="95"/>
        <v>1.7466385723451763E-5</v>
      </c>
    </row>
    <row r="2024" spans="2:8" ht="15.75" thickBot="1">
      <c r="B2024" s="9">
        <v>252210</v>
      </c>
      <c r="C2024" s="20">
        <f>SUMIFS(Brasil_Mundo!$K:$K,Brasil_Mundo!$C:$C,$B2024)</f>
        <v>1382963</v>
      </c>
      <c r="D2024" s="20">
        <f>SUMIFS(Brasil_EUA!$L:$L,Brasil_EUA!$C:$C,$B2024)</f>
        <v>55</v>
      </c>
      <c r="E2024" s="17">
        <f t="shared" si="93"/>
        <v>3.9769682919933506E-5</v>
      </c>
      <c r="F2024" s="17" t="str">
        <f>IF(ISERROR(MATCH(TEXT($B2024,"000000"),Análise_Anexo1_SH6!$B:$B,0))=TRUE,"SIM","NÃO")</f>
        <v>SIM</v>
      </c>
      <c r="G2024" s="17">
        <f t="shared" si="94"/>
        <v>4.1031857267964499E-6</v>
      </c>
      <c r="H2024" s="17">
        <f t="shared" si="95"/>
        <v>1.3624461096477301E-9</v>
      </c>
    </row>
    <row r="2025" spans="2:8" ht="15.75" thickBot="1">
      <c r="B2025" s="9">
        <v>842611</v>
      </c>
      <c r="C2025" s="20">
        <f>SUMIFS(Brasil_Mundo!$K:$K,Brasil_Mundo!$C:$C,$B2025)</f>
        <v>1374921</v>
      </c>
      <c r="D2025" s="20">
        <f>SUMIFS(Brasil_EUA!$L:$L,Brasil_EUA!$C:$C,$B2025)</f>
        <v>0</v>
      </c>
      <c r="E2025" s="17">
        <f t="shared" si="93"/>
        <v>0</v>
      </c>
      <c r="F2025" s="17" t="str">
        <f>IF(ISERROR(MATCH(TEXT($B2025,"000000"),Análise_Anexo1_SH6!$B:$B,0))=TRUE,"SIM","NÃO")</f>
        <v>SIM</v>
      </c>
      <c r="G2025" s="17">
        <f t="shared" si="94"/>
        <v>4.0793254936485656E-6</v>
      </c>
      <c r="H2025" s="17">
        <f t="shared" si="95"/>
        <v>0</v>
      </c>
    </row>
    <row r="2026" spans="2:8" ht="15.75" thickBot="1">
      <c r="B2026" s="9">
        <v>845320</v>
      </c>
      <c r="C2026" s="20">
        <f>SUMIFS(Brasil_Mundo!$K:$K,Brasil_Mundo!$C:$C,$B2026)</f>
        <v>1370172</v>
      </c>
      <c r="D2026" s="20">
        <f>SUMIFS(Brasil_EUA!$L:$L,Brasil_EUA!$C:$C,$B2026)</f>
        <v>521759</v>
      </c>
      <c r="E2026" s="17">
        <f t="shared" si="93"/>
        <v>0.38079817716315906</v>
      </c>
      <c r="F2026" s="17" t="str">
        <f>IF(ISERROR(MATCH(TEXT($B2026,"000000"),Análise_Anexo1_SH6!$B:$B,0))=TRUE,"SIM","NÃO")</f>
        <v>SIM</v>
      </c>
      <c r="G2026" s="17">
        <f t="shared" si="94"/>
        <v>4.0652354355511639E-6</v>
      </c>
      <c r="H2026" s="17">
        <f t="shared" si="95"/>
        <v>1.2924882176794365E-5</v>
      </c>
    </row>
    <row r="2027" spans="2:8" ht="15.75" thickBot="1">
      <c r="B2027" s="9">
        <v>610832</v>
      </c>
      <c r="C2027" s="20">
        <f>SUMIFS(Brasil_Mundo!$K:$K,Brasil_Mundo!$C:$C,$B2027)</f>
        <v>1365191</v>
      </c>
      <c r="D2027" s="20">
        <f>SUMIFS(Brasil_EUA!$L:$L,Brasil_EUA!$C:$C,$B2027)</f>
        <v>78677</v>
      </c>
      <c r="E2027" s="17">
        <f t="shared" si="93"/>
        <v>5.7630763753936262E-2</v>
      </c>
      <c r="F2027" s="17" t="str">
        <f>IF(ISERROR(MATCH(TEXT($B2027,"000000"),Análise_Anexo1_SH6!$B:$B,0))=TRUE,"SIM","NÃO")</f>
        <v>SIM</v>
      </c>
      <c r="G2027" s="17">
        <f t="shared" si="94"/>
        <v>4.0504570444407926E-6</v>
      </c>
      <c r="H2027" s="17">
        <f t="shared" si="95"/>
        <v>1.948966773977354E-6</v>
      </c>
    </row>
    <row r="2028" spans="2:8" ht="15.75" thickBot="1">
      <c r="B2028" s="9">
        <v>293369</v>
      </c>
      <c r="C2028" s="20">
        <f>SUMIFS(Brasil_Mundo!$K:$K,Brasil_Mundo!$C:$C,$B2028)</f>
        <v>2194414</v>
      </c>
      <c r="D2028" s="20">
        <f>SUMIFS(Brasil_EUA!$L:$L,Brasil_EUA!$C:$C,$B2028)</f>
        <v>132847</v>
      </c>
      <c r="E2028" s="17">
        <f t="shared" si="93"/>
        <v>6.0538713296579408E-2</v>
      </c>
      <c r="F2028" s="17" t="str">
        <f>IF(ISERROR(MATCH(TEXT($B2028,"000000"),Análise_Anexo1_SH6!$B:$B,0))=TRUE,"SIM","NÃO")</f>
        <v>SIM</v>
      </c>
      <c r="G2028" s="17">
        <f t="shared" si="94"/>
        <v>6.5107224151928168E-6</v>
      </c>
      <c r="H2028" s="17">
        <f t="shared" si="95"/>
        <v>3.2908523332431276E-6</v>
      </c>
    </row>
    <row r="2029" spans="2:8" ht="15.75" thickBot="1">
      <c r="B2029" s="9">
        <v>390769</v>
      </c>
      <c r="C2029" s="20">
        <f>SUMIFS(Brasil_Mundo!$K:$K,Brasil_Mundo!$C:$C,$B2029)</f>
        <v>1362064</v>
      </c>
      <c r="D2029" s="20">
        <f>SUMIFS(Brasil_EUA!$L:$L,Brasil_EUA!$C:$C,$B2029)</f>
        <v>1298058</v>
      </c>
      <c r="E2029" s="17">
        <f t="shared" si="93"/>
        <v>0.95300808185224772</v>
      </c>
      <c r="F2029" s="17" t="str">
        <f>IF(ISERROR(MATCH(TEXT($B2029,"000000"),Análise_Anexo1_SH6!$B:$B,0))=TRUE,"SIM","NÃO")</f>
        <v>SIM</v>
      </c>
      <c r="G2029" s="17">
        <f t="shared" si="94"/>
        <v>4.0411793835289007E-6</v>
      </c>
      <c r="H2029" s="17">
        <f t="shared" si="95"/>
        <v>3.2155164949038423E-5</v>
      </c>
    </row>
    <row r="2030" spans="2:8" ht="15.75" thickBot="1">
      <c r="B2030" s="9">
        <v>810590</v>
      </c>
      <c r="C2030" s="20">
        <f>SUMIFS(Brasil_Mundo!$K:$K,Brasil_Mundo!$C:$C,$B2030)</f>
        <v>1367729</v>
      </c>
      <c r="D2030" s="20">
        <f>SUMIFS(Brasil_EUA!$L:$L,Brasil_EUA!$C:$C,$B2030)</f>
        <v>657281</v>
      </c>
      <c r="E2030" s="17">
        <f t="shared" si="93"/>
        <v>0.48056376665260442</v>
      </c>
      <c r="F2030" s="17" t="str">
        <f>IF(ISERROR(MATCH(TEXT($B2030,"000000"),Análise_Anexo1_SH6!$B:$B,0))=TRUE,"SIM","NÃO")</f>
        <v>SIM</v>
      </c>
      <c r="G2030" s="17">
        <f t="shared" si="94"/>
        <v>4.0579871702464787E-6</v>
      </c>
      <c r="H2030" s="17">
        <f t="shared" si="95"/>
        <v>1.6281998934461268E-5</v>
      </c>
    </row>
    <row r="2031" spans="2:8" ht="15.75" thickBot="1">
      <c r="B2031" s="9">
        <v>950629</v>
      </c>
      <c r="C2031" s="20">
        <f>SUMIFS(Brasil_Mundo!$K:$K,Brasil_Mundo!$C:$C,$B2031)</f>
        <v>1355446</v>
      </c>
      <c r="D2031" s="20">
        <f>SUMIFS(Brasil_EUA!$L:$L,Brasil_EUA!$C:$C,$B2031)</f>
        <v>104008</v>
      </c>
      <c r="E2031" s="17">
        <f t="shared" si="93"/>
        <v>7.6733414684170373E-2</v>
      </c>
      <c r="F2031" s="17" t="str">
        <f>IF(ISERROR(MATCH(TEXT($B2031,"000000"),Análise_Anexo1_SH6!$B:$B,0))=TRUE,"SIM","NÃO")</f>
        <v>SIM</v>
      </c>
      <c r="G2031" s="17">
        <f t="shared" si="94"/>
        <v>4.021544090943388E-6</v>
      </c>
      <c r="H2031" s="17">
        <f t="shared" si="95"/>
        <v>2.5764599085862023E-6</v>
      </c>
    </row>
    <row r="2032" spans="2:8" ht="15.75" thickBot="1">
      <c r="B2032" s="9">
        <v>854233</v>
      </c>
      <c r="C2032" s="20">
        <f>SUMIFS(Brasil_Mundo!$K:$K,Brasil_Mundo!$C:$C,$B2032)</f>
        <v>1409916</v>
      </c>
      <c r="D2032" s="20">
        <f>SUMIFS(Brasil_EUA!$L:$L,Brasil_EUA!$C:$C,$B2032)</f>
        <v>75436</v>
      </c>
      <c r="E2032" s="17">
        <f t="shared" si="93"/>
        <v>5.350389668604371E-2</v>
      </c>
      <c r="F2032" s="17" t="str">
        <f>IF(ISERROR(MATCH(TEXT($B2032,"000000"),Análise_Anexo1_SH6!$B:$B,0))=TRUE,"SIM","NÃO")</f>
        <v>SIM</v>
      </c>
      <c r="G2032" s="17">
        <f t="shared" si="94"/>
        <v>4.1831540013593592E-6</v>
      </c>
      <c r="H2032" s="17">
        <f t="shared" si="95"/>
        <v>1.8686815404979304E-6</v>
      </c>
    </row>
    <row r="2033" spans="2:8" ht="15.75" thickBot="1">
      <c r="B2033" s="9">
        <v>320412</v>
      </c>
      <c r="C2033" s="20">
        <f>SUMIFS(Brasil_Mundo!$K:$K,Brasil_Mundo!$C:$C,$B2033)</f>
        <v>1352576</v>
      </c>
      <c r="D2033" s="20">
        <f>SUMIFS(Brasil_EUA!$L:$L,Brasil_EUA!$C:$C,$B2033)</f>
        <v>55779</v>
      </c>
      <c r="E2033" s="17">
        <f t="shared" si="93"/>
        <v>4.1239087489353649E-2</v>
      </c>
      <c r="F2033" s="17" t="str">
        <f>IF(ISERROR(MATCH(TEXT($B2033,"000000"),Análise_Anexo1_SH6!$B:$B,0))=TRUE,"SIM","NÃO")</f>
        <v>SIM</v>
      </c>
      <c r="G2033" s="17">
        <f t="shared" si="94"/>
        <v>4.0130289368605197E-6</v>
      </c>
      <c r="H2033" s="17">
        <f t="shared" si="95"/>
        <v>1.3817433009098317E-6</v>
      </c>
    </row>
    <row r="2034" spans="2:8" ht="15.75" thickBot="1">
      <c r="B2034" s="9">
        <v>482369</v>
      </c>
      <c r="C2034" s="20">
        <f>SUMIFS(Brasil_Mundo!$K:$K,Brasil_Mundo!$C:$C,$B2034)</f>
        <v>1346381</v>
      </c>
      <c r="D2034" s="20">
        <f>SUMIFS(Brasil_EUA!$L:$L,Brasil_EUA!$C:$C,$B2034)</f>
        <v>370577</v>
      </c>
      <c r="E2034" s="17">
        <f t="shared" si="93"/>
        <v>0.27523932675817619</v>
      </c>
      <c r="F2034" s="17" t="str">
        <f>IF(ISERROR(MATCH(TEXT($B2034,"000000"),Análise_Anexo1_SH6!$B:$B,0))=TRUE,"SIM","NÃO")</f>
        <v>SIM</v>
      </c>
      <c r="G2034" s="17">
        <f t="shared" si="94"/>
        <v>3.9946486652426204E-6</v>
      </c>
      <c r="H2034" s="17">
        <f t="shared" si="95"/>
        <v>9.1798398540895802E-6</v>
      </c>
    </row>
    <row r="2035" spans="2:8" ht="15.75" thickBot="1">
      <c r="B2035" s="9">
        <v>880622</v>
      </c>
      <c r="C2035" s="20">
        <f>SUMIFS(Brasil_Mundo!$K:$K,Brasil_Mundo!$C:$C,$B2035)</f>
        <v>1344863</v>
      </c>
      <c r="D2035" s="20">
        <f>SUMIFS(Brasil_EUA!$L:$L,Brasil_EUA!$C:$C,$B2035)</f>
        <v>0</v>
      </c>
      <c r="E2035" s="17">
        <f t="shared" si="93"/>
        <v>0</v>
      </c>
      <c r="F2035" s="17" t="str">
        <f>IF(ISERROR(MATCH(TEXT($B2035,"000000"),Análise_Anexo1_SH6!$B:$B,0))=TRUE,"SIM","NÃO")</f>
        <v>NÃO</v>
      </c>
      <c r="G2035" s="17">
        <f t="shared" si="94"/>
        <v>3.9901448311318913E-6</v>
      </c>
      <c r="H2035" s="17">
        <f t="shared" si="95"/>
        <v>0</v>
      </c>
    </row>
    <row r="2036" spans="2:8" ht="15.75" thickBot="1">
      <c r="B2036" s="9">
        <v>481620</v>
      </c>
      <c r="C2036" s="20">
        <f>SUMIFS(Brasil_Mundo!$K:$K,Brasil_Mundo!$C:$C,$B2036)</f>
        <v>1341821</v>
      </c>
      <c r="D2036" s="20">
        <f>SUMIFS(Brasil_EUA!$L:$L,Brasil_EUA!$C:$C,$B2036)</f>
        <v>0</v>
      </c>
      <c r="E2036" s="17">
        <f t="shared" si="93"/>
        <v>0</v>
      </c>
      <c r="F2036" s="17" t="str">
        <f>IF(ISERROR(MATCH(TEXT($B2036,"000000"),Análise_Anexo1_SH6!$B:$B,0))=TRUE,"SIM","NÃO")</f>
        <v>SIM</v>
      </c>
      <c r="G2036" s="17">
        <f t="shared" si="94"/>
        <v>3.9811193611945788E-6</v>
      </c>
      <c r="H2036" s="17">
        <f t="shared" si="95"/>
        <v>0</v>
      </c>
    </row>
    <row r="2037" spans="2:8" ht="15.75" thickBot="1">
      <c r="B2037" s="9">
        <v>121299</v>
      </c>
      <c r="C2037" s="20">
        <f>SUMIFS(Brasil_Mundo!$K:$K,Brasil_Mundo!$C:$C,$B2037)</f>
        <v>1495186</v>
      </c>
      <c r="D2037" s="20">
        <f>SUMIFS(Brasil_EUA!$L:$L,Brasil_EUA!$C:$C,$B2037)</f>
        <v>450139</v>
      </c>
      <c r="E2037" s="17">
        <f t="shared" si="93"/>
        <v>0.30105886491714073</v>
      </c>
      <c r="F2037" s="17" t="str">
        <f>IF(ISERROR(MATCH(TEXT($B2037,"000000"),Análise_Anexo1_SH6!$B:$B,0))=TRUE,"SIM","NÃO")</f>
        <v>SIM</v>
      </c>
      <c r="G2037" s="17">
        <f t="shared" si="94"/>
        <v>4.4361460531524531E-6</v>
      </c>
      <c r="H2037" s="17">
        <f t="shared" si="95"/>
        <v>1.1150729624558538E-5</v>
      </c>
    </row>
    <row r="2038" spans="2:8" ht="15.75" thickBot="1">
      <c r="B2038" s="9">
        <v>491110</v>
      </c>
      <c r="C2038" s="20">
        <f>SUMIFS(Brasil_Mundo!$K:$K,Brasil_Mundo!$C:$C,$B2038)</f>
        <v>1962751</v>
      </c>
      <c r="D2038" s="20">
        <f>SUMIFS(Brasil_EUA!$L:$L,Brasil_EUA!$C:$C,$B2038)</f>
        <v>469415</v>
      </c>
      <c r="E2038" s="17">
        <f t="shared" si="93"/>
        <v>0.23916176835472253</v>
      </c>
      <c r="F2038" s="17" t="str">
        <f>IF(ISERROR(MATCH(TEXT($B2038,"000000"),Análise_Anexo1_SH6!$B:$B,0))=TRUE,"SIM","NÃO")</f>
        <v>SIM</v>
      </c>
      <c r="G2038" s="17">
        <f t="shared" si="94"/>
        <v>5.8233892652626704E-6</v>
      </c>
      <c r="H2038" s="17">
        <f t="shared" si="95"/>
        <v>1.1628229828368896E-5</v>
      </c>
    </row>
    <row r="2039" spans="2:8" ht="15.75" thickBot="1">
      <c r="B2039" s="9">
        <v>640199</v>
      </c>
      <c r="C2039" s="20">
        <f>SUMIFS(Brasil_Mundo!$K:$K,Brasil_Mundo!$C:$C,$B2039)</f>
        <v>1335581</v>
      </c>
      <c r="D2039" s="20">
        <f>SUMIFS(Brasil_EUA!$L:$L,Brasil_EUA!$C:$C,$B2039)</f>
        <v>263828</v>
      </c>
      <c r="E2039" s="17">
        <f t="shared" si="93"/>
        <v>0.19753800031596735</v>
      </c>
      <c r="F2039" s="17" t="str">
        <f>IF(ISERROR(MATCH(TEXT($B2039,"000000"),Análise_Anexo1_SH6!$B:$B,0))=TRUE,"SIM","NÃO")</f>
        <v>SIM</v>
      </c>
      <c r="G2039" s="17">
        <f t="shared" si="94"/>
        <v>3.9626055767077848E-6</v>
      </c>
      <c r="H2039" s="17">
        <f t="shared" si="95"/>
        <v>6.5354805857480247E-6</v>
      </c>
    </row>
    <row r="2040" spans="2:8" ht="15.75" thickBot="1">
      <c r="B2040" s="9">
        <v>820540</v>
      </c>
      <c r="C2040" s="20">
        <f>SUMIFS(Brasil_Mundo!$K:$K,Brasil_Mundo!$C:$C,$B2040)</f>
        <v>1335328</v>
      </c>
      <c r="D2040" s="20">
        <f>SUMIFS(Brasil_EUA!$L:$L,Brasil_EUA!$C:$C,$B2040)</f>
        <v>589</v>
      </c>
      <c r="E2040" s="17">
        <f t="shared" si="93"/>
        <v>4.4109012916676652E-4</v>
      </c>
      <c r="F2040" s="17" t="str">
        <f>IF(ISERROR(MATCH(TEXT($B2040,"000000"),Análise_Anexo1_SH6!$B:$B,0))=TRUE,"SIM","NÃO")</f>
        <v>SIM</v>
      </c>
      <c r="G2040" s="17">
        <f t="shared" si="94"/>
        <v>3.9618549376893303E-6</v>
      </c>
      <c r="H2040" s="17">
        <f t="shared" si="95"/>
        <v>1.4590559246954783E-8</v>
      </c>
    </row>
    <row r="2041" spans="2:8" ht="15.75" thickBot="1">
      <c r="B2041" s="9">
        <v>854310</v>
      </c>
      <c r="C2041" s="20">
        <f>SUMIFS(Brasil_Mundo!$K:$K,Brasil_Mundo!$C:$C,$B2041)</f>
        <v>1334862</v>
      </c>
      <c r="D2041" s="20">
        <f>SUMIFS(Brasil_EUA!$L:$L,Brasil_EUA!$C:$C,$B2041)</f>
        <v>0</v>
      </c>
      <c r="E2041" s="17">
        <f t="shared" si="93"/>
        <v>0</v>
      </c>
      <c r="F2041" s="17" t="str">
        <f>IF(ISERROR(MATCH(TEXT($B2041,"000000"),Análise_Anexo1_SH6!$B:$B,0))=TRUE,"SIM","NÃO")</f>
        <v>SIM</v>
      </c>
      <c r="G2041" s="17">
        <f t="shared" si="94"/>
        <v>3.960472337758105E-6</v>
      </c>
      <c r="H2041" s="17">
        <f t="shared" si="95"/>
        <v>0</v>
      </c>
    </row>
    <row r="2042" spans="2:8" ht="15.75" thickBot="1">
      <c r="B2042" s="9">
        <v>250830</v>
      </c>
      <c r="C2042" s="20">
        <f>SUMIFS(Brasil_Mundo!$K:$K,Brasil_Mundo!$C:$C,$B2042)</f>
        <v>1334465</v>
      </c>
      <c r="D2042" s="20">
        <f>SUMIFS(Brasil_EUA!$L:$L,Brasil_EUA!$C:$C,$B2042)</f>
        <v>322</v>
      </c>
      <c r="E2042" s="17">
        <f t="shared" si="93"/>
        <v>2.4129520069840723E-4</v>
      </c>
      <c r="F2042" s="17" t="str">
        <f>IF(ISERROR(MATCH(TEXT($B2042,"000000"),Análise_Anexo1_SH6!$B:$B,0))=TRUE,"SIM","NÃO")</f>
        <v>SIM</v>
      </c>
      <c r="G2042" s="17">
        <f t="shared" si="94"/>
        <v>3.9592944575591858E-6</v>
      </c>
      <c r="H2042" s="17">
        <f t="shared" si="95"/>
        <v>7.9765026783012571E-9</v>
      </c>
    </row>
    <row r="2043" spans="2:8" ht="15.75" thickBot="1">
      <c r="B2043" s="9">
        <v>681011</v>
      </c>
      <c r="C2043" s="20">
        <f>SUMIFS(Brasil_Mundo!$K:$K,Brasil_Mundo!$C:$C,$B2043)</f>
        <v>1334391</v>
      </c>
      <c r="D2043" s="20">
        <f>SUMIFS(Brasil_EUA!$L:$L,Brasil_EUA!$C:$C,$B2043)</f>
        <v>0</v>
      </c>
      <c r="E2043" s="17">
        <f t="shared" si="93"/>
        <v>0</v>
      </c>
      <c r="F2043" s="17" t="str">
        <f>IF(ISERROR(MATCH(TEXT($B2043,"000000"),Análise_Anexo1_SH6!$B:$B,0))=TRUE,"SIM","NÃO")</f>
        <v>SIM</v>
      </c>
      <c r="G2043" s="17">
        <f t="shared" si="94"/>
        <v>3.959074903063669E-6</v>
      </c>
      <c r="H2043" s="17">
        <f t="shared" si="95"/>
        <v>0</v>
      </c>
    </row>
    <row r="2044" spans="2:8" ht="15.75" thickBot="1">
      <c r="B2044" s="9">
        <v>420212</v>
      </c>
      <c r="C2044" s="20">
        <f>SUMIFS(Brasil_Mundo!$K:$K,Brasil_Mundo!$C:$C,$B2044)</f>
        <v>1612526</v>
      </c>
      <c r="D2044" s="20">
        <f>SUMIFS(Brasil_EUA!$L:$L,Brasil_EUA!$C:$C,$B2044)</f>
        <v>656751</v>
      </c>
      <c r="E2044" s="17">
        <f t="shared" si="93"/>
        <v>0.40728087485101017</v>
      </c>
      <c r="F2044" s="17" t="str">
        <f>IF(ISERROR(MATCH(TEXT($B2044,"000000"),Análise_Anexo1_SH6!$B:$B,0))=TRUE,"SIM","NÃO")</f>
        <v>SIM</v>
      </c>
      <c r="G2044" s="17">
        <f t="shared" si="94"/>
        <v>4.7842882761781559E-6</v>
      </c>
      <c r="H2044" s="17">
        <f t="shared" si="95"/>
        <v>1.6268869908313753E-5</v>
      </c>
    </row>
    <row r="2045" spans="2:8" ht="15.75" thickBot="1">
      <c r="B2045" s="9">
        <v>380859</v>
      </c>
      <c r="C2045" s="20">
        <f>SUMIFS(Brasil_Mundo!$K:$K,Brasil_Mundo!$C:$C,$B2045)</f>
        <v>1350413</v>
      </c>
      <c r="D2045" s="20">
        <f>SUMIFS(Brasil_EUA!$L:$L,Brasil_EUA!$C:$C,$B2045)</f>
        <v>0</v>
      </c>
      <c r="E2045" s="17">
        <f t="shared" si="93"/>
        <v>0</v>
      </c>
      <c r="F2045" s="17" t="str">
        <f>IF(ISERROR(MATCH(TEXT($B2045,"000000"),Análise_Anexo1_SH6!$B:$B,0))=TRUE,"SIM","NÃO")</f>
        <v>SIM</v>
      </c>
      <c r="G2045" s="17">
        <f t="shared" si="94"/>
        <v>4.006611418295626E-6</v>
      </c>
      <c r="H2045" s="17">
        <f t="shared" si="95"/>
        <v>0</v>
      </c>
    </row>
    <row r="2046" spans="2:8" ht="15.75" thickBot="1">
      <c r="B2046" s="9">
        <v>852550</v>
      </c>
      <c r="C2046" s="20">
        <f>SUMIFS(Brasil_Mundo!$K:$K,Brasil_Mundo!$C:$C,$B2046)</f>
        <v>1645805</v>
      </c>
      <c r="D2046" s="20">
        <f>SUMIFS(Brasil_EUA!$L:$L,Brasil_EUA!$C:$C,$B2046)</f>
        <v>929162</v>
      </c>
      <c r="E2046" s="17">
        <f t="shared" si="93"/>
        <v>0.56456384565607709</v>
      </c>
      <c r="F2046" s="17" t="str">
        <f>IF(ISERROR(MATCH(TEXT($B2046,"000000"),Análise_Anexo1_SH6!$B:$B,0))=TRUE,"SIM","NÃO")</f>
        <v>SIM</v>
      </c>
      <c r="G2046" s="17">
        <f t="shared" si="94"/>
        <v>4.8830254931550813E-6</v>
      </c>
      <c r="H2046" s="17">
        <f t="shared" si="95"/>
        <v>2.3016966402409168E-5</v>
      </c>
    </row>
    <row r="2047" spans="2:8" ht="15.75" thickBot="1">
      <c r="B2047" s="9">
        <v>410530</v>
      </c>
      <c r="C2047" s="20">
        <f>SUMIFS(Brasil_Mundo!$K:$K,Brasil_Mundo!$C:$C,$B2047)</f>
        <v>1331926</v>
      </c>
      <c r="D2047" s="20">
        <f>SUMIFS(Brasil_EUA!$L:$L,Brasil_EUA!$C:$C,$B2047)</f>
        <v>0</v>
      </c>
      <c r="E2047" s="17">
        <f t="shared" ref="E2047:H2110" si="96">IFERROR(D2047/C2047,"-")</f>
        <v>0</v>
      </c>
      <c r="F2047" s="17" t="str">
        <f>IF(ISERROR(MATCH(TEXT($B2047,"000000"),Análise_Anexo1_SH6!$B:$B,0))=TRUE,"SIM","NÃO")</f>
        <v>SIM</v>
      </c>
      <c r="G2047" s="17">
        <f t="shared" si="94"/>
        <v>3.951761364800857E-6</v>
      </c>
      <c r="H2047" s="17">
        <f t="shared" si="95"/>
        <v>0</v>
      </c>
    </row>
    <row r="2048" spans="2:8" ht="15.75" thickBot="1">
      <c r="B2048" s="9">
        <v>480620</v>
      </c>
      <c r="C2048" s="20">
        <f>SUMIFS(Brasil_Mundo!$K:$K,Brasil_Mundo!$C:$C,$B2048)</f>
        <v>1329659</v>
      </c>
      <c r="D2048" s="20">
        <f>SUMIFS(Brasil_EUA!$L:$L,Brasil_EUA!$C:$C,$B2048)</f>
        <v>556977</v>
      </c>
      <c r="E2048" s="17">
        <f t="shared" si="96"/>
        <v>0.41888709812064595</v>
      </c>
      <c r="F2048" s="17" t="str">
        <f>IF(ISERROR(MATCH(TEXT($B2048,"000000"),Análise_Anexo1_SH6!$B:$B,0))=TRUE,"SIM","NÃO")</f>
        <v>SIM</v>
      </c>
      <c r="G2048" s="17">
        <f t="shared" si="94"/>
        <v>3.9450352831611841E-6</v>
      </c>
      <c r="H2048" s="17">
        <f t="shared" si="95"/>
        <v>1.3797293578422979E-5</v>
      </c>
    </row>
    <row r="2049" spans="2:8" ht="15.75" thickBot="1">
      <c r="B2049" s="9">
        <v>830810</v>
      </c>
      <c r="C2049" s="20">
        <f>SUMIFS(Brasil_Mundo!$K:$K,Brasil_Mundo!$C:$C,$B2049)</f>
        <v>1324122</v>
      </c>
      <c r="D2049" s="20">
        <f>SUMIFS(Brasil_EUA!$L:$L,Brasil_EUA!$C:$C,$B2049)</f>
        <v>100068</v>
      </c>
      <c r="E2049" s="17">
        <f t="shared" si="96"/>
        <v>7.5573096738820136E-2</v>
      </c>
      <c r="F2049" s="17" t="str">
        <f>IF(ISERROR(MATCH(TEXT($B2049,"000000"),Análise_Anexo1_SH6!$B:$B,0))=TRUE,"SIM","NÃO")</f>
        <v>SIM</v>
      </c>
      <c r="G2049" s="17">
        <f t="shared" si="94"/>
        <v>3.9286072663817966E-6</v>
      </c>
      <c r="H2049" s="17">
        <f t="shared" si="95"/>
        <v>2.4788592236405285E-6</v>
      </c>
    </row>
    <row r="2050" spans="2:8" ht="15.75" thickBot="1">
      <c r="B2050" s="9">
        <v>741810</v>
      </c>
      <c r="C2050" s="20">
        <f>SUMIFS(Brasil_Mundo!$K:$K,Brasil_Mundo!$C:$C,$B2050)</f>
        <v>1319539</v>
      </c>
      <c r="D2050" s="20">
        <f>SUMIFS(Brasil_EUA!$L:$L,Brasil_EUA!$C:$C,$B2050)</f>
        <v>109413</v>
      </c>
      <c r="E2050" s="17">
        <f t="shared" si="96"/>
        <v>8.2917594705423633E-2</v>
      </c>
      <c r="F2050" s="17" t="str">
        <f>IF(ISERROR(MATCH(TEXT($B2050,"000000"),Análise_Anexo1_SH6!$B:$B,0))=TRUE,"SIM","NÃO")</f>
        <v>SIM</v>
      </c>
      <c r="G2050" s="17">
        <f t="shared" si="94"/>
        <v>3.9150097224229863E-6</v>
      </c>
      <c r="H2050" s="17">
        <f t="shared" si="95"/>
        <v>2.7103512035434017E-6</v>
      </c>
    </row>
    <row r="2051" spans="2:8" ht="15.75" thickBot="1">
      <c r="B2051" s="9">
        <v>850520</v>
      </c>
      <c r="C2051" s="20">
        <f>SUMIFS(Brasil_Mundo!$K:$K,Brasil_Mundo!$C:$C,$B2051)</f>
        <v>1369571</v>
      </c>
      <c r="D2051" s="20">
        <f>SUMIFS(Brasil_EUA!$L:$L,Brasil_EUA!$C:$C,$B2051)</f>
        <v>89739</v>
      </c>
      <c r="E2051" s="17">
        <f t="shared" si="96"/>
        <v>6.5523437631199846E-2</v>
      </c>
      <c r="F2051" s="17" t="str">
        <f>IF(ISERROR(MATCH(TEXT($B2051,"000000"),Análise_Anexo1_SH6!$B:$B,0))=TRUE,"SIM","NÃO")</f>
        <v>SIM</v>
      </c>
      <c r="G2051" s="17">
        <f t="shared" si="94"/>
        <v>4.0634522970132537E-6</v>
      </c>
      <c r="H2051" s="17">
        <f t="shared" si="95"/>
        <v>2.2229918442486848E-6</v>
      </c>
    </row>
    <row r="2052" spans="2:8" ht="15.75" thickBot="1">
      <c r="B2052" s="9">
        <v>620630</v>
      </c>
      <c r="C2052" s="20">
        <f>SUMIFS(Brasil_Mundo!$K:$K,Brasil_Mundo!$C:$C,$B2052)</f>
        <v>1316911</v>
      </c>
      <c r="D2052" s="20">
        <f>SUMIFS(Brasil_EUA!$L:$L,Brasil_EUA!$C:$C,$B2052)</f>
        <v>257609</v>
      </c>
      <c r="E2052" s="17">
        <f t="shared" si="96"/>
        <v>0.19561610465703452</v>
      </c>
      <c r="F2052" s="17" t="str">
        <f>IF(ISERROR(MATCH(TEXT($B2052,"000000"),Análise_Anexo1_SH6!$B:$B,0))=TRUE,"SIM","NÃO")</f>
        <v>SIM</v>
      </c>
      <c r="G2052" s="17">
        <f t="shared" ref="G2052:G2115" si="97">C2052/C$3</f>
        <v>3.9072125708795092E-6</v>
      </c>
      <c r="H2052" s="17">
        <f t="shared" ref="H2052:H2115" si="98">D2052/D$3</f>
        <v>6.3814250883680383E-6</v>
      </c>
    </row>
    <row r="2053" spans="2:8" ht="15.75" thickBot="1">
      <c r="B2053" s="9">
        <v>291219</v>
      </c>
      <c r="C2053" s="20">
        <f>SUMIFS(Brasil_Mundo!$K:$K,Brasil_Mundo!$C:$C,$B2053)</f>
        <v>3184995</v>
      </c>
      <c r="D2053" s="20">
        <f>SUMIFS(Brasil_EUA!$L:$L,Brasil_EUA!$C:$C,$B2053)</f>
        <v>286530</v>
      </c>
      <c r="E2053" s="17">
        <f t="shared" si="96"/>
        <v>8.9962464619253724E-2</v>
      </c>
      <c r="F2053" s="17" t="str">
        <f>IF(ISERROR(MATCH(TEXT($B2053,"000000"),Análise_Anexo1_SH6!$B:$B,0))=TRUE,"SIM","NÃO")</f>
        <v>SIM</v>
      </c>
      <c r="G2053" s="17">
        <f t="shared" si="97"/>
        <v>9.4497293303711366E-6</v>
      </c>
      <c r="H2053" s="17">
        <f t="shared" si="98"/>
        <v>7.0978487963157116E-6</v>
      </c>
    </row>
    <row r="2054" spans="2:8" ht="15.75" thickBot="1">
      <c r="B2054" s="9">
        <v>940141</v>
      </c>
      <c r="C2054" s="20">
        <f>SUMIFS(Brasil_Mundo!$K:$K,Brasil_Mundo!$C:$C,$B2054)</f>
        <v>1312525</v>
      </c>
      <c r="D2054" s="20">
        <f>SUMIFS(Brasil_EUA!$L:$L,Brasil_EUA!$C:$C,$B2054)</f>
        <v>401</v>
      </c>
      <c r="E2054" s="17">
        <f t="shared" si="96"/>
        <v>3.0551799013352128E-4</v>
      </c>
      <c r="F2054" s="17" t="str">
        <f>IF(ISERROR(MATCH(TEXT($B2054,"000000"),Análise_Anexo1_SH6!$B:$B,0))=TRUE,"SIM","NÃO")</f>
        <v>SIM</v>
      </c>
      <c r="G2054" s="17">
        <f t="shared" si="97"/>
        <v>3.8941995165911954E-6</v>
      </c>
      <c r="H2054" s="17">
        <f t="shared" si="98"/>
        <v>9.9334707267043596E-9</v>
      </c>
    </row>
    <row r="2055" spans="2:8" ht="15.75" thickBot="1">
      <c r="B2055" s="9">
        <v>620140</v>
      </c>
      <c r="C2055" s="20">
        <f>SUMIFS(Brasil_Mundo!$K:$K,Brasil_Mundo!$C:$C,$B2055)</f>
        <v>1310244</v>
      </c>
      <c r="D2055" s="20">
        <f>SUMIFS(Brasil_EUA!$L:$L,Brasil_EUA!$C:$C,$B2055)</f>
        <v>114798</v>
      </c>
      <c r="E2055" s="17">
        <f t="shared" si="96"/>
        <v>8.7615741800763827E-2</v>
      </c>
      <c r="F2055" s="17" t="str">
        <f>IF(ISERROR(MATCH(TEXT($B2055,"000000"),Análise_Anexo1_SH6!$B:$B,0))=TRUE,"SIM","NÃO")</f>
        <v>SIM</v>
      </c>
      <c r="G2055" s="17">
        <f t="shared" si="97"/>
        <v>3.8874318976145328E-6</v>
      </c>
      <c r="H2055" s="17">
        <f t="shared" si="98"/>
        <v>2.8437470635516388E-6</v>
      </c>
    </row>
    <row r="2056" spans="2:8" ht="15.75" thickBot="1">
      <c r="B2056" s="9">
        <v>844712</v>
      </c>
      <c r="C2056" s="20">
        <f>SUMIFS(Brasil_Mundo!$K:$K,Brasil_Mundo!$C:$C,$B2056)</f>
        <v>1309120</v>
      </c>
      <c r="D2056" s="20">
        <f>SUMIFS(Brasil_EUA!$L:$L,Brasil_EUA!$C:$C,$B2056)</f>
        <v>0</v>
      </c>
      <c r="E2056" s="17">
        <f t="shared" si="96"/>
        <v>0</v>
      </c>
      <c r="F2056" s="17" t="str">
        <f>IF(ISERROR(MATCH(TEXT($B2056,"000000"),Análise_Anexo1_SH6!$B:$B,0))=TRUE,"SIM","NÃO")</f>
        <v>SIM</v>
      </c>
      <c r="G2056" s="17">
        <f t="shared" si="97"/>
        <v>3.8840970428447966E-6</v>
      </c>
      <c r="H2056" s="17">
        <f t="shared" si="98"/>
        <v>0</v>
      </c>
    </row>
    <row r="2057" spans="2:8" ht="15.75" thickBot="1">
      <c r="B2057" s="9">
        <v>560600</v>
      </c>
      <c r="C2057" s="20">
        <f>SUMIFS(Brasil_Mundo!$K:$K,Brasil_Mundo!$C:$C,$B2057)</f>
        <v>1307818</v>
      </c>
      <c r="D2057" s="20">
        <f>SUMIFS(Brasil_EUA!$L:$L,Brasil_EUA!$C:$C,$B2057)</f>
        <v>844539</v>
      </c>
      <c r="E2057" s="17">
        <f t="shared" si="96"/>
        <v>0.64576187206476743</v>
      </c>
      <c r="F2057" s="17" t="str">
        <f>IF(ISERROR(MATCH(TEXT($B2057,"000000"),Análise_Anexo1_SH6!$B:$B,0))=TRUE,"SIM","NÃO")</f>
        <v>SIM</v>
      </c>
      <c r="G2057" s="17">
        <f t="shared" si="97"/>
        <v>3.8802340705047637E-6</v>
      </c>
      <c r="H2057" s="17">
        <f t="shared" si="98"/>
        <v>2.092070681810517E-5</v>
      </c>
    </row>
    <row r="2058" spans="2:8" ht="15.75" thickBot="1">
      <c r="B2058" s="9" t="s">
        <v>9418</v>
      </c>
      <c r="C2058" s="20">
        <f>SUMIFS(Brasil_Mundo!$K:$K,Brasil_Mundo!$C:$C,$B2058)</f>
        <v>1307533</v>
      </c>
      <c r="D2058" s="20">
        <f>SUMIFS(Brasil_EUA!$L:$L,Brasil_EUA!$C:$C,$B2058)</f>
        <v>126571</v>
      </c>
      <c r="E2058" s="17">
        <f t="shared" si="96"/>
        <v>9.6801380921169869E-2</v>
      </c>
      <c r="F2058" s="17" t="str">
        <f>IF(ISERROR(MATCH(TEXT($B2058,"000000"),Análise_Anexo1_SH6!$B:$B,0))=TRUE,"SIM","NÃO")</f>
        <v>SIM</v>
      </c>
      <c r="G2058" s="17">
        <f t="shared" si="97"/>
        <v>3.8793884890017607E-6</v>
      </c>
      <c r="H2058" s="17">
        <f t="shared" si="98"/>
        <v>3.1353848462585974E-6</v>
      </c>
    </row>
    <row r="2059" spans="2:8" ht="15.75" thickBot="1">
      <c r="B2059" s="9">
        <v>846040</v>
      </c>
      <c r="C2059" s="20">
        <f>SUMIFS(Brasil_Mundo!$K:$K,Brasil_Mundo!$C:$C,$B2059)</f>
        <v>1321686</v>
      </c>
      <c r="D2059" s="20">
        <f>SUMIFS(Brasil_EUA!$L:$L,Brasil_EUA!$C:$C,$B2059)</f>
        <v>0</v>
      </c>
      <c r="E2059" s="17">
        <f t="shared" si="96"/>
        <v>0</v>
      </c>
      <c r="F2059" s="17" t="str">
        <f>IF(ISERROR(MATCH(TEXT($B2059,"000000"),Análise_Anexo1_SH6!$B:$B,0))=TRUE,"SIM","NÃO")</f>
        <v>SIM</v>
      </c>
      <c r="G2059" s="17">
        <f t="shared" si="97"/>
        <v>3.9213797697456059E-6</v>
      </c>
      <c r="H2059" s="17">
        <f t="shared" si="98"/>
        <v>0</v>
      </c>
    </row>
    <row r="2060" spans="2:8" ht="15.75" thickBot="1">
      <c r="B2060" s="9">
        <v>950450</v>
      </c>
      <c r="C2060" s="20">
        <f>SUMIFS(Brasil_Mundo!$K:$K,Brasil_Mundo!$C:$C,$B2060)</f>
        <v>1306349</v>
      </c>
      <c r="D2060" s="20">
        <f>SUMIFS(Brasil_EUA!$L:$L,Brasil_EUA!$C:$C,$B2060)</f>
        <v>1241167</v>
      </c>
      <c r="E2060" s="17">
        <f t="shared" si="96"/>
        <v>0.95010368592160288</v>
      </c>
      <c r="F2060" s="17" t="str">
        <f>IF(ISERROR(MATCH(TEXT($B2060,"000000"),Análise_Anexo1_SH6!$B:$B,0))=TRUE,"SIM","NÃO")</f>
        <v>SIM</v>
      </c>
      <c r="G2060" s="17">
        <f t="shared" si="97"/>
        <v>3.8758756170734975E-6</v>
      </c>
      <c r="H2060" s="17">
        <f t="shared" si="98"/>
        <v>3.0745875464966259E-5</v>
      </c>
    </row>
    <row r="2061" spans="2:8" ht="15.75" thickBot="1">
      <c r="B2061" s="9">
        <v>540710</v>
      </c>
      <c r="C2061" s="20">
        <f>SUMIFS(Brasil_Mundo!$K:$K,Brasil_Mundo!$C:$C,$B2061)</f>
        <v>2043180</v>
      </c>
      <c r="D2061" s="20">
        <f>SUMIFS(Brasil_EUA!$L:$L,Brasil_EUA!$C:$C,$B2061)</f>
        <v>15461</v>
      </c>
      <c r="E2061" s="17">
        <f t="shared" si="96"/>
        <v>7.567125754950616E-3</v>
      </c>
      <c r="F2061" s="17" t="str">
        <f>IF(ISERROR(MATCH(TEXT($B2061,"000000"),Análise_Anexo1_SH6!$B:$B,0))=TRUE,"SIM","NÃO")</f>
        <v>SIM</v>
      </c>
      <c r="G2061" s="17">
        <f t="shared" si="97"/>
        <v>6.0620182993152887E-6</v>
      </c>
      <c r="H2061" s="17">
        <f t="shared" si="98"/>
        <v>3.8299598729570103E-7</v>
      </c>
    </row>
    <row r="2062" spans="2:8" ht="15.75" thickBot="1">
      <c r="B2062" s="9">
        <v>890400</v>
      </c>
      <c r="C2062" s="20">
        <f>SUMIFS(Brasil_Mundo!$K:$K,Brasil_Mundo!$C:$C,$B2062)</f>
        <v>1300000</v>
      </c>
      <c r="D2062" s="20">
        <f>SUMIFS(Brasil_EUA!$L:$L,Brasil_EUA!$C:$C,$B2062)</f>
        <v>0</v>
      </c>
      <c r="E2062" s="17">
        <f t="shared" si="96"/>
        <v>0</v>
      </c>
      <c r="F2062" s="17" t="str">
        <f>IF(ISERROR(MATCH(TEXT($B2062,"000000"),Análise_Anexo1_SH6!$B:$B,0))=TRUE,"SIM","NÃO")</f>
        <v>SIM</v>
      </c>
      <c r="G2062" s="17">
        <f t="shared" si="97"/>
        <v>3.8570384347487127E-6</v>
      </c>
      <c r="H2062" s="17">
        <f t="shared" si="98"/>
        <v>0</v>
      </c>
    </row>
    <row r="2063" spans="2:8" ht="15.75" thickBot="1">
      <c r="B2063" s="9">
        <v>610343</v>
      </c>
      <c r="C2063" s="20">
        <f>SUMIFS(Brasil_Mundo!$K:$K,Brasil_Mundo!$C:$C,$B2063)</f>
        <v>1298226</v>
      </c>
      <c r="D2063" s="20">
        <f>SUMIFS(Brasil_EUA!$L:$L,Brasil_EUA!$C:$C,$B2063)</f>
        <v>62425</v>
      </c>
      <c r="E2063" s="17">
        <f t="shared" si="96"/>
        <v>4.8084848092704968E-2</v>
      </c>
      <c r="F2063" s="17" t="str">
        <f>IF(ISERROR(MATCH(TEXT($B2063,"000000"),Análise_Anexo1_SH6!$B:$B,0))=TRUE,"SIM","NÃO")</f>
        <v>SIM</v>
      </c>
      <c r="G2063" s="17">
        <f t="shared" si="97"/>
        <v>3.8517750607616019E-6</v>
      </c>
      <c r="H2063" s="17">
        <f t="shared" si="98"/>
        <v>1.5463763344501737E-6</v>
      </c>
    </row>
    <row r="2064" spans="2:8" ht="15.75" thickBot="1">
      <c r="B2064" s="9">
        <v>300390</v>
      </c>
      <c r="C2064" s="20">
        <f>SUMIFS(Brasil_Mundo!$K:$K,Brasil_Mundo!$C:$C,$B2064)</f>
        <v>2100952</v>
      </c>
      <c r="D2064" s="20">
        <f>SUMIFS(Brasil_EUA!$L:$L,Brasil_EUA!$C:$C,$B2064)</f>
        <v>22572</v>
      </c>
      <c r="E2064" s="17">
        <f t="shared" si="96"/>
        <v>1.0743700950807063E-2</v>
      </c>
      <c r="F2064" s="17" t="str">
        <f>IF(ISERROR(MATCH(TEXT($B2064,"000000"),Análise_Anexo1_SH6!$B:$B,0))=TRUE,"SIM","NÃO")</f>
        <v>SIM</v>
      </c>
      <c r="G2064" s="17">
        <f t="shared" si="97"/>
        <v>6.2334250873555213E-6</v>
      </c>
      <c r="H2064" s="17">
        <f t="shared" si="98"/>
        <v>5.5914788339942847E-7</v>
      </c>
    </row>
    <row r="2065" spans="2:8" ht="15.75" thickBot="1">
      <c r="B2065" s="9">
        <v>570500</v>
      </c>
      <c r="C2065" s="20">
        <f>SUMIFS(Brasil_Mundo!$K:$K,Brasil_Mundo!$C:$C,$B2065)</f>
        <v>1291786</v>
      </c>
      <c r="D2065" s="20">
        <f>SUMIFS(Brasil_EUA!$L:$L,Brasil_EUA!$C:$C,$B2065)</f>
        <v>25851</v>
      </c>
      <c r="E2065" s="17">
        <f t="shared" si="96"/>
        <v>2.0011828584610765E-2</v>
      </c>
      <c r="F2065" s="17" t="str">
        <f>IF(ISERROR(MATCH(TEXT($B2065,"000000"),Análise_Anexo1_SH6!$B:$B,0))=TRUE,"SIM","NÃO")</f>
        <v>SIM</v>
      </c>
      <c r="G2065" s="17">
        <f t="shared" si="97"/>
        <v>3.8326678857463851E-6</v>
      </c>
      <c r="H2065" s="17">
        <f t="shared" si="98"/>
        <v>6.4037444328188132E-7</v>
      </c>
    </row>
    <row r="2066" spans="2:8" ht="15.75" thickBot="1">
      <c r="B2066" s="9">
        <v>700992</v>
      </c>
      <c r="C2066" s="20">
        <f>SUMIFS(Brasil_Mundo!$K:$K,Brasil_Mundo!$C:$C,$B2066)</f>
        <v>1288975</v>
      </c>
      <c r="D2066" s="20">
        <f>SUMIFS(Brasil_EUA!$L:$L,Brasil_EUA!$C:$C,$B2066)</f>
        <v>728399</v>
      </c>
      <c r="E2066" s="17">
        <f t="shared" si="96"/>
        <v>0.56509940068659203</v>
      </c>
      <c r="F2066" s="17" t="str">
        <f>IF(ISERROR(MATCH(TEXT($B2066,"000000"),Análise_Anexo1_SH6!$B:$B,0))=TRUE,"SIM","NÃO")</f>
        <v>SIM</v>
      </c>
      <c r="G2066" s="17">
        <f t="shared" si="97"/>
        <v>3.8243277818694021E-6</v>
      </c>
      <c r="H2066" s="17">
        <f t="shared" si="98"/>
        <v>1.8043716069478127E-5</v>
      </c>
    </row>
    <row r="2067" spans="2:8" ht="15.75" thickBot="1">
      <c r="B2067" s="9">
        <v>610120</v>
      </c>
      <c r="C2067" s="20">
        <f>SUMIFS(Brasil_Mundo!$K:$K,Brasil_Mundo!$C:$C,$B2067)</f>
        <v>1286751</v>
      </c>
      <c r="D2067" s="20">
        <f>SUMIFS(Brasil_EUA!$L:$L,Brasil_EUA!$C:$C,$B2067)</f>
        <v>82178</v>
      </c>
      <c r="E2067" s="17">
        <f t="shared" si="96"/>
        <v>6.3864725964852556E-2</v>
      </c>
      <c r="F2067" s="17" t="str">
        <f>IF(ISERROR(MATCH(TEXT($B2067,"000000"),Análise_Anexo1_SH6!$B:$B,0))=TRUE,"SIM","NÃO")</f>
        <v>SIM</v>
      </c>
      <c r="G2067" s="17">
        <f t="shared" si="97"/>
        <v>3.8177292791933394E-6</v>
      </c>
      <c r="H2067" s="17">
        <f t="shared" si="98"/>
        <v>2.035692661793294E-6</v>
      </c>
    </row>
    <row r="2068" spans="2:8" ht="15.75" thickBot="1">
      <c r="B2068" s="9">
        <v>732310</v>
      </c>
      <c r="C2068" s="20">
        <f>SUMIFS(Brasil_Mundo!$K:$K,Brasil_Mundo!$C:$C,$B2068)</f>
        <v>1281483</v>
      </c>
      <c r="D2068" s="20">
        <f>SUMIFS(Brasil_EUA!$L:$L,Brasil_EUA!$C:$C,$B2068)</f>
        <v>19933</v>
      </c>
      <c r="E2068" s="17">
        <f t="shared" si="96"/>
        <v>1.5554634747398132E-2</v>
      </c>
      <c r="F2068" s="17" t="str">
        <f>IF(ISERROR(MATCH(TEXT($B2068,"000000"),Análise_Anexo1_SH6!$B:$B,0))=TRUE,"SIM","NÃO")</f>
        <v>SIM</v>
      </c>
      <c r="G2068" s="17">
        <f t="shared" si="97"/>
        <v>3.8020993726746806E-6</v>
      </c>
      <c r="H2068" s="17">
        <f t="shared" si="98"/>
        <v>4.9377524188378551E-7</v>
      </c>
    </row>
    <row r="2069" spans="2:8" ht="15.75" thickBot="1">
      <c r="B2069" s="9">
        <v>700729</v>
      </c>
      <c r="C2069" s="20">
        <f>SUMIFS(Brasil_Mundo!$K:$K,Brasil_Mundo!$C:$C,$B2069)</f>
        <v>1273277</v>
      </c>
      <c r="D2069" s="20">
        <f>SUMIFS(Brasil_EUA!$L:$L,Brasil_EUA!$C:$C,$B2069)</f>
        <v>23065</v>
      </c>
      <c r="E2069" s="17">
        <f t="shared" si="96"/>
        <v>1.8114675753979691E-2</v>
      </c>
      <c r="F2069" s="17" t="str">
        <f>IF(ISERROR(MATCH(TEXT($B2069,"000000"),Análise_Anexo1_SH6!$B:$B,0))=TRUE,"SIM","NÃO")</f>
        <v>SIM</v>
      </c>
      <c r="G2069" s="17">
        <f t="shared" si="97"/>
        <v>3.7777525592934902E-6</v>
      </c>
      <c r="H2069" s="17">
        <f t="shared" si="98"/>
        <v>5.713603548913618E-7</v>
      </c>
    </row>
    <row r="2070" spans="2:8" ht="15.75" thickBot="1">
      <c r="B2070" s="9">
        <v>310229</v>
      </c>
      <c r="C2070" s="20">
        <f>SUMIFS(Brasil_Mundo!$K:$K,Brasil_Mundo!$C:$C,$B2070)</f>
        <v>1270880</v>
      </c>
      <c r="D2070" s="20">
        <f>SUMIFS(Brasil_EUA!$L:$L,Brasil_EUA!$C:$C,$B2070)</f>
        <v>2806</v>
      </c>
      <c r="E2070" s="17">
        <f t="shared" si="96"/>
        <v>2.2079189223215409E-3</v>
      </c>
      <c r="F2070" s="17" t="str">
        <f>IF(ISERROR(MATCH(TEXT($B2070,"000000"),Análise_Anexo1_SH6!$B:$B,0))=TRUE,"SIM","NÃO")</f>
        <v>SIM</v>
      </c>
      <c r="G2070" s="17">
        <f t="shared" si="97"/>
        <v>3.770640773810342E-6</v>
      </c>
      <c r="H2070" s="17">
        <f t="shared" si="98"/>
        <v>6.9509523339482383E-8</v>
      </c>
    </row>
    <row r="2071" spans="2:8" ht="15.75" thickBot="1">
      <c r="B2071" s="9">
        <v>520852</v>
      </c>
      <c r="C2071" s="20">
        <f>SUMIFS(Brasil_Mundo!$K:$K,Brasil_Mundo!$C:$C,$B2071)</f>
        <v>1270366</v>
      </c>
      <c r="D2071" s="20">
        <f>SUMIFS(Brasil_EUA!$L:$L,Brasil_EUA!$C:$C,$B2071)</f>
        <v>136396</v>
      </c>
      <c r="E2071" s="17">
        <f t="shared" si="96"/>
        <v>0.10736748307180766</v>
      </c>
      <c r="F2071" s="17" t="str">
        <f>IF(ISERROR(MATCH(TEXT($B2071,"000000"),Análise_Anexo1_SH6!$B:$B,0))=TRUE,"SIM","NÃO")</f>
        <v>SIM</v>
      </c>
      <c r="G2071" s="17">
        <f t="shared" si="97"/>
        <v>3.7691157601522949E-6</v>
      </c>
      <c r="H2071" s="17">
        <f t="shared" si="98"/>
        <v>3.3787672649365783E-6</v>
      </c>
    </row>
    <row r="2072" spans="2:8" ht="15.75" thickBot="1">
      <c r="B2072" s="9">
        <v>852729</v>
      </c>
      <c r="C2072" s="20">
        <f>SUMIFS(Brasil_Mundo!$K:$K,Brasil_Mundo!$C:$C,$B2072)</f>
        <v>1269526</v>
      </c>
      <c r="D2072" s="20">
        <f>SUMIFS(Brasil_EUA!$L:$L,Brasil_EUA!$C:$C,$B2072)</f>
        <v>61046</v>
      </c>
      <c r="E2072" s="17">
        <f t="shared" si="96"/>
        <v>4.8085663468097541E-2</v>
      </c>
      <c r="F2072" s="17" t="str">
        <f>IF(ISERROR(MATCH(TEXT($B2072,"000000"),Análise_Anexo1_SH6!$B:$B,0))=TRUE,"SIM","NÃO")</f>
        <v>SIM</v>
      </c>
      <c r="G2072" s="17">
        <f t="shared" si="97"/>
        <v>3.7666235199329191E-6</v>
      </c>
      <c r="H2072" s="17">
        <f t="shared" si="98"/>
        <v>1.512216094719188E-6</v>
      </c>
    </row>
    <row r="2073" spans="2:8" ht="15.75" thickBot="1">
      <c r="B2073" s="9">
        <v>851714</v>
      </c>
      <c r="C2073" s="20">
        <f>SUMIFS(Brasil_Mundo!$K:$K,Brasil_Mundo!$C:$C,$B2073)</f>
        <v>1602849</v>
      </c>
      <c r="D2073" s="20">
        <f>SUMIFS(Brasil_EUA!$L:$L,Brasil_EUA!$C:$C,$B2073)</f>
        <v>1196341</v>
      </c>
      <c r="E2073" s="17">
        <f t="shared" si="96"/>
        <v>0.74638409482115908</v>
      </c>
      <c r="F2073" s="17" t="str">
        <f>IF(ISERROR(MATCH(TEXT($B2073,"000000"),Análise_Anexo1_SH6!$B:$B,0))=TRUE,"SIM","NÃO")</f>
        <v>NÃO</v>
      </c>
      <c r="G2073" s="17">
        <f t="shared" si="97"/>
        <v>4.7555770754604156E-6</v>
      </c>
      <c r="H2073" s="17">
        <f t="shared" si="98"/>
        <v>2.9635457113855912E-5</v>
      </c>
    </row>
    <row r="2074" spans="2:8" ht="15.75" thickBot="1">
      <c r="B2074" s="9">
        <v>847350</v>
      </c>
      <c r="C2074" s="20">
        <f>SUMIFS(Brasil_Mundo!$K:$K,Brasil_Mundo!$C:$C,$B2074)</f>
        <v>1419682</v>
      </c>
      <c r="D2074" s="20">
        <f>SUMIFS(Brasil_EUA!$L:$L,Brasil_EUA!$C:$C,$B2074)</f>
        <v>11740</v>
      </c>
      <c r="E2074" s="17">
        <f t="shared" si="96"/>
        <v>8.2694575264037999E-3</v>
      </c>
      <c r="F2074" s="17" t="str">
        <f>IF(ISERROR(MATCH(TEXT($B2074,"000000"),Análise_Anexo1_SH6!$B:$B,0))=TRUE,"SIM","NÃO")</f>
        <v>SIM</v>
      </c>
      <c r="G2074" s="17">
        <f t="shared" si="97"/>
        <v>4.2121292608622479E-6</v>
      </c>
      <c r="H2074" s="17">
        <f t="shared" si="98"/>
        <v>2.9082031504117002E-7</v>
      </c>
    </row>
    <row r="2075" spans="2:8" ht="15.75" thickBot="1">
      <c r="B2075" s="9">
        <v>480840</v>
      </c>
      <c r="C2075" s="20">
        <f>SUMIFS(Brasil_Mundo!$K:$K,Brasil_Mundo!$C:$C,$B2075)</f>
        <v>1255369</v>
      </c>
      <c r="D2075" s="20">
        <f>SUMIFS(Brasil_EUA!$L:$L,Brasil_EUA!$C:$C,$B2075)</f>
        <v>0</v>
      </c>
      <c r="E2075" s="17">
        <f t="shared" si="96"/>
        <v>0</v>
      </c>
      <c r="F2075" s="17" t="str">
        <f>IF(ISERROR(MATCH(TEXT($B2075,"000000"),Análise_Anexo1_SH6!$B:$B,0))=TRUE,"SIM","NÃO")</f>
        <v>SIM</v>
      </c>
      <c r="G2075" s="17">
        <f t="shared" si="97"/>
        <v>3.7246203713785053E-6</v>
      </c>
      <c r="H2075" s="17">
        <f t="shared" si="98"/>
        <v>0</v>
      </c>
    </row>
    <row r="2076" spans="2:8" ht="15.75" thickBot="1">
      <c r="B2076" s="9">
        <v>850432</v>
      </c>
      <c r="C2076" s="20">
        <f>SUMIFS(Brasil_Mundo!$K:$K,Brasil_Mundo!$C:$C,$B2076)</f>
        <v>2152754</v>
      </c>
      <c r="D2076" s="20">
        <f>SUMIFS(Brasil_EUA!$L:$L,Brasil_EUA!$C:$C,$B2076)</f>
        <v>1285800</v>
      </c>
      <c r="E2076" s="17">
        <f t="shared" si="96"/>
        <v>0.59728143577947135</v>
      </c>
      <c r="F2076" s="17" t="str">
        <f>IF(ISERROR(MATCH(TEXT($B2076,"000000"),Análise_Anexo1_SH6!$B:$B,0))=TRUE,"SIM","NÃO")</f>
        <v>NÃO</v>
      </c>
      <c r="G2076" s="17">
        <f t="shared" si="97"/>
        <v>6.3871191681223313E-6</v>
      </c>
      <c r="H2076" s="17">
        <f t="shared" si="98"/>
        <v>3.185151286881912E-5</v>
      </c>
    </row>
    <row r="2077" spans="2:8" ht="15.75" thickBot="1">
      <c r="B2077" s="9">
        <v>620240</v>
      </c>
      <c r="C2077" s="20">
        <f>SUMIFS(Brasil_Mundo!$K:$K,Brasil_Mundo!$C:$C,$B2077)</f>
        <v>1248259</v>
      </c>
      <c r="D2077" s="20">
        <f>SUMIFS(Brasil_EUA!$L:$L,Brasil_EUA!$C:$C,$B2077)</f>
        <v>171871</v>
      </c>
      <c r="E2077" s="17">
        <f t="shared" si="96"/>
        <v>0.13768857264397855</v>
      </c>
      <c r="F2077" s="17" t="str">
        <f>IF(ISERROR(MATCH(TEXT($B2077,"000000"),Análise_Anexo1_SH6!$B:$B,0))=TRUE,"SIM","NÃO")</f>
        <v>SIM</v>
      </c>
      <c r="G2077" s="17">
        <f t="shared" si="97"/>
        <v>3.703525338093072E-6</v>
      </c>
      <c r="H2077" s="17">
        <f t="shared" si="98"/>
        <v>4.2575450056593643E-6</v>
      </c>
    </row>
    <row r="2078" spans="2:8" ht="15.75" thickBot="1">
      <c r="B2078" s="9">
        <v>630710</v>
      </c>
      <c r="C2078" s="20">
        <f>SUMIFS(Brasil_Mundo!$K:$K,Brasil_Mundo!$C:$C,$B2078)</f>
        <v>1245951</v>
      </c>
      <c r="D2078" s="20">
        <f>SUMIFS(Brasil_EUA!$L:$L,Brasil_EUA!$C:$C,$B2078)</f>
        <v>17604</v>
      </c>
      <c r="E2078" s="17">
        <f t="shared" si="96"/>
        <v>1.4128966548443719E-2</v>
      </c>
      <c r="F2078" s="17" t="str">
        <f>IF(ISERROR(MATCH(TEXT($B2078,"000000"),Análise_Anexo1_SH6!$B:$B,0))=TRUE,"SIM","NÃO")</f>
        <v>SIM</v>
      </c>
      <c r="G2078" s="17">
        <f t="shared" si="97"/>
        <v>3.6966776113950722E-6</v>
      </c>
      <c r="H2078" s="17">
        <f t="shared" si="98"/>
        <v>4.3608184207706622E-7</v>
      </c>
    </row>
    <row r="2079" spans="2:8" ht="15.75" thickBot="1">
      <c r="B2079" s="9">
        <v>550932</v>
      </c>
      <c r="C2079" s="20">
        <f>SUMIFS(Brasil_Mundo!$K:$K,Brasil_Mundo!$C:$C,$B2079)</f>
        <v>1245700</v>
      </c>
      <c r="D2079" s="20">
        <f>SUMIFS(Brasil_EUA!$L:$L,Brasil_EUA!$C:$C,$B2079)</f>
        <v>0</v>
      </c>
      <c r="E2079" s="17">
        <f t="shared" si="96"/>
        <v>0</v>
      </c>
      <c r="F2079" s="17" t="str">
        <f>IF(ISERROR(MATCH(TEXT($B2079,"000000"),Análise_Anexo1_SH6!$B:$B,0))=TRUE,"SIM","NÃO")</f>
        <v>SIM</v>
      </c>
      <c r="G2079" s="17">
        <f t="shared" si="97"/>
        <v>3.6959329062819012E-6</v>
      </c>
      <c r="H2079" s="17">
        <f t="shared" si="98"/>
        <v>0</v>
      </c>
    </row>
    <row r="2080" spans="2:8" ht="15.75" thickBot="1">
      <c r="B2080" s="9">
        <v>340590</v>
      </c>
      <c r="C2080" s="20">
        <f>SUMIFS(Brasil_Mundo!$K:$K,Brasil_Mundo!$C:$C,$B2080)</f>
        <v>1243228</v>
      </c>
      <c r="D2080" s="20">
        <f>SUMIFS(Brasil_EUA!$L:$L,Brasil_EUA!$C:$C,$B2080)</f>
        <v>558901</v>
      </c>
      <c r="E2080" s="17">
        <f t="shared" si="96"/>
        <v>0.44955631629918247</v>
      </c>
      <c r="F2080" s="17" t="str">
        <f>IF(ISERROR(MATCH(TEXT($B2080,"000000"),Análise_Anexo1_SH6!$B:$B,0))=TRUE,"SIM","NÃO")</f>
        <v>SIM</v>
      </c>
      <c r="G2080" s="17">
        <f t="shared" si="97"/>
        <v>3.6885985993505944E-6</v>
      </c>
      <c r="H2080" s="17">
        <f t="shared" si="98"/>
        <v>1.3844954420513201E-5</v>
      </c>
    </row>
    <row r="2081" spans="2:8" ht="15.75" thickBot="1">
      <c r="B2081" s="9">
        <v>321210</v>
      </c>
      <c r="C2081" s="20">
        <f>SUMIFS(Brasil_Mundo!$K:$K,Brasil_Mundo!$C:$C,$B2081)</f>
        <v>1238736</v>
      </c>
      <c r="D2081" s="20">
        <f>SUMIFS(Brasil_EUA!$L:$L,Brasil_EUA!$C:$C,$B2081)</f>
        <v>124</v>
      </c>
      <c r="E2081" s="17">
        <f t="shared" si="96"/>
        <v>1.0010203949832732E-4</v>
      </c>
      <c r="F2081" s="17" t="str">
        <f>IF(ISERROR(MATCH(TEXT($B2081,"000000"),Análise_Anexo1_SH6!$B:$B,0))=TRUE,"SIM","NÃO")</f>
        <v>SIM</v>
      </c>
      <c r="G2081" s="17">
        <f t="shared" si="97"/>
        <v>3.6752710480822166E-6</v>
      </c>
      <c r="H2081" s="17">
        <f t="shared" si="98"/>
        <v>3.071696683569428E-9</v>
      </c>
    </row>
    <row r="2082" spans="2:8" ht="15.75" thickBot="1">
      <c r="B2082" s="9">
        <v>843340</v>
      </c>
      <c r="C2082" s="20">
        <f>SUMIFS(Brasil_Mundo!$K:$K,Brasil_Mundo!$C:$C,$B2082)</f>
        <v>1236570</v>
      </c>
      <c r="D2082" s="20">
        <f>SUMIFS(Brasil_EUA!$L:$L,Brasil_EUA!$C:$C,$B2082)</f>
        <v>0</v>
      </c>
      <c r="E2082" s="17">
        <f t="shared" si="96"/>
        <v>0</v>
      </c>
      <c r="F2082" s="17" t="str">
        <f>IF(ISERROR(MATCH(TEXT($B2082,"000000"),Análise_Anexo1_SH6!$B:$B,0))=TRUE,"SIM","NÃO")</f>
        <v>SIM</v>
      </c>
      <c r="G2082" s="17">
        <f t="shared" si="97"/>
        <v>3.668844628659397E-6</v>
      </c>
      <c r="H2082" s="17">
        <f t="shared" si="98"/>
        <v>0</v>
      </c>
    </row>
    <row r="2083" spans="2:8" ht="15.75" thickBot="1">
      <c r="B2083" s="9">
        <v>121229</v>
      </c>
      <c r="C2083" s="20">
        <f>SUMIFS(Brasil_Mundo!$K:$K,Brasil_Mundo!$C:$C,$B2083)</f>
        <v>1234863</v>
      </c>
      <c r="D2083" s="20">
        <f>SUMIFS(Brasil_EUA!$L:$L,Brasil_EUA!$C:$C,$B2083)</f>
        <v>469175</v>
      </c>
      <c r="E2083" s="17">
        <f t="shared" si="96"/>
        <v>0.37994093271885221</v>
      </c>
      <c r="F2083" s="17" t="str">
        <f>IF(ISERROR(MATCH(TEXT($B2083,"000000"),Análise_Anexo1_SH6!$B:$B,0))=TRUE,"SIM","NÃO")</f>
        <v>SIM</v>
      </c>
      <c r="G2083" s="17">
        <f t="shared" si="97"/>
        <v>3.6637800404993077E-6</v>
      </c>
      <c r="H2083" s="17">
        <f t="shared" si="98"/>
        <v>1.1622284608981342E-5</v>
      </c>
    </row>
    <row r="2084" spans="2:8" ht="15.75" thickBot="1">
      <c r="B2084" s="9">
        <v>721320</v>
      </c>
      <c r="C2084" s="20">
        <f>SUMIFS(Brasil_Mundo!$K:$K,Brasil_Mundo!$C:$C,$B2084)</f>
        <v>1234724</v>
      </c>
      <c r="D2084" s="20">
        <f>SUMIFS(Brasil_EUA!$L:$L,Brasil_EUA!$C:$C,$B2084)</f>
        <v>1233857</v>
      </c>
      <c r="E2084" s="17">
        <f t="shared" si="96"/>
        <v>0.99929781878379298</v>
      </c>
      <c r="F2084" s="17" t="str">
        <f>IF(ISERROR(MATCH(TEXT($B2084,"000000"),Análise_Anexo1_SH6!$B:$B,0))=TRUE,"SIM","NÃO")</f>
        <v>SIM</v>
      </c>
      <c r="G2084" s="17">
        <f t="shared" si="97"/>
        <v>3.6633676340820538E-6</v>
      </c>
      <c r="H2084" s="17">
        <f t="shared" si="98"/>
        <v>3.056479399112035E-5</v>
      </c>
    </row>
    <row r="2085" spans="2:8" ht="15.75" thickBot="1">
      <c r="B2085" s="9">
        <v>440612</v>
      </c>
      <c r="C2085" s="20">
        <f>SUMIFS(Brasil_Mundo!$K:$K,Brasil_Mundo!$C:$C,$B2085)</f>
        <v>1231940</v>
      </c>
      <c r="D2085" s="20">
        <f>SUMIFS(Brasil_EUA!$L:$L,Brasil_EUA!$C:$C,$B2085)</f>
        <v>16900</v>
      </c>
      <c r="E2085" s="17">
        <f t="shared" si="96"/>
        <v>1.3718200561715669E-2</v>
      </c>
      <c r="F2085" s="17" t="str">
        <f>IF(ISERROR(MATCH(TEXT($B2085,"000000"),Análise_Anexo1_SH6!$B:$B,0))=TRUE,"SIM","NÃO")</f>
        <v>SIM</v>
      </c>
      <c r="G2085" s="17">
        <f t="shared" si="97"/>
        <v>3.6551076379264072E-6</v>
      </c>
      <c r="H2085" s="17">
        <f t="shared" si="98"/>
        <v>4.1864253187357527E-7</v>
      </c>
    </row>
    <row r="2086" spans="2:8" ht="15.75" thickBot="1">
      <c r="B2086" s="9">
        <v>721090</v>
      </c>
      <c r="C2086" s="20">
        <f>SUMIFS(Brasil_Mundo!$K:$K,Brasil_Mundo!$C:$C,$B2086)</f>
        <v>1231872</v>
      </c>
      <c r="D2086" s="20">
        <f>SUMIFS(Brasil_EUA!$L:$L,Brasil_EUA!$C:$C,$B2086)</f>
        <v>0</v>
      </c>
      <c r="E2086" s="17">
        <f t="shared" si="96"/>
        <v>0</v>
      </c>
      <c r="F2086" s="17" t="str">
        <f>IF(ISERROR(MATCH(TEXT($B2086,"000000"),Análise_Anexo1_SH6!$B:$B,0))=TRUE,"SIM","NÃO")</f>
        <v>SIM</v>
      </c>
      <c r="G2086" s="17">
        <f t="shared" si="97"/>
        <v>3.6549058851467434E-6</v>
      </c>
      <c r="H2086" s="17">
        <f t="shared" si="98"/>
        <v>0</v>
      </c>
    </row>
    <row r="2087" spans="2:8" ht="15.75" thickBot="1">
      <c r="B2087" s="9">
        <v>720280</v>
      </c>
      <c r="C2087" s="20">
        <f>SUMIFS(Brasil_Mundo!$K:$K,Brasil_Mundo!$C:$C,$B2087)</f>
        <v>1223217</v>
      </c>
      <c r="D2087" s="20">
        <f>SUMIFS(Brasil_EUA!$L:$L,Brasil_EUA!$C:$C,$B2087)</f>
        <v>0</v>
      </c>
      <c r="E2087" s="17">
        <f t="shared" si="96"/>
        <v>0</v>
      </c>
      <c r="F2087" s="17" t="str">
        <f>IF(ISERROR(MATCH(TEXT($B2087,"000000"),Análise_Anexo1_SH6!$B:$B,0))=TRUE,"SIM","NÃO")</f>
        <v>SIM</v>
      </c>
      <c r="G2087" s="17">
        <f t="shared" si="97"/>
        <v>3.6292269100292433E-6</v>
      </c>
      <c r="H2087" s="17">
        <f t="shared" si="98"/>
        <v>0</v>
      </c>
    </row>
    <row r="2088" spans="2:8" ht="15.75" thickBot="1">
      <c r="B2088" s="9">
        <v>293690</v>
      </c>
      <c r="C2088" s="20">
        <f>SUMIFS(Brasil_Mundo!$K:$K,Brasil_Mundo!$C:$C,$B2088)</f>
        <v>1222979</v>
      </c>
      <c r="D2088" s="20">
        <f>SUMIFS(Brasil_EUA!$L:$L,Brasil_EUA!$C:$C,$B2088)</f>
        <v>7768</v>
      </c>
      <c r="E2088" s="17">
        <f t="shared" si="96"/>
        <v>6.3517035043120116E-3</v>
      </c>
      <c r="F2088" s="17" t="str">
        <f>IF(ISERROR(MATCH(TEXT($B2088,"000000"),Análise_Anexo1_SH6!$B:$B,0))=TRUE,"SIM","NÃO")</f>
        <v>SIM</v>
      </c>
      <c r="G2088" s="17">
        <f t="shared" si="97"/>
        <v>3.6285207753004203E-6</v>
      </c>
      <c r="H2088" s="17">
        <f t="shared" si="98"/>
        <v>1.9242693417715578E-7</v>
      </c>
    </row>
    <row r="2089" spans="2:8" ht="15.75" thickBot="1">
      <c r="B2089" s="9">
        <v>730723</v>
      </c>
      <c r="C2089" s="20">
        <f>SUMIFS(Brasil_Mundo!$K:$K,Brasil_Mundo!$C:$C,$B2089)</f>
        <v>1222243</v>
      </c>
      <c r="D2089" s="20">
        <f>SUMIFS(Brasil_EUA!$L:$L,Brasil_EUA!$C:$C,$B2089)</f>
        <v>441</v>
      </c>
      <c r="E2089" s="17">
        <f t="shared" si="96"/>
        <v>3.608120480133656E-4</v>
      </c>
      <c r="F2089" s="17" t="str">
        <f>IF(ISERROR(MATCH(TEXT($B2089,"000000"),Análise_Anexo1_SH6!$B:$B,0))=TRUE,"SIM","NÃO")</f>
        <v>SIM</v>
      </c>
      <c r="G2089" s="17">
        <f t="shared" si="97"/>
        <v>3.626337098155824E-6</v>
      </c>
      <c r="H2089" s="17">
        <f t="shared" si="98"/>
        <v>1.0924340624629981E-8</v>
      </c>
    </row>
    <row r="2090" spans="2:8" ht="15.75" thickBot="1">
      <c r="B2090" s="9">
        <v>741820</v>
      </c>
      <c r="C2090" s="20">
        <f>SUMIFS(Brasil_Mundo!$K:$K,Brasil_Mundo!$C:$C,$B2090)</f>
        <v>1220345</v>
      </c>
      <c r="D2090" s="20">
        <f>SUMIFS(Brasil_EUA!$L:$L,Brasil_EUA!$C:$C,$B2090)</f>
        <v>1881</v>
      </c>
      <c r="E2090" s="17">
        <f t="shared" si="96"/>
        <v>1.5413674002024017E-3</v>
      </c>
      <c r="F2090" s="17" t="str">
        <f>IF(ISERROR(MATCH(TEXT($B2090,"000000"),Análise_Anexo1_SH6!$B:$B,0))=TRUE,"SIM","NÃO")</f>
        <v>SIM</v>
      </c>
      <c r="G2090" s="17">
        <f t="shared" si="97"/>
        <v>3.6207058220410909E-6</v>
      </c>
      <c r="H2090" s="17">
        <f t="shared" si="98"/>
        <v>4.6595656949952372E-8</v>
      </c>
    </row>
    <row r="2091" spans="2:8" ht="15.75" thickBot="1">
      <c r="B2091" s="9">
        <v>842790</v>
      </c>
      <c r="C2091" s="20">
        <f>SUMIFS(Brasil_Mundo!$K:$K,Brasil_Mundo!$C:$C,$B2091)</f>
        <v>1215554</v>
      </c>
      <c r="D2091" s="20">
        <f>SUMIFS(Brasil_EUA!$L:$L,Brasil_EUA!$C:$C,$B2091)</f>
        <v>488967</v>
      </c>
      <c r="E2091" s="17">
        <f t="shared" si="96"/>
        <v>0.40225855864897814</v>
      </c>
      <c r="F2091" s="17" t="str">
        <f>IF(ISERROR(MATCH(TEXT($B2091,"000000"),Análise_Anexo1_SH6!$B:$B,0))=TRUE,"SIM","NÃO")</f>
        <v>SIM</v>
      </c>
      <c r="G2091" s="17">
        <f t="shared" si="97"/>
        <v>3.6064911519327208E-6</v>
      </c>
      <c r="H2091" s="17">
        <f t="shared" si="98"/>
        <v>1.211256703447494E-5</v>
      </c>
    </row>
    <row r="2092" spans="2:8" ht="15.75" thickBot="1">
      <c r="B2092" s="9">
        <v>151321</v>
      </c>
      <c r="C2092" s="20">
        <f>SUMIFS(Brasil_Mundo!$K:$K,Brasil_Mundo!$C:$C,$B2092)</f>
        <v>1215762</v>
      </c>
      <c r="D2092" s="20">
        <f>SUMIFS(Brasil_EUA!$L:$L,Brasil_EUA!$C:$C,$B2092)</f>
        <v>355759</v>
      </c>
      <c r="E2092" s="17">
        <f t="shared" si="96"/>
        <v>0.29262224020819866</v>
      </c>
      <c r="F2092" s="17" t="str">
        <f>IF(ISERROR(MATCH(TEXT($B2092,"000000"),Análise_Anexo1_SH6!$B:$B,0))=TRUE,"SIM","NÃO")</f>
        <v>SIM</v>
      </c>
      <c r="G2092" s="17">
        <f t="shared" si="97"/>
        <v>3.6071082780822807E-6</v>
      </c>
      <c r="H2092" s="17">
        <f t="shared" si="98"/>
        <v>8.8127721004030333E-6</v>
      </c>
    </row>
    <row r="2093" spans="2:8" ht="15.75" thickBot="1">
      <c r="B2093" s="9">
        <v>150920</v>
      </c>
      <c r="C2093" s="20">
        <f>SUMIFS(Brasil_Mundo!$K:$K,Brasil_Mundo!$C:$C,$B2093)</f>
        <v>1213104</v>
      </c>
      <c r="D2093" s="20">
        <f>SUMIFS(Brasil_EUA!$L:$L,Brasil_EUA!$C:$C,$B2093)</f>
        <v>9746</v>
      </c>
      <c r="E2093" s="17">
        <f t="shared" si="96"/>
        <v>8.0339360846225887E-3</v>
      </c>
      <c r="F2093" s="17" t="str">
        <f>IF(ISERROR(MATCH(TEXT($B2093,"000000"),Análise_Anexo1_SH6!$B:$B,0))=TRUE,"SIM","NÃO")</f>
        <v>SIM</v>
      </c>
      <c r="G2093" s="17">
        <f t="shared" si="97"/>
        <v>3.5992221179595404E-6</v>
      </c>
      <c r="H2093" s="17">
        <f t="shared" si="98"/>
        <v>2.414254506295778E-7</v>
      </c>
    </row>
    <row r="2094" spans="2:8" ht="15.75" thickBot="1">
      <c r="B2094" s="9">
        <v>411420</v>
      </c>
      <c r="C2094" s="20">
        <f>SUMIFS(Brasil_Mundo!$K:$K,Brasil_Mundo!$C:$C,$B2094)</f>
        <v>2088661</v>
      </c>
      <c r="D2094" s="20">
        <f>SUMIFS(Brasil_EUA!$L:$L,Brasil_EUA!$C:$C,$B2094)</f>
        <v>122201</v>
      </c>
      <c r="E2094" s="17">
        <f t="shared" si="96"/>
        <v>5.8506861573036507E-2</v>
      </c>
      <c r="F2094" s="17" t="str">
        <f>IF(ISERROR(MATCH(TEXT($B2094,"000000"),Análise_Anexo1_SH6!$B:$B,0))=TRUE,"SIM","NÃO")</f>
        <v>SIM</v>
      </c>
      <c r="G2094" s="17">
        <f t="shared" si="97"/>
        <v>6.1969582724312935E-6</v>
      </c>
      <c r="H2094" s="17">
        <f t="shared" si="98"/>
        <v>3.0271323099102233E-6</v>
      </c>
    </row>
    <row r="2095" spans="2:8" ht="15.75" thickBot="1">
      <c r="B2095" s="9" t="s">
        <v>13941</v>
      </c>
      <c r="C2095" s="20">
        <f>SUMIFS(Brasil_Mundo!$K:$K,Brasil_Mundo!$C:$C,$B2095)</f>
        <v>2167728</v>
      </c>
      <c r="D2095" s="20">
        <f>SUMIFS(Brasil_EUA!$L:$L,Brasil_EUA!$C:$C,$B2095)</f>
        <v>0</v>
      </c>
      <c r="E2095" s="17">
        <f t="shared" si="96"/>
        <v>0</v>
      </c>
      <c r="F2095" s="17" t="str">
        <f>IF(ISERROR(MATCH(TEXT($B2095,"000000"),Análise_Anexo1_SH6!$B:$B,0))=TRUE,"SIM","NÃO")</f>
        <v>SIM</v>
      </c>
      <c r="G2095" s="17">
        <f t="shared" si="97"/>
        <v>6.4315463169853526E-6</v>
      </c>
      <c r="H2095" s="17">
        <f t="shared" si="98"/>
        <v>0</v>
      </c>
    </row>
    <row r="2096" spans="2:8" ht="15.75" thickBot="1">
      <c r="B2096" s="9">
        <v>610469</v>
      </c>
      <c r="C2096" s="20">
        <f>SUMIFS(Brasil_Mundo!$K:$K,Brasil_Mundo!$C:$C,$B2096)</f>
        <v>1210534</v>
      </c>
      <c r="D2096" s="20">
        <f>SUMIFS(Brasil_EUA!$L:$L,Brasil_EUA!$C:$C,$B2096)</f>
        <v>306423</v>
      </c>
      <c r="E2096" s="17">
        <f t="shared" si="96"/>
        <v>0.25313043665027168</v>
      </c>
      <c r="F2096" s="17" t="str">
        <f>IF(ISERROR(MATCH(TEXT($B2096,"000000"),Análise_Anexo1_SH6!$B:$B,0))=TRUE,"SIM","NÃO")</f>
        <v>SIM</v>
      </c>
      <c r="G2096" s="17">
        <f t="shared" si="97"/>
        <v>3.5915970496693066E-6</v>
      </c>
      <c r="H2096" s="17">
        <f t="shared" si="98"/>
        <v>7.5906331683015715E-6</v>
      </c>
    </row>
    <row r="2097" spans="2:8" ht="15.75" thickBot="1">
      <c r="B2097" s="9">
        <v>252610</v>
      </c>
      <c r="C2097" s="20">
        <f>SUMIFS(Brasil_Mundo!$K:$K,Brasil_Mundo!$C:$C,$B2097)</f>
        <v>1209690</v>
      </c>
      <c r="D2097" s="20">
        <f>SUMIFS(Brasil_EUA!$L:$L,Brasil_EUA!$C:$C,$B2097)</f>
        <v>29249</v>
      </c>
      <c r="E2097" s="17">
        <f t="shared" si="96"/>
        <v>2.4178921872545858E-2</v>
      </c>
      <c r="F2097" s="17" t="str">
        <f>IF(ISERROR(MATCH(TEXT($B2097,"000000"),Análise_Anexo1_SH6!$B:$B,0))=TRUE,"SIM","NÃO")</f>
        <v>SIM</v>
      </c>
      <c r="G2097" s="17">
        <f t="shared" si="97"/>
        <v>3.5890929416393618E-6</v>
      </c>
      <c r="H2097" s="17">
        <f t="shared" si="98"/>
        <v>7.2454884111066289E-7</v>
      </c>
    </row>
    <row r="2098" spans="2:8" ht="15.75" thickBot="1">
      <c r="B2098" s="9">
        <v>251820</v>
      </c>
      <c r="C2098" s="20">
        <f>SUMIFS(Brasil_Mundo!$K:$K,Brasil_Mundo!$C:$C,$B2098)</f>
        <v>1209384</v>
      </c>
      <c r="D2098" s="20">
        <f>SUMIFS(Brasil_EUA!$L:$L,Brasil_EUA!$C:$C,$B2098)</f>
        <v>23582</v>
      </c>
      <c r="E2098" s="17">
        <f t="shared" si="96"/>
        <v>1.9499183055175198E-2</v>
      </c>
      <c r="F2098" s="17" t="str">
        <f>IF(ISERROR(MATCH(TEXT($B2098,"000000"),Análise_Anexo1_SH6!$B:$B,0))=TRUE,"SIM","NÃO")</f>
        <v>SIM</v>
      </c>
      <c r="G2098" s="17">
        <f t="shared" si="97"/>
        <v>3.5881850541308751E-6</v>
      </c>
      <c r="H2098" s="17">
        <f t="shared" si="98"/>
        <v>5.8416734832205038E-7</v>
      </c>
    </row>
    <row r="2099" spans="2:8" ht="15.75" thickBot="1">
      <c r="B2099" s="9">
        <v>820719</v>
      </c>
      <c r="C2099" s="20">
        <f>SUMIFS(Brasil_Mundo!$K:$K,Brasil_Mundo!$C:$C,$B2099)</f>
        <v>1989924</v>
      </c>
      <c r="D2099" s="20">
        <f>SUMIFS(Brasil_EUA!$L:$L,Brasil_EUA!$C:$C,$B2099)</f>
        <v>166222</v>
      </c>
      <c r="E2099" s="17">
        <f t="shared" si="96"/>
        <v>8.3531833376551068E-2</v>
      </c>
      <c r="F2099" s="17" t="str">
        <f>IF(ISERROR(MATCH(TEXT($B2099,"000000"),Análise_Anexo1_SH6!$B:$B,0))=TRUE,"SIM","NÃO")</f>
        <v>SIM</v>
      </c>
      <c r="G2099" s="17">
        <f t="shared" si="97"/>
        <v>5.9040102694068448E-6</v>
      </c>
      <c r="H2099" s="17">
        <f t="shared" si="98"/>
        <v>4.1176094043248185E-6</v>
      </c>
    </row>
    <row r="2100" spans="2:8" ht="15.75" thickBot="1">
      <c r="B2100" s="9">
        <v>680430</v>
      </c>
      <c r="C2100" s="20">
        <f>SUMIFS(Brasil_Mundo!$K:$K,Brasil_Mundo!$C:$C,$B2100)</f>
        <v>1205377</v>
      </c>
      <c r="D2100" s="20">
        <f>SUMIFS(Brasil_EUA!$L:$L,Brasil_EUA!$C:$C,$B2100)</f>
        <v>6675</v>
      </c>
      <c r="E2100" s="17">
        <f t="shared" si="96"/>
        <v>5.5376865495193623E-3</v>
      </c>
      <c r="F2100" s="17" t="str">
        <f>IF(ISERROR(MATCH(TEXT($B2100,"000000"),Análise_Anexo1_SH6!$B:$B,0))=TRUE,"SIM","NÃO")</f>
        <v>SIM</v>
      </c>
      <c r="G2100" s="17">
        <f t="shared" si="97"/>
        <v>3.5762964748939227E-6</v>
      </c>
      <c r="H2100" s="17">
        <f t="shared" si="98"/>
        <v>1.6535141421633817E-7</v>
      </c>
    </row>
    <row r="2101" spans="2:8" ht="15.75" thickBot="1">
      <c r="B2101" s="9">
        <v>722591</v>
      </c>
      <c r="C2101" s="20">
        <f>SUMIFS(Brasil_Mundo!$K:$K,Brasil_Mundo!$C:$C,$B2101)</f>
        <v>1205128</v>
      </c>
      <c r="D2101" s="20">
        <f>SUMIFS(Brasil_EUA!$L:$L,Brasil_EUA!$C:$C,$B2101)</f>
        <v>0</v>
      </c>
      <c r="E2101" s="17">
        <f t="shared" si="96"/>
        <v>0</v>
      </c>
      <c r="F2101" s="17" t="str">
        <f>IF(ISERROR(MATCH(TEXT($B2101,"000000"),Análise_Anexo1_SH6!$B:$B,0))=TRUE,"SIM","NÃO")</f>
        <v>SIM</v>
      </c>
      <c r="G2101" s="17">
        <f t="shared" si="97"/>
        <v>3.5755577036860362E-6</v>
      </c>
      <c r="H2101" s="17">
        <f t="shared" si="98"/>
        <v>0</v>
      </c>
    </row>
    <row r="2102" spans="2:8" ht="15.75" thickBot="1">
      <c r="B2102" s="9">
        <v>550119</v>
      </c>
      <c r="C2102" s="20">
        <f>SUMIFS(Brasil_Mundo!$K:$K,Brasil_Mundo!$C:$C,$B2102)</f>
        <v>1204777</v>
      </c>
      <c r="D2102" s="20">
        <f>SUMIFS(Brasil_EUA!$L:$L,Brasil_EUA!$C:$C,$B2102)</f>
        <v>15144</v>
      </c>
      <c r="E2102" s="17">
        <f t="shared" si="96"/>
        <v>1.2569961079934295E-2</v>
      </c>
      <c r="F2102" s="17" t="str">
        <f>IF(ISERROR(MATCH(TEXT($B2102,"000000"),Análise_Anexo1_SH6!$B:$B,0))=TRUE,"SIM","NÃO")</f>
        <v>SIM</v>
      </c>
      <c r="G2102" s="17">
        <f t="shared" si="97"/>
        <v>3.5745163033086539E-6</v>
      </c>
      <c r="H2102" s="17">
        <f t="shared" si="98"/>
        <v>3.7514334335464048E-7</v>
      </c>
    </row>
    <row r="2103" spans="2:8" ht="15.75" thickBot="1">
      <c r="B2103" s="9">
        <v>900110</v>
      </c>
      <c r="C2103" s="20">
        <f>SUMIFS(Brasil_Mundo!$K:$K,Brasil_Mundo!$C:$C,$B2103)</f>
        <v>1628544</v>
      </c>
      <c r="D2103" s="20">
        <f>SUMIFS(Brasil_EUA!$L:$L,Brasil_EUA!$C:$C,$B2103)</f>
        <v>2991</v>
      </c>
      <c r="E2103" s="17">
        <f t="shared" si="96"/>
        <v>1.8366098797453431E-3</v>
      </c>
      <c r="F2103" s="17" t="str">
        <f>IF(ISERROR(MATCH(TEXT($B2103,"000000"),Análise_Anexo1_SH6!$B:$B,0))=TRUE,"SIM","NÃO")</f>
        <v>SIM</v>
      </c>
      <c r="G2103" s="17">
        <f t="shared" si="97"/>
        <v>4.8318129235995448E-6</v>
      </c>
      <c r="H2103" s="17">
        <f t="shared" si="98"/>
        <v>7.409229661738838E-8</v>
      </c>
    </row>
    <row r="2104" spans="2:8" ht="15.75" thickBot="1">
      <c r="B2104" s="9" t="s">
        <v>10221</v>
      </c>
      <c r="C2104" s="20">
        <f>SUMIFS(Brasil_Mundo!$K:$K,Brasil_Mundo!$C:$C,$B2104)</f>
        <v>1200388</v>
      </c>
      <c r="D2104" s="20">
        <f>SUMIFS(Brasil_EUA!$L:$L,Brasil_EUA!$C:$C,$B2104)</f>
        <v>343275</v>
      </c>
      <c r="E2104" s="17">
        <f t="shared" si="96"/>
        <v>0.28597003635491192</v>
      </c>
      <c r="F2104" s="17" t="str">
        <f>IF(ISERROR(MATCH(TEXT($B2104,"000000"),Análise_Anexo1_SH6!$B:$B,0))=TRUE,"SIM","NÃO")</f>
        <v>SIM</v>
      </c>
      <c r="G2104" s="17">
        <f t="shared" si="97"/>
        <v>3.5614943481624139E-6</v>
      </c>
      <c r="H2104" s="17">
        <f t="shared" si="98"/>
        <v>8.5035216052604469E-6</v>
      </c>
    </row>
    <row r="2105" spans="2:8" ht="15.75" thickBot="1">
      <c r="B2105" s="9">
        <v>400299</v>
      </c>
      <c r="C2105" s="20">
        <f>SUMIFS(Brasil_Mundo!$K:$K,Brasil_Mundo!$C:$C,$B2105)</f>
        <v>2119231</v>
      </c>
      <c r="D2105" s="20">
        <f>SUMIFS(Brasil_EUA!$L:$L,Brasil_EUA!$C:$C,$B2105)</f>
        <v>72996</v>
      </c>
      <c r="E2105" s="17">
        <f t="shared" si="96"/>
        <v>3.4444569751952474E-2</v>
      </c>
      <c r="F2105" s="17" t="str">
        <f>IF(ISERROR(MATCH(TEXT($B2105,"000000"),Análise_Anexo1_SH6!$B:$B,0))=TRUE,"SIM","NÃO")</f>
        <v>SIM</v>
      </c>
      <c r="G2105" s="17">
        <f t="shared" si="97"/>
        <v>6.2876580147007304E-6</v>
      </c>
      <c r="H2105" s="17">
        <f t="shared" si="98"/>
        <v>1.8082384767244674E-6</v>
      </c>
    </row>
    <row r="2106" spans="2:8" ht="15.75" thickBot="1">
      <c r="B2106" s="9">
        <v>520832</v>
      </c>
      <c r="C2106" s="20">
        <f>SUMIFS(Brasil_Mundo!$K:$K,Brasil_Mundo!$C:$C,$B2106)</f>
        <v>1199390</v>
      </c>
      <c r="D2106" s="20">
        <f>SUMIFS(Brasil_EUA!$L:$L,Brasil_EUA!$C:$C,$B2106)</f>
        <v>46455</v>
      </c>
      <c r="E2106" s="17">
        <f t="shared" si="96"/>
        <v>3.8732188862671858E-2</v>
      </c>
      <c r="F2106" s="17" t="str">
        <f>IF(ISERROR(MATCH(TEXT($B2106,"000000"),Análise_Anexo1_SH6!$B:$B,0))=TRUE,"SIM","NÃO")</f>
        <v>SIM</v>
      </c>
      <c r="G2106" s="17">
        <f t="shared" si="97"/>
        <v>3.5585333294255836E-6</v>
      </c>
      <c r="H2106" s="17">
        <f t="shared" si="98"/>
        <v>1.1507715277033692E-6</v>
      </c>
    </row>
    <row r="2107" spans="2:8" ht="15.75" thickBot="1">
      <c r="B2107" s="9">
        <v>890393</v>
      </c>
      <c r="C2107" s="20">
        <f>SUMIFS(Brasil_Mundo!$K:$K,Brasil_Mundo!$C:$C,$B2107)</f>
        <v>1197742</v>
      </c>
      <c r="D2107" s="20">
        <f>SUMIFS(Brasil_EUA!$L:$L,Brasil_EUA!$C:$C,$B2107)</f>
        <v>340106</v>
      </c>
      <c r="E2107" s="17">
        <f t="shared" si="96"/>
        <v>0.28395597716369636</v>
      </c>
      <c r="F2107" s="17" t="str">
        <f>IF(ISERROR(MATCH(TEXT($B2107,"000000"),Análise_Anexo1_SH6!$B:$B,0))=TRUE,"SIM","NÃO")</f>
        <v>SIM</v>
      </c>
      <c r="G2107" s="17">
        <f t="shared" si="97"/>
        <v>3.5536437914713792E-6</v>
      </c>
      <c r="H2107" s="17">
        <f t="shared" si="98"/>
        <v>8.42501993759729E-6</v>
      </c>
    </row>
    <row r="2108" spans="2:8" ht="15.75" thickBot="1">
      <c r="B2108" s="9">
        <v>521132</v>
      </c>
      <c r="C2108" s="20">
        <f>SUMIFS(Brasil_Mundo!$K:$K,Brasil_Mundo!$C:$C,$B2108)</f>
        <v>1196325</v>
      </c>
      <c r="D2108" s="20">
        <f>SUMIFS(Brasil_EUA!$L:$L,Brasil_EUA!$C:$C,$B2108)</f>
        <v>0</v>
      </c>
      <c r="E2108" s="17">
        <f t="shared" si="96"/>
        <v>0</v>
      </c>
      <c r="F2108" s="17" t="str">
        <f>IF(ISERROR(MATCH(TEXT($B2108,"000000"),Análise_Anexo1_SH6!$B:$B,0))=TRUE,"SIM","NÃO")</f>
        <v>SIM</v>
      </c>
      <c r="G2108" s="17">
        <f t="shared" si="97"/>
        <v>3.5494396195775029E-6</v>
      </c>
      <c r="H2108" s="17">
        <f t="shared" si="98"/>
        <v>0</v>
      </c>
    </row>
    <row r="2109" spans="2:8" ht="15.75" thickBot="1">
      <c r="B2109" s="9">
        <v>610230</v>
      </c>
      <c r="C2109" s="20">
        <f>SUMIFS(Brasil_Mundo!$K:$K,Brasil_Mundo!$C:$C,$B2109)</f>
        <v>1196086</v>
      </c>
      <c r="D2109" s="20">
        <f>SUMIFS(Brasil_EUA!$L:$L,Brasil_EUA!$C:$C,$B2109)</f>
        <v>109758</v>
      </c>
      <c r="E2109" s="17">
        <f t="shared" si="96"/>
        <v>9.1764304573416958E-2</v>
      </c>
      <c r="F2109" s="17" t="str">
        <f>IF(ISERROR(MATCH(TEXT($B2109,"000000"),Análise_Anexo1_SH6!$B:$B,0))=TRUE,"SIM","NÃO")</f>
        <v>SIM</v>
      </c>
      <c r="G2109" s="17">
        <f t="shared" si="97"/>
        <v>3.5487305178960377E-6</v>
      </c>
      <c r="H2109" s="17">
        <f t="shared" si="98"/>
        <v>2.7188974564130103E-6</v>
      </c>
    </row>
    <row r="2110" spans="2:8" ht="15.75" thickBot="1">
      <c r="B2110" s="9">
        <v>340391</v>
      </c>
      <c r="C2110" s="20">
        <f>SUMIFS(Brasil_Mundo!$K:$K,Brasil_Mundo!$C:$C,$B2110)</f>
        <v>1273284</v>
      </c>
      <c r="D2110" s="20">
        <f>SUMIFS(Brasil_EUA!$L:$L,Brasil_EUA!$C:$C,$B2110)</f>
        <v>33760</v>
      </c>
      <c r="E2110" s="17">
        <f t="shared" si="96"/>
        <v>2.6514116253718731E-2</v>
      </c>
      <c r="F2110" s="17" t="str">
        <f>IF(ISERROR(MATCH(TEXT($B2110,"000000"),Análise_Anexo1_SH6!$B:$B,0))=TRUE,"SIM","NÃO")</f>
        <v>SIM</v>
      </c>
      <c r="G2110" s="17">
        <f t="shared" si="97"/>
        <v>3.7777733279619846E-6</v>
      </c>
      <c r="H2110" s="17">
        <f t="shared" si="98"/>
        <v>8.3629419384922491E-7</v>
      </c>
    </row>
    <row r="2111" spans="2:8" ht="15.75" thickBot="1">
      <c r="B2111" s="9">
        <v>220900</v>
      </c>
      <c r="C2111" s="20">
        <f>SUMIFS(Brasil_Mundo!$K:$K,Brasil_Mundo!$C:$C,$B2111)</f>
        <v>1194683</v>
      </c>
      <c r="D2111" s="20">
        <f>SUMIFS(Brasil_EUA!$L:$L,Brasil_EUA!$C:$C,$B2111)</f>
        <v>17753</v>
      </c>
      <c r="E2111" s="17">
        <f t="shared" ref="E2111:H2174" si="99">IFERROR(D2111/C2111,"-")</f>
        <v>1.4860008889387395E-2</v>
      </c>
      <c r="F2111" s="17" t="str">
        <f>IF(ISERROR(MATCH(TEXT($B2111,"000000"),Análise_Anexo1_SH6!$B:$B,0))=TRUE,"SIM","NÃO")</f>
        <v>SIM</v>
      </c>
      <c r="G2111" s="17">
        <f t="shared" si="97"/>
        <v>3.5445678833391511E-6</v>
      </c>
      <c r="H2111" s="17">
        <f t="shared" si="98"/>
        <v>4.3977283244683913E-7</v>
      </c>
    </row>
    <row r="2112" spans="2:8" ht="15.75" thickBot="1">
      <c r="B2112" s="9">
        <v>721640</v>
      </c>
      <c r="C2112" s="20">
        <f>SUMIFS(Brasil_Mundo!$K:$K,Brasil_Mundo!$C:$C,$B2112)</f>
        <v>1511219</v>
      </c>
      <c r="D2112" s="20">
        <f>SUMIFS(Brasil_EUA!$L:$L,Brasil_EUA!$C:$C,$B2112)</f>
        <v>251292</v>
      </c>
      <c r="E2112" s="17">
        <f t="shared" si="99"/>
        <v>0.16628430426033552</v>
      </c>
      <c r="F2112" s="17" t="str">
        <f>IF(ISERROR(MATCH(TEXT($B2112,"000000"),Análise_Anexo1_SH6!$B:$B,0))=TRUE,"SIM","NÃO")</f>
        <v>SIM</v>
      </c>
      <c r="G2112" s="17">
        <f t="shared" si="97"/>
        <v>4.4837152048634735E-6</v>
      </c>
      <c r="H2112" s="17">
        <f t="shared" si="98"/>
        <v>6.2249419597381347E-6</v>
      </c>
    </row>
    <row r="2113" spans="2:8" ht="15.75" thickBot="1">
      <c r="B2113" s="9">
        <v>730449</v>
      </c>
      <c r="C2113" s="20">
        <f>SUMIFS(Brasil_Mundo!$K:$K,Brasil_Mundo!$C:$C,$B2113)</f>
        <v>1193277</v>
      </c>
      <c r="D2113" s="20">
        <f>SUMIFS(Brasil_EUA!$L:$L,Brasil_EUA!$C:$C,$B2113)</f>
        <v>463269</v>
      </c>
      <c r="E2113" s="17">
        <f t="shared" si="99"/>
        <v>0.38823257299017749</v>
      </c>
      <c r="F2113" s="17" t="str">
        <f>IF(ISERROR(MATCH(TEXT($B2113,"000000"),Análise_Anexo1_SH6!$B:$B,0))=TRUE,"SIM","NÃO")</f>
        <v>NÃO</v>
      </c>
      <c r="G2113" s="17">
        <f t="shared" si="97"/>
        <v>3.5403963479243383E-6</v>
      </c>
      <c r="H2113" s="17">
        <f t="shared" si="98"/>
        <v>1.1475982668552623E-5</v>
      </c>
    </row>
    <row r="2114" spans="2:8" ht="15.75" thickBot="1">
      <c r="B2114" s="9">
        <v>380400</v>
      </c>
      <c r="C2114" s="20">
        <f>SUMIFS(Brasil_Mundo!$K:$K,Brasil_Mundo!$C:$C,$B2114)</f>
        <v>1193275</v>
      </c>
      <c r="D2114" s="20">
        <f>SUMIFS(Brasil_EUA!$L:$L,Brasil_EUA!$C:$C,$B2114)</f>
        <v>9432</v>
      </c>
      <c r="E2114" s="17">
        <f t="shared" si="99"/>
        <v>7.90429699775827E-3</v>
      </c>
      <c r="F2114" s="17" t="str">
        <f>IF(ISERROR(MATCH(TEXT($B2114,"000000"),Análise_Anexo1_SH6!$B:$B,0))=TRUE,"SIM","NÃO")</f>
        <v>SIM</v>
      </c>
      <c r="G2114" s="17">
        <f t="shared" si="97"/>
        <v>3.5403904140190542E-6</v>
      </c>
      <c r="H2114" s="17">
        <f t="shared" si="98"/>
        <v>2.3364712193086164E-7</v>
      </c>
    </row>
    <row r="2115" spans="2:8" ht="15.75" thickBot="1">
      <c r="B2115" s="9" t="s">
        <v>4782</v>
      </c>
      <c r="C2115" s="20">
        <f>SUMIFS(Brasil_Mundo!$K:$K,Brasil_Mundo!$C:$C,$B2115)</f>
        <v>1193029</v>
      </c>
      <c r="D2115" s="20">
        <f>SUMIFS(Brasil_EUA!$L:$L,Brasil_EUA!$C:$C,$B2115)</f>
        <v>94</v>
      </c>
      <c r="E2115" s="17">
        <f t="shared" si="99"/>
        <v>7.8791043637665135E-5</v>
      </c>
      <c r="F2115" s="17" t="str">
        <f>IF(ISERROR(MATCH(TEXT($B2115,"000000"),Análise_Anexo1_SH6!$B:$B,0))=TRUE,"SIM","NÃO")</f>
        <v>SIM</v>
      </c>
      <c r="G2115" s="17">
        <f t="shared" si="97"/>
        <v>3.5396605436690941E-6</v>
      </c>
      <c r="H2115" s="17">
        <f t="shared" si="98"/>
        <v>2.3285442601252114E-9</v>
      </c>
    </row>
    <row r="2116" spans="2:8" ht="15.75" thickBot="1">
      <c r="B2116" s="9">
        <v>730611</v>
      </c>
      <c r="C2116" s="20">
        <f>SUMIFS(Brasil_Mundo!$K:$K,Brasil_Mundo!$C:$C,$B2116)</f>
        <v>1189640</v>
      </c>
      <c r="D2116" s="20">
        <f>SUMIFS(Brasil_EUA!$L:$L,Brasil_EUA!$C:$C,$B2116)</f>
        <v>3807</v>
      </c>
      <c r="E2116" s="17">
        <f t="shared" si="99"/>
        <v>3.2001277697454693E-3</v>
      </c>
      <c r="F2116" s="17" t="str">
        <f>IF(ISERROR(MATCH(TEXT($B2116,"000000"),Análise_Anexo1_SH6!$B:$B,0))=TRUE,"SIM","NÃO")</f>
        <v>SIM</v>
      </c>
      <c r="G2116" s="17">
        <f t="shared" ref="G2116:G2179" si="100">C2116/C$3</f>
        <v>3.5296055411649683E-6</v>
      </c>
      <c r="H2116" s="17">
        <f t="shared" ref="H2116:H2179" si="101">D2116/D$3</f>
        <v>9.4306042535071074E-8</v>
      </c>
    </row>
    <row r="2117" spans="2:8" ht="15.75" thickBot="1">
      <c r="B2117" s="9">
        <v>841239</v>
      </c>
      <c r="C2117" s="20">
        <f>SUMIFS(Brasil_Mundo!$K:$K,Brasil_Mundo!$C:$C,$B2117)</f>
        <v>1184473</v>
      </c>
      <c r="D2117" s="20">
        <f>SUMIFS(Brasil_EUA!$L:$L,Brasil_EUA!$C:$C,$B2117)</f>
        <v>649265</v>
      </c>
      <c r="E2117" s="17">
        <f t="shared" si="99"/>
        <v>0.54814672854509983</v>
      </c>
      <c r="F2117" s="17" t="str">
        <f>IF(ISERROR(MATCH(TEXT($B2117,"000000"),Análise_Anexo1_SH6!$B:$B,0))=TRUE,"SIM","NÃO")</f>
        <v>NÃO</v>
      </c>
      <c r="G2117" s="17">
        <f t="shared" si="100"/>
        <v>3.5142752968631631E-6</v>
      </c>
      <c r="H2117" s="17">
        <f t="shared" si="101"/>
        <v>1.6083428606916975E-5</v>
      </c>
    </row>
    <row r="2118" spans="2:8" ht="15.75" thickBot="1">
      <c r="B2118" s="9" t="s">
        <v>11046</v>
      </c>
      <c r="C2118" s="20">
        <f>SUMIFS(Brasil_Mundo!$K:$K,Brasil_Mundo!$C:$C,$B2118)</f>
        <v>1183349</v>
      </c>
      <c r="D2118" s="20">
        <f>SUMIFS(Brasil_EUA!$L:$L,Brasil_EUA!$C:$C,$B2118)</f>
        <v>1142398</v>
      </c>
      <c r="E2118" s="17">
        <f t="shared" si="99"/>
        <v>0.96539397929097837</v>
      </c>
      <c r="F2118" s="17" t="str">
        <f>IF(ISERROR(MATCH(TEXT($B2118,"000000"),Análise_Anexo1_SH6!$B:$B,0))=TRUE,"SIM","NÃO")</f>
        <v>SIM</v>
      </c>
      <c r="G2118" s="17">
        <f t="shared" si="100"/>
        <v>3.5109404420934265E-6</v>
      </c>
      <c r="H2118" s="17">
        <f t="shared" si="101"/>
        <v>2.8299194741260865E-5</v>
      </c>
    </row>
    <row r="2119" spans="2:8" ht="15.75" thickBot="1">
      <c r="B2119" s="9">
        <v>392061</v>
      </c>
      <c r="C2119" s="20">
        <f>SUMIFS(Brasil_Mundo!$K:$K,Brasil_Mundo!$C:$C,$B2119)</f>
        <v>1182755</v>
      </c>
      <c r="D2119" s="20">
        <f>SUMIFS(Brasil_EUA!$L:$L,Brasil_EUA!$C:$C,$B2119)</f>
        <v>286953</v>
      </c>
      <c r="E2119" s="17">
        <f t="shared" si="99"/>
        <v>0.24261406631128171</v>
      </c>
      <c r="F2119" s="17" t="str">
        <f>IF(ISERROR(MATCH(TEXT($B2119,"000000"),Análise_Anexo1_SH6!$B:$B,0))=TRUE,"SIM","NÃO")</f>
        <v>SIM</v>
      </c>
      <c r="G2119" s="17">
        <f t="shared" si="100"/>
        <v>3.5091780722240109E-6</v>
      </c>
      <c r="H2119" s="17">
        <f t="shared" si="101"/>
        <v>7.1083272454862747E-6</v>
      </c>
    </row>
    <row r="2120" spans="2:8" ht="15.75" thickBot="1">
      <c r="B2120" s="9">
        <v>850811</v>
      </c>
      <c r="C2120" s="20">
        <f>SUMIFS(Brasil_Mundo!$K:$K,Brasil_Mundo!$C:$C,$B2120)</f>
        <v>1179504</v>
      </c>
      <c r="D2120" s="20">
        <f>SUMIFS(Brasil_EUA!$L:$L,Brasil_EUA!$C:$C,$B2120)</f>
        <v>199</v>
      </c>
      <c r="E2120" s="17">
        <f t="shared" si="99"/>
        <v>1.6871498528194903E-4</v>
      </c>
      <c r="F2120" s="17" t="str">
        <f>IF(ISERROR(MATCH(TEXT($B2120,"000000"),Análise_Anexo1_SH6!$B:$B,0))=TRUE,"SIM","NÃO")</f>
        <v>SIM</v>
      </c>
      <c r="G2120" s="17">
        <f t="shared" si="100"/>
        <v>3.4995325091844967E-6</v>
      </c>
      <c r="H2120" s="17">
        <f t="shared" si="101"/>
        <v>4.9295777421799689E-9</v>
      </c>
    </row>
    <row r="2121" spans="2:8" ht="15.75" thickBot="1">
      <c r="B2121" s="9">
        <v>852862</v>
      </c>
      <c r="C2121" s="20">
        <f>SUMIFS(Brasil_Mundo!$K:$K,Brasil_Mundo!$C:$C,$B2121)</f>
        <v>1177251</v>
      </c>
      <c r="D2121" s="20">
        <f>SUMIFS(Brasil_EUA!$L:$L,Brasil_EUA!$C:$C,$B2121)</f>
        <v>892026</v>
      </c>
      <c r="E2121" s="17">
        <f t="shared" si="99"/>
        <v>0.75771946679170377</v>
      </c>
      <c r="F2121" s="17" t="str">
        <f>IF(ISERROR(MATCH(TEXT($B2121,"000000"),Análise_Anexo1_SH6!$B:$B,0))=TRUE,"SIM","NÃO")</f>
        <v>NÃO</v>
      </c>
      <c r="G2121" s="17">
        <f t="shared" si="100"/>
        <v>3.4928479648818131E-6</v>
      </c>
      <c r="H2121" s="17">
        <f t="shared" si="101"/>
        <v>2.209704278917502E-5</v>
      </c>
    </row>
    <row r="2122" spans="2:8" ht="15.75" thickBot="1">
      <c r="B2122" s="9">
        <v>230240</v>
      </c>
      <c r="C2122" s="20">
        <f>SUMIFS(Brasil_Mundo!$K:$K,Brasil_Mundo!$C:$C,$B2122)</f>
        <v>1170424</v>
      </c>
      <c r="D2122" s="20">
        <f>SUMIFS(Brasil_EUA!$L:$L,Brasil_EUA!$C:$C,$B2122)</f>
        <v>698402</v>
      </c>
      <c r="E2122" s="17">
        <f t="shared" si="99"/>
        <v>0.59670854322877864</v>
      </c>
      <c r="F2122" s="17" t="str">
        <f>IF(ISERROR(MATCH(TEXT($B2122,"000000"),Análise_Anexo1_SH6!$B:$B,0))=TRUE,"SIM","NÃO")</f>
        <v>SIM</v>
      </c>
      <c r="G2122" s="17">
        <f t="shared" si="100"/>
        <v>3.4725925791940983E-6</v>
      </c>
      <c r="H2122" s="17">
        <f t="shared" si="101"/>
        <v>1.7300637961276255E-5</v>
      </c>
    </row>
    <row r="2123" spans="2:8" ht="15.75" thickBot="1">
      <c r="B2123" s="9">
        <v>721932</v>
      </c>
      <c r="C2123" s="20">
        <f>SUMIFS(Brasil_Mundo!$K:$K,Brasil_Mundo!$C:$C,$B2123)</f>
        <v>1170033</v>
      </c>
      <c r="D2123" s="20">
        <f>SUMIFS(Brasil_EUA!$L:$L,Brasil_EUA!$C:$C,$B2123)</f>
        <v>354569</v>
      </c>
      <c r="E2123" s="17">
        <f t="shared" si="99"/>
        <v>0.30304188001534998</v>
      </c>
      <c r="F2123" s="17" t="str">
        <f>IF(ISERROR(MATCH(TEXT($B2123,"000000"),Análise_Anexo1_SH6!$B:$B,0))=TRUE,"SIM","NÃO")</f>
        <v>SIM</v>
      </c>
      <c r="G2123" s="17">
        <f t="shared" si="100"/>
        <v>3.4714325007110313E-6</v>
      </c>
      <c r="H2123" s="17">
        <f t="shared" si="101"/>
        <v>8.7832937209397453E-6</v>
      </c>
    </row>
    <row r="2124" spans="2:8" ht="15.75" thickBot="1">
      <c r="B2124" s="9">
        <v>400400</v>
      </c>
      <c r="C2124" s="20">
        <f>SUMIFS(Brasil_Mundo!$K:$K,Brasil_Mundo!$C:$C,$B2124)</f>
        <v>1169972</v>
      </c>
      <c r="D2124" s="20">
        <f>SUMIFS(Brasil_EUA!$L:$L,Brasil_EUA!$C:$C,$B2124)</f>
        <v>549611</v>
      </c>
      <c r="E2124" s="17">
        <f t="shared" si="99"/>
        <v>0.46976423367396825</v>
      </c>
      <c r="F2124" s="17" t="str">
        <f>IF(ISERROR(MATCH(TEXT($B2124,"000000"),Análise_Anexo1_SH6!$B:$B,0))=TRUE,"SIM","NÃO")</f>
        <v>SIM</v>
      </c>
      <c r="G2124" s="17">
        <f t="shared" si="100"/>
        <v>3.4712515165998624E-6</v>
      </c>
      <c r="H2124" s="17">
        <f t="shared" si="101"/>
        <v>1.3614824886719974E-5</v>
      </c>
    </row>
    <row r="2125" spans="2:8" ht="15.75" thickBot="1">
      <c r="B2125" s="9">
        <v>841199</v>
      </c>
      <c r="C2125" s="20">
        <f>SUMIFS(Brasil_Mundo!$K:$K,Brasil_Mundo!$C:$C,$B2125)</f>
        <v>1168121</v>
      </c>
      <c r="D2125" s="20">
        <f>SUMIFS(Brasil_EUA!$L:$L,Brasil_EUA!$C:$C,$B2125)</f>
        <v>83286</v>
      </c>
      <c r="E2125" s="17">
        <f t="shared" si="99"/>
        <v>7.1299120553435819E-2</v>
      </c>
      <c r="F2125" s="17" t="str">
        <f>IF(ISERROR(MATCH(TEXT($B2125,"000000"),Análise_Anexo1_SH6!$B:$B,0))=TRUE,"SIM","NÃO")</f>
        <v>NÃO</v>
      </c>
      <c r="G2125" s="17">
        <f t="shared" si="100"/>
        <v>3.4657596872593089E-6</v>
      </c>
      <c r="H2125" s="17">
        <f t="shared" si="101"/>
        <v>2.0631397579658339E-6</v>
      </c>
    </row>
    <row r="2126" spans="2:8" ht="15.75" thickBot="1">
      <c r="B2126" s="9">
        <v>610444</v>
      </c>
      <c r="C2126" s="20">
        <f>SUMIFS(Brasil_Mundo!$K:$K,Brasil_Mundo!$C:$C,$B2126)</f>
        <v>1166963</v>
      </c>
      <c r="D2126" s="20">
        <f>SUMIFS(Brasil_EUA!$L:$L,Brasil_EUA!$C:$C,$B2126)</f>
        <v>246503</v>
      </c>
      <c r="E2126" s="17">
        <f t="shared" si="99"/>
        <v>0.21123463211772781</v>
      </c>
      <c r="F2126" s="17" t="str">
        <f>IF(ISERROR(MATCH(TEXT($B2126,"000000"),Análise_Anexo1_SH6!$B:$B,0))=TRUE,"SIM","NÃO")</f>
        <v>SIM</v>
      </c>
      <c r="G2126" s="17">
        <f t="shared" si="100"/>
        <v>3.4623239560997402E-6</v>
      </c>
      <c r="H2126" s="17">
        <f t="shared" si="101"/>
        <v>6.1063100612089896E-6</v>
      </c>
    </row>
    <row r="2127" spans="2:8" ht="15.75" thickBot="1">
      <c r="B2127" s="9">
        <v>611430</v>
      </c>
      <c r="C2127" s="20">
        <f>SUMIFS(Brasil_Mundo!$K:$K,Brasil_Mundo!$C:$C,$B2127)</f>
        <v>1166885</v>
      </c>
      <c r="D2127" s="20">
        <f>SUMIFS(Brasil_EUA!$L:$L,Brasil_EUA!$C:$C,$B2127)</f>
        <v>152156</v>
      </c>
      <c r="E2127" s="17">
        <f t="shared" si="99"/>
        <v>0.13039502607369191</v>
      </c>
      <c r="F2127" s="17" t="str">
        <f>IF(ISERROR(MATCH(TEXT($B2127,"000000"),Análise_Anexo1_SH6!$B:$B,0))=TRUE,"SIM","NÃO")</f>
        <v>SIM</v>
      </c>
      <c r="G2127" s="17">
        <f t="shared" si="100"/>
        <v>3.4620925337936552E-6</v>
      </c>
      <c r="H2127" s="17">
        <f t="shared" si="101"/>
        <v>3.7691700047192732E-6</v>
      </c>
    </row>
    <row r="2128" spans="2:8" ht="15.75" thickBot="1">
      <c r="B2128" s="9" t="s">
        <v>5572</v>
      </c>
      <c r="C2128" s="20">
        <f>SUMIFS(Brasil_Mundo!$K:$K,Brasil_Mundo!$C:$C,$B2128)</f>
        <v>1165326</v>
      </c>
      <c r="D2128" s="20">
        <f>SUMIFS(Brasil_EUA!$L:$L,Brasil_EUA!$C:$C,$B2128)</f>
        <v>750</v>
      </c>
      <c r="E2128" s="17">
        <f t="shared" si="99"/>
        <v>6.4359672743936034E-4</v>
      </c>
      <c r="F2128" s="17" t="str">
        <f>IF(ISERROR(MATCH(TEXT($B2128,"000000"),Análise_Anexo1_SH6!$B:$B,0))=TRUE,"SIM","NÃO")</f>
        <v>SIM</v>
      </c>
      <c r="G2128" s="17">
        <f t="shared" si="100"/>
        <v>3.4574670546245992E-6</v>
      </c>
      <c r="H2128" s="17">
        <f t="shared" si="101"/>
        <v>1.857881058610541E-8</v>
      </c>
    </row>
    <row r="2129" spans="2:8" ht="15.75" thickBot="1">
      <c r="B2129" s="9">
        <v>110412</v>
      </c>
      <c r="C2129" s="20">
        <f>SUMIFS(Brasil_Mundo!$K:$K,Brasil_Mundo!$C:$C,$B2129)</f>
        <v>1164167</v>
      </c>
      <c r="D2129" s="20">
        <f>SUMIFS(Brasil_EUA!$L:$L,Brasil_EUA!$C:$C,$B2129)</f>
        <v>6510</v>
      </c>
      <c r="E2129" s="17">
        <f t="shared" si="99"/>
        <v>5.5919812191893431E-3</v>
      </c>
      <c r="F2129" s="17" t="str">
        <f>IF(ISERROR(MATCH(TEXT($B2129,"000000"),Análise_Anexo1_SH6!$B:$B,0))=TRUE,"SIM","NÃO")</f>
        <v>SIM</v>
      </c>
      <c r="G2129" s="17">
        <f t="shared" si="100"/>
        <v>3.4540283565123883E-6</v>
      </c>
      <c r="H2129" s="17">
        <f t="shared" si="101"/>
        <v>1.6126407588739498E-7</v>
      </c>
    </row>
    <row r="2130" spans="2:8" ht="15.75" thickBot="1">
      <c r="B2130" s="9" t="s">
        <v>5894</v>
      </c>
      <c r="C2130" s="20">
        <f>SUMIFS(Brasil_Mundo!$K:$K,Brasil_Mundo!$C:$C,$B2130)</f>
        <v>1985350</v>
      </c>
      <c r="D2130" s="20">
        <f>SUMIFS(Brasil_EUA!$L:$L,Brasil_EUA!$C:$C,$B2130)</f>
        <v>110786</v>
      </c>
      <c r="E2130" s="17">
        <f t="shared" si="99"/>
        <v>5.5801747802654442E-2</v>
      </c>
      <c r="F2130" s="17" t="str">
        <f>IF(ISERROR(MATCH(TEXT($B2130,"000000"),Análise_Anexo1_SH6!$B:$B,0))=TRUE,"SIM","NÃO")</f>
        <v>SIM</v>
      </c>
      <c r="G2130" s="17">
        <f t="shared" si="100"/>
        <v>5.8904394280218135E-6</v>
      </c>
      <c r="H2130" s="17">
        <f t="shared" si="101"/>
        <v>2.7443628127896987E-6</v>
      </c>
    </row>
    <row r="2131" spans="2:8" ht="15.75" thickBot="1">
      <c r="B2131" s="9">
        <v>310319</v>
      </c>
      <c r="C2131" s="20">
        <f>SUMIFS(Brasil_Mundo!$K:$K,Brasil_Mundo!$C:$C,$B2131)</f>
        <v>1153039</v>
      </c>
      <c r="D2131" s="20">
        <f>SUMIFS(Brasil_EUA!$L:$L,Brasil_EUA!$C:$C,$B2131)</f>
        <v>0</v>
      </c>
      <c r="E2131" s="17">
        <f t="shared" si="99"/>
        <v>0</v>
      </c>
      <c r="F2131" s="17" t="str">
        <f>IF(ISERROR(MATCH(TEXT($B2131,"000000"),Análise_Anexo1_SH6!$B:$B,0))=TRUE,"SIM","NÃO")</f>
        <v>SIM</v>
      </c>
      <c r="G2131" s="17">
        <f t="shared" si="100"/>
        <v>3.4210121075109395E-6</v>
      </c>
      <c r="H2131" s="17">
        <f t="shared" si="101"/>
        <v>0</v>
      </c>
    </row>
    <row r="2132" spans="2:8" ht="15.75" thickBot="1">
      <c r="B2132" s="9">
        <v>400819</v>
      </c>
      <c r="C2132" s="20">
        <f>SUMIFS(Brasil_Mundo!$K:$K,Brasil_Mundo!$C:$C,$B2132)</f>
        <v>1150590</v>
      </c>
      <c r="D2132" s="20">
        <f>SUMIFS(Brasil_EUA!$L:$L,Brasil_EUA!$C:$C,$B2132)</f>
        <v>36257</v>
      </c>
      <c r="E2132" s="17">
        <f t="shared" si="99"/>
        <v>3.1511659235696467E-2</v>
      </c>
      <c r="F2132" s="17" t="str">
        <f>IF(ISERROR(MATCH(TEXT($B2132,"000000"),Análise_Anexo1_SH6!$B:$B,0))=TRUE,"SIM","NÃO")</f>
        <v>SIM</v>
      </c>
      <c r="G2132" s="17">
        <f t="shared" si="100"/>
        <v>3.4137460404904013E-6</v>
      </c>
      <c r="H2132" s="17">
        <f t="shared" si="101"/>
        <v>8.9814924722723189E-7</v>
      </c>
    </row>
    <row r="2133" spans="2:8" ht="15.75" thickBot="1">
      <c r="B2133" s="9">
        <v>551614</v>
      </c>
      <c r="C2133" s="20">
        <f>SUMIFS(Brasil_Mundo!$K:$K,Brasil_Mundo!$C:$C,$B2133)</f>
        <v>1144752</v>
      </c>
      <c r="D2133" s="20">
        <f>SUMIFS(Brasil_EUA!$L:$L,Brasil_EUA!$C:$C,$B2133)</f>
        <v>18100</v>
      </c>
      <c r="E2133" s="17">
        <f t="shared" si="99"/>
        <v>1.5811284889652954E-2</v>
      </c>
      <c r="F2133" s="17" t="str">
        <f>IF(ISERROR(MATCH(TEXT($B2133,"000000"),Análise_Anexo1_SH6!$B:$B,0))=TRUE,"SIM","NÃO")</f>
        <v>SIM</v>
      </c>
      <c r="G2133" s="17">
        <f t="shared" si="100"/>
        <v>3.3964249709657374E-6</v>
      </c>
      <c r="H2133" s="17">
        <f t="shared" si="101"/>
        <v>4.4836862881134394E-7</v>
      </c>
    </row>
    <row r="2134" spans="2:8" ht="15.75" thickBot="1">
      <c r="B2134" s="9">
        <v>290950</v>
      </c>
      <c r="C2134" s="20">
        <f>SUMIFS(Brasil_Mundo!$K:$K,Brasil_Mundo!$C:$C,$B2134)</f>
        <v>1431355</v>
      </c>
      <c r="D2134" s="20">
        <f>SUMIFS(Brasil_EUA!$L:$L,Brasil_EUA!$C:$C,$B2134)</f>
        <v>2389</v>
      </c>
      <c r="E2134" s="17">
        <f t="shared" si="99"/>
        <v>1.669047860244314E-3</v>
      </c>
      <c r="F2134" s="17" t="str">
        <f>IF(ISERROR(MATCH(TEXT($B2134,"000000"),Análise_Anexo1_SH6!$B:$B,0))=TRUE,"SIM","NÃO")</f>
        <v>SIM</v>
      </c>
      <c r="G2134" s="17">
        <f t="shared" si="100"/>
        <v>4.2467624990536495E-6</v>
      </c>
      <c r="H2134" s="17">
        <f t="shared" si="101"/>
        <v>5.9179704653607769E-8</v>
      </c>
    </row>
    <row r="2135" spans="2:8" ht="15.75" thickBot="1">
      <c r="B2135" s="9">
        <v>280429</v>
      </c>
      <c r="C2135" s="20">
        <f>SUMIFS(Brasil_Mundo!$K:$K,Brasil_Mundo!$C:$C,$B2135)</f>
        <v>1441927</v>
      </c>
      <c r="D2135" s="20">
        <f>SUMIFS(Brasil_EUA!$L:$L,Brasil_EUA!$C:$C,$B2135)</f>
        <v>706121</v>
      </c>
      <c r="E2135" s="17">
        <f t="shared" si="99"/>
        <v>0.48970648306051556</v>
      </c>
      <c r="F2135" s="17" t="str">
        <f>IF(ISERROR(MATCH(TEXT($B2135,"000000"),Análise_Anexo1_SH6!$B:$B,0))=TRUE,"SIM","NÃO")</f>
        <v>SIM</v>
      </c>
      <c r="G2135" s="17">
        <f t="shared" si="100"/>
        <v>4.2781291223860828E-6</v>
      </c>
      <c r="H2135" s="17">
        <f t="shared" si="101"/>
        <v>1.7491851079828451E-5</v>
      </c>
    </row>
    <row r="2136" spans="2:8" ht="15.75" thickBot="1">
      <c r="B2136" s="9" t="s">
        <v>5387</v>
      </c>
      <c r="C2136" s="20">
        <f>SUMIFS(Brasil_Mundo!$K:$K,Brasil_Mundo!$C:$C,$B2136)</f>
        <v>1413768</v>
      </c>
      <c r="D2136" s="20">
        <f>SUMIFS(Brasil_EUA!$L:$L,Brasil_EUA!$C:$C,$B2136)</f>
        <v>15842</v>
      </c>
      <c r="E2136" s="17">
        <f t="shared" si="99"/>
        <v>1.1205516039406749E-2</v>
      </c>
      <c r="F2136" s="17" t="str">
        <f>IF(ISERROR(MATCH(TEXT($B2136,"000000"),Análise_Anexo1_SH6!$B:$B,0))=TRUE,"SIM","NÃO")</f>
        <v>SIM</v>
      </c>
      <c r="G2136" s="17">
        <f t="shared" si="100"/>
        <v>4.1945827029367835E-6</v>
      </c>
      <c r="H2136" s="17">
        <f t="shared" si="101"/>
        <v>3.9243402307344258E-7</v>
      </c>
    </row>
    <row r="2137" spans="2:8" ht="15.75" thickBot="1">
      <c r="B2137" s="9">
        <v>400690</v>
      </c>
      <c r="C2137" s="20">
        <f>SUMIFS(Brasil_Mundo!$K:$K,Brasil_Mundo!$C:$C,$B2137)</f>
        <v>1137344</v>
      </c>
      <c r="D2137" s="20">
        <f>SUMIFS(Brasil_EUA!$L:$L,Brasil_EUA!$C:$C,$B2137)</f>
        <v>21207</v>
      </c>
      <c r="E2137" s="17">
        <f t="shared" si="99"/>
        <v>1.8646073659332619E-2</v>
      </c>
      <c r="F2137" s="17" t="str">
        <f>IF(ISERROR(MATCH(TEXT($B2137,"000000"),Análise_Anexo1_SH6!$B:$B,0))=TRUE,"SIM","NÃO")</f>
        <v>SIM</v>
      </c>
      <c r="G2137" s="17">
        <f t="shared" si="100"/>
        <v>3.3744457857929539E-6</v>
      </c>
      <c r="H2137" s="17">
        <f t="shared" si="101"/>
        <v>5.2533444813271661E-7</v>
      </c>
    </row>
    <row r="2138" spans="2:8" ht="15.75" thickBot="1">
      <c r="B2138" s="9">
        <v>701915</v>
      </c>
      <c r="C2138" s="20">
        <f>SUMIFS(Brasil_Mundo!$K:$K,Brasil_Mundo!$C:$C,$B2138)</f>
        <v>1132862</v>
      </c>
      <c r="D2138" s="20">
        <f>SUMIFS(Brasil_EUA!$L:$L,Brasil_EUA!$C:$C,$B2138)</f>
        <v>4112</v>
      </c>
      <c r="E2138" s="17">
        <f t="shared" si="99"/>
        <v>3.6297448409426743E-3</v>
      </c>
      <c r="F2138" s="17" t="str">
        <f>IF(ISERROR(MATCH(TEXT($B2138,"000000"),Análise_Anexo1_SH6!$B:$B,0))=TRUE,"SIM","NÃO")</f>
        <v>SIM</v>
      </c>
      <c r="G2138" s="17">
        <f t="shared" si="100"/>
        <v>3.3611479040509973E-6</v>
      </c>
      <c r="H2138" s="17">
        <f t="shared" si="101"/>
        <v>1.0186142550675393E-7</v>
      </c>
    </row>
    <row r="2139" spans="2:8" ht="15.75" thickBot="1">
      <c r="B2139" s="9">
        <v>842519</v>
      </c>
      <c r="C2139" s="20">
        <f>SUMIFS(Brasil_Mundo!$K:$K,Brasil_Mundo!$C:$C,$B2139)</f>
        <v>1307019</v>
      </c>
      <c r="D2139" s="20">
        <f>SUMIFS(Brasil_EUA!$L:$L,Brasil_EUA!$C:$C,$B2139)</f>
        <v>129466</v>
      </c>
      <c r="E2139" s="17">
        <f t="shared" si="99"/>
        <v>9.9054413134009534E-2</v>
      </c>
      <c r="F2139" s="17" t="str">
        <f>IF(ISERROR(MATCH(TEXT($B2139,"000000"),Análise_Anexo1_SH6!$B:$B,0))=TRUE,"SIM","NÃO")</f>
        <v>NÃO</v>
      </c>
      <c r="G2139" s="17">
        <f t="shared" si="100"/>
        <v>3.8778634753437136E-6</v>
      </c>
      <c r="H2139" s="17">
        <f t="shared" si="101"/>
        <v>3.2070990551209642E-6</v>
      </c>
    </row>
    <row r="2140" spans="2:8" ht="15.75" thickBot="1">
      <c r="B2140" s="9">
        <v>630231</v>
      </c>
      <c r="C2140" s="20">
        <f>SUMIFS(Brasil_Mundo!$K:$K,Brasil_Mundo!$C:$C,$B2140)</f>
        <v>1131298</v>
      </c>
      <c r="D2140" s="20">
        <f>SUMIFS(Brasil_EUA!$L:$L,Brasil_EUA!$C:$C,$B2140)</f>
        <v>104742</v>
      </c>
      <c r="E2140" s="17">
        <f t="shared" si="99"/>
        <v>9.2585684762105117E-2</v>
      </c>
      <c r="F2140" s="17" t="str">
        <f>IF(ISERROR(MATCH(TEXT($B2140,"000000"),Análise_Anexo1_SH6!$B:$B,0))=TRUE,"SIM","NÃO")</f>
        <v>SIM</v>
      </c>
      <c r="G2140" s="17">
        <f t="shared" si="100"/>
        <v>3.3565075901187305E-6</v>
      </c>
      <c r="H2140" s="17">
        <f t="shared" si="101"/>
        <v>2.5946423712131374E-6</v>
      </c>
    </row>
    <row r="2141" spans="2:8" ht="15.75" thickBot="1">
      <c r="B2141" s="9">
        <v>293628</v>
      </c>
      <c r="C2141" s="20">
        <f>SUMIFS(Brasil_Mundo!$K:$K,Brasil_Mundo!$C:$C,$B2141)</f>
        <v>1694298</v>
      </c>
      <c r="D2141" s="20">
        <f>SUMIFS(Brasil_EUA!$L:$L,Brasil_EUA!$C:$C,$B2141)</f>
        <v>19364</v>
      </c>
      <c r="E2141" s="17">
        <f t="shared" si="99"/>
        <v>1.142892218488129E-2</v>
      </c>
      <c r="F2141" s="17" t="str">
        <f>IF(ISERROR(MATCH(TEXT($B2141,"000000"),Análise_Anexo1_SH6!$B:$B,0))=TRUE,"SIM","NÃO")</f>
        <v>SIM</v>
      </c>
      <c r="G2141" s="17">
        <f t="shared" si="100"/>
        <v>5.0269019276291346E-6</v>
      </c>
      <c r="H2141" s="17">
        <f t="shared" si="101"/>
        <v>4.7968011758579361E-7</v>
      </c>
    </row>
    <row r="2142" spans="2:8" ht="15.75" thickBot="1">
      <c r="B2142" s="9">
        <v>321000</v>
      </c>
      <c r="C2142" s="20">
        <f>SUMIFS(Brasil_Mundo!$K:$K,Brasil_Mundo!$C:$C,$B2142)</f>
        <v>1520824</v>
      </c>
      <c r="D2142" s="20">
        <f>SUMIFS(Brasil_EUA!$L:$L,Brasil_EUA!$C:$C,$B2142)</f>
        <v>22784</v>
      </c>
      <c r="E2142" s="17">
        <f t="shared" si="99"/>
        <v>1.4981352214325918E-2</v>
      </c>
      <c r="F2142" s="17" t="str">
        <f>IF(ISERROR(MATCH(TEXT($B2142,"000000"),Análise_Anexo1_SH6!$B:$B,0))=TRUE,"SIM","NÃO")</f>
        <v>SIM</v>
      </c>
      <c r="G2142" s="17">
        <f t="shared" si="100"/>
        <v>4.5122127849909824E-6</v>
      </c>
      <c r="H2142" s="17">
        <f t="shared" si="101"/>
        <v>5.6439949385843423E-7</v>
      </c>
    </row>
    <row r="2143" spans="2:8" ht="15.75" thickBot="1">
      <c r="B2143" s="9">
        <v>845129</v>
      </c>
      <c r="C2143" s="20">
        <f>SUMIFS(Brasil_Mundo!$K:$K,Brasil_Mundo!$C:$C,$B2143)</f>
        <v>1130406</v>
      </c>
      <c r="D2143" s="20">
        <f>SUMIFS(Brasil_EUA!$L:$L,Brasil_EUA!$C:$C,$B2143)</f>
        <v>0</v>
      </c>
      <c r="E2143" s="17">
        <f t="shared" si="99"/>
        <v>0</v>
      </c>
      <c r="F2143" s="17" t="str">
        <f>IF(ISERROR(MATCH(TEXT($B2143,"000000"),Análise_Anexo1_SH6!$B:$B,0))=TRUE,"SIM","NÃO")</f>
        <v>SIM</v>
      </c>
      <c r="G2143" s="17">
        <f t="shared" si="100"/>
        <v>3.3538610683619643E-6</v>
      </c>
      <c r="H2143" s="17">
        <f t="shared" si="101"/>
        <v>0</v>
      </c>
    </row>
    <row r="2144" spans="2:8" ht="15.75" thickBot="1">
      <c r="B2144" s="9">
        <v>292090</v>
      </c>
      <c r="C2144" s="20">
        <f>SUMIFS(Brasil_Mundo!$K:$K,Brasil_Mundo!$C:$C,$B2144)</f>
        <v>1235069</v>
      </c>
      <c r="D2144" s="20">
        <f>SUMIFS(Brasil_EUA!$L:$L,Brasil_EUA!$C:$C,$B2144)</f>
        <v>0</v>
      </c>
      <c r="E2144" s="17">
        <f t="shared" si="99"/>
        <v>0</v>
      </c>
      <c r="F2144" s="17" t="str">
        <f>IF(ISERROR(MATCH(TEXT($B2144,"000000"),Análise_Anexo1_SH6!$B:$B,0))=TRUE,"SIM","NÃO")</f>
        <v>SIM</v>
      </c>
      <c r="G2144" s="17">
        <f t="shared" si="100"/>
        <v>3.6643912327435831E-6</v>
      </c>
      <c r="H2144" s="17">
        <f t="shared" si="101"/>
        <v>0</v>
      </c>
    </row>
    <row r="2145" spans="2:8" ht="15.75" thickBot="1">
      <c r="B2145" s="9">
        <v>251200</v>
      </c>
      <c r="C2145" s="20">
        <f>SUMIFS(Brasil_Mundo!$K:$K,Brasil_Mundo!$C:$C,$B2145)</f>
        <v>1129393</v>
      </c>
      <c r="D2145" s="20">
        <f>SUMIFS(Brasil_EUA!$L:$L,Brasil_EUA!$C:$C,$B2145)</f>
        <v>45708</v>
      </c>
      <c r="E2145" s="17">
        <f t="shared" si="99"/>
        <v>4.0471297413743487E-2</v>
      </c>
      <c r="F2145" s="17" t="str">
        <f>IF(ISERROR(MATCH(TEXT($B2145,"000000"),Análise_Anexo1_SH6!$B:$B,0))=TRUE,"SIM","NÃO")</f>
        <v>SIM</v>
      </c>
      <c r="G2145" s="17">
        <f t="shared" si="100"/>
        <v>3.3508555453355025E-6</v>
      </c>
      <c r="H2145" s="17">
        <f t="shared" si="101"/>
        <v>1.1322670323596083E-6</v>
      </c>
    </row>
    <row r="2146" spans="2:8" ht="15.75" thickBot="1">
      <c r="B2146" s="9">
        <v>480524</v>
      </c>
      <c r="C2146" s="20">
        <f>SUMIFS(Brasil_Mundo!$K:$K,Brasil_Mundo!$C:$C,$B2146)</f>
        <v>1122351</v>
      </c>
      <c r="D2146" s="20">
        <f>SUMIFS(Brasil_EUA!$L:$L,Brasil_EUA!$C:$C,$B2146)</f>
        <v>1316</v>
      </c>
      <c r="E2146" s="17">
        <f t="shared" si="99"/>
        <v>1.1725387156067933E-3</v>
      </c>
      <c r="F2146" s="17" t="str">
        <f>IF(ISERROR(MATCH(TEXT($B2146,"000000"),Análise_Anexo1_SH6!$B:$B,0))=TRUE,"SIM","NÃO")</f>
        <v>SIM</v>
      </c>
      <c r="G2146" s="17">
        <f t="shared" si="100"/>
        <v>3.3299622648297329E-6</v>
      </c>
      <c r="H2146" s="17">
        <f t="shared" si="101"/>
        <v>3.2599619641752959E-8</v>
      </c>
    </row>
    <row r="2147" spans="2:8" ht="15.75" thickBot="1">
      <c r="B2147" s="9">
        <v>847910</v>
      </c>
      <c r="C2147" s="20">
        <f>SUMIFS(Brasil_Mundo!$K:$K,Brasil_Mundo!$C:$C,$B2147)</f>
        <v>1343297</v>
      </c>
      <c r="D2147" s="20">
        <f>SUMIFS(Brasil_EUA!$L:$L,Brasil_EUA!$C:$C,$B2147)</f>
        <v>23261</v>
      </c>
      <c r="E2147" s="17">
        <f t="shared" si="99"/>
        <v>1.7316349251133591E-2</v>
      </c>
      <c r="F2147" s="17" t="str">
        <f>IF(ISERROR(MATCH(TEXT($B2147,"000000"),Análise_Anexo1_SH6!$B:$B,0))=TRUE,"SIM","NÃO")</f>
        <v>SIM</v>
      </c>
      <c r="G2147" s="17">
        <f t="shared" si="100"/>
        <v>3.9854985832943396E-6</v>
      </c>
      <c r="H2147" s="17">
        <f t="shared" si="101"/>
        <v>5.7621561739119729E-7</v>
      </c>
    </row>
    <row r="2148" spans="2:8" ht="15.75" thickBot="1">
      <c r="B2148" s="9">
        <v>852871</v>
      </c>
      <c r="C2148" s="20">
        <f>SUMIFS(Brasil_Mundo!$K:$K,Brasil_Mundo!$C:$C,$B2148)</f>
        <v>1214763</v>
      </c>
      <c r="D2148" s="20">
        <f>SUMIFS(Brasil_EUA!$L:$L,Brasil_EUA!$C:$C,$B2148)</f>
        <v>30447</v>
      </c>
      <c r="E2148" s="17">
        <f t="shared" si="99"/>
        <v>2.5064148315350403E-2</v>
      </c>
      <c r="F2148" s="17" t="str">
        <f>IF(ISERROR(MATCH(TEXT($B2148,"000000"),Análise_Anexo1_SH6!$B:$B,0))=TRUE,"SIM","NÃO")</f>
        <v>SIM</v>
      </c>
      <c r="G2148" s="17">
        <f t="shared" si="100"/>
        <v>3.6041442923928082E-6</v>
      </c>
      <c r="H2148" s="17">
        <f t="shared" si="101"/>
        <v>7.5422539455353531E-7</v>
      </c>
    </row>
    <row r="2149" spans="2:8" ht="15.75" thickBot="1">
      <c r="B2149" s="9" t="s">
        <v>15492</v>
      </c>
      <c r="C2149" s="20">
        <f>SUMIFS(Brasil_Mundo!$K:$K,Brasil_Mundo!$C:$C,$B2149)</f>
        <v>1115309</v>
      </c>
      <c r="D2149" s="20">
        <f>SUMIFS(Brasil_EUA!$L:$L,Brasil_EUA!$C:$C,$B2149)</f>
        <v>0</v>
      </c>
      <c r="E2149" s="17">
        <f t="shared" si="99"/>
        <v>0</v>
      </c>
      <c r="F2149" s="17" t="str">
        <f>IF(ISERROR(MATCH(TEXT($B2149,"000000"),Análise_Anexo1_SH6!$B:$B,0))=TRUE,"SIM","NÃO")</f>
        <v>SIM</v>
      </c>
      <c r="G2149" s="17">
        <f t="shared" si="100"/>
        <v>3.3090689843239634E-6</v>
      </c>
      <c r="H2149" s="17">
        <f t="shared" si="101"/>
        <v>0</v>
      </c>
    </row>
    <row r="2150" spans="2:8" ht="15.75" thickBot="1">
      <c r="B2150" s="9">
        <v>610711</v>
      </c>
      <c r="C2150" s="20">
        <f>SUMIFS(Brasil_Mundo!$K:$K,Brasil_Mundo!$C:$C,$B2150)</f>
        <v>1104715</v>
      </c>
      <c r="D2150" s="20">
        <f>SUMIFS(Brasil_EUA!$L:$L,Brasil_EUA!$C:$C,$B2150)</f>
        <v>403</v>
      </c>
      <c r="E2150" s="17">
        <f t="shared" si="99"/>
        <v>3.647999710332529E-4</v>
      </c>
      <c r="F2150" s="17" t="str">
        <f>IF(ISERROR(MATCH(TEXT($B2150,"000000"),Análise_Anexo1_SH6!$B:$B,0))=TRUE,"SIM","NÃO")</f>
        <v>SIM</v>
      </c>
      <c r="G2150" s="17">
        <f t="shared" si="100"/>
        <v>3.2776370880334036E-6</v>
      </c>
      <c r="H2150" s="17">
        <f t="shared" si="101"/>
        <v>9.9830142216006408E-9</v>
      </c>
    </row>
    <row r="2151" spans="2:8" ht="15.75" thickBot="1">
      <c r="B2151" s="9">
        <v>270300</v>
      </c>
      <c r="C2151" s="20">
        <f>SUMIFS(Brasil_Mundo!$K:$K,Brasil_Mundo!$C:$C,$B2151)</f>
        <v>1104298</v>
      </c>
      <c r="D2151" s="20">
        <f>SUMIFS(Brasil_EUA!$L:$L,Brasil_EUA!$C:$C,$B2151)</f>
        <v>0</v>
      </c>
      <c r="E2151" s="17">
        <f t="shared" si="99"/>
        <v>0</v>
      </c>
      <c r="F2151" s="17" t="str">
        <f>IF(ISERROR(MATCH(TEXT($B2151,"000000"),Análise_Anexo1_SH6!$B:$B,0))=TRUE,"SIM","NÃO")</f>
        <v>NÃO</v>
      </c>
      <c r="G2151" s="17">
        <f t="shared" si="100"/>
        <v>3.2763998687816416E-6</v>
      </c>
      <c r="H2151" s="17">
        <f t="shared" si="101"/>
        <v>0</v>
      </c>
    </row>
    <row r="2152" spans="2:8" ht="15.75" thickBot="1">
      <c r="B2152" s="9">
        <v>903039</v>
      </c>
      <c r="C2152" s="20">
        <f>SUMIFS(Brasil_Mundo!$K:$K,Brasil_Mundo!$C:$C,$B2152)</f>
        <v>1192721</v>
      </c>
      <c r="D2152" s="20">
        <f>SUMIFS(Brasil_EUA!$L:$L,Brasil_EUA!$C:$C,$B2152)</f>
        <v>153935</v>
      </c>
      <c r="E2152" s="17">
        <f t="shared" si="99"/>
        <v>0.12906203546344872</v>
      </c>
      <c r="F2152" s="17" t="str">
        <f>IF(ISERROR(MATCH(TEXT($B2152,"000000"),Análise_Anexo1_SH6!$B:$B,0))=TRUE,"SIM","NÃO")</f>
        <v>NÃO</v>
      </c>
      <c r="G2152" s="17">
        <f t="shared" si="100"/>
        <v>3.5387467222553228E-6</v>
      </c>
      <c r="H2152" s="17">
        <f t="shared" si="101"/>
        <v>3.8132389434295153E-6</v>
      </c>
    </row>
    <row r="2153" spans="2:8" ht="15.75" thickBot="1">
      <c r="B2153" s="9">
        <v>520822</v>
      </c>
      <c r="C2153" s="20">
        <f>SUMIFS(Brasil_Mundo!$K:$K,Brasil_Mundo!$C:$C,$B2153)</f>
        <v>1100368</v>
      </c>
      <c r="D2153" s="20">
        <f>SUMIFS(Brasil_EUA!$L:$L,Brasil_EUA!$C:$C,$B2153)</f>
        <v>17501</v>
      </c>
      <c r="E2153" s="17">
        <f t="shared" si="99"/>
        <v>1.5904679161880389E-2</v>
      </c>
      <c r="F2153" s="17" t="str">
        <f>IF(ISERROR(MATCH(TEXT($B2153,"000000"),Análise_Anexo1_SH6!$B:$B,0))=TRUE,"SIM","NÃO")</f>
        <v>SIM</v>
      </c>
      <c r="G2153" s="17">
        <f t="shared" si="100"/>
        <v>3.2647397448981323E-6</v>
      </c>
      <c r="H2153" s="17">
        <f t="shared" si="101"/>
        <v>4.3353035208990773E-7</v>
      </c>
    </row>
    <row r="2154" spans="2:8" ht="15.75" thickBot="1">
      <c r="B2154" s="9">
        <v>820830</v>
      </c>
      <c r="C2154" s="20">
        <f>SUMIFS(Brasil_Mundo!$K:$K,Brasil_Mundo!$C:$C,$B2154)</f>
        <v>1090271</v>
      </c>
      <c r="D2154" s="20">
        <f>SUMIFS(Brasil_EUA!$L:$L,Brasil_EUA!$C:$C,$B2154)</f>
        <v>131133</v>
      </c>
      <c r="E2154" s="17">
        <f t="shared" si="99"/>
        <v>0.12027560120373743</v>
      </c>
      <c r="F2154" s="17" t="str">
        <f>IF(ISERROR(MATCH(TEXT($B2154,"000000"),Análise_Anexo1_SH6!$B:$B,0))=TRUE,"SIM","NÃO")</f>
        <v>SIM</v>
      </c>
      <c r="G2154" s="17">
        <f t="shared" si="100"/>
        <v>3.2347824240707032E-6</v>
      </c>
      <c r="H2154" s="17">
        <f t="shared" si="101"/>
        <v>3.2483935581170145E-6</v>
      </c>
    </row>
    <row r="2155" spans="2:8" ht="15.75" thickBot="1">
      <c r="B2155" s="9">
        <v>550311</v>
      </c>
      <c r="C2155" s="20">
        <f>SUMIFS(Brasil_Mundo!$K:$K,Brasil_Mundo!$C:$C,$B2155)</f>
        <v>1089948</v>
      </c>
      <c r="D2155" s="20">
        <f>SUMIFS(Brasil_EUA!$L:$L,Brasil_EUA!$C:$C,$B2155)</f>
        <v>2269</v>
      </c>
      <c r="E2155" s="17">
        <f t="shared" si="99"/>
        <v>2.0817506890236964E-3</v>
      </c>
      <c r="F2155" s="17" t="str">
        <f>IF(ISERROR(MATCH(TEXT($B2155,"000000"),Análise_Anexo1_SH6!$B:$B,0))=TRUE,"SIM","NÃO")</f>
        <v>SIM</v>
      </c>
      <c r="G2155" s="17">
        <f t="shared" si="100"/>
        <v>3.2338240983673E-6</v>
      </c>
      <c r="H2155" s="17">
        <f t="shared" si="101"/>
        <v>5.6207094959830907E-8</v>
      </c>
    </row>
    <row r="2156" spans="2:8" ht="15.75" thickBot="1">
      <c r="B2156" s="9">
        <v>391520</v>
      </c>
      <c r="C2156" s="20">
        <f>SUMIFS(Brasil_Mundo!$K:$K,Brasil_Mundo!$C:$C,$B2156)</f>
        <v>1089060</v>
      </c>
      <c r="D2156" s="20">
        <f>SUMIFS(Brasil_EUA!$L:$L,Brasil_EUA!$C:$C,$B2156)</f>
        <v>0</v>
      </c>
      <c r="E2156" s="17">
        <f t="shared" si="99"/>
        <v>0</v>
      </c>
      <c r="F2156" s="17" t="str">
        <f>IF(ISERROR(MATCH(TEXT($B2156,"000000"),Análise_Anexo1_SH6!$B:$B,0))=TRUE,"SIM","NÃO")</f>
        <v>SIM</v>
      </c>
      <c r="G2156" s="17">
        <f t="shared" si="100"/>
        <v>3.2311894444211028E-6</v>
      </c>
      <c r="H2156" s="17">
        <f t="shared" si="101"/>
        <v>0</v>
      </c>
    </row>
    <row r="2157" spans="2:8" ht="15.75" thickBot="1">
      <c r="B2157" s="9">
        <v>630221</v>
      </c>
      <c r="C2157" s="20">
        <f>SUMIFS(Brasil_Mundo!$K:$K,Brasil_Mundo!$C:$C,$B2157)</f>
        <v>1087199</v>
      </c>
      <c r="D2157" s="20">
        <f>SUMIFS(Brasil_EUA!$L:$L,Brasil_EUA!$C:$C,$B2157)</f>
        <v>255093</v>
      </c>
      <c r="E2157" s="17">
        <f t="shared" si="99"/>
        <v>0.23463321802172371</v>
      </c>
      <c r="F2157" s="17" t="str">
        <f>IF(ISERROR(MATCH(TEXT($B2157,"000000"),Análise_Anexo1_SH6!$B:$B,0))=TRUE,"SIM","NÃO")</f>
        <v>SIM</v>
      </c>
      <c r="G2157" s="17">
        <f t="shared" si="100"/>
        <v>3.2256679455541276E-6</v>
      </c>
      <c r="H2157" s="17">
        <f t="shared" si="101"/>
        <v>6.3190993717885171E-6</v>
      </c>
    </row>
    <row r="2158" spans="2:8" ht="15.75" thickBot="1">
      <c r="B2158" s="9">
        <v>721631</v>
      </c>
      <c r="C2158" s="20">
        <f>SUMIFS(Brasil_Mundo!$K:$K,Brasil_Mundo!$C:$C,$B2158)</f>
        <v>1084269</v>
      </c>
      <c r="D2158" s="20">
        <f>SUMIFS(Brasil_EUA!$L:$L,Brasil_EUA!$C:$C,$B2158)</f>
        <v>364523</v>
      </c>
      <c r="E2158" s="17">
        <f t="shared" si="99"/>
        <v>0.33619240243887816</v>
      </c>
      <c r="F2158" s="17" t="str">
        <f>IF(ISERROR(MATCH(TEXT($B2158,"000000"),Análise_Anexo1_SH6!$B:$B,0))=TRUE,"SIM","NÃO")</f>
        <v>SIM</v>
      </c>
      <c r="G2158" s="17">
        <f t="shared" si="100"/>
        <v>3.2169747743127327E-6</v>
      </c>
      <c r="H2158" s="17">
        <f t="shared" si="101"/>
        <v>9.0298716950385367E-6</v>
      </c>
    </row>
    <row r="2159" spans="2:8" ht="15.75" thickBot="1">
      <c r="B2159" s="9" t="s">
        <v>4308</v>
      </c>
      <c r="C2159" s="20">
        <f>SUMIFS(Brasil_Mundo!$K:$K,Brasil_Mundo!$C:$C,$B2159)</f>
        <v>1112193</v>
      </c>
      <c r="D2159" s="20">
        <f>SUMIFS(Brasil_EUA!$L:$L,Brasil_EUA!$C:$C,$B2159)</f>
        <v>726</v>
      </c>
      <c r="E2159" s="17">
        <f t="shared" si="99"/>
        <v>6.5276440330050629E-4</v>
      </c>
      <c r="F2159" s="17" t="str">
        <f>IF(ISERROR(MATCH(TEXT($B2159,"000000"),Análise_Anexo1_SH6!$B:$B,0))=TRUE,"SIM","NÃO")</f>
        <v>SIM</v>
      </c>
      <c r="G2159" s="17">
        <f t="shared" si="100"/>
        <v>3.2998239598911349E-6</v>
      </c>
      <c r="H2159" s="17">
        <f t="shared" si="101"/>
        <v>1.7984288647350039E-8</v>
      </c>
    </row>
    <row r="2160" spans="2:8" ht="15.75" thickBot="1">
      <c r="B2160" s="9">
        <v>291570</v>
      </c>
      <c r="C2160" s="20">
        <f>SUMIFS(Brasil_Mundo!$K:$K,Brasil_Mundo!$C:$C,$B2160)</f>
        <v>2028007</v>
      </c>
      <c r="D2160" s="20">
        <f>SUMIFS(Brasil_EUA!$L:$L,Brasil_EUA!$C:$C,$B2160)</f>
        <v>52866</v>
      </c>
      <c r="E2160" s="17">
        <f t="shared" si="99"/>
        <v>2.6067957359121541E-2</v>
      </c>
      <c r="F2160" s="17" t="str">
        <f>IF(ISERROR(MATCH(TEXT($B2160,"000000"),Análise_Anexo1_SH6!$B:$B,0))=TRUE,"SIM","NÃO")</f>
        <v>SIM</v>
      </c>
      <c r="G2160" s="17">
        <f t="shared" si="100"/>
        <v>6.0170007268764873E-6</v>
      </c>
      <c r="H2160" s="17">
        <f t="shared" si="101"/>
        <v>1.3095832005933982E-6</v>
      </c>
    </row>
    <row r="2161" spans="2:8" ht="15.75" thickBot="1">
      <c r="B2161" s="9">
        <v>482190</v>
      </c>
      <c r="C2161" s="20">
        <f>SUMIFS(Brasil_Mundo!$K:$K,Brasil_Mundo!$C:$C,$B2161)</f>
        <v>1080223</v>
      </c>
      <c r="D2161" s="20">
        <f>SUMIFS(Brasil_EUA!$L:$L,Brasil_EUA!$C:$C,$B2161)</f>
        <v>26252</v>
      </c>
      <c r="E2161" s="17">
        <f t="shared" si="99"/>
        <v>2.4302389414037655E-2</v>
      </c>
      <c r="F2161" s="17" t="str">
        <f>IF(ISERROR(MATCH(TEXT($B2161,"000000"),Análise_Anexo1_SH6!$B:$B,0))=TRUE,"SIM","NÃO")</f>
        <v>SIM</v>
      </c>
      <c r="G2161" s="17">
        <f t="shared" si="100"/>
        <v>3.2049704839227378E-6</v>
      </c>
      <c r="H2161" s="17">
        <f t="shared" si="101"/>
        <v>6.5030791400858569E-7</v>
      </c>
    </row>
    <row r="2162" spans="2:8" ht="15.75" thickBot="1">
      <c r="B2162" s="9">
        <v>920600</v>
      </c>
      <c r="C2162" s="20">
        <f>SUMIFS(Brasil_Mundo!$K:$K,Brasil_Mundo!$C:$C,$B2162)</f>
        <v>1079000</v>
      </c>
      <c r="D2162" s="20">
        <f>SUMIFS(Brasil_EUA!$L:$L,Brasil_EUA!$C:$C,$B2162)</f>
        <v>152337</v>
      </c>
      <c r="E2162" s="17">
        <f t="shared" si="99"/>
        <v>0.14118350324374421</v>
      </c>
      <c r="F2162" s="17" t="str">
        <f>IF(ISERROR(MATCH(TEXT($B2162,"000000"),Análise_Anexo1_SH6!$B:$B,0))=TRUE,"SIM","NÃO")</f>
        <v>SIM</v>
      </c>
      <c r="G2162" s="17">
        <f t="shared" si="100"/>
        <v>3.2013419008414316E-6</v>
      </c>
      <c r="H2162" s="17">
        <f t="shared" si="101"/>
        <v>3.7736536910073868E-6</v>
      </c>
    </row>
    <row r="2163" spans="2:8" ht="15.75" thickBot="1">
      <c r="B2163" s="9">
        <v>820720</v>
      </c>
      <c r="C2163" s="20">
        <f>SUMIFS(Brasil_Mundo!$K:$K,Brasil_Mundo!$C:$C,$B2163)</f>
        <v>1077738</v>
      </c>
      <c r="D2163" s="20">
        <f>SUMIFS(Brasil_EUA!$L:$L,Brasil_EUA!$C:$C,$B2163)</f>
        <v>90</v>
      </c>
      <c r="E2163" s="17">
        <f t="shared" si="99"/>
        <v>8.3508236695746093E-5</v>
      </c>
      <c r="F2163" s="17" t="str">
        <f>IF(ISERROR(MATCH(TEXT($B2163,"000000"),Análise_Anexo1_SH6!$B:$B,0))=TRUE,"SIM","NÃO")</f>
        <v>SIM</v>
      </c>
      <c r="G2163" s="17">
        <f t="shared" si="100"/>
        <v>3.1975976066070834E-6</v>
      </c>
      <c r="H2163" s="17">
        <f t="shared" si="101"/>
        <v>2.2294572703326494E-9</v>
      </c>
    </row>
    <row r="2164" spans="2:8" ht="15.75" thickBot="1">
      <c r="B2164" s="9">
        <v>845390</v>
      </c>
      <c r="C2164" s="20">
        <f>SUMIFS(Brasil_Mundo!$K:$K,Brasil_Mundo!$C:$C,$B2164)</f>
        <v>1077377</v>
      </c>
      <c r="D2164" s="20">
        <f>SUMIFS(Brasil_EUA!$L:$L,Brasil_EUA!$C:$C,$B2164)</f>
        <v>32466</v>
      </c>
      <c r="E2164" s="17">
        <f t="shared" si="99"/>
        <v>3.0134298393227253E-2</v>
      </c>
      <c r="F2164" s="17" t="str">
        <f>IF(ISERROR(MATCH(TEXT($B2164,"000000"),Análise_Anexo1_SH6!$B:$B,0))=TRUE,"SIM","NÃO")</f>
        <v>SIM</v>
      </c>
      <c r="G2164" s="17">
        <f t="shared" si="100"/>
        <v>3.1965265367032799E-6</v>
      </c>
      <c r="H2164" s="17">
        <f t="shared" si="101"/>
        <v>8.0423955265133104E-7</v>
      </c>
    </row>
    <row r="2165" spans="2:8" ht="15.75" thickBot="1">
      <c r="B2165" s="9" t="s">
        <v>7487</v>
      </c>
      <c r="C2165" s="20">
        <f>SUMIFS(Brasil_Mundo!$K:$K,Brasil_Mundo!$C:$C,$B2165)</f>
        <v>1077059</v>
      </c>
      <c r="D2165" s="20">
        <f>SUMIFS(Brasil_EUA!$L:$L,Brasil_EUA!$C:$C,$B2165)</f>
        <v>11622</v>
      </c>
      <c r="E2165" s="17">
        <f t="shared" si="99"/>
        <v>1.079049522820941E-2</v>
      </c>
      <c r="F2165" s="17" t="str">
        <f>IF(ISERROR(MATCH(TEXT($B2165,"000000"),Análise_Anexo1_SH6!$B:$B,0))=TRUE,"SIM","NÃO")</f>
        <v>SIM</v>
      </c>
      <c r="G2165" s="17">
        <f t="shared" si="100"/>
        <v>3.1955830457630879E-6</v>
      </c>
      <c r="H2165" s="17">
        <f t="shared" si="101"/>
        <v>2.8789724884228946E-7</v>
      </c>
    </row>
    <row r="2166" spans="2:8" ht="15.75" thickBot="1">
      <c r="B2166" s="9">
        <v>700800</v>
      </c>
      <c r="C2166" s="20">
        <f>SUMIFS(Brasil_Mundo!$K:$K,Brasil_Mundo!$C:$C,$B2166)</f>
        <v>1072273</v>
      </c>
      <c r="D2166" s="20">
        <f>SUMIFS(Brasil_EUA!$L:$L,Brasil_EUA!$C:$C,$B2166)</f>
        <v>15486</v>
      </c>
      <c r="E2166" s="17">
        <f t="shared" si="99"/>
        <v>1.4442217606896752E-2</v>
      </c>
      <c r="F2166" s="17" t="str">
        <f>IF(ISERROR(MATCH(TEXT($B2166,"000000"),Análise_Anexo1_SH6!$B:$B,0))=TRUE,"SIM","NÃO")</f>
        <v>SIM</v>
      </c>
      <c r="G2166" s="17">
        <f t="shared" si="100"/>
        <v>3.1813832104179282E-6</v>
      </c>
      <c r="H2166" s="17">
        <f t="shared" si="101"/>
        <v>3.8361528098190454E-7</v>
      </c>
    </row>
    <row r="2167" spans="2:8" ht="15.75" thickBot="1">
      <c r="B2167" s="9">
        <v>610453</v>
      </c>
      <c r="C2167" s="20">
        <f>SUMIFS(Brasil_Mundo!$K:$K,Brasil_Mundo!$C:$C,$B2167)</f>
        <v>1069933</v>
      </c>
      <c r="D2167" s="20">
        <f>SUMIFS(Brasil_EUA!$L:$L,Brasil_EUA!$C:$C,$B2167)</f>
        <v>704487</v>
      </c>
      <c r="E2167" s="17">
        <f t="shared" si="99"/>
        <v>0.65844029485958466</v>
      </c>
      <c r="F2167" s="17" t="str">
        <f>IF(ISERROR(MATCH(TEXT($B2167,"000000"),Análise_Anexo1_SH6!$B:$B,0))=TRUE,"SIM","NÃO")</f>
        <v>SIM</v>
      </c>
      <c r="G2167" s="17">
        <f t="shared" si="100"/>
        <v>3.1744405412353808E-6</v>
      </c>
      <c r="H2167" s="17">
        <f t="shared" si="101"/>
        <v>1.7451374044498191E-5</v>
      </c>
    </row>
    <row r="2168" spans="2:8" ht="15.75" thickBot="1">
      <c r="B2168" s="9">
        <v>600624</v>
      </c>
      <c r="C2168" s="20">
        <f>SUMIFS(Brasil_Mundo!$K:$K,Brasil_Mundo!$C:$C,$B2168)</f>
        <v>1069532</v>
      </c>
      <c r="D2168" s="20">
        <f>SUMIFS(Brasil_EUA!$L:$L,Brasil_EUA!$C:$C,$B2168)</f>
        <v>0</v>
      </c>
      <c r="E2168" s="17">
        <f t="shared" si="99"/>
        <v>0</v>
      </c>
      <c r="F2168" s="17" t="str">
        <f>IF(ISERROR(MATCH(TEXT($B2168,"000000"),Análise_Anexo1_SH6!$B:$B,0))=TRUE,"SIM","NÃO")</f>
        <v>SIM</v>
      </c>
      <c r="G2168" s="17">
        <f t="shared" si="100"/>
        <v>3.1732507932258926E-6</v>
      </c>
      <c r="H2168" s="17">
        <f t="shared" si="101"/>
        <v>0</v>
      </c>
    </row>
    <row r="2169" spans="2:8" ht="15.75" thickBot="1">
      <c r="B2169" s="9">
        <v>732119</v>
      </c>
      <c r="C2169" s="20">
        <f>SUMIFS(Brasil_Mundo!$K:$K,Brasil_Mundo!$C:$C,$B2169)</f>
        <v>1069093</v>
      </c>
      <c r="D2169" s="20">
        <f>SUMIFS(Brasil_EUA!$L:$L,Brasil_EUA!$C:$C,$B2169)</f>
        <v>169242</v>
      </c>
      <c r="E2169" s="17">
        <f t="shared" si="99"/>
        <v>0.15830428222801946</v>
      </c>
      <c r="F2169" s="17" t="str">
        <f>IF(ISERROR(MATCH(TEXT($B2169,"000000"),Análise_Anexo1_SH6!$B:$B,0))=TRUE,"SIM","NÃO")</f>
        <v>SIM</v>
      </c>
      <c r="G2169" s="17">
        <f t="shared" si="100"/>
        <v>3.1719483010160045E-6</v>
      </c>
      <c r="H2169" s="17">
        <f t="shared" si="101"/>
        <v>4.192420081618203E-6</v>
      </c>
    </row>
    <row r="2170" spans="2:8" ht="15.75" thickBot="1">
      <c r="B2170" s="9">
        <v>510529</v>
      </c>
      <c r="C2170" s="20">
        <f>SUMIFS(Brasil_Mundo!$K:$K,Brasil_Mundo!$C:$C,$B2170)</f>
        <v>1068368</v>
      </c>
      <c r="D2170" s="20">
        <f>SUMIFS(Brasil_EUA!$L:$L,Brasil_EUA!$C:$C,$B2170)</f>
        <v>0</v>
      </c>
      <c r="E2170" s="17">
        <f t="shared" si="99"/>
        <v>0</v>
      </c>
      <c r="F2170" s="17" t="str">
        <f>IF(ISERROR(MATCH(TEXT($B2170,"000000"),Análise_Anexo1_SH6!$B:$B,0))=TRUE,"SIM","NÃO")</f>
        <v>SIM</v>
      </c>
      <c r="G2170" s="17">
        <f t="shared" si="100"/>
        <v>3.1697972603504717E-6</v>
      </c>
      <c r="H2170" s="17">
        <f t="shared" si="101"/>
        <v>0</v>
      </c>
    </row>
    <row r="2171" spans="2:8" ht="15.75" thickBot="1">
      <c r="B2171" s="9">
        <v>640510</v>
      </c>
      <c r="C2171" s="20">
        <f>SUMIFS(Brasil_Mundo!$K:$K,Brasil_Mundo!$C:$C,$B2171)</f>
        <v>1826011</v>
      </c>
      <c r="D2171" s="20">
        <f>SUMIFS(Brasil_EUA!$L:$L,Brasil_EUA!$C:$C,$B2171)</f>
        <v>540064</v>
      </c>
      <c r="E2171" s="17">
        <f t="shared" si="99"/>
        <v>0.29576163560898594</v>
      </c>
      <c r="F2171" s="17" t="str">
        <f>IF(ISERROR(MATCH(TEXT($B2171,"000000"),Análise_Anexo1_SH6!$B:$B,0))=TRUE,"SIM","NÃO")</f>
        <v>SIM</v>
      </c>
      <c r="G2171" s="17">
        <f t="shared" si="100"/>
        <v>5.4176881609799477E-6</v>
      </c>
      <c r="H2171" s="17">
        <f t="shared" si="101"/>
        <v>1.3378329013832578E-5</v>
      </c>
    </row>
    <row r="2172" spans="2:8" ht="15.75" thickBot="1">
      <c r="B2172" s="9">
        <v>551011</v>
      </c>
      <c r="C2172" s="20">
        <f>SUMIFS(Brasil_Mundo!$K:$K,Brasil_Mundo!$C:$C,$B2172)</f>
        <v>1058266</v>
      </c>
      <c r="D2172" s="20">
        <f>SUMIFS(Brasil_EUA!$L:$L,Brasil_EUA!$C:$C,$B2172)</f>
        <v>0</v>
      </c>
      <c r="E2172" s="17">
        <f t="shared" si="99"/>
        <v>0</v>
      </c>
      <c r="F2172" s="17" t="str">
        <f>IF(ISERROR(MATCH(TEXT($B2172,"000000"),Análise_Anexo1_SH6!$B:$B,0))=TRUE,"SIM","NÃO")</f>
        <v>SIM</v>
      </c>
      <c r="G2172" s="17">
        <f t="shared" si="100"/>
        <v>3.1398251047598318E-6</v>
      </c>
      <c r="H2172" s="17">
        <f t="shared" si="101"/>
        <v>0</v>
      </c>
    </row>
    <row r="2173" spans="2:8" ht="15.75" thickBot="1">
      <c r="B2173" s="9">
        <v>190420</v>
      </c>
      <c r="C2173" s="20">
        <f>SUMIFS(Brasil_Mundo!$K:$K,Brasil_Mundo!$C:$C,$B2173)</f>
        <v>1056787</v>
      </c>
      <c r="D2173" s="20">
        <f>SUMIFS(Brasil_EUA!$L:$L,Brasil_EUA!$C:$C,$B2173)</f>
        <v>6446</v>
      </c>
      <c r="E2173" s="17">
        <f t="shared" si="99"/>
        <v>6.0996208318232527E-3</v>
      </c>
      <c r="F2173" s="17" t="str">
        <f>IF(ISERROR(MATCH(TEXT($B2173,"000000"),Análise_Anexo1_SH6!$B:$B,0))=TRUE,"SIM","NÃO")</f>
        <v>SIM</v>
      </c>
      <c r="G2173" s="17">
        <f t="shared" si="100"/>
        <v>3.1354369818021447E-6</v>
      </c>
      <c r="H2173" s="17">
        <f t="shared" si="101"/>
        <v>1.5967868405071398E-7</v>
      </c>
    </row>
    <row r="2174" spans="2:8" ht="15.75" thickBot="1">
      <c r="B2174" s="9">
        <v>350211</v>
      </c>
      <c r="C2174" s="20">
        <f>SUMIFS(Brasil_Mundo!$K:$K,Brasil_Mundo!$C:$C,$B2174)</f>
        <v>1056675</v>
      </c>
      <c r="D2174" s="20">
        <f>SUMIFS(Brasil_EUA!$L:$L,Brasil_EUA!$C:$C,$B2174)</f>
        <v>0</v>
      </c>
      <c r="E2174" s="17">
        <f t="shared" si="99"/>
        <v>0</v>
      </c>
      <c r="F2174" s="17" t="str">
        <f>IF(ISERROR(MATCH(TEXT($B2174,"000000"),Análise_Anexo1_SH6!$B:$B,0))=TRUE,"SIM","NÃO")</f>
        <v>SIM</v>
      </c>
      <c r="G2174" s="17">
        <f t="shared" si="100"/>
        <v>3.1351046831062281E-6</v>
      </c>
      <c r="H2174" s="17">
        <f t="shared" si="101"/>
        <v>0</v>
      </c>
    </row>
    <row r="2175" spans="2:8" ht="15.75" thickBot="1">
      <c r="B2175" s="9">
        <v>381129</v>
      </c>
      <c r="C2175" s="20">
        <f>SUMIFS(Brasil_Mundo!$K:$K,Brasil_Mundo!$C:$C,$B2175)</f>
        <v>1084331</v>
      </c>
      <c r="D2175" s="20">
        <f>SUMIFS(Brasil_EUA!$L:$L,Brasil_EUA!$C:$C,$B2175)</f>
        <v>0</v>
      </c>
      <c r="E2175" s="17">
        <f t="shared" ref="E2175:H2238" si="102">IFERROR(D2175/C2175,"-")</f>
        <v>0</v>
      </c>
      <c r="F2175" s="17" t="str">
        <f>IF(ISERROR(MATCH(TEXT($B2175,"000000"),Análise_Anexo1_SH6!$B:$B,0))=TRUE,"SIM","NÃO")</f>
        <v>SIM</v>
      </c>
      <c r="G2175" s="17">
        <f t="shared" si="100"/>
        <v>3.2171587253765438E-6</v>
      </c>
      <c r="H2175" s="17">
        <f t="shared" si="101"/>
        <v>0</v>
      </c>
    </row>
    <row r="2176" spans="2:8" ht="15.75" thickBot="1">
      <c r="B2176" s="9">
        <v>850180</v>
      </c>
      <c r="C2176" s="20">
        <f>SUMIFS(Brasil_Mundo!$K:$K,Brasil_Mundo!$C:$C,$B2176)</f>
        <v>1053138</v>
      </c>
      <c r="D2176" s="20">
        <f>SUMIFS(Brasil_EUA!$L:$L,Brasil_EUA!$C:$C,$B2176)</f>
        <v>0</v>
      </c>
      <c r="E2176" s="17">
        <f t="shared" si="102"/>
        <v>0</v>
      </c>
      <c r="F2176" s="17" t="str">
        <f>IF(ISERROR(MATCH(TEXT($B2176,"000000"),Análise_Anexo1_SH6!$B:$B,0))=TRUE,"SIM","NÃO")</f>
        <v>NÃO</v>
      </c>
      <c r="G2176" s="17">
        <f t="shared" si="100"/>
        <v>3.1246105716110695E-6</v>
      </c>
      <c r="H2176" s="17">
        <f t="shared" si="101"/>
        <v>0</v>
      </c>
    </row>
    <row r="2177" spans="2:8" ht="15.75" thickBot="1">
      <c r="B2177" s="9">
        <v>811300</v>
      </c>
      <c r="C2177" s="20">
        <f>SUMIFS(Brasil_Mundo!$K:$K,Brasil_Mundo!$C:$C,$B2177)</f>
        <v>1138938</v>
      </c>
      <c r="D2177" s="20">
        <f>SUMIFS(Brasil_EUA!$L:$L,Brasil_EUA!$C:$C,$B2177)</f>
        <v>96957</v>
      </c>
      <c r="E2177" s="17">
        <f t="shared" si="102"/>
        <v>8.5129304668032854E-2</v>
      </c>
      <c r="F2177" s="17" t="str">
        <f>IF(ISERROR(MATCH(TEXT($B2177,"000000"),Análise_Anexo1_SH6!$B:$B,0))=TRUE,"SIM","NÃO")</f>
        <v>SIM</v>
      </c>
      <c r="G2177" s="17">
        <f t="shared" si="100"/>
        <v>3.3791751083044843E-6</v>
      </c>
      <c r="H2177" s="17">
        <f t="shared" si="101"/>
        <v>2.4017943173293633E-6</v>
      </c>
    </row>
    <row r="2178" spans="2:8" ht="15.75" thickBot="1">
      <c r="B2178" s="9">
        <v>410719</v>
      </c>
      <c r="C2178" s="20">
        <f>SUMIFS(Brasil_Mundo!$K:$K,Brasil_Mundo!$C:$C,$B2178)</f>
        <v>1179123</v>
      </c>
      <c r="D2178" s="20">
        <f>SUMIFS(Brasil_EUA!$L:$L,Brasil_EUA!$C:$C,$B2178)</f>
        <v>22989</v>
      </c>
      <c r="E2178" s="17">
        <f t="shared" si="102"/>
        <v>1.9496693729152938E-2</v>
      </c>
      <c r="F2178" s="17" t="str">
        <f>IF(ISERROR(MATCH(TEXT($B2178,"000000"),Análise_Anexo1_SH6!$B:$B,0))=TRUE,"SIM","NÃO")</f>
        <v>SIM</v>
      </c>
      <c r="G2178" s="17">
        <f t="shared" si="100"/>
        <v>3.4984021002278513E-6</v>
      </c>
      <c r="H2178" s="17">
        <f t="shared" si="101"/>
        <v>5.6947770208530312E-7</v>
      </c>
    </row>
    <row r="2179" spans="2:8" ht="15.75" thickBot="1">
      <c r="B2179" s="9">
        <v>731519</v>
      </c>
      <c r="C2179" s="20">
        <f>SUMIFS(Brasil_Mundo!$K:$K,Brasil_Mundo!$C:$C,$B2179)</f>
        <v>1044412</v>
      </c>
      <c r="D2179" s="20">
        <f>SUMIFS(Brasil_EUA!$L:$L,Brasil_EUA!$C:$C,$B2179)</f>
        <v>23556</v>
      </c>
      <c r="E2179" s="17">
        <f t="shared" si="102"/>
        <v>2.2554317644760881E-2</v>
      </c>
      <c r="F2179" s="17" t="str">
        <f>IF(ISERROR(MATCH(TEXT($B2179,"000000"),Análise_Anexo1_SH6!$B:$B,0))=TRUE,"SIM","NÃO")</f>
        <v>SIM</v>
      </c>
      <c r="G2179" s="17">
        <f t="shared" si="100"/>
        <v>3.0987209428559789E-6</v>
      </c>
      <c r="H2179" s="17">
        <f t="shared" si="101"/>
        <v>5.8352328288839872E-7</v>
      </c>
    </row>
    <row r="2180" spans="2:8" ht="15.75" thickBot="1">
      <c r="B2180" s="9">
        <v>845819</v>
      </c>
      <c r="C2180" s="20">
        <f>SUMIFS(Brasil_Mundo!$K:$K,Brasil_Mundo!$C:$C,$B2180)</f>
        <v>1042578</v>
      </c>
      <c r="D2180" s="20">
        <f>SUMIFS(Brasil_EUA!$L:$L,Brasil_EUA!$C:$C,$B2180)</f>
        <v>241461</v>
      </c>
      <c r="E2180" s="17">
        <f t="shared" si="102"/>
        <v>0.23159993784637697</v>
      </c>
      <c r="F2180" s="17" t="str">
        <f>IF(ISERROR(MATCH(TEXT($B2180,"000000"),Análise_Anexo1_SH6!$B:$B,0))=TRUE,"SIM","NÃO")</f>
        <v>SIM</v>
      </c>
      <c r="G2180" s="17">
        <f t="shared" ref="G2180:G2243" si="103">C2180/C$3</f>
        <v>3.0932795517103415E-6</v>
      </c>
      <c r="H2180" s="17">
        <f t="shared" ref="H2180:H2243" si="104">D2180/D$3</f>
        <v>5.9814109105754649E-6</v>
      </c>
    </row>
    <row r="2181" spans="2:8" ht="15.75" thickBot="1">
      <c r="B2181" s="9">
        <v>251710</v>
      </c>
      <c r="C2181" s="20">
        <f>SUMIFS(Brasil_Mundo!$K:$K,Brasil_Mundo!$C:$C,$B2181)</f>
        <v>1040438</v>
      </c>
      <c r="D2181" s="20">
        <f>SUMIFS(Brasil_EUA!$L:$L,Brasil_EUA!$C:$C,$B2181)</f>
        <v>367551</v>
      </c>
      <c r="E2181" s="17">
        <f t="shared" si="102"/>
        <v>0.35326564389228382</v>
      </c>
      <c r="F2181" s="17" t="str">
        <f>IF(ISERROR(MATCH(TEXT($B2181,"000000"),Análise_Anexo1_SH6!$B:$B,0))=TRUE,"SIM","NÃO")</f>
        <v>SIM</v>
      </c>
      <c r="G2181" s="17">
        <f t="shared" si="103"/>
        <v>3.0869302730562164E-6</v>
      </c>
      <c r="H2181" s="17">
        <f t="shared" si="104"/>
        <v>9.1048805463115059E-6</v>
      </c>
    </row>
    <row r="2182" spans="2:8" ht="15.75" thickBot="1">
      <c r="B2182" s="9">
        <v>391400</v>
      </c>
      <c r="C2182" s="20">
        <f>SUMIFS(Brasil_Mundo!$K:$K,Brasil_Mundo!$C:$C,$B2182)</f>
        <v>2111016</v>
      </c>
      <c r="D2182" s="20">
        <f>SUMIFS(Brasil_EUA!$L:$L,Brasil_EUA!$C:$C,$B2182)</f>
        <v>0</v>
      </c>
      <c r="E2182" s="17">
        <f t="shared" si="102"/>
        <v>0</v>
      </c>
      <c r="F2182" s="17" t="str">
        <f>IF(ISERROR(MATCH(TEXT($B2182,"000000"),Análise_Anexo1_SH6!$B:$B,0))=TRUE,"SIM","NÃO")</f>
        <v>SIM</v>
      </c>
      <c r="G2182" s="17">
        <f t="shared" si="103"/>
        <v>6.263284498745761E-6</v>
      </c>
      <c r="H2182" s="17">
        <f t="shared" si="104"/>
        <v>0</v>
      </c>
    </row>
    <row r="2183" spans="2:8" ht="15.75" thickBot="1">
      <c r="B2183" s="9">
        <v>291823</v>
      </c>
      <c r="C2183" s="20">
        <f>SUMIFS(Brasil_Mundo!$K:$K,Brasil_Mundo!$C:$C,$B2183)</f>
        <v>1039183</v>
      </c>
      <c r="D2183" s="20">
        <f>SUMIFS(Brasil_EUA!$L:$L,Brasil_EUA!$C:$C,$B2183)</f>
        <v>0</v>
      </c>
      <c r="E2183" s="17">
        <f t="shared" si="102"/>
        <v>0</v>
      </c>
      <c r="F2183" s="17" t="str">
        <f>IF(ISERROR(MATCH(TEXT($B2183,"000000"),Análise_Anexo1_SH6!$B:$B,0))=TRUE,"SIM","NÃO")</f>
        <v>SIM</v>
      </c>
      <c r="G2183" s="17">
        <f t="shared" si="103"/>
        <v>3.083206747490363E-6</v>
      </c>
      <c r="H2183" s="17">
        <f t="shared" si="104"/>
        <v>0</v>
      </c>
    </row>
    <row r="2184" spans="2:8" ht="15.75" thickBot="1">
      <c r="B2184" s="9">
        <v>830260</v>
      </c>
      <c r="C2184" s="20">
        <f>SUMIFS(Brasil_Mundo!$K:$K,Brasil_Mundo!$C:$C,$B2184)</f>
        <v>1038502</v>
      </c>
      <c r="D2184" s="20">
        <f>SUMIFS(Brasil_EUA!$L:$L,Brasil_EUA!$C:$C,$B2184)</f>
        <v>183</v>
      </c>
      <c r="E2184" s="17">
        <f t="shared" si="102"/>
        <v>1.7621535634981925E-4</v>
      </c>
      <c r="F2184" s="17" t="str">
        <f>IF(ISERROR(MATCH(TEXT($B2184,"000000"),Análise_Anexo1_SH6!$B:$B,0))=TRUE,"SIM","NÃO")</f>
        <v>NÃO</v>
      </c>
      <c r="G2184" s="17">
        <f t="shared" si="103"/>
        <v>3.081186252741083E-6</v>
      </c>
      <c r="H2184" s="17">
        <f t="shared" si="104"/>
        <v>4.5332297830097206E-9</v>
      </c>
    </row>
    <row r="2185" spans="2:8" ht="15.75" thickBot="1">
      <c r="B2185" s="9">
        <v>401691</v>
      </c>
      <c r="C2185" s="20">
        <f>SUMIFS(Brasil_Mundo!$K:$K,Brasil_Mundo!$C:$C,$B2185)</f>
        <v>1038139</v>
      </c>
      <c r="D2185" s="20">
        <f>SUMIFS(Brasil_EUA!$L:$L,Brasil_EUA!$C:$C,$B2185)</f>
        <v>42629</v>
      </c>
      <c r="E2185" s="17">
        <f t="shared" si="102"/>
        <v>4.1062901981333909E-2</v>
      </c>
      <c r="F2185" s="17" t="str">
        <f>IF(ISERROR(MATCH(TEXT($B2185,"000000"),Análise_Anexo1_SH6!$B:$B,0))=TRUE,"SIM","NÃO")</f>
        <v>SIM</v>
      </c>
      <c r="G2185" s="17">
        <f t="shared" si="103"/>
        <v>3.0801092489319955E-6</v>
      </c>
      <c r="H2185" s="17">
        <f t="shared" si="104"/>
        <v>1.0559948219667834E-6</v>
      </c>
    </row>
    <row r="2186" spans="2:8" ht="15.75" thickBot="1">
      <c r="B2186" s="9">
        <v>420232</v>
      </c>
      <c r="C2186" s="20">
        <f>SUMIFS(Brasil_Mundo!$K:$K,Brasil_Mundo!$C:$C,$B2186)</f>
        <v>1037656</v>
      </c>
      <c r="D2186" s="20">
        <f>SUMIFS(Brasil_EUA!$L:$L,Brasil_EUA!$C:$C,$B2186)</f>
        <v>748063</v>
      </c>
      <c r="E2186" s="17">
        <f t="shared" si="102"/>
        <v>0.72091618031409255</v>
      </c>
      <c r="F2186" s="17" t="str">
        <f>IF(ISERROR(MATCH(TEXT($B2186,"000000"),Análise_Anexo1_SH6!$B:$B,0))=TRUE,"SIM","NÃO")</f>
        <v>SIM</v>
      </c>
      <c r="G2186" s="17">
        <f t="shared" si="103"/>
        <v>3.0786762108058542E-6</v>
      </c>
      <c r="H2186" s="17">
        <f t="shared" si="104"/>
        <v>1.8530827711298363E-5</v>
      </c>
    </row>
    <row r="2187" spans="2:8" ht="15.75" thickBot="1">
      <c r="B2187" s="9">
        <v>710239</v>
      </c>
      <c r="C2187" s="20">
        <f>SUMIFS(Brasil_Mundo!$K:$K,Brasil_Mundo!$C:$C,$B2187)</f>
        <v>1034879</v>
      </c>
      <c r="D2187" s="20">
        <f>SUMIFS(Brasil_EUA!$L:$L,Brasil_EUA!$C:$C,$B2187)</f>
        <v>1014852</v>
      </c>
      <c r="E2187" s="17">
        <f t="shared" si="102"/>
        <v>0.9806479791357251</v>
      </c>
      <c r="F2187" s="17" t="str">
        <f>IF(ISERROR(MATCH(TEXT($B2187,"000000"),Análise_Anexo1_SH6!$B:$B,0))=TRUE,"SIM","NÃO")</f>
        <v>SIM</v>
      </c>
      <c r="G2187" s="17">
        <f t="shared" si="103"/>
        <v>3.0704369833187024E-6</v>
      </c>
      <c r="H2187" s="17">
        <f t="shared" si="104"/>
        <v>2.5139657441240331E-5</v>
      </c>
    </row>
    <row r="2188" spans="2:8" ht="15.75" thickBot="1">
      <c r="B2188" s="9">
        <v>831190</v>
      </c>
      <c r="C2188" s="20">
        <f>SUMIFS(Brasil_Mundo!$K:$K,Brasil_Mundo!$C:$C,$B2188)</f>
        <v>1034277</v>
      </c>
      <c r="D2188" s="20">
        <f>SUMIFS(Brasil_EUA!$L:$L,Brasil_EUA!$C:$C,$B2188)</f>
        <v>1179</v>
      </c>
      <c r="E2188" s="17">
        <f t="shared" si="102"/>
        <v>1.1399267314268807E-3</v>
      </c>
      <c r="F2188" s="17" t="str">
        <f>IF(ISERROR(MATCH(TEXT($B2188,"000000"),Análise_Anexo1_SH6!$B:$B,0))=TRUE,"SIM","NÃO")</f>
        <v>SIM</v>
      </c>
      <c r="G2188" s="17">
        <f t="shared" si="103"/>
        <v>3.0686508778281496E-6</v>
      </c>
      <c r="H2188" s="17">
        <f t="shared" si="104"/>
        <v>2.9205890241357705E-8</v>
      </c>
    </row>
    <row r="2189" spans="2:8" ht="15.75" thickBot="1">
      <c r="B2189" s="9">
        <v>830150</v>
      </c>
      <c r="C2189" s="20">
        <f>SUMIFS(Brasil_Mundo!$K:$K,Brasil_Mundo!$C:$C,$B2189)</f>
        <v>1030449</v>
      </c>
      <c r="D2189" s="20">
        <f>SUMIFS(Brasil_EUA!$L:$L,Brasil_EUA!$C:$C,$B2189)</f>
        <v>428754</v>
      </c>
      <c r="E2189" s="17">
        <f t="shared" si="102"/>
        <v>0.41608463883219837</v>
      </c>
      <c r="F2189" s="17" t="str">
        <f>IF(ISERROR(MATCH(TEXT($B2189,"000000"),Análise_Anexo1_SH6!$B:$B,0))=TRUE,"SIM","NÃO")</f>
        <v>SIM</v>
      </c>
      <c r="G2189" s="17">
        <f t="shared" si="103"/>
        <v>3.0572933831141357E-6</v>
      </c>
      <c r="H2189" s="17">
        <f t="shared" si="104"/>
        <v>1.0620985805380052E-5</v>
      </c>
    </row>
    <row r="2190" spans="2:8" ht="15.75" thickBot="1">
      <c r="B2190" s="9">
        <v>440399</v>
      </c>
      <c r="C2190" s="20">
        <f>SUMIFS(Brasil_Mundo!$K:$K,Brasil_Mundo!$C:$C,$B2190)</f>
        <v>1029584</v>
      </c>
      <c r="D2190" s="20">
        <f>SUMIFS(Brasil_EUA!$L:$L,Brasil_EUA!$C:$C,$B2190)</f>
        <v>0</v>
      </c>
      <c r="E2190" s="17">
        <f t="shared" si="102"/>
        <v>0</v>
      </c>
      <c r="F2190" s="17" t="str">
        <f>IF(ISERROR(MATCH(TEXT($B2190,"000000"),Análise_Anexo1_SH6!$B:$B,0))=TRUE,"SIM","NÃO")</f>
        <v>SIM</v>
      </c>
      <c r="G2190" s="17">
        <f t="shared" si="103"/>
        <v>3.0547269690787068E-6</v>
      </c>
      <c r="H2190" s="17">
        <f t="shared" si="104"/>
        <v>0</v>
      </c>
    </row>
    <row r="2191" spans="2:8" ht="15.75" thickBot="1">
      <c r="B2191" s="9">
        <v>621010</v>
      </c>
      <c r="C2191" s="20">
        <f>SUMIFS(Brasil_Mundo!$K:$K,Brasil_Mundo!$C:$C,$B2191)</f>
        <v>1029182</v>
      </c>
      <c r="D2191" s="20">
        <f>SUMIFS(Brasil_EUA!$L:$L,Brasil_EUA!$C:$C,$B2191)</f>
        <v>113461</v>
      </c>
      <c r="E2191" s="17">
        <f t="shared" si="102"/>
        <v>0.11024386357320669</v>
      </c>
      <c r="F2191" s="17" t="str">
        <f>IF(ISERROR(MATCH(TEXT($B2191,"000000"),Análise_Anexo1_SH6!$B:$B,0))=TRUE,"SIM","NÃO")</f>
        <v>SIM</v>
      </c>
      <c r="G2191" s="17">
        <f t="shared" si="103"/>
        <v>3.0535342541165767E-6</v>
      </c>
      <c r="H2191" s="17">
        <f t="shared" si="104"/>
        <v>2.8106272372134746E-6</v>
      </c>
    </row>
    <row r="2192" spans="2:8" ht="15.75" thickBot="1">
      <c r="B2192" s="9">
        <v>411200</v>
      </c>
      <c r="C2192" s="20">
        <f>SUMIFS(Brasil_Mundo!$K:$K,Brasil_Mundo!$C:$C,$B2192)</f>
        <v>1028679</v>
      </c>
      <c r="D2192" s="20">
        <f>SUMIFS(Brasil_EUA!$L:$L,Brasil_EUA!$C:$C,$B2192)</f>
        <v>98</v>
      </c>
      <c r="E2192" s="17">
        <f t="shared" si="102"/>
        <v>9.5267814352193448E-5</v>
      </c>
      <c r="F2192" s="17" t="str">
        <f>IF(ISERROR(MATCH(TEXT($B2192,"000000"),Análise_Anexo1_SH6!$B:$B,0))=TRUE,"SIM","NÃO")</f>
        <v>SIM</v>
      </c>
      <c r="G2192" s="17">
        <f t="shared" si="103"/>
        <v>3.0520418769375935E-6</v>
      </c>
      <c r="H2192" s="17">
        <f t="shared" si="104"/>
        <v>2.4276312499177739E-9</v>
      </c>
    </row>
    <row r="2193" spans="2:8" ht="15.75" thickBot="1">
      <c r="B2193" s="9">
        <v>261390</v>
      </c>
      <c r="C2193" s="20">
        <f>SUMIFS(Brasil_Mundo!$K:$K,Brasil_Mundo!$C:$C,$B2193)</f>
        <v>1063099</v>
      </c>
      <c r="D2193" s="20">
        <f>SUMIFS(Brasil_EUA!$L:$L,Brasil_EUA!$C:$C,$B2193)</f>
        <v>0</v>
      </c>
      <c r="E2193" s="17">
        <f t="shared" si="102"/>
        <v>0</v>
      </c>
      <c r="F2193" s="17" t="str">
        <f>IF(ISERROR(MATCH(TEXT($B2193,"000000"),Análise_Anexo1_SH6!$B:$B,0))=TRUE,"SIM","NÃO")</f>
        <v>SIM</v>
      </c>
      <c r="G2193" s="17">
        <f t="shared" si="103"/>
        <v>3.1541643868791706E-6</v>
      </c>
      <c r="H2193" s="17">
        <f t="shared" si="104"/>
        <v>0</v>
      </c>
    </row>
    <row r="2194" spans="2:8" ht="15.75" thickBot="1">
      <c r="B2194" s="9">
        <v>440721</v>
      </c>
      <c r="C2194" s="20">
        <f>SUMIFS(Brasil_Mundo!$K:$K,Brasil_Mundo!$C:$C,$B2194)</f>
        <v>1026066</v>
      </c>
      <c r="D2194" s="20">
        <f>SUMIFS(Brasil_EUA!$L:$L,Brasil_EUA!$C:$C,$B2194)</f>
        <v>956983</v>
      </c>
      <c r="E2194" s="17">
        <f t="shared" si="102"/>
        <v>0.93267197236824917</v>
      </c>
      <c r="F2194" s="17" t="str">
        <f>IF(ISERROR(MATCH(TEXT($B2194,"000000"),Análise_Anexo1_SH6!$B:$B,0))=TRUE,"SIM","NÃO")</f>
        <v>SIM</v>
      </c>
      <c r="G2194" s="17">
        <f t="shared" si="103"/>
        <v>3.0442892296837483E-6</v>
      </c>
      <c r="H2194" s="17">
        <f t="shared" si="104"/>
        <v>2.3706141188163885E-5</v>
      </c>
    </row>
    <row r="2195" spans="2:8" ht="15.75" thickBot="1">
      <c r="B2195" s="9" t="s">
        <v>7925</v>
      </c>
      <c r="C2195" s="20">
        <f>SUMIFS(Brasil_Mundo!$K:$K,Brasil_Mundo!$C:$C,$B2195)</f>
        <v>1022843</v>
      </c>
      <c r="D2195" s="20">
        <f>SUMIFS(Brasil_EUA!$L:$L,Brasil_EUA!$C:$C,$B2195)</f>
        <v>21109</v>
      </c>
      <c r="E2195" s="17">
        <f t="shared" si="102"/>
        <v>2.0637575854749946E-2</v>
      </c>
      <c r="F2195" s="17" t="str">
        <f>IF(ISERROR(MATCH(TEXT($B2195,"000000"),Análise_Anexo1_SH6!$B:$B,0))=TRUE,"SIM","NÃO")</f>
        <v>SIM</v>
      </c>
      <c r="G2195" s="17">
        <f t="shared" si="103"/>
        <v>3.0347267413182136E-6</v>
      </c>
      <c r="H2195" s="17">
        <f t="shared" si="104"/>
        <v>5.2290681688279887E-7</v>
      </c>
    </row>
    <row r="2196" spans="2:8" ht="15.75" thickBot="1">
      <c r="B2196" s="9">
        <v>740931</v>
      </c>
      <c r="C2196" s="20">
        <f>SUMIFS(Brasil_Mundo!$K:$K,Brasil_Mundo!$C:$C,$B2196)</f>
        <v>1022414</v>
      </c>
      <c r="D2196" s="20">
        <f>SUMIFS(Brasil_EUA!$L:$L,Brasil_EUA!$C:$C,$B2196)</f>
        <v>927715</v>
      </c>
      <c r="E2196" s="17">
        <f t="shared" si="102"/>
        <v>0.90737705078373343</v>
      </c>
      <c r="F2196" s="17" t="str">
        <f>IF(ISERROR(MATCH(TEXT($B2196,"000000"),Análise_Anexo1_SH6!$B:$B,0))=TRUE,"SIM","NÃO")</f>
        <v>SIM</v>
      </c>
      <c r="G2196" s="17">
        <f t="shared" si="103"/>
        <v>3.0334539186347468E-6</v>
      </c>
      <c r="H2196" s="17">
        <f t="shared" si="104"/>
        <v>2.2981121683851708E-5</v>
      </c>
    </row>
    <row r="2197" spans="2:8" ht="15.75" thickBot="1">
      <c r="B2197" s="9">
        <v>820713</v>
      </c>
      <c r="C2197" s="20">
        <f>SUMIFS(Brasil_Mundo!$K:$K,Brasil_Mundo!$C:$C,$B2197)</f>
        <v>1016030</v>
      </c>
      <c r="D2197" s="20">
        <f>SUMIFS(Brasil_EUA!$L:$L,Brasil_EUA!$C:$C,$B2197)</f>
        <v>28818</v>
      </c>
      <c r="E2197" s="17">
        <f t="shared" si="102"/>
        <v>2.8363335728275738E-2</v>
      </c>
      <c r="F2197" s="17" t="str">
        <f>IF(ISERROR(MATCH(TEXT($B2197,"000000"),Análise_Anexo1_SH6!$B:$B,0))=TRUE,"SIM","NÃO")</f>
        <v>SIM</v>
      </c>
      <c r="G2197" s="17">
        <f t="shared" si="103"/>
        <v>3.0145128929674885E-6</v>
      </c>
      <c r="H2197" s="17">
        <f t="shared" si="104"/>
        <v>7.1387221796051437E-7</v>
      </c>
    </row>
    <row r="2198" spans="2:8" ht="15.75" thickBot="1">
      <c r="B2198" s="9">
        <v>730451</v>
      </c>
      <c r="C2198" s="20">
        <f>SUMIFS(Brasil_Mundo!$K:$K,Brasil_Mundo!$C:$C,$B2198)</f>
        <v>1087986</v>
      </c>
      <c r="D2198" s="20">
        <f>SUMIFS(Brasil_EUA!$L:$L,Brasil_EUA!$C:$C,$B2198)</f>
        <v>238407</v>
      </c>
      <c r="E2198" s="17">
        <f t="shared" si="102"/>
        <v>0.21912690052997005</v>
      </c>
      <c r="F2198" s="17" t="str">
        <f>IF(ISERROR(MATCH(TEXT($B2198,"000000"),Análise_Anexo1_SH6!$B:$B,0))=TRUE,"SIM","NÃO")</f>
        <v>NÃO</v>
      </c>
      <c r="G2198" s="17">
        <f t="shared" si="103"/>
        <v>3.2280029372834717E-6</v>
      </c>
      <c r="H2198" s="17">
        <f t="shared" si="104"/>
        <v>5.9057579938688439E-6</v>
      </c>
    </row>
    <row r="2199" spans="2:8" ht="15.75" thickBot="1">
      <c r="B2199" s="9">
        <v>710610</v>
      </c>
      <c r="C2199" s="20">
        <f>SUMIFS(Brasil_Mundo!$K:$K,Brasil_Mundo!$C:$C,$B2199)</f>
        <v>1013869</v>
      </c>
      <c r="D2199" s="20">
        <f>SUMIFS(Brasil_EUA!$L:$L,Brasil_EUA!$C:$C,$B2199)</f>
        <v>0</v>
      </c>
      <c r="E2199" s="17">
        <f t="shared" si="102"/>
        <v>0</v>
      </c>
      <c r="F2199" s="17" t="str">
        <f>IF(ISERROR(MATCH(TEXT($B2199,"000000"),Análise_Anexo1_SH6!$B:$B,0))=TRUE,"SIM","NÃO")</f>
        <v>SIM</v>
      </c>
      <c r="G2199" s="17">
        <f t="shared" si="103"/>
        <v>3.0081013083078792E-6</v>
      </c>
      <c r="H2199" s="17">
        <f t="shared" si="104"/>
        <v>0</v>
      </c>
    </row>
    <row r="2200" spans="2:8" ht="15.75" thickBot="1">
      <c r="B2200" s="9">
        <v>620323</v>
      </c>
      <c r="C2200" s="20">
        <f>SUMIFS(Brasil_Mundo!$K:$K,Brasil_Mundo!$C:$C,$B2200)</f>
        <v>1011967</v>
      </c>
      <c r="D2200" s="20">
        <f>SUMIFS(Brasil_EUA!$L:$L,Brasil_EUA!$C:$C,$B2200)</f>
        <v>14395</v>
      </c>
      <c r="E2200" s="17">
        <f t="shared" si="102"/>
        <v>1.4224772151661073E-2</v>
      </c>
      <c r="F2200" s="17" t="str">
        <f>IF(ISERROR(MATCH(TEXT($B2200,"000000"),Análise_Anexo1_SH6!$B:$B,0))=TRUE,"SIM","NÃO")</f>
        <v>SIM</v>
      </c>
      <c r="G2200" s="17">
        <f t="shared" si="103"/>
        <v>3.0024581643825776E-6</v>
      </c>
      <c r="H2200" s="17">
        <f t="shared" si="104"/>
        <v>3.565893045159832E-7</v>
      </c>
    </row>
    <row r="2201" spans="2:8" ht="15.75" thickBot="1">
      <c r="B2201" s="9" t="s">
        <v>10901</v>
      </c>
      <c r="C2201" s="20">
        <f>SUMIFS(Brasil_Mundo!$K:$K,Brasil_Mundo!$C:$C,$B2201)</f>
        <v>1011907</v>
      </c>
      <c r="D2201" s="20">
        <f>SUMIFS(Brasil_EUA!$L:$L,Brasil_EUA!$C:$C,$B2201)</f>
        <v>915794</v>
      </c>
      <c r="E2201" s="17">
        <f t="shared" si="102"/>
        <v>0.90501795125441364</v>
      </c>
      <c r="F2201" s="17" t="str">
        <f>IF(ISERROR(MATCH(TEXT($B2201,"000000"),Análise_Anexo1_SH6!$B:$B,0))=TRUE,"SIM","NÃO")</f>
        <v>SIM</v>
      </c>
      <c r="G2201" s="17">
        <f t="shared" si="103"/>
        <v>3.0022801472240505E-6</v>
      </c>
      <c r="H2201" s="17">
        <f t="shared" si="104"/>
        <v>2.2685817682522424E-5</v>
      </c>
    </row>
    <row r="2202" spans="2:8" ht="15.75" thickBot="1">
      <c r="B2202" s="9">
        <v>321100</v>
      </c>
      <c r="C2202" s="20">
        <f>SUMIFS(Brasil_Mundo!$K:$K,Brasil_Mundo!$C:$C,$B2202)</f>
        <v>1010658</v>
      </c>
      <c r="D2202" s="20">
        <f>SUMIFS(Brasil_EUA!$L:$L,Brasil_EUA!$C:$C,$B2202)</f>
        <v>60331</v>
      </c>
      <c r="E2202" s="17">
        <f t="shared" si="102"/>
        <v>5.9694773108212668E-2</v>
      </c>
      <c r="F2202" s="17" t="str">
        <f>IF(ISERROR(MATCH(TEXT($B2202,"000000"),Análise_Anexo1_SH6!$B:$B,0))=TRUE,"SIM","NÃO")</f>
        <v>SIM</v>
      </c>
      <c r="G2202" s="17">
        <f t="shared" si="103"/>
        <v>2.9985744233740498E-6</v>
      </c>
      <c r="H2202" s="17">
        <f t="shared" si="104"/>
        <v>1.4945042952937674E-6</v>
      </c>
    </row>
    <row r="2203" spans="2:8" ht="15.75" thickBot="1">
      <c r="B2203" s="9">
        <v>844339</v>
      </c>
      <c r="C2203" s="20">
        <f>SUMIFS(Brasil_Mundo!$K:$K,Brasil_Mundo!$C:$C,$B2203)</f>
        <v>1089729</v>
      </c>
      <c r="D2203" s="20">
        <f>SUMIFS(Brasil_EUA!$L:$L,Brasil_EUA!$C:$C,$B2203)</f>
        <v>284594</v>
      </c>
      <c r="E2203" s="17">
        <f t="shared" si="102"/>
        <v>0.26116034353495227</v>
      </c>
      <c r="F2203" s="17" t="str">
        <f>IF(ISERROR(MATCH(TEXT($B2203,"000000"),Análise_Anexo1_SH6!$B:$B,0))=TRUE,"SIM","NÃO")</f>
        <v>SIM</v>
      </c>
      <c r="G2203" s="17">
        <f t="shared" si="103"/>
        <v>3.2331743357386771E-6</v>
      </c>
      <c r="H2203" s="17">
        <f t="shared" si="104"/>
        <v>7.0498906932561115E-6</v>
      </c>
    </row>
    <row r="2204" spans="2:8" ht="15.75" thickBot="1">
      <c r="B2204" s="9">
        <v>902810</v>
      </c>
      <c r="C2204" s="20">
        <f>SUMIFS(Brasil_Mundo!$K:$K,Brasil_Mundo!$C:$C,$B2204)</f>
        <v>1458219</v>
      </c>
      <c r="D2204" s="20">
        <f>SUMIFS(Brasil_EUA!$L:$L,Brasil_EUA!$C:$C,$B2204)</f>
        <v>28615</v>
      </c>
      <c r="E2204" s="17">
        <f t="shared" si="102"/>
        <v>1.9623252748729787E-2</v>
      </c>
      <c r="F2204" s="17" t="str">
        <f>IF(ISERROR(MATCH(TEXT($B2204,"000000"),Análise_Anexo1_SH6!$B:$B,0))=TRUE,"SIM","NÃO")</f>
        <v>SIM</v>
      </c>
      <c r="G2204" s="17">
        <f t="shared" si="103"/>
        <v>4.3264667148314104E-6</v>
      </c>
      <c r="H2204" s="17">
        <f t="shared" si="104"/>
        <v>7.0884355322854178E-7</v>
      </c>
    </row>
    <row r="2205" spans="2:8" ht="15.75" thickBot="1">
      <c r="B2205" s="9">
        <v>252220</v>
      </c>
      <c r="C2205" s="20">
        <f>SUMIFS(Brasil_Mundo!$K:$K,Brasil_Mundo!$C:$C,$B2205)</f>
        <v>1007975</v>
      </c>
      <c r="D2205" s="20">
        <f>SUMIFS(Brasil_EUA!$L:$L,Brasil_EUA!$C:$C,$B2205)</f>
        <v>0</v>
      </c>
      <c r="E2205" s="17">
        <f t="shared" si="102"/>
        <v>0</v>
      </c>
      <c r="F2205" s="17" t="str">
        <f>IF(ISERROR(MATCH(TEXT($B2205,"000000"),Análise_Anexo1_SH6!$B:$B,0))=TRUE,"SIM","NÃO")</f>
        <v>SIM</v>
      </c>
      <c r="G2205" s="17">
        <f t="shared" si="103"/>
        <v>2.9906140894352567E-6</v>
      </c>
      <c r="H2205" s="17">
        <f t="shared" si="104"/>
        <v>0</v>
      </c>
    </row>
    <row r="2206" spans="2:8" ht="15.75" thickBot="1">
      <c r="B2206" s="9">
        <v>200110</v>
      </c>
      <c r="C2206" s="20">
        <f>SUMIFS(Brasil_Mundo!$K:$K,Brasil_Mundo!$C:$C,$B2206)</f>
        <v>1006662</v>
      </c>
      <c r="D2206" s="20">
        <f>SUMIFS(Brasil_EUA!$L:$L,Brasil_EUA!$C:$C,$B2206)</f>
        <v>1765</v>
      </c>
      <c r="E2206" s="17">
        <f t="shared" si="102"/>
        <v>1.7533193862488104E-3</v>
      </c>
      <c r="F2206" s="17" t="str">
        <f>IF(ISERROR(MATCH(TEXT($B2206,"000000"),Análise_Anexo1_SH6!$B:$B,0))=TRUE,"SIM","NÃO")</f>
        <v>SIM</v>
      </c>
      <c r="G2206" s="17">
        <f t="shared" si="103"/>
        <v>2.9867184806161608E-6</v>
      </c>
      <c r="H2206" s="17">
        <f t="shared" si="104"/>
        <v>4.3722134245968067E-8</v>
      </c>
    </row>
    <row r="2207" spans="2:8" ht="15.75" thickBot="1">
      <c r="B2207" s="9">
        <v>411510</v>
      </c>
      <c r="C2207" s="20">
        <f>SUMIFS(Brasil_Mundo!$K:$K,Brasil_Mundo!$C:$C,$B2207)</f>
        <v>1002209</v>
      </c>
      <c r="D2207" s="20">
        <f>SUMIFS(Brasil_EUA!$L:$L,Brasil_EUA!$C:$C,$B2207)</f>
        <v>713113</v>
      </c>
      <c r="E2207" s="17">
        <f t="shared" si="102"/>
        <v>0.71154120547710109</v>
      </c>
      <c r="F2207" s="17" t="str">
        <f>IF(ISERROR(MATCH(TEXT($B2207,"000000"),Análise_Anexo1_SH6!$B:$B,0))=TRUE,"SIM","NÃO")</f>
        <v>SIM</v>
      </c>
      <c r="G2207" s="17">
        <f t="shared" si="103"/>
        <v>2.9735066405008251E-6</v>
      </c>
      <c r="H2207" s="17">
        <f t="shared" si="104"/>
        <v>1.766505513798585E-5</v>
      </c>
    </row>
    <row r="2208" spans="2:8" ht="15.75" thickBot="1">
      <c r="B2208" s="9">
        <v>720219</v>
      </c>
      <c r="C2208" s="20">
        <f>SUMIFS(Brasil_Mundo!$K:$K,Brasil_Mundo!$C:$C,$B2208)</f>
        <v>1001707</v>
      </c>
      <c r="D2208" s="20">
        <f>SUMIFS(Brasil_EUA!$L:$L,Brasil_EUA!$C:$C,$B2208)</f>
        <v>0</v>
      </c>
      <c r="E2208" s="17">
        <f t="shared" si="102"/>
        <v>0</v>
      </c>
      <c r="F2208" s="17" t="str">
        <f>IF(ISERROR(MATCH(TEXT($B2208,"000000"),Análise_Anexo1_SH6!$B:$B,0))=TRUE,"SIM","NÃO")</f>
        <v>SIM</v>
      </c>
      <c r="G2208" s="17">
        <f t="shared" si="103"/>
        <v>2.9720172302744837E-6</v>
      </c>
      <c r="H2208" s="17">
        <f t="shared" si="104"/>
        <v>0</v>
      </c>
    </row>
    <row r="2209" spans="2:8" ht="15.75" thickBot="1">
      <c r="B2209" s="9">
        <v>300449</v>
      </c>
      <c r="C2209" s="20">
        <f>SUMIFS(Brasil_Mundo!$K:$K,Brasil_Mundo!$C:$C,$B2209)</f>
        <v>1006033</v>
      </c>
      <c r="D2209" s="20">
        <f>SUMIFS(Brasil_EUA!$L:$L,Brasil_EUA!$C:$C,$B2209)</f>
        <v>0</v>
      </c>
      <c r="E2209" s="17">
        <f t="shared" si="102"/>
        <v>0</v>
      </c>
      <c r="F2209" s="17" t="str">
        <f>IF(ISERROR(MATCH(TEXT($B2209,"000000"),Análise_Anexo1_SH6!$B:$B,0))=TRUE,"SIM","NÃO")</f>
        <v>SIM</v>
      </c>
      <c r="G2209" s="17">
        <f t="shared" si="103"/>
        <v>2.9848522674042708E-6</v>
      </c>
      <c r="H2209" s="17">
        <f t="shared" si="104"/>
        <v>0</v>
      </c>
    </row>
    <row r="2210" spans="2:8" ht="15.75" thickBot="1">
      <c r="B2210" s="9">
        <v>851420</v>
      </c>
      <c r="C2210" s="20">
        <f>SUMIFS(Brasil_Mundo!$K:$K,Brasil_Mundo!$C:$C,$B2210)</f>
        <v>1140594</v>
      </c>
      <c r="D2210" s="20">
        <f>SUMIFS(Brasil_EUA!$L:$L,Brasil_EUA!$C:$C,$B2210)</f>
        <v>140847</v>
      </c>
      <c r="E2210" s="17">
        <f t="shared" si="102"/>
        <v>0.12348565747321133</v>
      </c>
      <c r="F2210" s="17" t="str">
        <f>IF(ISERROR(MATCH(TEXT($B2210,"000000"),Análise_Anexo1_SH6!$B:$B,0))=TRUE,"SIM","NÃO")</f>
        <v>NÃO</v>
      </c>
      <c r="G2210" s="17">
        <f t="shared" si="103"/>
        <v>3.3840883818798258E-6</v>
      </c>
      <c r="H2210" s="17">
        <f t="shared" si="104"/>
        <v>3.4890263128282518E-6</v>
      </c>
    </row>
    <row r="2211" spans="2:8" ht="15.75" thickBot="1">
      <c r="B2211" s="9">
        <v>830250</v>
      </c>
      <c r="C2211" s="20">
        <f>SUMIFS(Brasil_Mundo!$K:$K,Brasil_Mundo!$C:$C,$B2211)</f>
        <v>995867</v>
      </c>
      <c r="D2211" s="20">
        <f>SUMIFS(Brasil_EUA!$L:$L,Brasil_EUA!$C:$C,$B2211)</f>
        <v>149992</v>
      </c>
      <c r="E2211" s="17">
        <f t="shared" si="102"/>
        <v>0.15061448968587171</v>
      </c>
      <c r="F2211" s="17" t="str">
        <f>IF(ISERROR(MATCH(TEXT($B2211,"000000"),Análise_Anexo1_SH6!$B:$B,0))=TRUE,"SIM","NÃO")</f>
        <v>SIM</v>
      </c>
      <c r="G2211" s="17">
        <f t="shared" si="103"/>
        <v>2.9546902268445357E-6</v>
      </c>
      <c r="H2211" s="17">
        <f t="shared" si="104"/>
        <v>3.7155639432414969E-6</v>
      </c>
    </row>
    <row r="2212" spans="2:8" ht="15.75" thickBot="1">
      <c r="B2212" s="9" t="s">
        <v>9458</v>
      </c>
      <c r="C2212" s="20">
        <f>SUMIFS(Brasil_Mundo!$K:$K,Brasil_Mundo!$C:$C,$B2212)</f>
        <v>995009</v>
      </c>
      <c r="D2212" s="20">
        <f>SUMIFS(Brasil_EUA!$L:$L,Brasil_EUA!$C:$C,$B2212)</f>
        <v>131487</v>
      </c>
      <c r="E2212" s="17">
        <f t="shared" si="102"/>
        <v>0.13214654339809992</v>
      </c>
      <c r="F2212" s="17" t="str">
        <f>IF(ISERROR(MATCH(TEXT($B2212,"000000"),Análise_Anexo1_SH6!$B:$B,0))=TRUE,"SIM","NÃO")</f>
        <v>SIM</v>
      </c>
      <c r="G2212" s="17">
        <f t="shared" si="103"/>
        <v>2.9521445814776016E-6</v>
      </c>
      <c r="H2212" s="17">
        <f t="shared" si="104"/>
        <v>3.2571627567136561E-6</v>
      </c>
    </row>
    <row r="2213" spans="2:8" ht="15.75" thickBot="1">
      <c r="B2213" s="9">
        <v>480240</v>
      </c>
      <c r="C2213" s="20">
        <f>SUMIFS(Brasil_Mundo!$K:$K,Brasil_Mundo!$C:$C,$B2213)</f>
        <v>994762</v>
      </c>
      <c r="D2213" s="20">
        <f>SUMIFS(Brasil_EUA!$L:$L,Brasil_EUA!$C:$C,$B2213)</f>
        <v>262820</v>
      </c>
      <c r="E2213" s="17">
        <f t="shared" si="102"/>
        <v>0.26420390002834848</v>
      </c>
      <c r="F2213" s="17" t="str">
        <f>IF(ISERROR(MATCH(TEXT($B2213,"000000"),Análise_Anexo1_SH6!$B:$B,0))=TRUE,"SIM","NÃO")</f>
        <v>SIM</v>
      </c>
      <c r="G2213" s="17">
        <f t="shared" si="103"/>
        <v>2.9514117441749996E-6</v>
      </c>
      <c r="H2213" s="17">
        <f t="shared" si="104"/>
        <v>6.5105106643202991E-6</v>
      </c>
    </row>
    <row r="2214" spans="2:8" ht="15.75" thickBot="1">
      <c r="B2214" s="9">
        <v>853400</v>
      </c>
      <c r="C2214" s="20">
        <f>SUMIFS(Brasil_Mundo!$K:$K,Brasil_Mundo!$C:$C,$B2214)</f>
        <v>2825775</v>
      </c>
      <c r="D2214" s="20">
        <f>SUMIFS(Brasil_EUA!$L:$L,Brasil_EUA!$C:$C,$B2214)</f>
        <v>311717</v>
      </c>
      <c r="E2214" s="17">
        <f t="shared" si="102"/>
        <v>0.11031203829038051</v>
      </c>
      <c r="F2214" s="17" t="str">
        <f>IF(ISERROR(MATCH(TEXT($B2214,"000000"),Análise_Anexo1_SH6!$B:$B,0))=TRUE,"SIM","NÃO")</f>
        <v>SIM</v>
      </c>
      <c r="G2214" s="17">
        <f t="shared" si="103"/>
        <v>8.3839406022708041E-6</v>
      </c>
      <c r="H2214" s="17">
        <f t="shared" si="104"/>
        <v>7.7217747992920274E-6</v>
      </c>
    </row>
    <row r="2215" spans="2:8" ht="15.75" thickBot="1">
      <c r="B2215" s="9">
        <v>790390</v>
      </c>
      <c r="C2215" s="20">
        <f>SUMIFS(Brasil_Mundo!$K:$K,Brasil_Mundo!$C:$C,$B2215)</f>
        <v>991765</v>
      </c>
      <c r="D2215" s="20">
        <f>SUMIFS(Brasil_EUA!$L:$L,Brasil_EUA!$C:$C,$B2215)</f>
        <v>0</v>
      </c>
      <c r="E2215" s="17">
        <f t="shared" si="102"/>
        <v>0</v>
      </c>
      <c r="F2215" s="17" t="str">
        <f>IF(ISERROR(MATCH(TEXT($B2215,"000000"),Análise_Anexo1_SH6!$B:$B,0))=TRUE,"SIM","NÃO")</f>
        <v>SIM</v>
      </c>
      <c r="G2215" s="17">
        <f t="shared" si="103"/>
        <v>2.9425197871065827E-6</v>
      </c>
      <c r="H2215" s="17">
        <f t="shared" si="104"/>
        <v>0</v>
      </c>
    </row>
    <row r="2216" spans="2:8" ht="15.75" thickBot="1">
      <c r="B2216" s="9">
        <v>960330</v>
      </c>
      <c r="C2216" s="20">
        <f>SUMIFS(Brasil_Mundo!$K:$K,Brasil_Mundo!$C:$C,$B2216)</f>
        <v>991577</v>
      </c>
      <c r="D2216" s="20">
        <f>SUMIFS(Brasil_EUA!$L:$L,Brasil_EUA!$C:$C,$B2216)</f>
        <v>6800</v>
      </c>
      <c r="E2216" s="17">
        <f t="shared" si="102"/>
        <v>6.8577629372202058E-3</v>
      </c>
      <c r="F2216" s="17" t="str">
        <f>IF(ISERROR(MATCH(TEXT($B2216,"000000"),Análise_Anexo1_SH6!$B:$B,0))=TRUE,"SIM","NÃO")</f>
        <v>SIM</v>
      </c>
      <c r="G2216" s="17">
        <f t="shared" si="103"/>
        <v>2.9419620000098651E-6</v>
      </c>
      <c r="H2216" s="17">
        <f t="shared" si="104"/>
        <v>1.6844788264735573E-7</v>
      </c>
    </row>
    <row r="2217" spans="2:8" ht="15.75" thickBot="1">
      <c r="B2217" s="9">
        <v>750120</v>
      </c>
      <c r="C2217" s="20">
        <f>SUMIFS(Brasil_Mundo!$K:$K,Brasil_Mundo!$C:$C,$B2217)</f>
        <v>991053</v>
      </c>
      <c r="D2217" s="20">
        <f>SUMIFS(Brasil_EUA!$L:$L,Brasil_EUA!$C:$C,$B2217)</f>
        <v>0</v>
      </c>
      <c r="E2217" s="17">
        <f t="shared" si="102"/>
        <v>0</v>
      </c>
      <c r="F2217" s="17" t="str">
        <f>IF(ISERROR(MATCH(TEXT($B2217,"000000"),Análise_Anexo1_SH6!$B:$B,0))=TRUE,"SIM","NÃO")</f>
        <v>SIM</v>
      </c>
      <c r="G2217" s="17">
        <f t="shared" si="103"/>
        <v>2.9404073168253973E-6</v>
      </c>
      <c r="H2217" s="17">
        <f t="shared" si="104"/>
        <v>0</v>
      </c>
    </row>
    <row r="2218" spans="2:8" ht="15.75" thickBot="1">
      <c r="B2218" s="9">
        <v>847890</v>
      </c>
      <c r="C2218" s="20">
        <f>SUMIFS(Brasil_Mundo!$K:$K,Brasil_Mundo!$C:$C,$B2218)</f>
        <v>989799</v>
      </c>
      <c r="D2218" s="20">
        <f>SUMIFS(Brasil_EUA!$L:$L,Brasil_EUA!$C:$C,$B2218)</f>
        <v>35546</v>
      </c>
      <c r="E2218" s="17">
        <f t="shared" si="102"/>
        <v>3.5912341798688421E-2</v>
      </c>
      <c r="F2218" s="17" t="str">
        <f>IF(ISERROR(MATCH(TEXT($B2218,"000000"),Análise_Anexo1_SH6!$B:$B,0))=TRUE,"SIM","NÃO")</f>
        <v>SIM</v>
      </c>
      <c r="G2218" s="17">
        <f t="shared" si="103"/>
        <v>2.9366867582121858E-6</v>
      </c>
      <c r="H2218" s="17">
        <f t="shared" si="104"/>
        <v>8.805365347916039E-7</v>
      </c>
    </row>
    <row r="2219" spans="2:8" ht="15.75" thickBot="1">
      <c r="B2219" s="9">
        <v>854710</v>
      </c>
      <c r="C2219" s="20">
        <f>SUMIFS(Brasil_Mundo!$K:$K,Brasil_Mundo!$C:$C,$B2219)</f>
        <v>988883</v>
      </c>
      <c r="D2219" s="20">
        <f>SUMIFS(Brasil_EUA!$L:$L,Brasil_EUA!$C:$C,$B2219)</f>
        <v>600105</v>
      </c>
      <c r="E2219" s="17">
        <f t="shared" si="102"/>
        <v>0.6068513666429699</v>
      </c>
      <c r="F2219" s="17" t="str">
        <f>IF(ISERROR(MATCH(TEXT($B2219,"000000"),Análise_Anexo1_SH6!$B:$B,0))=TRUE,"SIM","NÃO")</f>
        <v>SIM</v>
      </c>
      <c r="G2219" s="17">
        <f t="shared" si="103"/>
        <v>2.9339690295920087E-6</v>
      </c>
      <c r="H2219" s="17">
        <f t="shared" si="104"/>
        <v>1.4865649502366384E-5</v>
      </c>
    </row>
    <row r="2220" spans="2:8" ht="15.75" thickBot="1">
      <c r="B2220" s="9">
        <v>903010</v>
      </c>
      <c r="C2220" s="20">
        <f>SUMIFS(Brasil_Mundo!$K:$K,Brasil_Mundo!$C:$C,$B2220)</f>
        <v>1203913</v>
      </c>
      <c r="D2220" s="20">
        <f>SUMIFS(Brasil_EUA!$L:$L,Brasil_EUA!$C:$C,$B2220)</f>
        <v>313037</v>
      </c>
      <c r="E2220" s="17">
        <f t="shared" si="102"/>
        <v>0.26001629685866007</v>
      </c>
      <c r="F2220" s="17" t="str">
        <f>IF(ISERROR(MATCH(TEXT($B2220,"000000"),Análise_Anexo1_SH6!$B:$B,0))=TRUE,"SIM","NÃO")</f>
        <v>NÃO</v>
      </c>
      <c r="G2220" s="17">
        <f t="shared" si="103"/>
        <v>3.5719528562258672E-6</v>
      </c>
      <c r="H2220" s="17">
        <f t="shared" si="104"/>
        <v>7.7544735059235733E-6</v>
      </c>
    </row>
    <row r="2221" spans="2:8" ht="15.75" thickBot="1">
      <c r="B2221" s="9">
        <v>844010</v>
      </c>
      <c r="C2221" s="20">
        <f>SUMIFS(Brasil_Mundo!$K:$K,Brasil_Mundo!$C:$C,$B2221)</f>
        <v>1397488</v>
      </c>
      <c r="D2221" s="20">
        <f>SUMIFS(Brasil_EUA!$L:$L,Brasil_EUA!$C:$C,$B2221)</f>
        <v>2824</v>
      </c>
      <c r="E2221" s="17">
        <f t="shared" si="102"/>
        <v>2.0207686935415545E-3</v>
      </c>
      <c r="F2221" s="17" t="str">
        <f>IF(ISERROR(MATCH(TEXT($B2221,"000000"),Análise_Anexo1_SH6!$B:$B,0))=TRUE,"SIM","NÃO")</f>
        <v>SIM</v>
      </c>
      <c r="G2221" s="17">
        <f t="shared" si="103"/>
        <v>4.1462807139231611E-6</v>
      </c>
      <c r="H2221" s="17">
        <f t="shared" si="104"/>
        <v>6.9955414793548904E-8</v>
      </c>
    </row>
    <row r="2222" spans="2:8" ht="15.75" thickBot="1">
      <c r="B2222" s="9" t="s">
        <v>6809</v>
      </c>
      <c r="C2222" s="20">
        <f>SUMIFS(Brasil_Mundo!$K:$K,Brasil_Mundo!$C:$C,$B2222)</f>
        <v>983550</v>
      </c>
      <c r="D2222" s="20">
        <f>SUMIFS(Brasil_EUA!$L:$L,Brasil_EUA!$C:$C,$B2222)</f>
        <v>5030</v>
      </c>
      <c r="E2222" s="17">
        <f t="shared" si="102"/>
        <v>5.1141273956585836E-3</v>
      </c>
      <c r="F2222" s="17" t="str">
        <f>IF(ISERROR(MATCH(TEXT($B2222,"000000"),Análise_Anexo1_SH6!$B:$B,0))=TRUE,"SIM","NÃO")</f>
        <v>SIM</v>
      </c>
      <c r="G2222" s="17">
        <f t="shared" si="103"/>
        <v>2.9181462711516128E-6</v>
      </c>
      <c r="H2222" s="17">
        <f t="shared" si="104"/>
        <v>1.2460188966414695E-7</v>
      </c>
    </row>
    <row r="2223" spans="2:8" ht="15.75" thickBot="1">
      <c r="B2223" s="9">
        <v>290544</v>
      </c>
      <c r="C2223" s="20">
        <f>SUMIFS(Brasil_Mundo!$K:$K,Brasil_Mundo!$C:$C,$B2223)</f>
        <v>982858</v>
      </c>
      <c r="D2223" s="20">
        <f>SUMIFS(Brasil_EUA!$L:$L,Brasil_EUA!$C:$C,$B2223)</f>
        <v>996</v>
      </c>
      <c r="E2223" s="17">
        <f t="shared" si="102"/>
        <v>1.0133712092692943E-3</v>
      </c>
      <c r="F2223" s="17" t="str">
        <f>IF(ISERROR(MATCH(TEXT($B2223,"000000"),Análise_Anexo1_SH6!$B:$B,0))=TRUE,"SIM","NÃO")</f>
        <v>SIM</v>
      </c>
      <c r="G2223" s="17">
        <f t="shared" si="103"/>
        <v>2.9160931399232698E-6</v>
      </c>
      <c r="H2223" s="17">
        <f t="shared" si="104"/>
        <v>2.4672660458347987E-8</v>
      </c>
    </row>
    <row r="2224" spans="2:8" ht="15.75" thickBot="1">
      <c r="B2224" s="9">
        <v>290719</v>
      </c>
      <c r="C2224" s="20">
        <f>SUMIFS(Brasil_Mundo!$K:$K,Brasil_Mundo!$C:$C,$B2224)</f>
        <v>1128326</v>
      </c>
      <c r="D2224" s="20">
        <f>SUMIFS(Brasil_EUA!$L:$L,Brasil_EUA!$C:$C,$B2224)</f>
        <v>818</v>
      </c>
      <c r="E2224" s="17">
        <f t="shared" si="102"/>
        <v>7.2496778413330904E-4</v>
      </c>
      <c r="F2224" s="17" t="str">
        <f>IF(ISERROR(MATCH(TEXT($B2224,"000000"),Análise_Anexo1_SH6!$B:$B,0))=TRUE,"SIM","NÃO")</f>
        <v>SIM</v>
      </c>
      <c r="G2224" s="17">
        <f t="shared" si="103"/>
        <v>3.3476898068663663E-6</v>
      </c>
      <c r="H2224" s="17">
        <f t="shared" si="104"/>
        <v>2.0263289412578969E-8</v>
      </c>
    </row>
    <row r="2225" spans="2:8" ht="15.75" thickBot="1">
      <c r="B2225" s="9">
        <v>291429</v>
      </c>
      <c r="C2225" s="20">
        <f>SUMIFS(Brasil_Mundo!$K:$K,Brasil_Mundo!$C:$C,$B2225)</f>
        <v>1007353</v>
      </c>
      <c r="D2225" s="20">
        <f>SUMIFS(Brasil_EUA!$L:$L,Brasil_EUA!$C:$C,$B2225)</f>
        <v>199398</v>
      </c>
      <c r="E2225" s="17">
        <f t="shared" si="102"/>
        <v>0.19794252858729761</v>
      </c>
      <c r="F2225" s="17" t="str">
        <f>IF(ISERROR(MATCH(TEXT($B2225,"000000"),Análise_Anexo1_SH6!$B:$B,0))=TRUE,"SIM","NÃO")</f>
        <v>SIM</v>
      </c>
      <c r="G2225" s="17">
        <f t="shared" si="103"/>
        <v>2.9887686448918616E-6</v>
      </c>
      <c r="H2225" s="17">
        <f t="shared" si="104"/>
        <v>4.9394368976643288E-6</v>
      </c>
    </row>
    <row r="2226" spans="2:8" ht="15.75" thickBot="1">
      <c r="B2226" s="9">
        <v>200570</v>
      </c>
      <c r="C2226" s="20">
        <f>SUMIFS(Brasil_Mundo!$K:$K,Brasil_Mundo!$C:$C,$B2226)</f>
        <v>972048</v>
      </c>
      <c r="D2226" s="20">
        <f>SUMIFS(Brasil_EUA!$L:$L,Brasil_EUA!$C:$C,$B2226)</f>
        <v>119237</v>
      </c>
      <c r="E2226" s="17">
        <f t="shared" si="102"/>
        <v>0.12266575313153259</v>
      </c>
      <c r="F2226" s="17" t="str">
        <f>IF(ISERROR(MATCH(TEXT($B2226,"000000"),Análise_Anexo1_SH6!$B:$B,0))=TRUE,"SIM","NÃO")</f>
        <v>SIM</v>
      </c>
      <c r="G2226" s="17">
        <f t="shared" si="103"/>
        <v>2.8840203818620131E-6</v>
      </c>
      <c r="H2226" s="17">
        <f t="shared" si="104"/>
        <v>2.9537088504739347E-6</v>
      </c>
    </row>
    <row r="2227" spans="2:8" ht="15.75" thickBot="1">
      <c r="B2227" s="9">
        <v>845121</v>
      </c>
      <c r="C2227" s="20">
        <f>SUMIFS(Brasil_Mundo!$K:$K,Brasil_Mundo!$C:$C,$B2227)</f>
        <v>957147</v>
      </c>
      <c r="D2227" s="20">
        <f>SUMIFS(Brasil_EUA!$L:$L,Brasil_EUA!$C:$C,$B2227)</f>
        <v>0</v>
      </c>
      <c r="E2227" s="17">
        <f t="shared" si="102"/>
        <v>0</v>
      </c>
      <c r="F2227" s="17" t="str">
        <f>IF(ISERROR(MATCH(TEXT($B2227,"000000"),Análise_Anexo1_SH6!$B:$B,0))=TRUE,"SIM","NÃO")</f>
        <v>SIM</v>
      </c>
      <c r="G2227" s="17">
        <f t="shared" si="103"/>
        <v>2.8398098205418664E-6</v>
      </c>
      <c r="H2227" s="17">
        <f t="shared" si="104"/>
        <v>0</v>
      </c>
    </row>
    <row r="2228" spans="2:8" ht="15.75" thickBot="1">
      <c r="B2228" s="9">
        <v>902490</v>
      </c>
      <c r="C2228" s="20">
        <f>SUMIFS(Brasil_Mundo!$K:$K,Brasil_Mundo!$C:$C,$B2228)</f>
        <v>955008</v>
      </c>
      <c r="D2228" s="20">
        <f>SUMIFS(Brasil_EUA!$L:$L,Brasil_EUA!$C:$C,$B2228)</f>
        <v>710046</v>
      </c>
      <c r="E2228" s="17">
        <f t="shared" si="102"/>
        <v>0.74349743667068757</v>
      </c>
      <c r="F2228" s="17" t="str">
        <f>IF(ISERROR(MATCH(TEXT($B2228,"000000"),Análise_Anexo1_SH6!$B:$B,0))=TRUE,"SIM","NÃO")</f>
        <v>SIM</v>
      </c>
      <c r="G2228" s="17">
        <f t="shared" si="103"/>
        <v>2.8334635088403836E-6</v>
      </c>
      <c r="H2228" s="17">
        <f t="shared" si="104"/>
        <v>1.7589080188562405E-5</v>
      </c>
    </row>
    <row r="2229" spans="2:8" ht="15.75" thickBot="1">
      <c r="B2229" s="9">
        <v>720292</v>
      </c>
      <c r="C2229" s="20">
        <f>SUMIFS(Brasil_Mundo!$K:$K,Brasil_Mundo!$C:$C,$B2229)</f>
        <v>950474</v>
      </c>
      <c r="D2229" s="20">
        <f>SUMIFS(Brasil_EUA!$L:$L,Brasil_EUA!$C:$C,$B2229)</f>
        <v>0</v>
      </c>
      <c r="E2229" s="17">
        <f t="shared" si="102"/>
        <v>0</v>
      </c>
      <c r="F2229" s="17" t="str">
        <f>IF(ISERROR(MATCH(TEXT($B2229,"000000"),Análise_Anexo1_SH6!$B:$B,0))=TRUE,"SIM","NÃO")</f>
        <v>SIM</v>
      </c>
      <c r="G2229" s="17">
        <f t="shared" si="103"/>
        <v>2.820011345561037E-6</v>
      </c>
      <c r="H2229" s="17">
        <f t="shared" si="104"/>
        <v>0</v>
      </c>
    </row>
    <row r="2230" spans="2:8" ht="15.75" thickBot="1">
      <c r="B2230" s="9">
        <v>845490</v>
      </c>
      <c r="C2230" s="20">
        <f>SUMIFS(Brasil_Mundo!$K:$K,Brasil_Mundo!$C:$C,$B2230)</f>
        <v>951004</v>
      </c>
      <c r="D2230" s="20">
        <f>SUMIFS(Brasil_EUA!$L:$L,Brasil_EUA!$C:$C,$B2230)</f>
        <v>177325</v>
      </c>
      <c r="E2230" s="17">
        <f t="shared" si="102"/>
        <v>0.18646083507535194</v>
      </c>
      <c r="F2230" s="17" t="str">
        <f>IF(ISERROR(MATCH(TEXT($B2230,"000000"),Análise_Anexo1_SH6!$B:$B,0))=TRUE,"SIM","NÃO")</f>
        <v>SIM</v>
      </c>
      <c r="G2230" s="17">
        <f t="shared" si="103"/>
        <v>2.8215838304613579E-6</v>
      </c>
      <c r="H2230" s="17">
        <f t="shared" si="104"/>
        <v>4.3926501162415223E-6</v>
      </c>
    </row>
    <row r="2231" spans="2:8" ht="15.75" thickBot="1">
      <c r="B2231" s="9">
        <v>842191</v>
      </c>
      <c r="C2231" s="20">
        <f>SUMIFS(Brasil_Mundo!$K:$K,Brasil_Mundo!$C:$C,$B2231)</f>
        <v>953456</v>
      </c>
      <c r="D2231" s="20">
        <f>SUMIFS(Brasil_EUA!$L:$L,Brasil_EUA!$C:$C,$B2231)</f>
        <v>83991</v>
      </c>
      <c r="E2231" s="17">
        <f t="shared" si="102"/>
        <v>8.8091112751925632E-2</v>
      </c>
      <c r="F2231" s="17" t="str">
        <f>IF(ISERROR(MATCH(TEXT($B2231,"000000"),Análise_Anexo1_SH6!$B:$B,0))=TRUE,"SIM","NÃO")</f>
        <v>SIM</v>
      </c>
      <c r="G2231" s="17">
        <f t="shared" si="103"/>
        <v>2.8288587983398224E-6</v>
      </c>
      <c r="H2231" s="17">
        <f t="shared" si="104"/>
        <v>2.0806038399167726E-6</v>
      </c>
    </row>
    <row r="2232" spans="2:8" ht="15.75" thickBot="1">
      <c r="B2232" s="9">
        <v>251320</v>
      </c>
      <c r="C2232" s="20">
        <f>SUMIFS(Brasil_Mundo!$K:$K,Brasil_Mundo!$C:$C,$B2232)</f>
        <v>947997</v>
      </c>
      <c r="D2232" s="20">
        <f>SUMIFS(Brasil_EUA!$L:$L,Brasil_EUA!$C:$C,$B2232)</f>
        <v>0</v>
      </c>
      <c r="E2232" s="17">
        <f t="shared" si="102"/>
        <v>0</v>
      </c>
      <c r="F2232" s="17" t="str">
        <f>IF(ISERROR(MATCH(TEXT($B2232,"000000"),Análise_Anexo1_SH6!$B:$B,0))=TRUE,"SIM","NÃO")</f>
        <v>SIM</v>
      </c>
      <c r="G2232" s="17">
        <f t="shared" si="103"/>
        <v>2.8126622038665198E-6</v>
      </c>
      <c r="H2232" s="17">
        <f t="shared" si="104"/>
        <v>0</v>
      </c>
    </row>
    <row r="2233" spans="2:8" ht="15.75" thickBot="1">
      <c r="B2233" s="9">
        <v>400249</v>
      </c>
      <c r="C2233" s="20">
        <f>SUMIFS(Brasil_Mundo!$K:$K,Brasil_Mundo!$C:$C,$B2233)</f>
        <v>947690</v>
      </c>
      <c r="D2233" s="20">
        <f>SUMIFS(Brasil_EUA!$L:$L,Brasil_EUA!$C:$C,$B2233)</f>
        <v>0</v>
      </c>
      <c r="E2233" s="17">
        <f t="shared" si="102"/>
        <v>0</v>
      </c>
      <c r="F2233" s="17" t="str">
        <f>IF(ISERROR(MATCH(TEXT($B2233,"000000"),Análise_Anexo1_SH6!$B:$B,0))=TRUE,"SIM","NÃO")</f>
        <v>SIM</v>
      </c>
      <c r="G2233" s="17">
        <f t="shared" si="103"/>
        <v>2.8117513494053907E-6</v>
      </c>
      <c r="H2233" s="17">
        <f t="shared" si="104"/>
        <v>0</v>
      </c>
    </row>
    <row r="2234" spans="2:8" ht="15.75" thickBot="1">
      <c r="B2234" s="9">
        <v>391731</v>
      </c>
      <c r="C2234" s="20">
        <f>SUMIFS(Brasil_Mundo!$K:$K,Brasil_Mundo!$C:$C,$B2234)</f>
        <v>947233</v>
      </c>
      <c r="D2234" s="20">
        <f>SUMIFS(Brasil_EUA!$L:$L,Brasil_EUA!$C:$C,$B2234)</f>
        <v>75172</v>
      </c>
      <c r="E2234" s="17">
        <f t="shared" si="102"/>
        <v>7.9359566231328518E-2</v>
      </c>
      <c r="F2234" s="17" t="str">
        <f>IF(ISERROR(MATCH(TEXT($B2234,"000000"),Análise_Anexo1_SH6!$B:$B,0))=TRUE,"SIM","NÃO")</f>
        <v>NÃO</v>
      </c>
      <c r="G2234" s="17">
        <f t="shared" si="103"/>
        <v>2.8103954520479444E-6</v>
      </c>
      <c r="H2234" s="17">
        <f t="shared" si="104"/>
        <v>1.8621417991716214E-6</v>
      </c>
    </row>
    <row r="2235" spans="2:8" ht="15.75" thickBot="1">
      <c r="B2235" s="9">
        <v>846249</v>
      </c>
      <c r="C2235" s="20">
        <f>SUMIFS(Brasil_Mundo!$K:$K,Brasil_Mundo!$C:$C,$B2235)</f>
        <v>945450</v>
      </c>
      <c r="D2235" s="20">
        <f>SUMIFS(Brasil_EUA!$L:$L,Brasil_EUA!$C:$C,$B2235)</f>
        <v>10302</v>
      </c>
      <c r="E2235" s="17">
        <f t="shared" si="102"/>
        <v>1.0896398540377598E-2</v>
      </c>
      <c r="F2235" s="17" t="str">
        <f>IF(ISERROR(MATCH(TEXT($B2235,"000000"),Análise_Anexo1_SH6!$B:$B,0))=TRUE,"SIM","NÃO")</f>
        <v>SIM</v>
      </c>
      <c r="G2235" s="17">
        <f t="shared" si="103"/>
        <v>2.8051053754870543E-6</v>
      </c>
      <c r="H2235" s="17">
        <f t="shared" si="104"/>
        <v>2.5519854221074393E-7</v>
      </c>
    </row>
    <row r="2236" spans="2:8" ht="15.75" thickBot="1">
      <c r="B2236" s="9">
        <v>711311</v>
      </c>
      <c r="C2236" s="20">
        <f>SUMIFS(Brasil_Mundo!$K:$K,Brasil_Mundo!$C:$C,$B2236)</f>
        <v>944558</v>
      </c>
      <c r="D2236" s="20">
        <f>SUMIFS(Brasil_EUA!$L:$L,Brasil_EUA!$C:$C,$B2236)</f>
        <v>424124</v>
      </c>
      <c r="E2236" s="17">
        <f t="shared" si="102"/>
        <v>0.44901848271890132</v>
      </c>
      <c r="F2236" s="17" t="str">
        <f>IF(ISERROR(MATCH(TEXT($B2236,"000000"),Análise_Anexo1_SH6!$B:$B,0))=TRUE,"SIM","NÃO")</f>
        <v>SIM</v>
      </c>
      <c r="G2236" s="17">
        <f t="shared" si="103"/>
        <v>2.8024588537302885E-6</v>
      </c>
      <c r="H2236" s="17">
        <f t="shared" si="104"/>
        <v>1.0506292614695162E-5</v>
      </c>
    </row>
    <row r="2237" spans="2:8" ht="15.75" thickBot="1">
      <c r="B2237" s="9">
        <v>442011</v>
      </c>
      <c r="C2237" s="20">
        <f>SUMIFS(Brasil_Mundo!$K:$K,Brasil_Mundo!$C:$C,$B2237)</f>
        <v>944265</v>
      </c>
      <c r="D2237" s="20">
        <f>SUMIFS(Brasil_EUA!$L:$L,Brasil_EUA!$C:$C,$B2237)</f>
        <v>565734</v>
      </c>
      <c r="E2237" s="17">
        <f t="shared" si="102"/>
        <v>0.59912630458610661</v>
      </c>
      <c r="F2237" s="17" t="str">
        <f>IF(ISERROR(MATCH(TEXT($B2237,"000000"),Análise_Anexo1_SH6!$B:$B,0))=TRUE,"SIM","NÃO")</f>
        <v>SIM</v>
      </c>
      <c r="G2237" s="17">
        <f t="shared" si="103"/>
        <v>2.8015895366061488E-6</v>
      </c>
      <c r="H2237" s="17">
        <f t="shared" si="104"/>
        <v>1.4014219770826346E-5</v>
      </c>
    </row>
    <row r="2238" spans="2:8" ht="15.75" thickBot="1">
      <c r="B2238" s="9">
        <v>740929</v>
      </c>
      <c r="C2238" s="20">
        <f>SUMIFS(Brasil_Mundo!$K:$K,Brasil_Mundo!$C:$C,$B2238)</f>
        <v>942226</v>
      </c>
      <c r="D2238" s="20">
        <f>SUMIFS(Brasil_EUA!$L:$L,Brasil_EUA!$C:$C,$B2238)</f>
        <v>747328</v>
      </c>
      <c r="E2238" s="17">
        <f t="shared" si="102"/>
        <v>0.79315153689242279</v>
      </c>
      <c r="F2238" s="17" t="str">
        <f>IF(ISERROR(MATCH(TEXT($B2238,"000000"),Análise_Anexo1_SH6!$B:$B,0))=TRUE,"SIM","NÃO")</f>
        <v>SIM</v>
      </c>
      <c r="G2238" s="17">
        <f t="shared" si="103"/>
        <v>2.7955399201688778E-6</v>
      </c>
      <c r="H2238" s="17">
        <f t="shared" si="104"/>
        <v>1.8512620476923979E-5</v>
      </c>
    </row>
    <row r="2239" spans="2:8" ht="15.75" thickBot="1">
      <c r="B2239" s="9">
        <v>842870</v>
      </c>
      <c r="C2239" s="20">
        <f>SUMIFS(Brasil_Mundo!$K:$K,Brasil_Mundo!$C:$C,$B2239)</f>
        <v>932827</v>
      </c>
      <c r="D2239" s="20">
        <f>SUMIFS(Brasil_EUA!$L:$L,Brasil_EUA!$C:$C,$B2239)</f>
        <v>796978</v>
      </c>
      <c r="E2239" s="17">
        <f t="shared" ref="E2239:H2302" si="105">IFERROR(D2239/C2239,"-")</f>
        <v>0.85436849490848787</v>
      </c>
      <c r="F2239" s="17" t="str">
        <f>IF(ISERROR(MATCH(TEXT($B2239,"000000"),Análise_Anexo1_SH6!$B:$B,0))=TRUE,"SIM","NÃO")</f>
        <v>SIM</v>
      </c>
      <c r="G2239" s="17">
        <f t="shared" si="103"/>
        <v>2.7676535322856443E-6</v>
      </c>
      <c r="H2239" s="17">
        <f t="shared" si="104"/>
        <v>1.9742537737724159E-5</v>
      </c>
    </row>
    <row r="2240" spans="2:8" ht="15.75" thickBot="1">
      <c r="B2240" s="9">
        <v>610821</v>
      </c>
      <c r="C2240" s="20">
        <f>SUMIFS(Brasil_Mundo!$K:$K,Brasil_Mundo!$C:$C,$B2240)</f>
        <v>932627</v>
      </c>
      <c r="D2240" s="20">
        <f>SUMIFS(Brasil_EUA!$L:$L,Brasil_EUA!$C:$C,$B2240)</f>
        <v>3524</v>
      </c>
      <c r="E2240" s="17">
        <f t="shared" si="105"/>
        <v>3.7785738564292048E-3</v>
      </c>
      <c r="F2240" s="17" t="str">
        <f>IF(ISERROR(MATCH(TEXT($B2240,"000000"),Análise_Anexo1_SH6!$B:$B,0))=TRUE,"SIM","NÃO")</f>
        <v>SIM</v>
      </c>
      <c r="G2240" s="17">
        <f t="shared" si="103"/>
        <v>2.7670601417572215E-6</v>
      </c>
      <c r="H2240" s="17">
        <f t="shared" si="104"/>
        <v>8.7295638007247293E-8</v>
      </c>
    </row>
    <row r="2241" spans="2:8" ht="15.75" thickBot="1">
      <c r="B2241" s="9">
        <v>600642</v>
      </c>
      <c r="C2241" s="20">
        <f>SUMIFS(Brasil_Mundo!$K:$K,Brasil_Mundo!$C:$C,$B2241)</f>
        <v>928338</v>
      </c>
      <c r="D2241" s="20">
        <f>SUMIFS(Brasil_EUA!$L:$L,Brasil_EUA!$C:$C,$B2241)</f>
        <v>2604</v>
      </c>
      <c r="E2241" s="17">
        <f t="shared" si="105"/>
        <v>2.8050128293789548E-3</v>
      </c>
      <c r="F2241" s="17" t="str">
        <f>IF(ISERROR(MATCH(TEXT($B2241,"000000"),Análise_Anexo1_SH6!$B:$B,0))=TRUE,"SIM","NÃO")</f>
        <v>SIM</v>
      </c>
      <c r="G2241" s="17">
        <f t="shared" si="103"/>
        <v>2.7543348818751928E-6</v>
      </c>
      <c r="H2241" s="17">
        <f t="shared" si="104"/>
        <v>6.4505630354957987E-8</v>
      </c>
    </row>
    <row r="2242" spans="2:8" ht="15.75" thickBot="1">
      <c r="B2242" s="9">
        <v>845150</v>
      </c>
      <c r="C2242" s="20">
        <f>SUMIFS(Brasil_Mundo!$K:$K,Brasil_Mundo!$C:$C,$B2242)</f>
        <v>2127299</v>
      </c>
      <c r="D2242" s="20">
        <f>SUMIFS(Brasil_EUA!$L:$L,Brasil_EUA!$C:$C,$B2242)</f>
        <v>224626</v>
      </c>
      <c r="E2242" s="17">
        <f t="shared" si="105"/>
        <v>0.10559211469567747</v>
      </c>
      <c r="F2242" s="17" t="str">
        <f>IF(ISERROR(MATCH(TEXT($B2242,"000000"),Análise_Anexo1_SH6!$B:$B,0))=TRUE,"SIM","NÃO")</f>
        <v>SIM</v>
      </c>
      <c r="G2242" s="17">
        <f t="shared" si="103"/>
        <v>6.3115953886173096E-6</v>
      </c>
      <c r="H2242" s="17">
        <f t="shared" si="104"/>
        <v>5.5643785422860192E-6</v>
      </c>
    </row>
    <row r="2243" spans="2:8" ht="15.75" thickBot="1">
      <c r="B2243" s="9">
        <v>846390</v>
      </c>
      <c r="C2243" s="20">
        <f>SUMIFS(Brasil_Mundo!$K:$K,Brasil_Mundo!$C:$C,$B2243)</f>
        <v>967042</v>
      </c>
      <c r="D2243" s="20">
        <f>SUMIFS(Brasil_EUA!$L:$L,Brasil_EUA!$C:$C,$B2243)</f>
        <v>1200</v>
      </c>
      <c r="E2243" s="17">
        <f t="shared" si="105"/>
        <v>1.2408974997983541E-3</v>
      </c>
      <c r="F2243" s="17" t="str">
        <f>IF(ISERROR(MATCH(TEXT($B2243,"000000"),Análise_Anexo1_SH6!$B:$B,0))=TRUE,"SIM","NÃO")</f>
        <v>SIM</v>
      </c>
      <c r="G2243" s="17">
        <f t="shared" si="103"/>
        <v>2.8691678169355883E-6</v>
      </c>
      <c r="H2243" s="17">
        <f t="shared" si="104"/>
        <v>2.9726096937768657E-8</v>
      </c>
    </row>
    <row r="2244" spans="2:8" ht="15.75" thickBot="1">
      <c r="B2244" s="9">
        <v>200971</v>
      </c>
      <c r="C2244" s="20">
        <f>SUMIFS(Brasil_Mundo!$K:$K,Brasil_Mundo!$C:$C,$B2244)</f>
        <v>918826</v>
      </c>
      <c r="D2244" s="20">
        <f>SUMIFS(Brasil_EUA!$L:$L,Brasil_EUA!$C:$C,$B2244)</f>
        <v>8397</v>
      </c>
      <c r="E2244" s="17">
        <f t="shared" si="105"/>
        <v>9.1388358622851336E-3</v>
      </c>
      <c r="F2244" s="17" t="str">
        <f>IF(ISERROR(MATCH(TEXT($B2244,"000000"),Análise_Anexo1_SH6!$B:$B,0))=TRUE,"SIM","NÃO")</f>
        <v>SIM</v>
      </c>
      <c r="G2244" s="17">
        <f t="shared" ref="G2244:G2307" si="106">C2244/C$3</f>
        <v>2.7261132283434009E-6</v>
      </c>
      <c r="H2244" s="17">
        <f t="shared" ref="H2244:H2307" si="107">D2244/D$3</f>
        <v>2.0800836332203619E-7</v>
      </c>
    </row>
    <row r="2245" spans="2:8" ht="15.75" thickBot="1">
      <c r="B2245" s="9">
        <v>282890</v>
      </c>
      <c r="C2245" s="20">
        <f>SUMIFS(Brasil_Mundo!$K:$K,Brasil_Mundo!$C:$C,$B2245)</f>
        <v>1701377</v>
      </c>
      <c r="D2245" s="20">
        <f>SUMIFS(Brasil_EUA!$L:$L,Brasil_EUA!$C:$C,$B2245)</f>
        <v>398</v>
      </c>
      <c r="E2245" s="17">
        <f t="shared" si="105"/>
        <v>2.3392816524497509E-4</v>
      </c>
      <c r="F2245" s="17" t="str">
        <f>IF(ISERROR(MATCH(TEXT($B2245,"000000"),Análise_Anexo1_SH6!$B:$B,0))=TRUE,"SIM","NÃO")</f>
        <v>SIM</v>
      </c>
      <c r="G2245" s="17">
        <f t="shared" si="106"/>
        <v>5.0479049853826626E-6</v>
      </c>
      <c r="H2245" s="17">
        <f t="shared" si="107"/>
        <v>9.8591554843599377E-9</v>
      </c>
    </row>
    <row r="2246" spans="2:8" ht="15.75" thickBot="1">
      <c r="B2246" s="9">
        <v>330125</v>
      </c>
      <c r="C2246" s="20">
        <f>SUMIFS(Brasil_Mundo!$K:$K,Brasil_Mundo!$C:$C,$B2246)</f>
        <v>992436</v>
      </c>
      <c r="D2246" s="20">
        <f>SUMIFS(Brasil_EUA!$L:$L,Brasil_EUA!$C:$C,$B2246)</f>
        <v>1934</v>
      </c>
      <c r="E2246" s="17">
        <f t="shared" si="105"/>
        <v>1.9487402714129676E-3</v>
      </c>
      <c r="F2246" s="17" t="str">
        <f>IF(ISERROR(MATCH(TEXT($B2246,"000000"),Análise_Anexo1_SH6!$B:$B,0))=TRUE,"SIM","NÃO")</f>
        <v>SIM</v>
      </c>
      <c r="G2246" s="17">
        <f t="shared" si="106"/>
        <v>2.9445106123294415E-6</v>
      </c>
      <c r="H2246" s="17">
        <f t="shared" si="107"/>
        <v>4.790855956470382E-8</v>
      </c>
    </row>
    <row r="2247" spans="2:8" ht="15.75" thickBot="1">
      <c r="B2247" s="9">
        <v>845690</v>
      </c>
      <c r="C2247" s="20">
        <f>SUMIFS(Brasil_Mundo!$K:$K,Brasil_Mundo!$C:$C,$B2247)</f>
        <v>916130</v>
      </c>
      <c r="D2247" s="20">
        <f>SUMIFS(Brasil_EUA!$L:$L,Brasil_EUA!$C:$C,$B2247)</f>
        <v>0</v>
      </c>
      <c r="E2247" s="17">
        <f t="shared" si="105"/>
        <v>0</v>
      </c>
      <c r="F2247" s="17" t="str">
        <f>IF(ISERROR(MATCH(TEXT($B2247,"000000"),Análise_Anexo1_SH6!$B:$B,0))=TRUE,"SIM","NÃO")</f>
        <v>SIM</v>
      </c>
      <c r="G2247" s="17">
        <f t="shared" si="106"/>
        <v>2.7181143240202603E-6</v>
      </c>
      <c r="H2247" s="17">
        <f t="shared" si="107"/>
        <v>0</v>
      </c>
    </row>
    <row r="2248" spans="2:8" ht="15.75" thickBot="1">
      <c r="B2248" s="9">
        <v>440139</v>
      </c>
      <c r="C2248" s="20">
        <f>SUMIFS(Brasil_Mundo!$K:$K,Brasil_Mundo!$C:$C,$B2248)</f>
        <v>915650</v>
      </c>
      <c r="D2248" s="20">
        <f>SUMIFS(Brasil_EUA!$L:$L,Brasil_EUA!$C:$C,$B2248)</f>
        <v>35826</v>
      </c>
      <c r="E2248" s="17">
        <f t="shared" si="105"/>
        <v>3.9126303718669798E-2</v>
      </c>
      <c r="F2248" s="17" t="str">
        <f>IF(ISERROR(MATCH(TEXT($B2248,"000000"),Análise_Anexo1_SH6!$B:$B,0))=TRUE,"SIM","NÃO")</f>
        <v>SIM</v>
      </c>
      <c r="G2248" s="17">
        <f t="shared" si="106"/>
        <v>2.7166901867520453E-6</v>
      </c>
      <c r="H2248" s="17">
        <f t="shared" si="107"/>
        <v>8.8747262407708326E-7</v>
      </c>
    </row>
    <row r="2249" spans="2:8" ht="15.75" thickBot="1">
      <c r="B2249" s="9" t="s">
        <v>4506</v>
      </c>
      <c r="C2249" s="20">
        <f>SUMIFS(Brasil_Mundo!$K:$K,Brasil_Mundo!$C:$C,$B2249)</f>
        <v>913291</v>
      </c>
      <c r="D2249" s="20">
        <f>SUMIFS(Brasil_EUA!$L:$L,Brasil_EUA!$C:$C,$B2249)</f>
        <v>27</v>
      </c>
      <c r="E2249" s="17">
        <f t="shared" si="105"/>
        <v>2.9563414070652181E-5</v>
      </c>
      <c r="F2249" s="17" t="str">
        <f>IF(ISERROR(MATCH(TEXT($B2249,"000000"),Análise_Anexo1_SH6!$B:$B,0))=TRUE,"SIM","NÃO")</f>
        <v>SIM</v>
      </c>
      <c r="G2249" s="17">
        <f t="shared" si="106"/>
        <v>2.7096911454692974E-6</v>
      </c>
      <c r="H2249" s="17">
        <f t="shared" si="107"/>
        <v>6.6883718109979483E-10</v>
      </c>
    </row>
    <row r="2250" spans="2:8" ht="15.75" thickBot="1">
      <c r="B2250" s="9">
        <v>846691</v>
      </c>
      <c r="C2250" s="20">
        <f>SUMIFS(Brasil_Mundo!$K:$K,Brasil_Mundo!$C:$C,$B2250)</f>
        <v>911481</v>
      </c>
      <c r="D2250" s="20">
        <f>SUMIFS(Brasil_EUA!$L:$L,Brasil_EUA!$C:$C,$B2250)</f>
        <v>115419</v>
      </c>
      <c r="E2250" s="17">
        <f t="shared" si="105"/>
        <v>0.12662798237154696</v>
      </c>
      <c r="F2250" s="17" t="str">
        <f>IF(ISERROR(MATCH(TEXT($B2250,"000000"),Análise_Anexo1_SH6!$B:$B,0))=TRUE,"SIM","NÃO")</f>
        <v>SIM</v>
      </c>
      <c r="G2250" s="17">
        <f t="shared" si="106"/>
        <v>2.7043209611870704E-6</v>
      </c>
      <c r="H2250" s="17">
        <f t="shared" si="107"/>
        <v>2.8591303187169341E-6</v>
      </c>
    </row>
    <row r="2251" spans="2:8" ht="15.75" thickBot="1">
      <c r="B2251" s="9">
        <v>690290</v>
      </c>
      <c r="C2251" s="20">
        <f>SUMIFS(Brasil_Mundo!$K:$K,Brasil_Mundo!$C:$C,$B2251)</f>
        <v>1499076</v>
      </c>
      <c r="D2251" s="20">
        <f>SUMIFS(Brasil_EUA!$L:$L,Brasil_EUA!$C:$C,$B2251)</f>
        <v>893265</v>
      </c>
      <c r="E2251" s="17">
        <f t="shared" si="105"/>
        <v>0.59587706026912579</v>
      </c>
      <c r="F2251" s="17" t="str">
        <f>IF(ISERROR(MATCH(TEXT($B2251,"000000"),Análise_Anexo1_SH6!$B:$B,0))=TRUE,"SIM","NÃO")</f>
        <v>SIM</v>
      </c>
      <c r="G2251" s="17">
        <f t="shared" si="106"/>
        <v>4.4476874989302785E-6</v>
      </c>
      <c r="H2251" s="17">
        <f t="shared" si="107"/>
        <v>2.2127734984263267E-5</v>
      </c>
    </row>
    <row r="2252" spans="2:8" ht="15.75" thickBot="1">
      <c r="B2252" s="9">
        <v>847759</v>
      </c>
      <c r="C2252" s="20">
        <f>SUMIFS(Brasil_Mundo!$K:$K,Brasil_Mundo!$C:$C,$B2252)</f>
        <v>991778</v>
      </c>
      <c r="D2252" s="20">
        <f>SUMIFS(Brasil_EUA!$L:$L,Brasil_EUA!$C:$C,$B2252)</f>
        <v>82787</v>
      </c>
      <c r="E2252" s="17">
        <f t="shared" si="105"/>
        <v>8.3473317617450679E-2</v>
      </c>
      <c r="F2252" s="17" t="str">
        <f>IF(ISERROR(MATCH(TEXT($B2252,"000000"),Análise_Anexo1_SH6!$B:$B,0))=TRUE,"SIM","NÃO")</f>
        <v>SIM</v>
      </c>
      <c r="G2252" s="17">
        <f t="shared" si="106"/>
        <v>2.9425583574909302E-6</v>
      </c>
      <c r="H2252" s="17">
        <f t="shared" si="107"/>
        <v>2.0507786559892118E-6</v>
      </c>
    </row>
    <row r="2253" spans="2:8" ht="15.75" thickBot="1">
      <c r="B2253" s="9">
        <v>320490</v>
      </c>
      <c r="C2253" s="20">
        <f>SUMIFS(Brasil_Mundo!$K:$K,Brasil_Mundo!$C:$C,$B2253)</f>
        <v>907875</v>
      </c>
      <c r="D2253" s="20">
        <f>SUMIFS(Brasil_EUA!$L:$L,Brasil_EUA!$C:$C,$B2253)</f>
        <v>8</v>
      </c>
      <c r="E2253" s="17">
        <f t="shared" si="105"/>
        <v>8.8117857634586253E-6</v>
      </c>
      <c r="F2253" s="17" t="str">
        <f>IF(ISERROR(MATCH(TEXT($B2253,"000000"),Análise_Anexo1_SH6!$B:$B,0))=TRUE,"SIM","NÃO")</f>
        <v>SIM</v>
      </c>
      <c r="G2253" s="17">
        <f t="shared" si="106"/>
        <v>2.6936221299596058E-6</v>
      </c>
      <c r="H2253" s="17">
        <f t="shared" si="107"/>
        <v>1.9817397958512438E-10</v>
      </c>
    </row>
    <row r="2254" spans="2:8" ht="15.75" thickBot="1">
      <c r="B2254" s="9">
        <v>282751</v>
      </c>
      <c r="C2254" s="20">
        <f>SUMIFS(Brasil_Mundo!$K:$K,Brasil_Mundo!$C:$C,$B2254)</f>
        <v>906557</v>
      </c>
      <c r="D2254" s="20">
        <f>SUMIFS(Brasil_EUA!$L:$L,Brasil_EUA!$C:$C,$B2254)</f>
        <v>0</v>
      </c>
      <c r="E2254" s="17">
        <f t="shared" si="105"/>
        <v>0</v>
      </c>
      <c r="F2254" s="17" t="str">
        <f>IF(ISERROR(MATCH(TEXT($B2254,"000000"),Análise_Anexo1_SH6!$B:$B,0))=TRUE,"SIM","NÃO")</f>
        <v>SIM</v>
      </c>
      <c r="G2254" s="17">
        <f t="shared" si="106"/>
        <v>2.6897116863772991E-6</v>
      </c>
      <c r="H2254" s="17">
        <f t="shared" si="107"/>
        <v>0</v>
      </c>
    </row>
    <row r="2255" spans="2:8" ht="15.75" thickBot="1">
      <c r="B2255" s="9">
        <v>620449</v>
      </c>
      <c r="C2255" s="20">
        <f>SUMIFS(Brasil_Mundo!$K:$K,Brasil_Mundo!$C:$C,$B2255)</f>
        <v>906357</v>
      </c>
      <c r="D2255" s="20">
        <f>SUMIFS(Brasil_EUA!$L:$L,Brasil_EUA!$C:$C,$B2255)</f>
        <v>318037</v>
      </c>
      <c r="E2255" s="17">
        <f t="shared" si="105"/>
        <v>0.35089594938859631</v>
      </c>
      <c r="F2255" s="17" t="str">
        <f>IF(ISERROR(MATCH(TEXT($B2255,"000000"),Análise_Anexo1_SH6!$B:$B,0))=TRUE,"SIM","NÃO")</f>
        <v>SIM</v>
      </c>
      <c r="G2255" s="17">
        <f t="shared" si="106"/>
        <v>2.6891182958488763E-6</v>
      </c>
      <c r="H2255" s="17">
        <f t="shared" si="107"/>
        <v>7.878332243164275E-6</v>
      </c>
    </row>
    <row r="2256" spans="2:8" ht="15.75" thickBot="1">
      <c r="B2256" s="9">
        <v>291461</v>
      </c>
      <c r="C2256" s="20">
        <f>SUMIFS(Brasil_Mundo!$K:$K,Brasil_Mundo!$C:$C,$B2256)</f>
        <v>906129</v>
      </c>
      <c r="D2256" s="20">
        <f>SUMIFS(Brasil_EUA!$L:$L,Brasil_EUA!$C:$C,$B2256)</f>
        <v>0</v>
      </c>
      <c r="E2256" s="17">
        <f t="shared" si="105"/>
        <v>0</v>
      </c>
      <c r="F2256" s="17" t="str">
        <f>IF(ISERROR(MATCH(TEXT($B2256,"000000"),Análise_Anexo1_SH6!$B:$B,0))=TRUE,"SIM","NÃO")</f>
        <v>SIM</v>
      </c>
      <c r="G2256" s="17">
        <f t="shared" si="106"/>
        <v>2.6884418306464745E-6</v>
      </c>
      <c r="H2256" s="17">
        <f t="shared" si="107"/>
        <v>0</v>
      </c>
    </row>
    <row r="2257" spans="2:8" ht="15.75" thickBot="1">
      <c r="B2257" s="9" t="s">
        <v>7850</v>
      </c>
      <c r="C2257" s="20">
        <f>SUMIFS(Brasil_Mundo!$K:$K,Brasil_Mundo!$C:$C,$B2257)</f>
        <v>1006933</v>
      </c>
      <c r="D2257" s="20">
        <f>SUMIFS(Brasil_EUA!$L:$L,Brasil_EUA!$C:$C,$B2257)</f>
        <v>47683</v>
      </c>
      <c r="E2257" s="17">
        <f t="shared" si="105"/>
        <v>4.7354689934682843E-2</v>
      </c>
      <c r="F2257" s="17" t="str">
        <f>IF(ISERROR(MATCH(TEXT($B2257,"000000"),Análise_Anexo1_SH6!$B:$B,0))=TRUE,"SIM","NÃO")</f>
        <v>SIM</v>
      </c>
      <c r="G2257" s="17">
        <f t="shared" si="106"/>
        <v>2.9875225247821737E-6</v>
      </c>
      <c r="H2257" s="17">
        <f t="shared" si="107"/>
        <v>1.1811912335696859E-6</v>
      </c>
    </row>
    <row r="2258" spans="2:8" ht="15.75" thickBot="1">
      <c r="B2258" s="9">
        <v>854511</v>
      </c>
      <c r="C2258" s="20">
        <f>SUMIFS(Brasil_Mundo!$K:$K,Brasil_Mundo!$C:$C,$B2258)</f>
        <v>900860</v>
      </c>
      <c r="D2258" s="20">
        <f>SUMIFS(Brasil_EUA!$L:$L,Brasil_EUA!$C:$C,$B2258)</f>
        <v>0</v>
      </c>
      <c r="E2258" s="17">
        <f t="shared" si="105"/>
        <v>0</v>
      </c>
      <c r="F2258" s="17" t="str">
        <f>IF(ISERROR(MATCH(TEXT($B2258,"000000"),Análise_Anexo1_SH6!$B:$B,0))=TRUE,"SIM","NÃO")</f>
        <v>SIM</v>
      </c>
      <c r="G2258" s="17">
        <f t="shared" si="106"/>
        <v>2.6728089571751734E-6</v>
      </c>
      <c r="H2258" s="17">
        <f t="shared" si="107"/>
        <v>0</v>
      </c>
    </row>
    <row r="2259" spans="2:8" ht="15.75" thickBot="1">
      <c r="B2259" s="9">
        <v>292690</v>
      </c>
      <c r="C2259" s="20">
        <f>SUMIFS(Brasil_Mundo!$K:$K,Brasil_Mundo!$C:$C,$B2259)</f>
        <v>1055233</v>
      </c>
      <c r="D2259" s="20">
        <f>SUMIFS(Brasil_EUA!$L:$L,Brasil_EUA!$C:$C,$B2259)</f>
        <v>90547</v>
      </c>
      <c r="E2259" s="17">
        <f t="shared" si="105"/>
        <v>8.5807589413901958E-2</v>
      </c>
      <c r="F2259" s="17" t="str">
        <f>IF(ISERROR(MATCH(TEXT($B2259,"000000"),Análise_Anexo1_SH6!$B:$B,0))=TRUE,"SIM","NÃO")</f>
        <v>SIM</v>
      </c>
      <c r="G2259" s="17">
        <f t="shared" si="106"/>
        <v>3.1308263373962991E-6</v>
      </c>
      <c r="H2259" s="17">
        <f t="shared" si="107"/>
        <v>2.2430074161867824E-6</v>
      </c>
    </row>
    <row r="2260" spans="2:8" ht="15.75" thickBot="1">
      <c r="B2260" s="9">
        <v>570339</v>
      </c>
      <c r="C2260" s="20">
        <f>SUMIFS(Brasil_Mundo!$K:$K,Brasil_Mundo!$C:$C,$B2260)</f>
        <v>896996</v>
      </c>
      <c r="D2260" s="20">
        <f>SUMIFS(Brasil_EUA!$L:$L,Brasil_EUA!$C:$C,$B2260)</f>
        <v>12717</v>
      </c>
      <c r="E2260" s="17">
        <f t="shared" si="105"/>
        <v>1.4177320746134876E-2</v>
      </c>
      <c r="F2260" s="17" t="str">
        <f>IF(ISERROR(MATCH(TEXT($B2260,"000000"),Análise_Anexo1_SH6!$B:$B,0))=TRUE,"SIM","NÃO")</f>
        <v>SIM</v>
      </c>
      <c r="G2260" s="17">
        <f t="shared" si="106"/>
        <v>2.6613446521660435E-6</v>
      </c>
      <c r="H2260" s="17">
        <f t="shared" si="107"/>
        <v>3.1502231229800334E-7</v>
      </c>
    </row>
    <row r="2261" spans="2:8" ht="15.75" thickBot="1">
      <c r="B2261" s="9">
        <v>690390</v>
      </c>
      <c r="C2261" s="20">
        <f>SUMIFS(Brasil_Mundo!$K:$K,Brasil_Mundo!$C:$C,$B2261)</f>
        <v>1622179</v>
      </c>
      <c r="D2261" s="20">
        <f>SUMIFS(Brasil_EUA!$L:$L,Brasil_EUA!$C:$C,$B2261)</f>
        <v>151247</v>
      </c>
      <c r="E2261" s="17">
        <f t="shared" si="105"/>
        <v>9.3236936244397203E-2</v>
      </c>
      <c r="F2261" s="17" t="str">
        <f>IF(ISERROR(MATCH(TEXT($B2261,"000000"),Análise_Anexo1_SH6!$B:$B,0))=TRUE,"SIM","NÃO")</f>
        <v>SIM</v>
      </c>
      <c r="G2261" s="17">
        <f t="shared" si="106"/>
        <v>4.8129282700324866E-6</v>
      </c>
      <c r="H2261" s="17">
        <f t="shared" si="107"/>
        <v>3.7466524862889135E-6</v>
      </c>
    </row>
    <row r="2262" spans="2:8" ht="15.75" thickBot="1">
      <c r="B2262" s="9">
        <v>100821</v>
      </c>
      <c r="C2262" s="20">
        <f>SUMIFS(Brasil_Mundo!$K:$K,Brasil_Mundo!$C:$C,$B2262)</f>
        <v>894978</v>
      </c>
      <c r="D2262" s="20">
        <f>SUMIFS(Brasil_EUA!$L:$L,Brasil_EUA!$C:$C,$B2262)</f>
        <v>0</v>
      </c>
      <c r="E2262" s="17">
        <f t="shared" si="105"/>
        <v>0</v>
      </c>
      <c r="F2262" s="17" t="str">
        <f>IF(ISERROR(MATCH(TEXT($B2262,"000000"),Análise_Anexo1_SH6!$B:$B,0))=TRUE,"SIM","NÃO")</f>
        <v>SIM</v>
      </c>
      <c r="G2262" s="17">
        <f t="shared" si="106"/>
        <v>2.6553573417342566E-6</v>
      </c>
      <c r="H2262" s="17">
        <f t="shared" si="107"/>
        <v>0</v>
      </c>
    </row>
    <row r="2263" spans="2:8" ht="15.75" thickBot="1">
      <c r="B2263" s="9">
        <v>230641</v>
      </c>
      <c r="C2263" s="20">
        <f>SUMIFS(Brasil_Mundo!$K:$K,Brasil_Mundo!$C:$C,$B2263)</f>
        <v>894964</v>
      </c>
      <c r="D2263" s="20">
        <f>SUMIFS(Brasil_EUA!$L:$L,Brasil_EUA!$C:$C,$B2263)</f>
        <v>0</v>
      </c>
      <c r="E2263" s="17">
        <f t="shared" si="105"/>
        <v>0</v>
      </c>
      <c r="F2263" s="17" t="str">
        <f>IF(ISERROR(MATCH(TEXT($B2263,"000000"),Análise_Anexo1_SH6!$B:$B,0))=TRUE,"SIM","NÃO")</f>
        <v>SIM</v>
      </c>
      <c r="G2263" s="17">
        <f t="shared" si="106"/>
        <v>2.6553158043972669E-6</v>
      </c>
      <c r="H2263" s="17">
        <f t="shared" si="107"/>
        <v>0</v>
      </c>
    </row>
    <row r="2264" spans="2:8" ht="15.75" thickBot="1">
      <c r="B2264" s="9">
        <v>520523</v>
      </c>
      <c r="C2264" s="20">
        <f>SUMIFS(Brasil_Mundo!$K:$K,Brasil_Mundo!$C:$C,$B2264)</f>
        <v>898198</v>
      </c>
      <c r="D2264" s="20">
        <f>SUMIFS(Brasil_EUA!$L:$L,Brasil_EUA!$C:$C,$B2264)</f>
        <v>2706</v>
      </c>
      <c r="E2264" s="17">
        <f t="shared" si="105"/>
        <v>3.0126987590709396E-3</v>
      </c>
      <c r="F2264" s="17" t="str">
        <f>IF(ISERROR(MATCH(TEXT($B2264,"000000"),Análise_Anexo1_SH6!$B:$B,0))=TRUE,"SIM","NÃO")</f>
        <v>SIM</v>
      </c>
      <c r="G2264" s="17">
        <f t="shared" si="106"/>
        <v>2.664910929241865E-6</v>
      </c>
      <c r="H2264" s="17">
        <f t="shared" si="107"/>
        <v>6.7032348594668328E-8</v>
      </c>
    </row>
    <row r="2265" spans="2:8" ht="15.75" thickBot="1">
      <c r="B2265" s="9">
        <v>820820</v>
      </c>
      <c r="C2265" s="20">
        <f>SUMIFS(Brasil_Mundo!$K:$K,Brasil_Mundo!$C:$C,$B2265)</f>
        <v>889256</v>
      </c>
      <c r="D2265" s="20">
        <f>SUMIFS(Brasil_EUA!$L:$L,Brasil_EUA!$C:$C,$B2265)</f>
        <v>1600</v>
      </c>
      <c r="E2265" s="17">
        <f t="shared" si="105"/>
        <v>1.7992569068974514E-3</v>
      </c>
      <c r="F2265" s="17" t="str">
        <f>IF(ISERROR(MATCH(TEXT($B2265,"000000"),Análise_Anexo1_SH6!$B:$B,0))=TRUE,"SIM","NÃO")</f>
        <v>SIM</v>
      </c>
      <c r="G2265" s="17">
        <f t="shared" si="106"/>
        <v>2.6383804387160783E-6</v>
      </c>
      <c r="H2265" s="17">
        <f t="shared" si="107"/>
        <v>3.9634795917024876E-8</v>
      </c>
    </row>
    <row r="2266" spans="2:8" ht="15.75" thickBot="1">
      <c r="B2266" s="9">
        <v>400811</v>
      </c>
      <c r="C2266" s="20">
        <f>SUMIFS(Brasil_Mundo!$K:$K,Brasil_Mundo!$C:$C,$B2266)</f>
        <v>885633</v>
      </c>
      <c r="D2266" s="20">
        <f>SUMIFS(Brasil_EUA!$L:$L,Brasil_EUA!$C:$C,$B2266)</f>
        <v>15900</v>
      </c>
      <c r="E2266" s="17">
        <f t="shared" si="105"/>
        <v>1.7953260549234275E-2</v>
      </c>
      <c r="F2266" s="17" t="str">
        <f>IF(ISERROR(MATCH(TEXT($B2266,"000000"),Análise_Anexo1_SH6!$B:$B,0))=TRUE,"SIM","NÃO")</f>
        <v>SIM</v>
      </c>
      <c r="G2266" s="17">
        <f t="shared" si="106"/>
        <v>2.6276311692936976E-6</v>
      </c>
      <c r="H2266" s="17">
        <f t="shared" si="107"/>
        <v>3.9387078442543474E-7</v>
      </c>
    </row>
    <row r="2267" spans="2:8" ht="15.75" thickBot="1">
      <c r="B2267" s="9">
        <v>780600</v>
      </c>
      <c r="C2267" s="20">
        <f>SUMIFS(Brasil_Mundo!$K:$K,Brasil_Mundo!$C:$C,$B2267)</f>
        <v>1145216</v>
      </c>
      <c r="D2267" s="20">
        <f>SUMIFS(Brasil_EUA!$L:$L,Brasil_EUA!$C:$C,$B2267)</f>
        <v>89823</v>
      </c>
      <c r="E2267" s="17">
        <f t="shared" si="105"/>
        <v>7.8433238795126856E-2</v>
      </c>
      <c r="F2267" s="17" t="str">
        <f>IF(ISERROR(MATCH(TEXT($B2267,"000000"),Análise_Anexo1_SH6!$B:$B,0))=TRUE,"SIM","NÃO")</f>
        <v>SIM</v>
      </c>
      <c r="G2267" s="17">
        <f t="shared" si="106"/>
        <v>3.3978016369916785E-6</v>
      </c>
      <c r="H2267" s="17">
        <f t="shared" si="107"/>
        <v>2.2250726710343283E-6</v>
      </c>
    </row>
    <row r="2268" spans="2:8" ht="15.75" thickBot="1">
      <c r="B2268" s="9">
        <v>681513</v>
      </c>
      <c r="C2268" s="20">
        <f>SUMIFS(Brasil_Mundo!$K:$K,Brasil_Mundo!$C:$C,$B2268)</f>
        <v>882959</v>
      </c>
      <c r="D2268" s="20">
        <f>SUMIFS(Brasil_EUA!$L:$L,Brasil_EUA!$C:$C,$B2268)</f>
        <v>602955</v>
      </c>
      <c r="E2268" s="17">
        <f t="shared" si="105"/>
        <v>0.68287995252327682</v>
      </c>
      <c r="F2268" s="17" t="str">
        <f>IF(ISERROR(MATCH(TEXT($B2268,"000000"),Análise_Anexo1_SH6!$B:$B,0))=TRUE,"SIM","NÃO")</f>
        <v>SIM</v>
      </c>
      <c r="G2268" s="17">
        <f t="shared" si="106"/>
        <v>2.6196975379286839E-6</v>
      </c>
      <c r="H2268" s="17">
        <f t="shared" si="107"/>
        <v>1.4936248982593585E-5</v>
      </c>
    </row>
    <row r="2269" spans="2:8" ht="15.75" thickBot="1">
      <c r="B2269" s="9">
        <v>701610</v>
      </c>
      <c r="C2269" s="20">
        <f>SUMIFS(Brasil_Mundo!$K:$K,Brasil_Mundo!$C:$C,$B2269)</f>
        <v>882738</v>
      </c>
      <c r="D2269" s="20">
        <f>SUMIFS(Brasil_EUA!$L:$L,Brasil_EUA!$C:$C,$B2269)</f>
        <v>794065</v>
      </c>
      <c r="E2269" s="17">
        <f t="shared" si="105"/>
        <v>0.89954777068620584</v>
      </c>
      <c r="F2269" s="17" t="str">
        <f>IF(ISERROR(MATCH(TEXT($B2269,"000000"),Análise_Anexo1_SH6!$B:$B,0))=TRUE,"SIM","NÃO")</f>
        <v>SIM</v>
      </c>
      <c r="G2269" s="17">
        <f t="shared" si="106"/>
        <v>2.6190418413947765E-6</v>
      </c>
      <c r="H2269" s="17">
        <f t="shared" si="107"/>
        <v>1.9670377637407723E-5</v>
      </c>
    </row>
    <row r="2270" spans="2:8" ht="15.75" thickBot="1">
      <c r="B2270" s="9" t="s">
        <v>3482</v>
      </c>
      <c r="C2270" s="20">
        <f>SUMIFS(Brasil_Mundo!$K:$K,Brasil_Mundo!$C:$C,$B2270)</f>
        <v>880563</v>
      </c>
      <c r="D2270" s="20">
        <f>SUMIFS(Brasil_EUA!$L:$L,Brasil_EUA!$C:$C,$B2270)</f>
        <v>0</v>
      </c>
      <c r="E2270" s="17">
        <f t="shared" si="105"/>
        <v>0</v>
      </c>
      <c r="F2270" s="17" t="str">
        <f>IF(ISERROR(MATCH(TEXT($B2270,"000000"),Análise_Anexo1_SH6!$B:$B,0))=TRUE,"SIM","NÃO")</f>
        <v>SIM</v>
      </c>
      <c r="G2270" s="17">
        <f t="shared" si="106"/>
        <v>2.6125887193981775E-6</v>
      </c>
      <c r="H2270" s="17">
        <f t="shared" si="107"/>
        <v>0</v>
      </c>
    </row>
    <row r="2271" spans="2:8" ht="15.75" thickBot="1">
      <c r="B2271" s="9">
        <v>400251</v>
      </c>
      <c r="C2271" s="20">
        <f>SUMIFS(Brasil_Mundo!$K:$K,Brasil_Mundo!$C:$C,$B2271)</f>
        <v>880532</v>
      </c>
      <c r="D2271" s="20">
        <f>SUMIFS(Brasil_EUA!$L:$L,Brasil_EUA!$C:$C,$B2271)</f>
        <v>361764</v>
      </c>
      <c r="E2271" s="17">
        <f t="shared" si="105"/>
        <v>0.41084707881144583</v>
      </c>
      <c r="F2271" s="17" t="str">
        <f>IF(ISERROR(MATCH(TEXT($B2271,"000000"),Análise_Anexo1_SH6!$B:$B,0))=TRUE,"SIM","NÃO")</f>
        <v>SIM</v>
      </c>
      <c r="G2271" s="17">
        <f t="shared" si="106"/>
        <v>2.6124967438662722E-6</v>
      </c>
      <c r="H2271" s="17">
        <f t="shared" si="107"/>
        <v>8.9615264438291182E-6</v>
      </c>
    </row>
    <row r="2272" spans="2:8" ht="15.75" thickBot="1">
      <c r="B2272" s="9">
        <v>830300</v>
      </c>
      <c r="C2272" s="20">
        <f>SUMIFS(Brasil_Mundo!$K:$K,Brasil_Mundo!$C:$C,$B2272)</f>
        <v>880355</v>
      </c>
      <c r="D2272" s="20">
        <f>SUMIFS(Brasil_EUA!$L:$L,Brasil_EUA!$C:$C,$B2272)</f>
        <v>759616</v>
      </c>
      <c r="E2272" s="17">
        <f t="shared" si="105"/>
        <v>0.86285191769229463</v>
      </c>
      <c r="F2272" s="17" t="str">
        <f>IF(ISERROR(MATCH(TEXT($B2272,"000000"),Análise_Anexo1_SH6!$B:$B,0))=TRUE,"SIM","NÃO")</f>
        <v>SIM</v>
      </c>
      <c r="G2272" s="17">
        <f t="shared" si="106"/>
        <v>2.6119715932486181E-6</v>
      </c>
      <c r="H2272" s="17">
        <f t="shared" si="107"/>
        <v>1.8817015709566731E-5</v>
      </c>
    </row>
    <row r="2273" spans="2:8" ht="15.75" thickBot="1">
      <c r="B2273" s="9">
        <v>830820</v>
      </c>
      <c r="C2273" s="20">
        <f>SUMIFS(Brasil_Mundo!$K:$K,Brasil_Mundo!$C:$C,$B2273)</f>
        <v>878693</v>
      </c>
      <c r="D2273" s="20">
        <f>SUMIFS(Brasil_EUA!$L:$L,Brasil_EUA!$C:$C,$B2273)</f>
        <v>257614</v>
      </c>
      <c r="E2273" s="17">
        <f t="shared" si="105"/>
        <v>0.2931786186984533</v>
      </c>
      <c r="F2273" s="17" t="str">
        <f>IF(ISERROR(MATCH(TEXT($B2273,"000000"),Análise_Anexo1_SH6!$B:$B,0))=TRUE,"SIM","NÃO")</f>
        <v>SIM</v>
      </c>
      <c r="G2273" s="17">
        <f t="shared" si="106"/>
        <v>2.6070405179574239E-6</v>
      </c>
      <c r="H2273" s="17">
        <f t="shared" si="107"/>
        <v>6.381548947105279E-6</v>
      </c>
    </row>
    <row r="2274" spans="2:8" ht="15.75" thickBot="1">
      <c r="B2274" s="9">
        <v>650500</v>
      </c>
      <c r="C2274" s="20">
        <f>SUMIFS(Brasil_Mundo!$K:$K,Brasil_Mundo!$C:$C,$B2274)</f>
        <v>2273452</v>
      </c>
      <c r="D2274" s="20">
        <f>SUMIFS(Brasil_EUA!$L:$L,Brasil_EUA!$C:$C,$B2274)</f>
        <v>418221</v>
      </c>
      <c r="E2274" s="17">
        <f t="shared" si="105"/>
        <v>0.18395857928823656</v>
      </c>
      <c r="F2274" s="17" t="str">
        <f>IF(ISERROR(MATCH(TEXT($B2274,"000000"),Análise_Anexo1_SH6!$B:$B,0))=TRUE,"SIM","NÃO")</f>
        <v>SIM</v>
      </c>
      <c r="G2274" s="17">
        <f t="shared" si="106"/>
        <v>6.7452244181202546E-6</v>
      </c>
      <c r="H2274" s="17">
        <f t="shared" si="107"/>
        <v>1.0360064989508789E-5</v>
      </c>
    </row>
    <row r="2275" spans="2:8" ht="15.75" thickBot="1">
      <c r="B2275" s="9">
        <v>520833</v>
      </c>
      <c r="C2275" s="20">
        <f>SUMIFS(Brasil_Mundo!$K:$K,Brasil_Mundo!$C:$C,$B2275)</f>
        <v>869635</v>
      </c>
      <c r="D2275" s="20">
        <f>SUMIFS(Brasil_EUA!$L:$L,Brasil_EUA!$C:$C,$B2275)</f>
        <v>8198</v>
      </c>
      <c r="E2275" s="17">
        <f t="shared" si="105"/>
        <v>9.4269434877851058E-3</v>
      </c>
      <c r="F2275" s="17" t="str">
        <f>IF(ISERROR(MATCH(TEXT($B2275,"000000"),Análise_Anexo1_SH6!$B:$B,0))=TRUE,"SIM","NÃO")</f>
        <v>SIM</v>
      </c>
      <c r="G2275" s="17">
        <f t="shared" si="106"/>
        <v>2.5801658609251515E-6</v>
      </c>
      <c r="H2275" s="17">
        <f t="shared" si="107"/>
        <v>2.0307878557985621E-7</v>
      </c>
    </row>
    <row r="2276" spans="2:8" ht="15.75" thickBot="1">
      <c r="B2276" s="9">
        <v>722840</v>
      </c>
      <c r="C2276" s="20">
        <f>SUMIFS(Brasil_Mundo!$K:$K,Brasil_Mundo!$C:$C,$B2276)</f>
        <v>868691</v>
      </c>
      <c r="D2276" s="20">
        <f>SUMIFS(Brasil_EUA!$L:$L,Brasil_EUA!$C:$C,$B2276)</f>
        <v>86500</v>
      </c>
      <c r="E2276" s="17">
        <f t="shared" si="105"/>
        <v>9.9575107834661572E-2</v>
      </c>
      <c r="F2276" s="17" t="str">
        <f>IF(ISERROR(MATCH(TEXT($B2276,"000000"),Análise_Anexo1_SH6!$B:$B,0))=TRUE,"SIM","NÃO")</f>
        <v>SIM</v>
      </c>
      <c r="G2276" s="17">
        <f t="shared" si="106"/>
        <v>2.5773650576309954E-6</v>
      </c>
      <c r="H2276" s="17">
        <f t="shared" si="107"/>
        <v>2.1427561542641574E-6</v>
      </c>
    </row>
    <row r="2277" spans="2:8" ht="15.75" thickBot="1">
      <c r="B2277" s="9">
        <v>540231</v>
      </c>
      <c r="C2277" s="20">
        <f>SUMIFS(Brasil_Mundo!$K:$K,Brasil_Mundo!$C:$C,$B2277)</f>
        <v>1180327</v>
      </c>
      <c r="D2277" s="20">
        <f>SUMIFS(Brasil_EUA!$L:$L,Brasil_EUA!$C:$C,$B2277)</f>
        <v>6450</v>
      </c>
      <c r="E2277" s="17">
        <f t="shared" si="105"/>
        <v>5.4645873558768036E-3</v>
      </c>
      <c r="F2277" s="17" t="str">
        <f>IF(ISERROR(MATCH(TEXT($B2277,"000000"),Análise_Anexo1_SH6!$B:$B,0))=TRUE,"SIM","NÃO")</f>
        <v>SIM</v>
      </c>
      <c r="G2277" s="17">
        <f t="shared" si="106"/>
        <v>3.5019743112089569E-6</v>
      </c>
      <c r="H2277" s="17">
        <f t="shared" si="107"/>
        <v>1.5977777104050652E-7</v>
      </c>
    </row>
    <row r="2278" spans="2:8" ht="15.75" thickBot="1">
      <c r="B2278" s="9">
        <v>870710</v>
      </c>
      <c r="C2278" s="20">
        <f>SUMIFS(Brasil_Mundo!$K:$K,Brasil_Mundo!$C:$C,$B2278)</f>
        <v>866903</v>
      </c>
      <c r="D2278" s="20">
        <f>SUMIFS(Brasil_EUA!$L:$L,Brasil_EUA!$C:$C,$B2278)</f>
        <v>683982</v>
      </c>
      <c r="E2278" s="17">
        <f t="shared" si="105"/>
        <v>0.78899484717436663</v>
      </c>
      <c r="F2278" s="17" t="str">
        <f>IF(ISERROR(MATCH(TEXT($B2278,"000000"),Análise_Anexo1_SH6!$B:$B,0))=TRUE,"SIM","NÃO")</f>
        <v>SIM</v>
      </c>
      <c r="G2278" s="17">
        <f t="shared" si="106"/>
        <v>2.5720601463068948E-6</v>
      </c>
      <c r="H2278" s="17">
        <f t="shared" si="107"/>
        <v>1.694342936307407E-5</v>
      </c>
    </row>
    <row r="2279" spans="2:8" ht="15.75" thickBot="1">
      <c r="B2279" s="9">
        <v>520513</v>
      </c>
      <c r="C2279" s="20">
        <f>SUMIFS(Brasil_Mundo!$K:$K,Brasil_Mundo!$C:$C,$B2279)</f>
        <v>873102</v>
      </c>
      <c r="D2279" s="20">
        <f>SUMIFS(Brasil_EUA!$L:$L,Brasil_EUA!$C:$C,$B2279)</f>
        <v>0</v>
      </c>
      <c r="E2279" s="17">
        <f t="shared" si="105"/>
        <v>0</v>
      </c>
      <c r="F2279" s="17" t="str">
        <f>IF(ISERROR(MATCH(TEXT($B2279,"000000"),Análise_Anexo1_SH6!$B:$B,0))=TRUE,"SIM","NÃO")</f>
        <v>SIM</v>
      </c>
      <c r="G2279" s="17">
        <f t="shared" si="106"/>
        <v>2.5904522857353623E-6</v>
      </c>
      <c r="H2279" s="17">
        <f t="shared" si="107"/>
        <v>0</v>
      </c>
    </row>
    <row r="2280" spans="2:8" ht="15.75" thickBot="1">
      <c r="B2280" s="9" t="s">
        <v>10838</v>
      </c>
      <c r="C2280" s="20">
        <f>SUMIFS(Brasil_Mundo!$K:$K,Brasil_Mundo!$C:$C,$B2280)</f>
        <v>864414</v>
      </c>
      <c r="D2280" s="20">
        <f>SUMIFS(Brasil_EUA!$L:$L,Brasil_EUA!$C:$C,$B2280)</f>
        <v>853936</v>
      </c>
      <c r="E2280" s="17">
        <f t="shared" si="105"/>
        <v>0.98787849340709433</v>
      </c>
      <c r="F2280" s="17" t="str">
        <f>IF(ISERROR(MATCH(TEXT($B2280,"000000"),Análise_Anexo1_SH6!$B:$B,0))=TRUE,"SIM","NÃO")</f>
        <v>SIM</v>
      </c>
      <c r="G2280" s="17">
        <f t="shared" si="106"/>
        <v>2.5646754011806723E-6</v>
      </c>
      <c r="H2280" s="17">
        <f t="shared" si="107"/>
        <v>2.1153486928875346E-5</v>
      </c>
    </row>
    <row r="2281" spans="2:8" ht="15.75" thickBot="1">
      <c r="B2281" s="9">
        <v>320620</v>
      </c>
      <c r="C2281" s="20">
        <f>SUMIFS(Brasil_Mundo!$K:$K,Brasil_Mundo!$C:$C,$B2281)</f>
        <v>862448</v>
      </c>
      <c r="D2281" s="20">
        <f>SUMIFS(Brasil_EUA!$L:$L,Brasil_EUA!$C:$C,$B2281)</f>
        <v>0</v>
      </c>
      <c r="E2281" s="17">
        <f t="shared" si="105"/>
        <v>0</v>
      </c>
      <c r="F2281" s="17" t="str">
        <f>IF(ISERROR(MATCH(TEXT($B2281,"000000"),Análise_Anexo1_SH6!$B:$B,0))=TRUE,"SIM","NÃO")</f>
        <v>SIM</v>
      </c>
      <c r="G2281" s="17">
        <f t="shared" si="106"/>
        <v>2.5588423722862755E-6</v>
      </c>
      <c r="H2281" s="17">
        <f t="shared" si="107"/>
        <v>0</v>
      </c>
    </row>
    <row r="2282" spans="2:8" ht="15.75" thickBot="1">
      <c r="B2282" s="9">
        <v>970610</v>
      </c>
      <c r="C2282" s="20">
        <f>SUMIFS(Brasil_Mundo!$K:$K,Brasil_Mundo!$C:$C,$B2282)</f>
        <v>861225</v>
      </c>
      <c r="D2282" s="20">
        <f>SUMIFS(Brasil_EUA!$L:$L,Brasil_EUA!$C:$C,$B2282)</f>
        <v>857301</v>
      </c>
      <c r="E2282" s="17">
        <f t="shared" si="105"/>
        <v>0.99544369938169464</v>
      </c>
      <c r="F2282" s="17" t="str">
        <f>IF(ISERROR(MATCH(TEXT($B2282,"000000"),Análise_Anexo1_SH6!$B:$B,0))=TRUE,"SIM","NÃO")</f>
        <v>SIM</v>
      </c>
      <c r="G2282" s="17">
        <f t="shared" si="106"/>
        <v>2.5552137892049693E-6</v>
      </c>
      <c r="H2282" s="17">
        <f t="shared" si="107"/>
        <v>2.1236843859038339E-5</v>
      </c>
    </row>
    <row r="2283" spans="2:8" ht="15.75" thickBot="1">
      <c r="B2283" s="9">
        <v>611790</v>
      </c>
      <c r="C2283" s="20">
        <f>SUMIFS(Brasil_Mundo!$K:$K,Brasil_Mundo!$C:$C,$B2283)</f>
        <v>858747</v>
      </c>
      <c r="D2283" s="20">
        <f>SUMIFS(Brasil_EUA!$L:$L,Brasil_EUA!$C:$C,$B2283)</f>
        <v>7155</v>
      </c>
      <c r="E2283" s="17">
        <f t="shared" si="105"/>
        <v>8.3319068363557607E-3</v>
      </c>
      <c r="F2283" s="17" t="str">
        <f>IF(ISERROR(MATCH(TEXT($B2283,"000000"),Análise_Anexo1_SH6!$B:$B,0))=TRUE,"SIM","NÃO")</f>
        <v>SIM</v>
      </c>
      <c r="G2283" s="17">
        <f t="shared" si="106"/>
        <v>2.5478616805578098E-6</v>
      </c>
      <c r="H2283" s="17">
        <f t="shared" si="107"/>
        <v>1.7724185299144562E-7</v>
      </c>
    </row>
    <row r="2284" spans="2:8" ht="15.75" thickBot="1">
      <c r="B2284" s="9">
        <v>560819</v>
      </c>
      <c r="C2284" s="20">
        <f>SUMIFS(Brasil_Mundo!$K:$K,Brasil_Mundo!$C:$C,$B2284)</f>
        <v>858420</v>
      </c>
      <c r="D2284" s="20">
        <f>SUMIFS(Brasil_EUA!$L:$L,Brasil_EUA!$C:$C,$B2284)</f>
        <v>32685</v>
      </c>
      <c r="E2284" s="17">
        <f t="shared" si="105"/>
        <v>3.8075767107010557E-2</v>
      </c>
      <c r="F2284" s="17" t="str">
        <f>IF(ISERROR(MATCH(TEXT($B2284,"000000"),Análise_Anexo1_SH6!$B:$B,0))=TRUE,"SIM","NÃO")</f>
        <v>SIM</v>
      </c>
      <c r="G2284" s="17">
        <f t="shared" si="106"/>
        <v>2.5468914870438385E-6</v>
      </c>
      <c r="H2284" s="17">
        <f t="shared" si="107"/>
        <v>8.0966456534247379E-7</v>
      </c>
    </row>
    <row r="2285" spans="2:8" ht="15.75" thickBot="1">
      <c r="B2285" s="9">
        <v>580136</v>
      </c>
      <c r="C2285" s="20">
        <f>SUMIFS(Brasil_Mundo!$K:$K,Brasil_Mundo!$C:$C,$B2285)</f>
        <v>858141</v>
      </c>
      <c r="D2285" s="20">
        <f>SUMIFS(Brasil_EUA!$L:$L,Brasil_EUA!$C:$C,$B2285)</f>
        <v>10167</v>
      </c>
      <c r="E2285" s="17">
        <f t="shared" si="105"/>
        <v>1.1847703349449566E-2</v>
      </c>
      <c r="F2285" s="17" t="str">
        <f>IF(ISERROR(MATCH(TEXT($B2285,"000000"),Análise_Anexo1_SH6!$B:$B,0))=TRUE,"SIM","NÃO")</f>
        <v>SIM</v>
      </c>
      <c r="G2285" s="17">
        <f t="shared" si="106"/>
        <v>2.5460637072566889E-6</v>
      </c>
      <c r="H2285" s="17">
        <f t="shared" si="107"/>
        <v>2.5185435630524494E-7</v>
      </c>
    </row>
    <row r="2286" spans="2:8" ht="15.75" thickBot="1">
      <c r="B2286" s="9">
        <v>291615</v>
      </c>
      <c r="C2286" s="20">
        <f>SUMIFS(Brasil_Mundo!$K:$K,Brasil_Mundo!$C:$C,$B2286)</f>
        <v>902782</v>
      </c>
      <c r="D2286" s="20">
        <f>SUMIFS(Brasil_EUA!$L:$L,Brasil_EUA!$C:$C,$B2286)</f>
        <v>65765</v>
      </c>
      <c r="E2286" s="17">
        <f t="shared" si="105"/>
        <v>7.284704391536384E-2</v>
      </c>
      <c r="F2286" s="17" t="str">
        <f>IF(ISERROR(MATCH(TEXT($B2286,"000000"),Análise_Anexo1_SH6!$B:$B,0))=TRUE,"SIM","NÃO")</f>
        <v>SIM</v>
      </c>
      <c r="G2286" s="17">
        <f t="shared" si="106"/>
        <v>2.6785114401533175E-6</v>
      </c>
      <c r="H2286" s="17">
        <f t="shared" si="107"/>
        <v>1.6291139709269631E-6</v>
      </c>
    </row>
    <row r="2287" spans="2:8" ht="15.75" thickBot="1">
      <c r="B2287" s="9">
        <v>846630</v>
      </c>
      <c r="C2287" s="20">
        <f>SUMIFS(Brasil_Mundo!$K:$K,Brasil_Mundo!$C:$C,$B2287)</f>
        <v>853346</v>
      </c>
      <c r="D2287" s="20">
        <f>SUMIFS(Brasil_EUA!$L:$L,Brasil_EUA!$C:$C,$B2287)</f>
        <v>24676</v>
      </c>
      <c r="E2287" s="17">
        <f t="shared" si="105"/>
        <v>2.8916758266869475E-2</v>
      </c>
      <c r="F2287" s="17" t="str">
        <f>IF(ISERROR(MATCH(TEXT($B2287,"000000"),Análise_Anexo1_SH6!$B:$B,0))=TRUE,"SIM","NÃO")</f>
        <v>SIM</v>
      </c>
      <c r="G2287" s="17">
        <f t="shared" si="106"/>
        <v>2.5318371693377503E-6</v>
      </c>
      <c r="H2287" s="17">
        <f t="shared" si="107"/>
        <v>6.1126764003031617E-7</v>
      </c>
    </row>
    <row r="2288" spans="2:8" ht="15.75" thickBot="1">
      <c r="B2288" s="9">
        <v>901811</v>
      </c>
      <c r="C2288" s="20">
        <f>SUMIFS(Brasil_Mundo!$K:$K,Brasil_Mundo!$C:$C,$B2288)</f>
        <v>853131</v>
      </c>
      <c r="D2288" s="20">
        <f>SUMIFS(Brasil_EUA!$L:$L,Brasil_EUA!$C:$C,$B2288)</f>
        <v>222299</v>
      </c>
      <c r="E2288" s="17">
        <f t="shared" si="105"/>
        <v>0.26056842384112172</v>
      </c>
      <c r="F2288" s="17" t="str">
        <f>IF(ISERROR(MATCH(TEXT($B2288,"000000"),Análise_Anexo1_SH6!$B:$B,0))=TRUE,"SIM","NÃO")</f>
        <v>SIM</v>
      </c>
      <c r="G2288" s="17">
        <f t="shared" si="106"/>
        <v>2.5311992745196955E-6</v>
      </c>
      <c r="H2288" s="17">
        <f t="shared" si="107"/>
        <v>5.506734685974196E-6</v>
      </c>
    </row>
    <row r="2289" spans="2:8" ht="15.75" thickBot="1">
      <c r="B2289" s="9">
        <v>320500</v>
      </c>
      <c r="C2289" s="20">
        <f>SUMIFS(Brasil_Mundo!$K:$K,Brasil_Mundo!$C:$C,$B2289)</f>
        <v>852885</v>
      </c>
      <c r="D2289" s="20">
        <f>SUMIFS(Brasil_EUA!$L:$L,Brasil_EUA!$C:$C,$B2289)</f>
        <v>25327</v>
      </c>
      <c r="E2289" s="17">
        <f t="shared" si="105"/>
        <v>2.9695679956852329E-2</v>
      </c>
      <c r="F2289" s="17" t="str">
        <f>IF(ISERROR(MATCH(TEXT($B2289,"000000"),Análise_Anexo1_SH6!$B:$B,0))=TRUE,"SIM","NÃO")</f>
        <v>SIM</v>
      </c>
      <c r="G2289" s="17">
        <f t="shared" si="106"/>
        <v>2.5304694041697354E-6</v>
      </c>
      <c r="H2289" s="17">
        <f t="shared" si="107"/>
        <v>6.2739404761905564E-7</v>
      </c>
    </row>
    <row r="2290" spans="2:8" ht="15.75" thickBot="1">
      <c r="B2290" s="9">
        <v>282010</v>
      </c>
      <c r="C2290" s="20">
        <f>SUMIFS(Brasil_Mundo!$K:$K,Brasil_Mundo!$C:$C,$B2290)</f>
        <v>1119238</v>
      </c>
      <c r="D2290" s="20">
        <f>SUMIFS(Brasil_EUA!$L:$L,Brasil_EUA!$C:$C,$B2290)</f>
        <v>720651</v>
      </c>
      <c r="E2290" s="17">
        <f t="shared" si="105"/>
        <v>0.64387645880500843</v>
      </c>
      <c r="F2290" s="17" t="str">
        <f>IF(ISERROR(MATCH(TEXT($B2290,"000000"),Análise_Anexo1_SH6!$B:$B,0))=TRUE,"SIM","NÃO")</f>
        <v>SIM</v>
      </c>
      <c r="G2290" s="17">
        <f t="shared" si="106"/>
        <v>3.3207261412548308E-6</v>
      </c>
      <c r="H2290" s="17">
        <f t="shared" si="107"/>
        <v>1.7851784570249933E-5</v>
      </c>
    </row>
    <row r="2291" spans="2:8" ht="15.75" thickBot="1">
      <c r="B2291" s="9">
        <v>292129</v>
      </c>
      <c r="C2291" s="20">
        <f>SUMIFS(Brasil_Mundo!$K:$K,Brasil_Mundo!$C:$C,$B2291)</f>
        <v>1516687</v>
      </c>
      <c r="D2291" s="20">
        <f>SUMIFS(Brasil_EUA!$L:$L,Brasil_EUA!$C:$C,$B2291)</f>
        <v>566453</v>
      </c>
      <c r="E2291" s="17">
        <f t="shared" si="105"/>
        <v>0.37348048740445455</v>
      </c>
      <c r="F2291" s="17" t="str">
        <f>IF(ISERROR(MATCH(TEXT($B2291,"000000"),Análise_Anexo1_SH6!$B:$B,0))=TRUE,"SIM","NÃO")</f>
        <v>SIM</v>
      </c>
      <c r="G2291" s="17">
        <f t="shared" si="106"/>
        <v>4.499938501910555E-6</v>
      </c>
      <c r="H2291" s="17">
        <f t="shared" si="107"/>
        <v>1.4032030657241559E-5</v>
      </c>
    </row>
    <row r="2292" spans="2:8" ht="15.75" thickBot="1">
      <c r="B2292" s="9">
        <v>830629</v>
      </c>
      <c r="C2292" s="20">
        <f>SUMIFS(Brasil_Mundo!$K:$K,Brasil_Mundo!$C:$C,$B2292)</f>
        <v>849318</v>
      </c>
      <c r="D2292" s="20">
        <f>SUMIFS(Brasil_EUA!$L:$L,Brasil_EUA!$C:$C,$B2292)</f>
        <v>171018</v>
      </c>
      <c r="E2292" s="17">
        <f t="shared" si="105"/>
        <v>0.2013592082117652</v>
      </c>
      <c r="F2292" s="17" t="str">
        <f>IF(ISERROR(MATCH(TEXT($B2292,"000000"),Análise_Anexo1_SH6!$B:$B,0))=TRUE,"SIM","NÃO")</f>
        <v>SIM</v>
      </c>
      <c r="G2292" s="17">
        <f t="shared" si="106"/>
        <v>2.5198862840953132E-6</v>
      </c>
      <c r="H2292" s="17">
        <f t="shared" si="107"/>
        <v>4.2364147050861001E-6</v>
      </c>
    </row>
    <row r="2293" spans="2:8" ht="15.75" thickBot="1">
      <c r="B2293" s="9">
        <v>847160</v>
      </c>
      <c r="C2293" s="20">
        <f>SUMIFS(Brasil_Mundo!$K:$K,Brasil_Mundo!$C:$C,$B2293)</f>
        <v>2530691</v>
      </c>
      <c r="D2293" s="20">
        <f>SUMIFS(Brasil_EUA!$L:$L,Brasil_EUA!$C:$C,$B2293)</f>
        <v>1367469</v>
      </c>
      <c r="E2293" s="17">
        <f t="shared" si="105"/>
        <v>0.54035399817678254</v>
      </c>
      <c r="F2293" s="17" t="str">
        <f>IF(ISERROR(MATCH(TEXT($B2293,"000000"),Análise_Anexo1_SH6!$B:$B,0))=TRUE,"SIM","NÃO")</f>
        <v>NÃO</v>
      </c>
      <c r="G2293" s="17">
        <f t="shared" si="106"/>
        <v>7.5084403488251196E-6</v>
      </c>
      <c r="H2293" s="17">
        <f t="shared" si="107"/>
        <v>3.3874596711161305E-5</v>
      </c>
    </row>
    <row r="2294" spans="2:8" ht="15.75" thickBot="1">
      <c r="B2294" s="9" t="s">
        <v>6512</v>
      </c>
      <c r="C2294" s="20">
        <f>SUMIFS(Brasil_Mundo!$K:$K,Brasil_Mundo!$C:$C,$B2294)</f>
        <v>846184</v>
      </c>
      <c r="D2294" s="20">
        <f>SUMIFS(Brasil_EUA!$L:$L,Brasil_EUA!$C:$C,$B2294)</f>
        <v>3412</v>
      </c>
      <c r="E2294" s="17">
        <f t="shared" si="105"/>
        <v>4.0322199427074963E-3</v>
      </c>
      <c r="F2294" s="17" t="str">
        <f>IF(ISERROR(MATCH(TEXT($B2294,"000000"),Análise_Anexo1_SH6!$B:$B,0))=TRUE,"SIM","NÃO")</f>
        <v>SIM</v>
      </c>
      <c r="G2294" s="17">
        <f t="shared" si="106"/>
        <v>2.5105878545149269E-6</v>
      </c>
      <c r="H2294" s="17">
        <f t="shared" si="107"/>
        <v>8.4521202293055557E-8</v>
      </c>
    </row>
    <row r="2295" spans="2:8" ht="15.75" thickBot="1">
      <c r="B2295" s="9">
        <v>230500</v>
      </c>
      <c r="C2295" s="20">
        <f>SUMIFS(Brasil_Mundo!$K:$K,Brasil_Mundo!$C:$C,$B2295)</f>
        <v>845516</v>
      </c>
      <c r="D2295" s="20">
        <f>SUMIFS(Brasil_EUA!$L:$L,Brasil_EUA!$C:$C,$B2295)</f>
        <v>0</v>
      </c>
      <c r="E2295" s="17">
        <f t="shared" si="105"/>
        <v>0</v>
      </c>
      <c r="F2295" s="17" t="str">
        <f>IF(ISERROR(MATCH(TEXT($B2295,"000000"),Análise_Anexo1_SH6!$B:$B,0))=TRUE,"SIM","NÃO")</f>
        <v>SIM</v>
      </c>
      <c r="G2295" s="17">
        <f t="shared" si="106"/>
        <v>2.5086059301499944E-6</v>
      </c>
      <c r="H2295" s="17">
        <f t="shared" si="107"/>
        <v>0</v>
      </c>
    </row>
    <row r="2296" spans="2:8" ht="15.75" thickBot="1">
      <c r="B2296" s="9" t="s">
        <v>10818</v>
      </c>
      <c r="C2296" s="20">
        <f>SUMIFS(Brasil_Mundo!$K:$K,Brasil_Mundo!$C:$C,$B2296)</f>
        <v>840039</v>
      </c>
      <c r="D2296" s="20">
        <f>SUMIFS(Brasil_EUA!$L:$L,Brasil_EUA!$C:$C,$B2296)</f>
        <v>827204</v>
      </c>
      <c r="E2296" s="17">
        <f t="shared" si="105"/>
        <v>0.98472094747981942</v>
      </c>
      <c r="F2296" s="17" t="str">
        <f>IF(ISERROR(MATCH(TEXT($B2296,"000000"),Análise_Anexo1_SH6!$B:$B,0))=TRUE,"SIM","NÃO")</f>
        <v>SIM</v>
      </c>
      <c r="G2296" s="17">
        <f t="shared" si="106"/>
        <v>2.4923559305291339E-6</v>
      </c>
      <c r="H2296" s="17">
        <f t="shared" si="107"/>
        <v>2.0491288576091653E-5</v>
      </c>
    </row>
    <row r="2297" spans="2:8" ht="15.75" thickBot="1">
      <c r="B2297" s="9">
        <v>820210</v>
      </c>
      <c r="C2297" s="20">
        <f>SUMIFS(Brasil_Mundo!$K:$K,Brasil_Mundo!$C:$C,$B2297)</f>
        <v>838086</v>
      </c>
      <c r="D2297" s="20">
        <f>SUMIFS(Brasil_EUA!$L:$L,Brasil_EUA!$C:$C,$B2297)</f>
        <v>15260</v>
      </c>
      <c r="E2297" s="17">
        <f t="shared" si="105"/>
        <v>1.8208155248983993E-2</v>
      </c>
      <c r="F2297" s="17" t="str">
        <f>IF(ISERROR(MATCH(TEXT($B2297,"000000"),Análise_Anexo1_SH6!$B:$B,0))=TRUE,"SIM","NÃO")</f>
        <v>SIM</v>
      </c>
      <c r="G2297" s="17">
        <f t="shared" si="106"/>
        <v>2.4865614720190845E-6</v>
      </c>
      <c r="H2297" s="17">
        <f t="shared" si="107"/>
        <v>3.7801686605862474E-7</v>
      </c>
    </row>
    <row r="2298" spans="2:8" ht="15.75" thickBot="1">
      <c r="B2298" s="9">
        <v>731290</v>
      </c>
      <c r="C2298" s="20">
        <f>SUMIFS(Brasil_Mundo!$K:$K,Brasil_Mundo!$C:$C,$B2298)</f>
        <v>834775</v>
      </c>
      <c r="D2298" s="20">
        <f>SUMIFS(Brasil_EUA!$L:$L,Brasil_EUA!$C:$C,$B2298)</f>
        <v>429562</v>
      </c>
      <c r="E2298" s="17">
        <f t="shared" si="105"/>
        <v>0.51458416938696061</v>
      </c>
      <c r="F2298" s="17" t="str">
        <f>IF(ISERROR(MATCH(TEXT($B2298,"000000"),Análise_Anexo1_SH6!$B:$B,0))=TRUE,"SIM","NÃO")</f>
        <v>NÃO</v>
      </c>
      <c r="G2298" s="17">
        <f t="shared" si="106"/>
        <v>2.4767378918210437E-6</v>
      </c>
      <c r="H2298" s="17">
        <f t="shared" si="107"/>
        <v>1.0641001377318149E-5</v>
      </c>
    </row>
    <row r="2299" spans="2:8" ht="15.75" thickBot="1">
      <c r="B2299" s="9">
        <v>842111</v>
      </c>
      <c r="C2299" s="20">
        <f>SUMIFS(Brasil_Mundo!$K:$K,Brasil_Mundo!$C:$C,$B2299)</f>
        <v>840445</v>
      </c>
      <c r="D2299" s="20">
        <f>SUMIFS(Brasil_EUA!$L:$L,Brasil_EUA!$C:$C,$B2299)</f>
        <v>516393</v>
      </c>
      <c r="E2299" s="17">
        <f t="shared" si="105"/>
        <v>0.61442807084342221</v>
      </c>
      <c r="F2299" s="17" t="str">
        <f>IF(ISERROR(MATCH(TEXT($B2299,"000000"),Análise_Anexo1_SH6!$B:$B,0))=TRUE,"SIM","NÃO")</f>
        <v>SIM</v>
      </c>
      <c r="G2299" s="17">
        <f t="shared" si="106"/>
        <v>2.4935605133018325E-6</v>
      </c>
      <c r="H2299" s="17">
        <f t="shared" si="107"/>
        <v>1.2791956979987642E-5</v>
      </c>
    </row>
    <row r="2300" spans="2:8" ht="15.75" thickBot="1">
      <c r="B2300" s="9">
        <v>500300</v>
      </c>
      <c r="C2300" s="20">
        <f>SUMIFS(Brasil_Mundo!$K:$K,Brasil_Mundo!$C:$C,$B2300)</f>
        <v>831961</v>
      </c>
      <c r="D2300" s="20">
        <f>SUMIFS(Brasil_EUA!$L:$L,Brasil_EUA!$C:$C,$B2300)</f>
        <v>270720</v>
      </c>
      <c r="E2300" s="17">
        <f t="shared" si="105"/>
        <v>0.32539986850345148</v>
      </c>
      <c r="F2300" s="17" t="str">
        <f>IF(ISERROR(MATCH(TEXT($B2300,"000000"),Análise_Anexo1_SH6!$B:$B,0))=TRUE,"SIM","NÃO")</f>
        <v>SIM</v>
      </c>
      <c r="G2300" s="17">
        <f t="shared" si="106"/>
        <v>2.4683888870861339E-6</v>
      </c>
      <c r="H2300" s="17">
        <f t="shared" si="107"/>
        <v>6.7062074691606095E-6</v>
      </c>
    </row>
    <row r="2301" spans="2:8" ht="15.75" thickBot="1">
      <c r="B2301" s="9">
        <v>843142</v>
      </c>
      <c r="C2301" s="20">
        <f>SUMIFS(Brasil_Mundo!$K:$K,Brasil_Mundo!$C:$C,$B2301)</f>
        <v>830933</v>
      </c>
      <c r="D2301" s="20">
        <f>SUMIFS(Brasil_EUA!$L:$L,Brasil_EUA!$C:$C,$B2301)</f>
        <v>681080</v>
      </c>
      <c r="E2301" s="17">
        <f t="shared" si="105"/>
        <v>0.81965693984954258</v>
      </c>
      <c r="F2301" s="17" t="str">
        <f>IF(ISERROR(MATCH(TEXT($B2301,"000000"),Análise_Anexo1_SH6!$B:$B,0))=TRUE,"SIM","NÃO")</f>
        <v>SIM</v>
      </c>
      <c r="G2301" s="17">
        <f t="shared" si="106"/>
        <v>2.4653388597700402E-6</v>
      </c>
      <c r="H2301" s="17">
        <f t="shared" si="107"/>
        <v>1.6871541751979565E-5</v>
      </c>
    </row>
    <row r="2302" spans="2:8" ht="15.75" thickBot="1">
      <c r="B2302" s="9">
        <v>610220</v>
      </c>
      <c r="C2302" s="20">
        <f>SUMIFS(Brasil_Mundo!$K:$K,Brasil_Mundo!$C:$C,$B2302)</f>
        <v>830885</v>
      </c>
      <c r="D2302" s="20">
        <f>SUMIFS(Brasil_EUA!$L:$L,Brasil_EUA!$C:$C,$B2302)</f>
        <v>72023</v>
      </c>
      <c r="E2302" s="17">
        <f t="shared" si="105"/>
        <v>8.6682272516653933E-2</v>
      </c>
      <c r="F2302" s="17" t="str">
        <f>IF(ISERROR(MATCH(TEXT($B2302,"000000"),Análise_Anexo1_SH6!$B:$B,0))=TRUE,"SIM","NÃO")</f>
        <v>SIM</v>
      </c>
      <c r="G2302" s="17">
        <f t="shared" si="106"/>
        <v>2.4651964460432187E-6</v>
      </c>
      <c r="H2302" s="17">
        <f t="shared" si="107"/>
        <v>1.7841355664574266E-6</v>
      </c>
    </row>
    <row r="2303" spans="2:8" ht="15.75" thickBot="1">
      <c r="B2303" s="9" t="s">
        <v>10645</v>
      </c>
      <c r="C2303" s="20">
        <f>SUMIFS(Brasil_Mundo!$K:$K,Brasil_Mundo!$C:$C,$B2303)</f>
        <v>830533</v>
      </c>
      <c r="D2303" s="20">
        <f>SUMIFS(Brasil_EUA!$L:$L,Brasil_EUA!$C:$C,$B2303)</f>
        <v>637519</v>
      </c>
      <c r="E2303" s="17">
        <f t="shared" ref="E2303:H2366" si="108">IFERROR(D2303/C2303,"-")</f>
        <v>0.76760225060292608</v>
      </c>
      <c r="F2303" s="17" t="str">
        <f>IF(ISERROR(MATCH(TEXT($B2303,"000000"),Análise_Anexo1_SH6!$B:$B,0))=TRUE,"SIM","NÃO")</f>
        <v>SIM</v>
      </c>
      <c r="G2303" s="17">
        <f t="shared" si="106"/>
        <v>2.4641520787131946E-6</v>
      </c>
      <c r="H2303" s="17">
        <f t="shared" si="107"/>
        <v>1.5792459661391114E-5</v>
      </c>
    </row>
    <row r="2304" spans="2:8" ht="15.75" thickBot="1">
      <c r="B2304" s="9" t="s">
        <v>5473</v>
      </c>
      <c r="C2304" s="20">
        <f>SUMIFS(Brasil_Mundo!$K:$K,Brasil_Mundo!$C:$C,$B2304)</f>
        <v>824134</v>
      </c>
      <c r="D2304" s="20">
        <f>SUMIFS(Brasil_EUA!$L:$L,Brasil_EUA!$C:$C,$B2304)</f>
        <v>602</v>
      </c>
      <c r="E2304" s="17">
        <f t="shared" si="108"/>
        <v>7.3046373526635235E-4</v>
      </c>
      <c r="F2304" s="17" t="str">
        <f>IF(ISERROR(MATCH(TEXT($B2304,"000000"),Análise_Anexo1_SH6!$B:$B,0))=TRUE,"SIM","NÃO")</f>
        <v>SIM</v>
      </c>
      <c r="G2304" s="17">
        <f t="shared" si="106"/>
        <v>2.4451665487563044E-6</v>
      </c>
      <c r="H2304" s="17">
        <f t="shared" si="107"/>
        <v>1.4912591963780611E-8</v>
      </c>
    </row>
    <row r="2305" spans="2:8" ht="15.75" thickBot="1">
      <c r="B2305" s="9">
        <v>284020</v>
      </c>
      <c r="C2305" s="20">
        <f>SUMIFS(Brasil_Mundo!$K:$K,Brasil_Mundo!$C:$C,$B2305)</f>
        <v>821641</v>
      </c>
      <c r="D2305" s="20">
        <f>SUMIFS(Brasil_EUA!$L:$L,Brasil_EUA!$C:$C,$B2305)</f>
        <v>66780</v>
      </c>
      <c r="E2305" s="17">
        <f t="shared" si="108"/>
        <v>8.1276372527661109E-2</v>
      </c>
      <c r="F2305" s="17" t="str">
        <f>IF(ISERROR(MATCH(TEXT($B2305,"000000"),Análise_Anexo1_SH6!$B:$B,0))=TRUE,"SIM","NÃO")</f>
        <v>SIM</v>
      </c>
      <c r="G2305" s="17">
        <f t="shared" si="106"/>
        <v>2.4377699358195133E-6</v>
      </c>
      <c r="H2305" s="17">
        <f t="shared" si="107"/>
        <v>1.6542572945868258E-6</v>
      </c>
    </row>
    <row r="2306" spans="2:8" ht="15.75" thickBot="1">
      <c r="B2306" s="9">
        <v>293729</v>
      </c>
      <c r="C2306" s="20">
        <f>SUMIFS(Brasil_Mundo!$K:$K,Brasil_Mundo!$C:$C,$B2306)</f>
        <v>906948</v>
      </c>
      <c r="D2306" s="20">
        <f>SUMIFS(Brasil_EUA!$L:$L,Brasil_EUA!$C:$C,$B2306)</f>
        <v>0</v>
      </c>
      <c r="E2306" s="17">
        <f t="shared" si="108"/>
        <v>0</v>
      </c>
      <c r="F2306" s="17" t="str">
        <f>IF(ISERROR(MATCH(TEXT($B2306,"000000"),Análise_Anexo1_SH6!$B:$B,0))=TRUE,"SIM","NÃO")</f>
        <v>SIM</v>
      </c>
      <c r="G2306" s="17">
        <f t="shared" si="106"/>
        <v>2.6908717648603661E-6</v>
      </c>
      <c r="H2306" s="17">
        <f t="shared" si="107"/>
        <v>0</v>
      </c>
    </row>
    <row r="2307" spans="2:8" ht="15.75" thickBot="1">
      <c r="B2307" s="9" t="s">
        <v>8837</v>
      </c>
      <c r="C2307" s="20">
        <f>SUMIFS(Brasil_Mundo!$K:$K,Brasil_Mundo!$C:$C,$B2307)</f>
        <v>819118</v>
      </c>
      <c r="D2307" s="20">
        <f>SUMIFS(Brasil_EUA!$L:$L,Brasil_EUA!$C:$C,$B2307)</f>
        <v>58714</v>
      </c>
      <c r="E2307" s="17">
        <f t="shared" si="108"/>
        <v>7.1679538235028414E-2</v>
      </c>
      <c r="F2307" s="17" t="str">
        <f>IF(ISERROR(MATCH(TEXT($B2307,"000000"),Análise_Anexo1_SH6!$B:$B,0))=TRUE,"SIM","NÃO")</f>
        <v>SIM</v>
      </c>
      <c r="G2307" s="17">
        <f t="shared" si="106"/>
        <v>2.4302843143034588E-6</v>
      </c>
      <c r="H2307" s="17">
        <f t="shared" si="107"/>
        <v>1.4544483796701242E-6</v>
      </c>
    </row>
    <row r="2308" spans="2:8" ht="15.75" thickBot="1">
      <c r="B2308" s="9">
        <v>901780</v>
      </c>
      <c r="C2308" s="20">
        <f>SUMIFS(Brasil_Mundo!$K:$K,Brasil_Mundo!$C:$C,$B2308)</f>
        <v>1101176</v>
      </c>
      <c r="D2308" s="20">
        <f>SUMIFS(Brasil_EUA!$L:$L,Brasil_EUA!$C:$C,$B2308)</f>
        <v>182643</v>
      </c>
      <c r="E2308" s="17">
        <f t="shared" si="108"/>
        <v>0.16586176959904683</v>
      </c>
      <c r="F2308" s="17" t="str">
        <f>IF(ISERROR(MATCH(TEXT($B2308,"000000"),Análise_Anexo1_SH6!$B:$B,0))=TRUE,"SIM","NÃO")</f>
        <v>SIM</v>
      </c>
      <c r="G2308" s="17">
        <f t="shared" ref="G2308:G2371" si="109">C2308/C$3</f>
        <v>3.2671370426329605E-6</v>
      </c>
      <c r="H2308" s="17">
        <f t="shared" ref="H2308:H2371" si="110">D2308/D$3</f>
        <v>4.5243862691707342E-6</v>
      </c>
    </row>
    <row r="2309" spans="2:8" ht="15.75" thickBot="1">
      <c r="B2309" s="9">
        <v>853661</v>
      </c>
      <c r="C2309" s="20">
        <f>SUMIFS(Brasil_Mundo!$K:$K,Brasil_Mundo!$C:$C,$B2309)</f>
        <v>817129</v>
      </c>
      <c r="D2309" s="20">
        <f>SUMIFS(Brasil_EUA!$L:$L,Brasil_EUA!$C:$C,$B2309)</f>
        <v>6864</v>
      </c>
      <c r="E2309" s="17">
        <f t="shared" si="108"/>
        <v>8.4001424499681194E-3</v>
      </c>
      <c r="F2309" s="17" t="str">
        <f>IF(ISERROR(MATCH(TEXT($B2309,"000000"),Análise_Anexo1_SH6!$B:$B,0))=TRUE,"SIM","NÃO")</f>
        <v>SIM</v>
      </c>
      <c r="G2309" s="17">
        <f t="shared" si="109"/>
        <v>2.4243830454982932E-6</v>
      </c>
      <c r="H2309" s="17">
        <f t="shared" si="110"/>
        <v>1.7003327448403673E-7</v>
      </c>
    </row>
    <row r="2310" spans="2:8" ht="15.75" thickBot="1">
      <c r="B2310" s="9">
        <v>290522</v>
      </c>
      <c r="C2310" s="20">
        <f>SUMIFS(Brasil_Mundo!$K:$K,Brasil_Mundo!$C:$C,$B2310)</f>
        <v>1111513</v>
      </c>
      <c r="D2310" s="20">
        <f>SUMIFS(Brasil_EUA!$L:$L,Brasil_EUA!$C:$C,$B2310)</f>
        <v>39419</v>
      </c>
      <c r="E2310" s="17">
        <f t="shared" si="108"/>
        <v>3.5464272572610485E-2</v>
      </c>
      <c r="F2310" s="17" t="str">
        <f>IF(ISERROR(MATCH(TEXT($B2310,"000000"),Análise_Anexo1_SH6!$B:$B,0))=TRUE,"SIM","NÃO")</f>
        <v>SIM</v>
      </c>
      <c r="G2310" s="17">
        <f t="shared" si="109"/>
        <v>3.2978064320944972E-6</v>
      </c>
      <c r="H2310" s="17">
        <f t="shared" si="110"/>
        <v>9.7647751265825222E-7</v>
      </c>
    </row>
    <row r="2311" spans="2:8" ht="15.75" thickBot="1">
      <c r="B2311" s="9">
        <v>282749</v>
      </c>
      <c r="C2311" s="20">
        <f>SUMIFS(Brasil_Mundo!$K:$K,Brasil_Mundo!$C:$C,$B2311)</f>
        <v>1022910</v>
      </c>
      <c r="D2311" s="20">
        <f>SUMIFS(Brasil_EUA!$L:$L,Brasil_EUA!$C:$C,$B2311)</f>
        <v>0</v>
      </c>
      <c r="E2311" s="17">
        <f t="shared" si="108"/>
        <v>0</v>
      </c>
      <c r="F2311" s="17" t="str">
        <f>IF(ISERROR(MATCH(TEXT($B2311,"000000"),Análise_Anexo1_SH6!$B:$B,0))=TRUE,"SIM","NÃO")</f>
        <v>SIM</v>
      </c>
      <c r="G2311" s="17">
        <f t="shared" si="109"/>
        <v>3.0349255271452356E-6</v>
      </c>
      <c r="H2311" s="17">
        <f t="shared" si="110"/>
        <v>0</v>
      </c>
    </row>
    <row r="2312" spans="2:8" ht="15.75" thickBot="1">
      <c r="B2312" s="9">
        <v>960610</v>
      </c>
      <c r="C2312" s="20">
        <f>SUMIFS(Brasil_Mundo!$K:$K,Brasil_Mundo!$C:$C,$B2312)</f>
        <v>802138</v>
      </c>
      <c r="D2312" s="20">
        <f>SUMIFS(Brasil_EUA!$L:$L,Brasil_EUA!$C:$C,$B2312)</f>
        <v>608</v>
      </c>
      <c r="E2312" s="17">
        <f t="shared" si="108"/>
        <v>7.5797431364677903E-4</v>
      </c>
      <c r="F2312" s="17" t="str">
        <f>IF(ISERROR(MATCH(TEXT($B2312,"000000"),Análise_Anexo1_SH6!$B:$B,0))=TRUE,"SIM","NÃO")</f>
        <v>SIM</v>
      </c>
      <c r="G2312" s="17">
        <f t="shared" si="109"/>
        <v>2.3799054584403563E-6</v>
      </c>
      <c r="H2312" s="17">
        <f t="shared" si="110"/>
        <v>1.5061222448469455E-8</v>
      </c>
    </row>
    <row r="2313" spans="2:8" ht="15.75" thickBot="1">
      <c r="B2313" s="9">
        <v>730650</v>
      </c>
      <c r="C2313" s="20">
        <f>SUMIFS(Brasil_Mundo!$K:$K,Brasil_Mundo!$C:$C,$B2313)</f>
        <v>801383</v>
      </c>
      <c r="D2313" s="20">
        <f>SUMIFS(Brasil_EUA!$L:$L,Brasil_EUA!$C:$C,$B2313)</f>
        <v>500632</v>
      </c>
      <c r="E2313" s="17">
        <f t="shared" si="108"/>
        <v>0.62471003253126156</v>
      </c>
      <c r="F2313" s="17" t="str">
        <f>IF(ISERROR(MATCH(TEXT($B2313,"000000"),Análise_Anexo1_SH6!$B:$B,0))=TRUE,"SIM","NÃO")</f>
        <v>NÃO</v>
      </c>
      <c r="G2313" s="17">
        <f t="shared" si="109"/>
        <v>2.3776654091955599E-6</v>
      </c>
      <c r="H2313" s="17">
        <f t="shared" si="110"/>
        <v>1.24015294684575E-5</v>
      </c>
    </row>
    <row r="2314" spans="2:8" ht="15.75" thickBot="1">
      <c r="B2314" s="9">
        <v>620891</v>
      </c>
      <c r="C2314" s="20">
        <f>SUMIFS(Brasil_Mundo!$K:$K,Brasil_Mundo!$C:$C,$B2314)</f>
        <v>801075</v>
      </c>
      <c r="D2314" s="20">
        <f>SUMIFS(Brasil_EUA!$L:$L,Brasil_EUA!$C:$C,$B2314)</f>
        <v>202707</v>
      </c>
      <c r="E2314" s="17">
        <f t="shared" si="108"/>
        <v>0.25304372249789348</v>
      </c>
      <c r="F2314" s="17" t="str">
        <f>IF(ISERROR(MATCH(TEXT($B2314,"000000"),Análise_Anexo1_SH6!$B:$B,0))=TRUE,"SIM","NÃO")</f>
        <v>SIM</v>
      </c>
      <c r="G2314" s="17">
        <f t="shared" si="109"/>
        <v>2.3767515877817886E-6</v>
      </c>
      <c r="H2314" s="17">
        <f t="shared" si="110"/>
        <v>5.0214066099702259E-6</v>
      </c>
    </row>
    <row r="2315" spans="2:8" ht="15.75" thickBot="1">
      <c r="B2315" s="9">
        <v>850410</v>
      </c>
      <c r="C2315" s="20">
        <f>SUMIFS(Brasil_Mundo!$K:$K,Brasil_Mundo!$C:$C,$B2315)</f>
        <v>801039</v>
      </c>
      <c r="D2315" s="20">
        <f>SUMIFS(Brasil_EUA!$L:$L,Brasil_EUA!$C:$C,$B2315)</f>
        <v>445620</v>
      </c>
      <c r="E2315" s="17">
        <f t="shared" si="108"/>
        <v>0.5563025021253647</v>
      </c>
      <c r="F2315" s="17" t="str">
        <f>IF(ISERROR(MATCH(TEXT($B2315,"000000"),Análise_Anexo1_SH6!$B:$B,0))=TRUE,"SIM","NÃO")</f>
        <v>NÃO</v>
      </c>
      <c r="G2315" s="17">
        <f t="shared" si="109"/>
        <v>2.3766447774866725E-6</v>
      </c>
      <c r="H2315" s="17">
        <f t="shared" si="110"/>
        <v>1.1038786097840391E-5</v>
      </c>
    </row>
    <row r="2316" spans="2:8" ht="15.75" thickBot="1">
      <c r="B2316" s="9">
        <v>300120</v>
      </c>
      <c r="C2316" s="20">
        <f>SUMIFS(Brasil_Mundo!$K:$K,Brasil_Mundo!$C:$C,$B2316)</f>
        <v>853788</v>
      </c>
      <c r="D2316" s="20">
        <f>SUMIFS(Brasil_EUA!$L:$L,Brasil_EUA!$C:$C,$B2316)</f>
        <v>0</v>
      </c>
      <c r="E2316" s="17">
        <f t="shared" si="108"/>
        <v>0</v>
      </c>
      <c r="F2316" s="17" t="str">
        <f>IF(ISERROR(MATCH(TEXT($B2316,"000000"),Análise_Anexo1_SH6!$B:$B,0))=TRUE,"SIM","NÃO")</f>
        <v>SIM</v>
      </c>
      <c r="G2316" s="17">
        <f t="shared" si="109"/>
        <v>2.5331485624055646E-6</v>
      </c>
      <c r="H2316" s="17">
        <f t="shared" si="110"/>
        <v>0</v>
      </c>
    </row>
    <row r="2317" spans="2:8" ht="15.75" thickBot="1">
      <c r="B2317" s="9">
        <v>390140</v>
      </c>
      <c r="C2317" s="20">
        <f>SUMIFS(Brasil_Mundo!$K:$K,Brasil_Mundo!$C:$C,$B2317)</f>
        <v>797204</v>
      </c>
      <c r="D2317" s="20">
        <f>SUMIFS(Brasil_EUA!$L:$L,Brasil_EUA!$C:$C,$B2317)</f>
        <v>3221</v>
      </c>
      <c r="E2317" s="17">
        <f t="shared" si="108"/>
        <v>4.0403710969839591E-3</v>
      </c>
      <c r="F2317" s="17" t="str">
        <f>IF(ISERROR(MATCH(TEXT($B2317,"000000"),Análise_Anexo1_SH6!$B:$B,0))=TRUE,"SIM","NÃO")</f>
        <v>SIM</v>
      </c>
      <c r="G2317" s="17">
        <f t="shared" si="109"/>
        <v>2.3652665141041638E-6</v>
      </c>
      <c r="H2317" s="17">
        <f t="shared" si="110"/>
        <v>7.9789798530460706E-8</v>
      </c>
    </row>
    <row r="2318" spans="2:8" ht="15.75" thickBot="1">
      <c r="B2318" s="9">
        <v>490300</v>
      </c>
      <c r="C2318" s="20">
        <f>SUMIFS(Brasil_Mundo!$K:$K,Brasil_Mundo!$C:$C,$B2318)</f>
        <v>796952</v>
      </c>
      <c r="D2318" s="20">
        <f>SUMIFS(Brasil_EUA!$L:$L,Brasil_EUA!$C:$C,$B2318)</f>
        <v>959</v>
      </c>
      <c r="E2318" s="17">
        <f t="shared" si="108"/>
        <v>1.2033347052269145E-3</v>
      </c>
      <c r="F2318" s="17" t="str">
        <f>IF(ISERROR(MATCH(TEXT($B2318,"000000"),Análise_Anexo1_SH6!$B:$B,0))=TRUE,"SIM","NÃO")</f>
        <v>SIM</v>
      </c>
      <c r="G2318" s="17">
        <f t="shared" si="109"/>
        <v>2.364518842038351E-6</v>
      </c>
      <c r="H2318" s="17">
        <f t="shared" si="110"/>
        <v>2.3756105802766785E-8</v>
      </c>
    </row>
    <row r="2319" spans="2:8" ht="15.75" thickBot="1">
      <c r="B2319" s="9">
        <v>400700</v>
      </c>
      <c r="C2319" s="20">
        <f>SUMIFS(Brasil_Mundo!$K:$K,Brasil_Mundo!$C:$C,$B2319)</f>
        <v>862130</v>
      </c>
      <c r="D2319" s="20">
        <f>SUMIFS(Brasil_EUA!$L:$L,Brasil_EUA!$C:$C,$B2319)</f>
        <v>15304</v>
      </c>
      <c r="E2319" s="17">
        <f t="shared" si="108"/>
        <v>1.7751383202069294E-2</v>
      </c>
      <c r="F2319" s="17" t="str">
        <f>IF(ISERROR(MATCH(TEXT($B2319,"000000"),Análise_Anexo1_SH6!$B:$B,0))=TRUE,"SIM","NÃO")</f>
        <v>SIM</v>
      </c>
      <c r="G2319" s="17">
        <f t="shared" si="109"/>
        <v>2.557898881346083E-6</v>
      </c>
      <c r="H2319" s="17">
        <f t="shared" si="110"/>
        <v>3.7910682294634298E-7</v>
      </c>
    </row>
    <row r="2320" spans="2:8" ht="15.75" thickBot="1">
      <c r="B2320" s="9">
        <v>701399</v>
      </c>
      <c r="C2320" s="20">
        <f>SUMIFS(Brasil_Mundo!$K:$K,Brasil_Mundo!$C:$C,$B2320)</f>
        <v>792826</v>
      </c>
      <c r="D2320" s="20">
        <f>SUMIFS(Brasil_EUA!$L:$L,Brasil_EUA!$C:$C,$B2320)</f>
        <v>306811</v>
      </c>
      <c r="E2320" s="17">
        <f t="shared" si="108"/>
        <v>0.38698402928259162</v>
      </c>
      <c r="F2320" s="17" t="str">
        <f>IF(ISERROR(MATCH(TEXT($B2320,"000000"),Análise_Anexo1_SH6!$B:$B,0))=TRUE,"SIM","NÃO")</f>
        <v>SIM</v>
      </c>
      <c r="G2320" s="17">
        <f t="shared" si="109"/>
        <v>2.3522771954369871E-6</v>
      </c>
      <c r="H2320" s="17">
        <f t="shared" si="110"/>
        <v>7.6002446063114497E-6</v>
      </c>
    </row>
    <row r="2321" spans="2:8" ht="15.75" thickBot="1">
      <c r="B2321" s="9">
        <v>600536</v>
      </c>
      <c r="C2321" s="20">
        <f>SUMIFS(Brasil_Mundo!$K:$K,Brasil_Mundo!$C:$C,$B2321)</f>
        <v>790744</v>
      </c>
      <c r="D2321" s="20">
        <f>SUMIFS(Brasil_EUA!$L:$L,Brasil_EUA!$C:$C,$B2321)</f>
        <v>32</v>
      </c>
      <c r="E2321" s="17">
        <f t="shared" si="108"/>
        <v>4.0468217273858545E-5</v>
      </c>
      <c r="F2321" s="17" t="str">
        <f>IF(ISERROR(MATCH(TEXT($B2321,"000000"),Análise_Anexo1_SH6!$B:$B,0))=TRUE,"SIM","NÃO")</f>
        <v>SIM</v>
      </c>
      <c r="G2321" s="17">
        <f t="shared" si="109"/>
        <v>2.3461000000361046E-6</v>
      </c>
      <c r="H2321" s="17">
        <f t="shared" si="110"/>
        <v>7.9269591834049752E-10</v>
      </c>
    </row>
    <row r="2322" spans="2:8" ht="15.75" thickBot="1">
      <c r="B2322" s="9">
        <v>843510</v>
      </c>
      <c r="C2322" s="20">
        <f>SUMIFS(Brasil_Mundo!$K:$K,Brasil_Mundo!$C:$C,$B2322)</f>
        <v>790321</v>
      </c>
      <c r="D2322" s="20">
        <f>SUMIFS(Brasil_EUA!$L:$L,Brasil_EUA!$C:$C,$B2322)</f>
        <v>44311</v>
      </c>
      <c r="E2322" s="17">
        <f t="shared" si="108"/>
        <v>5.6067091726020188E-2</v>
      </c>
      <c r="F2322" s="17" t="str">
        <f>IF(ISERROR(MATCH(TEXT($B2322,"000000"),Análise_Anexo1_SH6!$B:$B,0))=TRUE,"SIM","NÃO")</f>
        <v>SIM</v>
      </c>
      <c r="G2322" s="17">
        <f t="shared" si="109"/>
        <v>2.3448449790684904E-6</v>
      </c>
      <c r="H2322" s="17">
        <f t="shared" si="110"/>
        <v>1.0976609011745557E-6</v>
      </c>
    </row>
    <row r="2323" spans="2:8" ht="15.75" thickBot="1">
      <c r="B2323" s="9">
        <v>903031</v>
      </c>
      <c r="C2323" s="20">
        <f>SUMIFS(Brasil_Mundo!$K:$K,Brasil_Mundo!$C:$C,$B2323)</f>
        <v>790081</v>
      </c>
      <c r="D2323" s="20">
        <f>SUMIFS(Brasil_EUA!$L:$L,Brasil_EUA!$C:$C,$B2323)</f>
        <v>8230</v>
      </c>
      <c r="E2323" s="17">
        <f t="shared" si="108"/>
        <v>1.0416653482364466E-2</v>
      </c>
      <c r="F2323" s="17" t="str">
        <f>IF(ISERROR(MATCH(TEXT($B2323,"000000"),Análise_Anexo1_SH6!$B:$B,0))=TRUE,"SIM","NÃO")</f>
        <v>NÃO</v>
      </c>
      <c r="G2323" s="17">
        <f t="shared" si="109"/>
        <v>2.3441329104343829E-6</v>
      </c>
      <c r="H2323" s="17">
        <f t="shared" si="110"/>
        <v>2.0387148149819671E-7</v>
      </c>
    </row>
    <row r="2324" spans="2:8" ht="15.75" thickBot="1">
      <c r="B2324" s="9" t="s">
        <v>10510</v>
      </c>
      <c r="C2324" s="20">
        <f>SUMIFS(Brasil_Mundo!$K:$K,Brasil_Mundo!$C:$C,$B2324)</f>
        <v>789563</v>
      </c>
      <c r="D2324" s="20">
        <f>SUMIFS(Brasil_EUA!$L:$L,Brasil_EUA!$C:$C,$B2324)</f>
        <v>507132</v>
      </c>
      <c r="E2324" s="17">
        <f t="shared" si="108"/>
        <v>0.64229453507826484</v>
      </c>
      <c r="F2324" s="17" t="str">
        <f>IF(ISERROR(MATCH(TEXT($B2324,"000000"),Análise_Anexo1_SH6!$B:$B,0))=TRUE,"SIM","NÃO")</f>
        <v>SIM</v>
      </c>
      <c r="G2324" s="17">
        <f t="shared" si="109"/>
        <v>2.3425960289657677E-6</v>
      </c>
      <c r="H2324" s="17">
        <f t="shared" si="110"/>
        <v>1.2562545826870412E-5</v>
      </c>
    </row>
    <row r="2325" spans="2:8" ht="15.75" thickBot="1">
      <c r="B2325" s="9">
        <v>210230</v>
      </c>
      <c r="C2325" s="20">
        <f>SUMIFS(Brasil_Mundo!$K:$K,Brasil_Mundo!$C:$C,$B2325)</f>
        <v>785006</v>
      </c>
      <c r="D2325" s="20">
        <f>SUMIFS(Brasil_EUA!$L:$L,Brasil_EUA!$C:$C,$B2325)</f>
        <v>123411</v>
      </c>
      <c r="E2325" s="17">
        <f t="shared" si="108"/>
        <v>0.15721026336104438</v>
      </c>
      <c r="F2325" s="17" t="str">
        <f>IF(ISERROR(MATCH(TEXT($B2325,"000000"),Análise_Anexo1_SH6!$B:$B,0))=TRUE,"SIM","NÃO")</f>
        <v>SIM</v>
      </c>
      <c r="G2325" s="17">
        <f t="shared" si="109"/>
        <v>2.3290756257756525E-6</v>
      </c>
      <c r="H2325" s="17">
        <f t="shared" si="110"/>
        <v>3.0571061243224732E-6</v>
      </c>
    </row>
    <row r="2326" spans="2:8" ht="15.75" thickBot="1">
      <c r="B2326" s="9">
        <v>440410</v>
      </c>
      <c r="C2326" s="20">
        <f>SUMIFS(Brasil_Mundo!$K:$K,Brasil_Mundo!$C:$C,$B2326)</f>
        <v>783782</v>
      </c>
      <c r="D2326" s="20">
        <f>SUMIFS(Brasil_EUA!$L:$L,Brasil_EUA!$C:$C,$B2326)</f>
        <v>297</v>
      </c>
      <c r="E2326" s="17">
        <f t="shared" si="108"/>
        <v>3.7893189687948945E-4</v>
      </c>
      <c r="F2326" s="17" t="str">
        <f>IF(ISERROR(MATCH(TEXT($B2326,"000000"),Análise_Anexo1_SH6!$B:$B,0))=TRUE,"SIM","NÃO")</f>
        <v>SIM</v>
      </c>
      <c r="G2326" s="17">
        <f t="shared" si="109"/>
        <v>2.3254440757417045E-6</v>
      </c>
      <c r="H2326" s="17">
        <f t="shared" si="110"/>
        <v>7.3572089920977432E-9</v>
      </c>
    </row>
    <row r="2327" spans="2:8" ht="15.75" thickBot="1">
      <c r="B2327" s="9">
        <v>711291</v>
      </c>
      <c r="C2327" s="20">
        <f>SUMIFS(Brasil_Mundo!$K:$K,Brasil_Mundo!$C:$C,$B2327)</f>
        <v>777623</v>
      </c>
      <c r="D2327" s="20">
        <f>SUMIFS(Brasil_EUA!$L:$L,Brasil_EUA!$C:$C,$B2327)</f>
        <v>720295</v>
      </c>
      <c r="E2327" s="17">
        <f t="shared" si="108"/>
        <v>0.92627790073081684</v>
      </c>
      <c r="F2327" s="17" t="str">
        <f>IF(ISERROR(MATCH(TEXT($B2327,"000000"),Análise_Anexo1_SH6!$B:$B,0))=TRUE,"SIM","NÃO")</f>
        <v>SIM</v>
      </c>
      <c r="G2327" s="17">
        <f t="shared" si="109"/>
        <v>2.3071706144189218E-6</v>
      </c>
      <c r="H2327" s="17">
        <f t="shared" si="110"/>
        <v>1.7842965828158396E-5</v>
      </c>
    </row>
    <row r="2328" spans="2:8" ht="15.75" thickBot="1">
      <c r="B2328" s="9">
        <v>610130</v>
      </c>
      <c r="C2328" s="20">
        <f>SUMIFS(Brasil_Mundo!$K:$K,Brasil_Mundo!$C:$C,$B2328)</f>
        <v>777119</v>
      </c>
      <c r="D2328" s="20">
        <f>SUMIFS(Brasil_EUA!$L:$L,Brasil_EUA!$C:$C,$B2328)</f>
        <v>74114</v>
      </c>
      <c r="E2328" s="17">
        <f t="shared" si="108"/>
        <v>9.5370207136873497E-2</v>
      </c>
      <c r="F2328" s="17" t="str">
        <f>IF(ISERROR(MATCH(TEXT($B2328,"000000"),Análise_Anexo1_SH6!$B:$B,0))=TRUE,"SIM","NÃO")</f>
        <v>SIM</v>
      </c>
      <c r="G2328" s="17">
        <f t="shared" si="109"/>
        <v>2.3056752702872963E-6</v>
      </c>
      <c r="H2328" s="17">
        <f t="shared" si="110"/>
        <v>1.8359332903714887E-6</v>
      </c>
    </row>
    <row r="2329" spans="2:8" ht="15.75" thickBot="1">
      <c r="B2329" s="9">
        <v>250490</v>
      </c>
      <c r="C2329" s="20">
        <f>SUMIFS(Brasil_Mundo!$K:$K,Brasil_Mundo!$C:$C,$B2329)</f>
        <v>776764</v>
      </c>
      <c r="D2329" s="20">
        <f>SUMIFS(Brasil_EUA!$L:$L,Brasil_EUA!$C:$C,$B2329)</f>
        <v>0</v>
      </c>
      <c r="E2329" s="17">
        <f t="shared" si="108"/>
        <v>0</v>
      </c>
      <c r="F2329" s="17" t="str">
        <f>IF(ISERROR(MATCH(TEXT($B2329,"000000"),Análise_Anexo1_SH6!$B:$B,0))=TRUE,"SIM","NÃO")</f>
        <v>SIM</v>
      </c>
      <c r="G2329" s="17">
        <f t="shared" si="109"/>
        <v>2.3046220020993454E-6</v>
      </c>
      <c r="H2329" s="17">
        <f t="shared" si="110"/>
        <v>0</v>
      </c>
    </row>
    <row r="2330" spans="2:8" ht="15.75" thickBot="1">
      <c r="B2330" s="9">
        <v>810297</v>
      </c>
      <c r="C2330" s="20">
        <f>SUMIFS(Brasil_Mundo!$K:$K,Brasil_Mundo!$C:$C,$B2330)</f>
        <v>773948</v>
      </c>
      <c r="D2330" s="20">
        <f>SUMIFS(Brasil_EUA!$L:$L,Brasil_EUA!$C:$C,$B2330)</f>
        <v>204</v>
      </c>
      <c r="E2330" s="17">
        <f t="shared" si="108"/>
        <v>2.6358359993177837E-4</v>
      </c>
      <c r="F2330" s="17" t="str">
        <f>IF(ISERROR(MATCH(TEXT($B2330,"000000"),Análise_Anexo1_SH6!$B:$B,0))=TRUE,"SIM","NÃO")</f>
        <v>SIM</v>
      </c>
      <c r="G2330" s="17">
        <f t="shared" si="109"/>
        <v>2.2962670634591516E-6</v>
      </c>
      <c r="H2330" s="17">
        <f t="shared" si="110"/>
        <v>5.053436479420672E-9</v>
      </c>
    </row>
    <row r="2331" spans="2:8" ht="15.75" thickBot="1">
      <c r="B2331" s="9">
        <v>200941</v>
      </c>
      <c r="C2331" s="20">
        <f>SUMIFS(Brasil_Mundo!$K:$K,Brasil_Mundo!$C:$C,$B2331)</f>
        <v>772649</v>
      </c>
      <c r="D2331" s="20">
        <f>SUMIFS(Brasil_EUA!$L:$L,Brasil_EUA!$C:$C,$B2331)</f>
        <v>422500</v>
      </c>
      <c r="E2331" s="17">
        <f t="shared" si="108"/>
        <v>0.54682009554144251</v>
      </c>
      <c r="F2331" s="17" t="str">
        <f>IF(ISERROR(MATCH(TEXT($B2331,"000000"),Análise_Anexo1_SH6!$B:$B,0))=TRUE,"SIM","NÃO")</f>
        <v>SIM</v>
      </c>
      <c r="G2331" s="17">
        <f t="shared" si="109"/>
        <v>2.292412991977045E-6</v>
      </c>
      <c r="H2331" s="17">
        <f t="shared" si="110"/>
        <v>1.0466063296839381E-5</v>
      </c>
    </row>
    <row r="2332" spans="2:8" ht="15.75" thickBot="1">
      <c r="B2332" s="9">
        <v>290559</v>
      </c>
      <c r="C2332" s="20">
        <f>SUMIFS(Brasil_Mundo!$K:$K,Brasil_Mundo!$C:$C,$B2332)</f>
        <v>772016</v>
      </c>
      <c r="D2332" s="20">
        <f>SUMIFS(Brasil_EUA!$L:$L,Brasil_EUA!$C:$C,$B2332)</f>
        <v>0</v>
      </c>
      <c r="E2332" s="17">
        <f t="shared" si="108"/>
        <v>0</v>
      </c>
      <c r="F2332" s="17" t="str">
        <f>IF(ISERROR(MATCH(TEXT($B2332,"000000"),Análise_Anexo1_SH6!$B:$B,0))=TRUE,"SIM","NÃO")</f>
        <v>SIM</v>
      </c>
      <c r="G2332" s="17">
        <f t="shared" si="109"/>
        <v>2.2905349109545864E-6</v>
      </c>
      <c r="H2332" s="17">
        <f t="shared" si="110"/>
        <v>0</v>
      </c>
    </row>
    <row r="2333" spans="2:8" ht="15.75" thickBot="1">
      <c r="B2333" s="9">
        <v>271220</v>
      </c>
      <c r="C2333" s="20">
        <f>SUMIFS(Brasil_Mundo!$K:$K,Brasil_Mundo!$C:$C,$B2333)</f>
        <v>769941</v>
      </c>
      <c r="D2333" s="20">
        <f>SUMIFS(Brasil_EUA!$L:$L,Brasil_EUA!$C:$C,$B2333)</f>
        <v>3262</v>
      </c>
      <c r="E2333" s="17">
        <f t="shared" si="108"/>
        <v>4.2366882657242566E-3</v>
      </c>
      <c r="F2333" s="17" t="str">
        <f>IF(ISERROR(MATCH(TEXT($B2333,"000000"),Análise_Anexo1_SH6!$B:$B,0))=TRUE,"SIM","NÃO")</f>
        <v>NÃO</v>
      </c>
      <c r="G2333" s="17">
        <f t="shared" si="109"/>
        <v>2.2843784842221992E-6</v>
      </c>
      <c r="H2333" s="17">
        <f t="shared" si="110"/>
        <v>8.0805440175834467E-8</v>
      </c>
    </row>
    <row r="2334" spans="2:8" ht="15.75" thickBot="1">
      <c r="B2334" s="9">
        <v>852380</v>
      </c>
      <c r="C2334" s="20">
        <f>SUMIFS(Brasil_Mundo!$K:$K,Brasil_Mundo!$C:$C,$B2334)</f>
        <v>767046</v>
      </c>
      <c r="D2334" s="20">
        <f>SUMIFS(Brasil_EUA!$L:$L,Brasil_EUA!$C:$C,$B2334)</f>
        <v>597425</v>
      </c>
      <c r="E2334" s="17">
        <f t="shared" si="108"/>
        <v>0.77886463132589179</v>
      </c>
      <c r="F2334" s="17" t="str">
        <f>IF(ISERROR(MATCH(TEXT($B2334,"000000"),Análise_Anexo1_SH6!$B:$B,0))=TRUE,"SIM","NÃO")</f>
        <v>SIM</v>
      </c>
      <c r="G2334" s="17">
        <f t="shared" si="109"/>
        <v>2.2757891563232781E-6</v>
      </c>
      <c r="H2334" s="17">
        <f t="shared" si="110"/>
        <v>1.4799261219205366E-5</v>
      </c>
    </row>
    <row r="2335" spans="2:8" ht="15.75" thickBot="1">
      <c r="B2335" s="9">
        <v>721661</v>
      </c>
      <c r="C2335" s="20">
        <f>SUMIFS(Brasil_Mundo!$K:$K,Brasil_Mundo!$C:$C,$B2335)</f>
        <v>1371129</v>
      </c>
      <c r="D2335" s="20">
        <f>SUMIFS(Brasil_EUA!$L:$L,Brasil_EUA!$C:$C,$B2335)</f>
        <v>169343</v>
      </c>
      <c r="E2335" s="17">
        <f t="shared" si="108"/>
        <v>0.12350624922964944</v>
      </c>
      <c r="F2335" s="17" t="str">
        <f>IF(ISERROR(MATCH(TEXT($B2335,"000000"),Análise_Anexo1_SH6!$B:$B,0))=TRUE,"SIM","NÃO")</f>
        <v>SIM</v>
      </c>
      <c r="G2335" s="17">
        <f t="shared" si="109"/>
        <v>4.0680748092296675E-6</v>
      </c>
      <c r="H2335" s="17">
        <f t="shared" si="110"/>
        <v>4.1949220281104651E-6</v>
      </c>
    </row>
    <row r="2336" spans="2:8" ht="15.75" thickBot="1">
      <c r="B2336" s="9">
        <v>901730</v>
      </c>
      <c r="C2336" s="20">
        <f>SUMIFS(Brasil_Mundo!$K:$K,Brasil_Mundo!$C:$C,$B2336)</f>
        <v>1649330</v>
      </c>
      <c r="D2336" s="20">
        <f>SUMIFS(Brasil_EUA!$L:$L,Brasil_EUA!$C:$C,$B2336)</f>
        <v>170104</v>
      </c>
      <c r="E2336" s="17">
        <f t="shared" si="108"/>
        <v>0.10313521248021924</v>
      </c>
      <c r="F2336" s="17" t="str">
        <f>IF(ISERROR(MATCH(TEXT($B2336,"000000"),Análise_Anexo1_SH6!$B:$B,0))=TRUE,"SIM","NÃO")</f>
        <v>SIM</v>
      </c>
      <c r="G2336" s="17">
        <f t="shared" si="109"/>
        <v>4.8934840012185342E-6</v>
      </c>
      <c r="H2336" s="17">
        <f t="shared" si="110"/>
        <v>4.2137733279185002E-6</v>
      </c>
    </row>
    <row r="2337" spans="2:8" ht="15.75" thickBot="1">
      <c r="B2337" s="9">
        <v>852190</v>
      </c>
      <c r="C2337" s="20">
        <f>SUMIFS(Brasil_Mundo!$K:$K,Brasil_Mundo!$C:$C,$B2337)</f>
        <v>765118</v>
      </c>
      <c r="D2337" s="20">
        <f>SUMIFS(Brasil_EUA!$L:$L,Brasil_EUA!$C:$C,$B2337)</f>
        <v>289005</v>
      </c>
      <c r="E2337" s="17">
        <f t="shared" si="108"/>
        <v>0.37772605009946181</v>
      </c>
      <c r="F2337" s="17" t="str">
        <f>IF(ISERROR(MATCH(TEXT($B2337,"000000"),Análise_Anexo1_SH6!$B:$B,0))=TRUE,"SIM","NÃO")</f>
        <v>SIM</v>
      </c>
      <c r="G2337" s="17">
        <f t="shared" si="109"/>
        <v>2.2700688716292815E-6</v>
      </c>
      <c r="H2337" s="17">
        <f t="shared" si="110"/>
        <v>7.159158871249859E-6</v>
      </c>
    </row>
    <row r="2338" spans="2:8" ht="15.75" thickBot="1">
      <c r="B2338" s="9">
        <v>482340</v>
      </c>
      <c r="C2338" s="20">
        <f>SUMIFS(Brasil_Mundo!$K:$K,Brasil_Mundo!$C:$C,$B2338)</f>
        <v>759633</v>
      </c>
      <c r="D2338" s="20">
        <f>SUMIFS(Brasil_EUA!$L:$L,Brasil_EUA!$C:$C,$B2338)</f>
        <v>8272</v>
      </c>
      <c r="E2338" s="17">
        <f t="shared" si="108"/>
        <v>1.0889468993579794E-2</v>
      </c>
      <c r="F2338" s="17" t="str">
        <f>IF(ISERROR(MATCH(TEXT($B2338,"000000"),Análise_Anexo1_SH6!$B:$B,0))=TRUE,"SIM","NÃO")</f>
        <v>SIM</v>
      </c>
      <c r="G2338" s="17">
        <f t="shared" si="109"/>
        <v>2.2537951363872839E-6</v>
      </c>
      <c r="H2338" s="17">
        <f t="shared" si="110"/>
        <v>2.0491189489101862E-7</v>
      </c>
    </row>
    <row r="2339" spans="2:8" ht="15.75" thickBot="1">
      <c r="B2339" s="9">
        <v>741529</v>
      </c>
      <c r="C2339" s="20">
        <f>SUMIFS(Brasil_Mundo!$K:$K,Brasil_Mundo!$C:$C,$B2339)</f>
        <v>758843</v>
      </c>
      <c r="D2339" s="20">
        <f>SUMIFS(Brasil_EUA!$L:$L,Brasil_EUA!$C:$C,$B2339)</f>
        <v>123549</v>
      </c>
      <c r="E2339" s="17">
        <f t="shared" si="108"/>
        <v>0.16281233404011106</v>
      </c>
      <c r="F2339" s="17" t="str">
        <f>IF(ISERROR(MATCH(TEXT($B2339,"000000"),Análise_Anexo1_SH6!$B:$B,0))=TRUE,"SIM","NÃO")</f>
        <v>SIM</v>
      </c>
      <c r="G2339" s="17">
        <f t="shared" si="109"/>
        <v>2.2514512438000135E-6</v>
      </c>
      <c r="H2339" s="17">
        <f t="shared" si="110"/>
        <v>3.0605246254703168E-6</v>
      </c>
    </row>
    <row r="2340" spans="2:8" ht="15.75" thickBot="1">
      <c r="B2340" s="9">
        <v>160242</v>
      </c>
      <c r="C2340" s="20">
        <f>SUMIFS(Brasil_Mundo!$K:$K,Brasil_Mundo!$C:$C,$B2340)</f>
        <v>757896</v>
      </c>
      <c r="D2340" s="20">
        <f>SUMIFS(Brasil_EUA!$L:$L,Brasil_EUA!$C:$C,$B2340)</f>
        <v>0</v>
      </c>
      <c r="E2340" s="17">
        <f t="shared" si="108"/>
        <v>0</v>
      </c>
      <c r="F2340" s="17" t="str">
        <f>IF(ISERROR(MATCH(TEXT($B2340,"000000"),Análise_Anexo1_SH6!$B:$B,0))=TRUE,"SIM","NÃO")</f>
        <v>SIM</v>
      </c>
      <c r="G2340" s="17">
        <f t="shared" si="109"/>
        <v>2.248641539647931E-6</v>
      </c>
      <c r="H2340" s="17">
        <f t="shared" si="110"/>
        <v>0</v>
      </c>
    </row>
    <row r="2341" spans="2:8" ht="15.75" thickBot="1">
      <c r="B2341" s="9">
        <v>551612</v>
      </c>
      <c r="C2341" s="20">
        <f>SUMIFS(Brasil_Mundo!$K:$K,Brasil_Mundo!$C:$C,$B2341)</f>
        <v>756581</v>
      </c>
      <c r="D2341" s="20">
        <f>SUMIFS(Brasil_EUA!$L:$L,Brasil_EUA!$C:$C,$B2341)</f>
        <v>6992</v>
      </c>
      <c r="E2341" s="17">
        <f t="shared" si="108"/>
        <v>9.2415749272054155E-3</v>
      </c>
      <c r="F2341" s="17" t="str">
        <f>IF(ISERROR(MATCH(TEXT($B2341,"000000"),Análise_Anexo1_SH6!$B:$B,0))=TRUE,"SIM","NÃO")</f>
        <v>SIM</v>
      </c>
      <c r="G2341" s="17">
        <f t="shared" si="109"/>
        <v>2.2447399969235506E-6</v>
      </c>
      <c r="H2341" s="17">
        <f t="shared" si="110"/>
        <v>1.7320405815739873E-7</v>
      </c>
    </row>
    <row r="2342" spans="2:8" ht="15.75" thickBot="1">
      <c r="B2342" s="9">
        <v>293723</v>
      </c>
      <c r="C2342" s="20">
        <f>SUMIFS(Brasil_Mundo!$K:$K,Brasil_Mundo!$C:$C,$B2342)</f>
        <v>1217884</v>
      </c>
      <c r="D2342" s="20">
        <f>SUMIFS(Brasil_EUA!$L:$L,Brasil_EUA!$C:$C,$B2342)</f>
        <v>222</v>
      </c>
      <c r="E2342" s="17">
        <f t="shared" si="108"/>
        <v>1.8228337017318563E-4</v>
      </c>
      <c r="F2342" s="17" t="str">
        <f>IF(ISERROR(MATCH(TEXT($B2342,"000000"),Análise_Anexo1_SH6!$B:$B,0))=TRUE,"SIM","NÃO")</f>
        <v>SIM</v>
      </c>
      <c r="G2342" s="17">
        <f t="shared" si="109"/>
        <v>3.6134041515888475E-6</v>
      </c>
      <c r="H2342" s="17">
        <f t="shared" si="110"/>
        <v>5.4993279334872015E-9</v>
      </c>
    </row>
    <row r="2343" spans="2:8" ht="15.75" thickBot="1">
      <c r="B2343" s="9">
        <v>560890</v>
      </c>
      <c r="C2343" s="20">
        <f>SUMIFS(Brasil_Mundo!$K:$K,Brasil_Mundo!$C:$C,$B2343)</f>
        <v>756350</v>
      </c>
      <c r="D2343" s="20">
        <f>SUMIFS(Brasil_EUA!$L:$L,Brasil_EUA!$C:$C,$B2343)</f>
        <v>65192</v>
      </c>
      <c r="E2343" s="17">
        <f t="shared" si="108"/>
        <v>8.6192900112381829E-2</v>
      </c>
      <c r="F2343" s="17" t="str">
        <f>IF(ISERROR(MATCH(TEXT($B2343,"000000"),Análise_Anexo1_SH6!$B:$B,0))=TRUE,"SIM","NÃO")</f>
        <v>SIM</v>
      </c>
      <c r="G2343" s="17">
        <f t="shared" si="109"/>
        <v>2.2440546308632225E-6</v>
      </c>
      <c r="H2343" s="17">
        <f t="shared" si="110"/>
        <v>1.6149197596391787E-6</v>
      </c>
    </row>
    <row r="2344" spans="2:8" ht="15.75" thickBot="1">
      <c r="B2344" s="9">
        <v>731431</v>
      </c>
      <c r="C2344" s="20">
        <f>SUMIFS(Brasil_Mundo!$K:$K,Brasil_Mundo!$C:$C,$B2344)</f>
        <v>755951</v>
      </c>
      <c r="D2344" s="20">
        <f>SUMIFS(Brasil_EUA!$L:$L,Brasil_EUA!$C:$C,$B2344)</f>
        <v>5</v>
      </c>
      <c r="E2344" s="17">
        <f t="shared" si="108"/>
        <v>6.614185310952694E-6</v>
      </c>
      <c r="F2344" s="17" t="str">
        <f>IF(ISERROR(MATCH(TEXT($B2344,"000000"),Análise_Anexo1_SH6!$B:$B,0))=TRUE,"SIM","NÃO")</f>
        <v>SIM</v>
      </c>
      <c r="G2344" s="17">
        <f t="shared" si="109"/>
        <v>2.2428708167590188E-6</v>
      </c>
      <c r="H2344" s="17">
        <f t="shared" si="110"/>
        <v>1.2385873724070275E-10</v>
      </c>
    </row>
    <row r="2345" spans="2:8" ht="15.75" thickBot="1">
      <c r="B2345" s="9">
        <v>610690</v>
      </c>
      <c r="C2345" s="20">
        <f>SUMIFS(Brasil_Mundo!$K:$K,Brasil_Mundo!$C:$C,$B2345)</f>
        <v>755865</v>
      </c>
      <c r="D2345" s="20">
        <f>SUMIFS(Brasil_EUA!$L:$L,Brasil_EUA!$C:$C,$B2345)</f>
        <v>157324</v>
      </c>
      <c r="E2345" s="17">
        <f t="shared" si="108"/>
        <v>0.20813769654634096</v>
      </c>
      <c r="F2345" s="17" t="str">
        <f>IF(ISERROR(MATCH(TEXT($B2345,"000000"),Análise_Anexo1_SH6!$B:$B,0))=TRUE,"SIM","NÃO")</f>
        <v>SIM</v>
      </c>
      <c r="G2345" s="17">
        <f t="shared" si="109"/>
        <v>2.2426156588317967E-6</v>
      </c>
      <c r="H2345" s="17">
        <f t="shared" si="110"/>
        <v>3.8971903955312639E-6</v>
      </c>
    </row>
    <row r="2346" spans="2:8" ht="15.75" thickBot="1">
      <c r="B2346" s="9">
        <v>845221</v>
      </c>
      <c r="C2346" s="20">
        <f>SUMIFS(Brasil_Mundo!$K:$K,Brasil_Mundo!$C:$C,$B2346)</f>
        <v>763957</v>
      </c>
      <c r="D2346" s="20">
        <f>SUMIFS(Brasil_EUA!$L:$L,Brasil_EUA!$C:$C,$B2346)</f>
        <v>0</v>
      </c>
      <c r="E2346" s="17">
        <f t="shared" si="108"/>
        <v>0</v>
      </c>
      <c r="F2346" s="17" t="str">
        <f>IF(ISERROR(MATCH(TEXT($B2346,"000000"),Análise_Anexo1_SH6!$B:$B,0))=TRUE,"SIM","NÃO")</f>
        <v>SIM</v>
      </c>
      <c r="G2346" s="17">
        <f t="shared" si="109"/>
        <v>2.2666242396117865E-6</v>
      </c>
      <c r="H2346" s="17">
        <f t="shared" si="110"/>
        <v>0</v>
      </c>
    </row>
    <row r="2347" spans="2:8" ht="15.75" thickBot="1">
      <c r="B2347" s="9">
        <v>290420</v>
      </c>
      <c r="C2347" s="20">
        <f>SUMIFS(Brasil_Mundo!$K:$K,Brasil_Mundo!$C:$C,$B2347)</f>
        <v>753907</v>
      </c>
      <c r="D2347" s="20">
        <f>SUMIFS(Brasil_EUA!$L:$L,Brasil_EUA!$C:$C,$B2347)</f>
        <v>0</v>
      </c>
      <c r="E2347" s="17">
        <f t="shared" si="108"/>
        <v>0</v>
      </c>
      <c r="F2347" s="17" t="str">
        <f>IF(ISERROR(MATCH(TEXT($B2347,"000000"),Análise_Anexo1_SH6!$B:$B,0))=TRUE,"SIM","NÃO")</f>
        <v>SIM</v>
      </c>
      <c r="G2347" s="17">
        <f t="shared" si="109"/>
        <v>2.2368063655585369E-6</v>
      </c>
      <c r="H2347" s="17">
        <f t="shared" si="110"/>
        <v>0</v>
      </c>
    </row>
    <row r="2348" spans="2:8" ht="15.75" thickBot="1">
      <c r="B2348" s="9">
        <v>940310</v>
      </c>
      <c r="C2348" s="20">
        <f>SUMIFS(Brasil_Mundo!$K:$K,Brasil_Mundo!$C:$C,$B2348)</f>
        <v>749395</v>
      </c>
      <c r="D2348" s="20">
        <f>SUMIFS(Brasil_EUA!$L:$L,Brasil_EUA!$C:$C,$B2348)</f>
        <v>188229</v>
      </c>
      <c r="E2348" s="17">
        <f t="shared" si="108"/>
        <v>0.25117461418877896</v>
      </c>
      <c r="F2348" s="17" t="str">
        <f>IF(ISERROR(MATCH(TEXT($B2348,"000000"),Análise_Anexo1_SH6!$B:$B,0))=TRUE,"SIM","NÃO")</f>
        <v>SIM</v>
      </c>
      <c r="G2348" s="17">
        <f t="shared" si="109"/>
        <v>2.2234194752373168E-6</v>
      </c>
      <c r="H2348" s="17">
        <f t="shared" si="110"/>
        <v>4.6627612504160477E-6</v>
      </c>
    </row>
    <row r="2349" spans="2:8" ht="15.75" thickBot="1">
      <c r="B2349" s="9">
        <v>640319</v>
      </c>
      <c r="C2349" s="20">
        <f>SUMIFS(Brasil_Mundo!$K:$K,Brasil_Mundo!$C:$C,$B2349)</f>
        <v>749144</v>
      </c>
      <c r="D2349" s="20">
        <f>SUMIFS(Brasil_EUA!$L:$L,Brasil_EUA!$C:$C,$B2349)</f>
        <v>57174</v>
      </c>
      <c r="E2349" s="17">
        <f t="shared" si="108"/>
        <v>7.6319105539121981E-2</v>
      </c>
      <c r="F2349" s="17" t="str">
        <f>IF(ISERROR(MATCH(TEXT($B2349,"000000"),Análise_Anexo1_SH6!$B:$B,0))=TRUE,"SIM","NÃO")</f>
        <v>SIM</v>
      </c>
      <c r="G2349" s="17">
        <f t="shared" si="109"/>
        <v>2.2226747701241459E-6</v>
      </c>
      <c r="H2349" s="17">
        <f t="shared" si="110"/>
        <v>1.4162998885999876E-6</v>
      </c>
    </row>
    <row r="2350" spans="2:8" ht="15.75" thickBot="1">
      <c r="B2350" s="9">
        <v>720690</v>
      </c>
      <c r="C2350" s="20">
        <f>SUMIFS(Brasil_Mundo!$K:$K,Brasil_Mundo!$C:$C,$B2350)</f>
        <v>746055</v>
      </c>
      <c r="D2350" s="20">
        <f>SUMIFS(Brasil_EUA!$L:$L,Brasil_EUA!$C:$C,$B2350)</f>
        <v>0</v>
      </c>
      <c r="E2350" s="17">
        <f t="shared" si="108"/>
        <v>0</v>
      </c>
      <c r="F2350" s="17" t="str">
        <f>IF(ISERROR(MATCH(TEXT($B2350,"000000"),Análise_Anexo1_SH6!$B:$B,0))=TRUE,"SIM","NÃO")</f>
        <v>SIM</v>
      </c>
      <c r="G2350" s="17">
        <f t="shared" si="109"/>
        <v>2.2135098534126547E-6</v>
      </c>
      <c r="H2350" s="17">
        <f t="shared" si="110"/>
        <v>0</v>
      </c>
    </row>
    <row r="2351" spans="2:8" ht="15.75" thickBot="1">
      <c r="B2351" s="9">
        <v>560229</v>
      </c>
      <c r="C2351" s="20">
        <f>SUMIFS(Brasil_Mundo!$K:$K,Brasil_Mundo!$C:$C,$B2351)</f>
        <v>743441</v>
      </c>
      <c r="D2351" s="20">
        <f>SUMIFS(Brasil_EUA!$L:$L,Brasil_EUA!$C:$C,$B2351)</f>
        <v>3463</v>
      </c>
      <c r="E2351" s="17">
        <f t="shared" si="108"/>
        <v>4.6580697055986957E-3</v>
      </c>
      <c r="F2351" s="17" t="str">
        <f>IF(ISERROR(MATCH(TEXT($B2351,"000000"),Análise_Anexo1_SH6!$B:$B,0))=TRUE,"SIM","NÃO")</f>
        <v>SIM</v>
      </c>
      <c r="G2351" s="17">
        <f t="shared" si="109"/>
        <v>2.2057542392061676E-6</v>
      </c>
      <c r="H2351" s="17">
        <f t="shared" si="110"/>
        <v>8.5784561412910714E-8</v>
      </c>
    </row>
    <row r="2352" spans="2:8" ht="15.75" thickBot="1">
      <c r="B2352" s="9">
        <v>890690</v>
      </c>
      <c r="C2352" s="20">
        <f>SUMIFS(Brasil_Mundo!$K:$K,Brasil_Mundo!$C:$C,$B2352)</f>
        <v>742329</v>
      </c>
      <c r="D2352" s="20">
        <f>SUMIFS(Brasil_EUA!$L:$L,Brasil_EUA!$C:$C,$B2352)</f>
        <v>636000</v>
      </c>
      <c r="E2352" s="17">
        <f t="shared" si="108"/>
        <v>0.85676297167428461</v>
      </c>
      <c r="F2352" s="17" t="str">
        <f>IF(ISERROR(MATCH(TEXT($B2352,"000000"),Análise_Anexo1_SH6!$B:$B,0))=TRUE,"SIM","NÃO")</f>
        <v>SIM</v>
      </c>
      <c r="G2352" s="17">
        <f t="shared" si="109"/>
        <v>2.2024549878681363E-6</v>
      </c>
      <c r="H2352" s="17">
        <f t="shared" si="110"/>
        <v>1.5754831377017389E-5</v>
      </c>
    </row>
    <row r="2353" spans="2:8" ht="15.75" thickBot="1">
      <c r="B2353" s="9">
        <v>382763</v>
      </c>
      <c r="C2353" s="20">
        <f>SUMIFS(Brasil_Mundo!$K:$K,Brasil_Mundo!$C:$C,$B2353)</f>
        <v>741657</v>
      </c>
      <c r="D2353" s="20">
        <f>SUMIFS(Brasil_EUA!$L:$L,Brasil_EUA!$C:$C,$B2353)</f>
        <v>807</v>
      </c>
      <c r="E2353" s="17">
        <f t="shared" si="108"/>
        <v>1.0881040696710204E-3</v>
      </c>
      <c r="F2353" s="17" t="str">
        <f>IF(ISERROR(MATCH(TEXT($B2353,"000000"),Análise_Anexo1_SH6!$B:$B,0))=TRUE,"SIM","NÃO")</f>
        <v>SIM</v>
      </c>
      <c r="G2353" s="17">
        <f t="shared" si="109"/>
        <v>2.2004611956926357E-6</v>
      </c>
      <c r="H2353" s="17">
        <f t="shared" si="110"/>
        <v>1.9990800190649424E-8</v>
      </c>
    </row>
    <row r="2354" spans="2:8" ht="15.75" thickBot="1">
      <c r="B2354" s="9">
        <v>844520</v>
      </c>
      <c r="C2354" s="20">
        <f>SUMIFS(Brasil_Mundo!$K:$K,Brasil_Mundo!$C:$C,$B2354)</f>
        <v>741583</v>
      </c>
      <c r="D2354" s="20">
        <f>SUMIFS(Brasil_EUA!$L:$L,Brasil_EUA!$C:$C,$B2354)</f>
        <v>0</v>
      </c>
      <c r="E2354" s="17">
        <f t="shared" si="108"/>
        <v>0</v>
      </c>
      <c r="F2354" s="17" t="str">
        <f>IF(ISERROR(MATCH(TEXT($B2354,"000000"),Análise_Anexo1_SH6!$B:$B,0))=TRUE,"SIM","NÃO")</f>
        <v>SIM</v>
      </c>
      <c r="G2354" s="17">
        <f t="shared" si="109"/>
        <v>2.2002416411971193E-6</v>
      </c>
      <c r="H2354" s="17">
        <f t="shared" si="110"/>
        <v>0</v>
      </c>
    </row>
    <row r="2355" spans="2:8" ht="15.75" thickBot="1">
      <c r="B2355" s="9">
        <v>591120</v>
      </c>
      <c r="C2355" s="20">
        <f>SUMIFS(Brasil_Mundo!$K:$K,Brasil_Mundo!$C:$C,$B2355)</f>
        <v>1004615</v>
      </c>
      <c r="D2355" s="20">
        <f>SUMIFS(Brasil_EUA!$L:$L,Brasil_EUA!$C:$C,$B2355)</f>
        <v>25681</v>
      </c>
      <c r="E2355" s="17">
        <f t="shared" si="108"/>
        <v>2.5563026632092891E-2</v>
      </c>
      <c r="F2355" s="17" t="str">
        <f>IF(ISERROR(MATCH(TEXT($B2355,"000000"),Análise_Anexo1_SH6!$B:$B,0))=TRUE,"SIM","NÃO")</f>
        <v>SIM</v>
      </c>
      <c r="G2355" s="17">
        <f t="shared" si="109"/>
        <v>2.9806451285577527E-6</v>
      </c>
      <c r="H2355" s="17">
        <f t="shared" si="110"/>
        <v>6.3616324621569739E-7</v>
      </c>
    </row>
    <row r="2356" spans="2:8" ht="15.75" thickBot="1">
      <c r="B2356" s="9" t="s">
        <v>4714</v>
      </c>
      <c r="C2356" s="20">
        <f>SUMIFS(Brasil_Mundo!$K:$K,Brasil_Mundo!$C:$C,$B2356)</f>
        <v>739255</v>
      </c>
      <c r="D2356" s="20">
        <f>SUMIFS(Brasil_EUA!$L:$L,Brasil_EUA!$C:$C,$B2356)</f>
        <v>70</v>
      </c>
      <c r="E2356" s="17">
        <f t="shared" si="108"/>
        <v>9.4689924315696208E-5</v>
      </c>
      <c r="F2356" s="17" t="str">
        <f>IF(ISERROR(MATCH(TEXT($B2356,"000000"),Análise_Anexo1_SH6!$B:$B,0))=TRUE,"SIM","NÃO")</f>
        <v>SIM</v>
      </c>
      <c r="G2356" s="17">
        <f t="shared" si="109"/>
        <v>2.1933345754462767E-6</v>
      </c>
      <c r="H2356" s="17">
        <f t="shared" si="110"/>
        <v>1.7340223213698384E-9</v>
      </c>
    </row>
    <row r="2357" spans="2:8" ht="15.75" thickBot="1">
      <c r="B2357" s="9">
        <v>391722</v>
      </c>
      <c r="C2357" s="20">
        <f>SUMIFS(Brasil_Mundo!$K:$K,Brasil_Mundo!$C:$C,$B2357)</f>
        <v>1252716</v>
      </c>
      <c r="D2357" s="20">
        <f>SUMIFS(Brasil_EUA!$L:$L,Brasil_EUA!$C:$C,$B2357)</f>
        <v>312</v>
      </c>
      <c r="E2357" s="17">
        <f t="shared" si="108"/>
        <v>2.4905884494171065E-4</v>
      </c>
      <c r="F2357" s="17" t="str">
        <f>IF(ISERROR(MATCH(TEXT($B2357,"000000"),Análise_Anexo1_SH6!$B:$B,0))=TRUE,"SIM","NÃO")</f>
        <v>NÃO</v>
      </c>
      <c r="G2357" s="17">
        <f t="shared" si="109"/>
        <v>3.7167490460189758E-6</v>
      </c>
      <c r="H2357" s="17">
        <f t="shared" si="110"/>
        <v>7.7287852038198509E-9</v>
      </c>
    </row>
    <row r="2358" spans="2:8" ht="15.75" thickBot="1">
      <c r="B2358" s="9">
        <v>570242</v>
      </c>
      <c r="C2358" s="20">
        <f>SUMIFS(Brasil_Mundo!$K:$K,Brasil_Mundo!$C:$C,$B2358)</f>
        <v>732241</v>
      </c>
      <c r="D2358" s="20">
        <f>SUMIFS(Brasil_EUA!$L:$L,Brasil_EUA!$C:$C,$B2358)</f>
        <v>45617</v>
      </c>
      <c r="E2358" s="17">
        <f t="shared" si="108"/>
        <v>6.2297795397963242E-2</v>
      </c>
      <c r="F2358" s="17" t="str">
        <f>IF(ISERROR(MATCH(TEXT($B2358,"000000"),Análise_Anexo1_SH6!$B:$B,0))=TRUE,"SIM","NÃO")</f>
        <v>SIM</v>
      </c>
      <c r="G2358" s="17">
        <f t="shared" si="109"/>
        <v>2.1725243696144866E-6</v>
      </c>
      <c r="H2358" s="17">
        <f t="shared" si="110"/>
        <v>1.1300128033418275E-6</v>
      </c>
    </row>
    <row r="2359" spans="2:8" ht="15.75" thickBot="1">
      <c r="B2359" s="9" t="s">
        <v>15448</v>
      </c>
      <c r="C2359" s="20">
        <f>SUMIFS(Brasil_Mundo!$K:$K,Brasil_Mundo!$C:$C,$B2359)</f>
        <v>731156</v>
      </c>
      <c r="D2359" s="20">
        <f>SUMIFS(Brasil_EUA!$L:$L,Brasil_EUA!$C:$C,$B2359)</f>
        <v>0</v>
      </c>
      <c r="E2359" s="17">
        <f t="shared" si="108"/>
        <v>0</v>
      </c>
      <c r="F2359" s="17" t="str">
        <f>IF(ISERROR(MATCH(TEXT($B2359,"000000"),Análise_Anexo1_SH6!$B:$B,0))=TRUE,"SIM","NÃO")</f>
        <v>SIM</v>
      </c>
      <c r="G2359" s="17">
        <f t="shared" si="109"/>
        <v>2.1693052259977925E-6</v>
      </c>
      <c r="H2359" s="17">
        <f t="shared" si="110"/>
        <v>0</v>
      </c>
    </row>
    <row r="2360" spans="2:8" ht="15.75" thickBot="1">
      <c r="B2360" s="9">
        <v>852321</v>
      </c>
      <c r="C2360" s="20">
        <f>SUMIFS(Brasil_Mundo!$K:$K,Brasil_Mundo!$C:$C,$B2360)</f>
        <v>1361237</v>
      </c>
      <c r="D2360" s="20">
        <f>SUMIFS(Brasil_EUA!$L:$L,Brasil_EUA!$C:$C,$B2360)</f>
        <v>30035</v>
      </c>
      <c r="E2360" s="17">
        <f t="shared" si="108"/>
        <v>2.2064489872079585E-2</v>
      </c>
      <c r="F2360" s="17" t="str">
        <f>IF(ISERROR(MATCH(TEXT($B2360,"000000"),Análise_Anexo1_SH6!$B:$B,0))=TRUE,"SIM","NÃO")</f>
        <v>SIM</v>
      </c>
      <c r="G2360" s="17">
        <f t="shared" si="109"/>
        <v>4.038725713693872E-6</v>
      </c>
      <c r="H2360" s="17">
        <f t="shared" si="110"/>
        <v>7.4401943460490135E-7</v>
      </c>
    </row>
    <row r="2361" spans="2:8" ht="15.75" thickBot="1">
      <c r="B2361" s="9">
        <v>390430</v>
      </c>
      <c r="C2361" s="20">
        <f>SUMIFS(Brasil_Mundo!$K:$K,Brasil_Mundo!$C:$C,$B2361)</f>
        <v>729237</v>
      </c>
      <c r="D2361" s="20">
        <f>SUMIFS(Brasil_EUA!$L:$L,Brasil_EUA!$C:$C,$B2361)</f>
        <v>0</v>
      </c>
      <c r="E2361" s="17">
        <f t="shared" si="108"/>
        <v>0</v>
      </c>
      <c r="F2361" s="17" t="str">
        <f>IF(ISERROR(MATCH(TEXT($B2361,"000000"),Análise_Anexo1_SH6!$B:$B,0))=TRUE,"SIM","NÃO")</f>
        <v>SIM</v>
      </c>
      <c r="G2361" s="17">
        <f t="shared" si="109"/>
        <v>2.1636116438775747E-6</v>
      </c>
      <c r="H2361" s="17">
        <f t="shared" si="110"/>
        <v>0</v>
      </c>
    </row>
    <row r="2362" spans="2:8" ht="15.75" thickBot="1">
      <c r="B2362" s="9">
        <v>520829</v>
      </c>
      <c r="C2362" s="20">
        <f>SUMIFS(Brasil_Mundo!$K:$K,Brasil_Mundo!$C:$C,$B2362)</f>
        <v>729137</v>
      </c>
      <c r="D2362" s="20">
        <f>SUMIFS(Brasil_EUA!$L:$L,Brasil_EUA!$C:$C,$B2362)</f>
        <v>76946</v>
      </c>
      <c r="E2362" s="17">
        <f t="shared" si="108"/>
        <v>0.10553023643019076</v>
      </c>
      <c r="F2362" s="17" t="str">
        <f>IF(ISERROR(MATCH(TEXT($B2362,"000000"),Análise_Anexo1_SH6!$B:$B,0))=TRUE,"SIM","NÃO")</f>
        <v>SIM</v>
      </c>
      <c r="G2362" s="17">
        <f t="shared" si="109"/>
        <v>2.1633149486133634E-6</v>
      </c>
      <c r="H2362" s="17">
        <f t="shared" si="110"/>
        <v>1.9060868791446226E-6</v>
      </c>
    </row>
    <row r="2363" spans="2:8" ht="15.75" thickBot="1">
      <c r="B2363" s="9">
        <v>310551</v>
      </c>
      <c r="C2363" s="20">
        <f>SUMIFS(Brasil_Mundo!$K:$K,Brasil_Mundo!$C:$C,$B2363)</f>
        <v>725682</v>
      </c>
      <c r="D2363" s="20">
        <f>SUMIFS(Brasil_EUA!$L:$L,Brasil_EUA!$C:$C,$B2363)</f>
        <v>0</v>
      </c>
      <c r="E2363" s="17">
        <f t="shared" si="108"/>
        <v>0</v>
      </c>
      <c r="F2363" s="17" t="str">
        <f>IF(ISERROR(MATCH(TEXT($B2363,"000000"),Análise_Anexo1_SH6!$B:$B,0))=TRUE,"SIM","NÃO")</f>
        <v>SIM</v>
      </c>
      <c r="G2363" s="17">
        <f t="shared" si="109"/>
        <v>2.1530641272348583E-6</v>
      </c>
      <c r="H2363" s="17">
        <f t="shared" si="110"/>
        <v>0</v>
      </c>
    </row>
    <row r="2364" spans="2:8" ht="15.75" thickBot="1">
      <c r="B2364" s="9">
        <v>850990</v>
      </c>
      <c r="C2364" s="20">
        <f>SUMIFS(Brasil_Mundo!$K:$K,Brasil_Mundo!$C:$C,$B2364)</f>
        <v>725627</v>
      </c>
      <c r="D2364" s="20">
        <f>SUMIFS(Brasil_EUA!$L:$L,Brasil_EUA!$C:$C,$B2364)</f>
        <v>5893</v>
      </c>
      <c r="E2364" s="17">
        <f t="shared" si="108"/>
        <v>8.1212523789770778E-3</v>
      </c>
      <c r="F2364" s="17" t="str">
        <f>IF(ISERROR(MATCH(TEXT($B2364,"000000"),Análise_Anexo1_SH6!$B:$B,0))=TRUE,"SIM","NÃO")</f>
        <v>SIM</v>
      </c>
      <c r="G2364" s="17">
        <f t="shared" si="109"/>
        <v>2.152900944839542E-6</v>
      </c>
      <c r="H2364" s="17">
        <f t="shared" si="110"/>
        <v>1.4597990771189225E-7</v>
      </c>
    </row>
    <row r="2365" spans="2:8" ht="15.75" thickBot="1">
      <c r="B2365" s="9">
        <v>520839</v>
      </c>
      <c r="C2365" s="20">
        <f>SUMIFS(Brasil_Mundo!$K:$K,Brasil_Mundo!$C:$C,$B2365)</f>
        <v>718693</v>
      </c>
      <c r="D2365" s="20">
        <f>SUMIFS(Brasil_EUA!$L:$L,Brasil_EUA!$C:$C,$B2365)</f>
        <v>49804</v>
      </c>
      <c r="E2365" s="17">
        <f t="shared" si="108"/>
        <v>6.929801737320386E-2</v>
      </c>
      <c r="F2365" s="17" t="str">
        <f>IF(ISERROR(MATCH(TEXT($B2365,"000000"),Análise_Anexo1_SH6!$B:$B,0))=TRUE,"SIM","NÃO")</f>
        <v>SIM</v>
      </c>
      <c r="G2365" s="17">
        <f t="shared" si="109"/>
        <v>2.1323280952191205E-6</v>
      </c>
      <c r="H2365" s="17">
        <f t="shared" si="110"/>
        <v>1.2337321099071918E-6</v>
      </c>
    </row>
    <row r="2366" spans="2:8" ht="15.75" thickBot="1">
      <c r="B2366" s="9" t="s">
        <v>6251</v>
      </c>
      <c r="C2366" s="20">
        <f>SUMIFS(Brasil_Mundo!$K:$K,Brasil_Mundo!$C:$C,$B2366)</f>
        <v>717759</v>
      </c>
      <c r="D2366" s="20">
        <f>SUMIFS(Brasil_EUA!$L:$L,Brasil_EUA!$C:$C,$B2366)</f>
        <v>2203</v>
      </c>
      <c r="E2366" s="17">
        <f t="shared" si="108"/>
        <v>3.069275341723336E-3</v>
      </c>
      <c r="F2366" s="17" t="str">
        <f>IF(ISERROR(MATCH(TEXT($B2366,"000000"),Análise_Anexo1_SH6!$B:$B,0))=TRUE,"SIM","NÃO")</f>
        <v>SIM</v>
      </c>
      <c r="G2366" s="17">
        <f t="shared" si="109"/>
        <v>2.1295569614513859E-6</v>
      </c>
      <c r="H2366" s="17">
        <f t="shared" si="110"/>
        <v>5.4572159628253629E-8</v>
      </c>
    </row>
    <row r="2367" spans="2:8" ht="15.75" thickBot="1">
      <c r="B2367" s="9">
        <v>846810</v>
      </c>
      <c r="C2367" s="20">
        <f>SUMIFS(Brasil_Mundo!$K:$K,Brasil_Mundo!$C:$C,$B2367)</f>
        <v>717271</v>
      </c>
      <c r="D2367" s="20">
        <f>SUMIFS(Brasil_EUA!$L:$L,Brasil_EUA!$C:$C,$B2367)</f>
        <v>84724</v>
      </c>
      <c r="E2367" s="17">
        <f t="shared" ref="E2367:H2430" si="111">IFERROR(D2367/C2367,"-")</f>
        <v>0.11811992956637031</v>
      </c>
      <c r="F2367" s="17" t="str">
        <f>IF(ISERROR(MATCH(TEXT($B2367,"000000"),Análise_Anexo1_SH6!$B:$B,0))=TRUE,"SIM","NÃO")</f>
        <v>SIM</v>
      </c>
      <c r="G2367" s="17">
        <f t="shared" si="109"/>
        <v>2.1281090885620338E-6</v>
      </c>
      <c r="H2367" s="17">
        <f t="shared" si="110"/>
        <v>2.0987615307962598E-6</v>
      </c>
    </row>
    <row r="2368" spans="2:8" ht="15.75" thickBot="1">
      <c r="B2368" s="9">
        <v>550510</v>
      </c>
      <c r="C2368" s="20">
        <f>SUMIFS(Brasil_Mundo!$K:$K,Brasil_Mundo!$C:$C,$B2368)</f>
        <v>716219</v>
      </c>
      <c r="D2368" s="20">
        <f>SUMIFS(Brasil_EUA!$L:$L,Brasil_EUA!$C:$C,$B2368)</f>
        <v>132846</v>
      </c>
      <c r="E2368" s="17">
        <f t="shared" si="111"/>
        <v>0.18548237340813353</v>
      </c>
      <c r="F2368" s="17" t="str">
        <f>IF(ISERROR(MATCH(TEXT($B2368,"000000"),Análise_Anexo1_SH6!$B:$B,0))=TRUE,"SIM","NÃO")</f>
        <v>SIM</v>
      </c>
      <c r="G2368" s="17">
        <f t="shared" si="109"/>
        <v>2.1249878543825296E-6</v>
      </c>
      <c r="H2368" s="17">
        <f t="shared" si="110"/>
        <v>3.2908275614956793E-6</v>
      </c>
    </row>
    <row r="2369" spans="2:8" ht="15.75" thickBot="1">
      <c r="B2369" s="9">
        <v>732490</v>
      </c>
      <c r="C2369" s="20">
        <f>SUMIFS(Brasil_Mundo!$K:$K,Brasil_Mundo!$C:$C,$B2369)</f>
        <v>716127</v>
      </c>
      <c r="D2369" s="20">
        <f>SUMIFS(Brasil_EUA!$L:$L,Brasil_EUA!$C:$C,$B2369)</f>
        <v>108966</v>
      </c>
      <c r="E2369" s="17">
        <f t="shared" si="111"/>
        <v>0.15216016153559356</v>
      </c>
      <c r="F2369" s="17" t="str">
        <f>IF(ISERROR(MATCH(TEXT($B2369,"000000"),Análise_Anexo1_SH6!$B:$B,0))=TRUE,"SIM","NÃO")</f>
        <v>NÃO</v>
      </c>
      <c r="G2369" s="17">
        <f t="shared" si="109"/>
        <v>2.1247148947394549E-6</v>
      </c>
      <c r="H2369" s="17">
        <f t="shared" si="110"/>
        <v>2.6992782324340832E-6</v>
      </c>
    </row>
    <row r="2370" spans="2:8" ht="15.75" thickBot="1">
      <c r="B2370" s="9">
        <v>681181</v>
      </c>
      <c r="C2370" s="20">
        <f>SUMIFS(Brasil_Mundo!$K:$K,Brasil_Mundo!$C:$C,$B2370)</f>
        <v>715490</v>
      </c>
      <c r="D2370" s="20">
        <f>SUMIFS(Brasil_EUA!$L:$L,Brasil_EUA!$C:$C,$B2370)</f>
        <v>0</v>
      </c>
      <c r="E2370" s="17">
        <f t="shared" si="111"/>
        <v>0</v>
      </c>
      <c r="F2370" s="17" t="str">
        <f>IF(ISERROR(MATCH(TEXT($B2370,"000000"),Análise_Anexo1_SH6!$B:$B,0))=TRUE,"SIM","NÃO")</f>
        <v>SIM</v>
      </c>
      <c r="G2370" s="17">
        <f t="shared" si="109"/>
        <v>2.1228249459064282E-6</v>
      </c>
      <c r="H2370" s="17">
        <f t="shared" si="110"/>
        <v>0</v>
      </c>
    </row>
    <row r="2371" spans="2:8" ht="15.75" thickBot="1">
      <c r="B2371" s="9">
        <v>291813</v>
      </c>
      <c r="C2371" s="20">
        <f>SUMIFS(Brasil_Mundo!$K:$K,Brasil_Mundo!$C:$C,$B2371)</f>
        <v>715253</v>
      </c>
      <c r="D2371" s="20">
        <f>SUMIFS(Brasil_EUA!$L:$L,Brasil_EUA!$C:$C,$B2371)</f>
        <v>219750</v>
      </c>
      <c r="E2371" s="17">
        <f t="shared" si="111"/>
        <v>0.30723394379331509</v>
      </c>
      <c r="F2371" s="17" t="str">
        <f>IF(ISERROR(MATCH(TEXT($B2371,"000000"),Análise_Anexo1_SH6!$B:$B,0))=TRUE,"SIM","NÃO")</f>
        <v>SIM</v>
      </c>
      <c r="G2371" s="17">
        <f t="shared" si="109"/>
        <v>2.122121778130247E-6</v>
      </c>
      <c r="H2371" s="17">
        <f t="shared" si="110"/>
        <v>5.4435915017288857E-6</v>
      </c>
    </row>
    <row r="2372" spans="2:8" ht="15.75" thickBot="1">
      <c r="B2372" s="9">
        <v>283531</v>
      </c>
      <c r="C2372" s="20">
        <f>SUMIFS(Brasil_Mundo!$K:$K,Brasil_Mundo!$C:$C,$B2372)</f>
        <v>1295490</v>
      </c>
      <c r="D2372" s="20">
        <f>SUMIFS(Brasil_EUA!$L:$L,Brasil_EUA!$C:$C,$B2372)</f>
        <v>0</v>
      </c>
      <c r="E2372" s="17">
        <f t="shared" si="111"/>
        <v>0</v>
      </c>
      <c r="F2372" s="17" t="str">
        <f>IF(ISERROR(MATCH(TEXT($B2372,"000000"),Análise_Anexo1_SH6!$B:$B,0))=TRUE,"SIM","NÃO")</f>
        <v>SIM</v>
      </c>
      <c r="G2372" s="17">
        <f t="shared" ref="G2372:G2435" si="112">C2372/C$3</f>
        <v>3.8436574783327766E-6</v>
      </c>
      <c r="H2372" s="17">
        <f t="shared" ref="H2372:H2435" si="113">D2372/D$3</f>
        <v>0</v>
      </c>
    </row>
    <row r="2373" spans="2:8" ht="15.75" thickBot="1">
      <c r="B2373" s="9">
        <v>280800</v>
      </c>
      <c r="C2373" s="20">
        <f>SUMIFS(Brasil_Mundo!$K:$K,Brasil_Mundo!$C:$C,$B2373)</f>
        <v>711221</v>
      </c>
      <c r="D2373" s="20">
        <f>SUMIFS(Brasil_EUA!$L:$L,Brasil_EUA!$C:$C,$B2373)</f>
        <v>0</v>
      </c>
      <c r="E2373" s="17">
        <f t="shared" si="111"/>
        <v>0</v>
      </c>
      <c r="F2373" s="17" t="str">
        <f>IF(ISERROR(MATCH(TEXT($B2373,"000000"),Análise_Anexo1_SH6!$B:$B,0))=TRUE,"SIM","NÃO")</f>
        <v>SIM</v>
      </c>
      <c r="G2373" s="17">
        <f t="shared" si="112"/>
        <v>2.1101590250772418E-6</v>
      </c>
      <c r="H2373" s="17">
        <f t="shared" si="113"/>
        <v>0</v>
      </c>
    </row>
    <row r="2374" spans="2:8" ht="15.75" thickBot="1">
      <c r="B2374" s="9">
        <v>380861</v>
      </c>
      <c r="C2374" s="20">
        <f>SUMIFS(Brasil_Mundo!$K:$K,Brasil_Mundo!$C:$C,$B2374)</f>
        <v>710102</v>
      </c>
      <c r="D2374" s="20">
        <f>SUMIFS(Brasil_EUA!$L:$L,Brasil_EUA!$C:$C,$B2374)</f>
        <v>0</v>
      </c>
      <c r="E2374" s="17">
        <f t="shared" si="111"/>
        <v>0</v>
      </c>
      <c r="F2374" s="17" t="str">
        <f>IF(ISERROR(MATCH(TEXT($B2374,"000000"),Análise_Anexo1_SH6!$B:$B,0))=TRUE,"SIM","NÃO")</f>
        <v>SIM</v>
      </c>
      <c r="G2374" s="17">
        <f t="shared" si="112"/>
        <v>2.1068390050707156E-6</v>
      </c>
      <c r="H2374" s="17">
        <f t="shared" si="113"/>
        <v>0</v>
      </c>
    </row>
    <row r="2375" spans="2:8" ht="15.75" thickBot="1">
      <c r="B2375" s="9">
        <v>845430</v>
      </c>
      <c r="C2375" s="20">
        <f>SUMIFS(Brasil_Mundo!$K:$K,Brasil_Mundo!$C:$C,$B2375)</f>
        <v>754910</v>
      </c>
      <c r="D2375" s="20">
        <f>SUMIFS(Brasil_EUA!$L:$L,Brasil_EUA!$C:$C,$B2375)</f>
        <v>30797</v>
      </c>
      <c r="E2375" s="17">
        <f t="shared" si="111"/>
        <v>4.0795591527466847E-2</v>
      </c>
      <c r="F2375" s="17" t="str">
        <f>IF(ISERROR(MATCH(TEXT($B2375,"000000"),Análise_Anexo1_SH6!$B:$B,0))=TRUE,"SIM","NÃO")</f>
        <v>SIM</v>
      </c>
      <c r="G2375" s="17">
        <f t="shared" si="112"/>
        <v>2.2397822190585775E-6</v>
      </c>
      <c r="H2375" s="17">
        <f t="shared" si="113"/>
        <v>7.6289550616038446E-7</v>
      </c>
    </row>
    <row r="2376" spans="2:8" ht="15.75" thickBot="1">
      <c r="B2376" s="9">
        <v>310430</v>
      </c>
      <c r="C2376" s="20">
        <f>SUMIFS(Brasil_Mundo!$K:$K,Brasil_Mundo!$C:$C,$B2376)</f>
        <v>965643</v>
      </c>
      <c r="D2376" s="20">
        <f>SUMIFS(Brasil_EUA!$L:$L,Brasil_EUA!$C:$C,$B2376)</f>
        <v>0</v>
      </c>
      <c r="E2376" s="17">
        <f t="shared" si="111"/>
        <v>0</v>
      </c>
      <c r="F2376" s="17" t="str">
        <f>IF(ISERROR(MATCH(TEXT($B2376,"000000"),Análise_Anexo1_SH6!$B:$B,0))=TRUE,"SIM","NÃO")</f>
        <v>SIM</v>
      </c>
      <c r="G2376" s="17">
        <f t="shared" si="112"/>
        <v>2.8650170501892703E-6</v>
      </c>
      <c r="H2376" s="17">
        <f t="shared" si="113"/>
        <v>0</v>
      </c>
    </row>
    <row r="2377" spans="2:8" ht="15.75" thickBot="1">
      <c r="B2377" s="9">
        <v>860800</v>
      </c>
      <c r="C2377" s="20">
        <f>SUMIFS(Brasil_Mundo!$K:$K,Brasil_Mundo!$C:$C,$B2377)</f>
        <v>1483091</v>
      </c>
      <c r="D2377" s="20">
        <f>SUMIFS(Brasil_EUA!$L:$L,Brasil_EUA!$C:$C,$B2377)</f>
        <v>43460</v>
      </c>
      <c r="E2377" s="17">
        <f t="shared" si="111"/>
        <v>2.9303663767091839E-2</v>
      </c>
      <c r="F2377" s="17" t="str">
        <f>IF(ISERROR(MATCH(TEXT($B2377,"000000"),Análise_Anexo1_SH6!$B:$B,0))=TRUE,"SIM","NÃO")</f>
        <v>SIM</v>
      </c>
      <c r="G2377" s="17">
        <f t="shared" si="112"/>
        <v>4.4002607609460799E-6</v>
      </c>
      <c r="H2377" s="17">
        <f t="shared" si="113"/>
        <v>1.0765801440961882E-6</v>
      </c>
    </row>
    <row r="2378" spans="2:8" ht="15.75" thickBot="1">
      <c r="B2378" s="9">
        <v>400300</v>
      </c>
      <c r="C2378" s="20">
        <f>SUMIFS(Brasil_Mundo!$K:$K,Brasil_Mundo!$C:$C,$B2378)</f>
        <v>709063</v>
      </c>
      <c r="D2378" s="20">
        <f>SUMIFS(Brasil_EUA!$L:$L,Brasil_EUA!$C:$C,$B2378)</f>
        <v>0</v>
      </c>
      <c r="E2378" s="17">
        <f t="shared" si="111"/>
        <v>0</v>
      </c>
      <c r="F2378" s="17" t="str">
        <f>IF(ISERROR(MATCH(TEXT($B2378,"000000"),Análise_Anexo1_SH6!$B:$B,0))=TRUE,"SIM","NÃO")</f>
        <v>SIM</v>
      </c>
      <c r="G2378" s="17">
        <f t="shared" si="112"/>
        <v>2.1037563412755589E-6</v>
      </c>
      <c r="H2378" s="17">
        <f t="shared" si="113"/>
        <v>0</v>
      </c>
    </row>
    <row r="2379" spans="2:8" ht="15.75" thickBot="1">
      <c r="B2379" s="9">
        <v>842122</v>
      </c>
      <c r="C2379" s="20">
        <f>SUMIFS(Brasil_Mundo!$K:$K,Brasil_Mundo!$C:$C,$B2379)</f>
        <v>708841</v>
      </c>
      <c r="D2379" s="20">
        <f>SUMIFS(Brasil_EUA!$L:$L,Brasil_EUA!$C:$C,$B2379)</f>
        <v>74808</v>
      </c>
      <c r="E2379" s="17">
        <f t="shared" si="111"/>
        <v>0.10553565609212785</v>
      </c>
      <c r="F2379" s="17" t="str">
        <f>IF(ISERROR(MATCH(TEXT($B2379,"000000"),Análise_Anexo1_SH6!$B:$B,0))=TRUE,"SIM","NÃO")</f>
        <v>SIM</v>
      </c>
      <c r="G2379" s="17">
        <f t="shared" si="112"/>
        <v>2.1030976777890097E-6</v>
      </c>
      <c r="H2379" s="17">
        <f t="shared" si="113"/>
        <v>1.8531248831004982E-6</v>
      </c>
    </row>
    <row r="2380" spans="2:8" ht="15.75" thickBot="1">
      <c r="B2380" s="9">
        <v>121221</v>
      </c>
      <c r="C2380" s="20">
        <f>SUMIFS(Brasil_Mundo!$K:$K,Brasil_Mundo!$C:$C,$B2380)</f>
        <v>706539</v>
      </c>
      <c r="D2380" s="20">
        <f>SUMIFS(Brasil_EUA!$L:$L,Brasil_EUA!$C:$C,$B2380)</f>
        <v>502090</v>
      </c>
      <c r="E2380" s="17">
        <f t="shared" si="111"/>
        <v>0.71063310022518222</v>
      </c>
      <c r="F2380" s="17" t="str">
        <f>IF(ISERROR(MATCH(TEXT($B2380,"000000"),Análise_Anexo1_SH6!$B:$B,0))=TRUE,"SIM","NÃO")</f>
        <v>SIM</v>
      </c>
      <c r="G2380" s="17">
        <f t="shared" si="112"/>
        <v>2.0962677528068621E-6</v>
      </c>
      <c r="H2380" s="17">
        <f t="shared" si="113"/>
        <v>1.2437646676236888E-5</v>
      </c>
    </row>
    <row r="2381" spans="2:8" ht="15.75" thickBot="1">
      <c r="B2381" s="9">
        <v>291734</v>
      </c>
      <c r="C2381" s="20">
        <f>SUMIFS(Brasil_Mundo!$K:$K,Brasil_Mundo!$C:$C,$B2381)</f>
        <v>705655</v>
      </c>
      <c r="D2381" s="20">
        <f>SUMIFS(Brasil_EUA!$L:$L,Brasil_EUA!$C:$C,$B2381)</f>
        <v>0</v>
      </c>
      <c r="E2381" s="17">
        <f t="shared" si="111"/>
        <v>0</v>
      </c>
      <c r="F2381" s="17" t="str">
        <f>IF(ISERROR(MATCH(TEXT($B2381,"000000"),Análise_Anexo1_SH6!$B:$B,0))=TRUE,"SIM","NÃO")</f>
        <v>SIM</v>
      </c>
      <c r="G2381" s="17">
        <f t="shared" si="112"/>
        <v>2.093644966671233E-6</v>
      </c>
      <c r="H2381" s="17">
        <f t="shared" si="113"/>
        <v>0</v>
      </c>
    </row>
    <row r="2382" spans="2:8" ht="15.75" thickBot="1">
      <c r="B2382" s="9">
        <v>843410</v>
      </c>
      <c r="C2382" s="20">
        <f>SUMIFS(Brasil_Mundo!$K:$K,Brasil_Mundo!$C:$C,$B2382)</f>
        <v>704270</v>
      </c>
      <c r="D2382" s="20">
        <f>SUMIFS(Brasil_EUA!$L:$L,Brasil_EUA!$C:$C,$B2382)</f>
        <v>0</v>
      </c>
      <c r="E2382" s="17">
        <f t="shared" si="111"/>
        <v>0</v>
      </c>
      <c r="F2382" s="17" t="str">
        <f>IF(ISERROR(MATCH(TEXT($B2382,"000000"),Análise_Anexo1_SH6!$B:$B,0))=TRUE,"SIM","NÃO")</f>
        <v>SIM</v>
      </c>
      <c r="G2382" s="17">
        <f t="shared" si="112"/>
        <v>2.0895357372619047E-6</v>
      </c>
      <c r="H2382" s="17">
        <f t="shared" si="113"/>
        <v>0</v>
      </c>
    </row>
    <row r="2383" spans="2:8" ht="15.75" thickBot="1">
      <c r="B2383" s="9">
        <v>841583</v>
      </c>
      <c r="C2383" s="20">
        <f>SUMIFS(Brasil_Mundo!$K:$K,Brasil_Mundo!$C:$C,$B2383)</f>
        <v>704076</v>
      </c>
      <c r="D2383" s="20">
        <f>SUMIFS(Brasil_EUA!$L:$L,Brasil_EUA!$C:$C,$B2383)</f>
        <v>376775</v>
      </c>
      <c r="E2383" s="17">
        <f t="shared" si="111"/>
        <v>0.53513399121685723</v>
      </c>
      <c r="F2383" s="17" t="str">
        <f>IF(ISERROR(MATCH(TEXT($B2383,"000000"),Análise_Anexo1_SH6!$B:$B,0))=TRUE,"SIM","NÃO")</f>
        <v>NÃO</v>
      </c>
      <c r="G2383" s="17">
        <f t="shared" si="112"/>
        <v>2.0889601484493346E-6</v>
      </c>
      <c r="H2383" s="17">
        <f t="shared" si="113"/>
        <v>9.3333751447731546E-6</v>
      </c>
    </row>
    <row r="2384" spans="2:8" ht="15.75" thickBot="1">
      <c r="B2384" s="9">
        <v>620433</v>
      </c>
      <c r="C2384" s="20">
        <f>SUMIFS(Brasil_Mundo!$K:$K,Brasil_Mundo!$C:$C,$B2384)</f>
        <v>703122</v>
      </c>
      <c r="D2384" s="20">
        <f>SUMIFS(Brasil_EUA!$L:$L,Brasil_EUA!$C:$C,$B2384)</f>
        <v>20927</v>
      </c>
      <c r="E2384" s="17">
        <f t="shared" si="111"/>
        <v>2.9762971433122558E-2</v>
      </c>
      <c r="F2384" s="17" t="str">
        <f>IF(ISERROR(MATCH(TEXT($B2384,"000000"),Análise_Anexo1_SH6!$B:$B,0))=TRUE,"SIM","NÃO")</f>
        <v>SIM</v>
      </c>
      <c r="G2384" s="17">
        <f t="shared" si="112"/>
        <v>2.0861296756287572E-6</v>
      </c>
      <c r="H2384" s="17">
        <f t="shared" si="113"/>
        <v>5.1839835884723725E-7</v>
      </c>
    </row>
    <row r="2385" spans="2:8" ht="15.75" thickBot="1">
      <c r="B2385" s="9">
        <v>392340</v>
      </c>
      <c r="C2385" s="20">
        <f>SUMIFS(Brasil_Mundo!$K:$K,Brasil_Mundo!$C:$C,$B2385)</f>
        <v>701504</v>
      </c>
      <c r="D2385" s="20">
        <f>SUMIFS(Brasil_EUA!$L:$L,Brasil_EUA!$C:$C,$B2385)</f>
        <v>245648</v>
      </c>
      <c r="E2385" s="17">
        <f t="shared" si="111"/>
        <v>0.35017334184837151</v>
      </c>
      <c r="F2385" s="17" t="str">
        <f>IF(ISERROR(MATCH(TEXT($B2385,"000000"),Análise_Anexo1_SH6!$B:$B,0))=TRUE,"SIM","NÃO")</f>
        <v>SIM</v>
      </c>
      <c r="G2385" s="17">
        <f t="shared" si="112"/>
        <v>2.0813291462538163E-6</v>
      </c>
      <c r="H2385" s="17">
        <f t="shared" si="113"/>
        <v>6.0851302171408296E-6</v>
      </c>
    </row>
    <row r="2386" spans="2:8" ht="15.75" thickBot="1">
      <c r="B2386" s="9">
        <v>290410</v>
      </c>
      <c r="C2386" s="20">
        <f>SUMIFS(Brasil_Mundo!$K:$K,Brasil_Mundo!$C:$C,$B2386)</f>
        <v>2169081</v>
      </c>
      <c r="D2386" s="20">
        <f>SUMIFS(Brasil_EUA!$L:$L,Brasil_EUA!$C:$C,$B2386)</f>
        <v>7571</v>
      </c>
      <c r="E2386" s="17">
        <f t="shared" si="111"/>
        <v>3.4904182923551495E-3</v>
      </c>
      <c r="F2386" s="17" t="str">
        <f>IF(ISERROR(MATCH(TEXT($B2386,"000000"),Análise_Anexo1_SH6!$B:$B,0))=TRUE,"SIM","NÃO")</f>
        <v>SIM</v>
      </c>
      <c r="G2386" s="17">
        <f t="shared" si="112"/>
        <v>6.4355606039101329E-6</v>
      </c>
      <c r="H2386" s="17">
        <f t="shared" si="113"/>
        <v>1.8754689992987209E-7</v>
      </c>
    </row>
    <row r="2387" spans="2:8" ht="15.75" thickBot="1">
      <c r="B2387" s="9">
        <v>630612</v>
      </c>
      <c r="C2387" s="20">
        <f>SUMIFS(Brasil_Mundo!$K:$K,Brasil_Mundo!$C:$C,$B2387)</f>
        <v>697662</v>
      </c>
      <c r="D2387" s="20">
        <f>SUMIFS(Brasil_EUA!$L:$L,Brasil_EUA!$C:$C,$B2387)</f>
        <v>13983</v>
      </c>
      <c r="E2387" s="17">
        <f t="shared" si="111"/>
        <v>2.0042656759290317E-2</v>
      </c>
      <c r="F2387" s="17" t="str">
        <f>IF(ISERROR(MATCH(TEXT($B2387,"000000"),Análise_Anexo1_SH6!$B:$B,0))=TRUE,"SIM","NÃO")</f>
        <v>SIM</v>
      </c>
      <c r="G2387" s="17">
        <f t="shared" si="112"/>
        <v>2.0699301142028128E-6</v>
      </c>
      <c r="H2387" s="17">
        <f t="shared" si="113"/>
        <v>3.463833445673493E-7</v>
      </c>
    </row>
    <row r="2388" spans="2:8" ht="15.75" thickBot="1">
      <c r="B2388" s="9">
        <v>854129</v>
      </c>
      <c r="C2388" s="20">
        <f>SUMIFS(Brasil_Mundo!$K:$K,Brasil_Mundo!$C:$C,$B2388)</f>
        <v>1006480</v>
      </c>
      <c r="D2388" s="20">
        <f>SUMIFS(Brasil_EUA!$L:$L,Brasil_EUA!$C:$C,$B2388)</f>
        <v>210601</v>
      </c>
      <c r="E2388" s="17">
        <f t="shared" si="111"/>
        <v>0.20924509180510292</v>
      </c>
      <c r="F2388" s="17" t="str">
        <f>IF(ISERROR(MATCH(TEXT($B2388,"000000"),Análise_Anexo1_SH6!$B:$B,0))=TRUE,"SIM","NÃO")</f>
        <v>SIM</v>
      </c>
      <c r="G2388" s="17">
        <f t="shared" si="112"/>
        <v>2.9861784952352959E-6</v>
      </c>
      <c r="H2388" s="17">
        <f t="shared" si="113"/>
        <v>5.2169547843258473E-6</v>
      </c>
    </row>
    <row r="2389" spans="2:8" ht="15.75" thickBot="1">
      <c r="B2389" s="9">
        <v>110813</v>
      </c>
      <c r="C2389" s="20">
        <f>SUMIFS(Brasil_Mundo!$K:$K,Brasil_Mundo!$C:$C,$B2389)</f>
        <v>697378</v>
      </c>
      <c r="D2389" s="20">
        <f>SUMIFS(Brasil_EUA!$L:$L,Brasil_EUA!$C:$C,$B2389)</f>
        <v>0</v>
      </c>
      <c r="E2389" s="17">
        <f t="shared" si="111"/>
        <v>0</v>
      </c>
      <c r="F2389" s="17" t="str">
        <f>IF(ISERROR(MATCH(TEXT($B2389,"000000"),Análise_Anexo1_SH6!$B:$B,0))=TRUE,"SIM","NÃO")</f>
        <v>SIM</v>
      </c>
      <c r="G2389" s="17">
        <f t="shared" si="112"/>
        <v>2.0690874996524524E-6</v>
      </c>
      <c r="H2389" s="17">
        <f t="shared" si="113"/>
        <v>0</v>
      </c>
    </row>
    <row r="2390" spans="2:8" ht="15.75" thickBot="1">
      <c r="B2390" s="9">
        <v>950829</v>
      </c>
      <c r="C2390" s="20">
        <f>SUMIFS(Brasil_Mundo!$K:$K,Brasil_Mundo!$C:$C,$B2390)</f>
        <v>694429</v>
      </c>
      <c r="D2390" s="20">
        <f>SUMIFS(Brasil_EUA!$L:$L,Brasil_EUA!$C:$C,$B2390)</f>
        <v>51201</v>
      </c>
      <c r="E2390" s="17">
        <f t="shared" si="111"/>
        <v>7.3731079779214295E-2</v>
      </c>
      <c r="F2390" s="17" t="str">
        <f>IF(ISERROR(MATCH(TEXT($B2390,"000000"),Análise_Anexo1_SH6!$B:$B,0))=TRUE,"SIM","NÃO")</f>
        <v>SIM</v>
      </c>
      <c r="G2390" s="17">
        <f t="shared" si="112"/>
        <v>2.0603379563108569E-6</v>
      </c>
      <c r="H2390" s="17">
        <f t="shared" si="113"/>
        <v>1.2683382410922441E-6</v>
      </c>
    </row>
    <row r="2391" spans="2:8" ht="15.75" thickBot="1">
      <c r="B2391" s="9">
        <v>280440</v>
      </c>
      <c r="C2391" s="20">
        <f>SUMIFS(Brasil_Mundo!$K:$K,Brasil_Mundo!$C:$C,$B2391)</f>
        <v>693825</v>
      </c>
      <c r="D2391" s="20">
        <f>SUMIFS(Brasil_EUA!$L:$L,Brasil_EUA!$C:$C,$B2391)</f>
        <v>32807</v>
      </c>
      <c r="E2391" s="17">
        <f t="shared" si="111"/>
        <v>4.7284257557741502E-2</v>
      </c>
      <c r="F2391" s="17" t="str">
        <f>IF(ISERROR(MATCH(TEXT($B2391,"000000"),Análise_Anexo1_SH6!$B:$B,0))=TRUE,"SIM","NÃO")</f>
        <v>SIM</v>
      </c>
      <c r="G2391" s="17">
        <f t="shared" si="112"/>
        <v>2.05854591691502E-6</v>
      </c>
      <c r="H2391" s="17">
        <f t="shared" si="113"/>
        <v>8.12686718531147E-7</v>
      </c>
    </row>
    <row r="2392" spans="2:8" ht="15.75" thickBot="1">
      <c r="B2392" s="9">
        <v>282540</v>
      </c>
      <c r="C2392" s="20">
        <f>SUMIFS(Brasil_Mundo!$K:$K,Brasil_Mundo!$C:$C,$B2392)</f>
        <v>693365</v>
      </c>
      <c r="D2392" s="20">
        <f>SUMIFS(Brasil_EUA!$L:$L,Brasil_EUA!$C:$C,$B2392)</f>
        <v>0</v>
      </c>
      <c r="E2392" s="17">
        <f t="shared" si="111"/>
        <v>0</v>
      </c>
      <c r="F2392" s="17" t="str">
        <f>IF(ISERROR(MATCH(TEXT($B2392,"000000"),Análise_Anexo1_SH6!$B:$B,0))=TRUE,"SIM","NÃO")</f>
        <v>SIM</v>
      </c>
      <c r="G2392" s="17">
        <f t="shared" si="112"/>
        <v>2.0571811186996474E-6</v>
      </c>
      <c r="H2392" s="17">
        <f t="shared" si="113"/>
        <v>0</v>
      </c>
    </row>
    <row r="2393" spans="2:8" ht="15.75" thickBot="1">
      <c r="B2393" s="9">
        <v>520943</v>
      </c>
      <c r="C2393" s="20">
        <f>SUMIFS(Brasil_Mundo!$K:$K,Brasil_Mundo!$C:$C,$B2393)</f>
        <v>691070</v>
      </c>
      <c r="D2393" s="20">
        <f>SUMIFS(Brasil_EUA!$L:$L,Brasil_EUA!$C:$C,$B2393)</f>
        <v>0</v>
      </c>
      <c r="E2393" s="17">
        <f t="shared" si="111"/>
        <v>0</v>
      </c>
      <c r="F2393" s="17" t="str">
        <f>IF(ISERROR(MATCH(TEXT($B2393,"000000"),Análise_Anexo1_SH6!$B:$B,0))=TRUE,"SIM","NÃO")</f>
        <v>SIM</v>
      </c>
      <c r="G2393" s="17">
        <f t="shared" si="112"/>
        <v>2.0503719623859946E-6</v>
      </c>
      <c r="H2393" s="17">
        <f t="shared" si="113"/>
        <v>0</v>
      </c>
    </row>
    <row r="2394" spans="2:8" ht="15.75" thickBot="1">
      <c r="B2394" s="9">
        <v>721190</v>
      </c>
      <c r="C2394" s="20">
        <f>SUMIFS(Brasil_Mundo!$K:$K,Brasil_Mundo!$C:$C,$B2394)</f>
        <v>899879</v>
      </c>
      <c r="D2394" s="20">
        <f>SUMIFS(Brasil_EUA!$L:$L,Brasil_EUA!$C:$C,$B2394)</f>
        <v>45024</v>
      </c>
      <c r="E2394" s="17">
        <f t="shared" si="111"/>
        <v>5.0033393378443099E-2</v>
      </c>
      <c r="F2394" s="17" t="str">
        <f>IF(ISERROR(MATCH(TEXT($B2394,"000000"),Análise_Anexo1_SH6!$B:$B,0))=TRUE,"SIM","NÃO")</f>
        <v>SIM</v>
      </c>
      <c r="G2394" s="17">
        <f t="shared" si="112"/>
        <v>2.6698983766332593E-6</v>
      </c>
      <c r="H2394" s="17">
        <f t="shared" si="113"/>
        <v>1.1153231571050801E-6</v>
      </c>
    </row>
    <row r="2395" spans="2:8" ht="15.75" thickBot="1">
      <c r="B2395" s="9">
        <v>860729</v>
      </c>
      <c r="C2395" s="20">
        <f>SUMIFS(Brasil_Mundo!$K:$K,Brasil_Mundo!$C:$C,$B2395)</f>
        <v>687913</v>
      </c>
      <c r="D2395" s="20">
        <f>SUMIFS(Brasil_EUA!$L:$L,Brasil_EUA!$C:$C,$B2395)</f>
        <v>32385</v>
      </c>
      <c r="E2395" s="17">
        <f t="shared" si="111"/>
        <v>4.7077174003107951E-2</v>
      </c>
      <c r="F2395" s="17" t="str">
        <f>IF(ISERROR(MATCH(TEXT($B2395,"000000"),Análise_Anexo1_SH6!$B:$B,0))=TRUE,"SIM","NÃO")</f>
        <v>SIM</v>
      </c>
      <c r="G2395" s="17">
        <f t="shared" si="112"/>
        <v>2.0410052928948397E-6</v>
      </c>
      <c r="H2395" s="17">
        <f t="shared" si="113"/>
        <v>8.0223304110803166E-7</v>
      </c>
    </row>
    <row r="2396" spans="2:8" ht="15.75" thickBot="1">
      <c r="B2396" s="9">
        <v>630291</v>
      </c>
      <c r="C2396" s="20">
        <f>SUMIFS(Brasil_Mundo!$K:$K,Brasil_Mundo!$C:$C,$B2396)</f>
        <v>687045</v>
      </c>
      <c r="D2396" s="20">
        <f>SUMIFS(Brasil_EUA!$L:$L,Brasil_EUA!$C:$C,$B2396)</f>
        <v>4868</v>
      </c>
      <c r="E2396" s="17">
        <f t="shared" si="111"/>
        <v>7.0854165302127224E-3</v>
      </c>
      <c r="F2396" s="17" t="str">
        <f>IF(ISERROR(MATCH(TEXT($B2396,"000000"),Análise_Anexo1_SH6!$B:$B,0))=TRUE,"SIM","NÃO")</f>
        <v>SIM</v>
      </c>
      <c r="G2396" s="17">
        <f t="shared" si="112"/>
        <v>2.0384299780014844E-6</v>
      </c>
      <c r="H2396" s="17">
        <f t="shared" si="113"/>
        <v>1.2058886657754818E-7</v>
      </c>
    </row>
    <row r="2397" spans="2:8" ht="15.75" thickBot="1">
      <c r="B2397" s="9">
        <v>820600</v>
      </c>
      <c r="C2397" s="20">
        <f>SUMIFS(Brasil_Mundo!$K:$K,Brasil_Mundo!$C:$C,$B2397)</f>
        <v>686158</v>
      </c>
      <c r="D2397" s="20">
        <f>SUMIFS(Brasil_EUA!$L:$L,Brasil_EUA!$C:$C,$B2397)</f>
        <v>34643</v>
      </c>
      <c r="E2397" s="17">
        <f t="shared" si="111"/>
        <v>5.0488371482952904E-2</v>
      </c>
      <c r="F2397" s="17" t="str">
        <f>IF(ISERROR(MATCH(TEXT($B2397,"000000"),Análise_Anexo1_SH6!$B:$B,0))=TRUE,"SIM","NÃO")</f>
        <v>SIM</v>
      </c>
      <c r="G2397" s="17">
        <f t="shared" si="112"/>
        <v>2.035798291007929E-6</v>
      </c>
      <c r="H2397" s="17">
        <f t="shared" si="113"/>
        <v>8.5816764684593302E-7</v>
      </c>
    </row>
    <row r="2398" spans="2:8" ht="15.75" thickBot="1">
      <c r="B2398" s="9">
        <v>560393</v>
      </c>
      <c r="C2398" s="20">
        <f>SUMIFS(Brasil_Mundo!$K:$K,Brasil_Mundo!$C:$C,$B2398)</f>
        <v>863743</v>
      </c>
      <c r="D2398" s="20">
        <f>SUMIFS(Brasil_EUA!$L:$L,Brasil_EUA!$C:$C,$B2398)</f>
        <v>2171</v>
      </c>
      <c r="E2398" s="17">
        <f t="shared" si="111"/>
        <v>2.5134791251564411E-3</v>
      </c>
      <c r="F2398" s="17" t="str">
        <f>IF(ISERROR(MATCH(TEXT($B2398,"000000"),Análise_Anexo1_SH6!$B:$B,0))=TRUE,"SIM","NÃO")</f>
        <v>SIM</v>
      </c>
      <c r="G2398" s="17">
        <f t="shared" si="112"/>
        <v>2.5626845759578135E-6</v>
      </c>
      <c r="H2398" s="17">
        <f t="shared" si="113"/>
        <v>5.377946370991313E-8</v>
      </c>
    </row>
    <row r="2399" spans="2:8" ht="15.75" thickBot="1">
      <c r="B2399" s="9">
        <v>701969</v>
      </c>
      <c r="C2399" s="20">
        <f>SUMIFS(Brasil_Mundo!$K:$K,Brasil_Mundo!$C:$C,$B2399)</f>
        <v>683920</v>
      </c>
      <c r="D2399" s="20">
        <f>SUMIFS(Brasil_EUA!$L:$L,Brasil_EUA!$C:$C,$B2399)</f>
        <v>346905</v>
      </c>
      <c r="E2399" s="17">
        <f t="shared" si="111"/>
        <v>0.50723037782196745</v>
      </c>
      <c r="F2399" s="17" t="str">
        <f>IF(ISERROR(MATCH(TEXT($B2399,"000000"),Análise_Anexo1_SH6!$B:$B,0))=TRUE,"SIM","NÃO")</f>
        <v>SIM</v>
      </c>
      <c r="G2399" s="17">
        <f t="shared" si="112"/>
        <v>2.0291582509948766E-6</v>
      </c>
      <c r="H2399" s="17">
        <f t="shared" si="113"/>
        <v>8.5934430484971974E-6</v>
      </c>
    </row>
    <row r="2400" spans="2:8" ht="15.75" thickBot="1">
      <c r="B2400" s="9">
        <v>680620</v>
      </c>
      <c r="C2400" s="20">
        <f>SUMIFS(Brasil_Mundo!$K:$K,Brasil_Mundo!$C:$C,$B2400)</f>
        <v>683076</v>
      </c>
      <c r="D2400" s="20">
        <f>SUMIFS(Brasil_EUA!$L:$L,Brasil_EUA!$C:$C,$B2400)</f>
        <v>1952</v>
      </c>
      <c r="E2400" s="17">
        <f t="shared" si="111"/>
        <v>2.8576615193624134E-3</v>
      </c>
      <c r="F2400" s="17" t="str">
        <f>IF(ISERROR(MATCH(TEXT($B2400,"000000"),Análise_Anexo1_SH6!$B:$B,0))=TRUE,"SIM","NÃO")</f>
        <v>SIM</v>
      </c>
      <c r="G2400" s="17">
        <f t="shared" si="112"/>
        <v>2.0266541429649322E-6</v>
      </c>
      <c r="H2400" s="17">
        <f t="shared" si="113"/>
        <v>4.8354451018770348E-8</v>
      </c>
    </row>
    <row r="2401" spans="2:8" ht="15.75" thickBot="1">
      <c r="B2401" s="9">
        <v>910119</v>
      </c>
      <c r="C2401" s="20">
        <f>SUMIFS(Brasil_Mundo!$K:$K,Brasil_Mundo!$C:$C,$B2401)</f>
        <v>681362</v>
      </c>
      <c r="D2401" s="20">
        <f>SUMIFS(Brasil_EUA!$L:$L,Brasil_EUA!$C:$C,$B2401)</f>
        <v>675907</v>
      </c>
      <c r="E2401" s="17">
        <f t="shared" si="111"/>
        <v>0.99199397677005763</v>
      </c>
      <c r="F2401" s="17" t="str">
        <f>IF(ISERROR(MATCH(TEXT($B2401,"000000"),Análise_Anexo1_SH6!$B:$B,0))=TRUE,"SIM","NÃO")</f>
        <v>SIM</v>
      </c>
      <c r="G2401" s="17">
        <f t="shared" si="112"/>
        <v>2.0215687861363481E-6</v>
      </c>
      <c r="H2401" s="17">
        <f t="shared" si="113"/>
        <v>1.6743397502430334E-5</v>
      </c>
    </row>
    <row r="2402" spans="2:8" ht="15.75" thickBot="1">
      <c r="B2402" s="9">
        <v>210330</v>
      </c>
      <c r="C2402" s="20">
        <f>SUMIFS(Brasil_Mundo!$K:$K,Brasil_Mundo!$C:$C,$B2402)</f>
        <v>1161513</v>
      </c>
      <c r="D2402" s="20">
        <f>SUMIFS(Brasil_EUA!$L:$L,Brasil_EUA!$C:$C,$B2402)</f>
        <v>18633</v>
      </c>
      <c r="E2402" s="17">
        <f t="shared" si="111"/>
        <v>1.6042007278437694E-2</v>
      </c>
      <c r="F2402" s="17" t="str">
        <f>IF(ISERROR(MATCH(TEXT($B2402,"000000"),Análise_Anexo1_SH6!$B:$B,0))=TRUE,"SIM","NÃO")</f>
        <v>SIM</v>
      </c>
      <c r="G2402" s="17">
        <f t="shared" si="112"/>
        <v>3.4461540642002169E-6</v>
      </c>
      <c r="H2402" s="17">
        <f t="shared" si="113"/>
        <v>4.6157197020120285E-7</v>
      </c>
    </row>
    <row r="2403" spans="2:8" ht="15.75" thickBot="1">
      <c r="B2403" s="9">
        <v>121300</v>
      </c>
      <c r="C2403" s="20">
        <f>SUMIFS(Brasil_Mundo!$K:$K,Brasil_Mundo!$C:$C,$B2403)</f>
        <v>679950</v>
      </c>
      <c r="D2403" s="20">
        <f>SUMIFS(Brasil_EUA!$L:$L,Brasil_EUA!$C:$C,$B2403)</f>
        <v>302936</v>
      </c>
      <c r="E2403" s="17">
        <f t="shared" si="111"/>
        <v>0.44552687697624827</v>
      </c>
      <c r="F2403" s="17" t="str">
        <f>IF(ISERROR(MATCH(TEXT($B2403,"000000"),Análise_Anexo1_SH6!$B:$B,0))=TRUE,"SIM","NÃO")</f>
        <v>SIM</v>
      </c>
      <c r="G2403" s="17">
        <f t="shared" si="112"/>
        <v>2.0173794490056826E-6</v>
      </c>
      <c r="H2403" s="17">
        <f t="shared" si="113"/>
        <v>7.5042540849499053E-6</v>
      </c>
    </row>
    <row r="2404" spans="2:8" ht="15.75" thickBot="1">
      <c r="B2404" s="9">
        <v>902730</v>
      </c>
      <c r="C2404" s="20">
        <f>SUMIFS(Brasil_Mundo!$K:$K,Brasil_Mundo!$C:$C,$B2404)</f>
        <v>853341</v>
      </c>
      <c r="D2404" s="20">
        <f>SUMIFS(Brasil_EUA!$L:$L,Brasil_EUA!$C:$C,$B2404)</f>
        <v>86808</v>
      </c>
      <c r="E2404" s="17">
        <f t="shared" si="111"/>
        <v>0.10172721104458828</v>
      </c>
      <c r="F2404" s="17" t="str">
        <f>IF(ISERROR(MATCH(TEXT($B2404,"000000"),Análise_Anexo1_SH6!$B:$B,0))=TRUE,"SIM","NÃO")</f>
        <v>SIM</v>
      </c>
      <c r="G2404" s="17">
        <f t="shared" si="112"/>
        <v>2.5318223345745394E-6</v>
      </c>
      <c r="H2404" s="17">
        <f t="shared" si="113"/>
        <v>2.1503858524781845E-6</v>
      </c>
    </row>
    <row r="2405" spans="2:8" ht="15.75" thickBot="1">
      <c r="B2405" s="9">
        <v>845190</v>
      </c>
      <c r="C2405" s="20">
        <f>SUMIFS(Brasil_Mundo!$K:$K,Brasil_Mundo!$C:$C,$B2405)</f>
        <v>693204</v>
      </c>
      <c r="D2405" s="20">
        <f>SUMIFS(Brasil_EUA!$L:$L,Brasil_EUA!$C:$C,$B2405)</f>
        <v>151344</v>
      </c>
      <c r="E2405" s="17">
        <f t="shared" si="111"/>
        <v>0.21832534145792581</v>
      </c>
      <c r="F2405" s="17" t="str">
        <f>IF(ISERROR(MATCH(TEXT($B2405,"000000"),Análise_Anexo1_SH6!$B:$B,0))=TRUE,"SIM","NÃO")</f>
        <v>SIM</v>
      </c>
      <c r="G2405" s="17">
        <f t="shared" si="112"/>
        <v>2.0567034393242667E-6</v>
      </c>
      <c r="H2405" s="17">
        <f t="shared" si="113"/>
        <v>3.7490553457913832E-6</v>
      </c>
    </row>
    <row r="2406" spans="2:8" ht="15.75" thickBot="1">
      <c r="B2406" s="9">
        <v>441090</v>
      </c>
      <c r="C2406" s="20">
        <f>SUMIFS(Brasil_Mundo!$K:$K,Brasil_Mundo!$C:$C,$B2406)</f>
        <v>678087</v>
      </c>
      <c r="D2406" s="20">
        <f>SUMIFS(Brasil_EUA!$L:$L,Brasil_EUA!$C:$C,$B2406)</f>
        <v>671776</v>
      </c>
      <c r="E2406" s="17">
        <f t="shared" si="111"/>
        <v>0.99069293468242281</v>
      </c>
      <c r="F2406" s="17" t="str">
        <f>IF(ISERROR(MATCH(TEXT($B2406,"000000"),Análise_Anexo1_SH6!$B:$B,0))=TRUE,"SIM","NÃO")</f>
        <v>SIM</v>
      </c>
      <c r="G2406" s="17">
        <f t="shared" si="112"/>
        <v>2.0118520162334234E-6</v>
      </c>
      <c r="H2406" s="17">
        <f t="shared" si="113"/>
        <v>1.6641065413722066E-5</v>
      </c>
    </row>
    <row r="2407" spans="2:8" ht="15.75" thickBot="1">
      <c r="B2407" s="9">
        <v>841320</v>
      </c>
      <c r="C2407" s="20">
        <f>SUMIFS(Brasil_Mundo!$K:$K,Brasil_Mundo!$C:$C,$B2407)</f>
        <v>676956</v>
      </c>
      <c r="D2407" s="20">
        <f>SUMIFS(Brasil_EUA!$L:$L,Brasil_EUA!$C:$C,$B2407)</f>
        <v>26960</v>
      </c>
      <c r="E2407" s="17">
        <f t="shared" si="111"/>
        <v>3.9825335767760386E-2</v>
      </c>
      <c r="F2407" s="17" t="str">
        <f>IF(ISERROR(MATCH(TEXT($B2407,"000000"),Análise_Anexo1_SH6!$B:$B,0))=TRUE,"SIM","NÃO")</f>
        <v>NÃO</v>
      </c>
      <c r="G2407" s="17">
        <f t="shared" si="112"/>
        <v>2.0084963927951919E-6</v>
      </c>
      <c r="H2407" s="17">
        <f t="shared" si="113"/>
        <v>6.6784631120186918E-7</v>
      </c>
    </row>
    <row r="2408" spans="2:8" ht="15.75" thickBot="1">
      <c r="B2408" s="9">
        <v>820160</v>
      </c>
      <c r="C2408" s="20">
        <f>SUMIFS(Brasil_Mundo!$K:$K,Brasil_Mundo!$C:$C,$B2408)</f>
        <v>676758</v>
      </c>
      <c r="D2408" s="20">
        <f>SUMIFS(Brasil_EUA!$L:$L,Brasil_EUA!$C:$C,$B2408)</f>
        <v>0</v>
      </c>
      <c r="E2408" s="17">
        <f t="shared" si="111"/>
        <v>0</v>
      </c>
      <c r="F2408" s="17" t="str">
        <f>IF(ISERROR(MATCH(TEXT($B2408,"000000"),Análise_Anexo1_SH6!$B:$B,0))=TRUE,"SIM","NÃO")</f>
        <v>SIM</v>
      </c>
      <c r="G2408" s="17">
        <f t="shared" si="112"/>
        <v>2.0079089361720537E-6</v>
      </c>
      <c r="H2408" s="17">
        <f t="shared" si="113"/>
        <v>0</v>
      </c>
    </row>
    <row r="2409" spans="2:8" ht="15.75" thickBot="1">
      <c r="B2409" s="9">
        <v>940610</v>
      </c>
      <c r="C2409" s="20">
        <f>SUMIFS(Brasil_Mundo!$K:$K,Brasil_Mundo!$C:$C,$B2409)</f>
        <v>692070</v>
      </c>
      <c r="D2409" s="20">
        <f>SUMIFS(Brasil_EUA!$L:$L,Brasil_EUA!$C:$C,$B2409)</f>
        <v>0</v>
      </c>
      <c r="E2409" s="17">
        <f t="shared" si="111"/>
        <v>0</v>
      </c>
      <c r="F2409" s="17" t="str">
        <f>IF(ISERROR(MATCH(TEXT($B2409,"000000"),Análise_Anexo1_SH6!$B:$B,0))=TRUE,"SIM","NÃO")</f>
        <v>SIM</v>
      </c>
      <c r="G2409" s="17">
        <f t="shared" si="112"/>
        <v>2.0533389150281089E-6</v>
      </c>
      <c r="H2409" s="17">
        <f t="shared" si="113"/>
        <v>0</v>
      </c>
    </row>
    <row r="2410" spans="2:8" ht="15.75" thickBot="1">
      <c r="B2410" s="9">
        <v>880400</v>
      </c>
      <c r="C2410" s="20">
        <f>SUMIFS(Brasil_Mundo!$K:$K,Brasil_Mundo!$C:$C,$B2410)</f>
        <v>675114</v>
      </c>
      <c r="D2410" s="20">
        <f>SUMIFS(Brasil_EUA!$L:$L,Brasil_EUA!$C:$C,$B2410)</f>
        <v>414129</v>
      </c>
      <c r="E2410" s="17">
        <f t="shared" si="111"/>
        <v>0.61342084447959899</v>
      </c>
      <c r="F2410" s="17" t="str">
        <f>IF(ISERROR(MATCH(TEXT($B2410,"000000"),Análise_Anexo1_SH6!$B:$B,0))=TRUE,"SIM","NÃO")</f>
        <v>SIM</v>
      </c>
      <c r="G2410" s="17">
        <f t="shared" si="112"/>
        <v>2.0030312660284174E-6</v>
      </c>
      <c r="H2410" s="17">
        <f t="shared" si="113"/>
        <v>1.0258698998950997E-5</v>
      </c>
    </row>
    <row r="2411" spans="2:8" ht="15.75" thickBot="1">
      <c r="B2411" s="9">
        <v>220850</v>
      </c>
      <c r="C2411" s="20">
        <f>SUMIFS(Brasil_Mundo!$K:$K,Brasil_Mundo!$C:$C,$B2411)</f>
        <v>674865</v>
      </c>
      <c r="D2411" s="20">
        <f>SUMIFS(Brasil_EUA!$L:$L,Brasil_EUA!$C:$C,$B2411)</f>
        <v>163737</v>
      </c>
      <c r="E2411" s="17">
        <f t="shared" si="111"/>
        <v>0.24262185770487432</v>
      </c>
      <c r="F2411" s="17" t="str">
        <f>IF(ISERROR(MATCH(TEXT($B2411,"000000"),Análise_Anexo1_SH6!$B:$B,0))=TRUE,"SIM","NÃO")</f>
        <v>SIM</v>
      </c>
      <c r="G2411" s="17">
        <f t="shared" si="112"/>
        <v>2.0022924948205309E-6</v>
      </c>
      <c r="H2411" s="17">
        <f t="shared" si="113"/>
        <v>4.0560516119161889E-6</v>
      </c>
    </row>
    <row r="2412" spans="2:8" ht="15.75" thickBot="1">
      <c r="B2412" s="9">
        <v>611596</v>
      </c>
      <c r="C2412" s="20">
        <f>SUMIFS(Brasil_Mundo!$K:$K,Brasil_Mundo!$C:$C,$B2412)</f>
        <v>672745</v>
      </c>
      <c r="D2412" s="20">
        <f>SUMIFS(Brasil_EUA!$L:$L,Brasil_EUA!$C:$C,$B2412)</f>
        <v>4454</v>
      </c>
      <c r="E2412" s="17">
        <f t="shared" si="111"/>
        <v>6.6206363480962324E-3</v>
      </c>
      <c r="F2412" s="17" t="str">
        <f>IF(ISERROR(MATCH(TEXT($B2412,"000000"),Análise_Anexo1_SH6!$B:$B,0))=TRUE,"SIM","NÃO")</f>
        <v>SIM</v>
      </c>
      <c r="G2412" s="17">
        <f t="shared" si="112"/>
        <v>1.9960025552192482E-6</v>
      </c>
      <c r="H2412" s="17">
        <f t="shared" si="113"/>
        <v>1.1033336313401801E-7</v>
      </c>
    </row>
    <row r="2413" spans="2:8" ht="15.75" thickBot="1">
      <c r="B2413" s="9">
        <v>843910</v>
      </c>
      <c r="C2413" s="20">
        <f>SUMIFS(Brasil_Mundo!$K:$K,Brasil_Mundo!$C:$C,$B2413)</f>
        <v>1371928</v>
      </c>
      <c r="D2413" s="20">
        <f>SUMIFS(Brasil_EUA!$L:$L,Brasil_EUA!$C:$C,$B2413)</f>
        <v>106079</v>
      </c>
      <c r="E2413" s="17">
        <f t="shared" si="111"/>
        <v>7.7321113061326829E-2</v>
      </c>
      <c r="F2413" s="17" t="str">
        <f>IF(ISERROR(MATCH(TEXT($B2413,"000000"),Análise_Anexo1_SH6!$B:$B,0))=TRUE,"SIM","NÃO")</f>
        <v>SIM</v>
      </c>
      <c r="G2413" s="17">
        <f t="shared" si="112"/>
        <v>4.0704454043907168E-6</v>
      </c>
      <c r="H2413" s="17">
        <f t="shared" si="113"/>
        <v>2.6277621975513012E-6</v>
      </c>
    </row>
    <row r="2414" spans="2:8" ht="15.75" thickBot="1">
      <c r="B2414" s="9">
        <v>400239</v>
      </c>
      <c r="C2414" s="20">
        <f>SUMIFS(Brasil_Mundo!$K:$K,Brasil_Mundo!$C:$C,$B2414)</f>
        <v>664850</v>
      </c>
      <c r="D2414" s="20">
        <f>SUMIFS(Brasil_EUA!$L:$L,Brasil_EUA!$C:$C,$B2414)</f>
        <v>0</v>
      </c>
      <c r="E2414" s="17">
        <f t="shared" si="111"/>
        <v>0</v>
      </c>
      <c r="F2414" s="17" t="str">
        <f>IF(ISERROR(MATCH(TEXT($B2414,"000000"),Análise_Anexo1_SH6!$B:$B,0))=TRUE,"SIM","NÃO")</f>
        <v>SIM</v>
      </c>
      <c r="G2414" s="17">
        <f t="shared" si="112"/>
        <v>1.9725784641097553E-6</v>
      </c>
      <c r="H2414" s="17">
        <f t="shared" si="113"/>
        <v>0</v>
      </c>
    </row>
    <row r="2415" spans="2:8" ht="15.75" thickBot="1">
      <c r="B2415" s="9">
        <v>961380</v>
      </c>
      <c r="C2415" s="20">
        <f>SUMIFS(Brasil_Mundo!$K:$K,Brasil_Mundo!$C:$C,$B2415)</f>
        <v>664446</v>
      </c>
      <c r="D2415" s="20">
        <f>SUMIFS(Brasil_EUA!$L:$L,Brasil_EUA!$C:$C,$B2415)</f>
        <v>1347</v>
      </c>
      <c r="E2415" s="17">
        <f t="shared" si="111"/>
        <v>2.0272527790068718E-3</v>
      </c>
      <c r="F2415" s="17" t="str">
        <f>IF(ISERROR(MATCH(TEXT($B2415,"000000"),Análise_Anexo1_SH6!$B:$B,0))=TRUE,"SIM","NÃO")</f>
        <v>SIM</v>
      </c>
      <c r="G2415" s="17">
        <f t="shared" si="112"/>
        <v>1.9713798152423412E-6</v>
      </c>
      <c r="H2415" s="17">
        <f t="shared" si="113"/>
        <v>3.3367543812645317E-8</v>
      </c>
    </row>
    <row r="2416" spans="2:8" ht="15.75" thickBot="1">
      <c r="B2416" s="9">
        <v>720853</v>
      </c>
      <c r="C2416" s="20">
        <f>SUMIFS(Brasil_Mundo!$K:$K,Brasil_Mundo!$C:$C,$B2416)</f>
        <v>664198</v>
      </c>
      <c r="D2416" s="20">
        <f>SUMIFS(Brasil_EUA!$L:$L,Brasil_EUA!$C:$C,$B2416)</f>
        <v>2034</v>
      </c>
      <c r="E2416" s="17">
        <f t="shared" si="111"/>
        <v>3.062339844443976E-3</v>
      </c>
      <c r="F2416" s="17" t="str">
        <f>IF(ISERROR(MATCH(TEXT($B2416,"000000"),Análise_Anexo1_SH6!$B:$B,0))=TRUE,"SIM","NÃO")</f>
        <v>SIM</v>
      </c>
      <c r="G2416" s="17">
        <f t="shared" si="112"/>
        <v>1.9706440109870966E-6</v>
      </c>
      <c r="H2416" s="17">
        <f t="shared" si="113"/>
        <v>5.0385734309517876E-8</v>
      </c>
    </row>
    <row r="2417" spans="2:8" ht="15.75" thickBot="1">
      <c r="B2417" s="9">
        <v>691490</v>
      </c>
      <c r="C2417" s="20">
        <f>SUMIFS(Brasil_Mundo!$K:$K,Brasil_Mundo!$C:$C,$B2417)</f>
        <v>664099</v>
      </c>
      <c r="D2417" s="20">
        <f>SUMIFS(Brasil_EUA!$L:$L,Brasil_EUA!$C:$C,$B2417)</f>
        <v>272931</v>
      </c>
      <c r="E2417" s="17">
        <f t="shared" si="111"/>
        <v>0.41097938710945203</v>
      </c>
      <c r="F2417" s="17" t="str">
        <f>IF(ISERROR(MATCH(TEXT($B2417,"000000"),Análise_Anexo1_SH6!$B:$B,0))=TRUE,"SIM","NÃO")</f>
        <v>SIM</v>
      </c>
      <c r="G2417" s="17">
        <f t="shared" si="112"/>
        <v>1.9703502826755275E-6</v>
      </c>
      <c r="H2417" s="17">
        <f t="shared" si="113"/>
        <v>6.7609778027684477E-6</v>
      </c>
    </row>
    <row r="2418" spans="2:8" ht="15.75" thickBot="1">
      <c r="B2418" s="9" t="s">
        <v>6334</v>
      </c>
      <c r="C2418" s="20">
        <f>SUMIFS(Brasil_Mundo!$K:$K,Brasil_Mundo!$C:$C,$B2418)</f>
        <v>663071</v>
      </c>
      <c r="D2418" s="20">
        <f>SUMIFS(Brasil_EUA!$L:$L,Brasil_EUA!$C:$C,$B2418)</f>
        <v>2613</v>
      </c>
      <c r="E2418" s="17">
        <f t="shared" si="111"/>
        <v>3.9407544591755633E-3</v>
      </c>
      <c r="F2418" s="17" t="str">
        <f>IF(ISERROR(MATCH(TEXT($B2418,"000000"),Análise_Anexo1_SH6!$B:$B,0))=TRUE,"SIM","NÃO")</f>
        <v>SIM</v>
      </c>
      <c r="G2418" s="17">
        <f t="shared" si="112"/>
        <v>1.9673002553594337E-6</v>
      </c>
      <c r="H2418" s="17">
        <f t="shared" si="113"/>
        <v>6.4728576081991248E-8</v>
      </c>
    </row>
    <row r="2419" spans="2:8" ht="15.75" thickBot="1">
      <c r="B2419" s="9">
        <v>681512</v>
      </c>
      <c r="C2419" s="20">
        <f>SUMIFS(Brasil_Mundo!$K:$K,Brasil_Mundo!$C:$C,$B2419)</f>
        <v>662464</v>
      </c>
      <c r="D2419" s="20">
        <f>SUMIFS(Brasil_EUA!$L:$L,Brasil_EUA!$C:$C,$B2419)</f>
        <v>78</v>
      </c>
      <c r="E2419" s="17">
        <f t="shared" si="111"/>
        <v>1.1774224712588155E-4</v>
      </c>
      <c r="F2419" s="17" t="str">
        <f>IF(ISERROR(MATCH(TEXT($B2419,"000000"),Análise_Anexo1_SH6!$B:$B,0))=TRUE,"SIM","NÃO")</f>
        <v>SIM</v>
      </c>
      <c r="G2419" s="17">
        <f t="shared" si="112"/>
        <v>1.9654993151056701E-6</v>
      </c>
      <c r="H2419" s="17">
        <f t="shared" si="113"/>
        <v>1.9321963009549627E-9</v>
      </c>
    </row>
    <row r="2420" spans="2:8" ht="15.75" thickBot="1">
      <c r="B2420" s="9">
        <v>281121</v>
      </c>
      <c r="C2420" s="20">
        <f>SUMIFS(Brasil_Mundo!$K:$K,Brasil_Mundo!$C:$C,$B2420)</f>
        <v>661673</v>
      </c>
      <c r="D2420" s="20">
        <f>SUMIFS(Brasil_EUA!$L:$L,Brasil_EUA!$C:$C,$B2420)</f>
        <v>333972</v>
      </c>
      <c r="E2420" s="17">
        <f t="shared" si="111"/>
        <v>0.50473874557372</v>
      </c>
      <c r="F2420" s="17" t="str">
        <f>IF(ISERROR(MATCH(TEXT($B2420,"000000"),Análise_Anexo1_SH6!$B:$B,0))=TRUE,"SIM","NÃO")</f>
        <v>SIM</v>
      </c>
      <c r="G2420" s="17">
        <f t="shared" si="112"/>
        <v>1.963152455565758E-6</v>
      </c>
      <c r="H2420" s="17">
        <f t="shared" si="113"/>
        <v>8.2730700387503954E-6</v>
      </c>
    </row>
    <row r="2421" spans="2:8" ht="15.75" thickBot="1">
      <c r="B2421" s="9">
        <v>293627</v>
      </c>
      <c r="C2421" s="20">
        <f>SUMIFS(Brasil_Mundo!$K:$K,Brasil_Mundo!$C:$C,$B2421)</f>
        <v>1016048</v>
      </c>
      <c r="D2421" s="20">
        <f>SUMIFS(Brasil_EUA!$L:$L,Brasil_EUA!$C:$C,$B2421)</f>
        <v>15350</v>
      </c>
      <c r="E2421" s="17">
        <f t="shared" si="111"/>
        <v>1.5107553973828009E-2</v>
      </c>
      <c r="F2421" s="17" t="str">
        <f>IF(ISERROR(MATCH(TEXT($B2421,"000000"),Análise_Anexo1_SH6!$B:$B,0))=TRUE,"SIM","NÃO")</f>
        <v>SIM</v>
      </c>
      <c r="G2421" s="17">
        <f t="shared" si="112"/>
        <v>3.0145662981150464E-6</v>
      </c>
      <c r="H2421" s="17">
        <f t="shared" si="113"/>
        <v>3.802463233289574E-7</v>
      </c>
    </row>
    <row r="2422" spans="2:8" ht="15.75" thickBot="1">
      <c r="B2422" s="9">
        <v>390710</v>
      </c>
      <c r="C2422" s="20">
        <f>SUMIFS(Brasil_Mundo!$K:$K,Brasil_Mundo!$C:$C,$B2422)</f>
        <v>1485379</v>
      </c>
      <c r="D2422" s="20">
        <f>SUMIFS(Brasil_EUA!$L:$L,Brasil_EUA!$C:$C,$B2422)</f>
        <v>23841</v>
      </c>
      <c r="E2422" s="17">
        <f t="shared" si="111"/>
        <v>1.6050449077306198E-2</v>
      </c>
      <c r="F2422" s="17" t="str">
        <f>IF(ISERROR(MATCH(TEXT($B2422,"000000"),Análise_Anexo1_SH6!$B:$B,0))=TRUE,"SIM","NÃO")</f>
        <v>SIM</v>
      </c>
      <c r="G2422" s="17">
        <f t="shared" si="112"/>
        <v>4.4070491485912369E-6</v>
      </c>
      <c r="H2422" s="17">
        <f t="shared" si="113"/>
        <v>5.9058323091111877E-7</v>
      </c>
    </row>
    <row r="2423" spans="2:8" ht="15.75" thickBot="1">
      <c r="B2423" s="9">
        <v>848291</v>
      </c>
      <c r="C2423" s="20">
        <f>SUMIFS(Brasil_Mundo!$K:$K,Brasil_Mundo!$C:$C,$B2423)</f>
        <v>1161968</v>
      </c>
      <c r="D2423" s="20">
        <f>SUMIFS(Brasil_EUA!$L:$L,Brasil_EUA!$C:$C,$B2423)</f>
        <v>125820</v>
      </c>
      <c r="E2423" s="17">
        <f t="shared" si="111"/>
        <v>0.10828181154730596</v>
      </c>
      <c r="F2423" s="17" t="str">
        <f>IF(ISERROR(MATCH(TEXT($B2423,"000000"),Análise_Anexo1_SH6!$B:$B,0))=TRUE,"SIM","NÃO")</f>
        <v>SIM</v>
      </c>
      <c r="G2423" s="17">
        <f t="shared" si="112"/>
        <v>3.4475040276523788E-6</v>
      </c>
      <c r="H2423" s="17">
        <f t="shared" si="113"/>
        <v>3.1167812639250437E-6</v>
      </c>
    </row>
    <row r="2424" spans="2:8" ht="15.75" thickBot="1">
      <c r="B2424" s="9">
        <v>391890</v>
      </c>
      <c r="C2424" s="20">
        <f>SUMIFS(Brasil_Mundo!$K:$K,Brasil_Mundo!$C:$C,$B2424)</f>
        <v>657648</v>
      </c>
      <c r="D2424" s="20">
        <f>SUMIFS(Brasil_EUA!$L:$L,Brasil_EUA!$C:$C,$B2424)</f>
        <v>74110</v>
      </c>
      <c r="E2424" s="17">
        <f t="shared" si="111"/>
        <v>0.11268946305622461</v>
      </c>
      <c r="F2424" s="17" t="str">
        <f>IF(ISERROR(MATCH(TEXT($B2424,"000000"),Análise_Anexo1_SH6!$B:$B,0))=TRUE,"SIM","NÃO")</f>
        <v>SIM</v>
      </c>
      <c r="G2424" s="17">
        <f t="shared" si="112"/>
        <v>1.9512104711812473E-6</v>
      </c>
      <c r="H2424" s="17">
        <f t="shared" si="113"/>
        <v>1.8358342033816961E-6</v>
      </c>
    </row>
    <row r="2425" spans="2:8" ht="15.75" thickBot="1">
      <c r="B2425" s="9">
        <v>540753</v>
      </c>
      <c r="C2425" s="20">
        <f>SUMIFS(Brasil_Mundo!$K:$K,Brasil_Mundo!$C:$C,$B2425)</f>
        <v>657432</v>
      </c>
      <c r="D2425" s="20">
        <f>SUMIFS(Brasil_EUA!$L:$L,Brasil_EUA!$C:$C,$B2425)</f>
        <v>4005</v>
      </c>
      <c r="E2425" s="17">
        <f t="shared" si="111"/>
        <v>6.0918847880845469E-3</v>
      </c>
      <c r="F2425" s="17" t="str">
        <f>IF(ISERROR(MATCH(TEXT($B2425,"000000"),Análise_Anexo1_SH6!$B:$B,0))=TRUE,"SIM","NÃO")</f>
        <v>SIM</v>
      </c>
      <c r="G2425" s="17">
        <f t="shared" si="112"/>
        <v>1.9505696094105507E-6</v>
      </c>
      <c r="H2425" s="17">
        <f t="shared" si="113"/>
        <v>9.9210848529802901E-8</v>
      </c>
    </row>
    <row r="2426" spans="2:8" ht="15.75" thickBot="1">
      <c r="B2426" s="9">
        <v>151319</v>
      </c>
      <c r="C2426" s="20">
        <f>SUMIFS(Brasil_Mundo!$K:$K,Brasil_Mundo!$C:$C,$B2426)</f>
        <v>656954</v>
      </c>
      <c r="D2426" s="20">
        <f>SUMIFS(Brasil_EUA!$L:$L,Brasil_EUA!$C:$C,$B2426)</f>
        <v>4128</v>
      </c>
      <c r="E2426" s="17">
        <f t="shared" si="111"/>
        <v>6.2835449666186673E-3</v>
      </c>
      <c r="F2426" s="17" t="str">
        <f>IF(ISERROR(MATCH(TEXT($B2426,"000000"),Análise_Anexo1_SH6!$B:$B,0))=TRUE,"SIM","NÃO")</f>
        <v>SIM</v>
      </c>
      <c r="G2426" s="17">
        <f t="shared" si="112"/>
        <v>1.9491514060476198E-6</v>
      </c>
      <c r="H2426" s="17">
        <f t="shared" si="113"/>
        <v>1.0225777346592418E-7</v>
      </c>
    </row>
    <row r="2427" spans="2:8" ht="15.75" thickBot="1">
      <c r="B2427" s="9">
        <v>846880</v>
      </c>
      <c r="C2427" s="20">
        <f>SUMIFS(Brasil_Mundo!$K:$K,Brasil_Mundo!$C:$C,$B2427)</f>
        <v>809042</v>
      </c>
      <c r="D2427" s="20">
        <f>SUMIFS(Brasil_EUA!$L:$L,Brasil_EUA!$C:$C,$B2427)</f>
        <v>112094</v>
      </c>
      <c r="E2427" s="17">
        <f t="shared" si="111"/>
        <v>0.1385515214290482</v>
      </c>
      <c r="F2427" s="17" t="str">
        <f>IF(ISERROR(MATCH(TEXT($B2427,"000000"),Análise_Anexo1_SH6!$B:$B,0))=TRUE,"SIM","NÃO")</f>
        <v>SIM</v>
      </c>
      <c r="G2427" s="17">
        <f t="shared" si="112"/>
        <v>2.4003892994815138E-6</v>
      </c>
      <c r="H2427" s="17">
        <f t="shared" si="113"/>
        <v>2.7767642584518666E-6</v>
      </c>
    </row>
    <row r="2428" spans="2:8" ht="15.75" thickBot="1">
      <c r="B2428" s="9">
        <v>291241</v>
      </c>
      <c r="C2428" s="20">
        <f>SUMIFS(Brasil_Mundo!$K:$K,Brasil_Mundo!$C:$C,$B2428)</f>
        <v>656318</v>
      </c>
      <c r="D2428" s="20">
        <f>SUMIFS(Brasil_EUA!$L:$L,Brasil_EUA!$C:$C,$B2428)</f>
        <v>65864</v>
      </c>
      <c r="E2428" s="17">
        <f t="shared" si="111"/>
        <v>0.10035379191184761</v>
      </c>
      <c r="F2428" s="17" t="str">
        <f>IF(ISERROR(MATCH(TEXT($B2428,"000000"),Análise_Anexo1_SH6!$B:$B,0))=TRUE,"SIM","NÃO")</f>
        <v>SIM</v>
      </c>
      <c r="G2428" s="17">
        <f t="shared" si="112"/>
        <v>1.9472644241672353E-6</v>
      </c>
      <c r="H2428" s="17">
        <f t="shared" si="113"/>
        <v>1.631566373924329E-6</v>
      </c>
    </row>
    <row r="2429" spans="2:8" ht="15.75" thickBot="1">
      <c r="B2429" s="9">
        <v>480451</v>
      </c>
      <c r="C2429" s="20">
        <f>SUMIFS(Brasil_Mundo!$K:$K,Brasil_Mundo!$C:$C,$B2429)</f>
        <v>656032</v>
      </c>
      <c r="D2429" s="20">
        <f>SUMIFS(Brasil_EUA!$L:$L,Brasil_EUA!$C:$C,$B2429)</f>
        <v>0</v>
      </c>
      <c r="E2429" s="17">
        <f t="shared" si="111"/>
        <v>0</v>
      </c>
      <c r="F2429" s="17" t="str">
        <f>IF(ISERROR(MATCH(TEXT($B2429,"000000"),Análise_Anexo1_SH6!$B:$B,0))=TRUE,"SIM","NÃO")</f>
        <v>SIM</v>
      </c>
      <c r="G2429" s="17">
        <f t="shared" si="112"/>
        <v>1.9464158757115905E-6</v>
      </c>
      <c r="H2429" s="17">
        <f t="shared" si="113"/>
        <v>0</v>
      </c>
    </row>
    <row r="2430" spans="2:8" ht="15.75" thickBot="1">
      <c r="B2430" s="9">
        <v>846593</v>
      </c>
      <c r="C2430" s="20">
        <f>SUMIFS(Brasil_Mundo!$K:$K,Brasil_Mundo!$C:$C,$B2430)</f>
        <v>779175</v>
      </c>
      <c r="D2430" s="20">
        <f>SUMIFS(Brasil_EUA!$L:$L,Brasil_EUA!$C:$C,$B2430)</f>
        <v>34661</v>
      </c>
      <c r="E2430" s="17">
        <f t="shared" si="111"/>
        <v>4.4484230115185937E-2</v>
      </c>
      <c r="F2430" s="17" t="str">
        <f>IF(ISERROR(MATCH(TEXT($B2430,"000000"),Análise_Anexo1_SH6!$B:$B,0))=TRUE,"SIM","NÃO")</f>
        <v>SIM</v>
      </c>
      <c r="G2430" s="17">
        <f t="shared" si="112"/>
        <v>2.3117753249194834E-6</v>
      </c>
      <c r="H2430" s="17">
        <f t="shared" si="113"/>
        <v>8.5861353829999959E-7</v>
      </c>
    </row>
    <row r="2431" spans="2:8" ht="15.75" thickBot="1">
      <c r="B2431" s="9" t="s">
        <v>7990</v>
      </c>
      <c r="C2431" s="20">
        <f>SUMIFS(Brasil_Mundo!$K:$K,Brasil_Mundo!$C:$C,$B2431)</f>
        <v>654037</v>
      </c>
      <c r="D2431" s="20">
        <f>SUMIFS(Brasil_EUA!$L:$L,Brasil_EUA!$C:$C,$B2431)</f>
        <v>22719</v>
      </c>
      <c r="E2431" s="17">
        <f t="shared" ref="E2431:H2494" si="114">IFERROR(D2431/C2431,"-")</f>
        <v>3.4736566891475557E-2</v>
      </c>
      <c r="F2431" s="17" t="str">
        <f>IF(ISERROR(MATCH(TEXT($B2431,"000000"),Análise_Anexo1_SH6!$B:$B,0))=TRUE,"SIM","NÃO")</f>
        <v>SIM</v>
      </c>
      <c r="G2431" s="17">
        <f t="shared" si="112"/>
        <v>1.9404968051905723E-6</v>
      </c>
      <c r="H2431" s="17">
        <f t="shared" si="113"/>
        <v>5.6278933027430514E-7</v>
      </c>
    </row>
    <row r="2432" spans="2:8" ht="15.75" thickBot="1">
      <c r="B2432" s="9">
        <v>843241</v>
      </c>
      <c r="C2432" s="20">
        <f>SUMIFS(Brasil_Mundo!$K:$K,Brasil_Mundo!$C:$C,$B2432)</f>
        <v>650617</v>
      </c>
      <c r="D2432" s="20">
        <f>SUMIFS(Brasil_EUA!$L:$L,Brasil_EUA!$C:$C,$B2432)</f>
        <v>0</v>
      </c>
      <c r="E2432" s="17">
        <f t="shared" si="114"/>
        <v>0</v>
      </c>
      <c r="F2432" s="17" t="str">
        <f>IF(ISERROR(MATCH(TEXT($B2432,"000000"),Análise_Anexo1_SH6!$B:$B,0))=TRUE,"SIM","NÃO")</f>
        <v>SIM</v>
      </c>
      <c r="G2432" s="17">
        <f t="shared" si="112"/>
        <v>1.9303498271545411E-6</v>
      </c>
      <c r="H2432" s="17">
        <f t="shared" si="113"/>
        <v>0</v>
      </c>
    </row>
    <row r="2433" spans="2:8" ht="15.75" thickBot="1">
      <c r="B2433" s="9">
        <v>853910</v>
      </c>
      <c r="C2433" s="20">
        <f>SUMIFS(Brasil_Mundo!$K:$K,Brasil_Mundo!$C:$C,$B2433)</f>
        <v>682523</v>
      </c>
      <c r="D2433" s="20">
        <f>SUMIFS(Brasil_EUA!$L:$L,Brasil_EUA!$C:$C,$B2433)</f>
        <v>148502</v>
      </c>
      <c r="E2433" s="17">
        <f t="shared" si="114"/>
        <v>0.21757801568591828</v>
      </c>
      <c r="F2433" s="17" t="str">
        <f>IF(ISERROR(MATCH(TEXT($B2433,"000000"),Análise_Anexo1_SH6!$B:$B,0))=TRUE,"SIM","NÃO")</f>
        <v>NÃO</v>
      </c>
      <c r="G2433" s="17">
        <f t="shared" si="112"/>
        <v>2.0250134181538431E-6</v>
      </c>
      <c r="H2433" s="17">
        <f t="shared" si="113"/>
        <v>3.6786540395437679E-6</v>
      </c>
    </row>
    <row r="2434" spans="2:8" ht="15.75" thickBot="1">
      <c r="B2434" s="9">
        <v>180100</v>
      </c>
      <c r="C2434" s="20">
        <f>SUMIFS(Brasil_Mundo!$K:$K,Brasil_Mundo!$C:$C,$B2434)</f>
        <v>649123</v>
      </c>
      <c r="D2434" s="20">
        <f>SUMIFS(Brasil_EUA!$L:$L,Brasil_EUA!$C:$C,$B2434)</f>
        <v>31674</v>
      </c>
      <c r="E2434" s="17">
        <f t="shared" si="114"/>
        <v>4.8795066574439667E-2</v>
      </c>
      <c r="F2434" s="17" t="str">
        <f>IF(ISERROR(MATCH(TEXT($B2434,"000000"),Análise_Anexo1_SH6!$B:$B,0))=TRUE,"SIM","NÃO")</f>
        <v>SIM</v>
      </c>
      <c r="G2434" s="17">
        <f t="shared" si="112"/>
        <v>1.9259171999072221E-6</v>
      </c>
      <c r="H2434" s="17">
        <f t="shared" si="113"/>
        <v>7.8462032867240368E-7</v>
      </c>
    </row>
    <row r="2435" spans="2:8" ht="15.75" thickBot="1">
      <c r="B2435" s="9">
        <v>610449</v>
      </c>
      <c r="C2435" s="20">
        <f>SUMIFS(Brasil_Mundo!$K:$K,Brasil_Mundo!$C:$C,$B2435)</f>
        <v>649116</v>
      </c>
      <c r="D2435" s="20">
        <f>SUMIFS(Brasil_EUA!$L:$L,Brasil_EUA!$C:$C,$B2435)</f>
        <v>189481</v>
      </c>
      <c r="E2435" s="17">
        <f t="shared" si="114"/>
        <v>0.29190622323282739</v>
      </c>
      <c r="F2435" s="17" t="str">
        <f>IF(ISERROR(MATCH(TEXT($B2435,"000000"),Análise_Anexo1_SH6!$B:$B,0))=TRUE,"SIM","NÃO")</f>
        <v>SIM</v>
      </c>
      <c r="G2435" s="17">
        <f t="shared" si="112"/>
        <v>1.9258964312387273E-6</v>
      </c>
      <c r="H2435" s="17">
        <f t="shared" si="113"/>
        <v>4.6937754782211188E-6</v>
      </c>
    </row>
    <row r="2436" spans="2:8" ht="15.75" thickBot="1">
      <c r="B2436" s="9">
        <v>720291</v>
      </c>
      <c r="C2436" s="20">
        <f>SUMIFS(Brasil_Mundo!$K:$K,Brasil_Mundo!$C:$C,$B2436)</f>
        <v>647195</v>
      </c>
      <c r="D2436" s="20">
        <f>SUMIFS(Brasil_EUA!$L:$L,Brasil_EUA!$C:$C,$B2436)</f>
        <v>0</v>
      </c>
      <c r="E2436" s="17">
        <f t="shared" si="114"/>
        <v>0</v>
      </c>
      <c r="F2436" s="17" t="str">
        <f>IF(ISERROR(MATCH(TEXT($B2436,"000000"),Análise_Anexo1_SH6!$B:$B,0))=TRUE,"SIM","NÃO")</f>
        <v>SIM</v>
      </c>
      <c r="G2436" s="17">
        <f t="shared" ref="G2436:G2499" si="115">C2436/C$3</f>
        <v>1.9201969152132255E-6</v>
      </c>
      <c r="H2436" s="17">
        <f t="shared" ref="H2436:H2499" si="116">D2436/D$3</f>
        <v>0</v>
      </c>
    </row>
    <row r="2437" spans="2:8" ht="15.75" thickBot="1">
      <c r="B2437" s="9">
        <v>731450</v>
      </c>
      <c r="C2437" s="20">
        <f>SUMIFS(Brasil_Mundo!$K:$K,Brasil_Mundo!$C:$C,$B2437)</f>
        <v>646286</v>
      </c>
      <c r="D2437" s="20">
        <f>SUMIFS(Brasil_EUA!$L:$L,Brasil_EUA!$C:$C,$B2437)</f>
        <v>8719</v>
      </c>
      <c r="E2437" s="17">
        <f t="shared" si="114"/>
        <v>1.3490931259535252E-2</v>
      </c>
      <c r="F2437" s="17" t="str">
        <f>IF(ISERROR(MATCH(TEXT($B2437,"000000"),Análise_Anexo1_SH6!$B:$B,0))=TRUE,"SIM","NÃO")</f>
        <v>SIM</v>
      </c>
      <c r="G2437" s="17">
        <f t="shared" si="115"/>
        <v>1.9174999552615437E-6</v>
      </c>
      <c r="H2437" s="17">
        <f t="shared" si="116"/>
        <v>2.1598486600033744E-7</v>
      </c>
    </row>
    <row r="2438" spans="2:8" ht="15.75" thickBot="1">
      <c r="B2438" s="9">
        <v>611300</v>
      </c>
      <c r="C2438" s="20">
        <f>SUMIFS(Brasil_Mundo!$K:$K,Brasil_Mundo!$C:$C,$B2438)</f>
        <v>645598</v>
      </c>
      <c r="D2438" s="20">
        <f>SUMIFS(Brasil_EUA!$L:$L,Brasil_EUA!$C:$C,$B2438)</f>
        <v>7502</v>
      </c>
      <c r="E2438" s="17">
        <f t="shared" si="114"/>
        <v>1.1620234263427086E-2</v>
      </c>
      <c r="F2438" s="17" t="str">
        <f>IF(ISERROR(MATCH(TEXT($B2438,"000000"),Análise_Anexo1_SH6!$B:$B,0))=TRUE,"SIM","NÃO")</f>
        <v>SIM</v>
      </c>
      <c r="G2438" s="17">
        <f t="shared" si="115"/>
        <v>1.9154586918437688E-6</v>
      </c>
      <c r="H2438" s="17">
        <f t="shared" si="116"/>
        <v>1.858376493559504E-7</v>
      </c>
    </row>
    <row r="2439" spans="2:8" ht="15.75" thickBot="1">
      <c r="B2439" s="9">
        <v>382313</v>
      </c>
      <c r="C2439" s="20">
        <f>SUMIFS(Brasil_Mundo!$K:$K,Brasil_Mundo!$C:$C,$B2439)</f>
        <v>643779</v>
      </c>
      <c r="D2439" s="20">
        <f>SUMIFS(Brasil_EUA!$L:$L,Brasil_EUA!$C:$C,$B2439)</f>
        <v>0</v>
      </c>
      <c r="E2439" s="17">
        <f t="shared" si="114"/>
        <v>0</v>
      </c>
      <c r="F2439" s="17" t="str">
        <f>IF(ISERROR(MATCH(TEXT($B2439,"000000"),Análise_Anexo1_SH6!$B:$B,0))=TRUE,"SIM","NÃO")</f>
        <v>SIM</v>
      </c>
      <c r="G2439" s="17">
        <f t="shared" si="115"/>
        <v>1.9100618049877629E-6</v>
      </c>
      <c r="H2439" s="17">
        <f t="shared" si="116"/>
        <v>0</v>
      </c>
    </row>
    <row r="2440" spans="2:8" ht="15.75" thickBot="1">
      <c r="B2440" s="9">
        <v>630232</v>
      </c>
      <c r="C2440" s="20">
        <f>SUMIFS(Brasil_Mundo!$K:$K,Brasil_Mundo!$C:$C,$B2440)</f>
        <v>643506</v>
      </c>
      <c r="D2440" s="20">
        <f>SUMIFS(Brasil_EUA!$L:$L,Brasil_EUA!$C:$C,$B2440)</f>
        <v>1274</v>
      </c>
      <c r="E2440" s="17">
        <f t="shared" si="114"/>
        <v>1.9797795203152727E-3</v>
      </c>
      <c r="F2440" s="17" t="str">
        <f>IF(ISERROR(MATCH(TEXT($B2440,"000000"),Análise_Anexo1_SH6!$B:$B,0))=TRUE,"SIM","NÃO")</f>
        <v>SIM</v>
      </c>
      <c r="G2440" s="17">
        <f t="shared" si="115"/>
        <v>1.9092518269164655E-6</v>
      </c>
      <c r="H2440" s="17">
        <f t="shared" si="116"/>
        <v>3.1559206248931056E-8</v>
      </c>
    </row>
    <row r="2441" spans="2:8" ht="15.75" thickBot="1">
      <c r="B2441" s="9">
        <v>401590</v>
      </c>
      <c r="C2441" s="20">
        <f>SUMIFS(Brasil_Mundo!$K:$K,Brasil_Mundo!$C:$C,$B2441)</f>
        <v>642941</v>
      </c>
      <c r="D2441" s="20">
        <f>SUMIFS(Brasil_EUA!$L:$L,Brasil_EUA!$C:$C,$B2441)</f>
        <v>164172</v>
      </c>
      <c r="E2441" s="17">
        <f t="shared" si="114"/>
        <v>0.25534535828326393</v>
      </c>
      <c r="F2441" s="17" t="str">
        <f>IF(ISERROR(MATCH(TEXT($B2441,"000000"),Análise_Anexo1_SH6!$B:$B,0))=TRUE,"SIM","NÃO")</f>
        <v>SIM</v>
      </c>
      <c r="G2441" s="17">
        <f t="shared" si="115"/>
        <v>1.9075754986736712E-6</v>
      </c>
      <c r="H2441" s="17">
        <f t="shared" si="116"/>
        <v>4.0668273220561299E-6</v>
      </c>
    </row>
    <row r="2442" spans="2:8" ht="15.75" thickBot="1">
      <c r="B2442" s="9">
        <v>851671</v>
      </c>
      <c r="C2442" s="20">
        <f>SUMIFS(Brasil_Mundo!$K:$K,Brasil_Mundo!$C:$C,$B2442)</f>
        <v>642202</v>
      </c>
      <c r="D2442" s="20">
        <f>SUMIFS(Brasil_EUA!$L:$L,Brasil_EUA!$C:$C,$B2442)</f>
        <v>350703</v>
      </c>
      <c r="E2442" s="17">
        <f t="shared" si="114"/>
        <v>0.54609453100426342</v>
      </c>
      <c r="F2442" s="17" t="str">
        <f>IF(ISERROR(MATCH(TEXT($B2442,"000000"),Análise_Anexo1_SH6!$B:$B,0))=TRUE,"SIM","NÃO")</f>
        <v>SIM</v>
      </c>
      <c r="G2442" s="17">
        <f t="shared" si="115"/>
        <v>1.9053829206711483E-6</v>
      </c>
      <c r="H2442" s="17">
        <f t="shared" si="116"/>
        <v>8.6875261453052348E-6</v>
      </c>
    </row>
    <row r="2443" spans="2:8" ht="15.75" thickBot="1">
      <c r="B2443" s="9" t="s">
        <v>8618</v>
      </c>
      <c r="C2443" s="20">
        <f>SUMIFS(Brasil_Mundo!$K:$K,Brasil_Mundo!$C:$C,$B2443)</f>
        <v>641207</v>
      </c>
      <c r="D2443" s="20">
        <f>SUMIFS(Brasil_EUA!$L:$L,Brasil_EUA!$C:$C,$B2443)</f>
        <v>45528</v>
      </c>
      <c r="E2443" s="17">
        <f t="shared" si="114"/>
        <v>7.1003591663846469E-2</v>
      </c>
      <c r="F2443" s="17" t="str">
        <f>IF(ISERROR(MATCH(TEXT($B2443,"000000"),Análise_Anexo1_SH6!$B:$B,0))=TRUE,"SIM","NÃO")</f>
        <v>SIM</v>
      </c>
      <c r="G2443" s="17">
        <f t="shared" si="115"/>
        <v>1.9024308027922447E-6</v>
      </c>
      <c r="H2443" s="17">
        <f t="shared" si="116"/>
        <v>1.1278081178189429E-6</v>
      </c>
    </row>
    <row r="2444" spans="2:8" ht="15.75" thickBot="1">
      <c r="B2444" s="9">
        <v>611130</v>
      </c>
      <c r="C2444" s="20">
        <f>SUMIFS(Brasil_Mundo!$K:$K,Brasil_Mundo!$C:$C,$B2444)</f>
        <v>638503</v>
      </c>
      <c r="D2444" s="20">
        <f>SUMIFS(Brasil_EUA!$L:$L,Brasil_EUA!$C:$C,$B2444)</f>
        <v>11379</v>
      </c>
      <c r="E2444" s="17">
        <f t="shared" si="114"/>
        <v>1.7821372804826287E-2</v>
      </c>
      <c r="F2444" s="17" t="str">
        <f>IF(ISERROR(MATCH(TEXT($B2444,"000000"),Análise_Anexo1_SH6!$B:$B,0))=TRUE,"SIM","NÃO")</f>
        <v>SIM</v>
      </c>
      <c r="G2444" s="17">
        <f t="shared" si="115"/>
        <v>1.8944081628479672E-6</v>
      </c>
      <c r="H2444" s="17">
        <f t="shared" si="116"/>
        <v>2.8187771421239129E-7</v>
      </c>
    </row>
    <row r="2445" spans="2:8" ht="15.75" thickBot="1">
      <c r="B2445" s="9">
        <v>442120</v>
      </c>
      <c r="C2445" s="20">
        <f>SUMIFS(Brasil_Mundo!$K:$K,Brasil_Mundo!$C:$C,$B2445)</f>
        <v>635639</v>
      </c>
      <c r="D2445" s="20">
        <f>SUMIFS(Brasil_EUA!$L:$L,Brasil_EUA!$C:$C,$B2445)</f>
        <v>367740</v>
      </c>
      <c r="E2445" s="17">
        <f t="shared" si="114"/>
        <v>0.57853592998541625</v>
      </c>
      <c r="F2445" s="17" t="str">
        <f>IF(ISERROR(MATCH(TEXT($B2445,"000000"),Análise_Anexo1_SH6!$B:$B,0))=TRUE,"SIM","NÃO")</f>
        <v>SIM</v>
      </c>
      <c r="G2445" s="17">
        <f t="shared" si="115"/>
        <v>1.8859108104809517E-6</v>
      </c>
      <c r="H2445" s="17">
        <f t="shared" si="116"/>
        <v>9.1095624065792056E-6</v>
      </c>
    </row>
    <row r="2446" spans="2:8" ht="15.75" thickBot="1">
      <c r="B2446" s="9">
        <v>842619</v>
      </c>
      <c r="C2446" s="20">
        <f>SUMIFS(Brasil_Mundo!$K:$K,Brasil_Mundo!$C:$C,$B2446)</f>
        <v>634646</v>
      </c>
      <c r="D2446" s="20">
        <f>SUMIFS(Brasil_EUA!$L:$L,Brasil_EUA!$C:$C,$B2446)</f>
        <v>417752</v>
      </c>
      <c r="E2446" s="17">
        <f t="shared" si="114"/>
        <v>0.65824412349561801</v>
      </c>
      <c r="F2446" s="17" t="str">
        <f>IF(ISERROR(MATCH(TEXT($B2446,"000000"),Análise_Anexo1_SH6!$B:$B,0))=TRUE,"SIM","NÃO")</f>
        <v>SIM</v>
      </c>
      <c r="G2446" s="17">
        <f t="shared" si="115"/>
        <v>1.8829646265073321E-6</v>
      </c>
      <c r="H2446" s="17">
        <f t="shared" si="116"/>
        <v>1.0348447039955611E-5</v>
      </c>
    </row>
    <row r="2447" spans="2:8" ht="15.75" thickBot="1">
      <c r="B2447" s="9">
        <v>845899</v>
      </c>
      <c r="C2447" s="20">
        <f>SUMIFS(Brasil_Mundo!$K:$K,Brasil_Mundo!$C:$C,$B2447)</f>
        <v>632681</v>
      </c>
      <c r="D2447" s="20">
        <f>SUMIFS(Brasil_EUA!$L:$L,Brasil_EUA!$C:$C,$B2447)</f>
        <v>41</v>
      </c>
      <c r="E2447" s="17">
        <f t="shared" si="114"/>
        <v>6.4803589802759999E-5</v>
      </c>
      <c r="F2447" s="17" t="str">
        <f>IF(ISERROR(MATCH(TEXT($B2447,"000000"),Análise_Anexo1_SH6!$B:$B,0))=TRUE,"SIM","NÃO")</f>
        <v>SIM</v>
      </c>
      <c r="G2447" s="17">
        <f t="shared" si="115"/>
        <v>1.8771345645655773E-6</v>
      </c>
      <c r="H2447" s="17">
        <f t="shared" si="116"/>
        <v>1.0156416453737624E-9</v>
      </c>
    </row>
    <row r="2448" spans="2:8" ht="15.75" thickBot="1">
      <c r="B2448" s="9">
        <v>482320</v>
      </c>
      <c r="C2448" s="20">
        <f>SUMIFS(Brasil_Mundo!$K:$K,Brasil_Mundo!$C:$C,$B2448)</f>
        <v>643419</v>
      </c>
      <c r="D2448" s="20">
        <f>SUMIFS(Brasil_EUA!$L:$L,Brasil_EUA!$C:$C,$B2448)</f>
        <v>36304</v>
      </c>
      <c r="E2448" s="17">
        <f t="shared" si="114"/>
        <v>5.6423574684614536E-2</v>
      </c>
      <c r="F2448" s="17" t="str">
        <f>IF(ISERROR(MATCH(TEXT($B2448,"000000"),Análise_Anexo1_SH6!$B:$B,0))=TRUE,"SIM","NÃO")</f>
        <v>SIM</v>
      </c>
      <c r="G2448" s="17">
        <f t="shared" si="115"/>
        <v>1.9089937020366016E-6</v>
      </c>
      <c r="H2448" s="17">
        <f t="shared" si="116"/>
        <v>8.9931351935729452E-7</v>
      </c>
    </row>
    <row r="2449" spans="2:8" ht="15.75" thickBot="1">
      <c r="B2449" s="9" t="s">
        <v>15427</v>
      </c>
      <c r="C2449" s="20">
        <f>SUMIFS(Brasil_Mundo!$K:$K,Brasil_Mundo!$C:$C,$B2449)</f>
        <v>631726</v>
      </c>
      <c r="D2449" s="20">
        <f>SUMIFS(Brasil_EUA!$L:$L,Brasil_EUA!$C:$C,$B2449)</f>
        <v>0</v>
      </c>
      <c r="E2449" s="17">
        <f t="shared" si="114"/>
        <v>0</v>
      </c>
      <c r="F2449" s="17" t="str">
        <f>IF(ISERROR(MATCH(TEXT($B2449,"000000"),Análise_Anexo1_SH6!$B:$B,0))=TRUE,"SIM","NÃO")</f>
        <v>SIM</v>
      </c>
      <c r="G2449" s="17">
        <f t="shared" si="115"/>
        <v>1.8743011247923581E-6</v>
      </c>
      <c r="H2449" s="17">
        <f t="shared" si="116"/>
        <v>0</v>
      </c>
    </row>
    <row r="2450" spans="2:8" ht="15.75" thickBot="1">
      <c r="B2450" s="9">
        <v>871640</v>
      </c>
      <c r="C2450" s="20">
        <f>SUMIFS(Brasil_Mundo!$K:$K,Brasil_Mundo!$C:$C,$B2450)</f>
        <v>631648</v>
      </c>
      <c r="D2450" s="20">
        <f>SUMIFS(Brasil_EUA!$L:$L,Brasil_EUA!$C:$C,$B2450)</f>
        <v>2353</v>
      </c>
      <c r="E2450" s="17">
        <f t="shared" si="114"/>
        <v>3.7251760474188156E-3</v>
      </c>
      <c r="F2450" s="17" t="str">
        <f>IF(ISERROR(MATCH(TEXT($B2450,"000000"),Análise_Anexo1_SH6!$B:$B,0))=TRUE,"SIM","NÃO")</f>
        <v>SIM</v>
      </c>
      <c r="G2450" s="17">
        <f t="shared" si="115"/>
        <v>1.8740697024862731E-6</v>
      </c>
      <c r="H2450" s="17">
        <f t="shared" si="116"/>
        <v>5.8287921745474713E-8</v>
      </c>
    </row>
    <row r="2451" spans="2:8" ht="15.75" thickBot="1">
      <c r="B2451" s="9">
        <v>853080</v>
      </c>
      <c r="C2451" s="20">
        <f>SUMIFS(Brasil_Mundo!$K:$K,Brasil_Mundo!$C:$C,$B2451)</f>
        <v>1104930</v>
      </c>
      <c r="D2451" s="20">
        <f>SUMIFS(Brasil_EUA!$L:$L,Brasil_EUA!$C:$C,$B2451)</f>
        <v>329907</v>
      </c>
      <c r="E2451" s="17">
        <f t="shared" si="114"/>
        <v>0.29857728543889656</v>
      </c>
      <c r="F2451" s="17" t="str">
        <f>IF(ISERROR(MATCH(TEXT($B2451,"000000"),Análise_Anexo1_SH6!$B:$B,0))=TRUE,"SIM","NÃO")</f>
        <v>SIM</v>
      </c>
      <c r="G2451" s="17">
        <f t="shared" si="115"/>
        <v>3.278274982851458E-6</v>
      </c>
      <c r="H2451" s="17">
        <f t="shared" si="116"/>
        <v>8.1723728853737038E-6</v>
      </c>
    </row>
    <row r="2452" spans="2:8" ht="15.75" thickBot="1">
      <c r="B2452" s="9">
        <v>730490</v>
      </c>
      <c r="C2452" s="20">
        <f>SUMIFS(Brasil_Mundo!$K:$K,Brasil_Mundo!$C:$C,$B2452)</f>
        <v>1296926</v>
      </c>
      <c r="D2452" s="20">
        <f>SUMIFS(Brasil_EUA!$L:$L,Brasil_EUA!$C:$C,$B2452)</f>
        <v>22895</v>
      </c>
      <c r="E2452" s="17">
        <f t="shared" si="114"/>
        <v>1.7653281682995021E-2</v>
      </c>
      <c r="F2452" s="17" t="str">
        <f>IF(ISERROR(MATCH(TEXT($B2452,"000000"),Análise_Anexo1_SH6!$B:$B,0))=TRUE,"SIM","NÃO")</f>
        <v>NÃO</v>
      </c>
      <c r="G2452" s="17">
        <f t="shared" si="115"/>
        <v>3.8479180223268535E-6</v>
      </c>
      <c r="H2452" s="17">
        <f t="shared" si="116"/>
        <v>5.6714915782517786E-7</v>
      </c>
    </row>
    <row r="2453" spans="2:8" ht="15.75" thickBot="1">
      <c r="B2453" s="9">
        <v>840510</v>
      </c>
      <c r="C2453" s="20">
        <f>SUMIFS(Brasil_Mundo!$K:$K,Brasil_Mundo!$C:$C,$B2453)</f>
        <v>628777</v>
      </c>
      <c r="D2453" s="20">
        <f>SUMIFS(Brasil_EUA!$L:$L,Brasil_EUA!$C:$C,$B2453)</f>
        <v>161550</v>
      </c>
      <c r="E2453" s="17">
        <f t="shared" si="114"/>
        <v>0.25692733671874129</v>
      </c>
      <c r="F2453" s="17" t="str">
        <f>IF(ISERROR(MATCH(TEXT($B2453,"000000"),Análise_Anexo1_SH6!$B:$B,0))=TRUE,"SIM","NÃO")</f>
        <v>SIM</v>
      </c>
      <c r="G2453" s="17">
        <f t="shared" si="115"/>
        <v>1.8655515814507628E-6</v>
      </c>
      <c r="H2453" s="17">
        <f t="shared" si="116"/>
        <v>4.0018758002471058E-6</v>
      </c>
    </row>
    <row r="2454" spans="2:8" ht="15.75" thickBot="1">
      <c r="B2454" s="9">
        <v>841912</v>
      </c>
      <c r="C2454" s="20">
        <f>SUMIFS(Brasil_Mundo!$K:$K,Brasil_Mundo!$C:$C,$B2454)</f>
        <v>625937</v>
      </c>
      <c r="D2454" s="20">
        <f>SUMIFS(Brasil_EUA!$L:$L,Brasil_EUA!$C:$C,$B2454)</f>
        <v>3659</v>
      </c>
      <c r="E2454" s="17">
        <f t="shared" si="114"/>
        <v>5.845636222175714E-3</v>
      </c>
      <c r="F2454" s="17" t="str">
        <f>IF(ISERROR(MATCH(TEXT($B2454,"000000"),Análise_Anexo1_SH6!$B:$B,0))=TRUE,"SIM","NÃO")</f>
        <v>SIM</v>
      </c>
      <c r="G2454" s="17">
        <f t="shared" si="115"/>
        <v>1.8571254359471578E-6</v>
      </c>
      <c r="H2454" s="17">
        <f t="shared" si="116"/>
        <v>9.0639823912746269E-8</v>
      </c>
    </row>
    <row r="2455" spans="2:8" ht="15.75" thickBot="1">
      <c r="B2455" s="9">
        <v>620452</v>
      </c>
      <c r="C2455" s="20">
        <f>SUMIFS(Brasil_Mundo!$K:$K,Brasil_Mundo!$C:$C,$B2455)</f>
        <v>624660</v>
      </c>
      <c r="D2455" s="20">
        <f>SUMIFS(Brasil_EUA!$L:$L,Brasil_EUA!$C:$C,$B2455)</f>
        <v>127510</v>
      </c>
      <c r="E2455" s="17">
        <f t="shared" si="114"/>
        <v>0.20412704511254123</v>
      </c>
      <c r="F2455" s="17" t="str">
        <f>IF(ISERROR(MATCH(TEXT($B2455,"000000"),Análise_Anexo1_SH6!$B:$B,0))=TRUE,"SIM","NÃO")</f>
        <v>SIM</v>
      </c>
      <c r="G2455" s="17">
        <f t="shared" si="115"/>
        <v>1.8533366374231778E-6</v>
      </c>
      <c r="H2455" s="17">
        <f t="shared" si="116"/>
        <v>3.1586455171124012E-6</v>
      </c>
    </row>
    <row r="2456" spans="2:8" ht="15.75" thickBot="1">
      <c r="B2456" s="9">
        <v>780200</v>
      </c>
      <c r="C2456" s="20">
        <f>SUMIFS(Brasil_Mundo!$K:$K,Brasil_Mundo!$C:$C,$B2456)</f>
        <v>623728</v>
      </c>
      <c r="D2456" s="20">
        <f>SUMIFS(Brasil_EUA!$L:$L,Brasil_EUA!$C:$C,$B2456)</f>
        <v>0</v>
      </c>
      <c r="E2456" s="17">
        <f t="shared" si="114"/>
        <v>0</v>
      </c>
      <c r="F2456" s="17" t="str">
        <f>IF(ISERROR(MATCH(TEXT($B2456,"000000"),Análise_Anexo1_SH6!$B:$B,0))=TRUE,"SIM","NÃO")</f>
        <v>SIM</v>
      </c>
      <c r="G2456" s="17">
        <f t="shared" si="115"/>
        <v>1.8505714375607271E-6</v>
      </c>
      <c r="H2456" s="17">
        <f t="shared" si="116"/>
        <v>0</v>
      </c>
    </row>
    <row r="2457" spans="2:8" ht="15.75" thickBot="1">
      <c r="B2457" s="9">
        <v>420229</v>
      </c>
      <c r="C2457" s="20">
        <f>SUMIFS(Brasil_Mundo!$K:$K,Brasil_Mundo!$C:$C,$B2457)</f>
        <v>622937</v>
      </c>
      <c r="D2457" s="20">
        <f>SUMIFS(Brasil_EUA!$L:$L,Brasil_EUA!$C:$C,$B2457)</f>
        <v>202230</v>
      </c>
      <c r="E2457" s="17">
        <f t="shared" si="114"/>
        <v>0.32463957029362522</v>
      </c>
      <c r="F2457" s="17" t="str">
        <f>IF(ISERROR(MATCH(TEXT($B2457,"000000"),Análise_Anexo1_SH6!$B:$B,0))=TRUE,"SIM","NÃO")</f>
        <v>SIM</v>
      </c>
      <c r="G2457" s="17">
        <f t="shared" si="115"/>
        <v>1.8482245780208147E-6</v>
      </c>
      <c r="H2457" s="17">
        <f t="shared" si="116"/>
        <v>5.0095904864374627E-6</v>
      </c>
    </row>
    <row r="2458" spans="2:8" ht="15.75" thickBot="1">
      <c r="B2458" s="9">
        <v>291733</v>
      </c>
      <c r="C2458" s="20">
        <f>SUMIFS(Brasil_Mundo!$K:$K,Brasil_Mundo!$C:$C,$B2458)</f>
        <v>620001</v>
      </c>
      <c r="D2458" s="20">
        <f>SUMIFS(Brasil_EUA!$L:$L,Brasil_EUA!$C:$C,$B2458)</f>
        <v>0</v>
      </c>
      <c r="E2458" s="17">
        <f t="shared" si="114"/>
        <v>0</v>
      </c>
      <c r="F2458" s="17" t="str">
        <f>IF(ISERROR(MATCH(TEXT($B2458,"000000"),Análise_Anexo1_SH6!$B:$B,0))=TRUE,"SIM","NÃO")</f>
        <v>SIM</v>
      </c>
      <c r="G2458" s="17">
        <f t="shared" si="115"/>
        <v>1.8395136050635667E-6</v>
      </c>
      <c r="H2458" s="17">
        <f t="shared" si="116"/>
        <v>0</v>
      </c>
    </row>
    <row r="2459" spans="2:8" ht="15.75" thickBot="1">
      <c r="B2459" s="9">
        <v>846594</v>
      </c>
      <c r="C2459" s="20">
        <f>SUMIFS(Brasil_Mundo!$K:$K,Brasil_Mundo!$C:$C,$B2459)</f>
        <v>618490</v>
      </c>
      <c r="D2459" s="20">
        <f>SUMIFS(Brasil_EUA!$L:$L,Brasil_EUA!$C:$C,$B2459)</f>
        <v>202032</v>
      </c>
      <c r="E2459" s="17">
        <f t="shared" si="114"/>
        <v>0.3266536241491374</v>
      </c>
      <c r="F2459" s="17" t="str">
        <f>IF(ISERROR(MATCH(TEXT($B2459,"000000"),Análise_Anexo1_SH6!$B:$B,0))=TRUE,"SIM","NÃO")</f>
        <v>SIM</v>
      </c>
      <c r="G2459" s="17">
        <f t="shared" si="115"/>
        <v>1.8350305396213318E-6</v>
      </c>
      <c r="H2459" s="17">
        <f t="shared" si="116"/>
        <v>5.0046856804427317E-6</v>
      </c>
    </row>
    <row r="2460" spans="2:8" ht="15.75" thickBot="1">
      <c r="B2460" s="9">
        <v>740100</v>
      </c>
      <c r="C2460" s="20">
        <f>SUMIFS(Brasil_Mundo!$K:$K,Brasil_Mundo!$C:$C,$B2460)</f>
        <v>617867</v>
      </c>
      <c r="D2460" s="20">
        <f>SUMIFS(Brasil_EUA!$L:$L,Brasil_EUA!$C:$C,$B2460)</f>
        <v>0</v>
      </c>
      <c r="E2460" s="17">
        <f t="shared" si="114"/>
        <v>0</v>
      </c>
      <c r="F2460" s="17" t="str">
        <f>IF(ISERROR(MATCH(TEXT($B2460,"000000"),Análise_Anexo1_SH6!$B:$B,0))=TRUE,"SIM","NÃO")</f>
        <v>SIM</v>
      </c>
      <c r="G2460" s="17">
        <f t="shared" si="115"/>
        <v>1.8331821281252946E-6</v>
      </c>
      <c r="H2460" s="17">
        <f t="shared" si="116"/>
        <v>0</v>
      </c>
    </row>
    <row r="2461" spans="2:8" ht="15.75" thickBot="1">
      <c r="B2461" s="9">
        <v>290531</v>
      </c>
      <c r="C2461" s="20">
        <f>SUMIFS(Brasil_Mundo!$K:$K,Brasil_Mundo!$C:$C,$B2461)</f>
        <v>617657</v>
      </c>
      <c r="D2461" s="20">
        <f>SUMIFS(Brasil_EUA!$L:$L,Brasil_EUA!$C:$C,$B2461)</f>
        <v>0</v>
      </c>
      <c r="E2461" s="17">
        <f t="shared" si="114"/>
        <v>0</v>
      </c>
      <c r="F2461" s="17" t="str">
        <f>IF(ISERROR(MATCH(TEXT($B2461,"000000"),Análise_Anexo1_SH6!$B:$B,0))=TRUE,"SIM","NÃO")</f>
        <v>SIM</v>
      </c>
      <c r="G2461" s="17">
        <f t="shared" si="115"/>
        <v>1.8325590680704507E-6</v>
      </c>
      <c r="H2461" s="17">
        <f t="shared" si="116"/>
        <v>0</v>
      </c>
    </row>
    <row r="2462" spans="2:8" ht="15.75" thickBot="1">
      <c r="B2462" s="9">
        <v>860400</v>
      </c>
      <c r="C2462" s="20">
        <f>SUMIFS(Brasil_Mundo!$K:$K,Brasil_Mundo!$C:$C,$B2462)</f>
        <v>616360</v>
      </c>
      <c r="D2462" s="20">
        <f>SUMIFS(Brasil_EUA!$L:$L,Brasil_EUA!$C:$C,$B2462)</f>
        <v>327498</v>
      </c>
      <c r="E2462" s="17">
        <f t="shared" si="114"/>
        <v>0.53134207281458889</v>
      </c>
      <c r="F2462" s="17" t="str">
        <f>IF(ISERROR(MATCH(TEXT($B2462,"000000"),Análise_Anexo1_SH6!$B:$B,0))=TRUE,"SIM","NÃO")</f>
        <v>SIM</v>
      </c>
      <c r="G2462" s="17">
        <f t="shared" si="115"/>
        <v>1.8287109304936284E-6</v>
      </c>
      <c r="H2462" s="17">
        <f t="shared" si="116"/>
        <v>8.1126977457711337E-6</v>
      </c>
    </row>
    <row r="2463" spans="2:8" ht="15.75" thickBot="1">
      <c r="B2463" s="9">
        <v>722920</v>
      </c>
      <c r="C2463" s="20">
        <f>SUMIFS(Brasil_Mundo!$K:$K,Brasil_Mundo!$C:$C,$B2463)</f>
        <v>614699</v>
      </c>
      <c r="D2463" s="20">
        <f>SUMIFS(Brasil_EUA!$L:$L,Brasil_EUA!$C:$C,$B2463)</f>
        <v>274</v>
      </c>
      <c r="E2463" s="17">
        <f t="shared" si="114"/>
        <v>4.4574661745016669E-4</v>
      </c>
      <c r="F2463" s="17" t="str">
        <f>IF(ISERROR(MATCH(TEXT($B2463,"000000"),Análise_Anexo1_SH6!$B:$B,0))=TRUE,"SIM","NÃO")</f>
        <v>SIM</v>
      </c>
      <c r="G2463" s="17">
        <f t="shared" si="115"/>
        <v>1.8237828221550762E-6</v>
      </c>
      <c r="H2463" s="17">
        <f t="shared" si="116"/>
        <v>6.7874588007905105E-9</v>
      </c>
    </row>
    <row r="2464" spans="2:8" ht="15.75" thickBot="1">
      <c r="B2464" s="9">
        <v>620690</v>
      </c>
      <c r="C2464" s="20">
        <f>SUMIFS(Brasil_Mundo!$K:$K,Brasil_Mundo!$C:$C,$B2464)</f>
        <v>612423</v>
      </c>
      <c r="D2464" s="20">
        <f>SUMIFS(Brasil_EUA!$L:$L,Brasil_EUA!$C:$C,$B2464)</f>
        <v>176561</v>
      </c>
      <c r="E2464" s="17">
        <f t="shared" si="114"/>
        <v>0.28829910045834334</v>
      </c>
      <c r="F2464" s="17" t="str">
        <f>IF(ISERROR(MATCH(TEXT($B2464,"000000"),Análise_Anexo1_SH6!$B:$B,0))=TRUE,"SIM","NÃO")</f>
        <v>SIM</v>
      </c>
      <c r="G2464" s="17">
        <f t="shared" si="115"/>
        <v>1.8170300379416238E-6</v>
      </c>
      <c r="H2464" s="17">
        <f t="shared" si="116"/>
        <v>4.3737245011911431E-6</v>
      </c>
    </row>
    <row r="2465" spans="2:8" ht="15.75" thickBot="1">
      <c r="B2465" s="9">
        <v>740313</v>
      </c>
      <c r="C2465" s="20">
        <f>SUMIFS(Brasil_Mundo!$K:$K,Brasil_Mundo!$C:$C,$B2465)</f>
        <v>611836</v>
      </c>
      <c r="D2465" s="20">
        <f>SUMIFS(Brasil_EUA!$L:$L,Brasil_EUA!$C:$C,$B2465)</f>
        <v>0</v>
      </c>
      <c r="E2465" s="17">
        <f t="shared" si="114"/>
        <v>0</v>
      </c>
      <c r="F2465" s="17" t="str">
        <f>IF(ISERROR(MATCH(TEXT($B2465,"000000"),Análise_Anexo1_SH6!$B:$B,0))=TRUE,"SIM","NÃO")</f>
        <v>SIM</v>
      </c>
      <c r="G2465" s="17">
        <f t="shared" si="115"/>
        <v>1.8152884367407028E-6</v>
      </c>
      <c r="H2465" s="17">
        <f t="shared" si="116"/>
        <v>0</v>
      </c>
    </row>
    <row r="2466" spans="2:8" ht="15.75" thickBot="1">
      <c r="B2466" s="9">
        <v>841460</v>
      </c>
      <c r="C2466" s="20">
        <f>SUMIFS(Brasil_Mundo!$K:$K,Brasil_Mundo!$C:$C,$B2466)</f>
        <v>611782</v>
      </c>
      <c r="D2466" s="20">
        <f>SUMIFS(Brasil_EUA!$L:$L,Brasil_EUA!$C:$C,$B2466)</f>
        <v>195</v>
      </c>
      <c r="E2466" s="17">
        <f t="shared" si="114"/>
        <v>3.1874098943741397E-4</v>
      </c>
      <c r="F2466" s="17" t="str">
        <f>IF(ISERROR(MATCH(TEXT($B2466,"000000"),Análise_Anexo1_SH6!$B:$B,0))=TRUE,"SIM","NÃO")</f>
        <v>SIM</v>
      </c>
      <c r="G2466" s="17">
        <f t="shared" si="115"/>
        <v>1.8151282212980285E-6</v>
      </c>
      <c r="H2466" s="17">
        <f t="shared" si="116"/>
        <v>4.8304907523874072E-9</v>
      </c>
    </row>
    <row r="2467" spans="2:8" ht="15.75" thickBot="1">
      <c r="B2467" s="9">
        <v>540742</v>
      </c>
      <c r="C2467" s="20">
        <f>SUMIFS(Brasil_Mundo!$K:$K,Brasil_Mundo!$C:$C,$B2467)</f>
        <v>611486</v>
      </c>
      <c r="D2467" s="20">
        <f>SUMIFS(Brasil_EUA!$L:$L,Brasil_EUA!$C:$C,$B2467)</f>
        <v>5328</v>
      </c>
      <c r="E2467" s="17">
        <f t="shared" si="114"/>
        <v>8.7132003022146048E-3</v>
      </c>
      <c r="F2467" s="17" t="str">
        <f>IF(ISERROR(MATCH(TEXT($B2467,"000000"),Análise_Anexo1_SH6!$B:$B,0))=TRUE,"SIM","NÃO")</f>
        <v>SIM</v>
      </c>
      <c r="G2467" s="17">
        <f t="shared" si="115"/>
        <v>1.8142500033159627E-6</v>
      </c>
      <c r="H2467" s="17">
        <f t="shared" si="116"/>
        <v>1.3198387040369284E-7</v>
      </c>
    </row>
    <row r="2468" spans="2:8" ht="15.75" thickBot="1">
      <c r="B2468" s="9">
        <v>560290</v>
      </c>
      <c r="C2468" s="20">
        <f>SUMIFS(Brasil_Mundo!$K:$K,Brasil_Mundo!$C:$C,$B2468)</f>
        <v>611155</v>
      </c>
      <c r="D2468" s="20">
        <f>SUMIFS(Brasil_EUA!$L:$L,Brasil_EUA!$C:$C,$B2468)</f>
        <v>93525</v>
      </c>
      <c r="E2468" s="17">
        <f t="shared" si="114"/>
        <v>0.15302991876037994</v>
      </c>
      <c r="F2468" s="17" t="str">
        <f>IF(ISERROR(MATCH(TEXT($B2468,"000000"),Análise_Anexo1_SH6!$B:$B,0))=TRUE,"SIM","NÃO")</f>
        <v>SIM</v>
      </c>
      <c r="G2468" s="17">
        <f t="shared" si="115"/>
        <v>1.8132679419914228E-6</v>
      </c>
      <c r="H2468" s="17">
        <f t="shared" si="116"/>
        <v>2.3167776800873447E-6</v>
      </c>
    </row>
    <row r="2469" spans="2:8" ht="15.75" thickBot="1">
      <c r="B2469" s="9">
        <v>292610</v>
      </c>
      <c r="C2469" s="20">
        <f>SUMIFS(Brasil_Mundo!$K:$K,Brasil_Mundo!$C:$C,$B2469)</f>
        <v>608725</v>
      </c>
      <c r="D2469" s="20">
        <f>SUMIFS(Brasil_EUA!$L:$L,Brasil_EUA!$C:$C,$B2469)</f>
        <v>235660</v>
      </c>
      <c r="E2469" s="17">
        <f t="shared" si="114"/>
        <v>0.38713704874943528</v>
      </c>
      <c r="F2469" s="17" t="str">
        <f>IF(ISERROR(MATCH(TEXT($B2469,"000000"),Análise_Anexo1_SH6!$B:$B,0))=TRUE,"SIM","NÃO")</f>
        <v>SIM</v>
      </c>
      <c r="G2469" s="17">
        <f t="shared" si="115"/>
        <v>1.8060582470710849E-6</v>
      </c>
      <c r="H2469" s="17">
        <f t="shared" si="116"/>
        <v>5.8377100036288017E-6</v>
      </c>
    </row>
    <row r="2470" spans="2:8" ht="15.75" thickBot="1">
      <c r="B2470" s="9">
        <v>600643</v>
      </c>
      <c r="C2470" s="20">
        <f>SUMIFS(Brasil_Mundo!$K:$K,Brasil_Mundo!$C:$C,$B2470)</f>
        <v>606971</v>
      </c>
      <c r="D2470" s="20">
        <f>SUMIFS(Brasil_EUA!$L:$L,Brasil_EUA!$C:$C,$B2470)</f>
        <v>115</v>
      </c>
      <c r="E2470" s="17">
        <f t="shared" si="114"/>
        <v>1.8946539455756535E-4</v>
      </c>
      <c r="F2470" s="17" t="str">
        <f>IF(ISERROR(MATCH(TEXT($B2470,"000000"),Análise_Anexo1_SH6!$B:$B,0))=TRUE,"SIM","NÃO")</f>
        <v>SIM</v>
      </c>
      <c r="G2470" s="17">
        <f t="shared" si="115"/>
        <v>1.8008542121368163E-6</v>
      </c>
      <c r="H2470" s="17">
        <f t="shared" si="116"/>
        <v>2.8487509565361632E-9</v>
      </c>
    </row>
    <row r="2471" spans="2:8" ht="15.75" thickBot="1">
      <c r="B2471" s="9">
        <v>251511</v>
      </c>
      <c r="C2471" s="20">
        <f>SUMIFS(Brasil_Mundo!$K:$K,Brasil_Mundo!$C:$C,$B2471)</f>
        <v>605370</v>
      </c>
      <c r="D2471" s="20">
        <f>SUMIFS(Brasil_EUA!$L:$L,Brasil_EUA!$C:$C,$B2471)</f>
        <v>16355</v>
      </c>
      <c r="E2471" s="17">
        <f t="shared" si="114"/>
        <v>2.7016535342022235E-2</v>
      </c>
      <c r="F2471" s="17" t="str">
        <f>IF(ISERROR(MATCH(TEXT($B2471,"000000"),Análise_Anexo1_SH6!$B:$B,0))=TRUE,"SIM","NÃO")</f>
        <v>SIM</v>
      </c>
      <c r="G2471" s="17">
        <f t="shared" si="115"/>
        <v>1.796104120956791E-6</v>
      </c>
      <c r="H2471" s="17">
        <f t="shared" si="116"/>
        <v>4.0514192951433868E-7</v>
      </c>
    </row>
    <row r="2472" spans="2:8" ht="15.75" thickBot="1">
      <c r="B2472" s="9">
        <v>290943</v>
      </c>
      <c r="C2472" s="20">
        <f>SUMIFS(Brasil_Mundo!$K:$K,Brasil_Mundo!$C:$C,$B2472)</f>
        <v>976194</v>
      </c>
      <c r="D2472" s="20">
        <f>SUMIFS(Brasil_EUA!$L:$L,Brasil_EUA!$C:$C,$B2472)</f>
        <v>0</v>
      </c>
      <c r="E2472" s="17">
        <f t="shared" si="114"/>
        <v>0</v>
      </c>
      <c r="F2472" s="17" t="str">
        <f>IF(ISERROR(MATCH(TEXT($B2472,"000000"),Análise_Anexo1_SH6!$B:$B,0))=TRUE,"SIM","NÃO")</f>
        <v>SIM</v>
      </c>
      <c r="G2472" s="17">
        <f t="shared" si="115"/>
        <v>2.8963213675162194E-6</v>
      </c>
      <c r="H2472" s="17">
        <f t="shared" si="116"/>
        <v>0</v>
      </c>
    </row>
    <row r="2473" spans="2:8" ht="15.75" thickBot="1">
      <c r="B2473" s="9">
        <v>842420</v>
      </c>
      <c r="C2473" s="20">
        <f>SUMIFS(Brasil_Mundo!$K:$K,Brasil_Mundo!$C:$C,$B2473)</f>
        <v>603980</v>
      </c>
      <c r="D2473" s="20">
        <f>SUMIFS(Brasil_EUA!$L:$L,Brasil_EUA!$C:$C,$B2473)</f>
        <v>5545</v>
      </c>
      <c r="E2473" s="17">
        <f t="shared" si="114"/>
        <v>9.180767575085267E-3</v>
      </c>
      <c r="F2473" s="17" t="str">
        <f>IF(ISERROR(MATCH(TEXT($B2473,"000000"),Análise_Anexo1_SH6!$B:$B,0))=TRUE,"SIM","NÃO")</f>
        <v>SIM</v>
      </c>
      <c r="G2473" s="17">
        <f t="shared" si="115"/>
        <v>1.791980056784252E-6</v>
      </c>
      <c r="H2473" s="17">
        <f t="shared" si="116"/>
        <v>1.3735933959993935E-7</v>
      </c>
    </row>
    <row r="2474" spans="2:8" ht="15.75" thickBot="1">
      <c r="B2474" s="9">
        <v>846259</v>
      </c>
      <c r="C2474" s="20">
        <f>SUMIFS(Brasil_Mundo!$K:$K,Brasil_Mundo!$C:$C,$B2474)</f>
        <v>601546</v>
      </c>
      <c r="D2474" s="20">
        <f>SUMIFS(Brasil_EUA!$L:$L,Brasil_EUA!$C:$C,$B2474)</f>
        <v>0</v>
      </c>
      <c r="E2474" s="17">
        <f t="shared" si="114"/>
        <v>0</v>
      </c>
      <c r="F2474" s="17" t="str">
        <f>IF(ISERROR(MATCH(TEXT($B2474,"000000"),Análise_Anexo1_SH6!$B:$B,0))=TRUE,"SIM","NÃO")</f>
        <v>SIM</v>
      </c>
      <c r="G2474" s="17">
        <f t="shared" si="115"/>
        <v>1.7847584940533455E-6</v>
      </c>
      <c r="H2474" s="17">
        <f t="shared" si="116"/>
        <v>0</v>
      </c>
    </row>
    <row r="2475" spans="2:8" ht="15.75" thickBot="1">
      <c r="B2475" s="9">
        <v>420291</v>
      </c>
      <c r="C2475" s="20">
        <f>SUMIFS(Brasil_Mundo!$K:$K,Brasil_Mundo!$C:$C,$B2475)</f>
        <v>601021</v>
      </c>
      <c r="D2475" s="20">
        <f>SUMIFS(Brasil_EUA!$L:$L,Brasil_EUA!$C:$C,$B2475)</f>
        <v>144705</v>
      </c>
      <c r="E2475" s="17">
        <f t="shared" si="114"/>
        <v>0.24076529771838256</v>
      </c>
      <c r="F2475" s="17" t="str">
        <f>IF(ISERROR(MATCH(TEXT($B2475,"000000"),Análise_Anexo1_SH6!$B:$B,0))=TRUE,"SIM","NÃO")</f>
        <v>SIM</v>
      </c>
      <c r="G2475" s="17">
        <f t="shared" si="115"/>
        <v>1.7832008439162355E-6</v>
      </c>
      <c r="H2475" s="17">
        <f t="shared" si="116"/>
        <v>3.5845957144831779E-6</v>
      </c>
    </row>
    <row r="2476" spans="2:8" ht="15.75" thickBot="1">
      <c r="B2476" s="9">
        <v>722519</v>
      </c>
      <c r="C2476" s="20">
        <f>SUMIFS(Brasil_Mundo!$K:$K,Brasil_Mundo!$C:$C,$B2476)</f>
        <v>600298</v>
      </c>
      <c r="D2476" s="20">
        <f>SUMIFS(Brasil_EUA!$L:$L,Brasil_EUA!$C:$C,$B2476)</f>
        <v>287504</v>
      </c>
      <c r="E2476" s="17">
        <f t="shared" si="114"/>
        <v>0.47893546205384657</v>
      </c>
      <c r="F2476" s="17" t="str">
        <f>IF(ISERROR(MATCH(TEXT($B2476,"000000"),Análise_Anexo1_SH6!$B:$B,0))=TRUE,"SIM","NÃO")</f>
        <v>SIM</v>
      </c>
      <c r="G2476" s="17">
        <f t="shared" si="115"/>
        <v>1.7810557371559869E-6</v>
      </c>
      <c r="H2476" s="17">
        <f t="shared" si="116"/>
        <v>7.1219764783301999E-6</v>
      </c>
    </row>
    <row r="2477" spans="2:8" ht="15.75" thickBot="1">
      <c r="B2477" s="9">
        <v>842541</v>
      </c>
      <c r="C2477" s="20">
        <f>SUMIFS(Brasil_Mundo!$K:$K,Brasil_Mundo!$C:$C,$B2477)</f>
        <v>599725</v>
      </c>
      <c r="D2477" s="20">
        <f>SUMIFS(Brasil_EUA!$L:$L,Brasil_EUA!$C:$C,$B2477)</f>
        <v>398895</v>
      </c>
      <c r="E2477" s="17">
        <f t="shared" si="114"/>
        <v>0.66512985118179169</v>
      </c>
      <c r="F2477" s="17" t="str">
        <f>IF(ISERROR(MATCH(TEXT($B2477,"000000"),Análise_Anexo1_SH6!$B:$B,0))=TRUE,"SIM","NÃO")</f>
        <v>SIM</v>
      </c>
      <c r="G2477" s="17">
        <f t="shared" si="115"/>
        <v>1.7793556732920554E-6</v>
      </c>
      <c r="H2477" s="17">
        <f t="shared" si="116"/>
        <v>9.8813261983260248E-6</v>
      </c>
    </row>
    <row r="2478" spans="2:8" ht="15.75" thickBot="1">
      <c r="B2478" s="9" t="s">
        <v>9103</v>
      </c>
      <c r="C2478" s="20">
        <f>SUMIFS(Brasil_Mundo!$K:$K,Brasil_Mundo!$C:$C,$B2478)</f>
        <v>683644</v>
      </c>
      <c r="D2478" s="20">
        <f>SUMIFS(Brasil_EUA!$L:$L,Brasil_EUA!$C:$C,$B2478)</f>
        <v>672837</v>
      </c>
      <c r="E2478" s="17">
        <f t="shared" si="114"/>
        <v>0.98419206487587108</v>
      </c>
      <c r="F2478" s="17" t="str">
        <f>IF(ISERROR(MATCH(TEXT($B2478,"000000"),Análise_Anexo1_SH6!$B:$B,0))=TRUE,"SIM","NÃO")</f>
        <v>SIM</v>
      </c>
      <c r="G2478" s="17">
        <f t="shared" si="115"/>
        <v>2.0283393720656533E-6</v>
      </c>
      <c r="H2478" s="17">
        <f t="shared" si="116"/>
        <v>1.6667348237764544E-5</v>
      </c>
    </row>
    <row r="2479" spans="2:8" ht="15.75" thickBot="1">
      <c r="B2479" s="9">
        <v>580137</v>
      </c>
      <c r="C2479" s="20">
        <f>SUMIFS(Brasil_Mundo!$K:$K,Brasil_Mundo!$C:$C,$B2479)</f>
        <v>597505</v>
      </c>
      <c r="D2479" s="20">
        <f>SUMIFS(Brasil_EUA!$L:$L,Brasil_EUA!$C:$C,$B2479)</f>
        <v>500</v>
      </c>
      <c r="E2479" s="17">
        <f t="shared" si="114"/>
        <v>8.3681308106208321E-4</v>
      </c>
      <c r="F2479" s="17" t="str">
        <f>IF(ISERROR(MATCH(TEXT($B2479,"000000"),Análise_Anexo1_SH6!$B:$B,0))=TRUE,"SIM","NÃO")</f>
        <v>SIM</v>
      </c>
      <c r="G2479" s="17">
        <f t="shared" si="115"/>
        <v>1.7727690384265613E-6</v>
      </c>
      <c r="H2479" s="17">
        <f t="shared" si="116"/>
        <v>1.2385873724070275E-8</v>
      </c>
    </row>
    <row r="2480" spans="2:8" ht="15.75" thickBot="1">
      <c r="B2480" s="9">
        <v>690919</v>
      </c>
      <c r="C2480" s="20">
        <f>SUMIFS(Brasil_Mundo!$K:$K,Brasil_Mundo!$C:$C,$B2480)</f>
        <v>625950</v>
      </c>
      <c r="D2480" s="20">
        <f>SUMIFS(Brasil_EUA!$L:$L,Brasil_EUA!$C:$C,$B2480)</f>
        <v>117769</v>
      </c>
      <c r="E2480" s="17">
        <f t="shared" si="114"/>
        <v>0.18814442048086907</v>
      </c>
      <c r="F2480" s="17" t="str">
        <f>IF(ISERROR(MATCH(TEXT($B2480,"000000"),Análise_Anexo1_SH6!$B:$B,0))=TRUE,"SIM","NÃO")</f>
        <v>SIM</v>
      </c>
      <c r="G2480" s="17">
        <f t="shared" si="115"/>
        <v>1.8571640063315053E-6</v>
      </c>
      <c r="H2480" s="17">
        <f t="shared" si="116"/>
        <v>2.9173439252200642E-6</v>
      </c>
    </row>
    <row r="2481" spans="2:8" ht="15.75" thickBot="1">
      <c r="B2481" s="9">
        <v>100490</v>
      </c>
      <c r="C2481" s="20">
        <f>SUMIFS(Brasil_Mundo!$K:$K,Brasil_Mundo!$C:$C,$B2481)</f>
        <v>595862</v>
      </c>
      <c r="D2481" s="20">
        <f>SUMIFS(Brasil_EUA!$L:$L,Brasil_EUA!$C:$C,$B2481)</f>
        <v>0</v>
      </c>
      <c r="E2481" s="17">
        <f t="shared" si="114"/>
        <v>0</v>
      </c>
      <c r="F2481" s="17" t="str">
        <f>IF(ISERROR(MATCH(TEXT($B2481,"000000"),Análise_Anexo1_SH6!$B:$B,0))=TRUE,"SIM","NÃO")</f>
        <v>SIM</v>
      </c>
      <c r="G2481" s="17">
        <f t="shared" si="115"/>
        <v>1.7678943352355674E-6</v>
      </c>
      <c r="H2481" s="17">
        <f t="shared" si="116"/>
        <v>0</v>
      </c>
    </row>
    <row r="2482" spans="2:8" ht="15.75" thickBot="1">
      <c r="B2482" s="9">
        <v>731414</v>
      </c>
      <c r="C2482" s="20">
        <f>SUMIFS(Brasil_Mundo!$K:$K,Brasil_Mundo!$C:$C,$B2482)</f>
        <v>592435</v>
      </c>
      <c r="D2482" s="20">
        <f>SUMIFS(Brasil_EUA!$L:$L,Brasil_EUA!$C:$C,$B2482)</f>
        <v>8458</v>
      </c>
      <c r="E2482" s="17">
        <f t="shared" si="114"/>
        <v>1.4276671702380853E-2</v>
      </c>
      <c r="F2482" s="17" t="str">
        <f>IF(ISERROR(MATCH(TEXT($B2482,"000000"),Análise_Anexo1_SH6!$B:$B,0))=TRUE,"SIM","NÃO")</f>
        <v>SIM</v>
      </c>
      <c r="G2482" s="17">
        <f t="shared" si="115"/>
        <v>1.7577265885310414E-6</v>
      </c>
      <c r="H2482" s="17">
        <f t="shared" si="116"/>
        <v>2.0951943991637275E-7</v>
      </c>
    </row>
    <row r="2483" spans="2:8" ht="15.75" thickBot="1">
      <c r="B2483" s="9">
        <v>560811</v>
      </c>
      <c r="C2483" s="20">
        <f>SUMIFS(Brasil_Mundo!$K:$K,Brasil_Mundo!$C:$C,$B2483)</f>
        <v>591483</v>
      </c>
      <c r="D2483" s="20">
        <f>SUMIFS(Brasil_EUA!$L:$L,Brasil_EUA!$C:$C,$B2483)</f>
        <v>0</v>
      </c>
      <c r="E2483" s="17">
        <f t="shared" si="114"/>
        <v>0</v>
      </c>
      <c r="F2483" s="17" t="str">
        <f>IF(ISERROR(MATCH(TEXT($B2483,"000000"),Análise_Anexo1_SH6!$B:$B,0))=TRUE,"SIM","NÃO")</f>
        <v>SIM</v>
      </c>
      <c r="G2483" s="17">
        <f t="shared" si="115"/>
        <v>1.7549020496157485E-6</v>
      </c>
      <c r="H2483" s="17">
        <f t="shared" si="116"/>
        <v>0</v>
      </c>
    </row>
    <row r="2484" spans="2:8" ht="15.75" thickBot="1">
      <c r="B2484" s="9">
        <v>850220</v>
      </c>
      <c r="C2484" s="20">
        <f>SUMIFS(Brasil_Mundo!$K:$K,Brasil_Mundo!$C:$C,$B2484)</f>
        <v>1096865</v>
      </c>
      <c r="D2484" s="20">
        <f>SUMIFS(Brasil_EUA!$L:$L,Brasil_EUA!$C:$C,$B2484)</f>
        <v>0</v>
      </c>
      <c r="E2484" s="17">
        <f t="shared" si="114"/>
        <v>0</v>
      </c>
      <c r="F2484" s="17" t="str">
        <f>IF(ISERROR(MATCH(TEXT($B2484,"000000"),Análise_Anexo1_SH6!$B:$B,0))=TRUE,"SIM","NÃO")</f>
        <v>NÃO</v>
      </c>
      <c r="G2484" s="17">
        <f t="shared" si="115"/>
        <v>3.2543465097928054E-6</v>
      </c>
      <c r="H2484" s="17">
        <f t="shared" si="116"/>
        <v>0</v>
      </c>
    </row>
    <row r="2485" spans="2:8" ht="15.75" thickBot="1">
      <c r="B2485" s="9">
        <v>391610</v>
      </c>
      <c r="C2485" s="20">
        <f>SUMIFS(Brasil_Mundo!$K:$K,Brasil_Mundo!$C:$C,$B2485)</f>
        <v>589596</v>
      </c>
      <c r="D2485" s="20">
        <f>SUMIFS(Brasil_EUA!$L:$L,Brasil_EUA!$C:$C,$B2485)</f>
        <v>2319</v>
      </c>
      <c r="E2485" s="17">
        <f t="shared" si="114"/>
        <v>3.9332017177864161E-3</v>
      </c>
      <c r="F2485" s="17" t="str">
        <f>IF(ISERROR(MATCH(TEXT($B2485,"000000"),Análise_Anexo1_SH6!$B:$B,0))=TRUE,"SIM","NÃO")</f>
        <v>SIM</v>
      </c>
      <c r="G2485" s="17">
        <f t="shared" si="115"/>
        <v>1.7493034099800786E-6</v>
      </c>
      <c r="H2485" s="17">
        <f t="shared" si="116"/>
        <v>5.7445682332237935E-8</v>
      </c>
    </row>
    <row r="2486" spans="2:8" ht="15.75" thickBot="1">
      <c r="B2486" s="9" t="s">
        <v>7693</v>
      </c>
      <c r="C2486" s="20">
        <f>SUMIFS(Brasil_Mundo!$K:$K,Brasil_Mundo!$C:$C,$B2486)</f>
        <v>588917</v>
      </c>
      <c r="D2486" s="20">
        <f>SUMIFS(Brasil_EUA!$L:$L,Brasil_EUA!$C:$C,$B2486)</f>
        <v>15938</v>
      </c>
      <c r="E2486" s="17">
        <f t="shared" si="114"/>
        <v>2.7063236415318288E-2</v>
      </c>
      <c r="F2486" s="17" t="str">
        <f>IF(ISERROR(MATCH(TEXT($B2486,"000000"),Análise_Anexo1_SH6!$B:$B,0))=TRUE,"SIM","NÃO")</f>
        <v>SIM</v>
      </c>
      <c r="G2486" s="17">
        <f t="shared" si="115"/>
        <v>1.7472888491360829E-6</v>
      </c>
      <c r="H2486" s="17">
        <f t="shared" si="116"/>
        <v>3.9481211082846408E-7</v>
      </c>
    </row>
    <row r="2487" spans="2:8" ht="15.75" thickBot="1">
      <c r="B2487" s="9">
        <v>340700</v>
      </c>
      <c r="C2487" s="20">
        <f>SUMIFS(Brasil_Mundo!$K:$K,Brasil_Mundo!$C:$C,$B2487)</f>
        <v>1369577</v>
      </c>
      <c r="D2487" s="20">
        <f>SUMIFS(Brasil_EUA!$L:$L,Brasil_EUA!$C:$C,$B2487)</f>
        <v>1424</v>
      </c>
      <c r="E2487" s="17">
        <f t="shared" si="114"/>
        <v>1.0397370867063335E-3</v>
      </c>
      <c r="F2487" s="17" t="str">
        <f>IF(ISERROR(MATCH(TEXT($B2487,"000000"),Análise_Anexo1_SH6!$B:$B,0))=TRUE,"SIM","NÃO")</f>
        <v>SIM</v>
      </c>
      <c r="G2487" s="17">
        <f t="shared" si="115"/>
        <v>4.0634700987291064E-6</v>
      </c>
      <c r="H2487" s="17">
        <f t="shared" si="116"/>
        <v>3.527496836615214E-8</v>
      </c>
    </row>
    <row r="2488" spans="2:8" ht="15.75" thickBot="1">
      <c r="B2488" s="9">
        <v>920994</v>
      </c>
      <c r="C2488" s="20">
        <f>SUMIFS(Brasil_Mundo!$K:$K,Brasil_Mundo!$C:$C,$B2488)</f>
        <v>588097</v>
      </c>
      <c r="D2488" s="20">
        <f>SUMIFS(Brasil_EUA!$L:$L,Brasil_EUA!$C:$C,$B2488)</f>
        <v>146860</v>
      </c>
      <c r="E2488" s="17">
        <f t="shared" si="114"/>
        <v>0.24972070933876556</v>
      </c>
      <c r="F2488" s="17" t="str">
        <f>IF(ISERROR(MATCH(TEXT($B2488,"000000"),Análise_Anexo1_SH6!$B:$B,0))=TRUE,"SIM","NÃO")</f>
        <v>SIM</v>
      </c>
      <c r="G2488" s="17">
        <f t="shared" si="115"/>
        <v>1.744855947969549E-6</v>
      </c>
      <c r="H2488" s="17">
        <f t="shared" si="116"/>
        <v>3.6379788302339211E-6</v>
      </c>
    </row>
    <row r="2489" spans="2:8" ht="15.75" thickBot="1">
      <c r="B2489" s="9">
        <v>630619</v>
      </c>
      <c r="C2489" s="20">
        <f>SUMIFS(Brasil_Mundo!$K:$K,Brasil_Mundo!$C:$C,$B2489)</f>
        <v>1093210</v>
      </c>
      <c r="D2489" s="20">
        <f>SUMIFS(Brasil_EUA!$L:$L,Brasil_EUA!$C:$C,$B2489)</f>
        <v>1054</v>
      </c>
      <c r="E2489" s="17">
        <f t="shared" si="114"/>
        <v>9.6413314916621697E-4</v>
      </c>
      <c r="F2489" s="17" t="str">
        <f>IF(ISERROR(MATCH(TEXT($B2489,"000000"),Análise_Anexo1_SH6!$B:$B,0))=TRUE,"SIM","NÃO")</f>
        <v>SIM</v>
      </c>
      <c r="G2489" s="17">
        <f t="shared" si="115"/>
        <v>3.2435022978858772E-6</v>
      </c>
      <c r="H2489" s="17">
        <f t="shared" si="116"/>
        <v>2.6109421810340139E-8</v>
      </c>
    </row>
    <row r="2490" spans="2:8" ht="15.75" thickBot="1">
      <c r="B2490" s="9">
        <v>392051</v>
      </c>
      <c r="C2490" s="20">
        <f>SUMIFS(Brasil_Mundo!$K:$K,Brasil_Mundo!$C:$C,$B2490)</f>
        <v>584776</v>
      </c>
      <c r="D2490" s="20">
        <f>SUMIFS(Brasil_EUA!$L:$L,Brasil_EUA!$C:$C,$B2490)</f>
        <v>21871</v>
      </c>
      <c r="E2490" s="17">
        <f t="shared" si="114"/>
        <v>3.7400645717334501E-2</v>
      </c>
      <c r="F2490" s="17" t="str">
        <f>IF(ISERROR(MATCH(TEXT($B2490,"000000"),Análise_Anexo1_SH6!$B:$B,0))=TRUE,"SIM","NÃO")</f>
        <v>SIM</v>
      </c>
      <c r="G2490" s="17">
        <f t="shared" si="115"/>
        <v>1.7350026982450872E-6</v>
      </c>
      <c r="H2490" s="17">
        <f t="shared" si="116"/>
        <v>5.4178288843828197E-7</v>
      </c>
    </row>
    <row r="2491" spans="2:8" ht="15.75" thickBot="1">
      <c r="B2491" s="9">
        <v>860791</v>
      </c>
      <c r="C2491" s="20">
        <f>SUMIFS(Brasil_Mundo!$K:$K,Brasil_Mundo!$C:$C,$B2491)</f>
        <v>583773</v>
      </c>
      <c r="D2491" s="20">
        <f>SUMIFS(Brasil_EUA!$L:$L,Brasil_EUA!$C:$C,$B2491)</f>
        <v>468643</v>
      </c>
      <c r="E2491" s="17">
        <f t="shared" si="114"/>
        <v>0.80278293103655018</v>
      </c>
      <c r="F2491" s="17" t="str">
        <f>IF(ISERROR(MATCH(TEXT($B2491,"000000"),Análise_Anexo1_SH6!$B:$B,0))=TRUE,"SIM","NÃO")</f>
        <v>SIM</v>
      </c>
      <c r="G2491" s="17">
        <f t="shared" si="115"/>
        <v>1.7320268447450464E-6</v>
      </c>
      <c r="H2491" s="17">
        <f t="shared" si="116"/>
        <v>1.1609106039338931E-5</v>
      </c>
    </row>
    <row r="2492" spans="2:8" ht="15.75" thickBot="1">
      <c r="B2492" s="9">
        <v>283090</v>
      </c>
      <c r="C2492" s="20">
        <f>SUMIFS(Brasil_Mundo!$K:$K,Brasil_Mundo!$C:$C,$B2492)</f>
        <v>629117</v>
      </c>
      <c r="D2492" s="20">
        <f>SUMIFS(Brasil_EUA!$L:$L,Brasil_EUA!$C:$C,$B2492)</f>
        <v>0</v>
      </c>
      <c r="E2492" s="17">
        <f t="shared" si="114"/>
        <v>0</v>
      </c>
      <c r="F2492" s="17" t="str">
        <f>IF(ISERROR(MATCH(TEXT($B2492,"000000"),Análise_Anexo1_SH6!$B:$B,0))=TRUE,"SIM","NÃO")</f>
        <v>SIM</v>
      </c>
      <c r="G2492" s="17">
        <f t="shared" si="115"/>
        <v>1.8665603453490816E-6</v>
      </c>
      <c r="H2492" s="17">
        <f t="shared" si="116"/>
        <v>0</v>
      </c>
    </row>
    <row r="2493" spans="2:8" ht="15.75" thickBot="1">
      <c r="B2493" s="9">
        <v>551110</v>
      </c>
      <c r="C2493" s="20">
        <f>SUMIFS(Brasil_Mundo!$K:$K,Brasil_Mundo!$C:$C,$B2493)</f>
        <v>580980</v>
      </c>
      <c r="D2493" s="20">
        <f>SUMIFS(Brasil_EUA!$L:$L,Brasil_EUA!$C:$C,$B2493)</f>
        <v>0</v>
      </c>
      <c r="E2493" s="17">
        <f t="shared" si="114"/>
        <v>0</v>
      </c>
      <c r="F2493" s="17" t="str">
        <f>IF(ISERROR(MATCH(TEXT($B2493,"000000"),Análise_Anexo1_SH6!$B:$B,0))=TRUE,"SIM","NÃO")</f>
        <v>SIM</v>
      </c>
      <c r="G2493" s="17">
        <f t="shared" si="115"/>
        <v>1.723740146015621E-6</v>
      </c>
      <c r="H2493" s="17">
        <f t="shared" si="116"/>
        <v>0</v>
      </c>
    </row>
    <row r="2494" spans="2:8" ht="15.75" thickBot="1">
      <c r="B2494" s="9">
        <v>820810</v>
      </c>
      <c r="C2494" s="20">
        <f>SUMIFS(Brasil_Mundo!$K:$K,Brasil_Mundo!$C:$C,$B2494)</f>
        <v>580849</v>
      </c>
      <c r="D2494" s="20">
        <f>SUMIFS(Brasil_EUA!$L:$L,Brasil_EUA!$C:$C,$B2494)</f>
        <v>1816</v>
      </c>
      <c r="E2494" s="17">
        <f t="shared" si="114"/>
        <v>3.1264579951071621E-3</v>
      </c>
      <c r="F2494" s="17" t="str">
        <f>IF(ISERROR(MATCH(TEXT($B2494,"000000"),Análise_Anexo1_SH6!$B:$B,0))=TRUE,"SIM","NÃO")</f>
        <v>SIM</v>
      </c>
      <c r="G2494" s="17">
        <f t="shared" si="115"/>
        <v>1.7233514752195041E-6</v>
      </c>
      <c r="H2494" s="17">
        <f t="shared" si="116"/>
        <v>4.4985493365823237E-8</v>
      </c>
    </row>
    <row r="2495" spans="2:8" ht="15.75" thickBot="1">
      <c r="B2495" s="9">
        <v>550340</v>
      </c>
      <c r="C2495" s="20">
        <f>SUMIFS(Brasil_Mundo!$K:$K,Brasil_Mundo!$C:$C,$B2495)</f>
        <v>580666</v>
      </c>
      <c r="D2495" s="20">
        <f>SUMIFS(Brasil_EUA!$L:$L,Brasil_EUA!$C:$C,$B2495)</f>
        <v>0</v>
      </c>
      <c r="E2495" s="17">
        <f t="shared" ref="E2495:H2558" si="117">IFERROR(D2495/C2495,"-")</f>
        <v>0</v>
      </c>
      <c r="F2495" s="17" t="str">
        <f>IF(ISERROR(MATCH(TEXT($B2495,"000000"),Análise_Anexo1_SH6!$B:$B,0))=TRUE,"SIM","NÃO")</f>
        <v>SIM</v>
      </c>
      <c r="G2495" s="17">
        <f t="shared" si="115"/>
        <v>1.7228085228859971E-6</v>
      </c>
      <c r="H2495" s="17">
        <f t="shared" si="116"/>
        <v>0</v>
      </c>
    </row>
    <row r="2496" spans="2:8" ht="15.75" thickBot="1">
      <c r="B2496" s="9">
        <v>731441</v>
      </c>
      <c r="C2496" s="20">
        <f>SUMIFS(Brasil_Mundo!$K:$K,Brasil_Mundo!$C:$C,$B2496)</f>
        <v>578919</v>
      </c>
      <c r="D2496" s="20">
        <f>SUMIFS(Brasil_EUA!$L:$L,Brasil_EUA!$C:$C,$B2496)</f>
        <v>76</v>
      </c>
      <c r="E2496" s="17">
        <f t="shared" si="117"/>
        <v>1.3127915995156489E-4</v>
      </c>
      <c r="F2496" s="17" t="str">
        <f>IF(ISERROR(MATCH(TEXT($B2496,"000000"),Análise_Anexo1_SH6!$B:$B,0))=TRUE,"SIM","NÃO")</f>
        <v>SIM</v>
      </c>
      <c r="G2496" s="17">
        <f t="shared" si="115"/>
        <v>1.7176252566202232E-6</v>
      </c>
      <c r="H2496" s="17">
        <f t="shared" si="116"/>
        <v>1.8826528060586819E-9</v>
      </c>
    </row>
    <row r="2497" spans="2:8" ht="15.75" thickBot="1">
      <c r="B2497" s="9" t="s">
        <v>5101</v>
      </c>
      <c r="C2497" s="20">
        <f>SUMIFS(Brasil_Mundo!$K:$K,Brasil_Mundo!$C:$C,$B2497)</f>
        <v>578227</v>
      </c>
      <c r="D2497" s="20">
        <f>SUMIFS(Brasil_EUA!$L:$L,Brasil_EUA!$C:$C,$B2497)</f>
        <v>229</v>
      </c>
      <c r="E2497" s="17">
        <f t="shared" si="117"/>
        <v>3.9603823411912624E-4</v>
      </c>
      <c r="F2497" s="17" t="str">
        <f>IF(ISERROR(MATCH(TEXT($B2497,"000000"),Análise_Anexo1_SH6!$B:$B,0))=TRUE,"SIM","NÃO")</f>
        <v>SIM</v>
      </c>
      <c r="G2497" s="17">
        <f t="shared" si="115"/>
        <v>1.7155721253918801E-6</v>
      </c>
      <c r="H2497" s="17">
        <f t="shared" si="116"/>
        <v>5.6727301656241859E-9</v>
      </c>
    </row>
    <row r="2498" spans="2:8" ht="15.75" thickBot="1">
      <c r="B2498" s="9">
        <v>854143</v>
      </c>
      <c r="C2498" s="20">
        <f>SUMIFS(Brasil_Mundo!$K:$K,Brasil_Mundo!$C:$C,$B2498)</f>
        <v>577990</v>
      </c>
      <c r="D2498" s="20">
        <f>SUMIFS(Brasil_EUA!$L:$L,Brasil_EUA!$C:$C,$B2498)</f>
        <v>255312</v>
      </c>
      <c r="E2498" s="17">
        <f t="shared" si="117"/>
        <v>0.44172390525787641</v>
      </c>
      <c r="F2498" s="17" t="str">
        <f>IF(ISERROR(MATCH(TEXT($B2498,"000000"),Análise_Anexo1_SH6!$B:$B,0))=TRUE,"SIM","NÃO")</f>
        <v>SIM</v>
      </c>
      <c r="G2498" s="17">
        <f t="shared" si="115"/>
        <v>1.714868957615699E-6</v>
      </c>
      <c r="H2498" s="17">
        <f t="shared" si="116"/>
        <v>6.3245243844796601E-6</v>
      </c>
    </row>
    <row r="2499" spans="2:8" ht="15.75" thickBot="1">
      <c r="B2499" s="9">
        <v>240210</v>
      </c>
      <c r="C2499" s="20">
        <f>SUMIFS(Brasil_Mundo!$K:$K,Brasil_Mundo!$C:$C,$B2499)</f>
        <v>576015</v>
      </c>
      <c r="D2499" s="20">
        <f>SUMIFS(Brasil_EUA!$L:$L,Brasil_EUA!$C:$C,$B2499)</f>
        <v>1627</v>
      </c>
      <c r="E2499" s="17">
        <f t="shared" si="117"/>
        <v>2.8245792210272302E-3</v>
      </c>
      <c r="F2499" s="17" t="str">
        <f>IF(ISERROR(MATCH(TEXT($B2499,"000000"),Análise_Anexo1_SH6!$B:$B,0))=TRUE,"SIM","NÃO")</f>
        <v>SIM</v>
      </c>
      <c r="G2499" s="17">
        <f t="shared" si="115"/>
        <v>1.7090092261475229E-6</v>
      </c>
      <c r="H2499" s="17">
        <f t="shared" si="116"/>
        <v>4.0303633098124671E-8</v>
      </c>
    </row>
    <row r="2500" spans="2:8" ht="15.75" thickBot="1">
      <c r="B2500" s="9">
        <v>930629</v>
      </c>
      <c r="C2500" s="20">
        <f>SUMIFS(Brasil_Mundo!$K:$K,Brasil_Mundo!$C:$C,$B2500)</f>
        <v>575127</v>
      </c>
      <c r="D2500" s="20">
        <f>SUMIFS(Brasil_EUA!$L:$L,Brasil_EUA!$C:$C,$B2500)</f>
        <v>256815</v>
      </c>
      <c r="E2500" s="17">
        <f t="shared" si="117"/>
        <v>0.44653615636198613</v>
      </c>
      <c r="F2500" s="17" t="str">
        <f>IF(ISERROR(MATCH(TEXT($B2500,"000000"),Análise_Anexo1_SH6!$B:$B,0))=TRUE,"SIM","NÃO")</f>
        <v>SIM</v>
      </c>
      <c r="G2500" s="17">
        <f t="shared" ref="G2500:G2563" si="118">C2500/C$3</f>
        <v>1.7063745722013255E-6</v>
      </c>
      <c r="H2500" s="17">
        <f t="shared" ref="H2500:H2563" si="119">D2500/D$3</f>
        <v>6.361756320894215E-6</v>
      </c>
    </row>
    <row r="2501" spans="2:8" ht="15.75" thickBot="1">
      <c r="B2501" s="9">
        <v>381210</v>
      </c>
      <c r="C2501" s="20">
        <f>SUMIFS(Brasil_Mundo!$K:$K,Brasil_Mundo!$C:$C,$B2501)</f>
        <v>571359</v>
      </c>
      <c r="D2501" s="20">
        <f>SUMIFS(Brasil_EUA!$L:$L,Brasil_EUA!$C:$C,$B2501)</f>
        <v>341504</v>
      </c>
      <c r="E2501" s="17">
        <f t="shared" si="117"/>
        <v>0.59770477055581517</v>
      </c>
      <c r="F2501" s="17" t="str">
        <f>IF(ISERROR(MATCH(TEXT($B2501,"000000"),Análise_Anexo1_SH6!$B:$B,0))=TRUE,"SIM","NÃO")</f>
        <v>SIM</v>
      </c>
      <c r="G2501" s="17">
        <f t="shared" si="118"/>
        <v>1.6951950946458384E-6</v>
      </c>
      <c r="H2501" s="17">
        <f t="shared" si="119"/>
        <v>8.4596508405297904E-6</v>
      </c>
    </row>
    <row r="2502" spans="2:8" ht="15.75" thickBot="1">
      <c r="B2502" s="9">
        <v>841382</v>
      </c>
      <c r="C2502" s="20">
        <f>SUMIFS(Brasil_Mundo!$K:$K,Brasil_Mundo!$C:$C,$B2502)</f>
        <v>571351</v>
      </c>
      <c r="D2502" s="20">
        <f>SUMIFS(Brasil_EUA!$L:$L,Brasil_EUA!$C:$C,$B2502)</f>
        <v>455967</v>
      </c>
      <c r="E2502" s="17">
        <f t="shared" si="117"/>
        <v>0.79805058536696361</v>
      </c>
      <c r="F2502" s="17" t="str">
        <f>IF(ISERROR(MATCH(TEXT($B2502,"000000"),Análise_Anexo1_SH6!$B:$B,0))=TRUE,"SIM","NÃO")</f>
        <v>SIM</v>
      </c>
      <c r="G2502" s="17">
        <f t="shared" si="118"/>
        <v>1.6951713590247015E-6</v>
      </c>
      <c r="H2502" s="17">
        <f t="shared" si="119"/>
        <v>1.1295099368686302E-5</v>
      </c>
    </row>
    <row r="2503" spans="2:8" ht="15.75" thickBot="1">
      <c r="B2503" s="9">
        <v>620230</v>
      </c>
      <c r="C2503" s="20">
        <f>SUMIFS(Brasil_Mundo!$K:$K,Brasil_Mundo!$C:$C,$B2503)</f>
        <v>570807</v>
      </c>
      <c r="D2503" s="20">
        <f>SUMIFS(Brasil_EUA!$L:$L,Brasil_EUA!$C:$C,$B2503)</f>
        <v>121463</v>
      </c>
      <c r="E2503" s="17">
        <f t="shared" si="117"/>
        <v>0.21279171418710702</v>
      </c>
      <c r="F2503" s="17" t="str">
        <f>IF(ISERROR(MATCH(TEXT($B2503,"000000"),Análise_Anexo1_SH6!$B:$B,0))=TRUE,"SIM","NÃO")</f>
        <v>SIM</v>
      </c>
      <c r="G2503" s="17">
        <f t="shared" si="118"/>
        <v>1.6935573367873912E-6</v>
      </c>
      <c r="H2503" s="17">
        <f t="shared" si="119"/>
        <v>3.0088507602934954E-6</v>
      </c>
    </row>
    <row r="2504" spans="2:8" ht="15.75" thickBot="1">
      <c r="B2504" s="9">
        <v>842382</v>
      </c>
      <c r="C2504" s="20">
        <f>SUMIFS(Brasil_Mundo!$K:$K,Brasil_Mundo!$C:$C,$B2504)</f>
        <v>570400</v>
      </c>
      <c r="D2504" s="20">
        <f>SUMIFS(Brasil_EUA!$L:$L,Brasil_EUA!$C:$C,$B2504)</f>
        <v>32309</v>
      </c>
      <c r="E2504" s="17">
        <f t="shared" si="117"/>
        <v>5.6642706872370267E-2</v>
      </c>
      <c r="F2504" s="17" t="str">
        <f>IF(ISERROR(MATCH(TEXT($B2504,"000000"),Análise_Anexo1_SH6!$B:$B,0))=TRUE,"SIM","NÃO")</f>
        <v>SIM</v>
      </c>
      <c r="G2504" s="17">
        <f t="shared" si="118"/>
        <v>1.6923497870620506E-6</v>
      </c>
      <c r="H2504" s="17">
        <f t="shared" si="119"/>
        <v>8.0035038830197298E-7</v>
      </c>
    </row>
    <row r="2505" spans="2:8" ht="15.75" thickBot="1">
      <c r="B2505" s="9">
        <v>610831</v>
      </c>
      <c r="C2505" s="20">
        <f>SUMIFS(Brasil_Mundo!$K:$K,Brasil_Mundo!$C:$C,$B2505)</f>
        <v>568798</v>
      </c>
      <c r="D2505" s="20">
        <f>SUMIFS(Brasil_EUA!$L:$L,Brasil_EUA!$C:$C,$B2505)</f>
        <v>2841</v>
      </c>
      <c r="E2505" s="17">
        <f t="shared" si="117"/>
        <v>4.9947433007851644E-3</v>
      </c>
      <c r="F2505" s="17" t="str">
        <f>IF(ISERROR(MATCH(TEXT($B2505,"000000"),Análise_Anexo1_SH6!$B:$B,0))=TRUE,"SIM","NÃO")</f>
        <v>SIM</v>
      </c>
      <c r="G2505" s="17">
        <f t="shared" si="118"/>
        <v>1.6875967289293833E-6</v>
      </c>
      <c r="H2505" s="17">
        <f t="shared" si="119"/>
        <v>7.0376534500167303E-8</v>
      </c>
    </row>
    <row r="2506" spans="2:8" ht="15.75" thickBot="1">
      <c r="B2506" s="9" t="s">
        <v>4769</v>
      </c>
      <c r="C2506" s="20">
        <f>SUMIFS(Brasil_Mundo!$K:$K,Brasil_Mundo!$C:$C,$B2506)</f>
        <v>566876</v>
      </c>
      <c r="D2506" s="20">
        <f>SUMIFS(Brasil_EUA!$L:$L,Brasil_EUA!$C:$C,$B2506)</f>
        <v>90</v>
      </c>
      <c r="E2506" s="17">
        <f t="shared" si="117"/>
        <v>1.5876487979734545E-4</v>
      </c>
      <c r="F2506" s="17" t="str">
        <f>IF(ISERROR(MATCH(TEXT($B2506,"000000"),Análise_Anexo1_SH6!$B:$B,0))=TRUE,"SIM","NÃO")</f>
        <v>SIM</v>
      </c>
      <c r="G2506" s="17">
        <f t="shared" si="118"/>
        <v>1.6818942459512395E-6</v>
      </c>
      <c r="H2506" s="17">
        <f t="shared" si="119"/>
        <v>2.2294572703326494E-9</v>
      </c>
    </row>
    <row r="2507" spans="2:8" ht="15.75" thickBot="1">
      <c r="B2507" s="9">
        <v>721610</v>
      </c>
      <c r="C2507" s="20">
        <f>SUMIFS(Brasil_Mundo!$K:$K,Brasil_Mundo!$C:$C,$B2507)</f>
        <v>566404</v>
      </c>
      <c r="D2507" s="20">
        <f>SUMIFS(Brasil_EUA!$L:$L,Brasil_EUA!$C:$C,$B2507)</f>
        <v>122833</v>
      </c>
      <c r="E2507" s="17">
        <f t="shared" si="117"/>
        <v>0.21686464078643514</v>
      </c>
      <c r="F2507" s="17" t="str">
        <f>IF(ISERROR(MATCH(TEXT($B2507,"000000"),Análise_Anexo1_SH6!$B:$B,0))=TRUE,"SIM","NÃO")</f>
        <v>SIM</v>
      </c>
      <c r="G2507" s="17">
        <f t="shared" si="118"/>
        <v>1.6804938443041616E-6</v>
      </c>
      <c r="H2507" s="17">
        <f t="shared" si="119"/>
        <v>3.0427880542974479E-6</v>
      </c>
    </row>
    <row r="2508" spans="2:8" ht="15.75" thickBot="1">
      <c r="B2508" s="9">
        <v>870130</v>
      </c>
      <c r="C2508" s="20">
        <f>SUMIFS(Brasil_Mundo!$K:$K,Brasil_Mundo!$C:$C,$B2508)</f>
        <v>565032</v>
      </c>
      <c r="D2508" s="20">
        <f>SUMIFS(Brasil_EUA!$L:$L,Brasil_EUA!$C:$C,$B2508)</f>
        <v>16098</v>
      </c>
      <c r="E2508" s="17">
        <f t="shared" si="117"/>
        <v>2.8490421781421228E-2</v>
      </c>
      <c r="F2508" s="17" t="str">
        <f>IF(ISERROR(MATCH(TEXT($B2508,"000000"),Análise_Anexo1_SH6!$B:$B,0))=TRUE,"SIM","NÃO")</f>
        <v>SIM</v>
      </c>
      <c r="G2508" s="17">
        <f t="shared" si="118"/>
        <v>1.6764231852791807E-6</v>
      </c>
      <c r="H2508" s="17">
        <f t="shared" si="119"/>
        <v>3.9877559042016653E-7</v>
      </c>
    </row>
    <row r="2509" spans="2:8" ht="15.75" thickBot="1">
      <c r="B2509" s="9">
        <v>620453</v>
      </c>
      <c r="C2509" s="20">
        <f>SUMIFS(Brasil_Mundo!$K:$K,Brasil_Mundo!$C:$C,$B2509)</f>
        <v>565024</v>
      </c>
      <c r="D2509" s="20">
        <f>SUMIFS(Brasil_EUA!$L:$L,Brasil_EUA!$C:$C,$B2509)</f>
        <v>178751</v>
      </c>
      <c r="E2509" s="17">
        <f t="shared" si="117"/>
        <v>0.31636001302599537</v>
      </c>
      <c r="F2509" s="17" t="str">
        <f>IF(ISERROR(MATCH(TEXT($B2509,"000000"),Análise_Anexo1_SH6!$B:$B,0))=TRUE,"SIM","NÃO")</f>
        <v>SIM</v>
      </c>
      <c r="G2509" s="17">
        <f t="shared" si="118"/>
        <v>1.6763994496580438E-6</v>
      </c>
      <c r="H2509" s="17">
        <f t="shared" si="119"/>
        <v>4.4279746281025711E-6</v>
      </c>
    </row>
    <row r="2510" spans="2:8" ht="15.75" thickBot="1">
      <c r="B2510" s="9">
        <v>851890</v>
      </c>
      <c r="C2510" s="20">
        <f>SUMIFS(Brasil_Mundo!$K:$K,Brasil_Mundo!$C:$C,$B2510)</f>
        <v>645789</v>
      </c>
      <c r="D2510" s="20">
        <f>SUMIFS(Brasil_EUA!$L:$L,Brasil_EUA!$C:$C,$B2510)</f>
        <v>363483</v>
      </c>
      <c r="E2510" s="17">
        <f t="shared" si="117"/>
        <v>0.56285102409610566</v>
      </c>
      <c r="F2510" s="17" t="str">
        <f>IF(ISERROR(MATCH(TEXT($B2510,"000000"),Análise_Anexo1_SH6!$B:$B,0))=TRUE,"SIM","NÃO")</f>
        <v>SIM</v>
      </c>
      <c r="G2510" s="17">
        <f t="shared" si="118"/>
        <v>1.9160253797984126E-6</v>
      </c>
      <c r="H2510" s="17">
        <f t="shared" si="119"/>
        <v>9.0041090776924711E-6</v>
      </c>
    </row>
    <row r="2511" spans="2:8" ht="15.75" thickBot="1">
      <c r="B2511" s="9">
        <v>380869</v>
      </c>
      <c r="C2511" s="20">
        <f>SUMIFS(Brasil_Mundo!$K:$K,Brasil_Mundo!$C:$C,$B2511)</f>
        <v>630606</v>
      </c>
      <c r="D2511" s="20">
        <f>SUMIFS(Brasil_EUA!$L:$L,Brasil_EUA!$C:$C,$B2511)</f>
        <v>0</v>
      </c>
      <c r="E2511" s="17">
        <f t="shared" si="117"/>
        <v>0</v>
      </c>
      <c r="F2511" s="17" t="str">
        <f>IF(ISERROR(MATCH(TEXT($B2511,"000000"),Análise_Anexo1_SH6!$B:$B,0))=TRUE,"SIM","NÃO")</f>
        <v>SIM</v>
      </c>
      <c r="G2511" s="17">
        <f t="shared" si="118"/>
        <v>1.8709781378331898E-6</v>
      </c>
      <c r="H2511" s="17">
        <f t="shared" si="119"/>
        <v>0</v>
      </c>
    </row>
    <row r="2512" spans="2:8" ht="15.75" thickBot="1">
      <c r="B2512" s="9">
        <v>842389</v>
      </c>
      <c r="C2512" s="20">
        <f>SUMIFS(Brasil_Mundo!$K:$K,Brasil_Mundo!$C:$C,$B2512)</f>
        <v>562678</v>
      </c>
      <c r="D2512" s="20">
        <f>SUMIFS(Brasil_EUA!$L:$L,Brasil_EUA!$C:$C,$B2512)</f>
        <v>2103</v>
      </c>
      <c r="E2512" s="17">
        <f t="shared" si="117"/>
        <v>3.7374839606311248E-3</v>
      </c>
      <c r="F2512" s="17" t="str">
        <f>IF(ISERROR(MATCH(TEXT($B2512,"000000"),Análise_Anexo1_SH6!$B:$B,0))=TRUE,"SIM","NÃO")</f>
        <v>SIM</v>
      </c>
      <c r="G2512" s="17">
        <f t="shared" si="118"/>
        <v>1.6694389787596433E-6</v>
      </c>
      <c r="H2512" s="17">
        <f t="shared" si="119"/>
        <v>5.2094984883439574E-8</v>
      </c>
    </row>
    <row r="2513" spans="2:8" ht="15.75" thickBot="1">
      <c r="B2513" s="9">
        <v>521143</v>
      </c>
      <c r="C2513" s="20">
        <f>SUMIFS(Brasil_Mundo!$K:$K,Brasil_Mundo!$C:$C,$B2513)</f>
        <v>561213</v>
      </c>
      <c r="D2513" s="20">
        <f>SUMIFS(Brasil_EUA!$L:$L,Brasil_EUA!$C:$C,$B2513)</f>
        <v>8677</v>
      </c>
      <c r="E2513" s="17">
        <f t="shared" si="117"/>
        <v>1.5461152895602917E-2</v>
      </c>
      <c r="F2513" s="17" t="str">
        <f>IF(ISERROR(MATCH(TEXT($B2513,"000000"),Análise_Anexo1_SH6!$B:$B,0))=TRUE,"SIM","NÃO")</f>
        <v>SIM</v>
      </c>
      <c r="G2513" s="17">
        <f t="shared" si="118"/>
        <v>1.6650923931389458E-6</v>
      </c>
      <c r="H2513" s="17">
        <f t="shared" si="119"/>
        <v>2.1494445260751553E-7</v>
      </c>
    </row>
    <row r="2514" spans="2:8" ht="15.75" thickBot="1">
      <c r="B2514" s="9">
        <v>600110</v>
      </c>
      <c r="C2514" s="20">
        <f>SUMIFS(Brasil_Mundo!$K:$K,Brasil_Mundo!$C:$C,$B2514)</f>
        <v>597828</v>
      </c>
      <c r="D2514" s="20">
        <f>SUMIFS(Brasil_EUA!$L:$L,Brasil_EUA!$C:$C,$B2514)</f>
        <v>195635</v>
      </c>
      <c r="E2514" s="17">
        <f t="shared" si="117"/>
        <v>0.32724295282255095</v>
      </c>
      <c r="F2514" s="17" t="str">
        <f>IF(ISERROR(MATCH(TEXT($B2514,"000000"),Análise_Anexo1_SH6!$B:$B,0))=TRUE,"SIM","NÃO")</f>
        <v>SIM</v>
      </c>
      <c r="G2514" s="17">
        <f t="shared" si="118"/>
        <v>1.7737273641299643E-6</v>
      </c>
      <c r="H2514" s="17">
        <f t="shared" si="119"/>
        <v>4.8462208120169762E-6</v>
      </c>
    </row>
    <row r="2515" spans="2:8" ht="15.75" thickBot="1">
      <c r="B2515" s="9">
        <v>731811</v>
      </c>
      <c r="C2515" s="20">
        <f>SUMIFS(Brasil_Mundo!$K:$K,Brasil_Mundo!$C:$C,$B2515)</f>
        <v>558084</v>
      </c>
      <c r="D2515" s="20">
        <f>SUMIFS(Brasil_EUA!$L:$L,Brasil_EUA!$C:$C,$B2515)</f>
        <v>6411</v>
      </c>
      <c r="E2515" s="17">
        <f t="shared" si="117"/>
        <v>1.14875180080418E-2</v>
      </c>
      <c r="F2515" s="17" t="str">
        <f>IF(ISERROR(MATCH(TEXT($B2515,"000000"),Análise_Anexo1_SH6!$B:$B,0))=TRUE,"SIM","NÃO")</f>
        <v>SIM</v>
      </c>
      <c r="G2515" s="17">
        <f t="shared" si="118"/>
        <v>1.6558087983217699E-6</v>
      </c>
      <c r="H2515" s="17">
        <f t="shared" si="119"/>
        <v>1.5881167289002906E-7</v>
      </c>
    </row>
    <row r="2516" spans="2:8" ht="15.75" thickBot="1">
      <c r="B2516" s="9" t="s">
        <v>5161</v>
      </c>
      <c r="C2516" s="20">
        <f>SUMIFS(Brasil_Mundo!$K:$K,Brasil_Mundo!$C:$C,$B2516)</f>
        <v>556755</v>
      </c>
      <c r="D2516" s="20">
        <f>SUMIFS(Brasil_EUA!$L:$L,Brasil_EUA!$C:$C,$B2516)</f>
        <v>261</v>
      </c>
      <c r="E2516" s="17">
        <f t="shared" si="117"/>
        <v>4.6878788695207046E-4</v>
      </c>
      <c r="F2516" s="17" t="str">
        <f>IF(ISERROR(MATCH(TEXT($B2516,"000000"),Análise_Anexo1_SH6!$B:$B,0))=TRUE,"SIM","NÃO")</f>
        <v>SIM</v>
      </c>
      <c r="G2516" s="17">
        <f t="shared" si="118"/>
        <v>1.6518657182603997E-6</v>
      </c>
      <c r="H2516" s="17">
        <f t="shared" si="119"/>
        <v>6.4654260839646833E-9</v>
      </c>
    </row>
    <row r="2517" spans="2:8" ht="15.75" thickBot="1">
      <c r="B2517" s="9">
        <v>610423</v>
      </c>
      <c r="C2517" s="20">
        <f>SUMIFS(Brasil_Mundo!$K:$K,Brasil_Mundo!$C:$C,$B2517)</f>
        <v>556591</v>
      </c>
      <c r="D2517" s="20">
        <f>SUMIFS(Brasil_EUA!$L:$L,Brasil_EUA!$C:$C,$B2517)</f>
        <v>40589</v>
      </c>
      <c r="E2517" s="17">
        <f t="shared" si="117"/>
        <v>7.2924283720002661E-2</v>
      </c>
      <c r="F2517" s="17" t="str">
        <f>IF(ISERROR(MATCH(TEXT($B2517,"000000"),Análise_Anexo1_SH6!$B:$B,0))=TRUE,"SIM","NÃO")</f>
        <v>SIM</v>
      </c>
      <c r="G2517" s="17">
        <f t="shared" si="118"/>
        <v>1.6513791380270931E-6</v>
      </c>
      <c r="H2517" s="17">
        <f t="shared" si="119"/>
        <v>1.0054604571725768E-6</v>
      </c>
    </row>
    <row r="2518" spans="2:8" ht="15.75" thickBot="1">
      <c r="B2518" s="9">
        <v>761100</v>
      </c>
      <c r="C2518" s="20">
        <f>SUMIFS(Brasil_Mundo!$K:$K,Brasil_Mundo!$C:$C,$B2518)</f>
        <v>555676</v>
      </c>
      <c r="D2518" s="20">
        <f>SUMIFS(Brasil_EUA!$L:$L,Brasil_EUA!$C:$C,$B2518)</f>
        <v>513035</v>
      </c>
      <c r="E2518" s="17">
        <f t="shared" si="117"/>
        <v>0.92326283661702147</v>
      </c>
      <c r="F2518" s="17" t="str">
        <f>IF(ISERROR(MATCH(TEXT($B2518,"000000"),Análise_Anexo1_SH6!$B:$B,0))=TRUE,"SIM","NÃO")</f>
        <v>SIM</v>
      </c>
      <c r="G2518" s="17">
        <f t="shared" si="118"/>
        <v>1.6486643763595584E-6</v>
      </c>
      <c r="H2518" s="17">
        <f t="shared" si="119"/>
        <v>1.2708773452056787E-5</v>
      </c>
    </row>
    <row r="2519" spans="2:8" ht="15.75" thickBot="1">
      <c r="B2519" s="9">
        <v>294110</v>
      </c>
      <c r="C2519" s="20">
        <f>SUMIFS(Brasil_Mundo!$K:$K,Brasil_Mundo!$C:$C,$B2519)</f>
        <v>1323437</v>
      </c>
      <c r="D2519" s="20">
        <f>SUMIFS(Brasil_EUA!$L:$L,Brasil_EUA!$C:$C,$B2519)</f>
        <v>0</v>
      </c>
      <c r="E2519" s="17">
        <f t="shared" si="117"/>
        <v>0</v>
      </c>
      <c r="F2519" s="17" t="str">
        <f>IF(ISERROR(MATCH(TEXT($B2519,"000000"),Análise_Anexo1_SH6!$B:$B,0))=TRUE,"SIM","NÃO")</f>
        <v>SIM</v>
      </c>
      <c r="G2519" s="17">
        <f t="shared" si="118"/>
        <v>3.926574903821948E-6</v>
      </c>
      <c r="H2519" s="17">
        <f t="shared" si="119"/>
        <v>0</v>
      </c>
    </row>
    <row r="2520" spans="2:8" ht="15.75" thickBot="1">
      <c r="B2520" s="9">
        <v>691390</v>
      </c>
      <c r="C2520" s="20">
        <f>SUMIFS(Brasil_Mundo!$K:$K,Brasil_Mundo!$C:$C,$B2520)</f>
        <v>552627</v>
      </c>
      <c r="D2520" s="20">
        <f>SUMIFS(Brasil_EUA!$L:$L,Brasil_EUA!$C:$C,$B2520)</f>
        <v>32498</v>
      </c>
      <c r="E2520" s="17">
        <f t="shared" si="117"/>
        <v>5.8806392014867169E-2</v>
      </c>
      <c r="F2520" s="17" t="str">
        <f>IF(ISERROR(MATCH(TEXT($B2520,"000000"),Análise_Anexo1_SH6!$B:$B,0))=TRUE,"SIM","NÃO")</f>
        <v>SIM</v>
      </c>
      <c r="G2520" s="17">
        <f t="shared" si="118"/>
        <v>1.6396181377537515E-6</v>
      </c>
      <c r="H2520" s="17">
        <f t="shared" si="119"/>
        <v>8.0503224856967159E-7</v>
      </c>
    </row>
    <row r="2521" spans="2:8" ht="15.75" thickBot="1">
      <c r="B2521" s="9">
        <v>960920</v>
      </c>
      <c r="C2521" s="20">
        <f>SUMIFS(Brasil_Mundo!$K:$K,Brasil_Mundo!$C:$C,$B2521)</f>
        <v>552270</v>
      </c>
      <c r="D2521" s="20">
        <f>SUMIFS(Brasil_EUA!$L:$L,Brasil_EUA!$C:$C,$B2521)</f>
        <v>58491</v>
      </c>
      <c r="E2521" s="17">
        <f t="shared" si="117"/>
        <v>0.1059101526427291</v>
      </c>
      <c r="F2521" s="17" t="str">
        <f>IF(ISERROR(MATCH(TEXT($B2521,"000000"),Análise_Anexo1_SH6!$B:$B,0))=TRUE,"SIM","NÃO")</f>
        <v>SIM</v>
      </c>
      <c r="G2521" s="17">
        <f t="shared" si="118"/>
        <v>1.6385589356605168E-6</v>
      </c>
      <c r="H2521" s="17">
        <f t="shared" si="119"/>
        <v>1.4489242799891889E-6</v>
      </c>
    </row>
    <row r="2522" spans="2:8" ht="15.75" thickBot="1">
      <c r="B2522" s="9">
        <v>290517</v>
      </c>
      <c r="C2522" s="20">
        <f>SUMIFS(Brasil_Mundo!$K:$K,Brasil_Mundo!$C:$C,$B2522)</f>
        <v>1022971</v>
      </c>
      <c r="D2522" s="20">
        <f>SUMIFS(Brasil_EUA!$L:$L,Brasil_EUA!$C:$C,$B2522)</f>
        <v>71174</v>
      </c>
      <c r="E2522" s="17">
        <f t="shared" si="117"/>
        <v>6.95757748753386E-2</v>
      </c>
      <c r="F2522" s="17" t="str">
        <f>IF(ISERROR(MATCH(TEXT($B2522,"000000"),Análise_Anexo1_SH6!$B:$B,0))=TRUE,"SIM","NÃO")</f>
        <v>SIM</v>
      </c>
      <c r="G2522" s="17">
        <f t="shared" si="118"/>
        <v>3.0351065112564045E-6</v>
      </c>
      <c r="H2522" s="17">
        <f t="shared" si="119"/>
        <v>1.7631043528739555E-6</v>
      </c>
    </row>
    <row r="2523" spans="2:8" ht="15.75" thickBot="1">
      <c r="B2523" s="9">
        <v>940529</v>
      </c>
      <c r="C2523" s="20">
        <f>SUMIFS(Brasil_Mundo!$K:$K,Brasil_Mundo!$C:$C,$B2523)</f>
        <v>551156</v>
      </c>
      <c r="D2523" s="20">
        <f>SUMIFS(Brasil_EUA!$L:$L,Brasil_EUA!$C:$C,$B2523)</f>
        <v>123511</v>
      </c>
      <c r="E2523" s="17">
        <f t="shared" si="117"/>
        <v>0.22409444875860918</v>
      </c>
      <c r="F2523" s="17" t="str">
        <f>IF(ISERROR(MATCH(TEXT($B2523,"000000"),Análise_Anexo1_SH6!$B:$B,0))=TRUE,"SIM","NÃO")</f>
        <v>SIM</v>
      </c>
      <c r="G2523" s="17">
        <f t="shared" si="118"/>
        <v>1.6352537504172012E-6</v>
      </c>
      <c r="H2523" s="17">
        <f t="shared" si="119"/>
        <v>3.0595832990672874E-6</v>
      </c>
    </row>
    <row r="2524" spans="2:8" ht="15.75" thickBot="1">
      <c r="B2524" s="9">
        <v>420231</v>
      </c>
      <c r="C2524" s="20">
        <f>SUMIFS(Brasil_Mundo!$K:$K,Brasil_Mundo!$C:$C,$B2524)</f>
        <v>549698</v>
      </c>
      <c r="D2524" s="20">
        <f>SUMIFS(Brasil_EUA!$L:$L,Brasil_EUA!$C:$C,$B2524)</f>
        <v>99751</v>
      </c>
      <c r="E2524" s="17">
        <f t="shared" si="117"/>
        <v>0.18146509537964484</v>
      </c>
      <c r="F2524" s="17" t="str">
        <f>IF(ISERROR(MATCH(TEXT($B2524,"000000"),Análise_Anexo1_SH6!$B:$B,0))=TRUE,"SIM","NÃO")</f>
        <v>SIM</v>
      </c>
      <c r="G2524" s="17">
        <f t="shared" si="118"/>
        <v>1.6309279334649986E-6</v>
      </c>
      <c r="H2524" s="17">
        <f t="shared" si="119"/>
        <v>2.4710065796994679E-6</v>
      </c>
    </row>
    <row r="2525" spans="2:8" ht="15.75" thickBot="1">
      <c r="B2525" s="9">
        <v>841920</v>
      </c>
      <c r="C2525" s="20">
        <f>SUMIFS(Brasil_Mundo!$K:$K,Brasil_Mundo!$C:$C,$B2525)</f>
        <v>548544</v>
      </c>
      <c r="D2525" s="20">
        <f>SUMIFS(Brasil_EUA!$L:$L,Brasil_EUA!$C:$C,$B2525)</f>
        <v>2457</v>
      </c>
      <c r="E2525" s="17">
        <f t="shared" si="117"/>
        <v>4.4791302065103258E-3</v>
      </c>
      <c r="F2525" s="17" t="str">
        <f>IF(ISERROR(MATCH(TEXT($B2525,"000000"),Análise_Anexo1_SH6!$B:$B,0))=TRUE,"SIM","NÃO")</f>
        <v>SIM</v>
      </c>
      <c r="G2525" s="17">
        <f t="shared" si="118"/>
        <v>1.6275040701159984E-6</v>
      </c>
      <c r="H2525" s="17">
        <f t="shared" si="119"/>
        <v>6.0864183480081331E-8</v>
      </c>
    </row>
    <row r="2526" spans="2:8" ht="15.75" thickBot="1">
      <c r="B2526" s="9">
        <v>401310</v>
      </c>
      <c r="C2526" s="20">
        <f>SUMIFS(Brasil_Mundo!$K:$K,Brasil_Mundo!$C:$C,$B2526)</f>
        <v>548110</v>
      </c>
      <c r="D2526" s="20">
        <f>SUMIFS(Brasil_EUA!$L:$L,Brasil_EUA!$C:$C,$B2526)</f>
        <v>22477</v>
      </c>
      <c r="E2526" s="17">
        <f t="shared" si="117"/>
        <v>4.1008191786320265E-2</v>
      </c>
      <c r="F2526" s="17" t="str">
        <f>IF(ISERROR(MATCH(TEXT($B2526,"000000"),Análise_Anexo1_SH6!$B:$B,0))=TRUE,"SIM","NÃO")</f>
        <v>SIM</v>
      </c>
      <c r="G2526" s="17">
        <f t="shared" si="118"/>
        <v>1.6262164126693208E-6</v>
      </c>
      <c r="H2526" s="17">
        <f t="shared" si="119"/>
        <v>5.5679456739185512E-7</v>
      </c>
    </row>
    <row r="2527" spans="2:8" ht="15.75" thickBot="1">
      <c r="B2527" s="9">
        <v>581099</v>
      </c>
      <c r="C2527" s="20">
        <f>SUMIFS(Brasil_Mundo!$K:$K,Brasil_Mundo!$C:$C,$B2527)</f>
        <v>547727</v>
      </c>
      <c r="D2527" s="20">
        <f>SUMIFS(Brasil_EUA!$L:$L,Brasil_EUA!$C:$C,$B2527)</f>
        <v>399180</v>
      </c>
      <c r="E2527" s="17">
        <f t="shared" si="117"/>
        <v>0.72879372388069241</v>
      </c>
      <c r="F2527" s="17" t="str">
        <f>IF(ISERROR(MATCH(TEXT($B2527,"000000"),Análise_Anexo1_SH6!$B:$B,0))=TRUE,"SIM","NÃO")</f>
        <v>SIM</v>
      </c>
      <c r="G2527" s="17">
        <f t="shared" si="118"/>
        <v>1.6250800698073911E-6</v>
      </c>
      <c r="H2527" s="17">
        <f t="shared" si="119"/>
        <v>9.8883861463487434E-6</v>
      </c>
    </row>
    <row r="2528" spans="2:8" ht="15.75" thickBot="1">
      <c r="B2528" s="9">
        <v>170113</v>
      </c>
      <c r="C2528" s="20">
        <f>SUMIFS(Brasil_Mundo!$K:$K,Brasil_Mundo!$C:$C,$B2528)</f>
        <v>546743</v>
      </c>
      <c r="D2528" s="20">
        <f>SUMIFS(Brasil_EUA!$L:$L,Brasil_EUA!$C:$C,$B2528)</f>
        <v>2291</v>
      </c>
      <c r="E2528" s="17">
        <f t="shared" si="117"/>
        <v>4.1902685539641112E-3</v>
      </c>
      <c r="F2528" s="17" t="str">
        <f>IF(ISERROR(MATCH(TEXT($B2528,"000000"),Análise_Anexo1_SH6!$B:$B,0))=TRUE,"SIM","NÃO")</f>
        <v>SIM</v>
      </c>
      <c r="G2528" s="17">
        <f t="shared" si="118"/>
        <v>1.6221605884075504E-6</v>
      </c>
      <c r="H2528" s="17">
        <f t="shared" si="119"/>
        <v>5.6752073403689998E-8</v>
      </c>
    </row>
    <row r="2529" spans="2:8" ht="15.75" thickBot="1">
      <c r="B2529" s="9">
        <v>870124</v>
      </c>
      <c r="C2529" s="20">
        <f>SUMIFS(Brasil_Mundo!$K:$K,Brasil_Mundo!$C:$C,$B2529)</f>
        <v>543872</v>
      </c>
      <c r="D2529" s="20">
        <f>SUMIFS(Brasil_EUA!$L:$L,Brasil_EUA!$C:$C,$B2529)</f>
        <v>0</v>
      </c>
      <c r="E2529" s="17">
        <f t="shared" si="117"/>
        <v>0</v>
      </c>
      <c r="F2529" s="17" t="str">
        <f>IF(ISERROR(MATCH(TEXT($B2529,"000000"),Análise_Anexo1_SH6!$B:$B,0))=TRUE,"SIM","NÃO")</f>
        <v>SIM</v>
      </c>
      <c r="G2529" s="17">
        <f t="shared" si="118"/>
        <v>1.61364246737204E-6</v>
      </c>
      <c r="H2529" s="17">
        <f t="shared" si="119"/>
        <v>0</v>
      </c>
    </row>
    <row r="2530" spans="2:8" ht="15.75" thickBot="1">
      <c r="B2530" s="9">
        <v>283429</v>
      </c>
      <c r="C2530" s="20">
        <f>SUMIFS(Brasil_Mundo!$K:$K,Brasil_Mundo!$C:$C,$B2530)</f>
        <v>547027</v>
      </c>
      <c r="D2530" s="20">
        <f>SUMIFS(Brasil_EUA!$L:$L,Brasil_EUA!$C:$C,$B2530)</f>
        <v>220637</v>
      </c>
      <c r="E2530" s="17">
        <f t="shared" si="117"/>
        <v>0.40333840925585024</v>
      </c>
      <c r="F2530" s="17" t="str">
        <f>IF(ISERROR(MATCH(TEXT($B2530,"000000"),Análise_Anexo1_SH6!$B:$B,0))=TRUE,"SIM","NÃO")</f>
        <v>SIM</v>
      </c>
      <c r="G2530" s="17">
        <f t="shared" si="118"/>
        <v>1.623003202957911E-6</v>
      </c>
      <c r="H2530" s="17">
        <f t="shared" si="119"/>
        <v>5.4655640417153864E-6</v>
      </c>
    </row>
    <row r="2531" spans="2:8" ht="15.75" thickBot="1">
      <c r="B2531" s="9">
        <v>854999</v>
      </c>
      <c r="C2531" s="20">
        <f>SUMIFS(Brasil_Mundo!$K:$K,Brasil_Mundo!$C:$C,$B2531)</f>
        <v>536846</v>
      </c>
      <c r="D2531" s="20">
        <f>SUMIFS(Brasil_EUA!$L:$L,Brasil_EUA!$C:$C,$B2531)</f>
        <v>0</v>
      </c>
      <c r="E2531" s="17">
        <f t="shared" si="117"/>
        <v>0</v>
      </c>
      <c r="F2531" s="17" t="str">
        <f>IF(ISERROR(MATCH(TEXT($B2531,"000000"),Análise_Anexo1_SH6!$B:$B,0))=TRUE,"SIM","NÃO")</f>
        <v>SIM</v>
      </c>
      <c r="G2531" s="17">
        <f t="shared" si="118"/>
        <v>1.5927966581085443E-6</v>
      </c>
      <c r="H2531" s="17">
        <f t="shared" si="119"/>
        <v>0</v>
      </c>
    </row>
    <row r="2532" spans="2:8" ht="15.75" thickBot="1">
      <c r="B2532" s="9" t="s">
        <v>5673</v>
      </c>
      <c r="C2532" s="20">
        <f>SUMIFS(Brasil_Mundo!$K:$K,Brasil_Mundo!$C:$C,$B2532)</f>
        <v>535832</v>
      </c>
      <c r="D2532" s="20">
        <f>SUMIFS(Brasil_EUA!$L:$L,Brasil_EUA!$C:$C,$B2532)</f>
        <v>925</v>
      </c>
      <c r="E2532" s="17">
        <f t="shared" si="117"/>
        <v>1.7262873437943237E-3</v>
      </c>
      <c r="F2532" s="17" t="str">
        <f>IF(ISERROR(MATCH(TEXT($B2532,"000000"),Análise_Anexo1_SH6!$B:$B,0))=TRUE,"SIM","NÃO")</f>
        <v>SIM</v>
      </c>
      <c r="G2532" s="17">
        <f t="shared" si="118"/>
        <v>1.5897881681294403E-6</v>
      </c>
      <c r="H2532" s="17">
        <f t="shared" si="119"/>
        <v>2.2913866389530007E-8</v>
      </c>
    </row>
    <row r="2533" spans="2:8" ht="15.75" thickBot="1">
      <c r="B2533" s="9">
        <v>721410</v>
      </c>
      <c r="C2533" s="20">
        <f>SUMIFS(Brasil_Mundo!$K:$K,Brasil_Mundo!$C:$C,$B2533)</f>
        <v>537626</v>
      </c>
      <c r="D2533" s="20">
        <f>SUMIFS(Brasil_EUA!$L:$L,Brasil_EUA!$C:$C,$B2533)</f>
        <v>18</v>
      </c>
      <c r="E2533" s="17">
        <f t="shared" si="117"/>
        <v>3.3480523635389658E-5</v>
      </c>
      <c r="F2533" s="17" t="str">
        <f>IF(ISERROR(MATCH(TEXT($B2533,"000000"),Análise_Anexo1_SH6!$B:$B,0))=TRUE,"SIM","NÃO")</f>
        <v>SIM</v>
      </c>
      <c r="G2533" s="17">
        <f t="shared" si="118"/>
        <v>1.5951108811693934E-6</v>
      </c>
      <c r="H2533" s="17">
        <f t="shared" si="119"/>
        <v>4.4589145406652985E-10</v>
      </c>
    </row>
    <row r="2534" spans="2:8" ht="15.75" thickBot="1">
      <c r="B2534" s="9">
        <v>291560</v>
      </c>
      <c r="C2534" s="20">
        <f>SUMIFS(Brasil_Mundo!$K:$K,Brasil_Mundo!$C:$C,$B2534)</f>
        <v>752064</v>
      </c>
      <c r="D2534" s="20">
        <f>SUMIFS(Brasil_EUA!$L:$L,Brasil_EUA!$C:$C,$B2534)</f>
        <v>34373</v>
      </c>
      <c r="E2534" s="17">
        <f t="shared" si="117"/>
        <v>4.5704886818143137E-2</v>
      </c>
      <c r="F2534" s="17" t="str">
        <f>IF(ISERROR(MATCH(TEXT($B2534,"000000"),Análise_Anexo1_SH6!$B:$B,0))=TRUE,"SIM","NÃO")</f>
        <v>SIM</v>
      </c>
      <c r="G2534" s="17">
        <f t="shared" si="118"/>
        <v>2.2313382718391201E-6</v>
      </c>
      <c r="H2534" s="17">
        <f t="shared" si="119"/>
        <v>8.5147927503493504E-7</v>
      </c>
    </row>
    <row r="2535" spans="2:8" ht="15.75" thickBot="1">
      <c r="B2535" s="9">
        <v>490191</v>
      </c>
      <c r="C2535" s="20">
        <f>SUMIFS(Brasil_Mundo!$K:$K,Brasil_Mundo!$C:$C,$B2535)</f>
        <v>534244</v>
      </c>
      <c r="D2535" s="20">
        <f>SUMIFS(Brasil_EUA!$L:$L,Brasil_EUA!$C:$C,$B2535)</f>
        <v>54872</v>
      </c>
      <c r="E2535" s="17">
        <f t="shared" si="117"/>
        <v>0.1027096233181842</v>
      </c>
      <c r="F2535" s="17" t="str">
        <f>IF(ISERROR(MATCH(TEXT($B2535,"000000"),Análise_Anexo1_SH6!$B:$B,0))=TRUE,"SIM","NÃO")</f>
        <v>SIM</v>
      </c>
      <c r="G2535" s="17">
        <f t="shared" si="118"/>
        <v>1.5850766473337627E-6</v>
      </c>
      <c r="H2535" s="17">
        <f t="shared" si="119"/>
        <v>1.3592753259743683E-6</v>
      </c>
    </row>
    <row r="2536" spans="2:8" ht="15.75" thickBot="1">
      <c r="B2536" s="9">
        <v>846039</v>
      </c>
      <c r="C2536" s="20">
        <f>SUMIFS(Brasil_Mundo!$K:$K,Brasil_Mundo!$C:$C,$B2536)</f>
        <v>533956</v>
      </c>
      <c r="D2536" s="20">
        <f>SUMIFS(Brasil_EUA!$L:$L,Brasil_EUA!$C:$C,$B2536)</f>
        <v>27882</v>
      </c>
      <c r="E2536" s="17">
        <f t="shared" si="117"/>
        <v>5.2217785735154204E-2</v>
      </c>
      <c r="F2536" s="17" t="str">
        <f>IF(ISERROR(MATCH(TEXT($B2536,"000000"),Análise_Anexo1_SH6!$B:$B,0))=TRUE,"SIM","NÃO")</f>
        <v>SIM</v>
      </c>
      <c r="G2536" s="17">
        <f t="shared" si="118"/>
        <v>1.5842221649728336E-6</v>
      </c>
      <c r="H2536" s="17">
        <f t="shared" si="119"/>
        <v>6.9068586234905473E-7</v>
      </c>
    </row>
    <row r="2537" spans="2:8" ht="15.75" thickBot="1">
      <c r="B2537" s="9">
        <v>291242</v>
      </c>
      <c r="C2537" s="20">
        <f>SUMIFS(Brasil_Mundo!$K:$K,Brasil_Mundo!$C:$C,$B2537)</f>
        <v>533459</v>
      </c>
      <c r="D2537" s="20">
        <f>SUMIFS(Brasil_EUA!$L:$L,Brasil_EUA!$C:$C,$B2537)</f>
        <v>104742</v>
      </c>
      <c r="E2537" s="17">
        <f t="shared" si="117"/>
        <v>0.19634498621262364</v>
      </c>
      <c r="F2537" s="17" t="str">
        <f>IF(ISERROR(MATCH(TEXT($B2537,"000000"),Análise_Anexo1_SH6!$B:$B,0))=TRUE,"SIM","NÃO")</f>
        <v>SIM</v>
      </c>
      <c r="G2537" s="17">
        <f t="shared" si="118"/>
        <v>1.5827475895097028E-6</v>
      </c>
      <c r="H2537" s="17">
        <f t="shared" si="119"/>
        <v>2.5946423712131374E-6</v>
      </c>
    </row>
    <row r="2538" spans="2:8" ht="15.75" thickBot="1">
      <c r="B2538" s="9">
        <v>611249</v>
      </c>
      <c r="C2538" s="20">
        <f>SUMIFS(Brasil_Mundo!$K:$K,Brasil_Mundo!$C:$C,$B2538)</f>
        <v>533389</v>
      </c>
      <c r="D2538" s="20">
        <f>SUMIFS(Brasil_EUA!$L:$L,Brasil_EUA!$C:$C,$B2538)</f>
        <v>128314</v>
      </c>
      <c r="E2538" s="17">
        <f t="shared" si="117"/>
        <v>0.24056364116995288</v>
      </c>
      <c r="F2538" s="17" t="str">
        <f>IF(ISERROR(MATCH(TEXT($B2538,"000000"),Análise_Anexo1_SH6!$B:$B,0))=TRUE,"SIM","NÃO")</f>
        <v>SIM</v>
      </c>
      <c r="G2538" s="17">
        <f t="shared" si="118"/>
        <v>1.5825399028247549E-6</v>
      </c>
      <c r="H2538" s="17">
        <f t="shared" si="119"/>
        <v>3.1785620020607064E-6</v>
      </c>
    </row>
    <row r="2539" spans="2:8" ht="15.75" thickBot="1">
      <c r="B2539" s="9">
        <v>350520</v>
      </c>
      <c r="C2539" s="20">
        <f>SUMIFS(Brasil_Mundo!$K:$K,Brasil_Mundo!$C:$C,$B2539)</f>
        <v>533002</v>
      </c>
      <c r="D2539" s="20">
        <f>SUMIFS(Brasil_EUA!$L:$L,Brasil_EUA!$C:$C,$B2539)</f>
        <v>0</v>
      </c>
      <c r="E2539" s="17">
        <f t="shared" si="117"/>
        <v>0</v>
      </c>
      <c r="F2539" s="17" t="str">
        <f>IF(ISERROR(MATCH(TEXT($B2539,"000000"),Análise_Anexo1_SH6!$B:$B,0))=TRUE,"SIM","NÃO")</f>
        <v>SIM</v>
      </c>
      <c r="G2539" s="17">
        <f t="shared" si="118"/>
        <v>1.5813916921522567E-6</v>
      </c>
      <c r="H2539" s="17">
        <f t="shared" si="119"/>
        <v>0</v>
      </c>
    </row>
    <row r="2540" spans="2:8" ht="15.75" thickBot="1">
      <c r="B2540" s="9">
        <v>130120</v>
      </c>
      <c r="C2540" s="20">
        <f>SUMIFS(Brasil_Mundo!$K:$K,Brasil_Mundo!$C:$C,$B2540)</f>
        <v>531967</v>
      </c>
      <c r="D2540" s="20">
        <f>SUMIFS(Brasil_EUA!$L:$L,Brasil_EUA!$C:$C,$B2540)</f>
        <v>103665</v>
      </c>
      <c r="E2540" s="17">
        <f t="shared" si="117"/>
        <v>0.19487111042602268</v>
      </c>
      <c r="F2540" s="17" t="str">
        <f>IF(ISERROR(MATCH(TEXT($B2540,"000000"),Análise_Anexo1_SH6!$B:$B,0))=TRUE,"SIM","NÃO")</f>
        <v>SIM</v>
      </c>
      <c r="G2540" s="17">
        <f t="shared" si="118"/>
        <v>1.5783208961676682E-6</v>
      </c>
      <c r="H2540" s="17">
        <f t="shared" si="119"/>
        <v>2.56796319921149E-6</v>
      </c>
    </row>
    <row r="2541" spans="2:8" ht="15.75" thickBot="1">
      <c r="B2541" s="9">
        <v>520949</v>
      </c>
      <c r="C2541" s="20">
        <f>SUMIFS(Brasil_Mundo!$K:$K,Brasil_Mundo!$C:$C,$B2541)</f>
        <v>531937</v>
      </c>
      <c r="D2541" s="20">
        <f>SUMIFS(Brasil_EUA!$L:$L,Brasil_EUA!$C:$C,$B2541)</f>
        <v>0</v>
      </c>
      <c r="E2541" s="17">
        <f t="shared" si="117"/>
        <v>0</v>
      </c>
      <c r="F2541" s="17" t="str">
        <f>IF(ISERROR(MATCH(TEXT($B2541,"000000"),Análise_Anexo1_SH6!$B:$B,0))=TRUE,"SIM","NÃO")</f>
        <v>SIM</v>
      </c>
      <c r="G2541" s="17">
        <f t="shared" si="118"/>
        <v>1.5782318875884047E-6</v>
      </c>
      <c r="H2541" s="17">
        <f t="shared" si="119"/>
        <v>0</v>
      </c>
    </row>
    <row r="2542" spans="2:8" ht="15.75" thickBot="1">
      <c r="B2542" s="9">
        <v>853929</v>
      </c>
      <c r="C2542" s="20">
        <f>SUMIFS(Brasil_Mundo!$K:$K,Brasil_Mundo!$C:$C,$B2542)</f>
        <v>630227</v>
      </c>
      <c r="D2542" s="20">
        <f>SUMIFS(Brasil_EUA!$L:$L,Brasil_EUA!$C:$C,$B2542)</f>
        <v>317813</v>
      </c>
      <c r="E2542" s="17">
        <f t="shared" si="117"/>
        <v>0.50428337725930494</v>
      </c>
      <c r="F2542" s="17" t="str">
        <f>IF(ISERROR(MATCH(TEXT($B2542,"000000"),Análise_Anexo1_SH6!$B:$B,0))=TRUE,"SIM","NÃO")</f>
        <v>SIM</v>
      </c>
      <c r="G2542" s="17">
        <f t="shared" si="118"/>
        <v>1.8698536627818285E-6</v>
      </c>
      <c r="H2542" s="17">
        <f t="shared" si="119"/>
        <v>7.8727833717358914E-6</v>
      </c>
    </row>
    <row r="2543" spans="2:8" ht="15.75" thickBot="1">
      <c r="B2543" s="9">
        <v>620349</v>
      </c>
      <c r="C2543" s="20">
        <f>SUMIFS(Brasil_Mundo!$K:$K,Brasil_Mundo!$C:$C,$B2543)</f>
        <v>531027</v>
      </c>
      <c r="D2543" s="20">
        <f>SUMIFS(Brasil_EUA!$L:$L,Brasil_EUA!$C:$C,$B2543)</f>
        <v>190091</v>
      </c>
      <c r="E2543" s="17">
        <f t="shared" si="117"/>
        <v>0.35796861553179027</v>
      </c>
      <c r="F2543" s="17" t="str">
        <f>IF(ISERROR(MATCH(TEXT($B2543,"000000"),Análise_Anexo1_SH6!$B:$B,0))=TRUE,"SIM","NÃO")</f>
        <v>SIM</v>
      </c>
      <c r="G2543" s="17">
        <f t="shared" si="118"/>
        <v>1.5755319606840806E-6</v>
      </c>
      <c r="H2543" s="17">
        <f t="shared" si="119"/>
        <v>4.7088862441644849E-6</v>
      </c>
    </row>
    <row r="2544" spans="2:8" ht="15.75" thickBot="1">
      <c r="B2544" s="9">
        <v>611530</v>
      </c>
      <c r="C2544" s="20">
        <f>SUMIFS(Brasil_Mundo!$K:$K,Brasil_Mundo!$C:$C,$B2544)</f>
        <v>531510</v>
      </c>
      <c r="D2544" s="20">
        <f>SUMIFS(Brasil_EUA!$L:$L,Brasil_EUA!$C:$C,$B2544)</f>
        <v>208848</v>
      </c>
      <c r="E2544" s="17">
        <f t="shared" si="117"/>
        <v>0.3929333408590619</v>
      </c>
      <c r="F2544" s="17" t="str">
        <f>IF(ISERROR(MATCH(TEXT($B2544,"000000"),Análise_Anexo1_SH6!$B:$B,0))=TRUE,"SIM","NÃO")</f>
        <v>SIM</v>
      </c>
      <c r="G2544" s="17">
        <f t="shared" si="118"/>
        <v>1.5769649988102219E-6</v>
      </c>
      <c r="H2544" s="17">
        <f t="shared" si="119"/>
        <v>5.173529911049257E-6</v>
      </c>
    </row>
    <row r="2545" spans="2:8" ht="15.75" thickBot="1">
      <c r="B2545" s="9">
        <v>284210</v>
      </c>
      <c r="C2545" s="20">
        <f>SUMIFS(Brasil_Mundo!$K:$K,Brasil_Mundo!$C:$C,$B2545)</f>
        <v>915865</v>
      </c>
      <c r="D2545" s="20">
        <f>SUMIFS(Brasil_EUA!$L:$L,Brasil_EUA!$C:$C,$B2545)</f>
        <v>111954</v>
      </c>
      <c r="E2545" s="17">
        <f t="shared" si="117"/>
        <v>0.12223853952274626</v>
      </c>
      <c r="F2545" s="17" t="str">
        <f>IF(ISERROR(MATCH(TEXT($B2545,"000000"),Análise_Anexo1_SH6!$B:$B,0))=TRUE,"SIM","NÃO")</f>
        <v>SIM</v>
      </c>
      <c r="G2545" s="17">
        <f t="shared" si="118"/>
        <v>2.7173280815701001E-6</v>
      </c>
      <c r="H2545" s="17">
        <f t="shared" si="119"/>
        <v>2.7732962138091269E-6</v>
      </c>
    </row>
    <row r="2546" spans="2:8" ht="15.75" thickBot="1">
      <c r="B2546" s="9">
        <v>380620</v>
      </c>
      <c r="C2546" s="20">
        <f>SUMIFS(Brasil_Mundo!$K:$K,Brasil_Mundo!$C:$C,$B2546)</f>
        <v>530176</v>
      </c>
      <c r="D2546" s="20">
        <f>SUMIFS(Brasil_EUA!$L:$L,Brasil_EUA!$C:$C,$B2546)</f>
        <v>0</v>
      </c>
      <c r="E2546" s="17">
        <f t="shared" si="117"/>
        <v>0</v>
      </c>
      <c r="F2546" s="17" t="str">
        <f>IF(ISERROR(MATCH(TEXT($B2546,"000000"),Análise_Anexo1_SH6!$B:$B,0))=TRUE,"SIM","NÃO")</f>
        <v>SIM</v>
      </c>
      <c r="G2546" s="17">
        <f t="shared" si="118"/>
        <v>1.5730070839856412E-6</v>
      </c>
      <c r="H2546" s="17">
        <f t="shared" si="119"/>
        <v>0</v>
      </c>
    </row>
    <row r="2547" spans="2:8" ht="15.75" thickBot="1">
      <c r="B2547" s="9">
        <v>630222</v>
      </c>
      <c r="C2547" s="20">
        <f>SUMIFS(Brasil_Mundo!$K:$K,Brasil_Mundo!$C:$C,$B2547)</f>
        <v>530004</v>
      </c>
      <c r="D2547" s="20">
        <f>SUMIFS(Brasil_EUA!$L:$L,Brasil_EUA!$C:$C,$B2547)</f>
        <v>20</v>
      </c>
      <c r="E2547" s="17">
        <f t="shared" si="117"/>
        <v>3.7735564259892381E-5</v>
      </c>
      <c r="F2547" s="17" t="str">
        <f>IF(ISERROR(MATCH(TEXT($B2547,"000000"),Análise_Anexo1_SH6!$B:$B,0))=TRUE,"SIM","NÃO")</f>
        <v>SIM</v>
      </c>
      <c r="G2547" s="17">
        <f t="shared" si="118"/>
        <v>1.5724967681311977E-6</v>
      </c>
      <c r="H2547" s="17">
        <f t="shared" si="119"/>
        <v>4.9543494896281099E-10</v>
      </c>
    </row>
    <row r="2548" spans="2:8" ht="15.75" thickBot="1">
      <c r="B2548" s="9">
        <v>843353</v>
      </c>
      <c r="C2548" s="20">
        <f>SUMIFS(Brasil_Mundo!$K:$K,Brasil_Mundo!$C:$C,$B2548)</f>
        <v>529942</v>
      </c>
      <c r="D2548" s="20">
        <f>SUMIFS(Brasil_EUA!$L:$L,Brasil_EUA!$C:$C,$B2548)</f>
        <v>0</v>
      </c>
      <c r="E2548" s="17">
        <f t="shared" si="117"/>
        <v>0</v>
      </c>
      <c r="F2548" s="17" t="str">
        <f>IF(ISERROR(MATCH(TEXT($B2548,"000000"),Análise_Anexo1_SH6!$B:$B,0))=TRUE,"SIM","NÃO")</f>
        <v>SIM</v>
      </c>
      <c r="G2548" s="17">
        <f t="shared" si="118"/>
        <v>1.5723128170673865E-6</v>
      </c>
      <c r="H2548" s="17">
        <f t="shared" si="119"/>
        <v>0</v>
      </c>
    </row>
    <row r="2549" spans="2:8" ht="15.75" thickBot="1">
      <c r="B2549" s="9">
        <v>845891</v>
      </c>
      <c r="C2549" s="20">
        <f>SUMIFS(Brasil_Mundo!$K:$K,Brasil_Mundo!$C:$C,$B2549)</f>
        <v>529029</v>
      </c>
      <c r="D2549" s="20">
        <f>SUMIFS(Brasil_EUA!$L:$L,Brasil_EUA!$C:$C,$B2549)</f>
        <v>0</v>
      </c>
      <c r="E2549" s="17">
        <f t="shared" si="117"/>
        <v>0</v>
      </c>
      <c r="F2549" s="17" t="str">
        <f>IF(ISERROR(MATCH(TEXT($B2549,"000000"),Análise_Anexo1_SH6!$B:$B,0))=TRUE,"SIM","NÃO")</f>
        <v>SIM</v>
      </c>
      <c r="G2549" s="17">
        <f t="shared" si="118"/>
        <v>1.5696039893051361E-6</v>
      </c>
      <c r="H2549" s="17">
        <f t="shared" si="119"/>
        <v>0</v>
      </c>
    </row>
    <row r="2550" spans="2:8" ht="15.75" thickBot="1">
      <c r="B2550" s="9">
        <v>251400</v>
      </c>
      <c r="C2550" s="20">
        <f>SUMIFS(Brasil_Mundo!$K:$K,Brasil_Mundo!$C:$C,$B2550)</f>
        <v>526990</v>
      </c>
      <c r="D2550" s="20">
        <f>SUMIFS(Brasil_EUA!$L:$L,Brasil_EUA!$C:$C,$B2550)</f>
        <v>279031</v>
      </c>
      <c r="E2550" s="17">
        <f t="shared" si="117"/>
        <v>0.52948063530617284</v>
      </c>
      <c r="F2550" s="17" t="str">
        <f>IF(ISERROR(MATCH(TEXT($B2550,"000000"),Análise_Anexo1_SH6!$B:$B,0))=TRUE,"SIM","NÃO")</f>
        <v>SIM</v>
      </c>
      <c r="G2550" s="17">
        <f t="shared" si="118"/>
        <v>1.5635543728678649E-6</v>
      </c>
      <c r="H2550" s="17">
        <f t="shared" si="119"/>
        <v>6.9120854622021057E-6</v>
      </c>
    </row>
    <row r="2551" spans="2:8" ht="15.75" thickBot="1">
      <c r="B2551" s="9">
        <v>180610</v>
      </c>
      <c r="C2551" s="20">
        <f>SUMIFS(Brasil_Mundo!$K:$K,Brasil_Mundo!$C:$C,$B2551)</f>
        <v>525609</v>
      </c>
      <c r="D2551" s="20">
        <f>SUMIFS(Brasil_EUA!$L:$L,Brasil_EUA!$C:$C,$B2551)</f>
        <v>188305</v>
      </c>
      <c r="E2551" s="17">
        <f t="shared" si="117"/>
        <v>0.35826060817071242</v>
      </c>
      <c r="F2551" s="17" t="str">
        <f>IF(ISERROR(MATCH(TEXT($B2551,"000000"),Análise_Anexo1_SH6!$B:$B,0))=TRUE,"SIM","NÃO")</f>
        <v>SIM</v>
      </c>
      <c r="G2551" s="17">
        <f t="shared" si="118"/>
        <v>1.5594570112691048E-6</v>
      </c>
      <c r="H2551" s="17">
        <f t="shared" si="119"/>
        <v>4.6646439032221063E-6</v>
      </c>
    </row>
    <row r="2552" spans="2:8" ht="15.75" thickBot="1">
      <c r="B2552" s="9">
        <v>291229</v>
      </c>
      <c r="C2552" s="20">
        <f>SUMIFS(Brasil_Mundo!$K:$K,Brasil_Mundo!$C:$C,$B2552)</f>
        <v>1012154</v>
      </c>
      <c r="D2552" s="20">
        <f>SUMIFS(Brasil_EUA!$L:$L,Brasil_EUA!$C:$C,$B2552)</f>
        <v>105047</v>
      </c>
      <c r="E2552" s="17">
        <f t="shared" si="117"/>
        <v>0.1037855899398708</v>
      </c>
      <c r="F2552" s="17" t="str">
        <f>IF(ISERROR(MATCH(TEXT($B2552,"000000"),Análise_Anexo1_SH6!$B:$B,0))=TRUE,"SIM","NÃO")</f>
        <v>SIM</v>
      </c>
      <c r="G2552" s="17">
        <f t="shared" si="118"/>
        <v>3.0030129845266529E-6</v>
      </c>
      <c r="H2552" s="17">
        <f t="shared" si="119"/>
        <v>2.60219775418482E-6</v>
      </c>
    </row>
    <row r="2553" spans="2:8" ht="15.75" thickBot="1">
      <c r="B2553" s="9">
        <v>840590</v>
      </c>
      <c r="C2553" s="20">
        <f>SUMIFS(Brasil_Mundo!$K:$K,Brasil_Mundo!$C:$C,$B2553)</f>
        <v>521781</v>
      </c>
      <c r="D2553" s="20">
        <f>SUMIFS(Brasil_EUA!$L:$L,Brasil_EUA!$C:$C,$B2553)</f>
        <v>1441</v>
      </c>
      <c r="E2553" s="17">
        <f t="shared" si="117"/>
        <v>2.7616950406396555E-3</v>
      </c>
      <c r="F2553" s="17" t="str">
        <f>IF(ISERROR(MATCH(TEXT($B2553,"000000"),Análise_Anexo1_SH6!$B:$B,0))=TRUE,"SIM","NÃO")</f>
        <v>SIM</v>
      </c>
      <c r="G2553" s="17">
        <f t="shared" si="118"/>
        <v>1.548099516555091E-6</v>
      </c>
      <c r="H2553" s="17">
        <f t="shared" si="119"/>
        <v>3.5696088072770532E-8</v>
      </c>
    </row>
    <row r="2554" spans="2:8" ht="15.75" thickBot="1">
      <c r="B2554" s="9">
        <v>280421</v>
      </c>
      <c r="C2554" s="20">
        <f>SUMIFS(Brasil_Mundo!$K:$K,Brasil_Mundo!$C:$C,$B2554)</f>
        <v>521757</v>
      </c>
      <c r="D2554" s="20">
        <f>SUMIFS(Brasil_EUA!$L:$L,Brasil_EUA!$C:$C,$B2554)</f>
        <v>0</v>
      </c>
      <c r="E2554" s="17">
        <f t="shared" si="117"/>
        <v>0</v>
      </c>
      <c r="F2554" s="17" t="str">
        <f>IF(ISERROR(MATCH(TEXT($B2554,"000000"),Análise_Anexo1_SH6!$B:$B,0))=TRUE,"SIM","NÃO")</f>
        <v>SIM</v>
      </c>
      <c r="G2554" s="17">
        <f t="shared" si="118"/>
        <v>1.5480283096916803E-6</v>
      </c>
      <c r="H2554" s="17">
        <f t="shared" si="119"/>
        <v>0</v>
      </c>
    </row>
    <row r="2555" spans="2:8" ht="15.75" thickBot="1">
      <c r="B2555" s="9">
        <v>200551</v>
      </c>
      <c r="C2555" s="20">
        <f>SUMIFS(Brasil_Mundo!$K:$K,Brasil_Mundo!$C:$C,$B2555)</f>
        <v>518704</v>
      </c>
      <c r="D2555" s="20">
        <f>SUMIFS(Brasil_EUA!$L:$L,Brasil_EUA!$C:$C,$B2555)</f>
        <v>17664</v>
      </c>
      <c r="E2555" s="17">
        <f t="shared" si="117"/>
        <v>3.4054104074770969E-2</v>
      </c>
      <c r="F2555" s="17" t="str">
        <f>IF(ISERROR(MATCH(TEXT($B2555,"000000"),Análise_Anexo1_SH6!$B:$B,0))=TRUE,"SIM","NÃO")</f>
        <v>SIM</v>
      </c>
      <c r="G2555" s="17">
        <f t="shared" si="118"/>
        <v>1.538970203275305E-6</v>
      </c>
      <c r="H2555" s="17">
        <f t="shared" si="119"/>
        <v>4.3756814692395462E-7</v>
      </c>
    </row>
    <row r="2556" spans="2:8" ht="15.75" thickBot="1">
      <c r="B2556" s="9">
        <v>846520</v>
      </c>
      <c r="C2556" s="20">
        <f>SUMIFS(Brasil_Mundo!$K:$K,Brasil_Mundo!$C:$C,$B2556)</f>
        <v>517843</v>
      </c>
      <c r="D2556" s="20">
        <f>SUMIFS(Brasil_EUA!$L:$L,Brasil_EUA!$C:$C,$B2556)</f>
        <v>360000</v>
      </c>
      <c r="E2556" s="17">
        <f t="shared" si="117"/>
        <v>0.6951913997099507</v>
      </c>
      <c r="F2556" s="17" t="str">
        <f>IF(ISERROR(MATCH(TEXT($B2556,"000000"),Análise_Anexo1_SH6!$B:$B,0))=TRUE,"SIM","NÃO")</f>
        <v>SIM</v>
      </c>
      <c r="G2556" s="17">
        <f t="shared" si="118"/>
        <v>1.5364156570504444E-6</v>
      </c>
      <c r="H2556" s="17">
        <f t="shared" si="119"/>
        <v>8.9178290813305981E-6</v>
      </c>
    </row>
    <row r="2557" spans="2:8" ht="15.75" thickBot="1">
      <c r="B2557" s="9" t="s">
        <v>4578</v>
      </c>
      <c r="C2557" s="20">
        <f>SUMIFS(Brasil_Mundo!$K:$K,Brasil_Mundo!$C:$C,$B2557)</f>
        <v>515528</v>
      </c>
      <c r="D2557" s="20">
        <f>SUMIFS(Brasil_EUA!$L:$L,Brasil_EUA!$C:$C,$B2557)</f>
        <v>40</v>
      </c>
      <c r="E2557" s="17">
        <f t="shared" si="117"/>
        <v>7.7590353967194796E-5</v>
      </c>
      <c r="F2557" s="17" t="str">
        <f>IF(ISERROR(MATCH(TEXT($B2557,"000000"),Análise_Anexo1_SH6!$B:$B,0))=TRUE,"SIM","NÃO")</f>
        <v>SIM</v>
      </c>
      <c r="G2557" s="17">
        <f t="shared" si="118"/>
        <v>1.5295471616839497E-6</v>
      </c>
      <c r="H2557" s="17">
        <f t="shared" si="119"/>
        <v>9.9086989792562198E-10</v>
      </c>
    </row>
    <row r="2558" spans="2:8" ht="15.75" thickBot="1">
      <c r="B2558" s="9">
        <v>291419</v>
      </c>
      <c r="C2558" s="20">
        <f>SUMIFS(Brasil_Mundo!$K:$K,Brasil_Mundo!$C:$C,$B2558)</f>
        <v>776874</v>
      </c>
      <c r="D2558" s="20">
        <f>SUMIFS(Brasil_EUA!$L:$L,Brasil_EUA!$C:$C,$B2558)</f>
        <v>114558</v>
      </c>
      <c r="E2558" s="17">
        <f t="shared" si="117"/>
        <v>0.14746020590211539</v>
      </c>
      <c r="F2558" s="17" t="str">
        <f>IF(ISERROR(MATCH(TEXT($B2558,"000000"),Análise_Anexo1_SH6!$B:$B,0))=TRUE,"SIM","NÃO")</f>
        <v>SIM</v>
      </c>
      <c r="G2558" s="17">
        <f t="shared" si="118"/>
        <v>2.304948366889978E-6</v>
      </c>
      <c r="H2558" s="17">
        <f t="shared" si="119"/>
        <v>2.8378018441640848E-6</v>
      </c>
    </row>
    <row r="2559" spans="2:8" ht="15.75" thickBot="1">
      <c r="B2559" s="9">
        <v>841581</v>
      </c>
      <c r="C2559" s="20">
        <f>SUMIFS(Brasil_Mundo!$K:$K,Brasil_Mundo!$C:$C,$B2559)</f>
        <v>520082</v>
      </c>
      <c r="D2559" s="20">
        <f>SUMIFS(Brasil_EUA!$L:$L,Brasil_EUA!$C:$C,$B2559)</f>
        <v>0</v>
      </c>
      <c r="E2559" s="17">
        <f t="shared" ref="E2559:H2622" si="120">IFERROR(D2559/C2559,"-")</f>
        <v>0</v>
      </c>
      <c r="F2559" s="17" t="str">
        <f>IF(ISERROR(MATCH(TEXT($B2559,"000000"),Análise_Anexo1_SH6!$B:$B,0))=TRUE,"SIM","NÃO")</f>
        <v>NÃO</v>
      </c>
      <c r="G2559" s="17">
        <f t="shared" si="118"/>
        <v>1.5430586640161386E-6</v>
      </c>
      <c r="H2559" s="17">
        <f t="shared" si="119"/>
        <v>0</v>
      </c>
    </row>
    <row r="2560" spans="2:8" ht="15.75" thickBot="1">
      <c r="B2560" s="9" t="s">
        <v>10047</v>
      </c>
      <c r="C2560" s="20">
        <f>SUMIFS(Brasil_Mundo!$K:$K,Brasil_Mundo!$C:$C,$B2560)</f>
        <v>512685</v>
      </c>
      <c r="D2560" s="20">
        <f>SUMIFS(Brasil_EUA!$L:$L,Brasil_EUA!$C:$C,$B2560)</f>
        <v>273893</v>
      </c>
      <c r="E2560" s="17">
        <f t="shared" si="120"/>
        <v>0.53423252094365936</v>
      </c>
      <c r="F2560" s="17" t="str">
        <f>IF(ISERROR(MATCH(TEXT($B2560,"000000"),Análise_Anexo1_SH6!$B:$B,0))=TRUE,"SIM","NÃO")</f>
        <v>SIM</v>
      </c>
      <c r="G2560" s="17">
        <f t="shared" si="118"/>
        <v>1.5211121153224184E-6</v>
      </c>
      <c r="H2560" s="17">
        <f t="shared" si="119"/>
        <v>6.7848082238135596E-6</v>
      </c>
    </row>
    <row r="2561" spans="2:8" ht="15.75" thickBot="1">
      <c r="B2561" s="9">
        <v>690730</v>
      </c>
      <c r="C2561" s="20">
        <f>SUMIFS(Brasil_Mundo!$K:$K,Brasil_Mundo!$C:$C,$B2561)</f>
        <v>512106</v>
      </c>
      <c r="D2561" s="20">
        <f>SUMIFS(Brasil_EUA!$L:$L,Brasil_EUA!$C:$C,$B2561)</f>
        <v>363182</v>
      </c>
      <c r="E2561" s="17">
        <f t="shared" si="120"/>
        <v>0.70919301863286122</v>
      </c>
      <c r="F2561" s="17" t="str">
        <f>IF(ISERROR(MATCH(TEXT($B2561,"000000"),Análise_Anexo1_SH6!$B:$B,0))=TRUE,"SIM","NÃO")</f>
        <v>SIM</v>
      </c>
      <c r="G2561" s="17">
        <f t="shared" si="118"/>
        <v>1.5193942497426342E-6</v>
      </c>
      <c r="H2561" s="17">
        <f t="shared" si="119"/>
        <v>8.9966527817105813E-6</v>
      </c>
    </row>
    <row r="2562" spans="2:8" ht="15.75" thickBot="1">
      <c r="B2562" s="9">
        <v>820150</v>
      </c>
      <c r="C2562" s="20">
        <f>SUMIFS(Brasil_Mundo!$K:$K,Brasil_Mundo!$C:$C,$B2562)</f>
        <v>510693</v>
      </c>
      <c r="D2562" s="20">
        <f>SUMIFS(Brasil_EUA!$L:$L,Brasil_EUA!$C:$C,$B2562)</f>
        <v>630</v>
      </c>
      <c r="E2562" s="17">
        <f t="shared" si="120"/>
        <v>1.2336178486879593E-3</v>
      </c>
      <c r="F2562" s="17" t="str">
        <f>IF(ISERROR(MATCH(TEXT($B2562,"000000"),Análise_Anexo1_SH6!$B:$B,0))=TRUE,"SIM","NÃO")</f>
        <v>SIM</v>
      </c>
      <c r="G2562" s="17">
        <f t="shared" si="118"/>
        <v>1.5152019456593265E-6</v>
      </c>
      <c r="H2562" s="17">
        <f t="shared" si="119"/>
        <v>1.5606200892328545E-8</v>
      </c>
    </row>
    <row r="2563" spans="2:8" ht="15.75" thickBot="1">
      <c r="B2563" s="9" t="s">
        <v>4638</v>
      </c>
      <c r="C2563" s="20">
        <f>SUMIFS(Brasil_Mundo!$K:$K,Brasil_Mundo!$C:$C,$B2563)</f>
        <v>510549</v>
      </c>
      <c r="D2563" s="20">
        <f>SUMIFS(Brasil_EUA!$L:$L,Brasil_EUA!$C:$C,$B2563)</f>
        <v>53</v>
      </c>
      <c r="E2563" s="17">
        <f t="shared" si="120"/>
        <v>1.0380982040901069E-4</v>
      </c>
      <c r="F2563" s="17" t="str">
        <f>IF(ISERROR(MATCH(TEXT($B2563,"000000"),Análise_Anexo1_SH6!$B:$B,0))=TRUE,"SIM","NÃO")</f>
        <v>SIM</v>
      </c>
      <c r="G2563" s="17">
        <f t="shared" si="118"/>
        <v>1.5147747044788621E-6</v>
      </c>
      <c r="H2563" s="17">
        <f t="shared" si="119"/>
        <v>1.312902614751449E-9</v>
      </c>
    </row>
    <row r="2564" spans="2:8" ht="15.75" thickBot="1">
      <c r="B2564" s="9">
        <v>820412</v>
      </c>
      <c r="C2564" s="20">
        <f>SUMIFS(Brasil_Mundo!$K:$K,Brasil_Mundo!$C:$C,$B2564)</f>
        <v>508176</v>
      </c>
      <c r="D2564" s="20">
        <f>SUMIFS(Brasil_EUA!$L:$L,Brasil_EUA!$C:$C,$B2564)</f>
        <v>5090</v>
      </c>
      <c r="E2564" s="17">
        <f t="shared" si="120"/>
        <v>1.0016214854696011E-2</v>
      </c>
      <c r="F2564" s="17" t="str">
        <f>IF(ISERROR(MATCH(TEXT($B2564,"000000"),Análise_Anexo1_SH6!$B:$B,0))=TRUE,"SIM","NÃO")</f>
        <v>SIM</v>
      </c>
      <c r="G2564" s="17">
        <f t="shared" ref="G2564:G2627" si="121">C2564/C$3</f>
        <v>1.5077341258591246E-6</v>
      </c>
      <c r="H2564" s="17">
        <f t="shared" ref="H2564:H2627" si="122">D2564/D$3</f>
        <v>1.2608819451103538E-7</v>
      </c>
    </row>
    <row r="2565" spans="2:8" ht="15.75" thickBot="1">
      <c r="B2565" s="9">
        <v>842531</v>
      </c>
      <c r="C2565" s="20">
        <f>SUMIFS(Brasil_Mundo!$K:$K,Brasil_Mundo!$C:$C,$B2565)</f>
        <v>523170</v>
      </c>
      <c r="D2565" s="20">
        <f>SUMIFS(Brasil_EUA!$L:$L,Brasil_EUA!$C:$C,$B2565)</f>
        <v>0</v>
      </c>
      <c r="E2565" s="17">
        <f t="shared" si="120"/>
        <v>0</v>
      </c>
      <c r="F2565" s="17" t="str">
        <f>IF(ISERROR(MATCH(TEXT($B2565,"000000"),Análise_Anexo1_SH6!$B:$B,0))=TRUE,"SIM","NÃO")</f>
        <v>NÃO</v>
      </c>
      <c r="G2565" s="17">
        <f t="shared" si="121"/>
        <v>1.5522206137749878E-6</v>
      </c>
      <c r="H2565" s="17">
        <f t="shared" si="122"/>
        <v>0</v>
      </c>
    </row>
    <row r="2566" spans="2:8" ht="15.75" thickBot="1">
      <c r="B2566" s="9">
        <v>291719</v>
      </c>
      <c r="C2566" s="20">
        <f>SUMIFS(Brasil_Mundo!$K:$K,Brasil_Mundo!$C:$C,$B2566)</f>
        <v>1296926</v>
      </c>
      <c r="D2566" s="20">
        <f>SUMIFS(Brasil_EUA!$L:$L,Brasil_EUA!$C:$C,$B2566)</f>
        <v>702159</v>
      </c>
      <c r="E2566" s="17">
        <f t="shared" si="120"/>
        <v>0.54140251641188475</v>
      </c>
      <c r="F2566" s="17" t="str">
        <f>IF(ISERROR(MATCH(TEXT($B2566,"000000"),Análise_Anexo1_SH6!$B:$B,0))=TRUE,"SIM","NÃO")</f>
        <v>SIM</v>
      </c>
      <c r="G2566" s="17">
        <f t="shared" si="121"/>
        <v>3.8479180223268535E-6</v>
      </c>
      <c r="H2566" s="17">
        <f t="shared" si="122"/>
        <v>1.739370541643892E-5</v>
      </c>
    </row>
    <row r="2567" spans="2:8" ht="15.75" thickBot="1">
      <c r="B2567" s="9">
        <v>741521</v>
      </c>
      <c r="C2567" s="20">
        <f>SUMIFS(Brasil_Mundo!$K:$K,Brasil_Mundo!$C:$C,$B2567)</f>
        <v>504828</v>
      </c>
      <c r="D2567" s="20">
        <f>SUMIFS(Brasil_EUA!$L:$L,Brasil_EUA!$C:$C,$B2567)</f>
        <v>52760</v>
      </c>
      <c r="E2567" s="17">
        <f t="shared" si="120"/>
        <v>0.10451084329712299</v>
      </c>
      <c r="F2567" s="17" t="str">
        <f>IF(ISERROR(MATCH(TEXT($B2567,"000000"),Análise_Anexo1_SH6!$B:$B,0))=TRUE,"SIM","NÃO")</f>
        <v>SIM</v>
      </c>
      <c r="G2567" s="17">
        <f t="shared" si="121"/>
        <v>1.4978007684133255E-6</v>
      </c>
      <c r="H2567" s="17">
        <f t="shared" si="122"/>
        <v>1.3069573953638954E-6</v>
      </c>
    </row>
    <row r="2568" spans="2:8" ht="15.75" thickBot="1">
      <c r="B2568" s="9">
        <v>320641</v>
      </c>
      <c r="C2568" s="20">
        <f>SUMIFS(Brasil_Mundo!$K:$K,Brasil_Mundo!$C:$C,$B2568)</f>
        <v>504745</v>
      </c>
      <c r="D2568" s="20">
        <f>SUMIFS(Brasil_EUA!$L:$L,Brasil_EUA!$C:$C,$B2568)</f>
        <v>4177</v>
      </c>
      <c r="E2568" s="17">
        <f t="shared" si="120"/>
        <v>8.2754658292801316E-3</v>
      </c>
      <c r="F2568" s="17" t="str">
        <f>IF(ISERROR(MATCH(TEXT($B2568,"000000"),Análise_Anexo1_SH6!$B:$B,0))=TRUE,"SIM","NÃO")</f>
        <v>SIM</v>
      </c>
      <c r="G2568" s="17">
        <f t="shared" si="121"/>
        <v>1.4975545113440302E-6</v>
      </c>
      <c r="H2568" s="17">
        <f t="shared" si="122"/>
        <v>1.0347158909088307E-7</v>
      </c>
    </row>
    <row r="2569" spans="2:8" ht="15.75" thickBot="1">
      <c r="B2569" s="9">
        <v>845969</v>
      </c>
      <c r="C2569" s="20">
        <f>SUMIFS(Brasil_Mundo!$K:$K,Brasil_Mundo!$C:$C,$B2569)</f>
        <v>504427</v>
      </c>
      <c r="D2569" s="20">
        <f>SUMIFS(Brasil_EUA!$L:$L,Brasil_EUA!$C:$C,$B2569)</f>
        <v>3067</v>
      </c>
      <c r="E2569" s="17">
        <f t="shared" si="120"/>
        <v>6.0801662083909067E-3</v>
      </c>
      <c r="F2569" s="17" t="str">
        <f>IF(ISERROR(MATCH(TEXT($B2569,"000000"),Análise_Anexo1_SH6!$B:$B,0))=TRUE,"SIM","NÃO")</f>
        <v>SIM</v>
      </c>
      <c r="G2569" s="17">
        <f t="shared" si="121"/>
        <v>1.4966110204038377E-6</v>
      </c>
      <c r="H2569" s="17">
        <f t="shared" si="122"/>
        <v>7.5974949423447061E-8</v>
      </c>
    </row>
    <row r="2570" spans="2:8" ht="15.75" thickBot="1">
      <c r="B2570" s="9">
        <v>750712</v>
      </c>
      <c r="C2570" s="20">
        <f>SUMIFS(Brasil_Mundo!$K:$K,Brasil_Mundo!$C:$C,$B2570)</f>
        <v>504082</v>
      </c>
      <c r="D2570" s="20">
        <f>SUMIFS(Brasil_EUA!$L:$L,Brasil_EUA!$C:$C,$B2570)</f>
        <v>114880</v>
      </c>
      <c r="E2570" s="17">
        <f t="shared" si="120"/>
        <v>0.22789942906114483</v>
      </c>
      <c r="F2570" s="17" t="str">
        <f>IF(ISERROR(MATCH(TEXT($B2570,"000000"),Análise_Anexo1_SH6!$B:$B,0))=TRUE,"SIM","NÃO")</f>
        <v>SIM</v>
      </c>
      <c r="G2570" s="17">
        <f t="shared" si="121"/>
        <v>1.4955874217423083E-6</v>
      </c>
      <c r="H2570" s="17">
        <f t="shared" si="122"/>
        <v>2.8457783468423861E-6</v>
      </c>
    </row>
    <row r="2571" spans="2:8" ht="15.75" thickBot="1">
      <c r="B2571" s="9">
        <v>310250</v>
      </c>
      <c r="C2571" s="20">
        <f>SUMIFS(Brasil_Mundo!$K:$K,Brasil_Mundo!$C:$C,$B2571)</f>
        <v>811712</v>
      </c>
      <c r="D2571" s="20">
        <f>SUMIFS(Brasil_EUA!$L:$L,Brasil_EUA!$C:$C,$B2571)</f>
        <v>9</v>
      </c>
      <c r="E2571" s="17">
        <f t="shared" si="120"/>
        <v>1.1087676417251438E-5</v>
      </c>
      <c r="F2571" s="17" t="str">
        <f>IF(ISERROR(MATCH(TEXT($B2571,"000000"),Análise_Anexo1_SH6!$B:$B,0))=TRUE,"SIM","NÃO")</f>
        <v>SIM</v>
      </c>
      <c r="G2571" s="17">
        <f t="shared" si="121"/>
        <v>2.4083110630359594E-6</v>
      </c>
      <c r="H2571" s="17">
        <f t="shared" si="122"/>
        <v>2.2294572703326492E-10</v>
      </c>
    </row>
    <row r="2572" spans="2:8" ht="15.75" thickBot="1">
      <c r="B2572" s="9">
        <v>902910</v>
      </c>
      <c r="C2572" s="20">
        <f>SUMIFS(Brasil_Mundo!$K:$K,Brasil_Mundo!$C:$C,$B2572)</f>
        <v>850599</v>
      </c>
      <c r="D2572" s="20">
        <f>SUMIFS(Brasil_EUA!$L:$L,Brasil_EUA!$C:$C,$B2572)</f>
        <v>186336</v>
      </c>
      <c r="E2572" s="17">
        <f t="shared" si="120"/>
        <v>0.21906444752462675</v>
      </c>
      <c r="F2572" s="17" t="str">
        <f>IF(ISERROR(MATCH(TEXT($B2572,"000000"),Análise_Anexo1_SH6!$B:$B,0))=TRUE,"SIM","NÃO")</f>
        <v>NÃO</v>
      </c>
      <c r="G2572" s="17">
        <f t="shared" si="121"/>
        <v>2.523686950429862E-6</v>
      </c>
      <c r="H2572" s="17">
        <f t="shared" si="122"/>
        <v>4.6158683324967171E-6</v>
      </c>
    </row>
    <row r="2573" spans="2:8" ht="15.75" thickBot="1">
      <c r="B2573" s="9">
        <v>220190</v>
      </c>
      <c r="C2573" s="20">
        <f>SUMIFS(Brasil_Mundo!$K:$K,Brasil_Mundo!$C:$C,$B2573)</f>
        <v>500096</v>
      </c>
      <c r="D2573" s="20">
        <f>SUMIFS(Brasil_EUA!$L:$L,Brasil_EUA!$C:$C,$B2573)</f>
        <v>127443</v>
      </c>
      <c r="E2573" s="17">
        <f t="shared" si="120"/>
        <v>0.25483707128231381</v>
      </c>
      <c r="F2573" s="17" t="str">
        <f>IF(ISERROR(MATCH(TEXT($B2573,"000000"),Análise_Anexo1_SH6!$B:$B,0))=TRUE,"SIM","NÃO")</f>
        <v>SIM</v>
      </c>
      <c r="G2573" s="17">
        <f t="shared" si="121"/>
        <v>1.4837611485108403E-6</v>
      </c>
      <c r="H2573" s="17">
        <f t="shared" si="122"/>
        <v>3.1569858100333761E-6</v>
      </c>
    </row>
    <row r="2574" spans="2:8" ht="15.75" thickBot="1">
      <c r="B2574" s="9">
        <v>520531</v>
      </c>
      <c r="C2574" s="20">
        <f>SUMIFS(Brasil_Mundo!$K:$K,Brasil_Mundo!$C:$C,$B2574)</f>
        <v>499308</v>
      </c>
      <c r="D2574" s="20">
        <f>SUMIFS(Brasil_EUA!$L:$L,Brasil_EUA!$C:$C,$B2574)</f>
        <v>173086</v>
      </c>
      <c r="E2574" s="17">
        <f t="shared" si="120"/>
        <v>0.34665176604420517</v>
      </c>
      <c r="F2574" s="17" t="str">
        <f>IF(ISERROR(MATCH(TEXT($B2574,"000000"),Análise_Anexo1_SH6!$B:$B,0))=TRUE,"SIM","NÃO")</f>
        <v>SIM</v>
      </c>
      <c r="G2574" s="17">
        <f t="shared" si="121"/>
        <v>1.4814231898288542E-6</v>
      </c>
      <c r="H2574" s="17">
        <f t="shared" si="122"/>
        <v>4.2876426788088549E-6</v>
      </c>
    </row>
    <row r="2575" spans="2:8" ht="15.75" thickBot="1">
      <c r="B2575" s="9">
        <v>401695</v>
      </c>
      <c r="C2575" s="20">
        <f>SUMIFS(Brasil_Mundo!$K:$K,Brasil_Mundo!$C:$C,$B2575)</f>
        <v>925554</v>
      </c>
      <c r="D2575" s="20">
        <f>SUMIFS(Brasil_EUA!$L:$L,Brasil_EUA!$C:$C,$B2575)</f>
        <v>277774</v>
      </c>
      <c r="E2575" s="17">
        <f t="shared" si="120"/>
        <v>0.30011647078398451</v>
      </c>
      <c r="F2575" s="17" t="str">
        <f>IF(ISERROR(MATCH(TEXT($B2575,"000000"),Análise_Anexo1_SH6!$B:$B,0))=TRUE,"SIM","NÃO")</f>
        <v>SIM</v>
      </c>
      <c r="G2575" s="17">
        <f t="shared" si="121"/>
        <v>2.7460748857195466E-6</v>
      </c>
      <c r="H2575" s="17">
        <f t="shared" si="122"/>
        <v>6.880947375659793E-6</v>
      </c>
    </row>
    <row r="2576" spans="2:8" ht="15.75" thickBot="1">
      <c r="B2576" s="9">
        <v>180200</v>
      </c>
      <c r="C2576" s="20">
        <f>SUMIFS(Brasil_Mundo!$K:$K,Brasil_Mundo!$C:$C,$B2576)</f>
        <v>497462</v>
      </c>
      <c r="D2576" s="20">
        <f>SUMIFS(Brasil_EUA!$L:$L,Brasil_EUA!$C:$C,$B2576)</f>
        <v>0</v>
      </c>
      <c r="E2576" s="17">
        <f t="shared" si="120"/>
        <v>0</v>
      </c>
      <c r="F2576" s="17" t="str">
        <f>IF(ISERROR(MATCH(TEXT($B2576,"000000"),Análise_Anexo1_SH6!$B:$B,0))=TRUE,"SIM","NÃO")</f>
        <v>SIM</v>
      </c>
      <c r="G2576" s="17">
        <f t="shared" si="121"/>
        <v>1.4759461952515111E-6</v>
      </c>
      <c r="H2576" s="17">
        <f t="shared" si="122"/>
        <v>0</v>
      </c>
    </row>
    <row r="2577" spans="2:8" ht="15.75" thickBot="1">
      <c r="B2577" s="9">
        <v>292130</v>
      </c>
      <c r="C2577" s="20">
        <f>SUMIFS(Brasil_Mundo!$K:$K,Brasil_Mundo!$C:$C,$B2577)</f>
        <v>590014</v>
      </c>
      <c r="D2577" s="20">
        <f>SUMIFS(Brasil_EUA!$L:$L,Brasil_EUA!$C:$C,$B2577)</f>
        <v>0</v>
      </c>
      <c r="E2577" s="17">
        <f t="shared" si="120"/>
        <v>0</v>
      </c>
      <c r="F2577" s="17" t="str">
        <f>IF(ISERROR(MATCH(TEXT($B2577,"000000"),Análise_Anexo1_SH6!$B:$B,0))=TRUE,"SIM","NÃO")</f>
        <v>SIM</v>
      </c>
      <c r="G2577" s="17">
        <f t="shared" si="121"/>
        <v>1.7505435961844825E-6</v>
      </c>
      <c r="H2577" s="17">
        <f t="shared" si="122"/>
        <v>0</v>
      </c>
    </row>
    <row r="2578" spans="2:8" ht="15.75" thickBot="1">
      <c r="B2578" s="9">
        <v>851640</v>
      </c>
      <c r="C2578" s="20">
        <f>SUMIFS(Brasil_Mundo!$K:$K,Brasil_Mundo!$C:$C,$B2578)</f>
        <v>494234</v>
      </c>
      <c r="D2578" s="20">
        <f>SUMIFS(Brasil_EUA!$L:$L,Brasil_EUA!$C:$C,$B2578)</f>
        <v>35</v>
      </c>
      <c r="E2578" s="17">
        <f t="shared" si="120"/>
        <v>7.0816657696556688E-5</v>
      </c>
      <c r="F2578" s="17" t="str">
        <f>IF(ISERROR(MATCH(TEXT($B2578,"000000"),Análise_Anexo1_SH6!$B:$B,0))=TRUE,"SIM","NÃO")</f>
        <v>SIM</v>
      </c>
      <c r="G2578" s="17">
        <f t="shared" si="121"/>
        <v>1.4663688721227658E-6</v>
      </c>
      <c r="H2578" s="17">
        <f t="shared" si="122"/>
        <v>8.6701116068491918E-10</v>
      </c>
    </row>
    <row r="2579" spans="2:8" ht="15.75" thickBot="1">
      <c r="B2579" s="9">
        <v>851810</v>
      </c>
      <c r="C2579" s="20">
        <f>SUMIFS(Brasil_Mundo!$K:$K,Brasil_Mundo!$C:$C,$B2579)</f>
        <v>489775</v>
      </c>
      <c r="D2579" s="20">
        <f>SUMIFS(Brasil_EUA!$L:$L,Brasil_EUA!$C:$C,$B2579)</f>
        <v>208513</v>
      </c>
      <c r="E2579" s="17">
        <f t="shared" si="120"/>
        <v>0.42573222398039917</v>
      </c>
      <c r="F2579" s="17" t="str">
        <f>IF(ISERROR(MATCH(TEXT($B2579,"000000"),Análise_Anexo1_SH6!$B:$B,0))=TRUE,"SIM","NÃO")</f>
        <v>NÃO</v>
      </c>
      <c r="G2579" s="17">
        <f t="shared" si="121"/>
        <v>1.4531392302915777E-6</v>
      </c>
      <c r="H2579" s="17">
        <f t="shared" si="122"/>
        <v>5.1652313756541298E-6</v>
      </c>
    </row>
    <row r="2580" spans="2:8" ht="15.75" thickBot="1">
      <c r="B2580" s="9">
        <v>851830</v>
      </c>
      <c r="C2580" s="20">
        <f>SUMIFS(Brasil_Mundo!$K:$K,Brasil_Mundo!$C:$C,$B2580)</f>
        <v>486898</v>
      </c>
      <c r="D2580" s="20">
        <f>SUMIFS(Brasil_EUA!$L:$L,Brasil_EUA!$C:$C,$B2580)</f>
        <v>179248</v>
      </c>
      <c r="E2580" s="17">
        <f t="shared" si="120"/>
        <v>0.36814281430607643</v>
      </c>
      <c r="F2580" s="17" t="str">
        <f>IF(ISERROR(MATCH(TEXT($B2580,"000000"),Análise_Anexo1_SH6!$B:$B,0))=TRUE,"SIM","NÃO")</f>
        <v>NÃO</v>
      </c>
      <c r="G2580" s="17">
        <f t="shared" si="121"/>
        <v>1.4446033075402145E-6</v>
      </c>
      <c r="H2580" s="17">
        <f t="shared" si="122"/>
        <v>4.440286186584297E-6</v>
      </c>
    </row>
    <row r="2581" spans="2:8" ht="15.75" thickBot="1">
      <c r="B2581" s="9">
        <v>847810</v>
      </c>
      <c r="C2581" s="20">
        <f>SUMIFS(Brasil_Mundo!$K:$K,Brasil_Mundo!$C:$C,$B2581)</f>
        <v>495185</v>
      </c>
      <c r="D2581" s="20">
        <f>SUMIFS(Brasil_EUA!$L:$L,Brasil_EUA!$C:$C,$B2581)</f>
        <v>140831</v>
      </c>
      <c r="E2581" s="17">
        <f t="shared" si="120"/>
        <v>0.28440077950664905</v>
      </c>
      <c r="F2581" s="17" t="str">
        <f>IF(ISERROR(MATCH(TEXT($B2581,"000000"),Análise_Anexo1_SH6!$B:$B,0))=TRUE,"SIM","NÃO")</f>
        <v>SIM</v>
      </c>
      <c r="G2581" s="17">
        <f t="shared" si="121"/>
        <v>1.4691904440854164E-6</v>
      </c>
      <c r="H2581" s="17">
        <f t="shared" si="122"/>
        <v>3.4886299648690814E-6</v>
      </c>
    </row>
    <row r="2582" spans="2:8" ht="15.75" thickBot="1">
      <c r="B2582" s="9">
        <v>170191</v>
      </c>
      <c r="C2582" s="20">
        <f>SUMIFS(Brasil_Mundo!$K:$K,Brasil_Mundo!$C:$C,$B2582)</f>
        <v>484058</v>
      </c>
      <c r="D2582" s="20">
        <f>SUMIFS(Brasil_EUA!$L:$L,Brasil_EUA!$C:$C,$B2582)</f>
        <v>358033</v>
      </c>
      <c r="E2582" s="17">
        <f t="shared" si="120"/>
        <v>0.73964896768569055</v>
      </c>
      <c r="F2582" s="17" t="str">
        <f>IF(ISERROR(MATCH(TEXT($B2582,"000000"),Análise_Anexo1_SH6!$B:$B,0))=TRUE,"SIM","NÃO")</f>
        <v>SIM</v>
      </c>
      <c r="G2582" s="17">
        <f t="shared" si="121"/>
        <v>1.4361771620366097E-6</v>
      </c>
      <c r="H2582" s="17">
        <f t="shared" si="122"/>
        <v>8.8691030541001055E-6</v>
      </c>
    </row>
    <row r="2583" spans="2:8" ht="15.75" thickBot="1">
      <c r="B2583" s="9">
        <v>291550</v>
      </c>
      <c r="C2583" s="20">
        <f>SUMIFS(Brasil_Mundo!$K:$K,Brasil_Mundo!$C:$C,$B2583)</f>
        <v>617866</v>
      </c>
      <c r="D2583" s="20">
        <f>SUMIFS(Brasil_EUA!$L:$L,Brasil_EUA!$C:$C,$B2583)</f>
        <v>11469</v>
      </c>
      <c r="E2583" s="17">
        <f t="shared" si="120"/>
        <v>1.8562277257528331E-2</v>
      </c>
      <c r="F2583" s="17" t="str">
        <f>IF(ISERROR(MATCH(TEXT($B2583,"000000"),Análise_Anexo1_SH6!$B:$B,0))=TRUE,"SIM","NÃO")</f>
        <v>SIM</v>
      </c>
      <c r="G2583" s="17">
        <f t="shared" si="121"/>
        <v>1.8331791611726526E-6</v>
      </c>
      <c r="H2583" s="17">
        <f t="shared" si="122"/>
        <v>2.8410717148272395E-7</v>
      </c>
    </row>
    <row r="2584" spans="2:8" ht="15.75" thickBot="1">
      <c r="B2584" s="9">
        <v>854939</v>
      </c>
      <c r="C2584" s="20">
        <f>SUMIFS(Brasil_Mundo!$K:$K,Brasil_Mundo!$C:$C,$B2584)</f>
        <v>481918</v>
      </c>
      <c r="D2584" s="20">
        <f>SUMIFS(Brasil_EUA!$L:$L,Brasil_EUA!$C:$C,$B2584)</f>
        <v>0</v>
      </c>
      <c r="E2584" s="17">
        <f t="shared" si="120"/>
        <v>0</v>
      </c>
      <c r="F2584" s="17" t="str">
        <f>IF(ISERROR(MATCH(TEXT($B2584,"000000"),Análise_Anexo1_SH6!$B:$B,0))=TRUE,"SIM","NÃO")</f>
        <v>SIM</v>
      </c>
      <c r="G2584" s="17">
        <f t="shared" si="121"/>
        <v>1.4298278833824848E-6</v>
      </c>
      <c r="H2584" s="17">
        <f t="shared" si="122"/>
        <v>0</v>
      </c>
    </row>
    <row r="2585" spans="2:8" ht="15.75" thickBot="1">
      <c r="B2585" s="9">
        <v>730441</v>
      </c>
      <c r="C2585" s="20">
        <f>SUMIFS(Brasil_Mundo!$K:$K,Brasil_Mundo!$C:$C,$B2585)</f>
        <v>479433</v>
      </c>
      <c r="D2585" s="20">
        <f>SUMIFS(Brasil_EUA!$L:$L,Brasil_EUA!$C:$C,$B2585)</f>
        <v>12789</v>
      </c>
      <c r="E2585" s="17">
        <f t="shared" si="120"/>
        <v>2.6675260151053433E-2</v>
      </c>
      <c r="F2585" s="17" t="str">
        <f>IF(ISERROR(MATCH(TEXT($B2585,"000000"),Análise_Anexo1_SH6!$B:$B,0))=TRUE,"SIM","NÃO")</f>
        <v>NÃO</v>
      </c>
      <c r="G2585" s="17">
        <f t="shared" si="121"/>
        <v>1.4224550060668305E-6</v>
      </c>
      <c r="H2585" s="17">
        <f t="shared" si="122"/>
        <v>3.1680587811426947E-7</v>
      </c>
    </row>
    <row r="2586" spans="2:8" ht="15.75" thickBot="1">
      <c r="B2586" s="9">
        <v>621710</v>
      </c>
      <c r="C2586" s="20">
        <f>SUMIFS(Brasil_Mundo!$K:$K,Brasil_Mundo!$C:$C,$B2586)</f>
        <v>475707</v>
      </c>
      <c r="D2586" s="20">
        <f>SUMIFS(Brasil_EUA!$L:$L,Brasil_EUA!$C:$C,$B2586)</f>
        <v>157462</v>
      </c>
      <c r="E2586" s="17">
        <f t="shared" si="120"/>
        <v>0.33100627066660782</v>
      </c>
      <c r="F2586" s="17" t="str">
        <f>IF(ISERROR(MATCH(TEXT($B2586,"000000"),Análise_Anexo1_SH6!$B:$B,0))=TRUE,"SIM","NÃO")</f>
        <v>SIM</v>
      </c>
      <c r="G2586" s="17">
        <f t="shared" si="121"/>
        <v>1.4114001405223123E-6</v>
      </c>
      <c r="H2586" s="17">
        <f t="shared" si="122"/>
        <v>3.9006088966791075E-6</v>
      </c>
    </row>
    <row r="2587" spans="2:8" ht="15.75" thickBot="1">
      <c r="B2587" s="9">
        <v>620530</v>
      </c>
      <c r="C2587" s="20">
        <f>SUMIFS(Brasil_Mundo!$K:$K,Brasil_Mundo!$C:$C,$B2587)</f>
        <v>474986</v>
      </c>
      <c r="D2587" s="20">
        <f>SUMIFS(Brasil_EUA!$L:$L,Brasil_EUA!$C:$C,$B2587)</f>
        <v>33829</v>
      </c>
      <c r="E2587" s="17">
        <f t="shared" si="120"/>
        <v>7.1221046515055175E-2</v>
      </c>
      <c r="F2587" s="17" t="str">
        <f>IF(ISERROR(MATCH(TEXT($B2587,"000000"),Análise_Anexo1_SH6!$B:$B,0))=TRUE,"SIM","NÃO")</f>
        <v>SIM</v>
      </c>
      <c r="G2587" s="17">
        <f t="shared" si="121"/>
        <v>1.4092609676673478E-6</v>
      </c>
      <c r="H2587" s="17">
        <f t="shared" si="122"/>
        <v>8.380034444231466E-7</v>
      </c>
    </row>
    <row r="2588" spans="2:8" ht="15.75" thickBot="1">
      <c r="B2588" s="9">
        <v>293214</v>
      </c>
      <c r="C2588" s="20">
        <f>SUMIFS(Brasil_Mundo!$K:$K,Brasil_Mundo!$C:$C,$B2588)</f>
        <v>474904</v>
      </c>
      <c r="D2588" s="20">
        <f>SUMIFS(Brasil_EUA!$L:$L,Brasil_EUA!$C:$C,$B2588)</f>
        <v>0</v>
      </c>
      <c r="E2588" s="17">
        <f t="shared" si="120"/>
        <v>0</v>
      </c>
      <c r="F2588" s="17" t="str">
        <f>IF(ISERROR(MATCH(TEXT($B2588,"000000"),Análise_Anexo1_SH6!$B:$B,0))=TRUE,"SIM","NÃO")</f>
        <v>SIM</v>
      </c>
      <c r="G2588" s="17">
        <f t="shared" si="121"/>
        <v>1.4090176775506945E-6</v>
      </c>
      <c r="H2588" s="17">
        <f t="shared" si="122"/>
        <v>0</v>
      </c>
    </row>
    <row r="2589" spans="2:8" ht="15.75" thickBot="1">
      <c r="B2589" s="9">
        <v>847590</v>
      </c>
      <c r="C2589" s="20">
        <f>SUMIFS(Brasil_Mundo!$K:$K,Brasil_Mundo!$C:$C,$B2589)</f>
        <v>472660</v>
      </c>
      <c r="D2589" s="20">
        <f>SUMIFS(Brasil_EUA!$L:$L,Brasil_EUA!$C:$C,$B2589)</f>
        <v>35992</v>
      </c>
      <c r="E2589" s="17">
        <f t="shared" si="120"/>
        <v>7.6147759488850331E-2</v>
      </c>
      <c r="F2589" s="17" t="str">
        <f>IF(ISERROR(MATCH(TEXT($B2589,"000000"),Análise_Anexo1_SH6!$B:$B,0))=TRUE,"SIM","NÃO")</f>
        <v>SIM</v>
      </c>
      <c r="G2589" s="17">
        <f t="shared" si="121"/>
        <v>1.4023598358217897E-6</v>
      </c>
      <c r="H2589" s="17">
        <f t="shared" si="122"/>
        <v>8.915847341534746E-7</v>
      </c>
    </row>
    <row r="2590" spans="2:8" ht="15.75" thickBot="1">
      <c r="B2590" s="9">
        <v>846222</v>
      </c>
      <c r="C2590" s="20">
        <f>SUMIFS(Brasil_Mundo!$K:$K,Brasil_Mundo!$C:$C,$B2590)</f>
        <v>472508</v>
      </c>
      <c r="D2590" s="20">
        <f>SUMIFS(Brasil_EUA!$L:$L,Brasil_EUA!$C:$C,$B2590)</f>
        <v>0</v>
      </c>
      <c r="E2590" s="17">
        <f t="shared" si="120"/>
        <v>0</v>
      </c>
      <c r="F2590" s="17" t="str">
        <f>IF(ISERROR(MATCH(TEXT($B2590,"000000"),Análise_Anexo1_SH6!$B:$B,0))=TRUE,"SIM","NÃO")</f>
        <v>SIM</v>
      </c>
      <c r="G2590" s="17">
        <f t="shared" si="121"/>
        <v>1.4019088590201883E-6</v>
      </c>
      <c r="H2590" s="17">
        <f t="shared" si="122"/>
        <v>0</v>
      </c>
    </row>
    <row r="2591" spans="2:8" ht="15.75" thickBot="1">
      <c r="B2591" s="9">
        <v>392091</v>
      </c>
      <c r="C2591" s="20">
        <f>SUMIFS(Brasil_Mundo!$K:$K,Brasil_Mundo!$C:$C,$B2591)</f>
        <v>472350</v>
      </c>
      <c r="D2591" s="20">
        <f>SUMIFS(Brasil_EUA!$L:$L,Brasil_EUA!$C:$C,$B2591)</f>
        <v>45709</v>
      </c>
      <c r="E2591" s="17">
        <f t="shared" si="120"/>
        <v>9.6769344765534032E-2</v>
      </c>
      <c r="F2591" s="17" t="str">
        <f>IF(ISERROR(MATCH(TEXT($B2591,"000000"),Análise_Anexo1_SH6!$B:$B,0))=TRUE,"SIM","NÃO")</f>
        <v>SIM</v>
      </c>
      <c r="G2591" s="17">
        <f t="shared" si="121"/>
        <v>1.4014400805027343E-6</v>
      </c>
      <c r="H2591" s="17">
        <f t="shared" si="122"/>
        <v>1.1322918041070564E-6</v>
      </c>
    </row>
    <row r="2592" spans="2:8" ht="15.75" thickBot="1">
      <c r="B2592" s="9">
        <v>251749</v>
      </c>
      <c r="C2592" s="20">
        <f>SUMIFS(Brasil_Mundo!$K:$K,Brasil_Mundo!$C:$C,$B2592)</f>
        <v>472282</v>
      </c>
      <c r="D2592" s="20">
        <f>SUMIFS(Brasil_EUA!$L:$L,Brasil_EUA!$C:$C,$B2592)</f>
        <v>10336</v>
      </c>
      <c r="E2592" s="17">
        <f t="shared" si="120"/>
        <v>2.1885229587407524E-2</v>
      </c>
      <c r="F2592" s="17" t="str">
        <f>IF(ISERROR(MATCH(TEXT($B2592,"000000"),Análise_Anexo1_SH6!$B:$B,0))=TRUE,"SIM","NÃO")</f>
        <v>SIM</v>
      </c>
      <c r="G2592" s="17">
        <f t="shared" si="121"/>
        <v>1.4012383277230706E-6</v>
      </c>
      <c r="H2592" s="17">
        <f t="shared" si="122"/>
        <v>2.5604078162398073E-7</v>
      </c>
    </row>
    <row r="2593" spans="2:8" ht="15.75" thickBot="1">
      <c r="B2593" s="9">
        <v>750720</v>
      </c>
      <c r="C2593" s="20">
        <f>SUMIFS(Brasil_Mundo!$K:$K,Brasil_Mundo!$C:$C,$B2593)</f>
        <v>471874</v>
      </c>
      <c r="D2593" s="20">
        <f>SUMIFS(Brasil_EUA!$L:$L,Brasil_EUA!$C:$C,$B2593)</f>
        <v>255020</v>
      </c>
      <c r="E2593" s="17">
        <f t="shared" si="120"/>
        <v>0.54044088040451477</v>
      </c>
      <c r="F2593" s="17" t="str">
        <f>IF(ISERROR(MATCH(TEXT($B2593,"000000"),Análise_Anexo1_SH6!$B:$B,0))=TRUE,"SIM","NÃO")</f>
        <v>SIM</v>
      </c>
      <c r="G2593" s="17">
        <f t="shared" si="121"/>
        <v>1.4000278110450879E-6</v>
      </c>
      <c r="H2593" s="17">
        <f t="shared" si="122"/>
        <v>6.3172910342248025E-6</v>
      </c>
    </row>
    <row r="2594" spans="2:8" ht="15.75" thickBot="1">
      <c r="B2594" s="9">
        <v>845921</v>
      </c>
      <c r="C2594" s="20">
        <f>SUMIFS(Brasil_Mundo!$K:$K,Brasil_Mundo!$C:$C,$B2594)</f>
        <v>482010</v>
      </c>
      <c r="D2594" s="20">
        <f>SUMIFS(Brasil_EUA!$L:$L,Brasil_EUA!$C:$C,$B2594)</f>
        <v>0</v>
      </c>
      <c r="E2594" s="17">
        <f t="shared" si="120"/>
        <v>0</v>
      </c>
      <c r="F2594" s="17" t="str">
        <f>IF(ISERROR(MATCH(TEXT($B2594,"000000"),Análise_Anexo1_SH6!$B:$B,0))=TRUE,"SIM","NÃO")</f>
        <v>SIM</v>
      </c>
      <c r="G2594" s="17">
        <f t="shared" si="121"/>
        <v>1.4301008430255593E-6</v>
      </c>
      <c r="H2594" s="17">
        <f t="shared" si="122"/>
        <v>0</v>
      </c>
    </row>
    <row r="2595" spans="2:8" ht="15.75" thickBot="1">
      <c r="B2595" s="9" t="s">
        <v>5980</v>
      </c>
      <c r="C2595" s="20">
        <f>SUMIFS(Brasil_Mundo!$K:$K,Brasil_Mundo!$C:$C,$B2595)</f>
        <v>471119</v>
      </c>
      <c r="D2595" s="20">
        <f>SUMIFS(Brasil_EUA!$L:$L,Brasil_EUA!$C:$C,$B2595)</f>
        <v>1479</v>
      </c>
      <c r="E2595" s="17">
        <f t="shared" si="120"/>
        <v>3.1393342234127685E-3</v>
      </c>
      <c r="F2595" s="17" t="str">
        <f>IF(ISERROR(MATCH(TEXT($B2595,"000000"),Análise_Anexo1_SH6!$B:$B,0))=TRUE,"SIM","NÃO")</f>
        <v>SIM</v>
      </c>
      <c r="G2595" s="17">
        <f t="shared" si="121"/>
        <v>1.3977877618002915E-6</v>
      </c>
      <c r="H2595" s="17">
        <f t="shared" si="122"/>
        <v>3.6637414475799872E-8</v>
      </c>
    </row>
    <row r="2596" spans="2:8" ht="15.75" thickBot="1">
      <c r="B2596" s="9">
        <v>520522</v>
      </c>
      <c r="C2596" s="20">
        <f>SUMIFS(Brasil_Mundo!$K:$K,Brasil_Mundo!$C:$C,$B2596)</f>
        <v>469529</v>
      </c>
      <c r="D2596" s="20">
        <f>SUMIFS(Brasil_EUA!$L:$L,Brasil_EUA!$C:$C,$B2596)</f>
        <v>0</v>
      </c>
      <c r="E2596" s="17">
        <f t="shared" si="120"/>
        <v>0</v>
      </c>
      <c r="F2596" s="17" t="str">
        <f>IF(ISERROR(MATCH(TEXT($B2596,"000000"),Análise_Anexo1_SH6!$B:$B,0))=TRUE,"SIM","NÃO")</f>
        <v>SIM</v>
      </c>
      <c r="G2596" s="17">
        <f t="shared" si="121"/>
        <v>1.3930703070993297E-6</v>
      </c>
      <c r="H2596" s="17">
        <f t="shared" si="122"/>
        <v>0</v>
      </c>
    </row>
    <row r="2597" spans="2:8" ht="15.75" thickBot="1">
      <c r="B2597" s="9">
        <v>280490</v>
      </c>
      <c r="C2597" s="20">
        <f>SUMIFS(Brasil_Mundo!$K:$K,Brasil_Mundo!$C:$C,$B2597)</f>
        <v>468731</v>
      </c>
      <c r="D2597" s="20">
        <f>SUMIFS(Brasil_EUA!$L:$L,Brasil_EUA!$C:$C,$B2597)</f>
        <v>0</v>
      </c>
      <c r="E2597" s="17">
        <f t="shared" si="120"/>
        <v>0</v>
      </c>
      <c r="F2597" s="17" t="str">
        <f>IF(ISERROR(MATCH(TEXT($B2597,"000000"),Análise_Anexo1_SH6!$B:$B,0))=TRUE,"SIM","NÃO")</f>
        <v>SIM</v>
      </c>
      <c r="G2597" s="17">
        <f t="shared" si="121"/>
        <v>1.3907026788909222E-6</v>
      </c>
      <c r="H2597" s="17">
        <f t="shared" si="122"/>
        <v>0</v>
      </c>
    </row>
    <row r="2598" spans="2:8" ht="15.75" thickBot="1">
      <c r="B2598" s="9">
        <v>110290</v>
      </c>
      <c r="C2598" s="20">
        <f>SUMIFS(Brasil_Mundo!$K:$K,Brasil_Mundo!$C:$C,$B2598)</f>
        <v>466756</v>
      </c>
      <c r="D2598" s="20">
        <f>SUMIFS(Brasil_EUA!$L:$L,Brasil_EUA!$C:$C,$B2598)</f>
        <v>22833</v>
      </c>
      <c r="E2598" s="17">
        <f t="shared" si="120"/>
        <v>4.8918492745674398E-2</v>
      </c>
      <c r="F2598" s="17" t="str">
        <f>IF(ISERROR(MATCH(TEXT($B2598,"000000"),Análise_Anexo1_SH6!$B:$B,0))=TRUE,"SIM","NÃO")</f>
        <v>SIM</v>
      </c>
      <c r="G2598" s="17">
        <f t="shared" si="121"/>
        <v>1.3848429474227464E-6</v>
      </c>
      <c r="H2598" s="17">
        <f t="shared" si="122"/>
        <v>5.6561330948339316E-7</v>
      </c>
    </row>
    <row r="2599" spans="2:8" ht="15.75" thickBot="1">
      <c r="B2599" s="9">
        <v>392092</v>
      </c>
      <c r="C2599" s="20">
        <f>SUMIFS(Brasil_Mundo!$K:$K,Brasil_Mundo!$C:$C,$B2599)</f>
        <v>465785</v>
      </c>
      <c r="D2599" s="20">
        <f>SUMIFS(Brasil_EUA!$L:$L,Brasil_EUA!$C:$C,$B2599)</f>
        <v>0</v>
      </c>
      <c r="E2599" s="17">
        <f t="shared" si="120"/>
        <v>0</v>
      </c>
      <c r="F2599" s="17" t="str">
        <f>IF(ISERROR(MATCH(TEXT($B2599,"000000"),Análise_Anexo1_SH6!$B:$B,0))=TRUE,"SIM","NÃO")</f>
        <v>SIM</v>
      </c>
      <c r="G2599" s="17">
        <f t="shared" si="121"/>
        <v>1.3819620364072532E-6</v>
      </c>
      <c r="H2599" s="17">
        <f t="shared" si="122"/>
        <v>0</v>
      </c>
    </row>
    <row r="2600" spans="2:8" ht="15.75" thickBot="1">
      <c r="B2600" s="9">
        <v>350710</v>
      </c>
      <c r="C2600" s="20">
        <f>SUMIFS(Brasil_Mundo!$K:$K,Brasil_Mundo!$C:$C,$B2600)</f>
        <v>465782</v>
      </c>
      <c r="D2600" s="20">
        <f>SUMIFS(Brasil_EUA!$L:$L,Brasil_EUA!$C:$C,$B2600)</f>
        <v>0</v>
      </c>
      <c r="E2600" s="17">
        <f t="shared" si="120"/>
        <v>0</v>
      </c>
      <c r="F2600" s="17" t="str">
        <f>IF(ISERROR(MATCH(TEXT($B2600,"000000"),Análise_Anexo1_SH6!$B:$B,0))=TRUE,"SIM","NÃO")</f>
        <v>SIM</v>
      </c>
      <c r="G2600" s="17">
        <f t="shared" si="121"/>
        <v>1.3819531355493269E-6</v>
      </c>
      <c r="H2600" s="17">
        <f t="shared" si="122"/>
        <v>0</v>
      </c>
    </row>
    <row r="2601" spans="2:8" ht="15.75" thickBot="1">
      <c r="B2601" s="9">
        <v>390469</v>
      </c>
      <c r="C2601" s="20">
        <f>SUMIFS(Brasil_Mundo!$K:$K,Brasil_Mundo!$C:$C,$B2601)</f>
        <v>856070</v>
      </c>
      <c r="D2601" s="20">
        <f>SUMIFS(Brasil_EUA!$L:$L,Brasil_EUA!$C:$C,$B2601)</f>
        <v>14208</v>
      </c>
      <c r="E2601" s="17">
        <f t="shared" si="120"/>
        <v>1.6596773628324787E-2</v>
      </c>
      <c r="F2601" s="17" t="str">
        <f>IF(ISERROR(MATCH(TEXT($B2601,"000000"),Análise_Anexo1_SH6!$B:$B,0))=TRUE,"SIM","NÃO")</f>
        <v>SIM</v>
      </c>
      <c r="G2601" s="17">
        <f t="shared" si="121"/>
        <v>2.5399191483348698E-6</v>
      </c>
      <c r="H2601" s="17">
        <f t="shared" si="122"/>
        <v>3.519569877431809E-7</v>
      </c>
    </row>
    <row r="2602" spans="2:8" ht="15.75" thickBot="1">
      <c r="B2602" s="9">
        <v>390939</v>
      </c>
      <c r="C2602" s="20">
        <f>SUMIFS(Brasil_Mundo!$K:$K,Brasil_Mundo!$C:$C,$B2602)</f>
        <v>462814</v>
      </c>
      <c r="D2602" s="20">
        <f>SUMIFS(Brasil_EUA!$L:$L,Brasil_EUA!$C:$C,$B2602)</f>
        <v>0</v>
      </c>
      <c r="E2602" s="17">
        <f t="shared" si="120"/>
        <v>0</v>
      </c>
      <c r="F2602" s="17" t="str">
        <f>IF(ISERROR(MATCH(TEXT($B2602,"000000"),Análise_Anexo1_SH6!$B:$B,0))=TRUE,"SIM","NÃO")</f>
        <v>SIM</v>
      </c>
      <c r="G2602" s="17">
        <f t="shared" si="121"/>
        <v>1.3731472201075315E-6</v>
      </c>
      <c r="H2602" s="17">
        <f t="shared" si="122"/>
        <v>0</v>
      </c>
    </row>
    <row r="2603" spans="2:8" ht="15.75" thickBot="1">
      <c r="B2603" s="9" t="s">
        <v>9887</v>
      </c>
      <c r="C2603" s="20">
        <f>SUMIFS(Brasil_Mundo!$K:$K,Brasil_Mundo!$C:$C,$B2603)</f>
        <v>462047</v>
      </c>
      <c r="D2603" s="20">
        <f>SUMIFS(Brasil_EUA!$L:$L,Brasil_EUA!$C:$C,$B2603)</f>
        <v>222646</v>
      </c>
      <c r="E2603" s="17">
        <f t="shared" si="120"/>
        <v>0.48186872764026173</v>
      </c>
      <c r="F2603" s="17" t="str">
        <f>IF(ISERROR(MATCH(TEXT($B2603,"000000"),Análise_Anexo1_SH6!$B:$B,0))=TRUE,"SIM","NÃO")</f>
        <v>SIM</v>
      </c>
      <c r="G2603" s="17">
        <f t="shared" si="121"/>
        <v>1.3708715674310296E-6</v>
      </c>
      <c r="H2603" s="17">
        <f t="shared" si="122"/>
        <v>5.5153304823387003E-6</v>
      </c>
    </row>
    <row r="2604" spans="2:8" ht="15.75" thickBot="1">
      <c r="B2604" s="9">
        <v>640520</v>
      </c>
      <c r="C2604" s="20">
        <f>SUMIFS(Brasil_Mundo!$K:$K,Brasil_Mundo!$C:$C,$B2604)</f>
        <v>461932</v>
      </c>
      <c r="D2604" s="20">
        <f>SUMIFS(Brasil_EUA!$L:$L,Brasil_EUA!$C:$C,$B2604)</f>
        <v>52130</v>
      </c>
      <c r="E2604" s="17">
        <f t="shared" si="120"/>
        <v>0.11285210810249127</v>
      </c>
      <c r="F2604" s="17" t="str">
        <f>IF(ISERROR(MATCH(TEXT($B2604,"000000"),Análise_Anexo1_SH6!$B:$B,0))=TRUE,"SIM","NÃO")</f>
        <v>SIM</v>
      </c>
      <c r="G2604" s="17">
        <f t="shared" si="121"/>
        <v>1.3705303678771865E-6</v>
      </c>
      <c r="H2604" s="17">
        <f t="shared" si="122"/>
        <v>1.2913511944715668E-6</v>
      </c>
    </row>
    <row r="2605" spans="2:8" ht="15.75" thickBot="1">
      <c r="B2605" s="9" t="s">
        <v>1950</v>
      </c>
      <c r="C2605" s="20">
        <f>SUMIFS(Brasil_Mundo!$K:$K,Brasil_Mundo!$C:$C,$B2605)</f>
        <v>460696</v>
      </c>
      <c r="D2605" s="20">
        <f>SUMIFS(Brasil_EUA!$L:$L,Brasil_EUA!$C:$C,$B2605)</f>
        <v>0</v>
      </c>
      <c r="E2605" s="17">
        <f t="shared" si="120"/>
        <v>0</v>
      </c>
      <c r="F2605" s="17" t="str">
        <f>IF(ISERROR(MATCH(TEXT($B2605,"000000"),Análise_Anexo1_SH6!$B:$B,0))=TRUE,"SIM","NÃO")</f>
        <v>SIM</v>
      </c>
      <c r="G2605" s="17">
        <f t="shared" si="121"/>
        <v>1.366863214411533E-6</v>
      </c>
      <c r="H2605" s="17">
        <f t="shared" si="122"/>
        <v>0</v>
      </c>
    </row>
    <row r="2606" spans="2:8" ht="15.75" thickBot="1">
      <c r="B2606" s="9">
        <v>620322</v>
      </c>
      <c r="C2606" s="20">
        <f>SUMIFS(Brasil_Mundo!$K:$K,Brasil_Mundo!$C:$C,$B2606)</f>
        <v>459726</v>
      </c>
      <c r="D2606" s="20">
        <f>SUMIFS(Brasil_EUA!$L:$L,Brasil_EUA!$C:$C,$B2606)</f>
        <v>48593</v>
      </c>
      <c r="E2606" s="17">
        <f t="shared" si="120"/>
        <v>0.10569991690702724</v>
      </c>
      <c r="F2606" s="17" t="str">
        <f>IF(ISERROR(MATCH(TEXT($B2606,"000000"),Análise_Anexo1_SH6!$B:$B,0))=TRUE,"SIM","NÃO")</f>
        <v>SIM</v>
      </c>
      <c r="G2606" s="17">
        <f t="shared" si="121"/>
        <v>1.3639852703486821E-6</v>
      </c>
      <c r="H2606" s="17">
        <f t="shared" si="122"/>
        <v>1.2037335237474936E-6</v>
      </c>
    </row>
    <row r="2607" spans="2:8" ht="15.75" thickBot="1">
      <c r="B2607" s="9">
        <v>390591</v>
      </c>
      <c r="C2607" s="20">
        <f>SUMIFS(Brasil_Mundo!$K:$K,Brasil_Mundo!$C:$C,$B2607)</f>
        <v>591801</v>
      </c>
      <c r="D2607" s="20">
        <f>SUMIFS(Brasil_EUA!$L:$L,Brasil_EUA!$C:$C,$B2607)</f>
        <v>0</v>
      </c>
      <c r="E2607" s="17">
        <f t="shared" si="120"/>
        <v>0</v>
      </c>
      <c r="F2607" s="17" t="str">
        <f>IF(ISERROR(MATCH(TEXT($B2607,"000000"),Análise_Anexo1_SH6!$B:$B,0))=TRUE,"SIM","NÃO")</f>
        <v>SIM</v>
      </c>
      <c r="G2607" s="17">
        <f t="shared" si="121"/>
        <v>1.7558455405559408E-6</v>
      </c>
      <c r="H2607" s="17">
        <f t="shared" si="122"/>
        <v>0</v>
      </c>
    </row>
    <row r="2608" spans="2:8" ht="15.75" thickBot="1">
      <c r="B2608" s="9">
        <v>731442</v>
      </c>
      <c r="C2608" s="20">
        <f>SUMIFS(Brasil_Mundo!$K:$K,Brasil_Mundo!$C:$C,$B2608)</f>
        <v>458606</v>
      </c>
      <c r="D2608" s="20">
        <f>SUMIFS(Brasil_EUA!$L:$L,Brasil_EUA!$C:$C,$B2608)</f>
        <v>0</v>
      </c>
      <c r="E2608" s="17">
        <f t="shared" si="120"/>
        <v>0</v>
      </c>
      <c r="F2608" s="17" t="str">
        <f>IF(ISERROR(MATCH(TEXT($B2608,"000000"),Análise_Anexo1_SH6!$B:$B,0))=TRUE,"SIM","NÃO")</f>
        <v>SIM</v>
      </c>
      <c r="G2608" s="17">
        <f t="shared" si="121"/>
        <v>1.3606622833895141E-6</v>
      </c>
      <c r="H2608" s="17">
        <f t="shared" si="122"/>
        <v>0</v>
      </c>
    </row>
    <row r="2609" spans="2:8" ht="15.75" thickBot="1">
      <c r="B2609" s="9">
        <v>540754</v>
      </c>
      <c r="C2609" s="20">
        <f>SUMIFS(Brasil_Mundo!$K:$K,Brasil_Mundo!$C:$C,$B2609)</f>
        <v>458347</v>
      </c>
      <c r="D2609" s="20">
        <f>SUMIFS(Brasil_EUA!$L:$L,Brasil_EUA!$C:$C,$B2609)</f>
        <v>21746</v>
      </c>
      <c r="E2609" s="17">
        <f t="shared" si="120"/>
        <v>4.744440347596908E-2</v>
      </c>
      <c r="F2609" s="17" t="str">
        <f>IF(ISERROR(MATCH(TEXT($B2609,"000000"),Análise_Anexo1_SH6!$B:$B,0))=TRUE,"SIM","NÃO")</f>
        <v>SIM</v>
      </c>
      <c r="G2609" s="17">
        <f t="shared" si="121"/>
        <v>1.3598938426552065E-6</v>
      </c>
      <c r="H2609" s="17">
        <f t="shared" si="122"/>
        <v>5.3868642000726436E-7</v>
      </c>
    </row>
    <row r="2610" spans="2:8" ht="15.75" thickBot="1">
      <c r="B2610" s="9">
        <v>590610</v>
      </c>
      <c r="C2610" s="20">
        <f>SUMIFS(Brasil_Mundo!$K:$K,Brasil_Mundo!$C:$C,$B2610)</f>
        <v>457249</v>
      </c>
      <c r="D2610" s="20">
        <f>SUMIFS(Brasil_EUA!$L:$L,Brasil_EUA!$C:$C,$B2610)</f>
        <v>3812</v>
      </c>
      <c r="E2610" s="17">
        <f t="shared" si="120"/>
        <v>8.3368142959306633E-3</v>
      </c>
      <c r="F2610" s="17" t="str">
        <f>IF(ISERROR(MATCH(TEXT($B2610,"000000"),Análise_Anexo1_SH6!$B:$B,0))=TRUE,"SIM","NÃO")</f>
        <v>SIM</v>
      </c>
      <c r="G2610" s="17">
        <f t="shared" si="121"/>
        <v>1.3566361286541649E-6</v>
      </c>
      <c r="H2610" s="17">
        <f t="shared" si="122"/>
        <v>9.4429901272311766E-8</v>
      </c>
    </row>
    <row r="2611" spans="2:8" ht="15.75" thickBot="1">
      <c r="B2611" s="9" t="s">
        <v>8285</v>
      </c>
      <c r="C2611" s="20">
        <f>SUMIFS(Brasil_Mundo!$K:$K,Brasil_Mundo!$C:$C,$B2611)</f>
        <v>456499</v>
      </c>
      <c r="D2611" s="20">
        <f>SUMIFS(Brasil_EUA!$L:$L,Brasil_EUA!$C:$C,$B2611)</f>
        <v>31751</v>
      </c>
      <c r="E2611" s="17">
        <f t="shared" si="120"/>
        <v>6.9553273939263832E-2</v>
      </c>
      <c r="F2611" s="17" t="str">
        <f>IF(ISERROR(MATCH(TEXT($B2611,"000000"),Análise_Anexo1_SH6!$B:$B,0))=TRUE,"SIM","NÃO")</f>
        <v>SIM</v>
      </c>
      <c r="G2611" s="17">
        <f t="shared" si="121"/>
        <v>1.354410914172579E-6</v>
      </c>
      <c r="H2611" s="17">
        <f t="shared" si="122"/>
        <v>7.8652775322591056E-7</v>
      </c>
    </row>
    <row r="2612" spans="2:8" ht="15.75" thickBot="1">
      <c r="B2612" s="9">
        <v>846150</v>
      </c>
      <c r="C2612" s="20">
        <f>SUMIFS(Brasil_Mundo!$K:$K,Brasil_Mundo!$C:$C,$B2612)</f>
        <v>687748</v>
      </c>
      <c r="D2612" s="20">
        <f>SUMIFS(Brasil_EUA!$L:$L,Brasil_EUA!$C:$C,$B2612)</f>
        <v>20178</v>
      </c>
      <c r="E2612" s="17">
        <f t="shared" si="120"/>
        <v>2.9339234719693841E-2</v>
      </c>
      <c r="F2612" s="17" t="str">
        <f>IF(ISERROR(MATCH(TEXT($B2612,"000000"),Análise_Anexo1_SH6!$B:$B,0))=TRUE,"SIM","NÃO")</f>
        <v>SIM</v>
      </c>
      <c r="G2612" s="17">
        <f t="shared" si="121"/>
        <v>2.0405157457088908E-6</v>
      </c>
      <c r="H2612" s="17">
        <f t="shared" si="122"/>
        <v>4.9984432000858003E-7</v>
      </c>
    </row>
    <row r="2613" spans="2:8" ht="15.75" thickBot="1">
      <c r="B2613" s="9">
        <v>821193</v>
      </c>
      <c r="C2613" s="20">
        <f>SUMIFS(Brasil_Mundo!$K:$K,Brasil_Mundo!$C:$C,$B2613)</f>
        <v>567441</v>
      </c>
      <c r="D2613" s="20">
        <f>SUMIFS(Brasil_EUA!$L:$L,Brasil_EUA!$C:$C,$B2613)</f>
        <v>20308</v>
      </c>
      <c r="E2613" s="17">
        <f t="shared" si="120"/>
        <v>3.5788742794405054E-2</v>
      </c>
      <c r="F2613" s="17" t="str">
        <f>IF(ISERROR(MATCH(TEXT($B2613,"000000"),Análise_Anexo1_SH6!$B:$B,0))=TRUE,"SIM","NÃO")</f>
        <v>SIM</v>
      </c>
      <c r="G2613" s="17">
        <f t="shared" si="121"/>
        <v>1.6835705741940341E-6</v>
      </c>
      <c r="H2613" s="17">
        <f t="shared" si="122"/>
        <v>5.0306464717683822E-7</v>
      </c>
    </row>
    <row r="2614" spans="2:8" ht="15.75" thickBot="1">
      <c r="B2614" s="9">
        <v>480459</v>
      </c>
      <c r="C2614" s="20">
        <f>SUMIFS(Brasil_Mundo!$K:$K,Brasil_Mundo!$C:$C,$B2614)</f>
        <v>451976</v>
      </c>
      <c r="D2614" s="20">
        <f>SUMIFS(Brasil_EUA!$L:$L,Brasil_EUA!$C:$C,$B2614)</f>
        <v>0</v>
      </c>
      <c r="E2614" s="17">
        <f t="shared" si="120"/>
        <v>0</v>
      </c>
      <c r="F2614" s="17" t="str">
        <f>IF(ISERROR(MATCH(TEXT($B2614,"000000"),Análise_Anexo1_SH6!$B:$B,0))=TRUE,"SIM","NÃO")</f>
        <v>SIM</v>
      </c>
      <c r="G2614" s="17">
        <f t="shared" si="121"/>
        <v>1.3409913873722957E-6</v>
      </c>
      <c r="H2614" s="17">
        <f t="shared" si="122"/>
        <v>0</v>
      </c>
    </row>
    <row r="2615" spans="2:8" ht="15.75" thickBot="1">
      <c r="B2615" s="9">
        <v>130213</v>
      </c>
      <c r="C2615" s="20">
        <f>SUMIFS(Brasil_Mundo!$K:$K,Brasil_Mundo!$C:$C,$B2615)</f>
        <v>448514</v>
      </c>
      <c r="D2615" s="20">
        <f>SUMIFS(Brasil_EUA!$L:$L,Brasil_EUA!$C:$C,$B2615)</f>
        <v>0</v>
      </c>
      <c r="E2615" s="17">
        <f t="shared" si="120"/>
        <v>0</v>
      </c>
      <c r="F2615" s="17" t="str">
        <f>IF(ISERROR(MATCH(TEXT($B2615,"000000"),Análise_Anexo1_SH6!$B:$B,0))=TRUE,"SIM","NÃO")</f>
        <v>SIM</v>
      </c>
      <c r="G2615" s="17">
        <f t="shared" si="121"/>
        <v>1.3307197973252955E-6</v>
      </c>
      <c r="H2615" s="17">
        <f t="shared" si="122"/>
        <v>0</v>
      </c>
    </row>
    <row r="2616" spans="2:8" ht="15.75" thickBot="1">
      <c r="B2616" s="9">
        <v>610590</v>
      </c>
      <c r="C2616" s="20">
        <f>SUMIFS(Brasil_Mundo!$K:$K,Brasil_Mundo!$C:$C,$B2616)</f>
        <v>444504</v>
      </c>
      <c r="D2616" s="20">
        <f>SUMIFS(Brasil_EUA!$L:$L,Brasil_EUA!$C:$C,$B2616)</f>
        <v>34277</v>
      </c>
      <c r="E2616" s="17">
        <f t="shared" si="120"/>
        <v>7.7112916869139542E-2</v>
      </c>
      <c r="F2616" s="17" t="str">
        <f>IF(ISERROR(MATCH(TEXT($B2616,"000000"),Análise_Anexo1_SH6!$B:$B,0))=TRUE,"SIM","NÃO")</f>
        <v>SIM</v>
      </c>
      <c r="G2616" s="17">
        <f t="shared" si="121"/>
        <v>1.3188223172304168E-6</v>
      </c>
      <c r="H2616" s="17">
        <f t="shared" si="122"/>
        <v>8.491011872799136E-7</v>
      </c>
    </row>
    <row r="2617" spans="2:8" ht="15.75" thickBot="1">
      <c r="B2617" s="9">
        <v>382765</v>
      </c>
      <c r="C2617" s="20">
        <f>SUMIFS(Brasil_Mundo!$K:$K,Brasil_Mundo!$C:$C,$B2617)</f>
        <v>443117</v>
      </c>
      <c r="D2617" s="20">
        <f>SUMIFS(Brasil_EUA!$L:$L,Brasil_EUA!$C:$C,$B2617)</f>
        <v>0</v>
      </c>
      <c r="E2617" s="17">
        <f t="shared" si="120"/>
        <v>0</v>
      </c>
      <c r="F2617" s="17" t="str">
        <f>IF(ISERROR(MATCH(TEXT($B2617,"000000"),Análise_Anexo1_SH6!$B:$B,0))=TRUE,"SIM","NÃO")</f>
        <v>SIM</v>
      </c>
      <c r="G2617" s="17">
        <f t="shared" si="121"/>
        <v>1.3147071539158043E-6</v>
      </c>
      <c r="H2617" s="17">
        <f t="shared" si="122"/>
        <v>0</v>
      </c>
    </row>
    <row r="2618" spans="2:8" ht="15.75" thickBot="1">
      <c r="B2618" s="9">
        <v>261790</v>
      </c>
      <c r="C2618" s="20">
        <f>SUMIFS(Brasil_Mundo!$K:$K,Brasil_Mundo!$C:$C,$B2618)</f>
        <v>442651</v>
      </c>
      <c r="D2618" s="20">
        <f>SUMIFS(Brasil_EUA!$L:$L,Brasil_EUA!$C:$C,$B2618)</f>
        <v>20549</v>
      </c>
      <c r="E2618" s="17">
        <f t="shared" si="120"/>
        <v>4.6422576702639329E-2</v>
      </c>
      <c r="F2618" s="17" t="str">
        <f>IF(ISERROR(MATCH(TEXT($B2618,"000000"),Análise_Anexo1_SH6!$B:$B,0))=TRUE,"SIM","NÃO")</f>
        <v>SIM</v>
      </c>
      <c r="G2618" s="17">
        <f t="shared" si="121"/>
        <v>1.3133245539845788E-6</v>
      </c>
      <c r="H2618" s="17">
        <f t="shared" si="122"/>
        <v>5.0903463831184014E-7</v>
      </c>
    </row>
    <row r="2619" spans="2:8" ht="15.75" thickBot="1">
      <c r="B2619" s="9">
        <v>930520</v>
      </c>
      <c r="C2619" s="20">
        <f>SUMIFS(Brasil_Mundo!$K:$K,Brasil_Mundo!$C:$C,$B2619)</f>
        <v>442605</v>
      </c>
      <c r="D2619" s="20">
        <f>SUMIFS(Brasil_EUA!$L:$L,Brasil_EUA!$C:$C,$B2619)</f>
        <v>364446</v>
      </c>
      <c r="E2619" s="17">
        <f t="shared" si="120"/>
        <v>0.82341139390653062</v>
      </c>
      <c r="F2619" s="17" t="str">
        <f>IF(ISERROR(MATCH(TEXT($B2619,"000000"),Análise_Anexo1_SH6!$B:$B,0))=TRUE,"SIM","NÃO")</f>
        <v>SIM</v>
      </c>
      <c r="G2619" s="17">
        <f t="shared" si="121"/>
        <v>1.3131880741630417E-6</v>
      </c>
      <c r="H2619" s="17">
        <f t="shared" si="122"/>
        <v>9.0279642704850305E-6</v>
      </c>
    </row>
    <row r="2620" spans="2:8" ht="15.75" thickBot="1">
      <c r="B2620" s="9">
        <v>611610</v>
      </c>
      <c r="C2620" s="20">
        <f>SUMIFS(Brasil_Mundo!$K:$K,Brasil_Mundo!$C:$C,$B2620)</f>
        <v>442250</v>
      </c>
      <c r="D2620" s="20">
        <f>SUMIFS(Brasil_EUA!$L:$L,Brasil_EUA!$C:$C,$B2620)</f>
        <v>224</v>
      </c>
      <c r="E2620" s="17">
        <f t="shared" si="120"/>
        <v>5.0650084793668734E-4</v>
      </c>
      <c r="F2620" s="17" t="str">
        <f>IF(ISERROR(MATCH(TEXT($B2620,"000000"),Análise_Anexo1_SH6!$B:$B,0))=TRUE,"SIM","NÃO")</f>
        <v>SIM</v>
      </c>
      <c r="G2620" s="17">
        <f t="shared" si="121"/>
        <v>1.312134805975091E-6</v>
      </c>
      <c r="H2620" s="17">
        <f t="shared" si="122"/>
        <v>5.5488714283834828E-9</v>
      </c>
    </row>
    <row r="2621" spans="2:8" ht="15.75" thickBot="1">
      <c r="B2621" s="9">
        <v>920999</v>
      </c>
      <c r="C2621" s="20">
        <f>SUMIFS(Brasil_Mundo!$K:$K,Brasil_Mundo!$C:$C,$B2621)</f>
        <v>441875</v>
      </c>
      <c r="D2621" s="20">
        <f>SUMIFS(Brasil_EUA!$L:$L,Brasil_EUA!$C:$C,$B2621)</f>
        <v>76503</v>
      </c>
      <c r="E2621" s="17">
        <f t="shared" si="120"/>
        <v>0.17313267326732673</v>
      </c>
      <c r="F2621" s="17" t="str">
        <f>IF(ISERROR(MATCH(TEXT($B2621,"000000"),Análise_Anexo1_SH6!$B:$B,0))=TRUE,"SIM","NÃO")</f>
        <v>SIM</v>
      </c>
      <c r="G2621" s="17">
        <f t="shared" si="121"/>
        <v>1.311022198734298E-6</v>
      </c>
      <c r="H2621" s="17">
        <f t="shared" si="122"/>
        <v>1.8951129950250964E-6</v>
      </c>
    </row>
    <row r="2622" spans="2:8" ht="15.75" thickBot="1">
      <c r="B2622" s="9">
        <v>611521</v>
      </c>
      <c r="C2622" s="20">
        <f>SUMIFS(Brasil_Mundo!$K:$K,Brasil_Mundo!$C:$C,$B2622)</f>
        <v>441107</v>
      </c>
      <c r="D2622" s="20">
        <f>SUMIFS(Brasil_EUA!$L:$L,Brasil_EUA!$C:$C,$B2622)</f>
        <v>4561</v>
      </c>
      <c r="E2622" s="17">
        <f t="shared" si="120"/>
        <v>1.0339894855443238E-2</v>
      </c>
      <c r="F2622" s="17" t="str">
        <f>IF(ISERROR(MATCH(TEXT($B2622,"000000"),Análise_Anexo1_SH6!$B:$B,0))=TRUE,"SIM","NÃO")</f>
        <v>SIM</v>
      </c>
      <c r="G2622" s="17">
        <f t="shared" si="121"/>
        <v>1.3087435791051543E-6</v>
      </c>
      <c r="H2622" s="17">
        <f t="shared" si="122"/>
        <v>1.1298394011096904E-7</v>
      </c>
    </row>
    <row r="2623" spans="2:8" ht="15.75" thickBot="1">
      <c r="B2623" s="9">
        <v>650700</v>
      </c>
      <c r="C2623" s="20">
        <f>SUMIFS(Brasil_Mundo!$K:$K,Brasil_Mundo!$C:$C,$B2623)</f>
        <v>440984</v>
      </c>
      <c r="D2623" s="20">
        <f>SUMIFS(Brasil_EUA!$L:$L,Brasil_EUA!$C:$C,$B2623)</f>
        <v>4200</v>
      </c>
      <c r="E2623" s="17">
        <f t="shared" ref="E2623:H2686" si="123">IFERROR(D2623/C2623,"-")</f>
        <v>9.5241550713858099E-3</v>
      </c>
      <c r="F2623" s="17" t="str">
        <f>IF(ISERROR(MATCH(TEXT($B2623,"000000"),Análise_Anexo1_SH6!$B:$B,0))=TRUE,"SIM","NÃO")</f>
        <v>SIM</v>
      </c>
      <c r="G2623" s="17">
        <f t="shared" si="121"/>
        <v>1.3083786439301743E-6</v>
      </c>
      <c r="H2623" s="17">
        <f t="shared" si="122"/>
        <v>1.0404133928219031E-7</v>
      </c>
    </row>
    <row r="2624" spans="2:8" ht="15.75" thickBot="1">
      <c r="B2624" s="9">
        <v>590190</v>
      </c>
      <c r="C2624" s="20">
        <f>SUMIFS(Brasil_Mundo!$K:$K,Brasil_Mundo!$C:$C,$B2624)</f>
        <v>440849</v>
      </c>
      <c r="D2624" s="20">
        <f>SUMIFS(Brasil_EUA!$L:$L,Brasil_EUA!$C:$C,$B2624)</f>
        <v>41710</v>
      </c>
      <c r="E2624" s="17">
        <f t="shared" si="123"/>
        <v>9.4612894664613048E-2</v>
      </c>
      <c r="F2624" s="17" t="str">
        <f>IF(ISERROR(MATCH(TEXT($B2624,"000000"),Análise_Anexo1_SH6!$B:$B,0))=TRUE,"SIM","NÃO")</f>
        <v>SIM</v>
      </c>
      <c r="G2624" s="17">
        <f t="shared" si="121"/>
        <v>1.3079781053234888E-6</v>
      </c>
      <c r="H2624" s="17">
        <f t="shared" si="122"/>
        <v>1.0332295860619423E-6</v>
      </c>
    </row>
    <row r="2625" spans="2:8" ht="15.75" thickBot="1">
      <c r="B2625" s="9">
        <v>560410</v>
      </c>
      <c r="C2625" s="20">
        <f>SUMIFS(Brasil_Mundo!$K:$K,Brasil_Mundo!$C:$C,$B2625)</f>
        <v>440734</v>
      </c>
      <c r="D2625" s="20">
        <f>SUMIFS(Brasil_EUA!$L:$L,Brasil_EUA!$C:$C,$B2625)</f>
        <v>1665</v>
      </c>
      <c r="E2625" s="17">
        <f t="shared" si="123"/>
        <v>3.7777888703844041E-3</v>
      </c>
      <c r="F2625" s="17" t="str">
        <f>IF(ISERROR(MATCH(TEXT($B2625,"000000"),Análise_Anexo1_SH6!$B:$B,0))=TRUE,"SIM","NÃO")</f>
        <v>SIM</v>
      </c>
      <c r="G2625" s="17">
        <f t="shared" si="121"/>
        <v>1.3076369057696456E-6</v>
      </c>
      <c r="H2625" s="17">
        <f t="shared" si="122"/>
        <v>4.1244959501154011E-8</v>
      </c>
    </row>
    <row r="2626" spans="2:8" ht="15.75" thickBot="1">
      <c r="B2626" s="9" t="s">
        <v>15386</v>
      </c>
      <c r="C2626" s="20">
        <f>SUMIFS(Brasil_Mundo!$K:$K,Brasil_Mundo!$C:$C,$B2626)</f>
        <v>440080</v>
      </c>
      <c r="D2626" s="20">
        <f>SUMIFS(Brasil_EUA!$L:$L,Brasil_EUA!$C:$C,$B2626)</f>
        <v>0</v>
      </c>
      <c r="E2626" s="17">
        <f t="shared" si="123"/>
        <v>0</v>
      </c>
      <c r="F2626" s="17" t="str">
        <f>IF(ISERROR(MATCH(TEXT($B2626,"000000"),Análise_Anexo1_SH6!$B:$B,0))=TRUE,"SIM","NÃO")</f>
        <v>SIM</v>
      </c>
      <c r="G2626" s="17">
        <f t="shared" si="121"/>
        <v>1.3056965187417028E-6</v>
      </c>
      <c r="H2626" s="17">
        <f t="shared" si="122"/>
        <v>0</v>
      </c>
    </row>
    <row r="2627" spans="2:8" ht="15.75" thickBot="1">
      <c r="B2627" s="9">
        <v>841933</v>
      </c>
      <c r="C2627" s="20">
        <f>SUMIFS(Brasil_Mundo!$K:$K,Brasil_Mundo!$C:$C,$B2627)</f>
        <v>439618</v>
      </c>
      <c r="D2627" s="20">
        <f>SUMIFS(Brasil_EUA!$L:$L,Brasil_EUA!$C:$C,$B2627)</f>
        <v>0</v>
      </c>
      <c r="E2627" s="17">
        <f t="shared" si="123"/>
        <v>0</v>
      </c>
      <c r="F2627" s="17" t="str">
        <f>IF(ISERROR(MATCH(TEXT($B2627,"000000"),Análise_Anexo1_SH6!$B:$B,0))=TRUE,"SIM","NÃO")</f>
        <v>SIM</v>
      </c>
      <c r="G2627" s="17">
        <f t="shared" si="121"/>
        <v>1.3043257866210459E-6</v>
      </c>
      <c r="H2627" s="17">
        <f t="shared" si="122"/>
        <v>0</v>
      </c>
    </row>
    <row r="2628" spans="2:8" ht="15.75" thickBot="1">
      <c r="B2628" s="9">
        <v>293321</v>
      </c>
      <c r="C2628" s="20">
        <f>SUMIFS(Brasil_Mundo!$K:$K,Brasil_Mundo!$C:$C,$B2628)</f>
        <v>667322</v>
      </c>
      <c r="D2628" s="20">
        <f>SUMIFS(Brasil_EUA!$L:$L,Brasil_EUA!$C:$C,$B2628)</f>
        <v>228500</v>
      </c>
      <c r="E2628" s="17">
        <f t="shared" si="123"/>
        <v>0.34241340762030925</v>
      </c>
      <c r="F2628" s="17" t="str">
        <f>IF(ISERROR(MATCH(TEXT($B2628,"000000"),Análise_Anexo1_SH6!$B:$B,0))=TRUE,"SIM","NÃO")</f>
        <v>SIM</v>
      </c>
      <c r="G2628" s="17">
        <f t="shared" ref="G2628:G2691" si="124">C2628/C$3</f>
        <v>1.9799127710410622E-6</v>
      </c>
      <c r="H2628" s="17">
        <f t="shared" ref="H2628:H2691" si="125">D2628/D$3</f>
        <v>5.6603442919001153E-6</v>
      </c>
    </row>
    <row r="2629" spans="2:8" ht="15.75" thickBot="1">
      <c r="B2629" s="9" t="s">
        <v>10206</v>
      </c>
      <c r="C2629" s="20">
        <f>SUMIFS(Brasil_Mundo!$K:$K,Brasil_Mundo!$C:$C,$B2629)</f>
        <v>438201</v>
      </c>
      <c r="D2629" s="20">
        <f>SUMIFS(Brasil_EUA!$L:$L,Brasil_EUA!$C:$C,$B2629)</f>
        <v>337812</v>
      </c>
      <c r="E2629" s="17">
        <f t="shared" si="123"/>
        <v>0.77090650181081288</v>
      </c>
      <c r="F2629" s="17" t="str">
        <f>IF(ISERROR(MATCH(TEXT($B2629,"000000"),Análise_Anexo1_SH6!$B:$B,0))=TRUE,"SIM","NÃO")</f>
        <v>SIM</v>
      </c>
      <c r="G2629" s="17">
        <f t="shared" si="124"/>
        <v>1.3001216147271698E-6</v>
      </c>
      <c r="H2629" s="17">
        <f t="shared" si="125"/>
        <v>8.3681935489512549E-6</v>
      </c>
    </row>
    <row r="2630" spans="2:8" ht="15.75" thickBot="1">
      <c r="B2630" s="9">
        <v>630900</v>
      </c>
      <c r="C2630" s="20">
        <f>SUMIFS(Brasil_Mundo!$K:$K,Brasil_Mundo!$C:$C,$B2630)</f>
        <v>484523</v>
      </c>
      <c r="D2630" s="20">
        <f>SUMIFS(Brasil_EUA!$L:$L,Brasil_EUA!$C:$C,$B2630)</f>
        <v>316208</v>
      </c>
      <c r="E2630" s="17">
        <f t="shared" si="123"/>
        <v>0.65261711002367273</v>
      </c>
      <c r="F2630" s="17" t="str">
        <f>IF(ISERROR(MATCH(TEXT($B2630,"000000"),Análise_Anexo1_SH6!$B:$B,0))=TRUE,"SIM","NÃO")</f>
        <v>SIM</v>
      </c>
      <c r="G2630" s="17">
        <f t="shared" si="124"/>
        <v>1.4375567950151929E-6</v>
      </c>
      <c r="H2630" s="17">
        <f t="shared" si="125"/>
        <v>7.8330247170816269E-6</v>
      </c>
    </row>
    <row r="2631" spans="2:8" ht="15.75" thickBot="1">
      <c r="B2631" s="9">
        <v>621050</v>
      </c>
      <c r="C2631" s="20">
        <f>SUMIFS(Brasil_Mundo!$K:$K,Brasil_Mundo!$C:$C,$B2631)</f>
        <v>435471</v>
      </c>
      <c r="D2631" s="20">
        <f>SUMIFS(Brasil_EUA!$L:$L,Brasil_EUA!$C:$C,$B2631)</f>
        <v>39412</v>
      </c>
      <c r="E2631" s="17">
        <f t="shared" si="123"/>
        <v>9.050430453463032E-2</v>
      </c>
      <c r="F2631" s="17" t="str">
        <f>IF(ISERROR(MATCH(TEXT($B2631,"000000"),Análise_Anexo1_SH6!$B:$B,0))=TRUE,"SIM","NÃO")</f>
        <v>SIM</v>
      </c>
      <c r="G2631" s="17">
        <f t="shared" si="124"/>
        <v>1.2920218340141976E-6</v>
      </c>
      <c r="H2631" s="17">
        <f t="shared" si="125"/>
        <v>9.7630411042611534E-7</v>
      </c>
    </row>
    <row r="2632" spans="2:8" ht="15.75" thickBot="1">
      <c r="B2632" s="9">
        <v>721914</v>
      </c>
      <c r="C2632" s="20">
        <f>SUMIFS(Brasil_Mundo!$K:$K,Brasil_Mundo!$C:$C,$B2632)</f>
        <v>435403</v>
      </c>
      <c r="D2632" s="20">
        <f>SUMIFS(Brasil_EUA!$L:$L,Brasil_EUA!$C:$C,$B2632)</f>
        <v>400807</v>
      </c>
      <c r="E2632" s="17">
        <f t="shared" si="123"/>
        <v>0.92054257779574322</v>
      </c>
      <c r="F2632" s="17" t="str">
        <f>IF(ISERROR(MATCH(TEXT($B2632,"000000"),Análise_Anexo1_SH6!$B:$B,0))=TRUE,"SIM","NÃO")</f>
        <v>SIM</v>
      </c>
      <c r="G2632" s="17">
        <f t="shared" si="124"/>
        <v>1.2918200812345339E-6</v>
      </c>
      <c r="H2632" s="17">
        <f t="shared" si="125"/>
        <v>9.928689779446869E-6</v>
      </c>
    </row>
    <row r="2633" spans="2:8" ht="15.75" thickBot="1">
      <c r="B2633" s="9">
        <v>381519</v>
      </c>
      <c r="C2633" s="20">
        <f>SUMIFS(Brasil_Mundo!$K:$K,Brasil_Mundo!$C:$C,$B2633)</f>
        <v>435306</v>
      </c>
      <c r="D2633" s="20">
        <f>SUMIFS(Brasil_EUA!$L:$L,Brasil_EUA!$C:$C,$B2633)</f>
        <v>45239</v>
      </c>
      <c r="E2633" s="17">
        <f t="shared" si="123"/>
        <v>0.1039245955718506</v>
      </c>
      <c r="F2633" s="17" t="str">
        <f>IF(ISERROR(MATCH(TEXT($B2633,"000000"),Análise_Anexo1_SH6!$B:$B,0))=TRUE,"SIM","NÃO")</f>
        <v>SIM</v>
      </c>
      <c r="G2633" s="17">
        <f t="shared" si="124"/>
        <v>1.2915322868282486E-6</v>
      </c>
      <c r="H2633" s="17">
        <f t="shared" si="125"/>
        <v>1.1206490828064303E-6</v>
      </c>
    </row>
    <row r="2634" spans="2:8" ht="15.75" thickBot="1">
      <c r="B2634" s="9">
        <v>900490</v>
      </c>
      <c r="C2634" s="20">
        <f>SUMIFS(Brasil_Mundo!$K:$K,Brasil_Mundo!$C:$C,$B2634)</f>
        <v>569351</v>
      </c>
      <c r="D2634" s="20">
        <f>SUMIFS(Brasil_EUA!$L:$L,Brasil_EUA!$C:$C,$B2634)</f>
        <v>66486</v>
      </c>
      <c r="E2634" s="17">
        <f t="shared" si="123"/>
        <v>0.1167750649423642</v>
      </c>
      <c r="F2634" s="17" t="str">
        <f>IF(ISERROR(MATCH(TEXT($B2634,"000000"),Análise_Anexo1_SH6!$B:$B,0))=TRUE,"SIM","NÃO")</f>
        <v>SIM</v>
      </c>
      <c r="G2634" s="17">
        <f t="shared" si="124"/>
        <v>1.6892374537404727E-6</v>
      </c>
      <c r="H2634" s="17">
        <f t="shared" si="125"/>
        <v>1.6469744008370724E-6</v>
      </c>
    </row>
    <row r="2635" spans="2:8" ht="15.75" thickBot="1">
      <c r="B2635" s="9">
        <v>970290</v>
      </c>
      <c r="C2635" s="20">
        <f>SUMIFS(Brasil_Mundo!$K:$K,Brasil_Mundo!$C:$C,$B2635)</f>
        <v>432934</v>
      </c>
      <c r="D2635" s="20">
        <f>SUMIFS(Brasil_EUA!$L:$L,Brasil_EUA!$C:$C,$B2635)</f>
        <v>268025</v>
      </c>
      <c r="E2635" s="17">
        <f t="shared" si="123"/>
        <v>0.61908974578111209</v>
      </c>
      <c r="F2635" s="17" t="str">
        <f>IF(ISERROR(MATCH(TEXT($B2635,"000000"),Análise_Anexo1_SH6!$B:$B,0))=TRUE,"SIM","NÃO")</f>
        <v>SIM</v>
      </c>
      <c r="G2635" s="17">
        <f t="shared" si="124"/>
        <v>1.2844946751611533E-6</v>
      </c>
      <c r="H2635" s="17">
        <f t="shared" si="125"/>
        <v>6.6394476097878708E-6</v>
      </c>
    </row>
    <row r="2636" spans="2:8" ht="15.75" thickBot="1">
      <c r="B2636" s="9">
        <v>630399</v>
      </c>
      <c r="C2636" s="20">
        <f>SUMIFS(Brasil_Mundo!$K:$K,Brasil_Mundo!$C:$C,$B2636)</f>
        <v>431700</v>
      </c>
      <c r="D2636" s="20">
        <f>SUMIFS(Brasil_EUA!$L:$L,Brasil_EUA!$C:$C,$B2636)</f>
        <v>315507</v>
      </c>
      <c r="E2636" s="17">
        <f t="shared" si="123"/>
        <v>0.73084781097984708</v>
      </c>
      <c r="F2636" s="17" t="str">
        <f>IF(ISERROR(MATCH(TEXT($B2636,"000000"),Análise_Anexo1_SH6!$B:$B,0))=TRUE,"SIM","NÃO")</f>
        <v>SIM</v>
      </c>
      <c r="G2636" s="17">
        <f t="shared" si="124"/>
        <v>1.2808334556007842E-6</v>
      </c>
      <c r="H2636" s="17">
        <f t="shared" si="125"/>
        <v>7.81565972212048E-6</v>
      </c>
    </row>
    <row r="2637" spans="2:8" ht="15.75" thickBot="1">
      <c r="B2637" s="9">
        <v>283640</v>
      </c>
      <c r="C2637" s="20">
        <f>SUMIFS(Brasil_Mundo!$K:$K,Brasil_Mundo!$C:$C,$B2637)</f>
        <v>431009</v>
      </c>
      <c r="D2637" s="20">
        <f>SUMIFS(Brasil_EUA!$L:$L,Brasil_EUA!$C:$C,$B2637)</f>
        <v>630</v>
      </c>
      <c r="E2637" s="17">
        <f t="shared" si="123"/>
        <v>1.4616864149008489E-3</v>
      </c>
      <c r="F2637" s="17" t="str">
        <f>IF(ISERROR(MATCH(TEXT($B2637,"000000"),Análise_Anexo1_SH6!$B:$B,0))=TRUE,"SIM","NÃO")</f>
        <v>SIM</v>
      </c>
      <c r="G2637" s="17">
        <f t="shared" si="124"/>
        <v>1.2787832913250832E-6</v>
      </c>
      <c r="H2637" s="17">
        <f t="shared" si="125"/>
        <v>1.5606200892328545E-8</v>
      </c>
    </row>
    <row r="2638" spans="2:8" ht="15.75" thickBot="1">
      <c r="B2638" s="9">
        <v>620920</v>
      </c>
      <c r="C2638" s="20">
        <f>SUMIFS(Brasil_Mundo!$K:$K,Brasil_Mundo!$C:$C,$B2638)</f>
        <v>430472</v>
      </c>
      <c r="D2638" s="20">
        <f>SUMIFS(Brasil_EUA!$L:$L,Brasil_EUA!$C:$C,$B2638)</f>
        <v>25502</v>
      </c>
      <c r="E2638" s="17">
        <f t="shared" si="123"/>
        <v>5.9241948372948765E-2</v>
      </c>
      <c r="F2638" s="17" t="str">
        <f>IF(ISERROR(MATCH(TEXT($B2638,"000000"),Análise_Anexo1_SH6!$B:$B,0))=TRUE,"SIM","NÃO")</f>
        <v>SIM</v>
      </c>
      <c r="G2638" s="17">
        <f t="shared" si="124"/>
        <v>1.2771900377562676E-6</v>
      </c>
      <c r="H2638" s="17">
        <f t="shared" si="125"/>
        <v>6.3172910342248027E-7</v>
      </c>
    </row>
    <row r="2639" spans="2:8" ht="15.75" thickBot="1">
      <c r="B2639" s="9">
        <v>290345</v>
      </c>
      <c r="C2639" s="20">
        <f>SUMIFS(Brasil_Mundo!$K:$K,Brasil_Mundo!$C:$C,$B2639)</f>
        <v>430386</v>
      </c>
      <c r="D2639" s="20">
        <f>SUMIFS(Brasil_EUA!$L:$L,Brasil_EUA!$C:$C,$B2639)</f>
        <v>0</v>
      </c>
      <c r="E2639" s="17">
        <f t="shared" si="123"/>
        <v>0</v>
      </c>
      <c r="F2639" s="17" t="str">
        <f>IF(ISERROR(MATCH(TEXT($B2639,"000000"),Análise_Anexo1_SH6!$B:$B,0))=TRUE,"SIM","NÃO")</f>
        <v>SIM</v>
      </c>
      <c r="G2639" s="17">
        <f t="shared" si="124"/>
        <v>1.2769348798290458E-6</v>
      </c>
      <c r="H2639" s="17">
        <f t="shared" si="125"/>
        <v>0</v>
      </c>
    </row>
    <row r="2640" spans="2:8" ht="15.75" thickBot="1">
      <c r="B2640" s="9">
        <v>852872</v>
      </c>
      <c r="C2640" s="20">
        <f>SUMIFS(Brasil_Mundo!$K:$K,Brasil_Mundo!$C:$C,$B2640)</f>
        <v>429358</v>
      </c>
      <c r="D2640" s="20">
        <f>SUMIFS(Brasil_EUA!$L:$L,Brasil_EUA!$C:$C,$B2640)</f>
        <v>8360</v>
      </c>
      <c r="E2640" s="17">
        <f t="shared" si="123"/>
        <v>1.9470931017938412E-2</v>
      </c>
      <c r="F2640" s="17" t="str">
        <f>IF(ISERROR(MATCH(TEXT($B2640,"000000"),Análise_Anexo1_SH6!$B:$B,0))=TRUE,"SIM","NÃO")</f>
        <v>SIM</v>
      </c>
      <c r="G2640" s="17">
        <f t="shared" si="124"/>
        <v>1.2738848525129522E-6</v>
      </c>
      <c r="H2640" s="17">
        <f t="shared" si="125"/>
        <v>2.0709180866645498E-7</v>
      </c>
    </row>
    <row r="2641" spans="2:8" ht="15.75" thickBot="1">
      <c r="B2641" s="9">
        <v>722710</v>
      </c>
      <c r="C2641" s="20">
        <f>SUMIFS(Brasil_Mundo!$K:$K,Brasil_Mundo!$C:$C,$B2641)</f>
        <v>429305</v>
      </c>
      <c r="D2641" s="20">
        <f>SUMIFS(Brasil_EUA!$L:$L,Brasil_EUA!$C:$C,$B2641)</f>
        <v>429305</v>
      </c>
      <c r="E2641" s="17">
        <f t="shared" si="123"/>
        <v>1</v>
      </c>
      <c r="F2641" s="17" t="str">
        <f>IF(ISERROR(MATCH(TEXT($B2641,"000000"),Análise_Anexo1_SH6!$B:$B,0))=TRUE,"SIM","NÃO")</f>
        <v>SIM</v>
      </c>
      <c r="G2641" s="17">
        <f t="shared" si="124"/>
        <v>1.2737276040229202E-6</v>
      </c>
      <c r="H2641" s="17">
        <f t="shared" si="125"/>
        <v>1.0634635038223978E-5</v>
      </c>
    </row>
    <row r="2642" spans="2:8" ht="15.75" thickBot="1">
      <c r="B2642" s="9">
        <v>940159</v>
      </c>
      <c r="C2642" s="20">
        <f>SUMIFS(Brasil_Mundo!$K:$K,Brasil_Mundo!$C:$C,$B2642)</f>
        <v>429305</v>
      </c>
      <c r="D2642" s="20">
        <f>SUMIFS(Brasil_EUA!$L:$L,Brasil_EUA!$C:$C,$B2642)</f>
        <v>169785</v>
      </c>
      <c r="E2642" s="17">
        <f t="shared" si="123"/>
        <v>0.39548805627700584</v>
      </c>
      <c r="F2642" s="17" t="str">
        <f>IF(ISERROR(MATCH(TEXT($B2642,"000000"),Análise_Anexo1_SH6!$B:$B,0))=TRUE,"SIM","NÃO")</f>
        <v>SIM</v>
      </c>
      <c r="G2642" s="17">
        <f t="shared" si="124"/>
        <v>1.2737276040229202E-6</v>
      </c>
      <c r="H2642" s="17">
        <f t="shared" si="125"/>
        <v>4.2058711404825434E-6</v>
      </c>
    </row>
    <row r="2643" spans="2:8" ht="15.75" thickBot="1">
      <c r="B2643" s="9">
        <v>620590</v>
      </c>
      <c r="C2643" s="20">
        <f>SUMIFS(Brasil_Mundo!$K:$K,Brasil_Mundo!$C:$C,$B2643)</f>
        <v>432155</v>
      </c>
      <c r="D2643" s="20">
        <f>SUMIFS(Brasil_EUA!$L:$L,Brasil_EUA!$C:$C,$B2643)</f>
        <v>68224</v>
      </c>
      <c r="E2643" s="17">
        <f t="shared" si="123"/>
        <v>0.1578692830118823</v>
      </c>
      <c r="F2643" s="17" t="str">
        <f>IF(ISERROR(MATCH(TEXT($B2643,"000000"),Análise_Anexo1_SH6!$B:$B,0))=TRUE,"SIM","NÃO")</f>
        <v>SIM</v>
      </c>
      <c r="G2643" s="17">
        <f t="shared" si="124"/>
        <v>1.2821834190529462E-6</v>
      </c>
      <c r="H2643" s="17">
        <f t="shared" si="125"/>
        <v>1.6900276979019407E-6</v>
      </c>
    </row>
    <row r="2644" spans="2:8" ht="15.75" thickBot="1">
      <c r="B2644" s="9">
        <v>370790</v>
      </c>
      <c r="C2644" s="20">
        <f>SUMIFS(Brasil_Mundo!$K:$K,Brasil_Mundo!$C:$C,$B2644)</f>
        <v>693142</v>
      </c>
      <c r="D2644" s="20">
        <f>SUMIFS(Brasil_EUA!$L:$L,Brasil_EUA!$C:$C,$B2644)</f>
        <v>53114</v>
      </c>
      <c r="E2644" s="17">
        <f t="shared" si="123"/>
        <v>7.6627877116088761E-2</v>
      </c>
      <c r="F2644" s="17" t="str">
        <f>IF(ISERROR(MATCH(TEXT($B2644,"000000"),Análise_Anexo1_SH6!$B:$B,0))=TRUE,"SIM","NÃO")</f>
        <v>SIM</v>
      </c>
      <c r="G2644" s="17">
        <f t="shared" si="124"/>
        <v>2.0565194882604555E-6</v>
      </c>
      <c r="H2644" s="17">
        <f t="shared" si="125"/>
        <v>1.315726593960537E-6</v>
      </c>
    </row>
    <row r="2645" spans="2:8" ht="15.75" thickBot="1">
      <c r="B2645" s="9">
        <v>848030</v>
      </c>
      <c r="C2645" s="20">
        <f>SUMIFS(Brasil_Mundo!$K:$K,Brasil_Mundo!$C:$C,$B2645)</f>
        <v>426592</v>
      </c>
      <c r="D2645" s="20">
        <f>SUMIFS(Brasil_EUA!$L:$L,Brasil_EUA!$C:$C,$B2645)</f>
        <v>139851</v>
      </c>
      <c r="E2645" s="17">
        <f t="shared" si="123"/>
        <v>0.32783315205160901</v>
      </c>
      <c r="F2645" s="17" t="str">
        <f>IF(ISERROR(MATCH(TEXT($B2645,"000000"),Análise_Anexo1_SH6!$B:$B,0))=TRUE,"SIM","NÃO")</f>
        <v>SIM</v>
      </c>
      <c r="G2645" s="17">
        <f t="shared" si="124"/>
        <v>1.2656782615048639E-6</v>
      </c>
      <c r="H2645" s="17">
        <f t="shared" si="125"/>
        <v>3.4643536523699038E-6</v>
      </c>
    </row>
    <row r="2646" spans="2:8" ht="15.75" thickBot="1">
      <c r="B2646" s="9">
        <v>940541</v>
      </c>
      <c r="C2646" s="20">
        <f>SUMIFS(Brasil_Mundo!$K:$K,Brasil_Mundo!$C:$C,$B2646)</f>
        <v>425825</v>
      </c>
      <c r="D2646" s="20">
        <f>SUMIFS(Brasil_EUA!$L:$L,Brasil_EUA!$C:$C,$B2646)</f>
        <v>319</v>
      </c>
      <c r="E2646" s="17">
        <f t="shared" si="123"/>
        <v>7.491340339341279E-4</v>
      </c>
      <c r="F2646" s="17" t="str">
        <f>IF(ISERROR(MATCH(TEXT($B2646,"000000"),Análise_Anexo1_SH6!$B:$B,0))=TRUE,"SIM","NÃO")</f>
        <v>SIM</v>
      </c>
      <c r="G2646" s="17">
        <f t="shared" si="124"/>
        <v>1.263402608828362E-6</v>
      </c>
      <c r="H2646" s="17">
        <f t="shared" si="125"/>
        <v>7.9021874359568352E-9</v>
      </c>
    </row>
    <row r="2647" spans="2:8" ht="15.75" thickBot="1">
      <c r="B2647" s="9">
        <v>910221</v>
      </c>
      <c r="C2647" s="20">
        <f>SUMIFS(Brasil_Mundo!$K:$K,Brasil_Mundo!$C:$C,$B2647)</f>
        <v>424889</v>
      </c>
      <c r="D2647" s="20">
        <f>SUMIFS(Brasil_EUA!$L:$L,Brasil_EUA!$C:$C,$B2647)</f>
        <v>448</v>
      </c>
      <c r="E2647" s="17">
        <f t="shared" si="123"/>
        <v>1.0543930297089357E-3</v>
      </c>
      <c r="F2647" s="17" t="str">
        <f>IF(ISERROR(MATCH(TEXT($B2647,"000000"),Análise_Anexo1_SH6!$B:$B,0))=TRUE,"SIM","NÃO")</f>
        <v>SIM</v>
      </c>
      <c r="G2647" s="17">
        <f t="shared" si="124"/>
        <v>1.2606255411553429E-6</v>
      </c>
      <c r="H2647" s="17">
        <f t="shared" si="125"/>
        <v>1.1097742856766966E-8</v>
      </c>
    </row>
    <row r="2648" spans="2:8" ht="15.75" thickBot="1">
      <c r="B2648" s="9">
        <v>293625</v>
      </c>
      <c r="C2648" s="20">
        <f>SUMIFS(Brasil_Mundo!$K:$K,Brasil_Mundo!$C:$C,$B2648)</f>
        <v>425312</v>
      </c>
      <c r="D2648" s="20">
        <f>SUMIFS(Brasil_EUA!$L:$L,Brasil_EUA!$C:$C,$B2648)</f>
        <v>0</v>
      </c>
      <c r="E2648" s="17">
        <f t="shared" si="123"/>
        <v>0</v>
      </c>
      <c r="F2648" s="17" t="str">
        <f>IF(ISERROR(MATCH(TEXT($B2648,"000000"),Análise_Anexo1_SH6!$B:$B,0))=TRUE,"SIM","NÃO")</f>
        <v>SIM</v>
      </c>
      <c r="G2648" s="17">
        <f t="shared" si="124"/>
        <v>1.2618805621229574E-6</v>
      </c>
      <c r="H2648" s="17">
        <f t="shared" si="125"/>
        <v>0</v>
      </c>
    </row>
    <row r="2649" spans="2:8" ht="15.75" thickBot="1">
      <c r="B2649" s="9">
        <v>284443</v>
      </c>
      <c r="C2649" s="20">
        <f>SUMIFS(Brasil_Mundo!$K:$K,Brasil_Mundo!$C:$C,$B2649)</f>
        <v>425943</v>
      </c>
      <c r="D2649" s="20">
        <f>SUMIFS(Brasil_EUA!$L:$L,Brasil_EUA!$C:$C,$B2649)</f>
        <v>144988</v>
      </c>
      <c r="E2649" s="17">
        <f t="shared" si="123"/>
        <v>0.34039296337772895</v>
      </c>
      <c r="F2649" s="17" t="str">
        <f>IF(ISERROR(MATCH(TEXT($B2649,"000000"),Análise_Anexo1_SH6!$B:$B,0))=TRUE,"SIM","NÃO")</f>
        <v>SIM</v>
      </c>
      <c r="G2649" s="17">
        <f t="shared" si="124"/>
        <v>1.2637527092401317E-6</v>
      </c>
      <c r="H2649" s="17">
        <f t="shared" si="125"/>
        <v>3.591606119011002E-6</v>
      </c>
    </row>
    <row r="2650" spans="2:8" ht="15.75" thickBot="1">
      <c r="B2650" s="9">
        <v>871160</v>
      </c>
      <c r="C2650" s="20">
        <f>SUMIFS(Brasil_Mundo!$K:$K,Brasil_Mundo!$C:$C,$B2650)</f>
        <v>423655</v>
      </c>
      <c r="D2650" s="20">
        <f>SUMIFS(Brasil_EUA!$L:$L,Brasil_EUA!$C:$C,$B2650)</f>
        <v>2566</v>
      </c>
      <c r="E2650" s="17">
        <f t="shared" si="123"/>
        <v>6.0568150971899307E-3</v>
      </c>
      <c r="F2650" s="17" t="str">
        <f>IF(ISERROR(MATCH(TEXT($B2650,"000000"),Análise_Anexo1_SH6!$B:$B,0))=TRUE,"SIM","NÃO")</f>
        <v>SIM</v>
      </c>
      <c r="G2650" s="17">
        <f t="shared" si="124"/>
        <v>1.2569643215949738E-6</v>
      </c>
      <c r="H2650" s="17">
        <f t="shared" si="125"/>
        <v>6.3564303951928647E-8</v>
      </c>
    </row>
    <row r="2651" spans="2:8" ht="15.75" thickBot="1">
      <c r="B2651" s="9">
        <v>284990</v>
      </c>
      <c r="C2651" s="20">
        <f>SUMIFS(Brasil_Mundo!$K:$K,Brasil_Mundo!$C:$C,$B2651)</f>
        <v>516363</v>
      </c>
      <c r="D2651" s="20">
        <f>SUMIFS(Brasil_EUA!$L:$L,Brasil_EUA!$C:$C,$B2651)</f>
        <v>82073</v>
      </c>
      <c r="E2651" s="17">
        <f t="shared" si="123"/>
        <v>0.15894438602301095</v>
      </c>
      <c r="F2651" s="17" t="str">
        <f>IF(ISERROR(MATCH(TEXT($B2651,"000000"),Análise_Anexo1_SH6!$B:$B,0))=TRUE,"SIM","NÃO")</f>
        <v>SIM</v>
      </c>
      <c r="G2651" s="17">
        <f t="shared" si="124"/>
        <v>1.5320245671401151E-6</v>
      </c>
      <c r="H2651" s="17">
        <f t="shared" si="125"/>
        <v>2.0330916283112391E-6</v>
      </c>
    </row>
    <row r="2652" spans="2:8" ht="15.75" thickBot="1">
      <c r="B2652" s="9">
        <v>292219</v>
      </c>
      <c r="C2652" s="20">
        <f>SUMIFS(Brasil_Mundo!$K:$K,Brasil_Mundo!$C:$C,$B2652)</f>
        <v>998749</v>
      </c>
      <c r="D2652" s="20">
        <f>SUMIFS(Brasil_EUA!$L:$L,Brasil_EUA!$C:$C,$B2652)</f>
        <v>2818</v>
      </c>
      <c r="E2652" s="17">
        <f t="shared" si="123"/>
        <v>2.8215297336968547E-3</v>
      </c>
      <c r="F2652" s="17" t="str">
        <f>IF(ISERROR(MATCH(TEXT($B2652,"000000"),Análise_Anexo1_SH6!$B:$B,0))=TRUE,"SIM","NÃO")</f>
        <v>SIM</v>
      </c>
      <c r="G2652" s="17">
        <f t="shared" si="124"/>
        <v>2.9632409843591096E-6</v>
      </c>
      <c r="H2652" s="17">
        <f t="shared" si="125"/>
        <v>6.9806784308860064E-8</v>
      </c>
    </row>
    <row r="2653" spans="2:8" ht="15.75" thickBot="1">
      <c r="B2653" s="9">
        <v>842099</v>
      </c>
      <c r="C2653" s="20">
        <f>SUMIFS(Brasil_Mundo!$K:$K,Brasil_Mundo!$C:$C,$B2653)</f>
        <v>417688</v>
      </c>
      <c r="D2653" s="20">
        <f>SUMIFS(Brasil_EUA!$L:$L,Brasil_EUA!$C:$C,$B2653)</f>
        <v>5517</v>
      </c>
      <c r="E2653" s="17">
        <f t="shared" si="123"/>
        <v>1.3208423512286682E-2</v>
      </c>
      <c r="F2653" s="17" t="str">
        <f>IF(ISERROR(MATCH(TEXT($B2653,"000000"),Análise_Anexo1_SH6!$B:$B,0))=TRUE,"SIM","NÃO")</f>
        <v>SIM</v>
      </c>
      <c r="G2653" s="17">
        <f t="shared" si="124"/>
        <v>1.2392605151794773E-6</v>
      </c>
      <c r="H2653" s="17">
        <f t="shared" si="125"/>
        <v>1.3666573067139142E-7</v>
      </c>
    </row>
    <row r="2654" spans="2:8" ht="15.75" thickBot="1">
      <c r="B2654" s="9">
        <v>940569</v>
      </c>
      <c r="C2654" s="20">
        <f>SUMIFS(Brasil_Mundo!$K:$K,Brasil_Mundo!$C:$C,$B2654)</f>
        <v>417524</v>
      </c>
      <c r="D2654" s="20">
        <f>SUMIFS(Brasil_EUA!$L:$L,Brasil_EUA!$C:$C,$B2654)</f>
        <v>56146</v>
      </c>
      <c r="E2654" s="17">
        <f t="shared" si="123"/>
        <v>0.13447370690068117</v>
      </c>
      <c r="F2654" s="17" t="str">
        <f>IF(ISERROR(MATCH(TEXT($B2654,"000000"),Análise_Anexo1_SH6!$B:$B,0))=TRUE,"SIM","NÃO")</f>
        <v>NÃO</v>
      </c>
      <c r="G2654" s="17">
        <f t="shared" si="124"/>
        <v>1.2387739349461705E-6</v>
      </c>
      <c r="H2654" s="17">
        <f t="shared" si="125"/>
        <v>1.3908345322232993E-6</v>
      </c>
    </row>
    <row r="2655" spans="2:8" ht="15.75" thickBot="1">
      <c r="B2655" s="9">
        <v>420310</v>
      </c>
      <c r="C2655" s="20">
        <f>SUMIFS(Brasil_Mundo!$K:$K,Brasil_Mundo!$C:$C,$B2655)</f>
        <v>413729</v>
      </c>
      <c r="D2655" s="20">
        <f>SUMIFS(Brasil_EUA!$L:$L,Brasil_EUA!$C:$C,$B2655)</f>
        <v>83212</v>
      </c>
      <c r="E2655" s="17">
        <f t="shared" si="123"/>
        <v>0.20112682456390535</v>
      </c>
      <c r="F2655" s="17" t="str">
        <f>IF(ISERROR(MATCH(TEXT($B2655,"000000"),Análise_Anexo1_SH6!$B:$B,0))=TRUE,"SIM","NÃO")</f>
        <v>SIM</v>
      </c>
      <c r="G2655" s="17">
        <f t="shared" si="124"/>
        <v>1.2275143496693464E-6</v>
      </c>
      <c r="H2655" s="17">
        <f t="shared" si="125"/>
        <v>2.0613066486546714E-6</v>
      </c>
    </row>
    <row r="2656" spans="2:8" ht="15.75" thickBot="1">
      <c r="B2656" s="9">
        <v>160239</v>
      </c>
      <c r="C2656" s="20">
        <f>SUMIFS(Brasil_Mundo!$K:$K,Brasil_Mundo!$C:$C,$B2656)</f>
        <v>413350</v>
      </c>
      <c r="D2656" s="20">
        <f>SUMIFS(Brasil_EUA!$L:$L,Brasil_EUA!$C:$C,$B2656)</f>
        <v>0</v>
      </c>
      <c r="E2656" s="17">
        <f t="shared" si="123"/>
        <v>0</v>
      </c>
      <c r="F2656" s="17" t="str">
        <f>IF(ISERROR(MATCH(TEXT($B2656,"000000"),Análise_Anexo1_SH6!$B:$B,0))=TRUE,"SIM","NÃO")</f>
        <v>SIM</v>
      </c>
      <c r="G2656" s="17">
        <f t="shared" si="124"/>
        <v>1.226389874617985E-6</v>
      </c>
      <c r="H2656" s="17">
        <f t="shared" si="125"/>
        <v>0</v>
      </c>
    </row>
    <row r="2657" spans="2:8" ht="15.75" thickBot="1">
      <c r="B2657" s="9">
        <v>410320</v>
      </c>
      <c r="C2657" s="20">
        <f>SUMIFS(Brasil_Mundo!$K:$K,Brasil_Mundo!$C:$C,$B2657)</f>
        <v>413300</v>
      </c>
      <c r="D2657" s="20">
        <f>SUMIFS(Brasil_EUA!$L:$L,Brasil_EUA!$C:$C,$B2657)</f>
        <v>0</v>
      </c>
      <c r="E2657" s="17">
        <f t="shared" si="123"/>
        <v>0</v>
      </c>
      <c r="F2657" s="17" t="str">
        <f>IF(ISERROR(MATCH(TEXT($B2657,"000000"),Análise_Anexo1_SH6!$B:$B,0))=TRUE,"SIM","NÃO")</f>
        <v>SIM</v>
      </c>
      <c r="G2657" s="17">
        <f t="shared" si="124"/>
        <v>1.2262415269858793E-6</v>
      </c>
      <c r="H2657" s="17">
        <f t="shared" si="125"/>
        <v>0</v>
      </c>
    </row>
    <row r="2658" spans="2:8" ht="15.75" thickBot="1">
      <c r="B2658" s="9">
        <v>630140</v>
      </c>
      <c r="C2658" s="20">
        <f>SUMIFS(Brasil_Mundo!$K:$K,Brasil_Mundo!$C:$C,$B2658)</f>
        <v>412513</v>
      </c>
      <c r="D2658" s="20">
        <f>SUMIFS(Brasil_EUA!$L:$L,Brasil_EUA!$C:$C,$B2658)</f>
        <v>30411</v>
      </c>
      <c r="E2658" s="17">
        <f t="shared" si="123"/>
        <v>7.3721313025286478E-2</v>
      </c>
      <c r="F2658" s="17" t="str">
        <f>IF(ISERROR(MATCH(TEXT($B2658,"000000"),Análise_Anexo1_SH6!$B:$B,0))=TRUE,"SIM","NÃO")</f>
        <v>SIM</v>
      </c>
      <c r="G2658" s="17">
        <f t="shared" si="124"/>
        <v>1.2239065352565353E-6</v>
      </c>
      <c r="H2658" s="17">
        <f t="shared" si="125"/>
        <v>7.5333361164540227E-7</v>
      </c>
    </row>
    <row r="2659" spans="2:8" ht="15.75" thickBot="1">
      <c r="B2659" s="9">
        <v>846029</v>
      </c>
      <c r="C2659" s="20">
        <f>SUMIFS(Brasil_Mundo!$K:$K,Brasil_Mundo!$C:$C,$B2659)</f>
        <v>411143</v>
      </c>
      <c r="D2659" s="20">
        <f>SUMIFS(Brasil_EUA!$L:$L,Brasil_EUA!$C:$C,$B2659)</f>
        <v>61543</v>
      </c>
      <c r="E2659" s="17">
        <f t="shared" si="123"/>
        <v>0.14968757828784632</v>
      </c>
      <c r="F2659" s="17" t="str">
        <f>IF(ISERROR(MATCH(TEXT($B2659,"000000"),Análise_Anexo1_SH6!$B:$B,0))=TRUE,"SIM","NÃO")</f>
        <v>SIM</v>
      </c>
      <c r="G2659" s="17">
        <f t="shared" si="124"/>
        <v>1.2198418101368386E-6</v>
      </c>
      <c r="H2659" s="17">
        <f t="shared" si="125"/>
        <v>1.5245276532009137E-6</v>
      </c>
    </row>
    <row r="2660" spans="2:8" ht="15.75" thickBot="1">
      <c r="B2660" s="9">
        <v>850780</v>
      </c>
      <c r="C2660" s="20">
        <f>SUMIFS(Brasil_Mundo!$K:$K,Brasil_Mundo!$C:$C,$B2660)</f>
        <v>410964</v>
      </c>
      <c r="D2660" s="20">
        <f>SUMIFS(Brasil_EUA!$L:$L,Brasil_EUA!$C:$C,$B2660)</f>
        <v>194155</v>
      </c>
      <c r="E2660" s="17">
        <f t="shared" si="123"/>
        <v>0.47243797510244206</v>
      </c>
      <c r="F2660" s="17" t="str">
        <f>IF(ISERROR(MATCH(TEXT($B2660,"000000"),Análise_Anexo1_SH6!$B:$B,0))=TRUE,"SIM","NÃO")</f>
        <v>NÃO</v>
      </c>
      <c r="G2660" s="17">
        <f t="shared" si="124"/>
        <v>1.2193107256139E-6</v>
      </c>
      <c r="H2660" s="17">
        <f t="shared" si="125"/>
        <v>4.8095586257937281E-6</v>
      </c>
    </row>
    <row r="2661" spans="2:8" ht="15.75" thickBot="1">
      <c r="B2661" s="9">
        <v>821410</v>
      </c>
      <c r="C2661" s="20">
        <f>SUMIFS(Brasil_Mundo!$K:$K,Brasil_Mundo!$C:$C,$B2661)</f>
        <v>410500</v>
      </c>
      <c r="D2661" s="20">
        <f>SUMIFS(Brasil_EUA!$L:$L,Brasil_EUA!$C:$C,$B2661)</f>
        <v>8733</v>
      </c>
      <c r="E2661" s="17">
        <f t="shared" si="123"/>
        <v>2.1274056029232644E-2</v>
      </c>
      <c r="F2661" s="17" t="str">
        <f>IF(ISERROR(MATCH(TEXT($B2661,"000000"),Análise_Anexo1_SH6!$B:$B,0))=TRUE,"SIM","NÃO")</f>
        <v>SIM</v>
      </c>
      <c r="G2661" s="17">
        <f t="shared" si="124"/>
        <v>1.217934059587959E-6</v>
      </c>
      <c r="H2661" s="17">
        <f t="shared" si="125"/>
        <v>2.1633167046461142E-7</v>
      </c>
    </row>
    <row r="2662" spans="2:8" ht="15.75" thickBot="1">
      <c r="B2662" s="9">
        <v>848020</v>
      </c>
      <c r="C2662" s="20">
        <f>SUMIFS(Brasil_Mundo!$K:$K,Brasil_Mundo!$C:$C,$B2662)</f>
        <v>410480</v>
      </c>
      <c r="D2662" s="20">
        <f>SUMIFS(Brasil_EUA!$L:$L,Brasil_EUA!$C:$C,$B2662)</f>
        <v>339854</v>
      </c>
      <c r="E2662" s="17">
        <f t="shared" si="123"/>
        <v>0.82794289612161376</v>
      </c>
      <c r="F2662" s="17" t="str">
        <f>IF(ISERROR(MATCH(TEXT($B2662,"000000"),Análise_Anexo1_SH6!$B:$B,0))=TRUE,"SIM","NÃO")</f>
        <v>SIM</v>
      </c>
      <c r="G2662" s="17">
        <f t="shared" si="124"/>
        <v>1.2178747205351167E-6</v>
      </c>
      <c r="H2662" s="17">
        <f t="shared" si="125"/>
        <v>8.4187774572403588E-6</v>
      </c>
    </row>
    <row r="2663" spans="2:8" ht="15.75" thickBot="1">
      <c r="B2663" s="9">
        <v>730423</v>
      </c>
      <c r="C2663" s="20">
        <f>SUMIFS(Brasil_Mundo!$K:$K,Brasil_Mundo!$C:$C,$B2663)</f>
        <v>659523</v>
      </c>
      <c r="D2663" s="20">
        <f>SUMIFS(Brasil_EUA!$L:$L,Brasil_EUA!$C:$C,$B2663)</f>
        <v>298036</v>
      </c>
      <c r="E2663" s="17">
        <f t="shared" si="123"/>
        <v>0.45189629474635457</v>
      </c>
      <c r="F2663" s="17" t="str">
        <f>IF(ISERROR(MATCH(TEXT($B2663,"000000"),Análise_Anexo1_SH6!$B:$B,0))=TRUE,"SIM","NÃO")</f>
        <v>SIM</v>
      </c>
      <c r="G2663" s="17">
        <f t="shared" si="124"/>
        <v>1.9567735073852117E-6</v>
      </c>
      <c r="H2663" s="17">
        <f t="shared" si="125"/>
        <v>7.3828725224540166E-6</v>
      </c>
    </row>
    <row r="2664" spans="2:8" ht="15.75" thickBot="1">
      <c r="B2664" s="9">
        <v>760529</v>
      </c>
      <c r="C2664" s="20">
        <f>SUMIFS(Brasil_Mundo!$K:$K,Brasil_Mundo!$C:$C,$B2664)</f>
        <v>496010</v>
      </c>
      <c r="D2664" s="20">
        <f>SUMIFS(Brasil_EUA!$L:$L,Brasil_EUA!$C:$C,$B2664)</f>
        <v>268162</v>
      </c>
      <c r="E2664" s="17">
        <f t="shared" si="123"/>
        <v>0.5406382935827907</v>
      </c>
      <c r="F2664" s="17" t="str">
        <f>IF(ISERROR(MATCH(TEXT($B2664,"000000"),Análise_Anexo1_SH6!$B:$B,0))=TRUE,"SIM","NÃO")</f>
        <v>SIM</v>
      </c>
      <c r="G2664" s="17">
        <f t="shared" si="124"/>
        <v>1.4716381800151609E-6</v>
      </c>
      <c r="H2664" s="17">
        <f t="shared" si="125"/>
        <v>6.6428413391882661E-6</v>
      </c>
    </row>
    <row r="2665" spans="2:8" ht="15.75" thickBot="1">
      <c r="B2665" s="9">
        <v>200820</v>
      </c>
      <c r="C2665" s="20">
        <f>SUMIFS(Brasil_Mundo!$K:$K,Brasil_Mundo!$C:$C,$B2665)</f>
        <v>530947</v>
      </c>
      <c r="D2665" s="20">
        <f>SUMIFS(Brasil_EUA!$L:$L,Brasil_EUA!$C:$C,$B2665)</f>
        <v>6182</v>
      </c>
      <c r="E2665" s="17">
        <f t="shared" si="123"/>
        <v>1.1643346699388074E-2</v>
      </c>
      <c r="F2665" s="17" t="str">
        <f>IF(ISERROR(MATCH(TEXT($B2665,"000000"),Análise_Anexo1_SH6!$B:$B,0))=TRUE,"SIM","NÃO")</f>
        <v>SIM</v>
      </c>
      <c r="G2665" s="17">
        <f t="shared" si="124"/>
        <v>1.5752946044727114E-6</v>
      </c>
      <c r="H2665" s="17">
        <f t="shared" si="125"/>
        <v>1.5313894272440487E-7</v>
      </c>
    </row>
    <row r="2666" spans="2:8" ht="15.75" thickBot="1">
      <c r="B2666" s="9">
        <v>220510</v>
      </c>
      <c r="C2666" s="20">
        <f>SUMIFS(Brasil_Mundo!$K:$K,Brasil_Mundo!$C:$C,$B2666)</f>
        <v>408466</v>
      </c>
      <c r="D2666" s="20">
        <f>SUMIFS(Brasil_EUA!$L:$L,Brasil_EUA!$C:$C,$B2666)</f>
        <v>0</v>
      </c>
      <c r="E2666" s="17">
        <f t="shared" si="123"/>
        <v>0</v>
      </c>
      <c r="F2666" s="17" t="str">
        <f>IF(ISERROR(MATCH(TEXT($B2666,"000000"),Análise_Anexo1_SH6!$B:$B,0))=TRUE,"SIM","NÃO")</f>
        <v>SIM</v>
      </c>
      <c r="G2666" s="17">
        <f t="shared" si="124"/>
        <v>1.2118992779138984E-6</v>
      </c>
      <c r="H2666" s="17">
        <f t="shared" si="125"/>
        <v>0</v>
      </c>
    </row>
    <row r="2667" spans="2:8" ht="15.75" thickBot="1">
      <c r="B2667" s="9">
        <v>846090</v>
      </c>
      <c r="C2667" s="20">
        <f>SUMIFS(Brasil_Mundo!$K:$K,Brasil_Mundo!$C:$C,$B2667)</f>
        <v>435683</v>
      </c>
      <c r="D2667" s="20">
        <f>SUMIFS(Brasil_EUA!$L:$L,Brasil_EUA!$C:$C,$B2667)</f>
        <v>22632</v>
      </c>
      <c r="E2667" s="17">
        <f t="shared" si="123"/>
        <v>5.1946024976875387E-2</v>
      </c>
      <c r="F2667" s="17" t="str">
        <f>IF(ISERROR(MATCH(TEXT($B2667,"000000"),Análise_Anexo1_SH6!$B:$B,0))=TRUE,"SIM","NÃO")</f>
        <v>SIM</v>
      </c>
      <c r="G2667" s="17">
        <f t="shared" si="124"/>
        <v>1.2926508279743259E-6</v>
      </c>
      <c r="H2667" s="17">
        <f t="shared" si="125"/>
        <v>5.6063418824631687E-7</v>
      </c>
    </row>
    <row r="2668" spans="2:8" ht="15.75" thickBot="1">
      <c r="B2668" s="9">
        <v>551613</v>
      </c>
      <c r="C2668" s="20">
        <f>SUMIFS(Brasil_Mundo!$K:$K,Brasil_Mundo!$C:$C,$B2668)</f>
        <v>406789</v>
      </c>
      <c r="D2668" s="20">
        <f>SUMIFS(Brasil_EUA!$L:$L,Brasil_EUA!$C:$C,$B2668)</f>
        <v>0</v>
      </c>
      <c r="E2668" s="17">
        <f t="shared" si="123"/>
        <v>0</v>
      </c>
      <c r="F2668" s="17" t="str">
        <f>IF(ISERROR(MATCH(TEXT($B2668,"000000"),Análise_Anexo1_SH6!$B:$B,0))=TRUE,"SIM","NÃO")</f>
        <v>SIM</v>
      </c>
      <c r="G2668" s="17">
        <f t="shared" si="124"/>
        <v>1.2069236983330724E-6</v>
      </c>
      <c r="H2668" s="17">
        <f t="shared" si="125"/>
        <v>0</v>
      </c>
    </row>
    <row r="2669" spans="2:8" ht="15.75" thickBot="1">
      <c r="B2669" s="9">
        <v>853224</v>
      </c>
      <c r="C2669" s="20">
        <f>SUMIFS(Brasil_Mundo!$K:$K,Brasil_Mundo!$C:$C,$B2669)</f>
        <v>414160</v>
      </c>
      <c r="D2669" s="20">
        <f>SUMIFS(Brasil_EUA!$L:$L,Brasil_EUA!$C:$C,$B2669)</f>
        <v>50261</v>
      </c>
      <c r="E2669" s="17">
        <f t="shared" si="123"/>
        <v>0.12135648058721267</v>
      </c>
      <c r="F2669" s="17" t="str">
        <f>IF(ISERROR(MATCH(TEXT($B2669,"000000"),Análise_Anexo1_SH6!$B:$B,0))=TRUE,"SIM","NÃO")</f>
        <v>SIM</v>
      </c>
      <c r="G2669" s="17">
        <f t="shared" si="124"/>
        <v>1.2287931062580977E-6</v>
      </c>
      <c r="H2669" s="17">
        <f t="shared" si="125"/>
        <v>1.245052798490992E-6</v>
      </c>
    </row>
    <row r="2670" spans="2:8" ht="15.75" thickBot="1">
      <c r="B2670" s="9">
        <v>845949</v>
      </c>
      <c r="C2670" s="20">
        <f>SUMIFS(Brasil_Mundo!$K:$K,Brasil_Mundo!$C:$C,$B2670)</f>
        <v>406364</v>
      </c>
      <c r="D2670" s="20">
        <f>SUMIFS(Brasil_EUA!$L:$L,Brasil_EUA!$C:$C,$B2670)</f>
        <v>0</v>
      </c>
      <c r="E2670" s="17">
        <f t="shared" si="123"/>
        <v>0</v>
      </c>
      <c r="F2670" s="17" t="str">
        <f>IF(ISERROR(MATCH(TEXT($B2670,"000000"),Análise_Anexo1_SH6!$B:$B,0))=TRUE,"SIM","NÃO")</f>
        <v>SIM</v>
      </c>
      <c r="G2670" s="17">
        <f t="shared" si="124"/>
        <v>1.205662743460174E-6</v>
      </c>
      <c r="H2670" s="17">
        <f t="shared" si="125"/>
        <v>0</v>
      </c>
    </row>
    <row r="2671" spans="2:8" ht="15.75" thickBot="1">
      <c r="B2671" s="9">
        <v>281410</v>
      </c>
      <c r="C2671" s="20">
        <f>SUMIFS(Brasil_Mundo!$K:$K,Brasil_Mundo!$C:$C,$B2671)</f>
        <v>405800</v>
      </c>
      <c r="D2671" s="20">
        <f>SUMIFS(Brasil_EUA!$L:$L,Brasil_EUA!$C:$C,$B2671)</f>
        <v>0</v>
      </c>
      <c r="E2671" s="17">
        <f t="shared" si="123"/>
        <v>0</v>
      </c>
      <c r="F2671" s="17" t="str">
        <f>IF(ISERROR(MATCH(TEXT($B2671,"000000"),Análise_Anexo1_SH6!$B:$B,0))=TRUE,"SIM","NÃO")</f>
        <v>SIM</v>
      </c>
      <c r="G2671" s="17">
        <f t="shared" si="124"/>
        <v>1.2039893821700214E-6</v>
      </c>
      <c r="H2671" s="17">
        <f t="shared" si="125"/>
        <v>0</v>
      </c>
    </row>
    <row r="2672" spans="2:8" ht="15.75" thickBot="1">
      <c r="B2672" s="9">
        <v>401512</v>
      </c>
      <c r="C2672" s="20">
        <f>SUMIFS(Brasil_Mundo!$K:$K,Brasil_Mundo!$C:$C,$B2672)</f>
        <v>404806</v>
      </c>
      <c r="D2672" s="20">
        <f>SUMIFS(Brasil_EUA!$L:$L,Brasil_EUA!$C:$C,$B2672)</f>
        <v>6</v>
      </c>
      <c r="E2672" s="17">
        <f t="shared" si="123"/>
        <v>1.4821914694940292E-5</v>
      </c>
      <c r="F2672" s="17" t="str">
        <f>IF(ISERROR(MATCH(TEXT($B2672,"000000"),Análise_Anexo1_SH6!$B:$B,0))=TRUE,"SIM","NÃO")</f>
        <v>SIM</v>
      </c>
      <c r="G2672" s="17">
        <f t="shared" si="124"/>
        <v>1.2010402312437595E-6</v>
      </c>
      <c r="H2672" s="17">
        <f t="shared" si="125"/>
        <v>1.4863048468884329E-10</v>
      </c>
    </row>
    <row r="2673" spans="2:8" ht="15.75" thickBot="1">
      <c r="B2673" s="9">
        <v>291739</v>
      </c>
      <c r="C2673" s="20">
        <f>SUMIFS(Brasil_Mundo!$K:$K,Brasil_Mundo!$C:$C,$B2673)</f>
        <v>570278</v>
      </c>
      <c r="D2673" s="20">
        <f>SUMIFS(Brasil_EUA!$L:$L,Brasil_EUA!$C:$C,$B2673)</f>
        <v>52173</v>
      </c>
      <c r="E2673" s="17">
        <f t="shared" si="123"/>
        <v>9.1486958991930253E-2</v>
      </c>
      <c r="F2673" s="17" t="str">
        <f>IF(ISERROR(MATCH(TEXT($B2673,"000000"),Análise_Anexo1_SH6!$B:$B,0))=TRUE,"SIM","NÃO")</f>
        <v>SIM</v>
      </c>
      <c r="G2673" s="17">
        <f t="shared" si="124"/>
        <v>1.6919878188397128E-6</v>
      </c>
      <c r="H2673" s="17">
        <f t="shared" si="125"/>
        <v>1.2924163796118368E-6</v>
      </c>
    </row>
    <row r="2674" spans="2:8" ht="15.75" thickBot="1">
      <c r="B2674" s="9">
        <v>440220</v>
      </c>
      <c r="C2674" s="20">
        <f>SUMIFS(Brasil_Mundo!$K:$K,Brasil_Mundo!$C:$C,$B2674)</f>
        <v>402728</v>
      </c>
      <c r="D2674" s="20">
        <f>SUMIFS(Brasil_EUA!$L:$L,Brasil_EUA!$C:$C,$B2674)</f>
        <v>398972</v>
      </c>
      <c r="E2674" s="17">
        <f t="shared" si="123"/>
        <v>0.99067360600703203</v>
      </c>
      <c r="F2674" s="17" t="str">
        <f>IF(ISERROR(MATCH(TEXT($B2674,"000000"),Análise_Anexo1_SH6!$B:$B,0))=TRUE,"SIM","NÃO")</f>
        <v>SIM</v>
      </c>
      <c r="G2674" s="17">
        <f t="shared" si="124"/>
        <v>1.194874903653446E-6</v>
      </c>
      <c r="H2674" s="17">
        <f t="shared" si="125"/>
        <v>9.8832336228795309E-6</v>
      </c>
    </row>
    <row r="2675" spans="2:8" ht="15.75" thickBot="1">
      <c r="B2675" s="9">
        <v>961100</v>
      </c>
      <c r="C2675" s="20">
        <f>SUMIFS(Brasil_Mundo!$K:$K,Brasil_Mundo!$C:$C,$B2675)</f>
        <v>402500</v>
      </c>
      <c r="D2675" s="20">
        <f>SUMIFS(Brasil_EUA!$L:$L,Brasil_EUA!$C:$C,$B2675)</f>
        <v>29694</v>
      </c>
      <c r="E2675" s="17">
        <f t="shared" si="123"/>
        <v>7.3773913043478259E-2</v>
      </c>
      <c r="F2675" s="17" t="str">
        <f>IF(ISERROR(MATCH(TEXT($B2675,"000000"),Análise_Anexo1_SH6!$B:$B,0))=TRUE,"SIM","NÃO")</f>
        <v>SIM</v>
      </c>
      <c r="G2675" s="17">
        <f t="shared" si="124"/>
        <v>1.1941984384510438E-6</v>
      </c>
      <c r="H2675" s="17">
        <f t="shared" si="125"/>
        <v>7.3557226872508549E-7</v>
      </c>
    </row>
    <row r="2676" spans="2:8" ht="15.75" thickBot="1">
      <c r="B2676" s="9">
        <v>901841</v>
      </c>
      <c r="C2676" s="20">
        <f>SUMIFS(Brasil_Mundo!$K:$K,Brasil_Mundo!$C:$C,$B2676)</f>
        <v>401164</v>
      </c>
      <c r="D2676" s="20">
        <f>SUMIFS(Brasil_EUA!$L:$L,Brasil_EUA!$C:$C,$B2676)</f>
        <v>608</v>
      </c>
      <c r="E2676" s="17">
        <f t="shared" si="123"/>
        <v>1.515589634164581E-3</v>
      </c>
      <c r="F2676" s="17" t="str">
        <f>IF(ISERROR(MATCH(TEXT($B2676,"000000"),Análise_Anexo1_SH6!$B:$B,0))=TRUE,"SIM","NÃO")</f>
        <v>SIM</v>
      </c>
      <c r="G2676" s="17">
        <f t="shared" si="124"/>
        <v>1.1902345897211789E-6</v>
      </c>
      <c r="H2676" s="17">
        <f t="shared" si="125"/>
        <v>1.5061222448469455E-8</v>
      </c>
    </row>
    <row r="2677" spans="2:8" ht="15.75" thickBot="1">
      <c r="B2677" s="9">
        <v>160415</v>
      </c>
      <c r="C2677" s="20">
        <f>SUMIFS(Brasil_Mundo!$K:$K,Brasil_Mundo!$C:$C,$B2677)</f>
        <v>401158</v>
      </c>
      <c r="D2677" s="20">
        <f>SUMIFS(Brasil_EUA!$L:$L,Brasil_EUA!$C:$C,$B2677)</f>
        <v>45725</v>
      </c>
      <c r="E2677" s="17">
        <f t="shared" si="123"/>
        <v>0.11398252060285474</v>
      </c>
      <c r="F2677" s="17" t="str">
        <f>IF(ISERROR(MATCH(TEXT($B2677,"000000"),Análise_Anexo1_SH6!$B:$B,0))=TRUE,"SIM","NÃO")</f>
        <v>SIM</v>
      </c>
      <c r="G2677" s="17">
        <f t="shared" si="124"/>
        <v>1.1902167880053263E-6</v>
      </c>
      <c r="H2677" s="17">
        <f t="shared" si="125"/>
        <v>1.1326881520662265E-6</v>
      </c>
    </row>
    <row r="2678" spans="2:8" ht="15.75" thickBot="1">
      <c r="B2678" s="9">
        <v>851718</v>
      </c>
      <c r="C2678" s="20">
        <f>SUMIFS(Brasil_Mundo!$K:$K,Brasil_Mundo!$C:$C,$B2678)</f>
        <v>663213</v>
      </c>
      <c r="D2678" s="20">
        <f>SUMIFS(Brasil_EUA!$L:$L,Brasil_EUA!$C:$C,$B2678)</f>
        <v>68120</v>
      </c>
      <c r="E2678" s="17">
        <f t="shared" si="123"/>
        <v>0.10271210003422732</v>
      </c>
      <c r="F2678" s="17" t="str">
        <f>IF(ISERROR(MATCH(TEXT($B2678,"000000"),Análise_Anexo1_SH6!$B:$B,0))=TRUE,"SIM","NÃO")</f>
        <v>SIM</v>
      </c>
      <c r="G2678" s="17">
        <f t="shared" si="124"/>
        <v>1.9677215626346139E-6</v>
      </c>
      <c r="H2678" s="17">
        <f t="shared" si="125"/>
        <v>1.6874514361673341E-6</v>
      </c>
    </row>
    <row r="2679" spans="2:8" ht="15.75" thickBot="1">
      <c r="B2679" s="9">
        <v>294000</v>
      </c>
      <c r="C2679" s="20">
        <f>SUMIFS(Brasil_Mundo!$K:$K,Brasil_Mundo!$C:$C,$B2679)</f>
        <v>724724</v>
      </c>
      <c r="D2679" s="20">
        <f>SUMIFS(Brasil_EUA!$L:$L,Brasil_EUA!$C:$C,$B2679)</f>
        <v>94544</v>
      </c>
      <c r="E2679" s="17">
        <f t="shared" si="123"/>
        <v>0.13045518017893709</v>
      </c>
      <c r="F2679" s="17" t="str">
        <f>IF(ISERROR(MATCH(TEXT($B2679,"000000"),Análise_Anexo1_SH6!$B:$B,0))=TRUE,"SIM","NÃO")</f>
        <v>SIM</v>
      </c>
      <c r="G2679" s="17">
        <f t="shared" si="124"/>
        <v>2.1502217866037124E-6</v>
      </c>
      <c r="H2679" s="17">
        <f t="shared" si="125"/>
        <v>2.342020090737E-6</v>
      </c>
    </row>
    <row r="2680" spans="2:8" ht="15.75" thickBot="1">
      <c r="B2680" s="9">
        <v>890200</v>
      </c>
      <c r="C2680" s="20">
        <f>SUMIFS(Brasil_Mundo!$K:$K,Brasil_Mundo!$C:$C,$B2680)</f>
        <v>395907</v>
      </c>
      <c r="D2680" s="20">
        <f>SUMIFS(Brasil_EUA!$L:$L,Brasil_EUA!$C:$C,$B2680)</f>
        <v>313120</v>
      </c>
      <c r="E2680" s="17">
        <f t="shared" si="123"/>
        <v>0.79089281068533768</v>
      </c>
      <c r="F2680" s="17" t="str">
        <f>IF(ISERROR(MATCH(TEXT($B2680,"000000"),Análise_Anexo1_SH6!$B:$B,0))=TRUE,"SIM","NÃO")</f>
        <v>SIM</v>
      </c>
      <c r="G2680" s="17">
        <f t="shared" si="124"/>
        <v>1.1746373196815836E-6</v>
      </c>
      <c r="H2680" s="17">
        <f t="shared" si="125"/>
        <v>7.7565295609617693E-6</v>
      </c>
    </row>
    <row r="2681" spans="2:8" ht="15.75" thickBot="1">
      <c r="B2681" s="9" t="s">
        <v>15373</v>
      </c>
      <c r="C2681" s="20">
        <f>SUMIFS(Brasil_Mundo!$K:$K,Brasil_Mundo!$C:$C,$B2681)</f>
        <v>394958</v>
      </c>
      <c r="D2681" s="20">
        <f>SUMIFS(Brasil_EUA!$L:$L,Brasil_EUA!$C:$C,$B2681)</f>
        <v>0</v>
      </c>
      <c r="E2681" s="17">
        <f t="shared" si="123"/>
        <v>0</v>
      </c>
      <c r="F2681" s="17" t="str">
        <f>IF(ISERROR(MATCH(TEXT($B2681,"000000"),Análise_Anexo1_SH6!$B:$B,0))=TRUE,"SIM","NÃO")</f>
        <v>SIM</v>
      </c>
      <c r="G2681" s="17">
        <f t="shared" si="124"/>
        <v>1.171821681624217E-6</v>
      </c>
      <c r="H2681" s="17">
        <f t="shared" si="125"/>
        <v>0</v>
      </c>
    </row>
    <row r="2682" spans="2:8" ht="15.75" thickBot="1">
      <c r="B2682" s="9">
        <v>853949</v>
      </c>
      <c r="C2682" s="20">
        <f>SUMIFS(Brasil_Mundo!$K:$K,Brasil_Mundo!$C:$C,$B2682)</f>
        <v>394646</v>
      </c>
      <c r="D2682" s="20">
        <f>SUMIFS(Brasil_EUA!$L:$L,Brasil_EUA!$C:$C,$B2682)</f>
        <v>26472</v>
      </c>
      <c r="E2682" s="17">
        <f t="shared" si="123"/>
        <v>6.7077836846186206E-2</v>
      </c>
      <c r="F2682" s="17" t="str">
        <f>IF(ISERROR(MATCH(TEXT($B2682,"000000"),Análise_Anexo1_SH6!$B:$B,0))=TRUE,"SIM","NÃO")</f>
        <v>SIM</v>
      </c>
      <c r="G2682" s="17">
        <f t="shared" si="124"/>
        <v>1.1708959923998774E-6</v>
      </c>
      <c r="H2682" s="17">
        <f t="shared" si="125"/>
        <v>6.5575769844717665E-7</v>
      </c>
    </row>
    <row r="2683" spans="2:8" ht="15.75" thickBot="1">
      <c r="B2683" s="9">
        <v>830790</v>
      </c>
      <c r="C2683" s="20">
        <f>SUMIFS(Brasil_Mundo!$K:$K,Brasil_Mundo!$C:$C,$B2683)</f>
        <v>393919</v>
      </c>
      <c r="D2683" s="20">
        <f>SUMIFS(Brasil_EUA!$L:$L,Brasil_EUA!$C:$C,$B2683)</f>
        <v>94386</v>
      </c>
      <c r="E2683" s="17">
        <f t="shared" si="123"/>
        <v>0.23960763507218488</v>
      </c>
      <c r="F2683" s="17" t="str">
        <f>IF(ISERROR(MATCH(TEXT($B2683,"000000"),Análise_Anexo1_SH6!$B:$B,0))=TRUE,"SIM","NÃO")</f>
        <v>NÃO</v>
      </c>
      <c r="G2683" s="17">
        <f t="shared" si="124"/>
        <v>1.1687390178290603E-6</v>
      </c>
      <c r="H2683" s="17">
        <f t="shared" si="125"/>
        <v>2.3381061546401936E-6</v>
      </c>
    </row>
    <row r="2684" spans="2:8" ht="15.75" thickBot="1">
      <c r="B2684" s="9">
        <v>820590</v>
      </c>
      <c r="C2684" s="20">
        <f>SUMIFS(Brasil_Mundo!$K:$K,Brasil_Mundo!$C:$C,$B2684)</f>
        <v>392526</v>
      </c>
      <c r="D2684" s="20">
        <f>SUMIFS(Brasil_EUA!$L:$L,Brasil_EUA!$C:$C,$B2684)</f>
        <v>45325</v>
      </c>
      <c r="E2684" s="17">
        <f t="shared" si="123"/>
        <v>0.11547005803437224</v>
      </c>
      <c r="F2684" s="17" t="str">
        <f>IF(ISERROR(MATCH(TEXT($B2684,"000000"),Análise_Anexo1_SH6!$B:$B,0))=TRUE,"SIM","NÃO")</f>
        <v>SIM</v>
      </c>
      <c r="G2684" s="17">
        <f t="shared" si="124"/>
        <v>1.1646060527985949E-6</v>
      </c>
      <c r="H2684" s="17">
        <f t="shared" si="125"/>
        <v>1.1227794530869704E-6</v>
      </c>
    </row>
    <row r="2685" spans="2:8" ht="15.75" thickBot="1">
      <c r="B2685" s="9">
        <v>621040</v>
      </c>
      <c r="C2685" s="20">
        <f>SUMIFS(Brasil_Mundo!$K:$K,Brasil_Mundo!$C:$C,$B2685)</f>
        <v>392501</v>
      </c>
      <c r="D2685" s="20">
        <f>SUMIFS(Brasil_EUA!$L:$L,Brasil_EUA!$C:$C,$B2685)</f>
        <v>66042</v>
      </c>
      <c r="E2685" s="17">
        <f t="shared" si="123"/>
        <v>0.16825944392498363</v>
      </c>
      <c r="F2685" s="17" t="str">
        <f>IF(ISERROR(MATCH(TEXT($B2685,"000000"),Análise_Anexo1_SH6!$B:$B,0))=TRUE,"SIM","NÃO")</f>
        <v>SIM</v>
      </c>
      <c r="G2685" s="17">
        <f t="shared" si="124"/>
        <v>1.164531878982542E-6</v>
      </c>
      <c r="H2685" s="17">
        <f t="shared" si="125"/>
        <v>1.6359757449700981E-6</v>
      </c>
    </row>
    <row r="2686" spans="2:8" ht="15.75" thickBot="1">
      <c r="B2686" s="9">
        <v>850819</v>
      </c>
      <c r="C2686" s="20">
        <f>SUMIFS(Brasil_Mundo!$K:$K,Brasil_Mundo!$C:$C,$B2686)</f>
        <v>391779</v>
      </c>
      <c r="D2686" s="20">
        <f>SUMIFS(Brasil_EUA!$L:$L,Brasil_EUA!$C:$C,$B2686)</f>
        <v>178</v>
      </c>
      <c r="E2686" s="17">
        <f t="shared" si="123"/>
        <v>4.5433777716518753E-4</v>
      </c>
      <c r="F2686" s="17" t="str">
        <f>IF(ISERROR(MATCH(TEXT($B2686,"000000"),Análise_Anexo1_SH6!$B:$B,0))=TRUE,"SIM","NÃO")</f>
        <v>SIM</v>
      </c>
      <c r="G2686" s="17">
        <f t="shared" si="124"/>
        <v>1.1623897391749354E-6</v>
      </c>
      <c r="H2686" s="17">
        <f t="shared" si="125"/>
        <v>4.4093710457690175E-9</v>
      </c>
    </row>
    <row r="2687" spans="2:8" ht="15.75" thickBot="1">
      <c r="B2687" s="9">
        <v>811269</v>
      </c>
      <c r="C2687" s="20">
        <f>SUMIFS(Brasil_Mundo!$K:$K,Brasil_Mundo!$C:$C,$B2687)</f>
        <v>391123</v>
      </c>
      <c r="D2687" s="20">
        <f>SUMIFS(Brasil_EUA!$L:$L,Brasil_EUA!$C:$C,$B2687)</f>
        <v>0</v>
      </c>
      <c r="E2687" s="17">
        <f t="shared" ref="E2687:H2750" si="126">IFERROR(D2687/C2687,"-")</f>
        <v>0</v>
      </c>
      <c r="F2687" s="17" t="str">
        <f>IF(ISERROR(MATCH(TEXT($B2687,"000000"),Análise_Anexo1_SH6!$B:$B,0))=TRUE,"SIM","NÃO")</f>
        <v>SIM</v>
      </c>
      <c r="G2687" s="17">
        <f t="shared" si="124"/>
        <v>1.1604434182417084E-6</v>
      </c>
      <c r="H2687" s="17">
        <f t="shared" si="125"/>
        <v>0</v>
      </c>
    </row>
    <row r="2688" spans="2:8" ht="15.75" thickBot="1">
      <c r="B2688" s="9">
        <v>370320</v>
      </c>
      <c r="C2688" s="20">
        <f>SUMIFS(Brasil_Mundo!$K:$K,Brasil_Mundo!$C:$C,$B2688)</f>
        <v>391000</v>
      </c>
      <c r="D2688" s="20">
        <f>SUMIFS(Brasil_EUA!$L:$L,Brasil_EUA!$C:$C,$B2688)</f>
        <v>0</v>
      </c>
      <c r="E2688" s="17">
        <f t="shared" si="126"/>
        <v>0</v>
      </c>
      <c r="F2688" s="17" t="str">
        <f>IF(ISERROR(MATCH(TEXT($B2688,"000000"),Análise_Anexo1_SH6!$B:$B,0))=TRUE,"SIM","NÃO")</f>
        <v>SIM</v>
      </c>
      <c r="G2688" s="17">
        <f t="shared" si="124"/>
        <v>1.1600784830667283E-6</v>
      </c>
      <c r="H2688" s="17">
        <f t="shared" si="125"/>
        <v>0</v>
      </c>
    </row>
    <row r="2689" spans="2:8" ht="15.75" thickBot="1">
      <c r="B2689" s="9">
        <v>290723</v>
      </c>
      <c r="C2689" s="20">
        <f>SUMIFS(Brasil_Mundo!$K:$K,Brasil_Mundo!$C:$C,$B2689)</f>
        <v>390941</v>
      </c>
      <c r="D2689" s="20">
        <f>SUMIFS(Brasil_EUA!$L:$L,Brasil_EUA!$C:$C,$B2689)</f>
        <v>0</v>
      </c>
      <c r="E2689" s="17">
        <f t="shared" si="126"/>
        <v>0</v>
      </c>
      <c r="F2689" s="17" t="str">
        <f>IF(ISERROR(MATCH(TEXT($B2689,"000000"),Análise_Anexo1_SH6!$B:$B,0))=TRUE,"SIM","NÃO")</f>
        <v>SIM</v>
      </c>
      <c r="G2689" s="17">
        <f t="shared" si="124"/>
        <v>1.1599034328608435E-6</v>
      </c>
      <c r="H2689" s="17">
        <f t="shared" si="125"/>
        <v>0</v>
      </c>
    </row>
    <row r="2690" spans="2:8" ht="15.75" thickBot="1">
      <c r="B2690" s="9">
        <v>293420</v>
      </c>
      <c r="C2690" s="20">
        <f>SUMIFS(Brasil_Mundo!$K:$K,Brasil_Mundo!$C:$C,$B2690)</f>
        <v>553300</v>
      </c>
      <c r="D2690" s="20">
        <f>SUMIFS(Brasil_EUA!$L:$L,Brasil_EUA!$C:$C,$B2690)</f>
        <v>146160</v>
      </c>
      <c r="E2690" s="17">
        <f t="shared" si="126"/>
        <v>0.26416049159587929</v>
      </c>
      <c r="F2690" s="17" t="str">
        <f>IF(ISERROR(MATCH(TEXT($B2690,"000000"),Análise_Anexo1_SH6!$B:$B,0))=TRUE,"SIM","NÃO")</f>
        <v>SIM</v>
      </c>
      <c r="G2690" s="17">
        <f t="shared" si="124"/>
        <v>1.6416148968818946E-6</v>
      </c>
      <c r="H2690" s="17">
        <f t="shared" si="125"/>
        <v>3.6206386070202226E-6</v>
      </c>
    </row>
    <row r="2691" spans="2:8" ht="15.75" thickBot="1">
      <c r="B2691" s="9">
        <v>811292</v>
      </c>
      <c r="C2691" s="20">
        <f>SUMIFS(Brasil_Mundo!$K:$K,Brasil_Mundo!$C:$C,$B2691)</f>
        <v>390324</v>
      </c>
      <c r="D2691" s="20">
        <f>SUMIFS(Brasil_EUA!$L:$L,Brasil_EUA!$C:$C,$B2691)</f>
        <v>365060</v>
      </c>
      <c r="E2691" s="17">
        <f t="shared" si="126"/>
        <v>0.93527428495301335</v>
      </c>
      <c r="F2691" s="17" t="str">
        <f>IF(ISERROR(MATCH(TEXT($B2691,"000000"),Análise_Anexo1_SH6!$B:$B,0))=TRUE,"SIM","NÃO")</f>
        <v>SIM</v>
      </c>
      <c r="G2691" s="17">
        <f t="shared" si="124"/>
        <v>1.1580728230806589E-6</v>
      </c>
      <c r="H2691" s="17">
        <f t="shared" si="125"/>
        <v>9.0431741234181881E-6</v>
      </c>
    </row>
    <row r="2692" spans="2:8" ht="15.75" thickBot="1">
      <c r="B2692" s="9">
        <v>880260</v>
      </c>
      <c r="C2692" s="20">
        <f>SUMIFS(Brasil_Mundo!$K:$K,Brasil_Mundo!$C:$C,$B2692)</f>
        <v>390148</v>
      </c>
      <c r="D2692" s="20">
        <f>SUMIFS(Brasil_EUA!$L:$L,Brasil_EUA!$C:$C,$B2692)</f>
        <v>0</v>
      </c>
      <c r="E2692" s="17">
        <f t="shared" si="126"/>
        <v>0</v>
      </c>
      <c r="F2692" s="17" t="str">
        <f>IF(ISERROR(MATCH(TEXT($B2692,"000000"),Análise_Anexo1_SH6!$B:$B,0))=TRUE,"SIM","NÃO")</f>
        <v>SIM</v>
      </c>
      <c r="G2692" s="17">
        <f t="shared" ref="G2692:G2755" si="127">C2692/C$3</f>
        <v>1.1575506394156468E-6</v>
      </c>
      <c r="H2692" s="17">
        <f t="shared" ref="H2692:H2755" si="128">D2692/D$3</f>
        <v>0</v>
      </c>
    </row>
    <row r="2693" spans="2:8" ht="15.75" thickBot="1">
      <c r="B2693" s="9">
        <v>292029</v>
      </c>
      <c r="C2693" s="20">
        <f>SUMIFS(Brasil_Mundo!$K:$K,Brasil_Mundo!$C:$C,$B2693)</f>
        <v>390058</v>
      </c>
      <c r="D2693" s="20">
        <f>SUMIFS(Brasil_EUA!$L:$L,Brasil_EUA!$C:$C,$B2693)</f>
        <v>0</v>
      </c>
      <c r="E2693" s="17">
        <f t="shared" si="126"/>
        <v>0</v>
      </c>
      <c r="F2693" s="17" t="str">
        <f>IF(ISERROR(MATCH(TEXT($B2693,"000000"),Análise_Anexo1_SH6!$B:$B,0))=TRUE,"SIM","NÃO")</f>
        <v>SIM</v>
      </c>
      <c r="G2693" s="17">
        <f t="shared" si="127"/>
        <v>1.1572836136778566E-6</v>
      </c>
      <c r="H2693" s="17">
        <f t="shared" si="128"/>
        <v>0</v>
      </c>
    </row>
    <row r="2694" spans="2:8" ht="15.75" thickBot="1">
      <c r="B2694" s="9">
        <v>845290</v>
      </c>
      <c r="C2694" s="20">
        <f>SUMIFS(Brasil_Mundo!$K:$K,Brasil_Mundo!$C:$C,$B2694)</f>
        <v>458799</v>
      </c>
      <c r="D2694" s="20">
        <f>SUMIFS(Brasil_EUA!$L:$L,Brasil_EUA!$C:$C,$B2694)</f>
        <v>0</v>
      </c>
      <c r="E2694" s="17">
        <f t="shared" si="126"/>
        <v>0</v>
      </c>
      <c r="F2694" s="17" t="str">
        <f>IF(ISERROR(MATCH(TEXT($B2694,"000000"),Análise_Anexo1_SH6!$B:$B,0))=TRUE,"SIM","NÃO")</f>
        <v>SIM</v>
      </c>
      <c r="G2694" s="17">
        <f t="shared" si="127"/>
        <v>1.3612349052494422E-6</v>
      </c>
      <c r="H2694" s="17">
        <f t="shared" si="128"/>
        <v>0</v>
      </c>
    </row>
    <row r="2695" spans="2:8" ht="15.75" thickBot="1">
      <c r="B2695" s="9">
        <v>880621</v>
      </c>
      <c r="C2695" s="20">
        <f>SUMIFS(Brasil_Mundo!$K:$K,Brasil_Mundo!$C:$C,$B2695)</f>
        <v>389357</v>
      </c>
      <c r="D2695" s="20">
        <f>SUMIFS(Brasil_EUA!$L:$L,Brasil_EUA!$C:$C,$B2695)</f>
        <v>0</v>
      </c>
      <c r="E2695" s="17">
        <f t="shared" si="126"/>
        <v>0</v>
      </c>
      <c r="F2695" s="17" t="str">
        <f>IF(ISERROR(MATCH(TEXT($B2695,"000000"),Análise_Anexo1_SH6!$B:$B,0))=TRUE,"SIM","NÃO")</f>
        <v>NÃO</v>
      </c>
      <c r="G2695" s="17">
        <f t="shared" si="127"/>
        <v>1.1552037798757343E-6</v>
      </c>
      <c r="H2695" s="17">
        <f t="shared" si="128"/>
        <v>0</v>
      </c>
    </row>
    <row r="2696" spans="2:8" ht="15.75" thickBot="1">
      <c r="B2696" s="9">
        <v>870911</v>
      </c>
      <c r="C2696" s="20">
        <f>SUMIFS(Brasil_Mundo!$K:$K,Brasil_Mundo!$C:$C,$B2696)</f>
        <v>389116</v>
      </c>
      <c r="D2696" s="20">
        <f>SUMIFS(Brasil_EUA!$L:$L,Brasil_EUA!$C:$C,$B2696)</f>
        <v>146</v>
      </c>
      <c r="E2696" s="17">
        <f t="shared" si="126"/>
        <v>3.7520944911029099E-4</v>
      </c>
      <c r="F2696" s="17" t="str">
        <f>IF(ISERROR(MATCH(TEXT($B2696,"000000"),Análise_Anexo1_SH6!$B:$B,0))=TRUE,"SIM","NÃO")</f>
        <v>SIM</v>
      </c>
      <c r="G2696" s="17">
        <f t="shared" si="127"/>
        <v>1.1544887442889847E-6</v>
      </c>
      <c r="H2696" s="17">
        <f t="shared" si="128"/>
        <v>3.61667512742852E-9</v>
      </c>
    </row>
    <row r="2697" spans="2:8" ht="15.75" thickBot="1">
      <c r="B2697" s="9">
        <v>620459</v>
      </c>
      <c r="C2697" s="20">
        <f>SUMIFS(Brasil_Mundo!$K:$K,Brasil_Mundo!$C:$C,$B2697)</f>
        <v>388972</v>
      </c>
      <c r="D2697" s="20">
        <f>SUMIFS(Brasil_EUA!$L:$L,Brasil_EUA!$C:$C,$B2697)</f>
        <v>73907</v>
      </c>
      <c r="E2697" s="17">
        <f t="shared" si="126"/>
        <v>0.19000596443959977</v>
      </c>
      <c r="F2697" s="17" t="str">
        <f>IF(ISERROR(MATCH(TEXT($B2697,"000000"),Análise_Anexo1_SH6!$B:$B,0))=TRUE,"SIM","NÃO")</f>
        <v>SIM</v>
      </c>
      <c r="G2697" s="17">
        <f t="shared" si="127"/>
        <v>1.1540615031085203E-6</v>
      </c>
      <c r="H2697" s="17">
        <f t="shared" si="128"/>
        <v>1.8308055386497235E-6</v>
      </c>
    </row>
    <row r="2698" spans="2:8" ht="15.75" thickBot="1">
      <c r="B2698" s="9">
        <v>630210</v>
      </c>
      <c r="C2698" s="20">
        <f>SUMIFS(Brasil_Mundo!$K:$K,Brasil_Mundo!$C:$C,$B2698)</f>
        <v>387743</v>
      </c>
      <c r="D2698" s="20">
        <f>SUMIFS(Brasil_EUA!$L:$L,Brasil_EUA!$C:$C,$B2698)</f>
        <v>2587</v>
      </c>
      <c r="E2698" s="17">
        <f t="shared" si="126"/>
        <v>6.6719450770226672E-3</v>
      </c>
      <c r="F2698" s="17" t="str">
        <f>IF(ISERROR(MATCH(TEXT($B2698,"000000"),Análise_Anexo1_SH6!$B:$B,0))=TRUE,"SIM","NÃO")</f>
        <v>SIM</v>
      </c>
      <c r="G2698" s="17">
        <f t="shared" si="127"/>
        <v>1.1504151183113617E-6</v>
      </c>
      <c r="H2698" s="17">
        <f t="shared" si="128"/>
        <v>6.4084510648339602E-8</v>
      </c>
    </row>
    <row r="2699" spans="2:8" ht="15.75" thickBot="1">
      <c r="B2699" s="9">
        <v>850511</v>
      </c>
      <c r="C2699" s="20">
        <f>SUMIFS(Brasil_Mundo!$K:$K,Brasil_Mundo!$C:$C,$B2699)</f>
        <v>386179</v>
      </c>
      <c r="D2699" s="20">
        <f>SUMIFS(Brasil_EUA!$L:$L,Brasil_EUA!$C:$C,$B2699)</f>
        <v>22090</v>
      </c>
      <c r="E2699" s="17">
        <f t="shared" si="126"/>
        <v>5.720145321211148E-2</v>
      </c>
      <c r="F2699" s="17" t="str">
        <f>IF(ISERROR(MATCH(TEXT($B2699,"000000"),Análise_Anexo1_SH6!$B:$B,0))=TRUE,"SIM","NÃO")</f>
        <v>SIM</v>
      </c>
      <c r="G2699" s="17">
        <f t="shared" si="127"/>
        <v>1.1457748043790949E-6</v>
      </c>
      <c r="H2699" s="17">
        <f t="shared" si="128"/>
        <v>5.4720790112942473E-7</v>
      </c>
    </row>
    <row r="2700" spans="2:8" ht="15.75" thickBot="1">
      <c r="B2700" s="9">
        <v>441819</v>
      </c>
      <c r="C2700" s="20">
        <f>SUMIFS(Brasil_Mundo!$K:$K,Brasil_Mundo!$C:$C,$B2700)</f>
        <v>385916</v>
      </c>
      <c r="D2700" s="20">
        <f>SUMIFS(Brasil_EUA!$L:$L,Brasil_EUA!$C:$C,$B2700)</f>
        <v>354964</v>
      </c>
      <c r="E2700" s="17">
        <f t="shared" si="126"/>
        <v>0.91979601778625397</v>
      </c>
      <c r="F2700" s="17" t="str">
        <f>IF(ISERROR(MATCH(TEXT($B2700,"000000"),Análise_Anexo1_SH6!$B:$B,0))=TRUE,"SIM","NÃO")</f>
        <v>SIM</v>
      </c>
      <c r="G2700" s="17">
        <f t="shared" si="127"/>
        <v>1.1449944958342187E-6</v>
      </c>
      <c r="H2700" s="17">
        <f t="shared" si="128"/>
        <v>8.7930785611817625E-6</v>
      </c>
    </row>
    <row r="2701" spans="2:8" ht="15.75" thickBot="1">
      <c r="B2701" s="9">
        <v>842511</v>
      </c>
      <c r="C2701" s="20">
        <f>SUMIFS(Brasil_Mundo!$K:$K,Brasil_Mundo!$C:$C,$B2701)</f>
        <v>385603</v>
      </c>
      <c r="D2701" s="20">
        <f>SUMIFS(Brasil_EUA!$L:$L,Brasil_EUA!$C:$C,$B2701)</f>
        <v>64865</v>
      </c>
      <c r="E2701" s="17">
        <f t="shared" si="126"/>
        <v>0.16821705225322417</v>
      </c>
      <c r="F2701" s="17" t="str">
        <f>IF(ISERROR(MATCH(TEXT($B2701,"000000"),Análise_Anexo1_SH6!$B:$B,0))=TRUE,"SIM","NÃO")</f>
        <v>NÃO</v>
      </c>
      <c r="G2701" s="17">
        <f t="shared" si="127"/>
        <v>1.1440658396572368E-6</v>
      </c>
      <c r="H2701" s="17">
        <f t="shared" si="128"/>
        <v>1.6068193982236367E-6</v>
      </c>
    </row>
    <row r="2702" spans="2:8" ht="15.75" thickBot="1">
      <c r="B2702" s="9">
        <v>845310</v>
      </c>
      <c r="C2702" s="20">
        <f>SUMIFS(Brasil_Mundo!$K:$K,Brasil_Mundo!$C:$C,$B2702)</f>
        <v>385581</v>
      </c>
      <c r="D2702" s="20">
        <f>SUMIFS(Brasil_EUA!$L:$L,Brasil_EUA!$C:$C,$B2702)</f>
        <v>22950</v>
      </c>
      <c r="E2702" s="17">
        <f t="shared" si="126"/>
        <v>5.9520567662825707E-2</v>
      </c>
      <c r="F2702" s="17" t="str">
        <f>IF(ISERROR(MATCH(TEXT($B2702,"000000"),Análise_Anexo1_SH6!$B:$B,0))=TRUE,"SIM","NÃO")</f>
        <v>SIM</v>
      </c>
      <c r="G2702" s="17">
        <f t="shared" si="127"/>
        <v>1.1440005666991104E-6</v>
      </c>
      <c r="H2702" s="17">
        <f t="shared" si="128"/>
        <v>5.6851160393482557E-7</v>
      </c>
    </row>
    <row r="2703" spans="2:8" ht="15.75" thickBot="1">
      <c r="B2703" s="9">
        <v>270791</v>
      </c>
      <c r="C2703" s="20">
        <f>SUMIFS(Brasil_Mundo!$K:$K,Brasil_Mundo!$C:$C,$B2703)</f>
        <v>385069</v>
      </c>
      <c r="D2703" s="20">
        <f>SUMIFS(Brasil_EUA!$L:$L,Brasil_EUA!$C:$C,$B2703)</f>
        <v>0</v>
      </c>
      <c r="E2703" s="17">
        <f t="shared" si="126"/>
        <v>0</v>
      </c>
      <c r="F2703" s="17" t="str">
        <f>IF(ISERROR(MATCH(TEXT($B2703,"000000"),Análise_Anexo1_SH6!$B:$B,0))=TRUE,"SIM","NÃO")</f>
        <v>NÃO</v>
      </c>
      <c r="G2703" s="17">
        <f t="shared" si="127"/>
        <v>1.1424814869463478E-6</v>
      </c>
      <c r="H2703" s="17">
        <f t="shared" si="128"/>
        <v>0</v>
      </c>
    </row>
    <row r="2704" spans="2:8" ht="15.75" thickBot="1">
      <c r="B2704" s="9">
        <v>844630</v>
      </c>
      <c r="C2704" s="20">
        <f>SUMIFS(Brasil_Mundo!$K:$K,Brasil_Mundo!$C:$C,$B2704)</f>
        <v>722464</v>
      </c>
      <c r="D2704" s="20">
        <f>SUMIFS(Brasil_EUA!$L:$L,Brasil_EUA!$C:$C,$B2704)</f>
        <v>0</v>
      </c>
      <c r="E2704" s="17">
        <f t="shared" si="126"/>
        <v>0</v>
      </c>
      <c r="F2704" s="17" t="str">
        <f>IF(ISERROR(MATCH(TEXT($B2704,"000000"),Análise_Anexo1_SH6!$B:$B,0))=TRUE,"SIM","NÃO")</f>
        <v>SIM</v>
      </c>
      <c r="G2704" s="17">
        <f t="shared" si="127"/>
        <v>2.143516473632534E-6</v>
      </c>
      <c r="H2704" s="17">
        <f t="shared" si="128"/>
        <v>0</v>
      </c>
    </row>
    <row r="2705" spans="2:8" ht="15.75" thickBot="1">
      <c r="B2705" s="9">
        <v>151550</v>
      </c>
      <c r="C2705" s="20">
        <f>SUMIFS(Brasil_Mundo!$K:$K,Brasil_Mundo!$C:$C,$B2705)</f>
        <v>383965</v>
      </c>
      <c r="D2705" s="20">
        <f>SUMIFS(Brasil_EUA!$L:$L,Brasil_EUA!$C:$C,$B2705)</f>
        <v>0</v>
      </c>
      <c r="E2705" s="17">
        <f t="shared" si="126"/>
        <v>0</v>
      </c>
      <c r="F2705" s="17" t="str">
        <f>IF(ISERROR(MATCH(TEXT($B2705,"000000"),Análise_Anexo1_SH6!$B:$B,0))=TRUE,"SIM","NÃO")</f>
        <v>SIM</v>
      </c>
      <c r="G2705" s="17">
        <f t="shared" si="127"/>
        <v>1.1392059712294536E-6</v>
      </c>
      <c r="H2705" s="17">
        <f t="shared" si="128"/>
        <v>0</v>
      </c>
    </row>
    <row r="2706" spans="2:8" ht="15.75" thickBot="1">
      <c r="B2706" s="9">
        <v>560900</v>
      </c>
      <c r="C2706" s="20">
        <f>SUMIFS(Brasil_Mundo!$K:$K,Brasil_Mundo!$C:$C,$B2706)</f>
        <v>394834</v>
      </c>
      <c r="D2706" s="20">
        <f>SUMIFS(Brasil_EUA!$L:$L,Brasil_EUA!$C:$C,$B2706)</f>
        <v>31536</v>
      </c>
      <c r="E2706" s="17">
        <f t="shared" si="126"/>
        <v>7.9871540951387168E-2</v>
      </c>
      <c r="F2706" s="17" t="str">
        <f>IF(ISERROR(MATCH(TEXT($B2706,"000000"),Análise_Anexo1_SH6!$B:$B,0))=TRUE,"SIM","NÃO")</f>
        <v>SIM</v>
      </c>
      <c r="G2706" s="17">
        <f t="shared" si="127"/>
        <v>1.171453779496595E-6</v>
      </c>
      <c r="H2706" s="17">
        <f t="shared" si="128"/>
        <v>7.812018275245603E-7</v>
      </c>
    </row>
    <row r="2707" spans="2:8" ht="15.75" thickBot="1">
      <c r="B2707" s="9">
        <v>701980</v>
      </c>
      <c r="C2707" s="20">
        <f>SUMIFS(Brasil_Mundo!$K:$K,Brasil_Mundo!$C:$C,$B2707)</f>
        <v>383580</v>
      </c>
      <c r="D2707" s="20">
        <f>SUMIFS(Brasil_EUA!$L:$L,Brasil_EUA!$C:$C,$B2707)</f>
        <v>8254</v>
      </c>
      <c r="E2707" s="17">
        <f t="shared" si="126"/>
        <v>2.1518327337191719E-2</v>
      </c>
      <c r="F2707" s="17" t="str">
        <f>IF(ISERROR(MATCH(TEXT($B2707,"000000"),Análise_Anexo1_SH6!$B:$B,0))=TRUE,"SIM","NÃO")</f>
        <v>SIM</v>
      </c>
      <c r="G2707" s="17">
        <f t="shared" si="127"/>
        <v>1.1380636944622394E-6</v>
      </c>
      <c r="H2707" s="17">
        <f t="shared" si="128"/>
        <v>2.0446600343695209E-7</v>
      </c>
    </row>
    <row r="2708" spans="2:8" ht="15.75" thickBot="1">
      <c r="B2708" s="9">
        <v>846620</v>
      </c>
      <c r="C2708" s="20">
        <f>SUMIFS(Brasil_Mundo!$K:$K,Brasil_Mundo!$C:$C,$B2708)</f>
        <v>626953</v>
      </c>
      <c r="D2708" s="20">
        <f>SUMIFS(Brasil_EUA!$L:$L,Brasil_EUA!$C:$C,$B2708)</f>
        <v>192480</v>
      </c>
      <c r="E2708" s="17">
        <f t="shared" si="126"/>
        <v>0.30700865934129035</v>
      </c>
      <c r="F2708" s="17" t="str">
        <f>IF(ISERROR(MATCH(TEXT($B2708,"000000"),Análise_Anexo1_SH6!$B:$B,0))=TRUE,"SIM","NÃO")</f>
        <v>SIM</v>
      </c>
      <c r="G2708" s="17">
        <f t="shared" si="127"/>
        <v>1.8601398598315461E-6</v>
      </c>
      <c r="H2708" s="17">
        <f t="shared" si="128"/>
        <v>4.7680659488180931E-6</v>
      </c>
    </row>
    <row r="2709" spans="2:8" ht="15.75" thickBot="1">
      <c r="B2709" s="9">
        <v>722611</v>
      </c>
      <c r="C2709" s="20">
        <f>SUMIFS(Brasil_Mundo!$K:$K,Brasil_Mundo!$C:$C,$B2709)</f>
        <v>382146</v>
      </c>
      <c r="D2709" s="20">
        <f>SUMIFS(Brasil_EUA!$L:$L,Brasil_EUA!$C:$C,$B2709)</f>
        <v>0</v>
      </c>
      <c r="E2709" s="17">
        <f t="shared" si="126"/>
        <v>0</v>
      </c>
      <c r="F2709" s="17" t="str">
        <f>IF(ISERROR(MATCH(TEXT($B2709,"000000"),Análise_Anexo1_SH6!$B:$B,0))=TRUE,"SIM","NÃO")</f>
        <v>SIM</v>
      </c>
      <c r="G2709" s="17">
        <f t="shared" si="127"/>
        <v>1.1338090843734475E-6</v>
      </c>
      <c r="H2709" s="17">
        <f t="shared" si="128"/>
        <v>0</v>
      </c>
    </row>
    <row r="2710" spans="2:8" ht="15.75" thickBot="1">
      <c r="B2710" s="9">
        <v>846420</v>
      </c>
      <c r="C2710" s="20">
        <f>SUMIFS(Brasil_Mundo!$K:$K,Brasil_Mundo!$C:$C,$B2710)</f>
        <v>445888</v>
      </c>
      <c r="D2710" s="20">
        <f>SUMIFS(Brasil_EUA!$L:$L,Brasil_EUA!$C:$C,$B2710)</f>
        <v>96378</v>
      </c>
      <c r="E2710" s="17">
        <f t="shared" si="126"/>
        <v>0.21614844983493614</v>
      </c>
      <c r="F2710" s="17" t="str">
        <f>IF(ISERROR(MATCH(TEXT($B2710,"000000"),Análise_Anexo1_SH6!$B:$B,0))=TRUE,"SIM","NÃO")</f>
        <v>SIM</v>
      </c>
      <c r="G2710" s="17">
        <f t="shared" si="127"/>
        <v>1.3229285796871033E-6</v>
      </c>
      <c r="H2710" s="17">
        <f t="shared" si="128"/>
        <v>2.3874514755568897E-6</v>
      </c>
    </row>
    <row r="2711" spans="2:8" ht="15.75" thickBot="1">
      <c r="B2711" s="9">
        <v>854141</v>
      </c>
      <c r="C2711" s="20">
        <f>SUMIFS(Brasil_Mundo!$K:$K,Brasil_Mundo!$C:$C,$B2711)</f>
        <v>563642</v>
      </c>
      <c r="D2711" s="20">
        <f>SUMIFS(Brasil_EUA!$L:$L,Brasil_EUA!$C:$C,$B2711)</f>
        <v>28902</v>
      </c>
      <c r="E2711" s="17">
        <f t="shared" si="126"/>
        <v>5.1277229163192238E-2</v>
      </c>
      <c r="F2711" s="17" t="str">
        <f>IF(ISERROR(MATCH(TEXT($B2711,"000000"),Análise_Anexo1_SH6!$B:$B,0))=TRUE,"SIM","NÃO")</f>
        <v>SIM</v>
      </c>
      <c r="G2711" s="17">
        <f t="shared" si="127"/>
        <v>1.6722991211066416E-6</v>
      </c>
      <c r="H2711" s="17">
        <f t="shared" si="128"/>
        <v>7.1595304474615813E-7</v>
      </c>
    </row>
    <row r="2712" spans="2:8" ht="15.75" thickBot="1">
      <c r="B2712" s="9">
        <v>741533</v>
      </c>
      <c r="C2712" s="20">
        <f>SUMIFS(Brasil_Mundo!$K:$K,Brasil_Mundo!$C:$C,$B2712)</f>
        <v>381470</v>
      </c>
      <c r="D2712" s="20">
        <f>SUMIFS(Brasil_EUA!$L:$L,Brasil_EUA!$C:$C,$B2712)</f>
        <v>47278</v>
      </c>
      <c r="E2712" s="17">
        <f t="shared" si="126"/>
        <v>0.12393635148242325</v>
      </c>
      <c r="F2712" s="17" t="str">
        <f>IF(ISERROR(MATCH(TEXT($B2712,"000000"),Análise_Anexo1_SH6!$B:$B,0))=TRUE,"SIM","NÃO")</f>
        <v>SIM</v>
      </c>
      <c r="G2712" s="17">
        <f t="shared" si="127"/>
        <v>1.1318034243873781E-6</v>
      </c>
      <c r="H2712" s="17">
        <f t="shared" si="128"/>
        <v>1.1711586758531888E-6</v>
      </c>
    </row>
    <row r="2713" spans="2:8" ht="15.75" thickBot="1">
      <c r="B2713" s="9" t="s">
        <v>9330</v>
      </c>
      <c r="C2713" s="20">
        <f>SUMIFS(Brasil_Mundo!$K:$K,Brasil_Mundo!$C:$C,$B2713)</f>
        <v>381162</v>
      </c>
      <c r="D2713" s="20">
        <f>SUMIFS(Brasil_EUA!$L:$L,Brasil_EUA!$C:$C,$B2713)</f>
        <v>116577</v>
      </c>
      <c r="E2713" s="17">
        <f t="shared" si="126"/>
        <v>0.30584633305523634</v>
      </c>
      <c r="F2713" s="17" t="str">
        <f>IF(ISERROR(MATCH(TEXT($B2713,"000000"),Análise_Anexo1_SH6!$B:$B,0))=TRUE,"SIM","NÃO")</f>
        <v>SIM</v>
      </c>
      <c r="G2713" s="17">
        <f t="shared" si="127"/>
        <v>1.1308896029736068E-6</v>
      </c>
      <c r="H2713" s="17">
        <f t="shared" si="128"/>
        <v>2.8878160022618809E-6</v>
      </c>
    </row>
    <row r="2714" spans="2:8" ht="15.75" thickBot="1">
      <c r="B2714" s="9">
        <v>281511</v>
      </c>
      <c r="C2714" s="20">
        <f>SUMIFS(Brasil_Mundo!$K:$K,Brasil_Mundo!$C:$C,$B2714)</f>
        <v>380678</v>
      </c>
      <c r="D2714" s="20">
        <f>SUMIFS(Brasil_EUA!$L:$L,Brasil_EUA!$C:$C,$B2714)</f>
        <v>0</v>
      </c>
      <c r="E2714" s="17">
        <f t="shared" si="126"/>
        <v>0</v>
      </c>
      <c r="F2714" s="17" t="str">
        <f>IF(ISERROR(MATCH(TEXT($B2714,"000000"),Análise_Anexo1_SH6!$B:$B,0))=TRUE,"SIM","NÃO")</f>
        <v>SIM</v>
      </c>
      <c r="G2714" s="17">
        <f t="shared" si="127"/>
        <v>1.1294535978948235E-6</v>
      </c>
      <c r="H2714" s="17">
        <f t="shared" si="128"/>
        <v>0</v>
      </c>
    </row>
    <row r="2715" spans="2:8" ht="15.75" thickBot="1">
      <c r="B2715" s="9">
        <v>511219</v>
      </c>
      <c r="C2715" s="20">
        <f>SUMIFS(Brasil_Mundo!$K:$K,Brasil_Mundo!$C:$C,$B2715)</f>
        <v>379637</v>
      </c>
      <c r="D2715" s="20">
        <f>SUMIFS(Brasil_EUA!$L:$L,Brasil_EUA!$C:$C,$B2715)</f>
        <v>272873</v>
      </c>
      <c r="E2715" s="17">
        <f t="shared" si="126"/>
        <v>0.7187734599103881</v>
      </c>
      <c r="F2715" s="17" t="str">
        <f>IF(ISERROR(MATCH(TEXT($B2715,"000000"),Análise_Anexo1_SH6!$B:$B,0))=TRUE,"SIM","NÃO")</f>
        <v>SIM</v>
      </c>
      <c r="G2715" s="17">
        <f t="shared" si="127"/>
        <v>1.1263650001943824E-6</v>
      </c>
      <c r="H2715" s="17">
        <f t="shared" si="128"/>
        <v>6.759541041416456E-6</v>
      </c>
    </row>
    <row r="2716" spans="2:8" ht="15.75" thickBot="1">
      <c r="B2716" s="9">
        <v>846711</v>
      </c>
      <c r="C2716" s="20">
        <f>SUMIFS(Brasil_Mundo!$K:$K,Brasil_Mundo!$C:$C,$B2716)</f>
        <v>383851</v>
      </c>
      <c r="D2716" s="20">
        <f>SUMIFS(Brasil_EUA!$L:$L,Brasil_EUA!$C:$C,$B2716)</f>
        <v>12281</v>
      </c>
      <c r="E2716" s="17">
        <f t="shared" si="126"/>
        <v>3.1994185243753435E-2</v>
      </c>
      <c r="F2716" s="17" t="str">
        <f>IF(ISERROR(MATCH(TEXT($B2716,"000000"),Análise_Anexo1_SH6!$B:$B,0))=TRUE,"SIM","NÃO")</f>
        <v>SIM</v>
      </c>
      <c r="G2716" s="17">
        <f t="shared" si="127"/>
        <v>1.1388677386282525E-6</v>
      </c>
      <c r="H2716" s="17">
        <f t="shared" si="128"/>
        <v>3.0422183041061407E-7</v>
      </c>
    </row>
    <row r="2717" spans="2:8" ht="15.75" thickBot="1">
      <c r="B2717" s="9">
        <v>721399</v>
      </c>
      <c r="C2717" s="20">
        <f>SUMIFS(Brasil_Mundo!$K:$K,Brasil_Mundo!$C:$C,$B2717)</f>
        <v>377744</v>
      </c>
      <c r="D2717" s="20">
        <f>SUMIFS(Brasil_EUA!$L:$L,Brasil_EUA!$C:$C,$B2717)</f>
        <v>0</v>
      </c>
      <c r="E2717" s="17">
        <f t="shared" si="126"/>
        <v>0</v>
      </c>
      <c r="F2717" s="17" t="str">
        <f>IF(ISERROR(MATCH(TEXT($B2717,"000000"),Análise_Anexo1_SH6!$B:$B,0))=TRUE,"SIM","NÃO")</f>
        <v>SIM</v>
      </c>
      <c r="G2717" s="17">
        <f t="shared" si="127"/>
        <v>1.1207485588428599E-6</v>
      </c>
      <c r="H2717" s="17">
        <f t="shared" si="128"/>
        <v>0</v>
      </c>
    </row>
    <row r="2718" spans="2:8" ht="15.75" thickBot="1">
      <c r="B2718" s="9">
        <v>830170</v>
      </c>
      <c r="C2718" s="20">
        <f>SUMIFS(Brasil_Mundo!$K:$K,Brasil_Mundo!$C:$C,$B2718)</f>
        <v>377674</v>
      </c>
      <c r="D2718" s="20">
        <f>SUMIFS(Brasil_EUA!$L:$L,Brasil_EUA!$C:$C,$B2718)</f>
        <v>14433</v>
      </c>
      <c r="E2718" s="17">
        <f t="shared" si="126"/>
        <v>3.8215498022103722E-2</v>
      </c>
      <c r="F2718" s="17" t="str">
        <f>IF(ISERROR(MATCH(TEXT($B2718,"000000"),Análise_Anexo1_SH6!$B:$B,0))=TRUE,"SIM","NÃO")</f>
        <v>SIM</v>
      </c>
      <c r="G2718" s="17">
        <f t="shared" si="127"/>
        <v>1.1205408721579119E-6</v>
      </c>
      <c r="H2718" s="17">
        <f t="shared" si="128"/>
        <v>3.5753063091901254E-7</v>
      </c>
    </row>
    <row r="2719" spans="2:8" ht="15.75" thickBot="1">
      <c r="B2719" s="9">
        <v>511119</v>
      </c>
      <c r="C2719" s="20">
        <f>SUMIFS(Brasil_Mundo!$K:$K,Brasil_Mundo!$C:$C,$B2719)</f>
        <v>377094</v>
      </c>
      <c r="D2719" s="20">
        <f>SUMIFS(Brasil_EUA!$L:$L,Brasil_EUA!$C:$C,$B2719)</f>
        <v>1079</v>
      </c>
      <c r="E2719" s="17">
        <f t="shared" si="126"/>
        <v>2.8613555240868324E-3</v>
      </c>
      <c r="F2719" s="17" t="str">
        <f>IF(ISERROR(MATCH(TEXT($B2719,"000000"),Análise_Anexo1_SH6!$B:$B,0))=TRUE,"SIM","NÃO")</f>
        <v>SIM</v>
      </c>
      <c r="G2719" s="17">
        <f t="shared" si="127"/>
        <v>1.1188200396254855E-6</v>
      </c>
      <c r="H2719" s="17">
        <f t="shared" si="128"/>
        <v>2.6728715496543653E-8</v>
      </c>
    </row>
    <row r="2720" spans="2:8" ht="15.75" thickBot="1">
      <c r="B2720" s="9">
        <v>720927</v>
      </c>
      <c r="C2720" s="20">
        <f>SUMIFS(Brasil_Mundo!$K:$K,Brasil_Mundo!$C:$C,$B2720)</f>
        <v>376731</v>
      </c>
      <c r="D2720" s="20">
        <f>SUMIFS(Brasil_EUA!$L:$L,Brasil_EUA!$C:$C,$B2720)</f>
        <v>267</v>
      </c>
      <c r="E2720" s="17">
        <f t="shared" si="126"/>
        <v>7.0872850920152572E-4</v>
      </c>
      <c r="F2720" s="17" t="str">
        <f>IF(ISERROR(MATCH(TEXT($B2720,"000000"),Análise_Anexo1_SH6!$B:$B,0))=TRUE,"SIM","NÃO")</f>
        <v>SIM</v>
      </c>
      <c r="G2720" s="17">
        <f t="shared" si="127"/>
        <v>1.1177430358163979E-6</v>
      </c>
      <c r="H2720" s="17">
        <f t="shared" si="128"/>
        <v>6.6140565686535262E-9</v>
      </c>
    </row>
    <row r="2721" spans="2:8" ht="15.75" thickBot="1">
      <c r="B2721" s="9">
        <v>291413</v>
      </c>
      <c r="C2721" s="20">
        <f>SUMIFS(Brasil_Mundo!$K:$K,Brasil_Mundo!$C:$C,$B2721)</f>
        <v>376628</v>
      </c>
      <c r="D2721" s="20">
        <f>SUMIFS(Brasil_EUA!$L:$L,Brasil_EUA!$C:$C,$B2721)</f>
        <v>0</v>
      </c>
      <c r="E2721" s="17">
        <f t="shared" si="126"/>
        <v>0</v>
      </c>
      <c r="F2721" s="17" t="str">
        <f>IF(ISERROR(MATCH(TEXT($B2721,"000000"),Análise_Anexo1_SH6!$B:$B,0))=TRUE,"SIM","NÃO")</f>
        <v>SIM</v>
      </c>
      <c r="G2721" s="17">
        <f t="shared" si="127"/>
        <v>1.1174374396942602E-6</v>
      </c>
      <c r="H2721" s="17">
        <f t="shared" si="128"/>
        <v>0</v>
      </c>
    </row>
    <row r="2722" spans="2:8" ht="15.75" thickBot="1">
      <c r="B2722" s="9">
        <v>910121</v>
      </c>
      <c r="C2722" s="20">
        <f>SUMIFS(Brasil_Mundo!$K:$K,Brasil_Mundo!$C:$C,$B2722)</f>
        <v>375942</v>
      </c>
      <c r="D2722" s="20">
        <f>SUMIFS(Brasil_EUA!$L:$L,Brasil_EUA!$C:$C,$B2722)</f>
        <v>0</v>
      </c>
      <c r="E2722" s="17">
        <f t="shared" si="126"/>
        <v>0</v>
      </c>
      <c r="F2722" s="17" t="str">
        <f>IF(ISERROR(MATCH(TEXT($B2722,"000000"),Análise_Anexo1_SH6!$B:$B,0))=TRUE,"SIM","NÃO")</f>
        <v>SIM</v>
      </c>
      <c r="G2722" s="17">
        <f t="shared" si="127"/>
        <v>1.1154021101817696E-6</v>
      </c>
      <c r="H2722" s="17">
        <f t="shared" si="128"/>
        <v>0</v>
      </c>
    </row>
    <row r="2723" spans="2:8" ht="15.75" thickBot="1">
      <c r="B2723" s="9" t="s">
        <v>14883</v>
      </c>
      <c r="C2723" s="20">
        <f>SUMIFS(Brasil_Mundo!$K:$K,Brasil_Mundo!$C:$C,$B2723)</f>
        <v>731295</v>
      </c>
      <c r="D2723" s="20">
        <f>SUMIFS(Brasil_EUA!$L:$L,Brasil_EUA!$C:$C,$B2723)</f>
        <v>0</v>
      </c>
      <c r="E2723" s="17">
        <f t="shared" si="126"/>
        <v>0</v>
      </c>
      <c r="F2723" s="17" t="str">
        <f>IF(ISERROR(MATCH(TEXT($B2723,"000000"),Análise_Anexo1_SH6!$B:$B,0))=TRUE,"SIM","NÃO")</f>
        <v>SIM</v>
      </c>
      <c r="G2723" s="17">
        <f t="shared" si="127"/>
        <v>2.1697176324150463E-6</v>
      </c>
      <c r="H2723" s="17">
        <f t="shared" si="128"/>
        <v>0</v>
      </c>
    </row>
    <row r="2724" spans="2:8" ht="15.75" thickBot="1">
      <c r="B2724" s="9">
        <v>230310</v>
      </c>
      <c r="C2724" s="20">
        <f>SUMIFS(Brasil_Mundo!$K:$K,Brasil_Mundo!$C:$C,$B2724)</f>
        <v>375718</v>
      </c>
      <c r="D2724" s="20">
        <f>SUMIFS(Brasil_EUA!$L:$L,Brasil_EUA!$C:$C,$B2724)</f>
        <v>0</v>
      </c>
      <c r="E2724" s="17">
        <f t="shared" si="126"/>
        <v>0</v>
      </c>
      <c r="F2724" s="17" t="str">
        <f>IF(ISERROR(MATCH(TEXT($B2724,"000000"),Análise_Anexo1_SH6!$B:$B,0))=TRUE,"SIM","NÃO")</f>
        <v>SIM</v>
      </c>
      <c r="G2724" s="17">
        <f t="shared" si="127"/>
        <v>1.1147375127899362E-6</v>
      </c>
      <c r="H2724" s="17">
        <f t="shared" si="128"/>
        <v>0</v>
      </c>
    </row>
    <row r="2725" spans="2:8" ht="15.75" thickBot="1">
      <c r="B2725" s="9" t="s">
        <v>7226</v>
      </c>
      <c r="C2725" s="20">
        <f>SUMIFS(Brasil_Mundo!$K:$K,Brasil_Mundo!$C:$C,$B2725)</f>
        <v>375320</v>
      </c>
      <c r="D2725" s="20">
        <f>SUMIFS(Brasil_EUA!$L:$L,Brasil_EUA!$C:$C,$B2725)</f>
        <v>8509</v>
      </c>
      <c r="E2725" s="17">
        <f t="shared" si="126"/>
        <v>2.2671320473196206E-2</v>
      </c>
      <c r="F2725" s="17" t="str">
        <f>IF(ISERROR(MATCH(TEXT($B2725,"000000"),Análise_Anexo1_SH6!$B:$B,0))=TRUE,"SIM","NÃO")</f>
        <v>SIM</v>
      </c>
      <c r="G2725" s="17">
        <f t="shared" si="127"/>
        <v>1.1135566656383745E-6</v>
      </c>
      <c r="H2725" s="17">
        <f t="shared" si="128"/>
        <v>2.1078279903622792E-7</v>
      </c>
    </row>
    <row r="2726" spans="2:8" ht="15.75" thickBot="1">
      <c r="B2726" s="9">
        <v>270799</v>
      </c>
      <c r="C2726" s="20">
        <f>SUMIFS(Brasil_Mundo!$K:$K,Brasil_Mundo!$C:$C,$B2726)</f>
        <v>659856</v>
      </c>
      <c r="D2726" s="20">
        <f>SUMIFS(Brasil_EUA!$L:$L,Brasil_EUA!$C:$C,$B2726)</f>
        <v>0</v>
      </c>
      <c r="E2726" s="17">
        <f t="shared" si="126"/>
        <v>0</v>
      </c>
      <c r="F2726" s="17" t="str">
        <f>IF(ISERROR(MATCH(TEXT($B2726,"000000"),Análise_Anexo1_SH6!$B:$B,0))=TRUE,"SIM","NÃO")</f>
        <v>NÃO</v>
      </c>
      <c r="G2726" s="17">
        <f t="shared" si="127"/>
        <v>1.9577615026150362E-6</v>
      </c>
      <c r="H2726" s="17">
        <f t="shared" si="128"/>
        <v>0</v>
      </c>
    </row>
    <row r="2727" spans="2:8" ht="15.75" thickBot="1">
      <c r="B2727" s="9">
        <v>950790</v>
      </c>
      <c r="C2727" s="20">
        <f>SUMIFS(Brasil_Mundo!$K:$K,Brasil_Mundo!$C:$C,$B2727)</f>
        <v>373971</v>
      </c>
      <c r="D2727" s="20">
        <f>SUMIFS(Brasil_EUA!$L:$L,Brasil_EUA!$C:$C,$B2727)</f>
        <v>289795</v>
      </c>
      <c r="E2727" s="17">
        <f t="shared" si="126"/>
        <v>0.77491302801554129</v>
      </c>
      <c r="F2727" s="17" t="str">
        <f>IF(ISERROR(MATCH(TEXT($B2727,"000000"),Análise_Anexo1_SH6!$B:$B,0))=TRUE,"SIM","NÃO")</f>
        <v>SIM</v>
      </c>
      <c r="G2727" s="17">
        <f t="shared" si="127"/>
        <v>1.1095542465241622E-6</v>
      </c>
      <c r="H2727" s="17">
        <f t="shared" si="128"/>
        <v>7.17872855173389E-6</v>
      </c>
    </row>
    <row r="2728" spans="2:8" ht="15.75" thickBot="1">
      <c r="B2728" s="9">
        <v>282759</v>
      </c>
      <c r="C2728" s="20">
        <f>SUMIFS(Brasil_Mundo!$K:$K,Brasil_Mundo!$C:$C,$B2728)</f>
        <v>373516</v>
      </c>
      <c r="D2728" s="20">
        <f>SUMIFS(Brasil_EUA!$L:$L,Brasil_EUA!$C:$C,$B2728)</f>
        <v>0</v>
      </c>
      <c r="E2728" s="17">
        <f t="shared" si="126"/>
        <v>0</v>
      </c>
      <c r="F2728" s="17" t="str">
        <f>IF(ISERROR(MATCH(TEXT($B2728,"000000"),Análise_Anexo1_SH6!$B:$B,0))=TRUE,"SIM","NÃO")</f>
        <v>SIM</v>
      </c>
      <c r="G2728" s="17">
        <f t="shared" si="127"/>
        <v>1.1082042830720001E-6</v>
      </c>
      <c r="H2728" s="17">
        <f t="shared" si="128"/>
        <v>0</v>
      </c>
    </row>
    <row r="2729" spans="2:8" ht="15.75" thickBot="1">
      <c r="B2729" s="9">
        <v>290930</v>
      </c>
      <c r="C2729" s="20">
        <f>SUMIFS(Brasil_Mundo!$K:$K,Brasil_Mundo!$C:$C,$B2729)</f>
        <v>430063</v>
      </c>
      <c r="D2729" s="20">
        <f>SUMIFS(Brasil_EUA!$L:$L,Brasil_EUA!$C:$C,$B2729)</f>
        <v>448</v>
      </c>
      <c r="E2729" s="17">
        <f t="shared" si="126"/>
        <v>1.0417078428044263E-3</v>
      </c>
      <c r="F2729" s="17" t="str">
        <f>IF(ISERROR(MATCH(TEXT($B2729,"000000"),Análise_Anexo1_SH6!$B:$B,0))=TRUE,"SIM","NÃO")</f>
        <v>SIM</v>
      </c>
      <c r="G2729" s="17">
        <f t="shared" si="127"/>
        <v>1.275976554125643E-6</v>
      </c>
      <c r="H2729" s="17">
        <f t="shared" si="128"/>
        <v>1.1097742856766966E-8</v>
      </c>
    </row>
    <row r="2730" spans="2:8" ht="15.75" thickBot="1">
      <c r="B2730" s="9">
        <v>853321</v>
      </c>
      <c r="C2730" s="20">
        <f>SUMIFS(Brasil_Mundo!$K:$K,Brasil_Mundo!$C:$C,$B2730)</f>
        <v>652673</v>
      </c>
      <c r="D2730" s="20">
        <f>SUMIFS(Brasil_EUA!$L:$L,Brasil_EUA!$C:$C,$B2730)</f>
        <v>56888</v>
      </c>
      <c r="E2730" s="17">
        <f t="shared" si="126"/>
        <v>8.7161564826490442E-2</v>
      </c>
      <c r="F2730" s="17" t="str">
        <f>IF(ISERROR(MATCH(TEXT($B2730,"000000"),Análise_Anexo1_SH6!$B:$B,0))=TRUE,"SIM","NÃO")</f>
        <v>SIM</v>
      </c>
      <c r="G2730" s="17">
        <f t="shared" si="127"/>
        <v>1.9364498817867282E-6</v>
      </c>
      <c r="H2730" s="17">
        <f t="shared" si="128"/>
        <v>1.4092151688298195E-6</v>
      </c>
    </row>
    <row r="2731" spans="2:8" ht="15.75" thickBot="1">
      <c r="B2731" s="9">
        <v>721923</v>
      </c>
      <c r="C2731" s="20">
        <f>SUMIFS(Brasil_Mundo!$K:$K,Brasil_Mundo!$C:$C,$B2731)</f>
        <v>372031</v>
      </c>
      <c r="D2731" s="20">
        <f>SUMIFS(Brasil_EUA!$L:$L,Brasil_EUA!$C:$C,$B2731)</f>
        <v>11</v>
      </c>
      <c r="E2731" s="17">
        <f t="shared" si="126"/>
        <v>2.9567428520741552E-5</v>
      </c>
      <c r="F2731" s="17" t="str">
        <f>IF(ISERROR(MATCH(TEXT($B2731,"000000"),Análise_Anexo1_SH6!$B:$B,0))=TRUE,"SIM","NÃO")</f>
        <v>SIM</v>
      </c>
      <c r="G2731" s="17">
        <f t="shared" si="127"/>
        <v>1.1037983583984603E-6</v>
      </c>
      <c r="H2731" s="17">
        <f t="shared" si="128"/>
        <v>2.7248922192954601E-10</v>
      </c>
    </row>
    <row r="2732" spans="2:8" ht="15.75" thickBot="1">
      <c r="B2732" s="9">
        <v>841011</v>
      </c>
      <c r="C2732" s="20">
        <f>SUMIFS(Brasil_Mundo!$K:$K,Brasil_Mundo!$C:$C,$B2732)</f>
        <v>371855</v>
      </c>
      <c r="D2732" s="20">
        <f>SUMIFS(Brasil_EUA!$L:$L,Brasil_EUA!$C:$C,$B2732)</f>
        <v>215000</v>
      </c>
      <c r="E2732" s="17">
        <f t="shared" si="126"/>
        <v>0.57818235602587031</v>
      </c>
      <c r="F2732" s="17" t="str">
        <f>IF(ISERROR(MATCH(TEXT($B2732,"000000"),Análise_Anexo1_SH6!$B:$B,0))=TRUE,"SIM","NÃO")</f>
        <v>SIM</v>
      </c>
      <c r="G2732" s="17">
        <f t="shared" si="127"/>
        <v>1.1032761747334482E-6</v>
      </c>
      <c r="H2732" s="17">
        <f t="shared" si="128"/>
        <v>5.3259257013502177E-6</v>
      </c>
    </row>
    <row r="2733" spans="2:8" ht="15.75" thickBot="1">
      <c r="B2733" s="9">
        <v>711419</v>
      </c>
      <c r="C2733" s="20">
        <f>SUMIFS(Brasil_Mundo!$K:$K,Brasil_Mundo!$C:$C,$B2733)</f>
        <v>371779</v>
      </c>
      <c r="D2733" s="20">
        <f>SUMIFS(Brasil_EUA!$L:$L,Brasil_EUA!$C:$C,$B2733)</f>
        <v>342927</v>
      </c>
      <c r="E2733" s="17">
        <f t="shared" si="126"/>
        <v>0.92239475602441234</v>
      </c>
      <c r="F2733" s="17" t="str">
        <f>IF(ISERROR(MATCH(TEXT($B2733,"000000"),Análise_Anexo1_SH6!$B:$B,0))=TRUE,"SIM","NÃO")</f>
        <v>SIM</v>
      </c>
      <c r="G2733" s="17">
        <f t="shared" si="127"/>
        <v>1.1030506863326475E-6</v>
      </c>
      <c r="H2733" s="17">
        <f t="shared" si="128"/>
        <v>8.4949010371484934E-6</v>
      </c>
    </row>
    <row r="2734" spans="2:8" ht="15.75" thickBot="1">
      <c r="B2734" s="9">
        <v>430230</v>
      </c>
      <c r="C2734" s="20">
        <f>SUMIFS(Brasil_Mundo!$K:$K,Brasil_Mundo!$C:$C,$B2734)</f>
        <v>371427</v>
      </c>
      <c r="D2734" s="20">
        <f>SUMIFS(Brasil_EUA!$L:$L,Brasil_EUA!$C:$C,$B2734)</f>
        <v>183926</v>
      </c>
      <c r="E2734" s="17">
        <f t="shared" si="126"/>
        <v>0.49518747963933696</v>
      </c>
      <c r="F2734" s="17" t="str">
        <f>IF(ISERROR(MATCH(TEXT($B2734,"000000"),Análise_Anexo1_SH6!$B:$B,0))=TRUE,"SIM","NÃO")</f>
        <v>SIM</v>
      </c>
      <c r="G2734" s="17">
        <f t="shared" si="127"/>
        <v>1.1020063190026232E-6</v>
      </c>
      <c r="H2734" s="17">
        <f t="shared" si="128"/>
        <v>4.5561684211466987E-6</v>
      </c>
    </row>
    <row r="2735" spans="2:8" ht="15.75" thickBot="1">
      <c r="B2735" s="9">
        <v>841392</v>
      </c>
      <c r="C2735" s="20">
        <f>SUMIFS(Brasil_Mundo!$K:$K,Brasil_Mundo!$C:$C,$B2735)</f>
        <v>371061</v>
      </c>
      <c r="D2735" s="20">
        <f>SUMIFS(Brasil_EUA!$L:$L,Brasil_EUA!$C:$C,$B2735)</f>
        <v>2268</v>
      </c>
      <c r="E2735" s="17">
        <f t="shared" si="126"/>
        <v>6.1122025758567995E-3</v>
      </c>
      <c r="F2735" s="17" t="str">
        <f>IF(ISERROR(MATCH(TEXT($B2735,"000000"),Análise_Anexo1_SH6!$B:$B,0))=TRUE,"SIM","NÃO")</f>
        <v>SIM</v>
      </c>
      <c r="G2735" s="17">
        <f t="shared" si="127"/>
        <v>1.1009204143356093E-6</v>
      </c>
      <c r="H2735" s="17">
        <f t="shared" si="128"/>
        <v>5.6182323212382765E-8</v>
      </c>
    </row>
    <row r="2736" spans="2:8" ht="15.75" thickBot="1">
      <c r="B2736" s="9">
        <v>841111</v>
      </c>
      <c r="C2736" s="20">
        <f>SUMIFS(Brasil_Mundo!$K:$K,Brasil_Mundo!$C:$C,$B2736)</f>
        <v>370989</v>
      </c>
      <c r="D2736" s="20">
        <f>SUMIFS(Brasil_EUA!$L:$L,Brasil_EUA!$C:$C,$B2736)</f>
        <v>3314</v>
      </c>
      <c r="E2736" s="17">
        <f t="shared" si="126"/>
        <v>8.9328794115189399E-3</v>
      </c>
      <c r="F2736" s="17" t="str">
        <f>IF(ISERROR(MATCH(TEXT($B2736,"000000"),Análise_Anexo1_SH6!$B:$B,0))=TRUE,"SIM","NÃO")</f>
        <v>NÃO</v>
      </c>
      <c r="G2736" s="17">
        <f t="shared" si="127"/>
        <v>1.1007067937453772E-6</v>
      </c>
      <c r="H2736" s="17">
        <f t="shared" si="128"/>
        <v>8.2093571043137773E-8</v>
      </c>
    </row>
    <row r="2737" spans="2:8" ht="15.75" thickBot="1">
      <c r="B2737" s="9">
        <v>540792</v>
      </c>
      <c r="C2737" s="20">
        <f>SUMIFS(Brasil_Mundo!$K:$K,Brasil_Mundo!$C:$C,$B2737)</f>
        <v>370800</v>
      </c>
      <c r="D2737" s="20">
        <f>SUMIFS(Brasil_EUA!$L:$L,Brasil_EUA!$C:$C,$B2737)</f>
        <v>458</v>
      </c>
      <c r="E2737" s="17">
        <f t="shared" si="126"/>
        <v>1.2351672060409925E-3</v>
      </c>
      <c r="F2737" s="17" t="str">
        <f>IF(ISERROR(MATCH(TEXT($B2737,"000000"),Análise_Anexo1_SH6!$B:$B,0))=TRUE,"SIM","NÃO")</f>
        <v>SIM</v>
      </c>
      <c r="G2737" s="17">
        <f t="shared" si="127"/>
        <v>1.1001460396960174E-6</v>
      </c>
      <c r="H2737" s="17">
        <f t="shared" si="128"/>
        <v>1.1345460331248372E-8</v>
      </c>
    </row>
    <row r="2738" spans="2:8" ht="15.75" thickBot="1">
      <c r="B2738" s="9">
        <v>252330</v>
      </c>
      <c r="C2738" s="20">
        <f>SUMIFS(Brasil_Mundo!$K:$K,Brasil_Mundo!$C:$C,$B2738)</f>
        <v>370337</v>
      </c>
      <c r="D2738" s="20">
        <f>SUMIFS(Brasil_EUA!$L:$L,Brasil_EUA!$C:$C,$B2738)</f>
        <v>19</v>
      </c>
      <c r="E2738" s="17">
        <f t="shared" si="126"/>
        <v>5.1304622546491438E-5</v>
      </c>
      <c r="F2738" s="17" t="str">
        <f>IF(ISERROR(MATCH(TEXT($B2738,"000000"),Análise_Anexo1_SH6!$B:$B,0))=TRUE,"SIM","NÃO")</f>
        <v>SIM</v>
      </c>
      <c r="G2738" s="17">
        <f t="shared" si="127"/>
        <v>1.0987723406227185E-6</v>
      </c>
      <c r="H2738" s="17">
        <f t="shared" si="128"/>
        <v>4.7066320151467047E-10</v>
      </c>
    </row>
    <row r="2739" spans="2:8" ht="15.75" thickBot="1">
      <c r="B2739" s="9">
        <v>293391</v>
      </c>
      <c r="C2739" s="20">
        <f>SUMIFS(Brasil_Mundo!$K:$K,Brasil_Mundo!$C:$C,$B2739)</f>
        <v>393648</v>
      </c>
      <c r="D2739" s="20">
        <f>SUMIFS(Brasil_EUA!$L:$L,Brasil_EUA!$C:$C,$B2739)</f>
        <v>0</v>
      </c>
      <c r="E2739" s="17">
        <f t="shared" si="126"/>
        <v>0</v>
      </c>
      <c r="F2739" s="17" t="str">
        <f>IF(ISERROR(MATCH(TEXT($B2739,"000000"),Análise_Anexo1_SH6!$B:$B,0))=TRUE,"SIM","NÃO")</f>
        <v>SIM</v>
      </c>
      <c r="G2739" s="17">
        <f t="shared" si="127"/>
        <v>1.1679349736630472E-6</v>
      </c>
      <c r="H2739" s="17">
        <f t="shared" si="128"/>
        <v>0</v>
      </c>
    </row>
    <row r="2740" spans="2:8" ht="15.75" thickBot="1">
      <c r="B2740" s="9">
        <v>722090</v>
      </c>
      <c r="C2740" s="20">
        <f>SUMIFS(Brasil_Mundo!$K:$K,Brasil_Mundo!$C:$C,$B2740)</f>
        <v>369906</v>
      </c>
      <c r="D2740" s="20">
        <f>SUMIFS(Brasil_EUA!$L:$L,Brasil_EUA!$C:$C,$B2740)</f>
        <v>513</v>
      </c>
      <c r="E2740" s="17">
        <f t="shared" si="126"/>
        <v>1.3868388185106486E-3</v>
      </c>
      <c r="F2740" s="17" t="str">
        <f>IF(ISERROR(MATCH(TEXT($B2740,"000000"),Análise_Anexo1_SH6!$B:$B,0))=TRUE,"SIM","NÃO")</f>
        <v>SIM</v>
      </c>
      <c r="G2740" s="17">
        <f t="shared" si="127"/>
        <v>1.0974935840339672E-6</v>
      </c>
      <c r="H2740" s="17">
        <f t="shared" si="128"/>
        <v>1.2707906440896101E-8</v>
      </c>
    </row>
    <row r="2741" spans="2:8" ht="15.75" thickBot="1">
      <c r="B2741" s="9">
        <v>701790</v>
      </c>
      <c r="C2741" s="20">
        <f>SUMIFS(Brasil_Mundo!$K:$K,Brasil_Mundo!$C:$C,$B2741)</f>
        <v>368959</v>
      </c>
      <c r="D2741" s="20">
        <f>SUMIFS(Brasil_EUA!$L:$L,Brasil_EUA!$C:$C,$B2741)</f>
        <v>137028</v>
      </c>
      <c r="E2741" s="17">
        <f t="shared" si="126"/>
        <v>0.3713908591469513</v>
      </c>
      <c r="F2741" s="17" t="str">
        <f>IF(ISERROR(MATCH(TEXT($B2741,"000000"),Análise_Anexo1_SH6!$B:$B,0))=TRUE,"SIM","NÃO")</f>
        <v>SIM</v>
      </c>
      <c r="G2741" s="17">
        <f t="shared" si="127"/>
        <v>1.0946838798818849E-6</v>
      </c>
      <c r="H2741" s="17">
        <f t="shared" si="128"/>
        <v>3.3944230093238029E-6</v>
      </c>
    </row>
    <row r="2742" spans="2:8" ht="15.75" thickBot="1">
      <c r="B2742" s="9" t="s">
        <v>6184</v>
      </c>
      <c r="C2742" s="20">
        <f>SUMIFS(Brasil_Mundo!$K:$K,Brasil_Mundo!$C:$C,$B2742)</f>
        <v>368734</v>
      </c>
      <c r="D2742" s="20">
        <f>SUMIFS(Brasil_EUA!$L:$L,Brasil_EUA!$C:$C,$B2742)</f>
        <v>1919</v>
      </c>
      <c r="E2742" s="17">
        <f t="shared" si="126"/>
        <v>5.2042936100278247E-3</v>
      </c>
      <c r="F2742" s="17" t="str">
        <f>IF(ISERROR(MATCH(TEXT($B2742,"000000"),Análise_Anexo1_SH6!$B:$B,0))=TRUE,"SIM","NÃO")</f>
        <v>SIM</v>
      </c>
      <c r="G2742" s="17">
        <f t="shared" si="127"/>
        <v>1.0940163155374092E-6</v>
      </c>
      <c r="H2742" s="17">
        <f t="shared" si="128"/>
        <v>4.7536983352981713E-8</v>
      </c>
    </row>
    <row r="2743" spans="2:8" ht="15.75" thickBot="1">
      <c r="B2743" s="9">
        <v>340540</v>
      </c>
      <c r="C2743" s="20">
        <f>SUMIFS(Brasil_Mundo!$K:$K,Brasil_Mundo!$C:$C,$B2743)</f>
        <v>368575</v>
      </c>
      <c r="D2743" s="20">
        <f>SUMIFS(Brasil_EUA!$L:$L,Brasil_EUA!$C:$C,$B2743)</f>
        <v>6778</v>
      </c>
      <c r="E2743" s="17">
        <f t="shared" si="126"/>
        <v>1.8389744285423591E-2</v>
      </c>
      <c r="F2743" s="17" t="str">
        <f>IF(ISERROR(MATCH(TEXT($B2743,"000000"),Análise_Anexo1_SH6!$B:$B,0))=TRUE,"SIM","NÃO")</f>
        <v>SIM</v>
      </c>
      <c r="G2743" s="17">
        <f t="shared" si="127"/>
        <v>1.093544570067313E-6</v>
      </c>
      <c r="H2743" s="17">
        <f t="shared" si="128"/>
        <v>1.6790290420349664E-7</v>
      </c>
    </row>
    <row r="2744" spans="2:8" ht="15.75" thickBot="1">
      <c r="B2744" s="9" t="s">
        <v>8512</v>
      </c>
      <c r="C2744" s="20">
        <f>SUMIFS(Brasil_Mundo!$K:$K,Brasil_Mundo!$C:$C,$B2744)</f>
        <v>368406</v>
      </c>
      <c r="D2744" s="20">
        <f>SUMIFS(Brasil_EUA!$L:$L,Brasil_EUA!$C:$C,$B2744)</f>
        <v>39383</v>
      </c>
      <c r="E2744" s="17">
        <f t="shared" si="126"/>
        <v>0.10690108195849145</v>
      </c>
      <c r="F2744" s="17" t="str">
        <f>IF(ISERROR(MATCH(TEXT($B2744,"000000"),Análise_Anexo1_SH6!$B:$B,0))=TRUE,"SIM","NÃO")</f>
        <v>SIM</v>
      </c>
      <c r="G2744" s="17">
        <f t="shared" si="127"/>
        <v>1.0930431550707958E-6</v>
      </c>
      <c r="H2744" s="17">
        <f t="shared" si="128"/>
        <v>9.7558572975011928E-7</v>
      </c>
    </row>
    <row r="2745" spans="2:8" ht="15.75" thickBot="1">
      <c r="B2745" s="9">
        <v>550962</v>
      </c>
      <c r="C2745" s="20">
        <f>SUMIFS(Brasil_Mundo!$K:$K,Brasil_Mundo!$C:$C,$B2745)</f>
        <v>367859</v>
      </c>
      <c r="D2745" s="20">
        <f>SUMIFS(Brasil_EUA!$L:$L,Brasil_EUA!$C:$C,$B2745)</f>
        <v>0</v>
      </c>
      <c r="E2745" s="17">
        <f t="shared" si="126"/>
        <v>0</v>
      </c>
      <c r="F2745" s="17" t="str">
        <f>IF(ISERROR(MATCH(TEXT($B2745,"000000"),Análise_Anexo1_SH6!$B:$B,0))=TRUE,"SIM","NÃO")</f>
        <v>SIM</v>
      </c>
      <c r="G2745" s="17">
        <f t="shared" si="127"/>
        <v>1.091420231975559E-6</v>
      </c>
      <c r="H2745" s="17">
        <f t="shared" si="128"/>
        <v>0</v>
      </c>
    </row>
    <row r="2746" spans="2:8" ht="15.75" thickBot="1">
      <c r="B2746" s="9">
        <v>701391</v>
      </c>
      <c r="C2746" s="20">
        <f>SUMIFS(Brasil_Mundo!$K:$K,Brasil_Mundo!$C:$C,$B2746)</f>
        <v>487910</v>
      </c>
      <c r="D2746" s="20">
        <f>SUMIFS(Brasil_EUA!$L:$L,Brasil_EUA!$C:$C,$B2746)</f>
        <v>338882</v>
      </c>
      <c r="E2746" s="17">
        <f t="shared" si="126"/>
        <v>0.69455842265991674</v>
      </c>
      <c r="F2746" s="17" t="str">
        <f>IF(ISERROR(MATCH(TEXT($B2746,"000000"),Análise_Anexo1_SH6!$B:$B,0))=TRUE,"SIM","NÃO")</f>
        <v>SIM</v>
      </c>
      <c r="G2746" s="17">
        <f t="shared" si="127"/>
        <v>1.4476058636140342E-6</v>
      </c>
      <c r="H2746" s="17">
        <f t="shared" si="128"/>
        <v>8.3946993187207646E-6</v>
      </c>
    </row>
    <row r="2747" spans="2:8" ht="15.75" thickBot="1">
      <c r="B2747" s="9" t="s">
        <v>5486</v>
      </c>
      <c r="C2747" s="20">
        <f>SUMIFS(Brasil_Mundo!$K:$K,Brasil_Mundo!$C:$C,$B2747)</f>
        <v>366843</v>
      </c>
      <c r="D2747" s="20">
        <f>SUMIFS(Brasil_EUA!$L:$L,Brasil_EUA!$C:$C,$B2747)</f>
        <v>611</v>
      </c>
      <c r="E2747" s="17">
        <f t="shared" si="126"/>
        <v>1.6655626521427424E-3</v>
      </c>
      <c r="F2747" s="17" t="str">
        <f>IF(ISERROR(MATCH(TEXT($B2747,"000000"),Análise_Anexo1_SH6!$B:$B,0))=TRUE,"SIM","NÃO")</f>
        <v>SIM</v>
      </c>
      <c r="G2747" s="17">
        <f t="shared" si="127"/>
        <v>1.088405808091171E-6</v>
      </c>
      <c r="H2747" s="17">
        <f t="shared" si="128"/>
        <v>1.5135537690813875E-8</v>
      </c>
    </row>
    <row r="2748" spans="2:8" ht="15.75" thickBot="1">
      <c r="B2748" s="9">
        <v>551311</v>
      </c>
      <c r="C2748" s="20">
        <f>SUMIFS(Brasil_Mundo!$K:$K,Brasil_Mundo!$C:$C,$B2748)</f>
        <v>365157</v>
      </c>
      <c r="D2748" s="20">
        <f>SUMIFS(Brasil_EUA!$L:$L,Brasil_EUA!$C:$C,$B2748)</f>
        <v>0</v>
      </c>
      <c r="E2748" s="17">
        <f t="shared" si="126"/>
        <v>0</v>
      </c>
      <c r="F2748" s="17" t="str">
        <f>IF(ISERROR(MATCH(TEXT($B2748,"000000"),Análise_Anexo1_SH6!$B:$B,0))=TRUE,"SIM","NÃO")</f>
        <v>SIM</v>
      </c>
      <c r="G2748" s="17">
        <f t="shared" si="127"/>
        <v>1.0834035259365661E-6</v>
      </c>
      <c r="H2748" s="17">
        <f t="shared" si="128"/>
        <v>0</v>
      </c>
    </row>
    <row r="2749" spans="2:8" ht="15.75" thickBot="1">
      <c r="B2749" s="9">
        <v>630392</v>
      </c>
      <c r="C2749" s="20">
        <f>SUMIFS(Brasil_Mundo!$K:$K,Brasil_Mundo!$C:$C,$B2749)</f>
        <v>364405</v>
      </c>
      <c r="D2749" s="20">
        <f>SUMIFS(Brasil_EUA!$L:$L,Brasil_EUA!$C:$C,$B2749)</f>
        <v>115964</v>
      </c>
      <c r="E2749" s="17">
        <f t="shared" si="126"/>
        <v>0.31822834483610268</v>
      </c>
      <c r="F2749" s="17" t="str">
        <f>IF(ISERROR(MATCH(TEXT($B2749,"000000"),Análise_Anexo1_SH6!$B:$B,0))=TRUE,"SIM","NÃO")</f>
        <v>SIM</v>
      </c>
      <c r="G2749" s="17">
        <f t="shared" si="127"/>
        <v>1.081172377549696E-6</v>
      </c>
      <c r="H2749" s="17">
        <f t="shared" si="128"/>
        <v>2.8726309210761704E-6</v>
      </c>
    </row>
    <row r="2750" spans="2:8" ht="15.75" thickBot="1">
      <c r="B2750" s="9">
        <v>846592</v>
      </c>
      <c r="C2750" s="20">
        <f>SUMIFS(Brasil_Mundo!$K:$K,Brasil_Mundo!$C:$C,$B2750)</f>
        <v>786048</v>
      </c>
      <c r="D2750" s="20">
        <f>SUMIFS(Brasil_EUA!$L:$L,Brasil_EUA!$C:$C,$B2750)</f>
        <v>463303</v>
      </c>
      <c r="E2750" s="17">
        <f t="shared" si="126"/>
        <v>0.5894080259729686</v>
      </c>
      <c r="F2750" s="17" t="str">
        <f>IF(ISERROR(MATCH(TEXT($B2750,"000000"),Análise_Anexo1_SH6!$B:$B,0))=TRUE,"SIM","NÃO")</f>
        <v>SIM</v>
      </c>
      <c r="G2750" s="17">
        <f t="shared" si="127"/>
        <v>2.3321671904287355E-6</v>
      </c>
      <c r="H2750" s="17">
        <f t="shared" si="128"/>
        <v>1.147682490796586E-5</v>
      </c>
    </row>
    <row r="2751" spans="2:8" ht="15.75" thickBot="1">
      <c r="B2751" s="9">
        <v>450490</v>
      </c>
      <c r="C2751" s="20">
        <f>SUMIFS(Brasil_Mundo!$K:$K,Brasil_Mundo!$C:$C,$B2751)</f>
        <v>364065</v>
      </c>
      <c r="D2751" s="20">
        <f>SUMIFS(Brasil_EUA!$L:$L,Brasil_EUA!$C:$C,$B2751)</f>
        <v>10095</v>
      </c>
      <c r="E2751" s="17">
        <f t="shared" ref="E2751:H2814" si="129">IFERROR(D2751/C2751,"-")</f>
        <v>2.7728564954060401E-2</v>
      </c>
      <c r="F2751" s="17" t="str">
        <f>IF(ISERROR(MATCH(TEXT($B2751,"000000"),Análise_Anexo1_SH6!$B:$B,0))=TRUE,"SIM","NÃO")</f>
        <v>NÃO</v>
      </c>
      <c r="G2751" s="17">
        <f t="shared" si="127"/>
        <v>1.0801636136513771E-6</v>
      </c>
      <c r="H2751" s="17">
        <f t="shared" si="128"/>
        <v>2.5007079048897885E-7</v>
      </c>
    </row>
    <row r="2752" spans="2:8" ht="15.75" thickBot="1">
      <c r="B2752" s="9">
        <v>521151</v>
      </c>
      <c r="C2752" s="20">
        <f>SUMIFS(Brasil_Mundo!$K:$K,Brasil_Mundo!$C:$C,$B2752)</f>
        <v>363962</v>
      </c>
      <c r="D2752" s="20">
        <f>SUMIFS(Brasil_EUA!$L:$L,Brasil_EUA!$C:$C,$B2752)</f>
        <v>0</v>
      </c>
      <c r="E2752" s="17">
        <f t="shared" si="129"/>
        <v>0</v>
      </c>
      <c r="F2752" s="17" t="str">
        <f>IF(ISERROR(MATCH(TEXT($B2752,"000000"),Análise_Anexo1_SH6!$B:$B,0))=TRUE,"SIM","NÃO")</f>
        <v>SIM</v>
      </c>
      <c r="G2752" s="17">
        <f t="shared" si="127"/>
        <v>1.0798580175292392E-6</v>
      </c>
      <c r="H2752" s="17">
        <f t="shared" si="128"/>
        <v>0</v>
      </c>
    </row>
    <row r="2753" spans="2:8" ht="15.75" thickBot="1">
      <c r="B2753" s="9">
        <v>790310</v>
      </c>
      <c r="C2753" s="20">
        <f>SUMIFS(Brasil_Mundo!$K:$K,Brasil_Mundo!$C:$C,$B2753)</f>
        <v>363126</v>
      </c>
      <c r="D2753" s="20">
        <f>SUMIFS(Brasil_EUA!$L:$L,Brasil_EUA!$C:$C,$B2753)</f>
        <v>0</v>
      </c>
      <c r="E2753" s="17">
        <f t="shared" si="129"/>
        <v>0</v>
      </c>
      <c r="F2753" s="17" t="str">
        <f>IF(ISERROR(MATCH(TEXT($B2753,"000000"),Análise_Anexo1_SH6!$B:$B,0))=TRUE,"SIM","NÃO")</f>
        <v>SIM</v>
      </c>
      <c r="G2753" s="17">
        <f t="shared" si="127"/>
        <v>1.0773776451204317E-6</v>
      </c>
      <c r="H2753" s="17">
        <f t="shared" si="128"/>
        <v>0</v>
      </c>
    </row>
    <row r="2754" spans="2:8" ht="15.75" thickBot="1">
      <c r="B2754" s="9">
        <v>620130</v>
      </c>
      <c r="C2754" s="20">
        <f>SUMIFS(Brasil_Mundo!$K:$K,Brasil_Mundo!$C:$C,$B2754)</f>
        <v>362732</v>
      </c>
      <c r="D2754" s="20">
        <f>SUMIFS(Brasil_EUA!$L:$L,Brasil_EUA!$C:$C,$B2754)</f>
        <v>122540</v>
      </c>
      <c r="E2754" s="17">
        <f t="shared" si="129"/>
        <v>0.33782517120077632</v>
      </c>
      <c r="F2754" s="17" t="str">
        <f>IF(ISERROR(MATCH(TEXT($B2754,"000000"),Análise_Anexo1_SH6!$B:$B,0))=TRUE,"SIM","NÃO")</f>
        <v>SIM</v>
      </c>
      <c r="G2754" s="17">
        <f t="shared" si="127"/>
        <v>1.0762086657794386E-6</v>
      </c>
      <c r="H2754" s="17">
        <f t="shared" si="128"/>
        <v>3.0355299322951428E-6</v>
      </c>
    </row>
    <row r="2755" spans="2:8" ht="15.75" thickBot="1">
      <c r="B2755" s="9">
        <v>442090</v>
      </c>
      <c r="C2755" s="20">
        <f>SUMIFS(Brasil_Mundo!$K:$K,Brasil_Mundo!$C:$C,$B2755)</f>
        <v>361792</v>
      </c>
      <c r="D2755" s="20">
        <f>SUMIFS(Brasil_EUA!$L:$L,Brasil_EUA!$C:$C,$B2755)</f>
        <v>95864</v>
      </c>
      <c r="E2755" s="17">
        <f t="shared" si="129"/>
        <v>0.26496992747213871</v>
      </c>
      <c r="F2755" s="17" t="str">
        <f>IF(ISERROR(MATCH(TEXT($B2755,"000000"),Análise_Anexo1_SH6!$B:$B,0))=TRUE,"SIM","NÃO")</f>
        <v>SIM</v>
      </c>
      <c r="G2755" s="17">
        <f t="shared" si="127"/>
        <v>1.073419730295851E-6</v>
      </c>
      <c r="H2755" s="17">
        <f t="shared" si="128"/>
        <v>2.3747187973685455E-6</v>
      </c>
    </row>
    <row r="2756" spans="2:8" ht="15.75" thickBot="1">
      <c r="B2756" s="9">
        <v>150190</v>
      </c>
      <c r="C2756" s="20">
        <f>SUMIFS(Brasil_Mundo!$K:$K,Brasil_Mundo!$C:$C,$B2756)</f>
        <v>361301</v>
      </c>
      <c r="D2756" s="20">
        <f>SUMIFS(Brasil_EUA!$L:$L,Brasil_EUA!$C:$C,$B2756)</f>
        <v>0</v>
      </c>
      <c r="E2756" s="17">
        <f t="shared" si="129"/>
        <v>0</v>
      </c>
      <c r="F2756" s="17" t="str">
        <f>IF(ISERROR(MATCH(TEXT($B2756,"000000"),Análise_Anexo1_SH6!$B:$B,0))=TRUE,"SIM","NÃO")</f>
        <v>SIM</v>
      </c>
      <c r="G2756" s="17">
        <f t="shared" ref="G2756:G2819" si="130">C2756/C$3</f>
        <v>1.0719629565485728E-6</v>
      </c>
      <c r="H2756" s="17">
        <f t="shared" ref="H2756:H2819" si="131">D2756/D$3</f>
        <v>0</v>
      </c>
    </row>
    <row r="2757" spans="2:8" ht="15.75" thickBot="1">
      <c r="B2757" s="9">
        <v>410622</v>
      </c>
      <c r="C2757" s="20">
        <f>SUMIFS(Brasil_Mundo!$K:$K,Brasil_Mundo!$C:$C,$B2757)</f>
        <v>360970</v>
      </c>
      <c r="D2757" s="20">
        <f>SUMIFS(Brasil_EUA!$L:$L,Brasil_EUA!$C:$C,$B2757)</f>
        <v>333710</v>
      </c>
      <c r="E2757" s="17">
        <f t="shared" si="129"/>
        <v>0.92448125883037369</v>
      </c>
      <c r="F2757" s="17" t="str">
        <f>IF(ISERROR(MATCH(TEXT($B2757,"000000"),Análise_Anexo1_SH6!$B:$B,0))=TRUE,"SIM","NÃO")</f>
        <v>SIM</v>
      </c>
      <c r="G2757" s="17">
        <f t="shared" si="130"/>
        <v>1.0709808952240331E-6</v>
      </c>
      <c r="H2757" s="17">
        <f t="shared" si="131"/>
        <v>8.2665798409189828E-6</v>
      </c>
    </row>
    <row r="2758" spans="2:8" ht="15.75" thickBot="1">
      <c r="B2758" s="9">
        <v>846223</v>
      </c>
      <c r="C2758" s="20">
        <f>SUMIFS(Brasil_Mundo!$K:$K,Brasil_Mundo!$C:$C,$B2758)</f>
        <v>359507</v>
      </c>
      <c r="D2758" s="20">
        <f>SUMIFS(Brasil_EUA!$L:$L,Brasil_EUA!$C:$C,$B2758)</f>
        <v>0</v>
      </c>
      <c r="E2758" s="17">
        <f t="shared" si="129"/>
        <v>0</v>
      </c>
      <c r="F2758" s="17" t="str">
        <f>IF(ISERROR(MATCH(TEXT($B2758,"000000"),Análise_Anexo1_SH6!$B:$B,0))=TRUE,"SIM","NÃO")</f>
        <v>SIM</v>
      </c>
      <c r="G2758" s="17">
        <f t="shared" si="130"/>
        <v>1.0666402435086196E-6</v>
      </c>
      <c r="H2758" s="17">
        <f t="shared" si="131"/>
        <v>0</v>
      </c>
    </row>
    <row r="2759" spans="2:8" ht="15.75" thickBot="1">
      <c r="B2759" s="9">
        <v>970690</v>
      </c>
      <c r="C2759" s="20">
        <f>SUMIFS(Brasil_Mundo!$K:$K,Brasil_Mundo!$C:$C,$B2759)</f>
        <v>359492</v>
      </c>
      <c r="D2759" s="20">
        <f>SUMIFS(Brasil_EUA!$L:$L,Brasil_EUA!$C:$C,$B2759)</f>
        <v>325930</v>
      </c>
      <c r="E2759" s="17">
        <f t="shared" si="129"/>
        <v>0.90664048156843546</v>
      </c>
      <c r="F2759" s="17" t="str">
        <f>IF(ISERROR(MATCH(TEXT($B2759,"000000"),Análise_Anexo1_SH6!$B:$B,0))=TRUE,"SIM","NÃO")</f>
        <v>SIM</v>
      </c>
      <c r="G2759" s="17">
        <f t="shared" si="130"/>
        <v>1.0665957392189879E-6</v>
      </c>
      <c r="H2759" s="17">
        <f t="shared" si="131"/>
        <v>8.0738556457724481E-6</v>
      </c>
    </row>
    <row r="2760" spans="2:8" ht="15.75" thickBot="1">
      <c r="B2760" s="9">
        <v>846239</v>
      </c>
      <c r="C2760" s="20">
        <f>SUMIFS(Brasil_Mundo!$K:$K,Brasil_Mundo!$C:$C,$B2760)</f>
        <v>359297</v>
      </c>
      <c r="D2760" s="20">
        <f>SUMIFS(Brasil_EUA!$L:$L,Brasil_EUA!$C:$C,$B2760)</f>
        <v>0</v>
      </c>
      <c r="E2760" s="17">
        <f t="shared" si="129"/>
        <v>0</v>
      </c>
      <c r="F2760" s="17" t="str">
        <f>IF(ISERROR(MATCH(TEXT($B2760,"000000"),Análise_Anexo1_SH6!$B:$B,0))=TRUE,"SIM","NÃO")</f>
        <v>SIM</v>
      </c>
      <c r="G2760" s="17">
        <f t="shared" si="130"/>
        <v>1.0660171834537757E-6</v>
      </c>
      <c r="H2760" s="17">
        <f t="shared" si="131"/>
        <v>0</v>
      </c>
    </row>
    <row r="2761" spans="2:8" ht="15.75" thickBot="1">
      <c r="B2761" s="9" t="s">
        <v>15349</v>
      </c>
      <c r="C2761" s="20">
        <f>SUMIFS(Brasil_Mundo!$K:$K,Brasil_Mundo!$C:$C,$B2761)</f>
        <v>358923</v>
      </c>
      <c r="D2761" s="20">
        <f>SUMIFS(Brasil_EUA!$L:$L,Brasil_EUA!$C:$C,$B2761)</f>
        <v>0</v>
      </c>
      <c r="E2761" s="17">
        <f t="shared" si="129"/>
        <v>0</v>
      </c>
      <c r="F2761" s="17" t="str">
        <f>IF(ISERROR(MATCH(TEXT($B2761,"000000"),Análise_Anexo1_SH6!$B:$B,0))=TRUE,"SIM","NÃO")</f>
        <v>SIM</v>
      </c>
      <c r="G2761" s="17">
        <f t="shared" si="130"/>
        <v>1.0649075431656249E-6</v>
      </c>
      <c r="H2761" s="17">
        <f t="shared" si="131"/>
        <v>0</v>
      </c>
    </row>
    <row r="2762" spans="2:8" ht="15.75" thickBot="1">
      <c r="B2762" s="9">
        <v>291990</v>
      </c>
      <c r="C2762" s="20">
        <f>SUMIFS(Brasil_Mundo!$K:$K,Brasil_Mundo!$C:$C,$B2762)</f>
        <v>375385</v>
      </c>
      <c r="D2762" s="20">
        <f>SUMIFS(Brasil_EUA!$L:$L,Brasil_EUA!$C:$C,$B2762)</f>
        <v>177</v>
      </c>
      <c r="E2762" s="17">
        <f t="shared" si="129"/>
        <v>4.7151591033205907E-4</v>
      </c>
      <c r="F2762" s="17" t="str">
        <f>IF(ISERROR(MATCH(TEXT($B2762,"000000"),Análise_Anexo1_SH6!$B:$B,0))=TRUE,"SIM","NÃO")</f>
        <v>SIM</v>
      </c>
      <c r="G2762" s="17">
        <f t="shared" si="130"/>
        <v>1.1137495175601119E-6</v>
      </c>
      <c r="H2762" s="17">
        <f t="shared" si="131"/>
        <v>4.3845992983208768E-9</v>
      </c>
    </row>
    <row r="2763" spans="2:8" ht="15.75" thickBot="1">
      <c r="B2763" s="9">
        <v>420329</v>
      </c>
      <c r="C2763" s="20">
        <f>SUMIFS(Brasil_Mundo!$K:$K,Brasil_Mundo!$C:$C,$B2763)</f>
        <v>358506</v>
      </c>
      <c r="D2763" s="20">
        <f>SUMIFS(Brasil_EUA!$L:$L,Brasil_EUA!$C:$C,$B2763)</f>
        <v>11577</v>
      </c>
      <c r="E2763" s="17">
        <f t="shared" si="129"/>
        <v>3.2292346571605499E-2</v>
      </c>
      <c r="F2763" s="17" t="str">
        <f>IF(ISERROR(MATCH(TEXT($B2763,"000000"),Análise_Anexo1_SH6!$B:$B,0))=TRUE,"SIM","NÃO")</f>
        <v>SIM</v>
      </c>
      <c r="G2763" s="17">
        <f t="shared" si="130"/>
        <v>1.0636703239138631E-6</v>
      </c>
      <c r="H2763" s="17">
        <f t="shared" si="131"/>
        <v>2.8678252020712313E-7</v>
      </c>
    </row>
    <row r="2764" spans="2:8" ht="15.75" thickBot="1">
      <c r="B2764" s="9">
        <v>293219</v>
      </c>
      <c r="C2764" s="20">
        <f>SUMIFS(Brasil_Mundo!$K:$K,Brasil_Mundo!$C:$C,$B2764)</f>
        <v>357518</v>
      </c>
      <c r="D2764" s="20">
        <f>SUMIFS(Brasil_EUA!$L:$L,Brasil_EUA!$C:$C,$B2764)</f>
        <v>16092</v>
      </c>
      <c r="E2764" s="17">
        <f t="shared" si="129"/>
        <v>4.5010321158654949E-2</v>
      </c>
      <c r="F2764" s="17" t="str">
        <f>IF(ISERROR(MATCH(TEXT($B2764,"000000"),Análise_Anexo1_SH6!$B:$B,0))=TRUE,"SIM","NÃO")</f>
        <v>SIM</v>
      </c>
      <c r="G2764" s="17">
        <f t="shared" si="130"/>
        <v>1.0607389747034541E-6</v>
      </c>
      <c r="H2764" s="17">
        <f t="shared" si="131"/>
        <v>3.9862695993547769E-7</v>
      </c>
    </row>
    <row r="2765" spans="2:8" ht="15.75" thickBot="1">
      <c r="B2765" s="9">
        <v>840721</v>
      </c>
      <c r="C2765" s="20">
        <f>SUMIFS(Brasil_Mundo!$K:$K,Brasil_Mundo!$C:$C,$B2765)</f>
        <v>358600</v>
      </c>
      <c r="D2765" s="20">
        <f>SUMIFS(Brasil_EUA!$L:$L,Brasil_EUA!$C:$C,$B2765)</f>
        <v>4107</v>
      </c>
      <c r="E2765" s="17">
        <f t="shared" si="129"/>
        <v>1.1452872281093139E-2</v>
      </c>
      <c r="F2765" s="17" t="str">
        <f>IF(ISERROR(MATCH(TEXT($B2765,"000000"),Análise_Anexo1_SH6!$B:$B,0))=TRUE,"SIM","NÃO")</f>
        <v>SIM</v>
      </c>
      <c r="G2765" s="17">
        <f t="shared" si="130"/>
        <v>1.0639492174622219E-6</v>
      </c>
      <c r="H2765" s="17">
        <f t="shared" si="131"/>
        <v>1.0173756676951323E-7</v>
      </c>
    </row>
    <row r="2766" spans="2:8" ht="15.75" thickBot="1">
      <c r="B2766" s="9">
        <v>660110</v>
      </c>
      <c r="C2766" s="20">
        <f>SUMIFS(Brasil_Mundo!$K:$K,Brasil_Mundo!$C:$C,$B2766)</f>
        <v>356876</v>
      </c>
      <c r="D2766" s="20">
        <f>SUMIFS(Brasil_EUA!$L:$L,Brasil_EUA!$C:$C,$B2766)</f>
        <v>44522</v>
      </c>
      <c r="E2766" s="17">
        <f t="shared" si="129"/>
        <v>0.12475481679911229</v>
      </c>
      <c r="F2766" s="17" t="str">
        <f>IF(ISERROR(MATCH(TEXT($B2766,"000000"),Análise_Anexo1_SH6!$B:$B,0))=TRUE,"SIM","NÃO")</f>
        <v>SIM</v>
      </c>
      <c r="G2766" s="17">
        <f t="shared" si="130"/>
        <v>1.0588341911072168E-6</v>
      </c>
      <c r="H2766" s="17">
        <f t="shared" si="131"/>
        <v>1.1028877398861135E-6</v>
      </c>
    </row>
    <row r="2767" spans="2:8" ht="15.75" thickBot="1">
      <c r="B2767" s="9" t="s">
        <v>8579</v>
      </c>
      <c r="C2767" s="20">
        <f>SUMIFS(Brasil_Mundo!$K:$K,Brasil_Mundo!$C:$C,$B2767)</f>
        <v>355002</v>
      </c>
      <c r="D2767" s="20">
        <f>SUMIFS(Brasil_EUA!$L:$L,Brasil_EUA!$C:$C,$B2767)</f>
        <v>43014</v>
      </c>
      <c r="E2767" s="17">
        <f t="shared" si="129"/>
        <v>0.12116551456048134</v>
      </c>
      <c r="F2767" s="17" t="str">
        <f>IF(ISERROR(MATCH(TEXT($B2767,"000000"),Análise_Anexo1_SH6!$B:$B,0))=TRUE,"SIM","NÃO")</f>
        <v>SIM</v>
      </c>
      <c r="G2767" s="17">
        <f t="shared" si="130"/>
        <v>1.0532741218558944E-6</v>
      </c>
      <c r="H2767" s="17">
        <f t="shared" si="131"/>
        <v>1.0655319447343175E-6</v>
      </c>
    </row>
    <row r="2768" spans="2:8" ht="15.75" thickBot="1">
      <c r="B2768" s="9">
        <v>940599</v>
      </c>
      <c r="C2768" s="20">
        <f>SUMIFS(Brasil_Mundo!$K:$K,Brasil_Mundo!$C:$C,$B2768)</f>
        <v>353811</v>
      </c>
      <c r="D2768" s="20">
        <f>SUMIFS(Brasil_EUA!$L:$L,Brasil_EUA!$C:$C,$B2768)</f>
        <v>119513</v>
      </c>
      <c r="E2768" s="17">
        <f t="shared" si="129"/>
        <v>0.3377876889073545</v>
      </c>
      <c r="F2768" s="17" t="str">
        <f>IF(ISERROR(MATCH(TEXT($B2768,"000000"),Análise_Anexo1_SH6!$B:$B,0))=TRUE,"SIM","NÃO")</f>
        <v>NÃO</v>
      </c>
      <c r="G2768" s="17">
        <f t="shared" si="130"/>
        <v>1.049740481259136E-6</v>
      </c>
      <c r="H2768" s="17">
        <f t="shared" si="131"/>
        <v>2.9605458527696215E-6</v>
      </c>
    </row>
    <row r="2769" spans="2:8" ht="15.75" thickBot="1">
      <c r="B2769" s="9">
        <v>320418</v>
      </c>
      <c r="C2769" s="20">
        <f>SUMIFS(Brasil_Mundo!$K:$K,Brasil_Mundo!$C:$C,$B2769)</f>
        <v>631269</v>
      </c>
      <c r="D2769" s="20">
        <f>SUMIFS(Brasil_EUA!$L:$L,Brasil_EUA!$C:$C,$B2769)</f>
        <v>2757</v>
      </c>
      <c r="E2769" s="17">
        <f t="shared" si="129"/>
        <v>4.3673932982611213E-3</v>
      </c>
      <c r="F2769" s="17" t="str">
        <f>IF(ISERROR(MATCH(TEXT($B2769,"000000"),Análise_Anexo1_SH6!$B:$B,0))=TRUE,"SIM","NÃO")</f>
        <v>SIM</v>
      </c>
      <c r="G2769" s="17">
        <f t="shared" si="130"/>
        <v>1.8729452274349118E-6</v>
      </c>
      <c r="H2769" s="17">
        <f t="shared" si="131"/>
        <v>6.8295707714523498E-8</v>
      </c>
    </row>
    <row r="2770" spans="2:8" ht="15.75" thickBot="1">
      <c r="B2770" s="9">
        <v>848050</v>
      </c>
      <c r="C2770" s="20">
        <f>SUMIFS(Brasil_Mundo!$K:$K,Brasil_Mundo!$C:$C,$B2770)</f>
        <v>353304</v>
      </c>
      <c r="D2770" s="20">
        <f>SUMIFS(Brasil_EUA!$L:$L,Brasil_EUA!$C:$C,$B2770)</f>
        <v>0</v>
      </c>
      <c r="E2770" s="17">
        <f t="shared" si="129"/>
        <v>0</v>
      </c>
      <c r="F2770" s="17" t="str">
        <f>IF(ISERROR(MATCH(TEXT($B2770,"000000"),Análise_Anexo1_SH6!$B:$B,0))=TRUE,"SIM","NÃO")</f>
        <v>SIM</v>
      </c>
      <c r="G2770" s="17">
        <f t="shared" si="130"/>
        <v>1.048236236269584E-6</v>
      </c>
      <c r="H2770" s="17">
        <f t="shared" si="131"/>
        <v>0</v>
      </c>
    </row>
    <row r="2771" spans="2:8" ht="15.75" thickBot="1">
      <c r="B2771" s="9">
        <v>290323</v>
      </c>
      <c r="C2771" s="20">
        <f>SUMIFS(Brasil_Mundo!$K:$K,Brasil_Mundo!$C:$C,$B2771)</f>
        <v>352059</v>
      </c>
      <c r="D2771" s="20">
        <f>SUMIFS(Brasil_EUA!$L:$L,Brasil_EUA!$C:$C,$B2771)</f>
        <v>0</v>
      </c>
      <c r="E2771" s="17">
        <f t="shared" si="129"/>
        <v>0</v>
      </c>
      <c r="F2771" s="17" t="str">
        <f>IF(ISERROR(MATCH(TEXT($B2771,"000000"),Análise_Anexo1_SH6!$B:$B,0))=TRUE,"SIM","NÃO")</f>
        <v>SIM</v>
      </c>
      <c r="G2771" s="17">
        <f t="shared" si="130"/>
        <v>1.0445423802301517E-6</v>
      </c>
      <c r="H2771" s="17">
        <f t="shared" si="131"/>
        <v>0</v>
      </c>
    </row>
    <row r="2772" spans="2:8" ht="15.75" thickBot="1">
      <c r="B2772" s="9">
        <v>440692</v>
      </c>
      <c r="C2772" s="20">
        <f>SUMIFS(Brasil_Mundo!$K:$K,Brasil_Mundo!$C:$C,$B2772)</f>
        <v>351070</v>
      </c>
      <c r="D2772" s="20">
        <f>SUMIFS(Brasil_EUA!$L:$L,Brasil_EUA!$C:$C,$B2772)</f>
        <v>15725</v>
      </c>
      <c r="E2772" s="17">
        <f t="shared" si="129"/>
        <v>4.4791636995470986E-2</v>
      </c>
      <c r="F2772" s="17" t="str">
        <f>IF(ISERROR(MATCH(TEXT($B2772,"000000"),Análise_Anexo1_SH6!$B:$B,0))=TRUE,"SIM","NÃO")</f>
        <v>SIM</v>
      </c>
      <c r="G2772" s="17">
        <f t="shared" si="130"/>
        <v>1.0416080640671006E-6</v>
      </c>
      <c r="H2772" s="17">
        <f t="shared" si="131"/>
        <v>3.8953572862201012E-7</v>
      </c>
    </row>
    <row r="2773" spans="2:8" ht="15.75" thickBot="1">
      <c r="B2773" s="9">
        <v>852329</v>
      </c>
      <c r="C2773" s="20">
        <f>SUMIFS(Brasil_Mundo!$K:$K,Brasil_Mundo!$C:$C,$B2773)</f>
        <v>445397</v>
      </c>
      <c r="D2773" s="20">
        <f>SUMIFS(Brasil_EUA!$L:$L,Brasil_EUA!$C:$C,$B2773)</f>
        <v>302251</v>
      </c>
      <c r="E2773" s="17">
        <f t="shared" si="129"/>
        <v>0.67861031843501418</v>
      </c>
      <c r="F2773" s="17" t="str">
        <f>IF(ISERROR(MATCH(TEXT($B2773,"000000"),Análise_Anexo1_SH6!$B:$B,0))=TRUE,"SIM","NÃO")</f>
        <v>SIM</v>
      </c>
      <c r="G2773" s="17">
        <f t="shared" si="130"/>
        <v>1.3214718059398251E-6</v>
      </c>
      <c r="H2773" s="17">
        <f t="shared" si="131"/>
        <v>7.4872854379479288E-6</v>
      </c>
    </row>
    <row r="2774" spans="2:8" ht="15.75" thickBot="1">
      <c r="B2774" s="9">
        <v>960400</v>
      </c>
      <c r="C2774" s="20">
        <f>SUMIFS(Brasil_Mundo!$K:$K,Brasil_Mundo!$C:$C,$B2774)</f>
        <v>348425</v>
      </c>
      <c r="D2774" s="20">
        <f>SUMIFS(Brasil_EUA!$L:$L,Brasil_EUA!$C:$C,$B2774)</f>
        <v>1282</v>
      </c>
      <c r="E2774" s="17">
        <f t="shared" si="129"/>
        <v>3.6794145081437898E-3</v>
      </c>
      <c r="F2774" s="17" t="str">
        <f>IF(ISERROR(MATCH(TEXT($B2774,"000000"),Análise_Anexo1_SH6!$B:$B,0))=TRUE,"SIM","NÃO")</f>
        <v>SIM</v>
      </c>
      <c r="G2774" s="17">
        <f t="shared" si="130"/>
        <v>1.033760474328708E-6</v>
      </c>
      <c r="H2774" s="17">
        <f t="shared" si="131"/>
        <v>3.1757380228516181E-8</v>
      </c>
    </row>
    <row r="2775" spans="2:8" ht="15.75" thickBot="1">
      <c r="B2775" s="9">
        <v>610721</v>
      </c>
      <c r="C2775" s="20">
        <f>SUMIFS(Brasil_Mundo!$K:$K,Brasil_Mundo!$C:$C,$B2775)</f>
        <v>348332</v>
      </c>
      <c r="D2775" s="20">
        <f>SUMIFS(Brasil_EUA!$L:$L,Brasil_EUA!$C:$C,$B2775)</f>
        <v>0</v>
      </c>
      <c r="E2775" s="17">
        <f t="shared" si="129"/>
        <v>0</v>
      </c>
      <c r="F2775" s="17" t="str">
        <f>IF(ISERROR(MATCH(TEXT($B2775,"000000"),Análise_Anexo1_SH6!$B:$B,0))=TRUE,"SIM","NÃO")</f>
        <v>SIM</v>
      </c>
      <c r="G2775" s="17">
        <f t="shared" si="130"/>
        <v>1.0334845477329913E-6</v>
      </c>
      <c r="H2775" s="17">
        <f t="shared" si="131"/>
        <v>0</v>
      </c>
    </row>
    <row r="2776" spans="2:8" ht="15.75" thickBot="1">
      <c r="B2776" s="9">
        <v>902214</v>
      </c>
      <c r="C2776" s="20">
        <f>SUMIFS(Brasil_Mundo!$K:$K,Brasil_Mundo!$C:$C,$B2776)</f>
        <v>700710</v>
      </c>
      <c r="D2776" s="20">
        <f>SUMIFS(Brasil_EUA!$L:$L,Brasil_EUA!$C:$C,$B2776)</f>
        <v>274876</v>
      </c>
      <c r="E2776" s="17">
        <f t="shared" si="129"/>
        <v>0.39228211385594614</v>
      </c>
      <c r="F2776" s="17" t="str">
        <f>IF(ISERROR(MATCH(TEXT($B2776,"000000"),Análise_Anexo1_SH6!$B:$B,0))=TRUE,"SIM","NÃO")</f>
        <v>SIM</v>
      </c>
      <c r="G2776" s="17">
        <f t="shared" si="130"/>
        <v>2.0789733858559774E-6</v>
      </c>
      <c r="H2776" s="17">
        <f t="shared" si="131"/>
        <v>6.8091588515550817E-6</v>
      </c>
    </row>
    <row r="2777" spans="2:8" ht="15.75" thickBot="1">
      <c r="B2777" s="9">
        <v>950420</v>
      </c>
      <c r="C2777" s="20">
        <f>SUMIFS(Brasil_Mundo!$K:$K,Brasil_Mundo!$C:$C,$B2777)</f>
        <v>347417</v>
      </c>
      <c r="D2777" s="20">
        <f>SUMIFS(Brasil_EUA!$L:$L,Brasil_EUA!$C:$C,$B2777)</f>
        <v>560</v>
      </c>
      <c r="E2777" s="17">
        <f t="shared" si="129"/>
        <v>1.6118957909371158E-3</v>
      </c>
      <c r="F2777" s="17" t="str">
        <f>IF(ISERROR(MATCH(TEXT($B2777,"000000"),Análise_Anexo1_SH6!$B:$B,0))=TRUE,"SIM","NÃO")</f>
        <v>SIM</v>
      </c>
      <c r="G2777" s="17">
        <f t="shared" si="130"/>
        <v>1.0307697860654566E-6</v>
      </c>
      <c r="H2777" s="17">
        <f t="shared" si="131"/>
        <v>1.3872178570958707E-8</v>
      </c>
    </row>
    <row r="2778" spans="2:8" ht="15.75" thickBot="1">
      <c r="B2778" s="9">
        <v>854160</v>
      </c>
      <c r="C2778" s="20">
        <f>SUMIFS(Brasil_Mundo!$K:$K,Brasil_Mundo!$C:$C,$B2778)</f>
        <v>506272</v>
      </c>
      <c r="D2778" s="20">
        <f>SUMIFS(Brasil_EUA!$L:$L,Brasil_EUA!$C:$C,$B2778)</f>
        <v>242646</v>
      </c>
      <c r="E2778" s="17">
        <f t="shared" si="129"/>
        <v>0.47927991277416093</v>
      </c>
      <c r="F2778" s="17" t="str">
        <f>IF(ISERROR(MATCH(TEXT($B2778,"000000"),Análise_Anexo1_SH6!$B:$B,0))=TRUE,"SIM","NÃO")</f>
        <v>SIM</v>
      </c>
      <c r="G2778" s="17">
        <f t="shared" si="130"/>
        <v>1.5020850480285388E-6</v>
      </c>
      <c r="H2778" s="17">
        <f t="shared" si="131"/>
        <v>6.0107654313015113E-6</v>
      </c>
    </row>
    <row r="2779" spans="2:8" ht="15.75" thickBot="1">
      <c r="B2779" s="9">
        <v>846595</v>
      </c>
      <c r="C2779" s="20">
        <f>SUMIFS(Brasil_Mundo!$K:$K,Brasil_Mundo!$C:$C,$B2779)</f>
        <v>463658</v>
      </c>
      <c r="D2779" s="20">
        <f>SUMIFS(Brasil_EUA!$L:$L,Brasil_EUA!$C:$C,$B2779)</f>
        <v>327600</v>
      </c>
      <c r="E2779" s="17">
        <f t="shared" si="129"/>
        <v>0.70655526271519098</v>
      </c>
      <c r="F2779" s="17" t="str">
        <f>IF(ISERROR(MATCH(TEXT($B2779,"000000"),Análise_Anexo1_SH6!$B:$B,0))=TRUE,"SIM","NÃO")</f>
        <v>SIM</v>
      </c>
      <c r="G2779" s="17">
        <f t="shared" si="130"/>
        <v>1.3756513281374761E-6</v>
      </c>
      <c r="H2779" s="17">
        <f t="shared" si="131"/>
        <v>8.1152244640108442E-6</v>
      </c>
    </row>
    <row r="2780" spans="2:8" ht="15.75" thickBot="1">
      <c r="B2780" s="9">
        <v>730110</v>
      </c>
      <c r="C2780" s="20">
        <f>SUMIFS(Brasil_Mundo!$K:$K,Brasil_Mundo!$C:$C,$B2780)</f>
        <v>346760</v>
      </c>
      <c r="D2780" s="20">
        <f>SUMIFS(Brasil_EUA!$L:$L,Brasil_EUA!$C:$C,$B2780)</f>
        <v>0</v>
      </c>
      <c r="E2780" s="17">
        <f t="shared" si="129"/>
        <v>0</v>
      </c>
      <c r="F2780" s="17" t="str">
        <f>IF(ISERROR(MATCH(TEXT($B2780,"000000"),Análise_Anexo1_SH6!$B:$B,0))=TRUE,"SIM","NÃO")</f>
        <v>SIM</v>
      </c>
      <c r="G2780" s="17">
        <f t="shared" si="130"/>
        <v>1.0288204981795875E-6</v>
      </c>
      <c r="H2780" s="17">
        <f t="shared" si="131"/>
        <v>0</v>
      </c>
    </row>
    <row r="2781" spans="2:8" ht="15.75" thickBot="1">
      <c r="B2781" s="9">
        <v>731419</v>
      </c>
      <c r="C2781" s="20">
        <f>SUMIFS(Brasil_Mundo!$K:$K,Brasil_Mundo!$C:$C,$B2781)</f>
        <v>345925</v>
      </c>
      <c r="D2781" s="20">
        <f>SUMIFS(Brasil_EUA!$L:$L,Brasil_EUA!$C:$C,$B2781)</f>
        <v>5257</v>
      </c>
      <c r="E2781" s="17">
        <f t="shared" si="129"/>
        <v>1.5196935751969358E-2</v>
      </c>
      <c r="F2781" s="17" t="str">
        <f>IF(ISERROR(MATCH(TEXT($B2781,"000000"),Análise_Anexo1_SH6!$B:$B,0))=TRUE,"SIM","NÃO")</f>
        <v>SIM</v>
      </c>
      <c r="G2781" s="17">
        <f t="shared" si="130"/>
        <v>1.0263430927234219E-6</v>
      </c>
      <c r="H2781" s="17">
        <f t="shared" si="131"/>
        <v>1.3022507633487487E-7</v>
      </c>
    </row>
    <row r="2782" spans="2:8" ht="15.75" thickBot="1">
      <c r="B2782" s="9">
        <v>760410</v>
      </c>
      <c r="C2782" s="20">
        <f>SUMIFS(Brasil_Mundo!$K:$K,Brasil_Mundo!$C:$C,$B2782)</f>
        <v>585347</v>
      </c>
      <c r="D2782" s="20">
        <f>SUMIFS(Brasil_EUA!$L:$L,Brasil_EUA!$C:$C,$B2782)</f>
        <v>83289</v>
      </c>
      <c r="E2782" s="17">
        <f t="shared" si="129"/>
        <v>0.14228995792239474</v>
      </c>
      <c r="F2782" s="17" t="str">
        <f>IF(ISERROR(MATCH(TEXT($B2782,"000000"),Análise_Anexo1_SH6!$B:$B,0))=TRUE,"SIM","NÃO")</f>
        <v>SIM</v>
      </c>
      <c r="G2782" s="17">
        <f t="shared" si="130"/>
        <v>1.7366968282037345E-6</v>
      </c>
      <c r="H2782" s="17">
        <f t="shared" si="131"/>
        <v>2.0632140732081779E-6</v>
      </c>
    </row>
    <row r="2783" spans="2:8" ht="15.75" thickBot="1">
      <c r="B2783" s="9">
        <v>721069</v>
      </c>
      <c r="C2783" s="20">
        <f>SUMIFS(Brasil_Mundo!$K:$K,Brasil_Mundo!$C:$C,$B2783)</f>
        <v>345129</v>
      </c>
      <c r="D2783" s="20">
        <f>SUMIFS(Brasil_EUA!$L:$L,Brasil_EUA!$C:$C,$B2783)</f>
        <v>0</v>
      </c>
      <c r="E2783" s="17">
        <f t="shared" si="129"/>
        <v>0</v>
      </c>
      <c r="F2783" s="17" t="str">
        <f>IF(ISERROR(MATCH(TEXT($B2783,"000000"),Análise_Anexo1_SH6!$B:$B,0))=TRUE,"SIM","NÃO")</f>
        <v>SIM</v>
      </c>
      <c r="G2783" s="17">
        <f t="shared" si="130"/>
        <v>1.0239813984202989E-6</v>
      </c>
      <c r="H2783" s="17">
        <f t="shared" si="131"/>
        <v>0</v>
      </c>
    </row>
    <row r="2784" spans="2:8" ht="15.75" thickBot="1">
      <c r="B2784" s="9">
        <v>521051</v>
      </c>
      <c r="C2784" s="20">
        <f>SUMIFS(Brasil_Mundo!$K:$K,Brasil_Mundo!$C:$C,$B2784)</f>
        <v>344687</v>
      </c>
      <c r="D2784" s="20">
        <f>SUMIFS(Brasil_EUA!$L:$L,Brasil_EUA!$C:$C,$B2784)</f>
        <v>0</v>
      </c>
      <c r="E2784" s="17">
        <f t="shared" si="129"/>
        <v>0</v>
      </c>
      <c r="F2784" s="17" t="str">
        <f>IF(ISERROR(MATCH(TEXT($B2784,"000000"),Análise_Anexo1_SH6!$B:$B,0))=TRUE,"SIM","NÃO")</f>
        <v>SIM</v>
      </c>
      <c r="G2784" s="17">
        <f t="shared" si="130"/>
        <v>1.0226700053524844E-6</v>
      </c>
      <c r="H2784" s="17">
        <f t="shared" si="131"/>
        <v>0</v>
      </c>
    </row>
    <row r="2785" spans="2:8" ht="15.75" thickBot="1">
      <c r="B2785" s="9">
        <v>830621</v>
      </c>
      <c r="C2785" s="20">
        <f>SUMIFS(Brasil_Mundo!$K:$K,Brasil_Mundo!$C:$C,$B2785)</f>
        <v>343960</v>
      </c>
      <c r="D2785" s="20">
        <f>SUMIFS(Brasil_EUA!$L:$L,Brasil_EUA!$C:$C,$B2785)</f>
        <v>140919</v>
      </c>
      <c r="E2785" s="17">
        <f t="shared" si="129"/>
        <v>0.40969589487149671</v>
      </c>
      <c r="F2785" s="17" t="str">
        <f>IF(ISERROR(MATCH(TEXT($B2785,"000000"),Análise_Anexo1_SH6!$B:$B,0))=TRUE,"SIM","NÃO")</f>
        <v>SIM</v>
      </c>
      <c r="G2785" s="17">
        <f t="shared" si="130"/>
        <v>1.0205130307816673E-6</v>
      </c>
      <c r="H2785" s="17">
        <f t="shared" si="131"/>
        <v>3.4908098786445181E-6</v>
      </c>
    </row>
    <row r="2786" spans="2:8" ht="15.75" thickBot="1">
      <c r="B2786" s="9">
        <v>721510</v>
      </c>
      <c r="C2786" s="20">
        <f>SUMIFS(Brasil_Mundo!$K:$K,Brasil_Mundo!$C:$C,$B2786)</f>
        <v>342990</v>
      </c>
      <c r="D2786" s="20">
        <f>SUMIFS(Brasil_EUA!$L:$L,Brasil_EUA!$C:$C,$B2786)</f>
        <v>11965</v>
      </c>
      <c r="E2786" s="17">
        <f t="shared" si="129"/>
        <v>3.4884398962068866E-2</v>
      </c>
      <c r="F2786" s="17" t="str">
        <f>IF(ISERROR(MATCH(TEXT($B2786,"000000"),Análise_Anexo1_SH6!$B:$B,0))=TRUE,"SIM","NÃO")</f>
        <v>SIM</v>
      </c>
      <c r="G2786" s="17">
        <f t="shared" si="130"/>
        <v>1.0176350867188161E-6</v>
      </c>
      <c r="H2786" s="17">
        <f t="shared" si="131"/>
        <v>2.9639395821700167E-7</v>
      </c>
    </row>
    <row r="2787" spans="2:8" ht="15.75" thickBot="1">
      <c r="B2787" s="9">
        <v>650691</v>
      </c>
      <c r="C2787" s="20">
        <f>SUMIFS(Brasil_Mundo!$K:$K,Brasil_Mundo!$C:$C,$B2787)</f>
        <v>342886</v>
      </c>
      <c r="D2787" s="20">
        <f>SUMIFS(Brasil_EUA!$L:$L,Brasil_EUA!$C:$C,$B2787)</f>
        <v>29715</v>
      </c>
      <c r="E2787" s="17">
        <f t="shared" si="129"/>
        <v>8.6661455994120493E-2</v>
      </c>
      <c r="F2787" s="17" t="str">
        <f>IF(ISERROR(MATCH(TEXT($B2787,"000000"),Análise_Anexo1_SH6!$B:$B,0))=TRUE,"SIM","NÃO")</f>
        <v>SIM</v>
      </c>
      <c r="G2787" s="17">
        <f t="shared" si="130"/>
        <v>1.0173265236440364E-6</v>
      </c>
      <c r="H2787" s="17">
        <f t="shared" si="131"/>
        <v>7.3609247542149635E-7</v>
      </c>
    </row>
    <row r="2788" spans="2:8" ht="15.75" thickBot="1">
      <c r="B2788" s="9" t="s">
        <v>15342</v>
      </c>
      <c r="C2788" s="20">
        <f>SUMIFS(Brasil_Mundo!$K:$K,Brasil_Mundo!$C:$C,$B2788)</f>
        <v>342592</v>
      </c>
      <c r="D2788" s="20">
        <f>SUMIFS(Brasil_EUA!$L:$L,Brasil_EUA!$C:$C,$B2788)</f>
        <v>0</v>
      </c>
      <c r="E2788" s="17">
        <f t="shared" si="129"/>
        <v>0</v>
      </c>
      <c r="F2788" s="17" t="str">
        <f>IF(ISERROR(MATCH(TEXT($B2788,"000000"),Análise_Anexo1_SH6!$B:$B,0))=TRUE,"SIM","NÃO")</f>
        <v>SIM</v>
      </c>
      <c r="G2788" s="17">
        <f t="shared" si="130"/>
        <v>1.0164542395672546E-6</v>
      </c>
      <c r="H2788" s="17">
        <f t="shared" si="131"/>
        <v>0</v>
      </c>
    </row>
    <row r="2789" spans="2:8" ht="15.75" thickBot="1">
      <c r="B2789" s="9">
        <v>820570</v>
      </c>
      <c r="C2789" s="20">
        <f>SUMIFS(Brasil_Mundo!$K:$K,Brasil_Mundo!$C:$C,$B2789)</f>
        <v>341652</v>
      </c>
      <c r="D2789" s="20">
        <f>SUMIFS(Brasil_EUA!$L:$L,Brasil_EUA!$C:$C,$B2789)</f>
        <v>4959</v>
      </c>
      <c r="E2789" s="17">
        <f t="shared" si="129"/>
        <v>1.4514769414491939E-2</v>
      </c>
      <c r="F2789" s="17" t="str">
        <f>IF(ISERROR(MATCH(TEXT($B2789,"000000"),Análise_Anexo1_SH6!$B:$B,0))=TRUE,"SIM","NÃO")</f>
        <v>SIM</v>
      </c>
      <c r="G2789" s="17">
        <f t="shared" si="130"/>
        <v>1.0136653040836672E-6</v>
      </c>
      <c r="H2789" s="17">
        <f t="shared" si="131"/>
        <v>1.2284309559532899E-7</v>
      </c>
    </row>
    <row r="2790" spans="2:8" ht="15.75" thickBot="1">
      <c r="B2790" s="9">
        <v>230610</v>
      </c>
      <c r="C2790" s="20">
        <f>SUMIFS(Brasil_Mundo!$K:$K,Brasil_Mundo!$C:$C,$B2790)</f>
        <v>339762</v>
      </c>
      <c r="D2790" s="20">
        <f>SUMIFS(Brasil_EUA!$L:$L,Brasil_EUA!$C:$C,$B2790)</f>
        <v>20</v>
      </c>
      <c r="E2790" s="17">
        <f t="shared" si="129"/>
        <v>5.8864734726072955E-5</v>
      </c>
      <c r="F2790" s="17" t="str">
        <f>IF(ISERROR(MATCH(TEXT($B2790,"000000"),Análise_Anexo1_SH6!$B:$B,0))=TRUE,"SIM","NÃO")</f>
        <v>SIM</v>
      </c>
      <c r="G2790" s="17">
        <f t="shared" si="130"/>
        <v>1.008057763590071E-6</v>
      </c>
      <c r="H2790" s="17">
        <f t="shared" si="131"/>
        <v>4.9543494896281099E-10</v>
      </c>
    </row>
    <row r="2791" spans="2:8" ht="15.75" thickBot="1">
      <c r="B2791" s="9">
        <v>540253</v>
      </c>
      <c r="C2791" s="20">
        <f>SUMIFS(Brasil_Mundo!$K:$K,Brasil_Mundo!$C:$C,$B2791)</f>
        <v>339567</v>
      </c>
      <c r="D2791" s="20">
        <f>SUMIFS(Brasil_EUA!$L:$L,Brasil_EUA!$C:$C,$B2791)</f>
        <v>0</v>
      </c>
      <c r="E2791" s="17">
        <f t="shared" si="129"/>
        <v>0</v>
      </c>
      <c r="F2791" s="17" t="str">
        <f>IF(ISERROR(MATCH(TEXT($B2791,"000000"),Análise_Anexo1_SH6!$B:$B,0))=TRUE,"SIM","NÃO")</f>
        <v>SIM</v>
      </c>
      <c r="G2791" s="17">
        <f t="shared" si="130"/>
        <v>1.0074792078248586E-6</v>
      </c>
      <c r="H2791" s="17">
        <f t="shared" si="131"/>
        <v>0</v>
      </c>
    </row>
    <row r="2792" spans="2:8" ht="15.75" thickBot="1">
      <c r="B2792" s="9">
        <v>200310</v>
      </c>
      <c r="C2792" s="20">
        <f>SUMIFS(Brasil_Mundo!$K:$K,Brasil_Mundo!$C:$C,$B2792)</f>
        <v>338144</v>
      </c>
      <c r="D2792" s="20">
        <f>SUMIFS(Brasil_EUA!$L:$L,Brasil_EUA!$C:$C,$B2792)</f>
        <v>80220</v>
      </c>
      <c r="E2792" s="17">
        <f t="shared" si="129"/>
        <v>0.23723620705971421</v>
      </c>
      <c r="F2792" s="17" t="str">
        <f>IF(ISERROR(MATCH(TEXT($B2792,"000000"),Análise_Anexo1_SH6!$B:$B,0))=TRUE,"SIM","NÃO")</f>
        <v>SIM</v>
      </c>
      <c r="G2792" s="17">
        <f t="shared" si="130"/>
        <v>1.0032572342151299E-6</v>
      </c>
      <c r="H2792" s="17">
        <f t="shared" si="131"/>
        <v>1.9871895802898349E-6</v>
      </c>
    </row>
    <row r="2793" spans="2:8" ht="15.75" thickBot="1">
      <c r="B2793" s="9">
        <v>551512</v>
      </c>
      <c r="C2793" s="20">
        <f>SUMIFS(Brasil_Mundo!$K:$K,Brasil_Mundo!$C:$C,$B2793)</f>
        <v>337817</v>
      </c>
      <c r="D2793" s="20">
        <f>SUMIFS(Brasil_EUA!$L:$L,Brasil_EUA!$C:$C,$B2793)</f>
        <v>3069</v>
      </c>
      <c r="E2793" s="17">
        <f t="shared" si="129"/>
        <v>9.0848003504856185E-3</v>
      </c>
      <c r="F2793" s="17" t="str">
        <f>IF(ISERROR(MATCH(TEXT($B2793,"000000"),Análise_Anexo1_SH6!$B:$B,0))=TRUE,"SIM","NÃO")</f>
        <v>SIM</v>
      </c>
      <c r="G2793" s="17">
        <f t="shared" si="130"/>
        <v>1.0022870407011585E-6</v>
      </c>
      <c r="H2793" s="17">
        <f t="shared" si="131"/>
        <v>7.6024492918343345E-8</v>
      </c>
    </row>
    <row r="2794" spans="2:8" ht="15.75" thickBot="1">
      <c r="B2794" s="9">
        <v>681019</v>
      </c>
      <c r="C2794" s="20">
        <f>SUMIFS(Brasil_Mundo!$K:$K,Brasil_Mundo!$C:$C,$B2794)</f>
        <v>336696</v>
      </c>
      <c r="D2794" s="20">
        <f>SUMIFS(Brasil_EUA!$L:$L,Brasil_EUA!$C:$C,$B2794)</f>
        <v>84652</v>
      </c>
      <c r="E2794" s="17">
        <f t="shared" si="129"/>
        <v>0.25141967828545631</v>
      </c>
      <c r="F2794" s="17" t="str">
        <f>IF(ISERROR(MATCH(TEXT($B2794,"000000"),Análise_Anexo1_SH6!$B:$B,0))=TRUE,"SIM","NÃO")</f>
        <v>SIM</v>
      </c>
      <c r="G2794" s="17">
        <f t="shared" si="130"/>
        <v>9.9896108678934827E-7</v>
      </c>
      <c r="H2794" s="17">
        <f t="shared" si="131"/>
        <v>2.0969779649799935E-6</v>
      </c>
    </row>
    <row r="2795" spans="2:8" ht="15.75" thickBot="1">
      <c r="B2795" s="9">
        <v>680210</v>
      </c>
      <c r="C2795" s="20">
        <f>SUMIFS(Brasil_Mundo!$K:$K,Brasil_Mundo!$C:$C,$B2795)</f>
        <v>336577</v>
      </c>
      <c r="D2795" s="20">
        <f>SUMIFS(Brasil_EUA!$L:$L,Brasil_EUA!$C:$C,$B2795)</f>
        <v>25754</v>
      </c>
      <c r="E2795" s="17">
        <f t="shared" si="129"/>
        <v>7.6517409092124539E-2</v>
      </c>
      <c r="F2795" s="17" t="str">
        <f>IF(ISERROR(MATCH(TEXT($B2795,"000000"),Análise_Anexo1_SH6!$B:$B,0))=TRUE,"SIM","NÃO")</f>
        <v>SIM</v>
      </c>
      <c r="G2795" s="17">
        <f t="shared" si="130"/>
        <v>9.9860801942493656E-7</v>
      </c>
      <c r="H2795" s="17">
        <f t="shared" si="131"/>
        <v>6.3797158377941167E-7</v>
      </c>
    </row>
    <row r="2796" spans="2:8" ht="15.75" thickBot="1">
      <c r="B2796" s="9">
        <v>844120</v>
      </c>
      <c r="C2796" s="20">
        <f>SUMIFS(Brasil_Mundo!$K:$K,Brasil_Mundo!$C:$C,$B2796)</f>
        <v>335816</v>
      </c>
      <c r="D2796" s="20">
        <f>SUMIFS(Brasil_EUA!$L:$L,Brasil_EUA!$C:$C,$B2796)</f>
        <v>0</v>
      </c>
      <c r="E2796" s="17">
        <f t="shared" si="129"/>
        <v>0</v>
      </c>
      <c r="F2796" s="17" t="str">
        <f>IF(ISERROR(MATCH(TEXT($B2796,"000000"),Análise_Anexo1_SH6!$B:$B,0))=TRUE,"SIM","NÃO")</f>
        <v>SIM</v>
      </c>
      <c r="G2796" s="17">
        <f t="shared" si="130"/>
        <v>9.9635016846428753E-7</v>
      </c>
      <c r="H2796" s="17">
        <f t="shared" si="131"/>
        <v>0</v>
      </c>
    </row>
    <row r="2797" spans="2:8" ht="15.75" thickBot="1">
      <c r="B2797" s="9">
        <v>440349</v>
      </c>
      <c r="C2797" s="20">
        <f>SUMIFS(Brasil_Mundo!$K:$K,Brasil_Mundo!$C:$C,$B2797)</f>
        <v>334758</v>
      </c>
      <c r="D2797" s="20">
        <f>SUMIFS(Brasil_EUA!$L:$L,Brasil_EUA!$C:$C,$B2797)</f>
        <v>0</v>
      </c>
      <c r="E2797" s="17">
        <f t="shared" si="129"/>
        <v>0</v>
      </c>
      <c r="F2797" s="17" t="str">
        <f>IF(ISERROR(MATCH(TEXT($B2797,"000000"),Análise_Anexo1_SH6!$B:$B,0))=TRUE,"SIM","NÃO")</f>
        <v>SIM</v>
      </c>
      <c r="G2797" s="17">
        <f t="shared" si="130"/>
        <v>9.9321113256893045E-7</v>
      </c>
      <c r="H2797" s="17">
        <f t="shared" si="131"/>
        <v>0</v>
      </c>
    </row>
    <row r="2798" spans="2:8" ht="15.75" thickBot="1">
      <c r="B2798" s="9">
        <v>845140</v>
      </c>
      <c r="C2798" s="20">
        <f>SUMIFS(Brasil_Mundo!$K:$K,Brasil_Mundo!$C:$C,$B2798)</f>
        <v>868820</v>
      </c>
      <c r="D2798" s="20">
        <f>SUMIFS(Brasil_EUA!$L:$L,Brasil_EUA!$C:$C,$B2798)</f>
        <v>0</v>
      </c>
      <c r="E2798" s="17">
        <f t="shared" si="129"/>
        <v>0</v>
      </c>
      <c r="F2798" s="17" t="str">
        <f>IF(ISERROR(MATCH(TEXT($B2798,"000000"),Análise_Anexo1_SH6!$B:$B,0))=TRUE,"SIM","NÃO")</f>
        <v>SIM</v>
      </c>
      <c r="G2798" s="17">
        <f t="shared" si="130"/>
        <v>2.5777477945218285E-6</v>
      </c>
      <c r="H2798" s="17">
        <f t="shared" si="131"/>
        <v>0</v>
      </c>
    </row>
    <row r="2799" spans="2:8" ht="15.75" thickBot="1">
      <c r="B2799" s="9">
        <v>100410</v>
      </c>
      <c r="C2799" s="20">
        <f>SUMIFS(Brasil_Mundo!$K:$K,Brasil_Mundo!$C:$C,$B2799)</f>
        <v>334119</v>
      </c>
      <c r="D2799" s="20">
        <f>SUMIFS(Brasil_EUA!$L:$L,Brasil_EUA!$C:$C,$B2799)</f>
        <v>0</v>
      </c>
      <c r="E2799" s="17">
        <f t="shared" si="129"/>
        <v>0</v>
      </c>
      <c r="F2799" s="17" t="str">
        <f>IF(ISERROR(MATCH(TEXT($B2799,"000000"),Análise_Anexo1_SH6!$B:$B,0))=TRUE,"SIM","NÃO")</f>
        <v>SIM</v>
      </c>
      <c r="G2799" s="17">
        <f t="shared" si="130"/>
        <v>9.9131524983061944E-7</v>
      </c>
      <c r="H2799" s="17">
        <f t="shared" si="131"/>
        <v>0</v>
      </c>
    </row>
    <row r="2800" spans="2:8" ht="15.75" thickBot="1">
      <c r="B2800" s="9">
        <v>940561</v>
      </c>
      <c r="C2800" s="20">
        <f>SUMIFS(Brasil_Mundo!$K:$K,Brasil_Mundo!$C:$C,$B2800)</f>
        <v>333538</v>
      </c>
      <c r="D2800" s="20">
        <f>SUMIFS(Brasil_EUA!$L:$L,Brasil_EUA!$C:$C,$B2800)</f>
        <v>5673</v>
      </c>
      <c r="E2800" s="17">
        <f t="shared" si="129"/>
        <v>1.7008556746157859E-2</v>
      </c>
      <c r="F2800" s="17" t="str">
        <f>IF(ISERROR(MATCH(TEXT($B2800,"000000"),Análise_Anexo1_SH6!$B:$B,0))=TRUE,"SIM","NÃO")</f>
        <v>NÃO</v>
      </c>
      <c r="G2800" s="17">
        <f t="shared" si="130"/>
        <v>9.8959145034555104E-7</v>
      </c>
      <c r="H2800" s="17">
        <f t="shared" si="131"/>
        <v>1.4053012327330132E-7</v>
      </c>
    </row>
    <row r="2801" spans="2:8" ht="15.75" thickBot="1">
      <c r="B2801" s="9">
        <v>960622</v>
      </c>
      <c r="C2801" s="20">
        <f>SUMIFS(Brasil_Mundo!$K:$K,Brasil_Mundo!$C:$C,$B2801)</f>
        <v>333181</v>
      </c>
      <c r="D2801" s="20">
        <f>SUMIFS(Brasil_EUA!$L:$L,Brasil_EUA!$C:$C,$B2801)</f>
        <v>8012</v>
      </c>
      <c r="E2801" s="17">
        <f t="shared" si="129"/>
        <v>2.4046989474189706E-2</v>
      </c>
      <c r="F2801" s="17" t="str">
        <f>IF(ISERROR(MATCH(TEXT($B2801,"000000"),Análise_Anexo1_SH6!$B:$B,0))=TRUE,"SIM","NÃO")</f>
        <v>SIM</v>
      </c>
      <c r="G2801" s="17">
        <f t="shared" si="130"/>
        <v>9.8853224825231611E-7</v>
      </c>
      <c r="H2801" s="17">
        <f t="shared" si="131"/>
        <v>1.9847124055450207E-7</v>
      </c>
    </row>
    <row r="2802" spans="2:8" ht="15.75" thickBot="1">
      <c r="B2802" s="9">
        <v>401700</v>
      </c>
      <c r="C2802" s="20">
        <f>SUMIFS(Brasil_Mundo!$K:$K,Brasil_Mundo!$C:$C,$B2802)</f>
        <v>332314</v>
      </c>
      <c r="D2802" s="20">
        <f>SUMIFS(Brasil_EUA!$L:$L,Brasil_EUA!$C:$C,$B2802)</f>
        <v>37249</v>
      </c>
      <c r="E2802" s="17">
        <f t="shared" si="129"/>
        <v>0.11208977051824479</v>
      </c>
      <c r="F2802" s="17" t="str">
        <f>IF(ISERROR(MATCH(TEXT($B2802,"000000"),Análise_Anexo1_SH6!$B:$B,0))=TRUE,"SIM","NÃO")</f>
        <v>NÃO</v>
      </c>
      <c r="G2802" s="17">
        <f t="shared" si="130"/>
        <v>9.8595990031160286E-7</v>
      </c>
      <c r="H2802" s="17">
        <f t="shared" si="131"/>
        <v>9.2272282069578733E-7</v>
      </c>
    </row>
    <row r="2803" spans="2:8" ht="15.75" thickBot="1">
      <c r="B2803" s="9">
        <v>600690</v>
      </c>
      <c r="C2803" s="20">
        <f>SUMIFS(Brasil_Mundo!$K:$K,Brasil_Mundo!$C:$C,$B2803)</f>
        <v>332161</v>
      </c>
      <c r="D2803" s="20">
        <f>SUMIFS(Brasil_EUA!$L:$L,Brasil_EUA!$C:$C,$B2803)</f>
        <v>0</v>
      </c>
      <c r="E2803" s="17">
        <f t="shared" si="129"/>
        <v>0</v>
      </c>
      <c r="F2803" s="17" t="str">
        <f>IF(ISERROR(MATCH(TEXT($B2803,"000000"),Análise_Anexo1_SH6!$B:$B,0))=TRUE,"SIM","NÃO")</f>
        <v>SIM</v>
      </c>
      <c r="G2803" s="17">
        <f t="shared" si="130"/>
        <v>9.8550595655735947E-7</v>
      </c>
      <c r="H2803" s="17">
        <f t="shared" si="131"/>
        <v>0</v>
      </c>
    </row>
    <row r="2804" spans="2:8" ht="15.75" thickBot="1">
      <c r="B2804" s="9">
        <v>841012</v>
      </c>
      <c r="C2804" s="20">
        <f>SUMIFS(Brasil_Mundo!$K:$K,Brasil_Mundo!$C:$C,$B2804)</f>
        <v>330850</v>
      </c>
      <c r="D2804" s="20">
        <f>SUMIFS(Brasil_EUA!$L:$L,Brasil_EUA!$C:$C,$B2804)</f>
        <v>0</v>
      </c>
      <c r="E2804" s="17">
        <f t="shared" si="129"/>
        <v>0</v>
      </c>
      <c r="F2804" s="17" t="str">
        <f>IF(ISERROR(MATCH(TEXT($B2804,"000000"),Análise_Anexo1_SH6!$B:$B,0))=TRUE,"SIM","NÃO")</f>
        <v>SIM</v>
      </c>
      <c r="G2804" s="17">
        <f t="shared" si="130"/>
        <v>9.816162816435474E-7</v>
      </c>
      <c r="H2804" s="17">
        <f t="shared" si="131"/>
        <v>0</v>
      </c>
    </row>
    <row r="2805" spans="2:8" ht="15.75" thickBot="1">
      <c r="B2805" s="9" t="s">
        <v>9894</v>
      </c>
      <c r="C2805" s="20">
        <f>SUMIFS(Brasil_Mundo!$K:$K,Brasil_Mundo!$C:$C,$B2805)</f>
        <v>330439</v>
      </c>
      <c r="D2805" s="20">
        <f>SUMIFS(Brasil_EUA!$L:$L,Brasil_EUA!$C:$C,$B2805)</f>
        <v>224000</v>
      </c>
      <c r="E2805" s="17">
        <f t="shared" si="129"/>
        <v>0.67788608487496937</v>
      </c>
      <c r="F2805" s="17" t="str">
        <f>IF(ISERROR(MATCH(TEXT($B2805,"000000"),Análise_Anexo1_SH6!$B:$B,0))=TRUE,"SIM","NÃO")</f>
        <v>SIM</v>
      </c>
      <c r="G2805" s="17">
        <f t="shared" si="130"/>
        <v>9.8039686410763843E-7</v>
      </c>
      <c r="H2805" s="17">
        <f t="shared" si="131"/>
        <v>5.5488714283834828E-6</v>
      </c>
    </row>
    <row r="2806" spans="2:8" ht="15.75" thickBot="1">
      <c r="B2806" s="9">
        <v>151219</v>
      </c>
      <c r="C2806" s="20">
        <f>SUMIFS(Brasil_Mundo!$K:$K,Brasil_Mundo!$C:$C,$B2806)</f>
        <v>570024</v>
      </c>
      <c r="D2806" s="20">
        <f>SUMIFS(Brasil_EUA!$L:$L,Brasil_EUA!$C:$C,$B2806)</f>
        <v>8608</v>
      </c>
      <c r="E2806" s="17">
        <f t="shared" si="129"/>
        <v>1.5101118549394412E-2</v>
      </c>
      <c r="F2806" s="17" t="str">
        <f>IF(ISERROR(MATCH(TEXT($B2806,"000000"),Análise_Anexo1_SH6!$B:$B,0))=TRUE,"SIM","NÃO")</f>
        <v>SIM</v>
      </c>
      <c r="G2806" s="17">
        <f t="shared" si="130"/>
        <v>1.6912342128686156E-6</v>
      </c>
      <c r="H2806" s="17">
        <f t="shared" si="131"/>
        <v>2.1323520203359384E-7</v>
      </c>
    </row>
    <row r="2807" spans="2:8" ht="15.75" thickBot="1">
      <c r="B2807" s="9">
        <v>570292</v>
      </c>
      <c r="C2807" s="20">
        <f>SUMIFS(Brasil_Mundo!$K:$K,Brasil_Mundo!$C:$C,$B2807)</f>
        <v>328898</v>
      </c>
      <c r="D2807" s="20">
        <f>SUMIFS(Brasil_EUA!$L:$L,Brasil_EUA!$C:$C,$B2807)</f>
        <v>8326</v>
      </c>
      <c r="E2807" s="17">
        <f t="shared" si="129"/>
        <v>2.5314839251074802E-2</v>
      </c>
      <c r="F2807" s="17" t="str">
        <f>IF(ISERROR(MATCH(TEXT($B2807,"000000"),Análise_Anexo1_SH6!$B:$B,0))=TRUE,"SIM","NÃO")</f>
        <v>SIM</v>
      </c>
      <c r="G2807" s="17">
        <f t="shared" si="130"/>
        <v>9.7582479008614026E-7</v>
      </c>
      <c r="H2807" s="17">
        <f t="shared" si="131"/>
        <v>2.0624956925321821E-7</v>
      </c>
    </row>
    <row r="2808" spans="2:8" ht="15.75" thickBot="1">
      <c r="B2808" s="9">
        <v>850519</v>
      </c>
      <c r="C2808" s="20">
        <f>SUMIFS(Brasil_Mundo!$K:$K,Brasil_Mundo!$C:$C,$B2808)</f>
        <v>643934</v>
      </c>
      <c r="D2808" s="20">
        <f>SUMIFS(Brasil_EUA!$L:$L,Brasil_EUA!$C:$C,$B2808)</f>
        <v>12207</v>
      </c>
      <c r="E2808" s="17">
        <f t="shared" si="129"/>
        <v>1.8956911733190047E-2</v>
      </c>
      <c r="F2808" s="17" t="str">
        <f>IF(ISERROR(MATCH(TEXT($B2808,"000000"),Análise_Anexo1_SH6!$B:$B,0))=TRUE,"SIM","NÃO")</f>
        <v>SIM</v>
      </c>
      <c r="G2808" s="17">
        <f t="shared" si="130"/>
        <v>1.9105216826472906E-6</v>
      </c>
      <c r="H2808" s="17">
        <f t="shared" si="131"/>
        <v>3.0238872109945169E-7</v>
      </c>
    </row>
    <row r="2809" spans="2:8" ht="15.75" thickBot="1">
      <c r="B2809" s="9">
        <v>630629</v>
      </c>
      <c r="C2809" s="20">
        <f>SUMIFS(Brasil_Mundo!$K:$K,Brasil_Mundo!$C:$C,$B2809)</f>
        <v>327700</v>
      </c>
      <c r="D2809" s="20">
        <f>SUMIFS(Brasil_EUA!$L:$L,Brasil_EUA!$C:$C,$B2809)</f>
        <v>11020</v>
      </c>
      <c r="E2809" s="17">
        <f t="shared" si="129"/>
        <v>3.3628318584070796E-2</v>
      </c>
      <c r="F2809" s="17" t="str">
        <f>IF(ISERROR(MATCH(TEXT($B2809,"000000"),Análise_Anexo1_SH6!$B:$B,0))=TRUE,"SIM","NÃO")</f>
        <v>SIM</v>
      </c>
      <c r="G2809" s="17">
        <f t="shared" si="130"/>
        <v>9.7227038082088706E-7</v>
      </c>
      <c r="H2809" s="17">
        <f t="shared" si="131"/>
        <v>2.7298465687850885E-7</v>
      </c>
    </row>
    <row r="2810" spans="2:8" ht="15.75" thickBot="1">
      <c r="B2810" s="9" t="s">
        <v>4223</v>
      </c>
      <c r="C2810" s="20">
        <f>SUMIFS(Brasil_Mundo!$K:$K,Brasil_Mundo!$C:$C,$B2810)</f>
        <v>327642</v>
      </c>
      <c r="D2810" s="20">
        <f>SUMIFS(Brasil_EUA!$L:$L,Brasil_EUA!$C:$C,$B2810)</f>
        <v>3</v>
      </c>
      <c r="E2810" s="17">
        <f t="shared" si="129"/>
        <v>9.1563352683721875E-6</v>
      </c>
      <c r="F2810" s="17" t="str">
        <f>IF(ISERROR(MATCH(TEXT($B2810,"000000"),Análise_Anexo1_SH6!$B:$B,0))=TRUE,"SIM","NÃO")</f>
        <v>SIM</v>
      </c>
      <c r="G2810" s="17">
        <f t="shared" si="130"/>
        <v>9.7209829756764447E-7</v>
      </c>
      <c r="H2810" s="17">
        <f t="shared" si="131"/>
        <v>7.4315242344421646E-11</v>
      </c>
    </row>
    <row r="2811" spans="2:8" ht="15.75" thickBot="1">
      <c r="B2811" s="9">
        <v>846290</v>
      </c>
      <c r="C2811" s="20">
        <f>SUMIFS(Brasil_Mundo!$K:$K,Brasil_Mundo!$C:$C,$B2811)</f>
        <v>326184</v>
      </c>
      <c r="D2811" s="20">
        <f>SUMIFS(Brasil_EUA!$L:$L,Brasil_EUA!$C:$C,$B2811)</f>
        <v>2207</v>
      </c>
      <c r="E2811" s="17">
        <f t="shared" si="129"/>
        <v>6.7661197360998704E-3</v>
      </c>
      <c r="F2811" s="17" t="str">
        <f>IF(ISERROR(MATCH(TEXT($B2811,"000000"),Análise_Anexo1_SH6!$B:$B,0))=TRUE,"SIM","NÃO")</f>
        <v>SIM</v>
      </c>
      <c r="G2811" s="17">
        <f t="shared" si="130"/>
        <v>9.6777248061544163E-7</v>
      </c>
      <c r="H2811" s="17">
        <f t="shared" si="131"/>
        <v>5.4671246618046192E-8</v>
      </c>
    </row>
    <row r="2812" spans="2:8" ht="15.75" thickBot="1">
      <c r="B2812" s="9">
        <v>900640</v>
      </c>
      <c r="C2812" s="20">
        <f>SUMIFS(Brasil_Mundo!$K:$K,Brasil_Mundo!$C:$C,$B2812)</f>
        <v>325894</v>
      </c>
      <c r="D2812" s="20">
        <f>SUMIFS(Brasil_EUA!$L:$L,Brasil_EUA!$C:$C,$B2812)</f>
        <v>15601</v>
      </c>
      <c r="E2812" s="17">
        <f t="shared" si="129"/>
        <v>4.7871393766071177E-2</v>
      </c>
      <c r="F2812" s="17" t="str">
        <f>IF(ISERROR(MATCH(TEXT($B2812,"000000"),Análise_Anexo1_SH6!$B:$B,0))=TRUE,"SIM","NÃO")</f>
        <v>SIM</v>
      </c>
      <c r="G2812" s="17">
        <f t="shared" si="130"/>
        <v>9.6691206434922844E-7</v>
      </c>
      <c r="H2812" s="17">
        <f t="shared" si="131"/>
        <v>3.8646403193844071E-7</v>
      </c>
    </row>
    <row r="2813" spans="2:8" ht="15.75" thickBot="1">
      <c r="B2813" s="9" t="s">
        <v>10177</v>
      </c>
      <c r="C2813" s="20">
        <f>SUMIFS(Brasil_Mundo!$K:$K,Brasil_Mundo!$C:$C,$B2813)</f>
        <v>325790</v>
      </c>
      <c r="D2813" s="20">
        <f>SUMIFS(Brasil_EUA!$L:$L,Brasil_EUA!$C:$C,$B2813)</f>
        <v>324885</v>
      </c>
      <c r="E2813" s="17">
        <f t="shared" si="129"/>
        <v>0.99722213695939099</v>
      </c>
      <c r="F2813" s="17" t="str">
        <f>IF(ISERROR(MATCH(TEXT($B2813,"000000"),Análise_Anexo1_SH6!$B:$B,0))=TRUE,"SIM","NÃO")</f>
        <v>SIM</v>
      </c>
      <c r="G2813" s="17">
        <f t="shared" si="130"/>
        <v>9.6660350127444871E-7</v>
      </c>
      <c r="H2813" s="17">
        <f t="shared" si="131"/>
        <v>8.0479691696891428E-6</v>
      </c>
    </row>
    <row r="2814" spans="2:8" ht="15.75" thickBot="1">
      <c r="B2814" s="9">
        <v>370710</v>
      </c>
      <c r="C2814" s="20">
        <f>SUMIFS(Brasil_Mundo!$K:$K,Brasil_Mundo!$C:$C,$B2814)</f>
        <v>325006</v>
      </c>
      <c r="D2814" s="20">
        <f>SUMIFS(Brasil_EUA!$L:$L,Brasil_EUA!$C:$C,$B2814)</f>
        <v>10536</v>
      </c>
      <c r="E2814" s="17">
        <f t="shared" si="129"/>
        <v>3.2417863054835912E-2</v>
      </c>
      <c r="F2814" s="17" t="str">
        <f>IF(ISERROR(MATCH(TEXT($B2814,"000000"),Análise_Anexo1_SH6!$B:$B,0))=TRUE,"SIM","NÃO")</f>
        <v>SIM</v>
      </c>
      <c r="G2814" s="17">
        <f t="shared" si="130"/>
        <v>9.6427741040303101E-7</v>
      </c>
      <c r="H2814" s="17">
        <f t="shared" si="131"/>
        <v>2.6099513111360881E-7</v>
      </c>
    </row>
    <row r="2815" spans="2:8" ht="15.75" thickBot="1">
      <c r="B2815" s="9">
        <v>844230</v>
      </c>
      <c r="C2815" s="20">
        <f>SUMIFS(Brasil_Mundo!$K:$K,Brasil_Mundo!$C:$C,$B2815)</f>
        <v>402715</v>
      </c>
      <c r="D2815" s="20">
        <f>SUMIFS(Brasil_EUA!$L:$L,Brasil_EUA!$C:$C,$B2815)</f>
        <v>52141</v>
      </c>
      <c r="E2815" s="17">
        <f t="shared" ref="E2815:H2878" si="132">IFERROR(D2815/C2815,"-")</f>
        <v>0.12947369727971395</v>
      </c>
      <c r="F2815" s="17" t="str">
        <f>IF(ISERROR(MATCH(TEXT($B2815,"000000"),Análise_Anexo1_SH6!$B:$B,0))=TRUE,"SIM","NÃO")</f>
        <v>SIM</v>
      </c>
      <c r="G2815" s="17">
        <f t="shared" si="130"/>
        <v>1.1948363332690985E-6</v>
      </c>
      <c r="H2815" s="17">
        <f t="shared" si="131"/>
        <v>1.2916236836934962E-6</v>
      </c>
    </row>
    <row r="2816" spans="2:8" ht="15.75" thickBot="1">
      <c r="B2816" s="9">
        <v>120810</v>
      </c>
      <c r="C2816" s="20">
        <f>SUMIFS(Brasil_Mundo!$K:$K,Brasil_Mundo!$C:$C,$B2816)</f>
        <v>323878</v>
      </c>
      <c r="D2816" s="20">
        <f>SUMIFS(Brasil_EUA!$L:$L,Brasil_EUA!$C:$C,$B2816)</f>
        <v>413</v>
      </c>
      <c r="E2816" s="17">
        <f t="shared" si="132"/>
        <v>1.275171515200168E-3</v>
      </c>
      <c r="F2816" s="17" t="str">
        <f>IF(ISERROR(MATCH(TEXT($B2816,"000000"),Análise_Anexo1_SH6!$B:$B,0))=TRUE,"SIM","NÃO")</f>
        <v>SIM</v>
      </c>
      <c r="G2816" s="17">
        <f t="shared" si="130"/>
        <v>9.6093068782272587E-7</v>
      </c>
      <c r="H2816" s="17">
        <f t="shared" si="131"/>
        <v>1.0230731696082047E-8</v>
      </c>
    </row>
    <row r="2817" spans="2:8" ht="15.75" thickBot="1">
      <c r="B2817" s="9" t="s">
        <v>6296</v>
      </c>
      <c r="C2817" s="20">
        <f>SUMIFS(Brasil_Mundo!$K:$K,Brasil_Mundo!$C:$C,$B2817)</f>
        <v>323294</v>
      </c>
      <c r="D2817" s="20">
        <f>SUMIFS(Brasil_EUA!$L:$L,Brasil_EUA!$C:$C,$B2817)</f>
        <v>2433</v>
      </c>
      <c r="E2817" s="17">
        <f t="shared" si="132"/>
        <v>7.525657760428588E-3</v>
      </c>
      <c r="F2817" s="17" t="str">
        <f>IF(ISERROR(MATCH(TEXT($B2817,"000000"),Análise_Anexo1_SH6!$B:$B,0))=TRUE,"SIM","NÃO")</f>
        <v>SIM</v>
      </c>
      <c r="G2817" s="17">
        <f t="shared" si="130"/>
        <v>9.5919798747973116E-7</v>
      </c>
      <c r="H2817" s="17">
        <f t="shared" si="131"/>
        <v>6.0269661541325956E-8</v>
      </c>
    </row>
    <row r="2818" spans="2:8" ht="15.75" thickBot="1">
      <c r="B2818" s="9">
        <v>721114</v>
      </c>
      <c r="C2818" s="20">
        <f>SUMIFS(Brasil_Mundo!$K:$K,Brasil_Mundo!$C:$C,$B2818)</f>
        <v>321959</v>
      </c>
      <c r="D2818" s="20">
        <f>SUMIFS(Brasil_EUA!$L:$L,Brasil_EUA!$C:$C,$B2818)</f>
        <v>0</v>
      </c>
      <c r="E2818" s="17">
        <f t="shared" si="132"/>
        <v>0</v>
      </c>
      <c r="F2818" s="17" t="str">
        <f>IF(ISERROR(MATCH(TEXT($B2818,"000000"),Análise_Anexo1_SH6!$B:$B,0))=TRUE,"SIM","NÃO")</f>
        <v>SIM</v>
      </c>
      <c r="G2818" s="17">
        <f t="shared" si="130"/>
        <v>9.5523710570250838E-7</v>
      </c>
      <c r="H2818" s="17">
        <f t="shared" si="131"/>
        <v>0</v>
      </c>
    </row>
    <row r="2819" spans="2:8" ht="15.75" thickBot="1">
      <c r="B2819" s="9">
        <v>282919</v>
      </c>
      <c r="C2819" s="20">
        <f>SUMIFS(Brasil_Mundo!$K:$K,Brasil_Mundo!$C:$C,$B2819)</f>
        <v>321744</v>
      </c>
      <c r="D2819" s="20">
        <f>SUMIFS(Brasil_EUA!$L:$L,Brasil_EUA!$C:$C,$B2819)</f>
        <v>308796</v>
      </c>
      <c r="E2819" s="17">
        <f t="shared" si="132"/>
        <v>0.95975682530210349</v>
      </c>
      <c r="F2819" s="17" t="str">
        <f>IF(ISERROR(MATCH(TEXT($B2819,"000000"),Análise_Anexo1_SH6!$B:$B,0))=TRUE,"SIM","NÃO")</f>
        <v>SIM</v>
      </c>
      <c r="G2819" s="17">
        <f t="shared" si="130"/>
        <v>9.5459921088445383E-7</v>
      </c>
      <c r="H2819" s="17">
        <f t="shared" si="131"/>
        <v>7.6494165249960085E-6</v>
      </c>
    </row>
    <row r="2820" spans="2:8" ht="15.75" thickBot="1">
      <c r="B2820" s="9">
        <v>853921</v>
      </c>
      <c r="C2820" s="20">
        <f>SUMIFS(Brasil_Mundo!$K:$K,Brasil_Mundo!$C:$C,$B2820)</f>
        <v>583729</v>
      </c>
      <c r="D2820" s="20">
        <f>SUMIFS(Brasil_EUA!$L:$L,Brasil_EUA!$C:$C,$B2820)</f>
        <v>95304</v>
      </c>
      <c r="E2820" s="17">
        <f t="shared" si="132"/>
        <v>0.1632675436718066</v>
      </c>
      <c r="F2820" s="17" t="str">
        <f>IF(ISERROR(MATCH(TEXT($B2820,"000000"),Análise_Anexo1_SH6!$B:$B,0))=TRUE,"SIM","NÃO")</f>
        <v>SIM</v>
      </c>
      <c r="G2820" s="17">
        <f t="shared" ref="G2820:G2883" si="133">C2820/C$3</f>
        <v>1.7318962988287934E-6</v>
      </c>
      <c r="H2820" s="17">
        <f t="shared" ref="H2820:H2883" si="134">D2820/D$3</f>
        <v>2.3608466187975868E-6</v>
      </c>
    </row>
    <row r="2821" spans="2:8" ht="15.75" thickBot="1">
      <c r="B2821" s="9">
        <v>530921</v>
      </c>
      <c r="C2821" s="20">
        <f>SUMIFS(Brasil_Mundo!$K:$K,Brasil_Mundo!$C:$C,$B2821)</f>
        <v>320590</v>
      </c>
      <c r="D2821" s="20">
        <f>SUMIFS(Brasil_EUA!$L:$L,Brasil_EUA!$C:$C,$B2821)</f>
        <v>255966</v>
      </c>
      <c r="E2821" s="17">
        <f t="shared" si="132"/>
        <v>0.79842166006425652</v>
      </c>
      <c r="F2821" s="17" t="str">
        <f>IF(ISERROR(MATCH(TEXT($B2821,"000000"),Análise_Anexo1_SH6!$B:$B,0))=TRUE,"SIM","NÃO")</f>
        <v>SIM</v>
      </c>
      <c r="G2821" s="17">
        <f t="shared" si="133"/>
        <v>9.5117534753545382E-7</v>
      </c>
      <c r="H2821" s="17">
        <f t="shared" si="134"/>
        <v>6.340725107310744E-6</v>
      </c>
    </row>
    <row r="2822" spans="2:8" ht="15.75" thickBot="1">
      <c r="B2822" s="9">
        <v>854149</v>
      </c>
      <c r="C2822" s="20">
        <f>SUMIFS(Brasil_Mundo!$K:$K,Brasil_Mundo!$C:$C,$B2822)</f>
        <v>319984</v>
      </c>
      <c r="D2822" s="20">
        <f>SUMIFS(Brasil_EUA!$L:$L,Brasil_EUA!$C:$C,$B2822)</f>
        <v>58269</v>
      </c>
      <c r="E2822" s="17">
        <f t="shared" si="132"/>
        <v>0.18209972998649931</v>
      </c>
      <c r="F2822" s="17" t="str">
        <f>IF(ISERROR(MATCH(TEXT($B2822,"000000"),Análise_Anexo1_SH6!$B:$B,0))=TRUE,"SIM","NÃO")</f>
        <v>SIM</v>
      </c>
      <c r="G2822" s="17">
        <f t="shared" si="133"/>
        <v>9.4937737423433246E-7</v>
      </c>
      <c r="H2822" s="17">
        <f t="shared" si="134"/>
        <v>1.4434249520557016E-6</v>
      </c>
    </row>
    <row r="2823" spans="2:8" ht="15.75" thickBot="1">
      <c r="B2823" s="9">
        <v>901410</v>
      </c>
      <c r="C2823" s="20">
        <f>SUMIFS(Brasil_Mundo!$K:$K,Brasil_Mundo!$C:$C,$B2823)</f>
        <v>317973</v>
      </c>
      <c r="D2823" s="20">
        <f>SUMIFS(Brasil_EUA!$L:$L,Brasil_EUA!$C:$C,$B2823)</f>
        <v>35822</v>
      </c>
      <c r="E2823" s="17">
        <f t="shared" si="132"/>
        <v>0.11265736399002431</v>
      </c>
      <c r="F2823" s="17" t="str">
        <f>IF(ISERROR(MATCH(TEXT($B2823,"000000"),Análise_Anexo1_SH6!$B:$B,0))=TRUE,"SIM","NÃO")</f>
        <v>NÃO</v>
      </c>
      <c r="G2823" s="17">
        <f t="shared" si="133"/>
        <v>9.4341083247104037E-7</v>
      </c>
      <c r="H2823" s="17">
        <f t="shared" si="134"/>
        <v>8.8737353708729077E-7</v>
      </c>
    </row>
    <row r="2824" spans="2:8" ht="15.75" thickBot="1">
      <c r="B2824" s="9">
        <v>871499</v>
      </c>
      <c r="C2824" s="20">
        <f>SUMIFS(Brasil_Mundo!$K:$K,Brasil_Mundo!$C:$C,$B2824)</f>
        <v>413451</v>
      </c>
      <c r="D2824" s="20">
        <f>SUMIFS(Brasil_EUA!$L:$L,Brasil_EUA!$C:$C,$B2824)</f>
        <v>127696</v>
      </c>
      <c r="E2824" s="17">
        <f t="shared" si="132"/>
        <v>0.30885401172085686</v>
      </c>
      <c r="F2824" s="17" t="str">
        <f>IF(ISERROR(MATCH(TEXT($B2824,"000000"),Análise_Anexo1_SH6!$B:$B,0))=TRUE,"SIM","NÃO")</f>
        <v>SIM</v>
      </c>
      <c r="G2824" s="17">
        <f t="shared" si="133"/>
        <v>1.2266895368348386E-6</v>
      </c>
      <c r="H2824" s="17">
        <f t="shared" si="134"/>
        <v>3.1632530621377556E-6</v>
      </c>
    </row>
    <row r="2825" spans="2:8" ht="15.75" thickBot="1">
      <c r="B2825" s="9">
        <v>854610</v>
      </c>
      <c r="C2825" s="20">
        <f>SUMIFS(Brasil_Mundo!$K:$K,Brasil_Mundo!$C:$C,$B2825)</f>
        <v>316420</v>
      </c>
      <c r="D2825" s="20">
        <f>SUMIFS(Brasil_EUA!$L:$L,Brasil_EUA!$C:$C,$B2825)</f>
        <v>0</v>
      </c>
      <c r="E2825" s="17">
        <f t="shared" si="132"/>
        <v>0</v>
      </c>
      <c r="F2825" s="17" t="str">
        <f>IF(ISERROR(MATCH(TEXT($B2825,"000000"),Análise_Anexo1_SH6!$B:$B,0))=TRUE,"SIM","NÃO")</f>
        <v>SIM</v>
      </c>
      <c r="G2825" s="17">
        <f t="shared" si="133"/>
        <v>9.3880315501783674E-7</v>
      </c>
      <c r="H2825" s="17">
        <f t="shared" si="134"/>
        <v>0</v>
      </c>
    </row>
    <row r="2826" spans="2:8" ht="15.75" thickBot="1">
      <c r="B2826" s="9">
        <v>630690</v>
      </c>
      <c r="C2826" s="20">
        <f>SUMIFS(Brasil_Mundo!$K:$K,Brasil_Mundo!$C:$C,$B2826)</f>
        <v>316172</v>
      </c>
      <c r="D2826" s="20">
        <f>SUMIFS(Brasil_EUA!$L:$L,Brasil_EUA!$C:$C,$B2826)</f>
        <v>24</v>
      </c>
      <c r="E2826" s="17">
        <f t="shared" si="132"/>
        <v>7.590805004870767E-5</v>
      </c>
      <c r="F2826" s="17" t="str">
        <f>IF(ISERROR(MATCH(TEXT($B2826,"000000"),Análise_Anexo1_SH6!$B:$B,0))=TRUE,"SIM","NÃO")</f>
        <v>SIM</v>
      </c>
      <c r="G2826" s="17">
        <f t="shared" si="133"/>
        <v>9.3806735076259234E-7</v>
      </c>
      <c r="H2826" s="17">
        <f t="shared" si="134"/>
        <v>5.9452193875537317E-10</v>
      </c>
    </row>
    <row r="2827" spans="2:8" ht="15.75" thickBot="1">
      <c r="B2827" s="9">
        <v>850240</v>
      </c>
      <c r="C2827" s="20">
        <f>SUMIFS(Brasil_Mundo!$K:$K,Brasil_Mundo!$C:$C,$B2827)</f>
        <v>319304</v>
      </c>
      <c r="D2827" s="20">
        <f>SUMIFS(Brasil_EUA!$L:$L,Brasil_EUA!$C:$C,$B2827)</f>
        <v>274756</v>
      </c>
      <c r="E2827" s="17">
        <f t="shared" si="132"/>
        <v>0.86048405281487239</v>
      </c>
      <c r="F2827" s="17" t="str">
        <f>IF(ISERROR(MATCH(TEXT($B2827,"000000"),Análise_Anexo1_SH6!$B:$B,0))=TRUE,"SIM","NÃO")</f>
        <v>NÃO</v>
      </c>
      <c r="G2827" s="17">
        <f t="shared" si="133"/>
        <v>9.473598464376947E-7</v>
      </c>
      <c r="H2827" s="17">
        <f t="shared" si="134"/>
        <v>6.8061862418613043E-6</v>
      </c>
    </row>
    <row r="2828" spans="2:8" ht="15.75" thickBot="1">
      <c r="B2828" s="9">
        <v>292990</v>
      </c>
      <c r="C2828" s="20">
        <f>SUMIFS(Brasil_Mundo!$K:$K,Brasil_Mundo!$C:$C,$B2828)</f>
        <v>315812</v>
      </c>
      <c r="D2828" s="20">
        <f>SUMIFS(Brasil_EUA!$L:$L,Brasil_EUA!$C:$C,$B2828)</f>
        <v>0</v>
      </c>
      <c r="E2828" s="17">
        <f t="shared" si="132"/>
        <v>0</v>
      </c>
      <c r="F2828" s="17" t="str">
        <f>IF(ISERROR(MATCH(TEXT($B2828,"000000"),Análise_Anexo1_SH6!$B:$B,0))=TRUE,"SIM","NÃO")</f>
        <v>SIM</v>
      </c>
      <c r="G2828" s="17">
        <f t="shared" si="133"/>
        <v>9.3699924781143121E-7</v>
      </c>
      <c r="H2828" s="17">
        <f t="shared" si="134"/>
        <v>0</v>
      </c>
    </row>
    <row r="2829" spans="2:8" ht="15.75" thickBot="1">
      <c r="B2829" s="9">
        <v>850980</v>
      </c>
      <c r="C2829" s="20">
        <f>SUMIFS(Brasil_Mundo!$K:$K,Brasil_Mundo!$C:$C,$B2829)</f>
        <v>333078</v>
      </c>
      <c r="D2829" s="20">
        <f>SUMIFS(Brasil_EUA!$L:$L,Brasil_EUA!$C:$C,$B2829)</f>
        <v>35656</v>
      </c>
      <c r="E2829" s="17">
        <f t="shared" si="132"/>
        <v>0.10705000030022997</v>
      </c>
      <c r="F2829" s="17" t="str">
        <f>IF(ISERROR(MATCH(TEXT($B2829,"000000"),Análise_Anexo1_SH6!$B:$B,0))=TRUE,"SIM","NÃO")</f>
        <v>SIM</v>
      </c>
      <c r="G2829" s="17">
        <f t="shared" si="133"/>
        <v>9.8822665213017841E-7</v>
      </c>
      <c r="H2829" s="17">
        <f t="shared" si="134"/>
        <v>8.8326142701089943E-7</v>
      </c>
    </row>
    <row r="2830" spans="2:8" ht="15.75" thickBot="1">
      <c r="B2830" s="9">
        <v>950430</v>
      </c>
      <c r="C2830" s="20">
        <f>SUMIFS(Brasil_Mundo!$K:$K,Brasil_Mundo!$C:$C,$B2830)</f>
        <v>314714</v>
      </c>
      <c r="D2830" s="20">
        <f>SUMIFS(Brasil_EUA!$L:$L,Brasil_EUA!$C:$C,$B2830)</f>
        <v>208664</v>
      </c>
      <c r="E2830" s="17">
        <f t="shared" si="132"/>
        <v>0.66302738359272229</v>
      </c>
      <c r="F2830" s="17" t="str">
        <f>IF(ISERROR(MATCH(TEXT($B2830,"000000"),Análise_Anexo1_SH6!$B:$B,0))=TRUE,"SIM","NÃO")</f>
        <v>SIM</v>
      </c>
      <c r="G2830" s="17">
        <f t="shared" si="133"/>
        <v>9.3374153381038961E-7</v>
      </c>
      <c r="H2830" s="17">
        <f t="shared" si="134"/>
        <v>5.1689719095187997E-6</v>
      </c>
    </row>
    <row r="2831" spans="2:8" ht="15.75" thickBot="1">
      <c r="B2831" s="9">
        <v>600122</v>
      </c>
      <c r="C2831" s="20">
        <f>SUMIFS(Brasil_Mundo!$K:$K,Brasil_Mundo!$C:$C,$B2831)</f>
        <v>314029</v>
      </c>
      <c r="D2831" s="20">
        <f>SUMIFS(Brasil_EUA!$L:$L,Brasil_EUA!$C:$C,$B2831)</f>
        <v>6</v>
      </c>
      <c r="E2831" s="17">
        <f t="shared" si="132"/>
        <v>1.9106515640275263E-5</v>
      </c>
      <c r="F2831" s="17" t="str">
        <f>IF(ISERROR(MATCH(TEXT($B2831,"000000"),Análise_Anexo1_SH6!$B:$B,0))=TRUE,"SIM","NÃO")</f>
        <v>SIM</v>
      </c>
      <c r="G2831" s="17">
        <f t="shared" si="133"/>
        <v>9.3170917125054126E-7</v>
      </c>
      <c r="H2831" s="17">
        <f t="shared" si="134"/>
        <v>1.4863048468884329E-10</v>
      </c>
    </row>
    <row r="2832" spans="2:8" ht="15.75" thickBot="1">
      <c r="B2832" s="9">
        <v>850690</v>
      </c>
      <c r="C2832" s="20">
        <f>SUMIFS(Brasil_Mundo!$K:$K,Brasil_Mundo!$C:$C,$B2832)</f>
        <v>313765</v>
      </c>
      <c r="D2832" s="20">
        <f>SUMIFS(Brasil_EUA!$L:$L,Brasil_EUA!$C:$C,$B2832)</f>
        <v>0</v>
      </c>
      <c r="E2832" s="17">
        <f t="shared" si="132"/>
        <v>0</v>
      </c>
      <c r="F2832" s="17" t="str">
        <f>IF(ISERROR(MATCH(TEXT($B2832,"000000"),Análise_Anexo1_SH6!$B:$B,0))=TRUE,"SIM","NÃO")</f>
        <v>SIM</v>
      </c>
      <c r="G2832" s="17">
        <f t="shared" si="133"/>
        <v>9.3092589575302306E-7</v>
      </c>
      <c r="H2832" s="17">
        <f t="shared" si="134"/>
        <v>0</v>
      </c>
    </row>
    <row r="2833" spans="2:8" ht="15.75" thickBot="1">
      <c r="B2833" s="9">
        <v>848710</v>
      </c>
      <c r="C2833" s="20">
        <f>SUMIFS(Brasil_Mundo!$K:$K,Brasil_Mundo!$C:$C,$B2833)</f>
        <v>313506</v>
      </c>
      <c r="D2833" s="20">
        <f>SUMIFS(Brasil_EUA!$L:$L,Brasil_EUA!$C:$C,$B2833)</f>
        <v>67369</v>
      </c>
      <c r="E2833" s="17">
        <f t="shared" si="132"/>
        <v>0.21488902923708</v>
      </c>
      <c r="F2833" s="17" t="str">
        <f>IF(ISERROR(MATCH(TEXT($B2833,"000000"),Análise_Anexo1_SH6!$B:$B,0))=TRUE,"SIM","NÃO")</f>
        <v>SIM</v>
      </c>
      <c r="G2833" s="17">
        <f t="shared" si="133"/>
        <v>9.3015745501871534E-7</v>
      </c>
      <c r="H2833" s="17">
        <f t="shared" si="134"/>
        <v>1.6688478538337805E-6</v>
      </c>
    </row>
    <row r="2834" spans="2:8" ht="15.75" thickBot="1">
      <c r="B2834" s="9" t="s">
        <v>5969</v>
      </c>
      <c r="C2834" s="20">
        <f>SUMIFS(Brasil_Mundo!$K:$K,Brasil_Mundo!$C:$C,$B2834)</f>
        <v>313006</v>
      </c>
      <c r="D2834" s="20">
        <f>SUMIFS(Brasil_EUA!$L:$L,Brasil_EUA!$C:$C,$B2834)</f>
        <v>1451</v>
      </c>
      <c r="E2834" s="17">
        <f t="shared" si="132"/>
        <v>4.6356938844622783E-3</v>
      </c>
      <c r="F2834" s="17" t="str">
        <f>IF(ISERROR(MATCH(TEXT($B2834,"000000"),Análise_Anexo1_SH6!$B:$B,0))=TRUE,"SIM","NÃO")</f>
        <v>SIM</v>
      </c>
      <c r="G2834" s="17">
        <f t="shared" si="133"/>
        <v>9.2867397869765821E-7</v>
      </c>
      <c r="H2834" s="17">
        <f t="shared" si="134"/>
        <v>3.5943805547251935E-8</v>
      </c>
    </row>
    <row r="2835" spans="2:8" ht="15.75" thickBot="1">
      <c r="B2835" s="9">
        <v>846719</v>
      </c>
      <c r="C2835" s="20">
        <f>SUMIFS(Brasil_Mundo!$K:$K,Brasil_Mundo!$C:$C,$B2835)</f>
        <v>312579</v>
      </c>
      <c r="D2835" s="20">
        <f>SUMIFS(Brasil_EUA!$L:$L,Brasil_EUA!$C:$C,$B2835)</f>
        <v>38345</v>
      </c>
      <c r="E2835" s="17">
        <f t="shared" si="132"/>
        <v>0.12267298826856571</v>
      </c>
      <c r="F2835" s="17" t="str">
        <f>IF(ISERROR(MATCH(TEXT($B2835,"000000"),Análise_Anexo1_SH6!$B:$B,0))=TRUE,"SIM","NÃO")</f>
        <v>SIM</v>
      </c>
      <c r="G2835" s="17">
        <f t="shared" si="133"/>
        <v>9.2740708991947533E-7</v>
      </c>
      <c r="H2835" s="17">
        <f t="shared" si="134"/>
        <v>9.4987265589894931E-7</v>
      </c>
    </row>
    <row r="2836" spans="2:8" ht="15.75" thickBot="1">
      <c r="B2836" s="9">
        <v>291619</v>
      </c>
      <c r="C2836" s="20">
        <f>SUMIFS(Brasil_Mundo!$K:$K,Brasil_Mundo!$C:$C,$B2836)</f>
        <v>548425</v>
      </c>
      <c r="D2836" s="20">
        <f>SUMIFS(Brasil_EUA!$L:$L,Brasil_EUA!$C:$C,$B2836)</f>
        <v>35349</v>
      </c>
      <c r="E2836" s="17">
        <f t="shared" si="132"/>
        <v>6.4455486164926842E-2</v>
      </c>
      <c r="F2836" s="17" t="str">
        <f>IF(ISERROR(MATCH(TEXT($B2836,"000000"),Análise_Anexo1_SH6!$B:$B,0))=TRUE,"SIM","NÃO")</f>
        <v>SIM</v>
      </c>
      <c r="G2836" s="17">
        <f t="shared" si="133"/>
        <v>1.6271510027515869E-6</v>
      </c>
      <c r="H2836" s="17">
        <f t="shared" si="134"/>
        <v>8.7565650054432021E-7</v>
      </c>
    </row>
    <row r="2837" spans="2:8" ht="15.75" thickBot="1">
      <c r="B2837" s="9">
        <v>350220</v>
      </c>
      <c r="C2837" s="20">
        <f>SUMIFS(Brasil_Mundo!$K:$K,Brasil_Mundo!$C:$C,$B2837)</f>
        <v>310955</v>
      </c>
      <c r="D2837" s="20">
        <f>SUMIFS(Brasil_EUA!$L:$L,Brasil_EUA!$C:$C,$B2837)</f>
        <v>0</v>
      </c>
      <c r="E2837" s="17">
        <f t="shared" si="132"/>
        <v>0</v>
      </c>
      <c r="F2837" s="17" t="str">
        <f>IF(ISERROR(MATCH(TEXT($B2837,"000000"),Análise_Anexo1_SH6!$B:$B,0))=TRUE,"SIM","NÃO")</f>
        <v>SIM</v>
      </c>
      <c r="G2837" s="17">
        <f t="shared" si="133"/>
        <v>9.2258875882868161E-7</v>
      </c>
      <c r="H2837" s="17">
        <f t="shared" si="134"/>
        <v>0</v>
      </c>
    </row>
    <row r="2838" spans="2:8" ht="15.75" thickBot="1">
      <c r="B2838" s="9" t="s">
        <v>4464</v>
      </c>
      <c r="C2838" s="20">
        <f>SUMIFS(Brasil_Mundo!$K:$K,Brasil_Mundo!$C:$C,$B2838)</f>
        <v>310537</v>
      </c>
      <c r="D2838" s="20">
        <f>SUMIFS(Brasil_EUA!$L:$L,Brasil_EUA!$C:$C,$B2838)</f>
        <v>23</v>
      </c>
      <c r="E2838" s="17">
        <f t="shared" si="132"/>
        <v>7.4065248263491948E-5</v>
      </c>
      <c r="F2838" s="17" t="str">
        <f>IF(ISERROR(MATCH(TEXT($B2838,"000000"),Análise_Anexo1_SH6!$B:$B,0))=TRUE,"SIM","NÃO")</f>
        <v>SIM</v>
      </c>
      <c r="G2838" s="17">
        <f t="shared" si="133"/>
        <v>9.2134857262427777E-7</v>
      </c>
      <c r="H2838" s="17">
        <f t="shared" si="134"/>
        <v>5.6975019130723265E-10</v>
      </c>
    </row>
    <row r="2839" spans="2:8" ht="15.75" thickBot="1">
      <c r="B2839" s="9">
        <v>284190</v>
      </c>
      <c r="C2839" s="20">
        <f>SUMIFS(Brasil_Mundo!$K:$K,Brasil_Mundo!$C:$C,$B2839)</f>
        <v>836494</v>
      </c>
      <c r="D2839" s="20">
        <f>SUMIFS(Brasil_EUA!$L:$L,Brasil_EUA!$C:$C,$B2839)</f>
        <v>206953</v>
      </c>
      <c r="E2839" s="17">
        <f t="shared" si="132"/>
        <v>0.2474052414004165</v>
      </c>
      <c r="F2839" s="17" t="str">
        <f>IF(ISERROR(MATCH(TEXT($B2839,"000000"),Análise_Anexo1_SH6!$B:$B,0))=TRUE,"SIM","NÃO")</f>
        <v>SIM</v>
      </c>
      <c r="G2839" s="17">
        <f t="shared" si="133"/>
        <v>2.4818380834128382E-6</v>
      </c>
      <c r="H2839" s="17">
        <f t="shared" si="134"/>
        <v>5.1265874496350306E-6</v>
      </c>
    </row>
    <row r="2840" spans="2:8" ht="15.75" thickBot="1">
      <c r="B2840" s="9">
        <v>844849</v>
      </c>
      <c r="C2840" s="20">
        <f>SUMIFS(Brasil_Mundo!$K:$K,Brasil_Mundo!$C:$C,$B2840)</f>
        <v>410446</v>
      </c>
      <c r="D2840" s="20">
        <f>SUMIFS(Brasil_EUA!$L:$L,Brasil_EUA!$C:$C,$B2840)</f>
        <v>1077</v>
      </c>
      <c r="E2840" s="17">
        <f t="shared" si="132"/>
        <v>2.6239748956013702E-3</v>
      </c>
      <c r="F2840" s="17" t="str">
        <f>IF(ISERROR(MATCH(TEXT($B2840,"000000"),Análise_Anexo1_SH6!$B:$B,0))=TRUE,"SIM","NÃO")</f>
        <v>SIM</v>
      </c>
      <c r="G2840" s="17">
        <f t="shared" si="133"/>
        <v>1.2177738441452848E-6</v>
      </c>
      <c r="H2840" s="17">
        <f t="shared" si="134"/>
        <v>2.6679172001647372E-8</v>
      </c>
    </row>
    <row r="2841" spans="2:8" ht="15.75" thickBot="1">
      <c r="B2841" s="9" t="s">
        <v>9248</v>
      </c>
      <c r="C2841" s="20">
        <f>SUMIFS(Brasil_Mundo!$K:$K,Brasil_Mundo!$C:$C,$B2841)</f>
        <v>308653</v>
      </c>
      <c r="D2841" s="20">
        <f>SUMIFS(Brasil_EUA!$L:$L,Brasil_EUA!$C:$C,$B2841)</f>
        <v>102770</v>
      </c>
      <c r="E2841" s="17">
        <f t="shared" si="132"/>
        <v>0.33296290656497751</v>
      </c>
      <c r="F2841" s="17" t="str">
        <f>IF(ISERROR(MATCH(TEXT($B2841,"000000"),Análise_Anexo1_SH6!$B:$B,0))=TRUE,"SIM","NÃO")</f>
        <v>SIM</v>
      </c>
      <c r="G2841" s="17">
        <f t="shared" si="133"/>
        <v>9.1575883384653419E-7</v>
      </c>
      <c r="H2841" s="17">
        <f t="shared" si="134"/>
        <v>2.5457924852454041E-6</v>
      </c>
    </row>
    <row r="2842" spans="2:8" ht="15.75" thickBot="1">
      <c r="B2842" s="9">
        <v>848010</v>
      </c>
      <c r="C2842" s="20">
        <f>SUMIFS(Brasil_Mundo!$K:$K,Brasil_Mundo!$C:$C,$B2842)</f>
        <v>308499</v>
      </c>
      <c r="D2842" s="20">
        <f>SUMIFS(Brasil_EUA!$L:$L,Brasil_EUA!$C:$C,$B2842)</f>
        <v>72227</v>
      </c>
      <c r="E2842" s="17">
        <f t="shared" si="132"/>
        <v>0.23412393557191433</v>
      </c>
      <c r="F2842" s="17" t="str">
        <f>IF(ISERROR(MATCH(TEXT($B2842,"000000"),Análise_Anexo1_SH6!$B:$B,0))=TRUE,"SIM","NÃO")</f>
        <v>SIM</v>
      </c>
      <c r="G2842" s="17">
        <f t="shared" si="133"/>
        <v>9.1530192313964867E-7</v>
      </c>
      <c r="H2842" s="17">
        <f t="shared" si="134"/>
        <v>1.7891890029368473E-6</v>
      </c>
    </row>
    <row r="2843" spans="2:8" ht="15.75" thickBot="1">
      <c r="B2843" s="9">
        <v>320413</v>
      </c>
      <c r="C2843" s="20">
        <f>SUMIFS(Brasil_Mundo!$K:$K,Brasil_Mundo!$C:$C,$B2843)</f>
        <v>307946</v>
      </c>
      <c r="D2843" s="20">
        <f>SUMIFS(Brasil_EUA!$L:$L,Brasil_EUA!$C:$C,$B2843)</f>
        <v>0</v>
      </c>
      <c r="E2843" s="17">
        <f t="shared" si="132"/>
        <v>0</v>
      </c>
      <c r="F2843" s="17" t="str">
        <f>IF(ISERROR(MATCH(TEXT($B2843,"000000"),Análise_Anexo1_SH6!$B:$B,0))=TRUE,"SIM","NÃO")</f>
        <v>SIM</v>
      </c>
      <c r="G2843" s="17">
        <f t="shared" si="133"/>
        <v>9.1366119832855931E-7</v>
      </c>
      <c r="H2843" s="17">
        <f t="shared" si="134"/>
        <v>0</v>
      </c>
    </row>
    <row r="2844" spans="2:8" ht="15.75" thickBot="1">
      <c r="B2844" s="9">
        <v>810419</v>
      </c>
      <c r="C2844" s="20">
        <f>SUMIFS(Brasil_Mundo!$K:$K,Brasil_Mundo!$C:$C,$B2844)</f>
        <v>307854</v>
      </c>
      <c r="D2844" s="20">
        <f>SUMIFS(Brasil_EUA!$L:$L,Brasil_EUA!$C:$C,$B2844)</f>
        <v>285600</v>
      </c>
      <c r="E2844" s="17">
        <f t="shared" si="132"/>
        <v>0.92771248708803522</v>
      </c>
      <c r="F2844" s="17" t="str">
        <f>IF(ISERROR(MATCH(TEXT($B2844,"000000"),Análise_Anexo1_SH6!$B:$B,0))=TRUE,"SIM","NÃO")</f>
        <v>SIM</v>
      </c>
      <c r="G2844" s="17">
        <f t="shared" si="133"/>
        <v>9.1338823868548483E-7</v>
      </c>
      <c r="H2844" s="17">
        <f t="shared" si="134"/>
        <v>7.0748110711889405E-6</v>
      </c>
    </row>
    <row r="2845" spans="2:8" ht="15.75" thickBot="1">
      <c r="B2845" s="9">
        <v>292800</v>
      </c>
      <c r="C2845" s="20">
        <f>SUMIFS(Brasil_Mundo!$K:$K,Brasil_Mundo!$C:$C,$B2845)</f>
        <v>374250</v>
      </c>
      <c r="D2845" s="20">
        <f>SUMIFS(Brasil_EUA!$L:$L,Brasil_EUA!$C:$C,$B2845)</f>
        <v>13258</v>
      </c>
      <c r="E2845" s="17">
        <f t="shared" si="132"/>
        <v>3.5425517702070808E-2</v>
      </c>
      <c r="F2845" s="17" t="str">
        <f>IF(ISERROR(MATCH(TEXT($B2845,"000000"),Análise_Anexo1_SH6!$B:$B,0))=TRUE,"SIM","NÃO")</f>
        <v>SIM</v>
      </c>
      <c r="G2845" s="17">
        <f t="shared" si="133"/>
        <v>1.1103820263113121E-6</v>
      </c>
      <c r="H2845" s="17">
        <f t="shared" si="134"/>
        <v>3.2842382766744739E-7</v>
      </c>
    </row>
    <row r="2846" spans="2:8" ht="15.75" thickBot="1">
      <c r="B2846" s="9">
        <v>902781</v>
      </c>
      <c r="C2846" s="20">
        <f>SUMIFS(Brasil_Mundo!$K:$K,Brasil_Mundo!$C:$C,$B2846)</f>
        <v>307341</v>
      </c>
      <c r="D2846" s="20">
        <f>SUMIFS(Brasil_EUA!$L:$L,Brasil_EUA!$C:$C,$B2846)</f>
        <v>0</v>
      </c>
      <c r="E2846" s="17">
        <f t="shared" si="132"/>
        <v>0</v>
      </c>
      <c r="F2846" s="17" t="str">
        <f>IF(ISERROR(MATCH(TEXT($B2846,"000000"),Análise_Anexo1_SH6!$B:$B,0))=TRUE,"SIM","NÃO")</f>
        <v>SIM</v>
      </c>
      <c r="G2846" s="17">
        <f t="shared" si="133"/>
        <v>9.118661919800802E-7</v>
      </c>
      <c r="H2846" s="17">
        <f t="shared" si="134"/>
        <v>0</v>
      </c>
    </row>
    <row r="2847" spans="2:8" ht="15.75" thickBot="1">
      <c r="B2847" s="9">
        <v>293930</v>
      </c>
      <c r="C2847" s="20">
        <f>SUMIFS(Brasil_Mundo!$K:$K,Brasil_Mundo!$C:$C,$B2847)</f>
        <v>306637</v>
      </c>
      <c r="D2847" s="20">
        <f>SUMIFS(Brasil_EUA!$L:$L,Brasil_EUA!$C:$C,$B2847)</f>
        <v>3616</v>
      </c>
      <c r="E2847" s="17">
        <f t="shared" si="132"/>
        <v>1.1792445138714506E-2</v>
      </c>
      <c r="F2847" s="17" t="str">
        <f>IF(ISERROR(MATCH(TEXT($B2847,"000000"),Análise_Anexo1_SH6!$B:$B,0))=TRUE,"SIM","NÃO")</f>
        <v>SIM</v>
      </c>
      <c r="G2847" s="17">
        <f t="shared" si="133"/>
        <v>9.0977745732003162E-7</v>
      </c>
      <c r="H2847" s="17">
        <f t="shared" si="134"/>
        <v>8.9574638772476224E-8</v>
      </c>
    </row>
    <row r="2848" spans="2:8" ht="15.75" thickBot="1">
      <c r="B2848" s="9">
        <v>610349</v>
      </c>
      <c r="C2848" s="20">
        <f>SUMIFS(Brasil_Mundo!$K:$K,Brasil_Mundo!$C:$C,$B2848)</f>
        <v>306086</v>
      </c>
      <c r="D2848" s="20">
        <f>SUMIFS(Brasil_EUA!$L:$L,Brasil_EUA!$C:$C,$B2848)</f>
        <v>24772</v>
      </c>
      <c r="E2848" s="17">
        <f t="shared" si="132"/>
        <v>8.0931502910946598E-2</v>
      </c>
      <c r="F2848" s="17" t="str">
        <f>IF(ISERROR(MATCH(TEXT($B2848,"000000"),Análise_Anexo1_SH6!$B:$B,0))=TRUE,"SIM","NÃO")</f>
        <v>SIM</v>
      </c>
      <c r="G2848" s="17">
        <f t="shared" si="133"/>
        <v>9.0814266641422655E-7</v>
      </c>
      <c r="H2848" s="17">
        <f t="shared" si="134"/>
        <v>6.1364572778533772E-7</v>
      </c>
    </row>
    <row r="2849" spans="2:8" ht="15.75" thickBot="1">
      <c r="B2849" s="9">
        <v>480261</v>
      </c>
      <c r="C2849" s="20">
        <f>SUMIFS(Brasil_Mundo!$K:$K,Brasil_Mundo!$C:$C,$B2849)</f>
        <v>311228</v>
      </c>
      <c r="D2849" s="20">
        <f>SUMIFS(Brasil_EUA!$L:$L,Brasil_EUA!$C:$C,$B2849)</f>
        <v>3460</v>
      </c>
      <c r="E2849" s="17">
        <f t="shared" si="132"/>
        <v>1.1117251661161592E-2</v>
      </c>
      <c r="F2849" s="17" t="str">
        <f>IF(ISERROR(MATCH(TEXT($B2849,"000000"),Análise_Anexo1_SH6!$B:$B,0))=TRUE,"SIM","NÃO")</f>
        <v>SIM</v>
      </c>
      <c r="G2849" s="17">
        <f t="shared" si="133"/>
        <v>9.2339873689997885E-7</v>
      </c>
      <c r="H2849" s="17">
        <f t="shared" si="134"/>
        <v>8.5710246170566294E-8</v>
      </c>
    </row>
    <row r="2850" spans="2:8" ht="15.75" thickBot="1">
      <c r="B2850" s="9" t="s">
        <v>9933</v>
      </c>
      <c r="C2850" s="20">
        <f>SUMIFS(Brasil_Mundo!$K:$K,Brasil_Mundo!$C:$C,$B2850)</f>
        <v>305266</v>
      </c>
      <c r="D2850" s="20">
        <f>SUMIFS(Brasil_EUA!$L:$L,Brasil_EUA!$C:$C,$B2850)</f>
        <v>236926</v>
      </c>
      <c r="E2850" s="17">
        <f t="shared" si="132"/>
        <v>0.77612967051686066</v>
      </c>
      <c r="F2850" s="17" t="str">
        <f>IF(ISERROR(MATCH(TEXT($B2850,"000000"),Análise_Anexo1_SH6!$B:$B,0))=TRUE,"SIM","NÃO")</f>
        <v>SIM</v>
      </c>
      <c r="G2850" s="17">
        <f t="shared" si="133"/>
        <v>9.0570976524769279E-7</v>
      </c>
      <c r="H2850" s="17">
        <f t="shared" si="134"/>
        <v>5.8690710358981475E-6</v>
      </c>
    </row>
    <row r="2851" spans="2:8" ht="15.75" thickBot="1">
      <c r="B2851" s="9">
        <v>720521</v>
      </c>
      <c r="C2851" s="20">
        <f>SUMIFS(Brasil_Mundo!$K:$K,Brasil_Mundo!$C:$C,$B2851)</f>
        <v>304946</v>
      </c>
      <c r="D2851" s="20">
        <f>SUMIFS(Brasil_EUA!$L:$L,Brasil_EUA!$C:$C,$B2851)</f>
        <v>0</v>
      </c>
      <c r="E2851" s="17">
        <f t="shared" si="132"/>
        <v>0</v>
      </c>
      <c r="F2851" s="17" t="str">
        <f>IF(ISERROR(MATCH(TEXT($B2851,"000000"),Análise_Anexo1_SH6!$B:$B,0))=TRUE,"SIM","NÃO")</f>
        <v>SIM</v>
      </c>
      <c r="G2851" s="17">
        <f t="shared" si="133"/>
        <v>9.0476034040221616E-7</v>
      </c>
      <c r="H2851" s="17">
        <f t="shared" si="134"/>
        <v>0</v>
      </c>
    </row>
    <row r="2852" spans="2:8" ht="15.75" thickBot="1">
      <c r="B2852" s="9">
        <v>830520</v>
      </c>
      <c r="C2852" s="20">
        <f>SUMIFS(Brasil_Mundo!$K:$K,Brasil_Mundo!$C:$C,$B2852)</f>
        <v>304302</v>
      </c>
      <c r="D2852" s="20">
        <f>SUMIFS(Brasil_EUA!$L:$L,Brasil_EUA!$C:$C,$B2852)</f>
        <v>69</v>
      </c>
      <c r="E2852" s="17">
        <f t="shared" si="132"/>
        <v>2.2674842754894807E-4</v>
      </c>
      <c r="F2852" s="17" t="str">
        <f>IF(ISERROR(MATCH(TEXT($B2852,"000000"),Análise_Anexo1_SH6!$B:$B,0))=TRUE,"SIM","NÃO")</f>
        <v>SIM</v>
      </c>
      <c r="G2852" s="17">
        <f t="shared" si="133"/>
        <v>9.0284962290069446E-7</v>
      </c>
      <c r="H2852" s="17">
        <f t="shared" si="134"/>
        <v>1.7092505739216977E-9</v>
      </c>
    </row>
    <row r="2853" spans="2:8" ht="15.75" thickBot="1">
      <c r="B2853" s="9">
        <v>490110</v>
      </c>
      <c r="C2853" s="20">
        <f>SUMIFS(Brasil_Mundo!$K:$K,Brasil_Mundo!$C:$C,$B2853)</f>
        <v>303600</v>
      </c>
      <c r="D2853" s="20">
        <f>SUMIFS(Brasil_EUA!$L:$L,Brasil_EUA!$C:$C,$B2853)</f>
        <v>159863</v>
      </c>
      <c r="E2853" s="17">
        <f t="shared" si="132"/>
        <v>0.52655797101449275</v>
      </c>
      <c r="F2853" s="17" t="str">
        <f>IF(ISERROR(MATCH(TEXT($B2853,"000000"),Análise_Anexo1_SH6!$B:$B,0))=TRUE,"SIM","NÃO")</f>
        <v>SIM</v>
      </c>
      <c r="G2853" s="17">
        <f t="shared" si="133"/>
        <v>9.0076682214593017E-7</v>
      </c>
      <c r="H2853" s="17">
        <f t="shared" si="134"/>
        <v>3.9600858623020928E-6</v>
      </c>
    </row>
    <row r="2854" spans="2:8" ht="15.75" thickBot="1">
      <c r="B2854" s="9">
        <v>960990</v>
      </c>
      <c r="C2854" s="20">
        <f>SUMIFS(Brasil_Mundo!$K:$K,Brasil_Mundo!$C:$C,$B2854)</f>
        <v>301981</v>
      </c>
      <c r="D2854" s="20">
        <f>SUMIFS(Brasil_EUA!$L:$L,Brasil_EUA!$C:$C,$B2854)</f>
        <v>1665</v>
      </c>
      <c r="E2854" s="17">
        <f t="shared" si="132"/>
        <v>5.5135919147231115E-3</v>
      </c>
      <c r="F2854" s="17" t="str">
        <f>IF(ISERROR(MATCH(TEXT($B2854,"000000"),Análise_Anexo1_SH6!$B:$B,0))=TRUE,"SIM","NÃO")</f>
        <v>SIM</v>
      </c>
      <c r="G2854" s="17">
        <f t="shared" si="133"/>
        <v>8.9596332581834704E-7</v>
      </c>
      <c r="H2854" s="17">
        <f t="shared" si="134"/>
        <v>4.1244959501154011E-8</v>
      </c>
    </row>
    <row r="2855" spans="2:8" ht="15.75" thickBot="1">
      <c r="B2855" s="9">
        <v>845640</v>
      </c>
      <c r="C2855" s="20">
        <f>SUMIFS(Brasil_Mundo!$K:$K,Brasil_Mundo!$C:$C,$B2855)</f>
        <v>301497</v>
      </c>
      <c r="D2855" s="20">
        <f>SUMIFS(Brasil_EUA!$L:$L,Brasil_EUA!$C:$C,$B2855)</f>
        <v>0</v>
      </c>
      <c r="E2855" s="17">
        <f t="shared" si="132"/>
        <v>0</v>
      </c>
      <c r="F2855" s="17" t="str">
        <f>IF(ISERROR(MATCH(TEXT($B2855,"000000"),Análise_Anexo1_SH6!$B:$B,0))=TRUE,"SIM","NÃO")</f>
        <v>SIM</v>
      </c>
      <c r="G2855" s="17">
        <f t="shared" si="133"/>
        <v>8.945273207395636E-7</v>
      </c>
      <c r="H2855" s="17">
        <f t="shared" si="134"/>
        <v>0</v>
      </c>
    </row>
    <row r="2856" spans="2:8" ht="15.75" thickBot="1">
      <c r="B2856" s="9">
        <v>380190</v>
      </c>
      <c r="C2856" s="20">
        <f>SUMIFS(Brasil_Mundo!$K:$K,Brasil_Mundo!$C:$C,$B2856)</f>
        <v>301448</v>
      </c>
      <c r="D2856" s="20">
        <f>SUMIFS(Brasil_EUA!$L:$L,Brasil_EUA!$C:$C,$B2856)</f>
        <v>982</v>
      </c>
      <c r="E2856" s="17">
        <f t="shared" si="132"/>
        <v>3.2576099360420371E-3</v>
      </c>
      <c r="F2856" s="17" t="str">
        <f>IF(ISERROR(MATCH(TEXT($B2856,"000000"),Análise_Anexo1_SH6!$B:$B,0))=TRUE,"SIM","NÃO")</f>
        <v>SIM</v>
      </c>
      <c r="G2856" s="17">
        <f t="shared" si="133"/>
        <v>8.9438194006010005E-7</v>
      </c>
      <c r="H2856" s="17">
        <f t="shared" si="134"/>
        <v>2.4325855994074018E-8</v>
      </c>
    </row>
    <row r="2857" spans="2:8" ht="15.75" thickBot="1">
      <c r="B2857" s="9">
        <v>721912</v>
      </c>
      <c r="C2857" s="20">
        <f>SUMIFS(Brasil_Mundo!$K:$K,Brasil_Mundo!$C:$C,$B2857)</f>
        <v>301080</v>
      </c>
      <c r="D2857" s="20">
        <f>SUMIFS(Brasil_EUA!$L:$L,Brasil_EUA!$C:$C,$B2857)</f>
        <v>47213</v>
      </c>
      <c r="E2857" s="17">
        <f t="shared" si="132"/>
        <v>0.15681214295203932</v>
      </c>
      <c r="F2857" s="17" t="str">
        <f>IF(ISERROR(MATCH(TEXT($B2857,"000000"),Análise_Anexo1_SH6!$B:$B,0))=TRUE,"SIM","NÃO")</f>
        <v>SIM</v>
      </c>
      <c r="G2857" s="17">
        <f t="shared" si="133"/>
        <v>8.932901014878019E-7</v>
      </c>
      <c r="H2857" s="17">
        <f t="shared" si="134"/>
        <v>1.1695485122690598E-6</v>
      </c>
    </row>
    <row r="2858" spans="2:8" ht="15.75" thickBot="1">
      <c r="B2858" s="9">
        <v>310260</v>
      </c>
      <c r="C2858" s="20">
        <f>SUMIFS(Brasil_Mundo!$K:$K,Brasil_Mundo!$C:$C,$B2858)</f>
        <v>300323</v>
      </c>
      <c r="D2858" s="20">
        <f>SUMIFS(Brasil_EUA!$L:$L,Brasil_EUA!$C:$C,$B2858)</f>
        <v>0</v>
      </c>
      <c r="E2858" s="17">
        <f t="shared" si="132"/>
        <v>0</v>
      </c>
      <c r="F2858" s="17" t="str">
        <f>IF(ISERROR(MATCH(TEXT($B2858,"000000"),Análise_Anexo1_SH6!$B:$B,0))=TRUE,"SIM","NÃO")</f>
        <v>SIM</v>
      </c>
      <c r="G2858" s="17">
        <f t="shared" si="133"/>
        <v>8.9104411833772133E-7</v>
      </c>
      <c r="H2858" s="17">
        <f t="shared" si="134"/>
        <v>0</v>
      </c>
    </row>
    <row r="2859" spans="2:8" ht="15.75" thickBot="1">
      <c r="B2859" s="9">
        <v>291450</v>
      </c>
      <c r="C2859" s="20">
        <f>SUMIFS(Brasil_Mundo!$K:$K,Brasil_Mundo!$C:$C,$B2859)</f>
        <v>300232</v>
      </c>
      <c r="D2859" s="20">
        <f>SUMIFS(Brasil_EUA!$L:$L,Brasil_EUA!$C:$C,$B2859)</f>
        <v>0</v>
      </c>
      <c r="E2859" s="17">
        <f t="shared" si="132"/>
        <v>0</v>
      </c>
      <c r="F2859" s="17" t="str">
        <f>IF(ISERROR(MATCH(TEXT($B2859,"000000"),Análise_Anexo1_SH6!$B:$B,0))=TRUE,"SIM","NÃO")</f>
        <v>SIM</v>
      </c>
      <c r="G2859" s="17">
        <f t="shared" si="133"/>
        <v>8.9077412564728888E-7</v>
      </c>
      <c r="H2859" s="17">
        <f t="shared" si="134"/>
        <v>0</v>
      </c>
    </row>
    <row r="2860" spans="2:8" ht="15.75" thickBot="1">
      <c r="B2860" s="9">
        <v>540751</v>
      </c>
      <c r="C2860" s="20">
        <f>SUMIFS(Brasil_Mundo!$K:$K,Brasil_Mundo!$C:$C,$B2860)</f>
        <v>299881</v>
      </c>
      <c r="D2860" s="20">
        <f>SUMIFS(Brasil_EUA!$L:$L,Brasil_EUA!$C:$C,$B2860)</f>
        <v>3845</v>
      </c>
      <c r="E2860" s="17">
        <f t="shared" si="132"/>
        <v>1.2821752628542656E-2</v>
      </c>
      <c r="F2860" s="17" t="str">
        <f>IF(ISERROR(MATCH(TEXT($B2860,"000000"),Análise_Anexo1_SH6!$B:$B,0))=TRUE,"SIM","NÃO")</f>
        <v>SIM</v>
      </c>
      <c r="G2860" s="17">
        <f t="shared" si="133"/>
        <v>8.8973272526990678E-7</v>
      </c>
      <c r="H2860" s="17">
        <f t="shared" si="134"/>
        <v>9.5247368938100415E-8</v>
      </c>
    </row>
    <row r="2861" spans="2:8" ht="15.75" thickBot="1">
      <c r="B2861" s="9">
        <v>710691</v>
      </c>
      <c r="C2861" s="20">
        <f>SUMIFS(Brasil_Mundo!$K:$K,Brasil_Mundo!$C:$C,$B2861)</f>
        <v>299666</v>
      </c>
      <c r="D2861" s="20">
        <f>SUMIFS(Brasil_EUA!$L:$L,Brasil_EUA!$C:$C,$B2861)</f>
        <v>0</v>
      </c>
      <c r="E2861" s="17">
        <f t="shared" si="132"/>
        <v>0</v>
      </c>
      <c r="F2861" s="17" t="str">
        <f>IF(ISERROR(MATCH(TEXT($B2861,"000000"),Análise_Anexo1_SH6!$B:$B,0))=TRUE,"SIM","NÃO")</f>
        <v>NÃO</v>
      </c>
      <c r="G2861" s="17">
        <f t="shared" si="133"/>
        <v>8.8909483045185213E-7</v>
      </c>
      <c r="H2861" s="17">
        <f t="shared" si="134"/>
        <v>0</v>
      </c>
    </row>
    <row r="2862" spans="2:8" ht="15.75" thickBot="1">
      <c r="B2862" s="9">
        <v>851629</v>
      </c>
      <c r="C2862" s="20">
        <f>SUMIFS(Brasil_Mundo!$K:$K,Brasil_Mundo!$C:$C,$B2862)</f>
        <v>299057</v>
      </c>
      <c r="D2862" s="20">
        <f>SUMIFS(Brasil_EUA!$L:$L,Brasil_EUA!$C:$C,$B2862)</f>
        <v>233660</v>
      </c>
      <c r="E2862" s="17">
        <f t="shared" si="132"/>
        <v>0.7813226241151352</v>
      </c>
      <c r="F2862" s="17" t="str">
        <f>IF(ISERROR(MATCH(TEXT($B2862,"000000"),Análise_Anexo1_SH6!$B:$B,0))=TRUE,"SIM","NÃO")</f>
        <v>SIM</v>
      </c>
      <c r="G2862" s="17">
        <f t="shared" si="133"/>
        <v>8.8728795629280446E-7</v>
      </c>
      <c r="H2862" s="17">
        <f t="shared" si="134"/>
        <v>5.7881665087325208E-6</v>
      </c>
    </row>
    <row r="2863" spans="2:8" ht="15.75" thickBot="1">
      <c r="B2863" s="9">
        <v>220870</v>
      </c>
      <c r="C2863" s="20">
        <f>SUMIFS(Brasil_Mundo!$K:$K,Brasil_Mundo!$C:$C,$B2863)</f>
        <v>298782</v>
      </c>
      <c r="D2863" s="20">
        <f>SUMIFS(Brasil_EUA!$L:$L,Brasil_EUA!$C:$C,$B2863)</f>
        <v>4818</v>
      </c>
      <c r="E2863" s="17">
        <f t="shared" si="132"/>
        <v>1.6125469405787497E-2</v>
      </c>
      <c r="F2863" s="17" t="str">
        <f>IF(ISERROR(MATCH(TEXT($B2863,"000000"),Análise_Anexo1_SH6!$B:$B,0))=TRUE,"SIM","NÃO")</f>
        <v>SIM</v>
      </c>
      <c r="G2863" s="17">
        <f t="shared" si="133"/>
        <v>8.8647204431622305E-7</v>
      </c>
      <c r="H2863" s="17">
        <f t="shared" si="134"/>
        <v>1.1935027920514116E-7</v>
      </c>
    </row>
    <row r="2864" spans="2:8" ht="15.75" thickBot="1">
      <c r="B2864" s="9">
        <v>901290</v>
      </c>
      <c r="C2864" s="20">
        <f>SUMIFS(Brasil_Mundo!$K:$K,Brasil_Mundo!$C:$C,$B2864)</f>
        <v>456645</v>
      </c>
      <c r="D2864" s="20">
        <f>SUMIFS(Brasil_EUA!$L:$L,Brasil_EUA!$C:$C,$B2864)</f>
        <v>12075</v>
      </c>
      <c r="E2864" s="17">
        <f t="shared" si="132"/>
        <v>2.6442860427684525E-2</v>
      </c>
      <c r="F2864" s="17" t="str">
        <f>IF(ISERROR(MATCH(TEXT($B2864,"000000"),Análise_Anexo1_SH6!$B:$B,0))=TRUE,"SIM","NÃO")</f>
        <v>SIM</v>
      </c>
      <c r="G2864" s="17">
        <f t="shared" si="133"/>
        <v>1.3548440892583278E-6</v>
      </c>
      <c r="H2864" s="17">
        <f t="shared" si="134"/>
        <v>2.9911885043629715E-7</v>
      </c>
    </row>
    <row r="2865" spans="2:8" ht="15.75" thickBot="1">
      <c r="B2865" s="9">
        <v>291631</v>
      </c>
      <c r="C2865" s="20">
        <f>SUMIFS(Brasil_Mundo!$K:$K,Brasil_Mundo!$C:$C,$B2865)</f>
        <v>431639</v>
      </c>
      <c r="D2865" s="20">
        <f>SUMIFS(Brasil_EUA!$L:$L,Brasil_EUA!$C:$C,$B2865)</f>
        <v>5825</v>
      </c>
      <c r="E2865" s="17">
        <f t="shared" si="132"/>
        <v>1.3495073429416712E-2</v>
      </c>
      <c r="F2865" s="17" t="str">
        <f>IF(ISERROR(MATCH(TEXT($B2865,"000000"),Análise_Anexo1_SH6!$B:$B,0))=TRUE,"SIM","NÃO")</f>
        <v>SIM</v>
      </c>
      <c r="G2865" s="17">
        <f t="shared" si="133"/>
        <v>1.2806524714896153E-6</v>
      </c>
      <c r="H2865" s="17">
        <f t="shared" si="134"/>
        <v>1.4429542888541871E-7</v>
      </c>
    </row>
    <row r="2866" spans="2:8" ht="15.75" thickBot="1">
      <c r="B2866" s="9">
        <v>290351</v>
      </c>
      <c r="C2866" s="20">
        <f>SUMIFS(Brasil_Mundo!$K:$K,Brasil_Mundo!$C:$C,$B2866)</f>
        <v>297535</v>
      </c>
      <c r="D2866" s="20">
        <f>SUMIFS(Brasil_EUA!$L:$L,Brasil_EUA!$C:$C,$B2866)</f>
        <v>263485</v>
      </c>
      <c r="E2866" s="17">
        <f t="shared" si="132"/>
        <v>0.88555968205421209</v>
      </c>
      <c r="F2866" s="17" t="str">
        <f>IF(ISERROR(MATCH(TEXT($B2866,"000000"),Análise_Anexo1_SH6!$B:$B,0))=TRUE,"SIM","NÃO")</f>
        <v>SIM</v>
      </c>
      <c r="G2866" s="17">
        <f t="shared" si="133"/>
        <v>8.8277225437150641E-7</v>
      </c>
      <c r="H2866" s="17">
        <f t="shared" si="134"/>
        <v>6.5269838763733127E-6</v>
      </c>
    </row>
    <row r="2867" spans="2:8" ht="15.75" thickBot="1">
      <c r="B2867" s="9">
        <v>871610</v>
      </c>
      <c r="C2867" s="20">
        <f>SUMIFS(Brasil_Mundo!$K:$K,Brasil_Mundo!$C:$C,$B2867)</f>
        <v>296891</v>
      </c>
      <c r="D2867" s="20">
        <f>SUMIFS(Brasil_EUA!$L:$L,Brasil_EUA!$C:$C,$B2867)</f>
        <v>0</v>
      </c>
      <c r="E2867" s="17">
        <f t="shared" si="132"/>
        <v>0</v>
      </c>
      <c r="F2867" s="17" t="str">
        <f>IF(ISERROR(MATCH(TEXT($B2867,"000000"),Análise_Anexo1_SH6!$B:$B,0))=TRUE,"SIM","NÃO")</f>
        <v>SIM</v>
      </c>
      <c r="G2867" s="17">
        <f t="shared" si="133"/>
        <v>8.8086153686998471E-7</v>
      </c>
      <c r="H2867" s="17">
        <f t="shared" si="134"/>
        <v>0</v>
      </c>
    </row>
    <row r="2868" spans="2:8" ht="15.75" thickBot="1">
      <c r="B2868" s="9">
        <v>580790</v>
      </c>
      <c r="C2868" s="20">
        <f>SUMIFS(Brasil_Mundo!$K:$K,Brasil_Mundo!$C:$C,$B2868)</f>
        <v>296235</v>
      </c>
      <c r="D2868" s="20">
        <f>SUMIFS(Brasil_EUA!$L:$L,Brasil_EUA!$C:$C,$B2868)</f>
        <v>7624</v>
      </c>
      <c r="E2868" s="17">
        <f t="shared" si="132"/>
        <v>2.5736324202069304E-2</v>
      </c>
      <c r="F2868" s="17" t="str">
        <f>IF(ISERROR(MATCH(TEXT($B2868,"000000"),Análise_Anexo1_SH6!$B:$B,0))=TRUE,"SIM","NÃO")</f>
        <v>SIM</v>
      </c>
      <c r="G2868" s="17">
        <f t="shared" si="133"/>
        <v>8.7891521593675766E-7</v>
      </c>
      <c r="H2868" s="17">
        <f t="shared" si="134"/>
        <v>1.8885980254462353E-7</v>
      </c>
    </row>
    <row r="2869" spans="2:8" ht="15.75" thickBot="1">
      <c r="B2869" s="9">
        <v>821000</v>
      </c>
      <c r="C2869" s="20">
        <f>SUMIFS(Brasil_Mundo!$K:$K,Brasil_Mundo!$C:$C,$B2869)</f>
        <v>455691</v>
      </c>
      <c r="D2869" s="20">
        <f>SUMIFS(Brasil_EUA!$L:$L,Brasil_EUA!$C:$C,$B2869)</f>
        <v>3665</v>
      </c>
      <c r="E2869" s="17">
        <f t="shared" si="132"/>
        <v>8.0427307100644947E-3</v>
      </c>
      <c r="F2869" s="17" t="str">
        <f>IF(ISERROR(MATCH(TEXT($B2869,"000000"),Análise_Anexo1_SH6!$B:$B,0))=TRUE,"SIM","NÃO")</f>
        <v>SIM</v>
      </c>
      <c r="G2869" s="17">
        <f t="shared" si="133"/>
        <v>1.3520136164377506E-6</v>
      </c>
      <c r="H2869" s="17">
        <f t="shared" si="134"/>
        <v>9.0788454397435109E-8</v>
      </c>
    </row>
    <row r="2870" spans="2:8" ht="15.75" thickBot="1">
      <c r="B2870" s="9">
        <v>292119</v>
      </c>
      <c r="C2870" s="20">
        <f>SUMIFS(Brasil_Mundo!$K:$K,Brasil_Mundo!$C:$C,$B2870)</f>
        <v>512389</v>
      </c>
      <c r="D2870" s="20">
        <f>SUMIFS(Brasil_EUA!$L:$L,Brasil_EUA!$C:$C,$B2870)</f>
        <v>27</v>
      </c>
      <c r="E2870" s="17">
        <f t="shared" si="132"/>
        <v>5.2694339652100262E-5</v>
      </c>
      <c r="F2870" s="17" t="str">
        <f>IF(ISERROR(MATCH(TEXT($B2870,"000000"),Análise_Anexo1_SH6!$B:$B,0))=TRUE,"SIM","NÃO")</f>
        <v>SIM</v>
      </c>
      <c r="G2870" s="17">
        <f t="shared" si="133"/>
        <v>1.5202338973403526E-6</v>
      </c>
      <c r="H2870" s="17">
        <f t="shared" si="134"/>
        <v>6.6883718109979483E-10</v>
      </c>
    </row>
    <row r="2871" spans="2:8" ht="15.75" thickBot="1">
      <c r="B2871" s="9">
        <v>920930</v>
      </c>
      <c r="C2871" s="20">
        <f>SUMIFS(Brasil_Mundo!$K:$K,Brasil_Mundo!$C:$C,$B2871)</f>
        <v>294619</v>
      </c>
      <c r="D2871" s="20">
        <f>SUMIFS(Brasil_EUA!$L:$L,Brasil_EUA!$C:$C,$B2871)</f>
        <v>3216</v>
      </c>
      <c r="E2871" s="17">
        <f t="shared" si="132"/>
        <v>1.0915792939355575E-2</v>
      </c>
      <c r="F2871" s="17" t="str">
        <f>IF(ISERROR(MATCH(TEXT($B2871,"000000"),Análise_Anexo1_SH6!$B:$B,0))=TRUE,"SIM","NÃO")</f>
        <v>SIM</v>
      </c>
      <c r="G2871" s="17">
        <f t="shared" si="133"/>
        <v>8.7412062046710084E-7</v>
      </c>
      <c r="H2871" s="17">
        <f t="shared" si="134"/>
        <v>7.9665939793220002E-8</v>
      </c>
    </row>
    <row r="2872" spans="2:8" ht="15.75" thickBot="1">
      <c r="B2872" s="9">
        <v>890331</v>
      </c>
      <c r="C2872" s="20">
        <f>SUMIFS(Brasil_Mundo!$K:$K,Brasil_Mundo!$C:$C,$B2872)</f>
        <v>294229</v>
      </c>
      <c r="D2872" s="20">
        <f>SUMIFS(Brasil_EUA!$L:$L,Brasil_EUA!$C:$C,$B2872)</f>
        <v>51173</v>
      </c>
      <c r="E2872" s="17">
        <f t="shared" si="132"/>
        <v>0.17392235299715528</v>
      </c>
      <c r="F2872" s="17" t="str">
        <f>IF(ISERROR(MATCH(TEXT($B2872,"000000"),Análise_Anexo1_SH6!$B:$B,0))=TRUE,"SIM","NÃO")</f>
        <v>SIM</v>
      </c>
      <c r="G2872" s="17">
        <f t="shared" si="133"/>
        <v>8.7296350893667616E-7</v>
      </c>
      <c r="H2872" s="17">
        <f t="shared" si="134"/>
        <v>1.2676446321636964E-6</v>
      </c>
    </row>
    <row r="2873" spans="2:8" ht="15.75" thickBot="1">
      <c r="B2873" s="9">
        <v>110311</v>
      </c>
      <c r="C2873" s="20">
        <f>SUMIFS(Brasil_Mundo!$K:$K,Brasil_Mundo!$C:$C,$B2873)</f>
        <v>294145</v>
      </c>
      <c r="D2873" s="20">
        <f>SUMIFS(Brasil_EUA!$L:$L,Brasil_EUA!$C:$C,$B2873)</f>
        <v>115326</v>
      </c>
      <c r="E2873" s="17">
        <f t="shared" si="132"/>
        <v>0.3920719373098302</v>
      </c>
      <c r="F2873" s="17" t="str">
        <f>IF(ISERROR(MATCH(TEXT($B2873,"000000"),Análise_Anexo1_SH6!$B:$B,0))=TRUE,"SIM","NÃO")</f>
        <v>SIM</v>
      </c>
      <c r="G2873" s="17">
        <f t="shared" si="133"/>
        <v>8.7271428491473858E-7</v>
      </c>
      <c r="H2873" s="17">
        <f t="shared" si="134"/>
        <v>2.8568265462042568E-6</v>
      </c>
    </row>
    <row r="2874" spans="2:8" ht="15.75" thickBot="1">
      <c r="B2874" s="9">
        <v>292151</v>
      </c>
      <c r="C2874" s="20">
        <f>SUMIFS(Brasil_Mundo!$K:$K,Brasil_Mundo!$C:$C,$B2874)</f>
        <v>304492</v>
      </c>
      <c r="D2874" s="20">
        <f>SUMIFS(Brasil_EUA!$L:$L,Brasil_EUA!$C:$C,$B2874)</f>
        <v>294026</v>
      </c>
      <c r="E2874" s="17">
        <f t="shared" si="132"/>
        <v>0.96562799679466127</v>
      </c>
      <c r="F2874" s="17" t="str">
        <f>IF(ISERROR(MATCH(TEXT($B2874,"000000"),Análise_Anexo1_SH6!$B:$B,0))=TRUE,"SIM","NÃO")</f>
        <v>SIM</v>
      </c>
      <c r="G2874" s="17">
        <f t="shared" si="133"/>
        <v>9.0341334390269626E-7</v>
      </c>
      <c r="H2874" s="17">
        <f t="shared" si="134"/>
        <v>7.2835378151869726E-6</v>
      </c>
    </row>
    <row r="2875" spans="2:8" ht="15.75" thickBot="1">
      <c r="B2875" s="9" t="s">
        <v>6155</v>
      </c>
      <c r="C2875" s="20">
        <f>SUMIFS(Brasil_Mundo!$K:$K,Brasil_Mundo!$C:$C,$B2875)</f>
        <v>294009</v>
      </c>
      <c r="D2875" s="20">
        <f>SUMIFS(Brasil_EUA!$L:$L,Brasil_EUA!$C:$C,$B2875)</f>
        <v>1856</v>
      </c>
      <c r="E2875" s="17">
        <f t="shared" si="132"/>
        <v>6.3127319231724198E-3</v>
      </c>
      <c r="F2875" s="17" t="str">
        <f>IF(ISERROR(MATCH(TEXT($B2875,"000000"),Análise_Anexo1_SH6!$B:$B,0))=TRUE,"SIM","NÃO")</f>
        <v>SIM</v>
      </c>
      <c r="G2875" s="17">
        <f t="shared" si="133"/>
        <v>8.7231077935541103E-7</v>
      </c>
      <c r="H2875" s="17">
        <f t="shared" si="134"/>
        <v>4.5976363263748855E-8</v>
      </c>
    </row>
    <row r="2876" spans="2:8" ht="15.75" thickBot="1">
      <c r="B2876" s="9">
        <v>854913</v>
      </c>
      <c r="C2876" s="20">
        <f>SUMIFS(Brasil_Mundo!$K:$K,Brasil_Mundo!$C:$C,$B2876)</f>
        <v>293797</v>
      </c>
      <c r="D2876" s="20">
        <f>SUMIFS(Brasil_EUA!$L:$L,Brasil_EUA!$C:$C,$B2876)</f>
        <v>0</v>
      </c>
      <c r="E2876" s="17">
        <f t="shared" si="132"/>
        <v>0</v>
      </c>
      <c r="F2876" s="17" t="str">
        <f>IF(ISERROR(MATCH(TEXT($B2876,"000000"),Análise_Anexo1_SH6!$B:$B,0))=TRUE,"SIM","NÃO")</f>
        <v>SIM</v>
      </c>
      <c r="G2876" s="17">
        <f t="shared" si="133"/>
        <v>8.716817853952828E-7</v>
      </c>
      <c r="H2876" s="17">
        <f t="shared" si="134"/>
        <v>0</v>
      </c>
    </row>
    <row r="2877" spans="2:8" ht="15.75" thickBot="1">
      <c r="B2877" s="9">
        <v>151311</v>
      </c>
      <c r="C2877" s="20">
        <f>SUMIFS(Brasil_Mundo!$K:$K,Brasil_Mundo!$C:$C,$B2877)</f>
        <v>293215</v>
      </c>
      <c r="D2877" s="20">
        <f>SUMIFS(Brasil_EUA!$L:$L,Brasil_EUA!$C:$C,$B2877)</f>
        <v>0</v>
      </c>
      <c r="E2877" s="17">
        <f t="shared" si="132"/>
        <v>0</v>
      </c>
      <c r="F2877" s="17" t="str">
        <f>IF(ISERROR(MATCH(TEXT($B2877,"000000"),Análise_Anexo1_SH6!$B:$B,0))=TRUE,"SIM","NÃO")</f>
        <v>SIM</v>
      </c>
      <c r="G2877" s="17">
        <f t="shared" si="133"/>
        <v>8.6995501895757225E-7</v>
      </c>
      <c r="H2877" s="17">
        <f t="shared" si="134"/>
        <v>0</v>
      </c>
    </row>
    <row r="2878" spans="2:8" ht="15.75" thickBot="1">
      <c r="B2878" s="9">
        <v>720854</v>
      </c>
      <c r="C2878" s="20">
        <f>SUMIFS(Brasil_Mundo!$K:$K,Brasil_Mundo!$C:$C,$B2878)</f>
        <v>291695</v>
      </c>
      <c r="D2878" s="20">
        <f>SUMIFS(Brasil_EUA!$L:$L,Brasil_EUA!$C:$C,$B2878)</f>
        <v>10751</v>
      </c>
      <c r="E2878" s="17">
        <f t="shared" si="132"/>
        <v>3.6856991035156585E-2</v>
      </c>
      <c r="F2878" s="17" t="str">
        <f>IF(ISERROR(MATCH(TEXT($B2878,"000000"),Análise_Anexo1_SH6!$B:$B,0))=TRUE,"SIM","NÃO")</f>
        <v>SIM</v>
      </c>
      <c r="G2878" s="17">
        <f t="shared" si="133"/>
        <v>8.6544525094155837E-7</v>
      </c>
      <c r="H2878" s="17">
        <f t="shared" si="134"/>
        <v>2.6632105681495902E-7</v>
      </c>
    </row>
    <row r="2879" spans="2:8" ht="15.75" thickBot="1">
      <c r="B2879" s="9">
        <v>420219</v>
      </c>
      <c r="C2879" s="20">
        <f>SUMIFS(Brasil_Mundo!$K:$K,Brasil_Mundo!$C:$C,$B2879)</f>
        <v>291539</v>
      </c>
      <c r="D2879" s="20">
        <f>SUMIFS(Brasil_EUA!$L:$L,Brasil_EUA!$C:$C,$B2879)</f>
        <v>68723</v>
      </c>
      <c r="E2879" s="17">
        <f t="shared" ref="E2879:H2942" si="135">IFERROR(D2879/C2879,"-")</f>
        <v>0.23572489443950895</v>
      </c>
      <c r="F2879" s="17" t="str">
        <f>IF(ISERROR(MATCH(TEXT($B2879,"000000"),Análise_Anexo1_SH6!$B:$B,0))=TRUE,"SIM","NÃO")</f>
        <v>SIM</v>
      </c>
      <c r="G2879" s="17">
        <f t="shared" si="133"/>
        <v>8.6498240632938845E-7</v>
      </c>
      <c r="H2879" s="17">
        <f t="shared" si="134"/>
        <v>1.7023887998785628E-6</v>
      </c>
    </row>
    <row r="2880" spans="2:8" ht="15.75" thickBot="1">
      <c r="B2880" s="9">
        <v>482210</v>
      </c>
      <c r="C2880" s="20">
        <f>SUMIFS(Brasil_Mundo!$K:$K,Brasil_Mundo!$C:$C,$B2880)</f>
        <v>291227</v>
      </c>
      <c r="D2880" s="20">
        <f>SUMIFS(Brasil_EUA!$L:$L,Brasil_EUA!$C:$C,$B2880)</f>
        <v>119</v>
      </c>
      <c r="E2880" s="17">
        <f t="shared" si="135"/>
        <v>4.086159593718989E-4</v>
      </c>
      <c r="F2880" s="17" t="str">
        <f>IF(ISERROR(MATCH(TEXT($B2880,"000000"),Análise_Anexo1_SH6!$B:$B,0))=TRUE,"SIM","NÃO")</f>
        <v>SIM</v>
      </c>
      <c r="G2880" s="17">
        <f t="shared" si="133"/>
        <v>8.6405671710504884E-7</v>
      </c>
      <c r="H2880" s="17">
        <f t="shared" si="134"/>
        <v>2.9478379463287253E-9</v>
      </c>
    </row>
    <row r="2881" spans="2:8" ht="15.75" thickBot="1">
      <c r="B2881" s="9">
        <v>681511</v>
      </c>
      <c r="C2881" s="20">
        <f>SUMIFS(Brasil_Mundo!$K:$K,Brasil_Mundo!$C:$C,$B2881)</f>
        <v>291024</v>
      </c>
      <c r="D2881" s="20">
        <f>SUMIFS(Brasil_EUA!$L:$L,Brasil_EUA!$C:$C,$B2881)</f>
        <v>50008</v>
      </c>
      <c r="E2881" s="17">
        <f t="shared" si="135"/>
        <v>0.17183462532299743</v>
      </c>
      <c r="F2881" s="17" t="str">
        <f>IF(ISERROR(MATCH(TEXT($B2881,"000000"),Análise_Anexo1_SH6!$B:$B,0))=TRUE,"SIM","NÃO")</f>
        <v>SIM</v>
      </c>
      <c r="G2881" s="17">
        <f t="shared" si="133"/>
        <v>8.6345442571869954E-7</v>
      </c>
      <c r="H2881" s="17">
        <f t="shared" si="134"/>
        <v>1.2387855463866125E-6</v>
      </c>
    </row>
    <row r="2882" spans="2:8" ht="15.75" thickBot="1">
      <c r="B2882" s="9">
        <v>611490</v>
      </c>
      <c r="C2882" s="20">
        <f>SUMIFS(Brasil_Mundo!$K:$K,Brasil_Mundo!$C:$C,$B2882)</f>
        <v>295433</v>
      </c>
      <c r="D2882" s="20">
        <f>SUMIFS(Brasil_EUA!$L:$L,Brasil_EUA!$C:$C,$B2882)</f>
        <v>126041</v>
      </c>
      <c r="E2882" s="17">
        <f t="shared" si="135"/>
        <v>0.42663141896809093</v>
      </c>
      <c r="F2882" s="17" t="str">
        <f>IF(ISERROR(MATCH(TEXT($B2882,"000000"),Análise_Anexo1_SH6!$B:$B,0))=TRUE,"SIM","NÃO")</f>
        <v>SIM</v>
      </c>
      <c r="G2882" s="17">
        <f t="shared" si="133"/>
        <v>8.7653571991778198E-7</v>
      </c>
      <c r="H2882" s="17">
        <f t="shared" si="134"/>
        <v>3.1222558201110829E-6</v>
      </c>
    </row>
    <row r="2883" spans="2:8" ht="15.75" thickBot="1">
      <c r="B2883" s="9">
        <v>610892</v>
      </c>
      <c r="C2883" s="20">
        <f>SUMIFS(Brasil_Mundo!$K:$K,Brasil_Mundo!$C:$C,$B2883)</f>
        <v>290823</v>
      </c>
      <c r="D2883" s="20">
        <f>SUMIFS(Brasil_EUA!$L:$L,Brasil_EUA!$C:$C,$B2883)</f>
        <v>35790</v>
      </c>
      <c r="E2883" s="17">
        <f t="shared" si="135"/>
        <v>0.12306454441361241</v>
      </c>
      <c r="F2883" s="17" t="str">
        <f>IF(ISERROR(MATCH(TEXT($B2883,"000000"),Análise_Anexo1_SH6!$B:$B,0))=TRUE,"SIM","NÃO")</f>
        <v>SIM</v>
      </c>
      <c r="G2883" s="17">
        <f t="shared" si="133"/>
        <v>8.6285806823763453E-7</v>
      </c>
      <c r="H2883" s="17">
        <f t="shared" si="134"/>
        <v>8.8658084116895022E-7</v>
      </c>
    </row>
    <row r="2884" spans="2:8" ht="15.75" thickBot="1">
      <c r="B2884" s="9" t="s">
        <v>5403</v>
      </c>
      <c r="C2884" s="20">
        <f>SUMIFS(Brasil_Mundo!$K:$K,Brasil_Mundo!$C:$C,$B2884)</f>
        <v>290520</v>
      </c>
      <c r="D2884" s="20">
        <f>SUMIFS(Brasil_EUA!$L:$L,Brasil_EUA!$C:$C,$B2884)</f>
        <v>508</v>
      </c>
      <c r="E2884" s="17">
        <f t="shared" si="135"/>
        <v>1.7485887374363211E-3</v>
      </c>
      <c r="F2884" s="17" t="str">
        <f>IF(ISERROR(MATCH(TEXT($B2884,"000000"),Análise_Anexo1_SH6!$B:$B,0))=TRUE,"SIM","NÃO")</f>
        <v>SIM</v>
      </c>
      <c r="G2884" s="17">
        <f t="shared" ref="G2884:G2947" si="136">C2884/C$3</f>
        <v>8.6195908158707396E-7</v>
      </c>
      <c r="H2884" s="17">
        <f t="shared" ref="H2884:H2947" si="137">D2884/D$3</f>
        <v>1.2584047703655398E-8</v>
      </c>
    </row>
    <row r="2885" spans="2:8" ht="15.75" thickBot="1">
      <c r="B2885" s="9">
        <v>845611</v>
      </c>
      <c r="C2885" s="20">
        <f>SUMIFS(Brasil_Mundo!$K:$K,Brasil_Mundo!$C:$C,$B2885)</f>
        <v>482539</v>
      </c>
      <c r="D2885" s="20">
        <f>SUMIFS(Brasil_EUA!$L:$L,Brasil_EUA!$C:$C,$B2885)</f>
        <v>116274</v>
      </c>
      <c r="E2885" s="17">
        <f t="shared" si="135"/>
        <v>0.24096290662516398</v>
      </c>
      <c r="F2885" s="17" t="str">
        <f>IF(ISERROR(MATCH(TEXT($B2885,"000000"),Análise_Anexo1_SH6!$B:$B,0))=TRUE,"SIM","NÃO")</f>
        <v>SIM</v>
      </c>
      <c r="G2885" s="17">
        <f t="shared" si="136"/>
        <v>1.4316703609732379E-6</v>
      </c>
      <c r="H2885" s="17">
        <f t="shared" si="137"/>
        <v>2.8803101627850941E-6</v>
      </c>
    </row>
    <row r="2886" spans="2:8" ht="15.75" thickBot="1">
      <c r="B2886" s="9">
        <v>110429</v>
      </c>
      <c r="C2886" s="20">
        <f>SUMIFS(Brasil_Mundo!$K:$K,Brasil_Mundo!$C:$C,$B2886)</f>
        <v>290099</v>
      </c>
      <c r="D2886" s="20">
        <f>SUMIFS(Brasil_EUA!$L:$L,Brasil_EUA!$C:$C,$B2886)</f>
        <v>209487</v>
      </c>
      <c r="E2886" s="17">
        <f t="shared" si="135"/>
        <v>0.72212244785400848</v>
      </c>
      <c r="F2886" s="17" t="str">
        <f>IF(ISERROR(MATCH(TEXT($B2886,"000000"),Análise_Anexo1_SH6!$B:$B,0))=TRUE,"SIM","NÃO")</f>
        <v>SIM</v>
      </c>
      <c r="G2886" s="17">
        <f t="shared" si="136"/>
        <v>8.6070999452474381E-7</v>
      </c>
      <c r="H2886" s="17">
        <f t="shared" si="137"/>
        <v>5.1893590576686189E-6</v>
      </c>
    </row>
    <row r="2887" spans="2:8" ht="15.75" thickBot="1">
      <c r="B2887" s="9">
        <v>570250</v>
      </c>
      <c r="C2887" s="20">
        <f>SUMIFS(Brasil_Mundo!$K:$K,Brasil_Mundo!$C:$C,$B2887)</f>
        <v>420992</v>
      </c>
      <c r="D2887" s="20">
        <f>SUMIFS(Brasil_EUA!$L:$L,Brasil_EUA!$C:$C,$B2887)</f>
        <v>152093</v>
      </c>
      <c r="E2887" s="17">
        <f t="shared" si="135"/>
        <v>0.36127289829735482</v>
      </c>
      <c r="F2887" s="17" t="str">
        <f>IF(ISERROR(MATCH(TEXT($B2887,"000000"),Análise_Anexo1_SH6!$B:$B,0))=TRUE,"SIM","NÃO")</f>
        <v>SIM</v>
      </c>
      <c r="G2887" s="17">
        <f t="shared" si="136"/>
        <v>1.2490633267090233E-6</v>
      </c>
      <c r="H2887" s="17">
        <f t="shared" si="137"/>
        <v>3.7676093846300404E-6</v>
      </c>
    </row>
    <row r="2888" spans="2:8" ht="15.75" thickBot="1">
      <c r="B2888" s="9">
        <v>730230</v>
      </c>
      <c r="C2888" s="20">
        <f>SUMIFS(Brasil_Mundo!$K:$K,Brasil_Mundo!$C:$C,$B2888)</f>
        <v>289015</v>
      </c>
      <c r="D2888" s="20">
        <f>SUMIFS(Brasil_EUA!$L:$L,Brasil_EUA!$C:$C,$B2888)</f>
        <v>0</v>
      </c>
      <c r="E2888" s="17">
        <f t="shared" si="135"/>
        <v>0</v>
      </c>
      <c r="F2888" s="17" t="str">
        <f>IF(ISERROR(MATCH(TEXT($B2888,"000000"),Análise_Anexo1_SH6!$B:$B,0))=TRUE,"SIM","NÃO")</f>
        <v>SIM</v>
      </c>
      <c r="G2888" s="17">
        <f t="shared" si="136"/>
        <v>8.5749381786069174E-7</v>
      </c>
      <c r="H2888" s="17">
        <f t="shared" si="137"/>
        <v>0</v>
      </c>
    </row>
    <row r="2889" spans="2:8" ht="15.75" thickBot="1">
      <c r="B2889" s="9">
        <v>870192</v>
      </c>
      <c r="C2889" s="20">
        <f>SUMIFS(Brasil_Mundo!$K:$K,Brasil_Mundo!$C:$C,$B2889)</f>
        <v>288458</v>
      </c>
      <c r="D2889" s="20">
        <f>SUMIFS(Brasil_EUA!$L:$L,Brasil_EUA!$C:$C,$B2889)</f>
        <v>0</v>
      </c>
      <c r="E2889" s="17">
        <f t="shared" si="135"/>
        <v>0</v>
      </c>
      <c r="F2889" s="17" t="str">
        <f>IF(ISERROR(MATCH(TEXT($B2889,"000000"),Análise_Anexo1_SH6!$B:$B,0))=TRUE,"SIM","NÃO")</f>
        <v>SIM</v>
      </c>
      <c r="G2889" s="17">
        <f t="shared" si="136"/>
        <v>8.5584122523903404E-7</v>
      </c>
      <c r="H2889" s="17">
        <f t="shared" si="137"/>
        <v>0</v>
      </c>
    </row>
    <row r="2890" spans="2:8" ht="15.75" thickBot="1">
      <c r="B2890" s="9">
        <v>844140</v>
      </c>
      <c r="C2890" s="20">
        <f>SUMIFS(Brasil_Mundo!$K:$K,Brasil_Mundo!$C:$C,$B2890)</f>
        <v>288125</v>
      </c>
      <c r="D2890" s="20">
        <f>SUMIFS(Brasil_EUA!$L:$L,Brasil_EUA!$C:$C,$B2890)</f>
        <v>50861</v>
      </c>
      <c r="E2890" s="17">
        <f t="shared" si="135"/>
        <v>0.17652407809110629</v>
      </c>
      <c r="F2890" s="17" t="str">
        <f>IF(ISERROR(MATCH(TEXT($B2890,"000000"),Análise_Anexo1_SH6!$B:$B,0))=TRUE,"SIM","NÃO")</f>
        <v>SIM</v>
      </c>
      <c r="G2890" s="17">
        <f t="shared" si="136"/>
        <v>8.5485323000920992E-7</v>
      </c>
      <c r="H2890" s="17">
        <f t="shared" si="137"/>
        <v>1.2599158469598765E-6</v>
      </c>
    </row>
    <row r="2891" spans="2:8" ht="15.75" thickBot="1">
      <c r="B2891" s="9" t="s">
        <v>5207</v>
      </c>
      <c r="C2891" s="20">
        <f>SUMIFS(Brasil_Mundo!$K:$K,Brasil_Mundo!$C:$C,$B2891)</f>
        <v>285886</v>
      </c>
      <c r="D2891" s="20">
        <f>SUMIFS(Brasil_EUA!$L:$L,Brasil_EUA!$C:$C,$B2891)</f>
        <v>298</v>
      </c>
      <c r="E2891" s="17">
        <f t="shared" si="135"/>
        <v>1.0423735335063627E-3</v>
      </c>
      <c r="F2891" s="17" t="str">
        <f>IF(ISERROR(MATCH(TEXT($B2891,"000000"),Análise_Anexo1_SH6!$B:$B,0))=TRUE,"SIM","NÃO")</f>
        <v>SIM</v>
      </c>
      <c r="G2891" s="17">
        <f t="shared" si="136"/>
        <v>8.482102230435158E-7</v>
      </c>
      <c r="H2891" s="17">
        <f t="shared" si="137"/>
        <v>7.3819807395458838E-9</v>
      </c>
    </row>
    <row r="2892" spans="2:8" ht="15.75" thickBot="1">
      <c r="B2892" s="9">
        <v>853990</v>
      </c>
      <c r="C2892" s="20">
        <f>SUMIFS(Brasil_Mundo!$K:$K,Brasil_Mundo!$C:$C,$B2892)</f>
        <v>352438</v>
      </c>
      <c r="D2892" s="20">
        <f>SUMIFS(Brasil_EUA!$L:$L,Brasil_EUA!$C:$C,$B2892)</f>
        <v>284155</v>
      </c>
      <c r="E2892" s="17">
        <f t="shared" si="135"/>
        <v>0.80625528461743623</v>
      </c>
      <c r="F2892" s="17" t="str">
        <f>IF(ISERROR(MATCH(TEXT($B2892,"000000"),Análise_Anexo1_SH6!$B:$B,0))=TRUE,"SIM","NÃO")</f>
        <v>SIM</v>
      </c>
      <c r="G2892" s="17">
        <f t="shared" si="136"/>
        <v>1.045666855281513E-6</v>
      </c>
      <c r="H2892" s="17">
        <f t="shared" si="137"/>
        <v>7.0390158961263772E-6</v>
      </c>
    </row>
    <row r="2893" spans="2:8" ht="15.75" thickBot="1">
      <c r="B2893" s="9">
        <v>846792</v>
      </c>
      <c r="C2893" s="20">
        <f>SUMIFS(Brasil_Mundo!$K:$K,Brasil_Mundo!$C:$C,$B2893)</f>
        <v>285625</v>
      </c>
      <c r="D2893" s="20">
        <f>SUMIFS(Brasil_EUA!$L:$L,Brasil_EUA!$C:$C,$B2893)</f>
        <v>17400</v>
      </c>
      <c r="E2893" s="17">
        <f t="shared" si="135"/>
        <v>6.0919037199124726E-2</v>
      </c>
      <c r="F2893" s="17" t="str">
        <f>IF(ISERROR(MATCH(TEXT($B2893,"000000"),Análise_Anexo1_SH6!$B:$B,0))=TRUE,"SIM","NÃO")</f>
        <v>SIM</v>
      </c>
      <c r="G2893" s="17">
        <f t="shared" si="136"/>
        <v>8.4743584840392391E-7</v>
      </c>
      <c r="H2893" s="17">
        <f t="shared" si="137"/>
        <v>4.3102840559764554E-7</v>
      </c>
    </row>
    <row r="2894" spans="2:8" ht="15.75" thickBot="1">
      <c r="B2894" s="9">
        <v>853221</v>
      </c>
      <c r="C2894" s="20">
        <f>SUMIFS(Brasil_Mundo!$K:$K,Brasil_Mundo!$C:$C,$B2894)</f>
        <v>294980</v>
      </c>
      <c r="D2894" s="20">
        <f>SUMIFS(Brasil_EUA!$L:$L,Brasil_EUA!$C:$C,$B2894)</f>
        <v>9022</v>
      </c>
      <c r="E2894" s="17">
        <f t="shared" si="135"/>
        <v>3.058512441521459E-2</v>
      </c>
      <c r="F2894" s="17" t="str">
        <f>IF(ISERROR(MATCH(TEXT($B2894,"000000"),Análise_Anexo1_SH6!$B:$B,0))=TRUE,"SIM","NÃO")</f>
        <v>SIM</v>
      </c>
      <c r="G2894" s="17">
        <f t="shared" si="136"/>
        <v>8.7519169037090411E-7</v>
      </c>
      <c r="H2894" s="17">
        <f t="shared" si="137"/>
        <v>2.2349070547712404E-7</v>
      </c>
    </row>
    <row r="2895" spans="2:8" ht="15.75" thickBot="1">
      <c r="B2895" s="9">
        <v>200490</v>
      </c>
      <c r="C2895" s="20">
        <f>SUMIFS(Brasil_Mundo!$K:$K,Brasil_Mundo!$C:$C,$B2895)</f>
        <v>282787</v>
      </c>
      <c r="D2895" s="20">
        <f>SUMIFS(Brasil_EUA!$L:$L,Brasil_EUA!$C:$C,$B2895)</f>
        <v>8283</v>
      </c>
      <c r="E2895" s="17">
        <f t="shared" si="135"/>
        <v>2.9290596809612889E-2</v>
      </c>
      <c r="F2895" s="17" t="str">
        <f>IF(ISERROR(MATCH(TEXT($B2895,"000000"),Análise_Anexo1_SH6!$B:$B,0))=TRUE,"SIM","NÃO")</f>
        <v>SIM</v>
      </c>
      <c r="G2895" s="17">
        <f t="shared" si="136"/>
        <v>8.390156368056033E-7</v>
      </c>
      <c r="H2895" s="17">
        <f t="shared" si="137"/>
        <v>2.0518438411294817E-7</v>
      </c>
    </row>
    <row r="2896" spans="2:8" ht="15.75" thickBot="1">
      <c r="B2896" s="9">
        <v>520919</v>
      </c>
      <c r="C2896" s="20">
        <f>SUMIFS(Brasil_Mundo!$K:$K,Brasil_Mundo!$C:$C,$B2896)</f>
        <v>282260</v>
      </c>
      <c r="D2896" s="20">
        <f>SUMIFS(Brasil_EUA!$L:$L,Brasil_EUA!$C:$C,$B2896)</f>
        <v>12526</v>
      </c>
      <c r="E2896" s="17">
        <f t="shared" si="135"/>
        <v>4.4377524268405015E-2</v>
      </c>
      <c r="F2896" s="17" t="str">
        <f>IF(ISERROR(MATCH(TEXT($B2896,"000000"),Análise_Anexo1_SH6!$B:$B,0))=TRUE,"SIM","NÃO")</f>
        <v>SIM</v>
      </c>
      <c r="G2896" s="17">
        <f t="shared" si="136"/>
        <v>8.3745205276320904E-7</v>
      </c>
      <c r="H2896" s="17">
        <f t="shared" si="137"/>
        <v>3.1029090853540849E-7</v>
      </c>
    </row>
    <row r="2897" spans="2:8" ht="15.75" thickBot="1">
      <c r="B2897" s="9">
        <v>741129</v>
      </c>
      <c r="C2897" s="20">
        <f>SUMIFS(Brasil_Mundo!$K:$K,Brasil_Mundo!$C:$C,$B2897)</f>
        <v>328368</v>
      </c>
      <c r="D2897" s="20">
        <f>SUMIFS(Brasil_EUA!$L:$L,Brasil_EUA!$C:$C,$B2897)</f>
        <v>109132</v>
      </c>
      <c r="E2897" s="17">
        <f t="shared" si="135"/>
        <v>0.33234663548214199</v>
      </c>
      <c r="F2897" s="17" t="str">
        <f>IF(ISERROR(MATCH(TEXT($B2897,"000000"),Análise_Anexo1_SH6!$B:$B,0))=TRUE,"SIM","NÃO")</f>
        <v>SIM</v>
      </c>
      <c r="G2897" s="17">
        <f t="shared" si="136"/>
        <v>9.7425230518581958E-7</v>
      </c>
      <c r="H2897" s="17">
        <f t="shared" si="137"/>
        <v>2.7033903425104743E-6</v>
      </c>
    </row>
    <row r="2898" spans="2:8" ht="15.75" thickBot="1">
      <c r="B2898" s="9">
        <v>902410</v>
      </c>
      <c r="C2898" s="20">
        <f>SUMIFS(Brasil_Mundo!$K:$K,Brasil_Mundo!$C:$C,$B2898)</f>
        <v>566504</v>
      </c>
      <c r="D2898" s="20">
        <f>SUMIFS(Brasil_EUA!$L:$L,Brasil_EUA!$C:$C,$B2898)</f>
        <v>98458</v>
      </c>
      <c r="E2898" s="17">
        <f t="shared" si="135"/>
        <v>0.17379930238797961</v>
      </c>
      <c r="F2898" s="17" t="str">
        <f>IF(ISERROR(MATCH(TEXT($B2898,"000000"),Análise_Anexo1_SH6!$B:$B,0))=TRUE,"SIM","NÃO")</f>
        <v>SIM</v>
      </c>
      <c r="G2898" s="17">
        <f t="shared" si="136"/>
        <v>1.680790539568373E-6</v>
      </c>
      <c r="H2898" s="17">
        <f t="shared" si="137"/>
        <v>2.438976710249022E-6</v>
      </c>
    </row>
    <row r="2899" spans="2:8" ht="15.75" thickBot="1">
      <c r="B2899" s="9">
        <v>740940</v>
      </c>
      <c r="C2899" s="20">
        <f>SUMIFS(Brasil_Mundo!$K:$K,Brasil_Mundo!$C:$C,$B2899)</f>
        <v>350891</v>
      </c>
      <c r="D2899" s="20">
        <f>SUMIFS(Brasil_EUA!$L:$L,Brasil_EUA!$C:$C,$B2899)</f>
        <v>175969</v>
      </c>
      <c r="E2899" s="17">
        <f t="shared" si="135"/>
        <v>0.50149191629309386</v>
      </c>
      <c r="F2899" s="17" t="str">
        <f>IF(ISERROR(MATCH(TEXT($B2899,"000000"),Análise_Anexo1_SH6!$B:$B,0))=TRUE,"SIM","NÃO")</f>
        <v>SIM</v>
      </c>
      <c r="G2899" s="17">
        <f t="shared" si="136"/>
        <v>1.041076979544162E-6</v>
      </c>
      <c r="H2899" s="17">
        <f t="shared" si="137"/>
        <v>4.3590596267018441E-6</v>
      </c>
    </row>
    <row r="2900" spans="2:8" ht="15.75" thickBot="1">
      <c r="B2900" s="9" t="s">
        <v>5140</v>
      </c>
      <c r="C2900" s="20">
        <f>SUMIFS(Brasil_Mundo!$K:$K,Brasil_Mundo!$C:$C,$B2900)</f>
        <v>277482</v>
      </c>
      <c r="D2900" s="20">
        <f>SUMIFS(Brasil_EUA!$L:$L,Brasil_EUA!$C:$C,$B2900)</f>
        <v>249</v>
      </c>
      <c r="E2900" s="17">
        <f t="shared" si="135"/>
        <v>8.9735550414080914E-4</v>
      </c>
      <c r="F2900" s="17" t="str">
        <f>IF(ISERROR(MATCH(TEXT($B2900,"000000"),Análise_Anexo1_SH6!$B:$B,0))=TRUE,"SIM","NÃO")</f>
        <v>SIM</v>
      </c>
      <c r="G2900" s="17">
        <f t="shared" si="136"/>
        <v>8.2327595303918643E-7</v>
      </c>
      <c r="H2900" s="17">
        <f t="shared" si="137"/>
        <v>6.1681651145869966E-9</v>
      </c>
    </row>
    <row r="2901" spans="2:8" ht="15.75" thickBot="1">
      <c r="B2901" s="9">
        <v>760320</v>
      </c>
      <c r="C2901" s="20">
        <f>SUMIFS(Brasil_Mundo!$K:$K,Brasil_Mundo!$C:$C,$B2901)</f>
        <v>277142</v>
      </c>
      <c r="D2901" s="20">
        <f>SUMIFS(Brasil_EUA!$L:$L,Brasil_EUA!$C:$C,$B2901)</f>
        <v>0</v>
      </c>
      <c r="E2901" s="17">
        <f t="shared" si="135"/>
        <v>0</v>
      </c>
      <c r="F2901" s="17" t="str">
        <f>IF(ISERROR(MATCH(TEXT($B2901,"000000"),Análise_Anexo1_SH6!$B:$B,0))=TRUE,"SIM","NÃO")</f>
        <v>SIM</v>
      </c>
      <c r="G2901" s="17">
        <f t="shared" si="136"/>
        <v>8.2226718914086755E-7</v>
      </c>
      <c r="H2901" s="17">
        <f t="shared" si="137"/>
        <v>0</v>
      </c>
    </row>
    <row r="2902" spans="2:8" ht="15.75" thickBot="1">
      <c r="B2902" s="9">
        <v>720810</v>
      </c>
      <c r="C2902" s="20">
        <f>SUMIFS(Brasil_Mundo!$K:$K,Brasil_Mundo!$C:$C,$B2902)</f>
        <v>276650</v>
      </c>
      <c r="D2902" s="20">
        <f>SUMIFS(Brasil_EUA!$L:$L,Brasil_EUA!$C:$C,$B2902)</f>
        <v>0</v>
      </c>
      <c r="E2902" s="17">
        <f t="shared" si="135"/>
        <v>0</v>
      </c>
      <c r="F2902" s="17" t="str">
        <f>IF(ISERROR(MATCH(TEXT($B2902,"000000"),Análise_Anexo1_SH6!$B:$B,0))=TRUE,"SIM","NÃO")</f>
        <v>SIM</v>
      </c>
      <c r="G2902" s="17">
        <f t="shared" si="136"/>
        <v>8.2080744844094731E-7</v>
      </c>
      <c r="H2902" s="17">
        <f t="shared" si="137"/>
        <v>0</v>
      </c>
    </row>
    <row r="2903" spans="2:8" ht="15.75" thickBot="1">
      <c r="B2903" s="9">
        <v>631090</v>
      </c>
      <c r="C2903" s="20">
        <f>SUMIFS(Brasil_Mundo!$K:$K,Brasil_Mundo!$C:$C,$B2903)</f>
        <v>276342</v>
      </c>
      <c r="D2903" s="20">
        <f>SUMIFS(Brasil_EUA!$L:$L,Brasil_EUA!$C:$C,$B2903)</f>
        <v>41248</v>
      </c>
      <c r="E2903" s="17">
        <f t="shared" si="135"/>
        <v>0.14926431740379675</v>
      </c>
      <c r="F2903" s="17" t="str">
        <f>IF(ISERROR(MATCH(TEXT($B2903,"000000"),Análise_Anexo1_SH6!$B:$B,0))=TRUE,"SIM","NÃO")</f>
        <v>SIM</v>
      </c>
      <c r="G2903" s="17">
        <f t="shared" si="136"/>
        <v>8.1989362702717604E-7</v>
      </c>
      <c r="H2903" s="17">
        <f t="shared" si="137"/>
        <v>1.0217850387409012E-6</v>
      </c>
    </row>
    <row r="2904" spans="2:8" ht="15.75" thickBot="1">
      <c r="B2904" s="9">
        <v>120721</v>
      </c>
      <c r="C2904" s="20">
        <f>SUMIFS(Brasil_Mundo!$K:$K,Brasil_Mundo!$C:$C,$B2904)</f>
        <v>275827</v>
      </c>
      <c r="D2904" s="20">
        <f>SUMIFS(Brasil_EUA!$L:$L,Brasil_EUA!$C:$C,$B2904)</f>
        <v>0</v>
      </c>
      <c r="E2904" s="17">
        <f t="shared" si="135"/>
        <v>0</v>
      </c>
      <c r="F2904" s="17" t="str">
        <f>IF(ISERROR(MATCH(TEXT($B2904,"000000"),Análise_Anexo1_SH6!$B:$B,0))=TRUE,"SIM","NÃO")</f>
        <v>SIM</v>
      </c>
      <c r="G2904" s="17">
        <f t="shared" si="136"/>
        <v>8.1836564641648713E-7</v>
      </c>
      <c r="H2904" s="17">
        <f t="shared" si="137"/>
        <v>0</v>
      </c>
    </row>
    <row r="2905" spans="2:8" ht="15.75" thickBot="1">
      <c r="B2905" s="9">
        <v>391310</v>
      </c>
      <c r="C2905" s="20">
        <f>SUMIFS(Brasil_Mundo!$K:$K,Brasil_Mundo!$C:$C,$B2905)</f>
        <v>275097</v>
      </c>
      <c r="D2905" s="20">
        <f>SUMIFS(Brasil_EUA!$L:$L,Brasil_EUA!$C:$C,$B2905)</f>
        <v>13</v>
      </c>
      <c r="E2905" s="17">
        <f t="shared" si="135"/>
        <v>4.7256058771996787E-5</v>
      </c>
      <c r="F2905" s="17" t="str">
        <f>IF(ISERROR(MATCH(TEXT($B2905,"000000"),Análise_Anexo1_SH6!$B:$B,0))=TRUE,"SIM","NÃO")</f>
        <v>SIM</v>
      </c>
      <c r="G2905" s="17">
        <f t="shared" si="136"/>
        <v>8.1619977098774357E-7</v>
      </c>
      <c r="H2905" s="17">
        <f t="shared" si="137"/>
        <v>3.2203271682582715E-10</v>
      </c>
    </row>
    <row r="2906" spans="2:8" ht="15.75" thickBot="1">
      <c r="B2906" s="9">
        <v>850172</v>
      </c>
      <c r="C2906" s="20">
        <f>SUMIFS(Brasil_Mundo!$K:$K,Brasil_Mundo!$C:$C,$B2906)</f>
        <v>511271</v>
      </c>
      <c r="D2906" s="20">
        <f>SUMIFS(Brasil_EUA!$L:$L,Brasil_EUA!$C:$C,$B2906)</f>
        <v>0</v>
      </c>
      <c r="E2906" s="17">
        <f t="shared" si="135"/>
        <v>0</v>
      </c>
      <c r="F2906" s="17" t="str">
        <f>IF(ISERROR(MATCH(TEXT($B2906,"000000"),Análise_Anexo1_SH6!$B:$B,0))=TRUE,"SIM","NÃO")</f>
        <v>NÃO</v>
      </c>
      <c r="G2906" s="17">
        <f t="shared" si="136"/>
        <v>1.5169168442864686E-6</v>
      </c>
      <c r="H2906" s="17">
        <f t="shared" si="137"/>
        <v>0</v>
      </c>
    </row>
    <row r="2907" spans="2:8" ht="15.75" thickBot="1">
      <c r="B2907" s="9">
        <v>283620</v>
      </c>
      <c r="C2907" s="20">
        <f>SUMIFS(Brasil_Mundo!$K:$K,Brasil_Mundo!$C:$C,$B2907)</f>
        <v>273939</v>
      </c>
      <c r="D2907" s="20">
        <f>SUMIFS(Brasil_EUA!$L:$L,Brasil_EUA!$C:$C,$B2907)</f>
        <v>0</v>
      </c>
      <c r="E2907" s="17">
        <f t="shared" si="135"/>
        <v>0</v>
      </c>
      <c r="F2907" s="17" t="str">
        <f>IF(ISERROR(MATCH(TEXT($B2907,"000000"),Análise_Anexo1_SH6!$B:$B,0))=TRUE,"SIM","NÃO")</f>
        <v>SIM</v>
      </c>
      <c r="G2907" s="17">
        <f t="shared" si="136"/>
        <v>8.127640398281751E-7</v>
      </c>
      <c r="H2907" s="17">
        <f t="shared" si="137"/>
        <v>0</v>
      </c>
    </row>
    <row r="2908" spans="2:8" ht="15.75" thickBot="1">
      <c r="B2908" s="9">
        <v>540771</v>
      </c>
      <c r="C2908" s="20">
        <f>SUMIFS(Brasil_Mundo!$K:$K,Brasil_Mundo!$C:$C,$B2908)</f>
        <v>273791</v>
      </c>
      <c r="D2908" s="20">
        <f>SUMIFS(Brasil_EUA!$L:$L,Brasil_EUA!$C:$C,$B2908)</f>
        <v>6625</v>
      </c>
      <c r="E2908" s="17">
        <f t="shared" si="135"/>
        <v>2.4197289173128408E-2</v>
      </c>
      <c r="F2908" s="17" t="str">
        <f>IF(ISERROR(MATCH(TEXT($B2908,"000000"),Análise_Anexo1_SH6!$B:$B,0))=TRUE,"SIM","NÃO")</f>
        <v>SIM</v>
      </c>
      <c r="G2908" s="17">
        <f t="shared" si="136"/>
        <v>8.123249308371422E-7</v>
      </c>
      <c r="H2908" s="17">
        <f t="shared" si="137"/>
        <v>1.6411282684393113E-7</v>
      </c>
    </row>
    <row r="2909" spans="2:8" ht="15.75" thickBot="1">
      <c r="B2909" s="9">
        <v>850134</v>
      </c>
      <c r="C2909" s="20">
        <f>SUMIFS(Brasil_Mundo!$K:$K,Brasil_Mundo!$C:$C,$B2909)</f>
        <v>298956</v>
      </c>
      <c r="D2909" s="20">
        <f>SUMIFS(Brasil_EUA!$L:$L,Brasil_EUA!$C:$C,$B2909)</f>
        <v>267068</v>
      </c>
      <c r="E2909" s="17">
        <f t="shared" si="135"/>
        <v>0.89333547411659242</v>
      </c>
      <c r="F2909" s="17" t="str">
        <f>IF(ISERROR(MATCH(TEXT($B2909,"000000"),Análise_Anexo1_SH6!$B:$B,0))=TRUE,"SIM","NÃO")</f>
        <v>NÃO</v>
      </c>
      <c r="G2909" s="17">
        <f t="shared" si="136"/>
        <v>8.8698829407595094E-7</v>
      </c>
      <c r="H2909" s="17">
        <f t="shared" si="137"/>
        <v>6.6157410474800004E-6</v>
      </c>
    </row>
    <row r="2910" spans="2:8" ht="15.75" thickBot="1">
      <c r="B2910" s="9">
        <v>722100</v>
      </c>
      <c r="C2910" s="20">
        <f>SUMIFS(Brasil_Mundo!$K:$K,Brasil_Mundo!$C:$C,$B2910)</f>
        <v>273012</v>
      </c>
      <c r="D2910" s="20">
        <f>SUMIFS(Brasil_EUA!$L:$L,Brasil_EUA!$C:$C,$B2910)</f>
        <v>0</v>
      </c>
      <c r="E2910" s="17">
        <f t="shared" si="135"/>
        <v>0</v>
      </c>
      <c r="F2910" s="17" t="str">
        <f>IF(ISERROR(MATCH(TEXT($B2910,"000000"),Análise_Anexo1_SH6!$B:$B,0))=TRUE,"SIM","NÃO")</f>
        <v>SIM</v>
      </c>
      <c r="G2910" s="17">
        <f t="shared" si="136"/>
        <v>8.1001367472893509E-7</v>
      </c>
      <c r="H2910" s="17">
        <f t="shared" si="137"/>
        <v>0</v>
      </c>
    </row>
    <row r="2911" spans="2:8" ht="15.75" thickBot="1">
      <c r="B2911" s="9">
        <v>521131</v>
      </c>
      <c r="C2911" s="20">
        <f>SUMIFS(Brasil_Mundo!$K:$K,Brasil_Mundo!$C:$C,$B2911)</f>
        <v>272562</v>
      </c>
      <c r="D2911" s="20">
        <f>SUMIFS(Brasil_EUA!$L:$L,Brasil_EUA!$C:$C,$B2911)</f>
        <v>1843</v>
      </c>
      <c r="E2911" s="17">
        <f t="shared" si="135"/>
        <v>6.7617642958299395E-3</v>
      </c>
      <c r="F2911" s="17" t="str">
        <f>IF(ISERROR(MATCH(TEXT($B2911,"000000"),Análise_Anexo1_SH6!$B:$B,0))=TRUE,"SIM","NÃO")</f>
        <v>SIM</v>
      </c>
      <c r="G2911" s="17">
        <f t="shared" si="136"/>
        <v>8.0867854603998364E-7</v>
      </c>
      <c r="H2911" s="17">
        <f t="shared" si="137"/>
        <v>4.5654330546923032E-8</v>
      </c>
    </row>
    <row r="2912" spans="2:8" ht="15.75" thickBot="1">
      <c r="B2912" s="9">
        <v>845229</v>
      </c>
      <c r="C2912" s="20">
        <f>SUMIFS(Brasil_Mundo!$K:$K,Brasil_Mundo!$C:$C,$B2912)</f>
        <v>405177</v>
      </c>
      <c r="D2912" s="20">
        <f>SUMIFS(Brasil_EUA!$L:$L,Brasil_EUA!$C:$C,$B2912)</f>
        <v>0</v>
      </c>
      <c r="E2912" s="17">
        <f t="shared" si="135"/>
        <v>0</v>
      </c>
      <c r="F2912" s="17" t="str">
        <f>IF(ISERROR(MATCH(TEXT($B2912,"000000"),Análise_Anexo1_SH6!$B:$B,0))=TRUE,"SIM","NÃO")</f>
        <v>SIM</v>
      </c>
      <c r="G2912" s="17">
        <f t="shared" si="136"/>
        <v>1.202140970673984E-6</v>
      </c>
      <c r="H2912" s="17">
        <f t="shared" si="137"/>
        <v>0</v>
      </c>
    </row>
    <row r="2913" spans="2:8" ht="15.75" thickBot="1">
      <c r="B2913" s="9">
        <v>291533</v>
      </c>
      <c r="C2913" s="20">
        <f>SUMIFS(Brasil_Mundo!$K:$K,Brasil_Mundo!$C:$C,$B2913)</f>
        <v>271463</v>
      </c>
      <c r="D2913" s="20">
        <f>SUMIFS(Brasil_EUA!$L:$L,Brasil_EUA!$C:$C,$B2913)</f>
        <v>0</v>
      </c>
      <c r="E2913" s="17">
        <f t="shared" si="135"/>
        <v>0</v>
      </c>
      <c r="F2913" s="17" t="str">
        <f>IF(ISERROR(MATCH(TEXT($B2913,"000000"),Análise_Anexo1_SH6!$B:$B,0))=TRUE,"SIM","NÃO")</f>
        <v>SIM</v>
      </c>
      <c r="G2913" s="17">
        <f t="shared" si="136"/>
        <v>8.054178650862999E-7</v>
      </c>
      <c r="H2913" s="17">
        <f t="shared" si="137"/>
        <v>0</v>
      </c>
    </row>
    <row r="2914" spans="2:8" ht="15.75" thickBot="1">
      <c r="B2914" s="9">
        <v>721622</v>
      </c>
      <c r="C2914" s="20">
        <f>SUMIFS(Brasil_Mundo!$K:$K,Brasil_Mundo!$C:$C,$B2914)</f>
        <v>270828</v>
      </c>
      <c r="D2914" s="20">
        <f>SUMIFS(Brasil_EUA!$L:$L,Brasil_EUA!$C:$C,$B2914)</f>
        <v>0</v>
      </c>
      <c r="E2914" s="17">
        <f t="shared" si="135"/>
        <v>0</v>
      </c>
      <c r="F2914" s="17" t="str">
        <f>IF(ISERROR(MATCH(TEXT($B2914,"000000"),Análise_Anexo1_SH6!$B:$B,0))=TRUE,"SIM","NÃO")</f>
        <v>SIM</v>
      </c>
      <c r="G2914" s="17">
        <f t="shared" si="136"/>
        <v>8.0353385015855725E-7</v>
      </c>
      <c r="H2914" s="17">
        <f t="shared" si="137"/>
        <v>0</v>
      </c>
    </row>
    <row r="2915" spans="2:8" ht="15.75" thickBot="1">
      <c r="B2915" s="9">
        <v>611011</v>
      </c>
      <c r="C2915" s="20">
        <f>SUMIFS(Brasil_Mundo!$K:$K,Brasil_Mundo!$C:$C,$B2915)</f>
        <v>270314</v>
      </c>
      <c r="D2915" s="20">
        <f>SUMIFS(Brasil_EUA!$L:$L,Brasil_EUA!$C:$C,$B2915)</f>
        <v>51920</v>
      </c>
      <c r="E2915" s="17">
        <f t="shared" si="135"/>
        <v>0.19207292260112313</v>
      </c>
      <c r="F2915" s="17" t="str">
        <f>IF(ISERROR(MATCH(TEXT($B2915,"000000"),Análise_Anexo1_SH6!$B:$B,0))=TRUE,"SIM","NÃO")</f>
        <v>SIM</v>
      </c>
      <c r="G2915" s="17">
        <f t="shared" si="136"/>
        <v>8.0200883650051048E-7</v>
      </c>
      <c r="H2915" s="17">
        <f t="shared" si="137"/>
        <v>1.2861491275074573E-6</v>
      </c>
    </row>
    <row r="2916" spans="2:8" ht="15.75" thickBot="1">
      <c r="B2916" s="9">
        <v>440149</v>
      </c>
      <c r="C2916" s="20">
        <f>SUMIFS(Brasil_Mundo!$K:$K,Brasil_Mundo!$C:$C,$B2916)</f>
        <v>269995</v>
      </c>
      <c r="D2916" s="20">
        <f>SUMIFS(Brasil_EUA!$L:$L,Brasil_EUA!$C:$C,$B2916)</f>
        <v>0</v>
      </c>
      <c r="E2916" s="17">
        <f t="shared" si="135"/>
        <v>0</v>
      </c>
      <c r="F2916" s="17" t="str">
        <f>IF(ISERROR(MATCH(TEXT($B2916,"000000"),Análise_Anexo1_SH6!$B:$B,0))=TRUE,"SIM","NÃO")</f>
        <v>SIM</v>
      </c>
      <c r="G2916" s="17">
        <f t="shared" si="136"/>
        <v>8.0106237860767599E-7</v>
      </c>
      <c r="H2916" s="17">
        <f t="shared" si="137"/>
        <v>0</v>
      </c>
    </row>
    <row r="2917" spans="2:8" ht="15.75" thickBot="1">
      <c r="B2917" s="9">
        <v>290250</v>
      </c>
      <c r="C2917" s="20">
        <f>SUMIFS(Brasil_Mundo!$K:$K,Brasil_Mundo!$C:$C,$B2917)</f>
        <v>269798</v>
      </c>
      <c r="D2917" s="20">
        <f>SUMIFS(Brasil_EUA!$L:$L,Brasil_EUA!$C:$C,$B2917)</f>
        <v>0</v>
      </c>
      <c r="E2917" s="17">
        <f t="shared" si="135"/>
        <v>0</v>
      </c>
      <c r="F2917" s="17" t="str">
        <f>IF(ISERROR(MATCH(TEXT($B2917,"000000"),Análise_Anexo1_SH6!$B:$B,0))=TRUE,"SIM","NÃO")</f>
        <v>SIM</v>
      </c>
      <c r="G2917" s="17">
        <f t="shared" si="136"/>
        <v>8.0047788893717943E-7</v>
      </c>
      <c r="H2917" s="17">
        <f t="shared" si="137"/>
        <v>0</v>
      </c>
    </row>
    <row r="2918" spans="2:8" ht="15.75" thickBot="1">
      <c r="B2918" s="9">
        <v>270810</v>
      </c>
      <c r="C2918" s="20">
        <f>SUMIFS(Brasil_Mundo!$K:$K,Brasil_Mundo!$C:$C,$B2918)</f>
        <v>269322</v>
      </c>
      <c r="D2918" s="20">
        <f>SUMIFS(Brasil_EUA!$L:$L,Brasil_EUA!$C:$C,$B2918)</f>
        <v>0</v>
      </c>
      <c r="E2918" s="17">
        <f t="shared" si="135"/>
        <v>0</v>
      </c>
      <c r="F2918" s="17" t="str">
        <f>IF(ISERROR(MATCH(TEXT($B2918,"000000"),Análise_Anexo1_SH6!$B:$B,0))=TRUE,"SIM","NÃO")</f>
        <v>NÃO</v>
      </c>
      <c r="G2918" s="17">
        <f t="shared" si="136"/>
        <v>7.99065619479533E-7</v>
      </c>
      <c r="H2918" s="17">
        <f t="shared" si="137"/>
        <v>0</v>
      </c>
    </row>
    <row r="2919" spans="2:8" ht="15.75" thickBot="1">
      <c r="B2919" s="9">
        <v>610429</v>
      </c>
      <c r="C2919" s="20">
        <f>SUMIFS(Brasil_Mundo!$K:$K,Brasil_Mundo!$C:$C,$B2919)</f>
        <v>270448</v>
      </c>
      <c r="D2919" s="20">
        <f>SUMIFS(Brasil_EUA!$L:$L,Brasil_EUA!$C:$C,$B2919)</f>
        <v>19762</v>
      </c>
      <c r="E2919" s="17">
        <f t="shared" si="135"/>
        <v>7.3071348281370171E-2</v>
      </c>
      <c r="F2919" s="17" t="str">
        <f>IF(ISERROR(MATCH(TEXT($B2919,"000000"),Análise_Anexo1_SH6!$B:$B,0))=TRUE,"SIM","NÃO")</f>
        <v>SIM</v>
      </c>
      <c r="G2919" s="17">
        <f t="shared" si="136"/>
        <v>8.0240640815455375E-7</v>
      </c>
      <c r="H2919" s="17">
        <f t="shared" si="137"/>
        <v>4.8953927307015348E-7</v>
      </c>
    </row>
    <row r="2920" spans="2:8" ht="15.75" thickBot="1">
      <c r="B2920" s="9">
        <v>880529</v>
      </c>
      <c r="C2920" s="20">
        <f>SUMIFS(Brasil_Mundo!$K:$K,Brasil_Mundo!$C:$C,$B2920)</f>
        <v>267934</v>
      </c>
      <c r="D2920" s="20">
        <f>SUMIFS(Brasil_EUA!$L:$L,Brasil_EUA!$C:$C,$B2920)</f>
        <v>28822</v>
      </c>
      <c r="E2920" s="17">
        <f t="shared" si="135"/>
        <v>0.10757126755096404</v>
      </c>
      <c r="F2920" s="17" t="str">
        <f>IF(ISERROR(MATCH(TEXT($B2920,"000000"),Análise_Anexo1_SH6!$B:$B,0))=TRUE,"SIM","NÃO")</f>
        <v>NÃO</v>
      </c>
      <c r="G2920" s="17">
        <f t="shared" si="136"/>
        <v>7.9494748921227821E-7</v>
      </c>
      <c r="H2920" s="17">
        <f t="shared" si="137"/>
        <v>7.1397130495030686E-7</v>
      </c>
    </row>
    <row r="2921" spans="2:8" ht="15.75" thickBot="1">
      <c r="B2921" s="9">
        <v>903110</v>
      </c>
      <c r="C2921" s="20">
        <f>SUMIFS(Brasil_Mundo!$K:$K,Brasil_Mundo!$C:$C,$B2921)</f>
        <v>267778</v>
      </c>
      <c r="D2921" s="20">
        <f>SUMIFS(Brasil_EUA!$L:$L,Brasil_EUA!$C:$C,$B2921)</f>
        <v>0</v>
      </c>
      <c r="E2921" s="17">
        <f t="shared" si="135"/>
        <v>0</v>
      </c>
      <c r="F2921" s="17" t="str">
        <f>IF(ISERROR(MATCH(TEXT($B2921,"000000"),Análise_Anexo1_SH6!$B:$B,0))=TRUE,"SIM","NÃO")</f>
        <v>SIM</v>
      </c>
      <c r="G2921" s="17">
        <f t="shared" si="136"/>
        <v>7.9448464460010841E-7</v>
      </c>
      <c r="H2921" s="17">
        <f t="shared" si="137"/>
        <v>0</v>
      </c>
    </row>
    <row r="2922" spans="2:8" ht="15.75" thickBot="1">
      <c r="B2922" s="9">
        <v>130232</v>
      </c>
      <c r="C2922" s="20">
        <f>SUMIFS(Brasil_Mundo!$K:$K,Brasil_Mundo!$C:$C,$B2922)</f>
        <v>296365</v>
      </c>
      <c r="D2922" s="20">
        <f>SUMIFS(Brasil_EUA!$L:$L,Brasil_EUA!$C:$C,$B2922)</f>
        <v>38368</v>
      </c>
      <c r="E2922" s="17">
        <f t="shared" si="135"/>
        <v>0.1294619810031549</v>
      </c>
      <c r="F2922" s="17" t="str">
        <f>IF(ISERROR(MATCH(TEXT($B2922,"000000"),Análise_Anexo1_SH6!$B:$B,0))=TRUE,"SIM","NÃO")</f>
        <v>SIM</v>
      </c>
      <c r="G2922" s="17">
        <f t="shared" si="136"/>
        <v>8.7930091978023258E-7</v>
      </c>
      <c r="H2922" s="17">
        <f t="shared" si="137"/>
        <v>9.5044240609025657E-7</v>
      </c>
    </row>
    <row r="2923" spans="2:8" ht="15.75" thickBot="1">
      <c r="B2923" s="9">
        <v>610459</v>
      </c>
      <c r="C2923" s="20">
        <f>SUMIFS(Brasil_Mundo!$K:$K,Brasil_Mundo!$C:$C,$B2923)</f>
        <v>267060</v>
      </c>
      <c r="D2923" s="20">
        <f>SUMIFS(Brasil_EUA!$L:$L,Brasil_EUA!$C:$C,$B2923)</f>
        <v>88365</v>
      </c>
      <c r="E2923" s="17">
        <f t="shared" si="135"/>
        <v>0.33088070096607503</v>
      </c>
      <c r="F2923" s="17" t="str">
        <f>IF(ISERROR(MATCH(TEXT($B2923,"000000"),Análise_Anexo1_SH6!$B:$B,0))=TRUE,"SIM","NÃO")</f>
        <v>SIM</v>
      </c>
      <c r="G2923" s="17">
        <f t="shared" si="136"/>
        <v>7.923543726030702E-7</v>
      </c>
      <c r="H2923" s="17">
        <f t="shared" si="137"/>
        <v>2.1889554632549396E-6</v>
      </c>
    </row>
    <row r="2924" spans="2:8" ht="15.75" thickBot="1">
      <c r="B2924" s="9">
        <v>580421</v>
      </c>
      <c r="C2924" s="20">
        <f>SUMIFS(Brasil_Mundo!$K:$K,Brasil_Mundo!$C:$C,$B2924)</f>
        <v>266045</v>
      </c>
      <c r="D2924" s="20">
        <f>SUMIFS(Brasil_EUA!$L:$L,Brasil_EUA!$C:$C,$B2924)</f>
        <v>0</v>
      </c>
      <c r="E2924" s="17">
        <f t="shared" si="135"/>
        <v>0</v>
      </c>
      <c r="F2924" s="17" t="str">
        <f>IF(ISERROR(MATCH(TEXT($B2924,"000000"),Análise_Anexo1_SH6!$B:$B,0))=TRUE,"SIM","NÃO")</f>
        <v>SIM</v>
      </c>
      <c r="G2924" s="17">
        <f t="shared" si="136"/>
        <v>7.8934291567132415E-7</v>
      </c>
      <c r="H2924" s="17">
        <f t="shared" si="137"/>
        <v>0</v>
      </c>
    </row>
    <row r="2925" spans="2:8" ht="15.75" thickBot="1">
      <c r="B2925" s="9">
        <v>844610</v>
      </c>
      <c r="C2925" s="20">
        <f>SUMIFS(Brasil_Mundo!$K:$K,Brasil_Mundo!$C:$C,$B2925)</f>
        <v>378000</v>
      </c>
      <c r="D2925" s="20">
        <f>SUMIFS(Brasil_EUA!$L:$L,Brasil_EUA!$C:$C,$B2925)</f>
        <v>0</v>
      </c>
      <c r="E2925" s="17">
        <f t="shared" si="135"/>
        <v>0</v>
      </c>
      <c r="F2925" s="17" t="str">
        <f>IF(ISERROR(MATCH(TEXT($B2925,"000000"),Análise_Anexo1_SH6!$B:$B,0))=TRUE,"SIM","NÃO")</f>
        <v>SIM</v>
      </c>
      <c r="G2925" s="17">
        <f t="shared" si="136"/>
        <v>1.1215080987192412E-6</v>
      </c>
      <c r="H2925" s="17">
        <f t="shared" si="137"/>
        <v>0</v>
      </c>
    </row>
    <row r="2926" spans="2:8" ht="15.75" thickBot="1">
      <c r="B2926" s="9">
        <v>680790</v>
      </c>
      <c r="C2926" s="20">
        <f>SUMIFS(Brasil_Mundo!$K:$K,Brasil_Mundo!$C:$C,$B2926)</f>
        <v>265696</v>
      </c>
      <c r="D2926" s="20">
        <f>SUMIFS(Brasil_EUA!$L:$L,Brasil_EUA!$C:$C,$B2926)</f>
        <v>0</v>
      </c>
      <c r="E2926" s="17">
        <f t="shared" si="135"/>
        <v>0</v>
      </c>
      <c r="F2926" s="17" t="str">
        <f>IF(ISERROR(MATCH(TEXT($B2926,"000000"),Análise_Anexo1_SH6!$B:$B,0))=TRUE,"SIM","NÃO")</f>
        <v>SIM</v>
      </c>
      <c r="G2926" s="17">
        <f t="shared" si="136"/>
        <v>7.8830744919922623E-7</v>
      </c>
      <c r="H2926" s="17">
        <f t="shared" si="137"/>
        <v>0</v>
      </c>
    </row>
    <row r="2927" spans="2:8" ht="15.75" thickBot="1">
      <c r="B2927" s="9">
        <v>620423</v>
      </c>
      <c r="C2927" s="20">
        <f>SUMIFS(Brasil_Mundo!$K:$K,Brasil_Mundo!$C:$C,$B2927)</f>
        <v>265619</v>
      </c>
      <c r="D2927" s="20">
        <f>SUMIFS(Brasil_EUA!$L:$L,Brasil_EUA!$C:$C,$B2927)</f>
        <v>22492</v>
      </c>
      <c r="E2927" s="17">
        <f t="shared" si="135"/>
        <v>8.4677677425184186E-2</v>
      </c>
      <c r="F2927" s="17" t="str">
        <f>IF(ISERROR(MATCH(TEXT($B2927,"000000"),Análise_Anexo1_SH6!$B:$B,0))=TRUE,"SIM","NÃO")</f>
        <v>SIM</v>
      </c>
      <c r="G2927" s="17">
        <f t="shared" si="136"/>
        <v>7.8807899384578341E-7</v>
      </c>
      <c r="H2927" s="17">
        <f t="shared" si="137"/>
        <v>5.5716614360357719E-7</v>
      </c>
    </row>
    <row r="2928" spans="2:8" ht="15.75" thickBot="1">
      <c r="B2928" s="9" t="s">
        <v>4981</v>
      </c>
      <c r="C2928" s="20">
        <f>SUMIFS(Brasil_Mundo!$K:$K,Brasil_Mundo!$C:$C,$B2928)</f>
        <v>265579</v>
      </c>
      <c r="D2928" s="20">
        <f>SUMIFS(Brasil_EUA!$L:$L,Brasil_EUA!$C:$C,$B2928)</f>
        <v>168</v>
      </c>
      <c r="E2928" s="17">
        <f t="shared" si="135"/>
        <v>6.3258013623065077E-4</v>
      </c>
      <c r="F2928" s="17" t="str">
        <f>IF(ISERROR(MATCH(TEXT($B2928,"000000"),Análise_Anexo1_SH6!$B:$B,0))=TRUE,"SIM","NÃO")</f>
        <v>SIM</v>
      </c>
      <c r="G2928" s="17">
        <f t="shared" si="136"/>
        <v>7.879603157400988E-7</v>
      </c>
      <c r="H2928" s="17">
        <f t="shared" si="137"/>
        <v>4.1616535712876121E-9</v>
      </c>
    </row>
    <row r="2929" spans="2:8" ht="15.75" thickBot="1">
      <c r="B2929" s="9">
        <v>630253</v>
      </c>
      <c r="C2929" s="20">
        <f>SUMIFS(Brasil_Mundo!$K:$K,Brasil_Mundo!$C:$C,$B2929)</f>
        <v>265290</v>
      </c>
      <c r="D2929" s="20">
        <f>SUMIFS(Brasil_EUA!$L:$L,Brasil_EUA!$C:$C,$B2929)</f>
        <v>16553</v>
      </c>
      <c r="E2929" s="17">
        <f t="shared" si="135"/>
        <v>6.2395868672019301E-2</v>
      </c>
      <c r="F2929" s="17" t="str">
        <f>IF(ISERROR(MATCH(TEXT($B2929,"000000"),Análise_Anexo1_SH6!$B:$B,0))=TRUE,"SIM","NÃO")</f>
        <v>SIM</v>
      </c>
      <c r="G2929" s="17">
        <f t="shared" si="136"/>
        <v>7.8710286642652775E-7</v>
      </c>
      <c r="H2929" s="17">
        <f t="shared" si="137"/>
        <v>4.1004673550907052E-7</v>
      </c>
    </row>
    <row r="2930" spans="2:8" ht="15.75" thickBot="1">
      <c r="B2930" s="9">
        <v>845130</v>
      </c>
      <c r="C2930" s="20">
        <f>SUMIFS(Brasil_Mundo!$K:$K,Brasil_Mundo!$C:$C,$B2930)</f>
        <v>455177</v>
      </c>
      <c r="D2930" s="20">
        <f>SUMIFS(Brasil_EUA!$L:$L,Brasil_EUA!$C:$C,$B2930)</f>
        <v>83073</v>
      </c>
      <c r="E2930" s="17">
        <f t="shared" si="135"/>
        <v>0.1825070247398265</v>
      </c>
      <c r="F2930" s="17" t="str">
        <f>IF(ISERROR(MATCH(TEXT($B2930,"000000"),Análise_Anexo1_SH6!$B:$B,0))=TRUE,"SIM","NÃO")</f>
        <v>SIM</v>
      </c>
      <c r="G2930" s="17">
        <f t="shared" si="136"/>
        <v>1.3504886027797038E-6</v>
      </c>
      <c r="H2930" s="17">
        <f t="shared" si="137"/>
        <v>2.0578633757593799E-6</v>
      </c>
    </row>
    <row r="2931" spans="2:8" ht="15.75" thickBot="1">
      <c r="B2931" s="9">
        <v>730669</v>
      </c>
      <c r="C2931" s="20">
        <f>SUMIFS(Brasil_Mundo!$K:$K,Brasil_Mundo!$C:$C,$B2931)</f>
        <v>264910</v>
      </c>
      <c r="D2931" s="20">
        <f>SUMIFS(Brasil_EUA!$L:$L,Brasil_EUA!$C:$C,$B2931)</f>
        <v>700</v>
      </c>
      <c r="E2931" s="17">
        <f t="shared" si="135"/>
        <v>2.6424068551583555E-3</v>
      </c>
      <c r="F2931" s="17" t="str">
        <f>IF(ISERROR(MATCH(TEXT($B2931,"000000"),Análise_Anexo1_SH6!$B:$B,0))=TRUE,"SIM","NÃO")</f>
        <v>NÃO</v>
      </c>
      <c r="G2931" s="17">
        <f t="shared" si="136"/>
        <v>7.8597542442252425E-7</v>
      </c>
      <c r="H2931" s="17">
        <f t="shared" si="137"/>
        <v>1.7340223213698382E-8</v>
      </c>
    </row>
    <row r="2932" spans="2:8" ht="15.75" thickBot="1">
      <c r="B2932" s="9">
        <v>890311</v>
      </c>
      <c r="C2932" s="20">
        <f>SUMIFS(Brasil_Mundo!$K:$K,Brasil_Mundo!$C:$C,$B2932)</f>
        <v>264708</v>
      </c>
      <c r="D2932" s="20">
        <f>SUMIFS(Brasil_EUA!$L:$L,Brasil_EUA!$C:$C,$B2932)</f>
        <v>8550</v>
      </c>
      <c r="E2932" s="17">
        <f t="shared" si="135"/>
        <v>3.2299741602067181E-2</v>
      </c>
      <c r="F2932" s="17" t="str">
        <f>IF(ISERROR(MATCH(TEXT($B2932,"000000"),Análise_Anexo1_SH6!$B:$B,0))=TRUE,"SIM","NÃO")</f>
        <v>SIM</v>
      </c>
      <c r="G2932" s="17">
        <f t="shared" si="136"/>
        <v>7.853760999888172E-7</v>
      </c>
      <c r="H2932" s="17">
        <f t="shared" si="137"/>
        <v>2.1179844068160168E-7</v>
      </c>
    </row>
    <row r="2933" spans="2:8" ht="15.75" thickBot="1">
      <c r="B2933" s="9">
        <v>852499</v>
      </c>
      <c r="C2933" s="20">
        <f>SUMIFS(Brasil_Mundo!$K:$K,Brasil_Mundo!$C:$C,$B2933)</f>
        <v>264651</v>
      </c>
      <c r="D2933" s="20">
        <f>SUMIFS(Brasil_EUA!$L:$L,Brasil_EUA!$C:$C,$B2933)</f>
        <v>207258</v>
      </c>
      <c r="E2933" s="17">
        <f t="shared" si="135"/>
        <v>0.78313703707902105</v>
      </c>
      <c r="F2933" s="17" t="str">
        <f>IF(ISERROR(MATCH(TEXT($B2933,"000000"),Análise_Anexo1_SH6!$B:$B,0))=TRUE,"SIM","NÃO")</f>
        <v>SIM</v>
      </c>
      <c r="G2933" s="17">
        <f t="shared" si="136"/>
        <v>7.8520698368821664E-7</v>
      </c>
      <c r="H2933" s="17">
        <f t="shared" si="137"/>
        <v>5.1341428326067137E-6</v>
      </c>
    </row>
    <row r="2934" spans="2:8" ht="15.75" thickBot="1">
      <c r="B2934" s="9" t="s">
        <v>4633</v>
      </c>
      <c r="C2934" s="20">
        <f>SUMIFS(Brasil_Mundo!$K:$K,Brasil_Mundo!$C:$C,$B2934)</f>
        <v>264103</v>
      </c>
      <c r="D2934" s="20">
        <f>SUMIFS(Brasil_EUA!$L:$L,Brasil_EUA!$C:$C,$B2934)</f>
        <v>51</v>
      </c>
      <c r="E2934" s="17">
        <f t="shared" si="135"/>
        <v>1.9310647739707615E-4</v>
      </c>
      <c r="F2934" s="17" t="str">
        <f>IF(ISERROR(MATCH(TEXT($B2934,"000000"),Análise_Anexo1_SH6!$B:$B,0))=TRUE,"SIM","NÃO")</f>
        <v>SIM</v>
      </c>
      <c r="G2934" s="17">
        <f t="shared" si="136"/>
        <v>7.8358109364033798E-7</v>
      </c>
      <c r="H2934" s="17">
        <f t="shared" si="137"/>
        <v>1.263359119855168E-9</v>
      </c>
    </row>
    <row r="2935" spans="2:8" ht="15.75" thickBot="1">
      <c r="B2935" s="9">
        <v>761300</v>
      </c>
      <c r="C2935" s="20">
        <f>SUMIFS(Brasil_Mundo!$K:$K,Brasil_Mundo!$C:$C,$B2935)</f>
        <v>262405</v>
      </c>
      <c r="D2935" s="20">
        <f>SUMIFS(Brasil_EUA!$L:$L,Brasil_EUA!$C:$C,$B2935)</f>
        <v>104393</v>
      </c>
      <c r="E2935" s="17">
        <f t="shared" si="135"/>
        <v>0.39783159619671882</v>
      </c>
      <c r="F2935" s="17" t="str">
        <f>IF(ISERROR(MATCH(TEXT($B2935,"000000"),Análise_Anexo1_SH6!$B:$B,0))=TRUE,"SIM","NÃO")</f>
        <v>SIM</v>
      </c>
      <c r="G2935" s="17">
        <f t="shared" si="136"/>
        <v>7.7854320805402776E-7</v>
      </c>
      <c r="H2935" s="17">
        <f t="shared" si="137"/>
        <v>2.5859970313537364E-6</v>
      </c>
    </row>
    <row r="2936" spans="2:8" ht="15.75" thickBot="1">
      <c r="B2936" s="9">
        <v>610329</v>
      </c>
      <c r="C2936" s="20">
        <f>SUMIFS(Brasil_Mundo!$K:$K,Brasil_Mundo!$C:$C,$B2936)</f>
        <v>262355</v>
      </c>
      <c r="D2936" s="20">
        <f>SUMIFS(Brasil_EUA!$L:$L,Brasil_EUA!$C:$C,$B2936)</f>
        <v>0</v>
      </c>
      <c r="E2936" s="17">
        <f t="shared" si="135"/>
        <v>0</v>
      </c>
      <c r="F2936" s="17" t="str">
        <f>IF(ISERROR(MATCH(TEXT($B2936,"000000"),Análise_Anexo1_SH6!$B:$B,0))=TRUE,"SIM","NÃO")</f>
        <v>SIM</v>
      </c>
      <c r="G2936" s="17">
        <f t="shared" si="136"/>
        <v>7.7839486042192196E-7</v>
      </c>
      <c r="H2936" s="17">
        <f t="shared" si="137"/>
        <v>0</v>
      </c>
    </row>
    <row r="2937" spans="2:8" ht="15.75" thickBot="1">
      <c r="B2937" s="9">
        <v>841451</v>
      </c>
      <c r="C2937" s="20">
        <f>SUMIFS(Brasil_Mundo!$K:$K,Brasil_Mundo!$C:$C,$B2937)</f>
        <v>523550</v>
      </c>
      <c r="D2937" s="20">
        <f>SUMIFS(Brasil_EUA!$L:$L,Brasil_EUA!$C:$C,$B2937)</f>
        <v>126142</v>
      </c>
      <c r="E2937" s="17">
        <f t="shared" si="135"/>
        <v>0.24093591825040589</v>
      </c>
      <c r="F2937" s="17" t="str">
        <f>IF(ISERROR(MATCH(TEXT($B2937,"000000"),Análise_Anexo1_SH6!$B:$B,0))=TRUE,"SIM","NÃO")</f>
        <v>NÃO</v>
      </c>
      <c r="G2937" s="17">
        <f t="shared" si="136"/>
        <v>1.5533480557789914E-6</v>
      </c>
      <c r="H2937" s="17">
        <f t="shared" si="137"/>
        <v>3.124757766603345E-6</v>
      </c>
    </row>
    <row r="2938" spans="2:8" ht="15.75" thickBot="1">
      <c r="B2938" s="9" t="s">
        <v>6954</v>
      </c>
      <c r="C2938" s="20">
        <f>SUMIFS(Brasil_Mundo!$K:$K,Brasil_Mundo!$C:$C,$B2938)</f>
        <v>261793</v>
      </c>
      <c r="D2938" s="20">
        <f>SUMIFS(Brasil_EUA!$L:$L,Brasil_EUA!$C:$C,$B2938)</f>
        <v>6044</v>
      </c>
      <c r="E2938" s="17">
        <f t="shared" si="135"/>
        <v>2.3086942737200765E-2</v>
      </c>
      <c r="F2938" s="17" t="str">
        <f>IF(ISERROR(MATCH(TEXT($B2938,"000000"),Análise_Anexo1_SH6!$B:$B,0))=TRUE,"SIM","NÃO")</f>
        <v>SIM</v>
      </c>
      <c r="G2938" s="17">
        <f t="shared" si="136"/>
        <v>7.7672743303705367E-7</v>
      </c>
      <c r="H2938" s="17">
        <f t="shared" si="137"/>
        <v>1.4972044157656146E-7</v>
      </c>
    </row>
    <row r="2939" spans="2:8" ht="15.75" thickBot="1">
      <c r="B2939" s="9">
        <v>901520</v>
      </c>
      <c r="C2939" s="20">
        <f>SUMIFS(Brasil_Mundo!$K:$K,Brasil_Mundo!$C:$C,$B2939)</f>
        <v>265515</v>
      </c>
      <c r="D2939" s="20">
        <f>SUMIFS(Brasil_EUA!$L:$L,Brasil_EUA!$C:$C,$B2939)</f>
        <v>234234</v>
      </c>
      <c r="E2939" s="17">
        <f t="shared" si="135"/>
        <v>0.88218744703689056</v>
      </c>
      <c r="F2939" s="17" t="str">
        <f>IF(ISERROR(MATCH(TEXT($B2939,"000000"),Análise_Anexo1_SH6!$B:$B,0))=TRUE,"SIM","NÃO")</f>
        <v>SIM</v>
      </c>
      <c r="G2939" s="17">
        <f t="shared" si="136"/>
        <v>7.8777043077100347E-7</v>
      </c>
      <c r="H2939" s="17">
        <f t="shared" si="137"/>
        <v>5.8023854917677529E-6</v>
      </c>
    </row>
    <row r="2940" spans="2:8" ht="15.75" thickBot="1">
      <c r="B2940" s="9">
        <v>621132</v>
      </c>
      <c r="C2940" s="20">
        <f>SUMIFS(Brasil_Mundo!$K:$K,Brasil_Mundo!$C:$C,$B2940)</f>
        <v>260573</v>
      </c>
      <c r="D2940" s="20">
        <f>SUMIFS(Brasil_EUA!$L:$L,Brasil_EUA!$C:$C,$B2940)</f>
        <v>84291</v>
      </c>
      <c r="E2940" s="17">
        <f t="shared" si="135"/>
        <v>0.32348324653743865</v>
      </c>
      <c r="F2940" s="17" t="str">
        <f>IF(ISERROR(MATCH(TEXT($B2940,"000000"),Análise_Anexo1_SH6!$B:$B,0))=TRUE,"SIM","NÃO")</f>
        <v>SIM</v>
      </c>
      <c r="G2940" s="17">
        <f t="shared" si="136"/>
        <v>7.7310775081367415E-7</v>
      </c>
      <c r="H2940" s="17">
        <f t="shared" si="137"/>
        <v>2.088035364151215E-6</v>
      </c>
    </row>
    <row r="2941" spans="2:8" ht="15.75" thickBot="1">
      <c r="B2941" s="9">
        <v>291439</v>
      </c>
      <c r="C2941" s="20">
        <f>SUMIFS(Brasil_Mundo!$K:$K,Brasil_Mundo!$C:$C,$B2941)</f>
        <v>376912</v>
      </c>
      <c r="D2941" s="20">
        <f>SUMIFS(Brasil_EUA!$L:$L,Brasil_EUA!$C:$C,$B2941)</f>
        <v>122215</v>
      </c>
      <c r="E2941" s="17">
        <f t="shared" si="135"/>
        <v>0.32425340663072549</v>
      </c>
      <c r="F2941" s="17" t="str">
        <f>IF(ISERROR(MATCH(TEXT($B2941,"000000"),Análise_Anexo1_SH6!$B:$B,0))=TRUE,"SIM","NÃO")</f>
        <v>SIM</v>
      </c>
      <c r="G2941" s="17">
        <f t="shared" si="136"/>
        <v>1.1182800542446208E-6</v>
      </c>
      <c r="H2941" s="17">
        <f t="shared" si="137"/>
        <v>3.0274791143744971E-6</v>
      </c>
    </row>
    <row r="2942" spans="2:8" ht="15.75" thickBot="1">
      <c r="B2942" s="9">
        <v>810830</v>
      </c>
      <c r="C2942" s="20">
        <f>SUMIFS(Brasil_Mundo!$K:$K,Brasil_Mundo!$C:$C,$B2942)</f>
        <v>259999</v>
      </c>
      <c r="D2942" s="20">
        <f>SUMIFS(Brasil_EUA!$L:$L,Brasil_EUA!$C:$C,$B2942)</f>
        <v>42600</v>
      </c>
      <c r="E2942" s="17">
        <f t="shared" si="135"/>
        <v>0.1638467840260924</v>
      </c>
      <c r="F2942" s="17" t="str">
        <f>IF(ISERROR(MATCH(TEXT($B2942,"000000"),Análise_Anexo1_SH6!$B:$B,0))=TRUE,"SIM","NÃO")</f>
        <v>SIM</v>
      </c>
      <c r="G2942" s="17">
        <f t="shared" si="136"/>
        <v>7.7140471999710051E-7</v>
      </c>
      <c r="H2942" s="17">
        <f t="shared" si="137"/>
        <v>1.0552764412907873E-6</v>
      </c>
    </row>
    <row r="2943" spans="2:8" ht="15.75" thickBot="1">
      <c r="B2943" s="9">
        <v>521120</v>
      </c>
      <c r="C2943" s="20">
        <f>SUMIFS(Brasil_Mundo!$K:$K,Brasil_Mundo!$C:$C,$B2943)</f>
        <v>349946</v>
      </c>
      <c r="D2943" s="20">
        <f>SUMIFS(Brasil_EUA!$L:$L,Brasil_EUA!$C:$C,$B2943)</f>
        <v>14466</v>
      </c>
      <c r="E2943" s="17">
        <f t="shared" ref="E2943:H3006" si="138">IFERROR(D2943/C2943,"-")</f>
        <v>4.1337806404416678E-2</v>
      </c>
      <c r="F2943" s="17" t="str">
        <f>IF(ISERROR(MATCH(TEXT($B2943,"000000"),Análise_Anexo1_SH6!$B:$B,0))=TRUE,"SIM","NÃO")</f>
        <v>SIM</v>
      </c>
      <c r="G2943" s="17">
        <f t="shared" si="136"/>
        <v>1.038273209297364E-6</v>
      </c>
      <c r="H2943" s="17">
        <f t="shared" si="137"/>
        <v>3.5834809858480119E-7</v>
      </c>
    </row>
    <row r="2944" spans="2:8" ht="15.75" thickBot="1">
      <c r="B2944" s="9">
        <v>520931</v>
      </c>
      <c r="C2944" s="20">
        <f>SUMIFS(Brasil_Mundo!$K:$K,Brasil_Mundo!$C:$C,$B2944)</f>
        <v>258923</v>
      </c>
      <c r="D2944" s="20">
        <f>SUMIFS(Brasil_EUA!$L:$L,Brasil_EUA!$C:$C,$B2944)</f>
        <v>8499</v>
      </c>
      <c r="E2944" s="17">
        <f t="shared" si="138"/>
        <v>3.2824430429123717E-2</v>
      </c>
      <c r="F2944" s="17" t="str">
        <f>IF(ISERROR(MATCH(TEXT($B2944,"000000"),Análise_Anexo1_SH6!$B:$B,0))=TRUE,"SIM","NÃO")</f>
        <v>SIM</v>
      </c>
      <c r="G2944" s="17">
        <f t="shared" si="136"/>
        <v>7.6821227895418534E-7</v>
      </c>
      <c r="H2944" s="17">
        <f t="shared" si="137"/>
        <v>2.1053508156174651E-7</v>
      </c>
    </row>
    <row r="2945" spans="2:8" ht="15.75" thickBot="1">
      <c r="B2945" s="9">
        <v>540781</v>
      </c>
      <c r="C2945" s="20">
        <f>SUMIFS(Brasil_Mundo!$K:$K,Brasil_Mundo!$C:$C,$B2945)</f>
        <v>258397</v>
      </c>
      <c r="D2945" s="20">
        <f>SUMIFS(Brasil_EUA!$L:$L,Brasil_EUA!$C:$C,$B2945)</f>
        <v>752</v>
      </c>
      <c r="E2945" s="17">
        <f t="shared" si="138"/>
        <v>2.9102505060043266E-3</v>
      </c>
      <c r="F2945" s="17" t="str">
        <f>IF(ISERROR(MATCH(TEXT($B2945,"000000"),Análise_Anexo1_SH6!$B:$B,0))=TRUE,"SIM","NÃO")</f>
        <v>SIM</v>
      </c>
      <c r="G2945" s="17">
        <f t="shared" si="136"/>
        <v>7.6665166186443322E-7</v>
      </c>
      <c r="H2945" s="17">
        <f t="shared" si="137"/>
        <v>1.8628354081001691E-8</v>
      </c>
    </row>
    <row r="2946" spans="2:8" ht="15.75" thickBot="1">
      <c r="B2946" s="9">
        <v>850120</v>
      </c>
      <c r="C2946" s="20">
        <f>SUMIFS(Brasil_Mundo!$K:$K,Brasil_Mundo!$C:$C,$B2946)</f>
        <v>257719</v>
      </c>
      <c r="D2946" s="20">
        <f>SUMIFS(Brasil_EUA!$L:$L,Brasil_EUA!$C:$C,$B2946)</f>
        <v>52968</v>
      </c>
      <c r="E2946" s="17">
        <f t="shared" si="138"/>
        <v>0.20552617385602148</v>
      </c>
      <c r="F2946" s="17" t="str">
        <f>IF(ISERROR(MATCH(TEXT($B2946,"000000"),Análise_Anexo1_SH6!$B:$B,0))=TRUE,"SIM","NÃO")</f>
        <v>NÃO</v>
      </c>
      <c r="G2946" s="17">
        <f t="shared" si="136"/>
        <v>7.6464006797307963E-7</v>
      </c>
      <c r="H2946" s="17">
        <f t="shared" si="137"/>
        <v>1.3121099188331087E-6</v>
      </c>
    </row>
    <row r="2947" spans="2:8" ht="15.75" thickBot="1">
      <c r="B2947" s="9">
        <v>910211</v>
      </c>
      <c r="C2947" s="20">
        <f>SUMIFS(Brasil_Mundo!$K:$K,Brasil_Mundo!$C:$C,$B2947)</f>
        <v>274465</v>
      </c>
      <c r="D2947" s="20">
        <f>SUMIFS(Brasil_EUA!$L:$L,Brasil_EUA!$C:$C,$B2947)</f>
        <v>45140</v>
      </c>
      <c r="E2947" s="17">
        <f t="shared" si="138"/>
        <v>0.16446541453372926</v>
      </c>
      <c r="F2947" s="17" t="str">
        <f>IF(ISERROR(MATCH(TEXT($B2947,"000000"),Análise_Anexo1_SH6!$B:$B,0))=TRUE,"SIM","NÃO")</f>
        <v>SIM</v>
      </c>
      <c r="G2947" s="17">
        <f t="shared" si="136"/>
        <v>8.1432465691792733E-7</v>
      </c>
      <c r="H2947" s="17">
        <f t="shared" si="137"/>
        <v>1.1181966798090643E-6</v>
      </c>
    </row>
    <row r="2948" spans="2:8" ht="15.75" thickBot="1">
      <c r="B2948" s="9">
        <v>520823</v>
      </c>
      <c r="C2948" s="20">
        <f>SUMIFS(Brasil_Mundo!$K:$K,Brasil_Mundo!$C:$C,$B2948)</f>
        <v>256823</v>
      </c>
      <c r="D2948" s="20">
        <f>SUMIFS(Brasil_EUA!$L:$L,Brasil_EUA!$C:$C,$B2948)</f>
        <v>8371</v>
      </c>
      <c r="E2948" s="17">
        <f t="shared" si="138"/>
        <v>3.2594432741615824E-2</v>
      </c>
      <c r="F2948" s="17" t="str">
        <f>IF(ISERROR(MATCH(TEXT($B2948,"000000"),Análise_Anexo1_SH6!$B:$B,0))=TRUE,"SIM","NÃO")</f>
        <v>SIM</v>
      </c>
      <c r="G2948" s="17">
        <f t="shared" ref="G2948:G3011" si="139">C2948/C$3</f>
        <v>7.6198167840574519E-7</v>
      </c>
      <c r="H2948" s="17">
        <f t="shared" ref="H2948:H3011" si="140">D2948/D$3</f>
        <v>2.0736429788838454E-7</v>
      </c>
    </row>
    <row r="2949" spans="2:8" ht="15.75" thickBot="1">
      <c r="B2949" s="9">
        <v>620439</v>
      </c>
      <c r="C2949" s="20">
        <f>SUMIFS(Brasil_Mundo!$K:$K,Brasil_Mundo!$C:$C,$B2949)</f>
        <v>256653</v>
      </c>
      <c r="D2949" s="20">
        <f>SUMIFS(Brasil_EUA!$L:$L,Brasil_EUA!$C:$C,$B2949)</f>
        <v>32225</v>
      </c>
      <c r="E2949" s="17">
        <f t="shared" si="138"/>
        <v>0.12555863364153155</v>
      </c>
      <c r="F2949" s="17" t="str">
        <f>IF(ISERROR(MATCH(TEXT($B2949,"000000"),Análise_Anexo1_SH6!$B:$B,0))=TRUE,"SIM","NÃO")</f>
        <v>SIM</v>
      </c>
      <c r="G2949" s="17">
        <f t="shared" si="139"/>
        <v>7.6147729645658575E-7</v>
      </c>
      <c r="H2949" s="17">
        <f t="shared" si="140"/>
        <v>7.9826956151632922E-7</v>
      </c>
    </row>
    <row r="2950" spans="2:8" ht="15.75" thickBot="1">
      <c r="B2950" s="9">
        <v>940592</v>
      </c>
      <c r="C2950" s="20">
        <f>SUMIFS(Brasil_Mundo!$K:$K,Brasil_Mundo!$C:$C,$B2950)</f>
        <v>256561</v>
      </c>
      <c r="D2950" s="20">
        <f>SUMIFS(Brasil_EUA!$L:$L,Brasil_EUA!$C:$C,$B2950)</f>
        <v>84431</v>
      </c>
      <c r="E2950" s="17">
        <f t="shared" si="138"/>
        <v>0.32908742950019682</v>
      </c>
      <c r="F2950" s="17" t="str">
        <f>IF(ISERROR(MATCH(TEXT($B2950,"000000"),Análise_Anexo1_SH6!$B:$B,0))=TRUE,"SIM","NÃO")</f>
        <v>NÃO</v>
      </c>
      <c r="G2950" s="17">
        <f t="shared" si="139"/>
        <v>7.6120433681351116E-7</v>
      </c>
      <c r="H2950" s="17">
        <f t="shared" si="140"/>
        <v>2.0915034087939548E-6</v>
      </c>
    </row>
    <row r="2951" spans="2:8" ht="15.75" thickBot="1">
      <c r="B2951" s="9">
        <v>380910</v>
      </c>
      <c r="C2951" s="20">
        <f>SUMIFS(Brasil_Mundo!$K:$K,Brasil_Mundo!$C:$C,$B2951)</f>
        <v>317919</v>
      </c>
      <c r="D2951" s="20">
        <f>SUMIFS(Brasil_EUA!$L:$L,Brasil_EUA!$C:$C,$B2951)</f>
        <v>0</v>
      </c>
      <c r="E2951" s="17">
        <f t="shared" si="138"/>
        <v>0</v>
      </c>
      <c r="F2951" s="17" t="str">
        <f>IF(ISERROR(MATCH(TEXT($B2951,"000000"),Análise_Anexo1_SH6!$B:$B,0))=TRUE,"SIM","NÃO")</f>
        <v>SIM</v>
      </c>
      <c r="G2951" s="17">
        <f t="shared" si="139"/>
        <v>9.4325061702836623E-7</v>
      </c>
      <c r="H2951" s="17">
        <f t="shared" si="140"/>
        <v>0</v>
      </c>
    </row>
    <row r="2952" spans="2:8" ht="15.75" thickBot="1">
      <c r="B2952" s="9">
        <v>560221</v>
      </c>
      <c r="C2952" s="20">
        <f>SUMIFS(Brasil_Mundo!$K:$K,Brasil_Mundo!$C:$C,$B2952)</f>
        <v>255919</v>
      </c>
      <c r="D2952" s="20">
        <f>SUMIFS(Brasil_EUA!$L:$L,Brasil_EUA!$C:$C,$B2952)</f>
        <v>5509</v>
      </c>
      <c r="E2952" s="17">
        <f t="shared" si="138"/>
        <v>2.152634231924945E-2</v>
      </c>
      <c r="F2952" s="17" t="str">
        <f>IF(ISERROR(MATCH(TEXT($B2952,"000000"),Análise_Anexo1_SH6!$B:$B,0))=TRUE,"SIM","NÃO")</f>
        <v>SIM</v>
      </c>
      <c r="G2952" s="17">
        <f t="shared" si="139"/>
        <v>7.5929955321727374E-7</v>
      </c>
      <c r="H2952" s="17">
        <f t="shared" si="140"/>
        <v>1.3646755669180628E-7</v>
      </c>
    </row>
    <row r="2953" spans="2:8" ht="15.75" thickBot="1">
      <c r="B2953" s="9" t="s">
        <v>14385</v>
      </c>
      <c r="C2953" s="20">
        <f>SUMIFS(Brasil_Mundo!$K:$K,Brasil_Mundo!$C:$C,$B2953)</f>
        <v>259746</v>
      </c>
      <c r="D2953" s="20">
        <f>SUMIFS(Brasil_EUA!$L:$L,Brasil_EUA!$C:$C,$B2953)</f>
        <v>0</v>
      </c>
      <c r="E2953" s="17">
        <f t="shared" si="138"/>
        <v>0</v>
      </c>
      <c r="F2953" s="17" t="str">
        <f>IF(ISERROR(MATCH(TEXT($B2953,"000000"),Análise_Anexo1_SH6!$B:$B,0))=TRUE,"SIM","NÃO")</f>
        <v>SIM</v>
      </c>
      <c r="G2953" s="17">
        <f t="shared" si="139"/>
        <v>7.7065408097864552E-7</v>
      </c>
      <c r="H2953" s="17">
        <f t="shared" si="140"/>
        <v>0</v>
      </c>
    </row>
    <row r="2954" spans="2:8" ht="15.75" thickBot="1">
      <c r="B2954" s="9">
        <v>292149</v>
      </c>
      <c r="C2954" s="20">
        <f>SUMIFS(Brasil_Mundo!$K:$K,Brasil_Mundo!$C:$C,$B2954)</f>
        <v>255344</v>
      </c>
      <c r="D2954" s="20">
        <f>SUMIFS(Brasil_EUA!$L:$L,Brasil_EUA!$C:$C,$B2954)</f>
        <v>0</v>
      </c>
      <c r="E2954" s="17">
        <f t="shared" si="138"/>
        <v>0</v>
      </c>
      <c r="F2954" s="17" t="str">
        <f>IF(ISERROR(MATCH(TEXT($B2954,"000000"),Análise_Anexo1_SH6!$B:$B,0))=TRUE,"SIM","NÃO")</f>
        <v>SIM</v>
      </c>
      <c r="G2954" s="17">
        <f t="shared" si="139"/>
        <v>7.5759355544805796E-7</v>
      </c>
      <c r="H2954" s="17">
        <f t="shared" si="140"/>
        <v>0</v>
      </c>
    </row>
    <row r="2955" spans="2:8" ht="15.75" thickBot="1">
      <c r="B2955" s="9">
        <v>902720</v>
      </c>
      <c r="C2955" s="20">
        <f>SUMIFS(Brasil_Mundo!$K:$K,Brasil_Mundo!$C:$C,$B2955)</f>
        <v>419982</v>
      </c>
      <c r="D2955" s="20">
        <f>SUMIFS(Brasil_EUA!$L:$L,Brasil_EUA!$C:$C,$B2955)</f>
        <v>122600</v>
      </c>
      <c r="E2955" s="17">
        <f t="shared" si="138"/>
        <v>0.2919172726450181</v>
      </c>
      <c r="F2955" s="17" t="str">
        <f>IF(ISERROR(MATCH(TEXT($B2955,"000000"),Análise_Anexo1_SH6!$B:$B,0))=TRUE,"SIM","NÃO")</f>
        <v>SIM</v>
      </c>
      <c r="G2955" s="17">
        <f t="shared" si="139"/>
        <v>1.2460667045404876E-6</v>
      </c>
      <c r="H2955" s="17">
        <f t="shared" si="140"/>
        <v>3.0370162371420311E-6</v>
      </c>
    </row>
    <row r="2956" spans="2:8" ht="15.75" thickBot="1">
      <c r="B2956" s="9">
        <v>970310</v>
      </c>
      <c r="C2956" s="20">
        <f>SUMIFS(Brasil_Mundo!$K:$K,Brasil_Mundo!$C:$C,$B2956)</f>
        <v>254847</v>
      </c>
      <c r="D2956" s="20">
        <f>SUMIFS(Brasil_EUA!$L:$L,Brasil_EUA!$C:$C,$B2956)</f>
        <v>253847</v>
      </c>
      <c r="E2956" s="17">
        <f t="shared" si="138"/>
        <v>0.99607607701876033</v>
      </c>
      <c r="F2956" s="17" t="str">
        <f>IF(ISERROR(MATCH(TEXT($B2956,"000000"),Análise_Anexo1_SH6!$B:$B,0))=TRUE,"SIM","NÃO")</f>
        <v>SIM</v>
      </c>
      <c r="G2956" s="17">
        <f t="shared" si="139"/>
        <v>7.5611897998492713E-7</v>
      </c>
      <c r="H2956" s="17">
        <f t="shared" si="140"/>
        <v>6.288233774468134E-6</v>
      </c>
    </row>
    <row r="2957" spans="2:8" ht="15.75" thickBot="1">
      <c r="B2957" s="9">
        <v>850650</v>
      </c>
      <c r="C2957" s="20">
        <f>SUMIFS(Brasil_Mundo!$K:$K,Brasil_Mundo!$C:$C,$B2957)</f>
        <v>441063</v>
      </c>
      <c r="D2957" s="20">
        <f>SUMIFS(Brasil_EUA!$L:$L,Brasil_EUA!$C:$C,$B2957)</f>
        <v>127334</v>
      </c>
      <c r="E2957" s="17">
        <f t="shared" si="138"/>
        <v>0.2886979864554497</v>
      </c>
      <c r="F2957" s="17" t="str">
        <f>IF(ISERROR(MATCH(TEXT($B2957,"000000"),Análise_Anexo1_SH6!$B:$B,0))=TRUE,"SIM","NÃO")</f>
        <v>SIM</v>
      </c>
      <c r="G2957" s="17">
        <f t="shared" si="139"/>
        <v>1.3086130331889013E-6</v>
      </c>
      <c r="H2957" s="17">
        <f t="shared" si="140"/>
        <v>3.1542856895615287E-6</v>
      </c>
    </row>
    <row r="2958" spans="2:8" ht="15.75" thickBot="1">
      <c r="B2958" s="9">
        <v>292212</v>
      </c>
      <c r="C2958" s="20">
        <f>SUMIFS(Brasil_Mundo!$K:$K,Brasil_Mundo!$C:$C,$B2958)</f>
        <v>253766</v>
      </c>
      <c r="D2958" s="20">
        <f>SUMIFS(Brasil_EUA!$L:$L,Brasil_EUA!$C:$C,$B2958)</f>
        <v>8213</v>
      </c>
      <c r="E2958" s="17">
        <f t="shared" si="138"/>
        <v>3.2364461748224743E-2</v>
      </c>
      <c r="F2958" s="17" t="str">
        <f>IF(ISERROR(MATCH(TEXT($B2958,"000000"),Análise_Anexo1_SH6!$B:$B,0))=TRUE,"SIM","NÃO")</f>
        <v>SIM</v>
      </c>
      <c r="G2958" s="17">
        <f t="shared" si="139"/>
        <v>7.5291170417880148E-7</v>
      </c>
      <c r="H2958" s="17">
        <f t="shared" si="140"/>
        <v>2.0345036179157833E-7</v>
      </c>
    </row>
    <row r="2959" spans="2:8" ht="15.75" thickBot="1">
      <c r="B2959" s="9">
        <v>844851</v>
      </c>
      <c r="C2959" s="20">
        <f>SUMIFS(Brasil_Mundo!$K:$K,Brasil_Mundo!$C:$C,$B2959)</f>
        <v>318576</v>
      </c>
      <c r="D2959" s="20">
        <f>SUMIFS(Brasil_EUA!$L:$L,Brasil_EUA!$C:$C,$B2959)</f>
        <v>0</v>
      </c>
      <c r="E2959" s="17">
        <f t="shared" si="138"/>
        <v>0</v>
      </c>
      <c r="F2959" s="17" t="str">
        <f>IF(ISERROR(MATCH(TEXT($B2959,"000000"),Análise_Anexo1_SH6!$B:$B,0))=TRUE,"SIM","NÃO")</f>
        <v>SIM</v>
      </c>
      <c r="G2959" s="17">
        <f t="shared" si="139"/>
        <v>9.4519990491423542E-7</v>
      </c>
      <c r="H2959" s="17">
        <f t="shared" si="140"/>
        <v>0</v>
      </c>
    </row>
    <row r="2960" spans="2:8" ht="15.75" thickBot="1">
      <c r="B2960" s="9">
        <v>841280</v>
      </c>
      <c r="C2960" s="20">
        <f>SUMIFS(Brasil_Mundo!$K:$K,Brasil_Mundo!$C:$C,$B2960)</f>
        <v>252146</v>
      </c>
      <c r="D2960" s="20">
        <f>SUMIFS(Brasil_EUA!$L:$L,Brasil_EUA!$C:$C,$B2960)</f>
        <v>92164</v>
      </c>
      <c r="E2960" s="17">
        <f t="shared" si="138"/>
        <v>0.36551839013904641</v>
      </c>
      <c r="F2960" s="17" t="str">
        <f>IF(ISERROR(MATCH(TEXT($B2960,"000000"),Análise_Anexo1_SH6!$B:$B,0))=TRUE,"SIM","NÃO")</f>
        <v>NÃO</v>
      </c>
      <c r="G2960" s="17">
        <f t="shared" si="139"/>
        <v>7.481052408985761E-7</v>
      </c>
      <c r="H2960" s="17">
        <f t="shared" si="140"/>
        <v>2.2830633318104253E-6</v>
      </c>
    </row>
    <row r="2961" spans="2:8" ht="15.75" thickBot="1">
      <c r="B2961" s="9">
        <v>330741</v>
      </c>
      <c r="C2961" s="20">
        <f>SUMIFS(Brasil_Mundo!$K:$K,Brasil_Mundo!$C:$C,$B2961)</f>
        <v>251491</v>
      </c>
      <c r="D2961" s="20">
        <f>SUMIFS(Brasil_EUA!$L:$L,Brasil_EUA!$C:$C,$B2961)</f>
        <v>100422</v>
      </c>
      <c r="E2961" s="17">
        <f t="shared" si="138"/>
        <v>0.39930653582036735</v>
      </c>
      <c r="F2961" s="17" t="str">
        <f>IF(ISERROR(MATCH(TEXT($B2961,"000000"),Análise_Anexo1_SH6!$B:$B,0))=TRUE,"SIM","NÃO")</f>
        <v>SIM</v>
      </c>
      <c r="G2961" s="17">
        <f t="shared" si="139"/>
        <v>7.4616188691799119E-7</v>
      </c>
      <c r="H2961" s="17">
        <f t="shared" si="140"/>
        <v>2.4876284222371702E-6</v>
      </c>
    </row>
    <row r="2962" spans="2:8" ht="15.75" thickBot="1">
      <c r="B2962" s="9">
        <v>810520</v>
      </c>
      <c r="C2962" s="20">
        <f>SUMIFS(Brasil_Mundo!$K:$K,Brasil_Mundo!$C:$C,$B2962)</f>
        <v>252609</v>
      </c>
      <c r="D2962" s="20">
        <f>SUMIFS(Brasil_EUA!$L:$L,Brasil_EUA!$C:$C,$B2962)</f>
        <v>251896</v>
      </c>
      <c r="E2962" s="17">
        <f t="shared" si="138"/>
        <v>0.99717745606846941</v>
      </c>
      <c r="F2962" s="17" t="str">
        <f>IF(ISERROR(MATCH(TEXT($B2962,"000000"),Análise_Anexo1_SH6!$B:$B,0))=TRUE,"SIM","NÃO")</f>
        <v>SIM</v>
      </c>
      <c r="G2962" s="17">
        <f t="shared" si="139"/>
        <v>7.4947893997187515E-7</v>
      </c>
      <c r="H2962" s="17">
        <f t="shared" si="140"/>
        <v>6.2399040951968118E-6</v>
      </c>
    </row>
    <row r="2963" spans="2:8" ht="15.75" thickBot="1">
      <c r="B2963" s="9">
        <v>611420</v>
      </c>
      <c r="C2963" s="20">
        <f>SUMIFS(Brasil_Mundo!$K:$K,Brasil_Mundo!$C:$C,$B2963)</f>
        <v>251298</v>
      </c>
      <c r="D2963" s="20">
        <f>SUMIFS(Brasil_EUA!$L:$L,Brasil_EUA!$C:$C,$B2963)</f>
        <v>18852</v>
      </c>
      <c r="E2963" s="17">
        <f t="shared" si="138"/>
        <v>7.5018503927607866E-2</v>
      </c>
      <c r="F2963" s="17" t="str">
        <f>IF(ISERROR(MATCH(TEXT($B2963,"000000"),Análise_Anexo1_SH6!$B:$B,0))=TRUE,"SIM","NÃO")</f>
        <v>SIM</v>
      </c>
      <c r="G2963" s="17">
        <f t="shared" si="139"/>
        <v>7.4558926505806318E-7</v>
      </c>
      <c r="H2963" s="17">
        <f t="shared" si="140"/>
        <v>4.6699698289234561E-7</v>
      </c>
    </row>
    <row r="2964" spans="2:8" ht="15.75" thickBot="1">
      <c r="B2964" s="9">
        <v>291030</v>
      </c>
      <c r="C2964" s="20">
        <f>SUMIFS(Brasil_Mundo!$K:$K,Brasil_Mundo!$C:$C,$B2964)</f>
        <v>250360</v>
      </c>
      <c r="D2964" s="20">
        <f>SUMIFS(Brasil_EUA!$L:$L,Brasil_EUA!$C:$C,$B2964)</f>
        <v>0</v>
      </c>
      <c r="E2964" s="17">
        <f t="shared" si="138"/>
        <v>0</v>
      </c>
      <c r="F2964" s="17" t="str">
        <f>IF(ISERROR(MATCH(TEXT($B2964,"000000"),Análise_Anexo1_SH6!$B:$B,0))=TRUE,"SIM","NÃO")</f>
        <v>SIM</v>
      </c>
      <c r="G2964" s="17">
        <f t="shared" si="139"/>
        <v>7.4280626347975985E-7</v>
      </c>
      <c r="H2964" s="17">
        <f t="shared" si="140"/>
        <v>0</v>
      </c>
    </row>
    <row r="2965" spans="2:8" ht="15.75" thickBot="1">
      <c r="B2965" s="9">
        <v>750522</v>
      </c>
      <c r="C2965" s="20">
        <f>SUMIFS(Brasil_Mundo!$K:$K,Brasil_Mundo!$C:$C,$B2965)</f>
        <v>268784</v>
      </c>
      <c r="D2965" s="20">
        <f>SUMIFS(Brasil_EUA!$L:$L,Brasil_EUA!$C:$C,$B2965)</f>
        <v>88556</v>
      </c>
      <c r="E2965" s="17">
        <f t="shared" si="138"/>
        <v>0.32946901601285788</v>
      </c>
      <c r="F2965" s="17" t="str">
        <f>IF(ISERROR(MATCH(TEXT($B2965,"000000"),Análise_Anexo1_SH6!$B:$B,0))=TRUE,"SIM","NÃO")</f>
        <v>SIM</v>
      </c>
      <c r="G2965" s="17">
        <f t="shared" si="139"/>
        <v>7.9746939895807541E-7</v>
      </c>
      <c r="H2965" s="17">
        <f t="shared" si="140"/>
        <v>2.1936868670175346E-6</v>
      </c>
    </row>
    <row r="2966" spans="2:8" ht="15.75" thickBot="1">
      <c r="B2966" s="9">
        <v>581100</v>
      </c>
      <c r="C2966" s="20">
        <f>SUMIFS(Brasil_Mundo!$K:$K,Brasil_Mundo!$C:$C,$B2966)</f>
        <v>249349</v>
      </c>
      <c r="D2966" s="20">
        <f>SUMIFS(Brasil_EUA!$L:$L,Brasil_EUA!$C:$C,$B2966)</f>
        <v>0</v>
      </c>
      <c r="E2966" s="17">
        <f t="shared" si="138"/>
        <v>0</v>
      </c>
      <c r="F2966" s="17" t="str">
        <f>IF(ISERROR(MATCH(TEXT($B2966,"000000"),Análise_Anexo1_SH6!$B:$B,0))=TRUE,"SIM","NÃO")</f>
        <v>SIM</v>
      </c>
      <c r="G2966" s="17">
        <f t="shared" si="139"/>
        <v>7.3980667435858214E-7</v>
      </c>
      <c r="H2966" s="17">
        <f t="shared" si="140"/>
        <v>0</v>
      </c>
    </row>
    <row r="2967" spans="2:8" ht="15.75" thickBot="1">
      <c r="B2967" s="9">
        <v>390512</v>
      </c>
      <c r="C2967" s="20">
        <f>SUMIFS(Brasil_Mundo!$K:$K,Brasil_Mundo!$C:$C,$B2967)</f>
        <v>247934</v>
      </c>
      <c r="D2967" s="20">
        <f>SUMIFS(Brasil_EUA!$L:$L,Brasil_EUA!$C:$C,$B2967)</f>
        <v>0</v>
      </c>
      <c r="E2967" s="17">
        <f t="shared" si="138"/>
        <v>0</v>
      </c>
      <c r="F2967" s="17" t="str">
        <f>IF(ISERROR(MATCH(TEXT($B2967,"000000"),Análise_Anexo1_SH6!$B:$B,0))=TRUE,"SIM","NÃO")</f>
        <v>SIM</v>
      </c>
      <c r="G2967" s="17">
        <f t="shared" si="139"/>
        <v>7.3560843636999034E-7</v>
      </c>
      <c r="H2967" s="17">
        <f t="shared" si="140"/>
        <v>0</v>
      </c>
    </row>
    <row r="2968" spans="2:8" ht="15.75" thickBot="1">
      <c r="B2968" s="9">
        <v>640110</v>
      </c>
      <c r="C2968" s="20">
        <f>SUMIFS(Brasil_Mundo!$K:$K,Brasil_Mundo!$C:$C,$B2968)</f>
        <v>247932</v>
      </c>
      <c r="D2968" s="20">
        <f>SUMIFS(Brasil_EUA!$L:$L,Brasil_EUA!$C:$C,$B2968)</f>
        <v>0</v>
      </c>
      <c r="E2968" s="17">
        <f t="shared" si="138"/>
        <v>0</v>
      </c>
      <c r="F2968" s="17" t="str">
        <f>IF(ISERROR(MATCH(TEXT($B2968,"000000"),Análise_Anexo1_SH6!$B:$B,0))=TRUE,"SIM","NÃO")</f>
        <v>SIM</v>
      </c>
      <c r="G2968" s="17">
        <f t="shared" si="139"/>
        <v>7.3560250246470606E-7</v>
      </c>
      <c r="H2968" s="17">
        <f t="shared" si="140"/>
        <v>0</v>
      </c>
    </row>
    <row r="2969" spans="2:8" ht="15.75" thickBot="1">
      <c r="B2969" s="9">
        <v>853390</v>
      </c>
      <c r="C2969" s="20">
        <f>SUMIFS(Brasil_Mundo!$K:$K,Brasil_Mundo!$C:$C,$B2969)</f>
        <v>247676</v>
      </c>
      <c r="D2969" s="20">
        <f>SUMIFS(Brasil_EUA!$L:$L,Brasil_EUA!$C:$C,$B2969)</f>
        <v>157528</v>
      </c>
      <c r="E2969" s="17">
        <f t="shared" si="138"/>
        <v>0.63602448359954133</v>
      </c>
      <c r="F2969" s="17" t="str">
        <f>IF(ISERROR(MATCH(TEXT($B2969,"000000"),Análise_Anexo1_SH6!$B:$B,0))=TRUE,"SIM","NÃO")</f>
        <v>SIM</v>
      </c>
      <c r="G2969" s="17">
        <f t="shared" si="139"/>
        <v>7.3484296258832477E-7</v>
      </c>
      <c r="H2969" s="17">
        <f t="shared" si="140"/>
        <v>3.9022438320106839E-6</v>
      </c>
    </row>
    <row r="2970" spans="2:8" ht="15.75" thickBot="1">
      <c r="B2970" s="9" t="s">
        <v>5938</v>
      </c>
      <c r="C2970" s="20">
        <f>SUMIFS(Brasil_Mundo!$K:$K,Brasil_Mundo!$C:$C,$B2970)</f>
        <v>247385</v>
      </c>
      <c r="D2970" s="20">
        <f>SUMIFS(Brasil_EUA!$L:$L,Brasil_EUA!$C:$C,$B2970)</f>
        <v>1342</v>
      </c>
      <c r="E2970" s="17">
        <f t="shared" si="138"/>
        <v>5.4247428097904072E-3</v>
      </c>
      <c r="F2970" s="17" t="str">
        <f>IF(ISERROR(MATCH(TEXT($B2970,"000000"),Análise_Anexo1_SH6!$B:$B,0))=TRUE,"SIM","NÃO")</f>
        <v>SIM</v>
      </c>
      <c r="G2970" s="17">
        <f t="shared" si="139"/>
        <v>7.3397957936946954E-7</v>
      </c>
      <c r="H2970" s="17">
        <f t="shared" si="140"/>
        <v>3.3243685075404619E-8</v>
      </c>
    </row>
    <row r="2971" spans="2:8" ht="15.75" thickBot="1">
      <c r="B2971" s="9">
        <v>290920</v>
      </c>
      <c r="C2971" s="20">
        <f>SUMIFS(Brasil_Mundo!$K:$K,Brasil_Mundo!$C:$C,$B2971)</f>
        <v>246441</v>
      </c>
      <c r="D2971" s="20">
        <f>SUMIFS(Brasil_EUA!$L:$L,Brasil_EUA!$C:$C,$B2971)</f>
        <v>67536</v>
      </c>
      <c r="E2971" s="17">
        <f t="shared" si="138"/>
        <v>0.27404530901919727</v>
      </c>
      <c r="F2971" s="17" t="str">
        <f>IF(ISERROR(MATCH(TEXT($B2971,"000000"),Análise_Anexo1_SH6!$B:$B,0))=TRUE,"SIM","NÃO")</f>
        <v>SIM</v>
      </c>
      <c r="G2971" s="17">
        <f t="shared" si="139"/>
        <v>7.3117877607531348E-7</v>
      </c>
      <c r="H2971" s="17">
        <f t="shared" si="140"/>
        <v>1.67298473565762E-6</v>
      </c>
    </row>
    <row r="2972" spans="2:8" ht="15.75" thickBot="1">
      <c r="B2972" s="9">
        <v>550959</v>
      </c>
      <c r="C2972" s="20">
        <f>SUMIFS(Brasil_Mundo!$K:$K,Brasil_Mundo!$C:$C,$B2972)</f>
        <v>245574</v>
      </c>
      <c r="D2972" s="20">
        <f>SUMIFS(Brasil_EUA!$L:$L,Brasil_EUA!$C:$C,$B2972)</f>
        <v>0</v>
      </c>
      <c r="E2972" s="17">
        <f t="shared" si="138"/>
        <v>0</v>
      </c>
      <c r="F2972" s="17" t="str">
        <f>IF(ISERROR(MATCH(TEXT($B2972,"000000"),Análise_Anexo1_SH6!$B:$B,0))=TRUE,"SIM","NÃO")</f>
        <v>SIM</v>
      </c>
      <c r="G2972" s="17">
        <f t="shared" si="139"/>
        <v>7.2860642813460034E-7</v>
      </c>
      <c r="H2972" s="17">
        <f t="shared" si="140"/>
        <v>0</v>
      </c>
    </row>
    <row r="2973" spans="2:8" ht="15.75" thickBot="1">
      <c r="B2973" s="9">
        <v>901720</v>
      </c>
      <c r="C2973" s="20">
        <f>SUMIFS(Brasil_Mundo!$K:$K,Brasil_Mundo!$C:$C,$B2973)</f>
        <v>244627</v>
      </c>
      <c r="D2973" s="20">
        <f>SUMIFS(Brasil_EUA!$L:$L,Brasil_EUA!$C:$C,$B2973)</f>
        <v>14043</v>
      </c>
      <c r="E2973" s="17">
        <f t="shared" si="138"/>
        <v>5.7405764694821095E-2</v>
      </c>
      <c r="F2973" s="17" t="str">
        <f>IF(ISERROR(MATCH(TEXT($B2973,"000000"),Análise_Anexo1_SH6!$B:$B,0))=TRUE,"SIM","NÃO")</f>
        <v>SIM</v>
      </c>
      <c r="G2973" s="17">
        <f t="shared" si="139"/>
        <v>7.2579672398251796E-7</v>
      </c>
      <c r="H2973" s="17">
        <f t="shared" si="140"/>
        <v>3.4786964941423771E-7</v>
      </c>
    </row>
    <row r="2974" spans="2:8" ht="15.75" thickBot="1">
      <c r="B2974" s="9">
        <v>283522</v>
      </c>
      <c r="C2974" s="20">
        <f>SUMIFS(Brasil_Mundo!$K:$K,Brasil_Mundo!$C:$C,$B2974)</f>
        <v>244129</v>
      </c>
      <c r="D2974" s="20">
        <f>SUMIFS(Brasil_EUA!$L:$L,Brasil_EUA!$C:$C,$B2974)</f>
        <v>9349</v>
      </c>
      <c r="E2974" s="17">
        <f t="shared" si="138"/>
        <v>3.8295327470312827E-2</v>
      </c>
      <c r="F2974" s="17" t="str">
        <f>IF(ISERROR(MATCH(TEXT($B2974,"000000"),Análise_Anexo1_SH6!$B:$B,0))=TRUE,"SIM","NÃO")</f>
        <v>SIM</v>
      </c>
      <c r="G2974" s="17">
        <f t="shared" si="139"/>
        <v>7.2431918156674499E-7</v>
      </c>
      <c r="H2974" s="17">
        <f t="shared" si="140"/>
        <v>2.3159106689266597E-7</v>
      </c>
    </row>
    <row r="2975" spans="2:8" ht="15.75" thickBot="1">
      <c r="B2975" s="9" t="s">
        <v>5120</v>
      </c>
      <c r="C2975" s="20">
        <f>SUMIFS(Brasil_Mundo!$K:$K,Brasil_Mundo!$C:$C,$B2975)</f>
        <v>245798</v>
      </c>
      <c r="D2975" s="20">
        <f>SUMIFS(Brasil_EUA!$L:$L,Brasil_EUA!$C:$C,$B2975)</f>
        <v>241</v>
      </c>
      <c r="E2975" s="17">
        <f t="shared" si="138"/>
        <v>9.804799062644936E-4</v>
      </c>
      <c r="F2975" s="17" t="str">
        <f>IF(ISERROR(MATCH(TEXT($B2975,"000000"),Análise_Anexo1_SH6!$B:$B,0))=TRUE,"SIM","NÃO")</f>
        <v>SIM</v>
      </c>
      <c r="G2975" s="17">
        <f t="shared" si="139"/>
        <v>7.2927102552643392E-7</v>
      </c>
      <c r="H2975" s="17">
        <f t="shared" si="140"/>
        <v>5.9699911350018725E-9</v>
      </c>
    </row>
    <row r="2976" spans="2:8" ht="15.75" thickBot="1">
      <c r="B2976" s="9">
        <v>590700</v>
      </c>
      <c r="C2976" s="20">
        <f>SUMIFS(Brasil_Mundo!$K:$K,Brasil_Mundo!$C:$C,$B2976)</f>
        <v>242848</v>
      </c>
      <c r="D2976" s="20">
        <f>SUMIFS(Brasil_EUA!$L:$L,Brasil_EUA!$C:$C,$B2976)</f>
        <v>7773</v>
      </c>
      <c r="E2976" s="17">
        <f t="shared" si="138"/>
        <v>3.2007675583080777E-2</v>
      </c>
      <c r="F2976" s="17" t="str">
        <f>IF(ISERROR(MATCH(TEXT($B2976,"000000"),Análise_Anexo1_SH6!$B:$B,0))=TRUE,"SIM","NÃO")</f>
        <v>SIM</v>
      </c>
      <c r="G2976" s="17">
        <f t="shared" si="139"/>
        <v>7.2051851523219646E-7</v>
      </c>
      <c r="H2976" s="17">
        <f t="shared" si="140"/>
        <v>1.9255079291439647E-7</v>
      </c>
    </row>
    <row r="2977" spans="2:8" ht="15.75" thickBot="1">
      <c r="B2977" s="9">
        <v>903040</v>
      </c>
      <c r="C2977" s="20">
        <f>SUMIFS(Brasil_Mundo!$K:$K,Brasil_Mundo!$C:$C,$B2977)</f>
        <v>297351</v>
      </c>
      <c r="D2977" s="20">
        <f>SUMIFS(Brasil_EUA!$L:$L,Brasil_EUA!$C:$C,$B2977)</f>
        <v>180919</v>
      </c>
      <c r="E2977" s="17">
        <f t="shared" si="138"/>
        <v>0.60843582163840038</v>
      </c>
      <c r="F2977" s="17" t="str">
        <f>IF(ISERROR(MATCH(TEXT($B2977,"000000"),Análise_Anexo1_SH6!$B:$B,0))=TRUE,"SIM","NÃO")</f>
        <v>NÃO</v>
      </c>
      <c r="G2977" s="17">
        <f t="shared" si="139"/>
        <v>8.8222633508535734E-7</v>
      </c>
      <c r="H2977" s="17">
        <f t="shared" si="140"/>
        <v>4.4816797765701397E-6</v>
      </c>
    </row>
    <row r="2978" spans="2:8" ht="15.75" thickBot="1">
      <c r="B2978" s="9">
        <v>950590</v>
      </c>
      <c r="C2978" s="20">
        <f>SUMIFS(Brasil_Mundo!$K:$K,Brasil_Mundo!$C:$C,$B2978)</f>
        <v>241336</v>
      </c>
      <c r="D2978" s="20">
        <f>SUMIFS(Brasil_EUA!$L:$L,Brasil_EUA!$C:$C,$B2978)</f>
        <v>116111</v>
      </c>
      <c r="E2978" s="17">
        <f t="shared" si="138"/>
        <v>0.48111761196008884</v>
      </c>
      <c r="F2978" s="17" t="str">
        <f>IF(ISERROR(MATCH(TEXT($B2978,"000000"),Análise_Anexo1_SH6!$B:$B,0))=TRUE,"SIM","NÃO")</f>
        <v>SIM</v>
      </c>
      <c r="G2978" s="17">
        <f t="shared" si="139"/>
        <v>7.1603248283731959E-7</v>
      </c>
      <c r="H2978" s="17">
        <f t="shared" si="140"/>
        <v>2.876272367951047E-6</v>
      </c>
    </row>
    <row r="2979" spans="2:8" ht="15.75" thickBot="1">
      <c r="B2979" s="9">
        <v>650100</v>
      </c>
      <c r="C2979" s="20">
        <f>SUMIFS(Brasil_Mundo!$K:$K,Brasil_Mundo!$C:$C,$B2979)</f>
        <v>240326</v>
      </c>
      <c r="D2979" s="20">
        <f>SUMIFS(Brasil_EUA!$L:$L,Brasil_EUA!$C:$C,$B2979)</f>
        <v>228743</v>
      </c>
      <c r="E2979" s="17">
        <f t="shared" si="138"/>
        <v>0.95180296763562822</v>
      </c>
      <c r="F2979" s="17" t="str">
        <f>IF(ISERROR(MATCH(TEXT($B2979,"000000"),Análise_Anexo1_SH6!$B:$B,0))=TRUE,"SIM","NÃO")</f>
        <v>SIM</v>
      </c>
      <c r="G2979" s="17">
        <f t="shared" si="139"/>
        <v>7.1303586066878402E-7</v>
      </c>
      <c r="H2979" s="17">
        <f t="shared" si="140"/>
        <v>5.6663638265300134E-6</v>
      </c>
    </row>
    <row r="2980" spans="2:8" ht="15.75" thickBot="1">
      <c r="B2980" s="9">
        <v>230690</v>
      </c>
      <c r="C2980" s="20">
        <f>SUMIFS(Brasil_Mundo!$K:$K,Brasil_Mundo!$C:$C,$B2980)</f>
        <v>240287</v>
      </c>
      <c r="D2980" s="20">
        <f>SUMIFS(Brasil_EUA!$L:$L,Brasil_EUA!$C:$C,$B2980)</f>
        <v>0</v>
      </c>
      <c r="E2980" s="17">
        <f t="shared" si="138"/>
        <v>0</v>
      </c>
      <c r="F2980" s="17" t="str">
        <f>IF(ISERROR(MATCH(TEXT($B2980,"000000"),Análise_Anexo1_SH6!$B:$B,0))=TRUE,"SIM","NÃO")</f>
        <v>SIM</v>
      </c>
      <c r="G2980" s="17">
        <f t="shared" si="139"/>
        <v>7.1292014951574155E-7</v>
      </c>
      <c r="H2980" s="17">
        <f t="shared" si="140"/>
        <v>0</v>
      </c>
    </row>
    <row r="2981" spans="2:8" ht="15.75" thickBot="1">
      <c r="B2981" s="9">
        <v>720926</v>
      </c>
      <c r="C2981" s="20">
        <f>SUMIFS(Brasil_Mundo!$K:$K,Brasil_Mundo!$C:$C,$B2981)</f>
        <v>238729</v>
      </c>
      <c r="D2981" s="20">
        <f>SUMIFS(Brasil_EUA!$L:$L,Brasil_EUA!$C:$C,$B2981)</f>
        <v>1652</v>
      </c>
      <c r="E2981" s="17">
        <f t="shared" si="138"/>
        <v>6.9199803961814445E-3</v>
      </c>
      <c r="F2981" s="17" t="str">
        <f>IF(ISERROR(MATCH(TEXT($B2981,"000000"),Análise_Anexo1_SH6!$B:$B,0))=TRUE,"SIM","NÃO")</f>
        <v>SIM</v>
      </c>
      <c r="G2981" s="17">
        <f t="shared" si="139"/>
        <v>7.0829763729932732E-7</v>
      </c>
      <c r="H2981" s="17">
        <f t="shared" si="140"/>
        <v>4.0922926784328188E-8</v>
      </c>
    </row>
    <row r="2982" spans="2:8" ht="15.75" thickBot="1">
      <c r="B2982" s="9">
        <v>750210</v>
      </c>
      <c r="C2982" s="20">
        <f>SUMIFS(Brasil_Mundo!$K:$K,Brasil_Mundo!$C:$C,$B2982)</f>
        <v>242039</v>
      </c>
      <c r="D2982" s="20">
        <f>SUMIFS(Brasil_EUA!$L:$L,Brasil_EUA!$C:$C,$B2982)</f>
        <v>3440</v>
      </c>
      <c r="E2982" s="17">
        <f t="shared" si="138"/>
        <v>1.4212585575051954E-2</v>
      </c>
      <c r="F2982" s="17" t="str">
        <f>IF(ISERROR(MATCH(TEXT($B2982,"000000"),Análise_Anexo1_SH6!$B:$B,0))=TRUE,"SIM","NÃO")</f>
        <v>SIM</v>
      </c>
      <c r="G2982" s="17">
        <f t="shared" si="139"/>
        <v>7.1811825054472591E-7</v>
      </c>
      <c r="H2982" s="17">
        <f t="shared" si="140"/>
        <v>8.5214811221603488E-8</v>
      </c>
    </row>
    <row r="2983" spans="2:8" ht="15.75" thickBot="1">
      <c r="B2983" s="9">
        <v>844839</v>
      </c>
      <c r="C2983" s="20">
        <f>SUMIFS(Brasil_Mundo!$K:$K,Brasil_Mundo!$C:$C,$B2983)</f>
        <v>503308</v>
      </c>
      <c r="D2983" s="20">
        <f>SUMIFS(Brasil_EUA!$L:$L,Brasil_EUA!$C:$C,$B2983)</f>
        <v>0</v>
      </c>
      <c r="E2983" s="17">
        <f t="shared" si="138"/>
        <v>0</v>
      </c>
      <c r="F2983" s="17" t="str">
        <f>IF(ISERROR(MATCH(TEXT($B2983,"000000"),Análise_Anexo1_SH6!$B:$B,0))=TRUE,"SIM","NÃO")</f>
        <v>SIM</v>
      </c>
      <c r="G2983" s="17">
        <f t="shared" si="139"/>
        <v>1.4932910003973117E-6</v>
      </c>
      <c r="H2983" s="17">
        <f t="shared" si="140"/>
        <v>0</v>
      </c>
    </row>
    <row r="2984" spans="2:8" ht="15.75" thickBot="1">
      <c r="B2984" s="9">
        <v>390519</v>
      </c>
      <c r="C2984" s="20">
        <f>SUMIFS(Brasil_Mundo!$K:$K,Brasil_Mundo!$C:$C,$B2984)</f>
        <v>237417</v>
      </c>
      <c r="D2984" s="20">
        <f>SUMIFS(Brasil_EUA!$L:$L,Brasil_EUA!$C:$C,$B2984)</f>
        <v>0</v>
      </c>
      <c r="E2984" s="17">
        <f t="shared" si="138"/>
        <v>0</v>
      </c>
      <c r="F2984" s="17" t="str">
        <f>IF(ISERROR(MATCH(TEXT($B2984,"000000"),Análise_Anexo1_SH6!$B:$B,0))=TRUE,"SIM","NÃO")</f>
        <v>SIM</v>
      </c>
      <c r="G2984" s="17">
        <f t="shared" si="139"/>
        <v>7.0440499543287322E-7</v>
      </c>
      <c r="H2984" s="17">
        <f t="shared" si="140"/>
        <v>0</v>
      </c>
    </row>
    <row r="2985" spans="2:8" ht="15.75" thickBot="1">
      <c r="B2985" s="9">
        <v>382213</v>
      </c>
      <c r="C2985" s="20">
        <f>SUMIFS(Brasil_Mundo!$K:$K,Brasil_Mundo!$C:$C,$B2985)</f>
        <v>237401</v>
      </c>
      <c r="D2985" s="20">
        <f>SUMIFS(Brasil_EUA!$L:$L,Brasil_EUA!$C:$C,$B2985)</f>
        <v>0</v>
      </c>
      <c r="E2985" s="17">
        <f t="shared" si="138"/>
        <v>0</v>
      </c>
      <c r="F2985" s="17" t="str">
        <f>IF(ISERROR(MATCH(TEXT($B2985,"000000"),Análise_Anexo1_SH6!$B:$B,0))=TRUE,"SIM","NÃO")</f>
        <v>SIM</v>
      </c>
      <c r="G2985" s="17">
        <f t="shared" si="139"/>
        <v>7.0435752419059941E-7</v>
      </c>
      <c r="H2985" s="17">
        <f t="shared" si="140"/>
        <v>0</v>
      </c>
    </row>
    <row r="2986" spans="2:8" ht="15.75" thickBot="1">
      <c r="B2986" s="9" t="s">
        <v>7062</v>
      </c>
      <c r="C2986" s="20">
        <f>SUMIFS(Brasil_Mundo!$K:$K,Brasil_Mundo!$C:$C,$B2986)</f>
        <v>237348</v>
      </c>
      <c r="D2986" s="20">
        <f>SUMIFS(Brasil_EUA!$L:$L,Brasil_EUA!$C:$C,$B2986)</f>
        <v>7064</v>
      </c>
      <c r="E2986" s="17">
        <f t="shared" si="138"/>
        <v>2.976220570638893E-2</v>
      </c>
      <c r="F2986" s="17" t="str">
        <f>IF(ISERROR(MATCH(TEXT($B2986,"000000"),Análise_Anexo1_SH6!$B:$B,0))=TRUE,"SIM","NÃO")</f>
        <v>SIM</v>
      </c>
      <c r="G2986" s="17">
        <f t="shared" si="139"/>
        <v>7.042002757005673E-7</v>
      </c>
      <c r="H2986" s="17">
        <f t="shared" si="140"/>
        <v>1.7498762397366484E-7</v>
      </c>
    </row>
    <row r="2987" spans="2:8" ht="15.75" thickBot="1">
      <c r="B2987" s="9">
        <v>285000</v>
      </c>
      <c r="C2987" s="20">
        <f>SUMIFS(Brasil_Mundo!$K:$K,Brasil_Mundo!$C:$C,$B2987)</f>
        <v>297946</v>
      </c>
      <c r="D2987" s="20">
        <f>SUMIFS(Brasil_EUA!$L:$L,Brasil_EUA!$C:$C,$B2987)</f>
        <v>0</v>
      </c>
      <c r="E2987" s="17">
        <f t="shared" si="138"/>
        <v>0</v>
      </c>
      <c r="F2987" s="17" t="str">
        <f>IF(ISERROR(MATCH(TEXT($B2987,"000000"),Análise_Anexo1_SH6!$B:$B,0))=TRUE,"SIM","NÃO")</f>
        <v>SIM</v>
      </c>
      <c r="G2987" s="17">
        <f t="shared" si="139"/>
        <v>8.8399167190741537E-7</v>
      </c>
      <c r="H2987" s="17">
        <f t="shared" si="140"/>
        <v>0</v>
      </c>
    </row>
    <row r="2988" spans="2:8" ht="15.75" thickBot="1">
      <c r="B2988" s="9">
        <v>320730</v>
      </c>
      <c r="C2988" s="20">
        <f>SUMIFS(Brasil_Mundo!$K:$K,Brasil_Mundo!$C:$C,$B2988)</f>
        <v>236932</v>
      </c>
      <c r="D2988" s="20">
        <f>SUMIFS(Brasil_EUA!$L:$L,Brasil_EUA!$C:$C,$B2988)</f>
        <v>364</v>
      </c>
      <c r="E2988" s="17">
        <f t="shared" si="138"/>
        <v>1.536305775496767E-3</v>
      </c>
      <c r="F2988" s="17" t="str">
        <f>IF(ISERROR(MATCH(TEXT($B2988,"000000"),Análise_Anexo1_SH6!$B:$B,0))=TRUE,"SIM","NÃO")</f>
        <v>SIM</v>
      </c>
      <c r="G2988" s="17">
        <f t="shared" si="139"/>
        <v>7.0296602340144775E-7</v>
      </c>
      <c r="H2988" s="17">
        <f t="shared" si="140"/>
        <v>9.0169160711231599E-9</v>
      </c>
    </row>
    <row r="2989" spans="2:8" ht="15.75" thickBot="1">
      <c r="B2989" s="9" t="s">
        <v>14826</v>
      </c>
      <c r="C2989" s="20">
        <f>SUMIFS(Brasil_Mundo!$K:$K,Brasil_Mundo!$C:$C,$B2989)</f>
        <v>261460</v>
      </c>
      <c r="D2989" s="20">
        <f>SUMIFS(Brasil_EUA!$L:$L,Brasil_EUA!$C:$C,$B2989)</f>
        <v>0</v>
      </c>
      <c r="E2989" s="17">
        <f t="shared" si="138"/>
        <v>0</v>
      </c>
      <c r="F2989" s="17" t="str">
        <f>IF(ISERROR(MATCH(TEXT($B2989,"000000"),Análise_Anexo1_SH6!$B:$B,0))=TRUE,"SIM","NÃO")</f>
        <v>SIM</v>
      </c>
      <c r="G2989" s="17">
        <f t="shared" si="139"/>
        <v>7.7573943780722966E-7</v>
      </c>
      <c r="H2989" s="17">
        <f t="shared" si="140"/>
        <v>0</v>
      </c>
    </row>
    <row r="2990" spans="2:8" ht="15.75" thickBot="1">
      <c r="B2990" s="9">
        <v>410711</v>
      </c>
      <c r="C2990" s="20">
        <f>SUMIFS(Brasil_Mundo!$K:$K,Brasil_Mundo!$C:$C,$B2990)</f>
        <v>268512</v>
      </c>
      <c r="D2990" s="20">
        <f>SUMIFS(Brasil_EUA!$L:$L,Brasil_EUA!$C:$C,$B2990)</f>
        <v>11267</v>
      </c>
      <c r="E2990" s="17">
        <f t="shared" si="138"/>
        <v>4.1960880705517817E-2</v>
      </c>
      <c r="F2990" s="17" t="str">
        <f>IF(ISERROR(MATCH(TEXT($B2990,"000000"),Análise_Anexo1_SH6!$B:$B,0))=TRUE,"SIM","NÃO")</f>
        <v>SIM</v>
      </c>
      <c r="G2990" s="17">
        <f t="shared" si="139"/>
        <v>7.9666238783942031E-7</v>
      </c>
      <c r="H2990" s="17">
        <f t="shared" si="140"/>
        <v>2.7910327849819956E-7</v>
      </c>
    </row>
    <row r="2991" spans="2:8" ht="15.75" thickBot="1">
      <c r="B2991" s="9">
        <v>282710</v>
      </c>
      <c r="C2991" s="20">
        <f>SUMIFS(Brasil_Mundo!$K:$K,Brasil_Mundo!$C:$C,$B2991)</f>
        <v>236202</v>
      </c>
      <c r="D2991" s="20">
        <f>SUMIFS(Brasil_EUA!$L:$L,Brasil_EUA!$C:$C,$B2991)</f>
        <v>1436</v>
      </c>
      <c r="E2991" s="17">
        <f t="shared" si="138"/>
        <v>6.0795420868578589E-3</v>
      </c>
      <c r="F2991" s="17" t="str">
        <f>IF(ISERROR(MATCH(TEXT($B2991,"000000"),Análise_Anexo1_SH6!$B:$B,0))=TRUE,"SIM","NÃO")</f>
        <v>SIM</v>
      </c>
      <c r="G2991" s="17">
        <f t="shared" si="139"/>
        <v>7.0080014797270419E-7</v>
      </c>
      <c r="H2991" s="17">
        <f t="shared" si="140"/>
        <v>3.5572229335529827E-8</v>
      </c>
    </row>
    <row r="2992" spans="2:8" ht="15.75" thickBot="1">
      <c r="B2992" s="9" t="s">
        <v>5450</v>
      </c>
      <c r="C2992" s="20">
        <f>SUMIFS(Brasil_Mundo!$K:$K,Brasil_Mundo!$C:$C,$B2992)</f>
        <v>236189</v>
      </c>
      <c r="D2992" s="20">
        <f>SUMIFS(Brasil_EUA!$L:$L,Brasil_EUA!$C:$C,$B2992)</f>
        <v>567</v>
      </c>
      <c r="E2992" s="17">
        <f t="shared" si="138"/>
        <v>2.4006198425836935E-3</v>
      </c>
      <c r="F2992" s="17" t="str">
        <f>IF(ISERROR(MATCH(TEXT($B2992,"000000"),Análise_Anexo1_SH6!$B:$B,0))=TRUE,"SIM","NÃO")</f>
        <v>SIM</v>
      </c>
      <c r="G2992" s="17">
        <f t="shared" si="139"/>
        <v>7.0076157758835669E-7</v>
      </c>
      <c r="H2992" s="17">
        <f t="shared" si="140"/>
        <v>1.4045580803095691E-8</v>
      </c>
    </row>
    <row r="2993" spans="2:8" ht="15.75" thickBot="1">
      <c r="B2993" s="9">
        <v>670290</v>
      </c>
      <c r="C2993" s="20">
        <f>SUMIFS(Brasil_Mundo!$K:$K,Brasil_Mundo!$C:$C,$B2993)</f>
        <v>235931</v>
      </c>
      <c r="D2993" s="20">
        <f>SUMIFS(Brasil_EUA!$L:$L,Brasil_EUA!$C:$C,$B2993)</f>
        <v>6418</v>
      </c>
      <c r="E2993" s="17">
        <f t="shared" si="138"/>
        <v>2.7202868635321342E-2</v>
      </c>
      <c r="F2993" s="17" t="str">
        <f>IF(ISERROR(MATCH(TEXT($B2993,"000000"),Análise_Anexo1_SH6!$B:$B,0))=TRUE,"SIM","NÃO")</f>
        <v>SIM</v>
      </c>
      <c r="G2993" s="17">
        <f t="shared" si="139"/>
        <v>6.9999610380669122E-7</v>
      </c>
      <c r="H2993" s="17">
        <f t="shared" si="140"/>
        <v>1.5898507512216605E-7</v>
      </c>
    </row>
    <row r="2994" spans="2:8" ht="15.75" thickBot="1">
      <c r="B2994" s="9">
        <v>291816</v>
      </c>
      <c r="C2994" s="20">
        <f>SUMIFS(Brasil_Mundo!$K:$K,Brasil_Mundo!$C:$C,$B2994)</f>
        <v>235622</v>
      </c>
      <c r="D2994" s="20">
        <f>SUMIFS(Brasil_EUA!$L:$L,Brasil_EUA!$C:$C,$B2994)</f>
        <v>0</v>
      </c>
      <c r="E2994" s="17">
        <f t="shared" si="138"/>
        <v>0</v>
      </c>
      <c r="F2994" s="17" t="str">
        <f>IF(ISERROR(MATCH(TEXT($B2994,"000000"),Análise_Anexo1_SH6!$B:$B,0))=TRUE,"SIM","NÃO")</f>
        <v>SIM</v>
      </c>
      <c r="G2994" s="17">
        <f t="shared" si="139"/>
        <v>6.9907931544027792E-7</v>
      </c>
      <c r="H2994" s="17">
        <f t="shared" si="140"/>
        <v>0</v>
      </c>
    </row>
    <row r="2995" spans="2:8" ht="15.75" thickBot="1">
      <c r="B2995" s="9">
        <v>950822</v>
      </c>
      <c r="C2995" s="20">
        <f>SUMIFS(Brasil_Mundo!$K:$K,Brasil_Mundo!$C:$C,$B2995)</f>
        <v>235320</v>
      </c>
      <c r="D2995" s="20">
        <f>SUMIFS(Brasil_EUA!$L:$L,Brasil_EUA!$C:$C,$B2995)</f>
        <v>200000</v>
      </c>
      <c r="E2995" s="17">
        <f t="shared" si="138"/>
        <v>0.84990651028386877</v>
      </c>
      <c r="F2995" s="17" t="str">
        <f>IF(ISERROR(MATCH(TEXT($B2995,"000000"),Análise_Anexo1_SH6!$B:$B,0))=TRUE,"SIM","NÃO")</f>
        <v>SIM</v>
      </c>
      <c r="G2995" s="17">
        <f t="shared" si="139"/>
        <v>6.9818329574235938E-7</v>
      </c>
      <c r="H2995" s="17">
        <f t="shared" si="140"/>
        <v>4.9543494896281101E-6</v>
      </c>
    </row>
    <row r="2996" spans="2:8" ht="15.75" thickBot="1">
      <c r="B2996" s="9">
        <v>721210</v>
      </c>
      <c r="C2996" s="20">
        <f>SUMIFS(Brasil_Mundo!$K:$K,Brasil_Mundo!$C:$C,$B2996)</f>
        <v>235074</v>
      </c>
      <c r="D2996" s="20">
        <f>SUMIFS(Brasil_EUA!$L:$L,Brasil_EUA!$C:$C,$B2996)</f>
        <v>0</v>
      </c>
      <c r="E2996" s="17">
        <f t="shared" si="138"/>
        <v>0</v>
      </c>
      <c r="F2996" s="17" t="str">
        <f>IF(ISERROR(MATCH(TEXT($B2996,"000000"),Análise_Anexo1_SH6!$B:$B,0))=TRUE,"SIM","NÃO")</f>
        <v>SIM</v>
      </c>
      <c r="G2996" s="17">
        <f t="shared" si="139"/>
        <v>6.9745342539239915E-7</v>
      </c>
      <c r="H2996" s="17">
        <f t="shared" si="140"/>
        <v>0</v>
      </c>
    </row>
    <row r="2997" spans="2:8" ht="15.75" thickBot="1">
      <c r="B2997" s="9">
        <v>940550</v>
      </c>
      <c r="C2997" s="20">
        <f>SUMIFS(Brasil_Mundo!$K:$K,Brasil_Mundo!$C:$C,$B2997)</f>
        <v>235074</v>
      </c>
      <c r="D2997" s="20">
        <f>SUMIFS(Brasil_EUA!$L:$L,Brasil_EUA!$C:$C,$B2997)</f>
        <v>7272</v>
      </c>
      <c r="E2997" s="17">
        <f t="shared" si="138"/>
        <v>3.0934939636029505E-2</v>
      </c>
      <c r="F2997" s="17" t="str">
        <f>IF(ISERROR(MATCH(TEXT($B2997,"000000"),Análise_Anexo1_SH6!$B:$B,0))=TRUE,"SIM","NÃO")</f>
        <v>SIM</v>
      </c>
      <c r="G2997" s="17">
        <f t="shared" si="139"/>
        <v>6.9745342539239915E-7</v>
      </c>
      <c r="H2997" s="17">
        <f t="shared" si="140"/>
        <v>1.8014014744287806E-7</v>
      </c>
    </row>
    <row r="2998" spans="2:8" ht="15.75" thickBot="1">
      <c r="B2998" s="9">
        <v>731420</v>
      </c>
      <c r="C2998" s="20">
        <f>SUMIFS(Brasil_Mundo!$K:$K,Brasil_Mundo!$C:$C,$B2998)</f>
        <v>234841</v>
      </c>
      <c r="D2998" s="20">
        <f>SUMIFS(Brasil_EUA!$L:$L,Brasil_EUA!$C:$C,$B2998)</f>
        <v>33708</v>
      </c>
      <c r="E2998" s="17">
        <f t="shared" si="138"/>
        <v>0.14353541332220524</v>
      </c>
      <c r="F2998" s="17" t="str">
        <f>IF(ISERROR(MATCH(TEXT($B2998,"000000"),Análise_Anexo1_SH6!$B:$B,0))=TRUE,"SIM","NÃO")</f>
        <v>SIM</v>
      </c>
      <c r="G2998" s="17">
        <f t="shared" si="139"/>
        <v>6.9676212542678653E-7</v>
      </c>
      <c r="H2998" s="17">
        <f t="shared" si="140"/>
        <v>8.3500606298192159E-7</v>
      </c>
    </row>
    <row r="2999" spans="2:8" ht="15.75" thickBot="1">
      <c r="B2999" s="9">
        <v>151110</v>
      </c>
      <c r="C2999" s="20">
        <f>SUMIFS(Brasil_Mundo!$K:$K,Brasil_Mundo!$C:$C,$B2999)</f>
        <v>234015</v>
      </c>
      <c r="D2999" s="20">
        <f>SUMIFS(Brasil_EUA!$L:$L,Brasil_EUA!$C:$C,$B2999)</f>
        <v>1415</v>
      </c>
      <c r="E2999" s="17">
        <f t="shared" si="138"/>
        <v>6.0466209431019376E-3</v>
      </c>
      <c r="F2999" s="17" t="str">
        <f>IF(ISERROR(MATCH(TEXT($B2999,"000000"),Análise_Anexo1_SH6!$B:$B,0))=TRUE,"SIM","NÃO")</f>
        <v>SIM</v>
      </c>
      <c r="G2999" s="17">
        <f t="shared" si="139"/>
        <v>6.9431142254440004E-7</v>
      </c>
      <c r="H2999" s="17">
        <f t="shared" si="140"/>
        <v>3.5052022639118879E-8</v>
      </c>
    </row>
    <row r="3000" spans="2:8" ht="15.75" thickBot="1">
      <c r="B3000" s="9">
        <v>410190</v>
      </c>
      <c r="C3000" s="20">
        <f>SUMIFS(Brasil_Mundo!$K:$K,Brasil_Mundo!$C:$C,$B3000)</f>
        <v>318273</v>
      </c>
      <c r="D3000" s="20">
        <f>SUMIFS(Brasil_EUA!$L:$L,Brasil_EUA!$C:$C,$B3000)</f>
        <v>115315</v>
      </c>
      <c r="E3000" s="17">
        <f t="shared" si="138"/>
        <v>0.36231474237525646</v>
      </c>
      <c r="F3000" s="17" t="str">
        <f>IF(ISERROR(MATCH(TEXT($B3000,"000000"),Análise_Anexo1_SH6!$B:$B,0))=TRUE,"SIM","NÃO")</f>
        <v>SIM</v>
      </c>
      <c r="G3000" s="17">
        <f t="shared" si="139"/>
        <v>9.4430091826367474E-7</v>
      </c>
      <c r="H3000" s="17">
        <f t="shared" si="140"/>
        <v>2.8565540569823275E-6</v>
      </c>
    </row>
    <row r="3001" spans="2:8" ht="15.75" thickBot="1">
      <c r="B3001" s="9">
        <v>740329</v>
      </c>
      <c r="C3001" s="20">
        <f>SUMIFS(Brasil_Mundo!$K:$K,Brasil_Mundo!$C:$C,$B3001)</f>
        <v>232835</v>
      </c>
      <c r="D3001" s="20">
        <f>SUMIFS(Brasil_EUA!$L:$L,Brasil_EUA!$C:$C,$B3001)</f>
        <v>121597</v>
      </c>
      <c r="E3001" s="17">
        <f t="shared" si="138"/>
        <v>0.52224536689071666</v>
      </c>
      <c r="F3001" s="17" t="str">
        <f>IF(ISERROR(MATCH(TEXT($B3001,"000000"),Análise_Anexo1_SH6!$B:$B,0))=TRUE,"SIM","NÃO")</f>
        <v>SIM</v>
      </c>
      <c r="G3001" s="17">
        <f t="shared" si="139"/>
        <v>6.9081041842670503E-7</v>
      </c>
      <c r="H3001" s="17">
        <f t="shared" si="140"/>
        <v>3.0121701744515462E-6</v>
      </c>
    </row>
    <row r="3002" spans="2:8" ht="15.75" thickBot="1">
      <c r="B3002" s="9" t="s">
        <v>8079</v>
      </c>
      <c r="C3002" s="20">
        <f>SUMIFS(Brasil_Mundo!$K:$K,Brasil_Mundo!$C:$C,$B3002)</f>
        <v>232060</v>
      </c>
      <c r="D3002" s="20">
        <f>SUMIFS(Brasil_EUA!$L:$L,Brasil_EUA!$C:$C,$B3002)</f>
        <v>24711</v>
      </c>
      <c r="E3002" s="17">
        <f t="shared" si="138"/>
        <v>0.10648539170904077</v>
      </c>
      <c r="F3002" s="17" t="str">
        <f>IF(ISERROR(MATCH(TEXT($B3002,"000000"),Análise_Anexo1_SH6!$B:$B,0))=TRUE,"SIM","NÃO")</f>
        <v>SIM</v>
      </c>
      <c r="G3002" s="17">
        <f t="shared" si="139"/>
        <v>6.8851103012906637E-7</v>
      </c>
      <c r="H3002" s="17">
        <f t="shared" si="140"/>
        <v>6.1213465119100111E-7</v>
      </c>
    </row>
    <row r="3003" spans="2:8" ht="15.75" thickBot="1">
      <c r="B3003" s="9" t="s">
        <v>4452</v>
      </c>
      <c r="C3003" s="20">
        <f>SUMIFS(Brasil_Mundo!$K:$K,Brasil_Mundo!$C:$C,$B3003)</f>
        <v>231705</v>
      </c>
      <c r="D3003" s="20">
        <f>SUMIFS(Brasil_EUA!$L:$L,Brasil_EUA!$C:$C,$B3003)</f>
        <v>21</v>
      </c>
      <c r="E3003" s="17">
        <f t="shared" si="138"/>
        <v>9.0632485272221138E-5</v>
      </c>
      <c r="F3003" s="17" t="str">
        <f>IF(ISERROR(MATCH(TEXT($B3003,"000000"),Análise_Anexo1_SH6!$B:$B,0))=TRUE,"SIM","NÃO")</f>
        <v>SIM</v>
      </c>
      <c r="G3003" s="17">
        <f t="shared" si="139"/>
        <v>6.8745776194111583E-7</v>
      </c>
      <c r="H3003" s="17">
        <f t="shared" si="140"/>
        <v>5.2020669641095151E-10</v>
      </c>
    </row>
    <row r="3004" spans="2:8" ht="15.75" thickBot="1">
      <c r="B3004" s="9">
        <v>621143</v>
      </c>
      <c r="C3004" s="20">
        <f>SUMIFS(Brasil_Mundo!$K:$K,Brasil_Mundo!$C:$C,$B3004)</f>
        <v>231655</v>
      </c>
      <c r="D3004" s="20">
        <f>SUMIFS(Brasil_EUA!$L:$L,Brasil_EUA!$C:$C,$B3004)</f>
        <v>22815</v>
      </c>
      <c r="E3004" s="17">
        <f t="shared" si="138"/>
        <v>9.8486974164166546E-2</v>
      </c>
      <c r="F3004" s="17" t="str">
        <f>IF(ISERROR(MATCH(TEXT($B3004,"000000"),Análise_Anexo1_SH6!$B:$B,0))=TRUE,"SIM","NÃO")</f>
        <v>SIM</v>
      </c>
      <c r="G3004" s="17">
        <f t="shared" si="139"/>
        <v>6.8730941430901003E-7</v>
      </c>
      <c r="H3004" s="17">
        <f t="shared" si="140"/>
        <v>5.6516741802932659E-7</v>
      </c>
    </row>
    <row r="3005" spans="2:8" ht="15.75" thickBot="1">
      <c r="B3005" s="9">
        <v>540234</v>
      </c>
      <c r="C3005" s="20">
        <f>SUMIFS(Brasil_Mundo!$K:$K,Brasil_Mundo!$C:$C,$B3005)</f>
        <v>230872</v>
      </c>
      <c r="D3005" s="20">
        <f>SUMIFS(Brasil_EUA!$L:$L,Brasil_EUA!$C:$C,$B3005)</f>
        <v>0</v>
      </c>
      <c r="E3005" s="17">
        <f t="shared" si="138"/>
        <v>0</v>
      </c>
      <c r="F3005" s="17" t="str">
        <f>IF(ISERROR(MATCH(TEXT($B3005,"000000"),Análise_Anexo1_SH6!$B:$B,0))=TRUE,"SIM","NÃO")</f>
        <v>SIM</v>
      </c>
      <c r="G3005" s="17">
        <f t="shared" si="139"/>
        <v>6.8498629039023447E-7</v>
      </c>
      <c r="H3005" s="17">
        <f t="shared" si="140"/>
        <v>0</v>
      </c>
    </row>
    <row r="3006" spans="2:8" ht="15.75" thickBot="1">
      <c r="B3006" s="9">
        <v>392530</v>
      </c>
      <c r="C3006" s="20">
        <f>SUMIFS(Brasil_Mundo!$K:$K,Brasil_Mundo!$C:$C,$B3006)</f>
        <v>230845</v>
      </c>
      <c r="D3006" s="20">
        <f>SUMIFS(Brasil_EUA!$L:$L,Brasil_EUA!$C:$C,$B3006)</f>
        <v>421</v>
      </c>
      <c r="E3006" s="17">
        <f t="shared" si="138"/>
        <v>1.8237345404925383E-3</v>
      </c>
      <c r="F3006" s="17" t="str">
        <f>IF(ISERROR(MATCH(TEXT($B3006,"000000"),Análise_Anexo1_SH6!$B:$B,0))=TRUE,"SIM","NÃO")</f>
        <v>SIM</v>
      </c>
      <c r="G3006" s="17">
        <f t="shared" si="139"/>
        <v>6.8490618266889745E-7</v>
      </c>
      <c r="H3006" s="17">
        <f t="shared" si="140"/>
        <v>1.042890567566717E-8</v>
      </c>
    </row>
    <row r="3007" spans="2:8" ht="15.75" thickBot="1">
      <c r="B3007" s="9">
        <v>281420</v>
      </c>
      <c r="C3007" s="20">
        <f>SUMIFS(Brasil_Mundo!$K:$K,Brasil_Mundo!$C:$C,$B3007)</f>
        <v>230752</v>
      </c>
      <c r="D3007" s="20">
        <f>SUMIFS(Brasil_EUA!$L:$L,Brasil_EUA!$C:$C,$B3007)</f>
        <v>0</v>
      </c>
      <c r="E3007" s="17">
        <f t="shared" ref="E3007:H3070" si="141">IFERROR(D3007/C3007,"-")</f>
        <v>0</v>
      </c>
      <c r="F3007" s="17" t="str">
        <f>IF(ISERROR(MATCH(TEXT($B3007,"000000"),Análise_Anexo1_SH6!$B:$B,0))=TRUE,"SIM","NÃO")</f>
        <v>SIM</v>
      </c>
      <c r="G3007" s="17">
        <f t="shared" si="139"/>
        <v>6.8463025607318083E-7</v>
      </c>
      <c r="H3007" s="17">
        <f t="shared" si="140"/>
        <v>0</v>
      </c>
    </row>
    <row r="3008" spans="2:8" ht="15.75" thickBot="1">
      <c r="B3008" s="9">
        <v>600240</v>
      </c>
      <c r="C3008" s="20">
        <f>SUMIFS(Brasil_Mundo!$K:$K,Brasil_Mundo!$C:$C,$B3008)</f>
        <v>234402</v>
      </c>
      <c r="D3008" s="20">
        <f>SUMIFS(Brasil_EUA!$L:$L,Brasil_EUA!$C:$C,$B3008)</f>
        <v>25126</v>
      </c>
      <c r="E3008" s="17">
        <f t="shared" si="141"/>
        <v>0.1071919181576949</v>
      </c>
      <c r="F3008" s="17" t="str">
        <f>IF(ISERROR(MATCH(TEXT($B3008,"000000"),Análise_Anexo1_SH6!$B:$B,0))=TRUE,"SIM","NÃO")</f>
        <v>SIM</v>
      </c>
      <c r="G3008" s="17">
        <f t="shared" si="139"/>
        <v>6.954596332168983E-7</v>
      </c>
      <c r="H3008" s="17">
        <f t="shared" si="140"/>
        <v>6.2241492638197946E-7</v>
      </c>
    </row>
    <row r="3009" spans="2:8" ht="15.75" thickBot="1">
      <c r="B3009" s="9">
        <v>670420</v>
      </c>
      <c r="C3009" s="20">
        <f>SUMIFS(Brasil_Mundo!$K:$K,Brasil_Mundo!$C:$C,$B3009)</f>
        <v>229075</v>
      </c>
      <c r="D3009" s="20">
        <f>SUMIFS(Brasil_EUA!$L:$L,Brasil_EUA!$C:$C,$B3009)</f>
        <v>12848</v>
      </c>
      <c r="E3009" s="17">
        <f t="shared" si="141"/>
        <v>5.608643457382953E-2</v>
      </c>
      <c r="F3009" s="17" t="str">
        <f>IF(ISERROR(MATCH(TEXT($B3009,"000000"),Análise_Anexo1_SH6!$B:$B,0))=TRUE,"SIM","NÃO")</f>
        <v>SIM</v>
      </c>
      <c r="G3009" s="17">
        <f t="shared" si="139"/>
        <v>6.79654676492355E-7</v>
      </c>
      <c r="H3009" s="17">
        <f t="shared" si="140"/>
        <v>3.1826741121370978E-7</v>
      </c>
    </row>
    <row r="3010" spans="2:8" ht="15.75" thickBot="1">
      <c r="B3010" s="9">
        <v>740990</v>
      </c>
      <c r="C3010" s="20">
        <f>SUMIFS(Brasil_Mundo!$K:$K,Brasil_Mundo!$C:$C,$B3010)</f>
        <v>229017</v>
      </c>
      <c r="D3010" s="20">
        <f>SUMIFS(Brasil_EUA!$L:$L,Brasil_EUA!$C:$C,$B3010)</f>
        <v>34773</v>
      </c>
      <c r="E3010" s="17">
        <f t="shared" si="141"/>
        <v>0.15183588991210259</v>
      </c>
      <c r="F3010" s="17" t="str">
        <f>IF(ISERROR(MATCH(TEXT($B3010,"000000"),Análise_Anexo1_SH6!$B:$B,0))=TRUE,"SIM","NÃO")</f>
        <v>SIM</v>
      </c>
      <c r="G3010" s="17">
        <f t="shared" si="139"/>
        <v>6.794825932391123E-7</v>
      </c>
      <c r="H3010" s="17">
        <f t="shared" si="140"/>
        <v>8.6138797401419132E-7</v>
      </c>
    </row>
    <row r="3011" spans="2:8" ht="15.75" thickBot="1">
      <c r="B3011" s="9">
        <v>282810</v>
      </c>
      <c r="C3011" s="20">
        <f>SUMIFS(Brasil_Mundo!$K:$K,Brasil_Mundo!$C:$C,$B3011)</f>
        <v>228912</v>
      </c>
      <c r="D3011" s="20">
        <f>SUMIFS(Brasil_EUA!$L:$L,Brasil_EUA!$C:$C,$B3011)</f>
        <v>7151</v>
      </c>
      <c r="E3011" s="17">
        <f t="shared" si="141"/>
        <v>3.1239078772628784E-2</v>
      </c>
      <c r="F3011" s="17" t="str">
        <f>IF(ISERROR(MATCH(TEXT($B3011,"000000"),Análise_Anexo1_SH6!$B:$B,0))=TRUE,"SIM","NÃO")</f>
        <v>SIM</v>
      </c>
      <c r="G3011" s="17">
        <f t="shared" si="139"/>
        <v>6.7917106321169032E-7</v>
      </c>
      <c r="H3011" s="17">
        <f t="shared" si="140"/>
        <v>1.7714276600165305E-7</v>
      </c>
    </row>
    <row r="3012" spans="2:8" ht="15.75" thickBot="1">
      <c r="B3012" s="9">
        <v>851529</v>
      </c>
      <c r="C3012" s="20">
        <f>SUMIFS(Brasil_Mundo!$K:$K,Brasil_Mundo!$C:$C,$B3012)</f>
        <v>228869</v>
      </c>
      <c r="D3012" s="20">
        <f>SUMIFS(Brasil_EUA!$L:$L,Brasil_EUA!$C:$C,$B3012)</f>
        <v>0</v>
      </c>
      <c r="E3012" s="17">
        <f t="shared" si="141"/>
        <v>0</v>
      </c>
      <c r="F3012" s="17" t="str">
        <f>IF(ISERROR(MATCH(TEXT($B3012,"000000"),Análise_Anexo1_SH6!$B:$B,0))=TRUE,"SIM","NÃO")</f>
        <v>SIM</v>
      </c>
      <c r="G3012" s="17">
        <f t="shared" ref="G3012:G3075" si="142">C3012/C$3</f>
        <v>6.7904348424807939E-7</v>
      </c>
      <c r="H3012" s="17">
        <f t="shared" ref="H3012:H3075" si="143">D3012/D$3</f>
        <v>0</v>
      </c>
    </row>
    <row r="3013" spans="2:8" ht="15.75" thickBot="1">
      <c r="B3013" s="9">
        <v>842381</v>
      </c>
      <c r="C3013" s="20">
        <f>SUMIFS(Brasil_Mundo!$K:$K,Brasil_Mundo!$C:$C,$B3013)</f>
        <v>284328</v>
      </c>
      <c r="D3013" s="20">
        <f>SUMIFS(Brasil_EUA!$L:$L,Brasil_EUA!$C:$C,$B3013)</f>
        <v>2587</v>
      </c>
      <c r="E3013" s="17">
        <f t="shared" si="141"/>
        <v>9.0986466334655753E-3</v>
      </c>
      <c r="F3013" s="17" t="str">
        <f>IF(ISERROR(MATCH(TEXT($B3013,"000000"),Análise_Anexo1_SH6!$B:$B,0))=TRUE,"SIM","NÃO")</f>
        <v>SIM</v>
      </c>
      <c r="G3013" s="17">
        <f t="shared" si="142"/>
        <v>8.4358771082710158E-7</v>
      </c>
      <c r="H3013" s="17">
        <f t="shared" si="143"/>
        <v>6.4084510648339602E-8</v>
      </c>
    </row>
    <row r="3014" spans="2:8" ht="15.75" thickBot="1">
      <c r="B3014" s="9">
        <v>281640</v>
      </c>
      <c r="C3014" s="20">
        <f>SUMIFS(Brasil_Mundo!$K:$K,Brasil_Mundo!$C:$C,$B3014)</f>
        <v>227959</v>
      </c>
      <c r="D3014" s="20">
        <f>SUMIFS(Brasil_EUA!$L:$L,Brasil_EUA!$C:$C,$B3014)</f>
        <v>227959</v>
      </c>
      <c r="E3014" s="17">
        <f t="shared" si="141"/>
        <v>1</v>
      </c>
      <c r="F3014" s="17" t="str">
        <f>IF(ISERROR(MATCH(TEXT($B3014,"000000"),Análise_Anexo1_SH6!$B:$B,0))=TRUE,"SIM","NÃO")</f>
        <v>SIM</v>
      </c>
      <c r="G3014" s="17">
        <f t="shared" si="142"/>
        <v>6.7634355734375532E-7</v>
      </c>
      <c r="H3014" s="17">
        <f t="shared" si="143"/>
        <v>5.6469427765306715E-6</v>
      </c>
    </row>
    <row r="3015" spans="2:8" ht="15.75" thickBot="1">
      <c r="B3015" s="9">
        <v>551692</v>
      </c>
      <c r="C3015" s="20">
        <f>SUMIFS(Brasil_Mundo!$K:$K,Brasil_Mundo!$C:$C,$B3015)</f>
        <v>227188</v>
      </c>
      <c r="D3015" s="20">
        <f>SUMIFS(Brasil_EUA!$L:$L,Brasil_EUA!$C:$C,$B3015)</f>
        <v>0</v>
      </c>
      <c r="E3015" s="17">
        <f t="shared" si="141"/>
        <v>0</v>
      </c>
      <c r="F3015" s="17" t="str">
        <f>IF(ISERROR(MATCH(TEXT($B3015,"000000"),Análise_Anexo1_SH6!$B:$B,0))=TRUE,"SIM","NÃO")</f>
        <v>SIM</v>
      </c>
      <c r="G3015" s="17">
        <f t="shared" si="142"/>
        <v>6.7405603685668511E-7</v>
      </c>
      <c r="H3015" s="17">
        <f t="shared" si="143"/>
        <v>0</v>
      </c>
    </row>
    <row r="3016" spans="2:8" ht="15.75" thickBot="1">
      <c r="B3016" s="9">
        <v>870460</v>
      </c>
      <c r="C3016" s="20">
        <f>SUMIFS(Brasil_Mundo!$K:$K,Brasil_Mundo!$C:$C,$B3016)</f>
        <v>225789</v>
      </c>
      <c r="D3016" s="20">
        <f>SUMIFS(Brasil_EUA!$L:$L,Brasil_EUA!$C:$C,$B3016)</f>
        <v>0</v>
      </c>
      <c r="E3016" s="17">
        <f t="shared" si="141"/>
        <v>0</v>
      </c>
      <c r="F3016" s="17" t="str">
        <f>IF(ISERROR(MATCH(TEXT($B3016,"000000"),Análise_Anexo1_SH6!$B:$B,0))=TRUE,"SIM","NÃO")</f>
        <v>SIM</v>
      </c>
      <c r="G3016" s="17">
        <f t="shared" si="142"/>
        <v>6.6990527011036701E-7</v>
      </c>
      <c r="H3016" s="17">
        <f t="shared" si="143"/>
        <v>0</v>
      </c>
    </row>
    <row r="3017" spans="2:8" ht="15.75" thickBot="1">
      <c r="B3017" s="9">
        <v>340311</v>
      </c>
      <c r="C3017" s="20">
        <f>SUMIFS(Brasil_Mundo!$K:$K,Brasil_Mundo!$C:$C,$B3017)</f>
        <v>367818</v>
      </c>
      <c r="D3017" s="20">
        <f>SUMIFS(Brasil_EUA!$L:$L,Brasil_EUA!$C:$C,$B3017)</f>
        <v>76759</v>
      </c>
      <c r="E3017" s="17">
        <f t="shared" si="141"/>
        <v>0.20868744868385997</v>
      </c>
      <c r="F3017" s="17" t="str">
        <f>IF(ISERROR(MATCH(TEXT($B3017,"000000"),Análise_Anexo1_SH6!$B:$B,0))=TRUE,"SIM","NÃO")</f>
        <v>SIM</v>
      </c>
      <c r="G3017" s="17">
        <f t="shared" si="142"/>
        <v>1.0912985869172325E-6</v>
      </c>
      <c r="H3017" s="17">
        <f t="shared" si="143"/>
        <v>1.9014545623718204E-6</v>
      </c>
    </row>
    <row r="3018" spans="2:8" ht="15.75" thickBot="1">
      <c r="B3018" s="9">
        <v>843840</v>
      </c>
      <c r="C3018" s="20">
        <f>SUMIFS(Brasil_Mundo!$K:$K,Brasil_Mundo!$C:$C,$B3018)</f>
        <v>224748</v>
      </c>
      <c r="D3018" s="20">
        <f>SUMIFS(Brasil_EUA!$L:$L,Brasil_EUA!$C:$C,$B3018)</f>
        <v>1259</v>
      </c>
      <c r="E3018" s="17">
        <f t="shared" si="141"/>
        <v>5.6018296047128336E-3</v>
      </c>
      <c r="F3018" s="17" t="str">
        <f>IF(ISERROR(MATCH(TEXT($B3018,"000000"),Análise_Anexo1_SH6!$B:$B,0))=TRUE,"SIM","NÃO")</f>
        <v>SIM</v>
      </c>
      <c r="G3018" s="17">
        <f t="shared" si="142"/>
        <v>6.6681667240992597E-7</v>
      </c>
      <c r="H3018" s="17">
        <f t="shared" si="143"/>
        <v>3.1187630037208949E-8</v>
      </c>
    </row>
    <row r="3019" spans="2:8" ht="15.75" thickBot="1">
      <c r="B3019" s="9">
        <v>480592</v>
      </c>
      <c r="C3019" s="20">
        <f>SUMIFS(Brasil_Mundo!$K:$K,Brasil_Mundo!$C:$C,$B3019)</f>
        <v>223603</v>
      </c>
      <c r="D3019" s="20">
        <f>SUMIFS(Brasil_EUA!$L:$L,Brasil_EUA!$C:$C,$B3019)</f>
        <v>0</v>
      </c>
      <c r="E3019" s="17">
        <f t="shared" si="141"/>
        <v>0</v>
      </c>
      <c r="F3019" s="17" t="str">
        <f>IF(ISERROR(MATCH(TEXT($B3019,"000000"),Análise_Anexo1_SH6!$B:$B,0))=TRUE,"SIM","NÃO")</f>
        <v>SIM</v>
      </c>
      <c r="G3019" s="17">
        <f t="shared" si="142"/>
        <v>6.63419511634705E-7</v>
      </c>
      <c r="H3019" s="17">
        <f t="shared" si="143"/>
        <v>0</v>
      </c>
    </row>
    <row r="3020" spans="2:8" ht="15.75" thickBot="1">
      <c r="B3020" s="9">
        <v>852110</v>
      </c>
      <c r="C3020" s="20">
        <f>SUMIFS(Brasil_Mundo!$K:$K,Brasil_Mundo!$C:$C,$B3020)</f>
        <v>320523</v>
      </c>
      <c r="D3020" s="20">
        <f>SUMIFS(Brasil_EUA!$L:$L,Brasil_EUA!$C:$C,$B3020)</f>
        <v>233391</v>
      </c>
      <c r="E3020" s="17">
        <f t="shared" si="141"/>
        <v>0.72815679374023079</v>
      </c>
      <c r="F3020" s="17" t="str">
        <f>IF(ISERROR(MATCH(TEXT($B3020,"000000"),Análise_Anexo1_SH6!$B:$B,0))=TRUE,"SIM","NÃO")</f>
        <v>NÃO</v>
      </c>
      <c r="G3020" s="17">
        <f t="shared" si="142"/>
        <v>9.5097656170843207E-7</v>
      </c>
      <c r="H3020" s="17">
        <f t="shared" si="143"/>
        <v>5.781502908668971E-6</v>
      </c>
    </row>
    <row r="3021" spans="2:8" ht="15.75" thickBot="1">
      <c r="B3021" s="9">
        <v>722860</v>
      </c>
      <c r="C3021" s="20">
        <f>SUMIFS(Brasil_Mundo!$K:$K,Brasil_Mundo!$C:$C,$B3021)</f>
        <v>223114</v>
      </c>
      <c r="D3021" s="20">
        <f>SUMIFS(Brasil_EUA!$L:$L,Brasil_EUA!$C:$C,$B3021)</f>
        <v>0</v>
      </c>
      <c r="E3021" s="17">
        <f t="shared" si="141"/>
        <v>0</v>
      </c>
      <c r="F3021" s="17" t="str">
        <f>IF(ISERROR(MATCH(TEXT($B3021,"000000"),Análise_Anexo1_SH6!$B:$B,0))=TRUE,"SIM","NÃO")</f>
        <v>SIM</v>
      </c>
      <c r="G3021" s="17">
        <f t="shared" si="142"/>
        <v>6.6196867179271107E-7</v>
      </c>
      <c r="H3021" s="17">
        <f t="shared" si="143"/>
        <v>0</v>
      </c>
    </row>
    <row r="3022" spans="2:8" ht="15.75" thickBot="1">
      <c r="B3022" s="9">
        <v>570190</v>
      </c>
      <c r="C3022" s="20">
        <f>SUMIFS(Brasil_Mundo!$K:$K,Brasil_Mundo!$C:$C,$B3022)</f>
        <v>223038</v>
      </c>
      <c r="D3022" s="20">
        <f>SUMIFS(Brasil_EUA!$L:$L,Brasil_EUA!$C:$C,$B3022)</f>
        <v>76176</v>
      </c>
      <c r="E3022" s="17">
        <f t="shared" si="141"/>
        <v>0.34153821321927208</v>
      </c>
      <c r="F3022" s="17" t="str">
        <f>IF(ISERROR(MATCH(TEXT($B3022,"000000"),Análise_Anexo1_SH6!$B:$B,0))=TRUE,"SIM","NÃO")</f>
        <v>SIM</v>
      </c>
      <c r="G3022" s="17">
        <f t="shared" si="142"/>
        <v>6.6174318339191039E-7</v>
      </c>
      <c r="H3022" s="17">
        <f t="shared" si="143"/>
        <v>1.8870126336095544E-6</v>
      </c>
    </row>
    <row r="3023" spans="2:8" ht="15.75" thickBot="1">
      <c r="B3023" s="9">
        <v>283210</v>
      </c>
      <c r="C3023" s="20">
        <f>SUMIFS(Brasil_Mundo!$K:$K,Brasil_Mundo!$C:$C,$B3023)</f>
        <v>363309</v>
      </c>
      <c r="D3023" s="20">
        <f>SUMIFS(Brasil_EUA!$L:$L,Brasil_EUA!$C:$C,$B3023)</f>
        <v>0</v>
      </c>
      <c r="E3023" s="17">
        <f t="shared" si="141"/>
        <v>0</v>
      </c>
      <c r="F3023" s="17" t="str">
        <f>IF(ISERROR(MATCH(TEXT($B3023,"000000"),Análise_Anexo1_SH6!$B:$B,0))=TRUE,"SIM","NÃO")</f>
        <v>SIM</v>
      </c>
      <c r="G3023" s="17">
        <f t="shared" si="142"/>
        <v>1.0779205974539387E-6</v>
      </c>
      <c r="H3023" s="17">
        <f t="shared" si="143"/>
        <v>0</v>
      </c>
    </row>
    <row r="3024" spans="2:8" ht="15.75" thickBot="1">
      <c r="B3024" s="9">
        <v>382764</v>
      </c>
      <c r="C3024" s="20">
        <f>SUMIFS(Brasil_Mundo!$K:$K,Brasil_Mundo!$C:$C,$B3024)</f>
        <v>222267</v>
      </c>
      <c r="D3024" s="20">
        <f>SUMIFS(Brasil_EUA!$L:$L,Brasil_EUA!$C:$C,$B3024)</f>
        <v>0</v>
      </c>
      <c r="E3024" s="17">
        <f t="shared" si="141"/>
        <v>0</v>
      </c>
      <c r="F3024" s="17" t="str">
        <f>IF(ISERROR(MATCH(TEXT($B3024,"000000"),Análise_Anexo1_SH6!$B:$B,0))=TRUE,"SIM","NÃO")</f>
        <v>SIM</v>
      </c>
      <c r="G3024" s="17">
        <f t="shared" si="142"/>
        <v>6.5945566290484018E-7</v>
      </c>
      <c r="H3024" s="17">
        <f t="shared" si="143"/>
        <v>0</v>
      </c>
    </row>
    <row r="3025" spans="2:8" ht="15.75" thickBot="1">
      <c r="B3025" s="9">
        <v>480442</v>
      </c>
      <c r="C3025" s="20">
        <f>SUMIFS(Brasil_Mundo!$K:$K,Brasil_Mundo!$C:$C,$B3025)</f>
        <v>221507</v>
      </c>
      <c r="D3025" s="20">
        <f>SUMIFS(Brasil_EUA!$L:$L,Brasil_EUA!$C:$C,$B3025)</f>
        <v>239</v>
      </c>
      <c r="E3025" s="17">
        <f t="shared" si="141"/>
        <v>1.0789726735498202E-3</v>
      </c>
      <c r="F3025" s="17" t="str">
        <f>IF(ISERROR(MATCH(TEXT($B3025,"000000"),Análise_Anexo1_SH6!$B:$B,0))=TRUE,"SIM","NÃO")</f>
        <v>SIM</v>
      </c>
      <c r="G3025" s="17">
        <f t="shared" si="142"/>
        <v>6.5720077889683319E-7</v>
      </c>
      <c r="H3025" s="17">
        <f t="shared" si="143"/>
        <v>5.9204476401055913E-9</v>
      </c>
    </row>
    <row r="3026" spans="2:8" ht="15.75" thickBot="1">
      <c r="B3026" s="9">
        <v>961000</v>
      </c>
      <c r="C3026" s="20">
        <f>SUMIFS(Brasil_Mundo!$K:$K,Brasil_Mundo!$C:$C,$B3026)</f>
        <v>221394</v>
      </c>
      <c r="D3026" s="20">
        <f>SUMIFS(Brasil_EUA!$L:$L,Brasil_EUA!$C:$C,$B3026)</f>
        <v>12684</v>
      </c>
      <c r="E3026" s="17">
        <f t="shared" si="141"/>
        <v>5.7291525515596631E-2</v>
      </c>
      <c r="F3026" s="17" t="str">
        <f>IF(ISERROR(MATCH(TEXT($B3026,"000000"),Análise_Anexo1_SH6!$B:$B,0))=TRUE,"SIM","NÃO")</f>
        <v>SIM</v>
      </c>
      <c r="G3026" s="17">
        <f t="shared" si="142"/>
        <v>6.5686551324827431E-7</v>
      </c>
      <c r="H3026" s="17">
        <f t="shared" si="143"/>
        <v>3.1420484463221474E-7</v>
      </c>
    </row>
    <row r="3027" spans="2:8" ht="15.75" thickBot="1">
      <c r="B3027" s="9">
        <v>291469</v>
      </c>
      <c r="C3027" s="20">
        <f>SUMIFS(Brasil_Mundo!$K:$K,Brasil_Mundo!$C:$C,$B3027)</f>
        <v>221338</v>
      </c>
      <c r="D3027" s="20">
        <f>SUMIFS(Brasil_EUA!$L:$L,Brasil_EUA!$C:$C,$B3027)</f>
        <v>0</v>
      </c>
      <c r="E3027" s="17">
        <f t="shared" si="141"/>
        <v>0</v>
      </c>
      <c r="F3027" s="17" t="str">
        <f>IF(ISERROR(MATCH(TEXT($B3027,"000000"),Análise_Anexo1_SH6!$B:$B,0))=TRUE,"SIM","NÃO")</f>
        <v>SIM</v>
      </c>
      <c r="G3027" s="17">
        <f t="shared" si="142"/>
        <v>6.5669936390031589E-7</v>
      </c>
      <c r="H3027" s="17">
        <f t="shared" si="143"/>
        <v>0</v>
      </c>
    </row>
    <row r="3028" spans="2:8" ht="15.75" thickBot="1">
      <c r="B3028" s="9" t="s">
        <v>6861</v>
      </c>
      <c r="C3028" s="20">
        <f>SUMIFS(Brasil_Mundo!$K:$K,Brasil_Mundo!$C:$C,$B3028)</f>
        <v>221801</v>
      </c>
      <c r="D3028" s="20">
        <f>SUMIFS(Brasil_EUA!$L:$L,Brasil_EUA!$C:$C,$B3028)</f>
        <v>5377</v>
      </c>
      <c r="E3028" s="17">
        <f t="shared" si="141"/>
        <v>2.4242451566945145E-2</v>
      </c>
      <c r="F3028" s="17" t="str">
        <f>IF(ISERROR(MATCH(TEXT($B3028,"000000"),Análise_Anexo1_SH6!$B:$B,0))=TRUE,"SIM","NÃO")</f>
        <v>SIM</v>
      </c>
      <c r="G3028" s="17">
        <f t="shared" si="142"/>
        <v>6.5807306297361483E-7</v>
      </c>
      <c r="H3028" s="17">
        <f t="shared" si="143"/>
        <v>1.3319768602865173E-7</v>
      </c>
    </row>
    <row r="3029" spans="2:8" ht="15.75" thickBot="1">
      <c r="B3029" s="9">
        <v>283321</v>
      </c>
      <c r="C3029" s="20">
        <f>SUMIFS(Brasil_Mundo!$K:$K,Brasil_Mundo!$C:$C,$B3029)</f>
        <v>220740</v>
      </c>
      <c r="D3029" s="20">
        <f>SUMIFS(Brasil_EUA!$L:$L,Brasil_EUA!$C:$C,$B3029)</f>
        <v>422</v>
      </c>
      <c r="E3029" s="17">
        <f t="shared" si="141"/>
        <v>1.9117513817160461E-3</v>
      </c>
      <c r="F3029" s="17" t="str">
        <f>IF(ISERROR(MATCH(TEXT($B3029,"000000"),Análise_Anexo1_SH6!$B:$B,0))=TRUE,"SIM","NÃO")</f>
        <v>SIM</v>
      </c>
      <c r="G3029" s="17">
        <f t="shared" si="142"/>
        <v>6.5492512622033143E-7</v>
      </c>
      <c r="H3029" s="17">
        <f t="shared" si="143"/>
        <v>1.0453677423115311E-8</v>
      </c>
    </row>
    <row r="3030" spans="2:8" ht="15.75" thickBot="1">
      <c r="B3030" s="9">
        <v>521225</v>
      </c>
      <c r="C3030" s="20">
        <f>SUMIFS(Brasil_Mundo!$K:$K,Brasil_Mundo!$C:$C,$B3030)</f>
        <v>219994</v>
      </c>
      <c r="D3030" s="20">
        <f>SUMIFS(Brasil_EUA!$L:$L,Brasil_EUA!$C:$C,$B3030)</f>
        <v>205515</v>
      </c>
      <c r="E3030" s="17">
        <f t="shared" si="141"/>
        <v>0.93418456867005462</v>
      </c>
      <c r="F3030" s="17" t="str">
        <f>IF(ISERROR(MATCH(TEXT($B3030,"000000"),Análise_Anexo1_SH6!$B:$B,0))=TRUE,"SIM","NÃO")</f>
        <v>SIM</v>
      </c>
      <c r="G3030" s="17">
        <f t="shared" si="142"/>
        <v>6.5271177954931417E-7</v>
      </c>
      <c r="H3030" s="17">
        <f t="shared" si="143"/>
        <v>5.0909656768046047E-6</v>
      </c>
    </row>
    <row r="3031" spans="2:8" ht="15.75" thickBot="1">
      <c r="B3031" s="9">
        <v>282739</v>
      </c>
      <c r="C3031" s="20">
        <f>SUMIFS(Brasil_Mundo!$K:$K,Brasil_Mundo!$C:$C,$B3031)</f>
        <v>430095</v>
      </c>
      <c r="D3031" s="20">
        <f>SUMIFS(Brasil_EUA!$L:$L,Brasil_EUA!$C:$C,$B3031)</f>
        <v>72</v>
      </c>
      <c r="E3031" s="17">
        <f t="shared" si="141"/>
        <v>1.6740487566700379E-4</v>
      </c>
      <c r="F3031" s="17" t="str">
        <f>IF(ISERROR(MATCH(TEXT($B3031,"000000"),Análise_Anexo1_SH6!$B:$B,0))=TRUE,"SIM","NÃO")</f>
        <v>NÃO</v>
      </c>
      <c r="G3031" s="17">
        <f t="shared" si="142"/>
        <v>1.2760714966101906E-6</v>
      </c>
      <c r="H3031" s="17">
        <f t="shared" si="143"/>
        <v>1.7835658162661194E-9</v>
      </c>
    </row>
    <row r="3032" spans="2:8" ht="15.75" thickBot="1">
      <c r="B3032" s="9">
        <v>401036</v>
      </c>
      <c r="C3032" s="20">
        <f>SUMIFS(Brasil_Mundo!$K:$K,Brasil_Mundo!$C:$C,$B3032)</f>
        <v>218905</v>
      </c>
      <c r="D3032" s="20">
        <f>SUMIFS(Brasil_EUA!$L:$L,Brasil_EUA!$C:$C,$B3032)</f>
        <v>3703</v>
      </c>
      <c r="E3032" s="17">
        <f t="shared" si="141"/>
        <v>1.6916013795938878E-2</v>
      </c>
      <c r="F3032" s="17" t="str">
        <f>IF(ISERROR(MATCH(TEXT($B3032,"000000"),Análise_Anexo1_SH6!$B:$B,0))=TRUE,"SIM","NÃO")</f>
        <v>SIM</v>
      </c>
      <c r="G3032" s="17">
        <f t="shared" si="142"/>
        <v>6.4948076812205151E-7</v>
      </c>
      <c r="H3032" s="17">
        <f t="shared" si="143"/>
        <v>9.172978080046445E-8</v>
      </c>
    </row>
    <row r="3033" spans="2:8" ht="15.75" thickBot="1">
      <c r="B3033" s="9">
        <v>291639</v>
      </c>
      <c r="C3033" s="20">
        <f>SUMIFS(Brasil_Mundo!$K:$K,Brasil_Mundo!$C:$C,$B3033)</f>
        <v>305562</v>
      </c>
      <c r="D3033" s="20">
        <f>SUMIFS(Brasil_EUA!$L:$L,Brasil_EUA!$C:$C,$B3033)</f>
        <v>0</v>
      </c>
      <c r="E3033" s="17">
        <f t="shared" si="141"/>
        <v>0</v>
      </c>
      <c r="F3033" s="17" t="str">
        <f>IF(ISERROR(MATCH(TEXT($B3033,"000000"),Análise_Anexo1_SH6!$B:$B,0))=TRUE,"SIM","NÃO")</f>
        <v>SIM</v>
      </c>
      <c r="G3033" s="17">
        <f t="shared" si="142"/>
        <v>9.065879832297586E-7</v>
      </c>
      <c r="H3033" s="17">
        <f t="shared" si="143"/>
        <v>0</v>
      </c>
    </row>
    <row r="3034" spans="2:8" ht="15.75" thickBot="1">
      <c r="B3034" s="9">
        <v>530911</v>
      </c>
      <c r="C3034" s="20">
        <f>SUMIFS(Brasil_Mundo!$K:$K,Brasil_Mundo!$C:$C,$B3034)</f>
        <v>217557</v>
      </c>
      <c r="D3034" s="20">
        <f>SUMIFS(Brasil_EUA!$L:$L,Brasil_EUA!$C:$C,$B3034)</f>
        <v>19781</v>
      </c>
      <c r="E3034" s="17">
        <f t="shared" si="141"/>
        <v>9.0923298262064661E-2</v>
      </c>
      <c r="F3034" s="17" t="str">
        <f>IF(ISERROR(MATCH(TEXT($B3034,"000000"),Análise_Anexo1_SH6!$B:$B,0))=TRUE,"SIM","NÃO")</f>
        <v>SIM</v>
      </c>
      <c r="G3034" s="17">
        <f t="shared" si="142"/>
        <v>6.4548131596048135E-7</v>
      </c>
      <c r="H3034" s="17">
        <f t="shared" si="143"/>
        <v>4.9000993627166815E-7</v>
      </c>
    </row>
    <row r="3035" spans="2:8" ht="15.75" thickBot="1">
      <c r="B3035" s="9">
        <v>842860</v>
      </c>
      <c r="C3035" s="20">
        <f>SUMIFS(Brasil_Mundo!$K:$K,Brasil_Mundo!$C:$C,$B3035)</f>
        <v>216094</v>
      </c>
      <c r="D3035" s="20">
        <f>SUMIFS(Brasil_EUA!$L:$L,Brasil_EUA!$C:$C,$B3035)</f>
        <v>0</v>
      </c>
      <c r="E3035" s="17">
        <f t="shared" si="141"/>
        <v>0</v>
      </c>
      <c r="F3035" s="17" t="str">
        <f>IF(ISERROR(MATCH(TEXT($B3035,"000000"),Análise_Anexo1_SH6!$B:$B,0))=TRUE,"SIM","NÃO")</f>
        <v>SIM</v>
      </c>
      <c r="G3035" s="17">
        <f t="shared" si="142"/>
        <v>6.4114066424506803E-7</v>
      </c>
      <c r="H3035" s="17">
        <f t="shared" si="143"/>
        <v>0</v>
      </c>
    </row>
    <row r="3036" spans="2:8" ht="15.75" thickBot="1">
      <c r="B3036" s="9">
        <v>280700</v>
      </c>
      <c r="C3036" s="20">
        <f>SUMIFS(Brasil_Mundo!$K:$K,Brasil_Mundo!$C:$C,$B3036)</f>
        <v>217056</v>
      </c>
      <c r="D3036" s="20">
        <f>SUMIFS(Brasil_EUA!$L:$L,Brasil_EUA!$C:$C,$B3036)</f>
        <v>0</v>
      </c>
      <c r="E3036" s="17">
        <f t="shared" si="141"/>
        <v>0</v>
      </c>
      <c r="F3036" s="17" t="str">
        <f>IF(ISERROR(MATCH(TEXT($B3036,"000000"),Análise_Anexo1_SH6!$B:$B,0))=TRUE,"SIM","NÃO")</f>
        <v>SIM</v>
      </c>
      <c r="G3036" s="17">
        <f t="shared" si="142"/>
        <v>6.4399487268678207E-7</v>
      </c>
      <c r="H3036" s="17">
        <f t="shared" si="143"/>
        <v>0</v>
      </c>
    </row>
    <row r="3037" spans="2:8" ht="15.75" thickBot="1">
      <c r="B3037" s="9">
        <v>741012</v>
      </c>
      <c r="C3037" s="20">
        <f>SUMIFS(Brasil_Mundo!$K:$K,Brasil_Mundo!$C:$C,$B3037)</f>
        <v>215086</v>
      </c>
      <c r="D3037" s="20">
        <f>SUMIFS(Brasil_EUA!$L:$L,Brasil_EUA!$C:$C,$B3037)</f>
        <v>161955</v>
      </c>
      <c r="E3037" s="17">
        <f t="shared" si="141"/>
        <v>0.75297787861599541</v>
      </c>
      <c r="F3037" s="17" t="str">
        <f>IF(ISERROR(MATCH(TEXT($B3037,"000000"),Análise_Anexo1_SH6!$B:$B,0))=TRUE,"SIM","NÃO")</f>
        <v>SIM</v>
      </c>
      <c r="G3037" s="17">
        <f t="shared" si="142"/>
        <v>6.3814997598181664E-7</v>
      </c>
      <c r="H3037" s="17">
        <f t="shared" si="143"/>
        <v>4.0119083579636027E-6</v>
      </c>
    </row>
    <row r="3038" spans="2:8" ht="15.75" thickBot="1">
      <c r="B3038" s="9">
        <v>630493</v>
      </c>
      <c r="C3038" s="20">
        <f>SUMIFS(Brasil_Mundo!$K:$K,Brasil_Mundo!$C:$C,$B3038)</f>
        <v>214227</v>
      </c>
      <c r="D3038" s="20">
        <f>SUMIFS(Brasil_EUA!$L:$L,Brasil_EUA!$C:$C,$B3038)</f>
        <v>9040</v>
      </c>
      <c r="E3038" s="17">
        <f t="shared" si="141"/>
        <v>4.2198228981407571E-2</v>
      </c>
      <c r="F3038" s="17" t="str">
        <f>IF(ISERROR(MATCH(TEXT($B3038,"000000"),Análise_Anexo1_SH6!$B:$B,0))=TRUE,"SIM","NÃO")</f>
        <v>SIM</v>
      </c>
      <c r="G3038" s="17">
        <f t="shared" si="142"/>
        <v>6.356013636622404E-7</v>
      </c>
      <c r="H3038" s="17">
        <f t="shared" si="143"/>
        <v>2.2393659693119056E-7</v>
      </c>
    </row>
    <row r="3039" spans="2:8" ht="15.75" thickBot="1">
      <c r="B3039" s="9">
        <v>851850</v>
      </c>
      <c r="C3039" s="20">
        <f>SUMIFS(Brasil_Mundo!$K:$K,Brasil_Mundo!$C:$C,$B3039)</f>
        <v>212199</v>
      </c>
      <c r="D3039" s="20">
        <f>SUMIFS(Brasil_EUA!$L:$L,Brasil_EUA!$C:$C,$B3039)</f>
        <v>92068</v>
      </c>
      <c r="E3039" s="17">
        <f t="shared" si="141"/>
        <v>0.43387574870758111</v>
      </c>
      <c r="F3039" s="17" t="str">
        <f>IF(ISERROR(MATCH(TEXT($B3039,"000000"),Análise_Anexo1_SH6!$B:$B,0))=TRUE,"SIM","NÃO")</f>
        <v>NÃO</v>
      </c>
      <c r="G3039" s="17">
        <f t="shared" si="142"/>
        <v>6.2958438370403247E-7</v>
      </c>
      <c r="H3039" s="17">
        <f t="shared" si="143"/>
        <v>2.2806852440554039E-6</v>
      </c>
    </row>
    <row r="3040" spans="2:8" ht="15.75" thickBot="1">
      <c r="B3040" s="9">
        <v>441193</v>
      </c>
      <c r="C3040" s="20">
        <f>SUMIFS(Brasil_Mundo!$K:$K,Brasil_Mundo!$C:$C,$B3040)</f>
        <v>351832</v>
      </c>
      <c r="D3040" s="20">
        <f>SUMIFS(Brasil_EUA!$L:$L,Brasil_EUA!$C:$C,$B3040)</f>
        <v>110468</v>
      </c>
      <c r="E3040" s="17">
        <f t="shared" si="141"/>
        <v>0.31397939925873714</v>
      </c>
      <c r="F3040" s="17" t="str">
        <f>IF(ISERROR(MATCH(TEXT($B3040,"000000"),Análise_Anexo1_SH6!$B:$B,0))=TRUE,"SIM","NÃO")</f>
        <v>SIM</v>
      </c>
      <c r="G3040" s="17">
        <f t="shared" si="142"/>
        <v>1.0438688819803917E-6</v>
      </c>
      <c r="H3040" s="17">
        <f t="shared" si="143"/>
        <v>2.7364853971011902E-6</v>
      </c>
    </row>
    <row r="3041" spans="2:8" ht="15.75" thickBot="1">
      <c r="B3041" s="9">
        <v>910111</v>
      </c>
      <c r="C3041" s="20">
        <f>SUMIFS(Brasil_Mundo!$K:$K,Brasil_Mundo!$C:$C,$B3041)</f>
        <v>209950</v>
      </c>
      <c r="D3041" s="20">
        <f>SUMIFS(Brasil_EUA!$L:$L,Brasil_EUA!$C:$C,$B3041)</f>
        <v>53076</v>
      </c>
      <c r="E3041" s="17">
        <f t="shared" si="141"/>
        <v>0.25280304834484402</v>
      </c>
      <c r="F3041" s="17" t="str">
        <f>IF(ISERROR(MATCH(TEXT($B3041,"000000"),Análise_Anexo1_SH6!$B:$B,0))=TRUE,"SIM","NÃO")</f>
        <v>SIM</v>
      </c>
      <c r="G3041" s="17">
        <f t="shared" si="142"/>
        <v>6.2291170721191717E-7</v>
      </c>
      <c r="H3041" s="17">
        <f t="shared" si="143"/>
        <v>1.3147852675575077E-6</v>
      </c>
    </row>
    <row r="3042" spans="2:8" ht="15.75" thickBot="1">
      <c r="B3042" s="9">
        <v>711019</v>
      </c>
      <c r="C3042" s="20">
        <f>SUMIFS(Brasil_Mundo!$K:$K,Brasil_Mundo!$C:$C,$B3042)</f>
        <v>233774</v>
      </c>
      <c r="D3042" s="20">
        <f>SUMIFS(Brasil_EUA!$L:$L,Brasil_EUA!$C:$C,$B3042)</f>
        <v>5992</v>
      </c>
      <c r="E3042" s="17">
        <f t="shared" si="141"/>
        <v>2.5631592905969013E-2</v>
      </c>
      <c r="F3042" s="17" t="str">
        <f>IF(ISERROR(MATCH(TEXT($B3042,"000000"),Análise_Anexo1_SH6!$B:$B,0))=TRUE,"SIM","NÃO")</f>
        <v>SIM</v>
      </c>
      <c r="G3042" s="17">
        <f t="shared" si="142"/>
        <v>6.9359638695765051E-7</v>
      </c>
      <c r="H3042" s="17">
        <f t="shared" si="143"/>
        <v>1.4843231070925817E-7</v>
      </c>
    </row>
    <row r="3043" spans="2:8" ht="15.75" thickBot="1">
      <c r="B3043" s="9">
        <v>853331</v>
      </c>
      <c r="C3043" s="20">
        <f>SUMIFS(Brasil_Mundo!$K:$K,Brasil_Mundo!$C:$C,$B3043)</f>
        <v>224984</v>
      </c>
      <c r="D3043" s="20">
        <f>SUMIFS(Brasil_EUA!$L:$L,Brasil_EUA!$C:$C,$B3043)</f>
        <v>56597</v>
      </c>
      <c r="E3043" s="17">
        <f t="shared" si="141"/>
        <v>0.25156011094122249</v>
      </c>
      <c r="F3043" s="17" t="str">
        <f>IF(ISERROR(MATCH(TEXT($B3043,"000000"),Análise_Anexo1_SH6!$B:$B,0))=TRUE,"SIM","NÃO")</f>
        <v>SIM</v>
      </c>
      <c r="G3043" s="17">
        <f t="shared" si="142"/>
        <v>6.6751687323346491E-7</v>
      </c>
      <c r="H3043" s="17">
        <f t="shared" si="143"/>
        <v>1.4020065903224107E-6</v>
      </c>
    </row>
    <row r="3044" spans="2:8" ht="15.75" thickBot="1">
      <c r="B3044" s="9">
        <v>790200</v>
      </c>
      <c r="C3044" s="20">
        <f>SUMIFS(Brasil_Mundo!$K:$K,Brasil_Mundo!$C:$C,$B3044)</f>
        <v>208962</v>
      </c>
      <c r="D3044" s="20">
        <f>SUMIFS(Brasil_EUA!$L:$L,Brasil_EUA!$C:$C,$B3044)</f>
        <v>0</v>
      </c>
      <c r="E3044" s="17">
        <f t="shared" si="141"/>
        <v>0</v>
      </c>
      <c r="F3044" s="17" t="str">
        <f>IF(ISERROR(MATCH(TEXT($B3044,"000000"),Análise_Anexo1_SH6!$B:$B,0))=TRUE,"SIM","NÃO")</f>
        <v>SIM</v>
      </c>
      <c r="G3044" s="17">
        <f t="shared" si="142"/>
        <v>6.1998035800150814E-7</v>
      </c>
      <c r="H3044" s="17">
        <f t="shared" si="143"/>
        <v>0</v>
      </c>
    </row>
    <row r="3045" spans="2:8" ht="15.75" thickBot="1">
      <c r="B3045" s="9">
        <v>720990</v>
      </c>
      <c r="C3045" s="20">
        <f>SUMIFS(Brasil_Mundo!$K:$K,Brasil_Mundo!$C:$C,$B3045)</f>
        <v>208858</v>
      </c>
      <c r="D3045" s="20">
        <f>SUMIFS(Brasil_EUA!$L:$L,Brasil_EUA!$C:$C,$B3045)</f>
        <v>0</v>
      </c>
      <c r="E3045" s="17">
        <f t="shared" si="141"/>
        <v>0</v>
      </c>
      <c r="F3045" s="17" t="str">
        <f>IF(ISERROR(MATCH(TEXT($B3045,"000000"),Análise_Anexo1_SH6!$B:$B,0))=TRUE,"SIM","NÃO")</f>
        <v>SIM</v>
      </c>
      <c r="G3045" s="17">
        <f t="shared" si="142"/>
        <v>6.196717949267282E-7</v>
      </c>
      <c r="H3045" s="17">
        <f t="shared" si="143"/>
        <v>0</v>
      </c>
    </row>
    <row r="3046" spans="2:8" ht="15.75" thickBot="1">
      <c r="B3046" s="9">
        <v>701962</v>
      </c>
      <c r="C3046" s="20">
        <f>SUMIFS(Brasil_Mundo!$K:$K,Brasil_Mundo!$C:$C,$B3046)</f>
        <v>208748</v>
      </c>
      <c r="D3046" s="20">
        <f>SUMIFS(Brasil_EUA!$L:$L,Brasil_EUA!$C:$C,$B3046)</f>
        <v>5198</v>
      </c>
      <c r="E3046" s="17">
        <f t="shared" si="141"/>
        <v>2.4900837373292198E-2</v>
      </c>
      <c r="F3046" s="17" t="str">
        <f>IF(ISERROR(MATCH(TEXT($B3046,"000000"),Análise_Anexo1_SH6!$B:$B,0))=TRUE,"SIM","NÃO")</f>
        <v>SIM</v>
      </c>
      <c r="G3046" s="17">
        <f t="shared" si="142"/>
        <v>6.1934543013609563E-7</v>
      </c>
      <c r="H3046" s="17">
        <f t="shared" si="143"/>
        <v>1.2876354323543457E-7</v>
      </c>
    </row>
    <row r="3047" spans="2:8" ht="15.75" thickBot="1">
      <c r="B3047" s="9">
        <v>842310</v>
      </c>
      <c r="C3047" s="20">
        <f>SUMIFS(Brasil_Mundo!$K:$K,Brasil_Mundo!$C:$C,$B3047)</f>
        <v>208731</v>
      </c>
      <c r="D3047" s="20">
        <f>SUMIFS(Brasil_EUA!$L:$L,Brasil_EUA!$C:$C,$B3047)</f>
        <v>22977</v>
      </c>
      <c r="E3047" s="17">
        <f t="shared" si="141"/>
        <v>0.11007948028802622</v>
      </c>
      <c r="F3047" s="17" t="str">
        <f>IF(ISERROR(MATCH(TEXT($B3047,"000000"),Análise_Anexo1_SH6!$B:$B,0))=TRUE,"SIM","NÃO")</f>
        <v>SIM</v>
      </c>
      <c r="G3047" s="17">
        <f t="shared" si="142"/>
        <v>6.1929499194117969E-7</v>
      </c>
      <c r="H3047" s="17">
        <f t="shared" si="143"/>
        <v>5.6918044111592533E-7</v>
      </c>
    </row>
    <row r="3048" spans="2:8" ht="15.75" thickBot="1">
      <c r="B3048" s="9">
        <v>820340</v>
      </c>
      <c r="C3048" s="20">
        <f>SUMIFS(Brasil_Mundo!$K:$K,Brasil_Mundo!$C:$C,$B3048)</f>
        <v>208533</v>
      </c>
      <c r="D3048" s="20">
        <f>SUMIFS(Brasil_EUA!$L:$L,Brasil_EUA!$C:$C,$B3048)</f>
        <v>207</v>
      </c>
      <c r="E3048" s="17">
        <f t="shared" si="141"/>
        <v>9.9264864553811629E-4</v>
      </c>
      <c r="F3048" s="17" t="str">
        <f>IF(ISERROR(MATCH(TEXT($B3048,"000000"),Análise_Anexo1_SH6!$B:$B,0))=TRUE,"SIM","NÃO")</f>
        <v>SIM</v>
      </c>
      <c r="G3048" s="17">
        <f t="shared" si="142"/>
        <v>6.1870753531804109E-7</v>
      </c>
      <c r="H3048" s="17">
        <f t="shared" si="143"/>
        <v>5.1277517217650938E-9</v>
      </c>
    </row>
    <row r="3049" spans="2:8" ht="15.75" thickBot="1">
      <c r="B3049" s="9">
        <v>200860</v>
      </c>
      <c r="C3049" s="20">
        <f>SUMIFS(Brasil_Mundo!$K:$K,Brasil_Mundo!$C:$C,$B3049)</f>
        <v>208401</v>
      </c>
      <c r="D3049" s="20">
        <f>SUMIFS(Brasil_EUA!$L:$L,Brasil_EUA!$C:$C,$B3049)</f>
        <v>5671</v>
      </c>
      <c r="E3049" s="17">
        <f t="shared" si="141"/>
        <v>2.7211961554886973E-2</v>
      </c>
      <c r="F3049" s="17" t="str">
        <f>IF(ISERROR(MATCH(TEXT($B3049,"000000"),Análise_Anexo1_SH6!$B:$B,0))=TRUE,"SIM","NÃO")</f>
        <v>SIM</v>
      </c>
      <c r="G3049" s="17">
        <f t="shared" si="142"/>
        <v>6.1831589756928199E-7</v>
      </c>
      <c r="H3049" s="17">
        <f t="shared" si="143"/>
        <v>1.4048057977840505E-7</v>
      </c>
    </row>
    <row r="3050" spans="2:8" ht="15.75" thickBot="1">
      <c r="B3050" s="9">
        <v>611693</v>
      </c>
      <c r="C3050" s="20">
        <f>SUMIFS(Brasil_Mundo!$K:$K,Brasil_Mundo!$C:$C,$B3050)</f>
        <v>207553</v>
      </c>
      <c r="D3050" s="20">
        <f>SUMIFS(Brasil_EUA!$L:$L,Brasil_EUA!$C:$C,$B3050)</f>
        <v>1916</v>
      </c>
      <c r="E3050" s="17">
        <f t="shared" si="141"/>
        <v>9.2313770458629842E-3</v>
      </c>
      <c r="F3050" s="17" t="str">
        <f>IF(ISERROR(MATCH(TEXT($B3050,"000000"),Análise_Anexo1_SH6!$B:$B,0))=TRUE,"SIM","NÃO")</f>
        <v>SIM</v>
      </c>
      <c r="G3050" s="17">
        <f t="shared" si="142"/>
        <v>6.1579992172876896E-7</v>
      </c>
      <c r="H3050" s="17">
        <f t="shared" si="143"/>
        <v>4.7462668110637293E-8</v>
      </c>
    </row>
    <row r="3051" spans="2:8" ht="15.75" thickBot="1">
      <c r="B3051" s="9">
        <v>392069</v>
      </c>
      <c r="C3051" s="20">
        <f>SUMIFS(Brasil_Mundo!$K:$K,Brasil_Mundo!$C:$C,$B3051)</f>
        <v>207475</v>
      </c>
      <c r="D3051" s="20">
        <f>SUMIFS(Brasil_EUA!$L:$L,Brasil_EUA!$C:$C,$B3051)</f>
        <v>25682</v>
      </c>
      <c r="E3051" s="17">
        <f t="shared" si="141"/>
        <v>0.12378358838414266</v>
      </c>
      <c r="F3051" s="17" t="str">
        <f>IF(ISERROR(MATCH(TEXT($B3051,"000000"),Análise_Anexo1_SH6!$B:$B,0))=TRUE,"SIM","NÃO")</f>
        <v>SIM</v>
      </c>
      <c r="G3051" s="17">
        <f t="shared" si="142"/>
        <v>6.1556849942268401E-7</v>
      </c>
      <c r="H3051" s="17">
        <f t="shared" si="143"/>
        <v>6.3618801796314559E-7</v>
      </c>
    </row>
    <row r="3052" spans="2:8" ht="15.75" thickBot="1">
      <c r="B3052" s="9">
        <v>300691</v>
      </c>
      <c r="C3052" s="20">
        <f>SUMIFS(Brasil_Mundo!$K:$K,Brasil_Mundo!$C:$C,$B3052)</f>
        <v>249940</v>
      </c>
      <c r="D3052" s="20">
        <f>SUMIFS(Brasil_EUA!$L:$L,Brasil_EUA!$C:$C,$B3052)</f>
        <v>0</v>
      </c>
      <c r="E3052" s="17">
        <f t="shared" si="141"/>
        <v>0</v>
      </c>
      <c r="F3052" s="17" t="str">
        <f>IF(ISERROR(MATCH(TEXT($B3052,"000000"),Análise_Anexo1_SH6!$B:$B,0))=TRUE,"SIM","NÃO")</f>
        <v>SIM</v>
      </c>
      <c r="G3052" s="17">
        <f t="shared" si="142"/>
        <v>7.4156014337007184E-7</v>
      </c>
      <c r="H3052" s="17">
        <f t="shared" si="143"/>
        <v>0</v>
      </c>
    </row>
    <row r="3053" spans="2:8" ht="15.75" thickBot="1">
      <c r="B3053" s="9">
        <v>291632</v>
      </c>
      <c r="C3053" s="20">
        <f>SUMIFS(Brasil_Mundo!$K:$K,Brasil_Mundo!$C:$C,$B3053)</f>
        <v>207069</v>
      </c>
      <c r="D3053" s="20">
        <f>SUMIFS(Brasil_EUA!$L:$L,Brasil_EUA!$C:$C,$B3053)</f>
        <v>23537</v>
      </c>
      <c r="E3053" s="17">
        <f t="shared" si="141"/>
        <v>0.11366742486803916</v>
      </c>
      <c r="F3053" s="17" t="str">
        <f>IF(ISERROR(MATCH(TEXT($B3053,"000000"),Análise_Anexo1_SH6!$B:$B,0))=TRUE,"SIM","NÃO")</f>
        <v>SIM</v>
      </c>
      <c r="G3053" s="17">
        <f t="shared" si="142"/>
        <v>6.1436391664998563E-7</v>
      </c>
      <c r="H3053" s="17">
        <f t="shared" si="143"/>
        <v>5.8305261968688405E-7</v>
      </c>
    </row>
    <row r="3054" spans="2:8" ht="15.75" thickBot="1">
      <c r="B3054" s="9">
        <v>282300</v>
      </c>
      <c r="C3054" s="20">
        <f>SUMIFS(Brasil_Mundo!$K:$K,Brasil_Mundo!$C:$C,$B3054)</f>
        <v>211657</v>
      </c>
      <c r="D3054" s="20">
        <f>SUMIFS(Brasil_EUA!$L:$L,Brasil_EUA!$C:$C,$B3054)</f>
        <v>0</v>
      </c>
      <c r="E3054" s="17">
        <f t="shared" si="141"/>
        <v>0</v>
      </c>
      <c r="F3054" s="17" t="str">
        <f>IF(ISERROR(MATCH(TEXT($B3054,"000000"),Análise_Anexo1_SH6!$B:$B,0))=TRUE,"SIM","NÃO")</f>
        <v>SIM</v>
      </c>
      <c r="G3054" s="17">
        <f t="shared" si="142"/>
        <v>6.2797629537200644E-7</v>
      </c>
      <c r="H3054" s="17">
        <f t="shared" si="143"/>
        <v>0</v>
      </c>
    </row>
    <row r="3055" spans="2:8" ht="15.75" thickBot="1">
      <c r="B3055" s="9">
        <v>110819</v>
      </c>
      <c r="C3055" s="20">
        <f>SUMIFS(Brasil_Mundo!$K:$K,Brasil_Mundo!$C:$C,$B3055)</f>
        <v>205887</v>
      </c>
      <c r="D3055" s="20">
        <f>SUMIFS(Brasil_EUA!$L:$L,Brasil_EUA!$C:$C,$B3055)</f>
        <v>11553</v>
      </c>
      <c r="E3055" s="17">
        <f t="shared" si="141"/>
        <v>5.6113304871118624E-2</v>
      </c>
      <c r="F3055" s="17" t="str">
        <f>IF(ISERROR(MATCH(TEXT($B3055,"000000"),Análise_Anexo1_SH6!$B:$B,0))=TRUE,"SIM","NÃO")</f>
        <v>SIM</v>
      </c>
      <c r="G3055" s="17">
        <f t="shared" si="142"/>
        <v>6.1085697862700635E-7</v>
      </c>
      <c r="H3055" s="17">
        <f t="shared" si="143"/>
        <v>2.8618799826836777E-7</v>
      </c>
    </row>
    <row r="3056" spans="2:8" ht="15.75" thickBot="1">
      <c r="B3056" s="9">
        <v>844790</v>
      </c>
      <c r="C3056" s="20">
        <f>SUMIFS(Brasil_Mundo!$K:$K,Brasil_Mundo!$C:$C,$B3056)</f>
        <v>275157</v>
      </c>
      <c r="D3056" s="20">
        <f>SUMIFS(Brasil_EUA!$L:$L,Brasil_EUA!$C:$C,$B3056)</f>
        <v>4077</v>
      </c>
      <c r="E3056" s="17">
        <f t="shared" si="141"/>
        <v>1.4816995388087529E-2</v>
      </c>
      <c r="F3056" s="17" t="str">
        <f>IF(ISERROR(MATCH(TEXT($B3056,"000000"),Análise_Anexo1_SH6!$B:$B,0))=TRUE,"SIM","NÃO")</f>
        <v>SIM</v>
      </c>
      <c r="G3056" s="17">
        <f t="shared" si="142"/>
        <v>8.1637778814627045E-7</v>
      </c>
      <c r="H3056" s="17">
        <f t="shared" si="143"/>
        <v>1.0099441434606901E-7</v>
      </c>
    </row>
    <row r="3057" spans="2:8" ht="15.75" thickBot="1">
      <c r="B3057" s="9">
        <v>722240</v>
      </c>
      <c r="C3057" s="20">
        <f>SUMIFS(Brasil_Mundo!$K:$K,Brasil_Mundo!$C:$C,$B3057)</f>
        <v>205045</v>
      </c>
      <c r="D3057" s="20">
        <f>SUMIFS(Brasil_EUA!$L:$L,Brasil_EUA!$C:$C,$B3057)</f>
        <v>15738</v>
      </c>
      <c r="E3057" s="17">
        <f t="shared" si="141"/>
        <v>7.6753883293911099E-2</v>
      </c>
      <c r="F3057" s="17" t="str">
        <f>IF(ISERROR(MATCH(TEXT($B3057,"000000"),Análise_Anexo1_SH6!$B:$B,0))=TRUE,"SIM","NÃO")</f>
        <v>SIM</v>
      </c>
      <c r="G3057" s="17">
        <f t="shared" si="142"/>
        <v>6.0835880450234605E-7</v>
      </c>
      <c r="H3057" s="17">
        <f t="shared" si="143"/>
        <v>3.8985776133883595E-7</v>
      </c>
    </row>
    <row r="3058" spans="2:8" ht="15.75" thickBot="1">
      <c r="B3058" s="9">
        <v>283410</v>
      </c>
      <c r="C3058" s="20">
        <f>SUMIFS(Brasil_Mundo!$K:$K,Brasil_Mundo!$C:$C,$B3058)</f>
        <v>216993</v>
      </c>
      <c r="D3058" s="20">
        <f>SUMIFS(Brasil_EUA!$L:$L,Brasil_EUA!$C:$C,$B3058)</f>
        <v>626</v>
      </c>
      <c r="E3058" s="17">
        <f t="shared" si="141"/>
        <v>2.8848856875567414E-3</v>
      </c>
      <c r="F3058" s="17" t="str">
        <f>IF(ISERROR(MATCH(TEXT($B3058,"000000"),Análise_Anexo1_SH6!$B:$B,0))=TRUE,"SIM","NÃO")</f>
        <v>SIM</v>
      </c>
      <c r="G3058" s="17">
        <f t="shared" si="142"/>
        <v>6.4380795467032878E-7</v>
      </c>
      <c r="H3058" s="17">
        <f t="shared" si="143"/>
        <v>1.5507113902535983E-8</v>
      </c>
    </row>
    <row r="3059" spans="2:8" ht="15.75" thickBot="1">
      <c r="B3059" s="9">
        <v>843330</v>
      </c>
      <c r="C3059" s="20">
        <f>SUMIFS(Brasil_Mundo!$K:$K,Brasil_Mundo!$C:$C,$B3059)</f>
        <v>204581</v>
      </c>
      <c r="D3059" s="20">
        <f>SUMIFS(Brasil_EUA!$L:$L,Brasil_EUA!$C:$C,$B3059)</f>
        <v>0</v>
      </c>
      <c r="E3059" s="17">
        <f t="shared" si="141"/>
        <v>0</v>
      </c>
      <c r="F3059" s="17" t="str">
        <f>IF(ISERROR(MATCH(TEXT($B3059,"000000"),Análise_Anexo1_SH6!$B:$B,0))=TRUE,"SIM","NÃO")</f>
        <v>SIM</v>
      </c>
      <c r="G3059" s="17">
        <f t="shared" si="142"/>
        <v>6.0698213847640497E-7</v>
      </c>
      <c r="H3059" s="17">
        <f t="shared" si="143"/>
        <v>0</v>
      </c>
    </row>
    <row r="3060" spans="2:8" ht="15.75" thickBot="1">
      <c r="B3060" s="9">
        <v>841420</v>
      </c>
      <c r="C3060" s="20">
        <f>SUMIFS(Brasil_Mundo!$K:$K,Brasil_Mundo!$C:$C,$B3060)</f>
        <v>203982</v>
      </c>
      <c r="D3060" s="20">
        <f>SUMIFS(Brasil_EUA!$L:$L,Brasil_EUA!$C:$C,$B3060)</f>
        <v>157660</v>
      </c>
      <c r="E3060" s="17">
        <f t="shared" si="141"/>
        <v>0.77291133531390022</v>
      </c>
      <c r="F3060" s="17" t="str">
        <f>IF(ISERROR(MATCH(TEXT($B3060,"000000"),Análise_Anexo1_SH6!$B:$B,0))=TRUE,"SIM","NÃO")</f>
        <v>NÃO</v>
      </c>
      <c r="G3060" s="17">
        <f t="shared" si="142"/>
        <v>6.0520493384377848E-7</v>
      </c>
      <c r="H3060" s="17">
        <f t="shared" si="143"/>
        <v>3.9055137026738385E-6</v>
      </c>
    </row>
    <row r="3061" spans="2:8" ht="15.75" thickBot="1">
      <c r="B3061" s="9">
        <v>252800</v>
      </c>
      <c r="C3061" s="20">
        <f>SUMIFS(Brasil_Mundo!$K:$K,Brasil_Mundo!$C:$C,$B3061)</f>
        <v>203278</v>
      </c>
      <c r="D3061" s="20">
        <f>SUMIFS(Brasil_EUA!$L:$L,Brasil_EUA!$C:$C,$B3061)</f>
        <v>0</v>
      </c>
      <c r="E3061" s="17">
        <f t="shared" si="141"/>
        <v>0</v>
      </c>
      <c r="F3061" s="17" t="str">
        <f>IF(ISERROR(MATCH(TEXT($B3061,"000000"),Análise_Anexo1_SH6!$B:$B,0))=TRUE,"SIM","NÃO")</f>
        <v>SIM</v>
      </c>
      <c r="G3061" s="17">
        <f t="shared" si="142"/>
        <v>6.0311619918372991E-7</v>
      </c>
      <c r="H3061" s="17">
        <f t="shared" si="143"/>
        <v>0</v>
      </c>
    </row>
    <row r="3062" spans="2:8" ht="15.75" thickBot="1">
      <c r="B3062" s="9">
        <v>850750</v>
      </c>
      <c r="C3062" s="20">
        <f>SUMIFS(Brasil_Mundo!$K:$K,Brasil_Mundo!$C:$C,$B3062)</f>
        <v>396246</v>
      </c>
      <c r="D3062" s="20">
        <f>SUMIFS(Brasil_EUA!$L:$L,Brasil_EUA!$C:$C,$B3062)</f>
        <v>2413</v>
      </c>
      <c r="E3062" s="17">
        <f t="shared" si="141"/>
        <v>6.0896513781842597E-3</v>
      </c>
      <c r="F3062" s="17" t="str">
        <f>IF(ISERROR(MATCH(TEXT($B3062,"000000"),Análise_Anexo1_SH6!$B:$B,0))=TRUE,"SIM","NÃO")</f>
        <v>NÃO</v>
      </c>
      <c r="G3062" s="17">
        <f t="shared" si="142"/>
        <v>1.1756431166272604E-6</v>
      </c>
      <c r="H3062" s="17">
        <f t="shared" si="143"/>
        <v>5.9774226592363137E-8</v>
      </c>
    </row>
    <row r="3063" spans="2:8" ht="15.75" thickBot="1">
      <c r="B3063" s="9" t="s">
        <v>14129</v>
      </c>
      <c r="C3063" s="20">
        <f>SUMIFS(Brasil_Mundo!$K:$K,Brasil_Mundo!$C:$C,$B3063)</f>
        <v>204541</v>
      </c>
      <c r="D3063" s="20">
        <f>SUMIFS(Brasil_EUA!$L:$L,Brasil_EUA!$C:$C,$B3063)</f>
        <v>0</v>
      </c>
      <c r="E3063" s="17">
        <f t="shared" si="141"/>
        <v>0</v>
      </c>
      <c r="F3063" s="17" t="str">
        <f>IF(ISERROR(MATCH(TEXT($B3063,"000000"),Análise_Anexo1_SH6!$B:$B,0))=TRUE,"SIM","NÃO")</f>
        <v>SIM</v>
      </c>
      <c r="G3063" s="17">
        <f t="shared" si="142"/>
        <v>6.0686346037072035E-7</v>
      </c>
      <c r="H3063" s="17">
        <f t="shared" si="143"/>
        <v>0</v>
      </c>
    </row>
    <row r="3064" spans="2:8" ht="15.75" thickBot="1">
      <c r="B3064" s="9">
        <v>285390</v>
      </c>
      <c r="C3064" s="20">
        <f>SUMIFS(Brasil_Mundo!$K:$K,Brasil_Mundo!$C:$C,$B3064)</f>
        <v>203177</v>
      </c>
      <c r="D3064" s="20">
        <f>SUMIFS(Brasil_EUA!$L:$L,Brasil_EUA!$C:$C,$B3064)</f>
        <v>3729</v>
      </c>
      <c r="E3064" s="17">
        <f t="shared" si="141"/>
        <v>1.835345536158128E-2</v>
      </c>
      <c r="F3064" s="17" t="str">
        <f>IF(ISERROR(MATCH(TEXT($B3064,"000000"),Análise_Anexo1_SH6!$B:$B,0))=TRUE,"SIM","NÃO")</f>
        <v>SIM</v>
      </c>
      <c r="G3064" s="17">
        <f t="shared" si="142"/>
        <v>6.0281653696687638E-7</v>
      </c>
      <c r="H3064" s="17">
        <f t="shared" si="143"/>
        <v>9.2373846234116109E-8</v>
      </c>
    </row>
    <row r="3065" spans="2:8" ht="15.75" thickBot="1">
      <c r="B3065" s="9">
        <v>100850</v>
      </c>
      <c r="C3065" s="20">
        <f>SUMIFS(Brasil_Mundo!$K:$K,Brasil_Mundo!$C:$C,$B3065)</f>
        <v>201678</v>
      </c>
      <c r="D3065" s="20">
        <f>SUMIFS(Brasil_EUA!$L:$L,Brasil_EUA!$C:$C,$B3065)</f>
        <v>725</v>
      </c>
      <c r="E3065" s="17">
        <f t="shared" si="141"/>
        <v>3.594839298287369E-3</v>
      </c>
      <c r="F3065" s="17" t="str">
        <f>IF(ISERROR(MATCH(TEXT($B3065,"000000"),Análise_Anexo1_SH6!$B:$B,0))=TRUE,"SIM","NÃO")</f>
        <v>SIM</v>
      </c>
      <c r="G3065" s="17">
        <f t="shared" si="142"/>
        <v>5.983690749563469E-7</v>
      </c>
      <c r="H3065" s="17">
        <f t="shared" si="143"/>
        <v>1.7959516899901896E-8</v>
      </c>
    </row>
    <row r="3066" spans="2:8" ht="15.75" thickBot="1">
      <c r="B3066" s="9" t="s">
        <v>8923</v>
      </c>
      <c r="C3066" s="20">
        <f>SUMIFS(Brasil_Mundo!$K:$K,Brasil_Mundo!$C:$C,$B3066)</f>
        <v>201344</v>
      </c>
      <c r="D3066" s="20">
        <f>SUMIFS(Brasil_EUA!$L:$L,Brasil_EUA!$C:$C,$B3066)</f>
        <v>66459</v>
      </c>
      <c r="E3066" s="17">
        <f t="shared" si="141"/>
        <v>0.33007688334392882</v>
      </c>
      <c r="F3066" s="17" t="str">
        <f>IF(ISERROR(MATCH(TEXT($B3066,"000000"),Análise_Anexo1_SH6!$B:$B,0))=TRUE,"SIM","NÃO")</f>
        <v>SIM</v>
      </c>
      <c r="G3066" s="17">
        <f t="shared" si="142"/>
        <v>5.9737811277388064E-7</v>
      </c>
      <c r="H3066" s="17">
        <f t="shared" si="143"/>
        <v>1.6463055636559728E-6</v>
      </c>
    </row>
    <row r="3067" spans="2:8" ht="15.75" thickBot="1">
      <c r="B3067" s="9">
        <v>551423</v>
      </c>
      <c r="C3067" s="20">
        <f>SUMIFS(Brasil_Mundo!$K:$K,Brasil_Mundo!$C:$C,$B3067)</f>
        <v>201120</v>
      </c>
      <c r="D3067" s="20">
        <f>SUMIFS(Brasil_EUA!$L:$L,Brasil_EUA!$C:$C,$B3067)</f>
        <v>23562</v>
      </c>
      <c r="E3067" s="17">
        <f t="shared" si="141"/>
        <v>0.11715393794749403</v>
      </c>
      <c r="F3067" s="17" t="str">
        <f>IF(ISERROR(MATCH(TEXT($B3067,"000000"),Análise_Anexo1_SH6!$B:$B,0))=TRUE,"SIM","NÃO")</f>
        <v>SIM</v>
      </c>
      <c r="G3067" s="17">
        <f t="shared" si="142"/>
        <v>5.9671351538204706E-7</v>
      </c>
      <c r="H3067" s="17">
        <f t="shared" si="143"/>
        <v>5.8367191337308762E-7</v>
      </c>
    </row>
    <row r="3068" spans="2:8" ht="15.75" thickBot="1">
      <c r="B3068" s="9">
        <v>961590</v>
      </c>
      <c r="C3068" s="20">
        <f>SUMIFS(Brasil_Mundo!$K:$K,Brasil_Mundo!$C:$C,$B3068)</f>
        <v>201103</v>
      </c>
      <c r="D3068" s="20">
        <f>SUMIFS(Brasil_EUA!$L:$L,Brasil_EUA!$C:$C,$B3068)</f>
        <v>7570</v>
      </c>
      <c r="E3068" s="17">
        <f t="shared" si="141"/>
        <v>3.7642402152131001E-2</v>
      </c>
      <c r="F3068" s="17" t="str">
        <f>IF(ISERROR(MATCH(TEXT($B3068,"000000"),Análise_Anexo1_SH6!$B:$B,0))=TRUE,"SIM","NÃO")</f>
        <v>SIM</v>
      </c>
      <c r="G3068" s="17">
        <f t="shared" si="142"/>
        <v>5.9666307718713111E-7</v>
      </c>
      <c r="H3068" s="17">
        <f t="shared" si="143"/>
        <v>1.8752212818242394E-7</v>
      </c>
    </row>
    <row r="3069" spans="2:8" ht="15.75" thickBot="1">
      <c r="B3069" s="9">
        <v>610323</v>
      </c>
      <c r="C3069" s="20">
        <f>SUMIFS(Brasil_Mundo!$K:$K,Brasil_Mundo!$C:$C,$B3069)</f>
        <v>200460</v>
      </c>
      <c r="D3069" s="20">
        <f>SUMIFS(Brasil_EUA!$L:$L,Brasil_EUA!$C:$C,$B3069)</f>
        <v>20191</v>
      </c>
      <c r="E3069" s="17">
        <f t="shared" si="141"/>
        <v>0.10072333632644917</v>
      </c>
      <c r="F3069" s="17" t="str">
        <f>IF(ISERROR(MATCH(TEXT($B3069,"000000"),Análise_Anexo1_SH6!$B:$B,0))=TRUE,"SIM","NÃO")</f>
        <v>SIM</v>
      </c>
      <c r="G3069" s="17">
        <f t="shared" si="142"/>
        <v>5.9475532663825155E-7</v>
      </c>
      <c r="H3069" s="17">
        <f t="shared" si="143"/>
        <v>5.0016635272540581E-7</v>
      </c>
    </row>
    <row r="3070" spans="2:8" ht="15.75" thickBot="1">
      <c r="B3070" s="9">
        <v>283220</v>
      </c>
      <c r="C3070" s="20">
        <f>SUMIFS(Brasil_Mundo!$K:$K,Brasil_Mundo!$C:$C,$B3070)</f>
        <v>200296</v>
      </c>
      <c r="D3070" s="20">
        <f>SUMIFS(Brasil_EUA!$L:$L,Brasil_EUA!$C:$C,$B3070)</f>
        <v>0</v>
      </c>
      <c r="E3070" s="17">
        <f t="shared" si="141"/>
        <v>0</v>
      </c>
      <c r="F3070" s="17" t="str">
        <f>IF(ISERROR(MATCH(TEXT($B3070,"000000"),Análise_Anexo1_SH6!$B:$B,0))=TRUE,"SIM","NÃO")</f>
        <v>SIM</v>
      </c>
      <c r="G3070" s="17">
        <f t="shared" si="142"/>
        <v>5.9426874640494474E-7</v>
      </c>
      <c r="H3070" s="17">
        <f t="shared" si="143"/>
        <v>0</v>
      </c>
    </row>
    <row r="3071" spans="2:8" ht="15.75" thickBot="1">
      <c r="B3071" s="9">
        <v>741011</v>
      </c>
      <c r="C3071" s="20">
        <f>SUMIFS(Brasil_Mundo!$K:$K,Brasil_Mundo!$C:$C,$B3071)</f>
        <v>206585</v>
      </c>
      <c r="D3071" s="20">
        <f>SUMIFS(Brasil_EUA!$L:$L,Brasil_EUA!$C:$C,$B3071)</f>
        <v>28812</v>
      </c>
      <c r="E3071" s="17">
        <f t="shared" ref="E3071:H3134" si="144">IFERROR(D3071/C3071,"-")</f>
        <v>0.13946801558680447</v>
      </c>
      <c r="F3071" s="17" t="str">
        <f>IF(ISERROR(MATCH(TEXT($B3071,"000000"),Análise_Anexo1_SH6!$B:$B,0))=TRUE,"SIM","NÃO")</f>
        <v>SIM</v>
      </c>
      <c r="G3071" s="17">
        <f t="shared" si="142"/>
        <v>6.1292791157120219E-7</v>
      </c>
      <c r="H3071" s="17">
        <f t="shared" si="143"/>
        <v>7.1372358747582547E-7</v>
      </c>
    </row>
    <row r="3072" spans="2:8" ht="15.75" thickBot="1">
      <c r="B3072" s="9">
        <v>701322</v>
      </c>
      <c r="C3072" s="20">
        <f>SUMIFS(Brasil_Mundo!$K:$K,Brasil_Mundo!$C:$C,$B3072)</f>
        <v>199697</v>
      </c>
      <c r="D3072" s="20">
        <f>SUMIFS(Brasil_EUA!$L:$L,Brasil_EUA!$C:$C,$B3072)</f>
        <v>46881</v>
      </c>
      <c r="E3072" s="17">
        <f t="shared" si="144"/>
        <v>0.23476066240354138</v>
      </c>
      <c r="F3072" s="17" t="str">
        <f>IF(ISERROR(MATCH(TEXT($B3072,"000000"),Análise_Anexo1_SH6!$B:$B,0))=TRUE,"SIM","NÃO")</f>
        <v>SIM</v>
      </c>
      <c r="G3072" s="17">
        <f t="shared" si="142"/>
        <v>5.9249154177231825E-7</v>
      </c>
      <c r="H3072" s="17">
        <f t="shared" si="143"/>
        <v>1.1613242921162771E-6</v>
      </c>
    </row>
    <row r="3073" spans="2:8" ht="15.75" thickBot="1">
      <c r="B3073" s="9" t="s">
        <v>3839</v>
      </c>
      <c r="C3073" s="20">
        <f>SUMIFS(Brasil_Mundo!$K:$K,Brasil_Mundo!$C:$C,$B3073)</f>
        <v>199646</v>
      </c>
      <c r="D3073" s="20">
        <f>SUMIFS(Brasil_EUA!$L:$L,Brasil_EUA!$C:$C,$B3073)</f>
        <v>0</v>
      </c>
      <c r="E3073" s="17">
        <f t="shared" si="144"/>
        <v>0</v>
      </c>
      <c r="F3073" s="17" t="str">
        <f>IF(ISERROR(MATCH(TEXT($B3073,"000000"),Análise_Anexo1_SH6!$B:$B,0))=TRUE,"SIM","NÃO")</f>
        <v>SIM</v>
      </c>
      <c r="G3073" s="17">
        <f t="shared" si="142"/>
        <v>5.9234022718757042E-7</v>
      </c>
      <c r="H3073" s="17">
        <f t="shared" si="143"/>
        <v>0</v>
      </c>
    </row>
    <row r="3074" spans="2:8" ht="15.75" thickBot="1">
      <c r="B3074" s="9">
        <v>611219</v>
      </c>
      <c r="C3074" s="20">
        <f>SUMIFS(Brasil_Mundo!$K:$K,Brasil_Mundo!$C:$C,$B3074)</f>
        <v>199072</v>
      </c>
      <c r="D3074" s="20">
        <f>SUMIFS(Brasil_EUA!$L:$L,Brasil_EUA!$C:$C,$B3074)</f>
        <v>189850</v>
      </c>
      <c r="E3074" s="17">
        <f t="shared" si="144"/>
        <v>0.95367505224240479</v>
      </c>
      <c r="F3074" s="17" t="str">
        <f>IF(ISERROR(MATCH(TEXT($B3074,"000000"),Análise_Anexo1_SH6!$B:$B,0))=TRUE,"SIM","NÃO")</f>
        <v>SIM</v>
      </c>
      <c r="G3074" s="17">
        <f t="shared" si="142"/>
        <v>5.9063719637099677E-7</v>
      </c>
      <c r="H3074" s="17">
        <f t="shared" si="143"/>
        <v>4.7029162530294834E-6</v>
      </c>
    </row>
    <row r="3075" spans="2:8" ht="15.75" thickBot="1">
      <c r="B3075" s="9">
        <v>630419</v>
      </c>
      <c r="C3075" s="20">
        <f>SUMIFS(Brasil_Mundo!$K:$K,Brasil_Mundo!$C:$C,$B3075)</f>
        <v>371031</v>
      </c>
      <c r="D3075" s="20">
        <f>SUMIFS(Brasil_EUA!$L:$L,Brasil_EUA!$C:$C,$B3075)</f>
        <v>32948</v>
      </c>
      <c r="E3075" s="17">
        <f t="shared" si="144"/>
        <v>8.8801205290124002E-2</v>
      </c>
      <c r="F3075" s="17" t="str">
        <f>IF(ISERROR(MATCH(TEXT($B3075,"000000"),Análise_Anexo1_SH6!$B:$B,0))=TRUE,"SIM","NÃO")</f>
        <v>SIM</v>
      </c>
      <c r="G3075" s="17">
        <f t="shared" si="142"/>
        <v>1.100831405756346E-6</v>
      </c>
      <c r="H3075" s="17">
        <f t="shared" si="143"/>
        <v>8.1617953492133478E-7</v>
      </c>
    </row>
    <row r="3076" spans="2:8" ht="15.75" thickBot="1">
      <c r="B3076" s="9">
        <v>810199</v>
      </c>
      <c r="C3076" s="20">
        <f>SUMIFS(Brasil_Mundo!$K:$K,Brasil_Mundo!$C:$C,$B3076)</f>
        <v>200056</v>
      </c>
      <c r="D3076" s="20">
        <f>SUMIFS(Brasil_EUA!$L:$L,Brasil_EUA!$C:$C,$B3076)</f>
        <v>33510</v>
      </c>
      <c r="E3076" s="17">
        <f t="shared" si="144"/>
        <v>0.16750309913224298</v>
      </c>
      <c r="F3076" s="17" t="str">
        <f>IF(ISERROR(MATCH(TEXT($B3076,"000000"),Análise_Anexo1_SH6!$B:$B,0))=TRUE,"SIM","NÃO")</f>
        <v>SIM</v>
      </c>
      <c r="G3076" s="17">
        <f t="shared" ref="G3076:G3139" si="145">C3076/C$3</f>
        <v>5.9355667777083735E-7</v>
      </c>
      <c r="H3076" s="17">
        <f t="shared" ref="H3076:H3139" si="146">D3076/D$3</f>
        <v>8.301012569871898E-7</v>
      </c>
    </row>
    <row r="3077" spans="2:8" ht="15.75" thickBot="1">
      <c r="B3077" s="9">
        <v>460290</v>
      </c>
      <c r="C3077" s="20">
        <f>SUMIFS(Brasil_Mundo!$K:$K,Brasil_Mundo!$C:$C,$B3077)</f>
        <v>197633</v>
      </c>
      <c r="D3077" s="20">
        <f>SUMIFS(Brasil_EUA!$L:$L,Brasil_EUA!$C:$C,$B3077)</f>
        <v>47594</v>
      </c>
      <c r="E3077" s="17">
        <f t="shared" si="144"/>
        <v>0.24082010595396519</v>
      </c>
      <c r="F3077" s="17" t="str">
        <f>IF(ISERROR(MATCH(TEXT($B3077,"000000"),Análise_Anexo1_SH6!$B:$B,0))=TRUE,"SIM","NÃO")</f>
        <v>SIM</v>
      </c>
      <c r="G3077" s="17">
        <f t="shared" si="145"/>
        <v>5.8636775151899416E-7</v>
      </c>
      <c r="H3077" s="17">
        <f t="shared" si="146"/>
        <v>1.1789865480468013E-6</v>
      </c>
    </row>
    <row r="3078" spans="2:8" ht="15.75" thickBot="1">
      <c r="B3078" s="9">
        <v>442191</v>
      </c>
      <c r="C3078" s="20">
        <f>SUMIFS(Brasil_Mundo!$K:$K,Brasil_Mundo!$C:$C,$B3078)</f>
        <v>197400</v>
      </c>
      <c r="D3078" s="20">
        <f>SUMIFS(Brasil_EUA!$L:$L,Brasil_EUA!$C:$C,$B3078)</f>
        <v>5088</v>
      </c>
      <c r="E3078" s="17">
        <f t="shared" si="144"/>
        <v>2.5775075987841945E-2</v>
      </c>
      <c r="F3078" s="17" t="str">
        <f>IF(ISERROR(MATCH(TEXT($B3078,"000000"),Análise_Anexo1_SH6!$B:$B,0))=TRUE,"SIM","NÃO")</f>
        <v>SIM</v>
      </c>
      <c r="G3078" s="17">
        <f t="shared" si="145"/>
        <v>5.8567645155338153E-7</v>
      </c>
      <c r="H3078" s="17">
        <f t="shared" si="146"/>
        <v>1.2603865101613911E-7</v>
      </c>
    </row>
    <row r="3079" spans="2:8" ht="15.75" thickBot="1">
      <c r="B3079" s="9">
        <v>381511</v>
      </c>
      <c r="C3079" s="20">
        <f>SUMIFS(Brasil_Mundo!$K:$K,Brasil_Mundo!$C:$C,$B3079)</f>
        <v>196071</v>
      </c>
      <c r="D3079" s="20">
        <f>SUMIFS(Brasil_EUA!$L:$L,Brasil_EUA!$C:$C,$B3079)</f>
        <v>0</v>
      </c>
      <c r="E3079" s="17">
        <f t="shared" si="144"/>
        <v>0</v>
      </c>
      <c r="F3079" s="17" t="str">
        <f>IF(ISERROR(MATCH(TEXT($B3079,"000000"),Análise_Anexo1_SH6!$B:$B,0))=TRUE,"SIM","NÃO")</f>
        <v>SIM</v>
      </c>
      <c r="G3079" s="17">
        <f t="shared" si="145"/>
        <v>5.8173337149201148E-7</v>
      </c>
      <c r="H3079" s="17">
        <f t="shared" si="146"/>
        <v>0</v>
      </c>
    </row>
    <row r="3080" spans="2:8" ht="15.75" thickBot="1">
      <c r="B3080" s="9">
        <v>840731</v>
      </c>
      <c r="C3080" s="20">
        <f>SUMIFS(Brasil_Mundo!$K:$K,Brasil_Mundo!$C:$C,$B3080)</f>
        <v>222176</v>
      </c>
      <c r="D3080" s="20">
        <f>SUMIFS(Brasil_EUA!$L:$L,Brasil_EUA!$C:$C,$B3080)</f>
        <v>0</v>
      </c>
      <c r="E3080" s="17">
        <f t="shared" si="144"/>
        <v>0</v>
      </c>
      <c r="F3080" s="17" t="str">
        <f>IF(ISERROR(MATCH(TEXT($B3080,"000000"),Análise_Anexo1_SH6!$B:$B,0))=TRUE,"SIM","NÃO")</f>
        <v>SIM</v>
      </c>
      <c r="G3080" s="17">
        <f t="shared" si="145"/>
        <v>6.5918567021440773E-7</v>
      </c>
      <c r="H3080" s="17">
        <f t="shared" si="146"/>
        <v>0</v>
      </c>
    </row>
    <row r="3081" spans="2:8" ht="15.75" thickBot="1">
      <c r="B3081" s="9">
        <v>851711</v>
      </c>
      <c r="C3081" s="20">
        <f>SUMIFS(Brasil_Mundo!$K:$K,Brasil_Mundo!$C:$C,$B3081)</f>
        <v>195743</v>
      </c>
      <c r="D3081" s="20">
        <f>SUMIFS(Brasil_EUA!$L:$L,Brasil_EUA!$C:$C,$B3081)</f>
        <v>19730</v>
      </c>
      <c r="E3081" s="17">
        <f t="shared" si="144"/>
        <v>0.10079543074337269</v>
      </c>
      <c r="F3081" s="17" t="str">
        <f>IF(ISERROR(MATCH(TEXT($B3081,"000000"),Análise_Anexo1_SH6!$B:$B,0))=TRUE,"SIM","NÃO")</f>
        <v>SIM</v>
      </c>
      <c r="G3081" s="17">
        <f t="shared" si="145"/>
        <v>5.8076021102539796E-7</v>
      </c>
      <c r="H3081" s="17">
        <f t="shared" si="146"/>
        <v>4.8874657715181303E-7</v>
      </c>
    </row>
    <row r="3082" spans="2:8" ht="15.75" thickBot="1">
      <c r="B3082" s="9">
        <v>970400</v>
      </c>
      <c r="C3082" s="20">
        <f>SUMIFS(Brasil_Mundo!$K:$K,Brasil_Mundo!$C:$C,$B3082)</f>
        <v>195716</v>
      </c>
      <c r="D3082" s="20">
        <f>SUMIFS(Brasil_EUA!$L:$L,Brasil_EUA!$C:$C,$B3082)</f>
        <v>50</v>
      </c>
      <c r="E3082" s="17">
        <f t="shared" si="144"/>
        <v>2.5547221484191381E-4</v>
      </c>
      <c r="F3082" s="17" t="str">
        <f>IF(ISERROR(MATCH(TEXT($B3082,"000000"),Análise_Anexo1_SH6!$B:$B,0))=TRUE,"SIM","NÃO")</f>
        <v>SIM</v>
      </c>
      <c r="G3082" s="17">
        <f t="shared" si="145"/>
        <v>5.8068010330406083E-7</v>
      </c>
      <c r="H3082" s="17">
        <f t="shared" si="146"/>
        <v>1.2385873724070274E-9</v>
      </c>
    </row>
    <row r="3083" spans="2:8" ht="15.75" thickBot="1">
      <c r="B3083" s="9">
        <v>283110</v>
      </c>
      <c r="C3083" s="20">
        <f>SUMIFS(Brasil_Mundo!$K:$K,Brasil_Mundo!$C:$C,$B3083)</f>
        <v>332348</v>
      </c>
      <c r="D3083" s="20">
        <f>SUMIFS(Brasil_EUA!$L:$L,Brasil_EUA!$C:$C,$B3083)</f>
        <v>0</v>
      </c>
      <c r="E3083" s="17">
        <f t="shared" si="144"/>
        <v>0</v>
      </c>
      <c r="F3083" s="17" t="str">
        <f>IF(ISERROR(MATCH(TEXT($B3083,"000000"),Análise_Anexo1_SH6!$B:$B,0))=TRUE,"SIM","NÃO")</f>
        <v>SIM</v>
      </c>
      <c r="G3083" s="17">
        <f t="shared" si="145"/>
        <v>9.8606077670143475E-7</v>
      </c>
      <c r="H3083" s="17">
        <f t="shared" si="146"/>
        <v>0</v>
      </c>
    </row>
    <row r="3084" spans="2:8" ht="15.75" thickBot="1">
      <c r="B3084" s="9">
        <v>860730</v>
      </c>
      <c r="C3084" s="20">
        <f>SUMIFS(Brasil_Mundo!$K:$K,Brasil_Mundo!$C:$C,$B3084)</f>
        <v>195348</v>
      </c>
      <c r="D3084" s="20">
        <f>SUMIFS(Brasil_EUA!$L:$L,Brasil_EUA!$C:$C,$B3084)</f>
        <v>2073</v>
      </c>
      <c r="E3084" s="17">
        <f t="shared" si="144"/>
        <v>1.0611831193562259E-2</v>
      </c>
      <c r="F3084" s="17" t="str">
        <f>IF(ISERROR(MATCH(TEXT($B3084,"000000"),Análise_Anexo1_SH6!$B:$B,0))=TRUE,"SIM","NÃO")</f>
        <v>SIM</v>
      </c>
      <c r="G3084" s="17">
        <f t="shared" si="145"/>
        <v>5.7958826473176279E-7</v>
      </c>
      <c r="H3084" s="17">
        <f t="shared" si="146"/>
        <v>5.1351832459995359E-8</v>
      </c>
    </row>
    <row r="3085" spans="2:8" ht="15.75" thickBot="1">
      <c r="B3085" s="9">
        <v>850133</v>
      </c>
      <c r="C3085" s="20">
        <f>SUMIFS(Brasil_Mundo!$K:$K,Brasil_Mundo!$C:$C,$B3085)</f>
        <v>384874</v>
      </c>
      <c r="D3085" s="20">
        <f>SUMIFS(Brasil_EUA!$L:$L,Brasil_EUA!$C:$C,$B3085)</f>
        <v>144686</v>
      </c>
      <c r="E3085" s="17">
        <f t="shared" si="144"/>
        <v>0.37593082411386586</v>
      </c>
      <c r="F3085" s="17" t="str">
        <f>IF(ISERROR(MATCH(TEXT($B3085,"000000"),Análise_Anexo1_SH6!$B:$B,0))=TRUE,"SIM","NÃO")</f>
        <v>NÃO</v>
      </c>
      <c r="G3085" s="17">
        <f t="shared" si="145"/>
        <v>1.1419029311811354E-6</v>
      </c>
      <c r="H3085" s="17">
        <f t="shared" si="146"/>
        <v>3.5841250512816635E-6</v>
      </c>
    </row>
    <row r="3086" spans="2:8" ht="15.75" thickBot="1">
      <c r="B3086" s="9">
        <v>732394</v>
      </c>
      <c r="C3086" s="20">
        <f>SUMIFS(Brasil_Mundo!$K:$K,Brasil_Mundo!$C:$C,$B3086)</f>
        <v>195123</v>
      </c>
      <c r="D3086" s="20">
        <f>SUMIFS(Brasil_EUA!$L:$L,Brasil_EUA!$C:$C,$B3086)</f>
        <v>69391</v>
      </c>
      <c r="E3086" s="17">
        <f t="shared" si="144"/>
        <v>0.35562696350507117</v>
      </c>
      <c r="F3086" s="17" t="str">
        <f>IF(ISERROR(MATCH(TEXT($B3086,"000000"),Análise_Anexo1_SH6!$B:$B,0))=TRUE,"SIM","NÃO")</f>
        <v>SIM</v>
      </c>
      <c r="G3086" s="17">
        <f t="shared" si="145"/>
        <v>5.7892070038728707E-7</v>
      </c>
      <c r="H3086" s="17">
        <f t="shared" si="146"/>
        <v>1.7189363271739208E-6</v>
      </c>
    </row>
    <row r="3087" spans="2:8" ht="15.75" thickBot="1">
      <c r="B3087" s="9">
        <v>910400</v>
      </c>
      <c r="C3087" s="20">
        <f>SUMIFS(Brasil_Mundo!$K:$K,Brasil_Mundo!$C:$C,$B3087)</f>
        <v>193843</v>
      </c>
      <c r="D3087" s="20">
        <f>SUMIFS(Brasil_EUA!$L:$L,Brasil_EUA!$C:$C,$B3087)</f>
        <v>22476</v>
      </c>
      <c r="E3087" s="17">
        <f t="shared" si="144"/>
        <v>0.11594950552766931</v>
      </c>
      <c r="F3087" s="17" t="str">
        <f>IF(ISERROR(MATCH(TEXT($B3087,"000000"),Análise_Anexo1_SH6!$B:$B,0))=TRUE,"SIM","NÃO")</f>
        <v>NÃO</v>
      </c>
      <c r="G3087" s="17">
        <f t="shared" si="145"/>
        <v>5.7512300100538058E-7</v>
      </c>
      <c r="H3087" s="17">
        <f t="shared" si="146"/>
        <v>5.5676979564440692E-7</v>
      </c>
    </row>
    <row r="3088" spans="2:8" ht="15.75" thickBot="1">
      <c r="B3088" s="9">
        <v>846820</v>
      </c>
      <c r="C3088" s="20">
        <f>SUMIFS(Brasil_Mundo!$K:$K,Brasil_Mundo!$C:$C,$B3088)</f>
        <v>193698</v>
      </c>
      <c r="D3088" s="20">
        <f>SUMIFS(Brasil_EUA!$L:$L,Brasil_EUA!$C:$C,$B3088)</f>
        <v>187</v>
      </c>
      <c r="E3088" s="17">
        <f t="shared" si="144"/>
        <v>9.654203967000176E-4</v>
      </c>
      <c r="F3088" s="17" t="str">
        <f>IF(ISERROR(MATCH(TEXT($B3088,"000000"),Análise_Anexo1_SH6!$B:$B,0))=TRUE,"SIM","NÃO")</f>
        <v>SIM</v>
      </c>
      <c r="G3088" s="17">
        <f t="shared" si="145"/>
        <v>5.7469279287227398E-7</v>
      </c>
      <c r="H3088" s="17">
        <f t="shared" si="146"/>
        <v>4.6323167728022822E-9</v>
      </c>
    </row>
    <row r="3089" spans="2:8" ht="15.75" thickBot="1">
      <c r="B3089" s="9">
        <v>340520</v>
      </c>
      <c r="C3089" s="20">
        <f>SUMIFS(Brasil_Mundo!$K:$K,Brasil_Mundo!$C:$C,$B3089)</f>
        <v>193554</v>
      </c>
      <c r="D3089" s="20">
        <f>SUMIFS(Brasil_EUA!$L:$L,Brasil_EUA!$C:$C,$B3089)</f>
        <v>8202</v>
      </c>
      <c r="E3089" s="17">
        <f t="shared" si="144"/>
        <v>4.2375771102638023E-2</v>
      </c>
      <c r="F3089" s="17" t="str">
        <f>IF(ISERROR(MATCH(TEXT($B3089,"000000"),Análise_Anexo1_SH6!$B:$B,0))=TRUE,"SIM","NÃO")</f>
        <v>SIM</v>
      </c>
      <c r="G3089" s="17">
        <f t="shared" si="145"/>
        <v>5.7426555169180953E-7</v>
      </c>
      <c r="H3089" s="17">
        <f t="shared" si="146"/>
        <v>2.0317787256964878E-7</v>
      </c>
    </row>
    <row r="3090" spans="2:8" ht="15.75" thickBot="1">
      <c r="B3090" s="9">
        <v>820780</v>
      </c>
      <c r="C3090" s="20">
        <f>SUMIFS(Brasil_Mundo!$K:$K,Brasil_Mundo!$C:$C,$B3090)</f>
        <v>192722</v>
      </c>
      <c r="D3090" s="20">
        <f>SUMIFS(Brasil_EUA!$L:$L,Brasil_EUA!$C:$C,$B3090)</f>
        <v>383</v>
      </c>
      <c r="E3090" s="17">
        <f t="shared" si="144"/>
        <v>1.9873185209784042E-3</v>
      </c>
      <c r="F3090" s="17" t="str">
        <f>IF(ISERROR(MATCH(TEXT($B3090,"000000"),Análise_Anexo1_SH6!$B:$B,0))=TRUE,"SIM","NÃO")</f>
        <v>SIM</v>
      </c>
      <c r="G3090" s="17">
        <f t="shared" si="145"/>
        <v>5.7179704709357031E-7</v>
      </c>
      <c r="H3090" s="17">
        <f t="shared" si="146"/>
        <v>9.48757927263783E-9</v>
      </c>
    </row>
    <row r="3091" spans="2:8" ht="15.75" thickBot="1">
      <c r="B3091" s="9">
        <v>220430</v>
      </c>
      <c r="C3091" s="20">
        <f>SUMIFS(Brasil_Mundo!$K:$K,Brasil_Mundo!$C:$C,$B3091)</f>
        <v>192656</v>
      </c>
      <c r="D3091" s="20">
        <f>SUMIFS(Brasil_EUA!$L:$L,Brasil_EUA!$C:$C,$B3091)</f>
        <v>0</v>
      </c>
      <c r="E3091" s="17">
        <f t="shared" si="144"/>
        <v>0</v>
      </c>
      <c r="F3091" s="17" t="str">
        <f>IF(ISERROR(MATCH(TEXT($B3091,"000000"),Análise_Anexo1_SH6!$B:$B,0))=TRUE,"SIM","NÃO")</f>
        <v>SIM</v>
      </c>
      <c r="G3091" s="17">
        <f t="shared" si="145"/>
        <v>5.7160122821919081E-7</v>
      </c>
      <c r="H3091" s="17">
        <f t="shared" si="146"/>
        <v>0</v>
      </c>
    </row>
    <row r="3092" spans="2:8" ht="15.75" thickBot="1">
      <c r="B3092" s="9">
        <v>620422</v>
      </c>
      <c r="C3092" s="20">
        <f>SUMIFS(Brasil_Mundo!$K:$K,Brasil_Mundo!$C:$C,$B3092)</f>
        <v>192354</v>
      </c>
      <c r="D3092" s="20">
        <f>SUMIFS(Brasil_EUA!$L:$L,Brasil_EUA!$C:$C,$B3092)</f>
        <v>9538</v>
      </c>
      <c r="E3092" s="17">
        <f t="shared" si="144"/>
        <v>4.9585659773126629E-2</v>
      </c>
      <c r="F3092" s="17" t="str">
        <f>IF(ISERROR(MATCH(TEXT($B3092,"000000"),Análise_Anexo1_SH6!$B:$B,0))=TRUE,"SIM","NÃO")</f>
        <v>SIM</v>
      </c>
      <c r="G3092" s="17">
        <f t="shared" si="145"/>
        <v>5.7070520852127227E-7</v>
      </c>
      <c r="H3092" s="17">
        <f t="shared" si="146"/>
        <v>2.3627292716036455E-7</v>
      </c>
    </row>
    <row r="3093" spans="2:8" ht="15.75" thickBot="1">
      <c r="B3093" s="9">
        <v>283230</v>
      </c>
      <c r="C3093" s="20">
        <f>SUMIFS(Brasil_Mundo!$K:$K,Brasil_Mundo!$C:$C,$B3093)</f>
        <v>326537</v>
      </c>
      <c r="D3093" s="20">
        <f>SUMIFS(Brasil_EUA!$L:$L,Brasil_EUA!$C:$C,$B3093)</f>
        <v>0</v>
      </c>
      <c r="E3093" s="17">
        <f t="shared" si="144"/>
        <v>0</v>
      </c>
      <c r="F3093" s="17" t="str">
        <f>IF(ISERROR(MATCH(TEXT($B3093,"000000"),Análise_Anexo1_SH6!$B:$B,0))=TRUE,"SIM","NÃO")</f>
        <v>SIM</v>
      </c>
      <c r="G3093" s="17">
        <f t="shared" si="145"/>
        <v>9.68819814898108E-7</v>
      </c>
      <c r="H3093" s="17">
        <f t="shared" si="146"/>
        <v>0</v>
      </c>
    </row>
    <row r="3094" spans="2:8" ht="15.75" thickBot="1">
      <c r="B3094" s="9">
        <v>482030</v>
      </c>
      <c r="C3094" s="20">
        <f>SUMIFS(Brasil_Mundo!$K:$K,Brasil_Mundo!$C:$C,$B3094)</f>
        <v>191143</v>
      </c>
      <c r="D3094" s="20">
        <f>SUMIFS(Brasil_EUA!$L:$L,Brasil_EUA!$C:$C,$B3094)</f>
        <v>4008</v>
      </c>
      <c r="E3094" s="17">
        <f t="shared" si="144"/>
        <v>2.0968594193875791E-2</v>
      </c>
      <c r="F3094" s="17" t="str">
        <f>IF(ISERROR(MATCH(TEXT($B3094,"000000"),Análise_Anexo1_SH6!$B:$B,0))=TRUE,"SIM","NÃO")</f>
        <v>SIM</v>
      </c>
      <c r="G3094" s="17">
        <f t="shared" si="145"/>
        <v>5.6711222887167169E-7</v>
      </c>
      <c r="H3094" s="17">
        <f t="shared" si="146"/>
        <v>9.9285163772147321E-8</v>
      </c>
    </row>
    <row r="3095" spans="2:8" ht="15.75" thickBot="1">
      <c r="B3095" s="9">
        <v>720719</v>
      </c>
      <c r="C3095" s="20">
        <f>SUMIFS(Brasil_Mundo!$K:$K,Brasil_Mundo!$C:$C,$B3095)</f>
        <v>190732</v>
      </c>
      <c r="D3095" s="20">
        <f>SUMIFS(Brasil_EUA!$L:$L,Brasil_EUA!$C:$C,$B3095)</f>
        <v>4804</v>
      </c>
      <c r="E3095" s="17">
        <f t="shared" si="144"/>
        <v>2.5187173625820524E-2</v>
      </c>
      <c r="F3095" s="17" t="str">
        <f>IF(ISERROR(MATCH(TEXT($B3095,"000000"),Análise_Anexo1_SH6!$B:$B,0))=TRUE,"SIM","NÃO")</f>
        <v>SIM</v>
      </c>
      <c r="G3095" s="17">
        <f t="shared" si="145"/>
        <v>5.6589281133576272E-7</v>
      </c>
      <c r="H3095" s="17">
        <f t="shared" si="146"/>
        <v>1.190034747408672E-7</v>
      </c>
    </row>
    <row r="3096" spans="2:8" ht="15.75" thickBot="1">
      <c r="B3096" s="9">
        <v>741539</v>
      </c>
      <c r="C3096" s="20">
        <f>SUMIFS(Brasil_Mundo!$K:$K,Brasil_Mundo!$C:$C,$B3096)</f>
        <v>189846</v>
      </c>
      <c r="D3096" s="20">
        <f>SUMIFS(Brasil_EUA!$L:$L,Brasil_EUA!$C:$C,$B3096)</f>
        <v>65569</v>
      </c>
      <c r="E3096" s="17">
        <f t="shared" si="144"/>
        <v>0.34537993952993479</v>
      </c>
      <c r="F3096" s="17" t="str">
        <f>IF(ISERROR(MATCH(TEXT($B3096,"000000"),Análise_Anexo1_SH6!$B:$B,0))=TRUE,"SIM","NÃO")</f>
        <v>SIM</v>
      </c>
      <c r="G3096" s="17">
        <f t="shared" si="145"/>
        <v>5.6326409129484936E-7</v>
      </c>
      <c r="H3096" s="17">
        <f t="shared" si="146"/>
        <v>1.6242587084271276E-6</v>
      </c>
    </row>
    <row r="3097" spans="2:8" ht="15.75" thickBot="1">
      <c r="B3097" s="9">
        <v>611231</v>
      </c>
      <c r="C3097" s="20">
        <f>SUMIFS(Brasil_Mundo!$K:$K,Brasil_Mundo!$C:$C,$B3097)</f>
        <v>189675</v>
      </c>
      <c r="D3097" s="20">
        <f>SUMIFS(Brasil_EUA!$L:$L,Brasil_EUA!$C:$C,$B3097)</f>
        <v>12500</v>
      </c>
      <c r="E3097" s="17">
        <f t="shared" si="144"/>
        <v>6.5902201133517857E-2</v>
      </c>
      <c r="F3097" s="17" t="str">
        <f>IF(ISERROR(MATCH(TEXT($B3097,"000000"),Análise_Anexo1_SH6!$B:$B,0))=TRUE,"SIM","NÃO")</f>
        <v>SIM</v>
      </c>
      <c r="G3097" s="17">
        <f t="shared" si="145"/>
        <v>5.6275674239304778E-7</v>
      </c>
      <c r="H3097" s="17">
        <f t="shared" si="146"/>
        <v>3.0964684310175688E-7</v>
      </c>
    </row>
    <row r="3098" spans="2:8" ht="15.75" thickBot="1">
      <c r="B3098" s="9">
        <v>200880</v>
      </c>
      <c r="C3098" s="20">
        <f>SUMIFS(Brasil_Mundo!$K:$K,Brasil_Mundo!$C:$C,$B3098)</f>
        <v>189395</v>
      </c>
      <c r="D3098" s="20">
        <f>SUMIFS(Brasil_EUA!$L:$L,Brasil_EUA!$C:$C,$B3098)</f>
        <v>3</v>
      </c>
      <c r="E3098" s="17">
        <f t="shared" si="144"/>
        <v>1.5839911296496738E-5</v>
      </c>
      <c r="F3098" s="17" t="str">
        <f>IF(ISERROR(MATCH(TEXT($B3098,"000000"),Análise_Anexo1_SH6!$B:$B,0))=TRUE,"SIM","NÃO")</f>
        <v>SIM</v>
      </c>
      <c r="G3098" s="17">
        <f t="shared" si="145"/>
        <v>5.6192599565325577E-7</v>
      </c>
      <c r="H3098" s="17">
        <f t="shared" si="146"/>
        <v>7.4315242344421646E-11</v>
      </c>
    </row>
    <row r="3099" spans="2:8" ht="15.75" thickBot="1">
      <c r="B3099" s="9">
        <v>900792</v>
      </c>
      <c r="C3099" s="20">
        <f>SUMIFS(Brasil_Mundo!$K:$K,Brasil_Mundo!$C:$C,$B3099)</f>
        <v>189040</v>
      </c>
      <c r="D3099" s="20">
        <f>SUMIFS(Brasil_EUA!$L:$L,Brasil_EUA!$C:$C,$B3099)</f>
        <v>5436</v>
      </c>
      <c r="E3099" s="17">
        <f t="shared" si="144"/>
        <v>2.8755818874312316E-2</v>
      </c>
      <c r="F3099" s="17" t="str">
        <f>IF(ISERROR(MATCH(TEXT($B3099,"000000"),Análise_Anexo1_SH6!$B:$B,0))=TRUE,"SIM","NÃO")</f>
        <v>SIM</v>
      </c>
      <c r="G3099" s="17">
        <f t="shared" si="145"/>
        <v>5.6087272746530512E-7</v>
      </c>
      <c r="H3099" s="17">
        <f t="shared" si="146"/>
        <v>1.3465921912809202E-7</v>
      </c>
    </row>
    <row r="3100" spans="2:8" ht="15.75" thickBot="1">
      <c r="B3100" s="9">
        <v>291479</v>
      </c>
      <c r="C3100" s="20">
        <f>SUMIFS(Brasil_Mundo!$K:$K,Brasil_Mundo!$C:$C,$B3100)</f>
        <v>194919</v>
      </c>
      <c r="D3100" s="20">
        <f>SUMIFS(Brasil_EUA!$L:$L,Brasil_EUA!$C:$C,$B3100)</f>
        <v>0</v>
      </c>
      <c r="E3100" s="17">
        <f t="shared" si="144"/>
        <v>0</v>
      </c>
      <c r="F3100" s="17" t="str">
        <f>IF(ISERROR(MATCH(TEXT($B3100,"000000"),Análise_Anexo1_SH6!$B:$B,0))=TRUE,"SIM","NÃO")</f>
        <v>SIM</v>
      </c>
      <c r="G3100" s="17">
        <f t="shared" si="145"/>
        <v>5.7831544204829564E-7</v>
      </c>
      <c r="H3100" s="17">
        <f t="shared" si="146"/>
        <v>0</v>
      </c>
    </row>
    <row r="3101" spans="2:8" ht="15.75" thickBot="1">
      <c r="B3101" s="9" t="s">
        <v>5624</v>
      </c>
      <c r="C3101" s="20">
        <f>SUMIFS(Brasil_Mundo!$K:$K,Brasil_Mundo!$C:$C,$B3101)</f>
        <v>187581</v>
      </c>
      <c r="D3101" s="20">
        <f>SUMIFS(Brasil_EUA!$L:$L,Brasil_EUA!$C:$C,$B3101)</f>
        <v>838</v>
      </c>
      <c r="E3101" s="17">
        <f t="shared" si="144"/>
        <v>4.4674034150580279E-3</v>
      </c>
      <c r="F3101" s="17" t="str">
        <f>IF(ISERROR(MATCH(TEXT($B3101,"000000"),Análise_Anexo1_SH6!$B:$B,0))=TRUE,"SIM","NÃO")</f>
        <v>SIM</v>
      </c>
      <c r="G3101" s="17">
        <f t="shared" si="145"/>
        <v>5.5654394356046025E-7</v>
      </c>
      <c r="H3101" s="17">
        <f t="shared" si="146"/>
        <v>2.0758724361541778E-8</v>
      </c>
    </row>
    <row r="3102" spans="2:8" ht="15.75" thickBot="1">
      <c r="B3102" s="9">
        <v>845910</v>
      </c>
      <c r="C3102" s="20">
        <f>SUMIFS(Brasil_Mundo!$K:$K,Brasil_Mundo!$C:$C,$B3102)</f>
        <v>186546</v>
      </c>
      <c r="D3102" s="20">
        <f>SUMIFS(Brasil_EUA!$L:$L,Brasil_EUA!$C:$C,$B3102)</f>
        <v>700</v>
      </c>
      <c r="E3102" s="17">
        <f t="shared" si="144"/>
        <v>3.7524256751685909E-3</v>
      </c>
      <c r="F3102" s="17" t="str">
        <f>IF(ISERROR(MATCH(TEXT($B3102,"000000"),Análise_Anexo1_SH6!$B:$B,0))=TRUE,"SIM","NÃO")</f>
        <v>SIM</v>
      </c>
      <c r="G3102" s="17">
        <f t="shared" si="145"/>
        <v>5.5347314757587184E-7</v>
      </c>
      <c r="H3102" s="17">
        <f t="shared" si="146"/>
        <v>1.7340223213698382E-8</v>
      </c>
    </row>
    <row r="3103" spans="2:8" ht="15.75" thickBot="1">
      <c r="B3103" s="9">
        <v>720840</v>
      </c>
      <c r="C3103" s="20">
        <f>SUMIFS(Brasil_Mundo!$K:$K,Brasil_Mundo!$C:$C,$B3103)</f>
        <v>184980</v>
      </c>
      <c r="D3103" s="20">
        <f>SUMIFS(Brasil_EUA!$L:$L,Brasil_EUA!$C:$C,$B3103)</f>
        <v>0</v>
      </c>
      <c r="E3103" s="17">
        <f t="shared" si="144"/>
        <v>0</v>
      </c>
      <c r="F3103" s="17" t="str">
        <f>IF(ISERROR(MATCH(TEXT($B3103,"000000"),Análise_Anexo1_SH6!$B:$B,0))=TRUE,"SIM","NÃO")</f>
        <v>SIM</v>
      </c>
      <c r="G3103" s="17">
        <f t="shared" si="145"/>
        <v>5.4882689973832071E-7</v>
      </c>
      <c r="H3103" s="17">
        <f t="shared" si="146"/>
        <v>0</v>
      </c>
    </row>
    <row r="3104" spans="2:8" ht="15.75" thickBot="1">
      <c r="B3104" s="9">
        <v>846226</v>
      </c>
      <c r="C3104" s="20">
        <f>SUMIFS(Brasil_Mundo!$K:$K,Brasil_Mundo!$C:$C,$B3104)</f>
        <v>184409</v>
      </c>
      <c r="D3104" s="20">
        <f>SUMIFS(Brasil_EUA!$L:$L,Brasil_EUA!$C:$C,$B3104)</f>
        <v>0</v>
      </c>
      <c r="E3104" s="17">
        <f t="shared" si="144"/>
        <v>0</v>
      </c>
      <c r="F3104" s="17" t="str">
        <f>IF(ISERROR(MATCH(TEXT($B3104,"000000"),Análise_Anexo1_SH6!$B:$B,0))=TRUE,"SIM","NÃO")</f>
        <v>SIM</v>
      </c>
      <c r="G3104" s="17">
        <f t="shared" si="145"/>
        <v>5.4713276977967338E-7</v>
      </c>
      <c r="H3104" s="17">
        <f t="shared" si="146"/>
        <v>0</v>
      </c>
    </row>
    <row r="3105" spans="2:8" ht="15.75" thickBot="1">
      <c r="B3105" s="9">
        <v>400291</v>
      </c>
      <c r="C3105" s="20">
        <f>SUMIFS(Brasil_Mundo!$K:$K,Brasil_Mundo!$C:$C,$B3105)</f>
        <v>184073</v>
      </c>
      <c r="D3105" s="20">
        <f>SUMIFS(Brasil_EUA!$L:$L,Brasil_EUA!$C:$C,$B3105)</f>
        <v>0</v>
      </c>
      <c r="E3105" s="17">
        <f t="shared" si="144"/>
        <v>0</v>
      </c>
      <c r="F3105" s="17" t="str">
        <f>IF(ISERROR(MATCH(TEXT($B3105,"000000"),Análise_Anexo1_SH6!$B:$B,0))=TRUE,"SIM","NÃO")</f>
        <v>SIM</v>
      </c>
      <c r="G3105" s="17">
        <f t="shared" si="145"/>
        <v>5.4613587369192295E-7</v>
      </c>
      <c r="H3105" s="17">
        <f t="shared" si="146"/>
        <v>0</v>
      </c>
    </row>
    <row r="3106" spans="2:8" ht="15.75" thickBot="1">
      <c r="B3106" s="9">
        <v>620333</v>
      </c>
      <c r="C3106" s="20">
        <f>SUMIFS(Brasil_Mundo!$K:$K,Brasil_Mundo!$C:$C,$B3106)</f>
        <v>183626</v>
      </c>
      <c r="D3106" s="20">
        <f>SUMIFS(Brasil_EUA!$L:$L,Brasil_EUA!$C:$C,$B3106)</f>
        <v>11298</v>
      </c>
      <c r="E3106" s="17">
        <f t="shared" si="144"/>
        <v>6.1527234705324951E-2</v>
      </c>
      <c r="F3106" s="17" t="str">
        <f>IF(ISERROR(MATCH(TEXT($B3106,"000000"),Análise_Anexo1_SH6!$B:$B,0))=TRUE,"SIM","NÃO")</f>
        <v>SIM</v>
      </c>
      <c r="G3106" s="17">
        <f t="shared" si="145"/>
        <v>5.4480964586089782E-7</v>
      </c>
      <c r="H3106" s="17">
        <f t="shared" si="146"/>
        <v>2.7987120266909192E-7</v>
      </c>
    </row>
    <row r="3107" spans="2:8" ht="15.75" thickBot="1">
      <c r="B3107" s="9">
        <v>382761</v>
      </c>
      <c r="C3107" s="20">
        <f>SUMIFS(Brasil_Mundo!$K:$K,Brasil_Mundo!$C:$C,$B3107)</f>
        <v>183167</v>
      </c>
      <c r="D3107" s="20">
        <f>SUMIFS(Brasil_EUA!$L:$L,Brasil_EUA!$C:$C,$B3107)</f>
        <v>0</v>
      </c>
      <c r="E3107" s="17">
        <f t="shared" si="144"/>
        <v>0</v>
      </c>
      <c r="F3107" s="17" t="str">
        <f>IF(ISERROR(MATCH(TEXT($B3107,"000000"),Análise_Anexo1_SH6!$B:$B,0))=TRUE,"SIM","NÃO")</f>
        <v>SIM</v>
      </c>
      <c r="G3107" s="17">
        <f t="shared" si="145"/>
        <v>5.4344781459816733E-7</v>
      </c>
      <c r="H3107" s="17">
        <f t="shared" si="146"/>
        <v>0</v>
      </c>
    </row>
    <row r="3108" spans="2:8" ht="15.75" thickBot="1">
      <c r="B3108" s="9">
        <v>292421</v>
      </c>
      <c r="C3108" s="20">
        <f>SUMIFS(Brasil_Mundo!$K:$K,Brasil_Mundo!$C:$C,$B3108)</f>
        <v>318204</v>
      </c>
      <c r="D3108" s="20">
        <f>SUMIFS(Brasil_EUA!$L:$L,Brasil_EUA!$C:$C,$B3108)</f>
        <v>126668</v>
      </c>
      <c r="E3108" s="17">
        <f t="shared" si="144"/>
        <v>0.39807167728878329</v>
      </c>
      <c r="F3108" s="17" t="str">
        <f>IF(ISERROR(MATCH(TEXT($B3108,"000000"),Análise_Anexo1_SH6!$B:$B,0))=TRUE,"SIM","NÃO")</f>
        <v>SIM</v>
      </c>
      <c r="G3108" s="17">
        <f t="shared" si="145"/>
        <v>9.4409619853136882E-7</v>
      </c>
      <c r="H3108" s="17">
        <f t="shared" si="146"/>
        <v>3.1377877057610672E-6</v>
      </c>
    </row>
    <row r="3109" spans="2:8" ht="15.75" thickBot="1">
      <c r="B3109" s="9">
        <v>290729</v>
      </c>
      <c r="C3109" s="20">
        <f>SUMIFS(Brasil_Mundo!$K:$K,Brasil_Mundo!$C:$C,$B3109)</f>
        <v>182459</v>
      </c>
      <c r="D3109" s="20">
        <f>SUMIFS(Brasil_EUA!$L:$L,Brasil_EUA!$C:$C,$B3109)</f>
        <v>0</v>
      </c>
      <c r="E3109" s="17">
        <f t="shared" si="144"/>
        <v>0</v>
      </c>
      <c r="F3109" s="17" t="str">
        <f>IF(ISERROR(MATCH(TEXT($B3109,"000000"),Análise_Anexo1_SH6!$B:$B,0))=TRUE,"SIM","NÃO")</f>
        <v>SIM</v>
      </c>
      <c r="G3109" s="17">
        <f t="shared" si="145"/>
        <v>5.4134721212755031E-7</v>
      </c>
      <c r="H3109" s="17">
        <f t="shared" si="146"/>
        <v>0</v>
      </c>
    </row>
    <row r="3110" spans="2:8" ht="15.75" thickBot="1">
      <c r="B3110" s="9">
        <v>481710</v>
      </c>
      <c r="C3110" s="20">
        <f>SUMIFS(Brasil_Mundo!$K:$K,Brasil_Mundo!$C:$C,$B3110)</f>
        <v>182158</v>
      </c>
      <c r="D3110" s="20">
        <f>SUMIFS(Brasil_EUA!$L:$L,Brasil_EUA!$C:$C,$B3110)</f>
        <v>5629</v>
      </c>
      <c r="E3110" s="17">
        <f t="shared" si="144"/>
        <v>3.0901744639269205E-2</v>
      </c>
      <c r="F3110" s="17" t="str">
        <f>IF(ISERROR(MATCH(TEXT($B3110,"000000"),Análise_Anexo1_SH6!$B:$B,0))=TRUE,"SIM","NÃO")</f>
        <v>SIM</v>
      </c>
      <c r="G3110" s="17">
        <f t="shared" si="145"/>
        <v>5.4045415938227391E-7</v>
      </c>
      <c r="H3110" s="17">
        <f t="shared" si="146"/>
        <v>1.3944016638558314E-7</v>
      </c>
    </row>
    <row r="3111" spans="2:8" ht="15.75" thickBot="1">
      <c r="B3111" s="9">
        <v>291829</v>
      </c>
      <c r="C3111" s="20">
        <f>SUMIFS(Brasil_Mundo!$K:$K,Brasil_Mundo!$C:$C,$B3111)</f>
        <v>414506</v>
      </c>
      <c r="D3111" s="20">
        <f>SUMIFS(Brasil_EUA!$L:$L,Brasil_EUA!$C:$C,$B3111)</f>
        <v>1877</v>
      </c>
      <c r="E3111" s="17">
        <f t="shared" si="144"/>
        <v>4.5282818584049447E-3</v>
      </c>
      <c r="F3111" s="17" t="str">
        <f>IF(ISERROR(MATCH(TEXT($B3111,"000000"),Análise_Anexo1_SH6!$B:$B,0))=TRUE,"SIM","NÃO")</f>
        <v>SIM</v>
      </c>
      <c r="G3111" s="17">
        <f t="shared" si="145"/>
        <v>1.2298196718722692E-6</v>
      </c>
      <c r="H3111" s="17">
        <f t="shared" si="146"/>
        <v>4.649656996015981E-8</v>
      </c>
    </row>
    <row r="3112" spans="2:8" ht="15.75" thickBot="1">
      <c r="B3112" s="9">
        <v>291521</v>
      </c>
      <c r="C3112" s="20">
        <f>SUMIFS(Brasil_Mundo!$K:$K,Brasil_Mundo!$C:$C,$B3112)</f>
        <v>182136</v>
      </c>
      <c r="D3112" s="20">
        <f>SUMIFS(Brasil_EUA!$L:$L,Brasil_EUA!$C:$C,$B3112)</f>
        <v>25</v>
      </c>
      <c r="E3112" s="17">
        <f t="shared" si="144"/>
        <v>1.3726006939869108E-4</v>
      </c>
      <c r="F3112" s="17" t="str">
        <f>IF(ISERROR(MATCH(TEXT($B3112,"000000"),Análise_Anexo1_SH6!$B:$B,0))=TRUE,"SIM","NÃO")</f>
        <v>SIM</v>
      </c>
      <c r="G3112" s="17">
        <f t="shared" si="145"/>
        <v>5.4038888642414737E-7</v>
      </c>
      <c r="H3112" s="17">
        <f t="shared" si="146"/>
        <v>6.1929368620351369E-10</v>
      </c>
    </row>
    <row r="3113" spans="2:8" ht="15.75" thickBot="1">
      <c r="B3113" s="9">
        <v>293623</v>
      </c>
      <c r="C3113" s="20">
        <f>SUMIFS(Brasil_Mundo!$K:$K,Brasil_Mundo!$C:$C,$B3113)</f>
        <v>181650</v>
      </c>
      <c r="D3113" s="20">
        <f>SUMIFS(Brasil_EUA!$L:$L,Brasil_EUA!$C:$C,$B3113)</f>
        <v>0</v>
      </c>
      <c r="E3113" s="17">
        <f t="shared" si="144"/>
        <v>0</v>
      </c>
      <c r="F3113" s="17" t="str">
        <f>IF(ISERROR(MATCH(TEXT($B3113,"000000"),Análise_Anexo1_SH6!$B:$B,0))=TRUE,"SIM","NÃO")</f>
        <v>SIM</v>
      </c>
      <c r="G3113" s="17">
        <f t="shared" si="145"/>
        <v>5.3894694744007976E-7</v>
      </c>
      <c r="H3113" s="17">
        <f t="shared" si="146"/>
        <v>0</v>
      </c>
    </row>
    <row r="3114" spans="2:8" ht="15.75" thickBot="1">
      <c r="B3114" s="9">
        <v>701342</v>
      </c>
      <c r="C3114" s="20">
        <f>SUMIFS(Brasil_Mundo!$K:$K,Brasil_Mundo!$C:$C,$B3114)</f>
        <v>241610</v>
      </c>
      <c r="D3114" s="20">
        <f>SUMIFS(Brasil_EUA!$L:$L,Brasil_EUA!$C:$C,$B3114)</f>
        <v>497</v>
      </c>
      <c r="E3114" s="17">
        <f t="shared" si="144"/>
        <v>2.0570340631596374E-3</v>
      </c>
      <c r="F3114" s="17" t="str">
        <f>IF(ISERROR(MATCH(TEXT($B3114,"000000"),Análise_Anexo1_SH6!$B:$B,0))=TRUE,"SIM","NÃO")</f>
        <v>SIM</v>
      </c>
      <c r="G3114" s="17">
        <f t="shared" si="145"/>
        <v>7.1684542786125886E-7</v>
      </c>
      <c r="H3114" s="17">
        <f t="shared" si="146"/>
        <v>1.2311558481725853E-8</v>
      </c>
    </row>
    <row r="3115" spans="2:8" ht="15.75" thickBot="1">
      <c r="B3115" s="9">
        <v>290513</v>
      </c>
      <c r="C3115" s="20">
        <f>SUMIFS(Brasil_Mundo!$K:$K,Brasil_Mundo!$C:$C,$B3115)</f>
        <v>180948</v>
      </c>
      <c r="D3115" s="20">
        <f>SUMIFS(Brasil_EUA!$L:$L,Brasil_EUA!$C:$C,$B3115)</f>
        <v>0</v>
      </c>
      <c r="E3115" s="17">
        <f t="shared" si="144"/>
        <v>0</v>
      </c>
      <c r="F3115" s="17" t="str">
        <f>IF(ISERROR(MATCH(TEXT($B3115,"000000"),Análise_Anexo1_SH6!$B:$B,0))=TRUE,"SIM","NÃO")</f>
        <v>SIM</v>
      </c>
      <c r="G3115" s="17">
        <f t="shared" si="145"/>
        <v>5.3686414668531547E-7</v>
      </c>
      <c r="H3115" s="17">
        <f t="shared" si="146"/>
        <v>0</v>
      </c>
    </row>
    <row r="3116" spans="2:8" ht="15.75" thickBot="1">
      <c r="B3116" s="9">
        <v>551312</v>
      </c>
      <c r="C3116" s="20">
        <f>SUMIFS(Brasil_Mundo!$K:$K,Brasil_Mundo!$C:$C,$B3116)</f>
        <v>180880</v>
      </c>
      <c r="D3116" s="20">
        <f>SUMIFS(Brasil_EUA!$L:$L,Brasil_EUA!$C:$C,$B3116)</f>
        <v>0</v>
      </c>
      <c r="E3116" s="17">
        <f t="shared" si="144"/>
        <v>0</v>
      </c>
      <c r="F3116" s="17" t="str">
        <f>IF(ISERROR(MATCH(TEXT($B3116,"000000"),Análise_Anexo1_SH6!$B:$B,0))=TRUE,"SIM","NÃO")</f>
        <v>SIM</v>
      </c>
      <c r="G3116" s="17">
        <f t="shared" si="145"/>
        <v>5.3666239390565169E-7</v>
      </c>
      <c r="H3116" s="17">
        <f t="shared" si="146"/>
        <v>0</v>
      </c>
    </row>
    <row r="3117" spans="2:8" ht="15.75" thickBot="1">
      <c r="B3117" s="9">
        <v>190430</v>
      </c>
      <c r="C3117" s="20">
        <f>SUMIFS(Brasil_Mundo!$K:$K,Brasil_Mundo!$C:$C,$B3117)</f>
        <v>180849</v>
      </c>
      <c r="D3117" s="20">
        <f>SUMIFS(Brasil_EUA!$L:$L,Brasil_EUA!$C:$C,$B3117)</f>
        <v>67783</v>
      </c>
      <c r="E3117" s="17">
        <f t="shared" si="144"/>
        <v>0.37480439482662331</v>
      </c>
      <c r="F3117" s="17" t="str">
        <f>IF(ISERROR(MATCH(TEXT($B3117,"000000"),Análise_Anexo1_SH6!$B:$B,0))=TRUE,"SIM","NÃO")</f>
        <v>SIM</v>
      </c>
      <c r="G3117" s="17">
        <f t="shared" si="145"/>
        <v>5.3657041837374612E-7</v>
      </c>
      <c r="H3117" s="17">
        <f t="shared" si="146"/>
        <v>1.6791033572773107E-6</v>
      </c>
    </row>
    <row r="3118" spans="2:8" ht="15.75" thickBot="1">
      <c r="B3118" s="9">
        <v>630251</v>
      </c>
      <c r="C3118" s="20">
        <f>SUMIFS(Brasil_Mundo!$K:$K,Brasil_Mundo!$C:$C,$B3118)</f>
        <v>180002</v>
      </c>
      <c r="D3118" s="20">
        <f>SUMIFS(Brasil_EUA!$L:$L,Brasil_EUA!$C:$C,$B3118)</f>
        <v>32995</v>
      </c>
      <c r="E3118" s="17">
        <f t="shared" si="144"/>
        <v>0.18330351884979057</v>
      </c>
      <c r="F3118" s="17" t="str">
        <f>IF(ISERROR(MATCH(TEXT($B3118,"000000"),Análise_Anexo1_SH6!$B:$B,0))=TRUE,"SIM","NÃO")</f>
        <v>SIM</v>
      </c>
      <c r="G3118" s="17">
        <f t="shared" si="145"/>
        <v>5.3405740948587523E-7</v>
      </c>
      <c r="H3118" s="17">
        <f t="shared" si="146"/>
        <v>8.1734380705139741E-7</v>
      </c>
    </row>
    <row r="3119" spans="2:8" ht="15.75" thickBot="1">
      <c r="B3119" s="9">
        <v>870530</v>
      </c>
      <c r="C3119" s="20">
        <f>SUMIFS(Brasil_Mundo!$K:$K,Brasil_Mundo!$C:$C,$B3119)</f>
        <v>180000</v>
      </c>
      <c r="D3119" s="20">
        <f>SUMIFS(Brasil_EUA!$L:$L,Brasil_EUA!$C:$C,$B3119)</f>
        <v>0</v>
      </c>
      <c r="E3119" s="17">
        <f t="shared" si="144"/>
        <v>0</v>
      </c>
      <c r="F3119" s="17" t="str">
        <f>IF(ISERROR(MATCH(TEXT($B3119,"000000"),Análise_Anexo1_SH6!$B:$B,0))=TRUE,"SIM","NÃO")</f>
        <v>SIM</v>
      </c>
      <c r="G3119" s="17">
        <f t="shared" si="145"/>
        <v>5.3405147558059106E-7</v>
      </c>
      <c r="H3119" s="17">
        <f t="shared" si="146"/>
        <v>0</v>
      </c>
    </row>
    <row r="3120" spans="2:8" ht="15.75" thickBot="1">
      <c r="B3120" s="9">
        <v>262030</v>
      </c>
      <c r="C3120" s="20">
        <f>SUMIFS(Brasil_Mundo!$K:$K,Brasil_Mundo!$C:$C,$B3120)</f>
        <v>179825</v>
      </c>
      <c r="D3120" s="20">
        <f>SUMIFS(Brasil_EUA!$L:$L,Brasil_EUA!$C:$C,$B3120)</f>
        <v>0</v>
      </c>
      <c r="E3120" s="17">
        <f t="shared" si="144"/>
        <v>0</v>
      </c>
      <c r="F3120" s="17" t="str">
        <f>IF(ISERROR(MATCH(TEXT($B3120,"000000"),Análise_Anexo1_SH6!$B:$B,0))=TRUE,"SIM","NÃO")</f>
        <v>SIM</v>
      </c>
      <c r="G3120" s="17">
        <f t="shared" si="145"/>
        <v>5.3353225886822103E-7</v>
      </c>
      <c r="H3120" s="17">
        <f t="shared" si="146"/>
        <v>0</v>
      </c>
    </row>
    <row r="3121" spans="2:8" ht="15.75" thickBot="1">
      <c r="B3121" s="9">
        <v>270400</v>
      </c>
      <c r="C3121" s="20">
        <f>SUMIFS(Brasil_Mundo!$K:$K,Brasil_Mundo!$C:$C,$B3121)</f>
        <v>179656</v>
      </c>
      <c r="D3121" s="20">
        <f>SUMIFS(Brasil_EUA!$L:$L,Brasil_EUA!$C:$C,$B3121)</f>
        <v>0</v>
      </c>
      <c r="E3121" s="17">
        <f t="shared" si="144"/>
        <v>0</v>
      </c>
      <c r="F3121" s="17" t="str">
        <f>IF(ISERROR(MATCH(TEXT($B3121,"000000"),Análise_Anexo1_SH6!$B:$B,0))=TRUE,"SIM","NÃO")</f>
        <v>NÃO</v>
      </c>
      <c r="G3121" s="17">
        <f t="shared" si="145"/>
        <v>5.3303084387170372E-7</v>
      </c>
      <c r="H3121" s="17">
        <f t="shared" si="146"/>
        <v>0</v>
      </c>
    </row>
    <row r="3122" spans="2:8" ht="15.75" thickBot="1">
      <c r="B3122" s="9">
        <v>870191</v>
      </c>
      <c r="C3122" s="20">
        <f>SUMIFS(Brasil_Mundo!$K:$K,Brasil_Mundo!$C:$C,$B3122)</f>
        <v>179343</v>
      </c>
      <c r="D3122" s="20">
        <f>SUMIFS(Brasil_EUA!$L:$L,Brasil_EUA!$C:$C,$B3122)</f>
        <v>0</v>
      </c>
      <c r="E3122" s="17">
        <f t="shared" si="144"/>
        <v>0</v>
      </c>
      <c r="F3122" s="17" t="str">
        <f>IF(ISERROR(MATCH(TEXT($B3122,"000000"),Análise_Anexo1_SH6!$B:$B,0))=TRUE,"SIM","NÃO")</f>
        <v>SIM</v>
      </c>
      <c r="G3122" s="17">
        <f t="shared" si="145"/>
        <v>5.3210218769472186E-7</v>
      </c>
      <c r="H3122" s="17">
        <f t="shared" si="146"/>
        <v>0</v>
      </c>
    </row>
    <row r="3123" spans="2:8" ht="15.75" thickBot="1">
      <c r="B3123" s="9">
        <v>701966</v>
      </c>
      <c r="C3123" s="20">
        <f>SUMIFS(Brasil_Mundo!$K:$K,Brasil_Mundo!$C:$C,$B3123)</f>
        <v>178937</v>
      </c>
      <c r="D3123" s="20">
        <f>SUMIFS(Brasil_EUA!$L:$L,Brasil_EUA!$C:$C,$B3123)</f>
        <v>499</v>
      </c>
      <c r="E3123" s="17">
        <f t="shared" si="144"/>
        <v>2.7886909918015839E-3</v>
      </c>
      <c r="F3123" s="17" t="str">
        <f>IF(ISERROR(MATCH(TEXT($B3123,"000000"),Análise_Anexo1_SH6!$B:$B,0))=TRUE,"SIM","NÃO")</f>
        <v>SIM</v>
      </c>
      <c r="G3123" s="17">
        <f t="shared" si="145"/>
        <v>5.3089760492202338E-7</v>
      </c>
      <c r="H3123" s="17">
        <f t="shared" si="146"/>
        <v>1.2361101976622134E-8</v>
      </c>
    </row>
    <row r="3124" spans="2:8" ht="15.75" thickBot="1">
      <c r="B3124" s="9">
        <v>650699</v>
      </c>
      <c r="C3124" s="20">
        <f>SUMIFS(Brasil_Mundo!$K:$K,Brasil_Mundo!$C:$C,$B3124)</f>
        <v>178916</v>
      </c>
      <c r="D3124" s="20">
        <f>SUMIFS(Brasil_EUA!$L:$L,Brasil_EUA!$C:$C,$B3124)</f>
        <v>97838</v>
      </c>
      <c r="E3124" s="17">
        <f t="shared" si="144"/>
        <v>0.54683762212434883</v>
      </c>
      <c r="F3124" s="17" t="str">
        <f>IF(ISERROR(MATCH(TEXT($B3124,"000000"),Análise_Anexo1_SH6!$B:$B,0))=TRUE,"SIM","NÃO")</f>
        <v>SIM</v>
      </c>
      <c r="G3124" s="17">
        <f t="shared" si="145"/>
        <v>5.3083529891653899E-7</v>
      </c>
      <c r="H3124" s="17">
        <f t="shared" si="146"/>
        <v>2.423618226831175E-6</v>
      </c>
    </row>
    <row r="3125" spans="2:8" ht="15.75" thickBot="1">
      <c r="B3125" s="9" t="s">
        <v>6674</v>
      </c>
      <c r="C3125" s="20">
        <f>SUMIFS(Brasil_Mundo!$K:$K,Brasil_Mundo!$C:$C,$B3125)</f>
        <v>178309</v>
      </c>
      <c r="D3125" s="20">
        <f>SUMIFS(Brasil_EUA!$L:$L,Brasil_EUA!$C:$C,$B3125)</f>
        <v>4064</v>
      </c>
      <c r="E3125" s="17">
        <f t="shared" si="144"/>
        <v>2.2791894968846215E-2</v>
      </c>
      <c r="F3125" s="17" t="str">
        <f>IF(ISERROR(MATCH(TEXT($B3125,"000000"),Análise_Anexo1_SH6!$B:$B,0))=TRUE,"SIM","NÃO")</f>
        <v>SIM</v>
      </c>
      <c r="G3125" s="17">
        <f t="shared" si="145"/>
        <v>5.2903435866277559E-7</v>
      </c>
      <c r="H3125" s="17">
        <f t="shared" si="146"/>
        <v>1.0067238162924318E-7</v>
      </c>
    </row>
    <row r="3126" spans="2:8" ht="15.75" thickBot="1">
      <c r="B3126" s="9">
        <v>901390</v>
      </c>
      <c r="C3126" s="20">
        <f>SUMIFS(Brasil_Mundo!$K:$K,Brasil_Mundo!$C:$C,$B3126)</f>
        <v>177626</v>
      </c>
      <c r="D3126" s="20">
        <f>SUMIFS(Brasil_EUA!$L:$L,Brasil_EUA!$C:$C,$B3126)</f>
        <v>35169</v>
      </c>
      <c r="E3126" s="17">
        <f t="shared" si="144"/>
        <v>0.197994662943488</v>
      </c>
      <c r="F3126" s="17" t="str">
        <f>IF(ISERROR(MATCH(TEXT($B3126,"000000"),Análise_Anexo1_SH6!$B:$B,0))=TRUE,"SIM","NÃO")</f>
        <v>SIM</v>
      </c>
      <c r="G3126" s="17">
        <f t="shared" si="145"/>
        <v>5.2700793000821142E-7</v>
      </c>
      <c r="H3126" s="17">
        <f t="shared" si="146"/>
        <v>8.71197586003655E-7</v>
      </c>
    </row>
    <row r="3127" spans="2:8" ht="15.75" thickBot="1">
      <c r="B3127" s="9">
        <v>611599</v>
      </c>
      <c r="C3127" s="20">
        <f>SUMIFS(Brasil_Mundo!$K:$K,Brasil_Mundo!$C:$C,$B3127)</f>
        <v>177230</v>
      </c>
      <c r="D3127" s="20">
        <f>SUMIFS(Brasil_EUA!$L:$L,Brasil_EUA!$C:$C,$B3127)</f>
        <v>17375</v>
      </c>
      <c r="E3127" s="17">
        <f t="shared" si="144"/>
        <v>9.8036449810980086E-2</v>
      </c>
      <c r="F3127" s="17" t="str">
        <f>IF(ISERROR(MATCH(TEXT($B3127,"000000"),Análise_Anexo1_SH6!$B:$B,0))=TRUE,"SIM","NÃO")</f>
        <v>SIM</v>
      </c>
      <c r="G3127" s="17">
        <f t="shared" si="145"/>
        <v>5.2583301676193411E-7</v>
      </c>
      <c r="H3127" s="17">
        <f t="shared" si="146"/>
        <v>4.3040911191144203E-7</v>
      </c>
    </row>
    <row r="3128" spans="2:8" ht="15.75" thickBot="1">
      <c r="B3128" s="9">
        <v>740939</v>
      </c>
      <c r="C3128" s="20">
        <f>SUMIFS(Brasil_Mundo!$K:$K,Brasil_Mundo!$C:$C,$B3128)</f>
        <v>177184</v>
      </c>
      <c r="D3128" s="20">
        <f>SUMIFS(Brasil_EUA!$L:$L,Brasil_EUA!$C:$C,$B3128)</f>
        <v>162931</v>
      </c>
      <c r="E3128" s="17">
        <f t="shared" si="144"/>
        <v>0.91955819938594907</v>
      </c>
      <c r="F3128" s="17" t="str">
        <f>IF(ISERROR(MATCH(TEXT($B3128,"000000"),Análise_Anexo1_SH6!$B:$B,0))=TRUE,"SIM","NÃO")</f>
        <v>SIM</v>
      </c>
      <c r="G3128" s="17">
        <f t="shared" si="145"/>
        <v>5.2569653694039687E-7</v>
      </c>
      <c r="H3128" s="17">
        <f t="shared" si="146"/>
        <v>4.0360855834729875E-6</v>
      </c>
    </row>
    <row r="3129" spans="2:8" ht="15.75" thickBot="1">
      <c r="B3129" s="9">
        <v>630590</v>
      </c>
      <c r="C3129" s="20">
        <f>SUMIFS(Brasil_Mundo!$K:$K,Brasil_Mundo!$C:$C,$B3129)</f>
        <v>176719</v>
      </c>
      <c r="D3129" s="20">
        <f>SUMIFS(Brasil_EUA!$L:$L,Brasil_EUA!$C:$C,$B3129)</f>
        <v>98625</v>
      </c>
      <c r="E3129" s="17">
        <f t="shared" si="144"/>
        <v>0.55808939616000541</v>
      </c>
      <c r="F3129" s="17" t="str">
        <f>IF(ISERROR(MATCH(TEXT($B3129,"000000"),Análise_Anexo1_SH6!$B:$B,0))=TRUE,"SIM","NÃO")</f>
        <v>SIM</v>
      </c>
      <c r="G3129" s="17">
        <f t="shared" si="145"/>
        <v>5.2431690396181366E-7</v>
      </c>
      <c r="H3129" s="17">
        <f t="shared" si="146"/>
        <v>2.4431135920728615E-6</v>
      </c>
    </row>
    <row r="3130" spans="2:8" ht="15.75" thickBot="1">
      <c r="B3130" s="9">
        <v>540783</v>
      </c>
      <c r="C3130" s="20">
        <f>SUMIFS(Brasil_Mundo!$K:$K,Brasil_Mundo!$C:$C,$B3130)</f>
        <v>176608</v>
      </c>
      <c r="D3130" s="20">
        <f>SUMIFS(Brasil_EUA!$L:$L,Brasil_EUA!$C:$C,$B3130)</f>
        <v>1729</v>
      </c>
      <c r="E3130" s="17">
        <f t="shared" si="144"/>
        <v>9.7900434861387924E-3</v>
      </c>
      <c r="F3130" s="17" t="str">
        <f>IF(ISERROR(MATCH(TEXT($B3130,"000000"),Análise_Anexo1_SH6!$B:$B,0))=TRUE,"SIM","NÃO")</f>
        <v>SIM</v>
      </c>
      <c r="G3130" s="17">
        <f t="shared" si="145"/>
        <v>5.2398757221853895E-7</v>
      </c>
      <c r="H3130" s="17">
        <f t="shared" si="146"/>
        <v>4.2830351337835011E-8</v>
      </c>
    </row>
    <row r="3131" spans="2:8" ht="15.75" thickBot="1">
      <c r="B3131" s="9">
        <v>871495</v>
      </c>
      <c r="C3131" s="20">
        <f>SUMIFS(Brasil_Mundo!$K:$K,Brasil_Mundo!$C:$C,$B3131)</f>
        <v>176282</v>
      </c>
      <c r="D3131" s="20">
        <f>SUMIFS(Brasil_EUA!$L:$L,Brasil_EUA!$C:$C,$B3131)</f>
        <v>200</v>
      </c>
      <c r="E3131" s="17">
        <f t="shared" si="144"/>
        <v>1.1345457845951374E-3</v>
      </c>
      <c r="F3131" s="17" t="str">
        <f>IF(ISERROR(MATCH(TEXT($B3131,"000000"),Análise_Anexo1_SH6!$B:$B,0))=TRUE,"SIM","NÃO")</f>
        <v>SIM</v>
      </c>
      <c r="G3131" s="17">
        <f t="shared" si="145"/>
        <v>5.230203456572097E-7</v>
      </c>
      <c r="H3131" s="17">
        <f t="shared" si="146"/>
        <v>4.9543494896281095E-9</v>
      </c>
    </row>
    <row r="3132" spans="2:8" ht="15.75" thickBot="1">
      <c r="B3132" s="9">
        <v>600644</v>
      </c>
      <c r="C3132" s="20">
        <f>SUMIFS(Brasil_Mundo!$K:$K,Brasil_Mundo!$C:$C,$B3132)</f>
        <v>176127</v>
      </c>
      <c r="D3132" s="20">
        <f>SUMIFS(Brasil_EUA!$L:$L,Brasil_EUA!$C:$C,$B3132)</f>
        <v>26651</v>
      </c>
      <c r="E3132" s="17">
        <f t="shared" si="144"/>
        <v>0.1513169474299795</v>
      </c>
      <c r="F3132" s="17" t="str">
        <f>IF(ISERROR(MATCH(TEXT($B3132,"000000"),Análise_Anexo1_SH6!$B:$B,0))=TRUE,"SIM","NÃO")</f>
        <v>SIM</v>
      </c>
      <c r="G3132" s="17">
        <f t="shared" si="145"/>
        <v>5.2256046799768193E-7</v>
      </c>
      <c r="H3132" s="17">
        <f t="shared" si="146"/>
        <v>6.6019184124039377E-7</v>
      </c>
    </row>
    <row r="3133" spans="2:8" ht="15.75" thickBot="1">
      <c r="B3133" s="9">
        <v>600191</v>
      </c>
      <c r="C3133" s="20">
        <f>SUMIFS(Brasil_Mundo!$K:$K,Brasil_Mundo!$C:$C,$B3133)</f>
        <v>175794</v>
      </c>
      <c r="D3133" s="20">
        <f>SUMIFS(Brasil_EUA!$L:$L,Brasil_EUA!$C:$C,$B3133)</f>
        <v>135</v>
      </c>
      <c r="E3133" s="17">
        <f t="shared" si="144"/>
        <v>7.6794429844021981E-4</v>
      </c>
      <c r="F3133" s="17" t="str">
        <f>IF(ISERROR(MATCH(TEXT($B3133,"000000"),Análise_Anexo1_SH6!$B:$B,0))=TRUE,"SIM","NÃO")</f>
        <v>SIM</v>
      </c>
      <c r="G3133" s="17">
        <f t="shared" si="145"/>
        <v>5.2157247276785792E-7</v>
      </c>
      <c r="H3133" s="17">
        <f t="shared" si="146"/>
        <v>3.344185905498974E-9</v>
      </c>
    </row>
    <row r="3134" spans="2:8" ht="15.75" thickBot="1">
      <c r="B3134" s="9">
        <v>360490</v>
      </c>
      <c r="C3134" s="20">
        <f>SUMIFS(Brasil_Mundo!$K:$K,Brasil_Mundo!$C:$C,$B3134)</f>
        <v>175673</v>
      </c>
      <c r="D3134" s="20">
        <f>SUMIFS(Brasil_EUA!$L:$L,Brasil_EUA!$C:$C,$B3134)</f>
        <v>0</v>
      </c>
      <c r="E3134" s="17">
        <f t="shared" si="144"/>
        <v>0</v>
      </c>
      <c r="F3134" s="17" t="str">
        <f>IF(ISERROR(MATCH(TEXT($B3134,"000000"),Análise_Anexo1_SH6!$B:$B,0))=TRUE,"SIM","NÃO")</f>
        <v>SIM</v>
      </c>
      <c r="G3134" s="17">
        <f t="shared" si="145"/>
        <v>5.2121347149816203E-7</v>
      </c>
      <c r="H3134" s="17">
        <f t="shared" si="146"/>
        <v>0</v>
      </c>
    </row>
    <row r="3135" spans="2:8" ht="15.75" thickBot="1">
      <c r="B3135" s="9">
        <v>721260</v>
      </c>
      <c r="C3135" s="20">
        <f>SUMIFS(Brasil_Mundo!$K:$K,Brasil_Mundo!$C:$C,$B3135)</f>
        <v>174160</v>
      </c>
      <c r="D3135" s="20">
        <f>SUMIFS(Brasil_EUA!$L:$L,Brasil_EUA!$C:$C,$B3135)</f>
        <v>10222</v>
      </c>
      <c r="E3135" s="17">
        <f t="shared" ref="E3135:H3198" si="147">IFERROR(D3135/C3135,"-")</f>
        <v>5.8693155718879189E-2</v>
      </c>
      <c r="F3135" s="17" t="str">
        <f>IF(ISERROR(MATCH(TEXT($B3135,"000000"),Análise_Anexo1_SH6!$B:$B,0))=TRUE,"SIM","NÃO")</f>
        <v>SIM</v>
      </c>
      <c r="G3135" s="17">
        <f t="shared" si="145"/>
        <v>5.1672447215064302E-7</v>
      </c>
      <c r="H3135" s="17">
        <f t="shared" si="146"/>
        <v>2.5321680241489271E-7</v>
      </c>
    </row>
    <row r="3136" spans="2:8" ht="15.75" thickBot="1">
      <c r="B3136" s="9">
        <v>620429</v>
      </c>
      <c r="C3136" s="20">
        <f>SUMIFS(Brasil_Mundo!$K:$K,Brasil_Mundo!$C:$C,$B3136)</f>
        <v>174015</v>
      </c>
      <c r="D3136" s="20">
        <f>SUMIFS(Brasil_EUA!$L:$L,Brasil_EUA!$C:$C,$B3136)</f>
        <v>16832</v>
      </c>
      <c r="E3136" s="17">
        <f t="shared" si="147"/>
        <v>9.6727293624112864E-2</v>
      </c>
      <c r="F3136" s="17" t="str">
        <f>IF(ISERROR(MATCH(TEXT($B3136,"000000"),Análise_Anexo1_SH6!$B:$B,0))=TRUE,"SIM","NÃO")</f>
        <v>SIM</v>
      </c>
      <c r="G3136" s="17">
        <f t="shared" si="145"/>
        <v>5.1629426401753642E-7</v>
      </c>
      <c r="H3136" s="17">
        <f t="shared" si="146"/>
        <v>4.1695805304710173E-7</v>
      </c>
    </row>
    <row r="3137" spans="2:8" ht="15.75" thickBot="1">
      <c r="B3137" s="9">
        <v>741210</v>
      </c>
      <c r="C3137" s="20">
        <f>SUMIFS(Brasil_Mundo!$K:$K,Brasil_Mundo!$C:$C,$B3137)</f>
        <v>173248</v>
      </c>
      <c r="D3137" s="20">
        <f>SUMIFS(Brasil_EUA!$L:$L,Brasil_EUA!$C:$C,$B3137)</f>
        <v>5199</v>
      </c>
      <c r="E3137" s="17">
        <f t="shared" si="147"/>
        <v>3.0009004432951607E-2</v>
      </c>
      <c r="F3137" s="17" t="str">
        <f>IF(ISERROR(MATCH(TEXT($B3137,"000000"),Análise_Anexo1_SH6!$B:$B,0))=TRUE,"SIM","NÃO")</f>
        <v>SIM</v>
      </c>
      <c r="G3137" s="17">
        <f t="shared" si="145"/>
        <v>5.1401861134103467E-7</v>
      </c>
      <c r="H3137" s="17">
        <f t="shared" si="146"/>
        <v>1.2878831498288271E-7</v>
      </c>
    </row>
    <row r="3138" spans="2:8" ht="15.75" thickBot="1">
      <c r="B3138" s="9">
        <v>330124</v>
      </c>
      <c r="C3138" s="20">
        <f>SUMIFS(Brasil_Mundo!$K:$K,Brasil_Mundo!$C:$C,$B3138)</f>
        <v>172709</v>
      </c>
      <c r="D3138" s="20">
        <f>SUMIFS(Brasil_EUA!$L:$L,Brasil_EUA!$C:$C,$B3138)</f>
        <v>287</v>
      </c>
      <c r="E3138" s="17">
        <f t="shared" si="147"/>
        <v>1.6617547435281311E-3</v>
      </c>
      <c r="F3138" s="17" t="str">
        <f>IF(ISERROR(MATCH(TEXT($B3138,"000000"),Análise_Anexo1_SH6!$B:$B,0))=TRUE,"SIM","NÃO")</f>
        <v>SIM</v>
      </c>
      <c r="G3138" s="17">
        <f t="shared" si="145"/>
        <v>5.1241942386693494E-7</v>
      </c>
      <c r="H3138" s="17">
        <f t="shared" si="146"/>
        <v>7.1094915176163378E-9</v>
      </c>
    </row>
    <row r="3139" spans="2:8" ht="15.75" thickBot="1">
      <c r="B3139" s="9">
        <v>960621</v>
      </c>
      <c r="C3139" s="20">
        <f>SUMIFS(Brasil_Mundo!$K:$K,Brasil_Mundo!$C:$C,$B3139)</f>
        <v>171734</v>
      </c>
      <c r="D3139" s="20">
        <f>SUMIFS(Brasil_EUA!$L:$L,Brasil_EUA!$C:$C,$B3139)</f>
        <v>0</v>
      </c>
      <c r="E3139" s="17">
        <f t="shared" si="147"/>
        <v>0</v>
      </c>
      <c r="F3139" s="17" t="str">
        <f>IF(ISERROR(MATCH(TEXT($B3139,"000000"),Análise_Anexo1_SH6!$B:$B,0))=TRUE,"SIM","NÃO")</f>
        <v>SIM</v>
      </c>
      <c r="G3139" s="17">
        <f t="shared" si="145"/>
        <v>5.0952664504087341E-7</v>
      </c>
      <c r="H3139" s="17">
        <f t="shared" si="146"/>
        <v>0</v>
      </c>
    </row>
    <row r="3140" spans="2:8" ht="15.75" thickBot="1">
      <c r="B3140" s="9">
        <v>481014</v>
      </c>
      <c r="C3140" s="20">
        <f>SUMIFS(Brasil_Mundo!$K:$K,Brasil_Mundo!$C:$C,$B3140)</f>
        <v>177578</v>
      </c>
      <c r="D3140" s="20">
        <f>SUMIFS(Brasil_EUA!$L:$L,Brasil_EUA!$C:$C,$B3140)</f>
        <v>107</v>
      </c>
      <c r="E3140" s="17">
        <f t="shared" si="147"/>
        <v>6.0255211794253791E-4</v>
      </c>
      <c r="F3140" s="17" t="str">
        <f>IF(ISERROR(MATCH(TEXT($B3140,"000000"),Análise_Anexo1_SH6!$B:$B,0))=TRUE,"SIM","NÃO")</f>
        <v>SIM</v>
      </c>
      <c r="G3140" s="17">
        <f t="shared" ref="G3140:G3203" si="148">C3140/C$3</f>
        <v>5.2686551628139E-7</v>
      </c>
      <c r="H3140" s="17">
        <f t="shared" ref="H3140:H3203" si="149">D3140/D$3</f>
        <v>2.6505769769510387E-9</v>
      </c>
    </row>
    <row r="3141" spans="2:8" ht="15.75" thickBot="1">
      <c r="B3141" s="9">
        <v>570210</v>
      </c>
      <c r="C3141" s="20">
        <f>SUMIFS(Brasil_Mundo!$K:$K,Brasil_Mundo!$C:$C,$B3141)</f>
        <v>171108</v>
      </c>
      <c r="D3141" s="20">
        <f>SUMIFS(Brasil_EUA!$L:$L,Brasil_EUA!$C:$C,$B3141)</f>
        <v>79227</v>
      </c>
      <c r="E3141" s="17">
        <f t="shared" si="147"/>
        <v>0.46302335367136543</v>
      </c>
      <c r="F3141" s="17" t="str">
        <f>IF(ISERROR(MATCH(TEXT($B3141,"000000"),Análise_Anexo1_SH6!$B:$B,0))=TRUE,"SIM","NÃO")</f>
        <v>SIM</v>
      </c>
      <c r="G3141" s="17">
        <f t="shared" si="148"/>
        <v>5.0766933268690979E-7</v>
      </c>
      <c r="H3141" s="17">
        <f t="shared" si="149"/>
        <v>1.9625912350738313E-6</v>
      </c>
    </row>
    <row r="3142" spans="2:8" ht="15.75" thickBot="1">
      <c r="B3142" s="9">
        <v>121490</v>
      </c>
      <c r="C3142" s="20">
        <f>SUMIFS(Brasil_Mundo!$K:$K,Brasil_Mundo!$C:$C,$B3142)</f>
        <v>171087</v>
      </c>
      <c r="D3142" s="20">
        <f>SUMIFS(Brasil_EUA!$L:$L,Brasil_EUA!$C:$C,$B3142)</f>
        <v>0</v>
      </c>
      <c r="E3142" s="17">
        <f t="shared" si="147"/>
        <v>0</v>
      </c>
      <c r="F3142" s="17" t="str">
        <f>IF(ISERROR(MATCH(TEXT($B3142,"000000"),Análise_Anexo1_SH6!$B:$B,0))=TRUE,"SIM","NÃO")</f>
        <v>SIM</v>
      </c>
      <c r="G3142" s="17">
        <f t="shared" si="148"/>
        <v>5.076070266814254E-7</v>
      </c>
      <c r="H3142" s="17">
        <f t="shared" si="149"/>
        <v>0</v>
      </c>
    </row>
    <row r="3143" spans="2:8" ht="15.75" thickBot="1">
      <c r="B3143" s="9">
        <v>401220</v>
      </c>
      <c r="C3143" s="20">
        <f>SUMIFS(Brasil_Mundo!$K:$K,Brasil_Mundo!$C:$C,$B3143)</f>
        <v>170619</v>
      </c>
      <c r="D3143" s="20">
        <f>SUMIFS(Brasil_EUA!$L:$L,Brasil_EUA!$C:$C,$B3143)</f>
        <v>87376</v>
      </c>
      <c r="E3143" s="17">
        <f t="shared" si="147"/>
        <v>0.51211178122014545</v>
      </c>
      <c r="F3143" s="17" t="str">
        <f>IF(ISERROR(MATCH(TEXT($B3143,"000000"),Análise_Anexo1_SH6!$B:$B,0))=TRUE,"SIM","NÃO")</f>
        <v>NÃO</v>
      </c>
      <c r="G3143" s="17">
        <f t="shared" si="148"/>
        <v>5.0621849284491587E-7</v>
      </c>
      <c r="H3143" s="17">
        <f t="shared" si="149"/>
        <v>2.1644562050287284E-6</v>
      </c>
    </row>
    <row r="3144" spans="2:8" ht="15.75" thickBot="1">
      <c r="B3144" s="9">
        <v>846233</v>
      </c>
      <c r="C3144" s="20">
        <f>SUMIFS(Brasil_Mundo!$K:$K,Brasil_Mundo!$C:$C,$B3144)</f>
        <v>170592</v>
      </c>
      <c r="D3144" s="20">
        <f>SUMIFS(Brasil_EUA!$L:$L,Brasil_EUA!$C:$C,$B3144)</f>
        <v>1133</v>
      </c>
      <c r="E3144" s="17">
        <f t="shared" si="147"/>
        <v>6.641577565184768E-3</v>
      </c>
      <c r="F3144" s="17" t="str">
        <f>IF(ISERROR(MATCH(TEXT($B3144,"000000"),Análise_Anexo1_SH6!$B:$B,0))=TRUE,"SIM","NÃO")</f>
        <v>SIM</v>
      </c>
      <c r="G3144" s="17">
        <f t="shared" si="148"/>
        <v>5.0613838512357885E-7</v>
      </c>
      <c r="H3144" s="17">
        <f t="shared" si="149"/>
        <v>2.806638985874324E-8</v>
      </c>
    </row>
    <row r="3145" spans="2:8" ht="15.75" thickBot="1">
      <c r="B3145" s="9">
        <v>831130</v>
      </c>
      <c r="C3145" s="20">
        <f>SUMIFS(Brasil_Mundo!$K:$K,Brasil_Mundo!$C:$C,$B3145)</f>
        <v>169938</v>
      </c>
      <c r="D3145" s="20">
        <f>SUMIFS(Brasil_EUA!$L:$L,Brasil_EUA!$C:$C,$B3145)</f>
        <v>121563</v>
      </c>
      <c r="E3145" s="17">
        <f t="shared" si="147"/>
        <v>0.71533735833068535</v>
      </c>
      <c r="F3145" s="17" t="str">
        <f>IF(ISERROR(MATCH(TEXT($B3145,"000000"),Análise_Anexo1_SH6!$B:$B,0))=TRUE,"SIM","NÃO")</f>
        <v>SIM</v>
      </c>
      <c r="G3145" s="17">
        <f t="shared" si="148"/>
        <v>5.0419799809563597E-7</v>
      </c>
      <c r="H3145" s="17">
        <f t="shared" si="149"/>
        <v>3.0113279350383097E-6</v>
      </c>
    </row>
    <row r="3146" spans="2:8" ht="15.75" thickBot="1">
      <c r="B3146" s="9" t="s">
        <v>5586</v>
      </c>
      <c r="C3146" s="20">
        <f>SUMIFS(Brasil_Mundo!$K:$K,Brasil_Mundo!$C:$C,$B3146)</f>
        <v>169703</v>
      </c>
      <c r="D3146" s="20">
        <f>SUMIFS(Brasil_EUA!$L:$L,Brasil_EUA!$C:$C,$B3146)</f>
        <v>774</v>
      </c>
      <c r="E3146" s="17">
        <f t="shared" si="147"/>
        <v>4.5609093533997627E-3</v>
      </c>
      <c r="F3146" s="17" t="str">
        <f>IF(ISERROR(MATCH(TEXT($B3146,"000000"),Análise_Anexo1_SH6!$B:$B,0))=TRUE,"SIM","NÃO")</f>
        <v>SIM</v>
      </c>
      <c r="G3146" s="17">
        <f t="shared" si="148"/>
        <v>5.0350076422473906E-7</v>
      </c>
      <c r="H3146" s="17">
        <f t="shared" si="149"/>
        <v>1.9173332524860785E-8</v>
      </c>
    </row>
    <row r="3147" spans="2:8" ht="15.75" thickBot="1">
      <c r="B3147" s="9">
        <v>621790</v>
      </c>
      <c r="C3147" s="20">
        <f>SUMIFS(Brasil_Mundo!$K:$K,Brasil_Mundo!$C:$C,$B3147)</f>
        <v>169115</v>
      </c>
      <c r="D3147" s="20">
        <f>SUMIFS(Brasil_EUA!$L:$L,Brasil_EUA!$C:$C,$B3147)</f>
        <v>29887</v>
      </c>
      <c r="E3147" s="17">
        <f t="shared" si="147"/>
        <v>0.17672589657925081</v>
      </c>
      <c r="F3147" s="17" t="str">
        <f>IF(ISERROR(MATCH(TEXT($B3147,"000000"),Análise_Anexo1_SH6!$B:$B,0))=TRUE,"SIM","NÃO")</f>
        <v>SIM</v>
      </c>
      <c r="G3147" s="17">
        <f t="shared" si="148"/>
        <v>5.0175619607117589E-7</v>
      </c>
      <c r="H3147" s="17">
        <f t="shared" si="149"/>
        <v>7.4035321598257659E-7</v>
      </c>
    </row>
    <row r="3148" spans="2:8" ht="15.75" thickBot="1">
      <c r="B3148" s="9">
        <v>961511</v>
      </c>
      <c r="C3148" s="20">
        <f>SUMIFS(Brasil_Mundo!$K:$K,Brasil_Mundo!$C:$C,$B3148)</f>
        <v>167850</v>
      </c>
      <c r="D3148" s="20">
        <f>SUMIFS(Brasil_EUA!$L:$L,Brasil_EUA!$C:$C,$B3148)</f>
        <v>2534</v>
      </c>
      <c r="E3148" s="17">
        <f t="shared" si="147"/>
        <v>1.5096812630324695E-2</v>
      </c>
      <c r="F3148" s="17" t="str">
        <f>IF(ISERROR(MATCH(TEXT($B3148,"000000"),Análise_Anexo1_SH6!$B:$B,0))=TRUE,"SIM","NÃO")</f>
        <v>SIM</v>
      </c>
      <c r="G3148" s="17">
        <f t="shared" si="148"/>
        <v>4.9800300097890117E-7</v>
      </c>
      <c r="H3148" s="17">
        <f t="shared" si="149"/>
        <v>6.2771608033588147E-8</v>
      </c>
    </row>
    <row r="3149" spans="2:8" ht="15.75" thickBot="1">
      <c r="B3149" s="9">
        <v>854590</v>
      </c>
      <c r="C3149" s="20">
        <f>SUMIFS(Brasil_Mundo!$K:$K,Brasil_Mundo!$C:$C,$B3149)</f>
        <v>212087</v>
      </c>
      <c r="D3149" s="20">
        <f>SUMIFS(Brasil_EUA!$L:$L,Brasil_EUA!$C:$C,$B3149)</f>
        <v>27219</v>
      </c>
      <c r="E3149" s="17">
        <f t="shared" si="147"/>
        <v>0.12833884207895815</v>
      </c>
      <c r="F3149" s="17" t="str">
        <f>IF(ISERROR(MATCH(TEXT($B3149,"000000"),Análise_Anexo1_SH6!$B:$B,0))=TRUE,"SIM","NÃO")</f>
        <v>SIM</v>
      </c>
      <c r="G3149" s="17">
        <f t="shared" si="148"/>
        <v>6.2925208500811563E-7</v>
      </c>
      <c r="H3149" s="17">
        <f t="shared" si="149"/>
        <v>6.7426219379093757E-7</v>
      </c>
    </row>
    <row r="3150" spans="2:8" ht="15.75" thickBot="1">
      <c r="B3150" s="9">
        <v>903032</v>
      </c>
      <c r="C3150" s="20">
        <f>SUMIFS(Brasil_Mundo!$K:$K,Brasil_Mundo!$C:$C,$B3150)</f>
        <v>167698</v>
      </c>
      <c r="D3150" s="20">
        <f>SUMIFS(Brasil_EUA!$L:$L,Brasil_EUA!$C:$C,$B3150)</f>
        <v>19859</v>
      </c>
      <c r="E3150" s="17">
        <f t="shared" si="147"/>
        <v>0.11842120955527198</v>
      </c>
      <c r="F3150" s="17" t="str">
        <f>IF(ISERROR(MATCH(TEXT($B3150,"000000"),Análise_Anexo1_SH6!$B:$B,0))=TRUE,"SIM","NÃO")</f>
        <v>NÃO</v>
      </c>
      <c r="G3150" s="17">
        <f t="shared" si="148"/>
        <v>4.9755202417729971E-7</v>
      </c>
      <c r="H3150" s="17">
        <f t="shared" si="149"/>
        <v>4.9194213257262313E-7</v>
      </c>
    </row>
    <row r="3151" spans="2:8" ht="15.75" thickBot="1">
      <c r="B3151" s="9">
        <v>290611</v>
      </c>
      <c r="C3151" s="20">
        <f>SUMIFS(Brasil_Mundo!$K:$K,Brasil_Mundo!$C:$C,$B3151)</f>
        <v>166864</v>
      </c>
      <c r="D3151" s="20">
        <f>SUMIFS(Brasil_EUA!$L:$L,Brasil_EUA!$C:$C,$B3151)</f>
        <v>0</v>
      </c>
      <c r="E3151" s="17">
        <f t="shared" si="147"/>
        <v>0</v>
      </c>
      <c r="F3151" s="17" t="str">
        <f>IF(ISERROR(MATCH(TEXT($B3151,"000000"),Análise_Anexo1_SH6!$B:$B,0))=TRUE,"SIM","NÃO")</f>
        <v>SIM</v>
      </c>
      <c r="G3151" s="17">
        <f t="shared" si="148"/>
        <v>4.9507758567377631E-7</v>
      </c>
      <c r="H3151" s="17">
        <f t="shared" si="149"/>
        <v>0</v>
      </c>
    </row>
    <row r="3152" spans="2:8" ht="15.75" thickBot="1">
      <c r="B3152" s="9">
        <v>851310</v>
      </c>
      <c r="C3152" s="20">
        <f>SUMIFS(Brasil_Mundo!$K:$K,Brasil_Mundo!$C:$C,$B3152)</f>
        <v>295107</v>
      </c>
      <c r="D3152" s="20">
        <f>SUMIFS(Brasil_EUA!$L:$L,Brasil_EUA!$C:$C,$B3152)</f>
        <v>12394</v>
      </c>
      <c r="E3152" s="17">
        <f t="shared" si="147"/>
        <v>4.1998326030897266E-2</v>
      </c>
      <c r="F3152" s="17" t="str">
        <f>IF(ISERROR(MATCH(TEXT($B3152,"000000"),Análise_Anexo1_SH6!$B:$B,0))=TRUE,"SIM","NÃO")</f>
        <v>SIM</v>
      </c>
      <c r="G3152" s="17">
        <f t="shared" si="148"/>
        <v>8.7556849335645262E-7</v>
      </c>
      <c r="H3152" s="17">
        <f t="shared" si="149"/>
        <v>3.0702103787225394E-7</v>
      </c>
    </row>
    <row r="3153" spans="2:8" ht="15.75" thickBot="1">
      <c r="B3153" s="9">
        <v>731813</v>
      </c>
      <c r="C3153" s="20">
        <f>SUMIFS(Brasil_Mundo!$K:$K,Brasil_Mundo!$C:$C,$B3153)</f>
        <v>166642</v>
      </c>
      <c r="D3153" s="20">
        <f>SUMIFS(Brasil_EUA!$L:$L,Brasil_EUA!$C:$C,$B3153)</f>
        <v>9285</v>
      </c>
      <c r="E3153" s="17">
        <f t="shared" si="147"/>
        <v>5.5718246300452468E-2</v>
      </c>
      <c r="F3153" s="17" t="str">
        <f>IF(ISERROR(MATCH(TEXT($B3153,"000000"),Análise_Anexo1_SH6!$B:$B,0))=TRUE,"SIM","NÃO")</f>
        <v>SIM</v>
      </c>
      <c r="G3153" s="17">
        <f t="shared" si="148"/>
        <v>4.944189221872269E-7</v>
      </c>
      <c r="H3153" s="17">
        <f t="shared" si="149"/>
        <v>2.30005675055985E-7</v>
      </c>
    </row>
    <row r="3154" spans="2:8" ht="15.75" thickBot="1">
      <c r="B3154" s="9">
        <v>611710</v>
      </c>
      <c r="C3154" s="20">
        <f>SUMIFS(Brasil_Mundo!$K:$K,Brasil_Mundo!$C:$C,$B3154)</f>
        <v>166370</v>
      </c>
      <c r="D3154" s="20">
        <f>SUMIFS(Brasil_EUA!$L:$L,Brasil_EUA!$C:$C,$B3154)</f>
        <v>31716</v>
      </c>
      <c r="E3154" s="17">
        <f t="shared" si="147"/>
        <v>0.19063533088898238</v>
      </c>
      <c r="F3154" s="17" t="str">
        <f>IF(ISERROR(MATCH(TEXT($B3154,"000000"),Análise_Anexo1_SH6!$B:$B,0))=TRUE,"SIM","NÃO")</f>
        <v>SIM</v>
      </c>
      <c r="G3154" s="17">
        <f t="shared" si="148"/>
        <v>4.936119110685718E-7</v>
      </c>
      <c r="H3154" s="17">
        <f t="shared" si="149"/>
        <v>7.8566074206522561E-7</v>
      </c>
    </row>
    <row r="3155" spans="2:8" ht="15.75" thickBot="1">
      <c r="B3155" s="9">
        <v>722011</v>
      </c>
      <c r="C3155" s="20">
        <f>SUMIFS(Brasil_Mundo!$K:$K,Brasil_Mundo!$C:$C,$B3155)</f>
        <v>166337</v>
      </c>
      <c r="D3155" s="20">
        <f>SUMIFS(Brasil_EUA!$L:$L,Brasil_EUA!$C:$C,$B3155)</f>
        <v>182</v>
      </c>
      <c r="E3155" s="17">
        <f t="shared" si="147"/>
        <v>1.0941642569001484E-3</v>
      </c>
      <c r="F3155" s="17" t="str">
        <f>IF(ISERROR(MATCH(TEXT($B3155,"000000"),Análise_Anexo1_SH6!$B:$B,0))=TRUE,"SIM","NÃO")</f>
        <v>SIM</v>
      </c>
      <c r="G3155" s="17">
        <f t="shared" si="148"/>
        <v>4.9351400163138205E-7</v>
      </c>
      <c r="H3155" s="17">
        <f t="shared" si="149"/>
        <v>4.5084580355615799E-9</v>
      </c>
    </row>
    <row r="3156" spans="2:8" ht="15.75" thickBot="1">
      <c r="B3156" s="9">
        <v>854121</v>
      </c>
      <c r="C3156" s="20">
        <f>SUMIFS(Brasil_Mundo!$K:$K,Brasil_Mundo!$C:$C,$B3156)</f>
        <v>178013</v>
      </c>
      <c r="D3156" s="20">
        <f>SUMIFS(Brasil_EUA!$L:$L,Brasil_EUA!$C:$C,$B3156)</f>
        <v>8592</v>
      </c>
      <c r="E3156" s="17">
        <f t="shared" si="147"/>
        <v>4.8266137866335608E-2</v>
      </c>
      <c r="F3156" s="17" t="str">
        <f>IF(ISERROR(MATCH(TEXT($B3156,"000000"),Análise_Anexo1_SH6!$B:$B,0))=TRUE,"SIM","NÃO")</f>
        <v>SIM</v>
      </c>
      <c r="G3156" s="17">
        <f t="shared" si="148"/>
        <v>5.2815614068070968E-7</v>
      </c>
      <c r="H3156" s="17">
        <f t="shared" si="149"/>
        <v>2.1283885407442359E-7</v>
      </c>
    </row>
    <row r="3157" spans="2:8" ht="15.75" thickBot="1">
      <c r="B3157" s="9">
        <v>854919</v>
      </c>
      <c r="C3157" s="20">
        <f>SUMIFS(Brasil_Mundo!$K:$K,Brasil_Mundo!$C:$C,$B3157)</f>
        <v>164351</v>
      </c>
      <c r="D3157" s="20">
        <f>SUMIFS(Brasil_EUA!$L:$L,Brasil_EUA!$C:$C,$B3157)</f>
        <v>0</v>
      </c>
      <c r="E3157" s="17">
        <f t="shared" si="147"/>
        <v>0</v>
      </c>
      <c r="F3157" s="17" t="str">
        <f>IF(ISERROR(MATCH(TEXT($B3157,"000000"),Análise_Anexo1_SH6!$B:$B,0))=TRUE,"SIM","NÃO")</f>
        <v>SIM</v>
      </c>
      <c r="G3157" s="17">
        <f t="shared" si="148"/>
        <v>4.8762163368414292E-7</v>
      </c>
      <c r="H3157" s="17">
        <f t="shared" si="149"/>
        <v>0</v>
      </c>
    </row>
    <row r="3158" spans="2:8" ht="15.75" thickBot="1">
      <c r="B3158" s="9">
        <v>482090</v>
      </c>
      <c r="C3158" s="20">
        <f>SUMIFS(Brasil_Mundo!$K:$K,Brasil_Mundo!$C:$C,$B3158)</f>
        <v>164262</v>
      </c>
      <c r="D3158" s="20">
        <f>SUMIFS(Brasil_EUA!$L:$L,Brasil_EUA!$C:$C,$B3158)</f>
        <v>69314</v>
      </c>
      <c r="E3158" s="17">
        <f t="shared" si="147"/>
        <v>0.4219722151197477</v>
      </c>
      <c r="F3158" s="17" t="str">
        <f>IF(ISERROR(MATCH(TEXT($B3158,"000000"),Análise_Anexo1_SH6!$B:$B,0))=TRUE,"SIM","NÃO")</f>
        <v>SIM</v>
      </c>
      <c r="G3158" s="17">
        <f t="shared" si="148"/>
        <v>4.8735757489899464E-7</v>
      </c>
      <c r="H3158" s="17">
        <f t="shared" si="149"/>
        <v>1.717028902620414E-6</v>
      </c>
    </row>
    <row r="3159" spans="2:8" ht="15.75" thickBot="1">
      <c r="B3159" s="9">
        <v>540782</v>
      </c>
      <c r="C3159" s="20">
        <f>SUMIFS(Brasil_Mundo!$K:$K,Brasil_Mundo!$C:$C,$B3159)</f>
        <v>163718</v>
      </c>
      <c r="D3159" s="20">
        <f>SUMIFS(Brasil_EUA!$L:$L,Brasil_EUA!$C:$C,$B3159)</f>
        <v>3013</v>
      </c>
      <c r="E3159" s="17">
        <f t="shared" si="147"/>
        <v>1.8403596428004251E-2</v>
      </c>
      <c r="F3159" s="17" t="str">
        <f>IF(ISERROR(MATCH(TEXT($B3159,"000000"),Análise_Anexo1_SH6!$B:$B,0))=TRUE,"SIM","NÃO")</f>
        <v>SIM</v>
      </c>
      <c r="G3159" s="17">
        <f t="shared" si="148"/>
        <v>4.8574355266168443E-7</v>
      </c>
      <c r="H3159" s="17">
        <f t="shared" si="149"/>
        <v>7.463727506124747E-8</v>
      </c>
    </row>
    <row r="3160" spans="2:8" ht="15.75" thickBot="1">
      <c r="B3160" s="9">
        <v>680919</v>
      </c>
      <c r="C3160" s="20">
        <f>SUMIFS(Brasil_Mundo!$K:$K,Brasil_Mundo!$C:$C,$B3160)</f>
        <v>163385</v>
      </c>
      <c r="D3160" s="20">
        <f>SUMIFS(Brasil_EUA!$L:$L,Brasil_EUA!$C:$C,$B3160)</f>
        <v>762</v>
      </c>
      <c r="E3160" s="17">
        <f t="shared" si="147"/>
        <v>4.6638308290234722E-3</v>
      </c>
      <c r="F3160" s="17" t="str">
        <f>IF(ISERROR(MATCH(TEXT($B3160,"000000"),Análise_Anexo1_SH6!$B:$B,0))=TRUE,"SIM","NÃO")</f>
        <v>SIM</v>
      </c>
      <c r="G3160" s="17">
        <f t="shared" si="148"/>
        <v>4.8475555743186031E-7</v>
      </c>
      <c r="H3160" s="17">
        <f t="shared" si="149"/>
        <v>1.8876071555483098E-8</v>
      </c>
    </row>
    <row r="3161" spans="2:8" ht="15.75" thickBot="1">
      <c r="B3161" s="9">
        <v>600330</v>
      </c>
      <c r="C3161" s="20">
        <f>SUMIFS(Brasil_Mundo!$K:$K,Brasil_Mundo!$C:$C,$B3161)</f>
        <v>163011</v>
      </c>
      <c r="D3161" s="20">
        <f>SUMIFS(Brasil_EUA!$L:$L,Brasil_EUA!$C:$C,$B3161)</f>
        <v>33752</v>
      </c>
      <c r="E3161" s="17">
        <f t="shared" si="147"/>
        <v>0.20705351172620254</v>
      </c>
      <c r="F3161" s="17" t="str">
        <f>IF(ISERROR(MATCH(TEXT($B3161,"000000"),Análise_Anexo1_SH6!$B:$B,0))=TRUE,"SIM","NÃO")</f>
        <v>SIM</v>
      </c>
      <c r="G3161" s="17">
        <f t="shared" si="148"/>
        <v>4.8364591714370955E-7</v>
      </c>
      <c r="H3161" s="17">
        <f t="shared" si="149"/>
        <v>8.3609601986963982E-7</v>
      </c>
    </row>
    <row r="3162" spans="2:8" ht="15.75" thickBot="1">
      <c r="B3162" s="9" t="s">
        <v>5757</v>
      </c>
      <c r="C3162" s="20">
        <f>SUMIFS(Brasil_Mundo!$K:$K,Brasil_Mundo!$C:$C,$B3162)</f>
        <v>162838</v>
      </c>
      <c r="D3162" s="20">
        <f>SUMIFS(Brasil_EUA!$L:$L,Brasil_EUA!$C:$C,$B3162)</f>
        <v>1063</v>
      </c>
      <c r="E3162" s="17">
        <f t="shared" si="147"/>
        <v>6.5279603041059212E-3</v>
      </c>
      <c r="F3162" s="17" t="str">
        <f>IF(ISERROR(MATCH(TEXT($B3162,"000000"),Análise_Anexo1_SH6!$B:$B,0))=TRUE,"SIM","NÃO")</f>
        <v>SIM</v>
      </c>
      <c r="G3162" s="17">
        <f t="shared" si="148"/>
        <v>4.831326343366238E-7</v>
      </c>
      <c r="H3162" s="17">
        <f t="shared" si="149"/>
        <v>2.6332367537373403E-8</v>
      </c>
    </row>
    <row r="3163" spans="2:8" ht="15.75" thickBot="1">
      <c r="B3163" s="9">
        <v>401692</v>
      </c>
      <c r="C3163" s="20">
        <f>SUMIFS(Brasil_Mundo!$K:$K,Brasil_Mundo!$C:$C,$B3163)</f>
        <v>162826</v>
      </c>
      <c r="D3163" s="20">
        <f>SUMIFS(Brasil_EUA!$L:$L,Brasil_EUA!$C:$C,$B3163)</f>
        <v>88</v>
      </c>
      <c r="E3163" s="17">
        <f t="shared" si="147"/>
        <v>5.404542272118703E-4</v>
      </c>
      <c r="F3163" s="17" t="str">
        <f>IF(ISERROR(MATCH(TEXT($B3163,"000000"),Análise_Anexo1_SH6!$B:$B,0))=TRUE,"SIM","NÃO")</f>
        <v>SIM</v>
      </c>
      <c r="G3163" s="17">
        <f t="shared" si="148"/>
        <v>4.8309703090491844E-7</v>
      </c>
      <c r="H3163" s="17">
        <f t="shared" si="149"/>
        <v>2.1799137754363681E-9</v>
      </c>
    </row>
    <row r="3164" spans="2:8" ht="15.75" thickBot="1">
      <c r="B3164" s="9">
        <v>851440</v>
      </c>
      <c r="C3164" s="20">
        <f>SUMIFS(Brasil_Mundo!$K:$K,Brasil_Mundo!$C:$C,$B3164)</f>
        <v>162451</v>
      </c>
      <c r="D3164" s="20">
        <f>SUMIFS(Brasil_EUA!$L:$L,Brasil_EUA!$C:$C,$B3164)</f>
        <v>20444</v>
      </c>
      <c r="E3164" s="17">
        <f t="shared" si="147"/>
        <v>0.12584717853383481</v>
      </c>
      <c r="F3164" s="17" t="str">
        <f>IF(ISERROR(MATCH(TEXT($B3164,"000000"),Análise_Anexo1_SH6!$B:$B,0))=TRUE,"SIM","NÃO")</f>
        <v>SIM</v>
      </c>
      <c r="G3164" s="17">
        <f t="shared" si="148"/>
        <v>4.8198442366412554E-7</v>
      </c>
      <c r="H3164" s="17">
        <f t="shared" si="149"/>
        <v>5.0643360482978541E-7</v>
      </c>
    </row>
    <row r="3165" spans="2:8" ht="15.75" thickBot="1">
      <c r="B3165" s="9" t="s">
        <v>5525</v>
      </c>
      <c r="C3165" s="20">
        <f>SUMIFS(Brasil_Mundo!$K:$K,Brasil_Mundo!$C:$C,$B3165)</f>
        <v>162201</v>
      </c>
      <c r="D3165" s="20">
        <f>SUMIFS(Brasil_EUA!$L:$L,Brasil_EUA!$C:$C,$B3165)</f>
        <v>696</v>
      </c>
      <c r="E3165" s="17">
        <f t="shared" si="147"/>
        <v>4.290972312131245E-3</v>
      </c>
      <c r="F3165" s="17" t="str">
        <f>IF(ISERROR(MATCH(TEXT($B3165,"000000"),Análise_Anexo1_SH6!$B:$B,0))=TRUE,"SIM","NÃO")</f>
        <v>SIM</v>
      </c>
      <c r="G3165" s="17">
        <f t="shared" si="148"/>
        <v>4.8124268550359697E-7</v>
      </c>
      <c r="H3165" s="17">
        <f t="shared" si="149"/>
        <v>1.7241136223905823E-8</v>
      </c>
    </row>
    <row r="3166" spans="2:8" ht="15.75" thickBot="1">
      <c r="B3166" s="9">
        <v>110610</v>
      </c>
      <c r="C3166" s="20">
        <f>SUMIFS(Brasil_Mundo!$K:$K,Brasil_Mundo!$C:$C,$B3166)</f>
        <v>162124</v>
      </c>
      <c r="D3166" s="20">
        <f>SUMIFS(Brasil_EUA!$L:$L,Brasil_EUA!$C:$C,$B3166)</f>
        <v>0</v>
      </c>
      <c r="E3166" s="17">
        <f t="shared" si="147"/>
        <v>0</v>
      </c>
      <c r="F3166" s="17" t="str">
        <f>IF(ISERROR(MATCH(TEXT($B3166,"000000"),Análise_Anexo1_SH6!$B:$B,0))=TRUE,"SIM","NÃO")</f>
        <v>SIM</v>
      </c>
      <c r="G3166" s="17">
        <f t="shared" si="148"/>
        <v>4.8101423015015415E-7</v>
      </c>
      <c r="H3166" s="17">
        <f t="shared" si="149"/>
        <v>0</v>
      </c>
    </row>
    <row r="3167" spans="2:8" ht="15.75" thickBot="1">
      <c r="B3167" s="9">
        <v>580500</v>
      </c>
      <c r="C3167" s="20">
        <f>SUMIFS(Brasil_Mundo!$K:$K,Brasil_Mundo!$C:$C,$B3167)</f>
        <v>168075</v>
      </c>
      <c r="D3167" s="20">
        <f>SUMIFS(Brasil_EUA!$L:$L,Brasil_EUA!$C:$C,$B3167)</f>
        <v>159628</v>
      </c>
      <c r="E3167" s="17">
        <f t="shared" si="147"/>
        <v>0.94974267440130888</v>
      </c>
      <c r="F3167" s="17" t="str">
        <f>IF(ISERROR(MATCH(TEXT($B3167,"000000"),Análise_Anexo1_SH6!$B:$B,0))=TRUE,"SIM","NÃO")</f>
        <v>SIM</v>
      </c>
      <c r="G3167" s="17">
        <f t="shared" si="148"/>
        <v>4.9867056532337689E-7</v>
      </c>
      <c r="H3167" s="17">
        <f t="shared" si="149"/>
        <v>3.9542645016517794E-6</v>
      </c>
    </row>
    <row r="3168" spans="2:8" ht="15.75" thickBot="1">
      <c r="B3168" s="9">
        <v>830400</v>
      </c>
      <c r="C3168" s="20">
        <f>SUMIFS(Brasil_Mundo!$K:$K,Brasil_Mundo!$C:$C,$B3168)</f>
        <v>161650</v>
      </c>
      <c r="D3168" s="20">
        <f>SUMIFS(Brasil_EUA!$L:$L,Brasil_EUA!$C:$C,$B3168)</f>
        <v>102380</v>
      </c>
      <c r="E3168" s="17">
        <f t="shared" si="147"/>
        <v>0.63334364367460561</v>
      </c>
      <c r="F3168" s="17" t="str">
        <f>IF(ISERROR(MATCH(TEXT($B3168,"000000"),Análise_Anexo1_SH6!$B:$B,0))=TRUE,"SIM","NÃO")</f>
        <v>SIM</v>
      </c>
      <c r="G3168" s="17">
        <f t="shared" si="148"/>
        <v>4.7960789459779189E-7</v>
      </c>
      <c r="H3168" s="17">
        <f t="shared" si="149"/>
        <v>2.5361315037406293E-6</v>
      </c>
    </row>
    <row r="3169" spans="2:8" ht="15.75" thickBot="1">
      <c r="B3169" s="9">
        <v>151560</v>
      </c>
      <c r="C3169" s="20">
        <f>SUMIFS(Brasil_Mundo!$K:$K,Brasil_Mundo!$C:$C,$B3169)</f>
        <v>161591</v>
      </c>
      <c r="D3169" s="20">
        <f>SUMIFS(Brasil_EUA!$L:$L,Brasil_EUA!$C:$C,$B3169)</f>
        <v>4</v>
      </c>
      <c r="E3169" s="17">
        <f t="shared" si="147"/>
        <v>2.4753853865623703E-5</v>
      </c>
      <c r="F3169" s="17" t="str">
        <f>IF(ISERROR(MATCH(TEXT($B3169,"000000"),Análise_Anexo1_SH6!$B:$B,0))=TRUE,"SIM","NÃO")</f>
        <v>SIM</v>
      </c>
      <c r="G3169" s="17">
        <f t="shared" si="148"/>
        <v>4.7943284439190716E-7</v>
      </c>
      <c r="H3169" s="17">
        <f t="shared" si="149"/>
        <v>9.908698979256219E-11</v>
      </c>
    </row>
    <row r="3170" spans="2:8" ht="15.75" thickBot="1">
      <c r="B3170" s="9">
        <v>870110</v>
      </c>
      <c r="C3170" s="20">
        <f>SUMIFS(Brasil_Mundo!$K:$K,Brasil_Mundo!$C:$C,$B3170)</f>
        <v>160933</v>
      </c>
      <c r="D3170" s="20">
        <f>SUMIFS(Brasil_EUA!$L:$L,Brasil_EUA!$C:$C,$B3170)</f>
        <v>0</v>
      </c>
      <c r="E3170" s="17">
        <f t="shared" si="147"/>
        <v>0</v>
      </c>
      <c r="F3170" s="17" t="str">
        <f>IF(ISERROR(MATCH(TEXT($B3170,"000000"),Análise_Anexo1_SH6!$B:$B,0))=TRUE,"SIM","NÃO")</f>
        <v>SIM</v>
      </c>
      <c r="G3170" s="17">
        <f t="shared" si="148"/>
        <v>4.7748058955339582E-7</v>
      </c>
      <c r="H3170" s="17">
        <f t="shared" si="149"/>
        <v>0</v>
      </c>
    </row>
    <row r="3171" spans="2:8" ht="15.75" thickBot="1">
      <c r="B3171" s="9">
        <v>282732</v>
      </c>
      <c r="C3171" s="20">
        <f>SUMIFS(Brasil_Mundo!$K:$K,Brasil_Mundo!$C:$C,$B3171)</f>
        <v>160046</v>
      </c>
      <c r="D3171" s="20">
        <f>SUMIFS(Brasil_EUA!$L:$L,Brasil_EUA!$C:$C,$B3171)</f>
        <v>0</v>
      </c>
      <c r="E3171" s="17">
        <f t="shared" si="147"/>
        <v>0</v>
      </c>
      <c r="F3171" s="17" t="str">
        <f>IF(ISERROR(MATCH(TEXT($B3171,"000000"),Análise_Anexo1_SH6!$B:$B,0))=TRUE,"SIM","NÃO")</f>
        <v>SIM</v>
      </c>
      <c r="G3171" s="17">
        <f t="shared" si="148"/>
        <v>4.7484890255984037E-7</v>
      </c>
      <c r="H3171" s="17">
        <f t="shared" si="149"/>
        <v>0</v>
      </c>
    </row>
    <row r="3172" spans="2:8" ht="15.75" thickBot="1">
      <c r="B3172" s="9">
        <v>610452</v>
      </c>
      <c r="C3172" s="20">
        <f>SUMIFS(Brasil_Mundo!$K:$K,Brasil_Mundo!$C:$C,$B3172)</f>
        <v>159915</v>
      </c>
      <c r="D3172" s="20">
        <f>SUMIFS(Brasil_EUA!$L:$L,Brasil_EUA!$C:$C,$B3172)</f>
        <v>39839</v>
      </c>
      <c r="E3172" s="17">
        <f t="shared" si="147"/>
        <v>0.24912609823968984</v>
      </c>
      <c r="F3172" s="17" t="str">
        <f>IF(ISERROR(MATCH(TEXT($B3172,"000000"),Análise_Anexo1_SH6!$B:$B,0))=TRUE,"SIM","NÃO")</f>
        <v>SIM</v>
      </c>
      <c r="G3172" s="17">
        <f t="shared" si="148"/>
        <v>4.7446023176372341E-7</v>
      </c>
      <c r="H3172" s="17">
        <f t="shared" si="149"/>
        <v>9.8688164658647137E-7</v>
      </c>
    </row>
    <row r="3173" spans="2:8" ht="15.75" thickBot="1">
      <c r="B3173" s="9">
        <v>570390</v>
      </c>
      <c r="C3173" s="20">
        <f>SUMIFS(Brasil_Mundo!$K:$K,Brasil_Mundo!$C:$C,$B3173)</f>
        <v>159850</v>
      </c>
      <c r="D3173" s="20">
        <f>SUMIFS(Brasil_EUA!$L:$L,Brasil_EUA!$C:$C,$B3173)</f>
        <v>67654</v>
      </c>
      <c r="E3173" s="17">
        <f t="shared" si="147"/>
        <v>0.42323428213950581</v>
      </c>
      <c r="F3173" s="17" t="str">
        <f>IF(ISERROR(MATCH(TEXT($B3173,"000000"),Análise_Anexo1_SH6!$B:$B,0))=TRUE,"SIM","NÃO")</f>
        <v>SIM</v>
      </c>
      <c r="G3173" s="17">
        <f t="shared" si="148"/>
        <v>4.74267379841986E-7</v>
      </c>
      <c r="H3173" s="17">
        <f t="shared" si="149"/>
        <v>1.6759078018565006E-6</v>
      </c>
    </row>
    <row r="3174" spans="2:8" ht="15.75" thickBot="1">
      <c r="B3174" s="9">
        <v>610190</v>
      </c>
      <c r="C3174" s="20">
        <f>SUMIFS(Brasil_Mundo!$K:$K,Brasil_Mundo!$C:$C,$B3174)</f>
        <v>164299</v>
      </c>
      <c r="D3174" s="20">
        <f>SUMIFS(Brasil_EUA!$L:$L,Brasil_EUA!$C:$C,$B3174)</f>
        <v>14540</v>
      </c>
      <c r="E3174" s="17">
        <f t="shared" si="147"/>
        <v>8.849719109672001E-2</v>
      </c>
      <c r="F3174" s="17" t="str">
        <f>IF(ISERROR(MATCH(TEXT($B3174,"000000"),Análise_Anexo1_SH6!$B:$B,0))=TRUE,"SIM","NÃO")</f>
        <v>SIM</v>
      </c>
      <c r="G3174" s="17">
        <f t="shared" si="148"/>
        <v>4.8746735214675294E-7</v>
      </c>
      <c r="H3174" s="17">
        <f t="shared" si="149"/>
        <v>3.6018120789596358E-7</v>
      </c>
    </row>
    <row r="3175" spans="2:8" ht="15.75" thickBot="1">
      <c r="B3175" s="9">
        <v>847521</v>
      </c>
      <c r="C3175" s="20">
        <f>SUMIFS(Brasil_Mundo!$K:$K,Brasil_Mundo!$C:$C,$B3175)</f>
        <v>159273</v>
      </c>
      <c r="D3175" s="20">
        <f>SUMIFS(Brasil_EUA!$L:$L,Brasil_EUA!$C:$C,$B3175)</f>
        <v>133950</v>
      </c>
      <c r="E3175" s="17">
        <f t="shared" si="147"/>
        <v>0.84100883388898307</v>
      </c>
      <c r="F3175" s="17" t="str">
        <f>IF(ISERROR(MATCH(TEXT($B3175,"000000"),Análise_Anexo1_SH6!$B:$B,0))=TRUE,"SIM","NÃO")</f>
        <v>SIM</v>
      </c>
      <c r="G3175" s="17">
        <f t="shared" si="148"/>
        <v>4.7255544816748599E-7</v>
      </c>
      <c r="H3175" s="17">
        <f t="shared" si="149"/>
        <v>3.3181755706784263E-6</v>
      </c>
    </row>
    <row r="3176" spans="2:8" ht="15.75" thickBot="1">
      <c r="B3176" s="9">
        <v>410390</v>
      </c>
      <c r="C3176" s="20">
        <f>SUMIFS(Brasil_Mundo!$K:$K,Brasil_Mundo!$C:$C,$B3176)</f>
        <v>159002</v>
      </c>
      <c r="D3176" s="20">
        <f>SUMIFS(Brasil_EUA!$L:$L,Brasil_EUA!$C:$C,$B3176)</f>
        <v>104815</v>
      </c>
      <c r="E3176" s="17">
        <f t="shared" si="147"/>
        <v>0.65920554458434488</v>
      </c>
      <c r="F3176" s="17" t="str">
        <f>IF(ISERROR(MATCH(TEXT($B3176,"000000"),Análise_Anexo1_SH6!$B:$B,0))=TRUE,"SIM","NÃO")</f>
        <v>SIM</v>
      </c>
      <c r="G3176" s="17">
        <f t="shared" si="148"/>
        <v>4.7175140400147297E-7</v>
      </c>
      <c r="H3176" s="17">
        <f t="shared" si="149"/>
        <v>2.5964507087768516E-6</v>
      </c>
    </row>
    <row r="3177" spans="2:8" ht="15.75" thickBot="1">
      <c r="B3177" s="9">
        <v>600641</v>
      </c>
      <c r="C3177" s="20">
        <f>SUMIFS(Brasil_Mundo!$K:$K,Brasil_Mundo!$C:$C,$B3177)</f>
        <v>158818</v>
      </c>
      <c r="D3177" s="20">
        <f>SUMIFS(Brasil_EUA!$L:$L,Brasil_EUA!$C:$C,$B3177)</f>
        <v>3906</v>
      </c>
      <c r="E3177" s="17">
        <f t="shared" si="147"/>
        <v>2.4594189575488923E-2</v>
      </c>
      <c r="F3177" s="17" t="str">
        <f>IF(ISERROR(MATCH(TEXT($B3177,"000000"),Análise_Anexo1_SH6!$B:$B,0))=TRUE,"SIM","NÃO")</f>
        <v>SIM</v>
      </c>
      <c r="G3177" s="17">
        <f t="shared" si="148"/>
        <v>4.712054847153239E-7</v>
      </c>
      <c r="H3177" s="17">
        <f t="shared" si="149"/>
        <v>9.6758445532436981E-8</v>
      </c>
    </row>
    <row r="3178" spans="2:8" ht="15.75" thickBot="1">
      <c r="B3178" s="9">
        <v>291720</v>
      </c>
      <c r="C3178" s="20">
        <f>SUMIFS(Brasil_Mundo!$K:$K,Brasil_Mundo!$C:$C,$B3178)</f>
        <v>158537</v>
      </c>
      <c r="D3178" s="20">
        <f>SUMIFS(Brasil_EUA!$L:$L,Brasil_EUA!$C:$C,$B3178)</f>
        <v>0</v>
      </c>
      <c r="E3178" s="17">
        <f t="shared" si="147"/>
        <v>0</v>
      </c>
      <c r="F3178" s="17" t="str">
        <f>IF(ISERROR(MATCH(TEXT($B3178,"000000"),Análise_Anexo1_SH6!$B:$B,0))=TRUE,"SIM","NÃO")</f>
        <v>SIM</v>
      </c>
      <c r="G3178" s="17">
        <f t="shared" si="148"/>
        <v>4.7037177102288976E-7</v>
      </c>
      <c r="H3178" s="17">
        <f t="shared" si="149"/>
        <v>0</v>
      </c>
    </row>
    <row r="3179" spans="2:8" ht="15.75" thickBot="1">
      <c r="B3179" s="9">
        <v>252100</v>
      </c>
      <c r="C3179" s="20">
        <f>SUMIFS(Brasil_Mundo!$K:$K,Brasil_Mundo!$C:$C,$B3179)</f>
        <v>158358</v>
      </c>
      <c r="D3179" s="20">
        <f>SUMIFS(Brasil_EUA!$L:$L,Brasil_EUA!$C:$C,$B3179)</f>
        <v>3001</v>
      </c>
      <c r="E3179" s="17">
        <f t="shared" si="147"/>
        <v>1.8950731885979868E-2</v>
      </c>
      <c r="F3179" s="17" t="str">
        <f>IF(ISERROR(MATCH(TEXT($B3179,"000000"),Análise_Anexo1_SH6!$B:$B,0))=TRUE,"SIM","NÃO")</f>
        <v>SIM</v>
      </c>
      <c r="G3179" s="17">
        <f t="shared" si="148"/>
        <v>4.6984068649995128E-7</v>
      </c>
      <c r="H3179" s="17">
        <f t="shared" si="149"/>
        <v>7.4340014091869789E-8</v>
      </c>
    </row>
    <row r="3180" spans="2:8" ht="15.75" thickBot="1">
      <c r="B3180" s="9">
        <v>291899</v>
      </c>
      <c r="C3180" s="20">
        <f>SUMIFS(Brasil_Mundo!$K:$K,Brasil_Mundo!$C:$C,$B3180)</f>
        <v>160208</v>
      </c>
      <c r="D3180" s="20">
        <f>SUMIFS(Brasil_EUA!$L:$L,Brasil_EUA!$C:$C,$B3180)</f>
        <v>5303</v>
      </c>
      <c r="E3180" s="17">
        <f t="shared" si="147"/>
        <v>3.3100719065215223E-2</v>
      </c>
      <c r="F3180" s="17" t="str">
        <f>IF(ISERROR(MATCH(TEXT($B3180,"000000"),Análise_Anexo1_SH6!$B:$B,0))=TRUE,"SIM","NÃO")</f>
        <v>SIM</v>
      </c>
      <c r="G3180" s="17">
        <f t="shared" si="148"/>
        <v>4.7532954888786291E-7</v>
      </c>
      <c r="H3180" s="17">
        <f t="shared" si="149"/>
        <v>1.3136457671748933E-7</v>
      </c>
    </row>
    <row r="3181" spans="2:8" ht="15.75" thickBot="1">
      <c r="B3181" s="9">
        <v>291713</v>
      </c>
      <c r="C3181" s="20">
        <f>SUMIFS(Brasil_Mundo!$K:$K,Brasil_Mundo!$C:$C,$B3181)</f>
        <v>186502</v>
      </c>
      <c r="D3181" s="20">
        <f>SUMIFS(Brasil_EUA!$L:$L,Brasil_EUA!$C:$C,$B3181)</f>
        <v>185392</v>
      </c>
      <c r="E3181" s="17">
        <f t="shared" si="147"/>
        <v>0.99404832119762787</v>
      </c>
      <c r="F3181" s="17" t="str">
        <f>IF(ISERROR(MATCH(TEXT($B3181,"000000"),Análise_Anexo1_SH6!$B:$B,0))=TRUE,"SIM","NÃO")</f>
        <v>SIM</v>
      </c>
      <c r="G3181" s="17">
        <f t="shared" si="148"/>
        <v>5.5334260165961877E-7</v>
      </c>
      <c r="H3181" s="17">
        <f t="shared" si="149"/>
        <v>4.5924838029056722E-6</v>
      </c>
    </row>
    <row r="3182" spans="2:8" ht="15.75" thickBot="1">
      <c r="B3182" s="9">
        <v>350219</v>
      </c>
      <c r="C3182" s="20">
        <f>SUMIFS(Brasil_Mundo!$K:$K,Brasil_Mundo!$C:$C,$B3182)</f>
        <v>157571</v>
      </c>
      <c r="D3182" s="20">
        <f>SUMIFS(Brasil_EUA!$L:$L,Brasil_EUA!$C:$C,$B3182)</f>
        <v>0</v>
      </c>
      <c r="E3182" s="17">
        <f t="shared" si="147"/>
        <v>0</v>
      </c>
      <c r="F3182" s="17" t="str">
        <f>IF(ISERROR(MATCH(TEXT($B3182,"000000"),Análise_Anexo1_SH6!$B:$B,0))=TRUE,"SIM","NÃO")</f>
        <v>SIM</v>
      </c>
      <c r="G3182" s="17">
        <f t="shared" si="148"/>
        <v>4.6750569477060726E-7</v>
      </c>
      <c r="H3182" s="17">
        <f t="shared" si="149"/>
        <v>0</v>
      </c>
    </row>
    <row r="3183" spans="2:8" ht="15.75" thickBot="1">
      <c r="B3183" s="9" t="s">
        <v>15228</v>
      </c>
      <c r="C3183" s="20">
        <f>SUMIFS(Brasil_Mundo!$K:$K,Brasil_Mundo!$C:$C,$B3183)</f>
        <v>157378</v>
      </c>
      <c r="D3183" s="20">
        <f>SUMIFS(Brasil_EUA!$L:$L,Brasil_EUA!$C:$C,$B3183)</f>
        <v>0</v>
      </c>
      <c r="E3183" s="17">
        <f t="shared" si="147"/>
        <v>0</v>
      </c>
      <c r="F3183" s="17" t="str">
        <f>IF(ISERROR(MATCH(TEXT($B3183,"000000"),Análise_Anexo1_SH6!$B:$B,0))=TRUE,"SIM","NÃO")</f>
        <v>SIM</v>
      </c>
      <c r="G3183" s="17">
        <f t="shared" si="148"/>
        <v>4.669330729106792E-7</v>
      </c>
      <c r="H3183" s="17">
        <f t="shared" si="149"/>
        <v>0</v>
      </c>
    </row>
    <row r="3184" spans="2:8" ht="15.75" thickBot="1">
      <c r="B3184" s="9" t="s">
        <v>15224</v>
      </c>
      <c r="C3184" s="20">
        <f>SUMIFS(Brasil_Mundo!$K:$K,Brasil_Mundo!$C:$C,$B3184)</f>
        <v>157131</v>
      </c>
      <c r="D3184" s="20">
        <f>SUMIFS(Brasil_EUA!$L:$L,Brasil_EUA!$C:$C,$B3184)</f>
        <v>0</v>
      </c>
      <c r="E3184" s="17">
        <f t="shared" si="147"/>
        <v>0</v>
      </c>
      <c r="F3184" s="17" t="str">
        <f>IF(ISERROR(MATCH(TEXT($B3184,"000000"),Análise_Anexo1_SH6!$B:$B,0))=TRUE,"SIM","NÃO")</f>
        <v>SIM</v>
      </c>
      <c r="G3184" s="17">
        <f t="shared" si="148"/>
        <v>4.6620023560807694E-7</v>
      </c>
      <c r="H3184" s="17">
        <f t="shared" si="149"/>
        <v>0</v>
      </c>
    </row>
    <row r="3185" spans="2:8" ht="15.75" thickBot="1">
      <c r="B3185" s="9">
        <v>250840</v>
      </c>
      <c r="C3185" s="20">
        <f>SUMIFS(Brasil_Mundo!$K:$K,Brasil_Mundo!$C:$C,$B3185)</f>
        <v>159480</v>
      </c>
      <c r="D3185" s="20">
        <f>SUMIFS(Brasil_EUA!$L:$L,Brasil_EUA!$C:$C,$B3185)</f>
        <v>2656</v>
      </c>
      <c r="E3185" s="17">
        <f t="shared" si="147"/>
        <v>1.6654125909204915E-2</v>
      </c>
      <c r="F3185" s="17" t="str">
        <f>IF(ISERROR(MATCH(TEXT($B3185,"000000"),Análise_Anexo1_SH6!$B:$B,0))=TRUE,"SIM","NÃO")</f>
        <v>SIM</v>
      </c>
      <c r="G3185" s="17">
        <f t="shared" si="148"/>
        <v>4.7316960736440363E-7</v>
      </c>
      <c r="H3185" s="17">
        <f t="shared" si="149"/>
        <v>6.5793761222261293E-8</v>
      </c>
    </row>
    <row r="3186" spans="2:8" ht="15.75" thickBot="1">
      <c r="B3186" s="9">
        <v>846890</v>
      </c>
      <c r="C3186" s="20">
        <f>SUMIFS(Brasil_Mundo!$K:$K,Brasil_Mundo!$C:$C,$B3186)</f>
        <v>325985</v>
      </c>
      <c r="D3186" s="20">
        <f>SUMIFS(Brasil_EUA!$L:$L,Brasil_EUA!$C:$C,$B3186)</f>
        <v>94110</v>
      </c>
      <c r="E3186" s="17">
        <f t="shared" si="147"/>
        <v>0.28869426507354634</v>
      </c>
      <c r="F3186" s="17" t="str">
        <f>IF(ISERROR(MATCH(TEXT($B3186,"000000"),Análise_Anexo1_SH6!$B:$B,0))=TRUE,"SIM","NÃO")</f>
        <v>SIM</v>
      </c>
      <c r="G3186" s="17">
        <f t="shared" si="148"/>
        <v>9.6718205703966089E-7</v>
      </c>
      <c r="H3186" s="17">
        <f t="shared" si="149"/>
        <v>2.3312691523445069E-6</v>
      </c>
    </row>
    <row r="3187" spans="2:8" ht="15.75" thickBot="1">
      <c r="B3187" s="9">
        <v>700600</v>
      </c>
      <c r="C3187" s="20">
        <f>SUMIFS(Brasil_Mundo!$K:$K,Brasil_Mundo!$C:$C,$B3187)</f>
        <v>155670</v>
      </c>
      <c r="D3187" s="20">
        <f>SUMIFS(Brasil_EUA!$L:$L,Brasil_EUA!$C:$C,$B3187)</f>
        <v>4035</v>
      </c>
      <c r="E3187" s="17">
        <f t="shared" si="147"/>
        <v>2.5920215841202545E-2</v>
      </c>
      <c r="F3187" s="17" t="str">
        <f>IF(ISERROR(MATCH(TEXT($B3187,"000000"),Análise_Anexo1_SH6!$B:$B,0))=TRUE,"SIM","NÃO")</f>
        <v>SIM</v>
      </c>
      <c r="G3187" s="17">
        <f t="shared" si="148"/>
        <v>4.6186551779794779E-7</v>
      </c>
      <c r="H3187" s="17">
        <f t="shared" si="149"/>
        <v>9.9954000953247116E-8</v>
      </c>
    </row>
    <row r="3188" spans="2:8" ht="15.75" thickBot="1">
      <c r="B3188" s="9">
        <v>551513</v>
      </c>
      <c r="C3188" s="20">
        <f>SUMIFS(Brasil_Mundo!$K:$K,Brasil_Mundo!$C:$C,$B3188)</f>
        <v>155489</v>
      </c>
      <c r="D3188" s="20">
        <f>SUMIFS(Brasil_EUA!$L:$L,Brasil_EUA!$C:$C,$B3188)</f>
        <v>187</v>
      </c>
      <c r="E3188" s="17">
        <f t="shared" si="147"/>
        <v>1.2026574227115745E-3</v>
      </c>
      <c r="F3188" s="17" t="str">
        <f>IF(ISERROR(MATCH(TEXT($B3188,"000000"),Análise_Anexo1_SH6!$B:$B,0))=TRUE,"SIM","NÃO")</f>
        <v>SIM</v>
      </c>
      <c r="G3188" s="17">
        <f t="shared" si="148"/>
        <v>4.6132849936972509E-7</v>
      </c>
      <c r="H3188" s="17">
        <f t="shared" si="149"/>
        <v>4.6323167728022822E-9</v>
      </c>
    </row>
    <row r="3189" spans="2:8" ht="15.75" thickBot="1">
      <c r="B3189" s="9">
        <v>520811</v>
      </c>
      <c r="C3189" s="20">
        <f>SUMIFS(Brasil_Mundo!$K:$K,Brasil_Mundo!$C:$C,$B3189)</f>
        <v>155351</v>
      </c>
      <c r="D3189" s="20">
        <f>SUMIFS(Brasil_EUA!$L:$L,Brasil_EUA!$C:$C,$B3189)</f>
        <v>0</v>
      </c>
      <c r="E3189" s="17">
        <f t="shared" si="147"/>
        <v>0</v>
      </c>
      <c r="F3189" s="17" t="str">
        <f>IF(ISERROR(MATCH(TEXT($B3189,"000000"),Análise_Anexo1_SH6!$B:$B,0))=TRUE,"SIM","NÃO")</f>
        <v>SIM</v>
      </c>
      <c r="G3189" s="17">
        <f t="shared" si="148"/>
        <v>4.6091905990511331E-7</v>
      </c>
      <c r="H3189" s="17">
        <f t="shared" si="149"/>
        <v>0</v>
      </c>
    </row>
    <row r="3190" spans="2:8" ht="15.75" thickBot="1">
      <c r="B3190" s="9">
        <v>910129</v>
      </c>
      <c r="C3190" s="20">
        <f>SUMIFS(Brasil_Mundo!$K:$K,Brasil_Mundo!$C:$C,$B3190)</f>
        <v>154899</v>
      </c>
      <c r="D3190" s="20">
        <f>SUMIFS(Brasil_EUA!$L:$L,Brasil_EUA!$C:$C,$B3190)</f>
        <v>0</v>
      </c>
      <c r="E3190" s="17">
        <f t="shared" si="147"/>
        <v>0</v>
      </c>
      <c r="F3190" s="17" t="str">
        <f>IF(ISERROR(MATCH(TEXT($B3190,"000000"),Análise_Anexo1_SH6!$B:$B,0))=TRUE,"SIM","NÃO")</f>
        <v>SIM</v>
      </c>
      <c r="G3190" s="17">
        <f t="shared" si="148"/>
        <v>4.5957799731087759E-7</v>
      </c>
      <c r="H3190" s="17">
        <f t="shared" si="149"/>
        <v>0</v>
      </c>
    </row>
    <row r="3191" spans="2:8" ht="15.75" thickBot="1">
      <c r="B3191" s="9">
        <v>291249</v>
      </c>
      <c r="C3191" s="20">
        <f>SUMIFS(Brasil_Mundo!$K:$K,Brasil_Mundo!$C:$C,$B3191)</f>
        <v>158917</v>
      </c>
      <c r="D3191" s="20">
        <f>SUMIFS(Brasil_EUA!$L:$L,Brasil_EUA!$C:$C,$B3191)</f>
        <v>1699</v>
      </c>
      <c r="E3191" s="17">
        <f t="shared" si="147"/>
        <v>1.0691115487959124E-2</v>
      </c>
      <c r="F3191" s="17" t="str">
        <f>IF(ISERROR(MATCH(TEXT($B3191,"000000"),Análise_Anexo1_SH6!$B:$B,0))=TRUE,"SIM","NÃO")</f>
        <v>SIM</v>
      </c>
      <c r="G3191" s="17">
        <f t="shared" si="148"/>
        <v>4.7149921302689325E-7</v>
      </c>
      <c r="H3191" s="17">
        <f t="shared" si="149"/>
        <v>4.2087198914390789E-8</v>
      </c>
    </row>
    <row r="3192" spans="2:8" ht="15.75" thickBot="1">
      <c r="B3192" s="9">
        <v>920790</v>
      </c>
      <c r="C3192" s="20">
        <f>SUMIFS(Brasil_Mundo!$K:$K,Brasil_Mundo!$C:$C,$B3192)</f>
        <v>159687</v>
      </c>
      <c r="D3192" s="20">
        <f>SUMIFS(Brasil_EUA!$L:$L,Brasil_EUA!$C:$C,$B3192)</f>
        <v>82646</v>
      </c>
      <c r="E3192" s="17">
        <f t="shared" si="147"/>
        <v>0.51754995710358387</v>
      </c>
      <c r="F3192" s="17" t="str">
        <f>IF(ISERROR(MATCH(TEXT($B3192,"000000"),Análise_Anexo1_SH6!$B:$B,0))=TRUE,"SIM","NÃO")</f>
        <v>SIM</v>
      </c>
      <c r="G3192" s="17">
        <f t="shared" si="148"/>
        <v>4.7378376656132132E-7</v>
      </c>
      <c r="H3192" s="17">
        <f t="shared" si="149"/>
        <v>2.0472858395990237E-6</v>
      </c>
    </row>
    <row r="3193" spans="2:8" ht="15.75" thickBot="1">
      <c r="B3193" s="9">
        <v>300670</v>
      </c>
      <c r="C3193" s="20">
        <f>SUMIFS(Brasil_Mundo!$K:$K,Brasil_Mundo!$C:$C,$B3193)</f>
        <v>153732</v>
      </c>
      <c r="D3193" s="20">
        <f>SUMIFS(Brasil_EUA!$L:$L,Brasil_EUA!$C:$C,$B3193)</f>
        <v>592</v>
      </c>
      <c r="E3193" s="17">
        <f t="shared" si="147"/>
        <v>3.8508573361434183E-3</v>
      </c>
      <c r="F3193" s="17" t="str">
        <f>IF(ISERROR(MATCH(TEXT($B3193,"000000"),Análise_Anexo1_SH6!$B:$B,0))=TRUE,"SIM","NÃO")</f>
        <v>SIM</v>
      </c>
      <c r="G3193" s="17">
        <f t="shared" si="148"/>
        <v>4.5611556357753013E-7</v>
      </c>
      <c r="H3193" s="17">
        <f t="shared" si="149"/>
        <v>1.4664874489299205E-8</v>
      </c>
    </row>
    <row r="3194" spans="2:8" ht="15.75" thickBot="1">
      <c r="B3194" s="9">
        <v>291512</v>
      </c>
      <c r="C3194" s="20">
        <f>SUMIFS(Brasil_Mundo!$K:$K,Brasil_Mundo!$C:$C,$B3194)</f>
        <v>255136</v>
      </c>
      <c r="D3194" s="20">
        <f>SUMIFS(Brasil_EUA!$L:$L,Brasil_EUA!$C:$C,$B3194)</f>
        <v>114240</v>
      </c>
      <c r="E3194" s="17">
        <f t="shared" si="147"/>
        <v>0.44776119402985076</v>
      </c>
      <c r="F3194" s="17" t="str">
        <f>IF(ISERROR(MATCH(TEXT($B3194,"000000"),Análise_Anexo1_SH6!$B:$B,0))=TRUE,"SIM","NÃO")</f>
        <v>SIM</v>
      </c>
      <c r="G3194" s="17">
        <f t="shared" si="148"/>
        <v>7.5697642929849818E-7</v>
      </c>
      <c r="H3194" s="17">
        <f t="shared" si="149"/>
        <v>2.8299244284755763E-6</v>
      </c>
    </row>
    <row r="3195" spans="2:8" ht="15.75" thickBot="1">
      <c r="B3195" s="9">
        <v>350190</v>
      </c>
      <c r="C3195" s="20">
        <f>SUMIFS(Brasil_Mundo!$K:$K,Brasil_Mundo!$C:$C,$B3195)</f>
        <v>168681</v>
      </c>
      <c r="D3195" s="20">
        <f>SUMIFS(Brasil_EUA!$L:$L,Brasil_EUA!$C:$C,$B3195)</f>
        <v>0</v>
      </c>
      <c r="E3195" s="17">
        <f t="shared" si="147"/>
        <v>0</v>
      </c>
      <c r="F3195" s="17" t="str">
        <f>IF(ISERROR(MATCH(TEXT($B3195,"000000"),Análise_Anexo1_SH6!$B:$B,0))=TRUE,"SIM","NÃO")</f>
        <v>SIM</v>
      </c>
      <c r="G3195" s="17">
        <f t="shared" si="148"/>
        <v>5.0046853862449815E-7</v>
      </c>
      <c r="H3195" s="17">
        <f t="shared" si="149"/>
        <v>0</v>
      </c>
    </row>
    <row r="3196" spans="2:8" ht="15.75" thickBot="1">
      <c r="B3196" s="9">
        <v>240311</v>
      </c>
      <c r="C3196" s="20">
        <f>SUMIFS(Brasil_Mundo!$K:$K,Brasil_Mundo!$C:$C,$B3196)</f>
        <v>153123</v>
      </c>
      <c r="D3196" s="20">
        <f>SUMIFS(Brasil_EUA!$L:$L,Brasil_EUA!$C:$C,$B3196)</f>
        <v>0</v>
      </c>
      <c r="E3196" s="17">
        <f t="shared" si="147"/>
        <v>0</v>
      </c>
      <c r="F3196" s="17" t="str">
        <f>IF(ISERROR(MATCH(TEXT($B3196,"000000"),Análise_Anexo1_SH6!$B:$B,0))=TRUE,"SIM","NÃO")</f>
        <v>SIM</v>
      </c>
      <c r="G3196" s="17">
        <f t="shared" si="148"/>
        <v>4.5430868941848246E-7</v>
      </c>
      <c r="H3196" s="17">
        <f t="shared" si="149"/>
        <v>0</v>
      </c>
    </row>
    <row r="3197" spans="2:8" ht="15.75" thickBot="1">
      <c r="B3197" s="9">
        <v>732112</v>
      </c>
      <c r="C3197" s="20">
        <f>SUMIFS(Brasil_Mundo!$K:$K,Brasil_Mundo!$C:$C,$B3197)</f>
        <v>152431</v>
      </c>
      <c r="D3197" s="20">
        <f>SUMIFS(Brasil_EUA!$L:$L,Brasil_EUA!$C:$C,$B3197)</f>
        <v>17302</v>
      </c>
      <c r="E3197" s="17">
        <f t="shared" si="147"/>
        <v>0.11350709501348151</v>
      </c>
      <c r="F3197" s="17" t="str">
        <f>IF(ISERROR(MATCH(TEXT($B3197,"000000"),Análise_Anexo1_SH6!$B:$B,0))=TRUE,"SIM","NÃO")</f>
        <v>SIM</v>
      </c>
      <c r="G3197" s="17">
        <f t="shared" si="148"/>
        <v>4.5225555819013929E-7</v>
      </c>
      <c r="H3197" s="17">
        <f t="shared" si="149"/>
        <v>4.2860077434772779E-7</v>
      </c>
    </row>
    <row r="3198" spans="2:8" ht="15.75" thickBot="1">
      <c r="B3198" s="9">
        <v>853339</v>
      </c>
      <c r="C3198" s="20">
        <f>SUMIFS(Brasil_Mundo!$K:$K,Brasil_Mundo!$C:$C,$B3198)</f>
        <v>177585</v>
      </c>
      <c r="D3198" s="20">
        <f>SUMIFS(Brasil_EUA!$L:$L,Brasil_EUA!$C:$C,$B3198)</f>
        <v>34493</v>
      </c>
      <c r="E3198" s="17">
        <f t="shared" si="147"/>
        <v>0.19423374721964129</v>
      </c>
      <c r="F3198" s="17" t="str">
        <f>IF(ISERROR(MATCH(TEXT($B3198,"000000"),Análise_Anexo1_SH6!$B:$B,0))=TRUE,"SIM","NÃO")</f>
        <v>SIM</v>
      </c>
      <c r="G3198" s="17">
        <f t="shared" si="148"/>
        <v>5.2688628494988477E-7</v>
      </c>
      <c r="H3198" s="17">
        <f t="shared" si="149"/>
        <v>8.5445188472871196E-7</v>
      </c>
    </row>
    <row r="3199" spans="2:8" ht="15.75" thickBot="1">
      <c r="B3199" s="9">
        <v>961519</v>
      </c>
      <c r="C3199" s="20">
        <f>SUMIFS(Brasil_Mundo!$K:$K,Brasil_Mundo!$C:$C,$B3199)</f>
        <v>152183</v>
      </c>
      <c r="D3199" s="20">
        <f>SUMIFS(Brasil_EUA!$L:$L,Brasil_EUA!$C:$C,$B3199)</f>
        <v>115054</v>
      </c>
      <c r="E3199" s="17">
        <f t="shared" ref="E3199:H3262" si="150">IFERROR(D3199/C3199,"-")</f>
        <v>0.75602399742415383</v>
      </c>
      <c r="F3199" s="17" t="str">
        <f>IF(ISERROR(MATCH(TEXT($B3199,"000000"),Análise_Anexo1_SH6!$B:$B,0))=TRUE,"SIM","NÃO")</f>
        <v>SIM</v>
      </c>
      <c r="G3199" s="17">
        <f t="shared" si="148"/>
        <v>4.5151975393489489E-7</v>
      </c>
      <c r="H3199" s="17">
        <f t="shared" si="149"/>
        <v>2.8500886308983628E-6</v>
      </c>
    </row>
    <row r="3200" spans="2:8" ht="15.75" thickBot="1">
      <c r="B3200" s="9">
        <v>890319</v>
      </c>
      <c r="C3200" s="20">
        <f>SUMIFS(Brasil_Mundo!$K:$K,Brasil_Mundo!$C:$C,$B3200)</f>
        <v>152133</v>
      </c>
      <c r="D3200" s="20">
        <f>SUMIFS(Brasil_EUA!$L:$L,Brasil_EUA!$C:$C,$B3200)</f>
        <v>38173</v>
      </c>
      <c r="E3200" s="17">
        <f t="shared" si="150"/>
        <v>0.2509186041161352</v>
      </c>
      <c r="F3200" s="17" t="str">
        <f>IF(ISERROR(MATCH(TEXT($B3200,"000000"),Análise_Anexo1_SH6!$B:$B,0))=TRUE,"SIM","NÃO")</f>
        <v>SIM</v>
      </c>
      <c r="G3200" s="17">
        <f t="shared" si="148"/>
        <v>4.513714063027892E-7</v>
      </c>
      <c r="H3200" s="17">
        <f t="shared" si="149"/>
        <v>9.4561191533786918E-7</v>
      </c>
    </row>
    <row r="3201" spans="2:8" ht="15.75" thickBot="1">
      <c r="B3201" s="9">
        <v>842219</v>
      </c>
      <c r="C3201" s="20">
        <f>SUMIFS(Brasil_Mundo!$K:$K,Brasil_Mundo!$C:$C,$B3201)</f>
        <v>152059</v>
      </c>
      <c r="D3201" s="20">
        <f>SUMIFS(Brasil_EUA!$L:$L,Brasil_EUA!$C:$C,$B3201)</f>
        <v>1500</v>
      </c>
      <c r="E3201" s="17">
        <f t="shared" si="150"/>
        <v>9.864592033355473E-3</v>
      </c>
      <c r="F3201" s="17" t="str">
        <f>IF(ISERROR(MATCH(TEXT($B3201,"000000"),Análise_Anexo1_SH6!$B:$B,0))=TRUE,"SIM","NÃO")</f>
        <v>SIM</v>
      </c>
      <c r="G3201" s="17">
        <f t="shared" si="148"/>
        <v>4.5115185180727275E-7</v>
      </c>
      <c r="H3201" s="17">
        <f t="shared" si="149"/>
        <v>3.715762117221082E-8</v>
      </c>
    </row>
    <row r="3202" spans="2:8" ht="15.75" thickBot="1">
      <c r="B3202" s="9">
        <v>851989</v>
      </c>
      <c r="C3202" s="20">
        <f>SUMIFS(Brasil_Mundo!$K:$K,Brasil_Mundo!$C:$C,$B3202)</f>
        <v>151607</v>
      </c>
      <c r="D3202" s="20">
        <f>SUMIFS(Brasil_EUA!$L:$L,Brasil_EUA!$C:$C,$B3202)</f>
        <v>139628</v>
      </c>
      <c r="E3202" s="17">
        <f t="shared" si="150"/>
        <v>0.92098649798492149</v>
      </c>
      <c r="F3202" s="17" t="str">
        <f>IF(ISERROR(MATCH(TEXT($B3202,"000000"),Análise_Anexo1_SH6!$B:$B,0))=TRUE,"SIM","NÃO")</f>
        <v>NÃO</v>
      </c>
      <c r="G3202" s="17">
        <f t="shared" si="148"/>
        <v>4.4981078921303702E-7</v>
      </c>
      <c r="H3202" s="17">
        <f t="shared" si="149"/>
        <v>3.4588295526889684E-6</v>
      </c>
    </row>
    <row r="3203" spans="2:8" ht="15.75" thickBot="1">
      <c r="B3203" s="9">
        <v>290713</v>
      </c>
      <c r="C3203" s="20">
        <f>SUMIFS(Brasil_Mundo!$K:$K,Brasil_Mundo!$C:$C,$B3203)</f>
        <v>151373</v>
      </c>
      <c r="D3203" s="20">
        <f>SUMIFS(Brasil_EUA!$L:$L,Brasil_EUA!$C:$C,$B3203)</f>
        <v>0</v>
      </c>
      <c r="E3203" s="17">
        <f t="shared" si="150"/>
        <v>0</v>
      </c>
      <c r="F3203" s="17" t="str">
        <f>IF(ISERROR(MATCH(TEXT($B3203,"000000"),Análise_Anexo1_SH6!$B:$B,0))=TRUE,"SIM","NÃO")</f>
        <v>SIM</v>
      </c>
      <c r="G3203" s="17">
        <f t="shared" si="148"/>
        <v>4.4911652229478226E-7</v>
      </c>
      <c r="H3203" s="17">
        <f t="shared" si="149"/>
        <v>0</v>
      </c>
    </row>
    <row r="3204" spans="2:8" ht="15.75" thickBot="1">
      <c r="B3204" s="9">
        <v>732391</v>
      </c>
      <c r="C3204" s="20">
        <f>SUMIFS(Brasil_Mundo!$K:$K,Brasil_Mundo!$C:$C,$B3204)</f>
        <v>151351</v>
      </c>
      <c r="D3204" s="20">
        <f>SUMIFS(Brasil_EUA!$L:$L,Brasil_EUA!$C:$C,$B3204)</f>
        <v>23921</v>
      </c>
      <c r="E3204" s="17">
        <f t="shared" si="150"/>
        <v>0.15804983118710811</v>
      </c>
      <c r="F3204" s="17" t="str">
        <f>IF(ISERROR(MATCH(TEXT($B3204,"000000"),Análise_Anexo1_SH6!$B:$B,0))=TRUE,"SIM","NÃO")</f>
        <v>SIM</v>
      </c>
      <c r="G3204" s="17">
        <f t="shared" ref="G3204:G3267" si="151">C3204/C$3</f>
        <v>4.4905124933665573E-7</v>
      </c>
      <c r="H3204" s="17">
        <f t="shared" ref="H3204:H3267" si="152">D3204/D$3</f>
        <v>5.9256497070697005E-7</v>
      </c>
    </row>
    <row r="3205" spans="2:8" ht="15.75" thickBot="1">
      <c r="B3205" s="9" t="s">
        <v>15211</v>
      </c>
      <c r="C3205" s="20">
        <f>SUMIFS(Brasil_Mundo!$K:$K,Brasil_Mundo!$C:$C,$B3205)</f>
        <v>150158</v>
      </c>
      <c r="D3205" s="20">
        <f>SUMIFS(Brasil_EUA!$L:$L,Brasil_EUA!$C:$C,$B3205)</f>
        <v>0</v>
      </c>
      <c r="E3205" s="17">
        <f t="shared" si="150"/>
        <v>0</v>
      </c>
      <c r="F3205" s="17" t="str">
        <f>IF(ISERROR(MATCH(TEXT($B3205,"000000"),Análise_Anexo1_SH6!$B:$B,0))=TRUE,"SIM","NÃO")</f>
        <v>SIM</v>
      </c>
      <c r="G3205" s="17">
        <f t="shared" si="151"/>
        <v>4.4551167483461328E-7</v>
      </c>
      <c r="H3205" s="17">
        <f t="shared" si="152"/>
        <v>0</v>
      </c>
    </row>
    <row r="3206" spans="2:8" ht="15.75" thickBot="1">
      <c r="B3206" s="9">
        <v>521041</v>
      </c>
      <c r="C3206" s="20">
        <f>SUMIFS(Brasil_Mundo!$K:$K,Brasil_Mundo!$C:$C,$B3206)</f>
        <v>150127</v>
      </c>
      <c r="D3206" s="20">
        <f>SUMIFS(Brasil_EUA!$L:$L,Brasil_EUA!$C:$C,$B3206)</f>
        <v>0</v>
      </c>
      <c r="E3206" s="17">
        <f t="shared" si="150"/>
        <v>0</v>
      </c>
      <c r="F3206" s="17" t="str">
        <f>IF(ISERROR(MATCH(TEXT($B3206,"000000"),Análise_Anexo1_SH6!$B:$B,0))=TRUE,"SIM","NÃO")</f>
        <v>SIM</v>
      </c>
      <c r="G3206" s="17">
        <f t="shared" si="151"/>
        <v>4.4541969930270771E-7</v>
      </c>
      <c r="H3206" s="17">
        <f t="shared" si="152"/>
        <v>0</v>
      </c>
    </row>
    <row r="3207" spans="2:8" ht="15.75" thickBot="1">
      <c r="B3207" s="9">
        <v>722012</v>
      </c>
      <c r="C3207" s="20">
        <f>SUMIFS(Brasil_Mundo!$K:$K,Brasil_Mundo!$C:$C,$B3207)</f>
        <v>164917</v>
      </c>
      <c r="D3207" s="20">
        <f>SUMIFS(Brasil_EUA!$L:$L,Brasil_EUA!$C:$C,$B3207)</f>
        <v>48601</v>
      </c>
      <c r="E3207" s="17">
        <f t="shared" si="150"/>
        <v>0.29469975806011511</v>
      </c>
      <c r="F3207" s="17" t="str">
        <f>IF(ISERROR(MATCH(TEXT($B3207,"000000"),Análise_Anexo1_SH6!$B:$B,0))=TRUE,"SIM","NÃO")</f>
        <v>SIM</v>
      </c>
      <c r="G3207" s="17">
        <f t="shared" si="151"/>
        <v>4.8930092887957966E-7</v>
      </c>
      <c r="H3207" s="17">
        <f t="shared" si="152"/>
        <v>1.2039316977270788E-6</v>
      </c>
    </row>
    <row r="3208" spans="2:8" ht="15.75" thickBot="1">
      <c r="B3208" s="9">
        <v>630622</v>
      </c>
      <c r="C3208" s="20">
        <f>SUMIFS(Brasil_Mundo!$K:$K,Brasil_Mundo!$C:$C,$B3208)</f>
        <v>149424</v>
      </c>
      <c r="D3208" s="20">
        <f>SUMIFS(Brasil_EUA!$L:$L,Brasil_EUA!$C:$C,$B3208)</f>
        <v>3685</v>
      </c>
      <c r="E3208" s="17">
        <f t="shared" si="150"/>
        <v>2.4661366313309774E-2</v>
      </c>
      <c r="F3208" s="17" t="str">
        <f>IF(ISERROR(MATCH(TEXT($B3208,"000000"),Análise_Anexo1_SH6!$B:$B,0))=TRUE,"SIM","NÃO")</f>
        <v>SIM</v>
      </c>
      <c r="G3208" s="17">
        <f t="shared" si="151"/>
        <v>4.4333393159530133E-7</v>
      </c>
      <c r="H3208" s="17">
        <f t="shared" si="152"/>
        <v>9.1283889346397915E-8</v>
      </c>
    </row>
    <row r="3209" spans="2:8" ht="15.75" thickBot="1">
      <c r="B3209" s="9">
        <v>730210</v>
      </c>
      <c r="C3209" s="20">
        <f>SUMIFS(Brasil_Mundo!$K:$K,Brasil_Mundo!$C:$C,$B3209)</f>
        <v>174848</v>
      </c>
      <c r="D3209" s="20">
        <f>SUMIFS(Brasil_EUA!$L:$L,Brasil_EUA!$C:$C,$B3209)</f>
        <v>23435</v>
      </c>
      <c r="E3209" s="17">
        <f t="shared" si="150"/>
        <v>0.13403070095168373</v>
      </c>
      <c r="F3209" s="17" t="str">
        <f>IF(ISERROR(MATCH(TEXT($B3209,"000000"),Análise_Anexo1_SH6!$B:$B,0))=TRUE,"SIM","NÃO")</f>
        <v>SIM</v>
      </c>
      <c r="G3209" s="17">
        <f t="shared" si="151"/>
        <v>5.1876573556841768E-7</v>
      </c>
      <c r="H3209" s="17">
        <f t="shared" si="152"/>
        <v>5.8052590144717371E-7</v>
      </c>
    </row>
    <row r="3210" spans="2:8" ht="15.75" thickBot="1">
      <c r="B3210" s="9">
        <v>310240</v>
      </c>
      <c r="C3210" s="20">
        <f>SUMIFS(Brasil_Mundo!$K:$K,Brasil_Mundo!$C:$C,$B3210)</f>
        <v>149320</v>
      </c>
      <c r="D3210" s="20">
        <f>SUMIFS(Brasil_EUA!$L:$L,Brasil_EUA!$C:$C,$B3210)</f>
        <v>0</v>
      </c>
      <c r="E3210" s="17">
        <f t="shared" si="150"/>
        <v>0</v>
      </c>
      <c r="F3210" s="17" t="str">
        <f>IF(ISERROR(MATCH(TEXT($B3210,"000000"),Análise_Anexo1_SH6!$B:$B,0))=TRUE,"SIM","NÃO")</f>
        <v>SIM</v>
      </c>
      <c r="G3210" s="17">
        <f t="shared" si="151"/>
        <v>4.4302536852052138E-7</v>
      </c>
      <c r="H3210" s="17">
        <f t="shared" si="152"/>
        <v>0</v>
      </c>
    </row>
    <row r="3211" spans="2:8" ht="15.75" thickBot="1">
      <c r="B3211" s="9">
        <v>691310</v>
      </c>
      <c r="C3211" s="20">
        <f>SUMIFS(Brasil_Mundo!$K:$K,Brasil_Mundo!$C:$C,$B3211)</f>
        <v>148758</v>
      </c>
      <c r="D3211" s="20">
        <f>SUMIFS(Brasil_EUA!$L:$L,Brasil_EUA!$C:$C,$B3211)</f>
        <v>20611</v>
      </c>
      <c r="E3211" s="17">
        <f t="shared" si="150"/>
        <v>0.13855389289987766</v>
      </c>
      <c r="F3211" s="17" t="str">
        <f>IF(ISERROR(MATCH(TEXT($B3211,"000000"),Análise_Anexo1_SH6!$B:$B,0))=TRUE,"SIM","NÃO")</f>
        <v>SIM</v>
      </c>
      <c r="G3211" s="17">
        <f t="shared" si="151"/>
        <v>4.4135794113565309E-7</v>
      </c>
      <c r="H3211" s="17">
        <f t="shared" si="152"/>
        <v>5.1057048665362485E-7</v>
      </c>
    </row>
    <row r="3212" spans="2:8" ht="15.75" thickBot="1">
      <c r="B3212" s="9" t="s">
        <v>15203</v>
      </c>
      <c r="C3212" s="20">
        <f>SUMIFS(Brasil_Mundo!$K:$K,Brasil_Mundo!$C:$C,$B3212)</f>
        <v>148406</v>
      </c>
      <c r="D3212" s="20">
        <f>SUMIFS(Brasil_EUA!$L:$L,Brasil_EUA!$C:$C,$B3212)</f>
        <v>0</v>
      </c>
      <c r="E3212" s="17">
        <f t="shared" si="150"/>
        <v>0</v>
      </c>
      <c r="F3212" s="17" t="str">
        <f>IF(ISERROR(MATCH(TEXT($B3212,"000000"),Análise_Anexo1_SH6!$B:$B,0))=TRUE,"SIM","NÃO")</f>
        <v>SIM</v>
      </c>
      <c r="G3212" s="17">
        <f t="shared" si="151"/>
        <v>4.4031357380562886E-7</v>
      </c>
      <c r="H3212" s="17">
        <f t="shared" si="152"/>
        <v>0</v>
      </c>
    </row>
    <row r="3213" spans="2:8" ht="15.75" thickBot="1">
      <c r="B3213" s="9">
        <v>900390</v>
      </c>
      <c r="C3213" s="20">
        <f>SUMIFS(Brasil_Mundo!$K:$K,Brasil_Mundo!$C:$C,$B3213)</f>
        <v>157490</v>
      </c>
      <c r="D3213" s="20">
        <f>SUMIFS(Brasil_EUA!$L:$L,Brasil_EUA!$C:$C,$B3213)</f>
        <v>1247</v>
      </c>
      <c r="E3213" s="17">
        <f t="shared" si="150"/>
        <v>7.9179630452727162E-3</v>
      </c>
      <c r="F3213" s="17" t="str">
        <f>IF(ISERROR(MATCH(TEXT($B3213,"000000"),Análise_Anexo1_SH6!$B:$B,0))=TRUE,"SIM","NÃO")</f>
        <v>SIM</v>
      </c>
      <c r="G3213" s="17">
        <f t="shared" si="151"/>
        <v>4.6726537160659599E-7</v>
      </c>
      <c r="H3213" s="17">
        <f t="shared" si="152"/>
        <v>3.0890369067831261E-8</v>
      </c>
    </row>
    <row r="3214" spans="2:8" ht="15.75" thickBot="1">
      <c r="B3214" s="9">
        <v>620892</v>
      </c>
      <c r="C3214" s="20">
        <f>SUMIFS(Brasil_Mundo!$K:$K,Brasil_Mundo!$C:$C,$B3214)</f>
        <v>147884</v>
      </c>
      <c r="D3214" s="20">
        <f>SUMIFS(Brasil_EUA!$L:$L,Brasil_EUA!$C:$C,$B3214)</f>
        <v>23900</v>
      </c>
      <c r="E3214" s="17">
        <f t="shared" si="150"/>
        <v>0.1616131562576073</v>
      </c>
      <c r="F3214" s="17" t="str">
        <f>IF(ISERROR(MATCH(TEXT($B3214,"000000"),Análise_Anexo1_SH6!$B:$B,0))=TRUE,"SIM","NÃO")</f>
        <v>SIM</v>
      </c>
      <c r="G3214" s="17">
        <f t="shared" si="151"/>
        <v>4.3876482452644513E-7</v>
      </c>
      <c r="H3214" s="17">
        <f t="shared" si="152"/>
        <v>5.9204476401055908E-7</v>
      </c>
    </row>
    <row r="3215" spans="2:8" ht="15.75" thickBot="1">
      <c r="B3215" s="9">
        <v>940521</v>
      </c>
      <c r="C3215" s="20">
        <f>SUMIFS(Brasil_Mundo!$K:$K,Brasil_Mundo!$C:$C,$B3215)</f>
        <v>146827</v>
      </c>
      <c r="D3215" s="20">
        <f>SUMIFS(Brasil_EUA!$L:$L,Brasil_EUA!$C:$C,$B3215)</f>
        <v>20246</v>
      </c>
      <c r="E3215" s="17">
        <f t="shared" si="150"/>
        <v>0.13789017006408902</v>
      </c>
      <c r="F3215" s="17" t="str">
        <f>IF(ISERROR(MATCH(TEXT($B3215,"000000"),Análise_Anexo1_SH6!$B:$B,0))=TRUE,"SIM","NÃO")</f>
        <v>SIM</v>
      </c>
      <c r="G3215" s="17">
        <f t="shared" si="151"/>
        <v>4.3562875558373024E-7</v>
      </c>
      <c r="H3215" s="17">
        <f t="shared" si="152"/>
        <v>5.0152879883505352E-7</v>
      </c>
    </row>
    <row r="3216" spans="2:8" ht="15.75" thickBot="1">
      <c r="B3216" s="9">
        <v>293629</v>
      </c>
      <c r="C3216" s="20">
        <f>SUMIFS(Brasil_Mundo!$K:$K,Brasil_Mundo!$C:$C,$B3216)</f>
        <v>400866</v>
      </c>
      <c r="D3216" s="20">
        <f>SUMIFS(Brasil_EUA!$L:$L,Brasil_EUA!$C:$C,$B3216)</f>
        <v>39094</v>
      </c>
      <c r="E3216" s="17">
        <f t="shared" si="150"/>
        <v>9.7523860841278634E-2</v>
      </c>
      <c r="F3216" s="17" t="str">
        <f>IF(ISERROR(MATCH(TEXT($B3216,"000000"),Análise_Anexo1_SH6!$B:$B,0))=TRUE,"SIM","NÃO")</f>
        <v>SIM</v>
      </c>
      <c r="G3216" s="17">
        <f t="shared" si="151"/>
        <v>1.1893504378338289E-6</v>
      </c>
      <c r="H3216" s="17">
        <f t="shared" si="152"/>
        <v>9.6842669473760664E-7</v>
      </c>
    </row>
    <row r="3217" spans="2:8" ht="15.75" thickBot="1">
      <c r="B3217" s="9">
        <v>610290</v>
      </c>
      <c r="C3217" s="20">
        <f>SUMIFS(Brasil_Mundo!$K:$K,Brasil_Mundo!$C:$C,$B3217)</f>
        <v>146410</v>
      </c>
      <c r="D3217" s="20">
        <f>SUMIFS(Brasil_EUA!$L:$L,Brasil_EUA!$C:$C,$B3217)</f>
        <v>38490</v>
      </c>
      <c r="E3217" s="17">
        <f t="shared" si="150"/>
        <v>0.2628918789700157</v>
      </c>
      <c r="F3217" s="17" t="str">
        <f>IF(ISERROR(MATCH(TEXT($B3217,"000000"),Análise_Anexo1_SH6!$B:$B,0))=TRUE,"SIM","NÃO")</f>
        <v>SIM</v>
      </c>
      <c r="G3217" s="17">
        <f t="shared" si="151"/>
        <v>4.3439153633196849E-7</v>
      </c>
      <c r="H3217" s="17">
        <f t="shared" si="152"/>
        <v>9.5346455927892968E-7</v>
      </c>
    </row>
    <row r="3218" spans="2:8" ht="15.75" thickBot="1">
      <c r="B3218" s="9" t="s">
        <v>4925</v>
      </c>
      <c r="C3218" s="20">
        <f>SUMIFS(Brasil_Mundo!$K:$K,Brasil_Mundo!$C:$C,$B3218)</f>
        <v>175151</v>
      </c>
      <c r="D3218" s="20">
        <f>SUMIFS(Brasil_EUA!$L:$L,Brasil_EUA!$C:$C,$B3218)</f>
        <v>3561</v>
      </c>
      <c r="E3218" s="17">
        <f t="shared" si="150"/>
        <v>2.0331028655274593E-2</v>
      </c>
      <c r="F3218" s="17" t="str">
        <f>IF(ISERROR(MATCH(TEXT($B3218,"000000"),Análise_Anexo1_SH6!$B:$B,0))=TRUE,"SIM","NÃO")</f>
        <v>SIM</v>
      </c>
      <c r="G3218" s="17">
        <f t="shared" si="151"/>
        <v>5.1966472221897836E-7</v>
      </c>
      <c r="H3218" s="17">
        <f t="shared" si="152"/>
        <v>8.8212192662828498E-8</v>
      </c>
    </row>
    <row r="3219" spans="2:8" ht="15.75" thickBot="1">
      <c r="B3219" s="9">
        <v>741920</v>
      </c>
      <c r="C3219" s="20">
        <f>SUMIFS(Brasil_Mundo!$K:$K,Brasil_Mundo!$C:$C,$B3219)</f>
        <v>145286</v>
      </c>
      <c r="D3219" s="20">
        <f>SUMIFS(Brasil_EUA!$L:$L,Brasil_EUA!$C:$C,$B3219)</f>
        <v>4978</v>
      </c>
      <c r="E3219" s="17">
        <f t="shared" si="150"/>
        <v>3.4263452775904077E-2</v>
      </c>
      <c r="F3219" s="17" t="str">
        <f>IF(ISERROR(MATCH(TEXT($B3219,"000000"),Análise_Anexo1_SH6!$B:$B,0))=TRUE,"SIM","NÃO")</f>
        <v>SIM</v>
      </c>
      <c r="G3219" s="17">
        <f t="shared" si="151"/>
        <v>4.3105668156223191E-7</v>
      </c>
      <c r="H3219" s="17">
        <f t="shared" si="152"/>
        <v>1.2331375879684366E-7</v>
      </c>
    </row>
    <row r="3220" spans="2:8" ht="15.75" thickBot="1">
      <c r="B3220" s="9">
        <v>871496</v>
      </c>
      <c r="C3220" s="20">
        <f>SUMIFS(Brasil_Mundo!$K:$K,Brasil_Mundo!$C:$C,$B3220)</f>
        <v>191644</v>
      </c>
      <c r="D3220" s="20">
        <f>SUMIFS(Brasil_EUA!$L:$L,Brasil_EUA!$C:$C,$B3220)</f>
        <v>354</v>
      </c>
      <c r="E3220" s="17">
        <f t="shared" si="150"/>
        <v>1.8471749702573521E-3</v>
      </c>
      <c r="F3220" s="17" t="str">
        <f>IF(ISERROR(MATCH(TEXT($B3220,"000000"),Análise_Anexo1_SH6!$B:$B,0))=TRUE,"SIM","NÃO")</f>
        <v>SIM</v>
      </c>
      <c r="G3220" s="17">
        <f t="shared" si="151"/>
        <v>5.6859867214537107E-7</v>
      </c>
      <c r="H3220" s="17">
        <f t="shared" si="152"/>
        <v>8.7691985966417537E-9</v>
      </c>
    </row>
    <row r="3221" spans="2:8" ht="15.75" thickBot="1">
      <c r="B3221" s="9">
        <v>871491</v>
      </c>
      <c r="C3221" s="20">
        <f>SUMIFS(Brasil_Mundo!$K:$K,Brasil_Mundo!$C:$C,$B3221)</f>
        <v>144943</v>
      </c>
      <c r="D3221" s="20">
        <f>SUMIFS(Brasil_EUA!$L:$L,Brasil_EUA!$C:$C,$B3221)</f>
        <v>8552</v>
      </c>
      <c r="E3221" s="17">
        <f t="shared" si="150"/>
        <v>5.900250443277702E-2</v>
      </c>
      <c r="F3221" s="17" t="str">
        <f>IF(ISERROR(MATCH(TEXT($B3221,"000000"),Análise_Anexo1_SH6!$B:$B,0))=TRUE,"SIM","NÃO")</f>
        <v>SIM</v>
      </c>
      <c r="G3221" s="17">
        <f t="shared" si="151"/>
        <v>4.3003901680598672E-7</v>
      </c>
      <c r="H3221" s="17">
        <f t="shared" si="152"/>
        <v>2.1184798417649798E-7</v>
      </c>
    </row>
    <row r="3222" spans="2:8" ht="15.75" thickBot="1">
      <c r="B3222" s="9">
        <v>720890</v>
      </c>
      <c r="C3222" s="20">
        <f>SUMIFS(Brasil_Mundo!$K:$K,Brasil_Mundo!$C:$C,$B3222)</f>
        <v>144731</v>
      </c>
      <c r="D3222" s="20">
        <f>SUMIFS(Brasil_EUA!$L:$L,Brasil_EUA!$C:$C,$B3222)</f>
        <v>14377</v>
      </c>
      <c r="E3222" s="17">
        <f t="shared" si="150"/>
        <v>9.9336009562567801E-2</v>
      </c>
      <c r="F3222" s="17" t="str">
        <f>IF(ISERROR(MATCH(TEXT($B3222,"000000"),Análise_Anexo1_SH6!$B:$B,0))=TRUE,"SIM","NÃO")</f>
        <v>SIM</v>
      </c>
      <c r="G3222" s="17">
        <f t="shared" si="151"/>
        <v>4.2941002284585844E-7</v>
      </c>
      <c r="H3222" s="17">
        <f t="shared" si="152"/>
        <v>3.5614341306191668E-7</v>
      </c>
    </row>
    <row r="3223" spans="2:8" ht="15.75" thickBot="1">
      <c r="B3223" s="9">
        <v>293410</v>
      </c>
      <c r="C3223" s="20">
        <f>SUMIFS(Brasil_Mundo!$K:$K,Brasil_Mundo!$C:$C,$B3223)</f>
        <v>195256</v>
      </c>
      <c r="D3223" s="20">
        <f>SUMIFS(Brasil_EUA!$L:$L,Brasil_EUA!$C:$C,$B3223)</f>
        <v>1458</v>
      </c>
      <c r="E3223" s="17">
        <f t="shared" si="150"/>
        <v>7.4671200884992009E-3</v>
      </c>
      <c r="F3223" s="17" t="str">
        <f>IF(ISERROR(MATCH(TEXT($B3223,"000000"),Análise_Anexo1_SH6!$B:$B,0))=TRUE,"SIM","NÃO")</f>
        <v>SIM</v>
      </c>
      <c r="G3223" s="17">
        <f t="shared" si="151"/>
        <v>5.7931530508868821E-7</v>
      </c>
      <c r="H3223" s="17">
        <f t="shared" si="152"/>
        <v>3.6117207779388917E-8</v>
      </c>
    </row>
    <row r="3224" spans="2:8" ht="15.75" thickBot="1">
      <c r="B3224" s="9">
        <v>520420</v>
      </c>
      <c r="C3224" s="20">
        <f>SUMIFS(Brasil_Mundo!$K:$K,Brasil_Mundo!$C:$C,$B3224)</f>
        <v>144448</v>
      </c>
      <c r="D3224" s="20">
        <f>SUMIFS(Brasil_EUA!$L:$L,Brasil_EUA!$C:$C,$B3224)</f>
        <v>0</v>
      </c>
      <c r="E3224" s="17">
        <f t="shared" si="150"/>
        <v>0</v>
      </c>
      <c r="F3224" s="17" t="str">
        <f>IF(ISERROR(MATCH(TEXT($B3224,"000000"),Análise_Anexo1_SH6!$B:$B,0))=TRUE,"SIM","NÃO")</f>
        <v>SIM</v>
      </c>
      <c r="G3224" s="17">
        <f t="shared" si="151"/>
        <v>4.2857037524814006E-7</v>
      </c>
      <c r="H3224" s="17">
        <f t="shared" si="152"/>
        <v>0</v>
      </c>
    </row>
    <row r="3225" spans="2:8" ht="15.75" thickBot="1">
      <c r="B3225" s="9">
        <v>950510</v>
      </c>
      <c r="C3225" s="20">
        <f>SUMIFS(Brasil_Mundo!$K:$K,Brasil_Mundo!$C:$C,$B3225)</f>
        <v>144356</v>
      </c>
      <c r="D3225" s="20">
        <f>SUMIFS(Brasil_EUA!$L:$L,Brasil_EUA!$C:$C,$B3225)</f>
        <v>7304</v>
      </c>
      <c r="E3225" s="17">
        <f t="shared" si="150"/>
        <v>5.0597134861037993E-2</v>
      </c>
      <c r="F3225" s="17" t="str">
        <f>IF(ISERROR(MATCH(TEXT($B3225,"000000"),Análise_Anexo1_SH6!$B:$B,0))=TRUE,"SIM","NÃO")</f>
        <v>SIM</v>
      </c>
      <c r="G3225" s="17">
        <f t="shared" si="151"/>
        <v>4.2829741560506553E-7</v>
      </c>
      <c r="H3225" s="17">
        <f t="shared" si="152"/>
        <v>1.8093284336121856E-7</v>
      </c>
    </row>
    <row r="3226" spans="2:8" ht="15.75" thickBot="1">
      <c r="B3226" s="9">
        <v>560790</v>
      </c>
      <c r="C3226" s="20">
        <f>SUMIFS(Brasil_Mundo!$K:$K,Brasil_Mundo!$C:$C,$B3226)</f>
        <v>265117</v>
      </c>
      <c r="D3226" s="20">
        <f>SUMIFS(Brasil_EUA!$L:$L,Brasil_EUA!$C:$C,$B3226)</f>
        <v>20839</v>
      </c>
      <c r="E3226" s="17">
        <f t="shared" si="150"/>
        <v>7.8603031868948431E-2</v>
      </c>
      <c r="F3226" s="17" t="str">
        <f>IF(ISERROR(MATCH(TEXT($B3226,"000000"),Análise_Anexo1_SH6!$B:$B,0))=TRUE,"SIM","NÃO")</f>
        <v>SIM</v>
      </c>
      <c r="G3226" s="17">
        <f t="shared" si="151"/>
        <v>7.86589583619442E-7</v>
      </c>
      <c r="H3226" s="17">
        <f t="shared" si="152"/>
        <v>5.1621844507180089E-7</v>
      </c>
    </row>
    <row r="3227" spans="2:8" ht="15.75" thickBot="1">
      <c r="B3227" s="9">
        <v>851411</v>
      </c>
      <c r="C3227" s="20">
        <f>SUMIFS(Brasil_Mundo!$K:$K,Brasil_Mundo!$C:$C,$B3227)</f>
        <v>143344</v>
      </c>
      <c r="D3227" s="20">
        <f>SUMIFS(Brasil_EUA!$L:$L,Brasil_EUA!$C:$C,$B3227)</f>
        <v>5929</v>
      </c>
      <c r="E3227" s="17">
        <f t="shared" si="150"/>
        <v>4.136203817390334E-2</v>
      </c>
      <c r="F3227" s="17" t="str">
        <f>IF(ISERROR(MATCH(TEXT($B3227,"000000"),Análise_Anexo1_SH6!$B:$B,0))=TRUE,"SIM","NÃO")</f>
        <v>SIM</v>
      </c>
      <c r="G3227" s="17">
        <f t="shared" si="151"/>
        <v>4.2529485953124579E-7</v>
      </c>
      <c r="H3227" s="17">
        <f t="shared" si="152"/>
        <v>1.4687169062002532E-7</v>
      </c>
    </row>
    <row r="3228" spans="2:8" ht="15.75" thickBot="1">
      <c r="B3228" s="9">
        <v>120930</v>
      </c>
      <c r="C3228" s="20">
        <f>SUMIFS(Brasil_Mundo!$K:$K,Brasil_Mundo!$C:$C,$B3228)</f>
        <v>143037</v>
      </c>
      <c r="D3228" s="20">
        <f>SUMIFS(Brasil_EUA!$L:$L,Brasil_EUA!$C:$C,$B3228)</f>
        <v>0</v>
      </c>
      <c r="E3228" s="17">
        <f t="shared" si="150"/>
        <v>0</v>
      </c>
      <c r="F3228" s="17" t="str">
        <f>IF(ISERROR(MATCH(TEXT($B3228,"000000"),Análise_Anexo1_SH6!$B:$B,0))=TRUE,"SIM","NÃO")</f>
        <v>SIM</v>
      </c>
      <c r="G3228" s="17">
        <f t="shared" si="151"/>
        <v>4.2438400507011666E-7</v>
      </c>
      <c r="H3228" s="17">
        <f t="shared" si="152"/>
        <v>0</v>
      </c>
    </row>
    <row r="3229" spans="2:8" ht="15.75" thickBot="1">
      <c r="B3229" s="9">
        <v>293361</v>
      </c>
      <c r="C3229" s="20">
        <f>SUMIFS(Brasil_Mundo!$K:$K,Brasil_Mundo!$C:$C,$B3229)</f>
        <v>143008</v>
      </c>
      <c r="D3229" s="20">
        <f>SUMIFS(Brasil_EUA!$L:$L,Brasil_EUA!$C:$C,$B3229)</f>
        <v>0</v>
      </c>
      <c r="E3229" s="17">
        <f t="shared" si="150"/>
        <v>0</v>
      </c>
      <c r="F3229" s="17" t="str">
        <f>IF(ISERROR(MATCH(TEXT($B3229,"000000"),Análise_Anexo1_SH6!$B:$B,0))=TRUE,"SIM","NÃO")</f>
        <v>SIM</v>
      </c>
      <c r="G3229" s="17">
        <f t="shared" si="151"/>
        <v>4.2429796344349536E-7</v>
      </c>
      <c r="H3229" s="17">
        <f t="shared" si="152"/>
        <v>0</v>
      </c>
    </row>
    <row r="3230" spans="2:8" ht="15.75" thickBot="1">
      <c r="B3230" s="9">
        <v>281610</v>
      </c>
      <c r="C3230" s="20">
        <f>SUMIFS(Brasil_Mundo!$K:$K,Brasil_Mundo!$C:$C,$B3230)</f>
        <v>142866</v>
      </c>
      <c r="D3230" s="20">
        <f>SUMIFS(Brasil_EUA!$L:$L,Brasil_EUA!$C:$C,$B3230)</f>
        <v>0</v>
      </c>
      <c r="E3230" s="17">
        <f t="shared" si="150"/>
        <v>0</v>
      </c>
      <c r="F3230" s="17" t="str">
        <f>IF(ISERROR(MATCH(TEXT($B3230,"000000"),Análise_Anexo1_SH6!$B:$B,0))=TRUE,"SIM","NÃO")</f>
        <v>SIM</v>
      </c>
      <c r="G3230" s="17">
        <f t="shared" si="151"/>
        <v>4.2387665616831508E-7</v>
      </c>
      <c r="H3230" s="17">
        <f t="shared" si="152"/>
        <v>0</v>
      </c>
    </row>
    <row r="3231" spans="2:8" ht="15.75" thickBot="1">
      <c r="B3231" s="9">
        <v>570299</v>
      </c>
      <c r="C3231" s="20">
        <f>SUMIFS(Brasil_Mundo!$K:$K,Brasil_Mundo!$C:$C,$B3231)</f>
        <v>141866</v>
      </c>
      <c r="D3231" s="20">
        <f>SUMIFS(Brasil_EUA!$L:$L,Brasil_EUA!$C:$C,$B3231)</f>
        <v>62678</v>
      </c>
      <c r="E3231" s="17">
        <f t="shared" si="150"/>
        <v>0.4418112867071744</v>
      </c>
      <c r="F3231" s="17" t="str">
        <f>IF(ISERROR(MATCH(TEXT($B3231,"000000"),Análise_Anexo1_SH6!$B:$B,0))=TRUE,"SIM","NÃO")</f>
        <v>SIM</v>
      </c>
      <c r="G3231" s="17">
        <f t="shared" si="151"/>
        <v>4.209097035262007E-7</v>
      </c>
      <c r="H3231" s="17">
        <f t="shared" si="152"/>
        <v>1.5526435865545532E-6</v>
      </c>
    </row>
    <row r="3232" spans="2:8" ht="15.75" thickBot="1">
      <c r="B3232" s="9">
        <v>701965</v>
      </c>
      <c r="C3232" s="20">
        <f>SUMIFS(Brasil_Mundo!$K:$K,Brasil_Mundo!$C:$C,$B3232)</f>
        <v>141774</v>
      </c>
      <c r="D3232" s="20">
        <f>SUMIFS(Brasil_EUA!$L:$L,Brasil_EUA!$C:$C,$B3232)</f>
        <v>1410</v>
      </c>
      <c r="E3232" s="17">
        <f t="shared" si="150"/>
        <v>9.945406068813745E-3</v>
      </c>
      <c r="F3232" s="17" t="str">
        <f>IF(ISERROR(MATCH(TEXT($B3232,"000000"),Análise_Anexo1_SH6!$B:$B,0))=TRUE,"SIM","NÃO")</f>
        <v>SIM</v>
      </c>
      <c r="G3232" s="17">
        <f t="shared" si="151"/>
        <v>4.2063674388312616E-7</v>
      </c>
      <c r="H3232" s="17">
        <f t="shared" si="152"/>
        <v>3.4928163901878174E-8</v>
      </c>
    </row>
    <row r="3233" spans="2:8" ht="15.75" thickBot="1">
      <c r="B3233" s="9" t="s">
        <v>2729</v>
      </c>
      <c r="C3233" s="20">
        <f>SUMIFS(Brasil_Mundo!$K:$K,Brasil_Mundo!$C:$C,$B3233)</f>
        <v>168792</v>
      </c>
      <c r="D3233" s="20">
        <f>SUMIFS(Brasil_EUA!$L:$L,Brasil_EUA!$C:$C,$B3233)</f>
        <v>41858</v>
      </c>
      <c r="E3233" s="17">
        <f t="shared" si="150"/>
        <v>0.24798568652542774</v>
      </c>
      <c r="F3233" s="17" t="str">
        <f>IF(ISERROR(MATCH(TEXT($B3233,"000000"),Análise_Anexo1_SH6!$B:$B,0))=TRUE,"SIM","NÃO")</f>
        <v>SIM</v>
      </c>
      <c r="G3233" s="17">
        <f t="shared" si="151"/>
        <v>5.0079787036777285E-7</v>
      </c>
      <c r="H3233" s="17">
        <f t="shared" si="152"/>
        <v>1.0368958046842671E-6</v>
      </c>
    </row>
    <row r="3234" spans="2:8" ht="15.75" thickBot="1">
      <c r="B3234" s="9">
        <v>854071</v>
      </c>
      <c r="C3234" s="20">
        <f>SUMIFS(Brasil_Mundo!$K:$K,Brasil_Mundo!$C:$C,$B3234)</f>
        <v>141463</v>
      </c>
      <c r="D3234" s="20">
        <f>SUMIFS(Brasil_EUA!$L:$L,Brasil_EUA!$C:$C,$B3234)</f>
        <v>6782</v>
      </c>
      <c r="E3234" s="17">
        <f t="shared" si="150"/>
        <v>4.7941864657189512E-2</v>
      </c>
      <c r="F3234" s="17" t="str">
        <f>IF(ISERROR(MATCH(TEXT($B3234,"000000"),Análise_Anexo1_SH6!$B:$B,0))=TRUE,"SIM","NÃO")</f>
        <v>SIM</v>
      </c>
      <c r="G3234" s="17">
        <f t="shared" si="151"/>
        <v>4.1971402161142858E-7</v>
      </c>
      <c r="H3234" s="17">
        <f t="shared" si="152"/>
        <v>1.680019911932892E-7</v>
      </c>
    </row>
    <row r="3235" spans="2:8" ht="15.75" thickBot="1">
      <c r="B3235" s="9" t="s">
        <v>4754</v>
      </c>
      <c r="C3235" s="20">
        <f>SUMIFS(Brasil_Mundo!$K:$K,Brasil_Mundo!$C:$C,$B3235)</f>
        <v>141270</v>
      </c>
      <c r="D3235" s="20">
        <f>SUMIFS(Brasil_EUA!$L:$L,Brasil_EUA!$C:$C,$B3235)</f>
        <v>87</v>
      </c>
      <c r="E3235" s="17">
        <f t="shared" si="150"/>
        <v>6.1584200467190492E-4</v>
      </c>
      <c r="F3235" s="17" t="str">
        <f>IF(ISERROR(MATCH(TEXT($B3235,"000000"),Análise_Anexo1_SH6!$B:$B,0))=TRUE,"SIM","NÃO")</f>
        <v>SIM</v>
      </c>
      <c r="G3235" s="17">
        <f t="shared" si="151"/>
        <v>4.1914139975150052E-7</v>
      </c>
      <c r="H3235" s="17">
        <f t="shared" si="152"/>
        <v>2.1551420279882279E-9</v>
      </c>
    </row>
    <row r="3236" spans="2:8" ht="15.75" thickBot="1">
      <c r="B3236" s="9">
        <v>620290</v>
      </c>
      <c r="C3236" s="20">
        <f>SUMIFS(Brasil_Mundo!$K:$K,Brasil_Mundo!$C:$C,$B3236)</f>
        <v>141222</v>
      </c>
      <c r="D3236" s="20">
        <f>SUMIFS(Brasil_EUA!$L:$L,Brasil_EUA!$C:$C,$B3236)</f>
        <v>39877</v>
      </c>
      <c r="E3236" s="17">
        <f t="shared" si="150"/>
        <v>0.28237101867980907</v>
      </c>
      <c r="F3236" s="17" t="str">
        <f>IF(ISERROR(MATCH(TEXT($B3236,"000000"),Análise_Anexo1_SH6!$B:$B,0))=TRUE,"SIM","NÃO")</f>
        <v>SIM</v>
      </c>
      <c r="G3236" s="17">
        <f t="shared" si="151"/>
        <v>4.1899898602467905E-7</v>
      </c>
      <c r="H3236" s="17">
        <f t="shared" si="152"/>
        <v>9.8782297298950071E-7</v>
      </c>
    </row>
    <row r="3237" spans="2:8" ht="15.75" thickBot="1">
      <c r="B3237" s="9">
        <v>620610</v>
      </c>
      <c r="C3237" s="20">
        <f>SUMIFS(Brasil_Mundo!$K:$K,Brasil_Mundo!$C:$C,$B3237)</f>
        <v>140982</v>
      </c>
      <c r="D3237" s="20">
        <f>SUMIFS(Brasil_EUA!$L:$L,Brasil_EUA!$C:$C,$B3237)</f>
        <v>20264</v>
      </c>
      <c r="E3237" s="17">
        <f t="shared" si="150"/>
        <v>0.1437346611624179</v>
      </c>
      <c r="F3237" s="17" t="str">
        <f>IF(ISERROR(MATCH(TEXT($B3237,"000000"),Análise_Anexo1_SH6!$B:$B,0))=TRUE,"SIM","NÃO")</f>
        <v>SIM</v>
      </c>
      <c r="G3237" s="17">
        <f t="shared" si="151"/>
        <v>4.1828691739057156E-7</v>
      </c>
      <c r="H3237" s="17">
        <f t="shared" si="152"/>
        <v>5.0197469028912009E-7</v>
      </c>
    </row>
    <row r="3238" spans="2:8" ht="15.75" thickBot="1">
      <c r="B3238" s="9">
        <v>846251</v>
      </c>
      <c r="C3238" s="20">
        <f>SUMIFS(Brasil_Mundo!$K:$K,Brasil_Mundo!$C:$C,$B3238)</f>
        <v>140600</v>
      </c>
      <c r="D3238" s="20">
        <f>SUMIFS(Brasil_EUA!$L:$L,Brasil_EUA!$C:$C,$B3238)</f>
        <v>0</v>
      </c>
      <c r="E3238" s="17">
        <f t="shared" si="150"/>
        <v>0</v>
      </c>
      <c r="F3238" s="17" t="str">
        <f>IF(ISERROR(MATCH(TEXT($B3238,"000000"),Análise_Anexo1_SH6!$B:$B,0))=TRUE,"SIM","NÃO")</f>
        <v>SIM</v>
      </c>
      <c r="G3238" s="17">
        <f t="shared" si="151"/>
        <v>4.1715354148128389E-7</v>
      </c>
      <c r="H3238" s="17">
        <f t="shared" si="152"/>
        <v>0</v>
      </c>
    </row>
    <row r="3239" spans="2:8" ht="15.75" thickBot="1">
      <c r="B3239" s="9">
        <v>910700</v>
      </c>
      <c r="C3239" s="20">
        <f>SUMIFS(Brasil_Mundo!$K:$K,Brasil_Mundo!$C:$C,$B3239)</f>
        <v>206714</v>
      </c>
      <c r="D3239" s="20">
        <f>SUMIFS(Brasil_EUA!$L:$L,Brasil_EUA!$C:$C,$B3239)</f>
        <v>1164</v>
      </c>
      <c r="E3239" s="17">
        <f t="shared" si="150"/>
        <v>5.6309683911104228E-3</v>
      </c>
      <c r="F3239" s="17" t="str">
        <f>IF(ISERROR(MATCH(TEXT($B3239,"000000"),Análise_Anexo1_SH6!$B:$B,0))=TRUE,"SIM","NÃO")</f>
        <v>SIM</v>
      </c>
      <c r="G3239" s="17">
        <f t="shared" si="151"/>
        <v>6.1331064846203498E-7</v>
      </c>
      <c r="H3239" s="17">
        <f t="shared" si="152"/>
        <v>2.8834314029635598E-8</v>
      </c>
    </row>
    <row r="3240" spans="2:8" ht="15.75" thickBot="1">
      <c r="B3240" s="9" t="s">
        <v>4388</v>
      </c>
      <c r="C3240" s="20">
        <f>SUMIFS(Brasil_Mundo!$K:$K,Brasil_Mundo!$C:$C,$B3240)</f>
        <v>140320</v>
      </c>
      <c r="D3240" s="20">
        <f>SUMIFS(Brasil_EUA!$L:$L,Brasil_EUA!$C:$C,$B3240)</f>
        <v>13</v>
      </c>
      <c r="E3240" s="17">
        <f t="shared" si="150"/>
        <v>9.2645381984036488E-5</v>
      </c>
      <c r="F3240" s="17" t="str">
        <f>IF(ISERROR(MATCH(TEXT($B3240,"000000"),Análise_Anexo1_SH6!$B:$B,0))=TRUE,"SIM","NÃO")</f>
        <v>SIM</v>
      </c>
      <c r="G3240" s="17">
        <f t="shared" si="151"/>
        <v>4.1632279474149183E-7</v>
      </c>
      <c r="H3240" s="17">
        <f t="shared" si="152"/>
        <v>3.2203271682582715E-10</v>
      </c>
    </row>
    <row r="3241" spans="2:8" ht="15.75" thickBot="1">
      <c r="B3241" s="9">
        <v>630492</v>
      </c>
      <c r="C3241" s="20">
        <f>SUMIFS(Brasil_Mundo!$K:$K,Brasil_Mundo!$C:$C,$B3241)</f>
        <v>140200</v>
      </c>
      <c r="D3241" s="20">
        <f>SUMIFS(Brasil_EUA!$L:$L,Brasil_EUA!$C:$C,$B3241)</f>
        <v>36725</v>
      </c>
      <c r="E3241" s="17">
        <f t="shared" si="150"/>
        <v>0.26194721825962908</v>
      </c>
      <c r="F3241" s="17" t="str">
        <f>IF(ISERROR(MATCH(TEXT($B3241,"000000"),Análise_Anexo1_SH6!$B:$B,0))=TRUE,"SIM","NÃO")</f>
        <v>SIM</v>
      </c>
      <c r="G3241" s="17">
        <f t="shared" si="151"/>
        <v>4.1596676042443814E-7</v>
      </c>
      <c r="H3241" s="17">
        <f t="shared" si="152"/>
        <v>9.0974242503296165E-7</v>
      </c>
    </row>
    <row r="3242" spans="2:8" ht="15.75" thickBot="1">
      <c r="B3242" s="9">
        <v>840420</v>
      </c>
      <c r="C3242" s="20">
        <f>SUMIFS(Brasil_Mundo!$K:$K,Brasil_Mundo!$C:$C,$B3242)</f>
        <v>140100</v>
      </c>
      <c r="D3242" s="20">
        <f>SUMIFS(Brasil_EUA!$L:$L,Brasil_EUA!$C:$C,$B3242)</f>
        <v>2021</v>
      </c>
      <c r="E3242" s="17">
        <f t="shared" si="150"/>
        <v>1.4425410421127766E-2</v>
      </c>
      <c r="F3242" s="17" t="str">
        <f>IF(ISERROR(MATCH(TEXT($B3242,"000000"),Análise_Anexo1_SH6!$B:$B,0))=TRUE,"SIM","NÃO")</f>
        <v>SIM</v>
      </c>
      <c r="G3242" s="17">
        <f t="shared" si="151"/>
        <v>4.156700651602267E-7</v>
      </c>
      <c r="H3242" s="17">
        <f t="shared" si="152"/>
        <v>5.0063701592692046E-8</v>
      </c>
    </row>
    <row r="3243" spans="2:8" ht="15.75" thickBot="1">
      <c r="B3243" s="9">
        <v>690990</v>
      </c>
      <c r="C3243" s="20">
        <f>SUMIFS(Brasil_Mundo!$K:$K,Brasil_Mundo!$C:$C,$B3243)</f>
        <v>140049</v>
      </c>
      <c r="D3243" s="20">
        <f>SUMIFS(Brasil_EUA!$L:$L,Brasil_EUA!$C:$C,$B3243)</f>
        <v>2762</v>
      </c>
      <c r="E3243" s="17">
        <f t="shared" si="150"/>
        <v>1.9721668844475862E-2</v>
      </c>
      <c r="F3243" s="17" t="str">
        <f>IF(ISERROR(MATCH(TEXT($B3243,"000000"),Análise_Anexo1_SH6!$B:$B,0))=TRUE,"SIM","NÃO")</f>
        <v>SIM</v>
      </c>
      <c r="G3243" s="17">
        <f t="shared" si="151"/>
        <v>4.1551875057547887E-7</v>
      </c>
      <c r="H3243" s="17">
        <f t="shared" si="152"/>
        <v>6.8419566451764189E-8</v>
      </c>
    </row>
    <row r="3244" spans="2:8" ht="15.75" thickBot="1">
      <c r="B3244" s="9" t="s">
        <v>5174</v>
      </c>
      <c r="C3244" s="20">
        <f>SUMIFS(Brasil_Mundo!$K:$K,Brasil_Mundo!$C:$C,$B3244)</f>
        <v>140028</v>
      </c>
      <c r="D3244" s="20">
        <f>SUMIFS(Brasil_EUA!$L:$L,Brasil_EUA!$C:$C,$B3244)</f>
        <v>271</v>
      </c>
      <c r="E3244" s="17">
        <f t="shared" si="150"/>
        <v>1.9353272202702317E-3</v>
      </c>
      <c r="F3244" s="17" t="str">
        <f>IF(ISERROR(MATCH(TEXT($B3244,"000000"),Análise_Anexo1_SH6!$B:$B,0))=TRUE,"SIM","NÃO")</f>
        <v>SIM</v>
      </c>
      <c r="G3244" s="17">
        <f t="shared" si="151"/>
        <v>4.1545644456999447E-7</v>
      </c>
      <c r="H3244" s="17">
        <f t="shared" si="152"/>
        <v>6.7131435584460887E-9</v>
      </c>
    </row>
    <row r="3245" spans="2:8" ht="15.75" thickBot="1">
      <c r="B3245" s="9">
        <v>741022</v>
      </c>
      <c r="C3245" s="20">
        <f>SUMIFS(Brasil_Mundo!$K:$K,Brasil_Mundo!$C:$C,$B3245)</f>
        <v>139991</v>
      </c>
      <c r="D3245" s="20">
        <f>SUMIFS(Brasil_EUA!$L:$L,Brasil_EUA!$C:$C,$B3245)</f>
        <v>23295</v>
      </c>
      <c r="E3245" s="17">
        <f t="shared" si="150"/>
        <v>0.16640355451421876</v>
      </c>
      <c r="F3245" s="17" t="str">
        <f>IF(ISERROR(MATCH(TEXT($B3245,"000000"),Análise_Anexo1_SH6!$B:$B,0))=TRUE,"SIM","NÃO")</f>
        <v>SIM</v>
      </c>
      <c r="G3245" s="17">
        <f t="shared" si="151"/>
        <v>4.1534666732223622E-7</v>
      </c>
      <c r="H3245" s="17">
        <f t="shared" si="152"/>
        <v>5.7705785680443403E-7</v>
      </c>
    </row>
    <row r="3246" spans="2:8" ht="15.75" thickBot="1">
      <c r="B3246" s="9">
        <v>293020</v>
      </c>
      <c r="C3246" s="20">
        <f>SUMIFS(Brasil_Mundo!$K:$K,Brasil_Mundo!$C:$C,$B3246)</f>
        <v>352796</v>
      </c>
      <c r="D3246" s="20">
        <f>SUMIFS(Brasil_EUA!$L:$L,Brasil_EUA!$C:$C,$B3246)</f>
        <v>6</v>
      </c>
      <c r="E3246" s="17">
        <f t="shared" si="150"/>
        <v>1.7006995544167167E-5</v>
      </c>
      <c r="F3246" s="17" t="str">
        <f>IF(ISERROR(MATCH(TEXT($B3246,"000000"),Análise_Anexo1_SH6!$B:$B,0))=TRUE,"SIM","NÃO")</f>
        <v>SIM</v>
      </c>
      <c r="G3246" s="17">
        <f t="shared" si="151"/>
        <v>1.04672902432739E-6</v>
      </c>
      <c r="H3246" s="17">
        <f t="shared" si="152"/>
        <v>1.4863048468884329E-10</v>
      </c>
    </row>
    <row r="3247" spans="2:8" ht="15.75" thickBot="1">
      <c r="B3247" s="9">
        <v>521031</v>
      </c>
      <c r="C3247" s="20">
        <f>SUMIFS(Brasil_Mundo!$K:$K,Brasil_Mundo!$C:$C,$B3247)</f>
        <v>139928</v>
      </c>
      <c r="D3247" s="20">
        <f>SUMIFS(Brasil_EUA!$L:$L,Brasil_EUA!$C:$C,$B3247)</f>
        <v>224</v>
      </c>
      <c r="E3247" s="17">
        <f t="shared" si="150"/>
        <v>1.60082328054428E-3</v>
      </c>
      <c r="F3247" s="17" t="str">
        <f>IF(ISERROR(MATCH(TEXT($B3247,"000000"),Análise_Anexo1_SH6!$B:$B,0))=TRUE,"SIM","NÃO")</f>
        <v>SIM</v>
      </c>
      <c r="G3247" s="17">
        <f t="shared" si="151"/>
        <v>4.1515974930578303E-7</v>
      </c>
      <c r="H3247" s="17">
        <f t="shared" si="152"/>
        <v>5.5488714283834828E-9</v>
      </c>
    </row>
    <row r="3248" spans="2:8" ht="15.75" thickBot="1">
      <c r="B3248" s="9" t="s">
        <v>5565</v>
      </c>
      <c r="C3248" s="20">
        <f>SUMIFS(Brasil_Mundo!$K:$K,Brasil_Mundo!$C:$C,$B3248)</f>
        <v>139739</v>
      </c>
      <c r="D3248" s="20">
        <f>SUMIFS(Brasil_EUA!$L:$L,Brasil_EUA!$C:$C,$B3248)</f>
        <v>749</v>
      </c>
      <c r="E3248" s="17">
        <f t="shared" si="150"/>
        <v>5.3599925575537255E-3</v>
      </c>
      <c r="F3248" s="17" t="str">
        <f>IF(ISERROR(MATCH(TEXT($B3248,"000000"),Análise_Anexo1_SH6!$B:$B,0))=TRUE,"SIM","NÃO")</f>
        <v>SIM</v>
      </c>
      <c r="G3248" s="17">
        <f t="shared" si="151"/>
        <v>4.1459899525642337E-7</v>
      </c>
      <c r="H3248" s="17">
        <f t="shared" si="152"/>
        <v>1.8554038838657271E-8</v>
      </c>
    </row>
    <row r="3249" spans="2:8" ht="15.75" thickBot="1">
      <c r="B3249" s="9">
        <v>846242</v>
      </c>
      <c r="C3249" s="20">
        <f>SUMIFS(Brasil_Mundo!$K:$K,Brasil_Mundo!$C:$C,$B3249)</f>
        <v>139690</v>
      </c>
      <c r="D3249" s="20">
        <f>SUMIFS(Brasil_EUA!$L:$L,Brasil_EUA!$C:$C,$B3249)</f>
        <v>0</v>
      </c>
      <c r="E3249" s="17">
        <f t="shared" si="150"/>
        <v>0</v>
      </c>
      <c r="F3249" s="17" t="str">
        <f>IF(ISERROR(MATCH(TEXT($B3249,"000000"),Análise_Anexo1_SH6!$B:$B,0))=TRUE,"SIM","NÃO")</f>
        <v>SIM</v>
      </c>
      <c r="G3249" s="17">
        <f t="shared" si="151"/>
        <v>4.1445361457695976E-7</v>
      </c>
      <c r="H3249" s="17">
        <f t="shared" si="152"/>
        <v>0</v>
      </c>
    </row>
    <row r="3250" spans="2:8" ht="15.75" thickBot="1">
      <c r="B3250" s="9" t="s">
        <v>7629</v>
      </c>
      <c r="C3250" s="20">
        <f>SUMIFS(Brasil_Mundo!$K:$K,Brasil_Mundo!$C:$C,$B3250)</f>
        <v>139461</v>
      </c>
      <c r="D3250" s="20">
        <f>SUMIFS(Brasil_EUA!$L:$L,Brasil_EUA!$C:$C,$B3250)</f>
        <v>14615</v>
      </c>
      <c r="E3250" s="17">
        <f t="shared" si="150"/>
        <v>0.10479632298635461</v>
      </c>
      <c r="F3250" s="17" t="str">
        <f>IF(ISERROR(MATCH(TEXT($B3250,"000000"),Análise_Anexo1_SH6!$B:$B,0))=TRUE,"SIM","NÃO")</f>
        <v>SIM</v>
      </c>
      <c r="G3250" s="17">
        <f t="shared" si="151"/>
        <v>4.1377418242191559E-7</v>
      </c>
      <c r="H3250" s="17">
        <f t="shared" si="152"/>
        <v>3.6203908895457411E-7</v>
      </c>
    </row>
    <row r="3251" spans="2:8" ht="15.75" thickBot="1">
      <c r="B3251" s="9">
        <v>551611</v>
      </c>
      <c r="C3251" s="20">
        <f>SUMIFS(Brasil_Mundo!$K:$K,Brasil_Mundo!$C:$C,$B3251)</f>
        <v>139293</v>
      </c>
      <c r="D3251" s="20">
        <f>SUMIFS(Brasil_EUA!$L:$L,Brasil_EUA!$C:$C,$B3251)</f>
        <v>1022</v>
      </c>
      <c r="E3251" s="17">
        <f t="shared" si="150"/>
        <v>7.3370521131715166E-3</v>
      </c>
      <c r="F3251" s="17" t="str">
        <f>IF(ISERROR(MATCH(TEXT($B3251,"000000"),Análise_Anexo1_SH6!$B:$B,0))=TRUE,"SIM","NÃO")</f>
        <v>SIM</v>
      </c>
      <c r="G3251" s="17">
        <f t="shared" si="151"/>
        <v>4.1327573437804038E-7</v>
      </c>
      <c r="H3251" s="17">
        <f t="shared" si="152"/>
        <v>2.5316725891999639E-8</v>
      </c>
    </row>
    <row r="3252" spans="2:8" ht="15.75" thickBot="1">
      <c r="B3252" s="9">
        <v>848690</v>
      </c>
      <c r="C3252" s="20">
        <f>SUMIFS(Brasil_Mundo!$K:$K,Brasil_Mundo!$C:$C,$B3252)</f>
        <v>139261</v>
      </c>
      <c r="D3252" s="20">
        <f>SUMIFS(Brasil_EUA!$L:$L,Brasil_EUA!$C:$C,$B3252)</f>
        <v>9857</v>
      </c>
      <c r="E3252" s="17">
        <f t="shared" si="150"/>
        <v>7.0780764176618008E-2</v>
      </c>
      <c r="F3252" s="17" t="str">
        <f>IF(ISERROR(MATCH(TEXT($B3252,"000000"),Análise_Anexo1_SH6!$B:$B,0))=TRUE,"SIM","NÃO")</f>
        <v>SIM</v>
      </c>
      <c r="G3252" s="17">
        <f t="shared" si="151"/>
        <v>4.1318079189349271E-7</v>
      </c>
      <c r="H3252" s="17">
        <f t="shared" si="152"/>
        <v>2.4417511459632138E-7</v>
      </c>
    </row>
    <row r="3253" spans="2:8" ht="15.75" thickBot="1">
      <c r="B3253" s="9">
        <v>620432</v>
      </c>
      <c r="C3253" s="20">
        <f>SUMIFS(Brasil_Mundo!$K:$K,Brasil_Mundo!$C:$C,$B3253)</f>
        <v>139214</v>
      </c>
      <c r="D3253" s="20">
        <f>SUMIFS(Brasil_EUA!$L:$L,Brasil_EUA!$C:$C,$B3253)</f>
        <v>7265</v>
      </c>
      <c r="E3253" s="17">
        <f t="shared" si="150"/>
        <v>5.2185843377821194E-2</v>
      </c>
      <c r="F3253" s="17" t="str">
        <f>IF(ISERROR(MATCH(TEXT($B3253,"000000"),Análise_Anexo1_SH6!$B:$B,0))=TRUE,"SIM","NÃO")</f>
        <v>SIM</v>
      </c>
      <c r="G3253" s="17">
        <f t="shared" si="151"/>
        <v>4.1304134511931333E-7</v>
      </c>
      <c r="H3253" s="17">
        <f t="shared" si="152"/>
        <v>1.799667452107411E-7</v>
      </c>
    </row>
    <row r="3254" spans="2:8" ht="15.75" thickBot="1">
      <c r="B3254" s="9">
        <v>220422</v>
      </c>
      <c r="C3254" s="20">
        <f>SUMIFS(Brasil_Mundo!$K:$K,Brasil_Mundo!$C:$C,$B3254)</f>
        <v>161475</v>
      </c>
      <c r="D3254" s="20">
        <f>SUMIFS(Brasil_EUA!$L:$L,Brasil_EUA!$C:$C,$B3254)</f>
        <v>64483</v>
      </c>
      <c r="E3254" s="17">
        <f t="shared" si="150"/>
        <v>0.39933735872426074</v>
      </c>
      <c r="F3254" s="17" t="str">
        <f>IF(ISERROR(MATCH(TEXT($B3254,"000000"),Análise_Anexo1_SH6!$B:$B,0))=TRUE,"SIM","NÃO")</f>
        <v>SIM</v>
      </c>
      <c r="G3254" s="17">
        <f t="shared" si="151"/>
        <v>4.7908867788542186E-7</v>
      </c>
      <c r="H3254" s="17">
        <f t="shared" si="152"/>
        <v>1.5973565906984471E-6</v>
      </c>
    </row>
    <row r="3255" spans="2:8" ht="15.75" thickBot="1">
      <c r="B3255" s="9">
        <v>400520</v>
      </c>
      <c r="C3255" s="20">
        <f>SUMIFS(Brasil_Mundo!$K:$K,Brasil_Mundo!$C:$C,$B3255)</f>
        <v>138949</v>
      </c>
      <c r="D3255" s="20">
        <f>SUMIFS(Brasil_EUA!$L:$L,Brasil_EUA!$C:$C,$B3255)</f>
        <v>0</v>
      </c>
      <c r="E3255" s="17">
        <f t="shared" si="150"/>
        <v>0</v>
      </c>
      <c r="F3255" s="17" t="str">
        <f>IF(ISERROR(MATCH(TEXT($B3255,"000000"),Análise_Anexo1_SH6!$B:$B,0))=TRUE,"SIM","NÃO")</f>
        <v>SIM</v>
      </c>
      <c r="G3255" s="17">
        <f t="shared" si="151"/>
        <v>4.1225510266915299E-7</v>
      </c>
      <c r="H3255" s="17">
        <f t="shared" si="152"/>
        <v>0</v>
      </c>
    </row>
    <row r="3256" spans="2:8" ht="15.75" thickBot="1">
      <c r="B3256" s="9">
        <v>761520</v>
      </c>
      <c r="C3256" s="20">
        <f>SUMIFS(Brasil_Mundo!$K:$K,Brasil_Mundo!$C:$C,$B3256)</f>
        <v>138566</v>
      </c>
      <c r="D3256" s="20">
        <f>SUMIFS(Brasil_EUA!$L:$L,Brasil_EUA!$C:$C,$B3256)</f>
        <v>302</v>
      </c>
      <c r="E3256" s="17">
        <f t="shared" si="150"/>
        <v>2.179466824473536E-3</v>
      </c>
      <c r="F3256" s="17" t="str">
        <f>IF(ISERROR(MATCH(TEXT($B3256,"000000"),Análise_Anexo1_SH6!$B:$B,0))=TRUE,"SIM","NÃO")</f>
        <v>SIM</v>
      </c>
      <c r="G3256" s="17">
        <f t="shared" si="151"/>
        <v>4.1111875980722318E-7</v>
      </c>
      <c r="H3256" s="17">
        <f t="shared" si="152"/>
        <v>7.4810677293384463E-9</v>
      </c>
    </row>
    <row r="3257" spans="2:8" ht="15.75" thickBot="1">
      <c r="B3257" s="9">
        <v>950821</v>
      </c>
      <c r="C3257" s="20">
        <f>SUMIFS(Brasil_Mundo!$K:$K,Brasil_Mundo!$C:$C,$B3257)</f>
        <v>138295</v>
      </c>
      <c r="D3257" s="20">
        <f>SUMIFS(Brasil_EUA!$L:$L,Brasil_EUA!$C:$C,$B3257)</f>
        <v>138195</v>
      </c>
      <c r="E3257" s="17">
        <f t="shared" si="150"/>
        <v>0.99927690805885971</v>
      </c>
      <c r="F3257" s="17" t="str">
        <f>IF(ISERROR(MATCH(TEXT($B3257,"000000"),Análise_Anexo1_SH6!$B:$B,0))=TRUE,"SIM","NÃO")</f>
        <v>SIM</v>
      </c>
      <c r="G3257" s="17">
        <f t="shared" si="151"/>
        <v>4.1031471564121022E-7</v>
      </c>
      <c r="H3257" s="17">
        <f t="shared" si="152"/>
        <v>3.4233316385957832E-6</v>
      </c>
    </row>
    <row r="3258" spans="2:8" ht="15.75" thickBot="1">
      <c r="B3258" s="9" t="s">
        <v>4001</v>
      </c>
      <c r="C3258" s="20">
        <f>SUMIFS(Brasil_Mundo!$K:$K,Brasil_Mundo!$C:$C,$B3258)</f>
        <v>137797</v>
      </c>
      <c r="D3258" s="20">
        <f>SUMIFS(Brasil_EUA!$L:$L,Brasil_EUA!$C:$C,$B3258)</f>
        <v>0</v>
      </c>
      <c r="E3258" s="17">
        <f t="shared" si="150"/>
        <v>0</v>
      </c>
      <c r="F3258" s="17" t="str">
        <f>IF(ISERROR(MATCH(TEXT($B3258,"000000"),Análise_Anexo1_SH6!$B:$B,0))=TRUE,"SIM","NÃO")</f>
        <v>SIM</v>
      </c>
      <c r="G3258" s="17">
        <f t="shared" si="151"/>
        <v>4.0883717322543725E-7</v>
      </c>
      <c r="H3258" s="17">
        <f t="shared" si="152"/>
        <v>0</v>
      </c>
    </row>
    <row r="3259" spans="2:8" ht="15.75" thickBot="1">
      <c r="B3259" s="9">
        <v>281990</v>
      </c>
      <c r="C3259" s="20">
        <f>SUMIFS(Brasil_Mundo!$K:$K,Brasil_Mundo!$C:$C,$B3259)</f>
        <v>142107</v>
      </c>
      <c r="D3259" s="20">
        <f>SUMIFS(Brasil_EUA!$L:$L,Brasil_EUA!$C:$C,$B3259)</f>
        <v>4373</v>
      </c>
      <c r="E3259" s="17">
        <f t="shared" si="150"/>
        <v>3.0772586853568085E-2</v>
      </c>
      <c r="F3259" s="17" t="str">
        <f>IF(ISERROR(MATCH(TEXT($B3259,"000000"),Análise_Anexo1_SH6!$B:$B,0))=TRUE,"SIM","NÃO")</f>
        <v>SIM</v>
      </c>
      <c r="G3259" s="17">
        <f t="shared" si="151"/>
        <v>4.2162473911295028E-7</v>
      </c>
      <c r="H3259" s="17">
        <f t="shared" si="152"/>
        <v>1.0832685159071862E-7</v>
      </c>
    </row>
    <row r="3260" spans="2:8" ht="15.75" thickBot="1">
      <c r="B3260" s="9" t="s">
        <v>6195</v>
      </c>
      <c r="C3260" s="20">
        <f>SUMIFS(Brasil_Mundo!$K:$K,Brasil_Mundo!$C:$C,$B3260)</f>
        <v>137542</v>
      </c>
      <c r="D3260" s="20">
        <f>SUMIFS(Brasil_EUA!$L:$L,Brasil_EUA!$C:$C,$B3260)</f>
        <v>1931</v>
      </c>
      <c r="E3260" s="17">
        <f t="shared" si="150"/>
        <v>1.4039347980980355E-2</v>
      </c>
      <c r="F3260" s="17" t="str">
        <f>IF(ISERROR(MATCH(TEXT($B3260,"000000"),Análise_Anexo1_SH6!$B:$B,0))=TRUE,"SIM","NÃO")</f>
        <v>SIM</v>
      </c>
      <c r="G3260" s="17">
        <f t="shared" si="151"/>
        <v>4.0808060030169804E-7</v>
      </c>
      <c r="H3260" s="17">
        <f t="shared" si="152"/>
        <v>4.78342443223594E-8</v>
      </c>
    </row>
    <row r="3261" spans="2:8" ht="15.75" thickBot="1">
      <c r="B3261" s="9">
        <v>630800</v>
      </c>
      <c r="C3261" s="20">
        <f>SUMIFS(Brasil_Mundo!$K:$K,Brasil_Mundo!$C:$C,$B3261)</f>
        <v>137467</v>
      </c>
      <c r="D3261" s="20">
        <f>SUMIFS(Brasil_EUA!$L:$L,Brasil_EUA!$C:$C,$B3261)</f>
        <v>36542</v>
      </c>
      <c r="E3261" s="17">
        <f t="shared" si="150"/>
        <v>0.26582379771145076</v>
      </c>
      <c r="F3261" s="17" t="str">
        <f>IF(ISERROR(MATCH(TEXT($B3261,"000000"),Análise_Anexo1_SH6!$B:$B,0))=TRUE,"SIM","NÃO")</f>
        <v>SIM</v>
      </c>
      <c r="G3261" s="17">
        <f t="shared" si="151"/>
        <v>4.078580788535395E-7</v>
      </c>
      <c r="H3261" s="17">
        <f t="shared" si="152"/>
        <v>9.0520919524995194E-7</v>
      </c>
    </row>
    <row r="3262" spans="2:8" ht="15.75" thickBot="1">
      <c r="B3262" s="9">
        <v>851822</v>
      </c>
      <c r="C3262" s="20">
        <f>SUMIFS(Brasil_Mundo!$K:$K,Brasil_Mundo!$C:$C,$B3262)</f>
        <v>137301</v>
      </c>
      <c r="D3262" s="20">
        <f>SUMIFS(Brasil_EUA!$L:$L,Brasil_EUA!$C:$C,$B3262)</f>
        <v>28493</v>
      </c>
      <c r="E3262" s="17">
        <f t="shared" si="150"/>
        <v>0.20752215934334053</v>
      </c>
      <c r="F3262" s="17" t="str">
        <f>IF(ISERROR(MATCH(TEXT($B3262,"000000"),Análise_Anexo1_SH6!$B:$B,0))=TRUE,"SIM","NÃO")</f>
        <v>NÃO</v>
      </c>
      <c r="G3262" s="17">
        <f t="shared" si="151"/>
        <v>4.0736556471494851E-7</v>
      </c>
      <c r="H3262" s="17">
        <f t="shared" si="152"/>
        <v>7.0582140003986868E-7</v>
      </c>
    </row>
    <row r="3263" spans="2:8" ht="15.75" thickBot="1">
      <c r="B3263" s="9">
        <v>841510</v>
      </c>
      <c r="C3263" s="20">
        <f>SUMIFS(Brasil_Mundo!$K:$K,Brasil_Mundo!$C:$C,$B3263)</f>
        <v>185953</v>
      </c>
      <c r="D3263" s="20">
        <f>SUMIFS(Brasil_EUA!$L:$L,Brasil_EUA!$C:$C,$B3263)</f>
        <v>0</v>
      </c>
      <c r="E3263" s="17">
        <f t="shared" ref="E3263:H3326" si="153">IFERROR(D3263/C3263,"-")</f>
        <v>0</v>
      </c>
      <c r="F3263" s="17" t="str">
        <f>IF(ISERROR(MATCH(TEXT($B3263,"000000"),Análise_Anexo1_SH6!$B:$B,0))=TRUE,"SIM","NÃO")</f>
        <v>NÃO</v>
      </c>
      <c r="G3263" s="17">
        <f t="shared" si="151"/>
        <v>5.5171374465909797E-7</v>
      </c>
      <c r="H3263" s="17">
        <f t="shared" si="152"/>
        <v>0</v>
      </c>
    </row>
    <row r="3264" spans="2:8" ht="15.75" thickBot="1">
      <c r="B3264" s="9">
        <v>291529</v>
      </c>
      <c r="C3264" s="20">
        <f>SUMIFS(Brasil_Mundo!$K:$K,Brasil_Mundo!$C:$C,$B3264)</f>
        <v>178518</v>
      </c>
      <c r="D3264" s="20">
        <f>SUMIFS(Brasil_EUA!$L:$L,Brasil_EUA!$C:$C,$B3264)</f>
        <v>0</v>
      </c>
      <c r="E3264" s="17">
        <f t="shared" si="153"/>
        <v>0</v>
      </c>
      <c r="F3264" s="17" t="str">
        <f>IF(ISERROR(MATCH(TEXT($B3264,"000000"),Análise_Anexo1_SH6!$B:$B,0))=TRUE,"SIM","NÃO")</f>
        <v>SIM</v>
      </c>
      <c r="G3264" s="17">
        <f t="shared" si="151"/>
        <v>5.2965445176497751E-7</v>
      </c>
      <c r="H3264" s="17">
        <f t="shared" si="152"/>
        <v>0</v>
      </c>
    </row>
    <row r="3265" spans="2:8" ht="15.75" thickBot="1">
      <c r="B3265" s="9">
        <v>721119</v>
      </c>
      <c r="C3265" s="20">
        <f>SUMIFS(Brasil_Mundo!$K:$K,Brasil_Mundo!$C:$C,$B3265)</f>
        <v>137006</v>
      </c>
      <c r="D3265" s="20">
        <f>SUMIFS(Brasil_EUA!$L:$L,Brasil_EUA!$C:$C,$B3265)</f>
        <v>33006</v>
      </c>
      <c r="E3265" s="17">
        <f t="shared" si="153"/>
        <v>0.24090915726318554</v>
      </c>
      <c r="F3265" s="17" t="str">
        <f>IF(ISERROR(MATCH(TEXT($B3265,"000000"),Análise_Anexo1_SH6!$B:$B,0))=TRUE,"SIM","NÃO")</f>
        <v>SIM</v>
      </c>
      <c r="G3265" s="17">
        <f t="shared" si="151"/>
        <v>4.0649031368552473E-7</v>
      </c>
      <c r="H3265" s="17">
        <f t="shared" si="152"/>
        <v>8.1761629627332699E-7</v>
      </c>
    </row>
    <row r="3266" spans="2:8" ht="15.75" thickBot="1">
      <c r="B3266" s="9" t="s">
        <v>15189</v>
      </c>
      <c r="C3266" s="20">
        <f>SUMIFS(Brasil_Mundo!$K:$K,Brasil_Mundo!$C:$C,$B3266)</f>
        <v>136706</v>
      </c>
      <c r="D3266" s="20">
        <f>SUMIFS(Brasil_EUA!$L:$L,Brasil_EUA!$C:$C,$B3266)</f>
        <v>0</v>
      </c>
      <c r="E3266" s="17">
        <f t="shared" si="153"/>
        <v>0</v>
      </c>
      <c r="F3266" s="17" t="str">
        <f>IF(ISERROR(MATCH(TEXT($B3266,"000000"),Análise_Anexo1_SH6!$B:$B,0))=TRUE,"SIM","NÃO")</f>
        <v>SIM</v>
      </c>
      <c r="G3266" s="17">
        <f t="shared" si="151"/>
        <v>4.0560022789289042E-7</v>
      </c>
      <c r="H3266" s="17">
        <f t="shared" si="152"/>
        <v>0</v>
      </c>
    </row>
    <row r="3267" spans="2:8" ht="15.75" thickBot="1">
      <c r="B3267" s="9">
        <v>830130</v>
      </c>
      <c r="C3267" s="20">
        <f>SUMIFS(Brasil_Mundo!$K:$K,Brasil_Mundo!$C:$C,$B3267)</f>
        <v>136610</v>
      </c>
      <c r="D3267" s="20">
        <f>SUMIFS(Brasil_EUA!$L:$L,Brasil_EUA!$C:$C,$B3267)</f>
        <v>585</v>
      </c>
      <c r="E3267" s="17">
        <f t="shared" si="153"/>
        <v>4.2822633774979866E-3</v>
      </c>
      <c r="F3267" s="17" t="str">
        <f>IF(ISERROR(MATCH(TEXT($B3267,"000000"),Análise_Anexo1_SH6!$B:$B,0))=TRUE,"SIM","NÃO")</f>
        <v>SIM</v>
      </c>
      <c r="G3267" s="17">
        <f t="shared" si="151"/>
        <v>4.0531540043924743E-7</v>
      </c>
      <c r="H3267" s="17">
        <f t="shared" si="152"/>
        <v>1.4491472257162221E-8</v>
      </c>
    </row>
    <row r="3268" spans="2:8" ht="15.75" thickBot="1">
      <c r="B3268" s="9">
        <v>630520</v>
      </c>
      <c r="C3268" s="20">
        <f>SUMIFS(Brasil_Mundo!$K:$K,Brasil_Mundo!$C:$C,$B3268)</f>
        <v>136602</v>
      </c>
      <c r="D3268" s="20">
        <f>SUMIFS(Brasil_EUA!$L:$L,Brasil_EUA!$C:$C,$B3268)</f>
        <v>128620</v>
      </c>
      <c r="E3268" s="17">
        <f t="shared" si="153"/>
        <v>0.94156747338984792</v>
      </c>
      <c r="F3268" s="17" t="str">
        <f>IF(ISERROR(MATCH(TEXT($B3268,"000000"),Análise_Anexo1_SH6!$B:$B,0))=TRUE,"SIM","NÃO")</f>
        <v>SIM</v>
      </c>
      <c r="G3268" s="17">
        <f t="shared" ref="G3268:G3331" si="154">C3268/C$3</f>
        <v>4.0529166481811053E-7</v>
      </c>
      <c r="H3268" s="17">
        <f t="shared" ref="H3268:H3331" si="155">D3268/D$3</f>
        <v>3.1861421567798373E-6</v>
      </c>
    </row>
    <row r="3269" spans="2:8" ht="15.75" thickBot="1">
      <c r="B3269" s="9">
        <v>420299</v>
      </c>
      <c r="C3269" s="20">
        <f>SUMIFS(Brasil_Mundo!$K:$K,Brasil_Mundo!$C:$C,$B3269)</f>
        <v>136167</v>
      </c>
      <c r="D3269" s="20">
        <f>SUMIFS(Brasil_EUA!$L:$L,Brasil_EUA!$C:$C,$B3269)</f>
        <v>83159</v>
      </c>
      <c r="E3269" s="17">
        <f t="shared" si="153"/>
        <v>0.61071331526728212</v>
      </c>
      <c r="F3269" s="17" t="str">
        <f>IF(ISERROR(MATCH(TEXT($B3269,"000000"),Análise_Anexo1_SH6!$B:$B,0))=TRUE,"SIM","NÃO")</f>
        <v>SIM</v>
      </c>
      <c r="G3269" s="17">
        <f t="shared" si="154"/>
        <v>4.0400104041879075E-7</v>
      </c>
      <c r="H3269" s="17">
        <f t="shared" si="155"/>
        <v>2.05999374603992E-6</v>
      </c>
    </row>
    <row r="3270" spans="2:8" ht="15.75" thickBot="1">
      <c r="B3270" s="9">
        <v>854290</v>
      </c>
      <c r="C3270" s="20">
        <f>SUMIFS(Brasil_Mundo!$K:$K,Brasil_Mundo!$C:$C,$B3270)</f>
        <v>135818</v>
      </c>
      <c r="D3270" s="20">
        <f>SUMIFS(Brasil_EUA!$L:$L,Brasil_EUA!$C:$C,$B3270)</f>
        <v>31358</v>
      </c>
      <c r="E3270" s="17">
        <f t="shared" si="153"/>
        <v>0.23088250452811851</v>
      </c>
      <c r="F3270" s="17" t="str">
        <f>IF(ISERROR(MATCH(TEXT($B3270,"000000"),Análise_Anexo1_SH6!$B:$B,0))=TRUE,"SIM","NÃO")</f>
        <v>SIM</v>
      </c>
      <c r="G3270" s="17">
        <f t="shared" si="154"/>
        <v>4.0296557394669283E-7</v>
      </c>
      <c r="H3270" s="17">
        <f t="shared" si="155"/>
        <v>7.7679245647879127E-7</v>
      </c>
    </row>
    <row r="3271" spans="2:8" ht="15.75" thickBot="1">
      <c r="B3271" s="9">
        <v>961400</v>
      </c>
      <c r="C3271" s="20">
        <f>SUMIFS(Brasil_Mundo!$K:$K,Brasil_Mundo!$C:$C,$B3271)</f>
        <v>135795</v>
      </c>
      <c r="D3271" s="20">
        <f>SUMIFS(Brasil_EUA!$L:$L,Brasil_EUA!$C:$C,$B3271)</f>
        <v>72792</v>
      </c>
      <c r="E3271" s="17">
        <f t="shared" si="153"/>
        <v>0.53604330056334915</v>
      </c>
      <c r="F3271" s="17" t="str">
        <f>IF(ISERROR(MATCH(TEXT($B3271,"000000"),Análise_Anexo1_SH6!$B:$B,0))=TRUE,"SIM","NÃO")</f>
        <v>SIM</v>
      </c>
      <c r="G3271" s="17">
        <f t="shared" si="154"/>
        <v>4.0289733403592421E-7</v>
      </c>
      <c r="H3271" s="17">
        <f t="shared" si="155"/>
        <v>1.8031850402450467E-6</v>
      </c>
    </row>
    <row r="3272" spans="2:8" ht="15.75" thickBot="1">
      <c r="B3272" s="9">
        <v>871310</v>
      </c>
      <c r="C3272" s="20">
        <f>SUMIFS(Brasil_Mundo!$K:$K,Brasil_Mundo!$C:$C,$B3272)</f>
        <v>135742</v>
      </c>
      <c r="D3272" s="20">
        <f>SUMIFS(Brasil_EUA!$L:$L,Brasil_EUA!$C:$C,$B3272)</f>
        <v>150</v>
      </c>
      <c r="E3272" s="17">
        <f t="shared" si="153"/>
        <v>1.1050374976057521E-3</v>
      </c>
      <c r="F3272" s="17" t="str">
        <f>IF(ISERROR(MATCH(TEXT($B3272,"000000"),Análise_Anexo1_SH6!$B:$B,0))=TRUE,"SIM","NÃO")</f>
        <v>SIM</v>
      </c>
      <c r="G3272" s="17">
        <f t="shared" si="154"/>
        <v>4.0274008554589215E-7</v>
      </c>
      <c r="H3272" s="17">
        <f t="shared" si="155"/>
        <v>3.7157621172210821E-9</v>
      </c>
    </row>
    <row r="3273" spans="2:8" ht="15.75" thickBot="1">
      <c r="B3273" s="9">
        <v>721924</v>
      </c>
      <c r="C3273" s="20">
        <f>SUMIFS(Brasil_Mundo!$K:$K,Brasil_Mundo!$C:$C,$B3273)</f>
        <v>135273</v>
      </c>
      <c r="D3273" s="20">
        <f>SUMIFS(Brasil_EUA!$L:$L,Brasil_EUA!$C:$C,$B3273)</f>
        <v>126260</v>
      </c>
      <c r="E3273" s="17">
        <f t="shared" si="153"/>
        <v>0.93337177411604677</v>
      </c>
      <c r="F3273" s="17" t="str">
        <f>IF(ISERROR(MATCH(TEXT($B3273,"000000"),Análise_Anexo1_SH6!$B:$B,0))=TRUE,"SIM","NÃO")</f>
        <v>SIM</v>
      </c>
      <c r="G3273" s="17">
        <f t="shared" si="154"/>
        <v>4.0134858475674048E-7</v>
      </c>
      <c r="H3273" s="17">
        <f t="shared" si="155"/>
        <v>3.1276808328022258E-6</v>
      </c>
    </row>
    <row r="3274" spans="2:8" ht="15.75" thickBot="1">
      <c r="B3274" s="9">
        <v>521221</v>
      </c>
      <c r="C3274" s="20">
        <f>SUMIFS(Brasil_Mundo!$K:$K,Brasil_Mundo!$C:$C,$B3274)</f>
        <v>134940</v>
      </c>
      <c r="D3274" s="20">
        <f>SUMIFS(Brasil_EUA!$L:$L,Brasil_EUA!$C:$C,$B3274)</f>
        <v>80719</v>
      </c>
      <c r="E3274" s="17">
        <f t="shared" si="153"/>
        <v>0.59818437824218174</v>
      </c>
      <c r="F3274" s="17" t="str">
        <f>IF(ISERROR(MATCH(TEXT($B3274,"000000"),Análise_Anexo1_SH6!$B:$B,0))=TRUE,"SIM","NÃO")</f>
        <v>SIM</v>
      </c>
      <c r="G3274" s="17">
        <f t="shared" si="154"/>
        <v>4.0036058952691642E-7</v>
      </c>
      <c r="H3274" s="17">
        <f t="shared" si="155"/>
        <v>1.999550682266457E-6</v>
      </c>
    </row>
    <row r="3275" spans="2:8" ht="15.75" thickBot="1">
      <c r="B3275" s="9" t="s">
        <v>9407</v>
      </c>
      <c r="C3275" s="20">
        <f>SUMIFS(Brasil_Mundo!$K:$K,Brasil_Mundo!$C:$C,$B3275)</f>
        <v>134601</v>
      </c>
      <c r="D3275" s="20">
        <f>SUMIFS(Brasil_EUA!$L:$L,Brasil_EUA!$C:$C,$B3275)</f>
        <v>124588</v>
      </c>
      <c r="E3275" s="17">
        <f t="shared" si="153"/>
        <v>0.92560976515776261</v>
      </c>
      <c r="F3275" s="17" t="str">
        <f>IF(ISERROR(MATCH(TEXT($B3275,"000000"),Análise_Anexo1_SH6!$B:$B,0))=TRUE,"SIM","NÃO")</f>
        <v>SIM</v>
      </c>
      <c r="G3275" s="17">
        <f t="shared" si="154"/>
        <v>3.9935479258123962E-7</v>
      </c>
      <c r="H3275" s="17">
        <f t="shared" si="155"/>
        <v>3.0862624710689348E-6</v>
      </c>
    </row>
    <row r="3276" spans="2:8" ht="15.75" thickBot="1">
      <c r="B3276" s="9">
        <v>540600</v>
      </c>
      <c r="C3276" s="20">
        <f>SUMIFS(Brasil_Mundo!$K:$K,Brasil_Mundo!$C:$C,$B3276)</f>
        <v>135630</v>
      </c>
      <c r="D3276" s="20">
        <f>SUMIFS(Brasil_EUA!$L:$L,Brasil_EUA!$C:$C,$B3276)</f>
        <v>11041</v>
      </c>
      <c r="E3276" s="17">
        <f t="shared" si="153"/>
        <v>8.140529381405294E-2</v>
      </c>
      <c r="F3276" s="17" t="str">
        <f>IF(ISERROR(MATCH(TEXT($B3276,"000000"),Análise_Anexo1_SH6!$B:$B,0))=TRUE,"SIM","NÃO")</f>
        <v>SIM</v>
      </c>
      <c r="G3276" s="17">
        <f t="shared" si="154"/>
        <v>4.0240778684997536E-7</v>
      </c>
      <c r="H3276" s="17">
        <f t="shared" si="155"/>
        <v>2.7350486357491982E-7</v>
      </c>
    </row>
    <row r="3277" spans="2:8" ht="15.75" thickBot="1">
      <c r="B3277" s="9">
        <v>900190</v>
      </c>
      <c r="C3277" s="20">
        <f>SUMIFS(Brasil_Mundo!$K:$K,Brasil_Mundo!$C:$C,$B3277)</f>
        <v>168503</v>
      </c>
      <c r="D3277" s="20">
        <f>SUMIFS(Brasil_EUA!$L:$L,Brasil_EUA!$C:$C,$B3277)</f>
        <v>119354</v>
      </c>
      <c r="E3277" s="17">
        <f t="shared" si="153"/>
        <v>0.70831973317982466</v>
      </c>
      <c r="F3277" s="17" t="str">
        <f>IF(ISERROR(MATCH(TEXT($B3277,"000000"),Análise_Anexo1_SH6!$B:$B,0))=TRUE,"SIM","NÃO")</f>
        <v>NÃO</v>
      </c>
      <c r="G3277" s="17">
        <f t="shared" si="154"/>
        <v>4.999404210542018E-7</v>
      </c>
      <c r="H3277" s="17">
        <f t="shared" si="155"/>
        <v>2.9566071449253668E-6</v>
      </c>
    </row>
    <row r="3278" spans="2:8" ht="15.75" thickBot="1">
      <c r="B3278" s="9">
        <v>610419</v>
      </c>
      <c r="C3278" s="20">
        <f>SUMIFS(Brasil_Mundo!$K:$K,Brasil_Mundo!$C:$C,$B3278)</f>
        <v>142219</v>
      </c>
      <c r="D3278" s="20">
        <f>SUMIFS(Brasil_EUA!$L:$L,Brasil_EUA!$C:$C,$B3278)</f>
        <v>100932</v>
      </c>
      <c r="E3278" s="17">
        <f t="shared" si="153"/>
        <v>0.7096942040093096</v>
      </c>
      <c r="F3278" s="17" t="str">
        <f>IF(ISERROR(MATCH(TEXT($B3278,"000000"),Análise_Anexo1_SH6!$B:$B,0))=TRUE,"SIM","NÃO")</f>
        <v>SIM</v>
      </c>
      <c r="G3278" s="17">
        <f t="shared" si="154"/>
        <v>4.2195703780886707E-7</v>
      </c>
      <c r="H3278" s="17">
        <f t="shared" si="155"/>
        <v>2.500262013435722E-6</v>
      </c>
    </row>
    <row r="3279" spans="2:8" ht="15.75" thickBot="1">
      <c r="B3279" s="9">
        <v>848580</v>
      </c>
      <c r="C3279" s="20">
        <f>SUMIFS(Brasil_Mundo!$K:$K,Brasil_Mundo!$C:$C,$B3279)</f>
        <v>134187</v>
      </c>
      <c r="D3279" s="20">
        <f>SUMIFS(Brasil_EUA!$L:$L,Brasil_EUA!$C:$C,$B3279)</f>
        <v>22749</v>
      </c>
      <c r="E3279" s="17">
        <f t="shared" si="153"/>
        <v>0.16953207091596056</v>
      </c>
      <c r="F3279" s="17" t="str">
        <f>IF(ISERROR(MATCH(TEXT($B3279,"000000"),Análise_Anexo1_SH6!$B:$B,0))=TRUE,"SIM","NÃO")</f>
        <v>SIM</v>
      </c>
      <c r="G3279" s="17">
        <f t="shared" si="154"/>
        <v>3.9812647418740429E-7</v>
      </c>
      <c r="H3279" s="17">
        <f t="shared" si="155"/>
        <v>5.6353248269774929E-7</v>
      </c>
    </row>
    <row r="3280" spans="2:8" ht="15.75" thickBot="1">
      <c r="B3280" s="9">
        <v>621410</v>
      </c>
      <c r="C3280" s="20">
        <f>SUMIFS(Brasil_Mundo!$K:$K,Brasil_Mundo!$C:$C,$B3280)</f>
        <v>133490</v>
      </c>
      <c r="D3280" s="20">
        <f>SUMIFS(Brasil_EUA!$L:$L,Brasil_EUA!$C:$C,$B3280)</f>
        <v>37550</v>
      </c>
      <c r="E3280" s="17">
        <f t="shared" si="153"/>
        <v>0.28129447898719007</v>
      </c>
      <c r="F3280" s="17" t="str">
        <f>IF(ISERROR(MATCH(TEXT($B3280,"000000"),Análise_Anexo1_SH6!$B:$B,0))=TRUE,"SIM","NÃO")</f>
        <v>SIM</v>
      </c>
      <c r="G3280" s="17">
        <f t="shared" si="154"/>
        <v>3.9605850819585054E-7</v>
      </c>
      <c r="H3280" s="17">
        <f t="shared" si="155"/>
        <v>9.3017911667767755E-7</v>
      </c>
    </row>
    <row r="3281" spans="2:8" ht="15.75" thickBot="1">
      <c r="B3281" s="9">
        <v>520812</v>
      </c>
      <c r="C3281" s="20">
        <f>SUMIFS(Brasil_Mundo!$K:$K,Brasil_Mundo!$C:$C,$B3281)</f>
        <v>132151</v>
      </c>
      <c r="D3281" s="20">
        <f>SUMIFS(Brasil_EUA!$L:$L,Brasil_EUA!$C:$C,$B3281)</f>
        <v>98222</v>
      </c>
      <c r="E3281" s="17">
        <f t="shared" si="153"/>
        <v>0.74325582099265231</v>
      </c>
      <c r="F3281" s="17" t="str">
        <f>IF(ISERROR(MATCH(TEXT($B3281,"000000"),Análise_Anexo1_SH6!$B:$B,0))=TRUE,"SIM","NÃO")</f>
        <v>SIM</v>
      </c>
      <c r="G3281" s="17">
        <f t="shared" si="154"/>
        <v>3.9208575860805936E-7</v>
      </c>
      <c r="H3281" s="17">
        <f t="shared" si="155"/>
        <v>2.4331305778512608E-6</v>
      </c>
    </row>
    <row r="3282" spans="2:8" ht="15.75" thickBot="1">
      <c r="B3282" s="9">
        <v>851030</v>
      </c>
      <c r="C3282" s="20">
        <f>SUMIFS(Brasil_Mundo!$K:$K,Brasil_Mundo!$C:$C,$B3282)</f>
        <v>132106</v>
      </c>
      <c r="D3282" s="20">
        <f>SUMIFS(Brasil_EUA!$L:$L,Brasil_EUA!$C:$C,$B3282)</f>
        <v>0</v>
      </c>
      <c r="E3282" s="17">
        <f t="shared" si="153"/>
        <v>0</v>
      </c>
      <c r="F3282" s="17" t="str">
        <f>IF(ISERROR(MATCH(TEXT($B3282,"000000"),Análise_Anexo1_SH6!$B:$B,0))=TRUE,"SIM","NÃO")</f>
        <v>SIM</v>
      </c>
      <c r="G3282" s="17">
        <f t="shared" si="154"/>
        <v>3.919522457391642E-7</v>
      </c>
      <c r="H3282" s="17">
        <f t="shared" si="155"/>
        <v>0</v>
      </c>
    </row>
    <row r="3283" spans="2:8" ht="15.75" thickBot="1">
      <c r="B3283" s="9">
        <v>480441</v>
      </c>
      <c r="C3283" s="20">
        <f>SUMIFS(Brasil_Mundo!$K:$K,Brasil_Mundo!$C:$C,$B3283)</f>
        <v>131326</v>
      </c>
      <c r="D3283" s="20">
        <f>SUMIFS(Brasil_EUA!$L:$L,Brasil_EUA!$C:$C,$B3283)</f>
        <v>14085</v>
      </c>
      <c r="E3283" s="17">
        <f t="shared" si="153"/>
        <v>0.1072521815938961</v>
      </c>
      <c r="F3283" s="17" t="str">
        <f>IF(ISERROR(MATCH(TEXT($B3283,"000000"),Análise_Anexo1_SH6!$B:$B,0))=TRUE,"SIM","NÃO")</f>
        <v>SIM</v>
      </c>
      <c r="G3283" s="17">
        <f t="shared" si="154"/>
        <v>3.8963802267831501E-7</v>
      </c>
      <c r="H3283" s="17">
        <f t="shared" si="155"/>
        <v>3.4891006280705964E-7</v>
      </c>
    </row>
    <row r="3284" spans="2:8" ht="15.75" thickBot="1">
      <c r="B3284" s="9">
        <v>871150</v>
      </c>
      <c r="C3284" s="20">
        <f>SUMIFS(Brasil_Mundo!$K:$K,Brasil_Mundo!$C:$C,$B3284)</f>
        <v>131256</v>
      </c>
      <c r="D3284" s="20">
        <f>SUMIFS(Brasil_EUA!$L:$L,Brasil_EUA!$C:$C,$B3284)</f>
        <v>0</v>
      </c>
      <c r="E3284" s="17">
        <f t="shared" si="153"/>
        <v>0</v>
      </c>
      <c r="F3284" s="17" t="str">
        <f>IF(ISERROR(MATCH(TEXT($B3284,"000000"),Análise_Anexo1_SH6!$B:$B,0))=TRUE,"SIM","NÃO")</f>
        <v>SIM</v>
      </c>
      <c r="G3284" s="17">
        <f t="shared" si="154"/>
        <v>3.8943033599336695E-7</v>
      </c>
      <c r="H3284" s="17">
        <f t="shared" si="155"/>
        <v>0</v>
      </c>
    </row>
    <row r="3285" spans="2:8" ht="15.75" thickBot="1">
      <c r="B3285" s="9">
        <v>521152</v>
      </c>
      <c r="C3285" s="20">
        <f>SUMIFS(Brasil_Mundo!$K:$K,Brasil_Mundo!$C:$C,$B3285)</f>
        <v>131227</v>
      </c>
      <c r="D3285" s="20">
        <f>SUMIFS(Brasil_EUA!$L:$L,Brasil_EUA!$C:$C,$B3285)</f>
        <v>0</v>
      </c>
      <c r="E3285" s="17">
        <f t="shared" si="153"/>
        <v>0</v>
      </c>
      <c r="F3285" s="17" t="str">
        <f>IF(ISERROR(MATCH(TEXT($B3285,"000000"),Análise_Anexo1_SH6!$B:$B,0))=TRUE,"SIM","NÃO")</f>
        <v>SIM</v>
      </c>
      <c r="G3285" s="17">
        <f t="shared" si="154"/>
        <v>3.8934429436674566E-7</v>
      </c>
      <c r="H3285" s="17">
        <f t="shared" si="155"/>
        <v>0</v>
      </c>
    </row>
    <row r="3286" spans="2:8" ht="15.75" thickBot="1">
      <c r="B3286" s="9">
        <v>511211</v>
      </c>
      <c r="C3286" s="20">
        <f>SUMIFS(Brasil_Mundo!$K:$K,Brasil_Mundo!$C:$C,$B3286)</f>
        <v>131098</v>
      </c>
      <c r="D3286" s="20">
        <f>SUMIFS(Brasil_EUA!$L:$L,Brasil_EUA!$C:$C,$B3286)</f>
        <v>31445</v>
      </c>
      <c r="E3286" s="17">
        <f t="shared" si="153"/>
        <v>0.23985873163587546</v>
      </c>
      <c r="F3286" s="17" t="str">
        <f>IF(ISERROR(MATCH(TEXT($B3286,"000000"),Análise_Anexo1_SH6!$B:$B,0))=TRUE,"SIM","NÃO")</f>
        <v>SIM</v>
      </c>
      <c r="G3286" s="17">
        <f t="shared" si="154"/>
        <v>3.8896155747591292E-7</v>
      </c>
      <c r="H3286" s="17">
        <f t="shared" si="155"/>
        <v>7.7894759850677954E-7</v>
      </c>
    </row>
    <row r="3287" spans="2:8" ht="15.75" thickBot="1">
      <c r="B3287" s="9">
        <v>871420</v>
      </c>
      <c r="C3287" s="20">
        <f>SUMIFS(Brasil_Mundo!$K:$K,Brasil_Mundo!$C:$C,$B3287)</f>
        <v>130946</v>
      </c>
      <c r="D3287" s="20">
        <f>SUMIFS(Brasil_EUA!$L:$L,Brasil_EUA!$C:$C,$B3287)</f>
        <v>5331</v>
      </c>
      <c r="E3287" s="17">
        <f t="shared" si="153"/>
        <v>4.0711438302811848E-2</v>
      </c>
      <c r="F3287" s="17" t="str">
        <f>IF(ISERROR(MATCH(TEXT($B3287,"000000"),Análise_Anexo1_SH6!$B:$B,0))=TRUE,"SIM","NÃO")</f>
        <v>SIM</v>
      </c>
      <c r="G3287" s="17">
        <f t="shared" si="154"/>
        <v>3.8851058067431151E-7</v>
      </c>
      <c r="H3287" s="17">
        <f t="shared" si="155"/>
        <v>1.3205818564603726E-7</v>
      </c>
    </row>
    <row r="3288" spans="2:8" ht="15.75" thickBot="1">
      <c r="B3288" s="9">
        <v>761691</v>
      </c>
      <c r="C3288" s="20">
        <f>SUMIFS(Brasil_Mundo!$K:$K,Brasil_Mundo!$C:$C,$B3288)</f>
        <v>130914</v>
      </c>
      <c r="D3288" s="20">
        <f>SUMIFS(Brasil_EUA!$L:$L,Brasil_EUA!$C:$C,$B3288)</f>
        <v>8594</v>
      </c>
      <c r="E3288" s="17">
        <f t="shared" si="153"/>
        <v>6.5646149380509347E-2</v>
      </c>
      <c r="F3288" s="17" t="str">
        <f>IF(ISERROR(MATCH(TEXT($B3288,"000000"),Análise_Anexo1_SH6!$B:$B,0))=TRUE,"SIM","NÃO")</f>
        <v>SIM</v>
      </c>
      <c r="G3288" s="17">
        <f t="shared" si="154"/>
        <v>3.8841563818976385E-7</v>
      </c>
      <c r="H3288" s="17">
        <f t="shared" si="155"/>
        <v>2.1288839756931989E-7</v>
      </c>
    </row>
    <row r="3289" spans="2:8" ht="15.75" thickBot="1">
      <c r="B3289" s="9">
        <v>292700</v>
      </c>
      <c r="C3289" s="20">
        <f>SUMIFS(Brasil_Mundo!$K:$K,Brasil_Mundo!$C:$C,$B3289)</f>
        <v>175580</v>
      </c>
      <c r="D3289" s="20">
        <f>SUMIFS(Brasil_EUA!$L:$L,Brasil_EUA!$C:$C,$B3289)</f>
        <v>0</v>
      </c>
      <c r="E3289" s="17">
        <f t="shared" si="153"/>
        <v>0</v>
      </c>
      <c r="F3289" s="17" t="str">
        <f>IF(ISERROR(MATCH(TEXT($B3289,"000000"),Análise_Anexo1_SH6!$B:$B,0))=TRUE,"SIM","NÃO")</f>
        <v>SIM</v>
      </c>
      <c r="G3289" s="17">
        <f t="shared" si="154"/>
        <v>5.2093754490244541E-7</v>
      </c>
      <c r="H3289" s="17">
        <f t="shared" si="155"/>
        <v>0</v>
      </c>
    </row>
    <row r="3290" spans="2:8" ht="15.75" thickBot="1">
      <c r="B3290" s="9">
        <v>852580</v>
      </c>
      <c r="C3290" s="20">
        <f>SUMIFS(Brasil_Mundo!$K:$K,Brasil_Mundo!$C:$C,$B3290)</f>
        <v>130843</v>
      </c>
      <c r="D3290" s="20">
        <f>SUMIFS(Brasil_EUA!$L:$L,Brasil_EUA!$C:$C,$B3290)</f>
        <v>127788</v>
      </c>
      <c r="E3290" s="17">
        <f t="shared" si="153"/>
        <v>0.9766514066476617</v>
      </c>
      <c r="F3290" s="17" t="str">
        <f>IF(ISERROR(MATCH(TEXT($B3290,"000000"),Análise_Anexo1_SH6!$B:$B,0))=TRUE,"SIM","NÃO")</f>
        <v>SIM</v>
      </c>
      <c r="G3290" s="17">
        <f t="shared" si="154"/>
        <v>3.8820498455217371E-7</v>
      </c>
      <c r="H3290" s="17">
        <f t="shared" si="155"/>
        <v>3.1655320629029842E-6</v>
      </c>
    </row>
    <row r="3291" spans="2:8" ht="15.75" thickBot="1">
      <c r="B3291" s="9">
        <v>284161</v>
      </c>
      <c r="C3291" s="20">
        <f>SUMIFS(Brasil_Mundo!$K:$K,Brasil_Mundo!$C:$C,$B3291)</f>
        <v>130454</v>
      </c>
      <c r="D3291" s="20">
        <f>SUMIFS(Brasil_EUA!$L:$L,Brasil_EUA!$C:$C,$B3291)</f>
        <v>0</v>
      </c>
      <c r="E3291" s="17">
        <f t="shared" si="153"/>
        <v>0</v>
      </c>
      <c r="F3291" s="17" t="str">
        <f>IF(ISERROR(MATCH(TEXT($B3291,"000000"),Análise_Anexo1_SH6!$B:$B,0))=TRUE,"SIM","NÃO")</f>
        <v>SIM</v>
      </c>
      <c r="G3291" s="17">
        <f t="shared" si="154"/>
        <v>3.8705083997439122E-7</v>
      </c>
      <c r="H3291" s="17">
        <f t="shared" si="155"/>
        <v>0</v>
      </c>
    </row>
    <row r="3292" spans="2:8" ht="15.75" thickBot="1">
      <c r="B3292" s="9">
        <v>200210</v>
      </c>
      <c r="C3292" s="20">
        <f>SUMIFS(Brasil_Mundo!$K:$K,Brasil_Mundo!$C:$C,$B3292)</f>
        <v>129751</v>
      </c>
      <c r="D3292" s="20">
        <f>SUMIFS(Brasil_EUA!$L:$L,Brasil_EUA!$C:$C,$B3292)</f>
        <v>3268</v>
      </c>
      <c r="E3292" s="17">
        <f t="shared" si="153"/>
        <v>2.5186703763362132E-2</v>
      </c>
      <c r="F3292" s="17" t="str">
        <f>IF(ISERROR(MATCH(TEXT($B3292,"000000"),Análise_Anexo1_SH6!$B:$B,0))=TRUE,"SIM","NÃO")</f>
        <v>SIM</v>
      </c>
      <c r="G3292" s="17">
        <f t="shared" si="154"/>
        <v>3.8496507226698479E-7</v>
      </c>
      <c r="H3292" s="17">
        <f t="shared" si="155"/>
        <v>8.0954070660523307E-8</v>
      </c>
    </row>
    <row r="3293" spans="2:8" ht="15.75" thickBot="1">
      <c r="B3293" s="9">
        <v>960630</v>
      </c>
      <c r="C3293" s="20">
        <f>SUMIFS(Brasil_Mundo!$K:$K,Brasil_Mundo!$C:$C,$B3293)</f>
        <v>129377</v>
      </c>
      <c r="D3293" s="20">
        <f>SUMIFS(Brasil_EUA!$L:$L,Brasil_EUA!$C:$C,$B3293)</f>
        <v>7</v>
      </c>
      <c r="E3293" s="17">
        <f t="shared" si="153"/>
        <v>5.4105443780579238E-5</v>
      </c>
      <c r="F3293" s="17" t="str">
        <f>IF(ISERROR(MATCH(TEXT($B3293,"000000"),Análise_Anexo1_SH6!$B:$B,0))=TRUE,"SIM","NÃO")</f>
        <v>SIM</v>
      </c>
      <c r="G3293" s="17">
        <f t="shared" si="154"/>
        <v>3.8385543197883402E-7</v>
      </c>
      <c r="H3293" s="17">
        <f t="shared" si="155"/>
        <v>1.7340223213698384E-10</v>
      </c>
    </row>
    <row r="3294" spans="2:8" ht="15.75" thickBot="1">
      <c r="B3294" s="9">
        <v>844590</v>
      </c>
      <c r="C3294" s="20">
        <f>SUMIFS(Brasil_Mundo!$K:$K,Brasil_Mundo!$C:$C,$B3294)</f>
        <v>154930</v>
      </c>
      <c r="D3294" s="20">
        <f>SUMIFS(Brasil_EUA!$L:$L,Brasil_EUA!$C:$C,$B3294)</f>
        <v>0</v>
      </c>
      <c r="E3294" s="17">
        <f t="shared" si="153"/>
        <v>0</v>
      </c>
      <c r="F3294" s="17" t="str">
        <f>IF(ISERROR(MATCH(TEXT($B3294,"000000"),Análise_Anexo1_SH6!$B:$B,0))=TRUE,"SIM","NÃO")</f>
        <v>SIM</v>
      </c>
      <c r="G3294" s="17">
        <f t="shared" si="154"/>
        <v>4.5966997284278316E-7</v>
      </c>
      <c r="H3294" s="17">
        <f t="shared" si="155"/>
        <v>0</v>
      </c>
    </row>
    <row r="3295" spans="2:8" ht="15.75" thickBot="1">
      <c r="B3295" s="9">
        <v>731439</v>
      </c>
      <c r="C3295" s="20">
        <f>SUMIFS(Brasil_Mundo!$K:$K,Brasil_Mundo!$C:$C,$B3295)</f>
        <v>128839</v>
      </c>
      <c r="D3295" s="20">
        <f>SUMIFS(Brasil_EUA!$L:$L,Brasil_EUA!$C:$C,$B3295)</f>
        <v>1158</v>
      </c>
      <c r="E3295" s="17">
        <f t="shared" si="153"/>
        <v>8.9879617196656283E-3</v>
      </c>
      <c r="F3295" s="17" t="str">
        <f>IF(ISERROR(MATCH(TEXT($B3295,"000000"),Análise_Anexo1_SH6!$B:$B,0))=TRUE,"SIM","NÃO")</f>
        <v>SIM</v>
      </c>
      <c r="G3295" s="17">
        <f t="shared" si="154"/>
        <v>3.8225921145737649E-7</v>
      </c>
      <c r="H3295" s="17">
        <f t="shared" si="155"/>
        <v>2.8685683544946754E-8</v>
      </c>
    </row>
    <row r="3296" spans="2:8" ht="15.75" thickBot="1">
      <c r="B3296" s="9">
        <v>281910</v>
      </c>
      <c r="C3296" s="20">
        <f>SUMIFS(Brasil_Mundo!$K:$K,Brasil_Mundo!$C:$C,$B3296)</f>
        <v>128831</v>
      </c>
      <c r="D3296" s="20">
        <f>SUMIFS(Brasil_EUA!$L:$L,Brasil_EUA!$C:$C,$B3296)</f>
        <v>0</v>
      </c>
      <c r="E3296" s="17">
        <f t="shared" si="153"/>
        <v>0</v>
      </c>
      <c r="F3296" s="17" t="str">
        <f>IF(ISERROR(MATCH(TEXT($B3296,"000000"),Análise_Anexo1_SH6!$B:$B,0))=TRUE,"SIM","NÃO")</f>
        <v>SIM</v>
      </c>
      <c r="G3296" s="17">
        <f t="shared" si="154"/>
        <v>3.8223547583623959E-7</v>
      </c>
      <c r="H3296" s="17">
        <f t="shared" si="155"/>
        <v>0</v>
      </c>
    </row>
    <row r="3297" spans="2:8" ht="15.75" thickBot="1">
      <c r="B3297" s="9" t="s">
        <v>7418</v>
      </c>
      <c r="C3297" s="20">
        <f>SUMIFS(Brasil_Mundo!$K:$K,Brasil_Mundo!$C:$C,$B3297)</f>
        <v>128672</v>
      </c>
      <c r="D3297" s="20">
        <f>SUMIFS(Brasil_EUA!$L:$L,Brasil_EUA!$C:$C,$B3297)</f>
        <v>10711</v>
      </c>
      <c r="E3297" s="17">
        <f t="shared" si="153"/>
        <v>8.3242663516538168E-2</v>
      </c>
      <c r="F3297" s="17" t="str">
        <f>IF(ISERROR(MATCH(TEXT($B3297,"000000"),Análise_Anexo1_SH6!$B:$B,0))=TRUE,"SIM","NÃO")</f>
        <v>SIM</v>
      </c>
      <c r="G3297" s="17">
        <f t="shared" si="154"/>
        <v>3.8176373036614336E-7</v>
      </c>
      <c r="H3297" s="17">
        <f t="shared" si="155"/>
        <v>2.6533018691703344E-7</v>
      </c>
    </row>
    <row r="3298" spans="2:8" ht="15.75" thickBot="1">
      <c r="B3298" s="9">
        <v>890800</v>
      </c>
      <c r="C3298" s="20">
        <f>SUMIFS(Brasil_Mundo!$K:$K,Brasil_Mundo!$C:$C,$B3298)</f>
        <v>128608</v>
      </c>
      <c r="D3298" s="20">
        <f>SUMIFS(Brasil_EUA!$L:$L,Brasil_EUA!$C:$C,$B3298)</f>
        <v>0</v>
      </c>
      <c r="E3298" s="17">
        <f t="shared" si="153"/>
        <v>0</v>
      </c>
      <c r="F3298" s="17" t="str">
        <f>IF(ISERROR(MATCH(TEXT($B3298,"000000"),Análise_Anexo1_SH6!$B:$B,0))=TRUE,"SIM","NÃO")</f>
        <v>SIM</v>
      </c>
      <c r="G3298" s="17">
        <f t="shared" si="154"/>
        <v>3.8157384539704804E-7</v>
      </c>
      <c r="H3298" s="17">
        <f t="shared" si="155"/>
        <v>0</v>
      </c>
    </row>
    <row r="3299" spans="2:8" ht="15.75" thickBot="1">
      <c r="B3299" s="9">
        <v>621600</v>
      </c>
      <c r="C3299" s="20">
        <f>SUMIFS(Brasil_Mundo!$K:$K,Brasil_Mundo!$C:$C,$B3299)</f>
        <v>128517</v>
      </c>
      <c r="D3299" s="20">
        <f>SUMIFS(Brasil_EUA!$L:$L,Brasil_EUA!$C:$C,$B3299)</f>
        <v>6259</v>
      </c>
      <c r="E3299" s="17">
        <f t="shared" si="153"/>
        <v>4.8701728176038968E-2</v>
      </c>
      <c r="F3299" s="17" t="str">
        <f>IF(ISERROR(MATCH(TEXT($B3299,"000000"),Análise_Anexo1_SH6!$B:$B,0))=TRUE,"SIM","NÃO")</f>
        <v>SIM</v>
      </c>
      <c r="G3299" s="17">
        <f t="shared" si="154"/>
        <v>3.8130385270661564E-7</v>
      </c>
      <c r="H3299" s="17">
        <f t="shared" si="155"/>
        <v>1.550463672779117E-7</v>
      </c>
    </row>
    <row r="3300" spans="2:8" ht="15.75" thickBot="1">
      <c r="B3300" s="9">
        <v>811100</v>
      </c>
      <c r="C3300" s="20">
        <f>SUMIFS(Brasil_Mundo!$K:$K,Brasil_Mundo!$C:$C,$B3300)</f>
        <v>141642</v>
      </c>
      <c r="D3300" s="20">
        <f>SUMIFS(Brasil_EUA!$L:$L,Brasil_EUA!$C:$C,$B3300)</f>
        <v>0</v>
      </c>
      <c r="E3300" s="17">
        <f t="shared" si="153"/>
        <v>0</v>
      </c>
      <c r="F3300" s="17" t="str">
        <f>IF(ISERROR(MATCH(TEXT($B3300,"000000"),Análise_Anexo1_SH6!$B:$B,0))=TRUE,"SIM","NÃO")</f>
        <v>SIM</v>
      </c>
      <c r="G3300" s="17">
        <f t="shared" si="154"/>
        <v>4.2024510613436706E-7</v>
      </c>
      <c r="H3300" s="17">
        <f t="shared" si="155"/>
        <v>0</v>
      </c>
    </row>
    <row r="3301" spans="2:8" ht="15.75" thickBot="1">
      <c r="B3301" s="9">
        <v>600590</v>
      </c>
      <c r="C3301" s="20">
        <f>SUMIFS(Brasil_Mundo!$K:$K,Brasil_Mundo!$C:$C,$B3301)</f>
        <v>128290</v>
      </c>
      <c r="D3301" s="20">
        <f>SUMIFS(Brasil_EUA!$L:$L,Brasil_EUA!$C:$C,$B3301)</f>
        <v>0</v>
      </c>
      <c r="E3301" s="17">
        <f t="shared" si="153"/>
        <v>0</v>
      </c>
      <c r="F3301" s="17" t="str">
        <f>IF(ISERROR(MATCH(TEXT($B3301,"000000"),Análise_Anexo1_SH6!$B:$B,0))=TRUE,"SIM","NÃO")</f>
        <v>SIM</v>
      </c>
      <c r="G3301" s="17">
        <f t="shared" si="154"/>
        <v>3.8063035445685569E-7</v>
      </c>
      <c r="H3301" s="17">
        <f t="shared" si="155"/>
        <v>0</v>
      </c>
    </row>
    <row r="3302" spans="2:8" ht="15.75" thickBot="1">
      <c r="B3302" s="9">
        <v>620461</v>
      </c>
      <c r="C3302" s="20">
        <f>SUMIFS(Brasil_Mundo!$K:$K,Brasil_Mundo!$C:$C,$B3302)</f>
        <v>128224</v>
      </c>
      <c r="D3302" s="20">
        <f>SUMIFS(Brasil_EUA!$L:$L,Brasil_EUA!$C:$C,$B3302)</f>
        <v>12368</v>
      </c>
      <c r="E3302" s="17">
        <f t="shared" si="153"/>
        <v>9.6456201647117545E-2</v>
      </c>
      <c r="F3302" s="17" t="str">
        <f>IF(ISERROR(MATCH(TEXT($B3302,"000000"),Análise_Anexo1_SH6!$B:$B,0))=TRUE,"SIM","NÃO")</f>
        <v>SIM</v>
      </c>
      <c r="G3302" s="17">
        <f t="shared" si="154"/>
        <v>3.8043453558247614E-7</v>
      </c>
      <c r="H3302" s="17">
        <f t="shared" si="155"/>
        <v>3.0637697243860228E-7</v>
      </c>
    </row>
    <row r="3303" spans="2:8" ht="15.75" thickBot="1">
      <c r="B3303" s="9">
        <v>251110</v>
      </c>
      <c r="C3303" s="20">
        <f>SUMIFS(Brasil_Mundo!$K:$K,Brasil_Mundo!$C:$C,$B3303)</f>
        <v>128212</v>
      </c>
      <c r="D3303" s="20">
        <f>SUMIFS(Brasil_EUA!$L:$L,Brasil_EUA!$C:$C,$B3303)</f>
        <v>15420</v>
      </c>
      <c r="E3303" s="17">
        <f t="shared" si="153"/>
        <v>0.12026955355192961</v>
      </c>
      <c r="F3303" s="17" t="str">
        <f>IF(ISERROR(MATCH(TEXT($B3303,"000000"),Análise_Anexo1_SH6!$B:$B,0))=TRUE,"SIM","NÃO")</f>
        <v>SIM</v>
      </c>
      <c r="G3303" s="17">
        <f t="shared" si="154"/>
        <v>3.8039893215077073E-7</v>
      </c>
      <c r="H3303" s="17">
        <f t="shared" si="155"/>
        <v>3.8198034565032724E-7</v>
      </c>
    </row>
    <row r="3304" spans="2:8" ht="15.75" thickBot="1">
      <c r="B3304" s="9">
        <v>911390</v>
      </c>
      <c r="C3304" s="20">
        <f>SUMIFS(Brasil_Mundo!$K:$K,Brasil_Mundo!$C:$C,$B3304)</f>
        <v>128076</v>
      </c>
      <c r="D3304" s="20">
        <f>SUMIFS(Brasil_EUA!$L:$L,Brasil_EUA!$C:$C,$B3304)</f>
        <v>756</v>
      </c>
      <c r="E3304" s="17">
        <f t="shared" si="153"/>
        <v>5.9027452450107747E-3</v>
      </c>
      <c r="F3304" s="17" t="str">
        <f>IF(ISERROR(MATCH(TEXT($B3304,"000000"),Análise_Anexo1_SH6!$B:$B,0))=TRUE,"SIM","NÃO")</f>
        <v>SIM</v>
      </c>
      <c r="G3304" s="17">
        <f t="shared" si="154"/>
        <v>3.7999542659144318E-7</v>
      </c>
      <c r="H3304" s="17">
        <f t="shared" si="155"/>
        <v>1.8727441070794254E-8</v>
      </c>
    </row>
    <row r="3305" spans="2:8" ht="15.75" thickBot="1">
      <c r="B3305" s="9">
        <v>520959</v>
      </c>
      <c r="C3305" s="20">
        <f>SUMIFS(Brasil_Mundo!$K:$K,Brasil_Mundo!$C:$C,$B3305)</f>
        <v>127939</v>
      </c>
      <c r="D3305" s="20">
        <f>SUMIFS(Brasil_EUA!$L:$L,Brasil_EUA!$C:$C,$B3305)</f>
        <v>674</v>
      </c>
      <c r="E3305" s="17">
        <f t="shared" si="153"/>
        <v>5.2681355958699065E-3</v>
      </c>
      <c r="F3305" s="17" t="str">
        <f>IF(ISERROR(MATCH(TEXT($B3305,"000000"),Análise_Anexo1_SH6!$B:$B,0))=TRUE,"SIM","NÃO")</f>
        <v>SIM</v>
      </c>
      <c r="G3305" s="17">
        <f t="shared" si="154"/>
        <v>3.7958895407947354E-7</v>
      </c>
      <c r="H3305" s="17">
        <f t="shared" si="155"/>
        <v>1.669615778004673E-8</v>
      </c>
    </row>
    <row r="3306" spans="2:8" ht="15.75" thickBot="1">
      <c r="B3306" s="9">
        <v>540793</v>
      </c>
      <c r="C3306" s="20">
        <f>SUMIFS(Brasil_Mundo!$K:$K,Brasil_Mundo!$C:$C,$B3306)</f>
        <v>127523</v>
      </c>
      <c r="D3306" s="20">
        <f>SUMIFS(Brasil_EUA!$L:$L,Brasil_EUA!$C:$C,$B3306)</f>
        <v>6674</v>
      </c>
      <c r="E3306" s="17">
        <f t="shared" si="153"/>
        <v>5.23356570971511E-2</v>
      </c>
      <c r="F3306" s="17" t="str">
        <f>IF(ISERROR(MATCH(TEXT($B3306,"000000"),Análise_Anexo1_SH6!$B:$B,0))=TRUE,"SIM","NÃO")</f>
        <v>SIM</v>
      </c>
      <c r="G3306" s="17">
        <f t="shared" si="154"/>
        <v>3.7835470178035393E-7</v>
      </c>
      <c r="H3306" s="17">
        <f t="shared" si="155"/>
        <v>1.6532664246889002E-7</v>
      </c>
    </row>
    <row r="3307" spans="2:8" ht="15.75" thickBot="1">
      <c r="B3307" s="9">
        <v>901190</v>
      </c>
      <c r="C3307" s="20">
        <f>SUMIFS(Brasil_Mundo!$K:$K,Brasil_Mundo!$C:$C,$B3307)</f>
        <v>172607</v>
      </c>
      <c r="D3307" s="20">
        <f>SUMIFS(Brasil_EUA!$L:$L,Brasil_EUA!$C:$C,$B3307)</f>
        <v>45777</v>
      </c>
      <c r="E3307" s="17">
        <f t="shared" si="153"/>
        <v>0.26520940633925622</v>
      </c>
      <c r="F3307" s="17" t="str">
        <f>IF(ISERROR(MATCH(TEXT($B3307,"000000"),Análise_Anexo1_SH6!$B:$B,0))=TRUE,"SIM","NÃO")</f>
        <v>SIM</v>
      </c>
      <c r="G3307" s="17">
        <f t="shared" si="154"/>
        <v>5.1211679469743928E-7</v>
      </c>
      <c r="H3307" s="17">
        <f t="shared" si="155"/>
        <v>1.1339762829335298E-6</v>
      </c>
    </row>
    <row r="3308" spans="2:8" ht="15.75" thickBot="1">
      <c r="B3308" s="9" t="s">
        <v>9063</v>
      </c>
      <c r="C3308" s="20">
        <f>SUMIFS(Brasil_Mundo!$K:$K,Brasil_Mundo!$C:$C,$B3308)</f>
        <v>127357</v>
      </c>
      <c r="D3308" s="20">
        <f>SUMIFS(Brasil_EUA!$L:$L,Brasil_EUA!$C:$C,$B3308)</f>
        <v>78027</v>
      </c>
      <c r="E3308" s="17">
        <f t="shared" si="153"/>
        <v>0.61266361487786303</v>
      </c>
      <c r="F3308" s="17" t="str">
        <f>IF(ISERROR(MATCH(TEXT($B3308,"000000"),Análise_Anexo1_SH6!$B:$B,0))=TRUE,"SIM","NÃO")</f>
        <v>SIM</v>
      </c>
      <c r="G3308" s="17">
        <f t="shared" si="154"/>
        <v>3.7786218764176295E-7</v>
      </c>
      <c r="H3308" s="17">
        <f t="shared" si="155"/>
        <v>1.9328651381360624E-6</v>
      </c>
    </row>
    <row r="3309" spans="2:8" ht="15.75" thickBot="1">
      <c r="B3309" s="9">
        <v>960830</v>
      </c>
      <c r="C3309" s="20">
        <f>SUMIFS(Brasil_Mundo!$K:$K,Brasil_Mundo!$C:$C,$B3309)</f>
        <v>127196</v>
      </c>
      <c r="D3309" s="20">
        <f>SUMIFS(Brasil_EUA!$L:$L,Brasil_EUA!$C:$C,$B3309)</f>
        <v>3799</v>
      </c>
      <c r="E3309" s="17">
        <f t="shared" si="153"/>
        <v>2.9867291424258625E-2</v>
      </c>
      <c r="F3309" s="17" t="str">
        <f>IF(ISERROR(MATCH(TEXT($B3309,"000000"),Análise_Anexo1_SH6!$B:$B,0))=TRUE,"SIM","NÃO")</f>
        <v>SIM</v>
      </c>
      <c r="G3309" s="17">
        <f t="shared" si="154"/>
        <v>3.7738450826638255E-7</v>
      </c>
      <c r="H3309" s="17">
        <f t="shared" si="155"/>
        <v>9.4107868555485949E-8</v>
      </c>
    </row>
    <row r="3310" spans="2:8" ht="15.75" thickBot="1">
      <c r="B3310" s="9">
        <v>960840</v>
      </c>
      <c r="C3310" s="20">
        <f>SUMIFS(Brasil_Mundo!$K:$K,Brasil_Mundo!$C:$C,$B3310)</f>
        <v>126589</v>
      </c>
      <c r="D3310" s="20">
        <f>SUMIFS(Brasil_EUA!$L:$L,Brasil_EUA!$C:$C,$B3310)</f>
        <v>270</v>
      </c>
      <c r="E3310" s="17">
        <f t="shared" si="153"/>
        <v>2.1328867437139087E-3</v>
      </c>
      <c r="F3310" s="17" t="str">
        <f>IF(ISERROR(MATCH(TEXT($B3310,"000000"),Análise_Anexo1_SH6!$B:$B,0))=TRUE,"SIM","NÃO")</f>
        <v>SIM</v>
      </c>
      <c r="G3310" s="17">
        <f t="shared" si="154"/>
        <v>3.755835680126191E-7</v>
      </c>
      <c r="H3310" s="17">
        <f t="shared" si="155"/>
        <v>6.6883718109979481E-9</v>
      </c>
    </row>
    <row r="3311" spans="2:8" ht="15.75" thickBot="1">
      <c r="B3311" s="9">
        <v>852290</v>
      </c>
      <c r="C3311" s="20">
        <f>SUMIFS(Brasil_Mundo!$K:$K,Brasil_Mundo!$C:$C,$B3311)</f>
        <v>126417</v>
      </c>
      <c r="D3311" s="20">
        <f>SUMIFS(Brasil_EUA!$L:$L,Brasil_EUA!$C:$C,$B3311)</f>
        <v>16543</v>
      </c>
      <c r="E3311" s="17">
        <f t="shared" si="153"/>
        <v>0.13086056463924947</v>
      </c>
      <c r="F3311" s="17" t="str">
        <f>IF(ISERROR(MATCH(TEXT($B3311,"000000"),Análise_Anexo1_SH6!$B:$B,0))=TRUE,"SIM","NÃO")</f>
        <v>NÃO</v>
      </c>
      <c r="G3311" s="17">
        <f t="shared" si="154"/>
        <v>3.7507325215817544E-7</v>
      </c>
      <c r="H3311" s="17">
        <f t="shared" si="155"/>
        <v>4.0979901803458908E-7</v>
      </c>
    </row>
    <row r="3312" spans="2:8" ht="15.75" thickBot="1">
      <c r="B3312" s="9">
        <v>843010</v>
      </c>
      <c r="C3312" s="20">
        <f>SUMIFS(Brasil_Mundo!$K:$K,Brasil_Mundo!$C:$C,$B3312)</f>
        <v>126354</v>
      </c>
      <c r="D3312" s="20">
        <f>SUMIFS(Brasil_EUA!$L:$L,Brasil_EUA!$C:$C,$B3312)</f>
        <v>0</v>
      </c>
      <c r="E3312" s="17">
        <f t="shared" si="153"/>
        <v>0</v>
      </c>
      <c r="F3312" s="17" t="str">
        <f>IF(ISERROR(MATCH(TEXT($B3312,"000000"),Análise_Anexo1_SH6!$B:$B,0))=TRUE,"SIM","NÃO")</f>
        <v>SIM</v>
      </c>
      <c r="G3312" s="17">
        <f t="shared" si="154"/>
        <v>3.748863341417222E-7</v>
      </c>
      <c r="H3312" s="17">
        <f t="shared" si="155"/>
        <v>0</v>
      </c>
    </row>
    <row r="3313" spans="2:8" ht="15.75" thickBot="1">
      <c r="B3313" s="9">
        <v>280430</v>
      </c>
      <c r="C3313" s="20">
        <f>SUMIFS(Brasil_Mundo!$K:$K,Brasil_Mundo!$C:$C,$B3313)</f>
        <v>126033</v>
      </c>
      <c r="D3313" s="20">
        <f>SUMIFS(Brasil_EUA!$L:$L,Brasil_EUA!$C:$C,$B3313)</f>
        <v>54255</v>
      </c>
      <c r="E3313" s="17">
        <f t="shared" si="153"/>
        <v>0.43048249268048844</v>
      </c>
      <c r="F3313" s="17" t="str">
        <f>IF(ISERROR(MATCH(TEXT($B3313,"000000"),Análise_Anexo1_SH6!$B:$B,0))=TRUE,"SIM","NÃO")</f>
        <v>SIM</v>
      </c>
      <c r="G3313" s="17">
        <f t="shared" si="154"/>
        <v>3.7393394234360349E-7</v>
      </c>
      <c r="H3313" s="17">
        <f t="shared" si="155"/>
        <v>1.3439911577988655E-6</v>
      </c>
    </row>
    <row r="3314" spans="2:8" ht="15.75" thickBot="1">
      <c r="B3314" s="9">
        <v>340510</v>
      </c>
      <c r="C3314" s="20">
        <f>SUMIFS(Brasil_Mundo!$K:$K,Brasil_Mundo!$C:$C,$B3314)</f>
        <v>125724</v>
      </c>
      <c r="D3314" s="20">
        <f>SUMIFS(Brasil_EUA!$L:$L,Brasil_EUA!$C:$C,$B3314)</f>
        <v>4995</v>
      </c>
      <c r="E3314" s="17">
        <f t="shared" si="153"/>
        <v>3.9729884508924312E-2</v>
      </c>
      <c r="F3314" s="17" t="str">
        <f>IF(ISERROR(MATCH(TEXT($B3314,"000000"),Análise_Anexo1_SH6!$B:$B,0))=TRUE,"SIM","NÃO")</f>
        <v>SIM</v>
      </c>
      <c r="G3314" s="17">
        <f t="shared" si="154"/>
        <v>3.7301715397719013E-7</v>
      </c>
      <c r="H3314" s="17">
        <f t="shared" si="155"/>
        <v>1.2373487850346203E-7</v>
      </c>
    </row>
    <row r="3315" spans="2:8" ht="15.75" thickBot="1">
      <c r="B3315" s="9">
        <v>441019</v>
      </c>
      <c r="C3315" s="20">
        <f>SUMIFS(Brasil_Mundo!$K:$K,Brasil_Mundo!$C:$C,$B3315)</f>
        <v>126062</v>
      </c>
      <c r="D3315" s="20">
        <f>SUMIFS(Brasil_EUA!$L:$L,Brasil_EUA!$C:$C,$B3315)</f>
        <v>0</v>
      </c>
      <c r="E3315" s="17">
        <f t="shared" si="153"/>
        <v>0</v>
      </c>
      <c r="F3315" s="17" t="str">
        <f>IF(ISERROR(MATCH(TEXT($B3315,"000000"),Análise_Anexo1_SH6!$B:$B,0))=TRUE,"SIM","NÃO")</f>
        <v>SIM</v>
      </c>
      <c r="G3315" s="17">
        <f t="shared" si="154"/>
        <v>3.7401998397022484E-7</v>
      </c>
      <c r="H3315" s="17">
        <f t="shared" si="155"/>
        <v>0</v>
      </c>
    </row>
    <row r="3316" spans="2:8" ht="15.75" thickBot="1">
      <c r="B3316" s="9">
        <v>570310</v>
      </c>
      <c r="C3316" s="20">
        <f>SUMIFS(Brasil_Mundo!$K:$K,Brasil_Mundo!$C:$C,$B3316)</f>
        <v>125565</v>
      </c>
      <c r="D3316" s="20">
        <f>SUMIFS(Brasil_EUA!$L:$L,Brasil_EUA!$C:$C,$B3316)</f>
        <v>52636</v>
      </c>
      <c r="E3316" s="17">
        <f t="shared" si="153"/>
        <v>0.41919324652570383</v>
      </c>
      <c r="F3316" s="17" t="str">
        <f>IF(ISERROR(MATCH(TEXT($B3316,"000000"),Análise_Anexo1_SH6!$B:$B,0))=TRUE,"SIM","NÃO")</f>
        <v>SIM</v>
      </c>
      <c r="G3316" s="17">
        <f t="shared" si="154"/>
        <v>3.7254540850709396E-7</v>
      </c>
      <c r="H3316" s="17">
        <f t="shared" si="155"/>
        <v>1.303885698680326E-6</v>
      </c>
    </row>
    <row r="3317" spans="2:8" ht="15.75" thickBot="1">
      <c r="B3317" s="9">
        <v>854519</v>
      </c>
      <c r="C3317" s="20">
        <f>SUMIFS(Brasil_Mundo!$K:$K,Brasil_Mundo!$C:$C,$B3317)</f>
        <v>140224</v>
      </c>
      <c r="D3317" s="20">
        <f>SUMIFS(Brasil_EUA!$L:$L,Brasil_EUA!$C:$C,$B3317)</f>
        <v>147</v>
      </c>
      <c r="E3317" s="17">
        <f t="shared" si="153"/>
        <v>1.0483226837060702E-3</v>
      </c>
      <c r="F3317" s="17" t="str">
        <f>IF(ISERROR(MATCH(TEXT($B3317,"000000"),Análise_Anexo1_SH6!$B:$B,0))=TRUE,"SIM","NÃO")</f>
        <v>SIM</v>
      </c>
      <c r="G3317" s="17">
        <f t="shared" si="154"/>
        <v>4.1603796728784884E-7</v>
      </c>
      <c r="H3317" s="17">
        <f t="shared" si="155"/>
        <v>3.6414468748766607E-9</v>
      </c>
    </row>
    <row r="3318" spans="2:8" ht="15.75" thickBot="1">
      <c r="B3318" s="9">
        <v>970110</v>
      </c>
      <c r="C3318" s="20">
        <f>SUMIFS(Brasil_Mundo!$K:$K,Brasil_Mundo!$C:$C,$B3318)</f>
        <v>125278</v>
      </c>
      <c r="D3318" s="20">
        <f>SUMIFS(Brasil_EUA!$L:$L,Brasil_EUA!$C:$C,$B3318)</f>
        <v>122770</v>
      </c>
      <c r="E3318" s="17">
        <f t="shared" si="153"/>
        <v>0.97998052331614494</v>
      </c>
      <c r="F3318" s="17" t="str">
        <f>IF(ISERROR(MATCH(TEXT($B3318,"000000"),Análise_Anexo1_SH6!$B:$B,0))=TRUE,"SIM","NÃO")</f>
        <v>SIM</v>
      </c>
      <c r="G3318" s="17">
        <f t="shared" si="154"/>
        <v>3.7169389309880714E-7</v>
      </c>
      <c r="H3318" s="17">
        <f t="shared" si="155"/>
        <v>3.0412274342082151E-6</v>
      </c>
    </row>
    <row r="3319" spans="2:8" ht="15.75" thickBot="1">
      <c r="B3319" s="9">
        <v>270112</v>
      </c>
      <c r="C3319" s="20">
        <f>SUMIFS(Brasil_Mundo!$K:$K,Brasil_Mundo!$C:$C,$B3319)</f>
        <v>125123</v>
      </c>
      <c r="D3319" s="20">
        <f>SUMIFS(Brasil_EUA!$L:$L,Brasil_EUA!$C:$C,$B3319)</f>
        <v>0</v>
      </c>
      <c r="E3319" s="17">
        <f t="shared" si="153"/>
        <v>0</v>
      </c>
      <c r="F3319" s="17" t="str">
        <f>IF(ISERROR(MATCH(TEXT($B3319,"000000"),Análise_Anexo1_SH6!$B:$B,0))=TRUE,"SIM","NÃO")</f>
        <v>NÃO</v>
      </c>
      <c r="G3319" s="17">
        <f t="shared" si="154"/>
        <v>3.7123401543927941E-7</v>
      </c>
      <c r="H3319" s="17">
        <f t="shared" si="155"/>
        <v>0</v>
      </c>
    </row>
    <row r="3320" spans="2:8" ht="15.75" thickBot="1">
      <c r="B3320" s="9">
        <v>262099</v>
      </c>
      <c r="C3320" s="20">
        <f>SUMIFS(Brasil_Mundo!$K:$K,Brasil_Mundo!$C:$C,$B3320)</f>
        <v>124862</v>
      </c>
      <c r="D3320" s="20">
        <f>SUMIFS(Brasil_EUA!$L:$L,Brasil_EUA!$C:$C,$B3320)</f>
        <v>10</v>
      </c>
      <c r="E3320" s="17">
        <f t="shared" si="153"/>
        <v>8.0088417613044795E-5</v>
      </c>
      <c r="F3320" s="17" t="str">
        <f>IF(ISERROR(MATCH(TEXT($B3320,"000000"),Análise_Anexo1_SH6!$B:$B,0))=TRUE,"SIM","NÃO")</f>
        <v>SIM</v>
      </c>
      <c r="G3320" s="17">
        <f t="shared" si="154"/>
        <v>3.7045964079968753E-7</v>
      </c>
      <c r="H3320" s="17">
        <f t="shared" si="155"/>
        <v>2.4771747448140549E-10</v>
      </c>
    </row>
    <row r="3321" spans="2:8" ht="15.75" thickBot="1">
      <c r="B3321" s="9" t="s">
        <v>4776</v>
      </c>
      <c r="C3321" s="20">
        <f>SUMIFS(Brasil_Mundo!$K:$K,Brasil_Mundo!$C:$C,$B3321)</f>
        <v>124620</v>
      </c>
      <c r="D3321" s="20">
        <f>SUMIFS(Brasil_EUA!$L:$L,Brasil_EUA!$C:$C,$B3321)</f>
        <v>91</v>
      </c>
      <c r="E3321" s="17">
        <f t="shared" si="153"/>
        <v>7.3021986839993578E-4</v>
      </c>
      <c r="F3321" s="17" t="str">
        <f>IF(ISERROR(MATCH(TEXT($B3321,"000000"),Análise_Anexo1_SH6!$B:$B,0))=TRUE,"SIM","NÃO")</f>
        <v>SIM</v>
      </c>
      <c r="G3321" s="17">
        <f t="shared" si="154"/>
        <v>3.6974163826029586E-7</v>
      </c>
      <c r="H3321" s="17">
        <f t="shared" si="155"/>
        <v>2.25422901778079E-9</v>
      </c>
    </row>
    <row r="3322" spans="2:8" ht="15.75" thickBot="1">
      <c r="B3322" s="9" t="s">
        <v>9402</v>
      </c>
      <c r="C3322" s="20">
        <f>SUMIFS(Brasil_Mundo!$K:$K,Brasil_Mundo!$C:$C,$B3322)</f>
        <v>124556</v>
      </c>
      <c r="D3322" s="20">
        <f>SUMIFS(Brasil_EUA!$L:$L,Brasil_EUA!$C:$C,$B3322)</f>
        <v>124211</v>
      </c>
      <c r="E3322" s="17">
        <f t="shared" si="153"/>
        <v>0.99723016153376798</v>
      </c>
      <c r="F3322" s="17" t="str">
        <f>IF(ISERROR(MATCH(TEXT($B3322,"000000"),Análise_Anexo1_SH6!$B:$B,0))=TRUE,"SIM","NÃO")</f>
        <v>SIM</v>
      </c>
      <c r="G3322" s="17">
        <f t="shared" si="154"/>
        <v>3.6955175329120053E-7</v>
      </c>
      <c r="H3322" s="17">
        <f t="shared" si="155"/>
        <v>3.0769235222809855E-6</v>
      </c>
    </row>
    <row r="3323" spans="2:8" ht="15.75" thickBot="1">
      <c r="B3323" s="9" t="s">
        <v>7596</v>
      </c>
      <c r="C3323" s="20">
        <f>SUMIFS(Brasil_Mundo!$K:$K,Brasil_Mundo!$C:$C,$B3323)</f>
        <v>124966</v>
      </c>
      <c r="D3323" s="20">
        <f>SUMIFS(Brasil_EUA!$L:$L,Brasil_EUA!$C:$C,$B3323)</f>
        <v>13999</v>
      </c>
      <c r="E3323" s="17">
        <f t="shared" si="153"/>
        <v>0.11202247011187043</v>
      </c>
      <c r="F3323" s="17" t="str">
        <f>IF(ISERROR(MATCH(TEXT($B3323,"000000"),Análise_Anexo1_SH6!$B:$B,0))=TRUE,"SIM","NÃO")</f>
        <v>SIM</v>
      </c>
      <c r="G3323" s="17">
        <f t="shared" si="154"/>
        <v>3.7076820387446741E-7</v>
      </c>
      <c r="H3323" s="17">
        <f t="shared" si="155"/>
        <v>3.4677969252651952E-7</v>
      </c>
    </row>
    <row r="3324" spans="2:8" ht="15.75" thickBot="1">
      <c r="B3324" s="9">
        <v>850680</v>
      </c>
      <c r="C3324" s="20">
        <f>SUMIFS(Brasil_Mundo!$K:$K,Brasil_Mundo!$C:$C,$B3324)</f>
        <v>138864</v>
      </c>
      <c r="D3324" s="20">
        <f>SUMIFS(Brasil_EUA!$L:$L,Brasil_EUA!$C:$C,$B3324)</f>
        <v>66984</v>
      </c>
      <c r="E3324" s="17">
        <f t="shared" si="153"/>
        <v>0.48237124092637401</v>
      </c>
      <c r="F3324" s="17" t="str">
        <f>IF(ISERROR(MATCH(TEXT($B3324,"000000"),Análise_Anexo1_SH6!$B:$B,0))=TRUE,"SIM","NÃO")</f>
        <v>SIM</v>
      </c>
      <c r="G3324" s="17">
        <f t="shared" si="154"/>
        <v>4.1200291169457327E-7</v>
      </c>
      <c r="H3324" s="17">
        <f t="shared" si="155"/>
        <v>1.6593107310662465E-6</v>
      </c>
    </row>
    <row r="3325" spans="2:8" ht="15.75" thickBot="1">
      <c r="B3325" s="9">
        <v>400231</v>
      </c>
      <c r="C3325" s="20">
        <f>SUMIFS(Brasil_Mundo!$K:$K,Brasil_Mundo!$C:$C,$B3325)</f>
        <v>123340</v>
      </c>
      <c r="D3325" s="20">
        <f>SUMIFS(Brasil_EUA!$L:$L,Brasil_EUA!$C:$C,$B3325)</f>
        <v>0</v>
      </c>
      <c r="E3325" s="17">
        <f t="shared" si="153"/>
        <v>0</v>
      </c>
      <c r="F3325" s="17" t="str">
        <f>IF(ISERROR(MATCH(TEXT($B3325,"000000"),Análise_Anexo1_SH6!$B:$B,0))=TRUE,"SIM","NÃO")</f>
        <v>SIM</v>
      </c>
      <c r="G3325" s="17">
        <f t="shared" si="154"/>
        <v>3.6594393887838942E-7</v>
      </c>
      <c r="H3325" s="17">
        <f t="shared" si="155"/>
        <v>0</v>
      </c>
    </row>
    <row r="3326" spans="2:8" ht="15.75" thickBot="1">
      <c r="B3326" s="9">
        <v>611780</v>
      </c>
      <c r="C3326" s="20">
        <f>SUMIFS(Brasil_Mundo!$K:$K,Brasil_Mundo!$C:$C,$B3326)</f>
        <v>124882</v>
      </c>
      <c r="D3326" s="20">
        <f>SUMIFS(Brasil_EUA!$L:$L,Brasil_EUA!$C:$C,$B3326)</f>
        <v>12270</v>
      </c>
      <c r="E3326" s="17">
        <f t="shared" si="153"/>
        <v>9.825275059656316E-2</v>
      </c>
      <c r="F3326" s="17" t="str">
        <f>IF(ISERROR(MATCH(TEXT($B3326,"000000"),Análise_Anexo1_SH6!$B:$B,0))=TRUE,"SIM","NÃO")</f>
        <v>SIM</v>
      </c>
      <c r="G3326" s="17">
        <f t="shared" si="154"/>
        <v>3.7051897985252983E-7</v>
      </c>
      <c r="H3326" s="17">
        <f t="shared" si="155"/>
        <v>3.0394934118868454E-7</v>
      </c>
    </row>
    <row r="3327" spans="2:8" ht="15.75" thickBot="1">
      <c r="B3327" s="9">
        <v>521032</v>
      </c>
      <c r="C3327" s="20">
        <f>SUMIFS(Brasil_Mundo!$K:$K,Brasil_Mundo!$C:$C,$B3327)</f>
        <v>122339</v>
      </c>
      <c r="D3327" s="20">
        <f>SUMIFS(Brasil_EUA!$L:$L,Brasil_EUA!$C:$C,$B3327)</f>
        <v>639</v>
      </c>
      <c r="E3327" s="17">
        <f t="shared" ref="E3327:H3390" si="156">IFERROR(D3327/C3327,"-")</f>
        <v>5.2231912963159747E-3</v>
      </c>
      <c r="F3327" s="17" t="str">
        <f>IF(ISERROR(MATCH(TEXT($B3327,"000000"),Análise_Anexo1_SH6!$B:$B,0))=TRUE,"SIM","NÃO")</f>
        <v>SIM</v>
      </c>
      <c r="G3327" s="17">
        <f t="shared" si="154"/>
        <v>3.6297401928363295E-7</v>
      </c>
      <c r="H3327" s="17">
        <f t="shared" si="155"/>
        <v>1.5829146619361809E-8</v>
      </c>
    </row>
    <row r="3328" spans="2:8" ht="15.75" thickBot="1">
      <c r="B3328" s="9">
        <v>610439</v>
      </c>
      <c r="C3328" s="20">
        <f>SUMIFS(Brasil_Mundo!$K:$K,Brasil_Mundo!$C:$C,$B3328)</f>
        <v>122252</v>
      </c>
      <c r="D3328" s="20">
        <f>SUMIFS(Brasil_EUA!$L:$L,Brasil_EUA!$C:$C,$B3328)</f>
        <v>1270</v>
      </c>
      <c r="E3328" s="17">
        <f t="shared" si="156"/>
        <v>1.0388378104243694E-2</v>
      </c>
      <c r="F3328" s="17" t="str">
        <f>IF(ISERROR(MATCH(TEXT($B3328,"000000"),Análise_Anexo1_SH6!$B:$B,0))=TRUE,"SIM","NÃO")</f>
        <v>SIM</v>
      </c>
      <c r="G3328" s="17">
        <f t="shared" si="154"/>
        <v>3.6271589440376895E-7</v>
      </c>
      <c r="H3328" s="17">
        <f t="shared" si="155"/>
        <v>3.1460119259138494E-8</v>
      </c>
    </row>
    <row r="3329" spans="2:8" ht="15.75" thickBot="1">
      <c r="B3329" s="9">
        <v>851650</v>
      </c>
      <c r="C3329" s="20">
        <f>SUMIFS(Brasil_Mundo!$K:$K,Brasil_Mundo!$C:$C,$B3329)</f>
        <v>121891</v>
      </c>
      <c r="D3329" s="20">
        <f>SUMIFS(Brasil_EUA!$L:$L,Brasil_EUA!$C:$C,$B3329)</f>
        <v>19832</v>
      </c>
      <c r="E3329" s="17">
        <f t="shared" si="156"/>
        <v>0.16270274261430295</v>
      </c>
      <c r="F3329" s="17" t="str">
        <f>IF(ISERROR(MATCH(TEXT($B3329,"000000"),Análise_Anexo1_SH6!$B:$B,0))=TRUE,"SIM","NÃO")</f>
        <v>SIM</v>
      </c>
      <c r="G3329" s="17">
        <f t="shared" si="154"/>
        <v>3.6164482449996567E-7</v>
      </c>
      <c r="H3329" s="17">
        <f t="shared" si="155"/>
        <v>4.9127329539152337E-7</v>
      </c>
    </row>
    <row r="3330" spans="2:8" ht="15.75" thickBot="1">
      <c r="B3330" s="9">
        <v>520300</v>
      </c>
      <c r="C3330" s="20">
        <f>SUMIFS(Brasil_Mundo!$K:$K,Brasil_Mundo!$C:$C,$B3330)</f>
        <v>121839</v>
      </c>
      <c r="D3330" s="20">
        <f>SUMIFS(Brasil_EUA!$L:$L,Brasil_EUA!$C:$C,$B3330)</f>
        <v>0</v>
      </c>
      <c r="E3330" s="17">
        <f t="shared" si="156"/>
        <v>0</v>
      </c>
      <c r="F3330" s="17" t="str">
        <f>IF(ISERROR(MATCH(TEXT($B3330,"000000"),Análise_Anexo1_SH6!$B:$B,0))=TRUE,"SIM","NÃO")</f>
        <v>SIM</v>
      </c>
      <c r="G3330" s="17">
        <f t="shared" si="154"/>
        <v>3.614905429625757E-7</v>
      </c>
      <c r="H3330" s="17">
        <f t="shared" si="155"/>
        <v>0</v>
      </c>
    </row>
    <row r="3331" spans="2:8" ht="15.75" thickBot="1">
      <c r="B3331" s="9">
        <v>630229</v>
      </c>
      <c r="C3331" s="20">
        <f>SUMIFS(Brasil_Mundo!$K:$K,Brasil_Mundo!$C:$C,$B3331)</f>
        <v>121625</v>
      </c>
      <c r="D3331" s="20">
        <f>SUMIFS(Brasil_EUA!$L:$L,Brasil_EUA!$C:$C,$B3331)</f>
        <v>92071</v>
      </c>
      <c r="E3331" s="17">
        <f t="shared" si="156"/>
        <v>0.75700719424460428</v>
      </c>
      <c r="F3331" s="17" t="str">
        <f>IF(ISERROR(MATCH(TEXT($B3331,"000000"),Análise_Anexo1_SH6!$B:$B,0))=TRUE,"SIM","NÃO")</f>
        <v>SIM</v>
      </c>
      <c r="G3331" s="17">
        <f t="shared" si="154"/>
        <v>3.6085561509716325E-7</v>
      </c>
      <c r="H3331" s="17">
        <f t="shared" si="155"/>
        <v>2.2807595592977484E-6</v>
      </c>
    </row>
    <row r="3332" spans="2:8" ht="15.75" thickBot="1">
      <c r="B3332" s="9">
        <v>853230</v>
      </c>
      <c r="C3332" s="20">
        <f>SUMIFS(Brasil_Mundo!$K:$K,Brasil_Mundo!$C:$C,$B3332)</f>
        <v>121470</v>
      </c>
      <c r="D3332" s="20">
        <f>SUMIFS(Brasil_EUA!$L:$L,Brasil_EUA!$C:$C,$B3332)</f>
        <v>5180</v>
      </c>
      <c r="E3332" s="17">
        <f t="shared" si="156"/>
        <v>4.2644274306413106E-2</v>
      </c>
      <c r="F3332" s="17" t="str">
        <f>IF(ISERROR(MATCH(TEXT($B3332,"000000"),Análise_Anexo1_SH6!$B:$B,0))=TRUE,"SIM","NÃO")</f>
        <v>SIM</v>
      </c>
      <c r="G3332" s="17">
        <f t="shared" ref="G3332:G3395" si="157">C3332/C$3</f>
        <v>3.6039573743763553E-7</v>
      </c>
      <c r="H3332" s="17">
        <f t="shared" ref="H3332:H3395" si="158">D3332/D$3</f>
        <v>1.2831765178136804E-7</v>
      </c>
    </row>
    <row r="3333" spans="2:8" ht="15.75" thickBot="1">
      <c r="B3333" s="9">
        <v>441242</v>
      </c>
      <c r="C3333" s="20">
        <f>SUMIFS(Brasil_Mundo!$K:$K,Brasil_Mundo!$C:$C,$B3333)</f>
        <v>121386</v>
      </c>
      <c r="D3333" s="20">
        <f>SUMIFS(Brasil_EUA!$L:$L,Brasil_EUA!$C:$C,$B3333)</f>
        <v>121386</v>
      </c>
      <c r="E3333" s="17">
        <f t="shared" si="156"/>
        <v>1</v>
      </c>
      <c r="F3333" s="17" t="str">
        <f>IF(ISERROR(MATCH(TEXT($B3333,"000000"),Análise_Anexo1_SH6!$B:$B,0))=TRUE,"SIM","NÃO")</f>
        <v>SIM</v>
      </c>
      <c r="G3333" s="17">
        <f t="shared" si="157"/>
        <v>3.6014651341569789E-7</v>
      </c>
      <c r="H3333" s="17">
        <f t="shared" si="158"/>
        <v>3.0069433357399884E-6</v>
      </c>
    </row>
    <row r="3334" spans="2:8" ht="15.75" thickBot="1">
      <c r="B3334" s="9">
        <v>480220</v>
      </c>
      <c r="C3334" s="20">
        <f>SUMIFS(Brasil_Mundo!$K:$K,Brasil_Mundo!$C:$C,$B3334)</f>
        <v>129743</v>
      </c>
      <c r="D3334" s="20">
        <f>SUMIFS(Brasil_EUA!$L:$L,Brasil_EUA!$C:$C,$B3334)</f>
        <v>30</v>
      </c>
      <c r="E3334" s="17">
        <f t="shared" si="156"/>
        <v>2.3122634747153989E-4</v>
      </c>
      <c r="F3334" s="17" t="str">
        <f>IF(ISERROR(MATCH(TEXT($B3334,"000000"),Análise_Anexo1_SH6!$B:$B,0))=TRUE,"SIM","NÃO")</f>
        <v>SIM</v>
      </c>
      <c r="G3334" s="17">
        <f t="shared" si="157"/>
        <v>3.8494133664584789E-7</v>
      </c>
      <c r="H3334" s="17">
        <f t="shared" si="158"/>
        <v>7.4315242344421648E-10</v>
      </c>
    </row>
    <row r="3335" spans="2:8" ht="15.75" thickBot="1">
      <c r="B3335" s="9">
        <v>440420</v>
      </c>
      <c r="C3335" s="20">
        <f>SUMIFS(Brasil_Mundo!$K:$K,Brasil_Mundo!$C:$C,$B3335)</f>
        <v>120858</v>
      </c>
      <c r="D3335" s="20">
        <f>SUMIFS(Brasil_EUA!$L:$L,Brasil_EUA!$C:$C,$B3335)</f>
        <v>120858</v>
      </c>
      <c r="E3335" s="17">
        <f t="shared" si="156"/>
        <v>1</v>
      </c>
      <c r="F3335" s="17" t="str">
        <f>IF(ISERROR(MATCH(TEXT($B3335,"000000"),Análise_Anexo1_SH6!$B:$B,0))=TRUE,"SIM","NÃO")</f>
        <v>SIM</v>
      </c>
      <c r="G3335" s="17">
        <f t="shared" si="157"/>
        <v>3.5857996242066149E-7</v>
      </c>
      <c r="H3335" s="17">
        <f t="shared" si="158"/>
        <v>2.9938638530873705E-6</v>
      </c>
    </row>
    <row r="3336" spans="2:8" ht="15.75" thickBot="1">
      <c r="B3336" s="9">
        <v>590691</v>
      </c>
      <c r="C3336" s="20">
        <f>SUMIFS(Brasil_Mundo!$K:$K,Brasil_Mundo!$C:$C,$B3336)</f>
        <v>120593</v>
      </c>
      <c r="D3336" s="20">
        <f>SUMIFS(Brasil_EUA!$L:$L,Brasil_EUA!$C:$C,$B3336)</f>
        <v>15</v>
      </c>
      <c r="E3336" s="17">
        <f t="shared" si="156"/>
        <v>1.2438532916504274E-4</v>
      </c>
      <c r="F3336" s="17" t="str">
        <f>IF(ISERROR(MATCH(TEXT($B3336,"000000"),Análise_Anexo1_SH6!$B:$B,0))=TRUE,"SIM","NÃO")</f>
        <v>SIM</v>
      </c>
      <c r="G3336" s="17">
        <f t="shared" si="157"/>
        <v>3.577937199705012E-7</v>
      </c>
      <c r="H3336" s="17">
        <f t="shared" si="158"/>
        <v>3.7157621172210824E-10</v>
      </c>
    </row>
    <row r="3337" spans="2:8" ht="15.75" thickBot="1">
      <c r="B3337" s="9" t="s">
        <v>8904</v>
      </c>
      <c r="C3337" s="20">
        <f>SUMIFS(Brasil_Mundo!$K:$K,Brasil_Mundo!$C:$C,$B3337)</f>
        <v>120552</v>
      </c>
      <c r="D3337" s="20">
        <f>SUMIFS(Brasil_EUA!$L:$L,Brasil_EUA!$C:$C,$B3337)</f>
        <v>65034</v>
      </c>
      <c r="E3337" s="17">
        <f t="shared" si="156"/>
        <v>0.53946844515229941</v>
      </c>
      <c r="F3337" s="17" t="str">
        <f>IF(ISERROR(MATCH(TEXT($B3337,"000000"),Análise_Anexo1_SH6!$B:$B,0))=TRUE,"SIM","NÃO")</f>
        <v>SIM</v>
      </c>
      <c r="G3337" s="17">
        <f t="shared" si="157"/>
        <v>3.576720749121745E-7</v>
      </c>
      <c r="H3337" s="17">
        <f t="shared" si="158"/>
        <v>1.6110058235423725E-6</v>
      </c>
    </row>
    <row r="3338" spans="2:8" ht="15.75" thickBot="1">
      <c r="B3338" s="9">
        <v>290369</v>
      </c>
      <c r="C3338" s="20">
        <f>SUMIFS(Brasil_Mundo!$K:$K,Brasil_Mundo!$C:$C,$B3338)</f>
        <v>120184</v>
      </c>
      <c r="D3338" s="20">
        <f>SUMIFS(Brasil_EUA!$L:$L,Brasil_EUA!$C:$C,$B3338)</f>
        <v>0</v>
      </c>
      <c r="E3338" s="17">
        <f t="shared" si="156"/>
        <v>0</v>
      </c>
      <c r="F3338" s="17" t="str">
        <f>IF(ISERROR(MATCH(TEXT($B3338,"000000"),Análise_Anexo1_SH6!$B:$B,0))=TRUE,"SIM","NÃO")</f>
        <v>SIM</v>
      </c>
      <c r="G3338" s="17">
        <f t="shared" si="157"/>
        <v>3.5658023633987641E-7</v>
      </c>
      <c r="H3338" s="17">
        <f t="shared" si="158"/>
        <v>0</v>
      </c>
    </row>
    <row r="3339" spans="2:8" ht="15.75" thickBot="1">
      <c r="B3339" s="9">
        <v>846320</v>
      </c>
      <c r="C3339" s="20">
        <f>SUMIFS(Brasil_Mundo!$K:$K,Brasil_Mundo!$C:$C,$B3339)</f>
        <v>121990</v>
      </c>
      <c r="D3339" s="20">
        <f>SUMIFS(Brasil_EUA!$L:$L,Brasil_EUA!$C:$C,$B3339)</f>
        <v>1840</v>
      </c>
      <c r="E3339" s="17">
        <f t="shared" si="156"/>
        <v>1.5083203541273875E-2</v>
      </c>
      <c r="F3339" s="17" t="str">
        <f>IF(ISERROR(MATCH(TEXT($B3339,"000000"),Análise_Anexo1_SH6!$B:$B,0))=TRUE,"SIM","NÃO")</f>
        <v>SIM</v>
      </c>
      <c r="G3339" s="17">
        <f t="shared" si="157"/>
        <v>3.6193855281153497E-7</v>
      </c>
      <c r="H3339" s="17">
        <f t="shared" si="158"/>
        <v>4.5580015304578612E-8</v>
      </c>
    </row>
    <row r="3340" spans="2:8" ht="15.75" thickBot="1">
      <c r="B3340" s="9">
        <v>962000</v>
      </c>
      <c r="C3340" s="20">
        <f>SUMIFS(Brasil_Mundo!$K:$K,Brasil_Mundo!$C:$C,$B3340)</f>
        <v>120129</v>
      </c>
      <c r="D3340" s="20">
        <f>SUMIFS(Brasil_EUA!$L:$L,Brasil_EUA!$C:$C,$B3340)</f>
        <v>51091</v>
      </c>
      <c r="E3340" s="17">
        <f t="shared" si="156"/>
        <v>0.42530113461362368</v>
      </c>
      <c r="F3340" s="17" t="str">
        <f>IF(ISERROR(MATCH(TEXT($B3340,"000000"),Análise_Anexo1_SH6!$B:$B,0))=TRUE,"SIM","NÃO")</f>
        <v>NÃO</v>
      </c>
      <c r="G3340" s="17">
        <f t="shared" si="157"/>
        <v>3.5641705394456012E-7</v>
      </c>
      <c r="H3340" s="17">
        <f t="shared" si="158"/>
        <v>1.2656133488729487E-6</v>
      </c>
    </row>
    <row r="3341" spans="2:8" ht="15.75" thickBot="1">
      <c r="B3341" s="9">
        <v>290629</v>
      </c>
      <c r="C3341" s="20">
        <f>SUMIFS(Brasil_Mundo!$K:$K,Brasil_Mundo!$C:$C,$B3341)</f>
        <v>154515</v>
      </c>
      <c r="D3341" s="20">
        <f>SUMIFS(Brasil_EUA!$L:$L,Brasil_EUA!$C:$C,$B3341)</f>
        <v>0</v>
      </c>
      <c r="E3341" s="17">
        <f t="shared" si="156"/>
        <v>0</v>
      </c>
      <c r="F3341" s="17" t="str">
        <f>IF(ISERROR(MATCH(TEXT($B3341,"000000"),Análise_Anexo1_SH6!$B:$B,0))=TRUE,"SIM","NÃO")</f>
        <v>SIM</v>
      </c>
      <c r="G3341" s="17">
        <f t="shared" si="157"/>
        <v>4.5843868749630569E-7</v>
      </c>
      <c r="H3341" s="17">
        <f t="shared" si="158"/>
        <v>0</v>
      </c>
    </row>
    <row r="3342" spans="2:8" ht="15.75" thickBot="1">
      <c r="B3342" s="9">
        <v>846019</v>
      </c>
      <c r="C3342" s="20">
        <f>SUMIFS(Brasil_Mundo!$K:$K,Brasil_Mundo!$C:$C,$B3342)</f>
        <v>119847</v>
      </c>
      <c r="D3342" s="20">
        <f>SUMIFS(Brasil_EUA!$L:$L,Brasil_EUA!$C:$C,$B3342)</f>
        <v>0</v>
      </c>
      <c r="E3342" s="17">
        <f t="shared" si="156"/>
        <v>0</v>
      </c>
      <c r="F3342" s="17" t="str">
        <f>IF(ISERROR(MATCH(TEXT($B3342,"000000"),Análise_Anexo1_SH6!$B:$B,0))=TRUE,"SIM","NÃO")</f>
        <v>SIM</v>
      </c>
      <c r="G3342" s="17">
        <f t="shared" si="157"/>
        <v>3.5558037329948384E-7</v>
      </c>
      <c r="H3342" s="17">
        <f t="shared" si="158"/>
        <v>0</v>
      </c>
    </row>
    <row r="3343" spans="2:8" ht="15.75" thickBot="1">
      <c r="B3343" s="9">
        <v>961390</v>
      </c>
      <c r="C3343" s="20">
        <f>SUMIFS(Brasil_Mundo!$K:$K,Brasil_Mundo!$C:$C,$B3343)</f>
        <v>119403</v>
      </c>
      <c r="D3343" s="20">
        <f>SUMIFS(Brasil_EUA!$L:$L,Brasil_EUA!$C:$C,$B3343)</f>
        <v>44838</v>
      </c>
      <c r="E3343" s="17">
        <f t="shared" si="156"/>
        <v>0.3755182030602246</v>
      </c>
      <c r="F3343" s="17" t="str">
        <f>IF(ISERROR(MATCH(TEXT($B3343,"000000"),Análise_Anexo1_SH6!$B:$B,0))=TRUE,"SIM","NÃO")</f>
        <v>SIM</v>
      </c>
      <c r="G3343" s="17">
        <f t="shared" si="157"/>
        <v>3.5426304632638507E-7</v>
      </c>
      <c r="H3343" s="17">
        <f t="shared" si="158"/>
        <v>1.1107156120797258E-6</v>
      </c>
    </row>
    <row r="3344" spans="2:8" ht="15.75" thickBot="1">
      <c r="B3344" s="9">
        <v>441490</v>
      </c>
      <c r="C3344" s="20">
        <f>SUMIFS(Brasil_Mundo!$K:$K,Brasil_Mundo!$C:$C,$B3344)</f>
        <v>119283</v>
      </c>
      <c r="D3344" s="20">
        <f>SUMIFS(Brasil_EUA!$L:$L,Brasil_EUA!$C:$C,$B3344)</f>
        <v>90936</v>
      </c>
      <c r="E3344" s="17">
        <f t="shared" si="156"/>
        <v>0.76235507155252635</v>
      </c>
      <c r="F3344" s="17" t="str">
        <f>IF(ISERROR(MATCH(TEXT($B3344,"000000"),Análise_Anexo1_SH6!$B:$B,0))=TRUE,"SIM","NÃO")</f>
        <v>SIM</v>
      </c>
      <c r="G3344" s="17">
        <f t="shared" si="157"/>
        <v>3.5390701200933132E-7</v>
      </c>
      <c r="H3344" s="17">
        <f t="shared" si="158"/>
        <v>2.2526436259441089E-6</v>
      </c>
    </row>
    <row r="3345" spans="2:8" ht="15.75" thickBot="1">
      <c r="B3345" s="9">
        <v>280610</v>
      </c>
      <c r="C3345" s="20">
        <f>SUMIFS(Brasil_Mundo!$K:$K,Brasil_Mundo!$C:$C,$B3345)</f>
        <v>158365</v>
      </c>
      <c r="D3345" s="20">
        <f>SUMIFS(Brasil_EUA!$L:$L,Brasil_EUA!$C:$C,$B3345)</f>
        <v>8</v>
      </c>
      <c r="E3345" s="17">
        <f t="shared" si="156"/>
        <v>5.0516212546964291E-5</v>
      </c>
      <c r="F3345" s="17" t="str">
        <f>IF(ISERROR(MATCH(TEXT($B3345,"000000"),Análise_Anexo1_SH6!$B:$B,0))=TRUE,"SIM","NÃO")</f>
        <v>SIM</v>
      </c>
      <c r="G3345" s="17">
        <f t="shared" si="157"/>
        <v>4.6986145516844609E-7</v>
      </c>
      <c r="H3345" s="17">
        <f t="shared" si="158"/>
        <v>1.9817397958512438E-10</v>
      </c>
    </row>
    <row r="3346" spans="2:8" ht="15.75" thickBot="1">
      <c r="B3346" s="9">
        <v>841610</v>
      </c>
      <c r="C3346" s="20">
        <f>SUMIFS(Brasil_Mundo!$K:$K,Brasil_Mundo!$C:$C,$B3346)</f>
        <v>118541</v>
      </c>
      <c r="D3346" s="20">
        <f>SUMIFS(Brasil_EUA!$L:$L,Brasil_EUA!$C:$C,$B3346)</f>
        <v>0</v>
      </c>
      <c r="E3346" s="17">
        <f t="shared" si="156"/>
        <v>0</v>
      </c>
      <c r="F3346" s="17" t="str">
        <f>IF(ISERROR(MATCH(TEXT($B3346,"000000"),Análise_Anexo1_SH6!$B:$B,0))=TRUE,"SIM","NÃO")</f>
        <v>SIM</v>
      </c>
      <c r="G3346" s="17">
        <f t="shared" si="157"/>
        <v>3.5170553314888246E-7</v>
      </c>
      <c r="H3346" s="17">
        <f t="shared" si="158"/>
        <v>0</v>
      </c>
    </row>
    <row r="3347" spans="2:8" ht="15.75" thickBot="1">
      <c r="B3347" s="9">
        <v>480990</v>
      </c>
      <c r="C3347" s="20">
        <f>SUMIFS(Brasil_Mundo!$K:$K,Brasil_Mundo!$C:$C,$B3347)</f>
        <v>118090</v>
      </c>
      <c r="D3347" s="20">
        <f>SUMIFS(Brasil_EUA!$L:$L,Brasil_EUA!$C:$C,$B3347)</f>
        <v>35981</v>
      </c>
      <c r="E3347" s="17">
        <f t="shared" si="156"/>
        <v>0.30469133711575919</v>
      </c>
      <c r="F3347" s="17" t="str">
        <f>IF(ISERROR(MATCH(TEXT($B3347,"000000"),Análise_Anexo1_SH6!$B:$B,0))=TRUE,"SIM","NÃO")</f>
        <v>SIM</v>
      </c>
      <c r="G3347" s="17">
        <f t="shared" si="157"/>
        <v>3.5036743750728888E-7</v>
      </c>
      <c r="H3347" s="17">
        <f t="shared" si="158"/>
        <v>8.9131224493154512E-7</v>
      </c>
    </row>
    <row r="3348" spans="2:8" ht="15.75" thickBot="1">
      <c r="B3348" s="9">
        <v>880100</v>
      </c>
      <c r="C3348" s="20">
        <f>SUMIFS(Brasil_Mundo!$K:$K,Brasil_Mundo!$C:$C,$B3348)</f>
        <v>118087</v>
      </c>
      <c r="D3348" s="20">
        <f>SUMIFS(Brasil_EUA!$L:$L,Brasil_EUA!$C:$C,$B3348)</f>
        <v>98434</v>
      </c>
      <c r="E3348" s="17">
        <f t="shared" si="156"/>
        <v>0.83357185803687117</v>
      </c>
      <c r="F3348" s="17" t="str">
        <f>IF(ISERROR(MATCH(TEXT($B3348,"000000"),Análise_Anexo1_SH6!$B:$B,0))=TRUE,"SIM","NÃO")</f>
        <v>NÃO</v>
      </c>
      <c r="G3348" s="17">
        <f t="shared" si="157"/>
        <v>3.5035853664936251E-7</v>
      </c>
      <c r="H3348" s="17">
        <f t="shared" si="158"/>
        <v>2.4383821883102669E-6</v>
      </c>
    </row>
    <row r="3349" spans="2:8" ht="15.75" thickBot="1">
      <c r="B3349" s="9">
        <v>570232</v>
      </c>
      <c r="C3349" s="20">
        <f>SUMIFS(Brasil_Mundo!$K:$K,Brasil_Mundo!$C:$C,$B3349)</f>
        <v>117903</v>
      </c>
      <c r="D3349" s="20">
        <f>SUMIFS(Brasil_EUA!$L:$L,Brasil_EUA!$C:$C,$B3349)</f>
        <v>57755</v>
      </c>
      <c r="E3349" s="17">
        <f t="shared" si="156"/>
        <v>0.48985182734960092</v>
      </c>
      <c r="F3349" s="17" t="str">
        <f>IF(ISERROR(MATCH(TEXT($B3349,"000000"),Análise_Anexo1_SH6!$B:$B,0))=TRUE,"SIM","NÃO")</f>
        <v>SIM</v>
      </c>
      <c r="G3349" s="17">
        <f t="shared" si="157"/>
        <v>3.4981261736321344E-7</v>
      </c>
      <c r="H3349" s="17">
        <f t="shared" si="158"/>
        <v>1.4306922738673574E-6</v>
      </c>
    </row>
    <row r="3350" spans="2:8" ht="15.75" thickBot="1">
      <c r="B3350" s="9">
        <v>853229</v>
      </c>
      <c r="C3350" s="20">
        <f>SUMIFS(Brasil_Mundo!$K:$K,Brasil_Mundo!$C:$C,$B3350)</f>
        <v>120920</v>
      </c>
      <c r="D3350" s="20">
        <f>SUMIFS(Brasil_EUA!$L:$L,Brasil_EUA!$C:$C,$B3350)</f>
        <v>9868</v>
      </c>
      <c r="E3350" s="17">
        <f t="shared" si="156"/>
        <v>8.1607674495534244E-2</v>
      </c>
      <c r="F3350" s="17" t="str">
        <f>IF(ISERROR(MATCH(TEXT($B3350,"000000"),Análise_Anexo1_SH6!$B:$B,0))=TRUE,"SIM","NÃO")</f>
        <v>SIM</v>
      </c>
      <c r="G3350" s="17">
        <f t="shared" si="157"/>
        <v>3.5876391348447259E-7</v>
      </c>
      <c r="H3350" s="17">
        <f t="shared" si="158"/>
        <v>2.4444760381825091E-7</v>
      </c>
    </row>
    <row r="3351" spans="2:8" ht="15.75" thickBot="1">
      <c r="B3351" s="9">
        <v>320110</v>
      </c>
      <c r="C3351" s="20">
        <f>SUMIFS(Brasil_Mundo!$K:$K,Brasil_Mundo!$C:$C,$B3351)</f>
        <v>117810</v>
      </c>
      <c r="D3351" s="20">
        <f>SUMIFS(Brasil_EUA!$L:$L,Brasil_EUA!$C:$C,$B3351)</f>
        <v>0</v>
      </c>
      <c r="E3351" s="17">
        <f t="shared" si="156"/>
        <v>0</v>
      </c>
      <c r="F3351" s="17" t="str">
        <f>IF(ISERROR(MATCH(TEXT($B3351,"000000"),Análise_Anexo1_SH6!$B:$B,0))=TRUE,"SIM","NÃO")</f>
        <v>SIM</v>
      </c>
      <c r="G3351" s="17">
        <f t="shared" si="157"/>
        <v>3.4953669076749682E-7</v>
      </c>
      <c r="H3351" s="17">
        <f t="shared" si="158"/>
        <v>0</v>
      </c>
    </row>
    <row r="3352" spans="2:8" ht="15.75" thickBot="1">
      <c r="B3352" s="9">
        <v>110422</v>
      </c>
      <c r="C3352" s="20">
        <f>SUMIFS(Brasil_Mundo!$K:$K,Brasil_Mundo!$C:$C,$B3352)</f>
        <v>117538</v>
      </c>
      <c r="D3352" s="20">
        <f>SUMIFS(Brasil_EUA!$L:$L,Brasil_EUA!$C:$C,$B3352)</f>
        <v>0</v>
      </c>
      <c r="E3352" s="17">
        <f t="shared" si="156"/>
        <v>0</v>
      </c>
      <c r="F3352" s="17" t="str">
        <f>IF(ISERROR(MATCH(TEXT($B3352,"000000"),Análise_Anexo1_SH6!$B:$B,0))=TRUE,"SIM","NÃO")</f>
        <v>SIM</v>
      </c>
      <c r="G3352" s="17">
        <f t="shared" si="157"/>
        <v>3.4872967964884172E-7</v>
      </c>
      <c r="H3352" s="17">
        <f t="shared" si="158"/>
        <v>0</v>
      </c>
    </row>
    <row r="3353" spans="2:8" ht="15.75" thickBot="1">
      <c r="B3353" s="9" t="s">
        <v>4228</v>
      </c>
      <c r="C3353" s="20">
        <f>SUMIFS(Brasil_Mundo!$K:$K,Brasil_Mundo!$C:$C,$B3353)</f>
        <v>117498</v>
      </c>
      <c r="D3353" s="20">
        <f>SUMIFS(Brasil_EUA!$L:$L,Brasil_EUA!$C:$C,$B3353)</f>
        <v>3</v>
      </c>
      <c r="E3353" s="17">
        <f t="shared" si="156"/>
        <v>2.5532349486799776E-5</v>
      </c>
      <c r="F3353" s="17" t="str">
        <f>IF(ISERROR(MATCH(TEXT($B3353,"000000"),Análise_Anexo1_SH6!$B:$B,0))=TRUE,"SIM","NÃO")</f>
        <v>SIM</v>
      </c>
      <c r="G3353" s="17">
        <f t="shared" si="157"/>
        <v>3.4861100154315715E-7</v>
      </c>
      <c r="H3353" s="17">
        <f t="shared" si="158"/>
        <v>7.4315242344421646E-11</v>
      </c>
    </row>
    <row r="3354" spans="2:8" ht="15.75" thickBot="1">
      <c r="B3354" s="9">
        <v>481730</v>
      </c>
      <c r="C3354" s="20">
        <f>SUMIFS(Brasil_Mundo!$K:$K,Brasil_Mundo!$C:$C,$B3354)</f>
        <v>117102</v>
      </c>
      <c r="D3354" s="20">
        <f>SUMIFS(Brasil_EUA!$L:$L,Brasil_EUA!$C:$C,$B3354)</f>
        <v>105722</v>
      </c>
      <c r="E3354" s="17">
        <f t="shared" si="156"/>
        <v>0.90281976396645658</v>
      </c>
      <c r="F3354" s="17" t="str">
        <f>IF(ISERROR(MATCH(TEXT($B3354,"000000"),Análise_Anexo1_SH6!$B:$B,0))=TRUE,"SIM","NÃO")</f>
        <v>SIM</v>
      </c>
      <c r="G3354" s="17">
        <f t="shared" si="157"/>
        <v>3.4743608829687985E-7</v>
      </c>
      <c r="H3354" s="17">
        <f t="shared" si="158"/>
        <v>2.618918683712315E-6</v>
      </c>
    </row>
    <row r="3355" spans="2:8" ht="15.75" thickBot="1">
      <c r="B3355" s="9">
        <v>650400</v>
      </c>
      <c r="C3355" s="20">
        <f>SUMIFS(Brasil_Mundo!$K:$K,Brasil_Mundo!$C:$C,$B3355)</f>
        <v>145040</v>
      </c>
      <c r="D3355" s="20">
        <f>SUMIFS(Brasil_EUA!$L:$L,Brasil_EUA!$C:$C,$B3355)</f>
        <v>12241</v>
      </c>
      <c r="E3355" s="17">
        <f t="shared" si="156"/>
        <v>8.4397407611693329E-2</v>
      </c>
      <c r="F3355" s="17" t="str">
        <f>IF(ISERROR(MATCH(TEXT($B3355,"000000"),Análise_Anexo1_SH6!$B:$B,0))=TRUE,"SIM","NÃO")</f>
        <v>SIM</v>
      </c>
      <c r="G3355" s="17">
        <f t="shared" si="157"/>
        <v>4.3032681121227179E-7</v>
      </c>
      <c r="H3355" s="17">
        <f t="shared" si="158"/>
        <v>3.0323096051268843E-7</v>
      </c>
    </row>
    <row r="3356" spans="2:8" ht="15.75" thickBot="1">
      <c r="B3356" s="9" t="s">
        <v>5037</v>
      </c>
      <c r="C3356" s="20">
        <f>SUMIFS(Brasil_Mundo!$K:$K,Brasil_Mundo!$C:$C,$B3356)</f>
        <v>116731</v>
      </c>
      <c r="D3356" s="20">
        <f>SUMIFS(Brasil_EUA!$L:$L,Brasil_EUA!$C:$C,$B3356)</f>
        <v>189</v>
      </c>
      <c r="E3356" s="17">
        <f t="shared" si="156"/>
        <v>1.6191071780418227E-3</v>
      </c>
      <c r="F3356" s="17" t="str">
        <f>IF(ISERROR(MATCH(TEXT($B3356,"000000"),Análise_Anexo1_SH6!$B:$B,0))=TRUE,"SIM","NÃO")</f>
        <v>SIM</v>
      </c>
      <c r="G3356" s="17">
        <f t="shared" si="157"/>
        <v>3.4633534886665539E-7</v>
      </c>
      <c r="H3356" s="17">
        <f t="shared" si="158"/>
        <v>4.6818602676985635E-9</v>
      </c>
    </row>
    <row r="3357" spans="2:8" ht="15.75" thickBot="1">
      <c r="B3357" s="9">
        <v>721913</v>
      </c>
      <c r="C3357" s="20">
        <f>SUMIFS(Brasil_Mundo!$K:$K,Brasil_Mundo!$C:$C,$B3357)</f>
        <v>116682</v>
      </c>
      <c r="D3357" s="20">
        <f>SUMIFS(Brasil_EUA!$L:$L,Brasil_EUA!$C:$C,$B3357)</f>
        <v>46122</v>
      </c>
      <c r="E3357" s="17">
        <f t="shared" si="156"/>
        <v>0.39527947755437859</v>
      </c>
      <c r="F3357" s="17" t="str">
        <f>IF(ISERROR(MATCH(TEXT($B3357,"000000"),Análise_Anexo1_SH6!$B:$B,0))=TRUE,"SIM","NÃO")</f>
        <v>SIM</v>
      </c>
      <c r="G3357" s="17">
        <f t="shared" si="157"/>
        <v>3.4618996818719179E-7</v>
      </c>
      <c r="H3357" s="17">
        <f t="shared" si="158"/>
        <v>1.1425225358031384E-6</v>
      </c>
    </row>
    <row r="3358" spans="2:8" ht="15.75" thickBot="1">
      <c r="B3358" s="9">
        <v>420239</v>
      </c>
      <c r="C3358" s="20">
        <f>SUMIFS(Brasil_Mundo!$K:$K,Brasil_Mundo!$C:$C,$B3358)</f>
        <v>116661</v>
      </c>
      <c r="D3358" s="20">
        <f>SUMIFS(Brasil_EUA!$L:$L,Brasil_EUA!$C:$C,$B3358)</f>
        <v>36738</v>
      </c>
      <c r="E3358" s="17">
        <f t="shared" si="156"/>
        <v>0.31491243860416079</v>
      </c>
      <c r="F3358" s="17" t="str">
        <f>IF(ISERROR(MATCH(TEXT($B3358,"000000"),Análise_Anexo1_SH6!$B:$B,0))=TRUE,"SIM","NÃO")</f>
        <v>SIM</v>
      </c>
      <c r="G3358" s="17">
        <f t="shared" si="157"/>
        <v>3.4612766218170739E-7</v>
      </c>
      <c r="H3358" s="17">
        <f t="shared" si="158"/>
        <v>9.1006445774978743E-7</v>
      </c>
    </row>
    <row r="3359" spans="2:8" ht="15.75" thickBot="1">
      <c r="B3359" s="9">
        <v>580631</v>
      </c>
      <c r="C3359" s="20">
        <f>SUMIFS(Brasil_Mundo!$K:$K,Brasil_Mundo!$C:$C,$B3359)</f>
        <v>116332</v>
      </c>
      <c r="D3359" s="20">
        <f>SUMIFS(Brasil_EUA!$L:$L,Brasil_EUA!$C:$C,$B3359)</f>
        <v>8976</v>
      </c>
      <c r="E3359" s="17">
        <f t="shared" si="156"/>
        <v>7.7158477461059721E-2</v>
      </c>
      <c r="F3359" s="17" t="str">
        <f>IF(ISERROR(MATCH(TEXT($B3359,"000000"),Análise_Anexo1_SH6!$B:$B,0))=TRUE,"SIM","NÃO")</f>
        <v>SIM</v>
      </c>
      <c r="G3359" s="17">
        <f t="shared" si="157"/>
        <v>3.4515153476245173E-7</v>
      </c>
      <c r="H3359" s="17">
        <f t="shared" si="158"/>
        <v>2.2235120509450956E-7</v>
      </c>
    </row>
    <row r="3360" spans="2:8" ht="15.75" thickBot="1">
      <c r="B3360" s="9">
        <v>250590</v>
      </c>
      <c r="C3360" s="20">
        <f>SUMIFS(Brasil_Mundo!$K:$K,Brasil_Mundo!$C:$C,$B3360)</f>
        <v>115869</v>
      </c>
      <c r="D3360" s="20">
        <f>SUMIFS(Brasil_EUA!$L:$L,Brasil_EUA!$C:$C,$B3360)</f>
        <v>3</v>
      </c>
      <c r="E3360" s="17">
        <f t="shared" si="156"/>
        <v>2.5891308287807781E-5</v>
      </c>
      <c r="F3360" s="17" t="str">
        <f>IF(ISERROR(MATCH(TEXT($B3360,"000000"),Análise_Anexo1_SH6!$B:$B,0))=TRUE,"SIM","NÃO")</f>
        <v>SIM</v>
      </c>
      <c r="G3360" s="17">
        <f t="shared" si="157"/>
        <v>3.4377783568915279E-7</v>
      </c>
      <c r="H3360" s="17">
        <f t="shared" si="158"/>
        <v>7.4315242344421646E-11</v>
      </c>
    </row>
    <row r="3361" spans="2:8" ht="15.75" thickBot="1">
      <c r="B3361" s="9">
        <v>970199</v>
      </c>
      <c r="C3361" s="20">
        <f>SUMIFS(Brasil_Mundo!$K:$K,Brasil_Mundo!$C:$C,$B3361)</f>
        <v>115680</v>
      </c>
      <c r="D3361" s="20">
        <f>SUMIFS(Brasil_EUA!$L:$L,Brasil_EUA!$C:$C,$B3361)</f>
        <v>58104</v>
      </c>
      <c r="E3361" s="17">
        <f t="shared" si="156"/>
        <v>0.50228215767634854</v>
      </c>
      <c r="F3361" s="17" t="str">
        <f>IF(ISERROR(MATCH(TEXT($B3361,"000000"),Análise_Anexo1_SH6!$B:$B,0))=TRUE,"SIM","NÃO")</f>
        <v>SIM</v>
      </c>
      <c r="G3361" s="17">
        <f t="shared" si="157"/>
        <v>3.4321708163979318E-7</v>
      </c>
      <c r="H3361" s="17">
        <f t="shared" si="158"/>
        <v>1.4393376137267584E-6</v>
      </c>
    </row>
    <row r="3362" spans="2:8" ht="15.75" thickBot="1">
      <c r="B3362" s="9">
        <v>382460</v>
      </c>
      <c r="C3362" s="20">
        <f>SUMIFS(Brasil_Mundo!$K:$K,Brasil_Mundo!$C:$C,$B3362)</f>
        <v>115551</v>
      </c>
      <c r="D3362" s="20">
        <f>SUMIFS(Brasil_EUA!$L:$L,Brasil_EUA!$C:$C,$B3362)</f>
        <v>0</v>
      </c>
      <c r="E3362" s="17">
        <f t="shared" si="156"/>
        <v>0</v>
      </c>
      <c r="F3362" s="17" t="str">
        <f>IF(ISERROR(MATCH(TEXT($B3362,"000000"),Análise_Anexo1_SH6!$B:$B,0))=TRUE,"SIM","NÃO")</f>
        <v>SIM</v>
      </c>
      <c r="G3362" s="17">
        <f t="shared" si="157"/>
        <v>3.4283434474896039E-7</v>
      </c>
      <c r="H3362" s="17">
        <f t="shared" si="158"/>
        <v>0</v>
      </c>
    </row>
    <row r="3363" spans="2:8" ht="15.75" thickBot="1">
      <c r="B3363" s="9">
        <v>441919</v>
      </c>
      <c r="C3363" s="20">
        <f>SUMIFS(Brasil_Mundo!$K:$K,Brasil_Mundo!$C:$C,$B3363)</f>
        <v>115505</v>
      </c>
      <c r="D3363" s="20">
        <f>SUMIFS(Brasil_EUA!$L:$L,Brasil_EUA!$C:$C,$B3363)</f>
        <v>181</v>
      </c>
      <c r="E3363" s="17">
        <f t="shared" si="156"/>
        <v>1.5670317302281286E-3</v>
      </c>
      <c r="F3363" s="17" t="str">
        <f>IF(ISERROR(MATCH(TEXT($B3363,"000000"),Análise_Anexo1_SH6!$B:$B,0))=TRUE,"SIM","NÃO")</f>
        <v>SIM</v>
      </c>
      <c r="G3363" s="17">
        <f t="shared" si="157"/>
        <v>3.4269786492742315E-7</v>
      </c>
      <c r="H3363" s="17">
        <f t="shared" si="158"/>
        <v>4.4836862881134393E-9</v>
      </c>
    </row>
    <row r="3364" spans="2:8" ht="15.75" thickBot="1">
      <c r="B3364" s="9">
        <v>460219</v>
      </c>
      <c r="C3364" s="20">
        <f>SUMIFS(Brasil_Mundo!$K:$K,Brasil_Mundo!$C:$C,$B3364)</f>
        <v>115429</v>
      </c>
      <c r="D3364" s="20">
        <f>SUMIFS(Brasil_EUA!$L:$L,Brasil_EUA!$C:$C,$B3364)</f>
        <v>39454</v>
      </c>
      <c r="E3364" s="17">
        <f t="shared" si="156"/>
        <v>0.34180318637430801</v>
      </c>
      <c r="F3364" s="17" t="str">
        <f>IF(ISERROR(MATCH(TEXT($B3364,"000000"),Análise_Anexo1_SH6!$B:$B,0))=TRUE,"SIM","NÃO")</f>
        <v>SIM</v>
      </c>
      <c r="G3364" s="17">
        <f t="shared" si="157"/>
        <v>3.4247237652662247E-7</v>
      </c>
      <c r="H3364" s="17">
        <f t="shared" si="158"/>
        <v>9.7734452381893727E-7</v>
      </c>
    </row>
    <row r="3365" spans="2:8" ht="15.75" thickBot="1">
      <c r="B3365" s="9">
        <v>381231</v>
      </c>
      <c r="C3365" s="20">
        <f>SUMIFS(Brasil_Mundo!$K:$K,Brasil_Mundo!$C:$C,$B3365)</f>
        <v>115227</v>
      </c>
      <c r="D3365" s="20">
        <f>SUMIFS(Brasil_EUA!$L:$L,Brasil_EUA!$C:$C,$B3365)</f>
        <v>0</v>
      </c>
      <c r="E3365" s="17">
        <f t="shared" si="156"/>
        <v>0</v>
      </c>
      <c r="F3365" s="17" t="str">
        <f>IF(ISERROR(MATCH(TEXT($B3365,"000000"),Análise_Anexo1_SH6!$B:$B,0))=TRUE,"SIM","NÃO")</f>
        <v>SIM</v>
      </c>
      <c r="G3365" s="17">
        <f t="shared" si="157"/>
        <v>3.4187305209291537E-7</v>
      </c>
      <c r="H3365" s="17">
        <f t="shared" si="158"/>
        <v>0</v>
      </c>
    </row>
    <row r="3366" spans="2:8" ht="15.75" thickBot="1">
      <c r="B3366" s="9">
        <v>520952</v>
      </c>
      <c r="C3366" s="20">
        <f>SUMIFS(Brasil_Mundo!$K:$K,Brasil_Mundo!$C:$C,$B3366)</f>
        <v>115127</v>
      </c>
      <c r="D3366" s="20">
        <f>SUMIFS(Brasil_EUA!$L:$L,Brasil_EUA!$C:$C,$B3366)</f>
        <v>86</v>
      </c>
      <c r="E3366" s="17">
        <f t="shared" si="156"/>
        <v>7.4700113787382625E-4</v>
      </c>
      <c r="F3366" s="17" t="str">
        <f>IF(ISERROR(MATCH(TEXT($B3366,"000000"),Análise_Anexo1_SH6!$B:$B,0))=TRUE,"SIM","NÃO")</f>
        <v>SIM</v>
      </c>
      <c r="G3366" s="17">
        <f t="shared" si="157"/>
        <v>3.4157635682870393E-7</v>
      </c>
      <c r="H3366" s="17">
        <f t="shared" si="158"/>
        <v>2.1303702805400873E-9</v>
      </c>
    </row>
    <row r="3367" spans="2:8" ht="15.75" thickBot="1">
      <c r="B3367" s="9">
        <v>160220</v>
      </c>
      <c r="C3367" s="20">
        <f>SUMIFS(Brasil_Mundo!$K:$K,Brasil_Mundo!$C:$C,$B3367)</f>
        <v>115113</v>
      </c>
      <c r="D3367" s="20">
        <f>SUMIFS(Brasil_EUA!$L:$L,Brasil_EUA!$C:$C,$B3367)</f>
        <v>68362</v>
      </c>
      <c r="E3367" s="17">
        <f t="shared" si="156"/>
        <v>0.59386863342976037</v>
      </c>
      <c r="F3367" s="17" t="str">
        <f>IF(ISERROR(MATCH(TEXT($B3367,"000000"),Análise_Anexo1_SH6!$B:$B,0))=TRUE,"SIM","NÃO")</f>
        <v>SIM</v>
      </c>
      <c r="G3367" s="17">
        <f t="shared" si="157"/>
        <v>3.415348194917143E-7</v>
      </c>
      <c r="H3367" s="17">
        <f t="shared" si="158"/>
        <v>1.6934461990497841E-6</v>
      </c>
    </row>
    <row r="3368" spans="2:8" ht="15.75" thickBot="1">
      <c r="B3368" s="9">
        <v>250900</v>
      </c>
      <c r="C3368" s="20">
        <f>SUMIFS(Brasil_Mundo!$K:$K,Brasil_Mundo!$C:$C,$B3368)</f>
        <v>114927</v>
      </c>
      <c r="D3368" s="20">
        <f>SUMIFS(Brasil_EUA!$L:$L,Brasil_EUA!$C:$C,$B3368)</f>
        <v>0</v>
      </c>
      <c r="E3368" s="17">
        <f t="shared" si="156"/>
        <v>0</v>
      </c>
      <c r="F3368" s="17" t="str">
        <f>IF(ISERROR(MATCH(TEXT($B3368,"000000"),Análise_Anexo1_SH6!$B:$B,0))=TRUE,"SIM","NÃO")</f>
        <v>SIM</v>
      </c>
      <c r="G3368" s="17">
        <f t="shared" si="157"/>
        <v>3.4098296630028105E-7</v>
      </c>
      <c r="H3368" s="17">
        <f t="shared" si="158"/>
        <v>0</v>
      </c>
    </row>
    <row r="3369" spans="2:8" ht="15.75" thickBot="1">
      <c r="B3369" s="9">
        <v>550921</v>
      </c>
      <c r="C3369" s="20">
        <f>SUMIFS(Brasil_Mundo!$K:$K,Brasil_Mundo!$C:$C,$B3369)</f>
        <v>114313</v>
      </c>
      <c r="D3369" s="20">
        <f>SUMIFS(Brasil_EUA!$L:$L,Brasil_EUA!$C:$C,$B3369)</f>
        <v>0</v>
      </c>
      <c r="E3369" s="17">
        <f t="shared" si="156"/>
        <v>0</v>
      </c>
      <c r="F3369" s="17" t="str">
        <f>IF(ISERROR(MATCH(TEXT($B3369,"000000"),Análise_Anexo1_SH6!$B:$B,0))=TRUE,"SIM","NÃO")</f>
        <v>SIM</v>
      </c>
      <c r="G3369" s="17">
        <f t="shared" si="157"/>
        <v>3.3916125737802279E-7</v>
      </c>
      <c r="H3369" s="17">
        <f t="shared" si="158"/>
        <v>0</v>
      </c>
    </row>
    <row r="3370" spans="2:8" ht="15.75" thickBot="1">
      <c r="B3370" s="9">
        <v>370110</v>
      </c>
      <c r="C3370" s="20">
        <f>SUMIFS(Brasil_Mundo!$K:$K,Brasil_Mundo!$C:$C,$B3370)</f>
        <v>123667</v>
      </c>
      <c r="D3370" s="20">
        <f>SUMIFS(Brasil_EUA!$L:$L,Brasil_EUA!$C:$C,$B3370)</f>
        <v>3495</v>
      </c>
      <c r="E3370" s="17">
        <f t="shared" si="156"/>
        <v>2.8261379349381808E-2</v>
      </c>
      <c r="F3370" s="17" t="str">
        <f>IF(ISERROR(MATCH(TEXT($B3370,"000000"),Análise_Anexo1_SH6!$B:$B,0))=TRUE,"SIM","NÃO")</f>
        <v>SIM</v>
      </c>
      <c r="G3370" s="17">
        <f t="shared" si="157"/>
        <v>3.6691413239236086E-7</v>
      </c>
      <c r="H3370" s="17">
        <f t="shared" si="158"/>
        <v>8.6577257331251214E-8</v>
      </c>
    </row>
    <row r="3371" spans="2:8" ht="15.75" thickBot="1">
      <c r="B3371" s="9">
        <v>621149</v>
      </c>
      <c r="C3371" s="20">
        <f>SUMIFS(Brasil_Mundo!$K:$K,Brasil_Mundo!$C:$C,$B3371)</f>
        <v>114227</v>
      </c>
      <c r="D3371" s="20">
        <f>SUMIFS(Brasil_EUA!$L:$L,Brasil_EUA!$C:$C,$B3371)</f>
        <v>11031</v>
      </c>
      <c r="E3371" s="17">
        <f t="shared" si="156"/>
        <v>9.6570863281010624E-2</v>
      </c>
      <c r="F3371" s="17" t="str">
        <f>IF(ISERROR(MATCH(TEXT($B3371,"000000"),Análise_Anexo1_SH6!$B:$B,0))=TRUE,"SIM","NÃO")</f>
        <v>SIM</v>
      </c>
      <c r="G3371" s="17">
        <f t="shared" si="157"/>
        <v>3.3890609945080093E-7</v>
      </c>
      <c r="H3371" s="17">
        <f t="shared" si="158"/>
        <v>2.7325714610043838E-7</v>
      </c>
    </row>
    <row r="3372" spans="2:8" ht="15.75" thickBot="1">
      <c r="B3372" s="9">
        <v>902150</v>
      </c>
      <c r="C3372" s="20">
        <f>SUMIFS(Brasil_Mundo!$K:$K,Brasil_Mundo!$C:$C,$B3372)</f>
        <v>114219</v>
      </c>
      <c r="D3372" s="20">
        <f>SUMIFS(Brasil_EUA!$L:$L,Brasil_EUA!$C:$C,$B3372)</f>
        <v>1365</v>
      </c>
      <c r="E3372" s="17">
        <f t="shared" si="156"/>
        <v>1.1950726236440522E-2</v>
      </c>
      <c r="F3372" s="17" t="str">
        <f>IF(ISERROR(MATCH(TEXT($B3372,"000000"),Análise_Anexo1_SH6!$B:$B,0))=TRUE,"SIM","NÃO")</f>
        <v>SIM</v>
      </c>
      <c r="G3372" s="17">
        <f t="shared" si="157"/>
        <v>3.3888236382966403E-7</v>
      </c>
      <c r="H3372" s="17">
        <f t="shared" si="158"/>
        <v>3.3813435266711851E-8</v>
      </c>
    </row>
    <row r="3373" spans="2:8" ht="15.75" thickBot="1">
      <c r="B3373" s="9">
        <v>120925</v>
      </c>
      <c r="C3373" s="20">
        <f>SUMIFS(Brasil_Mundo!$K:$K,Brasil_Mundo!$C:$C,$B3373)</f>
        <v>113632</v>
      </c>
      <c r="D3373" s="20">
        <f>SUMIFS(Brasil_EUA!$L:$L,Brasil_EUA!$C:$C,$B3373)</f>
        <v>105288</v>
      </c>
      <c r="E3373" s="17">
        <f t="shared" si="156"/>
        <v>0.92656998028724302</v>
      </c>
      <c r="F3373" s="17" t="str">
        <f>IF(ISERROR(MATCH(TEXT($B3373,"000000"),Análise_Anexo1_SH6!$B:$B,0))=TRUE,"SIM","NÃO")</f>
        <v>SIM</v>
      </c>
      <c r="G3373" s="17">
        <f t="shared" si="157"/>
        <v>3.3714076262874289E-7</v>
      </c>
      <c r="H3373" s="17">
        <f t="shared" si="158"/>
        <v>2.6081677453198219E-6</v>
      </c>
    </row>
    <row r="3374" spans="2:8" ht="15.75" thickBot="1">
      <c r="B3374" s="9">
        <v>901210</v>
      </c>
      <c r="C3374" s="20">
        <f>SUMIFS(Brasil_Mundo!$K:$K,Brasil_Mundo!$C:$C,$B3374)</f>
        <v>113374</v>
      </c>
      <c r="D3374" s="20">
        <f>SUMIFS(Brasil_EUA!$L:$L,Brasil_EUA!$C:$C,$B3374)</f>
        <v>18608</v>
      </c>
      <c r="E3374" s="17">
        <f t="shared" si="156"/>
        <v>0.1641293418244042</v>
      </c>
      <c r="F3374" s="17" t="str">
        <f>IF(ISERROR(MATCH(TEXT($B3374,"000000"),Análise_Anexo1_SH6!$B:$B,0))=TRUE,"SIM","NÃO")</f>
        <v>SIM</v>
      </c>
      <c r="G3374" s="17">
        <f t="shared" si="157"/>
        <v>3.3637528884707737E-7</v>
      </c>
      <c r="H3374" s="17">
        <f t="shared" si="158"/>
        <v>4.6095267651499934E-7</v>
      </c>
    </row>
    <row r="3375" spans="2:8" ht="15.75" thickBot="1">
      <c r="B3375" s="9">
        <v>591110</v>
      </c>
      <c r="C3375" s="20">
        <f>SUMIFS(Brasil_Mundo!$K:$K,Brasil_Mundo!$C:$C,$B3375)</f>
        <v>113057</v>
      </c>
      <c r="D3375" s="20">
        <f>SUMIFS(Brasil_EUA!$L:$L,Brasil_EUA!$C:$C,$B3375)</f>
        <v>3045</v>
      </c>
      <c r="E3375" s="17">
        <f t="shared" si="156"/>
        <v>2.6933316822487771E-2</v>
      </c>
      <c r="F3375" s="17" t="str">
        <f>IF(ISERROR(MATCH(TEXT($B3375,"000000"),Análise_Anexo1_SH6!$B:$B,0))=TRUE,"SIM","NÃO")</f>
        <v>SIM</v>
      </c>
      <c r="G3375" s="17">
        <f t="shared" si="157"/>
        <v>3.3543476485952711E-7</v>
      </c>
      <c r="H3375" s="17">
        <f t="shared" si="158"/>
        <v>7.542997097958797E-8</v>
      </c>
    </row>
    <row r="3376" spans="2:8" ht="15.75" thickBot="1">
      <c r="B3376" s="9">
        <v>621111</v>
      </c>
      <c r="C3376" s="20">
        <f>SUMIFS(Brasil_Mundo!$K:$K,Brasil_Mundo!$C:$C,$B3376)</f>
        <v>112921</v>
      </c>
      <c r="D3376" s="20">
        <f>SUMIFS(Brasil_EUA!$L:$L,Brasil_EUA!$C:$C,$B3376)</f>
        <v>4638</v>
      </c>
      <c r="E3376" s="17">
        <f t="shared" si="156"/>
        <v>4.1072962513615717E-2</v>
      </c>
      <c r="F3376" s="17" t="str">
        <f>IF(ISERROR(MATCH(TEXT($B3376,"000000"),Análise_Anexo1_SH6!$B:$B,0))=TRUE,"SIM","NÃO")</f>
        <v>SIM</v>
      </c>
      <c r="G3376" s="17">
        <f t="shared" si="157"/>
        <v>3.3503125930019956E-7</v>
      </c>
      <c r="H3376" s="17">
        <f t="shared" si="158"/>
        <v>1.1489136466447587E-7</v>
      </c>
    </row>
    <row r="3377" spans="2:8" ht="15.75" thickBot="1">
      <c r="B3377" s="9">
        <v>510710</v>
      </c>
      <c r="C3377" s="20">
        <f>SUMIFS(Brasil_Mundo!$K:$K,Brasil_Mundo!$C:$C,$B3377)</f>
        <v>118295</v>
      </c>
      <c r="D3377" s="20">
        <f>SUMIFS(Brasil_EUA!$L:$L,Brasil_EUA!$C:$C,$B3377)</f>
        <v>98647</v>
      </c>
      <c r="E3377" s="17">
        <f t="shared" si="156"/>
        <v>0.83390675852741025</v>
      </c>
      <c r="F3377" s="17" t="str">
        <f>IF(ISERROR(MATCH(TEXT($B3377,"000000"),Análise_Anexo1_SH6!$B:$B,0))=TRUE,"SIM","NÃO")</f>
        <v>SIM</v>
      </c>
      <c r="G3377" s="17">
        <f t="shared" si="157"/>
        <v>3.5097566279892229E-7</v>
      </c>
      <c r="H3377" s="17">
        <f t="shared" si="158"/>
        <v>2.4436585705167209E-6</v>
      </c>
    </row>
    <row r="3378" spans="2:8" ht="15.75" thickBot="1">
      <c r="B3378" s="9">
        <v>392111</v>
      </c>
      <c r="C3378" s="20">
        <f>SUMIFS(Brasil_Mundo!$K:$K,Brasil_Mundo!$C:$C,$B3378)</f>
        <v>112623</v>
      </c>
      <c r="D3378" s="20">
        <f>SUMIFS(Brasil_EUA!$L:$L,Brasil_EUA!$C:$C,$B3378)</f>
        <v>7317</v>
      </c>
      <c r="E3378" s="17">
        <f t="shared" si="156"/>
        <v>6.4968967262459709E-2</v>
      </c>
      <c r="F3378" s="17" t="str">
        <f>IF(ISERROR(MATCH(TEXT($B3378,"000000"),Análise_Anexo1_SH6!$B:$B,0))=TRUE,"SIM","NÃO")</f>
        <v>SIM</v>
      </c>
      <c r="G3378" s="17">
        <f t="shared" si="157"/>
        <v>3.3414710741284947E-7</v>
      </c>
      <c r="H3378" s="17">
        <f t="shared" si="158"/>
        <v>1.8125487607804439E-7</v>
      </c>
    </row>
    <row r="3379" spans="2:8" ht="15.75" thickBot="1">
      <c r="B3379" s="9">
        <v>520859</v>
      </c>
      <c r="C3379" s="20">
        <f>SUMIFS(Brasil_Mundo!$K:$K,Brasil_Mundo!$C:$C,$B3379)</f>
        <v>193367</v>
      </c>
      <c r="D3379" s="20">
        <f>SUMIFS(Brasil_EUA!$L:$L,Brasil_EUA!$C:$C,$B3379)</f>
        <v>20177</v>
      </c>
      <c r="E3379" s="17">
        <f t="shared" si="156"/>
        <v>0.10434562257262098</v>
      </c>
      <c r="F3379" s="17" t="str">
        <f>IF(ISERROR(MATCH(TEXT($B3379,"000000"),Análise_Anexo1_SH6!$B:$B,0))=TRUE,"SIM","NÃO")</f>
        <v>SIM</v>
      </c>
      <c r="G3379" s="17">
        <f t="shared" si="157"/>
        <v>5.7371073154773414E-7</v>
      </c>
      <c r="H3379" s="17">
        <f t="shared" si="158"/>
        <v>4.9981954826113183E-7</v>
      </c>
    </row>
    <row r="3380" spans="2:8" ht="15.75" thickBot="1">
      <c r="B3380" s="9">
        <v>580220</v>
      </c>
      <c r="C3380" s="20">
        <f>SUMIFS(Brasil_Mundo!$K:$K,Brasil_Mundo!$C:$C,$B3380)</f>
        <v>112211</v>
      </c>
      <c r="D3380" s="20">
        <f>SUMIFS(Brasil_EUA!$L:$L,Brasil_EUA!$C:$C,$B3380)</f>
        <v>0</v>
      </c>
      <c r="E3380" s="17">
        <f t="shared" si="156"/>
        <v>0</v>
      </c>
      <c r="F3380" s="17" t="str">
        <f>IF(ISERROR(MATCH(TEXT($B3380,"000000"),Análise_Anexo1_SH6!$B:$B,0))=TRUE,"SIM","NÃO")</f>
        <v>SIM</v>
      </c>
      <c r="G3380" s="17">
        <f t="shared" si="157"/>
        <v>3.3292472292429831E-7</v>
      </c>
      <c r="H3380" s="17">
        <f t="shared" si="158"/>
        <v>0</v>
      </c>
    </row>
    <row r="3381" spans="2:8" ht="15.75" thickBot="1">
      <c r="B3381" s="9">
        <v>621133</v>
      </c>
      <c r="C3381" s="20">
        <f>SUMIFS(Brasil_Mundo!$K:$K,Brasil_Mundo!$C:$C,$B3381)</f>
        <v>111726</v>
      </c>
      <c r="D3381" s="20">
        <f>SUMIFS(Brasil_EUA!$L:$L,Brasil_EUA!$C:$C,$B3381)</f>
        <v>45928</v>
      </c>
      <c r="E3381" s="17">
        <f t="shared" si="156"/>
        <v>0.41107709933229508</v>
      </c>
      <c r="F3381" s="17" t="str">
        <f>IF(ISERROR(MATCH(TEXT($B3381,"000000"),Análise_Anexo1_SH6!$B:$B,0))=TRUE,"SIM","NÃO")</f>
        <v>SIM</v>
      </c>
      <c r="G3381" s="17">
        <f t="shared" si="157"/>
        <v>3.3148575089287284E-7</v>
      </c>
      <c r="H3381" s="17">
        <f t="shared" si="158"/>
        <v>1.1377168167981991E-6</v>
      </c>
    </row>
    <row r="3382" spans="2:8" ht="15.75" thickBot="1">
      <c r="B3382" s="9">
        <v>550390</v>
      </c>
      <c r="C3382" s="20">
        <f>SUMIFS(Brasil_Mundo!$K:$K,Brasil_Mundo!$C:$C,$B3382)</f>
        <v>113245</v>
      </c>
      <c r="D3382" s="20">
        <f>SUMIFS(Brasil_EUA!$L:$L,Brasil_EUA!$C:$C,$B3382)</f>
        <v>0</v>
      </c>
      <c r="E3382" s="17">
        <f t="shared" si="156"/>
        <v>0</v>
      </c>
      <c r="F3382" s="17" t="str">
        <f>IF(ISERROR(MATCH(TEXT($B3382,"000000"),Análise_Anexo1_SH6!$B:$B,0))=TRUE,"SIM","NÃO")</f>
        <v>SIM</v>
      </c>
      <c r="G3382" s="17">
        <f t="shared" si="157"/>
        <v>3.3599255195624463E-7</v>
      </c>
      <c r="H3382" s="17">
        <f t="shared" si="158"/>
        <v>0</v>
      </c>
    </row>
    <row r="3383" spans="2:8" ht="15.75" thickBot="1">
      <c r="B3383" s="9">
        <v>830630</v>
      </c>
      <c r="C3383" s="20">
        <f>SUMIFS(Brasil_Mundo!$K:$K,Brasil_Mundo!$C:$C,$B3383)</f>
        <v>111205</v>
      </c>
      <c r="D3383" s="20">
        <f>SUMIFS(Brasil_EUA!$L:$L,Brasil_EUA!$C:$C,$B3383)</f>
        <v>69694</v>
      </c>
      <c r="E3383" s="17">
        <f t="shared" si="156"/>
        <v>0.62671642462119515</v>
      </c>
      <c r="F3383" s="17" t="str">
        <f>IF(ISERROR(MATCH(TEXT($B3383,"000000"),Análise_Anexo1_SH6!$B:$B,0))=TRUE,"SIM","NÃO")</f>
        <v>SIM</v>
      </c>
      <c r="G3383" s="17">
        <f t="shared" si="157"/>
        <v>3.2993996856633125E-7</v>
      </c>
      <c r="H3383" s="17">
        <f t="shared" si="158"/>
        <v>1.7264421666507074E-6</v>
      </c>
    </row>
    <row r="3384" spans="2:8" ht="15.75" thickBot="1">
      <c r="B3384" s="9">
        <v>844512</v>
      </c>
      <c r="C3384" s="20">
        <f>SUMIFS(Brasil_Mundo!$K:$K,Brasil_Mundo!$C:$C,$B3384)</f>
        <v>111013</v>
      </c>
      <c r="D3384" s="20">
        <f>SUMIFS(Brasil_EUA!$L:$L,Brasil_EUA!$C:$C,$B3384)</f>
        <v>0</v>
      </c>
      <c r="E3384" s="17">
        <f t="shared" si="156"/>
        <v>0</v>
      </c>
      <c r="F3384" s="17" t="str">
        <f>IF(ISERROR(MATCH(TEXT($B3384,"000000"),Análise_Anexo1_SH6!$B:$B,0))=TRUE,"SIM","NÃO")</f>
        <v>SIM</v>
      </c>
      <c r="G3384" s="17">
        <f t="shared" si="157"/>
        <v>3.2937031365904528E-7</v>
      </c>
      <c r="H3384" s="17">
        <f t="shared" si="158"/>
        <v>0</v>
      </c>
    </row>
    <row r="3385" spans="2:8" ht="15.75" thickBot="1">
      <c r="B3385" s="9">
        <v>844859</v>
      </c>
      <c r="C3385" s="20">
        <f>SUMIFS(Brasil_Mundo!$K:$K,Brasil_Mundo!$C:$C,$B3385)</f>
        <v>224552</v>
      </c>
      <c r="D3385" s="20">
        <f>SUMIFS(Brasil_EUA!$L:$L,Brasil_EUA!$C:$C,$B3385)</f>
        <v>0</v>
      </c>
      <c r="E3385" s="17">
        <f t="shared" si="156"/>
        <v>0</v>
      </c>
      <c r="F3385" s="17" t="str">
        <f>IF(ISERROR(MATCH(TEXT($B3385,"000000"),Análise_Anexo1_SH6!$B:$B,0))=TRUE,"SIM","NÃO")</f>
        <v>SIM</v>
      </c>
      <c r="G3385" s="17">
        <f t="shared" si="157"/>
        <v>6.6623514969207155E-7</v>
      </c>
      <c r="H3385" s="17">
        <f t="shared" si="158"/>
        <v>0</v>
      </c>
    </row>
    <row r="3386" spans="2:8" ht="15.75" thickBot="1">
      <c r="B3386" s="9">
        <v>630190</v>
      </c>
      <c r="C3386" s="20">
        <f>SUMIFS(Brasil_Mundo!$K:$K,Brasil_Mundo!$C:$C,$B3386)</f>
        <v>110634</v>
      </c>
      <c r="D3386" s="20">
        <f>SUMIFS(Brasil_EUA!$L:$L,Brasil_EUA!$C:$C,$B3386)</f>
        <v>21631</v>
      </c>
      <c r="E3386" s="17">
        <f t="shared" si="156"/>
        <v>0.19551855668239421</v>
      </c>
      <c r="F3386" s="17" t="str">
        <f>IF(ISERROR(MATCH(TEXT($B3386,"000000"),Análise_Anexo1_SH6!$B:$B,0))=TRUE,"SIM","NÃO")</f>
        <v>SIM</v>
      </c>
      <c r="G3386" s="17">
        <f t="shared" si="157"/>
        <v>3.2824583860768392E-7</v>
      </c>
      <c r="H3386" s="17">
        <f t="shared" si="158"/>
        <v>5.3583766905072825E-7</v>
      </c>
    </row>
    <row r="3387" spans="2:8" ht="15.75" thickBot="1">
      <c r="B3387" s="9">
        <v>491000</v>
      </c>
      <c r="C3387" s="20">
        <f>SUMIFS(Brasil_Mundo!$K:$K,Brasil_Mundo!$C:$C,$B3387)</f>
        <v>110628</v>
      </c>
      <c r="D3387" s="20">
        <f>SUMIFS(Brasil_EUA!$L:$L,Brasil_EUA!$C:$C,$B3387)</f>
        <v>15173</v>
      </c>
      <c r="E3387" s="17">
        <f t="shared" si="156"/>
        <v>0.13715334273420834</v>
      </c>
      <c r="F3387" s="17" t="str">
        <f>IF(ISERROR(MATCH(TEXT($B3387,"000000"),Análise_Anexo1_SH6!$B:$B,0))=TRUE,"SIM","NÃO")</f>
        <v>SIM</v>
      </c>
      <c r="G3387" s="17">
        <f t="shared" si="157"/>
        <v>3.2822803689183124E-7</v>
      </c>
      <c r="H3387" s="17">
        <f t="shared" si="158"/>
        <v>3.7586172403063653E-7</v>
      </c>
    </row>
    <row r="3388" spans="2:8" ht="15.75" thickBot="1">
      <c r="B3388" s="9">
        <v>870324</v>
      </c>
      <c r="C3388" s="20">
        <f>SUMIFS(Brasil_Mundo!$K:$K,Brasil_Mundo!$C:$C,$B3388)</f>
        <v>110594</v>
      </c>
      <c r="D3388" s="20">
        <f>SUMIFS(Brasil_EUA!$L:$L,Brasil_EUA!$C:$C,$B3388)</f>
        <v>87588</v>
      </c>
      <c r="E3388" s="17">
        <f t="shared" si="156"/>
        <v>0.79197786498363387</v>
      </c>
      <c r="F3388" s="17" t="str">
        <f>IF(ISERROR(MATCH(TEXT($B3388,"000000"),Análise_Anexo1_SH6!$B:$B,0))=TRUE,"SIM","NÃO")</f>
        <v>SIM</v>
      </c>
      <c r="G3388" s="17">
        <f t="shared" si="157"/>
        <v>3.2812716050199935E-7</v>
      </c>
      <c r="H3388" s="17">
        <f t="shared" si="158"/>
        <v>2.1697078154877345E-6</v>
      </c>
    </row>
    <row r="3389" spans="2:8" ht="15.75" thickBot="1">
      <c r="B3389" s="9">
        <v>620220</v>
      </c>
      <c r="C3389" s="20">
        <f>SUMIFS(Brasil_Mundo!$K:$K,Brasil_Mundo!$C:$C,$B3389)</f>
        <v>110431</v>
      </c>
      <c r="D3389" s="20">
        <f>SUMIFS(Brasil_EUA!$L:$L,Brasil_EUA!$C:$C,$B3389)</f>
        <v>32640</v>
      </c>
      <c r="E3389" s="17">
        <f t="shared" si="156"/>
        <v>0.29556917894431817</v>
      </c>
      <c r="F3389" s="17" t="str">
        <f>IF(ISERROR(MATCH(TEXT($B3389,"000000"),Análise_Anexo1_SH6!$B:$B,0))=TRUE,"SIM","NÃO")</f>
        <v>SIM</v>
      </c>
      <c r="G3389" s="17">
        <f t="shared" si="157"/>
        <v>3.2764354722133473E-7</v>
      </c>
      <c r="H3389" s="17">
        <f t="shared" si="158"/>
        <v>8.0854983670730746E-7</v>
      </c>
    </row>
    <row r="3390" spans="2:8" ht="15.75" thickBot="1">
      <c r="B3390" s="9" t="s">
        <v>5423</v>
      </c>
      <c r="C3390" s="20">
        <f>SUMIFS(Brasil_Mundo!$K:$K,Brasil_Mundo!$C:$C,$B3390)</f>
        <v>109549</v>
      </c>
      <c r="D3390" s="20">
        <f>SUMIFS(Brasil_EUA!$L:$L,Brasil_EUA!$C:$C,$B3390)</f>
        <v>533</v>
      </c>
      <c r="E3390" s="17">
        <f t="shared" si="156"/>
        <v>4.8654026965102371E-3</v>
      </c>
      <c r="F3390" s="17" t="str">
        <f>IF(ISERROR(MATCH(TEXT($B3390,"000000"),Análise_Anexo1_SH6!$B:$B,0))=TRUE,"SIM","NÃO")</f>
        <v>SIM</v>
      </c>
      <c r="G3390" s="17">
        <f t="shared" si="157"/>
        <v>3.2502669499098981E-7</v>
      </c>
      <c r="H3390" s="17">
        <f t="shared" si="158"/>
        <v>1.3203341389858912E-8</v>
      </c>
    </row>
    <row r="3391" spans="2:8" ht="15.75" thickBot="1">
      <c r="B3391" s="9">
        <v>442019</v>
      </c>
      <c r="C3391" s="20">
        <f>SUMIFS(Brasil_Mundo!$K:$K,Brasil_Mundo!$C:$C,$B3391)</f>
        <v>108650</v>
      </c>
      <c r="D3391" s="20">
        <f>SUMIFS(Brasil_EUA!$L:$L,Brasil_EUA!$C:$C,$B3391)</f>
        <v>37289</v>
      </c>
      <c r="E3391" s="17">
        <f t="shared" ref="E3391:H3454" si="159">IFERROR(D3391/C3391,"-")</f>
        <v>0.34320294523699951</v>
      </c>
      <c r="F3391" s="17" t="str">
        <f>IF(ISERROR(MATCH(TEXT($B3391,"000000"),Análise_Anexo1_SH6!$B:$B,0))=TRUE,"SIM","NÃO")</f>
        <v>SIM</v>
      </c>
      <c r="G3391" s="17">
        <f t="shared" si="157"/>
        <v>3.2235940456572896E-7</v>
      </c>
      <c r="H3391" s="17">
        <f t="shared" si="158"/>
        <v>9.2371369059371286E-7</v>
      </c>
    </row>
    <row r="3392" spans="2:8" ht="15.75" thickBot="1">
      <c r="B3392" s="9">
        <v>200510</v>
      </c>
      <c r="C3392" s="20">
        <f>SUMIFS(Brasil_Mundo!$K:$K,Brasil_Mundo!$C:$C,$B3392)</f>
        <v>108508</v>
      </c>
      <c r="D3392" s="20">
        <f>SUMIFS(Brasil_EUA!$L:$L,Brasil_EUA!$C:$C,$B3392)</f>
        <v>38102</v>
      </c>
      <c r="E3392" s="17">
        <f t="shared" si="159"/>
        <v>0.35114461606517494</v>
      </c>
      <c r="F3392" s="17" t="str">
        <f>IF(ISERROR(MATCH(TEXT($B3392,"000000"),Análise_Anexo1_SH6!$B:$B,0))=TRUE,"SIM","NÃO")</f>
        <v>SIM</v>
      </c>
      <c r="G3392" s="17">
        <f t="shared" si="157"/>
        <v>3.2193809729054873E-7</v>
      </c>
      <c r="H3392" s="17">
        <f t="shared" si="158"/>
        <v>9.4385312126905119E-7</v>
      </c>
    </row>
    <row r="3393" spans="2:8" ht="15.75" thickBot="1">
      <c r="B3393" s="9">
        <v>690911</v>
      </c>
      <c r="C3393" s="20">
        <f>SUMIFS(Brasil_Mundo!$K:$K,Brasil_Mundo!$C:$C,$B3393)</f>
        <v>108301</v>
      </c>
      <c r="D3393" s="20">
        <f>SUMIFS(Brasil_EUA!$L:$L,Brasil_EUA!$C:$C,$B3393)</f>
        <v>0</v>
      </c>
      <c r="E3393" s="17">
        <f t="shared" si="159"/>
        <v>0</v>
      </c>
      <c r="F3393" s="17" t="str">
        <f>IF(ISERROR(MATCH(TEXT($B3393,"000000"),Análise_Anexo1_SH6!$B:$B,0))=TRUE,"SIM","NÃO")</f>
        <v>SIM</v>
      </c>
      <c r="G3393" s="17">
        <f t="shared" si="157"/>
        <v>3.2132393809363103E-7</v>
      </c>
      <c r="H3393" s="17">
        <f t="shared" si="158"/>
        <v>0</v>
      </c>
    </row>
    <row r="3394" spans="2:8" ht="15.75" thickBot="1">
      <c r="B3394" s="9">
        <v>630239</v>
      </c>
      <c r="C3394" s="20">
        <f>SUMIFS(Brasil_Mundo!$K:$K,Brasil_Mundo!$C:$C,$B3394)</f>
        <v>108299</v>
      </c>
      <c r="D3394" s="20">
        <f>SUMIFS(Brasil_EUA!$L:$L,Brasil_EUA!$C:$C,$B3394)</f>
        <v>14699</v>
      </c>
      <c r="E3394" s="17">
        <f t="shared" si="159"/>
        <v>0.13572609165366253</v>
      </c>
      <c r="F3394" s="17" t="str">
        <f>IF(ISERROR(MATCH(TEXT($B3394,"000000"),Análise_Anexo1_SH6!$B:$B,0))=TRUE,"SIM","NÃO")</f>
        <v>SIM</v>
      </c>
      <c r="G3394" s="17">
        <f t="shared" si="157"/>
        <v>3.2131800418834681E-7</v>
      </c>
      <c r="H3394" s="17">
        <f t="shared" si="158"/>
        <v>3.6411991574021793E-7</v>
      </c>
    </row>
    <row r="3395" spans="2:8" ht="15.75" thickBot="1">
      <c r="B3395" s="9">
        <v>732290</v>
      </c>
      <c r="C3395" s="20">
        <f>SUMIFS(Brasil_Mundo!$K:$K,Brasil_Mundo!$C:$C,$B3395)</f>
        <v>124918</v>
      </c>
      <c r="D3395" s="20">
        <f>SUMIFS(Brasil_EUA!$L:$L,Brasil_EUA!$C:$C,$B3395)</f>
        <v>72</v>
      </c>
      <c r="E3395" s="17">
        <f t="shared" si="159"/>
        <v>5.7637810403624783E-4</v>
      </c>
      <c r="F3395" s="17" t="str">
        <f>IF(ISERROR(MATCH(TEXT($B3395,"000000"),Análise_Anexo1_SH6!$B:$B,0))=TRUE,"SIM","NÃO")</f>
        <v>NÃO</v>
      </c>
      <c r="G3395" s="17">
        <f t="shared" si="157"/>
        <v>3.7062579014764595E-7</v>
      </c>
      <c r="H3395" s="17">
        <f t="shared" si="158"/>
        <v>1.7835658162661194E-9</v>
      </c>
    </row>
    <row r="3396" spans="2:8" ht="15.75" thickBot="1">
      <c r="B3396" s="9">
        <v>551691</v>
      </c>
      <c r="C3396" s="20">
        <f>SUMIFS(Brasil_Mundo!$K:$K,Brasil_Mundo!$C:$C,$B3396)</f>
        <v>107939</v>
      </c>
      <c r="D3396" s="20">
        <f>SUMIFS(Brasil_EUA!$L:$L,Brasil_EUA!$C:$C,$B3396)</f>
        <v>0</v>
      </c>
      <c r="E3396" s="17">
        <f t="shared" si="159"/>
        <v>0</v>
      </c>
      <c r="F3396" s="17" t="str">
        <f>IF(ISERROR(MATCH(TEXT($B3396,"000000"),Análise_Anexo1_SH6!$B:$B,0))=TRUE,"SIM","NÃO")</f>
        <v>SIM</v>
      </c>
      <c r="G3396" s="17">
        <f t="shared" ref="G3396:G3459" si="160">C3396/C$3</f>
        <v>3.2024990123718562E-7</v>
      </c>
      <c r="H3396" s="17">
        <f t="shared" ref="H3396:H3459" si="161">D3396/D$3</f>
        <v>0</v>
      </c>
    </row>
    <row r="3397" spans="2:8" ht="15.75" thickBot="1">
      <c r="B3397" s="9">
        <v>880510</v>
      </c>
      <c r="C3397" s="20">
        <f>SUMIFS(Brasil_Mundo!$K:$K,Brasil_Mundo!$C:$C,$B3397)</f>
        <v>107665</v>
      </c>
      <c r="D3397" s="20">
        <f>SUMIFS(Brasil_EUA!$L:$L,Brasil_EUA!$C:$C,$B3397)</f>
        <v>105665</v>
      </c>
      <c r="E3397" s="17">
        <f t="shared" si="159"/>
        <v>0.98142386105048063</v>
      </c>
      <c r="F3397" s="17" t="str">
        <f>IF(ISERROR(MATCH(TEXT($B3397,"000000"),Análise_Anexo1_SH6!$B:$B,0))=TRUE,"SIM","NÃO")</f>
        <v>SIM</v>
      </c>
      <c r="G3397" s="17">
        <f t="shared" si="160"/>
        <v>3.1943695621324629E-7</v>
      </c>
      <c r="H3397" s="17">
        <f t="shared" si="161"/>
        <v>2.6175066941077712E-6</v>
      </c>
    </row>
    <row r="3398" spans="2:8" ht="15.75" thickBot="1">
      <c r="B3398" s="9">
        <v>370231</v>
      </c>
      <c r="C3398" s="20">
        <f>SUMIFS(Brasil_Mundo!$K:$K,Brasil_Mundo!$C:$C,$B3398)</f>
        <v>107470</v>
      </c>
      <c r="D3398" s="20">
        <f>SUMIFS(Brasil_EUA!$L:$L,Brasil_EUA!$C:$C,$B3398)</f>
        <v>11065</v>
      </c>
      <c r="E3398" s="17">
        <f t="shared" si="159"/>
        <v>0.1029589652926398</v>
      </c>
      <c r="F3398" s="17" t="str">
        <f>IF(ISERROR(MATCH(TEXT($B3398,"000000"),Análise_Anexo1_SH6!$B:$B,0))=TRUE,"SIM","NÃO")</f>
        <v>SIM</v>
      </c>
      <c r="G3398" s="17">
        <f t="shared" si="160"/>
        <v>3.1885840044803401E-7</v>
      </c>
      <c r="H3398" s="17">
        <f t="shared" si="161"/>
        <v>2.7409938551367518E-7</v>
      </c>
    </row>
    <row r="3399" spans="2:8" ht="15.75" thickBot="1">
      <c r="B3399" s="9">
        <v>610722</v>
      </c>
      <c r="C3399" s="20">
        <f>SUMIFS(Brasil_Mundo!$K:$K,Brasil_Mundo!$C:$C,$B3399)</f>
        <v>107271</v>
      </c>
      <c r="D3399" s="20">
        <f>SUMIFS(Brasil_EUA!$L:$L,Brasil_EUA!$C:$C,$B3399)</f>
        <v>1585</v>
      </c>
      <c r="E3399" s="17">
        <f t="shared" si="159"/>
        <v>1.477566164200949E-2</v>
      </c>
      <c r="F3399" s="17" t="str">
        <f>IF(ISERROR(MATCH(TEXT($B3399,"000000"),Análise_Anexo1_SH6!$B:$B,0))=TRUE,"SIM","NÃO")</f>
        <v>SIM</v>
      </c>
      <c r="G3399" s="17">
        <f t="shared" si="160"/>
        <v>3.1826797687225321E-7</v>
      </c>
      <c r="H3399" s="17">
        <f t="shared" si="161"/>
        <v>3.9263219705302768E-8</v>
      </c>
    </row>
    <row r="3400" spans="2:8" ht="15.75" thickBot="1">
      <c r="B3400" s="9">
        <v>540261</v>
      </c>
      <c r="C3400" s="20">
        <f>SUMIFS(Brasil_Mundo!$K:$K,Brasil_Mundo!$C:$C,$B3400)</f>
        <v>106864</v>
      </c>
      <c r="D3400" s="20">
        <f>SUMIFS(Brasil_EUA!$L:$L,Brasil_EUA!$C:$C,$B3400)</f>
        <v>0</v>
      </c>
      <c r="E3400" s="17">
        <f t="shared" si="159"/>
        <v>0</v>
      </c>
      <c r="F3400" s="17" t="str">
        <f>IF(ISERROR(MATCH(TEXT($B3400,"000000"),Análise_Anexo1_SH6!$B:$B,0))=TRUE,"SIM","NÃO")</f>
        <v>SIM</v>
      </c>
      <c r="G3400" s="17">
        <f t="shared" si="160"/>
        <v>3.1706042714691265E-7</v>
      </c>
      <c r="H3400" s="17">
        <f t="shared" si="161"/>
        <v>0</v>
      </c>
    </row>
    <row r="3401" spans="2:8" ht="15.75" thickBot="1">
      <c r="B3401" s="9">
        <v>610433</v>
      </c>
      <c r="C3401" s="20">
        <f>SUMIFS(Brasil_Mundo!$K:$K,Brasil_Mundo!$C:$C,$B3401)</f>
        <v>106691</v>
      </c>
      <c r="D3401" s="20">
        <f>SUMIFS(Brasil_EUA!$L:$L,Brasil_EUA!$C:$C,$B3401)</f>
        <v>12015</v>
      </c>
      <c r="E3401" s="17">
        <f t="shared" si="159"/>
        <v>0.11261493471801745</v>
      </c>
      <c r="F3401" s="17" t="str">
        <f>IF(ISERROR(MATCH(TEXT($B3401,"000000"),Análise_Anexo1_SH6!$B:$B,0))=TRUE,"SIM","NÃO")</f>
        <v>SIM</v>
      </c>
      <c r="G3401" s="17">
        <f t="shared" si="160"/>
        <v>3.1654714433982689E-7</v>
      </c>
      <c r="H3401" s="17">
        <f t="shared" si="161"/>
        <v>2.9763254558940869E-7</v>
      </c>
    </row>
    <row r="3402" spans="2:8" ht="15.75" thickBot="1">
      <c r="B3402" s="9">
        <v>853932</v>
      </c>
      <c r="C3402" s="20">
        <f>SUMIFS(Brasil_Mundo!$K:$K,Brasil_Mundo!$C:$C,$B3402)</f>
        <v>133757</v>
      </c>
      <c r="D3402" s="20">
        <f>SUMIFS(Brasil_EUA!$L:$L,Brasil_EUA!$C:$C,$B3402)</f>
        <v>0</v>
      </c>
      <c r="E3402" s="17">
        <f t="shared" si="159"/>
        <v>0</v>
      </c>
      <c r="F3402" s="17" t="str">
        <f>IF(ISERROR(MATCH(TEXT($B3402,"000000"),Análise_Anexo1_SH6!$B:$B,0))=TRUE,"SIM","NÃO")</f>
        <v>SIM</v>
      </c>
      <c r="G3402" s="17">
        <f t="shared" si="160"/>
        <v>3.968506845512951E-7</v>
      </c>
      <c r="H3402" s="17">
        <f t="shared" si="161"/>
        <v>0</v>
      </c>
    </row>
    <row r="3403" spans="2:8" ht="15.75" thickBot="1">
      <c r="B3403" s="9">
        <v>720450</v>
      </c>
      <c r="C3403" s="20">
        <f>SUMIFS(Brasil_Mundo!$K:$K,Brasil_Mundo!$C:$C,$B3403)</f>
        <v>106128</v>
      </c>
      <c r="D3403" s="20">
        <f>SUMIFS(Brasil_EUA!$L:$L,Brasil_EUA!$C:$C,$B3403)</f>
        <v>0</v>
      </c>
      <c r="E3403" s="17">
        <f t="shared" si="159"/>
        <v>0</v>
      </c>
      <c r="F3403" s="17" t="str">
        <f>IF(ISERROR(MATCH(TEXT($B3403,"000000"),Análise_Anexo1_SH6!$B:$B,0))=TRUE,"SIM","NÃO")</f>
        <v>SIM</v>
      </c>
      <c r="G3403" s="17">
        <f t="shared" si="160"/>
        <v>3.1487675000231646E-7</v>
      </c>
      <c r="H3403" s="17">
        <f t="shared" si="161"/>
        <v>0</v>
      </c>
    </row>
    <row r="3404" spans="2:8" ht="15.75" thickBot="1">
      <c r="B3404" s="9">
        <v>442110</v>
      </c>
      <c r="C3404" s="20">
        <f>SUMIFS(Brasil_Mundo!$K:$K,Brasil_Mundo!$C:$C,$B3404)</f>
        <v>105605</v>
      </c>
      <c r="D3404" s="20">
        <f>SUMIFS(Brasil_EUA!$L:$L,Brasil_EUA!$C:$C,$B3404)</f>
        <v>6404</v>
      </c>
      <c r="E3404" s="17">
        <f t="shared" si="159"/>
        <v>6.0641068131243786E-2</v>
      </c>
      <c r="F3404" s="17" t="str">
        <f>IF(ISERROR(MATCH(TEXT($B3404,"000000"),Análise_Anexo1_SH6!$B:$B,0))=TRUE,"SIM","NÃO")</f>
        <v>SIM</v>
      </c>
      <c r="G3404" s="17">
        <f t="shared" si="160"/>
        <v>3.1332503377049065E-7</v>
      </c>
      <c r="H3404" s="17">
        <f t="shared" si="161"/>
        <v>1.5863827065789207E-7</v>
      </c>
    </row>
    <row r="3405" spans="2:8" ht="15.75" thickBot="1">
      <c r="B3405" s="9">
        <v>200950</v>
      </c>
      <c r="C3405" s="20">
        <f>SUMIFS(Brasil_Mundo!$K:$K,Brasil_Mundo!$C:$C,$B3405)</f>
        <v>104910</v>
      </c>
      <c r="D3405" s="20">
        <f>SUMIFS(Brasil_EUA!$L:$L,Brasil_EUA!$C:$C,$B3405)</f>
        <v>10</v>
      </c>
      <c r="E3405" s="17">
        <f t="shared" si="159"/>
        <v>9.5319797922028404E-5</v>
      </c>
      <c r="F3405" s="17" t="str">
        <f>IF(ISERROR(MATCH(TEXT($B3405,"000000"),Análise_Anexo1_SH6!$B:$B,0))=TRUE,"SIM","NÃO")</f>
        <v>SIM</v>
      </c>
      <c r="G3405" s="17">
        <f t="shared" si="160"/>
        <v>3.1126300168422112E-7</v>
      </c>
      <c r="H3405" s="17">
        <f t="shared" si="161"/>
        <v>2.4771747448140549E-10</v>
      </c>
    </row>
    <row r="3406" spans="2:8" ht="15.75" thickBot="1">
      <c r="B3406" s="9">
        <v>581092</v>
      </c>
      <c r="C3406" s="20">
        <f>SUMIFS(Brasil_Mundo!$K:$K,Brasil_Mundo!$C:$C,$B3406)</f>
        <v>104687</v>
      </c>
      <c r="D3406" s="20">
        <f>SUMIFS(Brasil_EUA!$L:$L,Brasil_EUA!$C:$C,$B3406)</f>
        <v>8</v>
      </c>
      <c r="E3406" s="17">
        <f t="shared" si="159"/>
        <v>7.641827543056922E-5</v>
      </c>
      <c r="F3406" s="17" t="str">
        <f>IF(ISERROR(MATCH(TEXT($B3406,"000000"),Análise_Anexo1_SH6!$B:$B,0))=TRUE,"SIM","NÃO")</f>
        <v>SIM</v>
      </c>
      <c r="G3406" s="17">
        <f t="shared" si="160"/>
        <v>3.1060137124502962E-7</v>
      </c>
      <c r="H3406" s="17">
        <f t="shared" si="161"/>
        <v>1.9817397958512438E-10</v>
      </c>
    </row>
    <row r="3407" spans="2:8" ht="15.75" thickBot="1">
      <c r="B3407" s="9">
        <v>400110</v>
      </c>
      <c r="C3407" s="20">
        <f>SUMIFS(Brasil_Mundo!$K:$K,Brasil_Mundo!$C:$C,$B3407)</f>
        <v>104596</v>
      </c>
      <c r="D3407" s="20">
        <f>SUMIFS(Brasil_EUA!$L:$L,Brasil_EUA!$C:$C,$B3407)</f>
        <v>27399</v>
      </c>
      <c r="E3407" s="17">
        <f t="shared" si="159"/>
        <v>0.26195074381429501</v>
      </c>
      <c r="F3407" s="17" t="str">
        <f>IF(ISERROR(MATCH(TEXT($B3407,"000000"),Análise_Anexo1_SH6!$B:$B,0))=TRUE,"SIM","NÃO")</f>
        <v>SIM</v>
      </c>
      <c r="G3407" s="17">
        <f t="shared" si="160"/>
        <v>3.1033137855459723E-7</v>
      </c>
      <c r="H3407" s="17">
        <f t="shared" si="161"/>
        <v>6.7872110833160289E-7</v>
      </c>
    </row>
    <row r="3408" spans="2:8" ht="15.75" thickBot="1">
      <c r="B3408" s="9">
        <v>292159</v>
      </c>
      <c r="C3408" s="20">
        <f>SUMIFS(Brasil_Mundo!$K:$K,Brasil_Mundo!$C:$C,$B3408)</f>
        <v>104519</v>
      </c>
      <c r="D3408" s="20">
        <f>SUMIFS(Brasil_EUA!$L:$L,Brasil_EUA!$C:$C,$B3408)</f>
        <v>70143</v>
      </c>
      <c r="E3408" s="17">
        <f t="shared" si="159"/>
        <v>0.67110286168065136</v>
      </c>
      <c r="F3408" s="17" t="str">
        <f>IF(ISERROR(MATCH(TEXT($B3408,"000000"),Análise_Anexo1_SH6!$B:$B,0))=TRUE,"SIM","NÃO")</f>
        <v>SIM</v>
      </c>
      <c r="G3408" s="17">
        <f t="shared" si="160"/>
        <v>3.1010292320115441E-7</v>
      </c>
      <c r="H3408" s="17">
        <f t="shared" si="161"/>
        <v>1.7375646812549224E-6</v>
      </c>
    </row>
    <row r="3409" spans="2:8" ht="15.75" thickBot="1">
      <c r="B3409" s="9">
        <v>844842</v>
      </c>
      <c r="C3409" s="20">
        <f>SUMIFS(Brasil_Mundo!$K:$K,Brasil_Mundo!$C:$C,$B3409)</f>
        <v>104288</v>
      </c>
      <c r="D3409" s="20">
        <f>SUMIFS(Brasil_EUA!$L:$L,Brasil_EUA!$C:$C,$B3409)</f>
        <v>0</v>
      </c>
      <c r="E3409" s="17">
        <f t="shared" si="159"/>
        <v>0</v>
      </c>
      <c r="F3409" s="17" t="str">
        <f>IF(ISERROR(MATCH(TEXT($B3409,"000000"),Análise_Anexo1_SH6!$B:$B,0))=TRUE,"SIM","NÃO")</f>
        <v>SIM</v>
      </c>
      <c r="G3409" s="17">
        <f t="shared" si="160"/>
        <v>3.0941755714082601E-7</v>
      </c>
      <c r="H3409" s="17">
        <f t="shared" si="161"/>
        <v>0</v>
      </c>
    </row>
    <row r="3410" spans="2:8" ht="15.75" thickBot="1">
      <c r="B3410" s="9">
        <v>291423</v>
      </c>
      <c r="C3410" s="20">
        <f>SUMIFS(Brasil_Mundo!$K:$K,Brasil_Mundo!$C:$C,$B3410)</f>
        <v>192862</v>
      </c>
      <c r="D3410" s="20">
        <f>SUMIFS(Brasil_EUA!$L:$L,Brasil_EUA!$C:$C,$B3410)</f>
        <v>17636</v>
      </c>
      <c r="E3410" s="17">
        <f t="shared" si="159"/>
        <v>9.144362290134915E-2</v>
      </c>
      <c r="F3410" s="17" t="str">
        <f>IF(ISERROR(MATCH(TEXT($B3410,"000000"),Análise_Anexo1_SH6!$B:$B,0))=TRUE,"SIM","NÃO")</f>
        <v>SIM</v>
      </c>
      <c r="G3410" s="17">
        <f t="shared" si="160"/>
        <v>5.7221242046346642E-7</v>
      </c>
      <c r="H3410" s="17">
        <f t="shared" si="161"/>
        <v>4.3687453799540672E-7</v>
      </c>
    </row>
    <row r="3411" spans="2:8" ht="15.75" thickBot="1">
      <c r="B3411" s="9">
        <v>680990</v>
      </c>
      <c r="C3411" s="20">
        <f>SUMIFS(Brasil_Mundo!$K:$K,Brasil_Mundo!$C:$C,$B3411)</f>
        <v>104144</v>
      </c>
      <c r="D3411" s="20">
        <f>SUMIFS(Brasil_EUA!$L:$L,Brasil_EUA!$C:$C,$B3411)</f>
        <v>19627</v>
      </c>
      <c r="E3411" s="17">
        <f t="shared" si="159"/>
        <v>0.18846020894146567</v>
      </c>
      <c r="F3411" s="17" t="str">
        <f>IF(ISERROR(MATCH(TEXT($B3411,"000000"),Análise_Anexo1_SH6!$B:$B,0))=TRUE,"SIM","NÃO")</f>
        <v>SIM</v>
      </c>
      <c r="G3411" s="17">
        <f t="shared" si="160"/>
        <v>3.089903159603615E-7</v>
      </c>
      <c r="H3411" s="17">
        <f t="shared" si="161"/>
        <v>4.8619508716465459E-7</v>
      </c>
    </row>
    <row r="3412" spans="2:8" ht="15.75" thickBot="1">
      <c r="B3412" s="9">
        <v>940191</v>
      </c>
      <c r="C3412" s="20">
        <f>SUMIFS(Brasil_Mundo!$K:$K,Brasil_Mundo!$C:$C,$B3412)</f>
        <v>103723</v>
      </c>
      <c r="D3412" s="20">
        <f>SUMIFS(Brasil_EUA!$L:$L,Brasil_EUA!$C:$C,$B3412)</f>
        <v>9277</v>
      </c>
      <c r="E3412" s="17">
        <f t="shared" si="159"/>
        <v>8.9440143459020655E-2</v>
      </c>
      <c r="F3412" s="17" t="str">
        <f>IF(ISERROR(MATCH(TEXT($B3412,"000000"),Análise_Anexo1_SH6!$B:$B,0))=TRUE,"SIM","NÃO")</f>
        <v>SIM</v>
      </c>
      <c r="G3412" s="17">
        <f t="shared" si="160"/>
        <v>3.0774122889803135E-7</v>
      </c>
      <c r="H3412" s="17">
        <f t="shared" si="161"/>
        <v>2.2980750107639986E-7</v>
      </c>
    </row>
    <row r="3413" spans="2:8" ht="15.75" thickBot="1">
      <c r="B3413" s="9">
        <v>871494</v>
      </c>
      <c r="C3413" s="20">
        <f>SUMIFS(Brasil_Mundo!$K:$K,Brasil_Mundo!$C:$C,$B3413)</f>
        <v>104966</v>
      </c>
      <c r="D3413" s="20">
        <f>SUMIFS(Brasil_EUA!$L:$L,Brasil_EUA!$C:$C,$B3413)</f>
        <v>25712</v>
      </c>
      <c r="E3413" s="17">
        <f t="shared" si="159"/>
        <v>0.24495550940304481</v>
      </c>
      <c r="F3413" s="17" t="str">
        <f>IF(ISERROR(MATCH(TEXT($B3413,"000000"),Análise_Anexo1_SH6!$B:$B,0))=TRUE,"SIM","NÃO")</f>
        <v>SIM</v>
      </c>
      <c r="G3413" s="17">
        <f t="shared" si="160"/>
        <v>3.1142915103217954E-7</v>
      </c>
      <c r="H3413" s="17">
        <f t="shared" si="161"/>
        <v>6.3693117038658974E-7</v>
      </c>
    </row>
    <row r="3414" spans="2:8" ht="15.75" thickBot="1">
      <c r="B3414" s="9">
        <v>620930</v>
      </c>
      <c r="C3414" s="20">
        <f>SUMIFS(Brasil_Mundo!$K:$K,Brasil_Mundo!$C:$C,$B3414)</f>
        <v>102518</v>
      </c>
      <c r="D3414" s="20">
        <f>SUMIFS(Brasil_EUA!$L:$L,Brasil_EUA!$C:$C,$B3414)</f>
        <v>2842</v>
      </c>
      <c r="E3414" s="17">
        <f t="shared" si="159"/>
        <v>2.7721961021479155E-2</v>
      </c>
      <c r="F3414" s="17" t="str">
        <f>IF(ISERROR(MATCH(TEXT($B3414,"000000"),Análise_Anexo1_SH6!$B:$B,0))=TRUE,"SIM","NÃO")</f>
        <v>SIM</v>
      </c>
      <c r="G3414" s="17">
        <f t="shared" si="160"/>
        <v>3.041660509642835E-7</v>
      </c>
      <c r="H3414" s="17">
        <f t="shared" si="161"/>
        <v>7.0401306247615439E-8</v>
      </c>
    </row>
    <row r="3415" spans="2:8" ht="15.75" thickBot="1">
      <c r="B3415" s="9">
        <v>621430</v>
      </c>
      <c r="C3415" s="20">
        <f>SUMIFS(Brasil_Mundo!$K:$K,Brasil_Mundo!$C:$C,$B3415)</f>
        <v>101882</v>
      </c>
      <c r="D3415" s="20">
        <f>SUMIFS(Brasil_EUA!$L:$L,Brasil_EUA!$C:$C,$B3415)</f>
        <v>42651</v>
      </c>
      <c r="E3415" s="17">
        <f t="shared" si="159"/>
        <v>0.41863135784535049</v>
      </c>
      <c r="F3415" s="17" t="str">
        <f>IF(ISERROR(MATCH(TEXT($B3415,"000000"),Análise_Anexo1_SH6!$B:$B,0))=TRUE,"SIM","NÃO")</f>
        <v>SIM</v>
      </c>
      <c r="G3415" s="17">
        <f t="shared" si="160"/>
        <v>3.0227906908389876E-7</v>
      </c>
      <c r="H3415" s="17">
        <f t="shared" si="161"/>
        <v>1.0565398004106426E-6</v>
      </c>
    </row>
    <row r="3416" spans="2:8" ht="15.75" thickBot="1">
      <c r="B3416" s="9">
        <v>521039</v>
      </c>
      <c r="C3416" s="20">
        <f>SUMIFS(Brasil_Mundo!$K:$K,Brasil_Mundo!$C:$C,$B3416)</f>
        <v>101873</v>
      </c>
      <c r="D3416" s="20">
        <f>SUMIFS(Brasil_EUA!$L:$L,Brasil_EUA!$C:$C,$B3416)</f>
        <v>2724</v>
      </c>
      <c r="E3416" s="17">
        <f t="shared" si="159"/>
        <v>2.6739175247612223E-2</v>
      </c>
      <c r="F3416" s="17" t="str">
        <f>IF(ISERROR(MATCH(TEXT($B3416,"000000"),Análise_Anexo1_SH6!$B:$B,0))=TRUE,"SIM","NÃO")</f>
        <v>SIM</v>
      </c>
      <c r="G3416" s="17">
        <f t="shared" si="160"/>
        <v>3.0225236651011972E-7</v>
      </c>
      <c r="H3416" s="17">
        <f t="shared" si="161"/>
        <v>6.7478240048734849E-8</v>
      </c>
    </row>
    <row r="3417" spans="2:8" ht="15.75" thickBot="1">
      <c r="B3417" s="9">
        <v>300650</v>
      </c>
      <c r="C3417" s="20">
        <f>SUMIFS(Brasil_Mundo!$K:$K,Brasil_Mundo!$C:$C,$B3417)</f>
        <v>101334</v>
      </c>
      <c r="D3417" s="20">
        <f>SUMIFS(Brasil_EUA!$L:$L,Brasil_EUA!$C:$C,$B3417)</f>
        <v>6276</v>
      </c>
      <c r="E3417" s="17">
        <f t="shared" si="159"/>
        <v>6.1933803067085083E-2</v>
      </c>
      <c r="F3417" s="17" t="str">
        <f>IF(ISERROR(MATCH(TEXT($B3417,"000000"),Análise_Anexo1_SH6!$B:$B,0))=TRUE,"SIM","NÃO")</f>
        <v>SIM</v>
      </c>
      <c r="G3417" s="17">
        <f t="shared" si="160"/>
        <v>3.0065317903602005E-7</v>
      </c>
      <c r="H3417" s="17">
        <f t="shared" si="161"/>
        <v>1.5546748698453007E-7</v>
      </c>
    </row>
    <row r="3418" spans="2:8" ht="15.75" thickBot="1">
      <c r="B3418" s="9">
        <v>551632</v>
      </c>
      <c r="C3418" s="20">
        <f>SUMIFS(Brasil_Mundo!$K:$K,Brasil_Mundo!$C:$C,$B3418)</f>
        <v>101302</v>
      </c>
      <c r="D3418" s="20">
        <f>SUMIFS(Brasil_EUA!$L:$L,Brasil_EUA!$C:$C,$B3418)</f>
        <v>0</v>
      </c>
      <c r="E3418" s="17">
        <f t="shared" si="159"/>
        <v>0</v>
      </c>
      <c r="F3418" s="17" t="str">
        <f>IF(ISERROR(MATCH(TEXT($B3418,"000000"),Análise_Anexo1_SH6!$B:$B,0))=TRUE,"SIM","NÃO")</f>
        <v>SIM</v>
      </c>
      <c r="G3418" s="17">
        <f t="shared" si="160"/>
        <v>3.0055823655147239E-7</v>
      </c>
      <c r="H3418" s="17">
        <f t="shared" si="161"/>
        <v>0</v>
      </c>
    </row>
    <row r="3419" spans="2:8" ht="15.75" thickBot="1">
      <c r="B3419" s="9">
        <v>441194</v>
      </c>
      <c r="C3419" s="20">
        <f>SUMIFS(Brasil_Mundo!$K:$K,Brasil_Mundo!$C:$C,$B3419)</f>
        <v>100839</v>
      </c>
      <c r="D3419" s="20">
        <f>SUMIFS(Brasil_EUA!$L:$L,Brasil_EUA!$C:$C,$B3419)</f>
        <v>49316</v>
      </c>
      <c r="E3419" s="17">
        <f t="shared" si="159"/>
        <v>0.48905681333611006</v>
      </c>
      <c r="F3419" s="17" t="str">
        <f>IF(ISERROR(MATCH(TEXT($B3419,"000000"),Análise_Anexo1_SH6!$B:$B,0))=TRUE,"SIM","NÃO")</f>
        <v>SIM</v>
      </c>
      <c r="G3419" s="17">
        <f t="shared" si="160"/>
        <v>2.9918453747817345E-7</v>
      </c>
      <c r="H3419" s="17">
        <f t="shared" si="161"/>
        <v>1.2216434971524992E-6</v>
      </c>
    </row>
    <row r="3420" spans="2:8" ht="15.75" thickBot="1">
      <c r="B3420" s="9">
        <v>291100</v>
      </c>
      <c r="C3420" s="20">
        <f>SUMIFS(Brasil_Mundo!$K:$K,Brasil_Mundo!$C:$C,$B3420)</f>
        <v>129183</v>
      </c>
      <c r="D3420" s="20">
        <f>SUMIFS(Brasil_EUA!$L:$L,Brasil_EUA!$C:$C,$B3420)</f>
        <v>23551</v>
      </c>
      <c r="E3420" s="17">
        <f t="shared" si="159"/>
        <v>0.18230726953236881</v>
      </c>
      <c r="F3420" s="17" t="str">
        <f>IF(ISERROR(MATCH(TEXT($B3420,"000000"),Análise_Anexo1_SH6!$B:$B,0))=TRUE,"SIM","NÃO")</f>
        <v>SIM</v>
      </c>
      <c r="G3420" s="17">
        <f t="shared" si="160"/>
        <v>3.8327984316626382E-7</v>
      </c>
      <c r="H3420" s="17">
        <f t="shared" si="161"/>
        <v>5.8339942415115803E-7</v>
      </c>
    </row>
    <row r="3421" spans="2:8" ht="15.75" thickBot="1">
      <c r="B3421" s="9">
        <v>910610</v>
      </c>
      <c r="C3421" s="20">
        <f>SUMIFS(Brasil_Mundo!$K:$K,Brasil_Mundo!$C:$C,$B3421)</f>
        <v>100416</v>
      </c>
      <c r="D3421" s="20">
        <f>SUMIFS(Brasil_EUA!$L:$L,Brasil_EUA!$C:$C,$B3421)</f>
        <v>100</v>
      </c>
      <c r="E3421" s="17">
        <f t="shared" si="159"/>
        <v>9.9585723390694715E-4</v>
      </c>
      <c r="F3421" s="17" t="str">
        <f>IF(ISERROR(MATCH(TEXT($B3421,"000000"),Análise_Anexo1_SH6!$B:$B,0))=TRUE,"SIM","NÃO")</f>
        <v>SIM</v>
      </c>
      <c r="G3421" s="17">
        <f t="shared" si="160"/>
        <v>2.9792951651055907E-7</v>
      </c>
      <c r="H3421" s="17">
        <f t="shared" si="161"/>
        <v>2.4771747448140547E-9</v>
      </c>
    </row>
    <row r="3422" spans="2:8" ht="15.75" thickBot="1">
      <c r="B3422" s="9">
        <v>960860</v>
      </c>
      <c r="C3422" s="20">
        <f>SUMIFS(Brasil_Mundo!$K:$K,Brasil_Mundo!$C:$C,$B3422)</f>
        <v>99896</v>
      </c>
      <c r="D3422" s="20">
        <f>SUMIFS(Brasil_EUA!$L:$L,Brasil_EUA!$C:$C,$B3422)</f>
        <v>0</v>
      </c>
      <c r="E3422" s="17">
        <f t="shared" si="159"/>
        <v>0</v>
      </c>
      <c r="F3422" s="17" t="str">
        <f>IF(ISERROR(MATCH(TEXT($B3422,"000000"),Análise_Anexo1_SH6!$B:$B,0))=TRUE,"SIM","NÃO")</f>
        <v>SIM</v>
      </c>
      <c r="G3422" s="17">
        <f t="shared" si="160"/>
        <v>2.9638670113665957E-7</v>
      </c>
      <c r="H3422" s="17">
        <f t="shared" si="161"/>
        <v>0</v>
      </c>
    </row>
    <row r="3423" spans="2:8" ht="15.75" thickBot="1">
      <c r="B3423" s="9">
        <v>292111</v>
      </c>
      <c r="C3423" s="20">
        <f>SUMIFS(Brasil_Mundo!$K:$K,Brasil_Mundo!$C:$C,$B3423)</f>
        <v>163984</v>
      </c>
      <c r="D3423" s="20">
        <f>SUMIFS(Brasil_EUA!$L:$L,Brasil_EUA!$C:$C,$B3423)</f>
        <v>0</v>
      </c>
      <c r="E3423" s="17">
        <f t="shared" si="159"/>
        <v>0</v>
      </c>
      <c r="F3423" s="17" t="str">
        <f>IF(ISERROR(MATCH(TEXT($B3423,"000000"),Análise_Anexo1_SH6!$B:$B,0))=TRUE,"SIM","NÃO")</f>
        <v>SIM</v>
      </c>
      <c r="G3423" s="17">
        <f t="shared" si="160"/>
        <v>4.8653276206448691E-7</v>
      </c>
      <c r="H3423" s="17">
        <f t="shared" si="161"/>
        <v>0</v>
      </c>
    </row>
    <row r="3424" spans="2:8" ht="15.75" thickBot="1">
      <c r="B3424" s="9">
        <v>847689</v>
      </c>
      <c r="C3424" s="20">
        <f>SUMIFS(Brasil_Mundo!$K:$K,Brasil_Mundo!$C:$C,$B3424)</f>
        <v>98863</v>
      </c>
      <c r="D3424" s="20">
        <f>SUMIFS(Brasil_EUA!$L:$L,Brasil_EUA!$C:$C,$B3424)</f>
        <v>0</v>
      </c>
      <c r="E3424" s="17">
        <f t="shared" si="159"/>
        <v>0</v>
      </c>
      <c r="F3424" s="17" t="str">
        <f>IF(ISERROR(MATCH(TEXT($B3424,"000000"),Análise_Anexo1_SH6!$B:$B,0))=TRUE,"SIM","NÃO")</f>
        <v>SIM</v>
      </c>
      <c r="G3424" s="17">
        <f t="shared" si="160"/>
        <v>2.9332183905735539E-7</v>
      </c>
      <c r="H3424" s="17">
        <f t="shared" si="161"/>
        <v>0</v>
      </c>
    </row>
    <row r="3425" spans="2:8" ht="15.75" thickBot="1">
      <c r="B3425" s="9">
        <v>580890</v>
      </c>
      <c r="C3425" s="20">
        <f>SUMIFS(Brasil_Mundo!$K:$K,Brasil_Mundo!$C:$C,$B3425)</f>
        <v>98485</v>
      </c>
      <c r="D3425" s="20">
        <f>SUMIFS(Brasil_EUA!$L:$L,Brasil_EUA!$C:$C,$B3425)</f>
        <v>1832</v>
      </c>
      <c r="E3425" s="17">
        <f t="shared" si="159"/>
        <v>1.8601817535665331E-2</v>
      </c>
      <c r="F3425" s="17" t="str">
        <f>IF(ISERROR(MATCH(TEXT($B3425,"000000"),Análise_Anexo1_SH6!$B:$B,0))=TRUE,"SIM","NÃO")</f>
        <v>SIM</v>
      </c>
      <c r="G3425" s="17">
        <f t="shared" si="160"/>
        <v>2.9220033095863617E-7</v>
      </c>
      <c r="H3425" s="17">
        <f t="shared" si="161"/>
        <v>4.5381841324993487E-8</v>
      </c>
    </row>
    <row r="3426" spans="2:8" ht="15.75" thickBot="1">
      <c r="B3426" s="9" t="s">
        <v>15134</v>
      </c>
      <c r="C3426" s="20">
        <f>SUMIFS(Brasil_Mundo!$K:$K,Brasil_Mundo!$C:$C,$B3426)</f>
        <v>98441</v>
      </c>
      <c r="D3426" s="20">
        <f>SUMIFS(Brasil_EUA!$L:$L,Brasil_EUA!$C:$C,$B3426)</f>
        <v>0</v>
      </c>
      <c r="E3426" s="17">
        <f t="shared" si="159"/>
        <v>0</v>
      </c>
      <c r="F3426" s="17" t="str">
        <f>IF(ISERROR(MATCH(TEXT($B3426,"000000"),Análise_Anexo1_SH6!$B:$B,0))=TRUE,"SIM","NÃO")</f>
        <v>SIM</v>
      </c>
      <c r="G3426" s="17">
        <f t="shared" si="160"/>
        <v>2.920697850423831E-7</v>
      </c>
      <c r="H3426" s="17">
        <f t="shared" si="161"/>
        <v>0</v>
      </c>
    </row>
    <row r="3427" spans="2:8" ht="15.75" thickBot="1">
      <c r="B3427" s="9">
        <v>810430</v>
      </c>
      <c r="C3427" s="20">
        <f>SUMIFS(Brasil_Mundo!$K:$K,Brasil_Mundo!$C:$C,$B3427)</f>
        <v>98359</v>
      </c>
      <c r="D3427" s="20">
        <f>SUMIFS(Brasil_EUA!$L:$L,Brasil_EUA!$C:$C,$B3427)</f>
        <v>0</v>
      </c>
      <c r="E3427" s="17">
        <f t="shared" si="159"/>
        <v>0</v>
      </c>
      <c r="F3427" s="17" t="str">
        <f>IF(ISERROR(MATCH(TEXT($B3427,"000000"),Análise_Anexo1_SH6!$B:$B,0))=TRUE,"SIM","NÃO")</f>
        <v>SIM</v>
      </c>
      <c r="G3427" s="17">
        <f t="shared" si="160"/>
        <v>2.9182649492572975E-7</v>
      </c>
      <c r="H3427" s="17">
        <f t="shared" si="161"/>
        <v>0</v>
      </c>
    </row>
    <row r="3428" spans="2:8" ht="15.75" thickBot="1">
      <c r="B3428" s="9" t="s">
        <v>6092</v>
      </c>
      <c r="C3428" s="20">
        <f>SUMIFS(Brasil_Mundo!$K:$K,Brasil_Mundo!$C:$C,$B3428)</f>
        <v>98357</v>
      </c>
      <c r="D3428" s="20">
        <f>SUMIFS(Brasil_EUA!$L:$L,Brasil_EUA!$C:$C,$B3428)</f>
        <v>1717</v>
      </c>
      <c r="E3428" s="17">
        <f t="shared" si="159"/>
        <v>1.7456815478308612E-2</v>
      </c>
      <c r="F3428" s="17" t="str">
        <f>IF(ISERROR(MATCH(TEXT($B3428,"000000"),Análise_Anexo1_SH6!$B:$B,0))=TRUE,"SIM","NÃO")</f>
        <v>SIM</v>
      </c>
      <c r="G3428" s="17">
        <f t="shared" si="160"/>
        <v>2.9182056102044552E-7</v>
      </c>
      <c r="H3428" s="17">
        <f t="shared" si="161"/>
        <v>4.2533090368457324E-8</v>
      </c>
    </row>
    <row r="3429" spans="2:8" ht="15.75" thickBot="1">
      <c r="B3429" s="9">
        <v>611190</v>
      </c>
      <c r="C3429" s="20">
        <f>SUMIFS(Brasil_Mundo!$K:$K,Brasil_Mundo!$C:$C,$B3429)</f>
        <v>144722</v>
      </c>
      <c r="D3429" s="20">
        <f>SUMIFS(Brasil_EUA!$L:$L,Brasil_EUA!$C:$C,$B3429)</f>
        <v>1052</v>
      </c>
      <c r="E3429" s="17">
        <f t="shared" si="159"/>
        <v>7.2691090504553562E-3</v>
      </c>
      <c r="F3429" s="17" t="str">
        <f>IF(ISERROR(MATCH(TEXT($B3429,"000000"),Análise_Anexo1_SH6!$B:$B,0))=TRUE,"SIM","NÃO")</f>
        <v>SIM</v>
      </c>
      <c r="G3429" s="17">
        <f t="shared" si="160"/>
        <v>4.2938332027207939E-7</v>
      </c>
      <c r="H3429" s="17">
        <f t="shared" si="161"/>
        <v>2.6059878315443858E-8</v>
      </c>
    </row>
    <row r="3430" spans="2:8" ht="15.75" thickBot="1">
      <c r="B3430" s="9">
        <v>846140</v>
      </c>
      <c r="C3430" s="20">
        <f>SUMIFS(Brasil_Mundo!$K:$K,Brasil_Mundo!$C:$C,$B3430)</f>
        <v>100196</v>
      </c>
      <c r="D3430" s="20">
        <f>SUMIFS(Brasil_EUA!$L:$L,Brasil_EUA!$C:$C,$B3430)</f>
        <v>0</v>
      </c>
      <c r="E3430" s="17">
        <f t="shared" si="159"/>
        <v>0</v>
      </c>
      <c r="F3430" s="17" t="str">
        <f>IF(ISERROR(MATCH(TEXT($B3430,"000000"),Análise_Anexo1_SH6!$B:$B,0))=TRUE,"SIM","NÃO")</f>
        <v>SIM</v>
      </c>
      <c r="G3430" s="17">
        <f t="shared" si="160"/>
        <v>2.9727678692929389E-7</v>
      </c>
      <c r="H3430" s="17">
        <f t="shared" si="161"/>
        <v>0</v>
      </c>
    </row>
    <row r="3431" spans="2:8" ht="15.75" thickBot="1">
      <c r="B3431" s="9">
        <v>950639</v>
      </c>
      <c r="C3431" s="20">
        <f>SUMIFS(Brasil_Mundo!$K:$K,Brasil_Mundo!$C:$C,$B3431)</f>
        <v>97633</v>
      </c>
      <c r="D3431" s="20">
        <f>SUMIFS(Brasil_EUA!$L:$L,Brasil_EUA!$C:$C,$B3431)</f>
        <v>0</v>
      </c>
      <c r="E3431" s="17">
        <f t="shared" si="159"/>
        <v>0</v>
      </c>
      <c r="F3431" s="17" t="str">
        <f>IF(ISERROR(MATCH(TEXT($B3431,"000000"),Análise_Anexo1_SH6!$B:$B,0))=TRUE,"SIM","NÃO")</f>
        <v>SIM</v>
      </c>
      <c r="G3431" s="17">
        <f t="shared" si="160"/>
        <v>2.8967248730755469E-7</v>
      </c>
      <c r="H3431" s="17">
        <f t="shared" si="161"/>
        <v>0</v>
      </c>
    </row>
    <row r="3432" spans="2:8" ht="15.75" thickBot="1">
      <c r="B3432" s="9">
        <v>750400</v>
      </c>
      <c r="C3432" s="20">
        <f>SUMIFS(Brasil_Mundo!$K:$K,Brasil_Mundo!$C:$C,$B3432)</f>
        <v>166800</v>
      </c>
      <c r="D3432" s="20">
        <f>SUMIFS(Brasil_EUA!$L:$L,Brasil_EUA!$C:$C,$B3432)</f>
        <v>73108</v>
      </c>
      <c r="E3432" s="17">
        <f t="shared" si="159"/>
        <v>0.43829736211031173</v>
      </c>
      <c r="F3432" s="17" t="str">
        <f>IF(ISERROR(MATCH(TEXT($B3432,"000000"),Análise_Anexo1_SH6!$B:$B,0))=TRUE,"SIM","NÃO")</f>
        <v>SIM</v>
      </c>
      <c r="G3432" s="17">
        <f t="shared" si="160"/>
        <v>4.9488770070468099E-7</v>
      </c>
      <c r="H3432" s="17">
        <f t="shared" si="161"/>
        <v>1.8110129124386592E-6</v>
      </c>
    </row>
    <row r="3433" spans="2:8" ht="15.75" thickBot="1">
      <c r="B3433" s="9">
        <v>291462</v>
      </c>
      <c r="C3433" s="20">
        <f>SUMIFS(Brasil_Mundo!$K:$K,Brasil_Mundo!$C:$C,$B3433)</f>
        <v>97123</v>
      </c>
      <c r="D3433" s="20">
        <f>SUMIFS(Brasil_EUA!$L:$L,Brasil_EUA!$C:$C,$B3433)</f>
        <v>0</v>
      </c>
      <c r="E3433" s="17">
        <f t="shared" si="159"/>
        <v>0</v>
      </c>
      <c r="F3433" s="17" t="str">
        <f>IF(ISERROR(MATCH(TEXT($B3433,"000000"),Análise_Anexo1_SH6!$B:$B,0))=TRUE,"SIM","NÃO")</f>
        <v>SIM</v>
      </c>
      <c r="G3433" s="17">
        <f t="shared" si="160"/>
        <v>2.8815934146007632E-7</v>
      </c>
      <c r="H3433" s="17">
        <f t="shared" si="161"/>
        <v>0</v>
      </c>
    </row>
    <row r="3434" spans="2:8" ht="15.75" thickBot="1">
      <c r="B3434" s="9">
        <v>722870</v>
      </c>
      <c r="C3434" s="20">
        <f>SUMIFS(Brasil_Mundo!$K:$K,Brasil_Mundo!$C:$C,$B3434)</f>
        <v>96471</v>
      </c>
      <c r="D3434" s="20">
        <f>SUMIFS(Brasil_EUA!$L:$L,Brasil_EUA!$C:$C,$B3434)</f>
        <v>90428</v>
      </c>
      <c r="E3434" s="17">
        <f t="shared" si="159"/>
        <v>0.93735941370981957</v>
      </c>
      <c r="F3434" s="17" t="str">
        <f>IF(ISERROR(MATCH(TEXT($B3434,"000000"),Análise_Anexo1_SH6!$B:$B,0))=TRUE,"SIM","NÃO")</f>
        <v>SIM</v>
      </c>
      <c r="G3434" s="17">
        <f t="shared" si="160"/>
        <v>2.8622488833741777E-7</v>
      </c>
      <c r="H3434" s="17">
        <f t="shared" si="161"/>
        <v>2.2400595782404537E-6</v>
      </c>
    </row>
    <row r="3435" spans="2:8" ht="15.75" thickBot="1">
      <c r="B3435" s="9">
        <v>551643</v>
      </c>
      <c r="C3435" s="20">
        <f>SUMIFS(Brasil_Mundo!$K:$K,Brasil_Mundo!$C:$C,$B3435)</f>
        <v>96398</v>
      </c>
      <c r="D3435" s="20">
        <f>SUMIFS(Brasil_EUA!$L:$L,Brasil_EUA!$C:$C,$B3435)</f>
        <v>96</v>
      </c>
      <c r="E3435" s="17">
        <f t="shared" si="159"/>
        <v>9.9587128363659008E-4</v>
      </c>
      <c r="F3435" s="17" t="str">
        <f>IF(ISERROR(MATCH(TEXT($B3435,"000000"),Análise_Anexo1_SH6!$B:$B,0))=TRUE,"SIM","NÃO")</f>
        <v>SIM</v>
      </c>
      <c r="G3435" s="17">
        <f t="shared" si="160"/>
        <v>2.8600830079454341E-7</v>
      </c>
      <c r="H3435" s="17">
        <f t="shared" si="161"/>
        <v>2.3780877550214927E-9</v>
      </c>
    </row>
    <row r="3436" spans="2:8" ht="15.75" thickBot="1">
      <c r="B3436" s="9">
        <v>480540</v>
      </c>
      <c r="C3436" s="20">
        <f>SUMIFS(Brasil_Mundo!$K:$K,Brasil_Mundo!$C:$C,$B3436)</f>
        <v>96364</v>
      </c>
      <c r="D3436" s="20">
        <f>SUMIFS(Brasil_EUA!$L:$L,Brasil_EUA!$C:$C,$B3436)</f>
        <v>0</v>
      </c>
      <c r="E3436" s="17">
        <f t="shared" si="159"/>
        <v>0</v>
      </c>
      <c r="F3436" s="17" t="str">
        <f>IF(ISERROR(MATCH(TEXT($B3436,"000000"),Análise_Anexo1_SH6!$B:$B,0))=TRUE,"SIM","NÃO")</f>
        <v>SIM</v>
      </c>
      <c r="G3436" s="17">
        <f t="shared" si="160"/>
        <v>2.8590742440471152E-7</v>
      </c>
      <c r="H3436" s="17">
        <f t="shared" si="161"/>
        <v>0</v>
      </c>
    </row>
    <row r="3437" spans="2:8" ht="15.75" thickBot="1">
      <c r="B3437" s="9">
        <v>282720</v>
      </c>
      <c r="C3437" s="20">
        <f>SUMIFS(Brasil_Mundo!$K:$K,Brasil_Mundo!$C:$C,$B3437)</f>
        <v>96302</v>
      </c>
      <c r="D3437" s="20">
        <f>SUMIFS(Brasil_EUA!$L:$L,Brasil_EUA!$C:$C,$B3437)</f>
        <v>875</v>
      </c>
      <c r="E3437" s="17">
        <f t="shared" si="159"/>
        <v>9.0860002907520096E-3</v>
      </c>
      <c r="F3437" s="17" t="str">
        <f>IF(ISERROR(MATCH(TEXT($B3437,"000000"),Análise_Anexo1_SH6!$B:$B,0))=TRUE,"SIM","NÃO")</f>
        <v>SIM</v>
      </c>
      <c r="G3437" s="17">
        <f t="shared" si="160"/>
        <v>2.8572347334090042E-7</v>
      </c>
      <c r="H3437" s="17">
        <f t="shared" si="161"/>
        <v>2.167527901712298E-8</v>
      </c>
    </row>
    <row r="3438" spans="2:8" ht="15.75" thickBot="1">
      <c r="B3438" s="9">
        <v>520790</v>
      </c>
      <c r="C3438" s="20">
        <f>SUMIFS(Brasil_Mundo!$K:$K,Brasil_Mundo!$C:$C,$B3438)</f>
        <v>95925</v>
      </c>
      <c r="D3438" s="20">
        <f>SUMIFS(Brasil_EUA!$L:$L,Brasil_EUA!$C:$C,$B3438)</f>
        <v>2</v>
      </c>
      <c r="E3438" s="17">
        <f t="shared" si="159"/>
        <v>2.0849622100599428E-5</v>
      </c>
      <c r="F3438" s="17" t="str">
        <f>IF(ISERROR(MATCH(TEXT($B3438,"000000"),Análise_Anexo1_SH6!$B:$B,0))=TRUE,"SIM","NÃO")</f>
        <v>SIM</v>
      </c>
      <c r="G3438" s="17">
        <f t="shared" si="160"/>
        <v>2.8460493219482329E-7</v>
      </c>
      <c r="H3438" s="17">
        <f t="shared" si="161"/>
        <v>4.9543494896281095E-11</v>
      </c>
    </row>
    <row r="3439" spans="2:8" ht="15.75" thickBot="1">
      <c r="B3439" s="9">
        <v>110900</v>
      </c>
      <c r="C3439" s="20">
        <f>SUMIFS(Brasil_Mundo!$K:$K,Brasil_Mundo!$C:$C,$B3439)</f>
        <v>95840</v>
      </c>
      <c r="D3439" s="20">
        <f>SUMIFS(Brasil_EUA!$L:$L,Brasil_EUA!$C:$C,$B3439)</f>
        <v>0</v>
      </c>
      <c r="E3439" s="17">
        <f t="shared" si="159"/>
        <v>0</v>
      </c>
      <c r="F3439" s="17" t="str">
        <f>IF(ISERROR(MATCH(TEXT($B3439,"000000"),Análise_Anexo1_SH6!$B:$B,0))=TRUE,"SIM","NÃO")</f>
        <v>SIM</v>
      </c>
      <c r="G3439" s="17">
        <f t="shared" si="160"/>
        <v>2.8435274122024357E-7</v>
      </c>
      <c r="H3439" s="17">
        <f t="shared" si="161"/>
        <v>0</v>
      </c>
    </row>
    <row r="3440" spans="2:8" ht="15.75" thickBot="1">
      <c r="B3440" s="9">
        <v>620822</v>
      </c>
      <c r="C3440" s="20">
        <f>SUMIFS(Brasil_Mundo!$K:$K,Brasil_Mundo!$C:$C,$B3440)</f>
        <v>95576</v>
      </c>
      <c r="D3440" s="20">
        <f>SUMIFS(Brasil_EUA!$L:$L,Brasil_EUA!$C:$C,$B3440)</f>
        <v>21323</v>
      </c>
      <c r="E3440" s="17">
        <f t="shared" si="159"/>
        <v>0.22309994140788483</v>
      </c>
      <c r="F3440" s="17" t="str">
        <f>IF(ISERROR(MATCH(TEXT($B3440,"000000"),Análise_Anexo1_SH6!$B:$B,0))=TRUE,"SIM","NÃO")</f>
        <v>SIM</v>
      </c>
      <c r="G3440" s="17">
        <f t="shared" si="160"/>
        <v>2.8356946572272537E-7</v>
      </c>
      <c r="H3440" s="17">
        <f t="shared" si="161"/>
        <v>5.2820797083670093E-7</v>
      </c>
    </row>
    <row r="3441" spans="2:8" ht="15.75" thickBot="1">
      <c r="B3441" s="9">
        <v>701710</v>
      </c>
      <c r="C3441" s="20">
        <f>SUMIFS(Brasil_Mundo!$K:$K,Brasil_Mundo!$C:$C,$B3441)</f>
        <v>95540</v>
      </c>
      <c r="D3441" s="20">
        <f>SUMIFS(Brasil_EUA!$L:$L,Brasil_EUA!$C:$C,$B3441)</f>
        <v>5628</v>
      </c>
      <c r="E3441" s="17">
        <f t="shared" si="159"/>
        <v>5.8907263973204942E-2</v>
      </c>
      <c r="F3441" s="17" t="str">
        <f>IF(ISERROR(MATCH(TEXT($B3441,"000000"),Análise_Anexo1_SH6!$B:$B,0))=TRUE,"SIM","NÃO")</f>
        <v>SIM</v>
      </c>
      <c r="G3441" s="17">
        <f t="shared" si="160"/>
        <v>2.8346265542760925E-7</v>
      </c>
      <c r="H3441" s="17">
        <f t="shared" si="161"/>
        <v>1.3941539463813502E-7</v>
      </c>
    </row>
    <row r="3442" spans="2:8" ht="15.75" thickBot="1">
      <c r="B3442" s="9">
        <v>460129</v>
      </c>
      <c r="C3442" s="20">
        <f>SUMIFS(Brasil_Mundo!$K:$K,Brasil_Mundo!$C:$C,$B3442)</f>
        <v>95411</v>
      </c>
      <c r="D3442" s="20">
        <f>SUMIFS(Brasil_EUA!$L:$L,Brasil_EUA!$C:$C,$B3442)</f>
        <v>1215</v>
      </c>
      <c r="E3442" s="17">
        <f t="shared" si="159"/>
        <v>1.2734380731781451E-2</v>
      </c>
      <c r="F3442" s="17" t="str">
        <f>IF(ISERROR(MATCH(TEXT($B3442,"000000"),Análise_Anexo1_SH6!$B:$B,0))=TRUE,"SIM","NÃO")</f>
        <v>SIM</v>
      </c>
      <c r="G3442" s="17">
        <f t="shared" si="160"/>
        <v>2.8307991853677652E-7</v>
      </c>
      <c r="H3442" s="17">
        <f t="shared" si="161"/>
        <v>3.0097673149490768E-8</v>
      </c>
    </row>
    <row r="3443" spans="2:8" ht="15.75" thickBot="1">
      <c r="B3443" s="9">
        <v>420211</v>
      </c>
      <c r="C3443" s="20">
        <f>SUMIFS(Brasil_Mundo!$K:$K,Brasil_Mundo!$C:$C,$B3443)</f>
        <v>95070</v>
      </c>
      <c r="D3443" s="20">
        <f>SUMIFS(Brasil_EUA!$L:$L,Brasil_EUA!$C:$C,$B3443)</f>
        <v>22418</v>
      </c>
      <c r="E3443" s="17">
        <f t="shared" si="159"/>
        <v>0.23580519617124224</v>
      </c>
      <c r="F3443" s="17" t="str">
        <f>IF(ISERROR(MATCH(TEXT($B3443,"000000"),Análise_Anexo1_SH6!$B:$B,0))=TRUE,"SIM","NÃO")</f>
        <v>SIM</v>
      </c>
      <c r="G3443" s="17">
        <f t="shared" si="160"/>
        <v>2.820681876858155E-7</v>
      </c>
      <c r="H3443" s="17">
        <f t="shared" si="161"/>
        <v>5.5533303429241481E-7</v>
      </c>
    </row>
    <row r="3444" spans="2:8" ht="15.75" thickBot="1">
      <c r="B3444" s="9">
        <v>621142</v>
      </c>
      <c r="C3444" s="20">
        <f>SUMIFS(Brasil_Mundo!$K:$K,Brasil_Mundo!$C:$C,$B3444)</f>
        <v>94366</v>
      </c>
      <c r="D3444" s="20">
        <f>SUMIFS(Brasil_EUA!$L:$L,Brasil_EUA!$C:$C,$B3444)</f>
        <v>3562</v>
      </c>
      <c r="E3444" s="17">
        <f t="shared" si="159"/>
        <v>3.7746646037767839E-2</v>
      </c>
      <c r="F3444" s="17" t="str">
        <f>IF(ISERROR(MATCH(TEXT($B3444,"000000"),Análise_Anexo1_SH6!$B:$B,0))=TRUE,"SIM","NÃO")</f>
        <v>SIM</v>
      </c>
      <c r="G3444" s="17">
        <f t="shared" si="160"/>
        <v>2.7997945302576698E-7</v>
      </c>
      <c r="H3444" s="17">
        <f t="shared" si="161"/>
        <v>8.8236964410276634E-8</v>
      </c>
    </row>
    <row r="3445" spans="2:8" ht="15.75" thickBot="1">
      <c r="B3445" s="9">
        <v>701010</v>
      </c>
      <c r="C3445" s="20">
        <f>SUMIFS(Brasil_Mundo!$K:$K,Brasil_Mundo!$C:$C,$B3445)</f>
        <v>94237</v>
      </c>
      <c r="D3445" s="20">
        <f>SUMIFS(Brasil_EUA!$L:$L,Brasil_EUA!$C:$C,$B3445)</f>
        <v>0</v>
      </c>
      <c r="E3445" s="17">
        <f t="shared" si="159"/>
        <v>0</v>
      </c>
      <c r="F3445" s="17" t="str">
        <f>IF(ISERROR(MATCH(TEXT($B3445,"000000"),Análise_Anexo1_SH6!$B:$B,0))=TRUE,"SIM","NÃO")</f>
        <v>SIM</v>
      </c>
      <c r="G3445" s="17">
        <f t="shared" si="160"/>
        <v>2.7959671613493419E-7</v>
      </c>
      <c r="H3445" s="17">
        <f t="shared" si="161"/>
        <v>0</v>
      </c>
    </row>
    <row r="3446" spans="2:8" ht="15.75" thickBot="1">
      <c r="B3446" s="9">
        <v>732219</v>
      </c>
      <c r="C3446" s="20">
        <f>SUMIFS(Brasil_Mundo!$K:$K,Brasil_Mundo!$C:$C,$B3446)</f>
        <v>94167</v>
      </c>
      <c r="D3446" s="20">
        <f>SUMIFS(Brasil_EUA!$L:$L,Brasil_EUA!$C:$C,$B3446)</f>
        <v>4385</v>
      </c>
      <c r="E3446" s="17">
        <f t="shared" si="159"/>
        <v>4.65662068452855E-2</v>
      </c>
      <c r="F3446" s="17" t="str">
        <f>IF(ISERROR(MATCH(TEXT($B3446,"000000"),Análise_Anexo1_SH6!$B:$B,0))=TRUE,"SIM","NÃO")</f>
        <v>SIM</v>
      </c>
      <c r="G3446" s="17">
        <f t="shared" si="160"/>
        <v>2.7938902944998619E-7</v>
      </c>
      <c r="H3446" s="17">
        <f t="shared" si="161"/>
        <v>1.086241125600963E-7</v>
      </c>
    </row>
    <row r="3447" spans="2:8" ht="15.75" thickBot="1">
      <c r="B3447" s="9">
        <v>820510</v>
      </c>
      <c r="C3447" s="20">
        <f>SUMIFS(Brasil_Mundo!$K:$K,Brasil_Mundo!$C:$C,$B3447)</f>
        <v>94011</v>
      </c>
      <c r="D3447" s="20">
        <f>SUMIFS(Brasil_EUA!$L:$L,Brasil_EUA!$C:$C,$B3447)</f>
        <v>3152</v>
      </c>
      <c r="E3447" s="17">
        <f t="shared" si="159"/>
        <v>3.3527991405261089E-2</v>
      </c>
      <c r="F3447" s="17" t="str">
        <f>IF(ISERROR(MATCH(TEXT($B3447,"000000"),Análise_Anexo1_SH6!$B:$B,0))=TRUE,"SIM","NÃO")</f>
        <v>SIM</v>
      </c>
      <c r="G3447" s="17">
        <f t="shared" si="160"/>
        <v>2.7892618483781633E-7</v>
      </c>
      <c r="H3447" s="17">
        <f t="shared" si="161"/>
        <v>7.8080547956539015E-8</v>
      </c>
    </row>
    <row r="3448" spans="2:8" ht="15.75" thickBot="1">
      <c r="B3448" s="9">
        <v>844900</v>
      </c>
      <c r="C3448" s="20">
        <f>SUMIFS(Brasil_Mundo!$K:$K,Brasil_Mundo!$C:$C,$B3448)</f>
        <v>141378</v>
      </c>
      <c r="D3448" s="20">
        <f>SUMIFS(Brasil_EUA!$L:$L,Brasil_EUA!$C:$C,$B3448)</f>
        <v>0</v>
      </c>
      <c r="E3448" s="17">
        <f t="shared" si="159"/>
        <v>0</v>
      </c>
      <c r="F3448" s="17" t="str">
        <f>IF(ISERROR(MATCH(TEXT($B3448,"000000"),Análise_Anexo1_SH6!$B:$B,0))=TRUE,"SIM","NÃO")</f>
        <v>SIM</v>
      </c>
      <c r="G3448" s="17">
        <f t="shared" si="160"/>
        <v>4.1946183063684886E-7</v>
      </c>
      <c r="H3448" s="17">
        <f t="shared" si="161"/>
        <v>0</v>
      </c>
    </row>
    <row r="3449" spans="2:8" ht="15.75" thickBot="1">
      <c r="B3449" s="9">
        <v>722691</v>
      </c>
      <c r="C3449" s="20">
        <f>SUMIFS(Brasil_Mundo!$K:$K,Brasil_Mundo!$C:$C,$B3449)</f>
        <v>93921</v>
      </c>
      <c r="D3449" s="20">
        <f>SUMIFS(Brasil_EUA!$L:$L,Brasil_EUA!$C:$C,$B3449)</f>
        <v>0</v>
      </c>
      <c r="E3449" s="17">
        <f t="shared" si="159"/>
        <v>0</v>
      </c>
      <c r="F3449" s="17" t="str">
        <f>IF(ISERROR(MATCH(TEXT($B3449,"000000"),Análise_Anexo1_SH6!$B:$B,0))=TRUE,"SIM","NÃO")</f>
        <v>SIM</v>
      </c>
      <c r="G3449" s="17">
        <f t="shared" si="160"/>
        <v>2.7865915910002607E-7</v>
      </c>
      <c r="H3449" s="17">
        <f t="shared" si="161"/>
        <v>0</v>
      </c>
    </row>
    <row r="3450" spans="2:8" ht="15.75" thickBot="1">
      <c r="B3450" s="9">
        <v>660390</v>
      </c>
      <c r="C3450" s="20">
        <f>SUMIFS(Brasil_Mundo!$K:$K,Brasil_Mundo!$C:$C,$B3450)</f>
        <v>93758</v>
      </c>
      <c r="D3450" s="20">
        <f>SUMIFS(Brasil_EUA!$L:$L,Brasil_EUA!$C:$C,$B3450)</f>
        <v>9526</v>
      </c>
      <c r="E3450" s="17">
        <f t="shared" si="159"/>
        <v>0.10160199662962094</v>
      </c>
      <c r="F3450" s="17" t="str">
        <f>IF(ISERROR(MATCH(TEXT($B3450,"000000"),Análise_Anexo1_SH6!$B:$B,0))=TRUE,"SIM","NÃO")</f>
        <v>SIM</v>
      </c>
      <c r="G3450" s="17">
        <f t="shared" si="160"/>
        <v>2.7817554581936139E-7</v>
      </c>
      <c r="H3450" s="17">
        <f t="shared" si="161"/>
        <v>2.3597566619098687E-7</v>
      </c>
    </row>
    <row r="3451" spans="2:8" ht="15.75" thickBot="1">
      <c r="B3451" s="9" t="s">
        <v>5155</v>
      </c>
      <c r="C3451" s="20">
        <f>SUMIFS(Brasil_Mundo!$K:$K,Brasil_Mundo!$C:$C,$B3451)</f>
        <v>93226</v>
      </c>
      <c r="D3451" s="20">
        <f>SUMIFS(Brasil_EUA!$L:$L,Brasil_EUA!$C:$C,$B3451)</f>
        <v>258</v>
      </c>
      <c r="E3451" s="17">
        <f t="shared" si="159"/>
        <v>2.7674683028339735E-3</v>
      </c>
      <c r="F3451" s="17" t="str">
        <f>IF(ISERROR(MATCH(TEXT($B3451,"000000"),Análise_Anexo1_SH6!$B:$B,0))=TRUE,"SIM","NÃO")</f>
        <v>SIM</v>
      </c>
      <c r="G3451" s="17">
        <f t="shared" si="160"/>
        <v>2.7659712701375654E-7</v>
      </c>
      <c r="H3451" s="17">
        <f t="shared" si="161"/>
        <v>6.3911108416202614E-9</v>
      </c>
    </row>
    <row r="3452" spans="2:8" ht="15.75" thickBot="1">
      <c r="B3452" s="9">
        <v>847751</v>
      </c>
      <c r="C3452" s="20">
        <f>SUMIFS(Brasil_Mundo!$K:$K,Brasil_Mundo!$C:$C,$B3452)</f>
        <v>93015</v>
      </c>
      <c r="D3452" s="20">
        <f>SUMIFS(Brasil_EUA!$L:$L,Brasil_EUA!$C:$C,$B3452)</f>
        <v>0</v>
      </c>
      <c r="E3452" s="17">
        <f t="shared" si="159"/>
        <v>0</v>
      </c>
      <c r="F3452" s="17" t="str">
        <f>IF(ISERROR(MATCH(TEXT($B3452,"000000"),Análise_Anexo1_SH6!$B:$B,0))=TRUE,"SIM","NÃO")</f>
        <v>SIM</v>
      </c>
      <c r="G3452" s="17">
        <f t="shared" si="160"/>
        <v>2.759711000062704E-7</v>
      </c>
      <c r="H3452" s="17">
        <f t="shared" si="161"/>
        <v>0</v>
      </c>
    </row>
    <row r="3453" spans="2:8" ht="15.75" thickBot="1">
      <c r="B3453" s="9">
        <v>470620</v>
      </c>
      <c r="C3453" s="20">
        <f>SUMIFS(Brasil_Mundo!$K:$K,Brasil_Mundo!$C:$C,$B3453)</f>
        <v>92716</v>
      </c>
      <c r="D3453" s="20">
        <f>SUMIFS(Brasil_EUA!$L:$L,Brasil_EUA!$C:$C,$B3453)</f>
        <v>24396</v>
      </c>
      <c r="E3453" s="17">
        <f t="shared" si="159"/>
        <v>0.26312610552655419</v>
      </c>
      <c r="F3453" s="17" t="str">
        <f>IF(ISERROR(MATCH(TEXT($B3453,"000000"),Análise_Anexo1_SH6!$B:$B,0))=TRUE,"SIM","NÃO")</f>
        <v>NÃO</v>
      </c>
      <c r="G3453" s="17">
        <f t="shared" si="160"/>
        <v>2.7508398116627822E-7</v>
      </c>
      <c r="H3453" s="17">
        <f t="shared" si="161"/>
        <v>6.043315507448368E-7</v>
      </c>
    </row>
    <row r="3454" spans="2:8" ht="15.75" thickBot="1">
      <c r="B3454" s="9">
        <v>381300</v>
      </c>
      <c r="C3454" s="20">
        <f>SUMIFS(Brasil_Mundo!$K:$K,Brasil_Mundo!$C:$C,$B3454)</f>
        <v>144665</v>
      </c>
      <c r="D3454" s="20">
        <f>SUMIFS(Brasil_EUA!$L:$L,Brasil_EUA!$C:$C,$B3454)</f>
        <v>5039</v>
      </c>
      <c r="E3454" s="17">
        <f t="shared" si="159"/>
        <v>3.4832198527632807E-2</v>
      </c>
      <c r="F3454" s="17" t="str">
        <f>IF(ISERROR(MATCH(TEXT($B3454,"000000"),Análise_Anexo1_SH6!$B:$B,0))=TRUE,"SIM","NÃO")</f>
        <v>SIM</v>
      </c>
      <c r="G3454" s="17">
        <f t="shared" si="160"/>
        <v>4.2921420397147889E-7</v>
      </c>
      <c r="H3454" s="17">
        <f t="shared" si="161"/>
        <v>1.2482483539118021E-7</v>
      </c>
    </row>
    <row r="3455" spans="2:8" ht="15.75" thickBot="1">
      <c r="B3455" s="9">
        <v>950659</v>
      </c>
      <c r="C3455" s="20">
        <f>SUMIFS(Brasil_Mundo!$K:$K,Brasil_Mundo!$C:$C,$B3455)</f>
        <v>92518</v>
      </c>
      <c r="D3455" s="20">
        <f>SUMIFS(Brasil_EUA!$L:$L,Brasil_EUA!$C:$C,$B3455)</f>
        <v>5212</v>
      </c>
      <c r="E3455" s="17">
        <f t="shared" ref="E3455:H3518" si="162">IFERROR(D3455/C3455,"-")</f>
        <v>5.6334983462677533E-2</v>
      </c>
      <c r="F3455" s="17" t="str">
        <f>IF(ISERROR(MATCH(TEXT($B3455,"000000"),Análise_Anexo1_SH6!$B:$B,0))=TRUE,"SIM","NÃO")</f>
        <v>SIM</v>
      </c>
      <c r="G3455" s="17">
        <f t="shared" si="160"/>
        <v>2.7449652454313957E-7</v>
      </c>
      <c r="H3455" s="17">
        <f t="shared" si="161"/>
        <v>1.2911034769970854E-7</v>
      </c>
    </row>
    <row r="3456" spans="2:8" ht="15.75" thickBot="1">
      <c r="B3456" s="9">
        <v>920290</v>
      </c>
      <c r="C3456" s="20">
        <f>SUMIFS(Brasil_Mundo!$K:$K,Brasil_Mundo!$C:$C,$B3456)</f>
        <v>92440</v>
      </c>
      <c r="D3456" s="20">
        <f>SUMIFS(Brasil_EUA!$L:$L,Brasil_EUA!$C:$C,$B3456)</f>
        <v>49030</v>
      </c>
      <c r="E3456" s="17">
        <f t="shared" si="162"/>
        <v>0.5303980960623107</v>
      </c>
      <c r="F3456" s="17" t="str">
        <f>IF(ISERROR(MATCH(TEXT($B3456,"000000"),Análise_Anexo1_SH6!$B:$B,0))=TRUE,"SIM","NÃO")</f>
        <v>SIM</v>
      </c>
      <c r="G3456" s="17">
        <f t="shared" si="160"/>
        <v>2.7426510223705461E-7</v>
      </c>
      <c r="H3456" s="17">
        <f t="shared" si="161"/>
        <v>1.214558777382331E-6</v>
      </c>
    </row>
    <row r="3457" spans="2:8" ht="15.75" thickBot="1">
      <c r="B3457" s="9">
        <v>620332</v>
      </c>
      <c r="C3457" s="20">
        <f>SUMIFS(Brasil_Mundo!$K:$K,Brasil_Mundo!$C:$C,$B3457)</f>
        <v>91943</v>
      </c>
      <c r="D3457" s="20">
        <f>SUMIFS(Brasil_EUA!$L:$L,Brasil_EUA!$C:$C,$B3457)</f>
        <v>1996</v>
      </c>
      <c r="E3457" s="17">
        <f t="shared" si="162"/>
        <v>2.1709102378647642E-2</v>
      </c>
      <c r="F3457" s="17" t="str">
        <f>IF(ISERROR(MATCH(TEXT($B3457,"000000"),Análise_Anexo1_SH6!$B:$B,0))=TRUE,"SIM","NÃO")</f>
        <v>SIM</v>
      </c>
      <c r="G3457" s="17">
        <f t="shared" si="160"/>
        <v>2.7279052677392379E-7</v>
      </c>
      <c r="H3457" s="17">
        <f t="shared" si="161"/>
        <v>4.9444407906488536E-8</v>
      </c>
    </row>
    <row r="3458" spans="2:8" ht="15.75" thickBot="1">
      <c r="B3458" s="9" t="s">
        <v>15124</v>
      </c>
      <c r="C3458" s="20">
        <f>SUMIFS(Brasil_Mundo!$K:$K,Brasil_Mundo!$C:$C,$B3458)</f>
        <v>91939</v>
      </c>
      <c r="D3458" s="20">
        <f>SUMIFS(Brasil_EUA!$L:$L,Brasil_EUA!$C:$C,$B3458)</f>
        <v>0</v>
      </c>
      <c r="E3458" s="17">
        <f t="shared" si="162"/>
        <v>0</v>
      </c>
      <c r="F3458" s="17" t="str">
        <f>IF(ISERROR(MATCH(TEXT($B3458,"000000"),Análise_Anexo1_SH6!$B:$B,0))=TRUE,"SIM","NÃO")</f>
        <v>SIM</v>
      </c>
      <c r="G3458" s="17">
        <f t="shared" si="160"/>
        <v>2.7277865896335533E-7</v>
      </c>
      <c r="H3458" s="17">
        <f t="shared" si="161"/>
        <v>0</v>
      </c>
    </row>
    <row r="3459" spans="2:8" ht="15.75" thickBot="1">
      <c r="B3459" s="9">
        <v>843319</v>
      </c>
      <c r="C3459" s="20">
        <f>SUMIFS(Brasil_Mundo!$K:$K,Brasil_Mundo!$C:$C,$B3459)</f>
        <v>91906</v>
      </c>
      <c r="D3459" s="20">
        <f>SUMIFS(Brasil_EUA!$L:$L,Brasil_EUA!$C:$C,$B3459)</f>
        <v>0</v>
      </c>
      <c r="E3459" s="17">
        <f t="shared" si="162"/>
        <v>0</v>
      </c>
      <c r="F3459" s="17" t="str">
        <f>IF(ISERROR(MATCH(TEXT($B3459,"000000"),Análise_Anexo1_SH6!$B:$B,0))=TRUE,"SIM","NÃO")</f>
        <v>SIM</v>
      </c>
      <c r="G3459" s="17">
        <f t="shared" si="160"/>
        <v>2.7268074952616553E-7</v>
      </c>
      <c r="H3459" s="17">
        <f t="shared" si="161"/>
        <v>0</v>
      </c>
    </row>
    <row r="3460" spans="2:8" ht="15.75" thickBot="1">
      <c r="B3460" s="9" t="s">
        <v>5299</v>
      </c>
      <c r="C3460" s="20">
        <f>SUMIFS(Brasil_Mundo!$K:$K,Brasil_Mundo!$C:$C,$B3460)</f>
        <v>90909</v>
      </c>
      <c r="D3460" s="20">
        <f>SUMIFS(Brasil_EUA!$L:$L,Brasil_EUA!$C:$C,$B3460)</f>
        <v>413</v>
      </c>
      <c r="E3460" s="17">
        <f t="shared" si="162"/>
        <v>4.543004543004543E-3</v>
      </c>
      <c r="F3460" s="17" t="str">
        <f>IF(ISERROR(MATCH(TEXT($B3460,"000000"),Análise_Anexo1_SH6!$B:$B,0))=TRUE,"SIM","NÃO")</f>
        <v>SIM</v>
      </c>
      <c r="G3460" s="17">
        <f t="shared" ref="G3460:G3523" si="163">C3460/C$3</f>
        <v>2.6972269774197751E-7</v>
      </c>
      <c r="H3460" s="17">
        <f t="shared" ref="H3460:H3523" si="164">D3460/D$3</f>
        <v>1.0230731696082047E-8</v>
      </c>
    </row>
    <row r="3461" spans="2:8" ht="15.75" thickBot="1">
      <c r="B3461" s="9">
        <v>870310</v>
      </c>
      <c r="C3461" s="20">
        <f>SUMIFS(Brasil_Mundo!$K:$K,Brasil_Mundo!$C:$C,$B3461)</f>
        <v>90229</v>
      </c>
      <c r="D3461" s="20">
        <f>SUMIFS(Brasil_EUA!$L:$L,Brasil_EUA!$C:$C,$B3461)</f>
        <v>0</v>
      </c>
      <c r="E3461" s="17">
        <f t="shared" si="162"/>
        <v>0</v>
      </c>
      <c r="F3461" s="17" t="str">
        <f>IF(ISERROR(MATCH(TEXT($B3461,"000000"),Análise_Anexo1_SH6!$B:$B,0))=TRUE,"SIM","NÃO")</f>
        <v>SIM</v>
      </c>
      <c r="G3461" s="17">
        <f t="shared" si="163"/>
        <v>2.677051699453397E-7</v>
      </c>
      <c r="H3461" s="17">
        <f t="shared" si="164"/>
        <v>0</v>
      </c>
    </row>
    <row r="3462" spans="2:8" ht="15.75" thickBot="1">
      <c r="B3462" s="9">
        <v>846210</v>
      </c>
      <c r="C3462" s="20">
        <f>SUMIFS(Brasil_Mundo!$K:$K,Brasil_Mundo!$C:$C,$B3462)</f>
        <v>90000</v>
      </c>
      <c r="D3462" s="20">
        <f>SUMIFS(Brasil_EUA!$L:$L,Brasil_EUA!$C:$C,$B3462)</f>
        <v>0</v>
      </c>
      <c r="E3462" s="17">
        <f t="shared" si="162"/>
        <v>0</v>
      </c>
      <c r="F3462" s="17" t="str">
        <f>IF(ISERROR(MATCH(TEXT($B3462,"000000"),Análise_Anexo1_SH6!$B:$B,0))=TRUE,"SIM","NÃO")</f>
        <v>SIM</v>
      </c>
      <c r="G3462" s="17">
        <f t="shared" si="163"/>
        <v>2.6702573779029553E-7</v>
      </c>
      <c r="H3462" s="17">
        <f t="shared" si="164"/>
        <v>0</v>
      </c>
    </row>
    <row r="3463" spans="2:8" ht="15.75" thickBot="1">
      <c r="B3463" s="9">
        <v>200981</v>
      </c>
      <c r="C3463" s="20">
        <f>SUMIFS(Brasil_Mundo!$K:$K,Brasil_Mundo!$C:$C,$B3463)</f>
        <v>89749</v>
      </c>
      <c r="D3463" s="20">
        <f>SUMIFS(Brasil_EUA!$L:$L,Brasil_EUA!$C:$C,$B3463)</f>
        <v>1258</v>
      </c>
      <c r="E3463" s="17">
        <f t="shared" si="162"/>
        <v>1.401686926873837E-2</v>
      </c>
      <c r="F3463" s="17" t="str">
        <f>IF(ISERROR(MATCH(TEXT($B3463,"000000"),Análise_Anexo1_SH6!$B:$B,0))=TRUE,"SIM","NÃO")</f>
        <v>SIM</v>
      </c>
      <c r="G3463" s="17">
        <f t="shared" si="163"/>
        <v>2.6628103267712482E-7</v>
      </c>
      <c r="H3463" s="17">
        <f t="shared" si="164"/>
        <v>3.1162858289760813E-8</v>
      </c>
    </row>
    <row r="3464" spans="2:8" ht="15.75" thickBot="1">
      <c r="B3464" s="9">
        <v>150990</v>
      </c>
      <c r="C3464" s="20">
        <f>SUMIFS(Brasil_Mundo!$K:$K,Brasil_Mundo!$C:$C,$B3464)</f>
        <v>165392</v>
      </c>
      <c r="D3464" s="20">
        <f>SUMIFS(Brasil_EUA!$L:$L,Brasil_EUA!$C:$C,$B3464)</f>
        <v>4339</v>
      </c>
      <c r="E3464" s="17">
        <f t="shared" si="162"/>
        <v>2.6234642546193288E-2</v>
      </c>
      <c r="F3464" s="17" t="str">
        <f>IF(ISERROR(MATCH(TEXT($B3464,"000000"),Análise_Anexo1_SH6!$B:$B,0))=TRUE,"SIM","NÃO")</f>
        <v>SIM</v>
      </c>
      <c r="G3464" s="17">
        <f t="shared" si="163"/>
        <v>4.9071023138458395E-7</v>
      </c>
      <c r="H3464" s="17">
        <f t="shared" si="164"/>
        <v>1.0748461217748184E-7</v>
      </c>
    </row>
    <row r="3465" spans="2:8" ht="15.75" thickBot="1">
      <c r="B3465" s="9">
        <v>901110</v>
      </c>
      <c r="C3465" s="20">
        <f>SUMIFS(Brasil_Mundo!$K:$K,Brasil_Mundo!$C:$C,$B3465)</f>
        <v>89506</v>
      </c>
      <c r="D3465" s="20">
        <f>SUMIFS(Brasil_EUA!$L:$L,Brasil_EUA!$C:$C,$B3465)</f>
        <v>0</v>
      </c>
      <c r="E3465" s="17">
        <f t="shared" si="162"/>
        <v>0</v>
      </c>
      <c r="F3465" s="17" t="str">
        <f>IF(ISERROR(MATCH(TEXT($B3465,"000000"),Análise_Anexo1_SH6!$B:$B,0))=TRUE,"SIM","NÃO")</f>
        <v>SIM</v>
      </c>
      <c r="G3465" s="17">
        <f t="shared" si="163"/>
        <v>2.6556006318509101E-7</v>
      </c>
      <c r="H3465" s="17">
        <f t="shared" si="164"/>
        <v>0</v>
      </c>
    </row>
    <row r="3466" spans="2:8" ht="15.75" thickBot="1">
      <c r="B3466" s="9">
        <v>620441</v>
      </c>
      <c r="C3466" s="20">
        <f>SUMIFS(Brasil_Mundo!$K:$K,Brasil_Mundo!$C:$C,$B3466)</f>
        <v>89485</v>
      </c>
      <c r="D3466" s="20">
        <f>SUMIFS(Brasil_EUA!$L:$L,Brasil_EUA!$C:$C,$B3466)</f>
        <v>19925</v>
      </c>
      <c r="E3466" s="17">
        <f t="shared" si="162"/>
        <v>0.22266301614795775</v>
      </c>
      <c r="F3466" s="17" t="str">
        <f>IF(ISERROR(MATCH(TEXT($B3466,"000000"),Análise_Anexo1_SH6!$B:$B,0))=TRUE,"SIM","NÃO")</f>
        <v>SIM</v>
      </c>
      <c r="G3466" s="17">
        <f t="shared" si="163"/>
        <v>2.6549775717960662E-7</v>
      </c>
      <c r="H3466" s="17">
        <f t="shared" si="164"/>
        <v>4.9357706790420042E-7</v>
      </c>
    </row>
    <row r="3467" spans="2:8" ht="15.75" thickBot="1">
      <c r="B3467" s="9">
        <v>871390</v>
      </c>
      <c r="C3467" s="20">
        <f>SUMIFS(Brasil_Mundo!$K:$K,Brasil_Mundo!$C:$C,$B3467)</f>
        <v>88683</v>
      </c>
      <c r="D3467" s="20">
        <f>SUMIFS(Brasil_EUA!$L:$L,Brasil_EUA!$C:$C,$B3467)</f>
        <v>3201</v>
      </c>
      <c r="E3467" s="17">
        <f t="shared" si="162"/>
        <v>3.6094854707215587E-2</v>
      </c>
      <c r="F3467" s="17" t="str">
        <f>IF(ISERROR(MATCH(TEXT($B3467,"000000"),Análise_Anexo1_SH6!$B:$B,0))=TRUE,"SIM","NÃO")</f>
        <v>SIM</v>
      </c>
      <c r="G3467" s="17">
        <f t="shared" si="163"/>
        <v>2.6311826116063083E-7</v>
      </c>
      <c r="H3467" s="17">
        <f t="shared" si="164"/>
        <v>7.9294363581497901E-8</v>
      </c>
    </row>
    <row r="3468" spans="2:8" ht="15.75" thickBot="1">
      <c r="B3468" s="9">
        <v>360310</v>
      </c>
      <c r="C3468" s="20">
        <f>SUMIFS(Brasil_Mundo!$K:$K,Brasil_Mundo!$C:$C,$B3468)</f>
        <v>88682</v>
      </c>
      <c r="D3468" s="20">
        <f>SUMIFS(Brasil_EUA!$L:$L,Brasil_EUA!$C:$C,$B3468)</f>
        <v>0</v>
      </c>
      <c r="E3468" s="17">
        <f t="shared" si="162"/>
        <v>0</v>
      </c>
      <c r="F3468" s="17" t="str">
        <f>IF(ISERROR(MATCH(TEXT($B3468,"000000"),Análise_Anexo1_SH6!$B:$B,0))=TRUE,"SIM","NÃO")</f>
        <v>SIM</v>
      </c>
      <c r="G3468" s="17">
        <f t="shared" si="163"/>
        <v>2.6311529420798875E-7</v>
      </c>
      <c r="H3468" s="17">
        <f t="shared" si="164"/>
        <v>0</v>
      </c>
    </row>
    <row r="3469" spans="2:8" ht="15.75" thickBot="1">
      <c r="B3469" s="9">
        <v>521049</v>
      </c>
      <c r="C3469" s="20">
        <f>SUMIFS(Brasil_Mundo!$K:$K,Brasil_Mundo!$C:$C,$B3469)</f>
        <v>159647</v>
      </c>
      <c r="D3469" s="20">
        <f>SUMIFS(Brasil_EUA!$L:$L,Brasil_EUA!$C:$C,$B3469)</f>
        <v>8886</v>
      </c>
      <c r="E3469" s="17">
        <f t="shared" si="162"/>
        <v>5.5660300538062098E-2</v>
      </c>
      <c r="F3469" s="17" t="str">
        <f>IF(ISERROR(MATCH(TEXT($B3469,"000000"),Análise_Anexo1_SH6!$B:$B,0))=TRUE,"SIM","NÃO")</f>
        <v>SIM</v>
      </c>
      <c r="G3469" s="17">
        <f t="shared" si="163"/>
        <v>4.7366508845563676E-7</v>
      </c>
      <c r="H3469" s="17">
        <f t="shared" si="164"/>
        <v>2.201217478241769E-7</v>
      </c>
    </row>
    <row r="3470" spans="2:8" ht="15.75" thickBot="1">
      <c r="B3470" s="9">
        <v>630130</v>
      </c>
      <c r="C3470" s="20">
        <f>SUMIFS(Brasil_Mundo!$K:$K,Brasil_Mundo!$C:$C,$B3470)</f>
        <v>88201</v>
      </c>
      <c r="D3470" s="20">
        <f>SUMIFS(Brasil_EUA!$L:$L,Brasil_EUA!$C:$C,$B3470)</f>
        <v>9977</v>
      </c>
      <c r="E3470" s="17">
        <f t="shared" si="162"/>
        <v>0.11311663133071054</v>
      </c>
      <c r="F3470" s="17" t="str">
        <f>IF(ISERROR(MATCH(TEXT($B3470,"000000"),Análise_Anexo1_SH6!$B:$B,0))=TRUE,"SIM","NÃO")</f>
        <v>SIM</v>
      </c>
      <c r="G3470" s="17">
        <f t="shared" si="163"/>
        <v>2.6168818998713172E-7</v>
      </c>
      <c r="H3470" s="17">
        <f t="shared" si="164"/>
        <v>2.4714772429009824E-7</v>
      </c>
    </row>
    <row r="3471" spans="2:8" ht="15.75" thickBot="1">
      <c r="B3471" s="9">
        <v>521059</v>
      </c>
      <c r="C3471" s="20">
        <f>SUMIFS(Brasil_Mundo!$K:$K,Brasil_Mundo!$C:$C,$B3471)</f>
        <v>89368</v>
      </c>
      <c r="D3471" s="20">
        <f>SUMIFS(Brasil_EUA!$L:$L,Brasil_EUA!$C:$C,$B3471)</f>
        <v>0</v>
      </c>
      <c r="E3471" s="17">
        <f t="shared" si="162"/>
        <v>0</v>
      </c>
      <c r="F3471" s="17" t="str">
        <f>IF(ISERROR(MATCH(TEXT($B3471,"000000"),Análise_Anexo1_SH6!$B:$B,0))=TRUE,"SIM","NÃO")</f>
        <v>SIM</v>
      </c>
      <c r="G3471" s="17">
        <f t="shared" si="163"/>
        <v>2.6515062372047924E-7</v>
      </c>
      <c r="H3471" s="17">
        <f t="shared" si="164"/>
        <v>0</v>
      </c>
    </row>
    <row r="3472" spans="2:8" ht="15.75" thickBot="1">
      <c r="B3472" s="9">
        <v>291212</v>
      </c>
      <c r="C3472" s="20">
        <f>SUMIFS(Brasil_Mundo!$K:$K,Brasil_Mundo!$C:$C,$B3472)</f>
        <v>87771</v>
      </c>
      <c r="D3472" s="20">
        <f>SUMIFS(Brasil_EUA!$L:$L,Brasil_EUA!$C:$C,$B3472)</f>
        <v>0</v>
      </c>
      <c r="E3472" s="17">
        <f t="shared" si="162"/>
        <v>0</v>
      </c>
      <c r="F3472" s="17" t="str">
        <f>IF(ISERROR(MATCH(TEXT($B3472,"000000"),Análise_Anexo1_SH6!$B:$B,0))=TRUE,"SIM","NÃO")</f>
        <v>SIM</v>
      </c>
      <c r="G3472" s="17">
        <f t="shared" si="163"/>
        <v>2.6041240035102253E-7</v>
      </c>
      <c r="H3472" s="17">
        <f t="shared" si="164"/>
        <v>0</v>
      </c>
    </row>
    <row r="3473" spans="2:8" ht="15.75" thickBot="1">
      <c r="B3473" s="9">
        <v>292519</v>
      </c>
      <c r="C3473" s="20">
        <f>SUMIFS(Brasil_Mundo!$K:$K,Brasil_Mundo!$C:$C,$B3473)</f>
        <v>88855</v>
      </c>
      <c r="D3473" s="20">
        <f>SUMIFS(Brasil_EUA!$L:$L,Brasil_EUA!$C:$C,$B3473)</f>
        <v>0</v>
      </c>
      <c r="E3473" s="17">
        <f t="shared" si="162"/>
        <v>0</v>
      </c>
      <c r="F3473" s="17" t="str">
        <f>IF(ISERROR(MATCH(TEXT($B3473,"000000"),Análise_Anexo1_SH6!$B:$B,0))=TRUE,"SIM","NÃO")</f>
        <v>SIM</v>
      </c>
      <c r="G3473" s="17">
        <f t="shared" si="163"/>
        <v>2.6362857701507455E-7</v>
      </c>
      <c r="H3473" s="17">
        <f t="shared" si="164"/>
        <v>0</v>
      </c>
    </row>
    <row r="3474" spans="2:8" ht="15.75" thickBot="1">
      <c r="B3474" s="9" t="s">
        <v>4625</v>
      </c>
      <c r="C3474" s="20">
        <f>SUMIFS(Brasil_Mundo!$K:$K,Brasil_Mundo!$C:$C,$B3474)</f>
        <v>87670</v>
      </c>
      <c r="D3474" s="20">
        <f>SUMIFS(Brasil_EUA!$L:$L,Brasil_EUA!$C:$C,$B3474)</f>
        <v>49</v>
      </c>
      <c r="E3474" s="17">
        <f t="shared" si="162"/>
        <v>5.5891410972966804E-4</v>
      </c>
      <c r="F3474" s="17" t="str">
        <f>IF(ISERROR(MATCH(TEXT($B3474,"000000"),Análise_Anexo1_SH6!$B:$B,0))=TRUE,"SIM","NÃO")</f>
        <v>SIM</v>
      </c>
      <c r="G3474" s="17">
        <f t="shared" si="163"/>
        <v>2.6011273813416896E-7</v>
      </c>
      <c r="H3474" s="17">
        <f t="shared" si="164"/>
        <v>1.213815624958887E-9</v>
      </c>
    </row>
    <row r="3475" spans="2:8" ht="15.75" thickBot="1">
      <c r="B3475" s="9">
        <v>620829</v>
      </c>
      <c r="C3475" s="20">
        <f>SUMIFS(Brasil_Mundo!$K:$K,Brasil_Mundo!$C:$C,$B3475)</f>
        <v>87615</v>
      </c>
      <c r="D3475" s="20">
        <f>SUMIFS(Brasil_EUA!$L:$L,Brasil_EUA!$C:$C,$B3475)</f>
        <v>6865</v>
      </c>
      <c r="E3475" s="17">
        <f t="shared" si="162"/>
        <v>7.8354163099925808E-2</v>
      </c>
      <c r="F3475" s="17" t="str">
        <f>IF(ISERROR(MATCH(TEXT($B3475,"000000"),Análise_Anexo1_SH6!$B:$B,0))=TRUE,"SIM","NÃO")</f>
        <v>SIM</v>
      </c>
      <c r="G3475" s="17">
        <f t="shared" si="163"/>
        <v>2.5994955573885267E-7</v>
      </c>
      <c r="H3475" s="17">
        <f t="shared" si="164"/>
        <v>1.7005804623148487E-7</v>
      </c>
    </row>
    <row r="3476" spans="2:8" ht="15.75" thickBot="1">
      <c r="B3476" s="9" t="s">
        <v>4703</v>
      </c>
      <c r="C3476" s="20">
        <f>SUMIFS(Brasil_Mundo!$K:$K,Brasil_Mundo!$C:$C,$B3476)</f>
        <v>87469</v>
      </c>
      <c r="D3476" s="20">
        <f>SUMIFS(Brasil_EUA!$L:$L,Brasil_EUA!$C:$C,$B3476)</f>
        <v>67</v>
      </c>
      <c r="E3476" s="17">
        <f t="shared" si="162"/>
        <v>7.6598566349220872E-4</v>
      </c>
      <c r="F3476" s="17" t="str">
        <f>IF(ISERROR(MATCH(TEXT($B3476,"000000"),Análise_Anexo1_SH6!$B:$B,0))=TRUE,"SIM","NÃO")</f>
        <v>SIM</v>
      </c>
      <c r="G3476" s="17">
        <f t="shared" si="163"/>
        <v>2.5951638065310399E-7</v>
      </c>
      <c r="H3476" s="17">
        <f t="shared" si="164"/>
        <v>1.6597070790254167E-9</v>
      </c>
    </row>
    <row r="3477" spans="2:8" ht="15.75" thickBot="1">
      <c r="B3477" s="9">
        <v>292630</v>
      </c>
      <c r="C3477" s="20">
        <f>SUMIFS(Brasil_Mundo!$K:$K,Brasil_Mundo!$C:$C,$B3477)</f>
        <v>87348</v>
      </c>
      <c r="D3477" s="20">
        <f>SUMIFS(Brasil_EUA!$L:$L,Brasil_EUA!$C:$C,$B3477)</f>
        <v>0</v>
      </c>
      <c r="E3477" s="17">
        <f t="shared" si="162"/>
        <v>0</v>
      </c>
      <c r="F3477" s="17" t="str">
        <f>IF(ISERROR(MATCH(TEXT($B3477,"000000"),Análise_Anexo1_SH6!$B:$B,0))=TRUE,"SIM","NÃO")</f>
        <v>SIM</v>
      </c>
      <c r="G3477" s="17">
        <f t="shared" si="163"/>
        <v>2.5915737938340816E-7</v>
      </c>
      <c r="H3477" s="17">
        <f t="shared" si="164"/>
        <v>0</v>
      </c>
    </row>
    <row r="3478" spans="2:8" ht="15.75" thickBot="1">
      <c r="B3478" s="9">
        <v>848520</v>
      </c>
      <c r="C3478" s="20">
        <f>SUMIFS(Brasil_Mundo!$K:$K,Brasil_Mundo!$C:$C,$B3478)</f>
        <v>87054</v>
      </c>
      <c r="D3478" s="20">
        <f>SUMIFS(Brasil_EUA!$L:$L,Brasil_EUA!$C:$C,$B3478)</f>
        <v>49407</v>
      </c>
      <c r="E3478" s="17">
        <f t="shared" si="162"/>
        <v>0.56754428285891512</v>
      </c>
      <c r="F3478" s="17" t="str">
        <f>IF(ISERROR(MATCH(TEXT($B3478,"000000"),Análise_Anexo1_SH6!$B:$B,0))=TRUE,"SIM","NÃO")</f>
        <v>SIM</v>
      </c>
      <c r="G3478" s="17">
        <f t="shared" si="163"/>
        <v>2.5828509530662652E-7</v>
      </c>
      <c r="H3478" s="17">
        <f t="shared" si="164"/>
        <v>1.2238977261702801E-6</v>
      </c>
    </row>
    <row r="3479" spans="2:8" ht="15.75" thickBot="1">
      <c r="B3479" s="9">
        <v>930700</v>
      </c>
      <c r="C3479" s="20">
        <f>SUMIFS(Brasil_Mundo!$K:$K,Brasil_Mundo!$C:$C,$B3479)</f>
        <v>87000</v>
      </c>
      <c r="D3479" s="20">
        <f>SUMIFS(Brasil_EUA!$L:$L,Brasil_EUA!$C:$C,$B3479)</f>
        <v>0</v>
      </c>
      <c r="E3479" s="17">
        <f t="shared" si="162"/>
        <v>0</v>
      </c>
      <c r="F3479" s="17" t="str">
        <f>IF(ISERROR(MATCH(TEXT($B3479,"000000"),Análise_Anexo1_SH6!$B:$B,0))=TRUE,"SIM","NÃO")</f>
        <v>SIM</v>
      </c>
      <c r="G3479" s="17">
        <f t="shared" si="163"/>
        <v>2.5812487986395233E-7</v>
      </c>
      <c r="H3479" s="17">
        <f t="shared" si="164"/>
        <v>0</v>
      </c>
    </row>
    <row r="3480" spans="2:8" ht="15.75" thickBot="1">
      <c r="B3480" s="9">
        <v>722880</v>
      </c>
      <c r="C3480" s="20">
        <f>SUMIFS(Brasil_Mundo!$K:$K,Brasil_Mundo!$C:$C,$B3480)</f>
        <v>86861</v>
      </c>
      <c r="D3480" s="20">
        <f>SUMIFS(Brasil_EUA!$L:$L,Brasil_EUA!$C:$C,$B3480)</f>
        <v>0</v>
      </c>
      <c r="E3480" s="17">
        <f t="shared" si="162"/>
        <v>0</v>
      </c>
      <c r="F3480" s="17" t="str">
        <f>IF(ISERROR(MATCH(TEXT($B3480,"000000"),Análise_Anexo1_SH6!$B:$B,0))=TRUE,"SIM","NÃO")</f>
        <v>SIM</v>
      </c>
      <c r="G3480" s="17">
        <f t="shared" si="163"/>
        <v>2.5771247344669841E-7</v>
      </c>
      <c r="H3480" s="17">
        <f t="shared" si="164"/>
        <v>0</v>
      </c>
    </row>
    <row r="3481" spans="2:8" ht="15.75" thickBot="1">
      <c r="B3481" s="9">
        <v>570110</v>
      </c>
      <c r="C3481" s="20">
        <f>SUMIFS(Brasil_Mundo!$K:$K,Brasil_Mundo!$C:$C,$B3481)</f>
        <v>94255</v>
      </c>
      <c r="D3481" s="20">
        <f>SUMIFS(Brasil_EUA!$L:$L,Brasil_EUA!$C:$C,$B3481)</f>
        <v>39196</v>
      </c>
      <c r="E3481" s="17">
        <f t="shared" si="162"/>
        <v>0.41585061800434991</v>
      </c>
      <c r="F3481" s="17" t="str">
        <f>IF(ISERROR(MATCH(TEXT($B3481,"000000"),Análise_Anexo1_SH6!$B:$B,0))=TRUE,"SIM","NÃO")</f>
        <v>SIM</v>
      </c>
      <c r="G3481" s="17">
        <f t="shared" si="163"/>
        <v>2.7965012128249227E-7</v>
      </c>
      <c r="H3481" s="17">
        <f t="shared" si="164"/>
        <v>9.7095341297731687E-7</v>
      </c>
    </row>
    <row r="3482" spans="2:8" ht="15.75" thickBot="1">
      <c r="B3482" s="9">
        <v>830590</v>
      </c>
      <c r="C3482" s="20">
        <f>SUMIFS(Brasil_Mundo!$K:$K,Brasil_Mundo!$C:$C,$B3482)</f>
        <v>86705</v>
      </c>
      <c r="D3482" s="20">
        <f>SUMIFS(Brasil_EUA!$L:$L,Brasil_EUA!$C:$C,$B3482)</f>
        <v>967</v>
      </c>
      <c r="E3482" s="17">
        <f t="shared" si="162"/>
        <v>1.1152759356438498E-2</v>
      </c>
      <c r="F3482" s="17" t="str">
        <f>IF(ISERROR(MATCH(TEXT($B3482,"000000"),Análise_Anexo1_SH6!$B:$B,0))=TRUE,"SIM","NÃO")</f>
        <v>SIM</v>
      </c>
      <c r="G3482" s="17">
        <f t="shared" si="163"/>
        <v>2.572496288345286E-7</v>
      </c>
      <c r="H3482" s="17">
        <f t="shared" si="164"/>
        <v>2.395427978235191E-8</v>
      </c>
    </row>
    <row r="3483" spans="2:8" ht="15.75" thickBot="1">
      <c r="B3483" s="9">
        <v>844240</v>
      </c>
      <c r="C3483" s="20">
        <f>SUMIFS(Brasil_Mundo!$K:$K,Brasil_Mundo!$C:$C,$B3483)</f>
        <v>99223</v>
      </c>
      <c r="D3483" s="20">
        <f>SUMIFS(Brasil_EUA!$L:$L,Brasil_EUA!$C:$C,$B3483)</f>
        <v>84787</v>
      </c>
      <c r="E3483" s="17">
        <f t="shared" si="162"/>
        <v>0.85450953911895422</v>
      </c>
      <c r="F3483" s="17" t="str">
        <f>IF(ISERROR(MATCH(TEXT($B3483,"000000"),Análise_Anexo1_SH6!$B:$B,0))=TRUE,"SIM","NÃO")</f>
        <v>SIM</v>
      </c>
      <c r="G3483" s="17">
        <f t="shared" si="163"/>
        <v>2.9438994200851658E-7</v>
      </c>
      <c r="H3483" s="17">
        <f t="shared" si="164"/>
        <v>2.1003221508854926E-6</v>
      </c>
    </row>
    <row r="3484" spans="2:8" ht="15.75" thickBot="1">
      <c r="B3484" s="9">
        <v>293621</v>
      </c>
      <c r="C3484" s="20">
        <f>SUMIFS(Brasil_Mundo!$K:$K,Brasil_Mundo!$C:$C,$B3484)</f>
        <v>154818</v>
      </c>
      <c r="D3484" s="20">
        <f>SUMIFS(Brasil_EUA!$L:$L,Brasil_EUA!$C:$C,$B3484)</f>
        <v>54</v>
      </c>
      <c r="E3484" s="17">
        <f t="shared" si="162"/>
        <v>3.4879665155214509E-4</v>
      </c>
      <c r="F3484" s="17" t="str">
        <f>IF(ISERROR(MATCH(TEXT($B3484,"000000"),Análise_Anexo1_SH6!$B:$B,0))=TRUE,"SIM","NÃO")</f>
        <v>SIM</v>
      </c>
      <c r="G3484" s="17">
        <f t="shared" si="163"/>
        <v>4.5933767414686637E-7</v>
      </c>
      <c r="H3484" s="17">
        <f t="shared" si="164"/>
        <v>1.3376743621995897E-9</v>
      </c>
    </row>
    <row r="3485" spans="2:8" ht="15.75" thickBot="1">
      <c r="B3485" s="9">
        <v>847930</v>
      </c>
      <c r="C3485" s="20">
        <f>SUMIFS(Brasil_Mundo!$K:$K,Brasil_Mundo!$C:$C,$B3485)</f>
        <v>86401</v>
      </c>
      <c r="D3485" s="20">
        <f>SUMIFS(Brasil_EUA!$L:$L,Brasil_EUA!$C:$C,$B3485)</f>
        <v>0</v>
      </c>
      <c r="E3485" s="17">
        <f t="shared" si="162"/>
        <v>0</v>
      </c>
      <c r="F3485" s="17" t="str">
        <f>IF(ISERROR(MATCH(TEXT($B3485,"000000"),Análise_Anexo1_SH6!$B:$B,0))=TRUE,"SIM","NÃO")</f>
        <v>SIM</v>
      </c>
      <c r="G3485" s="17">
        <f t="shared" si="163"/>
        <v>2.5634767523132578E-7</v>
      </c>
      <c r="H3485" s="17">
        <f t="shared" si="164"/>
        <v>0</v>
      </c>
    </row>
    <row r="3486" spans="2:8" ht="15.75" thickBot="1">
      <c r="B3486" s="9">
        <v>680292</v>
      </c>
      <c r="C3486" s="20">
        <f>SUMIFS(Brasil_Mundo!$K:$K,Brasil_Mundo!$C:$C,$B3486)</f>
        <v>86373</v>
      </c>
      <c r="D3486" s="20">
        <f>SUMIFS(Brasil_EUA!$L:$L,Brasil_EUA!$C:$C,$B3486)</f>
        <v>21561</v>
      </c>
      <c r="E3486" s="17">
        <f t="shared" si="162"/>
        <v>0.24962661942968289</v>
      </c>
      <c r="F3486" s="17" t="str">
        <f>IF(ISERROR(MATCH(TEXT($B3486,"000000"),Análise_Anexo1_SH6!$B:$B,0))=TRUE,"SIM","NÃO")</f>
        <v>SIM</v>
      </c>
      <c r="G3486" s="17">
        <f t="shared" si="163"/>
        <v>2.5626460055734662E-7</v>
      </c>
      <c r="H3486" s="17">
        <f t="shared" si="164"/>
        <v>5.3410364672935835E-7</v>
      </c>
    </row>
    <row r="3487" spans="2:8" ht="15.75" thickBot="1">
      <c r="B3487" s="9">
        <v>961610</v>
      </c>
      <c r="C3487" s="20">
        <f>SUMIFS(Brasil_Mundo!$K:$K,Brasil_Mundo!$C:$C,$B3487)</f>
        <v>86089</v>
      </c>
      <c r="D3487" s="20">
        <f>SUMIFS(Brasil_EUA!$L:$L,Brasil_EUA!$C:$C,$B3487)</f>
        <v>211</v>
      </c>
      <c r="E3487" s="17">
        <f t="shared" si="162"/>
        <v>2.4509519218483197E-3</v>
      </c>
      <c r="F3487" s="17" t="str">
        <f>IF(ISERROR(MATCH(TEXT($B3487,"000000"),Análise_Anexo1_SH6!$B:$B,0))=TRUE,"SIM","NÃO")</f>
        <v>SIM</v>
      </c>
      <c r="G3487" s="17">
        <f t="shared" si="163"/>
        <v>2.5542198600698611E-7</v>
      </c>
      <c r="H3487" s="17">
        <f t="shared" si="164"/>
        <v>5.2268387115576555E-9</v>
      </c>
    </row>
    <row r="3488" spans="2:8" ht="15.75" thickBot="1">
      <c r="B3488" s="9">
        <v>290329</v>
      </c>
      <c r="C3488" s="20">
        <f>SUMIFS(Brasil_Mundo!$K:$K,Brasil_Mundo!$C:$C,$B3488)</f>
        <v>85883</v>
      </c>
      <c r="D3488" s="20">
        <f>SUMIFS(Brasil_EUA!$L:$L,Brasil_EUA!$C:$C,$B3488)</f>
        <v>0</v>
      </c>
      <c r="E3488" s="17">
        <f t="shared" si="162"/>
        <v>0</v>
      </c>
      <c r="F3488" s="17" t="str">
        <f>IF(ISERROR(MATCH(TEXT($B3488,"000000"),Análise_Anexo1_SH6!$B:$B,0))=TRUE,"SIM","NÃO")</f>
        <v>SIM</v>
      </c>
      <c r="G3488" s="17">
        <f t="shared" si="163"/>
        <v>2.5481079376271056E-7</v>
      </c>
      <c r="H3488" s="17">
        <f t="shared" si="164"/>
        <v>0</v>
      </c>
    </row>
    <row r="3489" spans="2:8" ht="15.75" thickBot="1">
      <c r="B3489" s="9">
        <v>550953</v>
      </c>
      <c r="C3489" s="20">
        <f>SUMIFS(Brasil_Mundo!$K:$K,Brasil_Mundo!$C:$C,$B3489)</f>
        <v>85646</v>
      </c>
      <c r="D3489" s="20">
        <f>SUMIFS(Brasil_EUA!$L:$L,Brasil_EUA!$C:$C,$B3489)</f>
        <v>0</v>
      </c>
      <c r="E3489" s="17">
        <f t="shared" si="162"/>
        <v>0</v>
      </c>
      <c r="F3489" s="17" t="str">
        <f>IF(ISERROR(MATCH(TEXT($B3489,"000000"),Análise_Anexo1_SH6!$B:$B,0))=TRUE,"SIM","NÃO")</f>
        <v>SIM</v>
      </c>
      <c r="G3489" s="17">
        <f t="shared" si="163"/>
        <v>2.5410762598652943E-7</v>
      </c>
      <c r="H3489" s="17">
        <f t="shared" si="164"/>
        <v>0</v>
      </c>
    </row>
    <row r="3490" spans="2:8" ht="15.75" thickBot="1">
      <c r="B3490" s="9">
        <v>740610</v>
      </c>
      <c r="C3490" s="20">
        <f>SUMIFS(Brasil_Mundo!$K:$K,Brasil_Mundo!$C:$C,$B3490)</f>
        <v>85215</v>
      </c>
      <c r="D3490" s="20">
        <f>SUMIFS(Brasil_EUA!$L:$L,Brasil_EUA!$C:$C,$B3490)</f>
        <v>0</v>
      </c>
      <c r="E3490" s="17">
        <f t="shared" si="162"/>
        <v>0</v>
      </c>
      <c r="F3490" s="17" t="str">
        <f>IF(ISERROR(MATCH(TEXT($B3490,"000000"),Análise_Anexo1_SH6!$B:$B,0))=TRUE,"SIM","NÃO")</f>
        <v>SIM</v>
      </c>
      <c r="G3490" s="17">
        <f t="shared" si="163"/>
        <v>2.5282886939777815E-7</v>
      </c>
      <c r="H3490" s="17">
        <f t="shared" si="164"/>
        <v>0</v>
      </c>
    </row>
    <row r="3491" spans="2:8" ht="15.75" thickBot="1">
      <c r="B3491" s="9">
        <v>860712</v>
      </c>
      <c r="C3491" s="20">
        <f>SUMIFS(Brasil_Mundo!$K:$K,Brasil_Mundo!$C:$C,$B3491)</f>
        <v>85000</v>
      </c>
      <c r="D3491" s="20">
        <f>SUMIFS(Brasil_EUA!$L:$L,Brasil_EUA!$C:$C,$B3491)</f>
        <v>0</v>
      </c>
      <c r="E3491" s="17">
        <f t="shared" si="162"/>
        <v>0</v>
      </c>
      <c r="F3491" s="17" t="str">
        <f>IF(ISERROR(MATCH(TEXT($B3491,"000000"),Análise_Anexo1_SH6!$B:$B,0))=TRUE,"SIM","NÃO")</f>
        <v>SIM</v>
      </c>
      <c r="G3491" s="17">
        <f t="shared" si="163"/>
        <v>2.5219097457972356E-7</v>
      </c>
      <c r="H3491" s="17">
        <f t="shared" si="164"/>
        <v>0</v>
      </c>
    </row>
    <row r="3492" spans="2:8" ht="15.75" thickBot="1">
      <c r="B3492" s="9">
        <v>630293</v>
      </c>
      <c r="C3492" s="20">
        <f>SUMIFS(Brasil_Mundo!$K:$K,Brasil_Mundo!$C:$C,$B3492)</f>
        <v>84997</v>
      </c>
      <c r="D3492" s="20">
        <f>SUMIFS(Brasil_EUA!$L:$L,Brasil_EUA!$C:$C,$B3492)</f>
        <v>1296</v>
      </c>
      <c r="E3492" s="17">
        <f t="shared" si="162"/>
        <v>1.5247596974010848E-2</v>
      </c>
      <c r="F3492" s="17" t="str">
        <f>IF(ISERROR(MATCH(TEXT($B3492,"000000"),Análise_Anexo1_SH6!$B:$B,0))=TRUE,"SIM","NÃO")</f>
        <v>SIM</v>
      </c>
      <c r="G3492" s="17">
        <f t="shared" si="163"/>
        <v>2.521820737217972E-7</v>
      </c>
      <c r="H3492" s="17">
        <f t="shared" si="164"/>
        <v>3.2104184692790153E-8</v>
      </c>
    </row>
    <row r="3493" spans="2:8" ht="15.75" thickBot="1">
      <c r="B3493" s="9">
        <v>283311</v>
      </c>
      <c r="C3493" s="20">
        <f>SUMIFS(Brasil_Mundo!$K:$K,Brasil_Mundo!$C:$C,$B3493)</f>
        <v>87034</v>
      </c>
      <c r="D3493" s="20">
        <f>SUMIFS(Brasil_EUA!$L:$L,Brasil_EUA!$C:$C,$B3493)</f>
        <v>0</v>
      </c>
      <c r="E3493" s="17">
        <f t="shared" si="162"/>
        <v>0</v>
      </c>
      <c r="F3493" s="17" t="str">
        <f>IF(ISERROR(MATCH(TEXT($B3493,"000000"),Análise_Anexo1_SH6!$B:$B,0))=TRUE,"SIM","NÃO")</f>
        <v>SIM</v>
      </c>
      <c r="G3493" s="17">
        <f t="shared" si="163"/>
        <v>2.5822575625378421E-7</v>
      </c>
      <c r="H3493" s="17">
        <f t="shared" si="164"/>
        <v>0</v>
      </c>
    </row>
    <row r="3494" spans="2:8" ht="15.75" thickBot="1">
      <c r="B3494" s="9">
        <v>810194</v>
      </c>
      <c r="C3494" s="20">
        <f>SUMIFS(Brasil_Mundo!$K:$K,Brasil_Mundo!$C:$C,$B3494)</f>
        <v>84221</v>
      </c>
      <c r="D3494" s="20">
        <f>SUMIFS(Brasil_EUA!$L:$L,Brasil_EUA!$C:$C,$B3494)</f>
        <v>113</v>
      </c>
      <c r="E3494" s="17">
        <f t="shared" si="162"/>
        <v>1.3417081250519467E-3</v>
      </c>
      <c r="F3494" s="17" t="str">
        <f>IF(ISERROR(MATCH(TEXT($B3494,"000000"),Análise_Anexo1_SH6!$B:$B,0))=TRUE,"SIM","NÃO")</f>
        <v>SIM</v>
      </c>
      <c r="G3494" s="17">
        <f t="shared" si="163"/>
        <v>2.4987971847151645E-7</v>
      </c>
      <c r="H3494" s="17">
        <f t="shared" si="164"/>
        <v>2.799207461639882E-9</v>
      </c>
    </row>
    <row r="3495" spans="2:8" ht="15.75" thickBot="1">
      <c r="B3495" s="9">
        <v>841210</v>
      </c>
      <c r="C3495" s="20">
        <f>SUMIFS(Brasil_Mundo!$K:$K,Brasil_Mundo!$C:$C,$B3495)</f>
        <v>84213</v>
      </c>
      <c r="D3495" s="20">
        <f>SUMIFS(Brasil_EUA!$L:$L,Brasil_EUA!$C:$C,$B3495)</f>
        <v>71275</v>
      </c>
      <c r="E3495" s="17">
        <f t="shared" si="162"/>
        <v>0.84636576300571176</v>
      </c>
      <c r="F3495" s="17" t="str">
        <f>IF(ISERROR(MATCH(TEXT($B3495,"000000"),Análise_Anexo1_SH6!$B:$B,0))=TRUE,"SIM","NÃO")</f>
        <v>NÃO</v>
      </c>
      <c r="G3495" s="17">
        <f t="shared" si="163"/>
        <v>2.4985598285037949E-7</v>
      </c>
      <c r="H3495" s="17">
        <f t="shared" si="164"/>
        <v>1.7656062993662176E-6</v>
      </c>
    </row>
    <row r="3496" spans="2:8" ht="15.75" thickBot="1">
      <c r="B3496" s="9">
        <v>711029</v>
      </c>
      <c r="C3496" s="20">
        <f>SUMIFS(Brasil_Mundo!$K:$K,Brasil_Mundo!$C:$C,$B3496)</f>
        <v>84077</v>
      </c>
      <c r="D3496" s="20">
        <f>SUMIFS(Brasil_EUA!$L:$L,Brasil_EUA!$C:$C,$B3496)</f>
        <v>0</v>
      </c>
      <c r="E3496" s="17">
        <f t="shared" si="162"/>
        <v>0</v>
      </c>
      <c r="F3496" s="17" t="str">
        <f>IF(ISERROR(MATCH(TEXT($B3496,"000000"),Análise_Anexo1_SH6!$B:$B,0))=TRUE,"SIM","NÃO")</f>
        <v>SIM</v>
      </c>
      <c r="G3496" s="17">
        <f t="shared" si="163"/>
        <v>2.4945247729105194E-7</v>
      </c>
      <c r="H3496" s="17">
        <f t="shared" si="164"/>
        <v>0</v>
      </c>
    </row>
    <row r="3497" spans="2:8" ht="15.75" thickBot="1">
      <c r="B3497" s="9">
        <v>170310</v>
      </c>
      <c r="C3497" s="20">
        <f>SUMIFS(Brasil_Mundo!$K:$K,Brasil_Mundo!$C:$C,$B3497)</f>
        <v>83660</v>
      </c>
      <c r="D3497" s="20">
        <f>SUMIFS(Brasil_EUA!$L:$L,Brasil_EUA!$C:$C,$B3497)</f>
        <v>12635</v>
      </c>
      <c r="E3497" s="17">
        <f t="shared" si="162"/>
        <v>0.15102797035620369</v>
      </c>
      <c r="F3497" s="17" t="str">
        <f>IF(ISERROR(MATCH(TEXT($B3497,"000000"),Análise_Anexo1_SH6!$B:$B,0))=TRUE,"SIM","NÃO")</f>
        <v>SIM</v>
      </c>
      <c r="G3497" s="17">
        <f t="shared" si="163"/>
        <v>2.4821525803929024E-7</v>
      </c>
      <c r="H3497" s="17">
        <f t="shared" si="164"/>
        <v>3.1299102900725582E-7</v>
      </c>
    </row>
    <row r="3498" spans="2:8" ht="15.75" thickBot="1">
      <c r="B3498" s="9">
        <v>520921</v>
      </c>
      <c r="C3498" s="20">
        <f>SUMIFS(Brasil_Mundo!$K:$K,Brasil_Mundo!$C:$C,$B3498)</f>
        <v>83594</v>
      </c>
      <c r="D3498" s="20">
        <f>SUMIFS(Brasil_EUA!$L:$L,Brasil_EUA!$C:$C,$B3498)</f>
        <v>14966</v>
      </c>
      <c r="E3498" s="17">
        <f t="shared" si="162"/>
        <v>0.17903198794171832</v>
      </c>
      <c r="F3498" s="17" t="str">
        <f>IF(ISERROR(MATCH(TEXT($B3498,"000000"),Análise_Anexo1_SH6!$B:$B,0))=TRUE,"SIM","NÃO")</f>
        <v>SIM</v>
      </c>
      <c r="G3498" s="17">
        <f t="shared" si="163"/>
        <v>2.4801943916491069E-7</v>
      </c>
      <c r="H3498" s="17">
        <f t="shared" si="164"/>
        <v>3.7073397230887146E-7</v>
      </c>
    </row>
    <row r="3499" spans="2:8" ht="15.75" thickBot="1">
      <c r="B3499" s="9">
        <v>470693</v>
      </c>
      <c r="C3499" s="20">
        <f>SUMIFS(Brasil_Mundo!$K:$K,Brasil_Mundo!$C:$C,$B3499)</f>
        <v>83393</v>
      </c>
      <c r="D3499" s="20">
        <f>SUMIFS(Brasil_EUA!$L:$L,Brasil_EUA!$C:$C,$B3499)</f>
        <v>300</v>
      </c>
      <c r="E3499" s="17">
        <f t="shared" si="162"/>
        <v>3.5974242442411235E-3</v>
      </c>
      <c r="F3499" s="17" t="str">
        <f>IF(ISERROR(MATCH(TEXT($B3499,"000000"),Análise_Anexo1_SH6!$B:$B,0))=TRUE,"SIM","NÃO")</f>
        <v>NÃO</v>
      </c>
      <c r="G3499" s="17">
        <f t="shared" si="163"/>
        <v>2.4742308168384573E-7</v>
      </c>
      <c r="H3499" s="17">
        <f t="shared" si="164"/>
        <v>7.4315242344421642E-9</v>
      </c>
    </row>
    <row r="3500" spans="2:8" ht="15.75" thickBot="1">
      <c r="B3500" s="9">
        <v>283324</v>
      </c>
      <c r="C3500" s="20">
        <f>SUMIFS(Brasil_Mundo!$K:$K,Brasil_Mundo!$C:$C,$B3500)</f>
        <v>83096</v>
      </c>
      <c r="D3500" s="20">
        <f>SUMIFS(Brasil_EUA!$L:$L,Brasil_EUA!$C:$C,$B3500)</f>
        <v>0</v>
      </c>
      <c r="E3500" s="17">
        <f t="shared" si="162"/>
        <v>0</v>
      </c>
      <c r="F3500" s="17" t="str">
        <f>IF(ISERROR(MATCH(TEXT($B3500,"000000"),Análise_Anexo1_SH6!$B:$B,0))=TRUE,"SIM","NÃO")</f>
        <v>SIM</v>
      </c>
      <c r="G3500" s="17">
        <f t="shared" si="163"/>
        <v>2.4654189674913773E-7</v>
      </c>
      <c r="H3500" s="17">
        <f t="shared" si="164"/>
        <v>0</v>
      </c>
    </row>
    <row r="3501" spans="2:8" ht="15.75" thickBot="1">
      <c r="B3501" s="9">
        <v>293810</v>
      </c>
      <c r="C3501" s="20">
        <f>SUMIFS(Brasil_Mundo!$K:$K,Brasil_Mundo!$C:$C,$B3501)</f>
        <v>83059</v>
      </c>
      <c r="D3501" s="20">
        <f>SUMIFS(Brasil_EUA!$L:$L,Brasil_EUA!$C:$C,$B3501)</f>
        <v>35058</v>
      </c>
      <c r="E3501" s="17">
        <f t="shared" si="162"/>
        <v>0.42208550548405349</v>
      </c>
      <c r="F3501" s="17" t="str">
        <f>IF(ISERROR(MATCH(TEXT($B3501,"000000"),Análise_Anexo1_SH6!$B:$B,0))=TRUE,"SIM","NÃO")</f>
        <v>SIM</v>
      </c>
      <c r="G3501" s="17">
        <f t="shared" si="163"/>
        <v>2.4643211950137948E-7</v>
      </c>
      <c r="H3501" s="17">
        <f t="shared" si="164"/>
        <v>8.6844792203691137E-7</v>
      </c>
    </row>
    <row r="3502" spans="2:8" ht="15.75" thickBot="1">
      <c r="B3502" s="9">
        <v>330530</v>
      </c>
      <c r="C3502" s="20">
        <f>SUMIFS(Brasil_Mundo!$K:$K,Brasil_Mundo!$C:$C,$B3502)</f>
        <v>82829</v>
      </c>
      <c r="D3502" s="20">
        <f>SUMIFS(Brasil_EUA!$L:$L,Brasil_EUA!$C:$C,$B3502)</f>
        <v>10649</v>
      </c>
      <c r="E3502" s="17">
        <f t="shared" si="162"/>
        <v>0.1285660819278272</v>
      </c>
      <c r="F3502" s="17" t="str">
        <f>IF(ISERROR(MATCH(TEXT($B3502,"000000"),Análise_Anexo1_SH6!$B:$B,0))=TRUE,"SIM","NÃO")</f>
        <v>SIM</v>
      </c>
      <c r="G3502" s="17">
        <f t="shared" si="163"/>
        <v>2.4574972039369321E-7</v>
      </c>
      <c r="H3502" s="17">
        <f t="shared" si="164"/>
        <v>2.6379433857524868E-7</v>
      </c>
    </row>
    <row r="3503" spans="2:8" ht="15.75" thickBot="1">
      <c r="B3503" s="9">
        <v>810490</v>
      </c>
      <c r="C3503" s="20">
        <f>SUMIFS(Brasil_Mundo!$K:$K,Brasil_Mundo!$C:$C,$B3503)</f>
        <v>82771</v>
      </c>
      <c r="D3503" s="20">
        <f>SUMIFS(Brasil_EUA!$L:$L,Brasil_EUA!$C:$C,$B3503)</f>
        <v>34189</v>
      </c>
      <c r="E3503" s="17">
        <f t="shared" si="162"/>
        <v>0.41305529714513539</v>
      </c>
      <c r="F3503" s="17" t="str">
        <f>IF(ISERROR(MATCH(TEXT($B3503,"000000"),Análise_Anexo1_SH6!$B:$B,0))=TRUE,"SIM","NÃO")</f>
        <v>SIM</v>
      </c>
      <c r="G3503" s="17">
        <f t="shared" si="163"/>
        <v>2.4557763714045057E-7</v>
      </c>
      <c r="H3503" s="17">
        <f t="shared" si="164"/>
        <v>8.4692127350447723E-7</v>
      </c>
    </row>
    <row r="3504" spans="2:8" ht="15.75" thickBot="1">
      <c r="B3504" s="9">
        <v>293159</v>
      </c>
      <c r="C3504" s="20">
        <f>SUMIFS(Brasil_Mundo!$K:$K,Brasil_Mundo!$C:$C,$B3504)</f>
        <v>82700</v>
      </c>
      <c r="D3504" s="20">
        <f>SUMIFS(Brasil_EUA!$L:$L,Brasil_EUA!$C:$C,$B3504)</f>
        <v>0</v>
      </c>
      <c r="E3504" s="17">
        <f t="shared" si="162"/>
        <v>0</v>
      </c>
      <c r="F3504" s="17" t="str">
        <f>IF(ISERROR(MATCH(TEXT($B3504,"000000"),Análise_Anexo1_SH6!$B:$B,0))=TRUE,"SIM","NÃO")</f>
        <v>SIM</v>
      </c>
      <c r="G3504" s="17">
        <f t="shared" si="163"/>
        <v>2.4536698350286043E-7</v>
      </c>
      <c r="H3504" s="17">
        <f t="shared" si="164"/>
        <v>0</v>
      </c>
    </row>
    <row r="3505" spans="2:8" ht="15.75" thickBot="1">
      <c r="B3505" s="9" t="s">
        <v>6942</v>
      </c>
      <c r="C3505" s="20">
        <f>SUMIFS(Brasil_Mundo!$K:$K,Brasil_Mundo!$C:$C,$B3505)</f>
        <v>150332</v>
      </c>
      <c r="D3505" s="20">
        <f>SUMIFS(Brasil_EUA!$L:$L,Brasil_EUA!$C:$C,$B3505)</f>
        <v>5942</v>
      </c>
      <c r="E3505" s="17">
        <f t="shared" si="162"/>
        <v>3.9525849453210228E-2</v>
      </c>
      <c r="F3505" s="17" t="str">
        <f>IF(ISERROR(MATCH(TEXT($B3505,"000000"),Análise_Anexo1_SH6!$B:$B,0))=TRUE,"SIM","NÃO")</f>
        <v>SIM</v>
      </c>
      <c r="G3505" s="17">
        <f t="shared" si="163"/>
        <v>4.4602792459434117E-7</v>
      </c>
      <c r="H3505" s="17">
        <f t="shared" si="164"/>
        <v>1.4719372333685115E-7</v>
      </c>
    </row>
    <row r="3506" spans="2:8" ht="15.75" thickBot="1">
      <c r="B3506" s="9">
        <v>732392</v>
      </c>
      <c r="C3506" s="20">
        <f>SUMIFS(Brasil_Mundo!$K:$K,Brasil_Mundo!$C:$C,$B3506)</f>
        <v>82513</v>
      </c>
      <c r="D3506" s="20">
        <f>SUMIFS(Brasil_EUA!$L:$L,Brasil_EUA!$C:$C,$B3506)</f>
        <v>4615</v>
      </c>
      <c r="E3506" s="17">
        <f t="shared" si="162"/>
        <v>5.5930580635778604E-2</v>
      </c>
      <c r="F3506" s="17" t="str">
        <f>IF(ISERROR(MATCH(TEXT($B3506,"000000"),Análise_Anexo1_SH6!$B:$B,0))=TRUE,"SIM","NÃO")</f>
        <v>SIM</v>
      </c>
      <c r="G3506" s="17">
        <f t="shared" si="163"/>
        <v>2.4481216335878504E-7</v>
      </c>
      <c r="H3506" s="17">
        <f t="shared" si="164"/>
        <v>1.1432161447316863E-7</v>
      </c>
    </row>
    <row r="3507" spans="2:8" ht="15.75" thickBot="1">
      <c r="B3507" s="9">
        <v>291090</v>
      </c>
      <c r="C3507" s="20">
        <f>SUMIFS(Brasil_Mundo!$K:$K,Brasil_Mundo!$C:$C,$B3507)</f>
        <v>82324</v>
      </c>
      <c r="D3507" s="20">
        <f>SUMIFS(Brasil_EUA!$L:$L,Brasil_EUA!$C:$C,$B3507)</f>
        <v>4329</v>
      </c>
      <c r="E3507" s="17">
        <f t="shared" si="162"/>
        <v>5.2584908410670032E-2</v>
      </c>
      <c r="F3507" s="17" t="str">
        <f>IF(ISERROR(MATCH(TEXT($B3507,"000000"),Análise_Anexo1_SH6!$B:$B,0))=TRUE,"SIM","NÃO")</f>
        <v>SIM</v>
      </c>
      <c r="G3507" s="17">
        <f t="shared" si="163"/>
        <v>2.4425140930942543E-7</v>
      </c>
      <c r="H3507" s="17">
        <f t="shared" si="164"/>
        <v>1.0723689470300043E-7</v>
      </c>
    </row>
    <row r="3508" spans="2:8" ht="15.75" thickBot="1">
      <c r="B3508" s="9">
        <v>551120</v>
      </c>
      <c r="C3508" s="20">
        <f>SUMIFS(Brasil_Mundo!$K:$K,Brasil_Mundo!$C:$C,$B3508)</f>
        <v>82120</v>
      </c>
      <c r="D3508" s="20">
        <f>SUMIFS(Brasil_EUA!$L:$L,Brasil_EUA!$C:$C,$B3508)</f>
        <v>2758</v>
      </c>
      <c r="E3508" s="17">
        <f t="shared" si="162"/>
        <v>3.3584997564539698E-2</v>
      </c>
      <c r="F3508" s="17" t="str">
        <f>IF(ISERROR(MATCH(TEXT($B3508,"000000"),Análise_Anexo1_SH6!$B:$B,0))=TRUE,"SIM","NÃO")</f>
        <v>SIM</v>
      </c>
      <c r="G3508" s="17">
        <f t="shared" si="163"/>
        <v>2.4364615097043411E-7</v>
      </c>
      <c r="H3508" s="17">
        <f t="shared" si="164"/>
        <v>6.8320479461971633E-8</v>
      </c>
    </row>
    <row r="3509" spans="2:8" ht="15.75" thickBot="1">
      <c r="B3509" s="9" t="s">
        <v>1622</v>
      </c>
      <c r="C3509" s="20">
        <f>SUMIFS(Brasil_Mundo!$K:$K,Brasil_Mundo!$C:$C,$B3509)</f>
        <v>97563</v>
      </c>
      <c r="D3509" s="20">
        <f>SUMIFS(Brasil_EUA!$L:$L,Brasil_EUA!$C:$C,$B3509)</f>
        <v>0</v>
      </c>
      <c r="E3509" s="17">
        <f t="shared" si="162"/>
        <v>0</v>
      </c>
      <c r="F3509" s="17" t="str">
        <f>IF(ISERROR(MATCH(TEXT($B3509,"000000"),Análise_Anexo1_SH6!$B:$B,0))=TRUE,"SIM","NÃO")</f>
        <v>SIM</v>
      </c>
      <c r="G3509" s="17">
        <f t="shared" si="163"/>
        <v>2.8946480062260669E-7</v>
      </c>
      <c r="H3509" s="17">
        <f t="shared" si="164"/>
        <v>0</v>
      </c>
    </row>
    <row r="3510" spans="2:8" ht="15.75" thickBot="1">
      <c r="B3510" s="9" t="s">
        <v>15098</v>
      </c>
      <c r="C3510" s="20">
        <f>SUMIFS(Brasil_Mundo!$K:$K,Brasil_Mundo!$C:$C,$B3510)</f>
        <v>82038</v>
      </c>
      <c r="D3510" s="20">
        <f>SUMIFS(Brasil_EUA!$L:$L,Brasil_EUA!$C:$C,$B3510)</f>
        <v>0</v>
      </c>
      <c r="E3510" s="17">
        <f t="shared" si="162"/>
        <v>0</v>
      </c>
      <c r="F3510" s="17" t="str">
        <f>IF(ISERROR(MATCH(TEXT($B3510,"000000"),Análise_Anexo1_SH6!$B:$B,0))=TRUE,"SIM","NÃO")</f>
        <v>SIM</v>
      </c>
      <c r="G3510" s="17">
        <f t="shared" si="163"/>
        <v>2.434028608537807E-7</v>
      </c>
      <c r="H3510" s="17">
        <f t="shared" si="164"/>
        <v>0</v>
      </c>
    </row>
    <row r="3511" spans="2:8" ht="15.75" thickBot="1">
      <c r="B3511" s="9">
        <v>291711</v>
      </c>
      <c r="C3511" s="20">
        <f>SUMIFS(Brasil_Mundo!$K:$K,Brasil_Mundo!$C:$C,$B3511)</f>
        <v>121694</v>
      </c>
      <c r="D3511" s="20">
        <f>SUMIFS(Brasil_EUA!$L:$L,Brasil_EUA!$C:$C,$B3511)</f>
        <v>948</v>
      </c>
      <c r="E3511" s="17">
        <f t="shared" si="162"/>
        <v>7.7900307328216678E-3</v>
      </c>
      <c r="F3511" s="17" t="str">
        <f>IF(ISERROR(MATCH(TEXT($B3511,"000000"),Análise_Anexo1_SH6!$B:$B,0))=TRUE,"SIM","NÃO")</f>
        <v>SIM</v>
      </c>
      <c r="G3511" s="17">
        <f t="shared" si="163"/>
        <v>3.6106033482946916E-7</v>
      </c>
      <c r="H3511" s="17">
        <f t="shared" si="164"/>
        <v>2.348361658083724E-8</v>
      </c>
    </row>
    <row r="3512" spans="2:8" ht="15.75" thickBot="1">
      <c r="B3512" s="9">
        <v>910229</v>
      </c>
      <c r="C3512" s="20">
        <f>SUMIFS(Brasil_Mundo!$K:$K,Brasil_Mundo!$C:$C,$B3512)</f>
        <v>81310</v>
      </c>
      <c r="D3512" s="20">
        <f>SUMIFS(Brasil_EUA!$L:$L,Brasil_EUA!$C:$C,$B3512)</f>
        <v>15044</v>
      </c>
      <c r="E3512" s="17">
        <f t="shared" si="162"/>
        <v>0.18502029270692411</v>
      </c>
      <c r="F3512" s="17" t="str">
        <f>IF(ISERROR(MATCH(TEXT($B3512,"000000"),Análise_Anexo1_SH6!$B:$B,0))=TRUE,"SIM","NÃO")</f>
        <v>SIM</v>
      </c>
      <c r="G3512" s="17">
        <f t="shared" si="163"/>
        <v>2.4124291933032142E-7</v>
      </c>
      <c r="H3512" s="17">
        <f t="shared" si="164"/>
        <v>3.7266616860982644E-7</v>
      </c>
    </row>
    <row r="3513" spans="2:8" ht="15.75" thickBot="1">
      <c r="B3513" s="9">
        <v>620190</v>
      </c>
      <c r="C3513" s="20">
        <f>SUMIFS(Brasil_Mundo!$K:$K,Brasil_Mundo!$C:$C,$B3513)</f>
        <v>81159</v>
      </c>
      <c r="D3513" s="20">
        <f>SUMIFS(Brasil_EUA!$L:$L,Brasil_EUA!$C:$C,$B3513)</f>
        <v>18685</v>
      </c>
      <c r="E3513" s="17">
        <f t="shared" si="162"/>
        <v>0.23022708510454787</v>
      </c>
      <c r="F3513" s="17" t="str">
        <f>IF(ISERROR(MATCH(TEXT($B3513,"000000"),Análise_Anexo1_SH6!$B:$B,0))=TRUE,"SIM","NÃO")</f>
        <v>SIM</v>
      </c>
      <c r="G3513" s="17">
        <f t="shared" si="163"/>
        <v>2.4079490948136215E-7</v>
      </c>
      <c r="H3513" s="17">
        <f t="shared" si="164"/>
        <v>4.6286010106850617E-7</v>
      </c>
    </row>
    <row r="3514" spans="2:8" ht="15.75" thickBot="1">
      <c r="B3514" s="9">
        <v>611220</v>
      </c>
      <c r="C3514" s="20">
        <f>SUMIFS(Brasil_Mundo!$K:$K,Brasil_Mundo!$C:$C,$B3514)</f>
        <v>81006</v>
      </c>
      <c r="D3514" s="20">
        <f>SUMIFS(Brasil_EUA!$L:$L,Brasil_EUA!$C:$C,$B3514)</f>
        <v>15119</v>
      </c>
      <c r="E3514" s="17">
        <f t="shared" si="162"/>
        <v>0.18664049576574573</v>
      </c>
      <c r="F3514" s="17" t="str">
        <f>IF(ISERROR(MATCH(TEXT($B3514,"000000"),Análise_Anexo1_SH6!$B:$B,0))=TRUE,"SIM","NÃO")</f>
        <v>SIM</v>
      </c>
      <c r="G3514" s="17">
        <f t="shared" si="163"/>
        <v>2.4034096572711865E-7</v>
      </c>
      <c r="H3514" s="17">
        <f t="shared" si="164"/>
        <v>3.7452404966843697E-7</v>
      </c>
    </row>
    <row r="3515" spans="2:8" ht="15.75" thickBot="1">
      <c r="B3515" s="9">
        <v>846219</v>
      </c>
      <c r="C3515" s="20">
        <f>SUMIFS(Brasil_Mundo!$K:$K,Brasil_Mundo!$C:$C,$B3515)</f>
        <v>80846</v>
      </c>
      <c r="D3515" s="20">
        <f>SUMIFS(Brasil_EUA!$L:$L,Brasil_EUA!$C:$C,$B3515)</f>
        <v>26232</v>
      </c>
      <c r="E3515" s="17">
        <f t="shared" si="162"/>
        <v>0.32446874304232737</v>
      </c>
      <c r="F3515" s="17" t="str">
        <f>IF(ISERROR(MATCH(TEXT($B3515,"000000"),Análise_Anexo1_SH6!$B:$B,0))=TRUE,"SIM","NÃO")</f>
        <v>SIM</v>
      </c>
      <c r="G3515" s="17">
        <f t="shared" si="163"/>
        <v>2.3986625330438034E-7</v>
      </c>
      <c r="H3515" s="17">
        <f t="shared" si="164"/>
        <v>6.4981247905962282E-7</v>
      </c>
    </row>
    <row r="3516" spans="2:8" ht="15.75" thickBot="1">
      <c r="B3516" s="9">
        <v>960850</v>
      </c>
      <c r="C3516" s="20">
        <f>SUMIFS(Brasil_Mundo!$K:$K,Brasil_Mundo!$C:$C,$B3516)</f>
        <v>80764</v>
      </c>
      <c r="D3516" s="20">
        <f>SUMIFS(Brasil_EUA!$L:$L,Brasil_EUA!$C:$C,$B3516)</f>
        <v>0</v>
      </c>
      <c r="E3516" s="17">
        <f t="shared" si="162"/>
        <v>0</v>
      </c>
      <c r="F3516" s="17" t="str">
        <f>IF(ISERROR(MATCH(TEXT($B3516,"000000"),Análise_Anexo1_SH6!$B:$B,0))=TRUE,"SIM","NÃO")</f>
        <v>SIM</v>
      </c>
      <c r="G3516" s="17">
        <f t="shared" si="163"/>
        <v>2.3962296318772698E-7</v>
      </c>
      <c r="H3516" s="17">
        <f t="shared" si="164"/>
        <v>0</v>
      </c>
    </row>
    <row r="3517" spans="2:8" ht="15.75" thickBot="1">
      <c r="B3517" s="9">
        <v>901180</v>
      </c>
      <c r="C3517" s="20">
        <f>SUMIFS(Brasil_Mundo!$K:$K,Brasil_Mundo!$C:$C,$B3517)</f>
        <v>157656</v>
      </c>
      <c r="D3517" s="20">
        <f>SUMIFS(Brasil_EUA!$L:$L,Brasil_EUA!$C:$C,$B3517)</f>
        <v>110302</v>
      </c>
      <c r="E3517" s="17">
        <f t="shared" si="162"/>
        <v>0.69963718475668546</v>
      </c>
      <c r="F3517" s="17" t="str">
        <f>IF(ISERROR(MATCH(TEXT($B3517,"000000"),Análise_Anexo1_SH6!$B:$B,0))=TRUE,"SIM","NÃO")</f>
        <v>SIM</v>
      </c>
      <c r="G3517" s="17">
        <f t="shared" si="163"/>
        <v>4.6775788574518698E-7</v>
      </c>
      <c r="H3517" s="17">
        <f t="shared" si="164"/>
        <v>2.7323732870247987E-6</v>
      </c>
    </row>
    <row r="3518" spans="2:8" ht="15.75" thickBot="1">
      <c r="B3518" s="9">
        <v>843061</v>
      </c>
      <c r="C3518" s="20">
        <f>SUMIFS(Brasil_Mundo!$K:$K,Brasil_Mundo!$C:$C,$B3518)</f>
        <v>80228</v>
      </c>
      <c r="D3518" s="20">
        <f>SUMIFS(Brasil_EUA!$L:$L,Brasil_EUA!$C:$C,$B3518)</f>
        <v>3380</v>
      </c>
      <c r="E3518" s="17">
        <f t="shared" si="162"/>
        <v>4.2129929700353994E-2</v>
      </c>
      <c r="F3518" s="17" t="str">
        <f>IF(ISERROR(MATCH(TEXT($B3518,"000000"),Análise_Anexo1_SH6!$B:$B,0))=TRUE,"SIM","NÃO")</f>
        <v>SIM</v>
      </c>
      <c r="G3518" s="17">
        <f t="shared" si="163"/>
        <v>2.3803267657155365E-7</v>
      </c>
      <c r="H3518" s="17">
        <f t="shared" si="164"/>
        <v>8.3728506374715057E-8</v>
      </c>
    </row>
    <row r="3519" spans="2:8" ht="15.75" thickBot="1">
      <c r="B3519" s="9">
        <v>830510</v>
      </c>
      <c r="C3519" s="20">
        <f>SUMIFS(Brasil_Mundo!$K:$K,Brasil_Mundo!$C:$C,$B3519)</f>
        <v>80188</v>
      </c>
      <c r="D3519" s="20">
        <f>SUMIFS(Brasil_EUA!$L:$L,Brasil_EUA!$C:$C,$B3519)</f>
        <v>13</v>
      </c>
      <c r="E3519" s="17">
        <f t="shared" ref="E3519:H3582" si="165">IFERROR(D3519/C3519,"-")</f>
        <v>1.6211902030228962E-4</v>
      </c>
      <c r="F3519" s="17" t="str">
        <f>IF(ISERROR(MATCH(TEXT($B3519,"000000"),Análise_Anexo1_SH6!$B:$B,0))=TRUE,"SIM","NÃO")</f>
        <v>SIM</v>
      </c>
      <c r="G3519" s="17">
        <f t="shared" si="163"/>
        <v>2.3791399846586906E-7</v>
      </c>
      <c r="H3519" s="17">
        <f t="shared" si="164"/>
        <v>3.2203271682582715E-10</v>
      </c>
    </row>
    <row r="3520" spans="2:8" ht="15.75" thickBot="1">
      <c r="B3520" s="9">
        <v>291613</v>
      </c>
      <c r="C3520" s="20">
        <f>SUMIFS(Brasil_Mundo!$K:$K,Brasil_Mundo!$C:$C,$B3520)</f>
        <v>80081</v>
      </c>
      <c r="D3520" s="20">
        <f>SUMIFS(Brasil_EUA!$L:$L,Brasil_EUA!$C:$C,$B3520)</f>
        <v>0</v>
      </c>
      <c r="E3520" s="17">
        <f t="shared" si="165"/>
        <v>0</v>
      </c>
      <c r="F3520" s="17" t="str">
        <f>IF(ISERROR(MATCH(TEXT($B3520,"000000"),Análise_Anexo1_SH6!$B:$B,0))=TRUE,"SIM","NÃO")</f>
        <v>SIM</v>
      </c>
      <c r="G3520" s="17">
        <f t="shared" si="163"/>
        <v>2.3759653453316283E-7</v>
      </c>
      <c r="H3520" s="17">
        <f t="shared" si="164"/>
        <v>0</v>
      </c>
    </row>
    <row r="3521" spans="2:8" ht="15.75" thickBot="1">
      <c r="B3521" s="9">
        <v>847529</v>
      </c>
      <c r="C3521" s="20">
        <f>SUMIFS(Brasil_Mundo!$K:$K,Brasil_Mundo!$C:$C,$B3521)</f>
        <v>83625</v>
      </c>
      <c r="D3521" s="20">
        <f>SUMIFS(Brasil_EUA!$L:$L,Brasil_EUA!$C:$C,$B3521)</f>
        <v>14548</v>
      </c>
      <c r="E3521" s="17">
        <f t="shared" si="165"/>
        <v>0.17396711509715995</v>
      </c>
      <c r="F3521" s="17" t="str">
        <f>IF(ISERROR(MATCH(TEXT($B3521,"000000"),Análise_Anexo1_SH6!$B:$B,0))=TRUE,"SIM","NÃO")</f>
        <v>SIM</v>
      </c>
      <c r="G3521" s="17">
        <f t="shared" si="163"/>
        <v>2.4811141469681627E-7</v>
      </c>
      <c r="H3521" s="17">
        <f t="shared" si="164"/>
        <v>3.6037938187554871E-7</v>
      </c>
    </row>
    <row r="3522" spans="2:8" ht="15.75" thickBot="1">
      <c r="B3522" s="9" t="s">
        <v>6932</v>
      </c>
      <c r="C3522" s="20">
        <f>SUMIFS(Brasil_Mundo!$K:$K,Brasil_Mundo!$C:$C,$B3522)</f>
        <v>79408</v>
      </c>
      <c r="D3522" s="20">
        <f>SUMIFS(Brasil_EUA!$L:$L,Brasil_EUA!$C:$C,$B3522)</f>
        <v>5894</v>
      </c>
      <c r="E3522" s="17">
        <f t="shared" si="165"/>
        <v>7.4224259520451336E-2</v>
      </c>
      <c r="F3522" s="17" t="str">
        <f>IF(ISERROR(MATCH(TEXT($B3522,"000000"),Análise_Anexo1_SH6!$B:$B,0))=TRUE,"SIM","NÃO")</f>
        <v>SIM</v>
      </c>
      <c r="G3522" s="17">
        <f t="shared" si="163"/>
        <v>2.3559977540501984E-7</v>
      </c>
      <c r="H3522" s="17">
        <f t="shared" si="164"/>
        <v>1.460046794593404E-7</v>
      </c>
    </row>
    <row r="3523" spans="2:8" ht="15.75" thickBot="1">
      <c r="B3523" s="9">
        <v>490900</v>
      </c>
      <c r="C3523" s="20">
        <f>SUMIFS(Brasil_Mundo!$K:$K,Brasil_Mundo!$C:$C,$B3523)</f>
        <v>79114</v>
      </c>
      <c r="D3523" s="20">
        <f>SUMIFS(Brasil_EUA!$L:$L,Brasil_EUA!$C:$C,$B3523)</f>
        <v>57590</v>
      </c>
      <c r="E3523" s="17">
        <f t="shared" si="165"/>
        <v>0.72793690118057486</v>
      </c>
      <c r="F3523" s="17" t="str">
        <f>IF(ISERROR(MATCH(TEXT($B3523,"000000"),Análise_Anexo1_SH6!$B:$B,0))=TRUE,"SIM","NÃO")</f>
        <v>SIM</v>
      </c>
      <c r="G3523" s="17">
        <f t="shared" si="163"/>
        <v>2.3472749132823823E-7</v>
      </c>
      <c r="H3523" s="17">
        <f t="shared" si="164"/>
        <v>1.4266049355384142E-6</v>
      </c>
    </row>
    <row r="3524" spans="2:8" ht="15.75" thickBot="1">
      <c r="B3524" s="9">
        <v>840729</v>
      </c>
      <c r="C3524" s="20">
        <f>SUMIFS(Brasil_Mundo!$K:$K,Brasil_Mundo!$C:$C,$B3524)</f>
        <v>78986</v>
      </c>
      <c r="D3524" s="20">
        <f>SUMIFS(Brasil_EUA!$L:$L,Brasil_EUA!$C:$C,$B3524)</f>
        <v>0</v>
      </c>
      <c r="E3524" s="17">
        <f t="shared" si="165"/>
        <v>0</v>
      </c>
      <c r="F3524" s="17" t="str">
        <f>IF(ISERROR(MATCH(TEXT($B3524,"000000"),Análise_Anexo1_SH6!$B:$B,0))=TRUE,"SIM","NÃO")</f>
        <v>SIM</v>
      </c>
      <c r="G3524" s="17">
        <f t="shared" ref="G3524:G3587" si="166">C3524/C$3</f>
        <v>2.3434772139004758E-7</v>
      </c>
      <c r="H3524" s="17">
        <f t="shared" ref="H3524:H3587" si="167">D3524/D$3</f>
        <v>0</v>
      </c>
    </row>
    <row r="3525" spans="2:8" ht="15.75" thickBot="1">
      <c r="B3525" s="9">
        <v>551090</v>
      </c>
      <c r="C3525" s="20">
        <f>SUMIFS(Brasil_Mundo!$K:$K,Brasil_Mundo!$C:$C,$B3525)</f>
        <v>78751</v>
      </c>
      <c r="D3525" s="20">
        <f>SUMIFS(Brasil_EUA!$L:$L,Brasil_EUA!$C:$C,$B3525)</f>
        <v>0</v>
      </c>
      <c r="E3525" s="17">
        <f t="shared" si="165"/>
        <v>0</v>
      </c>
      <c r="F3525" s="17" t="str">
        <f>IF(ISERROR(MATCH(TEXT($B3525,"000000"),Análise_Anexo1_SH6!$B:$B,0))=TRUE,"SIM","NÃO")</f>
        <v>SIM</v>
      </c>
      <c r="G3525" s="17">
        <f t="shared" si="166"/>
        <v>2.336504875191507E-7</v>
      </c>
      <c r="H3525" s="17">
        <f t="shared" si="167"/>
        <v>0</v>
      </c>
    </row>
    <row r="3526" spans="2:8" ht="15.75" thickBot="1">
      <c r="B3526" s="9" t="s">
        <v>5366</v>
      </c>
      <c r="C3526" s="20">
        <f>SUMIFS(Brasil_Mundo!$K:$K,Brasil_Mundo!$C:$C,$B3526)</f>
        <v>78687</v>
      </c>
      <c r="D3526" s="20">
        <f>SUMIFS(Brasil_EUA!$L:$L,Brasil_EUA!$C:$C,$B3526)</f>
        <v>482</v>
      </c>
      <c r="E3526" s="17">
        <f t="shared" si="165"/>
        <v>6.1255353489140518E-3</v>
      </c>
      <c r="F3526" s="17" t="str">
        <f>IF(ISERROR(MATCH(TEXT($B3526,"000000"),Análise_Anexo1_SH6!$B:$B,0))=TRUE,"SIM","NÃO")</f>
        <v>SIM</v>
      </c>
      <c r="G3526" s="17">
        <f t="shared" si="166"/>
        <v>2.3346060255005537E-7</v>
      </c>
      <c r="H3526" s="17">
        <f t="shared" si="167"/>
        <v>1.1939982270003745E-8</v>
      </c>
    </row>
    <row r="3527" spans="2:8" ht="15.75" thickBot="1">
      <c r="B3527" s="9">
        <v>620990</v>
      </c>
      <c r="C3527" s="20">
        <f>SUMIFS(Brasil_Mundo!$K:$K,Brasil_Mundo!$C:$C,$B3527)</f>
        <v>112423</v>
      </c>
      <c r="D3527" s="20">
        <f>SUMIFS(Brasil_EUA!$L:$L,Brasil_EUA!$C:$C,$B3527)</f>
        <v>10484</v>
      </c>
      <c r="E3527" s="17">
        <f t="shared" si="165"/>
        <v>9.3254938935982856E-2</v>
      </c>
      <c r="F3527" s="17" t="str">
        <f>IF(ISERROR(MATCH(TEXT($B3527,"000000"),Análise_Anexo1_SH6!$B:$B,0))=TRUE,"SIM","NÃO")</f>
        <v>SIM</v>
      </c>
      <c r="G3527" s="17">
        <f t="shared" si="166"/>
        <v>3.3355371688442659E-7</v>
      </c>
      <c r="H3527" s="17">
        <f t="shared" si="167"/>
        <v>2.5970700024630549E-7</v>
      </c>
    </row>
    <row r="3528" spans="2:8" ht="15.75" thickBot="1">
      <c r="B3528" s="9">
        <v>903020</v>
      </c>
      <c r="C3528" s="20">
        <f>SUMIFS(Brasil_Mundo!$K:$K,Brasil_Mundo!$C:$C,$B3528)</f>
        <v>80192</v>
      </c>
      <c r="D3528" s="20">
        <f>SUMIFS(Brasil_EUA!$L:$L,Brasil_EUA!$C:$C,$B3528)</f>
        <v>42226</v>
      </c>
      <c r="E3528" s="17">
        <f t="shared" si="165"/>
        <v>0.5265612529928172</v>
      </c>
      <c r="F3528" s="17" t="str">
        <f>IF(ISERROR(MATCH(TEXT($B3528,"000000"),Análise_Anexo1_SH6!$B:$B,0))=TRUE,"SIM","NÃO")</f>
        <v>NÃO</v>
      </c>
      <c r="G3528" s="17">
        <f t="shared" si="166"/>
        <v>2.3792586627643754E-7</v>
      </c>
      <c r="H3528" s="17">
        <f t="shared" si="167"/>
        <v>1.0460118077451827E-6</v>
      </c>
    </row>
    <row r="3529" spans="2:8" ht="15.75" thickBot="1">
      <c r="B3529" s="9">
        <v>611012</v>
      </c>
      <c r="C3529" s="20">
        <f>SUMIFS(Brasil_Mundo!$K:$K,Brasil_Mundo!$C:$C,$B3529)</f>
        <v>78430</v>
      </c>
      <c r="D3529" s="20">
        <f>SUMIFS(Brasil_EUA!$L:$L,Brasil_EUA!$C:$C,$B3529)</f>
        <v>5694</v>
      </c>
      <c r="E3529" s="17">
        <f t="shared" si="165"/>
        <v>7.2599770495983679E-2</v>
      </c>
      <c r="F3529" s="17" t="str">
        <f>IF(ISERROR(MATCH(TEXT($B3529,"000000"),Análise_Anexo1_SH6!$B:$B,0))=TRUE,"SIM","NÃO")</f>
        <v>SIM</v>
      </c>
      <c r="G3529" s="17">
        <f t="shared" si="166"/>
        <v>2.3269809572103196E-7</v>
      </c>
      <c r="H3529" s="17">
        <f t="shared" si="167"/>
        <v>1.4105032996971229E-7</v>
      </c>
    </row>
    <row r="3530" spans="2:8" ht="15.75" thickBot="1">
      <c r="B3530" s="9">
        <v>680911</v>
      </c>
      <c r="C3530" s="20">
        <f>SUMIFS(Brasil_Mundo!$K:$K,Brasil_Mundo!$C:$C,$B3530)</f>
        <v>78390</v>
      </c>
      <c r="D3530" s="20">
        <f>SUMIFS(Brasil_EUA!$L:$L,Brasil_EUA!$C:$C,$B3530)</f>
        <v>0</v>
      </c>
      <c r="E3530" s="17">
        <f t="shared" si="165"/>
        <v>0</v>
      </c>
      <c r="F3530" s="17" t="str">
        <f>IF(ISERROR(MATCH(TEXT($B3530,"000000"),Análise_Anexo1_SH6!$B:$B,0))=TRUE,"SIM","NÃO")</f>
        <v>SIM</v>
      </c>
      <c r="G3530" s="17">
        <f t="shared" si="166"/>
        <v>2.325794176153474E-7</v>
      </c>
      <c r="H3530" s="17">
        <f t="shared" si="167"/>
        <v>0</v>
      </c>
    </row>
    <row r="3531" spans="2:8" ht="15.75" thickBot="1">
      <c r="B3531" s="9">
        <v>844820</v>
      </c>
      <c r="C3531" s="20">
        <f>SUMIFS(Brasil_Mundo!$K:$K,Brasil_Mundo!$C:$C,$B3531)</f>
        <v>193518</v>
      </c>
      <c r="D3531" s="20">
        <f>SUMIFS(Brasil_EUA!$L:$L,Brasil_EUA!$C:$C,$B3531)</f>
        <v>13681</v>
      </c>
      <c r="E3531" s="17">
        <f t="shared" si="165"/>
        <v>7.0696265980425596E-2</v>
      </c>
      <c r="F3531" s="17" t="str">
        <f>IF(ISERROR(MATCH(TEXT($B3531,"000000"),Análise_Anexo1_SH6!$B:$B,0))=TRUE,"SIM","NÃO")</f>
        <v>SIM</v>
      </c>
      <c r="G3531" s="17">
        <f t="shared" si="166"/>
        <v>5.7415874139669336E-7</v>
      </c>
      <c r="H3531" s="17">
        <f t="shared" si="167"/>
        <v>3.3890227683801082E-7</v>
      </c>
    </row>
    <row r="3532" spans="2:8" ht="15.75" thickBot="1">
      <c r="B3532" s="9">
        <v>845929</v>
      </c>
      <c r="C3532" s="20">
        <f>SUMIFS(Brasil_Mundo!$K:$K,Brasil_Mundo!$C:$C,$B3532)</f>
        <v>78127</v>
      </c>
      <c r="D3532" s="20">
        <f>SUMIFS(Brasil_EUA!$L:$L,Brasil_EUA!$C:$C,$B3532)</f>
        <v>258</v>
      </c>
      <c r="E3532" s="17">
        <f t="shared" si="165"/>
        <v>3.3023154607242054E-3</v>
      </c>
      <c r="F3532" s="17" t="str">
        <f>IF(ISERROR(MATCH(TEXT($B3532,"000000"),Análise_Anexo1_SH6!$B:$B,0))=TRUE,"SIM","NÃO")</f>
        <v>SIM</v>
      </c>
      <c r="G3532" s="17">
        <f t="shared" si="166"/>
        <v>2.3179910907047131E-7</v>
      </c>
      <c r="H3532" s="17">
        <f t="shared" si="167"/>
        <v>6.3911108416202614E-9</v>
      </c>
    </row>
    <row r="3533" spans="2:8" ht="15.75" thickBot="1">
      <c r="B3533" s="9">
        <v>530929</v>
      </c>
      <c r="C3533" s="20">
        <f>SUMIFS(Brasil_Mundo!$K:$K,Brasil_Mundo!$C:$C,$B3533)</f>
        <v>77824</v>
      </c>
      <c r="D3533" s="20">
        <f>SUMIFS(Brasil_EUA!$L:$L,Brasil_EUA!$C:$C,$B3533)</f>
        <v>37822</v>
      </c>
      <c r="E3533" s="17">
        <f t="shared" si="165"/>
        <v>0.48599403782894735</v>
      </c>
      <c r="F3533" s="17" t="str">
        <f>IF(ISERROR(MATCH(TEXT($B3533,"000000"),Análise_Anexo1_SH6!$B:$B,0))=TRUE,"SIM","NÃO")</f>
        <v>SIM</v>
      </c>
      <c r="G3533" s="17">
        <f t="shared" si="166"/>
        <v>2.3090012241991066E-7</v>
      </c>
      <c r="H3533" s="17">
        <f t="shared" si="167"/>
        <v>9.3691703198357183E-7</v>
      </c>
    </row>
    <row r="3534" spans="2:8" ht="15.75" thickBot="1">
      <c r="B3534" s="9">
        <v>621420</v>
      </c>
      <c r="C3534" s="20">
        <f>SUMIFS(Brasil_Mundo!$K:$K,Brasil_Mundo!$C:$C,$B3534)</f>
        <v>77467</v>
      </c>
      <c r="D3534" s="20">
        <f>SUMIFS(Brasil_EUA!$L:$L,Brasil_EUA!$C:$C,$B3534)</f>
        <v>11324</v>
      </c>
      <c r="E3534" s="17">
        <f t="shared" si="165"/>
        <v>0.14617837272645126</v>
      </c>
      <c r="F3534" s="17" t="str">
        <f>IF(ISERROR(MATCH(TEXT($B3534,"000000"),Análise_Anexo1_SH6!$B:$B,0))=TRUE,"SIM","NÃO")</f>
        <v>SIM</v>
      </c>
      <c r="G3534" s="17">
        <f t="shared" si="166"/>
        <v>2.2984092032667581E-7</v>
      </c>
      <c r="H3534" s="17">
        <f t="shared" si="167"/>
        <v>2.8051526810274357E-7</v>
      </c>
    </row>
    <row r="3535" spans="2:8" ht="15.75" thickBot="1">
      <c r="B3535" s="9">
        <v>731581</v>
      </c>
      <c r="C3535" s="20">
        <f>SUMIFS(Brasil_Mundo!$K:$K,Brasil_Mundo!$C:$C,$B3535)</f>
        <v>76846</v>
      </c>
      <c r="D3535" s="20">
        <f>SUMIFS(Brasil_EUA!$L:$L,Brasil_EUA!$C:$C,$B3535)</f>
        <v>0</v>
      </c>
      <c r="E3535" s="17">
        <f t="shared" si="165"/>
        <v>0</v>
      </c>
      <c r="F3535" s="17" t="str">
        <f>IF(ISERROR(MATCH(TEXT($B3535,"000000"),Análise_Anexo1_SH6!$B:$B,0))=TRUE,"SIM","NÃO")</f>
        <v>SIM</v>
      </c>
      <c r="G3535" s="17">
        <f t="shared" si="166"/>
        <v>2.2799844273592275E-7</v>
      </c>
      <c r="H3535" s="17">
        <f t="shared" si="167"/>
        <v>0</v>
      </c>
    </row>
    <row r="3536" spans="2:8" ht="15.75" thickBot="1">
      <c r="B3536" s="9">
        <v>701400</v>
      </c>
      <c r="C3536" s="20">
        <f>SUMIFS(Brasil_Mundo!$K:$K,Brasil_Mundo!$C:$C,$B3536)</f>
        <v>76838</v>
      </c>
      <c r="D3536" s="20">
        <f>SUMIFS(Brasil_EUA!$L:$L,Brasil_EUA!$C:$C,$B3536)</f>
        <v>33</v>
      </c>
      <c r="E3536" s="17">
        <f t="shared" si="165"/>
        <v>4.294749993492803E-4</v>
      </c>
      <c r="F3536" s="17" t="str">
        <f>IF(ISERROR(MATCH(TEXT($B3536,"000000"),Análise_Anexo1_SH6!$B:$B,0))=TRUE,"SIM","NÃO")</f>
        <v>SIM</v>
      </c>
      <c r="G3536" s="17">
        <f t="shared" si="166"/>
        <v>2.2797470711478585E-7</v>
      </c>
      <c r="H3536" s="17">
        <f t="shared" si="167"/>
        <v>8.1746766578863814E-10</v>
      </c>
    </row>
    <row r="3537" spans="2:8" ht="15.75" thickBot="1">
      <c r="B3537" s="9">
        <v>470610</v>
      </c>
      <c r="C3537" s="20">
        <f>SUMIFS(Brasil_Mundo!$K:$K,Brasil_Mundo!$C:$C,$B3537)</f>
        <v>76776</v>
      </c>
      <c r="D3537" s="20">
        <f>SUMIFS(Brasil_EUA!$L:$L,Brasil_EUA!$C:$C,$B3537)</f>
        <v>0</v>
      </c>
      <c r="E3537" s="17">
        <f t="shared" si="165"/>
        <v>0</v>
      </c>
      <c r="F3537" s="17" t="str">
        <f>IF(ISERROR(MATCH(TEXT($B3537,"000000"),Análise_Anexo1_SH6!$B:$B,0))=TRUE,"SIM","NÃO")</f>
        <v>NÃO</v>
      </c>
      <c r="G3537" s="17">
        <f t="shared" si="166"/>
        <v>2.2779075605097475E-7</v>
      </c>
      <c r="H3537" s="17">
        <f t="shared" si="167"/>
        <v>0</v>
      </c>
    </row>
    <row r="3538" spans="2:8" ht="15.75" thickBot="1">
      <c r="B3538" s="9">
        <v>611212</v>
      </c>
      <c r="C3538" s="20">
        <f>SUMIFS(Brasil_Mundo!$K:$K,Brasil_Mundo!$C:$C,$B3538)</f>
        <v>76660</v>
      </c>
      <c r="D3538" s="20">
        <f>SUMIFS(Brasil_EUA!$L:$L,Brasil_EUA!$C:$C,$B3538)</f>
        <v>4142</v>
      </c>
      <c r="E3538" s="17">
        <f t="shared" si="165"/>
        <v>5.4030785285677015E-2</v>
      </c>
      <c r="F3538" s="17" t="str">
        <f>IF(ISERROR(MATCH(TEXT($B3538,"000000"),Análise_Anexo1_SH6!$B:$B,0))=TRUE,"SIM","NÃO")</f>
        <v>SIM</v>
      </c>
      <c r="G3538" s="17">
        <f t="shared" si="166"/>
        <v>2.2744658954448948E-7</v>
      </c>
      <c r="H3538" s="17">
        <f t="shared" si="167"/>
        <v>1.0260457793019815E-7</v>
      </c>
    </row>
    <row r="3539" spans="2:8" ht="15.75" thickBot="1">
      <c r="B3539" s="9">
        <v>630499</v>
      </c>
      <c r="C3539" s="20">
        <f>SUMIFS(Brasil_Mundo!$K:$K,Brasil_Mundo!$C:$C,$B3539)</f>
        <v>76634</v>
      </c>
      <c r="D3539" s="20">
        <f>SUMIFS(Brasil_EUA!$L:$L,Brasil_EUA!$C:$C,$B3539)</f>
        <v>46491</v>
      </c>
      <c r="E3539" s="17">
        <f t="shared" si="165"/>
        <v>0.60666283894876949</v>
      </c>
      <c r="F3539" s="17" t="str">
        <f>IF(ISERROR(MATCH(TEXT($B3539,"000000"),Análise_Anexo1_SH6!$B:$B,0))=TRUE,"SIM","NÃO")</f>
        <v>SIM</v>
      </c>
      <c r="G3539" s="17">
        <f t="shared" si="166"/>
        <v>2.2736944877579452E-7</v>
      </c>
      <c r="H3539" s="17">
        <f t="shared" si="167"/>
        <v>1.1516633106115023E-6</v>
      </c>
    </row>
    <row r="3540" spans="2:8" ht="15.75" thickBot="1">
      <c r="B3540" s="9">
        <v>290819</v>
      </c>
      <c r="C3540" s="20">
        <f>SUMIFS(Brasil_Mundo!$K:$K,Brasil_Mundo!$C:$C,$B3540)</f>
        <v>111653</v>
      </c>
      <c r="D3540" s="20">
        <f>SUMIFS(Brasil_EUA!$L:$L,Brasil_EUA!$C:$C,$B3540)</f>
        <v>0</v>
      </c>
      <c r="E3540" s="17">
        <f t="shared" si="165"/>
        <v>0</v>
      </c>
      <c r="F3540" s="17" t="str">
        <f>IF(ISERROR(MATCH(TEXT($B3540,"000000"),Análise_Anexo1_SH6!$B:$B,0))=TRUE,"SIM","NÃO")</f>
        <v>SIM</v>
      </c>
      <c r="G3540" s="17">
        <f t="shared" si="166"/>
        <v>3.3126916334999852E-7</v>
      </c>
      <c r="H3540" s="17">
        <f t="shared" si="167"/>
        <v>0</v>
      </c>
    </row>
    <row r="3541" spans="2:8" ht="15.75" thickBot="1">
      <c r="B3541" s="9">
        <v>846031</v>
      </c>
      <c r="C3541" s="20">
        <f>SUMIFS(Brasil_Mundo!$K:$K,Brasil_Mundo!$C:$C,$B3541)</f>
        <v>75995</v>
      </c>
      <c r="D3541" s="20">
        <f>SUMIFS(Brasil_EUA!$L:$L,Brasil_EUA!$C:$C,$B3541)</f>
        <v>918</v>
      </c>
      <c r="E3541" s="17">
        <f t="shared" si="165"/>
        <v>1.2079742088295282E-2</v>
      </c>
      <c r="F3541" s="17" t="str">
        <f>IF(ISERROR(MATCH(TEXT($B3541,"000000"),Análise_Anexo1_SH6!$B:$B,0))=TRUE,"SIM","NÃO")</f>
        <v>SIM</v>
      </c>
      <c r="G3541" s="17">
        <f t="shared" si="166"/>
        <v>2.2547356603748342E-7</v>
      </c>
      <c r="H3541" s="17">
        <f t="shared" si="167"/>
        <v>2.2740464157393025E-8</v>
      </c>
    </row>
    <row r="3542" spans="2:8" ht="15.75" thickBot="1">
      <c r="B3542" s="9">
        <v>960500</v>
      </c>
      <c r="C3542" s="20">
        <f>SUMIFS(Brasil_Mundo!$K:$K,Brasil_Mundo!$C:$C,$B3542)</f>
        <v>75830</v>
      </c>
      <c r="D3542" s="20">
        <f>SUMIFS(Brasil_EUA!$L:$L,Brasil_EUA!$C:$C,$B3542)</f>
        <v>205</v>
      </c>
      <c r="E3542" s="17">
        <f t="shared" si="165"/>
        <v>2.7034155347487802E-3</v>
      </c>
      <c r="F3542" s="17" t="str">
        <f>IF(ISERROR(MATCH(TEXT($B3542,"000000"),Análise_Anexo1_SH6!$B:$B,0))=TRUE,"SIM","NÃO")</f>
        <v>SIM</v>
      </c>
      <c r="G3542" s="17">
        <f t="shared" si="166"/>
        <v>2.2498401885153454E-7</v>
      </c>
      <c r="H3542" s="17">
        <f t="shared" si="167"/>
        <v>5.0782082268688126E-9</v>
      </c>
    </row>
    <row r="3543" spans="2:8" ht="15.75" thickBot="1">
      <c r="B3543" s="9" t="s">
        <v>4912</v>
      </c>
      <c r="C3543" s="20">
        <f>SUMIFS(Brasil_Mundo!$K:$K,Brasil_Mundo!$C:$C,$B3543)</f>
        <v>75685</v>
      </c>
      <c r="D3543" s="20">
        <f>SUMIFS(Brasil_EUA!$L:$L,Brasil_EUA!$C:$C,$B3543)</f>
        <v>141</v>
      </c>
      <c r="E3543" s="17">
        <f t="shared" si="165"/>
        <v>1.8629847393803263E-3</v>
      </c>
      <c r="F3543" s="17" t="str">
        <f>IF(ISERROR(MATCH(TEXT($B3543,"000000"),Análise_Anexo1_SH6!$B:$B,0))=TRUE,"SIM","NÃO")</f>
        <v>SIM</v>
      </c>
      <c r="G3543" s="17">
        <f t="shared" si="166"/>
        <v>2.2455381071842795E-7</v>
      </c>
      <c r="H3543" s="17">
        <f t="shared" si="167"/>
        <v>3.4928163901878173E-9</v>
      </c>
    </row>
    <row r="3544" spans="2:8" ht="15.75" thickBot="1">
      <c r="B3544" s="9">
        <v>293030</v>
      </c>
      <c r="C3544" s="20">
        <f>SUMIFS(Brasil_Mundo!$K:$K,Brasil_Mundo!$C:$C,$B3544)</f>
        <v>77585</v>
      </c>
      <c r="D3544" s="20">
        <f>SUMIFS(Brasil_EUA!$L:$L,Brasil_EUA!$C:$C,$B3544)</f>
        <v>0</v>
      </c>
      <c r="E3544" s="17">
        <f t="shared" si="165"/>
        <v>0</v>
      </c>
      <c r="F3544" s="17" t="str">
        <f>IF(ISERROR(MATCH(TEXT($B3544,"000000"),Análise_Anexo1_SH6!$B:$B,0))=TRUE,"SIM","NÃO")</f>
        <v>SIM</v>
      </c>
      <c r="G3544" s="17">
        <f t="shared" si="166"/>
        <v>2.301910207384453E-7</v>
      </c>
      <c r="H3544" s="17">
        <f t="shared" si="167"/>
        <v>0</v>
      </c>
    </row>
    <row r="3545" spans="2:8" ht="15.75" thickBot="1">
      <c r="B3545" s="9">
        <v>283327</v>
      </c>
      <c r="C3545" s="20">
        <f>SUMIFS(Brasil_Mundo!$K:$K,Brasil_Mundo!$C:$C,$B3545)</f>
        <v>74931</v>
      </c>
      <c r="D3545" s="20">
        <f>SUMIFS(Brasil_EUA!$L:$L,Brasil_EUA!$C:$C,$B3545)</f>
        <v>0</v>
      </c>
      <c r="E3545" s="17">
        <f t="shared" si="165"/>
        <v>0</v>
      </c>
      <c r="F3545" s="17" t="str">
        <f>IF(ISERROR(MATCH(TEXT($B3545,"000000"),Análise_Anexo1_SH6!$B:$B,0))=TRUE,"SIM","NÃO")</f>
        <v>SIM</v>
      </c>
      <c r="G3545" s="17">
        <f t="shared" si="166"/>
        <v>2.2231672842627371E-7</v>
      </c>
      <c r="H3545" s="17">
        <f t="shared" si="167"/>
        <v>0</v>
      </c>
    </row>
    <row r="3546" spans="2:8" ht="15.75" thickBot="1">
      <c r="B3546" s="9">
        <v>721699</v>
      </c>
      <c r="C3546" s="20">
        <f>SUMIFS(Brasil_Mundo!$K:$K,Brasil_Mundo!$C:$C,$B3546)</f>
        <v>74889</v>
      </c>
      <c r="D3546" s="20">
        <f>SUMIFS(Brasil_EUA!$L:$L,Brasil_EUA!$C:$C,$B3546)</f>
        <v>38463</v>
      </c>
      <c r="E3546" s="17">
        <f t="shared" si="165"/>
        <v>0.51360012818972078</v>
      </c>
      <c r="F3546" s="17" t="str">
        <f>IF(ISERROR(MATCH(TEXT($B3546,"000000"),Análise_Anexo1_SH6!$B:$B,0))=TRUE,"SIM","NÃO")</f>
        <v>SIM</v>
      </c>
      <c r="G3546" s="17">
        <f t="shared" si="166"/>
        <v>2.2219211641530489E-7</v>
      </c>
      <c r="H3546" s="17">
        <f t="shared" si="167"/>
        <v>9.5279572209782992E-7</v>
      </c>
    </row>
    <row r="3547" spans="2:8" ht="15.75" thickBot="1">
      <c r="B3547" s="9">
        <v>960310</v>
      </c>
      <c r="C3547" s="20">
        <f>SUMIFS(Brasil_Mundo!$K:$K,Brasil_Mundo!$C:$C,$B3547)</f>
        <v>74818</v>
      </c>
      <c r="D3547" s="20">
        <f>SUMIFS(Brasil_EUA!$L:$L,Brasil_EUA!$C:$C,$B3547)</f>
        <v>2790</v>
      </c>
      <c r="E3547" s="17">
        <f t="shared" si="165"/>
        <v>3.7290491592932185E-2</v>
      </c>
      <c r="F3547" s="17" t="str">
        <f>IF(ISERROR(MATCH(TEXT($B3547,"000000"),Análise_Anexo1_SH6!$B:$B,0))=TRUE,"SIM","NÃO")</f>
        <v>SIM</v>
      </c>
      <c r="G3547" s="17">
        <f t="shared" si="166"/>
        <v>2.2198146277771478E-7</v>
      </c>
      <c r="H3547" s="17">
        <f t="shared" si="167"/>
        <v>6.9113175380312133E-8</v>
      </c>
    </row>
    <row r="3548" spans="2:8" ht="15.75" thickBot="1">
      <c r="B3548" s="9">
        <v>851511</v>
      </c>
      <c r="C3548" s="20">
        <f>SUMIFS(Brasil_Mundo!$K:$K,Brasil_Mundo!$C:$C,$B3548)</f>
        <v>74466</v>
      </c>
      <c r="D3548" s="20">
        <f>SUMIFS(Brasil_EUA!$L:$L,Brasil_EUA!$C:$C,$B3548)</f>
        <v>0</v>
      </c>
      <c r="E3548" s="17">
        <f t="shared" si="165"/>
        <v>0</v>
      </c>
      <c r="F3548" s="17" t="str">
        <f>IF(ISERROR(MATCH(TEXT($B3548,"000000"),Análise_Anexo1_SH6!$B:$B,0))=TRUE,"SIM","NÃO")</f>
        <v>SIM</v>
      </c>
      <c r="G3548" s="17">
        <f t="shared" si="166"/>
        <v>2.2093709544769052E-7</v>
      </c>
      <c r="H3548" s="17">
        <f t="shared" si="167"/>
        <v>0</v>
      </c>
    </row>
    <row r="3549" spans="2:8" ht="15.75" thickBot="1">
      <c r="B3549" s="9">
        <v>521224</v>
      </c>
      <c r="C3549" s="20">
        <f>SUMIFS(Brasil_Mundo!$K:$K,Brasil_Mundo!$C:$C,$B3549)</f>
        <v>74230</v>
      </c>
      <c r="D3549" s="20">
        <f>SUMIFS(Brasil_EUA!$L:$L,Brasil_EUA!$C:$C,$B3549)</f>
        <v>41725</v>
      </c>
      <c r="E3549" s="17">
        <f t="shared" si="165"/>
        <v>0.56210427051057521</v>
      </c>
      <c r="F3549" s="17" t="str">
        <f>IF(ISERROR(MATCH(TEXT($B3549,"000000"),Análise_Anexo1_SH6!$B:$B,0))=TRUE,"SIM","NÃO")</f>
        <v>SIM</v>
      </c>
      <c r="G3549" s="17">
        <f t="shared" si="166"/>
        <v>2.202368946241515E-7</v>
      </c>
      <c r="H3549" s="17">
        <f t="shared" si="167"/>
        <v>1.0336011622736644E-6</v>
      </c>
    </row>
    <row r="3550" spans="2:8" ht="15.75" thickBot="1">
      <c r="B3550" s="9">
        <v>270111</v>
      </c>
      <c r="C3550" s="20">
        <f>SUMIFS(Brasil_Mundo!$K:$K,Brasil_Mundo!$C:$C,$B3550)</f>
        <v>73998</v>
      </c>
      <c r="D3550" s="20">
        <f>SUMIFS(Brasil_EUA!$L:$L,Brasil_EUA!$C:$C,$B3550)</f>
        <v>0</v>
      </c>
      <c r="E3550" s="17">
        <f t="shared" si="165"/>
        <v>0</v>
      </c>
      <c r="F3550" s="17" t="str">
        <f>IF(ISERROR(MATCH(TEXT($B3550,"000000"),Análise_Anexo1_SH6!$B:$B,0))=TRUE,"SIM","NÃO")</f>
        <v>NÃO</v>
      </c>
      <c r="G3550" s="17">
        <f t="shared" si="166"/>
        <v>2.1954856161118096E-7</v>
      </c>
      <c r="H3550" s="17">
        <f t="shared" si="167"/>
        <v>0</v>
      </c>
    </row>
    <row r="3551" spans="2:8" ht="15.75" thickBot="1">
      <c r="B3551" s="9">
        <v>630510</v>
      </c>
      <c r="C3551" s="20">
        <f>SUMIFS(Brasil_Mundo!$K:$K,Brasil_Mundo!$C:$C,$B3551)</f>
        <v>73646</v>
      </c>
      <c r="D3551" s="20">
        <f>SUMIFS(Brasil_EUA!$L:$L,Brasil_EUA!$C:$C,$B3551)</f>
        <v>17197</v>
      </c>
      <c r="E3551" s="17">
        <f t="shared" si="165"/>
        <v>0.2335089482117155</v>
      </c>
      <c r="F3551" s="17" t="str">
        <f>IF(ISERROR(MATCH(TEXT($B3551,"000000"),Análise_Anexo1_SH6!$B:$B,0))=TRUE,"SIM","NÃO")</f>
        <v>SIM</v>
      </c>
      <c r="G3551" s="17">
        <f t="shared" si="166"/>
        <v>2.185041942811567E-7</v>
      </c>
      <c r="H3551" s="17">
        <f t="shared" si="167"/>
        <v>4.2599974086567301E-7</v>
      </c>
    </row>
    <row r="3552" spans="2:8" ht="15.75" thickBot="1">
      <c r="B3552" s="9">
        <v>540252</v>
      </c>
      <c r="C3552" s="20">
        <f>SUMIFS(Brasil_Mundo!$K:$K,Brasil_Mundo!$C:$C,$B3552)</f>
        <v>73637</v>
      </c>
      <c r="D3552" s="20">
        <f>SUMIFS(Brasil_EUA!$L:$L,Brasil_EUA!$C:$C,$B3552)</f>
        <v>0</v>
      </c>
      <c r="E3552" s="17">
        <f t="shared" si="165"/>
        <v>0</v>
      </c>
      <c r="F3552" s="17" t="str">
        <f>IF(ISERROR(MATCH(TEXT($B3552,"000000"),Análise_Anexo1_SH6!$B:$B,0))=TRUE,"SIM","NÃO")</f>
        <v>SIM</v>
      </c>
      <c r="G3552" s="17">
        <f t="shared" si="166"/>
        <v>2.1847749170737769E-7</v>
      </c>
      <c r="H3552" s="17">
        <f t="shared" si="167"/>
        <v>0</v>
      </c>
    </row>
    <row r="3553" spans="2:8" ht="15.75" thickBot="1">
      <c r="B3553" s="9">
        <v>252520</v>
      </c>
      <c r="C3553" s="20">
        <f>SUMIFS(Brasil_Mundo!$K:$K,Brasil_Mundo!$C:$C,$B3553)</f>
        <v>73266</v>
      </c>
      <c r="D3553" s="20">
        <f>SUMIFS(Brasil_EUA!$L:$L,Brasil_EUA!$C:$C,$B3553)</f>
        <v>0</v>
      </c>
      <c r="E3553" s="17">
        <f t="shared" si="165"/>
        <v>0</v>
      </c>
      <c r="F3553" s="17" t="str">
        <f>IF(ISERROR(MATCH(TEXT($B3553,"000000"),Análise_Anexo1_SH6!$B:$B,0))=TRUE,"SIM","NÃO")</f>
        <v>SIM</v>
      </c>
      <c r="G3553" s="17">
        <f t="shared" si="166"/>
        <v>2.1737675227715323E-7</v>
      </c>
      <c r="H3553" s="17">
        <f t="shared" si="167"/>
        <v>0</v>
      </c>
    </row>
    <row r="3554" spans="2:8" ht="15.75" thickBot="1">
      <c r="B3554" s="9">
        <v>820530</v>
      </c>
      <c r="C3554" s="20">
        <f>SUMIFS(Brasil_Mundo!$K:$K,Brasil_Mundo!$C:$C,$B3554)</f>
        <v>72939</v>
      </c>
      <c r="D3554" s="20">
        <f>SUMIFS(Brasil_EUA!$L:$L,Brasil_EUA!$C:$C,$B3554)</f>
        <v>28</v>
      </c>
      <c r="E3554" s="17">
        <f t="shared" si="165"/>
        <v>3.8388242229808468E-4</v>
      </c>
      <c r="F3554" s="17" t="str">
        <f>IF(ISERROR(MATCH(TEXT($B3554,"000000"),Análise_Anexo1_SH6!$B:$B,0))=TRUE,"SIM","NÃO")</f>
        <v>SIM</v>
      </c>
      <c r="G3554" s="17">
        <f t="shared" si="166"/>
        <v>2.1640655876318182E-7</v>
      </c>
      <c r="H3554" s="17">
        <f t="shared" si="167"/>
        <v>6.9360892854793534E-10</v>
      </c>
    </row>
    <row r="3555" spans="2:8" ht="15.75" thickBot="1">
      <c r="B3555" s="9">
        <v>291714</v>
      </c>
      <c r="C3555" s="20">
        <f>SUMIFS(Brasil_Mundo!$K:$K,Brasil_Mundo!$C:$C,$B3555)</f>
        <v>72700</v>
      </c>
      <c r="D3555" s="20">
        <f>SUMIFS(Brasil_EUA!$L:$L,Brasil_EUA!$C:$C,$B3555)</f>
        <v>0</v>
      </c>
      <c r="E3555" s="17">
        <f t="shared" si="165"/>
        <v>0</v>
      </c>
      <c r="F3555" s="17" t="str">
        <f>IF(ISERROR(MATCH(TEXT($B3555,"000000"),Análise_Anexo1_SH6!$B:$B,0))=TRUE,"SIM","NÃO")</f>
        <v>SIM</v>
      </c>
      <c r="G3555" s="17">
        <f t="shared" si="166"/>
        <v>2.1569745708171649E-7</v>
      </c>
      <c r="H3555" s="17">
        <f t="shared" si="167"/>
        <v>0</v>
      </c>
    </row>
    <row r="3556" spans="2:8" ht="15.75" thickBot="1">
      <c r="B3556" s="9">
        <v>520621</v>
      </c>
      <c r="C3556" s="20">
        <f>SUMIFS(Brasil_Mundo!$K:$K,Brasil_Mundo!$C:$C,$B3556)</f>
        <v>72664</v>
      </c>
      <c r="D3556" s="20">
        <f>SUMIFS(Brasil_EUA!$L:$L,Brasil_EUA!$C:$C,$B3556)</f>
        <v>0</v>
      </c>
      <c r="E3556" s="17">
        <f t="shared" si="165"/>
        <v>0</v>
      </c>
      <c r="F3556" s="17" t="str">
        <f>IF(ISERROR(MATCH(TEXT($B3556,"000000"),Análise_Anexo1_SH6!$B:$B,0))=TRUE,"SIM","NÃO")</f>
        <v>SIM</v>
      </c>
      <c r="G3556" s="17">
        <f t="shared" si="166"/>
        <v>2.1559064678660038E-7</v>
      </c>
      <c r="H3556" s="17">
        <f t="shared" si="167"/>
        <v>0</v>
      </c>
    </row>
    <row r="3557" spans="2:8" ht="15.75" thickBot="1">
      <c r="B3557" s="9">
        <v>961620</v>
      </c>
      <c r="C3557" s="20">
        <f>SUMIFS(Brasil_Mundo!$K:$K,Brasil_Mundo!$C:$C,$B3557)</f>
        <v>72642</v>
      </c>
      <c r="D3557" s="20">
        <f>SUMIFS(Brasil_EUA!$L:$L,Brasil_EUA!$C:$C,$B3557)</f>
        <v>32</v>
      </c>
      <c r="E3557" s="17">
        <f t="shared" si="165"/>
        <v>4.4051650560281933E-4</v>
      </c>
      <c r="F3557" s="17" t="str">
        <f>IF(ISERROR(MATCH(TEXT($B3557,"000000"),Análise_Anexo1_SH6!$B:$B,0))=TRUE,"SIM","NÃO")</f>
        <v>SIM</v>
      </c>
      <c r="G3557" s="17">
        <f t="shared" si="166"/>
        <v>2.1552537382847384E-7</v>
      </c>
      <c r="H3557" s="17">
        <f t="shared" si="167"/>
        <v>7.9269591834049752E-10</v>
      </c>
    </row>
    <row r="3558" spans="2:8" ht="15.75" thickBot="1">
      <c r="B3558" s="9">
        <v>620419</v>
      </c>
      <c r="C3558" s="20">
        <f>SUMIFS(Brasil_Mundo!$K:$K,Brasil_Mundo!$C:$C,$B3558)</f>
        <v>72592</v>
      </c>
      <c r="D3558" s="20">
        <f>SUMIFS(Brasil_EUA!$L:$L,Brasil_EUA!$C:$C,$B3558)</f>
        <v>4782</v>
      </c>
      <c r="E3558" s="17">
        <f t="shared" si="165"/>
        <v>6.5875027551245316E-2</v>
      </c>
      <c r="F3558" s="17" t="str">
        <f>IF(ISERROR(MATCH(TEXT($B3558,"000000"),Análise_Anexo1_SH6!$B:$B,0))=TRUE,"SIM","NÃO")</f>
        <v>SIM</v>
      </c>
      <c r="G3558" s="17">
        <f t="shared" si="166"/>
        <v>2.1537702619636812E-7</v>
      </c>
      <c r="H3558" s="17">
        <f t="shared" si="167"/>
        <v>1.1845849629700811E-7</v>
      </c>
    </row>
    <row r="3559" spans="2:8" ht="15.75" thickBot="1">
      <c r="B3559" s="9">
        <v>284329</v>
      </c>
      <c r="C3559" s="20">
        <f>SUMIFS(Brasil_Mundo!$K:$K,Brasil_Mundo!$C:$C,$B3559)</f>
        <v>71822</v>
      </c>
      <c r="D3559" s="20">
        <f>SUMIFS(Brasil_EUA!$L:$L,Brasil_EUA!$C:$C,$B3559)</f>
        <v>0</v>
      </c>
      <c r="E3559" s="17">
        <f t="shared" si="165"/>
        <v>0</v>
      </c>
      <c r="F3559" s="17" t="str">
        <f>IF(ISERROR(MATCH(TEXT($B3559,"000000"),Análise_Anexo1_SH6!$B:$B,0))=TRUE,"SIM","NÃO")</f>
        <v>SIM</v>
      </c>
      <c r="G3559" s="17">
        <f t="shared" si="166"/>
        <v>2.1309247266194005E-7</v>
      </c>
      <c r="H3559" s="17">
        <f t="shared" si="167"/>
        <v>0</v>
      </c>
    </row>
    <row r="3560" spans="2:8" ht="15.75" thickBot="1">
      <c r="B3560" s="9">
        <v>250200</v>
      </c>
      <c r="C3560" s="20">
        <f>SUMIFS(Brasil_Mundo!$K:$K,Brasil_Mundo!$C:$C,$B3560)</f>
        <v>71282</v>
      </c>
      <c r="D3560" s="20">
        <f>SUMIFS(Brasil_EUA!$L:$L,Brasil_EUA!$C:$C,$B3560)</f>
        <v>4197</v>
      </c>
      <c r="E3560" s="17">
        <f t="shared" si="165"/>
        <v>5.8878819337280099E-2</v>
      </c>
      <c r="F3560" s="17" t="str">
        <f>IF(ISERROR(MATCH(TEXT($B3560,"000000"),Análise_Anexo1_SH6!$B:$B,0))=TRUE,"SIM","NÃO")</f>
        <v>SIM</v>
      </c>
      <c r="G3560" s="17">
        <f t="shared" si="166"/>
        <v>2.1149031823519827E-7</v>
      </c>
      <c r="H3560" s="17">
        <f t="shared" si="167"/>
        <v>1.0396702403984589E-7</v>
      </c>
    </row>
    <row r="3561" spans="2:8" ht="15.75" thickBot="1">
      <c r="B3561" s="9">
        <v>900580</v>
      </c>
      <c r="C3561" s="20">
        <f>SUMIFS(Brasil_Mundo!$K:$K,Brasil_Mundo!$C:$C,$B3561)</f>
        <v>71241</v>
      </c>
      <c r="D3561" s="20">
        <f>SUMIFS(Brasil_EUA!$L:$L,Brasil_EUA!$C:$C,$B3561)</f>
        <v>71241</v>
      </c>
      <c r="E3561" s="17">
        <f t="shared" si="165"/>
        <v>1</v>
      </c>
      <c r="F3561" s="17" t="str">
        <f>IF(ISERROR(MATCH(TEXT($B3561,"000000"),Análise_Anexo1_SH6!$B:$B,0))=TRUE,"SIM","NÃO")</f>
        <v>SIM</v>
      </c>
      <c r="G3561" s="17">
        <f t="shared" si="166"/>
        <v>2.1136867317687159E-7</v>
      </c>
      <c r="H3561" s="17">
        <f t="shared" si="167"/>
        <v>1.7647640599529809E-6</v>
      </c>
    </row>
    <row r="3562" spans="2:8" ht="15.75" thickBot="1">
      <c r="B3562" s="9">
        <v>551219</v>
      </c>
      <c r="C3562" s="20">
        <f>SUMIFS(Brasil_Mundo!$K:$K,Brasil_Mundo!$C:$C,$B3562)</f>
        <v>71207</v>
      </c>
      <c r="D3562" s="20">
        <f>SUMIFS(Brasil_EUA!$L:$L,Brasil_EUA!$C:$C,$B3562)</f>
        <v>6041</v>
      </c>
      <c r="E3562" s="17">
        <f t="shared" si="165"/>
        <v>8.4837164885474742E-2</v>
      </c>
      <c r="F3562" s="17" t="str">
        <f>IF(ISERROR(MATCH(TEXT($B3562,"000000"),Análise_Anexo1_SH6!$B:$B,0))=TRUE,"SIM","NÃO")</f>
        <v>SIM</v>
      </c>
      <c r="G3562" s="17">
        <f t="shared" si="166"/>
        <v>2.1126779678703971E-7</v>
      </c>
      <c r="H3562" s="17">
        <f t="shared" si="167"/>
        <v>1.4964612633421704E-7</v>
      </c>
    </row>
    <row r="3563" spans="2:8" ht="15.75" thickBot="1">
      <c r="B3563" s="9">
        <v>660191</v>
      </c>
      <c r="C3563" s="20">
        <f>SUMIFS(Brasil_Mundo!$K:$K,Brasil_Mundo!$C:$C,$B3563)</f>
        <v>71971</v>
      </c>
      <c r="D3563" s="20">
        <f>SUMIFS(Brasil_EUA!$L:$L,Brasil_EUA!$C:$C,$B3563)</f>
        <v>23</v>
      </c>
      <c r="E3563" s="17">
        <f t="shared" si="165"/>
        <v>3.1957316141223549E-4</v>
      </c>
      <c r="F3563" s="17" t="str">
        <f>IF(ISERROR(MATCH(TEXT($B3563,"000000"),Análise_Anexo1_SH6!$B:$B,0))=TRUE,"SIM","NÃO")</f>
        <v>SIM</v>
      </c>
      <c r="G3563" s="17">
        <f t="shared" si="166"/>
        <v>2.135345486056151E-7</v>
      </c>
      <c r="H3563" s="17">
        <f t="shared" si="167"/>
        <v>5.6975019130723265E-10</v>
      </c>
    </row>
    <row r="3564" spans="2:8" ht="15.75" thickBot="1">
      <c r="B3564" s="9">
        <v>170250</v>
      </c>
      <c r="C3564" s="20">
        <f>SUMIFS(Brasil_Mundo!$K:$K,Brasil_Mundo!$C:$C,$B3564)</f>
        <v>70744</v>
      </c>
      <c r="D3564" s="20">
        <f>SUMIFS(Brasil_EUA!$L:$L,Brasil_EUA!$C:$C,$B3564)</f>
        <v>0</v>
      </c>
      <c r="E3564" s="17">
        <f t="shared" si="165"/>
        <v>0</v>
      </c>
      <c r="F3564" s="17" t="str">
        <f>IF(ISERROR(MATCH(TEXT($B3564,"000000"),Análise_Anexo1_SH6!$B:$B,0))=TRUE,"SIM","NÃO")</f>
        <v>SIM</v>
      </c>
      <c r="G3564" s="17">
        <f t="shared" si="166"/>
        <v>2.0989409771374074E-7</v>
      </c>
      <c r="H3564" s="17">
        <f t="shared" si="167"/>
        <v>0</v>
      </c>
    </row>
    <row r="3565" spans="2:8" ht="15.75" thickBot="1">
      <c r="B3565" s="9" t="s">
        <v>8975</v>
      </c>
      <c r="C3565" s="20">
        <f>SUMIFS(Brasil_Mundo!$K:$K,Brasil_Mundo!$C:$C,$B3565)</f>
        <v>70467</v>
      </c>
      <c r="D3565" s="20">
        <f>SUMIFS(Brasil_EUA!$L:$L,Brasil_EUA!$C:$C,$B3565)</f>
        <v>70467</v>
      </c>
      <c r="E3565" s="17">
        <f t="shared" si="165"/>
        <v>1</v>
      </c>
      <c r="F3565" s="17" t="str">
        <f>IF(ISERROR(MATCH(TEXT($B3565,"000000"),Análise_Anexo1_SH6!$B:$B,0))=TRUE,"SIM","NÃO")</f>
        <v>SIM</v>
      </c>
      <c r="G3565" s="17">
        <f t="shared" si="166"/>
        <v>2.0907225183187505E-7</v>
      </c>
      <c r="H3565" s="17">
        <f t="shared" si="167"/>
        <v>1.7455907274281201E-6</v>
      </c>
    </row>
    <row r="3566" spans="2:8" ht="15.75" thickBot="1">
      <c r="B3566" s="9">
        <v>853290</v>
      </c>
      <c r="C3566" s="20">
        <f>SUMIFS(Brasil_Mundo!$K:$K,Brasil_Mundo!$C:$C,$B3566)</f>
        <v>70364</v>
      </c>
      <c r="D3566" s="20">
        <f>SUMIFS(Brasil_EUA!$L:$L,Brasil_EUA!$C:$C,$B3566)</f>
        <v>0</v>
      </c>
      <c r="E3566" s="17">
        <f t="shared" si="165"/>
        <v>0</v>
      </c>
      <c r="F3566" s="17" t="str">
        <f>IF(ISERROR(MATCH(TEXT($B3566,"000000"),Análise_Anexo1_SH6!$B:$B,0))=TRUE,"SIM","NÃO")</f>
        <v>SIM</v>
      </c>
      <c r="G3566" s="17">
        <f t="shared" si="166"/>
        <v>2.0876665570973727E-7</v>
      </c>
      <c r="H3566" s="17">
        <f t="shared" si="167"/>
        <v>0</v>
      </c>
    </row>
    <row r="3567" spans="2:8" ht="15.75" thickBot="1">
      <c r="B3567" s="9">
        <v>520511</v>
      </c>
      <c r="C3567" s="20">
        <f>SUMIFS(Brasil_Mundo!$K:$K,Brasil_Mundo!$C:$C,$B3567)</f>
        <v>70222</v>
      </c>
      <c r="D3567" s="20">
        <f>SUMIFS(Brasil_EUA!$L:$L,Brasil_EUA!$C:$C,$B3567)</f>
        <v>67</v>
      </c>
      <c r="E3567" s="17">
        <f t="shared" si="165"/>
        <v>9.5411694340804881E-4</v>
      </c>
      <c r="F3567" s="17" t="str">
        <f>IF(ISERROR(MATCH(TEXT($B3567,"000000"),Análise_Anexo1_SH6!$B:$B,0))=TRUE,"SIM","NÃO")</f>
        <v>SIM</v>
      </c>
      <c r="G3567" s="17">
        <f t="shared" si="166"/>
        <v>2.0834534843455701E-7</v>
      </c>
      <c r="H3567" s="17">
        <f t="shared" si="167"/>
        <v>1.6597070790254167E-9</v>
      </c>
    </row>
    <row r="3568" spans="2:8" ht="15.75" thickBot="1">
      <c r="B3568" s="9">
        <v>151610</v>
      </c>
      <c r="C3568" s="20">
        <f>SUMIFS(Brasil_Mundo!$K:$K,Brasil_Mundo!$C:$C,$B3568)</f>
        <v>70140</v>
      </c>
      <c r="D3568" s="20">
        <f>SUMIFS(Brasil_EUA!$L:$L,Brasil_EUA!$C:$C,$B3568)</f>
        <v>0</v>
      </c>
      <c r="E3568" s="17">
        <f t="shared" si="165"/>
        <v>0</v>
      </c>
      <c r="F3568" s="17" t="str">
        <f>IF(ISERROR(MATCH(TEXT($B3568,"000000"),Análise_Anexo1_SH6!$B:$B,0))=TRUE,"SIM","NÃO")</f>
        <v>SIM</v>
      </c>
      <c r="G3568" s="17">
        <f t="shared" si="166"/>
        <v>2.0810205831790363E-7</v>
      </c>
      <c r="H3568" s="17">
        <f t="shared" si="167"/>
        <v>0</v>
      </c>
    </row>
    <row r="3569" spans="2:8" ht="15.75" thickBot="1">
      <c r="B3569" s="9">
        <v>680423</v>
      </c>
      <c r="C3569" s="20">
        <f>SUMIFS(Brasil_Mundo!$K:$K,Brasil_Mundo!$C:$C,$B3569)</f>
        <v>69974</v>
      </c>
      <c r="D3569" s="20">
        <f>SUMIFS(Brasil_EUA!$L:$L,Brasil_EUA!$C:$C,$B3569)</f>
        <v>22241</v>
      </c>
      <c r="E3569" s="17">
        <f t="shared" si="165"/>
        <v>0.3178466287478206</v>
      </c>
      <c r="F3569" s="17" t="str">
        <f>IF(ISERROR(MATCH(TEXT($B3569,"000000"),Análise_Anexo1_SH6!$B:$B,0))=TRUE,"SIM","NÃO")</f>
        <v>SIM</v>
      </c>
      <c r="G3569" s="17">
        <f t="shared" si="166"/>
        <v>2.0760954417931264E-7</v>
      </c>
      <c r="H3569" s="17">
        <f t="shared" si="167"/>
        <v>5.5094843499409389E-7</v>
      </c>
    </row>
    <row r="3570" spans="2:8" ht="15.75" thickBot="1">
      <c r="B3570" s="9">
        <v>853010</v>
      </c>
      <c r="C3570" s="20">
        <f>SUMIFS(Brasil_Mundo!$K:$K,Brasil_Mundo!$C:$C,$B3570)</f>
        <v>111209</v>
      </c>
      <c r="D3570" s="20">
        <f>SUMIFS(Brasil_EUA!$L:$L,Brasil_EUA!$C:$C,$B3570)</f>
        <v>0</v>
      </c>
      <c r="E3570" s="17">
        <f t="shared" si="165"/>
        <v>0</v>
      </c>
      <c r="F3570" s="17" t="str">
        <f>IF(ISERROR(MATCH(TEXT($B3570,"000000"),Análise_Anexo1_SH6!$B:$B,0))=TRUE,"SIM","NÃO")</f>
        <v>SIM</v>
      </c>
      <c r="G3570" s="17">
        <f t="shared" si="166"/>
        <v>3.299518363768997E-7</v>
      </c>
      <c r="H3570" s="17">
        <f t="shared" si="167"/>
        <v>0</v>
      </c>
    </row>
    <row r="3571" spans="2:8" ht="15.75" thickBot="1">
      <c r="B3571" s="9">
        <v>610839</v>
      </c>
      <c r="C3571" s="20">
        <f>SUMIFS(Brasil_Mundo!$K:$K,Brasil_Mundo!$C:$C,$B3571)</f>
        <v>69335</v>
      </c>
      <c r="D3571" s="20">
        <f>SUMIFS(Brasil_EUA!$L:$L,Brasil_EUA!$C:$C,$B3571)</f>
        <v>11693</v>
      </c>
      <c r="E3571" s="17">
        <f t="shared" si="165"/>
        <v>0.168644984495565</v>
      </c>
      <c r="F3571" s="17" t="str">
        <f>IF(ISERROR(MATCH(TEXT($B3571,"000000"),Análise_Anexo1_SH6!$B:$B,0))=TRUE,"SIM","NÃO")</f>
        <v>SIM</v>
      </c>
      <c r="G3571" s="17">
        <f t="shared" si="166"/>
        <v>2.0571366144100156E-7</v>
      </c>
      <c r="H3571" s="17">
        <f t="shared" si="167"/>
        <v>2.8965604291110745E-7</v>
      </c>
    </row>
    <row r="3572" spans="2:8" ht="15.75" thickBot="1">
      <c r="B3572" s="9" t="s">
        <v>15076</v>
      </c>
      <c r="C3572" s="20">
        <f>SUMIFS(Brasil_Mundo!$K:$K,Brasil_Mundo!$C:$C,$B3572)</f>
        <v>69220</v>
      </c>
      <c r="D3572" s="20">
        <f>SUMIFS(Brasil_EUA!$L:$L,Brasil_EUA!$C:$C,$B3572)</f>
        <v>0</v>
      </c>
      <c r="E3572" s="17">
        <f t="shared" si="165"/>
        <v>0</v>
      </c>
      <c r="F3572" s="17" t="str">
        <f>IF(ISERROR(MATCH(TEXT($B3572,"000000"),Análise_Anexo1_SH6!$B:$B,0))=TRUE,"SIM","NÃO")</f>
        <v>SIM</v>
      </c>
      <c r="G3572" s="17">
        <f t="shared" si="166"/>
        <v>2.0537246188715841E-7</v>
      </c>
      <c r="H3572" s="17">
        <f t="shared" si="167"/>
        <v>0</v>
      </c>
    </row>
    <row r="3573" spans="2:8" ht="15.75" thickBot="1">
      <c r="B3573" s="9">
        <v>560500</v>
      </c>
      <c r="C3573" s="20">
        <f>SUMIFS(Brasil_Mundo!$K:$K,Brasil_Mundo!$C:$C,$B3573)</f>
        <v>81897</v>
      </c>
      <c r="D3573" s="20">
        <f>SUMIFS(Brasil_EUA!$L:$L,Brasil_EUA!$C:$C,$B3573)</f>
        <v>261</v>
      </c>
      <c r="E3573" s="17">
        <f t="shared" si="165"/>
        <v>3.1869299241730465E-3</v>
      </c>
      <c r="F3573" s="17" t="str">
        <f>IF(ISERROR(MATCH(TEXT($B3573,"000000"),Análise_Anexo1_SH6!$B:$B,0))=TRUE,"SIM","NÃO")</f>
        <v>SIM</v>
      </c>
      <c r="G3573" s="17">
        <f t="shared" si="166"/>
        <v>2.4298452053124255E-7</v>
      </c>
      <c r="H3573" s="17">
        <f t="shared" si="167"/>
        <v>6.4654260839646833E-9</v>
      </c>
    </row>
    <row r="3574" spans="2:8" ht="15.75" thickBot="1">
      <c r="B3574" s="9">
        <v>411310</v>
      </c>
      <c r="C3574" s="20">
        <f>SUMIFS(Brasil_Mundo!$K:$K,Brasil_Mundo!$C:$C,$B3574)</f>
        <v>92666</v>
      </c>
      <c r="D3574" s="20">
        <f>SUMIFS(Brasil_EUA!$L:$L,Brasil_EUA!$C:$C,$B3574)</f>
        <v>10060</v>
      </c>
      <c r="E3574" s="17">
        <f t="shared" si="165"/>
        <v>0.10856193210023093</v>
      </c>
      <c r="F3574" s="17" t="str">
        <f>IF(ISERROR(MATCH(TEXT($B3574,"000000"),Análise_Anexo1_SH6!$B:$B,0))=TRUE,"SIM","NÃO")</f>
        <v>SIM</v>
      </c>
      <c r="G3574" s="17">
        <f t="shared" si="166"/>
        <v>2.7493563353417247E-7</v>
      </c>
      <c r="H3574" s="17">
        <f t="shared" si="167"/>
        <v>2.4920377932829391E-7</v>
      </c>
    </row>
    <row r="3575" spans="2:8" ht="15.75" thickBot="1">
      <c r="B3575" s="9" t="s">
        <v>7144</v>
      </c>
      <c r="C3575" s="20">
        <f>SUMIFS(Brasil_Mundo!$K:$K,Brasil_Mundo!$C:$C,$B3575)</f>
        <v>68578</v>
      </c>
      <c r="D3575" s="20">
        <f>SUMIFS(Brasil_EUA!$L:$L,Brasil_EUA!$C:$C,$B3575)</f>
        <v>7955</v>
      </c>
      <c r="E3575" s="17">
        <f t="shared" si="165"/>
        <v>0.1159993000670769</v>
      </c>
      <c r="F3575" s="17" t="str">
        <f>IF(ISERROR(MATCH(TEXT($B3575,"000000"),Análise_Anexo1_SH6!$B:$B,0))=TRUE,"SIM","NÃO")</f>
        <v>SIM</v>
      </c>
      <c r="G3575" s="17">
        <f t="shared" si="166"/>
        <v>2.0346767829092096E-7</v>
      </c>
      <c r="H3575" s="17">
        <f t="shared" si="167"/>
        <v>1.9705925094995806E-7</v>
      </c>
    </row>
    <row r="3576" spans="2:8" ht="15.75" thickBot="1">
      <c r="B3576" s="9">
        <v>600121</v>
      </c>
      <c r="C3576" s="20">
        <f>SUMIFS(Brasil_Mundo!$K:$K,Brasil_Mundo!$C:$C,$B3576)</f>
        <v>68555</v>
      </c>
      <c r="D3576" s="20">
        <f>SUMIFS(Brasil_EUA!$L:$L,Brasil_EUA!$C:$C,$B3576)</f>
        <v>104</v>
      </c>
      <c r="E3576" s="17">
        <f t="shared" si="165"/>
        <v>1.5170301218000147E-3</v>
      </c>
      <c r="F3576" s="17" t="str">
        <f>IF(ISERROR(MATCH(TEXT($B3576,"000000"),Análise_Anexo1_SH6!$B:$B,0))=TRUE,"SIM","NÃO")</f>
        <v>SIM</v>
      </c>
      <c r="G3576" s="17">
        <f t="shared" si="166"/>
        <v>2.0339943838015231E-7</v>
      </c>
      <c r="H3576" s="17">
        <f t="shared" si="167"/>
        <v>2.5762617346066172E-9</v>
      </c>
    </row>
    <row r="3577" spans="2:8" ht="15.75" thickBot="1">
      <c r="B3577" s="9">
        <v>550620</v>
      </c>
      <c r="C3577" s="20">
        <f>SUMIFS(Brasil_Mundo!$K:$K,Brasil_Mundo!$C:$C,$B3577)</f>
        <v>68536</v>
      </c>
      <c r="D3577" s="20">
        <f>SUMIFS(Brasil_EUA!$L:$L,Brasil_EUA!$C:$C,$B3577)</f>
        <v>0</v>
      </c>
      <c r="E3577" s="17">
        <f t="shared" si="165"/>
        <v>0</v>
      </c>
      <c r="F3577" s="17" t="str">
        <f>IF(ISERROR(MATCH(TEXT($B3577,"000000"),Análise_Anexo1_SH6!$B:$B,0))=TRUE,"SIM","NÃO")</f>
        <v>SIM</v>
      </c>
      <c r="G3577" s="17">
        <f t="shared" si="166"/>
        <v>2.0334306627995214E-7</v>
      </c>
      <c r="H3577" s="17">
        <f t="shared" si="167"/>
        <v>0</v>
      </c>
    </row>
    <row r="3578" spans="2:8" ht="15.75" thickBot="1">
      <c r="B3578" s="9">
        <v>380700</v>
      </c>
      <c r="C3578" s="20">
        <f>SUMIFS(Brasil_Mundo!$K:$K,Brasil_Mundo!$C:$C,$B3578)</f>
        <v>68237</v>
      </c>
      <c r="D3578" s="20">
        <f>SUMIFS(Brasil_EUA!$L:$L,Brasil_EUA!$C:$C,$B3578)</f>
        <v>0</v>
      </c>
      <c r="E3578" s="17">
        <f t="shared" si="165"/>
        <v>0</v>
      </c>
      <c r="F3578" s="17" t="str">
        <f>IF(ISERROR(MATCH(TEXT($B3578,"000000"),Análise_Anexo1_SH6!$B:$B,0))=TRUE,"SIM","NÃO")</f>
        <v>SIM</v>
      </c>
      <c r="G3578" s="17">
        <f t="shared" si="166"/>
        <v>2.0245594743995994E-7</v>
      </c>
      <c r="H3578" s="17">
        <f t="shared" si="167"/>
        <v>0</v>
      </c>
    </row>
    <row r="3579" spans="2:8" ht="15.75" thickBot="1">
      <c r="B3579" s="9">
        <v>611090</v>
      </c>
      <c r="C3579" s="20">
        <f>SUMIFS(Brasil_Mundo!$K:$K,Brasil_Mundo!$C:$C,$B3579)</f>
        <v>68079</v>
      </c>
      <c r="D3579" s="20">
        <f>SUMIFS(Brasil_EUA!$L:$L,Brasil_EUA!$C:$C,$B3579)</f>
        <v>10853</v>
      </c>
      <c r="E3579" s="17">
        <f t="shared" si="165"/>
        <v>0.15941773527813274</v>
      </c>
      <c r="F3579" s="17" t="str">
        <f>IF(ISERROR(MATCH(TEXT($B3579,"000000"),Análise_Anexo1_SH6!$B:$B,0))=TRUE,"SIM","NÃO")</f>
        <v>SIM</v>
      </c>
      <c r="G3579" s="17">
        <f t="shared" si="166"/>
        <v>2.0198716892250588E-7</v>
      </c>
      <c r="H3579" s="17">
        <f t="shared" si="167"/>
        <v>2.6884777505466936E-7</v>
      </c>
    </row>
    <row r="3580" spans="2:8" ht="15.75" thickBot="1">
      <c r="B3580" s="9" t="s">
        <v>15072</v>
      </c>
      <c r="C3580" s="20">
        <f>SUMIFS(Brasil_Mundo!$K:$K,Brasil_Mundo!$C:$C,$B3580)</f>
        <v>67917</v>
      </c>
      <c r="D3580" s="20">
        <f>SUMIFS(Brasil_EUA!$L:$L,Brasil_EUA!$C:$C,$B3580)</f>
        <v>0</v>
      </c>
      <c r="E3580" s="17">
        <f t="shared" si="165"/>
        <v>0</v>
      </c>
      <c r="F3580" s="17" t="str">
        <f>IF(ISERROR(MATCH(TEXT($B3580,"000000"),Análise_Anexo1_SH6!$B:$B,0))=TRUE,"SIM","NÃO")</f>
        <v>SIM</v>
      </c>
      <c r="G3580" s="17">
        <f t="shared" si="166"/>
        <v>2.0150652259448334E-7</v>
      </c>
      <c r="H3580" s="17">
        <f t="shared" si="167"/>
        <v>0</v>
      </c>
    </row>
    <row r="3581" spans="2:8" ht="15.75" thickBot="1">
      <c r="B3581" s="9">
        <v>681490</v>
      </c>
      <c r="C3581" s="20">
        <f>SUMIFS(Brasil_Mundo!$K:$K,Brasil_Mundo!$C:$C,$B3581)</f>
        <v>67558</v>
      </c>
      <c r="D3581" s="20">
        <f>SUMIFS(Brasil_EUA!$L:$L,Brasil_EUA!$C:$C,$B3581)</f>
        <v>5310</v>
      </c>
      <c r="E3581" s="17">
        <f t="shared" si="165"/>
        <v>7.8599129636756568E-2</v>
      </c>
      <c r="F3581" s="17" t="str">
        <f>IF(ISERROR(MATCH(TEXT($B3581,"000000"),Análise_Anexo1_SH6!$B:$B,0))=TRUE,"SIM","NÃO")</f>
        <v>SIM</v>
      </c>
      <c r="G3581" s="17">
        <f t="shared" si="166"/>
        <v>2.0044138659596427E-7</v>
      </c>
      <c r="H3581" s="17">
        <f t="shared" si="167"/>
        <v>1.3153797894962631E-7</v>
      </c>
    </row>
    <row r="3582" spans="2:8" ht="15.75" thickBot="1">
      <c r="B3582" s="9">
        <v>741122</v>
      </c>
      <c r="C3582" s="20">
        <f>SUMIFS(Brasil_Mundo!$K:$K,Brasil_Mundo!$C:$C,$B3582)</f>
        <v>107384</v>
      </c>
      <c r="D3582" s="20">
        <f>SUMIFS(Brasil_EUA!$L:$L,Brasil_EUA!$C:$C,$B3582)</f>
        <v>0</v>
      </c>
      <c r="E3582" s="17">
        <f t="shared" si="165"/>
        <v>0</v>
      </c>
      <c r="F3582" s="17" t="str">
        <f>IF(ISERROR(MATCH(TEXT($B3582,"000000"),Análise_Anexo1_SH6!$B:$B,0))=TRUE,"SIM","NÃO")</f>
        <v>SIM</v>
      </c>
      <c r="G3582" s="17">
        <f t="shared" si="166"/>
        <v>3.1860324252081215E-7</v>
      </c>
      <c r="H3582" s="17">
        <f t="shared" si="167"/>
        <v>0</v>
      </c>
    </row>
    <row r="3583" spans="2:8" ht="15.75" thickBot="1">
      <c r="B3583" s="9">
        <v>283510</v>
      </c>
      <c r="C3583" s="20">
        <f>SUMIFS(Brasil_Mundo!$K:$K,Brasil_Mundo!$C:$C,$B3583)</f>
        <v>88371</v>
      </c>
      <c r="D3583" s="20">
        <f>SUMIFS(Brasil_EUA!$L:$L,Brasil_EUA!$C:$C,$B3583)</f>
        <v>0</v>
      </c>
      <c r="E3583" s="17">
        <f t="shared" ref="E3583:H3646" si="168">IFERROR(D3583/C3583,"-")</f>
        <v>0</v>
      </c>
      <c r="F3583" s="17" t="str">
        <f>IF(ISERROR(MATCH(TEXT($B3583,"000000"),Análise_Anexo1_SH6!$B:$B,0))=TRUE,"SIM","NÃO")</f>
        <v>SIM</v>
      </c>
      <c r="G3583" s="17">
        <f t="shared" si="166"/>
        <v>2.6219257193629116E-7</v>
      </c>
      <c r="H3583" s="17">
        <f t="shared" si="167"/>
        <v>0</v>
      </c>
    </row>
    <row r="3584" spans="2:8" ht="15.75" thickBot="1">
      <c r="B3584" s="9">
        <v>711610</v>
      </c>
      <c r="C3584" s="20">
        <f>SUMIFS(Brasil_Mundo!$K:$K,Brasil_Mundo!$C:$C,$B3584)</f>
        <v>66768</v>
      </c>
      <c r="D3584" s="20">
        <f>SUMIFS(Brasil_EUA!$L:$L,Brasil_EUA!$C:$C,$B3584)</f>
        <v>65575</v>
      </c>
      <c r="E3584" s="17">
        <f t="shared" si="168"/>
        <v>0.98213215911814045</v>
      </c>
      <c r="F3584" s="17" t="str">
        <f>IF(ISERROR(MATCH(TEXT($B3584,"000000"),Análise_Anexo1_SH6!$B:$B,0))=TRUE,"SIM","NÃO")</f>
        <v>SIM</v>
      </c>
      <c r="G3584" s="17">
        <f t="shared" si="166"/>
        <v>1.9809749400869389E-7</v>
      </c>
      <c r="H3584" s="17">
        <f t="shared" si="167"/>
        <v>1.6244073389118164E-6</v>
      </c>
    </row>
    <row r="3585" spans="2:8" ht="15.75" thickBot="1">
      <c r="B3585" s="9">
        <v>390440</v>
      </c>
      <c r="C3585" s="20">
        <f>SUMIFS(Brasil_Mundo!$K:$K,Brasil_Mundo!$C:$C,$B3585)</f>
        <v>65832</v>
      </c>
      <c r="D3585" s="20">
        <f>SUMIFS(Brasil_EUA!$L:$L,Brasil_EUA!$C:$C,$B3585)</f>
        <v>0</v>
      </c>
      <c r="E3585" s="17">
        <f t="shared" si="168"/>
        <v>0</v>
      </c>
      <c r="F3585" s="17" t="str">
        <f>IF(ISERROR(MATCH(TEXT($B3585,"000000"),Análise_Anexo1_SH6!$B:$B,0))=TRUE,"SIM","NÃO")</f>
        <v>SIM</v>
      </c>
      <c r="G3585" s="17">
        <f t="shared" si="166"/>
        <v>1.9532042633567483E-7</v>
      </c>
      <c r="H3585" s="17">
        <f t="shared" si="167"/>
        <v>0</v>
      </c>
    </row>
    <row r="3586" spans="2:8" ht="15.75" thickBot="1">
      <c r="B3586" s="9">
        <v>510119</v>
      </c>
      <c r="C3586" s="20">
        <f>SUMIFS(Brasil_Mundo!$K:$K,Brasil_Mundo!$C:$C,$B3586)</f>
        <v>65802</v>
      </c>
      <c r="D3586" s="20">
        <f>SUMIFS(Brasil_EUA!$L:$L,Brasil_EUA!$C:$C,$B3586)</f>
        <v>0</v>
      </c>
      <c r="E3586" s="17">
        <f t="shared" si="168"/>
        <v>0</v>
      </c>
      <c r="F3586" s="17" t="str">
        <f>IF(ISERROR(MATCH(TEXT($B3586,"000000"),Análise_Anexo1_SH6!$B:$B,0))=TRUE,"SIM","NÃO")</f>
        <v>SIM</v>
      </c>
      <c r="G3586" s="17">
        <f t="shared" si="166"/>
        <v>1.9523141775641139E-7</v>
      </c>
      <c r="H3586" s="17">
        <f t="shared" si="167"/>
        <v>0</v>
      </c>
    </row>
    <row r="3587" spans="2:8" ht="15.75" thickBot="1">
      <c r="B3587" s="9">
        <v>521119</v>
      </c>
      <c r="C3587" s="20">
        <f>SUMIFS(Brasil_Mundo!$K:$K,Brasil_Mundo!$C:$C,$B3587)</f>
        <v>65652</v>
      </c>
      <c r="D3587" s="20">
        <f>SUMIFS(Brasil_EUA!$L:$L,Brasil_EUA!$C:$C,$B3587)</f>
        <v>4279</v>
      </c>
      <c r="E3587" s="17">
        <f t="shared" si="168"/>
        <v>6.5176993846341319E-2</v>
      </c>
      <c r="F3587" s="17" t="str">
        <f>IF(ISERROR(MATCH(TEXT($B3587,"000000"),Análise_Anexo1_SH6!$B:$B,0))=TRUE,"SIM","NÃO")</f>
        <v>SIM</v>
      </c>
      <c r="G3587" s="17">
        <f t="shared" si="166"/>
        <v>1.9478637486009424E-7</v>
      </c>
      <c r="H3587" s="17">
        <f t="shared" si="167"/>
        <v>1.0599830733059341E-7</v>
      </c>
    </row>
    <row r="3588" spans="2:8" ht="15.75" thickBot="1">
      <c r="B3588" s="9">
        <v>844317</v>
      </c>
      <c r="C3588" s="20">
        <f>SUMIFS(Brasil_Mundo!$K:$K,Brasil_Mundo!$C:$C,$B3588)</f>
        <v>65423</v>
      </c>
      <c r="D3588" s="20">
        <f>SUMIFS(Brasil_EUA!$L:$L,Brasil_EUA!$C:$C,$B3588)</f>
        <v>0</v>
      </c>
      <c r="E3588" s="17">
        <f t="shared" si="168"/>
        <v>0</v>
      </c>
      <c r="F3588" s="17" t="str">
        <f>IF(ISERROR(MATCH(TEXT($B3588,"000000"),Análise_Anexo1_SH6!$B:$B,0))=TRUE,"SIM","NÃO")</f>
        <v>SIM</v>
      </c>
      <c r="G3588" s="17">
        <f t="shared" ref="G3588:G3651" si="169">C3588/C$3</f>
        <v>1.9410694270505004E-7</v>
      </c>
      <c r="H3588" s="17">
        <f t="shared" ref="H3588:H3651" si="170">D3588/D$3</f>
        <v>0</v>
      </c>
    </row>
    <row r="3589" spans="2:8" ht="15.75" thickBot="1">
      <c r="B3589" s="9">
        <v>290371</v>
      </c>
      <c r="C3589" s="20">
        <f>SUMIFS(Brasil_Mundo!$K:$K,Brasil_Mundo!$C:$C,$B3589)</f>
        <v>65383</v>
      </c>
      <c r="D3589" s="20">
        <f>SUMIFS(Brasil_EUA!$L:$L,Brasil_EUA!$C:$C,$B3589)</f>
        <v>0</v>
      </c>
      <c r="E3589" s="17">
        <f t="shared" si="168"/>
        <v>0</v>
      </c>
      <c r="F3589" s="17" t="str">
        <f>IF(ISERROR(MATCH(TEXT($B3589,"000000"),Análise_Anexo1_SH6!$B:$B,0))=TRUE,"SIM","NÃO")</f>
        <v>SIM</v>
      </c>
      <c r="G3589" s="17">
        <f t="shared" si="169"/>
        <v>1.9398826459936547E-7</v>
      </c>
      <c r="H3589" s="17">
        <f t="shared" si="170"/>
        <v>0</v>
      </c>
    </row>
    <row r="3590" spans="2:8" ht="15.75" thickBot="1">
      <c r="B3590" s="9">
        <v>411520</v>
      </c>
      <c r="C3590" s="20">
        <f>SUMIFS(Brasil_Mundo!$K:$K,Brasil_Mundo!$C:$C,$B3590)</f>
        <v>65283</v>
      </c>
      <c r="D3590" s="20">
        <f>SUMIFS(Brasil_EUA!$L:$L,Brasil_EUA!$C:$C,$B3590)</f>
        <v>0</v>
      </c>
      <c r="E3590" s="17">
        <f t="shared" si="168"/>
        <v>0</v>
      </c>
      <c r="F3590" s="17" t="str">
        <f>IF(ISERROR(MATCH(TEXT($B3590,"000000"),Análise_Anexo1_SH6!$B:$B,0))=TRUE,"SIM","NÃO")</f>
        <v>SIM</v>
      </c>
      <c r="G3590" s="17">
        <f t="shared" si="169"/>
        <v>1.9369156933515403E-7</v>
      </c>
      <c r="H3590" s="17">
        <f t="shared" si="170"/>
        <v>0</v>
      </c>
    </row>
    <row r="3591" spans="2:8" ht="15.75" thickBot="1">
      <c r="B3591" s="9">
        <v>381800</v>
      </c>
      <c r="C3591" s="20">
        <f>SUMIFS(Brasil_Mundo!$K:$K,Brasil_Mundo!$C:$C,$B3591)</f>
        <v>65068</v>
      </c>
      <c r="D3591" s="20">
        <f>SUMIFS(Brasil_EUA!$L:$L,Brasil_EUA!$C:$C,$B3591)</f>
        <v>0</v>
      </c>
      <c r="E3591" s="17">
        <f t="shared" si="168"/>
        <v>0</v>
      </c>
      <c r="F3591" s="17" t="str">
        <f>IF(ISERROR(MATCH(TEXT($B3591,"000000"),Análise_Anexo1_SH6!$B:$B,0))=TRUE,"SIM","NÃO")</f>
        <v>SIM</v>
      </c>
      <c r="G3591" s="17">
        <f t="shared" si="169"/>
        <v>1.9305367451709944E-7</v>
      </c>
      <c r="H3591" s="17">
        <f t="shared" si="170"/>
        <v>0</v>
      </c>
    </row>
    <row r="3592" spans="2:8" ht="15.75" thickBot="1">
      <c r="B3592" s="9">
        <v>551641</v>
      </c>
      <c r="C3592" s="20">
        <f>SUMIFS(Brasil_Mundo!$K:$K,Brasil_Mundo!$C:$C,$B3592)</f>
        <v>65041</v>
      </c>
      <c r="D3592" s="20">
        <f>SUMIFS(Brasil_EUA!$L:$L,Brasil_EUA!$C:$C,$B3592)</f>
        <v>0</v>
      </c>
      <c r="E3592" s="17">
        <f t="shared" si="168"/>
        <v>0</v>
      </c>
      <c r="F3592" s="17" t="str">
        <f>IF(ISERROR(MATCH(TEXT($B3592,"000000"),Análise_Anexo1_SH6!$B:$B,0))=TRUE,"SIM","NÃO")</f>
        <v>SIM</v>
      </c>
      <c r="G3592" s="17">
        <f t="shared" si="169"/>
        <v>1.9297356679576234E-7</v>
      </c>
      <c r="H3592" s="17">
        <f t="shared" si="170"/>
        <v>0</v>
      </c>
    </row>
    <row r="3593" spans="2:8" ht="15.75" thickBot="1">
      <c r="B3593" s="9">
        <v>382549</v>
      </c>
      <c r="C3593" s="20">
        <f>SUMIFS(Brasil_Mundo!$K:$K,Brasil_Mundo!$C:$C,$B3593)</f>
        <v>64896</v>
      </c>
      <c r="D3593" s="20">
        <f>SUMIFS(Brasil_EUA!$L:$L,Brasil_EUA!$C:$C,$B3593)</f>
        <v>63113</v>
      </c>
      <c r="E3593" s="17">
        <f t="shared" si="168"/>
        <v>0.97252527120315579</v>
      </c>
      <c r="F3593" s="17" t="str">
        <f>IF(ISERROR(MATCH(TEXT($B3593,"000000"),Análise_Anexo1_SH6!$B:$B,0))=TRUE,"SIM","NÃO")</f>
        <v>SIM</v>
      </c>
      <c r="G3593" s="17">
        <f t="shared" si="169"/>
        <v>1.9254335866265575E-7</v>
      </c>
      <c r="H3593" s="17">
        <f t="shared" si="170"/>
        <v>1.5634192966944944E-6</v>
      </c>
    </row>
    <row r="3594" spans="2:8" ht="15.75" thickBot="1">
      <c r="B3594" s="9">
        <v>292229</v>
      </c>
      <c r="C3594" s="20">
        <f>SUMIFS(Brasil_Mundo!$K:$K,Brasil_Mundo!$C:$C,$B3594)</f>
        <v>64842</v>
      </c>
      <c r="D3594" s="20">
        <f>SUMIFS(Brasil_EUA!$L:$L,Brasil_EUA!$C:$C,$B3594)</f>
        <v>0</v>
      </c>
      <c r="E3594" s="17">
        <f t="shared" si="168"/>
        <v>0</v>
      </c>
      <c r="F3594" s="17" t="str">
        <f>IF(ISERROR(MATCH(TEXT($B3594,"000000"),Análise_Anexo1_SH6!$B:$B,0))=TRUE,"SIM","NÃO")</f>
        <v>SIM</v>
      </c>
      <c r="G3594" s="17">
        <f t="shared" si="169"/>
        <v>1.9238314321998158E-7</v>
      </c>
      <c r="H3594" s="17">
        <f t="shared" si="170"/>
        <v>0</v>
      </c>
    </row>
    <row r="3595" spans="2:8" ht="15.75" thickBot="1">
      <c r="B3595" s="9">
        <v>847690</v>
      </c>
      <c r="C3595" s="20">
        <f>SUMIFS(Brasil_Mundo!$K:$K,Brasil_Mundo!$C:$C,$B3595)</f>
        <v>64799</v>
      </c>
      <c r="D3595" s="20">
        <f>SUMIFS(Brasil_EUA!$L:$L,Brasil_EUA!$C:$C,$B3595)</f>
        <v>0</v>
      </c>
      <c r="E3595" s="17">
        <f t="shared" si="168"/>
        <v>0</v>
      </c>
      <c r="F3595" s="17" t="str">
        <f>IF(ISERROR(MATCH(TEXT($B3595,"000000"),Análise_Anexo1_SH6!$B:$B,0))=TRUE,"SIM","NÃO")</f>
        <v>SIM</v>
      </c>
      <c r="G3595" s="17">
        <f t="shared" si="169"/>
        <v>1.9225556425637065E-7</v>
      </c>
      <c r="H3595" s="17">
        <f t="shared" si="170"/>
        <v>0</v>
      </c>
    </row>
    <row r="3596" spans="2:8" ht="15.75" thickBot="1">
      <c r="B3596" s="9">
        <v>821194</v>
      </c>
      <c r="C3596" s="20">
        <f>SUMIFS(Brasil_Mundo!$K:$K,Brasil_Mundo!$C:$C,$B3596)</f>
        <v>64617</v>
      </c>
      <c r="D3596" s="20">
        <f>SUMIFS(Brasil_EUA!$L:$L,Brasil_EUA!$C:$C,$B3596)</f>
        <v>2243</v>
      </c>
      <c r="E3596" s="17">
        <f t="shared" si="168"/>
        <v>3.4712227432409426E-2</v>
      </c>
      <c r="F3596" s="17" t="str">
        <f>IF(ISERROR(MATCH(TEXT($B3596,"000000"),Análise_Anexo1_SH6!$B:$B,0))=TRUE,"SIM","NÃO")</f>
        <v>SIM</v>
      </c>
      <c r="G3596" s="17">
        <f t="shared" si="169"/>
        <v>1.9171557887550583E-7</v>
      </c>
      <c r="H3596" s="17">
        <f t="shared" si="170"/>
        <v>5.5563029526179248E-8</v>
      </c>
    </row>
    <row r="3597" spans="2:8" ht="15.75" thickBot="1">
      <c r="B3597" s="9">
        <v>390320</v>
      </c>
      <c r="C3597" s="20">
        <f>SUMIFS(Brasil_Mundo!$K:$K,Brasil_Mundo!$C:$C,$B3597)</f>
        <v>64602</v>
      </c>
      <c r="D3597" s="20">
        <f>SUMIFS(Brasil_EUA!$L:$L,Brasil_EUA!$C:$C,$B3597)</f>
        <v>0</v>
      </c>
      <c r="E3597" s="17">
        <f t="shared" si="168"/>
        <v>0</v>
      </c>
      <c r="F3597" s="17" t="str">
        <f>IF(ISERROR(MATCH(TEXT($B3597,"000000"),Análise_Anexo1_SH6!$B:$B,0))=TRUE,"SIM","NÃO")</f>
        <v>SIM</v>
      </c>
      <c r="G3597" s="17">
        <f t="shared" si="169"/>
        <v>1.9167107458587411E-7</v>
      </c>
      <c r="H3597" s="17">
        <f t="shared" si="170"/>
        <v>0</v>
      </c>
    </row>
    <row r="3598" spans="2:8" ht="15.75" thickBot="1">
      <c r="B3598" s="9">
        <v>293719</v>
      </c>
      <c r="C3598" s="20">
        <f>SUMIFS(Brasil_Mundo!$K:$K,Brasil_Mundo!$C:$C,$B3598)</f>
        <v>64680</v>
      </c>
      <c r="D3598" s="20">
        <f>SUMIFS(Brasil_EUA!$L:$L,Brasil_EUA!$C:$C,$B3598)</f>
        <v>0</v>
      </c>
      <c r="E3598" s="17">
        <f t="shared" si="168"/>
        <v>0</v>
      </c>
      <c r="F3598" s="17" t="str">
        <f>IF(ISERROR(MATCH(TEXT($B3598,"000000"),Análise_Anexo1_SH6!$B:$B,0))=TRUE,"SIM","NÃO")</f>
        <v>SIM</v>
      </c>
      <c r="G3598" s="17">
        <f t="shared" si="169"/>
        <v>1.9190249689195904E-7</v>
      </c>
      <c r="H3598" s="17">
        <f t="shared" si="170"/>
        <v>0</v>
      </c>
    </row>
    <row r="3599" spans="2:8" ht="15.75" thickBot="1">
      <c r="B3599" s="9">
        <v>293319</v>
      </c>
      <c r="C3599" s="20">
        <f>SUMIFS(Brasil_Mundo!$K:$K,Brasil_Mundo!$C:$C,$B3599)</f>
        <v>64386</v>
      </c>
      <c r="D3599" s="20">
        <f>SUMIFS(Brasil_EUA!$L:$L,Brasil_EUA!$C:$C,$B3599)</f>
        <v>0</v>
      </c>
      <c r="E3599" s="17">
        <f t="shared" si="168"/>
        <v>0</v>
      </c>
      <c r="F3599" s="17" t="str">
        <f>IF(ISERROR(MATCH(TEXT($B3599,"000000"),Análise_Anexo1_SH6!$B:$B,0))=TRUE,"SIM","NÃO")</f>
        <v>SIM</v>
      </c>
      <c r="G3599" s="17">
        <f t="shared" si="169"/>
        <v>1.910302128151774E-7</v>
      </c>
      <c r="H3599" s="17">
        <f t="shared" si="170"/>
        <v>0</v>
      </c>
    </row>
    <row r="3600" spans="2:8" ht="15.75" thickBot="1">
      <c r="B3600" s="9" t="s">
        <v>5787</v>
      </c>
      <c r="C3600" s="20">
        <f>SUMIFS(Brasil_Mundo!$K:$K,Brasil_Mundo!$C:$C,$B3600)</f>
        <v>63935</v>
      </c>
      <c r="D3600" s="20">
        <f>SUMIFS(Brasil_EUA!$L:$L,Brasil_EUA!$C:$C,$B3600)</f>
        <v>1110</v>
      </c>
      <c r="E3600" s="17">
        <f t="shared" si="168"/>
        <v>1.7361382654258233E-2</v>
      </c>
      <c r="F3600" s="17" t="str">
        <f>IF(ISERROR(MATCH(TEXT($B3600,"000000"),Análise_Anexo1_SH6!$B:$B,0))=TRUE,"SIM","NÃO")</f>
        <v>SIM</v>
      </c>
      <c r="G3600" s="17">
        <f t="shared" si="169"/>
        <v>1.8969211717358381E-7</v>
      </c>
      <c r="H3600" s="17">
        <f t="shared" si="170"/>
        <v>2.7496639667436008E-8</v>
      </c>
    </row>
    <row r="3601" spans="2:8" ht="15.75" thickBot="1">
      <c r="B3601" s="9">
        <v>392059</v>
      </c>
      <c r="C3601" s="20">
        <f>SUMIFS(Brasil_Mundo!$K:$K,Brasil_Mundo!$C:$C,$B3601)</f>
        <v>63897</v>
      </c>
      <c r="D3601" s="20">
        <f>SUMIFS(Brasil_EUA!$L:$L,Brasil_EUA!$C:$C,$B3601)</f>
        <v>34412</v>
      </c>
      <c r="E3601" s="17">
        <f t="shared" si="168"/>
        <v>0.53855423572311689</v>
      </c>
      <c r="F3601" s="17" t="str">
        <f>IF(ISERROR(MATCH(TEXT($B3601,"000000"),Análise_Anexo1_SH6!$B:$B,0))=TRUE,"SIM","NÃO")</f>
        <v>SIM</v>
      </c>
      <c r="G3601" s="17">
        <f t="shared" si="169"/>
        <v>1.8957937297318348E-7</v>
      </c>
      <c r="H3601" s="17">
        <f t="shared" si="170"/>
        <v>8.5244537318541258E-7</v>
      </c>
    </row>
    <row r="3602" spans="2:8" ht="15.75" thickBot="1">
      <c r="B3602" s="9">
        <v>731449</v>
      </c>
      <c r="C3602" s="20">
        <f>SUMIFS(Brasil_Mundo!$K:$K,Brasil_Mundo!$C:$C,$B3602)</f>
        <v>63609</v>
      </c>
      <c r="D3602" s="20">
        <f>SUMIFS(Brasil_EUA!$L:$L,Brasil_EUA!$C:$C,$B3602)</f>
        <v>1282</v>
      </c>
      <c r="E3602" s="17">
        <f t="shared" si="168"/>
        <v>2.0154380669402127E-2</v>
      </c>
      <c r="F3602" s="17" t="str">
        <f>IF(ISERROR(MATCH(TEXT($B3602,"000000"),Análise_Anexo1_SH6!$B:$B,0))=TRUE,"SIM","NÃO")</f>
        <v>SIM</v>
      </c>
      <c r="G3602" s="17">
        <f t="shared" si="169"/>
        <v>1.8872489061225451E-7</v>
      </c>
      <c r="H3602" s="17">
        <f t="shared" si="170"/>
        <v>3.1757380228516181E-8</v>
      </c>
    </row>
    <row r="3603" spans="2:8" ht="15.75" thickBot="1">
      <c r="B3603" s="9" t="s">
        <v>15056</v>
      </c>
      <c r="C3603" s="20">
        <f>SUMIFS(Brasil_Mundo!$K:$K,Brasil_Mundo!$C:$C,$B3603)</f>
        <v>63604</v>
      </c>
      <c r="D3603" s="20">
        <f>SUMIFS(Brasil_EUA!$L:$L,Brasil_EUA!$C:$C,$B3603)</f>
        <v>0</v>
      </c>
      <c r="E3603" s="17">
        <f t="shared" si="168"/>
        <v>0</v>
      </c>
      <c r="F3603" s="17" t="str">
        <f>IF(ISERROR(MATCH(TEXT($B3603,"000000"),Análise_Anexo1_SH6!$B:$B,0))=TRUE,"SIM","NÃO")</f>
        <v>SIM</v>
      </c>
      <c r="G3603" s="17">
        <f t="shared" si="169"/>
        <v>1.8871005584904395E-7</v>
      </c>
      <c r="H3603" s="17">
        <f t="shared" si="170"/>
        <v>0</v>
      </c>
    </row>
    <row r="3604" spans="2:8" ht="15.75" thickBot="1">
      <c r="B3604" s="9">
        <v>551519</v>
      </c>
      <c r="C3604" s="20">
        <f>SUMIFS(Brasil_Mundo!$K:$K,Brasil_Mundo!$C:$C,$B3604)</f>
        <v>63593</v>
      </c>
      <c r="D3604" s="20">
        <f>SUMIFS(Brasil_EUA!$L:$L,Brasil_EUA!$C:$C,$B3604)</f>
        <v>1200</v>
      </c>
      <c r="E3604" s="17">
        <f t="shared" si="168"/>
        <v>1.8870001415250106E-2</v>
      </c>
      <c r="F3604" s="17" t="str">
        <f>IF(ISERROR(MATCH(TEXT($B3604,"000000"),Análise_Anexo1_SH6!$B:$B,0))=TRUE,"SIM","NÃO")</f>
        <v>SIM</v>
      </c>
      <c r="G3604" s="17">
        <f t="shared" si="169"/>
        <v>1.8867741936998068E-7</v>
      </c>
      <c r="H3604" s="17">
        <f t="shared" si="170"/>
        <v>2.9726096937768657E-8</v>
      </c>
    </row>
    <row r="3605" spans="2:8" ht="15.75" thickBot="1">
      <c r="B3605" s="9">
        <v>251910</v>
      </c>
      <c r="C3605" s="20">
        <f>SUMIFS(Brasil_Mundo!$K:$K,Brasil_Mundo!$C:$C,$B3605)</f>
        <v>63472</v>
      </c>
      <c r="D3605" s="20">
        <f>SUMIFS(Brasil_EUA!$L:$L,Brasil_EUA!$C:$C,$B3605)</f>
        <v>779</v>
      </c>
      <c r="E3605" s="17">
        <f t="shared" si="168"/>
        <v>1.2273128308545501E-2</v>
      </c>
      <c r="F3605" s="17" t="str">
        <f>IF(ISERROR(MATCH(TEXT($B3605,"000000"),Análise_Anexo1_SH6!$B:$B,0))=TRUE,"SIM","NÃO")</f>
        <v>SIM</v>
      </c>
      <c r="G3605" s="17">
        <f t="shared" si="169"/>
        <v>1.8831841810028485E-7</v>
      </c>
      <c r="H3605" s="17">
        <f t="shared" si="170"/>
        <v>1.9297191262101487E-8</v>
      </c>
    </row>
    <row r="3606" spans="2:8" ht="15.75" thickBot="1">
      <c r="B3606" s="9">
        <v>870990</v>
      </c>
      <c r="C3606" s="20">
        <f>SUMIFS(Brasil_Mundo!$K:$K,Brasil_Mundo!$C:$C,$B3606)</f>
        <v>63419</v>
      </c>
      <c r="D3606" s="20">
        <f>SUMIFS(Brasil_EUA!$L:$L,Brasil_EUA!$C:$C,$B3606)</f>
        <v>8634</v>
      </c>
      <c r="E3606" s="17">
        <f t="shared" si="168"/>
        <v>0.13614216559706083</v>
      </c>
      <c r="F3606" s="17" t="str">
        <f>IF(ISERROR(MATCH(TEXT($B3606,"000000"),Análise_Anexo1_SH6!$B:$B,0))=TRUE,"SIM","NÃO")</f>
        <v>SIM</v>
      </c>
      <c r="G3606" s="17">
        <f t="shared" si="169"/>
        <v>1.8816116961025279E-7</v>
      </c>
      <c r="H3606" s="17">
        <f t="shared" si="170"/>
        <v>2.138792674672455E-7</v>
      </c>
    </row>
    <row r="3607" spans="2:8" ht="15.75" thickBot="1">
      <c r="B3607" s="9">
        <v>901510</v>
      </c>
      <c r="C3607" s="20">
        <f>SUMIFS(Brasil_Mundo!$K:$K,Brasil_Mundo!$C:$C,$B3607)</f>
        <v>63299</v>
      </c>
      <c r="D3607" s="20">
        <f>SUMIFS(Brasil_EUA!$L:$L,Brasil_EUA!$C:$C,$B3607)</f>
        <v>49167</v>
      </c>
      <c r="E3607" s="17">
        <f t="shared" si="168"/>
        <v>0.77674212862762448</v>
      </c>
      <c r="F3607" s="17" t="str">
        <f>IF(ISERROR(MATCH(TEXT($B3607,"000000"),Análise_Anexo1_SH6!$B:$B,0))=TRUE,"SIM","NÃO")</f>
        <v>SIM</v>
      </c>
      <c r="G3607" s="17">
        <f t="shared" si="169"/>
        <v>1.8780513529319907E-7</v>
      </c>
      <c r="H3607" s="17">
        <f t="shared" si="170"/>
        <v>1.2179525067827263E-6</v>
      </c>
    </row>
    <row r="3608" spans="2:8" ht="15.75" thickBot="1">
      <c r="B3608" s="9" t="s">
        <v>14622</v>
      </c>
      <c r="C3608" s="20">
        <f>SUMIFS(Brasil_Mundo!$K:$K,Brasil_Mundo!$C:$C,$B3608)</f>
        <v>75054</v>
      </c>
      <c r="D3608" s="20">
        <f>SUMIFS(Brasil_EUA!$L:$L,Brasil_EUA!$C:$C,$B3608)</f>
        <v>0</v>
      </c>
      <c r="E3608" s="17">
        <f t="shared" si="168"/>
        <v>0</v>
      </c>
      <c r="F3608" s="17" t="str">
        <f>IF(ISERROR(MATCH(TEXT($B3608,"000000"),Análise_Anexo1_SH6!$B:$B,0))=TRUE,"SIM","NÃO")</f>
        <v>SIM</v>
      </c>
      <c r="G3608" s="17">
        <f t="shared" si="169"/>
        <v>2.2268166360125377E-7</v>
      </c>
      <c r="H3608" s="17">
        <f t="shared" si="170"/>
        <v>0</v>
      </c>
    </row>
    <row r="3609" spans="2:8" ht="15.75" thickBot="1">
      <c r="B3609" s="9">
        <v>252010</v>
      </c>
      <c r="C3609" s="20">
        <f>SUMIFS(Brasil_Mundo!$K:$K,Brasil_Mundo!$C:$C,$B3609)</f>
        <v>65245</v>
      </c>
      <c r="D3609" s="20">
        <f>SUMIFS(Brasil_EUA!$L:$L,Brasil_EUA!$C:$C,$B3609)</f>
        <v>11938</v>
      </c>
      <c r="E3609" s="17">
        <f t="shared" si="168"/>
        <v>0.18297187523948194</v>
      </c>
      <c r="F3609" s="17" t="str">
        <f>IF(ISERROR(MATCH(TEXT($B3609,"000000"),Análise_Anexo1_SH6!$B:$B,0))=TRUE,"SIM","NÃO")</f>
        <v>SIM</v>
      </c>
      <c r="G3609" s="17">
        <f t="shared" si="169"/>
        <v>1.9357882513475367E-7</v>
      </c>
      <c r="H3609" s="17">
        <f t="shared" si="170"/>
        <v>2.9572512103590186E-7</v>
      </c>
    </row>
    <row r="3610" spans="2:8" ht="15.75" thickBot="1">
      <c r="B3610" s="9">
        <v>844811</v>
      </c>
      <c r="C3610" s="20">
        <f>SUMIFS(Brasil_Mundo!$K:$K,Brasil_Mundo!$C:$C,$B3610)</f>
        <v>63205</v>
      </c>
      <c r="D3610" s="20">
        <f>SUMIFS(Brasil_EUA!$L:$L,Brasil_EUA!$C:$C,$B3610)</f>
        <v>999</v>
      </c>
      <c r="E3610" s="17">
        <f t="shared" si="168"/>
        <v>1.5805711573451467E-2</v>
      </c>
      <c r="F3610" s="17" t="str">
        <f>IF(ISERROR(MATCH(TEXT($B3610,"000000"),Análise_Anexo1_SH6!$B:$B,0))=TRUE,"SIM","NÃO")</f>
        <v>SIM</v>
      </c>
      <c r="G3610" s="17">
        <f t="shared" si="169"/>
        <v>1.8752624174484031E-7</v>
      </c>
      <c r="H3610" s="17">
        <f t="shared" si="170"/>
        <v>2.4746975700692407E-8</v>
      </c>
    </row>
    <row r="3611" spans="2:8" ht="15.75" thickBot="1">
      <c r="B3611" s="9" t="s">
        <v>14643</v>
      </c>
      <c r="C3611" s="20">
        <f>SUMIFS(Brasil_Mundo!$K:$K,Brasil_Mundo!$C:$C,$B3611)</f>
        <v>76061</v>
      </c>
      <c r="D3611" s="20">
        <f>SUMIFS(Brasil_EUA!$L:$L,Brasil_EUA!$C:$C,$B3611)</f>
        <v>0</v>
      </c>
      <c r="E3611" s="17">
        <f t="shared" si="168"/>
        <v>0</v>
      </c>
      <c r="F3611" s="17" t="str">
        <f>IF(ISERROR(MATCH(TEXT($B3611,"000000"),Análise_Anexo1_SH6!$B:$B,0))=TRUE,"SIM","NÃO")</f>
        <v>SIM</v>
      </c>
      <c r="G3611" s="17">
        <f t="shared" si="169"/>
        <v>2.2566938491186297E-7</v>
      </c>
      <c r="H3611" s="17">
        <f t="shared" si="170"/>
        <v>0</v>
      </c>
    </row>
    <row r="3612" spans="2:8" ht="15.75" thickBot="1">
      <c r="B3612" s="9">
        <v>100829</v>
      </c>
      <c r="C3612" s="20">
        <f>SUMIFS(Brasil_Mundo!$K:$K,Brasil_Mundo!$C:$C,$B3612)</f>
        <v>65698</v>
      </c>
      <c r="D3612" s="20">
        <f>SUMIFS(Brasil_EUA!$L:$L,Brasil_EUA!$C:$C,$B3612)</f>
        <v>0</v>
      </c>
      <c r="E3612" s="17">
        <f t="shared" si="168"/>
        <v>0</v>
      </c>
      <c r="F3612" s="17" t="str">
        <f>IF(ISERROR(MATCH(TEXT($B3612,"000000"),Análise_Anexo1_SH6!$B:$B,0))=TRUE,"SIM","NÃO")</f>
        <v>SIM</v>
      </c>
      <c r="G3612" s="17">
        <f t="shared" si="169"/>
        <v>1.949228546816315E-7</v>
      </c>
      <c r="H3612" s="17">
        <f t="shared" si="170"/>
        <v>0</v>
      </c>
    </row>
    <row r="3613" spans="2:8" ht="15.75" thickBot="1">
      <c r="B3613" s="9" t="s">
        <v>15047</v>
      </c>
      <c r="C3613" s="20">
        <f>SUMIFS(Brasil_Mundo!$K:$K,Brasil_Mundo!$C:$C,$B3613)</f>
        <v>62738</v>
      </c>
      <c r="D3613" s="20">
        <f>SUMIFS(Brasil_EUA!$L:$L,Brasil_EUA!$C:$C,$B3613)</f>
        <v>0</v>
      </c>
      <c r="E3613" s="17">
        <f t="shared" si="168"/>
        <v>0</v>
      </c>
      <c r="F3613" s="17" t="str">
        <f>IF(ISERROR(MATCH(TEXT($B3613,"000000"),Análise_Anexo1_SH6!$B:$B,0))=TRUE,"SIM","NÃO")</f>
        <v>SIM</v>
      </c>
      <c r="G3613" s="17">
        <f t="shared" si="169"/>
        <v>1.8614067486097289E-7</v>
      </c>
      <c r="H3613" s="17">
        <f t="shared" si="170"/>
        <v>0</v>
      </c>
    </row>
    <row r="3614" spans="2:8" ht="15.75" thickBot="1">
      <c r="B3614" s="9" t="s">
        <v>5320</v>
      </c>
      <c r="C3614" s="20">
        <f>SUMIFS(Brasil_Mundo!$K:$K,Brasil_Mundo!$C:$C,$B3614)</f>
        <v>62464</v>
      </c>
      <c r="D3614" s="20">
        <f>SUMIFS(Brasil_EUA!$L:$L,Brasil_EUA!$C:$C,$B3614)</f>
        <v>419</v>
      </c>
      <c r="E3614" s="17">
        <f t="shared" si="168"/>
        <v>6.7078637295081966E-3</v>
      </c>
      <c r="F3614" s="17" t="str">
        <f>IF(ISERROR(MATCH(TEXT($B3614,"000000"),Análise_Anexo1_SH6!$B:$B,0))=TRUE,"SIM","NÃO")</f>
        <v>SIM</v>
      </c>
      <c r="G3614" s="17">
        <f t="shared" si="169"/>
        <v>1.8532772983703354E-7</v>
      </c>
      <c r="H3614" s="17">
        <f t="shared" si="170"/>
        <v>1.0379362180770889E-8</v>
      </c>
    </row>
    <row r="3615" spans="2:8" ht="15.75" thickBot="1">
      <c r="B3615" s="9">
        <v>845959</v>
      </c>
      <c r="C3615" s="20">
        <f>SUMIFS(Brasil_Mundo!$K:$K,Brasil_Mundo!$C:$C,$B3615)</f>
        <v>62318</v>
      </c>
      <c r="D3615" s="20">
        <f>SUMIFS(Brasil_EUA!$L:$L,Brasil_EUA!$C:$C,$B3615)</f>
        <v>0</v>
      </c>
      <c r="E3615" s="17">
        <f t="shared" si="168"/>
        <v>0</v>
      </c>
      <c r="F3615" s="17" t="str">
        <f>IF(ISERROR(MATCH(TEXT($B3615,"000000"),Análise_Anexo1_SH6!$B:$B,0))=TRUE,"SIM","NÃO")</f>
        <v>SIM</v>
      </c>
      <c r="G3615" s="17">
        <f t="shared" si="169"/>
        <v>1.8489455475128483E-7</v>
      </c>
      <c r="H3615" s="17">
        <f t="shared" si="170"/>
        <v>0</v>
      </c>
    </row>
    <row r="3616" spans="2:8" ht="15.75" thickBot="1">
      <c r="B3616" s="9">
        <v>290542</v>
      </c>
      <c r="C3616" s="20">
        <f>SUMIFS(Brasil_Mundo!$K:$K,Brasil_Mundo!$C:$C,$B3616)</f>
        <v>62053</v>
      </c>
      <c r="D3616" s="20">
        <f>SUMIFS(Brasil_EUA!$L:$L,Brasil_EUA!$C:$C,$B3616)</f>
        <v>0</v>
      </c>
      <c r="E3616" s="17">
        <f t="shared" si="168"/>
        <v>0</v>
      </c>
      <c r="F3616" s="17" t="str">
        <f>IF(ISERROR(MATCH(TEXT($B3616,"000000"),Análise_Anexo1_SH6!$B:$B,0))=TRUE,"SIM","NÃO")</f>
        <v>SIM</v>
      </c>
      <c r="G3616" s="17">
        <f t="shared" si="169"/>
        <v>1.8410831230112452E-7</v>
      </c>
      <c r="H3616" s="17">
        <f t="shared" si="170"/>
        <v>0</v>
      </c>
    </row>
    <row r="3617" spans="2:8" ht="15.75" thickBot="1">
      <c r="B3617" s="9">
        <v>440141</v>
      </c>
      <c r="C3617" s="20">
        <f>SUMIFS(Brasil_Mundo!$K:$K,Brasil_Mundo!$C:$C,$B3617)</f>
        <v>61981</v>
      </c>
      <c r="D3617" s="20">
        <f>SUMIFS(Brasil_EUA!$L:$L,Brasil_EUA!$C:$C,$B3617)</f>
        <v>0</v>
      </c>
      <c r="E3617" s="17">
        <f t="shared" si="168"/>
        <v>0</v>
      </c>
      <c r="F3617" s="17" t="str">
        <f>IF(ISERROR(MATCH(TEXT($B3617,"000000"),Análise_Anexo1_SH6!$B:$B,0))=TRUE,"SIM","NÃO")</f>
        <v>SIM</v>
      </c>
      <c r="G3617" s="17">
        <f t="shared" si="169"/>
        <v>1.8389469171089229E-7</v>
      </c>
      <c r="H3617" s="17">
        <f t="shared" si="170"/>
        <v>0</v>
      </c>
    </row>
    <row r="3618" spans="2:8" ht="15.75" thickBot="1">
      <c r="B3618" s="9">
        <v>521021</v>
      </c>
      <c r="C3618" s="20">
        <f>SUMIFS(Brasil_Mundo!$K:$K,Brasil_Mundo!$C:$C,$B3618)</f>
        <v>61731</v>
      </c>
      <c r="D3618" s="20">
        <f>SUMIFS(Brasil_EUA!$L:$L,Brasil_EUA!$C:$C,$B3618)</f>
        <v>2250</v>
      </c>
      <c r="E3618" s="17">
        <f t="shared" si="168"/>
        <v>3.6448461874908876E-2</v>
      </c>
      <c r="F3618" s="17" t="str">
        <f>IF(ISERROR(MATCH(TEXT($B3618,"000000"),Análise_Anexo1_SH6!$B:$B,0))=TRUE,"SIM","NÃO")</f>
        <v>SIM</v>
      </c>
      <c r="G3618" s="17">
        <f t="shared" si="169"/>
        <v>1.8315295355036369E-7</v>
      </c>
      <c r="H3618" s="17">
        <f t="shared" si="170"/>
        <v>5.5736431758316237E-8</v>
      </c>
    </row>
    <row r="3619" spans="2:8" ht="15.75" thickBot="1">
      <c r="B3619" s="9">
        <v>551422</v>
      </c>
      <c r="C3619" s="20">
        <f>SUMIFS(Brasil_Mundo!$K:$K,Brasil_Mundo!$C:$C,$B3619)</f>
        <v>61526</v>
      </c>
      <c r="D3619" s="20">
        <f>SUMIFS(Brasil_EUA!$L:$L,Brasil_EUA!$C:$C,$B3619)</f>
        <v>0</v>
      </c>
      <c r="E3619" s="17">
        <f t="shared" si="168"/>
        <v>0</v>
      </c>
      <c r="F3619" s="17" t="str">
        <f>IF(ISERROR(MATCH(TEXT($B3619,"000000"),Análise_Anexo1_SH6!$B:$B,0))=TRUE,"SIM","NÃO")</f>
        <v>SIM</v>
      </c>
      <c r="G3619" s="17">
        <f t="shared" si="169"/>
        <v>1.8254472825873025E-7</v>
      </c>
      <c r="H3619" s="17">
        <f t="shared" si="170"/>
        <v>0</v>
      </c>
    </row>
    <row r="3620" spans="2:8" ht="15.75" thickBot="1">
      <c r="B3620" s="9">
        <v>281000</v>
      </c>
      <c r="C3620" s="20">
        <f>SUMIFS(Brasil_Mundo!$K:$K,Brasil_Mundo!$C:$C,$B3620)</f>
        <v>62311</v>
      </c>
      <c r="D3620" s="20">
        <f>SUMIFS(Brasil_EUA!$L:$L,Brasil_EUA!$C:$C,$B3620)</f>
        <v>0</v>
      </c>
      <c r="E3620" s="17">
        <f t="shared" si="168"/>
        <v>0</v>
      </c>
      <c r="F3620" s="17" t="str">
        <f>IF(ISERROR(MATCH(TEXT($B3620,"000000"),Análise_Anexo1_SH6!$B:$B,0))=TRUE,"SIM","NÃO")</f>
        <v>SIM</v>
      </c>
      <c r="G3620" s="17">
        <f t="shared" si="169"/>
        <v>1.8487378608279004E-7</v>
      </c>
      <c r="H3620" s="17">
        <f t="shared" si="170"/>
        <v>0</v>
      </c>
    </row>
    <row r="3621" spans="2:8" ht="15.75" thickBot="1">
      <c r="B3621" s="9">
        <v>550319</v>
      </c>
      <c r="C3621" s="20">
        <f>SUMIFS(Brasil_Mundo!$K:$K,Brasil_Mundo!$C:$C,$B3621)</f>
        <v>61182</v>
      </c>
      <c r="D3621" s="20">
        <f>SUMIFS(Brasil_EUA!$L:$L,Brasil_EUA!$C:$C,$B3621)</f>
        <v>0</v>
      </c>
      <c r="E3621" s="17">
        <f t="shared" si="168"/>
        <v>0</v>
      </c>
      <c r="F3621" s="17" t="str">
        <f>IF(ISERROR(MATCH(TEXT($B3621,"000000"),Análise_Anexo1_SH6!$B:$B,0))=TRUE,"SIM","NÃO")</f>
        <v>SIM</v>
      </c>
      <c r="G3621" s="17">
        <f t="shared" si="169"/>
        <v>1.815240965498429E-7</v>
      </c>
      <c r="H3621" s="17">
        <f t="shared" si="170"/>
        <v>0</v>
      </c>
    </row>
    <row r="3622" spans="2:8" ht="15.75" thickBot="1">
      <c r="B3622" s="9">
        <v>280110</v>
      </c>
      <c r="C3622" s="20">
        <f>SUMIFS(Brasil_Mundo!$K:$K,Brasil_Mundo!$C:$C,$B3622)</f>
        <v>61109</v>
      </c>
      <c r="D3622" s="20">
        <f>SUMIFS(Brasil_EUA!$L:$L,Brasil_EUA!$C:$C,$B3622)</f>
        <v>0</v>
      </c>
      <c r="E3622" s="17">
        <f t="shared" si="168"/>
        <v>0</v>
      </c>
      <c r="F3622" s="17" t="str">
        <f>IF(ISERROR(MATCH(TEXT($B3622,"000000"),Análise_Anexo1_SH6!$B:$B,0))=TRUE,"SIM","NÃO")</f>
        <v>SIM</v>
      </c>
      <c r="G3622" s="17">
        <f t="shared" si="169"/>
        <v>1.8130750900696853E-7</v>
      </c>
      <c r="H3622" s="17">
        <f t="shared" si="170"/>
        <v>0</v>
      </c>
    </row>
    <row r="3623" spans="2:8" ht="15.75" thickBot="1">
      <c r="B3623" s="9">
        <v>291732</v>
      </c>
      <c r="C3623" s="20">
        <f>SUMIFS(Brasil_Mundo!$K:$K,Brasil_Mundo!$C:$C,$B3623)</f>
        <v>61061</v>
      </c>
      <c r="D3623" s="20">
        <f>SUMIFS(Brasil_EUA!$L:$L,Brasil_EUA!$C:$C,$B3623)</f>
        <v>0</v>
      </c>
      <c r="E3623" s="17">
        <f t="shared" si="168"/>
        <v>0</v>
      </c>
      <c r="F3623" s="17" t="str">
        <f>IF(ISERROR(MATCH(TEXT($B3623,"000000"),Análise_Anexo1_SH6!$B:$B,0))=TRUE,"SIM","NÃO")</f>
        <v>SIM</v>
      </c>
      <c r="G3623" s="17">
        <f t="shared" si="169"/>
        <v>1.8116509528014704E-7</v>
      </c>
      <c r="H3623" s="17">
        <f t="shared" si="170"/>
        <v>0</v>
      </c>
    </row>
    <row r="3624" spans="2:8" ht="15.75" thickBot="1">
      <c r="B3624" s="9">
        <v>580410</v>
      </c>
      <c r="C3624" s="20">
        <f>SUMIFS(Brasil_Mundo!$K:$K,Brasil_Mundo!$C:$C,$B3624)</f>
        <v>60925</v>
      </c>
      <c r="D3624" s="20">
        <f>SUMIFS(Brasil_EUA!$L:$L,Brasil_EUA!$C:$C,$B3624)</f>
        <v>218</v>
      </c>
      <c r="E3624" s="17">
        <f t="shared" si="168"/>
        <v>3.5781698810012311E-3</v>
      </c>
      <c r="F3624" s="17" t="str">
        <f>IF(ISERROR(MATCH(TEXT($B3624,"000000"),Análise_Anexo1_SH6!$B:$B,0))=TRUE,"SIM","NÃO")</f>
        <v>SIM</v>
      </c>
      <c r="G3624" s="17">
        <f t="shared" si="169"/>
        <v>1.8076158972081949E-7</v>
      </c>
      <c r="H3624" s="17">
        <f t="shared" si="170"/>
        <v>5.4002409436946398E-9</v>
      </c>
    </row>
    <row r="3625" spans="2:8" ht="15.75" thickBot="1">
      <c r="B3625" s="9">
        <v>722230</v>
      </c>
      <c r="C3625" s="20">
        <f>SUMIFS(Brasil_Mundo!$K:$K,Brasil_Mundo!$C:$C,$B3625)</f>
        <v>60861</v>
      </c>
      <c r="D3625" s="20">
        <f>SUMIFS(Brasil_EUA!$L:$L,Brasil_EUA!$C:$C,$B3625)</f>
        <v>0</v>
      </c>
      <c r="E3625" s="17">
        <f t="shared" si="168"/>
        <v>0</v>
      </c>
      <c r="F3625" s="17" t="str">
        <f>IF(ISERROR(MATCH(TEXT($B3625,"000000"),Análise_Anexo1_SH6!$B:$B,0))=TRUE,"SIM","NÃO")</f>
        <v>SIM</v>
      </c>
      <c r="G3625" s="17">
        <f t="shared" si="169"/>
        <v>1.8057170475172416E-7</v>
      </c>
      <c r="H3625" s="17">
        <f t="shared" si="170"/>
        <v>0</v>
      </c>
    </row>
    <row r="3626" spans="2:8" ht="15.75" thickBot="1">
      <c r="B3626" s="9">
        <v>950670</v>
      </c>
      <c r="C3626" s="20">
        <f>SUMIFS(Brasil_Mundo!$K:$K,Brasil_Mundo!$C:$C,$B3626)</f>
        <v>60736</v>
      </c>
      <c r="D3626" s="20">
        <f>SUMIFS(Brasil_EUA!$L:$L,Brasil_EUA!$C:$C,$B3626)</f>
        <v>0</v>
      </c>
      <c r="E3626" s="17">
        <f t="shared" si="168"/>
        <v>0</v>
      </c>
      <c r="F3626" s="17" t="str">
        <f>IF(ISERROR(MATCH(TEXT($B3626,"000000"),Análise_Anexo1_SH6!$B:$B,0))=TRUE,"SIM","NÃO")</f>
        <v>SIM</v>
      </c>
      <c r="G3626" s="17">
        <f t="shared" si="169"/>
        <v>1.8020083567145988E-7</v>
      </c>
      <c r="H3626" s="17">
        <f t="shared" si="170"/>
        <v>0</v>
      </c>
    </row>
    <row r="3627" spans="2:8" ht="15.75" thickBot="1">
      <c r="B3627" s="9">
        <v>120600</v>
      </c>
      <c r="C3627" s="20">
        <f>SUMIFS(Brasil_Mundo!$K:$K,Brasil_Mundo!$C:$C,$B3627)</f>
        <v>92060</v>
      </c>
      <c r="D3627" s="20">
        <f>SUMIFS(Brasil_EUA!$L:$L,Brasil_EUA!$C:$C,$B3627)</f>
        <v>0</v>
      </c>
      <c r="E3627" s="17">
        <f t="shared" si="168"/>
        <v>0</v>
      </c>
      <c r="F3627" s="17" t="str">
        <f>IF(ISERROR(MATCH(TEXT($B3627,"000000"),Análise_Anexo1_SH6!$B:$B,0))=TRUE,"SIM","NÃO")</f>
        <v>SIM</v>
      </c>
      <c r="G3627" s="17">
        <f t="shared" si="169"/>
        <v>2.7313766023305117E-7</v>
      </c>
      <c r="H3627" s="17">
        <f t="shared" si="170"/>
        <v>0</v>
      </c>
    </row>
    <row r="3628" spans="2:8" ht="15.75" thickBot="1">
      <c r="B3628" s="9">
        <v>284130</v>
      </c>
      <c r="C3628" s="20">
        <f>SUMIFS(Brasil_Mundo!$K:$K,Brasil_Mundo!$C:$C,$B3628)</f>
        <v>60690</v>
      </c>
      <c r="D3628" s="20">
        <f>SUMIFS(Brasil_EUA!$L:$L,Brasil_EUA!$C:$C,$B3628)</f>
        <v>706</v>
      </c>
      <c r="E3628" s="17">
        <f t="shared" si="168"/>
        <v>1.1632888449497445E-2</v>
      </c>
      <c r="F3628" s="17" t="str">
        <f>IF(ISERROR(MATCH(TEXT($B3628,"000000"),Análise_Anexo1_SH6!$B:$B,0))=TRUE,"SIM","NÃO")</f>
        <v>SIM</v>
      </c>
      <c r="G3628" s="17">
        <f t="shared" si="169"/>
        <v>1.8006435584992261E-7</v>
      </c>
      <c r="H3628" s="17">
        <f t="shared" si="170"/>
        <v>1.7488853698387226E-8</v>
      </c>
    </row>
    <row r="3629" spans="2:8" ht="15.75" thickBot="1">
      <c r="B3629" s="9">
        <v>490210</v>
      </c>
      <c r="C3629" s="20">
        <f>SUMIFS(Brasil_Mundo!$K:$K,Brasil_Mundo!$C:$C,$B3629)</f>
        <v>60403</v>
      </c>
      <c r="D3629" s="20">
        <f>SUMIFS(Brasil_EUA!$L:$L,Brasil_EUA!$C:$C,$B3629)</f>
        <v>4277</v>
      </c>
      <c r="E3629" s="17">
        <f t="shared" si="168"/>
        <v>7.0807741337350794E-2</v>
      </c>
      <c r="F3629" s="17" t="str">
        <f>IF(ISERROR(MATCH(TEXT($B3629,"000000"),Análise_Anexo1_SH6!$B:$B,0))=TRUE,"SIM","NÃO")</f>
        <v>SIM</v>
      </c>
      <c r="G3629" s="17">
        <f t="shared" si="169"/>
        <v>1.7921284044163579E-7</v>
      </c>
      <c r="H3629" s="17">
        <f t="shared" si="170"/>
        <v>1.0594876383569712E-7</v>
      </c>
    </row>
    <row r="3630" spans="2:8" ht="15.75" thickBot="1">
      <c r="B3630" s="9">
        <v>852341</v>
      </c>
      <c r="C3630" s="20">
        <f>SUMIFS(Brasil_Mundo!$K:$K,Brasil_Mundo!$C:$C,$B3630)</f>
        <v>66751</v>
      </c>
      <c r="D3630" s="20">
        <f>SUMIFS(Brasil_EUA!$L:$L,Brasil_EUA!$C:$C,$B3630)</f>
        <v>356</v>
      </c>
      <c r="E3630" s="17">
        <f t="shared" si="168"/>
        <v>5.3332534344054773E-3</v>
      </c>
      <c r="F3630" s="17" t="str">
        <f>IF(ISERROR(MATCH(TEXT($B3630,"000000"),Análise_Anexo1_SH6!$B:$B,0))=TRUE,"SIM","NÃO")</f>
        <v>SIM</v>
      </c>
      <c r="G3630" s="17">
        <f t="shared" si="169"/>
        <v>1.9804705581377794E-7</v>
      </c>
      <c r="H3630" s="17">
        <f t="shared" si="170"/>
        <v>8.8187420915380349E-9</v>
      </c>
    </row>
    <row r="3631" spans="2:8" ht="15.75" thickBot="1">
      <c r="B3631" s="9">
        <v>481960</v>
      </c>
      <c r="C3631" s="20">
        <f>SUMIFS(Brasil_Mundo!$K:$K,Brasil_Mundo!$C:$C,$B3631)</f>
        <v>59941</v>
      </c>
      <c r="D3631" s="20">
        <f>SUMIFS(Brasil_EUA!$L:$L,Brasil_EUA!$C:$C,$B3631)</f>
        <v>0</v>
      </c>
      <c r="E3631" s="17">
        <f t="shared" si="168"/>
        <v>0</v>
      </c>
      <c r="F3631" s="17" t="str">
        <f>IF(ISERROR(MATCH(TEXT($B3631,"000000"),Análise_Anexo1_SH6!$B:$B,0))=TRUE,"SIM","NÃO")</f>
        <v>SIM</v>
      </c>
      <c r="G3631" s="17">
        <f t="shared" si="169"/>
        <v>1.7784210832097893E-7</v>
      </c>
      <c r="H3631" s="17">
        <f t="shared" si="170"/>
        <v>0</v>
      </c>
    </row>
    <row r="3632" spans="2:8" ht="15.75" thickBot="1">
      <c r="B3632" s="9">
        <v>290621</v>
      </c>
      <c r="C3632" s="20">
        <f>SUMIFS(Brasil_Mundo!$K:$K,Brasil_Mundo!$C:$C,$B3632)</f>
        <v>59857</v>
      </c>
      <c r="D3632" s="20">
        <f>SUMIFS(Brasil_EUA!$L:$L,Brasil_EUA!$C:$C,$B3632)</f>
        <v>7</v>
      </c>
      <c r="E3632" s="17">
        <f t="shared" si="168"/>
        <v>1.1694538650450239E-4</v>
      </c>
      <c r="F3632" s="17" t="str">
        <f>IF(ISERROR(MATCH(TEXT($B3632,"000000"),Análise_Anexo1_SH6!$B:$B,0))=TRUE,"SIM","NÃO")</f>
        <v>SIM</v>
      </c>
      <c r="G3632" s="17">
        <f t="shared" si="169"/>
        <v>1.7759288429904133E-7</v>
      </c>
      <c r="H3632" s="17">
        <f t="shared" si="170"/>
        <v>1.7340223213698384E-10</v>
      </c>
    </row>
    <row r="3633" spans="2:8" ht="15.75" thickBot="1">
      <c r="B3633" s="9">
        <v>841861</v>
      </c>
      <c r="C3633" s="20">
        <f>SUMIFS(Brasil_Mundo!$K:$K,Brasil_Mundo!$C:$C,$B3633)</f>
        <v>59623</v>
      </c>
      <c r="D3633" s="20">
        <f>SUMIFS(Brasil_EUA!$L:$L,Brasil_EUA!$C:$C,$B3633)</f>
        <v>11724</v>
      </c>
      <c r="E3633" s="17">
        <f t="shared" si="168"/>
        <v>0.19663552655854286</v>
      </c>
      <c r="F3633" s="17" t="str">
        <f>IF(ISERROR(MATCH(TEXT($B3633,"000000"),Análise_Anexo1_SH6!$B:$B,0))=TRUE,"SIM","NÃO")</f>
        <v>NÃO</v>
      </c>
      <c r="G3633" s="17">
        <f t="shared" si="169"/>
        <v>1.7689861738078656E-7</v>
      </c>
      <c r="H3633" s="17">
        <f t="shared" si="170"/>
        <v>2.904239670819998E-7</v>
      </c>
    </row>
    <row r="3634" spans="2:8" ht="15.75" thickBot="1">
      <c r="B3634" s="9">
        <v>901814</v>
      </c>
      <c r="C3634" s="20">
        <f>SUMIFS(Brasil_Mundo!$K:$K,Brasil_Mundo!$C:$C,$B3634)</f>
        <v>97085</v>
      </c>
      <c r="D3634" s="20">
        <f>SUMIFS(Brasil_EUA!$L:$L,Brasil_EUA!$C:$C,$B3634)</f>
        <v>79542</v>
      </c>
      <c r="E3634" s="17">
        <f t="shared" si="168"/>
        <v>0.81930267291548642</v>
      </c>
      <c r="F3634" s="17" t="str">
        <f>IF(ISERROR(MATCH(TEXT($B3634,"000000"),Análise_Anexo1_SH6!$B:$B,0))=TRUE,"SIM","NÃO")</f>
        <v>SIM</v>
      </c>
      <c r="G3634" s="17">
        <f t="shared" si="169"/>
        <v>2.8804659725967598E-7</v>
      </c>
      <c r="H3634" s="17">
        <f t="shared" si="170"/>
        <v>1.9703943355199953E-6</v>
      </c>
    </row>
    <row r="3635" spans="2:8" ht="15.75" thickBot="1">
      <c r="B3635" s="9">
        <v>842612</v>
      </c>
      <c r="C3635" s="20">
        <f>SUMIFS(Brasil_Mundo!$K:$K,Brasil_Mundo!$C:$C,$B3635)</f>
        <v>59275</v>
      </c>
      <c r="D3635" s="20">
        <f>SUMIFS(Brasil_EUA!$L:$L,Brasil_EUA!$C:$C,$B3635)</f>
        <v>11475</v>
      </c>
      <c r="E3635" s="17">
        <f t="shared" si="168"/>
        <v>0.1935892028679882</v>
      </c>
      <c r="F3635" s="17" t="str">
        <f>IF(ISERROR(MATCH(TEXT($B3635,"000000"),Análise_Anexo1_SH6!$B:$B,0))=TRUE,"SIM","NÃO")</f>
        <v>SIM</v>
      </c>
      <c r="G3635" s="17">
        <f t="shared" si="169"/>
        <v>1.7586611786133075E-7</v>
      </c>
      <c r="H3635" s="17">
        <f t="shared" si="170"/>
        <v>2.8425580196741279E-7</v>
      </c>
    </row>
    <row r="3636" spans="2:8" ht="15.75" thickBot="1">
      <c r="B3636" s="9" t="s">
        <v>4953</v>
      </c>
      <c r="C3636" s="20">
        <f>SUMIFS(Brasil_Mundo!$K:$K,Brasil_Mundo!$C:$C,$B3636)</f>
        <v>59161</v>
      </c>
      <c r="D3636" s="20">
        <f>SUMIFS(Brasil_EUA!$L:$L,Brasil_EUA!$C:$C,$B3636)</f>
        <v>151</v>
      </c>
      <c r="E3636" s="17">
        <f t="shared" si="168"/>
        <v>2.5523571271614748E-3</v>
      </c>
      <c r="F3636" s="17" t="str">
        <f>IF(ISERROR(MATCH(TEXT($B3636,"000000"),Análise_Anexo1_SH6!$B:$B,0))=TRUE,"SIM","NÃO")</f>
        <v>SIM</v>
      </c>
      <c r="G3636" s="17">
        <f t="shared" si="169"/>
        <v>1.7552788526012971E-7</v>
      </c>
      <c r="H3636" s="17">
        <f t="shared" si="170"/>
        <v>3.7405338646692231E-9</v>
      </c>
    </row>
    <row r="3637" spans="2:8" ht="15.75" thickBot="1">
      <c r="B3637" s="9" t="s">
        <v>5900</v>
      </c>
      <c r="C3637" s="20">
        <f>SUMIFS(Brasil_Mundo!$K:$K,Brasil_Mundo!$C:$C,$B3637)</f>
        <v>59081</v>
      </c>
      <c r="D3637" s="20">
        <f>SUMIFS(Brasil_EUA!$L:$L,Brasil_EUA!$C:$C,$B3637)</f>
        <v>1298</v>
      </c>
      <c r="E3637" s="17">
        <f t="shared" si="168"/>
        <v>2.1969838018990877E-2</v>
      </c>
      <c r="F3637" s="17" t="str">
        <f>IF(ISERROR(MATCH(TEXT($B3637,"000000"),Análise_Anexo1_SH6!$B:$B,0))=TRUE,"SIM","NÃO")</f>
        <v>SIM</v>
      </c>
      <c r="G3637" s="17">
        <f t="shared" si="169"/>
        <v>1.7529052904876055E-7</v>
      </c>
      <c r="H3637" s="17">
        <f t="shared" si="170"/>
        <v>3.2153728187686431E-8</v>
      </c>
    </row>
    <row r="3638" spans="2:8" ht="15.75" thickBot="1">
      <c r="B3638" s="9">
        <v>580639</v>
      </c>
      <c r="C3638" s="20">
        <f>SUMIFS(Brasil_Mundo!$K:$K,Brasil_Mundo!$C:$C,$B3638)</f>
        <v>59070</v>
      </c>
      <c r="D3638" s="20">
        <f>SUMIFS(Brasil_EUA!$L:$L,Brasil_EUA!$C:$C,$B3638)</f>
        <v>55</v>
      </c>
      <c r="E3638" s="17">
        <f t="shared" si="168"/>
        <v>9.3109869646182495E-4</v>
      </c>
      <c r="F3638" s="17" t="str">
        <f>IF(ISERROR(MATCH(TEXT($B3638,"000000"),Análise_Anexo1_SH6!$B:$B,0))=TRUE,"SIM","NÃO")</f>
        <v>SIM</v>
      </c>
      <c r="G3638" s="17">
        <f t="shared" si="169"/>
        <v>1.7525789256969729E-7</v>
      </c>
      <c r="H3638" s="17">
        <f t="shared" si="170"/>
        <v>1.3624461096477301E-9</v>
      </c>
    </row>
    <row r="3639" spans="2:8" ht="15.75" thickBot="1">
      <c r="B3639" s="9">
        <v>630391</v>
      </c>
      <c r="C3639" s="20">
        <f>SUMIFS(Brasil_Mundo!$K:$K,Brasil_Mundo!$C:$C,$B3639)</f>
        <v>58872</v>
      </c>
      <c r="D3639" s="20">
        <f>SUMIFS(Brasil_EUA!$L:$L,Brasil_EUA!$C:$C,$B3639)</f>
        <v>0</v>
      </c>
      <c r="E3639" s="17">
        <f t="shared" si="168"/>
        <v>0</v>
      </c>
      <c r="F3639" s="17" t="str">
        <f>IF(ISERROR(MATCH(TEXT($B3639,"000000"),Análise_Anexo1_SH6!$B:$B,0))=TRUE,"SIM","NÃO")</f>
        <v>SIM</v>
      </c>
      <c r="G3639" s="17">
        <f t="shared" si="169"/>
        <v>1.7467043594655864E-7</v>
      </c>
      <c r="H3639" s="17">
        <f t="shared" si="170"/>
        <v>0</v>
      </c>
    </row>
    <row r="3640" spans="2:8" ht="15.75" thickBot="1">
      <c r="B3640" s="9" t="s">
        <v>8304</v>
      </c>
      <c r="C3640" s="20">
        <f>SUMIFS(Brasil_Mundo!$K:$K,Brasil_Mundo!$C:$C,$B3640)</f>
        <v>58721</v>
      </c>
      <c r="D3640" s="20">
        <f>SUMIFS(Brasil_EUA!$L:$L,Brasil_EUA!$C:$C,$B3640)</f>
        <v>32449</v>
      </c>
      <c r="E3640" s="17">
        <f t="shared" si="168"/>
        <v>0.55259617513325732</v>
      </c>
      <c r="F3640" s="17" t="str">
        <f>IF(ISERROR(MATCH(TEXT($B3640,"000000"),Análise_Anexo1_SH6!$B:$B,0))=TRUE,"SIM","NÃO")</f>
        <v>SIM</v>
      </c>
      <c r="G3640" s="17">
        <f t="shared" si="169"/>
        <v>1.7422242609759936E-7</v>
      </c>
      <c r="H3640" s="17">
        <f t="shared" si="170"/>
        <v>8.0381843294471266E-7</v>
      </c>
    </row>
    <row r="3641" spans="2:8" ht="15.75" thickBot="1">
      <c r="B3641" s="9">
        <v>871493</v>
      </c>
      <c r="C3641" s="20">
        <f>SUMIFS(Brasil_Mundo!$K:$K,Brasil_Mundo!$C:$C,$B3641)</f>
        <v>59023</v>
      </c>
      <c r="D3641" s="20">
        <f>SUMIFS(Brasil_EUA!$L:$L,Brasil_EUA!$C:$C,$B3641)</f>
        <v>68</v>
      </c>
      <c r="E3641" s="17">
        <f t="shared" si="168"/>
        <v>1.1520932517832031E-3</v>
      </c>
      <c r="F3641" s="17" t="str">
        <f>IF(ISERROR(MATCH(TEXT($B3641,"000000"),Análise_Anexo1_SH6!$B:$B,0))=TRUE,"SIM","NÃO")</f>
        <v>SIM</v>
      </c>
      <c r="G3641" s="17">
        <f t="shared" si="169"/>
        <v>1.7511844579551791E-7</v>
      </c>
      <c r="H3641" s="17">
        <f t="shared" si="170"/>
        <v>1.6844788264735573E-9</v>
      </c>
    </row>
    <row r="3642" spans="2:8" ht="15.75" thickBot="1">
      <c r="B3642" s="9">
        <v>521111</v>
      </c>
      <c r="C3642" s="20">
        <f>SUMIFS(Brasil_Mundo!$K:$K,Brasil_Mundo!$C:$C,$B3642)</f>
        <v>58423</v>
      </c>
      <c r="D3642" s="20">
        <f>SUMIFS(Brasil_EUA!$L:$L,Brasil_EUA!$C:$C,$B3642)</f>
        <v>1102</v>
      </c>
      <c r="E3642" s="17">
        <f t="shared" si="168"/>
        <v>1.8862434315252554E-2</v>
      </c>
      <c r="F3642" s="17" t="str">
        <f>IF(ISERROR(MATCH(TEXT($B3642,"000000"),Análise_Anexo1_SH6!$B:$B,0))=TRUE,"SIM","NÃO")</f>
        <v>SIM</v>
      </c>
      <c r="G3642" s="17">
        <f t="shared" si="169"/>
        <v>1.7333827421024928E-7</v>
      </c>
      <c r="H3642" s="17">
        <f t="shared" si="170"/>
        <v>2.7298465687850886E-8</v>
      </c>
    </row>
    <row r="3643" spans="2:8" ht="15.75" thickBot="1">
      <c r="B3643" s="9">
        <v>510910</v>
      </c>
      <c r="C3643" s="20">
        <f>SUMIFS(Brasil_Mundo!$K:$K,Brasil_Mundo!$C:$C,$B3643)</f>
        <v>58137</v>
      </c>
      <c r="D3643" s="20">
        <f>SUMIFS(Brasil_EUA!$L:$L,Brasil_EUA!$C:$C,$B3643)</f>
        <v>41750</v>
      </c>
      <c r="E3643" s="17">
        <f t="shared" si="168"/>
        <v>0.7181313105251389</v>
      </c>
      <c r="F3643" s="17" t="str">
        <f>IF(ISERROR(MATCH(TEXT($B3643,"000000"),Análise_Anexo1_SH6!$B:$B,0))=TRUE,"SIM","NÃO")</f>
        <v>SIM</v>
      </c>
      <c r="G3643" s="17">
        <f t="shared" si="169"/>
        <v>1.7248972575460457E-7</v>
      </c>
      <c r="H3643" s="17">
        <f t="shared" si="170"/>
        <v>1.0342204559598679E-6</v>
      </c>
    </row>
    <row r="3644" spans="2:8" ht="15.75" thickBot="1">
      <c r="B3644" s="9">
        <v>293624</v>
      </c>
      <c r="C3644" s="20">
        <f>SUMIFS(Brasil_Mundo!$K:$K,Brasil_Mundo!$C:$C,$B3644)</f>
        <v>80776</v>
      </c>
      <c r="D3644" s="20">
        <f>SUMIFS(Brasil_EUA!$L:$L,Brasil_EUA!$C:$C,$B3644)</f>
        <v>270</v>
      </c>
      <c r="E3644" s="17">
        <f t="shared" si="168"/>
        <v>3.3425770030702188E-3</v>
      </c>
      <c r="F3644" s="17" t="str">
        <f>IF(ISERROR(MATCH(TEXT($B3644,"000000"),Análise_Anexo1_SH6!$B:$B,0))=TRUE,"SIM","NÃO")</f>
        <v>SIM</v>
      </c>
      <c r="G3644" s="17">
        <f t="shared" si="169"/>
        <v>2.3965856661943234E-7</v>
      </c>
      <c r="H3644" s="17">
        <f t="shared" si="170"/>
        <v>6.6883718109979481E-9</v>
      </c>
    </row>
    <row r="3645" spans="2:8" ht="15.75" thickBot="1">
      <c r="B3645" s="9">
        <v>120923</v>
      </c>
      <c r="C3645" s="20">
        <f>SUMIFS(Brasil_Mundo!$K:$K,Brasil_Mundo!$C:$C,$B3645)</f>
        <v>57448</v>
      </c>
      <c r="D3645" s="20">
        <f>SUMIFS(Brasil_EUA!$L:$L,Brasil_EUA!$C:$C,$B3645)</f>
        <v>0</v>
      </c>
      <c r="E3645" s="17">
        <f t="shared" si="168"/>
        <v>0</v>
      </c>
      <c r="F3645" s="17" t="str">
        <f>IF(ISERROR(MATCH(TEXT($B3645,"000000"),Análise_Anexo1_SH6!$B:$B,0))=TRUE,"SIM","NÃO")</f>
        <v>SIM</v>
      </c>
      <c r="G3645" s="17">
        <f t="shared" si="169"/>
        <v>1.7044549538418774E-7</v>
      </c>
      <c r="H3645" s="17">
        <f t="shared" si="170"/>
        <v>0</v>
      </c>
    </row>
    <row r="3646" spans="2:8" ht="15.75" thickBot="1">
      <c r="B3646" s="9">
        <v>293622</v>
      </c>
      <c r="C3646" s="20">
        <f>SUMIFS(Brasil_Mundo!$K:$K,Brasil_Mundo!$C:$C,$B3646)</f>
        <v>75677</v>
      </c>
      <c r="D3646" s="20">
        <f>SUMIFS(Brasil_EUA!$L:$L,Brasil_EUA!$C:$C,$B3646)</f>
        <v>18</v>
      </c>
      <c r="E3646" s="17">
        <f t="shared" si="168"/>
        <v>2.3785298042998534E-4</v>
      </c>
      <c r="F3646" s="17" t="str">
        <f>IF(ISERROR(MATCH(TEXT($B3646,"000000"),Análise_Anexo1_SH6!$B:$B,0))=TRUE,"SIM","NÃO")</f>
        <v>SIM</v>
      </c>
      <c r="G3646" s="17">
        <f t="shared" si="169"/>
        <v>2.2453007509729104E-7</v>
      </c>
      <c r="H3646" s="17">
        <f t="shared" si="170"/>
        <v>4.4589145406652985E-10</v>
      </c>
    </row>
    <row r="3647" spans="2:8" ht="15.75" thickBot="1">
      <c r="B3647" s="9">
        <v>871140</v>
      </c>
      <c r="C3647" s="20">
        <f>SUMIFS(Brasil_Mundo!$K:$K,Brasil_Mundo!$C:$C,$B3647)</f>
        <v>57330</v>
      </c>
      <c r="D3647" s="20">
        <f>SUMIFS(Brasil_EUA!$L:$L,Brasil_EUA!$C:$C,$B3647)</f>
        <v>0</v>
      </c>
      <c r="E3647" s="17">
        <f t="shared" ref="E3647:H3710" si="171">IFERROR(D3647/C3647,"-")</f>
        <v>0</v>
      </c>
      <c r="F3647" s="17" t="str">
        <f>IF(ISERROR(MATCH(TEXT($B3647,"000000"),Análise_Anexo1_SH6!$B:$B,0))=TRUE,"SIM","NÃO")</f>
        <v>SIM</v>
      </c>
      <c r="G3647" s="17">
        <f t="shared" si="169"/>
        <v>1.7009539497241824E-7</v>
      </c>
      <c r="H3647" s="17">
        <f t="shared" si="170"/>
        <v>0</v>
      </c>
    </row>
    <row r="3648" spans="2:8" ht="15.75" thickBot="1">
      <c r="B3648" s="9">
        <v>854190</v>
      </c>
      <c r="C3648" s="20">
        <f>SUMIFS(Brasil_Mundo!$K:$K,Brasil_Mundo!$C:$C,$B3648)</f>
        <v>57332</v>
      </c>
      <c r="D3648" s="20">
        <f>SUMIFS(Brasil_EUA!$L:$L,Brasil_EUA!$C:$C,$B3648)</f>
        <v>0</v>
      </c>
      <c r="E3648" s="17">
        <f t="shared" si="171"/>
        <v>0</v>
      </c>
      <c r="F3648" s="17" t="str">
        <f>IF(ISERROR(MATCH(TEXT($B3648,"000000"),Análise_Anexo1_SH6!$B:$B,0))=TRUE,"SIM","NÃO")</f>
        <v>SIM</v>
      </c>
      <c r="G3648" s="17">
        <f t="shared" si="169"/>
        <v>1.7010132887770247E-7</v>
      </c>
      <c r="H3648" s="17">
        <f t="shared" si="170"/>
        <v>0</v>
      </c>
    </row>
    <row r="3649" spans="2:8" ht="15.75" thickBot="1">
      <c r="B3649" s="9">
        <v>920710</v>
      </c>
      <c r="C3649" s="20">
        <f>SUMIFS(Brasil_Mundo!$K:$K,Brasil_Mundo!$C:$C,$B3649)</f>
        <v>73389</v>
      </c>
      <c r="D3649" s="20">
        <f>SUMIFS(Brasil_EUA!$L:$L,Brasil_EUA!$C:$C,$B3649)</f>
        <v>8588</v>
      </c>
      <c r="E3649" s="17">
        <f t="shared" si="171"/>
        <v>0.11702026189210918</v>
      </c>
      <c r="F3649" s="17" t="str">
        <f>IF(ISERROR(MATCH(TEXT($B3649,"000000"),Análise_Anexo1_SH6!$B:$B,0))=TRUE,"SIM","NÃO")</f>
        <v>SIM</v>
      </c>
      <c r="G3649" s="17">
        <f t="shared" si="169"/>
        <v>2.1774168745213332E-7</v>
      </c>
      <c r="H3649" s="17">
        <f t="shared" si="170"/>
        <v>2.1273976708463102E-7</v>
      </c>
    </row>
    <row r="3650" spans="2:8" ht="15.75" thickBot="1">
      <c r="B3650" s="9">
        <v>520851</v>
      </c>
      <c r="C3650" s="20">
        <f>SUMIFS(Brasil_Mundo!$K:$K,Brasil_Mundo!$C:$C,$B3650)</f>
        <v>56972</v>
      </c>
      <c r="D3650" s="20">
        <f>SUMIFS(Brasil_EUA!$L:$L,Brasil_EUA!$C:$C,$B3650)</f>
        <v>1723</v>
      </c>
      <c r="E3650" s="17">
        <f t="shared" si="171"/>
        <v>3.024292634978586E-2</v>
      </c>
      <c r="F3650" s="17" t="str">
        <f>IF(ISERROR(MATCH(TEXT($B3650,"000000"),Análise_Anexo1_SH6!$B:$B,0))=TRUE,"SIM","NÃO")</f>
        <v>SIM</v>
      </c>
      <c r="G3650" s="17">
        <f t="shared" si="169"/>
        <v>1.6903322592654128E-7</v>
      </c>
      <c r="H3650" s="17">
        <f t="shared" si="170"/>
        <v>4.2681720853146164E-8</v>
      </c>
    </row>
    <row r="3651" spans="2:8" ht="15.75" thickBot="1">
      <c r="B3651" s="9">
        <v>890312</v>
      </c>
      <c r="C3651" s="20">
        <f>SUMIFS(Brasil_Mundo!$K:$K,Brasil_Mundo!$C:$C,$B3651)</f>
        <v>56451</v>
      </c>
      <c r="D3651" s="20">
        <f>SUMIFS(Brasil_EUA!$L:$L,Brasil_EUA!$C:$C,$B3651)</f>
        <v>0</v>
      </c>
      <c r="E3651" s="17">
        <f t="shared" si="171"/>
        <v>0</v>
      </c>
      <c r="F3651" s="17" t="str">
        <f>IF(ISERROR(MATCH(TEXT($B3651,"000000"),Análise_Anexo1_SH6!$B:$B,0))=TRUE,"SIM","NÃO")</f>
        <v>SIM</v>
      </c>
      <c r="G3651" s="17">
        <f t="shared" si="169"/>
        <v>1.6748744359999969E-7</v>
      </c>
      <c r="H3651" s="17">
        <f t="shared" si="170"/>
        <v>0</v>
      </c>
    </row>
    <row r="3652" spans="2:8" ht="15.75" thickBot="1">
      <c r="B3652" s="9">
        <v>640320</v>
      </c>
      <c r="C3652" s="20">
        <f>SUMIFS(Brasil_Mundo!$K:$K,Brasil_Mundo!$C:$C,$B3652)</f>
        <v>56349</v>
      </c>
      <c r="D3652" s="20">
        <f>SUMIFS(Brasil_EUA!$L:$L,Brasil_EUA!$C:$C,$B3652)</f>
        <v>1645</v>
      </c>
      <c r="E3652" s="17">
        <f t="shared" si="171"/>
        <v>2.9193064650659285E-2</v>
      </c>
      <c r="F3652" s="17" t="str">
        <f>IF(ISERROR(MATCH(TEXT($B3652,"000000"),Análise_Anexo1_SH6!$B:$B,0))=TRUE,"SIM","NÃO")</f>
        <v>SIM</v>
      </c>
      <c r="G3652" s="17">
        <f t="shared" ref="G3652:G3715" si="172">C3652/C$3</f>
        <v>1.6718481443050403E-7</v>
      </c>
      <c r="H3652" s="17">
        <f t="shared" ref="H3652:H3715" si="173">D3652/D$3</f>
        <v>4.0749524552191199E-8</v>
      </c>
    </row>
    <row r="3653" spans="2:8" ht="15.75" thickBot="1">
      <c r="B3653" s="9">
        <v>950720</v>
      </c>
      <c r="C3653" s="20">
        <f>SUMIFS(Brasil_Mundo!$K:$K,Brasil_Mundo!$C:$C,$B3653)</f>
        <v>56287</v>
      </c>
      <c r="D3653" s="20">
        <f>SUMIFS(Brasil_EUA!$L:$L,Brasil_EUA!$C:$C,$B3653)</f>
        <v>158</v>
      </c>
      <c r="E3653" s="17">
        <f t="shared" si="171"/>
        <v>2.8070424787251052E-3</v>
      </c>
      <c r="F3653" s="17" t="str">
        <f>IF(ISERROR(MATCH(TEXT($B3653,"000000"),Análise_Anexo1_SH6!$B:$B,0))=TRUE,"SIM","NÃO")</f>
        <v>SIM</v>
      </c>
      <c r="G3653" s="17">
        <f t="shared" si="172"/>
        <v>1.6700086336669293E-7</v>
      </c>
      <c r="H3653" s="17">
        <f t="shared" si="173"/>
        <v>3.9139360968062067E-9</v>
      </c>
    </row>
    <row r="3654" spans="2:8" ht="15.75" thickBot="1">
      <c r="B3654" s="9" t="s">
        <v>5804</v>
      </c>
      <c r="C3654" s="20">
        <f>SUMIFS(Brasil_Mundo!$K:$K,Brasil_Mundo!$C:$C,$B3654)</f>
        <v>56238</v>
      </c>
      <c r="D3654" s="20">
        <f>SUMIFS(Brasil_EUA!$L:$L,Brasil_EUA!$C:$C,$B3654)</f>
        <v>1126</v>
      </c>
      <c r="E3654" s="17">
        <f t="shared" si="171"/>
        <v>2.0022049148262739E-2</v>
      </c>
      <c r="F3654" s="17" t="str">
        <f>IF(ISERROR(MATCH(TEXT($B3654,"000000"),Análise_Anexo1_SH6!$B:$B,0))=TRUE,"SIM","NÃO")</f>
        <v>SIM</v>
      </c>
      <c r="G3654" s="17">
        <f t="shared" si="172"/>
        <v>1.6685548268722932E-7</v>
      </c>
      <c r="H3654" s="17">
        <f t="shared" si="173"/>
        <v>2.7892987626606257E-8</v>
      </c>
    </row>
    <row r="3655" spans="2:8" ht="15.75" thickBot="1">
      <c r="B3655" s="9">
        <v>280450</v>
      </c>
      <c r="C3655" s="20">
        <f>SUMIFS(Brasil_Mundo!$K:$K,Brasil_Mundo!$C:$C,$B3655)</f>
        <v>55988</v>
      </c>
      <c r="D3655" s="20">
        <f>SUMIFS(Brasil_EUA!$L:$L,Brasil_EUA!$C:$C,$B3655)</f>
        <v>0</v>
      </c>
      <c r="E3655" s="17">
        <f t="shared" si="171"/>
        <v>0</v>
      </c>
      <c r="F3655" s="17" t="str">
        <f>IF(ISERROR(MATCH(TEXT($B3655,"000000"),Análise_Anexo1_SH6!$B:$B,0))=TRUE,"SIM","NÃO")</f>
        <v>SIM</v>
      </c>
      <c r="G3655" s="17">
        <f t="shared" si="172"/>
        <v>1.6611374452670073E-7</v>
      </c>
      <c r="H3655" s="17">
        <f t="shared" si="173"/>
        <v>0</v>
      </c>
    </row>
    <row r="3656" spans="2:8" ht="15.75" thickBot="1">
      <c r="B3656" s="9">
        <v>620339</v>
      </c>
      <c r="C3656" s="20">
        <f>SUMIFS(Brasil_Mundo!$K:$K,Brasil_Mundo!$C:$C,$B3656)</f>
        <v>55918</v>
      </c>
      <c r="D3656" s="20">
        <f>SUMIFS(Brasil_EUA!$L:$L,Brasil_EUA!$C:$C,$B3656)</f>
        <v>7287</v>
      </c>
      <c r="E3656" s="17">
        <f t="shared" si="171"/>
        <v>0.13031581959297542</v>
      </c>
      <c r="F3656" s="17" t="str">
        <f>IF(ISERROR(MATCH(TEXT($B3656,"000000"),Análise_Anexo1_SH6!$B:$B,0))=TRUE,"SIM","NÃO")</f>
        <v>SIM</v>
      </c>
      <c r="G3656" s="17">
        <f t="shared" si="172"/>
        <v>1.6590605784175273E-7</v>
      </c>
      <c r="H3656" s="17">
        <f t="shared" si="173"/>
        <v>1.8051172365460019E-7</v>
      </c>
    </row>
    <row r="3657" spans="2:8" ht="15.75" thickBot="1">
      <c r="B3657" s="9">
        <v>382312</v>
      </c>
      <c r="C3657" s="20">
        <f>SUMIFS(Brasil_Mundo!$K:$K,Brasil_Mundo!$C:$C,$B3657)</f>
        <v>55913</v>
      </c>
      <c r="D3657" s="20">
        <f>SUMIFS(Brasil_EUA!$L:$L,Brasil_EUA!$C:$C,$B3657)</f>
        <v>0</v>
      </c>
      <c r="E3657" s="17">
        <f t="shared" si="171"/>
        <v>0</v>
      </c>
      <c r="F3657" s="17" t="str">
        <f>IF(ISERROR(MATCH(TEXT($B3657,"000000"),Análise_Anexo1_SH6!$B:$B,0))=TRUE,"SIM","NÃO")</f>
        <v>SIM</v>
      </c>
      <c r="G3657" s="17">
        <f t="shared" si="172"/>
        <v>1.6589122307854214E-7</v>
      </c>
      <c r="H3657" s="17">
        <f t="shared" si="173"/>
        <v>0</v>
      </c>
    </row>
    <row r="3658" spans="2:8" ht="15.75" thickBot="1">
      <c r="B3658" s="9">
        <v>580126</v>
      </c>
      <c r="C3658" s="20">
        <f>SUMIFS(Brasil_Mundo!$K:$K,Brasil_Mundo!$C:$C,$B3658)</f>
        <v>55840</v>
      </c>
      <c r="D3658" s="20">
        <f>SUMIFS(Brasil_EUA!$L:$L,Brasil_EUA!$C:$C,$B3658)</f>
        <v>0</v>
      </c>
      <c r="E3658" s="17">
        <f t="shared" si="171"/>
        <v>0</v>
      </c>
      <c r="F3658" s="17" t="str">
        <f>IF(ISERROR(MATCH(TEXT($B3658,"000000"),Análise_Anexo1_SH6!$B:$B,0))=TRUE,"SIM","NÃO")</f>
        <v>SIM</v>
      </c>
      <c r="G3658" s="17">
        <f t="shared" si="172"/>
        <v>1.656746355356678E-7</v>
      </c>
      <c r="H3658" s="17">
        <f t="shared" si="173"/>
        <v>0</v>
      </c>
    </row>
    <row r="3659" spans="2:8" ht="15.75" thickBot="1">
      <c r="B3659" s="9">
        <v>520534</v>
      </c>
      <c r="C3659" s="20">
        <f>SUMIFS(Brasil_Mundo!$K:$K,Brasil_Mundo!$C:$C,$B3659)</f>
        <v>55731</v>
      </c>
      <c r="D3659" s="20">
        <f>SUMIFS(Brasil_EUA!$L:$L,Brasil_EUA!$C:$C,$B3659)</f>
        <v>576</v>
      </c>
      <c r="E3659" s="17">
        <f t="shared" si="171"/>
        <v>1.0335360930182483E-2</v>
      </c>
      <c r="F3659" s="17" t="str">
        <f>IF(ISERROR(MATCH(TEXT($B3659,"000000"),Análise_Anexo1_SH6!$B:$B,0))=TRUE,"SIM","NÃO")</f>
        <v>SIM</v>
      </c>
      <c r="G3659" s="17">
        <f t="shared" si="172"/>
        <v>1.6535123769767732E-7</v>
      </c>
      <c r="H3659" s="17">
        <f t="shared" si="173"/>
        <v>1.4268526530128955E-8</v>
      </c>
    </row>
    <row r="3660" spans="2:8" ht="15.75" thickBot="1">
      <c r="B3660" s="9" t="s">
        <v>4254</v>
      </c>
      <c r="C3660" s="20">
        <f>SUMIFS(Brasil_Mundo!$K:$K,Brasil_Mundo!$C:$C,$B3660)</f>
        <v>55641</v>
      </c>
      <c r="D3660" s="20">
        <f>SUMIFS(Brasil_EUA!$L:$L,Brasil_EUA!$C:$C,$B3660)</f>
        <v>5</v>
      </c>
      <c r="E3660" s="17">
        <f t="shared" si="171"/>
        <v>8.9861792563038052E-5</v>
      </c>
      <c r="F3660" s="17" t="str">
        <f>IF(ISERROR(MATCH(TEXT($B3660,"000000"),Análise_Anexo1_SH6!$B:$B,0))=TRUE,"SIM","NÃO")</f>
        <v>SIM</v>
      </c>
      <c r="G3660" s="17">
        <f t="shared" si="172"/>
        <v>1.6508421195988703E-7</v>
      </c>
      <c r="H3660" s="17">
        <f t="shared" si="173"/>
        <v>1.2385873724070275E-10</v>
      </c>
    </row>
    <row r="3661" spans="2:8" ht="15.75" thickBot="1">
      <c r="B3661" s="9">
        <v>611692</v>
      </c>
      <c r="C3661" s="20">
        <f>SUMIFS(Brasil_Mundo!$K:$K,Brasil_Mundo!$C:$C,$B3661)</f>
        <v>55515</v>
      </c>
      <c r="D3661" s="20">
        <f>SUMIFS(Brasil_EUA!$L:$L,Brasil_EUA!$C:$C,$B3661)</f>
        <v>1</v>
      </c>
      <c r="E3661" s="17">
        <f t="shared" si="171"/>
        <v>1.801314959920742E-5</v>
      </c>
      <c r="F3661" s="17" t="str">
        <f>IF(ISERROR(MATCH(TEXT($B3661,"000000"),Análise_Anexo1_SH6!$B:$B,0))=TRUE,"SIM","NÃO")</f>
        <v>SIM</v>
      </c>
      <c r="G3661" s="17">
        <f t="shared" si="172"/>
        <v>1.6471037592698061E-7</v>
      </c>
      <c r="H3661" s="17">
        <f t="shared" si="173"/>
        <v>2.4771747448140548E-11</v>
      </c>
    </row>
    <row r="3662" spans="2:8" ht="15.75" thickBot="1">
      <c r="B3662" s="9">
        <v>731412</v>
      </c>
      <c r="C3662" s="20">
        <f>SUMIFS(Brasil_Mundo!$K:$K,Brasil_Mundo!$C:$C,$B3662)</f>
        <v>55377</v>
      </c>
      <c r="D3662" s="20">
        <f>SUMIFS(Brasil_EUA!$L:$L,Brasil_EUA!$C:$C,$B3662)</f>
        <v>2832</v>
      </c>
      <c r="E3662" s="17">
        <f t="shared" si="171"/>
        <v>5.1140365133539194E-2</v>
      </c>
      <c r="F3662" s="17" t="str">
        <f>IF(ISERROR(MATCH(TEXT($B3662,"000000"),Análise_Anexo1_SH6!$B:$B,0))=TRUE,"SIM","NÃO")</f>
        <v>SIM</v>
      </c>
      <c r="G3662" s="17">
        <f t="shared" si="172"/>
        <v>1.6430093646236883E-7</v>
      </c>
      <c r="H3662" s="17">
        <f t="shared" si="173"/>
        <v>7.0153588773134029E-8</v>
      </c>
    </row>
    <row r="3663" spans="2:8" ht="15.75" thickBot="1">
      <c r="B3663" s="9">
        <v>490400</v>
      </c>
      <c r="C3663" s="20">
        <f>SUMIFS(Brasil_Mundo!$K:$K,Brasil_Mundo!$C:$C,$B3663)</f>
        <v>55216</v>
      </c>
      <c r="D3663" s="20">
        <f>SUMIFS(Brasil_EUA!$L:$L,Brasil_EUA!$C:$C,$B3663)</f>
        <v>23844</v>
      </c>
      <c r="E3663" s="17">
        <f t="shared" si="171"/>
        <v>0.43183135323094757</v>
      </c>
      <c r="F3663" s="17" t="str">
        <f>IF(ISERROR(MATCH(TEXT($B3663,"000000"),Análise_Anexo1_SH6!$B:$B,0))=TRUE,"SIM","NÃO")</f>
        <v>SIM</v>
      </c>
      <c r="G3663" s="17">
        <f t="shared" si="172"/>
        <v>1.6382325708698841E-7</v>
      </c>
      <c r="H3663" s="17">
        <f t="shared" si="173"/>
        <v>5.9065754615346327E-7</v>
      </c>
    </row>
    <row r="3664" spans="2:8" ht="15.75" thickBot="1">
      <c r="B3664" s="9">
        <v>710590</v>
      </c>
      <c r="C3664" s="20">
        <f>SUMIFS(Brasil_Mundo!$K:$K,Brasil_Mundo!$C:$C,$B3664)</f>
        <v>55139</v>
      </c>
      <c r="D3664" s="20">
        <f>SUMIFS(Brasil_EUA!$L:$L,Brasil_EUA!$C:$C,$B3664)</f>
        <v>23440</v>
      </c>
      <c r="E3664" s="17">
        <f t="shared" si="171"/>
        <v>0.42510745570286007</v>
      </c>
      <c r="F3664" s="17" t="str">
        <f>IF(ISERROR(MATCH(TEXT($B3664,"000000"),Análise_Anexo1_SH6!$B:$B,0))=TRUE,"SIM","NÃO")</f>
        <v>SIM</v>
      </c>
      <c r="G3664" s="17">
        <f t="shared" si="172"/>
        <v>1.6359480173354562E-7</v>
      </c>
      <c r="H3664" s="17">
        <f t="shared" si="173"/>
        <v>5.806497601844144E-7</v>
      </c>
    </row>
    <row r="3665" spans="2:8" ht="15.75" thickBot="1">
      <c r="B3665" s="9">
        <v>560490</v>
      </c>
      <c r="C3665" s="20">
        <f>SUMIFS(Brasil_Mundo!$K:$K,Brasil_Mundo!$C:$C,$B3665)</f>
        <v>58203</v>
      </c>
      <c r="D3665" s="20">
        <f>SUMIFS(Brasil_EUA!$L:$L,Brasil_EUA!$C:$C,$B3665)</f>
        <v>1892</v>
      </c>
      <c r="E3665" s="17">
        <f t="shared" si="171"/>
        <v>3.2506915451093583E-2</v>
      </c>
      <c r="F3665" s="17" t="str">
        <f>IF(ISERROR(MATCH(TEXT($B3665,"000000"),Análise_Anexo1_SH6!$B:$B,0))=TRUE,"SIM","NÃO")</f>
        <v>SIM</v>
      </c>
      <c r="G3665" s="17">
        <f t="shared" si="172"/>
        <v>1.7268554462898412E-7</v>
      </c>
      <c r="H3665" s="17">
        <f t="shared" si="173"/>
        <v>4.6868146171881918E-8</v>
      </c>
    </row>
    <row r="3666" spans="2:8" ht="15.75" thickBot="1">
      <c r="B3666" s="9" t="s">
        <v>4420</v>
      </c>
      <c r="C3666" s="20">
        <f>SUMIFS(Brasil_Mundo!$K:$K,Brasil_Mundo!$C:$C,$B3666)</f>
        <v>54338</v>
      </c>
      <c r="D3666" s="20">
        <f>SUMIFS(Brasil_EUA!$L:$L,Brasil_EUA!$C:$C,$B3666)</f>
        <v>17</v>
      </c>
      <c r="E3666" s="17">
        <f t="shared" si="171"/>
        <v>3.1285656446685561E-4</v>
      </c>
      <c r="F3666" s="17" t="str">
        <f>IF(ISERROR(MATCH(TEXT($B3666,"000000"),Análise_Anexo1_SH6!$B:$B,0))=TRUE,"SIM","NÃO")</f>
        <v>SIM</v>
      </c>
      <c r="G3666" s="17">
        <f t="shared" si="172"/>
        <v>1.6121827266721197E-7</v>
      </c>
      <c r="H3666" s="17">
        <f t="shared" si="173"/>
        <v>4.2111970661838933E-10</v>
      </c>
    </row>
    <row r="3667" spans="2:8" ht="15.75" thickBot="1">
      <c r="B3667" s="9">
        <v>730539</v>
      </c>
      <c r="C3667" s="20">
        <f>SUMIFS(Brasil_Mundo!$K:$K,Brasil_Mundo!$C:$C,$B3667)</f>
        <v>54326</v>
      </c>
      <c r="D3667" s="20">
        <f>SUMIFS(Brasil_EUA!$L:$L,Brasil_EUA!$C:$C,$B3667)</f>
        <v>41</v>
      </c>
      <c r="E3667" s="17">
        <f t="shared" si="171"/>
        <v>7.5470308876044616E-4</v>
      </c>
      <c r="F3667" s="17" t="str">
        <f>IF(ISERROR(MATCH(TEXT($B3667,"000000"),Análise_Anexo1_SH6!$B:$B,0))=TRUE,"SIM","NÃO")</f>
        <v>SIM</v>
      </c>
      <c r="G3667" s="17">
        <f t="shared" si="172"/>
        <v>1.6118266923550659E-7</v>
      </c>
      <c r="H3667" s="17">
        <f t="shared" si="173"/>
        <v>1.0156416453737624E-9</v>
      </c>
    </row>
    <row r="3668" spans="2:8" ht="15.75" thickBot="1">
      <c r="B3668" s="9">
        <v>551694</v>
      </c>
      <c r="C3668" s="20">
        <f>SUMIFS(Brasil_Mundo!$K:$K,Brasil_Mundo!$C:$C,$B3668)</f>
        <v>54047</v>
      </c>
      <c r="D3668" s="20">
        <f>SUMIFS(Brasil_EUA!$L:$L,Brasil_EUA!$C:$C,$B3668)</f>
        <v>0</v>
      </c>
      <c r="E3668" s="17">
        <f t="shared" si="171"/>
        <v>0</v>
      </c>
      <c r="F3668" s="17" t="str">
        <f>IF(ISERROR(MATCH(TEXT($B3668,"000000"),Análise_Anexo1_SH6!$B:$B,0))=TRUE,"SIM","NÃO")</f>
        <v>SIM</v>
      </c>
      <c r="G3668" s="17">
        <f t="shared" si="172"/>
        <v>1.603548894483567E-7</v>
      </c>
      <c r="H3668" s="17">
        <f t="shared" si="173"/>
        <v>0</v>
      </c>
    </row>
    <row r="3669" spans="2:8" ht="15.75" thickBot="1">
      <c r="B3669" s="9" t="s">
        <v>4938</v>
      </c>
      <c r="C3669" s="20">
        <f>SUMIFS(Brasil_Mundo!$K:$K,Brasil_Mundo!$C:$C,$B3669)</f>
        <v>53970</v>
      </c>
      <c r="D3669" s="20">
        <f>SUMIFS(Brasil_EUA!$L:$L,Brasil_EUA!$C:$C,$B3669)</f>
        <v>150</v>
      </c>
      <c r="E3669" s="17">
        <f t="shared" si="171"/>
        <v>2.7793218454697055E-3</v>
      </c>
      <c r="F3669" s="17" t="str">
        <f>IF(ISERROR(MATCH(TEXT($B3669,"000000"),Análise_Anexo1_SH6!$B:$B,0))=TRUE,"SIM","NÃO")</f>
        <v>SIM</v>
      </c>
      <c r="G3669" s="17">
        <f t="shared" si="172"/>
        <v>1.6012643409491388E-7</v>
      </c>
      <c r="H3669" s="17">
        <f t="shared" si="173"/>
        <v>3.7157621172210821E-9</v>
      </c>
    </row>
    <row r="3670" spans="2:8" ht="15.75" thickBot="1">
      <c r="B3670" s="9">
        <v>510121</v>
      </c>
      <c r="C3670" s="20">
        <f>SUMIFS(Brasil_Mundo!$K:$K,Brasil_Mundo!$C:$C,$B3670)</f>
        <v>53922</v>
      </c>
      <c r="D3670" s="20">
        <f>SUMIFS(Brasil_EUA!$L:$L,Brasil_EUA!$C:$C,$B3670)</f>
        <v>0</v>
      </c>
      <c r="E3670" s="17">
        <f t="shared" si="171"/>
        <v>0</v>
      </c>
      <c r="F3670" s="17" t="str">
        <f>IF(ISERROR(MATCH(TEXT($B3670,"000000"),Análise_Anexo1_SH6!$B:$B,0))=TRUE,"SIM","NÃO")</f>
        <v>SIM</v>
      </c>
      <c r="G3670" s="17">
        <f t="shared" si="172"/>
        <v>1.5998402036809239E-7</v>
      </c>
      <c r="H3670" s="17">
        <f t="shared" si="173"/>
        <v>0</v>
      </c>
    </row>
    <row r="3671" spans="2:8" ht="15.75" thickBot="1">
      <c r="B3671" s="9">
        <v>701341</v>
      </c>
      <c r="C3671" s="20">
        <f>SUMIFS(Brasil_Mundo!$K:$K,Brasil_Mundo!$C:$C,$B3671)</f>
        <v>53556</v>
      </c>
      <c r="D3671" s="20">
        <f>SUMIFS(Brasil_EUA!$L:$L,Brasil_EUA!$C:$C,$B3671)</f>
        <v>5817</v>
      </c>
      <c r="E3671" s="17">
        <f t="shared" si="171"/>
        <v>0.10861528120098589</v>
      </c>
      <c r="F3671" s="17" t="str">
        <f>IF(ISERROR(MATCH(TEXT($B3671,"000000"),Análise_Anexo1_SH6!$B:$B,0))=TRUE,"SIM","NÃO")</f>
        <v>SIM</v>
      </c>
      <c r="G3671" s="17">
        <f t="shared" si="172"/>
        <v>1.5889811570107852E-7</v>
      </c>
      <c r="H3671" s="17">
        <f t="shared" si="173"/>
        <v>1.4409725490583357E-7</v>
      </c>
    </row>
    <row r="3672" spans="2:8" ht="15.75" thickBot="1">
      <c r="B3672" s="9">
        <v>711711</v>
      </c>
      <c r="C3672" s="20">
        <f>SUMIFS(Brasil_Mundo!$K:$K,Brasil_Mundo!$C:$C,$B3672)</f>
        <v>53514</v>
      </c>
      <c r="D3672" s="20">
        <f>SUMIFS(Brasil_EUA!$L:$L,Brasil_EUA!$C:$C,$B3672)</f>
        <v>632</v>
      </c>
      <c r="E3672" s="17">
        <f t="shared" si="171"/>
        <v>1.1809993646522405E-2</v>
      </c>
      <c r="F3672" s="17" t="str">
        <f>IF(ISERROR(MATCH(TEXT($B3672,"000000"),Análise_Anexo1_SH6!$B:$B,0))=TRUE,"SIM","NÃO")</f>
        <v>SIM</v>
      </c>
      <c r="G3672" s="17">
        <f t="shared" si="172"/>
        <v>1.587735036901097E-7</v>
      </c>
      <c r="H3672" s="17">
        <f t="shared" si="173"/>
        <v>1.5655744387224827E-8</v>
      </c>
    </row>
    <row r="3673" spans="2:8" ht="15.75" thickBot="1">
      <c r="B3673" s="9">
        <v>530720</v>
      </c>
      <c r="C3673" s="20">
        <f>SUMIFS(Brasil_Mundo!$K:$K,Brasil_Mundo!$C:$C,$B3673)</f>
        <v>53401</v>
      </c>
      <c r="D3673" s="20">
        <f>SUMIFS(Brasil_EUA!$L:$L,Brasil_EUA!$C:$C,$B3673)</f>
        <v>0</v>
      </c>
      <c r="E3673" s="17">
        <f t="shared" si="171"/>
        <v>0</v>
      </c>
      <c r="F3673" s="17" t="str">
        <f>IF(ISERROR(MATCH(TEXT($B3673,"000000"),Análise_Anexo1_SH6!$B:$B,0))=TRUE,"SIM","NÃO")</f>
        <v>SIM</v>
      </c>
      <c r="G3673" s="17">
        <f t="shared" si="172"/>
        <v>1.5843823804155077E-7</v>
      </c>
      <c r="H3673" s="17">
        <f t="shared" si="173"/>
        <v>0</v>
      </c>
    </row>
    <row r="3674" spans="2:8" ht="15.75" thickBot="1">
      <c r="B3674" s="9">
        <v>321390</v>
      </c>
      <c r="C3674" s="20">
        <f>SUMIFS(Brasil_Mundo!$K:$K,Brasil_Mundo!$C:$C,$B3674)</f>
        <v>53342</v>
      </c>
      <c r="D3674" s="20">
        <f>SUMIFS(Brasil_EUA!$L:$L,Brasil_EUA!$C:$C,$B3674)</f>
        <v>0</v>
      </c>
      <c r="E3674" s="17">
        <f t="shared" si="171"/>
        <v>0</v>
      </c>
      <c r="F3674" s="17" t="str">
        <f>IF(ISERROR(MATCH(TEXT($B3674,"000000"),Análise_Anexo1_SH6!$B:$B,0))=TRUE,"SIM","NÃO")</f>
        <v>SIM</v>
      </c>
      <c r="G3674" s="17">
        <f t="shared" si="172"/>
        <v>1.5826318783566604E-7</v>
      </c>
      <c r="H3674" s="17">
        <f t="shared" si="173"/>
        <v>0</v>
      </c>
    </row>
    <row r="3675" spans="2:8" ht="15.75" thickBot="1">
      <c r="B3675" s="9">
        <v>850860</v>
      </c>
      <c r="C3675" s="20">
        <f>SUMIFS(Brasil_Mundo!$K:$K,Brasil_Mundo!$C:$C,$B3675)</f>
        <v>53234</v>
      </c>
      <c r="D3675" s="20">
        <f>SUMIFS(Brasil_EUA!$L:$L,Brasil_EUA!$C:$C,$B3675)</f>
        <v>3406</v>
      </c>
      <c r="E3675" s="17">
        <f t="shared" si="171"/>
        <v>6.3981665852650568E-2</v>
      </c>
      <c r="F3675" s="17" t="str">
        <f>IF(ISERROR(MATCH(TEXT($B3675,"000000"),Análise_Anexo1_SH6!$B:$B,0))=TRUE,"SIM","NÃO")</f>
        <v>SIM</v>
      </c>
      <c r="G3675" s="17">
        <f t="shared" si="172"/>
        <v>1.5794275695031767E-7</v>
      </c>
      <c r="H3675" s="17">
        <f t="shared" si="173"/>
        <v>8.4372571808366703E-8</v>
      </c>
    </row>
    <row r="3676" spans="2:8" ht="15.75" thickBot="1">
      <c r="B3676" s="9">
        <v>610829</v>
      </c>
      <c r="C3676" s="20">
        <f>SUMIFS(Brasil_Mundo!$K:$K,Brasil_Mundo!$C:$C,$B3676)</f>
        <v>52781</v>
      </c>
      <c r="D3676" s="20">
        <f>SUMIFS(Brasil_EUA!$L:$L,Brasil_EUA!$C:$C,$B3676)</f>
        <v>9553</v>
      </c>
      <c r="E3676" s="17">
        <f t="shared" si="171"/>
        <v>0.18099316041757452</v>
      </c>
      <c r="F3676" s="17" t="str">
        <f>IF(ISERROR(MATCH(TEXT($B3676,"000000"),Análise_Anexo1_SH6!$B:$B,0))=TRUE,"SIM","NÃO")</f>
        <v>SIM</v>
      </c>
      <c r="G3676" s="17">
        <f t="shared" si="172"/>
        <v>1.5659872740343986E-7</v>
      </c>
      <c r="H3676" s="17">
        <f t="shared" si="173"/>
        <v>2.3664450337208665E-7</v>
      </c>
    </row>
    <row r="3677" spans="2:8" ht="15.75" thickBot="1">
      <c r="B3677" s="9">
        <v>610210</v>
      </c>
      <c r="C3677" s="20">
        <f>SUMIFS(Brasil_Mundo!$K:$K,Brasil_Mundo!$C:$C,$B3677)</f>
        <v>52098</v>
      </c>
      <c r="D3677" s="20">
        <f>SUMIFS(Brasil_EUA!$L:$L,Brasil_EUA!$C:$C,$B3677)</f>
        <v>16810</v>
      </c>
      <c r="E3677" s="17">
        <f t="shared" si="171"/>
        <v>0.32266113862336365</v>
      </c>
      <c r="F3677" s="17" t="str">
        <f>IF(ISERROR(MATCH(TEXT($B3677,"000000"),Análise_Anexo1_SH6!$B:$B,0))=TRUE,"SIM","NÃO")</f>
        <v>SIM</v>
      </c>
      <c r="G3677" s="17">
        <f t="shared" si="172"/>
        <v>1.5457229874887574E-7</v>
      </c>
      <c r="H3677" s="17">
        <f t="shared" si="173"/>
        <v>4.1641307460324261E-7</v>
      </c>
    </row>
    <row r="3678" spans="2:8" ht="15.75" thickBot="1">
      <c r="B3678" s="9">
        <v>251741</v>
      </c>
      <c r="C3678" s="20">
        <f>SUMIFS(Brasil_Mundo!$K:$K,Brasil_Mundo!$C:$C,$B3678)</f>
        <v>52072</v>
      </c>
      <c r="D3678" s="20">
        <f>SUMIFS(Brasil_EUA!$L:$L,Brasil_EUA!$C:$C,$B3678)</f>
        <v>34410</v>
      </c>
      <c r="E3678" s="17">
        <f t="shared" si="171"/>
        <v>0.66081579351666919</v>
      </c>
      <c r="F3678" s="17" t="str">
        <f>IF(ISERROR(MATCH(TEXT($B3678,"000000"),Análise_Anexo1_SH6!$B:$B,0))=TRUE,"SIM","NÃO")</f>
        <v>SIM</v>
      </c>
      <c r="G3678" s="17">
        <f t="shared" si="172"/>
        <v>1.5449515798018075E-7</v>
      </c>
      <c r="H3678" s="17">
        <f t="shared" si="173"/>
        <v>8.5239582969051629E-7</v>
      </c>
    </row>
    <row r="3679" spans="2:8" ht="15.75" thickBot="1">
      <c r="B3679" s="9">
        <v>520411</v>
      </c>
      <c r="C3679" s="20">
        <f>SUMIFS(Brasil_Mundo!$K:$K,Brasil_Mundo!$C:$C,$B3679)</f>
        <v>137677</v>
      </c>
      <c r="D3679" s="20">
        <f>SUMIFS(Brasil_EUA!$L:$L,Brasil_EUA!$C:$C,$B3679)</f>
        <v>0</v>
      </c>
      <c r="E3679" s="17">
        <f t="shared" si="171"/>
        <v>0</v>
      </c>
      <c r="F3679" s="17" t="str">
        <f>IF(ISERROR(MATCH(TEXT($B3679,"000000"),Análise_Anexo1_SH6!$B:$B,0))=TRUE,"SIM","NÃO")</f>
        <v>SIM</v>
      </c>
      <c r="G3679" s="17">
        <f t="shared" si="172"/>
        <v>4.084811389083835E-7</v>
      </c>
      <c r="H3679" s="17">
        <f t="shared" si="173"/>
        <v>0</v>
      </c>
    </row>
    <row r="3680" spans="2:8" ht="15.75" thickBot="1">
      <c r="B3680" s="9">
        <v>720390</v>
      </c>
      <c r="C3680" s="20">
        <f>SUMIFS(Brasil_Mundo!$K:$K,Brasil_Mundo!$C:$C,$B3680)</f>
        <v>51822</v>
      </c>
      <c r="D3680" s="20">
        <f>SUMIFS(Brasil_EUA!$L:$L,Brasil_EUA!$C:$C,$B3680)</f>
        <v>868</v>
      </c>
      <c r="E3680" s="17">
        <f t="shared" si="171"/>
        <v>1.6749643008760758E-2</v>
      </c>
      <c r="F3680" s="17" t="str">
        <f>IF(ISERROR(MATCH(TEXT($B3680,"000000"),Análise_Anexo1_SH6!$B:$B,0))=TRUE,"SIM","NÃO")</f>
        <v>NÃO</v>
      </c>
      <c r="G3680" s="17">
        <f t="shared" si="172"/>
        <v>1.5375341981965216E-7</v>
      </c>
      <c r="H3680" s="17">
        <f t="shared" si="173"/>
        <v>2.1501876784985997E-8</v>
      </c>
    </row>
    <row r="3681" spans="2:8" ht="15.75" thickBot="1">
      <c r="B3681" s="9">
        <v>880624</v>
      </c>
      <c r="C3681" s="20">
        <f>SUMIFS(Brasil_Mundo!$K:$K,Brasil_Mundo!$C:$C,$B3681)</f>
        <v>51753</v>
      </c>
      <c r="D3681" s="20">
        <f>SUMIFS(Brasil_EUA!$L:$L,Brasil_EUA!$C:$C,$B3681)</f>
        <v>18799</v>
      </c>
      <c r="E3681" s="17">
        <f t="shared" si="171"/>
        <v>0.3632446428226383</v>
      </c>
      <c r="F3681" s="17" t="str">
        <f>IF(ISERROR(MATCH(TEXT($B3681,"000000"),Análise_Anexo1_SH6!$B:$B,0))=TRUE,"SIM","NÃO")</f>
        <v>NÃO</v>
      </c>
      <c r="G3681" s="17">
        <f t="shared" si="172"/>
        <v>1.5354870008734627E-7</v>
      </c>
      <c r="H3681" s="17">
        <f t="shared" si="173"/>
        <v>4.6568408027759419E-7</v>
      </c>
    </row>
    <row r="3682" spans="2:8" ht="15.75" thickBot="1">
      <c r="B3682" s="9">
        <v>610461</v>
      </c>
      <c r="C3682" s="20">
        <f>SUMIFS(Brasil_Mundo!$K:$K,Brasil_Mundo!$C:$C,$B3682)</f>
        <v>51533</v>
      </c>
      <c r="D3682" s="20">
        <f>SUMIFS(Brasil_EUA!$L:$L,Brasil_EUA!$C:$C,$B3682)</f>
        <v>4801</v>
      </c>
      <c r="E3682" s="17">
        <f t="shared" si="171"/>
        <v>9.3163603904294331E-2</v>
      </c>
      <c r="F3682" s="17" t="str">
        <f>IF(ISERROR(MATCH(TEXT($B3682,"000000"),Análise_Anexo1_SH6!$B:$B,0))=TRUE,"SIM","NÃO")</f>
        <v>SIM</v>
      </c>
      <c r="G3682" s="17">
        <f t="shared" si="172"/>
        <v>1.5289597050608111E-7</v>
      </c>
      <c r="H3682" s="17">
        <f t="shared" si="173"/>
        <v>1.1892915949852278E-7</v>
      </c>
    </row>
    <row r="3683" spans="2:8" ht="15.75" thickBot="1">
      <c r="B3683" s="9">
        <v>901530</v>
      </c>
      <c r="C3683" s="20">
        <f>SUMIFS(Brasil_Mundo!$K:$K,Brasil_Mundo!$C:$C,$B3683)</f>
        <v>51438</v>
      </c>
      <c r="D3683" s="20">
        <f>SUMIFS(Brasil_EUA!$L:$L,Brasil_EUA!$C:$C,$B3683)</f>
        <v>8361</v>
      </c>
      <c r="E3683" s="17">
        <f t="shared" si="171"/>
        <v>0.16254520004665812</v>
      </c>
      <c r="F3683" s="17" t="str">
        <f>IF(ISERROR(MATCH(TEXT($B3683,"000000"),Análise_Anexo1_SH6!$B:$B,0))=TRUE,"SIM","NÃO")</f>
        <v>SIM</v>
      </c>
      <c r="G3683" s="17">
        <f t="shared" si="172"/>
        <v>1.5261411000508023E-7</v>
      </c>
      <c r="H3683" s="17">
        <f t="shared" si="173"/>
        <v>2.0711658041390313E-7</v>
      </c>
    </row>
    <row r="3684" spans="2:8" ht="15.75" thickBot="1">
      <c r="B3684" s="9">
        <v>481031</v>
      </c>
      <c r="C3684" s="20">
        <f>SUMIFS(Brasil_Mundo!$K:$K,Brasil_Mundo!$C:$C,$B3684)</f>
        <v>61228</v>
      </c>
      <c r="D3684" s="20">
        <f>SUMIFS(Brasil_EUA!$L:$L,Brasil_EUA!$C:$C,$B3684)</f>
        <v>0</v>
      </c>
      <c r="E3684" s="17">
        <f t="shared" si="171"/>
        <v>0</v>
      </c>
      <c r="F3684" s="17" t="str">
        <f>IF(ISERROR(MATCH(TEXT($B3684,"000000"),Análise_Anexo1_SH6!$B:$B,0))=TRUE,"SIM","NÃO")</f>
        <v>SIM</v>
      </c>
      <c r="G3684" s="17">
        <f t="shared" si="172"/>
        <v>1.8166057637138016E-7</v>
      </c>
      <c r="H3684" s="17">
        <f t="shared" si="173"/>
        <v>0</v>
      </c>
    </row>
    <row r="3685" spans="2:8" ht="15.75" thickBot="1">
      <c r="B3685" s="9">
        <v>681299</v>
      </c>
      <c r="C3685" s="20">
        <f>SUMIFS(Brasil_Mundo!$K:$K,Brasil_Mundo!$C:$C,$B3685)</f>
        <v>57663</v>
      </c>
      <c r="D3685" s="20">
        <f>SUMIFS(Brasil_EUA!$L:$L,Brasil_EUA!$C:$C,$B3685)</f>
        <v>6474</v>
      </c>
      <c r="E3685" s="17">
        <f t="shared" si="171"/>
        <v>0.11227303470162843</v>
      </c>
      <c r="F3685" s="17" t="str">
        <f>IF(ISERROR(MATCH(TEXT($B3685,"000000"),Análise_Anexo1_SH6!$B:$B,0))=TRUE,"SIM","NÃO")</f>
        <v>NÃO</v>
      </c>
      <c r="G3685" s="17">
        <f t="shared" si="172"/>
        <v>1.7108339020224233E-7</v>
      </c>
      <c r="H3685" s="17">
        <f t="shared" si="173"/>
        <v>1.6037229297926191E-7</v>
      </c>
    </row>
    <row r="3686" spans="2:8" ht="15.75" thickBot="1">
      <c r="B3686" s="9">
        <v>950830</v>
      </c>
      <c r="C3686" s="20">
        <f>SUMIFS(Brasil_Mundo!$K:$K,Brasil_Mundo!$C:$C,$B3686)</f>
        <v>51252</v>
      </c>
      <c r="D3686" s="20">
        <f>SUMIFS(Brasil_EUA!$L:$L,Brasil_EUA!$C:$C,$B3686)</f>
        <v>25652</v>
      </c>
      <c r="E3686" s="17">
        <f t="shared" si="171"/>
        <v>0.50050729727620391</v>
      </c>
      <c r="F3686" s="17" t="str">
        <f>IF(ISERROR(MATCH(TEXT($B3686,"000000"),Análise_Anexo1_SH6!$B:$B,0))=TRUE,"SIM","NÃO")</f>
        <v>SIM</v>
      </c>
      <c r="G3686" s="17">
        <f t="shared" si="172"/>
        <v>1.5206225681364696E-7</v>
      </c>
      <c r="H3686" s="17">
        <f t="shared" si="173"/>
        <v>6.3544486553970133E-7</v>
      </c>
    </row>
    <row r="3687" spans="2:8" ht="15.75" thickBot="1">
      <c r="B3687" s="9">
        <v>621120</v>
      </c>
      <c r="C3687" s="20">
        <f>SUMIFS(Brasil_Mundo!$K:$K,Brasil_Mundo!$C:$C,$B3687)</f>
        <v>51118</v>
      </c>
      <c r="D3687" s="20">
        <f>SUMIFS(Brasil_EUA!$L:$L,Brasil_EUA!$C:$C,$B3687)</f>
        <v>8866</v>
      </c>
      <c r="E3687" s="17">
        <f t="shared" si="171"/>
        <v>0.17344184044759184</v>
      </c>
      <c r="F3687" s="17" t="str">
        <f>IF(ISERROR(MATCH(TEXT($B3687,"000000"),Análise_Anexo1_SH6!$B:$B,0))=TRUE,"SIM","NÃO")</f>
        <v>SIM</v>
      </c>
      <c r="G3687" s="17">
        <f t="shared" si="172"/>
        <v>1.5166468515960364E-7</v>
      </c>
      <c r="H3687" s="17">
        <f t="shared" si="173"/>
        <v>2.1962631287521411E-7</v>
      </c>
    </row>
    <row r="3688" spans="2:8" ht="15.75" thickBot="1">
      <c r="B3688" s="9">
        <v>841919</v>
      </c>
      <c r="C3688" s="20">
        <f>SUMIFS(Brasil_Mundo!$K:$K,Brasil_Mundo!$C:$C,$B3688)</f>
        <v>51057</v>
      </c>
      <c r="D3688" s="20">
        <f>SUMIFS(Brasil_EUA!$L:$L,Brasil_EUA!$C:$C,$B3688)</f>
        <v>0</v>
      </c>
      <c r="E3688" s="17">
        <f t="shared" si="171"/>
        <v>0</v>
      </c>
      <c r="F3688" s="17" t="str">
        <f>IF(ISERROR(MATCH(TEXT($B3688,"000000"),Análise_Anexo1_SH6!$B:$B,0))=TRUE,"SIM","NÃO")</f>
        <v>SIM</v>
      </c>
      <c r="G3688" s="17">
        <f t="shared" si="172"/>
        <v>1.5148370104843465E-7</v>
      </c>
      <c r="H3688" s="17">
        <f t="shared" si="173"/>
        <v>0</v>
      </c>
    </row>
    <row r="3689" spans="2:8" ht="15.75" thickBot="1">
      <c r="B3689" s="9">
        <v>900211</v>
      </c>
      <c r="C3689" s="20">
        <f>SUMIFS(Brasil_Mundo!$K:$K,Brasil_Mundo!$C:$C,$B3689)</f>
        <v>89661</v>
      </c>
      <c r="D3689" s="20">
        <f>SUMIFS(Brasil_EUA!$L:$L,Brasil_EUA!$C:$C,$B3689)</f>
        <v>31197</v>
      </c>
      <c r="E3689" s="17">
        <f t="shared" si="171"/>
        <v>0.34794392210660152</v>
      </c>
      <c r="F3689" s="17" t="str">
        <f>IF(ISERROR(MATCH(TEXT($B3689,"000000"),Análise_Anexo1_SH6!$B:$B,0))=TRUE,"SIM","NÃO")</f>
        <v>SIM</v>
      </c>
      <c r="G3689" s="17">
        <f t="shared" si="172"/>
        <v>2.6601994084461873E-7</v>
      </c>
      <c r="H3689" s="17">
        <f t="shared" si="173"/>
        <v>7.7280420513964073E-7</v>
      </c>
    </row>
    <row r="3690" spans="2:8" ht="15.75" thickBot="1">
      <c r="B3690" s="9">
        <v>440311</v>
      </c>
      <c r="C3690" s="20">
        <f>SUMIFS(Brasil_Mundo!$K:$K,Brasil_Mundo!$C:$C,$B3690)</f>
        <v>50866</v>
      </c>
      <c r="D3690" s="20">
        <f>SUMIFS(Brasil_EUA!$L:$L,Brasil_EUA!$C:$C,$B3690)</f>
        <v>0</v>
      </c>
      <c r="E3690" s="17">
        <f t="shared" si="171"/>
        <v>0</v>
      </c>
      <c r="F3690" s="17" t="str">
        <f>IF(ISERROR(MATCH(TEXT($B3690,"000000"),Análise_Anexo1_SH6!$B:$B,0))=TRUE,"SIM","NÃO")</f>
        <v>SIM</v>
      </c>
      <c r="G3690" s="17">
        <f t="shared" si="172"/>
        <v>1.5091701309379079E-7</v>
      </c>
      <c r="H3690" s="17">
        <f t="shared" si="173"/>
        <v>0</v>
      </c>
    </row>
    <row r="3691" spans="2:8" ht="15.75" thickBot="1">
      <c r="B3691" s="9">
        <v>283322</v>
      </c>
      <c r="C3691" s="20">
        <f>SUMIFS(Brasil_Mundo!$K:$K,Brasil_Mundo!$C:$C,$B3691)</f>
        <v>50863</v>
      </c>
      <c r="D3691" s="20">
        <f>SUMIFS(Brasil_EUA!$L:$L,Brasil_EUA!$C:$C,$B3691)</f>
        <v>0</v>
      </c>
      <c r="E3691" s="17">
        <f t="shared" si="171"/>
        <v>0</v>
      </c>
      <c r="F3691" s="17" t="str">
        <f>IF(ISERROR(MATCH(TEXT($B3691,"000000"),Análise_Anexo1_SH6!$B:$B,0))=TRUE,"SIM","NÃO")</f>
        <v>SIM</v>
      </c>
      <c r="G3691" s="17">
        <f t="shared" si="172"/>
        <v>1.5090811223586445E-7</v>
      </c>
      <c r="H3691" s="17">
        <f t="shared" si="173"/>
        <v>0</v>
      </c>
    </row>
    <row r="3692" spans="2:8" ht="15.75" thickBot="1">
      <c r="B3692" s="9">
        <v>620329</v>
      </c>
      <c r="C3692" s="20">
        <f>SUMIFS(Brasil_Mundo!$K:$K,Brasil_Mundo!$C:$C,$B3692)</f>
        <v>57228</v>
      </c>
      <c r="D3692" s="20">
        <f>SUMIFS(Brasil_EUA!$L:$L,Brasil_EUA!$C:$C,$B3692)</f>
        <v>3336</v>
      </c>
      <c r="E3692" s="17">
        <f t="shared" si="171"/>
        <v>5.8293143216607259E-2</v>
      </c>
      <c r="F3692" s="17" t="str">
        <f>IF(ISERROR(MATCH(TEXT($B3692,"000000"),Análise_Anexo1_SH6!$B:$B,0))=TRUE,"SIM","NÃO")</f>
        <v>SIM</v>
      </c>
      <c r="G3692" s="17">
        <f t="shared" si="172"/>
        <v>1.6979276580292258E-7</v>
      </c>
      <c r="H3692" s="17">
        <f t="shared" si="173"/>
        <v>8.2638549486996863E-8</v>
      </c>
    </row>
    <row r="3693" spans="2:8" ht="15.75" thickBot="1">
      <c r="B3693" s="9">
        <v>441251</v>
      </c>
      <c r="C3693" s="20">
        <f>SUMIFS(Brasil_Mundo!$K:$K,Brasil_Mundo!$C:$C,$B3693)</f>
        <v>50429</v>
      </c>
      <c r="D3693" s="20">
        <f>SUMIFS(Brasil_EUA!$L:$L,Brasil_EUA!$C:$C,$B3693)</f>
        <v>0</v>
      </c>
      <c r="E3693" s="17">
        <f t="shared" si="171"/>
        <v>0</v>
      </c>
      <c r="F3693" s="17" t="str">
        <f>IF(ISERROR(MATCH(TEXT($B3693,"000000"),Análise_Anexo1_SH6!$B:$B,0))=TRUE,"SIM","NÃO")</f>
        <v>SIM</v>
      </c>
      <c r="G3693" s="17">
        <f t="shared" si="172"/>
        <v>1.4962045478918681E-7</v>
      </c>
      <c r="H3693" s="17">
        <f t="shared" si="173"/>
        <v>0</v>
      </c>
    </row>
    <row r="3694" spans="2:8" ht="15.75" thickBot="1">
      <c r="B3694" s="9">
        <v>540744</v>
      </c>
      <c r="C3694" s="20">
        <f>SUMIFS(Brasil_Mundo!$K:$K,Brasil_Mundo!$C:$C,$B3694)</f>
        <v>50372</v>
      </c>
      <c r="D3694" s="20">
        <f>SUMIFS(Brasil_EUA!$L:$L,Brasil_EUA!$C:$C,$B3694)</f>
        <v>40</v>
      </c>
      <c r="E3694" s="17">
        <f t="shared" si="171"/>
        <v>7.940919558484873E-4</v>
      </c>
      <c r="F3694" s="17" t="str">
        <f>IF(ISERROR(MATCH(TEXT($B3694,"000000"),Análise_Anexo1_SH6!$B:$B,0))=TRUE,"SIM","NÃO")</f>
        <v>SIM</v>
      </c>
      <c r="G3694" s="17">
        <f t="shared" si="172"/>
        <v>1.4945133848858627E-7</v>
      </c>
      <c r="H3694" s="17">
        <f t="shared" si="173"/>
        <v>9.9086989792562198E-10</v>
      </c>
    </row>
    <row r="3695" spans="2:8" ht="15.75" thickBot="1">
      <c r="B3695" s="9">
        <v>293333</v>
      </c>
      <c r="C3695" s="20">
        <f>SUMIFS(Brasil_Mundo!$K:$K,Brasil_Mundo!$C:$C,$B3695)</f>
        <v>59108</v>
      </c>
      <c r="D3695" s="20">
        <f>SUMIFS(Brasil_EUA!$L:$L,Brasil_EUA!$C:$C,$B3695)</f>
        <v>8796</v>
      </c>
      <c r="E3695" s="17">
        <f t="shared" si="171"/>
        <v>0.14881234350680111</v>
      </c>
      <c r="F3695" s="17" t="str">
        <f>IF(ISERROR(MATCH(TEXT($B3695,"000000"),Análise_Anexo1_SH6!$B:$B,0))=TRUE,"SIM","NÃO")</f>
        <v>SIM</v>
      </c>
      <c r="G3695" s="17">
        <f t="shared" si="172"/>
        <v>1.7537063677009763E-7</v>
      </c>
      <c r="H3695" s="17">
        <f t="shared" si="173"/>
        <v>2.1789229055384427E-7</v>
      </c>
    </row>
    <row r="3696" spans="2:8" ht="15.75" thickBot="1">
      <c r="B3696" s="9">
        <v>170211</v>
      </c>
      <c r="C3696" s="20">
        <f>SUMIFS(Brasil_Mundo!$K:$K,Brasil_Mundo!$C:$C,$B3696)</f>
        <v>50087</v>
      </c>
      <c r="D3696" s="20">
        <f>SUMIFS(Brasil_EUA!$L:$L,Brasil_EUA!$C:$C,$B3696)</f>
        <v>19</v>
      </c>
      <c r="E3696" s="17">
        <f t="shared" si="171"/>
        <v>3.7933994848962806E-4</v>
      </c>
      <c r="F3696" s="17" t="str">
        <f>IF(ISERROR(MATCH(TEXT($B3696,"000000"),Análise_Anexo1_SH6!$B:$B,0))=TRUE,"SIM","NÃO")</f>
        <v>SIM</v>
      </c>
      <c r="G3696" s="17">
        <f t="shared" si="172"/>
        <v>1.4860575698558368E-7</v>
      </c>
      <c r="H3696" s="17">
        <f t="shared" si="173"/>
        <v>4.7066320151467047E-10</v>
      </c>
    </row>
    <row r="3697" spans="2:8" ht="15.75" thickBot="1">
      <c r="B3697" s="9">
        <v>283010</v>
      </c>
      <c r="C3697" s="20">
        <f>SUMIFS(Brasil_Mundo!$K:$K,Brasil_Mundo!$C:$C,$B3697)</f>
        <v>49731</v>
      </c>
      <c r="D3697" s="20">
        <f>SUMIFS(Brasil_EUA!$L:$L,Brasil_EUA!$C:$C,$B3697)</f>
        <v>0</v>
      </c>
      <c r="E3697" s="17">
        <f t="shared" si="171"/>
        <v>0</v>
      </c>
      <c r="F3697" s="17" t="str">
        <f>IF(ISERROR(MATCH(TEXT($B3697,"000000"),Análise_Anexo1_SH6!$B:$B,0))=TRUE,"SIM","NÃO")</f>
        <v>SIM</v>
      </c>
      <c r="G3697" s="17">
        <f t="shared" si="172"/>
        <v>1.4754952184499097E-7</v>
      </c>
      <c r="H3697" s="17">
        <f t="shared" si="173"/>
        <v>0</v>
      </c>
    </row>
    <row r="3698" spans="2:8" ht="15.75" thickBot="1">
      <c r="B3698" s="9">
        <v>847979</v>
      </c>
      <c r="C3698" s="20">
        <f>SUMIFS(Brasil_Mundo!$K:$K,Brasil_Mundo!$C:$C,$B3698)</f>
        <v>49400</v>
      </c>
      <c r="D3698" s="20">
        <f>SUMIFS(Brasil_EUA!$L:$L,Brasil_EUA!$C:$C,$B3698)</f>
        <v>0</v>
      </c>
      <c r="E3698" s="17">
        <f t="shared" si="171"/>
        <v>0</v>
      </c>
      <c r="F3698" s="17" t="str">
        <f>IF(ISERROR(MATCH(TEXT($B3698,"000000"),Análise_Anexo1_SH6!$B:$B,0))=TRUE,"SIM","NÃO")</f>
        <v>SIM</v>
      </c>
      <c r="G3698" s="17">
        <f t="shared" si="172"/>
        <v>1.465674605204511E-7</v>
      </c>
      <c r="H3698" s="17">
        <f t="shared" si="173"/>
        <v>0</v>
      </c>
    </row>
    <row r="3699" spans="2:8" ht="15.75" thickBot="1">
      <c r="B3699" s="9">
        <v>900720</v>
      </c>
      <c r="C3699" s="20">
        <f>SUMIFS(Brasil_Mundo!$K:$K,Brasil_Mundo!$C:$C,$B3699)</f>
        <v>49112</v>
      </c>
      <c r="D3699" s="20">
        <f>SUMIFS(Brasil_EUA!$L:$L,Brasil_EUA!$C:$C,$B3699)</f>
        <v>0</v>
      </c>
      <c r="E3699" s="17">
        <f t="shared" si="171"/>
        <v>0</v>
      </c>
      <c r="F3699" s="17" t="str">
        <f>IF(ISERROR(MATCH(TEXT($B3699,"000000"),Análise_Anexo1_SH6!$B:$B,0))=TRUE,"SIM","NÃO")</f>
        <v>SIM</v>
      </c>
      <c r="G3699" s="17">
        <f t="shared" si="172"/>
        <v>1.4571297815952214E-7</v>
      </c>
      <c r="H3699" s="17">
        <f t="shared" si="173"/>
        <v>0</v>
      </c>
    </row>
    <row r="3700" spans="2:8" ht="15.75" thickBot="1">
      <c r="B3700" s="9">
        <v>851519</v>
      </c>
      <c r="C3700" s="20">
        <f>SUMIFS(Brasil_Mundo!$K:$K,Brasil_Mundo!$C:$C,$B3700)</f>
        <v>48969</v>
      </c>
      <c r="D3700" s="20">
        <f>SUMIFS(Brasil_EUA!$L:$L,Brasil_EUA!$C:$C,$B3700)</f>
        <v>720</v>
      </c>
      <c r="E3700" s="17">
        <f t="shared" si="171"/>
        <v>1.4703179562580408E-2</v>
      </c>
      <c r="F3700" s="17" t="str">
        <f>IF(ISERROR(MATCH(TEXT($B3700,"000000"),Análise_Anexo1_SH6!$B:$B,0))=TRUE,"SIM","NÃO")</f>
        <v>SIM</v>
      </c>
      <c r="G3700" s="17">
        <f t="shared" si="172"/>
        <v>1.452887039316998E-7</v>
      </c>
      <c r="H3700" s="17">
        <f t="shared" si="173"/>
        <v>1.7835658162661195E-8</v>
      </c>
    </row>
    <row r="3701" spans="2:8" ht="15.75" thickBot="1">
      <c r="B3701" s="9">
        <v>902212</v>
      </c>
      <c r="C3701" s="20">
        <f>SUMIFS(Brasil_Mundo!$K:$K,Brasil_Mundo!$C:$C,$B3701)</f>
        <v>48961</v>
      </c>
      <c r="D3701" s="20">
        <f>SUMIFS(Brasil_EUA!$L:$L,Brasil_EUA!$C:$C,$B3701)</f>
        <v>0</v>
      </c>
      <c r="E3701" s="17">
        <f t="shared" si="171"/>
        <v>0</v>
      </c>
      <c r="F3701" s="17" t="str">
        <f>IF(ISERROR(MATCH(TEXT($B3701,"000000"),Análise_Anexo1_SH6!$B:$B,0))=TRUE,"SIM","NÃO")</f>
        <v>SIM</v>
      </c>
      <c r="G3701" s="17">
        <f t="shared" si="172"/>
        <v>1.4526496831056287E-7</v>
      </c>
      <c r="H3701" s="17">
        <f t="shared" si="173"/>
        <v>0</v>
      </c>
    </row>
    <row r="3702" spans="2:8" ht="15.75" thickBot="1">
      <c r="B3702" s="9">
        <v>820330</v>
      </c>
      <c r="C3702" s="20">
        <f>SUMIFS(Brasil_Mundo!$K:$K,Brasil_Mundo!$C:$C,$B3702)</f>
        <v>48870</v>
      </c>
      <c r="D3702" s="20">
        <f>SUMIFS(Brasil_EUA!$L:$L,Brasil_EUA!$C:$C,$B3702)</f>
        <v>3</v>
      </c>
      <c r="E3702" s="17">
        <f t="shared" si="171"/>
        <v>6.1387354205033766E-5</v>
      </c>
      <c r="F3702" s="17" t="str">
        <f>IF(ISERROR(MATCH(TEXT($B3702,"000000"),Análise_Anexo1_SH6!$B:$B,0))=TRUE,"SIM","NÃO")</f>
        <v>SIM</v>
      </c>
      <c r="G3702" s="17">
        <f t="shared" si="172"/>
        <v>1.4499497562013047E-7</v>
      </c>
      <c r="H3702" s="17">
        <f t="shared" si="173"/>
        <v>7.4315242344421646E-11</v>
      </c>
    </row>
    <row r="3703" spans="2:8" ht="15.75" thickBot="1">
      <c r="B3703" s="9">
        <v>282510</v>
      </c>
      <c r="C3703" s="20">
        <f>SUMIFS(Brasil_Mundo!$K:$K,Brasil_Mundo!$C:$C,$B3703)</f>
        <v>50960</v>
      </c>
      <c r="D3703" s="20">
        <f>SUMIFS(Brasil_EUA!$L:$L,Brasil_EUA!$C:$C,$B3703)</f>
        <v>0</v>
      </c>
      <c r="E3703" s="17">
        <f t="shared" si="171"/>
        <v>0</v>
      </c>
      <c r="F3703" s="17" t="str">
        <f>IF(ISERROR(MATCH(TEXT($B3703,"000000"),Análise_Anexo1_SH6!$B:$B,0))=TRUE,"SIM","NÃO")</f>
        <v>SIM</v>
      </c>
      <c r="G3703" s="17">
        <f t="shared" si="172"/>
        <v>1.5119590664214955E-7</v>
      </c>
      <c r="H3703" s="17">
        <f t="shared" si="173"/>
        <v>0</v>
      </c>
    </row>
    <row r="3704" spans="2:8" ht="15.75" thickBot="1">
      <c r="B3704" s="9">
        <v>620341</v>
      </c>
      <c r="C3704" s="20">
        <f>SUMIFS(Brasil_Mundo!$K:$K,Brasil_Mundo!$C:$C,$B3704)</f>
        <v>48755</v>
      </c>
      <c r="D3704" s="20">
        <f>SUMIFS(Brasil_EUA!$L:$L,Brasil_EUA!$C:$C,$B3704)</f>
        <v>20001</v>
      </c>
      <c r="E3704" s="17">
        <f t="shared" si="171"/>
        <v>0.4102348477079274</v>
      </c>
      <c r="F3704" s="17" t="str">
        <f>IF(ISERROR(MATCH(TEXT($B3704,"000000"),Análise_Anexo1_SH6!$B:$B,0))=TRUE,"SIM","NÃO")</f>
        <v>SIM</v>
      </c>
      <c r="G3704" s="17">
        <f t="shared" si="172"/>
        <v>1.4465377606628732E-7</v>
      </c>
      <c r="H3704" s="17">
        <f t="shared" si="173"/>
        <v>4.954597207102591E-7</v>
      </c>
    </row>
    <row r="3705" spans="2:8" ht="15.75" thickBot="1">
      <c r="B3705" s="9">
        <v>284444</v>
      </c>
      <c r="C3705" s="20">
        <f>SUMIFS(Brasil_Mundo!$K:$K,Brasil_Mundo!$C:$C,$B3705)</f>
        <v>48753</v>
      </c>
      <c r="D3705" s="20">
        <f>SUMIFS(Brasil_EUA!$L:$L,Brasil_EUA!$C:$C,$B3705)</f>
        <v>1960</v>
      </c>
      <c r="E3705" s="17">
        <f t="shared" si="171"/>
        <v>4.0202654195639245E-2</v>
      </c>
      <c r="F3705" s="17" t="str">
        <f>IF(ISERROR(MATCH(TEXT($B3705,"000000"),Análise_Anexo1_SH6!$B:$B,0))=TRUE,"SIM","NÃO")</f>
        <v>SIM</v>
      </c>
      <c r="G3705" s="17">
        <f t="shared" si="172"/>
        <v>1.4464784216100309E-7</v>
      </c>
      <c r="H3705" s="17">
        <f t="shared" si="173"/>
        <v>4.8552624998355473E-8</v>
      </c>
    </row>
    <row r="3706" spans="2:8" ht="15.75" thickBot="1">
      <c r="B3706" s="9">
        <v>510310</v>
      </c>
      <c r="C3706" s="20">
        <f>SUMIFS(Brasil_Mundo!$K:$K,Brasil_Mundo!$C:$C,$B3706)</f>
        <v>48607</v>
      </c>
      <c r="D3706" s="20">
        <f>SUMIFS(Brasil_EUA!$L:$L,Brasil_EUA!$C:$C,$B3706)</f>
        <v>0</v>
      </c>
      <c r="E3706" s="17">
        <f t="shared" si="171"/>
        <v>0</v>
      </c>
      <c r="F3706" s="17" t="str">
        <f>IF(ISERROR(MATCH(TEXT($B3706,"000000"),Análise_Anexo1_SH6!$B:$B,0))=TRUE,"SIM","NÃO")</f>
        <v>SIM</v>
      </c>
      <c r="G3706" s="17">
        <f t="shared" si="172"/>
        <v>1.4421466707525439E-7</v>
      </c>
      <c r="H3706" s="17">
        <f t="shared" si="173"/>
        <v>0</v>
      </c>
    </row>
    <row r="3707" spans="2:8" ht="15.75" thickBot="1">
      <c r="B3707" s="9">
        <v>630120</v>
      </c>
      <c r="C3707" s="20">
        <f>SUMIFS(Brasil_Mundo!$K:$K,Brasil_Mundo!$C:$C,$B3707)</f>
        <v>48232</v>
      </c>
      <c r="D3707" s="20">
        <f>SUMIFS(Brasil_EUA!$L:$L,Brasil_EUA!$C:$C,$B3707)</f>
        <v>1124</v>
      </c>
      <c r="E3707" s="17">
        <f t="shared" si="171"/>
        <v>2.3304030519157404E-2</v>
      </c>
      <c r="F3707" s="17" t="str">
        <f>IF(ISERROR(MATCH(TEXT($B3707,"000000"),Análise_Anexo1_SH6!$B:$B,0))=TRUE,"SIM","NÃO")</f>
        <v>SIM</v>
      </c>
      <c r="G3707" s="17">
        <f t="shared" si="172"/>
        <v>1.4310205983446148E-7</v>
      </c>
      <c r="H3707" s="17">
        <f t="shared" si="173"/>
        <v>2.7843444131709976E-8</v>
      </c>
    </row>
    <row r="3708" spans="2:8" ht="15.75" thickBot="1">
      <c r="B3708" s="9">
        <v>551299</v>
      </c>
      <c r="C3708" s="20">
        <f>SUMIFS(Brasil_Mundo!$K:$K,Brasil_Mundo!$C:$C,$B3708)</f>
        <v>47848</v>
      </c>
      <c r="D3708" s="20">
        <f>SUMIFS(Brasil_EUA!$L:$L,Brasil_EUA!$C:$C,$B3708)</f>
        <v>0</v>
      </c>
      <c r="E3708" s="17">
        <f t="shared" si="171"/>
        <v>0</v>
      </c>
      <c r="F3708" s="17" t="str">
        <f>IF(ISERROR(MATCH(TEXT($B3708,"000000"),Análise_Anexo1_SH6!$B:$B,0))=TRUE,"SIM","NÃO")</f>
        <v>SIM</v>
      </c>
      <c r="G3708" s="17">
        <f t="shared" si="172"/>
        <v>1.4196275001988956E-7</v>
      </c>
      <c r="H3708" s="17">
        <f t="shared" si="173"/>
        <v>0</v>
      </c>
    </row>
    <row r="3709" spans="2:8" ht="15.75" thickBot="1">
      <c r="B3709" s="9">
        <v>382491</v>
      </c>
      <c r="C3709" s="20">
        <f>SUMIFS(Brasil_Mundo!$K:$K,Brasil_Mundo!$C:$C,$B3709)</f>
        <v>47609</v>
      </c>
      <c r="D3709" s="20">
        <f>SUMIFS(Brasil_EUA!$L:$L,Brasil_EUA!$C:$C,$B3709)</f>
        <v>3024</v>
      </c>
      <c r="E3709" s="17">
        <f t="shared" si="171"/>
        <v>6.3517402171858264E-2</v>
      </c>
      <c r="F3709" s="17" t="str">
        <f>IF(ISERROR(MATCH(TEXT($B3709,"000000"),Análise_Anexo1_SH6!$B:$B,0))=TRUE,"SIM","NÃO")</f>
        <v>SIM</v>
      </c>
      <c r="G3709" s="17">
        <f t="shared" si="172"/>
        <v>1.412536483384242E-7</v>
      </c>
      <c r="H3709" s="17">
        <f t="shared" si="173"/>
        <v>7.4909764283177016E-8</v>
      </c>
    </row>
    <row r="3710" spans="2:8" ht="15.75" thickBot="1">
      <c r="B3710" s="9">
        <v>610339</v>
      </c>
      <c r="C3710" s="20">
        <f>SUMIFS(Brasil_Mundo!$K:$K,Brasil_Mundo!$C:$C,$B3710)</f>
        <v>47296</v>
      </c>
      <c r="D3710" s="20">
        <f>SUMIFS(Brasil_EUA!$L:$L,Brasil_EUA!$C:$C,$B3710)</f>
        <v>17689</v>
      </c>
      <c r="E3710" s="17">
        <f t="shared" si="171"/>
        <v>0.37400625845737484</v>
      </c>
      <c r="F3710" s="17" t="str">
        <f>IF(ISERROR(MATCH(TEXT($B3710,"000000"),Análise_Anexo1_SH6!$B:$B,0))=TRUE,"SIM","NÃO")</f>
        <v>SIM</v>
      </c>
      <c r="G3710" s="17">
        <f t="shared" si="172"/>
        <v>1.4032499216144242E-7</v>
      </c>
      <c r="H3710" s="17">
        <f t="shared" si="173"/>
        <v>4.3818744061015818E-7</v>
      </c>
    </row>
    <row r="3711" spans="2:8" ht="15.75" thickBot="1">
      <c r="B3711" s="9">
        <v>853931</v>
      </c>
      <c r="C3711" s="20">
        <f>SUMIFS(Brasil_Mundo!$K:$K,Brasil_Mundo!$C:$C,$B3711)</f>
        <v>149140</v>
      </c>
      <c r="D3711" s="20">
        <f>SUMIFS(Brasil_EUA!$L:$L,Brasil_EUA!$C:$C,$B3711)</f>
        <v>7479</v>
      </c>
      <c r="E3711" s="17">
        <f t="shared" ref="E3711:H3774" si="174">IFERROR(D3711/C3711,"-")</f>
        <v>5.0147512404452192E-2</v>
      </c>
      <c r="F3711" s="17" t="str">
        <f>IF(ISERROR(MATCH(TEXT($B3711,"000000"),Análise_Anexo1_SH6!$B:$B,0))=TRUE,"SIM","NÃO")</f>
        <v>SIM</v>
      </c>
      <c r="G3711" s="17">
        <f t="shared" si="172"/>
        <v>4.4249131704494082E-7</v>
      </c>
      <c r="H3711" s="17">
        <f t="shared" si="173"/>
        <v>1.8526789916464316E-7</v>
      </c>
    </row>
    <row r="3712" spans="2:8" ht="15.75" thickBot="1">
      <c r="B3712" s="9">
        <v>382478</v>
      </c>
      <c r="C3712" s="20">
        <f>SUMIFS(Brasil_Mundo!$K:$K,Brasil_Mundo!$C:$C,$B3712)</f>
        <v>47253</v>
      </c>
      <c r="D3712" s="20">
        <f>SUMIFS(Brasil_EUA!$L:$L,Brasil_EUA!$C:$C,$B3712)</f>
        <v>0</v>
      </c>
      <c r="E3712" s="17">
        <f t="shared" si="174"/>
        <v>0</v>
      </c>
      <c r="F3712" s="17" t="str">
        <f>IF(ISERROR(MATCH(TEXT($B3712,"000000"),Análise_Anexo1_SH6!$B:$B,0))=TRUE,"SIM","NÃO")</f>
        <v>SIM</v>
      </c>
      <c r="G3712" s="17">
        <f t="shared" si="172"/>
        <v>1.4019741319783149E-7</v>
      </c>
      <c r="H3712" s="17">
        <f t="shared" si="173"/>
        <v>0</v>
      </c>
    </row>
    <row r="3713" spans="2:8" ht="15.75" thickBot="1">
      <c r="B3713" s="9">
        <v>690590</v>
      </c>
      <c r="C3713" s="20">
        <f>SUMIFS(Brasil_Mundo!$K:$K,Brasil_Mundo!$C:$C,$B3713)</f>
        <v>46951</v>
      </c>
      <c r="D3713" s="20">
        <f>SUMIFS(Brasil_EUA!$L:$L,Brasil_EUA!$C:$C,$B3713)</f>
        <v>14878</v>
      </c>
      <c r="E3713" s="17">
        <f t="shared" si="174"/>
        <v>0.31688355945560265</v>
      </c>
      <c r="F3713" s="17" t="str">
        <f>IF(ISERROR(MATCH(TEXT($B3713,"000000"),Análise_Anexo1_SH6!$B:$B,0))=TRUE,"SIM","NÃO")</f>
        <v>SIM</v>
      </c>
      <c r="G3713" s="17">
        <f t="shared" si="172"/>
        <v>1.3930139349991295E-7</v>
      </c>
      <c r="H3713" s="17">
        <f t="shared" si="173"/>
        <v>3.685540585334351E-7</v>
      </c>
    </row>
    <row r="3714" spans="2:8" ht="15.75" thickBot="1">
      <c r="B3714" s="9">
        <v>691010</v>
      </c>
      <c r="C3714" s="20">
        <f>SUMIFS(Brasil_Mundo!$K:$K,Brasil_Mundo!$C:$C,$B3714)</f>
        <v>46920</v>
      </c>
      <c r="D3714" s="20">
        <f>SUMIFS(Brasil_EUA!$L:$L,Brasil_EUA!$C:$C,$B3714)</f>
        <v>1876</v>
      </c>
      <c r="E3714" s="17">
        <f t="shared" si="174"/>
        <v>3.998294970161978E-2</v>
      </c>
      <c r="F3714" s="17" t="str">
        <f>IF(ISERROR(MATCH(TEXT($B3714,"000000"),Análise_Anexo1_SH6!$B:$B,0))=TRUE,"SIM","NÃO")</f>
        <v>SIM</v>
      </c>
      <c r="G3714" s="17">
        <f t="shared" si="172"/>
        <v>1.392094179680074E-7</v>
      </c>
      <c r="H3714" s="17">
        <f t="shared" si="173"/>
        <v>4.6471798212711668E-8</v>
      </c>
    </row>
    <row r="3715" spans="2:8" ht="15.75" thickBot="1">
      <c r="B3715" s="9">
        <v>392071</v>
      </c>
      <c r="C3715" s="20">
        <f>SUMIFS(Brasil_Mundo!$K:$K,Brasil_Mundo!$C:$C,$B3715)</f>
        <v>46853</v>
      </c>
      <c r="D3715" s="20">
        <f>SUMIFS(Brasil_EUA!$L:$L,Brasil_EUA!$C:$C,$B3715)</f>
        <v>0</v>
      </c>
      <c r="E3715" s="17">
        <f t="shared" si="174"/>
        <v>0</v>
      </c>
      <c r="F3715" s="17" t="str">
        <f>IF(ISERROR(MATCH(TEXT($B3715,"000000"),Análise_Anexo1_SH6!$B:$B,0))=TRUE,"SIM","NÃO")</f>
        <v>SIM</v>
      </c>
      <c r="G3715" s="17">
        <f t="shared" si="172"/>
        <v>1.3901063214098574E-7</v>
      </c>
      <c r="H3715" s="17">
        <f t="shared" si="173"/>
        <v>0</v>
      </c>
    </row>
    <row r="3716" spans="2:8" ht="15.75" thickBot="1">
      <c r="B3716" s="9">
        <v>852492</v>
      </c>
      <c r="C3716" s="20">
        <f>SUMIFS(Brasil_Mundo!$K:$K,Brasil_Mundo!$C:$C,$B3716)</f>
        <v>46806</v>
      </c>
      <c r="D3716" s="20">
        <f>SUMIFS(Brasil_EUA!$L:$L,Brasil_EUA!$C:$C,$B3716)</f>
        <v>30733</v>
      </c>
      <c r="E3716" s="17">
        <f t="shared" si="174"/>
        <v>0.65660385420672562</v>
      </c>
      <c r="F3716" s="17" t="str">
        <f>IF(ISERROR(MATCH(TEXT($B3716,"000000"),Análise_Anexo1_SH6!$B:$B,0))=TRUE,"SIM","NÃO")</f>
        <v>SIM</v>
      </c>
      <c r="G3716" s="17">
        <f t="shared" ref="G3716:G3779" si="175">C3716/C$3</f>
        <v>1.3887118536680636E-7</v>
      </c>
      <c r="H3716" s="17">
        <f t="shared" ref="H3716:H3779" si="176">D3716/D$3</f>
        <v>7.6131011432370346E-7</v>
      </c>
    </row>
    <row r="3717" spans="2:8" ht="15.75" thickBot="1">
      <c r="B3717" s="9">
        <v>410640</v>
      </c>
      <c r="C3717" s="20">
        <f>SUMIFS(Brasil_Mundo!$K:$K,Brasil_Mundo!$C:$C,$B3717)</f>
        <v>46750</v>
      </c>
      <c r="D3717" s="20">
        <f>SUMIFS(Brasil_EUA!$L:$L,Brasil_EUA!$C:$C,$B3717)</f>
        <v>0</v>
      </c>
      <c r="E3717" s="17">
        <f t="shared" si="174"/>
        <v>0</v>
      </c>
      <c r="F3717" s="17" t="str">
        <f>IF(ISERROR(MATCH(TEXT($B3717,"000000"),Análise_Anexo1_SH6!$B:$B,0))=TRUE,"SIM","NÃO")</f>
        <v>SIM</v>
      </c>
      <c r="G3717" s="17">
        <f t="shared" si="175"/>
        <v>1.3870503601884796E-7</v>
      </c>
      <c r="H3717" s="17">
        <f t="shared" si="176"/>
        <v>0</v>
      </c>
    </row>
    <row r="3718" spans="2:8" ht="15.75" thickBot="1">
      <c r="B3718" s="9">
        <v>847510</v>
      </c>
      <c r="C3718" s="20">
        <f>SUMIFS(Brasil_Mundo!$K:$K,Brasil_Mundo!$C:$C,$B3718)</f>
        <v>46658</v>
      </c>
      <c r="D3718" s="20">
        <f>SUMIFS(Brasil_EUA!$L:$L,Brasil_EUA!$C:$C,$B3718)</f>
        <v>0</v>
      </c>
      <c r="E3718" s="17">
        <f t="shared" si="174"/>
        <v>0</v>
      </c>
      <c r="F3718" s="17" t="str">
        <f>IF(ISERROR(MATCH(TEXT($B3718,"000000"),Análise_Anexo1_SH6!$B:$B,0))=TRUE,"SIM","NÃO")</f>
        <v>SIM</v>
      </c>
      <c r="G3718" s="17">
        <f t="shared" si="175"/>
        <v>1.3843207637577342E-7</v>
      </c>
      <c r="H3718" s="17">
        <f t="shared" si="176"/>
        <v>0</v>
      </c>
    </row>
    <row r="3719" spans="2:8" ht="15.75" thickBot="1">
      <c r="B3719" s="9">
        <v>251120</v>
      </c>
      <c r="C3719" s="20">
        <f>SUMIFS(Brasil_Mundo!$K:$K,Brasil_Mundo!$C:$C,$B3719)</f>
        <v>46442</v>
      </c>
      <c r="D3719" s="20">
        <f>SUMIFS(Brasil_EUA!$L:$L,Brasil_EUA!$C:$C,$B3719)</f>
        <v>0</v>
      </c>
      <c r="E3719" s="17">
        <f t="shared" si="174"/>
        <v>0</v>
      </c>
      <c r="F3719" s="17" t="str">
        <f>IF(ISERROR(MATCH(TEXT($B3719,"000000"),Análise_Anexo1_SH6!$B:$B,0))=TRUE,"SIM","NÃO")</f>
        <v>SIM</v>
      </c>
      <c r="G3719" s="17">
        <f t="shared" si="175"/>
        <v>1.3779121460507672E-7</v>
      </c>
      <c r="H3719" s="17">
        <f t="shared" si="176"/>
        <v>0</v>
      </c>
    </row>
    <row r="3720" spans="2:8" ht="15.75" thickBot="1">
      <c r="B3720" s="9">
        <v>290722</v>
      </c>
      <c r="C3720" s="20">
        <f>SUMIFS(Brasil_Mundo!$K:$K,Brasil_Mundo!$C:$C,$B3720)</f>
        <v>46379</v>
      </c>
      <c r="D3720" s="20">
        <f>SUMIFS(Brasil_EUA!$L:$L,Brasil_EUA!$C:$C,$B3720)</f>
        <v>0</v>
      </c>
      <c r="E3720" s="17">
        <f t="shared" si="174"/>
        <v>0</v>
      </c>
      <c r="F3720" s="17" t="str">
        <f>IF(ISERROR(MATCH(TEXT($B3720,"000000"),Análise_Anexo1_SH6!$B:$B,0))=TRUE,"SIM","NÃO")</f>
        <v>SIM</v>
      </c>
      <c r="G3720" s="17">
        <f t="shared" si="175"/>
        <v>1.376042965886235E-7</v>
      </c>
      <c r="H3720" s="17">
        <f t="shared" si="176"/>
        <v>0</v>
      </c>
    </row>
    <row r="3721" spans="2:8" ht="15.75" thickBot="1">
      <c r="B3721" s="9" t="s">
        <v>14998</v>
      </c>
      <c r="C3721" s="20">
        <f>SUMIFS(Brasil_Mundo!$K:$K,Brasil_Mundo!$C:$C,$B3721)</f>
        <v>46210</v>
      </c>
      <c r="D3721" s="20">
        <f>SUMIFS(Brasil_EUA!$L:$L,Brasil_EUA!$C:$C,$B3721)</f>
        <v>0</v>
      </c>
      <c r="E3721" s="17">
        <f t="shared" si="174"/>
        <v>0</v>
      </c>
      <c r="F3721" s="17" t="str">
        <f>IF(ISERROR(MATCH(TEXT($B3721,"000000"),Análise_Anexo1_SH6!$B:$B,0))=TRUE,"SIM","NÃO")</f>
        <v>SIM</v>
      </c>
      <c r="G3721" s="17">
        <f t="shared" si="175"/>
        <v>1.3710288159210618E-7</v>
      </c>
      <c r="H3721" s="17">
        <f t="shared" si="176"/>
        <v>0</v>
      </c>
    </row>
    <row r="3722" spans="2:8" ht="15.75" thickBot="1">
      <c r="B3722" s="9">
        <v>900659</v>
      </c>
      <c r="C3722" s="20">
        <f>SUMIFS(Brasil_Mundo!$K:$K,Brasil_Mundo!$C:$C,$B3722)</f>
        <v>54863</v>
      </c>
      <c r="D3722" s="20">
        <f>SUMIFS(Brasil_EUA!$L:$L,Brasil_EUA!$C:$C,$B3722)</f>
        <v>46194</v>
      </c>
      <c r="E3722" s="17">
        <f t="shared" si="174"/>
        <v>0.84198822521553685</v>
      </c>
      <c r="F3722" s="17" t="str">
        <f>IF(ISERROR(MATCH(TEXT($B3722,"000000"),Análise_Anexo1_SH6!$B:$B,0))=TRUE,"SIM","NÃO")</f>
        <v>SIM</v>
      </c>
      <c r="G3722" s="17">
        <f t="shared" si="175"/>
        <v>1.6277592280432204E-7</v>
      </c>
      <c r="H3722" s="17">
        <f t="shared" si="176"/>
        <v>1.1443061016194045E-6</v>
      </c>
    </row>
    <row r="3723" spans="2:8" ht="15.75" thickBot="1">
      <c r="B3723" s="9">
        <v>701333</v>
      </c>
      <c r="C3723" s="20">
        <f>SUMIFS(Brasil_Mundo!$K:$K,Brasil_Mundo!$C:$C,$B3723)</f>
        <v>46078</v>
      </c>
      <c r="D3723" s="20">
        <f>SUMIFS(Brasil_EUA!$L:$L,Brasil_EUA!$C:$C,$B3723)</f>
        <v>18532</v>
      </c>
      <c r="E3723" s="17">
        <f t="shared" si="174"/>
        <v>0.4021875949476974</v>
      </c>
      <c r="F3723" s="17" t="str">
        <f>IF(ISERROR(MATCH(TEXT($B3723,"000000"),Análise_Anexo1_SH6!$B:$B,0))=TRUE,"SIM","NÃO")</f>
        <v>SIM</v>
      </c>
      <c r="G3723" s="17">
        <f t="shared" si="175"/>
        <v>1.3671124384334708E-7</v>
      </c>
      <c r="H3723" s="17">
        <f t="shared" si="176"/>
        <v>4.5907002370894066E-7</v>
      </c>
    </row>
    <row r="3724" spans="2:8" ht="15.75" thickBot="1">
      <c r="B3724" s="9">
        <v>520911</v>
      </c>
      <c r="C3724" s="20">
        <f>SUMIFS(Brasil_Mundo!$K:$K,Brasil_Mundo!$C:$C,$B3724)</f>
        <v>46067</v>
      </c>
      <c r="D3724" s="20">
        <f>SUMIFS(Brasil_EUA!$L:$L,Brasil_EUA!$C:$C,$B3724)</f>
        <v>4792</v>
      </c>
      <c r="E3724" s="17">
        <f t="shared" si="174"/>
        <v>0.10402240215338529</v>
      </c>
      <c r="F3724" s="17" t="str">
        <f>IF(ISERROR(MATCH(TEXT($B3724,"000000"),Análise_Anexo1_SH6!$B:$B,0))=TRUE,"SIM","NÃO")</f>
        <v>SIM</v>
      </c>
      <c r="G3724" s="17">
        <f t="shared" si="175"/>
        <v>1.3667860736428381E-7</v>
      </c>
      <c r="H3724" s="17">
        <f t="shared" si="176"/>
        <v>1.187062137714895E-7</v>
      </c>
    </row>
    <row r="3725" spans="2:8" ht="15.75" thickBot="1">
      <c r="B3725" s="9">
        <v>540769</v>
      </c>
      <c r="C3725" s="20">
        <f>SUMIFS(Brasil_Mundo!$K:$K,Brasil_Mundo!$C:$C,$B3725)</f>
        <v>45943</v>
      </c>
      <c r="D3725" s="20">
        <f>SUMIFS(Brasil_EUA!$L:$L,Brasil_EUA!$C:$C,$B3725)</f>
        <v>1164</v>
      </c>
      <c r="E3725" s="17">
        <f t="shared" si="174"/>
        <v>2.533574211522974E-2</v>
      </c>
      <c r="F3725" s="17" t="str">
        <f>IF(ISERROR(MATCH(TEXT($B3725,"000000"),Análise_Anexo1_SH6!$B:$B,0))=TRUE,"SIM","NÃO")</f>
        <v>SIM</v>
      </c>
      <c r="G3725" s="17">
        <f t="shared" si="175"/>
        <v>1.3631070523666164E-7</v>
      </c>
      <c r="H3725" s="17">
        <f t="shared" si="176"/>
        <v>2.8834314029635598E-8</v>
      </c>
    </row>
    <row r="3726" spans="2:8" ht="15.75" thickBot="1">
      <c r="B3726" s="9">
        <v>121120</v>
      </c>
      <c r="C3726" s="20">
        <f>SUMIFS(Brasil_Mundo!$K:$K,Brasil_Mundo!$C:$C,$B3726)</f>
        <v>45587</v>
      </c>
      <c r="D3726" s="20">
        <f>SUMIFS(Brasil_EUA!$L:$L,Brasil_EUA!$C:$C,$B3726)</f>
        <v>427</v>
      </c>
      <c r="E3726" s="17">
        <f t="shared" si="174"/>
        <v>9.3667054204049395E-3</v>
      </c>
      <c r="F3726" s="17" t="str">
        <f>IF(ISERROR(MATCH(TEXT($B3726,"000000"),Análise_Anexo1_SH6!$B:$B,0))=TRUE,"SIM","NÃO")</f>
        <v>SIM</v>
      </c>
      <c r="G3726" s="17">
        <f t="shared" si="175"/>
        <v>1.352544700960689E-7</v>
      </c>
      <c r="H3726" s="17">
        <f t="shared" si="176"/>
        <v>1.0577536160356014E-8</v>
      </c>
    </row>
    <row r="3727" spans="2:8" ht="15.75" thickBot="1">
      <c r="B3727" s="9">
        <v>540730</v>
      </c>
      <c r="C3727" s="20">
        <f>SUMIFS(Brasil_Mundo!$K:$K,Brasil_Mundo!$C:$C,$B3727)</f>
        <v>45569</v>
      </c>
      <c r="D3727" s="20">
        <f>SUMIFS(Brasil_EUA!$L:$L,Brasil_EUA!$C:$C,$B3727)</f>
        <v>0</v>
      </c>
      <c r="E3727" s="17">
        <f t="shared" si="174"/>
        <v>0</v>
      </c>
      <c r="F3727" s="17" t="str">
        <f>IF(ISERROR(MATCH(TEXT($B3727,"000000"),Análise_Anexo1_SH6!$B:$B,0))=TRUE,"SIM","NÃO")</f>
        <v>SIM</v>
      </c>
      <c r="G3727" s="17">
        <f t="shared" si="175"/>
        <v>1.3520106494851084E-7</v>
      </c>
      <c r="H3727" s="17">
        <f t="shared" si="176"/>
        <v>0</v>
      </c>
    </row>
    <row r="3728" spans="2:8" ht="15.75" thickBot="1">
      <c r="B3728" s="9">
        <v>620431</v>
      </c>
      <c r="C3728" s="20">
        <f>SUMIFS(Brasil_Mundo!$K:$K,Brasil_Mundo!$C:$C,$B3728)</f>
        <v>45569</v>
      </c>
      <c r="D3728" s="20">
        <f>SUMIFS(Brasil_EUA!$L:$L,Brasil_EUA!$C:$C,$B3728)</f>
        <v>5162</v>
      </c>
      <c r="E3728" s="17">
        <f t="shared" si="174"/>
        <v>0.11327876407206654</v>
      </c>
      <c r="F3728" s="17" t="str">
        <f>IF(ISERROR(MATCH(TEXT($B3728,"000000"),Análise_Anexo1_SH6!$B:$B,0))=TRUE,"SIM","NÃO")</f>
        <v>SIM</v>
      </c>
      <c r="G3728" s="17">
        <f t="shared" si="175"/>
        <v>1.3520106494851084E-7</v>
      </c>
      <c r="H3728" s="17">
        <f t="shared" si="176"/>
        <v>1.2787176032730152E-7</v>
      </c>
    </row>
    <row r="3729" spans="2:8" ht="15.75" thickBot="1">
      <c r="B3729" s="9">
        <v>680800</v>
      </c>
      <c r="C3729" s="20">
        <f>SUMIFS(Brasil_Mundo!$K:$K,Brasil_Mundo!$C:$C,$B3729)</f>
        <v>45353</v>
      </c>
      <c r="D3729" s="20">
        <f>SUMIFS(Brasil_EUA!$L:$L,Brasil_EUA!$C:$C,$B3729)</f>
        <v>14230</v>
      </c>
      <c r="E3729" s="17">
        <f t="shared" si="174"/>
        <v>0.3137609419443036</v>
      </c>
      <c r="F3729" s="17" t="str">
        <f>IF(ISERROR(MATCH(TEXT($B3729,"000000"),Análise_Anexo1_SH6!$B:$B,0))=TRUE,"SIM","NÃO")</f>
        <v>SIM</v>
      </c>
      <c r="G3729" s="17">
        <f t="shared" si="175"/>
        <v>1.3456020317781414E-7</v>
      </c>
      <c r="H3729" s="17">
        <f t="shared" si="176"/>
        <v>3.5250196618704001E-7</v>
      </c>
    </row>
    <row r="3730" spans="2:8" ht="15.75" thickBot="1">
      <c r="B3730" s="9">
        <v>410692</v>
      </c>
      <c r="C3730" s="20">
        <f>SUMIFS(Brasil_Mundo!$K:$K,Brasil_Mundo!$C:$C,$B3730)</f>
        <v>45079</v>
      </c>
      <c r="D3730" s="20">
        <f>SUMIFS(Brasil_EUA!$L:$L,Brasil_EUA!$C:$C,$B3730)</f>
        <v>0</v>
      </c>
      <c r="E3730" s="17">
        <f t="shared" si="174"/>
        <v>0</v>
      </c>
      <c r="F3730" s="17" t="str">
        <f>IF(ISERROR(MATCH(TEXT($B3730,"000000"),Análise_Anexo1_SH6!$B:$B,0))=TRUE,"SIM","NÃO")</f>
        <v>SIM</v>
      </c>
      <c r="G3730" s="17">
        <f t="shared" si="175"/>
        <v>1.3374725815387481E-7</v>
      </c>
      <c r="H3730" s="17">
        <f t="shared" si="176"/>
        <v>0</v>
      </c>
    </row>
    <row r="3731" spans="2:8" ht="15.75" thickBot="1">
      <c r="B3731" s="9">
        <v>901790</v>
      </c>
      <c r="C3731" s="20">
        <f>SUMIFS(Brasil_Mundo!$K:$K,Brasil_Mundo!$C:$C,$B3731)</f>
        <v>45513</v>
      </c>
      <c r="D3731" s="20">
        <f>SUMIFS(Brasil_EUA!$L:$L,Brasil_EUA!$C:$C,$B3731)</f>
        <v>2347</v>
      </c>
      <c r="E3731" s="17">
        <f t="shared" si="174"/>
        <v>5.1567683958429457E-2</v>
      </c>
      <c r="F3731" s="17" t="str">
        <f>IF(ISERROR(MATCH(TEXT($B3731,"000000"),Análise_Anexo1_SH6!$B:$B,0))=TRUE,"SIM","NÃO")</f>
        <v>SIM</v>
      </c>
      <c r="G3731" s="17">
        <f t="shared" si="175"/>
        <v>1.3503491560055245E-7</v>
      </c>
      <c r="H3731" s="17">
        <f t="shared" si="176"/>
        <v>5.8139291260785866E-8</v>
      </c>
    </row>
    <row r="3732" spans="2:8" ht="15.75" thickBot="1">
      <c r="B3732" s="9">
        <v>580190</v>
      </c>
      <c r="C3732" s="20">
        <f>SUMIFS(Brasil_Mundo!$K:$K,Brasil_Mundo!$C:$C,$B3732)</f>
        <v>44819</v>
      </c>
      <c r="D3732" s="20">
        <f>SUMIFS(Brasil_EUA!$L:$L,Brasil_EUA!$C:$C,$B3732)</f>
        <v>37174</v>
      </c>
      <c r="E3732" s="17">
        <f t="shared" si="174"/>
        <v>0.82942502063856849</v>
      </c>
      <c r="F3732" s="17" t="str">
        <f>IF(ISERROR(MATCH(TEXT($B3732,"000000"),Análise_Anexo1_SH6!$B:$B,0))=TRUE,"SIM","NÃO")</f>
        <v>SIM</v>
      </c>
      <c r="G3732" s="17">
        <f t="shared" si="175"/>
        <v>1.3297585046692506E-7</v>
      </c>
      <c r="H3732" s="17">
        <f t="shared" si="176"/>
        <v>9.2086493963717675E-7</v>
      </c>
    </row>
    <row r="3733" spans="2:8" ht="15.75" thickBot="1">
      <c r="B3733" s="9" t="s">
        <v>12912</v>
      </c>
      <c r="C3733" s="20">
        <f>SUMIFS(Brasil_Mundo!$K:$K,Brasil_Mundo!$C:$C,$B3733)</f>
        <v>91203</v>
      </c>
      <c r="D3733" s="20">
        <f>SUMIFS(Brasil_EUA!$L:$L,Brasil_EUA!$C:$C,$B3733)</f>
        <v>0</v>
      </c>
      <c r="E3733" s="17">
        <f t="shared" si="174"/>
        <v>0</v>
      </c>
      <c r="F3733" s="17" t="str">
        <f>IF(ISERROR(MATCH(TEXT($B3733,"000000"),Análise_Anexo1_SH6!$B:$B,0))=TRUE,"SIM","NÃO")</f>
        <v>SIM</v>
      </c>
      <c r="G3733" s="17">
        <f t="shared" si="175"/>
        <v>2.7059498181875915E-7</v>
      </c>
      <c r="H3733" s="17">
        <f t="shared" si="176"/>
        <v>0</v>
      </c>
    </row>
    <row r="3734" spans="2:8" ht="15.75" thickBot="1">
      <c r="B3734" s="9">
        <v>900669</v>
      </c>
      <c r="C3734" s="20">
        <f>SUMIFS(Brasil_Mundo!$K:$K,Brasil_Mundo!$C:$C,$B3734)</f>
        <v>44449</v>
      </c>
      <c r="D3734" s="20">
        <f>SUMIFS(Brasil_EUA!$L:$L,Brasil_EUA!$C:$C,$B3734)</f>
        <v>8180</v>
      </c>
      <c r="E3734" s="17">
        <f t="shared" si="174"/>
        <v>0.18403113680847713</v>
      </c>
      <c r="F3734" s="17" t="str">
        <f>IF(ISERROR(MATCH(TEXT($B3734,"000000"),Análise_Anexo1_SH6!$B:$B,0))=TRUE,"SIM","NÃO")</f>
        <v>SIM</v>
      </c>
      <c r="G3734" s="17">
        <f t="shared" si="175"/>
        <v>1.3187807798934271E-7</v>
      </c>
      <c r="H3734" s="17">
        <f t="shared" si="176"/>
        <v>2.0263289412578968E-7</v>
      </c>
    </row>
    <row r="3735" spans="2:8" ht="15.75" thickBot="1">
      <c r="B3735" s="9">
        <v>521029</v>
      </c>
      <c r="C3735" s="20">
        <f>SUMIFS(Brasil_Mundo!$K:$K,Brasil_Mundo!$C:$C,$B3735)</f>
        <v>64163</v>
      </c>
      <c r="D3735" s="20">
        <f>SUMIFS(Brasil_EUA!$L:$L,Brasil_EUA!$C:$C,$B3735)</f>
        <v>1822</v>
      </c>
      <c r="E3735" s="17">
        <f t="shared" si="174"/>
        <v>2.8396427847825069E-2</v>
      </c>
      <c r="F3735" s="17" t="str">
        <f>IF(ISERROR(MATCH(TEXT($B3735,"000000"),Análise_Anexo1_SH6!$B:$B,0))=TRUE,"SIM","NÃO")</f>
        <v>SIM</v>
      </c>
      <c r="G3735" s="17">
        <f t="shared" si="175"/>
        <v>1.903685823759859E-7</v>
      </c>
      <c r="H3735" s="17">
        <f t="shared" si="176"/>
        <v>4.5134123850512077E-8</v>
      </c>
    </row>
    <row r="3736" spans="2:8" ht="15.75" thickBot="1">
      <c r="B3736" s="9">
        <v>851621</v>
      </c>
      <c r="C3736" s="20">
        <f>SUMIFS(Brasil_Mundo!$K:$K,Brasil_Mundo!$C:$C,$B3736)</f>
        <v>44253</v>
      </c>
      <c r="D3736" s="20">
        <f>SUMIFS(Brasil_EUA!$L:$L,Brasil_EUA!$C:$C,$B3736)</f>
        <v>0</v>
      </c>
      <c r="E3736" s="17">
        <f t="shared" si="174"/>
        <v>0</v>
      </c>
      <c r="F3736" s="17" t="str">
        <f>IF(ISERROR(MATCH(TEXT($B3736,"000000"),Análise_Anexo1_SH6!$B:$B,0))=TRUE,"SIM","NÃO")</f>
        <v>SIM</v>
      </c>
      <c r="G3736" s="17">
        <f t="shared" si="175"/>
        <v>1.3129655527148832E-7</v>
      </c>
      <c r="H3736" s="17">
        <f t="shared" si="176"/>
        <v>0</v>
      </c>
    </row>
    <row r="3737" spans="2:8" ht="15.75" thickBot="1">
      <c r="B3737" s="9">
        <v>441292</v>
      </c>
      <c r="C3737" s="20">
        <f>SUMIFS(Brasil_Mundo!$K:$K,Brasil_Mundo!$C:$C,$B3737)</f>
        <v>44131</v>
      </c>
      <c r="D3737" s="20">
        <f>SUMIFS(Brasil_EUA!$L:$L,Brasil_EUA!$C:$C,$B3737)</f>
        <v>0</v>
      </c>
      <c r="E3737" s="17">
        <f t="shared" si="174"/>
        <v>0</v>
      </c>
      <c r="F3737" s="17" t="str">
        <f>IF(ISERROR(MATCH(TEXT($B3737,"000000"),Análise_Anexo1_SH6!$B:$B,0))=TRUE,"SIM","NÃO")</f>
        <v>SIM</v>
      </c>
      <c r="G3737" s="17">
        <f t="shared" si="175"/>
        <v>1.3093458704915034E-7</v>
      </c>
      <c r="H3737" s="17">
        <f t="shared" si="176"/>
        <v>0</v>
      </c>
    </row>
    <row r="3738" spans="2:8" ht="15.75" thickBot="1">
      <c r="B3738" s="9">
        <v>854089</v>
      </c>
      <c r="C3738" s="20">
        <f>SUMIFS(Brasil_Mundo!$K:$K,Brasil_Mundo!$C:$C,$B3738)</f>
        <v>52828</v>
      </c>
      <c r="D3738" s="20">
        <f>SUMIFS(Brasil_EUA!$L:$L,Brasil_EUA!$C:$C,$B3738)</f>
        <v>14353</v>
      </c>
      <c r="E3738" s="17">
        <f t="shared" si="174"/>
        <v>0.27169304156886498</v>
      </c>
      <c r="F3738" s="17" t="str">
        <f>IF(ISERROR(MATCH(TEXT($B3738,"000000"),Análise_Anexo1_SH6!$B:$B,0))=TRUE,"SIM","NÃO")</f>
        <v>SIM</v>
      </c>
      <c r="G3738" s="17">
        <f t="shared" si="175"/>
        <v>1.5673817417761924E-7</v>
      </c>
      <c r="H3738" s="17">
        <f t="shared" si="176"/>
        <v>3.5554889112316127E-7</v>
      </c>
    </row>
    <row r="3739" spans="2:8" ht="15.75" thickBot="1">
      <c r="B3739" s="9">
        <v>291620</v>
      </c>
      <c r="C3739" s="20">
        <f>SUMIFS(Brasil_Mundo!$K:$K,Brasil_Mundo!$C:$C,$B3739)</f>
        <v>44618</v>
      </c>
      <c r="D3739" s="20">
        <f>SUMIFS(Brasil_EUA!$L:$L,Brasil_EUA!$C:$C,$B3739)</f>
        <v>9980</v>
      </c>
      <c r="E3739" s="17">
        <f t="shared" si="174"/>
        <v>0.22367654309919763</v>
      </c>
      <c r="F3739" s="17" t="str">
        <f>IF(ISERROR(MATCH(TEXT($B3739,"000000"),Análise_Anexo1_SH6!$B:$B,0))=TRUE,"SIM","NÃO")</f>
        <v>SIM</v>
      </c>
      <c r="G3739" s="17">
        <f t="shared" si="175"/>
        <v>1.3237949298586007E-7</v>
      </c>
      <c r="H3739" s="17">
        <f t="shared" si="176"/>
        <v>2.4722203953244268E-7</v>
      </c>
    </row>
    <row r="3740" spans="2:8" ht="15.75" thickBot="1">
      <c r="B3740" s="9" t="s">
        <v>14983</v>
      </c>
      <c r="C3740" s="20">
        <f>SUMIFS(Brasil_Mundo!$K:$K,Brasil_Mundo!$C:$C,$B3740)</f>
        <v>43886</v>
      </c>
      <c r="D3740" s="20">
        <f>SUMIFS(Brasil_EUA!$L:$L,Brasil_EUA!$C:$C,$B3740)</f>
        <v>0</v>
      </c>
      <c r="E3740" s="17">
        <f t="shared" si="174"/>
        <v>0</v>
      </c>
      <c r="F3740" s="17" t="str">
        <f>IF(ISERROR(MATCH(TEXT($B3740,"000000"),Análise_Anexo1_SH6!$B:$B,0))=TRUE,"SIM","NÃO")</f>
        <v>SIM</v>
      </c>
      <c r="G3740" s="17">
        <f t="shared" si="175"/>
        <v>1.3020768365183231E-7</v>
      </c>
      <c r="H3740" s="17">
        <f t="shared" si="176"/>
        <v>0</v>
      </c>
    </row>
    <row r="3741" spans="2:8" ht="15.75" thickBot="1">
      <c r="B3741" s="9">
        <v>620451</v>
      </c>
      <c r="C3741" s="20">
        <f>SUMIFS(Brasil_Mundo!$K:$K,Brasil_Mundo!$C:$C,$B3741)</f>
        <v>43879</v>
      </c>
      <c r="D3741" s="20">
        <f>SUMIFS(Brasil_EUA!$L:$L,Brasil_EUA!$C:$C,$B3741)</f>
        <v>6139</v>
      </c>
      <c r="E3741" s="17">
        <f t="shared" si="174"/>
        <v>0.13990747282299049</v>
      </c>
      <c r="F3741" s="17" t="str">
        <f>IF(ISERROR(MATCH(TEXT($B3741,"000000"),Análise_Anexo1_SH6!$B:$B,0))=TRUE,"SIM","NÃO")</f>
        <v>SIM</v>
      </c>
      <c r="G3741" s="17">
        <f t="shared" si="175"/>
        <v>1.3018691498333752E-7</v>
      </c>
      <c r="H3741" s="17">
        <f t="shared" si="176"/>
        <v>1.5207375758413484E-7</v>
      </c>
    </row>
    <row r="3742" spans="2:8" ht="15.75" thickBot="1">
      <c r="B3742" s="9">
        <v>721931</v>
      </c>
      <c r="C3742" s="20">
        <f>SUMIFS(Brasil_Mundo!$K:$K,Brasil_Mundo!$C:$C,$B3742)</f>
        <v>43826</v>
      </c>
      <c r="D3742" s="20">
        <f>SUMIFS(Brasil_EUA!$L:$L,Brasil_EUA!$C:$C,$B3742)</f>
        <v>0</v>
      </c>
      <c r="E3742" s="17">
        <f t="shared" si="174"/>
        <v>0</v>
      </c>
      <c r="F3742" s="17" t="str">
        <f>IF(ISERROR(MATCH(TEXT($B3742,"000000"),Análise_Anexo1_SH6!$B:$B,0))=TRUE,"SIM","NÃO")</f>
        <v>SIM</v>
      </c>
      <c r="G3742" s="17">
        <f t="shared" si="175"/>
        <v>1.3002966649330546E-7</v>
      </c>
      <c r="H3742" s="17">
        <f t="shared" si="176"/>
        <v>0</v>
      </c>
    </row>
    <row r="3743" spans="2:8" ht="15.75" thickBot="1">
      <c r="B3743" s="9">
        <v>621490</v>
      </c>
      <c r="C3743" s="20">
        <f>SUMIFS(Brasil_Mundo!$K:$K,Brasil_Mundo!$C:$C,$B3743)</f>
        <v>57240</v>
      </c>
      <c r="D3743" s="20">
        <f>SUMIFS(Brasil_EUA!$L:$L,Brasil_EUA!$C:$C,$B3743)</f>
        <v>13165</v>
      </c>
      <c r="E3743" s="17">
        <f t="shared" si="174"/>
        <v>0.22999650593990217</v>
      </c>
      <c r="F3743" s="17" t="str">
        <f>IF(ISERROR(MATCH(TEXT($B3743,"000000"),Análise_Anexo1_SH6!$B:$B,0))=TRUE,"SIM","NÃO")</f>
        <v>SIM</v>
      </c>
      <c r="G3743" s="17">
        <f t="shared" si="175"/>
        <v>1.6982836923462796E-7</v>
      </c>
      <c r="H3743" s="17">
        <f t="shared" si="176"/>
        <v>3.2612005515477034E-7</v>
      </c>
    </row>
    <row r="3744" spans="2:8" ht="15.75" thickBot="1">
      <c r="B3744" s="9">
        <v>621139</v>
      </c>
      <c r="C3744" s="20">
        <f>SUMIFS(Brasil_Mundo!$K:$K,Brasil_Mundo!$C:$C,$B3744)</f>
        <v>50092</v>
      </c>
      <c r="D3744" s="20">
        <f>SUMIFS(Brasil_EUA!$L:$L,Brasil_EUA!$C:$C,$B3744)</f>
        <v>6290</v>
      </c>
      <c r="E3744" s="17">
        <f t="shared" si="174"/>
        <v>0.12556895312624772</v>
      </c>
      <c r="F3744" s="17" t="str">
        <f>IF(ISERROR(MATCH(TEXT($B3744,"000000"),Análise_Anexo1_SH6!$B:$B,0))=TRUE,"SIM","NÃO")</f>
        <v>SIM</v>
      </c>
      <c r="G3744" s="17">
        <f t="shared" si="175"/>
        <v>1.4862059174879427E-7</v>
      </c>
      <c r="H3744" s="17">
        <f t="shared" si="176"/>
        <v>1.5581429144880405E-7</v>
      </c>
    </row>
    <row r="3745" spans="2:8" ht="15.75" thickBot="1">
      <c r="B3745" s="9" t="s">
        <v>14978</v>
      </c>
      <c r="C3745" s="20">
        <f>SUMIFS(Brasil_Mundo!$K:$K,Brasil_Mundo!$C:$C,$B3745)</f>
        <v>43726</v>
      </c>
      <c r="D3745" s="20">
        <f>SUMIFS(Brasil_EUA!$L:$L,Brasil_EUA!$C:$C,$B3745)</f>
        <v>0</v>
      </c>
      <c r="E3745" s="17">
        <f t="shared" si="174"/>
        <v>0</v>
      </c>
      <c r="F3745" s="17" t="str">
        <f>IF(ISERROR(MATCH(TEXT($B3745,"000000"),Análise_Anexo1_SH6!$B:$B,0))=TRUE,"SIM","NÃO")</f>
        <v>SIM</v>
      </c>
      <c r="G3745" s="17">
        <f t="shared" si="175"/>
        <v>1.2973297122909403E-7</v>
      </c>
      <c r="H3745" s="17">
        <f t="shared" si="176"/>
        <v>0</v>
      </c>
    </row>
    <row r="3746" spans="2:8" ht="15.75" thickBot="1">
      <c r="B3746" s="9">
        <v>901600</v>
      </c>
      <c r="C3746" s="20">
        <f>SUMIFS(Brasil_Mundo!$K:$K,Brasil_Mundo!$C:$C,$B3746)</f>
        <v>62532</v>
      </c>
      <c r="D3746" s="20">
        <f>SUMIFS(Brasil_EUA!$L:$L,Brasil_EUA!$C:$C,$B3746)</f>
        <v>3683</v>
      </c>
      <c r="E3746" s="17">
        <f t="shared" si="174"/>
        <v>5.8897844303716494E-2</v>
      </c>
      <c r="F3746" s="17" t="str">
        <f>IF(ISERROR(MATCH(TEXT($B3746,"000000"),Análise_Anexo1_SH6!$B:$B,0))=TRUE,"SIM","NÃO")</f>
        <v>SIM</v>
      </c>
      <c r="G3746" s="17">
        <f t="shared" si="175"/>
        <v>1.8552948261669731E-7</v>
      </c>
      <c r="H3746" s="17">
        <f t="shared" si="176"/>
        <v>9.1234345851501644E-8</v>
      </c>
    </row>
    <row r="3747" spans="2:8" ht="15.75" thickBot="1">
      <c r="B3747" s="9">
        <v>630319</v>
      </c>
      <c r="C3747" s="20">
        <f>SUMIFS(Brasil_Mundo!$K:$K,Brasil_Mundo!$C:$C,$B3747)</f>
        <v>50072</v>
      </c>
      <c r="D3747" s="20">
        <f>SUMIFS(Brasil_EUA!$L:$L,Brasil_EUA!$C:$C,$B3747)</f>
        <v>31522</v>
      </c>
      <c r="E3747" s="17">
        <f t="shared" si="174"/>
        <v>0.62953347180060715</v>
      </c>
      <c r="F3747" s="17" t="str">
        <f>IF(ISERROR(MATCH(TEXT($B3747,"000000"),Análise_Anexo1_SH6!$B:$B,0))=TRUE,"SIM","NÃO")</f>
        <v>SIM</v>
      </c>
      <c r="G3747" s="17">
        <f t="shared" si="175"/>
        <v>1.4856125269595196E-7</v>
      </c>
      <c r="H3747" s="17">
        <f t="shared" si="176"/>
        <v>7.8085502306028632E-7</v>
      </c>
    </row>
    <row r="3748" spans="2:8" ht="15.75" thickBot="1">
      <c r="B3748" s="9">
        <v>900590</v>
      </c>
      <c r="C3748" s="20">
        <f>SUMIFS(Brasil_Mundo!$K:$K,Brasil_Mundo!$C:$C,$B3748)</f>
        <v>43046</v>
      </c>
      <c r="D3748" s="20">
        <f>SUMIFS(Brasil_EUA!$L:$L,Brasil_EUA!$C:$C,$B3748)</f>
        <v>300</v>
      </c>
      <c r="E3748" s="17">
        <f t="shared" si="174"/>
        <v>6.9692886679366258E-3</v>
      </c>
      <c r="F3748" s="17" t="str">
        <f>IF(ISERROR(MATCH(TEXT($B3748,"000000"),Análise_Anexo1_SH6!$B:$B,0))=TRUE,"SIM","NÃO")</f>
        <v>SIM</v>
      </c>
      <c r="G3748" s="17">
        <f t="shared" si="175"/>
        <v>1.2771544343245624E-7</v>
      </c>
      <c r="H3748" s="17">
        <f t="shared" si="176"/>
        <v>7.4315242344421642E-9</v>
      </c>
    </row>
    <row r="3749" spans="2:8" ht="15.75" thickBot="1">
      <c r="B3749" s="9">
        <v>851210</v>
      </c>
      <c r="C3749" s="20">
        <f>SUMIFS(Brasil_Mundo!$K:$K,Brasil_Mundo!$C:$C,$B3749)</f>
        <v>42938</v>
      </c>
      <c r="D3749" s="20">
        <f>SUMIFS(Brasil_EUA!$L:$L,Brasil_EUA!$C:$C,$B3749)</f>
        <v>5562</v>
      </c>
      <c r="E3749" s="17">
        <f t="shared" si="174"/>
        <v>0.12953560948344123</v>
      </c>
      <c r="F3749" s="17" t="str">
        <f>IF(ISERROR(MATCH(TEXT($B3749,"000000"),Análise_Anexo1_SH6!$B:$B,0))=TRUE,"SIM","NÃO")</f>
        <v>SIM</v>
      </c>
      <c r="G3749" s="17">
        <f t="shared" si="175"/>
        <v>1.2739501254710787E-7</v>
      </c>
      <c r="H3749" s="17">
        <f t="shared" si="176"/>
        <v>1.3778045930655772E-7</v>
      </c>
    </row>
    <row r="3750" spans="2:8" ht="15.75" thickBot="1">
      <c r="B3750" s="9" t="s">
        <v>5986</v>
      </c>
      <c r="C3750" s="20">
        <f>SUMIFS(Brasil_Mundo!$K:$K,Brasil_Mundo!$C:$C,$B3750)</f>
        <v>42601</v>
      </c>
      <c r="D3750" s="20">
        <f>SUMIFS(Brasil_EUA!$L:$L,Brasil_EUA!$C:$C,$B3750)</f>
        <v>1499</v>
      </c>
      <c r="E3750" s="17">
        <f t="shared" si="174"/>
        <v>3.5186967442078824E-2</v>
      </c>
      <c r="F3750" s="17" t="str">
        <f>IF(ISERROR(MATCH(TEXT($B3750,"000000"),Análise_Anexo1_SH6!$B:$B,0))=TRUE,"SIM","NÃO")</f>
        <v>SIM</v>
      </c>
      <c r="G3750" s="17">
        <f t="shared" si="175"/>
        <v>1.2639514950671533E-7</v>
      </c>
      <c r="H3750" s="17">
        <f t="shared" si="176"/>
        <v>3.7132849424762685E-8</v>
      </c>
    </row>
    <row r="3751" spans="2:8" ht="15.75" thickBot="1">
      <c r="B3751" s="9">
        <v>902511</v>
      </c>
      <c r="C3751" s="20">
        <f>SUMIFS(Brasil_Mundo!$K:$K,Brasil_Mundo!$C:$C,$B3751)</f>
        <v>49822</v>
      </c>
      <c r="D3751" s="20">
        <f>SUMIFS(Brasil_EUA!$L:$L,Brasil_EUA!$C:$C,$B3751)</f>
        <v>4947</v>
      </c>
      <c r="E3751" s="17">
        <f t="shared" si="174"/>
        <v>9.9293484805909035E-2</v>
      </c>
      <c r="F3751" s="17" t="str">
        <f>IF(ISERROR(MATCH(TEXT($B3751,"000000"),Análise_Anexo1_SH6!$B:$B,0))=TRUE,"SIM","NÃO")</f>
        <v>NÃO</v>
      </c>
      <c r="G3751" s="17">
        <f t="shared" si="175"/>
        <v>1.4781951453542336E-7</v>
      </c>
      <c r="H3751" s="17">
        <f t="shared" si="176"/>
        <v>1.2254583462595128E-7</v>
      </c>
    </row>
    <row r="3752" spans="2:8" ht="15.75" thickBot="1">
      <c r="B3752" s="9">
        <v>430180</v>
      </c>
      <c r="C3752" s="20">
        <f>SUMIFS(Brasil_Mundo!$K:$K,Brasil_Mundo!$C:$C,$B3752)</f>
        <v>42127</v>
      </c>
      <c r="D3752" s="20">
        <f>SUMIFS(Brasil_EUA!$L:$L,Brasil_EUA!$C:$C,$B3752)</f>
        <v>0</v>
      </c>
      <c r="E3752" s="17">
        <f t="shared" si="174"/>
        <v>0</v>
      </c>
      <c r="F3752" s="17" t="str">
        <f>IF(ISERROR(MATCH(TEXT($B3752,"000000"),Análise_Anexo1_SH6!$B:$B,0))=TRUE,"SIM","NÃO")</f>
        <v>SIM</v>
      </c>
      <c r="G3752" s="17">
        <f t="shared" si="175"/>
        <v>1.249888139543531E-7</v>
      </c>
      <c r="H3752" s="17">
        <f t="shared" si="176"/>
        <v>0</v>
      </c>
    </row>
    <row r="3753" spans="2:8" ht="15.75" thickBot="1">
      <c r="B3753" s="9">
        <v>560130</v>
      </c>
      <c r="C3753" s="20">
        <f>SUMIFS(Brasil_Mundo!$K:$K,Brasil_Mundo!$C:$C,$B3753)</f>
        <v>49033</v>
      </c>
      <c r="D3753" s="20">
        <f>SUMIFS(Brasil_EUA!$L:$L,Brasil_EUA!$C:$C,$B3753)</f>
        <v>0</v>
      </c>
      <c r="E3753" s="17">
        <f t="shared" si="174"/>
        <v>0</v>
      </c>
      <c r="F3753" s="17" t="str">
        <f>IF(ISERROR(MATCH(TEXT($B3753,"000000"),Análise_Anexo1_SH6!$B:$B,0))=TRUE,"SIM","NÃO")</f>
        <v>SIM</v>
      </c>
      <c r="G3753" s="17">
        <f t="shared" si="175"/>
        <v>1.454785889007951E-7</v>
      </c>
      <c r="H3753" s="17">
        <f t="shared" si="176"/>
        <v>0</v>
      </c>
    </row>
    <row r="3754" spans="2:8" ht="15.75" thickBot="1">
      <c r="B3754" s="9">
        <v>430310</v>
      </c>
      <c r="C3754" s="20">
        <f>SUMIFS(Brasil_Mundo!$K:$K,Brasil_Mundo!$C:$C,$B3754)</f>
        <v>41972</v>
      </c>
      <c r="D3754" s="20">
        <f>SUMIFS(Brasil_EUA!$L:$L,Brasil_EUA!$C:$C,$B3754)</f>
        <v>25619</v>
      </c>
      <c r="E3754" s="17">
        <f t="shared" si="174"/>
        <v>0.61038311255122457</v>
      </c>
      <c r="F3754" s="17" t="str">
        <f>IF(ISERROR(MATCH(TEXT($B3754,"000000"),Análise_Anexo1_SH6!$B:$B,0))=TRUE,"SIM","NÃO")</f>
        <v>SIM</v>
      </c>
      <c r="G3754" s="17">
        <f t="shared" si="175"/>
        <v>1.2452893629482538E-7</v>
      </c>
      <c r="H3754" s="17">
        <f t="shared" si="176"/>
        <v>6.3462739787391268E-7</v>
      </c>
    </row>
    <row r="3755" spans="2:8" ht="15.75" thickBot="1">
      <c r="B3755" s="9">
        <v>581091</v>
      </c>
      <c r="C3755" s="20">
        <f>SUMIFS(Brasil_Mundo!$K:$K,Brasil_Mundo!$C:$C,$B3755)</f>
        <v>41660</v>
      </c>
      <c r="D3755" s="20">
        <f>SUMIFS(Brasil_EUA!$L:$L,Brasil_EUA!$C:$C,$B3755)</f>
        <v>20097</v>
      </c>
      <c r="E3755" s="17">
        <f t="shared" si="174"/>
        <v>0.48240518482957273</v>
      </c>
      <c r="F3755" s="17" t="str">
        <f>IF(ISERROR(MATCH(TEXT($B3755,"000000"),Análise_Anexo1_SH6!$B:$B,0))=TRUE,"SIM","NÃO")</f>
        <v>SIM</v>
      </c>
      <c r="G3755" s="17">
        <f t="shared" si="175"/>
        <v>1.2360324707048568E-7</v>
      </c>
      <c r="H3755" s="17">
        <f t="shared" si="176"/>
        <v>4.9783780846528055E-7</v>
      </c>
    </row>
    <row r="3756" spans="2:8" ht="15.75" thickBot="1">
      <c r="B3756" s="9">
        <v>620821</v>
      </c>
      <c r="C3756" s="20">
        <f>SUMIFS(Brasil_Mundo!$K:$K,Brasil_Mundo!$C:$C,$B3756)</f>
        <v>41622</v>
      </c>
      <c r="D3756" s="20">
        <f>SUMIFS(Brasil_EUA!$L:$L,Brasil_EUA!$C:$C,$B3756)</f>
        <v>5566</v>
      </c>
      <c r="E3756" s="17">
        <f t="shared" si="174"/>
        <v>0.13372735572533756</v>
      </c>
      <c r="F3756" s="17" t="str">
        <f>IF(ISERROR(MATCH(TEXT($B3756,"000000"),Análise_Anexo1_SH6!$B:$B,0))=TRUE,"SIM","NÃO")</f>
        <v>SIM</v>
      </c>
      <c r="G3756" s="17">
        <f t="shared" si="175"/>
        <v>1.2349050287008534E-7</v>
      </c>
      <c r="H3756" s="17">
        <f t="shared" si="176"/>
        <v>1.3787954629635029E-7</v>
      </c>
    </row>
    <row r="3757" spans="2:8" ht="15.75" thickBot="1">
      <c r="B3757" s="9">
        <v>620120</v>
      </c>
      <c r="C3757" s="20">
        <f>SUMIFS(Brasil_Mundo!$K:$K,Brasil_Mundo!$C:$C,$B3757)</f>
        <v>41227</v>
      </c>
      <c r="D3757" s="20">
        <f>SUMIFS(Brasil_EUA!$L:$L,Brasil_EUA!$C:$C,$B3757)</f>
        <v>18862</v>
      </c>
      <c r="E3757" s="17">
        <f t="shared" si="174"/>
        <v>0.45751570572682948</v>
      </c>
      <c r="F3757" s="17" t="str">
        <f>IF(ISERROR(MATCH(TEXT($B3757,"000000"),Análise_Anexo1_SH6!$B:$B,0))=TRUE,"SIM","NÃO")</f>
        <v>SIM</v>
      </c>
      <c r="G3757" s="17">
        <f t="shared" si="175"/>
        <v>1.2231855657645015E-7</v>
      </c>
      <c r="H3757" s="17">
        <f t="shared" si="176"/>
        <v>4.6724470036682704E-7</v>
      </c>
    </row>
    <row r="3758" spans="2:8" ht="15.75" thickBot="1">
      <c r="B3758" s="9">
        <v>540220</v>
      </c>
      <c r="C3758" s="20">
        <f>SUMIFS(Brasil_Mundo!$K:$K,Brasil_Mundo!$C:$C,$B3758)</f>
        <v>41206</v>
      </c>
      <c r="D3758" s="20">
        <f>SUMIFS(Brasil_EUA!$L:$L,Brasil_EUA!$C:$C,$B3758)</f>
        <v>0</v>
      </c>
      <c r="E3758" s="17">
        <f t="shared" si="174"/>
        <v>0</v>
      </c>
      <c r="F3758" s="17" t="str">
        <f>IF(ISERROR(MATCH(TEXT($B3758,"000000"),Análise_Anexo1_SH6!$B:$B,0))=TRUE,"SIM","NÃO")</f>
        <v>SIM</v>
      </c>
      <c r="G3758" s="17">
        <f t="shared" si="175"/>
        <v>1.2225625057096573E-7</v>
      </c>
      <c r="H3758" s="17">
        <f t="shared" si="176"/>
        <v>0</v>
      </c>
    </row>
    <row r="3759" spans="2:8" ht="15.75" thickBot="1">
      <c r="B3759" s="9">
        <v>600390</v>
      </c>
      <c r="C3759" s="20">
        <f>SUMIFS(Brasil_Mundo!$K:$K,Brasil_Mundo!$C:$C,$B3759)</f>
        <v>41148</v>
      </c>
      <c r="D3759" s="20">
        <f>SUMIFS(Brasil_EUA!$L:$L,Brasil_EUA!$C:$C,$B3759)</f>
        <v>0</v>
      </c>
      <c r="E3759" s="17">
        <f t="shared" si="174"/>
        <v>0</v>
      </c>
      <c r="F3759" s="17" t="str">
        <f>IF(ISERROR(MATCH(TEXT($B3759,"000000"),Análise_Anexo1_SH6!$B:$B,0))=TRUE,"SIM","NÃO")</f>
        <v>SIM</v>
      </c>
      <c r="G3759" s="17">
        <f t="shared" si="175"/>
        <v>1.2208416731772311E-7</v>
      </c>
      <c r="H3759" s="17">
        <f t="shared" si="176"/>
        <v>0</v>
      </c>
    </row>
    <row r="3760" spans="2:8" ht="15.75" thickBot="1">
      <c r="B3760" s="9">
        <v>900219</v>
      </c>
      <c r="C3760" s="20">
        <f>SUMIFS(Brasil_Mundo!$K:$K,Brasil_Mundo!$C:$C,$B3760)</f>
        <v>41143</v>
      </c>
      <c r="D3760" s="20">
        <f>SUMIFS(Brasil_EUA!$L:$L,Brasil_EUA!$C:$C,$B3760)</f>
        <v>9634</v>
      </c>
      <c r="E3760" s="17">
        <f t="shared" si="174"/>
        <v>0.23415890917045426</v>
      </c>
      <c r="F3760" s="17" t="str">
        <f>IF(ISERROR(MATCH(TEXT($B3760,"000000"),Análise_Anexo1_SH6!$B:$B,0))=TRUE,"SIM","NÃO")</f>
        <v>SIM</v>
      </c>
      <c r="G3760" s="17">
        <f t="shared" si="175"/>
        <v>1.2206933255451255E-7</v>
      </c>
      <c r="H3760" s="17">
        <f t="shared" si="176"/>
        <v>2.3865101491538603E-7</v>
      </c>
    </row>
    <row r="3761" spans="2:8" ht="15.75" thickBot="1">
      <c r="B3761" s="9">
        <v>230320</v>
      </c>
      <c r="C3761" s="20">
        <f>SUMIFS(Brasil_Mundo!$K:$K,Brasil_Mundo!$C:$C,$B3761)</f>
        <v>41045</v>
      </c>
      <c r="D3761" s="20">
        <f>SUMIFS(Brasil_EUA!$L:$L,Brasil_EUA!$C:$C,$B3761)</f>
        <v>0</v>
      </c>
      <c r="E3761" s="17">
        <f t="shared" si="174"/>
        <v>0</v>
      </c>
      <c r="F3761" s="17" t="str">
        <f>IF(ISERROR(MATCH(TEXT($B3761,"000000"),Análise_Anexo1_SH6!$B:$B,0))=TRUE,"SIM","NÃO")</f>
        <v>SIM</v>
      </c>
      <c r="G3761" s="17">
        <f t="shared" si="175"/>
        <v>1.2177857119558533E-7</v>
      </c>
      <c r="H3761" s="17">
        <f t="shared" si="176"/>
        <v>0</v>
      </c>
    </row>
    <row r="3762" spans="2:8" ht="15.75" thickBot="1">
      <c r="B3762" s="9" t="s">
        <v>14967</v>
      </c>
      <c r="C3762" s="20">
        <f>SUMIFS(Brasil_Mundo!$K:$K,Brasil_Mundo!$C:$C,$B3762)</f>
        <v>40984</v>
      </c>
      <c r="D3762" s="20">
        <f>SUMIFS(Brasil_EUA!$L:$L,Brasil_EUA!$C:$C,$B3762)</f>
        <v>0</v>
      </c>
      <c r="E3762" s="17">
        <f t="shared" si="174"/>
        <v>0</v>
      </c>
      <c r="F3762" s="17" t="str">
        <f>IF(ISERROR(MATCH(TEXT($B3762,"000000"),Análise_Anexo1_SH6!$B:$B,0))=TRUE,"SIM","NÃO")</f>
        <v>SIM</v>
      </c>
      <c r="G3762" s="17">
        <f t="shared" si="175"/>
        <v>1.2159758708441635E-7</v>
      </c>
      <c r="H3762" s="17">
        <f t="shared" si="176"/>
        <v>0</v>
      </c>
    </row>
    <row r="3763" spans="2:8" ht="15.75" thickBot="1">
      <c r="B3763" s="9">
        <v>580300</v>
      </c>
      <c r="C3763" s="20">
        <f>SUMIFS(Brasil_Mundo!$K:$K,Brasil_Mundo!$C:$C,$B3763)</f>
        <v>42490</v>
      </c>
      <c r="D3763" s="20">
        <f>SUMIFS(Brasil_EUA!$L:$L,Brasil_EUA!$C:$C,$B3763)</f>
        <v>2382</v>
      </c>
      <c r="E3763" s="17">
        <f t="shared" si="174"/>
        <v>5.606024947046364E-2</v>
      </c>
      <c r="F3763" s="17" t="str">
        <f>IF(ISERROR(MATCH(TEXT($B3763,"000000"),Análise_Anexo1_SH6!$B:$B,0))=TRUE,"SIM","NÃO")</f>
        <v>SIM</v>
      </c>
      <c r="G3763" s="17">
        <f t="shared" si="175"/>
        <v>1.2606581776344063E-7</v>
      </c>
      <c r="H3763" s="17">
        <f t="shared" si="176"/>
        <v>5.9006302421470786E-8</v>
      </c>
    </row>
    <row r="3764" spans="2:8" ht="15.75" thickBot="1">
      <c r="B3764" s="9">
        <v>732182</v>
      </c>
      <c r="C3764" s="20">
        <f>SUMIFS(Brasil_Mundo!$K:$K,Brasil_Mundo!$C:$C,$B3764)</f>
        <v>40887</v>
      </c>
      <c r="D3764" s="20">
        <f>SUMIFS(Brasil_EUA!$L:$L,Brasil_EUA!$C:$C,$B3764)</f>
        <v>630</v>
      </c>
      <c r="E3764" s="17">
        <f t="shared" si="174"/>
        <v>1.5408320493066256E-2</v>
      </c>
      <c r="F3764" s="17" t="str">
        <f>IF(ISERROR(MATCH(TEXT($B3764,"000000"),Análise_Anexo1_SH6!$B:$B,0))=TRUE,"SIM","NÃO")</f>
        <v>SIM</v>
      </c>
      <c r="G3764" s="17">
        <f t="shared" si="175"/>
        <v>1.2130979267813125E-7</v>
      </c>
      <c r="H3764" s="17">
        <f t="shared" si="176"/>
        <v>1.5606200892328545E-8</v>
      </c>
    </row>
    <row r="3765" spans="2:8" ht="15.75" thickBot="1">
      <c r="B3765" s="9" t="s">
        <v>13376</v>
      </c>
      <c r="C3765" s="20">
        <f>SUMIFS(Brasil_Mundo!$K:$K,Brasil_Mundo!$C:$C,$B3765)</f>
        <v>41067</v>
      </c>
      <c r="D3765" s="20">
        <f>SUMIFS(Brasil_EUA!$L:$L,Brasil_EUA!$C:$C,$B3765)</f>
        <v>0</v>
      </c>
      <c r="E3765" s="17">
        <f t="shared" si="174"/>
        <v>0</v>
      </c>
      <c r="F3765" s="17" t="str">
        <f>IF(ISERROR(MATCH(TEXT($B3765,"000000"),Análise_Anexo1_SH6!$B:$B,0))=TRUE,"SIM","NÃO")</f>
        <v>SIM</v>
      </c>
      <c r="G3765" s="17">
        <f t="shared" si="175"/>
        <v>1.2184384415371184E-7</v>
      </c>
      <c r="H3765" s="17">
        <f t="shared" si="176"/>
        <v>0</v>
      </c>
    </row>
    <row r="3766" spans="2:8" ht="15.75" thickBot="1">
      <c r="B3766" s="9">
        <v>620412</v>
      </c>
      <c r="C3766" s="20">
        <f>SUMIFS(Brasil_Mundo!$K:$K,Brasil_Mundo!$C:$C,$B3766)</f>
        <v>40587</v>
      </c>
      <c r="D3766" s="20">
        <f>SUMIFS(Brasil_EUA!$L:$L,Brasil_EUA!$C:$C,$B3766)</f>
        <v>3822</v>
      </c>
      <c r="E3766" s="17">
        <f t="shared" si="174"/>
        <v>9.4168083376450593E-2</v>
      </c>
      <c r="F3766" s="17" t="str">
        <f>IF(ISERROR(MATCH(TEXT($B3766,"000000"),Análise_Anexo1_SH6!$B:$B,0))=TRUE,"SIM","NÃO")</f>
        <v>SIM</v>
      </c>
      <c r="G3766" s="17">
        <f t="shared" si="175"/>
        <v>1.2041970688549693E-7</v>
      </c>
      <c r="H3766" s="17">
        <f t="shared" si="176"/>
        <v>9.4677618746793176E-8</v>
      </c>
    </row>
    <row r="3767" spans="2:8" ht="15.75" thickBot="1">
      <c r="B3767" s="9">
        <v>291260</v>
      </c>
      <c r="C3767" s="20">
        <f>SUMIFS(Brasil_Mundo!$K:$K,Brasil_Mundo!$C:$C,$B3767)</f>
        <v>40580</v>
      </c>
      <c r="D3767" s="20">
        <f>SUMIFS(Brasil_EUA!$L:$L,Brasil_EUA!$C:$C,$B3767)</f>
        <v>0</v>
      </c>
      <c r="E3767" s="17">
        <f t="shared" si="174"/>
        <v>0</v>
      </c>
      <c r="F3767" s="17" t="str">
        <f>IF(ISERROR(MATCH(TEXT($B3767,"000000"),Análise_Anexo1_SH6!$B:$B,0))=TRUE,"SIM","NÃO")</f>
        <v>SIM</v>
      </c>
      <c r="G3767" s="17">
        <f t="shared" si="175"/>
        <v>1.2039893821700214E-7</v>
      </c>
      <c r="H3767" s="17">
        <f t="shared" si="176"/>
        <v>0</v>
      </c>
    </row>
    <row r="3768" spans="2:8" ht="15.75" thickBot="1">
      <c r="B3768" s="9">
        <v>620331</v>
      </c>
      <c r="C3768" s="20">
        <f>SUMIFS(Brasil_Mundo!$K:$K,Brasil_Mundo!$C:$C,$B3768)</f>
        <v>40560</v>
      </c>
      <c r="D3768" s="20">
        <f>SUMIFS(Brasil_EUA!$L:$L,Brasil_EUA!$C:$C,$B3768)</f>
        <v>30233</v>
      </c>
      <c r="E3768" s="17">
        <f t="shared" si="174"/>
        <v>0.74538954635108479</v>
      </c>
      <c r="F3768" s="17" t="str">
        <f>IF(ISERROR(MATCH(TEXT($B3768,"000000"),Análise_Anexo1_SH6!$B:$B,0))=TRUE,"SIM","NÃO")</f>
        <v>SIM</v>
      </c>
      <c r="G3768" s="17">
        <f t="shared" si="175"/>
        <v>1.2033959916415983E-7</v>
      </c>
      <c r="H3768" s="17">
        <f t="shared" si="176"/>
        <v>7.4892424059963325E-7</v>
      </c>
    </row>
    <row r="3769" spans="2:8" ht="15.75" thickBot="1">
      <c r="B3769" s="9">
        <v>846232</v>
      </c>
      <c r="C3769" s="20">
        <f>SUMIFS(Brasil_Mundo!$K:$K,Brasil_Mundo!$C:$C,$B3769)</f>
        <v>40559</v>
      </c>
      <c r="D3769" s="20">
        <f>SUMIFS(Brasil_EUA!$L:$L,Brasil_EUA!$C:$C,$B3769)</f>
        <v>0</v>
      </c>
      <c r="E3769" s="17">
        <f t="shared" si="174"/>
        <v>0</v>
      </c>
      <c r="F3769" s="17" t="str">
        <f>IF(ISERROR(MATCH(TEXT($B3769,"000000"),Análise_Anexo1_SH6!$B:$B,0))=TRUE,"SIM","NÃO")</f>
        <v>SIM</v>
      </c>
      <c r="G3769" s="17">
        <f t="shared" si="175"/>
        <v>1.2033663221151772E-7</v>
      </c>
      <c r="H3769" s="17">
        <f t="shared" si="176"/>
        <v>0</v>
      </c>
    </row>
    <row r="3770" spans="2:8" ht="15.75" thickBot="1">
      <c r="B3770" s="9">
        <v>810330</v>
      </c>
      <c r="C3770" s="20">
        <f>SUMIFS(Brasil_Mundo!$K:$K,Brasil_Mundo!$C:$C,$B3770)</f>
        <v>40551</v>
      </c>
      <c r="D3770" s="20">
        <f>SUMIFS(Brasil_EUA!$L:$L,Brasil_EUA!$C:$C,$B3770)</f>
        <v>0</v>
      </c>
      <c r="E3770" s="17">
        <f t="shared" si="174"/>
        <v>0</v>
      </c>
      <c r="F3770" s="17" t="str">
        <f>IF(ISERROR(MATCH(TEXT($B3770,"000000"),Análise_Anexo1_SH6!$B:$B,0))=TRUE,"SIM","NÃO")</f>
        <v>SIM</v>
      </c>
      <c r="G3770" s="17">
        <f t="shared" si="175"/>
        <v>1.2031289659038082E-7</v>
      </c>
      <c r="H3770" s="17">
        <f t="shared" si="176"/>
        <v>0</v>
      </c>
    </row>
    <row r="3771" spans="2:8" ht="15.75" thickBot="1">
      <c r="B3771" s="9" t="s">
        <v>7978</v>
      </c>
      <c r="C3771" s="20">
        <f>SUMIFS(Brasil_Mundo!$K:$K,Brasil_Mundo!$C:$C,$B3771)</f>
        <v>69361</v>
      </c>
      <c r="D3771" s="20">
        <f>SUMIFS(Brasil_EUA!$L:$L,Brasil_EUA!$C:$C,$B3771)</f>
        <v>22454</v>
      </c>
      <c r="E3771" s="17">
        <f t="shared" si="174"/>
        <v>0.32372658987038827</v>
      </c>
      <c r="F3771" s="17" t="str">
        <f>IF(ISERROR(MATCH(TEXT($B3771,"000000"),Análise_Anexo1_SH6!$B:$B,0))=TRUE,"SIM","NÃO")</f>
        <v>SIM</v>
      </c>
      <c r="G3771" s="17">
        <f t="shared" si="175"/>
        <v>2.0579080220969652E-7</v>
      </c>
      <c r="H3771" s="17">
        <f t="shared" si="176"/>
        <v>5.5622481720054785E-7</v>
      </c>
    </row>
    <row r="3772" spans="2:8" ht="15.75" thickBot="1">
      <c r="B3772" s="9">
        <v>853922</v>
      </c>
      <c r="C3772" s="20">
        <f>SUMIFS(Brasil_Mundo!$K:$K,Brasil_Mundo!$C:$C,$B3772)</f>
        <v>40271</v>
      </c>
      <c r="D3772" s="20">
        <f>SUMIFS(Brasil_EUA!$L:$L,Brasil_EUA!$C:$C,$B3772)</f>
        <v>8</v>
      </c>
      <c r="E3772" s="17">
        <f t="shared" si="174"/>
        <v>1.9865411834819101E-4</v>
      </c>
      <c r="F3772" s="17" t="str">
        <f>IF(ISERROR(MATCH(TEXT($B3772,"000000"),Análise_Anexo1_SH6!$B:$B,0))=TRUE,"SIM","NÃO")</f>
        <v>SIM</v>
      </c>
      <c r="G3772" s="17">
        <f t="shared" si="175"/>
        <v>1.1948214985058879E-7</v>
      </c>
      <c r="H3772" s="17">
        <f t="shared" si="176"/>
        <v>1.9817397958512438E-10</v>
      </c>
    </row>
    <row r="3773" spans="2:8" ht="15.75" thickBot="1">
      <c r="B3773" s="9">
        <v>731590</v>
      </c>
      <c r="C3773" s="20">
        <f>SUMIFS(Brasil_Mundo!$K:$K,Brasil_Mundo!$C:$C,$B3773)</f>
        <v>40134</v>
      </c>
      <c r="D3773" s="20">
        <f>SUMIFS(Brasil_EUA!$L:$L,Brasil_EUA!$C:$C,$B3773)</f>
        <v>3592</v>
      </c>
      <c r="E3773" s="17">
        <f t="shared" si="174"/>
        <v>8.9500174415707387E-2</v>
      </c>
      <c r="F3773" s="17" t="str">
        <f>IF(ISERROR(MATCH(TEXT($B3773,"000000"),Análise_Anexo1_SH6!$B:$B,0))=TRUE,"SIM","NÃO")</f>
        <v>SIM</v>
      </c>
      <c r="G3773" s="17">
        <f t="shared" si="175"/>
        <v>1.1907567733861911E-7</v>
      </c>
      <c r="H3773" s="17">
        <f t="shared" si="176"/>
        <v>8.8980116833720849E-8</v>
      </c>
    </row>
    <row r="3774" spans="2:8" ht="15.75" thickBot="1">
      <c r="B3774" s="9" t="s">
        <v>6066</v>
      </c>
      <c r="C3774" s="20">
        <f>SUMIFS(Brasil_Mundo!$K:$K,Brasil_Mundo!$C:$C,$B3774)</f>
        <v>40117</v>
      </c>
      <c r="D3774" s="20">
        <f>SUMIFS(Brasil_EUA!$L:$L,Brasil_EUA!$C:$C,$B3774)</f>
        <v>1652</v>
      </c>
      <c r="E3774" s="17">
        <f t="shared" si="174"/>
        <v>4.1179549816785899E-2</v>
      </c>
      <c r="F3774" s="17" t="str">
        <f>IF(ISERROR(MATCH(TEXT($B3774,"000000"),Análise_Anexo1_SH6!$B:$B,0))=TRUE,"SIM","NÃO")</f>
        <v>SIM</v>
      </c>
      <c r="G3774" s="17">
        <f t="shared" si="175"/>
        <v>1.1902523914370317E-7</v>
      </c>
      <c r="H3774" s="17">
        <f t="shared" si="176"/>
        <v>4.0922926784328188E-8</v>
      </c>
    </row>
    <row r="3775" spans="2:8" ht="15.75" thickBot="1">
      <c r="B3775" s="9">
        <v>300339</v>
      </c>
      <c r="C3775" s="20">
        <f>SUMIFS(Brasil_Mundo!$K:$K,Brasil_Mundo!$C:$C,$B3775)</f>
        <v>41264</v>
      </c>
      <c r="D3775" s="20">
        <f>SUMIFS(Brasil_EUA!$L:$L,Brasil_EUA!$C:$C,$B3775)</f>
        <v>0</v>
      </c>
      <c r="E3775" s="17">
        <f t="shared" ref="E3775:H3838" si="177">IFERROR(D3775/C3775,"-")</f>
        <v>0</v>
      </c>
      <c r="F3775" s="17" t="str">
        <f>IF(ISERROR(MATCH(TEXT($B3775,"000000"),Análise_Anexo1_SH6!$B:$B,0))=TRUE,"SIM","NÃO")</f>
        <v>SIM</v>
      </c>
      <c r="G3775" s="17">
        <f t="shared" si="175"/>
        <v>1.2242833382420838E-7</v>
      </c>
      <c r="H3775" s="17">
        <f t="shared" si="176"/>
        <v>0</v>
      </c>
    </row>
    <row r="3776" spans="2:8" ht="15.75" thickBot="1">
      <c r="B3776" s="9">
        <v>911090</v>
      </c>
      <c r="C3776" s="20">
        <f>SUMIFS(Brasil_Mundo!$K:$K,Brasil_Mundo!$C:$C,$B3776)</f>
        <v>40000</v>
      </c>
      <c r="D3776" s="20">
        <f>SUMIFS(Brasil_EUA!$L:$L,Brasil_EUA!$C:$C,$B3776)</f>
        <v>0</v>
      </c>
      <c r="E3776" s="17">
        <f t="shared" si="177"/>
        <v>0</v>
      </c>
      <c r="F3776" s="17" t="str">
        <f>IF(ISERROR(MATCH(TEXT($B3776,"000000"),Análise_Anexo1_SH6!$B:$B,0))=TRUE,"SIM","NÃO")</f>
        <v>SIM</v>
      </c>
      <c r="G3776" s="17">
        <f t="shared" si="175"/>
        <v>1.1867810568457578E-7</v>
      </c>
      <c r="H3776" s="17">
        <f t="shared" si="176"/>
        <v>0</v>
      </c>
    </row>
    <row r="3777" spans="2:8" ht="15.75" thickBot="1">
      <c r="B3777" s="9">
        <v>610441</v>
      </c>
      <c r="C3777" s="20">
        <f>SUMIFS(Brasil_Mundo!$K:$K,Brasil_Mundo!$C:$C,$B3777)</f>
        <v>39811</v>
      </c>
      <c r="D3777" s="20">
        <f>SUMIFS(Brasil_EUA!$L:$L,Brasil_EUA!$C:$C,$B3777)</f>
        <v>8196</v>
      </c>
      <c r="E3777" s="17">
        <f t="shared" si="177"/>
        <v>0.20587274873778605</v>
      </c>
      <c r="F3777" s="17" t="str">
        <f>IF(ISERROR(MATCH(TEXT($B3777,"000000"),Análise_Anexo1_SH6!$B:$B,0))=TRUE,"SIM","NÃO")</f>
        <v>SIM</v>
      </c>
      <c r="G3777" s="17">
        <f t="shared" si="175"/>
        <v>1.1811735163521616E-7</v>
      </c>
      <c r="H3777" s="17">
        <f t="shared" si="176"/>
        <v>2.0302924208495993E-7</v>
      </c>
    </row>
    <row r="3778" spans="2:8" ht="15.75" thickBot="1">
      <c r="B3778" s="9">
        <v>853941</v>
      </c>
      <c r="C3778" s="20">
        <f>SUMIFS(Brasil_Mundo!$K:$K,Brasil_Mundo!$C:$C,$B3778)</f>
        <v>70999</v>
      </c>
      <c r="D3778" s="20">
        <f>SUMIFS(Brasil_EUA!$L:$L,Brasil_EUA!$C:$C,$B3778)</f>
        <v>1764</v>
      </c>
      <c r="E3778" s="17">
        <f t="shared" si="177"/>
        <v>2.4845420358033211E-2</v>
      </c>
      <c r="F3778" s="17" t="str">
        <f>IF(ISERROR(MATCH(TEXT($B3778,"000000"),Análise_Anexo1_SH6!$B:$B,0))=TRUE,"SIM","NÃO")</f>
        <v>SIM</v>
      </c>
      <c r="G3778" s="17">
        <f t="shared" si="175"/>
        <v>2.106506706374799E-7</v>
      </c>
      <c r="H3778" s="17">
        <f t="shared" si="176"/>
        <v>4.3697362498519925E-8</v>
      </c>
    </row>
    <row r="3779" spans="2:8" ht="15.75" thickBot="1">
      <c r="B3779" s="9">
        <v>620620</v>
      </c>
      <c r="C3779" s="20">
        <f>SUMIFS(Brasil_Mundo!$K:$K,Brasil_Mundo!$C:$C,$B3779)</f>
        <v>39622</v>
      </c>
      <c r="D3779" s="20">
        <f>SUMIFS(Brasil_EUA!$L:$L,Brasil_EUA!$C:$C,$B3779)</f>
        <v>11225</v>
      </c>
      <c r="E3779" s="17">
        <f t="shared" si="177"/>
        <v>0.28330220584523752</v>
      </c>
      <c r="F3779" s="17" t="str">
        <f>IF(ISERROR(MATCH(TEXT($B3779,"000000"),Análise_Anexo1_SH6!$B:$B,0))=TRUE,"SIM","NÃO")</f>
        <v>SIM</v>
      </c>
      <c r="G3779" s="17">
        <f t="shared" si="175"/>
        <v>1.1755659758585654E-7</v>
      </c>
      <c r="H3779" s="17">
        <f t="shared" si="176"/>
        <v>2.7806286510537768E-7</v>
      </c>
    </row>
    <row r="3780" spans="2:8" ht="15.75" thickBot="1">
      <c r="B3780" s="9">
        <v>810294</v>
      </c>
      <c r="C3780" s="20">
        <f>SUMIFS(Brasil_Mundo!$K:$K,Brasil_Mundo!$C:$C,$B3780)</f>
        <v>39500</v>
      </c>
      <c r="D3780" s="20">
        <f>SUMIFS(Brasil_EUA!$L:$L,Brasil_EUA!$C:$C,$B3780)</f>
        <v>0</v>
      </c>
      <c r="E3780" s="17">
        <f t="shared" si="177"/>
        <v>0</v>
      </c>
      <c r="F3780" s="17" t="str">
        <f>IF(ISERROR(MATCH(TEXT($B3780,"000000"),Análise_Anexo1_SH6!$B:$B,0))=TRUE,"SIM","NÃO")</f>
        <v>SIM</v>
      </c>
      <c r="G3780" s="17">
        <f t="shared" ref="G3780:G3843" si="178">C3780/C$3</f>
        <v>1.1719462936351859E-7</v>
      </c>
      <c r="H3780" s="17">
        <f t="shared" ref="H3780:H3843" si="179">D3780/D$3</f>
        <v>0</v>
      </c>
    </row>
    <row r="3781" spans="2:8" ht="15.75" thickBot="1">
      <c r="B3781" s="9">
        <v>281119</v>
      </c>
      <c r="C3781" s="20">
        <f>SUMIFS(Brasil_Mundo!$K:$K,Brasil_Mundo!$C:$C,$B3781)</f>
        <v>114874</v>
      </c>
      <c r="D3781" s="20">
        <f>SUMIFS(Brasil_EUA!$L:$L,Brasil_EUA!$C:$C,$B3781)</f>
        <v>0</v>
      </c>
      <c r="E3781" s="17">
        <f t="shared" si="177"/>
        <v>0</v>
      </c>
      <c r="F3781" s="17" t="str">
        <f>IF(ISERROR(MATCH(TEXT($B3781,"000000"),Análise_Anexo1_SH6!$B:$B,0))=TRUE,"SIM","NÃO")</f>
        <v>SIM</v>
      </c>
      <c r="G3781" s="17">
        <f t="shared" si="178"/>
        <v>3.4082571781024894E-7</v>
      </c>
      <c r="H3781" s="17">
        <f t="shared" si="179"/>
        <v>0</v>
      </c>
    </row>
    <row r="3782" spans="2:8" ht="15.75" thickBot="1">
      <c r="B3782" s="9" t="s">
        <v>14945</v>
      </c>
      <c r="C3782" s="20">
        <f>SUMIFS(Brasil_Mundo!$K:$K,Brasil_Mundo!$C:$C,$B3782)</f>
        <v>39027</v>
      </c>
      <c r="D3782" s="20">
        <f>SUMIFS(Brasil_EUA!$L:$L,Brasil_EUA!$C:$C,$B3782)</f>
        <v>0</v>
      </c>
      <c r="E3782" s="17">
        <f t="shared" si="177"/>
        <v>0</v>
      </c>
      <c r="F3782" s="17" t="str">
        <f>IF(ISERROR(MATCH(TEXT($B3782,"000000"),Análise_Anexo1_SH6!$B:$B,0))=TRUE,"SIM","NÃO")</f>
        <v>SIM</v>
      </c>
      <c r="G3782" s="17">
        <f t="shared" si="178"/>
        <v>1.1579126076379847E-7</v>
      </c>
      <c r="H3782" s="17">
        <f t="shared" si="179"/>
        <v>0</v>
      </c>
    </row>
    <row r="3783" spans="2:8" ht="15.75" thickBot="1">
      <c r="B3783" s="9">
        <v>902229</v>
      </c>
      <c r="C3783" s="20">
        <f>SUMIFS(Brasil_Mundo!$K:$K,Brasil_Mundo!$C:$C,$B3783)</f>
        <v>38991</v>
      </c>
      <c r="D3783" s="20">
        <f>SUMIFS(Brasil_EUA!$L:$L,Brasil_EUA!$C:$C,$B3783)</f>
        <v>6734</v>
      </c>
      <c r="E3783" s="17">
        <f t="shared" si="177"/>
        <v>0.17270652201790157</v>
      </c>
      <c r="F3783" s="17" t="str">
        <f>IF(ISERROR(MATCH(TEXT($B3783,"000000"),Análise_Anexo1_SH6!$B:$B,0))=TRUE,"SIM","NÃO")</f>
        <v>SIM</v>
      </c>
      <c r="G3783" s="17">
        <f t="shared" si="178"/>
        <v>1.1568445046868236E-7</v>
      </c>
      <c r="H3783" s="17">
        <f t="shared" si="179"/>
        <v>1.6681294731577845E-7</v>
      </c>
    </row>
    <row r="3784" spans="2:8" ht="15.75" thickBot="1">
      <c r="B3784" s="9">
        <v>600539</v>
      </c>
      <c r="C3784" s="20">
        <f>SUMIFS(Brasil_Mundo!$K:$K,Brasil_Mundo!$C:$C,$B3784)</f>
        <v>38757</v>
      </c>
      <c r="D3784" s="20">
        <f>SUMIFS(Brasil_EUA!$L:$L,Brasil_EUA!$C:$C,$B3784)</f>
        <v>42</v>
      </c>
      <c r="E3784" s="17">
        <f t="shared" si="177"/>
        <v>1.08367520705937E-3</v>
      </c>
      <c r="F3784" s="17" t="str">
        <f>IF(ISERROR(MATCH(TEXT($B3784,"000000"),Análise_Anexo1_SH6!$B:$B,0))=TRUE,"SIM","NÃO")</f>
        <v>SIM</v>
      </c>
      <c r="G3784" s="17">
        <f t="shared" si="178"/>
        <v>1.1499018355042759E-7</v>
      </c>
      <c r="H3784" s="17">
        <f t="shared" si="179"/>
        <v>1.040413392821903E-9</v>
      </c>
    </row>
    <row r="3785" spans="2:8" ht="15.75" thickBot="1">
      <c r="B3785" s="9">
        <v>760519</v>
      </c>
      <c r="C3785" s="20">
        <f>SUMIFS(Brasil_Mundo!$K:$K,Brasil_Mundo!$C:$C,$B3785)</f>
        <v>38659</v>
      </c>
      <c r="D3785" s="20">
        <f>SUMIFS(Brasil_EUA!$L:$L,Brasil_EUA!$C:$C,$B3785)</f>
        <v>464</v>
      </c>
      <c r="E3785" s="17">
        <f t="shared" si="177"/>
        <v>1.2002379782198194E-2</v>
      </c>
      <c r="F3785" s="17" t="str">
        <f>IF(ISERROR(MATCH(TEXT($B3785,"000000"),Análise_Anexo1_SH6!$B:$B,0))=TRUE,"SIM","NÃO")</f>
        <v>SIM</v>
      </c>
      <c r="G3785" s="17">
        <f t="shared" si="178"/>
        <v>1.1469942219150038E-7</v>
      </c>
      <c r="H3785" s="17">
        <f t="shared" si="179"/>
        <v>1.1494090815937214E-8</v>
      </c>
    </row>
    <row r="3786" spans="2:8" ht="15.75" thickBot="1">
      <c r="B3786" s="9">
        <v>611522</v>
      </c>
      <c r="C3786" s="20">
        <f>SUMIFS(Brasil_Mundo!$K:$K,Brasil_Mundo!$C:$C,$B3786)</f>
        <v>38511</v>
      </c>
      <c r="D3786" s="20">
        <f>SUMIFS(Brasil_EUA!$L:$L,Brasil_EUA!$C:$C,$B3786)</f>
        <v>0</v>
      </c>
      <c r="E3786" s="17">
        <f t="shared" si="177"/>
        <v>0</v>
      </c>
      <c r="F3786" s="17" t="str">
        <f>IF(ISERROR(MATCH(TEXT($B3786,"000000"),Análise_Anexo1_SH6!$B:$B,0))=TRUE,"SIM","NÃO")</f>
        <v>SIM</v>
      </c>
      <c r="G3786" s="17">
        <f t="shared" si="178"/>
        <v>1.1426031320046745E-7</v>
      </c>
      <c r="H3786" s="17">
        <f t="shared" si="179"/>
        <v>0</v>
      </c>
    </row>
    <row r="3787" spans="2:8" ht="15.75" thickBot="1">
      <c r="B3787" s="9">
        <v>853939</v>
      </c>
      <c r="C3787" s="20">
        <f>SUMIFS(Brasil_Mundo!$K:$K,Brasil_Mundo!$C:$C,$B3787)</f>
        <v>40662</v>
      </c>
      <c r="D3787" s="20">
        <f>SUMIFS(Brasil_EUA!$L:$L,Brasil_EUA!$C:$C,$B3787)</f>
        <v>15395</v>
      </c>
      <c r="E3787" s="17">
        <f t="shared" si="177"/>
        <v>0.3786090207072943</v>
      </c>
      <c r="F3787" s="17" t="str">
        <f>IF(ISERROR(MATCH(TEXT($B3787,"000000"),Análise_Anexo1_SH6!$B:$B,0))=TRUE,"SIM","NÃO")</f>
        <v>SIM</v>
      </c>
      <c r="G3787" s="17">
        <f t="shared" si="178"/>
        <v>1.2064222833365552E-7</v>
      </c>
      <c r="H3787" s="17">
        <f t="shared" si="179"/>
        <v>3.8136105196412373E-7</v>
      </c>
    </row>
    <row r="3788" spans="2:8" ht="15.75" thickBot="1">
      <c r="B3788" s="9">
        <v>701510</v>
      </c>
      <c r="C3788" s="20">
        <f>SUMIFS(Brasil_Mundo!$K:$K,Brasil_Mundo!$C:$C,$B3788)</f>
        <v>38436</v>
      </c>
      <c r="D3788" s="20">
        <f>SUMIFS(Brasil_EUA!$L:$L,Brasil_EUA!$C:$C,$B3788)</f>
        <v>7941</v>
      </c>
      <c r="E3788" s="17">
        <f t="shared" si="177"/>
        <v>0.20660318451451765</v>
      </c>
      <c r="F3788" s="17" t="str">
        <f>IF(ISERROR(MATCH(TEXT($B3788,"000000"),Análise_Anexo1_SH6!$B:$B,0))=TRUE,"SIM","NÃO")</f>
        <v>SIM</v>
      </c>
      <c r="G3788" s="17">
        <f t="shared" si="178"/>
        <v>1.1403779175230887E-7</v>
      </c>
      <c r="H3788" s="17">
        <f t="shared" si="179"/>
        <v>1.9671244648568408E-7</v>
      </c>
    </row>
    <row r="3789" spans="2:8" ht="15.75" thickBot="1">
      <c r="B3789" s="9">
        <v>590500</v>
      </c>
      <c r="C3789" s="20">
        <f>SUMIFS(Brasil_Mundo!$K:$K,Brasil_Mundo!$C:$C,$B3789)</f>
        <v>38315</v>
      </c>
      <c r="D3789" s="20">
        <f>SUMIFS(Brasil_EUA!$L:$L,Brasil_EUA!$C:$C,$B3789)</f>
        <v>14580</v>
      </c>
      <c r="E3789" s="17">
        <f t="shared" si="177"/>
        <v>0.38052981860889989</v>
      </c>
      <c r="F3789" s="17" t="str">
        <f>IF(ISERROR(MATCH(TEXT($B3789,"000000"),Análise_Anexo1_SH6!$B:$B,0))=TRUE,"SIM","NÃO")</f>
        <v>SIM</v>
      </c>
      <c r="G3789" s="17">
        <f t="shared" si="178"/>
        <v>1.1367879048261302E-7</v>
      </c>
      <c r="H3789" s="17">
        <f t="shared" si="179"/>
        <v>3.6117207779388921E-7</v>
      </c>
    </row>
    <row r="3790" spans="2:8" ht="15.75" thickBot="1">
      <c r="B3790" s="9">
        <v>580132</v>
      </c>
      <c r="C3790" s="20">
        <f>SUMIFS(Brasil_Mundo!$K:$K,Brasil_Mundo!$C:$C,$B3790)</f>
        <v>38304</v>
      </c>
      <c r="D3790" s="20">
        <f>SUMIFS(Brasil_EUA!$L:$L,Brasil_EUA!$C:$C,$B3790)</f>
        <v>0</v>
      </c>
      <c r="E3790" s="17">
        <f t="shared" si="177"/>
        <v>0</v>
      </c>
      <c r="F3790" s="17" t="str">
        <f>IF(ISERROR(MATCH(TEXT($B3790,"000000"),Análise_Anexo1_SH6!$B:$B,0))=TRUE,"SIM","NÃO")</f>
        <v>SIM</v>
      </c>
      <c r="G3790" s="17">
        <f t="shared" si="178"/>
        <v>1.1364615400354977E-7</v>
      </c>
      <c r="H3790" s="17">
        <f t="shared" si="179"/>
        <v>0</v>
      </c>
    </row>
    <row r="3791" spans="2:8" ht="15.75" thickBot="1">
      <c r="B3791" s="9" t="s">
        <v>14937</v>
      </c>
      <c r="C3791" s="20">
        <f>SUMIFS(Brasil_Mundo!$K:$K,Brasil_Mundo!$C:$C,$B3791)</f>
        <v>38218</v>
      </c>
      <c r="D3791" s="20">
        <f>SUMIFS(Brasil_EUA!$L:$L,Brasil_EUA!$C:$C,$B3791)</f>
        <v>0</v>
      </c>
      <c r="E3791" s="17">
        <f t="shared" si="177"/>
        <v>0</v>
      </c>
      <c r="F3791" s="17" t="str">
        <f>IF(ISERROR(MATCH(TEXT($B3791,"000000"),Análise_Anexo1_SH6!$B:$B,0))=TRUE,"SIM","NÃO")</f>
        <v>SIM</v>
      </c>
      <c r="G3791" s="17">
        <f t="shared" si="178"/>
        <v>1.1339099607632794E-7</v>
      </c>
      <c r="H3791" s="17">
        <f t="shared" si="179"/>
        <v>0</v>
      </c>
    </row>
    <row r="3792" spans="2:8" ht="15.75" thickBot="1">
      <c r="B3792" s="9">
        <v>580610</v>
      </c>
      <c r="C3792" s="20">
        <f>SUMIFS(Brasil_Mundo!$K:$K,Brasil_Mundo!$C:$C,$B3792)</f>
        <v>38139</v>
      </c>
      <c r="D3792" s="20">
        <f>SUMIFS(Brasil_EUA!$L:$L,Brasil_EUA!$C:$C,$B3792)</f>
        <v>1118</v>
      </c>
      <c r="E3792" s="17">
        <f t="shared" si="177"/>
        <v>2.9313825742678098E-2</v>
      </c>
      <c r="F3792" s="17" t="str">
        <f>IF(ISERROR(MATCH(TEXT($B3792,"000000"),Análise_Anexo1_SH6!$B:$B,0))=TRUE,"SIM","NÃO")</f>
        <v>SIM</v>
      </c>
      <c r="G3792" s="17">
        <f t="shared" si="178"/>
        <v>1.1315660681760089E-7</v>
      </c>
      <c r="H3792" s="17">
        <f t="shared" si="179"/>
        <v>2.7694813647021133E-8</v>
      </c>
    </row>
    <row r="3793" spans="2:8" ht="15.75" thickBot="1">
      <c r="B3793" s="9">
        <v>540791</v>
      </c>
      <c r="C3793" s="20">
        <f>SUMIFS(Brasil_Mundo!$K:$K,Brasil_Mundo!$C:$C,$B3793)</f>
        <v>38085</v>
      </c>
      <c r="D3793" s="20">
        <f>SUMIFS(Brasil_EUA!$L:$L,Brasil_EUA!$C:$C,$B3793)</f>
        <v>0</v>
      </c>
      <c r="E3793" s="17">
        <f t="shared" si="177"/>
        <v>0</v>
      </c>
      <c r="F3793" s="17" t="str">
        <f>IF(ISERROR(MATCH(TEXT($B3793,"000000"),Análise_Anexo1_SH6!$B:$B,0))=TRUE,"SIM","NÃO")</f>
        <v>SIM</v>
      </c>
      <c r="G3793" s="17">
        <f t="shared" si="178"/>
        <v>1.1299639137492672E-7</v>
      </c>
      <c r="H3793" s="17">
        <f t="shared" si="179"/>
        <v>0</v>
      </c>
    </row>
    <row r="3794" spans="2:8" ht="15.75" thickBot="1">
      <c r="B3794" s="9" t="s">
        <v>13871</v>
      </c>
      <c r="C3794" s="20">
        <f>SUMIFS(Brasil_Mundo!$K:$K,Brasil_Mundo!$C:$C,$B3794)</f>
        <v>38418</v>
      </c>
      <c r="D3794" s="20">
        <f>SUMIFS(Brasil_EUA!$L:$L,Brasil_EUA!$C:$C,$B3794)</f>
        <v>0</v>
      </c>
      <c r="E3794" s="17">
        <f t="shared" si="177"/>
        <v>0</v>
      </c>
      <c r="F3794" s="17" t="str">
        <f>IF(ISERROR(MATCH(TEXT($B3794,"000000"),Análise_Anexo1_SH6!$B:$B,0))=TRUE,"SIM","NÃO")</f>
        <v>SIM</v>
      </c>
      <c r="G3794" s="17">
        <f t="shared" si="178"/>
        <v>1.1398438660475081E-7</v>
      </c>
      <c r="H3794" s="17">
        <f t="shared" si="179"/>
        <v>0</v>
      </c>
    </row>
    <row r="3795" spans="2:8" ht="15.75" thickBot="1">
      <c r="B3795" s="9">
        <v>854142</v>
      </c>
      <c r="C3795" s="20">
        <f>SUMIFS(Brasil_Mundo!$K:$K,Brasil_Mundo!$C:$C,$B3795)</f>
        <v>41305</v>
      </c>
      <c r="D3795" s="20">
        <f>SUMIFS(Brasil_EUA!$L:$L,Brasil_EUA!$C:$C,$B3795)</f>
        <v>4441</v>
      </c>
      <c r="E3795" s="17">
        <f t="shared" si="177"/>
        <v>0.10751724972763588</v>
      </c>
      <c r="F3795" s="17" t="str">
        <f>IF(ISERROR(MATCH(TEXT($B3795,"000000"),Análise_Anexo1_SH6!$B:$B,0))=TRUE,"SIM","NÃO")</f>
        <v>SIM</v>
      </c>
      <c r="G3795" s="17">
        <f t="shared" si="178"/>
        <v>1.2254997888253506E-7</v>
      </c>
      <c r="H3795" s="17">
        <f t="shared" si="179"/>
        <v>1.1001133041719218E-7</v>
      </c>
    </row>
    <row r="3796" spans="2:8" ht="15.75" thickBot="1">
      <c r="B3796" s="9">
        <v>611529</v>
      </c>
      <c r="C3796" s="20">
        <f>SUMIFS(Brasil_Mundo!$K:$K,Brasil_Mundo!$C:$C,$B3796)</f>
        <v>46849</v>
      </c>
      <c r="D3796" s="20">
        <f>SUMIFS(Brasil_EUA!$L:$L,Brasil_EUA!$C:$C,$B3796)</f>
        <v>0</v>
      </c>
      <c r="E3796" s="17">
        <f t="shared" si="177"/>
        <v>0</v>
      </c>
      <c r="F3796" s="17" t="str">
        <f>IF(ISERROR(MATCH(TEXT($B3796,"000000"),Análise_Anexo1_SH6!$B:$B,0))=TRUE,"SIM","NÃO")</f>
        <v>SIM</v>
      </c>
      <c r="G3796" s="17">
        <f t="shared" si="178"/>
        <v>1.3899876433041726E-7</v>
      </c>
      <c r="H3796" s="17">
        <f t="shared" si="179"/>
        <v>0</v>
      </c>
    </row>
    <row r="3797" spans="2:8" ht="15.75" thickBot="1">
      <c r="B3797" s="9">
        <v>970129</v>
      </c>
      <c r="C3797" s="20">
        <f>SUMIFS(Brasil_Mundo!$K:$K,Brasil_Mundo!$C:$C,$B3797)</f>
        <v>37767</v>
      </c>
      <c r="D3797" s="20">
        <f>SUMIFS(Brasil_EUA!$L:$L,Brasil_EUA!$C:$C,$B3797)</f>
        <v>8074</v>
      </c>
      <c r="E3797" s="17">
        <f t="shared" si="177"/>
        <v>0.21378452087801519</v>
      </c>
      <c r="F3797" s="17" t="str">
        <f>IF(ISERROR(MATCH(TEXT($B3797,"000000"),Análise_Anexo1_SH6!$B:$B,0))=TRUE,"SIM","NÃO")</f>
        <v>SIM</v>
      </c>
      <c r="G3797" s="17">
        <f t="shared" si="178"/>
        <v>1.1205290043473434E-7</v>
      </c>
      <c r="H3797" s="17">
        <f t="shared" si="179"/>
        <v>2.0000708889628678E-7</v>
      </c>
    </row>
    <row r="3798" spans="2:8" ht="15.75" thickBot="1">
      <c r="B3798" s="9" t="s">
        <v>8062</v>
      </c>
      <c r="C3798" s="20">
        <f>SUMIFS(Brasil_Mundo!$K:$K,Brasil_Mundo!$C:$C,$B3798)</f>
        <v>37727</v>
      </c>
      <c r="D3798" s="20">
        <f>SUMIFS(Brasil_EUA!$L:$L,Brasil_EUA!$C:$C,$B3798)</f>
        <v>24220</v>
      </c>
      <c r="E3798" s="17">
        <f t="shared" si="177"/>
        <v>0.64198054443767061</v>
      </c>
      <c r="F3798" s="17" t="str">
        <f>IF(ISERROR(MATCH(TEXT($B3798,"000000"),Análise_Anexo1_SH6!$B:$B,0))=TRUE,"SIM","NÃO")</f>
        <v>SIM</v>
      </c>
      <c r="G3798" s="17">
        <f t="shared" si="178"/>
        <v>1.1193422232904976E-7</v>
      </c>
      <c r="H3798" s="17">
        <f t="shared" si="179"/>
        <v>5.9997172319396408E-7</v>
      </c>
    </row>
    <row r="3799" spans="2:8" ht="15.75" thickBot="1">
      <c r="B3799" s="9">
        <v>284019</v>
      </c>
      <c r="C3799" s="20">
        <f>SUMIFS(Brasil_Mundo!$K:$K,Brasil_Mundo!$C:$C,$B3799)</f>
        <v>37667</v>
      </c>
      <c r="D3799" s="20">
        <f>SUMIFS(Brasil_EUA!$L:$L,Brasil_EUA!$C:$C,$B3799)</f>
        <v>0</v>
      </c>
      <c r="E3799" s="17">
        <f t="shared" si="177"/>
        <v>0</v>
      </c>
      <c r="F3799" s="17" t="str">
        <f>IF(ISERROR(MATCH(TEXT($B3799,"000000"),Análise_Anexo1_SH6!$B:$B,0))=TRUE,"SIM","NÃO")</f>
        <v>SIM</v>
      </c>
      <c r="G3799" s="17">
        <f t="shared" si="178"/>
        <v>1.117562051705229E-7</v>
      </c>
      <c r="H3799" s="17">
        <f t="shared" si="179"/>
        <v>0</v>
      </c>
    </row>
    <row r="3800" spans="2:8" ht="15.75" thickBot="1">
      <c r="B3800" s="9">
        <v>750511</v>
      </c>
      <c r="C3800" s="20">
        <f>SUMIFS(Brasil_Mundo!$K:$K,Brasil_Mundo!$C:$C,$B3800)</f>
        <v>37502</v>
      </c>
      <c r="D3800" s="20">
        <f>SUMIFS(Brasil_EUA!$L:$L,Brasil_EUA!$C:$C,$B3800)</f>
        <v>0</v>
      </c>
      <c r="E3800" s="17">
        <f t="shared" si="177"/>
        <v>0</v>
      </c>
      <c r="F3800" s="17" t="str">
        <f>IF(ISERROR(MATCH(TEXT($B3800,"000000"),Análise_Anexo1_SH6!$B:$B,0))=TRUE,"SIM","NÃO")</f>
        <v>SIM</v>
      </c>
      <c r="G3800" s="17">
        <f t="shared" si="178"/>
        <v>1.1126665798457402E-7</v>
      </c>
      <c r="H3800" s="17">
        <f t="shared" si="179"/>
        <v>0</v>
      </c>
    </row>
    <row r="3801" spans="2:8" ht="15.75" thickBot="1">
      <c r="B3801" s="9">
        <v>845630</v>
      </c>
      <c r="C3801" s="20">
        <f>SUMIFS(Brasil_Mundo!$K:$K,Brasil_Mundo!$C:$C,$B3801)</f>
        <v>59263</v>
      </c>
      <c r="D3801" s="20">
        <f>SUMIFS(Brasil_EUA!$L:$L,Brasil_EUA!$C:$C,$B3801)</f>
        <v>0</v>
      </c>
      <c r="E3801" s="17">
        <f t="shared" si="177"/>
        <v>0</v>
      </c>
      <c r="F3801" s="17" t="str">
        <f>IF(ISERROR(MATCH(TEXT($B3801,"000000"),Análise_Anexo1_SH6!$B:$B,0))=TRUE,"SIM","NÃO")</f>
        <v>SIM</v>
      </c>
      <c r="G3801" s="17">
        <f t="shared" si="178"/>
        <v>1.7583051442962537E-7</v>
      </c>
      <c r="H3801" s="17">
        <f t="shared" si="179"/>
        <v>0</v>
      </c>
    </row>
    <row r="3802" spans="2:8" ht="15.75" thickBot="1">
      <c r="B3802" s="9">
        <v>521223</v>
      </c>
      <c r="C3802" s="20">
        <f>SUMIFS(Brasil_Mundo!$K:$K,Brasil_Mundo!$C:$C,$B3802)</f>
        <v>36883</v>
      </c>
      <c r="D3802" s="20">
        <f>SUMIFS(Brasil_EUA!$L:$L,Brasil_EUA!$C:$C,$B3802)</f>
        <v>26075</v>
      </c>
      <c r="E3802" s="17">
        <f t="shared" si="177"/>
        <v>0.70696526855190733</v>
      </c>
      <c r="F3802" s="17" t="str">
        <f>IF(ISERROR(MATCH(TEXT($B3802,"000000"),Análise_Anexo1_SH6!$B:$B,0))=TRUE,"SIM","NÃO")</f>
        <v>SIM</v>
      </c>
      <c r="G3802" s="17">
        <f t="shared" si="178"/>
        <v>1.0943011429910521E-7</v>
      </c>
      <c r="H3802" s="17">
        <f t="shared" si="179"/>
        <v>6.4592331471026477E-7</v>
      </c>
    </row>
    <row r="3803" spans="2:8" ht="15.75" thickBot="1">
      <c r="B3803" s="9">
        <v>847321</v>
      </c>
      <c r="C3803" s="20">
        <f>SUMIFS(Brasil_Mundo!$K:$K,Brasil_Mundo!$C:$C,$B3803)</f>
        <v>36648</v>
      </c>
      <c r="D3803" s="20">
        <f>SUMIFS(Brasil_EUA!$L:$L,Brasil_EUA!$C:$C,$B3803)</f>
        <v>0</v>
      </c>
      <c r="E3803" s="17">
        <f t="shared" si="177"/>
        <v>0</v>
      </c>
      <c r="F3803" s="17" t="str">
        <f>IF(ISERROR(MATCH(TEXT($B3803,"000000"),Análise_Anexo1_SH6!$B:$B,0))=TRUE,"SIM","NÃO")</f>
        <v>SIM</v>
      </c>
      <c r="G3803" s="17">
        <f t="shared" si="178"/>
        <v>1.0873288042820833E-7</v>
      </c>
      <c r="H3803" s="17">
        <f t="shared" si="179"/>
        <v>0</v>
      </c>
    </row>
    <row r="3804" spans="2:8" ht="15.75" thickBot="1">
      <c r="B3804" s="9" t="s">
        <v>8203</v>
      </c>
      <c r="C3804" s="20">
        <f>SUMIFS(Brasil_Mundo!$K:$K,Brasil_Mundo!$C:$C,$B3804)</f>
        <v>36606</v>
      </c>
      <c r="D3804" s="20">
        <f>SUMIFS(Brasil_EUA!$L:$L,Brasil_EUA!$C:$C,$B3804)</f>
        <v>28429</v>
      </c>
      <c r="E3804" s="17">
        <f t="shared" si="177"/>
        <v>0.77662131890946839</v>
      </c>
      <c r="F3804" s="17" t="str">
        <f>IF(ISERROR(MATCH(TEXT($B3804,"000000"),Análise_Anexo1_SH6!$B:$B,0))=TRUE,"SIM","NÃO")</f>
        <v>SIM</v>
      </c>
      <c r="G3804" s="17">
        <f t="shared" si="178"/>
        <v>1.0860826841723953E-7</v>
      </c>
      <c r="H3804" s="17">
        <f t="shared" si="179"/>
        <v>7.0423600820318768E-7</v>
      </c>
    </row>
    <row r="3805" spans="2:8" ht="15.75" thickBot="1">
      <c r="B3805" s="9">
        <v>261510</v>
      </c>
      <c r="C3805" s="20">
        <f>SUMIFS(Brasil_Mundo!$K:$K,Brasil_Mundo!$C:$C,$B3805)</f>
        <v>36500</v>
      </c>
      <c r="D3805" s="20">
        <f>SUMIFS(Brasil_EUA!$L:$L,Brasil_EUA!$C:$C,$B3805)</f>
        <v>0</v>
      </c>
      <c r="E3805" s="17">
        <f t="shared" si="177"/>
        <v>0</v>
      </c>
      <c r="F3805" s="17" t="str">
        <f>IF(ISERROR(MATCH(TEXT($B3805,"000000"),Análise_Anexo1_SH6!$B:$B,0))=TRUE,"SIM","NÃO")</f>
        <v>SIM</v>
      </c>
      <c r="G3805" s="17">
        <f t="shared" si="178"/>
        <v>1.082937714371754E-7</v>
      </c>
      <c r="H3805" s="17">
        <f t="shared" si="179"/>
        <v>0</v>
      </c>
    </row>
    <row r="3806" spans="2:8" ht="15.75" thickBot="1">
      <c r="B3806" s="9">
        <v>611211</v>
      </c>
      <c r="C3806" s="20">
        <f>SUMIFS(Brasil_Mundo!$K:$K,Brasil_Mundo!$C:$C,$B3806)</f>
        <v>36484</v>
      </c>
      <c r="D3806" s="20">
        <f>SUMIFS(Brasil_EUA!$L:$L,Brasil_EUA!$C:$C,$B3806)</f>
        <v>20921</v>
      </c>
      <c r="E3806" s="17">
        <f t="shared" si="177"/>
        <v>0.57342944852538102</v>
      </c>
      <c r="F3806" s="17" t="str">
        <f>IF(ISERROR(MATCH(TEXT($B3806,"000000"),Análise_Anexo1_SH6!$B:$B,0))=TRUE,"SIM","NÃO")</f>
        <v>SIM</v>
      </c>
      <c r="G3806" s="17">
        <f t="shared" si="178"/>
        <v>1.0824630019490157E-7</v>
      </c>
      <c r="H3806" s="17">
        <f t="shared" si="179"/>
        <v>5.1824972836254846E-7</v>
      </c>
    </row>
    <row r="3807" spans="2:8" ht="15.75" thickBot="1">
      <c r="B3807" s="9">
        <v>711100</v>
      </c>
      <c r="C3807" s="20">
        <f>SUMIFS(Brasil_Mundo!$K:$K,Brasil_Mundo!$C:$C,$B3807)</f>
        <v>36476</v>
      </c>
      <c r="D3807" s="20">
        <f>SUMIFS(Brasil_EUA!$L:$L,Brasil_EUA!$C:$C,$B3807)</f>
        <v>15055</v>
      </c>
      <c r="E3807" s="17">
        <f t="shared" si="177"/>
        <v>0.41273714223050773</v>
      </c>
      <c r="F3807" s="17" t="str">
        <f>IF(ISERROR(MATCH(TEXT($B3807,"000000"),Análise_Anexo1_SH6!$B:$B,0))=TRUE,"SIM","NÃO")</f>
        <v>SIM</v>
      </c>
      <c r="G3807" s="17">
        <f t="shared" si="178"/>
        <v>1.0822256457376466E-7</v>
      </c>
      <c r="H3807" s="17">
        <f t="shared" si="179"/>
        <v>3.7293865783175597E-7</v>
      </c>
    </row>
    <row r="3808" spans="2:8" ht="15.75" thickBot="1">
      <c r="B3808" s="9">
        <v>844819</v>
      </c>
      <c r="C3808" s="20">
        <f>SUMIFS(Brasil_Mundo!$K:$K,Brasil_Mundo!$C:$C,$B3808)</f>
        <v>36345</v>
      </c>
      <c r="D3808" s="20">
        <f>SUMIFS(Brasil_EUA!$L:$L,Brasil_EUA!$C:$C,$B3808)</f>
        <v>0</v>
      </c>
      <c r="E3808" s="17">
        <f t="shared" si="177"/>
        <v>0</v>
      </c>
      <c r="F3808" s="17" t="str">
        <f>IF(ISERROR(MATCH(TEXT($B3808,"000000"),Análise_Anexo1_SH6!$B:$B,0))=TRUE,"SIM","NÃO")</f>
        <v>SIM</v>
      </c>
      <c r="G3808" s="17">
        <f t="shared" si="178"/>
        <v>1.0783389377764767E-7</v>
      </c>
      <c r="H3808" s="17">
        <f t="shared" si="179"/>
        <v>0</v>
      </c>
    </row>
    <row r="3809" spans="2:8" ht="15.75" thickBot="1">
      <c r="B3809" s="9">
        <v>960629</v>
      </c>
      <c r="C3809" s="20">
        <f>SUMIFS(Brasil_Mundo!$K:$K,Brasil_Mundo!$C:$C,$B3809)</f>
        <v>36189</v>
      </c>
      <c r="D3809" s="20">
        <f>SUMIFS(Brasil_EUA!$L:$L,Brasil_EUA!$C:$C,$B3809)</f>
        <v>424</v>
      </c>
      <c r="E3809" s="17">
        <f t="shared" si="177"/>
        <v>1.1716267374063942E-2</v>
      </c>
      <c r="F3809" s="17" t="str">
        <f>IF(ISERROR(MATCH(TEXT($B3809,"000000"),Análise_Anexo1_SH6!$B:$B,0))=TRUE,"SIM","NÃO")</f>
        <v>SIM</v>
      </c>
      <c r="G3809" s="17">
        <f t="shared" si="178"/>
        <v>1.0737104916547782E-7</v>
      </c>
      <c r="H3809" s="17">
        <f t="shared" si="179"/>
        <v>1.0503220918011592E-8</v>
      </c>
    </row>
    <row r="3810" spans="2:8" ht="15.75" thickBot="1">
      <c r="B3810" s="9">
        <v>540248</v>
      </c>
      <c r="C3810" s="20">
        <f>SUMIFS(Brasil_Mundo!$K:$K,Brasil_Mundo!$C:$C,$B3810)</f>
        <v>36188</v>
      </c>
      <c r="D3810" s="20">
        <f>SUMIFS(Brasil_EUA!$L:$L,Brasil_EUA!$C:$C,$B3810)</f>
        <v>0</v>
      </c>
      <c r="E3810" s="17">
        <f t="shared" si="177"/>
        <v>0</v>
      </c>
      <c r="F3810" s="17" t="str">
        <f>IF(ISERROR(MATCH(TEXT($B3810,"000000"),Análise_Anexo1_SH6!$B:$B,0))=TRUE,"SIM","NÃO")</f>
        <v>SIM</v>
      </c>
      <c r="G3810" s="17">
        <f t="shared" si="178"/>
        <v>1.0736808221283571E-7</v>
      </c>
      <c r="H3810" s="17">
        <f t="shared" si="179"/>
        <v>0</v>
      </c>
    </row>
    <row r="3811" spans="2:8" ht="15.75" thickBot="1">
      <c r="B3811" s="9">
        <v>382212</v>
      </c>
      <c r="C3811" s="20">
        <f>SUMIFS(Brasil_Mundo!$K:$K,Brasil_Mundo!$C:$C,$B3811)</f>
        <v>36016</v>
      </c>
      <c r="D3811" s="20">
        <f>SUMIFS(Brasil_EUA!$L:$L,Brasil_EUA!$C:$C,$B3811)</f>
        <v>33213</v>
      </c>
      <c r="E3811" s="17">
        <f t="shared" si="177"/>
        <v>0.92217347845402042</v>
      </c>
      <c r="F3811" s="17" t="str">
        <f>IF(ISERROR(MATCH(TEXT($B3811,"000000"),Análise_Anexo1_SH6!$B:$B,0))=TRUE,"SIM","NÃO")</f>
        <v>SIM</v>
      </c>
      <c r="G3811" s="17">
        <f t="shared" si="178"/>
        <v>1.0685776635839204E-7</v>
      </c>
      <c r="H3811" s="17">
        <f t="shared" si="179"/>
        <v>8.2274404799509207E-7</v>
      </c>
    </row>
    <row r="3812" spans="2:8" ht="15.75" thickBot="1">
      <c r="B3812" s="9">
        <v>293334</v>
      </c>
      <c r="C3812" s="20">
        <f>SUMIFS(Brasil_Mundo!$K:$K,Brasil_Mundo!$C:$C,$B3812)</f>
        <v>35992</v>
      </c>
      <c r="D3812" s="20">
        <f>SUMIFS(Brasil_EUA!$L:$L,Brasil_EUA!$C:$C,$B3812)</f>
        <v>0</v>
      </c>
      <c r="E3812" s="17">
        <f t="shared" si="177"/>
        <v>0</v>
      </c>
      <c r="F3812" s="17" t="str">
        <f>IF(ISERROR(MATCH(TEXT($B3812,"000000"),Análise_Anexo1_SH6!$B:$B,0))=TRUE,"SIM","NÃO")</f>
        <v>SIM</v>
      </c>
      <c r="G3812" s="17">
        <f t="shared" si="178"/>
        <v>1.067865594949813E-7</v>
      </c>
      <c r="H3812" s="17">
        <f t="shared" si="179"/>
        <v>0</v>
      </c>
    </row>
    <row r="3813" spans="2:8" ht="15.75" thickBot="1">
      <c r="B3813" s="9">
        <v>292239</v>
      </c>
      <c r="C3813" s="20">
        <f>SUMIFS(Brasil_Mundo!$K:$K,Brasil_Mundo!$C:$C,$B3813)</f>
        <v>35794</v>
      </c>
      <c r="D3813" s="20">
        <f>SUMIFS(Brasil_EUA!$L:$L,Brasil_EUA!$C:$C,$B3813)</f>
        <v>0</v>
      </c>
      <c r="E3813" s="17">
        <f t="shared" si="177"/>
        <v>0</v>
      </c>
      <c r="F3813" s="17" t="str">
        <f>IF(ISERROR(MATCH(TEXT($B3813,"000000"),Análise_Anexo1_SH6!$B:$B,0))=TRUE,"SIM","NÃO")</f>
        <v>SIM</v>
      </c>
      <c r="G3813" s="17">
        <f t="shared" si="178"/>
        <v>1.0619910287184264E-7</v>
      </c>
      <c r="H3813" s="17">
        <f t="shared" si="179"/>
        <v>0</v>
      </c>
    </row>
    <row r="3814" spans="2:8" ht="15.75" thickBot="1">
      <c r="B3814" s="9">
        <v>900220</v>
      </c>
      <c r="C3814" s="20">
        <f>SUMIFS(Brasil_Mundo!$K:$K,Brasil_Mundo!$C:$C,$B3814)</f>
        <v>42294</v>
      </c>
      <c r="D3814" s="20">
        <f>SUMIFS(Brasil_EUA!$L:$L,Brasil_EUA!$C:$C,$B3814)</f>
        <v>4570</v>
      </c>
      <c r="E3814" s="17">
        <f t="shared" si="177"/>
        <v>0.10805315174729276</v>
      </c>
      <c r="F3814" s="17" t="str">
        <f>IF(ISERROR(MATCH(TEXT($B3814,"000000"),Análise_Anexo1_SH6!$B:$B,0))=TRUE,"SIM","NÃO")</f>
        <v>SIM</v>
      </c>
      <c r="G3814" s="17">
        <f t="shared" si="178"/>
        <v>1.254842950455862E-7</v>
      </c>
      <c r="H3814" s="17">
        <f t="shared" si="179"/>
        <v>1.132068858380023E-7</v>
      </c>
    </row>
    <row r="3815" spans="2:8" ht="15.75" thickBot="1">
      <c r="B3815" s="9" t="s">
        <v>1492</v>
      </c>
      <c r="C3815" s="20">
        <f>SUMIFS(Brasil_Mundo!$K:$K,Brasil_Mundo!$C:$C,$B3815)</f>
        <v>35812</v>
      </c>
      <c r="D3815" s="20">
        <f>SUMIFS(Brasil_EUA!$L:$L,Brasil_EUA!$C:$C,$B3815)</f>
        <v>5737</v>
      </c>
      <c r="E3815" s="17">
        <f t="shared" si="177"/>
        <v>0.16019769909527531</v>
      </c>
      <c r="F3815" s="17" t="str">
        <f>IF(ISERROR(MATCH(TEXT($B3815,"000000"),Análise_Anexo1_SH6!$B:$B,0))=TRUE,"SIM","NÃO")</f>
        <v>SIM</v>
      </c>
      <c r="G3815" s="17">
        <f t="shared" si="178"/>
        <v>1.062525080194007E-7</v>
      </c>
      <c r="H3815" s="17">
        <f t="shared" si="179"/>
        <v>1.4211551510998232E-7</v>
      </c>
    </row>
    <row r="3816" spans="2:8" ht="15.75" thickBot="1">
      <c r="B3816" s="9">
        <v>521011</v>
      </c>
      <c r="C3816" s="20">
        <f>SUMIFS(Brasil_Mundo!$K:$K,Brasil_Mundo!$C:$C,$B3816)</f>
        <v>35540</v>
      </c>
      <c r="D3816" s="20">
        <f>SUMIFS(Brasil_EUA!$L:$L,Brasil_EUA!$C:$C,$B3816)</f>
        <v>0</v>
      </c>
      <c r="E3816" s="17">
        <f t="shared" si="177"/>
        <v>0</v>
      </c>
      <c r="F3816" s="17" t="str">
        <f>IF(ISERROR(MATCH(TEXT($B3816,"000000"),Análise_Anexo1_SH6!$B:$B,0))=TRUE,"SIM","NÃO")</f>
        <v>SIM</v>
      </c>
      <c r="G3816" s="17">
        <f t="shared" si="178"/>
        <v>1.0544549690074558E-7</v>
      </c>
      <c r="H3816" s="17">
        <f t="shared" si="179"/>
        <v>0</v>
      </c>
    </row>
    <row r="3817" spans="2:8" ht="15.75" thickBot="1">
      <c r="B3817" s="9">
        <v>871500</v>
      </c>
      <c r="C3817" s="20">
        <f>SUMIFS(Brasil_Mundo!$K:$K,Brasil_Mundo!$C:$C,$B3817)</f>
        <v>35536</v>
      </c>
      <c r="D3817" s="20">
        <f>SUMIFS(Brasil_EUA!$L:$L,Brasil_EUA!$C:$C,$B3817)</f>
        <v>163</v>
      </c>
      <c r="E3817" s="17">
        <f t="shared" si="177"/>
        <v>4.5868977937865828E-3</v>
      </c>
      <c r="F3817" s="17" t="str">
        <f>IF(ISERROR(MATCH(TEXT($B3817,"000000"),Análise_Anexo1_SH6!$B:$B,0))=TRUE,"SIM","NÃO")</f>
        <v>SIM</v>
      </c>
      <c r="G3817" s="17">
        <f t="shared" si="178"/>
        <v>1.0543362909017713E-7</v>
      </c>
      <c r="H3817" s="17">
        <f t="shared" si="179"/>
        <v>4.0377948340469098E-9</v>
      </c>
    </row>
    <row r="3818" spans="2:8" ht="15.75" thickBot="1">
      <c r="B3818" s="9">
        <v>701720</v>
      </c>
      <c r="C3818" s="20">
        <f>SUMIFS(Brasil_Mundo!$K:$K,Brasil_Mundo!$C:$C,$B3818)</f>
        <v>35316</v>
      </c>
      <c r="D3818" s="20">
        <f>SUMIFS(Brasil_EUA!$L:$L,Brasil_EUA!$C:$C,$B3818)</f>
        <v>3983</v>
      </c>
      <c r="E3818" s="17">
        <f t="shared" si="177"/>
        <v>0.11278174198663496</v>
      </c>
      <c r="F3818" s="17" t="str">
        <f>IF(ISERROR(MATCH(TEXT($B3818,"000000"),Análise_Anexo1_SH6!$B:$B,0))=TRUE,"SIM","NÃO")</f>
        <v>SIM</v>
      </c>
      <c r="G3818" s="17">
        <f t="shared" si="178"/>
        <v>1.0478089950891196E-7</v>
      </c>
      <c r="H3818" s="17">
        <f t="shared" si="179"/>
        <v>9.8665870085943811E-8</v>
      </c>
    </row>
    <row r="3819" spans="2:8" ht="15.75" thickBot="1">
      <c r="B3819" s="9">
        <v>290499</v>
      </c>
      <c r="C3819" s="20">
        <f>SUMIFS(Brasil_Mundo!$K:$K,Brasil_Mundo!$C:$C,$B3819)</f>
        <v>46950</v>
      </c>
      <c r="D3819" s="20">
        <f>SUMIFS(Brasil_EUA!$L:$L,Brasil_EUA!$C:$C,$B3819)</f>
        <v>0</v>
      </c>
      <c r="E3819" s="17">
        <f t="shared" si="177"/>
        <v>0</v>
      </c>
      <c r="F3819" s="17" t="str">
        <f>IF(ISERROR(MATCH(TEXT($B3819,"000000"),Análise_Anexo1_SH6!$B:$B,0))=TRUE,"SIM","NÃO")</f>
        <v>SIM</v>
      </c>
      <c r="G3819" s="17">
        <f t="shared" si="178"/>
        <v>1.3929842654727084E-7</v>
      </c>
      <c r="H3819" s="17">
        <f t="shared" si="179"/>
        <v>0</v>
      </c>
    </row>
    <row r="3820" spans="2:8" ht="15.75" thickBot="1">
      <c r="B3820" s="9">
        <v>620811</v>
      </c>
      <c r="C3820" s="20">
        <f>SUMIFS(Brasil_Mundo!$K:$K,Brasil_Mundo!$C:$C,$B3820)</f>
        <v>35199</v>
      </c>
      <c r="D3820" s="20">
        <f>SUMIFS(Brasil_EUA!$L:$L,Brasil_EUA!$C:$C,$B3820)</f>
        <v>2599</v>
      </c>
      <c r="E3820" s="17">
        <f t="shared" si="177"/>
        <v>7.3837324924003522E-2</v>
      </c>
      <c r="F3820" s="17" t="str">
        <f>IF(ISERROR(MATCH(TEXT($B3820,"000000"),Análise_Anexo1_SH6!$B:$B,0))=TRUE,"SIM","NÃO")</f>
        <v>SIM</v>
      </c>
      <c r="G3820" s="17">
        <f t="shared" si="178"/>
        <v>1.0443376604978458E-7</v>
      </c>
      <c r="H3820" s="17">
        <f t="shared" si="179"/>
        <v>6.4381771617717283E-8</v>
      </c>
    </row>
    <row r="3821" spans="2:8" ht="15.75" thickBot="1">
      <c r="B3821" s="9">
        <v>610332</v>
      </c>
      <c r="C3821" s="20">
        <f>SUMIFS(Brasil_Mundo!$K:$K,Brasil_Mundo!$C:$C,$B3821)</f>
        <v>35050</v>
      </c>
      <c r="D3821" s="20">
        <f>SUMIFS(Brasil_EUA!$L:$L,Brasil_EUA!$C:$C,$B3821)</f>
        <v>13942</v>
      </c>
      <c r="E3821" s="17">
        <f t="shared" si="177"/>
        <v>0.39777460770328105</v>
      </c>
      <c r="F3821" s="17" t="str">
        <f>IF(ISERROR(MATCH(TEXT($B3821,"000000"),Análise_Anexo1_SH6!$B:$B,0))=TRUE,"SIM","NÃO")</f>
        <v>SIM</v>
      </c>
      <c r="G3821" s="17">
        <f t="shared" si="178"/>
        <v>1.0399169010610953E-7</v>
      </c>
      <c r="H3821" s="17">
        <f t="shared" si="179"/>
        <v>3.4536770292197551E-7</v>
      </c>
    </row>
    <row r="3822" spans="2:8" ht="15.75" thickBot="1">
      <c r="B3822" s="9">
        <v>830610</v>
      </c>
      <c r="C3822" s="20">
        <f>SUMIFS(Brasil_Mundo!$K:$K,Brasil_Mundo!$C:$C,$B3822)</f>
        <v>35016</v>
      </c>
      <c r="D3822" s="20">
        <f>SUMIFS(Brasil_EUA!$L:$L,Brasil_EUA!$C:$C,$B3822)</f>
        <v>0</v>
      </c>
      <c r="E3822" s="17">
        <f t="shared" si="177"/>
        <v>0</v>
      </c>
      <c r="F3822" s="17" t="str">
        <f>IF(ISERROR(MATCH(TEXT($B3822,"000000"),Análise_Anexo1_SH6!$B:$B,0))=TRUE,"SIM","NÃO")</f>
        <v>SIM</v>
      </c>
      <c r="G3822" s="17">
        <f t="shared" si="178"/>
        <v>1.0389081371627765E-7</v>
      </c>
      <c r="H3822" s="17">
        <f t="shared" si="179"/>
        <v>0</v>
      </c>
    </row>
    <row r="3823" spans="2:8" ht="15.75" thickBot="1">
      <c r="B3823" s="9">
        <v>370120</v>
      </c>
      <c r="C3823" s="20">
        <f>SUMIFS(Brasil_Mundo!$K:$K,Brasil_Mundo!$C:$C,$B3823)</f>
        <v>34542</v>
      </c>
      <c r="D3823" s="20">
        <f>SUMIFS(Brasil_EUA!$L:$L,Brasil_EUA!$C:$C,$B3823)</f>
        <v>1160</v>
      </c>
      <c r="E3823" s="17">
        <f t="shared" si="177"/>
        <v>3.3582305598980948E-2</v>
      </c>
      <c r="F3823" s="17" t="str">
        <f>IF(ISERROR(MATCH(TEXT($B3823,"000000"),Análise_Anexo1_SH6!$B:$B,0))=TRUE,"SIM","NÃO")</f>
        <v>SIM</v>
      </c>
      <c r="G3823" s="17">
        <f t="shared" si="178"/>
        <v>1.0248447816391541E-7</v>
      </c>
      <c r="H3823" s="17">
        <f t="shared" si="179"/>
        <v>2.8735227039843035E-8</v>
      </c>
    </row>
    <row r="3824" spans="2:8" ht="15.75" thickBot="1">
      <c r="B3824" s="9" t="s">
        <v>7587</v>
      </c>
      <c r="C3824" s="20">
        <f>SUMIFS(Brasil_Mundo!$K:$K,Brasil_Mundo!$C:$C,$B3824)</f>
        <v>34353</v>
      </c>
      <c r="D3824" s="20">
        <f>SUMIFS(Brasil_EUA!$L:$L,Brasil_EUA!$C:$C,$B3824)</f>
        <v>13857</v>
      </c>
      <c r="E3824" s="17">
        <f t="shared" si="177"/>
        <v>0.40337088463889614</v>
      </c>
      <c r="F3824" s="17" t="str">
        <f>IF(ISERROR(MATCH(TEXT($B3824,"000000"),Análise_Anexo1_SH6!$B:$B,0))=TRUE,"SIM","NÃO")</f>
        <v>SIM</v>
      </c>
      <c r="G3824" s="17">
        <f t="shared" si="178"/>
        <v>1.019237241145558E-7</v>
      </c>
      <c r="H3824" s="17">
        <f t="shared" si="179"/>
        <v>3.432621043888836E-7</v>
      </c>
    </row>
    <row r="3825" spans="2:8" ht="15.75" thickBot="1">
      <c r="B3825" s="9">
        <v>441600</v>
      </c>
      <c r="C3825" s="20">
        <f>SUMIFS(Brasil_Mundo!$K:$K,Brasil_Mundo!$C:$C,$B3825)</f>
        <v>36651</v>
      </c>
      <c r="D3825" s="20">
        <f>SUMIFS(Brasil_EUA!$L:$L,Brasil_EUA!$C:$C,$B3825)</f>
        <v>4</v>
      </c>
      <c r="E3825" s="17">
        <f t="shared" si="177"/>
        <v>1.091375405855229E-4</v>
      </c>
      <c r="F3825" s="17" t="str">
        <f>IF(ISERROR(MATCH(TEXT($B3825,"000000"),Análise_Anexo1_SH6!$B:$B,0))=TRUE,"SIM","NÃO")</f>
        <v>SIM</v>
      </c>
      <c r="G3825" s="17">
        <f t="shared" si="178"/>
        <v>1.0874178128613467E-7</v>
      </c>
      <c r="H3825" s="17">
        <f t="shared" si="179"/>
        <v>9.908698979256219E-11</v>
      </c>
    </row>
    <row r="3826" spans="2:8" ht="15.75" thickBot="1">
      <c r="B3826" s="9">
        <v>480210</v>
      </c>
      <c r="C3826" s="20">
        <f>SUMIFS(Brasil_Mundo!$K:$K,Brasil_Mundo!$C:$C,$B3826)</f>
        <v>34287</v>
      </c>
      <c r="D3826" s="20">
        <f>SUMIFS(Brasil_EUA!$L:$L,Brasil_EUA!$C:$C,$B3826)</f>
        <v>12741</v>
      </c>
      <c r="E3826" s="17">
        <f t="shared" si="177"/>
        <v>0.3715985650538105</v>
      </c>
      <c r="F3826" s="17" t="str">
        <f>IF(ISERROR(MATCH(TEXT($B3826,"000000"),Análise_Anexo1_SH6!$B:$B,0))=TRUE,"SIM","NÃO")</f>
        <v>SIM</v>
      </c>
      <c r="G3826" s="17">
        <f t="shared" si="178"/>
        <v>1.0172790524017625E-7</v>
      </c>
      <c r="H3826" s="17">
        <f t="shared" si="179"/>
        <v>3.1561683423675875E-7</v>
      </c>
    </row>
    <row r="3827" spans="2:8" ht="15.75" thickBot="1">
      <c r="B3827" s="9">
        <v>871492</v>
      </c>
      <c r="C3827" s="20">
        <f>SUMIFS(Brasil_Mundo!$K:$K,Brasil_Mundo!$C:$C,$B3827)</f>
        <v>34267</v>
      </c>
      <c r="D3827" s="20">
        <f>SUMIFS(Brasil_EUA!$L:$L,Brasil_EUA!$C:$C,$B3827)</f>
        <v>35</v>
      </c>
      <c r="E3827" s="17">
        <f t="shared" si="177"/>
        <v>1.0213908425015321E-3</v>
      </c>
      <c r="F3827" s="17" t="str">
        <f>IF(ISERROR(MATCH(TEXT($B3827,"000000"),Análise_Anexo1_SH6!$B:$B,0))=TRUE,"SIM","NÃO")</f>
        <v>SIM</v>
      </c>
      <c r="G3827" s="17">
        <f t="shared" si="178"/>
        <v>1.0166856618733396E-7</v>
      </c>
      <c r="H3827" s="17">
        <f t="shared" si="179"/>
        <v>8.6701116068491918E-10</v>
      </c>
    </row>
    <row r="3828" spans="2:8" ht="15.75" thickBot="1">
      <c r="B3828" s="9">
        <v>580810</v>
      </c>
      <c r="C3828" s="20">
        <f>SUMIFS(Brasil_Mundo!$K:$K,Brasil_Mundo!$C:$C,$B3828)</f>
        <v>34246</v>
      </c>
      <c r="D3828" s="20">
        <f>SUMIFS(Brasil_EUA!$L:$L,Brasil_EUA!$C:$C,$B3828)</f>
        <v>0</v>
      </c>
      <c r="E3828" s="17">
        <f t="shared" si="177"/>
        <v>0</v>
      </c>
      <c r="F3828" s="17" t="str">
        <f>IF(ISERROR(MATCH(TEXT($B3828,"000000"),Análise_Anexo1_SH6!$B:$B,0))=TRUE,"SIM","NÃO")</f>
        <v>SIM</v>
      </c>
      <c r="G3828" s="17">
        <f t="shared" si="178"/>
        <v>1.0160626018184956E-7</v>
      </c>
      <c r="H3828" s="17">
        <f t="shared" si="179"/>
        <v>0</v>
      </c>
    </row>
    <row r="3829" spans="2:8" ht="15.75" thickBot="1">
      <c r="B3829" s="9">
        <v>852842</v>
      </c>
      <c r="C3829" s="20">
        <f>SUMIFS(Brasil_Mundo!$K:$K,Brasil_Mundo!$C:$C,$B3829)</f>
        <v>34158</v>
      </c>
      <c r="D3829" s="20">
        <f>SUMIFS(Brasil_EUA!$L:$L,Brasil_EUA!$C:$C,$B3829)</f>
        <v>34158</v>
      </c>
      <c r="E3829" s="17">
        <f t="shared" si="177"/>
        <v>1</v>
      </c>
      <c r="F3829" s="17" t="str">
        <f>IF(ISERROR(MATCH(TEXT($B3829,"000000"),Análise_Anexo1_SH6!$B:$B,0))=TRUE,"SIM","NÃO")</f>
        <v>NÃO</v>
      </c>
      <c r="G3829" s="17">
        <f t="shared" si="178"/>
        <v>1.0134516834934349E-7</v>
      </c>
      <c r="H3829" s="17">
        <f t="shared" si="179"/>
        <v>8.4615334933358488E-7</v>
      </c>
    </row>
    <row r="3830" spans="2:8" ht="15.75" thickBot="1">
      <c r="B3830" s="9">
        <v>121020</v>
      </c>
      <c r="C3830" s="20">
        <f>SUMIFS(Brasil_Mundo!$K:$K,Brasil_Mundo!$C:$C,$B3830)</f>
        <v>34005</v>
      </c>
      <c r="D3830" s="20">
        <f>SUMIFS(Brasil_EUA!$L:$L,Brasil_EUA!$C:$C,$B3830)</f>
        <v>0</v>
      </c>
      <c r="E3830" s="17">
        <f t="shared" si="177"/>
        <v>0</v>
      </c>
      <c r="F3830" s="17" t="str">
        <f>IF(ISERROR(MATCH(TEXT($B3830,"000000"),Análise_Anexo1_SH6!$B:$B,0))=TRUE,"SIM","NÃO")</f>
        <v>SIM</v>
      </c>
      <c r="G3830" s="17">
        <f t="shared" si="178"/>
        <v>1.0089122459509998E-7</v>
      </c>
      <c r="H3830" s="17">
        <f t="shared" si="179"/>
        <v>0</v>
      </c>
    </row>
    <row r="3831" spans="2:8" ht="15.75" thickBot="1">
      <c r="B3831" s="9">
        <v>731520</v>
      </c>
      <c r="C3831" s="20">
        <f>SUMIFS(Brasil_Mundo!$K:$K,Brasil_Mundo!$C:$C,$B3831)</f>
        <v>33975</v>
      </c>
      <c r="D3831" s="20">
        <f>SUMIFS(Brasil_EUA!$L:$L,Brasil_EUA!$C:$C,$B3831)</f>
        <v>0</v>
      </c>
      <c r="E3831" s="17">
        <f t="shared" si="177"/>
        <v>0</v>
      </c>
      <c r="F3831" s="17" t="str">
        <f>IF(ISERROR(MATCH(TEXT($B3831,"000000"),Análise_Anexo1_SH6!$B:$B,0))=TRUE,"SIM","NÃO")</f>
        <v>SIM</v>
      </c>
      <c r="G3831" s="17">
        <f t="shared" si="178"/>
        <v>1.0080221601583656E-7</v>
      </c>
      <c r="H3831" s="17">
        <f t="shared" si="179"/>
        <v>0</v>
      </c>
    </row>
    <row r="3832" spans="2:8" ht="15.75" thickBot="1">
      <c r="B3832" s="9">
        <v>300693</v>
      </c>
      <c r="C3832" s="20">
        <f>SUMIFS(Brasil_Mundo!$K:$K,Brasil_Mundo!$C:$C,$B3832)</f>
        <v>33811</v>
      </c>
      <c r="D3832" s="20">
        <f>SUMIFS(Brasil_EUA!$L:$L,Brasil_EUA!$C:$C,$B3832)</f>
        <v>0</v>
      </c>
      <c r="E3832" s="17">
        <f t="shared" si="177"/>
        <v>0</v>
      </c>
      <c r="F3832" s="17" t="str">
        <f>IF(ISERROR(MATCH(TEXT($B3832,"000000"),Análise_Anexo1_SH6!$B:$B,0))=TRUE,"SIM","NÃO")</f>
        <v>SIM</v>
      </c>
      <c r="G3832" s="17">
        <f t="shared" si="178"/>
        <v>1.003156357825298E-7</v>
      </c>
      <c r="H3832" s="17">
        <f t="shared" si="179"/>
        <v>0</v>
      </c>
    </row>
    <row r="3833" spans="2:8" ht="15.75" thickBot="1">
      <c r="B3833" s="9">
        <v>291540</v>
      </c>
      <c r="C3833" s="20">
        <f>SUMIFS(Brasil_Mundo!$K:$K,Brasil_Mundo!$C:$C,$B3833)</f>
        <v>36213</v>
      </c>
      <c r="D3833" s="20">
        <f>SUMIFS(Brasil_EUA!$L:$L,Brasil_EUA!$C:$C,$B3833)</f>
        <v>0</v>
      </c>
      <c r="E3833" s="17">
        <f t="shared" si="177"/>
        <v>0</v>
      </c>
      <c r="F3833" s="17" t="str">
        <f>IF(ISERROR(MATCH(TEXT($B3833,"000000"),Análise_Anexo1_SH6!$B:$B,0))=TRUE,"SIM","NÃO")</f>
        <v>SIM</v>
      </c>
      <c r="G3833" s="17">
        <f t="shared" si="178"/>
        <v>1.0744225602888857E-7</v>
      </c>
      <c r="H3833" s="17">
        <f t="shared" si="179"/>
        <v>0</v>
      </c>
    </row>
    <row r="3834" spans="2:8" ht="15.75" thickBot="1">
      <c r="B3834" s="9">
        <v>910690</v>
      </c>
      <c r="C3834" s="20">
        <f>SUMIFS(Brasil_Mundo!$K:$K,Brasil_Mundo!$C:$C,$B3834)</f>
        <v>33687</v>
      </c>
      <c r="D3834" s="20">
        <f>SUMIFS(Brasil_EUA!$L:$L,Brasil_EUA!$C:$C,$B3834)</f>
        <v>8696</v>
      </c>
      <c r="E3834" s="17">
        <f t="shared" si="177"/>
        <v>0.25814112268827738</v>
      </c>
      <c r="F3834" s="17" t="str">
        <f>IF(ISERROR(MATCH(TEXT($B3834,"000000"),Análise_Anexo1_SH6!$B:$B,0))=TRUE,"SIM","NÃO")</f>
        <v>SIM</v>
      </c>
      <c r="G3834" s="17">
        <f t="shared" si="178"/>
        <v>9.9947733654907611E-8</v>
      </c>
      <c r="H3834" s="17">
        <f t="shared" si="179"/>
        <v>2.154151158090302E-7</v>
      </c>
    </row>
    <row r="3835" spans="2:8" ht="15.75" thickBot="1">
      <c r="B3835" s="9">
        <v>540500</v>
      </c>
      <c r="C3835" s="20">
        <f>SUMIFS(Brasil_Mundo!$K:$K,Brasil_Mundo!$C:$C,$B3835)</f>
        <v>33560</v>
      </c>
      <c r="D3835" s="20">
        <f>SUMIFS(Brasil_EUA!$L:$L,Brasil_EUA!$C:$C,$B3835)</f>
        <v>0</v>
      </c>
      <c r="E3835" s="17">
        <f t="shared" si="177"/>
        <v>0</v>
      </c>
      <c r="F3835" s="17" t="str">
        <f>IF(ISERROR(MATCH(TEXT($B3835,"000000"),Análise_Anexo1_SH6!$B:$B,0))=TRUE,"SIM","NÃO")</f>
        <v>SIM</v>
      </c>
      <c r="G3835" s="17">
        <f t="shared" si="178"/>
        <v>9.9570930669359087E-8</v>
      </c>
      <c r="H3835" s="17">
        <f t="shared" si="179"/>
        <v>0</v>
      </c>
    </row>
    <row r="3836" spans="2:8" ht="15.75" thickBot="1">
      <c r="B3836" s="9">
        <v>481310</v>
      </c>
      <c r="C3836" s="20">
        <f>SUMIFS(Brasil_Mundo!$K:$K,Brasil_Mundo!$C:$C,$B3836)</f>
        <v>33442</v>
      </c>
      <c r="D3836" s="20">
        <f>SUMIFS(Brasil_EUA!$L:$L,Brasil_EUA!$C:$C,$B3836)</f>
        <v>480</v>
      </c>
      <c r="E3836" s="17">
        <f t="shared" si="177"/>
        <v>1.4353208540159082E-2</v>
      </c>
      <c r="F3836" s="17" t="str">
        <f>IF(ISERROR(MATCH(TEXT($B3836,"000000"),Análise_Anexo1_SH6!$B:$B,0))=TRUE,"SIM","NÃO")</f>
        <v>SIM</v>
      </c>
      <c r="G3836" s="17">
        <f t="shared" si="178"/>
        <v>9.9220830257589579E-8</v>
      </c>
      <c r="H3836" s="17">
        <f t="shared" si="179"/>
        <v>1.1890438775107464E-8</v>
      </c>
    </row>
    <row r="3837" spans="2:8" ht="15.75" thickBot="1">
      <c r="B3837" s="9">
        <v>470500</v>
      </c>
      <c r="C3837" s="20">
        <f>SUMIFS(Brasil_Mundo!$K:$K,Brasil_Mundo!$C:$C,$B3837)</f>
        <v>33288</v>
      </c>
      <c r="D3837" s="20">
        <f>SUMIFS(Brasil_EUA!$L:$L,Brasil_EUA!$C:$C,$B3837)</f>
        <v>0</v>
      </c>
      <c r="E3837" s="17">
        <f t="shared" si="177"/>
        <v>0</v>
      </c>
      <c r="F3837" s="17" t="str">
        <f>IF(ISERROR(MATCH(TEXT($B3837,"000000"),Análise_Anexo1_SH6!$B:$B,0))=TRUE,"SIM","NÃO")</f>
        <v>NÃO</v>
      </c>
      <c r="G3837" s="17">
        <f t="shared" si="178"/>
        <v>9.8763919550703971E-8</v>
      </c>
      <c r="H3837" s="17">
        <f t="shared" si="179"/>
        <v>0</v>
      </c>
    </row>
    <row r="3838" spans="2:8" ht="15.75" thickBot="1">
      <c r="B3838" s="9">
        <v>847010</v>
      </c>
      <c r="C3838" s="20">
        <f>SUMIFS(Brasil_Mundo!$K:$K,Brasil_Mundo!$C:$C,$B3838)</f>
        <v>33199</v>
      </c>
      <c r="D3838" s="20">
        <f>SUMIFS(Brasil_EUA!$L:$L,Brasil_EUA!$C:$C,$B3838)</f>
        <v>0</v>
      </c>
      <c r="E3838" s="17">
        <f t="shared" si="177"/>
        <v>0</v>
      </c>
      <c r="F3838" s="17" t="str">
        <f>IF(ISERROR(MATCH(TEXT($B3838,"000000"),Análise_Anexo1_SH6!$B:$B,0))=TRUE,"SIM","NÃO")</f>
        <v>SIM</v>
      </c>
      <c r="G3838" s="17">
        <f t="shared" si="178"/>
        <v>9.8499860765555786E-8</v>
      </c>
      <c r="H3838" s="17">
        <f t="shared" si="179"/>
        <v>0</v>
      </c>
    </row>
    <row r="3839" spans="2:8" ht="15.75" thickBot="1">
      <c r="B3839" s="9">
        <v>252921</v>
      </c>
      <c r="C3839" s="20">
        <f>SUMIFS(Brasil_Mundo!$K:$K,Brasil_Mundo!$C:$C,$B3839)</f>
        <v>33164</v>
      </c>
      <c r="D3839" s="20">
        <f>SUMIFS(Brasil_EUA!$L:$L,Brasil_EUA!$C:$C,$B3839)</f>
        <v>0</v>
      </c>
      <c r="E3839" s="17">
        <f t="shared" ref="E3839:H3902" si="180">IFERROR(D3839/C3839,"-")</f>
        <v>0</v>
      </c>
      <c r="F3839" s="17" t="str">
        <f>IF(ISERROR(MATCH(TEXT($B3839,"000000"),Análise_Anexo1_SH6!$B:$B,0))=TRUE,"SIM","NÃO")</f>
        <v>SIM</v>
      </c>
      <c r="G3839" s="17">
        <f t="shared" si="178"/>
        <v>9.8396017423081785E-8</v>
      </c>
      <c r="H3839" s="17">
        <f t="shared" si="179"/>
        <v>0</v>
      </c>
    </row>
    <row r="3840" spans="2:8" ht="15.75" thickBot="1">
      <c r="B3840" s="9">
        <v>551339</v>
      </c>
      <c r="C3840" s="20">
        <f>SUMIFS(Brasil_Mundo!$K:$K,Brasil_Mundo!$C:$C,$B3840)</f>
        <v>39673</v>
      </c>
      <c r="D3840" s="20">
        <f>SUMIFS(Brasil_EUA!$L:$L,Brasil_EUA!$C:$C,$B3840)</f>
        <v>0</v>
      </c>
      <c r="E3840" s="17">
        <f t="shared" si="180"/>
        <v>0</v>
      </c>
      <c r="F3840" s="17" t="str">
        <f>IF(ISERROR(MATCH(TEXT($B3840,"000000"),Análise_Anexo1_SH6!$B:$B,0))=TRUE,"SIM","NÃO")</f>
        <v>SIM</v>
      </c>
      <c r="G3840" s="17">
        <f t="shared" si="178"/>
        <v>1.1770791217060438E-7</v>
      </c>
      <c r="H3840" s="17">
        <f t="shared" si="179"/>
        <v>0</v>
      </c>
    </row>
    <row r="3841" spans="2:8" ht="15.75" thickBot="1">
      <c r="B3841" s="9">
        <v>611699</v>
      </c>
      <c r="C3841" s="20">
        <f>SUMIFS(Brasil_Mundo!$K:$K,Brasil_Mundo!$C:$C,$B3841)</f>
        <v>32994</v>
      </c>
      <c r="D3841" s="20">
        <f>SUMIFS(Brasil_EUA!$L:$L,Brasil_EUA!$C:$C,$B3841)</f>
        <v>6008</v>
      </c>
      <c r="E3841" s="17">
        <f t="shared" si="180"/>
        <v>0.18209371400860763</v>
      </c>
      <c r="F3841" s="17" t="str">
        <f>IF(ISERROR(MATCH(TEXT($B3841,"000000"),Análise_Anexo1_SH6!$B:$B,0))=TRUE,"SIM","NÃO")</f>
        <v>SIM</v>
      </c>
      <c r="G3841" s="17">
        <f t="shared" si="178"/>
        <v>9.7891635473922332E-8</v>
      </c>
      <c r="H3841" s="17">
        <f t="shared" si="179"/>
        <v>1.4882865866842842E-7</v>
      </c>
    </row>
    <row r="3842" spans="2:8" ht="15.75" thickBot="1">
      <c r="B3842" s="9">
        <v>290911</v>
      </c>
      <c r="C3842" s="20">
        <f>SUMIFS(Brasil_Mundo!$K:$K,Brasil_Mundo!$C:$C,$B3842)</f>
        <v>32964</v>
      </c>
      <c r="D3842" s="20">
        <f>SUMIFS(Brasil_EUA!$L:$L,Brasil_EUA!$C:$C,$B3842)</f>
        <v>0</v>
      </c>
      <c r="E3842" s="17">
        <f t="shared" si="180"/>
        <v>0</v>
      </c>
      <c r="F3842" s="17" t="str">
        <f>IF(ISERROR(MATCH(TEXT($B3842,"000000"),Análise_Anexo1_SH6!$B:$B,0))=TRUE,"SIM","NÃO")</f>
        <v>SIM</v>
      </c>
      <c r="G3842" s="17">
        <f t="shared" si="178"/>
        <v>9.7802626894658909E-8</v>
      </c>
      <c r="H3842" s="17">
        <f t="shared" si="179"/>
        <v>0</v>
      </c>
    </row>
    <row r="3843" spans="2:8" ht="15.75" thickBot="1">
      <c r="B3843" s="9">
        <v>730512</v>
      </c>
      <c r="C3843" s="20">
        <f>SUMIFS(Brasil_Mundo!$K:$K,Brasil_Mundo!$C:$C,$B3843)</f>
        <v>32938</v>
      </c>
      <c r="D3843" s="20">
        <f>SUMIFS(Brasil_EUA!$L:$L,Brasil_EUA!$C:$C,$B3843)</f>
        <v>15</v>
      </c>
      <c r="E3843" s="17">
        <f t="shared" si="180"/>
        <v>4.5540105653045114E-4</v>
      </c>
      <c r="F3843" s="17" t="str">
        <f>IF(ISERROR(MATCH(TEXT($B3843,"000000"),Análise_Anexo1_SH6!$B:$B,0))=TRUE,"SIM","NÃO")</f>
        <v>SIM</v>
      </c>
      <c r="G3843" s="17">
        <f t="shared" si="178"/>
        <v>9.7725486125963923E-8</v>
      </c>
      <c r="H3843" s="17">
        <f t="shared" si="179"/>
        <v>3.7157621172210824E-10</v>
      </c>
    </row>
    <row r="3844" spans="2:8" ht="15.75" thickBot="1">
      <c r="B3844" s="9">
        <v>610451</v>
      </c>
      <c r="C3844" s="20">
        <f>SUMIFS(Brasil_Mundo!$K:$K,Brasil_Mundo!$C:$C,$B3844)</f>
        <v>32603</v>
      </c>
      <c r="D3844" s="20">
        <f>SUMIFS(Brasil_EUA!$L:$L,Brasil_EUA!$C:$C,$B3844)</f>
        <v>8134</v>
      </c>
      <c r="E3844" s="17">
        <f t="shared" si="180"/>
        <v>0.24948624359721497</v>
      </c>
      <c r="F3844" s="17" t="str">
        <f>IF(ISERROR(MATCH(TEXT($B3844,"000000"),Análise_Anexo1_SH6!$B:$B,0))=TRUE,"SIM","NÃO")</f>
        <v>SIM</v>
      </c>
      <c r="G3844" s="17">
        <f t="shared" ref="G3844:G3907" si="181">C3844/C$3</f>
        <v>9.6731556990855608E-8</v>
      </c>
      <c r="H3844" s="17">
        <f t="shared" ref="H3844:H3907" si="182">D3844/D$3</f>
        <v>2.0149339374317523E-7</v>
      </c>
    </row>
    <row r="3845" spans="2:8" ht="15.75" thickBot="1">
      <c r="B3845" s="9">
        <v>520841</v>
      </c>
      <c r="C3845" s="20">
        <f>SUMIFS(Brasil_Mundo!$K:$K,Brasil_Mundo!$C:$C,$B3845)</f>
        <v>32551</v>
      </c>
      <c r="D3845" s="20">
        <f>SUMIFS(Brasil_EUA!$L:$L,Brasil_EUA!$C:$C,$B3845)</f>
        <v>0</v>
      </c>
      <c r="E3845" s="17">
        <f t="shared" si="180"/>
        <v>0</v>
      </c>
      <c r="F3845" s="17" t="str">
        <f>IF(ISERROR(MATCH(TEXT($B3845,"000000"),Análise_Anexo1_SH6!$B:$B,0))=TRUE,"SIM","NÃO")</f>
        <v>SIM</v>
      </c>
      <c r="G3845" s="17">
        <f t="shared" si="181"/>
        <v>9.6577275453465663E-8</v>
      </c>
      <c r="H3845" s="17">
        <f t="shared" si="182"/>
        <v>0</v>
      </c>
    </row>
    <row r="3846" spans="2:8" ht="15.75" thickBot="1">
      <c r="B3846" s="9">
        <v>903082</v>
      </c>
      <c r="C3846" s="20">
        <f>SUMIFS(Brasil_Mundo!$K:$K,Brasil_Mundo!$C:$C,$B3846)</f>
        <v>32678</v>
      </c>
      <c r="D3846" s="20">
        <f>SUMIFS(Brasil_EUA!$L:$L,Brasil_EUA!$C:$C,$B3846)</f>
        <v>0</v>
      </c>
      <c r="E3846" s="17">
        <f t="shared" si="180"/>
        <v>0</v>
      </c>
      <c r="F3846" s="17" t="str">
        <f>IF(ISERROR(MATCH(TEXT($B3846,"000000"),Análise_Anexo1_SH6!$B:$B,0))=TRUE,"SIM","NÃO")</f>
        <v>SIM</v>
      </c>
      <c r="G3846" s="17">
        <f t="shared" si="181"/>
        <v>9.6954078439014186E-8</v>
      </c>
      <c r="H3846" s="17">
        <f t="shared" si="182"/>
        <v>0</v>
      </c>
    </row>
    <row r="3847" spans="2:8" ht="15.75" thickBot="1">
      <c r="B3847" s="9">
        <v>940591</v>
      </c>
      <c r="C3847" s="20">
        <f>SUMIFS(Brasil_Mundo!$K:$K,Brasil_Mundo!$C:$C,$B3847)</f>
        <v>32506</v>
      </c>
      <c r="D3847" s="20">
        <f>SUMIFS(Brasil_EUA!$L:$L,Brasil_EUA!$C:$C,$B3847)</f>
        <v>19</v>
      </c>
      <c r="E3847" s="17">
        <f t="shared" si="180"/>
        <v>5.8450747554297669E-4</v>
      </c>
      <c r="F3847" s="17" t="str">
        <f>IF(ISERROR(MATCH(TEXT($B3847,"000000"),Análise_Anexo1_SH6!$B:$B,0))=TRUE,"SIM","NÃO")</f>
        <v>SIM</v>
      </c>
      <c r="G3847" s="17">
        <f t="shared" si="181"/>
        <v>9.6443762584570508E-8</v>
      </c>
      <c r="H3847" s="17">
        <f t="shared" si="182"/>
        <v>4.7066320151467047E-10</v>
      </c>
    </row>
    <row r="3848" spans="2:8" ht="15.75" thickBot="1">
      <c r="B3848" s="9">
        <v>441889</v>
      </c>
      <c r="C3848" s="20">
        <f>SUMIFS(Brasil_Mundo!$K:$K,Brasil_Mundo!$C:$C,$B3848)</f>
        <v>32338</v>
      </c>
      <c r="D3848" s="20">
        <f>SUMIFS(Brasil_EUA!$L:$L,Brasil_EUA!$C:$C,$B3848)</f>
        <v>0</v>
      </c>
      <c r="E3848" s="17">
        <f t="shared" si="180"/>
        <v>0</v>
      </c>
      <c r="F3848" s="17" t="str">
        <f>IF(ISERROR(MATCH(TEXT($B3848,"000000"),Análise_Anexo1_SH6!$B:$B,0))=TRUE,"SIM","NÃO")</f>
        <v>SIM</v>
      </c>
      <c r="G3848" s="17">
        <f t="shared" si="181"/>
        <v>9.5945314540695293E-8</v>
      </c>
      <c r="H3848" s="17">
        <f t="shared" si="182"/>
        <v>0</v>
      </c>
    </row>
    <row r="3849" spans="2:8" ht="15.75" thickBot="1">
      <c r="B3849" s="9">
        <v>160554</v>
      </c>
      <c r="C3849" s="20">
        <f>SUMIFS(Brasil_Mundo!$K:$K,Brasil_Mundo!$C:$C,$B3849)</f>
        <v>32253</v>
      </c>
      <c r="D3849" s="20">
        <f>SUMIFS(Brasil_EUA!$L:$L,Brasil_EUA!$C:$C,$B3849)</f>
        <v>0</v>
      </c>
      <c r="E3849" s="17">
        <f t="shared" si="180"/>
        <v>0</v>
      </c>
      <c r="F3849" s="17" t="str">
        <f>IF(ISERROR(MATCH(TEXT($B3849,"000000"),Análise_Anexo1_SH6!$B:$B,0))=TRUE,"SIM","NÃO")</f>
        <v>SIM</v>
      </c>
      <c r="G3849" s="17">
        <f t="shared" si="181"/>
        <v>9.5693123566115574E-8</v>
      </c>
      <c r="H3849" s="17">
        <f t="shared" si="182"/>
        <v>0</v>
      </c>
    </row>
    <row r="3850" spans="2:8" ht="15.75" thickBot="1">
      <c r="B3850" s="9">
        <v>520831</v>
      </c>
      <c r="C3850" s="20">
        <f>SUMIFS(Brasil_Mundo!$K:$K,Brasil_Mundo!$C:$C,$B3850)</f>
        <v>32220</v>
      </c>
      <c r="D3850" s="20">
        <f>SUMIFS(Brasil_EUA!$L:$L,Brasil_EUA!$C:$C,$B3850)</f>
        <v>5840</v>
      </c>
      <c r="E3850" s="17">
        <f t="shared" si="180"/>
        <v>0.18125387957790193</v>
      </c>
      <c r="F3850" s="17" t="str">
        <f>IF(ISERROR(MATCH(TEXT($B3850,"000000"),Análise_Anexo1_SH6!$B:$B,0))=TRUE,"SIM","NÃO")</f>
        <v>SIM</v>
      </c>
      <c r="G3850" s="17">
        <f t="shared" si="181"/>
        <v>9.5595214128925798E-8</v>
      </c>
      <c r="H3850" s="17">
        <f t="shared" si="182"/>
        <v>1.4466700509714081E-7</v>
      </c>
    </row>
    <row r="3851" spans="2:8" ht="15.75" thickBot="1">
      <c r="B3851" s="9">
        <v>230230</v>
      </c>
      <c r="C3851" s="20">
        <f>SUMIFS(Brasil_Mundo!$K:$K,Brasil_Mundo!$C:$C,$B3851)</f>
        <v>59918</v>
      </c>
      <c r="D3851" s="20">
        <f>SUMIFS(Brasil_EUA!$L:$L,Brasil_EUA!$C:$C,$B3851)</f>
        <v>0</v>
      </c>
      <c r="E3851" s="17">
        <f t="shared" si="180"/>
        <v>0</v>
      </c>
      <c r="F3851" s="17" t="str">
        <f>IF(ISERROR(MATCH(TEXT($B3851,"000000"),Análise_Anexo1_SH6!$B:$B,0))=TRUE,"SIM","NÃO")</f>
        <v>SIM</v>
      </c>
      <c r="G3851" s="17">
        <f t="shared" si="181"/>
        <v>1.7777386841021029E-7</v>
      </c>
      <c r="H3851" s="17">
        <f t="shared" si="182"/>
        <v>0</v>
      </c>
    </row>
    <row r="3852" spans="2:8" ht="15.75" thickBot="1">
      <c r="B3852" s="9">
        <v>540247</v>
      </c>
      <c r="C3852" s="20">
        <f>SUMIFS(Brasil_Mundo!$K:$K,Brasil_Mundo!$C:$C,$B3852)</f>
        <v>39771</v>
      </c>
      <c r="D3852" s="20">
        <f>SUMIFS(Brasil_EUA!$L:$L,Brasil_EUA!$C:$C,$B3852)</f>
        <v>141</v>
      </c>
      <c r="E3852" s="17">
        <f t="shared" si="180"/>
        <v>3.5452968243192278E-3</v>
      </c>
      <c r="F3852" s="17" t="str">
        <f>IF(ISERROR(MATCH(TEXT($B3852,"000000"),Análise_Anexo1_SH6!$B:$B,0))=TRUE,"SIM","NÃO")</f>
        <v>SIM</v>
      </c>
      <c r="G3852" s="17">
        <f t="shared" si="181"/>
        <v>1.1799867352953158E-7</v>
      </c>
      <c r="H3852" s="17">
        <f t="shared" si="182"/>
        <v>3.4928163901878173E-9</v>
      </c>
    </row>
    <row r="3853" spans="2:8" ht="15.75" thickBot="1">
      <c r="B3853" s="9">
        <v>551642</v>
      </c>
      <c r="C3853" s="20">
        <f>SUMIFS(Brasil_Mundo!$K:$K,Brasil_Mundo!$C:$C,$B3853)</f>
        <v>31758</v>
      </c>
      <c r="D3853" s="20">
        <f>SUMIFS(Brasil_EUA!$L:$L,Brasil_EUA!$C:$C,$B3853)</f>
        <v>6401</v>
      </c>
      <c r="E3853" s="17">
        <f t="shared" si="180"/>
        <v>0.2015555135713836</v>
      </c>
      <c r="F3853" s="17" t="str">
        <f>IF(ISERROR(MATCH(TEXT($B3853,"000000"),Análise_Anexo1_SH6!$B:$B,0))=TRUE,"SIM","NÃO")</f>
        <v>SIM</v>
      </c>
      <c r="G3853" s="17">
        <f t="shared" si="181"/>
        <v>9.4224482008268946E-8</v>
      </c>
      <c r="H3853" s="17">
        <f t="shared" si="182"/>
        <v>1.5856395541554765E-7</v>
      </c>
    </row>
    <row r="3854" spans="2:8" ht="15.75" thickBot="1">
      <c r="B3854" s="9">
        <v>901540</v>
      </c>
      <c r="C3854" s="20">
        <f>SUMIFS(Brasil_Mundo!$K:$K,Brasil_Mundo!$C:$C,$B3854)</f>
        <v>31731</v>
      </c>
      <c r="D3854" s="20">
        <f>SUMIFS(Brasil_EUA!$L:$L,Brasil_EUA!$C:$C,$B3854)</f>
        <v>15899</v>
      </c>
      <c r="E3854" s="17">
        <f t="shared" si="180"/>
        <v>0.50105574989757651</v>
      </c>
      <c r="F3854" s="17" t="str">
        <f>IF(ISERROR(MATCH(TEXT($B3854,"000000"),Análise_Anexo1_SH6!$B:$B,0))=TRUE,"SIM","NÃO")</f>
        <v>SIM</v>
      </c>
      <c r="G3854" s="17">
        <f t="shared" si="181"/>
        <v>9.4144374286931861E-8</v>
      </c>
      <c r="H3854" s="17">
        <f t="shared" si="182"/>
        <v>3.9384601267798659E-7</v>
      </c>
    </row>
    <row r="3855" spans="2:8" ht="15.75" thickBot="1">
      <c r="B3855" s="9">
        <v>392114</v>
      </c>
      <c r="C3855" s="20">
        <f>SUMIFS(Brasil_Mundo!$K:$K,Brasil_Mundo!$C:$C,$B3855)</f>
        <v>31672</v>
      </c>
      <c r="D3855" s="20">
        <f>SUMIFS(Brasil_EUA!$L:$L,Brasil_EUA!$C:$C,$B3855)</f>
        <v>0</v>
      </c>
      <c r="E3855" s="17">
        <f t="shared" si="180"/>
        <v>0</v>
      </c>
      <c r="F3855" s="17" t="str">
        <f>IF(ISERROR(MATCH(TEXT($B3855,"000000"),Análise_Anexo1_SH6!$B:$B,0))=TRUE,"SIM","NÃO")</f>
        <v>SIM</v>
      </c>
      <c r="G3855" s="17">
        <f t="shared" si="181"/>
        <v>9.39693240810471E-8</v>
      </c>
      <c r="H3855" s="17">
        <f t="shared" si="182"/>
        <v>0</v>
      </c>
    </row>
    <row r="3856" spans="2:8" ht="15.75" thickBot="1">
      <c r="B3856" s="9">
        <v>480269</v>
      </c>
      <c r="C3856" s="20">
        <f>SUMIFS(Brasil_Mundo!$K:$K,Brasil_Mundo!$C:$C,$B3856)</f>
        <v>33032</v>
      </c>
      <c r="D3856" s="20">
        <f>SUMIFS(Brasil_EUA!$L:$L,Brasil_EUA!$C:$C,$B3856)</f>
        <v>3096</v>
      </c>
      <c r="E3856" s="17">
        <f t="shared" si="180"/>
        <v>9.3727294744490194E-2</v>
      </c>
      <c r="F3856" s="17" t="str">
        <f>IF(ISERROR(MATCH(TEXT($B3856,"000000"),Análise_Anexo1_SH6!$B:$B,0))=TRUE,"SIM","NÃO")</f>
        <v>SIM</v>
      </c>
      <c r="G3856" s="17">
        <f t="shared" si="181"/>
        <v>9.8004379674322685E-8</v>
      </c>
      <c r="H3856" s="17">
        <f t="shared" si="182"/>
        <v>7.669333009944314E-8</v>
      </c>
    </row>
    <row r="3857" spans="2:8" ht="15.75" thickBot="1">
      <c r="B3857" s="9">
        <v>842630</v>
      </c>
      <c r="C3857" s="20">
        <f>SUMIFS(Brasil_Mundo!$K:$K,Brasil_Mundo!$C:$C,$B3857)</f>
        <v>31560</v>
      </c>
      <c r="D3857" s="20">
        <f>SUMIFS(Brasil_EUA!$L:$L,Brasil_EUA!$C:$C,$B3857)</f>
        <v>0</v>
      </c>
      <c r="E3857" s="17">
        <f t="shared" si="180"/>
        <v>0</v>
      </c>
      <c r="F3857" s="17" t="str">
        <f>IF(ISERROR(MATCH(TEXT($B3857,"000000"),Análise_Anexo1_SH6!$B:$B,0))=TRUE,"SIM","NÃO")</f>
        <v>SIM</v>
      </c>
      <c r="G3857" s="17">
        <f t="shared" si="181"/>
        <v>9.3637025385130295E-8</v>
      </c>
      <c r="H3857" s="17">
        <f t="shared" si="182"/>
        <v>0</v>
      </c>
    </row>
    <row r="3858" spans="2:8" ht="15.75" thickBot="1">
      <c r="B3858" s="9">
        <v>681291</v>
      </c>
      <c r="C3858" s="20">
        <f>SUMIFS(Brasil_Mundo!$K:$K,Brasil_Mundo!$C:$C,$B3858)</f>
        <v>31480</v>
      </c>
      <c r="D3858" s="20">
        <f>SUMIFS(Brasil_EUA!$L:$L,Brasil_EUA!$C:$C,$B3858)</f>
        <v>9048</v>
      </c>
      <c r="E3858" s="17">
        <f t="shared" si="180"/>
        <v>0.28742058449809404</v>
      </c>
      <c r="F3858" s="17" t="str">
        <f>IF(ISERROR(MATCH(TEXT($B3858,"000000"),Análise_Anexo1_SH6!$B:$B,0))=TRUE,"SIM","NÃO")</f>
        <v>SIM</v>
      </c>
      <c r="G3858" s="17">
        <f t="shared" si="181"/>
        <v>9.3399669173761139E-8</v>
      </c>
      <c r="H3858" s="17">
        <f t="shared" si="182"/>
        <v>2.2413477091077567E-7</v>
      </c>
    </row>
    <row r="3859" spans="2:8" ht="15.75" thickBot="1">
      <c r="B3859" s="9">
        <v>151211</v>
      </c>
      <c r="C3859" s="20">
        <f>SUMIFS(Brasil_Mundo!$K:$K,Brasil_Mundo!$C:$C,$B3859)</f>
        <v>31314</v>
      </c>
      <c r="D3859" s="20">
        <f>SUMIFS(Brasil_EUA!$L:$L,Brasil_EUA!$C:$C,$B3859)</f>
        <v>0</v>
      </c>
      <c r="E3859" s="17">
        <f t="shared" si="180"/>
        <v>0</v>
      </c>
      <c r="F3859" s="17" t="str">
        <f>IF(ISERROR(MATCH(TEXT($B3859,"000000"),Análise_Anexo1_SH6!$B:$B,0))=TRUE,"SIM","NÃO")</f>
        <v>SIM</v>
      </c>
      <c r="G3859" s="17">
        <f t="shared" si="181"/>
        <v>9.290715503517015E-8</v>
      </c>
      <c r="H3859" s="17">
        <f t="shared" si="182"/>
        <v>0</v>
      </c>
    </row>
    <row r="3860" spans="2:8" ht="15.75" thickBot="1">
      <c r="B3860" s="9">
        <v>481420</v>
      </c>
      <c r="C3860" s="20">
        <f>SUMIFS(Brasil_Mundo!$K:$K,Brasil_Mundo!$C:$C,$B3860)</f>
        <v>31126</v>
      </c>
      <c r="D3860" s="20">
        <f>SUMIFS(Brasil_EUA!$L:$L,Brasil_EUA!$C:$C,$B3860)</f>
        <v>11481</v>
      </c>
      <c r="E3860" s="17">
        <f t="shared" si="180"/>
        <v>0.36885561909657522</v>
      </c>
      <c r="F3860" s="17" t="str">
        <f>IF(ISERROR(MATCH(TEXT($B3860,"000000"),Análise_Anexo1_SH6!$B:$B,0))=TRUE,"SIM","NÃO")</f>
        <v>SIM</v>
      </c>
      <c r="G3860" s="17">
        <f t="shared" si="181"/>
        <v>9.2349367938452641E-8</v>
      </c>
      <c r="H3860" s="17">
        <f t="shared" si="182"/>
        <v>2.8440443245210163E-7</v>
      </c>
    </row>
    <row r="3861" spans="2:8" ht="15.75" thickBot="1">
      <c r="B3861" s="9" t="s">
        <v>14892</v>
      </c>
      <c r="C3861" s="20">
        <f>SUMIFS(Brasil_Mundo!$K:$K,Brasil_Mundo!$C:$C,$B3861)</f>
        <v>31098</v>
      </c>
      <c r="D3861" s="20">
        <f>SUMIFS(Brasil_EUA!$L:$L,Brasil_EUA!$C:$C,$B3861)</f>
        <v>0</v>
      </c>
      <c r="E3861" s="17">
        <f t="shared" si="180"/>
        <v>0</v>
      </c>
      <c r="F3861" s="17" t="str">
        <f>IF(ISERROR(MATCH(TEXT($B3861,"000000"),Análise_Anexo1_SH6!$B:$B,0))=TRUE,"SIM","NÃO")</f>
        <v>SIM</v>
      </c>
      <c r="G3861" s="17">
        <f t="shared" si="181"/>
        <v>9.2266293264473443E-8</v>
      </c>
      <c r="H3861" s="17">
        <f t="shared" si="182"/>
        <v>0</v>
      </c>
    </row>
    <row r="3862" spans="2:8" ht="15.75" thickBot="1">
      <c r="B3862" s="9">
        <v>271210</v>
      </c>
      <c r="C3862" s="20">
        <f>SUMIFS(Brasil_Mundo!$K:$K,Brasil_Mundo!$C:$C,$B3862)</f>
        <v>31071</v>
      </c>
      <c r="D3862" s="20">
        <f>SUMIFS(Brasil_EUA!$L:$L,Brasil_EUA!$C:$C,$B3862)</f>
        <v>90</v>
      </c>
      <c r="E3862" s="17">
        <f t="shared" si="180"/>
        <v>2.8965916771265809E-3</v>
      </c>
      <c r="F3862" s="17" t="str">
        <f>IF(ISERROR(MATCH(TEXT($B3862,"000000"),Análise_Anexo1_SH6!$B:$B,0))=TRUE,"SIM","NÃO")</f>
        <v>NÃO</v>
      </c>
      <c r="G3862" s="17">
        <f t="shared" si="181"/>
        <v>9.2186185543136358E-8</v>
      </c>
      <c r="H3862" s="17">
        <f t="shared" si="182"/>
        <v>2.2294572703326494E-9</v>
      </c>
    </row>
    <row r="3863" spans="2:8" ht="15.75" thickBot="1">
      <c r="B3863" s="9">
        <v>270120</v>
      </c>
      <c r="C3863" s="20">
        <f>SUMIFS(Brasil_Mundo!$K:$K,Brasil_Mundo!$C:$C,$B3863)</f>
        <v>31006</v>
      </c>
      <c r="D3863" s="20">
        <f>SUMIFS(Brasil_EUA!$L:$L,Brasil_EUA!$C:$C,$B3863)</f>
        <v>0</v>
      </c>
      <c r="E3863" s="17">
        <f t="shared" si="180"/>
        <v>0</v>
      </c>
      <c r="F3863" s="17" t="str">
        <f>IF(ISERROR(MATCH(TEXT($B3863,"000000"),Análise_Anexo1_SH6!$B:$B,0))=TRUE,"SIM","NÃO")</f>
        <v>NÃO</v>
      </c>
      <c r="G3863" s="17">
        <f t="shared" si="181"/>
        <v>9.199333362139892E-8</v>
      </c>
      <c r="H3863" s="17">
        <f t="shared" si="182"/>
        <v>0</v>
      </c>
    </row>
    <row r="3864" spans="2:8" ht="15.75" thickBot="1">
      <c r="B3864" s="9">
        <v>531100</v>
      </c>
      <c r="C3864" s="20">
        <f>SUMIFS(Brasil_Mundo!$K:$K,Brasil_Mundo!$C:$C,$B3864)</f>
        <v>30993</v>
      </c>
      <c r="D3864" s="20">
        <f>SUMIFS(Brasil_EUA!$L:$L,Brasil_EUA!$C:$C,$B3864)</f>
        <v>0</v>
      </c>
      <c r="E3864" s="17">
        <f t="shared" si="180"/>
        <v>0</v>
      </c>
      <c r="F3864" s="17" t="str">
        <f>IF(ISERROR(MATCH(TEXT($B3864,"000000"),Análise_Anexo1_SH6!$B:$B,0))=TRUE,"SIM","NÃO")</f>
        <v>SIM</v>
      </c>
      <c r="G3864" s="17">
        <f t="shared" si="181"/>
        <v>9.1954763237051427E-8</v>
      </c>
      <c r="H3864" s="17">
        <f t="shared" si="182"/>
        <v>0</v>
      </c>
    </row>
    <row r="3865" spans="2:8" ht="15.75" thickBot="1">
      <c r="B3865" s="9" t="s">
        <v>4279</v>
      </c>
      <c r="C3865" s="20">
        <f>SUMIFS(Brasil_Mundo!$K:$K,Brasil_Mundo!$C:$C,$B3865)</f>
        <v>30963</v>
      </c>
      <c r="D3865" s="20">
        <f>SUMIFS(Brasil_EUA!$L:$L,Brasil_EUA!$C:$C,$B3865)</f>
        <v>7</v>
      </c>
      <c r="E3865" s="17">
        <f t="shared" si="180"/>
        <v>2.260762845977457E-4</v>
      </c>
      <c r="F3865" s="17" t="str">
        <f>IF(ISERROR(MATCH(TEXT($B3865,"000000"),Análise_Anexo1_SH6!$B:$B,0))=TRUE,"SIM","NÃO")</f>
        <v>SIM</v>
      </c>
      <c r="G3865" s="17">
        <f t="shared" si="181"/>
        <v>9.1865754657788004E-8</v>
      </c>
      <c r="H3865" s="17">
        <f t="shared" si="182"/>
        <v>1.7340223213698384E-10</v>
      </c>
    </row>
    <row r="3866" spans="2:8" ht="15.75" thickBot="1">
      <c r="B3866" s="9" t="s">
        <v>8083</v>
      </c>
      <c r="C3866" s="20">
        <f>SUMIFS(Brasil_Mundo!$K:$K,Brasil_Mundo!$C:$C,$B3866)</f>
        <v>41986</v>
      </c>
      <c r="D3866" s="20">
        <f>SUMIFS(Brasil_EUA!$L:$L,Brasil_EUA!$C:$C,$B3866)</f>
        <v>24764</v>
      </c>
      <c r="E3866" s="17">
        <f t="shared" si="180"/>
        <v>0.58981565283665982</v>
      </c>
      <c r="F3866" s="17" t="str">
        <f>IF(ISERROR(MATCH(TEXT($B3866,"000000"),Análise_Anexo1_SH6!$B:$B,0))=TRUE,"SIM","NÃO")</f>
        <v>SIM</v>
      </c>
      <c r="G3866" s="17">
        <f t="shared" si="181"/>
        <v>1.2457047363181498E-7</v>
      </c>
      <c r="H3866" s="17">
        <f t="shared" si="182"/>
        <v>6.1344755380575253E-7</v>
      </c>
    </row>
    <row r="3867" spans="2:8" ht="15.75" thickBot="1">
      <c r="B3867" s="9">
        <v>370500</v>
      </c>
      <c r="C3867" s="20">
        <f>SUMIFS(Brasil_Mundo!$K:$K,Brasil_Mundo!$C:$C,$B3867)</f>
        <v>30820</v>
      </c>
      <c r="D3867" s="20">
        <f>SUMIFS(Brasil_EUA!$L:$L,Brasil_EUA!$C:$C,$B3867)</f>
        <v>0</v>
      </c>
      <c r="E3867" s="17">
        <f t="shared" si="180"/>
        <v>0</v>
      </c>
      <c r="F3867" s="17" t="str">
        <f>IF(ISERROR(MATCH(TEXT($B3867,"000000"),Análise_Anexo1_SH6!$B:$B,0))=TRUE,"SIM","NÃO")</f>
        <v>SIM</v>
      </c>
      <c r="G3867" s="17">
        <f t="shared" si="181"/>
        <v>9.1441480429965636E-8</v>
      </c>
      <c r="H3867" s="17">
        <f t="shared" si="182"/>
        <v>0</v>
      </c>
    </row>
    <row r="3868" spans="2:8" ht="15.75" thickBot="1">
      <c r="B3868" s="9">
        <v>460194</v>
      </c>
      <c r="C3868" s="20">
        <f>SUMIFS(Brasil_Mundo!$K:$K,Brasil_Mundo!$C:$C,$B3868)</f>
        <v>30814</v>
      </c>
      <c r="D3868" s="20">
        <f>SUMIFS(Brasil_EUA!$L:$L,Brasil_EUA!$C:$C,$B3868)</f>
        <v>12475</v>
      </c>
      <c r="E3868" s="17">
        <f t="shared" si="180"/>
        <v>0.40484844551178034</v>
      </c>
      <c r="F3868" s="17" t="str">
        <f>IF(ISERROR(MATCH(TEXT($B3868,"000000"),Análise_Anexo1_SH6!$B:$B,0))=TRUE,"SIM","NÃO")</f>
        <v>SIM</v>
      </c>
      <c r="G3868" s="17">
        <f t="shared" si="181"/>
        <v>9.1423678714112959E-8</v>
      </c>
      <c r="H3868" s="17">
        <f t="shared" si="182"/>
        <v>3.0902754941555332E-7</v>
      </c>
    </row>
    <row r="3869" spans="2:8" ht="15.75" thickBot="1">
      <c r="B3869" s="9">
        <v>540262</v>
      </c>
      <c r="C3869" s="20">
        <f>SUMIFS(Brasil_Mundo!$K:$K,Brasil_Mundo!$C:$C,$B3869)</f>
        <v>30810</v>
      </c>
      <c r="D3869" s="20">
        <f>SUMIFS(Brasil_EUA!$L:$L,Brasil_EUA!$C:$C,$B3869)</f>
        <v>0</v>
      </c>
      <c r="E3869" s="17">
        <f t="shared" si="180"/>
        <v>0</v>
      </c>
      <c r="F3869" s="17" t="str">
        <f>IF(ISERROR(MATCH(TEXT($B3869,"000000"),Análise_Anexo1_SH6!$B:$B,0))=TRUE,"SIM","NÃO")</f>
        <v>SIM</v>
      </c>
      <c r="G3869" s="17">
        <f t="shared" si="181"/>
        <v>9.1411810903544495E-8</v>
      </c>
      <c r="H3869" s="17">
        <f t="shared" si="182"/>
        <v>0</v>
      </c>
    </row>
    <row r="3870" spans="2:8" ht="15.75" thickBot="1">
      <c r="B3870" s="9">
        <v>721650</v>
      </c>
      <c r="C3870" s="20">
        <f>SUMIFS(Brasil_Mundo!$K:$K,Brasil_Mundo!$C:$C,$B3870)</f>
        <v>30646</v>
      </c>
      <c r="D3870" s="20">
        <f>SUMIFS(Brasil_EUA!$L:$L,Brasil_EUA!$C:$C,$B3870)</f>
        <v>0</v>
      </c>
      <c r="E3870" s="17">
        <f t="shared" si="180"/>
        <v>0</v>
      </c>
      <c r="F3870" s="17" t="str">
        <f>IF(ISERROR(MATCH(TEXT($B3870,"000000"),Análise_Anexo1_SH6!$B:$B,0))=TRUE,"SIM","NÃO")</f>
        <v>SIM</v>
      </c>
      <c r="G3870" s="17">
        <f t="shared" si="181"/>
        <v>9.0925230670237732E-8</v>
      </c>
      <c r="H3870" s="17">
        <f t="shared" si="182"/>
        <v>0</v>
      </c>
    </row>
    <row r="3871" spans="2:8" ht="15.75" thickBot="1">
      <c r="B3871" s="9">
        <v>252230</v>
      </c>
      <c r="C3871" s="20">
        <f>SUMIFS(Brasil_Mundo!$K:$K,Brasil_Mundo!$C:$C,$B3871)</f>
        <v>30051</v>
      </c>
      <c r="D3871" s="20">
        <f>SUMIFS(Brasil_EUA!$L:$L,Brasil_EUA!$C:$C,$B3871)</f>
        <v>0</v>
      </c>
      <c r="E3871" s="17">
        <f t="shared" si="180"/>
        <v>0</v>
      </c>
      <c r="F3871" s="17" t="str">
        <f>IF(ISERROR(MATCH(TEXT($B3871,"000000"),Análise_Anexo1_SH6!$B:$B,0))=TRUE,"SIM","NÃO")</f>
        <v>SIM</v>
      </c>
      <c r="G3871" s="17">
        <f t="shared" si="181"/>
        <v>8.9159893848179666E-8</v>
      </c>
      <c r="H3871" s="17">
        <f t="shared" si="182"/>
        <v>0</v>
      </c>
    </row>
    <row r="3872" spans="2:8" ht="15.75" thickBot="1">
      <c r="B3872" s="9">
        <v>610432</v>
      </c>
      <c r="C3872" s="20">
        <f>SUMIFS(Brasil_Mundo!$K:$K,Brasil_Mundo!$C:$C,$B3872)</f>
        <v>29922</v>
      </c>
      <c r="D3872" s="20">
        <f>SUMIFS(Brasil_EUA!$L:$L,Brasil_EUA!$C:$C,$B3872)</f>
        <v>550</v>
      </c>
      <c r="E3872" s="17">
        <f t="shared" si="180"/>
        <v>1.8381124256399973E-2</v>
      </c>
      <c r="F3872" s="17" t="str">
        <f>IF(ISERROR(MATCH(TEXT($B3872,"000000"),Análise_Anexo1_SH6!$B:$B,0))=TRUE,"SIM","NÃO")</f>
        <v>SIM</v>
      </c>
      <c r="G3872" s="17">
        <f t="shared" si="181"/>
        <v>8.8777156957346917E-8</v>
      </c>
      <c r="H3872" s="17">
        <f t="shared" si="182"/>
        <v>1.3624461096477302E-8</v>
      </c>
    </row>
    <row r="3873" spans="2:8" ht="15.75" thickBot="1">
      <c r="B3873" s="9">
        <v>900290</v>
      </c>
      <c r="C3873" s="20">
        <f>SUMIFS(Brasil_Mundo!$K:$K,Brasil_Mundo!$C:$C,$B3873)</f>
        <v>51921</v>
      </c>
      <c r="D3873" s="20">
        <f>SUMIFS(Brasil_EUA!$L:$L,Brasil_EUA!$C:$C,$B3873)</f>
        <v>21950</v>
      </c>
      <c r="E3873" s="17">
        <f t="shared" si="180"/>
        <v>0.42275765104678259</v>
      </c>
      <c r="F3873" s="17" t="str">
        <f>IF(ISERROR(MATCH(TEXT($B3873,"000000"),Análise_Anexo1_SH6!$B:$B,0))=TRUE,"SIM","NÃO")</f>
        <v>NÃO</v>
      </c>
      <c r="G3873" s="17">
        <f t="shared" si="181"/>
        <v>1.5404714813122148E-7</v>
      </c>
      <c r="H3873" s="17">
        <f t="shared" si="182"/>
        <v>5.4373985648668505E-7</v>
      </c>
    </row>
    <row r="3874" spans="2:8" ht="15.75" thickBot="1">
      <c r="B3874" s="9">
        <v>481200</v>
      </c>
      <c r="C3874" s="20">
        <f>SUMIFS(Brasil_Mundo!$K:$K,Brasil_Mundo!$C:$C,$B3874)</f>
        <v>29865</v>
      </c>
      <c r="D3874" s="20">
        <f>SUMIFS(Brasil_EUA!$L:$L,Brasil_EUA!$C:$C,$B3874)</f>
        <v>5851</v>
      </c>
      <c r="E3874" s="17">
        <f t="shared" si="180"/>
        <v>0.19591495061108322</v>
      </c>
      <c r="F3874" s="17" t="str">
        <f>IF(ISERROR(MATCH(TEXT($B3874,"000000"),Análise_Anexo1_SH6!$B:$B,0))=TRUE,"SIM","NÃO")</f>
        <v>SIM</v>
      </c>
      <c r="G3874" s="17">
        <f t="shared" si="181"/>
        <v>8.8608040656746395E-8</v>
      </c>
      <c r="H3874" s="17">
        <f t="shared" si="182"/>
        <v>1.4493949431907034E-7</v>
      </c>
    </row>
    <row r="3875" spans="2:8" ht="15.75" thickBot="1">
      <c r="B3875" s="9">
        <v>520210</v>
      </c>
      <c r="C3875" s="20">
        <f>SUMIFS(Brasil_Mundo!$K:$K,Brasil_Mundo!$C:$C,$B3875)</f>
        <v>29812</v>
      </c>
      <c r="D3875" s="20">
        <f>SUMIFS(Brasil_EUA!$L:$L,Brasil_EUA!$C:$C,$B3875)</f>
        <v>28</v>
      </c>
      <c r="E3875" s="17">
        <f t="shared" si="180"/>
        <v>9.3921910640010729E-4</v>
      </c>
      <c r="F3875" s="17" t="str">
        <f>IF(ISERROR(MATCH(TEXT($B3875,"000000"),Análise_Anexo1_SH6!$B:$B,0))=TRUE,"SIM","NÃO")</f>
        <v>SIM</v>
      </c>
      <c r="G3875" s="17">
        <f t="shared" si="181"/>
        <v>8.8450792166714337E-8</v>
      </c>
      <c r="H3875" s="17">
        <f t="shared" si="182"/>
        <v>6.9360892854793534E-10</v>
      </c>
    </row>
    <row r="3876" spans="2:8" ht="15.75" thickBot="1">
      <c r="B3876" s="9">
        <v>620899</v>
      </c>
      <c r="C3876" s="20">
        <f>SUMIFS(Brasil_Mundo!$K:$K,Brasil_Mundo!$C:$C,$B3876)</f>
        <v>29621</v>
      </c>
      <c r="D3876" s="20">
        <f>SUMIFS(Brasil_EUA!$L:$L,Brasil_EUA!$C:$C,$B3876)</f>
        <v>17860</v>
      </c>
      <c r="E3876" s="17">
        <f t="shared" si="180"/>
        <v>0.60295060936497757</v>
      </c>
      <c r="F3876" s="17" t="str">
        <f>IF(ISERROR(MATCH(TEXT($B3876,"000000"),Análise_Anexo1_SH6!$B:$B,0))=TRUE,"SIM","NÃO")</f>
        <v>SIM</v>
      </c>
      <c r="G3876" s="17">
        <f t="shared" si="181"/>
        <v>8.7884104212070489E-8</v>
      </c>
      <c r="H3876" s="17">
        <f t="shared" si="182"/>
        <v>4.4242340942379022E-7</v>
      </c>
    </row>
    <row r="3877" spans="2:8" ht="15.75" thickBot="1">
      <c r="B3877" s="9">
        <v>290376</v>
      </c>
      <c r="C3877" s="20">
        <f>SUMIFS(Brasil_Mundo!$K:$K,Brasil_Mundo!$C:$C,$B3877)</f>
        <v>29579</v>
      </c>
      <c r="D3877" s="20">
        <f>SUMIFS(Brasil_EUA!$L:$L,Brasil_EUA!$C:$C,$B3877)</f>
        <v>0</v>
      </c>
      <c r="E3877" s="17">
        <f t="shared" si="180"/>
        <v>0</v>
      </c>
      <c r="F3877" s="17" t="str">
        <f>IF(ISERROR(MATCH(TEXT($B3877,"000000"),Análise_Anexo1_SH6!$B:$B,0))=TRUE,"SIM","NÃO")</f>
        <v>SIM</v>
      </c>
      <c r="G3877" s="17">
        <f t="shared" si="181"/>
        <v>8.7759492201101672E-8</v>
      </c>
      <c r="H3877" s="17">
        <f t="shared" si="182"/>
        <v>0</v>
      </c>
    </row>
    <row r="3878" spans="2:8" ht="15.75" thickBot="1">
      <c r="B3878" s="9" t="s">
        <v>7880</v>
      </c>
      <c r="C3878" s="20">
        <f>SUMIFS(Brasil_Mundo!$K:$K,Brasil_Mundo!$C:$C,$B3878)</f>
        <v>29497</v>
      </c>
      <c r="D3878" s="20">
        <f>SUMIFS(Brasil_EUA!$L:$L,Brasil_EUA!$C:$C,$B3878)</f>
        <v>20087</v>
      </c>
      <c r="E3878" s="17">
        <f t="shared" si="180"/>
        <v>0.68098450689900669</v>
      </c>
      <c r="F3878" s="17" t="str">
        <f>IF(ISERROR(MATCH(TEXT($B3878,"000000"),Análise_Anexo1_SH6!$B:$B,0))=TRUE,"SIM","NÃO")</f>
        <v>SIM</v>
      </c>
      <c r="G3878" s="17">
        <f t="shared" si="181"/>
        <v>8.7516202084448304E-8</v>
      </c>
      <c r="H3878" s="17">
        <f t="shared" si="182"/>
        <v>4.9759009099079917E-7</v>
      </c>
    </row>
    <row r="3879" spans="2:8" ht="15.75" thickBot="1">
      <c r="B3879" s="9">
        <v>551211</v>
      </c>
      <c r="C3879" s="20">
        <f>SUMIFS(Brasil_Mundo!$K:$K,Brasil_Mundo!$C:$C,$B3879)</f>
        <v>29486</v>
      </c>
      <c r="D3879" s="20">
        <f>SUMIFS(Brasil_EUA!$L:$L,Brasil_EUA!$C:$C,$B3879)</f>
        <v>0</v>
      </c>
      <c r="E3879" s="17">
        <f t="shared" si="180"/>
        <v>0</v>
      </c>
      <c r="F3879" s="17" t="str">
        <f>IF(ISERROR(MATCH(TEXT($B3879,"000000"),Análise_Anexo1_SH6!$B:$B,0))=TRUE,"SIM","NÃO")</f>
        <v>SIM</v>
      </c>
      <c r="G3879" s="17">
        <f t="shared" si="181"/>
        <v>8.7483565605385037E-8</v>
      </c>
      <c r="H3879" s="17">
        <f t="shared" si="182"/>
        <v>0</v>
      </c>
    </row>
    <row r="3880" spans="2:8" ht="15.75" thickBot="1">
      <c r="B3880" s="9">
        <v>293311</v>
      </c>
      <c r="C3880" s="20">
        <f>SUMIFS(Brasil_Mundo!$K:$K,Brasil_Mundo!$C:$C,$B3880)</f>
        <v>29367</v>
      </c>
      <c r="D3880" s="20">
        <f>SUMIFS(Brasil_EUA!$L:$L,Brasil_EUA!$C:$C,$B3880)</f>
        <v>0</v>
      </c>
      <c r="E3880" s="17">
        <f t="shared" si="180"/>
        <v>0</v>
      </c>
      <c r="F3880" s="17" t="str">
        <f>IF(ISERROR(MATCH(TEXT($B3880,"000000"),Análise_Anexo1_SH6!$B:$B,0))=TRUE,"SIM","NÃO")</f>
        <v>SIM</v>
      </c>
      <c r="G3880" s="17">
        <f t="shared" si="181"/>
        <v>8.7130498240973429E-8</v>
      </c>
      <c r="H3880" s="17">
        <f t="shared" si="182"/>
        <v>0</v>
      </c>
    </row>
    <row r="3881" spans="2:8" ht="15.75" thickBot="1">
      <c r="B3881" s="9">
        <v>291513</v>
      </c>
      <c r="C3881" s="20">
        <f>SUMIFS(Brasil_Mundo!$K:$K,Brasil_Mundo!$C:$C,$B3881)</f>
        <v>30178</v>
      </c>
      <c r="D3881" s="20">
        <f>SUMIFS(Brasil_EUA!$L:$L,Brasil_EUA!$C:$C,$B3881)</f>
        <v>2802</v>
      </c>
      <c r="E3881" s="17">
        <f t="shared" si="180"/>
        <v>9.2849095367486242E-2</v>
      </c>
      <c r="F3881" s="17" t="str">
        <f>IF(ISERROR(MATCH(TEXT($B3881,"000000"),Análise_Anexo1_SH6!$B:$B,0))=TRUE,"SIM","NÃO")</f>
        <v>SIM</v>
      </c>
      <c r="G3881" s="17">
        <f t="shared" si="181"/>
        <v>8.9536696833728202E-8</v>
      </c>
      <c r="H3881" s="17">
        <f t="shared" si="182"/>
        <v>6.9410436349689814E-8</v>
      </c>
    </row>
    <row r="3882" spans="2:8" ht="15.75" thickBot="1">
      <c r="B3882" s="9">
        <v>540834</v>
      </c>
      <c r="C3882" s="20">
        <f>SUMIFS(Brasil_Mundo!$K:$K,Brasil_Mundo!$C:$C,$B3882)</f>
        <v>29243</v>
      </c>
      <c r="D3882" s="20">
        <f>SUMIFS(Brasil_EUA!$L:$L,Brasil_EUA!$C:$C,$B3882)</f>
        <v>19438</v>
      </c>
      <c r="E3882" s="17">
        <f t="shared" si="180"/>
        <v>0.66470608350716409</v>
      </c>
      <c r="F3882" s="17" t="str">
        <f>IF(ISERROR(MATCH(TEXT($B3882,"000000"),Análise_Anexo1_SH6!$B:$B,0))=TRUE,"SIM","NÃO")</f>
        <v>SIM</v>
      </c>
      <c r="G3882" s="17">
        <f t="shared" si="181"/>
        <v>8.6762596113351244E-8</v>
      </c>
      <c r="H3882" s="17">
        <f t="shared" si="182"/>
        <v>4.8151322689695599E-7</v>
      </c>
    </row>
    <row r="3883" spans="2:8" ht="15.75" thickBot="1">
      <c r="B3883" s="9">
        <v>940149</v>
      </c>
      <c r="C3883" s="20">
        <f>SUMIFS(Brasil_Mundo!$K:$K,Brasil_Mundo!$C:$C,$B3883)</f>
        <v>29242</v>
      </c>
      <c r="D3883" s="20">
        <f>SUMIFS(Brasil_EUA!$L:$L,Brasil_EUA!$C:$C,$B3883)</f>
        <v>0</v>
      </c>
      <c r="E3883" s="17">
        <f t="shared" si="180"/>
        <v>0</v>
      </c>
      <c r="F3883" s="17" t="str">
        <f>IF(ISERROR(MATCH(TEXT($B3883,"000000"),Análise_Anexo1_SH6!$B:$B,0))=TRUE,"SIM","NÃO")</f>
        <v>SIM</v>
      </c>
      <c r="G3883" s="17">
        <f t="shared" si="181"/>
        <v>8.6759629160709131E-8</v>
      </c>
      <c r="H3883" s="17">
        <f t="shared" si="182"/>
        <v>0</v>
      </c>
    </row>
    <row r="3884" spans="2:8" ht="15.75" thickBot="1">
      <c r="B3884" s="9">
        <v>901050</v>
      </c>
      <c r="C3884" s="20">
        <f>SUMIFS(Brasil_Mundo!$K:$K,Brasil_Mundo!$C:$C,$B3884)</f>
        <v>29175</v>
      </c>
      <c r="D3884" s="20">
        <f>SUMIFS(Brasil_EUA!$L:$L,Brasil_EUA!$C:$C,$B3884)</f>
        <v>1600</v>
      </c>
      <c r="E3884" s="17">
        <f t="shared" si="180"/>
        <v>5.4841473864610114E-2</v>
      </c>
      <c r="F3884" s="17" t="str">
        <f>IF(ISERROR(MATCH(TEXT($B3884,"000000"),Análise_Anexo1_SH6!$B:$B,0))=TRUE,"SIM","NÃO")</f>
        <v>SIM</v>
      </c>
      <c r="G3884" s="17">
        <f t="shared" si="181"/>
        <v>8.6560843333687468E-8</v>
      </c>
      <c r="H3884" s="17">
        <f t="shared" si="182"/>
        <v>3.9634795917024876E-8</v>
      </c>
    </row>
    <row r="3885" spans="2:8" ht="15.75" thickBot="1">
      <c r="B3885" s="9" t="s">
        <v>7522</v>
      </c>
      <c r="C3885" s="20">
        <f>SUMIFS(Brasil_Mundo!$K:$K,Brasil_Mundo!$C:$C,$B3885)</f>
        <v>29025</v>
      </c>
      <c r="D3885" s="20">
        <f>SUMIFS(Brasil_EUA!$L:$L,Brasil_EUA!$C:$C,$B3885)</f>
        <v>12141</v>
      </c>
      <c r="E3885" s="17">
        <f t="shared" si="180"/>
        <v>0.41829457364341083</v>
      </c>
      <c r="F3885" s="17" t="str">
        <f>IF(ISERROR(MATCH(TEXT($B3885,"000000"),Análise_Anexo1_SH6!$B:$B,0))=TRUE,"SIM","NÃO")</f>
        <v>SIM</v>
      </c>
      <c r="G3885" s="17">
        <f t="shared" si="181"/>
        <v>8.6115800437370297E-8</v>
      </c>
      <c r="H3885" s="17">
        <f t="shared" si="182"/>
        <v>3.0075378576787439E-7</v>
      </c>
    </row>
    <row r="3886" spans="2:8" ht="15.75" thickBot="1">
      <c r="B3886" s="9">
        <v>252930</v>
      </c>
      <c r="C3886" s="20">
        <f>SUMIFS(Brasil_Mundo!$K:$K,Brasil_Mundo!$C:$C,$B3886)</f>
        <v>29009</v>
      </c>
      <c r="D3886" s="20">
        <f>SUMIFS(Brasil_EUA!$L:$L,Brasil_EUA!$C:$C,$B3886)</f>
        <v>0</v>
      </c>
      <c r="E3886" s="17">
        <f t="shared" si="180"/>
        <v>0</v>
      </c>
      <c r="F3886" s="17" t="str">
        <f>IF(ISERROR(MATCH(TEXT($B3886,"000000"),Análise_Anexo1_SH6!$B:$B,0))=TRUE,"SIM","NÃO")</f>
        <v>SIM</v>
      </c>
      <c r="G3886" s="17">
        <f t="shared" si="181"/>
        <v>8.6068329195096479E-8</v>
      </c>
      <c r="H3886" s="17">
        <f t="shared" si="182"/>
        <v>0</v>
      </c>
    </row>
    <row r="3887" spans="2:8" ht="15.75" thickBot="1">
      <c r="B3887" s="9">
        <v>441840</v>
      </c>
      <c r="C3887" s="20">
        <f>SUMIFS(Brasil_Mundo!$K:$K,Brasil_Mundo!$C:$C,$B3887)</f>
        <v>28977</v>
      </c>
      <c r="D3887" s="20">
        <f>SUMIFS(Brasil_EUA!$L:$L,Brasil_EUA!$C:$C,$B3887)</f>
        <v>0</v>
      </c>
      <c r="E3887" s="17">
        <f t="shared" si="180"/>
        <v>0</v>
      </c>
      <c r="F3887" s="17" t="str">
        <f>IF(ISERROR(MATCH(TEXT($B3887,"000000"),Análise_Anexo1_SH6!$B:$B,0))=TRUE,"SIM","NÃO")</f>
        <v>SIM</v>
      </c>
      <c r="G3887" s="17">
        <f t="shared" si="181"/>
        <v>8.5973386710548817E-8</v>
      </c>
      <c r="H3887" s="17">
        <f t="shared" si="182"/>
        <v>0</v>
      </c>
    </row>
    <row r="3888" spans="2:8" ht="15.75" thickBot="1">
      <c r="B3888" s="9">
        <v>845380</v>
      </c>
      <c r="C3888" s="20">
        <f>SUMIFS(Brasil_Mundo!$K:$K,Brasil_Mundo!$C:$C,$B3888)</f>
        <v>28957</v>
      </c>
      <c r="D3888" s="20">
        <f>SUMIFS(Brasil_EUA!$L:$L,Brasil_EUA!$C:$C,$B3888)</f>
        <v>0</v>
      </c>
      <c r="E3888" s="17">
        <f t="shared" si="180"/>
        <v>0</v>
      </c>
      <c r="F3888" s="17" t="str">
        <f>IF(ISERROR(MATCH(TEXT($B3888,"000000"),Análise_Anexo1_SH6!$B:$B,0))=TRUE,"SIM","NÃO")</f>
        <v>SIM</v>
      </c>
      <c r="G3888" s="17">
        <f t="shared" si="181"/>
        <v>8.5914047657706521E-8</v>
      </c>
      <c r="H3888" s="17">
        <f t="shared" si="182"/>
        <v>0</v>
      </c>
    </row>
    <row r="3889" spans="2:8" ht="15.75" thickBot="1">
      <c r="B3889" s="9">
        <v>120241</v>
      </c>
      <c r="C3889" s="20">
        <f>SUMIFS(Brasil_Mundo!$K:$K,Brasil_Mundo!$C:$C,$B3889)</f>
        <v>28951</v>
      </c>
      <c r="D3889" s="20">
        <f>SUMIFS(Brasil_EUA!$L:$L,Brasil_EUA!$C:$C,$B3889)</f>
        <v>128</v>
      </c>
      <c r="E3889" s="17">
        <f t="shared" si="180"/>
        <v>4.4212635142136716E-3</v>
      </c>
      <c r="F3889" s="17" t="str">
        <f>IF(ISERROR(MATCH(TEXT($B3889,"000000"),Análise_Anexo1_SH6!$B:$B,0))=TRUE,"SIM","NÃO")</f>
        <v>SIM</v>
      </c>
      <c r="G3889" s="17">
        <f t="shared" si="181"/>
        <v>8.5896245941853844E-8</v>
      </c>
      <c r="H3889" s="17">
        <f t="shared" si="182"/>
        <v>3.1707836733619901E-9</v>
      </c>
    </row>
    <row r="3890" spans="2:8" ht="15.75" thickBot="1">
      <c r="B3890" s="9">
        <v>510720</v>
      </c>
      <c r="C3890" s="20">
        <f>SUMIFS(Brasil_Mundo!$K:$K,Brasil_Mundo!$C:$C,$B3890)</f>
        <v>28599</v>
      </c>
      <c r="D3890" s="20">
        <f>SUMIFS(Brasil_EUA!$L:$L,Brasil_EUA!$C:$C,$B3890)</f>
        <v>0</v>
      </c>
      <c r="E3890" s="17">
        <f t="shared" si="180"/>
        <v>0</v>
      </c>
      <c r="F3890" s="17" t="str">
        <f>IF(ISERROR(MATCH(TEXT($B3890,"000000"),Análise_Anexo1_SH6!$B:$B,0))=TRUE,"SIM","NÃO")</f>
        <v>SIM</v>
      </c>
      <c r="G3890" s="17">
        <f t="shared" si="181"/>
        <v>8.4851878611829572E-8</v>
      </c>
      <c r="H3890" s="17">
        <f t="shared" si="182"/>
        <v>0</v>
      </c>
    </row>
    <row r="3891" spans="2:8" ht="15.75" thickBot="1">
      <c r="B3891" s="9">
        <v>540412</v>
      </c>
      <c r="C3891" s="20">
        <f>SUMIFS(Brasil_Mundo!$K:$K,Brasil_Mundo!$C:$C,$B3891)</f>
        <v>28543</v>
      </c>
      <c r="D3891" s="20">
        <f>SUMIFS(Brasil_EUA!$L:$L,Brasil_EUA!$C:$C,$B3891)</f>
        <v>0</v>
      </c>
      <c r="E3891" s="17">
        <f t="shared" si="180"/>
        <v>0</v>
      </c>
      <c r="F3891" s="17" t="str">
        <f>IF(ISERROR(MATCH(TEXT($B3891,"000000"),Análise_Anexo1_SH6!$B:$B,0))=TRUE,"SIM","NÃO")</f>
        <v>SIM</v>
      </c>
      <c r="G3891" s="17">
        <f t="shared" si="181"/>
        <v>8.4685729263871162E-8</v>
      </c>
      <c r="H3891" s="17">
        <f t="shared" si="182"/>
        <v>0</v>
      </c>
    </row>
    <row r="3892" spans="2:8" ht="15.75" thickBot="1">
      <c r="B3892" s="9" t="s">
        <v>14870</v>
      </c>
      <c r="C3892" s="20">
        <f>SUMIFS(Brasil_Mundo!$K:$K,Brasil_Mundo!$C:$C,$B3892)</f>
        <v>28526</v>
      </c>
      <c r="D3892" s="20">
        <f>SUMIFS(Brasil_EUA!$L:$L,Brasil_EUA!$C:$C,$B3892)</f>
        <v>0</v>
      </c>
      <c r="E3892" s="17">
        <f t="shared" si="180"/>
        <v>0</v>
      </c>
      <c r="F3892" s="17" t="str">
        <f>IF(ISERROR(MATCH(TEXT($B3892,"000000"),Análise_Anexo1_SH6!$B:$B,0))=TRUE,"SIM","NÃO")</f>
        <v>SIM</v>
      </c>
      <c r="G3892" s="17">
        <f t="shared" si="181"/>
        <v>8.4635291068955218E-8</v>
      </c>
      <c r="H3892" s="17">
        <f t="shared" si="182"/>
        <v>0</v>
      </c>
    </row>
    <row r="3893" spans="2:8" ht="15.75" thickBot="1">
      <c r="B3893" s="9">
        <v>330730</v>
      </c>
      <c r="C3893" s="20">
        <f>SUMIFS(Brasil_Mundo!$K:$K,Brasil_Mundo!$C:$C,$B3893)</f>
        <v>28518</v>
      </c>
      <c r="D3893" s="20">
        <f>SUMIFS(Brasil_EUA!$L:$L,Brasil_EUA!$C:$C,$B3893)</f>
        <v>497</v>
      </c>
      <c r="E3893" s="17">
        <f t="shared" si="180"/>
        <v>1.7427589592538047E-2</v>
      </c>
      <c r="F3893" s="17" t="str">
        <f>IF(ISERROR(MATCH(TEXT($B3893,"000000"),Análise_Anexo1_SH6!$B:$B,0))=TRUE,"SIM","NÃO")</f>
        <v>SIM</v>
      </c>
      <c r="G3893" s="17">
        <f t="shared" si="181"/>
        <v>8.4611555447818303E-8</v>
      </c>
      <c r="H3893" s="17">
        <f t="shared" si="182"/>
        <v>1.2311558481725853E-8</v>
      </c>
    </row>
    <row r="3894" spans="2:8" ht="15.75" thickBot="1">
      <c r="B3894" s="9">
        <v>520613</v>
      </c>
      <c r="C3894" s="20">
        <f>SUMIFS(Brasil_Mundo!$K:$K,Brasil_Mundo!$C:$C,$B3894)</f>
        <v>28289</v>
      </c>
      <c r="D3894" s="20">
        <f>SUMIFS(Brasil_EUA!$L:$L,Brasil_EUA!$C:$C,$B3894)</f>
        <v>0</v>
      </c>
      <c r="E3894" s="17">
        <f t="shared" si="180"/>
        <v>0</v>
      </c>
      <c r="F3894" s="17" t="str">
        <f>IF(ISERROR(MATCH(TEXT($B3894,"000000"),Análise_Anexo1_SH6!$B:$B,0))=TRUE,"SIM","NÃO")</f>
        <v>SIM</v>
      </c>
      <c r="G3894" s="17">
        <f t="shared" si="181"/>
        <v>8.3932123292774115E-8</v>
      </c>
      <c r="H3894" s="17">
        <f t="shared" si="182"/>
        <v>0</v>
      </c>
    </row>
    <row r="3895" spans="2:8" ht="15.75" thickBot="1">
      <c r="B3895" s="9">
        <v>620311</v>
      </c>
      <c r="C3895" s="20">
        <f>SUMIFS(Brasil_Mundo!$K:$K,Brasil_Mundo!$C:$C,$B3895)</f>
        <v>28219</v>
      </c>
      <c r="D3895" s="20">
        <f>SUMIFS(Brasil_EUA!$L:$L,Brasil_EUA!$C:$C,$B3895)</f>
        <v>0</v>
      </c>
      <c r="E3895" s="17">
        <f t="shared" si="180"/>
        <v>0</v>
      </c>
      <c r="F3895" s="17" t="str">
        <f>IF(ISERROR(MATCH(TEXT($B3895,"000000"),Análise_Anexo1_SH6!$B:$B,0))=TRUE,"SIM","NÃO")</f>
        <v>SIM</v>
      </c>
      <c r="G3895" s="17">
        <f t="shared" si="181"/>
        <v>8.3724436607826101E-8</v>
      </c>
      <c r="H3895" s="17">
        <f t="shared" si="182"/>
        <v>0</v>
      </c>
    </row>
    <row r="3896" spans="2:8" ht="15.75" thickBot="1">
      <c r="B3896" s="9">
        <v>280519</v>
      </c>
      <c r="C3896" s="20">
        <f>SUMIFS(Brasil_Mundo!$K:$K,Brasil_Mundo!$C:$C,$B3896)</f>
        <v>28095</v>
      </c>
      <c r="D3896" s="20">
        <f>SUMIFS(Brasil_EUA!$L:$L,Brasil_EUA!$C:$C,$B3896)</f>
        <v>0</v>
      </c>
      <c r="E3896" s="17">
        <f t="shared" si="180"/>
        <v>0</v>
      </c>
      <c r="F3896" s="17" t="str">
        <f>IF(ISERROR(MATCH(TEXT($B3896,"000000"),Análise_Anexo1_SH6!$B:$B,0))=TRUE,"SIM","NÃO")</f>
        <v>SIM</v>
      </c>
      <c r="G3896" s="17">
        <f t="shared" si="181"/>
        <v>8.3356534480203916E-8</v>
      </c>
      <c r="H3896" s="17">
        <f t="shared" si="182"/>
        <v>0</v>
      </c>
    </row>
    <row r="3897" spans="2:8" ht="15.75" thickBot="1">
      <c r="B3897" s="9">
        <v>600320</v>
      </c>
      <c r="C3897" s="20">
        <f>SUMIFS(Brasil_Mundo!$K:$K,Brasil_Mundo!$C:$C,$B3897)</f>
        <v>28038</v>
      </c>
      <c r="D3897" s="20">
        <f>SUMIFS(Brasil_EUA!$L:$L,Brasil_EUA!$C:$C,$B3897)</f>
        <v>7</v>
      </c>
      <c r="E3897" s="17">
        <f t="shared" si="180"/>
        <v>2.49661174120836E-4</v>
      </c>
      <c r="F3897" s="17" t="str">
        <f>IF(ISERROR(MATCH(TEXT($B3897,"000000"),Análise_Anexo1_SH6!$B:$B,0))=TRUE,"SIM","NÃO")</f>
        <v>SIM</v>
      </c>
      <c r="G3897" s="17">
        <f t="shared" si="181"/>
        <v>8.3187418179603394E-8</v>
      </c>
      <c r="H3897" s="17">
        <f t="shared" si="182"/>
        <v>1.7340223213698384E-10</v>
      </c>
    </row>
    <row r="3898" spans="2:8" ht="15.75" thickBot="1">
      <c r="B3898" s="9">
        <v>844720</v>
      </c>
      <c r="C3898" s="20">
        <f>SUMIFS(Brasil_Mundo!$K:$K,Brasil_Mundo!$C:$C,$B3898)</f>
        <v>28000</v>
      </c>
      <c r="D3898" s="20">
        <f>SUMIFS(Brasil_EUA!$L:$L,Brasil_EUA!$C:$C,$B3898)</f>
        <v>0</v>
      </c>
      <c r="E3898" s="17">
        <f t="shared" si="180"/>
        <v>0</v>
      </c>
      <c r="F3898" s="17" t="str">
        <f>IF(ISERROR(MATCH(TEXT($B3898,"000000"),Análise_Anexo1_SH6!$B:$B,0))=TRUE,"SIM","NÃO")</f>
        <v>SIM</v>
      </c>
      <c r="G3898" s="17">
        <f t="shared" si="181"/>
        <v>8.3074673979203055E-8</v>
      </c>
      <c r="H3898" s="17">
        <f t="shared" si="182"/>
        <v>0</v>
      </c>
    </row>
    <row r="3899" spans="2:8" ht="15.75" thickBot="1">
      <c r="B3899" s="9">
        <v>600634</v>
      </c>
      <c r="C3899" s="20">
        <f>SUMIFS(Brasil_Mundo!$K:$K,Brasil_Mundo!$C:$C,$B3899)</f>
        <v>59082</v>
      </c>
      <c r="D3899" s="20">
        <f>SUMIFS(Brasil_EUA!$L:$L,Brasil_EUA!$C:$C,$B3899)</f>
        <v>720</v>
      </c>
      <c r="E3899" s="17">
        <f t="shared" si="180"/>
        <v>1.2186452726718798E-2</v>
      </c>
      <c r="F3899" s="17" t="str">
        <f>IF(ISERROR(MATCH(TEXT($B3899,"000000"),Análise_Anexo1_SH6!$B:$B,0))=TRUE,"SIM","NÃO")</f>
        <v>SIM</v>
      </c>
      <c r="G3899" s="17">
        <f t="shared" si="181"/>
        <v>1.7529349600140267E-7</v>
      </c>
      <c r="H3899" s="17">
        <f t="shared" si="182"/>
        <v>1.7835658162661195E-8</v>
      </c>
    </row>
    <row r="3900" spans="2:8" ht="15.75" thickBot="1">
      <c r="B3900" s="9">
        <v>300441</v>
      </c>
      <c r="C3900" s="20">
        <f>SUMIFS(Brasil_Mundo!$K:$K,Brasil_Mundo!$C:$C,$B3900)</f>
        <v>27935</v>
      </c>
      <c r="D3900" s="20">
        <f>SUMIFS(Brasil_EUA!$L:$L,Brasil_EUA!$C:$C,$B3900)</f>
        <v>0</v>
      </c>
      <c r="E3900" s="17">
        <f t="shared" si="180"/>
        <v>0</v>
      </c>
      <c r="F3900" s="17" t="str">
        <f>IF(ISERROR(MATCH(TEXT($B3900,"000000"),Análise_Anexo1_SH6!$B:$B,0))=TRUE,"SIM","NÃO")</f>
        <v>SIM</v>
      </c>
      <c r="G3900" s="17">
        <f t="shared" si="181"/>
        <v>8.2881822057465617E-8</v>
      </c>
      <c r="H3900" s="17">
        <f t="shared" si="182"/>
        <v>0</v>
      </c>
    </row>
    <row r="3901" spans="2:8" ht="15.75" thickBot="1">
      <c r="B3901" s="9" t="s">
        <v>8192</v>
      </c>
      <c r="C3901" s="20">
        <f>SUMIFS(Brasil_Mundo!$K:$K,Brasil_Mundo!$C:$C,$B3901)</f>
        <v>27845</v>
      </c>
      <c r="D3901" s="20">
        <f>SUMIFS(Brasil_EUA!$L:$L,Brasil_EUA!$C:$C,$B3901)</f>
        <v>27845</v>
      </c>
      <c r="E3901" s="17">
        <f t="shared" si="180"/>
        <v>1</v>
      </c>
      <c r="F3901" s="17" t="str">
        <f>IF(ISERROR(MATCH(TEXT($B3901,"000000"),Análise_Anexo1_SH6!$B:$B,0))=TRUE,"SIM","NÃO")</f>
        <v>SIM</v>
      </c>
      <c r="G3901" s="17">
        <f t="shared" si="181"/>
        <v>8.261479631967532E-8</v>
      </c>
      <c r="H3901" s="17">
        <f t="shared" si="182"/>
        <v>6.8976930769347359E-7</v>
      </c>
    </row>
    <row r="3902" spans="2:8" ht="15.75" thickBot="1">
      <c r="B3902" s="9">
        <v>851672</v>
      </c>
      <c r="C3902" s="20">
        <f>SUMIFS(Brasil_Mundo!$K:$K,Brasil_Mundo!$C:$C,$B3902)</f>
        <v>27565</v>
      </c>
      <c r="D3902" s="20">
        <f>SUMIFS(Brasil_EUA!$L:$L,Brasil_EUA!$C:$C,$B3902)</f>
        <v>0</v>
      </c>
      <c r="E3902" s="17">
        <f t="shared" si="180"/>
        <v>0</v>
      </c>
      <c r="F3902" s="17" t="str">
        <f>IF(ISERROR(MATCH(TEXT($B3902,"000000"),Análise_Anexo1_SH6!$B:$B,0))=TRUE,"SIM","NÃO")</f>
        <v>SIM</v>
      </c>
      <c r="G3902" s="17">
        <f t="shared" si="181"/>
        <v>8.1784049579883287E-8</v>
      </c>
      <c r="H3902" s="17">
        <f t="shared" si="182"/>
        <v>0</v>
      </c>
    </row>
    <row r="3903" spans="2:8" ht="15.75" thickBot="1">
      <c r="B3903" s="9">
        <v>840310</v>
      </c>
      <c r="C3903" s="20">
        <f>SUMIFS(Brasil_Mundo!$K:$K,Brasil_Mundo!$C:$C,$B3903)</f>
        <v>27595</v>
      </c>
      <c r="D3903" s="20">
        <f>SUMIFS(Brasil_EUA!$L:$L,Brasil_EUA!$C:$C,$B3903)</f>
        <v>0</v>
      </c>
      <c r="E3903" s="17">
        <f t="shared" ref="E3903:H3966" si="183">IFERROR(D3903/C3903,"-")</f>
        <v>0</v>
      </c>
      <c r="F3903" s="17" t="str">
        <f>IF(ISERROR(MATCH(TEXT($B3903,"000000"),Análise_Anexo1_SH6!$B:$B,0))=TRUE,"SIM","NÃO")</f>
        <v>SIM</v>
      </c>
      <c r="G3903" s="17">
        <f t="shared" si="181"/>
        <v>8.1873058159146724E-8</v>
      </c>
      <c r="H3903" s="17">
        <f t="shared" si="182"/>
        <v>0</v>
      </c>
    </row>
    <row r="3904" spans="2:8" ht="15.75" thickBot="1">
      <c r="B3904" s="9">
        <v>481099</v>
      </c>
      <c r="C3904" s="20">
        <f>SUMIFS(Brasil_Mundo!$K:$K,Brasil_Mundo!$C:$C,$B3904)</f>
        <v>27474</v>
      </c>
      <c r="D3904" s="20">
        <f>SUMIFS(Brasil_EUA!$L:$L,Brasil_EUA!$C:$C,$B3904)</f>
        <v>2374</v>
      </c>
      <c r="E3904" s="17">
        <f t="shared" si="183"/>
        <v>8.6408968479289514E-2</v>
      </c>
      <c r="F3904" s="17" t="str">
        <f>IF(ISERROR(MATCH(TEXT($B3904,"000000"),Análise_Anexo1_SH6!$B:$B,0))=TRUE,"SIM","NÃO")</f>
        <v>SIM</v>
      </c>
      <c r="G3904" s="17">
        <f t="shared" si="181"/>
        <v>8.1514056889450877E-8</v>
      </c>
      <c r="H3904" s="17">
        <f t="shared" si="182"/>
        <v>5.8808128441885661E-8</v>
      </c>
    </row>
    <row r="3905" spans="2:8" ht="15.75" thickBot="1">
      <c r="B3905" s="9">
        <v>680410</v>
      </c>
      <c r="C3905" s="20">
        <f>SUMIFS(Brasil_Mundo!$K:$K,Brasil_Mundo!$C:$C,$B3905)</f>
        <v>27122</v>
      </c>
      <c r="D3905" s="20">
        <f>SUMIFS(Brasil_EUA!$L:$L,Brasil_EUA!$C:$C,$B3905)</f>
        <v>0</v>
      </c>
      <c r="E3905" s="17">
        <f t="shared" si="183"/>
        <v>0</v>
      </c>
      <c r="F3905" s="17" t="str">
        <f>IF(ISERROR(MATCH(TEXT($B3905,"000000"),Análise_Anexo1_SH6!$B:$B,0))=TRUE,"SIM","NÃO")</f>
        <v>SIM</v>
      </c>
      <c r="G3905" s="17">
        <f t="shared" si="181"/>
        <v>8.0469689559426605E-8</v>
      </c>
      <c r="H3905" s="17">
        <f t="shared" si="182"/>
        <v>0</v>
      </c>
    </row>
    <row r="3906" spans="2:8" ht="15.75" thickBot="1">
      <c r="B3906" s="9">
        <v>840732</v>
      </c>
      <c r="C3906" s="20">
        <f>SUMIFS(Brasil_Mundo!$K:$K,Brasil_Mundo!$C:$C,$B3906)</f>
        <v>27078</v>
      </c>
      <c r="D3906" s="20">
        <f>SUMIFS(Brasil_EUA!$L:$L,Brasil_EUA!$C:$C,$B3906)</f>
        <v>4041</v>
      </c>
      <c r="E3906" s="17">
        <f t="shared" si="183"/>
        <v>0.14923554176822512</v>
      </c>
      <c r="F3906" s="17" t="str">
        <f>IF(ISERROR(MATCH(TEXT($B3906,"000000"),Análise_Anexo1_SH6!$B:$B,0))=TRUE,"SIM","NÃO")</f>
        <v>SIM</v>
      </c>
      <c r="G3906" s="17">
        <f t="shared" si="181"/>
        <v>8.0339143643173575E-8</v>
      </c>
      <c r="H3906" s="17">
        <f t="shared" si="182"/>
        <v>1.0010263143793596E-7</v>
      </c>
    </row>
    <row r="3907" spans="2:8" ht="15.75" thickBot="1">
      <c r="B3907" s="9" t="s">
        <v>4809</v>
      </c>
      <c r="C3907" s="20">
        <f>SUMIFS(Brasil_Mundo!$K:$K,Brasil_Mundo!$C:$C,$B3907)</f>
        <v>26800</v>
      </c>
      <c r="D3907" s="20">
        <f>SUMIFS(Brasil_EUA!$L:$L,Brasil_EUA!$C:$C,$B3907)</f>
        <v>101</v>
      </c>
      <c r="E3907" s="17">
        <f t="shared" si="183"/>
        <v>3.7686567164179102E-3</v>
      </c>
      <c r="F3907" s="17" t="str">
        <f>IF(ISERROR(MATCH(TEXT($B3907,"000000"),Análise_Anexo1_SH6!$B:$B,0))=TRUE,"SIM","NÃO")</f>
        <v>SIM</v>
      </c>
      <c r="G3907" s="17">
        <f t="shared" si="181"/>
        <v>7.9514330808665782E-8</v>
      </c>
      <c r="H3907" s="17">
        <f t="shared" si="182"/>
        <v>2.5019464922621954E-9</v>
      </c>
    </row>
    <row r="3908" spans="2:8" ht="15.75" thickBot="1">
      <c r="B3908" s="9">
        <v>441410</v>
      </c>
      <c r="C3908" s="20">
        <f>SUMIFS(Brasil_Mundo!$K:$K,Brasil_Mundo!$C:$C,$B3908)</f>
        <v>26762</v>
      </c>
      <c r="D3908" s="20">
        <f>SUMIFS(Brasil_EUA!$L:$L,Brasil_EUA!$C:$C,$B3908)</f>
        <v>294</v>
      </c>
      <c r="E3908" s="17">
        <f t="shared" si="183"/>
        <v>1.0985726029444734E-2</v>
      </c>
      <c r="F3908" s="17" t="str">
        <f>IF(ISERROR(MATCH(TEXT($B3908,"000000"),Análise_Anexo1_SH6!$B:$B,0))=TRUE,"SIM","NÃO")</f>
        <v>SIM</v>
      </c>
      <c r="G3908" s="17">
        <f t="shared" ref="G3908:G3971" si="184">C3908/C$3</f>
        <v>7.9401586608265429E-8</v>
      </c>
      <c r="H3908" s="17">
        <f t="shared" ref="H3908:H3971" si="185">D3908/D$3</f>
        <v>7.2828937497533213E-9</v>
      </c>
    </row>
    <row r="3909" spans="2:8" ht="15.75" thickBot="1">
      <c r="B3909" s="9">
        <v>293790</v>
      </c>
      <c r="C3909" s="20">
        <f>SUMIFS(Brasil_Mundo!$K:$K,Brasil_Mundo!$C:$C,$B3909)</f>
        <v>26785</v>
      </c>
      <c r="D3909" s="20">
        <f>SUMIFS(Brasil_EUA!$L:$L,Brasil_EUA!$C:$C,$B3909)</f>
        <v>0</v>
      </c>
      <c r="E3909" s="17">
        <f t="shared" si="183"/>
        <v>0</v>
      </c>
      <c r="F3909" s="17" t="str">
        <f>IF(ISERROR(MATCH(TEXT($B3909,"000000"),Análise_Anexo1_SH6!$B:$B,0))=TRUE,"SIM","NÃO")</f>
        <v>SIM</v>
      </c>
      <c r="G3909" s="17">
        <f t="shared" si="184"/>
        <v>7.9469826519034063E-8</v>
      </c>
      <c r="H3909" s="17">
        <f t="shared" si="185"/>
        <v>0</v>
      </c>
    </row>
    <row r="3910" spans="2:8" ht="15.75" thickBot="1">
      <c r="B3910" s="9">
        <v>100111</v>
      </c>
      <c r="C3910" s="20">
        <f>SUMIFS(Brasil_Mundo!$K:$K,Brasil_Mundo!$C:$C,$B3910)</f>
        <v>26417</v>
      </c>
      <c r="D3910" s="20">
        <f>SUMIFS(Brasil_EUA!$L:$L,Brasil_EUA!$C:$C,$B3910)</f>
        <v>0</v>
      </c>
      <c r="E3910" s="17">
        <f t="shared" si="183"/>
        <v>0</v>
      </c>
      <c r="F3910" s="17" t="str">
        <f>IF(ISERROR(MATCH(TEXT($B3910,"000000"),Análise_Anexo1_SH6!$B:$B,0))=TRUE,"SIM","NÃO")</f>
        <v>SIM</v>
      </c>
      <c r="G3910" s="17">
        <f t="shared" si="184"/>
        <v>7.8377987946735959E-8</v>
      </c>
      <c r="H3910" s="17">
        <f t="shared" si="185"/>
        <v>0</v>
      </c>
    </row>
    <row r="3911" spans="2:8" ht="15.75" thickBot="1">
      <c r="B3911" s="9">
        <v>880699</v>
      </c>
      <c r="C3911" s="20">
        <f>SUMIFS(Brasil_Mundo!$K:$K,Brasil_Mundo!$C:$C,$B3911)</f>
        <v>26334</v>
      </c>
      <c r="D3911" s="20">
        <f>SUMIFS(Brasil_EUA!$L:$L,Brasil_EUA!$C:$C,$B3911)</f>
        <v>25478</v>
      </c>
      <c r="E3911" s="17">
        <f t="shared" si="183"/>
        <v>0.9674944938102833</v>
      </c>
      <c r="F3911" s="17" t="str">
        <f>IF(ISERROR(MATCH(TEXT($B3911,"000000"),Análise_Anexo1_SH6!$B:$B,0))=TRUE,"SIM","NÃO")</f>
        <v>NÃO</v>
      </c>
      <c r="G3911" s="17">
        <f t="shared" si="184"/>
        <v>7.8131730877440465E-8</v>
      </c>
      <c r="H3911" s="17">
        <f t="shared" si="185"/>
        <v>6.3113458148372491E-7</v>
      </c>
    </row>
    <row r="3912" spans="2:8" ht="15.75" thickBot="1">
      <c r="B3912" s="9">
        <v>630259</v>
      </c>
      <c r="C3912" s="20">
        <f>SUMIFS(Brasil_Mundo!$K:$K,Brasil_Mundo!$C:$C,$B3912)</f>
        <v>51988</v>
      </c>
      <c r="D3912" s="20">
        <f>SUMIFS(Brasil_EUA!$L:$L,Brasil_EUA!$C:$C,$B3912)</f>
        <v>5768</v>
      </c>
      <c r="E3912" s="17">
        <f t="shared" si="183"/>
        <v>0.11094868046472263</v>
      </c>
      <c r="F3912" s="17" t="str">
        <f>IF(ISERROR(MATCH(TEXT($B3912,"000000"),Análise_Anexo1_SH6!$B:$B,0))=TRUE,"SIM","NÃO")</f>
        <v>SIM</v>
      </c>
      <c r="G3912" s="17">
        <f t="shared" si="184"/>
        <v>1.5424593395824314E-7</v>
      </c>
      <c r="H3912" s="17">
        <f t="shared" si="185"/>
        <v>1.4288343928087467E-7</v>
      </c>
    </row>
    <row r="3913" spans="2:8" ht="15.75" thickBot="1">
      <c r="B3913" s="9">
        <v>480700</v>
      </c>
      <c r="C3913" s="20">
        <f>SUMIFS(Brasil_Mundo!$K:$K,Brasil_Mundo!$C:$C,$B3913)</f>
        <v>26184</v>
      </c>
      <c r="D3913" s="20">
        <f>SUMIFS(Brasil_EUA!$L:$L,Brasil_EUA!$C:$C,$B3913)</f>
        <v>0</v>
      </c>
      <c r="E3913" s="17">
        <f t="shared" si="183"/>
        <v>0</v>
      </c>
      <c r="F3913" s="17" t="str">
        <f>IF(ISERROR(MATCH(TEXT($B3913,"000000"),Análise_Anexo1_SH6!$B:$B,0))=TRUE,"SIM","NÃO")</f>
        <v>SIM</v>
      </c>
      <c r="G3913" s="17">
        <f t="shared" si="184"/>
        <v>7.7686687981123308E-8</v>
      </c>
      <c r="H3913" s="17">
        <f t="shared" si="185"/>
        <v>0</v>
      </c>
    </row>
    <row r="3914" spans="2:8" ht="15.75" thickBot="1">
      <c r="B3914" s="9">
        <v>100191</v>
      </c>
      <c r="C3914" s="20">
        <f>SUMIFS(Brasil_Mundo!$K:$K,Brasil_Mundo!$C:$C,$B3914)</f>
        <v>26136</v>
      </c>
      <c r="D3914" s="20">
        <f>SUMIFS(Brasil_EUA!$L:$L,Brasil_EUA!$C:$C,$B3914)</f>
        <v>0</v>
      </c>
      <c r="E3914" s="17">
        <f t="shared" si="183"/>
        <v>0</v>
      </c>
      <c r="F3914" s="17" t="str">
        <f>IF(ISERROR(MATCH(TEXT($B3914,"000000"),Análise_Anexo1_SH6!$B:$B,0))=TRUE,"SIM","NÃO")</f>
        <v>SIM</v>
      </c>
      <c r="G3914" s="17">
        <f t="shared" si="184"/>
        <v>7.7544274254301814E-8</v>
      </c>
      <c r="H3914" s="17">
        <f t="shared" si="185"/>
        <v>0</v>
      </c>
    </row>
    <row r="3915" spans="2:8" ht="15.75" thickBot="1">
      <c r="B3915" s="9">
        <v>950730</v>
      </c>
      <c r="C3915" s="20">
        <f>SUMIFS(Brasil_Mundo!$K:$K,Brasil_Mundo!$C:$C,$B3915)</f>
        <v>26049</v>
      </c>
      <c r="D3915" s="20">
        <f>SUMIFS(Brasil_EUA!$L:$L,Brasil_EUA!$C:$C,$B3915)</f>
        <v>0</v>
      </c>
      <c r="E3915" s="17">
        <f t="shared" si="183"/>
        <v>0</v>
      </c>
      <c r="F3915" s="17" t="str">
        <f>IF(ISERROR(MATCH(TEXT($B3915,"000000"),Análise_Anexo1_SH6!$B:$B,0))=TRUE,"SIM","NÃO")</f>
        <v>SIM</v>
      </c>
      <c r="G3915" s="17">
        <f t="shared" si="184"/>
        <v>7.7286149374437868E-8</v>
      </c>
      <c r="H3915" s="17">
        <f t="shared" si="185"/>
        <v>0</v>
      </c>
    </row>
    <row r="3916" spans="2:8" ht="15.75" thickBot="1">
      <c r="B3916" s="9" t="s">
        <v>14850</v>
      </c>
      <c r="C3916" s="20">
        <f>SUMIFS(Brasil_Mundo!$K:$K,Brasil_Mundo!$C:$C,$B3916)</f>
        <v>26002</v>
      </c>
      <c r="D3916" s="20">
        <f>SUMIFS(Brasil_EUA!$L:$L,Brasil_EUA!$C:$C,$B3916)</f>
        <v>0</v>
      </c>
      <c r="E3916" s="17">
        <f t="shared" si="183"/>
        <v>0</v>
      </c>
      <c r="F3916" s="17" t="str">
        <f>IF(ISERROR(MATCH(TEXT($B3916,"000000"),Análise_Anexo1_SH6!$B:$B,0))=TRUE,"SIM","NÃO")</f>
        <v>SIM</v>
      </c>
      <c r="G3916" s="17">
        <f t="shared" si="184"/>
        <v>7.7146702600258488E-8</v>
      </c>
      <c r="H3916" s="17">
        <f t="shared" si="185"/>
        <v>0</v>
      </c>
    </row>
    <row r="3917" spans="2:8" ht="15.75" thickBot="1">
      <c r="B3917" s="9" t="s">
        <v>14846</v>
      </c>
      <c r="C3917" s="20">
        <f>SUMIFS(Brasil_Mundo!$K:$K,Brasil_Mundo!$C:$C,$B3917)</f>
        <v>25992</v>
      </c>
      <c r="D3917" s="20">
        <f>SUMIFS(Brasil_EUA!$L:$L,Brasil_EUA!$C:$C,$B3917)</f>
        <v>0</v>
      </c>
      <c r="E3917" s="17">
        <f t="shared" si="183"/>
        <v>0</v>
      </c>
      <c r="F3917" s="17" t="str">
        <f>IF(ISERROR(MATCH(TEXT($B3917,"000000"),Análise_Anexo1_SH6!$B:$B,0))=TRUE,"SIM","NÃO")</f>
        <v>SIM</v>
      </c>
      <c r="G3917" s="17">
        <f t="shared" si="184"/>
        <v>7.7117033073837347E-8</v>
      </c>
      <c r="H3917" s="17">
        <f t="shared" si="185"/>
        <v>0</v>
      </c>
    </row>
    <row r="3918" spans="2:8" ht="15.75" thickBot="1">
      <c r="B3918" s="9">
        <v>620791</v>
      </c>
      <c r="C3918" s="20">
        <f>SUMIFS(Brasil_Mundo!$K:$K,Brasil_Mundo!$C:$C,$B3918)</f>
        <v>25989</v>
      </c>
      <c r="D3918" s="20">
        <f>SUMIFS(Brasil_EUA!$L:$L,Brasil_EUA!$C:$C,$B3918)</f>
        <v>1020</v>
      </c>
      <c r="E3918" s="17">
        <f t="shared" si="183"/>
        <v>3.9247373888953017E-2</v>
      </c>
      <c r="F3918" s="17" t="str">
        <f>IF(ISERROR(MATCH(TEXT($B3918,"000000"),Análise_Anexo1_SH6!$B:$B,0))=TRUE,"SIM","NÃO")</f>
        <v>SIM</v>
      </c>
      <c r="G3918" s="17">
        <f t="shared" si="184"/>
        <v>7.7108132215910995E-8</v>
      </c>
      <c r="H3918" s="17">
        <f t="shared" si="185"/>
        <v>2.5267182397103358E-8</v>
      </c>
    </row>
    <row r="3919" spans="2:8" ht="15.75" thickBot="1">
      <c r="B3919" s="9">
        <v>151519</v>
      </c>
      <c r="C3919" s="20">
        <f>SUMIFS(Brasil_Mundo!$K:$K,Brasil_Mundo!$C:$C,$B3919)</f>
        <v>25859</v>
      </c>
      <c r="D3919" s="20">
        <f>SUMIFS(Brasil_EUA!$L:$L,Brasil_EUA!$C:$C,$B3919)</f>
        <v>0</v>
      </c>
      <c r="E3919" s="17">
        <f t="shared" si="183"/>
        <v>0</v>
      </c>
      <c r="F3919" s="17" t="str">
        <f>IF(ISERROR(MATCH(TEXT($B3919,"000000"),Análise_Anexo1_SH6!$B:$B,0))=TRUE,"SIM","NÃO")</f>
        <v>SIM</v>
      </c>
      <c r="G3919" s="17">
        <f t="shared" si="184"/>
        <v>7.6722428372436133E-8</v>
      </c>
      <c r="H3919" s="17">
        <f t="shared" si="185"/>
        <v>0</v>
      </c>
    </row>
    <row r="3920" spans="2:8" ht="15.75" thickBot="1">
      <c r="B3920" s="9">
        <v>950669</v>
      </c>
      <c r="C3920" s="20">
        <f>SUMIFS(Brasil_Mundo!$K:$K,Brasil_Mundo!$C:$C,$B3920)</f>
        <v>25839</v>
      </c>
      <c r="D3920" s="20">
        <f>SUMIFS(Brasil_EUA!$L:$L,Brasil_EUA!$C:$C,$B3920)</f>
        <v>143</v>
      </c>
      <c r="E3920" s="17">
        <f t="shared" si="183"/>
        <v>5.5342699020859941E-3</v>
      </c>
      <c r="F3920" s="17" t="str">
        <f>IF(ISERROR(MATCH(TEXT($B3920,"000000"),Análise_Anexo1_SH6!$B:$B,0))=TRUE,"SIM","NÃO")</f>
        <v>SIM</v>
      </c>
      <c r="G3920" s="17">
        <f t="shared" si="184"/>
        <v>7.6663089319593837E-8</v>
      </c>
      <c r="H3920" s="17">
        <f t="shared" si="185"/>
        <v>3.5423598850840986E-9</v>
      </c>
    </row>
    <row r="3921" spans="2:8" ht="15.75" thickBot="1">
      <c r="B3921" s="9">
        <v>854159</v>
      </c>
      <c r="C3921" s="20">
        <f>SUMIFS(Brasil_Mundo!$K:$K,Brasil_Mundo!$C:$C,$B3921)</f>
        <v>25753</v>
      </c>
      <c r="D3921" s="20">
        <f>SUMIFS(Brasil_EUA!$L:$L,Brasil_EUA!$C:$C,$B3921)</f>
        <v>7627</v>
      </c>
      <c r="E3921" s="17">
        <f t="shared" si="183"/>
        <v>0.29615967071797461</v>
      </c>
      <c r="F3921" s="17" t="str">
        <f>IF(ISERROR(MATCH(TEXT($B3921,"000000"),Análise_Anexo1_SH6!$B:$B,0))=TRUE,"SIM","NÃO")</f>
        <v>SIM</v>
      </c>
      <c r="G3921" s="17">
        <f t="shared" si="184"/>
        <v>7.6407931392372005E-8</v>
      </c>
      <c r="H3921" s="17">
        <f t="shared" si="185"/>
        <v>1.8893411778696795E-7</v>
      </c>
    </row>
    <row r="3922" spans="2:8" ht="15.75" thickBot="1">
      <c r="B3922" s="9">
        <v>291010</v>
      </c>
      <c r="C3922" s="20">
        <f>SUMIFS(Brasil_Mundo!$K:$K,Brasil_Mundo!$C:$C,$B3922)</f>
        <v>25482</v>
      </c>
      <c r="D3922" s="20">
        <f>SUMIFS(Brasil_EUA!$L:$L,Brasil_EUA!$C:$C,$B3922)</f>
        <v>0</v>
      </c>
      <c r="E3922" s="17">
        <f t="shared" si="183"/>
        <v>0</v>
      </c>
      <c r="F3922" s="17" t="str">
        <f>IF(ISERROR(MATCH(TEXT($B3922,"000000"),Análise_Anexo1_SH6!$B:$B,0))=TRUE,"SIM","NÃO")</f>
        <v>SIM</v>
      </c>
      <c r="G3922" s="17">
        <f t="shared" si="184"/>
        <v>7.5603887226359001E-8</v>
      </c>
      <c r="H3922" s="17">
        <f t="shared" si="185"/>
        <v>0</v>
      </c>
    </row>
    <row r="3923" spans="2:8" ht="15.75" thickBot="1">
      <c r="B3923" s="9">
        <v>621440</v>
      </c>
      <c r="C3923" s="20">
        <f>SUMIFS(Brasil_Mundo!$K:$K,Brasil_Mundo!$C:$C,$B3923)</f>
        <v>25414</v>
      </c>
      <c r="D3923" s="20">
        <f>SUMIFS(Brasil_EUA!$L:$L,Brasil_EUA!$C:$C,$B3923)</f>
        <v>16779</v>
      </c>
      <c r="E3923" s="17">
        <f t="shared" si="183"/>
        <v>0.66022664673014875</v>
      </c>
      <c r="F3923" s="17" t="str">
        <f>IF(ISERROR(MATCH(TEXT($B3923,"000000"),Análise_Anexo1_SH6!$B:$B,0))=TRUE,"SIM","NÃO")</f>
        <v>SIM</v>
      </c>
      <c r="G3923" s="17">
        <f t="shared" si="184"/>
        <v>7.5402134446695225E-8</v>
      </c>
      <c r="H3923" s="17">
        <f t="shared" si="185"/>
        <v>4.1564515043235026E-7</v>
      </c>
    </row>
    <row r="3924" spans="2:8" ht="15.75" thickBot="1">
      <c r="B3924" s="9">
        <v>283719</v>
      </c>
      <c r="C3924" s="20">
        <f>SUMIFS(Brasil_Mundo!$K:$K,Brasil_Mundo!$C:$C,$B3924)</f>
        <v>27839</v>
      </c>
      <c r="D3924" s="20">
        <f>SUMIFS(Brasil_EUA!$L:$L,Brasil_EUA!$C:$C,$B3924)</f>
        <v>0</v>
      </c>
      <c r="E3924" s="17">
        <f t="shared" si="183"/>
        <v>0</v>
      </c>
      <c r="F3924" s="17" t="str">
        <f>IF(ISERROR(MATCH(TEXT($B3924,"000000"),Análise_Anexo1_SH6!$B:$B,0))=TRUE,"SIM","NÃO")</f>
        <v>SIM</v>
      </c>
      <c r="G3924" s="17">
        <f t="shared" si="184"/>
        <v>8.259699460382263E-8</v>
      </c>
      <c r="H3924" s="17">
        <f t="shared" si="185"/>
        <v>0</v>
      </c>
    </row>
    <row r="3925" spans="2:8" ht="15.75" thickBot="1">
      <c r="B3925" s="9">
        <v>500720</v>
      </c>
      <c r="C3925" s="20">
        <f>SUMIFS(Brasil_Mundo!$K:$K,Brasil_Mundo!$C:$C,$B3925)</f>
        <v>25486</v>
      </c>
      <c r="D3925" s="20">
        <f>SUMIFS(Brasil_EUA!$L:$L,Brasil_EUA!$C:$C,$B3925)</f>
        <v>7851</v>
      </c>
      <c r="E3925" s="17">
        <f t="shared" si="183"/>
        <v>0.30805147924350623</v>
      </c>
      <c r="F3925" s="17" t="str">
        <f>IF(ISERROR(MATCH(TEXT($B3925,"000000"),Análise_Anexo1_SH6!$B:$B,0))=TRUE,"SIM","NÃO")</f>
        <v>SIM</v>
      </c>
      <c r="G3925" s="17">
        <f t="shared" si="184"/>
        <v>7.5615755036927465E-8</v>
      </c>
      <c r="H3925" s="17">
        <f t="shared" si="185"/>
        <v>1.9448298921535145E-7</v>
      </c>
    </row>
    <row r="3926" spans="2:8" ht="15.75" thickBot="1">
      <c r="B3926" s="9">
        <v>610891</v>
      </c>
      <c r="C3926" s="20">
        <f>SUMIFS(Brasil_Mundo!$K:$K,Brasil_Mundo!$C:$C,$B3926)</f>
        <v>25320</v>
      </c>
      <c r="D3926" s="20">
        <f>SUMIFS(Brasil_EUA!$L:$L,Brasil_EUA!$C:$C,$B3926)</f>
        <v>1312</v>
      </c>
      <c r="E3926" s="17">
        <f t="shared" si="183"/>
        <v>5.1816745655608218E-2</v>
      </c>
      <c r="F3926" s="17" t="str">
        <f>IF(ISERROR(MATCH(TEXT($B3926,"000000"),Análise_Anexo1_SH6!$B:$B,0))=TRUE,"SIM","NÃO")</f>
        <v>SIM</v>
      </c>
      <c r="G3926" s="17">
        <f t="shared" si="184"/>
        <v>7.5123240898336476E-8</v>
      </c>
      <c r="H3926" s="17">
        <f t="shared" si="185"/>
        <v>3.2500532651960397E-8</v>
      </c>
    </row>
    <row r="3927" spans="2:8" ht="15.75" thickBot="1">
      <c r="B3927" s="9">
        <v>551321</v>
      </c>
      <c r="C3927" s="20">
        <f>SUMIFS(Brasil_Mundo!$K:$K,Brasil_Mundo!$C:$C,$B3927)</f>
        <v>25307</v>
      </c>
      <c r="D3927" s="20">
        <f>SUMIFS(Brasil_EUA!$L:$L,Brasil_EUA!$C:$C,$B3927)</f>
        <v>0</v>
      </c>
      <c r="E3927" s="17">
        <f t="shared" si="183"/>
        <v>0</v>
      </c>
      <c r="F3927" s="17" t="str">
        <f>IF(ISERROR(MATCH(TEXT($B3927,"000000"),Análise_Anexo1_SH6!$B:$B,0))=TRUE,"SIM","NÃO")</f>
        <v>SIM</v>
      </c>
      <c r="G3927" s="17">
        <f t="shared" si="184"/>
        <v>7.5084670513988984E-8</v>
      </c>
      <c r="H3927" s="17">
        <f t="shared" si="185"/>
        <v>0</v>
      </c>
    </row>
    <row r="3928" spans="2:8" ht="15.75" thickBot="1">
      <c r="B3928" s="9">
        <v>722410</v>
      </c>
      <c r="C3928" s="20">
        <f>SUMIFS(Brasil_Mundo!$K:$K,Brasil_Mundo!$C:$C,$B3928)</f>
        <v>25166</v>
      </c>
      <c r="D3928" s="20">
        <f>SUMIFS(Brasil_EUA!$L:$L,Brasil_EUA!$C:$C,$B3928)</f>
        <v>0</v>
      </c>
      <c r="E3928" s="17">
        <f t="shared" si="183"/>
        <v>0</v>
      </c>
      <c r="F3928" s="17" t="str">
        <f>IF(ISERROR(MATCH(TEXT($B3928,"000000"),Análise_Anexo1_SH6!$B:$B,0))=TRUE,"SIM","NÃO")</f>
        <v>SIM</v>
      </c>
      <c r="G3928" s="17">
        <f t="shared" si="184"/>
        <v>7.4666330191450855E-8</v>
      </c>
      <c r="H3928" s="17">
        <f t="shared" si="185"/>
        <v>0</v>
      </c>
    </row>
    <row r="3929" spans="2:8" ht="15.75" thickBot="1">
      <c r="B3929" s="9">
        <v>630299</v>
      </c>
      <c r="C3929" s="20">
        <f>SUMIFS(Brasil_Mundo!$K:$K,Brasil_Mundo!$C:$C,$B3929)</f>
        <v>34484</v>
      </c>
      <c r="D3929" s="20">
        <f>SUMIFS(Brasil_EUA!$L:$L,Brasil_EUA!$C:$C,$B3929)</f>
        <v>711</v>
      </c>
      <c r="E3929" s="17">
        <f t="shared" si="183"/>
        <v>2.061825774272126E-2</v>
      </c>
      <c r="F3929" s="17" t="str">
        <f>IF(ISERROR(MATCH(TEXT($B3929,"000000"),Análise_Anexo1_SH6!$B:$B,0))=TRUE,"SIM","NÃO")</f>
        <v>SIM</v>
      </c>
      <c r="G3929" s="17">
        <f t="shared" si="184"/>
        <v>1.0231239491067278E-7</v>
      </c>
      <c r="H3929" s="17">
        <f t="shared" si="185"/>
        <v>1.7612712435627931E-8</v>
      </c>
    </row>
    <row r="3930" spans="2:8" ht="15.75" thickBot="1">
      <c r="B3930" s="9" t="s">
        <v>14834</v>
      </c>
      <c r="C3930" s="20">
        <f>SUMIFS(Brasil_Mundo!$K:$K,Brasil_Mundo!$C:$C,$B3930)</f>
        <v>24740</v>
      </c>
      <c r="D3930" s="20">
        <f>SUMIFS(Brasil_EUA!$L:$L,Brasil_EUA!$C:$C,$B3930)</f>
        <v>0</v>
      </c>
      <c r="E3930" s="17">
        <f t="shared" si="183"/>
        <v>0</v>
      </c>
      <c r="F3930" s="17" t="str">
        <f>IF(ISERROR(MATCH(TEXT($B3930,"000000"),Análise_Anexo1_SH6!$B:$B,0))=TRUE,"SIM","NÃO")</f>
        <v>SIM</v>
      </c>
      <c r="G3930" s="17">
        <f t="shared" si="184"/>
        <v>7.3402408365910129E-8</v>
      </c>
      <c r="H3930" s="17">
        <f t="shared" si="185"/>
        <v>0</v>
      </c>
    </row>
    <row r="3931" spans="2:8" ht="15.75" thickBot="1">
      <c r="B3931" s="9">
        <v>691410</v>
      </c>
      <c r="C3931" s="20">
        <f>SUMIFS(Brasil_Mundo!$K:$K,Brasil_Mundo!$C:$C,$B3931)</f>
        <v>24708</v>
      </c>
      <c r="D3931" s="20">
        <f>SUMIFS(Brasil_EUA!$L:$L,Brasil_EUA!$C:$C,$B3931)</f>
        <v>3115</v>
      </c>
      <c r="E3931" s="17">
        <f t="shared" si="183"/>
        <v>0.12607252711672332</v>
      </c>
      <c r="F3931" s="17" t="str">
        <f>IF(ISERROR(MATCH(TEXT($B3931,"000000"),Análise_Anexo1_SH6!$B:$B,0))=TRUE,"SIM","NÃO")</f>
        <v>SIM</v>
      </c>
      <c r="G3931" s="17">
        <f t="shared" si="184"/>
        <v>7.3307465881362467E-8</v>
      </c>
      <c r="H3931" s="17">
        <f t="shared" si="185"/>
        <v>7.716399330095781E-8</v>
      </c>
    </row>
    <row r="3932" spans="2:8" ht="15.75" thickBot="1">
      <c r="B3932" s="9">
        <v>731990</v>
      </c>
      <c r="C3932" s="20">
        <f>SUMIFS(Brasil_Mundo!$K:$K,Brasil_Mundo!$C:$C,$B3932)</f>
        <v>24612</v>
      </c>
      <c r="D3932" s="20">
        <f>SUMIFS(Brasil_EUA!$L:$L,Brasil_EUA!$C:$C,$B3932)</f>
        <v>0</v>
      </c>
      <c r="E3932" s="17">
        <f t="shared" si="183"/>
        <v>0</v>
      </c>
      <c r="F3932" s="17" t="str">
        <f>IF(ISERROR(MATCH(TEXT($B3932,"000000"),Análise_Anexo1_SH6!$B:$B,0))=TRUE,"SIM","NÃO")</f>
        <v>SIM</v>
      </c>
      <c r="G3932" s="17">
        <f t="shared" si="184"/>
        <v>7.3022638427719479E-8</v>
      </c>
      <c r="H3932" s="17">
        <f t="shared" si="185"/>
        <v>0</v>
      </c>
    </row>
    <row r="3933" spans="2:8" ht="15.75" thickBot="1">
      <c r="B3933" s="9" t="s">
        <v>14830</v>
      </c>
      <c r="C3933" s="20">
        <f>SUMIFS(Brasil_Mundo!$K:$K,Brasil_Mundo!$C:$C,$B3933)</f>
        <v>24530</v>
      </c>
      <c r="D3933" s="20">
        <f>SUMIFS(Brasil_EUA!$L:$L,Brasil_EUA!$C:$C,$B3933)</f>
        <v>0</v>
      </c>
      <c r="E3933" s="17">
        <f t="shared" si="183"/>
        <v>0</v>
      </c>
      <c r="F3933" s="17" t="str">
        <f>IF(ISERROR(MATCH(TEXT($B3933,"000000"),Análise_Anexo1_SH6!$B:$B,0))=TRUE,"SIM","NÃO")</f>
        <v>SIM</v>
      </c>
      <c r="G3933" s="17">
        <f t="shared" si="184"/>
        <v>7.2779348311066098E-8</v>
      </c>
      <c r="H3933" s="17">
        <f t="shared" si="185"/>
        <v>0</v>
      </c>
    </row>
    <row r="3934" spans="2:8" ht="15.75" thickBot="1">
      <c r="B3934" s="9">
        <v>540251</v>
      </c>
      <c r="C3934" s="20">
        <f>SUMIFS(Brasil_Mundo!$K:$K,Brasil_Mundo!$C:$C,$B3934)</f>
        <v>24387</v>
      </c>
      <c r="D3934" s="20">
        <f>SUMIFS(Brasil_EUA!$L:$L,Brasil_EUA!$C:$C,$B3934)</f>
        <v>1105</v>
      </c>
      <c r="E3934" s="17">
        <f t="shared" si="183"/>
        <v>4.5311026366506746E-2</v>
      </c>
      <c r="F3934" s="17" t="str">
        <f>IF(ISERROR(MATCH(TEXT($B3934,"000000"),Análise_Anexo1_SH6!$B:$B,0))=TRUE,"SIM","NÃO")</f>
        <v>SIM</v>
      </c>
      <c r="G3934" s="17">
        <f t="shared" si="184"/>
        <v>7.2355074083243743E-8</v>
      </c>
      <c r="H3934" s="17">
        <f t="shared" si="185"/>
        <v>2.7372780930195306E-8</v>
      </c>
    </row>
    <row r="3935" spans="2:8" ht="15.75" thickBot="1">
      <c r="B3935" s="9" t="s">
        <v>4823</v>
      </c>
      <c r="C3935" s="20">
        <f>SUMIFS(Brasil_Mundo!$K:$K,Brasil_Mundo!$C:$C,$B3935)</f>
        <v>29509</v>
      </c>
      <c r="D3935" s="20">
        <f>SUMIFS(Brasil_EUA!$L:$L,Brasil_EUA!$C:$C,$B3935)</f>
        <v>18013</v>
      </c>
      <c r="E3935" s="17">
        <f t="shared" si="183"/>
        <v>0.61042393845945309</v>
      </c>
      <c r="F3935" s="17" t="str">
        <f>IF(ISERROR(MATCH(TEXT($B3935,"000000"),Análise_Anexo1_SH6!$B:$B,0))=TRUE,"SIM","NÃO")</f>
        <v>SIM</v>
      </c>
      <c r="G3935" s="17">
        <f t="shared" si="184"/>
        <v>8.7551805516153671E-8</v>
      </c>
      <c r="H3935" s="17">
        <f t="shared" si="185"/>
        <v>4.4621348678335567E-7</v>
      </c>
    </row>
    <row r="3936" spans="2:8" ht="15.75" thickBot="1">
      <c r="B3936" s="9">
        <v>610799</v>
      </c>
      <c r="C3936" s="20">
        <f>SUMIFS(Brasil_Mundo!$K:$K,Brasil_Mundo!$C:$C,$B3936)</f>
        <v>27042</v>
      </c>
      <c r="D3936" s="20">
        <f>SUMIFS(Brasil_EUA!$L:$L,Brasil_EUA!$C:$C,$B3936)</f>
        <v>2768</v>
      </c>
      <c r="E3936" s="17">
        <f t="shared" si="183"/>
        <v>0.10235929295170476</v>
      </c>
      <c r="F3936" s="17" t="str">
        <f>IF(ISERROR(MATCH(TEXT($B3936,"000000"),Análise_Anexo1_SH6!$B:$B,0))=TRUE,"SIM","NÃO")</f>
        <v>SIM</v>
      </c>
      <c r="G3936" s="17">
        <f t="shared" si="184"/>
        <v>8.0232333348057462E-8</v>
      </c>
      <c r="H3936" s="17">
        <f t="shared" si="185"/>
        <v>6.8568196936453043E-8</v>
      </c>
    </row>
    <row r="3937" spans="2:8" ht="15.75" thickBot="1">
      <c r="B3937" s="9">
        <v>630312</v>
      </c>
      <c r="C3937" s="20">
        <f>SUMIFS(Brasil_Mundo!$K:$K,Brasil_Mundo!$C:$C,$B3937)</f>
        <v>24259</v>
      </c>
      <c r="D3937" s="20">
        <f>SUMIFS(Brasil_EUA!$L:$L,Brasil_EUA!$C:$C,$B3937)</f>
        <v>5412</v>
      </c>
      <c r="E3937" s="17">
        <f t="shared" si="183"/>
        <v>0.22309246053011253</v>
      </c>
      <c r="F3937" s="17" t="str">
        <f>IF(ISERROR(MATCH(TEXT($B3937,"000000"),Análise_Anexo1_SH6!$B:$B,0))=TRUE,"SIM","NÃO")</f>
        <v>SIM</v>
      </c>
      <c r="G3937" s="17">
        <f t="shared" si="184"/>
        <v>7.1975304145053094E-8</v>
      </c>
      <c r="H3937" s="17">
        <f t="shared" si="185"/>
        <v>1.3406469718933666E-7</v>
      </c>
    </row>
    <row r="3938" spans="2:8" ht="15.75" thickBot="1">
      <c r="B3938" s="9" t="s">
        <v>14821</v>
      </c>
      <c r="C3938" s="20">
        <f>SUMIFS(Brasil_Mundo!$K:$K,Brasil_Mundo!$C:$C,$B3938)</f>
        <v>24251</v>
      </c>
      <c r="D3938" s="20">
        <f>SUMIFS(Brasil_EUA!$L:$L,Brasil_EUA!$C:$C,$B3938)</f>
        <v>0</v>
      </c>
      <c r="E3938" s="17">
        <f t="shared" si="183"/>
        <v>0</v>
      </c>
      <c r="F3938" s="17" t="str">
        <f>IF(ISERROR(MATCH(TEXT($B3938,"000000"),Análise_Anexo1_SH6!$B:$B,0))=TRUE,"SIM","NÃO")</f>
        <v>SIM</v>
      </c>
      <c r="G3938" s="17">
        <f t="shared" si="184"/>
        <v>7.1951568523916178E-8</v>
      </c>
      <c r="H3938" s="17">
        <f t="shared" si="185"/>
        <v>0</v>
      </c>
    </row>
    <row r="3939" spans="2:8" ht="15.75" thickBot="1">
      <c r="B3939" s="9" t="s">
        <v>14817</v>
      </c>
      <c r="C3939" s="20">
        <f>SUMIFS(Brasil_Mundo!$K:$K,Brasil_Mundo!$C:$C,$B3939)</f>
        <v>24243</v>
      </c>
      <c r="D3939" s="20">
        <f>SUMIFS(Brasil_EUA!$L:$L,Brasil_EUA!$C:$C,$B3939)</f>
        <v>0</v>
      </c>
      <c r="E3939" s="17">
        <f t="shared" si="183"/>
        <v>0</v>
      </c>
      <c r="F3939" s="17" t="str">
        <f>IF(ISERROR(MATCH(TEXT($B3939,"000000"),Análise_Anexo1_SH6!$B:$B,0))=TRUE,"SIM","NÃO")</f>
        <v>SIM</v>
      </c>
      <c r="G3939" s="17">
        <f t="shared" si="184"/>
        <v>7.1927832902779263E-8</v>
      </c>
      <c r="H3939" s="17">
        <f t="shared" si="185"/>
        <v>0</v>
      </c>
    </row>
    <row r="3940" spans="2:8" ht="15.75" thickBot="1">
      <c r="B3940" s="9">
        <v>852713</v>
      </c>
      <c r="C3940" s="20">
        <f>SUMIFS(Brasil_Mundo!$K:$K,Brasil_Mundo!$C:$C,$B3940)</f>
        <v>24057</v>
      </c>
      <c r="D3940" s="20">
        <f>SUMIFS(Brasil_EUA!$L:$L,Brasil_EUA!$C:$C,$B3940)</f>
        <v>15528</v>
      </c>
      <c r="E3940" s="17">
        <f t="shared" si="183"/>
        <v>0.64546701583738619</v>
      </c>
      <c r="F3940" s="17" t="str">
        <f>IF(ISERROR(MATCH(TEXT($B3940,"000000"),Análise_Anexo1_SH6!$B:$B,0))=TRUE,"SIM","NÃO")</f>
        <v>SIM</v>
      </c>
      <c r="G3940" s="17">
        <f t="shared" si="184"/>
        <v>7.1375979711345992E-8</v>
      </c>
      <c r="H3940" s="17">
        <f t="shared" si="185"/>
        <v>3.8465569437472642E-7</v>
      </c>
    </row>
    <row r="3941" spans="2:8" ht="15.75" thickBot="1">
      <c r="B3941" s="9">
        <v>620711</v>
      </c>
      <c r="C3941" s="20">
        <f>SUMIFS(Brasil_Mundo!$K:$K,Brasil_Mundo!$C:$C,$B3941)</f>
        <v>24029</v>
      </c>
      <c r="D3941" s="20">
        <f>SUMIFS(Brasil_EUA!$L:$L,Brasil_EUA!$C:$C,$B3941)</f>
        <v>227</v>
      </c>
      <c r="E3941" s="17">
        <f t="shared" si="183"/>
        <v>9.4469183070456531E-3</v>
      </c>
      <c r="F3941" s="17" t="str">
        <f>IF(ISERROR(MATCH(TEXT($B3941,"000000"),Análise_Anexo1_SH6!$B:$B,0))=TRUE,"SIM","NÃO")</f>
        <v>SIM</v>
      </c>
      <c r="G3941" s="17">
        <f t="shared" si="184"/>
        <v>7.1292905037366794E-8</v>
      </c>
      <c r="H3941" s="17">
        <f t="shared" si="185"/>
        <v>5.6231866707279046E-9</v>
      </c>
    </row>
    <row r="3942" spans="2:8" ht="15.75" thickBot="1">
      <c r="B3942" s="9">
        <v>852799</v>
      </c>
      <c r="C3942" s="20">
        <f>SUMIFS(Brasil_Mundo!$K:$K,Brasil_Mundo!$C:$C,$B3942)</f>
        <v>45332</v>
      </c>
      <c r="D3942" s="20">
        <f>SUMIFS(Brasil_EUA!$L:$L,Brasil_EUA!$C:$C,$B3942)</f>
        <v>42193</v>
      </c>
      <c r="E3942" s="17">
        <f t="shared" si="183"/>
        <v>0.93075531633283337</v>
      </c>
      <c r="F3942" s="17" t="str">
        <f>IF(ISERROR(MATCH(TEXT($B3942,"000000"),Análise_Anexo1_SH6!$B:$B,0))=TRUE,"SIM","NÃO")</f>
        <v>SIM</v>
      </c>
      <c r="G3942" s="17">
        <f t="shared" si="184"/>
        <v>1.3449789717232974E-7</v>
      </c>
      <c r="H3942" s="17">
        <f t="shared" si="185"/>
        <v>1.0451943400793941E-6</v>
      </c>
    </row>
    <row r="3943" spans="2:8" ht="15.75" thickBot="1">
      <c r="B3943" s="9">
        <v>811221</v>
      </c>
      <c r="C3943" s="20">
        <f>SUMIFS(Brasil_Mundo!$K:$K,Brasil_Mundo!$C:$C,$B3943)</f>
        <v>42477</v>
      </c>
      <c r="D3943" s="20">
        <f>SUMIFS(Brasil_EUA!$L:$L,Brasil_EUA!$C:$C,$B3943)</f>
        <v>0</v>
      </c>
      <c r="E3943" s="17">
        <f t="shared" si="183"/>
        <v>0</v>
      </c>
      <c r="F3943" s="17" t="str">
        <f>IF(ISERROR(MATCH(TEXT($B3943,"000000"),Análise_Anexo1_SH6!$B:$B,0))=TRUE,"SIM","NÃO")</f>
        <v>SIM</v>
      </c>
      <c r="G3943" s="17">
        <f t="shared" si="184"/>
        <v>1.2602724737909313E-7</v>
      </c>
      <c r="H3943" s="17">
        <f t="shared" si="185"/>
        <v>0</v>
      </c>
    </row>
    <row r="3944" spans="2:8" ht="15.75" thickBot="1">
      <c r="B3944" s="9">
        <v>530810</v>
      </c>
      <c r="C3944" s="20">
        <f>SUMIFS(Brasil_Mundo!$K:$K,Brasil_Mundo!$C:$C,$B3944)</f>
        <v>23800</v>
      </c>
      <c r="D3944" s="20">
        <f>SUMIFS(Brasil_EUA!$L:$L,Brasil_EUA!$C:$C,$B3944)</f>
        <v>0</v>
      </c>
      <c r="E3944" s="17">
        <f t="shared" si="183"/>
        <v>0</v>
      </c>
      <c r="F3944" s="17" t="str">
        <f>IF(ISERROR(MATCH(TEXT($B3944,"000000"),Análise_Anexo1_SH6!$B:$B,0))=TRUE,"SIM","NÃO")</f>
        <v>SIM</v>
      </c>
      <c r="G3944" s="17">
        <f t="shared" si="184"/>
        <v>7.0613472882322593E-8</v>
      </c>
      <c r="H3944" s="17">
        <f t="shared" si="185"/>
        <v>0</v>
      </c>
    </row>
    <row r="3945" spans="2:8" ht="15.75" thickBot="1">
      <c r="B3945" s="9">
        <v>620721</v>
      </c>
      <c r="C3945" s="20">
        <f>SUMIFS(Brasil_Mundo!$K:$K,Brasil_Mundo!$C:$C,$B3945)</f>
        <v>23798</v>
      </c>
      <c r="D3945" s="20">
        <f>SUMIFS(Brasil_EUA!$L:$L,Brasil_EUA!$C:$C,$B3945)</f>
        <v>0</v>
      </c>
      <c r="E3945" s="17">
        <f t="shared" si="183"/>
        <v>0</v>
      </c>
      <c r="F3945" s="17" t="str">
        <f>IF(ISERROR(MATCH(TEXT($B3945,"000000"),Análise_Anexo1_SH6!$B:$B,0))=TRUE,"SIM","NÃO")</f>
        <v>SIM</v>
      </c>
      <c r="G3945" s="17">
        <f t="shared" si="184"/>
        <v>7.0607538977038367E-8</v>
      </c>
      <c r="H3945" s="17">
        <f t="shared" si="185"/>
        <v>0</v>
      </c>
    </row>
    <row r="3946" spans="2:8" ht="15.75" thickBot="1">
      <c r="B3946" s="9">
        <v>901120</v>
      </c>
      <c r="C3946" s="20">
        <f>SUMIFS(Brasil_Mundo!$K:$K,Brasil_Mundo!$C:$C,$B3946)</f>
        <v>54390</v>
      </c>
      <c r="D3946" s="20">
        <f>SUMIFS(Brasil_EUA!$L:$L,Brasil_EUA!$C:$C,$B3946)</f>
        <v>20770</v>
      </c>
      <c r="E3946" s="17">
        <f t="shared" si="183"/>
        <v>0.38187166758595331</v>
      </c>
      <c r="F3946" s="17" t="str">
        <f>IF(ISERROR(MATCH(TEXT($B3946,"000000"),Análise_Anexo1_SH6!$B:$B,0))=TRUE,"SIM","NÃO")</f>
        <v>SIM</v>
      </c>
      <c r="G3946" s="17">
        <f t="shared" si="184"/>
        <v>1.6137255420460192E-7</v>
      </c>
      <c r="H3946" s="17">
        <f t="shared" si="185"/>
        <v>5.145091944978792E-7</v>
      </c>
    </row>
    <row r="3947" spans="2:8" ht="15.75" thickBot="1">
      <c r="B3947" s="9">
        <v>420340</v>
      </c>
      <c r="C3947" s="20">
        <f>SUMIFS(Brasil_Mundo!$K:$K,Brasil_Mundo!$C:$C,$B3947)</f>
        <v>23624</v>
      </c>
      <c r="D3947" s="20">
        <f>SUMIFS(Brasil_EUA!$L:$L,Brasil_EUA!$C:$C,$B3947)</f>
        <v>4722</v>
      </c>
      <c r="E3947" s="17">
        <f t="shared" si="183"/>
        <v>0.19988147646461227</v>
      </c>
      <c r="F3947" s="17" t="str">
        <f>IF(ISERROR(MATCH(TEXT($B3947,"000000"),Análise_Anexo1_SH6!$B:$B,0))=TRUE,"SIM","NÃO")</f>
        <v>SIM</v>
      </c>
      <c r="G3947" s="17">
        <f t="shared" si="184"/>
        <v>7.0091289217310463E-8</v>
      </c>
      <c r="H3947" s="17">
        <f t="shared" si="185"/>
        <v>1.1697219145011968E-7</v>
      </c>
    </row>
    <row r="3948" spans="2:8" ht="15.75" thickBot="1">
      <c r="B3948" s="9">
        <v>210420</v>
      </c>
      <c r="C3948" s="20">
        <f>SUMIFS(Brasil_Mundo!$K:$K,Brasil_Mundo!$C:$C,$B3948)</f>
        <v>23509</v>
      </c>
      <c r="D3948" s="20">
        <f>SUMIFS(Brasil_EUA!$L:$L,Brasil_EUA!$C:$C,$B3948)</f>
        <v>0</v>
      </c>
      <c r="E3948" s="17">
        <f t="shared" si="183"/>
        <v>0</v>
      </c>
      <c r="F3948" s="17" t="str">
        <f>IF(ISERROR(MATCH(TEXT($B3948,"000000"),Análise_Anexo1_SH6!$B:$B,0))=TRUE,"SIM","NÃO")</f>
        <v>SIM</v>
      </c>
      <c r="G3948" s="17">
        <f t="shared" si="184"/>
        <v>6.9750089663467307E-8</v>
      </c>
      <c r="H3948" s="17">
        <f t="shared" si="185"/>
        <v>0</v>
      </c>
    </row>
    <row r="3949" spans="2:8" ht="15.75" thickBot="1">
      <c r="B3949" s="9">
        <v>700330</v>
      </c>
      <c r="C3949" s="20">
        <f>SUMIFS(Brasil_Mundo!$K:$K,Brasil_Mundo!$C:$C,$B3949)</f>
        <v>23464</v>
      </c>
      <c r="D3949" s="20">
        <f>SUMIFS(Brasil_EUA!$L:$L,Brasil_EUA!$C:$C,$B3949)</f>
        <v>0</v>
      </c>
      <c r="E3949" s="17">
        <f t="shared" si="183"/>
        <v>0</v>
      </c>
      <c r="F3949" s="17" t="str">
        <f>IF(ISERROR(MATCH(TEXT($B3949,"000000"),Análise_Anexo1_SH6!$B:$B,0))=TRUE,"SIM","NÃO")</f>
        <v>SIM</v>
      </c>
      <c r="G3949" s="17">
        <f t="shared" si="184"/>
        <v>6.9616576794572151E-8</v>
      </c>
      <c r="H3949" s="17">
        <f t="shared" si="185"/>
        <v>0</v>
      </c>
    </row>
    <row r="3950" spans="2:8" ht="15.75" thickBot="1">
      <c r="B3950" s="9">
        <v>441911</v>
      </c>
      <c r="C3950" s="20">
        <f>SUMIFS(Brasil_Mundo!$K:$K,Brasil_Mundo!$C:$C,$B3950)</f>
        <v>23446</v>
      </c>
      <c r="D3950" s="20">
        <f>SUMIFS(Brasil_EUA!$L:$L,Brasil_EUA!$C:$C,$B3950)</f>
        <v>3670</v>
      </c>
      <c r="E3950" s="17">
        <f t="shared" si="183"/>
        <v>0.15652989849014756</v>
      </c>
      <c r="F3950" s="17" t="str">
        <f>IF(ISERROR(MATCH(TEXT($B3950,"000000"),Análise_Anexo1_SH6!$B:$B,0))=TRUE,"SIM","NÃO")</f>
        <v>SIM</v>
      </c>
      <c r="G3950" s="17">
        <f t="shared" si="184"/>
        <v>6.9563171647014095E-8</v>
      </c>
      <c r="H3950" s="17">
        <f t="shared" si="185"/>
        <v>9.0912313134675814E-8</v>
      </c>
    </row>
    <row r="3951" spans="2:8" ht="15.75" thickBot="1">
      <c r="B3951" s="9" t="s">
        <v>14807</v>
      </c>
      <c r="C3951" s="20">
        <f>SUMIFS(Brasil_Mundo!$K:$K,Brasil_Mundo!$C:$C,$B3951)</f>
        <v>23374</v>
      </c>
      <c r="D3951" s="20">
        <f>SUMIFS(Brasil_EUA!$L:$L,Brasil_EUA!$C:$C,$B3951)</f>
        <v>0</v>
      </c>
      <c r="E3951" s="17">
        <f t="shared" si="183"/>
        <v>0</v>
      </c>
      <c r="F3951" s="17" t="str">
        <f>IF(ISERROR(MATCH(TEXT($B3951,"000000"),Análise_Anexo1_SH6!$B:$B,0))=TRUE,"SIM","NÃO")</f>
        <v>SIM</v>
      </c>
      <c r="G3951" s="17">
        <f t="shared" si="184"/>
        <v>6.9349551056781854E-8</v>
      </c>
      <c r="H3951" s="17">
        <f t="shared" si="185"/>
        <v>0</v>
      </c>
    </row>
    <row r="3952" spans="2:8" ht="15.75" thickBot="1">
      <c r="B3952" s="9">
        <v>560391</v>
      </c>
      <c r="C3952" s="20">
        <f>SUMIFS(Brasil_Mundo!$K:$K,Brasil_Mundo!$C:$C,$B3952)</f>
        <v>30086</v>
      </c>
      <c r="D3952" s="20">
        <f>SUMIFS(Brasil_EUA!$L:$L,Brasil_EUA!$C:$C,$B3952)</f>
        <v>0</v>
      </c>
      <c r="E3952" s="17">
        <f t="shared" si="183"/>
        <v>0</v>
      </c>
      <c r="F3952" s="17" t="str">
        <f>IF(ISERROR(MATCH(TEXT($B3952,"000000"),Análise_Anexo1_SH6!$B:$B,0))=TRUE,"SIM","NÃO")</f>
        <v>SIM</v>
      </c>
      <c r="G3952" s="17">
        <f t="shared" si="184"/>
        <v>8.926373719065368E-8</v>
      </c>
      <c r="H3952" s="17">
        <f t="shared" si="185"/>
        <v>0</v>
      </c>
    </row>
    <row r="3953" spans="2:8" ht="15.75" thickBot="1">
      <c r="B3953" s="9">
        <v>853223</v>
      </c>
      <c r="C3953" s="20">
        <f>SUMIFS(Brasil_Mundo!$K:$K,Brasil_Mundo!$C:$C,$B3953)</f>
        <v>29167</v>
      </c>
      <c r="D3953" s="20">
        <f>SUMIFS(Brasil_EUA!$L:$L,Brasil_EUA!$C:$C,$B3953)</f>
        <v>6447</v>
      </c>
      <c r="E3953" s="17">
        <f t="shared" si="183"/>
        <v>0.22103747385744163</v>
      </c>
      <c r="F3953" s="17" t="str">
        <f>IF(ISERROR(MATCH(TEXT($B3953,"000000"),Análise_Anexo1_SH6!$B:$B,0))=TRUE,"SIM","NÃO")</f>
        <v>SIM</v>
      </c>
      <c r="G3953" s="17">
        <f t="shared" si="184"/>
        <v>8.6537107712550552E-8</v>
      </c>
      <c r="H3953" s="17">
        <f t="shared" si="185"/>
        <v>1.597034557981621E-7</v>
      </c>
    </row>
    <row r="3954" spans="2:8" ht="15.75" thickBot="1">
      <c r="B3954" s="9" t="s">
        <v>5239</v>
      </c>
      <c r="C3954" s="20">
        <f>SUMIFS(Brasil_Mundo!$K:$K,Brasil_Mundo!$C:$C,$B3954)</f>
        <v>23044</v>
      </c>
      <c r="D3954" s="20">
        <f>SUMIFS(Brasil_EUA!$L:$L,Brasil_EUA!$C:$C,$B3954)</f>
        <v>344</v>
      </c>
      <c r="E3954" s="17">
        <f t="shared" si="183"/>
        <v>1.4927963895157092E-2</v>
      </c>
      <c r="F3954" s="17" t="str">
        <f>IF(ISERROR(MATCH(TEXT($B3954,"000000"),Análise_Anexo1_SH6!$B:$B,0))=TRUE,"SIM","NÃO")</f>
        <v>SIM</v>
      </c>
      <c r="G3954" s="17">
        <f t="shared" si="184"/>
        <v>6.8370456684884116E-8</v>
      </c>
      <c r="H3954" s="17">
        <f t="shared" si="185"/>
        <v>8.5214811221603491E-9</v>
      </c>
    </row>
    <row r="3955" spans="2:8" ht="15.75" thickBot="1">
      <c r="B3955" s="9">
        <v>722219</v>
      </c>
      <c r="C3955" s="20">
        <f>SUMIFS(Brasil_Mundo!$K:$K,Brasil_Mundo!$C:$C,$B3955)</f>
        <v>30539</v>
      </c>
      <c r="D3955" s="20">
        <f>SUMIFS(Brasil_EUA!$L:$L,Brasil_EUA!$C:$C,$B3955)</f>
        <v>945</v>
      </c>
      <c r="E3955" s="17">
        <f t="shared" si="183"/>
        <v>3.0944038770097253E-2</v>
      </c>
      <c r="F3955" s="17" t="str">
        <f>IF(ISERROR(MATCH(TEXT($B3955,"000000"),Análise_Anexo1_SH6!$B:$B,0))=TRUE,"SIM","NÃO")</f>
        <v>SIM</v>
      </c>
      <c r="G3955" s="17">
        <f t="shared" si="184"/>
        <v>9.060776673753149E-8</v>
      </c>
      <c r="H3955" s="17">
        <f t="shared" si="185"/>
        <v>2.340930133849282E-8</v>
      </c>
    </row>
    <row r="3956" spans="2:8" ht="15.75" thickBot="1">
      <c r="B3956" s="9">
        <v>220429</v>
      </c>
      <c r="C3956" s="20">
        <f>SUMIFS(Brasil_Mundo!$K:$K,Brasil_Mundo!$C:$C,$B3956)</f>
        <v>22818</v>
      </c>
      <c r="D3956" s="20">
        <f>SUMIFS(Brasil_EUA!$L:$L,Brasil_EUA!$C:$C,$B3956)</f>
        <v>0</v>
      </c>
      <c r="E3956" s="17">
        <f t="shared" si="183"/>
        <v>0</v>
      </c>
      <c r="F3956" s="17" t="str">
        <f>IF(ISERROR(MATCH(TEXT($B3956,"000000"),Análise_Anexo1_SH6!$B:$B,0))=TRUE,"SIM","NÃO")</f>
        <v>SIM</v>
      </c>
      <c r="G3956" s="17">
        <f t="shared" si="184"/>
        <v>6.7699925387766254E-8</v>
      </c>
      <c r="H3956" s="17">
        <f t="shared" si="185"/>
        <v>0</v>
      </c>
    </row>
    <row r="3957" spans="2:8" ht="15.75" thickBot="1">
      <c r="B3957" s="9">
        <v>340219</v>
      </c>
      <c r="C3957" s="20">
        <f>SUMIFS(Brasil_Mundo!$K:$K,Brasil_Mundo!$C:$C,$B3957)</f>
        <v>22798</v>
      </c>
      <c r="D3957" s="20">
        <f>SUMIFS(Brasil_EUA!$L:$L,Brasil_EUA!$C:$C,$B3957)</f>
        <v>0</v>
      </c>
      <c r="E3957" s="17">
        <f t="shared" si="183"/>
        <v>0</v>
      </c>
      <c r="F3957" s="17" t="str">
        <f>IF(ISERROR(MATCH(TEXT($B3957,"000000"),Análise_Anexo1_SH6!$B:$B,0))=TRUE,"SIM","NÃO")</f>
        <v>SIM</v>
      </c>
      <c r="G3957" s="17">
        <f t="shared" si="184"/>
        <v>6.7640586334923971E-8</v>
      </c>
      <c r="H3957" s="17">
        <f t="shared" si="185"/>
        <v>0</v>
      </c>
    </row>
    <row r="3958" spans="2:8" ht="15.75" thickBot="1">
      <c r="B3958" s="9">
        <v>511111</v>
      </c>
      <c r="C3958" s="20">
        <f>SUMIFS(Brasil_Mundo!$K:$K,Brasil_Mundo!$C:$C,$B3958)</f>
        <v>22729</v>
      </c>
      <c r="D3958" s="20">
        <f>SUMIFS(Brasil_EUA!$L:$L,Brasil_EUA!$C:$C,$B3958)</f>
        <v>0</v>
      </c>
      <c r="E3958" s="17">
        <f t="shared" si="183"/>
        <v>0</v>
      </c>
      <c r="F3958" s="17" t="str">
        <f>IF(ISERROR(MATCH(TEXT($B3958,"000000"),Análise_Anexo1_SH6!$B:$B,0))=TRUE,"SIM","NÃO")</f>
        <v>SIM</v>
      </c>
      <c r="G3958" s="17">
        <f t="shared" si="184"/>
        <v>6.7435866602618069E-8</v>
      </c>
      <c r="H3958" s="17">
        <f t="shared" si="185"/>
        <v>0</v>
      </c>
    </row>
    <row r="3959" spans="2:8" ht="15.75" thickBot="1">
      <c r="B3959" s="9">
        <v>530130</v>
      </c>
      <c r="C3959" s="20">
        <f>SUMIFS(Brasil_Mundo!$K:$K,Brasil_Mundo!$C:$C,$B3959)</f>
        <v>22715</v>
      </c>
      <c r="D3959" s="20">
        <f>SUMIFS(Brasil_EUA!$L:$L,Brasil_EUA!$C:$C,$B3959)</f>
        <v>0</v>
      </c>
      <c r="E3959" s="17">
        <f t="shared" si="183"/>
        <v>0</v>
      </c>
      <c r="F3959" s="17" t="str">
        <f>IF(ISERROR(MATCH(TEXT($B3959,"000000"),Análise_Anexo1_SH6!$B:$B,0))=TRUE,"SIM","NÃO")</f>
        <v>SIM</v>
      </c>
      <c r="G3959" s="17">
        <f t="shared" si="184"/>
        <v>6.7394329265628477E-8</v>
      </c>
      <c r="H3959" s="17">
        <f t="shared" si="185"/>
        <v>0</v>
      </c>
    </row>
    <row r="3960" spans="2:8" ht="15.75" thickBot="1">
      <c r="B3960" s="9">
        <v>460193</v>
      </c>
      <c r="C3960" s="20">
        <f>SUMIFS(Brasil_Mundo!$K:$K,Brasil_Mundo!$C:$C,$B3960)</f>
        <v>22708</v>
      </c>
      <c r="D3960" s="20">
        <f>SUMIFS(Brasil_EUA!$L:$L,Brasil_EUA!$C:$C,$B3960)</f>
        <v>0</v>
      </c>
      <c r="E3960" s="17">
        <f t="shared" si="183"/>
        <v>0</v>
      </c>
      <c r="F3960" s="17" t="str">
        <f>IF(ISERROR(MATCH(TEXT($B3960,"000000"),Análise_Anexo1_SH6!$B:$B,0))=TRUE,"SIM","NÃO")</f>
        <v>SIM</v>
      </c>
      <c r="G3960" s="17">
        <f t="shared" si="184"/>
        <v>6.7373560597133674E-8</v>
      </c>
      <c r="H3960" s="17">
        <f t="shared" si="185"/>
        <v>0</v>
      </c>
    </row>
    <row r="3961" spans="2:8" ht="15.75" thickBot="1">
      <c r="B3961" s="9">
        <v>842620</v>
      </c>
      <c r="C3961" s="20">
        <f>SUMIFS(Brasil_Mundo!$K:$K,Brasil_Mundo!$C:$C,$B3961)</f>
        <v>22599</v>
      </c>
      <c r="D3961" s="20">
        <f>SUMIFS(Brasil_EUA!$L:$L,Brasil_EUA!$C:$C,$B3961)</f>
        <v>0</v>
      </c>
      <c r="E3961" s="17">
        <f t="shared" si="183"/>
        <v>0</v>
      </c>
      <c r="F3961" s="17" t="str">
        <f>IF(ISERROR(MATCH(TEXT($B3961,"000000"),Análise_Anexo1_SH6!$B:$B,0))=TRUE,"SIM","NÃO")</f>
        <v>SIM</v>
      </c>
      <c r="G3961" s="17">
        <f t="shared" si="184"/>
        <v>6.7050162759143207E-8</v>
      </c>
      <c r="H3961" s="17">
        <f t="shared" si="185"/>
        <v>0</v>
      </c>
    </row>
    <row r="3962" spans="2:8" ht="15.75" thickBot="1">
      <c r="B3962" s="9">
        <v>910519</v>
      </c>
      <c r="C3962" s="20">
        <f>SUMIFS(Brasil_Mundo!$K:$K,Brasil_Mundo!$C:$C,$B3962)</f>
        <v>22241</v>
      </c>
      <c r="D3962" s="20">
        <f>SUMIFS(Brasil_EUA!$L:$L,Brasil_EUA!$C:$C,$B3962)</f>
        <v>505</v>
      </c>
      <c r="E3962" s="17">
        <f t="shared" si="183"/>
        <v>2.2705813587518546E-2</v>
      </c>
      <c r="F3962" s="17" t="str">
        <f>IF(ISERROR(MATCH(TEXT($B3962,"000000"),Análise_Anexo1_SH6!$B:$B,0))=TRUE,"SIM","NÃO")</f>
        <v>SIM</v>
      </c>
      <c r="G3962" s="17">
        <f t="shared" si="184"/>
        <v>6.5987993713266245E-8</v>
      </c>
      <c r="H3962" s="17">
        <f t="shared" si="185"/>
        <v>1.2509732461310978E-8</v>
      </c>
    </row>
    <row r="3963" spans="2:8" ht="15.75" thickBot="1">
      <c r="B3963" s="9">
        <v>540784</v>
      </c>
      <c r="C3963" s="20">
        <f>SUMIFS(Brasil_Mundo!$K:$K,Brasil_Mundo!$C:$C,$B3963)</f>
        <v>22239</v>
      </c>
      <c r="D3963" s="20">
        <f>SUMIFS(Brasil_EUA!$L:$L,Brasil_EUA!$C:$C,$B3963)</f>
        <v>0</v>
      </c>
      <c r="E3963" s="17">
        <f t="shared" si="183"/>
        <v>0</v>
      </c>
      <c r="F3963" s="17" t="str">
        <f>IF(ISERROR(MATCH(TEXT($B3963,"000000"),Análise_Anexo1_SH6!$B:$B,0))=TRUE,"SIM","NÃO")</f>
        <v>SIM</v>
      </c>
      <c r="G3963" s="17">
        <f t="shared" si="184"/>
        <v>6.5982059807982019E-8</v>
      </c>
      <c r="H3963" s="17">
        <f t="shared" si="185"/>
        <v>0</v>
      </c>
    </row>
    <row r="3964" spans="2:8" ht="15.75" thickBot="1">
      <c r="B3964" s="9">
        <v>540490</v>
      </c>
      <c r="C3964" s="20">
        <f>SUMIFS(Brasil_Mundo!$K:$K,Brasil_Mundo!$C:$C,$B3964)</f>
        <v>22047</v>
      </c>
      <c r="D3964" s="20">
        <f>SUMIFS(Brasil_EUA!$L:$L,Brasil_EUA!$C:$C,$B3964)</f>
        <v>0</v>
      </c>
      <c r="E3964" s="17">
        <f t="shared" si="183"/>
        <v>0</v>
      </c>
      <c r="F3964" s="17" t="str">
        <f>IF(ISERROR(MATCH(TEXT($B3964,"000000"),Análise_Anexo1_SH6!$B:$B,0))=TRUE,"SIM","NÃO")</f>
        <v>SIM</v>
      </c>
      <c r="G3964" s="17">
        <f t="shared" si="184"/>
        <v>6.5412404900696058E-8</v>
      </c>
      <c r="H3964" s="17">
        <f t="shared" si="185"/>
        <v>0</v>
      </c>
    </row>
    <row r="3965" spans="2:8" ht="15.75" thickBot="1">
      <c r="B3965" s="9" t="s">
        <v>5695</v>
      </c>
      <c r="C3965" s="20">
        <f>SUMIFS(Brasil_Mundo!$K:$K,Brasil_Mundo!$C:$C,$B3965)</f>
        <v>21976</v>
      </c>
      <c r="D3965" s="20">
        <f>SUMIFS(Brasil_EUA!$L:$L,Brasil_EUA!$C:$C,$B3965)</f>
        <v>970</v>
      </c>
      <c r="E3965" s="17">
        <f t="shared" si="183"/>
        <v>4.4139060793593012E-2</v>
      </c>
      <c r="F3965" s="17" t="str">
        <f>IF(ISERROR(MATCH(TEXT($B3965,"000000"),Análise_Anexo1_SH6!$B:$B,0))=TRUE,"SIM","NÃO")</f>
        <v>SIM</v>
      </c>
      <c r="G3965" s="17">
        <f t="shared" si="184"/>
        <v>6.520175126310593E-8</v>
      </c>
      <c r="H3965" s="17">
        <f t="shared" si="185"/>
        <v>2.402859502469633E-8</v>
      </c>
    </row>
    <row r="3966" spans="2:8" ht="15.75" thickBot="1">
      <c r="B3966" s="9">
        <v>580640</v>
      </c>
      <c r="C3966" s="20">
        <f>SUMIFS(Brasil_Mundo!$K:$K,Brasil_Mundo!$C:$C,$B3966)</f>
        <v>21971</v>
      </c>
      <c r="D3966" s="20">
        <f>SUMIFS(Brasil_EUA!$L:$L,Brasil_EUA!$C:$C,$B3966)</f>
        <v>0</v>
      </c>
      <c r="E3966" s="17">
        <f t="shared" si="183"/>
        <v>0</v>
      </c>
      <c r="F3966" s="17" t="str">
        <f>IF(ISERROR(MATCH(TEXT($B3966,"000000"),Análise_Anexo1_SH6!$B:$B,0))=TRUE,"SIM","NÃO")</f>
        <v>SIM</v>
      </c>
      <c r="G3966" s="17">
        <f t="shared" si="184"/>
        <v>6.5186916499895366E-8</v>
      </c>
      <c r="H3966" s="17">
        <f t="shared" si="185"/>
        <v>0</v>
      </c>
    </row>
    <row r="3967" spans="2:8" ht="15.75" thickBot="1">
      <c r="B3967" s="9">
        <v>920890</v>
      </c>
      <c r="C3967" s="20">
        <f>SUMIFS(Brasil_Mundo!$K:$K,Brasil_Mundo!$C:$C,$B3967)</f>
        <v>21633</v>
      </c>
      <c r="D3967" s="20">
        <f>SUMIFS(Brasil_EUA!$L:$L,Brasil_EUA!$C:$C,$B3967)</f>
        <v>12945</v>
      </c>
      <c r="E3967" s="17">
        <f t="shared" ref="E3967:H4030" si="186">IFERROR(D3967/C3967,"-")</f>
        <v>0.59839134655387605</v>
      </c>
      <c r="F3967" s="17" t="str">
        <f>IF(ISERROR(MATCH(TEXT($B3967,"000000"),Análise_Anexo1_SH6!$B:$B,0))=TRUE,"SIM","NÃO")</f>
        <v>SIM</v>
      </c>
      <c r="G3967" s="17">
        <f t="shared" si="184"/>
        <v>6.4184086506860699E-8</v>
      </c>
      <c r="H3967" s="17">
        <f t="shared" si="185"/>
        <v>3.2067027071617938E-7</v>
      </c>
    </row>
    <row r="3968" spans="2:8" ht="15.75" thickBot="1">
      <c r="B3968" s="9" t="s">
        <v>14789</v>
      </c>
      <c r="C3968" s="20">
        <f>SUMIFS(Brasil_Mundo!$K:$K,Brasil_Mundo!$C:$C,$B3968)</f>
        <v>21468</v>
      </c>
      <c r="D3968" s="20">
        <f>SUMIFS(Brasil_EUA!$L:$L,Brasil_EUA!$C:$C,$B3968)</f>
        <v>0</v>
      </c>
      <c r="E3968" s="17">
        <f t="shared" si="186"/>
        <v>0</v>
      </c>
      <c r="F3968" s="17" t="str">
        <f>IF(ISERROR(MATCH(TEXT($B3968,"000000"),Análise_Anexo1_SH6!$B:$B,0))=TRUE,"SIM","NÃO")</f>
        <v>SIM</v>
      </c>
      <c r="G3968" s="17">
        <f t="shared" si="184"/>
        <v>6.3694539320911823E-8</v>
      </c>
      <c r="H3968" s="17">
        <f t="shared" si="185"/>
        <v>0</v>
      </c>
    </row>
    <row r="3969" spans="2:8" ht="15.75" thickBot="1">
      <c r="B3969" s="9">
        <v>844090</v>
      </c>
      <c r="C3969" s="20">
        <f>SUMIFS(Brasil_Mundo!$K:$K,Brasil_Mundo!$C:$C,$B3969)</f>
        <v>21340</v>
      </c>
      <c r="D3969" s="20">
        <f>SUMIFS(Brasil_EUA!$L:$L,Brasil_EUA!$C:$C,$B3969)</f>
        <v>4913</v>
      </c>
      <c r="E3969" s="17">
        <f t="shared" si="186"/>
        <v>0.23022492970946579</v>
      </c>
      <c r="F3969" s="17" t="str">
        <f>IF(ISERROR(MATCH(TEXT($B3969,"000000"),Análise_Anexo1_SH6!$B:$B,0))=TRUE,"SIM","NÃO")</f>
        <v>SIM</v>
      </c>
      <c r="G3969" s="17">
        <f t="shared" si="184"/>
        <v>6.3314769382721187E-8</v>
      </c>
      <c r="H3969" s="17">
        <f t="shared" si="185"/>
        <v>1.2170359521271451E-7</v>
      </c>
    </row>
    <row r="3970" spans="2:8" ht="15.75" thickBot="1">
      <c r="B3970" s="9" t="s">
        <v>4330</v>
      </c>
      <c r="C3970" s="20">
        <f>SUMIFS(Brasil_Mundo!$K:$K,Brasil_Mundo!$C:$C,$B3970)</f>
        <v>41906</v>
      </c>
      <c r="D3970" s="20">
        <f>SUMIFS(Brasil_EUA!$L:$L,Brasil_EUA!$C:$C,$B3970)</f>
        <v>3223</v>
      </c>
      <c r="E3970" s="17">
        <f t="shared" si="186"/>
        <v>7.6910227652364813E-2</v>
      </c>
      <c r="F3970" s="17" t="str">
        <f>IF(ISERROR(MATCH(TEXT($B3970,"000000"),Análise_Anexo1_SH6!$B:$B,0))=TRUE,"SIM","NÃO")</f>
        <v>SIM</v>
      </c>
      <c r="G3970" s="17">
        <f t="shared" si="184"/>
        <v>1.2433311742044583E-7</v>
      </c>
      <c r="H3970" s="17">
        <f t="shared" si="185"/>
        <v>7.9839342025356991E-8</v>
      </c>
    </row>
    <row r="3971" spans="2:8" ht="15.75" thickBot="1">
      <c r="B3971" s="9" t="s">
        <v>4370</v>
      </c>
      <c r="C3971" s="20">
        <f>SUMIFS(Brasil_Mundo!$K:$K,Brasil_Mundo!$C:$C,$B3971)</f>
        <v>21164</v>
      </c>
      <c r="D3971" s="20">
        <f>SUMIFS(Brasil_EUA!$L:$L,Brasil_EUA!$C:$C,$B3971)</f>
        <v>12</v>
      </c>
      <c r="E3971" s="17">
        <f t="shared" si="186"/>
        <v>5.6700056700056695E-4</v>
      </c>
      <c r="F3971" s="17" t="str">
        <f>IF(ISERROR(MATCH(TEXT($B3971,"000000"),Análise_Anexo1_SH6!$B:$B,0))=TRUE,"SIM","NÃO")</f>
        <v>SIM</v>
      </c>
      <c r="G3971" s="17">
        <f t="shared" si="184"/>
        <v>6.2792585717709044E-8</v>
      </c>
      <c r="H3971" s="17">
        <f t="shared" si="185"/>
        <v>2.9726096937768658E-10</v>
      </c>
    </row>
    <row r="3972" spans="2:8" ht="15.75" thickBot="1">
      <c r="B3972" s="9">
        <v>290541</v>
      </c>
      <c r="C3972" s="20">
        <f>SUMIFS(Brasil_Mundo!$K:$K,Brasil_Mundo!$C:$C,$B3972)</f>
        <v>21107</v>
      </c>
      <c r="D3972" s="20">
        <f>SUMIFS(Brasil_EUA!$L:$L,Brasil_EUA!$C:$C,$B3972)</f>
        <v>0</v>
      </c>
      <c r="E3972" s="17">
        <f t="shared" si="186"/>
        <v>0</v>
      </c>
      <c r="F3972" s="17" t="str">
        <f>IF(ISERROR(MATCH(TEXT($B3972,"000000"),Análise_Anexo1_SH6!$B:$B,0))=TRUE,"SIM","NÃO")</f>
        <v>SIM</v>
      </c>
      <c r="G3972" s="17">
        <f t="shared" ref="G3972:G4035" si="187">C3972/C$3</f>
        <v>6.2623469417108522E-8</v>
      </c>
      <c r="H3972" s="17">
        <f t="shared" ref="H3972:H4035" si="188">D3972/D$3</f>
        <v>0</v>
      </c>
    </row>
    <row r="3973" spans="2:8" ht="15.75" thickBot="1">
      <c r="B3973" s="9">
        <v>551623</v>
      </c>
      <c r="C3973" s="20">
        <f>SUMIFS(Brasil_Mundo!$K:$K,Brasil_Mundo!$C:$C,$B3973)</f>
        <v>20955</v>
      </c>
      <c r="D3973" s="20">
        <f>SUMIFS(Brasil_EUA!$L:$L,Brasil_EUA!$C:$C,$B3973)</f>
        <v>9</v>
      </c>
      <c r="E3973" s="17">
        <f t="shared" si="186"/>
        <v>4.2949176807444524E-4</v>
      </c>
      <c r="F3973" s="17" t="str">
        <f>IF(ISERROR(MATCH(TEXT($B3973,"000000"),Análise_Anexo1_SH6!$B:$B,0))=TRUE,"SIM","NÃO")</f>
        <v>SIM</v>
      </c>
      <c r="G3973" s="17">
        <f t="shared" si="187"/>
        <v>6.2172492615507139E-8</v>
      </c>
      <c r="H3973" s="17">
        <f t="shared" si="188"/>
        <v>2.2294572703326492E-10</v>
      </c>
    </row>
    <row r="3974" spans="2:8" ht="15.75" thickBot="1">
      <c r="B3974" s="9">
        <v>580429</v>
      </c>
      <c r="C3974" s="20">
        <f>SUMIFS(Brasil_Mundo!$K:$K,Brasil_Mundo!$C:$C,$B3974)</f>
        <v>21101</v>
      </c>
      <c r="D3974" s="20">
        <f>SUMIFS(Brasil_EUA!$L:$L,Brasil_EUA!$C:$C,$B3974)</f>
        <v>0</v>
      </c>
      <c r="E3974" s="17">
        <f t="shared" si="186"/>
        <v>0</v>
      </c>
      <c r="F3974" s="17" t="str">
        <f>IF(ISERROR(MATCH(TEXT($B3974,"000000"),Análise_Anexo1_SH6!$B:$B,0))=TRUE,"SIM","NÃO")</f>
        <v>SIM</v>
      </c>
      <c r="G3974" s="17">
        <f t="shared" si="187"/>
        <v>6.2605667701255845E-8</v>
      </c>
      <c r="H3974" s="17">
        <f t="shared" si="188"/>
        <v>0</v>
      </c>
    </row>
    <row r="3975" spans="2:8" ht="15.75" thickBot="1">
      <c r="B3975" s="9">
        <v>821591</v>
      </c>
      <c r="C3975" s="20">
        <f>SUMIFS(Brasil_Mundo!$K:$K,Brasil_Mundo!$C:$C,$B3975)</f>
        <v>20634</v>
      </c>
      <c r="D3975" s="20">
        <f>SUMIFS(Brasil_EUA!$L:$L,Brasil_EUA!$C:$C,$B3975)</f>
        <v>3473</v>
      </c>
      <c r="E3975" s="17">
        <f t="shared" si="186"/>
        <v>0.16831443249006495</v>
      </c>
      <c r="F3975" s="17" t="str">
        <f>IF(ISERROR(MATCH(TEXT($B3975,"000000"),Análise_Anexo1_SH6!$B:$B,0))=TRUE,"SIM","NÃO")</f>
        <v>SIM</v>
      </c>
      <c r="G3975" s="17">
        <f t="shared" si="187"/>
        <v>6.1220100817388416E-8</v>
      </c>
      <c r="H3975" s="17">
        <f t="shared" si="188"/>
        <v>8.6032278887392123E-8</v>
      </c>
    </row>
    <row r="3976" spans="2:8" ht="15.75" thickBot="1">
      <c r="B3976" s="9" t="s">
        <v>14779</v>
      </c>
      <c r="C3976" s="20">
        <f>SUMIFS(Brasil_Mundo!$K:$K,Brasil_Mundo!$C:$C,$B3976)</f>
        <v>20564</v>
      </c>
      <c r="D3976" s="20">
        <f>SUMIFS(Brasil_EUA!$L:$L,Brasil_EUA!$C:$C,$B3976)</f>
        <v>0</v>
      </c>
      <c r="E3976" s="17">
        <f t="shared" si="186"/>
        <v>0</v>
      </c>
      <c r="F3976" s="17" t="str">
        <f>IF(ISERROR(MATCH(TEXT($B3976,"000000"),Análise_Anexo1_SH6!$B:$B,0))=TRUE,"SIM","NÃO")</f>
        <v>SIM</v>
      </c>
      <c r="G3976" s="17">
        <f t="shared" si="187"/>
        <v>6.1012414132440414E-8</v>
      </c>
      <c r="H3976" s="17">
        <f t="shared" si="188"/>
        <v>0</v>
      </c>
    </row>
    <row r="3977" spans="2:8" ht="15.75" thickBot="1">
      <c r="B3977" s="9">
        <v>550922</v>
      </c>
      <c r="C3977" s="20">
        <f>SUMIFS(Brasil_Mundo!$K:$K,Brasil_Mundo!$C:$C,$B3977)</f>
        <v>20555</v>
      </c>
      <c r="D3977" s="20">
        <f>SUMIFS(Brasil_EUA!$L:$L,Brasil_EUA!$C:$C,$B3977)</f>
        <v>0</v>
      </c>
      <c r="E3977" s="17">
        <f t="shared" si="186"/>
        <v>0</v>
      </c>
      <c r="F3977" s="17" t="str">
        <f>IF(ISERROR(MATCH(TEXT($B3977,"000000"),Análise_Anexo1_SH6!$B:$B,0))=TRUE,"SIM","NÃO")</f>
        <v>SIM</v>
      </c>
      <c r="G3977" s="17">
        <f t="shared" si="187"/>
        <v>6.0985711558661386E-8</v>
      </c>
      <c r="H3977" s="17">
        <f t="shared" si="188"/>
        <v>0</v>
      </c>
    </row>
    <row r="3978" spans="2:8" ht="15.75" thickBot="1">
      <c r="B3978" s="9">
        <v>262190</v>
      </c>
      <c r="C3978" s="20">
        <f>SUMIFS(Brasil_Mundo!$K:$K,Brasil_Mundo!$C:$C,$B3978)</f>
        <v>26669</v>
      </c>
      <c r="D3978" s="20">
        <f>SUMIFS(Brasil_EUA!$L:$L,Brasil_EUA!$C:$C,$B3978)</f>
        <v>0</v>
      </c>
      <c r="E3978" s="17">
        <f t="shared" si="186"/>
        <v>0</v>
      </c>
      <c r="F3978" s="17" t="str">
        <f>IF(ISERROR(MATCH(TEXT($B3978,"000000"),Análise_Anexo1_SH6!$B:$B,0))=TRUE,"SIM","NÃO")</f>
        <v>SIM</v>
      </c>
      <c r="G3978" s="17">
        <f t="shared" si="187"/>
        <v>7.9125660012548794E-8</v>
      </c>
      <c r="H3978" s="17">
        <f t="shared" si="188"/>
        <v>0</v>
      </c>
    </row>
    <row r="3979" spans="2:8" ht="15.75" thickBot="1">
      <c r="B3979" s="9">
        <v>810399</v>
      </c>
      <c r="C3979" s="20">
        <f>SUMIFS(Brasil_Mundo!$K:$K,Brasil_Mundo!$C:$C,$B3979)</f>
        <v>20533</v>
      </c>
      <c r="D3979" s="20">
        <f>SUMIFS(Brasil_EUA!$L:$L,Brasil_EUA!$C:$C,$B3979)</f>
        <v>1764</v>
      </c>
      <c r="E3979" s="17">
        <f t="shared" si="186"/>
        <v>8.591048555983051E-2</v>
      </c>
      <c r="F3979" s="17" t="str">
        <f>IF(ISERROR(MATCH(TEXT($B3979,"000000"),Análise_Anexo1_SH6!$B:$B,0))=TRUE,"SIM","NÃO")</f>
        <v>SIM</v>
      </c>
      <c r="G3979" s="17">
        <f t="shared" si="187"/>
        <v>6.0920438600534865E-8</v>
      </c>
      <c r="H3979" s="17">
        <f t="shared" si="188"/>
        <v>4.3697362498519925E-8</v>
      </c>
    </row>
    <row r="3980" spans="2:8" ht="15.75" thickBot="1">
      <c r="B3980" s="9">
        <v>520813</v>
      </c>
      <c r="C3980" s="20">
        <f>SUMIFS(Brasil_Mundo!$K:$K,Brasil_Mundo!$C:$C,$B3980)</f>
        <v>20456</v>
      </c>
      <c r="D3980" s="20">
        <f>SUMIFS(Brasil_EUA!$L:$L,Brasil_EUA!$C:$C,$B3980)</f>
        <v>0</v>
      </c>
      <c r="E3980" s="17">
        <f t="shared" si="186"/>
        <v>0</v>
      </c>
      <c r="F3980" s="17" t="str">
        <f>IF(ISERROR(MATCH(TEXT($B3980,"000000"),Análise_Anexo1_SH6!$B:$B,0))=TRUE,"SIM","NÃO")</f>
        <v>SIM</v>
      </c>
      <c r="G3980" s="17">
        <f t="shared" si="187"/>
        <v>6.069198324709206E-8</v>
      </c>
      <c r="H3980" s="17">
        <f t="shared" si="188"/>
        <v>0</v>
      </c>
    </row>
    <row r="3981" spans="2:8" ht="15.75" thickBot="1">
      <c r="B3981" s="9">
        <v>521019</v>
      </c>
      <c r="C3981" s="20">
        <f>SUMIFS(Brasil_Mundo!$K:$K,Brasil_Mundo!$C:$C,$B3981)</f>
        <v>36172</v>
      </c>
      <c r="D3981" s="20">
        <f>SUMIFS(Brasil_EUA!$L:$L,Brasil_EUA!$C:$C,$B3981)</f>
        <v>0</v>
      </c>
      <c r="E3981" s="17">
        <f t="shared" si="186"/>
        <v>0</v>
      </c>
      <c r="F3981" s="17" t="str">
        <f>IF(ISERROR(MATCH(TEXT($B3981,"000000"),Análise_Anexo1_SH6!$B:$B,0))=TRUE,"SIM","NÃO")</f>
        <v>SIM</v>
      </c>
      <c r="G3981" s="17">
        <f t="shared" si="187"/>
        <v>1.0732061097056188E-7</v>
      </c>
      <c r="H3981" s="17">
        <f t="shared" si="188"/>
        <v>0</v>
      </c>
    </row>
    <row r="3982" spans="2:8" ht="15.75" thickBot="1">
      <c r="B3982" s="9" t="s">
        <v>3022</v>
      </c>
      <c r="C3982" s="20">
        <f>SUMIFS(Brasil_Mundo!$K:$K,Brasil_Mundo!$C:$C,$B3982)</f>
        <v>20391</v>
      </c>
      <c r="D3982" s="20">
        <f>SUMIFS(Brasil_EUA!$L:$L,Brasil_EUA!$C:$C,$B3982)</f>
        <v>0</v>
      </c>
      <c r="E3982" s="17">
        <f t="shared" si="186"/>
        <v>0</v>
      </c>
      <c r="F3982" s="17" t="str">
        <f>IF(ISERROR(MATCH(TEXT($B3982,"000000"),Análise_Anexo1_SH6!$B:$B,0))=TRUE,"SIM","NÃO")</f>
        <v>SIM</v>
      </c>
      <c r="G3982" s="17">
        <f t="shared" si="187"/>
        <v>6.0499131325354623E-8</v>
      </c>
      <c r="H3982" s="17">
        <f t="shared" si="188"/>
        <v>0</v>
      </c>
    </row>
    <row r="3983" spans="2:8" ht="15.75" thickBot="1">
      <c r="B3983" s="9">
        <v>520612</v>
      </c>
      <c r="C3983" s="20">
        <f>SUMIFS(Brasil_Mundo!$K:$K,Brasil_Mundo!$C:$C,$B3983)</f>
        <v>20339</v>
      </c>
      <c r="D3983" s="20">
        <f>SUMIFS(Brasil_EUA!$L:$L,Brasil_EUA!$C:$C,$B3983)</f>
        <v>0</v>
      </c>
      <c r="E3983" s="17">
        <f t="shared" si="186"/>
        <v>0</v>
      </c>
      <c r="F3983" s="17" t="str">
        <f>IF(ISERROR(MATCH(TEXT($B3983,"000000"),Análise_Anexo1_SH6!$B:$B,0))=TRUE,"SIM","NÃO")</f>
        <v>SIM</v>
      </c>
      <c r="G3983" s="17">
        <f t="shared" si="187"/>
        <v>6.0344849787964678E-8</v>
      </c>
      <c r="H3983" s="17">
        <f t="shared" si="188"/>
        <v>0</v>
      </c>
    </row>
    <row r="3984" spans="2:8" ht="15.75" thickBot="1">
      <c r="B3984" s="9">
        <v>283524</v>
      </c>
      <c r="C3984" s="20">
        <f>SUMIFS(Brasil_Mundo!$K:$K,Brasil_Mundo!$C:$C,$B3984)</f>
        <v>20303</v>
      </c>
      <c r="D3984" s="20">
        <f>SUMIFS(Brasil_EUA!$L:$L,Brasil_EUA!$C:$C,$B3984)</f>
        <v>0</v>
      </c>
      <c r="E3984" s="17">
        <f t="shared" si="186"/>
        <v>0</v>
      </c>
      <c r="F3984" s="17" t="str">
        <f>IF(ISERROR(MATCH(TEXT($B3984,"000000"),Análise_Anexo1_SH6!$B:$B,0))=TRUE,"SIM","NÃO")</f>
        <v>SIM</v>
      </c>
      <c r="G3984" s="17">
        <f t="shared" si="187"/>
        <v>6.0238039492848551E-8</v>
      </c>
      <c r="H3984" s="17">
        <f t="shared" si="188"/>
        <v>0</v>
      </c>
    </row>
    <row r="3985" spans="2:8" ht="15.75" thickBot="1">
      <c r="B3985" s="9">
        <v>845522</v>
      </c>
      <c r="C3985" s="20">
        <f>SUMIFS(Brasil_Mundo!$K:$K,Brasil_Mundo!$C:$C,$B3985)</f>
        <v>20268</v>
      </c>
      <c r="D3985" s="20">
        <f>SUMIFS(Brasil_EUA!$L:$L,Brasil_EUA!$C:$C,$B3985)</f>
        <v>0</v>
      </c>
      <c r="E3985" s="17">
        <f t="shared" si="186"/>
        <v>0</v>
      </c>
      <c r="F3985" s="17" t="str">
        <f>IF(ISERROR(MATCH(TEXT($B3985,"000000"),Análise_Anexo1_SH6!$B:$B,0))=TRUE,"SIM","NÃO")</f>
        <v>SIM</v>
      </c>
      <c r="G3985" s="17">
        <f t="shared" si="187"/>
        <v>6.0134196150374551E-8</v>
      </c>
      <c r="H3985" s="17">
        <f t="shared" si="188"/>
        <v>0</v>
      </c>
    </row>
    <row r="3986" spans="2:8" ht="15.75" thickBot="1">
      <c r="B3986" s="9">
        <v>291511</v>
      </c>
      <c r="C3986" s="20">
        <f>SUMIFS(Brasil_Mundo!$K:$K,Brasil_Mundo!$C:$C,$B3986)</f>
        <v>20211</v>
      </c>
      <c r="D3986" s="20">
        <f>SUMIFS(Brasil_EUA!$L:$L,Brasil_EUA!$C:$C,$B3986)</f>
        <v>0</v>
      </c>
      <c r="E3986" s="17">
        <f t="shared" si="186"/>
        <v>0</v>
      </c>
      <c r="F3986" s="17" t="str">
        <f>IF(ISERROR(MATCH(TEXT($B3986,"000000"),Análise_Anexo1_SH6!$B:$B,0))=TRUE,"SIM","NÃO")</f>
        <v>SIM</v>
      </c>
      <c r="G3986" s="17">
        <f t="shared" si="187"/>
        <v>5.9965079849774029E-8</v>
      </c>
      <c r="H3986" s="17">
        <f t="shared" si="188"/>
        <v>0</v>
      </c>
    </row>
    <row r="3987" spans="2:8" ht="15.75" thickBot="1">
      <c r="B3987" s="9" t="s">
        <v>14765</v>
      </c>
      <c r="C3987" s="20">
        <f>SUMIFS(Brasil_Mundo!$K:$K,Brasil_Mundo!$C:$C,$B3987)</f>
        <v>19890</v>
      </c>
      <c r="D3987" s="20">
        <f>SUMIFS(Brasil_EUA!$L:$L,Brasil_EUA!$C:$C,$B3987)</f>
        <v>0</v>
      </c>
      <c r="E3987" s="17">
        <f t="shared" si="186"/>
        <v>0</v>
      </c>
      <c r="F3987" s="17" t="str">
        <f>IF(ISERROR(MATCH(TEXT($B3987,"000000"),Análise_Anexo1_SH6!$B:$B,0))=TRUE,"SIM","NÃO")</f>
        <v>SIM</v>
      </c>
      <c r="G3987" s="17">
        <f t="shared" si="187"/>
        <v>5.9012688051655312E-8</v>
      </c>
      <c r="H3987" s="17">
        <f t="shared" si="188"/>
        <v>0</v>
      </c>
    </row>
    <row r="3988" spans="2:8" ht="15.75" thickBot="1">
      <c r="B3988" s="9">
        <v>730810</v>
      </c>
      <c r="C3988" s="20">
        <f>SUMIFS(Brasil_Mundo!$K:$K,Brasil_Mundo!$C:$C,$B3988)</f>
        <v>19853</v>
      </c>
      <c r="D3988" s="20">
        <f>SUMIFS(Brasil_EUA!$L:$L,Brasil_EUA!$C:$C,$B3988)</f>
        <v>0</v>
      </c>
      <c r="E3988" s="17">
        <f t="shared" si="186"/>
        <v>0</v>
      </c>
      <c r="F3988" s="17" t="str">
        <f>IF(ISERROR(MATCH(TEXT($B3988,"000000"),Análise_Anexo1_SH6!$B:$B,0))=TRUE,"SIM","NÃO")</f>
        <v>SIM</v>
      </c>
      <c r="G3988" s="17">
        <f t="shared" si="187"/>
        <v>5.8902910803897079E-8</v>
      </c>
      <c r="H3988" s="17">
        <f t="shared" si="188"/>
        <v>0</v>
      </c>
    </row>
    <row r="3989" spans="2:8" ht="15.75" thickBot="1">
      <c r="B3989" s="9">
        <v>854020</v>
      </c>
      <c r="C3989" s="20">
        <f>SUMIFS(Brasil_Mundo!$K:$K,Brasil_Mundo!$C:$C,$B3989)</f>
        <v>22633</v>
      </c>
      <c r="D3989" s="20">
        <f>SUMIFS(Brasil_EUA!$L:$L,Brasil_EUA!$C:$C,$B3989)</f>
        <v>12802</v>
      </c>
      <c r="E3989" s="17">
        <f t="shared" si="186"/>
        <v>0.56563425087261965</v>
      </c>
      <c r="F3989" s="17" t="str">
        <f>IF(ISERROR(MATCH(TEXT($B3989,"000000"),Análise_Anexo1_SH6!$B:$B,0))=TRUE,"SIM","NÃO")</f>
        <v>SIM</v>
      </c>
      <c r="G3989" s="17">
        <f t="shared" si="187"/>
        <v>6.7151039148975095E-8</v>
      </c>
      <c r="H3989" s="17">
        <f t="shared" si="188"/>
        <v>3.171279108310953E-7</v>
      </c>
    </row>
    <row r="3990" spans="2:8" ht="15.75" thickBot="1">
      <c r="B3990" s="9">
        <v>251010</v>
      </c>
      <c r="C3990" s="20">
        <f>SUMIFS(Brasil_Mundo!$K:$K,Brasil_Mundo!$C:$C,$B3990)</f>
        <v>19416</v>
      </c>
      <c r="D3990" s="20">
        <f>SUMIFS(Brasil_EUA!$L:$L,Brasil_EUA!$C:$C,$B3990)</f>
        <v>40</v>
      </c>
      <c r="E3990" s="17">
        <f t="shared" si="186"/>
        <v>2.0601565718994645E-3</v>
      </c>
      <c r="F3990" s="17" t="str">
        <f>IF(ISERROR(MATCH(TEXT($B3990,"000000"),Análise_Anexo1_SH6!$B:$B,0))=TRUE,"SIM","NÃO")</f>
        <v>SIM</v>
      </c>
      <c r="G3990" s="17">
        <f t="shared" si="187"/>
        <v>5.7606352499293086E-8</v>
      </c>
      <c r="H3990" s="17">
        <f t="shared" si="188"/>
        <v>9.9086989792562198E-10</v>
      </c>
    </row>
    <row r="3991" spans="2:8" ht="15.75" thickBot="1">
      <c r="B3991" s="9">
        <v>551429</v>
      </c>
      <c r="C3991" s="20">
        <f>SUMIFS(Brasil_Mundo!$K:$K,Brasil_Mundo!$C:$C,$B3991)</f>
        <v>19308</v>
      </c>
      <c r="D3991" s="20">
        <f>SUMIFS(Brasil_EUA!$L:$L,Brasil_EUA!$C:$C,$B3991)</f>
        <v>827</v>
      </c>
      <c r="E3991" s="17">
        <f t="shared" si="186"/>
        <v>4.2831986741247149E-2</v>
      </c>
      <c r="F3991" s="17" t="str">
        <f>IF(ISERROR(MATCH(TEXT($B3991,"000000"),Análise_Anexo1_SH6!$B:$B,0))=TRUE,"SIM","NÃO")</f>
        <v>SIM</v>
      </c>
      <c r="G3991" s="17">
        <f t="shared" si="187"/>
        <v>5.7285921613944732E-8</v>
      </c>
      <c r="H3991" s="17">
        <f t="shared" si="188"/>
        <v>2.0486235139612233E-8</v>
      </c>
    </row>
    <row r="3992" spans="2:8" ht="15.75" thickBot="1">
      <c r="B3992" s="9">
        <v>842211</v>
      </c>
      <c r="C3992" s="20">
        <f>SUMIFS(Brasil_Mundo!$K:$K,Brasil_Mundo!$C:$C,$B3992)</f>
        <v>19261</v>
      </c>
      <c r="D3992" s="20">
        <f>SUMIFS(Brasil_EUA!$L:$L,Brasil_EUA!$C:$C,$B3992)</f>
        <v>0</v>
      </c>
      <c r="E3992" s="17">
        <f t="shared" si="186"/>
        <v>0</v>
      </c>
      <c r="F3992" s="17" t="str">
        <f>IF(ISERROR(MATCH(TEXT($B3992,"000000"),Análise_Anexo1_SH6!$B:$B,0))=TRUE,"SIM","NÃO")</f>
        <v>SIM</v>
      </c>
      <c r="G3992" s="17">
        <f t="shared" si="187"/>
        <v>5.7146474839765352E-8</v>
      </c>
      <c r="H3992" s="17">
        <f t="shared" si="188"/>
        <v>0</v>
      </c>
    </row>
    <row r="3993" spans="2:8" ht="15.75" thickBot="1">
      <c r="B3993" s="9" t="s">
        <v>14755</v>
      </c>
      <c r="C3993" s="20">
        <f>SUMIFS(Brasil_Mundo!$K:$K,Brasil_Mundo!$C:$C,$B3993)</f>
        <v>19235</v>
      </c>
      <c r="D3993" s="20">
        <f>SUMIFS(Brasil_EUA!$L:$L,Brasil_EUA!$C:$C,$B3993)</f>
        <v>0</v>
      </c>
      <c r="E3993" s="17">
        <f t="shared" si="186"/>
        <v>0</v>
      </c>
      <c r="F3993" s="17" t="str">
        <f>IF(ISERROR(MATCH(TEXT($B3993,"000000"),Análise_Anexo1_SH6!$B:$B,0))=TRUE,"SIM","NÃO")</f>
        <v>SIM</v>
      </c>
      <c r="G3993" s="17">
        <f t="shared" si="187"/>
        <v>5.7069334071070379E-8</v>
      </c>
      <c r="H3993" s="17">
        <f t="shared" si="188"/>
        <v>0</v>
      </c>
    </row>
    <row r="3994" spans="2:8" ht="15.75" thickBot="1">
      <c r="B3994" s="9">
        <v>900791</v>
      </c>
      <c r="C3994" s="20">
        <f>SUMIFS(Brasil_Mundo!$K:$K,Brasil_Mundo!$C:$C,$B3994)</f>
        <v>19222</v>
      </c>
      <c r="D3994" s="20">
        <f>SUMIFS(Brasil_EUA!$L:$L,Brasil_EUA!$C:$C,$B3994)</f>
        <v>16609</v>
      </c>
      <c r="E3994" s="17">
        <f t="shared" si="186"/>
        <v>0.8640620122775986</v>
      </c>
      <c r="F3994" s="17" t="str">
        <f>IF(ISERROR(MATCH(TEXT($B3994,"000000"),Análise_Anexo1_SH6!$B:$B,0))=TRUE,"SIM","NÃO")</f>
        <v>SIM</v>
      </c>
      <c r="G3994" s="17">
        <f t="shared" si="187"/>
        <v>5.7030763686722893E-8</v>
      </c>
      <c r="H3994" s="17">
        <f t="shared" si="188"/>
        <v>4.1143395336616638E-7</v>
      </c>
    </row>
    <row r="3995" spans="2:8" ht="15.75" thickBot="1">
      <c r="B3995" s="9">
        <v>441920</v>
      </c>
      <c r="C3995" s="20">
        <f>SUMIFS(Brasil_Mundo!$K:$K,Brasil_Mundo!$C:$C,$B3995)</f>
        <v>19144</v>
      </c>
      <c r="D3995" s="20">
        <f>SUMIFS(Brasil_EUA!$L:$L,Brasil_EUA!$C:$C,$B3995)</f>
        <v>434</v>
      </c>
      <c r="E3995" s="17">
        <f t="shared" si="186"/>
        <v>2.2670288340994566E-2</v>
      </c>
      <c r="F3995" s="17" t="str">
        <f>IF(ISERROR(MATCH(TEXT($B3995,"000000"),Análise_Anexo1_SH6!$B:$B,0))=TRUE,"SIM","NÃO")</f>
        <v>SIM</v>
      </c>
      <c r="G3995" s="17">
        <f t="shared" si="187"/>
        <v>5.6799341380637969E-8</v>
      </c>
      <c r="H3995" s="17">
        <f t="shared" si="188"/>
        <v>1.0750938392492998E-8</v>
      </c>
    </row>
    <row r="3996" spans="2:8" ht="15.75" thickBot="1">
      <c r="B3996" s="9">
        <v>620413</v>
      </c>
      <c r="C3996" s="20">
        <f>SUMIFS(Brasil_Mundo!$K:$K,Brasil_Mundo!$C:$C,$B3996)</f>
        <v>19116</v>
      </c>
      <c r="D3996" s="20">
        <f>SUMIFS(Brasil_EUA!$L:$L,Brasil_EUA!$C:$C,$B3996)</f>
        <v>1165</v>
      </c>
      <c r="E3996" s="17">
        <f t="shared" si="186"/>
        <v>6.0943712073655579E-2</v>
      </c>
      <c r="F3996" s="17" t="str">
        <f>IF(ISERROR(MATCH(TEXT($B3996,"000000"),Análise_Anexo1_SH6!$B:$B,0))=TRUE,"SIM","NÃO")</f>
        <v>SIM</v>
      </c>
      <c r="G3996" s="17">
        <f t="shared" si="187"/>
        <v>5.6716266706658765E-8</v>
      </c>
      <c r="H3996" s="17">
        <f t="shared" si="188"/>
        <v>2.885908577708374E-8</v>
      </c>
    </row>
    <row r="3997" spans="2:8" ht="15.75" thickBot="1">
      <c r="B3997" s="9">
        <v>511130</v>
      </c>
      <c r="C3997" s="20">
        <f>SUMIFS(Brasil_Mundo!$K:$K,Brasil_Mundo!$C:$C,$B3997)</f>
        <v>19114</v>
      </c>
      <c r="D3997" s="20">
        <f>SUMIFS(Brasil_EUA!$L:$L,Brasil_EUA!$C:$C,$B3997)</f>
        <v>0</v>
      </c>
      <c r="E3997" s="17">
        <f t="shared" si="186"/>
        <v>0</v>
      </c>
      <c r="F3997" s="17" t="str">
        <f>IF(ISERROR(MATCH(TEXT($B3997,"000000"),Análise_Anexo1_SH6!$B:$B,0))=TRUE,"SIM","NÃO")</f>
        <v>SIM</v>
      </c>
      <c r="G3997" s="17">
        <f t="shared" si="187"/>
        <v>5.6710332801374539E-8</v>
      </c>
      <c r="H3997" s="17">
        <f t="shared" si="188"/>
        <v>0</v>
      </c>
    </row>
    <row r="3998" spans="2:8" ht="15.75" thickBot="1">
      <c r="B3998" s="9">
        <v>670419</v>
      </c>
      <c r="C3998" s="20">
        <f>SUMIFS(Brasil_Mundo!$K:$K,Brasil_Mundo!$C:$C,$B3998)</f>
        <v>19054</v>
      </c>
      <c r="D3998" s="20">
        <f>SUMIFS(Brasil_EUA!$L:$L,Brasil_EUA!$C:$C,$B3998)</f>
        <v>0</v>
      </c>
      <c r="E3998" s="17">
        <f t="shared" si="186"/>
        <v>0</v>
      </c>
      <c r="F3998" s="17" t="str">
        <f>IF(ISERROR(MATCH(TEXT($B3998,"000000"),Análise_Anexo1_SH6!$B:$B,0))=TRUE,"SIM","NÃO")</f>
        <v>SIM</v>
      </c>
      <c r="G3998" s="17">
        <f t="shared" si="187"/>
        <v>5.6532315642847672E-8</v>
      </c>
      <c r="H3998" s="17">
        <f t="shared" si="188"/>
        <v>0</v>
      </c>
    </row>
    <row r="3999" spans="2:8" ht="15.75" thickBot="1">
      <c r="B3999" s="9" t="s">
        <v>14750</v>
      </c>
      <c r="C3999" s="20">
        <f>SUMIFS(Brasil_Mundo!$K:$K,Brasil_Mundo!$C:$C,$B3999)</f>
        <v>19053</v>
      </c>
      <c r="D3999" s="20">
        <f>SUMIFS(Brasil_EUA!$L:$L,Brasil_EUA!$C:$C,$B3999)</f>
        <v>0</v>
      </c>
      <c r="E3999" s="17">
        <f t="shared" si="186"/>
        <v>0</v>
      </c>
      <c r="F3999" s="17" t="str">
        <f>IF(ISERROR(MATCH(TEXT($B3999,"000000"),Análise_Anexo1_SH6!$B:$B,0))=TRUE,"SIM","NÃO")</f>
        <v>SIM</v>
      </c>
      <c r="G3999" s="17">
        <f t="shared" si="187"/>
        <v>5.6529348690205559E-8</v>
      </c>
      <c r="H3999" s="17">
        <f t="shared" si="188"/>
        <v>0</v>
      </c>
    </row>
    <row r="4000" spans="2:8" ht="15.75" thickBot="1">
      <c r="B4000" s="9" t="s">
        <v>6856</v>
      </c>
      <c r="C4000" s="20">
        <f>SUMIFS(Brasil_Mundo!$K:$K,Brasil_Mundo!$C:$C,$B4000)</f>
        <v>37746</v>
      </c>
      <c r="D4000" s="20">
        <f>SUMIFS(Brasil_EUA!$L:$L,Brasil_EUA!$C:$C,$B4000)</f>
        <v>23248</v>
      </c>
      <c r="E4000" s="17">
        <f t="shared" si="186"/>
        <v>0.61590632119959732</v>
      </c>
      <c r="F4000" s="17" t="str">
        <f>IF(ISERROR(MATCH(TEXT($B4000,"000000"),Análise_Anexo1_SH6!$B:$B,0))=TRUE,"SIM","NÃO")</f>
        <v>SIM</v>
      </c>
      <c r="G4000" s="17">
        <f t="shared" si="187"/>
        <v>1.1199059442924994E-7</v>
      </c>
      <c r="H4000" s="17">
        <f t="shared" si="188"/>
        <v>5.7589358467437151E-7</v>
      </c>
    </row>
    <row r="4001" spans="2:8" ht="15.75" thickBot="1">
      <c r="B4001" s="9">
        <v>290244</v>
      </c>
      <c r="C4001" s="20">
        <f>SUMIFS(Brasil_Mundo!$K:$K,Brasil_Mundo!$C:$C,$B4001)</f>
        <v>18908</v>
      </c>
      <c r="D4001" s="20">
        <f>SUMIFS(Brasil_EUA!$L:$L,Brasil_EUA!$C:$C,$B4001)</f>
        <v>0</v>
      </c>
      <c r="E4001" s="17">
        <f t="shared" si="186"/>
        <v>0</v>
      </c>
      <c r="F4001" s="17" t="str">
        <f>IF(ISERROR(MATCH(TEXT($B4001,"000000"),Análise_Anexo1_SH6!$B:$B,0))=TRUE,"SIM","NÃO")</f>
        <v>SIM</v>
      </c>
      <c r="G4001" s="17">
        <f t="shared" si="187"/>
        <v>5.6099140557098972E-8</v>
      </c>
      <c r="H4001" s="17">
        <f t="shared" si="188"/>
        <v>0</v>
      </c>
    </row>
    <row r="4002" spans="2:8" ht="15.75" thickBot="1">
      <c r="B4002" s="9">
        <v>844314</v>
      </c>
      <c r="C4002" s="20">
        <f>SUMIFS(Brasil_Mundo!$K:$K,Brasil_Mundo!$C:$C,$B4002)</f>
        <v>18867</v>
      </c>
      <c r="D4002" s="20">
        <f>SUMIFS(Brasil_EUA!$L:$L,Brasil_EUA!$C:$C,$B4002)</f>
        <v>0</v>
      </c>
      <c r="E4002" s="17">
        <f t="shared" si="186"/>
        <v>0</v>
      </c>
      <c r="F4002" s="17" t="str">
        <f>IF(ISERROR(MATCH(TEXT($B4002,"000000"),Análise_Anexo1_SH6!$B:$B,0))=TRUE,"SIM","NÃO")</f>
        <v>SIM</v>
      </c>
      <c r="G4002" s="17">
        <f t="shared" si="187"/>
        <v>5.5977495498772282E-8</v>
      </c>
      <c r="H4002" s="17">
        <f t="shared" si="188"/>
        <v>0</v>
      </c>
    </row>
    <row r="4003" spans="2:8" ht="15.75" thickBot="1">
      <c r="B4003" s="9">
        <v>701973</v>
      </c>
      <c r="C4003" s="20">
        <f>SUMIFS(Brasil_Mundo!$K:$K,Brasil_Mundo!$C:$C,$B4003)</f>
        <v>18863</v>
      </c>
      <c r="D4003" s="20">
        <f>SUMIFS(Brasil_EUA!$L:$L,Brasil_EUA!$C:$C,$B4003)</f>
        <v>0</v>
      </c>
      <c r="E4003" s="17">
        <f t="shared" si="186"/>
        <v>0</v>
      </c>
      <c r="F4003" s="17" t="str">
        <f>IF(ISERROR(MATCH(TEXT($B4003,"000000"),Análise_Anexo1_SH6!$B:$B,0))=TRUE,"SIM","NÃO")</f>
        <v>SIM</v>
      </c>
      <c r="G4003" s="17">
        <f t="shared" si="187"/>
        <v>5.5965627688203824E-8</v>
      </c>
      <c r="H4003" s="17">
        <f t="shared" si="188"/>
        <v>0</v>
      </c>
    </row>
    <row r="4004" spans="2:8" ht="15.75" thickBot="1">
      <c r="B4004" s="9">
        <v>846190</v>
      </c>
      <c r="C4004" s="20">
        <f>SUMIFS(Brasil_Mundo!$K:$K,Brasil_Mundo!$C:$C,$B4004)</f>
        <v>18729</v>
      </c>
      <c r="D4004" s="20">
        <f>SUMIFS(Brasil_EUA!$L:$L,Brasil_EUA!$C:$C,$B4004)</f>
        <v>0</v>
      </c>
      <c r="E4004" s="17">
        <f t="shared" si="186"/>
        <v>0</v>
      </c>
      <c r="F4004" s="17" t="str">
        <f>IF(ISERROR(MATCH(TEXT($B4004,"000000"),Análise_Anexo1_SH6!$B:$B,0))=TRUE,"SIM","NÃO")</f>
        <v>SIM</v>
      </c>
      <c r="G4004" s="17">
        <f t="shared" si="187"/>
        <v>5.5568056034160498E-8</v>
      </c>
      <c r="H4004" s="17">
        <f t="shared" si="188"/>
        <v>0</v>
      </c>
    </row>
    <row r="4005" spans="2:8" ht="15.75" thickBot="1">
      <c r="B4005" s="9">
        <v>910212</v>
      </c>
      <c r="C4005" s="20">
        <f>SUMIFS(Brasil_Mundo!$K:$K,Brasil_Mundo!$C:$C,$B4005)</f>
        <v>35749</v>
      </c>
      <c r="D4005" s="20">
        <f>SUMIFS(Brasil_EUA!$L:$L,Brasil_EUA!$C:$C,$B4005)</f>
        <v>13644</v>
      </c>
      <c r="E4005" s="17">
        <f t="shared" si="186"/>
        <v>0.38166102548323028</v>
      </c>
      <c r="F4005" s="17" t="str">
        <f>IF(ISERROR(MATCH(TEXT($B4005,"000000"),Análise_Anexo1_SH6!$B:$B,0))=TRUE,"SIM","NÃO")</f>
        <v>SIM</v>
      </c>
      <c r="G4005" s="17">
        <f t="shared" si="187"/>
        <v>1.0606559000294749E-7</v>
      </c>
      <c r="H4005" s="17">
        <f t="shared" si="188"/>
        <v>3.3798572218242963E-7</v>
      </c>
    </row>
    <row r="4006" spans="2:8" ht="15.75" thickBot="1">
      <c r="B4006" s="9">
        <v>900691</v>
      </c>
      <c r="C4006" s="20">
        <f>SUMIFS(Brasil_Mundo!$K:$K,Brasil_Mundo!$C:$C,$B4006)</f>
        <v>18487</v>
      </c>
      <c r="D4006" s="20">
        <f>SUMIFS(Brasil_EUA!$L:$L,Brasil_EUA!$C:$C,$B4006)</f>
        <v>14713</v>
      </c>
      <c r="E4006" s="17">
        <f t="shared" si="186"/>
        <v>0.79585654784443127</v>
      </c>
      <c r="F4006" s="17" t="str">
        <f>IF(ISERROR(MATCH(TEXT($B4006,"000000"),Análise_Anexo1_SH6!$B:$B,0))=TRUE,"SIM","NÃO")</f>
        <v>SIM</v>
      </c>
      <c r="G4006" s="17">
        <f t="shared" si="187"/>
        <v>5.4850053494768811E-8</v>
      </c>
      <c r="H4006" s="17">
        <f t="shared" si="188"/>
        <v>3.6446672020449191E-7</v>
      </c>
    </row>
    <row r="4007" spans="2:8" ht="15.75" thickBot="1">
      <c r="B4007" s="9">
        <v>550410</v>
      </c>
      <c r="C4007" s="20">
        <f>SUMIFS(Brasil_Mundo!$K:$K,Brasil_Mundo!$C:$C,$B4007)</f>
        <v>18439</v>
      </c>
      <c r="D4007" s="20">
        <f>SUMIFS(Brasil_EUA!$L:$L,Brasil_EUA!$C:$C,$B4007)</f>
        <v>0</v>
      </c>
      <c r="E4007" s="17">
        <f t="shared" si="186"/>
        <v>0</v>
      </c>
      <c r="F4007" s="17" t="str">
        <f>IF(ISERROR(MATCH(TEXT($B4007,"000000"),Análise_Anexo1_SH6!$B:$B,0))=TRUE,"SIM","NÃO")</f>
        <v>SIM</v>
      </c>
      <c r="G4007" s="17">
        <f t="shared" si="187"/>
        <v>5.4707639767947324E-8</v>
      </c>
      <c r="H4007" s="17">
        <f t="shared" si="188"/>
        <v>0</v>
      </c>
    </row>
    <row r="4008" spans="2:8" ht="15.75" thickBot="1">
      <c r="B4008" s="9">
        <v>910219</v>
      </c>
      <c r="C4008" s="20">
        <f>SUMIFS(Brasil_Mundo!$K:$K,Brasil_Mundo!$C:$C,$B4008)</f>
        <v>18390</v>
      </c>
      <c r="D4008" s="20">
        <f>SUMIFS(Brasil_EUA!$L:$L,Brasil_EUA!$C:$C,$B4008)</f>
        <v>939</v>
      </c>
      <c r="E4008" s="17">
        <f t="shared" si="186"/>
        <v>5.1060358890701471E-2</v>
      </c>
      <c r="F4008" s="17" t="str">
        <f>IF(ISERROR(MATCH(TEXT($B4008,"000000"),Análise_Anexo1_SH6!$B:$B,0))=TRUE,"SIM","NÃO")</f>
        <v>SIM</v>
      </c>
      <c r="G4008" s="17">
        <f t="shared" si="187"/>
        <v>5.4562259088483718E-8</v>
      </c>
      <c r="H4008" s="17">
        <f t="shared" si="188"/>
        <v>2.3260670853803976E-8</v>
      </c>
    </row>
    <row r="4009" spans="2:8" ht="15.75" thickBot="1">
      <c r="B4009" s="9">
        <v>621020</v>
      </c>
      <c r="C4009" s="20">
        <f>SUMIFS(Brasil_Mundo!$K:$K,Brasil_Mundo!$C:$C,$B4009)</f>
        <v>18356</v>
      </c>
      <c r="D4009" s="20">
        <f>SUMIFS(Brasil_EUA!$L:$L,Brasil_EUA!$C:$C,$B4009)</f>
        <v>282</v>
      </c>
      <c r="E4009" s="17">
        <f t="shared" si="186"/>
        <v>1.5362824144693834E-2</v>
      </c>
      <c r="F4009" s="17" t="str">
        <f>IF(ISERROR(MATCH(TEXT($B4009,"000000"),Análise_Anexo1_SH6!$B:$B,0))=TRUE,"SIM","NÃO")</f>
        <v>SIM</v>
      </c>
      <c r="G4009" s="17">
        <f t="shared" si="187"/>
        <v>5.446138269865183E-8</v>
      </c>
      <c r="H4009" s="17">
        <f t="shared" si="188"/>
        <v>6.9856327803756347E-9</v>
      </c>
    </row>
    <row r="4010" spans="2:8" ht="15.75" thickBot="1">
      <c r="B4010" s="9">
        <v>531010</v>
      </c>
      <c r="C4010" s="20">
        <f>SUMIFS(Brasil_Mundo!$K:$K,Brasil_Mundo!$C:$C,$B4010)</f>
        <v>27160</v>
      </c>
      <c r="D4010" s="20">
        <f>SUMIFS(Brasil_EUA!$L:$L,Brasil_EUA!$C:$C,$B4010)</f>
        <v>0</v>
      </c>
      <c r="E4010" s="17">
        <f t="shared" si="186"/>
        <v>0</v>
      </c>
      <c r="F4010" s="17" t="str">
        <f>IF(ISERROR(MATCH(TEXT($B4010,"000000"),Análise_Anexo1_SH6!$B:$B,0))=TRUE,"SIM","NÃO")</f>
        <v>SIM</v>
      </c>
      <c r="G4010" s="17">
        <f t="shared" si="187"/>
        <v>8.0582433759826957E-8</v>
      </c>
      <c r="H4010" s="17">
        <f t="shared" si="188"/>
        <v>0</v>
      </c>
    </row>
    <row r="4011" spans="2:8" ht="15.75" thickBot="1">
      <c r="B4011" s="9">
        <v>940153</v>
      </c>
      <c r="C4011" s="20">
        <f>SUMIFS(Brasil_Mundo!$K:$K,Brasil_Mundo!$C:$C,$B4011)</f>
        <v>18298</v>
      </c>
      <c r="D4011" s="20">
        <f>SUMIFS(Brasil_EUA!$L:$L,Brasil_EUA!$C:$C,$B4011)</f>
        <v>0</v>
      </c>
      <c r="E4011" s="17">
        <f t="shared" si="186"/>
        <v>0</v>
      </c>
      <c r="F4011" s="17" t="str">
        <f>IF(ISERROR(MATCH(TEXT($B4011,"000000"),Análise_Anexo1_SH6!$B:$B,0))=TRUE,"SIM","NÃO")</f>
        <v>SIM</v>
      </c>
      <c r="G4011" s="17">
        <f t="shared" si="187"/>
        <v>5.4289299445409195E-8</v>
      </c>
      <c r="H4011" s="17">
        <f t="shared" si="188"/>
        <v>0</v>
      </c>
    </row>
    <row r="4012" spans="2:8" ht="15.75" thickBot="1">
      <c r="B4012" s="9">
        <v>540120</v>
      </c>
      <c r="C4012" s="20">
        <f>SUMIFS(Brasil_Mundo!$K:$K,Brasil_Mundo!$C:$C,$B4012)</f>
        <v>18271</v>
      </c>
      <c r="D4012" s="20">
        <f>SUMIFS(Brasil_EUA!$L:$L,Brasil_EUA!$C:$C,$B4012)</f>
        <v>0</v>
      </c>
      <c r="E4012" s="17">
        <f t="shared" si="186"/>
        <v>0</v>
      </c>
      <c r="F4012" s="17" t="str">
        <f>IF(ISERROR(MATCH(TEXT($B4012,"000000"),Análise_Anexo1_SH6!$B:$B,0))=TRUE,"SIM","NÃO")</f>
        <v>SIM</v>
      </c>
      <c r="G4012" s="17">
        <f t="shared" si="187"/>
        <v>5.4209191724072103E-8</v>
      </c>
      <c r="H4012" s="17">
        <f t="shared" si="188"/>
        <v>0</v>
      </c>
    </row>
    <row r="4013" spans="2:8" ht="15.75" thickBot="1">
      <c r="B4013" s="9">
        <v>670210</v>
      </c>
      <c r="C4013" s="20">
        <f>SUMIFS(Brasil_Mundo!$K:$K,Brasil_Mundo!$C:$C,$B4013)</f>
        <v>18213</v>
      </c>
      <c r="D4013" s="20">
        <f>SUMIFS(Brasil_EUA!$L:$L,Brasil_EUA!$C:$C,$B4013)</f>
        <v>711</v>
      </c>
      <c r="E4013" s="17">
        <f t="shared" si="186"/>
        <v>3.9038049744687858E-2</v>
      </c>
      <c r="F4013" s="17" t="str">
        <f>IF(ISERROR(MATCH(TEXT($B4013,"000000"),Análise_Anexo1_SH6!$B:$B,0))=TRUE,"SIM","NÃO")</f>
        <v>SIM</v>
      </c>
      <c r="G4013" s="17">
        <f t="shared" si="187"/>
        <v>5.4037108470829468E-8</v>
      </c>
      <c r="H4013" s="17">
        <f t="shared" si="188"/>
        <v>1.7612712435627931E-8</v>
      </c>
    </row>
    <row r="4014" spans="2:8" ht="15.75" thickBot="1">
      <c r="B4014" s="9">
        <v>551449</v>
      </c>
      <c r="C4014" s="20">
        <f>SUMIFS(Brasil_Mundo!$K:$K,Brasil_Mundo!$C:$C,$B4014)</f>
        <v>18199</v>
      </c>
      <c r="D4014" s="20">
        <f>SUMIFS(Brasil_EUA!$L:$L,Brasil_EUA!$C:$C,$B4014)</f>
        <v>0</v>
      </c>
      <c r="E4014" s="17">
        <f t="shared" si="186"/>
        <v>0</v>
      </c>
      <c r="F4014" s="17" t="str">
        <f>IF(ISERROR(MATCH(TEXT($B4014,"000000"),Análise_Anexo1_SH6!$B:$B,0))=TRUE,"SIM","NÃO")</f>
        <v>SIM</v>
      </c>
      <c r="G4014" s="17">
        <f t="shared" si="187"/>
        <v>5.3995571133839869E-8</v>
      </c>
      <c r="H4014" s="17">
        <f t="shared" si="188"/>
        <v>0</v>
      </c>
    </row>
    <row r="4015" spans="2:8" ht="15.75" thickBot="1">
      <c r="B4015" s="9">
        <v>720150</v>
      </c>
      <c r="C4015" s="20">
        <f>SUMIFS(Brasil_Mundo!$K:$K,Brasil_Mundo!$C:$C,$B4015)</f>
        <v>18182</v>
      </c>
      <c r="D4015" s="20">
        <f>SUMIFS(Brasil_EUA!$L:$L,Brasil_EUA!$C:$C,$B4015)</f>
        <v>0</v>
      </c>
      <c r="E4015" s="17">
        <f t="shared" si="186"/>
        <v>0</v>
      </c>
      <c r="F4015" s="17" t="str">
        <f>IF(ISERROR(MATCH(TEXT($B4015,"000000"),Análise_Anexo1_SH6!$B:$B,0))=TRUE,"SIM","NÃO")</f>
        <v>NÃO</v>
      </c>
      <c r="G4015" s="17">
        <f t="shared" si="187"/>
        <v>5.3945132938923925E-8</v>
      </c>
      <c r="H4015" s="17">
        <f t="shared" si="188"/>
        <v>0</v>
      </c>
    </row>
    <row r="4016" spans="2:8" ht="15.75" thickBot="1">
      <c r="B4016" s="9">
        <v>700312</v>
      </c>
      <c r="C4016" s="20">
        <f>SUMIFS(Brasil_Mundo!$K:$K,Brasil_Mundo!$C:$C,$B4016)</f>
        <v>18150</v>
      </c>
      <c r="D4016" s="20">
        <f>SUMIFS(Brasil_EUA!$L:$L,Brasil_EUA!$C:$C,$B4016)</f>
        <v>0</v>
      </c>
      <c r="E4016" s="17">
        <f t="shared" si="186"/>
        <v>0</v>
      </c>
      <c r="F4016" s="17" t="str">
        <f>IF(ISERROR(MATCH(TEXT($B4016,"000000"),Análise_Anexo1_SH6!$B:$B,0))=TRUE,"SIM","NÃO")</f>
        <v>SIM</v>
      </c>
      <c r="G4016" s="17">
        <f t="shared" si="187"/>
        <v>5.3850190454376263E-8</v>
      </c>
      <c r="H4016" s="17">
        <f t="shared" si="188"/>
        <v>0</v>
      </c>
    </row>
    <row r="4017" spans="2:8" ht="15.75" thickBot="1">
      <c r="B4017" s="9">
        <v>721810</v>
      </c>
      <c r="C4017" s="20">
        <f>SUMIFS(Brasil_Mundo!$K:$K,Brasil_Mundo!$C:$C,$B4017)</f>
        <v>18149</v>
      </c>
      <c r="D4017" s="20">
        <f>SUMIFS(Brasil_EUA!$L:$L,Brasil_EUA!$C:$C,$B4017)</f>
        <v>7397</v>
      </c>
      <c r="E4017" s="17">
        <f t="shared" si="186"/>
        <v>0.407570665050416</v>
      </c>
      <c r="F4017" s="17" t="str">
        <f>IF(ISERROR(MATCH(TEXT($B4017,"000000"),Análise_Anexo1_SH6!$B:$B,0))=TRUE,"SIM","NÃO")</f>
        <v>SIM</v>
      </c>
      <c r="G4017" s="17">
        <f t="shared" si="187"/>
        <v>5.384722350173415E-8</v>
      </c>
      <c r="H4017" s="17">
        <f t="shared" si="188"/>
        <v>1.8323661587389564E-7</v>
      </c>
    </row>
    <row r="4018" spans="2:8" ht="15.75" thickBot="1">
      <c r="B4018" s="9">
        <v>380120</v>
      </c>
      <c r="C4018" s="20">
        <f>SUMIFS(Brasil_Mundo!$K:$K,Brasil_Mundo!$C:$C,$B4018)</f>
        <v>18101</v>
      </c>
      <c r="D4018" s="20">
        <f>SUMIFS(Brasil_EUA!$L:$L,Brasil_EUA!$C:$C,$B4018)</f>
        <v>229</v>
      </c>
      <c r="E4018" s="17">
        <f t="shared" si="186"/>
        <v>1.2651234738412242E-2</v>
      </c>
      <c r="F4018" s="17" t="str">
        <f>IF(ISERROR(MATCH(TEXT($B4018,"000000"),Análise_Anexo1_SH6!$B:$B,0))=TRUE,"SIM","NÃO")</f>
        <v>SIM</v>
      </c>
      <c r="G4018" s="17">
        <f t="shared" si="187"/>
        <v>5.3704809774912657E-8</v>
      </c>
      <c r="H4018" s="17">
        <f t="shared" si="188"/>
        <v>5.6727301656241859E-9</v>
      </c>
    </row>
    <row r="4019" spans="2:8" ht="15.75" thickBot="1">
      <c r="B4019" s="9">
        <v>521112</v>
      </c>
      <c r="C4019" s="20">
        <f>SUMIFS(Brasil_Mundo!$K:$K,Brasil_Mundo!$C:$C,$B4019)</f>
        <v>18048</v>
      </c>
      <c r="D4019" s="20">
        <f>SUMIFS(Brasil_EUA!$L:$L,Brasil_EUA!$C:$C,$B4019)</f>
        <v>2</v>
      </c>
      <c r="E4019" s="17">
        <f t="shared" si="186"/>
        <v>1.1081560283687943E-4</v>
      </c>
      <c r="F4019" s="17" t="str">
        <f>IF(ISERROR(MATCH(TEXT($B4019,"000000"),Análise_Anexo1_SH6!$B:$B,0))=TRUE,"SIM","NÃO")</f>
        <v>SIM</v>
      </c>
      <c r="G4019" s="17">
        <f t="shared" si="187"/>
        <v>5.3547561284880592E-8</v>
      </c>
      <c r="H4019" s="17">
        <f t="shared" si="188"/>
        <v>4.9543494896281095E-11</v>
      </c>
    </row>
    <row r="4020" spans="2:8" ht="15.75" thickBot="1">
      <c r="B4020" s="9">
        <v>160416</v>
      </c>
      <c r="C4020" s="20">
        <f>SUMIFS(Brasil_Mundo!$K:$K,Brasil_Mundo!$C:$C,$B4020)</f>
        <v>17946</v>
      </c>
      <c r="D4020" s="20">
        <f>SUMIFS(Brasil_EUA!$L:$L,Brasil_EUA!$C:$C,$B4020)</f>
        <v>0</v>
      </c>
      <c r="E4020" s="17">
        <f t="shared" si="186"/>
        <v>0</v>
      </c>
      <c r="F4020" s="17" t="str">
        <f>IF(ISERROR(MATCH(TEXT($B4020,"000000"),Análise_Anexo1_SH6!$B:$B,0))=TRUE,"SIM","NÃO")</f>
        <v>SIM</v>
      </c>
      <c r="G4020" s="17">
        <f t="shared" si="187"/>
        <v>5.3244932115384929E-8</v>
      </c>
      <c r="H4020" s="17">
        <f t="shared" si="188"/>
        <v>0</v>
      </c>
    </row>
    <row r="4021" spans="2:8" ht="15.75" thickBot="1">
      <c r="B4021" s="9">
        <v>844311</v>
      </c>
      <c r="C4021" s="20">
        <f>SUMIFS(Brasil_Mundo!$K:$K,Brasil_Mundo!$C:$C,$B4021)</f>
        <v>20708</v>
      </c>
      <c r="D4021" s="20">
        <f>SUMIFS(Brasil_EUA!$L:$L,Brasil_EUA!$C:$C,$B4021)</f>
        <v>17700</v>
      </c>
      <c r="E4021" s="17">
        <f t="shared" si="186"/>
        <v>0.85474212864593391</v>
      </c>
      <c r="F4021" s="17" t="str">
        <f>IF(ISERROR(MATCH(TEXT($B4021,"000000"),Análise_Anexo1_SH6!$B:$B,0))=TRUE,"SIM","NÃO")</f>
        <v>SIM</v>
      </c>
      <c r="G4021" s="17">
        <f t="shared" si="187"/>
        <v>6.1439655312904882E-8</v>
      </c>
      <c r="H4021" s="17">
        <f t="shared" si="188"/>
        <v>4.3845992983208772E-7</v>
      </c>
    </row>
    <row r="4022" spans="2:8" ht="15.75" thickBot="1">
      <c r="B4022" s="9" t="s">
        <v>14730</v>
      </c>
      <c r="C4022" s="20">
        <f>SUMIFS(Brasil_Mundo!$K:$K,Brasil_Mundo!$C:$C,$B4022)</f>
        <v>17796</v>
      </c>
      <c r="D4022" s="20">
        <f>SUMIFS(Brasil_EUA!$L:$L,Brasil_EUA!$C:$C,$B4022)</f>
        <v>0</v>
      </c>
      <c r="E4022" s="17">
        <f t="shared" si="186"/>
        <v>0</v>
      </c>
      <c r="F4022" s="17" t="str">
        <f>IF(ISERROR(MATCH(TEXT($B4022,"000000"),Análise_Anexo1_SH6!$B:$B,0))=TRUE,"SIM","NÃO")</f>
        <v>SIM</v>
      </c>
      <c r="G4022" s="17">
        <f t="shared" si="187"/>
        <v>5.2799889219067765E-8</v>
      </c>
      <c r="H4022" s="17">
        <f t="shared" si="188"/>
        <v>0</v>
      </c>
    </row>
    <row r="4023" spans="2:8" ht="15.75" thickBot="1">
      <c r="B4023" s="9">
        <v>844833</v>
      </c>
      <c r="C4023" s="20">
        <f>SUMIFS(Brasil_Mundo!$K:$K,Brasil_Mundo!$C:$C,$B4023)</f>
        <v>17909</v>
      </c>
      <c r="D4023" s="20">
        <f>SUMIFS(Brasil_EUA!$L:$L,Brasil_EUA!$C:$C,$B4023)</f>
        <v>2710</v>
      </c>
      <c r="E4023" s="17">
        <f t="shared" si="186"/>
        <v>0.15132056507901057</v>
      </c>
      <c r="F4023" s="17" t="str">
        <f>IF(ISERROR(MATCH(TEXT($B4023,"000000"),Análise_Anexo1_SH6!$B:$B,0))=TRUE,"SIM","NÃO")</f>
        <v>SIM</v>
      </c>
      <c r="G4023" s="17">
        <f t="shared" si="187"/>
        <v>5.3135154867626696E-8</v>
      </c>
      <c r="H4023" s="17">
        <f t="shared" si="188"/>
        <v>6.7131435584460883E-8</v>
      </c>
    </row>
    <row r="4024" spans="2:8" ht="15.75" thickBot="1">
      <c r="B4024" s="9">
        <v>550140</v>
      </c>
      <c r="C4024" s="20">
        <f>SUMIFS(Brasil_Mundo!$K:$K,Brasil_Mundo!$C:$C,$B4024)</f>
        <v>17652</v>
      </c>
      <c r="D4024" s="20">
        <f>SUMIFS(Brasil_EUA!$L:$L,Brasil_EUA!$C:$C,$B4024)</f>
        <v>0</v>
      </c>
      <c r="E4024" s="17">
        <f t="shared" si="186"/>
        <v>0</v>
      </c>
      <c r="F4024" s="17" t="str">
        <f>IF(ISERROR(MATCH(TEXT($B4024,"000000"),Análise_Anexo1_SH6!$B:$B,0))=TRUE,"SIM","NÃO")</f>
        <v>SIM</v>
      </c>
      <c r="G4024" s="17">
        <f t="shared" si="187"/>
        <v>5.237264803860329E-8</v>
      </c>
      <c r="H4024" s="17">
        <f t="shared" si="188"/>
        <v>0</v>
      </c>
    </row>
    <row r="4025" spans="2:8" ht="15.75" thickBot="1">
      <c r="B4025" s="9">
        <v>851770</v>
      </c>
      <c r="C4025" s="20">
        <f>SUMIFS(Brasil_Mundo!$K:$K,Brasil_Mundo!$C:$C,$B4025)</f>
        <v>17540</v>
      </c>
      <c r="D4025" s="20">
        <f>SUMIFS(Brasil_EUA!$L:$L,Brasil_EUA!$C:$C,$B4025)</f>
        <v>0</v>
      </c>
      <c r="E4025" s="17">
        <f t="shared" si="186"/>
        <v>0</v>
      </c>
      <c r="F4025" s="17" t="str">
        <f>IF(ISERROR(MATCH(TEXT($B4025,"000000"),Análise_Anexo1_SH6!$B:$B,0))=TRUE,"SIM","NÃO")</f>
        <v>SIM</v>
      </c>
      <c r="G4025" s="17">
        <f t="shared" si="187"/>
        <v>5.2040349342686479E-8</v>
      </c>
      <c r="H4025" s="17">
        <f t="shared" si="188"/>
        <v>0</v>
      </c>
    </row>
    <row r="4026" spans="2:8" ht="15.75" thickBot="1">
      <c r="B4026" s="9">
        <v>283340</v>
      </c>
      <c r="C4026" s="20">
        <f>SUMIFS(Brasil_Mundo!$K:$K,Brasil_Mundo!$C:$C,$B4026)</f>
        <v>30374</v>
      </c>
      <c r="D4026" s="20">
        <f>SUMIFS(Brasil_EUA!$L:$L,Brasil_EUA!$C:$C,$B4026)</f>
        <v>274</v>
      </c>
      <c r="E4026" s="17">
        <f t="shared" si="186"/>
        <v>9.0208731151642848E-3</v>
      </c>
      <c r="F4026" s="17" t="str">
        <f>IF(ISERROR(MATCH(TEXT($B4026,"000000"),Análise_Anexo1_SH6!$B:$B,0))=TRUE,"SIM","NÃO")</f>
        <v>SIM</v>
      </c>
      <c r="G4026" s="17">
        <f t="shared" si="187"/>
        <v>9.0118219551582628E-8</v>
      </c>
      <c r="H4026" s="17">
        <f t="shared" si="188"/>
        <v>6.7874588007905105E-9</v>
      </c>
    </row>
    <row r="4027" spans="2:8" ht="15.75" thickBot="1">
      <c r="B4027" s="9">
        <v>271490</v>
      </c>
      <c r="C4027" s="20">
        <f>SUMIFS(Brasil_Mundo!$K:$K,Brasil_Mundo!$C:$C,$B4027)</f>
        <v>17370</v>
      </c>
      <c r="D4027" s="20">
        <f>SUMIFS(Brasil_EUA!$L:$L,Brasil_EUA!$C:$C,$B4027)</f>
        <v>0</v>
      </c>
      <c r="E4027" s="17">
        <f t="shared" si="186"/>
        <v>0</v>
      </c>
      <c r="F4027" s="17" t="str">
        <f>IF(ISERROR(MATCH(TEXT($B4027,"000000"),Análise_Anexo1_SH6!$B:$B,0))=TRUE,"SIM","NÃO")</f>
        <v>NÃO</v>
      </c>
      <c r="G4027" s="17">
        <f t="shared" si="187"/>
        <v>5.1535967393527032E-8</v>
      </c>
      <c r="H4027" s="17">
        <f t="shared" si="188"/>
        <v>0</v>
      </c>
    </row>
    <row r="4028" spans="2:8" ht="15.75" thickBot="1">
      <c r="B4028" s="9">
        <v>701020</v>
      </c>
      <c r="C4028" s="20">
        <f>SUMIFS(Brasil_Mundo!$K:$K,Brasil_Mundo!$C:$C,$B4028)</f>
        <v>17304</v>
      </c>
      <c r="D4028" s="20">
        <f>SUMIFS(Brasil_EUA!$L:$L,Brasil_EUA!$C:$C,$B4028)</f>
        <v>2510</v>
      </c>
      <c r="E4028" s="17">
        <f t="shared" si="186"/>
        <v>0.1450531668978271</v>
      </c>
      <c r="F4028" s="17" t="str">
        <f>IF(ISERROR(MATCH(TEXT($B4028,"000000"),Análise_Anexo1_SH6!$B:$B,0))=TRUE,"SIM","NÃO")</f>
        <v>SIM</v>
      </c>
      <c r="G4028" s="17">
        <f t="shared" si="187"/>
        <v>5.1340148519147482E-8</v>
      </c>
      <c r="H4028" s="17">
        <f t="shared" si="188"/>
        <v>6.2177086094832772E-8</v>
      </c>
    </row>
    <row r="4029" spans="2:8" ht="15.75" thickBot="1">
      <c r="B4029" s="9">
        <v>520821</v>
      </c>
      <c r="C4029" s="20">
        <f>SUMIFS(Brasil_Mundo!$K:$K,Brasil_Mundo!$C:$C,$B4029)</f>
        <v>17299</v>
      </c>
      <c r="D4029" s="20">
        <f>SUMIFS(Brasil_EUA!$L:$L,Brasil_EUA!$C:$C,$B4029)</f>
        <v>2990</v>
      </c>
      <c r="E4029" s="17">
        <f t="shared" si="186"/>
        <v>0.17284236083010579</v>
      </c>
      <c r="F4029" s="17" t="str">
        <f>IF(ISERROR(MATCH(TEXT($B4029,"000000"),Análise_Anexo1_SH6!$B:$B,0))=TRUE,"SIM","NÃO")</f>
        <v>SIM</v>
      </c>
      <c r="G4029" s="17">
        <f t="shared" si="187"/>
        <v>5.1325313755936911E-8</v>
      </c>
      <c r="H4029" s="17">
        <f t="shared" si="188"/>
        <v>7.4067524869940244E-8</v>
      </c>
    </row>
    <row r="4030" spans="2:8" ht="15.75" thickBot="1">
      <c r="B4030" s="9" t="s">
        <v>7739</v>
      </c>
      <c r="C4030" s="20">
        <f>SUMIFS(Brasil_Mundo!$K:$K,Brasil_Mundo!$C:$C,$B4030)</f>
        <v>17734</v>
      </c>
      <c r="D4030" s="20">
        <f>SUMIFS(Brasil_EUA!$L:$L,Brasil_EUA!$C:$C,$B4030)</f>
        <v>16968</v>
      </c>
      <c r="E4030" s="17">
        <f t="shared" si="186"/>
        <v>0.95680613510770274</v>
      </c>
      <c r="F4030" s="17" t="str">
        <f>IF(ISERROR(MATCH(TEXT($B4030,"000000"),Análise_Anexo1_SH6!$B:$B,0))=TRUE,"SIM","NÃO")</f>
        <v>SIM</v>
      </c>
      <c r="G4030" s="17">
        <f t="shared" si="187"/>
        <v>5.2615938155256672E-8</v>
      </c>
      <c r="H4030" s="17">
        <f t="shared" si="188"/>
        <v>4.2032701070004881E-7</v>
      </c>
    </row>
    <row r="4031" spans="2:8" ht="15.75" thickBot="1">
      <c r="B4031" s="9">
        <v>700100</v>
      </c>
      <c r="C4031" s="20">
        <f>SUMIFS(Brasil_Mundo!$K:$K,Brasil_Mundo!$C:$C,$B4031)</f>
        <v>17224</v>
      </c>
      <c r="D4031" s="20">
        <f>SUMIFS(Brasil_EUA!$L:$L,Brasil_EUA!$C:$C,$B4031)</f>
        <v>0</v>
      </c>
      <c r="E4031" s="17">
        <f t="shared" ref="E4031:H4094" si="189">IFERROR(D4031/C4031,"-")</f>
        <v>0</v>
      </c>
      <c r="F4031" s="17" t="str">
        <f>IF(ISERROR(MATCH(TEXT($B4031,"000000"),Análise_Anexo1_SH6!$B:$B,0))=TRUE,"SIM","NÃO")</f>
        <v>SIM</v>
      </c>
      <c r="G4031" s="17">
        <f t="shared" si="187"/>
        <v>5.1102792307778333E-8</v>
      </c>
      <c r="H4031" s="17">
        <f t="shared" si="188"/>
        <v>0</v>
      </c>
    </row>
    <row r="4032" spans="2:8" ht="15.75" thickBot="1">
      <c r="B4032" s="9">
        <v>290121</v>
      </c>
      <c r="C4032" s="20">
        <f>SUMIFS(Brasil_Mundo!$K:$K,Brasil_Mundo!$C:$C,$B4032)</f>
        <v>17224</v>
      </c>
      <c r="D4032" s="20">
        <f>SUMIFS(Brasil_EUA!$L:$L,Brasil_EUA!$C:$C,$B4032)</f>
        <v>2</v>
      </c>
      <c r="E4032" s="17">
        <f t="shared" si="189"/>
        <v>1.1611704598235021E-4</v>
      </c>
      <c r="F4032" s="17" t="str">
        <f>IF(ISERROR(MATCH(TEXT($B4032,"000000"),Análise_Anexo1_SH6!$B:$B,0))=TRUE,"SIM","NÃO")</f>
        <v>SIM</v>
      </c>
      <c r="G4032" s="17">
        <f t="shared" si="187"/>
        <v>5.1102792307778333E-8</v>
      </c>
      <c r="H4032" s="17">
        <f t="shared" si="188"/>
        <v>4.9543494896281095E-11</v>
      </c>
    </row>
    <row r="4033" spans="2:8" ht="15.75" thickBot="1">
      <c r="B4033" s="9">
        <v>284610</v>
      </c>
      <c r="C4033" s="20">
        <f>SUMIFS(Brasil_Mundo!$K:$K,Brasil_Mundo!$C:$C,$B4033)</f>
        <v>17224</v>
      </c>
      <c r="D4033" s="20">
        <f>SUMIFS(Brasil_EUA!$L:$L,Brasil_EUA!$C:$C,$B4033)</f>
        <v>0</v>
      </c>
      <c r="E4033" s="17">
        <f t="shared" si="189"/>
        <v>0</v>
      </c>
      <c r="F4033" s="17" t="str">
        <f>IF(ISERROR(MATCH(TEXT($B4033,"000000"),Análise_Anexo1_SH6!$B:$B,0))=TRUE,"SIM","NÃO")</f>
        <v>SIM</v>
      </c>
      <c r="G4033" s="17">
        <f t="shared" si="187"/>
        <v>5.1102792307778333E-8</v>
      </c>
      <c r="H4033" s="17">
        <f t="shared" si="188"/>
        <v>0</v>
      </c>
    </row>
    <row r="4034" spans="2:8" ht="15.75" thickBot="1">
      <c r="B4034" s="9">
        <v>910521</v>
      </c>
      <c r="C4034" s="20">
        <f>SUMIFS(Brasil_Mundo!$K:$K,Brasil_Mundo!$C:$C,$B4034)</f>
        <v>17221</v>
      </c>
      <c r="D4034" s="20">
        <f>SUMIFS(Brasil_EUA!$L:$L,Brasil_EUA!$C:$C,$B4034)</f>
        <v>0</v>
      </c>
      <c r="E4034" s="17">
        <f t="shared" si="189"/>
        <v>0</v>
      </c>
      <c r="F4034" s="17" t="str">
        <f>IF(ISERROR(MATCH(TEXT($B4034,"000000"),Análise_Anexo1_SH6!$B:$B,0))=TRUE,"SIM","NÃO")</f>
        <v>SIM</v>
      </c>
      <c r="G4034" s="17">
        <f t="shared" si="187"/>
        <v>5.1093891449851988E-8</v>
      </c>
      <c r="H4034" s="17">
        <f t="shared" si="188"/>
        <v>0</v>
      </c>
    </row>
    <row r="4035" spans="2:8" ht="15.75" thickBot="1">
      <c r="B4035" s="9">
        <v>590110</v>
      </c>
      <c r="C4035" s="20">
        <f>SUMIFS(Brasil_Mundo!$K:$K,Brasil_Mundo!$C:$C,$B4035)</f>
        <v>17174</v>
      </c>
      <c r="D4035" s="20">
        <f>SUMIFS(Brasil_EUA!$L:$L,Brasil_EUA!$C:$C,$B4035)</f>
        <v>0</v>
      </c>
      <c r="E4035" s="17">
        <f t="shared" si="189"/>
        <v>0</v>
      </c>
      <c r="F4035" s="17" t="str">
        <f>IF(ISERROR(MATCH(TEXT($B4035,"000000"),Análise_Anexo1_SH6!$B:$B,0))=TRUE,"SIM","NÃO")</f>
        <v>SIM</v>
      </c>
      <c r="G4035" s="17">
        <f t="shared" si="187"/>
        <v>5.0954444675672614E-8</v>
      </c>
      <c r="H4035" s="17">
        <f t="shared" si="188"/>
        <v>0</v>
      </c>
    </row>
    <row r="4036" spans="2:8" ht="15.75" thickBot="1">
      <c r="B4036" s="9">
        <v>848640</v>
      </c>
      <c r="C4036" s="20">
        <f>SUMIFS(Brasil_Mundo!$K:$K,Brasil_Mundo!$C:$C,$B4036)</f>
        <v>17170</v>
      </c>
      <c r="D4036" s="20">
        <f>SUMIFS(Brasil_EUA!$L:$L,Brasil_EUA!$C:$C,$B4036)</f>
        <v>0</v>
      </c>
      <c r="E4036" s="17">
        <f t="shared" si="189"/>
        <v>0</v>
      </c>
      <c r="F4036" s="17" t="str">
        <f>IF(ISERROR(MATCH(TEXT($B4036,"000000"),Análise_Anexo1_SH6!$B:$B,0))=TRUE,"SIM","NÃO")</f>
        <v>SIM</v>
      </c>
      <c r="G4036" s="17">
        <f t="shared" ref="G4036:G4099" si="190">C4036/C$3</f>
        <v>5.0942576865104156E-8</v>
      </c>
      <c r="H4036" s="17">
        <f t="shared" ref="H4036:H4099" si="191">D4036/D$3</f>
        <v>0</v>
      </c>
    </row>
    <row r="4037" spans="2:8" ht="15.75" thickBot="1">
      <c r="B4037" s="9">
        <v>441820</v>
      </c>
      <c r="C4037" s="20">
        <f>SUMIFS(Brasil_Mundo!$K:$K,Brasil_Mundo!$C:$C,$B4037)</f>
        <v>17140</v>
      </c>
      <c r="D4037" s="20">
        <f>SUMIFS(Brasil_EUA!$L:$L,Brasil_EUA!$C:$C,$B4037)</f>
        <v>0</v>
      </c>
      <c r="E4037" s="17">
        <f t="shared" si="189"/>
        <v>0</v>
      </c>
      <c r="F4037" s="17" t="str">
        <f>IF(ISERROR(MATCH(TEXT($B4037,"000000"),Análise_Anexo1_SH6!$B:$B,0))=TRUE,"SIM","NÃO")</f>
        <v>SIM</v>
      </c>
      <c r="G4037" s="17">
        <f t="shared" si="190"/>
        <v>5.0853568285840726E-8</v>
      </c>
      <c r="H4037" s="17">
        <f t="shared" si="191"/>
        <v>0</v>
      </c>
    </row>
    <row r="4038" spans="2:8" ht="15.75" thickBot="1">
      <c r="B4038" s="9">
        <v>551229</v>
      </c>
      <c r="C4038" s="20">
        <f>SUMIFS(Brasil_Mundo!$K:$K,Brasil_Mundo!$C:$C,$B4038)</f>
        <v>17133</v>
      </c>
      <c r="D4038" s="20">
        <f>SUMIFS(Brasil_EUA!$L:$L,Brasil_EUA!$C:$C,$B4038)</f>
        <v>6695</v>
      </c>
      <c r="E4038" s="17">
        <f t="shared" si="189"/>
        <v>0.39076635732212689</v>
      </c>
      <c r="F4038" s="17" t="str">
        <f>IF(ISERROR(MATCH(TEXT($B4038,"000000"),Análise_Anexo1_SH6!$B:$B,0))=TRUE,"SIM","NÃO")</f>
        <v>SIM</v>
      </c>
      <c r="G4038" s="17">
        <f t="shared" si="190"/>
        <v>5.0832799617345923E-8</v>
      </c>
      <c r="H4038" s="17">
        <f t="shared" si="191"/>
        <v>1.6584684916530097E-7</v>
      </c>
    </row>
    <row r="4039" spans="2:8" ht="15.75" thickBot="1">
      <c r="B4039" s="9">
        <v>110720</v>
      </c>
      <c r="C4039" s="20">
        <f>SUMIFS(Brasil_Mundo!$K:$K,Brasil_Mundo!$C:$C,$B4039)</f>
        <v>17088</v>
      </c>
      <c r="D4039" s="20">
        <f>SUMIFS(Brasil_EUA!$L:$L,Brasil_EUA!$C:$C,$B4039)</f>
        <v>0</v>
      </c>
      <c r="E4039" s="17">
        <f t="shared" si="189"/>
        <v>0</v>
      </c>
      <c r="F4039" s="17" t="str">
        <f>IF(ISERROR(MATCH(TEXT($B4039,"000000"),Análise_Anexo1_SH6!$B:$B,0))=TRUE,"SIM","NÃO")</f>
        <v>SIM</v>
      </c>
      <c r="G4039" s="17">
        <f t="shared" si="190"/>
        <v>5.0699286748450774E-8</v>
      </c>
      <c r="H4039" s="17">
        <f t="shared" si="191"/>
        <v>0</v>
      </c>
    </row>
    <row r="4040" spans="2:8" ht="15.75" thickBot="1">
      <c r="B4040" s="9">
        <v>481110</v>
      </c>
      <c r="C4040" s="20">
        <f>SUMIFS(Brasil_Mundo!$K:$K,Brasil_Mundo!$C:$C,$B4040)</f>
        <v>17015</v>
      </c>
      <c r="D4040" s="20">
        <f>SUMIFS(Brasil_EUA!$L:$L,Brasil_EUA!$C:$C,$B4040)</f>
        <v>244</v>
      </c>
      <c r="E4040" s="17">
        <f t="shared" si="189"/>
        <v>1.4340287981193064E-2</v>
      </c>
      <c r="F4040" s="17" t="str">
        <f>IF(ISERROR(MATCH(TEXT($B4040,"000000"),Análise_Anexo1_SH6!$B:$B,0))=TRUE,"SIM","NÃO")</f>
        <v>SIM</v>
      </c>
      <c r="G4040" s="17">
        <f t="shared" si="190"/>
        <v>5.0482699205576421E-8</v>
      </c>
      <c r="H4040" s="17">
        <f t="shared" si="191"/>
        <v>6.0443063773462935E-9</v>
      </c>
    </row>
    <row r="4041" spans="2:8" ht="15.75" thickBot="1">
      <c r="B4041" s="9" t="s">
        <v>14718</v>
      </c>
      <c r="C4041" s="20">
        <f>SUMIFS(Brasil_Mundo!$K:$K,Brasil_Mundo!$C:$C,$B4041)</f>
        <v>16892</v>
      </c>
      <c r="D4041" s="20">
        <f>SUMIFS(Brasil_EUA!$L:$L,Brasil_EUA!$C:$C,$B4041)</f>
        <v>0</v>
      </c>
      <c r="E4041" s="17">
        <f t="shared" si="189"/>
        <v>0</v>
      </c>
      <c r="F4041" s="17" t="str">
        <f>IF(ISERROR(MATCH(TEXT($B4041,"000000"),Análise_Anexo1_SH6!$B:$B,0))=TRUE,"SIM","NÃO")</f>
        <v>SIM</v>
      </c>
      <c r="G4041" s="17">
        <f t="shared" si="190"/>
        <v>5.0117764030596355E-8</v>
      </c>
      <c r="H4041" s="17">
        <f t="shared" si="191"/>
        <v>0</v>
      </c>
    </row>
    <row r="4042" spans="2:8" ht="15.75" thickBot="1">
      <c r="B4042" s="9">
        <v>130212</v>
      </c>
      <c r="C4042" s="20">
        <f>SUMIFS(Brasil_Mundo!$K:$K,Brasil_Mundo!$C:$C,$B4042)</f>
        <v>16886</v>
      </c>
      <c r="D4042" s="20">
        <f>SUMIFS(Brasil_EUA!$L:$L,Brasil_EUA!$C:$C,$B4042)</f>
        <v>0</v>
      </c>
      <c r="E4042" s="17">
        <f t="shared" si="189"/>
        <v>0</v>
      </c>
      <c r="F4042" s="17" t="str">
        <f>IF(ISERROR(MATCH(TEXT($B4042,"000000"),Análise_Anexo1_SH6!$B:$B,0))=TRUE,"SIM","NÃO")</f>
        <v>SIM</v>
      </c>
      <c r="G4042" s="17">
        <f t="shared" si="190"/>
        <v>5.0099962314743665E-8</v>
      </c>
      <c r="H4042" s="17">
        <f t="shared" si="191"/>
        <v>0</v>
      </c>
    </row>
    <row r="4043" spans="2:8" ht="15.75" thickBot="1">
      <c r="B4043" s="9">
        <v>910511</v>
      </c>
      <c r="C4043" s="20">
        <f>SUMIFS(Brasil_Mundo!$K:$K,Brasil_Mundo!$C:$C,$B4043)</f>
        <v>16879</v>
      </c>
      <c r="D4043" s="20">
        <f>SUMIFS(Brasil_EUA!$L:$L,Brasil_EUA!$C:$C,$B4043)</f>
        <v>0</v>
      </c>
      <c r="E4043" s="17">
        <f t="shared" si="189"/>
        <v>0</v>
      </c>
      <c r="F4043" s="17" t="str">
        <f>IF(ISERROR(MATCH(TEXT($B4043,"000000"),Análise_Anexo1_SH6!$B:$B,0))=TRUE,"SIM","NÃO")</f>
        <v>SIM</v>
      </c>
      <c r="G4043" s="17">
        <f t="shared" si="190"/>
        <v>5.0079193646248869E-8</v>
      </c>
      <c r="H4043" s="17">
        <f t="shared" si="191"/>
        <v>0</v>
      </c>
    </row>
    <row r="4044" spans="2:8" ht="15.75" thickBot="1">
      <c r="B4044" s="9">
        <v>630411</v>
      </c>
      <c r="C4044" s="20">
        <f>SUMIFS(Brasil_Mundo!$K:$K,Brasil_Mundo!$C:$C,$B4044)</f>
        <v>16786</v>
      </c>
      <c r="D4044" s="20">
        <f>SUMIFS(Brasil_EUA!$L:$L,Brasil_EUA!$C:$C,$B4044)</f>
        <v>0</v>
      </c>
      <c r="E4044" s="17">
        <f t="shared" si="189"/>
        <v>0</v>
      </c>
      <c r="F4044" s="17" t="str">
        <f>IF(ISERROR(MATCH(TEXT($B4044,"000000"),Análise_Anexo1_SH6!$B:$B,0))=TRUE,"SIM","NÃO")</f>
        <v>SIM</v>
      </c>
      <c r="G4044" s="17">
        <f t="shared" si="190"/>
        <v>4.9803267050532227E-8</v>
      </c>
      <c r="H4044" s="17">
        <f t="shared" si="191"/>
        <v>0</v>
      </c>
    </row>
    <row r="4045" spans="2:8" ht="15.75" thickBot="1">
      <c r="B4045" s="9">
        <v>701963</v>
      </c>
      <c r="C4045" s="20">
        <f>SUMIFS(Brasil_Mundo!$K:$K,Brasil_Mundo!$C:$C,$B4045)</f>
        <v>16675</v>
      </c>
      <c r="D4045" s="20">
        <f>SUMIFS(Brasil_EUA!$L:$L,Brasil_EUA!$C:$C,$B4045)</f>
        <v>1238</v>
      </c>
      <c r="E4045" s="17">
        <f t="shared" si="189"/>
        <v>7.4242878560719636E-2</v>
      </c>
      <c r="F4045" s="17" t="str">
        <f>IF(ISERROR(MATCH(TEXT($B4045,"000000"),Análise_Anexo1_SH6!$B:$B,0))=TRUE,"SIM","NÃO")</f>
        <v>SIM</v>
      </c>
      <c r="G4045" s="17">
        <f t="shared" si="190"/>
        <v>4.9473935307257528E-8</v>
      </c>
      <c r="H4045" s="17">
        <f t="shared" si="191"/>
        <v>3.0667423340798001E-8</v>
      </c>
    </row>
    <row r="4046" spans="2:8" ht="15.75" thickBot="1">
      <c r="B4046" s="9">
        <v>110320</v>
      </c>
      <c r="C4046" s="20">
        <f>SUMIFS(Brasil_Mundo!$K:$K,Brasil_Mundo!$C:$C,$B4046)</f>
        <v>16659</v>
      </c>
      <c r="D4046" s="20">
        <f>SUMIFS(Brasil_EUA!$L:$L,Brasil_EUA!$C:$C,$B4046)</f>
        <v>0</v>
      </c>
      <c r="E4046" s="17">
        <f t="shared" si="189"/>
        <v>0</v>
      </c>
      <c r="F4046" s="17" t="str">
        <f>IF(ISERROR(MATCH(TEXT($B4046,"000000"),Análise_Anexo1_SH6!$B:$B,0))=TRUE,"SIM","NÃO")</f>
        <v>SIM</v>
      </c>
      <c r="G4046" s="17">
        <f t="shared" si="190"/>
        <v>4.9426464064983697E-8</v>
      </c>
      <c r="H4046" s="17">
        <f t="shared" si="191"/>
        <v>0</v>
      </c>
    </row>
    <row r="4047" spans="2:8" ht="15.75" thickBot="1">
      <c r="B4047" s="9">
        <v>280410</v>
      </c>
      <c r="C4047" s="20">
        <f>SUMIFS(Brasil_Mundo!$K:$K,Brasil_Mundo!$C:$C,$B4047)</f>
        <v>16618</v>
      </c>
      <c r="D4047" s="20">
        <f>SUMIFS(Brasil_EUA!$L:$L,Brasil_EUA!$C:$C,$B4047)</f>
        <v>0</v>
      </c>
      <c r="E4047" s="17">
        <f t="shared" si="189"/>
        <v>0</v>
      </c>
      <c r="F4047" s="17" t="str">
        <f>IF(ISERROR(MATCH(TEXT($B4047,"000000"),Análise_Anexo1_SH6!$B:$B,0))=TRUE,"SIM","NÃO")</f>
        <v>SIM</v>
      </c>
      <c r="G4047" s="17">
        <f t="shared" si="190"/>
        <v>4.9304819006657006E-8</v>
      </c>
      <c r="H4047" s="17">
        <f t="shared" si="191"/>
        <v>0</v>
      </c>
    </row>
    <row r="4048" spans="2:8" ht="15.75" thickBot="1">
      <c r="B4048" s="9">
        <v>381119</v>
      </c>
      <c r="C4048" s="20">
        <f>SUMIFS(Brasil_Mundo!$K:$K,Brasil_Mundo!$C:$C,$B4048)</f>
        <v>16487</v>
      </c>
      <c r="D4048" s="20">
        <f>SUMIFS(Brasil_EUA!$L:$L,Brasil_EUA!$C:$C,$B4048)</f>
        <v>0</v>
      </c>
      <c r="E4048" s="17">
        <f t="shared" si="189"/>
        <v>0</v>
      </c>
      <c r="F4048" s="17" t="str">
        <f>IF(ISERROR(MATCH(TEXT($B4048,"000000"),Análise_Anexo1_SH6!$B:$B,0))=TRUE,"SIM","NÃO")</f>
        <v>SIM</v>
      </c>
      <c r="G4048" s="17">
        <f t="shared" si="190"/>
        <v>4.8916148210540025E-8</v>
      </c>
      <c r="H4048" s="17">
        <f t="shared" si="191"/>
        <v>0</v>
      </c>
    </row>
    <row r="4049" spans="2:8" ht="15.75" thickBot="1">
      <c r="B4049" s="9">
        <v>441811</v>
      </c>
      <c r="C4049" s="20">
        <f>SUMIFS(Brasil_Mundo!$K:$K,Brasil_Mundo!$C:$C,$B4049)</f>
        <v>16445</v>
      </c>
      <c r="D4049" s="20">
        <f>SUMIFS(Brasil_EUA!$L:$L,Brasil_EUA!$C:$C,$B4049)</f>
        <v>0</v>
      </c>
      <c r="E4049" s="17">
        <f t="shared" si="189"/>
        <v>0</v>
      </c>
      <c r="F4049" s="17" t="str">
        <f>IF(ISERROR(MATCH(TEXT($B4049,"000000"),Análise_Anexo1_SH6!$B:$B,0))=TRUE,"SIM","NÃO")</f>
        <v>SIM</v>
      </c>
      <c r="G4049" s="17">
        <f t="shared" si="190"/>
        <v>4.8791536199571221E-8</v>
      </c>
      <c r="H4049" s="17">
        <f t="shared" si="191"/>
        <v>0</v>
      </c>
    </row>
    <row r="4050" spans="2:8" ht="15.75" thickBot="1">
      <c r="B4050" s="9">
        <v>750620</v>
      </c>
      <c r="C4050" s="20">
        <f>SUMIFS(Brasil_Mundo!$K:$K,Brasil_Mundo!$C:$C,$B4050)</f>
        <v>16389</v>
      </c>
      <c r="D4050" s="20">
        <f>SUMIFS(Brasil_EUA!$L:$L,Brasil_EUA!$C:$C,$B4050)</f>
        <v>15</v>
      </c>
      <c r="E4050" s="17">
        <f t="shared" si="189"/>
        <v>9.1524803221673071E-4</v>
      </c>
      <c r="F4050" s="17" t="str">
        <f>IF(ISERROR(MATCH(TEXT($B4050,"000000"),Análise_Anexo1_SH6!$B:$B,0))=TRUE,"SIM","NÃO")</f>
        <v>SIM</v>
      </c>
      <c r="G4050" s="17">
        <f t="shared" si="190"/>
        <v>4.8625386851612812E-8</v>
      </c>
      <c r="H4050" s="17">
        <f t="shared" si="191"/>
        <v>3.7157621172210824E-10</v>
      </c>
    </row>
    <row r="4051" spans="2:8" ht="15.75" thickBot="1">
      <c r="B4051" s="9">
        <v>550120</v>
      </c>
      <c r="C4051" s="20">
        <f>SUMIFS(Brasil_Mundo!$K:$K,Brasil_Mundo!$C:$C,$B4051)</f>
        <v>16387</v>
      </c>
      <c r="D4051" s="20">
        <f>SUMIFS(Brasil_EUA!$L:$L,Brasil_EUA!$C:$C,$B4051)</f>
        <v>9865</v>
      </c>
      <c r="E4051" s="17">
        <f t="shared" si="189"/>
        <v>0.60200158662354308</v>
      </c>
      <c r="F4051" s="17" t="str">
        <f>IF(ISERROR(MATCH(TEXT($B4051,"000000"),Análise_Anexo1_SH6!$B:$B,0))=TRUE,"SIM","NÃO")</f>
        <v>SIM</v>
      </c>
      <c r="G4051" s="17">
        <f t="shared" si="190"/>
        <v>4.8619452946328587E-8</v>
      </c>
      <c r="H4051" s="17">
        <f t="shared" si="191"/>
        <v>2.4437328857590652E-7</v>
      </c>
    </row>
    <row r="4052" spans="2:8" ht="15.75" thickBot="1">
      <c r="B4052" s="9">
        <v>283911</v>
      </c>
      <c r="C4052" s="20">
        <f>SUMIFS(Brasil_Mundo!$K:$K,Brasil_Mundo!$C:$C,$B4052)</f>
        <v>16321</v>
      </c>
      <c r="D4052" s="20">
        <f>SUMIFS(Brasil_EUA!$L:$L,Brasil_EUA!$C:$C,$B4052)</f>
        <v>0</v>
      </c>
      <c r="E4052" s="17">
        <f t="shared" si="189"/>
        <v>0</v>
      </c>
      <c r="F4052" s="17" t="str">
        <f>IF(ISERROR(MATCH(TEXT($B4052,"000000"),Análise_Anexo1_SH6!$B:$B,0))=TRUE,"SIM","NÃO")</f>
        <v>SIM</v>
      </c>
      <c r="G4052" s="17">
        <f t="shared" si="190"/>
        <v>4.8423634071949036E-8</v>
      </c>
      <c r="H4052" s="17">
        <f t="shared" si="191"/>
        <v>0</v>
      </c>
    </row>
    <row r="4053" spans="2:8" ht="15.75" thickBot="1">
      <c r="B4053" s="9">
        <v>846130</v>
      </c>
      <c r="C4053" s="20">
        <f>SUMIFS(Brasil_Mundo!$K:$K,Brasil_Mundo!$C:$C,$B4053)</f>
        <v>16467</v>
      </c>
      <c r="D4053" s="20">
        <f>SUMIFS(Brasil_EUA!$L:$L,Brasil_EUA!$C:$C,$B4053)</f>
        <v>0</v>
      </c>
      <c r="E4053" s="17">
        <f t="shared" si="189"/>
        <v>0</v>
      </c>
      <c r="F4053" s="17" t="str">
        <f>IF(ISERROR(MATCH(TEXT($B4053,"000000"),Análise_Anexo1_SH6!$B:$B,0))=TRUE,"SIM","NÃO")</f>
        <v>SIM</v>
      </c>
      <c r="G4053" s="17">
        <f t="shared" si="190"/>
        <v>4.8856809157697736E-8</v>
      </c>
      <c r="H4053" s="17">
        <f t="shared" si="191"/>
        <v>0</v>
      </c>
    </row>
    <row r="4054" spans="2:8" ht="15.75" thickBot="1">
      <c r="B4054" s="9">
        <v>845012</v>
      </c>
      <c r="C4054" s="20">
        <f>SUMIFS(Brasil_Mundo!$K:$K,Brasil_Mundo!$C:$C,$B4054)</f>
        <v>16259</v>
      </c>
      <c r="D4054" s="20">
        <f>SUMIFS(Brasil_EUA!$L:$L,Brasil_EUA!$C:$C,$B4054)</f>
        <v>9038</v>
      </c>
      <c r="E4054" s="17">
        <f t="shared" si="189"/>
        <v>0.55587674518728092</v>
      </c>
      <c r="F4054" s="17" t="str">
        <f>IF(ISERROR(MATCH(TEXT($B4054,"000000"),Análise_Anexo1_SH6!$B:$B,0))=TRUE,"SIM","NÃO")</f>
        <v>SIM</v>
      </c>
      <c r="G4054" s="17">
        <f t="shared" si="190"/>
        <v>4.8239683008137944E-8</v>
      </c>
      <c r="H4054" s="17">
        <f t="shared" si="191"/>
        <v>2.2388705343629429E-7</v>
      </c>
    </row>
    <row r="4055" spans="2:8" ht="15.75" thickBot="1">
      <c r="B4055" s="9">
        <v>521141</v>
      </c>
      <c r="C4055" s="20">
        <f>SUMIFS(Brasil_Mundo!$K:$K,Brasil_Mundo!$C:$C,$B4055)</f>
        <v>16139</v>
      </c>
      <c r="D4055" s="20">
        <f>SUMIFS(Brasil_EUA!$L:$L,Brasil_EUA!$C:$C,$B4055)</f>
        <v>0</v>
      </c>
      <c r="E4055" s="17">
        <f t="shared" si="189"/>
        <v>0</v>
      </c>
      <c r="F4055" s="17" t="str">
        <f>IF(ISERROR(MATCH(TEXT($B4055,"000000"),Análise_Anexo1_SH6!$B:$B,0))=TRUE,"SIM","NÃO")</f>
        <v>SIM</v>
      </c>
      <c r="G4055" s="17">
        <f t="shared" si="190"/>
        <v>4.7883648691084217E-8</v>
      </c>
      <c r="H4055" s="17">
        <f t="shared" si="191"/>
        <v>0</v>
      </c>
    </row>
    <row r="4056" spans="2:8" ht="15.75" thickBot="1">
      <c r="B4056" s="9">
        <v>711411</v>
      </c>
      <c r="C4056" s="20">
        <f>SUMIFS(Brasil_Mundo!$K:$K,Brasil_Mundo!$C:$C,$B4056)</f>
        <v>16107</v>
      </c>
      <c r="D4056" s="20">
        <f>SUMIFS(Brasil_EUA!$L:$L,Brasil_EUA!$C:$C,$B4056)</f>
        <v>9798</v>
      </c>
      <c r="E4056" s="17">
        <f t="shared" si="189"/>
        <v>0.60830694728999812</v>
      </c>
      <c r="F4056" s="17" t="str">
        <f>IF(ISERROR(MATCH(TEXT($B4056,"000000"),Análise_Anexo1_SH6!$B:$B,0))=TRUE,"SIM","NÃO")</f>
        <v>SIM</v>
      </c>
      <c r="G4056" s="17">
        <f t="shared" si="190"/>
        <v>4.7788706206536554E-8</v>
      </c>
      <c r="H4056" s="17">
        <f t="shared" si="191"/>
        <v>2.4271358149688107E-7</v>
      </c>
    </row>
    <row r="4057" spans="2:8" ht="15.75" thickBot="1">
      <c r="B4057" s="9">
        <v>850870</v>
      </c>
      <c r="C4057" s="20">
        <f>SUMIFS(Brasil_Mundo!$K:$K,Brasil_Mundo!$C:$C,$B4057)</f>
        <v>16005</v>
      </c>
      <c r="D4057" s="20">
        <f>SUMIFS(Brasil_EUA!$L:$L,Brasil_EUA!$C:$C,$B4057)</f>
        <v>1732</v>
      </c>
      <c r="E4057" s="17">
        <f t="shared" si="189"/>
        <v>0.10821618244298657</v>
      </c>
      <c r="F4057" s="17" t="str">
        <f>IF(ISERROR(MATCH(TEXT($B4057,"000000"),Análise_Anexo1_SH6!$B:$B,0))=TRUE,"SIM","NÃO")</f>
        <v>SIM</v>
      </c>
      <c r="G4057" s="17">
        <f t="shared" si="190"/>
        <v>4.7486077037040884E-8</v>
      </c>
      <c r="H4057" s="17">
        <f t="shared" si="191"/>
        <v>4.2904666580179431E-8</v>
      </c>
    </row>
    <row r="4058" spans="2:8" ht="15.75" thickBot="1">
      <c r="B4058" s="9">
        <v>848590</v>
      </c>
      <c r="C4058" s="20">
        <f>SUMIFS(Brasil_Mundo!$K:$K,Brasil_Mundo!$C:$C,$B4058)</f>
        <v>15982</v>
      </c>
      <c r="D4058" s="20">
        <f>SUMIFS(Brasil_EUA!$L:$L,Brasil_EUA!$C:$C,$B4058)</f>
        <v>909</v>
      </c>
      <c r="E4058" s="17">
        <f t="shared" si="189"/>
        <v>5.6876486046802656E-2</v>
      </c>
      <c r="F4058" s="17" t="str">
        <f>IF(ISERROR(MATCH(TEXT($B4058,"000000"),Análise_Anexo1_SH6!$B:$B,0))=TRUE,"SIM","NÃO")</f>
        <v>SIM</v>
      </c>
      <c r="G4058" s="17">
        <f t="shared" si="190"/>
        <v>4.7417837126272256E-8</v>
      </c>
      <c r="H4058" s="17">
        <f t="shared" si="191"/>
        <v>2.2517518430359757E-8</v>
      </c>
    </row>
    <row r="4059" spans="2:8" ht="15.75" thickBot="1">
      <c r="B4059" s="9" t="s">
        <v>14701</v>
      </c>
      <c r="C4059" s="20">
        <f>SUMIFS(Brasil_Mundo!$K:$K,Brasil_Mundo!$C:$C,$B4059)</f>
        <v>15765</v>
      </c>
      <c r="D4059" s="20">
        <f>SUMIFS(Brasil_EUA!$L:$L,Brasil_EUA!$C:$C,$B4059)</f>
        <v>0</v>
      </c>
      <c r="E4059" s="17">
        <f t="shared" si="189"/>
        <v>0</v>
      </c>
      <c r="F4059" s="17" t="str">
        <f>IF(ISERROR(MATCH(TEXT($B4059,"000000"),Análise_Anexo1_SH6!$B:$B,0))=TRUE,"SIM","NÃO")</f>
        <v>SIM</v>
      </c>
      <c r="G4059" s="17">
        <f t="shared" si="190"/>
        <v>4.6774008402933429E-8</v>
      </c>
      <c r="H4059" s="17">
        <f t="shared" si="191"/>
        <v>0</v>
      </c>
    </row>
    <row r="4060" spans="2:8" ht="15.75" thickBot="1">
      <c r="B4060" s="9">
        <v>620421</v>
      </c>
      <c r="C4060" s="20">
        <f>SUMIFS(Brasil_Mundo!$K:$K,Brasil_Mundo!$C:$C,$B4060)</f>
        <v>15701</v>
      </c>
      <c r="D4060" s="20">
        <f>SUMIFS(Brasil_EUA!$L:$L,Brasil_EUA!$C:$C,$B4060)</f>
        <v>0</v>
      </c>
      <c r="E4060" s="17">
        <f t="shared" si="189"/>
        <v>0</v>
      </c>
      <c r="F4060" s="17" t="str">
        <f>IF(ISERROR(MATCH(TEXT($B4060,"000000"),Análise_Anexo1_SH6!$B:$B,0))=TRUE,"SIM","NÃO")</f>
        <v>SIM</v>
      </c>
      <c r="G4060" s="17">
        <f t="shared" si="190"/>
        <v>4.6584123433838111E-8</v>
      </c>
      <c r="H4060" s="17">
        <f t="shared" si="191"/>
        <v>0</v>
      </c>
    </row>
    <row r="4061" spans="2:8" ht="15.75" thickBot="1">
      <c r="B4061" s="9">
        <v>392094</v>
      </c>
      <c r="C4061" s="20">
        <f>SUMIFS(Brasil_Mundo!$K:$K,Brasil_Mundo!$C:$C,$B4061)</f>
        <v>15666</v>
      </c>
      <c r="D4061" s="20">
        <f>SUMIFS(Brasil_EUA!$L:$L,Brasil_EUA!$C:$C,$B4061)</f>
        <v>0</v>
      </c>
      <c r="E4061" s="17">
        <f t="shared" si="189"/>
        <v>0</v>
      </c>
      <c r="F4061" s="17" t="str">
        <f>IF(ISERROR(MATCH(TEXT($B4061,"000000"),Análise_Anexo1_SH6!$B:$B,0))=TRUE,"SIM","NÃO")</f>
        <v>SIM</v>
      </c>
      <c r="G4061" s="17">
        <f t="shared" si="190"/>
        <v>4.6480280091364104E-8</v>
      </c>
      <c r="H4061" s="17">
        <f t="shared" si="191"/>
        <v>0</v>
      </c>
    </row>
    <row r="4062" spans="2:8" ht="15.75" thickBot="1">
      <c r="B4062" s="9">
        <v>852359</v>
      </c>
      <c r="C4062" s="20">
        <f>SUMIFS(Brasil_Mundo!$K:$K,Brasil_Mundo!$C:$C,$B4062)</f>
        <v>15662</v>
      </c>
      <c r="D4062" s="20">
        <f>SUMIFS(Brasil_EUA!$L:$L,Brasil_EUA!$C:$C,$B4062)</f>
        <v>232</v>
      </c>
      <c r="E4062" s="17">
        <f t="shared" si="189"/>
        <v>1.4812922998339931E-2</v>
      </c>
      <c r="F4062" s="17" t="str">
        <f>IF(ISERROR(MATCH(TEXT($B4062,"000000"),Análise_Anexo1_SH6!$B:$B,0))=TRUE,"SIM","NÃO")</f>
        <v>SIM</v>
      </c>
      <c r="G4062" s="17">
        <f t="shared" si="190"/>
        <v>4.6468412280795646E-8</v>
      </c>
      <c r="H4062" s="17">
        <f t="shared" si="191"/>
        <v>5.7470454079686069E-9</v>
      </c>
    </row>
    <row r="4063" spans="2:8" ht="15.75" thickBot="1">
      <c r="B4063" s="9" t="s">
        <v>14695</v>
      </c>
      <c r="C4063" s="20">
        <f>SUMIFS(Brasil_Mundo!$K:$K,Brasil_Mundo!$C:$C,$B4063)</f>
        <v>15637</v>
      </c>
      <c r="D4063" s="20">
        <f>SUMIFS(Brasil_EUA!$L:$L,Brasil_EUA!$C:$C,$B4063)</f>
        <v>0</v>
      </c>
      <c r="E4063" s="17">
        <f t="shared" si="189"/>
        <v>0</v>
      </c>
      <c r="F4063" s="17" t="str">
        <f>IF(ISERROR(MATCH(TEXT($B4063,"000000"),Análise_Anexo1_SH6!$B:$B,0))=TRUE,"SIM","NÃO")</f>
        <v>SIM</v>
      </c>
      <c r="G4063" s="17">
        <f t="shared" si="190"/>
        <v>4.6394238464742786E-8</v>
      </c>
      <c r="H4063" s="17">
        <f t="shared" si="191"/>
        <v>0</v>
      </c>
    </row>
    <row r="4064" spans="2:8" ht="15.75" thickBot="1">
      <c r="B4064" s="9">
        <v>220820</v>
      </c>
      <c r="C4064" s="20">
        <f>SUMIFS(Brasil_Mundo!$K:$K,Brasil_Mundo!$C:$C,$B4064)</f>
        <v>15629</v>
      </c>
      <c r="D4064" s="20">
        <f>SUMIFS(Brasil_EUA!$L:$L,Brasil_EUA!$C:$C,$B4064)</f>
        <v>0</v>
      </c>
      <c r="E4064" s="17">
        <f t="shared" si="189"/>
        <v>0</v>
      </c>
      <c r="F4064" s="17" t="str">
        <f>IF(ISERROR(MATCH(TEXT($B4064,"000000"),Análise_Anexo1_SH6!$B:$B,0))=TRUE,"SIM","NÃO")</f>
        <v>SIM</v>
      </c>
      <c r="G4064" s="17">
        <f t="shared" si="190"/>
        <v>4.6370502843605871E-8</v>
      </c>
      <c r="H4064" s="17">
        <f t="shared" si="191"/>
        <v>0</v>
      </c>
    </row>
    <row r="4065" spans="2:8" ht="15.75" thickBot="1">
      <c r="B4065" s="9">
        <v>200559</v>
      </c>
      <c r="C4065" s="20">
        <f>SUMIFS(Brasil_Mundo!$K:$K,Brasil_Mundo!$C:$C,$B4065)</f>
        <v>15479</v>
      </c>
      <c r="D4065" s="20">
        <f>SUMIFS(Brasil_EUA!$L:$L,Brasil_EUA!$C:$C,$B4065)</f>
        <v>563</v>
      </c>
      <c r="E4065" s="17">
        <f t="shared" si="189"/>
        <v>3.6371858647199433E-2</v>
      </c>
      <c r="F4065" s="17" t="str">
        <f>IF(ISERROR(MATCH(TEXT($B4065,"000000"),Análise_Anexo1_SH6!$B:$B,0))=TRUE,"SIM","NÃO")</f>
        <v>SIM</v>
      </c>
      <c r="G4065" s="17">
        <f t="shared" si="190"/>
        <v>4.5925459947288713E-8</v>
      </c>
      <c r="H4065" s="17">
        <f t="shared" si="191"/>
        <v>1.3946493813303129E-8</v>
      </c>
    </row>
    <row r="4066" spans="2:8" ht="15.75" thickBot="1">
      <c r="B4066" s="9">
        <v>290399</v>
      </c>
      <c r="C4066" s="20">
        <f>SUMIFS(Brasil_Mundo!$K:$K,Brasil_Mundo!$C:$C,$B4066)</f>
        <v>15749</v>
      </c>
      <c r="D4066" s="20">
        <f>SUMIFS(Brasil_EUA!$L:$L,Brasil_EUA!$C:$C,$B4066)</f>
        <v>0</v>
      </c>
      <c r="E4066" s="17">
        <f t="shared" si="189"/>
        <v>0</v>
      </c>
      <c r="F4066" s="17" t="str">
        <f>IF(ISERROR(MATCH(TEXT($B4066,"000000"),Análise_Anexo1_SH6!$B:$B,0))=TRUE,"SIM","NÃO")</f>
        <v>SIM</v>
      </c>
      <c r="G4066" s="17">
        <f t="shared" si="190"/>
        <v>4.6726537160659598E-8</v>
      </c>
      <c r="H4066" s="17">
        <f t="shared" si="191"/>
        <v>0</v>
      </c>
    </row>
    <row r="4067" spans="2:8" ht="15.75" thickBot="1">
      <c r="B4067" s="9">
        <v>330130</v>
      </c>
      <c r="C4067" s="20">
        <f>SUMIFS(Brasil_Mundo!$K:$K,Brasil_Mundo!$C:$C,$B4067)</f>
        <v>15163</v>
      </c>
      <c r="D4067" s="20">
        <f>SUMIFS(Brasil_EUA!$L:$L,Brasil_EUA!$C:$C,$B4067)</f>
        <v>275</v>
      </c>
      <c r="E4067" s="17">
        <f t="shared" si="189"/>
        <v>1.8136252720437909E-2</v>
      </c>
      <c r="F4067" s="17" t="str">
        <f>IF(ISERROR(MATCH(TEXT($B4067,"000000"),Análise_Anexo1_SH6!$B:$B,0))=TRUE,"SIM","NÃO")</f>
        <v>SIM</v>
      </c>
      <c r="G4067" s="17">
        <f t="shared" si="190"/>
        <v>4.4987902912380567E-8</v>
      </c>
      <c r="H4067" s="17">
        <f t="shared" si="191"/>
        <v>6.8122305482386512E-9</v>
      </c>
    </row>
    <row r="4068" spans="2:8" ht="15.75" thickBot="1">
      <c r="B4068" s="9">
        <v>551599</v>
      </c>
      <c r="C4068" s="20">
        <f>SUMIFS(Brasil_Mundo!$K:$K,Brasil_Mundo!$C:$C,$B4068)</f>
        <v>15112</v>
      </c>
      <c r="D4068" s="20">
        <f>SUMIFS(Brasil_EUA!$L:$L,Brasil_EUA!$C:$C,$B4068)</f>
        <v>10573</v>
      </c>
      <c r="E4068" s="17">
        <f t="shared" si="189"/>
        <v>0.6996426680783483</v>
      </c>
      <c r="F4068" s="17" t="str">
        <f>IF(ISERROR(MATCH(TEXT($B4068,"000000"),Análise_Anexo1_SH6!$B:$B,0))=TRUE,"SIM","NÃO")</f>
        <v>SIM</v>
      </c>
      <c r="G4068" s="17">
        <f t="shared" si="190"/>
        <v>4.4836588327632729E-8</v>
      </c>
      <c r="H4068" s="17">
        <f t="shared" si="191"/>
        <v>2.6191168576919E-7</v>
      </c>
    </row>
    <row r="4069" spans="2:8" ht="15.75" thickBot="1">
      <c r="B4069" s="9">
        <v>741021</v>
      </c>
      <c r="C4069" s="20">
        <f>SUMIFS(Brasil_Mundo!$K:$K,Brasil_Mundo!$C:$C,$B4069)</f>
        <v>15075</v>
      </c>
      <c r="D4069" s="20">
        <f>SUMIFS(Brasil_EUA!$L:$L,Brasil_EUA!$C:$C,$B4069)</f>
        <v>6840</v>
      </c>
      <c r="E4069" s="17">
        <f t="shared" si="189"/>
        <v>0.45373134328358211</v>
      </c>
      <c r="F4069" s="17" t="str">
        <f>IF(ISERROR(MATCH(TEXT($B4069,"000000"),Análise_Anexo1_SH6!$B:$B,0))=TRUE,"SIM","NÃO")</f>
        <v>SIM</v>
      </c>
      <c r="G4069" s="17">
        <f t="shared" si="190"/>
        <v>4.4726811079874496E-8</v>
      </c>
      <c r="H4069" s="17">
        <f t="shared" si="191"/>
        <v>1.6943875254528136E-7</v>
      </c>
    </row>
    <row r="4070" spans="2:8" ht="15.75" thickBot="1">
      <c r="B4070" s="9">
        <v>880692</v>
      </c>
      <c r="C4070" s="20">
        <f>SUMIFS(Brasil_Mundo!$K:$K,Brasil_Mundo!$C:$C,$B4070)</f>
        <v>15063</v>
      </c>
      <c r="D4070" s="20">
        <f>SUMIFS(Brasil_EUA!$L:$L,Brasil_EUA!$C:$C,$B4070)</f>
        <v>0</v>
      </c>
      <c r="E4070" s="17">
        <f t="shared" si="189"/>
        <v>0</v>
      </c>
      <c r="F4070" s="17" t="str">
        <f>IF(ISERROR(MATCH(TEXT($B4070,"000000"),Análise_Anexo1_SH6!$B:$B,0))=TRUE,"SIM","NÃO")</f>
        <v>NÃO</v>
      </c>
      <c r="G4070" s="17">
        <f t="shared" si="190"/>
        <v>4.4691207648169129E-8</v>
      </c>
      <c r="H4070" s="17">
        <f t="shared" si="191"/>
        <v>0</v>
      </c>
    </row>
    <row r="4071" spans="2:8" ht="15.75" thickBot="1">
      <c r="B4071" s="9">
        <v>880693</v>
      </c>
      <c r="C4071" s="20">
        <f>SUMIFS(Brasil_Mundo!$K:$K,Brasil_Mundo!$C:$C,$B4071)</f>
        <v>15036</v>
      </c>
      <c r="D4071" s="20">
        <f>SUMIFS(Brasil_EUA!$L:$L,Brasil_EUA!$C:$C,$B4071)</f>
        <v>11729</v>
      </c>
      <c r="E4071" s="17">
        <f t="shared" si="189"/>
        <v>0.7800611864857675</v>
      </c>
      <c r="F4071" s="17" t="str">
        <f>IF(ISERROR(MATCH(TEXT($B4071,"000000"),Análise_Anexo1_SH6!$B:$B,0))=TRUE,"SIM","NÃO")</f>
        <v>NÃO</v>
      </c>
      <c r="G4071" s="17">
        <f t="shared" si="190"/>
        <v>4.4611099926832037E-8</v>
      </c>
      <c r="H4071" s="17">
        <f t="shared" si="191"/>
        <v>2.9054782581924049E-7</v>
      </c>
    </row>
    <row r="4072" spans="2:8" ht="15.75" thickBot="1">
      <c r="B4072" s="9">
        <v>140110</v>
      </c>
      <c r="C4072" s="20">
        <f>SUMIFS(Brasil_Mundo!$K:$K,Brasil_Mundo!$C:$C,$B4072)</f>
        <v>14922</v>
      </c>
      <c r="D4072" s="20">
        <f>SUMIFS(Brasil_EUA!$L:$L,Brasil_EUA!$C:$C,$B4072)</f>
        <v>2077</v>
      </c>
      <c r="E4072" s="17">
        <f t="shared" si="189"/>
        <v>0.13919045704329178</v>
      </c>
      <c r="F4072" s="17" t="str">
        <f>IF(ISERROR(MATCH(TEXT($B4072,"000000"),Análise_Anexo1_SH6!$B:$B,0))=TRUE,"SIM","NÃO")</f>
        <v>SIM</v>
      </c>
      <c r="G4072" s="17">
        <f t="shared" si="190"/>
        <v>4.4272867325630993E-8</v>
      </c>
      <c r="H4072" s="17">
        <f t="shared" si="191"/>
        <v>5.1450919449787921E-8</v>
      </c>
    </row>
    <row r="4073" spans="2:8" ht="15.75" thickBot="1">
      <c r="B4073" s="9">
        <v>521159</v>
      </c>
      <c r="C4073" s="20">
        <f>SUMIFS(Brasil_Mundo!$K:$K,Brasil_Mundo!$C:$C,$B4073)</f>
        <v>14835</v>
      </c>
      <c r="D4073" s="20">
        <f>SUMIFS(Brasil_EUA!$L:$L,Brasil_EUA!$C:$C,$B4073)</f>
        <v>0</v>
      </c>
      <c r="E4073" s="17">
        <f t="shared" si="189"/>
        <v>0</v>
      </c>
      <c r="F4073" s="17" t="str">
        <f>IF(ISERROR(MATCH(TEXT($B4073,"000000"),Análise_Anexo1_SH6!$B:$B,0))=TRUE,"SIM","NÃO")</f>
        <v>SIM</v>
      </c>
      <c r="G4073" s="17">
        <f t="shared" si="190"/>
        <v>4.4014742445767041E-8</v>
      </c>
      <c r="H4073" s="17">
        <f t="shared" si="191"/>
        <v>0</v>
      </c>
    </row>
    <row r="4074" spans="2:8" ht="15.75" thickBot="1">
      <c r="B4074" s="9">
        <v>854081</v>
      </c>
      <c r="C4074" s="20">
        <f>SUMIFS(Brasil_Mundo!$K:$K,Brasil_Mundo!$C:$C,$B4074)</f>
        <v>14825</v>
      </c>
      <c r="D4074" s="20">
        <f>SUMIFS(Brasil_EUA!$L:$L,Brasil_EUA!$C:$C,$B4074)</f>
        <v>7025</v>
      </c>
      <c r="E4074" s="17">
        <f t="shared" si="189"/>
        <v>0.47386172006745364</v>
      </c>
      <c r="F4074" s="17" t="str">
        <f>IF(ISERROR(MATCH(TEXT($B4074,"000000"),Análise_Anexo1_SH6!$B:$B,0))=TRUE,"SIM","NÃO")</f>
        <v>SIM</v>
      </c>
      <c r="G4074" s="17">
        <f t="shared" si="190"/>
        <v>4.39850729193459E-8</v>
      </c>
      <c r="H4074" s="17">
        <f t="shared" si="191"/>
        <v>1.7402152582318735E-7</v>
      </c>
    </row>
    <row r="4075" spans="2:8" ht="15.75" thickBot="1">
      <c r="B4075" s="9" t="s">
        <v>4566</v>
      </c>
      <c r="C4075" s="20">
        <f>SUMIFS(Brasil_Mundo!$K:$K,Brasil_Mundo!$C:$C,$B4075)</f>
        <v>14796</v>
      </c>
      <c r="D4075" s="20">
        <f>SUMIFS(Brasil_EUA!$L:$L,Brasil_EUA!$C:$C,$B4075)</f>
        <v>39</v>
      </c>
      <c r="E4075" s="17">
        <f t="shared" si="189"/>
        <v>2.6358475263584752E-3</v>
      </c>
      <c r="F4075" s="17" t="str">
        <f>IF(ISERROR(MATCH(TEXT($B4075,"000000"),Análise_Anexo1_SH6!$B:$B,0))=TRUE,"SIM","NÃO")</f>
        <v>SIM</v>
      </c>
      <c r="G4075" s="17">
        <f t="shared" si="190"/>
        <v>4.3899031292724582E-8</v>
      </c>
      <c r="H4075" s="17">
        <f t="shared" si="191"/>
        <v>9.6609815047748136E-10</v>
      </c>
    </row>
    <row r="4076" spans="2:8" ht="15.75" thickBot="1">
      <c r="B4076" s="9">
        <v>570220</v>
      </c>
      <c r="C4076" s="20">
        <f>SUMIFS(Brasil_Mundo!$K:$K,Brasil_Mundo!$C:$C,$B4076)</f>
        <v>14777</v>
      </c>
      <c r="D4076" s="20">
        <f>SUMIFS(Brasil_EUA!$L:$L,Brasil_EUA!$C:$C,$B4076)</f>
        <v>0</v>
      </c>
      <c r="E4076" s="17">
        <f t="shared" si="189"/>
        <v>0</v>
      </c>
      <c r="F4076" s="17" t="str">
        <f>IF(ISERROR(MATCH(TEXT($B4076,"000000"),Análise_Anexo1_SH6!$B:$B,0))=TRUE,"SIM","NÃO")</f>
        <v>SIM</v>
      </c>
      <c r="G4076" s="17">
        <f t="shared" si="190"/>
        <v>4.3842659192524406E-8</v>
      </c>
      <c r="H4076" s="17">
        <f t="shared" si="191"/>
        <v>0</v>
      </c>
    </row>
    <row r="4077" spans="2:8" ht="15.75" thickBot="1">
      <c r="B4077" s="9">
        <v>851010</v>
      </c>
      <c r="C4077" s="20">
        <f>SUMIFS(Brasil_Mundo!$K:$K,Brasil_Mundo!$C:$C,$B4077)</f>
        <v>14747</v>
      </c>
      <c r="D4077" s="20">
        <f>SUMIFS(Brasil_EUA!$L:$L,Brasil_EUA!$C:$C,$B4077)</f>
        <v>0</v>
      </c>
      <c r="E4077" s="17">
        <f t="shared" si="189"/>
        <v>0</v>
      </c>
      <c r="F4077" s="17" t="str">
        <f>IF(ISERROR(MATCH(TEXT($B4077,"000000"),Análise_Anexo1_SH6!$B:$B,0))=TRUE,"SIM","NÃO")</f>
        <v>SIM</v>
      </c>
      <c r="G4077" s="17">
        <f t="shared" si="190"/>
        <v>4.3753650613260976E-8</v>
      </c>
      <c r="H4077" s="17">
        <f t="shared" si="191"/>
        <v>0</v>
      </c>
    </row>
    <row r="4078" spans="2:8" ht="15.75" thickBot="1">
      <c r="B4078" s="9">
        <v>500790</v>
      </c>
      <c r="C4078" s="20">
        <f>SUMIFS(Brasil_Mundo!$K:$K,Brasil_Mundo!$C:$C,$B4078)</f>
        <v>14729</v>
      </c>
      <c r="D4078" s="20">
        <f>SUMIFS(Brasil_EUA!$L:$L,Brasil_EUA!$C:$C,$B4078)</f>
        <v>12662</v>
      </c>
      <c r="E4078" s="17">
        <f t="shared" si="189"/>
        <v>0.85966460723742277</v>
      </c>
      <c r="F4078" s="17" t="str">
        <f>IF(ISERROR(MATCH(TEXT($B4078,"000000"),Análise_Anexo1_SH6!$B:$B,0))=TRUE,"SIM","NÃO")</f>
        <v>SIM</v>
      </c>
      <c r="G4078" s="17">
        <f t="shared" si="190"/>
        <v>4.3700245465702919E-8</v>
      </c>
      <c r="H4078" s="17">
        <f t="shared" si="191"/>
        <v>3.1365986618835562E-7</v>
      </c>
    </row>
    <row r="4079" spans="2:8" ht="15.75" thickBot="1">
      <c r="B4079" s="9">
        <v>550999</v>
      </c>
      <c r="C4079" s="20">
        <f>SUMIFS(Brasil_Mundo!$K:$K,Brasil_Mundo!$C:$C,$B4079)</f>
        <v>14623</v>
      </c>
      <c r="D4079" s="20">
        <f>SUMIFS(Brasil_EUA!$L:$L,Brasil_EUA!$C:$C,$B4079)</f>
        <v>0</v>
      </c>
      <c r="E4079" s="17">
        <f t="shared" si="189"/>
        <v>0</v>
      </c>
      <c r="F4079" s="17" t="str">
        <f>IF(ISERROR(MATCH(TEXT($B4079,"000000"),Análise_Anexo1_SH6!$B:$B,0))=TRUE,"SIM","NÃO")</f>
        <v>SIM</v>
      </c>
      <c r="G4079" s="17">
        <f t="shared" si="190"/>
        <v>4.3385748485638791E-8</v>
      </c>
      <c r="H4079" s="17">
        <f t="shared" si="191"/>
        <v>0</v>
      </c>
    </row>
    <row r="4080" spans="2:8" ht="15.75" thickBot="1">
      <c r="B4080" s="9">
        <v>282731</v>
      </c>
      <c r="C4080" s="20">
        <f>SUMIFS(Brasil_Mundo!$K:$K,Brasil_Mundo!$C:$C,$B4080)</f>
        <v>21856</v>
      </c>
      <c r="D4080" s="20">
        <f>SUMIFS(Brasil_EUA!$L:$L,Brasil_EUA!$C:$C,$B4080)</f>
        <v>0</v>
      </c>
      <c r="E4080" s="17">
        <f t="shared" si="189"/>
        <v>0</v>
      </c>
      <c r="F4080" s="17" t="str">
        <f>IF(ISERROR(MATCH(TEXT($B4080,"000000"),Análise_Anexo1_SH6!$B:$B,0))=TRUE,"SIM","NÃO")</f>
        <v>SIM</v>
      </c>
      <c r="G4080" s="17">
        <f t="shared" si="190"/>
        <v>6.484571694605221E-8</v>
      </c>
      <c r="H4080" s="17">
        <f t="shared" si="191"/>
        <v>0</v>
      </c>
    </row>
    <row r="4081" spans="2:8" ht="15.75" thickBot="1">
      <c r="B4081" s="9" t="s">
        <v>14683</v>
      </c>
      <c r="C4081" s="20">
        <f>SUMIFS(Brasil_Mundo!$K:$K,Brasil_Mundo!$C:$C,$B4081)</f>
        <v>14448</v>
      </c>
      <c r="D4081" s="20">
        <f>SUMIFS(Brasil_EUA!$L:$L,Brasil_EUA!$C:$C,$B4081)</f>
        <v>0</v>
      </c>
      <c r="E4081" s="17">
        <f t="shared" si="189"/>
        <v>0</v>
      </c>
      <c r="F4081" s="17" t="str">
        <f>IF(ISERROR(MATCH(TEXT($B4081,"000000"),Análise_Anexo1_SH6!$B:$B,0))=TRUE,"SIM","NÃO")</f>
        <v>SIM</v>
      </c>
      <c r="G4081" s="17">
        <f t="shared" si="190"/>
        <v>4.2866531773268774E-8</v>
      </c>
      <c r="H4081" s="17">
        <f t="shared" si="191"/>
        <v>0</v>
      </c>
    </row>
    <row r="4082" spans="2:8" ht="15.75" thickBot="1">
      <c r="B4082" s="9">
        <v>261900</v>
      </c>
      <c r="C4082" s="20">
        <f>SUMIFS(Brasil_Mundo!$K:$K,Brasil_Mundo!$C:$C,$B4082)</f>
        <v>14388</v>
      </c>
      <c r="D4082" s="20">
        <f>SUMIFS(Brasil_EUA!$L:$L,Brasil_EUA!$C:$C,$B4082)</f>
        <v>0</v>
      </c>
      <c r="E4082" s="17">
        <f t="shared" si="189"/>
        <v>0</v>
      </c>
      <c r="F4082" s="17" t="str">
        <f>IF(ISERROR(MATCH(TEXT($B4082,"000000"),Análise_Anexo1_SH6!$B:$B,0))=TRUE,"SIM","NÃO")</f>
        <v>SIM</v>
      </c>
      <c r="G4082" s="17">
        <f t="shared" si="190"/>
        <v>4.2688514614741907E-8</v>
      </c>
      <c r="H4082" s="17">
        <f t="shared" si="191"/>
        <v>0</v>
      </c>
    </row>
    <row r="4083" spans="2:8" ht="15.75" thickBot="1">
      <c r="B4083" s="9">
        <v>701590</v>
      </c>
      <c r="C4083" s="20">
        <f>SUMIFS(Brasil_Mundo!$K:$K,Brasil_Mundo!$C:$C,$B4083)</f>
        <v>15427</v>
      </c>
      <c r="D4083" s="20">
        <f>SUMIFS(Brasil_EUA!$L:$L,Brasil_EUA!$C:$C,$B4083)</f>
        <v>7708</v>
      </c>
      <c r="E4083" s="17">
        <f t="shared" si="189"/>
        <v>0.49964348220652105</v>
      </c>
      <c r="F4083" s="17" t="str">
        <f>IF(ISERROR(MATCH(TEXT($B4083,"000000"),Análise_Anexo1_SH6!$B:$B,0))=TRUE,"SIM","NÃO")</f>
        <v>SIM</v>
      </c>
      <c r="G4083" s="17">
        <f t="shared" si="190"/>
        <v>4.5771178409898768E-8</v>
      </c>
      <c r="H4083" s="17">
        <f t="shared" si="191"/>
        <v>1.9094062933026735E-7</v>
      </c>
    </row>
    <row r="4084" spans="2:8" ht="15.75" thickBot="1">
      <c r="B4084" s="9">
        <v>852582</v>
      </c>
      <c r="C4084" s="20">
        <f>SUMIFS(Brasil_Mundo!$K:$K,Brasil_Mundo!$C:$C,$B4084)</f>
        <v>14288</v>
      </c>
      <c r="D4084" s="20">
        <f>SUMIFS(Brasil_EUA!$L:$L,Brasil_EUA!$C:$C,$B4084)</f>
        <v>14288</v>
      </c>
      <c r="E4084" s="17">
        <f t="shared" si="189"/>
        <v>1</v>
      </c>
      <c r="F4084" s="17" t="str">
        <f>IF(ISERROR(MATCH(TEXT($B4084,"000000"),Análise_Anexo1_SH6!$B:$B,0))=TRUE,"SIM","NÃO")</f>
        <v>SIM</v>
      </c>
      <c r="G4084" s="17">
        <f t="shared" si="190"/>
        <v>4.2391819350530469E-8</v>
      </c>
      <c r="H4084" s="17">
        <f t="shared" si="191"/>
        <v>3.5393872753903217E-7</v>
      </c>
    </row>
    <row r="4085" spans="2:8" ht="15.75" thickBot="1">
      <c r="B4085" s="9" t="s">
        <v>14679</v>
      </c>
      <c r="C4085" s="20">
        <f>SUMIFS(Brasil_Mundo!$K:$K,Brasil_Mundo!$C:$C,$B4085)</f>
        <v>14190</v>
      </c>
      <c r="D4085" s="20">
        <f>SUMIFS(Brasil_EUA!$L:$L,Brasil_EUA!$C:$C,$B4085)</f>
        <v>0</v>
      </c>
      <c r="E4085" s="17">
        <f t="shared" si="189"/>
        <v>0</v>
      </c>
      <c r="F4085" s="17" t="str">
        <f>IF(ISERROR(MATCH(TEXT($B4085,"000000"),Análise_Anexo1_SH6!$B:$B,0))=TRUE,"SIM","NÃO")</f>
        <v>SIM</v>
      </c>
      <c r="G4085" s="17">
        <f t="shared" si="190"/>
        <v>4.2101057991603263E-8</v>
      </c>
      <c r="H4085" s="17">
        <f t="shared" si="191"/>
        <v>0</v>
      </c>
    </row>
    <row r="4086" spans="2:8" ht="15.75" thickBot="1">
      <c r="B4086" s="9">
        <v>961220</v>
      </c>
      <c r="C4086" s="20">
        <f>SUMIFS(Brasil_Mundo!$K:$K,Brasil_Mundo!$C:$C,$B4086)</f>
        <v>14139</v>
      </c>
      <c r="D4086" s="20">
        <f>SUMIFS(Brasil_EUA!$L:$L,Brasil_EUA!$C:$C,$B4086)</f>
        <v>0</v>
      </c>
      <c r="E4086" s="17">
        <f t="shared" si="189"/>
        <v>0</v>
      </c>
      <c r="F4086" s="17" t="str">
        <f>IF(ISERROR(MATCH(TEXT($B4086,"000000"),Análise_Anexo1_SH6!$B:$B,0))=TRUE,"SIM","NÃO")</f>
        <v>SIM</v>
      </c>
      <c r="G4086" s="17">
        <f t="shared" si="190"/>
        <v>4.1949743406855424E-8</v>
      </c>
      <c r="H4086" s="17">
        <f t="shared" si="191"/>
        <v>0</v>
      </c>
    </row>
    <row r="4087" spans="2:8" ht="15.75" thickBot="1">
      <c r="B4087" s="9">
        <v>840220</v>
      </c>
      <c r="C4087" s="20">
        <f>SUMIFS(Brasil_Mundo!$K:$K,Brasil_Mundo!$C:$C,$B4087)</f>
        <v>14135</v>
      </c>
      <c r="D4087" s="20">
        <f>SUMIFS(Brasil_EUA!$L:$L,Brasil_EUA!$C:$C,$B4087)</f>
        <v>0</v>
      </c>
      <c r="E4087" s="17">
        <f t="shared" si="189"/>
        <v>0</v>
      </c>
      <c r="F4087" s="17" t="str">
        <f>IF(ISERROR(MATCH(TEXT($B4087,"000000"),Análise_Anexo1_SH6!$B:$B,0))=TRUE,"SIM","NÃO")</f>
        <v>SIM</v>
      </c>
      <c r="G4087" s="17">
        <f t="shared" si="190"/>
        <v>4.1937875596286966E-8</v>
      </c>
      <c r="H4087" s="17">
        <f t="shared" si="191"/>
        <v>0</v>
      </c>
    </row>
    <row r="4088" spans="2:8" ht="15.75" thickBot="1">
      <c r="B4088" s="9">
        <v>790400</v>
      </c>
      <c r="C4088" s="20">
        <f>SUMIFS(Brasil_Mundo!$K:$K,Brasil_Mundo!$C:$C,$B4088)</f>
        <v>14129</v>
      </c>
      <c r="D4088" s="20">
        <f>SUMIFS(Brasil_EUA!$L:$L,Brasil_EUA!$C:$C,$B4088)</f>
        <v>0</v>
      </c>
      <c r="E4088" s="17">
        <f t="shared" si="189"/>
        <v>0</v>
      </c>
      <c r="F4088" s="17" t="str">
        <f>IF(ISERROR(MATCH(TEXT($B4088,"000000"),Análise_Anexo1_SH6!$B:$B,0))=TRUE,"SIM","NÃO")</f>
        <v>SIM</v>
      </c>
      <c r="G4088" s="17">
        <f t="shared" si="190"/>
        <v>4.1920073880434283E-8</v>
      </c>
      <c r="H4088" s="17">
        <f t="shared" si="191"/>
        <v>0</v>
      </c>
    </row>
    <row r="4089" spans="2:8" ht="15.75" thickBot="1">
      <c r="B4089" s="9">
        <v>940620</v>
      </c>
      <c r="C4089" s="20">
        <f>SUMIFS(Brasil_Mundo!$K:$K,Brasil_Mundo!$C:$C,$B4089)</f>
        <v>14128</v>
      </c>
      <c r="D4089" s="20">
        <f>SUMIFS(Brasil_EUA!$L:$L,Brasil_EUA!$C:$C,$B4089)</f>
        <v>3209</v>
      </c>
      <c r="E4089" s="17">
        <f t="shared" si="189"/>
        <v>0.22713759909399772</v>
      </c>
      <c r="F4089" s="17" t="str">
        <f>IF(ISERROR(MATCH(TEXT($B4089,"000000"),Análise_Anexo1_SH6!$B:$B,0))=TRUE,"SIM","NÃO")</f>
        <v>SIM</v>
      </c>
      <c r="G4089" s="17">
        <f t="shared" si="190"/>
        <v>4.191710692779217E-8</v>
      </c>
      <c r="H4089" s="17">
        <f t="shared" si="191"/>
        <v>7.9492537561083026E-8</v>
      </c>
    </row>
    <row r="4090" spans="2:8" ht="15.75" thickBot="1">
      <c r="B4090" s="9">
        <v>160553</v>
      </c>
      <c r="C4090" s="20">
        <f>SUMIFS(Brasil_Mundo!$K:$K,Brasil_Mundo!$C:$C,$B4090)</f>
        <v>14112</v>
      </c>
      <c r="D4090" s="20">
        <f>SUMIFS(Brasil_EUA!$L:$L,Brasil_EUA!$C:$C,$B4090)</f>
        <v>0</v>
      </c>
      <c r="E4090" s="17">
        <f t="shared" si="189"/>
        <v>0</v>
      </c>
      <c r="F4090" s="17" t="str">
        <f>IF(ISERROR(MATCH(TEXT($B4090,"000000"),Análise_Anexo1_SH6!$B:$B,0))=TRUE,"SIM","NÃO")</f>
        <v>SIM</v>
      </c>
      <c r="G4090" s="17">
        <f t="shared" si="190"/>
        <v>4.1869635685518339E-8</v>
      </c>
      <c r="H4090" s="17">
        <f t="shared" si="191"/>
        <v>0</v>
      </c>
    </row>
    <row r="4091" spans="2:8" ht="15.75" thickBot="1">
      <c r="B4091" s="9">
        <v>401410</v>
      </c>
      <c r="C4091" s="20">
        <f>SUMIFS(Brasil_Mundo!$K:$K,Brasil_Mundo!$C:$C,$B4091)</f>
        <v>14099</v>
      </c>
      <c r="D4091" s="20">
        <f>SUMIFS(Brasil_EUA!$L:$L,Brasil_EUA!$C:$C,$B4091)</f>
        <v>3785</v>
      </c>
      <c r="E4091" s="17">
        <f t="shared" si="189"/>
        <v>0.26845875594013757</v>
      </c>
      <c r="F4091" s="17" t="str">
        <f>IF(ISERROR(MATCH(TEXT($B4091,"000000"),Análise_Anexo1_SH6!$B:$B,0))=TRUE,"SIM","NÃO")</f>
        <v>SIM</v>
      </c>
      <c r="G4091" s="17">
        <f t="shared" si="190"/>
        <v>4.1831065301170853E-8</v>
      </c>
      <c r="H4091" s="17">
        <f t="shared" si="191"/>
        <v>9.3761064091211971E-8</v>
      </c>
    </row>
    <row r="4092" spans="2:8" ht="15.75" thickBot="1">
      <c r="B4092" s="9">
        <v>480449</v>
      </c>
      <c r="C4092" s="20">
        <f>SUMIFS(Brasil_Mundo!$K:$K,Brasil_Mundo!$C:$C,$B4092)</f>
        <v>14080</v>
      </c>
      <c r="D4092" s="20">
        <f>SUMIFS(Brasil_EUA!$L:$L,Brasil_EUA!$C:$C,$B4092)</f>
        <v>91</v>
      </c>
      <c r="E4092" s="17">
        <f t="shared" si="189"/>
        <v>6.4630681818181818E-3</v>
      </c>
      <c r="F4092" s="17" t="str">
        <f>IF(ISERROR(MATCH(TEXT($B4092,"000000"),Análise_Anexo1_SH6!$B:$B,0))=TRUE,"SIM","NÃO")</f>
        <v>SIM</v>
      </c>
      <c r="G4092" s="17">
        <f t="shared" si="190"/>
        <v>4.1774693200970677E-8</v>
      </c>
      <c r="H4092" s="17">
        <f t="shared" si="191"/>
        <v>2.25422901778079E-9</v>
      </c>
    </row>
    <row r="4093" spans="2:8" ht="15.75" thickBot="1">
      <c r="B4093" s="9">
        <v>670411</v>
      </c>
      <c r="C4093" s="20">
        <f>SUMIFS(Brasil_Mundo!$K:$K,Brasil_Mundo!$C:$C,$B4093)</f>
        <v>13993</v>
      </c>
      <c r="D4093" s="20">
        <f>SUMIFS(Brasil_EUA!$L:$L,Brasil_EUA!$C:$C,$B4093)</f>
        <v>1552</v>
      </c>
      <c r="E4093" s="17">
        <f t="shared" si="189"/>
        <v>0.11091259915672122</v>
      </c>
      <c r="F4093" s="17" t="str">
        <f>IF(ISERROR(MATCH(TEXT($B4093,"000000"),Análise_Anexo1_SH6!$B:$B,0))=TRUE,"SIM","NÃO")</f>
        <v>SIM</v>
      </c>
      <c r="G4093" s="17">
        <f t="shared" si="190"/>
        <v>4.1516568321106724E-8</v>
      </c>
      <c r="H4093" s="17">
        <f t="shared" si="191"/>
        <v>3.8445752039514133E-8</v>
      </c>
    </row>
    <row r="4094" spans="2:8" ht="15.75" thickBot="1">
      <c r="B4094" s="9">
        <v>844711</v>
      </c>
      <c r="C4094" s="20">
        <f>SUMIFS(Brasil_Mundo!$K:$K,Brasil_Mundo!$C:$C,$B4094)</f>
        <v>13956</v>
      </c>
      <c r="D4094" s="20">
        <f>SUMIFS(Brasil_EUA!$L:$L,Brasil_EUA!$C:$C,$B4094)</f>
        <v>0</v>
      </c>
      <c r="E4094" s="17">
        <f t="shared" si="189"/>
        <v>0</v>
      </c>
      <c r="F4094" s="17" t="str">
        <f>IF(ISERROR(MATCH(TEXT($B4094,"000000"),Análise_Anexo1_SH6!$B:$B,0))=TRUE,"SIM","NÃO")</f>
        <v>SIM</v>
      </c>
      <c r="G4094" s="17">
        <f t="shared" si="190"/>
        <v>4.1406791073348492E-8</v>
      </c>
      <c r="H4094" s="17">
        <f t="shared" si="191"/>
        <v>0</v>
      </c>
    </row>
    <row r="4095" spans="2:8" ht="15.75" thickBot="1">
      <c r="B4095" s="9">
        <v>550931</v>
      </c>
      <c r="C4095" s="20">
        <f>SUMIFS(Brasil_Mundo!$K:$K,Brasil_Mundo!$C:$C,$B4095)</f>
        <v>13911</v>
      </c>
      <c r="D4095" s="20">
        <f>SUMIFS(Brasil_EUA!$L:$L,Brasil_EUA!$C:$C,$B4095)</f>
        <v>0</v>
      </c>
      <c r="E4095" s="17">
        <f t="shared" ref="E4095:H4158" si="192">IFERROR(D4095/C4095,"-")</f>
        <v>0</v>
      </c>
      <c r="F4095" s="17" t="str">
        <f>IF(ISERROR(MATCH(TEXT($B4095,"000000"),Análise_Anexo1_SH6!$B:$B,0))=TRUE,"SIM","NÃO")</f>
        <v>SIM</v>
      </c>
      <c r="G4095" s="17">
        <f t="shared" si="190"/>
        <v>4.1273278204453343E-8</v>
      </c>
      <c r="H4095" s="17">
        <f t="shared" si="191"/>
        <v>0</v>
      </c>
    </row>
    <row r="4096" spans="2:8" ht="15.75" thickBot="1">
      <c r="B4096" s="9">
        <v>370243</v>
      </c>
      <c r="C4096" s="20">
        <f>SUMIFS(Brasil_Mundo!$K:$K,Brasil_Mundo!$C:$C,$B4096)</f>
        <v>13889</v>
      </c>
      <c r="D4096" s="20">
        <f>SUMIFS(Brasil_EUA!$L:$L,Brasil_EUA!$C:$C,$B4096)</f>
        <v>0</v>
      </c>
      <c r="E4096" s="17">
        <f t="shared" si="192"/>
        <v>0</v>
      </c>
      <c r="F4096" s="17" t="str">
        <f>IF(ISERROR(MATCH(TEXT($B4096,"000000"),Análise_Anexo1_SH6!$B:$B,0))=TRUE,"SIM","NÃO")</f>
        <v>SIM</v>
      </c>
      <c r="G4096" s="17">
        <f t="shared" si="190"/>
        <v>4.1208005246326828E-8</v>
      </c>
      <c r="H4096" s="17">
        <f t="shared" si="191"/>
        <v>0</v>
      </c>
    </row>
    <row r="4097" spans="2:8" ht="15.75" thickBot="1">
      <c r="B4097" s="9" t="s">
        <v>14667</v>
      </c>
      <c r="C4097" s="20">
        <f>SUMIFS(Brasil_Mundo!$K:$K,Brasil_Mundo!$C:$C,$B4097)</f>
        <v>13815</v>
      </c>
      <c r="D4097" s="20">
        <f>SUMIFS(Brasil_EUA!$L:$L,Brasil_EUA!$C:$C,$B4097)</f>
        <v>0</v>
      </c>
      <c r="E4097" s="17">
        <f t="shared" si="192"/>
        <v>0</v>
      </c>
      <c r="F4097" s="17" t="str">
        <f>IF(ISERROR(MATCH(TEXT($B4097,"000000"),Análise_Anexo1_SH6!$B:$B,0))=TRUE,"SIM","NÃO")</f>
        <v>SIM</v>
      </c>
      <c r="G4097" s="17">
        <f t="shared" si="190"/>
        <v>4.0988450750810362E-8</v>
      </c>
      <c r="H4097" s="17">
        <f t="shared" si="191"/>
        <v>0</v>
      </c>
    </row>
    <row r="4098" spans="2:8" ht="15.75" thickBot="1">
      <c r="B4098" s="9">
        <v>521222</v>
      </c>
      <c r="C4098" s="20">
        <f>SUMIFS(Brasil_Mundo!$K:$K,Brasil_Mundo!$C:$C,$B4098)</f>
        <v>13787</v>
      </c>
      <c r="D4098" s="20">
        <f>SUMIFS(Brasil_EUA!$L:$L,Brasil_EUA!$C:$C,$B4098)</f>
        <v>9491</v>
      </c>
      <c r="E4098" s="17">
        <f t="shared" si="192"/>
        <v>0.6884021179371872</v>
      </c>
      <c r="F4098" s="17" t="str">
        <f>IF(ISERROR(MATCH(TEXT($B4098,"000000"),Análise_Anexo1_SH6!$B:$B,0))=TRUE,"SIM","NÃO")</f>
        <v>SIM</v>
      </c>
      <c r="G4098" s="17">
        <f t="shared" si="190"/>
        <v>4.0905376076831158E-8</v>
      </c>
      <c r="H4098" s="17">
        <f t="shared" si="191"/>
        <v>2.3510865503030195E-7</v>
      </c>
    </row>
    <row r="4099" spans="2:8" ht="15.75" thickBot="1">
      <c r="B4099" s="9">
        <v>440312</v>
      </c>
      <c r="C4099" s="20">
        <f>SUMIFS(Brasil_Mundo!$K:$K,Brasil_Mundo!$C:$C,$B4099)</f>
        <v>13593</v>
      </c>
      <c r="D4099" s="20">
        <f>SUMIFS(Brasil_EUA!$L:$L,Brasil_EUA!$C:$C,$B4099)</f>
        <v>0</v>
      </c>
      <c r="E4099" s="17">
        <f t="shared" si="192"/>
        <v>0</v>
      </c>
      <c r="F4099" s="17" t="str">
        <f>IF(ISERROR(MATCH(TEXT($B4099,"000000"),Análise_Anexo1_SH6!$B:$B,0))=TRUE,"SIM","NÃO")</f>
        <v>SIM</v>
      </c>
      <c r="G4099" s="17">
        <f t="shared" si="190"/>
        <v>4.0329787264260965E-8</v>
      </c>
      <c r="H4099" s="17">
        <f t="shared" si="191"/>
        <v>0</v>
      </c>
    </row>
    <row r="4100" spans="2:8" ht="15.75" thickBot="1">
      <c r="B4100" s="9">
        <v>853310</v>
      </c>
      <c r="C4100" s="20">
        <f>SUMIFS(Brasil_Mundo!$K:$K,Brasil_Mundo!$C:$C,$B4100)</f>
        <v>13529</v>
      </c>
      <c r="D4100" s="20">
        <f>SUMIFS(Brasil_EUA!$L:$L,Brasil_EUA!$C:$C,$B4100)</f>
        <v>3724</v>
      </c>
      <c r="E4100" s="17">
        <f t="shared" si="192"/>
        <v>0.27526055140808631</v>
      </c>
      <c r="F4100" s="17" t="str">
        <f>IF(ISERROR(MATCH(TEXT($B4100,"000000"),Análise_Anexo1_SH6!$B:$B,0))=TRUE,"SIM","NÃO")</f>
        <v>SIM</v>
      </c>
      <c r="G4100" s="17">
        <f t="shared" ref="G4100:G4163" si="193">C4100/C$3</f>
        <v>4.0139902295165647E-8</v>
      </c>
      <c r="H4100" s="17">
        <f t="shared" ref="H4100:H4163" si="194">D4100/D$3</f>
        <v>9.2249987496875404E-8</v>
      </c>
    </row>
    <row r="4101" spans="2:8" ht="15.75" thickBot="1">
      <c r="B4101" s="9">
        <v>660199</v>
      </c>
      <c r="C4101" s="20">
        <f>SUMIFS(Brasil_Mundo!$K:$K,Brasil_Mundo!$C:$C,$B4101)</f>
        <v>13517</v>
      </c>
      <c r="D4101" s="20">
        <f>SUMIFS(Brasil_EUA!$L:$L,Brasil_EUA!$C:$C,$B4101)</f>
        <v>550</v>
      </c>
      <c r="E4101" s="17">
        <f t="shared" si="192"/>
        <v>4.0689502108456017E-2</v>
      </c>
      <c r="F4101" s="17" t="str">
        <f>IF(ISERROR(MATCH(TEXT($B4101,"000000"),Análise_Anexo1_SH6!$B:$B,0))=TRUE,"SIM","NÃO")</f>
        <v>SIM</v>
      </c>
      <c r="G4101" s="17">
        <f t="shared" si="193"/>
        <v>4.0104298863460273E-8</v>
      </c>
      <c r="H4101" s="17">
        <f t="shared" si="194"/>
        <v>1.3624461096477302E-8</v>
      </c>
    </row>
    <row r="4102" spans="2:8" ht="15.75" thickBot="1">
      <c r="B4102" s="9" t="s">
        <v>14663</v>
      </c>
      <c r="C4102" s="20">
        <f>SUMIFS(Brasil_Mundo!$K:$K,Brasil_Mundo!$C:$C,$B4102)</f>
        <v>13484</v>
      </c>
      <c r="D4102" s="20">
        <f>SUMIFS(Brasil_EUA!$L:$L,Brasil_EUA!$C:$C,$B4102)</f>
        <v>0</v>
      </c>
      <c r="E4102" s="17">
        <f t="shared" si="192"/>
        <v>0</v>
      </c>
      <c r="F4102" s="17" t="str">
        <f>IF(ISERROR(MATCH(TEXT($B4102,"000000"),Análise_Anexo1_SH6!$B:$B,0))=TRUE,"SIM","NÃO")</f>
        <v>SIM</v>
      </c>
      <c r="G4102" s="17">
        <f t="shared" si="193"/>
        <v>4.0006389426270498E-8</v>
      </c>
      <c r="H4102" s="17">
        <f t="shared" si="194"/>
        <v>0</v>
      </c>
    </row>
    <row r="4103" spans="2:8" ht="15.75" thickBot="1">
      <c r="B4103" s="9">
        <v>520532</v>
      </c>
      <c r="C4103" s="20">
        <f>SUMIFS(Brasil_Mundo!$K:$K,Brasil_Mundo!$C:$C,$B4103)</f>
        <v>13462</v>
      </c>
      <c r="D4103" s="20">
        <f>SUMIFS(Brasil_EUA!$L:$L,Brasil_EUA!$C:$C,$B4103)</f>
        <v>11175</v>
      </c>
      <c r="E4103" s="17">
        <f t="shared" si="192"/>
        <v>0.83011439607784876</v>
      </c>
      <c r="F4103" s="17" t="str">
        <f>IF(ISERROR(MATCH(TEXT($B4103,"000000"),Análise_Anexo1_SH6!$B:$B,0))=TRUE,"SIM","NÃO")</f>
        <v>SIM</v>
      </c>
      <c r="G4103" s="17">
        <f t="shared" si="193"/>
        <v>3.9941116468143983E-8</v>
      </c>
      <c r="H4103" s="17">
        <f t="shared" si="194"/>
        <v>2.7682427773297061E-7</v>
      </c>
    </row>
    <row r="4104" spans="2:8" ht="15.75" thickBot="1">
      <c r="B4104" s="9">
        <v>710900</v>
      </c>
      <c r="C4104" s="20">
        <f>SUMIFS(Brasil_Mundo!$K:$K,Brasil_Mundo!$C:$C,$B4104)</f>
        <v>13448</v>
      </c>
      <c r="D4104" s="20">
        <f>SUMIFS(Brasil_EUA!$L:$L,Brasil_EUA!$C:$C,$B4104)</f>
        <v>5026</v>
      </c>
      <c r="E4104" s="17">
        <f t="shared" si="192"/>
        <v>0.37373587150505649</v>
      </c>
      <c r="F4104" s="17" t="str">
        <f>IF(ISERROR(MATCH(TEXT($B4104,"000000"),Análise_Anexo1_SH6!$B:$B,0))=TRUE,"SIM","NÃO")</f>
        <v>SIM</v>
      </c>
      <c r="G4104" s="17">
        <f t="shared" si="193"/>
        <v>3.9899579131154378E-8</v>
      </c>
      <c r="H4104" s="17">
        <f t="shared" si="194"/>
        <v>1.2450280267435438E-7</v>
      </c>
    </row>
    <row r="4105" spans="2:8" ht="15.75" thickBot="1">
      <c r="B4105" s="9">
        <v>890190</v>
      </c>
      <c r="C4105" s="20">
        <f>SUMIFS(Brasil_Mundo!$K:$K,Brasil_Mundo!$C:$C,$B4105)</f>
        <v>13441</v>
      </c>
      <c r="D4105" s="20">
        <f>SUMIFS(Brasil_EUA!$L:$L,Brasil_EUA!$C:$C,$B4105)</f>
        <v>0</v>
      </c>
      <c r="E4105" s="17">
        <f t="shared" si="192"/>
        <v>0</v>
      </c>
      <c r="F4105" s="17" t="str">
        <f>IF(ISERROR(MATCH(TEXT($B4105,"000000"),Análise_Anexo1_SH6!$B:$B,0))=TRUE,"SIM","NÃO")</f>
        <v>SIM</v>
      </c>
      <c r="G4105" s="17">
        <f t="shared" si="193"/>
        <v>3.9878810462659575E-8</v>
      </c>
      <c r="H4105" s="17">
        <f t="shared" si="194"/>
        <v>0</v>
      </c>
    </row>
    <row r="4106" spans="2:8" ht="15.75" thickBot="1">
      <c r="B4106" s="9">
        <v>100290</v>
      </c>
      <c r="C4106" s="20">
        <f>SUMIFS(Brasil_Mundo!$K:$K,Brasil_Mundo!$C:$C,$B4106)</f>
        <v>13433</v>
      </c>
      <c r="D4106" s="20">
        <f>SUMIFS(Brasil_EUA!$L:$L,Brasil_EUA!$C:$C,$B4106)</f>
        <v>0</v>
      </c>
      <c r="E4106" s="17">
        <f t="shared" si="192"/>
        <v>0</v>
      </c>
      <c r="F4106" s="17" t="str">
        <f>IF(ISERROR(MATCH(TEXT($B4106,"000000"),Análise_Anexo1_SH6!$B:$B,0))=TRUE,"SIM","NÃO")</f>
        <v>SIM</v>
      </c>
      <c r="G4106" s="17">
        <f t="shared" si="193"/>
        <v>3.9855074841522659E-8</v>
      </c>
      <c r="H4106" s="17">
        <f t="shared" si="194"/>
        <v>0</v>
      </c>
    </row>
    <row r="4107" spans="2:8" ht="15.75" thickBot="1">
      <c r="B4107" s="9">
        <v>851930</v>
      </c>
      <c r="C4107" s="20">
        <f>SUMIFS(Brasil_Mundo!$K:$K,Brasil_Mundo!$C:$C,$B4107)</f>
        <v>13400</v>
      </c>
      <c r="D4107" s="20">
        <f>SUMIFS(Brasil_EUA!$L:$L,Brasil_EUA!$C:$C,$B4107)</f>
        <v>13400</v>
      </c>
      <c r="E4107" s="17">
        <f t="shared" si="192"/>
        <v>1</v>
      </c>
      <c r="F4107" s="17" t="str">
        <f>IF(ISERROR(MATCH(TEXT($B4107,"000000"),Análise_Anexo1_SH6!$B:$B,0))=TRUE,"SIM","NÃO")</f>
        <v>SIM</v>
      </c>
      <c r="G4107" s="17">
        <f t="shared" si="193"/>
        <v>3.9757165404332891E-8</v>
      </c>
      <c r="H4107" s="17">
        <f t="shared" si="194"/>
        <v>3.3194141580508337E-7</v>
      </c>
    </row>
    <row r="4108" spans="2:8" ht="15.75" thickBot="1">
      <c r="B4108" s="9">
        <v>521211</v>
      </c>
      <c r="C4108" s="20">
        <f>SUMIFS(Brasil_Mundo!$K:$K,Brasil_Mundo!$C:$C,$B4108)</f>
        <v>13301</v>
      </c>
      <c r="D4108" s="20">
        <f>SUMIFS(Brasil_EUA!$L:$L,Brasil_EUA!$C:$C,$B4108)</f>
        <v>65</v>
      </c>
      <c r="E4108" s="17">
        <f t="shared" si="192"/>
        <v>4.8868506127358845E-3</v>
      </c>
      <c r="F4108" s="17" t="str">
        <f>IF(ISERROR(MATCH(TEXT($B4108,"000000"),Análise_Anexo1_SH6!$B:$B,0))=TRUE,"SIM","NÃO")</f>
        <v>SIM</v>
      </c>
      <c r="G4108" s="17">
        <f t="shared" si="193"/>
        <v>3.9463437092763565E-8</v>
      </c>
      <c r="H4108" s="17">
        <f t="shared" si="194"/>
        <v>1.6101635841291357E-9</v>
      </c>
    </row>
    <row r="4109" spans="2:8" ht="15.75" thickBot="1">
      <c r="B4109" s="9">
        <v>290211</v>
      </c>
      <c r="C4109" s="20">
        <f>SUMIFS(Brasil_Mundo!$K:$K,Brasil_Mundo!$C:$C,$B4109)</f>
        <v>13291</v>
      </c>
      <c r="D4109" s="20">
        <f>SUMIFS(Brasil_EUA!$L:$L,Brasil_EUA!$C:$C,$B4109)</f>
        <v>2942</v>
      </c>
      <c r="E4109" s="17">
        <f t="shared" si="192"/>
        <v>0.22135279512452036</v>
      </c>
      <c r="F4109" s="17" t="str">
        <f>IF(ISERROR(MATCH(TEXT($B4109,"000000"),Análise_Anexo1_SH6!$B:$B,0))=TRUE,"SIM","NÃO")</f>
        <v>SIM</v>
      </c>
      <c r="G4109" s="17">
        <f t="shared" si="193"/>
        <v>3.9433767566342418E-8</v>
      </c>
      <c r="H4109" s="17">
        <f t="shared" si="194"/>
        <v>7.2878480992429494E-8</v>
      </c>
    </row>
    <row r="4110" spans="2:8" ht="15.75" thickBot="1">
      <c r="B4110" s="9">
        <v>551622</v>
      </c>
      <c r="C4110" s="20">
        <f>SUMIFS(Brasil_Mundo!$K:$K,Brasil_Mundo!$C:$C,$B4110)</f>
        <v>13265</v>
      </c>
      <c r="D4110" s="20">
        <f>SUMIFS(Brasil_EUA!$L:$L,Brasil_EUA!$C:$C,$B4110)</f>
        <v>9539</v>
      </c>
      <c r="E4110" s="17">
        <f t="shared" si="192"/>
        <v>0.71911044101017718</v>
      </c>
      <c r="F4110" s="17" t="str">
        <f>IF(ISERROR(MATCH(TEXT($B4110,"000000"),Análise_Anexo1_SH6!$B:$B,0))=TRUE,"SIM","NÃO")</f>
        <v>SIM</v>
      </c>
      <c r="G4110" s="17">
        <f t="shared" si="193"/>
        <v>3.9356626797647445E-8</v>
      </c>
      <c r="H4110" s="17">
        <f t="shared" si="194"/>
        <v>2.362976989078127E-7</v>
      </c>
    </row>
    <row r="4111" spans="2:8" ht="15.75" thickBot="1">
      <c r="B4111" s="9">
        <v>281390</v>
      </c>
      <c r="C4111" s="20">
        <f>SUMIFS(Brasil_Mundo!$K:$K,Brasil_Mundo!$C:$C,$B4111)</f>
        <v>15590</v>
      </c>
      <c r="D4111" s="20">
        <f>SUMIFS(Brasil_EUA!$L:$L,Brasil_EUA!$C:$C,$B4111)</f>
        <v>0</v>
      </c>
      <c r="E4111" s="17">
        <f t="shared" si="192"/>
        <v>0</v>
      </c>
      <c r="F4111" s="17" t="str">
        <f>IF(ISERROR(MATCH(TEXT($B4111,"000000"),Análise_Anexo1_SH6!$B:$B,0))=TRUE,"SIM","NÃO")</f>
        <v>SIM</v>
      </c>
      <c r="G4111" s="17">
        <f t="shared" si="193"/>
        <v>4.6254791690563412E-8</v>
      </c>
      <c r="H4111" s="17">
        <f t="shared" si="194"/>
        <v>0</v>
      </c>
    </row>
    <row r="4112" spans="2:8" ht="15.75" thickBot="1">
      <c r="B4112" s="9">
        <v>100830</v>
      </c>
      <c r="C4112" s="20">
        <f>SUMIFS(Brasil_Mundo!$K:$K,Brasil_Mundo!$C:$C,$B4112)</f>
        <v>13084</v>
      </c>
      <c r="D4112" s="20">
        <f>SUMIFS(Brasil_EUA!$L:$L,Brasil_EUA!$C:$C,$B4112)</f>
        <v>0</v>
      </c>
      <c r="E4112" s="17">
        <f t="shared" si="192"/>
        <v>0</v>
      </c>
      <c r="F4112" s="17" t="str">
        <f>IF(ISERROR(MATCH(TEXT($B4112,"000000"),Análise_Anexo1_SH6!$B:$B,0))=TRUE,"SIM","NÃO")</f>
        <v>SIM</v>
      </c>
      <c r="G4112" s="17">
        <f t="shared" si="193"/>
        <v>3.8819608369424738E-8</v>
      </c>
      <c r="H4112" s="17">
        <f t="shared" si="194"/>
        <v>0</v>
      </c>
    </row>
    <row r="4113" spans="2:8" ht="15.75" thickBot="1">
      <c r="B4113" s="9">
        <v>400121</v>
      </c>
      <c r="C4113" s="20">
        <f>SUMIFS(Brasil_Mundo!$K:$K,Brasil_Mundo!$C:$C,$B4113)</f>
        <v>13060</v>
      </c>
      <c r="D4113" s="20">
        <f>SUMIFS(Brasil_EUA!$L:$L,Brasil_EUA!$C:$C,$B4113)</f>
        <v>0</v>
      </c>
      <c r="E4113" s="17">
        <f t="shared" si="192"/>
        <v>0</v>
      </c>
      <c r="F4113" s="17" t="str">
        <f>IF(ISERROR(MATCH(TEXT($B4113,"000000"),Análise_Anexo1_SH6!$B:$B,0))=TRUE,"SIM","NÃO")</f>
        <v>SIM</v>
      </c>
      <c r="G4113" s="17">
        <f t="shared" si="193"/>
        <v>3.8748401506013991E-8</v>
      </c>
      <c r="H4113" s="17">
        <f t="shared" si="194"/>
        <v>0</v>
      </c>
    </row>
    <row r="4114" spans="2:8" ht="15.75" thickBot="1">
      <c r="B4114" s="9">
        <v>281129</v>
      </c>
      <c r="C4114" s="20">
        <f>SUMIFS(Brasil_Mundo!$K:$K,Brasil_Mundo!$C:$C,$B4114)</f>
        <v>13022</v>
      </c>
      <c r="D4114" s="20">
        <f>SUMIFS(Brasil_EUA!$L:$L,Brasil_EUA!$C:$C,$B4114)</f>
        <v>3353</v>
      </c>
      <c r="E4114" s="17">
        <f t="shared" si="192"/>
        <v>0.25748732913530947</v>
      </c>
      <c r="F4114" s="17" t="str">
        <f>IF(ISERROR(MATCH(TEXT($B4114,"000000"),Análise_Anexo1_SH6!$B:$B,0))=TRUE,"SIM","NÃO")</f>
        <v>SIM</v>
      </c>
      <c r="G4114" s="17">
        <f t="shared" si="193"/>
        <v>3.8635657305613646E-8</v>
      </c>
      <c r="H4114" s="17">
        <f t="shared" si="194"/>
        <v>8.3059669193615262E-8</v>
      </c>
    </row>
    <row r="4115" spans="2:8" ht="15.75" thickBot="1">
      <c r="B4115" s="9" t="s">
        <v>14650</v>
      </c>
      <c r="C4115" s="20">
        <f>SUMIFS(Brasil_Mundo!$K:$K,Brasil_Mundo!$C:$C,$B4115)</f>
        <v>12964</v>
      </c>
      <c r="D4115" s="20">
        <f>SUMIFS(Brasil_EUA!$L:$L,Brasil_EUA!$C:$C,$B4115)</f>
        <v>0</v>
      </c>
      <c r="E4115" s="17">
        <f t="shared" si="192"/>
        <v>0</v>
      </c>
      <c r="F4115" s="17" t="str">
        <f>IF(ISERROR(MATCH(TEXT($B4115,"000000"),Análise_Anexo1_SH6!$B:$B,0))=TRUE,"SIM","NÃO")</f>
        <v>SIM</v>
      </c>
      <c r="G4115" s="17">
        <f t="shared" si="193"/>
        <v>3.8463574052371011E-8</v>
      </c>
      <c r="H4115" s="17">
        <f t="shared" si="194"/>
        <v>0</v>
      </c>
    </row>
    <row r="4116" spans="2:8" ht="15.75" thickBot="1">
      <c r="B4116" s="9">
        <v>540741</v>
      </c>
      <c r="C4116" s="20">
        <f>SUMIFS(Brasil_Mundo!$K:$K,Brasil_Mundo!$C:$C,$B4116)</f>
        <v>12869</v>
      </c>
      <c r="D4116" s="20">
        <f>SUMIFS(Brasil_EUA!$L:$L,Brasil_EUA!$C:$C,$B4116)</f>
        <v>0</v>
      </c>
      <c r="E4116" s="17">
        <f t="shared" si="192"/>
        <v>0</v>
      </c>
      <c r="F4116" s="17" t="str">
        <f>IF(ISERROR(MATCH(TEXT($B4116,"000000"),Análise_Anexo1_SH6!$B:$B,0))=TRUE,"SIM","NÃO")</f>
        <v>SIM</v>
      </c>
      <c r="G4116" s="17">
        <f t="shared" si="193"/>
        <v>3.8181713551370143E-8</v>
      </c>
      <c r="H4116" s="17">
        <f t="shared" si="194"/>
        <v>0</v>
      </c>
    </row>
    <row r="4117" spans="2:8" ht="15.75" thickBot="1">
      <c r="B4117" s="9" t="s">
        <v>14639</v>
      </c>
      <c r="C4117" s="20">
        <f>SUMIFS(Brasil_Mundo!$K:$K,Brasil_Mundo!$C:$C,$B4117)</f>
        <v>12849</v>
      </c>
      <c r="D4117" s="20">
        <f>SUMIFS(Brasil_EUA!$L:$L,Brasil_EUA!$C:$C,$B4117)</f>
        <v>0</v>
      </c>
      <c r="E4117" s="17">
        <f t="shared" si="192"/>
        <v>0</v>
      </c>
      <c r="F4117" s="17" t="str">
        <f>IF(ISERROR(MATCH(TEXT($B4117,"000000"),Análise_Anexo1_SH6!$B:$B,0))=TRUE,"SIM","NÃO")</f>
        <v>SIM</v>
      </c>
      <c r="G4117" s="17">
        <f t="shared" si="193"/>
        <v>3.8122374498527854E-8</v>
      </c>
      <c r="H4117" s="17">
        <f t="shared" si="194"/>
        <v>0</v>
      </c>
    </row>
    <row r="4118" spans="2:8" ht="15.75" thickBot="1">
      <c r="B4118" s="9" t="s">
        <v>2287</v>
      </c>
      <c r="C4118" s="20">
        <f>SUMIFS(Brasil_Mundo!$K:$K,Brasil_Mundo!$C:$C,$B4118)</f>
        <v>25684</v>
      </c>
      <c r="D4118" s="20">
        <f>SUMIFS(Brasil_EUA!$L:$L,Brasil_EUA!$C:$C,$B4118)</f>
        <v>4030</v>
      </c>
      <c r="E4118" s="17">
        <f t="shared" si="192"/>
        <v>0.15690702382806415</v>
      </c>
      <c r="F4118" s="17" t="str">
        <f>IF(ISERROR(MATCH(TEXT($B4118,"000000"),Análise_Anexo1_SH6!$B:$B,0))=TRUE,"SIM","NÃO")</f>
        <v>SIM</v>
      </c>
      <c r="G4118" s="17">
        <f t="shared" si="193"/>
        <v>7.6203211660066116E-8</v>
      </c>
      <c r="H4118" s="17">
        <f t="shared" si="194"/>
        <v>9.9830142216006412E-8</v>
      </c>
    </row>
    <row r="4119" spans="2:8" ht="15.75" thickBot="1">
      <c r="B4119" s="9">
        <v>950710</v>
      </c>
      <c r="C4119" s="20">
        <f>SUMIFS(Brasil_Mundo!$K:$K,Brasil_Mundo!$C:$C,$B4119)</f>
        <v>12776</v>
      </c>
      <c r="D4119" s="20">
        <f>SUMIFS(Brasil_EUA!$L:$L,Brasil_EUA!$C:$C,$B4119)</f>
        <v>0</v>
      </c>
      <c r="E4119" s="17">
        <f t="shared" si="192"/>
        <v>0</v>
      </c>
      <c r="F4119" s="17" t="str">
        <f>IF(ISERROR(MATCH(TEXT($B4119,"000000"),Análise_Anexo1_SH6!$B:$B,0))=TRUE,"SIM","NÃO")</f>
        <v>SIM</v>
      </c>
      <c r="G4119" s="17">
        <f t="shared" si="193"/>
        <v>3.7905786955653508E-8</v>
      </c>
      <c r="H4119" s="17">
        <f t="shared" si="194"/>
        <v>0</v>
      </c>
    </row>
    <row r="4120" spans="2:8" ht="15.75" thickBot="1">
      <c r="B4120" s="9">
        <v>100890</v>
      </c>
      <c r="C4120" s="20">
        <f>SUMIFS(Brasil_Mundo!$K:$K,Brasil_Mundo!$C:$C,$B4120)</f>
        <v>12757</v>
      </c>
      <c r="D4120" s="20">
        <f>SUMIFS(Brasil_EUA!$L:$L,Brasil_EUA!$C:$C,$B4120)</f>
        <v>0</v>
      </c>
      <c r="E4120" s="17">
        <f t="shared" si="192"/>
        <v>0</v>
      </c>
      <c r="F4120" s="17" t="str">
        <f>IF(ISERROR(MATCH(TEXT($B4120,"000000"),Análise_Anexo1_SH6!$B:$B,0))=TRUE,"SIM","NÃO")</f>
        <v>SIM</v>
      </c>
      <c r="G4120" s="17">
        <f t="shared" si="193"/>
        <v>3.7849414855453331E-8</v>
      </c>
      <c r="H4120" s="17">
        <f t="shared" si="194"/>
        <v>0</v>
      </c>
    </row>
    <row r="4121" spans="2:8" ht="15.75" thickBot="1">
      <c r="B4121" s="9">
        <v>460199</v>
      </c>
      <c r="C4121" s="20">
        <f>SUMIFS(Brasil_Mundo!$K:$K,Brasil_Mundo!$C:$C,$B4121)</f>
        <v>12690</v>
      </c>
      <c r="D4121" s="20">
        <f>SUMIFS(Brasil_EUA!$L:$L,Brasil_EUA!$C:$C,$B4121)</f>
        <v>2372</v>
      </c>
      <c r="E4121" s="17">
        <f t="shared" si="192"/>
        <v>0.18691883372734436</v>
      </c>
      <c r="F4121" s="17" t="str">
        <f>IF(ISERROR(MATCH(TEXT($B4121,"000000"),Análise_Anexo1_SH6!$B:$B,0))=TRUE,"SIM","NÃO")</f>
        <v>SIM</v>
      </c>
      <c r="G4121" s="17">
        <f t="shared" si="193"/>
        <v>3.7650629028431668E-8</v>
      </c>
      <c r="H4121" s="17">
        <f t="shared" si="194"/>
        <v>5.8758584946989383E-8</v>
      </c>
    </row>
    <row r="4122" spans="2:8" ht="15.75" thickBot="1">
      <c r="B4122" s="9">
        <v>721590</v>
      </c>
      <c r="C4122" s="20">
        <f>SUMIFS(Brasil_Mundo!$K:$K,Brasil_Mundo!$C:$C,$B4122)</f>
        <v>15986</v>
      </c>
      <c r="D4122" s="20">
        <f>SUMIFS(Brasil_EUA!$L:$L,Brasil_EUA!$C:$C,$B4122)</f>
        <v>2210</v>
      </c>
      <c r="E4122" s="17">
        <f t="shared" si="192"/>
        <v>0.13824596521956711</v>
      </c>
      <c r="F4122" s="17" t="str">
        <f>IF(ISERROR(MATCH(TEXT($B4122,"000000"),Análise_Anexo1_SH6!$B:$B,0))=TRUE,"SIM","NÃO")</f>
        <v>SIM</v>
      </c>
      <c r="G4122" s="17">
        <f t="shared" si="193"/>
        <v>4.7429704936840714E-8</v>
      </c>
      <c r="H4122" s="17">
        <f t="shared" si="194"/>
        <v>5.4745561860390612E-8</v>
      </c>
    </row>
    <row r="4123" spans="2:8" ht="15.75" thickBot="1">
      <c r="B4123" s="9">
        <v>851090</v>
      </c>
      <c r="C4123" s="20">
        <f>SUMIFS(Brasil_Mundo!$K:$K,Brasil_Mundo!$C:$C,$B4123)</f>
        <v>24220</v>
      </c>
      <c r="D4123" s="20">
        <f>SUMIFS(Brasil_EUA!$L:$L,Brasil_EUA!$C:$C,$B4123)</f>
        <v>0</v>
      </c>
      <c r="E4123" s="17">
        <f t="shared" si="192"/>
        <v>0</v>
      </c>
      <c r="F4123" s="17" t="str">
        <f>IF(ISERROR(MATCH(TEXT($B4123,"000000"),Análise_Anexo1_SH6!$B:$B,0))=TRUE,"SIM","NÃO")</f>
        <v>SIM</v>
      </c>
      <c r="G4123" s="17">
        <f t="shared" si="193"/>
        <v>7.1859592992010642E-8</v>
      </c>
      <c r="H4123" s="17">
        <f t="shared" si="194"/>
        <v>0</v>
      </c>
    </row>
    <row r="4124" spans="2:8" ht="15.75" thickBot="1">
      <c r="B4124" s="9">
        <v>391510</v>
      </c>
      <c r="C4124" s="20">
        <f>SUMIFS(Brasil_Mundo!$K:$K,Brasil_Mundo!$C:$C,$B4124)</f>
        <v>12524</v>
      </c>
      <c r="D4124" s="20">
        <f>SUMIFS(Brasil_EUA!$L:$L,Brasil_EUA!$C:$C,$B4124)</f>
        <v>51</v>
      </c>
      <c r="E4124" s="17">
        <f t="shared" si="192"/>
        <v>4.0721814116895559E-3</v>
      </c>
      <c r="F4124" s="17" t="str">
        <f>IF(ISERROR(MATCH(TEXT($B4124,"000000"),Análise_Anexo1_SH6!$B:$B,0))=TRUE,"SIM","NÃO")</f>
        <v>SIM</v>
      </c>
      <c r="G4124" s="17">
        <f t="shared" si="193"/>
        <v>3.715811488984068E-8</v>
      </c>
      <c r="H4124" s="17">
        <f t="shared" si="194"/>
        <v>1.263359119855168E-9</v>
      </c>
    </row>
    <row r="4125" spans="2:8" ht="15.75" thickBot="1">
      <c r="B4125" s="9">
        <v>730519</v>
      </c>
      <c r="C4125" s="20">
        <f>SUMIFS(Brasil_Mundo!$K:$K,Brasil_Mundo!$C:$C,$B4125)</f>
        <v>12448</v>
      </c>
      <c r="D4125" s="20">
        <f>SUMIFS(Brasil_EUA!$L:$L,Brasil_EUA!$C:$C,$B4125)</f>
        <v>0</v>
      </c>
      <c r="E4125" s="17">
        <f t="shared" si="192"/>
        <v>0</v>
      </c>
      <c r="F4125" s="17" t="str">
        <f>IF(ISERROR(MATCH(TEXT($B4125,"000000"),Análise_Anexo1_SH6!$B:$B,0))=TRUE,"SIM","NÃO")</f>
        <v>SIM</v>
      </c>
      <c r="G4125" s="17">
        <f t="shared" si="193"/>
        <v>3.6932626489039982E-8</v>
      </c>
      <c r="H4125" s="17">
        <f t="shared" si="194"/>
        <v>0</v>
      </c>
    </row>
    <row r="4126" spans="2:8" ht="15.75" thickBot="1">
      <c r="B4126" s="9" t="s">
        <v>14632</v>
      </c>
      <c r="C4126" s="20">
        <f>SUMIFS(Brasil_Mundo!$K:$K,Brasil_Mundo!$C:$C,$B4126)</f>
        <v>12429</v>
      </c>
      <c r="D4126" s="20">
        <f>SUMIFS(Brasil_EUA!$L:$L,Brasil_EUA!$C:$C,$B4126)</f>
        <v>0</v>
      </c>
      <c r="E4126" s="17">
        <f t="shared" si="192"/>
        <v>0</v>
      </c>
      <c r="F4126" s="17" t="str">
        <f>IF(ISERROR(MATCH(TEXT($B4126,"000000"),Análise_Anexo1_SH6!$B:$B,0))=TRUE,"SIM","NÃO")</f>
        <v>SIM</v>
      </c>
      <c r="G4126" s="17">
        <f t="shared" si="193"/>
        <v>3.6876254388839812E-8</v>
      </c>
      <c r="H4126" s="17">
        <f t="shared" si="194"/>
        <v>0</v>
      </c>
    </row>
    <row r="4127" spans="2:8" ht="15.75" thickBot="1">
      <c r="B4127" s="9">
        <v>170112</v>
      </c>
      <c r="C4127" s="20">
        <f>SUMIFS(Brasil_Mundo!$K:$K,Brasil_Mundo!$C:$C,$B4127)</f>
        <v>12365</v>
      </c>
      <c r="D4127" s="20">
        <f>SUMIFS(Brasil_EUA!$L:$L,Brasil_EUA!$C:$C,$B4127)</f>
        <v>6707</v>
      </c>
      <c r="E4127" s="17">
        <f t="shared" si="192"/>
        <v>0.54241811564900932</v>
      </c>
      <c r="F4127" s="17" t="str">
        <f>IF(ISERROR(MATCH(TEXT($B4127,"000000"),Análise_Anexo1_SH6!$B:$B,0))=TRUE,"SIM","NÃO")</f>
        <v>SIM</v>
      </c>
      <c r="G4127" s="17">
        <f t="shared" si="193"/>
        <v>3.6686369419744487E-8</v>
      </c>
      <c r="H4127" s="17">
        <f t="shared" si="194"/>
        <v>1.6614411013467865E-7</v>
      </c>
    </row>
    <row r="4128" spans="2:8" ht="15.75" thickBot="1">
      <c r="B4128" s="9">
        <v>170390</v>
      </c>
      <c r="C4128" s="20">
        <f>SUMIFS(Brasil_Mundo!$K:$K,Brasil_Mundo!$C:$C,$B4128)</f>
        <v>12213</v>
      </c>
      <c r="D4128" s="20">
        <f>SUMIFS(Brasil_EUA!$L:$L,Brasil_EUA!$C:$C,$B4128)</f>
        <v>1051</v>
      </c>
      <c r="E4128" s="17">
        <f t="shared" si="192"/>
        <v>8.6055842135429467E-2</v>
      </c>
      <c r="F4128" s="17" t="str">
        <f>IF(ISERROR(MATCH(TEXT($B4128,"000000"),Análise_Anexo1_SH6!$B:$B,0))=TRUE,"SIM","NÃO")</f>
        <v>SIM</v>
      </c>
      <c r="G4128" s="17">
        <f t="shared" si="193"/>
        <v>3.6235392618143104E-8</v>
      </c>
      <c r="H4128" s="17">
        <f t="shared" si="194"/>
        <v>2.6035106567995716E-8</v>
      </c>
    </row>
    <row r="4129" spans="2:8" ht="15.75" thickBot="1">
      <c r="B4129" s="9">
        <v>844400</v>
      </c>
      <c r="C4129" s="20">
        <f>SUMIFS(Brasil_Mundo!$K:$K,Brasil_Mundo!$C:$C,$B4129)</f>
        <v>13662</v>
      </c>
      <c r="D4129" s="20">
        <f>SUMIFS(Brasil_EUA!$L:$L,Brasil_EUA!$C:$C,$B4129)</f>
        <v>182</v>
      </c>
      <c r="E4129" s="17">
        <f t="shared" si="192"/>
        <v>1.3321622017274191E-2</v>
      </c>
      <c r="F4129" s="17" t="str">
        <f>IF(ISERROR(MATCH(TEXT($B4129,"000000"),Análise_Anexo1_SH6!$B:$B,0))=TRUE,"SIM","NÃO")</f>
        <v>SIM</v>
      </c>
      <c r="G4129" s="17">
        <f t="shared" si="193"/>
        <v>4.053450699656686E-8</v>
      </c>
      <c r="H4129" s="17">
        <f t="shared" si="194"/>
        <v>4.5084580355615799E-9</v>
      </c>
    </row>
    <row r="4130" spans="2:8" ht="15.75" thickBot="1">
      <c r="B4130" s="9">
        <v>630491</v>
      </c>
      <c r="C4130" s="20">
        <f>SUMIFS(Brasil_Mundo!$K:$K,Brasil_Mundo!$C:$C,$B4130)</f>
        <v>12154</v>
      </c>
      <c r="D4130" s="20">
        <f>SUMIFS(Brasil_EUA!$L:$L,Brasil_EUA!$C:$C,$B4130)</f>
        <v>2115</v>
      </c>
      <c r="E4130" s="17">
        <f t="shared" si="192"/>
        <v>0.17401678459766332</v>
      </c>
      <c r="F4130" s="17" t="str">
        <f>IF(ISERROR(MATCH(TEXT($B4130,"000000"),Análise_Anexo1_SH6!$B:$B,0))=TRUE,"SIM","NÃO")</f>
        <v>SIM</v>
      </c>
      <c r="G4130" s="17">
        <f t="shared" si="193"/>
        <v>3.606034241225835E-8</v>
      </c>
      <c r="H4130" s="17">
        <f t="shared" si="194"/>
        <v>5.2392245852817261E-8</v>
      </c>
    </row>
    <row r="4131" spans="2:8" ht="15.75" thickBot="1">
      <c r="B4131" s="9">
        <v>844540</v>
      </c>
      <c r="C4131" s="20">
        <f>SUMIFS(Brasil_Mundo!$K:$K,Brasil_Mundo!$C:$C,$B4131)</f>
        <v>19615</v>
      </c>
      <c r="D4131" s="20">
        <f>SUMIFS(Brasil_EUA!$L:$L,Brasil_EUA!$C:$C,$B4131)</f>
        <v>0</v>
      </c>
      <c r="E4131" s="17">
        <f t="shared" si="192"/>
        <v>0</v>
      </c>
      <c r="F4131" s="17" t="str">
        <f>IF(ISERROR(MATCH(TEXT($B4131,"000000"),Análise_Anexo1_SH6!$B:$B,0))=TRUE,"SIM","NÃO")</f>
        <v>SIM</v>
      </c>
      <c r="G4131" s="17">
        <f t="shared" si="193"/>
        <v>5.819677607507385E-8</v>
      </c>
      <c r="H4131" s="17">
        <f t="shared" si="194"/>
        <v>0</v>
      </c>
    </row>
    <row r="4132" spans="2:8" ht="15.75" thickBot="1">
      <c r="B4132" s="9">
        <v>920510</v>
      </c>
      <c r="C4132" s="20">
        <f>SUMIFS(Brasil_Mundo!$K:$K,Brasil_Mundo!$C:$C,$B4132)</f>
        <v>12092</v>
      </c>
      <c r="D4132" s="20">
        <f>SUMIFS(Brasil_EUA!$L:$L,Brasil_EUA!$C:$C,$B4132)</f>
        <v>1726</v>
      </c>
      <c r="E4132" s="17">
        <f t="shared" si="192"/>
        <v>0.14273900099239167</v>
      </c>
      <c r="F4132" s="17" t="str">
        <f>IF(ISERROR(MATCH(TEXT($B4132,"000000"),Análise_Anexo1_SH6!$B:$B,0))=TRUE,"SIM","NÃO")</f>
        <v>SIM</v>
      </c>
      <c r="G4132" s="17">
        <f t="shared" si="193"/>
        <v>3.5876391348447258E-8</v>
      </c>
      <c r="H4132" s="17">
        <f t="shared" si="194"/>
        <v>4.2756036095490584E-8</v>
      </c>
    </row>
    <row r="4133" spans="2:8" ht="15.75" thickBot="1">
      <c r="B4133" s="9">
        <v>710700</v>
      </c>
      <c r="C4133" s="20">
        <f>SUMIFS(Brasil_Mundo!$K:$K,Brasil_Mundo!$C:$C,$B4133)</f>
        <v>12067</v>
      </c>
      <c r="D4133" s="20">
        <f>SUMIFS(Brasil_EUA!$L:$L,Brasil_EUA!$C:$C,$B4133)</f>
        <v>117</v>
      </c>
      <c r="E4133" s="17">
        <f t="shared" si="192"/>
        <v>9.6958647551172623E-3</v>
      </c>
      <c r="F4133" s="17" t="str">
        <f>IF(ISERROR(MATCH(TEXT($B4133,"000000"),Análise_Anexo1_SH6!$B:$B,0))=TRUE,"SIM","NÃO")</f>
        <v>SIM</v>
      </c>
      <c r="G4133" s="17">
        <f t="shared" si="193"/>
        <v>3.5802217532394398E-8</v>
      </c>
      <c r="H4133" s="17">
        <f t="shared" si="194"/>
        <v>2.8982944514324441E-9</v>
      </c>
    </row>
    <row r="4134" spans="2:8" ht="15.75" thickBot="1">
      <c r="B4134" s="9">
        <v>900510</v>
      </c>
      <c r="C4134" s="20">
        <f>SUMIFS(Brasil_Mundo!$K:$K,Brasil_Mundo!$C:$C,$B4134)</f>
        <v>11969</v>
      </c>
      <c r="D4134" s="20">
        <f>SUMIFS(Brasil_EUA!$L:$L,Brasil_EUA!$C:$C,$B4134)</f>
        <v>0</v>
      </c>
      <c r="E4134" s="17">
        <f t="shared" si="192"/>
        <v>0</v>
      </c>
      <c r="F4134" s="17" t="str">
        <f>IF(ISERROR(MATCH(TEXT($B4134,"000000"),Análise_Anexo1_SH6!$B:$B,0))=TRUE,"SIM","NÃO")</f>
        <v>SIM</v>
      </c>
      <c r="G4134" s="17">
        <f t="shared" si="193"/>
        <v>3.5511456173467192E-8</v>
      </c>
      <c r="H4134" s="17">
        <f t="shared" si="194"/>
        <v>0</v>
      </c>
    </row>
    <row r="4135" spans="2:8" ht="15.75" thickBot="1">
      <c r="B4135" s="9">
        <v>950621</v>
      </c>
      <c r="C4135" s="20">
        <f>SUMIFS(Brasil_Mundo!$K:$K,Brasil_Mundo!$C:$C,$B4135)</f>
        <v>11964</v>
      </c>
      <c r="D4135" s="20">
        <f>SUMIFS(Brasil_EUA!$L:$L,Brasil_EUA!$C:$C,$B4135)</f>
        <v>1770</v>
      </c>
      <c r="E4135" s="17">
        <f t="shared" si="192"/>
        <v>0.14794383149448345</v>
      </c>
      <c r="F4135" s="17" t="str">
        <f>IF(ISERROR(MATCH(TEXT($B4135,"000000"),Análise_Anexo1_SH6!$B:$B,0))=TRUE,"SIM","NÃO")</f>
        <v>SIM</v>
      </c>
      <c r="G4135" s="17">
        <f t="shared" si="193"/>
        <v>3.5496621410256615E-8</v>
      </c>
      <c r="H4135" s="17">
        <f t="shared" si="194"/>
        <v>4.3845992983208772E-8</v>
      </c>
    </row>
    <row r="4136" spans="2:8" ht="15.75" thickBot="1">
      <c r="B4136" s="9">
        <v>460211</v>
      </c>
      <c r="C4136" s="20">
        <f>SUMIFS(Brasil_Mundo!$K:$K,Brasil_Mundo!$C:$C,$B4136)</f>
        <v>11943</v>
      </c>
      <c r="D4136" s="20">
        <f>SUMIFS(Brasil_EUA!$L:$L,Brasil_EUA!$C:$C,$B4136)</f>
        <v>1237</v>
      </c>
      <c r="E4136" s="17">
        <f t="shared" si="192"/>
        <v>0.10357531608473583</v>
      </c>
      <c r="F4136" s="17" t="str">
        <f>IF(ISERROR(MATCH(TEXT($B4136,"000000"),Análise_Anexo1_SH6!$B:$B,0))=TRUE,"SIM","NÃO")</f>
        <v>SIM</v>
      </c>
      <c r="G4136" s="17">
        <f t="shared" si="193"/>
        <v>3.5434315404772213E-8</v>
      </c>
      <c r="H4136" s="17">
        <f t="shared" si="194"/>
        <v>3.0642651593349858E-8</v>
      </c>
    </row>
    <row r="4137" spans="2:8" ht="15.75" thickBot="1">
      <c r="B4137" s="9">
        <v>282120</v>
      </c>
      <c r="C4137" s="20">
        <f>SUMIFS(Brasil_Mundo!$K:$K,Brasil_Mundo!$C:$C,$B4137)</f>
        <v>11932</v>
      </c>
      <c r="D4137" s="20">
        <f>SUMIFS(Brasil_EUA!$L:$L,Brasil_EUA!$C:$C,$B4137)</f>
        <v>0</v>
      </c>
      <c r="E4137" s="17">
        <f t="shared" si="192"/>
        <v>0</v>
      </c>
      <c r="F4137" s="17" t="str">
        <f>IF(ISERROR(MATCH(TEXT($B4137,"000000"),Análise_Anexo1_SH6!$B:$B,0))=TRUE,"SIM","NÃO")</f>
        <v>SIM</v>
      </c>
      <c r="G4137" s="17">
        <f t="shared" si="193"/>
        <v>3.5401678925708959E-8</v>
      </c>
      <c r="H4137" s="17">
        <f t="shared" si="194"/>
        <v>0</v>
      </c>
    </row>
    <row r="4138" spans="2:8" ht="15.75" thickBot="1">
      <c r="B4138" s="9">
        <v>701310</v>
      </c>
      <c r="C4138" s="20">
        <f>SUMIFS(Brasil_Mundo!$K:$K,Brasil_Mundo!$C:$C,$B4138)</f>
        <v>11896</v>
      </c>
      <c r="D4138" s="20">
        <f>SUMIFS(Brasil_EUA!$L:$L,Brasil_EUA!$C:$C,$B4138)</f>
        <v>0</v>
      </c>
      <c r="E4138" s="17">
        <f t="shared" si="192"/>
        <v>0</v>
      </c>
      <c r="F4138" s="17" t="str">
        <f>IF(ISERROR(MATCH(TEXT($B4138,"000000"),Análise_Anexo1_SH6!$B:$B,0))=TRUE,"SIM","NÃO")</f>
        <v>SIM</v>
      </c>
      <c r="G4138" s="17">
        <f t="shared" si="193"/>
        <v>3.5294868630592839E-8</v>
      </c>
      <c r="H4138" s="17">
        <f t="shared" si="194"/>
        <v>0</v>
      </c>
    </row>
    <row r="4139" spans="2:8" ht="15.75" thickBot="1">
      <c r="B4139" s="9">
        <v>370244</v>
      </c>
      <c r="C4139" s="20">
        <f>SUMIFS(Brasil_Mundo!$K:$K,Brasil_Mundo!$C:$C,$B4139)</f>
        <v>11929</v>
      </c>
      <c r="D4139" s="20">
        <f>SUMIFS(Brasil_EUA!$L:$L,Brasil_EUA!$C:$C,$B4139)</f>
        <v>0</v>
      </c>
      <c r="E4139" s="17">
        <f t="shared" si="192"/>
        <v>0</v>
      </c>
      <c r="F4139" s="17" t="str">
        <f>IF(ISERROR(MATCH(TEXT($B4139,"000000"),Análise_Anexo1_SH6!$B:$B,0))=TRUE,"SIM","NÃO")</f>
        <v>SIM</v>
      </c>
      <c r="G4139" s="17">
        <f t="shared" si="193"/>
        <v>3.5392778067782614E-8</v>
      </c>
      <c r="H4139" s="17">
        <f t="shared" si="194"/>
        <v>0</v>
      </c>
    </row>
    <row r="4140" spans="2:8" ht="15.75" thickBot="1">
      <c r="B4140" s="9">
        <v>750711</v>
      </c>
      <c r="C4140" s="20">
        <f>SUMIFS(Brasil_Mundo!$K:$K,Brasil_Mundo!$C:$C,$B4140)</f>
        <v>11824</v>
      </c>
      <c r="D4140" s="20">
        <f>SUMIFS(Brasil_EUA!$L:$L,Brasil_EUA!$C:$C,$B4140)</f>
        <v>0</v>
      </c>
      <c r="E4140" s="17">
        <f t="shared" si="192"/>
        <v>0</v>
      </c>
      <c r="F4140" s="17" t="str">
        <f>IF(ISERROR(MATCH(TEXT($B4140,"000000"),Análise_Anexo1_SH6!$B:$B,0))=TRUE,"SIM","NÃO")</f>
        <v>SIM</v>
      </c>
      <c r="G4140" s="17">
        <f t="shared" si="193"/>
        <v>3.5081248040360605E-8</v>
      </c>
      <c r="H4140" s="17">
        <f t="shared" si="194"/>
        <v>0</v>
      </c>
    </row>
    <row r="4141" spans="2:8" ht="15.75" thickBot="1">
      <c r="B4141" s="9">
        <v>871190</v>
      </c>
      <c r="C4141" s="20">
        <f>SUMIFS(Brasil_Mundo!$K:$K,Brasil_Mundo!$C:$C,$B4141)</f>
        <v>11801</v>
      </c>
      <c r="D4141" s="20">
        <f>SUMIFS(Brasil_EUA!$L:$L,Brasil_EUA!$C:$C,$B4141)</f>
        <v>0</v>
      </c>
      <c r="E4141" s="17">
        <f t="shared" si="192"/>
        <v>0</v>
      </c>
      <c r="F4141" s="17" t="str">
        <f>IF(ISERROR(MATCH(TEXT($B4141,"000000"),Análise_Anexo1_SH6!$B:$B,0))=TRUE,"SIM","NÃO")</f>
        <v>SIM</v>
      </c>
      <c r="G4141" s="17">
        <f t="shared" si="193"/>
        <v>3.5013008129591971E-8</v>
      </c>
      <c r="H4141" s="17">
        <f t="shared" si="194"/>
        <v>0</v>
      </c>
    </row>
    <row r="4142" spans="2:8" ht="15.75" thickBot="1">
      <c r="B4142" s="9" t="s">
        <v>14618</v>
      </c>
      <c r="C4142" s="20">
        <f>SUMIFS(Brasil_Mundo!$K:$K,Brasil_Mundo!$C:$C,$B4142)</f>
        <v>11761</v>
      </c>
      <c r="D4142" s="20">
        <f>SUMIFS(Brasil_EUA!$L:$L,Brasil_EUA!$C:$C,$B4142)</f>
        <v>0</v>
      </c>
      <c r="E4142" s="17">
        <f t="shared" si="192"/>
        <v>0</v>
      </c>
      <c r="F4142" s="17" t="str">
        <f>IF(ISERROR(MATCH(TEXT($B4142,"000000"),Análise_Anexo1_SH6!$B:$B,0))=TRUE,"SIM","NÃO")</f>
        <v>SIM</v>
      </c>
      <c r="G4142" s="17">
        <f t="shared" si="193"/>
        <v>3.4894330023907393E-8</v>
      </c>
      <c r="H4142" s="17">
        <f t="shared" si="194"/>
        <v>0</v>
      </c>
    </row>
    <row r="4143" spans="2:8" ht="15.75" thickBot="1">
      <c r="B4143" s="9">
        <v>280512</v>
      </c>
      <c r="C4143" s="20">
        <f>SUMIFS(Brasil_Mundo!$K:$K,Brasil_Mundo!$C:$C,$B4143)</f>
        <v>11700</v>
      </c>
      <c r="D4143" s="20">
        <f>SUMIFS(Brasil_EUA!$L:$L,Brasil_EUA!$C:$C,$B4143)</f>
        <v>0</v>
      </c>
      <c r="E4143" s="17">
        <f t="shared" si="192"/>
        <v>0</v>
      </c>
      <c r="F4143" s="17" t="str">
        <f>IF(ISERROR(MATCH(TEXT($B4143,"000000"),Análise_Anexo1_SH6!$B:$B,0))=TRUE,"SIM","NÃO")</f>
        <v>SIM</v>
      </c>
      <c r="G4143" s="17">
        <f t="shared" si="193"/>
        <v>3.471334591273842E-8</v>
      </c>
      <c r="H4143" s="17">
        <f t="shared" si="194"/>
        <v>0</v>
      </c>
    </row>
    <row r="4144" spans="2:8" ht="15.75" thickBot="1">
      <c r="B4144" s="9" t="s">
        <v>5864</v>
      </c>
      <c r="C4144" s="20">
        <f>SUMIFS(Brasil_Mundo!$K:$K,Brasil_Mundo!$C:$C,$B4144)</f>
        <v>11699</v>
      </c>
      <c r="D4144" s="20">
        <f>SUMIFS(Brasil_EUA!$L:$L,Brasil_EUA!$C:$C,$B4144)</f>
        <v>1222</v>
      </c>
      <c r="E4144" s="17">
        <f t="shared" si="192"/>
        <v>0.10445337208308403</v>
      </c>
      <c r="F4144" s="17" t="str">
        <f>IF(ISERROR(MATCH(TEXT($B4144,"000000"),Análise_Anexo1_SH6!$B:$B,0))=TRUE,"SIM","NÃO")</f>
        <v>SIM</v>
      </c>
      <c r="G4144" s="17">
        <f t="shared" si="193"/>
        <v>3.4710378960096301E-8</v>
      </c>
      <c r="H4144" s="17">
        <f t="shared" si="194"/>
        <v>3.0271075381627751E-8</v>
      </c>
    </row>
    <row r="4145" spans="2:8" ht="15.75" thickBot="1">
      <c r="B4145" s="9">
        <v>940430</v>
      </c>
      <c r="C4145" s="20">
        <f>SUMIFS(Brasil_Mundo!$K:$K,Brasil_Mundo!$C:$C,$B4145)</f>
        <v>11662</v>
      </c>
      <c r="D4145" s="20">
        <f>SUMIFS(Brasil_EUA!$L:$L,Brasil_EUA!$C:$C,$B4145)</f>
        <v>0</v>
      </c>
      <c r="E4145" s="17">
        <f t="shared" si="192"/>
        <v>0</v>
      </c>
      <c r="F4145" s="17" t="str">
        <f>IF(ISERROR(MATCH(TEXT($B4145,"000000"),Análise_Anexo1_SH6!$B:$B,0))=TRUE,"SIM","NÃO")</f>
        <v>SIM</v>
      </c>
      <c r="G4145" s="17">
        <f t="shared" si="193"/>
        <v>3.4600601712338068E-8</v>
      </c>
      <c r="H4145" s="17">
        <f t="shared" si="194"/>
        <v>0</v>
      </c>
    </row>
    <row r="4146" spans="2:8" ht="15.75" thickBot="1">
      <c r="B4146" s="9">
        <v>251620</v>
      </c>
      <c r="C4146" s="20">
        <f>SUMIFS(Brasil_Mundo!$K:$K,Brasil_Mundo!$C:$C,$B4146)</f>
        <v>11655</v>
      </c>
      <c r="D4146" s="20">
        <f>SUMIFS(Brasil_EUA!$L:$L,Brasil_EUA!$C:$C,$B4146)</f>
        <v>0</v>
      </c>
      <c r="E4146" s="17">
        <f t="shared" si="192"/>
        <v>0</v>
      </c>
      <c r="F4146" s="17" t="str">
        <f>IF(ISERROR(MATCH(TEXT($B4146,"000000"),Análise_Anexo1_SH6!$B:$B,0))=TRUE,"SIM","NÃO")</f>
        <v>SIM</v>
      </c>
      <c r="G4146" s="17">
        <f t="shared" si="193"/>
        <v>3.4579833043843271E-8</v>
      </c>
      <c r="H4146" s="17">
        <f t="shared" si="194"/>
        <v>0</v>
      </c>
    </row>
    <row r="4147" spans="2:8" ht="15.75" thickBot="1">
      <c r="B4147" s="9" t="s">
        <v>4745</v>
      </c>
      <c r="C4147" s="20">
        <f>SUMIFS(Brasil_Mundo!$K:$K,Brasil_Mundo!$C:$C,$B4147)</f>
        <v>11641</v>
      </c>
      <c r="D4147" s="20">
        <f>SUMIFS(Brasil_EUA!$L:$L,Brasil_EUA!$C:$C,$B4147)</f>
        <v>84</v>
      </c>
      <c r="E4147" s="17">
        <f t="shared" si="192"/>
        <v>7.2158749248346366E-3</v>
      </c>
      <c r="F4147" s="17" t="str">
        <f>IF(ISERROR(MATCH(TEXT($B4147,"000000"),Análise_Anexo1_SH6!$B:$B,0))=TRUE,"SIM","NÃO")</f>
        <v>SIM</v>
      </c>
      <c r="G4147" s="17">
        <f t="shared" si="193"/>
        <v>3.4538295706853666E-8</v>
      </c>
      <c r="H4147" s="17">
        <f t="shared" si="194"/>
        <v>2.080826785643806E-9</v>
      </c>
    </row>
    <row r="4148" spans="2:8" ht="15.75" thickBot="1">
      <c r="B4148" s="9">
        <v>611239</v>
      </c>
      <c r="C4148" s="20">
        <f>SUMIFS(Brasil_Mundo!$K:$K,Brasil_Mundo!$C:$C,$B4148)</f>
        <v>11641</v>
      </c>
      <c r="D4148" s="20">
        <f>SUMIFS(Brasil_EUA!$L:$L,Brasil_EUA!$C:$C,$B4148)</f>
        <v>4813</v>
      </c>
      <c r="E4148" s="17">
        <f t="shared" si="192"/>
        <v>0.41345245253844171</v>
      </c>
      <c r="F4148" s="17" t="str">
        <f>IF(ISERROR(MATCH(TEXT($B4148,"000000"),Análise_Anexo1_SH6!$B:$B,0))=TRUE,"SIM","NÃO")</f>
        <v>SIM</v>
      </c>
      <c r="G4148" s="17">
        <f t="shared" si="193"/>
        <v>3.4538295706853666E-8</v>
      </c>
      <c r="H4148" s="17">
        <f t="shared" si="194"/>
        <v>1.1922642046790047E-7</v>
      </c>
    </row>
    <row r="4149" spans="2:8" ht="15.75" thickBot="1">
      <c r="B4149" s="9">
        <v>845730</v>
      </c>
      <c r="C4149" s="20">
        <f>SUMIFS(Brasil_Mundo!$K:$K,Brasil_Mundo!$C:$C,$B4149)</f>
        <v>11638</v>
      </c>
      <c r="D4149" s="20">
        <f>SUMIFS(Brasil_EUA!$L:$L,Brasil_EUA!$C:$C,$B4149)</f>
        <v>0</v>
      </c>
      <c r="E4149" s="17">
        <f t="shared" si="192"/>
        <v>0</v>
      </c>
      <c r="F4149" s="17" t="str">
        <f>IF(ISERROR(MATCH(TEXT($B4149,"000000"),Análise_Anexo1_SH6!$B:$B,0))=TRUE,"SIM","NÃO")</f>
        <v>SIM</v>
      </c>
      <c r="G4149" s="17">
        <f t="shared" si="193"/>
        <v>3.4529394848927327E-8</v>
      </c>
      <c r="H4149" s="17">
        <f t="shared" si="194"/>
        <v>0</v>
      </c>
    </row>
    <row r="4150" spans="2:8" ht="15.75" thickBot="1">
      <c r="B4150" s="9">
        <v>700319</v>
      </c>
      <c r="C4150" s="20">
        <f>SUMIFS(Brasil_Mundo!$K:$K,Brasil_Mundo!$C:$C,$B4150)</f>
        <v>11626</v>
      </c>
      <c r="D4150" s="20">
        <f>SUMIFS(Brasil_EUA!$L:$L,Brasil_EUA!$C:$C,$B4150)</f>
        <v>47</v>
      </c>
      <c r="E4150" s="17">
        <f t="shared" si="192"/>
        <v>4.0426629967314637E-3</v>
      </c>
      <c r="F4150" s="17" t="str">
        <f>IF(ISERROR(MATCH(TEXT($B4150,"000000"),Análise_Anexo1_SH6!$B:$B,0))=TRUE,"SIM","NÃO")</f>
        <v>SIM</v>
      </c>
      <c r="G4150" s="17">
        <f t="shared" si="193"/>
        <v>3.4493791417221954E-8</v>
      </c>
      <c r="H4150" s="17">
        <f t="shared" si="194"/>
        <v>1.1642721300626057E-9</v>
      </c>
    </row>
    <row r="4151" spans="2:8" ht="15.75" thickBot="1">
      <c r="B4151" s="9">
        <v>200560</v>
      </c>
      <c r="C4151" s="20">
        <f>SUMIFS(Brasil_Mundo!$K:$K,Brasil_Mundo!$C:$C,$B4151)</f>
        <v>11564</v>
      </c>
      <c r="D4151" s="20">
        <f>SUMIFS(Brasil_EUA!$L:$L,Brasil_EUA!$C:$C,$B4151)</f>
        <v>0</v>
      </c>
      <c r="E4151" s="17">
        <f t="shared" si="192"/>
        <v>0</v>
      </c>
      <c r="F4151" s="17" t="str">
        <f>IF(ISERROR(MATCH(TEXT($B4151,"000000"),Análise_Anexo1_SH6!$B:$B,0))=TRUE,"SIM","NÃO")</f>
        <v>SIM</v>
      </c>
      <c r="G4151" s="17">
        <f t="shared" si="193"/>
        <v>3.4309840353410861E-8</v>
      </c>
      <c r="H4151" s="17">
        <f t="shared" si="194"/>
        <v>0</v>
      </c>
    </row>
    <row r="4152" spans="2:8" ht="15.75" thickBot="1">
      <c r="B4152" s="9" t="s">
        <v>14608</v>
      </c>
      <c r="C4152" s="20">
        <f>SUMIFS(Brasil_Mundo!$K:$K,Brasil_Mundo!$C:$C,$B4152)</f>
        <v>11527</v>
      </c>
      <c r="D4152" s="20">
        <f>SUMIFS(Brasil_EUA!$L:$L,Brasil_EUA!$C:$C,$B4152)</f>
        <v>0</v>
      </c>
      <c r="E4152" s="17">
        <f t="shared" si="192"/>
        <v>0</v>
      </c>
      <c r="F4152" s="17" t="str">
        <f>IF(ISERROR(MATCH(TEXT($B4152,"000000"),Análise_Anexo1_SH6!$B:$B,0))=TRUE,"SIM","NÃO")</f>
        <v>SIM</v>
      </c>
      <c r="G4152" s="17">
        <f t="shared" si="193"/>
        <v>3.4200063105652628E-8</v>
      </c>
      <c r="H4152" s="17">
        <f t="shared" si="194"/>
        <v>0</v>
      </c>
    </row>
    <row r="4153" spans="2:8" ht="15.75" thickBot="1">
      <c r="B4153" s="9">
        <v>720925</v>
      </c>
      <c r="C4153" s="20">
        <f>SUMIFS(Brasil_Mundo!$K:$K,Brasil_Mundo!$C:$C,$B4153)</f>
        <v>11516</v>
      </c>
      <c r="D4153" s="20">
        <f>SUMIFS(Brasil_EUA!$L:$L,Brasil_EUA!$C:$C,$B4153)</f>
        <v>0</v>
      </c>
      <c r="E4153" s="17">
        <f t="shared" si="192"/>
        <v>0</v>
      </c>
      <c r="F4153" s="17" t="str">
        <f>IF(ISERROR(MATCH(TEXT($B4153,"000000"),Análise_Anexo1_SH6!$B:$B,0))=TRUE,"SIM","NÃO")</f>
        <v>SIM</v>
      </c>
      <c r="G4153" s="17">
        <f t="shared" si="193"/>
        <v>3.4167426626589368E-8</v>
      </c>
      <c r="H4153" s="17">
        <f t="shared" si="194"/>
        <v>0</v>
      </c>
    </row>
    <row r="4154" spans="2:8" ht="15.75" thickBot="1">
      <c r="B4154" s="9">
        <v>251310</v>
      </c>
      <c r="C4154" s="20">
        <f>SUMIFS(Brasil_Mundo!$K:$K,Brasil_Mundo!$C:$C,$B4154)</f>
        <v>11471</v>
      </c>
      <c r="D4154" s="20">
        <f>SUMIFS(Brasil_EUA!$L:$L,Brasil_EUA!$C:$C,$B4154)</f>
        <v>217</v>
      </c>
      <c r="E4154" s="17">
        <f t="shared" si="192"/>
        <v>1.8917269636474589E-2</v>
      </c>
      <c r="F4154" s="17" t="str">
        <f>IF(ISERROR(MATCH(TEXT($B4154,"000000"),Análise_Anexo1_SH6!$B:$B,0))=TRUE,"SIM","NÃO")</f>
        <v>SIM</v>
      </c>
      <c r="G4154" s="17">
        <f t="shared" si="193"/>
        <v>3.4033913757694219E-8</v>
      </c>
      <c r="H4154" s="17">
        <f t="shared" si="194"/>
        <v>5.3754691962464992E-9</v>
      </c>
    </row>
    <row r="4155" spans="2:8" ht="15.75" thickBot="1">
      <c r="B4155" s="9">
        <v>621510</v>
      </c>
      <c r="C4155" s="20">
        <f>SUMIFS(Brasil_Mundo!$K:$K,Brasil_Mundo!$C:$C,$B4155)</f>
        <v>11456</v>
      </c>
      <c r="D4155" s="20">
        <f>SUMIFS(Brasil_EUA!$L:$L,Brasil_EUA!$C:$C,$B4155)</f>
        <v>2169</v>
      </c>
      <c r="E4155" s="17">
        <f t="shared" si="192"/>
        <v>0.18933310055865921</v>
      </c>
      <c r="F4155" s="17" t="str">
        <f>IF(ISERROR(MATCH(TEXT($B4155,"000000"),Análise_Anexo1_SH6!$B:$B,0))=TRUE,"SIM","NÃO")</f>
        <v>SIM</v>
      </c>
      <c r="G4155" s="17">
        <f t="shared" si="193"/>
        <v>3.3989409468062508E-8</v>
      </c>
      <c r="H4155" s="17">
        <f t="shared" si="194"/>
        <v>5.3729920215016852E-8</v>
      </c>
    </row>
    <row r="4156" spans="2:8" ht="15.75" thickBot="1">
      <c r="B4156" s="9" t="s">
        <v>14605</v>
      </c>
      <c r="C4156" s="20">
        <f>SUMIFS(Brasil_Mundo!$K:$K,Brasil_Mundo!$C:$C,$B4156)</f>
        <v>11446</v>
      </c>
      <c r="D4156" s="20">
        <f>SUMIFS(Brasil_EUA!$L:$L,Brasil_EUA!$C:$C,$B4156)</f>
        <v>0</v>
      </c>
      <c r="E4156" s="17">
        <f t="shared" si="192"/>
        <v>0</v>
      </c>
      <c r="F4156" s="17" t="str">
        <f>IF(ISERROR(MATCH(TEXT($B4156,"000000"),Análise_Anexo1_SH6!$B:$B,0))=TRUE,"SIM","NÃO")</f>
        <v>SIM</v>
      </c>
      <c r="G4156" s="17">
        <f t="shared" si="193"/>
        <v>3.395973994164136E-8</v>
      </c>
      <c r="H4156" s="17">
        <f t="shared" si="194"/>
        <v>0</v>
      </c>
    </row>
    <row r="4157" spans="2:8" ht="15.75" thickBot="1">
      <c r="B4157" s="9" t="s">
        <v>2705</v>
      </c>
      <c r="C4157" s="20">
        <f>SUMIFS(Brasil_Mundo!$K:$K,Brasil_Mundo!$C:$C,$B4157)</f>
        <v>11210</v>
      </c>
      <c r="D4157" s="20">
        <f>SUMIFS(Brasil_EUA!$L:$L,Brasil_EUA!$C:$C,$B4157)</f>
        <v>0</v>
      </c>
      <c r="E4157" s="17">
        <f t="shared" si="192"/>
        <v>0</v>
      </c>
      <c r="F4157" s="17" t="str">
        <f>IF(ISERROR(MATCH(TEXT($B4157,"000000"),Análise_Anexo1_SH6!$B:$B,0))=TRUE,"SIM","NÃO")</f>
        <v>SIM</v>
      </c>
      <c r="G4157" s="17">
        <f t="shared" si="193"/>
        <v>3.3259539118102363E-8</v>
      </c>
      <c r="H4157" s="17">
        <f t="shared" si="194"/>
        <v>0</v>
      </c>
    </row>
    <row r="4158" spans="2:8" ht="15.75" thickBot="1">
      <c r="B4158" s="9">
        <v>251520</v>
      </c>
      <c r="C4158" s="20">
        <f>SUMIFS(Brasil_Mundo!$K:$K,Brasil_Mundo!$C:$C,$B4158)</f>
        <v>11195</v>
      </c>
      <c r="D4158" s="20">
        <f>SUMIFS(Brasil_EUA!$L:$L,Brasil_EUA!$C:$C,$B4158)</f>
        <v>0</v>
      </c>
      <c r="E4158" s="17">
        <f t="shared" si="192"/>
        <v>0</v>
      </c>
      <c r="F4158" s="17" t="str">
        <f>IF(ISERROR(MATCH(TEXT($B4158,"000000"),Análise_Anexo1_SH6!$B:$B,0))=TRUE,"SIM","NÃO")</f>
        <v>SIM</v>
      </c>
      <c r="G4158" s="17">
        <f t="shared" si="193"/>
        <v>3.3215034828470645E-8</v>
      </c>
      <c r="H4158" s="17">
        <f t="shared" si="194"/>
        <v>0</v>
      </c>
    </row>
    <row r="4159" spans="2:8" ht="15.75" thickBot="1">
      <c r="B4159" s="9" t="s">
        <v>14598</v>
      </c>
      <c r="C4159" s="20">
        <f>SUMIFS(Brasil_Mundo!$K:$K,Brasil_Mundo!$C:$C,$B4159)</f>
        <v>11153</v>
      </c>
      <c r="D4159" s="20">
        <f>SUMIFS(Brasil_EUA!$L:$L,Brasil_EUA!$C:$C,$B4159)</f>
        <v>0</v>
      </c>
      <c r="E4159" s="17">
        <f t="shared" ref="E4159:H4222" si="195">IFERROR(D4159/C4159,"-")</f>
        <v>0</v>
      </c>
      <c r="F4159" s="17" t="str">
        <f>IF(ISERROR(MATCH(TEXT($B4159,"000000"),Análise_Anexo1_SH6!$B:$B,0))=TRUE,"SIM","NÃO")</f>
        <v>SIM</v>
      </c>
      <c r="G4159" s="17">
        <f t="shared" si="193"/>
        <v>3.3090422817501841E-8</v>
      </c>
      <c r="H4159" s="17">
        <f t="shared" si="194"/>
        <v>0</v>
      </c>
    </row>
    <row r="4160" spans="2:8" ht="15.75" thickBot="1">
      <c r="B4160" s="9" t="s">
        <v>6340</v>
      </c>
      <c r="C4160" s="20">
        <f>SUMIFS(Brasil_Mundo!$K:$K,Brasil_Mundo!$C:$C,$B4160)</f>
        <v>11131</v>
      </c>
      <c r="D4160" s="20">
        <f>SUMIFS(Brasil_EUA!$L:$L,Brasil_EUA!$C:$C,$B4160)</f>
        <v>2652</v>
      </c>
      <c r="E4160" s="17">
        <f t="shared" si="195"/>
        <v>0.23825352618812326</v>
      </c>
      <c r="F4160" s="17" t="str">
        <f>IF(ISERROR(MATCH(TEXT($B4160,"000000"),Análise_Anexo1_SH6!$B:$B,0))=TRUE,"SIM","NÃO")</f>
        <v>SIM</v>
      </c>
      <c r="G4160" s="17">
        <f t="shared" si="193"/>
        <v>3.3025149859375326E-8</v>
      </c>
      <c r="H4160" s="17">
        <f t="shared" si="194"/>
        <v>6.5694674232468737E-8</v>
      </c>
    </row>
    <row r="4161" spans="2:8" ht="15.75" thickBot="1">
      <c r="B4161" s="9">
        <v>291422</v>
      </c>
      <c r="C4161" s="20">
        <f>SUMIFS(Brasil_Mundo!$K:$K,Brasil_Mundo!$C:$C,$B4161)</f>
        <v>11081</v>
      </c>
      <c r="D4161" s="20">
        <f>SUMIFS(Brasil_EUA!$L:$L,Brasil_EUA!$C:$C,$B4161)</f>
        <v>0</v>
      </c>
      <c r="E4161" s="17">
        <f t="shared" si="195"/>
        <v>0</v>
      </c>
      <c r="F4161" s="17" t="str">
        <f>IF(ISERROR(MATCH(TEXT($B4161,"000000"),Análise_Anexo1_SH6!$B:$B,0))=TRUE,"SIM","NÃO")</f>
        <v>SIM</v>
      </c>
      <c r="G4161" s="17">
        <f t="shared" si="193"/>
        <v>3.2876802227269607E-8</v>
      </c>
      <c r="H4161" s="17">
        <f t="shared" si="194"/>
        <v>0</v>
      </c>
    </row>
    <row r="4162" spans="2:8" ht="15.75" thickBot="1">
      <c r="B4162" s="9">
        <v>710229</v>
      </c>
      <c r="C4162" s="20">
        <f>SUMIFS(Brasil_Mundo!$K:$K,Brasil_Mundo!$C:$C,$B4162)</f>
        <v>11062</v>
      </c>
      <c r="D4162" s="20">
        <f>SUMIFS(Brasil_EUA!$L:$L,Brasil_EUA!$C:$C,$B4162)</f>
        <v>11062</v>
      </c>
      <c r="E4162" s="17">
        <f t="shared" si="195"/>
        <v>1</v>
      </c>
      <c r="F4162" s="17" t="str">
        <f>IF(ISERROR(MATCH(TEXT($B4162,"000000"),Análise_Anexo1_SH6!$B:$B,0))=TRUE,"SIM","NÃO")</f>
        <v>SIM</v>
      </c>
      <c r="G4162" s="17">
        <f t="shared" si="193"/>
        <v>3.2820430127069431E-8</v>
      </c>
      <c r="H4162" s="17">
        <f t="shared" si="194"/>
        <v>2.7402507027133074E-7</v>
      </c>
    </row>
    <row r="4163" spans="2:8" ht="15.75" thickBot="1">
      <c r="B4163" s="9">
        <v>842840</v>
      </c>
      <c r="C4163" s="20">
        <f>SUMIFS(Brasil_Mundo!$K:$K,Brasil_Mundo!$C:$C,$B4163)</f>
        <v>11014</v>
      </c>
      <c r="D4163" s="20">
        <f>SUMIFS(Brasil_EUA!$L:$L,Brasil_EUA!$C:$C,$B4163)</f>
        <v>0</v>
      </c>
      <c r="E4163" s="17">
        <f t="shared" si="195"/>
        <v>0</v>
      </c>
      <c r="F4163" s="17" t="str">
        <f>IF(ISERROR(MATCH(TEXT($B4163,"000000"),Análise_Anexo1_SH6!$B:$B,0))=TRUE,"SIM","NÃO")</f>
        <v>SIM</v>
      </c>
      <c r="G4163" s="17">
        <f t="shared" si="193"/>
        <v>3.2678016400247944E-8</v>
      </c>
      <c r="H4163" s="17">
        <f t="shared" si="194"/>
        <v>0</v>
      </c>
    </row>
    <row r="4164" spans="2:8" ht="15.75" thickBot="1">
      <c r="B4164" s="9" t="s">
        <v>13635</v>
      </c>
      <c r="C4164" s="20">
        <f>SUMIFS(Brasil_Mundo!$K:$K,Brasil_Mundo!$C:$C,$B4164)</f>
        <v>11075</v>
      </c>
      <c r="D4164" s="20">
        <f>SUMIFS(Brasil_EUA!$L:$L,Brasil_EUA!$C:$C,$B4164)</f>
        <v>0</v>
      </c>
      <c r="E4164" s="17">
        <f t="shared" si="195"/>
        <v>0</v>
      </c>
      <c r="F4164" s="17" t="str">
        <f>IF(ISERROR(MATCH(TEXT($B4164,"000000"),Análise_Anexo1_SH6!$B:$B,0))=TRUE,"SIM","NÃO")</f>
        <v>SIM</v>
      </c>
      <c r="G4164" s="17">
        <f t="shared" ref="G4164:G4227" si="196">C4164/C$3</f>
        <v>3.2859000511416917E-8</v>
      </c>
      <c r="H4164" s="17">
        <f t="shared" ref="H4164:H4227" si="197">D4164/D$3</f>
        <v>0</v>
      </c>
    </row>
    <row r="4165" spans="2:8" ht="15.75" thickBot="1">
      <c r="B4165" s="9">
        <v>150930</v>
      </c>
      <c r="C4165" s="20">
        <f>SUMIFS(Brasil_Mundo!$K:$K,Brasil_Mundo!$C:$C,$B4165)</f>
        <v>10971</v>
      </c>
      <c r="D4165" s="20">
        <f>SUMIFS(Brasil_EUA!$L:$L,Brasil_EUA!$C:$C,$B4165)</f>
        <v>0</v>
      </c>
      <c r="E4165" s="17">
        <f t="shared" si="195"/>
        <v>0</v>
      </c>
      <c r="F4165" s="17" t="str">
        <f>IF(ISERROR(MATCH(TEXT($B4165,"000000"),Análise_Anexo1_SH6!$B:$B,0))=TRUE,"SIM","NÃO")</f>
        <v>SIM</v>
      </c>
      <c r="G4165" s="17">
        <f t="shared" si="196"/>
        <v>3.2550437436637021E-8</v>
      </c>
      <c r="H4165" s="17">
        <f t="shared" si="197"/>
        <v>0</v>
      </c>
    </row>
    <row r="4166" spans="2:8" ht="15.75" thickBot="1">
      <c r="B4166" s="9" t="s">
        <v>4400</v>
      </c>
      <c r="C4166" s="20">
        <f>SUMIFS(Brasil_Mundo!$K:$K,Brasil_Mundo!$C:$C,$B4166)</f>
        <v>10943</v>
      </c>
      <c r="D4166" s="20">
        <f>SUMIFS(Brasil_EUA!$L:$L,Brasil_EUA!$C:$C,$B4166)</f>
        <v>14</v>
      </c>
      <c r="E4166" s="17">
        <f t="shared" si="195"/>
        <v>1.2793566663620579E-3</v>
      </c>
      <c r="F4166" s="17" t="str">
        <f>IF(ISERROR(MATCH(TEXT($B4166,"000000"),Análise_Anexo1_SH6!$B:$B,0))=TRUE,"SIM","NÃO")</f>
        <v>SIM</v>
      </c>
      <c r="G4166" s="17">
        <f t="shared" si="196"/>
        <v>3.2467362762657823E-8</v>
      </c>
      <c r="H4166" s="17">
        <f t="shared" si="197"/>
        <v>3.4680446427396767E-10</v>
      </c>
    </row>
    <row r="4167" spans="2:8" ht="15.75" thickBot="1">
      <c r="B4167" s="9">
        <v>660200</v>
      </c>
      <c r="C4167" s="20">
        <f>SUMIFS(Brasil_Mundo!$K:$K,Brasil_Mundo!$C:$C,$B4167)</f>
        <v>10929</v>
      </c>
      <c r="D4167" s="20">
        <f>SUMIFS(Brasil_EUA!$L:$L,Brasil_EUA!$C:$C,$B4167)</f>
        <v>0</v>
      </c>
      <c r="E4167" s="17">
        <f t="shared" si="195"/>
        <v>0</v>
      </c>
      <c r="F4167" s="17" t="str">
        <f>IF(ISERROR(MATCH(TEXT($B4167,"000000"),Análise_Anexo1_SH6!$B:$B,0))=TRUE,"SIM","NÃO")</f>
        <v>SIM</v>
      </c>
      <c r="G4167" s="17">
        <f t="shared" si="196"/>
        <v>3.2425825425668218E-8</v>
      </c>
      <c r="H4167" s="17">
        <f t="shared" si="197"/>
        <v>0</v>
      </c>
    </row>
    <row r="4168" spans="2:8" ht="15.75" thickBot="1">
      <c r="B4168" s="9" t="s">
        <v>14586</v>
      </c>
      <c r="C4168" s="20">
        <f>SUMIFS(Brasil_Mundo!$K:$K,Brasil_Mundo!$C:$C,$B4168)</f>
        <v>10803</v>
      </c>
      <c r="D4168" s="20">
        <f>SUMIFS(Brasil_EUA!$L:$L,Brasil_EUA!$C:$C,$B4168)</f>
        <v>0</v>
      </c>
      <c r="E4168" s="17">
        <f t="shared" si="195"/>
        <v>0</v>
      </c>
      <c r="F4168" s="17" t="str">
        <f>IF(ISERROR(MATCH(TEXT($B4168,"000000"),Análise_Anexo1_SH6!$B:$B,0))=TRUE,"SIM","NÃO")</f>
        <v>SIM</v>
      </c>
      <c r="G4168" s="17">
        <f t="shared" si="196"/>
        <v>3.2051989392761807E-8</v>
      </c>
      <c r="H4168" s="17">
        <f t="shared" si="197"/>
        <v>0</v>
      </c>
    </row>
    <row r="4169" spans="2:8" ht="15.75" thickBot="1">
      <c r="B4169" s="9">
        <v>690490</v>
      </c>
      <c r="C4169" s="20">
        <f>SUMIFS(Brasil_Mundo!$K:$K,Brasil_Mundo!$C:$C,$B4169)</f>
        <v>10782</v>
      </c>
      <c r="D4169" s="20">
        <f>SUMIFS(Brasil_EUA!$L:$L,Brasil_EUA!$C:$C,$B4169)</f>
        <v>5425</v>
      </c>
      <c r="E4169" s="17">
        <f t="shared" si="195"/>
        <v>0.50315340382118345</v>
      </c>
      <c r="F4169" s="17" t="str">
        <f>IF(ISERROR(MATCH(TEXT($B4169,"000000"),Análise_Anexo1_SH6!$B:$B,0))=TRUE,"SIM","NÃO")</f>
        <v>SIM</v>
      </c>
      <c r="G4169" s="17">
        <f t="shared" si="196"/>
        <v>3.1989683387277405E-8</v>
      </c>
      <c r="H4169" s="17">
        <f t="shared" si="197"/>
        <v>1.3438672990616248E-7</v>
      </c>
    </row>
    <row r="4170" spans="2:8" ht="15.75" thickBot="1">
      <c r="B4170" s="9">
        <v>110710</v>
      </c>
      <c r="C4170" s="20">
        <f>SUMIFS(Brasil_Mundo!$K:$K,Brasil_Mundo!$C:$C,$B4170)</f>
        <v>10753</v>
      </c>
      <c r="D4170" s="20">
        <f>SUMIFS(Brasil_EUA!$L:$L,Brasil_EUA!$C:$C,$B4170)</f>
        <v>0</v>
      </c>
      <c r="E4170" s="17">
        <f t="shared" si="195"/>
        <v>0</v>
      </c>
      <c r="F4170" s="17" t="str">
        <f>IF(ISERROR(MATCH(TEXT($B4170,"000000"),Análise_Anexo1_SH6!$B:$B,0))=TRUE,"SIM","NÃO")</f>
        <v>SIM</v>
      </c>
      <c r="G4170" s="17">
        <f t="shared" si="196"/>
        <v>3.1903641760656088E-8</v>
      </c>
      <c r="H4170" s="17">
        <f t="shared" si="197"/>
        <v>0</v>
      </c>
    </row>
    <row r="4171" spans="2:8" ht="15.75" thickBot="1">
      <c r="B4171" s="9">
        <v>490600</v>
      </c>
      <c r="C4171" s="20">
        <f>SUMIFS(Brasil_Mundo!$K:$K,Brasil_Mundo!$C:$C,$B4171)</f>
        <v>10718</v>
      </c>
      <c r="D4171" s="20">
        <f>SUMIFS(Brasil_EUA!$L:$L,Brasil_EUA!$C:$C,$B4171)</f>
        <v>0</v>
      </c>
      <c r="E4171" s="17">
        <f t="shared" si="195"/>
        <v>0</v>
      </c>
      <c r="F4171" s="17" t="str">
        <f>IF(ISERROR(MATCH(TEXT($B4171,"000000"),Análise_Anexo1_SH6!$B:$B,0))=TRUE,"SIM","NÃO")</f>
        <v>SIM</v>
      </c>
      <c r="G4171" s="17">
        <f t="shared" si="196"/>
        <v>3.179979841818208E-8</v>
      </c>
      <c r="H4171" s="17">
        <f t="shared" si="197"/>
        <v>0</v>
      </c>
    </row>
    <row r="4172" spans="2:8" ht="15.75" thickBot="1">
      <c r="B4172" s="9">
        <v>551511</v>
      </c>
      <c r="C4172" s="20">
        <f>SUMIFS(Brasil_Mundo!$K:$K,Brasil_Mundo!$C:$C,$B4172)</f>
        <v>10698</v>
      </c>
      <c r="D4172" s="20">
        <f>SUMIFS(Brasil_EUA!$L:$L,Brasil_EUA!$C:$C,$B4172)</f>
        <v>416</v>
      </c>
      <c r="E4172" s="17">
        <f t="shared" si="195"/>
        <v>3.8885773041690039E-2</v>
      </c>
      <c r="F4172" s="17" t="str">
        <f>IF(ISERROR(MATCH(TEXT($B4172,"000000"),Análise_Anexo1_SH6!$B:$B,0))=TRUE,"SIM","NÃO")</f>
        <v>SIM</v>
      </c>
      <c r="G4172" s="17">
        <f t="shared" si="196"/>
        <v>3.1740459365339792E-8</v>
      </c>
      <c r="H4172" s="17">
        <f t="shared" si="197"/>
        <v>1.0305046938426469E-8</v>
      </c>
    </row>
    <row r="4173" spans="2:8" ht="15.75" thickBot="1">
      <c r="B4173" s="9" t="s">
        <v>14581</v>
      </c>
      <c r="C4173" s="20">
        <f>SUMIFS(Brasil_Mundo!$K:$K,Brasil_Mundo!$C:$C,$B4173)</f>
        <v>10627</v>
      </c>
      <c r="D4173" s="20">
        <f>SUMIFS(Brasil_EUA!$L:$L,Brasil_EUA!$C:$C,$B4173)</f>
        <v>0</v>
      </c>
      <c r="E4173" s="17">
        <f t="shared" si="195"/>
        <v>0</v>
      </c>
      <c r="F4173" s="17" t="str">
        <f>IF(ISERROR(MATCH(TEXT($B4173,"000000"),Análise_Anexo1_SH6!$B:$B,0))=TRUE,"SIM","NÃO")</f>
        <v>SIM</v>
      </c>
      <c r="G4173" s="17">
        <f t="shared" si="196"/>
        <v>3.1529805727749671E-8</v>
      </c>
      <c r="H4173" s="17">
        <f t="shared" si="197"/>
        <v>0</v>
      </c>
    </row>
    <row r="4174" spans="2:8" ht="15.75" thickBot="1">
      <c r="B4174" s="9" t="s">
        <v>5132</v>
      </c>
      <c r="C4174" s="20">
        <f>SUMIFS(Brasil_Mundo!$K:$K,Brasil_Mundo!$C:$C,$B4174)</f>
        <v>10571</v>
      </c>
      <c r="D4174" s="20">
        <f>SUMIFS(Brasil_EUA!$L:$L,Brasil_EUA!$C:$C,$B4174)</f>
        <v>246</v>
      </c>
      <c r="E4174" s="17">
        <f t="shared" si="195"/>
        <v>2.3271213697852615E-2</v>
      </c>
      <c r="F4174" s="17" t="str">
        <f>IF(ISERROR(MATCH(TEXT($B4174,"000000"),Análise_Anexo1_SH6!$B:$B,0))=TRUE,"SIM","NÃO")</f>
        <v>SIM</v>
      </c>
      <c r="G4174" s="17">
        <f t="shared" si="196"/>
        <v>3.1363656379791268E-8</v>
      </c>
      <c r="H4174" s="17">
        <f t="shared" si="197"/>
        <v>6.0938498722425748E-9</v>
      </c>
    </row>
    <row r="4175" spans="2:8" ht="15.75" thickBot="1">
      <c r="B4175" s="9">
        <v>710499</v>
      </c>
      <c r="C4175" s="20">
        <f>SUMIFS(Brasil_Mundo!$K:$K,Brasil_Mundo!$C:$C,$B4175)</f>
        <v>10534</v>
      </c>
      <c r="D4175" s="20">
        <f>SUMIFS(Brasil_EUA!$L:$L,Brasil_EUA!$C:$C,$B4175)</f>
        <v>846</v>
      </c>
      <c r="E4175" s="17">
        <f t="shared" si="195"/>
        <v>8.0311372697930511E-2</v>
      </c>
      <c r="F4175" s="17" t="str">
        <f>IF(ISERROR(MATCH(TEXT($B4175,"000000"),Análise_Anexo1_SH6!$B:$B,0))=TRUE,"SIM","NÃO")</f>
        <v>SIM</v>
      </c>
      <c r="G4175" s="17">
        <f t="shared" si="196"/>
        <v>3.1253879132033035E-8</v>
      </c>
      <c r="H4175" s="17">
        <f t="shared" si="197"/>
        <v>2.0956898341126903E-8</v>
      </c>
    </row>
    <row r="4176" spans="2:8" ht="15.75" thickBot="1">
      <c r="B4176" s="9">
        <v>910299</v>
      </c>
      <c r="C4176" s="20">
        <f>SUMIFS(Brasil_Mundo!$K:$K,Brasil_Mundo!$C:$C,$B4176)</f>
        <v>10534</v>
      </c>
      <c r="D4176" s="20">
        <f>SUMIFS(Brasil_EUA!$L:$L,Brasil_EUA!$C:$C,$B4176)</f>
        <v>0</v>
      </c>
      <c r="E4176" s="17">
        <f t="shared" si="195"/>
        <v>0</v>
      </c>
      <c r="F4176" s="17" t="str">
        <f>IF(ISERROR(MATCH(TEXT($B4176,"000000"),Análise_Anexo1_SH6!$B:$B,0))=TRUE,"SIM","NÃO")</f>
        <v>SIM</v>
      </c>
      <c r="G4176" s="17">
        <f t="shared" si="196"/>
        <v>3.1253879132033035E-8</v>
      </c>
      <c r="H4176" s="17">
        <f t="shared" si="197"/>
        <v>0</v>
      </c>
    </row>
    <row r="4177" spans="2:8" ht="15.75" thickBot="1">
      <c r="B4177" s="9">
        <v>441252</v>
      </c>
      <c r="C4177" s="20">
        <f>SUMIFS(Brasil_Mundo!$K:$K,Brasil_Mundo!$C:$C,$B4177)</f>
        <v>10513</v>
      </c>
      <c r="D4177" s="20">
        <f>SUMIFS(Brasil_EUA!$L:$L,Brasil_EUA!$C:$C,$B4177)</f>
        <v>0</v>
      </c>
      <c r="E4177" s="17">
        <f t="shared" si="195"/>
        <v>0</v>
      </c>
      <c r="F4177" s="17" t="str">
        <f>IF(ISERROR(MATCH(TEXT($B4177,"000000"),Análise_Anexo1_SH6!$B:$B,0))=TRUE,"SIM","NÃO")</f>
        <v>SIM</v>
      </c>
      <c r="G4177" s="17">
        <f t="shared" si="196"/>
        <v>3.1191573126548633E-8</v>
      </c>
      <c r="H4177" s="17">
        <f t="shared" si="197"/>
        <v>0</v>
      </c>
    </row>
    <row r="4178" spans="2:8" ht="15.75" thickBot="1">
      <c r="B4178" s="9">
        <v>846269</v>
      </c>
      <c r="C4178" s="20">
        <f>SUMIFS(Brasil_Mundo!$K:$K,Brasil_Mundo!$C:$C,$B4178)</f>
        <v>10500</v>
      </c>
      <c r="D4178" s="20">
        <f>SUMIFS(Brasil_EUA!$L:$L,Brasil_EUA!$C:$C,$B4178)</f>
        <v>0</v>
      </c>
      <c r="E4178" s="17">
        <f t="shared" si="195"/>
        <v>0</v>
      </c>
      <c r="F4178" s="17" t="str">
        <f>IF(ISERROR(MATCH(TEXT($B4178,"000000"),Análise_Anexo1_SH6!$B:$B,0))=TRUE,"SIM","NÃO")</f>
        <v>SIM</v>
      </c>
      <c r="G4178" s="17">
        <f t="shared" si="196"/>
        <v>3.115300274220114E-8</v>
      </c>
      <c r="H4178" s="17">
        <f t="shared" si="197"/>
        <v>0</v>
      </c>
    </row>
    <row r="4179" spans="2:8" ht="15.75" thickBot="1">
      <c r="B4179" s="9">
        <v>290549</v>
      </c>
      <c r="C4179" s="20">
        <f>SUMIFS(Brasil_Mundo!$K:$K,Brasil_Mundo!$C:$C,$B4179)</f>
        <v>10410</v>
      </c>
      <c r="D4179" s="20">
        <f>SUMIFS(Brasil_EUA!$L:$L,Brasil_EUA!$C:$C,$B4179)</f>
        <v>3910</v>
      </c>
      <c r="E4179" s="17">
        <f t="shared" si="195"/>
        <v>0.37560038424591741</v>
      </c>
      <c r="F4179" s="17" t="str">
        <f>IF(ISERROR(MATCH(TEXT($B4179,"000000"),Análise_Anexo1_SH6!$B:$B,0))=TRUE,"SIM","NÃO")</f>
        <v>SIM</v>
      </c>
      <c r="G4179" s="17">
        <f t="shared" si="196"/>
        <v>3.088597700441085E-8</v>
      </c>
      <c r="H4179" s="17">
        <f t="shared" si="197"/>
        <v>9.685753252222955E-8</v>
      </c>
    </row>
    <row r="4180" spans="2:8" ht="15.75" thickBot="1">
      <c r="B4180" s="9">
        <v>551130</v>
      </c>
      <c r="C4180" s="20">
        <f>SUMIFS(Brasil_Mundo!$K:$K,Brasil_Mundo!$C:$C,$B4180)</f>
        <v>10272</v>
      </c>
      <c r="D4180" s="20">
        <f>SUMIFS(Brasil_EUA!$L:$L,Brasil_EUA!$C:$C,$B4180)</f>
        <v>9199</v>
      </c>
      <c r="E4180" s="17">
        <f t="shared" si="195"/>
        <v>0.89554127725856703</v>
      </c>
      <c r="F4180" s="17" t="str">
        <f>IF(ISERROR(MATCH(TEXT($B4180,"000000"),Análise_Anexo1_SH6!$B:$B,0))=TRUE,"SIM","NÃO")</f>
        <v>SIM</v>
      </c>
      <c r="G4180" s="17">
        <f t="shared" si="196"/>
        <v>3.0476537539799059E-8</v>
      </c>
      <c r="H4180" s="17">
        <f t="shared" si="197"/>
        <v>2.2787530477544491E-7</v>
      </c>
    </row>
    <row r="4181" spans="2:8" ht="15.75" thickBot="1">
      <c r="B4181" s="9">
        <v>610729</v>
      </c>
      <c r="C4181" s="20">
        <f>SUMIFS(Brasil_Mundo!$K:$K,Brasil_Mundo!$C:$C,$B4181)</f>
        <v>10260</v>
      </c>
      <c r="D4181" s="20">
        <f>SUMIFS(Brasil_EUA!$L:$L,Brasil_EUA!$C:$C,$B4181)</f>
        <v>3630</v>
      </c>
      <c r="E4181" s="17">
        <f t="shared" si="195"/>
        <v>0.35380116959064328</v>
      </c>
      <c r="F4181" s="17" t="str">
        <f>IF(ISERROR(MATCH(TEXT($B4181,"000000"),Análise_Anexo1_SH6!$B:$B,0))=TRUE,"SIM","NÃO")</f>
        <v>SIM</v>
      </c>
      <c r="G4181" s="17">
        <f t="shared" si="196"/>
        <v>3.0440934108093686E-8</v>
      </c>
      <c r="H4181" s="17">
        <f t="shared" si="197"/>
        <v>8.9921443236750189E-8</v>
      </c>
    </row>
    <row r="4182" spans="2:8" ht="15.75" thickBot="1">
      <c r="B4182" s="9">
        <v>840130</v>
      </c>
      <c r="C4182" s="20">
        <f>SUMIFS(Brasil_Mundo!$K:$K,Brasil_Mundo!$C:$C,$B4182)</f>
        <v>10164</v>
      </c>
      <c r="D4182" s="20">
        <f>SUMIFS(Brasil_EUA!$L:$L,Brasil_EUA!$C:$C,$B4182)</f>
        <v>0</v>
      </c>
      <c r="E4182" s="17">
        <f t="shared" si="195"/>
        <v>0</v>
      </c>
      <c r="F4182" s="17" t="str">
        <f>IF(ISERROR(MATCH(TEXT($B4182,"000000"),Análise_Anexo1_SH6!$B:$B,0))=TRUE,"SIM","NÃO")</f>
        <v>SIM</v>
      </c>
      <c r="G4182" s="17">
        <f t="shared" si="196"/>
        <v>3.0156106654450705E-8</v>
      </c>
      <c r="H4182" s="17">
        <f t="shared" si="197"/>
        <v>0</v>
      </c>
    </row>
    <row r="4183" spans="2:8" ht="15.75" thickBot="1">
      <c r="B4183" s="9">
        <v>880623</v>
      </c>
      <c r="C4183" s="20">
        <f>SUMIFS(Brasil_Mundo!$K:$K,Brasil_Mundo!$C:$C,$B4183)</f>
        <v>10158</v>
      </c>
      <c r="D4183" s="20">
        <f>SUMIFS(Brasil_EUA!$L:$L,Brasil_EUA!$C:$C,$B4183)</f>
        <v>10140</v>
      </c>
      <c r="E4183" s="17">
        <f t="shared" si="195"/>
        <v>0.99822799763733017</v>
      </c>
      <c r="F4183" s="17" t="str">
        <f>IF(ISERROR(MATCH(TEXT($B4183,"000000"),Análise_Anexo1_SH6!$B:$B,0))=TRUE,"SIM","NÃO")</f>
        <v>NÃO</v>
      </c>
      <c r="G4183" s="17">
        <f t="shared" si="196"/>
        <v>3.0138304938598022E-8</v>
      </c>
      <c r="H4183" s="17">
        <f t="shared" si="197"/>
        <v>2.5118551912414518E-7</v>
      </c>
    </row>
    <row r="4184" spans="2:8" ht="15.75" thickBot="1">
      <c r="B4184" s="9" t="s">
        <v>7371</v>
      </c>
      <c r="C4184" s="20">
        <f>SUMIFS(Brasil_Mundo!$K:$K,Brasil_Mundo!$C:$C,$B4184)</f>
        <v>10135</v>
      </c>
      <c r="D4184" s="20">
        <f>SUMIFS(Brasil_EUA!$L:$L,Brasil_EUA!$C:$C,$B4184)</f>
        <v>10135</v>
      </c>
      <c r="E4184" s="17">
        <f t="shared" si="195"/>
        <v>1</v>
      </c>
      <c r="F4184" s="17" t="str">
        <f>IF(ISERROR(MATCH(TEXT($B4184,"000000"),Análise_Anexo1_SH6!$B:$B,0))=TRUE,"SIM","NÃO")</f>
        <v>SIM</v>
      </c>
      <c r="G4184" s="17">
        <f t="shared" si="196"/>
        <v>3.0070065027829388E-8</v>
      </c>
      <c r="H4184" s="17">
        <f t="shared" si="197"/>
        <v>2.5106166038690444E-7</v>
      </c>
    </row>
    <row r="4185" spans="2:8" ht="15.75" thickBot="1">
      <c r="B4185" s="9">
        <v>854151</v>
      </c>
      <c r="C4185" s="20">
        <f>SUMIFS(Brasil_Mundo!$K:$K,Brasil_Mundo!$C:$C,$B4185)</f>
        <v>10104</v>
      </c>
      <c r="D4185" s="20">
        <f>SUMIFS(Brasil_EUA!$L:$L,Brasil_EUA!$C:$C,$B4185)</f>
        <v>4382</v>
      </c>
      <c r="E4185" s="17">
        <f t="shared" si="195"/>
        <v>0.43368962787015042</v>
      </c>
      <c r="F4185" s="17" t="str">
        <f>IF(ISERROR(MATCH(TEXT($B4185,"000000"),Análise_Anexo1_SH6!$B:$B,0))=TRUE,"SIM","NÃO")</f>
        <v>SIM</v>
      </c>
      <c r="G4185" s="17">
        <f t="shared" si="196"/>
        <v>2.9978089495923845E-8</v>
      </c>
      <c r="H4185" s="17">
        <f t="shared" si="197"/>
        <v>1.0854979731775188E-7</v>
      </c>
    </row>
    <row r="4186" spans="2:8" ht="15.75" thickBot="1">
      <c r="B4186" s="9">
        <v>850660</v>
      </c>
      <c r="C4186" s="20">
        <f>SUMIFS(Brasil_Mundo!$K:$K,Brasil_Mundo!$C:$C,$B4186)</f>
        <v>10235</v>
      </c>
      <c r="D4186" s="20">
        <f>SUMIFS(Brasil_EUA!$L:$L,Brasil_EUA!$C:$C,$B4186)</f>
        <v>8</v>
      </c>
      <c r="E4186" s="17">
        <f t="shared" si="195"/>
        <v>7.8163165608207135E-4</v>
      </c>
      <c r="F4186" s="17" t="str">
        <f>IF(ISERROR(MATCH(TEXT($B4186,"000000"),Análise_Anexo1_SH6!$B:$B,0))=TRUE,"SIM","NÃO")</f>
        <v>SIM</v>
      </c>
      <c r="G4186" s="17">
        <f t="shared" si="196"/>
        <v>3.0366760292040826E-8</v>
      </c>
      <c r="H4186" s="17">
        <f t="shared" si="197"/>
        <v>1.9817397958512438E-10</v>
      </c>
    </row>
    <row r="4187" spans="2:8" ht="15.75" thickBot="1">
      <c r="B4187" s="9" t="s">
        <v>14571</v>
      </c>
      <c r="C4187" s="20">
        <f>SUMIFS(Brasil_Mundo!$K:$K,Brasil_Mundo!$C:$C,$B4187)</f>
        <v>10053</v>
      </c>
      <c r="D4187" s="20">
        <f>SUMIFS(Brasil_EUA!$L:$L,Brasil_EUA!$C:$C,$B4187)</f>
        <v>0</v>
      </c>
      <c r="E4187" s="17">
        <f t="shared" si="195"/>
        <v>0</v>
      </c>
      <c r="F4187" s="17" t="str">
        <f>IF(ISERROR(MATCH(TEXT($B4187,"000000"),Análise_Anexo1_SH6!$B:$B,0))=TRUE,"SIM","NÃO")</f>
        <v>SIM</v>
      </c>
      <c r="G4187" s="17">
        <f t="shared" si="196"/>
        <v>2.9826774911176007E-8</v>
      </c>
      <c r="H4187" s="17">
        <f t="shared" si="197"/>
        <v>0</v>
      </c>
    </row>
    <row r="4188" spans="2:8" ht="15.75" thickBot="1">
      <c r="B4188" s="9">
        <v>970300</v>
      </c>
      <c r="C4188" s="20">
        <f>SUMIFS(Brasil_Mundo!$K:$K,Brasil_Mundo!$C:$C,$B4188)</f>
        <v>10000</v>
      </c>
      <c r="D4188" s="20">
        <f>SUMIFS(Brasil_EUA!$L:$L,Brasil_EUA!$C:$C,$B4188)</f>
        <v>10000</v>
      </c>
      <c r="E4188" s="17">
        <f t="shared" si="195"/>
        <v>1</v>
      </c>
      <c r="F4188" s="17" t="str">
        <f>IF(ISERROR(MATCH(TEXT($B4188,"000000"),Análise_Anexo1_SH6!$B:$B,0))=TRUE,"SIM","NÃO")</f>
        <v>SIM</v>
      </c>
      <c r="G4188" s="17">
        <f t="shared" si="196"/>
        <v>2.9669526421143946E-8</v>
      </c>
      <c r="H4188" s="17">
        <f t="shared" si="197"/>
        <v>2.477174744814055E-7</v>
      </c>
    </row>
    <row r="4189" spans="2:8" ht="15.75" thickBot="1">
      <c r="B4189" s="9">
        <v>570231</v>
      </c>
      <c r="C4189" s="20">
        <f>SUMIFS(Brasil_Mundo!$K:$K,Brasil_Mundo!$C:$C,$B4189)</f>
        <v>9826</v>
      </c>
      <c r="D4189" s="20">
        <f>SUMIFS(Brasil_EUA!$L:$L,Brasil_EUA!$C:$C,$B4189)</f>
        <v>7100</v>
      </c>
      <c r="E4189" s="17">
        <f t="shared" si="195"/>
        <v>0.72257276613067367</v>
      </c>
      <c r="F4189" s="17" t="str">
        <f>IF(ISERROR(MATCH(TEXT($B4189,"000000"),Análise_Anexo1_SH6!$B:$B,0))=TRUE,"SIM","NÃO")</f>
        <v>SIM</v>
      </c>
      <c r="G4189" s="17">
        <f t="shared" si="196"/>
        <v>2.9153276661416041E-8</v>
      </c>
      <c r="H4189" s="17">
        <f t="shared" si="197"/>
        <v>1.7587940688179791E-7</v>
      </c>
    </row>
    <row r="4190" spans="2:8" ht="15.75" thickBot="1">
      <c r="B4190" s="9" t="s">
        <v>3467</v>
      </c>
      <c r="C4190" s="20">
        <f>SUMIFS(Brasil_Mundo!$K:$K,Brasil_Mundo!$C:$C,$B4190)</f>
        <v>9802</v>
      </c>
      <c r="D4190" s="20">
        <f>SUMIFS(Brasil_EUA!$L:$L,Brasil_EUA!$C:$C,$B4190)</f>
        <v>0</v>
      </c>
      <c r="E4190" s="17">
        <f t="shared" si="195"/>
        <v>0</v>
      </c>
      <c r="F4190" s="17" t="str">
        <f>IF(ISERROR(MATCH(TEXT($B4190,"000000"),Análise_Anexo1_SH6!$B:$B,0))=TRUE,"SIM","NÃO")</f>
        <v>SIM</v>
      </c>
      <c r="G4190" s="17">
        <f t="shared" si="196"/>
        <v>2.9082069798005295E-8</v>
      </c>
      <c r="H4190" s="17">
        <f t="shared" si="197"/>
        <v>0</v>
      </c>
    </row>
    <row r="4191" spans="2:8" ht="15.75" thickBot="1">
      <c r="B4191" s="9">
        <v>711420</v>
      </c>
      <c r="C4191" s="20">
        <f>SUMIFS(Brasil_Mundo!$K:$K,Brasil_Mundo!$C:$C,$B4191)</f>
        <v>9779</v>
      </c>
      <c r="D4191" s="20">
        <f>SUMIFS(Brasil_EUA!$L:$L,Brasil_EUA!$C:$C,$B4191)</f>
        <v>6783</v>
      </c>
      <c r="E4191" s="17">
        <f t="shared" si="195"/>
        <v>0.6936292054402291</v>
      </c>
      <c r="F4191" s="17" t="str">
        <f>IF(ISERROR(MATCH(TEXT($B4191,"000000"),Análise_Anexo1_SH6!$B:$B,0))=TRUE,"SIM","NÃO")</f>
        <v>SIM</v>
      </c>
      <c r="G4191" s="17">
        <f t="shared" si="196"/>
        <v>2.9013829887236664E-8</v>
      </c>
      <c r="H4191" s="17">
        <f t="shared" si="197"/>
        <v>1.6802676294073733E-7</v>
      </c>
    </row>
    <row r="4192" spans="2:8" ht="15.75" thickBot="1">
      <c r="B4192" s="9">
        <v>293722</v>
      </c>
      <c r="C4192" s="20">
        <f>SUMIFS(Brasil_Mundo!$K:$K,Brasil_Mundo!$C:$C,$B4192)</f>
        <v>12589</v>
      </c>
      <c r="D4192" s="20">
        <f>SUMIFS(Brasil_EUA!$L:$L,Brasil_EUA!$C:$C,$B4192)</f>
        <v>76</v>
      </c>
      <c r="E4192" s="17">
        <f t="shared" si="195"/>
        <v>6.0370164429263641E-3</v>
      </c>
      <c r="F4192" s="17" t="str">
        <f>IF(ISERROR(MATCH(TEXT($B4192,"000000"),Análise_Anexo1_SH6!$B:$B,0))=TRUE,"SIM","NÃO")</f>
        <v>SIM</v>
      </c>
      <c r="G4192" s="17">
        <f t="shared" si="196"/>
        <v>3.7350966811578111E-8</v>
      </c>
      <c r="H4192" s="17">
        <f t="shared" si="197"/>
        <v>1.8826528060586819E-9</v>
      </c>
    </row>
    <row r="4193" spans="2:8" ht="15.75" thickBot="1">
      <c r="B4193" s="9" t="s">
        <v>14564</v>
      </c>
      <c r="C4193" s="20">
        <f>SUMIFS(Brasil_Mundo!$K:$K,Brasil_Mundo!$C:$C,$B4193)</f>
        <v>9518</v>
      </c>
      <c r="D4193" s="20">
        <f>SUMIFS(Brasil_EUA!$L:$L,Brasil_EUA!$C:$C,$B4193)</f>
        <v>0</v>
      </c>
      <c r="E4193" s="17">
        <f t="shared" si="195"/>
        <v>0</v>
      </c>
      <c r="F4193" s="17" t="str">
        <f>IF(ISERROR(MATCH(TEXT($B4193,"000000"),Análise_Anexo1_SH6!$B:$B,0))=TRUE,"SIM","NÃO")</f>
        <v>SIM</v>
      </c>
      <c r="G4193" s="17">
        <f t="shared" si="196"/>
        <v>2.8239455247644808E-8</v>
      </c>
      <c r="H4193" s="17">
        <f t="shared" si="197"/>
        <v>0</v>
      </c>
    </row>
    <row r="4194" spans="2:8" ht="15.75" thickBot="1">
      <c r="B4194" s="9">
        <v>210130</v>
      </c>
      <c r="C4194" s="20">
        <f>SUMIFS(Brasil_Mundo!$K:$K,Brasil_Mundo!$C:$C,$B4194)</f>
        <v>9504</v>
      </c>
      <c r="D4194" s="20">
        <f>SUMIFS(Brasil_EUA!$L:$L,Brasil_EUA!$C:$C,$B4194)</f>
        <v>0</v>
      </c>
      <c r="E4194" s="17">
        <f t="shared" si="195"/>
        <v>0</v>
      </c>
      <c r="F4194" s="17" t="str">
        <f>IF(ISERROR(MATCH(TEXT($B4194,"000000"),Análise_Anexo1_SH6!$B:$B,0))=TRUE,"SIM","NÃO")</f>
        <v>SIM</v>
      </c>
      <c r="G4194" s="17">
        <f t="shared" si="196"/>
        <v>2.8197917910655205E-8</v>
      </c>
      <c r="H4194" s="17">
        <f t="shared" si="197"/>
        <v>0</v>
      </c>
    </row>
    <row r="4195" spans="2:8" ht="15.75" thickBot="1">
      <c r="B4195" s="9" t="s">
        <v>5514</v>
      </c>
      <c r="C4195" s="20">
        <f>SUMIFS(Brasil_Mundo!$K:$K,Brasil_Mundo!$C:$C,$B4195)</f>
        <v>9482</v>
      </c>
      <c r="D4195" s="20">
        <f>SUMIFS(Brasil_EUA!$L:$L,Brasil_EUA!$C:$C,$B4195)</f>
        <v>666</v>
      </c>
      <c r="E4195" s="17">
        <f t="shared" si="195"/>
        <v>7.0238346340434507E-2</v>
      </c>
      <c r="F4195" s="17" t="str">
        <f>IF(ISERROR(MATCH(TEXT($B4195,"000000"),Análise_Anexo1_SH6!$B:$B,0))=TRUE,"SIM","NÃO")</f>
        <v>SIM</v>
      </c>
      <c r="G4195" s="17">
        <f t="shared" si="196"/>
        <v>2.8132644952528691E-8</v>
      </c>
      <c r="H4195" s="17">
        <f t="shared" si="197"/>
        <v>1.6497983800461605E-8</v>
      </c>
    </row>
    <row r="4196" spans="2:8" ht="15.75" thickBot="1">
      <c r="B4196" s="9" t="s">
        <v>14560</v>
      </c>
      <c r="C4196" s="20">
        <f>SUMIFS(Brasil_Mundo!$K:$K,Brasil_Mundo!$C:$C,$B4196)</f>
        <v>9449</v>
      </c>
      <c r="D4196" s="20">
        <f>SUMIFS(Brasil_EUA!$L:$L,Brasil_EUA!$C:$C,$B4196)</f>
        <v>0</v>
      </c>
      <c r="E4196" s="17">
        <f t="shared" si="195"/>
        <v>0</v>
      </c>
      <c r="F4196" s="17" t="str">
        <f>IF(ISERROR(MATCH(TEXT($B4196,"000000"),Análise_Anexo1_SH6!$B:$B,0))=TRUE,"SIM","NÃO")</f>
        <v>SIM</v>
      </c>
      <c r="G4196" s="17">
        <f t="shared" si="196"/>
        <v>2.8034735515338916E-8</v>
      </c>
      <c r="H4196" s="17">
        <f t="shared" si="197"/>
        <v>0</v>
      </c>
    </row>
    <row r="4197" spans="2:8" ht="15.75" thickBot="1">
      <c r="B4197" s="9">
        <v>850171</v>
      </c>
      <c r="C4197" s="20">
        <f>SUMIFS(Brasil_Mundo!$K:$K,Brasil_Mundo!$C:$C,$B4197)</f>
        <v>9446</v>
      </c>
      <c r="D4197" s="20">
        <f>SUMIFS(Brasil_EUA!$L:$L,Brasil_EUA!$C:$C,$B4197)</f>
        <v>9446</v>
      </c>
      <c r="E4197" s="17">
        <f t="shared" si="195"/>
        <v>1</v>
      </c>
      <c r="F4197" s="17" t="str">
        <f>IF(ISERROR(MATCH(TEXT($B4197,"000000"),Análise_Anexo1_SH6!$B:$B,0))=TRUE,"SIM","NÃO")</f>
        <v>NÃO</v>
      </c>
      <c r="G4197" s="17">
        <f t="shared" si="196"/>
        <v>2.8025834657412571E-8</v>
      </c>
      <c r="H4197" s="17">
        <f t="shared" si="197"/>
        <v>2.3399392639513562E-7</v>
      </c>
    </row>
    <row r="4198" spans="2:8" ht="15.75" thickBot="1">
      <c r="B4198" s="9">
        <v>821510</v>
      </c>
      <c r="C4198" s="20">
        <f>SUMIFS(Brasil_Mundo!$K:$K,Brasil_Mundo!$C:$C,$B4198)</f>
        <v>9416</v>
      </c>
      <c r="D4198" s="20">
        <f>SUMIFS(Brasil_EUA!$L:$L,Brasil_EUA!$C:$C,$B4198)</f>
        <v>1638</v>
      </c>
      <c r="E4198" s="17">
        <f t="shared" si="195"/>
        <v>0.17395921835174172</v>
      </c>
      <c r="F4198" s="17" t="str">
        <f>IF(ISERROR(MATCH(TEXT($B4198,"000000"),Análise_Anexo1_SH6!$B:$B,0))=TRUE,"SIM","NÃO")</f>
        <v>SIM</v>
      </c>
      <c r="G4198" s="17">
        <f t="shared" si="196"/>
        <v>2.793682607814914E-8</v>
      </c>
      <c r="H4198" s="17">
        <f t="shared" si="197"/>
        <v>4.0576122320054216E-8</v>
      </c>
    </row>
    <row r="4199" spans="2:8" ht="15.75" thickBot="1">
      <c r="B4199" s="9">
        <v>540822</v>
      </c>
      <c r="C4199" s="20">
        <f>SUMIFS(Brasil_Mundo!$K:$K,Brasil_Mundo!$C:$C,$B4199)</f>
        <v>9351</v>
      </c>
      <c r="D4199" s="20">
        <f>SUMIFS(Brasil_EUA!$L:$L,Brasil_EUA!$C:$C,$B4199)</f>
        <v>0</v>
      </c>
      <c r="E4199" s="17">
        <f t="shared" si="195"/>
        <v>0</v>
      </c>
      <c r="F4199" s="17" t="str">
        <f>IF(ISERROR(MATCH(TEXT($B4199,"000000"),Análise_Anexo1_SH6!$B:$B,0))=TRUE,"SIM","NÃO")</f>
        <v>SIM</v>
      </c>
      <c r="G4199" s="17">
        <f t="shared" si="196"/>
        <v>2.7743974156411703E-8</v>
      </c>
      <c r="H4199" s="17">
        <f t="shared" si="197"/>
        <v>0</v>
      </c>
    </row>
    <row r="4200" spans="2:8" ht="15.75" thickBot="1">
      <c r="B4200" s="9">
        <v>810196</v>
      </c>
      <c r="C4200" s="20">
        <f>SUMIFS(Brasil_Mundo!$K:$K,Brasil_Mundo!$C:$C,$B4200)</f>
        <v>9304</v>
      </c>
      <c r="D4200" s="20">
        <f>SUMIFS(Brasil_EUA!$L:$L,Brasil_EUA!$C:$C,$B4200)</f>
        <v>0</v>
      </c>
      <c r="E4200" s="17">
        <f t="shared" si="195"/>
        <v>0</v>
      </c>
      <c r="F4200" s="17" t="str">
        <f>IF(ISERROR(MATCH(TEXT($B4200,"000000"),Análise_Anexo1_SH6!$B:$B,0))=TRUE,"SIM","NÃO")</f>
        <v>SIM</v>
      </c>
      <c r="G4200" s="17">
        <f t="shared" si="196"/>
        <v>2.7604527382232329E-8</v>
      </c>
      <c r="H4200" s="17">
        <f t="shared" si="197"/>
        <v>0</v>
      </c>
    </row>
    <row r="4201" spans="2:8" ht="15.75" thickBot="1">
      <c r="B4201" s="9">
        <v>681189</v>
      </c>
      <c r="C4201" s="20">
        <f>SUMIFS(Brasil_Mundo!$K:$K,Brasil_Mundo!$C:$C,$B4201)</f>
        <v>9303</v>
      </c>
      <c r="D4201" s="20">
        <f>SUMIFS(Brasil_EUA!$L:$L,Brasil_EUA!$C:$C,$B4201)</f>
        <v>1738</v>
      </c>
      <c r="E4201" s="17">
        <f t="shared" si="195"/>
        <v>0.18682145544448028</v>
      </c>
      <c r="F4201" s="17" t="str">
        <f>IF(ISERROR(MATCH(TEXT($B4201,"000000"),Análise_Anexo1_SH6!$B:$B,0))=TRUE,"SIM","NÃO")</f>
        <v>SIM</v>
      </c>
      <c r="G4201" s="17">
        <f t="shared" si="196"/>
        <v>2.7601560429590213E-8</v>
      </c>
      <c r="H4201" s="17">
        <f t="shared" si="197"/>
        <v>4.3053297064868272E-8</v>
      </c>
    </row>
    <row r="4202" spans="2:8" ht="15.75" thickBot="1">
      <c r="B4202" s="9">
        <v>620729</v>
      </c>
      <c r="C4202" s="20">
        <f>SUMIFS(Brasil_Mundo!$K:$K,Brasil_Mundo!$C:$C,$B4202)</f>
        <v>9120</v>
      </c>
      <c r="D4202" s="20">
        <f>SUMIFS(Brasil_EUA!$L:$L,Brasil_EUA!$C:$C,$B4202)</f>
        <v>5130</v>
      </c>
      <c r="E4202" s="17">
        <f t="shared" si="195"/>
        <v>0.5625</v>
      </c>
      <c r="F4202" s="17" t="str">
        <f>IF(ISERROR(MATCH(TEXT($B4202,"000000"),Análise_Anexo1_SH6!$B:$B,0))=TRUE,"SIM","NÃO")</f>
        <v>SIM</v>
      </c>
      <c r="G4202" s="17">
        <f t="shared" si="196"/>
        <v>2.705860809608328E-8</v>
      </c>
      <c r="H4202" s="17">
        <f t="shared" si="197"/>
        <v>1.2707906440896102E-7</v>
      </c>
    </row>
    <row r="4203" spans="2:8" ht="15.75" thickBot="1">
      <c r="B4203" s="9" t="s">
        <v>13465</v>
      </c>
      <c r="C4203" s="20">
        <f>SUMIFS(Brasil_Mundo!$K:$K,Brasil_Mundo!$C:$C,$B4203)</f>
        <v>11842</v>
      </c>
      <c r="D4203" s="20">
        <f>SUMIFS(Brasil_EUA!$L:$L,Brasil_EUA!$C:$C,$B4203)</f>
        <v>0</v>
      </c>
      <c r="E4203" s="17">
        <f t="shared" si="195"/>
        <v>0</v>
      </c>
      <c r="F4203" s="17" t="str">
        <f>IF(ISERROR(MATCH(TEXT($B4203,"000000"),Análise_Anexo1_SH6!$B:$B,0))=TRUE,"SIM","NÃO")</f>
        <v>SIM</v>
      </c>
      <c r="G4203" s="17">
        <f t="shared" si="196"/>
        <v>3.5134653187918662E-8</v>
      </c>
      <c r="H4203" s="17">
        <f t="shared" si="197"/>
        <v>0</v>
      </c>
    </row>
    <row r="4204" spans="2:8" ht="15.75" thickBot="1">
      <c r="B4204" s="9">
        <v>151511</v>
      </c>
      <c r="C4204" s="20">
        <f>SUMIFS(Brasil_Mundo!$K:$K,Brasil_Mundo!$C:$C,$B4204)</f>
        <v>9100</v>
      </c>
      <c r="D4204" s="20">
        <f>SUMIFS(Brasil_EUA!$L:$L,Brasil_EUA!$C:$C,$B4204)</f>
        <v>0</v>
      </c>
      <c r="E4204" s="17">
        <f t="shared" si="195"/>
        <v>0</v>
      </c>
      <c r="F4204" s="17" t="str">
        <f>IF(ISERROR(MATCH(TEXT($B4204,"000000"),Análise_Anexo1_SH6!$B:$B,0))=TRUE,"SIM","NÃO")</f>
        <v>SIM</v>
      </c>
      <c r="G4204" s="17">
        <f t="shared" si="196"/>
        <v>2.6999269043240991E-8</v>
      </c>
      <c r="H4204" s="17">
        <f t="shared" si="197"/>
        <v>0</v>
      </c>
    </row>
    <row r="4205" spans="2:8" ht="15.75" thickBot="1">
      <c r="B4205" s="9">
        <v>620312</v>
      </c>
      <c r="C4205" s="20">
        <f>SUMIFS(Brasil_Mundo!$K:$K,Brasil_Mundo!$C:$C,$B4205)</f>
        <v>9054</v>
      </c>
      <c r="D4205" s="20">
        <f>SUMIFS(Brasil_EUA!$L:$L,Brasil_EUA!$C:$C,$B4205)</f>
        <v>2682</v>
      </c>
      <c r="E4205" s="17">
        <f t="shared" si="195"/>
        <v>0.29622266401590458</v>
      </c>
      <c r="F4205" s="17" t="str">
        <f>IF(ISERROR(MATCH(TEXT($B4205,"000000"),Análise_Anexo1_SH6!$B:$B,0))=TRUE,"SIM","NÃO")</f>
        <v>SIM</v>
      </c>
      <c r="G4205" s="17">
        <f t="shared" si="196"/>
        <v>2.686278922170373E-8</v>
      </c>
      <c r="H4205" s="17">
        <f t="shared" si="197"/>
        <v>6.6437826655912953E-8</v>
      </c>
    </row>
    <row r="4206" spans="2:8" ht="15.75" thickBot="1">
      <c r="B4206" s="9">
        <v>811010</v>
      </c>
      <c r="C4206" s="20">
        <f>SUMIFS(Brasil_Mundo!$K:$K,Brasil_Mundo!$C:$C,$B4206)</f>
        <v>9003</v>
      </c>
      <c r="D4206" s="20">
        <f>SUMIFS(Brasil_EUA!$L:$L,Brasil_EUA!$C:$C,$B4206)</f>
        <v>0</v>
      </c>
      <c r="E4206" s="17">
        <f t="shared" si="195"/>
        <v>0</v>
      </c>
      <c r="F4206" s="17" t="str">
        <f>IF(ISERROR(MATCH(TEXT($B4206,"000000"),Análise_Anexo1_SH6!$B:$B,0))=TRUE,"SIM","NÃO")</f>
        <v>SIM</v>
      </c>
      <c r="G4206" s="17">
        <f t="shared" si="196"/>
        <v>2.6711474636955894E-8</v>
      </c>
      <c r="H4206" s="17">
        <f t="shared" si="197"/>
        <v>0</v>
      </c>
    </row>
    <row r="4207" spans="2:8" ht="15.75" thickBot="1">
      <c r="B4207" s="9">
        <v>490590</v>
      </c>
      <c r="C4207" s="20">
        <f>SUMIFS(Brasil_Mundo!$K:$K,Brasil_Mundo!$C:$C,$B4207)</f>
        <v>8986</v>
      </c>
      <c r="D4207" s="20">
        <f>SUMIFS(Brasil_EUA!$L:$L,Brasil_EUA!$C:$C,$B4207)</f>
        <v>3898</v>
      </c>
      <c r="E4207" s="17">
        <f t="shared" si="195"/>
        <v>0.43378588916091698</v>
      </c>
      <c r="F4207" s="17" t="str">
        <f>IF(ISERROR(MATCH(TEXT($B4207,"000000"),Análise_Anexo1_SH6!$B:$B,0))=TRUE,"SIM","NÃO")</f>
        <v>SIM</v>
      </c>
      <c r="G4207" s="17">
        <f t="shared" si="196"/>
        <v>2.666103644203995E-8</v>
      </c>
      <c r="H4207" s="17">
        <f t="shared" si="197"/>
        <v>9.6560271552851856E-8</v>
      </c>
    </row>
    <row r="4208" spans="2:8" ht="15.75" thickBot="1">
      <c r="B4208" s="9">
        <v>950651</v>
      </c>
      <c r="C4208" s="20">
        <f>SUMIFS(Brasil_Mundo!$K:$K,Brasil_Mundo!$C:$C,$B4208)</f>
        <v>8985</v>
      </c>
      <c r="D4208" s="20">
        <f>SUMIFS(Brasil_EUA!$L:$L,Brasil_EUA!$C:$C,$B4208)</f>
        <v>744</v>
      </c>
      <c r="E4208" s="17">
        <f t="shared" si="195"/>
        <v>8.2804674457429048E-2</v>
      </c>
      <c r="F4208" s="17" t="str">
        <f>IF(ISERROR(MATCH(TEXT($B4208,"000000"),Análise_Anexo1_SH6!$B:$B,0))=TRUE,"SIM","NÃO")</f>
        <v>SIM</v>
      </c>
      <c r="G4208" s="17">
        <f t="shared" si="196"/>
        <v>2.6658069489397834E-8</v>
      </c>
      <c r="H4208" s="17">
        <f t="shared" si="197"/>
        <v>1.8430180101416566E-8</v>
      </c>
    </row>
    <row r="4209" spans="2:8" ht="15.75" thickBot="1">
      <c r="B4209" s="9">
        <v>110510</v>
      </c>
      <c r="C4209" s="20">
        <f>SUMIFS(Brasil_Mundo!$K:$K,Brasil_Mundo!$C:$C,$B4209)</f>
        <v>8880</v>
      </c>
      <c r="D4209" s="20">
        <f>SUMIFS(Brasil_EUA!$L:$L,Brasil_EUA!$C:$C,$B4209)</f>
        <v>1</v>
      </c>
      <c r="E4209" s="17">
        <f t="shared" si="195"/>
        <v>1.1261261261261261E-4</v>
      </c>
      <c r="F4209" s="17" t="str">
        <f>IF(ISERROR(MATCH(TEXT($B4209,"000000"),Análise_Anexo1_SH6!$B:$B,0))=TRUE,"SIM","NÃO")</f>
        <v>SIM</v>
      </c>
      <c r="G4209" s="17">
        <f t="shared" si="196"/>
        <v>2.6346539461975825E-8</v>
      </c>
      <c r="H4209" s="17">
        <f t="shared" si="197"/>
        <v>2.4771747448140548E-11</v>
      </c>
    </row>
    <row r="4210" spans="2:8" ht="15.75" thickBot="1">
      <c r="B4210" s="9">
        <v>610791</v>
      </c>
      <c r="C4210" s="20">
        <f>SUMIFS(Brasil_Mundo!$K:$K,Brasil_Mundo!$C:$C,$B4210)</f>
        <v>8814</v>
      </c>
      <c r="D4210" s="20">
        <f>SUMIFS(Brasil_EUA!$L:$L,Brasil_EUA!$C:$C,$B4210)</f>
        <v>842</v>
      </c>
      <c r="E4210" s="17">
        <f t="shared" si="195"/>
        <v>9.5529838892670749E-2</v>
      </c>
      <c r="F4210" s="17" t="str">
        <f>IF(ISERROR(MATCH(TEXT($B4210,"000000"),Análise_Anexo1_SH6!$B:$B,0))=TRUE,"SIM","NÃO")</f>
        <v>SIM</v>
      </c>
      <c r="G4210" s="17">
        <f t="shared" si="196"/>
        <v>2.6150720587596275E-8</v>
      </c>
      <c r="H4210" s="17">
        <f t="shared" si="197"/>
        <v>2.0857811351334341E-8</v>
      </c>
    </row>
    <row r="4211" spans="2:8" ht="15.75" thickBot="1">
      <c r="B4211" s="9">
        <v>870441</v>
      </c>
      <c r="C4211" s="20">
        <f>SUMIFS(Brasil_Mundo!$K:$K,Brasil_Mundo!$C:$C,$B4211)</f>
        <v>8800</v>
      </c>
      <c r="D4211" s="20">
        <f>SUMIFS(Brasil_EUA!$L:$L,Brasil_EUA!$C:$C,$B4211)</f>
        <v>0</v>
      </c>
      <c r="E4211" s="17">
        <f t="shared" si="195"/>
        <v>0</v>
      </c>
      <c r="F4211" s="17" t="str">
        <f>IF(ISERROR(MATCH(TEXT($B4211,"000000"),Análise_Anexo1_SH6!$B:$B,0))=TRUE,"SIM","NÃO")</f>
        <v>SIM</v>
      </c>
      <c r="G4211" s="17">
        <f t="shared" si="196"/>
        <v>2.6109183250606673E-8</v>
      </c>
      <c r="H4211" s="17">
        <f t="shared" si="197"/>
        <v>0</v>
      </c>
    </row>
    <row r="4212" spans="2:8" ht="15.75" thickBot="1">
      <c r="B4212" s="9">
        <v>870290</v>
      </c>
      <c r="C4212" s="20">
        <f>SUMIFS(Brasil_Mundo!$K:$K,Brasil_Mundo!$C:$C,$B4212)</f>
        <v>8707</v>
      </c>
      <c r="D4212" s="20">
        <f>SUMIFS(Brasil_EUA!$L:$L,Brasil_EUA!$C:$C,$B4212)</f>
        <v>8707</v>
      </c>
      <c r="E4212" s="17">
        <f t="shared" si="195"/>
        <v>1</v>
      </c>
      <c r="F4212" s="17" t="str">
        <f>IF(ISERROR(MATCH(TEXT($B4212,"000000"),Análise_Anexo1_SH6!$B:$B,0))=TRUE,"SIM","NÃO")</f>
        <v>SIM</v>
      </c>
      <c r="G4212" s="17">
        <f t="shared" si="196"/>
        <v>2.5833256654890034E-8</v>
      </c>
      <c r="H4212" s="17">
        <f t="shared" si="197"/>
        <v>2.1568760503095976E-7</v>
      </c>
    </row>
    <row r="4213" spans="2:8" ht="15.75" thickBot="1">
      <c r="B4213" s="9">
        <v>160555</v>
      </c>
      <c r="C4213" s="20">
        <f>SUMIFS(Brasil_Mundo!$K:$K,Brasil_Mundo!$C:$C,$B4213)</f>
        <v>8677</v>
      </c>
      <c r="D4213" s="20">
        <f>SUMIFS(Brasil_EUA!$L:$L,Brasil_EUA!$C:$C,$B4213)</f>
        <v>0</v>
      </c>
      <c r="E4213" s="17">
        <f t="shared" si="195"/>
        <v>0</v>
      </c>
      <c r="F4213" s="17" t="str">
        <f>IF(ISERROR(MATCH(TEXT($B4213,"000000"),Análise_Anexo1_SH6!$B:$B,0))=TRUE,"SIM","NÃO")</f>
        <v>SIM</v>
      </c>
      <c r="G4213" s="17">
        <f t="shared" si="196"/>
        <v>2.5744248075626601E-8</v>
      </c>
      <c r="H4213" s="17">
        <f t="shared" si="197"/>
        <v>0</v>
      </c>
    </row>
    <row r="4214" spans="2:8" ht="15.75" thickBot="1">
      <c r="B4214" s="9">
        <v>845961</v>
      </c>
      <c r="C4214" s="20">
        <f>SUMIFS(Brasil_Mundo!$K:$K,Brasil_Mundo!$C:$C,$B4214)</f>
        <v>8663</v>
      </c>
      <c r="D4214" s="20">
        <f>SUMIFS(Brasil_EUA!$L:$L,Brasil_EUA!$C:$C,$B4214)</f>
        <v>0</v>
      </c>
      <c r="E4214" s="17">
        <f t="shared" si="195"/>
        <v>0</v>
      </c>
      <c r="F4214" s="17" t="str">
        <f>IF(ISERROR(MATCH(TEXT($B4214,"000000"),Análise_Anexo1_SH6!$B:$B,0))=TRUE,"SIM","NÃO")</f>
        <v>SIM</v>
      </c>
      <c r="G4214" s="17">
        <f t="shared" si="196"/>
        <v>2.5702710738637002E-8</v>
      </c>
      <c r="H4214" s="17">
        <f t="shared" si="197"/>
        <v>0</v>
      </c>
    </row>
    <row r="4215" spans="2:8" ht="15.75" thickBot="1">
      <c r="B4215" s="9">
        <v>271390</v>
      </c>
      <c r="C4215" s="20">
        <f>SUMIFS(Brasil_Mundo!$K:$K,Brasil_Mundo!$C:$C,$B4215)</f>
        <v>8642</v>
      </c>
      <c r="D4215" s="20">
        <f>SUMIFS(Brasil_EUA!$L:$L,Brasil_EUA!$C:$C,$B4215)</f>
        <v>0</v>
      </c>
      <c r="E4215" s="17">
        <f t="shared" si="195"/>
        <v>0</v>
      </c>
      <c r="F4215" s="17" t="str">
        <f>IF(ISERROR(MATCH(TEXT($B4215,"000000"),Análise_Anexo1_SH6!$B:$B,0))=TRUE,"SIM","NÃO")</f>
        <v>NÃO</v>
      </c>
      <c r="G4215" s="17">
        <f t="shared" si="196"/>
        <v>2.5640404733152597E-8</v>
      </c>
      <c r="H4215" s="17">
        <f t="shared" si="197"/>
        <v>0</v>
      </c>
    </row>
    <row r="4216" spans="2:8" ht="15.75" thickBot="1">
      <c r="B4216" s="9">
        <v>470429</v>
      </c>
      <c r="C4216" s="20">
        <f>SUMIFS(Brasil_Mundo!$K:$K,Brasil_Mundo!$C:$C,$B4216)</f>
        <v>8578</v>
      </c>
      <c r="D4216" s="20">
        <f>SUMIFS(Brasil_EUA!$L:$L,Brasil_EUA!$C:$C,$B4216)</f>
        <v>0</v>
      </c>
      <c r="E4216" s="17">
        <f t="shared" si="195"/>
        <v>0</v>
      </c>
      <c r="F4216" s="17" t="str">
        <f>IF(ISERROR(MATCH(TEXT($B4216,"000000"),Análise_Anexo1_SH6!$B:$B,0))=TRUE,"SIM","NÃO")</f>
        <v>NÃO</v>
      </c>
      <c r="G4216" s="17">
        <f t="shared" si="196"/>
        <v>2.5450519764057278E-8</v>
      </c>
      <c r="H4216" s="17">
        <f t="shared" si="197"/>
        <v>0</v>
      </c>
    </row>
    <row r="4217" spans="2:8" ht="15.75" thickBot="1">
      <c r="B4217" s="9">
        <v>610413</v>
      </c>
      <c r="C4217" s="20">
        <f>SUMIFS(Brasil_Mundo!$K:$K,Brasil_Mundo!$C:$C,$B4217)</f>
        <v>8522</v>
      </c>
      <c r="D4217" s="20">
        <f>SUMIFS(Brasil_EUA!$L:$L,Brasil_EUA!$C:$C,$B4217)</f>
        <v>2848</v>
      </c>
      <c r="E4217" s="17">
        <f t="shared" si="195"/>
        <v>0.33419385120863648</v>
      </c>
      <c r="F4217" s="17" t="str">
        <f>IF(ISERROR(MATCH(TEXT($B4217,"000000"),Análise_Anexo1_SH6!$B:$B,0))=TRUE,"SIM","NÃO")</f>
        <v>SIM</v>
      </c>
      <c r="G4217" s="17">
        <f t="shared" si="196"/>
        <v>2.5284370416098869E-8</v>
      </c>
      <c r="H4217" s="17">
        <f t="shared" si="197"/>
        <v>7.0549936732304279E-8</v>
      </c>
    </row>
    <row r="4218" spans="2:8" ht="15.75" thickBot="1">
      <c r="B4218" s="9">
        <v>292511</v>
      </c>
      <c r="C4218" s="20">
        <f>SUMIFS(Brasil_Mundo!$K:$K,Brasil_Mundo!$C:$C,$B4218)</f>
        <v>8499</v>
      </c>
      <c r="D4218" s="20">
        <f>SUMIFS(Brasil_EUA!$L:$L,Brasil_EUA!$C:$C,$B4218)</f>
        <v>121</v>
      </c>
      <c r="E4218" s="17">
        <f t="shared" si="195"/>
        <v>1.4236969055182963E-2</v>
      </c>
      <c r="F4218" s="17" t="str">
        <f>IF(ISERROR(MATCH(TEXT($B4218,"000000"),Análise_Anexo1_SH6!$B:$B,0))=TRUE,"SIM","NÃO")</f>
        <v>SIM</v>
      </c>
      <c r="G4218" s="17">
        <f t="shared" si="196"/>
        <v>2.5216130505330239E-8</v>
      </c>
      <c r="H4218" s="17">
        <f t="shared" si="197"/>
        <v>2.9973814412250066E-9</v>
      </c>
    </row>
    <row r="4219" spans="2:8" ht="15.75" thickBot="1">
      <c r="B4219" s="9">
        <v>610899</v>
      </c>
      <c r="C4219" s="20">
        <f>SUMIFS(Brasil_Mundo!$K:$K,Brasil_Mundo!$C:$C,$B4219)</f>
        <v>8458</v>
      </c>
      <c r="D4219" s="20">
        <f>SUMIFS(Brasil_EUA!$L:$L,Brasil_EUA!$C:$C,$B4219)</f>
        <v>1975</v>
      </c>
      <c r="E4219" s="17">
        <f t="shared" si="195"/>
        <v>0.23350673918183967</v>
      </c>
      <c r="F4219" s="17" t="str">
        <f>IF(ISERROR(MATCH(TEXT($B4219,"000000"),Análise_Anexo1_SH6!$B:$B,0))=TRUE,"SIM","NÃO")</f>
        <v>SIM</v>
      </c>
      <c r="G4219" s="17">
        <f t="shared" si="196"/>
        <v>2.5094485447003551E-8</v>
      </c>
      <c r="H4219" s="17">
        <f t="shared" si="197"/>
        <v>4.8924201210077581E-8</v>
      </c>
    </row>
    <row r="4220" spans="2:8" ht="15.75" thickBot="1">
      <c r="B4220" s="9">
        <v>382200</v>
      </c>
      <c r="C4220" s="20">
        <f>SUMIFS(Brasil_Mundo!$K:$K,Brasil_Mundo!$C:$C,$B4220)</f>
        <v>8446</v>
      </c>
      <c r="D4220" s="20">
        <f>SUMIFS(Brasil_EUA!$L:$L,Brasil_EUA!$C:$C,$B4220)</f>
        <v>0</v>
      </c>
      <c r="E4220" s="17">
        <f t="shared" si="195"/>
        <v>0</v>
      </c>
      <c r="F4220" s="17" t="str">
        <f>IF(ISERROR(MATCH(TEXT($B4220,"000000"),Análise_Anexo1_SH6!$B:$B,0))=TRUE,"SIM","NÃO")</f>
        <v>SIM</v>
      </c>
      <c r="G4220" s="17">
        <f t="shared" si="196"/>
        <v>2.5058882015298178E-8</v>
      </c>
      <c r="H4220" s="17">
        <f t="shared" si="197"/>
        <v>0</v>
      </c>
    </row>
    <row r="4221" spans="2:8" ht="15.75" thickBot="1">
      <c r="B4221" s="9">
        <v>294130</v>
      </c>
      <c r="C4221" s="20">
        <f>SUMIFS(Brasil_Mundo!$K:$K,Brasil_Mundo!$C:$C,$B4221)</f>
        <v>11342</v>
      </c>
      <c r="D4221" s="20">
        <f>SUMIFS(Brasil_EUA!$L:$L,Brasil_EUA!$C:$C,$B4221)</f>
        <v>0</v>
      </c>
      <c r="E4221" s="17">
        <f t="shared" si="195"/>
        <v>0</v>
      </c>
      <c r="F4221" s="17" t="str">
        <f>IF(ISERROR(MATCH(TEXT($B4221,"000000"),Análise_Anexo1_SH6!$B:$B,0))=TRUE,"SIM","NÃO")</f>
        <v>SIM</v>
      </c>
      <c r="G4221" s="17">
        <f t="shared" si="196"/>
        <v>3.3651176866861464E-8</v>
      </c>
      <c r="H4221" s="17">
        <f t="shared" si="197"/>
        <v>0</v>
      </c>
    </row>
    <row r="4222" spans="2:8" ht="15.75" thickBot="1">
      <c r="B4222" s="9">
        <v>293920</v>
      </c>
      <c r="C4222" s="20">
        <f>SUMIFS(Brasil_Mundo!$K:$K,Brasil_Mundo!$C:$C,$B4222)</f>
        <v>8427</v>
      </c>
      <c r="D4222" s="20">
        <f>SUMIFS(Brasil_EUA!$L:$L,Brasil_EUA!$C:$C,$B4222)</f>
        <v>0</v>
      </c>
      <c r="E4222" s="17">
        <f t="shared" si="195"/>
        <v>0</v>
      </c>
      <c r="F4222" s="17" t="str">
        <f>IF(ISERROR(MATCH(TEXT($B4222,"000000"),Análise_Anexo1_SH6!$B:$B,0))=TRUE,"SIM","NÃO")</f>
        <v>SIM</v>
      </c>
      <c r="G4222" s="17">
        <f t="shared" si="196"/>
        <v>2.5002509915098005E-8</v>
      </c>
      <c r="H4222" s="17">
        <f t="shared" si="197"/>
        <v>0</v>
      </c>
    </row>
    <row r="4223" spans="2:8" ht="15.75" thickBot="1">
      <c r="B4223" s="9">
        <v>610719</v>
      </c>
      <c r="C4223" s="20">
        <f>SUMIFS(Brasil_Mundo!$K:$K,Brasil_Mundo!$C:$C,$B4223)</f>
        <v>8402</v>
      </c>
      <c r="D4223" s="20">
        <f>SUMIFS(Brasil_EUA!$L:$L,Brasil_EUA!$C:$C,$B4223)</f>
        <v>0</v>
      </c>
      <c r="E4223" s="17">
        <f t="shared" ref="E4223:H4286" si="198">IFERROR(D4223/C4223,"-")</f>
        <v>0</v>
      </c>
      <c r="F4223" s="17" t="str">
        <f>IF(ISERROR(MATCH(TEXT($B4223,"000000"),Análise_Anexo1_SH6!$B:$B,0))=TRUE,"SIM","NÃO")</f>
        <v>SIM</v>
      </c>
      <c r="G4223" s="17">
        <f t="shared" si="196"/>
        <v>2.4928336099045142E-8</v>
      </c>
      <c r="H4223" s="17">
        <f t="shared" si="197"/>
        <v>0</v>
      </c>
    </row>
    <row r="4224" spans="2:8" ht="15.75" thickBot="1">
      <c r="B4224" s="9">
        <v>870490</v>
      </c>
      <c r="C4224" s="20">
        <f>SUMIFS(Brasil_Mundo!$K:$K,Brasil_Mundo!$C:$C,$B4224)</f>
        <v>8395</v>
      </c>
      <c r="D4224" s="20">
        <f>SUMIFS(Brasil_EUA!$L:$L,Brasil_EUA!$C:$C,$B4224)</f>
        <v>4048</v>
      </c>
      <c r="E4224" s="17">
        <f t="shared" si="198"/>
        <v>0.48219178082191783</v>
      </c>
      <c r="F4224" s="17" t="str">
        <f>IF(ISERROR(MATCH(TEXT($B4224,"000000"),Análise_Anexo1_SH6!$B:$B,0))=TRUE,"SIM","NÃO")</f>
        <v>SIM</v>
      </c>
      <c r="G4224" s="17">
        <f t="shared" si="196"/>
        <v>2.4907567430550342E-8</v>
      </c>
      <c r="H4224" s="17">
        <f t="shared" si="197"/>
        <v>1.0027603367007295E-7</v>
      </c>
    </row>
    <row r="4225" spans="2:8" ht="15.75" thickBot="1">
      <c r="B4225" s="9">
        <v>701890</v>
      </c>
      <c r="C4225" s="20">
        <f>SUMIFS(Brasil_Mundo!$K:$K,Brasil_Mundo!$C:$C,$B4225)</f>
        <v>8364</v>
      </c>
      <c r="D4225" s="20">
        <f>SUMIFS(Brasil_EUA!$L:$L,Brasil_EUA!$C:$C,$B4225)</f>
        <v>53</v>
      </c>
      <c r="E4225" s="17">
        <f t="shared" si="198"/>
        <v>6.3366810138689618E-3</v>
      </c>
      <c r="F4225" s="17" t="str">
        <f>IF(ISERROR(MATCH(TEXT($B4225,"000000"),Análise_Anexo1_SH6!$B:$B,0))=TRUE,"SIM","NÃO")</f>
        <v>SIM</v>
      </c>
      <c r="G4225" s="17">
        <f t="shared" si="196"/>
        <v>2.4815591898644796E-8</v>
      </c>
      <c r="H4225" s="17">
        <f t="shared" si="197"/>
        <v>1.312902614751449E-9</v>
      </c>
    </row>
    <row r="4226" spans="2:8" ht="15.75" thickBot="1">
      <c r="B4226" s="9">
        <v>200791</v>
      </c>
      <c r="C4226" s="20">
        <f>SUMIFS(Brasil_Mundo!$K:$K,Brasil_Mundo!$C:$C,$B4226)</f>
        <v>8321</v>
      </c>
      <c r="D4226" s="20">
        <f>SUMIFS(Brasil_EUA!$L:$L,Brasil_EUA!$C:$C,$B4226)</f>
        <v>4517</v>
      </c>
      <c r="E4226" s="17">
        <f t="shared" si="198"/>
        <v>0.54284340824420141</v>
      </c>
      <c r="F4226" s="17" t="str">
        <f>IF(ISERROR(MATCH(TEXT($B4226,"000000"),Análise_Anexo1_SH6!$B:$B,0))=TRUE,"SIM","NÃO")</f>
        <v>SIM</v>
      </c>
      <c r="G4226" s="17">
        <f t="shared" si="196"/>
        <v>2.4688012935033877E-8</v>
      </c>
      <c r="H4226" s="17">
        <f t="shared" si="197"/>
        <v>1.1189398322325086E-7</v>
      </c>
    </row>
    <row r="4227" spans="2:8" ht="15.75" thickBot="1">
      <c r="B4227" s="9">
        <v>401320</v>
      </c>
      <c r="C4227" s="20">
        <f>SUMIFS(Brasil_Mundo!$K:$K,Brasil_Mundo!$C:$C,$B4227)</f>
        <v>8245</v>
      </c>
      <c r="D4227" s="20">
        <f>SUMIFS(Brasil_EUA!$L:$L,Brasil_EUA!$C:$C,$B4227)</f>
        <v>0</v>
      </c>
      <c r="E4227" s="17">
        <f t="shared" si="198"/>
        <v>0</v>
      </c>
      <c r="F4227" s="17" t="str">
        <f>IF(ISERROR(MATCH(TEXT($B4227,"000000"),Análise_Anexo1_SH6!$B:$B,0))=TRUE,"SIM","NÃO")</f>
        <v>SIM</v>
      </c>
      <c r="G4227" s="17">
        <f t="shared" si="196"/>
        <v>2.4462524534233185E-8</v>
      </c>
      <c r="H4227" s="17">
        <f t="shared" si="197"/>
        <v>0</v>
      </c>
    </row>
    <row r="4228" spans="2:8" ht="15.75" thickBot="1">
      <c r="B4228" s="9">
        <v>450410</v>
      </c>
      <c r="C4228" s="20">
        <f>SUMIFS(Brasil_Mundo!$K:$K,Brasil_Mundo!$C:$C,$B4228)</f>
        <v>8218</v>
      </c>
      <c r="D4228" s="20">
        <f>SUMIFS(Brasil_EUA!$L:$L,Brasil_EUA!$C:$C,$B4228)</f>
        <v>1009</v>
      </c>
      <c r="E4228" s="17">
        <f t="shared" si="198"/>
        <v>0.12277926502798735</v>
      </c>
      <c r="F4228" s="17" t="str">
        <f>IF(ISERROR(MATCH(TEXT($B4228,"000000"),Análise_Anexo1_SH6!$B:$B,0))=TRUE,"SIM","NÃO")</f>
        <v>SIM</v>
      </c>
      <c r="G4228" s="17">
        <f t="shared" ref="G4228:G4291" si="199">C4228/C$3</f>
        <v>2.4382416812896093E-8</v>
      </c>
      <c r="H4228" s="17">
        <f t="shared" ref="H4228:H4291" si="200">D4228/D$3</f>
        <v>2.4994693175173813E-8</v>
      </c>
    </row>
    <row r="4229" spans="2:8" ht="15.75" thickBot="1">
      <c r="B4229" s="9" t="s">
        <v>14536</v>
      </c>
      <c r="C4229" s="20">
        <f>SUMIFS(Brasil_Mundo!$K:$K,Brasil_Mundo!$C:$C,$B4229)</f>
        <v>8187</v>
      </c>
      <c r="D4229" s="20">
        <f>SUMIFS(Brasil_EUA!$L:$L,Brasil_EUA!$C:$C,$B4229)</f>
        <v>0</v>
      </c>
      <c r="E4229" s="17">
        <f t="shared" si="198"/>
        <v>0</v>
      </c>
      <c r="F4229" s="17" t="str">
        <f>IF(ISERROR(MATCH(TEXT($B4229,"000000"),Análise_Anexo1_SH6!$B:$B,0))=TRUE,"SIM","NÃO")</f>
        <v>SIM</v>
      </c>
      <c r="G4229" s="17">
        <f t="shared" si="199"/>
        <v>2.429044128099055E-8</v>
      </c>
      <c r="H4229" s="17">
        <f t="shared" si="200"/>
        <v>0</v>
      </c>
    </row>
    <row r="4230" spans="2:8" ht="15.75" thickBot="1">
      <c r="B4230" s="9">
        <v>731940</v>
      </c>
      <c r="C4230" s="20">
        <f>SUMIFS(Brasil_Mundo!$K:$K,Brasil_Mundo!$C:$C,$B4230)</f>
        <v>8183</v>
      </c>
      <c r="D4230" s="20">
        <f>SUMIFS(Brasil_EUA!$L:$L,Brasil_EUA!$C:$C,$B4230)</f>
        <v>0</v>
      </c>
      <c r="E4230" s="17">
        <f t="shared" si="198"/>
        <v>0</v>
      </c>
      <c r="F4230" s="17" t="str">
        <f>IF(ISERROR(MATCH(TEXT($B4230,"000000"),Análise_Anexo1_SH6!$B:$B,0))=TRUE,"SIM","NÃO")</f>
        <v>SIM</v>
      </c>
      <c r="G4230" s="17">
        <f t="shared" si="199"/>
        <v>2.4278573470422092E-8</v>
      </c>
      <c r="H4230" s="17">
        <f t="shared" si="200"/>
        <v>0</v>
      </c>
    </row>
    <row r="4231" spans="2:8" ht="15.75" thickBot="1">
      <c r="B4231" s="9">
        <v>845210</v>
      </c>
      <c r="C4231" s="20">
        <f>SUMIFS(Brasil_Mundo!$K:$K,Brasil_Mundo!$C:$C,$B4231)</f>
        <v>8123</v>
      </c>
      <c r="D4231" s="20">
        <f>SUMIFS(Brasil_EUA!$L:$L,Brasil_EUA!$C:$C,$B4231)</f>
        <v>1206</v>
      </c>
      <c r="E4231" s="17">
        <f t="shared" si="198"/>
        <v>0.14846731503139235</v>
      </c>
      <c r="F4231" s="17" t="str">
        <f>IF(ISERROR(MATCH(TEXT($B4231,"000000"),Análise_Anexo1_SH6!$B:$B,0))=TRUE,"SIM","NÃO")</f>
        <v>SIM</v>
      </c>
      <c r="G4231" s="17">
        <f t="shared" si="199"/>
        <v>2.4100556311895229E-8</v>
      </c>
      <c r="H4231" s="17">
        <f t="shared" si="200"/>
        <v>2.9874727422457501E-8</v>
      </c>
    </row>
    <row r="4232" spans="2:8" ht="15.75" thickBot="1">
      <c r="B4232" s="9">
        <v>910191</v>
      </c>
      <c r="C4232" s="20">
        <f>SUMIFS(Brasil_Mundo!$K:$K,Brasil_Mundo!$C:$C,$B4232)</f>
        <v>8104</v>
      </c>
      <c r="D4232" s="20">
        <f>SUMIFS(Brasil_EUA!$L:$L,Brasil_EUA!$C:$C,$B4232)</f>
        <v>8095</v>
      </c>
      <c r="E4232" s="17">
        <f t="shared" si="198"/>
        <v>0.9988894373149062</v>
      </c>
      <c r="F4232" s="17" t="str">
        <f>IF(ISERROR(MATCH(TEXT($B4232,"000000"),Análise_Anexo1_SH6!$B:$B,0))=TRUE,"SIM","NÃO")</f>
        <v>SIM</v>
      </c>
      <c r="G4232" s="17">
        <f t="shared" si="199"/>
        <v>2.4044184211695053E-8</v>
      </c>
      <c r="H4232" s="17">
        <f t="shared" si="200"/>
        <v>2.0052729559269774E-7</v>
      </c>
    </row>
    <row r="4233" spans="2:8" ht="15.75" thickBot="1">
      <c r="B4233" s="9">
        <v>860691</v>
      </c>
      <c r="C4233" s="20">
        <f>SUMIFS(Brasil_Mundo!$K:$K,Brasil_Mundo!$C:$C,$B4233)</f>
        <v>8075</v>
      </c>
      <c r="D4233" s="20">
        <f>SUMIFS(Brasil_EUA!$L:$L,Brasil_EUA!$C:$C,$B4233)</f>
        <v>0</v>
      </c>
      <c r="E4233" s="17">
        <f t="shared" si="198"/>
        <v>0</v>
      </c>
      <c r="F4233" s="17" t="str">
        <f>IF(ISERROR(MATCH(TEXT($B4233,"000000"),Análise_Anexo1_SH6!$B:$B,0))=TRUE,"SIM","NÃO")</f>
        <v>SIM</v>
      </c>
      <c r="G4233" s="17">
        <f t="shared" si="199"/>
        <v>2.3958142585073735E-8</v>
      </c>
      <c r="H4233" s="17">
        <f t="shared" si="200"/>
        <v>0</v>
      </c>
    </row>
    <row r="4234" spans="2:8" ht="15.75" thickBot="1">
      <c r="B4234" s="9">
        <v>940140</v>
      </c>
      <c r="C4234" s="20">
        <f>SUMIFS(Brasil_Mundo!$K:$K,Brasil_Mundo!$C:$C,$B4234)</f>
        <v>8037</v>
      </c>
      <c r="D4234" s="20">
        <f>SUMIFS(Brasil_EUA!$L:$L,Brasil_EUA!$C:$C,$B4234)</f>
        <v>0</v>
      </c>
      <c r="E4234" s="17">
        <f t="shared" si="198"/>
        <v>0</v>
      </c>
      <c r="F4234" s="17" t="str">
        <f>IF(ISERROR(MATCH(TEXT($B4234,"000000"),Análise_Anexo1_SH6!$B:$B,0))=TRUE,"SIM","NÃO")</f>
        <v>SIM</v>
      </c>
      <c r="G4234" s="17">
        <f t="shared" si="199"/>
        <v>2.384539838467339E-8</v>
      </c>
      <c r="H4234" s="17">
        <f t="shared" si="200"/>
        <v>0</v>
      </c>
    </row>
    <row r="4235" spans="2:8" ht="15.75" thickBot="1">
      <c r="B4235" s="9">
        <v>481490</v>
      </c>
      <c r="C4235" s="20">
        <f>SUMIFS(Brasil_Mundo!$K:$K,Brasil_Mundo!$C:$C,$B4235)</f>
        <v>8017</v>
      </c>
      <c r="D4235" s="20">
        <f>SUMIFS(Brasil_EUA!$L:$L,Brasil_EUA!$C:$C,$B4235)</f>
        <v>0</v>
      </c>
      <c r="E4235" s="17">
        <f t="shared" si="198"/>
        <v>0</v>
      </c>
      <c r="F4235" s="17" t="str">
        <f>IF(ISERROR(MATCH(TEXT($B4235,"000000"),Análise_Anexo1_SH6!$B:$B,0))=TRUE,"SIM","NÃO")</f>
        <v>SIM</v>
      </c>
      <c r="G4235" s="17">
        <f t="shared" si="199"/>
        <v>2.3786059331831101E-8</v>
      </c>
      <c r="H4235" s="17">
        <f t="shared" si="200"/>
        <v>0</v>
      </c>
    </row>
    <row r="4236" spans="2:8" ht="15.75" thickBot="1">
      <c r="B4236" s="9">
        <v>580900</v>
      </c>
      <c r="C4236" s="20">
        <f>SUMIFS(Brasil_Mundo!$K:$K,Brasil_Mundo!$C:$C,$B4236)</f>
        <v>8008</v>
      </c>
      <c r="D4236" s="20">
        <f>SUMIFS(Brasil_EUA!$L:$L,Brasil_EUA!$C:$C,$B4236)</f>
        <v>1338</v>
      </c>
      <c r="E4236" s="17">
        <f t="shared" si="198"/>
        <v>0.16708291708291709</v>
      </c>
      <c r="F4236" s="17" t="str">
        <f>IF(ISERROR(MATCH(TEXT($B4236,"000000"),Análise_Anexo1_SH6!$B:$B,0))=TRUE,"SIM","NÃO")</f>
        <v>SIM</v>
      </c>
      <c r="G4236" s="17">
        <f t="shared" si="199"/>
        <v>2.3759356758052072E-8</v>
      </c>
      <c r="H4236" s="17">
        <f t="shared" si="200"/>
        <v>3.3144598085612056E-8</v>
      </c>
    </row>
    <row r="4237" spans="2:8" ht="15.75" thickBot="1">
      <c r="B4237" s="9">
        <v>430400</v>
      </c>
      <c r="C4237" s="20">
        <f>SUMIFS(Brasil_Mundo!$K:$K,Brasil_Mundo!$C:$C,$B4237)</f>
        <v>7936</v>
      </c>
      <c r="D4237" s="20">
        <f>SUMIFS(Brasil_EUA!$L:$L,Brasil_EUA!$C:$C,$B4237)</f>
        <v>2831</v>
      </c>
      <c r="E4237" s="17">
        <f t="shared" si="198"/>
        <v>0.35672883064516131</v>
      </c>
      <c r="F4237" s="17" t="str">
        <f>IF(ISERROR(MATCH(TEXT($B4237,"000000"),Análise_Anexo1_SH6!$B:$B,0))=TRUE,"SIM","NÃO")</f>
        <v>SIM</v>
      </c>
      <c r="G4237" s="17">
        <f t="shared" si="199"/>
        <v>2.3545736167819835E-8</v>
      </c>
      <c r="H4237" s="17">
        <f t="shared" si="200"/>
        <v>7.0128817025685894E-8</v>
      </c>
    </row>
    <row r="4238" spans="2:8" ht="15.75" thickBot="1">
      <c r="B4238" s="9">
        <v>691190</v>
      </c>
      <c r="C4238" s="20">
        <f>SUMIFS(Brasil_Mundo!$K:$K,Brasil_Mundo!$C:$C,$B4238)</f>
        <v>7930</v>
      </c>
      <c r="D4238" s="20">
        <f>SUMIFS(Brasil_EUA!$L:$L,Brasil_EUA!$C:$C,$B4238)</f>
        <v>1317</v>
      </c>
      <c r="E4238" s="17">
        <f t="shared" si="198"/>
        <v>0.166078184110971</v>
      </c>
      <c r="F4238" s="17" t="str">
        <f>IF(ISERROR(MATCH(TEXT($B4238,"000000"),Análise_Anexo1_SH6!$B:$B,0))=TRUE,"SIM","NÃO")</f>
        <v>SIM</v>
      </c>
      <c r="G4238" s="17">
        <f t="shared" si="199"/>
        <v>2.3527934451967148E-8</v>
      </c>
      <c r="H4238" s="17">
        <f t="shared" si="200"/>
        <v>3.2624391389201101E-8</v>
      </c>
    </row>
    <row r="4239" spans="2:8" ht="15.75" thickBot="1">
      <c r="B4239" s="9">
        <v>846120</v>
      </c>
      <c r="C4239" s="20">
        <f>SUMIFS(Brasil_Mundo!$K:$K,Brasil_Mundo!$C:$C,$B4239)</f>
        <v>7909</v>
      </c>
      <c r="D4239" s="20">
        <f>SUMIFS(Brasil_EUA!$L:$L,Brasil_EUA!$C:$C,$B4239)</f>
        <v>0</v>
      </c>
      <c r="E4239" s="17">
        <f t="shared" si="198"/>
        <v>0</v>
      </c>
      <c r="F4239" s="17" t="str">
        <f>IF(ISERROR(MATCH(TEXT($B4239,"000000"),Análise_Anexo1_SH6!$B:$B,0))=TRUE,"SIM","NÃO")</f>
        <v>SIM</v>
      </c>
      <c r="G4239" s="17">
        <f t="shared" si="199"/>
        <v>2.3465628446482747E-8</v>
      </c>
      <c r="H4239" s="17">
        <f t="shared" si="200"/>
        <v>0</v>
      </c>
    </row>
    <row r="4240" spans="2:8" ht="15.75" thickBot="1">
      <c r="B4240" s="9">
        <v>160431</v>
      </c>
      <c r="C4240" s="20">
        <f>SUMIFS(Brasil_Mundo!$K:$K,Brasil_Mundo!$C:$C,$B4240)</f>
        <v>7869</v>
      </c>
      <c r="D4240" s="20">
        <f>SUMIFS(Brasil_EUA!$L:$L,Brasil_EUA!$C:$C,$B4240)</f>
        <v>0</v>
      </c>
      <c r="E4240" s="17">
        <f t="shared" si="198"/>
        <v>0</v>
      </c>
      <c r="F4240" s="17" t="str">
        <f>IF(ISERROR(MATCH(TEXT($B4240,"000000"),Análise_Anexo1_SH6!$B:$B,0))=TRUE,"SIM","NÃO")</f>
        <v>SIM</v>
      </c>
      <c r="G4240" s="17">
        <f t="shared" si="199"/>
        <v>2.3346950340798172E-8</v>
      </c>
      <c r="H4240" s="17">
        <f t="shared" si="200"/>
        <v>0</v>
      </c>
    </row>
    <row r="4241" spans="2:8" ht="15.75" thickBot="1">
      <c r="B4241" s="9">
        <v>630539</v>
      </c>
      <c r="C4241" s="20">
        <f>SUMIFS(Brasil_Mundo!$K:$K,Brasil_Mundo!$C:$C,$B4241)</f>
        <v>7864</v>
      </c>
      <c r="D4241" s="20">
        <f>SUMIFS(Brasil_EUA!$L:$L,Brasil_EUA!$C:$C,$B4241)</f>
        <v>251</v>
      </c>
      <c r="E4241" s="17">
        <f t="shared" si="198"/>
        <v>3.1917599186164804E-2</v>
      </c>
      <c r="F4241" s="17" t="str">
        <f>IF(ISERROR(MATCH(TEXT($B4241,"000000"),Análise_Anexo1_SH6!$B:$B,0))=TRUE,"SIM","NÃO")</f>
        <v>SIM</v>
      </c>
      <c r="G4241" s="17">
        <f t="shared" si="199"/>
        <v>2.3332115577587598E-8</v>
      </c>
      <c r="H4241" s="17">
        <f t="shared" si="200"/>
        <v>6.2177086094832779E-9</v>
      </c>
    </row>
    <row r="4242" spans="2:8" ht="15.75" thickBot="1">
      <c r="B4242" s="9">
        <v>440210</v>
      </c>
      <c r="C4242" s="20">
        <f>SUMIFS(Brasil_Mundo!$K:$K,Brasil_Mundo!$C:$C,$B4242)</f>
        <v>7792</v>
      </c>
      <c r="D4242" s="20">
        <f>SUMIFS(Brasil_EUA!$L:$L,Brasil_EUA!$C:$C,$B4242)</f>
        <v>22</v>
      </c>
      <c r="E4242" s="17">
        <f t="shared" si="198"/>
        <v>2.8234086242299797E-3</v>
      </c>
      <c r="F4242" s="17" t="str">
        <f>IF(ISERROR(MATCH(TEXT($B4242,"000000"),Análise_Anexo1_SH6!$B:$B,0))=TRUE,"SIM","NÃO")</f>
        <v>SIM</v>
      </c>
      <c r="G4242" s="17">
        <f t="shared" si="199"/>
        <v>2.3118494987355364E-8</v>
      </c>
      <c r="H4242" s="17">
        <f t="shared" si="200"/>
        <v>5.4497844385909203E-10</v>
      </c>
    </row>
    <row r="4243" spans="2:8" ht="15.75" thickBot="1">
      <c r="B4243" s="9">
        <v>730629</v>
      </c>
      <c r="C4243" s="20">
        <f>SUMIFS(Brasil_Mundo!$K:$K,Brasil_Mundo!$C:$C,$B4243)</f>
        <v>7792</v>
      </c>
      <c r="D4243" s="20">
        <f>SUMIFS(Brasil_EUA!$L:$L,Brasil_EUA!$C:$C,$B4243)</f>
        <v>0</v>
      </c>
      <c r="E4243" s="17">
        <f t="shared" si="198"/>
        <v>0</v>
      </c>
      <c r="F4243" s="17" t="str">
        <f>IF(ISERROR(MATCH(TEXT($B4243,"000000"),Análise_Anexo1_SH6!$B:$B,0))=TRUE,"SIM","NÃO")</f>
        <v>SIM</v>
      </c>
      <c r="G4243" s="17">
        <f t="shared" si="199"/>
        <v>2.3118494987355364E-8</v>
      </c>
      <c r="H4243" s="17">
        <f t="shared" si="200"/>
        <v>0</v>
      </c>
    </row>
    <row r="4244" spans="2:8" ht="15.75" thickBot="1">
      <c r="B4244" s="9">
        <v>540259</v>
      </c>
      <c r="C4244" s="20">
        <f>SUMIFS(Brasil_Mundo!$K:$K,Brasil_Mundo!$C:$C,$B4244)</f>
        <v>7744</v>
      </c>
      <c r="D4244" s="20">
        <f>SUMIFS(Brasil_EUA!$L:$L,Brasil_EUA!$C:$C,$B4244)</f>
        <v>0</v>
      </c>
      <c r="E4244" s="17">
        <f t="shared" si="198"/>
        <v>0</v>
      </c>
      <c r="F4244" s="17" t="str">
        <f>IF(ISERROR(MATCH(TEXT($B4244,"000000"),Análise_Anexo1_SH6!$B:$B,0))=TRUE,"SIM","NÃO")</f>
        <v>SIM</v>
      </c>
      <c r="G4244" s="17">
        <f t="shared" si="199"/>
        <v>2.2976081260533871E-8</v>
      </c>
      <c r="H4244" s="17">
        <f t="shared" si="200"/>
        <v>0</v>
      </c>
    </row>
    <row r="4245" spans="2:8" ht="15.75" thickBot="1">
      <c r="B4245" s="9" t="s">
        <v>14521</v>
      </c>
      <c r="C4245" s="20">
        <f>SUMIFS(Brasil_Mundo!$K:$K,Brasil_Mundo!$C:$C,$B4245)</f>
        <v>7726</v>
      </c>
      <c r="D4245" s="20">
        <f>SUMIFS(Brasil_EUA!$L:$L,Brasil_EUA!$C:$C,$B4245)</f>
        <v>0</v>
      </c>
      <c r="E4245" s="17">
        <f t="shared" si="198"/>
        <v>0</v>
      </c>
      <c r="F4245" s="17" t="str">
        <f>IF(ISERROR(MATCH(TEXT($B4245,"000000"),Análise_Anexo1_SH6!$B:$B,0))=TRUE,"SIM","NÃO")</f>
        <v>SIM</v>
      </c>
      <c r="G4245" s="17">
        <f t="shared" si="199"/>
        <v>2.2922676112975814E-8</v>
      </c>
      <c r="H4245" s="17">
        <f t="shared" si="200"/>
        <v>0</v>
      </c>
    </row>
    <row r="4246" spans="2:8" ht="15.75" thickBot="1">
      <c r="B4246" s="9">
        <v>450390</v>
      </c>
      <c r="C4246" s="20">
        <f>SUMIFS(Brasil_Mundo!$K:$K,Brasil_Mundo!$C:$C,$B4246)</f>
        <v>7725</v>
      </c>
      <c r="D4246" s="20">
        <f>SUMIFS(Brasil_EUA!$L:$L,Brasil_EUA!$C:$C,$B4246)</f>
        <v>41</v>
      </c>
      <c r="E4246" s="17">
        <f t="shared" si="198"/>
        <v>5.3074433656957925E-3</v>
      </c>
      <c r="F4246" s="17" t="str">
        <f>IF(ISERROR(MATCH(TEXT($B4246,"000000"),Análise_Anexo1_SH6!$B:$B,0))=TRUE,"SIM","NÃO")</f>
        <v>SIM</v>
      </c>
      <c r="G4246" s="17">
        <f t="shared" si="199"/>
        <v>2.2919709160333698E-8</v>
      </c>
      <c r="H4246" s="17">
        <f t="shared" si="200"/>
        <v>1.0156416453737624E-9</v>
      </c>
    </row>
    <row r="4247" spans="2:8" ht="15.75" thickBot="1">
      <c r="B4247" s="9">
        <v>620722</v>
      </c>
      <c r="C4247" s="20">
        <f>SUMIFS(Brasil_Mundo!$K:$K,Brasil_Mundo!$C:$C,$B4247)</f>
        <v>7724</v>
      </c>
      <c r="D4247" s="20">
        <f>SUMIFS(Brasil_EUA!$L:$L,Brasil_EUA!$C:$C,$B4247)</f>
        <v>2942</v>
      </c>
      <c r="E4247" s="17">
        <f t="shared" si="198"/>
        <v>0.38089073019161057</v>
      </c>
      <c r="F4247" s="17" t="str">
        <f>IF(ISERROR(MATCH(TEXT($B4247,"000000"),Análise_Anexo1_SH6!$B:$B,0))=TRUE,"SIM","NÃO")</f>
        <v>SIM</v>
      </c>
      <c r="G4247" s="17">
        <f t="shared" si="199"/>
        <v>2.2916742207691585E-8</v>
      </c>
      <c r="H4247" s="17">
        <f t="shared" si="200"/>
        <v>7.2878480992429494E-8</v>
      </c>
    </row>
    <row r="4248" spans="2:8" ht="15.75" thickBot="1">
      <c r="B4248" s="9">
        <v>291532</v>
      </c>
      <c r="C4248" s="20">
        <f>SUMIFS(Brasil_Mundo!$K:$K,Brasil_Mundo!$C:$C,$B4248)</f>
        <v>7691</v>
      </c>
      <c r="D4248" s="20">
        <f>SUMIFS(Brasil_EUA!$L:$L,Brasil_EUA!$C:$C,$B4248)</f>
        <v>0</v>
      </c>
      <c r="E4248" s="17">
        <f t="shared" si="198"/>
        <v>0</v>
      </c>
      <c r="F4248" s="17" t="str">
        <f>IF(ISERROR(MATCH(TEXT($B4248,"000000"),Análise_Anexo1_SH6!$B:$B,0))=TRUE,"SIM","NÃO")</f>
        <v>SIM</v>
      </c>
      <c r="G4248" s="17">
        <f t="shared" si="199"/>
        <v>2.281883277050181E-8</v>
      </c>
      <c r="H4248" s="17">
        <f t="shared" si="200"/>
        <v>0</v>
      </c>
    </row>
    <row r="4249" spans="2:8" ht="15.75" thickBot="1">
      <c r="B4249" s="9">
        <v>610333</v>
      </c>
      <c r="C4249" s="20">
        <f>SUMIFS(Brasil_Mundo!$K:$K,Brasil_Mundo!$C:$C,$B4249)</f>
        <v>7658</v>
      </c>
      <c r="D4249" s="20">
        <f>SUMIFS(Brasil_EUA!$L:$L,Brasil_EUA!$C:$C,$B4249)</f>
        <v>1893</v>
      </c>
      <c r="E4249" s="17">
        <f t="shared" si="198"/>
        <v>0.24719247845390441</v>
      </c>
      <c r="F4249" s="17" t="str">
        <f>IF(ISERROR(MATCH(TEXT($B4249,"000000"),Análise_Anexo1_SH6!$B:$B,0))=TRUE,"SIM","NÃO")</f>
        <v>SIM</v>
      </c>
      <c r="G4249" s="17">
        <f t="shared" si="199"/>
        <v>2.2720923333312035E-8</v>
      </c>
      <c r="H4249" s="17">
        <f t="shared" si="200"/>
        <v>4.689291791933006E-8</v>
      </c>
    </row>
    <row r="4250" spans="2:8" ht="15.75" thickBot="1">
      <c r="B4250" s="9" t="s">
        <v>5659</v>
      </c>
      <c r="C4250" s="20">
        <f>SUMIFS(Brasil_Mundo!$K:$K,Brasil_Mundo!$C:$C,$B4250)</f>
        <v>14550</v>
      </c>
      <c r="D4250" s="20">
        <f>SUMIFS(Brasil_EUA!$L:$L,Brasil_EUA!$C:$C,$B4250)</f>
        <v>895</v>
      </c>
      <c r="E4250" s="17">
        <f t="shared" si="198"/>
        <v>6.1512027491408931E-2</v>
      </c>
      <c r="F4250" s="17" t="str">
        <f>IF(ISERROR(MATCH(TEXT($B4250,"000000"),Análise_Anexo1_SH6!$B:$B,0))=TRUE,"SIM","NÃO")</f>
        <v>SIM</v>
      </c>
      <c r="G4250" s="17">
        <f t="shared" si="199"/>
        <v>4.3169160942764445E-8</v>
      </c>
      <c r="H4250" s="17">
        <f t="shared" si="200"/>
        <v>2.2170713966085792E-8</v>
      </c>
    </row>
    <row r="4251" spans="2:8" ht="15.75" thickBot="1">
      <c r="B4251" s="9">
        <v>710110</v>
      </c>
      <c r="C4251" s="20">
        <f>SUMIFS(Brasil_Mundo!$K:$K,Brasil_Mundo!$C:$C,$B4251)</f>
        <v>7649</v>
      </c>
      <c r="D4251" s="20">
        <f>SUMIFS(Brasil_EUA!$L:$L,Brasil_EUA!$C:$C,$B4251)</f>
        <v>5142</v>
      </c>
      <c r="E4251" s="17">
        <f t="shared" si="198"/>
        <v>0.67224473787423189</v>
      </c>
      <c r="F4251" s="17" t="str">
        <f>IF(ISERROR(MATCH(TEXT($B4251,"000000"),Análise_Anexo1_SH6!$B:$B,0))=TRUE,"SIM","NÃO")</f>
        <v>SIM</v>
      </c>
      <c r="G4251" s="17">
        <f t="shared" si="199"/>
        <v>2.2694220759533003E-8</v>
      </c>
      <c r="H4251" s="17">
        <f t="shared" si="200"/>
        <v>1.273763253783387E-7</v>
      </c>
    </row>
    <row r="4252" spans="2:8" ht="15.75" thickBot="1">
      <c r="B4252" s="9">
        <v>722619</v>
      </c>
      <c r="C4252" s="20">
        <f>SUMIFS(Brasil_Mundo!$K:$K,Brasil_Mundo!$C:$C,$B4252)</f>
        <v>7613</v>
      </c>
      <c r="D4252" s="20">
        <f>SUMIFS(Brasil_EUA!$L:$L,Brasil_EUA!$C:$C,$B4252)</f>
        <v>0</v>
      </c>
      <c r="E4252" s="17">
        <f t="shared" si="198"/>
        <v>0</v>
      </c>
      <c r="F4252" s="17" t="str">
        <f>IF(ISERROR(MATCH(TEXT($B4252,"000000"),Análise_Anexo1_SH6!$B:$B,0))=TRUE,"SIM","NÃO")</f>
        <v>SIM</v>
      </c>
      <c r="G4252" s="17">
        <f t="shared" si="199"/>
        <v>2.2587410464416886E-8</v>
      </c>
      <c r="H4252" s="17">
        <f t="shared" si="200"/>
        <v>0</v>
      </c>
    </row>
    <row r="4253" spans="2:8" ht="15.75" thickBot="1">
      <c r="B4253" s="9">
        <v>370254</v>
      </c>
      <c r="C4253" s="20">
        <f>SUMIFS(Brasil_Mundo!$K:$K,Brasil_Mundo!$C:$C,$B4253)</f>
        <v>7612</v>
      </c>
      <c r="D4253" s="20">
        <f>SUMIFS(Brasil_EUA!$L:$L,Brasil_EUA!$C:$C,$B4253)</f>
        <v>0</v>
      </c>
      <c r="E4253" s="17">
        <f t="shared" si="198"/>
        <v>0</v>
      </c>
      <c r="F4253" s="17" t="str">
        <f>IF(ISERROR(MATCH(TEXT($B4253,"000000"),Análise_Anexo1_SH6!$B:$B,0))=TRUE,"SIM","NÃO")</f>
        <v>SIM</v>
      </c>
      <c r="G4253" s="17">
        <f t="shared" si="199"/>
        <v>2.258444351177477E-8</v>
      </c>
      <c r="H4253" s="17">
        <f t="shared" si="200"/>
        <v>0</v>
      </c>
    </row>
    <row r="4254" spans="2:8" ht="15.75" thickBot="1">
      <c r="B4254" s="9">
        <v>620319</v>
      </c>
      <c r="C4254" s="20">
        <f>SUMIFS(Brasil_Mundo!$K:$K,Brasil_Mundo!$C:$C,$B4254)</f>
        <v>7586</v>
      </c>
      <c r="D4254" s="20">
        <f>SUMIFS(Brasil_EUA!$L:$L,Brasil_EUA!$C:$C,$B4254)</f>
        <v>1478</v>
      </c>
      <c r="E4254" s="17">
        <f t="shared" si="198"/>
        <v>0.19483258634326392</v>
      </c>
      <c r="F4254" s="17" t="str">
        <f>IF(ISERROR(MATCH(TEXT($B4254,"000000"),Análise_Anexo1_SH6!$B:$B,0))=TRUE,"SIM","NÃO")</f>
        <v>SIM</v>
      </c>
      <c r="G4254" s="17">
        <f t="shared" si="199"/>
        <v>2.2507302743079798E-8</v>
      </c>
      <c r="H4254" s="17">
        <f t="shared" si="200"/>
        <v>3.661264272835173E-8</v>
      </c>
    </row>
    <row r="4255" spans="2:8" ht="15.75" thickBot="1">
      <c r="B4255" s="9">
        <v>800700</v>
      </c>
      <c r="C4255" s="20">
        <f>SUMIFS(Brasil_Mundo!$K:$K,Brasil_Mundo!$C:$C,$B4255)</f>
        <v>12484</v>
      </c>
      <c r="D4255" s="20">
        <f>SUMIFS(Brasil_EUA!$L:$L,Brasil_EUA!$C:$C,$B4255)</f>
        <v>5398</v>
      </c>
      <c r="E4255" s="17">
        <f t="shared" si="198"/>
        <v>0.43239346363345083</v>
      </c>
      <c r="F4255" s="17" t="str">
        <f>IF(ISERROR(MATCH(TEXT($B4255,"000000"),Análise_Anexo1_SH6!$B:$B,0))=TRUE,"SIM","NÃO")</f>
        <v>SIM</v>
      </c>
      <c r="G4255" s="17">
        <f t="shared" si="199"/>
        <v>3.7039436784156102E-8</v>
      </c>
      <c r="H4255" s="17">
        <f t="shared" si="200"/>
        <v>1.3371789272506268E-7</v>
      </c>
    </row>
    <row r="4256" spans="2:8" ht="15.75" thickBot="1">
      <c r="B4256" s="9">
        <v>400241</v>
      </c>
      <c r="C4256" s="20">
        <f>SUMIFS(Brasil_Mundo!$K:$K,Brasil_Mundo!$C:$C,$B4256)</f>
        <v>7568</v>
      </c>
      <c r="D4256" s="20">
        <f>SUMIFS(Brasil_EUA!$L:$L,Brasil_EUA!$C:$C,$B4256)</f>
        <v>0</v>
      </c>
      <c r="E4256" s="17">
        <f t="shared" si="198"/>
        <v>0</v>
      </c>
      <c r="F4256" s="17" t="str">
        <f>IF(ISERROR(MATCH(TEXT($B4256,"000000"),Análise_Anexo1_SH6!$B:$B,0))=TRUE,"SIM","NÃO")</f>
        <v>SIM</v>
      </c>
      <c r="G4256" s="17">
        <f t="shared" si="199"/>
        <v>2.2453897595521738E-8</v>
      </c>
      <c r="H4256" s="17">
        <f t="shared" si="200"/>
        <v>0</v>
      </c>
    </row>
    <row r="4257" spans="2:8" ht="15.75" thickBot="1">
      <c r="B4257" s="9">
        <v>730590</v>
      </c>
      <c r="C4257" s="20">
        <f>SUMIFS(Brasil_Mundo!$K:$K,Brasil_Mundo!$C:$C,$B4257)</f>
        <v>7557</v>
      </c>
      <c r="D4257" s="20">
        <f>SUMIFS(Brasil_EUA!$L:$L,Brasil_EUA!$C:$C,$B4257)</f>
        <v>0</v>
      </c>
      <c r="E4257" s="17">
        <f t="shared" si="198"/>
        <v>0</v>
      </c>
      <c r="F4257" s="17" t="str">
        <f>IF(ISERROR(MATCH(TEXT($B4257,"000000"),Análise_Anexo1_SH6!$B:$B,0))=TRUE,"SIM","NÃO")</f>
        <v>SIM</v>
      </c>
      <c r="G4257" s="17">
        <f t="shared" si="199"/>
        <v>2.242126111645848E-8</v>
      </c>
      <c r="H4257" s="17">
        <f t="shared" si="200"/>
        <v>0</v>
      </c>
    </row>
    <row r="4258" spans="2:8" ht="15.75" thickBot="1">
      <c r="B4258" s="9">
        <v>120400</v>
      </c>
      <c r="C4258" s="20">
        <f>SUMIFS(Brasil_Mundo!$K:$K,Brasil_Mundo!$C:$C,$B4258)</f>
        <v>7580</v>
      </c>
      <c r="D4258" s="20">
        <f>SUMIFS(Brasil_EUA!$L:$L,Brasil_EUA!$C:$C,$B4258)</f>
        <v>1618</v>
      </c>
      <c r="E4258" s="17">
        <f t="shared" si="198"/>
        <v>0.21345646437994722</v>
      </c>
      <c r="F4258" s="17" t="str">
        <f>IF(ISERROR(MATCH(TEXT($B4258,"000000"),Análise_Anexo1_SH6!$B:$B,0))=TRUE,"SIM","NÃO")</f>
        <v>SIM</v>
      </c>
      <c r="G4258" s="17">
        <f t="shared" si="199"/>
        <v>2.2489501027227111E-8</v>
      </c>
      <c r="H4258" s="17">
        <f t="shared" si="200"/>
        <v>4.008068737109141E-8</v>
      </c>
    </row>
    <row r="4259" spans="2:8" ht="15.75" thickBot="1">
      <c r="B4259" s="9">
        <v>960899</v>
      </c>
      <c r="C4259" s="20">
        <f>SUMIFS(Brasil_Mundo!$K:$K,Brasil_Mundo!$C:$C,$B4259)</f>
        <v>12517</v>
      </c>
      <c r="D4259" s="20">
        <f>SUMIFS(Brasil_EUA!$L:$L,Brasil_EUA!$C:$C,$B4259)</f>
        <v>169</v>
      </c>
      <c r="E4259" s="17">
        <f t="shared" si="198"/>
        <v>1.3501637772629225E-2</v>
      </c>
      <c r="F4259" s="17" t="str">
        <f>IF(ISERROR(MATCH(TEXT($B4259,"000000"),Análise_Anexo1_SH6!$B:$B,0))=TRUE,"SIM","NÃO")</f>
        <v>SIM</v>
      </c>
      <c r="G4259" s="17">
        <f t="shared" si="199"/>
        <v>3.7137346221345877E-8</v>
      </c>
      <c r="H4259" s="17">
        <f t="shared" si="200"/>
        <v>4.1864253187357527E-9</v>
      </c>
    </row>
    <row r="4260" spans="2:8" ht="15.75" thickBot="1">
      <c r="B4260" s="9">
        <v>570291</v>
      </c>
      <c r="C4260" s="20">
        <f>SUMIFS(Brasil_Mundo!$K:$K,Brasil_Mundo!$C:$C,$B4260)</f>
        <v>7393</v>
      </c>
      <c r="D4260" s="20">
        <f>SUMIFS(Brasil_EUA!$L:$L,Brasil_EUA!$C:$C,$B4260)</f>
        <v>405</v>
      </c>
      <c r="E4260" s="17">
        <f t="shared" si="198"/>
        <v>5.4781550114973626E-2</v>
      </c>
      <c r="F4260" s="17" t="str">
        <f>IF(ISERROR(MATCH(TEXT($B4260,"000000"),Análise_Anexo1_SH6!$B:$B,0))=TRUE,"SIM","NÃO")</f>
        <v>SIM</v>
      </c>
      <c r="G4260" s="17">
        <f t="shared" si="199"/>
        <v>2.1934680883151721E-8</v>
      </c>
      <c r="H4260" s="17">
        <f t="shared" si="200"/>
        <v>1.0032557716496922E-8</v>
      </c>
    </row>
    <row r="4261" spans="2:8" ht="15.75" thickBot="1">
      <c r="B4261" s="9">
        <v>382762</v>
      </c>
      <c r="C4261" s="20">
        <f>SUMIFS(Brasil_Mundo!$K:$K,Brasil_Mundo!$C:$C,$B4261)</f>
        <v>7378</v>
      </c>
      <c r="D4261" s="20">
        <f>SUMIFS(Brasil_EUA!$L:$L,Brasil_EUA!$C:$C,$B4261)</f>
        <v>0</v>
      </c>
      <c r="E4261" s="17">
        <f t="shared" si="198"/>
        <v>0</v>
      </c>
      <c r="F4261" s="17" t="str">
        <f>IF(ISERROR(MATCH(TEXT($B4261,"000000"),Análise_Anexo1_SH6!$B:$B,0))=TRUE,"SIM","NÃO")</f>
        <v>SIM</v>
      </c>
      <c r="G4261" s="17">
        <f t="shared" si="199"/>
        <v>2.1890176593520002E-8</v>
      </c>
      <c r="H4261" s="17">
        <f t="shared" si="200"/>
        <v>0</v>
      </c>
    </row>
    <row r="4262" spans="2:8" ht="15.75" thickBot="1">
      <c r="B4262" s="9" t="s">
        <v>14512</v>
      </c>
      <c r="C4262" s="20">
        <f>SUMIFS(Brasil_Mundo!$K:$K,Brasil_Mundo!$C:$C,$B4262)</f>
        <v>7324</v>
      </c>
      <c r="D4262" s="20">
        <f>SUMIFS(Brasil_EUA!$L:$L,Brasil_EUA!$C:$C,$B4262)</f>
        <v>0</v>
      </c>
      <c r="E4262" s="17">
        <f t="shared" si="198"/>
        <v>0</v>
      </c>
      <c r="F4262" s="17" t="str">
        <f>IF(ISERROR(MATCH(TEXT($B4262,"000000"),Análise_Anexo1_SH6!$B:$B,0))=TRUE,"SIM","NÃO")</f>
        <v>SIM</v>
      </c>
      <c r="G4262" s="17">
        <f t="shared" si="199"/>
        <v>2.1729961150845825E-8</v>
      </c>
      <c r="H4262" s="17">
        <f t="shared" si="200"/>
        <v>0</v>
      </c>
    </row>
    <row r="4263" spans="2:8" ht="15.75" thickBot="1">
      <c r="B4263" s="9">
        <v>610811</v>
      </c>
      <c r="C4263" s="20">
        <f>SUMIFS(Brasil_Mundo!$K:$K,Brasil_Mundo!$C:$C,$B4263)</f>
        <v>7318</v>
      </c>
      <c r="D4263" s="20">
        <f>SUMIFS(Brasil_EUA!$L:$L,Brasil_EUA!$C:$C,$B4263)</f>
        <v>1061</v>
      </c>
      <c r="E4263" s="17">
        <f t="shared" si="198"/>
        <v>0.14498496857064772</v>
      </c>
      <c r="F4263" s="17" t="str">
        <f>IF(ISERROR(MATCH(TEXT($B4263,"000000"),Análise_Anexo1_SH6!$B:$B,0))=TRUE,"SIM","NÃO")</f>
        <v>SIM</v>
      </c>
      <c r="G4263" s="17">
        <f t="shared" si="199"/>
        <v>2.1712159434993139E-8</v>
      </c>
      <c r="H4263" s="17">
        <f t="shared" si="200"/>
        <v>2.6282824042477122E-8</v>
      </c>
    </row>
    <row r="4264" spans="2:8" ht="15.75" thickBot="1">
      <c r="B4264" s="9">
        <v>711021</v>
      </c>
      <c r="C4264" s="20">
        <f>SUMIFS(Brasil_Mundo!$K:$K,Brasil_Mundo!$C:$C,$B4264)</f>
        <v>7304</v>
      </c>
      <c r="D4264" s="20">
        <f>SUMIFS(Brasil_EUA!$L:$L,Brasil_EUA!$C:$C,$B4264)</f>
        <v>0</v>
      </c>
      <c r="E4264" s="17">
        <f t="shared" si="198"/>
        <v>0</v>
      </c>
      <c r="F4264" s="17" t="str">
        <f>IF(ISERROR(MATCH(TEXT($B4264,"000000"),Análise_Anexo1_SH6!$B:$B,0))=TRUE,"SIM","NÃO")</f>
        <v>SIM</v>
      </c>
      <c r="G4264" s="17">
        <f t="shared" si="199"/>
        <v>2.167062209800354E-8</v>
      </c>
      <c r="H4264" s="17">
        <f t="shared" si="200"/>
        <v>0</v>
      </c>
    </row>
    <row r="4265" spans="2:8" ht="15.75" thickBot="1">
      <c r="B4265" s="9" t="s">
        <v>4435</v>
      </c>
      <c r="C4265" s="20">
        <f>SUMIFS(Brasil_Mundo!$K:$K,Brasil_Mundo!$C:$C,$B4265)</f>
        <v>7279</v>
      </c>
      <c r="D4265" s="20">
        <f>SUMIFS(Brasil_EUA!$L:$L,Brasil_EUA!$C:$C,$B4265)</f>
        <v>20</v>
      </c>
      <c r="E4265" s="17">
        <f t="shared" si="198"/>
        <v>2.7476301689792555E-3</v>
      </c>
      <c r="F4265" s="17" t="str">
        <f>IF(ISERROR(MATCH(TEXT($B4265,"000000"),Análise_Anexo1_SH6!$B:$B,0))=TRUE,"SIM","NÃO")</f>
        <v>SIM</v>
      </c>
      <c r="G4265" s="17">
        <f t="shared" si="199"/>
        <v>2.1596448281950677E-8</v>
      </c>
      <c r="H4265" s="17">
        <f t="shared" si="200"/>
        <v>4.9543494896281099E-10</v>
      </c>
    </row>
    <row r="4266" spans="2:8" ht="15.75" thickBot="1">
      <c r="B4266" s="9">
        <v>750610</v>
      </c>
      <c r="C4266" s="20">
        <f>SUMIFS(Brasil_Mundo!$K:$K,Brasil_Mundo!$C:$C,$B4266)</f>
        <v>7261</v>
      </c>
      <c r="D4266" s="20">
        <f>SUMIFS(Brasil_EUA!$L:$L,Brasil_EUA!$C:$C,$B4266)</f>
        <v>0</v>
      </c>
      <c r="E4266" s="17">
        <f t="shared" si="198"/>
        <v>0</v>
      </c>
      <c r="F4266" s="17" t="str">
        <f>IF(ISERROR(MATCH(TEXT($B4266,"000000"),Análise_Anexo1_SH6!$B:$B,0))=TRUE,"SIM","NÃO")</f>
        <v>SIM</v>
      </c>
      <c r="G4266" s="17">
        <f t="shared" si="199"/>
        <v>2.154304313439262E-8</v>
      </c>
      <c r="H4266" s="17">
        <f t="shared" si="200"/>
        <v>0</v>
      </c>
    </row>
    <row r="4267" spans="2:8" ht="15.75" thickBot="1">
      <c r="B4267" s="9">
        <v>551591</v>
      </c>
      <c r="C4267" s="20">
        <f>SUMIFS(Brasil_Mundo!$K:$K,Brasil_Mundo!$C:$C,$B4267)</f>
        <v>7258</v>
      </c>
      <c r="D4267" s="20">
        <f>SUMIFS(Brasil_EUA!$L:$L,Brasil_EUA!$C:$C,$B4267)</f>
        <v>0</v>
      </c>
      <c r="E4267" s="17">
        <f t="shared" si="198"/>
        <v>0</v>
      </c>
      <c r="F4267" s="17" t="str">
        <f>IF(ISERROR(MATCH(TEXT($B4267,"000000"),Análise_Anexo1_SH6!$B:$B,0))=TRUE,"SIM","NÃO")</f>
        <v>SIM</v>
      </c>
      <c r="G4267" s="17">
        <f t="shared" si="199"/>
        <v>2.1534142276466275E-8</v>
      </c>
      <c r="H4267" s="17">
        <f t="shared" si="200"/>
        <v>0</v>
      </c>
    </row>
    <row r="4268" spans="2:8" ht="15.75" thickBot="1">
      <c r="B4268" s="9" t="s">
        <v>6160</v>
      </c>
      <c r="C4268" s="20">
        <f>SUMIFS(Brasil_Mundo!$K:$K,Brasil_Mundo!$C:$C,$B4268)</f>
        <v>7247</v>
      </c>
      <c r="D4268" s="20">
        <f>SUMIFS(Brasil_EUA!$L:$L,Brasil_EUA!$C:$C,$B4268)</f>
        <v>1864</v>
      </c>
      <c r="E4268" s="17">
        <f t="shared" si="198"/>
        <v>0.25720987995032429</v>
      </c>
      <c r="F4268" s="17" t="str">
        <f>IF(ISERROR(MATCH(TEXT($B4268,"000000"),Análise_Anexo1_SH6!$B:$B,0))=TRUE,"SIM","NÃO")</f>
        <v>SIM</v>
      </c>
      <c r="G4268" s="17">
        <f t="shared" si="199"/>
        <v>2.1501505797403018E-8</v>
      </c>
      <c r="H4268" s="17">
        <f t="shared" si="200"/>
        <v>4.617453724333398E-8</v>
      </c>
    </row>
    <row r="4269" spans="2:8" ht="15.75" thickBot="1">
      <c r="B4269" s="9">
        <v>520819</v>
      </c>
      <c r="C4269" s="20">
        <f>SUMIFS(Brasil_Mundo!$K:$K,Brasil_Mundo!$C:$C,$B4269)</f>
        <v>7179</v>
      </c>
      <c r="D4269" s="20">
        <f>SUMIFS(Brasil_EUA!$L:$L,Brasil_EUA!$C:$C,$B4269)</f>
        <v>1324</v>
      </c>
      <c r="E4269" s="17">
        <f t="shared" si="198"/>
        <v>0.18442680039002646</v>
      </c>
      <c r="F4269" s="17" t="str">
        <f>IF(ISERROR(MATCH(TEXT($B4269,"000000"),Análise_Anexo1_SH6!$B:$B,0))=TRUE,"SIM","NÃO")</f>
        <v>SIM</v>
      </c>
      <c r="G4269" s="17">
        <f t="shared" si="199"/>
        <v>2.1299753017739238E-8</v>
      </c>
      <c r="H4269" s="17">
        <f t="shared" si="200"/>
        <v>3.2797793621338084E-8</v>
      </c>
    </row>
    <row r="4270" spans="2:8" ht="15.75" thickBot="1">
      <c r="B4270" s="9">
        <v>382481</v>
      </c>
      <c r="C4270" s="20">
        <f>SUMIFS(Brasil_Mundo!$K:$K,Brasil_Mundo!$C:$C,$B4270)</f>
        <v>7163</v>
      </c>
      <c r="D4270" s="20">
        <f>SUMIFS(Brasil_EUA!$L:$L,Brasil_EUA!$C:$C,$B4270)</f>
        <v>0</v>
      </c>
      <c r="E4270" s="17">
        <f t="shared" si="198"/>
        <v>0</v>
      </c>
      <c r="F4270" s="17" t="str">
        <f>IF(ISERROR(MATCH(TEXT($B4270,"000000"),Análise_Anexo1_SH6!$B:$B,0))=TRUE,"SIM","NÃO")</f>
        <v>SIM</v>
      </c>
      <c r="G4270" s="17">
        <f t="shared" si="199"/>
        <v>2.1252281775465407E-8</v>
      </c>
      <c r="H4270" s="17">
        <f t="shared" si="200"/>
        <v>0</v>
      </c>
    </row>
    <row r="4271" spans="2:8" ht="15.75" thickBot="1">
      <c r="B4271" s="9" t="s">
        <v>7073</v>
      </c>
      <c r="C4271" s="20">
        <f>SUMIFS(Brasil_Mundo!$K:$K,Brasil_Mundo!$C:$C,$B4271)</f>
        <v>7130</v>
      </c>
      <c r="D4271" s="20">
        <f>SUMIFS(Brasil_EUA!$L:$L,Brasil_EUA!$C:$C,$B4271)</f>
        <v>7130</v>
      </c>
      <c r="E4271" s="17">
        <f t="shared" si="198"/>
        <v>1</v>
      </c>
      <c r="F4271" s="17" t="str">
        <f>IF(ISERROR(MATCH(TEXT($B4271,"000000"),Análise_Anexo1_SH6!$B:$B,0))=TRUE,"SIM","NÃO")</f>
        <v>SIM</v>
      </c>
      <c r="G4271" s="17">
        <f t="shared" si="199"/>
        <v>2.1154372338275632E-8</v>
      </c>
      <c r="H4271" s="17">
        <f t="shared" si="200"/>
        <v>1.7662255930524211E-7</v>
      </c>
    </row>
    <row r="4272" spans="2:8" ht="15.75" thickBot="1">
      <c r="B4272" s="9">
        <v>790500</v>
      </c>
      <c r="C4272" s="20">
        <f>SUMIFS(Brasil_Mundo!$K:$K,Brasil_Mundo!$C:$C,$B4272)</f>
        <v>7084</v>
      </c>
      <c r="D4272" s="20">
        <f>SUMIFS(Brasil_EUA!$L:$L,Brasil_EUA!$C:$C,$B4272)</f>
        <v>0</v>
      </c>
      <c r="E4272" s="17">
        <f t="shared" si="198"/>
        <v>0</v>
      </c>
      <c r="F4272" s="17" t="str">
        <f>IF(ISERROR(MATCH(TEXT($B4272,"000000"),Análise_Anexo1_SH6!$B:$B,0))=TRUE,"SIM","NÃO")</f>
        <v>SIM</v>
      </c>
      <c r="G4272" s="17">
        <f t="shared" si="199"/>
        <v>2.1017892516738371E-8</v>
      </c>
      <c r="H4272" s="17">
        <f t="shared" si="200"/>
        <v>0</v>
      </c>
    </row>
    <row r="4273" spans="2:8" ht="15.75" thickBot="1">
      <c r="B4273" s="9">
        <v>580110</v>
      </c>
      <c r="C4273" s="20">
        <f>SUMIFS(Brasil_Mundo!$K:$K,Brasil_Mundo!$C:$C,$B4273)</f>
        <v>7074</v>
      </c>
      <c r="D4273" s="20">
        <f>SUMIFS(Brasil_EUA!$L:$L,Brasil_EUA!$C:$C,$B4273)</f>
        <v>795</v>
      </c>
      <c r="E4273" s="17">
        <f t="shared" si="198"/>
        <v>0.11238337574215437</v>
      </c>
      <c r="F4273" s="17" t="str">
        <f>IF(ISERROR(MATCH(TEXT($B4273,"000000"),Análise_Anexo1_SH6!$B:$B,0))=TRUE,"SIM","NÃO")</f>
        <v>SIM</v>
      </c>
      <c r="G4273" s="17">
        <f t="shared" si="199"/>
        <v>2.0988222990317226E-8</v>
      </c>
      <c r="H4273" s="17">
        <f t="shared" si="200"/>
        <v>1.9693539221271736E-8</v>
      </c>
    </row>
    <row r="4274" spans="2:8" ht="15.75" thickBot="1">
      <c r="B4274" s="9">
        <v>740200</v>
      </c>
      <c r="C4274" s="20">
        <f>SUMIFS(Brasil_Mundo!$K:$K,Brasil_Mundo!$C:$C,$B4274)</f>
        <v>7053</v>
      </c>
      <c r="D4274" s="20">
        <f>SUMIFS(Brasil_EUA!$L:$L,Brasil_EUA!$C:$C,$B4274)</f>
        <v>147</v>
      </c>
      <c r="E4274" s="17">
        <f t="shared" si="198"/>
        <v>2.0842194810718844E-2</v>
      </c>
      <c r="F4274" s="17" t="str">
        <f>IF(ISERROR(MATCH(TEXT($B4274,"000000"),Análise_Anexo1_SH6!$B:$B,0))=TRUE,"SIM","NÃO")</f>
        <v>SIM</v>
      </c>
      <c r="G4274" s="17">
        <f t="shared" si="199"/>
        <v>2.0925916984832824E-8</v>
      </c>
      <c r="H4274" s="17">
        <f t="shared" si="200"/>
        <v>3.6414468748766607E-9</v>
      </c>
    </row>
    <row r="4275" spans="2:8" ht="15.75" thickBot="1">
      <c r="B4275" s="9">
        <v>581010</v>
      </c>
      <c r="C4275" s="20">
        <f>SUMIFS(Brasil_Mundo!$K:$K,Brasil_Mundo!$C:$C,$B4275)</f>
        <v>6994</v>
      </c>
      <c r="D4275" s="20">
        <f>SUMIFS(Brasil_EUA!$L:$L,Brasil_EUA!$C:$C,$B4275)</f>
        <v>1400</v>
      </c>
      <c r="E4275" s="17">
        <f t="shared" si="198"/>
        <v>0.20017157563625965</v>
      </c>
      <c r="F4275" s="17" t="str">
        <f>IF(ISERROR(MATCH(TEXT($B4275,"000000"),Análise_Anexo1_SH6!$B:$B,0))=TRUE,"SIM","NÃO")</f>
        <v>SIM</v>
      </c>
      <c r="G4275" s="17">
        <f t="shared" si="199"/>
        <v>2.0750866778948077E-8</v>
      </c>
      <c r="H4275" s="17">
        <f t="shared" si="200"/>
        <v>3.4680446427396765E-8</v>
      </c>
    </row>
    <row r="4276" spans="2:8" ht="15.75" thickBot="1">
      <c r="B4276" s="9">
        <v>293919</v>
      </c>
      <c r="C4276" s="20">
        <f>SUMIFS(Brasil_Mundo!$K:$K,Brasil_Mundo!$C:$C,$B4276)</f>
        <v>6938</v>
      </c>
      <c r="D4276" s="20">
        <f>SUMIFS(Brasil_EUA!$L:$L,Brasil_EUA!$C:$C,$B4276)</f>
        <v>0</v>
      </c>
      <c r="E4276" s="17">
        <f t="shared" si="198"/>
        <v>0</v>
      </c>
      <c r="F4276" s="17" t="str">
        <f>IF(ISERROR(MATCH(TEXT($B4276,"000000"),Análise_Anexo1_SH6!$B:$B,0))=TRUE,"SIM","NÃO")</f>
        <v>SIM</v>
      </c>
      <c r="G4276" s="17">
        <f t="shared" si="199"/>
        <v>2.0584717430989671E-8</v>
      </c>
      <c r="H4276" s="17">
        <f t="shared" si="200"/>
        <v>0</v>
      </c>
    </row>
    <row r="4277" spans="2:8" ht="15.75" thickBot="1">
      <c r="B4277" s="9">
        <v>300214</v>
      </c>
      <c r="C4277" s="20">
        <f>SUMIFS(Brasil_Mundo!$K:$K,Brasil_Mundo!$C:$C,$B4277)</f>
        <v>6890</v>
      </c>
      <c r="D4277" s="20">
        <f>SUMIFS(Brasil_EUA!$L:$L,Brasil_EUA!$C:$C,$B4277)</f>
        <v>0</v>
      </c>
      <c r="E4277" s="17">
        <f t="shared" si="198"/>
        <v>0</v>
      </c>
      <c r="F4277" s="17" t="str">
        <f>IF(ISERROR(MATCH(TEXT($B4277,"000000"),Análise_Anexo1_SH6!$B:$B,0))=TRUE,"SIM","NÃO")</f>
        <v>SIM</v>
      </c>
      <c r="G4277" s="17">
        <f t="shared" si="199"/>
        <v>2.0442303704168178E-8</v>
      </c>
      <c r="H4277" s="17">
        <f t="shared" si="200"/>
        <v>0</v>
      </c>
    </row>
    <row r="4278" spans="2:8" ht="15.75" thickBot="1">
      <c r="B4278" s="9">
        <v>845720</v>
      </c>
      <c r="C4278" s="20">
        <f>SUMIFS(Brasil_Mundo!$K:$K,Brasil_Mundo!$C:$C,$B4278)</f>
        <v>6786</v>
      </c>
      <c r="D4278" s="20">
        <f>SUMIFS(Brasil_EUA!$L:$L,Brasil_EUA!$C:$C,$B4278)</f>
        <v>4660</v>
      </c>
      <c r="E4278" s="17">
        <f t="shared" si="198"/>
        <v>0.68670792808723846</v>
      </c>
      <c r="F4278" s="17" t="str">
        <f>IF(ISERROR(MATCH(TEXT($B4278,"000000"),Análise_Anexo1_SH6!$B:$B,0))=TRUE,"SIM","NÃO")</f>
        <v>SIM</v>
      </c>
      <c r="G4278" s="17">
        <f t="shared" si="199"/>
        <v>2.0133740629388281E-8</v>
      </c>
      <c r="H4278" s="17">
        <f t="shared" si="200"/>
        <v>1.1543634310833496E-7</v>
      </c>
    </row>
    <row r="4279" spans="2:8" ht="15.75" thickBot="1">
      <c r="B4279" s="9">
        <v>252530</v>
      </c>
      <c r="C4279" s="20">
        <f>SUMIFS(Brasil_Mundo!$K:$K,Brasil_Mundo!$C:$C,$B4279)</f>
        <v>6713</v>
      </c>
      <c r="D4279" s="20">
        <f>SUMIFS(Brasil_EUA!$L:$L,Brasil_EUA!$C:$C,$B4279)</f>
        <v>0</v>
      </c>
      <c r="E4279" s="17">
        <f t="shared" si="198"/>
        <v>0</v>
      </c>
      <c r="F4279" s="17" t="str">
        <f>IF(ISERROR(MATCH(TEXT($B4279,"000000"),Análise_Anexo1_SH6!$B:$B,0))=TRUE,"SIM","NÃO")</f>
        <v>SIM</v>
      </c>
      <c r="G4279" s="17">
        <f t="shared" si="199"/>
        <v>1.9917153086513932E-8</v>
      </c>
      <c r="H4279" s="17">
        <f t="shared" si="200"/>
        <v>0</v>
      </c>
    </row>
    <row r="4280" spans="2:8" ht="15.75" thickBot="1">
      <c r="B4280" s="9">
        <v>845521</v>
      </c>
      <c r="C4280" s="20">
        <f>SUMIFS(Brasil_Mundo!$K:$K,Brasil_Mundo!$C:$C,$B4280)</f>
        <v>6795</v>
      </c>
      <c r="D4280" s="20">
        <f>SUMIFS(Brasil_EUA!$L:$L,Brasil_EUA!$C:$C,$B4280)</f>
        <v>5176</v>
      </c>
      <c r="E4280" s="17">
        <f t="shared" si="198"/>
        <v>0.76173657100809422</v>
      </c>
      <c r="F4280" s="17" t="str">
        <f>IF(ISERROR(MATCH(TEXT($B4280,"000000"),Análise_Anexo1_SH6!$B:$B,0))=TRUE,"SIM","NÃO")</f>
        <v>SIM</v>
      </c>
      <c r="G4280" s="17">
        <f t="shared" si="199"/>
        <v>2.016044320316731E-8</v>
      </c>
      <c r="H4280" s="17">
        <f t="shared" si="200"/>
        <v>1.2821856479157547E-7</v>
      </c>
    </row>
    <row r="4281" spans="2:8" ht="15.75" thickBot="1">
      <c r="B4281" s="9">
        <v>390490</v>
      </c>
      <c r="C4281" s="20">
        <f>SUMIFS(Brasil_Mundo!$K:$K,Brasil_Mundo!$C:$C,$B4281)</f>
        <v>6660</v>
      </c>
      <c r="D4281" s="20">
        <f>SUMIFS(Brasil_EUA!$L:$L,Brasil_EUA!$C:$C,$B4281)</f>
        <v>0</v>
      </c>
      <c r="E4281" s="17">
        <f t="shared" si="198"/>
        <v>0</v>
      </c>
      <c r="F4281" s="17" t="str">
        <f>IF(ISERROR(MATCH(TEXT($B4281,"000000"),Análise_Anexo1_SH6!$B:$B,0))=TRUE,"SIM","NÃO")</f>
        <v>SIM</v>
      </c>
      <c r="G4281" s="17">
        <f t="shared" si="199"/>
        <v>1.9759904596481867E-8</v>
      </c>
      <c r="H4281" s="17">
        <f t="shared" si="200"/>
        <v>0</v>
      </c>
    </row>
    <row r="4282" spans="2:8" ht="15.75" thickBot="1">
      <c r="B4282" s="9" t="s">
        <v>14503</v>
      </c>
      <c r="C4282" s="20">
        <f>SUMIFS(Brasil_Mundo!$K:$K,Brasil_Mundo!$C:$C,$B4282)</f>
        <v>6655</v>
      </c>
      <c r="D4282" s="20">
        <f>SUMIFS(Brasil_EUA!$L:$L,Brasil_EUA!$C:$C,$B4282)</f>
        <v>0</v>
      </c>
      <c r="E4282" s="17">
        <f t="shared" si="198"/>
        <v>0</v>
      </c>
      <c r="F4282" s="17" t="str">
        <f>IF(ISERROR(MATCH(TEXT($B4282,"000000"),Análise_Anexo1_SH6!$B:$B,0))=TRUE,"SIM","NÃO")</f>
        <v>SIM</v>
      </c>
      <c r="G4282" s="17">
        <f t="shared" si="199"/>
        <v>1.9745069833271297E-8</v>
      </c>
      <c r="H4282" s="17">
        <f t="shared" si="200"/>
        <v>0</v>
      </c>
    </row>
    <row r="4283" spans="2:8" ht="15.75" thickBot="1">
      <c r="B4283" s="9">
        <v>611019</v>
      </c>
      <c r="C4283" s="20">
        <f>SUMIFS(Brasil_Mundo!$K:$K,Brasil_Mundo!$C:$C,$B4283)</f>
        <v>6602</v>
      </c>
      <c r="D4283" s="20">
        <f>SUMIFS(Brasil_EUA!$L:$L,Brasil_EUA!$C:$C,$B4283)</f>
        <v>862</v>
      </c>
      <c r="E4283" s="17">
        <f t="shared" si="198"/>
        <v>0.13056649500151468</v>
      </c>
      <c r="F4283" s="17" t="str">
        <f>IF(ISERROR(MATCH(TEXT($B4283,"000000"),Análise_Anexo1_SH6!$B:$B,0))=TRUE,"SIM","NÃO")</f>
        <v>SIM</v>
      </c>
      <c r="G4283" s="17">
        <f t="shared" si="199"/>
        <v>1.9587821343239233E-8</v>
      </c>
      <c r="H4283" s="17">
        <f t="shared" si="200"/>
        <v>2.1353246300297153E-8</v>
      </c>
    </row>
    <row r="4284" spans="2:8" ht="15.75" thickBot="1">
      <c r="B4284" s="9">
        <v>910291</v>
      </c>
      <c r="C4284" s="20">
        <f>SUMIFS(Brasil_Mundo!$K:$K,Brasil_Mundo!$C:$C,$B4284)</f>
        <v>6530</v>
      </c>
      <c r="D4284" s="20">
        <f>SUMIFS(Brasil_EUA!$L:$L,Brasil_EUA!$C:$C,$B4284)</f>
        <v>1800</v>
      </c>
      <c r="E4284" s="17">
        <f t="shared" si="198"/>
        <v>0.27565084226646247</v>
      </c>
      <c r="F4284" s="17" t="str">
        <f>IF(ISERROR(MATCH(TEXT($B4284,"000000"),Análise_Anexo1_SH6!$B:$B,0))=TRUE,"SIM","NÃO")</f>
        <v>SIM</v>
      </c>
      <c r="G4284" s="17">
        <f t="shared" si="199"/>
        <v>1.9374200753006996E-8</v>
      </c>
      <c r="H4284" s="17">
        <f t="shared" si="200"/>
        <v>4.4589145406652987E-8</v>
      </c>
    </row>
    <row r="4285" spans="2:8" ht="15.75" thickBot="1">
      <c r="B4285" s="9" t="s">
        <v>14498</v>
      </c>
      <c r="C4285" s="20">
        <f>SUMIFS(Brasil_Mundo!$K:$K,Brasil_Mundo!$C:$C,$B4285)</f>
        <v>6522</v>
      </c>
      <c r="D4285" s="20">
        <f>SUMIFS(Brasil_EUA!$L:$L,Brasil_EUA!$C:$C,$B4285)</f>
        <v>0</v>
      </c>
      <c r="E4285" s="17">
        <f t="shared" si="198"/>
        <v>0</v>
      </c>
      <c r="F4285" s="17" t="str">
        <f>IF(ISERROR(MATCH(TEXT($B4285,"000000"),Análise_Anexo1_SH6!$B:$B,0))=TRUE,"SIM","NÃO")</f>
        <v>SIM</v>
      </c>
      <c r="G4285" s="17">
        <f t="shared" si="199"/>
        <v>1.935046513187008E-8</v>
      </c>
      <c r="H4285" s="17">
        <f t="shared" si="200"/>
        <v>0</v>
      </c>
    </row>
    <row r="4286" spans="2:8" ht="15.75" thickBot="1">
      <c r="B4286" s="9" t="s">
        <v>5062</v>
      </c>
      <c r="C4286" s="20">
        <f>SUMIFS(Brasil_Mundo!$K:$K,Brasil_Mundo!$C:$C,$B4286)</f>
        <v>6472</v>
      </c>
      <c r="D4286" s="20">
        <f>SUMIFS(Brasil_EUA!$L:$L,Brasil_EUA!$C:$C,$B4286)</f>
        <v>203</v>
      </c>
      <c r="E4286" s="17">
        <f t="shared" si="198"/>
        <v>3.1365883807169342E-2</v>
      </c>
      <c r="F4286" s="17" t="str">
        <f>IF(ISERROR(MATCH(TEXT($B4286,"000000"),Análise_Anexo1_SH6!$B:$B,0))=TRUE,"SIM","NÃO")</f>
        <v>SIM</v>
      </c>
      <c r="G4286" s="17">
        <f t="shared" si="199"/>
        <v>1.9202117499764361E-8</v>
      </c>
      <c r="H4286" s="17">
        <f t="shared" si="200"/>
        <v>5.0286647319725313E-9</v>
      </c>
    </row>
    <row r="4287" spans="2:8" ht="15.75" thickBot="1">
      <c r="B4287" s="9">
        <v>701810</v>
      </c>
      <c r="C4287" s="20">
        <f>SUMIFS(Brasil_Mundo!$K:$K,Brasil_Mundo!$C:$C,$B4287)</f>
        <v>8360</v>
      </c>
      <c r="D4287" s="20">
        <f>SUMIFS(Brasil_EUA!$L:$L,Brasil_EUA!$C:$C,$B4287)</f>
        <v>118</v>
      </c>
      <c r="E4287" s="17">
        <f t="shared" ref="E4287:H4350" si="201">IFERROR(D4287/C4287,"-")</f>
        <v>1.4114832535885167E-2</v>
      </c>
      <c r="F4287" s="17" t="str">
        <f>IF(ISERROR(MATCH(TEXT($B4287,"000000"),Análise_Anexo1_SH6!$B:$B,0))=TRUE,"SIM","NÃO")</f>
        <v>SIM</v>
      </c>
      <c r="G4287" s="17">
        <f t="shared" si="199"/>
        <v>2.4803724088076338E-8</v>
      </c>
      <c r="H4287" s="17">
        <f t="shared" si="200"/>
        <v>2.9230661988805847E-9</v>
      </c>
    </row>
    <row r="4288" spans="2:8" ht="15.75" thickBot="1">
      <c r="B4288" s="9">
        <v>170220</v>
      </c>
      <c r="C4288" s="20">
        <f>SUMIFS(Brasil_Mundo!$K:$K,Brasil_Mundo!$C:$C,$B4288)</f>
        <v>6384</v>
      </c>
      <c r="D4288" s="20">
        <f>SUMIFS(Brasil_EUA!$L:$L,Brasil_EUA!$C:$C,$B4288)</f>
        <v>9</v>
      </c>
      <c r="E4288" s="17">
        <f t="shared" si="201"/>
        <v>1.4097744360902255E-3</v>
      </c>
      <c r="F4288" s="17" t="str">
        <f>IF(ISERROR(MATCH(TEXT($B4288,"000000"),Análise_Anexo1_SH6!$B:$B,0))=TRUE,"SIM","NÃO")</f>
        <v>SIM</v>
      </c>
      <c r="G4288" s="17">
        <f t="shared" si="199"/>
        <v>1.8941025667258296E-8</v>
      </c>
      <c r="H4288" s="17">
        <f t="shared" si="200"/>
        <v>2.2294572703326492E-10</v>
      </c>
    </row>
    <row r="4289" spans="2:8" ht="15.75" thickBot="1">
      <c r="B4289" s="9">
        <v>271129</v>
      </c>
      <c r="C4289" s="20">
        <f>SUMIFS(Brasil_Mundo!$K:$K,Brasil_Mundo!$C:$C,$B4289)</f>
        <v>6367</v>
      </c>
      <c r="D4289" s="20">
        <f>SUMIFS(Brasil_EUA!$L:$L,Brasil_EUA!$C:$C,$B4289)</f>
        <v>360</v>
      </c>
      <c r="E4289" s="17">
        <f t="shared" si="201"/>
        <v>5.6541542327626829E-2</v>
      </c>
      <c r="F4289" s="17" t="str">
        <f>IF(ISERROR(MATCH(TEXT($B4289,"000000"),Análise_Anexo1_SH6!$B:$B,0))=TRUE,"SIM","NÃO")</f>
        <v>NÃO</v>
      </c>
      <c r="G4289" s="17">
        <f t="shared" si="199"/>
        <v>1.8890587472342352E-8</v>
      </c>
      <c r="H4289" s="17">
        <f t="shared" si="200"/>
        <v>8.9178290813305974E-9</v>
      </c>
    </row>
    <row r="4290" spans="2:8" ht="15.75" thickBot="1">
      <c r="B4290" s="9">
        <v>160210</v>
      </c>
      <c r="C4290" s="20">
        <f>SUMIFS(Brasil_Mundo!$K:$K,Brasil_Mundo!$C:$C,$B4290)</f>
        <v>6360</v>
      </c>
      <c r="D4290" s="20">
        <f>SUMIFS(Brasil_EUA!$L:$L,Brasil_EUA!$C:$C,$B4290)</f>
        <v>0</v>
      </c>
      <c r="E4290" s="17">
        <f t="shared" si="201"/>
        <v>0</v>
      </c>
      <c r="F4290" s="17" t="str">
        <f>IF(ISERROR(MATCH(TEXT($B4290,"000000"),Análise_Anexo1_SH6!$B:$B,0))=TRUE,"SIM","NÃO")</f>
        <v>SIM</v>
      </c>
      <c r="G4290" s="17">
        <f t="shared" si="199"/>
        <v>1.8869818803847549E-8</v>
      </c>
      <c r="H4290" s="17">
        <f t="shared" si="200"/>
        <v>0</v>
      </c>
    </row>
    <row r="4291" spans="2:8" ht="15.75" thickBot="1">
      <c r="B4291" s="9">
        <v>870331</v>
      </c>
      <c r="C4291" s="20">
        <f>SUMIFS(Brasil_Mundo!$K:$K,Brasil_Mundo!$C:$C,$B4291)</f>
        <v>6306</v>
      </c>
      <c r="D4291" s="20">
        <f>SUMIFS(Brasil_EUA!$L:$L,Brasil_EUA!$C:$C,$B4291)</f>
        <v>6306</v>
      </c>
      <c r="E4291" s="17">
        <f t="shared" si="201"/>
        <v>1</v>
      </c>
      <c r="F4291" s="17" t="str">
        <f>IF(ISERROR(MATCH(TEXT($B4291,"000000"),Análise_Anexo1_SH6!$B:$B,0))=TRUE,"SIM","NÃO")</f>
        <v>SIM</v>
      </c>
      <c r="G4291" s="17">
        <f t="shared" si="199"/>
        <v>1.8709603361173372E-8</v>
      </c>
      <c r="H4291" s="17">
        <f t="shared" si="200"/>
        <v>1.562106394079743E-7</v>
      </c>
    </row>
    <row r="4292" spans="2:8" ht="15.75" thickBot="1">
      <c r="B4292" s="9" t="s">
        <v>4489</v>
      </c>
      <c r="C4292" s="20">
        <f>SUMIFS(Brasil_Mundo!$K:$K,Brasil_Mundo!$C:$C,$B4292)</f>
        <v>6298</v>
      </c>
      <c r="D4292" s="20">
        <f>SUMIFS(Brasil_EUA!$L:$L,Brasil_EUA!$C:$C,$B4292)</f>
        <v>26</v>
      </c>
      <c r="E4292" s="17">
        <f t="shared" si="201"/>
        <v>4.1282946967291199E-3</v>
      </c>
      <c r="F4292" s="17" t="str">
        <f>IF(ISERROR(MATCH(TEXT($B4292,"000000"),Análise_Anexo1_SH6!$B:$B,0))=TRUE,"SIM","NÃO")</f>
        <v>SIM</v>
      </c>
      <c r="G4292" s="17">
        <f t="shared" ref="G4292:G4355" si="202">C4292/C$3</f>
        <v>1.8685867740036457E-8</v>
      </c>
      <c r="H4292" s="17">
        <f t="shared" ref="H4292:H4355" si="203">D4292/D$3</f>
        <v>6.4406543365165431E-10</v>
      </c>
    </row>
    <row r="4293" spans="2:8" ht="15.75" thickBot="1">
      <c r="B4293" s="9">
        <v>920210</v>
      </c>
      <c r="C4293" s="20">
        <f>SUMIFS(Brasil_Mundo!$K:$K,Brasil_Mundo!$C:$C,$B4293)</f>
        <v>6285</v>
      </c>
      <c r="D4293" s="20">
        <f>SUMIFS(Brasil_EUA!$L:$L,Brasil_EUA!$C:$C,$B4293)</f>
        <v>6272</v>
      </c>
      <c r="E4293" s="17">
        <f t="shared" si="201"/>
        <v>0.99793158313444708</v>
      </c>
      <c r="F4293" s="17" t="str">
        <f>IF(ISERROR(MATCH(TEXT($B4293,"000000"),Análise_Anexo1_SH6!$B:$B,0))=TRUE,"SIM","NÃO")</f>
        <v>SIM</v>
      </c>
      <c r="G4293" s="17">
        <f t="shared" si="202"/>
        <v>1.8647297355688971E-8</v>
      </c>
      <c r="H4293" s="17">
        <f t="shared" si="203"/>
        <v>1.5536839999473753E-7</v>
      </c>
    </row>
    <row r="4294" spans="2:8" ht="15.75" thickBot="1">
      <c r="B4294" s="9">
        <v>520611</v>
      </c>
      <c r="C4294" s="20">
        <f>SUMIFS(Brasil_Mundo!$K:$K,Brasil_Mundo!$C:$C,$B4294)</f>
        <v>6258</v>
      </c>
      <c r="D4294" s="20">
        <f>SUMIFS(Brasil_EUA!$L:$L,Brasil_EUA!$C:$C,$B4294)</f>
        <v>242</v>
      </c>
      <c r="E4294" s="17">
        <f t="shared" si="201"/>
        <v>3.8670501757750081E-2</v>
      </c>
      <c r="F4294" s="17" t="str">
        <f>IF(ISERROR(MATCH(TEXT($B4294,"000000"),Análise_Anexo1_SH6!$B:$B,0))=TRUE,"SIM","NÃO")</f>
        <v>SIM</v>
      </c>
      <c r="G4294" s="17">
        <f t="shared" si="202"/>
        <v>1.8567189634351882E-8</v>
      </c>
      <c r="H4294" s="17">
        <f t="shared" si="203"/>
        <v>5.9947628824500131E-9</v>
      </c>
    </row>
    <row r="4295" spans="2:8" ht="15.75" thickBot="1">
      <c r="B4295" s="9">
        <v>300692</v>
      </c>
      <c r="C4295" s="20">
        <f>SUMIFS(Brasil_Mundo!$K:$K,Brasil_Mundo!$C:$C,$B4295)</f>
        <v>6246</v>
      </c>
      <c r="D4295" s="20">
        <f>SUMIFS(Brasil_EUA!$L:$L,Brasil_EUA!$C:$C,$B4295)</f>
        <v>0</v>
      </c>
      <c r="E4295" s="17">
        <f t="shared" si="201"/>
        <v>0</v>
      </c>
      <c r="F4295" s="17" t="str">
        <f>IF(ISERROR(MATCH(TEXT($B4295,"000000"),Análise_Anexo1_SH6!$B:$B,0))=TRUE,"SIM","NÃO")</f>
        <v>SIM</v>
      </c>
      <c r="G4295" s="17">
        <f t="shared" si="202"/>
        <v>1.8531586202646509E-8</v>
      </c>
      <c r="H4295" s="17">
        <f t="shared" si="203"/>
        <v>0</v>
      </c>
    </row>
    <row r="4296" spans="2:8" ht="15.75" thickBot="1">
      <c r="B4296" s="9">
        <v>370310</v>
      </c>
      <c r="C4296" s="20">
        <f>SUMIFS(Brasil_Mundo!$K:$K,Brasil_Mundo!$C:$C,$B4296)</f>
        <v>6269</v>
      </c>
      <c r="D4296" s="20">
        <f>SUMIFS(Brasil_EUA!$L:$L,Brasil_EUA!$C:$C,$B4296)</f>
        <v>1094</v>
      </c>
      <c r="E4296" s="17">
        <f t="shared" si="201"/>
        <v>0.17450949114691339</v>
      </c>
      <c r="F4296" s="17" t="str">
        <f>IF(ISERROR(MATCH(TEXT($B4296,"000000"),Análise_Anexo1_SH6!$B:$B,0))=TRUE,"SIM","NÃO")</f>
        <v>SIM</v>
      </c>
      <c r="G4296" s="17">
        <f t="shared" si="202"/>
        <v>1.8599826113415139E-8</v>
      </c>
      <c r="H4296" s="17">
        <f t="shared" si="203"/>
        <v>2.7100291708265761E-8</v>
      </c>
    </row>
    <row r="4297" spans="2:8" ht="15.75" thickBot="1">
      <c r="B4297" s="9">
        <v>540341</v>
      </c>
      <c r="C4297" s="20">
        <f>SUMIFS(Brasil_Mundo!$K:$K,Brasil_Mundo!$C:$C,$B4297)</f>
        <v>6218</v>
      </c>
      <c r="D4297" s="20">
        <f>SUMIFS(Brasil_EUA!$L:$L,Brasil_EUA!$C:$C,$B4297)</f>
        <v>6101</v>
      </c>
      <c r="E4297" s="17">
        <f t="shared" si="201"/>
        <v>0.98118366034094562</v>
      </c>
      <c r="F4297" s="17" t="str">
        <f>IF(ISERROR(MATCH(TEXT($B4297,"000000"),Análise_Anexo1_SH6!$B:$B,0))=TRUE,"SIM","NÃO")</f>
        <v>SIM</v>
      </c>
      <c r="G4297" s="17">
        <f t="shared" si="202"/>
        <v>1.8448511528667304E-8</v>
      </c>
      <c r="H4297" s="17">
        <f t="shared" si="203"/>
        <v>1.511324311811055E-7</v>
      </c>
    </row>
    <row r="4298" spans="2:8" ht="15.75" thickBot="1">
      <c r="B4298" s="9" t="s">
        <v>4374</v>
      </c>
      <c r="C4298" s="20">
        <f>SUMIFS(Brasil_Mundo!$K:$K,Brasil_Mundo!$C:$C,$B4298)</f>
        <v>6212</v>
      </c>
      <c r="D4298" s="20">
        <f>SUMIFS(Brasil_EUA!$L:$L,Brasil_EUA!$C:$C,$B4298)</f>
        <v>12</v>
      </c>
      <c r="E4298" s="17">
        <f t="shared" si="201"/>
        <v>1.9317450096587251E-3</v>
      </c>
      <c r="F4298" s="17" t="str">
        <f>IF(ISERROR(MATCH(TEXT($B4298,"000000"),Análise_Anexo1_SH6!$B:$B,0))=TRUE,"SIM","NÃO")</f>
        <v>SIM</v>
      </c>
      <c r="G4298" s="17">
        <f t="shared" si="202"/>
        <v>1.8430709812814621E-8</v>
      </c>
      <c r="H4298" s="17">
        <f t="shared" si="203"/>
        <v>2.9726096937768658E-10</v>
      </c>
    </row>
    <row r="4299" spans="2:8" ht="15.75" thickBot="1">
      <c r="B4299" s="9">
        <v>845620</v>
      </c>
      <c r="C4299" s="20">
        <f>SUMIFS(Brasil_Mundo!$K:$K,Brasil_Mundo!$C:$C,$B4299)</f>
        <v>7192</v>
      </c>
      <c r="D4299" s="20">
        <f>SUMIFS(Brasil_EUA!$L:$L,Brasil_EUA!$C:$C,$B4299)</f>
        <v>1000</v>
      </c>
      <c r="E4299" s="17">
        <f t="shared" si="201"/>
        <v>0.13904338153503892</v>
      </c>
      <c r="F4299" s="17" t="str">
        <f>IF(ISERROR(MATCH(TEXT($B4299,"000000"),Análise_Anexo1_SH6!$B:$B,0))=TRUE,"SIM","NÃO")</f>
        <v>SIM</v>
      </c>
      <c r="G4299" s="17">
        <f t="shared" si="202"/>
        <v>2.1338323402086725E-8</v>
      </c>
      <c r="H4299" s="17">
        <f t="shared" si="203"/>
        <v>2.4771747448140549E-8</v>
      </c>
    </row>
    <row r="4300" spans="2:8" ht="15.75" thickBot="1">
      <c r="B4300" s="9">
        <v>880320</v>
      </c>
      <c r="C4300" s="20">
        <f>SUMIFS(Brasil_Mundo!$K:$K,Brasil_Mundo!$C:$C,$B4300)</f>
        <v>6129</v>
      </c>
      <c r="D4300" s="20">
        <f>SUMIFS(Brasil_EUA!$L:$L,Brasil_EUA!$C:$C,$B4300)</f>
        <v>0</v>
      </c>
      <c r="E4300" s="17">
        <f t="shared" si="201"/>
        <v>0</v>
      </c>
      <c r="F4300" s="17" t="str">
        <f>IF(ISERROR(MATCH(TEXT($B4300,"000000"),Análise_Anexo1_SH6!$B:$B,0))=TRUE,"SIM","NÃO")</f>
        <v>SIM</v>
      </c>
      <c r="G4300" s="17">
        <f t="shared" si="202"/>
        <v>1.8184452743519123E-8</v>
      </c>
      <c r="H4300" s="17">
        <f t="shared" si="203"/>
        <v>0</v>
      </c>
    </row>
    <row r="4301" spans="2:8" ht="15.75" thickBot="1">
      <c r="B4301" s="9">
        <v>300310</v>
      </c>
      <c r="C4301" s="20">
        <f>SUMIFS(Brasil_Mundo!$K:$K,Brasil_Mundo!$C:$C,$B4301)</f>
        <v>7435</v>
      </c>
      <c r="D4301" s="20">
        <f>SUMIFS(Brasil_EUA!$L:$L,Brasil_EUA!$C:$C,$B4301)</f>
        <v>162</v>
      </c>
      <c r="E4301" s="17">
        <f t="shared" si="201"/>
        <v>2.1788836583725622E-2</v>
      </c>
      <c r="F4301" s="17" t="str">
        <f>IF(ISERROR(MATCH(TEXT($B4301,"000000"),Análise_Anexo1_SH6!$B:$B,0))=TRUE,"SIM","NÃO")</f>
        <v>SIM</v>
      </c>
      <c r="G4301" s="17">
        <f t="shared" si="202"/>
        <v>2.2059292894120524E-8</v>
      </c>
      <c r="H4301" s="17">
        <f t="shared" si="203"/>
        <v>4.0130230865987692E-9</v>
      </c>
    </row>
    <row r="4302" spans="2:8" ht="15.75" thickBot="1">
      <c r="B4302" s="9">
        <v>950640</v>
      </c>
      <c r="C4302" s="20">
        <f>SUMIFS(Brasil_Mundo!$K:$K,Brasil_Mundo!$C:$C,$B4302)</f>
        <v>6019</v>
      </c>
      <c r="D4302" s="20">
        <f>SUMIFS(Brasil_EUA!$L:$L,Brasil_EUA!$C:$C,$B4302)</f>
        <v>0</v>
      </c>
      <c r="E4302" s="17">
        <f t="shared" si="201"/>
        <v>0</v>
      </c>
      <c r="F4302" s="17" t="str">
        <f>IF(ISERROR(MATCH(TEXT($B4302,"000000"),Análise_Anexo1_SH6!$B:$B,0))=TRUE,"SIM","NÃO")</f>
        <v>SIM</v>
      </c>
      <c r="G4302" s="17">
        <f t="shared" si="202"/>
        <v>1.785808795288654E-8</v>
      </c>
      <c r="H4302" s="17">
        <f t="shared" si="203"/>
        <v>0</v>
      </c>
    </row>
    <row r="4303" spans="2:8" ht="15.75" thickBot="1">
      <c r="B4303" s="9">
        <v>281290</v>
      </c>
      <c r="C4303" s="20">
        <f>SUMIFS(Brasil_Mundo!$K:$K,Brasil_Mundo!$C:$C,$B4303)</f>
        <v>6011</v>
      </c>
      <c r="D4303" s="20">
        <f>SUMIFS(Brasil_EUA!$L:$L,Brasil_EUA!$C:$C,$B4303)</f>
        <v>0</v>
      </c>
      <c r="E4303" s="17">
        <f t="shared" si="201"/>
        <v>0</v>
      </c>
      <c r="F4303" s="17" t="str">
        <f>IF(ISERROR(MATCH(TEXT($B4303,"000000"),Análise_Anexo1_SH6!$B:$B,0))=TRUE,"SIM","NÃO")</f>
        <v>SIM</v>
      </c>
      <c r="G4303" s="17">
        <f t="shared" si="202"/>
        <v>1.7834352331749625E-8</v>
      </c>
      <c r="H4303" s="17">
        <f t="shared" si="203"/>
        <v>0</v>
      </c>
    </row>
    <row r="4304" spans="2:8" ht="15.75" thickBot="1">
      <c r="B4304" s="9" t="s">
        <v>13877</v>
      </c>
      <c r="C4304" s="20">
        <f>SUMIFS(Brasil_Mundo!$K:$K,Brasil_Mundo!$C:$C,$B4304)</f>
        <v>6385</v>
      </c>
      <c r="D4304" s="20">
        <f>SUMIFS(Brasil_EUA!$L:$L,Brasil_EUA!$C:$C,$B4304)</f>
        <v>0</v>
      </c>
      <c r="E4304" s="17">
        <f t="shared" si="201"/>
        <v>0</v>
      </c>
      <c r="F4304" s="17" t="str">
        <f>IF(ISERROR(MATCH(TEXT($B4304,"000000"),Análise_Anexo1_SH6!$B:$B,0))=TRUE,"SIM","NÃO")</f>
        <v>SIM</v>
      </c>
      <c r="G4304" s="17">
        <f t="shared" si="202"/>
        <v>1.8943992619900409E-8</v>
      </c>
      <c r="H4304" s="17">
        <f t="shared" si="203"/>
        <v>0</v>
      </c>
    </row>
    <row r="4305" spans="2:8" ht="15.75" thickBot="1">
      <c r="B4305" s="9">
        <v>120230</v>
      </c>
      <c r="C4305" s="20">
        <f>SUMIFS(Brasil_Mundo!$K:$K,Brasil_Mundo!$C:$C,$B4305)</f>
        <v>5904</v>
      </c>
      <c r="D4305" s="20">
        <f>SUMIFS(Brasil_EUA!$L:$L,Brasil_EUA!$C:$C,$B4305)</f>
        <v>0</v>
      </c>
      <c r="E4305" s="17">
        <f t="shared" si="201"/>
        <v>0</v>
      </c>
      <c r="F4305" s="17" t="str">
        <f>IF(ISERROR(MATCH(TEXT($B4305,"000000"),Análise_Anexo1_SH6!$B:$B,0))=TRUE,"SIM","NÃO")</f>
        <v>SIM</v>
      </c>
      <c r="G4305" s="17">
        <f t="shared" si="202"/>
        <v>1.7516888399043387E-8</v>
      </c>
      <c r="H4305" s="17">
        <f t="shared" si="203"/>
        <v>0</v>
      </c>
    </row>
    <row r="4306" spans="2:8" ht="15.75" thickBot="1">
      <c r="B4306" s="9">
        <v>730621</v>
      </c>
      <c r="C4306" s="20">
        <f>SUMIFS(Brasil_Mundo!$K:$K,Brasil_Mundo!$C:$C,$B4306)</f>
        <v>5873</v>
      </c>
      <c r="D4306" s="20">
        <f>SUMIFS(Brasil_EUA!$L:$L,Brasil_EUA!$C:$C,$B4306)</f>
        <v>179</v>
      </c>
      <c r="E4306" s="17">
        <f t="shared" si="201"/>
        <v>3.047846075259663E-2</v>
      </c>
      <c r="F4306" s="17" t="str">
        <f>IF(ISERROR(MATCH(TEXT($B4306,"000000"),Análise_Anexo1_SH6!$B:$B,0))=TRUE,"SIM","NÃO")</f>
        <v>SIM</v>
      </c>
      <c r="G4306" s="17">
        <f t="shared" si="202"/>
        <v>1.7424912867137841E-8</v>
      </c>
      <c r="H4306" s="17">
        <f t="shared" si="203"/>
        <v>4.4341427932171581E-9</v>
      </c>
    </row>
    <row r="4307" spans="2:8" ht="15.75" thickBot="1">
      <c r="B4307" s="9">
        <v>200390</v>
      </c>
      <c r="C4307" s="20">
        <f>SUMIFS(Brasil_Mundo!$K:$K,Brasil_Mundo!$C:$C,$B4307)</f>
        <v>5852</v>
      </c>
      <c r="D4307" s="20">
        <f>SUMIFS(Brasil_EUA!$L:$L,Brasil_EUA!$C:$C,$B4307)</f>
        <v>0</v>
      </c>
      <c r="E4307" s="17">
        <f t="shared" si="201"/>
        <v>0</v>
      </c>
      <c r="F4307" s="17" t="str">
        <f>IF(ISERROR(MATCH(TEXT($B4307,"000000"),Análise_Anexo1_SH6!$B:$B,0))=TRUE,"SIM","NÃO")</f>
        <v>SIM</v>
      </c>
      <c r="G4307" s="17">
        <f t="shared" si="202"/>
        <v>1.7362606861653439E-8</v>
      </c>
      <c r="H4307" s="17">
        <f t="shared" si="203"/>
        <v>0</v>
      </c>
    </row>
    <row r="4308" spans="2:8" ht="15.75" thickBot="1">
      <c r="B4308" s="9" t="s">
        <v>3336</v>
      </c>
      <c r="C4308" s="20">
        <f>SUMIFS(Brasil_Mundo!$K:$K,Brasil_Mundo!$C:$C,$B4308)</f>
        <v>5746</v>
      </c>
      <c r="D4308" s="20">
        <f>SUMIFS(Brasil_EUA!$L:$L,Brasil_EUA!$C:$C,$B4308)</f>
        <v>0</v>
      </c>
      <c r="E4308" s="17">
        <f t="shared" si="201"/>
        <v>0</v>
      </c>
      <c r="F4308" s="17" t="str">
        <f>IF(ISERROR(MATCH(TEXT($B4308,"000000"),Análise_Anexo1_SH6!$B:$B,0))=TRUE,"SIM","NÃO")</f>
        <v>SIM</v>
      </c>
      <c r="G4308" s="17">
        <f t="shared" si="202"/>
        <v>1.7048109881589311E-8</v>
      </c>
      <c r="H4308" s="17">
        <f t="shared" si="203"/>
        <v>0</v>
      </c>
    </row>
    <row r="4309" spans="2:8" ht="15.75" thickBot="1">
      <c r="B4309" s="9">
        <v>721990</v>
      </c>
      <c r="C4309" s="20">
        <f>SUMIFS(Brasil_Mundo!$K:$K,Brasil_Mundo!$C:$C,$B4309)</f>
        <v>5729</v>
      </c>
      <c r="D4309" s="20">
        <f>SUMIFS(Brasil_EUA!$L:$L,Brasil_EUA!$C:$C,$B4309)</f>
        <v>346</v>
      </c>
      <c r="E4309" s="17">
        <f t="shared" si="201"/>
        <v>6.0394484203176821E-2</v>
      </c>
      <c r="F4309" s="17" t="str">
        <f>IF(ISERROR(MATCH(TEXT($B4309,"000000"),Análise_Anexo1_SH6!$B:$B,0))=TRUE,"SIM","NÃO")</f>
        <v>SIM</v>
      </c>
      <c r="G4309" s="17">
        <f t="shared" si="202"/>
        <v>1.6997671686673367E-8</v>
      </c>
      <c r="H4309" s="17">
        <f t="shared" si="203"/>
        <v>8.5710246170566303E-9</v>
      </c>
    </row>
    <row r="4310" spans="2:8" ht="15.75" thickBot="1">
      <c r="B4310" s="9">
        <v>610431</v>
      </c>
      <c r="C4310" s="20">
        <f>SUMIFS(Brasil_Mundo!$K:$K,Brasil_Mundo!$C:$C,$B4310)</f>
        <v>5706</v>
      </c>
      <c r="D4310" s="20">
        <f>SUMIFS(Brasil_EUA!$L:$L,Brasil_EUA!$C:$C,$B4310)</f>
        <v>464</v>
      </c>
      <c r="E4310" s="17">
        <f t="shared" si="201"/>
        <v>8.131791097090782E-2</v>
      </c>
      <c r="F4310" s="17" t="str">
        <f>IF(ISERROR(MATCH(TEXT($B4310,"000000"),Análise_Anexo1_SH6!$B:$B,0))=TRUE,"SIM","NÃO")</f>
        <v>SIM</v>
      </c>
      <c r="G4310" s="17">
        <f t="shared" si="202"/>
        <v>1.6929431775904736E-8</v>
      </c>
      <c r="H4310" s="17">
        <f t="shared" si="203"/>
        <v>1.1494090815937214E-8</v>
      </c>
    </row>
    <row r="4311" spans="2:8" ht="15.75" thickBot="1">
      <c r="B4311" s="9">
        <v>681320</v>
      </c>
      <c r="C4311" s="20">
        <f>SUMIFS(Brasil_Mundo!$K:$K,Brasil_Mundo!$C:$C,$B4311)</f>
        <v>5692</v>
      </c>
      <c r="D4311" s="20">
        <f>SUMIFS(Brasil_EUA!$L:$L,Brasil_EUA!$C:$C,$B4311)</f>
        <v>1114</v>
      </c>
      <c r="E4311" s="17">
        <f t="shared" si="201"/>
        <v>0.19571328179901618</v>
      </c>
      <c r="F4311" s="17" t="str">
        <f>IF(ISERROR(MATCH(TEXT($B4311,"000000"),Análise_Anexo1_SH6!$B:$B,0))=TRUE,"SIM","NÃO")</f>
        <v>NÃO</v>
      </c>
      <c r="G4311" s="17">
        <f t="shared" si="202"/>
        <v>1.6887894438915134E-8</v>
      </c>
      <c r="H4311" s="17">
        <f t="shared" si="203"/>
        <v>2.759572665722857E-8</v>
      </c>
    </row>
    <row r="4312" spans="2:8" ht="15.75" thickBot="1">
      <c r="B4312" s="9" t="s">
        <v>14467</v>
      </c>
      <c r="C4312" s="20">
        <f>SUMIFS(Brasil_Mundo!$K:$K,Brasil_Mundo!$C:$C,$B4312)</f>
        <v>5657</v>
      </c>
      <c r="D4312" s="20">
        <f>SUMIFS(Brasil_EUA!$L:$L,Brasil_EUA!$C:$C,$B4312)</f>
        <v>0</v>
      </c>
      <c r="E4312" s="17">
        <f t="shared" si="201"/>
        <v>0</v>
      </c>
      <c r="F4312" s="17" t="str">
        <f>IF(ISERROR(MATCH(TEXT($B4312,"000000"),Análise_Anexo1_SH6!$B:$B,0))=TRUE,"SIM","NÃO")</f>
        <v>SIM</v>
      </c>
      <c r="G4312" s="17">
        <f t="shared" si="202"/>
        <v>1.678405109644113E-8</v>
      </c>
      <c r="H4312" s="17">
        <f t="shared" si="203"/>
        <v>0</v>
      </c>
    </row>
    <row r="4313" spans="2:8" ht="15.75" thickBot="1">
      <c r="B4313" s="9">
        <v>920590</v>
      </c>
      <c r="C4313" s="20">
        <f>SUMIFS(Brasil_Mundo!$K:$K,Brasil_Mundo!$C:$C,$B4313)</f>
        <v>5630</v>
      </c>
      <c r="D4313" s="20">
        <f>SUMIFS(Brasil_EUA!$L:$L,Brasil_EUA!$C:$C,$B4313)</f>
        <v>2900</v>
      </c>
      <c r="E4313" s="17">
        <f t="shared" si="201"/>
        <v>0.51509769094138547</v>
      </c>
      <c r="F4313" s="17" t="str">
        <f>IF(ISERROR(MATCH(TEXT($B4313,"000000"),Análise_Anexo1_SH6!$B:$B,0))=TRUE,"SIM","NÃO")</f>
        <v>SIM</v>
      </c>
      <c r="G4313" s="17">
        <f t="shared" si="202"/>
        <v>1.6703943375104041E-8</v>
      </c>
      <c r="H4313" s="17">
        <f t="shared" si="203"/>
        <v>7.1838067599607585E-8</v>
      </c>
    </row>
    <row r="4314" spans="2:8" ht="15.75" thickBot="1">
      <c r="B4314" s="9">
        <v>281219</v>
      </c>
      <c r="C4314" s="20">
        <f>SUMIFS(Brasil_Mundo!$K:$K,Brasil_Mundo!$C:$C,$B4314)</f>
        <v>5581</v>
      </c>
      <c r="D4314" s="20">
        <f>SUMIFS(Brasil_EUA!$L:$L,Brasil_EUA!$C:$C,$B4314)</f>
        <v>0</v>
      </c>
      <c r="E4314" s="17">
        <f t="shared" si="201"/>
        <v>0</v>
      </c>
      <c r="F4314" s="17" t="str">
        <f>IF(ISERROR(MATCH(TEXT($B4314,"000000"),Análise_Anexo1_SH6!$B:$B,0))=TRUE,"SIM","NÃO")</f>
        <v>SIM</v>
      </c>
      <c r="G4314" s="17">
        <f t="shared" si="202"/>
        <v>1.6558562695640435E-8</v>
      </c>
      <c r="H4314" s="17">
        <f t="shared" si="203"/>
        <v>0</v>
      </c>
    </row>
    <row r="4315" spans="2:8" ht="15.75" thickBot="1">
      <c r="B4315" s="9">
        <v>480530</v>
      </c>
      <c r="C4315" s="20">
        <f>SUMIFS(Brasil_Mundo!$K:$K,Brasil_Mundo!$C:$C,$B4315)</f>
        <v>5562</v>
      </c>
      <c r="D4315" s="20">
        <f>SUMIFS(Brasil_EUA!$L:$L,Brasil_EUA!$C:$C,$B4315)</f>
        <v>67</v>
      </c>
      <c r="E4315" s="17">
        <f t="shared" si="201"/>
        <v>1.2046026609133405E-2</v>
      </c>
      <c r="F4315" s="17" t="str">
        <f>IF(ISERROR(MATCH(TEXT($B4315,"000000"),Análise_Anexo1_SH6!$B:$B,0))=TRUE,"SIM","NÃO")</f>
        <v>SIM</v>
      </c>
      <c r="G4315" s="17">
        <f t="shared" si="202"/>
        <v>1.6502190595440262E-8</v>
      </c>
      <c r="H4315" s="17">
        <f t="shared" si="203"/>
        <v>1.6597070790254167E-9</v>
      </c>
    </row>
    <row r="4316" spans="2:8" ht="15.75" thickBot="1">
      <c r="B4316" s="9">
        <v>290339</v>
      </c>
      <c r="C4316" s="20">
        <f>SUMIFS(Brasil_Mundo!$K:$K,Brasil_Mundo!$C:$C,$B4316)</f>
        <v>5528</v>
      </c>
      <c r="D4316" s="20">
        <f>SUMIFS(Brasil_EUA!$L:$L,Brasil_EUA!$C:$C,$B4316)</f>
        <v>0</v>
      </c>
      <c r="E4316" s="17">
        <f t="shared" si="201"/>
        <v>0</v>
      </c>
      <c r="F4316" s="17" t="str">
        <f>IF(ISERROR(MATCH(TEXT($B4316,"000000"),Análise_Anexo1_SH6!$B:$B,0))=TRUE,"SIM","NÃO")</f>
        <v>SIM</v>
      </c>
      <c r="G4316" s="17">
        <f t="shared" si="202"/>
        <v>1.6401314205608374E-8</v>
      </c>
      <c r="H4316" s="17">
        <f t="shared" si="203"/>
        <v>0</v>
      </c>
    </row>
    <row r="4317" spans="2:8" ht="15.75" thickBot="1">
      <c r="B4317" s="9">
        <v>900710</v>
      </c>
      <c r="C4317" s="20">
        <f>SUMIFS(Brasil_Mundo!$K:$K,Brasil_Mundo!$C:$C,$B4317)</f>
        <v>5501</v>
      </c>
      <c r="D4317" s="20">
        <f>SUMIFS(Brasil_EUA!$L:$L,Brasil_EUA!$C:$C,$B4317)</f>
        <v>3400</v>
      </c>
      <c r="E4317" s="17">
        <f t="shared" si="201"/>
        <v>0.61806944191965096</v>
      </c>
      <c r="F4317" s="17" t="str">
        <f>IF(ISERROR(MATCH(TEXT($B4317,"000000"),Análise_Anexo1_SH6!$B:$B,0))=TRUE,"SIM","NÃO")</f>
        <v>SIM</v>
      </c>
      <c r="G4317" s="17">
        <f t="shared" si="202"/>
        <v>1.6321206484271285E-8</v>
      </c>
      <c r="H4317" s="17">
        <f t="shared" si="203"/>
        <v>8.4223941323677863E-8</v>
      </c>
    </row>
    <row r="4318" spans="2:8" ht="15.75" thickBot="1">
      <c r="B4318" s="9" t="s">
        <v>5543</v>
      </c>
      <c r="C4318" s="20">
        <f>SUMIFS(Brasil_Mundo!$K:$K,Brasil_Mundo!$C:$C,$B4318)</f>
        <v>5481</v>
      </c>
      <c r="D4318" s="20">
        <f>SUMIFS(Brasil_EUA!$L:$L,Brasil_EUA!$C:$C,$B4318)</f>
        <v>718</v>
      </c>
      <c r="E4318" s="17">
        <f t="shared" si="201"/>
        <v>0.13099799306695858</v>
      </c>
      <c r="F4318" s="17" t="str">
        <f>IF(ISERROR(MATCH(TEXT($B4318,"000000"),Análise_Anexo1_SH6!$B:$B,0))=TRUE,"SIM","NÃO")</f>
        <v>SIM</v>
      </c>
      <c r="G4318" s="17">
        <f t="shared" si="202"/>
        <v>1.6261867431428996E-8</v>
      </c>
      <c r="H4318" s="17">
        <f t="shared" si="203"/>
        <v>1.7786114667764914E-8</v>
      </c>
    </row>
    <row r="4319" spans="2:8" ht="15.75" thickBot="1">
      <c r="B4319" s="9">
        <v>852581</v>
      </c>
      <c r="C4319" s="20">
        <f>SUMIFS(Brasil_Mundo!$K:$K,Brasil_Mundo!$C:$C,$B4319)</f>
        <v>5438</v>
      </c>
      <c r="D4319" s="20">
        <f>SUMIFS(Brasil_EUA!$L:$L,Brasil_EUA!$C:$C,$B4319)</f>
        <v>0</v>
      </c>
      <c r="E4319" s="17">
        <f t="shared" si="201"/>
        <v>0</v>
      </c>
      <c r="F4319" s="17" t="str">
        <f>IF(ISERROR(MATCH(TEXT($B4319,"000000"),Análise_Anexo1_SH6!$B:$B,0))=TRUE,"SIM","NÃO")</f>
        <v>SIM</v>
      </c>
      <c r="G4319" s="17">
        <f t="shared" si="202"/>
        <v>1.6134288467818077E-8</v>
      </c>
      <c r="H4319" s="17">
        <f t="shared" si="203"/>
        <v>0</v>
      </c>
    </row>
    <row r="4320" spans="2:8" ht="15.75" thickBot="1">
      <c r="B4320" s="9">
        <v>900120</v>
      </c>
      <c r="C4320" s="20">
        <f>SUMIFS(Brasil_Mundo!$K:$K,Brasil_Mundo!$C:$C,$B4320)</f>
        <v>5434</v>
      </c>
      <c r="D4320" s="20">
        <f>SUMIFS(Brasil_EUA!$L:$L,Brasil_EUA!$C:$C,$B4320)</f>
        <v>144</v>
      </c>
      <c r="E4320" s="17">
        <f t="shared" si="201"/>
        <v>2.6499815973500183E-2</v>
      </c>
      <c r="F4320" s="17" t="str">
        <f>IF(ISERROR(MATCH(TEXT($B4320,"000000"),Análise_Anexo1_SH6!$B:$B,0))=TRUE,"SIM","NÃO")</f>
        <v>SIM</v>
      </c>
      <c r="G4320" s="17">
        <f t="shared" si="202"/>
        <v>1.6122420657249619E-8</v>
      </c>
      <c r="H4320" s="17">
        <f t="shared" si="203"/>
        <v>3.5671316325322388E-9</v>
      </c>
    </row>
    <row r="4321" spans="2:8" ht="15.75" thickBot="1">
      <c r="B4321" s="9">
        <v>940131</v>
      </c>
      <c r="C4321" s="20">
        <f>SUMIFS(Brasil_Mundo!$K:$K,Brasil_Mundo!$C:$C,$B4321)</f>
        <v>5370</v>
      </c>
      <c r="D4321" s="20">
        <f>SUMIFS(Brasil_EUA!$L:$L,Brasil_EUA!$C:$C,$B4321)</f>
        <v>0</v>
      </c>
      <c r="E4321" s="17">
        <f t="shared" si="201"/>
        <v>0</v>
      </c>
      <c r="F4321" s="17" t="str">
        <f>IF(ISERROR(MATCH(TEXT($B4321,"000000"),Análise_Anexo1_SH6!$B:$B,0))=TRUE,"SIM","NÃO")</f>
        <v>SIM</v>
      </c>
      <c r="G4321" s="17">
        <f t="shared" si="202"/>
        <v>1.5932535688154298E-8</v>
      </c>
      <c r="H4321" s="17">
        <f t="shared" si="203"/>
        <v>0</v>
      </c>
    </row>
    <row r="4322" spans="2:8" ht="15.75" thickBot="1">
      <c r="B4322" s="9">
        <v>520632</v>
      </c>
      <c r="C4322" s="20">
        <f>SUMIFS(Brasil_Mundo!$K:$K,Brasil_Mundo!$C:$C,$B4322)</f>
        <v>5363</v>
      </c>
      <c r="D4322" s="20">
        <f>SUMIFS(Brasil_EUA!$L:$L,Brasil_EUA!$C:$C,$B4322)</f>
        <v>0</v>
      </c>
      <c r="E4322" s="17">
        <f t="shared" si="201"/>
        <v>0</v>
      </c>
      <c r="F4322" s="17" t="str">
        <f>IF(ISERROR(MATCH(TEXT($B4322,"000000"),Análise_Anexo1_SH6!$B:$B,0))=TRUE,"SIM","NÃO")</f>
        <v>SIM</v>
      </c>
      <c r="G4322" s="17">
        <f t="shared" si="202"/>
        <v>1.5911767019659498E-8</v>
      </c>
      <c r="H4322" s="17">
        <f t="shared" si="203"/>
        <v>0</v>
      </c>
    </row>
    <row r="4323" spans="2:8" ht="15.75" thickBot="1">
      <c r="B4323" s="9">
        <v>732611</v>
      </c>
      <c r="C4323" s="20">
        <f>SUMIFS(Brasil_Mundo!$K:$K,Brasil_Mundo!$C:$C,$B4323)</f>
        <v>5347</v>
      </c>
      <c r="D4323" s="20">
        <f>SUMIFS(Brasil_EUA!$L:$L,Brasil_EUA!$C:$C,$B4323)</f>
        <v>0</v>
      </c>
      <c r="E4323" s="17">
        <f t="shared" si="201"/>
        <v>0</v>
      </c>
      <c r="F4323" s="17" t="str">
        <f>IF(ISERROR(MATCH(TEXT($B4323,"000000"),Análise_Anexo1_SH6!$B:$B,0))=TRUE,"SIM","NÃO")</f>
        <v>SIM</v>
      </c>
      <c r="G4323" s="17">
        <f t="shared" si="202"/>
        <v>1.5864295777385667E-8</v>
      </c>
      <c r="H4323" s="17">
        <f t="shared" si="203"/>
        <v>0</v>
      </c>
    </row>
    <row r="4324" spans="2:8" ht="15.75" thickBot="1">
      <c r="B4324" s="9">
        <v>160552</v>
      </c>
      <c r="C4324" s="20">
        <f>SUMIFS(Brasil_Mundo!$K:$K,Brasil_Mundo!$C:$C,$B4324)</f>
        <v>5285</v>
      </c>
      <c r="D4324" s="20">
        <f>SUMIFS(Brasil_EUA!$L:$L,Brasil_EUA!$C:$C,$B4324)</f>
        <v>0</v>
      </c>
      <c r="E4324" s="17">
        <f t="shared" si="201"/>
        <v>0</v>
      </c>
      <c r="F4324" s="17" t="str">
        <f>IF(ISERROR(MATCH(TEXT($B4324,"000000"),Análise_Anexo1_SH6!$B:$B,0))=TRUE,"SIM","NÃO")</f>
        <v>SIM</v>
      </c>
      <c r="G4324" s="17">
        <f t="shared" si="202"/>
        <v>1.5680344713574574E-8</v>
      </c>
      <c r="H4324" s="17">
        <f t="shared" si="203"/>
        <v>0</v>
      </c>
    </row>
    <row r="4325" spans="2:8" ht="15.75" thickBot="1">
      <c r="B4325" s="9">
        <v>290342</v>
      </c>
      <c r="C4325" s="20">
        <f>SUMIFS(Brasil_Mundo!$K:$K,Brasil_Mundo!$C:$C,$B4325)</f>
        <v>5279</v>
      </c>
      <c r="D4325" s="20">
        <f>SUMIFS(Brasil_EUA!$L:$L,Brasil_EUA!$C:$C,$B4325)</f>
        <v>0</v>
      </c>
      <c r="E4325" s="17">
        <f t="shared" si="201"/>
        <v>0</v>
      </c>
      <c r="F4325" s="17" t="str">
        <f>IF(ISERROR(MATCH(TEXT($B4325,"000000"),Análise_Anexo1_SH6!$B:$B,0))=TRUE,"SIM","NÃO")</f>
        <v>SIM</v>
      </c>
      <c r="G4325" s="17">
        <f t="shared" si="202"/>
        <v>1.5662542997721888E-8</v>
      </c>
      <c r="H4325" s="17">
        <f t="shared" si="203"/>
        <v>0</v>
      </c>
    </row>
    <row r="4326" spans="2:8" ht="15.75" thickBot="1">
      <c r="B4326" s="9" t="s">
        <v>14451</v>
      </c>
      <c r="C4326" s="20">
        <f>SUMIFS(Brasil_Mundo!$K:$K,Brasil_Mundo!$C:$C,$B4326)</f>
        <v>5279</v>
      </c>
      <c r="D4326" s="20">
        <f>SUMIFS(Brasil_EUA!$L:$L,Brasil_EUA!$C:$C,$B4326)</f>
        <v>0</v>
      </c>
      <c r="E4326" s="17">
        <f t="shared" si="201"/>
        <v>0</v>
      </c>
      <c r="F4326" s="17" t="str">
        <f>IF(ISERROR(MATCH(TEXT($B4326,"000000"),Análise_Anexo1_SH6!$B:$B,0))=TRUE,"SIM","NÃO")</f>
        <v>SIM</v>
      </c>
      <c r="G4326" s="17">
        <f t="shared" si="202"/>
        <v>1.5662542997721888E-8</v>
      </c>
      <c r="H4326" s="17">
        <f t="shared" si="203"/>
        <v>0</v>
      </c>
    </row>
    <row r="4327" spans="2:8" ht="15.75" thickBot="1">
      <c r="B4327" s="9" t="s">
        <v>14448</v>
      </c>
      <c r="C4327" s="20">
        <f>SUMIFS(Brasil_Mundo!$K:$K,Brasil_Mundo!$C:$C,$B4327)</f>
        <v>5151</v>
      </c>
      <c r="D4327" s="20">
        <f>SUMIFS(Brasil_EUA!$L:$L,Brasil_EUA!$C:$C,$B4327)</f>
        <v>0</v>
      </c>
      <c r="E4327" s="17">
        <f t="shared" si="201"/>
        <v>0</v>
      </c>
      <c r="F4327" s="17" t="str">
        <f>IF(ISERROR(MATCH(TEXT($B4327,"000000"),Análise_Anexo1_SH6!$B:$B,0))=TRUE,"SIM","NÃO")</f>
        <v>SIM</v>
      </c>
      <c r="G4327" s="17">
        <f t="shared" si="202"/>
        <v>1.5282773059531248E-8</v>
      </c>
      <c r="H4327" s="17">
        <f t="shared" si="203"/>
        <v>0</v>
      </c>
    </row>
    <row r="4328" spans="2:8" ht="15.75" thickBot="1">
      <c r="B4328" s="9">
        <v>481850</v>
      </c>
      <c r="C4328" s="20">
        <f>SUMIFS(Brasil_Mundo!$K:$K,Brasil_Mundo!$C:$C,$B4328)</f>
        <v>5146</v>
      </c>
      <c r="D4328" s="20">
        <f>SUMIFS(Brasil_EUA!$L:$L,Brasil_EUA!$C:$C,$B4328)</f>
        <v>4069</v>
      </c>
      <c r="E4328" s="17">
        <f t="shared" si="201"/>
        <v>0.7907112320248737</v>
      </c>
      <c r="F4328" s="17" t="str">
        <f>IF(ISERROR(MATCH(TEXT($B4328,"000000"),Análise_Anexo1_SH6!$B:$B,0))=TRUE,"SIM","NÃO")</f>
        <v>SIM</v>
      </c>
      <c r="G4328" s="17">
        <f t="shared" si="202"/>
        <v>1.5267938296320674E-8</v>
      </c>
      <c r="H4328" s="17">
        <f t="shared" si="203"/>
        <v>1.0079624036648389E-7</v>
      </c>
    </row>
    <row r="4329" spans="2:8" ht="15.75" thickBot="1">
      <c r="B4329" s="9">
        <v>293212</v>
      </c>
      <c r="C4329" s="20">
        <f>SUMIFS(Brasil_Mundo!$K:$K,Brasil_Mundo!$C:$C,$B4329)</f>
        <v>5143</v>
      </c>
      <c r="D4329" s="20">
        <f>SUMIFS(Brasil_EUA!$L:$L,Brasil_EUA!$C:$C,$B4329)</f>
        <v>0</v>
      </c>
      <c r="E4329" s="17">
        <f t="shared" si="201"/>
        <v>0</v>
      </c>
      <c r="F4329" s="17" t="str">
        <f>IF(ISERROR(MATCH(TEXT($B4329,"000000"),Análise_Anexo1_SH6!$B:$B,0))=TRUE,"SIM","NÃO")</f>
        <v>SIM</v>
      </c>
      <c r="G4329" s="17">
        <f t="shared" si="202"/>
        <v>1.5259037438394332E-8</v>
      </c>
      <c r="H4329" s="17">
        <f t="shared" si="203"/>
        <v>0</v>
      </c>
    </row>
    <row r="4330" spans="2:8" ht="15.75" thickBot="1">
      <c r="B4330" s="9">
        <v>271111</v>
      </c>
      <c r="C4330" s="20">
        <f>SUMIFS(Brasil_Mundo!$K:$K,Brasil_Mundo!$C:$C,$B4330)</f>
        <v>5139</v>
      </c>
      <c r="D4330" s="20">
        <f>SUMIFS(Brasil_EUA!$L:$L,Brasil_EUA!$C:$C,$B4330)</f>
        <v>1100</v>
      </c>
      <c r="E4330" s="17">
        <f t="shared" si="201"/>
        <v>0.21404942595835766</v>
      </c>
      <c r="F4330" s="17" t="str">
        <f>IF(ISERROR(MATCH(TEXT($B4330,"000000"),Análise_Anexo1_SH6!$B:$B,0))=TRUE,"SIM","NÃO")</f>
        <v>NÃO</v>
      </c>
      <c r="G4330" s="17">
        <f t="shared" si="202"/>
        <v>1.5247169627825875E-8</v>
      </c>
      <c r="H4330" s="17">
        <f t="shared" si="203"/>
        <v>2.7248922192954605E-8</v>
      </c>
    </row>
    <row r="4331" spans="2:8" ht="15.75" thickBot="1">
      <c r="B4331" s="9">
        <v>370199</v>
      </c>
      <c r="C4331" s="20">
        <f>SUMIFS(Brasil_Mundo!$K:$K,Brasil_Mundo!$C:$C,$B4331)</f>
        <v>5126</v>
      </c>
      <c r="D4331" s="20">
        <f>SUMIFS(Brasil_EUA!$L:$L,Brasil_EUA!$C:$C,$B4331)</f>
        <v>0</v>
      </c>
      <c r="E4331" s="17">
        <f t="shared" si="201"/>
        <v>0</v>
      </c>
      <c r="F4331" s="17" t="str">
        <f>IF(ISERROR(MATCH(TEXT($B4331,"000000"),Análise_Anexo1_SH6!$B:$B,0))=TRUE,"SIM","NÃO")</f>
        <v>SIM</v>
      </c>
      <c r="G4331" s="17">
        <f t="shared" si="202"/>
        <v>1.5208599243478385E-8</v>
      </c>
      <c r="H4331" s="17">
        <f t="shared" si="203"/>
        <v>0</v>
      </c>
    </row>
    <row r="4332" spans="2:8" ht="15.75" thickBot="1">
      <c r="B4332" s="9">
        <v>382530</v>
      </c>
      <c r="C4332" s="20">
        <f>SUMIFS(Brasil_Mundo!$K:$K,Brasil_Mundo!$C:$C,$B4332)</f>
        <v>5075</v>
      </c>
      <c r="D4332" s="20">
        <f>SUMIFS(Brasil_EUA!$L:$L,Brasil_EUA!$C:$C,$B4332)</f>
        <v>0</v>
      </c>
      <c r="E4332" s="17">
        <f t="shared" si="201"/>
        <v>0</v>
      </c>
      <c r="F4332" s="17" t="str">
        <f>IF(ISERROR(MATCH(TEXT($B4332,"000000"),Análise_Anexo1_SH6!$B:$B,0))=TRUE,"SIM","NÃO")</f>
        <v>SIM</v>
      </c>
      <c r="G4332" s="17">
        <f t="shared" si="202"/>
        <v>1.5057284658730553E-8</v>
      </c>
      <c r="H4332" s="17">
        <f t="shared" si="203"/>
        <v>0</v>
      </c>
    </row>
    <row r="4333" spans="2:8" ht="15.75" thickBot="1">
      <c r="B4333" s="9">
        <v>570249</v>
      </c>
      <c r="C4333" s="20">
        <f>SUMIFS(Brasil_Mundo!$K:$K,Brasil_Mundo!$C:$C,$B4333)</f>
        <v>5068</v>
      </c>
      <c r="D4333" s="20">
        <f>SUMIFS(Brasil_EUA!$L:$L,Brasil_EUA!$C:$C,$B4333)</f>
        <v>4926</v>
      </c>
      <c r="E4333" s="17">
        <f t="shared" si="201"/>
        <v>0.97198105761641673</v>
      </c>
      <c r="F4333" s="17" t="str">
        <f>IF(ISERROR(MATCH(TEXT($B4333,"000000"),Análise_Anexo1_SH6!$B:$B,0))=TRUE,"SIM","NÃO")</f>
        <v>SIM</v>
      </c>
      <c r="G4333" s="17">
        <f t="shared" si="202"/>
        <v>1.503651599023575E-8</v>
      </c>
      <c r="H4333" s="17">
        <f t="shared" si="203"/>
        <v>1.2202562792954034E-7</v>
      </c>
    </row>
    <row r="4334" spans="2:8" ht="15.75" thickBot="1">
      <c r="B4334" s="9" t="s">
        <v>14441</v>
      </c>
      <c r="C4334" s="20">
        <f>SUMIFS(Brasil_Mundo!$K:$K,Brasil_Mundo!$C:$C,$B4334)</f>
        <v>4972</v>
      </c>
      <c r="D4334" s="20">
        <f>SUMIFS(Brasil_EUA!$L:$L,Brasil_EUA!$C:$C,$B4334)</f>
        <v>0</v>
      </c>
      <c r="E4334" s="17">
        <f t="shared" si="201"/>
        <v>0</v>
      </c>
      <c r="F4334" s="17" t="str">
        <f>IF(ISERROR(MATCH(TEXT($B4334,"000000"),Análise_Anexo1_SH6!$B:$B,0))=TRUE,"SIM","NÃO")</f>
        <v>SIM</v>
      </c>
      <c r="G4334" s="17">
        <f t="shared" si="202"/>
        <v>1.475168853659277E-8</v>
      </c>
      <c r="H4334" s="17">
        <f t="shared" si="203"/>
        <v>0</v>
      </c>
    </row>
    <row r="4335" spans="2:8" ht="15.75" thickBot="1">
      <c r="B4335" s="9">
        <v>511190</v>
      </c>
      <c r="C4335" s="20">
        <f>SUMIFS(Brasil_Mundo!$K:$K,Brasil_Mundo!$C:$C,$B4335)</f>
        <v>4958</v>
      </c>
      <c r="D4335" s="20">
        <f>SUMIFS(Brasil_EUA!$L:$L,Brasil_EUA!$C:$C,$B4335)</f>
        <v>23</v>
      </c>
      <c r="E4335" s="17">
        <f t="shared" si="201"/>
        <v>4.6389673255344899E-3</v>
      </c>
      <c r="F4335" s="17" t="str">
        <f>IF(ISERROR(MATCH(TEXT($B4335,"000000"),Análise_Anexo1_SH6!$B:$B,0))=TRUE,"SIM","NÃO")</f>
        <v>SIM</v>
      </c>
      <c r="G4335" s="17">
        <f t="shared" si="202"/>
        <v>1.4710151199603168E-8</v>
      </c>
      <c r="H4335" s="17">
        <f t="shared" si="203"/>
        <v>5.6975019130723265E-10</v>
      </c>
    </row>
    <row r="4336" spans="2:8" ht="15.75" thickBot="1">
      <c r="B4336" s="9">
        <v>900653</v>
      </c>
      <c r="C4336" s="20">
        <f>SUMIFS(Brasil_Mundo!$K:$K,Brasil_Mundo!$C:$C,$B4336)</f>
        <v>5258</v>
      </c>
      <c r="D4336" s="20">
        <f>SUMIFS(Brasil_EUA!$L:$L,Brasil_EUA!$C:$C,$B4336)</f>
        <v>0</v>
      </c>
      <c r="E4336" s="17">
        <f t="shared" si="201"/>
        <v>0</v>
      </c>
      <c r="F4336" s="17" t="str">
        <f>IF(ISERROR(MATCH(TEXT($B4336,"000000"),Análise_Anexo1_SH6!$B:$B,0))=TRUE,"SIM","NÃO")</f>
        <v>SIM</v>
      </c>
      <c r="G4336" s="17">
        <f t="shared" si="202"/>
        <v>1.5600236992237486E-8</v>
      </c>
      <c r="H4336" s="17">
        <f t="shared" si="203"/>
        <v>0</v>
      </c>
    </row>
    <row r="4337" spans="2:8" ht="15.75" thickBot="1">
      <c r="B4337" s="9">
        <v>580133</v>
      </c>
      <c r="C4337" s="20">
        <f>SUMIFS(Brasil_Mundo!$K:$K,Brasil_Mundo!$C:$C,$B4337)</f>
        <v>4943</v>
      </c>
      <c r="D4337" s="20">
        <f>SUMIFS(Brasil_EUA!$L:$L,Brasil_EUA!$C:$C,$B4337)</f>
        <v>1945</v>
      </c>
      <c r="E4337" s="17">
        <f t="shared" si="201"/>
        <v>0.39348573740643333</v>
      </c>
      <c r="F4337" s="17" t="str">
        <f>IF(ISERROR(MATCH(TEXT($B4337,"000000"),Análise_Anexo1_SH6!$B:$B,0))=TRUE,"SIM","NÃO")</f>
        <v>SIM</v>
      </c>
      <c r="G4337" s="17">
        <f t="shared" si="202"/>
        <v>1.4665646909971453E-8</v>
      </c>
      <c r="H4337" s="17">
        <f t="shared" si="203"/>
        <v>4.8181048786633366E-8</v>
      </c>
    </row>
    <row r="4338" spans="2:8" ht="15.75" thickBot="1">
      <c r="B4338" s="9">
        <v>160529</v>
      </c>
      <c r="C4338" s="20">
        <f>SUMIFS(Brasil_Mundo!$K:$K,Brasil_Mundo!$C:$C,$B4338)</f>
        <v>4928</v>
      </c>
      <c r="D4338" s="20">
        <f>SUMIFS(Brasil_EUA!$L:$L,Brasil_EUA!$C:$C,$B4338)</f>
        <v>0</v>
      </c>
      <c r="E4338" s="17">
        <f t="shared" si="201"/>
        <v>0</v>
      </c>
      <c r="F4338" s="17" t="str">
        <f>IF(ISERROR(MATCH(TEXT($B4338,"000000"),Análise_Anexo1_SH6!$B:$B,0))=TRUE,"SIM","NÃO")</f>
        <v>SIM</v>
      </c>
      <c r="G4338" s="17">
        <f t="shared" si="202"/>
        <v>1.4621142620339736E-8</v>
      </c>
      <c r="H4338" s="17">
        <f t="shared" si="203"/>
        <v>0</v>
      </c>
    </row>
    <row r="4339" spans="2:8" ht="15.75" thickBot="1">
      <c r="B4339" s="9">
        <v>610341</v>
      </c>
      <c r="C4339" s="20">
        <f>SUMIFS(Brasil_Mundo!$K:$K,Brasil_Mundo!$C:$C,$B4339)</f>
        <v>4906</v>
      </c>
      <c r="D4339" s="20">
        <f>SUMIFS(Brasil_EUA!$L:$L,Brasil_EUA!$C:$C,$B4339)</f>
        <v>782</v>
      </c>
      <c r="E4339" s="17">
        <f t="shared" si="201"/>
        <v>0.15939665715450468</v>
      </c>
      <c r="F4339" s="17" t="str">
        <f>IF(ISERROR(MATCH(TEXT($B4339,"000000"),Análise_Anexo1_SH6!$B:$B,0))=TRUE,"SIM","NÃO")</f>
        <v>SIM</v>
      </c>
      <c r="G4339" s="17">
        <f t="shared" si="202"/>
        <v>1.455586966221322E-8</v>
      </c>
      <c r="H4339" s="17">
        <f t="shared" si="203"/>
        <v>1.937150650444591E-8</v>
      </c>
    </row>
    <row r="4340" spans="2:8" ht="15.75" thickBot="1">
      <c r="B4340" s="9" t="s">
        <v>6491</v>
      </c>
      <c r="C4340" s="20">
        <f>SUMIFS(Brasil_Mundo!$K:$K,Brasil_Mundo!$C:$C,$B4340)</f>
        <v>4866</v>
      </c>
      <c r="D4340" s="20">
        <f>SUMIFS(Brasil_EUA!$L:$L,Brasil_EUA!$C:$C,$B4340)</f>
        <v>3313</v>
      </c>
      <c r="E4340" s="17">
        <f t="shared" si="201"/>
        <v>0.68084669132757913</v>
      </c>
      <c r="F4340" s="17" t="str">
        <f>IF(ISERROR(MATCH(TEXT($B4340,"000000"),Análise_Anexo1_SH6!$B:$B,0))=TRUE,"SIM","NÃO")</f>
        <v>SIM</v>
      </c>
      <c r="G4340" s="17">
        <f t="shared" si="202"/>
        <v>1.4437191556528645E-8</v>
      </c>
      <c r="H4340" s="17">
        <f t="shared" si="203"/>
        <v>8.2068799295689637E-8</v>
      </c>
    </row>
    <row r="4341" spans="2:8" ht="15.75" thickBot="1">
      <c r="B4341" s="9">
        <v>721041</v>
      </c>
      <c r="C4341" s="20">
        <f>SUMIFS(Brasil_Mundo!$K:$K,Brasil_Mundo!$C:$C,$B4341)</f>
        <v>4879</v>
      </c>
      <c r="D4341" s="20">
        <f>SUMIFS(Brasil_EUA!$L:$L,Brasil_EUA!$C:$C,$B4341)</f>
        <v>1104</v>
      </c>
      <c r="E4341" s="17">
        <f t="shared" si="201"/>
        <v>0.22627587620414019</v>
      </c>
      <c r="F4341" s="17" t="str">
        <f>IF(ISERROR(MATCH(TEXT($B4341,"000000"),Análise_Anexo1_SH6!$B:$B,0))=TRUE,"SIM","NÃO")</f>
        <v>SIM</v>
      </c>
      <c r="G4341" s="17">
        <f t="shared" si="202"/>
        <v>1.4475761940876131E-8</v>
      </c>
      <c r="H4341" s="17">
        <f t="shared" si="203"/>
        <v>2.7348009182747164E-8</v>
      </c>
    </row>
    <row r="4342" spans="2:8" ht="15.75" thickBot="1">
      <c r="B4342" s="9" t="s">
        <v>14435</v>
      </c>
      <c r="C4342" s="20">
        <f>SUMIFS(Brasil_Mundo!$K:$K,Brasil_Mundo!$C:$C,$B4342)</f>
        <v>4829</v>
      </c>
      <c r="D4342" s="20">
        <f>SUMIFS(Brasil_EUA!$L:$L,Brasil_EUA!$C:$C,$B4342)</f>
        <v>0</v>
      </c>
      <c r="E4342" s="17">
        <f t="shared" si="201"/>
        <v>0</v>
      </c>
      <c r="F4342" s="17" t="str">
        <f>IF(ISERROR(MATCH(TEXT($B4342,"000000"),Análise_Anexo1_SH6!$B:$B,0))=TRUE,"SIM","NÃO")</f>
        <v>SIM</v>
      </c>
      <c r="G4342" s="17">
        <f t="shared" si="202"/>
        <v>1.4327414308770412E-8</v>
      </c>
      <c r="H4342" s="17">
        <f t="shared" si="203"/>
        <v>0</v>
      </c>
    </row>
    <row r="4343" spans="2:8" ht="15.75" thickBot="1">
      <c r="B4343" s="9">
        <v>560741</v>
      </c>
      <c r="C4343" s="20">
        <f>SUMIFS(Brasil_Mundo!$K:$K,Brasil_Mundo!$C:$C,$B4343)</f>
        <v>4825</v>
      </c>
      <c r="D4343" s="20">
        <f>SUMIFS(Brasil_EUA!$L:$L,Brasil_EUA!$C:$C,$B4343)</f>
        <v>0</v>
      </c>
      <c r="E4343" s="17">
        <f t="shared" si="201"/>
        <v>0</v>
      </c>
      <c r="F4343" s="17" t="str">
        <f>IF(ISERROR(MATCH(TEXT($B4343,"000000"),Análise_Anexo1_SH6!$B:$B,0))=TRUE,"SIM","NÃO")</f>
        <v>SIM</v>
      </c>
      <c r="G4343" s="17">
        <f t="shared" si="202"/>
        <v>1.4315546498201954E-8</v>
      </c>
      <c r="H4343" s="17">
        <f t="shared" si="203"/>
        <v>0</v>
      </c>
    </row>
    <row r="4344" spans="2:8" ht="15.75" thickBot="1">
      <c r="B4344" s="9">
        <v>520941</v>
      </c>
      <c r="C4344" s="20">
        <f>SUMIFS(Brasil_Mundo!$K:$K,Brasil_Mundo!$C:$C,$B4344)</f>
        <v>4801</v>
      </c>
      <c r="D4344" s="20">
        <f>SUMIFS(Brasil_EUA!$L:$L,Brasil_EUA!$C:$C,$B4344)</f>
        <v>0</v>
      </c>
      <c r="E4344" s="17">
        <f t="shared" si="201"/>
        <v>0</v>
      </c>
      <c r="F4344" s="17" t="str">
        <f>IF(ISERROR(MATCH(TEXT($B4344,"000000"),Análise_Anexo1_SH6!$B:$B,0))=TRUE,"SIM","NÃO")</f>
        <v>SIM</v>
      </c>
      <c r="G4344" s="17">
        <f t="shared" si="202"/>
        <v>1.4244339634791209E-8</v>
      </c>
      <c r="H4344" s="17">
        <f t="shared" si="203"/>
        <v>0</v>
      </c>
    </row>
    <row r="4345" spans="2:8" ht="15.75" thickBot="1">
      <c r="B4345" s="9" t="s">
        <v>14426</v>
      </c>
      <c r="C4345" s="20">
        <f>SUMIFS(Brasil_Mundo!$K:$K,Brasil_Mundo!$C:$C,$B4345)</f>
        <v>4781</v>
      </c>
      <c r="D4345" s="20">
        <f>SUMIFS(Brasil_EUA!$L:$L,Brasil_EUA!$C:$C,$B4345)</f>
        <v>0</v>
      </c>
      <c r="E4345" s="17">
        <f t="shared" si="201"/>
        <v>0</v>
      </c>
      <c r="F4345" s="17" t="str">
        <f>IF(ISERROR(MATCH(TEXT($B4345,"000000"),Análise_Anexo1_SH6!$B:$B,0))=TRUE,"SIM","NÃO")</f>
        <v>SIM</v>
      </c>
      <c r="G4345" s="17">
        <f t="shared" si="202"/>
        <v>1.418500058194892E-8</v>
      </c>
      <c r="H4345" s="17">
        <f t="shared" si="203"/>
        <v>0</v>
      </c>
    </row>
    <row r="4346" spans="2:8" ht="15.75" thickBot="1">
      <c r="B4346" s="9">
        <v>520642</v>
      </c>
      <c r="C4346" s="20">
        <f>SUMIFS(Brasil_Mundo!$K:$K,Brasil_Mundo!$C:$C,$B4346)</f>
        <v>4780</v>
      </c>
      <c r="D4346" s="20">
        <f>SUMIFS(Brasil_EUA!$L:$L,Brasil_EUA!$C:$C,$B4346)</f>
        <v>0</v>
      </c>
      <c r="E4346" s="17">
        <f t="shared" si="201"/>
        <v>0</v>
      </c>
      <c r="F4346" s="17" t="str">
        <f>IF(ISERROR(MATCH(TEXT($B4346,"000000"),Análise_Anexo1_SH6!$B:$B,0))=TRUE,"SIM","NÃO")</f>
        <v>SIM</v>
      </c>
      <c r="G4346" s="17">
        <f t="shared" si="202"/>
        <v>1.4182033629306806E-8</v>
      </c>
      <c r="H4346" s="17">
        <f t="shared" si="203"/>
        <v>0</v>
      </c>
    </row>
    <row r="4347" spans="2:8" ht="15.75" thickBot="1">
      <c r="B4347" s="9" t="s">
        <v>14420</v>
      </c>
      <c r="C4347" s="20">
        <f>SUMIFS(Brasil_Mundo!$K:$K,Brasil_Mundo!$C:$C,$B4347)</f>
        <v>4759</v>
      </c>
      <c r="D4347" s="20">
        <f>SUMIFS(Brasil_EUA!$L:$L,Brasil_EUA!$C:$C,$B4347)</f>
        <v>0</v>
      </c>
      <c r="E4347" s="17">
        <f t="shared" si="201"/>
        <v>0</v>
      </c>
      <c r="F4347" s="17" t="str">
        <f>IF(ISERROR(MATCH(TEXT($B4347,"000000"),Análise_Anexo1_SH6!$B:$B,0))=TRUE,"SIM","NÃO")</f>
        <v>SIM</v>
      </c>
      <c r="G4347" s="17">
        <f t="shared" si="202"/>
        <v>1.4119727623822404E-8</v>
      </c>
      <c r="H4347" s="17">
        <f t="shared" si="203"/>
        <v>0</v>
      </c>
    </row>
    <row r="4348" spans="2:8" ht="15.75" thickBot="1">
      <c r="B4348" s="9">
        <v>900630</v>
      </c>
      <c r="C4348" s="20">
        <f>SUMIFS(Brasil_Mundo!$K:$K,Brasil_Mundo!$C:$C,$B4348)</f>
        <v>4693</v>
      </c>
      <c r="D4348" s="20">
        <f>SUMIFS(Brasil_EUA!$L:$L,Brasil_EUA!$C:$C,$B4348)</f>
        <v>1532</v>
      </c>
      <c r="E4348" s="17">
        <f t="shared" si="201"/>
        <v>0.32644363946303007</v>
      </c>
      <c r="F4348" s="17" t="str">
        <f>IF(ISERROR(MATCH(TEXT($B4348,"000000"),Análise_Anexo1_SH6!$B:$B,0))=TRUE,"SIM","NÃO")</f>
        <v>SIM</v>
      </c>
      <c r="G4348" s="17">
        <f t="shared" si="202"/>
        <v>1.3923908749442853E-8</v>
      </c>
      <c r="H4348" s="17">
        <f t="shared" si="203"/>
        <v>3.795031709055132E-8</v>
      </c>
    </row>
    <row r="4349" spans="2:8" ht="15.75" thickBot="1">
      <c r="B4349" s="9">
        <v>271114</v>
      </c>
      <c r="C4349" s="20">
        <f>SUMIFS(Brasil_Mundo!$K:$K,Brasil_Mundo!$C:$C,$B4349)</f>
        <v>4616</v>
      </c>
      <c r="D4349" s="20">
        <f>SUMIFS(Brasil_EUA!$L:$L,Brasil_EUA!$C:$C,$B4349)</f>
        <v>0</v>
      </c>
      <c r="E4349" s="17">
        <f t="shared" si="201"/>
        <v>0</v>
      </c>
      <c r="F4349" s="17" t="str">
        <f>IF(ISERROR(MATCH(TEXT($B4349,"000000"),Análise_Anexo1_SH6!$B:$B,0))=TRUE,"SIM","NÃO")</f>
        <v>NÃO</v>
      </c>
      <c r="G4349" s="17">
        <f t="shared" si="202"/>
        <v>1.3695453396000046E-8</v>
      </c>
      <c r="H4349" s="17">
        <f t="shared" si="203"/>
        <v>0</v>
      </c>
    </row>
    <row r="4350" spans="2:8" ht="15.75" thickBot="1">
      <c r="B4350" s="9">
        <v>540774</v>
      </c>
      <c r="C4350" s="20">
        <f>SUMIFS(Brasil_Mundo!$K:$K,Brasil_Mundo!$C:$C,$B4350)</f>
        <v>4609</v>
      </c>
      <c r="D4350" s="20">
        <f>SUMIFS(Brasil_EUA!$L:$L,Brasil_EUA!$C:$C,$B4350)</f>
        <v>383</v>
      </c>
      <c r="E4350" s="17">
        <f t="shared" si="201"/>
        <v>8.3098285962247775E-2</v>
      </c>
      <c r="F4350" s="17" t="str">
        <f>IF(ISERROR(MATCH(TEXT($B4350,"000000"),Análise_Anexo1_SH6!$B:$B,0))=TRUE,"SIM","NÃO")</f>
        <v>SIM</v>
      </c>
      <c r="G4350" s="17">
        <f t="shared" si="202"/>
        <v>1.3674684727505245E-8</v>
      </c>
      <c r="H4350" s="17">
        <f t="shared" si="203"/>
        <v>9.48757927263783E-9</v>
      </c>
    </row>
    <row r="4351" spans="2:8" ht="15.75" thickBot="1">
      <c r="B4351" s="9">
        <v>510620</v>
      </c>
      <c r="C4351" s="20">
        <f>SUMIFS(Brasil_Mundo!$K:$K,Brasil_Mundo!$C:$C,$B4351)</f>
        <v>4582</v>
      </c>
      <c r="D4351" s="20">
        <f>SUMIFS(Brasil_EUA!$L:$L,Brasil_EUA!$C:$C,$B4351)</f>
        <v>0</v>
      </c>
      <c r="E4351" s="17">
        <f t="shared" ref="E4351:H4414" si="204">IFERROR(D4351/C4351,"-")</f>
        <v>0</v>
      </c>
      <c r="F4351" s="17" t="str">
        <f>IF(ISERROR(MATCH(TEXT($B4351,"000000"),Análise_Anexo1_SH6!$B:$B,0))=TRUE,"SIM","NÃO")</f>
        <v>SIM</v>
      </c>
      <c r="G4351" s="17">
        <f t="shared" si="202"/>
        <v>1.3594577006168156E-8</v>
      </c>
      <c r="H4351" s="17">
        <f t="shared" si="203"/>
        <v>0</v>
      </c>
    </row>
    <row r="4352" spans="2:8" ht="15.75" thickBot="1">
      <c r="B4352" s="9">
        <v>291250</v>
      </c>
      <c r="C4352" s="20">
        <f>SUMIFS(Brasil_Mundo!$K:$K,Brasil_Mundo!$C:$C,$B4352)</f>
        <v>4571</v>
      </c>
      <c r="D4352" s="20">
        <f>SUMIFS(Brasil_EUA!$L:$L,Brasil_EUA!$C:$C,$B4352)</f>
        <v>0</v>
      </c>
      <c r="E4352" s="17">
        <f t="shared" si="204"/>
        <v>0</v>
      </c>
      <c r="F4352" s="17" t="str">
        <f>IF(ISERROR(MATCH(TEXT($B4352,"000000"),Análise_Anexo1_SH6!$B:$B,0))=TRUE,"SIM","NÃO")</f>
        <v>SIM</v>
      </c>
      <c r="G4352" s="17">
        <f t="shared" si="202"/>
        <v>1.3561940527104897E-8</v>
      </c>
      <c r="H4352" s="17">
        <f t="shared" si="203"/>
        <v>0</v>
      </c>
    </row>
    <row r="4353" spans="2:8" ht="15.75" thickBot="1">
      <c r="B4353" s="9">
        <v>540832</v>
      </c>
      <c r="C4353" s="20">
        <f>SUMIFS(Brasil_Mundo!$K:$K,Brasil_Mundo!$C:$C,$B4353)</f>
        <v>4554</v>
      </c>
      <c r="D4353" s="20">
        <f>SUMIFS(Brasil_EUA!$L:$L,Brasil_EUA!$C:$C,$B4353)</f>
        <v>0</v>
      </c>
      <c r="E4353" s="17">
        <f t="shared" si="204"/>
        <v>0</v>
      </c>
      <c r="F4353" s="17" t="str">
        <f>IF(ISERROR(MATCH(TEXT($B4353,"000000"),Análise_Anexo1_SH6!$B:$B,0))=TRUE,"SIM","NÃO")</f>
        <v>SIM</v>
      </c>
      <c r="G4353" s="17">
        <f t="shared" si="202"/>
        <v>1.3511502332188953E-8</v>
      </c>
      <c r="H4353" s="17">
        <f t="shared" si="203"/>
        <v>0</v>
      </c>
    </row>
    <row r="4354" spans="2:8" ht="15.75" thickBot="1">
      <c r="B4354" s="9">
        <v>271410</v>
      </c>
      <c r="C4354" s="20">
        <f>SUMIFS(Brasil_Mundo!$K:$K,Brasil_Mundo!$C:$C,$B4354)</f>
        <v>4483</v>
      </c>
      <c r="D4354" s="20">
        <f>SUMIFS(Brasil_EUA!$L:$L,Brasil_EUA!$C:$C,$B4354)</f>
        <v>664</v>
      </c>
      <c r="E4354" s="17">
        <f t="shared" si="204"/>
        <v>0.14811510149453491</v>
      </c>
      <c r="F4354" s="17" t="str">
        <f>IF(ISERROR(MATCH(TEXT($B4354,"000000"),Análise_Anexo1_SH6!$B:$B,0))=TRUE,"SIM","NÃO")</f>
        <v>NÃO</v>
      </c>
      <c r="G4354" s="17">
        <f t="shared" si="202"/>
        <v>1.3300848694598831E-8</v>
      </c>
      <c r="H4354" s="17">
        <f t="shared" si="203"/>
        <v>1.6448440305565323E-8</v>
      </c>
    </row>
    <row r="4355" spans="2:8" ht="15.75" thickBot="1">
      <c r="B4355" s="9">
        <v>441912</v>
      </c>
      <c r="C4355" s="20">
        <f>SUMIFS(Brasil_Mundo!$K:$K,Brasil_Mundo!$C:$C,$B4355)</f>
        <v>4454</v>
      </c>
      <c r="D4355" s="20">
        <f>SUMIFS(Brasil_EUA!$L:$L,Brasil_EUA!$C:$C,$B4355)</f>
        <v>0</v>
      </c>
      <c r="E4355" s="17">
        <f t="shared" si="204"/>
        <v>0</v>
      </c>
      <c r="F4355" s="17" t="str">
        <f>IF(ISERROR(MATCH(TEXT($B4355,"000000"),Análise_Anexo1_SH6!$B:$B,0))=TRUE,"SIM","NÃO")</f>
        <v>SIM</v>
      </c>
      <c r="G4355" s="17">
        <f t="shared" si="202"/>
        <v>1.3214807067977513E-8</v>
      </c>
      <c r="H4355" s="17">
        <f t="shared" si="203"/>
        <v>0</v>
      </c>
    </row>
    <row r="4356" spans="2:8" ht="15.75" thickBot="1">
      <c r="B4356" s="9">
        <v>730120</v>
      </c>
      <c r="C4356" s="20">
        <f>SUMIFS(Brasil_Mundo!$K:$K,Brasil_Mundo!$C:$C,$B4356)</f>
        <v>4453</v>
      </c>
      <c r="D4356" s="20">
        <f>SUMIFS(Brasil_EUA!$L:$L,Brasil_EUA!$C:$C,$B4356)</f>
        <v>8</v>
      </c>
      <c r="E4356" s="17">
        <f t="shared" si="204"/>
        <v>1.7965416573096789E-3</v>
      </c>
      <c r="F4356" s="17" t="str">
        <f>IF(ISERROR(MATCH(TEXT($B4356,"000000"),Análise_Anexo1_SH6!$B:$B,0))=TRUE,"SIM","NÃO")</f>
        <v>SIM</v>
      </c>
      <c r="G4356" s="17">
        <f t="shared" ref="G4356:G4419" si="205">C4356/C$3</f>
        <v>1.3211840115335399E-8</v>
      </c>
      <c r="H4356" s="17">
        <f t="shared" ref="H4356:H4419" si="206">D4356/D$3</f>
        <v>1.9817397958512438E-10</v>
      </c>
    </row>
    <row r="4357" spans="2:8" ht="15.75" thickBot="1">
      <c r="B4357" s="9">
        <v>410631</v>
      </c>
      <c r="C4357" s="20">
        <f>SUMIFS(Brasil_Mundo!$K:$K,Brasil_Mundo!$C:$C,$B4357)</f>
        <v>4404</v>
      </c>
      <c r="D4357" s="20">
        <f>SUMIFS(Brasil_EUA!$L:$L,Brasil_EUA!$C:$C,$B4357)</f>
        <v>0</v>
      </c>
      <c r="E4357" s="17">
        <f t="shared" si="204"/>
        <v>0</v>
      </c>
      <c r="F4357" s="17" t="str">
        <f>IF(ISERROR(MATCH(TEXT($B4357,"000000"),Análise_Anexo1_SH6!$B:$B,0))=TRUE,"SIM","NÃO")</f>
        <v>SIM</v>
      </c>
      <c r="G4357" s="17">
        <f t="shared" si="205"/>
        <v>1.3066459435871794E-8</v>
      </c>
      <c r="H4357" s="17">
        <f t="shared" si="206"/>
        <v>0</v>
      </c>
    </row>
    <row r="4358" spans="2:8" ht="15.75" thickBot="1">
      <c r="B4358" s="9" t="s">
        <v>14404</v>
      </c>
      <c r="C4358" s="20">
        <f>SUMIFS(Brasil_Mundo!$K:$K,Brasil_Mundo!$C:$C,$B4358)</f>
        <v>4381</v>
      </c>
      <c r="D4358" s="20">
        <f>SUMIFS(Brasil_EUA!$L:$L,Brasil_EUA!$C:$C,$B4358)</f>
        <v>0</v>
      </c>
      <c r="E4358" s="17">
        <f t="shared" si="204"/>
        <v>0</v>
      </c>
      <c r="F4358" s="17" t="str">
        <f>IF(ISERROR(MATCH(TEXT($B4358,"000000"),Análise_Anexo1_SH6!$B:$B,0))=TRUE,"SIM","NÃO")</f>
        <v>SIM</v>
      </c>
      <c r="G4358" s="17">
        <f t="shared" si="205"/>
        <v>1.2998219525103164E-8</v>
      </c>
      <c r="H4358" s="17">
        <f t="shared" si="206"/>
        <v>0</v>
      </c>
    </row>
    <row r="4359" spans="2:8" ht="15.75" thickBot="1">
      <c r="B4359" s="9">
        <v>841470</v>
      </c>
      <c r="C4359" s="20">
        <f>SUMIFS(Brasil_Mundo!$K:$K,Brasil_Mundo!$C:$C,$B4359)</f>
        <v>4356</v>
      </c>
      <c r="D4359" s="20">
        <f>SUMIFS(Brasil_EUA!$L:$L,Brasil_EUA!$C:$C,$B4359)</f>
        <v>4126</v>
      </c>
      <c r="E4359" s="17">
        <f t="shared" si="204"/>
        <v>0.94719926538108357</v>
      </c>
      <c r="F4359" s="17" t="str">
        <f>IF(ISERROR(MATCH(TEXT($B4359,"000000"),Análise_Anexo1_SH6!$B:$B,0))=TRUE,"SIM","NÃO")</f>
        <v>SIM</v>
      </c>
      <c r="G4359" s="17">
        <f t="shared" si="205"/>
        <v>1.2924045709050302E-8</v>
      </c>
      <c r="H4359" s="17">
        <f t="shared" si="206"/>
        <v>1.022082299710279E-7</v>
      </c>
    </row>
    <row r="4360" spans="2:8" ht="15.75" thickBot="1">
      <c r="B4360" s="9">
        <v>810690</v>
      </c>
      <c r="C4360" s="20">
        <f>SUMIFS(Brasil_Mundo!$K:$K,Brasil_Mundo!$C:$C,$B4360)</f>
        <v>4344</v>
      </c>
      <c r="D4360" s="20">
        <f>SUMIFS(Brasil_EUA!$L:$L,Brasil_EUA!$C:$C,$B4360)</f>
        <v>0</v>
      </c>
      <c r="E4360" s="17">
        <f t="shared" si="204"/>
        <v>0</v>
      </c>
      <c r="F4360" s="17" t="str">
        <f>IF(ISERROR(MATCH(TEXT($B4360,"000000"),Análise_Anexo1_SH6!$B:$B,0))=TRUE,"SIM","NÃO")</f>
        <v>SIM</v>
      </c>
      <c r="G4360" s="17">
        <f t="shared" si="205"/>
        <v>1.2888442277344931E-8</v>
      </c>
      <c r="H4360" s="17">
        <f t="shared" si="206"/>
        <v>0</v>
      </c>
    </row>
    <row r="4361" spans="2:8" ht="15.75" thickBot="1">
      <c r="B4361" s="9">
        <v>110430</v>
      </c>
      <c r="C4361" s="20">
        <f>SUMIFS(Brasil_Mundo!$K:$K,Brasil_Mundo!$C:$C,$B4361)</f>
        <v>4341</v>
      </c>
      <c r="D4361" s="20">
        <f>SUMIFS(Brasil_EUA!$L:$L,Brasil_EUA!$C:$C,$B4361)</f>
        <v>2680</v>
      </c>
      <c r="E4361" s="17">
        <f t="shared" si="204"/>
        <v>0.61736926975351303</v>
      </c>
      <c r="F4361" s="17" t="str">
        <f>IF(ISERROR(MATCH(TEXT($B4361,"000000"),Análise_Anexo1_SH6!$B:$B,0))=TRUE,"SIM","NÃO")</f>
        <v>SIM</v>
      </c>
      <c r="G4361" s="17">
        <f t="shared" si="205"/>
        <v>1.2879541419418587E-8</v>
      </c>
      <c r="H4361" s="17">
        <f t="shared" si="206"/>
        <v>6.6388283161016668E-8</v>
      </c>
    </row>
    <row r="4362" spans="2:8" ht="15.75" thickBot="1">
      <c r="B4362" s="9">
        <v>860630</v>
      </c>
      <c r="C4362" s="20">
        <f>SUMIFS(Brasil_Mundo!$K:$K,Brasil_Mundo!$C:$C,$B4362)</f>
        <v>4339</v>
      </c>
      <c r="D4362" s="20">
        <f>SUMIFS(Brasil_EUA!$L:$L,Brasil_EUA!$C:$C,$B4362)</f>
        <v>0</v>
      </c>
      <c r="E4362" s="17">
        <f t="shared" si="204"/>
        <v>0</v>
      </c>
      <c r="F4362" s="17" t="str">
        <f>IF(ISERROR(MATCH(TEXT($B4362,"000000"),Análise_Anexo1_SH6!$B:$B,0))=TRUE,"SIM","NÃO")</f>
        <v>SIM</v>
      </c>
      <c r="G4362" s="17">
        <f t="shared" si="205"/>
        <v>1.2873607514134358E-8</v>
      </c>
      <c r="H4362" s="17">
        <f t="shared" si="206"/>
        <v>0</v>
      </c>
    </row>
    <row r="4363" spans="2:8" ht="15.75" thickBot="1">
      <c r="B4363" s="9" t="s">
        <v>14398</v>
      </c>
      <c r="C4363" s="20">
        <f>SUMIFS(Brasil_Mundo!$K:$K,Brasil_Mundo!$C:$C,$B4363)</f>
        <v>4328</v>
      </c>
      <c r="D4363" s="20">
        <f>SUMIFS(Brasil_EUA!$L:$L,Brasil_EUA!$C:$C,$B4363)</f>
        <v>0</v>
      </c>
      <c r="E4363" s="17">
        <f t="shared" si="204"/>
        <v>0</v>
      </c>
      <c r="F4363" s="17" t="str">
        <f>IF(ISERROR(MATCH(TEXT($B4363,"000000"),Análise_Anexo1_SH6!$B:$B,0))=TRUE,"SIM","NÃO")</f>
        <v>SIM</v>
      </c>
      <c r="G4363" s="17">
        <f t="shared" si="205"/>
        <v>1.2840971035071099E-8</v>
      </c>
      <c r="H4363" s="17">
        <f t="shared" si="206"/>
        <v>0</v>
      </c>
    </row>
    <row r="4364" spans="2:8" ht="15.75" thickBot="1">
      <c r="B4364" s="9">
        <v>401150</v>
      </c>
      <c r="C4364" s="20">
        <f>SUMIFS(Brasil_Mundo!$K:$K,Brasil_Mundo!$C:$C,$B4364)</f>
        <v>4295</v>
      </c>
      <c r="D4364" s="20">
        <f>SUMIFS(Brasil_EUA!$L:$L,Brasil_EUA!$C:$C,$B4364)</f>
        <v>0</v>
      </c>
      <c r="E4364" s="17">
        <f t="shared" si="204"/>
        <v>0</v>
      </c>
      <c r="F4364" s="17" t="str">
        <f>IF(ISERROR(MATCH(TEXT($B4364,"000000"),Análise_Anexo1_SH6!$B:$B,0))=TRUE,"SIM","NÃO")</f>
        <v>SIM</v>
      </c>
      <c r="G4364" s="17">
        <f t="shared" si="205"/>
        <v>1.2743061597881324E-8</v>
      </c>
      <c r="H4364" s="17">
        <f t="shared" si="206"/>
        <v>0</v>
      </c>
    </row>
    <row r="4365" spans="2:8" ht="15.75" thickBot="1">
      <c r="B4365" s="9">
        <v>732429</v>
      </c>
      <c r="C4365" s="20">
        <f>SUMIFS(Brasil_Mundo!$K:$K,Brasil_Mundo!$C:$C,$B4365)</f>
        <v>4258</v>
      </c>
      <c r="D4365" s="20">
        <f>SUMIFS(Brasil_EUA!$L:$L,Brasil_EUA!$C:$C,$B4365)</f>
        <v>0</v>
      </c>
      <c r="E4365" s="17">
        <f t="shared" si="204"/>
        <v>0</v>
      </c>
      <c r="F4365" s="17" t="str">
        <f>IF(ISERROR(MATCH(TEXT($B4365,"000000"),Análise_Anexo1_SH6!$B:$B,0))=TRUE,"SIM","NÃO")</f>
        <v>SIM</v>
      </c>
      <c r="G4365" s="17">
        <f t="shared" si="205"/>
        <v>1.2633284350123093E-8</v>
      </c>
      <c r="H4365" s="17">
        <f t="shared" si="206"/>
        <v>0</v>
      </c>
    </row>
    <row r="4366" spans="2:8" ht="15.75" thickBot="1">
      <c r="B4366" s="9">
        <v>600290</v>
      </c>
      <c r="C4366" s="20">
        <f>SUMIFS(Brasil_Mundo!$K:$K,Brasil_Mundo!$C:$C,$B4366)</f>
        <v>4753</v>
      </c>
      <c r="D4366" s="20">
        <f>SUMIFS(Brasil_EUA!$L:$L,Brasil_EUA!$C:$C,$B4366)</f>
        <v>1114</v>
      </c>
      <c r="E4366" s="17">
        <f t="shared" si="204"/>
        <v>0.23437828739743319</v>
      </c>
      <c r="F4366" s="17" t="str">
        <f>IF(ISERROR(MATCH(TEXT($B4366,"000000"),Análise_Anexo1_SH6!$B:$B,0))=TRUE,"SIM","NÃO")</f>
        <v>SIM</v>
      </c>
      <c r="G4366" s="17">
        <f t="shared" si="205"/>
        <v>1.4101925907969717E-8</v>
      </c>
      <c r="H4366" s="17">
        <f t="shared" si="206"/>
        <v>2.759572665722857E-8</v>
      </c>
    </row>
    <row r="4367" spans="2:8" ht="15.75" thickBot="1">
      <c r="B4367" s="9">
        <v>441400</v>
      </c>
      <c r="C4367" s="20">
        <f>SUMIFS(Brasil_Mundo!$K:$K,Brasil_Mundo!$C:$C,$B4367)</f>
        <v>4246</v>
      </c>
      <c r="D4367" s="20">
        <f>SUMIFS(Brasil_EUA!$L:$L,Brasil_EUA!$C:$C,$B4367)</f>
        <v>1675</v>
      </c>
      <c r="E4367" s="17">
        <f t="shared" si="204"/>
        <v>0.39448893075836083</v>
      </c>
      <c r="F4367" s="17" t="str">
        <f>IF(ISERROR(MATCH(TEXT($B4367,"000000"),Análise_Anexo1_SH6!$B:$B,0))=TRUE,"SIM","NÃO")</f>
        <v>SIM</v>
      </c>
      <c r="G4367" s="17">
        <f t="shared" si="205"/>
        <v>1.259768091841772E-8</v>
      </c>
      <c r="H4367" s="17">
        <f t="shared" si="206"/>
        <v>4.1492676975635421E-8</v>
      </c>
    </row>
    <row r="4368" spans="2:8" ht="15.75" thickBot="1">
      <c r="B4368" s="9">
        <v>940390</v>
      </c>
      <c r="C4368" s="20">
        <f>SUMIFS(Brasil_Mundo!$K:$K,Brasil_Mundo!$C:$C,$B4368)</f>
        <v>4472</v>
      </c>
      <c r="D4368" s="20">
        <f>SUMIFS(Brasil_EUA!$L:$L,Brasil_EUA!$C:$C,$B4368)</f>
        <v>4441</v>
      </c>
      <c r="E4368" s="17">
        <f t="shared" si="204"/>
        <v>0.99306797853309481</v>
      </c>
      <c r="F4368" s="17" t="str">
        <f>IF(ISERROR(MATCH(TEXT($B4368,"000000"),Análise_Anexo1_SH6!$B:$B,0))=TRUE,"SIM","NÃO")</f>
        <v>SIM</v>
      </c>
      <c r="G4368" s="17">
        <f t="shared" si="205"/>
        <v>1.3268212215535573E-8</v>
      </c>
      <c r="H4368" s="17">
        <f t="shared" si="206"/>
        <v>1.1001133041719218E-7</v>
      </c>
    </row>
    <row r="4369" spans="2:8" ht="15.75" thickBot="1">
      <c r="B4369" s="9">
        <v>521214</v>
      </c>
      <c r="C4369" s="20">
        <f>SUMIFS(Brasil_Mundo!$K:$K,Brasil_Mundo!$C:$C,$B4369)</f>
        <v>4223</v>
      </c>
      <c r="D4369" s="20">
        <f>SUMIFS(Brasil_EUA!$L:$L,Brasil_EUA!$C:$C,$B4369)</f>
        <v>0</v>
      </c>
      <c r="E4369" s="17">
        <f t="shared" si="204"/>
        <v>0</v>
      </c>
      <c r="F4369" s="17" t="str">
        <f>IF(ISERROR(MATCH(TEXT($B4369,"000000"),Análise_Anexo1_SH6!$B:$B,0))=TRUE,"SIM","NÃO")</f>
        <v>SIM</v>
      </c>
      <c r="G4369" s="17">
        <f t="shared" si="205"/>
        <v>1.2529441007649089E-8</v>
      </c>
      <c r="H4369" s="17">
        <f t="shared" si="206"/>
        <v>0</v>
      </c>
    </row>
    <row r="4370" spans="2:8" ht="15.75" thickBot="1">
      <c r="B4370" s="9">
        <v>551529</v>
      </c>
      <c r="C4370" s="20">
        <f>SUMIFS(Brasil_Mundo!$K:$K,Brasil_Mundo!$C:$C,$B4370)</f>
        <v>4220</v>
      </c>
      <c r="D4370" s="20">
        <f>SUMIFS(Brasil_EUA!$L:$L,Brasil_EUA!$C:$C,$B4370)</f>
        <v>0</v>
      </c>
      <c r="E4370" s="17">
        <f t="shared" si="204"/>
        <v>0</v>
      </c>
      <c r="F4370" s="17" t="str">
        <f>IF(ISERROR(MATCH(TEXT($B4370,"000000"),Análise_Anexo1_SH6!$B:$B,0))=TRUE,"SIM","NÃO")</f>
        <v>SIM</v>
      </c>
      <c r="G4370" s="17">
        <f t="shared" si="205"/>
        <v>1.2520540149722746E-8</v>
      </c>
      <c r="H4370" s="17">
        <f t="shared" si="206"/>
        <v>0</v>
      </c>
    </row>
    <row r="4371" spans="2:8" ht="15.75" thickBot="1">
      <c r="B4371" s="9">
        <v>650200</v>
      </c>
      <c r="C4371" s="20">
        <f>SUMIFS(Brasil_Mundo!$K:$K,Brasil_Mundo!$C:$C,$B4371)</f>
        <v>4200</v>
      </c>
      <c r="D4371" s="20">
        <f>SUMIFS(Brasil_EUA!$L:$L,Brasil_EUA!$C:$C,$B4371)</f>
        <v>0</v>
      </c>
      <c r="E4371" s="17">
        <f t="shared" si="204"/>
        <v>0</v>
      </c>
      <c r="F4371" s="17" t="str">
        <f>IF(ISERROR(MATCH(TEXT($B4371,"000000"),Análise_Anexo1_SH6!$B:$B,0))=TRUE,"SIM","NÃO")</f>
        <v>SIM</v>
      </c>
      <c r="G4371" s="17">
        <f t="shared" si="205"/>
        <v>1.2461201096880457E-8</v>
      </c>
      <c r="H4371" s="17">
        <f t="shared" si="206"/>
        <v>0</v>
      </c>
    </row>
    <row r="4372" spans="2:8" ht="15.75" thickBot="1">
      <c r="B4372" s="9">
        <v>720915</v>
      </c>
      <c r="C4372" s="20">
        <f>SUMIFS(Brasil_Mundo!$K:$K,Brasil_Mundo!$C:$C,$B4372)</f>
        <v>4192</v>
      </c>
      <c r="D4372" s="20">
        <f>SUMIFS(Brasil_EUA!$L:$L,Brasil_EUA!$C:$C,$B4372)</f>
        <v>0</v>
      </c>
      <c r="E4372" s="17">
        <f t="shared" si="204"/>
        <v>0</v>
      </c>
      <c r="F4372" s="17" t="str">
        <f>IF(ISERROR(MATCH(TEXT($B4372,"000000"),Análise_Anexo1_SH6!$B:$B,0))=TRUE,"SIM","NÃO")</f>
        <v>SIM</v>
      </c>
      <c r="G4372" s="17">
        <f t="shared" si="205"/>
        <v>1.2437465475743543E-8</v>
      </c>
      <c r="H4372" s="17">
        <f t="shared" si="206"/>
        <v>0</v>
      </c>
    </row>
    <row r="4373" spans="2:8" ht="15.75" thickBot="1">
      <c r="B4373" s="9">
        <v>722620</v>
      </c>
      <c r="C4373" s="20">
        <f>SUMIFS(Brasil_Mundo!$K:$K,Brasil_Mundo!$C:$C,$B4373)</f>
        <v>5361</v>
      </c>
      <c r="D4373" s="20">
        <f>SUMIFS(Brasil_EUA!$L:$L,Brasil_EUA!$C:$C,$B4373)</f>
        <v>0</v>
      </c>
      <c r="E4373" s="17">
        <f t="shared" si="204"/>
        <v>0</v>
      </c>
      <c r="F4373" s="17" t="str">
        <f>IF(ISERROR(MATCH(TEXT($B4373,"000000"),Análise_Anexo1_SH6!$B:$B,0))=TRUE,"SIM","NÃO")</f>
        <v>SIM</v>
      </c>
      <c r="G4373" s="17">
        <f t="shared" si="205"/>
        <v>1.5905833114375269E-8</v>
      </c>
      <c r="H4373" s="17">
        <f t="shared" si="206"/>
        <v>0</v>
      </c>
    </row>
    <row r="4374" spans="2:8" ht="15.75" thickBot="1">
      <c r="B4374" s="9" t="s">
        <v>14379</v>
      </c>
      <c r="C4374" s="20">
        <f>SUMIFS(Brasil_Mundo!$K:$K,Brasil_Mundo!$C:$C,$B4374)</f>
        <v>4147</v>
      </c>
      <c r="D4374" s="20">
        <f>SUMIFS(Brasil_EUA!$L:$L,Brasil_EUA!$C:$C,$B4374)</f>
        <v>0</v>
      </c>
      <c r="E4374" s="17">
        <f t="shared" si="204"/>
        <v>0</v>
      </c>
      <c r="F4374" s="17" t="str">
        <f>IF(ISERROR(MATCH(TEXT($B4374,"000000"),Análise_Anexo1_SH6!$B:$B,0))=TRUE,"SIM","NÃO")</f>
        <v>SIM</v>
      </c>
      <c r="G4374" s="17">
        <f t="shared" si="205"/>
        <v>1.2303952606848394E-8</v>
      </c>
      <c r="H4374" s="17">
        <f t="shared" si="206"/>
        <v>0</v>
      </c>
    </row>
    <row r="4375" spans="2:8" ht="15.75" thickBot="1">
      <c r="B4375" s="9">
        <v>410621</v>
      </c>
      <c r="C4375" s="20">
        <f>SUMIFS(Brasil_Mundo!$K:$K,Brasil_Mundo!$C:$C,$B4375)</f>
        <v>4142</v>
      </c>
      <c r="D4375" s="20">
        <f>SUMIFS(Brasil_EUA!$L:$L,Brasil_EUA!$C:$C,$B4375)</f>
        <v>4141</v>
      </c>
      <c r="E4375" s="17">
        <f t="shared" si="204"/>
        <v>0.9997585707387735</v>
      </c>
      <c r="F4375" s="17" t="str">
        <f>IF(ISERROR(MATCH(TEXT($B4375,"000000"),Análise_Anexo1_SH6!$B:$B,0))=TRUE,"SIM","NÃO")</f>
        <v>SIM</v>
      </c>
      <c r="G4375" s="17">
        <f t="shared" si="205"/>
        <v>1.2289117843637822E-8</v>
      </c>
      <c r="H4375" s="17">
        <f t="shared" si="206"/>
        <v>1.0257980618275001E-7</v>
      </c>
    </row>
    <row r="4376" spans="2:8" ht="15.75" thickBot="1">
      <c r="B4376" s="9">
        <v>450310</v>
      </c>
      <c r="C4376" s="20">
        <f>SUMIFS(Brasil_Mundo!$K:$K,Brasil_Mundo!$C:$C,$B4376)</f>
        <v>4117</v>
      </c>
      <c r="D4376" s="20">
        <f>SUMIFS(Brasil_EUA!$L:$L,Brasil_EUA!$C:$C,$B4376)</f>
        <v>0</v>
      </c>
      <c r="E4376" s="17">
        <f t="shared" si="204"/>
        <v>0</v>
      </c>
      <c r="F4376" s="17" t="str">
        <f>IF(ISERROR(MATCH(TEXT($B4376,"000000"),Análise_Anexo1_SH6!$B:$B,0))=TRUE,"SIM","NÃO")</f>
        <v>SIM</v>
      </c>
      <c r="G4376" s="17">
        <f t="shared" si="205"/>
        <v>1.2214944027584962E-8</v>
      </c>
      <c r="H4376" s="17">
        <f t="shared" si="206"/>
        <v>0</v>
      </c>
    </row>
    <row r="4377" spans="2:8" ht="15.75" thickBot="1">
      <c r="B4377" s="9">
        <v>690100</v>
      </c>
      <c r="C4377" s="20">
        <f>SUMIFS(Brasil_Mundo!$K:$K,Brasil_Mundo!$C:$C,$B4377)</f>
        <v>4084</v>
      </c>
      <c r="D4377" s="20">
        <f>SUMIFS(Brasil_EUA!$L:$L,Brasil_EUA!$C:$C,$B4377)</f>
        <v>0</v>
      </c>
      <c r="E4377" s="17">
        <f t="shared" si="204"/>
        <v>0</v>
      </c>
      <c r="F4377" s="17" t="str">
        <f>IF(ISERROR(MATCH(TEXT($B4377,"000000"),Análise_Anexo1_SH6!$B:$B,0))=TRUE,"SIM","NÃO")</f>
        <v>SIM</v>
      </c>
      <c r="G4377" s="17">
        <f t="shared" si="205"/>
        <v>1.2117034590395187E-8</v>
      </c>
      <c r="H4377" s="17">
        <f t="shared" si="206"/>
        <v>0</v>
      </c>
    </row>
    <row r="4378" spans="2:8" ht="15.75" thickBot="1">
      <c r="B4378" s="9">
        <v>940520</v>
      </c>
      <c r="C4378" s="20">
        <f>SUMIFS(Brasil_Mundo!$K:$K,Brasil_Mundo!$C:$C,$B4378)</f>
        <v>4056</v>
      </c>
      <c r="D4378" s="20">
        <f>SUMIFS(Brasil_EUA!$L:$L,Brasil_EUA!$C:$C,$B4378)</f>
        <v>4056</v>
      </c>
      <c r="E4378" s="17">
        <f t="shared" si="204"/>
        <v>1</v>
      </c>
      <c r="F4378" s="17" t="str">
        <f>IF(ISERROR(MATCH(TEXT($B4378,"000000"),Análise_Anexo1_SH6!$B:$B,0))=TRUE,"SIM","NÃO")</f>
        <v>SIM</v>
      </c>
      <c r="G4378" s="17">
        <f t="shared" si="205"/>
        <v>1.2033959916415984E-8</v>
      </c>
      <c r="H4378" s="17">
        <f t="shared" si="206"/>
        <v>1.0047420764965806E-7</v>
      </c>
    </row>
    <row r="4379" spans="2:8" ht="15.75" thickBot="1">
      <c r="B4379" s="9" t="s">
        <v>13672</v>
      </c>
      <c r="C4379" s="20">
        <f>SUMIFS(Brasil_Mundo!$K:$K,Brasil_Mundo!$C:$C,$B4379)</f>
        <v>4174</v>
      </c>
      <c r="D4379" s="20">
        <f>SUMIFS(Brasil_EUA!$L:$L,Brasil_EUA!$C:$C,$B4379)</f>
        <v>0</v>
      </c>
      <c r="E4379" s="17">
        <f t="shared" si="204"/>
        <v>0</v>
      </c>
      <c r="F4379" s="17" t="str">
        <f>IF(ISERROR(MATCH(TEXT($B4379,"000000"),Análise_Anexo1_SH6!$B:$B,0))=TRUE,"SIM","NÃO")</f>
        <v>SIM</v>
      </c>
      <c r="G4379" s="17">
        <f t="shared" si="205"/>
        <v>1.2384060328185483E-8</v>
      </c>
      <c r="H4379" s="17">
        <f t="shared" si="206"/>
        <v>0</v>
      </c>
    </row>
    <row r="4380" spans="2:8" ht="15.75" thickBot="1">
      <c r="B4380" s="9">
        <v>490810</v>
      </c>
      <c r="C4380" s="20">
        <f>SUMIFS(Brasil_Mundo!$K:$K,Brasil_Mundo!$C:$C,$B4380)</f>
        <v>4022</v>
      </c>
      <c r="D4380" s="20">
        <f>SUMIFS(Brasil_EUA!$L:$L,Brasil_EUA!$C:$C,$B4380)</f>
        <v>0</v>
      </c>
      <c r="E4380" s="17">
        <f t="shared" si="204"/>
        <v>0</v>
      </c>
      <c r="F4380" s="17" t="str">
        <f>IF(ISERROR(MATCH(TEXT($B4380,"000000"),Análise_Anexo1_SH6!$B:$B,0))=TRUE,"SIM","NÃO")</f>
        <v>SIM</v>
      </c>
      <c r="G4380" s="17">
        <f t="shared" si="205"/>
        <v>1.1933083526584095E-8</v>
      </c>
      <c r="H4380" s="17">
        <f t="shared" si="206"/>
        <v>0</v>
      </c>
    </row>
    <row r="4381" spans="2:8" ht="15.75" thickBot="1">
      <c r="B4381" s="9">
        <v>721113</v>
      </c>
      <c r="C4381" s="20">
        <f>SUMIFS(Brasil_Mundo!$K:$K,Brasil_Mundo!$C:$C,$B4381)</f>
        <v>4007</v>
      </c>
      <c r="D4381" s="20">
        <f>SUMIFS(Brasil_EUA!$L:$L,Brasil_EUA!$C:$C,$B4381)</f>
        <v>101</v>
      </c>
      <c r="E4381" s="17">
        <f t="shared" si="204"/>
        <v>2.5205889693037185E-2</v>
      </c>
      <c r="F4381" s="17" t="str">
        <f>IF(ISERROR(MATCH(TEXT($B4381,"000000"),Análise_Anexo1_SH6!$B:$B,0))=TRUE,"SIM","NÃO")</f>
        <v>SIM</v>
      </c>
      <c r="G4381" s="17">
        <f t="shared" si="205"/>
        <v>1.1888579236952379E-8</v>
      </c>
      <c r="H4381" s="17">
        <f t="shared" si="206"/>
        <v>2.5019464922621954E-9</v>
      </c>
    </row>
    <row r="4382" spans="2:8" ht="15.75" thickBot="1">
      <c r="B4382" s="9">
        <v>700220</v>
      </c>
      <c r="C4382" s="20">
        <f>SUMIFS(Brasil_Mundo!$K:$K,Brasil_Mundo!$C:$C,$B4382)</f>
        <v>3988</v>
      </c>
      <c r="D4382" s="20">
        <f>SUMIFS(Brasil_EUA!$L:$L,Brasil_EUA!$C:$C,$B4382)</f>
        <v>0</v>
      </c>
      <c r="E4382" s="17">
        <f t="shared" si="204"/>
        <v>0</v>
      </c>
      <c r="F4382" s="17" t="str">
        <f>IF(ISERROR(MATCH(TEXT($B4382,"000000"),Análise_Anexo1_SH6!$B:$B,0))=TRUE,"SIM","NÃO")</f>
        <v>SIM</v>
      </c>
      <c r="G4382" s="17">
        <f t="shared" si="205"/>
        <v>1.1832207136752205E-8</v>
      </c>
      <c r="H4382" s="17">
        <f t="shared" si="206"/>
        <v>0</v>
      </c>
    </row>
    <row r="4383" spans="2:8" ht="15.75" thickBot="1">
      <c r="B4383" s="9">
        <v>821290</v>
      </c>
      <c r="C4383" s="20">
        <f>SUMIFS(Brasil_Mundo!$K:$K,Brasil_Mundo!$C:$C,$B4383)</f>
        <v>3978</v>
      </c>
      <c r="D4383" s="20">
        <f>SUMIFS(Brasil_EUA!$L:$L,Brasil_EUA!$C:$C,$B4383)</f>
        <v>0</v>
      </c>
      <c r="E4383" s="17">
        <f t="shared" si="204"/>
        <v>0</v>
      </c>
      <c r="F4383" s="17" t="str">
        <f>IF(ISERROR(MATCH(TEXT($B4383,"000000"),Análise_Anexo1_SH6!$B:$B,0))=TRUE,"SIM","NÃO")</f>
        <v>SIM</v>
      </c>
      <c r="G4383" s="17">
        <f t="shared" si="205"/>
        <v>1.1802537610331062E-8</v>
      </c>
      <c r="H4383" s="17">
        <f t="shared" si="206"/>
        <v>0</v>
      </c>
    </row>
    <row r="4384" spans="2:8" ht="15.75" thickBot="1">
      <c r="B4384" s="9">
        <v>570321</v>
      </c>
      <c r="C4384" s="20">
        <f>SUMIFS(Brasil_Mundo!$K:$K,Brasil_Mundo!$C:$C,$B4384)</f>
        <v>3932</v>
      </c>
      <c r="D4384" s="20">
        <f>SUMIFS(Brasil_EUA!$L:$L,Brasil_EUA!$C:$C,$B4384)</f>
        <v>0</v>
      </c>
      <c r="E4384" s="17">
        <f t="shared" si="204"/>
        <v>0</v>
      </c>
      <c r="F4384" s="17" t="str">
        <f>IF(ISERROR(MATCH(TEXT($B4384,"000000"),Análise_Anexo1_SH6!$B:$B,0))=TRUE,"SIM","NÃO")</f>
        <v>SIM</v>
      </c>
      <c r="G4384" s="17">
        <f t="shared" si="205"/>
        <v>1.1666057788793799E-8</v>
      </c>
      <c r="H4384" s="17">
        <f t="shared" si="206"/>
        <v>0</v>
      </c>
    </row>
    <row r="4385" spans="2:8" ht="15.75" thickBot="1">
      <c r="B4385" s="9">
        <v>550111</v>
      </c>
      <c r="C4385" s="20">
        <f>SUMIFS(Brasil_Mundo!$K:$K,Brasil_Mundo!$C:$C,$B4385)</f>
        <v>3902</v>
      </c>
      <c r="D4385" s="20">
        <f>SUMIFS(Brasil_EUA!$L:$L,Brasil_EUA!$C:$C,$B4385)</f>
        <v>0</v>
      </c>
      <c r="E4385" s="17">
        <f t="shared" si="204"/>
        <v>0</v>
      </c>
      <c r="F4385" s="17" t="str">
        <f>IF(ISERROR(MATCH(TEXT($B4385,"000000"),Análise_Anexo1_SH6!$B:$B,0))=TRUE,"SIM","NÃO")</f>
        <v>SIM</v>
      </c>
      <c r="G4385" s="17">
        <f t="shared" si="205"/>
        <v>1.1577049209530367E-8</v>
      </c>
      <c r="H4385" s="17">
        <f t="shared" si="206"/>
        <v>0</v>
      </c>
    </row>
    <row r="4386" spans="2:8" ht="15.75" thickBot="1">
      <c r="B4386" s="9">
        <v>282735</v>
      </c>
      <c r="C4386" s="20">
        <f>SUMIFS(Brasil_Mundo!$K:$K,Brasil_Mundo!$C:$C,$B4386)</f>
        <v>3895</v>
      </c>
      <c r="D4386" s="20">
        <f>SUMIFS(Brasil_EUA!$L:$L,Brasil_EUA!$C:$C,$B4386)</f>
        <v>0</v>
      </c>
      <c r="E4386" s="17">
        <f t="shared" si="204"/>
        <v>0</v>
      </c>
      <c r="F4386" s="17" t="str">
        <f>IF(ISERROR(MATCH(TEXT($B4386,"000000"),Análise_Anexo1_SH6!$B:$B,0))=TRUE,"SIM","NÃO")</f>
        <v>SIM</v>
      </c>
      <c r="G4386" s="17">
        <f t="shared" si="205"/>
        <v>1.1556280541035568E-8</v>
      </c>
      <c r="H4386" s="17">
        <f t="shared" si="206"/>
        <v>0</v>
      </c>
    </row>
    <row r="4387" spans="2:8" ht="15.75" thickBot="1">
      <c r="B4387" s="9">
        <v>160510</v>
      </c>
      <c r="C4387" s="20">
        <f>SUMIFS(Brasil_Mundo!$K:$K,Brasil_Mundo!$C:$C,$B4387)</f>
        <v>3893</v>
      </c>
      <c r="D4387" s="20">
        <f>SUMIFS(Brasil_EUA!$L:$L,Brasil_EUA!$C:$C,$B4387)</f>
        <v>0</v>
      </c>
      <c r="E4387" s="17">
        <f t="shared" si="204"/>
        <v>0</v>
      </c>
      <c r="F4387" s="17" t="str">
        <f>IF(ISERROR(MATCH(TEXT($B4387,"000000"),Análise_Anexo1_SH6!$B:$B,0))=TRUE,"SIM","NÃO")</f>
        <v>SIM</v>
      </c>
      <c r="G4387" s="17">
        <f t="shared" si="205"/>
        <v>1.1550346635751339E-8</v>
      </c>
      <c r="H4387" s="17">
        <f t="shared" si="206"/>
        <v>0</v>
      </c>
    </row>
    <row r="4388" spans="2:8" ht="15.75" thickBot="1">
      <c r="B4388" s="9">
        <v>283720</v>
      </c>
      <c r="C4388" s="20">
        <f>SUMIFS(Brasil_Mundo!$K:$K,Brasil_Mundo!$C:$C,$B4388)</f>
        <v>4211</v>
      </c>
      <c r="D4388" s="20">
        <f>SUMIFS(Brasil_EUA!$L:$L,Brasil_EUA!$C:$C,$B4388)</f>
        <v>0</v>
      </c>
      <c r="E4388" s="17">
        <f t="shared" si="204"/>
        <v>0</v>
      </c>
      <c r="F4388" s="17" t="str">
        <f>IF(ISERROR(MATCH(TEXT($B4388,"000000"),Análise_Anexo1_SH6!$B:$B,0))=TRUE,"SIM","NÃO")</f>
        <v>SIM</v>
      </c>
      <c r="G4388" s="17">
        <f t="shared" si="205"/>
        <v>1.2493837575943715E-8</v>
      </c>
      <c r="H4388" s="17">
        <f t="shared" si="206"/>
        <v>0</v>
      </c>
    </row>
    <row r="4389" spans="2:8" ht="15.75" thickBot="1">
      <c r="B4389" s="9">
        <v>600523</v>
      </c>
      <c r="C4389" s="20">
        <f>SUMIFS(Brasil_Mundo!$K:$K,Brasil_Mundo!$C:$C,$B4389)</f>
        <v>3848</v>
      </c>
      <c r="D4389" s="20">
        <f>SUMIFS(Brasil_EUA!$L:$L,Brasil_EUA!$C:$C,$B4389)</f>
        <v>0</v>
      </c>
      <c r="E4389" s="17">
        <f t="shared" si="204"/>
        <v>0</v>
      </c>
      <c r="F4389" s="17" t="str">
        <f>IF(ISERROR(MATCH(TEXT($B4389,"000000"),Análise_Anexo1_SH6!$B:$B,0))=TRUE,"SIM","NÃO")</f>
        <v>SIM</v>
      </c>
      <c r="G4389" s="17">
        <f t="shared" si="205"/>
        <v>1.141683376685619E-8</v>
      </c>
      <c r="H4389" s="17">
        <f t="shared" si="206"/>
        <v>0</v>
      </c>
    </row>
    <row r="4390" spans="2:8" ht="15.75" thickBot="1">
      <c r="B4390" s="9">
        <v>120750</v>
      </c>
      <c r="C4390" s="20">
        <f>SUMIFS(Brasil_Mundo!$K:$K,Brasil_Mundo!$C:$C,$B4390)</f>
        <v>4160</v>
      </c>
      <c r="D4390" s="20">
        <f>SUMIFS(Brasil_EUA!$L:$L,Brasil_EUA!$C:$C,$B4390)</f>
        <v>197</v>
      </c>
      <c r="E4390" s="17">
        <f t="shared" si="204"/>
        <v>4.7355769230769229E-2</v>
      </c>
      <c r="F4390" s="17" t="str">
        <f>IF(ISERROR(MATCH(TEXT($B4390,"000000"),Análise_Anexo1_SH6!$B:$B,0))=TRUE,"SIM","NÃO")</f>
        <v>SIM</v>
      </c>
      <c r="G4390" s="17">
        <f t="shared" si="205"/>
        <v>1.2342522991195882E-8</v>
      </c>
      <c r="H4390" s="17">
        <f t="shared" si="206"/>
        <v>4.8800342472836884E-9</v>
      </c>
    </row>
    <row r="4391" spans="2:8" ht="15.75" thickBot="1">
      <c r="B4391" s="9">
        <v>290721</v>
      </c>
      <c r="C4391" s="20">
        <f>SUMIFS(Brasil_Mundo!$K:$K,Brasil_Mundo!$C:$C,$B4391)</f>
        <v>3821</v>
      </c>
      <c r="D4391" s="20">
        <f>SUMIFS(Brasil_EUA!$L:$L,Brasil_EUA!$C:$C,$B4391)</f>
        <v>0</v>
      </c>
      <c r="E4391" s="17">
        <f t="shared" si="204"/>
        <v>0</v>
      </c>
      <c r="F4391" s="17" t="str">
        <f>IF(ISERROR(MATCH(TEXT($B4391,"000000"),Análise_Anexo1_SH6!$B:$B,0))=TRUE,"SIM","NÃO")</f>
        <v>SIM</v>
      </c>
      <c r="G4391" s="17">
        <f t="shared" si="205"/>
        <v>1.1336726045519102E-8</v>
      </c>
      <c r="H4391" s="17">
        <f t="shared" si="206"/>
        <v>0</v>
      </c>
    </row>
    <row r="4392" spans="2:8" ht="15.75" thickBot="1">
      <c r="B4392" s="9" t="s">
        <v>14357</v>
      </c>
      <c r="C4392" s="20">
        <f>SUMIFS(Brasil_Mundo!$K:$K,Brasil_Mundo!$C:$C,$B4392)</f>
        <v>3814</v>
      </c>
      <c r="D4392" s="20">
        <f>SUMIFS(Brasil_EUA!$L:$L,Brasil_EUA!$C:$C,$B4392)</f>
        <v>0</v>
      </c>
      <c r="E4392" s="17">
        <f t="shared" si="204"/>
        <v>0</v>
      </c>
      <c r="F4392" s="17" t="str">
        <f>IF(ISERROR(MATCH(TEXT($B4392,"000000"),Análise_Anexo1_SH6!$B:$B,0))=TRUE,"SIM","NÃO")</f>
        <v>SIM</v>
      </c>
      <c r="G4392" s="17">
        <f t="shared" si="205"/>
        <v>1.1315957377024301E-8</v>
      </c>
      <c r="H4392" s="17">
        <f t="shared" si="206"/>
        <v>0</v>
      </c>
    </row>
    <row r="4393" spans="2:8" ht="15.75" thickBot="1">
      <c r="B4393" s="9">
        <v>480630</v>
      </c>
      <c r="C4393" s="20">
        <f>SUMIFS(Brasil_Mundo!$K:$K,Brasil_Mundo!$C:$C,$B4393)</f>
        <v>3808</v>
      </c>
      <c r="D4393" s="20">
        <f>SUMIFS(Brasil_EUA!$L:$L,Brasil_EUA!$C:$C,$B4393)</f>
        <v>8</v>
      </c>
      <c r="E4393" s="17">
        <f t="shared" si="204"/>
        <v>2.1008403361344537E-3</v>
      </c>
      <c r="F4393" s="17" t="str">
        <f>IF(ISERROR(MATCH(TEXT($B4393,"000000"),Análise_Anexo1_SH6!$B:$B,0))=TRUE,"SIM","NÃO")</f>
        <v>SIM</v>
      </c>
      <c r="G4393" s="17">
        <f t="shared" si="205"/>
        <v>1.1298155661171614E-8</v>
      </c>
      <c r="H4393" s="17">
        <f t="shared" si="206"/>
        <v>1.9817397958512438E-10</v>
      </c>
    </row>
    <row r="4394" spans="2:8" ht="15.75" thickBot="1">
      <c r="B4394" s="9">
        <v>490520</v>
      </c>
      <c r="C4394" s="20">
        <f>SUMIFS(Brasil_Mundo!$K:$K,Brasil_Mundo!$C:$C,$B4394)</f>
        <v>3808</v>
      </c>
      <c r="D4394" s="20">
        <f>SUMIFS(Brasil_EUA!$L:$L,Brasil_EUA!$C:$C,$B4394)</f>
        <v>12</v>
      </c>
      <c r="E4394" s="17">
        <f t="shared" si="204"/>
        <v>3.1512605042016808E-3</v>
      </c>
      <c r="F4394" s="17" t="str">
        <f>IF(ISERROR(MATCH(TEXT($B4394,"000000"),Análise_Anexo1_SH6!$B:$B,0))=TRUE,"SIM","NÃO")</f>
        <v>SIM</v>
      </c>
      <c r="G4394" s="17">
        <f t="shared" si="205"/>
        <v>1.1298155661171614E-8</v>
      </c>
      <c r="H4394" s="17">
        <f t="shared" si="206"/>
        <v>2.9726096937768658E-10</v>
      </c>
    </row>
    <row r="4395" spans="2:8" ht="15.75" thickBot="1">
      <c r="B4395" s="9">
        <v>701971</v>
      </c>
      <c r="C4395" s="20">
        <f>SUMIFS(Brasil_Mundo!$K:$K,Brasil_Mundo!$C:$C,$B4395)</f>
        <v>3783</v>
      </c>
      <c r="D4395" s="20">
        <f>SUMIFS(Brasil_EUA!$L:$L,Brasil_EUA!$C:$C,$B4395)</f>
        <v>2245</v>
      </c>
      <c r="E4395" s="17">
        <f t="shared" si="204"/>
        <v>0.59344435633095427</v>
      </c>
      <c r="F4395" s="17" t="str">
        <f>IF(ISERROR(MATCH(TEXT($B4395,"000000"),Análise_Anexo1_SH6!$B:$B,0))=TRUE,"SIM","NÃO")</f>
        <v>SIM</v>
      </c>
      <c r="G4395" s="17">
        <f t="shared" si="205"/>
        <v>1.1223981845118754E-8</v>
      </c>
      <c r="H4395" s="17">
        <f t="shared" si="206"/>
        <v>5.5612573021075532E-8</v>
      </c>
    </row>
    <row r="4396" spans="2:8" ht="15.75" thickBot="1">
      <c r="B4396" s="9" t="s">
        <v>14353</v>
      </c>
      <c r="C4396" s="20">
        <f>SUMIFS(Brasil_Mundo!$K:$K,Brasil_Mundo!$C:$C,$B4396)</f>
        <v>3747</v>
      </c>
      <c r="D4396" s="20">
        <f>SUMIFS(Brasil_EUA!$L:$L,Brasil_EUA!$C:$C,$B4396)</f>
        <v>0</v>
      </c>
      <c r="E4396" s="17">
        <f t="shared" si="204"/>
        <v>0</v>
      </c>
      <c r="F4396" s="17" t="str">
        <f>IF(ISERROR(MATCH(TEXT($B4396,"000000"),Análise_Anexo1_SH6!$B:$B,0))=TRUE,"SIM","NÃO")</f>
        <v>SIM</v>
      </c>
      <c r="G4396" s="17">
        <f t="shared" si="205"/>
        <v>1.1117171550002636E-8</v>
      </c>
      <c r="H4396" s="17">
        <f t="shared" si="206"/>
        <v>0</v>
      </c>
    </row>
    <row r="4397" spans="2:8" ht="15.75" thickBot="1">
      <c r="B4397" s="9">
        <v>720928</v>
      </c>
      <c r="C4397" s="20">
        <f>SUMIFS(Brasil_Mundo!$K:$K,Brasil_Mundo!$C:$C,$B4397)</f>
        <v>3739</v>
      </c>
      <c r="D4397" s="20">
        <f>SUMIFS(Brasil_EUA!$L:$L,Brasil_EUA!$C:$C,$B4397)</f>
        <v>0</v>
      </c>
      <c r="E4397" s="17">
        <f t="shared" si="204"/>
        <v>0</v>
      </c>
      <c r="F4397" s="17" t="str">
        <f>IF(ISERROR(MATCH(TEXT($B4397,"000000"),Análise_Anexo1_SH6!$B:$B,0))=TRUE,"SIM","NÃO")</f>
        <v>SIM</v>
      </c>
      <c r="G4397" s="17">
        <f t="shared" si="205"/>
        <v>1.1093435928865722E-8</v>
      </c>
      <c r="H4397" s="17">
        <f t="shared" si="206"/>
        <v>0</v>
      </c>
    </row>
    <row r="4398" spans="2:8" ht="15.75" thickBot="1">
      <c r="B4398" s="9">
        <v>410510</v>
      </c>
      <c r="C4398" s="20">
        <f>SUMIFS(Brasil_Mundo!$K:$K,Brasil_Mundo!$C:$C,$B4398)</f>
        <v>3964</v>
      </c>
      <c r="D4398" s="20">
        <f>SUMIFS(Brasil_EUA!$L:$L,Brasil_EUA!$C:$C,$B4398)</f>
        <v>0</v>
      </c>
      <c r="E4398" s="17">
        <f t="shared" si="204"/>
        <v>0</v>
      </c>
      <c r="F4398" s="17" t="str">
        <f>IF(ISERROR(MATCH(TEXT($B4398,"000000"),Análise_Anexo1_SH6!$B:$B,0))=TRUE,"SIM","NÃO")</f>
        <v>SIM</v>
      </c>
      <c r="G4398" s="17">
        <f t="shared" si="205"/>
        <v>1.176100027334146E-8</v>
      </c>
      <c r="H4398" s="17">
        <f t="shared" si="206"/>
        <v>0</v>
      </c>
    </row>
    <row r="4399" spans="2:8" ht="15.75" thickBot="1">
      <c r="B4399" s="9">
        <v>620719</v>
      </c>
      <c r="C4399" s="20">
        <f>SUMIFS(Brasil_Mundo!$K:$K,Brasil_Mundo!$C:$C,$B4399)</f>
        <v>3727</v>
      </c>
      <c r="D4399" s="20">
        <f>SUMIFS(Brasil_EUA!$L:$L,Brasil_EUA!$C:$C,$B4399)</f>
        <v>316</v>
      </c>
      <c r="E4399" s="17">
        <f t="shared" si="204"/>
        <v>8.4786691709149445E-2</v>
      </c>
      <c r="F4399" s="17" t="str">
        <f>IF(ISERROR(MATCH(TEXT($B4399,"000000"),Análise_Anexo1_SH6!$B:$B,0))=TRUE,"SIM","NÃO")</f>
        <v>SIM</v>
      </c>
      <c r="G4399" s="17">
        <f t="shared" si="205"/>
        <v>1.1057832497160349E-8</v>
      </c>
      <c r="H4399" s="17">
        <f t="shared" si="206"/>
        <v>7.8278721936124133E-9</v>
      </c>
    </row>
    <row r="4400" spans="2:8" ht="15.75" thickBot="1">
      <c r="B4400" s="9">
        <v>482040</v>
      </c>
      <c r="C4400" s="20">
        <f>SUMIFS(Brasil_Mundo!$K:$K,Brasil_Mundo!$C:$C,$B4400)</f>
        <v>3717</v>
      </c>
      <c r="D4400" s="20">
        <f>SUMIFS(Brasil_EUA!$L:$L,Brasil_EUA!$C:$C,$B4400)</f>
        <v>505</v>
      </c>
      <c r="E4400" s="17">
        <f t="shared" si="204"/>
        <v>0.13586225450632231</v>
      </c>
      <c r="F4400" s="17" t="str">
        <f>IF(ISERROR(MATCH(TEXT($B4400,"000000"),Análise_Anexo1_SH6!$B:$B,0))=TRUE,"SIM","NÃO")</f>
        <v>SIM</v>
      </c>
      <c r="G4400" s="17">
        <f t="shared" si="205"/>
        <v>1.1028162970739204E-8</v>
      </c>
      <c r="H4400" s="17">
        <f t="shared" si="206"/>
        <v>1.2509732461310978E-8</v>
      </c>
    </row>
    <row r="4401" spans="2:8" ht="15.75" thickBot="1">
      <c r="B4401" s="9" t="s">
        <v>14347</v>
      </c>
      <c r="C4401" s="20">
        <f>SUMIFS(Brasil_Mundo!$K:$K,Brasil_Mundo!$C:$C,$B4401)</f>
        <v>3663</v>
      </c>
      <c r="D4401" s="20">
        <f>SUMIFS(Brasil_EUA!$L:$L,Brasil_EUA!$C:$C,$B4401)</f>
        <v>0</v>
      </c>
      <c r="E4401" s="17">
        <f t="shared" si="204"/>
        <v>0</v>
      </c>
      <c r="F4401" s="17" t="str">
        <f>IF(ISERROR(MATCH(TEXT($B4401,"000000"),Análise_Anexo1_SH6!$B:$B,0))=TRUE,"SIM","NÃO")</f>
        <v>SIM</v>
      </c>
      <c r="G4401" s="17">
        <f t="shared" si="205"/>
        <v>1.0867947528065027E-8</v>
      </c>
      <c r="H4401" s="17">
        <f t="shared" si="206"/>
        <v>0</v>
      </c>
    </row>
    <row r="4402" spans="2:8" ht="15.75" thickBot="1">
      <c r="B4402" s="9">
        <v>140190</v>
      </c>
      <c r="C4402" s="20">
        <f>SUMIFS(Brasil_Mundo!$K:$K,Brasil_Mundo!$C:$C,$B4402)</f>
        <v>3661</v>
      </c>
      <c r="D4402" s="20">
        <f>SUMIFS(Brasil_EUA!$L:$L,Brasil_EUA!$C:$C,$B4402)</f>
        <v>95</v>
      </c>
      <c r="E4402" s="17">
        <f t="shared" si="204"/>
        <v>2.5949194209232449E-2</v>
      </c>
      <c r="F4402" s="17" t="str">
        <f>IF(ISERROR(MATCH(TEXT($B4402,"000000"),Análise_Anexo1_SH6!$B:$B,0))=TRUE,"SIM","NÃO")</f>
        <v>SIM</v>
      </c>
      <c r="G4402" s="17">
        <f t="shared" si="205"/>
        <v>1.0862013622780798E-8</v>
      </c>
      <c r="H4402" s="17">
        <f t="shared" si="206"/>
        <v>2.353316007573352E-9</v>
      </c>
    </row>
    <row r="4403" spans="2:8" ht="15.75" thickBot="1">
      <c r="B4403" s="9" t="s">
        <v>6364</v>
      </c>
      <c r="C4403" s="20">
        <f>SUMIFS(Brasil_Mundo!$K:$K,Brasil_Mundo!$C:$C,$B4403)</f>
        <v>3597</v>
      </c>
      <c r="D4403" s="20">
        <f>SUMIFS(Brasil_EUA!$L:$L,Brasil_EUA!$C:$C,$B4403)</f>
        <v>2790</v>
      </c>
      <c r="E4403" s="17">
        <f t="shared" si="204"/>
        <v>0.77564637197664721</v>
      </c>
      <c r="F4403" s="17" t="str">
        <f>IF(ISERROR(MATCH(TEXT($B4403,"000000"),Análise_Anexo1_SH6!$B:$B,0))=TRUE,"SIM","NÃO")</f>
        <v>SIM</v>
      </c>
      <c r="G4403" s="17">
        <f t="shared" si="205"/>
        <v>1.0672128653685477E-8</v>
      </c>
      <c r="H4403" s="17">
        <f t="shared" si="206"/>
        <v>6.9113175380312133E-8</v>
      </c>
    </row>
    <row r="4404" spans="2:8" ht="15.75" thickBot="1">
      <c r="B4404" s="9">
        <v>630110</v>
      </c>
      <c r="C4404" s="20">
        <f>SUMIFS(Brasil_Mundo!$K:$K,Brasil_Mundo!$C:$C,$B4404)</f>
        <v>3578</v>
      </c>
      <c r="D4404" s="20">
        <f>SUMIFS(Brasil_EUA!$L:$L,Brasil_EUA!$C:$C,$B4404)</f>
        <v>577</v>
      </c>
      <c r="E4404" s="17">
        <f t="shared" si="204"/>
        <v>0.16126327557294579</v>
      </c>
      <c r="F4404" s="17" t="str">
        <f>IF(ISERROR(MATCH(TEXT($B4404,"000000"),Análise_Anexo1_SH6!$B:$B,0))=TRUE,"SIM","NÃO")</f>
        <v>SIM</v>
      </c>
      <c r="G4404" s="17">
        <f t="shared" si="205"/>
        <v>1.0615756553485304E-8</v>
      </c>
      <c r="H4404" s="17">
        <f t="shared" si="206"/>
        <v>1.4293298277577096E-8</v>
      </c>
    </row>
    <row r="4405" spans="2:8" ht="15.75" thickBot="1">
      <c r="B4405" s="9">
        <v>271119</v>
      </c>
      <c r="C4405" s="20">
        <f>SUMIFS(Brasil_Mundo!$K:$K,Brasil_Mundo!$C:$C,$B4405)</f>
        <v>4906</v>
      </c>
      <c r="D4405" s="20">
        <f>SUMIFS(Brasil_EUA!$L:$L,Brasil_EUA!$C:$C,$B4405)</f>
        <v>300</v>
      </c>
      <c r="E4405" s="17">
        <f t="shared" si="204"/>
        <v>6.1149612719119444E-2</v>
      </c>
      <c r="F4405" s="17" t="str">
        <f>IF(ISERROR(MATCH(TEXT($B4405,"000000"),Análise_Anexo1_SH6!$B:$B,0))=TRUE,"SIM","NÃO")</f>
        <v>NÃO</v>
      </c>
      <c r="G4405" s="17">
        <f t="shared" si="205"/>
        <v>1.455586966221322E-8</v>
      </c>
      <c r="H4405" s="17">
        <f t="shared" si="206"/>
        <v>7.4315242344421642E-9</v>
      </c>
    </row>
    <row r="4406" spans="2:8" ht="15.75" thickBot="1">
      <c r="B4406" s="9">
        <v>251020</v>
      </c>
      <c r="C4406" s="20">
        <f>SUMIFS(Brasil_Mundo!$K:$K,Brasil_Mundo!$C:$C,$B4406)</f>
        <v>3614</v>
      </c>
      <c r="D4406" s="20">
        <f>SUMIFS(Brasil_EUA!$L:$L,Brasil_EUA!$C:$C,$B4406)</f>
        <v>0</v>
      </c>
      <c r="E4406" s="17">
        <f t="shared" si="204"/>
        <v>0</v>
      </c>
      <c r="F4406" s="17" t="str">
        <f>IF(ISERROR(MATCH(TEXT($B4406,"000000"),Análise_Anexo1_SH6!$B:$B,0))=TRUE,"SIM","NÃO")</f>
        <v>SIM</v>
      </c>
      <c r="G4406" s="17">
        <f t="shared" si="205"/>
        <v>1.0722566848601422E-8</v>
      </c>
      <c r="H4406" s="17">
        <f t="shared" si="206"/>
        <v>0</v>
      </c>
    </row>
    <row r="4407" spans="2:8" ht="15.75" thickBot="1">
      <c r="B4407" s="9">
        <v>970122</v>
      </c>
      <c r="C4407" s="20">
        <f>SUMIFS(Brasil_Mundo!$K:$K,Brasil_Mundo!$C:$C,$B4407)</f>
        <v>3483</v>
      </c>
      <c r="D4407" s="20">
        <f>SUMIFS(Brasil_EUA!$L:$L,Brasil_EUA!$C:$C,$B4407)</f>
        <v>1777</v>
      </c>
      <c r="E4407" s="17">
        <f t="shared" si="204"/>
        <v>0.51019236290554115</v>
      </c>
      <c r="F4407" s="17" t="str">
        <f>IF(ISERROR(MATCH(TEXT($B4407,"000000"),Análise_Anexo1_SH6!$B:$B,0))=TRUE,"SIM","NÃO")</f>
        <v>SIM</v>
      </c>
      <c r="G4407" s="17">
        <f t="shared" si="205"/>
        <v>1.0333896052484436E-8</v>
      </c>
      <c r="H4407" s="17">
        <f t="shared" si="206"/>
        <v>4.4019395215345754E-8</v>
      </c>
    </row>
    <row r="4408" spans="2:8" ht="15.75" thickBot="1">
      <c r="B4408" s="9">
        <v>110319</v>
      </c>
      <c r="C4408" s="20">
        <f>SUMIFS(Brasil_Mundo!$K:$K,Brasil_Mundo!$C:$C,$B4408)</f>
        <v>3417</v>
      </c>
      <c r="D4408" s="20">
        <f>SUMIFS(Brasil_EUA!$L:$L,Brasil_EUA!$C:$C,$B4408)</f>
        <v>0</v>
      </c>
      <c r="E4408" s="17">
        <f t="shared" si="204"/>
        <v>0</v>
      </c>
      <c r="F4408" s="17" t="str">
        <f>IF(ISERROR(MATCH(TEXT($B4408,"000000"),Análise_Anexo1_SH6!$B:$B,0))=TRUE,"SIM","NÃO")</f>
        <v>SIM</v>
      </c>
      <c r="G4408" s="17">
        <f t="shared" si="205"/>
        <v>1.0138077178104886E-8</v>
      </c>
      <c r="H4408" s="17">
        <f t="shared" si="206"/>
        <v>0</v>
      </c>
    </row>
    <row r="4409" spans="2:8" ht="15.75" thickBot="1">
      <c r="B4409" s="9">
        <v>851390</v>
      </c>
      <c r="C4409" s="20">
        <f>SUMIFS(Brasil_Mundo!$K:$K,Brasil_Mundo!$C:$C,$B4409)</f>
        <v>3404</v>
      </c>
      <c r="D4409" s="20">
        <f>SUMIFS(Brasil_EUA!$L:$L,Brasil_EUA!$C:$C,$B4409)</f>
        <v>170</v>
      </c>
      <c r="E4409" s="17">
        <f t="shared" si="204"/>
        <v>4.9941245593419503E-2</v>
      </c>
      <c r="F4409" s="17" t="str">
        <f>IF(ISERROR(MATCH(TEXT($B4409,"000000"),Análise_Anexo1_SH6!$B:$B,0))=TRUE,"SIM","NÃO")</f>
        <v>SIM</v>
      </c>
      <c r="G4409" s="17">
        <f t="shared" si="205"/>
        <v>1.00995067937574E-8</v>
      </c>
      <c r="H4409" s="17">
        <f t="shared" si="206"/>
        <v>4.2111970661838933E-9</v>
      </c>
    </row>
    <row r="4410" spans="2:8" ht="15.75" thickBot="1">
      <c r="B4410" s="9">
        <v>121291</v>
      </c>
      <c r="C4410" s="20">
        <f>SUMIFS(Brasil_Mundo!$K:$K,Brasil_Mundo!$C:$C,$B4410)</f>
        <v>3369</v>
      </c>
      <c r="D4410" s="20">
        <f>SUMIFS(Brasil_EUA!$L:$L,Brasil_EUA!$C:$C,$B4410)</f>
        <v>8</v>
      </c>
      <c r="E4410" s="17">
        <f t="shared" si="204"/>
        <v>2.3745918670228555E-3</v>
      </c>
      <c r="F4410" s="17" t="str">
        <f>IF(ISERROR(MATCH(TEXT($B4410,"000000"),Análise_Anexo1_SH6!$B:$B,0))=TRUE,"SIM","NÃO")</f>
        <v>SIM</v>
      </c>
      <c r="G4410" s="17">
        <f t="shared" si="205"/>
        <v>9.9956634512833956E-9</v>
      </c>
      <c r="H4410" s="17">
        <f t="shared" si="206"/>
        <v>1.9817397958512438E-10</v>
      </c>
    </row>
    <row r="4411" spans="2:8" ht="15.75" thickBot="1">
      <c r="B4411" s="9">
        <v>511290</v>
      </c>
      <c r="C4411" s="20">
        <f>SUMIFS(Brasil_Mundo!$K:$K,Brasil_Mundo!$C:$C,$B4411)</f>
        <v>3339</v>
      </c>
      <c r="D4411" s="20">
        <f>SUMIFS(Brasil_EUA!$L:$L,Brasil_EUA!$C:$C,$B4411)</f>
        <v>0</v>
      </c>
      <c r="E4411" s="17">
        <f t="shared" si="204"/>
        <v>0</v>
      </c>
      <c r="F4411" s="17" t="str">
        <f>IF(ISERROR(MATCH(TEXT($B4411,"000000"),Análise_Anexo1_SH6!$B:$B,0))=TRUE,"SIM","NÃO")</f>
        <v>SIM</v>
      </c>
      <c r="G4411" s="17">
        <f t="shared" si="205"/>
        <v>9.9066548720199638E-9</v>
      </c>
      <c r="H4411" s="17">
        <f t="shared" si="206"/>
        <v>0</v>
      </c>
    </row>
    <row r="4412" spans="2:8" ht="15.75" thickBot="1">
      <c r="B4412" s="9">
        <v>701972</v>
      </c>
      <c r="C4412" s="20">
        <f>SUMIFS(Brasil_Mundo!$K:$K,Brasil_Mundo!$C:$C,$B4412)</f>
        <v>3269</v>
      </c>
      <c r="D4412" s="20">
        <f>SUMIFS(Brasil_EUA!$L:$L,Brasil_EUA!$C:$C,$B4412)</f>
        <v>104</v>
      </c>
      <c r="E4412" s="17">
        <f t="shared" si="204"/>
        <v>3.1814010400734172E-2</v>
      </c>
      <c r="F4412" s="17" t="str">
        <f>IF(ISERROR(MATCH(TEXT($B4412,"000000"),Análise_Anexo1_SH6!$B:$B,0))=TRUE,"SIM","NÃO")</f>
        <v>SIM</v>
      </c>
      <c r="G4412" s="17">
        <f t="shared" si="205"/>
        <v>9.6989681870719556E-9</v>
      </c>
      <c r="H4412" s="17">
        <f t="shared" si="206"/>
        <v>2.5762617346066172E-9</v>
      </c>
    </row>
    <row r="4413" spans="2:8" ht="15.75" thickBot="1">
      <c r="B4413" s="9">
        <v>120710</v>
      </c>
      <c r="C4413" s="20">
        <f>SUMIFS(Brasil_Mundo!$K:$K,Brasil_Mundo!$C:$C,$B4413)</f>
        <v>3339</v>
      </c>
      <c r="D4413" s="20">
        <f>SUMIFS(Brasil_EUA!$L:$L,Brasil_EUA!$C:$C,$B4413)</f>
        <v>0</v>
      </c>
      <c r="E4413" s="17">
        <f t="shared" si="204"/>
        <v>0</v>
      </c>
      <c r="F4413" s="17" t="str">
        <f>IF(ISERROR(MATCH(TEXT($B4413,"000000"),Análise_Anexo1_SH6!$B:$B,0))=TRUE,"SIM","NÃO")</f>
        <v>SIM</v>
      </c>
      <c r="G4413" s="17">
        <f t="shared" si="205"/>
        <v>9.9066548720199638E-9</v>
      </c>
      <c r="H4413" s="17">
        <f t="shared" si="206"/>
        <v>0</v>
      </c>
    </row>
    <row r="4414" spans="2:8" ht="15.75" thickBot="1">
      <c r="B4414" s="9">
        <v>681520</v>
      </c>
      <c r="C4414" s="20">
        <f>SUMIFS(Brasil_Mundo!$K:$K,Brasil_Mundo!$C:$C,$B4414)</f>
        <v>3245</v>
      </c>
      <c r="D4414" s="20">
        <f>SUMIFS(Brasil_EUA!$L:$L,Brasil_EUA!$C:$C,$B4414)</f>
        <v>0</v>
      </c>
      <c r="E4414" s="17">
        <f t="shared" si="204"/>
        <v>0</v>
      </c>
      <c r="F4414" s="17" t="str">
        <f>IF(ISERROR(MATCH(TEXT($B4414,"000000"),Análise_Anexo1_SH6!$B:$B,0))=TRUE,"SIM","NÃO")</f>
        <v>SIM</v>
      </c>
      <c r="G4414" s="17">
        <f t="shared" si="205"/>
        <v>9.6277613236612105E-9</v>
      </c>
      <c r="H4414" s="17">
        <f t="shared" si="206"/>
        <v>0</v>
      </c>
    </row>
    <row r="4415" spans="2:8" ht="15.75" thickBot="1">
      <c r="B4415" s="9">
        <v>550912</v>
      </c>
      <c r="C4415" s="20">
        <f>SUMIFS(Brasil_Mundo!$K:$K,Brasil_Mundo!$C:$C,$B4415)</f>
        <v>3221</v>
      </c>
      <c r="D4415" s="20">
        <f>SUMIFS(Brasil_EUA!$L:$L,Brasil_EUA!$C:$C,$B4415)</f>
        <v>0</v>
      </c>
      <c r="E4415" s="17">
        <f t="shared" ref="E4415:H4478" si="207">IFERROR(D4415/C4415,"-")</f>
        <v>0</v>
      </c>
      <c r="F4415" s="17" t="str">
        <f>IF(ISERROR(MATCH(TEXT($B4415,"000000"),Análise_Anexo1_SH6!$B:$B,0))=TRUE,"SIM","NÃO")</f>
        <v>SIM</v>
      </c>
      <c r="G4415" s="17">
        <f t="shared" si="205"/>
        <v>9.5565544602504654E-9</v>
      </c>
      <c r="H4415" s="17">
        <f t="shared" si="206"/>
        <v>0</v>
      </c>
    </row>
    <row r="4416" spans="2:8" ht="15.75" thickBot="1">
      <c r="B4416" s="9" t="s">
        <v>14332</v>
      </c>
      <c r="C4416" s="20">
        <f>SUMIFS(Brasil_Mundo!$K:$K,Brasil_Mundo!$C:$C,$B4416)</f>
        <v>3175</v>
      </c>
      <c r="D4416" s="20">
        <f>SUMIFS(Brasil_EUA!$L:$L,Brasil_EUA!$C:$C,$B4416)</f>
        <v>0</v>
      </c>
      <c r="E4416" s="17">
        <f t="shared" si="207"/>
        <v>0</v>
      </c>
      <c r="F4416" s="17" t="str">
        <f>IF(ISERROR(MATCH(TEXT($B4416,"000000"),Análise_Anexo1_SH6!$B:$B,0))=TRUE,"SIM","NÃO")</f>
        <v>SIM</v>
      </c>
      <c r="G4416" s="17">
        <f t="shared" si="205"/>
        <v>9.4200746387132024E-9</v>
      </c>
      <c r="H4416" s="17">
        <f t="shared" si="206"/>
        <v>0</v>
      </c>
    </row>
    <row r="4417" spans="2:8" ht="15.75" thickBot="1">
      <c r="B4417" s="9">
        <v>701914</v>
      </c>
      <c r="C4417" s="20">
        <f>SUMIFS(Brasil_Mundo!$K:$K,Brasil_Mundo!$C:$C,$B4417)</f>
        <v>3160</v>
      </c>
      <c r="D4417" s="20">
        <f>SUMIFS(Brasil_EUA!$L:$L,Brasil_EUA!$C:$C,$B4417)</f>
        <v>3</v>
      </c>
      <c r="E4417" s="17">
        <f t="shared" si="207"/>
        <v>9.493670886075949E-4</v>
      </c>
      <c r="F4417" s="17" t="str">
        <f>IF(ISERROR(MATCH(TEXT($B4417,"000000"),Análise_Anexo1_SH6!$B:$B,0))=TRUE,"SIM","NÃO")</f>
        <v>SIM</v>
      </c>
      <c r="G4417" s="17">
        <f t="shared" si="205"/>
        <v>9.3755703490814873E-9</v>
      </c>
      <c r="H4417" s="17">
        <f t="shared" si="206"/>
        <v>7.4315242344421646E-11</v>
      </c>
    </row>
    <row r="4418" spans="2:8" ht="15.75" thickBot="1">
      <c r="B4418" s="9">
        <v>290712</v>
      </c>
      <c r="C4418" s="20">
        <f>SUMIFS(Brasil_Mundo!$K:$K,Brasil_Mundo!$C:$C,$B4418)</f>
        <v>3157</v>
      </c>
      <c r="D4418" s="20">
        <f>SUMIFS(Brasil_EUA!$L:$L,Brasil_EUA!$C:$C,$B4418)</f>
        <v>0</v>
      </c>
      <c r="E4418" s="17">
        <f t="shared" si="207"/>
        <v>0</v>
      </c>
      <c r="F4418" s="17" t="str">
        <f>IF(ISERROR(MATCH(TEXT($B4418,"000000"),Análise_Anexo1_SH6!$B:$B,0))=TRUE,"SIM","NÃO")</f>
        <v>SIM</v>
      </c>
      <c r="G4418" s="17">
        <f t="shared" si="205"/>
        <v>9.366669491155144E-9</v>
      </c>
      <c r="H4418" s="17">
        <f t="shared" si="206"/>
        <v>0</v>
      </c>
    </row>
    <row r="4419" spans="2:8" ht="15.75" thickBot="1">
      <c r="B4419" s="9" t="s">
        <v>14327</v>
      </c>
      <c r="C4419" s="20">
        <f>SUMIFS(Brasil_Mundo!$K:$K,Brasil_Mundo!$C:$C,$B4419)</f>
        <v>3125</v>
      </c>
      <c r="D4419" s="20">
        <f>SUMIFS(Brasil_EUA!$L:$L,Brasil_EUA!$C:$C,$B4419)</f>
        <v>0</v>
      </c>
      <c r="E4419" s="17">
        <f t="shared" si="207"/>
        <v>0</v>
      </c>
      <c r="F4419" s="17" t="str">
        <f>IF(ISERROR(MATCH(TEXT($B4419,"000000"),Análise_Anexo1_SH6!$B:$B,0))=TRUE,"SIM","NÃO")</f>
        <v>SIM</v>
      </c>
      <c r="G4419" s="17">
        <f t="shared" si="205"/>
        <v>9.2717270066074832E-9</v>
      </c>
      <c r="H4419" s="17">
        <f t="shared" si="206"/>
        <v>0</v>
      </c>
    </row>
    <row r="4420" spans="2:8" ht="15.75" thickBot="1">
      <c r="B4420" s="9">
        <v>911490</v>
      </c>
      <c r="C4420" s="20">
        <f>SUMIFS(Brasil_Mundo!$K:$K,Brasil_Mundo!$C:$C,$B4420)</f>
        <v>3121</v>
      </c>
      <c r="D4420" s="20">
        <f>SUMIFS(Brasil_EUA!$L:$L,Brasil_EUA!$C:$C,$B4420)</f>
        <v>500</v>
      </c>
      <c r="E4420" s="17">
        <f t="shared" si="207"/>
        <v>0.16020506247997437</v>
      </c>
      <c r="F4420" s="17" t="str">
        <f>IF(ISERROR(MATCH(TEXT($B4420,"000000"),Análise_Anexo1_SH6!$B:$B,0))=TRUE,"SIM","NÃO")</f>
        <v>SIM</v>
      </c>
      <c r="G4420" s="17">
        <f t="shared" ref="G4420:G4483" si="208">C4420/C$3</f>
        <v>9.2598591960390254E-9</v>
      </c>
      <c r="H4420" s="17">
        <f t="shared" ref="H4420:H4483" si="209">D4420/D$3</f>
        <v>1.2385873724070275E-8</v>
      </c>
    </row>
    <row r="4421" spans="2:8" ht="15.75" thickBot="1">
      <c r="B4421" s="9">
        <v>530310</v>
      </c>
      <c r="C4421" s="20">
        <f>SUMIFS(Brasil_Mundo!$K:$K,Brasil_Mundo!$C:$C,$B4421)</f>
        <v>3075</v>
      </c>
      <c r="D4421" s="20">
        <f>SUMIFS(Brasil_EUA!$L:$L,Brasil_EUA!$C:$C,$B4421)</f>
        <v>0</v>
      </c>
      <c r="E4421" s="17">
        <f t="shared" si="207"/>
        <v>0</v>
      </c>
      <c r="F4421" s="17" t="str">
        <f>IF(ISERROR(MATCH(TEXT($B4421,"000000"),Análise_Anexo1_SH6!$B:$B,0))=TRUE,"SIM","NÃO")</f>
        <v>SIM</v>
      </c>
      <c r="G4421" s="17">
        <f t="shared" si="208"/>
        <v>9.1233793745017641E-9</v>
      </c>
      <c r="H4421" s="17">
        <f t="shared" si="209"/>
        <v>0</v>
      </c>
    </row>
    <row r="4422" spans="2:8" ht="15.75" thickBot="1">
      <c r="B4422" s="9">
        <v>890110</v>
      </c>
      <c r="C4422" s="20">
        <f>SUMIFS(Brasil_Mundo!$K:$K,Brasil_Mundo!$C:$C,$B4422)</f>
        <v>3075</v>
      </c>
      <c r="D4422" s="20">
        <f>SUMIFS(Brasil_EUA!$L:$L,Brasil_EUA!$C:$C,$B4422)</f>
        <v>0</v>
      </c>
      <c r="E4422" s="17">
        <f t="shared" si="207"/>
        <v>0</v>
      </c>
      <c r="F4422" s="17" t="str">
        <f>IF(ISERROR(MATCH(TEXT($B4422,"000000"),Análise_Anexo1_SH6!$B:$B,0))=TRUE,"SIM","NÃO")</f>
        <v>SIM</v>
      </c>
      <c r="G4422" s="17">
        <f t="shared" si="208"/>
        <v>9.1233793745017641E-9</v>
      </c>
      <c r="H4422" s="17">
        <f t="shared" si="209"/>
        <v>0</v>
      </c>
    </row>
    <row r="4423" spans="2:8" ht="15.75" thickBot="1">
      <c r="B4423" s="9" t="s">
        <v>4426</v>
      </c>
      <c r="C4423" s="20">
        <f>SUMIFS(Brasil_Mundo!$K:$K,Brasil_Mundo!$C:$C,$B4423)</f>
        <v>3059</v>
      </c>
      <c r="D4423" s="20">
        <f>SUMIFS(Brasil_EUA!$L:$L,Brasil_EUA!$C:$C,$B4423)</f>
        <v>19</v>
      </c>
      <c r="E4423" s="17">
        <f t="shared" si="207"/>
        <v>6.2111801242236021E-3</v>
      </c>
      <c r="F4423" s="17" t="str">
        <f>IF(ISERROR(MATCH(TEXT($B4423,"000000"),Análise_Anexo1_SH6!$B:$B,0))=TRUE,"SIM","NÃO")</f>
        <v>SIM</v>
      </c>
      <c r="G4423" s="17">
        <f t="shared" si="208"/>
        <v>9.0759081322279329E-9</v>
      </c>
      <c r="H4423" s="17">
        <f t="shared" si="209"/>
        <v>4.7066320151467047E-10</v>
      </c>
    </row>
    <row r="4424" spans="2:8" ht="15.75" thickBot="1">
      <c r="B4424" s="9">
        <v>611594</v>
      </c>
      <c r="C4424" s="20">
        <f>SUMIFS(Brasil_Mundo!$K:$K,Brasil_Mundo!$C:$C,$B4424)</f>
        <v>3043</v>
      </c>
      <c r="D4424" s="20">
        <f>SUMIFS(Brasil_EUA!$L:$L,Brasil_EUA!$C:$C,$B4424)</f>
        <v>149</v>
      </c>
      <c r="E4424" s="17">
        <f t="shared" si="207"/>
        <v>4.8964837331580677E-2</v>
      </c>
      <c r="F4424" s="17" t="str">
        <f>IF(ISERROR(MATCH(TEXT($B4424,"000000"),Análise_Anexo1_SH6!$B:$B,0))=TRUE,"SIM","NÃO")</f>
        <v>SIM</v>
      </c>
      <c r="G4424" s="17">
        <f t="shared" si="208"/>
        <v>9.0284368899541034E-9</v>
      </c>
      <c r="H4424" s="17">
        <f t="shared" si="209"/>
        <v>3.6909903697729419E-9</v>
      </c>
    </row>
    <row r="4425" spans="2:8" ht="15.75" thickBot="1">
      <c r="B4425" s="9">
        <v>901710</v>
      </c>
      <c r="C4425" s="20">
        <f>SUMIFS(Brasil_Mundo!$K:$K,Brasil_Mundo!$C:$C,$B4425)</f>
        <v>3041</v>
      </c>
      <c r="D4425" s="20">
        <f>SUMIFS(Brasil_EUA!$L:$L,Brasil_EUA!$C:$C,$B4425)</f>
        <v>970</v>
      </c>
      <c r="E4425" s="17">
        <f t="shared" si="207"/>
        <v>0.31897402170338707</v>
      </c>
      <c r="F4425" s="17" t="str">
        <f>IF(ISERROR(MATCH(TEXT($B4425,"000000"),Análise_Anexo1_SH6!$B:$B,0))=TRUE,"SIM","NÃO")</f>
        <v>SIM</v>
      </c>
      <c r="G4425" s="17">
        <f t="shared" si="208"/>
        <v>9.0225029846698745E-9</v>
      </c>
      <c r="H4425" s="17">
        <f t="shared" si="209"/>
        <v>2.402859502469633E-8</v>
      </c>
    </row>
    <row r="4426" spans="2:8" ht="15.75" thickBot="1">
      <c r="B4426" s="9">
        <v>560129</v>
      </c>
      <c r="C4426" s="20">
        <f>SUMIFS(Brasil_Mundo!$K:$K,Brasil_Mundo!$C:$C,$B4426)</f>
        <v>3007</v>
      </c>
      <c r="D4426" s="20">
        <f>SUMIFS(Brasil_EUA!$L:$L,Brasil_EUA!$C:$C,$B4426)</f>
        <v>864</v>
      </c>
      <c r="E4426" s="17">
        <f t="shared" si="207"/>
        <v>0.28732956434985035</v>
      </c>
      <c r="F4426" s="17" t="str">
        <f>IF(ISERROR(MATCH(TEXT($B4426,"000000"),Análise_Anexo1_SH6!$B:$B,0))=TRUE,"SIM","NÃO")</f>
        <v>SIM</v>
      </c>
      <c r="G4426" s="17">
        <f t="shared" si="208"/>
        <v>8.9216265948379849E-9</v>
      </c>
      <c r="H4426" s="17">
        <f t="shared" si="209"/>
        <v>2.1402789795193434E-8</v>
      </c>
    </row>
    <row r="4427" spans="2:8" ht="15.75" thickBot="1">
      <c r="B4427" s="9">
        <v>950632</v>
      </c>
      <c r="C4427" s="20">
        <f>SUMIFS(Brasil_Mundo!$K:$K,Brasil_Mundo!$C:$C,$B4427)</f>
        <v>2981</v>
      </c>
      <c r="D4427" s="20">
        <f>SUMIFS(Brasil_EUA!$L:$L,Brasil_EUA!$C:$C,$B4427)</f>
        <v>12</v>
      </c>
      <c r="E4427" s="17">
        <f t="shared" si="207"/>
        <v>4.025494800402549E-3</v>
      </c>
      <c r="F4427" s="17" t="str">
        <f>IF(ISERROR(MATCH(TEXT($B4427,"000000"),Análise_Anexo1_SH6!$B:$B,0))=TRUE,"SIM","NÃO")</f>
        <v>SIM</v>
      </c>
      <c r="G4427" s="17">
        <f t="shared" si="208"/>
        <v>8.8444858261430108E-9</v>
      </c>
      <c r="H4427" s="17">
        <f t="shared" si="209"/>
        <v>2.9726096937768658E-10</v>
      </c>
    </row>
    <row r="4428" spans="2:8" ht="15.75" thickBot="1">
      <c r="B4428" s="9">
        <v>940539</v>
      </c>
      <c r="C4428" s="20">
        <f>SUMIFS(Brasil_Mundo!$K:$K,Brasil_Mundo!$C:$C,$B4428)</f>
        <v>2957</v>
      </c>
      <c r="D4428" s="20">
        <f>SUMIFS(Brasil_EUA!$L:$L,Brasil_EUA!$C:$C,$B4428)</f>
        <v>0</v>
      </c>
      <c r="E4428" s="17">
        <f t="shared" si="207"/>
        <v>0</v>
      </c>
      <c r="F4428" s="17" t="str">
        <f>IF(ISERROR(MATCH(TEXT($B4428,"000000"),Análise_Anexo1_SH6!$B:$B,0))=TRUE,"SIM","NÃO")</f>
        <v>SIM</v>
      </c>
      <c r="G4428" s="17">
        <f t="shared" si="208"/>
        <v>8.773278962732264E-9</v>
      </c>
      <c r="H4428" s="17">
        <f t="shared" si="209"/>
        <v>0</v>
      </c>
    </row>
    <row r="4429" spans="2:8" ht="15.75" thickBot="1">
      <c r="B4429" s="9">
        <v>911320</v>
      </c>
      <c r="C4429" s="20">
        <f>SUMIFS(Brasil_Mundo!$K:$K,Brasil_Mundo!$C:$C,$B4429)</f>
        <v>2945</v>
      </c>
      <c r="D4429" s="20">
        <f>SUMIFS(Brasil_EUA!$L:$L,Brasil_EUA!$C:$C,$B4429)</f>
        <v>97</v>
      </c>
      <c r="E4429" s="17">
        <f t="shared" si="207"/>
        <v>3.2937181663837009E-2</v>
      </c>
      <c r="F4429" s="17" t="str">
        <f>IF(ISERROR(MATCH(TEXT($B4429,"000000"),Análise_Anexo1_SH6!$B:$B,0))=TRUE,"SIM","NÃO")</f>
        <v>SIM</v>
      </c>
      <c r="G4429" s="17">
        <f t="shared" si="208"/>
        <v>8.7376755310268923E-9</v>
      </c>
      <c r="H4429" s="17">
        <f t="shared" si="209"/>
        <v>2.4028595024696333E-9</v>
      </c>
    </row>
    <row r="4430" spans="2:8" ht="15.75" thickBot="1">
      <c r="B4430" s="9">
        <v>940531</v>
      </c>
      <c r="C4430" s="20">
        <f>SUMIFS(Brasil_Mundo!$K:$K,Brasil_Mundo!$C:$C,$B4430)</f>
        <v>2937</v>
      </c>
      <c r="D4430" s="20">
        <f>SUMIFS(Brasil_EUA!$L:$L,Brasil_EUA!$C:$C,$B4430)</f>
        <v>844</v>
      </c>
      <c r="E4430" s="17">
        <f t="shared" si="207"/>
        <v>0.28736806264896153</v>
      </c>
      <c r="F4430" s="17" t="str">
        <f>IF(ISERROR(MATCH(TEXT($B4430,"000000"),Análise_Anexo1_SH6!$B:$B,0))=TRUE,"SIM","NÃO")</f>
        <v>SIM</v>
      </c>
      <c r="G4430" s="17">
        <f t="shared" si="208"/>
        <v>8.7139399098899767E-9</v>
      </c>
      <c r="H4430" s="17">
        <f t="shared" si="209"/>
        <v>2.0907354846230622E-8</v>
      </c>
    </row>
    <row r="4431" spans="2:8" ht="15.75" thickBot="1">
      <c r="B4431" s="9">
        <v>950661</v>
      </c>
      <c r="C4431" s="20">
        <f>SUMIFS(Brasil_Mundo!$K:$K,Brasil_Mundo!$C:$C,$B4431)</f>
        <v>2910</v>
      </c>
      <c r="D4431" s="20">
        <f>SUMIFS(Brasil_EUA!$L:$L,Brasil_EUA!$C:$C,$B4431)</f>
        <v>510</v>
      </c>
      <c r="E4431" s="17">
        <f t="shared" si="207"/>
        <v>0.17525773195876287</v>
      </c>
      <c r="F4431" s="17" t="str">
        <f>IF(ISERROR(MATCH(TEXT($B4431,"000000"),Análise_Anexo1_SH6!$B:$B,0))=TRUE,"SIM","NÃO")</f>
        <v>SIM</v>
      </c>
      <c r="G4431" s="17">
        <f t="shared" si="208"/>
        <v>8.6338321885528882E-9</v>
      </c>
      <c r="H4431" s="17">
        <f t="shared" si="209"/>
        <v>1.2633591198551679E-8</v>
      </c>
    </row>
    <row r="4432" spans="2:8" ht="15.75" thickBot="1">
      <c r="B4432" s="9" t="s">
        <v>14310</v>
      </c>
      <c r="C4432" s="20">
        <f>SUMIFS(Brasil_Mundo!$K:$K,Brasil_Mundo!$C:$C,$B4432)</f>
        <v>2895</v>
      </c>
      <c r="D4432" s="20">
        <f>SUMIFS(Brasil_EUA!$L:$L,Brasil_EUA!$C:$C,$B4432)</f>
        <v>0</v>
      </c>
      <c r="E4432" s="17">
        <f t="shared" si="207"/>
        <v>0</v>
      </c>
      <c r="F4432" s="17" t="str">
        <f>IF(ISERROR(MATCH(TEXT($B4432,"000000"),Análise_Anexo1_SH6!$B:$B,0))=TRUE,"SIM","NÃO")</f>
        <v>SIM</v>
      </c>
      <c r="G4432" s="17">
        <f t="shared" si="208"/>
        <v>8.5893278989211732E-9</v>
      </c>
      <c r="H4432" s="17">
        <f t="shared" si="209"/>
        <v>0</v>
      </c>
    </row>
    <row r="4433" spans="2:8" ht="15.75" thickBot="1">
      <c r="B4433" s="9">
        <v>190510</v>
      </c>
      <c r="C4433" s="20">
        <f>SUMIFS(Brasil_Mundo!$K:$K,Brasil_Mundo!$C:$C,$B4433)</f>
        <v>2847</v>
      </c>
      <c r="D4433" s="20">
        <f>SUMIFS(Brasil_EUA!$L:$L,Brasil_EUA!$C:$C,$B4433)</f>
        <v>0</v>
      </c>
      <c r="E4433" s="17">
        <f t="shared" si="207"/>
        <v>0</v>
      </c>
      <c r="F4433" s="17" t="str">
        <f>IF(ISERROR(MATCH(TEXT($B4433,"000000"),Análise_Anexo1_SH6!$B:$B,0))=TRUE,"SIM","NÃO")</f>
        <v>SIM</v>
      </c>
      <c r="G4433" s="17">
        <f t="shared" si="208"/>
        <v>8.4469141720996813E-9</v>
      </c>
      <c r="H4433" s="17">
        <f t="shared" si="209"/>
        <v>0</v>
      </c>
    </row>
    <row r="4434" spans="2:8" ht="15.75" thickBot="1">
      <c r="B4434" s="9">
        <v>283319</v>
      </c>
      <c r="C4434" s="20">
        <f>SUMIFS(Brasil_Mundo!$K:$K,Brasil_Mundo!$C:$C,$B4434)</f>
        <v>2830</v>
      </c>
      <c r="D4434" s="20">
        <f>SUMIFS(Brasil_EUA!$L:$L,Brasil_EUA!$C:$C,$B4434)</f>
        <v>0</v>
      </c>
      <c r="E4434" s="17">
        <f t="shared" si="207"/>
        <v>0</v>
      </c>
      <c r="F4434" s="17" t="str">
        <f>IF(ISERROR(MATCH(TEXT($B4434,"000000"),Análise_Anexo1_SH6!$B:$B,0))=TRUE,"SIM","NÃO")</f>
        <v>SIM</v>
      </c>
      <c r="G4434" s="17">
        <f t="shared" si="208"/>
        <v>8.3964759771837373E-9</v>
      </c>
      <c r="H4434" s="17">
        <f t="shared" si="209"/>
        <v>0</v>
      </c>
    </row>
    <row r="4435" spans="2:8" ht="15.75" thickBot="1">
      <c r="B4435" s="9" t="s">
        <v>14302</v>
      </c>
      <c r="C4435" s="20">
        <f>SUMIFS(Brasil_Mundo!$K:$K,Brasil_Mundo!$C:$C,$B4435)</f>
        <v>2812</v>
      </c>
      <c r="D4435" s="20">
        <f>SUMIFS(Brasil_EUA!$L:$L,Brasil_EUA!$C:$C,$B4435)</f>
        <v>0</v>
      </c>
      <c r="E4435" s="17">
        <f t="shared" si="207"/>
        <v>0</v>
      </c>
      <c r="F4435" s="17" t="str">
        <f>IF(ISERROR(MATCH(TEXT($B4435,"000000"),Análise_Anexo1_SH6!$B:$B,0))=TRUE,"SIM","NÃO")</f>
        <v>SIM</v>
      </c>
      <c r="G4435" s="17">
        <f t="shared" si="208"/>
        <v>8.3430708296256772E-9</v>
      </c>
      <c r="H4435" s="17">
        <f t="shared" si="209"/>
        <v>0</v>
      </c>
    </row>
    <row r="4436" spans="2:8" ht="15.75" thickBot="1">
      <c r="B4436" s="9" t="s">
        <v>14298</v>
      </c>
      <c r="C4436" s="20">
        <f>SUMIFS(Brasil_Mundo!$K:$K,Brasil_Mundo!$C:$C,$B4436)</f>
        <v>2804</v>
      </c>
      <c r="D4436" s="20">
        <f>SUMIFS(Brasil_EUA!$L:$L,Brasil_EUA!$C:$C,$B4436)</f>
        <v>0</v>
      </c>
      <c r="E4436" s="17">
        <f t="shared" si="207"/>
        <v>0</v>
      </c>
      <c r="F4436" s="17" t="str">
        <f>IF(ISERROR(MATCH(TEXT($B4436,"000000"),Análise_Anexo1_SH6!$B:$B,0))=TRUE,"SIM","NÃO")</f>
        <v>SIM</v>
      </c>
      <c r="G4436" s="17">
        <f t="shared" si="208"/>
        <v>8.3193352084887633E-9</v>
      </c>
      <c r="H4436" s="17">
        <f t="shared" si="209"/>
        <v>0</v>
      </c>
    </row>
    <row r="4437" spans="2:8" ht="15.75" thickBot="1">
      <c r="B4437" s="9">
        <v>550969</v>
      </c>
      <c r="C4437" s="20">
        <f>SUMIFS(Brasil_Mundo!$K:$K,Brasil_Mundo!$C:$C,$B4437)</f>
        <v>2783</v>
      </c>
      <c r="D4437" s="20">
        <f>SUMIFS(Brasil_EUA!$L:$L,Brasil_EUA!$C:$C,$B4437)</f>
        <v>0</v>
      </c>
      <c r="E4437" s="17">
        <f t="shared" si="207"/>
        <v>0</v>
      </c>
      <c r="F4437" s="17" t="str">
        <f>IF(ISERROR(MATCH(TEXT($B4437,"000000"),Análise_Anexo1_SH6!$B:$B,0))=TRUE,"SIM","NÃO")</f>
        <v>SIM</v>
      </c>
      <c r="G4437" s="17">
        <f t="shared" si="208"/>
        <v>8.2570292030043598E-9</v>
      </c>
      <c r="H4437" s="17">
        <f t="shared" si="209"/>
        <v>0</v>
      </c>
    </row>
    <row r="4438" spans="2:8" ht="15.75" thickBot="1">
      <c r="B4438" s="9">
        <v>160540</v>
      </c>
      <c r="C4438" s="20">
        <f>SUMIFS(Brasil_Mundo!$K:$K,Brasil_Mundo!$C:$C,$B4438)</f>
        <v>2757</v>
      </c>
      <c r="D4438" s="20">
        <f>SUMIFS(Brasil_EUA!$L:$L,Brasil_EUA!$C:$C,$B4438)</f>
        <v>0</v>
      </c>
      <c r="E4438" s="17">
        <f t="shared" si="207"/>
        <v>0</v>
      </c>
      <c r="F4438" s="17" t="str">
        <f>IF(ISERROR(MATCH(TEXT($B4438,"000000"),Análise_Anexo1_SH6!$B:$B,0))=TRUE,"SIM","NÃO")</f>
        <v>SIM</v>
      </c>
      <c r="G4438" s="17">
        <f t="shared" si="208"/>
        <v>8.1798884343093858E-9</v>
      </c>
      <c r="H4438" s="17">
        <f t="shared" si="209"/>
        <v>0</v>
      </c>
    </row>
    <row r="4439" spans="2:8" ht="15.75" thickBot="1">
      <c r="B4439" s="9">
        <v>391211</v>
      </c>
      <c r="C4439" s="20">
        <f>SUMIFS(Brasil_Mundo!$K:$K,Brasil_Mundo!$C:$C,$B4439)</f>
        <v>2776</v>
      </c>
      <c r="D4439" s="20">
        <f>SUMIFS(Brasil_EUA!$L:$L,Brasil_EUA!$C:$C,$B4439)</f>
        <v>0</v>
      </c>
      <c r="E4439" s="17">
        <f t="shared" si="207"/>
        <v>0</v>
      </c>
      <c r="F4439" s="17" t="str">
        <f>IF(ISERROR(MATCH(TEXT($B4439,"000000"),Análise_Anexo1_SH6!$B:$B,0))=TRUE,"SIM","NÃO")</f>
        <v>SIM</v>
      </c>
      <c r="G4439" s="17">
        <f t="shared" si="208"/>
        <v>8.2362605345095587E-9</v>
      </c>
      <c r="H4439" s="17">
        <f t="shared" si="209"/>
        <v>0</v>
      </c>
    </row>
    <row r="4440" spans="2:8" ht="15.75" thickBot="1">
      <c r="B4440" s="9" t="s">
        <v>14290</v>
      </c>
      <c r="C4440" s="20">
        <f>SUMIFS(Brasil_Mundo!$K:$K,Brasil_Mundo!$C:$C,$B4440)</f>
        <v>2747</v>
      </c>
      <c r="D4440" s="20">
        <f>SUMIFS(Brasil_EUA!$L:$L,Brasil_EUA!$C:$C,$B4440)</f>
        <v>0</v>
      </c>
      <c r="E4440" s="17">
        <f t="shared" si="207"/>
        <v>0</v>
      </c>
      <c r="F4440" s="17" t="str">
        <f>IF(ISERROR(MATCH(TEXT($B4440,"000000"),Análise_Anexo1_SH6!$B:$B,0))=TRUE,"SIM","NÃO")</f>
        <v>SIM</v>
      </c>
      <c r="G4440" s="17">
        <f t="shared" si="208"/>
        <v>8.1502189078882413E-9</v>
      </c>
      <c r="H4440" s="17">
        <f t="shared" si="209"/>
        <v>0</v>
      </c>
    </row>
    <row r="4441" spans="2:8" ht="15.75" thickBot="1">
      <c r="B4441" s="9">
        <v>293213</v>
      </c>
      <c r="C4441" s="20">
        <f>SUMIFS(Brasil_Mundo!$K:$K,Brasil_Mundo!$C:$C,$B4441)</f>
        <v>2736</v>
      </c>
      <c r="D4441" s="20">
        <f>SUMIFS(Brasil_EUA!$L:$L,Brasil_EUA!$C:$C,$B4441)</f>
        <v>0</v>
      </c>
      <c r="E4441" s="17">
        <f t="shared" si="207"/>
        <v>0</v>
      </c>
      <c r="F4441" s="17" t="str">
        <f>IF(ISERROR(MATCH(TEXT($B4441,"000000"),Análise_Anexo1_SH6!$B:$B,0))=TRUE,"SIM","NÃO")</f>
        <v>SIM</v>
      </c>
      <c r="G4441" s="17">
        <f t="shared" si="208"/>
        <v>8.117582428824984E-9</v>
      </c>
      <c r="H4441" s="17">
        <f t="shared" si="209"/>
        <v>0</v>
      </c>
    </row>
    <row r="4442" spans="2:8" ht="15.75" thickBot="1">
      <c r="B4442" s="9">
        <v>852849</v>
      </c>
      <c r="C4442" s="20">
        <f>SUMIFS(Brasil_Mundo!$K:$K,Brasil_Mundo!$C:$C,$B4442)</f>
        <v>2965</v>
      </c>
      <c r="D4442" s="20">
        <f>SUMIFS(Brasil_EUA!$L:$L,Brasil_EUA!$C:$C,$B4442)</f>
        <v>0</v>
      </c>
      <c r="E4442" s="17">
        <f t="shared" si="207"/>
        <v>0</v>
      </c>
      <c r="F4442" s="17" t="str">
        <f>IF(ISERROR(MATCH(TEXT($B4442,"000000"),Análise_Anexo1_SH6!$B:$B,0))=TRUE,"SIM","NÃO")</f>
        <v>SIM</v>
      </c>
      <c r="G4442" s="17">
        <f t="shared" si="208"/>
        <v>8.7970145838691796E-9</v>
      </c>
      <c r="H4442" s="17">
        <f t="shared" si="209"/>
        <v>0</v>
      </c>
    </row>
    <row r="4443" spans="2:8" ht="15.75" thickBot="1">
      <c r="B4443" s="9" t="s">
        <v>14284</v>
      </c>
      <c r="C4443" s="20">
        <f>SUMIFS(Brasil_Mundo!$K:$K,Brasil_Mundo!$C:$C,$B4443)</f>
        <v>2702</v>
      </c>
      <c r="D4443" s="20">
        <f>SUMIFS(Brasil_EUA!$L:$L,Brasil_EUA!$C:$C,$B4443)</f>
        <v>0</v>
      </c>
      <c r="E4443" s="17">
        <f t="shared" si="207"/>
        <v>0</v>
      </c>
      <c r="F4443" s="17" t="str">
        <f>IF(ISERROR(MATCH(TEXT($B4443,"000000"),Análise_Anexo1_SH6!$B:$B,0))=TRUE,"SIM","NÃO")</f>
        <v>SIM</v>
      </c>
      <c r="G4443" s="17">
        <f t="shared" si="208"/>
        <v>8.0167060389930944E-9</v>
      </c>
      <c r="H4443" s="17">
        <f t="shared" si="209"/>
        <v>0</v>
      </c>
    </row>
    <row r="4444" spans="2:8" ht="15.75" thickBot="1">
      <c r="B4444" s="9" t="s">
        <v>14280</v>
      </c>
      <c r="C4444" s="20">
        <f>SUMIFS(Brasil_Mundo!$K:$K,Brasil_Mundo!$C:$C,$B4444)</f>
        <v>2673</v>
      </c>
      <c r="D4444" s="20">
        <f>SUMIFS(Brasil_EUA!$L:$L,Brasil_EUA!$C:$C,$B4444)</f>
        <v>0</v>
      </c>
      <c r="E4444" s="17">
        <f t="shared" si="207"/>
        <v>0</v>
      </c>
      <c r="F4444" s="17" t="str">
        <f>IF(ISERROR(MATCH(TEXT($B4444,"000000"),Análise_Anexo1_SH6!$B:$B,0))=TRUE,"SIM","NÃO")</f>
        <v>SIM</v>
      </c>
      <c r="G4444" s="17">
        <f t="shared" si="208"/>
        <v>7.930664412371777E-9</v>
      </c>
      <c r="H4444" s="17">
        <f t="shared" si="209"/>
        <v>0</v>
      </c>
    </row>
    <row r="4445" spans="2:8" ht="15.75" thickBot="1">
      <c r="B4445" s="9">
        <v>200591</v>
      </c>
      <c r="C4445" s="20">
        <f>SUMIFS(Brasil_Mundo!$K:$K,Brasil_Mundo!$C:$C,$B4445)</f>
        <v>2666</v>
      </c>
      <c r="D4445" s="20">
        <f>SUMIFS(Brasil_EUA!$L:$L,Brasil_EUA!$C:$C,$B4445)</f>
        <v>0</v>
      </c>
      <c r="E4445" s="17">
        <f t="shared" si="207"/>
        <v>0</v>
      </c>
      <c r="F4445" s="17" t="str">
        <f>IF(ISERROR(MATCH(TEXT($B4445,"000000"),Análise_Anexo1_SH6!$B:$B,0))=TRUE,"SIM","NÃO")</f>
        <v>SIM</v>
      </c>
      <c r="G4445" s="17">
        <f t="shared" si="208"/>
        <v>7.9098957438769759E-9</v>
      </c>
      <c r="H4445" s="17">
        <f t="shared" si="209"/>
        <v>0</v>
      </c>
    </row>
    <row r="4446" spans="2:8" ht="15.75" thickBot="1">
      <c r="B4446" s="9">
        <v>300259</v>
      </c>
      <c r="C4446" s="20">
        <f>SUMIFS(Brasil_Mundo!$K:$K,Brasil_Mundo!$C:$C,$B4446)</f>
        <v>2664</v>
      </c>
      <c r="D4446" s="20">
        <f>SUMIFS(Brasil_EUA!$L:$L,Brasil_EUA!$C:$C,$B4446)</f>
        <v>1513</v>
      </c>
      <c r="E4446" s="17">
        <f t="shared" si="207"/>
        <v>0.5679429429429429</v>
      </c>
      <c r="F4446" s="17" t="str">
        <f>IF(ISERROR(MATCH(TEXT($B4446,"000000"),Análise_Anexo1_SH6!$B:$B,0))=TRUE,"SIM","NÃO")</f>
        <v>SIM</v>
      </c>
      <c r="G4446" s="17">
        <f t="shared" si="208"/>
        <v>7.903961838592747E-9</v>
      </c>
      <c r="H4446" s="17">
        <f t="shared" si="209"/>
        <v>3.747965388903665E-8</v>
      </c>
    </row>
    <row r="4447" spans="2:8" ht="15.75" thickBot="1">
      <c r="B4447" s="9">
        <v>900699</v>
      </c>
      <c r="C4447" s="20">
        <f>SUMIFS(Brasil_Mundo!$K:$K,Brasil_Mundo!$C:$C,$B4447)</f>
        <v>2647</v>
      </c>
      <c r="D4447" s="20">
        <f>SUMIFS(Brasil_EUA!$L:$L,Brasil_EUA!$C:$C,$B4447)</f>
        <v>1580</v>
      </c>
      <c r="E4447" s="17">
        <f t="shared" si="207"/>
        <v>0.59690215338118624</v>
      </c>
      <c r="F4447" s="17" t="str">
        <f>IF(ISERROR(MATCH(TEXT($B4447,"000000"),Análise_Anexo1_SH6!$B:$B,0))=TRUE,"SIM","NÃO")</f>
        <v>SIM</v>
      </c>
      <c r="G4447" s="17">
        <f t="shared" si="208"/>
        <v>7.853523643676803E-9</v>
      </c>
      <c r="H4447" s="17">
        <f t="shared" si="209"/>
        <v>3.9139360968062063E-8</v>
      </c>
    </row>
    <row r="4448" spans="2:8" ht="15.75" thickBot="1">
      <c r="B4448" s="9" t="s">
        <v>5466</v>
      </c>
      <c r="C4448" s="20">
        <f>SUMIFS(Brasil_Mundo!$K:$K,Brasil_Mundo!$C:$C,$B4448)</f>
        <v>2643</v>
      </c>
      <c r="D4448" s="20">
        <f>SUMIFS(Brasil_EUA!$L:$L,Brasil_EUA!$C:$C,$B4448)</f>
        <v>590</v>
      </c>
      <c r="E4448" s="17">
        <f t="shared" si="207"/>
        <v>0.22323117669315173</v>
      </c>
      <c r="F4448" s="17" t="str">
        <f>IF(ISERROR(MATCH(TEXT($B4448,"000000"),Análise_Anexo1_SH6!$B:$B,0))=TRUE,"SIM","NÃO")</f>
        <v>SIM</v>
      </c>
      <c r="G4448" s="17">
        <f t="shared" si="208"/>
        <v>7.8416558331083452E-9</v>
      </c>
      <c r="H4448" s="17">
        <f t="shared" si="209"/>
        <v>1.4615330994402924E-8</v>
      </c>
    </row>
    <row r="4449" spans="2:8" ht="15.75" thickBot="1">
      <c r="B4449" s="9">
        <v>630240</v>
      </c>
      <c r="C4449" s="20">
        <f>SUMIFS(Brasil_Mundo!$K:$K,Brasil_Mundo!$C:$C,$B4449)</f>
        <v>2627</v>
      </c>
      <c r="D4449" s="20">
        <f>SUMIFS(Brasil_EUA!$L:$L,Brasil_EUA!$C:$C,$B4449)</f>
        <v>0</v>
      </c>
      <c r="E4449" s="17">
        <f t="shared" si="207"/>
        <v>0</v>
      </c>
      <c r="F4449" s="17" t="str">
        <f>IF(ISERROR(MATCH(TEXT($B4449,"000000"),Análise_Anexo1_SH6!$B:$B,0))=TRUE,"SIM","NÃO")</f>
        <v>SIM</v>
      </c>
      <c r="G4449" s="17">
        <f t="shared" si="208"/>
        <v>7.794184590834514E-9</v>
      </c>
      <c r="H4449" s="17">
        <f t="shared" si="209"/>
        <v>0</v>
      </c>
    </row>
    <row r="4450" spans="2:8" ht="15.75" thickBot="1">
      <c r="B4450" s="9">
        <v>551412</v>
      </c>
      <c r="C4450" s="20">
        <f>SUMIFS(Brasil_Mundo!$K:$K,Brasil_Mundo!$C:$C,$B4450)</f>
        <v>2620</v>
      </c>
      <c r="D4450" s="20">
        <f>SUMIFS(Brasil_EUA!$L:$L,Brasil_EUA!$C:$C,$B4450)</f>
        <v>0</v>
      </c>
      <c r="E4450" s="17">
        <f t="shared" si="207"/>
        <v>0</v>
      </c>
      <c r="F4450" s="17" t="str">
        <f>IF(ISERROR(MATCH(TEXT($B4450,"000000"),Análise_Anexo1_SH6!$B:$B,0))=TRUE,"SIM","NÃO")</f>
        <v>SIM</v>
      </c>
      <c r="G4450" s="17">
        <f t="shared" si="208"/>
        <v>7.7734159223397145E-9</v>
      </c>
      <c r="H4450" s="17">
        <f t="shared" si="209"/>
        <v>0</v>
      </c>
    </row>
    <row r="4451" spans="2:8" ht="15.75" thickBot="1">
      <c r="B4451" s="9">
        <v>841829</v>
      </c>
      <c r="C4451" s="20">
        <f>SUMIFS(Brasil_Mundo!$K:$K,Brasil_Mundo!$C:$C,$B4451)</f>
        <v>2609</v>
      </c>
      <c r="D4451" s="20">
        <f>SUMIFS(Brasil_EUA!$L:$L,Brasil_EUA!$C:$C,$B4451)</f>
        <v>144</v>
      </c>
      <c r="E4451" s="17">
        <f t="shared" si="207"/>
        <v>5.5193560751245686E-2</v>
      </c>
      <c r="F4451" s="17" t="str">
        <f>IF(ISERROR(MATCH(TEXT($B4451,"000000"),Análise_Anexo1_SH6!$B:$B,0))=TRUE,"SIM","NÃO")</f>
        <v>SIM</v>
      </c>
      <c r="G4451" s="17">
        <f t="shared" si="208"/>
        <v>7.7407794432764556E-9</v>
      </c>
      <c r="H4451" s="17">
        <f t="shared" si="209"/>
        <v>3.5671316325322388E-9</v>
      </c>
    </row>
    <row r="4452" spans="2:8" ht="15.75" thickBot="1">
      <c r="B4452" s="9">
        <v>271121</v>
      </c>
      <c r="C4452" s="20">
        <f>SUMIFS(Brasil_Mundo!$K:$K,Brasil_Mundo!$C:$C,$B4452)</f>
        <v>2588</v>
      </c>
      <c r="D4452" s="20">
        <f>SUMIFS(Brasil_EUA!$L:$L,Brasil_EUA!$C:$C,$B4452)</f>
        <v>0</v>
      </c>
      <c r="E4452" s="17">
        <f t="shared" si="207"/>
        <v>0</v>
      </c>
      <c r="F4452" s="17" t="str">
        <f>IF(ISERROR(MATCH(TEXT($B4452,"000000"),Análise_Anexo1_SH6!$B:$B,0))=TRUE,"SIM","NÃO")</f>
        <v>NÃO</v>
      </c>
      <c r="G4452" s="17">
        <f t="shared" si="208"/>
        <v>7.6784734377920538E-9</v>
      </c>
      <c r="H4452" s="17">
        <f t="shared" si="209"/>
        <v>0</v>
      </c>
    </row>
    <row r="4453" spans="2:8" ht="15.75" thickBot="1">
      <c r="B4453" s="9" t="s">
        <v>5034</v>
      </c>
      <c r="C4453" s="20">
        <f>SUMIFS(Brasil_Mundo!$K:$K,Brasil_Mundo!$C:$C,$B4453)</f>
        <v>2560</v>
      </c>
      <c r="D4453" s="20">
        <f>SUMIFS(Brasil_EUA!$L:$L,Brasil_EUA!$C:$C,$B4453)</f>
        <v>187</v>
      </c>
      <c r="E4453" s="17">
        <f t="shared" si="207"/>
        <v>7.3046874999999997E-2</v>
      </c>
      <c r="F4453" s="17" t="str">
        <f>IF(ISERROR(MATCH(TEXT($B4453,"000000"),Análise_Anexo1_SH6!$B:$B,0))=TRUE,"SIM","NÃO")</f>
        <v>SIM</v>
      </c>
      <c r="G4453" s="17">
        <f t="shared" si="208"/>
        <v>7.5953987638128509E-9</v>
      </c>
      <c r="H4453" s="17">
        <f t="shared" si="209"/>
        <v>4.6323167728022822E-9</v>
      </c>
    </row>
    <row r="4454" spans="2:8" ht="15.75" thickBot="1">
      <c r="B4454" s="9">
        <v>360350</v>
      </c>
      <c r="C4454" s="20">
        <f>SUMIFS(Brasil_Mundo!$K:$K,Brasil_Mundo!$C:$C,$B4454)</f>
        <v>2560</v>
      </c>
      <c r="D4454" s="20">
        <f>SUMIFS(Brasil_EUA!$L:$L,Brasil_EUA!$C:$C,$B4454)</f>
        <v>0</v>
      </c>
      <c r="E4454" s="17">
        <f t="shared" si="207"/>
        <v>0</v>
      </c>
      <c r="F4454" s="17" t="str">
        <f>IF(ISERROR(MATCH(TEXT($B4454,"000000"),Análise_Anexo1_SH6!$B:$B,0))=TRUE,"SIM","NÃO")</f>
        <v>SIM</v>
      </c>
      <c r="G4454" s="17">
        <f t="shared" si="208"/>
        <v>7.5953987638128509E-9</v>
      </c>
      <c r="H4454" s="17">
        <f t="shared" si="209"/>
        <v>0</v>
      </c>
    </row>
    <row r="4455" spans="2:8" ht="15.75" thickBot="1">
      <c r="B4455" s="9">
        <v>551411</v>
      </c>
      <c r="C4455" s="20">
        <f>SUMIFS(Brasil_Mundo!$K:$K,Brasil_Mundo!$C:$C,$B4455)</f>
        <v>2534</v>
      </c>
      <c r="D4455" s="20">
        <f>SUMIFS(Brasil_EUA!$L:$L,Brasil_EUA!$C:$C,$B4455)</f>
        <v>0</v>
      </c>
      <c r="E4455" s="17">
        <f t="shared" si="207"/>
        <v>0</v>
      </c>
      <c r="F4455" s="17" t="str">
        <f>IF(ISERROR(MATCH(TEXT($B4455,"000000"),Análise_Anexo1_SH6!$B:$B,0))=TRUE,"SIM","NÃO")</f>
        <v>SIM</v>
      </c>
      <c r="G4455" s="17">
        <f t="shared" si="208"/>
        <v>7.5182579951178752E-9</v>
      </c>
      <c r="H4455" s="17">
        <f t="shared" si="209"/>
        <v>0</v>
      </c>
    </row>
    <row r="4456" spans="2:8" ht="15.75" thickBot="1">
      <c r="B4456" s="9">
        <v>420321</v>
      </c>
      <c r="C4456" s="20">
        <f>SUMIFS(Brasil_Mundo!$K:$K,Brasil_Mundo!$C:$C,$B4456)</f>
        <v>2533</v>
      </c>
      <c r="D4456" s="20">
        <f>SUMIFS(Brasil_EUA!$L:$L,Brasil_EUA!$C:$C,$B4456)</f>
        <v>1870</v>
      </c>
      <c r="E4456" s="17">
        <f t="shared" si="207"/>
        <v>0.73825503355704702</v>
      </c>
      <c r="F4456" s="17" t="str">
        <f>IF(ISERROR(MATCH(TEXT($B4456,"000000"),Análise_Anexo1_SH6!$B:$B,0))=TRUE,"SIM","NÃO")</f>
        <v>SIM</v>
      </c>
      <c r="G4456" s="17">
        <f t="shared" si="208"/>
        <v>7.5152910424757608E-9</v>
      </c>
      <c r="H4456" s="17">
        <f t="shared" si="209"/>
        <v>4.6323167728022827E-8</v>
      </c>
    </row>
    <row r="4457" spans="2:8" ht="15.75" thickBot="1">
      <c r="B4457" s="9">
        <v>382492</v>
      </c>
      <c r="C4457" s="20">
        <f>SUMIFS(Brasil_Mundo!$K:$K,Brasil_Mundo!$C:$C,$B4457)</f>
        <v>2526</v>
      </c>
      <c r="D4457" s="20">
        <f>SUMIFS(Brasil_EUA!$L:$L,Brasil_EUA!$C:$C,$B4457)</f>
        <v>0</v>
      </c>
      <c r="E4457" s="17">
        <f t="shared" si="207"/>
        <v>0</v>
      </c>
      <c r="F4457" s="17" t="str">
        <f>IF(ISERROR(MATCH(TEXT($B4457,"000000"),Análise_Anexo1_SH6!$B:$B,0))=TRUE,"SIM","NÃO")</f>
        <v>SIM</v>
      </c>
      <c r="G4457" s="17">
        <f t="shared" si="208"/>
        <v>7.4945223739809613E-9</v>
      </c>
      <c r="H4457" s="17">
        <f t="shared" si="209"/>
        <v>0</v>
      </c>
    </row>
    <row r="4458" spans="2:8" ht="15.75" thickBot="1">
      <c r="B4458" s="9">
        <v>870919</v>
      </c>
      <c r="C4458" s="20">
        <f>SUMIFS(Brasil_Mundo!$K:$K,Brasil_Mundo!$C:$C,$B4458)</f>
        <v>2523</v>
      </c>
      <c r="D4458" s="20">
        <f>SUMIFS(Brasil_EUA!$L:$L,Brasil_EUA!$C:$C,$B4458)</f>
        <v>0</v>
      </c>
      <c r="E4458" s="17">
        <f t="shared" si="207"/>
        <v>0</v>
      </c>
      <c r="F4458" s="17" t="str">
        <f>IF(ISERROR(MATCH(TEXT($B4458,"000000"),Análise_Anexo1_SH6!$B:$B,0))=TRUE,"SIM","NÃO")</f>
        <v>SIM</v>
      </c>
      <c r="G4458" s="17">
        <f t="shared" si="208"/>
        <v>7.4856215160546179E-9</v>
      </c>
      <c r="H4458" s="17">
        <f t="shared" si="209"/>
        <v>0</v>
      </c>
    </row>
    <row r="4459" spans="2:8" ht="15.75" thickBot="1">
      <c r="B4459" s="9">
        <v>291821</v>
      </c>
      <c r="C4459" s="20">
        <f>SUMIFS(Brasil_Mundo!$K:$K,Brasil_Mundo!$C:$C,$B4459)</f>
        <v>2519</v>
      </c>
      <c r="D4459" s="20">
        <f>SUMIFS(Brasil_EUA!$L:$L,Brasil_EUA!$C:$C,$B4459)</f>
        <v>0</v>
      </c>
      <c r="E4459" s="17">
        <f t="shared" si="207"/>
        <v>0</v>
      </c>
      <c r="F4459" s="17" t="str">
        <f>IF(ISERROR(MATCH(TEXT($B4459,"000000"),Análise_Anexo1_SH6!$B:$B,0))=TRUE,"SIM","NÃO")</f>
        <v>SIM</v>
      </c>
      <c r="G4459" s="17">
        <f t="shared" si="208"/>
        <v>7.4737537054861601E-9</v>
      </c>
      <c r="H4459" s="17">
        <f t="shared" si="209"/>
        <v>0</v>
      </c>
    </row>
    <row r="4460" spans="2:8" ht="15.75" thickBot="1">
      <c r="B4460" s="9">
        <v>121010</v>
      </c>
      <c r="C4460" s="20">
        <f>SUMIFS(Brasil_Mundo!$K:$K,Brasil_Mundo!$C:$C,$B4460)</f>
        <v>2491</v>
      </c>
      <c r="D4460" s="20">
        <f>SUMIFS(Brasil_EUA!$L:$L,Brasil_EUA!$C:$C,$B4460)</f>
        <v>0</v>
      </c>
      <c r="E4460" s="17">
        <f t="shared" si="207"/>
        <v>0</v>
      </c>
      <c r="F4460" s="17" t="str">
        <f>IF(ISERROR(MATCH(TEXT($B4460,"000000"),Análise_Anexo1_SH6!$B:$B,0))=TRUE,"SIM","NÃO")</f>
        <v>SIM</v>
      </c>
      <c r="G4460" s="17">
        <f t="shared" si="208"/>
        <v>7.3906790315069572E-9</v>
      </c>
      <c r="H4460" s="17">
        <f t="shared" si="209"/>
        <v>0</v>
      </c>
    </row>
    <row r="4461" spans="2:8" ht="15.75" thickBot="1">
      <c r="B4461" s="9">
        <v>293911</v>
      </c>
      <c r="C4461" s="20">
        <f>SUMIFS(Brasil_Mundo!$K:$K,Brasil_Mundo!$C:$C,$B4461)</f>
        <v>3116</v>
      </c>
      <c r="D4461" s="20">
        <f>SUMIFS(Brasil_EUA!$L:$L,Brasil_EUA!$C:$C,$B4461)</f>
        <v>0</v>
      </c>
      <c r="E4461" s="17">
        <f t="shared" si="207"/>
        <v>0</v>
      </c>
      <c r="F4461" s="17" t="str">
        <f>IF(ISERROR(MATCH(TEXT($B4461,"000000"),Análise_Anexo1_SH6!$B:$B,0))=TRUE,"SIM","NÃO")</f>
        <v>SIM</v>
      </c>
      <c r="G4461" s="17">
        <f t="shared" si="208"/>
        <v>9.2450244328284532E-9</v>
      </c>
      <c r="H4461" s="17">
        <f t="shared" si="209"/>
        <v>0</v>
      </c>
    </row>
    <row r="4462" spans="2:8" ht="15.75" thickBot="1">
      <c r="B4462" s="9" t="s">
        <v>14262</v>
      </c>
      <c r="C4462" s="20">
        <f>SUMIFS(Brasil_Mundo!$K:$K,Brasil_Mundo!$C:$C,$B4462)</f>
        <v>2485</v>
      </c>
      <c r="D4462" s="20">
        <f>SUMIFS(Brasil_EUA!$L:$L,Brasil_EUA!$C:$C,$B4462)</f>
        <v>0</v>
      </c>
      <c r="E4462" s="17">
        <f t="shared" si="207"/>
        <v>0</v>
      </c>
      <c r="F4462" s="17" t="str">
        <f>IF(ISERROR(MATCH(TEXT($B4462,"000000"),Análise_Anexo1_SH6!$B:$B,0))=TRUE,"SIM","NÃO")</f>
        <v>SIM</v>
      </c>
      <c r="G4462" s="17">
        <f t="shared" si="208"/>
        <v>7.3728773156542705E-9</v>
      </c>
      <c r="H4462" s="17">
        <f t="shared" si="209"/>
        <v>0</v>
      </c>
    </row>
    <row r="4463" spans="2:8" ht="15.75" thickBot="1">
      <c r="B4463" s="9">
        <v>540349</v>
      </c>
      <c r="C4463" s="20">
        <f>SUMIFS(Brasil_Mundo!$K:$K,Brasil_Mundo!$C:$C,$B4463)</f>
        <v>2480</v>
      </c>
      <c r="D4463" s="20">
        <f>SUMIFS(Brasil_EUA!$L:$L,Brasil_EUA!$C:$C,$B4463)</f>
        <v>2328</v>
      </c>
      <c r="E4463" s="17">
        <f t="shared" si="207"/>
        <v>0.93870967741935485</v>
      </c>
      <c r="F4463" s="17" t="str">
        <f>IF(ISERROR(MATCH(TEXT($B4463,"000000"),Análise_Anexo1_SH6!$B:$B,0))=TRUE,"SIM","NÃO")</f>
        <v>SIM</v>
      </c>
      <c r="G4463" s="17">
        <f t="shared" si="208"/>
        <v>7.3580425524436983E-9</v>
      </c>
      <c r="H4463" s="17">
        <f t="shared" si="209"/>
        <v>5.7668628059271196E-8</v>
      </c>
    </row>
    <row r="4464" spans="2:8" ht="15.75" thickBot="1">
      <c r="B4464" s="9">
        <v>850630</v>
      </c>
      <c r="C4464" s="20">
        <f>SUMIFS(Brasil_Mundo!$K:$K,Brasil_Mundo!$C:$C,$B4464)</f>
        <v>2452</v>
      </c>
      <c r="D4464" s="20">
        <f>SUMIFS(Brasil_EUA!$L:$L,Brasil_EUA!$C:$C,$B4464)</f>
        <v>220</v>
      </c>
      <c r="E4464" s="17">
        <f t="shared" si="207"/>
        <v>8.9722675367047311E-2</v>
      </c>
      <c r="F4464" s="17" t="str">
        <f>IF(ISERROR(MATCH(TEXT($B4464,"000000"),Análise_Anexo1_SH6!$B:$B,0))=TRUE,"SIM","NÃO")</f>
        <v>SIM</v>
      </c>
      <c r="G4464" s="17">
        <f t="shared" si="208"/>
        <v>7.2749678784644953E-9</v>
      </c>
      <c r="H4464" s="17">
        <f t="shared" si="209"/>
        <v>5.4497844385909203E-9</v>
      </c>
    </row>
    <row r="4465" spans="2:8" ht="15.75" thickBot="1">
      <c r="B4465" s="9" t="s">
        <v>13657</v>
      </c>
      <c r="C4465" s="20">
        <f>SUMIFS(Brasil_Mundo!$K:$K,Brasil_Mundo!$C:$C,$B4465)</f>
        <v>2561</v>
      </c>
      <c r="D4465" s="20">
        <f>SUMIFS(Brasil_EUA!$L:$L,Brasil_EUA!$C:$C,$B4465)</f>
        <v>0</v>
      </c>
      <c r="E4465" s="17">
        <f t="shared" si="207"/>
        <v>0</v>
      </c>
      <c r="F4465" s="17" t="str">
        <f>IF(ISERROR(MATCH(TEXT($B4465,"000000"),Análise_Anexo1_SH6!$B:$B,0))=TRUE,"SIM","NÃO")</f>
        <v>SIM</v>
      </c>
      <c r="G4465" s="17">
        <f t="shared" si="208"/>
        <v>7.5983657164549653E-9</v>
      </c>
      <c r="H4465" s="17">
        <f t="shared" si="209"/>
        <v>0</v>
      </c>
    </row>
    <row r="4466" spans="2:8" ht="15.75" thickBot="1">
      <c r="B4466" s="9" t="s">
        <v>3658</v>
      </c>
      <c r="C4466" s="20">
        <f>SUMIFS(Brasil_Mundo!$K:$K,Brasil_Mundo!$C:$C,$B4466)</f>
        <v>2395</v>
      </c>
      <c r="D4466" s="20">
        <f>SUMIFS(Brasil_EUA!$L:$L,Brasil_EUA!$C:$C,$B4466)</f>
        <v>0</v>
      </c>
      <c r="E4466" s="17">
        <f t="shared" si="207"/>
        <v>0</v>
      </c>
      <c r="F4466" s="17" t="str">
        <f>IF(ISERROR(MATCH(TEXT($B4466,"000000"),Análise_Anexo1_SH6!$B:$B,0))=TRUE,"SIM","NÃO")</f>
        <v>SIM</v>
      </c>
      <c r="G4466" s="17">
        <f t="shared" si="208"/>
        <v>7.1058515778639751E-9</v>
      </c>
      <c r="H4466" s="17">
        <f t="shared" si="209"/>
        <v>0</v>
      </c>
    </row>
    <row r="4467" spans="2:8" ht="15.75" thickBot="1">
      <c r="B4467" s="9">
        <v>293626</v>
      </c>
      <c r="C4467" s="20">
        <f>SUMIFS(Brasil_Mundo!$K:$K,Brasil_Mundo!$C:$C,$B4467)</f>
        <v>4301</v>
      </c>
      <c r="D4467" s="20">
        <f>SUMIFS(Brasil_EUA!$L:$L,Brasil_EUA!$C:$C,$B4467)</f>
        <v>1920</v>
      </c>
      <c r="E4467" s="17">
        <f t="shared" si="207"/>
        <v>0.44640781213671238</v>
      </c>
      <c r="F4467" s="17" t="str">
        <f>IF(ISERROR(MATCH(TEXT($B4467,"000000"),Análise_Anexo1_SH6!$B:$B,0))=TRUE,"SIM","NÃO")</f>
        <v>SIM</v>
      </c>
      <c r="G4467" s="17">
        <f t="shared" si="208"/>
        <v>1.2760863313734011E-8</v>
      </c>
      <c r="H4467" s="17">
        <f t="shared" si="209"/>
        <v>4.7561755100429855E-8</v>
      </c>
    </row>
    <row r="4468" spans="2:8" ht="15.75" thickBot="1">
      <c r="B4468" s="9">
        <v>382211</v>
      </c>
      <c r="C4468" s="20">
        <f>SUMIFS(Brasil_Mundo!$K:$K,Brasil_Mundo!$C:$C,$B4468)</f>
        <v>2324</v>
      </c>
      <c r="D4468" s="20">
        <f>SUMIFS(Brasil_EUA!$L:$L,Brasil_EUA!$C:$C,$B4468)</f>
        <v>0</v>
      </c>
      <c r="E4468" s="17">
        <f t="shared" si="207"/>
        <v>0</v>
      </c>
      <c r="F4468" s="17" t="str">
        <f>IF(ISERROR(MATCH(TEXT($B4468,"000000"),Análise_Anexo1_SH6!$B:$B,0))=TRUE,"SIM","NÃO")</f>
        <v>SIM</v>
      </c>
      <c r="G4468" s="17">
        <f t="shared" si="208"/>
        <v>6.8951979402738533E-9</v>
      </c>
      <c r="H4468" s="17">
        <f t="shared" si="209"/>
        <v>0</v>
      </c>
    </row>
    <row r="4469" spans="2:8" ht="15.75" thickBot="1">
      <c r="B4469" s="9">
        <v>901090</v>
      </c>
      <c r="C4469" s="20">
        <f>SUMIFS(Brasil_Mundo!$K:$K,Brasil_Mundo!$C:$C,$B4469)</f>
        <v>2759</v>
      </c>
      <c r="D4469" s="20">
        <f>SUMIFS(Brasil_EUA!$L:$L,Brasil_EUA!$C:$C,$B4469)</f>
        <v>552</v>
      </c>
      <c r="E4469" s="17">
        <f t="shared" si="207"/>
        <v>0.20007249003262051</v>
      </c>
      <c r="F4469" s="17" t="str">
        <f>IF(ISERROR(MATCH(TEXT($B4469,"000000"),Análise_Anexo1_SH6!$B:$B,0))=TRUE,"SIM","NÃO")</f>
        <v>SIM</v>
      </c>
      <c r="G4469" s="17">
        <f t="shared" si="208"/>
        <v>8.1858223395936147E-9</v>
      </c>
      <c r="H4469" s="17">
        <f t="shared" si="209"/>
        <v>1.3674004591373582E-8</v>
      </c>
    </row>
    <row r="4470" spans="2:8" ht="15.75" thickBot="1">
      <c r="B4470" s="9">
        <v>611691</v>
      </c>
      <c r="C4470" s="20">
        <f>SUMIFS(Brasil_Mundo!$K:$K,Brasil_Mundo!$C:$C,$B4470)</f>
        <v>2301</v>
      </c>
      <c r="D4470" s="20">
        <f>SUMIFS(Brasil_EUA!$L:$L,Brasil_EUA!$C:$C,$B4470)</f>
        <v>239</v>
      </c>
      <c r="E4470" s="17">
        <f t="shared" si="207"/>
        <v>0.10386788352890047</v>
      </c>
      <c r="F4470" s="17" t="str">
        <f>IF(ISERROR(MATCH(TEXT($B4470,"000000"),Análise_Anexo1_SH6!$B:$B,0))=TRUE,"SIM","NÃO")</f>
        <v>SIM</v>
      </c>
      <c r="G4470" s="17">
        <f t="shared" si="208"/>
        <v>6.8269580295052218E-9</v>
      </c>
      <c r="H4470" s="17">
        <f t="shared" si="209"/>
        <v>5.9204476401055913E-9</v>
      </c>
    </row>
    <row r="4471" spans="2:8" ht="15.75" thickBot="1">
      <c r="B4471" s="9">
        <v>283190</v>
      </c>
      <c r="C4471" s="20">
        <f>SUMIFS(Brasil_Mundo!$K:$K,Brasil_Mundo!$C:$C,$B4471)</f>
        <v>2290</v>
      </c>
      <c r="D4471" s="20">
        <f>SUMIFS(Brasil_EUA!$L:$L,Brasil_EUA!$C:$C,$B4471)</f>
        <v>0</v>
      </c>
      <c r="E4471" s="17">
        <f t="shared" si="207"/>
        <v>0</v>
      </c>
      <c r="F4471" s="17" t="str">
        <f>IF(ISERROR(MATCH(TEXT($B4471,"000000"),Análise_Anexo1_SH6!$B:$B,0))=TRUE,"SIM","NÃO")</f>
        <v>SIM</v>
      </c>
      <c r="G4471" s="17">
        <f t="shared" si="208"/>
        <v>6.7943215504419637E-9</v>
      </c>
      <c r="H4471" s="17">
        <f t="shared" si="209"/>
        <v>0</v>
      </c>
    </row>
    <row r="4472" spans="2:8" ht="15.75" thickBot="1">
      <c r="B4472" s="9">
        <v>121160</v>
      </c>
      <c r="C4472" s="20">
        <f>SUMIFS(Brasil_Mundo!$K:$K,Brasil_Mundo!$C:$C,$B4472)</f>
        <v>2290</v>
      </c>
      <c r="D4472" s="20">
        <f>SUMIFS(Brasil_EUA!$L:$L,Brasil_EUA!$C:$C,$B4472)</f>
        <v>1178</v>
      </c>
      <c r="E4472" s="17">
        <f t="shared" si="207"/>
        <v>0.514410480349345</v>
      </c>
      <c r="F4472" s="17" t="str">
        <f>IF(ISERROR(MATCH(TEXT($B4472,"000000"),Análise_Anexo1_SH6!$B:$B,0))=TRUE,"SIM","NÃO")</f>
        <v>SIM</v>
      </c>
      <c r="G4472" s="17">
        <f t="shared" si="208"/>
        <v>6.7943215504419637E-9</v>
      </c>
      <c r="H4472" s="17">
        <f t="shared" si="209"/>
        <v>2.9181118493909567E-8</v>
      </c>
    </row>
    <row r="4473" spans="2:8" ht="15.75" thickBot="1">
      <c r="B4473" s="9" t="s">
        <v>14253</v>
      </c>
      <c r="C4473" s="20">
        <f>SUMIFS(Brasil_Mundo!$K:$K,Brasil_Mundo!$C:$C,$B4473)</f>
        <v>2288</v>
      </c>
      <c r="D4473" s="20">
        <f>SUMIFS(Brasil_EUA!$L:$L,Brasil_EUA!$C:$C,$B4473)</f>
        <v>0</v>
      </c>
      <c r="E4473" s="17">
        <f t="shared" si="207"/>
        <v>0</v>
      </c>
      <c r="F4473" s="17" t="str">
        <f>IF(ISERROR(MATCH(TEXT($B4473,"000000"),Análise_Anexo1_SH6!$B:$B,0))=TRUE,"SIM","NÃO")</f>
        <v>SIM</v>
      </c>
      <c r="G4473" s="17">
        <f t="shared" si="208"/>
        <v>6.7883876451577348E-9</v>
      </c>
      <c r="H4473" s="17">
        <f t="shared" si="209"/>
        <v>0</v>
      </c>
    </row>
    <row r="4474" spans="2:8" ht="15.75" thickBot="1">
      <c r="B4474" s="9">
        <v>284321</v>
      </c>
      <c r="C4474" s="20">
        <f>SUMIFS(Brasil_Mundo!$K:$K,Brasil_Mundo!$C:$C,$B4474)</f>
        <v>2281</v>
      </c>
      <c r="D4474" s="20">
        <f>SUMIFS(Brasil_EUA!$L:$L,Brasil_EUA!$C:$C,$B4474)</f>
        <v>0</v>
      </c>
      <c r="E4474" s="17">
        <f t="shared" si="207"/>
        <v>0</v>
      </c>
      <c r="F4474" s="17" t="str">
        <f>IF(ISERROR(MATCH(TEXT($B4474,"000000"),Análise_Anexo1_SH6!$B:$B,0))=TRUE,"SIM","NÃO")</f>
        <v>SIM</v>
      </c>
      <c r="G4474" s="17">
        <f t="shared" si="208"/>
        <v>6.7676189766629345E-9</v>
      </c>
      <c r="H4474" s="17">
        <f t="shared" si="209"/>
        <v>0</v>
      </c>
    </row>
    <row r="4475" spans="2:8" ht="15.75" thickBot="1">
      <c r="B4475" s="9">
        <v>852719</v>
      </c>
      <c r="C4475" s="20">
        <f>SUMIFS(Brasil_Mundo!$K:$K,Brasil_Mundo!$C:$C,$B4475)</f>
        <v>2271</v>
      </c>
      <c r="D4475" s="20">
        <f>SUMIFS(Brasil_EUA!$L:$L,Brasil_EUA!$C:$C,$B4475)</f>
        <v>2264</v>
      </c>
      <c r="E4475" s="17">
        <f t="shared" si="207"/>
        <v>0.99691765741963889</v>
      </c>
      <c r="F4475" s="17" t="str">
        <f>IF(ISERROR(MATCH(TEXT($B4475,"000000"),Análise_Anexo1_SH6!$B:$B,0))=TRUE,"SIM","NÃO")</f>
        <v>SIM</v>
      </c>
      <c r="G4475" s="17">
        <f t="shared" si="208"/>
        <v>6.73794945024179E-9</v>
      </c>
      <c r="H4475" s="17">
        <f t="shared" si="209"/>
        <v>5.6083236222590202E-8</v>
      </c>
    </row>
    <row r="4476" spans="2:8" ht="15.75" thickBot="1">
      <c r="B4476" s="9">
        <v>700210</v>
      </c>
      <c r="C4476" s="20">
        <f>SUMIFS(Brasil_Mundo!$K:$K,Brasil_Mundo!$C:$C,$B4476)</f>
        <v>2259</v>
      </c>
      <c r="D4476" s="20">
        <f>SUMIFS(Brasil_EUA!$L:$L,Brasil_EUA!$C:$C,$B4476)</f>
        <v>0</v>
      </c>
      <c r="E4476" s="17">
        <f t="shared" si="207"/>
        <v>0</v>
      </c>
      <c r="F4476" s="17" t="str">
        <f>IF(ISERROR(MATCH(TEXT($B4476,"000000"),Análise_Anexo1_SH6!$B:$B,0))=TRUE,"SIM","NÃO")</f>
        <v>SIM</v>
      </c>
      <c r="G4476" s="17">
        <f t="shared" si="208"/>
        <v>6.7023460185364174E-9</v>
      </c>
      <c r="H4476" s="17">
        <f t="shared" si="209"/>
        <v>0</v>
      </c>
    </row>
    <row r="4477" spans="2:8" ht="15.75" thickBot="1">
      <c r="B4477" s="9">
        <v>940190</v>
      </c>
      <c r="C4477" s="20">
        <f>SUMIFS(Brasil_Mundo!$K:$K,Brasil_Mundo!$C:$C,$B4477)</f>
        <v>2250</v>
      </c>
      <c r="D4477" s="20">
        <f>SUMIFS(Brasil_EUA!$L:$L,Brasil_EUA!$C:$C,$B4477)</f>
        <v>0</v>
      </c>
      <c r="E4477" s="17">
        <f t="shared" si="207"/>
        <v>0</v>
      </c>
      <c r="F4477" s="17" t="str">
        <f>IF(ISERROR(MATCH(TEXT($B4477,"000000"),Análise_Anexo1_SH6!$B:$B,0))=TRUE,"SIM","NÃO")</f>
        <v>SIM</v>
      </c>
      <c r="G4477" s="17">
        <f t="shared" si="208"/>
        <v>6.6756434447573882E-9</v>
      </c>
      <c r="H4477" s="17">
        <f t="shared" si="209"/>
        <v>0</v>
      </c>
    </row>
    <row r="4478" spans="2:8" ht="15.75" thickBot="1">
      <c r="B4478" s="9" t="s">
        <v>14247</v>
      </c>
      <c r="C4478" s="20">
        <f>SUMIFS(Brasil_Mundo!$K:$K,Brasil_Mundo!$C:$C,$B4478)</f>
        <v>2248</v>
      </c>
      <c r="D4478" s="20">
        <f>SUMIFS(Brasil_EUA!$L:$L,Brasil_EUA!$C:$C,$B4478)</f>
        <v>0</v>
      </c>
      <c r="E4478" s="17">
        <f t="shared" si="207"/>
        <v>0</v>
      </c>
      <c r="F4478" s="17" t="str">
        <f>IF(ISERROR(MATCH(TEXT($B4478,"000000"),Análise_Anexo1_SH6!$B:$B,0))=TRUE,"SIM","NÃO")</f>
        <v>SIM</v>
      </c>
      <c r="G4478" s="17">
        <f t="shared" si="208"/>
        <v>6.6697095394731593E-9</v>
      </c>
      <c r="H4478" s="17">
        <f t="shared" si="209"/>
        <v>0</v>
      </c>
    </row>
    <row r="4479" spans="2:8" ht="15.75" thickBot="1">
      <c r="B4479" s="9" t="s">
        <v>14243</v>
      </c>
      <c r="C4479" s="20">
        <f>SUMIFS(Brasil_Mundo!$K:$K,Brasil_Mundo!$C:$C,$B4479)</f>
        <v>2243</v>
      </c>
      <c r="D4479" s="20">
        <f>SUMIFS(Brasil_EUA!$L:$L,Brasil_EUA!$C:$C,$B4479)</f>
        <v>0</v>
      </c>
      <c r="E4479" s="17">
        <f t="shared" ref="E4479:H4542" si="210">IFERROR(D4479/C4479,"-")</f>
        <v>0</v>
      </c>
      <c r="F4479" s="17" t="str">
        <f>IF(ISERROR(MATCH(TEXT($B4479,"000000"),Análise_Anexo1_SH6!$B:$B,0))=TRUE,"SIM","NÃO")</f>
        <v>SIM</v>
      </c>
      <c r="G4479" s="17">
        <f t="shared" si="208"/>
        <v>6.6548747762625871E-9</v>
      </c>
      <c r="H4479" s="17">
        <f t="shared" si="209"/>
        <v>0</v>
      </c>
    </row>
    <row r="4480" spans="2:8" ht="15.75" thickBot="1">
      <c r="B4480" s="9">
        <v>551693</v>
      </c>
      <c r="C4480" s="20">
        <f>SUMIFS(Brasil_Mundo!$K:$K,Brasil_Mundo!$C:$C,$B4480)</f>
        <v>2240</v>
      </c>
      <c r="D4480" s="20">
        <f>SUMIFS(Brasil_EUA!$L:$L,Brasil_EUA!$C:$C,$B4480)</f>
        <v>256</v>
      </c>
      <c r="E4480" s="17">
        <f t="shared" si="210"/>
        <v>0.11428571428571428</v>
      </c>
      <c r="F4480" s="17" t="str">
        <f>IF(ISERROR(MATCH(TEXT($B4480,"000000"),Análise_Anexo1_SH6!$B:$B,0))=TRUE,"SIM","NÃO")</f>
        <v>SIM</v>
      </c>
      <c r="G4480" s="17">
        <f t="shared" si="208"/>
        <v>6.6459739183362437E-9</v>
      </c>
      <c r="H4480" s="17">
        <f t="shared" si="209"/>
        <v>6.3415673467239802E-9</v>
      </c>
    </row>
    <row r="4481" spans="2:8" ht="15.75" thickBot="1">
      <c r="B4481" s="9">
        <v>721911</v>
      </c>
      <c r="C4481" s="20">
        <f>SUMIFS(Brasil_Mundo!$K:$K,Brasil_Mundo!$C:$C,$B4481)</f>
        <v>2221</v>
      </c>
      <c r="D4481" s="20">
        <f>SUMIFS(Brasil_EUA!$L:$L,Brasil_EUA!$C:$C,$B4481)</f>
        <v>0</v>
      </c>
      <c r="E4481" s="17">
        <f t="shared" si="210"/>
        <v>0</v>
      </c>
      <c r="F4481" s="17" t="str">
        <f>IF(ISERROR(MATCH(TEXT($B4481,"000000"),Análise_Anexo1_SH6!$B:$B,0))=TRUE,"SIM","NÃO")</f>
        <v>SIM</v>
      </c>
      <c r="G4481" s="17">
        <f t="shared" si="208"/>
        <v>6.5896018181360708E-9</v>
      </c>
      <c r="H4481" s="17">
        <f t="shared" si="209"/>
        <v>0</v>
      </c>
    </row>
    <row r="4482" spans="2:8" ht="15.75" thickBot="1">
      <c r="B4482" s="9">
        <v>520533</v>
      </c>
      <c r="C4482" s="20">
        <f>SUMIFS(Brasil_Mundo!$K:$K,Brasil_Mundo!$C:$C,$B4482)</f>
        <v>2173</v>
      </c>
      <c r="D4482" s="20">
        <f>SUMIFS(Brasil_EUA!$L:$L,Brasil_EUA!$C:$C,$B4482)</f>
        <v>0</v>
      </c>
      <c r="E4482" s="17">
        <f t="shared" si="210"/>
        <v>0</v>
      </c>
      <c r="F4482" s="17" t="str">
        <f>IF(ISERROR(MATCH(TEXT($B4482,"000000"),Análise_Anexo1_SH6!$B:$B,0))=TRUE,"SIM","NÃO")</f>
        <v>SIM</v>
      </c>
      <c r="G4482" s="17">
        <f t="shared" si="208"/>
        <v>6.4471880913145797E-9</v>
      </c>
      <c r="H4482" s="17">
        <f t="shared" si="209"/>
        <v>0</v>
      </c>
    </row>
    <row r="4483" spans="2:8" ht="15.75" thickBot="1">
      <c r="B4483" s="9">
        <v>291221</v>
      </c>
      <c r="C4483" s="20">
        <f>SUMIFS(Brasil_Mundo!$K:$K,Brasil_Mundo!$C:$C,$B4483)</f>
        <v>2171</v>
      </c>
      <c r="D4483" s="20">
        <f>SUMIFS(Brasil_EUA!$L:$L,Brasil_EUA!$C:$C,$B4483)</f>
        <v>0</v>
      </c>
      <c r="E4483" s="17">
        <f t="shared" si="210"/>
        <v>0</v>
      </c>
      <c r="F4483" s="17" t="str">
        <f>IF(ISERROR(MATCH(TEXT($B4483,"000000"),Análise_Anexo1_SH6!$B:$B,0))=TRUE,"SIM","NÃO")</f>
        <v>SIM</v>
      </c>
      <c r="G4483" s="17">
        <f t="shared" si="208"/>
        <v>6.4412541860303508E-9</v>
      </c>
      <c r="H4483" s="17">
        <f t="shared" si="209"/>
        <v>0</v>
      </c>
    </row>
    <row r="4484" spans="2:8" ht="15.75" thickBot="1">
      <c r="B4484" s="9">
        <v>551331</v>
      </c>
      <c r="C4484" s="20">
        <f>SUMIFS(Brasil_Mundo!$K:$K,Brasil_Mundo!$C:$C,$B4484)</f>
        <v>2169</v>
      </c>
      <c r="D4484" s="20">
        <f>SUMIFS(Brasil_EUA!$L:$L,Brasil_EUA!$C:$C,$B4484)</f>
        <v>0</v>
      </c>
      <c r="E4484" s="17">
        <f t="shared" si="210"/>
        <v>0</v>
      </c>
      <c r="F4484" s="17" t="str">
        <f>IF(ISERROR(MATCH(TEXT($B4484,"000000"),Análise_Anexo1_SH6!$B:$B,0))=TRUE,"SIM","NÃO")</f>
        <v>SIM</v>
      </c>
      <c r="G4484" s="17">
        <f t="shared" ref="G4484:G4547" si="211">C4484/C$3</f>
        <v>6.4353202807461219E-9</v>
      </c>
      <c r="H4484" s="17">
        <f t="shared" ref="H4484:H4547" si="212">D4484/D$3</f>
        <v>0</v>
      </c>
    </row>
    <row r="4485" spans="2:8" ht="15.75" thickBot="1">
      <c r="B4485" s="9">
        <v>600535</v>
      </c>
      <c r="C4485" s="20">
        <f>SUMIFS(Brasil_Mundo!$K:$K,Brasil_Mundo!$C:$C,$B4485)</f>
        <v>2158</v>
      </c>
      <c r="D4485" s="20">
        <f>SUMIFS(Brasil_EUA!$L:$L,Brasil_EUA!$C:$C,$B4485)</f>
        <v>0</v>
      </c>
      <c r="E4485" s="17">
        <f t="shared" si="210"/>
        <v>0</v>
      </c>
      <c r="F4485" s="17" t="str">
        <f>IF(ISERROR(MATCH(TEXT($B4485,"000000"),Análise_Anexo1_SH6!$B:$B,0))=TRUE,"SIM","NÃO")</f>
        <v>SIM</v>
      </c>
      <c r="G4485" s="17">
        <f t="shared" si="211"/>
        <v>6.4026838016828638E-9</v>
      </c>
      <c r="H4485" s="17">
        <f t="shared" si="212"/>
        <v>0</v>
      </c>
    </row>
    <row r="4486" spans="2:8" ht="15.75" thickBot="1">
      <c r="B4486" s="9">
        <v>910820</v>
      </c>
      <c r="C4486" s="20">
        <f>SUMIFS(Brasil_Mundo!$K:$K,Brasil_Mundo!$C:$C,$B4486)</f>
        <v>2147</v>
      </c>
      <c r="D4486" s="20">
        <f>SUMIFS(Brasil_EUA!$L:$L,Brasil_EUA!$C:$C,$B4486)</f>
        <v>0</v>
      </c>
      <c r="E4486" s="17">
        <f t="shared" si="210"/>
        <v>0</v>
      </c>
      <c r="F4486" s="17" t="str">
        <f>IF(ISERROR(MATCH(TEXT($B4486,"000000"),Análise_Anexo1_SH6!$B:$B,0))=TRUE,"SIM","NÃO")</f>
        <v>SIM</v>
      </c>
      <c r="G4486" s="17">
        <f t="shared" si="211"/>
        <v>6.3700473226196049E-9</v>
      </c>
      <c r="H4486" s="17">
        <f t="shared" si="212"/>
        <v>0</v>
      </c>
    </row>
    <row r="4487" spans="2:8" ht="15.75" thickBot="1">
      <c r="B4487" s="9">
        <v>460192</v>
      </c>
      <c r="C4487" s="20">
        <f>SUMIFS(Brasil_Mundo!$K:$K,Brasil_Mundo!$C:$C,$B4487)</f>
        <v>2141</v>
      </c>
      <c r="D4487" s="20">
        <f>SUMIFS(Brasil_EUA!$L:$L,Brasil_EUA!$C:$C,$B4487)</f>
        <v>0</v>
      </c>
      <c r="E4487" s="17">
        <f t="shared" si="210"/>
        <v>0</v>
      </c>
      <c r="F4487" s="17" t="str">
        <f>IF(ISERROR(MATCH(TEXT($B4487,"000000"),Análise_Anexo1_SH6!$B:$B,0))=TRUE,"SIM","NÃO")</f>
        <v>SIM</v>
      </c>
      <c r="G4487" s="17">
        <f t="shared" si="211"/>
        <v>6.352245606766919E-9</v>
      </c>
      <c r="H4487" s="17">
        <f t="shared" si="212"/>
        <v>0</v>
      </c>
    </row>
    <row r="4488" spans="2:8" ht="15.75" thickBot="1">
      <c r="B4488" s="9">
        <v>610819</v>
      </c>
      <c r="C4488" s="20">
        <f>SUMIFS(Brasil_Mundo!$K:$K,Brasil_Mundo!$C:$C,$B4488)</f>
        <v>2136</v>
      </c>
      <c r="D4488" s="20">
        <f>SUMIFS(Brasil_EUA!$L:$L,Brasil_EUA!$C:$C,$B4488)</f>
        <v>195</v>
      </c>
      <c r="E4488" s="17">
        <f t="shared" si="210"/>
        <v>9.1292134831460675E-2</v>
      </c>
      <c r="F4488" s="17" t="str">
        <f>IF(ISERROR(MATCH(TEXT($B4488,"000000"),Análise_Anexo1_SH6!$B:$B,0))=TRUE,"SIM","NÃO")</f>
        <v>SIM</v>
      </c>
      <c r="G4488" s="17">
        <f t="shared" si="211"/>
        <v>6.3374108435563468E-9</v>
      </c>
      <c r="H4488" s="17">
        <f t="shared" si="212"/>
        <v>4.8304907523874072E-9</v>
      </c>
    </row>
    <row r="4489" spans="2:8" ht="15.75" thickBot="1">
      <c r="B4489" s="9">
        <v>520514</v>
      </c>
      <c r="C4489" s="20">
        <f>SUMIFS(Brasil_Mundo!$K:$K,Brasil_Mundo!$C:$C,$B4489)</f>
        <v>2121</v>
      </c>
      <c r="D4489" s="20">
        <f>SUMIFS(Brasil_EUA!$L:$L,Brasil_EUA!$C:$C,$B4489)</f>
        <v>0</v>
      </c>
      <c r="E4489" s="17">
        <f t="shared" si="210"/>
        <v>0</v>
      </c>
      <c r="F4489" s="17" t="str">
        <f>IF(ISERROR(MATCH(TEXT($B4489,"000000"),Análise_Anexo1_SH6!$B:$B,0))=TRUE,"SIM","NÃO")</f>
        <v>SIM</v>
      </c>
      <c r="G4489" s="17">
        <f t="shared" si="211"/>
        <v>6.2929065539246309E-9</v>
      </c>
      <c r="H4489" s="17">
        <f t="shared" si="212"/>
        <v>0</v>
      </c>
    </row>
    <row r="4490" spans="2:8" ht="15.75" thickBot="1">
      <c r="B4490" s="9" t="s">
        <v>4543</v>
      </c>
      <c r="C4490" s="20">
        <f>SUMIFS(Brasil_Mundo!$K:$K,Brasil_Mundo!$C:$C,$B4490)</f>
        <v>2115</v>
      </c>
      <c r="D4490" s="20">
        <f>SUMIFS(Brasil_EUA!$L:$L,Brasil_EUA!$C:$C,$B4490)</f>
        <v>34</v>
      </c>
      <c r="E4490" s="17">
        <f t="shared" si="210"/>
        <v>1.6075650118203309E-2</v>
      </c>
      <c r="F4490" s="17" t="str">
        <f>IF(ISERROR(MATCH(TEXT($B4490,"000000"),Análise_Anexo1_SH6!$B:$B,0))=TRUE,"SIM","NÃO")</f>
        <v>SIM</v>
      </c>
      <c r="G4490" s="17">
        <f t="shared" si="211"/>
        <v>6.2751048380719442E-9</v>
      </c>
      <c r="H4490" s="17">
        <f t="shared" si="212"/>
        <v>8.4223941323677866E-10</v>
      </c>
    </row>
    <row r="4491" spans="2:8" ht="15.75" thickBot="1">
      <c r="B4491" s="9">
        <v>391530</v>
      </c>
      <c r="C4491" s="20">
        <f>SUMIFS(Brasil_Mundo!$K:$K,Brasil_Mundo!$C:$C,$B4491)</f>
        <v>2078</v>
      </c>
      <c r="D4491" s="20">
        <f>SUMIFS(Brasil_EUA!$L:$L,Brasil_EUA!$C:$C,$B4491)</f>
        <v>0</v>
      </c>
      <c r="E4491" s="17">
        <f t="shared" si="210"/>
        <v>0</v>
      </c>
      <c r="F4491" s="17" t="str">
        <f>IF(ISERROR(MATCH(TEXT($B4491,"000000"),Análise_Anexo1_SH6!$B:$B,0))=TRUE,"SIM","NÃO")</f>
        <v>SIM</v>
      </c>
      <c r="G4491" s="17">
        <f t="shared" si="211"/>
        <v>6.165327590313712E-9</v>
      </c>
      <c r="H4491" s="17">
        <f t="shared" si="212"/>
        <v>0</v>
      </c>
    </row>
    <row r="4492" spans="2:8" ht="15.75" thickBot="1">
      <c r="B4492" s="9" t="s">
        <v>13849</v>
      </c>
      <c r="C4492" s="20">
        <f>SUMIFS(Brasil_Mundo!$K:$K,Brasil_Mundo!$C:$C,$B4492)</f>
        <v>2432</v>
      </c>
      <c r="D4492" s="20">
        <f>SUMIFS(Brasil_EUA!$L:$L,Brasil_EUA!$C:$C,$B4492)</f>
        <v>0</v>
      </c>
      <c r="E4492" s="17">
        <f t="shared" si="210"/>
        <v>0</v>
      </c>
      <c r="F4492" s="17" t="str">
        <f>IF(ISERROR(MATCH(TEXT($B4492,"000000"),Análise_Anexo1_SH6!$B:$B,0))=TRUE,"SIM","NÃO")</f>
        <v>SIM</v>
      </c>
      <c r="G4492" s="17">
        <f t="shared" si="211"/>
        <v>7.215628825622208E-9</v>
      </c>
      <c r="H4492" s="17">
        <f t="shared" si="212"/>
        <v>0</v>
      </c>
    </row>
    <row r="4493" spans="2:8" ht="15.75" thickBot="1">
      <c r="B4493" s="9" t="s">
        <v>14216</v>
      </c>
      <c r="C4493" s="20">
        <f>SUMIFS(Brasil_Mundo!$K:$K,Brasil_Mundo!$C:$C,$B4493)</f>
        <v>2057</v>
      </c>
      <c r="D4493" s="20">
        <f>SUMIFS(Brasil_EUA!$L:$L,Brasil_EUA!$C:$C,$B4493)</f>
        <v>0</v>
      </c>
      <c r="E4493" s="17">
        <f t="shared" si="210"/>
        <v>0</v>
      </c>
      <c r="F4493" s="17" t="str">
        <f>IF(ISERROR(MATCH(TEXT($B4493,"000000"),Análise_Anexo1_SH6!$B:$B,0))=TRUE,"SIM","NÃO")</f>
        <v>SIM</v>
      </c>
      <c r="G4493" s="17">
        <f t="shared" si="211"/>
        <v>6.1030215848293094E-9</v>
      </c>
      <c r="H4493" s="17">
        <f t="shared" si="212"/>
        <v>0</v>
      </c>
    </row>
    <row r="4494" spans="2:8" ht="15.75" thickBot="1">
      <c r="B4494" s="9">
        <v>901010</v>
      </c>
      <c r="C4494" s="20">
        <f>SUMIFS(Brasil_Mundo!$K:$K,Brasil_Mundo!$C:$C,$B4494)</f>
        <v>2051</v>
      </c>
      <c r="D4494" s="20">
        <f>SUMIFS(Brasil_EUA!$L:$L,Brasil_EUA!$C:$C,$B4494)</f>
        <v>2051</v>
      </c>
      <c r="E4494" s="17">
        <f t="shared" si="210"/>
        <v>1</v>
      </c>
      <c r="F4494" s="17" t="str">
        <f>IF(ISERROR(MATCH(TEXT($B4494,"000000"),Análise_Anexo1_SH6!$B:$B,0))=TRUE,"SIM","NÃO")</f>
        <v>SIM</v>
      </c>
      <c r="G4494" s="17">
        <f t="shared" si="211"/>
        <v>6.0852198689766236E-9</v>
      </c>
      <c r="H4494" s="17">
        <f t="shared" si="212"/>
        <v>5.0806854016136262E-8</v>
      </c>
    </row>
    <row r="4495" spans="2:8" ht="15.75" thickBot="1">
      <c r="B4495" s="9">
        <v>540821</v>
      </c>
      <c r="C4495" s="20">
        <f>SUMIFS(Brasil_Mundo!$K:$K,Brasil_Mundo!$C:$C,$B4495)</f>
        <v>2001</v>
      </c>
      <c r="D4495" s="20">
        <f>SUMIFS(Brasil_EUA!$L:$L,Brasil_EUA!$C:$C,$B4495)</f>
        <v>0</v>
      </c>
      <c r="E4495" s="17">
        <f t="shared" si="210"/>
        <v>0</v>
      </c>
      <c r="F4495" s="17" t="str">
        <f>IF(ISERROR(MATCH(TEXT($B4495,"000000"),Análise_Anexo1_SH6!$B:$B,0))=TRUE,"SIM","NÃO")</f>
        <v>SIM</v>
      </c>
      <c r="G4495" s="17">
        <f t="shared" si="211"/>
        <v>5.9368722368709036E-9</v>
      </c>
      <c r="H4495" s="17">
        <f t="shared" si="212"/>
        <v>0</v>
      </c>
    </row>
    <row r="4496" spans="2:8" ht="15.75" thickBot="1">
      <c r="B4496" s="9">
        <v>520951</v>
      </c>
      <c r="C4496" s="20">
        <f>SUMIFS(Brasil_Mundo!$K:$K,Brasil_Mundo!$C:$C,$B4496)</f>
        <v>1993</v>
      </c>
      <c r="D4496" s="20">
        <f>SUMIFS(Brasil_EUA!$L:$L,Brasil_EUA!$C:$C,$B4496)</f>
        <v>1453</v>
      </c>
      <c r="E4496" s="17">
        <f t="shared" si="210"/>
        <v>0.7290516808830908</v>
      </c>
      <c r="F4496" s="17" t="str">
        <f>IF(ISERROR(MATCH(TEXT($B4496,"000000"),Análise_Anexo1_SH6!$B:$B,0))=TRUE,"SIM","NÃO")</f>
        <v>SIM</v>
      </c>
      <c r="G4496" s="17">
        <f t="shared" si="211"/>
        <v>5.9131366157339888E-9</v>
      </c>
      <c r="H4496" s="17">
        <f t="shared" si="212"/>
        <v>3.5993349042148219E-8</v>
      </c>
    </row>
    <row r="4497" spans="2:8" ht="15.75" thickBot="1">
      <c r="B4497" s="9">
        <v>440500</v>
      </c>
      <c r="C4497" s="20">
        <f>SUMIFS(Brasil_Mundo!$K:$K,Brasil_Mundo!$C:$C,$B4497)</f>
        <v>1991</v>
      </c>
      <c r="D4497" s="20">
        <f>SUMIFS(Brasil_EUA!$L:$L,Brasil_EUA!$C:$C,$B4497)</f>
        <v>0</v>
      </c>
      <c r="E4497" s="17">
        <f t="shared" si="210"/>
        <v>0</v>
      </c>
      <c r="F4497" s="17" t="str">
        <f>IF(ISERROR(MATCH(TEXT($B4497,"000000"),Análise_Anexo1_SH6!$B:$B,0))=TRUE,"SIM","NÃO")</f>
        <v>SIM</v>
      </c>
      <c r="G4497" s="17">
        <f t="shared" si="211"/>
        <v>5.9072027104497599E-9</v>
      </c>
      <c r="H4497" s="17">
        <f t="shared" si="212"/>
        <v>0</v>
      </c>
    </row>
    <row r="4498" spans="2:8" ht="15.75" thickBot="1">
      <c r="B4498" s="9">
        <v>292019</v>
      </c>
      <c r="C4498" s="20">
        <f>SUMIFS(Brasil_Mundo!$K:$K,Brasil_Mundo!$C:$C,$B4498)</f>
        <v>1991</v>
      </c>
      <c r="D4498" s="20">
        <f>SUMIFS(Brasil_EUA!$L:$L,Brasil_EUA!$C:$C,$B4498)</f>
        <v>0</v>
      </c>
      <c r="E4498" s="17">
        <f t="shared" si="210"/>
        <v>0</v>
      </c>
      <c r="F4498" s="17" t="str">
        <f>IF(ISERROR(MATCH(TEXT($B4498,"000000"),Análise_Anexo1_SH6!$B:$B,0))=TRUE,"SIM","NÃO")</f>
        <v>SIM</v>
      </c>
      <c r="G4498" s="17">
        <f t="shared" si="211"/>
        <v>5.9072027104497599E-9</v>
      </c>
      <c r="H4498" s="17">
        <f t="shared" si="212"/>
        <v>0</v>
      </c>
    </row>
    <row r="4499" spans="2:8" ht="15.75" thickBot="1">
      <c r="B4499" s="9" t="s">
        <v>14206</v>
      </c>
      <c r="C4499" s="20">
        <f>SUMIFS(Brasil_Mundo!$K:$K,Brasil_Mundo!$C:$C,$B4499)</f>
        <v>1985</v>
      </c>
      <c r="D4499" s="20">
        <f>SUMIFS(Brasil_EUA!$L:$L,Brasil_EUA!$C:$C,$B4499)</f>
        <v>0</v>
      </c>
      <c r="E4499" s="17">
        <f t="shared" si="210"/>
        <v>0</v>
      </c>
      <c r="F4499" s="17" t="str">
        <f>IF(ISERROR(MATCH(TEXT($B4499,"000000"),Análise_Anexo1_SH6!$B:$B,0))=TRUE,"SIM","NÃO")</f>
        <v>SIM</v>
      </c>
      <c r="G4499" s="17">
        <f t="shared" si="211"/>
        <v>5.8894009945970732E-9</v>
      </c>
      <c r="H4499" s="17">
        <f t="shared" si="212"/>
        <v>0</v>
      </c>
    </row>
    <row r="4500" spans="2:8" ht="15.75" thickBot="1">
      <c r="B4500" s="9">
        <v>848610</v>
      </c>
      <c r="C4500" s="20">
        <f>SUMIFS(Brasil_Mundo!$K:$K,Brasil_Mundo!$C:$C,$B4500)</f>
        <v>1967</v>
      </c>
      <c r="D4500" s="20">
        <f>SUMIFS(Brasil_EUA!$L:$L,Brasil_EUA!$C:$C,$B4500)</f>
        <v>0</v>
      </c>
      <c r="E4500" s="17">
        <f t="shared" si="210"/>
        <v>0</v>
      </c>
      <c r="F4500" s="17" t="str">
        <f>IF(ISERROR(MATCH(TEXT($B4500,"000000"),Análise_Anexo1_SH6!$B:$B,0))=TRUE,"SIM","NÃO")</f>
        <v>SIM</v>
      </c>
      <c r="G4500" s="17">
        <f t="shared" si="211"/>
        <v>5.835995847039014E-9</v>
      </c>
      <c r="H4500" s="17">
        <f t="shared" si="212"/>
        <v>0</v>
      </c>
    </row>
    <row r="4501" spans="2:8" ht="15.75" thickBot="1">
      <c r="B4501" s="9">
        <v>820560</v>
      </c>
      <c r="C4501" s="20">
        <f>SUMIFS(Brasil_Mundo!$K:$K,Brasil_Mundo!$C:$C,$B4501)</f>
        <v>1962</v>
      </c>
      <c r="D4501" s="20">
        <f>SUMIFS(Brasil_EUA!$L:$L,Brasil_EUA!$C:$C,$B4501)</f>
        <v>0</v>
      </c>
      <c r="E4501" s="17">
        <f t="shared" si="210"/>
        <v>0</v>
      </c>
      <c r="F4501" s="17" t="str">
        <f>IF(ISERROR(MATCH(TEXT($B4501,"000000"),Análise_Anexo1_SH6!$B:$B,0))=TRUE,"SIM","NÃO")</f>
        <v>SIM</v>
      </c>
      <c r="G4501" s="17">
        <f t="shared" si="211"/>
        <v>5.8211610838284426E-9</v>
      </c>
      <c r="H4501" s="17">
        <f t="shared" si="212"/>
        <v>0</v>
      </c>
    </row>
    <row r="4502" spans="2:8" ht="15.75" thickBot="1">
      <c r="B4502" s="9">
        <v>970510</v>
      </c>
      <c r="C4502" s="20">
        <f>SUMIFS(Brasil_Mundo!$K:$K,Brasil_Mundo!$C:$C,$B4502)</f>
        <v>1962</v>
      </c>
      <c r="D4502" s="20">
        <f>SUMIFS(Brasil_EUA!$L:$L,Brasil_EUA!$C:$C,$B4502)</f>
        <v>1962</v>
      </c>
      <c r="E4502" s="17">
        <f t="shared" si="210"/>
        <v>1</v>
      </c>
      <c r="F4502" s="17" t="str">
        <f>IF(ISERROR(MATCH(TEXT($B4502,"000000"),Análise_Anexo1_SH6!$B:$B,0))=TRUE,"SIM","NÃO")</f>
        <v>SIM</v>
      </c>
      <c r="G4502" s="17">
        <f t="shared" si="211"/>
        <v>5.8211610838284426E-9</v>
      </c>
      <c r="H4502" s="17">
        <f t="shared" si="212"/>
        <v>4.8602168493251758E-8</v>
      </c>
    </row>
    <row r="4503" spans="2:8" ht="15.75" thickBot="1">
      <c r="B4503" s="9">
        <v>570410</v>
      </c>
      <c r="C4503" s="20">
        <f>SUMIFS(Brasil_Mundo!$K:$K,Brasil_Mundo!$C:$C,$B4503)</f>
        <v>1955</v>
      </c>
      <c r="D4503" s="20">
        <f>SUMIFS(Brasil_EUA!$L:$L,Brasil_EUA!$C:$C,$B4503)</f>
        <v>0</v>
      </c>
      <c r="E4503" s="17">
        <f t="shared" si="210"/>
        <v>0</v>
      </c>
      <c r="F4503" s="17" t="str">
        <f>IF(ISERROR(MATCH(TEXT($B4503,"000000"),Análise_Anexo1_SH6!$B:$B,0))=TRUE,"SIM","NÃO")</f>
        <v>SIM</v>
      </c>
      <c r="G4503" s="17">
        <f t="shared" si="211"/>
        <v>5.8003924153336414E-9</v>
      </c>
      <c r="H4503" s="17">
        <f t="shared" si="212"/>
        <v>0</v>
      </c>
    </row>
    <row r="4504" spans="2:8" ht="15.75" thickBot="1">
      <c r="B4504" s="9">
        <v>520419</v>
      </c>
      <c r="C4504" s="20">
        <f>SUMIFS(Brasil_Mundo!$K:$K,Brasil_Mundo!$C:$C,$B4504)</f>
        <v>2001</v>
      </c>
      <c r="D4504" s="20">
        <f>SUMIFS(Brasil_EUA!$L:$L,Brasil_EUA!$C:$C,$B4504)</f>
        <v>0</v>
      </c>
      <c r="E4504" s="17">
        <f t="shared" si="210"/>
        <v>0</v>
      </c>
      <c r="F4504" s="17" t="str">
        <f>IF(ISERROR(MATCH(TEXT($B4504,"000000"),Análise_Anexo1_SH6!$B:$B,0))=TRUE,"SIM","NÃO")</f>
        <v>SIM</v>
      </c>
      <c r="G4504" s="17">
        <f t="shared" si="211"/>
        <v>5.9368722368709036E-9</v>
      </c>
      <c r="H4504" s="17">
        <f t="shared" si="212"/>
        <v>0</v>
      </c>
    </row>
    <row r="4505" spans="2:8" ht="15.75" thickBot="1">
      <c r="B4505" s="9" t="s">
        <v>14194</v>
      </c>
      <c r="C4505" s="20">
        <f>SUMIFS(Brasil_Mundo!$K:$K,Brasil_Mundo!$C:$C,$B4505)</f>
        <v>1928</v>
      </c>
      <c r="D4505" s="20">
        <f>SUMIFS(Brasil_EUA!$L:$L,Brasil_EUA!$C:$C,$B4505)</f>
        <v>0</v>
      </c>
      <c r="E4505" s="17">
        <f t="shared" si="210"/>
        <v>0</v>
      </c>
      <c r="F4505" s="17" t="str">
        <f>IF(ISERROR(MATCH(TEXT($B4505,"000000"),Análise_Anexo1_SH6!$B:$B,0))=TRUE,"SIM","NÃO")</f>
        <v>SIM</v>
      </c>
      <c r="G4505" s="17">
        <f t="shared" si="211"/>
        <v>5.7202846939965529E-9</v>
      </c>
      <c r="H4505" s="17">
        <f t="shared" si="212"/>
        <v>0</v>
      </c>
    </row>
    <row r="4506" spans="2:8" ht="15.75" thickBot="1">
      <c r="B4506" s="9" t="s">
        <v>14190</v>
      </c>
      <c r="C4506" s="20">
        <f>SUMIFS(Brasil_Mundo!$K:$K,Brasil_Mundo!$C:$C,$B4506)</f>
        <v>1923</v>
      </c>
      <c r="D4506" s="20">
        <f>SUMIFS(Brasil_EUA!$L:$L,Brasil_EUA!$C:$C,$B4506)</f>
        <v>0</v>
      </c>
      <c r="E4506" s="17">
        <f t="shared" si="210"/>
        <v>0</v>
      </c>
      <c r="F4506" s="17" t="str">
        <f>IF(ISERROR(MATCH(TEXT($B4506,"000000"),Análise_Anexo1_SH6!$B:$B,0))=TRUE,"SIM","NÃO")</f>
        <v>SIM</v>
      </c>
      <c r="G4506" s="17">
        <f t="shared" si="211"/>
        <v>5.7054499307859807E-9</v>
      </c>
      <c r="H4506" s="17">
        <f t="shared" si="212"/>
        <v>0</v>
      </c>
    </row>
    <row r="4507" spans="2:8" ht="15.75" thickBot="1">
      <c r="B4507" s="9">
        <v>920110</v>
      </c>
      <c r="C4507" s="20">
        <f>SUMIFS(Brasil_Mundo!$K:$K,Brasil_Mundo!$C:$C,$B4507)</f>
        <v>1910</v>
      </c>
      <c r="D4507" s="20">
        <f>SUMIFS(Brasil_EUA!$L:$L,Brasil_EUA!$C:$C,$B4507)</f>
        <v>990</v>
      </c>
      <c r="E4507" s="17">
        <f t="shared" si="210"/>
        <v>0.51832460732984298</v>
      </c>
      <c r="F4507" s="17" t="str">
        <f>IF(ISERROR(MATCH(TEXT($B4507,"000000"),Análise_Anexo1_SH6!$B:$B,0))=TRUE,"SIM","NÃO")</f>
        <v>SIM</v>
      </c>
      <c r="G4507" s="17">
        <f t="shared" si="211"/>
        <v>5.6668795464384937E-9</v>
      </c>
      <c r="H4507" s="17">
        <f t="shared" si="212"/>
        <v>2.4524029973659143E-8</v>
      </c>
    </row>
    <row r="4508" spans="2:8" ht="15.75" thickBot="1">
      <c r="B4508" s="9">
        <v>640212</v>
      </c>
      <c r="C4508" s="20">
        <f>SUMIFS(Brasil_Mundo!$K:$K,Brasil_Mundo!$C:$C,$B4508)</f>
        <v>1910</v>
      </c>
      <c r="D4508" s="20">
        <f>SUMIFS(Brasil_EUA!$L:$L,Brasil_EUA!$C:$C,$B4508)</f>
        <v>484</v>
      </c>
      <c r="E4508" s="17">
        <f t="shared" si="210"/>
        <v>0.25340314136125652</v>
      </c>
      <c r="F4508" s="17" t="str">
        <f>IF(ISERROR(MATCH(TEXT($B4508,"000000"),Análise_Anexo1_SH6!$B:$B,0))=TRUE,"SIM","NÃO")</f>
        <v>SIM</v>
      </c>
      <c r="G4508" s="17">
        <f t="shared" si="211"/>
        <v>5.6668795464384937E-9</v>
      </c>
      <c r="H4508" s="17">
        <f t="shared" si="212"/>
        <v>1.1989525764900026E-8</v>
      </c>
    </row>
    <row r="4509" spans="2:8" ht="15.75" thickBot="1">
      <c r="B4509" s="9">
        <v>901310</v>
      </c>
      <c r="C4509" s="20">
        <f>SUMIFS(Brasil_Mundo!$K:$K,Brasil_Mundo!$C:$C,$B4509)</f>
        <v>1880</v>
      </c>
      <c r="D4509" s="20">
        <f>SUMIFS(Brasil_EUA!$L:$L,Brasil_EUA!$C:$C,$B4509)</f>
        <v>0</v>
      </c>
      <c r="E4509" s="17">
        <f t="shared" si="210"/>
        <v>0</v>
      </c>
      <c r="F4509" s="17" t="str">
        <f>IF(ISERROR(MATCH(TEXT($B4509,"000000"),Análise_Anexo1_SH6!$B:$B,0))=TRUE,"SIM","NÃO")</f>
        <v>SIM</v>
      </c>
      <c r="G4509" s="17">
        <f t="shared" si="211"/>
        <v>5.5778709671750619E-9</v>
      </c>
      <c r="H4509" s="17">
        <f t="shared" si="212"/>
        <v>0</v>
      </c>
    </row>
    <row r="4510" spans="2:8" ht="15.75" thickBot="1">
      <c r="B4510" s="9" t="s">
        <v>14186</v>
      </c>
      <c r="C4510" s="20">
        <f>SUMIFS(Brasil_Mundo!$K:$K,Brasil_Mundo!$C:$C,$B4510)</f>
        <v>1841</v>
      </c>
      <c r="D4510" s="20">
        <f>SUMIFS(Brasil_EUA!$L:$L,Brasil_EUA!$C:$C,$B4510)</f>
        <v>0</v>
      </c>
      <c r="E4510" s="17">
        <f t="shared" si="210"/>
        <v>0</v>
      </c>
      <c r="F4510" s="17" t="str">
        <f>IF(ISERROR(MATCH(TEXT($B4510,"000000"),Análise_Anexo1_SH6!$B:$B,0))=TRUE,"SIM","NÃO")</f>
        <v>SIM</v>
      </c>
      <c r="G4510" s="17">
        <f t="shared" si="211"/>
        <v>5.4621598141326008E-9</v>
      </c>
      <c r="H4510" s="17">
        <f t="shared" si="212"/>
        <v>0</v>
      </c>
    </row>
    <row r="4511" spans="2:8" ht="15.75" thickBot="1">
      <c r="B4511" s="9">
        <v>580127</v>
      </c>
      <c r="C4511" s="20">
        <f>SUMIFS(Brasil_Mundo!$K:$K,Brasil_Mundo!$C:$C,$B4511)</f>
        <v>1835</v>
      </c>
      <c r="D4511" s="20">
        <f>SUMIFS(Brasil_EUA!$L:$L,Brasil_EUA!$C:$C,$B4511)</f>
        <v>1835</v>
      </c>
      <c r="E4511" s="17">
        <f t="shared" si="210"/>
        <v>1</v>
      </c>
      <c r="F4511" s="17" t="str">
        <f>IF(ISERROR(MATCH(TEXT($B4511,"000000"),Análise_Anexo1_SH6!$B:$B,0))=TRUE,"SIM","NÃO")</f>
        <v>SIM</v>
      </c>
      <c r="G4511" s="17">
        <f t="shared" si="211"/>
        <v>5.4443580982799141E-9</v>
      </c>
      <c r="H4511" s="17">
        <f t="shared" si="212"/>
        <v>4.5456156567337907E-8</v>
      </c>
    </row>
    <row r="4512" spans="2:8" ht="15.75" thickBot="1">
      <c r="B4512" s="9">
        <v>530110</v>
      </c>
      <c r="C4512" s="20">
        <f>SUMIFS(Brasil_Mundo!$K:$K,Brasil_Mundo!$C:$C,$B4512)</f>
        <v>1822</v>
      </c>
      <c r="D4512" s="20">
        <f>SUMIFS(Brasil_EUA!$L:$L,Brasil_EUA!$C:$C,$B4512)</f>
        <v>1668</v>
      </c>
      <c r="E4512" s="17">
        <f t="shared" si="210"/>
        <v>0.91547749725576288</v>
      </c>
      <c r="F4512" s="17" t="str">
        <f>IF(ISERROR(MATCH(TEXT($B4512,"000000"),Análise_Anexo1_SH6!$B:$B,0))=TRUE,"SIM","NÃO")</f>
        <v>SIM</v>
      </c>
      <c r="G4512" s="17">
        <f t="shared" si="211"/>
        <v>5.4057877139324271E-9</v>
      </c>
      <c r="H4512" s="17">
        <f t="shared" si="212"/>
        <v>4.1319274743498432E-8</v>
      </c>
    </row>
    <row r="4513" spans="2:8" ht="15.75" thickBot="1">
      <c r="B4513" s="9">
        <v>401211</v>
      </c>
      <c r="C4513" s="20">
        <f>SUMIFS(Brasil_Mundo!$K:$K,Brasil_Mundo!$C:$C,$B4513)</f>
        <v>1805</v>
      </c>
      <c r="D4513" s="20">
        <f>SUMIFS(Brasil_EUA!$L:$L,Brasil_EUA!$C:$C,$B4513)</f>
        <v>0</v>
      </c>
      <c r="E4513" s="17">
        <f t="shared" si="210"/>
        <v>0</v>
      </c>
      <c r="F4513" s="17" t="str">
        <f>IF(ISERROR(MATCH(TEXT($B4513,"000000"),Análise_Anexo1_SH6!$B:$B,0))=TRUE,"SIM","NÃO")</f>
        <v>SIM</v>
      </c>
      <c r="G4513" s="17">
        <f t="shared" si="211"/>
        <v>5.3553495190164823E-9</v>
      </c>
      <c r="H4513" s="17">
        <f t="shared" si="212"/>
        <v>0</v>
      </c>
    </row>
    <row r="4514" spans="2:8" ht="15.75" thickBot="1">
      <c r="B4514" s="9">
        <v>284150</v>
      </c>
      <c r="C4514" s="20">
        <f>SUMIFS(Brasil_Mundo!$K:$K,Brasil_Mundo!$C:$C,$B4514)</f>
        <v>1850</v>
      </c>
      <c r="D4514" s="20">
        <f>SUMIFS(Brasil_EUA!$L:$L,Brasil_EUA!$C:$C,$B4514)</f>
        <v>0</v>
      </c>
      <c r="E4514" s="17">
        <f t="shared" si="210"/>
        <v>0</v>
      </c>
      <c r="F4514" s="17" t="str">
        <f>IF(ISERROR(MATCH(TEXT($B4514,"000000"),Análise_Anexo1_SH6!$B:$B,0))=TRUE,"SIM","NÃO")</f>
        <v>SIM</v>
      </c>
      <c r="G4514" s="17">
        <f t="shared" si="211"/>
        <v>5.48886238791163E-9</v>
      </c>
      <c r="H4514" s="17">
        <f t="shared" si="212"/>
        <v>0</v>
      </c>
    </row>
    <row r="4515" spans="2:8" ht="15.75" thickBot="1">
      <c r="B4515" s="9">
        <v>160411</v>
      </c>
      <c r="C4515" s="20">
        <f>SUMIFS(Brasil_Mundo!$K:$K,Brasil_Mundo!$C:$C,$B4515)</f>
        <v>1748</v>
      </c>
      <c r="D4515" s="20">
        <f>SUMIFS(Brasil_EUA!$L:$L,Brasil_EUA!$C:$C,$B4515)</f>
        <v>0</v>
      </c>
      <c r="E4515" s="17">
        <f t="shared" si="210"/>
        <v>0</v>
      </c>
      <c r="F4515" s="17" t="str">
        <f>IF(ISERROR(MATCH(TEXT($B4515,"000000"),Análise_Anexo1_SH6!$B:$B,0))=TRUE,"SIM","NÃO")</f>
        <v>SIM</v>
      </c>
      <c r="G4515" s="17">
        <f t="shared" si="211"/>
        <v>5.186233218415962E-9</v>
      </c>
      <c r="H4515" s="17">
        <f t="shared" si="212"/>
        <v>0</v>
      </c>
    </row>
    <row r="4516" spans="2:8" ht="15.75" thickBot="1">
      <c r="B4516" s="9" t="s">
        <v>14175</v>
      </c>
      <c r="C4516" s="20">
        <f>SUMIFS(Brasil_Mundo!$K:$K,Brasil_Mundo!$C:$C,$B4516)</f>
        <v>1747</v>
      </c>
      <c r="D4516" s="20">
        <f>SUMIFS(Brasil_EUA!$L:$L,Brasil_EUA!$C:$C,$B4516)</f>
        <v>0</v>
      </c>
      <c r="E4516" s="17">
        <f t="shared" si="210"/>
        <v>0</v>
      </c>
      <c r="F4516" s="17" t="str">
        <f>IF(ISERROR(MATCH(TEXT($B4516,"000000"),Análise_Anexo1_SH6!$B:$B,0))=TRUE,"SIM","NÃO")</f>
        <v>SIM</v>
      </c>
      <c r="G4516" s="17">
        <f t="shared" si="211"/>
        <v>5.1832662657738476E-9</v>
      </c>
      <c r="H4516" s="17">
        <f t="shared" si="212"/>
        <v>0</v>
      </c>
    </row>
    <row r="4517" spans="2:8" ht="15.75" thickBot="1">
      <c r="B4517" s="9">
        <v>740822</v>
      </c>
      <c r="C4517" s="20">
        <f>SUMIFS(Brasil_Mundo!$K:$K,Brasil_Mundo!$C:$C,$B4517)</f>
        <v>1738</v>
      </c>
      <c r="D4517" s="20">
        <f>SUMIFS(Brasil_EUA!$L:$L,Brasil_EUA!$C:$C,$B4517)</f>
        <v>0</v>
      </c>
      <c r="E4517" s="17">
        <f t="shared" si="210"/>
        <v>0</v>
      </c>
      <c r="F4517" s="17" t="str">
        <f>IF(ISERROR(MATCH(TEXT($B4517,"000000"),Análise_Anexo1_SH6!$B:$B,0))=TRUE,"SIM","NÃO")</f>
        <v>SIM</v>
      </c>
      <c r="G4517" s="17">
        <f t="shared" si="211"/>
        <v>5.1565636919948175E-9</v>
      </c>
      <c r="H4517" s="17">
        <f t="shared" si="212"/>
        <v>0</v>
      </c>
    </row>
    <row r="4518" spans="2:8" ht="15.75" thickBot="1">
      <c r="B4518" s="9" t="s">
        <v>4852</v>
      </c>
      <c r="C4518" s="20">
        <f>SUMIFS(Brasil_Mundo!$K:$K,Brasil_Mundo!$C:$C,$B4518)</f>
        <v>1717</v>
      </c>
      <c r="D4518" s="20">
        <f>SUMIFS(Brasil_EUA!$L:$L,Brasil_EUA!$C:$C,$B4518)</f>
        <v>111</v>
      </c>
      <c r="E4518" s="17">
        <f t="shared" si="210"/>
        <v>6.46476412347117E-2</v>
      </c>
      <c r="F4518" s="17" t="str">
        <f>IF(ISERROR(MATCH(TEXT($B4518,"000000"),Análise_Anexo1_SH6!$B:$B,0))=TRUE,"SIM","NÃO")</f>
        <v>SIM</v>
      </c>
      <c r="G4518" s="17">
        <f t="shared" si="211"/>
        <v>5.0942576865104157E-9</v>
      </c>
      <c r="H4518" s="17">
        <f t="shared" si="212"/>
        <v>2.7496639667436008E-9</v>
      </c>
    </row>
    <row r="4519" spans="2:8" ht="15.75" thickBot="1">
      <c r="B4519" s="9">
        <v>621030</v>
      </c>
      <c r="C4519" s="20">
        <f>SUMIFS(Brasil_Mundo!$K:$K,Brasil_Mundo!$C:$C,$B4519)</f>
        <v>1713</v>
      </c>
      <c r="D4519" s="20">
        <f>SUMIFS(Brasil_EUA!$L:$L,Brasil_EUA!$C:$C,$B4519)</f>
        <v>32</v>
      </c>
      <c r="E4519" s="17">
        <f t="shared" si="210"/>
        <v>1.8680677174547577E-2</v>
      </c>
      <c r="F4519" s="17" t="str">
        <f>IF(ISERROR(MATCH(TEXT($B4519,"000000"),Análise_Anexo1_SH6!$B:$B,0))=TRUE,"SIM","NÃO")</f>
        <v>SIM</v>
      </c>
      <c r="G4519" s="17">
        <f t="shared" si="211"/>
        <v>5.0823898759419579E-9</v>
      </c>
      <c r="H4519" s="17">
        <f t="shared" si="212"/>
        <v>7.9269591834049752E-10</v>
      </c>
    </row>
    <row r="4520" spans="2:8" ht="15.75" thickBot="1">
      <c r="B4520" s="9" t="s">
        <v>4886</v>
      </c>
      <c r="C4520" s="20">
        <f>SUMIFS(Brasil_Mundo!$K:$K,Brasil_Mundo!$C:$C,$B4520)</f>
        <v>1710</v>
      </c>
      <c r="D4520" s="20">
        <f>SUMIFS(Brasil_EUA!$L:$L,Brasil_EUA!$C:$C,$B4520)</f>
        <v>127</v>
      </c>
      <c r="E4520" s="17">
        <f t="shared" si="210"/>
        <v>7.4269005847953221E-2</v>
      </c>
      <c r="F4520" s="17" t="str">
        <f>IF(ISERROR(MATCH(TEXT($B4520,"000000"),Análise_Anexo1_SH6!$B:$B,0))=TRUE,"SIM","NÃO")</f>
        <v>SIM</v>
      </c>
      <c r="G4520" s="17">
        <f t="shared" si="211"/>
        <v>5.0734890180156146E-9</v>
      </c>
      <c r="H4520" s="17">
        <f t="shared" si="212"/>
        <v>3.1460119259138495E-9</v>
      </c>
    </row>
    <row r="4521" spans="2:8" ht="15.75" thickBot="1">
      <c r="B4521" s="9" t="s">
        <v>12622</v>
      </c>
      <c r="C4521" s="20">
        <f>SUMIFS(Brasil_Mundo!$K:$K,Brasil_Mundo!$C:$C,$B4521)</f>
        <v>1639</v>
      </c>
      <c r="D4521" s="20">
        <f>SUMIFS(Brasil_EUA!$L:$L,Brasil_EUA!$C:$C,$B4521)</f>
        <v>0</v>
      </c>
      <c r="E4521" s="17">
        <f t="shared" si="210"/>
        <v>0</v>
      </c>
      <c r="F4521" s="17" t="str">
        <f>IF(ISERROR(MATCH(TEXT($B4521,"000000"),Análise_Anexo1_SH6!$B:$B,0))=TRUE,"SIM","NÃO")</f>
        <v>SIM</v>
      </c>
      <c r="G4521" s="17">
        <f t="shared" si="211"/>
        <v>4.8628353804254928E-9</v>
      </c>
      <c r="H4521" s="17">
        <f t="shared" si="212"/>
        <v>0</v>
      </c>
    </row>
    <row r="4522" spans="2:8" ht="15.75" thickBot="1">
      <c r="B4522" s="9" t="s">
        <v>14163</v>
      </c>
      <c r="C4522" s="20">
        <f>SUMIFS(Brasil_Mundo!$K:$K,Brasil_Mundo!$C:$C,$B4522)</f>
        <v>1630</v>
      </c>
      <c r="D4522" s="20">
        <f>SUMIFS(Brasil_EUA!$L:$L,Brasil_EUA!$C:$C,$B4522)</f>
        <v>0</v>
      </c>
      <c r="E4522" s="17">
        <f t="shared" si="210"/>
        <v>0</v>
      </c>
      <c r="F4522" s="17" t="str">
        <f>IF(ISERROR(MATCH(TEXT($B4522,"000000"),Análise_Anexo1_SH6!$B:$B,0))=TRUE,"SIM","NÃO")</f>
        <v>SIM</v>
      </c>
      <c r="G4522" s="17">
        <f t="shared" si="211"/>
        <v>4.8361328066464628E-9</v>
      </c>
      <c r="H4522" s="17">
        <f t="shared" si="212"/>
        <v>0</v>
      </c>
    </row>
    <row r="4523" spans="2:8" ht="15.75" thickBot="1">
      <c r="B4523" s="9">
        <v>630420</v>
      </c>
      <c r="C4523" s="20">
        <f>SUMIFS(Brasil_Mundo!$K:$K,Brasil_Mundo!$C:$C,$B4523)</f>
        <v>1611</v>
      </c>
      <c r="D4523" s="20">
        <f>SUMIFS(Brasil_EUA!$L:$L,Brasil_EUA!$C:$C,$B4523)</f>
        <v>0</v>
      </c>
      <c r="E4523" s="17">
        <f t="shared" si="210"/>
        <v>0</v>
      </c>
      <c r="F4523" s="17" t="str">
        <f>IF(ISERROR(MATCH(TEXT($B4523,"000000"),Análise_Anexo1_SH6!$B:$B,0))=TRUE,"SIM","NÃO")</f>
        <v>SIM</v>
      </c>
      <c r="G4523" s="17">
        <f t="shared" si="211"/>
        <v>4.7797607064462899E-9</v>
      </c>
      <c r="H4523" s="17">
        <f t="shared" si="212"/>
        <v>0</v>
      </c>
    </row>
    <row r="4524" spans="2:8" ht="15.75" thickBot="1">
      <c r="B4524" s="9">
        <v>810296</v>
      </c>
      <c r="C4524" s="20">
        <f>SUMIFS(Brasil_Mundo!$K:$K,Brasil_Mundo!$C:$C,$B4524)</f>
        <v>1605</v>
      </c>
      <c r="D4524" s="20">
        <f>SUMIFS(Brasil_EUA!$L:$L,Brasil_EUA!$C:$C,$B4524)</f>
        <v>0</v>
      </c>
      <c r="E4524" s="17">
        <f t="shared" si="210"/>
        <v>0</v>
      </c>
      <c r="F4524" s="17" t="str">
        <f>IF(ISERROR(MATCH(TEXT($B4524,"000000"),Análise_Anexo1_SH6!$B:$B,0))=TRUE,"SIM","NÃO")</f>
        <v>SIM</v>
      </c>
      <c r="G4524" s="17">
        <f t="shared" si="211"/>
        <v>4.7619589905936032E-9</v>
      </c>
      <c r="H4524" s="17">
        <f t="shared" si="212"/>
        <v>0</v>
      </c>
    </row>
    <row r="4525" spans="2:8" ht="15.75" thickBot="1">
      <c r="B4525" s="9">
        <v>252390</v>
      </c>
      <c r="C4525" s="20">
        <f>SUMIFS(Brasil_Mundo!$K:$K,Brasil_Mundo!$C:$C,$B4525)</f>
        <v>1574</v>
      </c>
      <c r="D4525" s="20">
        <f>SUMIFS(Brasil_EUA!$L:$L,Brasil_EUA!$C:$C,$B4525)</f>
        <v>0</v>
      </c>
      <c r="E4525" s="17">
        <f t="shared" si="210"/>
        <v>0</v>
      </c>
      <c r="F4525" s="17" t="str">
        <f>IF(ISERROR(MATCH(TEXT($B4525,"000000"),Análise_Anexo1_SH6!$B:$B,0))=TRUE,"SIM","NÃO")</f>
        <v>SIM</v>
      </c>
      <c r="G4525" s="17">
        <f t="shared" si="211"/>
        <v>4.669983458688057E-9</v>
      </c>
      <c r="H4525" s="17">
        <f t="shared" si="212"/>
        <v>0</v>
      </c>
    </row>
    <row r="4526" spans="2:8" ht="15.75" thickBot="1">
      <c r="B4526" s="9">
        <v>290322</v>
      </c>
      <c r="C4526" s="20">
        <f>SUMIFS(Brasil_Mundo!$K:$K,Brasil_Mundo!$C:$C,$B4526)</f>
        <v>1554</v>
      </c>
      <c r="D4526" s="20">
        <f>SUMIFS(Brasil_EUA!$L:$L,Brasil_EUA!$C:$C,$B4526)</f>
        <v>0</v>
      </c>
      <c r="E4526" s="17">
        <f t="shared" si="210"/>
        <v>0</v>
      </c>
      <c r="F4526" s="17" t="str">
        <f>IF(ISERROR(MATCH(TEXT($B4526,"000000"),Análise_Anexo1_SH6!$B:$B,0))=TRUE,"SIM","NÃO")</f>
        <v>SIM</v>
      </c>
      <c r="G4526" s="17">
        <f t="shared" si="211"/>
        <v>4.6106444058457696E-9</v>
      </c>
      <c r="H4526" s="17">
        <f t="shared" si="212"/>
        <v>0</v>
      </c>
    </row>
    <row r="4527" spans="2:8" ht="15.75" thickBot="1">
      <c r="B4527" s="9">
        <v>370252</v>
      </c>
      <c r="C4527" s="20">
        <f>SUMIFS(Brasil_Mundo!$K:$K,Brasil_Mundo!$C:$C,$B4527)</f>
        <v>1540</v>
      </c>
      <c r="D4527" s="20">
        <f>SUMIFS(Brasil_EUA!$L:$L,Brasil_EUA!$C:$C,$B4527)</f>
        <v>1540</v>
      </c>
      <c r="E4527" s="17">
        <f t="shared" si="210"/>
        <v>1</v>
      </c>
      <c r="F4527" s="17" t="str">
        <f>IF(ISERROR(MATCH(TEXT($B4527,"000000"),Análise_Anexo1_SH6!$B:$B,0))=TRUE,"SIM","NÃO")</f>
        <v>SIM</v>
      </c>
      <c r="G4527" s="17">
        <f t="shared" si="211"/>
        <v>4.5691070688561673E-9</v>
      </c>
      <c r="H4527" s="17">
        <f t="shared" si="212"/>
        <v>3.8148491070136445E-8</v>
      </c>
    </row>
    <row r="4528" spans="2:8" ht="15.75" thickBot="1">
      <c r="B4528" s="9" t="s">
        <v>5315</v>
      </c>
      <c r="C4528" s="20">
        <f>SUMIFS(Brasil_Mundo!$K:$K,Brasil_Mundo!$C:$C,$B4528)</f>
        <v>1520</v>
      </c>
      <c r="D4528" s="20">
        <f>SUMIFS(Brasil_EUA!$L:$L,Brasil_EUA!$C:$C,$B4528)</f>
        <v>416</v>
      </c>
      <c r="E4528" s="17">
        <f t="shared" si="210"/>
        <v>0.27368421052631581</v>
      </c>
      <c r="F4528" s="17" t="str">
        <f>IF(ISERROR(MATCH(TEXT($B4528,"000000"),Análise_Anexo1_SH6!$B:$B,0))=TRUE,"SIM","NÃO")</f>
        <v>SIM</v>
      </c>
      <c r="G4528" s="17">
        <f t="shared" si="211"/>
        <v>4.50976801601388E-9</v>
      </c>
      <c r="H4528" s="17">
        <f t="shared" si="212"/>
        <v>1.0305046938426469E-8</v>
      </c>
    </row>
    <row r="4529" spans="2:8" ht="15.75" thickBot="1">
      <c r="B4529" s="9">
        <v>960891</v>
      </c>
      <c r="C4529" s="20">
        <f>SUMIFS(Brasil_Mundo!$K:$K,Brasil_Mundo!$C:$C,$B4529)</f>
        <v>1518</v>
      </c>
      <c r="D4529" s="20">
        <f>SUMIFS(Brasil_EUA!$L:$L,Brasil_EUA!$C:$C,$B4529)</f>
        <v>1038</v>
      </c>
      <c r="E4529" s="17">
        <f t="shared" si="210"/>
        <v>0.6837944664031621</v>
      </c>
      <c r="F4529" s="17" t="str">
        <f>IF(ISERROR(MATCH(TEXT($B4529,"000000"),Análise_Anexo1_SH6!$B:$B,0))=TRUE,"SIM","NÃO")</f>
        <v>SIM</v>
      </c>
      <c r="G4529" s="17">
        <f t="shared" si="211"/>
        <v>4.5038341107296511E-9</v>
      </c>
      <c r="H4529" s="17">
        <f t="shared" si="212"/>
        <v>2.5713073851169889E-8</v>
      </c>
    </row>
    <row r="4530" spans="2:8" ht="15.75" thickBot="1">
      <c r="B4530" s="9">
        <v>291812</v>
      </c>
      <c r="C4530" s="20">
        <f>SUMIFS(Brasil_Mundo!$K:$K,Brasil_Mundo!$C:$C,$B4530)</f>
        <v>1516</v>
      </c>
      <c r="D4530" s="20">
        <f>SUMIFS(Brasil_EUA!$L:$L,Brasil_EUA!$C:$C,$B4530)</f>
        <v>0</v>
      </c>
      <c r="E4530" s="17">
        <f t="shared" si="210"/>
        <v>0</v>
      </c>
      <c r="F4530" s="17" t="str">
        <f>IF(ISERROR(MATCH(TEXT($B4530,"000000"),Análise_Anexo1_SH6!$B:$B,0))=TRUE,"SIM","NÃO")</f>
        <v>SIM</v>
      </c>
      <c r="G4530" s="17">
        <f t="shared" si="211"/>
        <v>4.4979002054454222E-9</v>
      </c>
      <c r="H4530" s="17">
        <f t="shared" si="212"/>
        <v>0</v>
      </c>
    </row>
    <row r="4531" spans="2:8" ht="15.75" thickBot="1">
      <c r="B4531" s="9">
        <v>430190</v>
      </c>
      <c r="C4531" s="20">
        <f>SUMIFS(Brasil_Mundo!$K:$K,Brasil_Mundo!$C:$C,$B4531)</f>
        <v>1515</v>
      </c>
      <c r="D4531" s="20">
        <f>SUMIFS(Brasil_EUA!$L:$L,Brasil_EUA!$C:$C,$B4531)</f>
        <v>0</v>
      </c>
      <c r="E4531" s="17">
        <f t="shared" si="210"/>
        <v>0</v>
      </c>
      <c r="F4531" s="17" t="str">
        <f>IF(ISERROR(MATCH(TEXT($B4531,"000000"),Análise_Anexo1_SH6!$B:$B,0))=TRUE,"SIM","NÃO")</f>
        <v>SIM</v>
      </c>
      <c r="G4531" s="17">
        <f t="shared" si="211"/>
        <v>4.4949332528033078E-9</v>
      </c>
      <c r="H4531" s="17">
        <f t="shared" si="212"/>
        <v>0</v>
      </c>
    </row>
    <row r="4532" spans="2:8" ht="15.75" thickBot="1">
      <c r="B4532" s="9" t="s">
        <v>14152</v>
      </c>
      <c r="C4532" s="20">
        <f>SUMIFS(Brasil_Mundo!$K:$K,Brasil_Mundo!$C:$C,$B4532)</f>
        <v>1509</v>
      </c>
      <c r="D4532" s="20">
        <f>SUMIFS(Brasil_EUA!$L:$L,Brasil_EUA!$C:$C,$B4532)</f>
        <v>0</v>
      </c>
      <c r="E4532" s="17">
        <f t="shared" si="210"/>
        <v>0</v>
      </c>
      <c r="F4532" s="17" t="str">
        <f>IF(ISERROR(MATCH(TEXT($B4532,"000000"),Análise_Anexo1_SH6!$B:$B,0))=TRUE,"SIM","NÃO")</f>
        <v>SIM</v>
      </c>
      <c r="G4532" s="17">
        <f t="shared" si="211"/>
        <v>4.4771315369506211E-9</v>
      </c>
      <c r="H4532" s="17">
        <f t="shared" si="212"/>
        <v>0</v>
      </c>
    </row>
    <row r="4533" spans="2:8" ht="15.75" thickBot="1">
      <c r="B4533" s="9">
        <v>530390</v>
      </c>
      <c r="C4533" s="20">
        <f>SUMIFS(Brasil_Mundo!$K:$K,Brasil_Mundo!$C:$C,$B4533)</f>
        <v>1480</v>
      </c>
      <c r="D4533" s="20">
        <f>SUMIFS(Brasil_EUA!$L:$L,Brasil_EUA!$C:$C,$B4533)</f>
        <v>0</v>
      </c>
      <c r="E4533" s="17">
        <f t="shared" si="210"/>
        <v>0</v>
      </c>
      <c r="F4533" s="17" t="str">
        <f>IF(ISERROR(MATCH(TEXT($B4533,"000000"),Análise_Anexo1_SH6!$B:$B,0))=TRUE,"SIM","NÃO")</f>
        <v>SIM</v>
      </c>
      <c r="G4533" s="17">
        <f t="shared" si="211"/>
        <v>4.3910899103293037E-9</v>
      </c>
      <c r="H4533" s="17">
        <f t="shared" si="212"/>
        <v>0</v>
      </c>
    </row>
    <row r="4534" spans="2:8" ht="15.75" thickBot="1">
      <c r="B4534" s="9">
        <v>845110</v>
      </c>
      <c r="C4534" s="20">
        <f>SUMIFS(Brasil_Mundo!$K:$K,Brasil_Mundo!$C:$C,$B4534)</f>
        <v>1480</v>
      </c>
      <c r="D4534" s="20">
        <f>SUMIFS(Brasil_EUA!$L:$L,Brasil_EUA!$C:$C,$B4534)</f>
        <v>0</v>
      </c>
      <c r="E4534" s="17">
        <f t="shared" si="210"/>
        <v>0</v>
      </c>
      <c r="F4534" s="17" t="str">
        <f>IF(ISERROR(MATCH(TEXT($B4534,"000000"),Análise_Anexo1_SH6!$B:$B,0))=TRUE,"SIM","NÃO")</f>
        <v>SIM</v>
      </c>
      <c r="G4534" s="17">
        <f t="shared" si="211"/>
        <v>4.3910899103293037E-9</v>
      </c>
      <c r="H4534" s="17">
        <f t="shared" si="212"/>
        <v>0</v>
      </c>
    </row>
    <row r="4535" spans="2:8" ht="15.75" thickBot="1">
      <c r="B4535" s="9">
        <v>240290</v>
      </c>
      <c r="C4535" s="20">
        <f>SUMIFS(Brasil_Mundo!$K:$K,Brasil_Mundo!$C:$C,$B4535)</f>
        <v>1475</v>
      </c>
      <c r="D4535" s="20">
        <f>SUMIFS(Brasil_EUA!$L:$L,Brasil_EUA!$C:$C,$B4535)</f>
        <v>0</v>
      </c>
      <c r="E4535" s="17">
        <f t="shared" si="210"/>
        <v>0</v>
      </c>
      <c r="F4535" s="17" t="str">
        <f>IF(ISERROR(MATCH(TEXT($B4535,"000000"),Análise_Anexo1_SH6!$B:$B,0))=TRUE,"SIM","NÃO")</f>
        <v>SIM</v>
      </c>
      <c r="G4535" s="17">
        <f t="shared" si="211"/>
        <v>4.3762551471187323E-9</v>
      </c>
      <c r="H4535" s="17">
        <f t="shared" si="212"/>
        <v>0</v>
      </c>
    </row>
    <row r="4536" spans="2:8" ht="15.75" thickBot="1">
      <c r="B4536" s="9">
        <v>620799</v>
      </c>
      <c r="C4536" s="20">
        <f>SUMIFS(Brasil_Mundo!$K:$K,Brasil_Mundo!$C:$C,$B4536)</f>
        <v>2726</v>
      </c>
      <c r="D4536" s="20">
        <f>SUMIFS(Brasil_EUA!$L:$L,Brasil_EUA!$C:$C,$B4536)</f>
        <v>0</v>
      </c>
      <c r="E4536" s="17">
        <f t="shared" si="210"/>
        <v>0</v>
      </c>
      <c r="F4536" s="17" t="str">
        <f>IF(ISERROR(MATCH(TEXT($B4536,"000000"),Análise_Anexo1_SH6!$B:$B,0))=TRUE,"SIM","NÃO")</f>
        <v>SIM</v>
      </c>
      <c r="G4536" s="17">
        <f t="shared" si="211"/>
        <v>8.0879129024038395E-9</v>
      </c>
      <c r="H4536" s="17">
        <f t="shared" si="212"/>
        <v>0</v>
      </c>
    </row>
    <row r="4537" spans="2:8" ht="15.75" thickBot="1">
      <c r="B4537" s="9">
        <v>740500</v>
      </c>
      <c r="C4537" s="20">
        <f>SUMIFS(Brasil_Mundo!$K:$K,Brasil_Mundo!$C:$C,$B4537)</f>
        <v>1451</v>
      </c>
      <c r="D4537" s="20">
        <f>SUMIFS(Brasil_EUA!$L:$L,Brasil_EUA!$C:$C,$B4537)</f>
        <v>0</v>
      </c>
      <c r="E4537" s="17">
        <f t="shared" si="210"/>
        <v>0</v>
      </c>
      <c r="F4537" s="17" t="str">
        <f>IF(ISERROR(MATCH(TEXT($B4537,"000000"),Análise_Anexo1_SH6!$B:$B,0))=TRUE,"SIM","NÃO")</f>
        <v>SIM</v>
      </c>
      <c r="G4537" s="17">
        <f t="shared" si="211"/>
        <v>4.3050482837079863E-9</v>
      </c>
      <c r="H4537" s="17">
        <f t="shared" si="212"/>
        <v>0</v>
      </c>
    </row>
    <row r="4538" spans="2:8" ht="15.75" thickBot="1">
      <c r="B4538" s="9" t="s">
        <v>14136</v>
      </c>
      <c r="C4538" s="20">
        <f>SUMIFS(Brasil_Mundo!$K:$K,Brasil_Mundo!$C:$C,$B4538)</f>
        <v>1440</v>
      </c>
      <c r="D4538" s="20">
        <f>SUMIFS(Brasil_EUA!$L:$L,Brasil_EUA!$C:$C,$B4538)</f>
        <v>0</v>
      </c>
      <c r="E4538" s="17">
        <f t="shared" si="210"/>
        <v>0</v>
      </c>
      <c r="F4538" s="17" t="str">
        <f>IF(ISERROR(MATCH(TEXT($B4538,"000000"),Análise_Anexo1_SH6!$B:$B,0))=TRUE,"SIM","NÃO")</f>
        <v>SIM</v>
      </c>
      <c r="G4538" s="17">
        <f t="shared" si="211"/>
        <v>4.2724118046447282E-9</v>
      </c>
      <c r="H4538" s="17">
        <f t="shared" si="212"/>
        <v>0</v>
      </c>
    </row>
    <row r="4539" spans="2:8" ht="15.75" thickBot="1">
      <c r="B4539" s="9">
        <v>481039</v>
      </c>
      <c r="C4539" s="20">
        <f>SUMIFS(Brasil_Mundo!$K:$K,Brasil_Mundo!$C:$C,$B4539)</f>
        <v>1434</v>
      </c>
      <c r="D4539" s="20">
        <f>SUMIFS(Brasil_EUA!$L:$L,Brasil_EUA!$C:$C,$B4539)</f>
        <v>0</v>
      </c>
      <c r="E4539" s="17">
        <f t="shared" si="210"/>
        <v>0</v>
      </c>
      <c r="F4539" s="17" t="str">
        <f>IF(ISERROR(MATCH(TEXT($B4539,"000000"),Análise_Anexo1_SH6!$B:$B,0))=TRUE,"SIM","NÃO")</f>
        <v>SIM</v>
      </c>
      <c r="G4539" s="17">
        <f t="shared" si="211"/>
        <v>4.2546100887920415E-9</v>
      </c>
      <c r="H4539" s="17">
        <f t="shared" si="212"/>
        <v>0</v>
      </c>
    </row>
    <row r="4540" spans="2:8" ht="15.75" thickBot="1">
      <c r="B4540" s="9" t="s">
        <v>14125</v>
      </c>
      <c r="C4540" s="20">
        <f>SUMIFS(Brasil_Mundo!$K:$K,Brasil_Mundo!$C:$C,$B4540)</f>
        <v>1406</v>
      </c>
      <c r="D4540" s="20">
        <f>SUMIFS(Brasil_EUA!$L:$L,Brasil_EUA!$C:$C,$B4540)</f>
        <v>0</v>
      </c>
      <c r="E4540" s="17">
        <f t="shared" si="210"/>
        <v>0</v>
      </c>
      <c r="F4540" s="17" t="str">
        <f>IF(ISERROR(MATCH(TEXT($B4540,"000000"),Análise_Anexo1_SH6!$B:$B,0))=TRUE,"SIM","NÃO")</f>
        <v>SIM</v>
      </c>
      <c r="G4540" s="17">
        <f t="shared" si="211"/>
        <v>4.1715354148128386E-9</v>
      </c>
      <c r="H4540" s="17">
        <f t="shared" si="212"/>
        <v>0</v>
      </c>
    </row>
    <row r="4541" spans="2:8" ht="15.75" thickBot="1">
      <c r="B4541" s="9" t="s">
        <v>14122</v>
      </c>
      <c r="C4541" s="20">
        <f>SUMIFS(Brasil_Mundo!$K:$K,Brasil_Mundo!$C:$C,$B4541)</f>
        <v>1405</v>
      </c>
      <c r="D4541" s="20">
        <f>SUMIFS(Brasil_EUA!$L:$L,Brasil_EUA!$C:$C,$B4541)</f>
        <v>0</v>
      </c>
      <c r="E4541" s="17">
        <f t="shared" si="210"/>
        <v>0</v>
      </c>
      <c r="F4541" s="17" t="str">
        <f>IF(ISERROR(MATCH(TEXT($B4541,"000000"),Análise_Anexo1_SH6!$B:$B,0))=TRUE,"SIM","NÃO")</f>
        <v>SIM</v>
      </c>
      <c r="G4541" s="17">
        <f t="shared" si="211"/>
        <v>4.1685684621707241E-9</v>
      </c>
      <c r="H4541" s="17">
        <f t="shared" si="212"/>
        <v>0</v>
      </c>
    </row>
    <row r="4542" spans="2:8" ht="15.75" thickBot="1">
      <c r="B4542" s="9">
        <v>600129</v>
      </c>
      <c r="C4542" s="20">
        <f>SUMIFS(Brasil_Mundo!$K:$K,Brasil_Mundo!$C:$C,$B4542)</f>
        <v>1378</v>
      </c>
      <c r="D4542" s="20">
        <f>SUMIFS(Brasil_EUA!$L:$L,Brasil_EUA!$C:$C,$B4542)</f>
        <v>0</v>
      </c>
      <c r="E4542" s="17">
        <f t="shared" si="210"/>
        <v>0</v>
      </c>
      <c r="F4542" s="17" t="str">
        <f>IF(ISERROR(MATCH(TEXT($B4542,"000000"),Análise_Anexo1_SH6!$B:$B,0))=TRUE,"SIM","NÃO")</f>
        <v>SIM</v>
      </c>
      <c r="G4542" s="17">
        <f t="shared" si="211"/>
        <v>4.0884607408336357E-9</v>
      </c>
      <c r="H4542" s="17">
        <f t="shared" si="212"/>
        <v>0</v>
      </c>
    </row>
    <row r="4543" spans="2:8" ht="15.75" thickBot="1">
      <c r="B4543" s="9">
        <v>750521</v>
      </c>
      <c r="C4543" s="20">
        <f>SUMIFS(Brasil_Mundo!$K:$K,Brasil_Mundo!$C:$C,$B4543)</f>
        <v>1370</v>
      </c>
      <c r="D4543" s="20">
        <f>SUMIFS(Brasil_EUA!$L:$L,Brasil_EUA!$C:$C,$B4543)</f>
        <v>0</v>
      </c>
      <c r="E4543" s="17">
        <f t="shared" ref="E4543:H4606" si="213">IFERROR(D4543/C4543,"-")</f>
        <v>0</v>
      </c>
      <c r="F4543" s="17" t="str">
        <f>IF(ISERROR(MATCH(TEXT($B4543,"000000"),Análise_Anexo1_SH6!$B:$B,0))=TRUE,"SIM","NÃO")</f>
        <v>SIM</v>
      </c>
      <c r="G4543" s="17">
        <f t="shared" si="211"/>
        <v>4.0647251196967209E-9</v>
      </c>
      <c r="H4543" s="17">
        <f t="shared" si="212"/>
        <v>0</v>
      </c>
    </row>
    <row r="4544" spans="2:8" ht="15.75" thickBot="1">
      <c r="B4544" s="9">
        <v>480262</v>
      </c>
      <c r="C4544" s="20">
        <f>SUMIFS(Brasil_Mundo!$K:$K,Brasil_Mundo!$C:$C,$B4544)</f>
        <v>1364</v>
      </c>
      <c r="D4544" s="20">
        <f>SUMIFS(Brasil_EUA!$L:$L,Brasil_EUA!$C:$C,$B4544)</f>
        <v>0</v>
      </c>
      <c r="E4544" s="17">
        <f t="shared" si="213"/>
        <v>0</v>
      </c>
      <c r="F4544" s="17" t="str">
        <f>IF(ISERROR(MATCH(TEXT($B4544,"000000"),Análise_Anexo1_SH6!$B:$B,0))=TRUE,"SIM","NÃO")</f>
        <v>SIM</v>
      </c>
      <c r="G4544" s="17">
        <f t="shared" si="211"/>
        <v>4.0469234038440342E-9</v>
      </c>
      <c r="H4544" s="17">
        <f t="shared" si="212"/>
        <v>0</v>
      </c>
    </row>
    <row r="4545" spans="2:8" ht="15.75" thickBot="1">
      <c r="B4545" s="9">
        <v>290372</v>
      </c>
      <c r="C4545" s="20">
        <f>SUMIFS(Brasil_Mundo!$K:$K,Brasil_Mundo!$C:$C,$B4545)</f>
        <v>1363</v>
      </c>
      <c r="D4545" s="20">
        <f>SUMIFS(Brasil_EUA!$L:$L,Brasil_EUA!$C:$C,$B4545)</f>
        <v>0</v>
      </c>
      <c r="E4545" s="17">
        <f t="shared" si="213"/>
        <v>0</v>
      </c>
      <c r="F4545" s="17" t="str">
        <f>IF(ISERROR(MATCH(TEXT($B4545,"000000"),Análise_Anexo1_SH6!$B:$B,0))=TRUE,"SIM","NÃO")</f>
        <v>SIM</v>
      </c>
      <c r="G4545" s="17">
        <f t="shared" si="211"/>
        <v>4.0439564512019198E-9</v>
      </c>
      <c r="H4545" s="17">
        <f t="shared" si="212"/>
        <v>0</v>
      </c>
    </row>
    <row r="4546" spans="2:8" ht="15.75" thickBot="1">
      <c r="B4546" s="9">
        <v>170219</v>
      </c>
      <c r="C4546" s="20">
        <f>SUMIFS(Brasil_Mundo!$K:$K,Brasil_Mundo!$C:$C,$B4546)</f>
        <v>1357</v>
      </c>
      <c r="D4546" s="20">
        <f>SUMIFS(Brasil_EUA!$L:$L,Brasil_EUA!$C:$C,$B4546)</f>
        <v>0</v>
      </c>
      <c r="E4546" s="17">
        <f t="shared" si="213"/>
        <v>0</v>
      </c>
      <c r="F4546" s="17" t="str">
        <f>IF(ISERROR(MATCH(TEXT($B4546,"000000"),Análise_Anexo1_SH6!$B:$B,0))=TRUE,"SIM","NÃO")</f>
        <v>SIM</v>
      </c>
      <c r="G4546" s="17">
        <f t="shared" si="211"/>
        <v>4.0261547353492331E-9</v>
      </c>
      <c r="H4546" s="17">
        <f t="shared" si="212"/>
        <v>0</v>
      </c>
    </row>
    <row r="4547" spans="2:8" ht="15.75" thickBot="1">
      <c r="B4547" s="9">
        <v>271020</v>
      </c>
      <c r="C4547" s="20">
        <f>SUMIFS(Brasil_Mundo!$K:$K,Brasil_Mundo!$C:$C,$B4547)</f>
        <v>1356</v>
      </c>
      <c r="D4547" s="20">
        <f>SUMIFS(Brasil_EUA!$L:$L,Brasil_EUA!$C:$C,$B4547)</f>
        <v>105</v>
      </c>
      <c r="E4547" s="17">
        <f t="shared" si="213"/>
        <v>7.7433628318584066E-2</v>
      </c>
      <c r="F4547" s="17" t="str">
        <f>IF(ISERROR(MATCH(TEXT($B4547,"000000"),Análise_Anexo1_SH6!$B:$B,0))=TRUE,"SIM","NÃO")</f>
        <v>NÃO</v>
      </c>
      <c r="G4547" s="17">
        <f t="shared" si="211"/>
        <v>4.0231877827071194E-9</v>
      </c>
      <c r="H4547" s="17">
        <f t="shared" si="212"/>
        <v>2.6010334820547574E-9</v>
      </c>
    </row>
    <row r="4548" spans="2:8" ht="15.75" thickBot="1">
      <c r="B4548" s="9" t="s">
        <v>14116</v>
      </c>
      <c r="C4548" s="20">
        <f>SUMIFS(Brasil_Mundo!$K:$K,Brasil_Mundo!$C:$C,$B4548)</f>
        <v>1353</v>
      </c>
      <c r="D4548" s="20">
        <f>SUMIFS(Brasil_EUA!$L:$L,Brasil_EUA!$C:$C,$B4548)</f>
        <v>0</v>
      </c>
      <c r="E4548" s="17">
        <f t="shared" si="213"/>
        <v>0</v>
      </c>
      <c r="F4548" s="17" t="str">
        <f>IF(ISERROR(MATCH(TEXT($B4548,"000000"),Análise_Anexo1_SH6!$B:$B,0))=TRUE,"SIM","NÃO")</f>
        <v>SIM</v>
      </c>
      <c r="G4548" s="17">
        <f t="shared" ref="G4548:G4611" si="214">C4548/C$3</f>
        <v>4.0142869247807761E-9</v>
      </c>
      <c r="H4548" s="17">
        <f t="shared" ref="H4548:H4611" si="215">D4548/D$3</f>
        <v>0</v>
      </c>
    </row>
    <row r="4549" spans="2:8" ht="15.75" thickBot="1">
      <c r="B4549" s="9">
        <v>845970</v>
      </c>
      <c r="C4549" s="20">
        <f>SUMIFS(Brasil_Mundo!$K:$K,Brasil_Mundo!$C:$C,$B4549)</f>
        <v>1352</v>
      </c>
      <c r="D4549" s="20">
        <f>SUMIFS(Brasil_EUA!$L:$L,Brasil_EUA!$C:$C,$B4549)</f>
        <v>0</v>
      </c>
      <c r="E4549" s="17">
        <f t="shared" si="213"/>
        <v>0</v>
      </c>
      <c r="F4549" s="17" t="str">
        <f>IF(ISERROR(MATCH(TEXT($B4549,"000000"),Análise_Anexo1_SH6!$B:$B,0))=TRUE,"SIM","NÃO")</f>
        <v>SIM</v>
      </c>
      <c r="G4549" s="17">
        <f t="shared" si="214"/>
        <v>4.0113199721386616E-9</v>
      </c>
      <c r="H4549" s="17">
        <f t="shared" si="215"/>
        <v>0</v>
      </c>
    </row>
    <row r="4550" spans="2:8" ht="15.75" thickBot="1">
      <c r="B4550" s="9">
        <v>910811</v>
      </c>
      <c r="C4550" s="20">
        <f>SUMIFS(Brasil_Mundo!$K:$K,Brasil_Mundo!$C:$C,$B4550)</f>
        <v>1347</v>
      </c>
      <c r="D4550" s="20">
        <f>SUMIFS(Brasil_EUA!$L:$L,Brasil_EUA!$C:$C,$B4550)</f>
        <v>0</v>
      </c>
      <c r="E4550" s="17">
        <f t="shared" si="213"/>
        <v>0</v>
      </c>
      <c r="F4550" s="17" t="str">
        <f>IF(ISERROR(MATCH(TEXT($B4550,"000000"),Análise_Anexo1_SH6!$B:$B,0))=TRUE,"SIM","NÃO")</f>
        <v>SIM</v>
      </c>
      <c r="G4550" s="17">
        <f t="shared" si="214"/>
        <v>3.9964852089280894E-9</v>
      </c>
      <c r="H4550" s="17">
        <f t="shared" si="215"/>
        <v>0</v>
      </c>
    </row>
    <row r="4551" spans="2:8" ht="15.75" thickBot="1">
      <c r="B4551" s="9">
        <v>550490</v>
      </c>
      <c r="C4551" s="20">
        <f>SUMIFS(Brasil_Mundo!$K:$K,Brasil_Mundo!$C:$C,$B4551)</f>
        <v>2563</v>
      </c>
      <c r="D4551" s="20">
        <f>SUMIFS(Brasil_EUA!$L:$L,Brasil_EUA!$C:$C,$B4551)</f>
        <v>0</v>
      </c>
      <c r="E4551" s="17">
        <f t="shared" si="213"/>
        <v>0</v>
      </c>
      <c r="F4551" s="17" t="str">
        <f>IF(ISERROR(MATCH(TEXT($B4551,"000000"),Análise_Anexo1_SH6!$B:$B,0))=TRUE,"SIM","NÃO")</f>
        <v>SIM</v>
      </c>
      <c r="G4551" s="17">
        <f t="shared" si="214"/>
        <v>7.6042996217391926E-9</v>
      </c>
      <c r="H4551" s="17">
        <f t="shared" si="215"/>
        <v>0</v>
      </c>
    </row>
    <row r="4552" spans="2:8" ht="15.75" thickBot="1">
      <c r="B4552" s="9">
        <v>600542</v>
      </c>
      <c r="C4552" s="20">
        <f>SUMIFS(Brasil_Mundo!$K:$K,Brasil_Mundo!$C:$C,$B4552)</f>
        <v>1334</v>
      </c>
      <c r="D4552" s="20">
        <f>SUMIFS(Brasil_EUA!$L:$L,Brasil_EUA!$C:$C,$B4552)</f>
        <v>1334</v>
      </c>
      <c r="E4552" s="17">
        <f t="shared" si="213"/>
        <v>1</v>
      </c>
      <c r="F4552" s="17" t="str">
        <f>IF(ISERROR(MATCH(TEXT($B4552,"000000"),Análise_Anexo1_SH6!$B:$B,0))=TRUE,"SIM","NÃO")</f>
        <v>SIM</v>
      </c>
      <c r="G4552" s="17">
        <f t="shared" si="214"/>
        <v>3.9579148245806024E-9</v>
      </c>
      <c r="H4552" s="17">
        <f t="shared" si="215"/>
        <v>3.3045511095819494E-8</v>
      </c>
    </row>
    <row r="4553" spans="2:8" ht="15.75" thickBot="1">
      <c r="B4553" s="9" t="s">
        <v>1857</v>
      </c>
      <c r="C4553" s="20">
        <f>SUMIFS(Brasil_Mundo!$K:$K,Brasil_Mundo!$C:$C,$B4553)</f>
        <v>1333</v>
      </c>
      <c r="D4553" s="20">
        <f>SUMIFS(Brasil_EUA!$L:$L,Brasil_EUA!$C:$C,$B4553)</f>
        <v>0</v>
      </c>
      <c r="E4553" s="17">
        <f t="shared" si="213"/>
        <v>0</v>
      </c>
      <c r="F4553" s="17" t="str">
        <f>IF(ISERROR(MATCH(TEXT($B4553,"000000"),Análise_Anexo1_SH6!$B:$B,0))=TRUE,"SIM","NÃO")</f>
        <v>SIM</v>
      </c>
      <c r="G4553" s="17">
        <f t="shared" si="214"/>
        <v>3.9549478719384879E-9</v>
      </c>
      <c r="H4553" s="17">
        <f t="shared" si="215"/>
        <v>0</v>
      </c>
    </row>
    <row r="4554" spans="2:8" ht="15.75" thickBot="1">
      <c r="B4554" s="9">
        <v>130211</v>
      </c>
      <c r="C4554" s="20">
        <f>SUMIFS(Brasil_Mundo!$K:$K,Brasil_Mundo!$C:$C,$B4554)</f>
        <v>1332</v>
      </c>
      <c r="D4554" s="20">
        <f>SUMIFS(Brasil_EUA!$L:$L,Brasil_EUA!$C:$C,$B4554)</f>
        <v>0</v>
      </c>
      <c r="E4554" s="17">
        <f t="shared" si="213"/>
        <v>0</v>
      </c>
      <c r="F4554" s="17" t="str">
        <f>IF(ISERROR(MATCH(TEXT($B4554,"000000"),Análise_Anexo1_SH6!$B:$B,0))=TRUE,"SIM","NÃO")</f>
        <v>SIM</v>
      </c>
      <c r="G4554" s="17">
        <f t="shared" si="214"/>
        <v>3.9519809192963735E-9</v>
      </c>
      <c r="H4554" s="17">
        <f t="shared" si="215"/>
        <v>0</v>
      </c>
    </row>
    <row r="4555" spans="2:8" ht="15.75" thickBot="1">
      <c r="B4555" s="9" t="s">
        <v>14109</v>
      </c>
      <c r="C4555" s="20">
        <f>SUMIFS(Brasil_Mundo!$K:$K,Brasil_Mundo!$C:$C,$B4555)</f>
        <v>1331</v>
      </c>
      <c r="D4555" s="20">
        <f>SUMIFS(Brasil_EUA!$L:$L,Brasil_EUA!$C:$C,$B4555)</f>
        <v>0</v>
      </c>
      <c r="E4555" s="17">
        <f t="shared" si="213"/>
        <v>0</v>
      </c>
      <c r="F4555" s="17" t="str">
        <f>IF(ISERROR(MATCH(TEXT($B4555,"000000"),Análise_Anexo1_SH6!$B:$B,0))=TRUE,"SIM","NÃO")</f>
        <v>SIM</v>
      </c>
      <c r="G4555" s="17">
        <f t="shared" si="214"/>
        <v>3.949013966654259E-9</v>
      </c>
      <c r="H4555" s="17">
        <f t="shared" si="215"/>
        <v>0</v>
      </c>
    </row>
    <row r="4556" spans="2:8" ht="15.75" thickBot="1">
      <c r="B4556" s="9">
        <v>370239</v>
      </c>
      <c r="C4556" s="20">
        <f>SUMIFS(Brasil_Mundo!$K:$K,Brasil_Mundo!$C:$C,$B4556)</f>
        <v>1320</v>
      </c>
      <c r="D4556" s="20">
        <f>SUMIFS(Brasil_EUA!$L:$L,Brasil_EUA!$C:$C,$B4556)</f>
        <v>0</v>
      </c>
      <c r="E4556" s="17">
        <f t="shared" si="213"/>
        <v>0</v>
      </c>
      <c r="F4556" s="17" t="str">
        <f>IF(ISERROR(MATCH(TEXT($B4556,"000000"),Análise_Anexo1_SH6!$B:$B,0))=TRUE,"SIM","NÃO")</f>
        <v>SIM</v>
      </c>
      <c r="G4556" s="17">
        <f t="shared" si="214"/>
        <v>3.9163774875910009E-9</v>
      </c>
      <c r="H4556" s="17">
        <f t="shared" si="215"/>
        <v>0</v>
      </c>
    </row>
    <row r="4557" spans="2:8" ht="15.75" thickBot="1">
      <c r="B4557" s="9">
        <v>220590</v>
      </c>
      <c r="C4557" s="20">
        <f>SUMIFS(Brasil_Mundo!$K:$K,Brasil_Mundo!$C:$C,$B4557)</f>
        <v>1313</v>
      </c>
      <c r="D4557" s="20">
        <f>SUMIFS(Brasil_EUA!$L:$L,Brasil_EUA!$C:$C,$B4557)</f>
        <v>0</v>
      </c>
      <c r="E4557" s="17">
        <f t="shared" si="213"/>
        <v>0</v>
      </c>
      <c r="F4557" s="17" t="str">
        <f>IF(ISERROR(MATCH(TEXT($B4557,"000000"),Análise_Anexo1_SH6!$B:$B,0))=TRUE,"SIM","NÃO")</f>
        <v>SIM</v>
      </c>
      <c r="G4557" s="17">
        <f t="shared" si="214"/>
        <v>3.8956088190961998E-9</v>
      </c>
      <c r="H4557" s="17">
        <f t="shared" si="215"/>
        <v>0</v>
      </c>
    </row>
    <row r="4558" spans="2:8" ht="15.75" thickBot="1">
      <c r="B4558" s="9">
        <v>580430</v>
      </c>
      <c r="C4558" s="20">
        <f>SUMIFS(Brasil_Mundo!$K:$K,Brasil_Mundo!$C:$C,$B4558)</f>
        <v>1310</v>
      </c>
      <c r="D4558" s="20">
        <f>SUMIFS(Brasil_EUA!$L:$L,Brasil_EUA!$C:$C,$B4558)</f>
        <v>1310</v>
      </c>
      <c r="E4558" s="17">
        <f t="shared" si="213"/>
        <v>1</v>
      </c>
      <c r="F4558" s="17" t="str">
        <f>IF(ISERROR(MATCH(TEXT($B4558,"000000"),Análise_Anexo1_SH6!$B:$B,0))=TRUE,"SIM","NÃO")</f>
        <v>SIM</v>
      </c>
      <c r="G4558" s="17">
        <f t="shared" si="214"/>
        <v>3.8867079611698573E-9</v>
      </c>
      <c r="H4558" s="17">
        <f t="shared" si="215"/>
        <v>3.2450989157064119E-8</v>
      </c>
    </row>
    <row r="4559" spans="2:8" ht="15.75" thickBot="1">
      <c r="B4559" s="9">
        <v>710811</v>
      </c>
      <c r="C4559" s="20">
        <f>SUMIFS(Brasil_Mundo!$K:$K,Brasil_Mundo!$C:$C,$B4559)</f>
        <v>1309</v>
      </c>
      <c r="D4559" s="20">
        <f>SUMIFS(Brasil_EUA!$L:$L,Brasil_EUA!$C:$C,$B4559)</f>
        <v>1309</v>
      </c>
      <c r="E4559" s="17">
        <f t="shared" si="213"/>
        <v>1</v>
      </c>
      <c r="F4559" s="17" t="str">
        <f>IF(ISERROR(MATCH(TEXT($B4559,"000000"),Análise_Anexo1_SH6!$B:$B,0))=TRUE,"SIM","NÃO")</f>
        <v>SIM</v>
      </c>
      <c r="G4559" s="17">
        <f t="shared" si="214"/>
        <v>3.8837410085277428E-9</v>
      </c>
      <c r="H4559" s="17">
        <f t="shared" si="215"/>
        <v>3.2426217409615976E-8</v>
      </c>
    </row>
    <row r="4560" spans="2:8" ht="15.75" thickBot="1">
      <c r="B4560" s="9">
        <v>810295</v>
      </c>
      <c r="C4560" s="20">
        <f>SUMIFS(Brasil_Mundo!$K:$K,Brasil_Mundo!$C:$C,$B4560)</f>
        <v>1305</v>
      </c>
      <c r="D4560" s="20">
        <f>SUMIFS(Brasil_EUA!$L:$L,Brasil_EUA!$C:$C,$B4560)</f>
        <v>0</v>
      </c>
      <c r="E4560" s="17">
        <f t="shared" si="213"/>
        <v>0</v>
      </c>
      <c r="F4560" s="17" t="str">
        <f>IF(ISERROR(MATCH(TEXT($B4560,"000000"),Análise_Anexo1_SH6!$B:$B,0))=TRUE,"SIM","NÃO")</f>
        <v>SIM</v>
      </c>
      <c r="G4560" s="17">
        <f t="shared" si="214"/>
        <v>3.871873197959285E-9</v>
      </c>
      <c r="H4560" s="17">
        <f t="shared" si="215"/>
        <v>0</v>
      </c>
    </row>
    <row r="4561" spans="2:8" ht="15.75" thickBot="1">
      <c r="B4561" s="9" t="s">
        <v>14100</v>
      </c>
      <c r="C4561" s="20">
        <f>SUMIFS(Brasil_Mundo!$K:$K,Brasil_Mundo!$C:$C,$B4561)</f>
        <v>1303</v>
      </c>
      <c r="D4561" s="20">
        <f>SUMIFS(Brasil_EUA!$L:$L,Brasil_EUA!$C:$C,$B4561)</f>
        <v>0</v>
      </c>
      <c r="E4561" s="17">
        <f t="shared" si="213"/>
        <v>0</v>
      </c>
      <c r="F4561" s="17" t="str">
        <f>IF(ISERROR(MATCH(TEXT($B4561,"000000"),Análise_Anexo1_SH6!$B:$B,0))=TRUE,"SIM","NÃO")</f>
        <v>SIM</v>
      </c>
      <c r="G4561" s="17">
        <f t="shared" si="214"/>
        <v>3.8659392926750561E-9</v>
      </c>
      <c r="H4561" s="17">
        <f t="shared" si="215"/>
        <v>0</v>
      </c>
    </row>
    <row r="4562" spans="2:8" ht="15.75" thickBot="1">
      <c r="B4562" s="9">
        <v>930599</v>
      </c>
      <c r="C4562" s="20">
        <f>SUMIFS(Brasil_Mundo!$K:$K,Brasil_Mundo!$C:$C,$B4562)</f>
        <v>1290</v>
      </c>
      <c r="D4562" s="20">
        <f>SUMIFS(Brasil_EUA!$L:$L,Brasil_EUA!$C:$C,$B4562)</f>
        <v>1257</v>
      </c>
      <c r="E4562" s="17">
        <f t="shared" si="213"/>
        <v>0.97441860465116281</v>
      </c>
      <c r="F4562" s="17" t="str">
        <f>IF(ISERROR(MATCH(TEXT($B4562,"000000"),Análise_Anexo1_SH6!$B:$B,0))=TRUE,"SIM","NÃO")</f>
        <v>SIM</v>
      </c>
      <c r="G4562" s="17">
        <f t="shared" si="214"/>
        <v>3.8273689083275691E-9</v>
      </c>
      <c r="H4562" s="17">
        <f t="shared" si="215"/>
        <v>3.1138086542312671E-8</v>
      </c>
    </row>
    <row r="4563" spans="2:8" ht="15.75" thickBot="1">
      <c r="B4563" s="9">
        <v>701120</v>
      </c>
      <c r="C4563" s="20">
        <f>SUMIFS(Brasil_Mundo!$K:$K,Brasil_Mundo!$C:$C,$B4563)</f>
        <v>1290</v>
      </c>
      <c r="D4563" s="20">
        <f>SUMIFS(Brasil_EUA!$L:$L,Brasil_EUA!$C:$C,$B4563)</f>
        <v>0</v>
      </c>
      <c r="E4563" s="17">
        <f t="shared" si="213"/>
        <v>0</v>
      </c>
      <c r="F4563" s="17" t="str">
        <f>IF(ISERROR(MATCH(TEXT($B4563,"000000"),Análise_Anexo1_SH6!$B:$B,0))=TRUE,"SIM","NÃO")</f>
        <v>SIM</v>
      </c>
      <c r="G4563" s="17">
        <f t="shared" si="214"/>
        <v>3.8273689083275691E-9</v>
      </c>
      <c r="H4563" s="17">
        <f t="shared" si="215"/>
        <v>0</v>
      </c>
    </row>
    <row r="4564" spans="2:8" ht="15.75" thickBot="1">
      <c r="B4564" s="9">
        <v>621320</v>
      </c>
      <c r="C4564" s="20">
        <f>SUMIFS(Brasil_Mundo!$K:$K,Brasil_Mundo!$C:$C,$B4564)</f>
        <v>1277</v>
      </c>
      <c r="D4564" s="20">
        <f>SUMIFS(Brasil_EUA!$L:$L,Brasil_EUA!$C:$C,$B4564)</f>
        <v>105</v>
      </c>
      <c r="E4564" s="17">
        <f t="shared" si="213"/>
        <v>8.2223962411902898E-2</v>
      </c>
      <c r="F4564" s="17" t="str">
        <f>IF(ISERROR(MATCH(TEXT($B4564,"000000"),Análise_Anexo1_SH6!$B:$B,0))=TRUE,"SIM","NÃO")</f>
        <v>SIM</v>
      </c>
      <c r="G4564" s="17">
        <f t="shared" si="214"/>
        <v>3.7887985239800821E-9</v>
      </c>
      <c r="H4564" s="17">
        <f t="shared" si="215"/>
        <v>2.6010334820547574E-9</v>
      </c>
    </row>
    <row r="4565" spans="2:8" ht="15.75" thickBot="1">
      <c r="B4565" s="9">
        <v>903141</v>
      </c>
      <c r="C4565" s="20">
        <f>SUMIFS(Brasil_Mundo!$K:$K,Brasil_Mundo!$C:$C,$B4565)</f>
        <v>1277</v>
      </c>
      <c r="D4565" s="20">
        <f>SUMIFS(Brasil_EUA!$L:$L,Brasil_EUA!$C:$C,$B4565)</f>
        <v>0</v>
      </c>
      <c r="E4565" s="17">
        <f t="shared" si="213"/>
        <v>0</v>
      </c>
      <c r="F4565" s="17" t="str">
        <f>IF(ISERROR(MATCH(TEXT($B4565,"000000"),Análise_Anexo1_SH6!$B:$B,0))=TRUE,"SIM","NÃO")</f>
        <v>SIM</v>
      </c>
      <c r="G4565" s="17">
        <f t="shared" si="214"/>
        <v>3.7887985239800821E-9</v>
      </c>
      <c r="H4565" s="17">
        <f t="shared" si="215"/>
        <v>0</v>
      </c>
    </row>
    <row r="4566" spans="2:8" ht="15.75" thickBot="1">
      <c r="B4566" s="9">
        <v>460212</v>
      </c>
      <c r="C4566" s="20">
        <f>SUMIFS(Brasil_Mundo!$K:$K,Brasil_Mundo!$C:$C,$B4566)</f>
        <v>1275</v>
      </c>
      <c r="D4566" s="20">
        <f>SUMIFS(Brasil_EUA!$L:$L,Brasil_EUA!$C:$C,$B4566)</f>
        <v>0</v>
      </c>
      <c r="E4566" s="17">
        <f t="shared" si="213"/>
        <v>0</v>
      </c>
      <c r="F4566" s="17" t="str">
        <f>IF(ISERROR(MATCH(TEXT($B4566,"000000"),Análise_Anexo1_SH6!$B:$B,0))=TRUE,"SIM","NÃO")</f>
        <v>SIM</v>
      </c>
      <c r="G4566" s="17">
        <f t="shared" si="214"/>
        <v>3.7828646186958532E-9</v>
      </c>
      <c r="H4566" s="17">
        <f t="shared" si="215"/>
        <v>0</v>
      </c>
    </row>
    <row r="4567" spans="2:8" ht="15.75" thickBot="1">
      <c r="B4567" s="9" t="s">
        <v>4397</v>
      </c>
      <c r="C4567" s="20">
        <f>SUMIFS(Brasil_Mundo!$K:$K,Brasil_Mundo!$C:$C,$B4567)</f>
        <v>1256</v>
      </c>
      <c r="D4567" s="20">
        <f>SUMIFS(Brasil_EUA!$L:$L,Brasil_EUA!$C:$C,$B4567)</f>
        <v>14</v>
      </c>
      <c r="E4567" s="17">
        <f t="shared" si="213"/>
        <v>1.1146496815286623E-2</v>
      </c>
      <c r="F4567" s="17" t="str">
        <f>IF(ISERROR(MATCH(TEXT($B4567,"000000"),Análise_Anexo1_SH6!$B:$B,0))=TRUE,"SIM","NÃO")</f>
        <v>SIM</v>
      </c>
      <c r="G4567" s="17">
        <f t="shared" si="214"/>
        <v>3.7264925184956795E-9</v>
      </c>
      <c r="H4567" s="17">
        <f t="shared" si="215"/>
        <v>3.4680446427396767E-10</v>
      </c>
    </row>
    <row r="4568" spans="2:8" ht="15.75" thickBot="1">
      <c r="B4568" s="9">
        <v>282580</v>
      </c>
      <c r="C4568" s="20">
        <f>SUMIFS(Brasil_Mundo!$K:$K,Brasil_Mundo!$C:$C,$B4568)</f>
        <v>1255</v>
      </c>
      <c r="D4568" s="20">
        <f>SUMIFS(Brasil_EUA!$L:$L,Brasil_EUA!$C:$C,$B4568)</f>
        <v>0</v>
      </c>
      <c r="E4568" s="17">
        <f t="shared" si="213"/>
        <v>0</v>
      </c>
      <c r="F4568" s="17" t="str">
        <f>IF(ISERROR(MATCH(TEXT($B4568,"000000"),Análise_Anexo1_SH6!$B:$B,0))=TRUE,"SIM","NÃO")</f>
        <v>SIM</v>
      </c>
      <c r="G4568" s="17">
        <f t="shared" si="214"/>
        <v>3.723525565853565E-9</v>
      </c>
      <c r="H4568" s="17">
        <f t="shared" si="215"/>
        <v>0</v>
      </c>
    </row>
    <row r="4569" spans="2:8" ht="15.75" thickBot="1">
      <c r="B4569" s="9">
        <v>580121</v>
      </c>
      <c r="C4569" s="20">
        <f>SUMIFS(Brasil_Mundo!$K:$K,Brasil_Mundo!$C:$C,$B4569)</f>
        <v>1255</v>
      </c>
      <c r="D4569" s="20">
        <f>SUMIFS(Brasil_EUA!$L:$L,Brasil_EUA!$C:$C,$B4569)</f>
        <v>1255</v>
      </c>
      <c r="E4569" s="17">
        <f t="shared" si="213"/>
        <v>1</v>
      </c>
      <c r="F4569" s="17" t="str">
        <f>IF(ISERROR(MATCH(TEXT($B4569,"000000"),Análise_Anexo1_SH6!$B:$B,0))=TRUE,"SIM","NÃO")</f>
        <v>SIM</v>
      </c>
      <c r="G4569" s="17">
        <f t="shared" si="214"/>
        <v>3.723525565853565E-9</v>
      </c>
      <c r="H4569" s="17">
        <f t="shared" si="215"/>
        <v>3.1088543047416386E-8</v>
      </c>
    </row>
    <row r="4570" spans="2:8" ht="15.75" thickBot="1">
      <c r="B4570" s="9">
        <v>620819</v>
      </c>
      <c r="C4570" s="20">
        <f>SUMIFS(Brasil_Mundo!$K:$K,Brasil_Mundo!$C:$C,$B4570)</f>
        <v>1237</v>
      </c>
      <c r="D4570" s="20">
        <f>SUMIFS(Brasil_EUA!$L:$L,Brasil_EUA!$C:$C,$B4570)</f>
        <v>0</v>
      </c>
      <c r="E4570" s="17">
        <f t="shared" si="213"/>
        <v>0</v>
      </c>
      <c r="F4570" s="17" t="str">
        <f>IF(ISERROR(MATCH(TEXT($B4570,"000000"),Análise_Anexo1_SH6!$B:$B,0))=TRUE,"SIM","NÃO")</f>
        <v>SIM</v>
      </c>
      <c r="G4570" s="17">
        <f t="shared" si="214"/>
        <v>3.6701204182955062E-9</v>
      </c>
      <c r="H4570" s="17">
        <f t="shared" si="215"/>
        <v>0</v>
      </c>
    </row>
    <row r="4571" spans="2:8" ht="15.75" thickBot="1">
      <c r="B4571" s="9">
        <v>520541</v>
      </c>
      <c r="C4571" s="20">
        <f>SUMIFS(Brasil_Mundo!$K:$K,Brasil_Mundo!$C:$C,$B4571)</f>
        <v>1236</v>
      </c>
      <c r="D4571" s="20">
        <f>SUMIFS(Brasil_EUA!$L:$L,Brasil_EUA!$C:$C,$B4571)</f>
        <v>0</v>
      </c>
      <c r="E4571" s="17">
        <f t="shared" si="213"/>
        <v>0</v>
      </c>
      <c r="F4571" s="17" t="str">
        <f>IF(ISERROR(MATCH(TEXT($B4571,"000000"),Análise_Anexo1_SH6!$B:$B,0))=TRUE,"SIM","NÃO")</f>
        <v>SIM</v>
      </c>
      <c r="G4571" s="17">
        <f t="shared" si="214"/>
        <v>3.6671534656533918E-9</v>
      </c>
      <c r="H4571" s="17">
        <f t="shared" si="215"/>
        <v>0</v>
      </c>
    </row>
    <row r="4572" spans="2:8" ht="15.75" thickBot="1">
      <c r="B4572" s="9">
        <v>190240</v>
      </c>
      <c r="C4572" s="20">
        <f>SUMIFS(Brasil_Mundo!$K:$K,Brasil_Mundo!$C:$C,$B4572)</f>
        <v>1235</v>
      </c>
      <c r="D4572" s="20">
        <f>SUMIFS(Brasil_EUA!$L:$L,Brasil_EUA!$C:$C,$B4572)</f>
        <v>0</v>
      </c>
      <c r="E4572" s="17">
        <f t="shared" si="213"/>
        <v>0</v>
      </c>
      <c r="F4572" s="17" t="str">
        <f>IF(ISERROR(MATCH(TEXT($B4572,"000000"),Análise_Anexo1_SH6!$B:$B,0))=TRUE,"SIM","NÃO")</f>
        <v>SIM</v>
      </c>
      <c r="G4572" s="17">
        <f t="shared" si="214"/>
        <v>3.6641865130112773E-9</v>
      </c>
      <c r="H4572" s="17">
        <f t="shared" si="215"/>
        <v>0</v>
      </c>
    </row>
    <row r="4573" spans="2:8" ht="15.75" thickBot="1">
      <c r="B4573" s="9">
        <v>292142</v>
      </c>
      <c r="C4573" s="20">
        <f>SUMIFS(Brasil_Mundo!$K:$K,Brasil_Mundo!$C:$C,$B4573)</f>
        <v>1399</v>
      </c>
      <c r="D4573" s="20">
        <f>SUMIFS(Brasil_EUA!$L:$L,Brasil_EUA!$C:$C,$B4573)</f>
        <v>0</v>
      </c>
      <c r="E4573" s="17">
        <f t="shared" si="213"/>
        <v>0</v>
      </c>
      <c r="F4573" s="17" t="str">
        <f>IF(ISERROR(MATCH(TEXT($B4573,"000000"),Análise_Anexo1_SH6!$B:$B,0))=TRUE,"SIM","NÃO")</f>
        <v>SIM</v>
      </c>
      <c r="G4573" s="17">
        <f t="shared" si="214"/>
        <v>4.1507667463180383E-9</v>
      </c>
      <c r="H4573" s="17">
        <f t="shared" si="215"/>
        <v>0</v>
      </c>
    </row>
    <row r="4574" spans="2:8" ht="15.75" thickBot="1">
      <c r="B4574" s="9" t="s">
        <v>14083</v>
      </c>
      <c r="C4574" s="20">
        <f>SUMIFS(Brasil_Mundo!$K:$K,Brasil_Mundo!$C:$C,$B4574)</f>
        <v>1226</v>
      </c>
      <c r="D4574" s="20">
        <f>SUMIFS(Brasil_EUA!$L:$L,Brasil_EUA!$C:$C,$B4574)</f>
        <v>0</v>
      </c>
      <c r="E4574" s="17">
        <f t="shared" si="213"/>
        <v>0</v>
      </c>
      <c r="F4574" s="17" t="str">
        <f>IF(ISERROR(MATCH(TEXT($B4574,"000000"),Análise_Anexo1_SH6!$B:$B,0))=TRUE,"SIM","NÃO")</f>
        <v>SIM</v>
      </c>
      <c r="G4574" s="17">
        <f t="shared" si="214"/>
        <v>3.6374839392322477E-9</v>
      </c>
      <c r="H4574" s="17">
        <f t="shared" si="215"/>
        <v>0</v>
      </c>
    </row>
    <row r="4575" spans="2:8" ht="15.75" thickBot="1">
      <c r="B4575" s="9">
        <v>540263</v>
      </c>
      <c r="C4575" s="20">
        <f>SUMIFS(Brasil_Mundo!$K:$K,Brasil_Mundo!$C:$C,$B4575)</f>
        <v>1215</v>
      </c>
      <c r="D4575" s="20">
        <f>SUMIFS(Brasil_EUA!$L:$L,Brasil_EUA!$C:$C,$B4575)</f>
        <v>0</v>
      </c>
      <c r="E4575" s="17">
        <f t="shared" si="213"/>
        <v>0</v>
      </c>
      <c r="F4575" s="17" t="str">
        <f>IF(ISERROR(MATCH(TEXT($B4575,"000000"),Análise_Anexo1_SH6!$B:$B,0))=TRUE,"SIM","NÃO")</f>
        <v>SIM</v>
      </c>
      <c r="G4575" s="17">
        <f t="shared" si="214"/>
        <v>3.6048474601689896E-9</v>
      </c>
      <c r="H4575" s="17">
        <f t="shared" si="215"/>
        <v>0</v>
      </c>
    </row>
    <row r="4576" spans="2:8" ht="15.75" thickBot="1">
      <c r="B4576" s="9">
        <v>370390</v>
      </c>
      <c r="C4576" s="20">
        <f>SUMIFS(Brasil_Mundo!$K:$K,Brasil_Mundo!$C:$C,$B4576)</f>
        <v>1215</v>
      </c>
      <c r="D4576" s="20">
        <f>SUMIFS(Brasil_EUA!$L:$L,Brasil_EUA!$C:$C,$B4576)</f>
        <v>30</v>
      </c>
      <c r="E4576" s="17">
        <f t="shared" si="213"/>
        <v>2.4691358024691357E-2</v>
      </c>
      <c r="F4576" s="17" t="str">
        <f>IF(ISERROR(MATCH(TEXT($B4576,"000000"),Análise_Anexo1_SH6!$B:$B,0))=TRUE,"SIM","NÃO")</f>
        <v>SIM</v>
      </c>
      <c r="G4576" s="17">
        <f t="shared" si="214"/>
        <v>3.6048474601689896E-9</v>
      </c>
      <c r="H4576" s="17">
        <f t="shared" si="215"/>
        <v>7.4315242344421648E-10</v>
      </c>
    </row>
    <row r="4577" spans="2:8" ht="15.75" thickBot="1">
      <c r="B4577" s="9" t="s">
        <v>14077</v>
      </c>
      <c r="C4577" s="20">
        <f>SUMIFS(Brasil_Mundo!$K:$K,Brasil_Mundo!$C:$C,$B4577)</f>
        <v>1214</v>
      </c>
      <c r="D4577" s="20">
        <f>SUMIFS(Brasil_EUA!$L:$L,Brasil_EUA!$C:$C,$B4577)</f>
        <v>0</v>
      </c>
      <c r="E4577" s="17">
        <f t="shared" si="213"/>
        <v>0</v>
      </c>
      <c r="F4577" s="17" t="str">
        <f>IF(ISERROR(MATCH(TEXT($B4577,"000000"),Análise_Anexo1_SH6!$B:$B,0))=TRUE,"SIM","NÃO")</f>
        <v>SIM</v>
      </c>
      <c r="G4577" s="17">
        <f t="shared" si="214"/>
        <v>3.6018805075268751E-9</v>
      </c>
      <c r="H4577" s="17">
        <f t="shared" si="215"/>
        <v>0</v>
      </c>
    </row>
    <row r="4578" spans="2:8" ht="15.75" thickBot="1">
      <c r="B4578" s="9">
        <v>900661</v>
      </c>
      <c r="C4578" s="20">
        <f>SUMIFS(Brasil_Mundo!$K:$K,Brasil_Mundo!$C:$C,$B4578)</f>
        <v>1210</v>
      </c>
      <c r="D4578" s="20">
        <f>SUMIFS(Brasil_EUA!$L:$L,Brasil_EUA!$C:$C,$B4578)</f>
        <v>1210</v>
      </c>
      <c r="E4578" s="17">
        <f t="shared" si="213"/>
        <v>1</v>
      </c>
      <c r="F4578" s="17" t="str">
        <f>IF(ISERROR(MATCH(TEXT($B4578,"000000"),Análise_Anexo1_SH6!$B:$B,0))=TRUE,"SIM","NÃO")</f>
        <v>SIM</v>
      </c>
      <c r="G4578" s="17">
        <f t="shared" si="214"/>
        <v>3.5900126969584173E-9</v>
      </c>
      <c r="H4578" s="17">
        <f t="shared" si="215"/>
        <v>2.9973814412250063E-8</v>
      </c>
    </row>
    <row r="4579" spans="2:8" ht="15.75" thickBot="1">
      <c r="B4579" s="9">
        <v>370242</v>
      </c>
      <c r="C4579" s="20">
        <f>SUMIFS(Brasil_Mundo!$K:$K,Brasil_Mundo!$C:$C,$B4579)</f>
        <v>1200</v>
      </c>
      <c r="D4579" s="20">
        <f>SUMIFS(Brasil_EUA!$L:$L,Brasil_EUA!$C:$C,$B4579)</f>
        <v>1200</v>
      </c>
      <c r="E4579" s="17">
        <f t="shared" si="213"/>
        <v>1</v>
      </c>
      <c r="F4579" s="17" t="str">
        <f>IF(ISERROR(MATCH(TEXT($B4579,"000000"),Análise_Anexo1_SH6!$B:$B,0))=TRUE,"SIM","NÃO")</f>
        <v>SIM</v>
      </c>
      <c r="G4579" s="17">
        <f t="shared" si="214"/>
        <v>3.5603431705372736E-9</v>
      </c>
      <c r="H4579" s="17">
        <f t="shared" si="215"/>
        <v>2.9726096937768657E-8</v>
      </c>
    </row>
    <row r="4580" spans="2:8" ht="15.75" thickBot="1">
      <c r="B4580" s="9">
        <v>610310</v>
      </c>
      <c r="C4580" s="20">
        <f>SUMIFS(Brasil_Mundo!$K:$K,Brasil_Mundo!$C:$C,$B4580)</f>
        <v>1859</v>
      </c>
      <c r="D4580" s="20">
        <f>SUMIFS(Brasil_EUA!$L:$L,Brasil_EUA!$C:$C,$B4580)</f>
        <v>74</v>
      </c>
      <c r="E4580" s="17">
        <f t="shared" si="213"/>
        <v>3.9806347498655192E-2</v>
      </c>
      <c r="F4580" s="17" t="str">
        <f>IF(ISERROR(MATCH(TEXT($B4580,"000000"),Análise_Anexo1_SH6!$B:$B,0))=TRUE,"SIM","NÃO")</f>
        <v>SIM</v>
      </c>
      <c r="G4580" s="17">
        <f t="shared" si="214"/>
        <v>5.5155649616906593E-9</v>
      </c>
      <c r="H4580" s="17">
        <f t="shared" si="215"/>
        <v>1.8331093111624006E-9</v>
      </c>
    </row>
    <row r="4581" spans="2:8" ht="15.75" thickBot="1">
      <c r="B4581" s="9">
        <v>521212</v>
      </c>
      <c r="C4581" s="20">
        <f>SUMIFS(Brasil_Mundo!$K:$K,Brasil_Mundo!$C:$C,$B4581)</f>
        <v>1164</v>
      </c>
      <c r="D4581" s="20">
        <f>SUMIFS(Brasil_EUA!$L:$L,Brasil_EUA!$C:$C,$B4581)</f>
        <v>0</v>
      </c>
      <c r="E4581" s="17">
        <f t="shared" si="213"/>
        <v>0</v>
      </c>
      <c r="F4581" s="17" t="str">
        <f>IF(ISERROR(MATCH(TEXT($B4581,"000000"),Análise_Anexo1_SH6!$B:$B,0))=TRUE,"SIM","NÃO")</f>
        <v>SIM</v>
      </c>
      <c r="G4581" s="17">
        <f t="shared" si="214"/>
        <v>3.4535328754211551E-9</v>
      </c>
      <c r="H4581" s="17">
        <f t="shared" si="215"/>
        <v>0</v>
      </c>
    </row>
    <row r="4582" spans="2:8" ht="15.75" thickBot="1">
      <c r="B4582" s="9">
        <v>482361</v>
      </c>
      <c r="C4582" s="20">
        <f>SUMIFS(Brasil_Mundo!$K:$K,Brasil_Mundo!$C:$C,$B4582)</f>
        <v>1157</v>
      </c>
      <c r="D4582" s="20">
        <f>SUMIFS(Brasil_EUA!$L:$L,Brasil_EUA!$C:$C,$B4582)</f>
        <v>0</v>
      </c>
      <c r="E4582" s="17">
        <f t="shared" si="213"/>
        <v>0</v>
      </c>
      <c r="F4582" s="17" t="str">
        <f>IF(ISERROR(MATCH(TEXT($B4582,"000000"),Análise_Anexo1_SH6!$B:$B,0))=TRUE,"SIM","NÃO")</f>
        <v>SIM</v>
      </c>
      <c r="G4582" s="17">
        <f t="shared" si="214"/>
        <v>3.4327642069263544E-9</v>
      </c>
      <c r="H4582" s="17">
        <f t="shared" si="215"/>
        <v>0</v>
      </c>
    </row>
    <row r="4583" spans="2:8" ht="15.75" thickBot="1">
      <c r="B4583" s="9">
        <v>130231</v>
      </c>
      <c r="C4583" s="20">
        <f>SUMIFS(Brasil_Mundo!$K:$K,Brasil_Mundo!$C:$C,$B4583)</f>
        <v>1137</v>
      </c>
      <c r="D4583" s="20">
        <f>SUMIFS(Brasil_EUA!$L:$L,Brasil_EUA!$C:$C,$B4583)</f>
        <v>0</v>
      </c>
      <c r="E4583" s="17">
        <f t="shared" si="213"/>
        <v>0</v>
      </c>
      <c r="F4583" s="17" t="str">
        <f>IF(ISERROR(MATCH(TEXT($B4583,"000000"),Análise_Anexo1_SH6!$B:$B,0))=TRUE,"SIM","NÃO")</f>
        <v>SIM</v>
      </c>
      <c r="G4583" s="17">
        <f t="shared" si="214"/>
        <v>3.3734251540840667E-9</v>
      </c>
      <c r="H4583" s="17">
        <f t="shared" si="215"/>
        <v>0</v>
      </c>
    </row>
    <row r="4584" spans="2:8" ht="15.75" thickBot="1">
      <c r="B4584" s="9">
        <v>580230</v>
      </c>
      <c r="C4584" s="20">
        <f>SUMIFS(Brasil_Mundo!$K:$K,Brasil_Mundo!$C:$C,$B4584)</f>
        <v>1134</v>
      </c>
      <c r="D4584" s="20">
        <f>SUMIFS(Brasil_EUA!$L:$L,Brasil_EUA!$C:$C,$B4584)</f>
        <v>0</v>
      </c>
      <c r="E4584" s="17">
        <f t="shared" si="213"/>
        <v>0</v>
      </c>
      <c r="F4584" s="17" t="str">
        <f>IF(ISERROR(MATCH(TEXT($B4584,"000000"),Análise_Anexo1_SH6!$B:$B,0))=TRUE,"SIM","NÃO")</f>
        <v>SIM</v>
      </c>
      <c r="G4584" s="17">
        <f t="shared" si="214"/>
        <v>3.3645242961577233E-9</v>
      </c>
      <c r="H4584" s="17">
        <f t="shared" si="215"/>
        <v>0</v>
      </c>
    </row>
    <row r="4585" spans="2:8" ht="15.75" thickBot="1">
      <c r="B4585" s="9">
        <v>940382</v>
      </c>
      <c r="C4585" s="20">
        <f>SUMIFS(Brasil_Mundo!$K:$K,Brasil_Mundo!$C:$C,$B4585)</f>
        <v>1119</v>
      </c>
      <c r="D4585" s="20">
        <f>SUMIFS(Brasil_EUA!$L:$L,Brasil_EUA!$C:$C,$B4585)</f>
        <v>0</v>
      </c>
      <c r="E4585" s="17">
        <f t="shared" si="213"/>
        <v>0</v>
      </c>
      <c r="F4585" s="17" t="str">
        <f>IF(ISERROR(MATCH(TEXT($B4585,"000000"),Análise_Anexo1_SH6!$B:$B,0))=TRUE,"SIM","NÃO")</f>
        <v>SIM</v>
      </c>
      <c r="G4585" s="17">
        <f t="shared" si="214"/>
        <v>3.3200200065260074E-9</v>
      </c>
      <c r="H4585" s="17">
        <f t="shared" si="215"/>
        <v>0</v>
      </c>
    </row>
    <row r="4586" spans="2:8" ht="15.75" thickBot="1">
      <c r="B4586" s="9" t="s">
        <v>14058</v>
      </c>
      <c r="C4586" s="20">
        <f>SUMIFS(Brasil_Mundo!$K:$K,Brasil_Mundo!$C:$C,$B4586)</f>
        <v>1118</v>
      </c>
      <c r="D4586" s="20">
        <f>SUMIFS(Brasil_EUA!$L:$L,Brasil_EUA!$C:$C,$B4586)</f>
        <v>0</v>
      </c>
      <c r="E4586" s="17">
        <f t="shared" si="213"/>
        <v>0</v>
      </c>
      <c r="F4586" s="17" t="str">
        <f>IF(ISERROR(MATCH(TEXT($B4586,"000000"),Análise_Anexo1_SH6!$B:$B,0))=TRUE,"SIM","NÃO")</f>
        <v>SIM</v>
      </c>
      <c r="G4586" s="17">
        <f t="shared" si="214"/>
        <v>3.3170530538838934E-9</v>
      </c>
      <c r="H4586" s="17">
        <f t="shared" si="215"/>
        <v>0</v>
      </c>
    </row>
    <row r="4587" spans="2:8" ht="15.75" thickBot="1">
      <c r="B4587" s="9" t="s">
        <v>4301</v>
      </c>
      <c r="C4587" s="20">
        <f>SUMIFS(Brasil_Mundo!$K:$K,Brasil_Mundo!$C:$C,$B4587)</f>
        <v>1117</v>
      </c>
      <c r="D4587" s="20">
        <f>SUMIFS(Brasil_EUA!$L:$L,Brasil_EUA!$C:$C,$B4587)</f>
        <v>8</v>
      </c>
      <c r="E4587" s="17">
        <f t="shared" si="213"/>
        <v>7.162041181736795E-3</v>
      </c>
      <c r="F4587" s="17" t="str">
        <f>IF(ISERROR(MATCH(TEXT($B4587,"000000"),Análise_Anexo1_SH6!$B:$B,0))=TRUE,"SIM","NÃO")</f>
        <v>SIM</v>
      </c>
      <c r="G4587" s="17">
        <f t="shared" si="214"/>
        <v>3.3140861012417789E-9</v>
      </c>
      <c r="H4587" s="17">
        <f t="shared" si="215"/>
        <v>1.9817397958512438E-10</v>
      </c>
    </row>
    <row r="4588" spans="2:8" ht="15.75" thickBot="1">
      <c r="B4588" s="9">
        <v>701913</v>
      </c>
      <c r="C4588" s="20">
        <f>SUMIFS(Brasil_Mundo!$K:$K,Brasil_Mundo!$C:$C,$B4588)</f>
        <v>1097</v>
      </c>
      <c r="D4588" s="20">
        <f>SUMIFS(Brasil_EUA!$L:$L,Brasil_EUA!$C:$C,$B4588)</f>
        <v>0</v>
      </c>
      <c r="E4588" s="17">
        <f t="shared" si="213"/>
        <v>0</v>
      </c>
      <c r="F4588" s="17" t="str">
        <f>IF(ISERROR(MATCH(TEXT($B4588,"000000"),Análise_Anexo1_SH6!$B:$B,0))=TRUE,"SIM","NÃO")</f>
        <v>SIM</v>
      </c>
      <c r="G4588" s="17">
        <f t="shared" si="214"/>
        <v>3.2547470483994908E-9</v>
      </c>
      <c r="H4588" s="17">
        <f t="shared" si="215"/>
        <v>0</v>
      </c>
    </row>
    <row r="4589" spans="2:8" ht="15.75" thickBot="1">
      <c r="B4589" s="9">
        <v>482050</v>
      </c>
      <c r="C4589" s="20">
        <f>SUMIFS(Brasil_Mundo!$K:$K,Brasil_Mundo!$C:$C,$B4589)</f>
        <v>1073</v>
      </c>
      <c r="D4589" s="20">
        <f>SUMIFS(Brasil_EUA!$L:$L,Brasil_EUA!$C:$C,$B4589)</f>
        <v>859</v>
      </c>
      <c r="E4589" s="17">
        <f t="shared" si="213"/>
        <v>0.80055917986952474</v>
      </c>
      <c r="F4589" s="17" t="str">
        <f>IF(ISERROR(MATCH(TEXT($B4589,"000000"),Análise_Anexo1_SH6!$B:$B,0))=TRUE,"SIM","NÃO")</f>
        <v>SIM</v>
      </c>
      <c r="G4589" s="17">
        <f t="shared" si="214"/>
        <v>3.1835401849887452E-9</v>
      </c>
      <c r="H4589" s="17">
        <f t="shared" si="215"/>
        <v>2.127893105795273E-8</v>
      </c>
    </row>
    <row r="4590" spans="2:8" ht="15.75" thickBot="1">
      <c r="B4590" s="9">
        <v>252310</v>
      </c>
      <c r="C4590" s="20">
        <f>SUMIFS(Brasil_Mundo!$K:$K,Brasil_Mundo!$C:$C,$B4590)</f>
        <v>1069</v>
      </c>
      <c r="D4590" s="20">
        <f>SUMIFS(Brasil_EUA!$L:$L,Brasil_EUA!$C:$C,$B4590)</f>
        <v>20</v>
      </c>
      <c r="E4590" s="17">
        <f t="shared" si="213"/>
        <v>1.8709073900841908E-2</v>
      </c>
      <c r="F4590" s="17" t="str">
        <f>IF(ISERROR(MATCH(TEXT($B4590,"000000"),Análise_Anexo1_SH6!$B:$B,0))=TRUE,"SIM","NÃO")</f>
        <v>SIM</v>
      </c>
      <c r="G4590" s="17">
        <f t="shared" si="214"/>
        <v>3.1716723744202878E-9</v>
      </c>
      <c r="H4590" s="17">
        <f t="shared" si="215"/>
        <v>4.9543494896281099E-10</v>
      </c>
    </row>
    <row r="4591" spans="2:8" ht="15.75" thickBot="1">
      <c r="B4591" s="9">
        <v>670490</v>
      </c>
      <c r="C4591" s="20">
        <f>SUMIFS(Brasil_Mundo!$K:$K,Brasil_Mundo!$C:$C,$B4591)</f>
        <v>1064</v>
      </c>
      <c r="D4591" s="20">
        <f>SUMIFS(Brasil_EUA!$L:$L,Brasil_EUA!$C:$C,$B4591)</f>
        <v>0</v>
      </c>
      <c r="E4591" s="17">
        <f t="shared" si="213"/>
        <v>0</v>
      </c>
      <c r="F4591" s="17" t="str">
        <f>IF(ISERROR(MATCH(TEXT($B4591,"000000"),Análise_Anexo1_SH6!$B:$B,0))=TRUE,"SIM","NÃO")</f>
        <v>SIM</v>
      </c>
      <c r="G4591" s="17">
        <f t="shared" si="214"/>
        <v>3.156837611209716E-9</v>
      </c>
      <c r="H4591" s="17">
        <f t="shared" si="215"/>
        <v>0</v>
      </c>
    </row>
    <row r="4592" spans="2:8" ht="15.75" thickBot="1">
      <c r="B4592" s="9">
        <v>851633</v>
      </c>
      <c r="C4592" s="20">
        <f>SUMIFS(Brasil_Mundo!$K:$K,Brasil_Mundo!$C:$C,$B4592)</f>
        <v>1055</v>
      </c>
      <c r="D4592" s="20">
        <f>SUMIFS(Brasil_EUA!$L:$L,Brasil_EUA!$C:$C,$B4592)</f>
        <v>0</v>
      </c>
      <c r="E4592" s="17">
        <f t="shared" si="213"/>
        <v>0</v>
      </c>
      <c r="F4592" s="17" t="str">
        <f>IF(ISERROR(MATCH(TEXT($B4592,"000000"),Análise_Anexo1_SH6!$B:$B,0))=TRUE,"SIM","NÃO")</f>
        <v>SIM</v>
      </c>
      <c r="G4592" s="17">
        <f t="shared" si="214"/>
        <v>3.1301350374306864E-9</v>
      </c>
      <c r="H4592" s="17">
        <f t="shared" si="215"/>
        <v>0</v>
      </c>
    </row>
    <row r="4593" spans="2:8" ht="15.75" thickBot="1">
      <c r="B4593" s="9">
        <v>920810</v>
      </c>
      <c r="C4593" s="20">
        <f>SUMIFS(Brasil_Mundo!$K:$K,Brasil_Mundo!$C:$C,$B4593)</f>
        <v>1051</v>
      </c>
      <c r="D4593" s="20">
        <f>SUMIFS(Brasil_EUA!$L:$L,Brasil_EUA!$C:$C,$B4593)</f>
        <v>0</v>
      </c>
      <c r="E4593" s="17">
        <f t="shared" si="213"/>
        <v>0</v>
      </c>
      <c r="F4593" s="17" t="str">
        <f>IF(ISERROR(MATCH(TEXT($B4593,"000000"),Análise_Anexo1_SH6!$B:$B,0))=TRUE,"SIM","NÃO")</f>
        <v>SIM</v>
      </c>
      <c r="G4593" s="17">
        <f t="shared" si="214"/>
        <v>3.1182672268622286E-9</v>
      </c>
      <c r="H4593" s="17">
        <f t="shared" si="215"/>
        <v>0</v>
      </c>
    </row>
    <row r="4594" spans="2:8" ht="15.75" thickBot="1">
      <c r="B4594" s="9">
        <v>360100</v>
      </c>
      <c r="C4594" s="20">
        <f>SUMIFS(Brasil_Mundo!$K:$K,Brasil_Mundo!$C:$C,$B4594)</f>
        <v>1044</v>
      </c>
      <c r="D4594" s="20">
        <f>SUMIFS(Brasil_EUA!$L:$L,Brasil_EUA!$C:$C,$B4594)</f>
        <v>0</v>
      </c>
      <c r="E4594" s="17">
        <f t="shared" si="213"/>
        <v>0</v>
      </c>
      <c r="F4594" s="17" t="str">
        <f>IF(ISERROR(MATCH(TEXT($B4594,"000000"),Análise_Anexo1_SH6!$B:$B,0))=TRUE,"SIM","NÃO")</f>
        <v>SIM</v>
      </c>
      <c r="G4594" s="17">
        <f t="shared" si="214"/>
        <v>3.0974985583674279E-9</v>
      </c>
      <c r="H4594" s="17">
        <f t="shared" si="215"/>
        <v>0</v>
      </c>
    </row>
    <row r="4595" spans="2:8" ht="15.75" thickBot="1">
      <c r="B4595" s="9">
        <v>382550</v>
      </c>
      <c r="C4595" s="20">
        <f>SUMIFS(Brasil_Mundo!$K:$K,Brasil_Mundo!$C:$C,$B4595)</f>
        <v>1042</v>
      </c>
      <c r="D4595" s="20">
        <f>SUMIFS(Brasil_EUA!$L:$L,Brasil_EUA!$C:$C,$B4595)</f>
        <v>0</v>
      </c>
      <c r="E4595" s="17">
        <f t="shared" si="213"/>
        <v>0</v>
      </c>
      <c r="F4595" s="17" t="str">
        <f>IF(ISERROR(MATCH(TEXT($B4595,"000000"),Análise_Anexo1_SH6!$B:$B,0))=TRUE,"SIM","NÃO")</f>
        <v>SIM</v>
      </c>
      <c r="G4595" s="17">
        <f t="shared" si="214"/>
        <v>3.0915646530831994E-9</v>
      </c>
      <c r="H4595" s="17">
        <f t="shared" si="215"/>
        <v>0</v>
      </c>
    </row>
    <row r="4596" spans="2:8" ht="15.75" thickBot="1">
      <c r="B4596" s="9" t="s">
        <v>14044</v>
      </c>
      <c r="C4596" s="20">
        <f>SUMIFS(Brasil_Mundo!$K:$K,Brasil_Mundo!$C:$C,$B4596)</f>
        <v>1037</v>
      </c>
      <c r="D4596" s="20">
        <f>SUMIFS(Brasil_EUA!$L:$L,Brasil_EUA!$C:$C,$B4596)</f>
        <v>0</v>
      </c>
      <c r="E4596" s="17">
        <f t="shared" si="213"/>
        <v>0</v>
      </c>
      <c r="F4596" s="17" t="str">
        <f>IF(ISERROR(MATCH(TEXT($B4596,"000000"),Análise_Anexo1_SH6!$B:$B,0))=TRUE,"SIM","NÃO")</f>
        <v>SIM</v>
      </c>
      <c r="G4596" s="17">
        <f t="shared" si="214"/>
        <v>3.0767298898726271E-9</v>
      </c>
      <c r="H4596" s="17">
        <f t="shared" si="215"/>
        <v>0</v>
      </c>
    </row>
    <row r="4597" spans="2:8" ht="15.75" thickBot="1">
      <c r="B4597" s="9">
        <v>293750</v>
      </c>
      <c r="C4597" s="20">
        <f>SUMIFS(Brasil_Mundo!$K:$K,Brasil_Mundo!$C:$C,$B4597)</f>
        <v>1036</v>
      </c>
      <c r="D4597" s="20">
        <f>SUMIFS(Brasil_EUA!$L:$L,Brasil_EUA!$C:$C,$B4597)</f>
        <v>0</v>
      </c>
      <c r="E4597" s="17">
        <f t="shared" si="213"/>
        <v>0</v>
      </c>
      <c r="F4597" s="17" t="str">
        <f>IF(ISERROR(MATCH(TEXT($B4597,"000000"),Análise_Anexo1_SH6!$B:$B,0))=TRUE,"SIM","NÃO")</f>
        <v>SIM</v>
      </c>
      <c r="G4597" s="17">
        <f t="shared" si="214"/>
        <v>3.0737629372305127E-9</v>
      </c>
      <c r="H4597" s="17">
        <f t="shared" si="215"/>
        <v>0</v>
      </c>
    </row>
    <row r="4598" spans="2:8" ht="15.75" thickBot="1">
      <c r="B4598" s="9">
        <v>230660</v>
      </c>
      <c r="C4598" s="20">
        <f>SUMIFS(Brasil_Mundo!$K:$K,Brasil_Mundo!$C:$C,$B4598)</f>
        <v>1029</v>
      </c>
      <c r="D4598" s="20">
        <f>SUMIFS(Brasil_EUA!$L:$L,Brasil_EUA!$C:$C,$B4598)</f>
        <v>0</v>
      </c>
      <c r="E4598" s="17">
        <f t="shared" si="213"/>
        <v>0</v>
      </c>
      <c r="F4598" s="17" t="str">
        <f>IF(ISERROR(MATCH(TEXT($B4598,"000000"),Análise_Anexo1_SH6!$B:$B,0))=TRUE,"SIM","NÃO")</f>
        <v>SIM</v>
      </c>
      <c r="G4598" s="17">
        <f t="shared" si="214"/>
        <v>3.0529942687357119E-9</v>
      </c>
      <c r="H4598" s="17">
        <f t="shared" si="215"/>
        <v>0</v>
      </c>
    </row>
    <row r="4599" spans="2:8" ht="15.75" thickBot="1">
      <c r="B4599" s="9" t="s">
        <v>14038</v>
      </c>
      <c r="C4599" s="20">
        <f>SUMIFS(Brasil_Mundo!$K:$K,Brasil_Mundo!$C:$C,$B4599)</f>
        <v>1028</v>
      </c>
      <c r="D4599" s="20">
        <f>SUMIFS(Brasil_EUA!$L:$L,Brasil_EUA!$C:$C,$B4599)</f>
        <v>0</v>
      </c>
      <c r="E4599" s="17">
        <f t="shared" si="213"/>
        <v>0</v>
      </c>
      <c r="F4599" s="17" t="str">
        <f>IF(ISERROR(MATCH(TEXT($B4599,"000000"),Análise_Anexo1_SH6!$B:$B,0))=TRUE,"SIM","NÃO")</f>
        <v>SIM</v>
      </c>
      <c r="G4599" s="17">
        <f t="shared" si="214"/>
        <v>3.0500273160935975E-9</v>
      </c>
      <c r="H4599" s="17">
        <f t="shared" si="215"/>
        <v>0</v>
      </c>
    </row>
    <row r="4600" spans="2:8" ht="15.75" thickBot="1">
      <c r="B4600" s="9">
        <v>852791</v>
      </c>
      <c r="C4600" s="20">
        <f>SUMIFS(Brasil_Mundo!$K:$K,Brasil_Mundo!$C:$C,$B4600)</f>
        <v>1016</v>
      </c>
      <c r="D4600" s="20">
        <f>SUMIFS(Brasil_EUA!$L:$L,Brasil_EUA!$C:$C,$B4600)</f>
        <v>604</v>
      </c>
      <c r="E4600" s="17">
        <f t="shared" si="213"/>
        <v>0.59448818897637801</v>
      </c>
      <c r="F4600" s="17" t="str">
        <f>IF(ISERROR(MATCH(TEXT($B4600,"000000"),Análise_Anexo1_SH6!$B:$B,0))=TRUE,"SIM","NÃO")</f>
        <v>SIM</v>
      </c>
      <c r="G4600" s="17">
        <f t="shared" si="214"/>
        <v>3.0144238843882249E-9</v>
      </c>
      <c r="H4600" s="17">
        <f t="shared" si="215"/>
        <v>1.4962135458676893E-8</v>
      </c>
    </row>
    <row r="4601" spans="2:8" ht="15.75" thickBot="1">
      <c r="B4601" s="9">
        <v>284440</v>
      </c>
      <c r="C4601" s="20">
        <f>SUMIFS(Brasil_Mundo!$K:$K,Brasil_Mundo!$C:$C,$B4601)</f>
        <v>1000</v>
      </c>
      <c r="D4601" s="20">
        <f>SUMIFS(Brasil_EUA!$L:$L,Brasil_EUA!$C:$C,$B4601)</f>
        <v>0</v>
      </c>
      <c r="E4601" s="17">
        <f t="shared" si="213"/>
        <v>0</v>
      </c>
      <c r="F4601" s="17" t="str">
        <f>IF(ISERROR(MATCH(TEXT($B4601,"000000"),Análise_Anexo1_SH6!$B:$B,0))=TRUE,"SIM","NÃO")</f>
        <v>SIM</v>
      </c>
      <c r="G4601" s="17">
        <f t="shared" si="214"/>
        <v>2.9669526421143946E-9</v>
      </c>
      <c r="H4601" s="17">
        <f t="shared" si="215"/>
        <v>0</v>
      </c>
    </row>
    <row r="4602" spans="2:8" ht="15.75" thickBot="1">
      <c r="B4602" s="9">
        <v>370690</v>
      </c>
      <c r="C4602" s="20">
        <f>SUMIFS(Brasil_Mundo!$K:$K,Brasil_Mundo!$C:$C,$B4602)</f>
        <v>1000</v>
      </c>
      <c r="D4602" s="20">
        <f>SUMIFS(Brasil_EUA!$L:$L,Brasil_EUA!$C:$C,$B4602)</f>
        <v>1000</v>
      </c>
      <c r="E4602" s="17">
        <f t="shared" si="213"/>
        <v>1</v>
      </c>
      <c r="F4602" s="17" t="str">
        <f>IF(ISERROR(MATCH(TEXT($B4602,"000000"),Análise_Anexo1_SH6!$B:$B,0))=TRUE,"SIM","NÃO")</f>
        <v>SIM</v>
      </c>
      <c r="G4602" s="17">
        <f t="shared" si="214"/>
        <v>2.9669526421143946E-9</v>
      </c>
      <c r="H4602" s="17">
        <f t="shared" si="215"/>
        <v>2.4771747448140549E-8</v>
      </c>
    </row>
    <row r="4603" spans="2:8" ht="15.75" thickBot="1">
      <c r="B4603" s="9" t="s">
        <v>13759</v>
      </c>
      <c r="C4603" s="20">
        <f>SUMIFS(Brasil_Mundo!$K:$K,Brasil_Mundo!$C:$C,$B4603)</f>
        <v>1718</v>
      </c>
      <c r="D4603" s="20">
        <f>SUMIFS(Brasil_EUA!$L:$L,Brasil_EUA!$C:$C,$B4603)</f>
        <v>0</v>
      </c>
      <c r="E4603" s="17">
        <f t="shared" si="213"/>
        <v>0</v>
      </c>
      <c r="F4603" s="17" t="str">
        <f>IF(ISERROR(MATCH(TEXT($B4603,"000000"),Análise_Anexo1_SH6!$B:$B,0))=TRUE,"SIM","NÃO")</f>
        <v>SIM</v>
      </c>
      <c r="G4603" s="17">
        <f t="shared" si="214"/>
        <v>5.0972246391525302E-9</v>
      </c>
      <c r="H4603" s="17">
        <f t="shared" si="215"/>
        <v>0</v>
      </c>
    </row>
    <row r="4604" spans="2:8" ht="15.75" thickBot="1">
      <c r="B4604" s="9">
        <v>390721</v>
      </c>
      <c r="C4604" s="20">
        <f>SUMIFS(Brasil_Mundo!$K:$K,Brasil_Mundo!$C:$C,$B4604)</f>
        <v>984</v>
      </c>
      <c r="D4604" s="20">
        <f>SUMIFS(Brasil_EUA!$L:$L,Brasil_EUA!$C:$C,$B4604)</f>
        <v>0</v>
      </c>
      <c r="E4604" s="17">
        <f t="shared" si="213"/>
        <v>0</v>
      </c>
      <c r="F4604" s="17" t="str">
        <f>IF(ISERROR(MATCH(TEXT($B4604,"000000"),Análise_Anexo1_SH6!$B:$B,0))=TRUE,"SIM","NÃO")</f>
        <v>SIM</v>
      </c>
      <c r="G4604" s="17">
        <f t="shared" si="214"/>
        <v>2.9194813998405642E-9</v>
      </c>
      <c r="H4604" s="17">
        <f t="shared" si="215"/>
        <v>0</v>
      </c>
    </row>
    <row r="4605" spans="2:8" ht="15.75" thickBot="1">
      <c r="B4605" s="9">
        <v>961320</v>
      </c>
      <c r="C4605" s="20">
        <f>SUMIFS(Brasil_Mundo!$K:$K,Brasil_Mundo!$C:$C,$B4605)</f>
        <v>981</v>
      </c>
      <c r="D4605" s="20">
        <f>SUMIFS(Brasil_EUA!$L:$L,Brasil_EUA!$C:$C,$B4605)</f>
        <v>0</v>
      </c>
      <c r="E4605" s="17">
        <f t="shared" si="213"/>
        <v>0</v>
      </c>
      <c r="F4605" s="17" t="str">
        <f>IF(ISERROR(MATCH(TEXT($B4605,"000000"),Análise_Anexo1_SH6!$B:$B,0))=TRUE,"SIM","NÃO")</f>
        <v>SIM</v>
      </c>
      <c r="G4605" s="17">
        <f t="shared" si="214"/>
        <v>2.9105805419142213E-9</v>
      </c>
      <c r="H4605" s="17">
        <f t="shared" si="215"/>
        <v>0</v>
      </c>
    </row>
    <row r="4606" spans="2:8" ht="15.75" thickBot="1">
      <c r="B4606" s="9">
        <v>293721</v>
      </c>
      <c r="C4606" s="20">
        <f>SUMIFS(Brasil_Mundo!$K:$K,Brasil_Mundo!$C:$C,$B4606)</f>
        <v>1146</v>
      </c>
      <c r="D4606" s="20">
        <f>SUMIFS(Brasil_EUA!$L:$L,Brasil_EUA!$C:$C,$B4606)</f>
        <v>0</v>
      </c>
      <c r="E4606" s="17">
        <f t="shared" si="213"/>
        <v>0</v>
      </c>
      <c r="F4606" s="17" t="str">
        <f>IF(ISERROR(MATCH(TEXT($B4606,"000000"),Análise_Anexo1_SH6!$B:$B,0))=TRUE,"SIM","NÃO")</f>
        <v>SIM</v>
      </c>
      <c r="G4606" s="17">
        <f t="shared" si="214"/>
        <v>3.4001277278630963E-9</v>
      </c>
      <c r="H4606" s="17">
        <f t="shared" si="215"/>
        <v>0</v>
      </c>
    </row>
    <row r="4607" spans="2:8" ht="15.75" thickBot="1">
      <c r="B4607" s="9">
        <v>551430</v>
      </c>
      <c r="C4607" s="20">
        <f>SUMIFS(Brasil_Mundo!$K:$K,Brasil_Mundo!$C:$C,$B4607)</f>
        <v>1075</v>
      </c>
      <c r="D4607" s="20">
        <f>SUMIFS(Brasil_EUA!$L:$L,Brasil_EUA!$C:$C,$B4607)</f>
        <v>0</v>
      </c>
      <c r="E4607" s="17">
        <f t="shared" ref="E4607:H4670" si="216">IFERROR(D4607/C4607,"-")</f>
        <v>0</v>
      </c>
      <c r="F4607" s="17" t="str">
        <f>IF(ISERROR(MATCH(TEXT($B4607,"000000"),Análise_Anexo1_SH6!$B:$B,0))=TRUE,"SIM","NÃO")</f>
        <v>SIM</v>
      </c>
      <c r="G4607" s="17">
        <f t="shared" si="214"/>
        <v>3.1894740902729741E-9</v>
      </c>
      <c r="H4607" s="17">
        <f t="shared" si="215"/>
        <v>0</v>
      </c>
    </row>
    <row r="4608" spans="2:8" ht="15.75" thickBot="1">
      <c r="B4608" s="9">
        <v>511120</v>
      </c>
      <c r="C4608" s="20">
        <f>SUMIFS(Brasil_Mundo!$K:$K,Brasil_Mundo!$C:$C,$B4608)</f>
        <v>971</v>
      </c>
      <c r="D4608" s="20">
        <f>SUMIFS(Brasil_EUA!$L:$L,Brasil_EUA!$C:$C,$B4608)</f>
        <v>0</v>
      </c>
      <c r="E4608" s="17">
        <f t="shared" si="216"/>
        <v>0</v>
      </c>
      <c r="F4608" s="17" t="str">
        <f>IF(ISERROR(MATCH(TEXT($B4608,"000000"),Análise_Anexo1_SH6!$B:$B,0))=TRUE,"SIM","NÃO")</f>
        <v>SIM</v>
      </c>
      <c r="G4608" s="17">
        <f t="shared" si="214"/>
        <v>2.8809110154930772E-9</v>
      </c>
      <c r="H4608" s="17">
        <f t="shared" si="215"/>
        <v>0</v>
      </c>
    </row>
    <row r="4609" spans="2:8" ht="15.75" thickBot="1">
      <c r="B4609" s="9">
        <v>540269</v>
      </c>
      <c r="C4609" s="20">
        <f>SUMIFS(Brasil_Mundo!$K:$K,Brasil_Mundo!$C:$C,$B4609)</f>
        <v>970</v>
      </c>
      <c r="D4609" s="20">
        <f>SUMIFS(Brasil_EUA!$L:$L,Brasil_EUA!$C:$C,$B4609)</f>
        <v>0</v>
      </c>
      <c r="E4609" s="17">
        <f t="shared" si="216"/>
        <v>0</v>
      </c>
      <c r="F4609" s="17" t="str">
        <f>IF(ISERROR(MATCH(TEXT($B4609,"000000"),Análise_Anexo1_SH6!$B:$B,0))=TRUE,"SIM","NÃO")</f>
        <v>SIM</v>
      </c>
      <c r="G4609" s="17">
        <f t="shared" si="214"/>
        <v>2.8779440628509627E-9</v>
      </c>
      <c r="H4609" s="17">
        <f t="shared" si="215"/>
        <v>0</v>
      </c>
    </row>
    <row r="4610" spans="2:8" ht="15.75" thickBot="1">
      <c r="B4610" s="9">
        <v>551221</v>
      </c>
      <c r="C4610" s="20">
        <f>SUMIFS(Brasil_Mundo!$K:$K,Brasil_Mundo!$C:$C,$B4610)</f>
        <v>962</v>
      </c>
      <c r="D4610" s="20">
        <f>SUMIFS(Brasil_EUA!$L:$L,Brasil_EUA!$C:$C,$B4610)</f>
        <v>962</v>
      </c>
      <c r="E4610" s="17">
        <f t="shared" si="216"/>
        <v>1</v>
      </c>
      <c r="F4610" s="17" t="str">
        <f>IF(ISERROR(MATCH(TEXT($B4610,"000000"),Análise_Anexo1_SH6!$B:$B,0))=TRUE,"SIM","NÃO")</f>
        <v>SIM</v>
      </c>
      <c r="G4610" s="17">
        <f t="shared" si="214"/>
        <v>2.8542084417140476E-9</v>
      </c>
      <c r="H4610" s="17">
        <f t="shared" si="215"/>
        <v>2.3830421045111209E-8</v>
      </c>
    </row>
    <row r="4611" spans="2:8" ht="15.75" thickBot="1">
      <c r="B4611" s="9">
        <v>290383</v>
      </c>
      <c r="C4611" s="20">
        <f>SUMIFS(Brasil_Mundo!$K:$K,Brasil_Mundo!$C:$C,$B4611)</f>
        <v>952</v>
      </c>
      <c r="D4611" s="20">
        <f>SUMIFS(Brasil_EUA!$L:$L,Brasil_EUA!$C:$C,$B4611)</f>
        <v>0</v>
      </c>
      <c r="E4611" s="17">
        <f t="shared" si="216"/>
        <v>0</v>
      </c>
      <c r="F4611" s="17" t="str">
        <f>IF(ISERROR(MATCH(TEXT($B4611,"000000"),Análise_Anexo1_SH6!$B:$B,0))=TRUE,"SIM","NÃO")</f>
        <v>SIM</v>
      </c>
      <c r="G4611" s="17">
        <f t="shared" si="214"/>
        <v>2.8245389152929035E-9</v>
      </c>
      <c r="H4611" s="17">
        <f t="shared" si="215"/>
        <v>0</v>
      </c>
    </row>
    <row r="4612" spans="2:8" ht="15.75" thickBot="1">
      <c r="B4612" s="9">
        <v>411320</v>
      </c>
      <c r="C4612" s="20">
        <f>SUMIFS(Brasil_Mundo!$K:$K,Brasil_Mundo!$C:$C,$B4612)</f>
        <v>943</v>
      </c>
      <c r="D4612" s="20">
        <f>SUMIFS(Brasil_EUA!$L:$L,Brasil_EUA!$C:$C,$B4612)</f>
        <v>8</v>
      </c>
      <c r="E4612" s="17">
        <f t="shared" si="216"/>
        <v>8.483563096500531E-3</v>
      </c>
      <c r="F4612" s="17" t="str">
        <f>IF(ISERROR(MATCH(TEXT($B4612,"000000"),Análise_Anexo1_SH6!$B:$B,0))=TRUE,"SIM","NÃO")</f>
        <v>SIM</v>
      </c>
      <c r="G4612" s="17">
        <f t="shared" ref="G4612:G4675" si="217">C4612/C$3</f>
        <v>2.7978363415138743E-9</v>
      </c>
      <c r="H4612" s="17">
        <f t="shared" ref="H4612:H4675" si="218">D4612/D$3</f>
        <v>1.9817397958512438E-10</v>
      </c>
    </row>
    <row r="4613" spans="2:8" ht="15.75" thickBot="1">
      <c r="B4613" s="9">
        <v>540743</v>
      </c>
      <c r="C4613" s="20">
        <f>SUMIFS(Brasil_Mundo!$K:$K,Brasil_Mundo!$C:$C,$B4613)</f>
        <v>929</v>
      </c>
      <c r="D4613" s="20">
        <f>SUMIFS(Brasil_EUA!$L:$L,Brasil_EUA!$C:$C,$B4613)</f>
        <v>0</v>
      </c>
      <c r="E4613" s="17">
        <f t="shared" si="216"/>
        <v>0</v>
      </c>
      <c r="F4613" s="17" t="str">
        <f>IF(ISERROR(MATCH(TEXT($B4613,"000000"),Análise_Anexo1_SH6!$B:$B,0))=TRUE,"SIM","NÃO")</f>
        <v>SIM</v>
      </c>
      <c r="G4613" s="17">
        <f t="shared" si="217"/>
        <v>2.7562990045242724E-9</v>
      </c>
      <c r="H4613" s="17">
        <f t="shared" si="218"/>
        <v>0</v>
      </c>
    </row>
    <row r="4614" spans="2:8" ht="15.75" thickBot="1">
      <c r="B4614" s="9">
        <v>200893</v>
      </c>
      <c r="C4614" s="20">
        <f>SUMIFS(Brasil_Mundo!$K:$K,Brasil_Mundo!$C:$C,$B4614)</f>
        <v>927</v>
      </c>
      <c r="D4614" s="20">
        <f>SUMIFS(Brasil_EUA!$L:$L,Brasil_EUA!$C:$C,$B4614)</f>
        <v>0</v>
      </c>
      <c r="E4614" s="17">
        <f t="shared" si="216"/>
        <v>0</v>
      </c>
      <c r="F4614" s="17" t="str">
        <f>IF(ISERROR(MATCH(TEXT($B4614,"000000"),Análise_Anexo1_SH6!$B:$B,0))=TRUE,"SIM","NÃO")</f>
        <v>SIM</v>
      </c>
      <c r="G4614" s="17">
        <f t="shared" si="217"/>
        <v>2.7503650992400439E-9</v>
      </c>
      <c r="H4614" s="17">
        <f t="shared" si="218"/>
        <v>0</v>
      </c>
    </row>
    <row r="4615" spans="2:8" ht="15.75" thickBot="1">
      <c r="B4615" s="9">
        <v>910529</v>
      </c>
      <c r="C4615" s="20">
        <f>SUMIFS(Brasil_Mundo!$K:$K,Brasil_Mundo!$C:$C,$B4615)</f>
        <v>925</v>
      </c>
      <c r="D4615" s="20">
        <f>SUMIFS(Brasil_EUA!$L:$L,Brasil_EUA!$C:$C,$B4615)</f>
        <v>80</v>
      </c>
      <c r="E4615" s="17">
        <f t="shared" si="216"/>
        <v>8.6486486486486491E-2</v>
      </c>
      <c r="F4615" s="17" t="str">
        <f>IF(ISERROR(MATCH(TEXT($B4615,"000000"),Análise_Anexo1_SH6!$B:$B,0))=TRUE,"SIM","NÃO")</f>
        <v>SIM</v>
      </c>
      <c r="G4615" s="17">
        <f t="shared" si="217"/>
        <v>2.744431193955815E-9</v>
      </c>
      <c r="H4615" s="17">
        <f t="shared" si="218"/>
        <v>1.981739795851244E-9</v>
      </c>
    </row>
    <row r="4616" spans="2:8" ht="15.75" thickBot="1">
      <c r="B4616" s="9">
        <v>284011</v>
      </c>
      <c r="C4616" s="20">
        <f>SUMIFS(Brasil_Mundo!$K:$K,Brasil_Mundo!$C:$C,$B4616)</f>
        <v>918</v>
      </c>
      <c r="D4616" s="20">
        <f>SUMIFS(Brasil_EUA!$L:$L,Brasil_EUA!$C:$C,$B4616)</f>
        <v>0</v>
      </c>
      <c r="E4616" s="17">
        <f t="shared" si="216"/>
        <v>0</v>
      </c>
      <c r="F4616" s="17" t="str">
        <f>IF(ISERROR(MATCH(TEXT($B4616,"000000"),Análise_Anexo1_SH6!$B:$B,0))=TRUE,"SIM","NÃO")</f>
        <v>SIM</v>
      </c>
      <c r="G4616" s="17">
        <f t="shared" si="217"/>
        <v>2.7236625254610143E-9</v>
      </c>
      <c r="H4616" s="17">
        <f t="shared" si="218"/>
        <v>0</v>
      </c>
    </row>
    <row r="4617" spans="2:8" ht="15.75" thickBot="1">
      <c r="B4617" s="9">
        <v>780419</v>
      </c>
      <c r="C4617" s="20">
        <f>SUMIFS(Brasil_Mundo!$K:$K,Brasil_Mundo!$C:$C,$B4617)</f>
        <v>916</v>
      </c>
      <c r="D4617" s="20">
        <f>SUMIFS(Brasil_EUA!$L:$L,Brasil_EUA!$C:$C,$B4617)</f>
        <v>0</v>
      </c>
      <c r="E4617" s="17">
        <f t="shared" si="216"/>
        <v>0</v>
      </c>
      <c r="F4617" s="17" t="str">
        <f>IF(ISERROR(MATCH(TEXT($B4617,"000000"),Análise_Anexo1_SH6!$B:$B,0))=TRUE,"SIM","NÃO")</f>
        <v>SIM</v>
      </c>
      <c r="G4617" s="17">
        <f t="shared" si="217"/>
        <v>2.7177286201767854E-9</v>
      </c>
      <c r="H4617" s="17">
        <f t="shared" si="218"/>
        <v>0</v>
      </c>
    </row>
    <row r="4618" spans="2:8" ht="15.75" thickBot="1">
      <c r="B4618" s="9">
        <v>481690</v>
      </c>
      <c r="C4618" s="20">
        <f>SUMIFS(Brasil_Mundo!$K:$K,Brasil_Mundo!$C:$C,$B4618)</f>
        <v>1637</v>
      </c>
      <c r="D4618" s="20">
        <f>SUMIFS(Brasil_EUA!$L:$L,Brasil_EUA!$C:$C,$B4618)</f>
        <v>653</v>
      </c>
      <c r="E4618" s="17">
        <f t="shared" si="216"/>
        <v>0.39890042761148442</v>
      </c>
      <c r="F4618" s="17" t="str">
        <f>IF(ISERROR(MATCH(TEXT($B4618,"000000"),Análise_Anexo1_SH6!$B:$B,0))=TRUE,"SIM","NÃO")</f>
        <v>SIM</v>
      </c>
      <c r="G4618" s="17">
        <f t="shared" si="217"/>
        <v>4.8569014751412639E-9</v>
      </c>
      <c r="H4618" s="17">
        <f t="shared" si="218"/>
        <v>1.6175951083635778E-8</v>
      </c>
    </row>
    <row r="4619" spans="2:8" ht="15.75" thickBot="1">
      <c r="B4619" s="9" t="s">
        <v>14013</v>
      </c>
      <c r="C4619" s="20">
        <f>SUMIFS(Brasil_Mundo!$K:$K,Brasil_Mundo!$C:$C,$B4619)</f>
        <v>894</v>
      </c>
      <c r="D4619" s="20">
        <f>SUMIFS(Brasil_EUA!$L:$L,Brasil_EUA!$C:$C,$B4619)</f>
        <v>0</v>
      </c>
      <c r="E4619" s="17">
        <f t="shared" si="216"/>
        <v>0</v>
      </c>
      <c r="F4619" s="17" t="str">
        <f>IF(ISERROR(MATCH(TEXT($B4619,"000000"),Análise_Anexo1_SH6!$B:$B,0))=TRUE,"SIM","NÃO")</f>
        <v>SIM</v>
      </c>
      <c r="G4619" s="17">
        <f t="shared" si="217"/>
        <v>2.6524556620502687E-9</v>
      </c>
      <c r="H4619" s="17">
        <f t="shared" si="218"/>
        <v>0</v>
      </c>
    </row>
    <row r="4620" spans="2:8" ht="15.75" thickBot="1">
      <c r="B4620" s="9" t="s">
        <v>14010</v>
      </c>
      <c r="C4620" s="20">
        <f>SUMIFS(Brasil_Mundo!$K:$K,Brasil_Mundo!$C:$C,$B4620)</f>
        <v>892</v>
      </c>
      <c r="D4620" s="20">
        <f>SUMIFS(Brasil_EUA!$L:$L,Brasil_EUA!$C:$C,$B4620)</f>
        <v>0</v>
      </c>
      <c r="E4620" s="17">
        <f t="shared" si="216"/>
        <v>0</v>
      </c>
      <c r="F4620" s="17" t="str">
        <f>IF(ISERROR(MATCH(TEXT($B4620,"000000"),Análise_Anexo1_SH6!$B:$B,0))=TRUE,"SIM","NÃO")</f>
        <v>SIM</v>
      </c>
      <c r="G4620" s="17">
        <f t="shared" si="217"/>
        <v>2.6465217567660398E-9</v>
      </c>
      <c r="H4620" s="17">
        <f t="shared" si="218"/>
        <v>0</v>
      </c>
    </row>
    <row r="4621" spans="2:8" ht="15.75" thickBot="1">
      <c r="B4621" s="9">
        <v>910599</v>
      </c>
      <c r="C4621" s="20">
        <f>SUMIFS(Brasil_Mundo!$K:$K,Brasil_Mundo!$C:$C,$B4621)</f>
        <v>891</v>
      </c>
      <c r="D4621" s="20">
        <f>SUMIFS(Brasil_EUA!$L:$L,Brasil_EUA!$C:$C,$B4621)</f>
        <v>0</v>
      </c>
      <c r="E4621" s="17">
        <f t="shared" si="216"/>
        <v>0</v>
      </c>
      <c r="F4621" s="17" t="str">
        <f>IF(ISERROR(MATCH(TEXT($B4621,"000000"),Análise_Anexo1_SH6!$B:$B,0))=TRUE,"SIM","NÃO")</f>
        <v>SIM</v>
      </c>
      <c r="G4621" s="17">
        <f t="shared" si="217"/>
        <v>2.6435548041239254E-9</v>
      </c>
      <c r="H4621" s="17">
        <f t="shared" si="218"/>
        <v>0</v>
      </c>
    </row>
    <row r="4622" spans="2:8" ht="15.75" thickBot="1">
      <c r="B4622" s="9" t="s">
        <v>14004</v>
      </c>
      <c r="C4622" s="20">
        <f>SUMIFS(Brasil_Mundo!$K:$K,Brasil_Mundo!$C:$C,$B4622)</f>
        <v>877</v>
      </c>
      <c r="D4622" s="20">
        <f>SUMIFS(Brasil_EUA!$L:$L,Brasil_EUA!$C:$C,$B4622)</f>
        <v>0</v>
      </c>
      <c r="E4622" s="17">
        <f t="shared" si="216"/>
        <v>0</v>
      </c>
      <c r="F4622" s="17" t="str">
        <f>IF(ISERROR(MATCH(TEXT($B4622,"000000"),Análise_Anexo1_SH6!$B:$B,0))=TRUE,"SIM","NÃO")</f>
        <v>SIM</v>
      </c>
      <c r="G4622" s="17">
        <f t="shared" si="217"/>
        <v>2.6020174671343239E-9</v>
      </c>
      <c r="H4622" s="17">
        <f t="shared" si="218"/>
        <v>0</v>
      </c>
    </row>
    <row r="4623" spans="2:8" ht="15.75" thickBot="1">
      <c r="B4623" s="9" t="s">
        <v>4173</v>
      </c>
      <c r="C4623" s="20">
        <f>SUMIFS(Brasil_Mundo!$K:$K,Brasil_Mundo!$C:$C,$B4623)</f>
        <v>853</v>
      </c>
      <c r="D4623" s="20">
        <f>SUMIFS(Brasil_EUA!$L:$L,Brasil_EUA!$C:$C,$B4623)</f>
        <v>1</v>
      </c>
      <c r="E4623" s="17">
        <f t="shared" si="216"/>
        <v>1.1723329425556857E-3</v>
      </c>
      <c r="F4623" s="17" t="str">
        <f>IF(ISERROR(MATCH(TEXT($B4623,"000000"),Análise_Anexo1_SH6!$B:$B,0))=TRUE,"SIM","NÃO")</f>
        <v>SIM</v>
      </c>
      <c r="G4623" s="17">
        <f t="shared" si="217"/>
        <v>2.5308106037235784E-9</v>
      </c>
      <c r="H4623" s="17">
        <f t="shared" si="218"/>
        <v>2.4771747448140548E-11</v>
      </c>
    </row>
    <row r="4624" spans="2:8" ht="15.75" thickBot="1">
      <c r="B4624" s="9">
        <v>846225</v>
      </c>
      <c r="C4624" s="20">
        <f>SUMIFS(Brasil_Mundo!$K:$K,Brasil_Mundo!$C:$C,$B4624)</f>
        <v>849</v>
      </c>
      <c r="D4624" s="20">
        <f>SUMIFS(Brasil_EUA!$L:$L,Brasil_EUA!$C:$C,$B4624)</f>
        <v>0</v>
      </c>
      <c r="E4624" s="17">
        <f t="shared" si="216"/>
        <v>0</v>
      </c>
      <c r="F4624" s="17" t="str">
        <f>IF(ISERROR(MATCH(TEXT($B4624,"000000"),Análise_Anexo1_SH6!$B:$B,0))=TRUE,"SIM","NÃO")</f>
        <v>SIM</v>
      </c>
      <c r="G4624" s="17">
        <f t="shared" si="217"/>
        <v>2.518942793155121E-9</v>
      </c>
      <c r="H4624" s="17">
        <f t="shared" si="218"/>
        <v>0</v>
      </c>
    </row>
    <row r="4625" spans="2:8" ht="15.75" thickBot="1">
      <c r="B4625" s="9">
        <v>844315</v>
      </c>
      <c r="C4625" s="20">
        <f>SUMIFS(Brasil_Mundo!$K:$K,Brasil_Mundo!$C:$C,$B4625)</f>
        <v>846</v>
      </c>
      <c r="D4625" s="20">
        <f>SUMIFS(Brasil_EUA!$L:$L,Brasil_EUA!$C:$C,$B4625)</f>
        <v>0</v>
      </c>
      <c r="E4625" s="17">
        <f t="shared" si="216"/>
        <v>0</v>
      </c>
      <c r="F4625" s="17" t="str">
        <f>IF(ISERROR(MATCH(TEXT($B4625,"000000"),Análise_Anexo1_SH6!$B:$B,0))=TRUE,"SIM","NÃO")</f>
        <v>SIM</v>
      </c>
      <c r="G4625" s="17">
        <f t="shared" si="217"/>
        <v>2.5100419352287777E-9</v>
      </c>
      <c r="H4625" s="17">
        <f t="shared" si="218"/>
        <v>0</v>
      </c>
    </row>
    <row r="4626" spans="2:8" ht="15.75" thickBot="1">
      <c r="B4626" s="9">
        <v>170260</v>
      </c>
      <c r="C4626" s="20">
        <f>SUMIFS(Brasil_Mundo!$K:$K,Brasil_Mundo!$C:$C,$B4626)</f>
        <v>822</v>
      </c>
      <c r="D4626" s="20">
        <f>SUMIFS(Brasil_EUA!$L:$L,Brasil_EUA!$C:$C,$B4626)</f>
        <v>0</v>
      </c>
      <c r="E4626" s="17">
        <f t="shared" si="216"/>
        <v>0</v>
      </c>
      <c r="F4626" s="17" t="str">
        <f>IF(ISERROR(MATCH(TEXT($B4626,"000000"),Análise_Anexo1_SH6!$B:$B,0))=TRUE,"SIM","NÃO")</f>
        <v>SIM</v>
      </c>
      <c r="G4626" s="17">
        <f t="shared" si="217"/>
        <v>2.4388350718180325E-9</v>
      </c>
      <c r="H4626" s="17">
        <f t="shared" si="218"/>
        <v>0</v>
      </c>
    </row>
    <row r="4627" spans="2:8" ht="15.75" thickBot="1">
      <c r="B4627" s="9">
        <v>851920</v>
      </c>
      <c r="C4627" s="20">
        <f>SUMIFS(Brasil_Mundo!$K:$K,Brasil_Mundo!$C:$C,$B4627)</f>
        <v>809</v>
      </c>
      <c r="D4627" s="20">
        <f>SUMIFS(Brasil_EUA!$L:$L,Brasil_EUA!$C:$C,$B4627)</f>
        <v>0</v>
      </c>
      <c r="E4627" s="17">
        <f t="shared" si="216"/>
        <v>0</v>
      </c>
      <c r="F4627" s="17" t="str">
        <f>IF(ISERROR(MATCH(TEXT($B4627,"000000"),Análise_Anexo1_SH6!$B:$B,0))=TRUE,"SIM","NÃO")</f>
        <v>SIM</v>
      </c>
      <c r="G4627" s="17">
        <f t="shared" si="217"/>
        <v>2.4002646874705451E-9</v>
      </c>
      <c r="H4627" s="17">
        <f t="shared" si="218"/>
        <v>0</v>
      </c>
    </row>
    <row r="4628" spans="2:8" ht="15.75" thickBot="1">
      <c r="B4628" s="9" t="s">
        <v>13992</v>
      </c>
      <c r="C4628" s="20">
        <f>SUMIFS(Brasil_Mundo!$K:$K,Brasil_Mundo!$C:$C,$B4628)</f>
        <v>808</v>
      </c>
      <c r="D4628" s="20">
        <f>SUMIFS(Brasil_EUA!$L:$L,Brasil_EUA!$C:$C,$B4628)</f>
        <v>0</v>
      </c>
      <c r="E4628" s="17">
        <f t="shared" si="216"/>
        <v>0</v>
      </c>
      <c r="F4628" s="17" t="str">
        <f>IF(ISERROR(MATCH(TEXT($B4628,"000000"),Análise_Anexo1_SH6!$B:$B,0))=TRUE,"SIM","NÃO")</f>
        <v>SIM</v>
      </c>
      <c r="G4628" s="17">
        <f t="shared" si="217"/>
        <v>2.3972977348284307E-9</v>
      </c>
      <c r="H4628" s="17">
        <f t="shared" si="218"/>
        <v>0</v>
      </c>
    </row>
    <row r="4629" spans="2:8" ht="15.75" thickBot="1">
      <c r="B4629" s="9">
        <v>290377</v>
      </c>
      <c r="C4629" s="20">
        <f>SUMIFS(Brasil_Mundo!$K:$K,Brasil_Mundo!$C:$C,$B4629)</f>
        <v>913</v>
      </c>
      <c r="D4629" s="20">
        <f>SUMIFS(Brasil_EUA!$L:$L,Brasil_EUA!$C:$C,$B4629)</f>
        <v>0</v>
      </c>
      <c r="E4629" s="17">
        <f t="shared" si="216"/>
        <v>0</v>
      </c>
      <c r="F4629" s="17" t="str">
        <f>IF(ISERROR(MATCH(TEXT($B4629,"000000"),Análise_Anexo1_SH6!$B:$B,0))=TRUE,"SIM","NÃO")</f>
        <v>SIM</v>
      </c>
      <c r="G4629" s="17">
        <f t="shared" si="217"/>
        <v>2.7088277622504425E-9</v>
      </c>
      <c r="H4629" s="17">
        <f t="shared" si="218"/>
        <v>0</v>
      </c>
    </row>
    <row r="4630" spans="2:8" ht="15.75" thickBot="1">
      <c r="B4630" s="9">
        <v>720610</v>
      </c>
      <c r="C4630" s="20">
        <f>SUMIFS(Brasil_Mundo!$K:$K,Brasil_Mundo!$C:$C,$B4630)</f>
        <v>800</v>
      </c>
      <c r="D4630" s="20">
        <f>SUMIFS(Brasil_EUA!$L:$L,Brasil_EUA!$C:$C,$B4630)</f>
        <v>0</v>
      </c>
      <c r="E4630" s="17">
        <f t="shared" si="216"/>
        <v>0</v>
      </c>
      <c r="F4630" s="17" t="str">
        <f>IF(ISERROR(MATCH(TEXT($B4630,"000000"),Análise_Anexo1_SH6!$B:$B,0))=TRUE,"SIM","NÃO")</f>
        <v>SIM</v>
      </c>
      <c r="G4630" s="17">
        <f t="shared" si="217"/>
        <v>2.3735621136915155E-9</v>
      </c>
      <c r="H4630" s="17">
        <f t="shared" si="218"/>
        <v>0</v>
      </c>
    </row>
    <row r="4631" spans="2:8" ht="15.75" thickBot="1">
      <c r="B4631" s="9">
        <v>910591</v>
      </c>
      <c r="C4631" s="20">
        <f>SUMIFS(Brasil_Mundo!$K:$K,Brasil_Mundo!$C:$C,$B4631)</f>
        <v>786</v>
      </c>
      <c r="D4631" s="20">
        <f>SUMIFS(Brasil_EUA!$L:$L,Brasil_EUA!$C:$C,$B4631)</f>
        <v>4</v>
      </c>
      <c r="E4631" s="17">
        <f t="shared" si="216"/>
        <v>5.0890585241730284E-3</v>
      </c>
      <c r="F4631" s="17" t="str">
        <f>IF(ISERROR(MATCH(TEXT($B4631,"000000"),Análise_Anexo1_SH6!$B:$B,0))=TRUE,"SIM","NÃO")</f>
        <v>SIM</v>
      </c>
      <c r="G4631" s="17">
        <f t="shared" si="217"/>
        <v>2.332024776701914E-9</v>
      </c>
      <c r="H4631" s="17">
        <f t="shared" si="218"/>
        <v>9.908698979256219E-11</v>
      </c>
    </row>
    <row r="4632" spans="2:8" ht="15.75" thickBot="1">
      <c r="B4632" s="9">
        <v>511300</v>
      </c>
      <c r="C4632" s="20">
        <f>SUMIFS(Brasil_Mundo!$K:$K,Brasil_Mundo!$C:$C,$B4632)</f>
        <v>867</v>
      </c>
      <c r="D4632" s="20">
        <f>SUMIFS(Brasil_EUA!$L:$L,Brasil_EUA!$C:$C,$B4632)</f>
        <v>0</v>
      </c>
      <c r="E4632" s="17">
        <f t="shared" si="216"/>
        <v>0</v>
      </c>
      <c r="F4632" s="17" t="str">
        <f>IF(ISERROR(MATCH(TEXT($B4632,"000000"),Análise_Anexo1_SH6!$B:$B,0))=TRUE,"SIM","NÃO")</f>
        <v>SIM</v>
      </c>
      <c r="G4632" s="17">
        <f t="shared" si="217"/>
        <v>2.5723479407131803E-9</v>
      </c>
      <c r="H4632" s="17">
        <f t="shared" si="218"/>
        <v>0</v>
      </c>
    </row>
    <row r="4633" spans="2:8" ht="15.75" thickBot="1">
      <c r="B4633" s="9">
        <v>382590</v>
      </c>
      <c r="C4633" s="20">
        <f>SUMIFS(Brasil_Mundo!$K:$K,Brasil_Mundo!$C:$C,$B4633)</f>
        <v>765</v>
      </c>
      <c r="D4633" s="20">
        <f>SUMIFS(Brasil_EUA!$L:$L,Brasil_EUA!$C:$C,$B4633)</f>
        <v>359</v>
      </c>
      <c r="E4633" s="17">
        <f t="shared" si="216"/>
        <v>0.46928104575163399</v>
      </c>
      <c r="F4633" s="17" t="str">
        <f>IF(ISERROR(MATCH(TEXT($B4633,"000000"),Análise_Anexo1_SH6!$B:$B,0))=TRUE,"SIM","NÃO")</f>
        <v>SIM</v>
      </c>
      <c r="G4633" s="17">
        <f t="shared" si="217"/>
        <v>2.2697187712175118E-9</v>
      </c>
      <c r="H4633" s="17">
        <f t="shared" si="218"/>
        <v>8.8930573338824568E-9</v>
      </c>
    </row>
    <row r="4634" spans="2:8" ht="15.75" thickBot="1">
      <c r="B4634" s="9">
        <v>810110</v>
      </c>
      <c r="C4634" s="20">
        <f>SUMIFS(Brasil_Mundo!$K:$K,Brasil_Mundo!$C:$C,$B4634)</f>
        <v>711</v>
      </c>
      <c r="D4634" s="20">
        <f>SUMIFS(Brasil_EUA!$L:$L,Brasil_EUA!$C:$C,$B4634)</f>
        <v>0</v>
      </c>
      <c r="E4634" s="17">
        <f t="shared" si="216"/>
        <v>0</v>
      </c>
      <c r="F4634" s="17" t="str">
        <f>IF(ISERROR(MATCH(TEXT($B4634,"000000"),Análise_Anexo1_SH6!$B:$B,0))=TRUE,"SIM","NÃO")</f>
        <v>SIM</v>
      </c>
      <c r="G4634" s="17">
        <f t="shared" si="217"/>
        <v>2.1095033285433345E-9</v>
      </c>
      <c r="H4634" s="17">
        <f t="shared" si="218"/>
        <v>0</v>
      </c>
    </row>
    <row r="4635" spans="2:8" ht="15.75" thickBot="1">
      <c r="B4635" s="9" t="s">
        <v>13978</v>
      </c>
      <c r="C4635" s="20">
        <f>SUMIFS(Brasil_Mundo!$K:$K,Brasil_Mundo!$C:$C,$B4635)</f>
        <v>710</v>
      </c>
      <c r="D4635" s="20">
        <f>SUMIFS(Brasil_EUA!$L:$L,Brasil_EUA!$C:$C,$B4635)</f>
        <v>0</v>
      </c>
      <c r="E4635" s="17">
        <f t="shared" si="216"/>
        <v>0</v>
      </c>
      <c r="F4635" s="17" t="str">
        <f>IF(ISERROR(MATCH(TEXT($B4635,"000000"),Análise_Anexo1_SH6!$B:$B,0))=TRUE,"SIM","NÃO")</f>
        <v>SIM</v>
      </c>
      <c r="G4635" s="17">
        <f t="shared" si="217"/>
        <v>2.10653637590122E-9</v>
      </c>
      <c r="H4635" s="17">
        <f t="shared" si="218"/>
        <v>0</v>
      </c>
    </row>
    <row r="4636" spans="2:8" ht="15.75" thickBot="1">
      <c r="B4636" s="9">
        <v>290341</v>
      </c>
      <c r="C4636" s="20">
        <f>SUMIFS(Brasil_Mundo!$K:$K,Brasil_Mundo!$C:$C,$B4636)</f>
        <v>709</v>
      </c>
      <c r="D4636" s="20">
        <f>SUMIFS(Brasil_EUA!$L:$L,Brasil_EUA!$C:$C,$B4636)</f>
        <v>0</v>
      </c>
      <c r="E4636" s="17">
        <f t="shared" si="216"/>
        <v>0</v>
      </c>
      <c r="F4636" s="17" t="str">
        <f>IF(ISERROR(MATCH(TEXT($B4636,"000000"),Análise_Anexo1_SH6!$B:$B,0))=TRUE,"SIM","NÃO")</f>
        <v>SIM</v>
      </c>
      <c r="G4636" s="17">
        <f t="shared" si="217"/>
        <v>2.1035694232591056E-9</v>
      </c>
      <c r="H4636" s="17">
        <f t="shared" si="218"/>
        <v>0</v>
      </c>
    </row>
    <row r="4637" spans="2:8" ht="15.75" thickBot="1">
      <c r="B4637" s="9">
        <v>570241</v>
      </c>
      <c r="C4637" s="20">
        <f>SUMIFS(Brasil_Mundo!$K:$K,Brasil_Mundo!$C:$C,$B4637)</f>
        <v>706</v>
      </c>
      <c r="D4637" s="20">
        <f>SUMIFS(Brasil_EUA!$L:$L,Brasil_EUA!$C:$C,$B4637)</f>
        <v>0</v>
      </c>
      <c r="E4637" s="17">
        <f t="shared" si="216"/>
        <v>0</v>
      </c>
      <c r="F4637" s="17" t="str">
        <f>IF(ISERROR(MATCH(TEXT($B4637,"000000"),Análise_Anexo1_SH6!$B:$B,0))=TRUE,"SIM","NÃO")</f>
        <v>SIM</v>
      </c>
      <c r="G4637" s="17">
        <f t="shared" si="217"/>
        <v>2.0946685653327626E-9</v>
      </c>
      <c r="H4637" s="17">
        <f t="shared" si="218"/>
        <v>0</v>
      </c>
    </row>
    <row r="4638" spans="2:8" ht="15.75" thickBot="1">
      <c r="B4638" s="9">
        <v>580123</v>
      </c>
      <c r="C4638" s="20">
        <f>SUMIFS(Brasil_Mundo!$K:$K,Brasil_Mundo!$C:$C,$B4638)</f>
        <v>692</v>
      </c>
      <c r="D4638" s="20">
        <f>SUMIFS(Brasil_EUA!$L:$L,Brasil_EUA!$C:$C,$B4638)</f>
        <v>445</v>
      </c>
      <c r="E4638" s="17">
        <f t="shared" si="216"/>
        <v>0.64306358381502893</v>
      </c>
      <c r="F4638" s="17" t="str">
        <f>IF(ISERROR(MATCH(TEXT($B4638,"000000"),Análise_Anexo1_SH6!$B:$B,0))=TRUE,"SIM","NÃO")</f>
        <v>SIM</v>
      </c>
      <c r="G4638" s="17">
        <f t="shared" si="217"/>
        <v>2.0531312283431612E-9</v>
      </c>
      <c r="H4638" s="17">
        <f t="shared" si="218"/>
        <v>1.1023427614422544E-8</v>
      </c>
    </row>
    <row r="4639" spans="2:8" ht="15.75" thickBot="1">
      <c r="B4639" s="9">
        <v>290941</v>
      </c>
      <c r="C4639" s="20">
        <f>SUMIFS(Brasil_Mundo!$K:$K,Brasil_Mundo!$C:$C,$B4639)</f>
        <v>689</v>
      </c>
      <c r="D4639" s="20">
        <f>SUMIFS(Brasil_EUA!$L:$L,Brasil_EUA!$C:$C,$B4639)</f>
        <v>0</v>
      </c>
      <c r="E4639" s="17">
        <f t="shared" si="216"/>
        <v>0</v>
      </c>
      <c r="F4639" s="17" t="str">
        <f>IF(ISERROR(MATCH(TEXT($B4639,"000000"),Análise_Anexo1_SH6!$B:$B,0))=TRUE,"SIM","NÃO")</f>
        <v>SIM</v>
      </c>
      <c r="G4639" s="17">
        <f t="shared" si="217"/>
        <v>2.0442303704168178E-9</v>
      </c>
      <c r="H4639" s="17">
        <f t="shared" si="218"/>
        <v>0</v>
      </c>
    </row>
    <row r="4640" spans="2:8" ht="15.75" thickBot="1">
      <c r="B4640" s="9">
        <v>540331</v>
      </c>
      <c r="C4640" s="20">
        <f>SUMIFS(Brasil_Mundo!$K:$K,Brasil_Mundo!$C:$C,$B4640)</f>
        <v>689</v>
      </c>
      <c r="D4640" s="20">
        <f>SUMIFS(Brasil_EUA!$L:$L,Brasil_EUA!$C:$C,$B4640)</f>
        <v>689</v>
      </c>
      <c r="E4640" s="17">
        <f t="shared" si="216"/>
        <v>1</v>
      </c>
      <c r="F4640" s="17" t="str">
        <f>IF(ISERROR(MATCH(TEXT($B4640,"000000"),Análise_Anexo1_SH6!$B:$B,0))=TRUE,"SIM","NÃO")</f>
        <v>SIM</v>
      </c>
      <c r="G4640" s="17">
        <f t="shared" si="217"/>
        <v>2.0442303704168178E-9</v>
      </c>
      <c r="H4640" s="17">
        <f t="shared" si="218"/>
        <v>1.7067733991768837E-8</v>
      </c>
    </row>
    <row r="4641" spans="2:8" ht="15.75" thickBot="1">
      <c r="B4641" s="9">
        <v>250870</v>
      </c>
      <c r="C4641" s="20">
        <f>SUMIFS(Brasil_Mundo!$K:$K,Brasil_Mundo!$C:$C,$B4641)</f>
        <v>683</v>
      </c>
      <c r="D4641" s="20">
        <f>SUMIFS(Brasil_EUA!$L:$L,Brasil_EUA!$C:$C,$B4641)</f>
        <v>0</v>
      </c>
      <c r="E4641" s="17">
        <f t="shared" si="216"/>
        <v>0</v>
      </c>
      <c r="F4641" s="17" t="str">
        <f>IF(ISERROR(MATCH(TEXT($B4641,"000000"),Análise_Anexo1_SH6!$B:$B,0))=TRUE,"SIM","NÃO")</f>
        <v>SIM</v>
      </c>
      <c r="G4641" s="17">
        <f t="shared" si="217"/>
        <v>2.0264286545641316E-9</v>
      </c>
      <c r="H4641" s="17">
        <f t="shared" si="218"/>
        <v>0</v>
      </c>
    </row>
    <row r="4642" spans="2:8" ht="15.75" thickBot="1">
      <c r="B4642" s="9" t="s">
        <v>13972</v>
      </c>
      <c r="C4642" s="20">
        <f>SUMIFS(Brasil_Mundo!$K:$K,Brasil_Mundo!$C:$C,$B4642)</f>
        <v>679</v>
      </c>
      <c r="D4642" s="20">
        <f>SUMIFS(Brasil_EUA!$L:$L,Brasil_EUA!$C:$C,$B4642)</f>
        <v>0</v>
      </c>
      <c r="E4642" s="17">
        <f t="shared" si="216"/>
        <v>0</v>
      </c>
      <c r="F4642" s="17" t="str">
        <f>IF(ISERROR(MATCH(TEXT($B4642,"000000"),Análise_Anexo1_SH6!$B:$B,0))=TRUE,"SIM","NÃO")</f>
        <v>SIM</v>
      </c>
      <c r="G4642" s="17">
        <f t="shared" si="217"/>
        <v>2.0145608439956738E-9</v>
      </c>
      <c r="H4642" s="17">
        <f t="shared" si="218"/>
        <v>0</v>
      </c>
    </row>
    <row r="4643" spans="2:8" ht="15.75" thickBot="1">
      <c r="B4643" s="9">
        <v>730531</v>
      </c>
      <c r="C4643" s="20">
        <f>SUMIFS(Brasil_Mundo!$K:$K,Brasil_Mundo!$C:$C,$B4643)</f>
        <v>671</v>
      </c>
      <c r="D4643" s="20">
        <f>SUMIFS(Brasil_EUA!$L:$L,Brasil_EUA!$C:$C,$B4643)</f>
        <v>0</v>
      </c>
      <c r="E4643" s="17">
        <f t="shared" si="216"/>
        <v>0</v>
      </c>
      <c r="F4643" s="17" t="str">
        <f>IF(ISERROR(MATCH(TEXT($B4643,"000000"),Análise_Anexo1_SH6!$B:$B,0))=TRUE,"SIM","NÃO")</f>
        <v>SIM</v>
      </c>
      <c r="G4643" s="17">
        <f t="shared" si="217"/>
        <v>1.9908252228587586E-9</v>
      </c>
      <c r="H4643" s="17">
        <f t="shared" si="218"/>
        <v>0</v>
      </c>
    </row>
    <row r="4644" spans="2:8" ht="15.75" thickBot="1">
      <c r="B4644" s="9">
        <v>150410</v>
      </c>
      <c r="C4644" s="20">
        <f>SUMIFS(Brasil_Mundo!$K:$K,Brasil_Mundo!$C:$C,$B4644)</f>
        <v>662</v>
      </c>
      <c r="D4644" s="20">
        <f>SUMIFS(Brasil_EUA!$L:$L,Brasil_EUA!$C:$C,$B4644)</f>
        <v>0</v>
      </c>
      <c r="E4644" s="17">
        <f t="shared" si="216"/>
        <v>0</v>
      </c>
      <c r="F4644" s="17" t="str">
        <f>IF(ISERROR(MATCH(TEXT($B4644,"000000"),Análise_Anexo1_SH6!$B:$B,0))=TRUE,"SIM","NÃO")</f>
        <v>SIM</v>
      </c>
      <c r="G4644" s="17">
        <f t="shared" si="217"/>
        <v>1.9641226490797294E-9</v>
      </c>
      <c r="H4644" s="17">
        <f t="shared" si="218"/>
        <v>0</v>
      </c>
    </row>
    <row r="4645" spans="2:8" ht="15.75" thickBot="1">
      <c r="B4645" s="9">
        <v>151630</v>
      </c>
      <c r="C4645" s="20">
        <f>SUMIFS(Brasil_Mundo!$K:$K,Brasil_Mundo!$C:$C,$B4645)</f>
        <v>651</v>
      </c>
      <c r="D4645" s="20">
        <f>SUMIFS(Brasil_EUA!$L:$L,Brasil_EUA!$C:$C,$B4645)</f>
        <v>0</v>
      </c>
      <c r="E4645" s="17">
        <f t="shared" si="216"/>
        <v>0</v>
      </c>
      <c r="F4645" s="17" t="str">
        <f>IF(ISERROR(MATCH(TEXT($B4645,"000000"),Análise_Anexo1_SH6!$B:$B,0))=TRUE,"SIM","NÃO")</f>
        <v>SIM</v>
      </c>
      <c r="G4645" s="17">
        <f t="shared" si="217"/>
        <v>1.9314861700164708E-9</v>
      </c>
      <c r="H4645" s="17">
        <f t="shared" si="218"/>
        <v>0</v>
      </c>
    </row>
    <row r="4646" spans="2:8" ht="15.75" thickBot="1">
      <c r="B4646" s="9">
        <v>100390</v>
      </c>
      <c r="C4646" s="20">
        <f>SUMIFS(Brasil_Mundo!$K:$K,Brasil_Mundo!$C:$C,$B4646)</f>
        <v>943</v>
      </c>
      <c r="D4646" s="20">
        <f>SUMIFS(Brasil_EUA!$L:$L,Brasil_EUA!$C:$C,$B4646)</f>
        <v>0</v>
      </c>
      <c r="E4646" s="17">
        <f t="shared" si="216"/>
        <v>0</v>
      </c>
      <c r="F4646" s="17" t="str">
        <f>IF(ISERROR(MATCH(TEXT($B4646,"000000"),Análise_Anexo1_SH6!$B:$B,0))=TRUE,"SIM","NÃO")</f>
        <v>SIM</v>
      </c>
      <c r="G4646" s="17">
        <f t="shared" si="217"/>
        <v>2.7978363415138743E-9</v>
      </c>
      <c r="H4646" s="17">
        <f t="shared" si="218"/>
        <v>0</v>
      </c>
    </row>
    <row r="4647" spans="2:8" ht="15.75" thickBot="1">
      <c r="B4647" s="9">
        <v>670100</v>
      </c>
      <c r="C4647" s="20">
        <f>SUMIFS(Brasil_Mundo!$K:$K,Brasil_Mundo!$C:$C,$B4647)</f>
        <v>619</v>
      </c>
      <c r="D4647" s="20">
        <f>SUMIFS(Brasil_EUA!$L:$L,Brasil_EUA!$C:$C,$B4647)</f>
        <v>156</v>
      </c>
      <c r="E4647" s="17">
        <f t="shared" si="216"/>
        <v>0.25201938610662361</v>
      </c>
      <c r="F4647" s="17" t="str">
        <f>IF(ISERROR(MATCH(TEXT($B4647,"000000"),Análise_Anexo1_SH6!$B:$B,0))=TRUE,"SIM","NÃO")</f>
        <v>SIM</v>
      </c>
      <c r="G4647" s="17">
        <f t="shared" si="217"/>
        <v>1.8365436854688103E-9</v>
      </c>
      <c r="H4647" s="17">
        <f t="shared" si="218"/>
        <v>3.8643926019099254E-9</v>
      </c>
    </row>
    <row r="4648" spans="2:8" ht="15.75" thickBot="1">
      <c r="B4648" s="9">
        <v>847021</v>
      </c>
      <c r="C4648" s="20">
        <f>SUMIFS(Brasil_Mundo!$K:$K,Brasil_Mundo!$C:$C,$B4648)</f>
        <v>614</v>
      </c>
      <c r="D4648" s="20">
        <f>SUMIFS(Brasil_EUA!$L:$L,Brasil_EUA!$C:$C,$B4648)</f>
        <v>0</v>
      </c>
      <c r="E4648" s="17">
        <f t="shared" si="216"/>
        <v>0</v>
      </c>
      <c r="F4648" s="17" t="str">
        <f>IF(ISERROR(MATCH(TEXT($B4648,"000000"),Análise_Anexo1_SH6!$B:$B,0))=TRUE,"SIM","NÃO")</f>
        <v>SIM</v>
      </c>
      <c r="G4648" s="17">
        <f t="shared" si="217"/>
        <v>1.8217089222582383E-9</v>
      </c>
      <c r="H4648" s="17">
        <f t="shared" si="218"/>
        <v>0</v>
      </c>
    </row>
    <row r="4649" spans="2:8" ht="15.75" thickBot="1">
      <c r="B4649" s="9">
        <v>551329</v>
      </c>
      <c r="C4649" s="20">
        <f>SUMIFS(Brasil_Mundo!$K:$K,Brasil_Mundo!$C:$C,$B4649)</f>
        <v>613</v>
      </c>
      <c r="D4649" s="20">
        <f>SUMIFS(Brasil_EUA!$L:$L,Brasil_EUA!$C:$C,$B4649)</f>
        <v>0</v>
      </c>
      <c r="E4649" s="17">
        <f t="shared" si="216"/>
        <v>0</v>
      </c>
      <c r="F4649" s="17" t="str">
        <f>IF(ISERROR(MATCH(TEXT($B4649,"000000"),Análise_Anexo1_SH6!$B:$B,0))=TRUE,"SIM","NÃO")</f>
        <v>SIM</v>
      </c>
      <c r="G4649" s="17">
        <f t="shared" si="217"/>
        <v>1.8187419696161238E-9</v>
      </c>
      <c r="H4649" s="17">
        <f t="shared" si="218"/>
        <v>0</v>
      </c>
    </row>
    <row r="4650" spans="2:8" ht="15.75" thickBot="1">
      <c r="B4650" s="9">
        <v>360610</v>
      </c>
      <c r="C4650" s="20">
        <f>SUMIFS(Brasil_Mundo!$K:$K,Brasil_Mundo!$C:$C,$B4650)</f>
        <v>611</v>
      </c>
      <c r="D4650" s="20">
        <f>SUMIFS(Brasil_EUA!$L:$L,Brasil_EUA!$C:$C,$B4650)</f>
        <v>134</v>
      </c>
      <c r="E4650" s="17">
        <f t="shared" si="216"/>
        <v>0.21931260229132571</v>
      </c>
      <c r="F4650" s="17" t="str">
        <f>IF(ISERROR(MATCH(TEXT($B4650,"000000"),Análise_Anexo1_SH6!$B:$B,0))=TRUE,"SIM","NÃO")</f>
        <v>SIM</v>
      </c>
      <c r="G4650" s="17">
        <f t="shared" si="217"/>
        <v>1.8128080643318951E-9</v>
      </c>
      <c r="H4650" s="17">
        <f t="shared" si="218"/>
        <v>3.3194141580508334E-9</v>
      </c>
    </row>
    <row r="4651" spans="2:8" ht="15.75" thickBot="1">
      <c r="B4651" s="9">
        <v>621390</v>
      </c>
      <c r="C4651" s="20">
        <f>SUMIFS(Brasil_Mundo!$K:$K,Brasil_Mundo!$C:$C,$B4651)</f>
        <v>844</v>
      </c>
      <c r="D4651" s="20">
        <f>SUMIFS(Brasil_EUA!$L:$L,Brasil_EUA!$C:$C,$B4651)</f>
        <v>325</v>
      </c>
      <c r="E4651" s="17">
        <f t="shared" si="216"/>
        <v>0.38507109004739337</v>
      </c>
      <c r="F4651" s="17" t="str">
        <f>IF(ISERROR(MATCH(TEXT($B4651,"000000"),Análise_Anexo1_SH6!$B:$B,0))=TRUE,"SIM","NÃO")</f>
        <v>SIM</v>
      </c>
      <c r="G4651" s="17">
        <f t="shared" si="217"/>
        <v>2.5041080299445492E-9</v>
      </c>
      <c r="H4651" s="17">
        <f t="shared" si="218"/>
        <v>8.0508179206456789E-9</v>
      </c>
    </row>
    <row r="4652" spans="2:8" ht="15.75" thickBot="1">
      <c r="B4652" s="9" t="s">
        <v>13953</v>
      </c>
      <c r="C4652" s="20">
        <f>SUMIFS(Brasil_Mundo!$K:$K,Brasil_Mundo!$C:$C,$B4652)</f>
        <v>610</v>
      </c>
      <c r="D4652" s="20">
        <f>SUMIFS(Brasil_EUA!$L:$L,Brasil_EUA!$C:$C,$B4652)</f>
        <v>0</v>
      </c>
      <c r="E4652" s="17">
        <f t="shared" si="216"/>
        <v>0</v>
      </c>
      <c r="F4652" s="17" t="str">
        <f>IF(ISERROR(MATCH(TEXT($B4652,"000000"),Análise_Anexo1_SH6!$B:$B,0))=TRUE,"SIM","NÃO")</f>
        <v>SIM</v>
      </c>
      <c r="G4652" s="17">
        <f t="shared" si="217"/>
        <v>1.8098411116897807E-9</v>
      </c>
      <c r="H4652" s="17">
        <f t="shared" si="218"/>
        <v>0</v>
      </c>
    </row>
    <row r="4653" spans="2:8" ht="15.75" thickBot="1">
      <c r="B4653" s="9" t="s">
        <v>13949</v>
      </c>
      <c r="C4653" s="20">
        <f>SUMIFS(Brasil_Mundo!$K:$K,Brasil_Mundo!$C:$C,$B4653)</f>
        <v>605</v>
      </c>
      <c r="D4653" s="20">
        <f>SUMIFS(Brasil_EUA!$L:$L,Brasil_EUA!$C:$C,$B4653)</f>
        <v>0</v>
      </c>
      <c r="E4653" s="17">
        <f t="shared" si="216"/>
        <v>0</v>
      </c>
      <c r="F4653" s="17" t="str">
        <f>IF(ISERROR(MATCH(TEXT($B4653,"000000"),Análise_Anexo1_SH6!$B:$B,0))=TRUE,"SIM","NÃO")</f>
        <v>SIM</v>
      </c>
      <c r="G4653" s="17">
        <f t="shared" si="217"/>
        <v>1.7950063484792087E-9</v>
      </c>
      <c r="H4653" s="17">
        <f t="shared" si="218"/>
        <v>0</v>
      </c>
    </row>
    <row r="4654" spans="2:8" ht="15.75" thickBot="1">
      <c r="B4654" s="9">
        <v>442010</v>
      </c>
      <c r="C4654" s="20">
        <f>SUMIFS(Brasil_Mundo!$K:$K,Brasil_Mundo!$C:$C,$B4654)</f>
        <v>605</v>
      </c>
      <c r="D4654" s="20">
        <f>SUMIFS(Brasil_EUA!$L:$L,Brasil_EUA!$C:$C,$B4654)</f>
        <v>605</v>
      </c>
      <c r="E4654" s="17">
        <f t="shared" si="216"/>
        <v>1</v>
      </c>
      <c r="F4654" s="17" t="str">
        <f>IF(ISERROR(MATCH(TEXT($B4654,"000000"),Análise_Anexo1_SH6!$B:$B,0))=TRUE,"SIM","NÃO")</f>
        <v>SIM</v>
      </c>
      <c r="G4654" s="17">
        <f t="shared" si="217"/>
        <v>1.7950063484792087E-9</v>
      </c>
      <c r="H4654" s="17">
        <f t="shared" si="218"/>
        <v>1.4986907206125032E-8</v>
      </c>
    </row>
    <row r="4655" spans="2:8" ht="15.75" thickBot="1">
      <c r="B4655" s="9" t="s">
        <v>13945</v>
      </c>
      <c r="C4655" s="20">
        <f>SUMIFS(Brasil_Mundo!$K:$K,Brasil_Mundo!$C:$C,$B4655)</f>
        <v>603</v>
      </c>
      <c r="D4655" s="20">
        <f>SUMIFS(Brasil_EUA!$L:$L,Brasil_EUA!$C:$C,$B4655)</f>
        <v>0</v>
      </c>
      <c r="E4655" s="17">
        <f t="shared" si="216"/>
        <v>0</v>
      </c>
      <c r="F4655" s="17" t="str">
        <f>IF(ISERROR(MATCH(TEXT($B4655,"000000"),Análise_Anexo1_SH6!$B:$B,0))=TRUE,"SIM","NÃO")</f>
        <v>SIM</v>
      </c>
      <c r="G4655" s="17">
        <f t="shared" si="217"/>
        <v>1.78907244319498E-9</v>
      </c>
      <c r="H4655" s="17">
        <f t="shared" si="218"/>
        <v>0</v>
      </c>
    </row>
    <row r="4656" spans="2:8" ht="15.75" thickBot="1">
      <c r="B4656" s="9">
        <v>701110</v>
      </c>
      <c r="C4656" s="20">
        <f>SUMIFS(Brasil_Mundo!$K:$K,Brasil_Mundo!$C:$C,$B4656)</f>
        <v>1121</v>
      </c>
      <c r="D4656" s="20">
        <f>SUMIFS(Brasil_EUA!$L:$L,Brasil_EUA!$C:$C,$B4656)</f>
        <v>203</v>
      </c>
      <c r="E4656" s="17">
        <f t="shared" si="216"/>
        <v>0.18108831400535236</v>
      </c>
      <c r="F4656" s="17" t="str">
        <f>IF(ISERROR(MATCH(TEXT($B4656,"000000"),Análise_Anexo1_SH6!$B:$B,0))=TRUE,"SIM","NÃO")</f>
        <v>SIM</v>
      </c>
      <c r="G4656" s="17">
        <f t="shared" si="217"/>
        <v>3.3259539118102363E-9</v>
      </c>
      <c r="H4656" s="17">
        <f t="shared" si="218"/>
        <v>5.0286647319725313E-9</v>
      </c>
    </row>
    <row r="4657" spans="2:8" ht="15.75" thickBot="1">
      <c r="B4657" s="9">
        <v>810299</v>
      </c>
      <c r="C4657" s="20">
        <f>SUMIFS(Brasil_Mundo!$K:$K,Brasil_Mundo!$C:$C,$B4657)</f>
        <v>594</v>
      </c>
      <c r="D4657" s="20">
        <f>SUMIFS(Brasil_EUA!$L:$L,Brasil_EUA!$C:$C,$B4657)</f>
        <v>0</v>
      </c>
      <c r="E4657" s="17">
        <f t="shared" si="216"/>
        <v>0</v>
      </c>
      <c r="F4657" s="17" t="str">
        <f>IF(ISERROR(MATCH(TEXT($B4657,"000000"),Análise_Anexo1_SH6!$B:$B,0))=TRUE,"SIM","NÃO")</f>
        <v>SIM</v>
      </c>
      <c r="G4657" s="17">
        <f t="shared" si="217"/>
        <v>1.7623698694159503E-9</v>
      </c>
      <c r="H4657" s="17">
        <f t="shared" si="218"/>
        <v>0</v>
      </c>
    </row>
    <row r="4658" spans="2:8" ht="15.75" thickBot="1">
      <c r="B4658" s="9" t="s">
        <v>13937</v>
      </c>
      <c r="C4658" s="20">
        <f>SUMIFS(Brasil_Mundo!$K:$K,Brasil_Mundo!$C:$C,$B4658)</f>
        <v>588</v>
      </c>
      <c r="D4658" s="20">
        <f>SUMIFS(Brasil_EUA!$L:$L,Brasil_EUA!$C:$C,$B4658)</f>
        <v>0</v>
      </c>
      <c r="E4658" s="17">
        <f t="shared" si="216"/>
        <v>0</v>
      </c>
      <c r="F4658" s="17" t="str">
        <f>IF(ISERROR(MATCH(TEXT($B4658,"000000"),Análise_Anexo1_SH6!$B:$B,0))=TRUE,"SIM","NÃO")</f>
        <v>SIM</v>
      </c>
      <c r="G4658" s="17">
        <f t="shared" si="217"/>
        <v>1.7445681535632641E-9</v>
      </c>
      <c r="H4658" s="17">
        <f t="shared" si="218"/>
        <v>0</v>
      </c>
    </row>
    <row r="4659" spans="2:8" ht="15.75" thickBot="1">
      <c r="B4659" s="9">
        <v>441873</v>
      </c>
      <c r="C4659" s="20">
        <f>SUMIFS(Brasil_Mundo!$K:$K,Brasil_Mundo!$C:$C,$B4659)</f>
        <v>582</v>
      </c>
      <c r="D4659" s="20">
        <f>SUMIFS(Brasil_EUA!$L:$L,Brasil_EUA!$C:$C,$B4659)</f>
        <v>0</v>
      </c>
      <c r="E4659" s="17">
        <f t="shared" si="216"/>
        <v>0</v>
      </c>
      <c r="F4659" s="17" t="str">
        <f>IF(ISERROR(MATCH(TEXT($B4659,"000000"),Análise_Anexo1_SH6!$B:$B,0))=TRUE,"SIM","NÃO")</f>
        <v>SIM</v>
      </c>
      <c r="G4659" s="17">
        <f t="shared" si="217"/>
        <v>1.7267664377105776E-9</v>
      </c>
      <c r="H4659" s="17">
        <f t="shared" si="218"/>
        <v>0</v>
      </c>
    </row>
    <row r="4660" spans="2:8" ht="15.75" thickBot="1">
      <c r="B4660" s="9">
        <v>911310</v>
      </c>
      <c r="C4660" s="20">
        <f>SUMIFS(Brasil_Mundo!$K:$K,Brasil_Mundo!$C:$C,$B4660)</f>
        <v>579</v>
      </c>
      <c r="D4660" s="20">
        <f>SUMIFS(Brasil_EUA!$L:$L,Brasil_EUA!$C:$C,$B4660)</f>
        <v>0</v>
      </c>
      <c r="E4660" s="17">
        <f t="shared" si="216"/>
        <v>0</v>
      </c>
      <c r="F4660" s="17" t="str">
        <f>IF(ISERROR(MATCH(TEXT($B4660,"000000"),Análise_Anexo1_SH6!$B:$B,0))=TRUE,"SIM","NÃO")</f>
        <v>SIM</v>
      </c>
      <c r="G4660" s="17">
        <f t="shared" si="217"/>
        <v>1.7178655797842344E-9</v>
      </c>
      <c r="H4660" s="17">
        <f t="shared" si="218"/>
        <v>0</v>
      </c>
    </row>
    <row r="4661" spans="2:8" ht="15.75" thickBot="1">
      <c r="B4661" s="9">
        <v>350290</v>
      </c>
      <c r="C4661" s="20">
        <f>SUMIFS(Brasil_Mundo!$K:$K,Brasil_Mundo!$C:$C,$B4661)</f>
        <v>579</v>
      </c>
      <c r="D4661" s="20">
        <f>SUMIFS(Brasil_EUA!$L:$L,Brasil_EUA!$C:$C,$B4661)</f>
        <v>0</v>
      </c>
      <c r="E4661" s="17">
        <f t="shared" si="216"/>
        <v>0</v>
      </c>
      <c r="F4661" s="17" t="str">
        <f>IF(ISERROR(MATCH(TEXT($B4661,"000000"),Análise_Anexo1_SH6!$B:$B,0))=TRUE,"SIM","NÃO")</f>
        <v>SIM</v>
      </c>
      <c r="G4661" s="17">
        <f t="shared" si="217"/>
        <v>1.7178655797842344E-9</v>
      </c>
      <c r="H4661" s="17">
        <f t="shared" si="218"/>
        <v>0</v>
      </c>
    </row>
    <row r="4662" spans="2:8" ht="15.75" thickBot="1">
      <c r="B4662" s="9">
        <v>150940</v>
      </c>
      <c r="C4662" s="20">
        <f>SUMIFS(Brasil_Mundo!$K:$K,Brasil_Mundo!$C:$C,$B4662)</f>
        <v>566</v>
      </c>
      <c r="D4662" s="20">
        <f>SUMIFS(Brasil_EUA!$L:$L,Brasil_EUA!$C:$C,$B4662)</f>
        <v>0</v>
      </c>
      <c r="E4662" s="17">
        <f t="shared" si="216"/>
        <v>0</v>
      </c>
      <c r="F4662" s="17" t="str">
        <f>IF(ISERROR(MATCH(TEXT($B4662,"000000"),Análise_Anexo1_SH6!$B:$B,0))=TRUE,"SIM","NÃO")</f>
        <v>SIM</v>
      </c>
      <c r="G4662" s="17">
        <f t="shared" si="217"/>
        <v>1.6792951954367474E-9</v>
      </c>
      <c r="H4662" s="17">
        <f t="shared" si="218"/>
        <v>0</v>
      </c>
    </row>
    <row r="4663" spans="2:8" ht="15.75" thickBot="1">
      <c r="B4663" s="9" t="s">
        <v>13928</v>
      </c>
      <c r="C4663" s="20">
        <f>SUMIFS(Brasil_Mundo!$K:$K,Brasil_Mundo!$C:$C,$B4663)</f>
        <v>556</v>
      </c>
      <c r="D4663" s="20">
        <f>SUMIFS(Brasil_EUA!$L:$L,Brasil_EUA!$C:$C,$B4663)</f>
        <v>0</v>
      </c>
      <c r="E4663" s="17">
        <f t="shared" si="216"/>
        <v>0</v>
      </c>
      <c r="F4663" s="17" t="str">
        <f>IF(ISERROR(MATCH(TEXT($B4663,"000000"),Análise_Anexo1_SH6!$B:$B,0))=TRUE,"SIM","NÃO")</f>
        <v>SIM</v>
      </c>
      <c r="G4663" s="17">
        <f t="shared" si="217"/>
        <v>1.6496256690156033E-9</v>
      </c>
      <c r="H4663" s="17">
        <f t="shared" si="218"/>
        <v>0</v>
      </c>
    </row>
    <row r="4664" spans="2:8" ht="15.75" thickBot="1">
      <c r="B4664" s="9">
        <v>731600</v>
      </c>
      <c r="C4664" s="20">
        <f>SUMIFS(Brasil_Mundo!$K:$K,Brasil_Mundo!$C:$C,$B4664)</f>
        <v>546</v>
      </c>
      <c r="D4664" s="20">
        <f>SUMIFS(Brasil_EUA!$L:$L,Brasil_EUA!$C:$C,$B4664)</f>
        <v>0</v>
      </c>
      <c r="E4664" s="17">
        <f t="shared" si="216"/>
        <v>0</v>
      </c>
      <c r="F4664" s="17" t="str">
        <f>IF(ISERROR(MATCH(TEXT($B4664,"000000"),Análise_Anexo1_SH6!$B:$B,0))=TRUE,"SIM","NÃO")</f>
        <v>SIM</v>
      </c>
      <c r="G4664" s="17">
        <f t="shared" si="217"/>
        <v>1.6199561425944595E-9</v>
      </c>
      <c r="H4664" s="17">
        <f t="shared" si="218"/>
        <v>0</v>
      </c>
    </row>
    <row r="4665" spans="2:8" ht="15.75" thickBot="1">
      <c r="B4665" s="9">
        <v>551323</v>
      </c>
      <c r="C4665" s="20">
        <f>SUMIFS(Brasil_Mundo!$K:$K,Brasil_Mundo!$C:$C,$B4665)</f>
        <v>546</v>
      </c>
      <c r="D4665" s="20">
        <f>SUMIFS(Brasil_EUA!$L:$L,Brasil_EUA!$C:$C,$B4665)</f>
        <v>529</v>
      </c>
      <c r="E4665" s="17">
        <f t="shared" si="216"/>
        <v>0.96886446886446886</v>
      </c>
      <c r="F4665" s="17" t="str">
        <f>IF(ISERROR(MATCH(TEXT($B4665,"000000"),Análise_Anexo1_SH6!$B:$B,0))=TRUE,"SIM","NÃO")</f>
        <v>SIM</v>
      </c>
      <c r="G4665" s="17">
        <f t="shared" si="217"/>
        <v>1.6199561425944595E-9</v>
      </c>
      <c r="H4665" s="17">
        <f t="shared" si="218"/>
        <v>1.3104254400066351E-8</v>
      </c>
    </row>
    <row r="4666" spans="2:8" ht="15.75" thickBot="1">
      <c r="B4666" s="9">
        <v>700490</v>
      </c>
      <c r="C4666" s="20">
        <f>SUMIFS(Brasil_Mundo!$K:$K,Brasil_Mundo!$C:$C,$B4666)</f>
        <v>544</v>
      </c>
      <c r="D4666" s="20">
        <f>SUMIFS(Brasil_EUA!$L:$L,Brasil_EUA!$C:$C,$B4666)</f>
        <v>0</v>
      </c>
      <c r="E4666" s="17">
        <f t="shared" si="216"/>
        <v>0</v>
      </c>
      <c r="F4666" s="17" t="str">
        <f>IF(ISERROR(MATCH(TEXT($B4666,"000000"),Análise_Anexo1_SH6!$B:$B,0))=TRUE,"SIM","NÃO")</f>
        <v>SIM</v>
      </c>
      <c r="G4666" s="17">
        <f t="shared" si="217"/>
        <v>1.6140222373102306E-9</v>
      </c>
      <c r="H4666" s="17">
        <f t="shared" si="218"/>
        <v>0</v>
      </c>
    </row>
    <row r="4667" spans="2:8" ht="15.75" thickBot="1">
      <c r="B4667" s="9">
        <v>230630</v>
      </c>
      <c r="C4667" s="20">
        <f>SUMIFS(Brasil_Mundo!$K:$K,Brasil_Mundo!$C:$C,$B4667)</f>
        <v>568</v>
      </c>
      <c r="D4667" s="20">
        <f>SUMIFS(Brasil_EUA!$L:$L,Brasil_EUA!$C:$C,$B4667)</f>
        <v>0</v>
      </c>
      <c r="E4667" s="17">
        <f t="shared" si="216"/>
        <v>0</v>
      </c>
      <c r="F4667" s="17" t="str">
        <f>IF(ISERROR(MATCH(TEXT($B4667,"000000"),Análise_Anexo1_SH6!$B:$B,0))=TRUE,"SIM","NÃO")</f>
        <v>SIM</v>
      </c>
      <c r="G4667" s="17">
        <f t="shared" si="217"/>
        <v>1.6852291007209761E-9</v>
      </c>
      <c r="H4667" s="17">
        <f t="shared" si="218"/>
        <v>0</v>
      </c>
    </row>
    <row r="4668" spans="2:8" ht="15.75" thickBot="1">
      <c r="B4668" s="9">
        <v>160551</v>
      </c>
      <c r="C4668" s="20">
        <f>SUMIFS(Brasil_Mundo!$K:$K,Brasil_Mundo!$C:$C,$B4668)</f>
        <v>536</v>
      </c>
      <c r="D4668" s="20">
        <f>SUMIFS(Brasil_EUA!$L:$L,Brasil_EUA!$C:$C,$B4668)</f>
        <v>0</v>
      </c>
      <c r="E4668" s="17">
        <f t="shared" si="216"/>
        <v>0</v>
      </c>
      <c r="F4668" s="17" t="str">
        <f>IF(ISERROR(MATCH(TEXT($B4668,"000000"),Análise_Anexo1_SH6!$B:$B,0))=TRUE,"SIM","NÃO")</f>
        <v>SIM</v>
      </c>
      <c r="G4668" s="17">
        <f t="shared" si="217"/>
        <v>1.5902866161733156E-9</v>
      </c>
      <c r="H4668" s="17">
        <f t="shared" si="218"/>
        <v>0</v>
      </c>
    </row>
    <row r="4669" spans="2:8" ht="15.75" thickBot="1">
      <c r="B4669" s="9">
        <v>200921</v>
      </c>
      <c r="C4669" s="20">
        <f>SUMIFS(Brasil_Mundo!$K:$K,Brasil_Mundo!$C:$C,$B4669)</f>
        <v>534</v>
      </c>
      <c r="D4669" s="20">
        <f>SUMIFS(Brasil_EUA!$L:$L,Brasil_EUA!$C:$C,$B4669)</f>
        <v>0</v>
      </c>
      <c r="E4669" s="17">
        <f t="shared" si="216"/>
        <v>0</v>
      </c>
      <c r="F4669" s="17" t="str">
        <f>IF(ISERROR(MATCH(TEXT($B4669,"000000"),Análise_Anexo1_SH6!$B:$B,0))=TRUE,"SIM","NÃO")</f>
        <v>SIM</v>
      </c>
      <c r="G4669" s="17">
        <f t="shared" si="217"/>
        <v>1.5843527108890867E-9</v>
      </c>
      <c r="H4669" s="17">
        <f t="shared" si="218"/>
        <v>0</v>
      </c>
    </row>
    <row r="4670" spans="2:8" ht="15.75" thickBot="1">
      <c r="B4670" s="9">
        <v>293949</v>
      </c>
      <c r="C4670" s="20">
        <f>SUMIFS(Brasil_Mundo!$K:$K,Brasil_Mundo!$C:$C,$B4670)</f>
        <v>524</v>
      </c>
      <c r="D4670" s="20">
        <f>SUMIFS(Brasil_EUA!$L:$L,Brasil_EUA!$C:$C,$B4670)</f>
        <v>0</v>
      </c>
      <c r="E4670" s="17">
        <f t="shared" si="216"/>
        <v>0</v>
      </c>
      <c r="F4670" s="17" t="str">
        <f>IF(ISERROR(MATCH(TEXT($B4670,"000000"),Análise_Anexo1_SH6!$B:$B,0))=TRUE,"SIM","NÃO")</f>
        <v>SIM</v>
      </c>
      <c r="G4670" s="17">
        <f t="shared" si="217"/>
        <v>1.5546831844679428E-9</v>
      </c>
      <c r="H4670" s="17">
        <f t="shared" si="218"/>
        <v>0</v>
      </c>
    </row>
    <row r="4671" spans="2:8" ht="15.75" thickBot="1">
      <c r="B4671" s="9">
        <v>121294</v>
      </c>
      <c r="C4671" s="20">
        <f>SUMIFS(Brasil_Mundo!$K:$K,Brasil_Mundo!$C:$C,$B4671)</f>
        <v>519</v>
      </c>
      <c r="D4671" s="20">
        <f>SUMIFS(Brasil_EUA!$L:$L,Brasil_EUA!$C:$C,$B4671)</f>
        <v>0</v>
      </c>
      <c r="E4671" s="17">
        <f t="shared" ref="E4671:H4734" si="219">IFERROR(D4671/C4671,"-")</f>
        <v>0</v>
      </c>
      <c r="F4671" s="17" t="str">
        <f>IF(ISERROR(MATCH(TEXT($B4671,"000000"),Análise_Anexo1_SH6!$B:$B,0))=TRUE,"SIM","NÃO")</f>
        <v>SIM</v>
      </c>
      <c r="G4671" s="17">
        <f t="shared" si="217"/>
        <v>1.5398484212573708E-9</v>
      </c>
      <c r="H4671" s="17">
        <f t="shared" si="218"/>
        <v>0</v>
      </c>
    </row>
    <row r="4672" spans="2:8" ht="15.75" thickBot="1">
      <c r="B4672" s="9">
        <v>392079</v>
      </c>
      <c r="C4672" s="20">
        <f>SUMIFS(Brasil_Mundo!$K:$K,Brasil_Mundo!$C:$C,$B4672)</f>
        <v>998</v>
      </c>
      <c r="D4672" s="20">
        <f>SUMIFS(Brasil_EUA!$L:$L,Brasil_EUA!$C:$C,$B4672)</f>
        <v>516</v>
      </c>
      <c r="E4672" s="17">
        <f t="shared" si="219"/>
        <v>0.51703406813627251</v>
      </c>
      <c r="F4672" s="17" t="str">
        <f>IF(ISERROR(MATCH(TEXT($B4672,"000000"),Análise_Anexo1_SH6!$B:$B,0))=TRUE,"SIM","NÃO")</f>
        <v>SIM</v>
      </c>
      <c r="G4672" s="17">
        <f t="shared" si="217"/>
        <v>2.9610187368301657E-9</v>
      </c>
      <c r="H4672" s="17">
        <f t="shared" si="218"/>
        <v>1.2782221683240523E-8</v>
      </c>
    </row>
    <row r="4673" spans="2:8" ht="15.75" thickBot="1">
      <c r="B4673" s="9">
        <v>441241</v>
      </c>
      <c r="C4673" s="20">
        <f>SUMIFS(Brasil_Mundo!$K:$K,Brasil_Mundo!$C:$C,$B4673)</f>
        <v>508</v>
      </c>
      <c r="D4673" s="20">
        <f>SUMIFS(Brasil_EUA!$L:$L,Brasil_EUA!$C:$C,$B4673)</f>
        <v>0</v>
      </c>
      <c r="E4673" s="17">
        <f t="shared" si="219"/>
        <v>0</v>
      </c>
      <c r="F4673" s="17" t="str">
        <f>IF(ISERROR(MATCH(TEXT($B4673,"000000"),Análise_Anexo1_SH6!$B:$B,0))=TRUE,"SIM","NÃO")</f>
        <v>SIM</v>
      </c>
      <c r="G4673" s="17">
        <f t="shared" si="217"/>
        <v>1.5072119421941125E-9</v>
      </c>
      <c r="H4673" s="17">
        <f t="shared" si="218"/>
        <v>0</v>
      </c>
    </row>
    <row r="4674" spans="2:8" ht="15.75" thickBot="1">
      <c r="B4674" s="9" t="s">
        <v>13905</v>
      </c>
      <c r="C4674" s="20">
        <f>SUMIFS(Brasil_Mundo!$K:$K,Brasil_Mundo!$C:$C,$B4674)</f>
        <v>504</v>
      </c>
      <c r="D4674" s="20">
        <f>SUMIFS(Brasil_EUA!$L:$L,Brasil_EUA!$C:$C,$B4674)</f>
        <v>0</v>
      </c>
      <c r="E4674" s="17">
        <f t="shared" si="219"/>
        <v>0</v>
      </c>
      <c r="F4674" s="17" t="str">
        <f>IF(ISERROR(MATCH(TEXT($B4674,"000000"),Análise_Anexo1_SH6!$B:$B,0))=TRUE,"SIM","NÃO")</f>
        <v>SIM</v>
      </c>
      <c r="G4674" s="17">
        <f t="shared" si="217"/>
        <v>1.4953441316256549E-9</v>
      </c>
      <c r="H4674" s="17">
        <f t="shared" si="218"/>
        <v>0</v>
      </c>
    </row>
    <row r="4675" spans="2:8" ht="15.75" thickBot="1">
      <c r="B4675" s="9" t="s">
        <v>13902</v>
      </c>
      <c r="C4675" s="20">
        <f>SUMIFS(Brasil_Mundo!$K:$K,Brasil_Mundo!$C:$C,$B4675)</f>
        <v>504</v>
      </c>
      <c r="D4675" s="20">
        <f>SUMIFS(Brasil_EUA!$L:$L,Brasil_EUA!$C:$C,$B4675)</f>
        <v>0</v>
      </c>
      <c r="E4675" s="17">
        <f t="shared" si="219"/>
        <v>0</v>
      </c>
      <c r="F4675" s="17" t="str">
        <f>IF(ISERROR(MATCH(TEXT($B4675,"000000"),Análise_Anexo1_SH6!$B:$B,0))=TRUE,"SIM","NÃO")</f>
        <v>SIM</v>
      </c>
      <c r="G4675" s="17">
        <f t="shared" si="217"/>
        <v>1.4953441316256549E-9</v>
      </c>
      <c r="H4675" s="17">
        <f t="shared" si="218"/>
        <v>0</v>
      </c>
    </row>
    <row r="4676" spans="2:8" ht="15.75" thickBot="1">
      <c r="B4676" s="9">
        <v>600490</v>
      </c>
      <c r="C4676" s="20">
        <f>SUMIFS(Brasil_Mundo!$K:$K,Brasil_Mundo!$C:$C,$B4676)</f>
        <v>975</v>
      </c>
      <c r="D4676" s="20">
        <f>SUMIFS(Brasil_EUA!$L:$L,Brasil_EUA!$C:$C,$B4676)</f>
        <v>67</v>
      </c>
      <c r="E4676" s="17">
        <f t="shared" si="219"/>
        <v>6.8717948717948715E-2</v>
      </c>
      <c r="F4676" s="17" t="str">
        <f>IF(ISERROR(MATCH(TEXT($B4676,"000000"),Análise_Anexo1_SH6!$B:$B,0))=TRUE,"SIM","NÃO")</f>
        <v>SIM</v>
      </c>
      <c r="G4676" s="17">
        <f t="shared" ref="G4676:G4739" si="220">C4676/C$3</f>
        <v>2.8927788260615346E-9</v>
      </c>
      <c r="H4676" s="17">
        <f t="shared" ref="H4676:H4739" si="221">D4676/D$3</f>
        <v>1.6597070790254167E-9</v>
      </c>
    </row>
    <row r="4677" spans="2:8" ht="15.75" thickBot="1">
      <c r="B4677" s="9">
        <v>251830</v>
      </c>
      <c r="C4677" s="20">
        <f>SUMIFS(Brasil_Mundo!$K:$K,Brasil_Mundo!$C:$C,$B4677)</f>
        <v>498</v>
      </c>
      <c r="D4677" s="20">
        <f>SUMIFS(Brasil_EUA!$L:$L,Brasil_EUA!$C:$C,$B4677)</f>
        <v>0</v>
      </c>
      <c r="E4677" s="17">
        <f t="shared" si="219"/>
        <v>0</v>
      </c>
      <c r="F4677" s="17" t="str">
        <f>IF(ISERROR(MATCH(TEXT($B4677,"000000"),Análise_Anexo1_SH6!$B:$B,0))=TRUE,"SIM","NÃO")</f>
        <v>SIM</v>
      </c>
      <c r="G4677" s="17">
        <f t="shared" si="220"/>
        <v>1.4775424157729686E-9</v>
      </c>
      <c r="H4677" s="17">
        <f t="shared" si="221"/>
        <v>0</v>
      </c>
    </row>
    <row r="4678" spans="2:8" ht="15.75" thickBot="1">
      <c r="B4678" s="9">
        <v>294150</v>
      </c>
      <c r="C4678" s="20">
        <f>SUMIFS(Brasil_Mundo!$K:$K,Brasil_Mundo!$C:$C,$B4678)</f>
        <v>496</v>
      </c>
      <c r="D4678" s="20">
        <f>SUMIFS(Brasil_EUA!$L:$L,Brasil_EUA!$C:$C,$B4678)</f>
        <v>0</v>
      </c>
      <c r="E4678" s="17">
        <f t="shared" si="219"/>
        <v>0</v>
      </c>
      <c r="F4678" s="17" t="str">
        <f>IF(ISERROR(MATCH(TEXT($B4678,"000000"),Análise_Anexo1_SH6!$B:$B,0))=TRUE,"SIM","NÃO")</f>
        <v>SIM</v>
      </c>
      <c r="G4678" s="17">
        <f t="shared" si="220"/>
        <v>1.4716085104887397E-9</v>
      </c>
      <c r="H4678" s="17">
        <f t="shared" si="221"/>
        <v>0</v>
      </c>
    </row>
    <row r="4679" spans="2:8" ht="15.75" thickBot="1">
      <c r="B4679" s="9">
        <v>900140</v>
      </c>
      <c r="C4679" s="20">
        <f>SUMIFS(Brasil_Mundo!$K:$K,Brasil_Mundo!$C:$C,$B4679)</f>
        <v>488</v>
      </c>
      <c r="D4679" s="20">
        <f>SUMIFS(Brasil_EUA!$L:$L,Brasil_EUA!$C:$C,$B4679)</f>
        <v>463</v>
      </c>
      <c r="E4679" s="17">
        <f t="shared" si="219"/>
        <v>0.94877049180327866</v>
      </c>
      <c r="F4679" s="17" t="str">
        <f>IF(ISERROR(MATCH(TEXT($B4679,"000000"),Análise_Anexo1_SH6!$B:$B,0))=TRUE,"SIM","NÃO")</f>
        <v>SIM</v>
      </c>
      <c r="G4679" s="17">
        <f t="shared" si="220"/>
        <v>1.4478728893518245E-9</v>
      </c>
      <c r="H4679" s="17">
        <f t="shared" si="221"/>
        <v>1.1469319068489073E-8</v>
      </c>
    </row>
    <row r="4680" spans="2:8" ht="15.75" thickBot="1">
      <c r="B4680" s="9">
        <v>382430</v>
      </c>
      <c r="C4680" s="20">
        <f>SUMIFS(Brasil_Mundo!$K:$K,Brasil_Mundo!$C:$C,$B4680)</f>
        <v>487</v>
      </c>
      <c r="D4680" s="20">
        <f>SUMIFS(Brasil_EUA!$L:$L,Brasil_EUA!$C:$C,$B4680)</f>
        <v>0</v>
      </c>
      <c r="E4680" s="17">
        <f t="shared" si="219"/>
        <v>0</v>
      </c>
      <c r="F4680" s="17" t="str">
        <f>IF(ISERROR(MATCH(TEXT($B4680,"000000"),Análise_Anexo1_SH6!$B:$B,0))=TRUE,"SIM","NÃO")</f>
        <v>SIM</v>
      </c>
      <c r="G4680" s="17">
        <f t="shared" si="220"/>
        <v>1.4449059367097103E-9</v>
      </c>
      <c r="H4680" s="17">
        <f t="shared" si="221"/>
        <v>0</v>
      </c>
    </row>
    <row r="4681" spans="2:8" ht="15.75" thickBot="1">
      <c r="B4681" s="9" t="s">
        <v>13709</v>
      </c>
      <c r="C4681" s="20">
        <f>SUMIFS(Brasil_Mundo!$K:$K,Brasil_Mundo!$C:$C,$B4681)</f>
        <v>647</v>
      </c>
      <c r="D4681" s="20">
        <f>SUMIFS(Brasil_EUA!$L:$L,Brasil_EUA!$C:$C,$B4681)</f>
        <v>0</v>
      </c>
      <c r="E4681" s="17">
        <f t="shared" si="219"/>
        <v>0</v>
      </c>
      <c r="F4681" s="17" t="str">
        <f>IF(ISERROR(MATCH(TEXT($B4681,"000000"),Análise_Anexo1_SH6!$B:$B,0))=TRUE,"SIM","NÃO")</f>
        <v>SIM</v>
      </c>
      <c r="G4681" s="17">
        <f t="shared" si="220"/>
        <v>1.9196183594480135E-9</v>
      </c>
      <c r="H4681" s="17">
        <f t="shared" si="221"/>
        <v>0</v>
      </c>
    </row>
    <row r="4682" spans="2:8" ht="15.75" thickBot="1">
      <c r="B4682" s="9">
        <v>511220</v>
      </c>
      <c r="C4682" s="20">
        <f>SUMIFS(Brasil_Mundo!$K:$K,Brasil_Mundo!$C:$C,$B4682)</f>
        <v>477</v>
      </c>
      <c r="D4682" s="20">
        <f>SUMIFS(Brasil_EUA!$L:$L,Brasil_EUA!$C:$C,$B4682)</f>
        <v>58</v>
      </c>
      <c r="E4682" s="17">
        <f t="shared" si="219"/>
        <v>0.12159329140461216</v>
      </c>
      <c r="F4682" s="17" t="str">
        <f>IF(ISERROR(MATCH(TEXT($B4682,"000000"),Análise_Anexo1_SH6!$B:$B,0))=TRUE,"SIM","NÃO")</f>
        <v>SIM</v>
      </c>
      <c r="G4682" s="17">
        <f t="shared" si="220"/>
        <v>1.4152364102885662E-9</v>
      </c>
      <c r="H4682" s="17">
        <f t="shared" si="221"/>
        <v>1.4367613519921517E-9</v>
      </c>
    </row>
    <row r="4683" spans="2:8" ht="15.75" thickBot="1">
      <c r="B4683" s="9">
        <v>401219</v>
      </c>
      <c r="C4683" s="20">
        <f>SUMIFS(Brasil_Mundo!$K:$K,Brasil_Mundo!$C:$C,$B4683)</f>
        <v>464</v>
      </c>
      <c r="D4683" s="20">
        <f>SUMIFS(Brasil_EUA!$L:$L,Brasil_EUA!$C:$C,$B4683)</f>
        <v>0</v>
      </c>
      <c r="E4683" s="17">
        <f t="shared" si="219"/>
        <v>0</v>
      </c>
      <c r="F4683" s="17" t="str">
        <f>IF(ISERROR(MATCH(TEXT($B4683,"000000"),Análise_Anexo1_SH6!$B:$B,0))=TRUE,"SIM","NÃO")</f>
        <v>SIM</v>
      </c>
      <c r="G4683" s="17">
        <f t="shared" si="220"/>
        <v>1.3766660259410792E-9</v>
      </c>
      <c r="H4683" s="17">
        <f t="shared" si="221"/>
        <v>0</v>
      </c>
    </row>
    <row r="4684" spans="2:8" ht="15.75" thickBot="1">
      <c r="B4684" s="9">
        <v>293530</v>
      </c>
      <c r="C4684" s="20">
        <f>SUMIFS(Brasil_Mundo!$K:$K,Brasil_Mundo!$C:$C,$B4684)</f>
        <v>460</v>
      </c>
      <c r="D4684" s="20">
        <f>SUMIFS(Brasil_EUA!$L:$L,Brasil_EUA!$C:$C,$B4684)</f>
        <v>0</v>
      </c>
      <c r="E4684" s="17">
        <f t="shared" si="219"/>
        <v>0</v>
      </c>
      <c r="F4684" s="17" t="str">
        <f>IF(ISERROR(MATCH(TEXT($B4684,"000000"),Análise_Anexo1_SH6!$B:$B,0))=TRUE,"SIM","NÃO")</f>
        <v>SIM</v>
      </c>
      <c r="G4684" s="17">
        <f t="shared" si="220"/>
        <v>1.3647982153726216E-9</v>
      </c>
      <c r="H4684" s="17">
        <f t="shared" si="221"/>
        <v>0</v>
      </c>
    </row>
    <row r="4685" spans="2:8" ht="15.75" thickBot="1">
      <c r="B4685" s="9">
        <v>811229</v>
      </c>
      <c r="C4685" s="20">
        <f>SUMIFS(Brasil_Mundo!$K:$K,Brasil_Mundo!$C:$C,$B4685)</f>
        <v>459</v>
      </c>
      <c r="D4685" s="20">
        <f>SUMIFS(Brasil_EUA!$L:$L,Brasil_EUA!$C:$C,$B4685)</f>
        <v>0</v>
      </c>
      <c r="E4685" s="17">
        <f t="shared" si="219"/>
        <v>0</v>
      </c>
      <c r="F4685" s="17" t="str">
        <f>IF(ISERROR(MATCH(TEXT($B4685,"000000"),Análise_Anexo1_SH6!$B:$B,0))=TRUE,"SIM","NÃO")</f>
        <v>SIM</v>
      </c>
      <c r="G4685" s="17">
        <f t="shared" si="220"/>
        <v>1.3618312627305071E-9</v>
      </c>
      <c r="H4685" s="17">
        <f t="shared" si="221"/>
        <v>0</v>
      </c>
    </row>
    <row r="4686" spans="2:8" ht="15.75" thickBot="1">
      <c r="B4686" s="9">
        <v>940152</v>
      </c>
      <c r="C4686" s="20">
        <f>SUMIFS(Brasil_Mundo!$K:$K,Brasil_Mundo!$C:$C,$B4686)</f>
        <v>457</v>
      </c>
      <c r="D4686" s="20">
        <f>SUMIFS(Brasil_EUA!$L:$L,Brasil_EUA!$C:$C,$B4686)</f>
        <v>0</v>
      </c>
      <c r="E4686" s="17">
        <f t="shared" si="219"/>
        <v>0</v>
      </c>
      <c r="F4686" s="17" t="str">
        <f>IF(ISERROR(MATCH(TEXT($B4686,"000000"),Análise_Anexo1_SH6!$B:$B,0))=TRUE,"SIM","NÃO")</f>
        <v>SIM</v>
      </c>
      <c r="G4686" s="17">
        <f t="shared" si="220"/>
        <v>1.3558973574462782E-9</v>
      </c>
      <c r="H4686" s="17">
        <f t="shared" si="221"/>
        <v>0</v>
      </c>
    </row>
    <row r="4687" spans="2:8" ht="15.75" thickBot="1">
      <c r="B4687" s="9">
        <v>720310</v>
      </c>
      <c r="C4687" s="20">
        <f>SUMIFS(Brasil_Mundo!$K:$K,Brasil_Mundo!$C:$C,$B4687)</f>
        <v>451</v>
      </c>
      <c r="D4687" s="20">
        <f>SUMIFS(Brasil_EUA!$L:$L,Brasil_EUA!$C:$C,$B4687)</f>
        <v>92</v>
      </c>
      <c r="E4687" s="17">
        <f t="shared" si="219"/>
        <v>0.2039911308203991</v>
      </c>
      <c r="F4687" s="17" t="str">
        <f>IF(ISERROR(MATCH(TEXT($B4687,"000000"),Análise_Anexo1_SH6!$B:$B,0))=TRUE,"SIM","NÃO")</f>
        <v>NÃO</v>
      </c>
      <c r="G4687" s="17">
        <f t="shared" si="220"/>
        <v>1.338095641593592E-9</v>
      </c>
      <c r="H4687" s="17">
        <f t="shared" si="221"/>
        <v>2.2790007652289306E-9</v>
      </c>
    </row>
    <row r="4688" spans="2:8" ht="15.75" thickBot="1">
      <c r="B4688" s="9">
        <v>382768</v>
      </c>
      <c r="C4688" s="20">
        <f>SUMIFS(Brasil_Mundo!$K:$K,Brasil_Mundo!$C:$C,$B4688)</f>
        <v>443</v>
      </c>
      <c r="D4688" s="20">
        <f>SUMIFS(Brasil_EUA!$L:$L,Brasil_EUA!$C:$C,$B4688)</f>
        <v>0</v>
      </c>
      <c r="E4688" s="17">
        <f t="shared" si="219"/>
        <v>0</v>
      </c>
      <c r="F4688" s="17" t="str">
        <f>IF(ISERROR(MATCH(TEXT($B4688,"000000"),Análise_Anexo1_SH6!$B:$B,0))=TRUE,"SIM","NÃO")</f>
        <v>SIM</v>
      </c>
      <c r="G4688" s="17">
        <f t="shared" si="220"/>
        <v>1.3143600204566768E-9</v>
      </c>
      <c r="H4688" s="17">
        <f t="shared" si="221"/>
        <v>0</v>
      </c>
    </row>
    <row r="4689" spans="2:8" ht="15.75" thickBot="1">
      <c r="B4689" s="9">
        <v>621520</v>
      </c>
      <c r="C4689" s="20">
        <f>SUMIFS(Brasil_Mundo!$K:$K,Brasil_Mundo!$C:$C,$B4689)</f>
        <v>438</v>
      </c>
      <c r="D4689" s="20">
        <f>SUMIFS(Brasil_EUA!$L:$L,Brasil_EUA!$C:$C,$B4689)</f>
        <v>0</v>
      </c>
      <c r="E4689" s="17">
        <f t="shared" si="219"/>
        <v>0</v>
      </c>
      <c r="F4689" s="17" t="str">
        <f>IF(ISERROR(MATCH(TEXT($B4689,"000000"),Análise_Anexo1_SH6!$B:$B,0))=TRUE,"SIM","NÃO")</f>
        <v>SIM</v>
      </c>
      <c r="G4689" s="17">
        <f t="shared" si="220"/>
        <v>1.2995252572461047E-9</v>
      </c>
      <c r="H4689" s="17">
        <f t="shared" si="221"/>
        <v>0</v>
      </c>
    </row>
    <row r="4690" spans="2:8" ht="15.75" thickBot="1">
      <c r="B4690" s="9">
        <v>900850</v>
      </c>
      <c r="C4690" s="20">
        <f>SUMIFS(Brasil_Mundo!$K:$K,Brasil_Mundo!$C:$C,$B4690)</f>
        <v>432</v>
      </c>
      <c r="D4690" s="20">
        <f>SUMIFS(Brasil_EUA!$L:$L,Brasil_EUA!$C:$C,$B4690)</f>
        <v>14</v>
      </c>
      <c r="E4690" s="17">
        <f t="shared" si="219"/>
        <v>3.2407407407407406E-2</v>
      </c>
      <c r="F4690" s="17" t="str">
        <f>IF(ISERROR(MATCH(TEXT($B4690,"000000"),Análise_Anexo1_SH6!$B:$B,0))=TRUE,"SIM","NÃO")</f>
        <v>SIM</v>
      </c>
      <c r="G4690" s="17">
        <f t="shared" si="220"/>
        <v>1.2817235413934185E-9</v>
      </c>
      <c r="H4690" s="17">
        <f t="shared" si="221"/>
        <v>3.4680446427396767E-10</v>
      </c>
    </row>
    <row r="4691" spans="2:8" ht="15.75" thickBot="1">
      <c r="B4691" s="9">
        <v>290315</v>
      </c>
      <c r="C4691" s="20">
        <f>SUMIFS(Brasil_Mundo!$K:$K,Brasil_Mundo!$C:$C,$B4691)</f>
        <v>427</v>
      </c>
      <c r="D4691" s="20">
        <f>SUMIFS(Brasil_EUA!$L:$L,Brasil_EUA!$C:$C,$B4691)</f>
        <v>0</v>
      </c>
      <c r="E4691" s="17">
        <f t="shared" si="219"/>
        <v>0</v>
      </c>
      <c r="F4691" s="17" t="str">
        <f>IF(ISERROR(MATCH(TEXT($B4691,"000000"),Análise_Anexo1_SH6!$B:$B,0))=TRUE,"SIM","NÃO")</f>
        <v>SIM</v>
      </c>
      <c r="G4691" s="17">
        <f t="shared" si="220"/>
        <v>1.2668887781828464E-9</v>
      </c>
      <c r="H4691" s="17">
        <f t="shared" si="221"/>
        <v>0</v>
      </c>
    </row>
    <row r="4692" spans="2:8" ht="15.75" thickBot="1">
      <c r="B4692" s="9">
        <v>520635</v>
      </c>
      <c r="C4692" s="20">
        <f>SUMIFS(Brasil_Mundo!$K:$K,Brasil_Mundo!$C:$C,$B4692)</f>
        <v>427</v>
      </c>
      <c r="D4692" s="20">
        <f>SUMIFS(Brasil_EUA!$L:$L,Brasil_EUA!$C:$C,$B4692)</f>
        <v>0</v>
      </c>
      <c r="E4692" s="17">
        <f t="shared" si="219"/>
        <v>0</v>
      </c>
      <c r="F4692" s="17" t="str">
        <f>IF(ISERROR(MATCH(TEXT($B4692,"000000"),Análise_Anexo1_SH6!$B:$B,0))=TRUE,"SIM","NÃO")</f>
        <v>SIM</v>
      </c>
      <c r="G4692" s="17">
        <f t="shared" si="220"/>
        <v>1.2668887781828464E-9</v>
      </c>
      <c r="H4692" s="17">
        <f t="shared" si="221"/>
        <v>0</v>
      </c>
    </row>
    <row r="4693" spans="2:8" ht="15.75" thickBot="1">
      <c r="B4693" s="9">
        <v>292141</v>
      </c>
      <c r="C4693" s="20">
        <f>SUMIFS(Brasil_Mundo!$K:$K,Brasil_Mundo!$C:$C,$B4693)</f>
        <v>422</v>
      </c>
      <c r="D4693" s="20">
        <f>SUMIFS(Brasil_EUA!$L:$L,Brasil_EUA!$C:$C,$B4693)</f>
        <v>0</v>
      </c>
      <c r="E4693" s="17">
        <f t="shared" si="219"/>
        <v>0</v>
      </c>
      <c r="F4693" s="17" t="str">
        <f>IF(ISERROR(MATCH(TEXT($B4693,"000000"),Análise_Anexo1_SH6!$B:$B,0))=TRUE,"SIM","NÃO")</f>
        <v>SIM</v>
      </c>
      <c r="G4693" s="17">
        <f t="shared" si="220"/>
        <v>1.2520540149722746E-9</v>
      </c>
      <c r="H4693" s="17">
        <f t="shared" si="221"/>
        <v>0</v>
      </c>
    </row>
    <row r="4694" spans="2:8" ht="15.75" thickBot="1">
      <c r="B4694" s="9">
        <v>711810</v>
      </c>
      <c r="C4694" s="20">
        <f>SUMIFS(Brasil_Mundo!$K:$K,Brasil_Mundo!$C:$C,$B4694)</f>
        <v>406</v>
      </c>
      <c r="D4694" s="20">
        <f>SUMIFS(Brasil_EUA!$L:$L,Brasil_EUA!$C:$C,$B4694)</f>
        <v>0</v>
      </c>
      <c r="E4694" s="17">
        <f t="shared" si="219"/>
        <v>0</v>
      </c>
      <c r="F4694" s="17" t="str">
        <f>IF(ISERROR(MATCH(TEXT($B4694,"000000"),Análise_Anexo1_SH6!$B:$B,0))=TRUE,"SIM","NÃO")</f>
        <v>SIM</v>
      </c>
      <c r="G4694" s="17">
        <f t="shared" si="220"/>
        <v>1.2045827726984442E-9</v>
      </c>
      <c r="H4694" s="17">
        <f t="shared" si="221"/>
        <v>0</v>
      </c>
    </row>
    <row r="4695" spans="2:8" ht="15.75" thickBot="1">
      <c r="B4695" s="9">
        <v>521215</v>
      </c>
      <c r="C4695" s="20">
        <f>SUMIFS(Brasil_Mundo!$K:$K,Brasil_Mundo!$C:$C,$B4695)</f>
        <v>405</v>
      </c>
      <c r="D4695" s="20">
        <f>SUMIFS(Brasil_EUA!$L:$L,Brasil_EUA!$C:$C,$B4695)</f>
        <v>0</v>
      </c>
      <c r="E4695" s="17">
        <f t="shared" si="219"/>
        <v>0</v>
      </c>
      <c r="F4695" s="17" t="str">
        <f>IF(ISERROR(MATCH(TEXT($B4695,"000000"),Análise_Anexo1_SH6!$B:$B,0))=TRUE,"SIM","NÃO")</f>
        <v>SIM</v>
      </c>
      <c r="G4695" s="17">
        <f t="shared" si="220"/>
        <v>1.2016158200563298E-9</v>
      </c>
      <c r="H4695" s="17">
        <f t="shared" si="221"/>
        <v>0</v>
      </c>
    </row>
    <row r="4696" spans="2:8" ht="15.75" thickBot="1">
      <c r="B4696" s="9">
        <v>290715</v>
      </c>
      <c r="C4696" s="20">
        <f>SUMIFS(Brasil_Mundo!$K:$K,Brasil_Mundo!$C:$C,$B4696)</f>
        <v>403</v>
      </c>
      <c r="D4696" s="20">
        <f>SUMIFS(Brasil_EUA!$L:$L,Brasil_EUA!$C:$C,$B4696)</f>
        <v>0</v>
      </c>
      <c r="E4696" s="17">
        <f t="shared" si="219"/>
        <v>0</v>
      </c>
      <c r="F4696" s="17" t="str">
        <f>IF(ISERROR(MATCH(TEXT($B4696,"000000"),Análise_Anexo1_SH6!$B:$B,0))=TRUE,"SIM","NÃO")</f>
        <v>SIM</v>
      </c>
      <c r="G4696" s="17">
        <f t="shared" si="220"/>
        <v>1.1956819147721011E-9</v>
      </c>
      <c r="H4696" s="17">
        <f t="shared" si="221"/>
        <v>0</v>
      </c>
    </row>
    <row r="4697" spans="2:8" ht="15.75" thickBot="1">
      <c r="B4697" s="9">
        <v>293712</v>
      </c>
      <c r="C4697" s="20">
        <f>SUMIFS(Brasil_Mundo!$K:$K,Brasil_Mundo!$C:$C,$B4697)</f>
        <v>396</v>
      </c>
      <c r="D4697" s="20">
        <f>SUMIFS(Brasil_EUA!$L:$L,Brasil_EUA!$C:$C,$B4697)</f>
        <v>0</v>
      </c>
      <c r="E4697" s="17">
        <f t="shared" si="219"/>
        <v>0</v>
      </c>
      <c r="F4697" s="17" t="str">
        <f>IF(ISERROR(MATCH(TEXT($B4697,"000000"),Análise_Anexo1_SH6!$B:$B,0))=TRUE,"SIM","NÃO")</f>
        <v>SIM</v>
      </c>
      <c r="G4697" s="17">
        <f t="shared" si="220"/>
        <v>1.1749132462773004E-9</v>
      </c>
      <c r="H4697" s="17">
        <f t="shared" si="221"/>
        <v>0</v>
      </c>
    </row>
    <row r="4698" spans="2:8" ht="15.75" thickBot="1">
      <c r="B4698" s="9">
        <v>690600</v>
      </c>
      <c r="C4698" s="20">
        <f>SUMIFS(Brasil_Mundo!$K:$K,Brasil_Mundo!$C:$C,$B4698)</f>
        <v>389</v>
      </c>
      <c r="D4698" s="20">
        <f>SUMIFS(Brasil_EUA!$L:$L,Brasil_EUA!$C:$C,$B4698)</f>
        <v>0</v>
      </c>
      <c r="E4698" s="17">
        <f t="shared" si="219"/>
        <v>0</v>
      </c>
      <c r="F4698" s="17" t="str">
        <f>IF(ISERROR(MATCH(TEXT($B4698,"000000"),Análise_Anexo1_SH6!$B:$B,0))=TRUE,"SIM","NÃO")</f>
        <v>SIM</v>
      </c>
      <c r="G4698" s="17">
        <f t="shared" si="220"/>
        <v>1.1541445777824994E-9</v>
      </c>
      <c r="H4698" s="17">
        <f t="shared" si="221"/>
        <v>0</v>
      </c>
    </row>
    <row r="4699" spans="2:8" ht="15.75" thickBot="1">
      <c r="B4699" s="9">
        <v>470692</v>
      </c>
      <c r="C4699" s="20">
        <f>SUMIFS(Brasil_Mundo!$K:$K,Brasil_Mundo!$C:$C,$B4699)</f>
        <v>387</v>
      </c>
      <c r="D4699" s="20">
        <f>SUMIFS(Brasil_EUA!$L:$L,Brasil_EUA!$C:$C,$B4699)</f>
        <v>0</v>
      </c>
      <c r="E4699" s="17">
        <f t="shared" si="219"/>
        <v>0</v>
      </c>
      <c r="F4699" s="17" t="str">
        <f>IF(ISERROR(MATCH(TEXT($B4699,"000000"),Análise_Anexo1_SH6!$B:$B,0))=TRUE,"SIM","NÃO")</f>
        <v>NÃO</v>
      </c>
      <c r="G4699" s="17">
        <f t="shared" si="220"/>
        <v>1.1482106724982707E-9</v>
      </c>
      <c r="H4699" s="17">
        <f t="shared" si="221"/>
        <v>0</v>
      </c>
    </row>
    <row r="4700" spans="2:8" ht="15.75" thickBot="1">
      <c r="B4700" s="9">
        <v>710122</v>
      </c>
      <c r="C4700" s="20">
        <f>SUMIFS(Brasil_Mundo!$K:$K,Brasil_Mundo!$C:$C,$B4700)</f>
        <v>381</v>
      </c>
      <c r="D4700" s="20">
        <f>SUMIFS(Brasil_EUA!$L:$L,Brasil_EUA!$C:$C,$B4700)</f>
        <v>175</v>
      </c>
      <c r="E4700" s="17">
        <f t="shared" si="219"/>
        <v>0.45931758530183725</v>
      </c>
      <c r="F4700" s="17" t="str">
        <f>IF(ISERROR(MATCH(TEXT($B4700,"000000"),Análise_Anexo1_SH6!$B:$B,0))=TRUE,"SIM","NÃO")</f>
        <v>SIM</v>
      </c>
      <c r="G4700" s="17">
        <f t="shared" si="220"/>
        <v>1.1304089566455842E-9</v>
      </c>
      <c r="H4700" s="17">
        <f t="shared" si="221"/>
        <v>4.3350558034245956E-9</v>
      </c>
    </row>
    <row r="4701" spans="2:8" ht="15.75" thickBot="1">
      <c r="B4701" s="9" t="s">
        <v>13864</v>
      </c>
      <c r="C4701" s="20">
        <f>SUMIFS(Brasil_Mundo!$K:$K,Brasil_Mundo!$C:$C,$B4701)</f>
        <v>373</v>
      </c>
      <c r="D4701" s="20">
        <f>SUMIFS(Brasil_EUA!$L:$L,Brasil_EUA!$C:$C,$B4701)</f>
        <v>0</v>
      </c>
      <c r="E4701" s="17">
        <f t="shared" si="219"/>
        <v>0</v>
      </c>
      <c r="F4701" s="17" t="str">
        <f>IF(ISERROR(MATCH(TEXT($B4701,"000000"),Análise_Anexo1_SH6!$B:$B,0))=TRUE,"SIM","NÃO")</f>
        <v>SIM</v>
      </c>
      <c r="G4701" s="17">
        <f t="shared" si="220"/>
        <v>1.1066733355086693E-9</v>
      </c>
      <c r="H4701" s="17">
        <f t="shared" si="221"/>
        <v>0</v>
      </c>
    </row>
    <row r="4702" spans="2:8" ht="15.75" thickBot="1">
      <c r="B4702" s="9">
        <v>580122</v>
      </c>
      <c r="C4702" s="20">
        <f>SUMIFS(Brasil_Mundo!$K:$K,Brasil_Mundo!$C:$C,$B4702)</f>
        <v>371</v>
      </c>
      <c r="D4702" s="20">
        <f>SUMIFS(Brasil_EUA!$L:$L,Brasil_EUA!$C:$C,$B4702)</f>
        <v>298</v>
      </c>
      <c r="E4702" s="17">
        <f t="shared" si="219"/>
        <v>0.80323450134770891</v>
      </c>
      <c r="F4702" s="17" t="str">
        <f>IF(ISERROR(MATCH(TEXT($B4702,"000000"),Análise_Anexo1_SH6!$B:$B,0))=TRUE,"SIM","NÃO")</f>
        <v>SIM</v>
      </c>
      <c r="G4702" s="17">
        <f t="shared" si="220"/>
        <v>1.1007394302244404E-9</v>
      </c>
      <c r="H4702" s="17">
        <f t="shared" si="221"/>
        <v>7.3819807395458838E-9</v>
      </c>
    </row>
    <row r="4703" spans="2:8" ht="15.75" thickBot="1">
      <c r="B4703" s="9">
        <v>160569</v>
      </c>
      <c r="C4703" s="20">
        <f>SUMIFS(Brasil_Mundo!$K:$K,Brasil_Mundo!$C:$C,$B4703)</f>
        <v>365</v>
      </c>
      <c r="D4703" s="20">
        <f>SUMIFS(Brasil_EUA!$L:$L,Brasil_EUA!$C:$C,$B4703)</f>
        <v>0</v>
      </c>
      <c r="E4703" s="17">
        <f t="shared" si="219"/>
        <v>0</v>
      </c>
      <c r="F4703" s="17" t="str">
        <f>IF(ISERROR(MATCH(TEXT($B4703,"000000"),Análise_Anexo1_SH6!$B:$B,0))=TRUE,"SIM","NÃO")</f>
        <v>SIM</v>
      </c>
      <c r="G4703" s="17">
        <f t="shared" si="220"/>
        <v>1.0829377143717541E-9</v>
      </c>
      <c r="H4703" s="17">
        <f t="shared" si="221"/>
        <v>0</v>
      </c>
    </row>
    <row r="4704" spans="2:8" ht="15.75" thickBot="1">
      <c r="B4704" s="9" t="s">
        <v>13857</v>
      </c>
      <c r="C4704" s="20">
        <f>SUMIFS(Brasil_Mundo!$K:$K,Brasil_Mundo!$C:$C,$B4704)</f>
        <v>362</v>
      </c>
      <c r="D4704" s="20">
        <f>SUMIFS(Brasil_EUA!$L:$L,Brasil_EUA!$C:$C,$B4704)</f>
        <v>0</v>
      </c>
      <c r="E4704" s="17">
        <f t="shared" si="219"/>
        <v>0</v>
      </c>
      <c r="F4704" s="17" t="str">
        <f>IF(ISERROR(MATCH(TEXT($B4704,"000000"),Análise_Anexo1_SH6!$B:$B,0))=TRUE,"SIM","NÃO")</f>
        <v>SIM</v>
      </c>
      <c r="G4704" s="17">
        <f t="shared" si="220"/>
        <v>1.0740368564454107E-9</v>
      </c>
      <c r="H4704" s="17">
        <f t="shared" si="221"/>
        <v>0</v>
      </c>
    </row>
    <row r="4705" spans="2:8" ht="15.75" thickBot="1">
      <c r="B4705" s="9">
        <v>293430</v>
      </c>
      <c r="C4705" s="20">
        <f>SUMIFS(Brasil_Mundo!$K:$K,Brasil_Mundo!$C:$C,$B4705)</f>
        <v>494</v>
      </c>
      <c r="D4705" s="20">
        <f>SUMIFS(Brasil_EUA!$L:$L,Brasil_EUA!$C:$C,$B4705)</f>
        <v>0</v>
      </c>
      <c r="E4705" s="17">
        <f t="shared" si="219"/>
        <v>0</v>
      </c>
      <c r="F4705" s="17" t="str">
        <f>IF(ISERROR(MATCH(TEXT($B4705,"000000"),Análise_Anexo1_SH6!$B:$B,0))=TRUE,"SIM","NÃO")</f>
        <v>SIM</v>
      </c>
      <c r="G4705" s="17">
        <f t="shared" si="220"/>
        <v>1.465674605204511E-9</v>
      </c>
      <c r="H4705" s="17">
        <f t="shared" si="221"/>
        <v>0</v>
      </c>
    </row>
    <row r="4706" spans="2:8" ht="15.75" thickBot="1">
      <c r="B4706" s="9">
        <v>660320</v>
      </c>
      <c r="C4706" s="20">
        <f>SUMIFS(Brasil_Mundo!$K:$K,Brasil_Mundo!$C:$C,$B4706)</f>
        <v>358</v>
      </c>
      <c r="D4706" s="20">
        <f>SUMIFS(Brasil_EUA!$L:$L,Brasil_EUA!$C:$C,$B4706)</f>
        <v>254</v>
      </c>
      <c r="E4706" s="17">
        <f t="shared" si="219"/>
        <v>0.70949720670391059</v>
      </c>
      <c r="F4706" s="17" t="str">
        <f>IF(ISERROR(MATCH(TEXT($B4706,"000000"),Análise_Anexo1_SH6!$B:$B,0))=TRUE,"SIM","NÃO")</f>
        <v>SIM</v>
      </c>
      <c r="G4706" s="17">
        <f t="shared" si="220"/>
        <v>1.0621690458769534E-9</v>
      </c>
      <c r="H4706" s="17">
        <f t="shared" si="221"/>
        <v>6.2920238518276989E-9</v>
      </c>
    </row>
    <row r="4707" spans="2:8" ht="15.75" thickBot="1">
      <c r="B4707" s="9">
        <v>871110</v>
      </c>
      <c r="C4707" s="20">
        <f>SUMIFS(Brasil_Mundo!$K:$K,Brasil_Mundo!$C:$C,$B4707)</f>
        <v>356</v>
      </c>
      <c r="D4707" s="20">
        <f>SUMIFS(Brasil_EUA!$L:$L,Brasil_EUA!$C:$C,$B4707)</f>
        <v>0</v>
      </c>
      <c r="E4707" s="17">
        <f t="shared" si="219"/>
        <v>0</v>
      </c>
      <c r="F4707" s="17" t="str">
        <f>IF(ISERROR(MATCH(TEXT($B4707,"000000"),Análise_Anexo1_SH6!$B:$B,0))=TRUE,"SIM","NÃO")</f>
        <v>SIM</v>
      </c>
      <c r="G4707" s="17">
        <f t="shared" si="220"/>
        <v>1.0562351405927245E-9</v>
      </c>
      <c r="H4707" s="17">
        <f t="shared" si="221"/>
        <v>0</v>
      </c>
    </row>
    <row r="4708" spans="2:8" ht="15.75" thickBot="1">
      <c r="B4708" s="9">
        <v>290349</v>
      </c>
      <c r="C4708" s="20">
        <f>SUMIFS(Brasil_Mundo!$K:$K,Brasil_Mundo!$C:$C,$B4708)</f>
        <v>355</v>
      </c>
      <c r="D4708" s="20">
        <f>SUMIFS(Brasil_EUA!$L:$L,Brasil_EUA!$C:$C,$B4708)</f>
        <v>0</v>
      </c>
      <c r="E4708" s="17">
        <f t="shared" si="219"/>
        <v>0</v>
      </c>
      <c r="F4708" s="17" t="str">
        <f>IF(ISERROR(MATCH(TEXT($B4708,"000000"),Análise_Anexo1_SH6!$B:$B,0))=TRUE,"SIM","NÃO")</f>
        <v>SIM</v>
      </c>
      <c r="G4708" s="17">
        <f t="shared" si="220"/>
        <v>1.05326818795061E-9</v>
      </c>
      <c r="H4708" s="17">
        <f t="shared" si="221"/>
        <v>0</v>
      </c>
    </row>
    <row r="4709" spans="2:8" ht="15.75" thickBot="1">
      <c r="B4709" s="9">
        <v>540823</v>
      </c>
      <c r="C4709" s="20">
        <f>SUMIFS(Brasil_Mundo!$K:$K,Brasil_Mundo!$C:$C,$B4709)</f>
        <v>343</v>
      </c>
      <c r="D4709" s="20">
        <f>SUMIFS(Brasil_EUA!$L:$L,Brasil_EUA!$C:$C,$B4709)</f>
        <v>0</v>
      </c>
      <c r="E4709" s="17">
        <f t="shared" si="219"/>
        <v>0</v>
      </c>
      <c r="F4709" s="17" t="str">
        <f>IF(ISERROR(MATCH(TEXT($B4709,"000000"),Análise_Anexo1_SH6!$B:$B,0))=TRUE,"SIM","NÃO")</f>
        <v>SIM</v>
      </c>
      <c r="G4709" s="17">
        <f t="shared" si="220"/>
        <v>1.0176647562452375E-9</v>
      </c>
      <c r="H4709" s="17">
        <f t="shared" si="221"/>
        <v>0</v>
      </c>
    </row>
    <row r="4710" spans="2:8" ht="15.75" thickBot="1">
      <c r="B4710" s="9">
        <v>151010</v>
      </c>
      <c r="C4710" s="20">
        <f>SUMIFS(Brasil_Mundo!$K:$K,Brasil_Mundo!$C:$C,$B4710)</f>
        <v>338</v>
      </c>
      <c r="D4710" s="20">
        <f>SUMIFS(Brasil_EUA!$L:$L,Brasil_EUA!$C:$C,$B4710)</f>
        <v>0</v>
      </c>
      <c r="E4710" s="17">
        <f t="shared" si="219"/>
        <v>0</v>
      </c>
      <c r="F4710" s="17" t="str">
        <f>IF(ISERROR(MATCH(TEXT($B4710,"000000"),Análise_Anexo1_SH6!$B:$B,0))=TRUE,"SIM","NÃO")</f>
        <v>SIM</v>
      </c>
      <c r="G4710" s="17">
        <f t="shared" si="220"/>
        <v>1.0028299930346654E-9</v>
      </c>
      <c r="H4710" s="17">
        <f t="shared" si="221"/>
        <v>0</v>
      </c>
    </row>
    <row r="4711" spans="2:8" ht="15.75" thickBot="1">
      <c r="B4711" s="9">
        <v>200850</v>
      </c>
      <c r="C4711" s="20">
        <f>SUMIFS(Brasil_Mundo!$K:$K,Brasil_Mundo!$C:$C,$B4711)</f>
        <v>332</v>
      </c>
      <c r="D4711" s="20">
        <f>SUMIFS(Brasil_EUA!$L:$L,Brasil_EUA!$C:$C,$B4711)</f>
        <v>0</v>
      </c>
      <c r="E4711" s="17">
        <f t="shared" si="219"/>
        <v>0</v>
      </c>
      <c r="F4711" s="17" t="str">
        <f>IF(ISERROR(MATCH(TEXT($B4711,"000000"),Análise_Anexo1_SH6!$B:$B,0))=TRUE,"SIM","NÃO")</f>
        <v>SIM</v>
      </c>
      <c r="G4711" s="17">
        <f t="shared" si="220"/>
        <v>9.8502827718197892E-10</v>
      </c>
      <c r="H4711" s="17">
        <f t="shared" si="221"/>
        <v>0</v>
      </c>
    </row>
    <row r="4712" spans="2:8" ht="15.75" thickBot="1">
      <c r="B4712" s="9" t="s">
        <v>13837</v>
      </c>
      <c r="C4712" s="20">
        <f>SUMIFS(Brasil_Mundo!$K:$K,Brasil_Mundo!$C:$C,$B4712)</f>
        <v>322</v>
      </c>
      <c r="D4712" s="20">
        <f>SUMIFS(Brasil_EUA!$L:$L,Brasil_EUA!$C:$C,$B4712)</f>
        <v>0</v>
      </c>
      <c r="E4712" s="17">
        <f t="shared" si="219"/>
        <v>0</v>
      </c>
      <c r="F4712" s="17" t="str">
        <f>IF(ISERROR(MATCH(TEXT($B4712,"000000"),Análise_Anexo1_SH6!$B:$B,0))=TRUE,"SIM","NÃO")</f>
        <v>SIM</v>
      </c>
      <c r="G4712" s="17">
        <f t="shared" si="220"/>
        <v>9.5535875076083505E-10</v>
      </c>
      <c r="H4712" s="17">
        <f t="shared" si="221"/>
        <v>0</v>
      </c>
    </row>
    <row r="4713" spans="2:8" ht="15.75" thickBot="1">
      <c r="B4713" s="9">
        <v>551319</v>
      </c>
      <c r="C4713" s="20">
        <f>SUMIFS(Brasil_Mundo!$K:$K,Brasil_Mundo!$C:$C,$B4713)</f>
        <v>321</v>
      </c>
      <c r="D4713" s="20">
        <f>SUMIFS(Brasil_EUA!$L:$L,Brasil_EUA!$C:$C,$B4713)</f>
        <v>0</v>
      </c>
      <c r="E4713" s="17">
        <f t="shared" si="219"/>
        <v>0</v>
      </c>
      <c r="F4713" s="17" t="str">
        <f>IF(ISERROR(MATCH(TEXT($B4713,"000000"),Análise_Anexo1_SH6!$B:$B,0))=TRUE,"SIM","NÃO")</f>
        <v>SIM</v>
      </c>
      <c r="G4713" s="17">
        <f t="shared" si="220"/>
        <v>9.523917981187206E-10</v>
      </c>
      <c r="H4713" s="17">
        <f t="shared" si="221"/>
        <v>0</v>
      </c>
    </row>
    <row r="4714" spans="2:8" ht="15.75" thickBot="1">
      <c r="B4714" s="9">
        <v>847030</v>
      </c>
      <c r="C4714" s="20">
        <f>SUMIFS(Brasil_Mundo!$K:$K,Brasil_Mundo!$C:$C,$B4714)</f>
        <v>319</v>
      </c>
      <c r="D4714" s="20">
        <f>SUMIFS(Brasil_EUA!$L:$L,Brasil_EUA!$C:$C,$B4714)</f>
        <v>0</v>
      </c>
      <c r="E4714" s="17">
        <f t="shared" si="219"/>
        <v>0</v>
      </c>
      <c r="F4714" s="17" t="str">
        <f>IF(ISERROR(MATCH(TEXT($B4714,"000000"),Análise_Anexo1_SH6!$B:$B,0))=TRUE,"SIM","NÃO")</f>
        <v>SIM</v>
      </c>
      <c r="G4714" s="17">
        <f t="shared" si="220"/>
        <v>9.4645789283449191E-10</v>
      </c>
      <c r="H4714" s="17">
        <f t="shared" si="221"/>
        <v>0</v>
      </c>
    </row>
    <row r="4715" spans="2:8" ht="15.75" thickBot="1">
      <c r="B4715" s="9" t="s">
        <v>13826</v>
      </c>
      <c r="C4715" s="20">
        <f>SUMIFS(Brasil_Mundo!$K:$K,Brasil_Mundo!$C:$C,$B4715)</f>
        <v>311</v>
      </c>
      <c r="D4715" s="20">
        <f>SUMIFS(Brasil_EUA!$L:$L,Brasil_EUA!$C:$C,$B4715)</f>
        <v>0</v>
      </c>
      <c r="E4715" s="17">
        <f t="shared" si="219"/>
        <v>0</v>
      </c>
      <c r="F4715" s="17" t="str">
        <f>IF(ISERROR(MATCH(TEXT($B4715,"000000"),Análise_Anexo1_SH6!$B:$B,0))=TRUE,"SIM","NÃO")</f>
        <v>SIM</v>
      </c>
      <c r="G4715" s="17">
        <f t="shared" si="220"/>
        <v>9.2272227169757673E-10</v>
      </c>
      <c r="H4715" s="17">
        <f t="shared" si="221"/>
        <v>0</v>
      </c>
    </row>
    <row r="4716" spans="2:8" ht="15.75" thickBot="1">
      <c r="B4716" s="9">
        <v>854912</v>
      </c>
      <c r="C4716" s="20">
        <f>SUMIFS(Brasil_Mundo!$K:$K,Brasil_Mundo!$C:$C,$B4716)</f>
        <v>306</v>
      </c>
      <c r="D4716" s="20">
        <f>SUMIFS(Brasil_EUA!$L:$L,Brasil_EUA!$C:$C,$B4716)</f>
        <v>0</v>
      </c>
      <c r="E4716" s="17">
        <f t="shared" si="219"/>
        <v>0</v>
      </c>
      <c r="F4716" s="17" t="str">
        <f>IF(ISERROR(MATCH(TEXT($B4716,"000000"),Análise_Anexo1_SH6!$B:$B,0))=TRUE,"SIM","NÃO")</f>
        <v>SIM</v>
      </c>
      <c r="G4716" s="17">
        <f t="shared" si="220"/>
        <v>9.078875084870048E-10</v>
      </c>
      <c r="H4716" s="17">
        <f t="shared" si="221"/>
        <v>0</v>
      </c>
    </row>
    <row r="4717" spans="2:8" ht="15.75" thickBot="1">
      <c r="B4717" s="9" t="s">
        <v>3869</v>
      </c>
      <c r="C4717" s="20">
        <f>SUMIFS(Brasil_Mundo!$K:$K,Brasil_Mundo!$C:$C,$B4717)</f>
        <v>304</v>
      </c>
      <c r="D4717" s="20">
        <f>SUMIFS(Brasil_EUA!$L:$L,Brasil_EUA!$C:$C,$B4717)</f>
        <v>0</v>
      </c>
      <c r="E4717" s="17">
        <f t="shared" si="219"/>
        <v>0</v>
      </c>
      <c r="F4717" s="17" t="str">
        <f>IF(ISERROR(MATCH(TEXT($B4717,"000000"),Análise_Anexo1_SH6!$B:$B,0))=TRUE,"SIM","NÃO")</f>
        <v>SIM</v>
      </c>
      <c r="G4717" s="17">
        <f t="shared" si="220"/>
        <v>9.01953603202776E-10</v>
      </c>
      <c r="H4717" s="17">
        <f t="shared" si="221"/>
        <v>0</v>
      </c>
    </row>
    <row r="4718" spans="2:8" ht="15.75" thickBot="1">
      <c r="B4718" s="9" t="s">
        <v>13819</v>
      </c>
      <c r="C4718" s="20">
        <f>SUMIFS(Brasil_Mundo!$K:$K,Brasil_Mundo!$C:$C,$B4718)</f>
        <v>303</v>
      </c>
      <c r="D4718" s="20">
        <f>SUMIFS(Brasil_EUA!$L:$L,Brasil_EUA!$C:$C,$B4718)</f>
        <v>0</v>
      </c>
      <c r="E4718" s="17">
        <f t="shared" si="219"/>
        <v>0</v>
      </c>
      <c r="F4718" s="17" t="str">
        <f>IF(ISERROR(MATCH(TEXT($B4718,"000000"),Análise_Anexo1_SH6!$B:$B,0))=TRUE,"SIM","NÃO")</f>
        <v>SIM</v>
      </c>
      <c r="G4718" s="17">
        <f t="shared" si="220"/>
        <v>8.9898665056066155E-10</v>
      </c>
      <c r="H4718" s="17">
        <f t="shared" si="221"/>
        <v>0</v>
      </c>
    </row>
    <row r="4719" spans="2:8" ht="15.75" thickBot="1">
      <c r="B4719" s="9">
        <v>380852</v>
      </c>
      <c r="C4719" s="20">
        <f>SUMIFS(Brasil_Mundo!$K:$K,Brasil_Mundo!$C:$C,$B4719)</f>
        <v>300</v>
      </c>
      <c r="D4719" s="20">
        <f>SUMIFS(Brasil_EUA!$L:$L,Brasil_EUA!$C:$C,$B4719)</f>
        <v>0</v>
      </c>
      <c r="E4719" s="17">
        <f t="shared" si="219"/>
        <v>0</v>
      </c>
      <c r="F4719" s="17" t="str">
        <f>IF(ISERROR(MATCH(TEXT($B4719,"000000"),Análise_Anexo1_SH6!$B:$B,0))=TRUE,"SIM","NÃO")</f>
        <v>SIM</v>
      </c>
      <c r="G4719" s="17">
        <f t="shared" si="220"/>
        <v>8.9008579263431841E-10</v>
      </c>
      <c r="H4719" s="17">
        <f t="shared" si="221"/>
        <v>0</v>
      </c>
    </row>
    <row r="4720" spans="2:8" ht="15.75" thickBot="1">
      <c r="B4720" s="9">
        <v>160419</v>
      </c>
      <c r="C4720" s="20">
        <f>SUMIFS(Brasil_Mundo!$K:$K,Brasil_Mundo!$C:$C,$B4720)</f>
        <v>299</v>
      </c>
      <c r="D4720" s="20">
        <f>SUMIFS(Brasil_EUA!$L:$L,Brasil_EUA!$C:$C,$B4720)</f>
        <v>0</v>
      </c>
      <c r="E4720" s="17">
        <f t="shared" si="219"/>
        <v>0</v>
      </c>
      <c r="F4720" s="17" t="str">
        <f>IF(ISERROR(MATCH(TEXT($B4720,"000000"),Análise_Anexo1_SH6!$B:$B,0))=TRUE,"SIM","NÃO")</f>
        <v>SIM</v>
      </c>
      <c r="G4720" s="17">
        <f t="shared" si="220"/>
        <v>8.8711883999220396E-10</v>
      </c>
      <c r="H4720" s="17">
        <f t="shared" si="221"/>
        <v>0</v>
      </c>
    </row>
    <row r="4721" spans="2:8" ht="15.75" thickBot="1">
      <c r="B4721" s="9">
        <v>200840</v>
      </c>
      <c r="C4721" s="20">
        <f>SUMIFS(Brasil_Mundo!$K:$K,Brasil_Mundo!$C:$C,$B4721)</f>
        <v>291</v>
      </c>
      <c r="D4721" s="20">
        <f>SUMIFS(Brasil_EUA!$L:$L,Brasil_EUA!$C:$C,$B4721)</f>
        <v>0</v>
      </c>
      <c r="E4721" s="17">
        <f t="shared" si="219"/>
        <v>0</v>
      </c>
      <c r="F4721" s="17" t="str">
        <f>IF(ISERROR(MATCH(TEXT($B4721,"000000"),Análise_Anexo1_SH6!$B:$B,0))=TRUE,"SIM","NÃO")</f>
        <v>SIM</v>
      </c>
      <c r="G4721" s="17">
        <f t="shared" si="220"/>
        <v>8.6338321885528878E-10</v>
      </c>
      <c r="H4721" s="17">
        <f t="shared" si="221"/>
        <v>0</v>
      </c>
    </row>
    <row r="4722" spans="2:8" ht="15.75" thickBot="1">
      <c r="B4722" s="9">
        <v>300442</v>
      </c>
      <c r="C4722" s="20">
        <f>SUMIFS(Brasil_Mundo!$K:$K,Brasil_Mundo!$C:$C,$B4722)</f>
        <v>291</v>
      </c>
      <c r="D4722" s="20">
        <f>SUMIFS(Brasil_EUA!$L:$L,Brasil_EUA!$C:$C,$B4722)</f>
        <v>0</v>
      </c>
      <c r="E4722" s="17">
        <f t="shared" si="219"/>
        <v>0</v>
      </c>
      <c r="F4722" s="17" t="str">
        <f>IF(ISERROR(MATCH(TEXT($B4722,"000000"),Análise_Anexo1_SH6!$B:$B,0))=TRUE,"SIM","NÃO")</f>
        <v>SIM</v>
      </c>
      <c r="G4722" s="17">
        <f t="shared" si="220"/>
        <v>8.6338321885528878E-10</v>
      </c>
      <c r="H4722" s="17">
        <f t="shared" si="221"/>
        <v>0</v>
      </c>
    </row>
    <row r="4723" spans="2:8" ht="15.75" thickBot="1">
      <c r="B4723" s="9" t="s">
        <v>13807</v>
      </c>
      <c r="C4723" s="20">
        <f>SUMIFS(Brasil_Mundo!$K:$K,Brasil_Mundo!$C:$C,$B4723)</f>
        <v>284</v>
      </c>
      <c r="D4723" s="20">
        <f>SUMIFS(Brasil_EUA!$L:$L,Brasil_EUA!$C:$C,$B4723)</f>
        <v>0</v>
      </c>
      <c r="E4723" s="17">
        <f t="shared" si="219"/>
        <v>0</v>
      </c>
      <c r="F4723" s="17" t="str">
        <f>IF(ISERROR(MATCH(TEXT($B4723,"000000"),Análise_Anexo1_SH6!$B:$B,0))=TRUE,"SIM","NÃO")</f>
        <v>SIM</v>
      </c>
      <c r="G4723" s="17">
        <f t="shared" si="220"/>
        <v>8.4261455036048805E-10</v>
      </c>
      <c r="H4723" s="17">
        <f t="shared" si="221"/>
        <v>0</v>
      </c>
    </row>
    <row r="4724" spans="2:8" ht="15.75" thickBot="1">
      <c r="B4724" s="9" t="s">
        <v>13803</v>
      </c>
      <c r="C4724" s="20">
        <f>SUMIFS(Brasil_Mundo!$K:$K,Brasil_Mundo!$C:$C,$B4724)</f>
        <v>281</v>
      </c>
      <c r="D4724" s="20">
        <f>SUMIFS(Brasil_EUA!$L:$L,Brasil_EUA!$C:$C,$B4724)</f>
        <v>0</v>
      </c>
      <c r="E4724" s="17">
        <f t="shared" si="219"/>
        <v>0</v>
      </c>
      <c r="F4724" s="17" t="str">
        <f>IF(ISERROR(MATCH(TEXT($B4724,"000000"),Análise_Anexo1_SH6!$B:$B,0))=TRUE,"SIM","NÃO")</f>
        <v>SIM</v>
      </c>
      <c r="G4724" s="17">
        <f t="shared" si="220"/>
        <v>8.3371369243414491E-10</v>
      </c>
      <c r="H4724" s="17">
        <f t="shared" si="221"/>
        <v>0</v>
      </c>
    </row>
    <row r="4725" spans="2:8" ht="15.75" thickBot="1">
      <c r="B4725" s="9" t="s">
        <v>13797</v>
      </c>
      <c r="C4725" s="20">
        <f>SUMIFS(Brasil_Mundo!$K:$K,Brasil_Mundo!$C:$C,$B4725)</f>
        <v>275</v>
      </c>
      <c r="D4725" s="20">
        <f>SUMIFS(Brasil_EUA!$L:$L,Brasil_EUA!$C:$C,$B4725)</f>
        <v>0</v>
      </c>
      <c r="E4725" s="17">
        <f t="shared" si="219"/>
        <v>0</v>
      </c>
      <c r="F4725" s="17" t="str">
        <f>IF(ISERROR(MATCH(TEXT($B4725,"000000"),Análise_Anexo1_SH6!$B:$B,0))=TRUE,"SIM","NÃO")</f>
        <v>SIM</v>
      </c>
      <c r="G4725" s="17">
        <f t="shared" si="220"/>
        <v>8.1591197658145853E-10</v>
      </c>
      <c r="H4725" s="17">
        <f t="shared" si="221"/>
        <v>0</v>
      </c>
    </row>
    <row r="4726" spans="2:8" ht="15.75" thickBot="1">
      <c r="B4726" s="9">
        <v>170240</v>
      </c>
      <c r="C4726" s="20">
        <f>SUMIFS(Brasil_Mundo!$K:$K,Brasil_Mundo!$C:$C,$B4726)</f>
        <v>275</v>
      </c>
      <c r="D4726" s="20">
        <f>SUMIFS(Brasil_EUA!$L:$L,Brasil_EUA!$C:$C,$B4726)</f>
        <v>0</v>
      </c>
      <c r="E4726" s="17">
        <f t="shared" si="219"/>
        <v>0</v>
      </c>
      <c r="F4726" s="17" t="str">
        <f>IF(ISERROR(MATCH(TEXT($B4726,"000000"),Análise_Anexo1_SH6!$B:$B,0))=TRUE,"SIM","NÃO")</f>
        <v>SIM</v>
      </c>
      <c r="G4726" s="17">
        <f t="shared" si="220"/>
        <v>8.1591197658145853E-10</v>
      </c>
      <c r="H4726" s="17">
        <f t="shared" si="221"/>
        <v>0</v>
      </c>
    </row>
    <row r="4727" spans="2:8" ht="15.75" thickBot="1">
      <c r="B4727" s="9">
        <v>320642</v>
      </c>
      <c r="C4727" s="20">
        <f>SUMIFS(Brasil_Mundo!$K:$K,Brasil_Mundo!$C:$C,$B4727)</f>
        <v>270</v>
      </c>
      <c r="D4727" s="20">
        <f>SUMIFS(Brasil_EUA!$L:$L,Brasil_EUA!$C:$C,$B4727)</f>
        <v>0</v>
      </c>
      <c r="E4727" s="17">
        <f t="shared" si="219"/>
        <v>0</v>
      </c>
      <c r="F4727" s="17" t="str">
        <f>IF(ISERROR(MATCH(TEXT($B4727,"000000"),Análise_Anexo1_SH6!$B:$B,0))=TRUE,"SIM","NÃO")</f>
        <v>SIM</v>
      </c>
      <c r="G4727" s="17">
        <f t="shared" si="220"/>
        <v>8.0107721337088659E-10</v>
      </c>
      <c r="H4727" s="17">
        <f t="shared" si="221"/>
        <v>0</v>
      </c>
    </row>
    <row r="4728" spans="2:8" ht="15.75" thickBot="1">
      <c r="B4728" s="9" t="s">
        <v>13790</v>
      </c>
      <c r="C4728" s="20">
        <f>SUMIFS(Brasil_Mundo!$K:$K,Brasil_Mundo!$C:$C,$B4728)</f>
        <v>270</v>
      </c>
      <c r="D4728" s="20">
        <f>SUMIFS(Brasil_EUA!$L:$L,Brasil_EUA!$C:$C,$B4728)</f>
        <v>0</v>
      </c>
      <c r="E4728" s="17">
        <f t="shared" si="219"/>
        <v>0</v>
      </c>
      <c r="F4728" s="17" t="str">
        <f>IF(ISERROR(MATCH(TEXT($B4728,"000000"),Análise_Anexo1_SH6!$B:$B,0))=TRUE,"SIM","NÃO")</f>
        <v>SIM</v>
      </c>
      <c r="G4728" s="17">
        <f t="shared" si="220"/>
        <v>8.0107721337088659E-10</v>
      </c>
      <c r="H4728" s="17">
        <f t="shared" si="221"/>
        <v>0</v>
      </c>
    </row>
    <row r="4729" spans="2:8" ht="15.75" thickBot="1">
      <c r="B4729" s="9" t="s">
        <v>4410</v>
      </c>
      <c r="C4729" s="20">
        <f>SUMIFS(Brasil_Mundo!$K:$K,Brasil_Mundo!$C:$C,$B4729)</f>
        <v>264</v>
      </c>
      <c r="D4729" s="20">
        <f>SUMIFS(Brasil_EUA!$L:$L,Brasil_EUA!$C:$C,$B4729)</f>
        <v>15</v>
      </c>
      <c r="E4729" s="17">
        <f t="shared" si="219"/>
        <v>5.6818181818181816E-2</v>
      </c>
      <c r="F4729" s="17" t="str">
        <f>IF(ISERROR(MATCH(TEXT($B4729,"000000"),Análise_Anexo1_SH6!$B:$B,0))=TRUE,"SIM","NÃO")</f>
        <v>SIM</v>
      </c>
      <c r="G4729" s="17">
        <f t="shared" si="220"/>
        <v>7.8327549751820021E-10</v>
      </c>
      <c r="H4729" s="17">
        <f t="shared" si="221"/>
        <v>3.7157621172210824E-10</v>
      </c>
    </row>
    <row r="4730" spans="2:8" ht="15.75" thickBot="1">
      <c r="B4730" s="9">
        <v>284510</v>
      </c>
      <c r="C4730" s="20">
        <f>SUMIFS(Brasil_Mundo!$K:$K,Brasil_Mundo!$C:$C,$B4730)</f>
        <v>261</v>
      </c>
      <c r="D4730" s="20">
        <f>SUMIFS(Brasil_EUA!$L:$L,Brasil_EUA!$C:$C,$B4730)</f>
        <v>0</v>
      </c>
      <c r="E4730" s="17">
        <f t="shared" si="219"/>
        <v>0</v>
      </c>
      <c r="F4730" s="17" t="str">
        <f>IF(ISERROR(MATCH(TEXT($B4730,"000000"),Análise_Anexo1_SH6!$B:$B,0))=TRUE,"SIM","NÃO")</f>
        <v>SIM</v>
      </c>
      <c r="G4730" s="17">
        <f t="shared" si="220"/>
        <v>7.7437463959185696E-10</v>
      </c>
      <c r="H4730" s="17">
        <f t="shared" si="221"/>
        <v>0</v>
      </c>
    </row>
    <row r="4731" spans="2:8" ht="15.75" thickBot="1">
      <c r="B4731" s="9">
        <v>160432</v>
      </c>
      <c r="C4731" s="20">
        <f>SUMIFS(Brasil_Mundo!$K:$K,Brasil_Mundo!$C:$C,$B4731)</f>
        <v>256</v>
      </c>
      <c r="D4731" s="20">
        <f>SUMIFS(Brasil_EUA!$L:$L,Brasil_EUA!$C:$C,$B4731)</f>
        <v>0</v>
      </c>
      <c r="E4731" s="17">
        <f t="shared" si="219"/>
        <v>0</v>
      </c>
      <c r="F4731" s="17" t="str">
        <f>IF(ISERROR(MATCH(TEXT($B4731,"000000"),Análise_Anexo1_SH6!$B:$B,0))=TRUE,"SIM","NÃO")</f>
        <v>SIM</v>
      </c>
      <c r="G4731" s="17">
        <f t="shared" si="220"/>
        <v>7.5953987638128503E-10</v>
      </c>
      <c r="H4731" s="17">
        <f t="shared" si="221"/>
        <v>0</v>
      </c>
    </row>
    <row r="4732" spans="2:8" ht="15.75" thickBot="1">
      <c r="B4732" s="9" t="s">
        <v>13782</v>
      </c>
      <c r="C4732" s="20">
        <f>SUMIFS(Brasil_Mundo!$K:$K,Brasil_Mundo!$C:$C,$B4732)</f>
        <v>255</v>
      </c>
      <c r="D4732" s="20">
        <f>SUMIFS(Brasil_EUA!$L:$L,Brasil_EUA!$C:$C,$B4732)</f>
        <v>0</v>
      </c>
      <c r="E4732" s="17">
        <f t="shared" si="219"/>
        <v>0</v>
      </c>
      <c r="F4732" s="17" t="str">
        <f>IF(ISERROR(MATCH(TEXT($B4732,"000000"),Análise_Anexo1_SH6!$B:$B,0))=TRUE,"SIM","NÃO")</f>
        <v>SIM</v>
      </c>
      <c r="G4732" s="17">
        <f t="shared" si="220"/>
        <v>7.5657292373917058E-10</v>
      </c>
      <c r="H4732" s="17">
        <f t="shared" si="221"/>
        <v>0</v>
      </c>
    </row>
    <row r="4733" spans="2:8" ht="15.75" thickBot="1">
      <c r="B4733" s="9" t="s">
        <v>13777</v>
      </c>
      <c r="C4733" s="20">
        <f>SUMIFS(Brasil_Mundo!$K:$K,Brasil_Mundo!$C:$C,$B4733)</f>
        <v>251</v>
      </c>
      <c r="D4733" s="20">
        <f>SUMIFS(Brasil_EUA!$L:$L,Brasil_EUA!$C:$C,$B4733)</f>
        <v>0</v>
      </c>
      <c r="E4733" s="17">
        <f t="shared" si="219"/>
        <v>0</v>
      </c>
      <c r="F4733" s="17" t="str">
        <f>IF(ISERROR(MATCH(TEXT($B4733,"000000"),Análise_Anexo1_SH6!$B:$B,0))=TRUE,"SIM","NÃO")</f>
        <v>SIM</v>
      </c>
      <c r="G4733" s="17">
        <f t="shared" si="220"/>
        <v>7.4470511317071309E-10</v>
      </c>
      <c r="H4733" s="17">
        <f t="shared" si="221"/>
        <v>0</v>
      </c>
    </row>
    <row r="4734" spans="2:8" ht="15.75" thickBot="1">
      <c r="B4734" s="9">
        <v>840610</v>
      </c>
      <c r="C4734" s="20">
        <f>SUMIFS(Brasil_Mundo!$K:$K,Brasil_Mundo!$C:$C,$B4734)</f>
        <v>242</v>
      </c>
      <c r="D4734" s="20">
        <f>SUMIFS(Brasil_EUA!$L:$L,Brasil_EUA!$C:$C,$B4734)</f>
        <v>0</v>
      </c>
      <c r="E4734" s="17">
        <f t="shared" si="219"/>
        <v>0</v>
      </c>
      <c r="F4734" s="17" t="str">
        <f>IF(ISERROR(MATCH(TEXT($B4734,"000000"),Análise_Anexo1_SH6!$B:$B,0))=TRUE,"SIM","NÃO")</f>
        <v>SIM</v>
      </c>
      <c r="G4734" s="17">
        <f t="shared" si="220"/>
        <v>7.1800253939168346E-10</v>
      </c>
      <c r="H4734" s="17">
        <f t="shared" si="221"/>
        <v>0</v>
      </c>
    </row>
    <row r="4735" spans="2:8" ht="15.75" thickBot="1">
      <c r="B4735" s="9">
        <v>470421</v>
      </c>
      <c r="C4735" s="20">
        <f>SUMIFS(Brasil_Mundo!$K:$K,Brasil_Mundo!$C:$C,$B4735)</f>
        <v>236</v>
      </c>
      <c r="D4735" s="20">
        <f>SUMIFS(Brasil_EUA!$L:$L,Brasil_EUA!$C:$C,$B4735)</f>
        <v>0</v>
      </c>
      <c r="E4735" s="17">
        <f t="shared" ref="E4735:H4798" si="222">IFERROR(D4735/C4735,"-")</f>
        <v>0</v>
      </c>
      <c r="F4735" s="17" t="str">
        <f>IF(ISERROR(MATCH(TEXT($B4735,"000000"),Análise_Anexo1_SH6!$B:$B,0))=TRUE,"SIM","NÃO")</f>
        <v>NÃO</v>
      </c>
      <c r="G4735" s="17">
        <f t="shared" si="220"/>
        <v>7.0020082353899708E-10</v>
      </c>
      <c r="H4735" s="17">
        <f t="shared" si="221"/>
        <v>0</v>
      </c>
    </row>
    <row r="4736" spans="2:8" ht="15.75" thickBot="1">
      <c r="B4736" s="9">
        <v>530290</v>
      </c>
      <c r="C4736" s="20">
        <f>SUMIFS(Brasil_Mundo!$K:$K,Brasil_Mundo!$C:$C,$B4736)</f>
        <v>235</v>
      </c>
      <c r="D4736" s="20">
        <f>SUMIFS(Brasil_EUA!$L:$L,Brasil_EUA!$C:$C,$B4736)</f>
        <v>0</v>
      </c>
      <c r="E4736" s="17">
        <f t="shared" si="222"/>
        <v>0</v>
      </c>
      <c r="F4736" s="17" t="str">
        <f>IF(ISERROR(MATCH(TEXT($B4736,"000000"),Análise_Anexo1_SH6!$B:$B,0))=TRUE,"SIM","NÃO")</f>
        <v>SIM</v>
      </c>
      <c r="G4736" s="17">
        <f t="shared" si="220"/>
        <v>6.9723387089688273E-10</v>
      </c>
      <c r="H4736" s="17">
        <f t="shared" si="221"/>
        <v>0</v>
      </c>
    </row>
    <row r="4737" spans="2:8" ht="15.75" thickBot="1">
      <c r="B4737" s="9">
        <v>151499</v>
      </c>
      <c r="C4737" s="20">
        <f>SUMIFS(Brasil_Mundo!$K:$K,Brasil_Mundo!$C:$C,$B4737)</f>
        <v>234</v>
      </c>
      <c r="D4737" s="20">
        <f>SUMIFS(Brasil_EUA!$L:$L,Brasil_EUA!$C:$C,$B4737)</f>
        <v>0</v>
      </c>
      <c r="E4737" s="17">
        <f t="shared" si="222"/>
        <v>0</v>
      </c>
      <c r="F4737" s="17" t="str">
        <f>IF(ISERROR(MATCH(TEXT($B4737,"000000"),Análise_Anexo1_SH6!$B:$B,0))=TRUE,"SIM","NÃO")</f>
        <v>SIM</v>
      </c>
      <c r="G4737" s="17">
        <f t="shared" si="220"/>
        <v>6.9426691825476839E-10</v>
      </c>
      <c r="H4737" s="17">
        <f t="shared" si="221"/>
        <v>0</v>
      </c>
    </row>
    <row r="4738" spans="2:8" ht="15.75" thickBot="1">
      <c r="B4738" s="9">
        <v>852583</v>
      </c>
      <c r="C4738" s="20">
        <f>SUMIFS(Brasil_Mundo!$K:$K,Brasil_Mundo!$C:$C,$B4738)</f>
        <v>231</v>
      </c>
      <c r="D4738" s="20">
        <f>SUMIFS(Brasil_EUA!$L:$L,Brasil_EUA!$C:$C,$B4738)</f>
        <v>0</v>
      </c>
      <c r="E4738" s="17">
        <f t="shared" si="222"/>
        <v>0</v>
      </c>
      <c r="F4738" s="17" t="str">
        <f>IF(ISERROR(MATCH(TEXT($B4738,"000000"),Análise_Anexo1_SH6!$B:$B,0))=TRUE,"SIM","NÃO")</f>
        <v>SIM</v>
      </c>
      <c r="G4738" s="17">
        <f t="shared" si="220"/>
        <v>6.8536606032842514E-10</v>
      </c>
      <c r="H4738" s="17">
        <f t="shared" si="221"/>
        <v>0</v>
      </c>
    </row>
    <row r="4739" spans="2:8" ht="15.75" thickBot="1">
      <c r="B4739" s="9">
        <v>292143</v>
      </c>
      <c r="C4739" s="20">
        <f>SUMIFS(Brasil_Mundo!$K:$K,Brasil_Mundo!$C:$C,$B4739)</f>
        <v>226</v>
      </c>
      <c r="D4739" s="20">
        <f>SUMIFS(Brasil_EUA!$L:$L,Brasil_EUA!$C:$C,$B4739)</f>
        <v>0</v>
      </c>
      <c r="E4739" s="17">
        <f t="shared" si="222"/>
        <v>0</v>
      </c>
      <c r="F4739" s="17" t="str">
        <f>IF(ISERROR(MATCH(TEXT($B4739,"000000"),Análise_Anexo1_SH6!$B:$B,0))=TRUE,"SIM","NÃO")</f>
        <v>SIM</v>
      </c>
      <c r="G4739" s="17">
        <f t="shared" si="220"/>
        <v>6.7053129711785321E-10</v>
      </c>
      <c r="H4739" s="17">
        <f t="shared" si="221"/>
        <v>0</v>
      </c>
    </row>
    <row r="4740" spans="2:8" ht="15.75" thickBot="1">
      <c r="B4740" s="9">
        <v>294140</v>
      </c>
      <c r="C4740" s="20">
        <f>SUMIFS(Brasil_Mundo!$K:$K,Brasil_Mundo!$C:$C,$B4740)</f>
        <v>270</v>
      </c>
      <c r="D4740" s="20">
        <f>SUMIFS(Brasil_EUA!$L:$L,Brasil_EUA!$C:$C,$B4740)</f>
        <v>0</v>
      </c>
      <c r="E4740" s="17">
        <f t="shared" si="222"/>
        <v>0</v>
      </c>
      <c r="F4740" s="17" t="str">
        <f>IF(ISERROR(MATCH(TEXT($B4740,"000000"),Análise_Anexo1_SH6!$B:$B,0))=TRUE,"SIM","NÃO")</f>
        <v>SIM</v>
      </c>
      <c r="G4740" s="17">
        <f t="shared" ref="G4740:G4803" si="223">C4740/C$3</f>
        <v>8.0107721337088659E-10</v>
      </c>
      <c r="H4740" s="17">
        <f t="shared" ref="H4740:H4803" si="224">D4740/D$3</f>
        <v>0</v>
      </c>
    </row>
    <row r="4741" spans="2:8" ht="15.75" thickBot="1">
      <c r="B4741" s="9">
        <v>290373</v>
      </c>
      <c r="C4741" s="20">
        <f>SUMIFS(Brasil_Mundo!$K:$K,Brasil_Mundo!$C:$C,$B4741)</f>
        <v>222</v>
      </c>
      <c r="D4741" s="20">
        <f>SUMIFS(Brasil_EUA!$L:$L,Brasil_EUA!$C:$C,$B4741)</f>
        <v>0</v>
      </c>
      <c r="E4741" s="17">
        <f t="shared" si="222"/>
        <v>0</v>
      </c>
      <c r="F4741" s="17" t="str">
        <f>IF(ISERROR(MATCH(TEXT($B4741,"000000"),Análise_Anexo1_SH6!$B:$B,0))=TRUE,"SIM","NÃO")</f>
        <v>SIM</v>
      </c>
      <c r="G4741" s="17">
        <f t="shared" si="223"/>
        <v>6.5866348654939562E-10</v>
      </c>
      <c r="H4741" s="17">
        <f t="shared" si="224"/>
        <v>0</v>
      </c>
    </row>
    <row r="4742" spans="2:8" ht="15.75" thickBot="1">
      <c r="B4742" s="9">
        <v>854099</v>
      </c>
      <c r="C4742" s="20">
        <f>SUMIFS(Brasil_Mundo!$K:$K,Brasil_Mundo!$C:$C,$B4742)</f>
        <v>220</v>
      </c>
      <c r="D4742" s="20">
        <f>SUMIFS(Brasil_EUA!$L:$L,Brasil_EUA!$C:$C,$B4742)</f>
        <v>220</v>
      </c>
      <c r="E4742" s="17">
        <f t="shared" si="222"/>
        <v>1</v>
      </c>
      <c r="F4742" s="17" t="str">
        <f>IF(ISERROR(MATCH(TEXT($B4742,"000000"),Análise_Anexo1_SH6!$B:$B,0))=TRUE,"SIM","NÃO")</f>
        <v>SIM</v>
      </c>
      <c r="G4742" s="17">
        <f t="shared" si="223"/>
        <v>6.5272958126516682E-10</v>
      </c>
      <c r="H4742" s="17">
        <f t="shared" si="224"/>
        <v>5.4497844385909203E-9</v>
      </c>
    </row>
    <row r="4743" spans="2:8" ht="15.75" thickBot="1">
      <c r="B4743" s="9">
        <v>844312</v>
      </c>
      <c r="C4743" s="20">
        <f>SUMIFS(Brasil_Mundo!$K:$K,Brasil_Mundo!$C:$C,$B4743)</f>
        <v>220</v>
      </c>
      <c r="D4743" s="20">
        <f>SUMIFS(Brasil_EUA!$L:$L,Brasil_EUA!$C:$C,$B4743)</f>
        <v>0</v>
      </c>
      <c r="E4743" s="17">
        <f t="shared" si="222"/>
        <v>0</v>
      </c>
      <c r="F4743" s="17" t="str">
        <f>IF(ISERROR(MATCH(TEXT($B4743,"000000"),Análise_Anexo1_SH6!$B:$B,0))=TRUE,"SIM","NÃO")</f>
        <v>SIM</v>
      </c>
      <c r="G4743" s="17">
        <f t="shared" si="223"/>
        <v>6.5272958126516682E-10</v>
      </c>
      <c r="H4743" s="17">
        <f t="shared" si="224"/>
        <v>0</v>
      </c>
    </row>
    <row r="4744" spans="2:8" ht="15.75" thickBot="1">
      <c r="B4744" s="9" t="s">
        <v>13749</v>
      </c>
      <c r="C4744" s="20">
        <f>SUMIFS(Brasil_Mundo!$K:$K,Brasil_Mundo!$C:$C,$B4744)</f>
        <v>218</v>
      </c>
      <c r="D4744" s="20">
        <f>SUMIFS(Brasil_EUA!$L:$L,Brasil_EUA!$C:$C,$B4744)</f>
        <v>0</v>
      </c>
      <c r="E4744" s="17">
        <f t="shared" si="222"/>
        <v>0</v>
      </c>
      <c r="F4744" s="17" t="str">
        <f>IF(ISERROR(MATCH(TEXT($B4744,"000000"),Análise_Anexo1_SH6!$B:$B,0))=TRUE,"SIM","NÃO")</f>
        <v>SIM</v>
      </c>
      <c r="G4744" s="17">
        <f t="shared" si="223"/>
        <v>6.4679567598093803E-10</v>
      </c>
      <c r="H4744" s="17">
        <f t="shared" si="224"/>
        <v>0</v>
      </c>
    </row>
    <row r="4745" spans="2:8" ht="15.75" thickBot="1">
      <c r="B4745" s="9" t="s">
        <v>1240</v>
      </c>
      <c r="C4745" s="20">
        <f>SUMIFS(Brasil_Mundo!$K:$K,Brasil_Mundo!$C:$C,$B4745)</f>
        <v>215</v>
      </c>
      <c r="D4745" s="20">
        <f>SUMIFS(Brasil_EUA!$L:$L,Brasil_EUA!$C:$C,$B4745)</f>
        <v>0</v>
      </c>
      <c r="E4745" s="17">
        <f t="shared" si="222"/>
        <v>0</v>
      </c>
      <c r="F4745" s="17" t="str">
        <f>IF(ISERROR(MATCH(TEXT($B4745,"000000"),Análise_Anexo1_SH6!$B:$B,0))=TRUE,"SIM","NÃO")</f>
        <v>SIM</v>
      </c>
      <c r="G4745" s="17">
        <f t="shared" si="223"/>
        <v>6.3789481805459489E-10</v>
      </c>
      <c r="H4745" s="17">
        <f t="shared" si="224"/>
        <v>0</v>
      </c>
    </row>
    <row r="4746" spans="2:8" ht="15.75" thickBot="1">
      <c r="B4746" s="9" t="s">
        <v>13743</v>
      </c>
      <c r="C4746" s="20">
        <f>SUMIFS(Brasil_Mundo!$K:$K,Brasil_Mundo!$C:$C,$B4746)</f>
        <v>211</v>
      </c>
      <c r="D4746" s="20">
        <f>SUMIFS(Brasil_EUA!$L:$L,Brasil_EUA!$C:$C,$B4746)</f>
        <v>0</v>
      </c>
      <c r="E4746" s="17">
        <f t="shared" si="222"/>
        <v>0</v>
      </c>
      <c r="F4746" s="17" t="str">
        <f>IF(ISERROR(MATCH(TEXT($B4746,"000000"),Análise_Anexo1_SH6!$B:$B,0))=TRUE,"SIM","NÃO")</f>
        <v>SIM</v>
      </c>
      <c r="G4746" s="17">
        <f t="shared" si="223"/>
        <v>6.260270074861373E-10</v>
      </c>
      <c r="H4746" s="17">
        <f t="shared" si="224"/>
        <v>0</v>
      </c>
    </row>
    <row r="4747" spans="2:8" ht="15.75" thickBot="1">
      <c r="B4747" s="9">
        <v>460121</v>
      </c>
      <c r="C4747" s="20">
        <f>SUMIFS(Brasil_Mundo!$K:$K,Brasil_Mundo!$C:$C,$B4747)</f>
        <v>211</v>
      </c>
      <c r="D4747" s="20">
        <f>SUMIFS(Brasil_EUA!$L:$L,Brasil_EUA!$C:$C,$B4747)</f>
        <v>0</v>
      </c>
      <c r="E4747" s="17">
        <f t="shared" si="222"/>
        <v>0</v>
      </c>
      <c r="F4747" s="17" t="str">
        <f>IF(ISERROR(MATCH(TEXT($B4747,"000000"),Análise_Anexo1_SH6!$B:$B,0))=TRUE,"SIM","NÃO")</f>
        <v>SIM</v>
      </c>
      <c r="G4747" s="17">
        <f t="shared" si="223"/>
        <v>6.260270074861373E-10</v>
      </c>
      <c r="H4747" s="17">
        <f t="shared" si="224"/>
        <v>0</v>
      </c>
    </row>
    <row r="4748" spans="2:8" ht="15.75" thickBot="1">
      <c r="B4748" s="9">
        <v>500200</v>
      </c>
      <c r="C4748" s="20">
        <f>SUMIFS(Brasil_Mundo!$K:$K,Brasil_Mundo!$C:$C,$B4748)</f>
        <v>209</v>
      </c>
      <c r="D4748" s="20">
        <f>SUMIFS(Brasil_EUA!$L:$L,Brasil_EUA!$C:$C,$B4748)</f>
        <v>0</v>
      </c>
      <c r="E4748" s="17">
        <f t="shared" si="222"/>
        <v>0</v>
      </c>
      <c r="F4748" s="17" t="str">
        <f>IF(ISERROR(MATCH(TEXT($B4748,"000000"),Análise_Anexo1_SH6!$B:$B,0))=TRUE,"SIM","NÃO")</f>
        <v>SIM</v>
      </c>
      <c r="G4748" s="17">
        <f t="shared" si="223"/>
        <v>6.200931022019085E-10</v>
      </c>
      <c r="H4748" s="17">
        <f t="shared" si="224"/>
        <v>0</v>
      </c>
    </row>
    <row r="4749" spans="2:8" ht="15.75" thickBot="1">
      <c r="B4749" s="9">
        <v>382569</v>
      </c>
      <c r="C4749" s="20">
        <f>SUMIFS(Brasil_Mundo!$K:$K,Brasil_Mundo!$C:$C,$B4749)</f>
        <v>206</v>
      </c>
      <c r="D4749" s="20">
        <f>SUMIFS(Brasil_EUA!$L:$L,Brasil_EUA!$C:$C,$B4749)</f>
        <v>0</v>
      </c>
      <c r="E4749" s="17">
        <f t="shared" si="222"/>
        <v>0</v>
      </c>
      <c r="F4749" s="17" t="str">
        <f>IF(ISERROR(MATCH(TEXT($B4749,"000000"),Análise_Anexo1_SH6!$B:$B,0))=TRUE,"SIM","NÃO")</f>
        <v>SIM</v>
      </c>
      <c r="G4749" s="17">
        <f t="shared" si="223"/>
        <v>6.1119224427556526E-10</v>
      </c>
      <c r="H4749" s="17">
        <f t="shared" si="224"/>
        <v>0</v>
      </c>
    </row>
    <row r="4750" spans="2:8" ht="15.75" thickBot="1">
      <c r="B4750" s="9">
        <v>940383</v>
      </c>
      <c r="C4750" s="20">
        <f>SUMIFS(Brasil_Mundo!$K:$K,Brasil_Mundo!$C:$C,$B4750)</f>
        <v>202</v>
      </c>
      <c r="D4750" s="20">
        <f>SUMIFS(Brasil_EUA!$L:$L,Brasil_EUA!$C:$C,$B4750)</f>
        <v>202</v>
      </c>
      <c r="E4750" s="17">
        <f t="shared" si="222"/>
        <v>1</v>
      </c>
      <c r="F4750" s="17" t="str">
        <f>IF(ISERROR(MATCH(TEXT($B4750,"000000"),Análise_Anexo1_SH6!$B:$B,0))=TRUE,"SIM","NÃO")</f>
        <v>SIM</v>
      </c>
      <c r="G4750" s="17">
        <f t="shared" si="223"/>
        <v>5.9932443370710767E-10</v>
      </c>
      <c r="H4750" s="17">
        <f t="shared" si="224"/>
        <v>5.0038929845243907E-9</v>
      </c>
    </row>
    <row r="4751" spans="2:8" ht="15.75" thickBot="1">
      <c r="B4751" s="9">
        <v>850640</v>
      </c>
      <c r="C4751" s="20">
        <f>SUMIFS(Brasil_Mundo!$K:$K,Brasil_Mundo!$C:$C,$B4751)</f>
        <v>327</v>
      </c>
      <c r="D4751" s="20">
        <f>SUMIFS(Brasil_EUA!$L:$L,Brasil_EUA!$C:$C,$B4751)</f>
        <v>0</v>
      </c>
      <c r="E4751" s="17">
        <f t="shared" si="222"/>
        <v>0</v>
      </c>
      <c r="F4751" s="17" t="str">
        <f>IF(ISERROR(MATCH(TEXT($B4751,"000000"),Análise_Anexo1_SH6!$B:$B,0))=TRUE,"SIM","NÃO")</f>
        <v>SIM</v>
      </c>
      <c r="G4751" s="17">
        <f t="shared" si="223"/>
        <v>9.7019351397140709E-10</v>
      </c>
      <c r="H4751" s="17">
        <f t="shared" si="224"/>
        <v>0</v>
      </c>
    </row>
    <row r="4752" spans="2:8" ht="15.75" thickBot="1">
      <c r="B4752" s="9">
        <v>441850</v>
      </c>
      <c r="C4752" s="20">
        <f>SUMIFS(Brasil_Mundo!$K:$K,Brasil_Mundo!$C:$C,$B4752)</f>
        <v>194</v>
      </c>
      <c r="D4752" s="20">
        <f>SUMIFS(Brasil_EUA!$L:$L,Brasil_EUA!$C:$C,$B4752)</f>
        <v>194</v>
      </c>
      <c r="E4752" s="17">
        <f t="shared" si="222"/>
        <v>1</v>
      </c>
      <c r="F4752" s="17" t="str">
        <f>IF(ISERROR(MATCH(TEXT($B4752,"000000"),Análise_Anexo1_SH6!$B:$B,0))=TRUE,"SIM","NÃO")</f>
        <v>SIM</v>
      </c>
      <c r="G4752" s="17">
        <f t="shared" si="223"/>
        <v>5.7558881257019259E-10</v>
      </c>
      <c r="H4752" s="17">
        <f t="shared" si="224"/>
        <v>4.8057190049392666E-9</v>
      </c>
    </row>
    <row r="4753" spans="2:8" ht="15.75" thickBot="1">
      <c r="B4753" s="9">
        <v>550190</v>
      </c>
      <c r="C4753" s="20">
        <f>SUMIFS(Brasil_Mundo!$K:$K,Brasil_Mundo!$C:$C,$B4753)</f>
        <v>194</v>
      </c>
      <c r="D4753" s="20">
        <f>SUMIFS(Brasil_EUA!$L:$L,Brasil_EUA!$C:$C,$B4753)</f>
        <v>0</v>
      </c>
      <c r="E4753" s="17">
        <f t="shared" si="222"/>
        <v>0</v>
      </c>
      <c r="F4753" s="17" t="str">
        <f>IF(ISERROR(MATCH(TEXT($B4753,"000000"),Análise_Anexo1_SH6!$B:$B,0))=TRUE,"SIM","NÃO")</f>
        <v>SIM</v>
      </c>
      <c r="G4753" s="17">
        <f t="shared" si="223"/>
        <v>5.7558881257019259E-10</v>
      </c>
      <c r="H4753" s="17">
        <f t="shared" si="224"/>
        <v>0</v>
      </c>
    </row>
    <row r="4754" spans="2:8" ht="15.75" thickBot="1">
      <c r="B4754" s="9" t="s">
        <v>13731</v>
      </c>
      <c r="C4754" s="20">
        <f>SUMIFS(Brasil_Mundo!$K:$K,Brasil_Mundo!$C:$C,$B4754)</f>
        <v>188</v>
      </c>
      <c r="D4754" s="20">
        <f>SUMIFS(Brasil_EUA!$L:$L,Brasil_EUA!$C:$C,$B4754)</f>
        <v>0</v>
      </c>
      <c r="E4754" s="17">
        <f t="shared" si="222"/>
        <v>0</v>
      </c>
      <c r="F4754" s="17" t="str">
        <f>IF(ISERROR(MATCH(TEXT($B4754,"000000"),Análise_Anexo1_SH6!$B:$B,0))=TRUE,"SIM","NÃO")</f>
        <v>SIM</v>
      </c>
      <c r="G4754" s="17">
        <f t="shared" si="223"/>
        <v>5.5778709671750621E-10</v>
      </c>
      <c r="H4754" s="17">
        <f t="shared" si="224"/>
        <v>0</v>
      </c>
    </row>
    <row r="4755" spans="2:8" ht="15.75" thickBot="1">
      <c r="B4755" s="9">
        <v>854911</v>
      </c>
      <c r="C4755" s="20">
        <f>SUMIFS(Brasil_Mundo!$K:$K,Brasil_Mundo!$C:$C,$B4755)</f>
        <v>182</v>
      </c>
      <c r="D4755" s="20">
        <f>SUMIFS(Brasil_EUA!$L:$L,Brasil_EUA!$C:$C,$B4755)</f>
        <v>0</v>
      </c>
      <c r="E4755" s="17">
        <f t="shared" si="222"/>
        <v>0</v>
      </c>
      <c r="F4755" s="17" t="str">
        <f>IF(ISERROR(MATCH(TEXT($B4755,"000000"),Análise_Anexo1_SH6!$B:$B,0))=TRUE,"SIM","NÃO")</f>
        <v>SIM</v>
      </c>
      <c r="G4755" s="17">
        <f t="shared" si="223"/>
        <v>5.3998538086481982E-10</v>
      </c>
      <c r="H4755" s="17">
        <f t="shared" si="224"/>
        <v>0</v>
      </c>
    </row>
    <row r="4756" spans="2:8" ht="15.75" thickBot="1">
      <c r="B4756" s="9">
        <v>520641</v>
      </c>
      <c r="C4756" s="20">
        <f>SUMIFS(Brasil_Mundo!$K:$K,Brasil_Mundo!$C:$C,$B4756)</f>
        <v>181</v>
      </c>
      <c r="D4756" s="20">
        <f>SUMIFS(Brasil_EUA!$L:$L,Brasil_EUA!$C:$C,$B4756)</f>
        <v>0</v>
      </c>
      <c r="E4756" s="17">
        <f t="shared" si="222"/>
        <v>0</v>
      </c>
      <c r="F4756" s="17" t="str">
        <f>IF(ISERROR(MATCH(TEXT($B4756,"000000"),Análise_Anexo1_SH6!$B:$B,0))=TRUE,"SIM","NÃO")</f>
        <v>SIM</v>
      </c>
      <c r="G4756" s="17">
        <f t="shared" si="223"/>
        <v>5.3701842822270537E-10</v>
      </c>
      <c r="H4756" s="17">
        <f t="shared" si="224"/>
        <v>0</v>
      </c>
    </row>
    <row r="4757" spans="2:8" ht="15.75" thickBot="1">
      <c r="B4757" s="9">
        <v>540411</v>
      </c>
      <c r="C4757" s="20">
        <f>SUMIFS(Brasil_Mundo!$K:$K,Brasil_Mundo!$C:$C,$B4757)</f>
        <v>179</v>
      </c>
      <c r="D4757" s="20">
        <f>SUMIFS(Brasil_EUA!$L:$L,Brasil_EUA!$C:$C,$B4757)</f>
        <v>0</v>
      </c>
      <c r="E4757" s="17">
        <f t="shared" si="222"/>
        <v>0</v>
      </c>
      <c r="F4757" s="17" t="str">
        <f>IF(ISERROR(MATCH(TEXT($B4757,"000000"),Análise_Anexo1_SH6!$B:$B,0))=TRUE,"SIM","NÃO")</f>
        <v>SIM</v>
      </c>
      <c r="G4757" s="17">
        <f t="shared" si="223"/>
        <v>5.3108452293847668E-10</v>
      </c>
      <c r="H4757" s="17">
        <f t="shared" si="224"/>
        <v>0</v>
      </c>
    </row>
    <row r="4758" spans="2:8" ht="15.75" thickBot="1">
      <c r="B4758" s="9">
        <v>610331</v>
      </c>
      <c r="C4758" s="20">
        <f>SUMIFS(Brasil_Mundo!$K:$K,Brasil_Mundo!$C:$C,$B4758)</f>
        <v>175</v>
      </c>
      <c r="D4758" s="20">
        <f>SUMIFS(Brasil_EUA!$L:$L,Brasil_EUA!$C:$C,$B4758)</f>
        <v>0</v>
      </c>
      <c r="E4758" s="17">
        <f t="shared" si="222"/>
        <v>0</v>
      </c>
      <c r="F4758" s="17" t="str">
        <f>IF(ISERROR(MATCH(TEXT($B4758,"000000"),Análise_Anexo1_SH6!$B:$B,0))=TRUE,"SIM","NÃO")</f>
        <v>SIM</v>
      </c>
      <c r="G4758" s="17">
        <f t="shared" si="223"/>
        <v>5.1921671237001909E-10</v>
      </c>
      <c r="H4758" s="17">
        <f t="shared" si="224"/>
        <v>0</v>
      </c>
    </row>
    <row r="4759" spans="2:8" ht="15.75" thickBot="1">
      <c r="B4759" s="9" t="s">
        <v>13717</v>
      </c>
      <c r="C4759" s="20">
        <f>SUMIFS(Brasil_Mundo!$K:$K,Brasil_Mundo!$C:$C,$B4759)</f>
        <v>173</v>
      </c>
      <c r="D4759" s="20">
        <f>SUMIFS(Brasil_EUA!$L:$L,Brasil_EUA!$C:$C,$B4759)</f>
        <v>0</v>
      </c>
      <c r="E4759" s="17">
        <f t="shared" si="222"/>
        <v>0</v>
      </c>
      <c r="F4759" s="17" t="str">
        <f>IF(ISERROR(MATCH(TEXT($B4759,"000000"),Análise_Anexo1_SH6!$B:$B,0))=TRUE,"SIM","NÃO")</f>
        <v>SIM</v>
      </c>
      <c r="G4759" s="17">
        <f t="shared" si="223"/>
        <v>5.132828070857903E-10</v>
      </c>
      <c r="H4759" s="17">
        <f t="shared" si="224"/>
        <v>0</v>
      </c>
    </row>
    <row r="4760" spans="2:8" ht="15.75" thickBot="1">
      <c r="B4760" s="9">
        <v>300213</v>
      </c>
      <c r="C4760" s="20">
        <f>SUMIFS(Brasil_Mundo!$K:$K,Brasil_Mundo!$C:$C,$B4760)</f>
        <v>173</v>
      </c>
      <c r="D4760" s="20">
        <f>SUMIFS(Brasil_EUA!$L:$L,Brasil_EUA!$C:$C,$B4760)</f>
        <v>85</v>
      </c>
      <c r="E4760" s="17">
        <f t="shared" si="222"/>
        <v>0.4913294797687861</v>
      </c>
      <c r="F4760" s="17" t="str">
        <f>IF(ISERROR(MATCH(TEXT($B4760,"000000"),Análise_Anexo1_SH6!$B:$B,0))=TRUE,"SIM","NÃO")</f>
        <v>SIM</v>
      </c>
      <c r="G4760" s="17">
        <f t="shared" si="223"/>
        <v>5.132828070857903E-10</v>
      </c>
      <c r="H4760" s="17">
        <f t="shared" si="224"/>
        <v>2.1055985330919467E-9</v>
      </c>
    </row>
    <row r="4761" spans="2:8" ht="15.75" thickBot="1">
      <c r="B4761" s="9" t="s">
        <v>13713</v>
      </c>
      <c r="C4761" s="20">
        <f>SUMIFS(Brasil_Mundo!$K:$K,Brasil_Mundo!$C:$C,$B4761)</f>
        <v>171</v>
      </c>
      <c r="D4761" s="20">
        <f>SUMIFS(Brasil_EUA!$L:$L,Brasil_EUA!$C:$C,$B4761)</f>
        <v>0</v>
      </c>
      <c r="E4761" s="17">
        <f t="shared" si="222"/>
        <v>0</v>
      </c>
      <c r="F4761" s="17" t="str">
        <f>IF(ISERROR(MATCH(TEXT($B4761,"000000"),Análise_Anexo1_SH6!$B:$B,0))=TRUE,"SIM","NÃO")</f>
        <v>SIM</v>
      </c>
      <c r="G4761" s="17">
        <f t="shared" si="223"/>
        <v>5.073489018015615E-10</v>
      </c>
      <c r="H4761" s="17">
        <f t="shared" si="224"/>
        <v>0</v>
      </c>
    </row>
    <row r="4762" spans="2:8" ht="15.75" thickBot="1">
      <c r="B4762" s="9">
        <v>721011</v>
      </c>
      <c r="C4762" s="20">
        <f>SUMIFS(Brasil_Mundo!$K:$K,Brasil_Mundo!$C:$C,$B4762)</f>
        <v>171</v>
      </c>
      <c r="D4762" s="20">
        <f>SUMIFS(Brasil_EUA!$L:$L,Brasil_EUA!$C:$C,$B4762)</f>
        <v>0</v>
      </c>
      <c r="E4762" s="17">
        <f t="shared" si="222"/>
        <v>0</v>
      </c>
      <c r="F4762" s="17" t="str">
        <f>IF(ISERROR(MATCH(TEXT($B4762,"000000"),Análise_Anexo1_SH6!$B:$B,0))=TRUE,"SIM","NÃO")</f>
        <v>SIM</v>
      </c>
      <c r="G4762" s="17">
        <f t="shared" si="223"/>
        <v>5.073489018015615E-10</v>
      </c>
      <c r="H4762" s="17">
        <f t="shared" si="224"/>
        <v>0</v>
      </c>
    </row>
    <row r="4763" spans="2:8" ht="15.75" thickBot="1">
      <c r="B4763" s="9">
        <v>551421</v>
      </c>
      <c r="C4763" s="20">
        <f>SUMIFS(Brasil_Mundo!$K:$K,Brasil_Mundo!$C:$C,$B4763)</f>
        <v>169</v>
      </c>
      <c r="D4763" s="20">
        <f>SUMIFS(Brasil_EUA!$L:$L,Brasil_EUA!$C:$C,$B4763)</f>
        <v>0</v>
      </c>
      <c r="E4763" s="17">
        <f t="shared" si="222"/>
        <v>0</v>
      </c>
      <c r="F4763" s="17" t="str">
        <f>IF(ISERROR(MATCH(TEXT($B4763,"000000"),Análise_Anexo1_SH6!$B:$B,0))=TRUE,"SIM","NÃO")</f>
        <v>SIM</v>
      </c>
      <c r="G4763" s="17">
        <f t="shared" si="223"/>
        <v>5.0141499651733271E-10</v>
      </c>
      <c r="H4763" s="17">
        <f t="shared" si="224"/>
        <v>0</v>
      </c>
    </row>
    <row r="4764" spans="2:8" ht="15.75" thickBot="1">
      <c r="B4764" s="9">
        <v>280480</v>
      </c>
      <c r="C4764" s="20">
        <f>SUMIFS(Brasil_Mundo!$K:$K,Brasil_Mundo!$C:$C,$B4764)</f>
        <v>167</v>
      </c>
      <c r="D4764" s="20">
        <f>SUMIFS(Brasil_EUA!$L:$L,Brasil_EUA!$C:$C,$B4764)</f>
        <v>0</v>
      </c>
      <c r="E4764" s="17">
        <f t="shared" si="222"/>
        <v>0</v>
      </c>
      <c r="F4764" s="17" t="str">
        <f>IF(ISERROR(MATCH(TEXT($B4764,"000000"),Análise_Anexo1_SH6!$B:$B,0))=TRUE,"SIM","NÃO")</f>
        <v>SIM</v>
      </c>
      <c r="G4764" s="17">
        <f t="shared" si="223"/>
        <v>4.9548109123310391E-10</v>
      </c>
      <c r="H4764" s="17">
        <f t="shared" si="224"/>
        <v>0</v>
      </c>
    </row>
    <row r="4765" spans="2:8" ht="15.75" thickBot="1">
      <c r="B4765" s="9" t="s">
        <v>13704</v>
      </c>
      <c r="C4765" s="20">
        <f>SUMIFS(Brasil_Mundo!$K:$K,Brasil_Mundo!$C:$C,$B4765)</f>
        <v>162</v>
      </c>
      <c r="D4765" s="20">
        <f>SUMIFS(Brasil_EUA!$L:$L,Brasil_EUA!$C:$C,$B4765)</f>
        <v>0</v>
      </c>
      <c r="E4765" s="17">
        <f t="shared" si="222"/>
        <v>0</v>
      </c>
      <c r="F4765" s="17" t="str">
        <f>IF(ISERROR(MATCH(TEXT($B4765,"000000"),Análise_Anexo1_SH6!$B:$B,0))=TRUE,"SIM","NÃO")</f>
        <v>SIM</v>
      </c>
      <c r="G4765" s="17">
        <f t="shared" si="223"/>
        <v>4.8064632802253198E-10</v>
      </c>
      <c r="H4765" s="17">
        <f t="shared" si="224"/>
        <v>0</v>
      </c>
    </row>
    <row r="4766" spans="2:8" ht="15.75" thickBot="1">
      <c r="B4766" s="9">
        <v>721669</v>
      </c>
      <c r="C4766" s="20">
        <f>SUMIFS(Brasil_Mundo!$K:$K,Brasil_Mundo!$C:$C,$B4766)</f>
        <v>162</v>
      </c>
      <c r="D4766" s="20">
        <f>SUMIFS(Brasil_EUA!$L:$L,Brasil_EUA!$C:$C,$B4766)</f>
        <v>0</v>
      </c>
      <c r="E4766" s="17">
        <f t="shared" si="222"/>
        <v>0</v>
      </c>
      <c r="F4766" s="17" t="str">
        <f>IF(ISERROR(MATCH(TEXT($B4766,"000000"),Análise_Anexo1_SH6!$B:$B,0))=TRUE,"SIM","NÃO")</f>
        <v>SIM</v>
      </c>
      <c r="G4766" s="17">
        <f t="shared" si="223"/>
        <v>4.8064632802253198E-10</v>
      </c>
      <c r="H4766" s="17">
        <f t="shared" si="224"/>
        <v>0</v>
      </c>
    </row>
    <row r="4767" spans="2:8" ht="15.75" thickBot="1">
      <c r="B4767" s="9">
        <v>600199</v>
      </c>
      <c r="C4767" s="20">
        <f>SUMIFS(Brasil_Mundo!$K:$K,Brasil_Mundo!$C:$C,$B4767)</f>
        <v>162</v>
      </c>
      <c r="D4767" s="20">
        <f>SUMIFS(Brasil_EUA!$L:$L,Brasil_EUA!$C:$C,$B4767)</f>
        <v>41</v>
      </c>
      <c r="E4767" s="17">
        <f t="shared" si="222"/>
        <v>0.25308641975308643</v>
      </c>
      <c r="F4767" s="17" t="str">
        <f>IF(ISERROR(MATCH(TEXT($B4767,"000000"),Análise_Anexo1_SH6!$B:$B,0))=TRUE,"SIM","NÃO")</f>
        <v>SIM</v>
      </c>
      <c r="G4767" s="17">
        <f t="shared" si="223"/>
        <v>4.8064632802253198E-10</v>
      </c>
      <c r="H4767" s="17">
        <f t="shared" si="224"/>
        <v>1.0156416453737624E-9</v>
      </c>
    </row>
    <row r="4768" spans="2:8" ht="15.75" thickBot="1">
      <c r="B4768" s="9">
        <v>382489</v>
      </c>
      <c r="C4768" s="20">
        <f>SUMIFS(Brasil_Mundo!$K:$K,Brasil_Mundo!$C:$C,$B4768)</f>
        <v>160</v>
      </c>
      <c r="D4768" s="20">
        <f>SUMIFS(Brasil_EUA!$L:$L,Brasil_EUA!$C:$C,$B4768)</f>
        <v>0</v>
      </c>
      <c r="E4768" s="17">
        <f t="shared" si="222"/>
        <v>0</v>
      </c>
      <c r="F4768" s="17" t="str">
        <f>IF(ISERROR(MATCH(TEXT($B4768,"000000"),Análise_Anexo1_SH6!$B:$B,0))=TRUE,"SIM","NÃO")</f>
        <v>SIM</v>
      </c>
      <c r="G4768" s="17">
        <f t="shared" si="223"/>
        <v>4.7471242273830318E-10</v>
      </c>
      <c r="H4768" s="17">
        <f t="shared" si="224"/>
        <v>0</v>
      </c>
    </row>
    <row r="4769" spans="2:8" ht="15.75" thickBot="1">
      <c r="B4769" s="9">
        <v>370400</v>
      </c>
      <c r="C4769" s="20">
        <f>SUMIFS(Brasil_Mundo!$K:$K,Brasil_Mundo!$C:$C,$B4769)</f>
        <v>160</v>
      </c>
      <c r="D4769" s="20">
        <f>SUMIFS(Brasil_EUA!$L:$L,Brasil_EUA!$C:$C,$B4769)</f>
        <v>160</v>
      </c>
      <c r="E4769" s="17">
        <f t="shared" si="222"/>
        <v>1</v>
      </c>
      <c r="F4769" s="17" t="str">
        <f>IF(ISERROR(MATCH(TEXT($B4769,"000000"),Análise_Anexo1_SH6!$B:$B,0))=TRUE,"SIM","NÃO")</f>
        <v>SIM</v>
      </c>
      <c r="G4769" s="17">
        <f t="shared" si="223"/>
        <v>4.7471242273830318E-10</v>
      </c>
      <c r="H4769" s="17">
        <f t="shared" si="224"/>
        <v>3.9634795917024879E-9</v>
      </c>
    </row>
    <row r="4770" spans="2:8" ht="15.75" thickBot="1">
      <c r="B4770" s="9">
        <v>410330</v>
      </c>
      <c r="C4770" s="20">
        <f>SUMIFS(Brasil_Mundo!$K:$K,Brasil_Mundo!$C:$C,$B4770)</f>
        <v>159</v>
      </c>
      <c r="D4770" s="20">
        <f>SUMIFS(Brasil_EUA!$L:$L,Brasil_EUA!$C:$C,$B4770)</f>
        <v>0</v>
      </c>
      <c r="E4770" s="17">
        <f t="shared" si="222"/>
        <v>0</v>
      </c>
      <c r="F4770" s="17" t="str">
        <f>IF(ISERROR(MATCH(TEXT($B4770,"000000"),Análise_Anexo1_SH6!$B:$B,0))=TRUE,"SIM","NÃO")</f>
        <v>SIM</v>
      </c>
      <c r="G4770" s="17">
        <f t="shared" si="223"/>
        <v>4.7174547009618873E-10</v>
      </c>
      <c r="H4770" s="17">
        <f t="shared" si="224"/>
        <v>0</v>
      </c>
    </row>
    <row r="4771" spans="2:8" ht="15.75" thickBot="1">
      <c r="B4771" s="9">
        <v>911120</v>
      </c>
      <c r="C4771" s="20">
        <f>SUMIFS(Brasil_Mundo!$K:$K,Brasil_Mundo!$C:$C,$B4771)</f>
        <v>168</v>
      </c>
      <c r="D4771" s="20">
        <f>SUMIFS(Brasil_EUA!$L:$L,Brasil_EUA!$C:$C,$B4771)</f>
        <v>0</v>
      </c>
      <c r="E4771" s="17">
        <f t="shared" si="222"/>
        <v>0</v>
      </c>
      <c r="F4771" s="17" t="str">
        <f>IF(ISERROR(MATCH(TEXT($B4771,"000000"),Análise_Anexo1_SH6!$B:$B,0))=TRUE,"SIM","NÃO")</f>
        <v>SIM</v>
      </c>
      <c r="G4771" s="17">
        <f t="shared" si="223"/>
        <v>4.9844804387521826E-10</v>
      </c>
      <c r="H4771" s="17">
        <f t="shared" si="224"/>
        <v>0</v>
      </c>
    </row>
    <row r="4772" spans="2:8" ht="15.75" thickBot="1">
      <c r="B4772" s="9">
        <v>846022</v>
      </c>
      <c r="C4772" s="20">
        <f>SUMIFS(Brasil_Mundo!$K:$K,Brasil_Mundo!$C:$C,$B4772)</f>
        <v>159</v>
      </c>
      <c r="D4772" s="20">
        <f>SUMIFS(Brasil_EUA!$L:$L,Brasil_EUA!$C:$C,$B4772)</f>
        <v>0</v>
      </c>
      <c r="E4772" s="17">
        <f t="shared" si="222"/>
        <v>0</v>
      </c>
      <c r="F4772" s="17" t="str">
        <f>IF(ISERROR(MATCH(TEXT($B4772,"000000"),Análise_Anexo1_SH6!$B:$B,0))=TRUE,"SIM","NÃO")</f>
        <v>SIM</v>
      </c>
      <c r="G4772" s="17">
        <f t="shared" si="223"/>
        <v>4.7174547009618873E-10</v>
      </c>
      <c r="H4772" s="17">
        <f t="shared" si="224"/>
        <v>0</v>
      </c>
    </row>
    <row r="4773" spans="2:8" ht="15.75" thickBot="1">
      <c r="B4773" s="9">
        <v>160521</v>
      </c>
      <c r="C4773" s="20">
        <f>SUMIFS(Brasil_Mundo!$K:$K,Brasil_Mundo!$C:$C,$B4773)</f>
        <v>157</v>
      </c>
      <c r="D4773" s="20">
        <f>SUMIFS(Brasil_EUA!$L:$L,Brasil_EUA!$C:$C,$B4773)</f>
        <v>0</v>
      </c>
      <c r="E4773" s="17">
        <f t="shared" si="222"/>
        <v>0</v>
      </c>
      <c r="F4773" s="17" t="str">
        <f>IF(ISERROR(MATCH(TEXT($B4773,"000000"),Análise_Anexo1_SH6!$B:$B,0))=TRUE,"SIM","NÃO")</f>
        <v>SIM</v>
      </c>
      <c r="G4773" s="17">
        <f t="shared" si="223"/>
        <v>4.6581156481195994E-10</v>
      </c>
      <c r="H4773" s="17">
        <f t="shared" si="224"/>
        <v>0</v>
      </c>
    </row>
    <row r="4774" spans="2:8" ht="15.75" thickBot="1">
      <c r="B4774" s="9" t="s">
        <v>13693</v>
      </c>
      <c r="C4774" s="20">
        <f>SUMIFS(Brasil_Mundo!$K:$K,Brasil_Mundo!$C:$C,$B4774)</f>
        <v>156</v>
      </c>
      <c r="D4774" s="20">
        <f>SUMIFS(Brasil_EUA!$L:$L,Brasil_EUA!$C:$C,$B4774)</f>
        <v>0</v>
      </c>
      <c r="E4774" s="17">
        <f t="shared" si="222"/>
        <v>0</v>
      </c>
      <c r="F4774" s="17" t="str">
        <f>IF(ISERROR(MATCH(TEXT($B4774,"000000"),Análise_Anexo1_SH6!$B:$B,0))=TRUE,"SIM","NÃO")</f>
        <v>SIM</v>
      </c>
      <c r="G4774" s="17">
        <f t="shared" si="223"/>
        <v>4.6284461216984554E-10</v>
      </c>
      <c r="H4774" s="17">
        <f t="shared" si="224"/>
        <v>0</v>
      </c>
    </row>
    <row r="4775" spans="2:8" ht="15.75" thickBot="1">
      <c r="B4775" s="9" t="s">
        <v>13689</v>
      </c>
      <c r="C4775" s="20">
        <f>SUMIFS(Brasil_Mundo!$K:$K,Brasil_Mundo!$C:$C,$B4775)</f>
        <v>155</v>
      </c>
      <c r="D4775" s="20">
        <f>SUMIFS(Brasil_EUA!$L:$L,Brasil_EUA!$C:$C,$B4775)</f>
        <v>0</v>
      </c>
      <c r="E4775" s="17">
        <f t="shared" si="222"/>
        <v>0</v>
      </c>
      <c r="F4775" s="17" t="str">
        <f>IF(ISERROR(MATCH(TEXT($B4775,"000000"),Análise_Anexo1_SH6!$B:$B,0))=TRUE,"SIM","NÃO")</f>
        <v>SIM</v>
      </c>
      <c r="G4775" s="17">
        <f t="shared" si="223"/>
        <v>4.5987765952773114E-10</v>
      </c>
      <c r="H4775" s="17">
        <f t="shared" si="224"/>
        <v>0</v>
      </c>
    </row>
    <row r="4776" spans="2:8" ht="15.75" thickBot="1">
      <c r="B4776" s="9">
        <v>521213</v>
      </c>
      <c r="C4776" s="20">
        <f>SUMIFS(Brasil_Mundo!$K:$K,Brasil_Mundo!$C:$C,$B4776)</f>
        <v>154</v>
      </c>
      <c r="D4776" s="20">
        <f>SUMIFS(Brasil_EUA!$L:$L,Brasil_EUA!$C:$C,$B4776)</f>
        <v>0</v>
      </c>
      <c r="E4776" s="17">
        <f t="shared" si="222"/>
        <v>0</v>
      </c>
      <c r="F4776" s="17" t="str">
        <f>IF(ISERROR(MATCH(TEXT($B4776,"000000"),Análise_Anexo1_SH6!$B:$B,0))=TRUE,"SIM","NÃO")</f>
        <v>SIM</v>
      </c>
      <c r="G4776" s="17">
        <f t="shared" si="223"/>
        <v>4.5691070688561674E-10</v>
      </c>
      <c r="H4776" s="17">
        <f t="shared" si="224"/>
        <v>0</v>
      </c>
    </row>
    <row r="4777" spans="2:8" ht="15.75" thickBot="1">
      <c r="B4777" s="9">
        <v>284030</v>
      </c>
      <c r="C4777" s="20">
        <f>SUMIFS(Brasil_Mundo!$K:$K,Brasil_Mundo!$C:$C,$B4777)</f>
        <v>150</v>
      </c>
      <c r="D4777" s="20">
        <f>SUMIFS(Brasil_EUA!$L:$L,Brasil_EUA!$C:$C,$B4777)</f>
        <v>0</v>
      </c>
      <c r="E4777" s="17">
        <f t="shared" si="222"/>
        <v>0</v>
      </c>
      <c r="F4777" s="17" t="str">
        <f>IF(ISERROR(MATCH(TEXT($B4777,"000000"),Análise_Anexo1_SH6!$B:$B,0))=TRUE,"SIM","NÃO")</f>
        <v>SIM</v>
      </c>
      <c r="G4777" s="17">
        <f t="shared" si="223"/>
        <v>4.4504289631715921E-10</v>
      </c>
      <c r="H4777" s="17">
        <f t="shared" si="224"/>
        <v>0</v>
      </c>
    </row>
    <row r="4778" spans="2:8" ht="15.75" thickBot="1">
      <c r="B4778" s="9">
        <v>293969</v>
      </c>
      <c r="C4778" s="20">
        <f>SUMIFS(Brasil_Mundo!$K:$K,Brasil_Mundo!$C:$C,$B4778)</f>
        <v>172</v>
      </c>
      <c r="D4778" s="20">
        <f>SUMIFS(Brasil_EUA!$L:$L,Brasil_EUA!$C:$C,$B4778)</f>
        <v>0</v>
      </c>
      <c r="E4778" s="17">
        <f t="shared" si="222"/>
        <v>0</v>
      </c>
      <c r="F4778" s="17" t="str">
        <f>IF(ISERROR(MATCH(TEXT($B4778,"000000"),Análise_Anexo1_SH6!$B:$B,0))=TRUE,"SIM","NÃO")</f>
        <v>SIM</v>
      </c>
      <c r="G4778" s="17">
        <f t="shared" si="223"/>
        <v>5.1031585444367585E-10</v>
      </c>
      <c r="H4778" s="17">
        <f t="shared" si="224"/>
        <v>0</v>
      </c>
    </row>
    <row r="4779" spans="2:8" ht="15.75" thickBot="1">
      <c r="B4779" s="9">
        <v>160412</v>
      </c>
      <c r="C4779" s="20">
        <f>SUMIFS(Brasil_Mundo!$K:$K,Brasil_Mundo!$C:$C,$B4779)</f>
        <v>143</v>
      </c>
      <c r="D4779" s="20">
        <f>SUMIFS(Brasil_EUA!$L:$L,Brasil_EUA!$C:$C,$B4779)</f>
        <v>0</v>
      </c>
      <c r="E4779" s="17">
        <f t="shared" si="222"/>
        <v>0</v>
      </c>
      <c r="F4779" s="17" t="str">
        <f>IF(ISERROR(MATCH(TEXT($B4779,"000000"),Análise_Anexo1_SH6!$B:$B,0))=TRUE,"SIM","NÃO")</f>
        <v>SIM</v>
      </c>
      <c r="G4779" s="17">
        <f t="shared" si="223"/>
        <v>4.2427422782235842E-10</v>
      </c>
      <c r="H4779" s="17">
        <f t="shared" si="224"/>
        <v>0</v>
      </c>
    </row>
    <row r="4780" spans="2:8" ht="15.75" thickBot="1">
      <c r="B4780" s="9">
        <v>283660</v>
      </c>
      <c r="C4780" s="20">
        <f>SUMIFS(Brasil_Mundo!$K:$K,Brasil_Mundo!$C:$C,$B4780)</f>
        <v>138</v>
      </c>
      <c r="D4780" s="20">
        <f>SUMIFS(Brasil_EUA!$L:$L,Brasil_EUA!$C:$C,$B4780)</f>
        <v>0</v>
      </c>
      <c r="E4780" s="17">
        <f t="shared" si="222"/>
        <v>0</v>
      </c>
      <c r="F4780" s="17" t="str">
        <f>IF(ISERROR(MATCH(TEXT($B4780,"000000"),Análise_Anexo1_SH6!$B:$B,0))=TRUE,"SIM","NÃO")</f>
        <v>SIM</v>
      </c>
      <c r="G4780" s="17">
        <f t="shared" si="223"/>
        <v>4.0943946461178644E-10</v>
      </c>
      <c r="H4780" s="17">
        <f t="shared" si="224"/>
        <v>0</v>
      </c>
    </row>
    <row r="4781" spans="2:8" ht="15.75" thickBot="1">
      <c r="B4781" s="9">
        <v>847029</v>
      </c>
      <c r="C4781" s="20">
        <f>SUMIFS(Brasil_Mundo!$K:$K,Brasil_Mundo!$C:$C,$B4781)</f>
        <v>128</v>
      </c>
      <c r="D4781" s="20">
        <f>SUMIFS(Brasil_EUA!$L:$L,Brasil_EUA!$C:$C,$B4781)</f>
        <v>0</v>
      </c>
      <c r="E4781" s="17">
        <f t="shared" si="222"/>
        <v>0</v>
      </c>
      <c r="F4781" s="17" t="str">
        <f>IF(ISERROR(MATCH(TEXT($B4781,"000000"),Análise_Anexo1_SH6!$B:$B,0))=TRUE,"SIM","NÃO")</f>
        <v>SIM</v>
      </c>
      <c r="G4781" s="17">
        <f t="shared" si="223"/>
        <v>3.7976993819064251E-10</v>
      </c>
      <c r="H4781" s="17">
        <f t="shared" si="224"/>
        <v>0</v>
      </c>
    </row>
    <row r="4782" spans="2:8" ht="15.75" thickBot="1">
      <c r="B4782" s="9">
        <v>293352</v>
      </c>
      <c r="C4782" s="20">
        <f>SUMIFS(Brasil_Mundo!$K:$K,Brasil_Mundo!$C:$C,$B4782)</f>
        <v>127</v>
      </c>
      <c r="D4782" s="20">
        <f>SUMIFS(Brasil_EUA!$L:$L,Brasil_EUA!$C:$C,$B4782)</f>
        <v>0</v>
      </c>
      <c r="E4782" s="17">
        <f t="shared" si="222"/>
        <v>0</v>
      </c>
      <c r="F4782" s="17" t="str">
        <f>IF(ISERROR(MATCH(TEXT($B4782,"000000"),Análise_Anexo1_SH6!$B:$B,0))=TRUE,"SIM","NÃO")</f>
        <v>SIM</v>
      </c>
      <c r="G4782" s="17">
        <f t="shared" si="223"/>
        <v>3.7680298554852812E-10</v>
      </c>
      <c r="H4782" s="17">
        <f t="shared" si="224"/>
        <v>0</v>
      </c>
    </row>
    <row r="4783" spans="2:8" ht="15.75" thickBot="1">
      <c r="B4783" s="9">
        <v>540794</v>
      </c>
      <c r="C4783" s="20">
        <f>SUMIFS(Brasil_Mundo!$K:$K,Brasil_Mundo!$C:$C,$B4783)</f>
        <v>125</v>
      </c>
      <c r="D4783" s="20">
        <f>SUMIFS(Brasil_EUA!$L:$L,Brasil_EUA!$C:$C,$B4783)</f>
        <v>45</v>
      </c>
      <c r="E4783" s="17">
        <f t="shared" si="222"/>
        <v>0.36</v>
      </c>
      <c r="F4783" s="17" t="str">
        <f>IF(ISERROR(MATCH(TEXT($B4783,"000000"),Análise_Anexo1_SH6!$B:$B,0))=TRUE,"SIM","NÃO")</f>
        <v>SIM</v>
      </c>
      <c r="G4783" s="17">
        <f t="shared" si="223"/>
        <v>3.7086908026429932E-10</v>
      </c>
      <c r="H4783" s="17">
        <f t="shared" si="224"/>
        <v>1.1147286351663247E-9</v>
      </c>
    </row>
    <row r="4784" spans="2:8" ht="15.75" thickBot="1">
      <c r="B4784" s="9">
        <v>710510</v>
      </c>
      <c r="C4784" s="20">
        <f>SUMIFS(Brasil_Mundo!$K:$K,Brasil_Mundo!$C:$C,$B4784)</f>
        <v>125</v>
      </c>
      <c r="D4784" s="20">
        <f>SUMIFS(Brasil_EUA!$L:$L,Brasil_EUA!$C:$C,$B4784)</f>
        <v>0</v>
      </c>
      <c r="E4784" s="17">
        <f t="shared" si="222"/>
        <v>0</v>
      </c>
      <c r="F4784" s="17" t="str">
        <f>IF(ISERROR(MATCH(TEXT($B4784,"000000"),Análise_Anexo1_SH6!$B:$B,0))=TRUE,"SIM","NÃO")</f>
        <v>SIM</v>
      </c>
      <c r="G4784" s="17">
        <f t="shared" si="223"/>
        <v>3.7086908026429932E-10</v>
      </c>
      <c r="H4784" s="17">
        <f t="shared" si="224"/>
        <v>0</v>
      </c>
    </row>
    <row r="4785" spans="2:8" ht="15.75" thickBot="1">
      <c r="B4785" s="9">
        <v>271091</v>
      </c>
      <c r="C4785" s="20">
        <f>SUMIFS(Brasil_Mundo!$K:$K,Brasil_Mundo!$C:$C,$B4785)</f>
        <v>123</v>
      </c>
      <c r="D4785" s="20">
        <f>SUMIFS(Brasil_EUA!$L:$L,Brasil_EUA!$C:$C,$B4785)</f>
        <v>0</v>
      </c>
      <c r="E4785" s="17">
        <f t="shared" si="222"/>
        <v>0</v>
      </c>
      <c r="F4785" s="17" t="str">
        <f>IF(ISERROR(MATCH(TEXT($B4785,"000000"),Análise_Anexo1_SH6!$B:$B,0))=TRUE,"SIM","NÃO")</f>
        <v>NÃO</v>
      </c>
      <c r="G4785" s="17">
        <f t="shared" si="223"/>
        <v>3.6493517498007053E-10</v>
      </c>
      <c r="H4785" s="17">
        <f t="shared" si="224"/>
        <v>0</v>
      </c>
    </row>
    <row r="4786" spans="2:8" ht="15.75" thickBot="1">
      <c r="B4786" s="9" t="s">
        <v>13668</v>
      </c>
      <c r="C4786" s="20">
        <f>SUMIFS(Brasil_Mundo!$K:$K,Brasil_Mundo!$C:$C,$B4786)</f>
        <v>123</v>
      </c>
      <c r="D4786" s="20">
        <f>SUMIFS(Brasil_EUA!$L:$L,Brasil_EUA!$C:$C,$B4786)</f>
        <v>0</v>
      </c>
      <c r="E4786" s="17">
        <f t="shared" si="222"/>
        <v>0</v>
      </c>
      <c r="F4786" s="17" t="str">
        <f>IF(ISERROR(MATCH(TEXT($B4786,"000000"),Análise_Anexo1_SH6!$B:$B,0))=TRUE,"SIM","NÃO")</f>
        <v>SIM</v>
      </c>
      <c r="G4786" s="17">
        <f t="shared" si="223"/>
        <v>3.6493517498007053E-10</v>
      </c>
      <c r="H4786" s="17">
        <f t="shared" si="224"/>
        <v>0</v>
      </c>
    </row>
    <row r="4787" spans="2:8" ht="15.75" thickBot="1">
      <c r="B4787" s="9" t="s">
        <v>13664</v>
      </c>
      <c r="C4787" s="20">
        <f>SUMIFS(Brasil_Mundo!$K:$K,Brasil_Mundo!$C:$C,$B4787)</f>
        <v>122</v>
      </c>
      <c r="D4787" s="20">
        <f>SUMIFS(Brasil_EUA!$L:$L,Brasil_EUA!$C:$C,$B4787)</f>
        <v>0</v>
      </c>
      <c r="E4787" s="17">
        <f t="shared" si="222"/>
        <v>0</v>
      </c>
      <c r="F4787" s="17" t="str">
        <f>IF(ISERROR(MATCH(TEXT($B4787,"000000"),Análise_Anexo1_SH6!$B:$B,0))=TRUE,"SIM","NÃO")</f>
        <v>SIM</v>
      </c>
      <c r="G4787" s="17">
        <f t="shared" si="223"/>
        <v>3.6196822233795613E-10</v>
      </c>
      <c r="H4787" s="17">
        <f t="shared" si="224"/>
        <v>0</v>
      </c>
    </row>
    <row r="4788" spans="2:8" ht="15.75" thickBot="1">
      <c r="B4788" s="9">
        <v>401213</v>
      </c>
      <c r="C4788" s="20">
        <f>SUMIFS(Brasil_Mundo!$K:$K,Brasil_Mundo!$C:$C,$B4788)</f>
        <v>120</v>
      </c>
      <c r="D4788" s="20">
        <f>SUMIFS(Brasil_EUA!$L:$L,Brasil_EUA!$C:$C,$B4788)</f>
        <v>120</v>
      </c>
      <c r="E4788" s="17">
        <f t="shared" si="222"/>
        <v>1</v>
      </c>
      <c r="F4788" s="17" t="str">
        <f>IF(ISERROR(MATCH(TEXT($B4788,"000000"),Análise_Anexo1_SH6!$B:$B,0))=TRUE,"SIM","NÃO")</f>
        <v>NÃO</v>
      </c>
      <c r="G4788" s="17">
        <f t="shared" si="223"/>
        <v>3.5603431705372733E-10</v>
      </c>
      <c r="H4788" s="17">
        <f t="shared" si="224"/>
        <v>2.9726096937768659E-9</v>
      </c>
    </row>
    <row r="4789" spans="2:8" ht="15.75" thickBot="1">
      <c r="B4789" s="9">
        <v>292310</v>
      </c>
      <c r="C4789" s="20">
        <f>SUMIFS(Brasil_Mundo!$K:$K,Brasil_Mundo!$C:$C,$B4789)</f>
        <v>120</v>
      </c>
      <c r="D4789" s="20">
        <f>SUMIFS(Brasil_EUA!$L:$L,Brasil_EUA!$C:$C,$B4789)</f>
        <v>0</v>
      </c>
      <c r="E4789" s="17">
        <f t="shared" si="222"/>
        <v>0</v>
      </c>
      <c r="F4789" s="17" t="str">
        <f>IF(ISERROR(MATCH(TEXT($B4789,"000000"),Análise_Anexo1_SH6!$B:$B,0))=TRUE,"SIM","NÃO")</f>
        <v>SIM</v>
      </c>
      <c r="G4789" s="17">
        <f t="shared" si="223"/>
        <v>3.5603431705372733E-10</v>
      </c>
      <c r="H4789" s="17">
        <f t="shared" si="224"/>
        <v>0</v>
      </c>
    </row>
    <row r="4790" spans="2:8" ht="15.75" thickBot="1">
      <c r="B4790" s="9">
        <v>382483</v>
      </c>
      <c r="C4790" s="20">
        <f>SUMIFS(Brasil_Mundo!$K:$K,Brasil_Mundo!$C:$C,$B4790)</f>
        <v>113</v>
      </c>
      <c r="D4790" s="20">
        <f>SUMIFS(Brasil_EUA!$L:$L,Brasil_EUA!$C:$C,$B4790)</f>
        <v>0</v>
      </c>
      <c r="E4790" s="17">
        <f t="shared" si="222"/>
        <v>0</v>
      </c>
      <c r="F4790" s="17" t="str">
        <f>IF(ISERROR(MATCH(TEXT($B4790,"000000"),Análise_Anexo1_SH6!$B:$B,0))=TRUE,"SIM","NÃO")</f>
        <v>SIM</v>
      </c>
      <c r="G4790" s="17">
        <f t="shared" si="223"/>
        <v>3.352656485589266E-10</v>
      </c>
      <c r="H4790" s="17">
        <f t="shared" si="224"/>
        <v>0</v>
      </c>
    </row>
    <row r="4791" spans="2:8" ht="15.75" thickBot="1">
      <c r="B4791" s="9">
        <v>340211</v>
      </c>
      <c r="C4791" s="20">
        <f>SUMIFS(Brasil_Mundo!$K:$K,Brasil_Mundo!$C:$C,$B4791)</f>
        <v>113</v>
      </c>
      <c r="D4791" s="20">
        <f>SUMIFS(Brasil_EUA!$L:$L,Brasil_EUA!$C:$C,$B4791)</f>
        <v>0</v>
      </c>
      <c r="E4791" s="17">
        <f t="shared" si="222"/>
        <v>0</v>
      </c>
      <c r="F4791" s="17" t="str">
        <f>IF(ISERROR(MATCH(TEXT($B4791,"000000"),Análise_Anexo1_SH6!$B:$B,0))=TRUE,"SIM","NÃO")</f>
        <v>SIM</v>
      </c>
      <c r="G4791" s="17">
        <f t="shared" si="223"/>
        <v>3.352656485589266E-10</v>
      </c>
      <c r="H4791" s="17">
        <f t="shared" si="224"/>
        <v>0</v>
      </c>
    </row>
    <row r="4792" spans="2:8" ht="15.75" thickBot="1">
      <c r="B4792" s="9">
        <v>520547</v>
      </c>
      <c r="C4792" s="20">
        <f>SUMIFS(Brasil_Mundo!$K:$K,Brasil_Mundo!$C:$C,$B4792)</f>
        <v>110</v>
      </c>
      <c r="D4792" s="20">
        <f>SUMIFS(Brasil_EUA!$L:$L,Brasil_EUA!$C:$C,$B4792)</f>
        <v>0</v>
      </c>
      <c r="E4792" s="17">
        <f t="shared" si="222"/>
        <v>0</v>
      </c>
      <c r="F4792" s="17" t="str">
        <f>IF(ISERROR(MATCH(TEXT($B4792,"000000"),Análise_Anexo1_SH6!$B:$B,0))=TRUE,"SIM","NÃO")</f>
        <v>SIM</v>
      </c>
      <c r="G4792" s="17">
        <f t="shared" si="223"/>
        <v>3.2636479063258341E-10</v>
      </c>
      <c r="H4792" s="17">
        <f t="shared" si="224"/>
        <v>0</v>
      </c>
    </row>
    <row r="4793" spans="2:8" ht="15.75" thickBot="1">
      <c r="B4793" s="9" t="s">
        <v>13647</v>
      </c>
      <c r="C4793" s="20">
        <f>SUMIFS(Brasil_Mundo!$K:$K,Brasil_Mundo!$C:$C,$B4793)</f>
        <v>110</v>
      </c>
      <c r="D4793" s="20">
        <f>SUMIFS(Brasil_EUA!$L:$L,Brasil_EUA!$C:$C,$B4793)</f>
        <v>0</v>
      </c>
      <c r="E4793" s="17">
        <f t="shared" si="222"/>
        <v>0</v>
      </c>
      <c r="F4793" s="17" t="str">
        <f>IF(ISERROR(MATCH(TEXT($B4793,"000000"),Análise_Anexo1_SH6!$B:$B,0))=TRUE,"SIM","NÃO")</f>
        <v>SIM</v>
      </c>
      <c r="G4793" s="17">
        <f t="shared" si="223"/>
        <v>3.2636479063258341E-10</v>
      </c>
      <c r="H4793" s="17">
        <f t="shared" si="224"/>
        <v>0</v>
      </c>
    </row>
    <row r="4794" spans="2:8" ht="15.75" thickBot="1">
      <c r="B4794" s="9" t="s">
        <v>13644</v>
      </c>
      <c r="C4794" s="20">
        <f>SUMIFS(Brasil_Mundo!$K:$K,Brasil_Mundo!$C:$C,$B4794)</f>
        <v>107</v>
      </c>
      <c r="D4794" s="20">
        <f>SUMIFS(Brasil_EUA!$L:$L,Brasil_EUA!$C:$C,$B4794)</f>
        <v>0</v>
      </c>
      <c r="E4794" s="17">
        <f t="shared" si="222"/>
        <v>0</v>
      </c>
      <c r="F4794" s="17" t="str">
        <f>IF(ISERROR(MATCH(TEXT($B4794,"000000"),Análise_Anexo1_SH6!$B:$B,0))=TRUE,"SIM","NÃO")</f>
        <v>SIM</v>
      </c>
      <c r="G4794" s="17">
        <f t="shared" si="223"/>
        <v>3.1746393270624022E-10</v>
      </c>
      <c r="H4794" s="17">
        <f t="shared" si="224"/>
        <v>0</v>
      </c>
    </row>
    <row r="4795" spans="2:8" ht="15.75" thickBot="1">
      <c r="B4795" s="9">
        <v>270730</v>
      </c>
      <c r="C4795" s="20">
        <f>SUMIFS(Brasil_Mundo!$K:$K,Brasil_Mundo!$C:$C,$B4795)</f>
        <v>106</v>
      </c>
      <c r="D4795" s="20">
        <f>SUMIFS(Brasil_EUA!$L:$L,Brasil_EUA!$C:$C,$B4795)</f>
        <v>0</v>
      </c>
      <c r="E4795" s="17">
        <f t="shared" si="222"/>
        <v>0</v>
      </c>
      <c r="F4795" s="17" t="str">
        <f>IF(ISERROR(MATCH(TEXT($B4795,"000000"),Análise_Anexo1_SH6!$B:$B,0))=TRUE,"SIM","NÃO")</f>
        <v>NÃO</v>
      </c>
      <c r="G4795" s="17">
        <f t="shared" si="223"/>
        <v>3.1449698006412582E-10</v>
      </c>
      <c r="H4795" s="17">
        <f t="shared" si="224"/>
        <v>0</v>
      </c>
    </row>
    <row r="4796" spans="2:8" ht="15.75" thickBot="1">
      <c r="B4796" s="9">
        <v>840390</v>
      </c>
      <c r="C4796" s="20">
        <f>SUMIFS(Brasil_Mundo!$K:$K,Brasil_Mundo!$C:$C,$B4796)</f>
        <v>96</v>
      </c>
      <c r="D4796" s="20">
        <f>SUMIFS(Brasil_EUA!$L:$L,Brasil_EUA!$C:$C,$B4796)</f>
        <v>0</v>
      </c>
      <c r="E4796" s="17">
        <f t="shared" si="222"/>
        <v>0</v>
      </c>
      <c r="F4796" s="17" t="str">
        <f>IF(ISERROR(MATCH(TEXT($B4796,"000000"),Análise_Anexo1_SH6!$B:$B,0))=TRUE,"SIM","NÃO")</f>
        <v>SIM</v>
      </c>
      <c r="G4796" s="17">
        <f t="shared" si="223"/>
        <v>2.848274536429819E-10</v>
      </c>
      <c r="H4796" s="17">
        <f t="shared" si="224"/>
        <v>0</v>
      </c>
    </row>
    <row r="4797" spans="2:8" ht="15.75" thickBot="1">
      <c r="B4797" s="9">
        <v>950611</v>
      </c>
      <c r="C4797" s="20">
        <f>SUMIFS(Brasil_Mundo!$K:$K,Brasil_Mundo!$C:$C,$B4797)</f>
        <v>96</v>
      </c>
      <c r="D4797" s="20">
        <f>SUMIFS(Brasil_EUA!$L:$L,Brasil_EUA!$C:$C,$B4797)</f>
        <v>0</v>
      </c>
      <c r="E4797" s="17">
        <f t="shared" si="222"/>
        <v>0</v>
      </c>
      <c r="F4797" s="17" t="str">
        <f>IF(ISERROR(MATCH(TEXT($B4797,"000000"),Análise_Anexo1_SH6!$B:$B,0))=TRUE,"SIM","NÃO")</f>
        <v>SIM</v>
      </c>
      <c r="G4797" s="17">
        <f t="shared" si="223"/>
        <v>2.848274536429819E-10</v>
      </c>
      <c r="H4797" s="17">
        <f t="shared" si="224"/>
        <v>0</v>
      </c>
    </row>
    <row r="4798" spans="2:8" ht="15.75" thickBot="1">
      <c r="B4798" s="9">
        <v>160559</v>
      </c>
      <c r="C4798" s="20">
        <f>SUMIFS(Brasil_Mundo!$K:$K,Brasil_Mundo!$C:$C,$B4798)</f>
        <v>94</v>
      </c>
      <c r="D4798" s="20">
        <f>SUMIFS(Brasil_EUA!$L:$L,Brasil_EUA!$C:$C,$B4798)</f>
        <v>0</v>
      </c>
      <c r="E4798" s="17">
        <f t="shared" si="222"/>
        <v>0</v>
      </c>
      <c r="F4798" s="17" t="str">
        <f>IF(ISERROR(MATCH(TEXT($B4798,"000000"),Análise_Anexo1_SH6!$B:$B,0))=TRUE,"SIM","NÃO")</f>
        <v>SIM</v>
      </c>
      <c r="G4798" s="17">
        <f t="shared" si="223"/>
        <v>2.788935483587531E-10</v>
      </c>
      <c r="H4798" s="17">
        <f t="shared" si="224"/>
        <v>0</v>
      </c>
    </row>
    <row r="4799" spans="2:8" ht="15.75" thickBot="1">
      <c r="B4799" s="9">
        <v>150910</v>
      </c>
      <c r="C4799" s="20">
        <f>SUMIFS(Brasil_Mundo!$K:$K,Brasil_Mundo!$C:$C,$B4799)</f>
        <v>93</v>
      </c>
      <c r="D4799" s="20">
        <f>SUMIFS(Brasil_EUA!$L:$L,Brasil_EUA!$C:$C,$B4799)</f>
        <v>0</v>
      </c>
      <c r="E4799" s="17">
        <f t="shared" ref="E4799:H4862" si="225">IFERROR(D4799/C4799,"-")</f>
        <v>0</v>
      </c>
      <c r="F4799" s="17" t="str">
        <f>IF(ISERROR(MATCH(TEXT($B4799,"000000"),Análise_Anexo1_SH6!$B:$B,0))=TRUE,"SIM","NÃO")</f>
        <v>SIM</v>
      </c>
      <c r="G4799" s="17">
        <f t="shared" si="223"/>
        <v>2.7592659571663871E-10</v>
      </c>
      <c r="H4799" s="17">
        <f t="shared" si="224"/>
        <v>0</v>
      </c>
    </row>
    <row r="4800" spans="2:8" ht="15.75" thickBot="1">
      <c r="B4800" s="9">
        <v>280470</v>
      </c>
      <c r="C4800" s="20">
        <f>SUMIFS(Brasil_Mundo!$K:$K,Brasil_Mundo!$C:$C,$B4800)</f>
        <v>95</v>
      </c>
      <c r="D4800" s="20">
        <f>SUMIFS(Brasil_EUA!$L:$L,Brasil_EUA!$C:$C,$B4800)</f>
        <v>0</v>
      </c>
      <c r="E4800" s="17">
        <f t="shared" si="225"/>
        <v>0</v>
      </c>
      <c r="F4800" s="17" t="str">
        <f>IF(ISERROR(MATCH(TEXT($B4800,"000000"),Análise_Anexo1_SH6!$B:$B,0))=TRUE,"SIM","NÃO")</f>
        <v>SIM</v>
      </c>
      <c r="G4800" s="17">
        <f t="shared" si="223"/>
        <v>2.818605010008675E-10</v>
      </c>
      <c r="H4800" s="17">
        <f t="shared" si="224"/>
        <v>0</v>
      </c>
    </row>
    <row r="4801" spans="2:8" ht="15.75" thickBot="1">
      <c r="B4801" s="9">
        <v>110820</v>
      </c>
      <c r="C4801" s="20">
        <f>SUMIFS(Brasil_Mundo!$K:$K,Brasil_Mundo!$C:$C,$B4801)</f>
        <v>91</v>
      </c>
      <c r="D4801" s="20">
        <f>SUMIFS(Brasil_EUA!$L:$L,Brasil_EUA!$C:$C,$B4801)</f>
        <v>0</v>
      </c>
      <c r="E4801" s="17">
        <f t="shared" si="225"/>
        <v>0</v>
      </c>
      <c r="F4801" s="17" t="str">
        <f>IF(ISERROR(MATCH(TEXT($B4801,"000000"),Análise_Anexo1_SH6!$B:$B,0))=TRUE,"SIM","NÃO")</f>
        <v>SIM</v>
      </c>
      <c r="G4801" s="17">
        <f t="shared" si="223"/>
        <v>2.6999269043240991E-10</v>
      </c>
      <c r="H4801" s="17">
        <f t="shared" si="224"/>
        <v>0</v>
      </c>
    </row>
    <row r="4802" spans="2:8" ht="15.75" thickBot="1">
      <c r="B4802" s="9" t="s">
        <v>13616</v>
      </c>
      <c r="C4802" s="20">
        <f>SUMIFS(Brasil_Mundo!$K:$K,Brasil_Mundo!$C:$C,$B4802)</f>
        <v>85</v>
      </c>
      <c r="D4802" s="20">
        <f>SUMIFS(Brasil_EUA!$L:$L,Brasil_EUA!$C:$C,$B4802)</f>
        <v>0</v>
      </c>
      <c r="E4802" s="17">
        <f t="shared" si="225"/>
        <v>0</v>
      </c>
      <c r="F4802" s="17" t="str">
        <f>IF(ISERROR(MATCH(TEXT($B4802,"000000"),Análise_Anexo1_SH6!$B:$B,0))=TRUE,"SIM","NÃO")</f>
        <v>SIM</v>
      </c>
      <c r="G4802" s="17">
        <f t="shared" si="223"/>
        <v>2.5219097457972353E-10</v>
      </c>
      <c r="H4802" s="17">
        <f t="shared" si="224"/>
        <v>0</v>
      </c>
    </row>
    <row r="4803" spans="2:8" ht="15.75" thickBot="1">
      <c r="B4803" s="9">
        <v>120590</v>
      </c>
      <c r="C4803" s="20">
        <f>SUMIFS(Brasil_Mundo!$K:$K,Brasil_Mundo!$C:$C,$B4803)</f>
        <v>84</v>
      </c>
      <c r="D4803" s="20">
        <f>SUMIFS(Brasil_EUA!$L:$L,Brasil_EUA!$C:$C,$B4803)</f>
        <v>0</v>
      </c>
      <c r="E4803" s="17">
        <f t="shared" si="225"/>
        <v>0</v>
      </c>
      <c r="F4803" s="17" t="str">
        <f>IF(ISERROR(MATCH(TEXT($B4803,"000000"),Análise_Anexo1_SH6!$B:$B,0))=TRUE,"SIM","NÃO")</f>
        <v>SIM</v>
      </c>
      <c r="G4803" s="17">
        <f t="shared" si="223"/>
        <v>2.4922402193760913E-10</v>
      </c>
      <c r="H4803" s="17">
        <f t="shared" si="224"/>
        <v>0</v>
      </c>
    </row>
    <row r="4804" spans="2:8" ht="15.75" thickBot="1">
      <c r="B4804" s="9">
        <v>290899</v>
      </c>
      <c r="C4804" s="20">
        <f>SUMIFS(Brasil_Mundo!$K:$K,Brasil_Mundo!$C:$C,$B4804)</f>
        <v>99</v>
      </c>
      <c r="D4804" s="20">
        <f>SUMIFS(Brasil_EUA!$L:$L,Brasil_EUA!$C:$C,$B4804)</f>
        <v>0</v>
      </c>
      <c r="E4804" s="17">
        <f t="shared" si="225"/>
        <v>0</v>
      </c>
      <c r="F4804" s="17" t="str">
        <f>IF(ISERROR(MATCH(TEXT($B4804,"000000"),Análise_Anexo1_SH6!$B:$B,0))=TRUE,"SIM","NÃO")</f>
        <v>SIM</v>
      </c>
      <c r="G4804" s="17">
        <f t="shared" ref="G4804:G4867" si="226">C4804/C$3</f>
        <v>2.9372831156932509E-10</v>
      </c>
      <c r="H4804" s="17">
        <f t="shared" ref="H4804:H4867" si="227">D4804/D$3</f>
        <v>0</v>
      </c>
    </row>
    <row r="4805" spans="2:8" ht="15.75" thickBot="1">
      <c r="B4805" s="9">
        <v>510510</v>
      </c>
      <c r="C4805" s="20">
        <f>SUMIFS(Brasil_Mundo!$K:$K,Brasil_Mundo!$C:$C,$B4805)</f>
        <v>81</v>
      </c>
      <c r="D4805" s="20">
        <f>SUMIFS(Brasil_EUA!$L:$L,Brasil_EUA!$C:$C,$B4805)</f>
        <v>0</v>
      </c>
      <c r="E4805" s="17">
        <f t="shared" si="225"/>
        <v>0</v>
      </c>
      <c r="F4805" s="17" t="str">
        <f>IF(ISERROR(MATCH(TEXT($B4805,"000000"),Análise_Anexo1_SH6!$B:$B,0))=TRUE,"SIM","NÃO")</f>
        <v>SIM</v>
      </c>
      <c r="G4805" s="17">
        <f t="shared" si="226"/>
        <v>2.4032316401126599E-10</v>
      </c>
      <c r="H4805" s="17">
        <f t="shared" si="227"/>
        <v>0</v>
      </c>
    </row>
    <row r="4806" spans="2:8" ht="15.75" thickBot="1">
      <c r="B4806" s="9" t="s">
        <v>13605</v>
      </c>
      <c r="C4806" s="20">
        <f>SUMIFS(Brasil_Mundo!$K:$K,Brasil_Mundo!$C:$C,$B4806)</f>
        <v>80</v>
      </c>
      <c r="D4806" s="20">
        <f>SUMIFS(Brasil_EUA!$L:$L,Brasil_EUA!$C:$C,$B4806)</f>
        <v>0</v>
      </c>
      <c r="E4806" s="17">
        <f t="shared" si="225"/>
        <v>0</v>
      </c>
      <c r="F4806" s="17" t="str">
        <f>IF(ISERROR(MATCH(TEXT($B4806,"000000"),Análise_Anexo1_SH6!$B:$B,0))=TRUE,"SIM","NÃO")</f>
        <v>SIM</v>
      </c>
      <c r="G4806" s="17">
        <f t="shared" si="226"/>
        <v>2.3735621136915159E-10</v>
      </c>
      <c r="H4806" s="17">
        <f t="shared" si="227"/>
        <v>0</v>
      </c>
    </row>
    <row r="4807" spans="2:8" ht="15.75" thickBot="1">
      <c r="B4807" s="9">
        <v>481720</v>
      </c>
      <c r="C4807" s="20">
        <f>SUMIFS(Brasil_Mundo!$K:$K,Brasil_Mundo!$C:$C,$B4807)</f>
        <v>78</v>
      </c>
      <c r="D4807" s="20">
        <f>SUMIFS(Brasil_EUA!$L:$L,Brasil_EUA!$C:$C,$B4807)</f>
        <v>36</v>
      </c>
      <c r="E4807" s="17">
        <f t="shared" si="225"/>
        <v>0.46153846153846156</v>
      </c>
      <c r="F4807" s="17" t="str">
        <f>IF(ISERROR(MATCH(TEXT($B4807,"000000"),Análise_Anexo1_SH6!$B:$B,0))=TRUE,"SIM","NÃO")</f>
        <v>SIM</v>
      </c>
      <c r="G4807" s="17">
        <f t="shared" si="226"/>
        <v>2.3142230608492277E-10</v>
      </c>
      <c r="H4807" s="17">
        <f t="shared" si="227"/>
        <v>8.917829081330597E-10</v>
      </c>
    </row>
    <row r="4808" spans="2:8" ht="15.75" thickBot="1">
      <c r="B4808" s="9">
        <v>910310</v>
      </c>
      <c r="C4808" s="20">
        <f>SUMIFS(Brasil_Mundo!$K:$K,Brasil_Mundo!$C:$C,$B4808)</f>
        <v>77</v>
      </c>
      <c r="D4808" s="20">
        <f>SUMIFS(Brasil_EUA!$L:$L,Brasil_EUA!$C:$C,$B4808)</f>
        <v>0</v>
      </c>
      <c r="E4808" s="17">
        <f t="shared" si="225"/>
        <v>0</v>
      </c>
      <c r="F4808" s="17" t="str">
        <f>IF(ISERROR(MATCH(TEXT($B4808,"000000"),Análise_Anexo1_SH6!$B:$B,0))=TRUE,"SIM","NÃO")</f>
        <v>SIM</v>
      </c>
      <c r="G4808" s="17">
        <f t="shared" si="226"/>
        <v>2.2845535344280837E-10</v>
      </c>
      <c r="H4808" s="17">
        <f t="shared" si="227"/>
        <v>0</v>
      </c>
    </row>
    <row r="4809" spans="2:8" ht="15.75" thickBot="1">
      <c r="B4809" s="9" t="s">
        <v>13291</v>
      </c>
      <c r="C4809" s="20">
        <f>SUMIFS(Brasil_Mundo!$K:$K,Brasil_Mundo!$C:$C,$B4809)</f>
        <v>74</v>
      </c>
      <c r="D4809" s="20">
        <f>SUMIFS(Brasil_EUA!$L:$L,Brasil_EUA!$C:$C,$B4809)</f>
        <v>0</v>
      </c>
      <c r="E4809" s="17">
        <f t="shared" si="225"/>
        <v>0</v>
      </c>
      <c r="F4809" s="17" t="str">
        <f>IF(ISERROR(MATCH(TEXT($B4809,"000000"),Análise_Anexo1_SH6!$B:$B,0))=TRUE,"SIM","NÃO")</f>
        <v>SIM</v>
      </c>
      <c r="G4809" s="17">
        <f t="shared" si="226"/>
        <v>2.1955449551646521E-10</v>
      </c>
      <c r="H4809" s="17">
        <f t="shared" si="227"/>
        <v>0</v>
      </c>
    </row>
    <row r="4810" spans="2:8" ht="15.75" thickBot="1">
      <c r="B4810" s="9" t="s">
        <v>2086</v>
      </c>
      <c r="C4810" s="20">
        <f>SUMIFS(Brasil_Mundo!$K:$K,Brasil_Mundo!$C:$C,$B4810)</f>
        <v>68</v>
      </c>
      <c r="D4810" s="20">
        <f>SUMIFS(Brasil_EUA!$L:$L,Brasil_EUA!$C:$C,$B4810)</f>
        <v>0</v>
      </c>
      <c r="E4810" s="17">
        <f t="shared" si="225"/>
        <v>0</v>
      </c>
      <c r="F4810" s="17" t="str">
        <f>IF(ISERROR(MATCH(TEXT($B4810,"000000"),Análise_Anexo1_SH6!$B:$B,0))=TRUE,"SIM","NÃO")</f>
        <v>SIM</v>
      </c>
      <c r="G4810" s="17">
        <f t="shared" si="226"/>
        <v>2.0175277966377882E-10</v>
      </c>
      <c r="H4810" s="17">
        <f t="shared" si="227"/>
        <v>0</v>
      </c>
    </row>
    <row r="4811" spans="2:8" ht="15.75" thickBot="1">
      <c r="B4811" s="9">
        <v>846211</v>
      </c>
      <c r="C4811" s="20">
        <f>SUMIFS(Brasil_Mundo!$K:$K,Brasil_Mundo!$C:$C,$B4811)</f>
        <v>67</v>
      </c>
      <c r="D4811" s="20">
        <f>SUMIFS(Brasil_EUA!$L:$L,Brasil_EUA!$C:$C,$B4811)</f>
        <v>0</v>
      </c>
      <c r="E4811" s="17">
        <f t="shared" si="225"/>
        <v>0</v>
      </c>
      <c r="F4811" s="17" t="str">
        <f>IF(ISERROR(MATCH(TEXT($B4811,"000000"),Análise_Anexo1_SH6!$B:$B,0))=TRUE,"SIM","NÃO")</f>
        <v>SIM</v>
      </c>
      <c r="G4811" s="17">
        <f t="shared" si="226"/>
        <v>1.9878582702166445E-10</v>
      </c>
      <c r="H4811" s="17">
        <f t="shared" si="227"/>
        <v>0</v>
      </c>
    </row>
    <row r="4812" spans="2:8" ht="15.75" thickBot="1">
      <c r="B4812" s="9" t="s">
        <v>13589</v>
      </c>
      <c r="C4812" s="20">
        <f>SUMIFS(Brasil_Mundo!$K:$K,Brasil_Mundo!$C:$C,$B4812)</f>
        <v>67</v>
      </c>
      <c r="D4812" s="20">
        <f>SUMIFS(Brasil_EUA!$L:$L,Brasil_EUA!$C:$C,$B4812)</f>
        <v>0</v>
      </c>
      <c r="E4812" s="17">
        <f t="shared" si="225"/>
        <v>0</v>
      </c>
      <c r="F4812" s="17" t="str">
        <f>IF(ISERROR(MATCH(TEXT($B4812,"000000"),Análise_Anexo1_SH6!$B:$B,0))=TRUE,"SIM","NÃO")</f>
        <v>SIM</v>
      </c>
      <c r="G4812" s="17">
        <f t="shared" si="226"/>
        <v>1.9878582702166445E-10</v>
      </c>
      <c r="H4812" s="17">
        <f t="shared" si="227"/>
        <v>0</v>
      </c>
    </row>
    <row r="4813" spans="2:8" ht="15.75" thickBot="1">
      <c r="B4813" s="9">
        <v>854091</v>
      </c>
      <c r="C4813" s="20">
        <f>SUMIFS(Brasil_Mundo!$K:$K,Brasil_Mundo!$C:$C,$B4813)</f>
        <v>65</v>
      </c>
      <c r="D4813" s="20">
        <f>SUMIFS(Brasil_EUA!$L:$L,Brasil_EUA!$C:$C,$B4813)</f>
        <v>0</v>
      </c>
      <c r="E4813" s="17">
        <f t="shared" si="225"/>
        <v>0</v>
      </c>
      <c r="F4813" s="17" t="str">
        <f>IF(ISERROR(MATCH(TEXT($B4813,"000000"),Análise_Anexo1_SH6!$B:$B,0))=TRUE,"SIM","NÃO")</f>
        <v>SIM</v>
      </c>
      <c r="G4813" s="17">
        <f t="shared" si="226"/>
        <v>1.9285192173743565E-10</v>
      </c>
      <c r="H4813" s="17">
        <f t="shared" si="227"/>
        <v>0</v>
      </c>
    </row>
    <row r="4814" spans="2:8" ht="15.75" thickBot="1">
      <c r="B4814" s="9">
        <v>300219</v>
      </c>
      <c r="C4814" s="20">
        <f>SUMIFS(Brasil_Mundo!$K:$K,Brasil_Mundo!$C:$C,$B4814)</f>
        <v>62</v>
      </c>
      <c r="D4814" s="20">
        <f>SUMIFS(Brasil_EUA!$L:$L,Brasil_EUA!$C:$C,$B4814)</f>
        <v>0</v>
      </c>
      <c r="E4814" s="17">
        <f t="shared" si="225"/>
        <v>0</v>
      </c>
      <c r="F4814" s="17" t="str">
        <f>IF(ISERROR(MATCH(TEXT($B4814,"000000"),Análise_Anexo1_SH6!$B:$B,0))=TRUE,"SIM","NÃO")</f>
        <v>SIM</v>
      </c>
      <c r="G4814" s="17">
        <f t="shared" si="226"/>
        <v>1.8395106381109246E-10</v>
      </c>
      <c r="H4814" s="17">
        <f t="shared" si="227"/>
        <v>0</v>
      </c>
    </row>
    <row r="4815" spans="2:8" ht="15.75" thickBot="1">
      <c r="B4815" s="9">
        <v>540239</v>
      </c>
      <c r="C4815" s="20">
        <f>SUMIFS(Brasil_Mundo!$K:$K,Brasil_Mundo!$C:$C,$B4815)</f>
        <v>61</v>
      </c>
      <c r="D4815" s="20">
        <f>SUMIFS(Brasil_EUA!$L:$L,Brasil_EUA!$C:$C,$B4815)</f>
        <v>0</v>
      </c>
      <c r="E4815" s="17">
        <f t="shared" si="225"/>
        <v>0</v>
      </c>
      <c r="F4815" s="17" t="str">
        <f>IF(ISERROR(MATCH(TEXT($B4815,"000000"),Análise_Anexo1_SH6!$B:$B,0))=TRUE,"SIM","NÃO")</f>
        <v>SIM</v>
      </c>
      <c r="G4815" s="17">
        <f t="shared" si="226"/>
        <v>1.8098411116897806E-10</v>
      </c>
      <c r="H4815" s="17">
        <f t="shared" si="227"/>
        <v>0</v>
      </c>
    </row>
    <row r="4816" spans="2:8" ht="15.75" thickBot="1">
      <c r="B4816" s="9" t="s">
        <v>13582</v>
      </c>
      <c r="C4816" s="20">
        <f>SUMIFS(Brasil_Mundo!$K:$K,Brasil_Mundo!$C:$C,$B4816)</f>
        <v>61</v>
      </c>
      <c r="D4816" s="20">
        <f>SUMIFS(Brasil_EUA!$L:$L,Brasil_EUA!$C:$C,$B4816)</f>
        <v>0</v>
      </c>
      <c r="E4816" s="17">
        <f t="shared" si="225"/>
        <v>0</v>
      </c>
      <c r="F4816" s="17" t="str">
        <f>IF(ISERROR(MATCH(TEXT($B4816,"000000"),Análise_Anexo1_SH6!$B:$B,0))=TRUE,"SIM","NÃO")</f>
        <v>SIM</v>
      </c>
      <c r="G4816" s="17">
        <f t="shared" si="226"/>
        <v>1.8098411116897806E-10</v>
      </c>
      <c r="H4816" s="17">
        <f t="shared" si="227"/>
        <v>0</v>
      </c>
    </row>
    <row r="4817" spans="2:8" ht="15.75" thickBot="1">
      <c r="B4817" s="9">
        <v>551521</v>
      </c>
      <c r="C4817" s="20">
        <f>SUMIFS(Brasil_Mundo!$K:$K,Brasil_Mundo!$C:$C,$B4817)</f>
        <v>59</v>
      </c>
      <c r="D4817" s="20">
        <f>SUMIFS(Brasil_EUA!$L:$L,Brasil_EUA!$C:$C,$B4817)</f>
        <v>59</v>
      </c>
      <c r="E4817" s="17">
        <f t="shared" si="225"/>
        <v>1</v>
      </c>
      <c r="F4817" s="17" t="str">
        <f>IF(ISERROR(MATCH(TEXT($B4817,"000000"),Análise_Anexo1_SH6!$B:$B,0))=TRUE,"SIM","NÃO")</f>
        <v>SIM</v>
      </c>
      <c r="G4817" s="17">
        <f t="shared" si="226"/>
        <v>1.7505020588474927E-10</v>
      </c>
      <c r="H4817" s="17">
        <f t="shared" si="227"/>
        <v>1.4615330994402923E-9</v>
      </c>
    </row>
    <row r="4818" spans="2:8" ht="15.75" thickBot="1">
      <c r="B4818" s="9">
        <v>811090</v>
      </c>
      <c r="C4818" s="20">
        <f>SUMIFS(Brasil_Mundo!$K:$K,Brasil_Mundo!$C:$C,$B4818)</f>
        <v>57</v>
      </c>
      <c r="D4818" s="20">
        <f>SUMIFS(Brasil_EUA!$L:$L,Brasil_EUA!$C:$C,$B4818)</f>
        <v>0</v>
      </c>
      <c r="E4818" s="17">
        <f t="shared" si="225"/>
        <v>0</v>
      </c>
      <c r="F4818" s="17" t="str">
        <f>IF(ISERROR(MATCH(TEXT($B4818,"000000"),Análise_Anexo1_SH6!$B:$B,0))=TRUE,"SIM","NÃO")</f>
        <v>SIM</v>
      </c>
      <c r="G4818" s="17">
        <f t="shared" si="226"/>
        <v>1.691163006005205E-10</v>
      </c>
      <c r="H4818" s="17">
        <f t="shared" si="227"/>
        <v>0</v>
      </c>
    </row>
    <row r="4819" spans="2:8" ht="15.75" thickBot="1">
      <c r="B4819" s="9">
        <v>262019</v>
      </c>
      <c r="C4819" s="20">
        <f>SUMIFS(Brasil_Mundo!$K:$K,Brasil_Mundo!$C:$C,$B4819)</f>
        <v>56</v>
      </c>
      <c r="D4819" s="20">
        <f>SUMIFS(Brasil_EUA!$L:$L,Brasil_EUA!$C:$C,$B4819)</f>
        <v>0</v>
      </c>
      <c r="E4819" s="17">
        <f t="shared" si="225"/>
        <v>0</v>
      </c>
      <c r="F4819" s="17" t="str">
        <f>IF(ISERROR(MATCH(TEXT($B4819,"000000"),Análise_Anexo1_SH6!$B:$B,0))=TRUE,"SIM","NÃO")</f>
        <v>SIM</v>
      </c>
      <c r="G4819" s="17">
        <f t="shared" si="226"/>
        <v>1.661493479584061E-10</v>
      </c>
      <c r="H4819" s="17">
        <f t="shared" si="227"/>
        <v>0</v>
      </c>
    </row>
    <row r="4820" spans="2:8" ht="15.75" thickBot="1">
      <c r="B4820" s="9">
        <v>280511</v>
      </c>
      <c r="C4820" s="20">
        <f>SUMIFS(Brasil_Mundo!$K:$K,Brasil_Mundo!$C:$C,$B4820)</f>
        <v>55</v>
      </c>
      <c r="D4820" s="20">
        <f>SUMIFS(Brasil_EUA!$L:$L,Brasil_EUA!$C:$C,$B4820)</f>
        <v>0</v>
      </c>
      <c r="E4820" s="17">
        <f t="shared" si="225"/>
        <v>0</v>
      </c>
      <c r="F4820" s="17" t="str">
        <f>IF(ISERROR(MATCH(TEXT($B4820,"000000"),Análise_Anexo1_SH6!$B:$B,0))=TRUE,"SIM","NÃO")</f>
        <v>SIM</v>
      </c>
      <c r="G4820" s="17">
        <f t="shared" si="226"/>
        <v>1.6318239531629171E-10</v>
      </c>
      <c r="H4820" s="17">
        <f t="shared" si="227"/>
        <v>0</v>
      </c>
    </row>
    <row r="4821" spans="2:8" ht="15.75" thickBot="1">
      <c r="B4821" s="9">
        <v>252321</v>
      </c>
      <c r="C4821" s="20">
        <f>SUMIFS(Brasil_Mundo!$K:$K,Brasil_Mundo!$C:$C,$B4821)</f>
        <v>54</v>
      </c>
      <c r="D4821" s="20">
        <f>SUMIFS(Brasil_EUA!$L:$L,Brasil_EUA!$C:$C,$B4821)</f>
        <v>0</v>
      </c>
      <c r="E4821" s="17">
        <f t="shared" si="225"/>
        <v>0</v>
      </c>
      <c r="F4821" s="17" t="str">
        <f>IF(ISERROR(MATCH(TEXT($B4821,"000000"),Análise_Anexo1_SH6!$B:$B,0))=TRUE,"SIM","NÃO")</f>
        <v>SIM</v>
      </c>
      <c r="G4821" s="17">
        <f t="shared" si="226"/>
        <v>1.6021544267417731E-10</v>
      </c>
      <c r="H4821" s="17">
        <f t="shared" si="227"/>
        <v>0</v>
      </c>
    </row>
    <row r="4822" spans="2:8" ht="15.75" thickBot="1">
      <c r="B4822" s="9">
        <v>230650</v>
      </c>
      <c r="C4822" s="20">
        <f>SUMIFS(Brasil_Mundo!$K:$K,Brasil_Mundo!$C:$C,$B4822)</f>
        <v>50</v>
      </c>
      <c r="D4822" s="20">
        <f>SUMIFS(Brasil_EUA!$L:$L,Brasil_EUA!$C:$C,$B4822)</f>
        <v>0</v>
      </c>
      <c r="E4822" s="17">
        <f t="shared" si="225"/>
        <v>0</v>
      </c>
      <c r="F4822" s="17" t="str">
        <f>IF(ISERROR(MATCH(TEXT($B4822,"000000"),Análise_Anexo1_SH6!$B:$B,0))=TRUE,"SIM","NÃO")</f>
        <v>SIM</v>
      </c>
      <c r="G4822" s="17">
        <f t="shared" si="226"/>
        <v>1.4834763210571972E-10</v>
      </c>
      <c r="H4822" s="17">
        <f t="shared" si="227"/>
        <v>0</v>
      </c>
    </row>
    <row r="4823" spans="2:8" ht="15.75" thickBot="1">
      <c r="B4823" s="9">
        <v>970529</v>
      </c>
      <c r="C4823" s="20">
        <f>SUMIFS(Brasil_Mundo!$K:$K,Brasil_Mundo!$C:$C,$B4823)</f>
        <v>50</v>
      </c>
      <c r="D4823" s="20">
        <f>SUMIFS(Brasil_EUA!$L:$L,Brasil_EUA!$C:$C,$B4823)</f>
        <v>0</v>
      </c>
      <c r="E4823" s="17">
        <f t="shared" si="225"/>
        <v>0</v>
      </c>
      <c r="F4823" s="17" t="str">
        <f>IF(ISERROR(MATCH(TEXT($B4823,"000000"),Análise_Anexo1_SH6!$B:$B,0))=TRUE,"SIM","NÃO")</f>
        <v>SIM</v>
      </c>
      <c r="G4823" s="17">
        <f t="shared" si="226"/>
        <v>1.4834763210571972E-10</v>
      </c>
      <c r="H4823" s="17">
        <f t="shared" si="227"/>
        <v>0</v>
      </c>
    </row>
    <row r="4824" spans="2:8" ht="15.75" thickBot="1">
      <c r="B4824" s="9">
        <v>391212</v>
      </c>
      <c r="C4824" s="20">
        <f>SUMIFS(Brasil_Mundo!$K:$K,Brasil_Mundo!$C:$C,$B4824)</f>
        <v>46</v>
      </c>
      <c r="D4824" s="20">
        <f>SUMIFS(Brasil_EUA!$L:$L,Brasil_EUA!$C:$C,$B4824)</f>
        <v>0</v>
      </c>
      <c r="E4824" s="17">
        <f t="shared" si="225"/>
        <v>0</v>
      </c>
      <c r="F4824" s="17" t="str">
        <f>IF(ISERROR(MATCH(TEXT($B4824,"000000"),Análise_Anexo1_SH6!$B:$B,0))=TRUE,"SIM","NÃO")</f>
        <v>SIM</v>
      </c>
      <c r="G4824" s="17">
        <f t="shared" si="226"/>
        <v>1.3647982153726215E-10</v>
      </c>
      <c r="H4824" s="17">
        <f t="shared" si="227"/>
        <v>0</v>
      </c>
    </row>
    <row r="4825" spans="2:8" ht="15.75" thickBot="1">
      <c r="B4825" s="9">
        <v>700420</v>
      </c>
      <c r="C4825" s="20">
        <f>SUMIFS(Brasil_Mundo!$K:$K,Brasil_Mundo!$C:$C,$B4825)</f>
        <v>45</v>
      </c>
      <c r="D4825" s="20">
        <f>SUMIFS(Brasil_EUA!$L:$L,Brasil_EUA!$C:$C,$B4825)</f>
        <v>0</v>
      </c>
      <c r="E4825" s="17">
        <f t="shared" si="225"/>
        <v>0</v>
      </c>
      <c r="F4825" s="17" t="str">
        <f>IF(ISERROR(MATCH(TEXT($B4825,"000000"),Análise_Anexo1_SH6!$B:$B,0))=TRUE,"SIM","NÃO")</f>
        <v>SIM</v>
      </c>
      <c r="G4825" s="17">
        <f t="shared" si="226"/>
        <v>1.3351286889514776E-10</v>
      </c>
      <c r="H4825" s="17">
        <f t="shared" si="227"/>
        <v>0</v>
      </c>
    </row>
    <row r="4826" spans="2:8" ht="15.75" thickBot="1">
      <c r="B4826" s="9" t="s">
        <v>13562</v>
      </c>
      <c r="C4826" s="20">
        <f>SUMIFS(Brasil_Mundo!$K:$K,Brasil_Mundo!$C:$C,$B4826)</f>
        <v>45</v>
      </c>
      <c r="D4826" s="20">
        <f>SUMIFS(Brasil_EUA!$L:$L,Brasil_EUA!$C:$C,$B4826)</f>
        <v>0</v>
      </c>
      <c r="E4826" s="17">
        <f t="shared" si="225"/>
        <v>0</v>
      </c>
      <c r="F4826" s="17" t="str">
        <f>IF(ISERROR(MATCH(TEXT($B4826,"000000"),Análise_Anexo1_SH6!$B:$B,0))=TRUE,"SIM","NÃO")</f>
        <v>SIM</v>
      </c>
      <c r="G4826" s="17">
        <f t="shared" si="226"/>
        <v>1.3351286889514776E-10</v>
      </c>
      <c r="H4826" s="17">
        <f t="shared" si="227"/>
        <v>0</v>
      </c>
    </row>
    <row r="4827" spans="2:8" ht="15.75" thickBot="1">
      <c r="B4827" s="9">
        <v>590490</v>
      </c>
      <c r="C4827" s="20">
        <f>SUMIFS(Brasil_Mundo!$K:$K,Brasil_Mundo!$C:$C,$B4827)</f>
        <v>45</v>
      </c>
      <c r="D4827" s="20">
        <f>SUMIFS(Brasil_EUA!$L:$L,Brasil_EUA!$C:$C,$B4827)</f>
        <v>45</v>
      </c>
      <c r="E4827" s="17">
        <f t="shared" si="225"/>
        <v>1</v>
      </c>
      <c r="F4827" s="17" t="str">
        <f>IF(ISERROR(MATCH(TEXT($B4827,"000000"),Análise_Anexo1_SH6!$B:$B,0))=TRUE,"SIM","NÃO")</f>
        <v>SIM</v>
      </c>
      <c r="G4827" s="17">
        <f t="shared" si="226"/>
        <v>1.3351286889514776E-10</v>
      </c>
      <c r="H4827" s="17">
        <f t="shared" si="227"/>
        <v>1.1147286351663247E-9</v>
      </c>
    </row>
    <row r="4828" spans="2:8" ht="15.75" thickBot="1">
      <c r="B4828" s="9">
        <v>160561</v>
      </c>
      <c r="C4828" s="20">
        <f>SUMIFS(Brasil_Mundo!$K:$K,Brasil_Mundo!$C:$C,$B4828)</f>
        <v>44</v>
      </c>
      <c r="D4828" s="20">
        <f>SUMIFS(Brasil_EUA!$L:$L,Brasil_EUA!$C:$C,$B4828)</f>
        <v>0</v>
      </c>
      <c r="E4828" s="17">
        <f t="shared" si="225"/>
        <v>0</v>
      </c>
      <c r="F4828" s="17" t="str">
        <f>IF(ISERROR(MATCH(TEXT($B4828,"000000"),Análise_Anexo1_SH6!$B:$B,0))=TRUE,"SIM","NÃO")</f>
        <v>SIM</v>
      </c>
      <c r="G4828" s="17">
        <f t="shared" si="226"/>
        <v>1.3054591625303336E-10</v>
      </c>
      <c r="H4828" s="17">
        <f t="shared" si="227"/>
        <v>0</v>
      </c>
    </row>
    <row r="4829" spans="2:8" ht="15.75" thickBot="1">
      <c r="B4829" s="9" t="s">
        <v>13556</v>
      </c>
      <c r="C4829" s="20">
        <f>SUMIFS(Brasil_Mundo!$K:$K,Brasil_Mundo!$C:$C,$B4829)</f>
        <v>41</v>
      </c>
      <c r="D4829" s="20">
        <f>SUMIFS(Brasil_EUA!$L:$L,Brasil_EUA!$C:$C,$B4829)</f>
        <v>0</v>
      </c>
      <c r="E4829" s="17">
        <f t="shared" si="225"/>
        <v>0</v>
      </c>
      <c r="F4829" s="17" t="str">
        <f>IF(ISERROR(MATCH(TEXT($B4829,"000000"),Análise_Anexo1_SH6!$B:$B,0))=TRUE,"SIM","NÃO")</f>
        <v>SIM</v>
      </c>
      <c r="G4829" s="17">
        <f t="shared" si="226"/>
        <v>1.2164505832669017E-10</v>
      </c>
      <c r="H4829" s="17">
        <f t="shared" si="227"/>
        <v>0</v>
      </c>
    </row>
    <row r="4830" spans="2:8" ht="15.75" thickBot="1">
      <c r="B4830" s="9">
        <v>821195</v>
      </c>
      <c r="C4830" s="20">
        <f>SUMIFS(Brasil_Mundo!$K:$K,Brasil_Mundo!$C:$C,$B4830)</f>
        <v>40</v>
      </c>
      <c r="D4830" s="20">
        <f>SUMIFS(Brasil_EUA!$L:$L,Brasil_EUA!$C:$C,$B4830)</f>
        <v>29</v>
      </c>
      <c r="E4830" s="17">
        <f t="shared" si="225"/>
        <v>0.72499999999999998</v>
      </c>
      <c r="F4830" s="17" t="str">
        <f>IF(ISERROR(MATCH(TEXT($B4830,"000000"),Análise_Anexo1_SH6!$B:$B,0))=TRUE,"SIM","NÃO")</f>
        <v>SIM</v>
      </c>
      <c r="G4830" s="17">
        <f t="shared" si="226"/>
        <v>1.186781056845758E-10</v>
      </c>
      <c r="H4830" s="17">
        <f t="shared" si="227"/>
        <v>7.1838067599607586E-10</v>
      </c>
    </row>
    <row r="4831" spans="2:8" ht="15.75" thickBot="1">
      <c r="B4831" s="9" t="s">
        <v>13551</v>
      </c>
      <c r="C4831" s="20">
        <f>SUMIFS(Brasil_Mundo!$K:$K,Brasil_Mundo!$C:$C,$B4831)</f>
        <v>39</v>
      </c>
      <c r="D4831" s="20">
        <f>SUMIFS(Brasil_EUA!$L:$L,Brasil_EUA!$C:$C,$B4831)</f>
        <v>0</v>
      </c>
      <c r="E4831" s="17">
        <f t="shared" si="225"/>
        <v>0</v>
      </c>
      <c r="F4831" s="17" t="str">
        <f>IF(ISERROR(MATCH(TEXT($B4831,"000000"),Análise_Anexo1_SH6!$B:$B,0))=TRUE,"SIM","NÃO")</f>
        <v>SIM</v>
      </c>
      <c r="G4831" s="17">
        <f t="shared" si="226"/>
        <v>1.1571115304246138E-10</v>
      </c>
      <c r="H4831" s="17">
        <f t="shared" si="227"/>
        <v>0</v>
      </c>
    </row>
    <row r="4832" spans="2:8" ht="15.75" thickBot="1">
      <c r="B4832" s="9">
        <v>911430</v>
      </c>
      <c r="C4832" s="20">
        <f>SUMIFS(Brasil_Mundo!$K:$K,Brasil_Mundo!$C:$C,$B4832)</f>
        <v>36</v>
      </c>
      <c r="D4832" s="20">
        <f>SUMIFS(Brasil_EUA!$L:$L,Brasil_EUA!$C:$C,$B4832)</f>
        <v>0</v>
      </c>
      <c r="E4832" s="17">
        <f t="shared" si="225"/>
        <v>0</v>
      </c>
      <c r="F4832" s="17" t="str">
        <f>IF(ISERROR(MATCH(TEXT($B4832,"000000"),Análise_Anexo1_SH6!$B:$B,0))=TRUE,"SIM","NÃO")</f>
        <v>SIM</v>
      </c>
      <c r="G4832" s="17">
        <f t="shared" si="226"/>
        <v>1.0681029511611821E-10</v>
      </c>
      <c r="H4832" s="17">
        <f t="shared" si="227"/>
        <v>0</v>
      </c>
    </row>
    <row r="4833" spans="2:8" ht="15.75" thickBot="1">
      <c r="B4833" s="9" t="s">
        <v>13548</v>
      </c>
      <c r="C4833" s="20">
        <f>SUMIFS(Brasil_Mundo!$K:$K,Brasil_Mundo!$C:$C,$B4833)</f>
        <v>35</v>
      </c>
      <c r="D4833" s="20">
        <f>SUMIFS(Brasil_EUA!$L:$L,Brasil_EUA!$C:$C,$B4833)</f>
        <v>0</v>
      </c>
      <c r="E4833" s="17">
        <f t="shared" si="225"/>
        <v>0</v>
      </c>
      <c r="F4833" s="17" t="str">
        <f>IF(ISERROR(MATCH(TEXT($B4833,"000000"),Análise_Anexo1_SH6!$B:$B,0))=TRUE,"SIM","NÃO")</f>
        <v>SIM</v>
      </c>
      <c r="G4833" s="17">
        <f t="shared" si="226"/>
        <v>1.0384334247400381E-10</v>
      </c>
      <c r="H4833" s="17">
        <f t="shared" si="227"/>
        <v>0</v>
      </c>
    </row>
    <row r="4834" spans="2:8" ht="15.75" thickBot="1">
      <c r="B4834" s="9">
        <v>262011</v>
      </c>
      <c r="C4834" s="20">
        <f>SUMIFS(Brasil_Mundo!$K:$K,Brasil_Mundo!$C:$C,$B4834)</f>
        <v>35</v>
      </c>
      <c r="D4834" s="20">
        <f>SUMIFS(Brasil_EUA!$L:$L,Brasil_EUA!$C:$C,$B4834)</f>
        <v>0</v>
      </c>
      <c r="E4834" s="17">
        <f t="shared" si="225"/>
        <v>0</v>
      </c>
      <c r="F4834" s="17" t="str">
        <f>IF(ISERROR(MATCH(TEXT($B4834,"000000"),Análise_Anexo1_SH6!$B:$B,0))=TRUE,"SIM","NÃO")</f>
        <v>SIM</v>
      </c>
      <c r="G4834" s="17">
        <f t="shared" si="226"/>
        <v>1.0384334247400381E-10</v>
      </c>
      <c r="H4834" s="17">
        <f t="shared" si="227"/>
        <v>0</v>
      </c>
    </row>
    <row r="4835" spans="2:8" ht="15.75" thickBot="1">
      <c r="B4835" s="9" t="s">
        <v>13542</v>
      </c>
      <c r="C4835" s="20">
        <f>SUMIFS(Brasil_Mundo!$K:$K,Brasil_Mundo!$C:$C,$B4835)</f>
        <v>34</v>
      </c>
      <c r="D4835" s="20">
        <f>SUMIFS(Brasil_EUA!$L:$L,Brasil_EUA!$C:$C,$B4835)</f>
        <v>0</v>
      </c>
      <c r="E4835" s="17">
        <f t="shared" si="225"/>
        <v>0</v>
      </c>
      <c r="F4835" s="17" t="str">
        <f>IF(ISERROR(MATCH(TEXT($B4835,"000000"),Análise_Anexo1_SH6!$B:$B,0))=TRUE,"SIM","NÃO")</f>
        <v>SIM</v>
      </c>
      <c r="G4835" s="17">
        <f t="shared" si="226"/>
        <v>1.0087638983188941E-10</v>
      </c>
      <c r="H4835" s="17">
        <f t="shared" si="227"/>
        <v>0</v>
      </c>
    </row>
    <row r="4836" spans="2:8" ht="15.75" thickBot="1">
      <c r="B4836" s="9">
        <v>740311</v>
      </c>
      <c r="C4836" s="20">
        <f>SUMIFS(Brasil_Mundo!$K:$K,Brasil_Mundo!$C:$C,$B4836)</f>
        <v>34</v>
      </c>
      <c r="D4836" s="20">
        <f>SUMIFS(Brasil_EUA!$L:$L,Brasil_EUA!$C:$C,$B4836)</f>
        <v>0</v>
      </c>
      <c r="E4836" s="17">
        <f t="shared" si="225"/>
        <v>0</v>
      </c>
      <c r="F4836" s="17" t="str">
        <f>IF(ISERROR(MATCH(TEXT($B4836,"000000"),Análise_Anexo1_SH6!$B:$B,0))=TRUE,"SIM","NÃO")</f>
        <v>SIM</v>
      </c>
      <c r="G4836" s="17">
        <f t="shared" si="226"/>
        <v>1.0087638983188941E-10</v>
      </c>
      <c r="H4836" s="17">
        <f t="shared" si="227"/>
        <v>0</v>
      </c>
    </row>
    <row r="4837" spans="2:8" ht="15.75" thickBot="1">
      <c r="B4837" s="9">
        <v>100119</v>
      </c>
      <c r="C4837" s="20">
        <f>SUMIFS(Brasil_Mundo!$K:$K,Brasil_Mundo!$C:$C,$B4837)</f>
        <v>31</v>
      </c>
      <c r="D4837" s="20">
        <f>SUMIFS(Brasil_EUA!$L:$L,Brasil_EUA!$C:$C,$B4837)</f>
        <v>0</v>
      </c>
      <c r="E4837" s="17">
        <f t="shared" si="225"/>
        <v>0</v>
      </c>
      <c r="F4837" s="17" t="str">
        <f>IF(ISERROR(MATCH(TEXT($B4837,"000000"),Análise_Anexo1_SH6!$B:$B,0))=TRUE,"SIM","NÃO")</f>
        <v>SIM</v>
      </c>
      <c r="G4837" s="17">
        <f t="shared" si="226"/>
        <v>9.1975531905546231E-11</v>
      </c>
      <c r="H4837" s="17">
        <f t="shared" si="227"/>
        <v>0</v>
      </c>
    </row>
    <row r="4838" spans="2:8" ht="15.75" thickBot="1">
      <c r="B4838" s="9">
        <v>100310</v>
      </c>
      <c r="C4838" s="20">
        <f>SUMIFS(Brasil_Mundo!$K:$K,Brasil_Mundo!$C:$C,$B4838)</f>
        <v>30</v>
      </c>
      <c r="D4838" s="20">
        <f>SUMIFS(Brasil_EUA!$L:$L,Brasil_EUA!$C:$C,$B4838)</f>
        <v>0</v>
      </c>
      <c r="E4838" s="17">
        <f t="shared" si="225"/>
        <v>0</v>
      </c>
      <c r="F4838" s="17" t="str">
        <f>IF(ISERROR(MATCH(TEXT($B4838,"000000"),Análise_Anexo1_SH6!$B:$B,0))=TRUE,"SIM","NÃO")</f>
        <v>SIM</v>
      </c>
      <c r="G4838" s="17">
        <f t="shared" si="226"/>
        <v>8.9008579263431833E-11</v>
      </c>
      <c r="H4838" s="17">
        <f t="shared" si="227"/>
        <v>0</v>
      </c>
    </row>
    <row r="4839" spans="2:8" ht="15.75" thickBot="1">
      <c r="B4839" s="9">
        <v>860390</v>
      </c>
      <c r="C4839" s="20">
        <f>SUMIFS(Brasil_Mundo!$K:$K,Brasil_Mundo!$C:$C,$B4839)</f>
        <v>29</v>
      </c>
      <c r="D4839" s="20">
        <f>SUMIFS(Brasil_EUA!$L:$L,Brasil_EUA!$C:$C,$B4839)</f>
        <v>0</v>
      </c>
      <c r="E4839" s="17">
        <f t="shared" si="225"/>
        <v>0</v>
      </c>
      <c r="F4839" s="17" t="str">
        <f>IF(ISERROR(MATCH(TEXT($B4839,"000000"),Análise_Anexo1_SH6!$B:$B,0))=TRUE,"SIM","NÃO")</f>
        <v>SIM</v>
      </c>
      <c r="G4839" s="17">
        <f t="shared" si="226"/>
        <v>8.6041626621317449E-11</v>
      </c>
      <c r="H4839" s="17">
        <f t="shared" si="227"/>
        <v>0</v>
      </c>
    </row>
    <row r="4840" spans="2:8" ht="15.75" thickBot="1">
      <c r="B4840" s="9">
        <v>120921</v>
      </c>
      <c r="C4840" s="20">
        <f>SUMIFS(Brasil_Mundo!$K:$K,Brasil_Mundo!$C:$C,$B4840)</f>
        <v>28</v>
      </c>
      <c r="D4840" s="20">
        <f>SUMIFS(Brasil_EUA!$L:$L,Brasil_EUA!$C:$C,$B4840)</f>
        <v>0</v>
      </c>
      <c r="E4840" s="17">
        <f t="shared" si="225"/>
        <v>0</v>
      </c>
      <c r="F4840" s="17" t="str">
        <f>IF(ISERROR(MATCH(TEXT($B4840,"000000"),Análise_Anexo1_SH6!$B:$B,0))=TRUE,"SIM","NÃO")</f>
        <v>SIM</v>
      </c>
      <c r="G4840" s="17">
        <f t="shared" si="226"/>
        <v>8.3074673979203051E-11</v>
      </c>
      <c r="H4840" s="17">
        <f t="shared" si="227"/>
        <v>0</v>
      </c>
    </row>
    <row r="4841" spans="2:8" ht="15.75" thickBot="1">
      <c r="B4841" s="9" t="s">
        <v>3580</v>
      </c>
      <c r="C4841" s="20">
        <f>SUMIFS(Brasil_Mundo!$K:$K,Brasil_Mundo!$C:$C,$B4841)</f>
        <v>27</v>
      </c>
      <c r="D4841" s="20">
        <f>SUMIFS(Brasil_EUA!$L:$L,Brasil_EUA!$C:$C,$B4841)</f>
        <v>0</v>
      </c>
      <c r="E4841" s="17">
        <f t="shared" si="225"/>
        <v>0</v>
      </c>
      <c r="F4841" s="17" t="str">
        <f>IF(ISERROR(MATCH(TEXT($B4841,"000000"),Análise_Anexo1_SH6!$B:$B,0))=TRUE,"SIM","NÃO")</f>
        <v>SIM</v>
      </c>
      <c r="G4841" s="17">
        <f t="shared" si="226"/>
        <v>8.0107721337088654E-11</v>
      </c>
      <c r="H4841" s="17">
        <f t="shared" si="227"/>
        <v>0</v>
      </c>
    </row>
    <row r="4842" spans="2:8" ht="15.75" thickBot="1">
      <c r="B4842" s="9">
        <v>293148</v>
      </c>
      <c r="C4842" s="20">
        <f>SUMIFS(Brasil_Mundo!$K:$K,Brasil_Mundo!$C:$C,$B4842)</f>
        <v>27</v>
      </c>
      <c r="D4842" s="20">
        <f>SUMIFS(Brasil_EUA!$L:$L,Brasil_EUA!$C:$C,$B4842)</f>
        <v>0</v>
      </c>
      <c r="E4842" s="17">
        <f t="shared" si="225"/>
        <v>0</v>
      </c>
      <c r="F4842" s="17" t="str">
        <f>IF(ISERROR(MATCH(TEXT($B4842,"000000"),Análise_Anexo1_SH6!$B:$B,0))=TRUE,"SIM","NÃO")</f>
        <v>SIM</v>
      </c>
      <c r="G4842" s="17">
        <f t="shared" si="226"/>
        <v>8.0107721337088654E-11</v>
      </c>
      <c r="H4842" s="17">
        <f t="shared" si="227"/>
        <v>0</v>
      </c>
    </row>
    <row r="4843" spans="2:8" ht="15.75" thickBot="1">
      <c r="B4843" s="9">
        <v>701690</v>
      </c>
      <c r="C4843" s="20">
        <f>SUMIFS(Brasil_Mundo!$K:$K,Brasil_Mundo!$C:$C,$B4843)</f>
        <v>26</v>
      </c>
      <c r="D4843" s="20">
        <f>SUMIFS(Brasil_EUA!$L:$L,Brasil_EUA!$C:$C,$B4843)</f>
        <v>0</v>
      </c>
      <c r="E4843" s="17">
        <f t="shared" si="225"/>
        <v>0</v>
      </c>
      <c r="F4843" s="17" t="str">
        <f>IF(ISERROR(MATCH(TEXT($B4843,"000000"),Análise_Anexo1_SH6!$B:$B,0))=TRUE,"SIM","NÃO")</f>
        <v>SIM</v>
      </c>
      <c r="G4843" s="17">
        <f t="shared" si="226"/>
        <v>7.7140768694974257E-11</v>
      </c>
      <c r="H4843" s="17">
        <f t="shared" si="227"/>
        <v>0</v>
      </c>
    </row>
    <row r="4844" spans="2:8" ht="15.75" thickBot="1">
      <c r="B4844" s="9">
        <v>450110</v>
      </c>
      <c r="C4844" s="20">
        <f>SUMIFS(Brasil_Mundo!$K:$K,Brasil_Mundo!$C:$C,$B4844)</f>
        <v>26</v>
      </c>
      <c r="D4844" s="20">
        <f>SUMIFS(Brasil_EUA!$L:$L,Brasil_EUA!$C:$C,$B4844)</f>
        <v>0</v>
      </c>
      <c r="E4844" s="17">
        <f t="shared" si="225"/>
        <v>0</v>
      </c>
      <c r="F4844" s="17" t="str">
        <f>IF(ISERROR(MATCH(TEXT($B4844,"000000"),Análise_Anexo1_SH6!$B:$B,0))=TRUE,"SIM","NÃO")</f>
        <v>SIM</v>
      </c>
      <c r="G4844" s="17">
        <f t="shared" si="226"/>
        <v>7.7140768694974257E-11</v>
      </c>
      <c r="H4844" s="17">
        <f t="shared" si="227"/>
        <v>0</v>
      </c>
    </row>
    <row r="4845" spans="2:8" ht="15.75" thickBot="1">
      <c r="B4845" s="9">
        <v>291822</v>
      </c>
      <c r="C4845" s="20">
        <f>SUMIFS(Brasil_Mundo!$K:$K,Brasil_Mundo!$C:$C,$B4845)</f>
        <v>26</v>
      </c>
      <c r="D4845" s="20">
        <f>SUMIFS(Brasil_EUA!$L:$L,Brasil_EUA!$C:$C,$B4845)</f>
        <v>0</v>
      </c>
      <c r="E4845" s="17">
        <f t="shared" si="225"/>
        <v>0</v>
      </c>
      <c r="F4845" s="17" t="str">
        <f>IF(ISERROR(MATCH(TEXT($B4845,"000000"),Análise_Anexo1_SH6!$B:$B,0))=TRUE,"SIM","NÃO")</f>
        <v>SIM</v>
      </c>
      <c r="G4845" s="17">
        <f t="shared" si="226"/>
        <v>7.7140768694974257E-11</v>
      </c>
      <c r="H4845" s="17">
        <f t="shared" si="227"/>
        <v>0</v>
      </c>
    </row>
    <row r="4846" spans="2:8" ht="15.75" thickBot="1">
      <c r="B4846" s="9">
        <v>441210</v>
      </c>
      <c r="C4846" s="20">
        <f>SUMIFS(Brasil_Mundo!$K:$K,Brasil_Mundo!$C:$C,$B4846)</f>
        <v>24</v>
      </c>
      <c r="D4846" s="20">
        <f>SUMIFS(Brasil_EUA!$L:$L,Brasil_EUA!$C:$C,$B4846)</f>
        <v>4</v>
      </c>
      <c r="E4846" s="17">
        <f t="shared" si="225"/>
        <v>0.16666666666666666</v>
      </c>
      <c r="F4846" s="17" t="str">
        <f>IF(ISERROR(MATCH(TEXT($B4846,"000000"),Análise_Anexo1_SH6!$B:$B,0))=TRUE,"SIM","NÃO")</f>
        <v>SIM</v>
      </c>
      <c r="G4846" s="17">
        <f t="shared" si="226"/>
        <v>7.1206863410745475E-11</v>
      </c>
      <c r="H4846" s="17">
        <f t="shared" si="227"/>
        <v>9.908698979256219E-11</v>
      </c>
    </row>
    <row r="4847" spans="2:8" ht="15.75" thickBot="1">
      <c r="B4847" s="9">
        <v>540232</v>
      </c>
      <c r="C4847" s="20">
        <f>SUMIFS(Brasil_Mundo!$K:$K,Brasil_Mundo!$C:$C,$B4847)</f>
        <v>24</v>
      </c>
      <c r="D4847" s="20">
        <f>SUMIFS(Brasil_EUA!$L:$L,Brasil_EUA!$C:$C,$B4847)</f>
        <v>24</v>
      </c>
      <c r="E4847" s="17">
        <f t="shared" si="225"/>
        <v>1</v>
      </c>
      <c r="F4847" s="17" t="str">
        <f>IF(ISERROR(MATCH(TEXT($B4847,"000000"),Análise_Anexo1_SH6!$B:$B,0))=TRUE,"SIM","NÃO")</f>
        <v>SIM</v>
      </c>
      <c r="G4847" s="17">
        <f t="shared" si="226"/>
        <v>7.1206863410745475E-11</v>
      </c>
      <c r="H4847" s="17">
        <f t="shared" si="227"/>
        <v>5.9452193875537317E-10</v>
      </c>
    </row>
    <row r="4848" spans="2:8" ht="15.75" thickBot="1">
      <c r="B4848" s="9">
        <v>290391</v>
      </c>
      <c r="C4848" s="20">
        <f>SUMIFS(Brasil_Mundo!$K:$K,Brasil_Mundo!$C:$C,$B4848)</f>
        <v>23</v>
      </c>
      <c r="D4848" s="20">
        <f>SUMIFS(Brasil_EUA!$L:$L,Brasil_EUA!$C:$C,$B4848)</f>
        <v>0</v>
      </c>
      <c r="E4848" s="17">
        <f t="shared" si="225"/>
        <v>0</v>
      </c>
      <c r="F4848" s="17" t="str">
        <f>IF(ISERROR(MATCH(TEXT($B4848,"000000"),Análise_Anexo1_SH6!$B:$B,0))=TRUE,"SIM","NÃO")</f>
        <v>SIM</v>
      </c>
      <c r="G4848" s="17">
        <f t="shared" si="226"/>
        <v>6.8239910768631077E-11</v>
      </c>
      <c r="H4848" s="17">
        <f t="shared" si="227"/>
        <v>0</v>
      </c>
    </row>
    <row r="4849" spans="2:8" ht="15.75" thickBot="1">
      <c r="B4849" s="9">
        <v>382561</v>
      </c>
      <c r="C4849" s="20">
        <f>SUMIFS(Brasil_Mundo!$K:$K,Brasil_Mundo!$C:$C,$B4849)</f>
        <v>22</v>
      </c>
      <c r="D4849" s="20">
        <f>SUMIFS(Brasil_EUA!$L:$L,Brasil_EUA!$C:$C,$B4849)</f>
        <v>0</v>
      </c>
      <c r="E4849" s="17">
        <f t="shared" si="225"/>
        <v>0</v>
      </c>
      <c r="F4849" s="17" t="str">
        <f>IF(ISERROR(MATCH(TEXT($B4849,"000000"),Análise_Anexo1_SH6!$B:$B,0))=TRUE,"SIM","NÃO")</f>
        <v>SIM</v>
      </c>
      <c r="G4849" s="17">
        <f t="shared" si="226"/>
        <v>6.527295812651668E-11</v>
      </c>
      <c r="H4849" s="17">
        <f t="shared" si="227"/>
        <v>0</v>
      </c>
    </row>
    <row r="4850" spans="2:8" ht="15.75" thickBot="1">
      <c r="B4850" s="9">
        <v>441830</v>
      </c>
      <c r="C4850" s="20">
        <f>SUMIFS(Brasil_Mundo!$K:$K,Brasil_Mundo!$C:$C,$B4850)</f>
        <v>22</v>
      </c>
      <c r="D4850" s="20">
        <f>SUMIFS(Brasil_EUA!$L:$L,Brasil_EUA!$C:$C,$B4850)</f>
        <v>0</v>
      </c>
      <c r="E4850" s="17">
        <f t="shared" si="225"/>
        <v>0</v>
      </c>
      <c r="F4850" s="17" t="str">
        <f>IF(ISERROR(MATCH(TEXT($B4850,"000000"),Análise_Anexo1_SH6!$B:$B,0))=TRUE,"SIM","NÃO")</f>
        <v>SIM</v>
      </c>
      <c r="G4850" s="17">
        <f t="shared" si="226"/>
        <v>6.527295812651668E-11</v>
      </c>
      <c r="H4850" s="17">
        <f t="shared" si="227"/>
        <v>0</v>
      </c>
    </row>
    <row r="4851" spans="2:8" ht="15.75" thickBot="1">
      <c r="B4851" s="9">
        <v>392073</v>
      </c>
      <c r="C4851" s="20">
        <f>SUMIFS(Brasil_Mundo!$K:$K,Brasil_Mundo!$C:$C,$B4851)</f>
        <v>22</v>
      </c>
      <c r="D4851" s="20">
        <f>SUMIFS(Brasil_EUA!$L:$L,Brasil_EUA!$C:$C,$B4851)</f>
        <v>0</v>
      </c>
      <c r="E4851" s="17">
        <f t="shared" si="225"/>
        <v>0</v>
      </c>
      <c r="F4851" s="17" t="str">
        <f>IF(ISERROR(MATCH(TEXT($B4851,"000000"),Análise_Anexo1_SH6!$B:$B,0))=TRUE,"SIM","NÃO")</f>
        <v>SIM</v>
      </c>
      <c r="G4851" s="17">
        <f t="shared" si="226"/>
        <v>6.527295812651668E-11</v>
      </c>
      <c r="H4851" s="17">
        <f t="shared" si="227"/>
        <v>0</v>
      </c>
    </row>
    <row r="4852" spans="2:8" ht="15.75" thickBot="1">
      <c r="B4852" s="9">
        <v>370255</v>
      </c>
      <c r="C4852" s="20">
        <f>SUMIFS(Brasil_Mundo!$K:$K,Brasil_Mundo!$C:$C,$B4852)</f>
        <v>20</v>
      </c>
      <c r="D4852" s="20">
        <f>SUMIFS(Brasil_EUA!$L:$L,Brasil_EUA!$C:$C,$B4852)</f>
        <v>0</v>
      </c>
      <c r="E4852" s="17">
        <f t="shared" si="225"/>
        <v>0</v>
      </c>
      <c r="F4852" s="17" t="str">
        <f>IF(ISERROR(MATCH(TEXT($B4852,"000000"),Análise_Anexo1_SH6!$B:$B,0))=TRUE,"SIM","NÃO")</f>
        <v>SIM</v>
      </c>
      <c r="G4852" s="17">
        <f t="shared" si="226"/>
        <v>5.9339052842287898E-11</v>
      </c>
      <c r="H4852" s="17">
        <f t="shared" si="227"/>
        <v>0</v>
      </c>
    </row>
    <row r="4853" spans="2:8" ht="15.75" thickBot="1">
      <c r="B4853" s="9" t="s">
        <v>13513</v>
      </c>
      <c r="C4853" s="20">
        <f>SUMIFS(Brasil_Mundo!$K:$K,Brasil_Mundo!$C:$C,$B4853)</f>
        <v>20</v>
      </c>
      <c r="D4853" s="20">
        <f>SUMIFS(Brasil_EUA!$L:$L,Brasil_EUA!$C:$C,$B4853)</f>
        <v>0</v>
      </c>
      <c r="E4853" s="17">
        <f t="shared" si="225"/>
        <v>0</v>
      </c>
      <c r="F4853" s="17" t="str">
        <f>IF(ISERROR(MATCH(TEXT($B4853,"000000"),Análise_Anexo1_SH6!$B:$B,0))=TRUE,"SIM","NÃO")</f>
        <v>SIM</v>
      </c>
      <c r="G4853" s="17">
        <f t="shared" si="226"/>
        <v>5.9339052842287898E-11</v>
      </c>
      <c r="H4853" s="17">
        <f t="shared" si="227"/>
        <v>0</v>
      </c>
    </row>
    <row r="4854" spans="2:8" ht="15.75" thickBot="1">
      <c r="B4854" s="9">
        <v>290313</v>
      </c>
      <c r="C4854" s="20">
        <f>SUMIFS(Brasil_Mundo!$K:$K,Brasil_Mundo!$C:$C,$B4854)</f>
        <v>18</v>
      </c>
      <c r="D4854" s="20">
        <f>SUMIFS(Brasil_EUA!$L:$L,Brasil_EUA!$C:$C,$B4854)</f>
        <v>0</v>
      </c>
      <c r="E4854" s="17">
        <f t="shared" si="225"/>
        <v>0</v>
      </c>
      <c r="F4854" s="17" t="str">
        <f>IF(ISERROR(MATCH(TEXT($B4854,"000000"),Análise_Anexo1_SH6!$B:$B,0))=TRUE,"SIM","NÃO")</f>
        <v>SIM</v>
      </c>
      <c r="G4854" s="17">
        <f t="shared" si="226"/>
        <v>5.3405147558059103E-11</v>
      </c>
      <c r="H4854" s="17">
        <f t="shared" si="227"/>
        <v>0</v>
      </c>
    </row>
    <row r="4855" spans="2:8" ht="15.75" thickBot="1">
      <c r="B4855" s="9" t="s">
        <v>13506</v>
      </c>
      <c r="C4855" s="20">
        <f>SUMIFS(Brasil_Mundo!$K:$K,Brasil_Mundo!$C:$C,$B4855)</f>
        <v>16</v>
      </c>
      <c r="D4855" s="20">
        <f>SUMIFS(Brasil_EUA!$L:$L,Brasil_EUA!$C:$C,$B4855)</f>
        <v>0</v>
      </c>
      <c r="E4855" s="17">
        <f t="shared" si="225"/>
        <v>0</v>
      </c>
      <c r="F4855" s="17" t="str">
        <f>IF(ISERROR(MATCH(TEXT($B4855,"000000"),Análise_Anexo1_SH6!$B:$B,0))=TRUE,"SIM","NÃO")</f>
        <v>SIM</v>
      </c>
      <c r="G4855" s="17">
        <f t="shared" si="226"/>
        <v>4.7471242273830314E-11</v>
      </c>
      <c r="H4855" s="17">
        <f t="shared" si="227"/>
        <v>0</v>
      </c>
    </row>
    <row r="4856" spans="2:8" ht="15.75" thickBot="1">
      <c r="B4856" s="9" t="s">
        <v>13503</v>
      </c>
      <c r="C4856" s="20">
        <f>SUMIFS(Brasil_Mundo!$K:$K,Brasil_Mundo!$C:$C,$B4856)</f>
        <v>16</v>
      </c>
      <c r="D4856" s="20">
        <f>SUMIFS(Brasil_EUA!$L:$L,Brasil_EUA!$C:$C,$B4856)</f>
        <v>0</v>
      </c>
      <c r="E4856" s="17">
        <f t="shared" si="225"/>
        <v>0</v>
      </c>
      <c r="F4856" s="17" t="str">
        <f>IF(ISERROR(MATCH(TEXT($B4856,"000000"),Análise_Anexo1_SH6!$B:$B,0))=TRUE,"SIM","NÃO")</f>
        <v>SIM</v>
      </c>
      <c r="G4856" s="17">
        <f t="shared" si="226"/>
        <v>4.7471242273830314E-11</v>
      </c>
      <c r="H4856" s="17">
        <f t="shared" si="227"/>
        <v>0</v>
      </c>
    </row>
    <row r="4857" spans="2:8" ht="15.75" thickBot="1">
      <c r="B4857" s="9" t="s">
        <v>13500</v>
      </c>
      <c r="C4857" s="20">
        <f>SUMIFS(Brasil_Mundo!$K:$K,Brasil_Mundo!$C:$C,$B4857)</f>
        <v>16</v>
      </c>
      <c r="D4857" s="20">
        <f>SUMIFS(Brasil_EUA!$L:$L,Brasil_EUA!$C:$C,$B4857)</f>
        <v>0</v>
      </c>
      <c r="E4857" s="17">
        <f t="shared" si="225"/>
        <v>0</v>
      </c>
      <c r="F4857" s="17" t="str">
        <f>IF(ISERROR(MATCH(TEXT($B4857,"000000"),Análise_Anexo1_SH6!$B:$B,0))=TRUE,"SIM","NÃO")</f>
        <v>SIM</v>
      </c>
      <c r="G4857" s="17">
        <f t="shared" si="226"/>
        <v>4.7471242273830314E-11</v>
      </c>
      <c r="H4857" s="17">
        <f t="shared" si="227"/>
        <v>0</v>
      </c>
    </row>
    <row r="4858" spans="2:8" ht="15.75" thickBot="1">
      <c r="B4858" s="9">
        <v>911011</v>
      </c>
      <c r="C4858" s="20">
        <f>SUMIFS(Brasil_Mundo!$K:$K,Brasil_Mundo!$C:$C,$B4858)</f>
        <v>16</v>
      </c>
      <c r="D4858" s="20">
        <f>SUMIFS(Brasil_EUA!$L:$L,Brasil_EUA!$C:$C,$B4858)</f>
        <v>0</v>
      </c>
      <c r="E4858" s="17">
        <f t="shared" si="225"/>
        <v>0</v>
      </c>
      <c r="F4858" s="17" t="str">
        <f>IF(ISERROR(MATCH(TEXT($B4858,"000000"),Análise_Anexo1_SH6!$B:$B,0))=TRUE,"SIM","NÃO")</f>
        <v>SIM</v>
      </c>
      <c r="G4858" s="17">
        <f t="shared" si="226"/>
        <v>4.7471242273830314E-11</v>
      </c>
      <c r="H4858" s="17">
        <f t="shared" si="227"/>
        <v>0</v>
      </c>
    </row>
    <row r="4859" spans="2:8" ht="15.75" thickBot="1">
      <c r="B4859" s="9">
        <v>551621</v>
      </c>
      <c r="C4859" s="20">
        <f>SUMIFS(Brasil_Mundo!$K:$K,Brasil_Mundo!$C:$C,$B4859)</f>
        <v>14</v>
      </c>
      <c r="D4859" s="20">
        <f>SUMIFS(Brasil_EUA!$L:$L,Brasil_EUA!$C:$C,$B4859)</f>
        <v>0</v>
      </c>
      <c r="E4859" s="17">
        <f t="shared" si="225"/>
        <v>0</v>
      </c>
      <c r="F4859" s="17" t="str">
        <f>IF(ISERROR(MATCH(TEXT($B4859,"000000"),Análise_Anexo1_SH6!$B:$B,0))=TRUE,"SIM","NÃO")</f>
        <v>SIM</v>
      </c>
      <c r="G4859" s="17">
        <f t="shared" si="226"/>
        <v>4.1537336989601526E-11</v>
      </c>
      <c r="H4859" s="17">
        <f t="shared" si="227"/>
        <v>0</v>
      </c>
    </row>
    <row r="4860" spans="2:8" ht="15.75" thickBot="1">
      <c r="B4860" s="9">
        <v>292231</v>
      </c>
      <c r="C4860" s="20">
        <f>SUMIFS(Brasil_Mundo!$K:$K,Brasil_Mundo!$C:$C,$B4860)</f>
        <v>14</v>
      </c>
      <c r="D4860" s="20">
        <f>SUMIFS(Brasil_EUA!$L:$L,Brasil_EUA!$C:$C,$B4860)</f>
        <v>0</v>
      </c>
      <c r="E4860" s="17">
        <f t="shared" si="225"/>
        <v>0</v>
      </c>
      <c r="F4860" s="17" t="str">
        <f>IF(ISERROR(MATCH(TEXT($B4860,"000000"),Análise_Anexo1_SH6!$B:$B,0))=TRUE,"SIM","NÃO")</f>
        <v>SIM</v>
      </c>
      <c r="G4860" s="17">
        <f t="shared" si="226"/>
        <v>4.1537336989601526E-11</v>
      </c>
      <c r="H4860" s="17">
        <f t="shared" si="227"/>
        <v>0</v>
      </c>
    </row>
    <row r="4861" spans="2:8" ht="15.75" thickBot="1">
      <c r="B4861" s="9">
        <v>848530</v>
      </c>
      <c r="C4861" s="20">
        <f>SUMIFS(Brasil_Mundo!$K:$K,Brasil_Mundo!$C:$C,$B4861)</f>
        <v>14</v>
      </c>
      <c r="D4861" s="20">
        <f>SUMIFS(Brasil_EUA!$L:$L,Brasil_EUA!$C:$C,$B4861)</f>
        <v>0</v>
      </c>
      <c r="E4861" s="17">
        <f t="shared" si="225"/>
        <v>0</v>
      </c>
      <c r="F4861" s="17" t="str">
        <f>IF(ISERROR(MATCH(TEXT($B4861,"000000"),Análise_Anexo1_SH6!$B:$B,0))=TRUE,"SIM","NÃO")</f>
        <v>SIM</v>
      </c>
      <c r="G4861" s="17">
        <f t="shared" si="226"/>
        <v>4.1537336989601526E-11</v>
      </c>
      <c r="H4861" s="17">
        <f t="shared" si="227"/>
        <v>0</v>
      </c>
    </row>
    <row r="4862" spans="2:8" ht="15.75" thickBot="1">
      <c r="B4862" s="9">
        <v>440921</v>
      </c>
      <c r="C4862" s="20">
        <f>SUMIFS(Brasil_Mundo!$K:$K,Brasil_Mundo!$C:$C,$B4862)</f>
        <v>13</v>
      </c>
      <c r="D4862" s="20">
        <f>SUMIFS(Brasil_EUA!$L:$L,Brasil_EUA!$C:$C,$B4862)</f>
        <v>13</v>
      </c>
      <c r="E4862" s="17">
        <f t="shared" si="225"/>
        <v>1</v>
      </c>
      <c r="F4862" s="17" t="str">
        <f>IF(ISERROR(MATCH(TEXT($B4862,"000000"),Análise_Anexo1_SH6!$B:$B,0))=TRUE,"SIM","NÃO")</f>
        <v>SIM</v>
      </c>
      <c r="G4862" s="17">
        <f t="shared" si="226"/>
        <v>3.8570384347487128E-11</v>
      </c>
      <c r="H4862" s="17">
        <f t="shared" si="227"/>
        <v>3.2203271682582715E-10</v>
      </c>
    </row>
    <row r="4863" spans="2:8" ht="15.75" thickBot="1">
      <c r="B4863" s="9">
        <v>440111</v>
      </c>
      <c r="C4863" s="20">
        <f>SUMIFS(Brasil_Mundo!$K:$K,Brasil_Mundo!$C:$C,$B4863)</f>
        <v>13</v>
      </c>
      <c r="D4863" s="20">
        <f>SUMIFS(Brasil_EUA!$L:$L,Brasil_EUA!$C:$C,$B4863)</f>
        <v>0</v>
      </c>
      <c r="E4863" s="17">
        <f t="shared" ref="E4863:H4926" si="228">IFERROR(D4863/C4863,"-")</f>
        <v>0</v>
      </c>
      <c r="F4863" s="17" t="str">
        <f>IF(ISERROR(MATCH(TEXT($B4863,"000000"),Análise_Anexo1_SH6!$B:$B,0))=TRUE,"SIM","NÃO")</f>
        <v>SIM</v>
      </c>
      <c r="G4863" s="17">
        <f t="shared" si="226"/>
        <v>3.8570384347487128E-11</v>
      </c>
      <c r="H4863" s="17">
        <f t="shared" si="227"/>
        <v>0</v>
      </c>
    </row>
    <row r="4864" spans="2:8" ht="15.75" thickBot="1">
      <c r="B4864" s="9">
        <v>270119</v>
      </c>
      <c r="C4864" s="20">
        <f>SUMIFS(Brasil_Mundo!$K:$K,Brasil_Mundo!$C:$C,$B4864)</f>
        <v>13</v>
      </c>
      <c r="D4864" s="20">
        <f>SUMIFS(Brasil_EUA!$L:$L,Brasil_EUA!$C:$C,$B4864)</f>
        <v>0</v>
      </c>
      <c r="E4864" s="17">
        <f t="shared" si="228"/>
        <v>0</v>
      </c>
      <c r="F4864" s="17" t="str">
        <f>IF(ISERROR(MATCH(TEXT($B4864,"000000"),Análise_Anexo1_SH6!$B:$B,0))=TRUE,"SIM","NÃO")</f>
        <v>NÃO</v>
      </c>
      <c r="G4864" s="17">
        <f t="shared" si="226"/>
        <v>3.8570384347487128E-11</v>
      </c>
      <c r="H4864" s="17">
        <f t="shared" si="227"/>
        <v>0</v>
      </c>
    </row>
    <row r="4865" spans="2:8" ht="15.75" thickBot="1">
      <c r="B4865" s="9">
        <v>200929</v>
      </c>
      <c r="C4865" s="20">
        <f>SUMIFS(Brasil_Mundo!$K:$K,Brasil_Mundo!$C:$C,$B4865)</f>
        <v>13</v>
      </c>
      <c r="D4865" s="20">
        <f>SUMIFS(Brasil_EUA!$L:$L,Brasil_EUA!$C:$C,$B4865)</f>
        <v>0</v>
      </c>
      <c r="E4865" s="17">
        <f t="shared" si="228"/>
        <v>0</v>
      </c>
      <c r="F4865" s="17" t="str">
        <f>IF(ISERROR(MATCH(TEXT($B4865,"000000"),Análise_Anexo1_SH6!$B:$B,0))=TRUE,"SIM","NÃO")</f>
        <v>SIM</v>
      </c>
      <c r="G4865" s="17">
        <f t="shared" si="226"/>
        <v>3.8570384347487128E-11</v>
      </c>
      <c r="H4865" s="17">
        <f t="shared" si="227"/>
        <v>0</v>
      </c>
    </row>
    <row r="4866" spans="2:8" ht="15.75" thickBot="1">
      <c r="B4866" s="9">
        <v>910390</v>
      </c>
      <c r="C4866" s="20">
        <f>SUMIFS(Brasil_Mundo!$K:$K,Brasil_Mundo!$C:$C,$B4866)</f>
        <v>13</v>
      </c>
      <c r="D4866" s="20">
        <f>SUMIFS(Brasil_EUA!$L:$L,Brasil_EUA!$C:$C,$B4866)</f>
        <v>0</v>
      </c>
      <c r="E4866" s="17">
        <f t="shared" si="228"/>
        <v>0</v>
      </c>
      <c r="F4866" s="17" t="str">
        <f>IF(ISERROR(MATCH(TEXT($B4866,"000000"),Análise_Anexo1_SH6!$B:$B,0))=TRUE,"SIM","NÃO")</f>
        <v>SIM</v>
      </c>
      <c r="G4866" s="17">
        <f t="shared" si="226"/>
        <v>3.8570384347487128E-11</v>
      </c>
      <c r="H4866" s="17">
        <f t="shared" si="227"/>
        <v>0</v>
      </c>
    </row>
    <row r="4867" spans="2:8" ht="15.75" thickBot="1">
      <c r="B4867" s="9">
        <v>293211</v>
      </c>
      <c r="C4867" s="20">
        <f>SUMIFS(Brasil_Mundo!$K:$K,Brasil_Mundo!$C:$C,$B4867)</f>
        <v>12</v>
      </c>
      <c r="D4867" s="20">
        <f>SUMIFS(Brasil_EUA!$L:$L,Brasil_EUA!$C:$C,$B4867)</f>
        <v>0</v>
      </c>
      <c r="E4867" s="17">
        <f t="shared" si="228"/>
        <v>0</v>
      </c>
      <c r="F4867" s="17" t="str">
        <f>IF(ISERROR(MATCH(TEXT($B4867,"000000"),Análise_Anexo1_SH6!$B:$B,0))=TRUE,"SIM","NÃO")</f>
        <v>SIM</v>
      </c>
      <c r="G4867" s="17">
        <f t="shared" si="226"/>
        <v>3.5603431705372737E-11</v>
      </c>
      <c r="H4867" s="17">
        <f t="shared" si="227"/>
        <v>0</v>
      </c>
    </row>
    <row r="4868" spans="2:8" ht="15.75" thickBot="1">
      <c r="B4868" s="9">
        <v>290359</v>
      </c>
      <c r="C4868" s="20">
        <f>SUMIFS(Brasil_Mundo!$K:$K,Brasil_Mundo!$C:$C,$B4868)</f>
        <v>12</v>
      </c>
      <c r="D4868" s="20">
        <f>SUMIFS(Brasil_EUA!$L:$L,Brasil_EUA!$C:$C,$B4868)</f>
        <v>0</v>
      </c>
      <c r="E4868" s="17">
        <f t="shared" si="228"/>
        <v>0</v>
      </c>
      <c r="F4868" s="17" t="str">
        <f>IF(ISERROR(MATCH(TEXT($B4868,"000000"),Análise_Anexo1_SH6!$B:$B,0))=TRUE,"SIM","NÃO")</f>
        <v>SIM</v>
      </c>
      <c r="G4868" s="17">
        <f t="shared" ref="G4868:G4931" si="229">C4868/C$3</f>
        <v>3.5603431705372737E-11</v>
      </c>
      <c r="H4868" s="17">
        <f t="shared" ref="H4868:H4931" si="230">D4868/D$3</f>
        <v>0</v>
      </c>
    </row>
    <row r="4869" spans="2:8" ht="15.75" thickBot="1">
      <c r="B4869" s="9">
        <v>590290</v>
      </c>
      <c r="C4869" s="20">
        <f>SUMIFS(Brasil_Mundo!$K:$K,Brasil_Mundo!$C:$C,$B4869)</f>
        <v>12</v>
      </c>
      <c r="D4869" s="20">
        <f>SUMIFS(Brasil_EUA!$L:$L,Brasil_EUA!$C:$C,$B4869)</f>
        <v>0</v>
      </c>
      <c r="E4869" s="17">
        <f t="shared" si="228"/>
        <v>0</v>
      </c>
      <c r="F4869" s="17" t="str">
        <f>IF(ISERROR(MATCH(TEXT($B4869,"000000"),Análise_Anexo1_SH6!$B:$B,0))=TRUE,"SIM","NÃO")</f>
        <v>SIM</v>
      </c>
      <c r="G4869" s="17">
        <f t="shared" si="229"/>
        <v>3.5603431705372737E-11</v>
      </c>
      <c r="H4869" s="17">
        <f t="shared" si="230"/>
        <v>0</v>
      </c>
    </row>
    <row r="4870" spans="2:8" ht="15.75" thickBot="1">
      <c r="B4870" s="9">
        <v>741999</v>
      </c>
      <c r="C4870" s="20">
        <f>SUMIFS(Brasil_Mundo!$K:$K,Brasil_Mundo!$C:$C,$B4870)</f>
        <v>11</v>
      </c>
      <c r="D4870" s="20">
        <f>SUMIFS(Brasil_EUA!$L:$L,Brasil_EUA!$C:$C,$B4870)</f>
        <v>0</v>
      </c>
      <c r="E4870" s="17">
        <f t="shared" si="228"/>
        <v>0</v>
      </c>
      <c r="F4870" s="17" t="str">
        <f>IF(ISERROR(MATCH(TEXT($B4870,"000000"),Análise_Anexo1_SH6!$B:$B,0))=TRUE,"SIM","NÃO")</f>
        <v>SIM</v>
      </c>
      <c r="G4870" s="17">
        <f t="shared" si="229"/>
        <v>3.263647906325834E-11</v>
      </c>
      <c r="H4870" s="17">
        <f t="shared" si="230"/>
        <v>0</v>
      </c>
    </row>
    <row r="4871" spans="2:8" ht="15.75" thickBot="1">
      <c r="B4871" s="9">
        <v>901060</v>
      </c>
      <c r="C4871" s="20">
        <f>SUMIFS(Brasil_Mundo!$K:$K,Brasil_Mundo!$C:$C,$B4871)</f>
        <v>10</v>
      </c>
      <c r="D4871" s="20">
        <f>SUMIFS(Brasil_EUA!$L:$L,Brasil_EUA!$C:$C,$B4871)</f>
        <v>10</v>
      </c>
      <c r="E4871" s="17">
        <f t="shared" si="228"/>
        <v>1</v>
      </c>
      <c r="F4871" s="17" t="str">
        <f>IF(ISERROR(MATCH(TEXT($B4871,"000000"),Análise_Anexo1_SH6!$B:$B,0))=TRUE,"SIM","NÃO")</f>
        <v>SIM</v>
      </c>
      <c r="G4871" s="17">
        <f t="shared" si="229"/>
        <v>2.9669526421143949E-11</v>
      </c>
      <c r="H4871" s="17">
        <f t="shared" si="230"/>
        <v>2.4771747448140549E-10</v>
      </c>
    </row>
    <row r="4872" spans="2:8" ht="15.75" thickBot="1">
      <c r="B4872" s="9">
        <v>292217</v>
      </c>
      <c r="C4872" s="20">
        <f>SUMIFS(Brasil_Mundo!$K:$K,Brasil_Mundo!$C:$C,$B4872)</f>
        <v>10</v>
      </c>
      <c r="D4872" s="20">
        <f>SUMIFS(Brasil_EUA!$L:$L,Brasil_EUA!$C:$C,$B4872)</f>
        <v>10</v>
      </c>
      <c r="E4872" s="17">
        <f t="shared" si="228"/>
        <v>1</v>
      </c>
      <c r="F4872" s="17" t="str">
        <f>IF(ISERROR(MATCH(TEXT($B4872,"000000"),Análise_Anexo1_SH6!$B:$B,0))=TRUE,"SIM","NÃO")</f>
        <v>SIM</v>
      </c>
      <c r="G4872" s="17">
        <f t="shared" si="229"/>
        <v>2.9669526421143949E-11</v>
      </c>
      <c r="H4872" s="17">
        <f t="shared" si="230"/>
        <v>2.4771747448140549E-10</v>
      </c>
    </row>
    <row r="4873" spans="2:8" ht="15.75" thickBot="1">
      <c r="B4873" s="9">
        <v>292221</v>
      </c>
      <c r="C4873" s="20">
        <f>SUMIFS(Brasil_Mundo!$K:$K,Brasil_Mundo!$C:$C,$B4873)</f>
        <v>10</v>
      </c>
      <c r="D4873" s="20">
        <f>SUMIFS(Brasil_EUA!$L:$L,Brasil_EUA!$C:$C,$B4873)</f>
        <v>0</v>
      </c>
      <c r="E4873" s="17">
        <f t="shared" si="228"/>
        <v>0</v>
      </c>
      <c r="F4873" s="17" t="str">
        <f>IF(ISERROR(MATCH(TEXT($B4873,"000000"),Análise_Anexo1_SH6!$B:$B,0))=TRUE,"SIM","NÃO")</f>
        <v>SIM</v>
      </c>
      <c r="G4873" s="17">
        <f t="shared" si="229"/>
        <v>2.9669526421143949E-11</v>
      </c>
      <c r="H4873" s="17">
        <f t="shared" si="230"/>
        <v>0</v>
      </c>
    </row>
    <row r="4874" spans="2:8" ht="15.75" thickBot="1">
      <c r="B4874" s="9">
        <v>847629</v>
      </c>
      <c r="C4874" s="20">
        <f>SUMIFS(Brasil_Mundo!$K:$K,Brasil_Mundo!$C:$C,$B4874)</f>
        <v>9</v>
      </c>
      <c r="D4874" s="20">
        <f>SUMIFS(Brasil_EUA!$L:$L,Brasil_EUA!$C:$C,$B4874)</f>
        <v>0</v>
      </c>
      <c r="E4874" s="17">
        <f t="shared" si="228"/>
        <v>0</v>
      </c>
      <c r="F4874" s="17" t="str">
        <f>IF(ISERROR(MATCH(TEXT($B4874,"000000"),Análise_Anexo1_SH6!$B:$B,0))=TRUE,"SIM","NÃO")</f>
        <v>SIM</v>
      </c>
      <c r="G4874" s="17">
        <f t="shared" si="229"/>
        <v>2.6702573779029551E-11</v>
      </c>
      <c r="H4874" s="17">
        <f t="shared" si="230"/>
        <v>0</v>
      </c>
    </row>
    <row r="4875" spans="2:8" ht="15.75" thickBot="1">
      <c r="B4875" s="9" t="s">
        <v>13478</v>
      </c>
      <c r="C4875" s="20">
        <f>SUMIFS(Brasil_Mundo!$K:$K,Brasil_Mundo!$C:$C,$B4875)</f>
        <v>9</v>
      </c>
      <c r="D4875" s="20">
        <f>SUMIFS(Brasil_EUA!$L:$L,Brasil_EUA!$C:$C,$B4875)</f>
        <v>0</v>
      </c>
      <c r="E4875" s="17">
        <f t="shared" si="228"/>
        <v>0</v>
      </c>
      <c r="F4875" s="17" t="str">
        <f>IF(ISERROR(MATCH(TEXT($B4875,"000000"),Análise_Anexo1_SH6!$B:$B,0))=TRUE,"SIM","NÃO")</f>
        <v>SIM</v>
      </c>
      <c r="G4875" s="17">
        <f t="shared" si="229"/>
        <v>2.6702573779029551E-11</v>
      </c>
      <c r="H4875" s="17">
        <f t="shared" si="230"/>
        <v>0</v>
      </c>
    </row>
    <row r="4876" spans="2:8" ht="15.75" thickBot="1">
      <c r="B4876" s="9" t="s">
        <v>13472</v>
      </c>
      <c r="C4876" s="20">
        <f>SUMIFS(Brasil_Mundo!$K:$K,Brasil_Mundo!$C:$C,$B4876)</f>
        <v>9</v>
      </c>
      <c r="D4876" s="20">
        <f>SUMIFS(Brasil_EUA!$L:$L,Brasil_EUA!$C:$C,$B4876)</f>
        <v>0</v>
      </c>
      <c r="E4876" s="17">
        <f t="shared" si="228"/>
        <v>0</v>
      </c>
      <c r="F4876" s="17" t="str">
        <f>IF(ISERROR(MATCH(TEXT($B4876,"000000"),Análise_Anexo1_SH6!$B:$B,0))=TRUE,"SIM","NÃO")</f>
        <v>SIM</v>
      </c>
      <c r="G4876" s="17">
        <f t="shared" si="229"/>
        <v>2.6702573779029551E-11</v>
      </c>
      <c r="H4876" s="17">
        <f t="shared" si="230"/>
        <v>0</v>
      </c>
    </row>
    <row r="4877" spans="2:8" ht="15.75" thickBot="1">
      <c r="B4877" s="9">
        <v>730422</v>
      </c>
      <c r="C4877" s="20">
        <f>SUMIFS(Brasil_Mundo!$K:$K,Brasil_Mundo!$C:$C,$B4877)</f>
        <v>9</v>
      </c>
      <c r="D4877" s="20">
        <f>SUMIFS(Brasil_EUA!$L:$L,Brasil_EUA!$C:$C,$B4877)</f>
        <v>0</v>
      </c>
      <c r="E4877" s="17">
        <f t="shared" si="228"/>
        <v>0</v>
      </c>
      <c r="F4877" s="17" t="str">
        <f>IF(ISERROR(MATCH(TEXT($B4877,"000000"),Análise_Anexo1_SH6!$B:$B,0))=TRUE,"SIM","NÃO")</f>
        <v>SIM</v>
      </c>
      <c r="G4877" s="17">
        <f t="shared" si="229"/>
        <v>2.6702573779029551E-11</v>
      </c>
      <c r="H4877" s="17">
        <f t="shared" si="230"/>
        <v>0</v>
      </c>
    </row>
    <row r="4878" spans="2:8" ht="15.75" thickBot="1">
      <c r="B4878" s="9">
        <v>910990</v>
      </c>
      <c r="C4878" s="20">
        <f>SUMIFS(Brasil_Mundo!$K:$K,Brasil_Mundo!$C:$C,$B4878)</f>
        <v>9</v>
      </c>
      <c r="D4878" s="20">
        <f>SUMIFS(Brasil_EUA!$L:$L,Brasil_EUA!$C:$C,$B4878)</f>
        <v>0</v>
      </c>
      <c r="E4878" s="17">
        <f t="shared" si="228"/>
        <v>0</v>
      </c>
      <c r="F4878" s="17" t="str">
        <f>IF(ISERROR(MATCH(TEXT($B4878,"000000"),Análise_Anexo1_SH6!$B:$B,0))=TRUE,"SIM","NÃO")</f>
        <v>NÃO</v>
      </c>
      <c r="G4878" s="17">
        <f t="shared" si="229"/>
        <v>2.6702573779029551E-11</v>
      </c>
      <c r="H4878" s="17">
        <f t="shared" si="230"/>
        <v>0</v>
      </c>
    </row>
    <row r="4879" spans="2:8" ht="15.75" thickBot="1">
      <c r="B4879" s="9">
        <v>253020</v>
      </c>
      <c r="C4879" s="20">
        <f>SUMIFS(Brasil_Mundo!$K:$K,Brasil_Mundo!$C:$C,$B4879)</f>
        <v>8</v>
      </c>
      <c r="D4879" s="20">
        <f>SUMIFS(Brasil_EUA!$L:$L,Brasil_EUA!$C:$C,$B4879)</f>
        <v>0</v>
      </c>
      <c r="E4879" s="17">
        <f t="shared" si="228"/>
        <v>0</v>
      </c>
      <c r="F4879" s="17" t="str">
        <f>IF(ISERROR(MATCH(TEXT($B4879,"000000"),Análise_Anexo1_SH6!$B:$B,0))=TRUE,"SIM","NÃO")</f>
        <v>SIM</v>
      </c>
      <c r="G4879" s="17">
        <f t="shared" si="229"/>
        <v>2.3735621136915157E-11</v>
      </c>
      <c r="H4879" s="17">
        <f t="shared" si="230"/>
        <v>0</v>
      </c>
    </row>
    <row r="4880" spans="2:8" ht="15.75" thickBot="1">
      <c r="B4880" s="9" t="s">
        <v>13461</v>
      </c>
      <c r="C4880" s="20">
        <f>SUMIFS(Brasil_Mundo!$K:$K,Brasil_Mundo!$C:$C,$B4880)</f>
        <v>7</v>
      </c>
      <c r="D4880" s="20">
        <f>SUMIFS(Brasil_EUA!$L:$L,Brasil_EUA!$C:$C,$B4880)</f>
        <v>0</v>
      </c>
      <c r="E4880" s="17">
        <f t="shared" si="228"/>
        <v>0</v>
      </c>
      <c r="F4880" s="17" t="str">
        <f>IF(ISERROR(MATCH(TEXT($B4880,"000000"),Análise_Anexo1_SH6!$B:$B,0))=TRUE,"SIM","NÃO")</f>
        <v>SIM</v>
      </c>
      <c r="G4880" s="17">
        <f t="shared" si="229"/>
        <v>2.0768668494800763E-11</v>
      </c>
      <c r="H4880" s="17">
        <f t="shared" si="230"/>
        <v>0</v>
      </c>
    </row>
    <row r="4881" spans="2:8" ht="15.75" thickBot="1">
      <c r="B4881" s="9">
        <v>741510</v>
      </c>
      <c r="C4881" s="20">
        <f>SUMIFS(Brasil_Mundo!$K:$K,Brasil_Mundo!$C:$C,$B4881)</f>
        <v>7</v>
      </c>
      <c r="D4881" s="20">
        <f>SUMIFS(Brasil_EUA!$L:$L,Brasil_EUA!$C:$C,$B4881)</f>
        <v>0</v>
      </c>
      <c r="E4881" s="17">
        <f t="shared" si="228"/>
        <v>0</v>
      </c>
      <c r="F4881" s="17" t="str">
        <f>IF(ISERROR(MATCH(TEXT($B4881,"000000"),Análise_Anexo1_SH6!$B:$B,0))=TRUE,"SIM","NÃO")</f>
        <v>SIM</v>
      </c>
      <c r="G4881" s="17">
        <f t="shared" si="229"/>
        <v>2.0768668494800763E-11</v>
      </c>
      <c r="H4881" s="17">
        <f t="shared" si="230"/>
        <v>0</v>
      </c>
    </row>
    <row r="4882" spans="2:8" ht="15.75" thickBot="1">
      <c r="B4882" s="9">
        <v>847210</v>
      </c>
      <c r="C4882" s="20">
        <f>SUMIFS(Brasil_Mundo!$K:$K,Brasil_Mundo!$C:$C,$B4882)</f>
        <v>6</v>
      </c>
      <c r="D4882" s="20">
        <f>SUMIFS(Brasil_EUA!$L:$L,Brasil_EUA!$C:$C,$B4882)</f>
        <v>0</v>
      </c>
      <c r="E4882" s="17">
        <f t="shared" si="228"/>
        <v>0</v>
      </c>
      <c r="F4882" s="17" t="str">
        <f>IF(ISERROR(MATCH(TEXT($B4882,"000000"),Análise_Anexo1_SH6!$B:$B,0))=TRUE,"SIM","NÃO")</f>
        <v>SIM</v>
      </c>
      <c r="G4882" s="17">
        <f t="shared" si="229"/>
        <v>1.7801715852686369E-11</v>
      </c>
      <c r="H4882" s="17">
        <f t="shared" si="230"/>
        <v>0</v>
      </c>
    </row>
    <row r="4883" spans="2:8" ht="15.75" thickBot="1">
      <c r="B4883" s="9">
        <v>530710</v>
      </c>
      <c r="C4883" s="20">
        <f>SUMIFS(Brasil_Mundo!$K:$K,Brasil_Mundo!$C:$C,$B4883)</f>
        <v>6</v>
      </c>
      <c r="D4883" s="20">
        <f>SUMIFS(Brasil_EUA!$L:$L,Brasil_EUA!$C:$C,$B4883)</f>
        <v>0</v>
      </c>
      <c r="E4883" s="17">
        <f t="shared" si="228"/>
        <v>0</v>
      </c>
      <c r="F4883" s="17" t="str">
        <f>IF(ISERROR(MATCH(TEXT($B4883,"000000"),Análise_Anexo1_SH6!$B:$B,0))=TRUE,"SIM","NÃO")</f>
        <v>SIM</v>
      </c>
      <c r="G4883" s="17">
        <f t="shared" si="229"/>
        <v>1.7801715852686369E-11</v>
      </c>
      <c r="H4883" s="17">
        <f t="shared" si="230"/>
        <v>0</v>
      </c>
    </row>
    <row r="4884" spans="2:8" ht="15.75" thickBot="1">
      <c r="B4884" s="9">
        <v>470311</v>
      </c>
      <c r="C4884" s="20">
        <f>SUMIFS(Brasil_Mundo!$K:$K,Brasil_Mundo!$C:$C,$B4884)</f>
        <v>5</v>
      </c>
      <c r="D4884" s="20">
        <f>SUMIFS(Brasil_EUA!$L:$L,Brasil_EUA!$C:$C,$B4884)</f>
        <v>0</v>
      </c>
      <c r="E4884" s="17">
        <f t="shared" si="228"/>
        <v>0</v>
      </c>
      <c r="F4884" s="17" t="str">
        <f>IF(ISERROR(MATCH(TEXT($B4884,"000000"),Análise_Anexo1_SH6!$B:$B,0))=TRUE,"SIM","NÃO")</f>
        <v>NÃO</v>
      </c>
      <c r="G4884" s="17">
        <f t="shared" si="229"/>
        <v>1.4834763210571974E-11</v>
      </c>
      <c r="H4884" s="17">
        <f t="shared" si="230"/>
        <v>0</v>
      </c>
    </row>
    <row r="4885" spans="2:8" ht="15.75" thickBot="1">
      <c r="B4885" s="9">
        <v>910199</v>
      </c>
      <c r="C4885" s="20">
        <f>SUMIFS(Brasil_Mundo!$K:$K,Brasil_Mundo!$C:$C,$B4885)</f>
        <v>5</v>
      </c>
      <c r="D4885" s="20">
        <f>SUMIFS(Brasil_EUA!$L:$L,Brasil_EUA!$C:$C,$B4885)</f>
        <v>0</v>
      </c>
      <c r="E4885" s="17">
        <f t="shared" si="228"/>
        <v>0</v>
      </c>
      <c r="F4885" s="17" t="str">
        <f>IF(ISERROR(MATCH(TEXT($B4885,"000000"),Análise_Anexo1_SH6!$B:$B,0))=TRUE,"SIM","NÃO")</f>
        <v>SIM</v>
      </c>
      <c r="G4885" s="17">
        <f t="shared" si="229"/>
        <v>1.4834763210571974E-11</v>
      </c>
      <c r="H4885" s="17">
        <f t="shared" si="230"/>
        <v>0</v>
      </c>
    </row>
    <row r="4886" spans="2:8" ht="15.75" thickBot="1">
      <c r="B4886" s="9">
        <v>620113</v>
      </c>
      <c r="C4886" s="20">
        <f>SUMIFS(Brasil_Mundo!$K:$K,Brasil_Mundo!$C:$C,$B4886)</f>
        <v>5</v>
      </c>
      <c r="D4886" s="20">
        <f>SUMIFS(Brasil_EUA!$L:$L,Brasil_EUA!$C:$C,$B4886)</f>
        <v>0</v>
      </c>
      <c r="E4886" s="17">
        <f t="shared" si="228"/>
        <v>0</v>
      </c>
      <c r="F4886" s="17" t="str">
        <f>IF(ISERROR(MATCH(TEXT($B4886,"000000"),Análise_Anexo1_SH6!$B:$B,0))=TRUE,"SIM","NÃO")</f>
        <v>SIM</v>
      </c>
      <c r="G4886" s="17">
        <f t="shared" si="229"/>
        <v>1.4834763210571974E-11</v>
      </c>
      <c r="H4886" s="17">
        <f t="shared" si="230"/>
        <v>0</v>
      </c>
    </row>
    <row r="4887" spans="2:8" ht="15.75" thickBot="1">
      <c r="B4887" s="9">
        <v>130214</v>
      </c>
      <c r="C4887" s="20">
        <f>SUMIFS(Brasil_Mundo!$K:$K,Brasil_Mundo!$C:$C,$B4887)</f>
        <v>3</v>
      </c>
      <c r="D4887" s="20">
        <f>SUMIFS(Brasil_EUA!$L:$L,Brasil_EUA!$C:$C,$B4887)</f>
        <v>0</v>
      </c>
      <c r="E4887" s="17">
        <f t="shared" si="228"/>
        <v>0</v>
      </c>
      <c r="F4887" s="17" t="str">
        <f>IF(ISERROR(MATCH(TEXT($B4887,"000000"),Análise_Anexo1_SH6!$B:$B,0))=TRUE,"SIM","NÃO")</f>
        <v>SIM</v>
      </c>
      <c r="G4887" s="17">
        <f t="shared" si="229"/>
        <v>8.9008579263431843E-12</v>
      </c>
      <c r="H4887" s="17">
        <f t="shared" si="230"/>
        <v>0</v>
      </c>
    </row>
    <row r="4888" spans="2:8" ht="15.75" thickBot="1">
      <c r="B4888" s="9">
        <v>283330</v>
      </c>
      <c r="C4888" s="20">
        <f>SUMIFS(Brasil_Mundo!$K:$K,Brasil_Mundo!$C:$C,$B4888)</f>
        <v>3</v>
      </c>
      <c r="D4888" s="20">
        <f>SUMIFS(Brasil_EUA!$L:$L,Brasil_EUA!$C:$C,$B4888)</f>
        <v>0</v>
      </c>
      <c r="E4888" s="17">
        <f t="shared" si="228"/>
        <v>0</v>
      </c>
      <c r="F4888" s="17" t="str">
        <f>IF(ISERROR(MATCH(TEXT($B4888,"000000"),Análise_Anexo1_SH6!$B:$B,0))=TRUE,"SIM","NÃO")</f>
        <v>SIM</v>
      </c>
      <c r="G4888" s="17">
        <f t="shared" si="229"/>
        <v>8.9008579263431843E-12</v>
      </c>
      <c r="H4888" s="17">
        <f t="shared" si="230"/>
        <v>0</v>
      </c>
    </row>
    <row r="4889" spans="2:8" ht="15.75" thickBot="1">
      <c r="B4889" s="9">
        <v>510610</v>
      </c>
      <c r="C4889" s="20">
        <f>SUMIFS(Brasil_Mundo!$K:$K,Brasil_Mundo!$C:$C,$B4889)</f>
        <v>2</v>
      </c>
      <c r="D4889" s="20">
        <f>SUMIFS(Brasil_EUA!$L:$L,Brasil_EUA!$C:$C,$B4889)</f>
        <v>0</v>
      </c>
      <c r="E4889" s="17">
        <f t="shared" si="228"/>
        <v>0</v>
      </c>
      <c r="F4889" s="17" t="str">
        <f>IF(ISERROR(MATCH(TEXT($B4889,"000000"),Análise_Anexo1_SH6!$B:$B,0))=TRUE,"SIM","NÃO")</f>
        <v>SIM</v>
      </c>
      <c r="G4889" s="17">
        <f t="shared" si="229"/>
        <v>5.9339052842287893E-12</v>
      </c>
      <c r="H4889" s="17">
        <f t="shared" si="230"/>
        <v>0</v>
      </c>
    </row>
    <row r="4890" spans="2:8" ht="15.75" thickBot="1">
      <c r="B4890" s="9">
        <v>540810</v>
      </c>
      <c r="C4890" s="20">
        <f>SUMIFS(Brasil_Mundo!$K:$K,Brasil_Mundo!$C:$C,$B4890)</f>
        <v>1</v>
      </c>
      <c r="D4890" s="20">
        <f>SUMIFS(Brasil_EUA!$L:$L,Brasil_EUA!$C:$C,$B4890)</f>
        <v>0</v>
      </c>
      <c r="E4890" s="17">
        <f t="shared" si="228"/>
        <v>0</v>
      </c>
      <c r="F4890" s="17" t="str">
        <f>IF(ISERROR(MATCH(TEXT($B4890,"000000"),Análise_Anexo1_SH6!$B:$B,0))=TRUE,"SIM","NÃO")</f>
        <v>SIM</v>
      </c>
      <c r="G4890" s="17">
        <f t="shared" si="229"/>
        <v>2.9669526421143946E-12</v>
      </c>
      <c r="H4890" s="17">
        <f t="shared" si="230"/>
        <v>0</v>
      </c>
    </row>
    <row r="4891" spans="2:8" ht="15.75" thickBot="1">
      <c r="B4891" s="9" t="s">
        <v>13438</v>
      </c>
      <c r="C4891" s="20">
        <f>SUMIFS(Brasil_Mundo!$K:$K,Brasil_Mundo!$C:$C,$B4891)</f>
        <v>1</v>
      </c>
      <c r="D4891" s="20">
        <f>SUMIFS(Brasil_EUA!$L:$L,Brasil_EUA!$C:$C,$B4891)</f>
        <v>0</v>
      </c>
      <c r="E4891" s="17">
        <f t="shared" si="228"/>
        <v>0</v>
      </c>
      <c r="F4891" s="17" t="str">
        <f>IF(ISERROR(MATCH(TEXT($B4891,"000000"),Análise_Anexo1_SH6!$B:$B,0))=TRUE,"SIM","NÃO")</f>
        <v>SIM</v>
      </c>
      <c r="G4891" s="17">
        <f t="shared" si="229"/>
        <v>2.9669526421143946E-12</v>
      </c>
      <c r="H4891" s="17">
        <f t="shared" si="230"/>
        <v>0</v>
      </c>
    </row>
    <row r="4892" spans="2:8" ht="15.75" thickBot="1">
      <c r="B4892" s="9">
        <v>540824</v>
      </c>
      <c r="C4892" s="20">
        <f>SUMIFS(Brasil_Mundo!$K:$K,Brasil_Mundo!$C:$C,$B4892)</f>
        <v>1</v>
      </c>
      <c r="D4892" s="20">
        <f>SUMIFS(Brasil_EUA!$L:$L,Brasil_EUA!$C:$C,$B4892)</f>
        <v>0</v>
      </c>
      <c r="E4892" s="17">
        <f t="shared" si="228"/>
        <v>0</v>
      </c>
      <c r="F4892" s="17" t="str">
        <f>IF(ISERROR(MATCH(TEXT($B4892,"000000"),Análise_Anexo1_SH6!$B:$B,0))=TRUE,"SIM","NÃO")</f>
        <v>SIM</v>
      </c>
      <c r="G4892" s="17">
        <f t="shared" si="229"/>
        <v>2.9669526421143946E-12</v>
      </c>
      <c r="H4892" s="17">
        <f t="shared" si="230"/>
        <v>0</v>
      </c>
    </row>
    <row r="4893" spans="2:8" ht="15.75" thickBot="1">
      <c r="B4893" s="9">
        <v>152200</v>
      </c>
      <c r="C4893" s="20">
        <f>SUMIFS(Brasil_Mundo!$K:$K,Brasil_Mundo!$C:$C,$B4893)</f>
        <v>0</v>
      </c>
      <c r="D4893" s="20">
        <f>SUMIFS(Brasil_EUA!$L:$L,Brasil_EUA!$C:$C,$B4893)</f>
        <v>0</v>
      </c>
      <c r="E4893" s="17" t="str">
        <f t="shared" si="228"/>
        <v>-</v>
      </c>
      <c r="F4893" s="17" t="str">
        <f>IF(ISERROR(MATCH(TEXT($B4893,"000000"),Análise_Anexo1_SH6!$B:$B,0))=TRUE,"SIM","NÃO")</f>
        <v>SIM</v>
      </c>
      <c r="G4893" s="17">
        <f t="shared" si="229"/>
        <v>0</v>
      </c>
      <c r="H4893" s="17">
        <f t="shared" si="230"/>
        <v>0</v>
      </c>
    </row>
    <row r="4894" spans="2:8" ht="15.75" thickBot="1">
      <c r="B4894" s="9">
        <v>911190</v>
      </c>
      <c r="C4894" s="20">
        <f>SUMIFS(Brasil_Mundo!$K:$K,Brasil_Mundo!$C:$C,$B4894)</f>
        <v>0</v>
      </c>
      <c r="D4894" s="20">
        <f>SUMIFS(Brasil_EUA!$L:$L,Brasil_EUA!$C:$C,$B4894)</f>
        <v>0</v>
      </c>
      <c r="E4894" s="17" t="str">
        <f t="shared" si="228"/>
        <v>-</v>
      </c>
      <c r="F4894" s="17" t="str">
        <f>IF(ISERROR(MATCH(TEXT($B4894,"000000"),Análise_Anexo1_SH6!$B:$B,0))=TRUE,"SIM","NÃO")</f>
        <v>SIM</v>
      </c>
      <c r="G4894" s="17">
        <f t="shared" si="229"/>
        <v>0</v>
      </c>
      <c r="H4894" s="17">
        <f t="shared" si="230"/>
        <v>0</v>
      </c>
    </row>
    <row r="4895" spans="2:8" ht="15.75" thickBot="1">
      <c r="B4895" s="9">
        <v>510990</v>
      </c>
      <c r="C4895" s="20">
        <f>SUMIFS(Brasil_Mundo!$K:$K,Brasil_Mundo!$C:$C,$B4895)</f>
        <v>0</v>
      </c>
      <c r="D4895" s="20">
        <f>SUMIFS(Brasil_EUA!$L:$L,Brasil_EUA!$C:$C,$B4895)</f>
        <v>0</v>
      </c>
      <c r="E4895" s="17" t="str">
        <f t="shared" si="228"/>
        <v>-</v>
      </c>
      <c r="F4895" s="17" t="str">
        <f>IF(ISERROR(MATCH(TEXT($B4895,"000000"),Análise_Anexo1_SH6!$B:$B,0))=TRUE,"SIM","NÃO")</f>
        <v>SIM</v>
      </c>
      <c r="G4895" s="17">
        <f t="shared" si="229"/>
        <v>0</v>
      </c>
      <c r="H4895" s="17">
        <f t="shared" si="230"/>
        <v>0</v>
      </c>
    </row>
    <row r="4896" spans="2:8" ht="15.75" thickBot="1">
      <c r="B4896" s="9">
        <v>294120</v>
      </c>
      <c r="C4896" s="20">
        <f>SUMIFS(Brasil_Mundo!$K:$K,Brasil_Mundo!$C:$C,$B4896)</f>
        <v>0</v>
      </c>
      <c r="D4896" s="20">
        <f>SUMIFS(Brasil_EUA!$L:$L,Brasil_EUA!$C:$C,$B4896)</f>
        <v>0</v>
      </c>
      <c r="E4896" s="17" t="str">
        <f t="shared" si="228"/>
        <v>-</v>
      </c>
      <c r="F4896" s="17" t="str">
        <f>IF(ISERROR(MATCH(TEXT($B4896,"000000"),Análise_Anexo1_SH6!$B:$B,0))=TRUE,"SIM","NÃO")</f>
        <v>SIM</v>
      </c>
      <c r="G4896" s="17">
        <f t="shared" si="229"/>
        <v>0</v>
      </c>
      <c r="H4896" s="17">
        <f t="shared" si="230"/>
        <v>0</v>
      </c>
    </row>
    <row r="4897" spans="2:8" ht="15.75" thickBot="1">
      <c r="B4897" s="9">
        <v>570239</v>
      </c>
      <c r="C4897" s="20">
        <f>SUMIFS(Brasil_Mundo!$K:$K,Brasil_Mundo!$C:$C,$B4897)</f>
        <v>0</v>
      </c>
      <c r="D4897" s="20">
        <f>SUMIFS(Brasil_EUA!$L:$L,Brasil_EUA!$C:$C,$B4897)</f>
        <v>0</v>
      </c>
      <c r="E4897" s="17" t="str">
        <f t="shared" si="228"/>
        <v>-</v>
      </c>
      <c r="F4897" s="17" t="str">
        <f>IF(ISERROR(MATCH(TEXT($B4897,"000000"),Análise_Anexo1_SH6!$B:$B,0))=TRUE,"SIM","NÃO")</f>
        <v>SIM</v>
      </c>
      <c r="G4897" s="17">
        <f t="shared" si="229"/>
        <v>0</v>
      </c>
      <c r="H4897" s="17">
        <f t="shared" si="230"/>
        <v>0</v>
      </c>
    </row>
    <row r="4898" spans="2:8" ht="15.75" thickBot="1">
      <c r="B4898" s="9">
        <v>750810</v>
      </c>
      <c r="C4898" s="20">
        <f>SUMIFS(Brasil_Mundo!$K:$K,Brasil_Mundo!$C:$C,$B4898)</f>
        <v>0</v>
      </c>
      <c r="D4898" s="20">
        <f>SUMIFS(Brasil_EUA!$L:$L,Brasil_EUA!$C:$C,$B4898)</f>
        <v>0</v>
      </c>
      <c r="E4898" s="17" t="str">
        <f t="shared" si="228"/>
        <v>-</v>
      </c>
      <c r="F4898" s="17" t="str">
        <f>IF(ISERROR(MATCH(TEXT($B4898,"000000"),Análise_Anexo1_SH6!$B:$B,0))=TRUE,"SIM","NÃO")</f>
        <v>SIM</v>
      </c>
      <c r="G4898" s="17">
        <f t="shared" si="229"/>
        <v>0</v>
      </c>
      <c r="H4898" s="17">
        <f t="shared" si="230"/>
        <v>0</v>
      </c>
    </row>
    <row r="4899" spans="2:8" ht="15.75" thickBot="1">
      <c r="B4899" s="9">
        <v>870360</v>
      </c>
      <c r="C4899" s="20">
        <f>SUMIFS(Brasil_Mundo!$K:$K,Brasil_Mundo!$C:$C,$B4899)</f>
        <v>0</v>
      </c>
      <c r="D4899" s="20">
        <f>SUMIFS(Brasil_EUA!$L:$L,Brasil_EUA!$C:$C,$B4899)</f>
        <v>0</v>
      </c>
      <c r="E4899" s="17" t="str">
        <f t="shared" si="228"/>
        <v>-</v>
      </c>
      <c r="F4899" s="17" t="str">
        <f>IF(ISERROR(MATCH(TEXT($B4899,"000000"),Análise_Anexo1_SH6!$B:$B,0))=TRUE,"SIM","NÃO")</f>
        <v>SIM</v>
      </c>
      <c r="G4899" s="17">
        <f t="shared" si="229"/>
        <v>0</v>
      </c>
      <c r="H4899" s="17">
        <f t="shared" si="230"/>
        <v>0</v>
      </c>
    </row>
    <row r="4900" spans="2:8" ht="15.75" thickBot="1">
      <c r="B4900" s="9">
        <v>880212</v>
      </c>
      <c r="C4900" s="20">
        <f>SUMIFS(Brasil_Mundo!$K:$K,Brasil_Mundo!$C:$C,$B4900)</f>
        <v>0</v>
      </c>
      <c r="D4900" s="20">
        <f>SUMIFS(Brasil_EUA!$L:$L,Brasil_EUA!$C:$C,$B4900)</f>
        <v>0</v>
      </c>
      <c r="E4900" s="17" t="str">
        <f t="shared" si="228"/>
        <v>-</v>
      </c>
      <c r="F4900" s="17" t="str">
        <f>IF(ISERROR(MATCH(TEXT($B4900,"000000"),Análise_Anexo1_SH6!$B:$B,0))=TRUE,"SIM","NÃO")</f>
        <v>NÃO</v>
      </c>
      <c r="G4900" s="17">
        <f t="shared" si="229"/>
        <v>0</v>
      </c>
      <c r="H4900" s="17">
        <f t="shared" si="230"/>
        <v>0</v>
      </c>
    </row>
    <row r="4901" spans="2:8" ht="15.75" thickBot="1">
      <c r="B4901" s="9">
        <v>711031</v>
      </c>
      <c r="C4901" s="20">
        <f>SUMIFS(Brasil_Mundo!$K:$K,Brasil_Mundo!$C:$C,$B4901)</f>
        <v>0</v>
      </c>
      <c r="D4901" s="20">
        <f>SUMIFS(Brasil_EUA!$L:$L,Brasil_EUA!$C:$C,$B4901)</f>
        <v>0</v>
      </c>
      <c r="E4901" s="17" t="str">
        <f t="shared" si="228"/>
        <v>-</v>
      </c>
      <c r="F4901" s="17" t="str">
        <f>IF(ISERROR(MATCH(TEXT($B4901,"000000"),Análise_Anexo1_SH6!$B:$B,0))=TRUE,"SIM","NÃO")</f>
        <v>SIM</v>
      </c>
      <c r="G4901" s="17">
        <f t="shared" si="229"/>
        <v>0</v>
      </c>
      <c r="H4901" s="17">
        <f t="shared" si="230"/>
        <v>0</v>
      </c>
    </row>
    <row r="4902" spans="2:8" ht="15.75" thickBot="1">
      <c r="B4902" s="9">
        <v>870350</v>
      </c>
      <c r="C4902" s="20">
        <f>SUMIFS(Brasil_Mundo!$K:$K,Brasil_Mundo!$C:$C,$B4902)</f>
        <v>0</v>
      </c>
      <c r="D4902" s="20">
        <f>SUMIFS(Brasil_EUA!$L:$L,Brasil_EUA!$C:$C,$B4902)</f>
        <v>0</v>
      </c>
      <c r="E4902" s="17" t="str">
        <f t="shared" si="228"/>
        <v>-</v>
      </c>
      <c r="F4902" s="17" t="str">
        <f>IF(ISERROR(MATCH(TEXT($B4902,"000000"),Análise_Anexo1_SH6!$B:$B,0))=TRUE,"SIM","NÃO")</f>
        <v>SIM</v>
      </c>
      <c r="G4902" s="17">
        <f t="shared" si="229"/>
        <v>0</v>
      </c>
      <c r="H4902" s="17">
        <f t="shared" si="230"/>
        <v>0</v>
      </c>
    </row>
    <row r="4903" spans="2:8" ht="15.75" thickBot="1">
      <c r="B4903" s="9">
        <v>291736</v>
      </c>
      <c r="C4903" s="20">
        <f>SUMIFS(Brasil_Mundo!$K:$K,Brasil_Mundo!$C:$C,$B4903)</f>
        <v>0</v>
      </c>
      <c r="D4903" s="20">
        <f>SUMIFS(Brasil_EUA!$L:$L,Brasil_EUA!$C:$C,$B4903)</f>
        <v>0</v>
      </c>
      <c r="E4903" s="17" t="str">
        <f t="shared" si="228"/>
        <v>-</v>
      </c>
      <c r="F4903" s="17" t="str">
        <f>IF(ISERROR(MATCH(TEXT($B4903,"000000"),Análise_Anexo1_SH6!$B:$B,0))=TRUE,"SIM","NÃO")</f>
        <v>SIM</v>
      </c>
      <c r="G4903" s="17">
        <f t="shared" si="229"/>
        <v>0</v>
      </c>
      <c r="H4903" s="17">
        <f t="shared" si="230"/>
        <v>0</v>
      </c>
    </row>
    <row r="4904" spans="2:8" ht="15.75" thickBot="1">
      <c r="B4904" s="9">
        <v>842641</v>
      </c>
      <c r="C4904" s="20">
        <f>SUMIFS(Brasil_Mundo!$K:$K,Brasil_Mundo!$C:$C,$B4904)</f>
        <v>0</v>
      </c>
      <c r="D4904" s="20">
        <f>SUMIFS(Brasil_EUA!$L:$L,Brasil_EUA!$C:$C,$B4904)</f>
        <v>0</v>
      </c>
      <c r="E4904" s="17" t="str">
        <f t="shared" si="228"/>
        <v>-</v>
      </c>
      <c r="F4904" s="17" t="str">
        <f>IF(ISERROR(MATCH(TEXT($B4904,"000000"),Análise_Anexo1_SH6!$B:$B,0))=TRUE,"SIM","NÃO")</f>
        <v>SIM</v>
      </c>
      <c r="G4904" s="17">
        <f t="shared" si="229"/>
        <v>0</v>
      </c>
      <c r="H4904" s="17">
        <f t="shared" si="230"/>
        <v>0</v>
      </c>
    </row>
    <row r="4905" spans="2:8" ht="15.75" thickBot="1">
      <c r="B4905" s="9">
        <v>310530</v>
      </c>
      <c r="C4905" s="20">
        <f>SUMIFS(Brasil_Mundo!$K:$K,Brasil_Mundo!$C:$C,$B4905)</f>
        <v>0</v>
      </c>
      <c r="D4905" s="20">
        <f>SUMIFS(Brasil_EUA!$L:$L,Brasil_EUA!$C:$C,$B4905)</f>
        <v>0</v>
      </c>
      <c r="E4905" s="17" t="str">
        <f t="shared" si="228"/>
        <v>-</v>
      </c>
      <c r="F4905" s="17" t="str">
        <f>IF(ISERROR(MATCH(TEXT($B4905,"000000"),Análise_Anexo1_SH6!$B:$B,0))=TRUE,"SIM","NÃO")</f>
        <v>SIM</v>
      </c>
      <c r="G4905" s="17">
        <f t="shared" si="229"/>
        <v>0</v>
      </c>
      <c r="H4905" s="17">
        <f t="shared" si="230"/>
        <v>0</v>
      </c>
    </row>
    <row r="4906" spans="2:8" ht="15.75" thickBot="1">
      <c r="B4906" s="9">
        <v>930690</v>
      </c>
      <c r="C4906" s="20">
        <f>SUMIFS(Brasil_Mundo!$K:$K,Brasil_Mundo!$C:$C,$B4906)</f>
        <v>0</v>
      </c>
      <c r="D4906" s="20">
        <f>SUMIFS(Brasil_EUA!$L:$L,Brasil_EUA!$C:$C,$B4906)</f>
        <v>0</v>
      </c>
      <c r="E4906" s="17" t="str">
        <f t="shared" si="228"/>
        <v>-</v>
      </c>
      <c r="F4906" s="17" t="str">
        <f>IF(ISERROR(MATCH(TEXT($B4906,"000000"),Análise_Anexo1_SH6!$B:$B,0))=TRUE,"SIM","NÃO")</f>
        <v>SIM</v>
      </c>
      <c r="G4906" s="17">
        <f t="shared" si="229"/>
        <v>0</v>
      </c>
      <c r="H4906" s="17">
        <f t="shared" si="230"/>
        <v>0</v>
      </c>
    </row>
    <row r="4907" spans="2:8" ht="15.75" thickBot="1">
      <c r="B4907" s="9">
        <v>843050</v>
      </c>
      <c r="C4907" s="20">
        <f>SUMIFS(Brasil_Mundo!$K:$K,Brasil_Mundo!$C:$C,$B4907)</f>
        <v>0</v>
      </c>
      <c r="D4907" s="20">
        <f>SUMIFS(Brasil_EUA!$L:$L,Brasil_EUA!$C:$C,$B4907)</f>
        <v>0</v>
      </c>
      <c r="E4907" s="17" t="str">
        <f t="shared" si="228"/>
        <v>-</v>
      </c>
      <c r="F4907" s="17" t="str">
        <f>IF(ISERROR(MATCH(TEXT($B4907,"000000"),Análise_Anexo1_SH6!$B:$B,0))=TRUE,"SIM","NÃO")</f>
        <v>SIM</v>
      </c>
      <c r="G4907" s="17">
        <f t="shared" si="229"/>
        <v>0</v>
      </c>
      <c r="H4907" s="17">
        <f t="shared" si="230"/>
        <v>0</v>
      </c>
    </row>
    <row r="4908" spans="2:8" ht="15.75" thickBot="1">
      <c r="B4908" s="9">
        <v>711011</v>
      </c>
      <c r="C4908" s="20">
        <f>SUMIFS(Brasil_Mundo!$K:$K,Brasil_Mundo!$C:$C,$B4908)</f>
        <v>0</v>
      </c>
      <c r="D4908" s="20">
        <f>SUMIFS(Brasil_EUA!$L:$L,Brasil_EUA!$C:$C,$B4908)</f>
        <v>0</v>
      </c>
      <c r="E4908" s="17" t="str">
        <f t="shared" si="228"/>
        <v>-</v>
      </c>
      <c r="F4908" s="17" t="str">
        <f>IF(ISERROR(MATCH(TEXT($B4908,"000000"),Análise_Anexo1_SH6!$B:$B,0))=TRUE,"SIM","NÃO")</f>
        <v>SIM</v>
      </c>
      <c r="G4908" s="17">
        <f t="shared" si="229"/>
        <v>0</v>
      </c>
      <c r="H4908" s="17">
        <f t="shared" si="230"/>
        <v>0</v>
      </c>
    </row>
    <row r="4909" spans="2:8" ht="15.75" thickBot="1">
      <c r="B4909" s="9">
        <v>540246</v>
      </c>
      <c r="C4909" s="20">
        <f>SUMIFS(Brasil_Mundo!$K:$K,Brasil_Mundo!$C:$C,$B4909)</f>
        <v>0</v>
      </c>
      <c r="D4909" s="20">
        <f>SUMIFS(Brasil_EUA!$L:$L,Brasil_EUA!$C:$C,$B4909)</f>
        <v>0</v>
      </c>
      <c r="E4909" s="17" t="str">
        <f t="shared" si="228"/>
        <v>-</v>
      </c>
      <c r="F4909" s="17" t="str">
        <f>IF(ISERROR(MATCH(TEXT($B4909,"000000"),Análise_Anexo1_SH6!$B:$B,0))=TRUE,"SIM","NÃO")</f>
        <v>SIM</v>
      </c>
      <c r="G4909" s="17">
        <f t="shared" si="229"/>
        <v>0</v>
      </c>
      <c r="H4909" s="17">
        <f t="shared" si="230"/>
        <v>0</v>
      </c>
    </row>
    <row r="4910" spans="2:8" ht="15.75" thickBot="1">
      <c r="B4910" s="9">
        <v>550951</v>
      </c>
      <c r="C4910" s="20">
        <f>SUMIFS(Brasil_Mundo!$K:$K,Brasil_Mundo!$C:$C,$B4910)</f>
        <v>0</v>
      </c>
      <c r="D4910" s="20">
        <f>SUMIFS(Brasil_EUA!$L:$L,Brasil_EUA!$C:$C,$B4910)</f>
        <v>0</v>
      </c>
      <c r="E4910" s="17" t="str">
        <f t="shared" si="228"/>
        <v>-</v>
      </c>
      <c r="F4910" s="17" t="str">
        <f>IF(ISERROR(MATCH(TEXT($B4910,"000000"),Análise_Anexo1_SH6!$B:$B,0))=TRUE,"SIM","NÃO")</f>
        <v>SIM</v>
      </c>
      <c r="G4910" s="17">
        <f t="shared" si="229"/>
        <v>0</v>
      </c>
      <c r="H4910" s="17">
        <f t="shared" si="230"/>
        <v>0</v>
      </c>
    </row>
    <row r="4911" spans="2:8" ht="15.75" thickBot="1">
      <c r="B4911" s="9">
        <v>930120</v>
      </c>
      <c r="C4911" s="20">
        <f>SUMIFS(Brasil_Mundo!$K:$K,Brasil_Mundo!$C:$C,$B4911)</f>
        <v>0</v>
      </c>
      <c r="D4911" s="20">
        <f>SUMIFS(Brasil_EUA!$L:$L,Brasil_EUA!$C:$C,$B4911)</f>
        <v>0</v>
      </c>
      <c r="E4911" s="17" t="str">
        <f t="shared" si="228"/>
        <v>-</v>
      </c>
      <c r="F4911" s="17" t="str">
        <f>IF(ISERROR(MATCH(TEXT($B4911,"000000"),Análise_Anexo1_SH6!$B:$B,0))=TRUE,"SIM","NÃO")</f>
        <v>SIM</v>
      </c>
      <c r="G4911" s="17">
        <f t="shared" si="229"/>
        <v>0</v>
      </c>
      <c r="H4911" s="17">
        <f t="shared" si="230"/>
        <v>0</v>
      </c>
    </row>
    <row r="4912" spans="2:8" ht="15.75" thickBot="1">
      <c r="B4912" s="9">
        <v>870451</v>
      </c>
      <c r="C4912" s="20">
        <f>SUMIFS(Brasil_Mundo!$K:$K,Brasil_Mundo!$C:$C,$B4912)</f>
        <v>0</v>
      </c>
      <c r="D4912" s="20">
        <f>SUMIFS(Brasil_EUA!$L:$L,Brasil_EUA!$C:$C,$B4912)</f>
        <v>0</v>
      </c>
      <c r="E4912" s="17" t="str">
        <f t="shared" si="228"/>
        <v>-</v>
      </c>
      <c r="F4912" s="17" t="str">
        <f>IF(ISERROR(MATCH(TEXT($B4912,"000000"),Análise_Anexo1_SH6!$B:$B,0))=TRUE,"SIM","NÃO")</f>
        <v>SIM</v>
      </c>
      <c r="G4912" s="17">
        <f t="shared" si="229"/>
        <v>0</v>
      </c>
      <c r="H4912" s="17">
        <f t="shared" si="230"/>
        <v>0</v>
      </c>
    </row>
    <row r="4913" spans="2:8" ht="15.75" thickBot="1">
      <c r="B4913" s="9">
        <v>282612</v>
      </c>
      <c r="C4913" s="20">
        <f>SUMIFS(Brasil_Mundo!$K:$K,Brasil_Mundo!$C:$C,$B4913)</f>
        <v>0</v>
      </c>
      <c r="D4913" s="20">
        <f>SUMIFS(Brasil_EUA!$L:$L,Brasil_EUA!$C:$C,$B4913)</f>
        <v>0</v>
      </c>
      <c r="E4913" s="17" t="str">
        <f t="shared" si="228"/>
        <v>-</v>
      </c>
      <c r="F4913" s="17" t="str">
        <f>IF(ISERROR(MATCH(TEXT($B4913,"000000"),Análise_Anexo1_SH6!$B:$B,0))=TRUE,"SIM","NÃO")</f>
        <v>SIM</v>
      </c>
      <c r="G4913" s="17">
        <f t="shared" si="229"/>
        <v>0</v>
      </c>
      <c r="H4913" s="17">
        <f t="shared" si="230"/>
        <v>0</v>
      </c>
    </row>
    <row r="4914" spans="2:8" ht="15.75" thickBot="1">
      <c r="B4914" s="9">
        <v>284410</v>
      </c>
      <c r="C4914" s="20">
        <f>SUMIFS(Brasil_Mundo!$K:$K,Brasil_Mundo!$C:$C,$B4914)</f>
        <v>0</v>
      </c>
      <c r="D4914" s="20">
        <f>SUMIFS(Brasil_EUA!$L:$L,Brasil_EUA!$C:$C,$B4914)</f>
        <v>0</v>
      </c>
      <c r="E4914" s="17" t="str">
        <f t="shared" si="228"/>
        <v>-</v>
      </c>
      <c r="F4914" s="17" t="str">
        <f>IF(ISERROR(MATCH(TEXT($B4914,"000000"),Análise_Anexo1_SH6!$B:$B,0))=TRUE,"SIM","NÃO")</f>
        <v>SIM</v>
      </c>
      <c r="G4914" s="17">
        <f t="shared" si="229"/>
        <v>0</v>
      </c>
      <c r="H4914" s="17">
        <f t="shared" si="230"/>
        <v>0</v>
      </c>
    </row>
    <row r="4915" spans="2:8" ht="15.75" thickBot="1">
      <c r="B4915" s="9">
        <v>860210</v>
      </c>
      <c r="C4915" s="20">
        <f>SUMIFS(Brasil_Mundo!$K:$K,Brasil_Mundo!$C:$C,$B4915)</f>
        <v>0</v>
      </c>
      <c r="D4915" s="20">
        <f>SUMIFS(Brasil_EUA!$L:$L,Brasil_EUA!$C:$C,$B4915)</f>
        <v>0</v>
      </c>
      <c r="E4915" s="17" t="str">
        <f t="shared" si="228"/>
        <v>-</v>
      </c>
      <c r="F4915" s="17" t="str">
        <f>IF(ISERROR(MATCH(TEXT($B4915,"000000"),Análise_Anexo1_SH6!$B:$B,0))=TRUE,"SIM","NÃO")</f>
        <v>SIM</v>
      </c>
      <c r="G4915" s="17">
        <f t="shared" si="229"/>
        <v>0</v>
      </c>
      <c r="H4915" s="17">
        <f t="shared" si="230"/>
        <v>0</v>
      </c>
    </row>
    <row r="4916" spans="2:8" ht="15.75" thickBot="1">
      <c r="B4916" s="9">
        <v>350110</v>
      </c>
      <c r="C4916" s="20">
        <f>SUMIFS(Brasil_Mundo!$K:$K,Brasil_Mundo!$C:$C,$B4916)</f>
        <v>0</v>
      </c>
      <c r="D4916" s="20">
        <f>SUMIFS(Brasil_EUA!$L:$L,Brasil_EUA!$C:$C,$B4916)</f>
        <v>0</v>
      </c>
      <c r="E4916" s="17" t="str">
        <f t="shared" si="228"/>
        <v>-</v>
      </c>
      <c r="F4916" s="17" t="str">
        <f>IF(ISERROR(MATCH(TEXT($B4916,"000000"),Análise_Anexo1_SH6!$B:$B,0))=TRUE,"SIM","NÃO")</f>
        <v>SIM</v>
      </c>
      <c r="G4916" s="17">
        <f t="shared" si="229"/>
        <v>0</v>
      </c>
      <c r="H4916" s="17">
        <f t="shared" si="230"/>
        <v>0</v>
      </c>
    </row>
    <row r="4917" spans="2:8" ht="15.75" thickBot="1">
      <c r="B4917" s="9">
        <v>284420</v>
      </c>
      <c r="C4917" s="20">
        <f>SUMIFS(Brasil_Mundo!$K:$K,Brasil_Mundo!$C:$C,$B4917)</f>
        <v>0</v>
      </c>
      <c r="D4917" s="20">
        <f>SUMIFS(Brasil_EUA!$L:$L,Brasil_EUA!$C:$C,$B4917)</f>
        <v>0</v>
      </c>
      <c r="E4917" s="17" t="str">
        <f t="shared" si="228"/>
        <v>-</v>
      </c>
      <c r="F4917" s="17" t="str">
        <f>IF(ISERROR(MATCH(TEXT($B4917,"000000"),Análise_Anexo1_SH6!$B:$B,0))=TRUE,"SIM","NÃO")</f>
        <v>SIM</v>
      </c>
      <c r="G4917" s="17">
        <f t="shared" si="229"/>
        <v>0</v>
      </c>
      <c r="H4917" s="17">
        <f t="shared" si="230"/>
        <v>0</v>
      </c>
    </row>
    <row r="4918" spans="2:8" ht="15.75" thickBot="1">
      <c r="B4918" s="9">
        <v>930630</v>
      </c>
      <c r="C4918" s="20">
        <f>SUMIFS(Brasil_Mundo!$K:$K,Brasil_Mundo!$C:$C,$B4918)</f>
        <v>0</v>
      </c>
      <c r="D4918" s="20">
        <f>SUMIFS(Brasil_EUA!$L:$L,Brasil_EUA!$C:$C,$B4918)</f>
        <v>0</v>
      </c>
      <c r="E4918" s="17" t="str">
        <f t="shared" si="228"/>
        <v>-</v>
      </c>
      <c r="F4918" s="17" t="str">
        <f>IF(ISERROR(MATCH(TEXT($B4918,"000000"),Análise_Anexo1_SH6!$B:$B,0))=TRUE,"SIM","NÃO")</f>
        <v>SIM</v>
      </c>
      <c r="G4918" s="17">
        <f t="shared" si="229"/>
        <v>0</v>
      </c>
      <c r="H4918" s="17">
        <f t="shared" si="230"/>
        <v>0</v>
      </c>
    </row>
    <row r="4919" spans="2:8" ht="15.75" thickBot="1">
      <c r="B4919" s="9">
        <v>281111</v>
      </c>
      <c r="C4919" s="20">
        <f>SUMIFS(Brasil_Mundo!$K:$K,Brasil_Mundo!$C:$C,$B4919)</f>
        <v>0</v>
      </c>
      <c r="D4919" s="20">
        <f>SUMIFS(Brasil_EUA!$L:$L,Brasil_EUA!$C:$C,$B4919)</f>
        <v>0</v>
      </c>
      <c r="E4919" s="17" t="str">
        <f t="shared" si="228"/>
        <v>-</v>
      </c>
      <c r="F4919" s="17" t="str">
        <f>IF(ISERROR(MATCH(TEXT($B4919,"000000"),Análise_Anexo1_SH6!$B:$B,0))=TRUE,"SIM","NÃO")</f>
        <v>SIM</v>
      </c>
      <c r="G4919" s="17">
        <f t="shared" si="229"/>
        <v>0</v>
      </c>
      <c r="H4919" s="17">
        <f t="shared" si="230"/>
        <v>0</v>
      </c>
    </row>
    <row r="4920" spans="2:8" ht="15.75" thickBot="1">
      <c r="B4920" s="9">
        <v>871000</v>
      </c>
      <c r="C4920" s="20">
        <f>SUMIFS(Brasil_Mundo!$K:$K,Brasil_Mundo!$C:$C,$B4920)</f>
        <v>0</v>
      </c>
      <c r="D4920" s="20">
        <f>SUMIFS(Brasil_EUA!$L:$L,Brasil_EUA!$C:$C,$B4920)</f>
        <v>0</v>
      </c>
      <c r="E4920" s="17" t="str">
        <f t="shared" si="228"/>
        <v>-</v>
      </c>
      <c r="F4920" s="17" t="str">
        <f>IF(ISERROR(MATCH(TEXT($B4920,"000000"),Análise_Anexo1_SH6!$B:$B,0))=TRUE,"SIM","NÃO")</f>
        <v>SIM</v>
      </c>
      <c r="G4920" s="17">
        <f t="shared" si="229"/>
        <v>0</v>
      </c>
      <c r="H4920" s="17">
        <f t="shared" si="230"/>
        <v>0</v>
      </c>
    </row>
    <row r="4921" spans="2:8" ht="15.75" thickBot="1">
      <c r="B4921" s="9">
        <v>151411</v>
      </c>
      <c r="C4921" s="20">
        <f>SUMIFS(Brasil_Mundo!$K:$K,Brasil_Mundo!$C:$C,$B4921)</f>
        <v>0</v>
      </c>
      <c r="D4921" s="20">
        <f>SUMIFS(Brasil_EUA!$L:$L,Brasil_EUA!$C:$C,$B4921)</f>
        <v>0</v>
      </c>
      <c r="E4921" s="17" t="str">
        <f t="shared" si="228"/>
        <v>-</v>
      </c>
      <c r="F4921" s="17" t="str">
        <f>IF(ISERROR(MATCH(TEXT($B4921,"000000"),Análise_Anexo1_SH6!$B:$B,0))=TRUE,"SIM","NÃO")</f>
        <v>SIM</v>
      </c>
      <c r="G4921" s="17">
        <f t="shared" si="229"/>
        <v>0</v>
      </c>
      <c r="H4921" s="17">
        <f t="shared" si="230"/>
        <v>0</v>
      </c>
    </row>
    <row r="4922" spans="2:8" ht="15.75" thickBot="1">
      <c r="B4922" s="9">
        <v>902221</v>
      </c>
      <c r="C4922" s="20">
        <f>SUMIFS(Brasil_Mundo!$K:$K,Brasil_Mundo!$C:$C,$B4922)</f>
        <v>0</v>
      </c>
      <c r="D4922" s="20">
        <f>SUMIFS(Brasil_EUA!$L:$L,Brasil_EUA!$C:$C,$B4922)</f>
        <v>0</v>
      </c>
      <c r="E4922" s="17" t="str">
        <f t="shared" si="228"/>
        <v>-</v>
      </c>
      <c r="F4922" s="17" t="str">
        <f>IF(ISERROR(MATCH(TEXT($B4922,"000000"),Análise_Anexo1_SH6!$B:$B,0))=TRUE,"SIM","NÃO")</f>
        <v>SIM</v>
      </c>
      <c r="G4922" s="17">
        <f t="shared" si="229"/>
        <v>0</v>
      </c>
      <c r="H4922" s="17">
        <f t="shared" si="230"/>
        <v>0</v>
      </c>
    </row>
    <row r="4923" spans="2:8" ht="15.75" thickBot="1">
      <c r="B4923" s="9">
        <v>890322</v>
      </c>
      <c r="C4923" s="20">
        <f>SUMIFS(Brasil_Mundo!$K:$K,Brasil_Mundo!$C:$C,$B4923)</f>
        <v>0</v>
      </c>
      <c r="D4923" s="20">
        <f>SUMIFS(Brasil_EUA!$L:$L,Brasil_EUA!$C:$C,$B4923)</f>
        <v>0</v>
      </c>
      <c r="E4923" s="17" t="str">
        <f t="shared" si="228"/>
        <v>-</v>
      </c>
      <c r="F4923" s="17" t="str">
        <f>IF(ISERROR(MATCH(TEXT($B4923,"000000"),Análise_Anexo1_SH6!$B:$B,0))=TRUE,"SIM","NÃO")</f>
        <v>SIM</v>
      </c>
      <c r="G4923" s="17">
        <f t="shared" si="229"/>
        <v>0</v>
      </c>
      <c r="H4923" s="17">
        <f t="shared" si="230"/>
        <v>0</v>
      </c>
    </row>
    <row r="4924" spans="2:8" ht="15.75" thickBot="1">
      <c r="B4924" s="9">
        <v>930190</v>
      </c>
      <c r="C4924" s="20">
        <f>SUMIFS(Brasil_Mundo!$K:$K,Brasil_Mundo!$C:$C,$B4924)</f>
        <v>0</v>
      </c>
      <c r="D4924" s="20">
        <f>SUMIFS(Brasil_EUA!$L:$L,Brasil_EUA!$C:$C,$B4924)</f>
        <v>0</v>
      </c>
      <c r="E4924" s="17" t="str">
        <f t="shared" si="228"/>
        <v>-</v>
      </c>
      <c r="F4924" s="17" t="str">
        <f>IF(ISERROR(MATCH(TEXT($B4924,"000000"),Análise_Anexo1_SH6!$B:$B,0))=TRUE,"SIM","NÃO")</f>
        <v>SIM</v>
      </c>
      <c r="G4924" s="17">
        <f t="shared" si="229"/>
        <v>0</v>
      </c>
      <c r="H4924" s="17">
        <f t="shared" si="230"/>
        <v>0</v>
      </c>
    </row>
    <row r="4925" spans="2:8" ht="15.75" thickBot="1">
      <c r="B4925" s="9">
        <v>842919</v>
      </c>
      <c r="C4925" s="20">
        <f>SUMIFS(Brasil_Mundo!$K:$K,Brasil_Mundo!$C:$C,$B4925)</f>
        <v>0</v>
      </c>
      <c r="D4925" s="20">
        <f>SUMIFS(Brasil_EUA!$L:$L,Brasil_EUA!$C:$C,$B4925)</f>
        <v>0</v>
      </c>
      <c r="E4925" s="17" t="str">
        <f t="shared" si="228"/>
        <v>-</v>
      </c>
      <c r="F4925" s="17" t="str">
        <f>IF(ISERROR(MATCH(TEXT($B4925,"000000"),Análise_Anexo1_SH6!$B:$B,0))=TRUE,"SIM","NÃO")</f>
        <v>SIM</v>
      </c>
      <c r="G4925" s="17">
        <f t="shared" si="229"/>
        <v>0</v>
      </c>
      <c r="H4925" s="17">
        <f t="shared" si="230"/>
        <v>0</v>
      </c>
    </row>
    <row r="4926" spans="2:8" ht="15.75" thickBot="1">
      <c r="B4926" s="9">
        <v>846224</v>
      </c>
      <c r="C4926" s="20">
        <f>SUMIFS(Brasil_Mundo!$K:$K,Brasil_Mundo!$C:$C,$B4926)</f>
        <v>0</v>
      </c>
      <c r="D4926" s="20">
        <f>SUMIFS(Brasil_EUA!$L:$L,Brasil_EUA!$C:$C,$B4926)</f>
        <v>0</v>
      </c>
      <c r="E4926" s="17" t="str">
        <f t="shared" si="228"/>
        <v>-</v>
      </c>
      <c r="F4926" s="17" t="str">
        <f>IF(ISERROR(MATCH(TEXT($B4926,"000000"),Análise_Anexo1_SH6!$B:$B,0))=TRUE,"SIM","NÃO")</f>
        <v>SIM</v>
      </c>
      <c r="G4926" s="17">
        <f t="shared" si="229"/>
        <v>0</v>
      </c>
      <c r="H4926" s="17">
        <f t="shared" si="230"/>
        <v>0</v>
      </c>
    </row>
    <row r="4927" spans="2:8" ht="15.75" thickBot="1">
      <c r="B4927" s="9">
        <v>290312</v>
      </c>
      <c r="C4927" s="20">
        <f>SUMIFS(Brasil_Mundo!$K:$K,Brasil_Mundo!$C:$C,$B4927)</f>
        <v>0</v>
      </c>
      <c r="D4927" s="20">
        <f>SUMIFS(Brasil_EUA!$L:$L,Brasil_EUA!$C:$C,$B4927)</f>
        <v>0</v>
      </c>
      <c r="E4927" s="17" t="str">
        <f t="shared" ref="E4927:H4990" si="231">IFERROR(D4927/C4927,"-")</f>
        <v>-</v>
      </c>
      <c r="F4927" s="17" t="str">
        <f>IF(ISERROR(MATCH(TEXT($B4927,"000000"),Análise_Anexo1_SH6!$B:$B,0))=TRUE,"SIM","NÃO")</f>
        <v>SIM</v>
      </c>
      <c r="G4927" s="17">
        <f t="shared" si="229"/>
        <v>0</v>
      </c>
      <c r="H4927" s="17">
        <f t="shared" si="230"/>
        <v>0</v>
      </c>
    </row>
    <row r="4928" spans="2:8" ht="15.75" thickBot="1">
      <c r="B4928" s="9">
        <v>300251</v>
      </c>
      <c r="C4928" s="20">
        <f>SUMIFS(Brasil_Mundo!$K:$K,Brasil_Mundo!$C:$C,$B4928)</f>
        <v>0</v>
      </c>
      <c r="D4928" s="20">
        <f>SUMIFS(Brasil_EUA!$L:$L,Brasil_EUA!$C:$C,$B4928)</f>
        <v>0</v>
      </c>
      <c r="E4928" s="17" t="str">
        <f t="shared" si="231"/>
        <v>-</v>
      </c>
      <c r="F4928" s="17" t="str">
        <f>IF(ISERROR(MATCH(TEXT($B4928,"000000"),Análise_Anexo1_SH6!$B:$B,0))=TRUE,"SIM","NÃO")</f>
        <v>SIM</v>
      </c>
      <c r="G4928" s="17">
        <f t="shared" si="229"/>
        <v>0</v>
      </c>
      <c r="H4928" s="17">
        <f t="shared" si="230"/>
        <v>0</v>
      </c>
    </row>
    <row r="4929" spans="2:8" ht="15.75" thickBot="1">
      <c r="B4929" s="9">
        <v>930110</v>
      </c>
      <c r="C4929" s="20">
        <f>SUMIFS(Brasil_Mundo!$K:$K,Brasil_Mundo!$C:$C,$B4929)</f>
        <v>0</v>
      </c>
      <c r="D4929" s="20">
        <f>SUMIFS(Brasil_EUA!$L:$L,Brasil_EUA!$C:$C,$B4929)</f>
        <v>0</v>
      </c>
      <c r="E4929" s="17" t="str">
        <f t="shared" si="231"/>
        <v>-</v>
      </c>
      <c r="F4929" s="17" t="str">
        <f>IF(ISERROR(MATCH(TEXT($B4929,"000000"),Análise_Anexo1_SH6!$B:$B,0))=TRUE,"SIM","NÃO")</f>
        <v>SIM</v>
      </c>
      <c r="G4929" s="17">
        <f t="shared" si="229"/>
        <v>0</v>
      </c>
      <c r="H4929" s="17">
        <f t="shared" si="230"/>
        <v>0</v>
      </c>
    </row>
    <row r="4930" spans="2:8" ht="15.75" thickBot="1">
      <c r="B4930" s="9">
        <v>290379</v>
      </c>
      <c r="C4930" s="20">
        <f>SUMIFS(Brasil_Mundo!$K:$K,Brasil_Mundo!$C:$C,$B4930)</f>
        <v>0</v>
      </c>
      <c r="D4930" s="20">
        <f>SUMIFS(Brasil_EUA!$L:$L,Brasil_EUA!$C:$C,$B4930)</f>
        <v>0</v>
      </c>
      <c r="E4930" s="17" t="str">
        <f t="shared" si="231"/>
        <v>-</v>
      </c>
      <c r="F4930" s="17" t="str">
        <f>IF(ISERROR(MATCH(TEXT($B4930,"000000"),Análise_Anexo1_SH6!$B:$B,0))=TRUE,"SIM","NÃO")</f>
        <v>SIM</v>
      </c>
      <c r="G4930" s="17">
        <f t="shared" si="229"/>
        <v>0</v>
      </c>
      <c r="H4930" s="17">
        <f t="shared" si="230"/>
        <v>0</v>
      </c>
    </row>
    <row r="4931" spans="2:8" ht="15.75" thickBot="1">
      <c r="B4931" s="9">
        <v>930200</v>
      </c>
      <c r="C4931" s="20">
        <f>SUMIFS(Brasil_Mundo!$K:$K,Brasil_Mundo!$C:$C,$B4931)</f>
        <v>0</v>
      </c>
      <c r="D4931" s="20">
        <f>SUMIFS(Brasil_EUA!$L:$L,Brasil_EUA!$C:$C,$B4931)</f>
        <v>0</v>
      </c>
      <c r="E4931" s="17" t="str">
        <f t="shared" si="231"/>
        <v>-</v>
      </c>
      <c r="F4931" s="17" t="str">
        <f>IF(ISERROR(MATCH(TEXT($B4931,"000000"),Análise_Anexo1_SH6!$B:$B,0))=TRUE,"SIM","NÃO")</f>
        <v>SIM</v>
      </c>
      <c r="G4931" s="17">
        <f t="shared" si="229"/>
        <v>0</v>
      </c>
      <c r="H4931" s="17">
        <f t="shared" si="230"/>
        <v>0</v>
      </c>
    </row>
    <row r="4932" spans="2:8" ht="15.75" thickBot="1">
      <c r="B4932" s="9">
        <v>291524</v>
      </c>
      <c r="C4932" s="20">
        <f>SUMIFS(Brasil_Mundo!$K:$K,Brasil_Mundo!$C:$C,$B4932)</f>
        <v>0</v>
      </c>
      <c r="D4932" s="20">
        <f>SUMIFS(Brasil_EUA!$L:$L,Brasil_EUA!$C:$C,$B4932)</f>
        <v>0</v>
      </c>
      <c r="E4932" s="17" t="str">
        <f t="shared" si="231"/>
        <v>-</v>
      </c>
      <c r="F4932" s="17" t="str">
        <f>IF(ISERROR(MATCH(TEXT($B4932,"000000"),Análise_Anexo1_SH6!$B:$B,0))=TRUE,"SIM","NÃO")</f>
        <v>SIM</v>
      </c>
      <c r="G4932" s="17">
        <f t="shared" ref="G4932:G4995" si="232">C4932/C$3</f>
        <v>0</v>
      </c>
      <c r="H4932" s="17">
        <f t="shared" ref="H4932:H4995" si="233">D4932/D$3</f>
        <v>0</v>
      </c>
    </row>
    <row r="4933" spans="2:8" ht="15.75" thickBot="1">
      <c r="B4933" s="9">
        <v>282630</v>
      </c>
      <c r="C4933" s="20">
        <f>SUMIFS(Brasil_Mundo!$K:$K,Brasil_Mundo!$C:$C,$B4933)</f>
        <v>0</v>
      </c>
      <c r="D4933" s="20">
        <f>SUMIFS(Brasil_EUA!$L:$L,Brasil_EUA!$C:$C,$B4933)</f>
        <v>0</v>
      </c>
      <c r="E4933" s="17" t="str">
        <f t="shared" si="231"/>
        <v>-</v>
      </c>
      <c r="F4933" s="17" t="str">
        <f>IF(ISERROR(MATCH(TEXT($B4933,"000000"),Análise_Anexo1_SH6!$B:$B,0))=TRUE,"SIM","NÃO")</f>
        <v>SIM</v>
      </c>
      <c r="G4933" s="17">
        <f t="shared" si="232"/>
        <v>0</v>
      </c>
      <c r="H4933" s="17">
        <f t="shared" si="233"/>
        <v>0</v>
      </c>
    </row>
    <row r="4934" spans="2:8" ht="15.75" thickBot="1">
      <c r="B4934" s="9">
        <v>300349</v>
      </c>
      <c r="C4934" s="20">
        <f>SUMIFS(Brasil_Mundo!$K:$K,Brasil_Mundo!$C:$C,$B4934)</f>
        <v>0</v>
      </c>
      <c r="D4934" s="20">
        <f>SUMIFS(Brasil_EUA!$L:$L,Brasil_EUA!$C:$C,$B4934)</f>
        <v>0</v>
      </c>
      <c r="E4934" s="17" t="str">
        <f t="shared" si="231"/>
        <v>-</v>
      </c>
      <c r="F4934" s="17" t="str">
        <f>IF(ISERROR(MATCH(TEXT($B4934,"000000"),Análise_Anexo1_SH6!$B:$B,0))=TRUE,"SIM","NÃO")</f>
        <v>SIM</v>
      </c>
      <c r="G4934" s="17">
        <f t="shared" si="232"/>
        <v>0</v>
      </c>
      <c r="H4934" s="17">
        <f t="shared" si="233"/>
        <v>0</v>
      </c>
    </row>
    <row r="4935" spans="2:8" ht="15.75" thickBot="1">
      <c r="B4935" s="9">
        <v>530129</v>
      </c>
      <c r="C4935" s="20">
        <f>SUMIFS(Brasil_Mundo!$K:$K,Brasil_Mundo!$C:$C,$B4935)</f>
        <v>0</v>
      </c>
      <c r="D4935" s="20">
        <f>SUMIFS(Brasil_EUA!$L:$L,Brasil_EUA!$C:$C,$B4935)</f>
        <v>0</v>
      </c>
      <c r="E4935" s="17" t="str">
        <f t="shared" si="231"/>
        <v>-</v>
      </c>
      <c r="F4935" s="17" t="str">
        <f>IF(ISERROR(MATCH(TEXT($B4935,"000000"),Análise_Anexo1_SH6!$B:$B,0))=TRUE,"SIM","NÃO")</f>
        <v>SIM</v>
      </c>
      <c r="G4935" s="17">
        <f t="shared" si="232"/>
        <v>0</v>
      </c>
      <c r="H4935" s="17">
        <f t="shared" si="233"/>
        <v>0</v>
      </c>
    </row>
    <row r="4936" spans="2:8" ht="15.75" thickBot="1">
      <c r="B4936" s="9">
        <v>810420</v>
      </c>
      <c r="C4936" s="20">
        <f>SUMIFS(Brasil_Mundo!$K:$K,Brasil_Mundo!$C:$C,$B4936)</f>
        <v>0</v>
      </c>
      <c r="D4936" s="20">
        <f>SUMIFS(Brasil_EUA!$L:$L,Brasil_EUA!$C:$C,$B4936)</f>
        <v>0</v>
      </c>
      <c r="E4936" s="17" t="str">
        <f t="shared" si="231"/>
        <v>-</v>
      </c>
      <c r="F4936" s="17" t="str">
        <f>IF(ISERROR(MATCH(TEXT($B4936,"000000"),Análise_Anexo1_SH6!$B:$B,0))=TRUE,"SIM","NÃO")</f>
        <v>SIM</v>
      </c>
      <c r="G4936" s="17">
        <f t="shared" si="232"/>
        <v>0</v>
      </c>
      <c r="H4936" s="17">
        <f t="shared" si="233"/>
        <v>0</v>
      </c>
    </row>
    <row r="4937" spans="2:8" ht="15.75" thickBot="1">
      <c r="B4937" s="9">
        <v>520524</v>
      </c>
      <c r="C4937" s="20">
        <f>SUMIFS(Brasil_Mundo!$K:$K,Brasil_Mundo!$C:$C,$B4937)</f>
        <v>0</v>
      </c>
      <c r="D4937" s="20">
        <f>SUMIFS(Brasil_EUA!$L:$L,Brasil_EUA!$C:$C,$B4937)</f>
        <v>0</v>
      </c>
      <c r="E4937" s="17" t="str">
        <f t="shared" si="231"/>
        <v>-</v>
      </c>
      <c r="F4937" s="17" t="str">
        <f>IF(ISERROR(MATCH(TEXT($B4937,"000000"),Análise_Anexo1_SH6!$B:$B,0))=TRUE,"SIM","NÃO")</f>
        <v>SIM</v>
      </c>
      <c r="G4937" s="17">
        <f t="shared" si="232"/>
        <v>0</v>
      </c>
      <c r="H4937" s="17">
        <f t="shared" si="233"/>
        <v>0</v>
      </c>
    </row>
    <row r="4938" spans="2:8" ht="15.75" thickBot="1">
      <c r="B4938" s="9">
        <v>848620</v>
      </c>
      <c r="C4938" s="20">
        <f>SUMIFS(Brasil_Mundo!$K:$K,Brasil_Mundo!$C:$C,$B4938)</f>
        <v>0</v>
      </c>
      <c r="D4938" s="20">
        <f>SUMIFS(Brasil_EUA!$L:$L,Brasil_EUA!$C:$C,$B4938)</f>
        <v>0</v>
      </c>
      <c r="E4938" s="17" t="str">
        <f t="shared" si="231"/>
        <v>-</v>
      </c>
      <c r="F4938" s="17" t="str">
        <f>IF(ISERROR(MATCH(TEXT($B4938,"000000"),Análise_Anexo1_SH6!$B:$B,0))=TRUE,"SIM","NÃO")</f>
        <v>SIM</v>
      </c>
      <c r="G4938" s="17">
        <f t="shared" si="232"/>
        <v>0</v>
      </c>
      <c r="H4938" s="17">
        <f t="shared" si="233"/>
        <v>0</v>
      </c>
    </row>
    <row r="4939" spans="2:8" ht="15.75" thickBot="1">
      <c r="B4939" s="9">
        <v>292620</v>
      </c>
      <c r="C4939" s="20">
        <f>SUMIFS(Brasil_Mundo!$K:$K,Brasil_Mundo!$C:$C,$B4939)</f>
        <v>0</v>
      </c>
      <c r="D4939" s="20">
        <f>SUMIFS(Brasil_EUA!$L:$L,Brasil_EUA!$C:$C,$B4939)</f>
        <v>0</v>
      </c>
      <c r="E4939" s="17" t="str">
        <f t="shared" si="231"/>
        <v>-</v>
      </c>
      <c r="F4939" s="17" t="str">
        <f>IF(ISERROR(MATCH(TEXT($B4939,"000000"),Análise_Anexo1_SH6!$B:$B,0))=TRUE,"SIM","NÃO")</f>
        <v>SIM</v>
      </c>
      <c r="G4939" s="17">
        <f t="shared" si="232"/>
        <v>0</v>
      </c>
      <c r="H4939" s="17">
        <f t="shared" si="233"/>
        <v>0</v>
      </c>
    </row>
    <row r="4940" spans="2:8" ht="15.75" thickBot="1">
      <c r="B4940" s="9">
        <v>950826</v>
      </c>
      <c r="C4940" s="20">
        <f>SUMIFS(Brasil_Mundo!$K:$K,Brasil_Mundo!$C:$C,$B4940)</f>
        <v>0</v>
      </c>
      <c r="D4940" s="20">
        <f>SUMIFS(Brasil_EUA!$L:$L,Brasil_EUA!$C:$C,$B4940)</f>
        <v>0</v>
      </c>
      <c r="E4940" s="17" t="str">
        <f t="shared" si="231"/>
        <v>-</v>
      </c>
      <c r="F4940" s="17" t="str">
        <f>IF(ISERROR(MATCH(TEXT($B4940,"000000"),Análise_Anexo1_SH6!$B:$B,0))=TRUE,"SIM","NÃO")</f>
        <v>SIM</v>
      </c>
      <c r="G4940" s="17">
        <f t="shared" si="232"/>
        <v>0</v>
      </c>
      <c r="H4940" s="17">
        <f t="shared" si="233"/>
        <v>0</v>
      </c>
    </row>
    <row r="4941" spans="2:8" ht="15.75" thickBot="1">
      <c r="B4941" s="9">
        <v>870240</v>
      </c>
      <c r="C4941" s="20">
        <f>SUMIFS(Brasil_Mundo!$K:$K,Brasil_Mundo!$C:$C,$B4941)</f>
        <v>0</v>
      </c>
      <c r="D4941" s="20">
        <f>SUMIFS(Brasil_EUA!$L:$L,Brasil_EUA!$C:$C,$B4941)</f>
        <v>0</v>
      </c>
      <c r="E4941" s="17" t="str">
        <f t="shared" si="231"/>
        <v>-</v>
      </c>
      <c r="F4941" s="17" t="str">
        <f>IF(ISERROR(MATCH(TEXT($B4941,"000000"),Análise_Anexo1_SH6!$B:$B,0))=TRUE,"SIM","NÃO")</f>
        <v>SIM</v>
      </c>
      <c r="G4941" s="17">
        <f t="shared" si="232"/>
        <v>0</v>
      </c>
      <c r="H4941" s="17">
        <f t="shared" si="233"/>
        <v>0</v>
      </c>
    </row>
    <row r="4942" spans="2:8" ht="15.75" thickBot="1">
      <c r="B4942" s="9">
        <v>845931</v>
      </c>
      <c r="C4942" s="20">
        <f>SUMIFS(Brasil_Mundo!$K:$K,Brasil_Mundo!$C:$C,$B4942)</f>
        <v>0</v>
      </c>
      <c r="D4942" s="20">
        <f>SUMIFS(Brasil_EUA!$L:$L,Brasil_EUA!$C:$C,$B4942)</f>
        <v>0</v>
      </c>
      <c r="E4942" s="17" t="str">
        <f t="shared" si="231"/>
        <v>-</v>
      </c>
      <c r="F4942" s="17" t="str">
        <f>IF(ISERROR(MATCH(TEXT($B4942,"000000"),Análise_Anexo1_SH6!$B:$B,0))=TRUE,"SIM","NÃO")</f>
        <v>SIM</v>
      </c>
      <c r="G4942" s="17">
        <f t="shared" si="232"/>
        <v>0</v>
      </c>
      <c r="H4942" s="17">
        <f t="shared" si="233"/>
        <v>0</v>
      </c>
    </row>
    <row r="4943" spans="2:8" ht="15.75" thickBot="1">
      <c r="B4943" s="9">
        <v>844621</v>
      </c>
      <c r="C4943" s="20">
        <f>SUMIFS(Brasil_Mundo!$K:$K,Brasil_Mundo!$C:$C,$B4943)</f>
        <v>0</v>
      </c>
      <c r="D4943" s="20">
        <f>SUMIFS(Brasil_EUA!$L:$L,Brasil_EUA!$C:$C,$B4943)</f>
        <v>0</v>
      </c>
      <c r="E4943" s="17" t="str">
        <f t="shared" si="231"/>
        <v>-</v>
      </c>
      <c r="F4943" s="17" t="str">
        <f>IF(ISERROR(MATCH(TEXT($B4943,"000000"),Análise_Anexo1_SH6!$B:$B,0))=TRUE,"SIM","NÃO")</f>
        <v>SIM</v>
      </c>
      <c r="G4943" s="17">
        <f t="shared" si="232"/>
        <v>0</v>
      </c>
      <c r="H4943" s="17">
        <f t="shared" si="233"/>
        <v>0</v>
      </c>
    </row>
    <row r="4944" spans="2:8" ht="15.75" thickBot="1">
      <c r="B4944" s="9">
        <v>550330</v>
      </c>
      <c r="C4944" s="20">
        <f>SUMIFS(Brasil_Mundo!$K:$K,Brasil_Mundo!$C:$C,$B4944)</f>
        <v>0</v>
      </c>
      <c r="D4944" s="20">
        <f>SUMIFS(Brasil_EUA!$L:$L,Brasil_EUA!$C:$C,$B4944)</f>
        <v>0</v>
      </c>
      <c r="E4944" s="17" t="str">
        <f t="shared" si="231"/>
        <v>-</v>
      </c>
      <c r="F4944" s="17" t="str">
        <f>IF(ISERROR(MATCH(TEXT($B4944,"000000"),Análise_Anexo1_SH6!$B:$B,0))=TRUE,"SIM","NÃO")</f>
        <v>SIM</v>
      </c>
      <c r="G4944" s="17">
        <f t="shared" si="232"/>
        <v>0</v>
      </c>
      <c r="H4944" s="17">
        <f t="shared" si="233"/>
        <v>0</v>
      </c>
    </row>
    <row r="4945" spans="2:8" ht="15.75" thickBot="1">
      <c r="B4945" s="9">
        <v>880694</v>
      </c>
      <c r="C4945" s="20">
        <f>SUMIFS(Brasil_Mundo!$K:$K,Brasil_Mundo!$C:$C,$B4945)</f>
        <v>0</v>
      </c>
      <c r="D4945" s="20">
        <f>SUMIFS(Brasil_EUA!$L:$L,Brasil_EUA!$C:$C,$B4945)</f>
        <v>0</v>
      </c>
      <c r="E4945" s="17" t="str">
        <f t="shared" si="231"/>
        <v>-</v>
      </c>
      <c r="F4945" s="17" t="str">
        <f>IF(ISERROR(MATCH(TEXT($B4945,"000000"),Análise_Anexo1_SH6!$B:$B,0))=TRUE,"SIM","NÃO")</f>
        <v>NÃO</v>
      </c>
      <c r="G4945" s="17">
        <f t="shared" si="232"/>
        <v>0</v>
      </c>
      <c r="H4945" s="17">
        <f t="shared" si="233"/>
        <v>0</v>
      </c>
    </row>
    <row r="4946" spans="2:8" ht="15.75" thickBot="1">
      <c r="B4946" s="9">
        <v>847971</v>
      </c>
      <c r="C4946" s="20">
        <f>SUMIFS(Brasil_Mundo!$K:$K,Brasil_Mundo!$C:$C,$B4946)</f>
        <v>0</v>
      </c>
      <c r="D4946" s="20">
        <f>SUMIFS(Brasil_EUA!$L:$L,Brasil_EUA!$C:$C,$B4946)</f>
        <v>0</v>
      </c>
      <c r="E4946" s="17" t="str">
        <f t="shared" si="231"/>
        <v>-</v>
      </c>
      <c r="F4946" s="17" t="str">
        <f>IF(ISERROR(MATCH(TEXT($B4946,"000000"),Análise_Anexo1_SH6!$B:$B,0))=TRUE,"SIM","NÃO")</f>
        <v>SIM</v>
      </c>
      <c r="G4946" s="17">
        <f t="shared" si="232"/>
        <v>0</v>
      </c>
      <c r="H4946" s="17">
        <f t="shared" si="233"/>
        <v>0</v>
      </c>
    </row>
    <row r="4947" spans="2:8" ht="15.75" thickBot="1">
      <c r="B4947" s="9">
        <v>551442</v>
      </c>
      <c r="C4947" s="20">
        <f>SUMIFS(Brasil_Mundo!$K:$K,Brasil_Mundo!$C:$C,$B4947)</f>
        <v>0</v>
      </c>
      <c r="D4947" s="20">
        <f>SUMIFS(Brasil_EUA!$L:$L,Brasil_EUA!$C:$C,$B4947)</f>
        <v>0</v>
      </c>
      <c r="E4947" s="17" t="str">
        <f t="shared" si="231"/>
        <v>-</v>
      </c>
      <c r="F4947" s="17" t="str">
        <f>IF(ISERROR(MATCH(TEXT($B4947,"000000"),Análise_Anexo1_SH6!$B:$B,0))=TRUE,"SIM","NÃO")</f>
        <v>SIM</v>
      </c>
      <c r="G4947" s="17">
        <f t="shared" si="232"/>
        <v>0</v>
      </c>
      <c r="H4947" s="17">
        <f t="shared" si="233"/>
        <v>0</v>
      </c>
    </row>
    <row r="4948" spans="2:8" ht="15.75" thickBot="1">
      <c r="B4948" s="9">
        <v>530610</v>
      </c>
      <c r="C4948" s="20">
        <f>SUMIFS(Brasil_Mundo!$K:$K,Brasil_Mundo!$C:$C,$B4948)</f>
        <v>0</v>
      </c>
      <c r="D4948" s="20">
        <f>SUMIFS(Brasil_EUA!$L:$L,Brasil_EUA!$C:$C,$B4948)</f>
        <v>0</v>
      </c>
      <c r="E4948" s="17" t="str">
        <f t="shared" si="231"/>
        <v>-</v>
      </c>
      <c r="F4948" s="17" t="str">
        <f>IF(ISERROR(MATCH(TEXT($B4948,"000000"),Análise_Anexo1_SH6!$B:$B,0))=TRUE,"SIM","NÃO")</f>
        <v>SIM</v>
      </c>
      <c r="G4948" s="17">
        <f t="shared" si="232"/>
        <v>0</v>
      </c>
      <c r="H4948" s="17">
        <f t="shared" si="233"/>
        <v>0</v>
      </c>
    </row>
    <row r="4949" spans="2:8" ht="15.75" thickBot="1">
      <c r="B4949" s="9">
        <v>290311</v>
      </c>
      <c r="C4949" s="20">
        <f>SUMIFS(Brasil_Mundo!$K:$K,Brasil_Mundo!$C:$C,$B4949)</f>
        <v>0</v>
      </c>
      <c r="D4949" s="20">
        <f>SUMIFS(Brasil_EUA!$L:$L,Brasil_EUA!$C:$C,$B4949)</f>
        <v>0</v>
      </c>
      <c r="E4949" s="17" t="str">
        <f t="shared" si="231"/>
        <v>-</v>
      </c>
      <c r="F4949" s="17" t="str">
        <f>IF(ISERROR(MATCH(TEXT($B4949,"000000"),Análise_Anexo1_SH6!$B:$B,0))=TRUE,"SIM","NÃO")</f>
        <v>SIM</v>
      </c>
      <c r="G4949" s="17">
        <f t="shared" si="232"/>
        <v>0</v>
      </c>
      <c r="H4949" s="17">
        <f t="shared" si="233"/>
        <v>0</v>
      </c>
    </row>
    <row r="4950" spans="2:8" ht="15.75" thickBot="1">
      <c r="B4950" s="9">
        <v>401694</v>
      </c>
      <c r="C4950" s="20">
        <f>SUMIFS(Brasil_Mundo!$K:$K,Brasil_Mundo!$C:$C,$B4950)</f>
        <v>0</v>
      </c>
      <c r="D4950" s="20">
        <f>SUMIFS(Brasil_EUA!$L:$L,Brasil_EUA!$C:$C,$B4950)</f>
        <v>0</v>
      </c>
      <c r="E4950" s="17" t="str">
        <f t="shared" si="231"/>
        <v>-</v>
      </c>
      <c r="F4950" s="17" t="str">
        <f>IF(ISERROR(MATCH(TEXT($B4950,"000000"),Análise_Anexo1_SH6!$B:$B,0))=TRUE,"SIM","NÃO")</f>
        <v>SIM</v>
      </c>
      <c r="G4950" s="17">
        <f t="shared" si="232"/>
        <v>0</v>
      </c>
      <c r="H4950" s="17">
        <f t="shared" si="233"/>
        <v>0</v>
      </c>
    </row>
    <row r="4951" spans="2:8" ht="15.75" thickBot="1">
      <c r="B4951" s="9">
        <v>550630</v>
      </c>
      <c r="C4951" s="20">
        <f>SUMIFS(Brasil_Mundo!$K:$K,Brasil_Mundo!$C:$C,$B4951)</f>
        <v>0</v>
      </c>
      <c r="D4951" s="20">
        <f>SUMIFS(Brasil_EUA!$L:$L,Brasil_EUA!$C:$C,$B4951)</f>
        <v>0</v>
      </c>
      <c r="E4951" s="17" t="str">
        <f t="shared" si="231"/>
        <v>-</v>
      </c>
      <c r="F4951" s="17" t="str">
        <f>IF(ISERROR(MATCH(TEXT($B4951,"000000"),Análise_Anexo1_SH6!$B:$B,0))=TRUE,"SIM","NÃO")</f>
        <v>SIM</v>
      </c>
      <c r="G4951" s="17">
        <f t="shared" si="232"/>
        <v>0</v>
      </c>
      <c r="H4951" s="17">
        <f t="shared" si="233"/>
        <v>0</v>
      </c>
    </row>
    <row r="4952" spans="2:8" ht="15.75" thickBot="1">
      <c r="B4952" s="9">
        <v>283421</v>
      </c>
      <c r="C4952" s="20">
        <f>SUMIFS(Brasil_Mundo!$K:$K,Brasil_Mundo!$C:$C,$B4952)</f>
        <v>0</v>
      </c>
      <c r="D4952" s="20">
        <f>SUMIFS(Brasil_EUA!$L:$L,Brasil_EUA!$C:$C,$B4952)</f>
        <v>0</v>
      </c>
      <c r="E4952" s="17" t="str">
        <f t="shared" si="231"/>
        <v>-</v>
      </c>
      <c r="F4952" s="17" t="str">
        <f>IF(ISERROR(MATCH(TEXT($B4952,"000000"),Análise_Anexo1_SH6!$B:$B,0))=TRUE,"SIM","NÃO")</f>
        <v>SIM</v>
      </c>
      <c r="G4952" s="17">
        <f t="shared" si="232"/>
        <v>0</v>
      </c>
      <c r="H4952" s="17">
        <f t="shared" si="233"/>
        <v>0</v>
      </c>
    </row>
    <row r="4953" spans="2:8" ht="15.75" thickBot="1">
      <c r="B4953" s="9">
        <v>846024</v>
      </c>
      <c r="C4953" s="20">
        <f>SUMIFS(Brasil_Mundo!$K:$K,Brasil_Mundo!$C:$C,$B4953)</f>
        <v>0</v>
      </c>
      <c r="D4953" s="20">
        <f>SUMIFS(Brasil_EUA!$L:$L,Brasil_EUA!$C:$C,$B4953)</f>
        <v>0</v>
      </c>
      <c r="E4953" s="17" t="str">
        <f t="shared" si="231"/>
        <v>-</v>
      </c>
      <c r="F4953" s="17" t="str">
        <f>IF(ISERROR(MATCH(TEXT($B4953,"000000"),Análise_Anexo1_SH6!$B:$B,0))=TRUE,"SIM","NÃO")</f>
        <v>SIM</v>
      </c>
      <c r="G4953" s="17">
        <f t="shared" si="232"/>
        <v>0</v>
      </c>
      <c r="H4953" s="17">
        <f t="shared" si="233"/>
        <v>0</v>
      </c>
    </row>
    <row r="4954" spans="2:8" ht="15.75" thickBot="1">
      <c r="B4954" s="9" t="s">
        <v>13314</v>
      </c>
      <c r="C4954" s="20">
        <f>SUMIFS(Brasil_Mundo!$K:$K,Brasil_Mundo!$C:$C,$B4954)</f>
        <v>0</v>
      </c>
      <c r="D4954" s="20">
        <f>SUMIFS(Brasil_EUA!$L:$L,Brasil_EUA!$C:$C,$B4954)</f>
        <v>0</v>
      </c>
      <c r="E4954" s="17" t="str">
        <f t="shared" si="231"/>
        <v>-</v>
      </c>
      <c r="F4954" s="17" t="str">
        <f>IF(ISERROR(MATCH(TEXT($B4954,"000000"),Análise_Anexo1_SH6!$B:$B,0))=TRUE,"SIM","NÃO")</f>
        <v>SIM</v>
      </c>
      <c r="G4954" s="17">
        <f t="shared" si="232"/>
        <v>0</v>
      </c>
      <c r="H4954" s="17">
        <f t="shared" si="233"/>
        <v>0</v>
      </c>
    </row>
    <row r="4955" spans="2:8" ht="15.75" thickBot="1">
      <c r="B4955" s="9">
        <v>920120</v>
      </c>
      <c r="C4955" s="20">
        <f>SUMIFS(Brasil_Mundo!$K:$K,Brasil_Mundo!$C:$C,$B4955)</f>
        <v>0</v>
      </c>
      <c r="D4955" s="20">
        <f>SUMIFS(Brasil_EUA!$L:$L,Brasil_EUA!$C:$C,$B4955)</f>
        <v>0</v>
      </c>
      <c r="E4955" s="17" t="str">
        <f t="shared" si="231"/>
        <v>-</v>
      </c>
      <c r="F4955" s="17" t="str">
        <f>IF(ISERROR(MATCH(TEXT($B4955,"000000"),Análise_Anexo1_SH6!$B:$B,0))=TRUE,"SIM","NÃO")</f>
        <v>SIM</v>
      </c>
      <c r="G4955" s="17">
        <f t="shared" si="232"/>
        <v>0</v>
      </c>
      <c r="H4955" s="17">
        <f t="shared" si="233"/>
        <v>0</v>
      </c>
    </row>
    <row r="4956" spans="2:8" ht="15.75" thickBot="1">
      <c r="B4956" s="9">
        <v>450190</v>
      </c>
      <c r="C4956" s="20">
        <f>SUMIFS(Brasil_Mundo!$K:$K,Brasil_Mundo!$C:$C,$B4956)</f>
        <v>0</v>
      </c>
      <c r="D4956" s="20">
        <f>SUMIFS(Brasil_EUA!$L:$L,Brasil_EUA!$C:$C,$B4956)</f>
        <v>0</v>
      </c>
      <c r="E4956" s="17" t="str">
        <f t="shared" si="231"/>
        <v>-</v>
      </c>
      <c r="F4956" s="17" t="str">
        <f>IF(ISERROR(MATCH(TEXT($B4956,"000000"),Análise_Anexo1_SH6!$B:$B,0))=TRUE,"SIM","NÃO")</f>
        <v>SIM</v>
      </c>
      <c r="G4956" s="17">
        <f t="shared" si="232"/>
        <v>0</v>
      </c>
      <c r="H4956" s="17">
        <f t="shared" si="233"/>
        <v>0</v>
      </c>
    </row>
    <row r="4957" spans="2:8" ht="15.75" thickBot="1">
      <c r="B4957" s="9">
        <v>848510</v>
      </c>
      <c r="C4957" s="20">
        <f>SUMIFS(Brasil_Mundo!$K:$K,Brasil_Mundo!$C:$C,$B4957)</f>
        <v>0</v>
      </c>
      <c r="D4957" s="20">
        <f>SUMIFS(Brasil_EUA!$L:$L,Brasil_EUA!$C:$C,$B4957)</f>
        <v>0</v>
      </c>
      <c r="E4957" s="17" t="str">
        <f t="shared" si="231"/>
        <v>-</v>
      </c>
      <c r="F4957" s="17" t="str">
        <f>IF(ISERROR(MATCH(TEXT($B4957,"000000"),Análise_Anexo1_SH6!$B:$B,0))=TRUE,"SIM","NÃO")</f>
        <v>SIM</v>
      </c>
      <c r="G4957" s="17">
        <f t="shared" si="232"/>
        <v>0</v>
      </c>
      <c r="H4957" s="17">
        <f t="shared" si="233"/>
        <v>0</v>
      </c>
    </row>
    <row r="4958" spans="2:8" ht="15.75" thickBot="1">
      <c r="B4958" s="9">
        <v>300460</v>
      </c>
      <c r="C4958" s="20">
        <f>SUMIFS(Brasil_Mundo!$K:$K,Brasil_Mundo!$C:$C,$B4958)</f>
        <v>0</v>
      </c>
      <c r="D4958" s="20">
        <f>SUMIFS(Brasil_EUA!$L:$L,Brasil_EUA!$C:$C,$B4958)</f>
        <v>0</v>
      </c>
      <c r="E4958" s="17" t="str">
        <f t="shared" si="231"/>
        <v>-</v>
      </c>
      <c r="F4958" s="17" t="str">
        <f>IF(ISERROR(MATCH(TEXT($B4958,"000000"),Análise_Anexo1_SH6!$B:$B,0))=TRUE,"SIM","NÃO")</f>
        <v>SIM</v>
      </c>
      <c r="G4958" s="17">
        <f t="shared" si="232"/>
        <v>0</v>
      </c>
      <c r="H4958" s="17">
        <f t="shared" si="233"/>
        <v>0</v>
      </c>
    </row>
    <row r="4959" spans="2:8" ht="15.75" thickBot="1">
      <c r="B4959" s="9">
        <v>293959</v>
      </c>
      <c r="C4959" s="20">
        <f>SUMIFS(Brasil_Mundo!$K:$K,Brasil_Mundo!$C:$C,$B4959)</f>
        <v>0</v>
      </c>
      <c r="D4959" s="20">
        <f>SUMIFS(Brasil_EUA!$L:$L,Brasil_EUA!$C:$C,$B4959)</f>
        <v>0</v>
      </c>
      <c r="E4959" s="17" t="str">
        <f t="shared" si="231"/>
        <v>-</v>
      </c>
      <c r="F4959" s="17" t="str">
        <f>IF(ISERROR(MATCH(TEXT($B4959,"000000"),Análise_Anexo1_SH6!$B:$B,0))=TRUE,"SIM","NÃO")</f>
        <v>SIM</v>
      </c>
      <c r="G4959" s="17">
        <f t="shared" si="232"/>
        <v>0</v>
      </c>
      <c r="H4959" s="17">
        <f t="shared" si="233"/>
        <v>0</v>
      </c>
    </row>
    <row r="4960" spans="2:8" ht="15.75" thickBot="1">
      <c r="B4960" s="9">
        <v>292121</v>
      </c>
      <c r="C4960" s="20">
        <f>SUMIFS(Brasil_Mundo!$K:$K,Brasil_Mundo!$C:$C,$B4960)</f>
        <v>0</v>
      </c>
      <c r="D4960" s="20">
        <f>SUMIFS(Brasil_EUA!$L:$L,Brasil_EUA!$C:$C,$B4960)</f>
        <v>0</v>
      </c>
      <c r="E4960" s="17" t="str">
        <f t="shared" si="231"/>
        <v>-</v>
      </c>
      <c r="F4960" s="17" t="str">
        <f>IF(ISERROR(MATCH(TEXT($B4960,"000000"),Análise_Anexo1_SH6!$B:$B,0))=TRUE,"SIM","NÃO")</f>
        <v>SIM</v>
      </c>
      <c r="G4960" s="17">
        <f t="shared" si="232"/>
        <v>0</v>
      </c>
      <c r="H4960" s="17">
        <f t="shared" si="233"/>
        <v>0</v>
      </c>
    </row>
    <row r="4961" spans="2:8" ht="15.75" thickBot="1">
      <c r="B4961" s="9">
        <v>381111</v>
      </c>
      <c r="C4961" s="20">
        <f>SUMIFS(Brasil_Mundo!$K:$K,Brasil_Mundo!$C:$C,$B4961)</f>
        <v>0</v>
      </c>
      <c r="D4961" s="20">
        <f>SUMIFS(Brasil_EUA!$L:$L,Brasil_EUA!$C:$C,$B4961)</f>
        <v>0</v>
      </c>
      <c r="E4961" s="17" t="str">
        <f t="shared" si="231"/>
        <v>-</v>
      </c>
      <c r="F4961" s="17" t="str">
        <f>IF(ISERROR(MATCH(TEXT($B4961,"000000"),Análise_Anexo1_SH6!$B:$B,0))=TRUE,"SIM","NÃO")</f>
        <v>SIM</v>
      </c>
      <c r="G4961" s="17">
        <f t="shared" si="232"/>
        <v>0</v>
      </c>
      <c r="H4961" s="17">
        <f t="shared" si="233"/>
        <v>0</v>
      </c>
    </row>
    <row r="4962" spans="2:8" ht="15.75" thickBot="1">
      <c r="B4962" s="9">
        <v>930510</v>
      </c>
      <c r="C4962" s="20">
        <f>SUMIFS(Brasil_Mundo!$K:$K,Brasil_Mundo!$C:$C,$B4962)</f>
        <v>0</v>
      </c>
      <c r="D4962" s="20">
        <f>SUMIFS(Brasil_EUA!$L:$L,Brasil_EUA!$C:$C,$B4962)</f>
        <v>0</v>
      </c>
      <c r="E4962" s="17" t="str">
        <f t="shared" si="231"/>
        <v>-</v>
      </c>
      <c r="F4962" s="17" t="str">
        <f>IF(ISERROR(MATCH(TEXT($B4962,"000000"),Análise_Anexo1_SH6!$B:$B,0))=TRUE,"SIM","NÃO")</f>
        <v>SIM</v>
      </c>
      <c r="G4962" s="17">
        <f t="shared" si="232"/>
        <v>0</v>
      </c>
      <c r="H4962" s="17">
        <f t="shared" si="233"/>
        <v>0</v>
      </c>
    </row>
    <row r="4963" spans="2:8" ht="15.75" thickBot="1">
      <c r="B4963" s="9">
        <v>930591</v>
      </c>
      <c r="C4963" s="20">
        <f>SUMIFS(Brasil_Mundo!$K:$K,Brasil_Mundo!$C:$C,$B4963)</f>
        <v>0</v>
      </c>
      <c r="D4963" s="20">
        <f>SUMIFS(Brasil_EUA!$L:$L,Brasil_EUA!$C:$C,$B4963)</f>
        <v>0</v>
      </c>
      <c r="E4963" s="17" t="str">
        <f t="shared" si="231"/>
        <v>-</v>
      </c>
      <c r="F4963" s="17" t="str">
        <f>IF(ISERROR(MATCH(TEXT($B4963,"000000"),Análise_Anexo1_SH6!$B:$B,0))=TRUE,"SIM","NÃO")</f>
        <v>SIM</v>
      </c>
      <c r="G4963" s="17">
        <f t="shared" si="232"/>
        <v>0</v>
      </c>
      <c r="H4963" s="17">
        <f t="shared" si="233"/>
        <v>0</v>
      </c>
    </row>
    <row r="4964" spans="2:8" ht="15.75" thickBot="1">
      <c r="B4964" s="9">
        <v>293371</v>
      </c>
      <c r="C4964" s="20">
        <f>SUMIFS(Brasil_Mundo!$K:$K,Brasil_Mundo!$C:$C,$B4964)</f>
        <v>0</v>
      </c>
      <c r="D4964" s="20">
        <f>SUMIFS(Brasil_EUA!$L:$L,Brasil_EUA!$C:$C,$B4964)</f>
        <v>0</v>
      </c>
      <c r="E4964" s="17" t="str">
        <f t="shared" si="231"/>
        <v>-</v>
      </c>
      <c r="F4964" s="17" t="str">
        <f>IF(ISERROR(MATCH(TEXT($B4964,"000000"),Análise_Anexo1_SH6!$B:$B,0))=TRUE,"SIM","NÃO")</f>
        <v>SIM</v>
      </c>
      <c r="G4964" s="17">
        <f t="shared" si="232"/>
        <v>0</v>
      </c>
      <c r="H4964" s="17">
        <f t="shared" si="233"/>
        <v>0</v>
      </c>
    </row>
    <row r="4965" spans="2:8" ht="15.75" thickBot="1">
      <c r="B4965" s="9">
        <v>540333</v>
      </c>
      <c r="C4965" s="20">
        <f>SUMIFS(Brasil_Mundo!$K:$K,Brasil_Mundo!$C:$C,$B4965)</f>
        <v>0</v>
      </c>
      <c r="D4965" s="20">
        <f>SUMIFS(Brasil_EUA!$L:$L,Brasil_EUA!$C:$C,$B4965)</f>
        <v>0</v>
      </c>
      <c r="E4965" s="17" t="str">
        <f t="shared" si="231"/>
        <v>-</v>
      </c>
      <c r="F4965" s="17" t="str">
        <f>IF(ISERROR(MATCH(TEXT($B4965,"000000"),Análise_Anexo1_SH6!$B:$B,0))=TRUE,"SIM","NÃO")</f>
        <v>SIM</v>
      </c>
      <c r="G4965" s="17">
        <f t="shared" si="232"/>
        <v>0</v>
      </c>
      <c r="H4965" s="17">
        <f t="shared" si="233"/>
        <v>0</v>
      </c>
    </row>
    <row r="4966" spans="2:8" ht="15.75" thickBot="1">
      <c r="B4966" s="9">
        <v>550130</v>
      </c>
      <c r="C4966" s="20">
        <f>SUMIFS(Brasil_Mundo!$K:$K,Brasil_Mundo!$C:$C,$B4966)</f>
        <v>0</v>
      </c>
      <c r="D4966" s="20">
        <f>SUMIFS(Brasil_EUA!$L:$L,Brasil_EUA!$C:$C,$B4966)</f>
        <v>0</v>
      </c>
      <c r="E4966" s="17" t="str">
        <f t="shared" si="231"/>
        <v>-</v>
      </c>
      <c r="F4966" s="17" t="str">
        <f>IF(ISERROR(MATCH(TEXT($B4966,"000000"),Análise_Anexo1_SH6!$B:$B,0))=TRUE,"SIM","NÃO")</f>
        <v>SIM</v>
      </c>
      <c r="G4966" s="17">
        <f t="shared" si="232"/>
        <v>0</v>
      </c>
      <c r="H4966" s="17">
        <f t="shared" si="233"/>
        <v>0</v>
      </c>
    </row>
    <row r="4967" spans="2:8" ht="15.75" thickBot="1">
      <c r="B4967" s="9">
        <v>250850</v>
      </c>
      <c r="C4967" s="20">
        <f>SUMIFS(Brasil_Mundo!$K:$K,Brasil_Mundo!$C:$C,$B4967)</f>
        <v>0</v>
      </c>
      <c r="D4967" s="20">
        <f>SUMIFS(Brasil_EUA!$L:$L,Brasil_EUA!$C:$C,$B4967)</f>
        <v>0</v>
      </c>
      <c r="E4967" s="17" t="str">
        <f t="shared" si="231"/>
        <v>-</v>
      </c>
      <c r="F4967" s="17" t="str">
        <f>IF(ISERROR(MATCH(TEXT($B4967,"000000"),Análise_Anexo1_SH6!$B:$B,0))=TRUE,"SIM","NÃO")</f>
        <v>SIM</v>
      </c>
      <c r="G4967" s="17">
        <f t="shared" si="232"/>
        <v>0</v>
      </c>
      <c r="H4967" s="17">
        <f t="shared" si="233"/>
        <v>0</v>
      </c>
    </row>
    <row r="4968" spans="2:8" ht="15.75" thickBot="1">
      <c r="B4968" s="9">
        <v>290344</v>
      </c>
      <c r="C4968" s="20">
        <f>SUMIFS(Brasil_Mundo!$K:$K,Brasil_Mundo!$C:$C,$B4968)</f>
        <v>0</v>
      </c>
      <c r="D4968" s="20">
        <f>SUMIFS(Brasil_EUA!$L:$L,Brasil_EUA!$C:$C,$B4968)</f>
        <v>0</v>
      </c>
      <c r="E4968" s="17" t="str">
        <f t="shared" si="231"/>
        <v>-</v>
      </c>
      <c r="F4968" s="17" t="str">
        <f>IF(ISERROR(MATCH(TEXT($B4968,"000000"),Análise_Anexo1_SH6!$B:$B,0))=TRUE,"SIM","NÃO")</f>
        <v>SIM</v>
      </c>
      <c r="G4968" s="17">
        <f t="shared" si="232"/>
        <v>0</v>
      </c>
      <c r="H4968" s="17">
        <f t="shared" si="233"/>
        <v>0</v>
      </c>
    </row>
    <row r="4969" spans="2:8" ht="15.75" thickBot="1">
      <c r="B4969" s="9">
        <v>282570</v>
      </c>
      <c r="C4969" s="20">
        <f>SUMIFS(Brasil_Mundo!$K:$K,Brasil_Mundo!$C:$C,$B4969)</f>
        <v>0</v>
      </c>
      <c r="D4969" s="20">
        <f>SUMIFS(Brasil_EUA!$L:$L,Brasil_EUA!$C:$C,$B4969)</f>
        <v>0</v>
      </c>
      <c r="E4969" s="17" t="str">
        <f t="shared" si="231"/>
        <v>-</v>
      </c>
      <c r="F4969" s="17" t="str">
        <f>IF(ISERROR(MATCH(TEXT($B4969,"000000"),Análise_Anexo1_SH6!$B:$B,0))=TRUE,"SIM","NÃO")</f>
        <v>SIM</v>
      </c>
      <c r="G4969" s="17">
        <f t="shared" si="232"/>
        <v>0</v>
      </c>
      <c r="H4969" s="17">
        <f t="shared" si="233"/>
        <v>0</v>
      </c>
    </row>
    <row r="4970" spans="2:8" ht="15.75" thickBot="1">
      <c r="B4970" s="9">
        <v>846012</v>
      </c>
      <c r="C4970" s="20">
        <f>SUMIFS(Brasil_Mundo!$K:$K,Brasil_Mundo!$C:$C,$B4970)</f>
        <v>0</v>
      </c>
      <c r="D4970" s="20">
        <f>SUMIFS(Brasil_EUA!$L:$L,Brasil_EUA!$C:$C,$B4970)</f>
        <v>0</v>
      </c>
      <c r="E4970" s="17" t="str">
        <f t="shared" si="231"/>
        <v>-</v>
      </c>
      <c r="F4970" s="17" t="str">
        <f>IF(ISERROR(MATCH(TEXT($B4970,"000000"),Análise_Anexo1_SH6!$B:$B,0))=TRUE,"SIM","NÃO")</f>
        <v>SIM</v>
      </c>
      <c r="G4970" s="17">
        <f t="shared" si="232"/>
        <v>0</v>
      </c>
      <c r="H4970" s="17">
        <f t="shared" si="233"/>
        <v>0</v>
      </c>
    </row>
    <row r="4971" spans="2:8" ht="15.75" thickBot="1">
      <c r="B4971" s="9">
        <v>520542</v>
      </c>
      <c r="C4971" s="20">
        <f>SUMIFS(Brasil_Mundo!$K:$K,Brasil_Mundo!$C:$C,$B4971)</f>
        <v>0</v>
      </c>
      <c r="D4971" s="20">
        <f>SUMIFS(Brasil_EUA!$L:$L,Brasil_EUA!$C:$C,$B4971)</f>
        <v>0</v>
      </c>
      <c r="E4971" s="17" t="str">
        <f t="shared" si="231"/>
        <v>-</v>
      </c>
      <c r="F4971" s="17" t="str">
        <f>IF(ISERROR(MATCH(TEXT($B4971,"000000"),Análise_Anexo1_SH6!$B:$B,0))=TRUE,"SIM","NÃO")</f>
        <v>SIM</v>
      </c>
      <c r="G4971" s="17">
        <f t="shared" si="232"/>
        <v>0</v>
      </c>
      <c r="H4971" s="17">
        <f t="shared" si="233"/>
        <v>0</v>
      </c>
    </row>
    <row r="4972" spans="2:8" ht="15.75" thickBot="1">
      <c r="B4972" s="9">
        <v>710491</v>
      </c>
      <c r="C4972" s="20">
        <f>SUMIFS(Brasil_Mundo!$K:$K,Brasil_Mundo!$C:$C,$B4972)</f>
        <v>0</v>
      </c>
      <c r="D4972" s="20">
        <f>SUMIFS(Brasil_EUA!$L:$L,Brasil_EUA!$C:$C,$B4972)</f>
        <v>0</v>
      </c>
      <c r="E4972" s="17" t="str">
        <f t="shared" si="231"/>
        <v>-</v>
      </c>
      <c r="F4972" s="17" t="str">
        <f>IF(ISERROR(MATCH(TEXT($B4972,"000000"),Análise_Anexo1_SH6!$B:$B,0))=TRUE,"SIM","NÃO")</f>
        <v>SIM</v>
      </c>
      <c r="G4972" s="17">
        <f t="shared" si="232"/>
        <v>0</v>
      </c>
      <c r="H4972" s="17">
        <f t="shared" si="233"/>
        <v>0</v>
      </c>
    </row>
    <row r="4973" spans="2:8" ht="15.75" thickBot="1">
      <c r="B4973" s="9">
        <v>843039</v>
      </c>
      <c r="C4973" s="20">
        <f>SUMIFS(Brasil_Mundo!$K:$K,Brasil_Mundo!$C:$C,$B4973)</f>
        <v>0</v>
      </c>
      <c r="D4973" s="20">
        <f>SUMIFS(Brasil_EUA!$L:$L,Brasil_EUA!$C:$C,$B4973)</f>
        <v>0</v>
      </c>
      <c r="E4973" s="17" t="str">
        <f t="shared" si="231"/>
        <v>-</v>
      </c>
      <c r="F4973" s="17" t="str">
        <f>IF(ISERROR(MATCH(TEXT($B4973,"000000"),Análise_Anexo1_SH6!$B:$B,0))=TRUE,"SIM","NÃO")</f>
        <v>SIM</v>
      </c>
      <c r="G4973" s="17">
        <f t="shared" si="232"/>
        <v>0</v>
      </c>
      <c r="H4973" s="17">
        <f t="shared" si="233"/>
        <v>0</v>
      </c>
    </row>
    <row r="4974" spans="2:8" ht="15.75" thickBot="1">
      <c r="B4974" s="9">
        <v>293332</v>
      </c>
      <c r="C4974" s="20">
        <f>SUMIFS(Brasil_Mundo!$K:$K,Brasil_Mundo!$C:$C,$B4974)</f>
        <v>0</v>
      </c>
      <c r="D4974" s="20">
        <f>SUMIFS(Brasil_EUA!$L:$L,Brasil_EUA!$C:$C,$B4974)</f>
        <v>0</v>
      </c>
      <c r="E4974" s="17" t="str">
        <f t="shared" si="231"/>
        <v>-</v>
      </c>
      <c r="F4974" s="17" t="str">
        <f>IF(ISERROR(MATCH(TEXT($B4974,"000000"),Análise_Anexo1_SH6!$B:$B,0))=TRUE,"SIM","NÃO")</f>
        <v>SIM</v>
      </c>
      <c r="G4974" s="17">
        <f t="shared" si="232"/>
        <v>0</v>
      </c>
      <c r="H4974" s="17">
        <f t="shared" si="233"/>
        <v>0</v>
      </c>
    </row>
    <row r="4975" spans="2:8" ht="15.75" thickBot="1">
      <c r="B4975" s="9">
        <v>151090</v>
      </c>
      <c r="C4975" s="20">
        <f>SUMIFS(Brasil_Mundo!$K:$K,Brasil_Mundo!$C:$C,$B4975)</f>
        <v>0</v>
      </c>
      <c r="D4975" s="20">
        <f>SUMIFS(Brasil_EUA!$L:$L,Brasil_EUA!$C:$C,$B4975)</f>
        <v>0</v>
      </c>
      <c r="E4975" s="17" t="str">
        <f t="shared" si="231"/>
        <v>-</v>
      </c>
      <c r="F4975" s="17" t="str">
        <f>IF(ISERROR(MATCH(TEXT($B4975,"000000"),Análise_Anexo1_SH6!$B:$B,0))=TRUE,"SIM","NÃO")</f>
        <v>SIM</v>
      </c>
      <c r="G4975" s="17">
        <f t="shared" si="232"/>
        <v>0</v>
      </c>
      <c r="H4975" s="17">
        <f t="shared" si="233"/>
        <v>0</v>
      </c>
    </row>
    <row r="4976" spans="2:8" ht="15.75" thickBot="1">
      <c r="B4976" s="9">
        <v>240491</v>
      </c>
      <c r="C4976" s="20">
        <f>SUMIFS(Brasil_Mundo!$K:$K,Brasil_Mundo!$C:$C,$B4976)</f>
        <v>0</v>
      </c>
      <c r="D4976" s="20">
        <f>SUMIFS(Brasil_EUA!$L:$L,Brasil_EUA!$C:$C,$B4976)</f>
        <v>0</v>
      </c>
      <c r="E4976" s="17" t="str">
        <f t="shared" si="231"/>
        <v>-</v>
      </c>
      <c r="F4976" s="17" t="str">
        <f>IF(ISERROR(MATCH(TEXT($B4976,"000000"),Análise_Anexo1_SH6!$B:$B,0))=TRUE,"SIM","NÃO")</f>
        <v>SIM</v>
      </c>
      <c r="G4976" s="17">
        <f t="shared" si="232"/>
        <v>0</v>
      </c>
      <c r="H4976" s="17">
        <f t="shared" si="233"/>
        <v>0</v>
      </c>
    </row>
    <row r="4977" spans="2:8" ht="15.75" thickBot="1">
      <c r="B4977" s="9">
        <v>845650</v>
      </c>
      <c r="C4977" s="20">
        <f>SUMIFS(Brasil_Mundo!$K:$K,Brasil_Mundo!$C:$C,$B4977)</f>
        <v>0</v>
      </c>
      <c r="D4977" s="20">
        <f>SUMIFS(Brasil_EUA!$L:$L,Brasil_EUA!$C:$C,$B4977)</f>
        <v>0</v>
      </c>
      <c r="E4977" s="17" t="str">
        <f t="shared" si="231"/>
        <v>-</v>
      </c>
      <c r="F4977" s="17" t="str">
        <f>IF(ISERROR(MATCH(TEXT($B4977,"000000"),Análise_Anexo1_SH6!$B:$B,0))=TRUE,"SIM","NÃO")</f>
        <v>SIM</v>
      </c>
      <c r="G4977" s="17">
        <f t="shared" si="232"/>
        <v>0</v>
      </c>
      <c r="H4977" s="17">
        <f t="shared" si="233"/>
        <v>0</v>
      </c>
    </row>
    <row r="4978" spans="2:8" ht="15.75" thickBot="1">
      <c r="B4978" s="9">
        <v>520543</v>
      </c>
      <c r="C4978" s="20">
        <f>SUMIFS(Brasil_Mundo!$K:$K,Brasil_Mundo!$C:$C,$B4978)</f>
        <v>0</v>
      </c>
      <c r="D4978" s="20">
        <f>SUMIFS(Brasil_EUA!$L:$L,Brasil_EUA!$C:$C,$B4978)</f>
        <v>0</v>
      </c>
      <c r="E4978" s="17" t="str">
        <f t="shared" si="231"/>
        <v>-</v>
      </c>
      <c r="F4978" s="17" t="str">
        <f>IF(ISERROR(MATCH(TEXT($B4978,"000000"),Análise_Anexo1_SH6!$B:$B,0))=TRUE,"SIM","NÃO")</f>
        <v>SIM</v>
      </c>
      <c r="G4978" s="17">
        <f t="shared" si="232"/>
        <v>0</v>
      </c>
      <c r="H4978" s="17">
        <f t="shared" si="233"/>
        <v>0</v>
      </c>
    </row>
    <row r="4979" spans="2:8" ht="15.75" thickBot="1">
      <c r="B4979" s="9">
        <v>230250</v>
      </c>
      <c r="C4979" s="20">
        <f>SUMIFS(Brasil_Mundo!$K:$K,Brasil_Mundo!$C:$C,$B4979)</f>
        <v>0</v>
      </c>
      <c r="D4979" s="20">
        <f>SUMIFS(Brasil_EUA!$L:$L,Brasil_EUA!$C:$C,$B4979)</f>
        <v>0</v>
      </c>
      <c r="E4979" s="17" t="str">
        <f t="shared" si="231"/>
        <v>-</v>
      </c>
      <c r="F4979" s="17" t="str">
        <f>IF(ISERROR(MATCH(TEXT($B4979,"000000"),Análise_Anexo1_SH6!$B:$B,0))=TRUE,"SIM","NÃO")</f>
        <v>SIM</v>
      </c>
      <c r="G4979" s="17">
        <f t="shared" si="232"/>
        <v>0</v>
      </c>
      <c r="H4979" s="17">
        <f t="shared" si="233"/>
        <v>0</v>
      </c>
    </row>
    <row r="4980" spans="2:8" ht="15.75" thickBot="1">
      <c r="B4980" s="9">
        <v>110811</v>
      </c>
      <c r="C4980" s="20">
        <f>SUMIFS(Brasil_Mundo!$K:$K,Brasil_Mundo!$C:$C,$B4980)</f>
        <v>0</v>
      </c>
      <c r="D4980" s="20">
        <f>SUMIFS(Brasil_EUA!$L:$L,Brasil_EUA!$C:$C,$B4980)</f>
        <v>0</v>
      </c>
      <c r="E4980" s="17" t="str">
        <f t="shared" si="231"/>
        <v>-</v>
      </c>
      <c r="F4980" s="17" t="str">
        <f>IF(ISERROR(MATCH(TEXT($B4980,"000000"),Análise_Anexo1_SH6!$B:$B,0))=TRUE,"SIM","NÃO")</f>
        <v>SIM</v>
      </c>
      <c r="G4980" s="17">
        <f t="shared" si="232"/>
        <v>0</v>
      </c>
      <c r="H4980" s="17">
        <f t="shared" si="233"/>
        <v>0</v>
      </c>
    </row>
    <row r="4981" spans="2:8" ht="15.75" thickBot="1">
      <c r="B4981" s="9">
        <v>950823</v>
      </c>
      <c r="C4981" s="20">
        <f>SUMIFS(Brasil_Mundo!$K:$K,Brasil_Mundo!$C:$C,$B4981)</f>
        <v>0</v>
      </c>
      <c r="D4981" s="20">
        <f>SUMIFS(Brasil_EUA!$L:$L,Brasil_EUA!$C:$C,$B4981)</f>
        <v>0</v>
      </c>
      <c r="E4981" s="17" t="str">
        <f t="shared" si="231"/>
        <v>-</v>
      </c>
      <c r="F4981" s="17" t="str">
        <f>IF(ISERROR(MATCH(TEXT($B4981,"000000"),Análise_Anexo1_SH6!$B:$B,0))=TRUE,"SIM","NÃO")</f>
        <v>SIM</v>
      </c>
      <c r="G4981" s="17">
        <f t="shared" si="232"/>
        <v>0</v>
      </c>
      <c r="H4981" s="17">
        <f t="shared" si="233"/>
        <v>0</v>
      </c>
    </row>
    <row r="4982" spans="2:8" ht="15.75" thickBot="1">
      <c r="B4982" s="9">
        <v>290436</v>
      </c>
      <c r="C4982" s="20">
        <f>SUMIFS(Brasil_Mundo!$K:$K,Brasil_Mundo!$C:$C,$B4982)</f>
        <v>0</v>
      </c>
      <c r="D4982" s="20">
        <f>SUMIFS(Brasil_EUA!$L:$L,Brasil_EUA!$C:$C,$B4982)</f>
        <v>0</v>
      </c>
      <c r="E4982" s="17" t="str">
        <f t="shared" si="231"/>
        <v>-</v>
      </c>
      <c r="F4982" s="17" t="str">
        <f>IF(ISERROR(MATCH(TEXT($B4982,"000000"),Análise_Anexo1_SH6!$B:$B,0))=TRUE,"SIM","NÃO")</f>
        <v>SIM</v>
      </c>
      <c r="G4982" s="17">
        <f t="shared" si="232"/>
        <v>0</v>
      </c>
      <c r="H4982" s="17">
        <f t="shared" si="233"/>
        <v>0</v>
      </c>
    </row>
    <row r="4983" spans="2:8" ht="15.75" thickBot="1">
      <c r="B4983" s="9">
        <v>844513</v>
      </c>
      <c r="C4983" s="20">
        <f>SUMIFS(Brasil_Mundo!$K:$K,Brasil_Mundo!$C:$C,$B4983)</f>
        <v>0</v>
      </c>
      <c r="D4983" s="20">
        <f>SUMIFS(Brasil_EUA!$L:$L,Brasil_EUA!$C:$C,$B4983)</f>
        <v>0</v>
      </c>
      <c r="E4983" s="17" t="str">
        <f t="shared" si="231"/>
        <v>-</v>
      </c>
      <c r="F4983" s="17" t="str">
        <f>IF(ISERROR(MATCH(TEXT($B4983,"000000"),Análise_Anexo1_SH6!$B:$B,0))=TRUE,"SIM","NÃO")</f>
        <v>SIM</v>
      </c>
      <c r="G4983" s="17">
        <f t="shared" si="232"/>
        <v>0</v>
      </c>
      <c r="H4983" s="17">
        <f t="shared" si="233"/>
        <v>0</v>
      </c>
    </row>
    <row r="4984" spans="2:8" ht="15.75" thickBot="1">
      <c r="B4984" s="9">
        <v>840120</v>
      </c>
      <c r="C4984" s="20">
        <f>SUMIFS(Brasil_Mundo!$K:$K,Brasil_Mundo!$C:$C,$B4984)</f>
        <v>0</v>
      </c>
      <c r="D4984" s="20">
        <f>SUMIFS(Brasil_EUA!$L:$L,Brasil_EUA!$C:$C,$B4984)</f>
        <v>0</v>
      </c>
      <c r="E4984" s="17" t="str">
        <f t="shared" si="231"/>
        <v>-</v>
      </c>
      <c r="F4984" s="17" t="str">
        <f>IF(ISERROR(MATCH(TEXT($B4984,"000000"),Análise_Anexo1_SH6!$B:$B,0))=TRUE,"SIM","NÃO")</f>
        <v>SIM</v>
      </c>
      <c r="G4984" s="17">
        <f t="shared" si="232"/>
        <v>0</v>
      </c>
      <c r="H4984" s="17">
        <f t="shared" si="233"/>
        <v>0</v>
      </c>
    </row>
    <row r="4985" spans="2:8" ht="15.75" thickBot="1">
      <c r="B4985" s="9">
        <v>810991</v>
      </c>
      <c r="C4985" s="20">
        <f>SUMIFS(Brasil_Mundo!$K:$K,Brasil_Mundo!$C:$C,$B4985)</f>
        <v>0</v>
      </c>
      <c r="D4985" s="20">
        <f>SUMIFS(Brasil_EUA!$L:$L,Brasil_EUA!$C:$C,$B4985)</f>
        <v>0</v>
      </c>
      <c r="E4985" s="17" t="str">
        <f t="shared" si="231"/>
        <v>-</v>
      </c>
      <c r="F4985" s="17" t="str">
        <f>IF(ISERROR(MATCH(TEXT($B4985,"000000"),Análise_Anexo1_SH6!$B:$B,0))=TRUE,"SIM","NÃO")</f>
        <v>SIM</v>
      </c>
      <c r="G4985" s="17">
        <f t="shared" si="232"/>
        <v>0</v>
      </c>
      <c r="H4985" s="17">
        <f t="shared" si="233"/>
        <v>0</v>
      </c>
    </row>
    <row r="4986" spans="2:8" ht="15.75" thickBot="1">
      <c r="B4986" s="9">
        <v>840140</v>
      </c>
      <c r="C4986" s="20">
        <f>SUMIFS(Brasil_Mundo!$K:$K,Brasil_Mundo!$C:$C,$B4986)</f>
        <v>0</v>
      </c>
      <c r="D4986" s="20">
        <f>SUMIFS(Brasil_EUA!$L:$L,Brasil_EUA!$C:$C,$B4986)</f>
        <v>0</v>
      </c>
      <c r="E4986" s="17" t="str">
        <f t="shared" si="231"/>
        <v>-</v>
      </c>
      <c r="F4986" s="17" t="str">
        <f>IF(ISERROR(MATCH(TEXT($B4986,"000000"),Análise_Anexo1_SH6!$B:$B,0))=TRUE,"SIM","NÃO")</f>
        <v>SIM</v>
      </c>
      <c r="G4986" s="17">
        <f t="shared" si="232"/>
        <v>0</v>
      </c>
      <c r="H4986" s="17">
        <f t="shared" si="233"/>
        <v>0</v>
      </c>
    </row>
    <row r="4987" spans="2:8" ht="15.75" thickBot="1">
      <c r="B4987" s="9">
        <v>810820</v>
      </c>
      <c r="C4987" s="20">
        <f>SUMIFS(Brasil_Mundo!$K:$K,Brasil_Mundo!$C:$C,$B4987)</f>
        <v>0</v>
      </c>
      <c r="D4987" s="20">
        <f>SUMIFS(Brasil_EUA!$L:$L,Brasil_EUA!$C:$C,$B4987)</f>
        <v>0</v>
      </c>
      <c r="E4987" s="17" t="str">
        <f t="shared" si="231"/>
        <v>-</v>
      </c>
      <c r="F4987" s="17" t="str">
        <f>IF(ISERROR(MATCH(TEXT($B4987,"000000"),Análise_Anexo1_SH6!$B:$B,0))=TRUE,"SIM","NÃO")</f>
        <v>SIM</v>
      </c>
      <c r="G4987" s="17">
        <f t="shared" si="232"/>
        <v>0</v>
      </c>
      <c r="H4987" s="17">
        <f t="shared" si="233"/>
        <v>0</v>
      </c>
    </row>
    <row r="4988" spans="2:8" ht="15.75" thickBot="1">
      <c r="B4988" s="9">
        <v>282560</v>
      </c>
      <c r="C4988" s="20">
        <f>SUMIFS(Brasil_Mundo!$K:$K,Brasil_Mundo!$C:$C,$B4988)</f>
        <v>0</v>
      </c>
      <c r="D4988" s="20">
        <f>SUMIFS(Brasil_EUA!$L:$L,Brasil_EUA!$C:$C,$B4988)</f>
        <v>0</v>
      </c>
      <c r="E4988" s="17" t="str">
        <f t="shared" si="231"/>
        <v>-</v>
      </c>
      <c r="F4988" s="17" t="str">
        <f>IF(ISERROR(MATCH(TEXT($B4988,"000000"),Análise_Anexo1_SH6!$B:$B,0))=TRUE,"SIM","NÃO")</f>
        <v>SIM</v>
      </c>
      <c r="G4988" s="17">
        <f t="shared" si="232"/>
        <v>0</v>
      </c>
      <c r="H4988" s="17">
        <f t="shared" si="233"/>
        <v>0</v>
      </c>
    </row>
    <row r="4989" spans="2:8" ht="15.75" thickBot="1">
      <c r="B4989" s="9">
        <v>500600</v>
      </c>
      <c r="C4989" s="20">
        <f>SUMIFS(Brasil_Mundo!$K:$K,Brasil_Mundo!$C:$C,$B4989)</f>
        <v>0</v>
      </c>
      <c r="D4989" s="20">
        <f>SUMIFS(Brasil_EUA!$L:$L,Brasil_EUA!$C:$C,$B4989)</f>
        <v>0</v>
      </c>
      <c r="E4989" s="17" t="str">
        <f t="shared" si="231"/>
        <v>-</v>
      </c>
      <c r="F4989" s="17" t="str">
        <f>IF(ISERROR(MATCH(TEXT($B4989,"000000"),Análise_Anexo1_SH6!$B:$B,0))=TRUE,"SIM","NÃO")</f>
        <v>SIM</v>
      </c>
      <c r="G4989" s="17">
        <f t="shared" si="232"/>
        <v>0</v>
      </c>
      <c r="H4989" s="17">
        <f t="shared" si="233"/>
        <v>0</v>
      </c>
    </row>
    <row r="4990" spans="2:8" ht="15.75" thickBot="1">
      <c r="B4990" s="9">
        <v>860120</v>
      </c>
      <c r="C4990" s="20">
        <f>SUMIFS(Brasil_Mundo!$K:$K,Brasil_Mundo!$C:$C,$B4990)</f>
        <v>0</v>
      </c>
      <c r="D4990" s="20">
        <f>SUMIFS(Brasil_EUA!$L:$L,Brasil_EUA!$C:$C,$B4990)</f>
        <v>0</v>
      </c>
      <c r="E4990" s="17" t="str">
        <f t="shared" si="231"/>
        <v>-</v>
      </c>
      <c r="F4990" s="17" t="str">
        <f>IF(ISERROR(MATCH(TEXT($B4990,"000000"),Análise_Anexo1_SH6!$B:$B,0))=TRUE,"SIM","NÃO")</f>
        <v>SIM</v>
      </c>
      <c r="G4990" s="17">
        <f t="shared" si="232"/>
        <v>0</v>
      </c>
      <c r="H4990" s="17">
        <f t="shared" si="233"/>
        <v>0</v>
      </c>
    </row>
    <row r="4991" spans="2:8" ht="15.75" thickBot="1">
      <c r="B4991" s="9">
        <v>281310</v>
      </c>
      <c r="C4991" s="20">
        <f>SUMIFS(Brasil_Mundo!$K:$K,Brasil_Mundo!$C:$C,$B4991)</f>
        <v>0</v>
      </c>
      <c r="D4991" s="20">
        <f>SUMIFS(Brasil_EUA!$L:$L,Brasil_EUA!$C:$C,$B4991)</f>
        <v>0</v>
      </c>
      <c r="E4991" s="17" t="str">
        <f t="shared" ref="E4991:H5054" si="234">IFERROR(D4991/C4991,"-")</f>
        <v>-</v>
      </c>
      <c r="F4991" s="17" t="str">
        <f>IF(ISERROR(MATCH(TEXT($B4991,"000000"),Análise_Anexo1_SH6!$B:$B,0))=TRUE,"SIM","NÃO")</f>
        <v>SIM</v>
      </c>
      <c r="G4991" s="17">
        <f t="shared" si="232"/>
        <v>0</v>
      </c>
      <c r="H4991" s="17">
        <f t="shared" si="233"/>
        <v>0</v>
      </c>
    </row>
    <row r="4992" spans="2:8" ht="15.75" thickBot="1">
      <c r="B4992" s="9">
        <v>520623</v>
      </c>
      <c r="C4992" s="20">
        <f>SUMIFS(Brasil_Mundo!$K:$K,Brasil_Mundo!$C:$C,$B4992)</f>
        <v>0</v>
      </c>
      <c r="D4992" s="20">
        <f>SUMIFS(Brasil_EUA!$L:$L,Brasil_EUA!$C:$C,$B4992)</f>
        <v>0</v>
      </c>
      <c r="E4992" s="17" t="str">
        <f t="shared" si="234"/>
        <v>-</v>
      </c>
      <c r="F4992" s="17" t="str">
        <f>IF(ISERROR(MATCH(TEXT($B4992,"000000"),Análise_Anexo1_SH6!$B:$B,0))=TRUE,"SIM","NÃO")</f>
        <v>SIM</v>
      </c>
      <c r="G4992" s="17">
        <f t="shared" si="232"/>
        <v>0</v>
      </c>
      <c r="H4992" s="17">
        <f t="shared" si="233"/>
        <v>0</v>
      </c>
    </row>
    <row r="4993" spans="2:8" ht="15.75" thickBot="1">
      <c r="B4993" s="9">
        <v>284590</v>
      </c>
      <c r="C4993" s="20">
        <f>SUMIFS(Brasil_Mundo!$K:$K,Brasil_Mundo!$C:$C,$B4993)</f>
        <v>0</v>
      </c>
      <c r="D4993" s="20">
        <f>SUMIFS(Brasil_EUA!$L:$L,Brasil_EUA!$C:$C,$B4993)</f>
        <v>0</v>
      </c>
      <c r="E4993" s="17" t="str">
        <f t="shared" si="234"/>
        <v>-</v>
      </c>
      <c r="F4993" s="17" t="str">
        <f>IF(ISERROR(MATCH(TEXT($B4993,"000000"),Análise_Anexo1_SH6!$B:$B,0))=TRUE,"SIM","NÃO")</f>
        <v>SIM</v>
      </c>
      <c r="G4993" s="17">
        <f t="shared" si="232"/>
        <v>0</v>
      </c>
      <c r="H4993" s="17">
        <f t="shared" si="233"/>
        <v>0</v>
      </c>
    </row>
    <row r="4994" spans="2:8" ht="15.75" thickBot="1">
      <c r="B4994" s="9">
        <v>911180</v>
      </c>
      <c r="C4994" s="20">
        <f>SUMIFS(Brasil_Mundo!$K:$K,Brasil_Mundo!$C:$C,$B4994)</f>
        <v>0</v>
      </c>
      <c r="D4994" s="20">
        <f>SUMIFS(Brasil_EUA!$L:$L,Brasil_EUA!$C:$C,$B4994)</f>
        <v>0</v>
      </c>
      <c r="E4994" s="17" t="str">
        <f t="shared" si="234"/>
        <v>-</v>
      </c>
      <c r="F4994" s="17" t="str">
        <f>IF(ISERROR(MATCH(TEXT($B4994,"000000"),Análise_Anexo1_SH6!$B:$B,0))=TRUE,"SIM","NÃO")</f>
        <v>SIM</v>
      </c>
      <c r="G4994" s="17">
        <f t="shared" si="232"/>
        <v>0</v>
      </c>
      <c r="H4994" s="17">
        <f t="shared" si="233"/>
        <v>0</v>
      </c>
    </row>
    <row r="4995" spans="2:8" ht="15.75" thickBot="1">
      <c r="B4995" s="9">
        <v>293372</v>
      </c>
      <c r="C4995" s="20">
        <f>SUMIFS(Brasil_Mundo!$K:$K,Brasil_Mundo!$C:$C,$B4995)</f>
        <v>0</v>
      </c>
      <c r="D4995" s="20">
        <f>SUMIFS(Brasil_EUA!$L:$L,Brasil_EUA!$C:$C,$B4995)</f>
        <v>0</v>
      </c>
      <c r="E4995" s="17" t="str">
        <f t="shared" si="234"/>
        <v>-</v>
      </c>
      <c r="F4995" s="17" t="str">
        <f>IF(ISERROR(MATCH(TEXT($B4995,"000000"),Análise_Anexo1_SH6!$B:$B,0))=TRUE,"SIM","NÃO")</f>
        <v>SIM</v>
      </c>
      <c r="G4995" s="17">
        <f t="shared" si="232"/>
        <v>0</v>
      </c>
      <c r="H4995" s="17">
        <f t="shared" si="233"/>
        <v>0</v>
      </c>
    </row>
    <row r="4996" spans="2:8" ht="15.75" thickBot="1">
      <c r="B4996" s="9">
        <v>810999</v>
      </c>
      <c r="C4996" s="20">
        <f>SUMIFS(Brasil_Mundo!$K:$K,Brasil_Mundo!$C:$C,$B4996)</f>
        <v>0</v>
      </c>
      <c r="D4996" s="20">
        <f>SUMIFS(Brasil_EUA!$L:$L,Brasil_EUA!$C:$C,$B4996)</f>
        <v>0</v>
      </c>
      <c r="E4996" s="17" t="str">
        <f t="shared" si="234"/>
        <v>-</v>
      </c>
      <c r="F4996" s="17" t="str">
        <f>IF(ISERROR(MATCH(TEXT($B4996,"000000"),Análise_Anexo1_SH6!$B:$B,0))=TRUE,"SIM","NÃO")</f>
        <v>SIM</v>
      </c>
      <c r="G4996" s="17">
        <f t="shared" ref="G4996:G5059" si="235">C4996/C$3</f>
        <v>0</v>
      </c>
      <c r="H4996" s="17">
        <f t="shared" ref="H4996:H5059" si="236">D4996/D$3</f>
        <v>0</v>
      </c>
    </row>
    <row r="4997" spans="2:8" ht="15.75" thickBot="1">
      <c r="B4997" s="9">
        <v>847621</v>
      </c>
      <c r="C4997" s="20">
        <f>SUMIFS(Brasil_Mundo!$K:$K,Brasil_Mundo!$C:$C,$B4997)</f>
        <v>0</v>
      </c>
      <c r="D4997" s="20">
        <f>SUMIFS(Brasil_EUA!$L:$L,Brasil_EUA!$C:$C,$B4997)</f>
        <v>0</v>
      </c>
      <c r="E4997" s="17" t="str">
        <f t="shared" si="234"/>
        <v>-</v>
      </c>
      <c r="F4997" s="17" t="str">
        <f>IF(ISERROR(MATCH(TEXT($B4997,"000000"),Análise_Anexo1_SH6!$B:$B,0))=TRUE,"SIM","NÃO")</f>
        <v>SIM</v>
      </c>
      <c r="G4997" s="17">
        <f t="shared" si="235"/>
        <v>0</v>
      </c>
      <c r="H4997" s="17">
        <f t="shared" si="236"/>
        <v>0</v>
      </c>
    </row>
    <row r="4998" spans="2:8" ht="15.75" thickBot="1">
      <c r="B4998" s="9">
        <v>382484</v>
      </c>
      <c r="C4998" s="20">
        <f>SUMIFS(Brasil_Mundo!$K:$K,Brasil_Mundo!$C:$C,$B4998)</f>
        <v>0</v>
      </c>
      <c r="D4998" s="20">
        <f>SUMIFS(Brasil_EUA!$L:$L,Brasil_EUA!$C:$C,$B4998)</f>
        <v>0</v>
      </c>
      <c r="E4998" s="17" t="str">
        <f t="shared" si="234"/>
        <v>-</v>
      </c>
      <c r="F4998" s="17" t="str">
        <f>IF(ISERROR(MATCH(TEXT($B4998,"000000"),Análise_Anexo1_SH6!$B:$B,0))=TRUE,"SIM","NÃO")</f>
        <v>SIM</v>
      </c>
      <c r="G4998" s="17">
        <f t="shared" si="235"/>
        <v>0</v>
      </c>
      <c r="H4998" s="17">
        <f t="shared" si="236"/>
        <v>0</v>
      </c>
    </row>
    <row r="4999" spans="2:8" ht="15.75" thickBot="1">
      <c r="B4999" s="9">
        <v>410210</v>
      </c>
      <c r="C4999" s="20">
        <f>SUMIFS(Brasil_Mundo!$K:$K,Brasil_Mundo!$C:$C,$B4999)</f>
        <v>0</v>
      </c>
      <c r="D4999" s="20">
        <f>SUMIFS(Brasil_EUA!$L:$L,Brasil_EUA!$C:$C,$B4999)</f>
        <v>0</v>
      </c>
      <c r="E4999" s="17" t="str">
        <f t="shared" si="234"/>
        <v>-</v>
      </c>
      <c r="F4999" s="17" t="str">
        <f>IF(ISERROR(MATCH(TEXT($B4999,"000000"),Análise_Anexo1_SH6!$B:$B,0))=TRUE,"SIM","NÃO")</f>
        <v>SIM</v>
      </c>
      <c r="G4999" s="17">
        <f t="shared" si="235"/>
        <v>0</v>
      </c>
      <c r="H4999" s="17">
        <f t="shared" si="236"/>
        <v>0</v>
      </c>
    </row>
    <row r="5000" spans="2:8" ht="15.75" thickBot="1">
      <c r="B5000" s="9">
        <v>910812</v>
      </c>
      <c r="C5000" s="20">
        <f>SUMIFS(Brasil_Mundo!$K:$K,Brasil_Mundo!$C:$C,$B5000)</f>
        <v>0</v>
      </c>
      <c r="D5000" s="20">
        <f>SUMIFS(Brasil_EUA!$L:$L,Brasil_EUA!$C:$C,$B5000)</f>
        <v>0</v>
      </c>
      <c r="E5000" s="17" t="str">
        <f t="shared" si="234"/>
        <v>-</v>
      </c>
      <c r="F5000" s="17" t="str">
        <f>IF(ISERROR(MATCH(TEXT($B5000,"000000"),Análise_Anexo1_SH6!$B:$B,0))=TRUE,"SIM","NÃO")</f>
        <v>SIM</v>
      </c>
      <c r="G5000" s="17">
        <f t="shared" si="235"/>
        <v>0</v>
      </c>
      <c r="H5000" s="17">
        <f t="shared" si="236"/>
        <v>0</v>
      </c>
    </row>
    <row r="5001" spans="2:8" ht="15.75" thickBot="1">
      <c r="B5001" s="9">
        <v>293293</v>
      </c>
      <c r="C5001" s="20">
        <f>SUMIFS(Brasil_Mundo!$K:$K,Brasil_Mundo!$C:$C,$B5001)</f>
        <v>0</v>
      </c>
      <c r="D5001" s="20">
        <f>SUMIFS(Brasil_EUA!$L:$L,Brasil_EUA!$C:$C,$B5001)</f>
        <v>0</v>
      </c>
      <c r="E5001" s="17" t="str">
        <f t="shared" si="234"/>
        <v>-</v>
      </c>
      <c r="F5001" s="17" t="str">
        <f>IF(ISERROR(MATCH(TEXT($B5001,"000000"),Análise_Anexo1_SH6!$B:$B,0))=TRUE,"SIM","NÃO")</f>
        <v>SIM</v>
      </c>
      <c r="G5001" s="17">
        <f t="shared" si="235"/>
        <v>0</v>
      </c>
      <c r="H5001" s="17">
        <f t="shared" si="236"/>
        <v>0</v>
      </c>
    </row>
    <row r="5002" spans="2:8" ht="15.75" thickBot="1">
      <c r="B5002" s="9">
        <v>551624</v>
      </c>
      <c r="C5002" s="20">
        <f>SUMIFS(Brasil_Mundo!$K:$K,Brasil_Mundo!$C:$C,$B5002)</f>
        <v>0</v>
      </c>
      <c r="D5002" s="20">
        <f>SUMIFS(Brasil_EUA!$L:$L,Brasil_EUA!$C:$C,$B5002)</f>
        <v>0</v>
      </c>
      <c r="E5002" s="17" t="str">
        <f t="shared" si="234"/>
        <v>-</v>
      </c>
      <c r="F5002" s="17" t="str">
        <f>IF(ISERROR(MATCH(TEXT($B5002,"000000"),Análise_Anexo1_SH6!$B:$B,0))=TRUE,"SIM","NÃO")</f>
        <v>SIM</v>
      </c>
      <c r="G5002" s="17">
        <f t="shared" si="235"/>
        <v>0</v>
      </c>
      <c r="H5002" s="17">
        <f t="shared" si="236"/>
        <v>0</v>
      </c>
    </row>
    <row r="5003" spans="2:8" ht="15.75" thickBot="1">
      <c r="B5003" s="9">
        <v>481032</v>
      </c>
      <c r="C5003" s="20">
        <f>SUMIFS(Brasil_Mundo!$K:$K,Brasil_Mundo!$C:$C,$B5003)</f>
        <v>0</v>
      </c>
      <c r="D5003" s="20">
        <f>SUMIFS(Brasil_EUA!$L:$L,Brasil_EUA!$C:$C,$B5003)</f>
        <v>0</v>
      </c>
      <c r="E5003" s="17" t="str">
        <f t="shared" si="234"/>
        <v>-</v>
      </c>
      <c r="F5003" s="17" t="str">
        <f>IF(ISERROR(MATCH(TEXT($B5003,"000000"),Análise_Anexo1_SH6!$B:$B,0))=TRUE,"SIM","NÃO")</f>
        <v>SIM</v>
      </c>
      <c r="G5003" s="17">
        <f t="shared" si="235"/>
        <v>0</v>
      </c>
      <c r="H5003" s="17">
        <f t="shared" si="236"/>
        <v>0</v>
      </c>
    </row>
    <row r="5004" spans="2:8" ht="15.75" thickBot="1">
      <c r="B5004" s="9">
        <v>810210</v>
      </c>
      <c r="C5004" s="20">
        <f>SUMIFS(Brasil_Mundo!$K:$K,Brasil_Mundo!$C:$C,$B5004)</f>
        <v>0</v>
      </c>
      <c r="D5004" s="20">
        <f>SUMIFS(Brasil_EUA!$L:$L,Brasil_EUA!$C:$C,$B5004)</f>
        <v>0</v>
      </c>
      <c r="E5004" s="17" t="str">
        <f t="shared" si="234"/>
        <v>-</v>
      </c>
      <c r="F5004" s="17" t="str">
        <f>IF(ISERROR(MATCH(TEXT($B5004,"000000"),Análise_Anexo1_SH6!$B:$B,0))=TRUE,"SIM","NÃO")</f>
        <v>SIM</v>
      </c>
      <c r="G5004" s="17">
        <f t="shared" si="235"/>
        <v>0</v>
      </c>
      <c r="H5004" s="17">
        <f t="shared" si="236"/>
        <v>0</v>
      </c>
    </row>
    <row r="5005" spans="2:8" ht="15.75" thickBot="1">
      <c r="B5005" s="9">
        <v>284442</v>
      </c>
      <c r="C5005" s="20">
        <f>SUMIFS(Brasil_Mundo!$K:$K,Brasil_Mundo!$C:$C,$B5005)</f>
        <v>0</v>
      </c>
      <c r="D5005" s="20">
        <f>SUMIFS(Brasil_EUA!$L:$L,Brasil_EUA!$C:$C,$B5005)</f>
        <v>0</v>
      </c>
      <c r="E5005" s="17" t="str">
        <f t="shared" si="234"/>
        <v>-</v>
      </c>
      <c r="F5005" s="17" t="str">
        <f>IF(ISERROR(MATCH(TEXT($B5005,"000000"),Análise_Anexo1_SH6!$B:$B,0))=TRUE,"SIM","NÃO")</f>
        <v>SIM</v>
      </c>
      <c r="G5005" s="17">
        <f t="shared" si="235"/>
        <v>0</v>
      </c>
      <c r="H5005" s="17">
        <f t="shared" si="236"/>
        <v>0</v>
      </c>
    </row>
    <row r="5006" spans="2:8" ht="15.75" thickBot="1">
      <c r="B5006" s="9">
        <v>282741</v>
      </c>
      <c r="C5006" s="20">
        <f>SUMIFS(Brasil_Mundo!$K:$K,Brasil_Mundo!$C:$C,$B5006)</f>
        <v>0</v>
      </c>
      <c r="D5006" s="20">
        <f>SUMIFS(Brasil_EUA!$L:$L,Brasil_EUA!$C:$C,$B5006)</f>
        <v>0</v>
      </c>
      <c r="E5006" s="17" t="str">
        <f t="shared" si="234"/>
        <v>-</v>
      </c>
      <c r="F5006" s="17" t="str">
        <f>IF(ISERROR(MATCH(TEXT($B5006,"000000"),Análise_Anexo1_SH6!$B:$B,0))=TRUE,"SIM","NÃO")</f>
        <v>SIM</v>
      </c>
      <c r="G5006" s="17">
        <f t="shared" si="235"/>
        <v>0</v>
      </c>
      <c r="H5006" s="17">
        <f t="shared" si="236"/>
        <v>0</v>
      </c>
    </row>
    <row r="5007" spans="2:8" ht="15.75" thickBot="1">
      <c r="B5007" s="9">
        <v>283692</v>
      </c>
      <c r="C5007" s="20">
        <f>SUMIFS(Brasil_Mundo!$K:$K,Brasil_Mundo!$C:$C,$B5007)</f>
        <v>0</v>
      </c>
      <c r="D5007" s="20">
        <f>SUMIFS(Brasil_EUA!$L:$L,Brasil_EUA!$C:$C,$B5007)</f>
        <v>0</v>
      </c>
      <c r="E5007" s="17" t="str">
        <f t="shared" si="234"/>
        <v>-</v>
      </c>
      <c r="F5007" s="17" t="str">
        <f>IF(ISERROR(MATCH(TEXT($B5007,"000000"),Análise_Anexo1_SH6!$B:$B,0))=TRUE,"SIM","NÃO")</f>
        <v>SIM</v>
      </c>
      <c r="G5007" s="17">
        <f t="shared" si="235"/>
        <v>0</v>
      </c>
      <c r="H5007" s="17">
        <f t="shared" si="236"/>
        <v>0</v>
      </c>
    </row>
    <row r="5008" spans="2:8" ht="15.75" thickBot="1">
      <c r="B5008" s="9">
        <v>240492</v>
      </c>
      <c r="C5008" s="20">
        <f>SUMIFS(Brasil_Mundo!$K:$K,Brasil_Mundo!$C:$C,$B5008)</f>
        <v>0</v>
      </c>
      <c r="D5008" s="20">
        <f>SUMIFS(Brasil_EUA!$L:$L,Brasil_EUA!$C:$C,$B5008)</f>
        <v>0</v>
      </c>
      <c r="E5008" s="17" t="str">
        <f t="shared" si="234"/>
        <v>-</v>
      </c>
      <c r="F5008" s="17" t="str">
        <f>IF(ISERROR(MATCH(TEXT($B5008,"000000"),Análise_Anexo1_SH6!$B:$B,0))=TRUE,"SIM","NÃO")</f>
        <v>SIM</v>
      </c>
      <c r="G5008" s="17">
        <f t="shared" si="235"/>
        <v>0</v>
      </c>
      <c r="H5008" s="17">
        <f t="shared" si="236"/>
        <v>0</v>
      </c>
    </row>
    <row r="5009" spans="2:8" ht="15.75" thickBot="1">
      <c r="B5009" s="9">
        <v>320650</v>
      </c>
      <c r="C5009" s="20">
        <f>SUMIFS(Brasil_Mundo!$K:$K,Brasil_Mundo!$C:$C,$B5009)</f>
        <v>0</v>
      </c>
      <c r="D5009" s="20">
        <f>SUMIFS(Brasil_EUA!$L:$L,Brasil_EUA!$C:$C,$B5009)</f>
        <v>0</v>
      </c>
      <c r="E5009" s="17" t="str">
        <f t="shared" si="234"/>
        <v>-</v>
      </c>
      <c r="F5009" s="17" t="str">
        <f>IF(ISERROR(MATCH(TEXT($B5009,"000000"),Análise_Anexo1_SH6!$B:$B,0))=TRUE,"SIM","NÃO")</f>
        <v>SIM</v>
      </c>
      <c r="G5009" s="17">
        <f t="shared" si="235"/>
        <v>0</v>
      </c>
      <c r="H5009" s="17">
        <f t="shared" si="236"/>
        <v>0</v>
      </c>
    </row>
    <row r="5010" spans="2:8" ht="15.75" thickBot="1">
      <c r="B5010" s="9">
        <v>293942</v>
      </c>
      <c r="C5010" s="20">
        <f>SUMIFS(Brasil_Mundo!$K:$K,Brasil_Mundo!$C:$C,$B5010)</f>
        <v>0</v>
      </c>
      <c r="D5010" s="20">
        <f>SUMIFS(Brasil_EUA!$L:$L,Brasil_EUA!$C:$C,$B5010)</f>
        <v>0</v>
      </c>
      <c r="E5010" s="17" t="str">
        <f t="shared" si="234"/>
        <v>-</v>
      </c>
      <c r="F5010" s="17" t="str">
        <f>IF(ISERROR(MATCH(TEXT($B5010,"000000"),Análise_Anexo1_SH6!$B:$B,0))=TRUE,"SIM","NÃO")</f>
        <v>SIM</v>
      </c>
      <c r="G5010" s="17">
        <f t="shared" si="235"/>
        <v>0</v>
      </c>
      <c r="H5010" s="17">
        <f t="shared" si="236"/>
        <v>0</v>
      </c>
    </row>
    <row r="5011" spans="2:8" ht="15.75" thickBot="1">
      <c r="B5011" s="9">
        <v>280530</v>
      </c>
      <c r="C5011" s="20">
        <f>SUMIFS(Brasil_Mundo!$K:$K,Brasil_Mundo!$C:$C,$B5011)</f>
        <v>0</v>
      </c>
      <c r="D5011" s="20">
        <f>SUMIFS(Brasil_EUA!$L:$L,Brasil_EUA!$C:$C,$B5011)</f>
        <v>0</v>
      </c>
      <c r="E5011" s="17" t="str">
        <f t="shared" si="234"/>
        <v>-</v>
      </c>
      <c r="F5011" s="17" t="str">
        <f>IF(ISERROR(MATCH(TEXT($B5011,"000000"),Análise_Anexo1_SH6!$B:$B,0))=TRUE,"SIM","NÃO")</f>
        <v>SIM</v>
      </c>
      <c r="G5011" s="17">
        <f t="shared" si="235"/>
        <v>0</v>
      </c>
      <c r="H5011" s="17">
        <f t="shared" si="236"/>
        <v>0</v>
      </c>
    </row>
    <row r="5012" spans="2:8" ht="15.75" thickBot="1">
      <c r="B5012" s="9">
        <v>470691</v>
      </c>
      <c r="C5012" s="20">
        <f>SUMIFS(Brasil_Mundo!$K:$K,Brasil_Mundo!$C:$C,$B5012)</f>
        <v>0</v>
      </c>
      <c r="D5012" s="20">
        <f>SUMIFS(Brasil_EUA!$L:$L,Brasil_EUA!$C:$C,$B5012)</f>
        <v>0</v>
      </c>
      <c r="E5012" s="17" t="str">
        <f t="shared" si="234"/>
        <v>-</v>
      </c>
      <c r="F5012" s="17" t="str">
        <f>IF(ISERROR(MATCH(TEXT($B5012,"000000"),Análise_Anexo1_SH6!$B:$B,0))=TRUE,"SIM","NÃO")</f>
        <v>NÃO</v>
      </c>
      <c r="G5012" s="17">
        <f t="shared" si="235"/>
        <v>0</v>
      </c>
      <c r="H5012" s="17">
        <f t="shared" si="236"/>
        <v>0</v>
      </c>
    </row>
    <row r="5013" spans="2:8" ht="15.75" thickBot="1">
      <c r="B5013" s="9">
        <v>440791</v>
      </c>
      <c r="C5013" s="20">
        <f>SUMIFS(Brasil_Mundo!$K:$K,Brasil_Mundo!$C:$C,$B5013)</f>
        <v>0</v>
      </c>
      <c r="D5013" s="20">
        <f>SUMIFS(Brasil_EUA!$L:$L,Brasil_EUA!$C:$C,$B5013)</f>
        <v>0</v>
      </c>
      <c r="E5013" s="17" t="str">
        <f t="shared" si="234"/>
        <v>-</v>
      </c>
      <c r="F5013" s="17" t="str">
        <f>IF(ISERROR(MATCH(TEXT($B5013,"000000"),Análise_Anexo1_SH6!$B:$B,0))=TRUE,"SIM","NÃO")</f>
        <v>SIM</v>
      </c>
      <c r="G5013" s="17">
        <f t="shared" si="235"/>
        <v>0</v>
      </c>
      <c r="H5013" s="17">
        <f t="shared" si="236"/>
        <v>0</v>
      </c>
    </row>
    <row r="5014" spans="2:8" ht="15.75" thickBot="1">
      <c r="B5014" s="9">
        <v>844530</v>
      </c>
      <c r="C5014" s="20">
        <f>SUMIFS(Brasil_Mundo!$K:$K,Brasil_Mundo!$C:$C,$B5014)</f>
        <v>0</v>
      </c>
      <c r="D5014" s="20">
        <f>SUMIFS(Brasil_EUA!$L:$L,Brasil_EUA!$C:$C,$B5014)</f>
        <v>0</v>
      </c>
      <c r="E5014" s="17" t="str">
        <f t="shared" si="234"/>
        <v>-</v>
      </c>
      <c r="F5014" s="17" t="str">
        <f>IF(ISERROR(MATCH(TEXT($B5014,"000000"),Análise_Anexo1_SH6!$B:$B,0))=TRUE,"SIM","NÃO")</f>
        <v>SIM</v>
      </c>
      <c r="G5014" s="17">
        <f t="shared" si="235"/>
        <v>0</v>
      </c>
      <c r="H5014" s="17">
        <f t="shared" si="236"/>
        <v>0</v>
      </c>
    </row>
    <row r="5015" spans="2:8" ht="15.75" thickBot="1">
      <c r="B5015" s="9">
        <v>252922</v>
      </c>
      <c r="C5015" s="20">
        <f>SUMIFS(Brasil_Mundo!$K:$K,Brasil_Mundo!$C:$C,$B5015)</f>
        <v>0</v>
      </c>
      <c r="D5015" s="20">
        <f>SUMIFS(Brasil_EUA!$L:$L,Brasil_EUA!$C:$C,$B5015)</f>
        <v>0</v>
      </c>
      <c r="E5015" s="17" t="str">
        <f t="shared" si="234"/>
        <v>-</v>
      </c>
      <c r="F5015" s="17" t="str">
        <f>IF(ISERROR(MATCH(TEXT($B5015,"000000"),Análise_Anexo1_SH6!$B:$B,0))=TRUE,"SIM","NÃO")</f>
        <v>SIM</v>
      </c>
      <c r="G5015" s="17">
        <f t="shared" si="235"/>
        <v>0</v>
      </c>
      <c r="H5015" s="17">
        <f t="shared" si="236"/>
        <v>0</v>
      </c>
    </row>
    <row r="5016" spans="2:8" ht="15.75" thickBot="1">
      <c r="B5016" s="9">
        <v>120922</v>
      </c>
      <c r="C5016" s="20">
        <f>SUMIFS(Brasil_Mundo!$K:$K,Brasil_Mundo!$C:$C,$B5016)</f>
        <v>0</v>
      </c>
      <c r="D5016" s="20">
        <f>SUMIFS(Brasil_EUA!$L:$L,Brasil_EUA!$C:$C,$B5016)</f>
        <v>0</v>
      </c>
      <c r="E5016" s="17" t="str">
        <f t="shared" si="234"/>
        <v>-</v>
      </c>
      <c r="F5016" s="17" t="str">
        <f>IF(ISERROR(MATCH(TEXT($B5016,"000000"),Análise_Anexo1_SH6!$B:$B,0))=TRUE,"SIM","NÃO")</f>
        <v>SIM</v>
      </c>
      <c r="G5016" s="17">
        <f t="shared" si="235"/>
        <v>0</v>
      </c>
      <c r="H5016" s="17">
        <f t="shared" si="236"/>
        <v>0</v>
      </c>
    </row>
    <row r="5017" spans="2:8" ht="15.75" thickBot="1">
      <c r="B5017" s="9">
        <v>551341</v>
      </c>
      <c r="C5017" s="20">
        <f>SUMIFS(Brasil_Mundo!$K:$K,Brasil_Mundo!$C:$C,$B5017)</f>
        <v>0</v>
      </c>
      <c r="D5017" s="20">
        <f>SUMIFS(Brasil_EUA!$L:$L,Brasil_EUA!$C:$C,$B5017)</f>
        <v>0</v>
      </c>
      <c r="E5017" s="17" t="str">
        <f t="shared" si="234"/>
        <v>-</v>
      </c>
      <c r="F5017" s="17" t="str">
        <f>IF(ISERROR(MATCH(TEXT($B5017,"000000"),Análise_Anexo1_SH6!$B:$B,0))=TRUE,"SIM","NÃO")</f>
        <v>SIM</v>
      </c>
      <c r="G5017" s="17">
        <f t="shared" si="235"/>
        <v>0</v>
      </c>
      <c r="H5017" s="17">
        <f t="shared" si="236"/>
        <v>0</v>
      </c>
    </row>
    <row r="5018" spans="2:8" ht="15.75" thickBot="1">
      <c r="B5018" s="9">
        <v>810610</v>
      </c>
      <c r="C5018" s="20">
        <f>SUMIFS(Brasil_Mundo!$K:$K,Brasil_Mundo!$C:$C,$B5018)</f>
        <v>0</v>
      </c>
      <c r="D5018" s="20">
        <f>SUMIFS(Brasil_EUA!$L:$L,Brasil_EUA!$C:$C,$B5018)</f>
        <v>0</v>
      </c>
      <c r="E5018" s="17" t="str">
        <f t="shared" si="234"/>
        <v>-</v>
      </c>
      <c r="F5018" s="17" t="str">
        <f>IF(ISERROR(MATCH(TEXT($B5018,"000000"),Análise_Anexo1_SH6!$B:$B,0))=TRUE,"SIM","NÃO")</f>
        <v>SIM</v>
      </c>
      <c r="G5018" s="17">
        <f t="shared" si="235"/>
        <v>0</v>
      </c>
      <c r="H5018" s="17">
        <f t="shared" si="236"/>
        <v>0</v>
      </c>
    </row>
    <row r="5019" spans="2:8" ht="15.75" thickBot="1">
      <c r="B5019" s="9">
        <v>382731</v>
      </c>
      <c r="C5019" s="20">
        <f>SUMIFS(Brasil_Mundo!$K:$K,Brasil_Mundo!$C:$C,$B5019)</f>
        <v>0</v>
      </c>
      <c r="D5019" s="20">
        <f>SUMIFS(Brasil_EUA!$L:$L,Brasil_EUA!$C:$C,$B5019)</f>
        <v>0</v>
      </c>
      <c r="E5019" s="17" t="str">
        <f t="shared" si="234"/>
        <v>-</v>
      </c>
      <c r="F5019" s="17" t="str">
        <f>IF(ISERROR(MATCH(TEXT($B5019,"000000"),Análise_Anexo1_SH6!$B:$B,0))=TRUE,"SIM","NÃO")</f>
        <v>SIM</v>
      </c>
      <c r="G5019" s="17">
        <f t="shared" si="235"/>
        <v>0</v>
      </c>
      <c r="H5019" s="17">
        <f t="shared" si="236"/>
        <v>0</v>
      </c>
    </row>
    <row r="5020" spans="2:8" ht="15.75" thickBot="1">
      <c r="B5020" s="9">
        <v>121410</v>
      </c>
      <c r="C5020" s="20">
        <f>SUMIFS(Brasil_Mundo!$K:$K,Brasil_Mundo!$C:$C,$B5020)</f>
        <v>0</v>
      </c>
      <c r="D5020" s="20">
        <f>SUMIFS(Brasil_EUA!$L:$L,Brasil_EUA!$C:$C,$B5020)</f>
        <v>0</v>
      </c>
      <c r="E5020" s="17" t="str">
        <f t="shared" si="234"/>
        <v>-</v>
      </c>
      <c r="F5020" s="17" t="str">
        <f>IF(ISERROR(MATCH(TEXT($B5020,"000000"),Análise_Anexo1_SH6!$B:$B,0))=TRUE,"SIM","NÃO")</f>
        <v>SIM</v>
      </c>
      <c r="G5020" s="17">
        <f t="shared" si="235"/>
        <v>0</v>
      </c>
      <c r="H5020" s="17">
        <f t="shared" si="236"/>
        <v>0</v>
      </c>
    </row>
    <row r="5021" spans="2:8" ht="15.75" thickBot="1">
      <c r="B5021" s="9">
        <v>550942</v>
      </c>
      <c r="C5021" s="20">
        <f>SUMIFS(Brasil_Mundo!$K:$K,Brasil_Mundo!$C:$C,$B5021)</f>
        <v>0</v>
      </c>
      <c r="D5021" s="20">
        <f>SUMIFS(Brasil_EUA!$L:$L,Brasil_EUA!$C:$C,$B5021)</f>
        <v>0</v>
      </c>
      <c r="E5021" s="17" t="str">
        <f t="shared" si="234"/>
        <v>-</v>
      </c>
      <c r="F5021" s="17" t="str">
        <f>IF(ISERROR(MATCH(TEXT($B5021,"000000"),Análise_Anexo1_SH6!$B:$B,0))=TRUE,"SIM","NÃO")</f>
        <v>SIM</v>
      </c>
      <c r="G5021" s="17">
        <f t="shared" si="235"/>
        <v>0</v>
      </c>
      <c r="H5021" s="17">
        <f t="shared" si="236"/>
        <v>0</v>
      </c>
    </row>
    <row r="5022" spans="2:8" ht="15.75" thickBot="1">
      <c r="B5022" s="9">
        <v>293353</v>
      </c>
      <c r="C5022" s="20">
        <f>SUMIFS(Brasil_Mundo!$K:$K,Brasil_Mundo!$C:$C,$B5022)</f>
        <v>0</v>
      </c>
      <c r="D5022" s="20">
        <f>SUMIFS(Brasil_EUA!$L:$L,Brasil_EUA!$C:$C,$B5022)</f>
        <v>0</v>
      </c>
      <c r="E5022" s="17" t="str">
        <f t="shared" si="234"/>
        <v>-</v>
      </c>
      <c r="F5022" s="17" t="str">
        <f>IF(ISERROR(MATCH(TEXT($B5022,"000000"),Análise_Anexo1_SH6!$B:$B,0))=TRUE,"SIM","NÃO")</f>
        <v>SIM</v>
      </c>
      <c r="G5022" s="17">
        <f t="shared" si="235"/>
        <v>0</v>
      </c>
      <c r="H5022" s="17">
        <f t="shared" si="236"/>
        <v>0</v>
      </c>
    </row>
    <row r="5023" spans="2:8" ht="15.75" thickBot="1">
      <c r="B5023" s="9">
        <v>284180</v>
      </c>
      <c r="C5023" s="20">
        <f>SUMIFS(Brasil_Mundo!$K:$K,Brasil_Mundo!$C:$C,$B5023)</f>
        <v>0</v>
      </c>
      <c r="D5023" s="20">
        <f>SUMIFS(Brasil_EUA!$L:$L,Brasil_EUA!$C:$C,$B5023)</f>
        <v>0</v>
      </c>
      <c r="E5023" s="17" t="str">
        <f t="shared" si="234"/>
        <v>-</v>
      </c>
      <c r="F5023" s="17" t="str">
        <f>IF(ISERROR(MATCH(TEXT($B5023,"000000"),Análise_Anexo1_SH6!$B:$B,0))=TRUE,"SIM","NÃO")</f>
        <v>SIM</v>
      </c>
      <c r="G5023" s="17">
        <f t="shared" si="235"/>
        <v>0</v>
      </c>
      <c r="H5023" s="17">
        <f t="shared" si="236"/>
        <v>0</v>
      </c>
    </row>
    <row r="5024" spans="2:8" ht="15.75" thickBot="1">
      <c r="B5024" s="9">
        <v>950824</v>
      </c>
      <c r="C5024" s="20">
        <f>SUMIFS(Brasil_Mundo!$K:$K,Brasil_Mundo!$C:$C,$B5024)</f>
        <v>0</v>
      </c>
      <c r="D5024" s="20">
        <f>SUMIFS(Brasil_EUA!$L:$L,Brasil_EUA!$C:$C,$B5024)</f>
        <v>0</v>
      </c>
      <c r="E5024" s="17" t="str">
        <f t="shared" si="234"/>
        <v>-</v>
      </c>
      <c r="F5024" s="17" t="str">
        <f>IF(ISERROR(MATCH(TEXT($B5024,"000000"),Análise_Anexo1_SH6!$B:$B,0))=TRUE,"SIM","NÃO")</f>
        <v>SIM</v>
      </c>
      <c r="G5024" s="17">
        <f t="shared" si="235"/>
        <v>0</v>
      </c>
      <c r="H5024" s="17">
        <f t="shared" si="236"/>
        <v>0</v>
      </c>
    </row>
    <row r="5025" spans="2:8" ht="15.75" thickBot="1">
      <c r="B5025" s="9">
        <v>293980</v>
      </c>
      <c r="C5025" s="20">
        <f>SUMIFS(Brasil_Mundo!$K:$K,Brasil_Mundo!$C:$C,$B5025)</f>
        <v>0</v>
      </c>
      <c r="D5025" s="20">
        <f>SUMIFS(Brasil_EUA!$L:$L,Brasil_EUA!$C:$C,$B5025)</f>
        <v>0</v>
      </c>
      <c r="E5025" s="17" t="str">
        <f t="shared" si="234"/>
        <v>-</v>
      </c>
      <c r="F5025" s="17" t="str">
        <f>IF(ISERROR(MATCH(TEXT($B5025,"000000"),Análise_Anexo1_SH6!$B:$B,0))=TRUE,"SIM","NÃO")</f>
        <v>SIM</v>
      </c>
      <c r="G5025" s="17">
        <f t="shared" si="235"/>
        <v>0</v>
      </c>
      <c r="H5025" s="17">
        <f t="shared" si="236"/>
        <v>0</v>
      </c>
    </row>
    <row r="5026" spans="2:8" ht="15.75" thickBot="1">
      <c r="B5026" s="9">
        <v>530620</v>
      </c>
      <c r="C5026" s="20">
        <f>SUMIFS(Brasil_Mundo!$K:$K,Brasil_Mundo!$C:$C,$B5026)</f>
        <v>0</v>
      </c>
      <c r="D5026" s="20">
        <f>SUMIFS(Brasil_EUA!$L:$L,Brasil_EUA!$C:$C,$B5026)</f>
        <v>0</v>
      </c>
      <c r="E5026" s="17" t="str">
        <f t="shared" si="234"/>
        <v>-</v>
      </c>
      <c r="F5026" s="17" t="str">
        <f>IF(ISERROR(MATCH(TEXT($B5026,"000000"),Análise_Anexo1_SH6!$B:$B,0))=TRUE,"SIM","NÃO")</f>
        <v>SIM</v>
      </c>
      <c r="G5026" s="17">
        <f t="shared" si="235"/>
        <v>0</v>
      </c>
      <c r="H5026" s="17">
        <f t="shared" si="236"/>
        <v>0</v>
      </c>
    </row>
    <row r="5027" spans="2:8" ht="15.75" thickBot="1">
      <c r="B5027" s="9">
        <v>520548</v>
      </c>
      <c r="C5027" s="20">
        <f>SUMIFS(Brasil_Mundo!$K:$K,Brasil_Mundo!$C:$C,$B5027)</f>
        <v>0</v>
      </c>
      <c r="D5027" s="20">
        <f>SUMIFS(Brasil_EUA!$L:$L,Brasil_EUA!$C:$C,$B5027)</f>
        <v>0</v>
      </c>
      <c r="E5027" s="17" t="str">
        <f t="shared" si="234"/>
        <v>-</v>
      </c>
      <c r="F5027" s="17" t="str">
        <f>IF(ISERROR(MATCH(TEXT($B5027,"000000"),Análise_Anexo1_SH6!$B:$B,0))=TRUE,"SIM","NÃO")</f>
        <v>SIM</v>
      </c>
      <c r="G5027" s="17">
        <f t="shared" si="235"/>
        <v>0</v>
      </c>
      <c r="H5027" s="17">
        <f t="shared" si="236"/>
        <v>0</v>
      </c>
    </row>
    <row r="5028" spans="2:8" ht="15.75" thickBot="1">
      <c r="B5028" s="9">
        <v>540831</v>
      </c>
      <c r="C5028" s="20">
        <f>SUMIFS(Brasil_Mundo!$K:$K,Brasil_Mundo!$C:$C,$B5028)</f>
        <v>0</v>
      </c>
      <c r="D5028" s="20">
        <f>SUMIFS(Brasil_EUA!$L:$L,Brasil_EUA!$C:$C,$B5028)</f>
        <v>0</v>
      </c>
      <c r="E5028" s="17" t="str">
        <f t="shared" si="234"/>
        <v>-</v>
      </c>
      <c r="F5028" s="17" t="str">
        <f>IF(ISERROR(MATCH(TEXT($B5028,"000000"),Análise_Anexo1_SH6!$B:$B,0))=TRUE,"SIM","NÃO")</f>
        <v>SIM</v>
      </c>
      <c r="G5028" s="17">
        <f t="shared" si="235"/>
        <v>0</v>
      </c>
      <c r="H5028" s="17">
        <f t="shared" si="236"/>
        <v>0</v>
      </c>
    </row>
    <row r="5029" spans="2:8" ht="15.75" thickBot="1">
      <c r="B5029" s="9">
        <v>392063</v>
      </c>
      <c r="C5029" s="20">
        <f>SUMIFS(Brasil_Mundo!$K:$K,Brasil_Mundo!$C:$C,$B5029)</f>
        <v>0</v>
      </c>
      <c r="D5029" s="20">
        <f>SUMIFS(Brasil_EUA!$L:$L,Brasil_EUA!$C:$C,$B5029)</f>
        <v>0</v>
      </c>
      <c r="E5029" s="17" t="str">
        <f t="shared" si="234"/>
        <v>-</v>
      </c>
      <c r="F5029" s="17" t="str">
        <f>IF(ISERROR(MATCH(TEXT($B5029,"000000"),Análise_Anexo1_SH6!$B:$B,0))=TRUE,"SIM","NÃO")</f>
        <v>SIM</v>
      </c>
      <c r="G5029" s="17">
        <f t="shared" si="235"/>
        <v>0</v>
      </c>
      <c r="H5029" s="17">
        <f t="shared" si="236"/>
        <v>0</v>
      </c>
    </row>
    <row r="5030" spans="2:8" ht="15.75" thickBot="1">
      <c r="B5030" s="9">
        <v>843031</v>
      </c>
      <c r="C5030" s="20">
        <f>SUMIFS(Brasil_Mundo!$K:$K,Brasil_Mundo!$C:$C,$B5030)</f>
        <v>0</v>
      </c>
      <c r="D5030" s="20">
        <f>SUMIFS(Brasil_EUA!$L:$L,Brasil_EUA!$C:$C,$B5030)</f>
        <v>0</v>
      </c>
      <c r="E5030" s="17" t="str">
        <f t="shared" si="234"/>
        <v>-</v>
      </c>
      <c r="F5030" s="17" t="str">
        <f>IF(ISERROR(MATCH(TEXT($B5030,"000000"),Análise_Anexo1_SH6!$B:$B,0))=TRUE,"SIM","NÃO")</f>
        <v>SIM</v>
      </c>
      <c r="G5030" s="17">
        <f t="shared" si="235"/>
        <v>0</v>
      </c>
      <c r="H5030" s="17">
        <f t="shared" si="236"/>
        <v>0</v>
      </c>
    </row>
    <row r="5031" spans="2:8" ht="15.75" thickBot="1">
      <c r="B5031" s="9">
        <v>520526</v>
      </c>
      <c r="C5031" s="20">
        <f>SUMIFS(Brasil_Mundo!$K:$K,Brasil_Mundo!$C:$C,$B5031)</f>
        <v>0</v>
      </c>
      <c r="D5031" s="20">
        <f>SUMIFS(Brasil_EUA!$L:$L,Brasil_EUA!$C:$C,$B5031)</f>
        <v>0</v>
      </c>
      <c r="E5031" s="17" t="str">
        <f t="shared" si="234"/>
        <v>-</v>
      </c>
      <c r="F5031" s="17" t="str">
        <f>IF(ISERROR(MATCH(TEXT($B5031,"000000"),Análise_Anexo1_SH6!$B:$B,0))=TRUE,"SIM","NÃO")</f>
        <v>SIM</v>
      </c>
      <c r="G5031" s="17">
        <f t="shared" si="235"/>
        <v>0</v>
      </c>
      <c r="H5031" s="17">
        <f t="shared" si="236"/>
        <v>0</v>
      </c>
    </row>
    <row r="5032" spans="2:8" ht="15.75" thickBot="1">
      <c r="B5032" s="9">
        <v>550992</v>
      </c>
      <c r="C5032" s="20">
        <f>SUMIFS(Brasil_Mundo!$K:$K,Brasil_Mundo!$C:$C,$B5032)</f>
        <v>0</v>
      </c>
      <c r="D5032" s="20">
        <f>SUMIFS(Brasil_EUA!$L:$L,Brasil_EUA!$C:$C,$B5032)</f>
        <v>0</v>
      </c>
      <c r="E5032" s="17" t="str">
        <f t="shared" si="234"/>
        <v>-</v>
      </c>
      <c r="F5032" s="17" t="str">
        <f>IF(ISERROR(MATCH(TEXT($B5032,"000000"),Análise_Anexo1_SH6!$B:$B,0))=TRUE,"SIM","NÃO")</f>
        <v>SIM</v>
      </c>
      <c r="G5032" s="17">
        <f t="shared" si="235"/>
        <v>0</v>
      </c>
      <c r="H5032" s="17">
        <f t="shared" si="236"/>
        <v>0</v>
      </c>
    </row>
    <row r="5033" spans="2:8" ht="15.75" thickBot="1">
      <c r="B5033" s="9">
        <v>280910</v>
      </c>
      <c r="C5033" s="20">
        <f>SUMIFS(Brasil_Mundo!$K:$K,Brasil_Mundo!$C:$C,$B5033)</f>
        <v>0</v>
      </c>
      <c r="D5033" s="20">
        <f>SUMIFS(Brasil_EUA!$L:$L,Brasil_EUA!$C:$C,$B5033)</f>
        <v>0</v>
      </c>
      <c r="E5033" s="17" t="str">
        <f t="shared" si="234"/>
        <v>-</v>
      </c>
      <c r="F5033" s="17" t="str">
        <f>IF(ISERROR(MATCH(TEXT($B5033,"000000"),Análise_Anexo1_SH6!$B:$B,0))=TRUE,"SIM","NÃO")</f>
        <v>SIM</v>
      </c>
      <c r="G5033" s="17">
        <f t="shared" si="235"/>
        <v>0</v>
      </c>
      <c r="H5033" s="17">
        <f t="shared" si="236"/>
        <v>0</v>
      </c>
    </row>
    <row r="5034" spans="2:8" ht="15.75" thickBot="1">
      <c r="B5034" s="9">
        <v>845939</v>
      </c>
      <c r="C5034" s="20">
        <f>SUMIFS(Brasil_Mundo!$K:$K,Brasil_Mundo!$C:$C,$B5034)</f>
        <v>0</v>
      </c>
      <c r="D5034" s="20">
        <f>SUMIFS(Brasil_EUA!$L:$L,Brasil_EUA!$C:$C,$B5034)</f>
        <v>0</v>
      </c>
      <c r="E5034" s="17" t="str">
        <f t="shared" si="234"/>
        <v>-</v>
      </c>
      <c r="F5034" s="17" t="str">
        <f>IF(ISERROR(MATCH(TEXT($B5034,"000000"),Análise_Anexo1_SH6!$B:$B,0))=TRUE,"SIM","NÃO")</f>
        <v>SIM</v>
      </c>
      <c r="G5034" s="17">
        <f t="shared" si="235"/>
        <v>0</v>
      </c>
      <c r="H5034" s="17">
        <f t="shared" si="236"/>
        <v>0</v>
      </c>
    </row>
    <row r="5035" spans="2:8" ht="15.75" thickBot="1">
      <c r="B5035" s="9">
        <v>293331</v>
      </c>
      <c r="C5035" s="20">
        <f>SUMIFS(Brasil_Mundo!$K:$K,Brasil_Mundo!$C:$C,$B5035)</f>
        <v>0</v>
      </c>
      <c r="D5035" s="20">
        <f>SUMIFS(Brasil_EUA!$L:$L,Brasil_EUA!$C:$C,$B5035)</f>
        <v>0</v>
      </c>
      <c r="E5035" s="17" t="str">
        <f t="shared" si="234"/>
        <v>-</v>
      </c>
      <c r="F5035" s="17" t="str">
        <f>IF(ISERROR(MATCH(TEXT($B5035,"000000"),Análise_Anexo1_SH6!$B:$B,0))=TRUE,"SIM","NÃO")</f>
        <v>SIM</v>
      </c>
      <c r="G5035" s="17">
        <f t="shared" si="235"/>
        <v>0</v>
      </c>
      <c r="H5035" s="17">
        <f t="shared" si="236"/>
        <v>0</v>
      </c>
    </row>
    <row r="5036" spans="2:8" ht="15.75" thickBot="1">
      <c r="B5036" s="9">
        <v>282490</v>
      </c>
      <c r="C5036" s="20">
        <f>SUMIFS(Brasil_Mundo!$K:$K,Brasil_Mundo!$C:$C,$B5036)</f>
        <v>0</v>
      </c>
      <c r="D5036" s="20">
        <f>SUMIFS(Brasil_EUA!$L:$L,Brasil_EUA!$C:$C,$B5036)</f>
        <v>0</v>
      </c>
      <c r="E5036" s="17" t="str">
        <f t="shared" si="234"/>
        <v>-</v>
      </c>
      <c r="F5036" s="17" t="str">
        <f>IF(ISERROR(MATCH(TEXT($B5036,"000000"),Análise_Anexo1_SH6!$B:$B,0))=TRUE,"SIM","NÃO")</f>
        <v>SIM</v>
      </c>
      <c r="G5036" s="17">
        <f t="shared" si="235"/>
        <v>0</v>
      </c>
      <c r="H5036" s="17">
        <f t="shared" si="236"/>
        <v>0</v>
      </c>
    </row>
    <row r="5037" spans="2:8" ht="15.75" thickBot="1">
      <c r="B5037" s="9">
        <v>920991</v>
      </c>
      <c r="C5037" s="20">
        <f>SUMIFS(Brasil_Mundo!$K:$K,Brasil_Mundo!$C:$C,$B5037)</f>
        <v>0</v>
      </c>
      <c r="D5037" s="20">
        <f>SUMIFS(Brasil_EUA!$L:$L,Brasil_EUA!$C:$C,$B5037)</f>
        <v>0</v>
      </c>
      <c r="E5037" s="17" t="str">
        <f t="shared" si="234"/>
        <v>-</v>
      </c>
      <c r="F5037" s="17" t="str">
        <f>IF(ISERROR(MATCH(TEXT($B5037,"000000"),Análise_Anexo1_SH6!$B:$B,0))=TRUE,"SIM","NÃO")</f>
        <v>SIM</v>
      </c>
      <c r="G5037" s="17">
        <f t="shared" si="235"/>
        <v>0</v>
      </c>
      <c r="H5037" s="17">
        <f t="shared" si="236"/>
        <v>0</v>
      </c>
    </row>
    <row r="5038" spans="2:8" ht="15.75" thickBot="1">
      <c r="B5038" s="9">
        <v>250860</v>
      </c>
      <c r="C5038" s="20">
        <f>SUMIFS(Brasil_Mundo!$K:$K,Brasil_Mundo!$C:$C,$B5038)</f>
        <v>0</v>
      </c>
      <c r="D5038" s="20">
        <f>SUMIFS(Brasil_EUA!$L:$L,Brasil_EUA!$C:$C,$B5038)</f>
        <v>0</v>
      </c>
      <c r="E5038" s="17" t="str">
        <f t="shared" si="234"/>
        <v>-</v>
      </c>
      <c r="F5038" s="17" t="str">
        <f>IF(ISERROR(MATCH(TEXT($B5038,"000000"),Análise_Anexo1_SH6!$B:$B,0))=TRUE,"SIM","NÃO")</f>
        <v>SIM</v>
      </c>
      <c r="G5038" s="17">
        <f t="shared" si="235"/>
        <v>0</v>
      </c>
      <c r="H5038" s="17">
        <f t="shared" si="236"/>
        <v>0</v>
      </c>
    </row>
    <row r="5039" spans="2:8" ht="15.75" thickBot="1">
      <c r="B5039" s="9">
        <v>540332</v>
      </c>
      <c r="C5039" s="20">
        <f>SUMIFS(Brasil_Mundo!$K:$K,Brasil_Mundo!$C:$C,$B5039)</f>
        <v>0</v>
      </c>
      <c r="D5039" s="20">
        <f>SUMIFS(Brasil_EUA!$L:$L,Brasil_EUA!$C:$C,$B5039)</f>
        <v>0</v>
      </c>
      <c r="E5039" s="17" t="str">
        <f t="shared" si="234"/>
        <v>-</v>
      </c>
      <c r="F5039" s="17" t="str">
        <f>IF(ISERROR(MATCH(TEXT($B5039,"000000"),Análise_Anexo1_SH6!$B:$B,0))=TRUE,"SIM","NÃO")</f>
        <v>SIM</v>
      </c>
      <c r="G5039" s="17">
        <f t="shared" si="235"/>
        <v>0</v>
      </c>
      <c r="H5039" s="17">
        <f t="shared" si="236"/>
        <v>0</v>
      </c>
    </row>
    <row r="5040" spans="2:8" ht="15.75" thickBot="1">
      <c r="B5040" s="9">
        <v>845951</v>
      </c>
      <c r="C5040" s="20">
        <f>SUMIFS(Brasil_Mundo!$K:$K,Brasil_Mundo!$C:$C,$B5040)</f>
        <v>0</v>
      </c>
      <c r="D5040" s="20">
        <f>SUMIFS(Brasil_EUA!$L:$L,Brasil_EUA!$C:$C,$B5040)</f>
        <v>0</v>
      </c>
      <c r="E5040" s="17" t="str">
        <f t="shared" si="234"/>
        <v>-</v>
      </c>
      <c r="F5040" s="17" t="str">
        <f>IF(ISERROR(MATCH(TEXT($B5040,"000000"),Análise_Anexo1_SH6!$B:$B,0))=TRUE,"SIM","NÃO")</f>
        <v>SIM</v>
      </c>
      <c r="G5040" s="17">
        <f t="shared" si="235"/>
        <v>0</v>
      </c>
      <c r="H5040" s="17">
        <f t="shared" si="236"/>
        <v>0</v>
      </c>
    </row>
    <row r="5041" spans="2:8" ht="15.75" thickBot="1">
      <c r="B5041" s="9">
        <v>550911</v>
      </c>
      <c r="C5041" s="20">
        <f>SUMIFS(Brasil_Mundo!$K:$K,Brasil_Mundo!$C:$C,$B5041)</f>
        <v>0</v>
      </c>
      <c r="D5041" s="20">
        <f>SUMIFS(Brasil_EUA!$L:$L,Brasil_EUA!$C:$C,$B5041)</f>
        <v>0</v>
      </c>
      <c r="E5041" s="17" t="str">
        <f t="shared" si="234"/>
        <v>-</v>
      </c>
      <c r="F5041" s="17" t="str">
        <f>IF(ISERROR(MATCH(TEXT($B5041,"000000"),Análise_Anexo1_SH6!$B:$B,0))=TRUE,"SIM","NÃO")</f>
        <v>SIM</v>
      </c>
      <c r="G5041" s="17">
        <f t="shared" si="235"/>
        <v>0</v>
      </c>
      <c r="H5041" s="17">
        <f t="shared" si="236"/>
        <v>0</v>
      </c>
    </row>
    <row r="5042" spans="2:8" ht="15.75" thickBot="1">
      <c r="B5042" s="9">
        <v>630640</v>
      </c>
      <c r="C5042" s="20">
        <f>SUMIFS(Brasil_Mundo!$K:$K,Brasil_Mundo!$C:$C,$B5042)</f>
        <v>0</v>
      </c>
      <c r="D5042" s="20">
        <f>SUMIFS(Brasil_EUA!$L:$L,Brasil_EUA!$C:$C,$B5042)</f>
        <v>0</v>
      </c>
      <c r="E5042" s="17" t="str">
        <f t="shared" si="234"/>
        <v>-</v>
      </c>
      <c r="F5042" s="17" t="str">
        <f>IF(ISERROR(MATCH(TEXT($B5042,"000000"),Análise_Anexo1_SH6!$B:$B,0))=TRUE,"SIM","NÃO")</f>
        <v>SIM</v>
      </c>
      <c r="G5042" s="17">
        <f t="shared" si="235"/>
        <v>0</v>
      </c>
      <c r="H5042" s="17">
        <f t="shared" si="236"/>
        <v>0</v>
      </c>
    </row>
    <row r="5043" spans="2:8" ht="15.75" thickBot="1">
      <c r="B5043" s="9">
        <v>290361</v>
      </c>
      <c r="C5043" s="20">
        <f>SUMIFS(Brasil_Mundo!$K:$K,Brasil_Mundo!$C:$C,$B5043)</f>
        <v>0</v>
      </c>
      <c r="D5043" s="20">
        <f>SUMIFS(Brasil_EUA!$L:$L,Brasil_EUA!$C:$C,$B5043)</f>
        <v>0</v>
      </c>
      <c r="E5043" s="17" t="str">
        <f t="shared" si="234"/>
        <v>-</v>
      </c>
      <c r="F5043" s="17" t="str">
        <f>IF(ISERROR(MATCH(TEXT($B5043,"000000"),Análise_Anexo1_SH6!$B:$B,0))=TRUE,"SIM","NÃO")</f>
        <v>SIM</v>
      </c>
      <c r="G5043" s="17">
        <f t="shared" si="235"/>
        <v>0</v>
      </c>
      <c r="H5043" s="17">
        <f t="shared" si="236"/>
        <v>0</v>
      </c>
    </row>
    <row r="5044" spans="2:8" ht="15.75" thickBot="1">
      <c r="B5044" s="9">
        <v>700320</v>
      </c>
      <c r="C5044" s="20">
        <f>SUMIFS(Brasil_Mundo!$K:$K,Brasil_Mundo!$C:$C,$B5044)</f>
        <v>0</v>
      </c>
      <c r="D5044" s="20">
        <f>SUMIFS(Brasil_EUA!$L:$L,Brasil_EUA!$C:$C,$B5044)</f>
        <v>0</v>
      </c>
      <c r="E5044" s="17" t="str">
        <f t="shared" si="234"/>
        <v>-</v>
      </c>
      <c r="F5044" s="17" t="str">
        <f>IF(ISERROR(MATCH(TEXT($B5044,"000000"),Análise_Anexo1_SH6!$B:$B,0))=TRUE,"SIM","NÃO")</f>
        <v>SIM</v>
      </c>
      <c r="G5044" s="17">
        <f t="shared" si="235"/>
        <v>0</v>
      </c>
      <c r="H5044" s="17">
        <f t="shared" si="236"/>
        <v>0</v>
      </c>
    </row>
    <row r="5045" spans="2:8" ht="15.75" thickBot="1">
      <c r="B5045" s="9">
        <v>280540</v>
      </c>
      <c r="C5045" s="20">
        <f>SUMIFS(Brasil_Mundo!$K:$K,Brasil_Mundo!$C:$C,$B5045)</f>
        <v>0</v>
      </c>
      <c r="D5045" s="20">
        <f>SUMIFS(Brasil_EUA!$L:$L,Brasil_EUA!$C:$C,$B5045)</f>
        <v>0</v>
      </c>
      <c r="E5045" s="17" t="str">
        <f t="shared" si="234"/>
        <v>-</v>
      </c>
      <c r="F5045" s="17" t="str">
        <f>IF(ISERROR(MATCH(TEXT($B5045,"000000"),Análise_Anexo1_SH6!$B:$B,0))=TRUE,"SIM","NÃO")</f>
        <v>SIM</v>
      </c>
      <c r="G5045" s="17">
        <f t="shared" si="235"/>
        <v>0</v>
      </c>
      <c r="H5045" s="17">
        <f t="shared" si="236"/>
        <v>0</v>
      </c>
    </row>
    <row r="5046" spans="2:8" ht="15.75" thickBot="1">
      <c r="B5046" s="9">
        <v>391120</v>
      </c>
      <c r="C5046" s="20">
        <f>SUMIFS(Brasil_Mundo!$K:$K,Brasil_Mundo!$C:$C,$B5046)</f>
        <v>0</v>
      </c>
      <c r="D5046" s="20">
        <f>SUMIFS(Brasil_EUA!$L:$L,Brasil_EUA!$C:$C,$B5046)</f>
        <v>0</v>
      </c>
      <c r="E5046" s="17" t="str">
        <f t="shared" si="234"/>
        <v>-</v>
      </c>
      <c r="F5046" s="17" t="str">
        <f>IF(ISERROR(MATCH(TEXT($B5046,"000000"),Análise_Anexo1_SH6!$B:$B,0))=TRUE,"SIM","NÃO")</f>
        <v>SIM</v>
      </c>
      <c r="G5046" s="17">
        <f t="shared" si="235"/>
        <v>0</v>
      </c>
      <c r="H5046" s="17">
        <f t="shared" si="236"/>
        <v>0</v>
      </c>
    </row>
    <row r="5047" spans="2:8" ht="15.75" thickBot="1">
      <c r="B5047" s="9">
        <v>520527</v>
      </c>
      <c r="C5047" s="20">
        <f>SUMIFS(Brasil_Mundo!$K:$K,Brasil_Mundo!$C:$C,$B5047)</f>
        <v>0</v>
      </c>
      <c r="D5047" s="20">
        <f>SUMIFS(Brasil_EUA!$L:$L,Brasil_EUA!$C:$C,$B5047)</f>
        <v>0</v>
      </c>
      <c r="E5047" s="17" t="str">
        <f t="shared" si="234"/>
        <v>-</v>
      </c>
      <c r="F5047" s="17" t="str">
        <f>IF(ISERROR(MATCH(TEXT($B5047,"000000"),Análise_Anexo1_SH6!$B:$B,0))=TRUE,"SIM","NÃO")</f>
        <v>SIM</v>
      </c>
      <c r="G5047" s="17">
        <f t="shared" si="235"/>
        <v>0</v>
      </c>
      <c r="H5047" s="17">
        <f t="shared" si="236"/>
        <v>0</v>
      </c>
    </row>
    <row r="5048" spans="2:8" ht="15.75" thickBot="1">
      <c r="B5048" s="9">
        <v>845941</v>
      </c>
      <c r="C5048" s="20">
        <f>SUMIFS(Brasil_Mundo!$K:$K,Brasil_Mundo!$C:$C,$B5048)</f>
        <v>0</v>
      </c>
      <c r="D5048" s="20">
        <f>SUMIFS(Brasil_EUA!$L:$L,Brasil_EUA!$C:$C,$B5048)</f>
        <v>0</v>
      </c>
      <c r="E5048" s="17" t="str">
        <f t="shared" si="234"/>
        <v>-</v>
      </c>
      <c r="F5048" s="17" t="str">
        <f>IF(ISERROR(MATCH(TEXT($B5048,"000000"),Análise_Anexo1_SH6!$B:$B,0))=TRUE,"SIM","NÃO")</f>
        <v>SIM</v>
      </c>
      <c r="G5048" s="17">
        <f t="shared" si="235"/>
        <v>0</v>
      </c>
      <c r="H5048" s="17">
        <f t="shared" si="236"/>
        <v>0</v>
      </c>
    </row>
    <row r="5049" spans="2:8" ht="15.75" thickBot="1">
      <c r="B5049" s="9">
        <v>281217</v>
      </c>
      <c r="C5049" s="20">
        <f>SUMIFS(Brasil_Mundo!$K:$K,Brasil_Mundo!$C:$C,$B5049)</f>
        <v>0</v>
      </c>
      <c r="D5049" s="20">
        <f>SUMIFS(Brasil_EUA!$L:$L,Brasil_EUA!$C:$C,$B5049)</f>
        <v>0</v>
      </c>
      <c r="E5049" s="17" t="str">
        <f t="shared" si="234"/>
        <v>-</v>
      </c>
      <c r="F5049" s="17" t="str">
        <f>IF(ISERROR(MATCH(TEXT($B5049,"000000"),Análise_Anexo1_SH6!$B:$B,0))=TRUE,"SIM","NÃO")</f>
        <v>SIM</v>
      </c>
      <c r="G5049" s="17">
        <f t="shared" si="235"/>
        <v>0</v>
      </c>
      <c r="H5049" s="17">
        <f t="shared" si="236"/>
        <v>0</v>
      </c>
    </row>
    <row r="5050" spans="2:8" ht="15.75" thickBot="1">
      <c r="B5050" s="9">
        <v>550290</v>
      </c>
      <c r="C5050" s="20">
        <f>SUMIFS(Brasil_Mundo!$K:$K,Brasil_Mundo!$C:$C,$B5050)</f>
        <v>0</v>
      </c>
      <c r="D5050" s="20">
        <f>SUMIFS(Brasil_EUA!$L:$L,Brasil_EUA!$C:$C,$B5050)</f>
        <v>0</v>
      </c>
      <c r="E5050" s="17" t="str">
        <f t="shared" si="234"/>
        <v>-</v>
      </c>
      <c r="F5050" s="17" t="str">
        <f>IF(ISERROR(MATCH(TEXT($B5050,"000000"),Análise_Anexo1_SH6!$B:$B,0))=TRUE,"SIM","NÃO")</f>
        <v>SIM</v>
      </c>
      <c r="G5050" s="17">
        <f t="shared" si="235"/>
        <v>0</v>
      </c>
      <c r="H5050" s="17">
        <f t="shared" si="236"/>
        <v>0</v>
      </c>
    </row>
    <row r="5051" spans="2:8" ht="15.75" thickBot="1">
      <c r="B5051" s="9">
        <v>520544</v>
      </c>
      <c r="C5051" s="20">
        <f>SUMIFS(Brasil_Mundo!$K:$K,Brasil_Mundo!$C:$C,$B5051)</f>
        <v>0</v>
      </c>
      <c r="D5051" s="20">
        <f>SUMIFS(Brasil_EUA!$L:$L,Brasil_EUA!$C:$C,$B5051)</f>
        <v>0</v>
      </c>
      <c r="E5051" s="17" t="str">
        <f t="shared" si="234"/>
        <v>-</v>
      </c>
      <c r="F5051" s="17" t="str">
        <f>IF(ISERROR(MATCH(TEXT($B5051,"000000"),Análise_Anexo1_SH6!$B:$B,0))=TRUE,"SIM","NÃO")</f>
        <v>SIM</v>
      </c>
      <c r="G5051" s="17">
        <f t="shared" si="235"/>
        <v>0</v>
      </c>
      <c r="H5051" s="17">
        <f t="shared" si="236"/>
        <v>0</v>
      </c>
    </row>
    <row r="5052" spans="2:8" ht="15.75" thickBot="1">
      <c r="B5052" s="9">
        <v>842930</v>
      </c>
      <c r="C5052" s="20">
        <f>SUMIFS(Brasil_Mundo!$K:$K,Brasil_Mundo!$C:$C,$B5052)</f>
        <v>0</v>
      </c>
      <c r="D5052" s="20">
        <f>SUMIFS(Brasil_EUA!$L:$L,Brasil_EUA!$C:$C,$B5052)</f>
        <v>0</v>
      </c>
      <c r="E5052" s="17" t="str">
        <f t="shared" si="234"/>
        <v>-</v>
      </c>
      <c r="F5052" s="17" t="str">
        <f>IF(ISERROR(MATCH(TEXT($B5052,"000000"),Análise_Anexo1_SH6!$B:$B,0))=TRUE,"SIM","NÃO")</f>
        <v>SIM</v>
      </c>
      <c r="G5052" s="17">
        <f t="shared" si="235"/>
        <v>0</v>
      </c>
      <c r="H5052" s="17">
        <f t="shared" si="236"/>
        <v>0</v>
      </c>
    </row>
    <row r="5053" spans="2:8" ht="15.75" thickBot="1">
      <c r="B5053" s="9">
        <v>847681</v>
      </c>
      <c r="C5053" s="20">
        <f>SUMIFS(Brasil_Mundo!$K:$K,Brasil_Mundo!$C:$C,$B5053)</f>
        <v>0</v>
      </c>
      <c r="D5053" s="20">
        <f>SUMIFS(Brasil_EUA!$L:$L,Brasil_EUA!$C:$C,$B5053)</f>
        <v>0</v>
      </c>
      <c r="E5053" s="17" t="str">
        <f t="shared" si="234"/>
        <v>-</v>
      </c>
      <c r="F5053" s="17" t="str">
        <f>IF(ISERROR(MATCH(TEXT($B5053,"000000"),Análise_Anexo1_SH6!$B:$B,0))=TRUE,"SIM","NÃO")</f>
        <v>SIM</v>
      </c>
      <c r="G5053" s="17">
        <f t="shared" si="235"/>
        <v>0</v>
      </c>
      <c r="H5053" s="17">
        <f t="shared" si="236"/>
        <v>0</v>
      </c>
    </row>
    <row r="5054" spans="2:8" ht="15.75" thickBot="1">
      <c r="B5054" s="9">
        <v>440792</v>
      </c>
      <c r="C5054" s="20">
        <f>SUMIFS(Brasil_Mundo!$K:$K,Brasil_Mundo!$C:$C,$B5054)</f>
        <v>0</v>
      </c>
      <c r="D5054" s="20">
        <f>SUMIFS(Brasil_EUA!$L:$L,Brasil_EUA!$C:$C,$B5054)</f>
        <v>0</v>
      </c>
      <c r="E5054" s="17" t="str">
        <f t="shared" si="234"/>
        <v>-</v>
      </c>
      <c r="F5054" s="17" t="str">
        <f>IF(ISERROR(MATCH(TEXT($B5054,"000000"),Análise_Anexo1_SH6!$B:$B,0))=TRUE,"SIM","NÃO")</f>
        <v>SIM</v>
      </c>
      <c r="G5054" s="17">
        <f t="shared" si="235"/>
        <v>0</v>
      </c>
      <c r="H5054" s="17">
        <f t="shared" si="236"/>
        <v>0</v>
      </c>
    </row>
    <row r="5055" spans="2:8" ht="15.75" thickBot="1">
      <c r="B5055" s="9">
        <v>500500</v>
      </c>
      <c r="C5055" s="20">
        <f>SUMIFS(Brasil_Mundo!$K:$K,Brasil_Mundo!$C:$C,$B5055)</f>
        <v>0</v>
      </c>
      <c r="D5055" s="20">
        <f>SUMIFS(Brasil_EUA!$L:$L,Brasil_EUA!$C:$C,$B5055)</f>
        <v>0</v>
      </c>
      <c r="E5055" s="17" t="str">
        <f t="shared" ref="E5055:H5118" si="237">IFERROR(D5055/C5055,"-")</f>
        <v>-</v>
      </c>
      <c r="F5055" s="17" t="str">
        <f>IF(ISERROR(MATCH(TEXT($B5055,"000000"),Análise_Anexo1_SH6!$B:$B,0))=TRUE,"SIM","NÃO")</f>
        <v>SIM</v>
      </c>
      <c r="G5055" s="17">
        <f t="shared" si="235"/>
        <v>0</v>
      </c>
      <c r="H5055" s="17">
        <f t="shared" si="236"/>
        <v>0</v>
      </c>
    </row>
    <row r="5056" spans="2:8" ht="15.75" thickBot="1">
      <c r="B5056" s="9">
        <v>441883</v>
      </c>
      <c r="C5056" s="20">
        <f>SUMIFS(Brasil_Mundo!$K:$K,Brasil_Mundo!$C:$C,$B5056)</f>
        <v>0</v>
      </c>
      <c r="D5056" s="20">
        <f>SUMIFS(Brasil_EUA!$L:$L,Brasil_EUA!$C:$C,$B5056)</f>
        <v>0</v>
      </c>
      <c r="E5056" s="17" t="str">
        <f t="shared" si="237"/>
        <v>-</v>
      </c>
      <c r="F5056" s="17" t="str">
        <f>IF(ISERROR(MATCH(TEXT($B5056,"000000"),Análise_Anexo1_SH6!$B:$B,0))=TRUE,"SIM","NÃO")</f>
        <v>SIM</v>
      </c>
      <c r="G5056" s="17">
        <f t="shared" si="235"/>
        <v>0</v>
      </c>
      <c r="H5056" s="17">
        <f t="shared" si="236"/>
        <v>0</v>
      </c>
    </row>
    <row r="5057" spans="2:8" ht="15.75" thickBot="1">
      <c r="B5057" s="9">
        <v>280200</v>
      </c>
      <c r="C5057" s="20">
        <f>SUMIFS(Brasil_Mundo!$K:$K,Brasil_Mundo!$C:$C,$B5057)</f>
        <v>0</v>
      </c>
      <c r="D5057" s="20">
        <f>SUMIFS(Brasil_EUA!$L:$L,Brasil_EUA!$C:$C,$B5057)</f>
        <v>0</v>
      </c>
      <c r="E5057" s="17" t="str">
        <f t="shared" si="237"/>
        <v>-</v>
      </c>
      <c r="F5057" s="17" t="str">
        <f>IF(ISERROR(MATCH(TEXT($B5057,"000000"),Análise_Anexo1_SH6!$B:$B,0))=TRUE,"SIM","NÃO")</f>
        <v>SIM</v>
      </c>
      <c r="G5057" s="17">
        <f t="shared" si="235"/>
        <v>0</v>
      </c>
      <c r="H5057" s="17">
        <f t="shared" si="236"/>
        <v>0</v>
      </c>
    </row>
    <row r="5058" spans="2:8" ht="15.75" thickBot="1">
      <c r="B5058" s="9" t="s">
        <v>3324</v>
      </c>
      <c r="C5058" s="20">
        <f>SUMIFS(Brasil_Mundo!$K:$K,Brasil_Mundo!$C:$C,$B5058)</f>
        <v>0</v>
      </c>
      <c r="D5058" s="20">
        <f>SUMIFS(Brasil_EUA!$L:$L,Brasil_EUA!$C:$C,$B5058)</f>
        <v>0</v>
      </c>
      <c r="E5058" s="17" t="str">
        <f t="shared" si="237"/>
        <v>-</v>
      </c>
      <c r="F5058" s="17" t="str">
        <f>IF(ISERROR(MATCH(TEXT($B5058,"000000"),Análise_Anexo1_SH6!$B:$B,0))=TRUE,"SIM","NÃO")</f>
        <v>SIM</v>
      </c>
      <c r="G5058" s="17">
        <f t="shared" si="235"/>
        <v>0</v>
      </c>
      <c r="H5058" s="17">
        <f t="shared" si="236"/>
        <v>0</v>
      </c>
    </row>
    <row r="5059" spans="2:8" ht="15.75" thickBot="1">
      <c r="B5059" s="9">
        <v>281212</v>
      </c>
      <c r="C5059" s="20">
        <f>SUMIFS(Brasil_Mundo!$K:$K,Brasil_Mundo!$C:$C,$B5059)</f>
        <v>0</v>
      </c>
      <c r="D5059" s="20">
        <f>SUMIFS(Brasil_EUA!$L:$L,Brasil_EUA!$C:$C,$B5059)</f>
        <v>0</v>
      </c>
      <c r="E5059" s="17" t="str">
        <f t="shared" si="237"/>
        <v>-</v>
      </c>
      <c r="F5059" s="17" t="str">
        <f>IF(ISERROR(MATCH(TEXT($B5059,"000000"),Análise_Anexo1_SH6!$B:$B,0))=TRUE,"SIM","NÃO")</f>
        <v>SIM</v>
      </c>
      <c r="G5059" s="17">
        <f t="shared" si="235"/>
        <v>0</v>
      </c>
      <c r="H5059" s="17">
        <f t="shared" si="236"/>
        <v>0</v>
      </c>
    </row>
    <row r="5060" spans="2:8" ht="15.75" thickBot="1">
      <c r="B5060" s="9">
        <v>370210</v>
      </c>
      <c r="C5060" s="20">
        <f>SUMIFS(Brasil_Mundo!$K:$K,Brasil_Mundo!$C:$C,$B5060)</f>
        <v>0</v>
      </c>
      <c r="D5060" s="20">
        <f>SUMIFS(Brasil_EUA!$L:$L,Brasil_EUA!$C:$C,$B5060)</f>
        <v>0</v>
      </c>
      <c r="E5060" s="17" t="str">
        <f t="shared" si="237"/>
        <v>-</v>
      </c>
      <c r="F5060" s="17" t="str">
        <f>IF(ISERROR(MATCH(TEXT($B5060,"000000"),Análise_Anexo1_SH6!$B:$B,0))=TRUE,"SIM","NÃO")</f>
        <v>SIM</v>
      </c>
      <c r="G5060" s="17">
        <f t="shared" ref="G5060:G5123" si="238">C5060/C$3</f>
        <v>0</v>
      </c>
      <c r="H5060" s="17">
        <f t="shared" ref="H5060:H5123" si="239">D5060/D$3</f>
        <v>0</v>
      </c>
    </row>
    <row r="5061" spans="2:8" ht="15.75" thickBot="1">
      <c r="B5061" s="9">
        <v>845510</v>
      </c>
      <c r="C5061" s="20">
        <f>SUMIFS(Brasil_Mundo!$K:$K,Brasil_Mundo!$C:$C,$B5061)</f>
        <v>0</v>
      </c>
      <c r="D5061" s="20">
        <f>SUMIFS(Brasil_EUA!$L:$L,Brasil_EUA!$C:$C,$B5061)</f>
        <v>0</v>
      </c>
      <c r="E5061" s="17" t="str">
        <f t="shared" si="237"/>
        <v>-</v>
      </c>
      <c r="F5061" s="17" t="str">
        <f>IF(ISERROR(MATCH(TEXT($B5061,"000000"),Análise_Anexo1_SH6!$B:$B,0))=TRUE,"SIM","NÃO")</f>
        <v>SIM</v>
      </c>
      <c r="G5061" s="17">
        <f t="shared" si="238"/>
        <v>0</v>
      </c>
      <c r="H5061" s="17">
        <f t="shared" si="239"/>
        <v>0</v>
      </c>
    </row>
    <row r="5062" spans="2:8" ht="15.75" thickBot="1">
      <c r="B5062" s="9">
        <v>480610</v>
      </c>
      <c r="C5062" s="20">
        <f>SUMIFS(Brasil_Mundo!$K:$K,Brasil_Mundo!$C:$C,$B5062)</f>
        <v>0</v>
      </c>
      <c r="D5062" s="20">
        <f>SUMIFS(Brasil_EUA!$L:$L,Brasil_EUA!$C:$C,$B5062)</f>
        <v>0</v>
      </c>
      <c r="E5062" s="17" t="str">
        <f t="shared" si="237"/>
        <v>-</v>
      </c>
      <c r="F5062" s="17" t="str">
        <f>IF(ISERROR(MATCH(TEXT($B5062,"000000"),Análise_Anexo1_SH6!$B:$B,0))=TRUE,"SIM","NÃO")</f>
        <v>SIM</v>
      </c>
      <c r="G5062" s="17">
        <f t="shared" si="238"/>
        <v>0</v>
      </c>
      <c r="H5062" s="17">
        <f t="shared" si="239"/>
        <v>0</v>
      </c>
    </row>
    <row r="5063" spans="2:8" ht="15.75" thickBot="1">
      <c r="B5063" s="9">
        <v>292144</v>
      </c>
      <c r="C5063" s="20">
        <f>SUMIFS(Brasil_Mundo!$K:$K,Brasil_Mundo!$C:$C,$B5063)</f>
        <v>0</v>
      </c>
      <c r="D5063" s="20">
        <f>SUMIFS(Brasil_EUA!$L:$L,Brasil_EUA!$C:$C,$B5063)</f>
        <v>0</v>
      </c>
      <c r="E5063" s="17" t="str">
        <f t="shared" si="237"/>
        <v>-</v>
      </c>
      <c r="F5063" s="17" t="str">
        <f>IF(ISERROR(MATCH(TEXT($B5063,"000000"),Análise_Anexo1_SH6!$B:$B,0))=TRUE,"SIM","NÃO")</f>
        <v>SIM</v>
      </c>
      <c r="G5063" s="17">
        <f t="shared" si="238"/>
        <v>0</v>
      </c>
      <c r="H5063" s="17">
        <f t="shared" si="239"/>
        <v>0</v>
      </c>
    </row>
    <row r="5064" spans="2:8" ht="15.75" thickBot="1">
      <c r="B5064" s="9">
        <v>290343</v>
      </c>
      <c r="C5064" s="20">
        <f>SUMIFS(Brasil_Mundo!$K:$K,Brasil_Mundo!$C:$C,$B5064)</f>
        <v>0</v>
      </c>
      <c r="D5064" s="20">
        <f>SUMIFS(Brasil_EUA!$L:$L,Brasil_EUA!$C:$C,$B5064)</f>
        <v>0</v>
      </c>
      <c r="E5064" s="17" t="str">
        <f t="shared" si="237"/>
        <v>-</v>
      </c>
      <c r="F5064" s="17" t="str">
        <f>IF(ISERROR(MATCH(TEXT($B5064,"000000"),Análise_Anexo1_SH6!$B:$B,0))=TRUE,"SIM","NÃO")</f>
        <v>SIM</v>
      </c>
      <c r="G5064" s="17">
        <f t="shared" si="238"/>
        <v>0</v>
      </c>
      <c r="H5064" s="17">
        <f t="shared" si="239"/>
        <v>0</v>
      </c>
    </row>
    <row r="5065" spans="2:8" ht="15.75" thickBot="1">
      <c r="B5065" s="9">
        <v>854079</v>
      </c>
      <c r="C5065" s="20">
        <f>SUMIFS(Brasil_Mundo!$K:$K,Brasil_Mundo!$C:$C,$B5065)</f>
        <v>0</v>
      </c>
      <c r="D5065" s="20">
        <f>SUMIFS(Brasil_EUA!$L:$L,Brasil_EUA!$C:$C,$B5065)</f>
        <v>0</v>
      </c>
      <c r="E5065" s="17" t="str">
        <f t="shared" si="237"/>
        <v>-</v>
      </c>
      <c r="F5065" s="17" t="str">
        <f>IF(ISERROR(MATCH(TEXT($B5065,"000000"),Análise_Anexo1_SH6!$B:$B,0))=TRUE,"SIM","NÃO")</f>
        <v>SIM</v>
      </c>
      <c r="G5065" s="17">
        <f t="shared" si="238"/>
        <v>0</v>
      </c>
      <c r="H5065" s="17">
        <f t="shared" si="239"/>
        <v>0</v>
      </c>
    </row>
    <row r="5066" spans="2:8" ht="15.75" thickBot="1">
      <c r="B5066" s="9">
        <v>551030</v>
      </c>
      <c r="C5066" s="20">
        <f>SUMIFS(Brasil_Mundo!$K:$K,Brasil_Mundo!$C:$C,$B5066)</f>
        <v>0</v>
      </c>
      <c r="D5066" s="20">
        <f>SUMIFS(Brasil_EUA!$L:$L,Brasil_EUA!$C:$C,$B5066)</f>
        <v>0</v>
      </c>
      <c r="E5066" s="17" t="str">
        <f t="shared" si="237"/>
        <v>-</v>
      </c>
      <c r="F5066" s="17" t="str">
        <f>IF(ISERROR(MATCH(TEXT($B5066,"000000"),Análise_Anexo1_SH6!$B:$B,0))=TRUE,"SIM","NÃO")</f>
        <v>SIM</v>
      </c>
      <c r="G5066" s="17">
        <f t="shared" si="238"/>
        <v>0</v>
      </c>
      <c r="H5066" s="17">
        <f t="shared" si="239"/>
        <v>0</v>
      </c>
    </row>
    <row r="5067" spans="2:8" ht="15.75" thickBot="1">
      <c r="B5067" s="9">
        <v>880610</v>
      </c>
      <c r="C5067" s="20">
        <f>SUMIFS(Brasil_Mundo!$K:$K,Brasil_Mundo!$C:$C,$B5067)</f>
        <v>0</v>
      </c>
      <c r="D5067" s="20">
        <f>SUMIFS(Brasil_EUA!$L:$L,Brasil_EUA!$C:$C,$B5067)</f>
        <v>0</v>
      </c>
      <c r="E5067" s="17" t="str">
        <f t="shared" si="237"/>
        <v>-</v>
      </c>
      <c r="F5067" s="17" t="str">
        <f>IF(ISERROR(MATCH(TEXT($B5067,"000000"),Análise_Anexo1_SH6!$B:$B,0))=TRUE,"SIM","NÃO")</f>
        <v>NÃO</v>
      </c>
      <c r="G5067" s="17">
        <f t="shared" si="238"/>
        <v>0</v>
      </c>
      <c r="H5067" s="17">
        <f t="shared" si="239"/>
        <v>0</v>
      </c>
    </row>
    <row r="5068" spans="2:8" ht="15.75" thickBot="1">
      <c r="B5068" s="9">
        <v>520622</v>
      </c>
      <c r="C5068" s="20">
        <f>SUMIFS(Brasil_Mundo!$K:$K,Brasil_Mundo!$C:$C,$B5068)</f>
        <v>0</v>
      </c>
      <c r="D5068" s="20">
        <f>SUMIFS(Brasil_EUA!$L:$L,Brasil_EUA!$C:$C,$B5068)</f>
        <v>0</v>
      </c>
      <c r="E5068" s="17" t="str">
        <f t="shared" si="237"/>
        <v>-</v>
      </c>
      <c r="F5068" s="17" t="str">
        <f>IF(ISERROR(MATCH(TEXT($B5068,"000000"),Análise_Anexo1_SH6!$B:$B,0))=TRUE,"SIM","NÃO")</f>
        <v>SIM</v>
      </c>
      <c r="G5068" s="17">
        <f t="shared" si="238"/>
        <v>0</v>
      </c>
      <c r="H5068" s="17">
        <f t="shared" si="239"/>
        <v>0</v>
      </c>
    </row>
    <row r="5069" spans="2:8" ht="15.75" thickBot="1">
      <c r="B5069" s="9">
        <v>291737</v>
      </c>
      <c r="C5069" s="20">
        <f>SUMIFS(Brasil_Mundo!$K:$K,Brasil_Mundo!$C:$C,$B5069)</f>
        <v>0</v>
      </c>
      <c r="D5069" s="20">
        <f>SUMIFS(Brasil_EUA!$L:$L,Brasil_EUA!$C:$C,$B5069)</f>
        <v>0</v>
      </c>
      <c r="E5069" s="17" t="str">
        <f t="shared" si="237"/>
        <v>-</v>
      </c>
      <c r="F5069" s="17" t="str">
        <f>IF(ISERROR(MATCH(TEXT($B5069,"000000"),Análise_Anexo1_SH6!$B:$B,0))=TRUE,"SIM","NÃO")</f>
        <v>SIM</v>
      </c>
      <c r="G5069" s="17">
        <f t="shared" si="238"/>
        <v>0</v>
      </c>
      <c r="H5069" s="17">
        <f t="shared" si="239"/>
        <v>0</v>
      </c>
    </row>
    <row r="5070" spans="2:8" ht="15.75" thickBot="1">
      <c r="B5070" s="9">
        <v>160417</v>
      </c>
      <c r="C5070" s="20">
        <f>SUMIFS(Brasil_Mundo!$K:$K,Brasil_Mundo!$C:$C,$B5070)</f>
        <v>0</v>
      </c>
      <c r="D5070" s="20">
        <f>SUMIFS(Brasil_EUA!$L:$L,Brasil_EUA!$C:$C,$B5070)</f>
        <v>0</v>
      </c>
      <c r="E5070" s="17" t="str">
        <f t="shared" si="237"/>
        <v>-</v>
      </c>
      <c r="F5070" s="17" t="str">
        <f>IF(ISERROR(MATCH(TEXT($B5070,"000000"),Análise_Anexo1_SH6!$B:$B,0))=TRUE,"SIM","NÃO")</f>
        <v>SIM</v>
      </c>
      <c r="G5070" s="17">
        <f t="shared" si="238"/>
        <v>0</v>
      </c>
      <c r="H5070" s="17">
        <f t="shared" si="239"/>
        <v>0</v>
      </c>
    </row>
    <row r="5071" spans="2:8" ht="15.75" thickBot="1">
      <c r="B5071" s="9">
        <v>910910</v>
      </c>
      <c r="C5071" s="20">
        <f>SUMIFS(Brasil_Mundo!$K:$K,Brasil_Mundo!$C:$C,$B5071)</f>
        <v>0</v>
      </c>
      <c r="D5071" s="20">
        <f>SUMIFS(Brasil_EUA!$L:$L,Brasil_EUA!$C:$C,$B5071)</f>
        <v>0</v>
      </c>
      <c r="E5071" s="17" t="str">
        <f t="shared" si="237"/>
        <v>-</v>
      </c>
      <c r="F5071" s="17" t="str">
        <f>IF(ISERROR(MATCH(TEXT($B5071,"000000"),Análise_Anexo1_SH6!$B:$B,0))=TRUE,"SIM","NÃO")</f>
        <v>NÃO</v>
      </c>
      <c r="G5071" s="17">
        <f t="shared" si="238"/>
        <v>0</v>
      </c>
      <c r="H5071" s="17">
        <f t="shared" si="239"/>
        <v>0</v>
      </c>
    </row>
    <row r="5072" spans="2:8" ht="15.75" thickBot="1">
      <c r="B5072" s="9">
        <v>970539</v>
      </c>
      <c r="C5072" s="20">
        <f>SUMIFS(Brasil_Mundo!$K:$K,Brasil_Mundo!$C:$C,$B5072)</f>
        <v>0</v>
      </c>
      <c r="D5072" s="20">
        <f>SUMIFS(Brasil_EUA!$L:$L,Brasil_EUA!$C:$C,$B5072)</f>
        <v>0</v>
      </c>
      <c r="E5072" s="17" t="str">
        <f t="shared" si="237"/>
        <v>-</v>
      </c>
      <c r="F5072" s="17" t="str">
        <f>IF(ISERROR(MATCH(TEXT($B5072,"000000"),Análise_Anexo1_SH6!$B:$B,0))=TRUE,"SIM","NÃO")</f>
        <v>SIM</v>
      </c>
      <c r="G5072" s="17">
        <f t="shared" si="238"/>
        <v>0</v>
      </c>
      <c r="H5072" s="17">
        <f t="shared" si="239"/>
        <v>0</v>
      </c>
    </row>
    <row r="5073" spans="2:8" ht="15.75" thickBot="1">
      <c r="B5073" s="9">
        <v>293154</v>
      </c>
      <c r="C5073" s="20">
        <f>SUMIFS(Brasil_Mundo!$K:$K,Brasil_Mundo!$C:$C,$B5073)</f>
        <v>0</v>
      </c>
      <c r="D5073" s="20">
        <f>SUMIFS(Brasil_EUA!$L:$L,Brasil_EUA!$C:$C,$B5073)</f>
        <v>0</v>
      </c>
      <c r="E5073" s="17" t="str">
        <f t="shared" si="237"/>
        <v>-</v>
      </c>
      <c r="F5073" s="17" t="str">
        <f>IF(ISERROR(MATCH(TEXT($B5073,"000000"),Análise_Anexo1_SH6!$B:$B,0))=TRUE,"SIM","NÃO")</f>
        <v>SIM</v>
      </c>
      <c r="G5073" s="17">
        <f t="shared" si="238"/>
        <v>0</v>
      </c>
      <c r="H5073" s="17">
        <f t="shared" si="239"/>
        <v>0</v>
      </c>
    </row>
    <row r="5074" spans="2:8" ht="15.75" thickBot="1">
      <c r="B5074" s="9">
        <v>600522</v>
      </c>
      <c r="C5074" s="20">
        <f>SUMIFS(Brasil_Mundo!$K:$K,Brasil_Mundo!$C:$C,$B5074)</f>
        <v>0</v>
      </c>
      <c r="D5074" s="20">
        <f>SUMIFS(Brasil_EUA!$L:$L,Brasil_EUA!$C:$C,$B5074)</f>
        <v>0</v>
      </c>
      <c r="E5074" s="17" t="str">
        <f t="shared" si="237"/>
        <v>-</v>
      </c>
      <c r="F5074" s="17" t="str">
        <f>IF(ISERROR(MATCH(TEXT($B5074,"000000"),Análise_Anexo1_SH6!$B:$B,0))=TRUE,"SIM","NÃO")</f>
        <v>SIM</v>
      </c>
      <c r="G5074" s="17">
        <f t="shared" si="238"/>
        <v>0</v>
      </c>
      <c r="H5074" s="17">
        <f t="shared" si="239"/>
        <v>0</v>
      </c>
    </row>
    <row r="5075" spans="2:8" ht="15.75" thickBot="1">
      <c r="B5075" s="9">
        <v>551012</v>
      </c>
      <c r="C5075" s="20">
        <f>SUMIFS(Brasil_Mundo!$K:$K,Brasil_Mundo!$C:$C,$B5075)</f>
        <v>0</v>
      </c>
      <c r="D5075" s="20">
        <f>SUMIFS(Brasil_EUA!$L:$L,Brasil_EUA!$C:$C,$B5075)</f>
        <v>0</v>
      </c>
      <c r="E5075" s="17" t="str">
        <f t="shared" si="237"/>
        <v>-</v>
      </c>
      <c r="F5075" s="17" t="str">
        <f>IF(ISERROR(MATCH(TEXT($B5075,"000000"),Análise_Anexo1_SH6!$B:$B,0))=TRUE,"SIM","NÃO")</f>
        <v>SIM</v>
      </c>
      <c r="G5075" s="17">
        <f t="shared" si="238"/>
        <v>0</v>
      </c>
      <c r="H5075" s="17">
        <f t="shared" si="239"/>
        <v>0</v>
      </c>
    </row>
    <row r="5076" spans="2:8" ht="15.75" thickBot="1">
      <c r="B5076" s="9">
        <v>292145</v>
      </c>
      <c r="C5076" s="20">
        <f>SUMIFS(Brasil_Mundo!$K:$K,Brasil_Mundo!$C:$C,$B5076)</f>
        <v>0</v>
      </c>
      <c r="D5076" s="20">
        <f>SUMIFS(Brasil_EUA!$L:$L,Brasil_EUA!$C:$C,$B5076)</f>
        <v>0</v>
      </c>
      <c r="E5076" s="17" t="str">
        <f t="shared" si="237"/>
        <v>-</v>
      </c>
      <c r="F5076" s="17" t="str">
        <f>IF(ISERROR(MATCH(TEXT($B5076,"000000"),Análise_Anexo1_SH6!$B:$B,0))=TRUE,"SIM","NÃO")</f>
        <v>SIM</v>
      </c>
      <c r="G5076" s="17">
        <f t="shared" si="238"/>
        <v>0</v>
      </c>
      <c r="H5076" s="17">
        <f t="shared" si="239"/>
        <v>0</v>
      </c>
    </row>
    <row r="5077" spans="2:8" ht="15.75" thickBot="1">
      <c r="B5077" s="9">
        <v>780411</v>
      </c>
      <c r="C5077" s="20">
        <f>SUMIFS(Brasil_Mundo!$K:$K,Brasil_Mundo!$C:$C,$B5077)</f>
        <v>0</v>
      </c>
      <c r="D5077" s="20">
        <f>SUMIFS(Brasil_EUA!$L:$L,Brasil_EUA!$C:$C,$B5077)</f>
        <v>0</v>
      </c>
      <c r="E5077" s="17" t="str">
        <f t="shared" si="237"/>
        <v>-</v>
      </c>
      <c r="F5077" s="17" t="str">
        <f>IF(ISERROR(MATCH(TEXT($B5077,"000000"),Análise_Anexo1_SH6!$B:$B,0))=TRUE,"SIM","NÃO")</f>
        <v>SIM</v>
      </c>
      <c r="G5077" s="17">
        <f t="shared" si="238"/>
        <v>0</v>
      </c>
      <c r="H5077" s="17">
        <f t="shared" si="239"/>
        <v>0</v>
      </c>
    </row>
    <row r="5078" spans="2:8" ht="15.75" thickBot="1">
      <c r="B5078" s="9">
        <v>551419</v>
      </c>
      <c r="C5078" s="20">
        <f>SUMIFS(Brasil_Mundo!$K:$K,Brasil_Mundo!$C:$C,$B5078)</f>
        <v>0</v>
      </c>
      <c r="D5078" s="20">
        <f>SUMIFS(Brasil_EUA!$L:$L,Brasil_EUA!$C:$C,$B5078)</f>
        <v>0</v>
      </c>
      <c r="E5078" s="17" t="str">
        <f t="shared" si="237"/>
        <v>-</v>
      </c>
      <c r="F5078" s="17" t="str">
        <f>IF(ISERROR(MATCH(TEXT($B5078,"000000"),Análise_Anexo1_SH6!$B:$B,0))=TRUE,"SIM","NÃO")</f>
        <v>SIM</v>
      </c>
      <c r="G5078" s="17">
        <f t="shared" si="238"/>
        <v>0</v>
      </c>
      <c r="H5078" s="17">
        <f t="shared" si="239"/>
        <v>0</v>
      </c>
    </row>
    <row r="5079" spans="2:8" ht="15.75" thickBot="1">
      <c r="B5079" s="9">
        <v>121292</v>
      </c>
      <c r="C5079" s="20">
        <f>SUMIFS(Brasil_Mundo!$K:$K,Brasil_Mundo!$C:$C,$B5079)</f>
        <v>0</v>
      </c>
      <c r="D5079" s="20">
        <f>SUMIFS(Brasil_EUA!$L:$L,Brasil_EUA!$C:$C,$B5079)</f>
        <v>0</v>
      </c>
      <c r="E5079" s="17" t="str">
        <f t="shared" si="237"/>
        <v>-</v>
      </c>
      <c r="F5079" s="17" t="str">
        <f>IF(ISERROR(MATCH(TEXT($B5079,"000000"),Análise_Anexo1_SH6!$B:$B,0))=TRUE,"SIM","NÃO")</f>
        <v>SIM</v>
      </c>
      <c r="G5079" s="17">
        <f t="shared" si="238"/>
        <v>0</v>
      </c>
      <c r="H5079" s="17">
        <f t="shared" si="239"/>
        <v>0</v>
      </c>
    </row>
    <row r="5080" spans="2:8" ht="15.75" thickBot="1">
      <c r="B5080" s="9">
        <v>290346</v>
      </c>
      <c r="C5080" s="20">
        <f>SUMIFS(Brasil_Mundo!$K:$K,Brasil_Mundo!$C:$C,$B5080)</f>
        <v>0</v>
      </c>
      <c r="D5080" s="20">
        <f>SUMIFS(Brasil_EUA!$L:$L,Brasil_EUA!$C:$C,$B5080)</f>
        <v>0</v>
      </c>
      <c r="E5080" s="17" t="str">
        <f t="shared" si="237"/>
        <v>-</v>
      </c>
      <c r="F5080" s="17" t="str">
        <f>IF(ISERROR(MATCH(TEXT($B5080,"000000"),Análise_Anexo1_SH6!$B:$B,0))=TRUE,"SIM","NÃO")</f>
        <v>SIM</v>
      </c>
      <c r="G5080" s="17">
        <f t="shared" si="238"/>
        <v>0</v>
      </c>
      <c r="H5080" s="17">
        <f t="shared" si="239"/>
        <v>0</v>
      </c>
    </row>
    <row r="5081" spans="2:8" ht="15.75" thickBot="1">
      <c r="B5081" s="9" t="s">
        <v>13097</v>
      </c>
      <c r="C5081" s="20">
        <f>SUMIFS(Brasil_Mundo!$K:$K,Brasil_Mundo!$C:$C,$B5081)</f>
        <v>0</v>
      </c>
      <c r="D5081" s="20">
        <f>SUMIFS(Brasil_EUA!$L:$L,Brasil_EUA!$C:$C,$B5081)</f>
        <v>0</v>
      </c>
      <c r="E5081" s="17" t="str">
        <f t="shared" si="237"/>
        <v>-</v>
      </c>
      <c r="F5081" s="17" t="str">
        <f>IF(ISERROR(MATCH(TEXT($B5081,"000000"),Análise_Anexo1_SH6!$B:$B,0))=TRUE,"SIM","NÃO")</f>
        <v>SIM</v>
      </c>
      <c r="G5081" s="17">
        <f t="shared" si="238"/>
        <v>0</v>
      </c>
      <c r="H5081" s="17">
        <f t="shared" si="239"/>
        <v>0</v>
      </c>
    </row>
    <row r="5082" spans="2:8" ht="15.75" thickBot="1">
      <c r="B5082" s="9">
        <v>400280</v>
      </c>
      <c r="C5082" s="20">
        <f>SUMIFS(Brasil_Mundo!$K:$K,Brasil_Mundo!$C:$C,$B5082)</f>
        <v>0</v>
      </c>
      <c r="D5082" s="20">
        <f>SUMIFS(Brasil_EUA!$L:$L,Brasil_EUA!$C:$C,$B5082)</f>
        <v>0</v>
      </c>
      <c r="E5082" s="17" t="str">
        <f t="shared" si="237"/>
        <v>-</v>
      </c>
      <c r="F5082" s="17" t="str">
        <f>IF(ISERROR(MATCH(TEXT($B5082,"000000"),Análise_Anexo1_SH6!$B:$B,0))=TRUE,"SIM","NÃO")</f>
        <v>SIM</v>
      </c>
      <c r="G5082" s="17">
        <f t="shared" si="238"/>
        <v>0</v>
      </c>
      <c r="H5082" s="17">
        <f t="shared" si="239"/>
        <v>0</v>
      </c>
    </row>
    <row r="5083" spans="2:8" ht="15.75" thickBot="1">
      <c r="B5083" s="9">
        <v>621590</v>
      </c>
      <c r="C5083" s="20">
        <f>SUMIFS(Brasil_Mundo!$K:$K,Brasil_Mundo!$C:$C,$B5083)</f>
        <v>0</v>
      </c>
      <c r="D5083" s="20">
        <f>SUMIFS(Brasil_EUA!$L:$L,Brasil_EUA!$C:$C,$B5083)</f>
        <v>0</v>
      </c>
      <c r="E5083" s="17" t="str">
        <f t="shared" si="237"/>
        <v>-</v>
      </c>
      <c r="F5083" s="17" t="str">
        <f>IF(ISERROR(MATCH(TEXT($B5083,"000000"),Análise_Anexo1_SH6!$B:$B,0))=TRUE,"SIM","NÃO")</f>
        <v>SIM</v>
      </c>
      <c r="G5083" s="17">
        <f t="shared" si="238"/>
        <v>0</v>
      </c>
      <c r="H5083" s="17">
        <f t="shared" si="239"/>
        <v>0</v>
      </c>
    </row>
    <row r="5084" spans="2:8" ht="15.75" thickBot="1">
      <c r="B5084" s="9">
        <v>291300</v>
      </c>
      <c r="C5084" s="20">
        <f>SUMIFS(Brasil_Mundo!$K:$K,Brasil_Mundo!$C:$C,$B5084)</f>
        <v>0</v>
      </c>
      <c r="D5084" s="20">
        <f>SUMIFS(Brasil_EUA!$L:$L,Brasil_EUA!$C:$C,$B5084)</f>
        <v>0</v>
      </c>
      <c r="E5084" s="17" t="str">
        <f t="shared" si="237"/>
        <v>-</v>
      </c>
      <c r="F5084" s="17" t="str">
        <f>IF(ISERROR(MATCH(TEXT($B5084,"000000"),Análise_Anexo1_SH6!$B:$B,0))=TRUE,"SIM","NÃO")</f>
        <v>SIM</v>
      </c>
      <c r="G5084" s="17">
        <f t="shared" si="238"/>
        <v>0</v>
      </c>
      <c r="H5084" s="17">
        <f t="shared" si="239"/>
        <v>0</v>
      </c>
    </row>
    <row r="5085" spans="2:8" ht="15.75" thickBot="1">
      <c r="B5085" s="9">
        <v>270210</v>
      </c>
      <c r="C5085" s="20">
        <f>SUMIFS(Brasil_Mundo!$K:$K,Brasil_Mundo!$C:$C,$B5085)</f>
        <v>0</v>
      </c>
      <c r="D5085" s="20">
        <f>SUMIFS(Brasil_EUA!$L:$L,Brasil_EUA!$C:$C,$B5085)</f>
        <v>0</v>
      </c>
      <c r="E5085" s="17" t="str">
        <f t="shared" si="237"/>
        <v>-</v>
      </c>
      <c r="F5085" s="17" t="str">
        <f>IF(ISERROR(MATCH(TEXT($B5085,"000000"),Análise_Anexo1_SH6!$B:$B,0))=TRUE,"SIM","NÃO")</f>
        <v>NÃO</v>
      </c>
      <c r="G5085" s="17">
        <f t="shared" si="238"/>
        <v>0</v>
      </c>
      <c r="H5085" s="17">
        <f t="shared" si="239"/>
        <v>0</v>
      </c>
    </row>
    <row r="5086" spans="2:8" ht="15.75" thickBot="1">
      <c r="B5086" s="9">
        <v>290389</v>
      </c>
      <c r="C5086" s="20">
        <f>SUMIFS(Brasil_Mundo!$K:$K,Brasil_Mundo!$C:$C,$B5086)</f>
        <v>0</v>
      </c>
      <c r="D5086" s="20">
        <f>SUMIFS(Brasil_EUA!$L:$L,Brasil_EUA!$C:$C,$B5086)</f>
        <v>0</v>
      </c>
      <c r="E5086" s="17" t="str">
        <f t="shared" si="237"/>
        <v>-</v>
      </c>
      <c r="F5086" s="17" t="str">
        <f>IF(ISERROR(MATCH(TEXT($B5086,"000000"),Análise_Anexo1_SH6!$B:$B,0))=TRUE,"SIM","NÃO")</f>
        <v>SIM</v>
      </c>
      <c r="G5086" s="17">
        <f t="shared" si="238"/>
        <v>0</v>
      </c>
      <c r="H5086" s="17">
        <f t="shared" si="239"/>
        <v>0</v>
      </c>
    </row>
    <row r="5087" spans="2:8" ht="15.75" thickBot="1">
      <c r="B5087" s="9" t="s">
        <v>13079</v>
      </c>
      <c r="C5087" s="20">
        <f>SUMIFS(Brasil_Mundo!$K:$K,Brasil_Mundo!$C:$C,$B5087)</f>
        <v>0</v>
      </c>
      <c r="D5087" s="20">
        <f>SUMIFS(Brasil_EUA!$L:$L,Brasil_EUA!$C:$C,$B5087)</f>
        <v>0</v>
      </c>
      <c r="E5087" s="17" t="str">
        <f t="shared" si="237"/>
        <v>-</v>
      </c>
      <c r="F5087" s="17" t="str">
        <f>IF(ISERROR(MATCH(TEXT($B5087,"000000"),Análise_Anexo1_SH6!$B:$B,0))=TRUE,"SIM","NÃO")</f>
        <v>SIM</v>
      </c>
      <c r="G5087" s="17">
        <f t="shared" si="238"/>
        <v>0</v>
      </c>
      <c r="H5087" s="17">
        <f t="shared" si="239"/>
        <v>0</v>
      </c>
    </row>
    <row r="5088" spans="2:8" ht="15.75" thickBot="1">
      <c r="B5088" s="9">
        <v>270740</v>
      </c>
      <c r="C5088" s="20">
        <f>SUMIFS(Brasil_Mundo!$K:$K,Brasil_Mundo!$C:$C,$B5088)</f>
        <v>0</v>
      </c>
      <c r="D5088" s="20">
        <f>SUMIFS(Brasil_EUA!$L:$L,Brasil_EUA!$C:$C,$B5088)</f>
        <v>0</v>
      </c>
      <c r="E5088" s="17" t="str">
        <f t="shared" si="237"/>
        <v>-</v>
      </c>
      <c r="F5088" s="17" t="str">
        <f>IF(ISERROR(MATCH(TEXT($B5088,"000000"),Análise_Anexo1_SH6!$B:$B,0))=TRUE,"SIM","NÃO")</f>
        <v>NÃO</v>
      </c>
      <c r="G5088" s="17">
        <f t="shared" si="238"/>
        <v>0</v>
      </c>
      <c r="H5088" s="17">
        <f t="shared" si="239"/>
        <v>0</v>
      </c>
    </row>
    <row r="5089" spans="2:8" ht="15.75" thickBot="1">
      <c r="B5089" s="9">
        <v>851431</v>
      </c>
      <c r="C5089" s="20">
        <f>SUMIFS(Brasil_Mundo!$K:$K,Brasil_Mundo!$C:$C,$B5089)</f>
        <v>0</v>
      </c>
      <c r="D5089" s="20">
        <f>SUMIFS(Brasil_EUA!$L:$L,Brasil_EUA!$C:$C,$B5089)</f>
        <v>0</v>
      </c>
      <c r="E5089" s="17" t="str">
        <f t="shared" si="237"/>
        <v>-</v>
      </c>
      <c r="F5089" s="17" t="str">
        <f>IF(ISERROR(MATCH(TEXT($B5089,"000000"),Análise_Anexo1_SH6!$B:$B,0))=TRUE,"SIM","NÃO")</f>
        <v>SIM</v>
      </c>
      <c r="G5089" s="17">
        <f t="shared" si="238"/>
        <v>0</v>
      </c>
      <c r="H5089" s="17">
        <f t="shared" si="239"/>
        <v>0</v>
      </c>
    </row>
    <row r="5090" spans="2:8" ht="15.75" thickBot="1">
      <c r="B5090" s="9">
        <v>441892</v>
      </c>
      <c r="C5090" s="20">
        <f>SUMIFS(Brasil_Mundo!$K:$K,Brasil_Mundo!$C:$C,$B5090)</f>
        <v>0</v>
      </c>
      <c r="D5090" s="20">
        <f>SUMIFS(Brasil_EUA!$L:$L,Brasil_EUA!$C:$C,$B5090)</f>
        <v>0</v>
      </c>
      <c r="E5090" s="17" t="str">
        <f t="shared" si="237"/>
        <v>-</v>
      </c>
      <c r="F5090" s="17" t="str">
        <f>IF(ISERROR(MATCH(TEXT($B5090,"000000"),Análise_Anexo1_SH6!$B:$B,0))=TRUE,"SIM","NÃO")</f>
        <v>SIM</v>
      </c>
      <c r="G5090" s="17">
        <f t="shared" si="238"/>
        <v>0</v>
      </c>
      <c r="H5090" s="17">
        <f t="shared" si="239"/>
        <v>0</v>
      </c>
    </row>
    <row r="5091" spans="2:8" ht="15.75" thickBot="1">
      <c r="B5091" s="9">
        <v>890321</v>
      </c>
      <c r="C5091" s="20">
        <f>SUMIFS(Brasil_Mundo!$K:$K,Brasil_Mundo!$C:$C,$B5091)</f>
        <v>0</v>
      </c>
      <c r="D5091" s="20">
        <f>SUMIFS(Brasil_EUA!$L:$L,Brasil_EUA!$C:$C,$B5091)</f>
        <v>0</v>
      </c>
      <c r="E5091" s="17" t="str">
        <f t="shared" si="237"/>
        <v>-</v>
      </c>
      <c r="F5091" s="17" t="str">
        <f>IF(ISERROR(MATCH(TEXT($B5091,"000000"),Análise_Anexo1_SH6!$B:$B,0))=TRUE,"SIM","NÃO")</f>
        <v>SIM</v>
      </c>
      <c r="G5091" s="17">
        <f t="shared" si="238"/>
        <v>0</v>
      </c>
      <c r="H5091" s="17">
        <f t="shared" si="239"/>
        <v>0</v>
      </c>
    </row>
    <row r="5092" spans="2:8" ht="15.75" thickBot="1">
      <c r="B5092" s="9">
        <v>550110</v>
      </c>
      <c r="C5092" s="20">
        <f>SUMIFS(Brasil_Mundo!$K:$K,Brasil_Mundo!$C:$C,$B5092)</f>
        <v>0</v>
      </c>
      <c r="D5092" s="20">
        <f>SUMIFS(Brasil_EUA!$L:$L,Brasil_EUA!$C:$C,$B5092)</f>
        <v>0</v>
      </c>
      <c r="E5092" s="17" t="str">
        <f t="shared" si="237"/>
        <v>-</v>
      </c>
      <c r="F5092" s="17" t="str">
        <f>IF(ISERROR(MATCH(TEXT($B5092,"000000"),Análise_Anexo1_SH6!$B:$B,0))=TRUE,"SIM","NÃO")</f>
        <v>SIM</v>
      </c>
      <c r="G5092" s="17">
        <f t="shared" si="238"/>
        <v>0</v>
      </c>
      <c r="H5092" s="17">
        <f t="shared" si="239"/>
        <v>0</v>
      </c>
    </row>
    <row r="5093" spans="2:8" ht="15.75" thickBot="1">
      <c r="B5093" s="9">
        <v>520631</v>
      </c>
      <c r="C5093" s="20">
        <f>SUMIFS(Brasil_Mundo!$K:$K,Brasil_Mundo!$C:$C,$B5093)</f>
        <v>0</v>
      </c>
      <c r="D5093" s="20">
        <f>SUMIFS(Brasil_EUA!$L:$L,Brasil_EUA!$C:$C,$B5093)</f>
        <v>0</v>
      </c>
      <c r="E5093" s="17" t="str">
        <f t="shared" si="237"/>
        <v>-</v>
      </c>
      <c r="F5093" s="17" t="str">
        <f>IF(ISERROR(MATCH(TEXT($B5093,"000000"),Análise_Anexo1_SH6!$B:$B,0))=TRUE,"SIM","NÃO")</f>
        <v>SIM</v>
      </c>
      <c r="G5093" s="17">
        <f t="shared" si="238"/>
        <v>0</v>
      </c>
      <c r="H5093" s="17">
        <f t="shared" si="239"/>
        <v>0</v>
      </c>
    </row>
    <row r="5094" spans="2:8" ht="15.75" thickBot="1">
      <c r="B5094" s="9">
        <v>370232</v>
      </c>
      <c r="C5094" s="20">
        <f>SUMIFS(Brasil_Mundo!$K:$K,Brasil_Mundo!$C:$C,$B5094)</f>
        <v>0</v>
      </c>
      <c r="D5094" s="20">
        <f>SUMIFS(Brasil_EUA!$L:$L,Brasil_EUA!$C:$C,$B5094)</f>
        <v>0</v>
      </c>
      <c r="E5094" s="17" t="str">
        <f t="shared" si="237"/>
        <v>-</v>
      </c>
      <c r="F5094" s="17" t="str">
        <f>IF(ISERROR(MATCH(TEXT($B5094,"000000"),Análise_Anexo1_SH6!$B:$B,0))=TRUE,"SIM","NÃO")</f>
        <v>SIM</v>
      </c>
      <c r="G5094" s="17">
        <f t="shared" si="238"/>
        <v>0</v>
      </c>
      <c r="H5094" s="17">
        <f t="shared" si="239"/>
        <v>0</v>
      </c>
    </row>
    <row r="5095" spans="2:8" ht="15.75" thickBot="1">
      <c r="B5095" s="9">
        <v>950810</v>
      </c>
      <c r="C5095" s="20">
        <f>SUMIFS(Brasil_Mundo!$K:$K,Brasil_Mundo!$C:$C,$B5095)</f>
        <v>0</v>
      </c>
      <c r="D5095" s="20">
        <f>SUMIFS(Brasil_EUA!$L:$L,Brasil_EUA!$C:$C,$B5095)</f>
        <v>0</v>
      </c>
      <c r="E5095" s="17" t="str">
        <f t="shared" si="237"/>
        <v>-</v>
      </c>
      <c r="F5095" s="17" t="str">
        <f>IF(ISERROR(MATCH(TEXT($B5095,"000000"),Análise_Anexo1_SH6!$B:$B,0))=TRUE,"SIM","NÃO")</f>
        <v>SIM</v>
      </c>
      <c r="G5095" s="17">
        <f t="shared" si="238"/>
        <v>0</v>
      </c>
      <c r="H5095" s="17">
        <f t="shared" si="239"/>
        <v>0</v>
      </c>
    </row>
    <row r="5096" spans="2:8" ht="15.75" thickBot="1">
      <c r="B5096" s="9" t="s">
        <v>13045</v>
      </c>
      <c r="C5096" s="20">
        <f>SUMIFS(Brasil_Mundo!$K:$K,Brasil_Mundo!$C:$C,$B5096)</f>
        <v>0</v>
      </c>
      <c r="D5096" s="20">
        <f>SUMIFS(Brasil_EUA!$L:$L,Brasil_EUA!$C:$C,$B5096)</f>
        <v>0</v>
      </c>
      <c r="E5096" s="17" t="str">
        <f t="shared" si="237"/>
        <v>-</v>
      </c>
      <c r="F5096" s="17" t="str">
        <f>IF(ISERROR(MATCH(TEXT($B5096,"000000"),Análise_Anexo1_SH6!$B:$B,0))=TRUE,"SIM","NÃO")</f>
        <v>SIM</v>
      </c>
      <c r="G5096" s="17">
        <f t="shared" si="238"/>
        <v>0</v>
      </c>
      <c r="H5096" s="17">
        <f t="shared" si="239"/>
        <v>0</v>
      </c>
    </row>
    <row r="5097" spans="2:8" ht="15.75" thickBot="1">
      <c r="B5097" s="9">
        <v>290612</v>
      </c>
      <c r="C5097" s="20">
        <f>SUMIFS(Brasil_Mundo!$K:$K,Brasil_Mundo!$C:$C,$B5097)</f>
        <v>0</v>
      </c>
      <c r="D5097" s="20">
        <f>SUMIFS(Brasil_EUA!$L:$L,Brasil_EUA!$C:$C,$B5097)</f>
        <v>0</v>
      </c>
      <c r="E5097" s="17" t="str">
        <f t="shared" si="237"/>
        <v>-</v>
      </c>
      <c r="F5097" s="17" t="str">
        <f>IF(ISERROR(MATCH(TEXT($B5097,"000000"),Análise_Anexo1_SH6!$B:$B,0))=TRUE,"SIM","NÃO")</f>
        <v>SIM</v>
      </c>
      <c r="G5097" s="17">
        <f t="shared" si="238"/>
        <v>0</v>
      </c>
      <c r="H5097" s="17">
        <f t="shared" si="239"/>
        <v>0</v>
      </c>
    </row>
    <row r="5098" spans="2:8" ht="15.75" thickBot="1">
      <c r="B5098" s="9">
        <v>910819</v>
      </c>
      <c r="C5098" s="20">
        <f>SUMIFS(Brasil_Mundo!$K:$K,Brasil_Mundo!$C:$C,$B5098)</f>
        <v>0</v>
      </c>
      <c r="D5098" s="20">
        <f>SUMIFS(Brasil_EUA!$L:$L,Brasil_EUA!$C:$C,$B5098)</f>
        <v>0</v>
      </c>
      <c r="E5098" s="17" t="str">
        <f t="shared" si="237"/>
        <v>-</v>
      </c>
      <c r="F5098" s="17" t="str">
        <f>IF(ISERROR(MATCH(TEXT($B5098,"000000"),Análise_Anexo1_SH6!$B:$B,0))=TRUE,"SIM","NÃO")</f>
        <v>SIM</v>
      </c>
      <c r="G5098" s="17">
        <f t="shared" si="238"/>
        <v>0</v>
      </c>
      <c r="H5098" s="17">
        <f t="shared" si="239"/>
        <v>0</v>
      </c>
    </row>
    <row r="5099" spans="2:8" ht="15.75" thickBot="1">
      <c r="B5099" s="9">
        <v>140120</v>
      </c>
      <c r="C5099" s="20">
        <f>SUMIFS(Brasil_Mundo!$K:$K,Brasil_Mundo!$C:$C,$B5099)</f>
        <v>0</v>
      </c>
      <c r="D5099" s="20">
        <f>SUMIFS(Brasil_EUA!$L:$L,Brasil_EUA!$C:$C,$B5099)</f>
        <v>0</v>
      </c>
      <c r="E5099" s="17" t="str">
        <f t="shared" si="237"/>
        <v>-</v>
      </c>
      <c r="F5099" s="17" t="str">
        <f>IF(ISERROR(MATCH(TEXT($B5099,"000000"),Análise_Anexo1_SH6!$B:$B,0))=TRUE,"SIM","NÃO")</f>
        <v>SIM</v>
      </c>
      <c r="G5099" s="17">
        <f t="shared" si="238"/>
        <v>0</v>
      </c>
      <c r="H5099" s="17">
        <f t="shared" si="239"/>
        <v>0</v>
      </c>
    </row>
    <row r="5100" spans="2:8" ht="15.75" thickBot="1">
      <c r="B5100" s="9">
        <v>292113</v>
      </c>
      <c r="C5100" s="20">
        <f>SUMIFS(Brasil_Mundo!$K:$K,Brasil_Mundo!$C:$C,$B5100)</f>
        <v>0</v>
      </c>
      <c r="D5100" s="20">
        <f>SUMIFS(Brasil_EUA!$L:$L,Brasil_EUA!$C:$C,$B5100)</f>
        <v>0</v>
      </c>
      <c r="E5100" s="17" t="str">
        <f t="shared" si="237"/>
        <v>-</v>
      </c>
      <c r="F5100" s="17" t="str">
        <f>IF(ISERROR(MATCH(TEXT($B5100,"000000"),Análise_Anexo1_SH6!$B:$B,0))=TRUE,"SIM","NÃO")</f>
        <v>SIM</v>
      </c>
      <c r="G5100" s="17">
        <f t="shared" si="238"/>
        <v>0</v>
      </c>
      <c r="H5100" s="17">
        <f t="shared" si="239"/>
        <v>0</v>
      </c>
    </row>
    <row r="5101" spans="2:8" ht="15.75" thickBot="1">
      <c r="B5101" s="9">
        <v>847090</v>
      </c>
      <c r="C5101" s="20">
        <f>SUMIFS(Brasil_Mundo!$K:$K,Brasil_Mundo!$C:$C,$B5101)</f>
        <v>0</v>
      </c>
      <c r="D5101" s="20">
        <f>SUMIFS(Brasil_EUA!$L:$L,Brasil_EUA!$C:$C,$B5101)</f>
        <v>0</v>
      </c>
      <c r="E5101" s="17" t="str">
        <f t="shared" si="237"/>
        <v>-</v>
      </c>
      <c r="F5101" s="17" t="str">
        <f>IF(ISERROR(MATCH(TEXT($B5101,"000000"),Análise_Anexo1_SH6!$B:$B,0))=TRUE,"SIM","NÃO")</f>
        <v>SIM</v>
      </c>
      <c r="G5101" s="17">
        <f t="shared" si="238"/>
        <v>0</v>
      </c>
      <c r="H5101" s="17">
        <f t="shared" si="239"/>
        <v>0</v>
      </c>
    </row>
    <row r="5102" spans="2:8" ht="15.75" thickBot="1">
      <c r="B5102" s="9">
        <v>880629</v>
      </c>
      <c r="C5102" s="20">
        <f>SUMIFS(Brasil_Mundo!$K:$K,Brasil_Mundo!$C:$C,$B5102)</f>
        <v>0</v>
      </c>
      <c r="D5102" s="20">
        <f>SUMIFS(Brasil_EUA!$L:$L,Brasil_EUA!$C:$C,$B5102)</f>
        <v>0</v>
      </c>
      <c r="E5102" s="17" t="str">
        <f t="shared" si="237"/>
        <v>-</v>
      </c>
      <c r="F5102" s="17" t="str">
        <f>IF(ISERROR(MATCH(TEXT($B5102,"000000"),Análise_Anexo1_SH6!$B:$B,0))=TRUE,"SIM","NÃO")</f>
        <v>NÃO</v>
      </c>
      <c r="G5102" s="17">
        <f t="shared" si="238"/>
        <v>0</v>
      </c>
      <c r="H5102" s="17">
        <f t="shared" si="239"/>
        <v>0</v>
      </c>
    </row>
    <row r="5103" spans="2:8" ht="15.75" thickBot="1">
      <c r="B5103" s="9">
        <v>780420</v>
      </c>
      <c r="C5103" s="20">
        <f>SUMIFS(Brasil_Mundo!$K:$K,Brasil_Mundo!$C:$C,$B5103)</f>
        <v>0</v>
      </c>
      <c r="D5103" s="20">
        <f>SUMIFS(Brasil_EUA!$L:$L,Brasil_EUA!$C:$C,$B5103)</f>
        <v>0</v>
      </c>
      <c r="E5103" s="17" t="str">
        <f t="shared" si="237"/>
        <v>-</v>
      </c>
      <c r="F5103" s="17" t="str">
        <f>IF(ISERROR(MATCH(TEXT($B5103,"000000"),Análise_Anexo1_SH6!$B:$B,0))=TRUE,"SIM","NÃO")</f>
        <v>SIM</v>
      </c>
      <c r="G5103" s="17">
        <f t="shared" si="238"/>
        <v>0</v>
      </c>
      <c r="H5103" s="17">
        <f t="shared" si="239"/>
        <v>0</v>
      </c>
    </row>
    <row r="5104" spans="2:8" ht="15.75" thickBot="1">
      <c r="B5104" s="9">
        <v>520528</v>
      </c>
      <c r="C5104" s="20">
        <f>SUMIFS(Brasil_Mundo!$K:$K,Brasil_Mundo!$C:$C,$B5104)</f>
        <v>0</v>
      </c>
      <c r="D5104" s="20">
        <f>SUMIFS(Brasil_EUA!$L:$L,Brasil_EUA!$C:$C,$B5104)</f>
        <v>0</v>
      </c>
      <c r="E5104" s="17" t="str">
        <f t="shared" si="237"/>
        <v>-</v>
      </c>
      <c r="F5104" s="17" t="str">
        <f>IF(ISERROR(MATCH(TEXT($B5104,"000000"),Análise_Anexo1_SH6!$B:$B,0))=TRUE,"SIM","NÃO")</f>
        <v>SIM</v>
      </c>
      <c r="G5104" s="17">
        <f t="shared" si="238"/>
        <v>0</v>
      </c>
      <c r="H5104" s="17">
        <f t="shared" si="239"/>
        <v>0</v>
      </c>
    </row>
    <row r="5105" spans="2:8" ht="15.75" thickBot="1">
      <c r="B5105" s="9">
        <v>950631</v>
      </c>
      <c r="C5105" s="20">
        <f>SUMIFS(Brasil_Mundo!$K:$K,Brasil_Mundo!$C:$C,$B5105)</f>
        <v>0</v>
      </c>
      <c r="D5105" s="20">
        <f>SUMIFS(Brasil_EUA!$L:$L,Brasil_EUA!$C:$C,$B5105)</f>
        <v>0</v>
      </c>
      <c r="E5105" s="17" t="str">
        <f t="shared" si="237"/>
        <v>-</v>
      </c>
      <c r="F5105" s="17" t="str">
        <f>IF(ISERROR(MATCH(TEXT($B5105,"000000"),Análise_Anexo1_SH6!$B:$B,0))=TRUE,"SIM","NÃO")</f>
        <v>SIM</v>
      </c>
      <c r="G5105" s="17">
        <f t="shared" si="238"/>
        <v>0</v>
      </c>
      <c r="H5105" s="17">
        <f t="shared" si="239"/>
        <v>0</v>
      </c>
    </row>
    <row r="5106" spans="2:8" ht="15.75" thickBot="1">
      <c r="B5106" s="9">
        <v>540833</v>
      </c>
      <c r="C5106" s="20">
        <f>SUMIFS(Brasil_Mundo!$K:$K,Brasil_Mundo!$C:$C,$B5106)</f>
        <v>0</v>
      </c>
      <c r="D5106" s="20">
        <f>SUMIFS(Brasil_EUA!$L:$L,Brasil_EUA!$C:$C,$B5106)</f>
        <v>0</v>
      </c>
      <c r="E5106" s="17" t="str">
        <f t="shared" si="237"/>
        <v>-</v>
      </c>
      <c r="F5106" s="17" t="str">
        <f>IF(ISERROR(MATCH(TEXT($B5106,"000000"),Análise_Anexo1_SH6!$B:$B,0))=TRUE,"SIM","NÃO")</f>
        <v>SIM</v>
      </c>
      <c r="G5106" s="17">
        <f t="shared" si="238"/>
        <v>0</v>
      </c>
      <c r="H5106" s="17">
        <f t="shared" si="239"/>
        <v>0</v>
      </c>
    </row>
    <row r="5107" spans="2:8" ht="15.75" thickBot="1">
      <c r="B5107" s="9">
        <v>293120</v>
      </c>
      <c r="C5107" s="20">
        <f>SUMIFS(Brasil_Mundo!$K:$K,Brasil_Mundo!$C:$C,$B5107)</f>
        <v>0</v>
      </c>
      <c r="D5107" s="20">
        <f>SUMIFS(Brasil_EUA!$L:$L,Brasil_EUA!$C:$C,$B5107)</f>
        <v>0</v>
      </c>
      <c r="E5107" s="17" t="str">
        <f t="shared" si="237"/>
        <v>-</v>
      </c>
      <c r="F5107" s="17" t="str">
        <f>IF(ISERROR(MATCH(TEXT($B5107,"000000"),Análise_Anexo1_SH6!$B:$B,0))=TRUE,"SIM","NÃO")</f>
        <v>SIM</v>
      </c>
      <c r="G5107" s="17">
        <f t="shared" si="238"/>
        <v>0</v>
      </c>
      <c r="H5107" s="17">
        <f t="shared" si="239"/>
        <v>0</v>
      </c>
    </row>
    <row r="5108" spans="2:8" ht="15.75" thickBot="1">
      <c r="B5108" s="9">
        <v>630630</v>
      </c>
      <c r="C5108" s="20">
        <f>SUMIFS(Brasil_Mundo!$K:$K,Brasil_Mundo!$C:$C,$B5108)</f>
        <v>0</v>
      </c>
      <c r="D5108" s="20">
        <f>SUMIFS(Brasil_EUA!$L:$L,Brasil_EUA!$C:$C,$B5108)</f>
        <v>0</v>
      </c>
      <c r="E5108" s="17" t="str">
        <f t="shared" si="237"/>
        <v>-</v>
      </c>
      <c r="F5108" s="17" t="str">
        <f>IF(ISERROR(MATCH(TEXT($B5108,"000000"),Análise_Anexo1_SH6!$B:$B,0))=TRUE,"SIM","NÃO")</f>
        <v>SIM</v>
      </c>
      <c r="G5108" s="17">
        <f t="shared" si="238"/>
        <v>0</v>
      </c>
      <c r="H5108" s="17">
        <f t="shared" si="239"/>
        <v>0</v>
      </c>
    </row>
    <row r="5109" spans="2:8" ht="15.75" thickBot="1">
      <c r="B5109" s="9">
        <v>540310</v>
      </c>
      <c r="C5109" s="20">
        <f>SUMIFS(Brasil_Mundo!$K:$K,Brasil_Mundo!$C:$C,$B5109)</f>
        <v>0</v>
      </c>
      <c r="D5109" s="20">
        <f>SUMIFS(Brasil_EUA!$L:$L,Brasil_EUA!$C:$C,$B5109)</f>
        <v>0</v>
      </c>
      <c r="E5109" s="17" t="str">
        <f t="shared" si="237"/>
        <v>-</v>
      </c>
      <c r="F5109" s="17" t="str">
        <f>IF(ISERROR(MATCH(TEXT($B5109,"000000"),Análise_Anexo1_SH6!$B:$B,0))=TRUE,"SIM","NÃO")</f>
        <v>SIM</v>
      </c>
      <c r="G5109" s="17">
        <f t="shared" si="238"/>
        <v>0</v>
      </c>
      <c r="H5109" s="17">
        <f t="shared" si="239"/>
        <v>0</v>
      </c>
    </row>
    <row r="5110" spans="2:8" ht="15.75" thickBot="1">
      <c r="B5110" s="9">
        <v>470630</v>
      </c>
      <c r="C5110" s="20">
        <f>SUMIFS(Brasil_Mundo!$K:$K,Brasil_Mundo!$C:$C,$B5110)</f>
        <v>0</v>
      </c>
      <c r="D5110" s="20">
        <f>SUMIFS(Brasil_EUA!$L:$L,Brasil_EUA!$C:$C,$B5110)</f>
        <v>0</v>
      </c>
      <c r="E5110" s="17" t="str">
        <f t="shared" si="237"/>
        <v>-</v>
      </c>
      <c r="F5110" s="17" t="str">
        <f>IF(ISERROR(MATCH(TEXT($B5110,"000000"),Análise_Anexo1_SH6!$B:$B,0))=TRUE,"SIM","NÃO")</f>
        <v>NÃO</v>
      </c>
      <c r="G5110" s="17">
        <f t="shared" si="238"/>
        <v>0</v>
      </c>
      <c r="H5110" s="17">
        <f t="shared" si="239"/>
        <v>0</v>
      </c>
    </row>
    <row r="5111" spans="2:8" ht="15.75" thickBot="1">
      <c r="B5111" s="9">
        <v>590410</v>
      </c>
      <c r="C5111" s="20">
        <f>SUMIFS(Brasil_Mundo!$K:$K,Brasil_Mundo!$C:$C,$B5111)</f>
        <v>0</v>
      </c>
      <c r="D5111" s="20">
        <f>SUMIFS(Brasil_EUA!$L:$L,Brasil_EUA!$C:$C,$B5111)</f>
        <v>0</v>
      </c>
      <c r="E5111" s="17" t="str">
        <f t="shared" si="237"/>
        <v>-</v>
      </c>
      <c r="F5111" s="17" t="str">
        <f>IF(ISERROR(MATCH(TEXT($B5111,"000000"),Análise_Anexo1_SH6!$B:$B,0))=TRUE,"SIM","NÃO")</f>
        <v>SIM</v>
      </c>
      <c r="G5111" s="17">
        <f t="shared" si="238"/>
        <v>0</v>
      </c>
      <c r="H5111" s="17">
        <f t="shared" si="239"/>
        <v>0</v>
      </c>
    </row>
    <row r="5112" spans="2:8" ht="15.75" thickBot="1">
      <c r="B5112" s="9">
        <v>530820</v>
      </c>
      <c r="C5112" s="20">
        <f>SUMIFS(Brasil_Mundo!$K:$K,Brasil_Mundo!$C:$C,$B5112)</f>
        <v>0</v>
      </c>
      <c r="D5112" s="20">
        <f>SUMIFS(Brasil_EUA!$L:$L,Brasil_EUA!$C:$C,$B5112)</f>
        <v>0</v>
      </c>
      <c r="E5112" s="17" t="str">
        <f t="shared" si="237"/>
        <v>-</v>
      </c>
      <c r="F5112" s="17" t="str">
        <f>IF(ISERROR(MATCH(TEXT($B5112,"000000"),Análise_Anexo1_SH6!$B:$B,0))=TRUE,"SIM","NÃO")</f>
        <v>SIM</v>
      </c>
      <c r="G5112" s="17">
        <f t="shared" si="238"/>
        <v>0</v>
      </c>
      <c r="H5112" s="17">
        <f t="shared" si="239"/>
        <v>0</v>
      </c>
    </row>
    <row r="5113" spans="2:8" ht="15.75" thickBot="1">
      <c r="B5113" s="9">
        <v>811239</v>
      </c>
      <c r="C5113" s="20">
        <f>SUMIFS(Brasil_Mundo!$K:$K,Brasil_Mundo!$C:$C,$B5113)</f>
        <v>0</v>
      </c>
      <c r="D5113" s="20">
        <f>SUMIFS(Brasil_EUA!$L:$L,Brasil_EUA!$C:$C,$B5113)</f>
        <v>0</v>
      </c>
      <c r="E5113" s="17" t="str">
        <f t="shared" si="237"/>
        <v>-</v>
      </c>
      <c r="F5113" s="17" t="str">
        <f>IF(ISERROR(MATCH(TEXT($B5113,"000000"),Análise_Anexo1_SH6!$B:$B,0))=TRUE,"SIM","NÃO")</f>
        <v>SIM</v>
      </c>
      <c r="G5113" s="17">
        <f t="shared" si="238"/>
        <v>0</v>
      </c>
      <c r="H5113" s="17">
        <f t="shared" si="239"/>
        <v>0</v>
      </c>
    </row>
    <row r="5114" spans="2:8" ht="15.75" thickBot="1">
      <c r="B5114" s="9">
        <v>551291</v>
      </c>
      <c r="C5114" s="20">
        <f>SUMIFS(Brasil_Mundo!$K:$K,Brasil_Mundo!$C:$C,$B5114)</f>
        <v>0</v>
      </c>
      <c r="D5114" s="20">
        <f>SUMIFS(Brasil_EUA!$L:$L,Brasil_EUA!$C:$C,$B5114)</f>
        <v>0</v>
      </c>
      <c r="E5114" s="17" t="str">
        <f t="shared" si="237"/>
        <v>-</v>
      </c>
      <c r="F5114" s="17" t="str">
        <f>IF(ISERROR(MATCH(TEXT($B5114,"000000"),Análise_Anexo1_SH6!$B:$B,0))=TRUE,"SIM","NÃO")</f>
        <v>SIM</v>
      </c>
      <c r="G5114" s="17">
        <f t="shared" si="238"/>
        <v>0</v>
      </c>
      <c r="H5114" s="17">
        <f t="shared" si="239"/>
        <v>0</v>
      </c>
    </row>
    <row r="5115" spans="2:8" ht="15.75" thickBot="1">
      <c r="B5115" s="9">
        <v>845612</v>
      </c>
      <c r="C5115" s="20">
        <f>SUMIFS(Brasil_Mundo!$K:$K,Brasil_Mundo!$C:$C,$B5115)</f>
        <v>0</v>
      </c>
      <c r="D5115" s="20">
        <f>SUMIFS(Brasil_EUA!$L:$L,Brasil_EUA!$C:$C,$B5115)</f>
        <v>0</v>
      </c>
      <c r="E5115" s="17" t="str">
        <f t="shared" si="237"/>
        <v>-</v>
      </c>
      <c r="F5115" s="17" t="str">
        <f>IF(ISERROR(MATCH(TEXT($B5115,"000000"),Análise_Anexo1_SH6!$B:$B,0))=TRUE,"SIM","NÃO")</f>
        <v>SIM</v>
      </c>
      <c r="G5115" s="17">
        <f t="shared" si="238"/>
        <v>0</v>
      </c>
      <c r="H5115" s="17">
        <f t="shared" si="239"/>
        <v>0</v>
      </c>
    </row>
    <row r="5116" spans="2:8" ht="15.75" thickBot="1">
      <c r="B5116" s="9">
        <v>292146</v>
      </c>
      <c r="C5116" s="20">
        <f>SUMIFS(Brasil_Mundo!$K:$K,Brasil_Mundo!$C:$C,$B5116)</f>
        <v>0</v>
      </c>
      <c r="D5116" s="20">
        <f>SUMIFS(Brasil_EUA!$L:$L,Brasil_EUA!$C:$C,$B5116)</f>
        <v>0</v>
      </c>
      <c r="E5116" s="17" t="str">
        <f t="shared" si="237"/>
        <v>-</v>
      </c>
      <c r="F5116" s="17" t="str">
        <f>IF(ISERROR(MATCH(TEXT($B5116,"000000"),Análise_Anexo1_SH6!$B:$B,0))=TRUE,"SIM","NÃO")</f>
        <v>SIM</v>
      </c>
      <c r="G5116" s="17">
        <f t="shared" si="238"/>
        <v>0</v>
      </c>
      <c r="H5116" s="17">
        <f t="shared" si="239"/>
        <v>0</v>
      </c>
    </row>
    <row r="5117" spans="2:8" ht="15.75" thickBot="1">
      <c r="B5117" s="9">
        <v>550961</v>
      </c>
      <c r="C5117" s="20">
        <f>SUMIFS(Brasil_Mundo!$K:$K,Brasil_Mundo!$C:$C,$B5117)</f>
        <v>0</v>
      </c>
      <c r="D5117" s="20">
        <f>SUMIFS(Brasil_EUA!$L:$L,Brasil_EUA!$C:$C,$B5117)</f>
        <v>0</v>
      </c>
      <c r="E5117" s="17" t="str">
        <f t="shared" si="237"/>
        <v>-</v>
      </c>
      <c r="F5117" s="17" t="str">
        <f>IF(ISERROR(MATCH(TEXT($B5117,"000000"),Análise_Anexo1_SH6!$B:$B,0))=TRUE,"SIM","NÃO")</f>
        <v>SIM</v>
      </c>
      <c r="G5117" s="17">
        <f t="shared" si="238"/>
        <v>0</v>
      </c>
      <c r="H5117" s="17">
        <f t="shared" si="239"/>
        <v>0</v>
      </c>
    </row>
    <row r="5118" spans="2:8" ht="15.75" thickBot="1">
      <c r="B5118" s="9">
        <v>293145</v>
      </c>
      <c r="C5118" s="20">
        <f>SUMIFS(Brasil_Mundo!$K:$K,Brasil_Mundo!$C:$C,$B5118)</f>
        <v>0</v>
      </c>
      <c r="D5118" s="20">
        <f>SUMIFS(Brasil_EUA!$L:$L,Brasil_EUA!$C:$C,$B5118)</f>
        <v>0</v>
      </c>
      <c r="E5118" s="17" t="str">
        <f t="shared" si="237"/>
        <v>-</v>
      </c>
      <c r="F5118" s="17" t="str">
        <f>IF(ISERROR(MATCH(TEXT($B5118,"000000"),Análise_Anexo1_SH6!$B:$B,0))=TRUE,"SIM","NÃO")</f>
        <v>SIM</v>
      </c>
      <c r="G5118" s="17">
        <f t="shared" si="238"/>
        <v>0</v>
      </c>
      <c r="H5118" s="17">
        <f t="shared" si="239"/>
        <v>0</v>
      </c>
    </row>
    <row r="5119" spans="2:8" ht="15.75" thickBot="1">
      <c r="B5119" s="9">
        <v>551633</v>
      </c>
      <c r="C5119" s="20">
        <f>SUMIFS(Brasil_Mundo!$K:$K,Brasil_Mundo!$C:$C,$B5119)</f>
        <v>0</v>
      </c>
      <c r="D5119" s="20">
        <f>SUMIFS(Brasil_EUA!$L:$L,Brasil_EUA!$C:$C,$B5119)</f>
        <v>0</v>
      </c>
      <c r="E5119" s="17" t="str">
        <f t="shared" ref="E5119:H5182" si="240">IFERROR(D5119/C5119,"-")</f>
        <v>-</v>
      </c>
      <c r="F5119" s="17" t="str">
        <f>IF(ISERROR(MATCH(TEXT($B5119,"000000"),Análise_Anexo1_SH6!$B:$B,0))=TRUE,"SIM","NÃO")</f>
        <v>SIM</v>
      </c>
      <c r="G5119" s="17">
        <f t="shared" si="238"/>
        <v>0</v>
      </c>
      <c r="H5119" s="17">
        <f t="shared" si="239"/>
        <v>0</v>
      </c>
    </row>
    <row r="5120" spans="2:8" ht="15.75" thickBot="1">
      <c r="B5120" s="9">
        <v>511230</v>
      </c>
      <c r="C5120" s="20">
        <f>SUMIFS(Brasil_Mundo!$K:$K,Brasil_Mundo!$C:$C,$B5120)</f>
        <v>0</v>
      </c>
      <c r="D5120" s="20">
        <f>SUMIFS(Brasil_EUA!$L:$L,Brasil_EUA!$C:$C,$B5120)</f>
        <v>0</v>
      </c>
      <c r="E5120" s="17" t="str">
        <f t="shared" si="240"/>
        <v>-</v>
      </c>
      <c r="F5120" s="17" t="str">
        <f>IF(ISERROR(MATCH(TEXT($B5120,"000000"),Análise_Anexo1_SH6!$B:$B,0))=TRUE,"SIM","NÃO")</f>
        <v>SIM</v>
      </c>
      <c r="G5120" s="17">
        <f t="shared" si="238"/>
        <v>0</v>
      </c>
      <c r="H5120" s="17">
        <f t="shared" si="239"/>
        <v>0</v>
      </c>
    </row>
    <row r="5121" spans="2:8" ht="15.75" thickBot="1">
      <c r="B5121" s="9">
        <v>382751</v>
      </c>
      <c r="C5121" s="20">
        <f>SUMIFS(Brasil_Mundo!$K:$K,Brasil_Mundo!$C:$C,$B5121)</f>
        <v>0</v>
      </c>
      <c r="D5121" s="20">
        <f>SUMIFS(Brasil_EUA!$L:$L,Brasil_EUA!$C:$C,$B5121)</f>
        <v>0</v>
      </c>
      <c r="E5121" s="17" t="str">
        <f t="shared" si="240"/>
        <v>-</v>
      </c>
      <c r="F5121" s="17" t="str">
        <f>IF(ISERROR(MATCH(TEXT($B5121,"000000"),Análise_Anexo1_SH6!$B:$B,0))=TRUE,"SIM","NÃO")</f>
        <v>SIM</v>
      </c>
      <c r="G5121" s="17">
        <f t="shared" si="238"/>
        <v>0</v>
      </c>
      <c r="H5121" s="17">
        <f t="shared" si="239"/>
        <v>0</v>
      </c>
    </row>
    <row r="5122" spans="2:8" ht="15.75" thickBot="1">
      <c r="B5122" s="9">
        <v>382769</v>
      </c>
      <c r="C5122" s="20">
        <f>SUMIFS(Brasil_Mundo!$K:$K,Brasil_Mundo!$C:$C,$B5122)</f>
        <v>0</v>
      </c>
      <c r="D5122" s="20">
        <f>SUMIFS(Brasil_EUA!$L:$L,Brasil_EUA!$C:$C,$B5122)</f>
        <v>0</v>
      </c>
      <c r="E5122" s="17" t="str">
        <f t="shared" si="240"/>
        <v>-</v>
      </c>
      <c r="F5122" s="17" t="str">
        <f>IF(ISERROR(MATCH(TEXT($B5122,"000000"),Análise_Anexo1_SH6!$B:$B,0))=TRUE,"SIM","NÃO")</f>
        <v>SIM</v>
      </c>
      <c r="G5122" s="17">
        <f t="shared" si="238"/>
        <v>0</v>
      </c>
      <c r="H5122" s="17">
        <f t="shared" si="239"/>
        <v>0</v>
      </c>
    </row>
    <row r="5123" spans="2:8" ht="15.75" thickBot="1">
      <c r="B5123" s="9">
        <v>860699</v>
      </c>
      <c r="C5123" s="20">
        <f>SUMIFS(Brasil_Mundo!$K:$K,Brasil_Mundo!$C:$C,$B5123)</f>
        <v>0</v>
      </c>
      <c r="D5123" s="20">
        <f>SUMIFS(Brasil_EUA!$L:$L,Brasil_EUA!$C:$C,$B5123)</f>
        <v>0</v>
      </c>
      <c r="E5123" s="17" t="str">
        <f t="shared" si="240"/>
        <v>-</v>
      </c>
      <c r="F5123" s="17" t="str">
        <f>IF(ISERROR(MATCH(TEXT($B5123,"000000"),Análise_Anexo1_SH6!$B:$B,0))=TRUE,"SIM","NÃO")</f>
        <v>SIM</v>
      </c>
      <c r="G5123" s="17">
        <f t="shared" si="238"/>
        <v>0</v>
      </c>
      <c r="H5123" s="17">
        <f t="shared" si="239"/>
        <v>0</v>
      </c>
    </row>
    <row r="5124" spans="2:8" ht="15.75" thickBot="1">
      <c r="B5124" s="9" t="s">
        <v>12976</v>
      </c>
      <c r="C5124" s="20">
        <f>SUMIFS(Brasil_Mundo!$K:$K,Brasil_Mundo!$C:$C,$B5124)</f>
        <v>0</v>
      </c>
      <c r="D5124" s="20">
        <f>SUMIFS(Brasil_EUA!$L:$L,Brasil_EUA!$C:$C,$B5124)</f>
        <v>0</v>
      </c>
      <c r="E5124" s="17" t="str">
        <f t="shared" si="240"/>
        <v>-</v>
      </c>
      <c r="F5124" s="17" t="str">
        <f>IF(ISERROR(MATCH(TEXT($B5124,"000000"),Análise_Anexo1_SH6!$B:$B,0))=TRUE,"SIM","NÃO")</f>
        <v>SIM</v>
      </c>
      <c r="G5124" s="17">
        <f t="shared" ref="G5124:G5187" si="241">C5124/C$3</f>
        <v>0</v>
      </c>
      <c r="H5124" s="17">
        <f t="shared" ref="H5124:H5187" si="242">D5124/D$3</f>
        <v>0</v>
      </c>
    </row>
    <row r="5125" spans="2:8" ht="15.75" thickBot="1">
      <c r="B5125" s="9">
        <v>550941</v>
      </c>
      <c r="C5125" s="20">
        <f>SUMIFS(Brasil_Mundo!$K:$K,Brasil_Mundo!$C:$C,$B5125)</f>
        <v>0</v>
      </c>
      <c r="D5125" s="20">
        <f>SUMIFS(Brasil_EUA!$L:$L,Brasil_EUA!$C:$C,$B5125)</f>
        <v>0</v>
      </c>
      <c r="E5125" s="17" t="str">
        <f t="shared" si="240"/>
        <v>-</v>
      </c>
      <c r="F5125" s="17" t="str">
        <f>IF(ISERROR(MATCH(TEXT($B5125,"000000"),Análise_Anexo1_SH6!$B:$B,0))=TRUE,"SIM","NÃO")</f>
        <v>SIM</v>
      </c>
      <c r="G5125" s="17">
        <f t="shared" si="241"/>
        <v>0</v>
      </c>
      <c r="H5125" s="17">
        <f t="shared" si="242"/>
        <v>0</v>
      </c>
    </row>
    <row r="5126" spans="2:8" ht="15.75" thickBot="1">
      <c r="B5126" s="9">
        <v>600610</v>
      </c>
      <c r="C5126" s="20">
        <f>SUMIFS(Brasil_Mundo!$K:$K,Brasil_Mundo!$C:$C,$B5126)</f>
        <v>0</v>
      </c>
      <c r="D5126" s="20">
        <f>SUMIFS(Brasil_EUA!$L:$L,Brasil_EUA!$C:$C,$B5126)</f>
        <v>0</v>
      </c>
      <c r="E5126" s="17" t="str">
        <f t="shared" si="240"/>
        <v>-</v>
      </c>
      <c r="F5126" s="17" t="str">
        <f>IF(ISERROR(MATCH(TEXT($B5126,"000000"),Análise_Anexo1_SH6!$B:$B,0))=TRUE,"SIM","NÃO")</f>
        <v>SIM</v>
      </c>
      <c r="G5126" s="17">
        <f t="shared" si="241"/>
        <v>0</v>
      </c>
      <c r="H5126" s="17">
        <f t="shared" si="242"/>
        <v>0</v>
      </c>
    </row>
    <row r="5127" spans="2:8" ht="15.75" thickBot="1">
      <c r="B5127" s="9">
        <v>550610</v>
      </c>
      <c r="C5127" s="20">
        <f>SUMIFS(Brasil_Mundo!$K:$K,Brasil_Mundo!$C:$C,$B5127)</f>
        <v>0</v>
      </c>
      <c r="D5127" s="20">
        <f>SUMIFS(Brasil_EUA!$L:$L,Brasil_EUA!$C:$C,$B5127)</f>
        <v>0</v>
      </c>
      <c r="E5127" s="17" t="str">
        <f t="shared" si="240"/>
        <v>-</v>
      </c>
      <c r="F5127" s="17" t="str">
        <f>IF(ISERROR(MATCH(TEXT($B5127,"000000"),Análise_Anexo1_SH6!$B:$B,0))=TRUE,"SIM","NÃO")</f>
        <v>SIM</v>
      </c>
      <c r="G5127" s="17">
        <f t="shared" si="241"/>
        <v>0</v>
      </c>
      <c r="H5127" s="17">
        <f t="shared" si="242"/>
        <v>0</v>
      </c>
    </row>
    <row r="5128" spans="2:8" ht="15.75" thickBot="1">
      <c r="B5128" s="9">
        <v>600541</v>
      </c>
      <c r="C5128" s="20">
        <f>SUMIFS(Brasil_Mundo!$K:$K,Brasil_Mundo!$C:$C,$B5128)</f>
        <v>0</v>
      </c>
      <c r="D5128" s="20">
        <f>SUMIFS(Brasil_EUA!$L:$L,Brasil_EUA!$C:$C,$B5128)</f>
        <v>0</v>
      </c>
      <c r="E5128" s="17" t="str">
        <f t="shared" si="240"/>
        <v>-</v>
      </c>
      <c r="F5128" s="17" t="str">
        <f>IF(ISERROR(MATCH(TEXT($B5128,"000000"),Análise_Anexo1_SH6!$B:$B,0))=TRUE,"SIM","NÃO")</f>
        <v>SIM</v>
      </c>
      <c r="G5128" s="17">
        <f t="shared" si="241"/>
        <v>0</v>
      </c>
      <c r="H5128" s="17">
        <f t="shared" si="242"/>
        <v>0</v>
      </c>
    </row>
    <row r="5129" spans="2:8" ht="15.75" thickBot="1">
      <c r="B5129" s="9">
        <v>500710</v>
      </c>
      <c r="C5129" s="20">
        <f>SUMIFS(Brasil_Mundo!$K:$K,Brasil_Mundo!$C:$C,$B5129)</f>
        <v>0</v>
      </c>
      <c r="D5129" s="20">
        <f>SUMIFS(Brasil_EUA!$L:$L,Brasil_EUA!$C:$C,$B5129)</f>
        <v>0</v>
      </c>
      <c r="E5129" s="17" t="str">
        <f t="shared" si="240"/>
        <v>-</v>
      </c>
      <c r="F5129" s="17" t="str">
        <f>IF(ISERROR(MATCH(TEXT($B5129,"000000"),Análise_Anexo1_SH6!$B:$B,0))=TRUE,"SIM","NÃO")</f>
        <v>SIM</v>
      </c>
      <c r="G5129" s="17">
        <f t="shared" si="241"/>
        <v>0</v>
      </c>
      <c r="H5129" s="17">
        <f t="shared" si="242"/>
        <v>0</v>
      </c>
    </row>
    <row r="5130" spans="2:8" ht="15.75" thickBot="1">
      <c r="B5130" s="9">
        <v>710429</v>
      </c>
      <c r="C5130" s="20">
        <f>SUMIFS(Brasil_Mundo!$K:$K,Brasil_Mundo!$C:$C,$B5130)</f>
        <v>0</v>
      </c>
      <c r="D5130" s="20">
        <f>SUMIFS(Brasil_EUA!$L:$L,Brasil_EUA!$C:$C,$B5130)</f>
        <v>0</v>
      </c>
      <c r="E5130" s="17" t="str">
        <f t="shared" si="240"/>
        <v>-</v>
      </c>
      <c r="F5130" s="17" t="str">
        <f>IF(ISERROR(MATCH(TEXT($B5130,"000000"),Análise_Anexo1_SH6!$B:$B,0))=TRUE,"SIM","NÃO")</f>
        <v>SIM</v>
      </c>
      <c r="G5130" s="17">
        <f t="shared" si="241"/>
        <v>0</v>
      </c>
      <c r="H5130" s="17">
        <f t="shared" si="242"/>
        <v>0</v>
      </c>
    </row>
    <row r="5131" spans="2:8" ht="15.75" thickBot="1">
      <c r="B5131" s="9">
        <v>710221</v>
      </c>
      <c r="C5131" s="20">
        <f>SUMIFS(Brasil_Mundo!$K:$K,Brasil_Mundo!$C:$C,$B5131)</f>
        <v>0</v>
      </c>
      <c r="D5131" s="20">
        <f>SUMIFS(Brasil_EUA!$L:$L,Brasil_EUA!$C:$C,$B5131)</f>
        <v>0</v>
      </c>
      <c r="E5131" s="17" t="str">
        <f t="shared" si="240"/>
        <v>-</v>
      </c>
      <c r="F5131" s="17" t="str">
        <f>IF(ISERROR(MATCH(TEXT($B5131,"000000"),Análise_Anexo1_SH6!$B:$B,0))=TRUE,"SIM","NÃO")</f>
        <v>SIM</v>
      </c>
      <c r="G5131" s="17">
        <f t="shared" si="241"/>
        <v>0</v>
      </c>
      <c r="H5131" s="17">
        <f t="shared" si="242"/>
        <v>0</v>
      </c>
    </row>
    <row r="5132" spans="2:8" ht="15.75" thickBot="1">
      <c r="B5132" s="9">
        <v>860711</v>
      </c>
      <c r="C5132" s="20">
        <f>SUMIFS(Brasil_Mundo!$K:$K,Brasil_Mundo!$C:$C,$B5132)</f>
        <v>0</v>
      </c>
      <c r="D5132" s="20">
        <f>SUMIFS(Brasil_EUA!$L:$L,Brasil_EUA!$C:$C,$B5132)</f>
        <v>0</v>
      </c>
      <c r="E5132" s="17" t="str">
        <f t="shared" si="240"/>
        <v>-</v>
      </c>
      <c r="F5132" s="17" t="str">
        <f>IF(ISERROR(MATCH(TEXT($B5132,"000000"),Análise_Anexo1_SH6!$B:$B,0))=TRUE,"SIM","NÃO")</f>
        <v>SIM</v>
      </c>
      <c r="G5132" s="17">
        <f t="shared" si="241"/>
        <v>0</v>
      </c>
      <c r="H5132" s="17">
        <f t="shared" si="242"/>
        <v>0</v>
      </c>
    </row>
    <row r="5133" spans="2:8" ht="15.75" thickBot="1">
      <c r="B5133" s="9">
        <v>600521</v>
      </c>
      <c r="C5133" s="20">
        <f>SUMIFS(Brasil_Mundo!$K:$K,Brasil_Mundo!$C:$C,$B5133)</f>
        <v>0</v>
      </c>
      <c r="D5133" s="20">
        <f>SUMIFS(Brasil_EUA!$L:$L,Brasil_EUA!$C:$C,$B5133)</f>
        <v>0</v>
      </c>
      <c r="E5133" s="17" t="str">
        <f t="shared" si="240"/>
        <v>-</v>
      </c>
      <c r="F5133" s="17" t="str">
        <f>IF(ISERROR(MATCH(TEXT($B5133,"000000"),Análise_Anexo1_SH6!$B:$B,0))=TRUE,"SIM","NÃO")</f>
        <v>SIM</v>
      </c>
      <c r="G5133" s="17">
        <f t="shared" si="241"/>
        <v>0</v>
      </c>
      <c r="H5133" s="17">
        <f t="shared" si="242"/>
        <v>0</v>
      </c>
    </row>
    <row r="5134" spans="2:8" ht="15.75" thickBot="1">
      <c r="B5134" s="9">
        <v>510820</v>
      </c>
      <c r="C5134" s="20">
        <f>SUMIFS(Brasil_Mundo!$K:$K,Brasil_Mundo!$C:$C,$B5134)</f>
        <v>0</v>
      </c>
      <c r="D5134" s="20">
        <f>SUMIFS(Brasil_EUA!$L:$L,Brasil_EUA!$C:$C,$B5134)</f>
        <v>0</v>
      </c>
      <c r="E5134" s="17" t="str">
        <f t="shared" si="240"/>
        <v>-</v>
      </c>
      <c r="F5134" s="17" t="str">
        <f>IF(ISERROR(MATCH(TEXT($B5134,"000000"),Análise_Anexo1_SH6!$B:$B,0))=TRUE,"SIM","NÃO")</f>
        <v>SIM</v>
      </c>
      <c r="G5134" s="17">
        <f t="shared" si="241"/>
        <v>0</v>
      </c>
      <c r="H5134" s="17">
        <f t="shared" si="242"/>
        <v>0</v>
      </c>
    </row>
    <row r="5135" spans="2:8" ht="15.75" thickBot="1">
      <c r="B5135" s="9">
        <v>721891</v>
      </c>
      <c r="C5135" s="20">
        <f>SUMIFS(Brasil_Mundo!$K:$K,Brasil_Mundo!$C:$C,$B5135)</f>
        <v>0</v>
      </c>
      <c r="D5135" s="20">
        <f>SUMIFS(Brasil_EUA!$L:$L,Brasil_EUA!$C:$C,$B5135)</f>
        <v>0</v>
      </c>
      <c r="E5135" s="17" t="str">
        <f t="shared" si="240"/>
        <v>-</v>
      </c>
      <c r="F5135" s="17" t="str">
        <f>IF(ISERROR(MATCH(TEXT($B5135,"000000"),Análise_Anexo1_SH6!$B:$B,0))=TRUE,"SIM","NÃO")</f>
        <v>SIM</v>
      </c>
      <c r="G5135" s="17">
        <f t="shared" si="241"/>
        <v>0</v>
      </c>
      <c r="H5135" s="17">
        <f t="shared" si="242"/>
        <v>0</v>
      </c>
    </row>
    <row r="5136" spans="2:8" ht="15.75" thickBot="1">
      <c r="B5136" s="9">
        <v>970521</v>
      </c>
      <c r="C5136" s="20">
        <f>SUMIFS(Brasil_Mundo!$K:$K,Brasil_Mundo!$C:$C,$B5136)</f>
        <v>0</v>
      </c>
      <c r="D5136" s="20">
        <f>SUMIFS(Brasil_EUA!$L:$L,Brasil_EUA!$C:$C,$B5136)</f>
        <v>0</v>
      </c>
      <c r="E5136" s="17" t="str">
        <f t="shared" si="240"/>
        <v>-</v>
      </c>
      <c r="F5136" s="17" t="str">
        <f>IF(ISERROR(MATCH(TEXT($B5136,"000000"),Análise_Anexo1_SH6!$B:$B,0))=TRUE,"SIM","NÃO")</f>
        <v>SIM</v>
      </c>
      <c r="G5136" s="17">
        <f t="shared" si="241"/>
        <v>0</v>
      </c>
      <c r="H5136" s="17">
        <f t="shared" si="242"/>
        <v>0</v>
      </c>
    </row>
    <row r="5137" spans="2:8" ht="15.75" thickBot="1">
      <c r="B5137" s="9">
        <v>400130</v>
      </c>
      <c r="C5137" s="20">
        <f>SUMIFS(Brasil_Mundo!$K:$K,Brasil_Mundo!$C:$C,$B5137)</f>
        <v>0</v>
      </c>
      <c r="D5137" s="20">
        <f>SUMIFS(Brasil_EUA!$L:$L,Brasil_EUA!$C:$C,$B5137)</f>
        <v>0</v>
      </c>
      <c r="E5137" s="17" t="str">
        <f t="shared" si="240"/>
        <v>-</v>
      </c>
      <c r="F5137" s="17" t="str">
        <f>IF(ISERROR(MATCH(TEXT($B5137,"000000"),Análise_Anexo1_SH6!$B:$B,0))=TRUE,"SIM","NÃO")</f>
        <v>SIM</v>
      </c>
      <c r="G5137" s="17">
        <f t="shared" si="241"/>
        <v>0</v>
      </c>
      <c r="H5137" s="17">
        <f t="shared" si="242"/>
        <v>0</v>
      </c>
    </row>
    <row r="5138" spans="2:8" ht="15.75" thickBot="1">
      <c r="B5138" s="9">
        <v>460122</v>
      </c>
      <c r="C5138" s="20">
        <f>SUMIFS(Brasil_Mundo!$K:$K,Brasil_Mundo!$C:$C,$B5138)</f>
        <v>0</v>
      </c>
      <c r="D5138" s="20">
        <f>SUMIFS(Brasil_EUA!$L:$L,Brasil_EUA!$C:$C,$B5138)</f>
        <v>0</v>
      </c>
      <c r="E5138" s="17" t="str">
        <f t="shared" si="240"/>
        <v>-</v>
      </c>
      <c r="F5138" s="17" t="str">
        <f>IF(ISERROR(MATCH(TEXT($B5138,"000000"),Análise_Anexo1_SH6!$B:$B,0))=TRUE,"SIM","NÃO")</f>
        <v>SIM</v>
      </c>
      <c r="G5138" s="17">
        <f t="shared" si="241"/>
        <v>0</v>
      </c>
      <c r="H5138" s="17">
        <f t="shared" si="242"/>
        <v>0</v>
      </c>
    </row>
    <row r="5139" spans="2:8" ht="15.75" thickBot="1">
      <c r="B5139" s="9">
        <v>920190</v>
      </c>
      <c r="C5139" s="20">
        <f>SUMIFS(Brasil_Mundo!$K:$K,Brasil_Mundo!$C:$C,$B5139)</f>
        <v>0</v>
      </c>
      <c r="D5139" s="20">
        <f>SUMIFS(Brasil_EUA!$L:$L,Brasil_EUA!$C:$C,$B5139)</f>
        <v>0</v>
      </c>
      <c r="E5139" s="17" t="str">
        <f t="shared" si="240"/>
        <v>-</v>
      </c>
      <c r="F5139" s="17" t="str">
        <f>IF(ISERROR(MATCH(TEXT($B5139,"000000"),Análise_Anexo1_SH6!$B:$B,0))=TRUE,"SIM","NÃO")</f>
        <v>SIM</v>
      </c>
      <c r="G5139" s="17">
        <f t="shared" si="241"/>
        <v>0</v>
      </c>
      <c r="H5139" s="17">
        <f t="shared" si="242"/>
        <v>0</v>
      </c>
    </row>
    <row r="5140" spans="2:8" ht="15.75" thickBot="1">
      <c r="B5140" s="9">
        <v>847983</v>
      </c>
      <c r="C5140" s="20">
        <f>SUMIFS(Brasil_Mundo!$K:$K,Brasil_Mundo!$C:$C,$B5140)</f>
        <v>0</v>
      </c>
      <c r="D5140" s="20">
        <f>SUMIFS(Brasil_EUA!$L:$L,Brasil_EUA!$C:$C,$B5140)</f>
        <v>0</v>
      </c>
      <c r="E5140" s="17" t="str">
        <f t="shared" si="240"/>
        <v>-</v>
      </c>
      <c r="F5140" s="17" t="str">
        <f>IF(ISERROR(MATCH(TEXT($B5140,"000000"),Análise_Anexo1_SH6!$B:$B,0))=TRUE,"SIM","NÃO")</f>
        <v>SIM</v>
      </c>
      <c r="G5140" s="17">
        <f t="shared" si="241"/>
        <v>0</v>
      </c>
      <c r="H5140" s="17">
        <f t="shared" si="242"/>
        <v>0</v>
      </c>
    </row>
    <row r="5141" spans="2:8" ht="15.75" thickBot="1">
      <c r="B5141" s="9">
        <v>284169</v>
      </c>
      <c r="C5141" s="20">
        <f>SUMIFS(Brasil_Mundo!$K:$K,Brasil_Mundo!$C:$C,$B5141)</f>
        <v>0</v>
      </c>
      <c r="D5141" s="20">
        <f>SUMIFS(Brasil_EUA!$L:$L,Brasil_EUA!$C:$C,$B5141)</f>
        <v>0</v>
      </c>
      <c r="E5141" s="17" t="str">
        <f t="shared" si="240"/>
        <v>-</v>
      </c>
      <c r="F5141" s="17" t="str">
        <f>IF(ISERROR(MATCH(TEXT($B5141,"000000"),Análise_Anexo1_SH6!$B:$B,0))=TRUE,"SIM","NÃO")</f>
        <v>SIM</v>
      </c>
      <c r="G5141" s="17">
        <f t="shared" si="241"/>
        <v>0</v>
      </c>
      <c r="H5141" s="17">
        <f t="shared" si="242"/>
        <v>0</v>
      </c>
    </row>
    <row r="5142" spans="2:8" ht="15.75" thickBot="1">
      <c r="B5142" s="9">
        <v>411330</v>
      </c>
      <c r="C5142" s="20">
        <f>SUMIFS(Brasil_Mundo!$K:$K,Brasil_Mundo!$C:$C,$B5142)</f>
        <v>0</v>
      </c>
      <c r="D5142" s="20">
        <f>SUMIFS(Brasil_EUA!$L:$L,Brasil_EUA!$C:$C,$B5142)</f>
        <v>0</v>
      </c>
      <c r="E5142" s="17" t="str">
        <f t="shared" si="240"/>
        <v>-</v>
      </c>
      <c r="F5142" s="17" t="str">
        <f>IF(ISERROR(MATCH(TEXT($B5142,"000000"),Análise_Anexo1_SH6!$B:$B,0))=TRUE,"SIM","NÃO")</f>
        <v>SIM</v>
      </c>
      <c r="G5142" s="17">
        <f t="shared" si="241"/>
        <v>0</v>
      </c>
      <c r="H5142" s="17">
        <f t="shared" si="242"/>
        <v>0</v>
      </c>
    </row>
    <row r="5143" spans="2:8" ht="15.75" thickBot="1">
      <c r="B5143" s="9">
        <v>551441</v>
      </c>
      <c r="C5143" s="20">
        <f>SUMIFS(Brasil_Mundo!$K:$K,Brasil_Mundo!$C:$C,$B5143)</f>
        <v>0</v>
      </c>
      <c r="D5143" s="20">
        <f>SUMIFS(Brasil_EUA!$L:$L,Brasil_EUA!$C:$C,$B5143)</f>
        <v>0</v>
      </c>
      <c r="E5143" s="17" t="str">
        <f t="shared" si="240"/>
        <v>-</v>
      </c>
      <c r="F5143" s="17" t="str">
        <f>IF(ISERROR(MATCH(TEXT($B5143,"000000"),Análise_Anexo1_SH6!$B:$B,0))=TRUE,"SIM","NÃO")</f>
        <v>SIM</v>
      </c>
      <c r="G5143" s="17">
        <f t="shared" si="241"/>
        <v>0</v>
      </c>
      <c r="H5143" s="17">
        <f t="shared" si="242"/>
        <v>0</v>
      </c>
    </row>
    <row r="5144" spans="2:8" ht="15.75" thickBot="1">
      <c r="B5144" s="9">
        <v>732211</v>
      </c>
      <c r="C5144" s="20">
        <f>SUMIFS(Brasil_Mundo!$K:$K,Brasil_Mundo!$C:$C,$B5144)</f>
        <v>0</v>
      </c>
      <c r="D5144" s="20">
        <f>SUMIFS(Brasil_EUA!$L:$L,Brasil_EUA!$C:$C,$B5144)</f>
        <v>0</v>
      </c>
      <c r="E5144" s="17" t="str">
        <f t="shared" si="240"/>
        <v>-</v>
      </c>
      <c r="F5144" s="17" t="str">
        <f>IF(ISERROR(MATCH(TEXT($B5144,"000000"),Análise_Anexo1_SH6!$B:$B,0))=TRUE,"SIM","NÃO")</f>
        <v>SIM</v>
      </c>
      <c r="G5144" s="17">
        <f t="shared" si="241"/>
        <v>0</v>
      </c>
      <c r="H5144" s="17">
        <f t="shared" si="242"/>
        <v>0</v>
      </c>
    </row>
    <row r="5145" spans="2:8" ht="15.75" thickBot="1">
      <c r="B5145" s="9">
        <v>370297</v>
      </c>
      <c r="C5145" s="20">
        <f>SUMIFS(Brasil_Mundo!$K:$K,Brasil_Mundo!$C:$C,$B5145)</f>
        <v>0</v>
      </c>
      <c r="D5145" s="20">
        <f>SUMIFS(Brasil_EUA!$L:$L,Brasil_EUA!$C:$C,$B5145)</f>
        <v>0</v>
      </c>
      <c r="E5145" s="17" t="str">
        <f t="shared" si="240"/>
        <v>-</v>
      </c>
      <c r="F5145" s="17" t="str">
        <f>IF(ISERROR(MATCH(TEXT($B5145,"000000"),Análise_Anexo1_SH6!$B:$B,0))=TRUE,"SIM","NÃO")</f>
        <v>SIM</v>
      </c>
      <c r="G5145" s="17">
        <f t="shared" si="241"/>
        <v>0</v>
      </c>
      <c r="H5145" s="17">
        <f t="shared" si="242"/>
        <v>0</v>
      </c>
    </row>
    <row r="5146" spans="2:8" ht="15.75" thickBot="1">
      <c r="B5146" s="9" t="s">
        <v>12935</v>
      </c>
      <c r="C5146" s="20">
        <f>SUMIFS(Brasil_Mundo!$K:$K,Brasil_Mundo!$C:$C,$B5146)</f>
        <v>0</v>
      </c>
      <c r="D5146" s="20">
        <f>SUMIFS(Brasil_EUA!$L:$L,Brasil_EUA!$C:$C,$B5146)</f>
        <v>0</v>
      </c>
      <c r="E5146" s="17" t="str">
        <f t="shared" si="240"/>
        <v>-</v>
      </c>
      <c r="F5146" s="17" t="str">
        <f>IF(ISERROR(MATCH(TEXT($B5146,"000000"),Análise_Anexo1_SH6!$B:$B,0))=TRUE,"SIM","NÃO")</f>
        <v>SIM</v>
      </c>
      <c r="G5146" s="17">
        <f t="shared" si="241"/>
        <v>0</v>
      </c>
      <c r="H5146" s="17">
        <f t="shared" si="242"/>
        <v>0</v>
      </c>
    </row>
    <row r="5147" spans="2:8" ht="15.75" thickBot="1">
      <c r="B5147" s="9">
        <v>550690</v>
      </c>
      <c r="C5147" s="20">
        <f>SUMIFS(Brasil_Mundo!$K:$K,Brasil_Mundo!$C:$C,$B5147)</f>
        <v>0</v>
      </c>
      <c r="D5147" s="20">
        <f>SUMIFS(Brasil_EUA!$L:$L,Brasil_EUA!$C:$C,$B5147)</f>
        <v>0</v>
      </c>
      <c r="E5147" s="17" t="str">
        <f t="shared" si="240"/>
        <v>-</v>
      </c>
      <c r="F5147" s="17" t="str">
        <f>IF(ISERROR(MATCH(TEXT($B5147,"000000"),Análise_Anexo1_SH6!$B:$B,0))=TRUE,"SIM","NÃO")</f>
        <v>SIM</v>
      </c>
      <c r="G5147" s="17">
        <f t="shared" si="241"/>
        <v>0</v>
      </c>
      <c r="H5147" s="17">
        <f t="shared" si="242"/>
        <v>0</v>
      </c>
    </row>
    <row r="5148" spans="2:8" ht="15.75" thickBot="1">
      <c r="B5148" s="9">
        <v>890323</v>
      </c>
      <c r="C5148" s="20">
        <f>SUMIFS(Brasil_Mundo!$K:$K,Brasil_Mundo!$C:$C,$B5148)</f>
        <v>0</v>
      </c>
      <c r="D5148" s="20">
        <f>SUMIFS(Brasil_EUA!$L:$L,Brasil_EUA!$C:$C,$B5148)</f>
        <v>0</v>
      </c>
      <c r="E5148" s="17" t="str">
        <f t="shared" si="240"/>
        <v>-</v>
      </c>
      <c r="F5148" s="17" t="str">
        <f>IF(ISERROR(MATCH(TEXT($B5148,"000000"),Análise_Anexo1_SH6!$B:$B,0))=TRUE,"SIM","NÃO")</f>
        <v>SIM</v>
      </c>
      <c r="G5148" s="17">
        <f t="shared" si="241"/>
        <v>0</v>
      </c>
      <c r="H5148" s="17">
        <f t="shared" si="242"/>
        <v>0</v>
      </c>
    </row>
    <row r="5149" spans="2:8" ht="15.75" thickBot="1">
      <c r="B5149" s="9" t="s">
        <v>210</v>
      </c>
      <c r="C5149" s="20">
        <f>SUMIFS(Brasil_Mundo!$K:$K,Brasil_Mundo!$C:$C,$B5149)</f>
        <v>0</v>
      </c>
      <c r="D5149" s="20">
        <f>SUMIFS(Brasil_EUA!$L:$L,Brasil_EUA!$C:$C,$B5149)</f>
        <v>0</v>
      </c>
      <c r="E5149" s="17" t="str">
        <f t="shared" si="240"/>
        <v>-</v>
      </c>
      <c r="F5149" s="17" t="str">
        <f>IF(ISERROR(MATCH(TEXT($B5149,"000000"),Análise_Anexo1_SH6!$B:$B,0))=TRUE,"SIM","NÃO")</f>
        <v>SIM</v>
      </c>
      <c r="G5149" s="17">
        <f t="shared" si="241"/>
        <v>0</v>
      </c>
      <c r="H5149" s="17">
        <f t="shared" si="242"/>
        <v>0</v>
      </c>
    </row>
    <row r="5150" spans="2:8" ht="15.75" thickBot="1">
      <c r="B5150" s="9" t="s">
        <v>12923</v>
      </c>
      <c r="C5150" s="20">
        <f>SUMIFS(Brasil_Mundo!$K:$K,Brasil_Mundo!$C:$C,$B5150)</f>
        <v>0</v>
      </c>
      <c r="D5150" s="20">
        <f>SUMIFS(Brasil_EUA!$L:$L,Brasil_EUA!$C:$C,$B5150)</f>
        <v>0</v>
      </c>
      <c r="E5150" s="17" t="str">
        <f t="shared" si="240"/>
        <v>-</v>
      </c>
      <c r="F5150" s="17" t="str">
        <f>IF(ISERROR(MATCH(TEXT($B5150,"000000"),Análise_Anexo1_SH6!$B:$B,0))=TRUE,"SIM","NÃO")</f>
        <v>SIM</v>
      </c>
      <c r="G5150" s="17">
        <f t="shared" si="241"/>
        <v>0</v>
      </c>
      <c r="H5150" s="17">
        <f t="shared" si="242"/>
        <v>0</v>
      </c>
    </row>
    <row r="5151" spans="2:8" ht="15.75" thickBot="1">
      <c r="B5151" s="9">
        <v>551644</v>
      </c>
      <c r="C5151" s="20">
        <f>SUMIFS(Brasil_Mundo!$K:$K,Brasil_Mundo!$C:$C,$B5151)</f>
        <v>0</v>
      </c>
      <c r="D5151" s="20">
        <f>SUMIFS(Brasil_EUA!$L:$L,Brasil_EUA!$C:$C,$B5151)</f>
        <v>0</v>
      </c>
      <c r="E5151" s="17" t="str">
        <f t="shared" si="240"/>
        <v>-</v>
      </c>
      <c r="F5151" s="17" t="str">
        <f>IF(ISERROR(MATCH(TEXT($B5151,"000000"),Análise_Anexo1_SH6!$B:$B,0))=TRUE,"SIM","NÃO")</f>
        <v>SIM</v>
      </c>
      <c r="G5151" s="17">
        <f t="shared" si="241"/>
        <v>0</v>
      </c>
      <c r="H5151" s="17">
        <f t="shared" si="242"/>
        <v>0</v>
      </c>
    </row>
    <row r="5152" spans="2:8" ht="15.75" thickBot="1">
      <c r="B5152" s="9">
        <v>160558</v>
      </c>
      <c r="C5152" s="20">
        <f>SUMIFS(Brasil_Mundo!$K:$K,Brasil_Mundo!$C:$C,$B5152)</f>
        <v>0</v>
      </c>
      <c r="D5152" s="20">
        <f>SUMIFS(Brasil_EUA!$L:$L,Brasil_EUA!$C:$C,$B5152)</f>
        <v>0</v>
      </c>
      <c r="E5152" s="17" t="str">
        <f t="shared" si="240"/>
        <v>-</v>
      </c>
      <c r="F5152" s="17" t="str">
        <f>IF(ISERROR(MATCH(TEXT($B5152,"000000"),Análise_Anexo1_SH6!$B:$B,0))=TRUE,"SIM","NÃO")</f>
        <v>SIM</v>
      </c>
      <c r="G5152" s="17">
        <f t="shared" si="241"/>
        <v>0</v>
      </c>
      <c r="H5152" s="17">
        <f t="shared" si="242"/>
        <v>0</v>
      </c>
    </row>
    <row r="5153" spans="2:8" ht="15.75" thickBot="1">
      <c r="B5153" s="9">
        <v>410632</v>
      </c>
      <c r="C5153" s="20">
        <f>SUMIFS(Brasil_Mundo!$K:$K,Brasil_Mundo!$C:$C,$B5153)</f>
        <v>0</v>
      </c>
      <c r="D5153" s="20">
        <f>SUMIFS(Brasil_EUA!$L:$L,Brasil_EUA!$C:$C,$B5153)</f>
        <v>0</v>
      </c>
      <c r="E5153" s="17" t="str">
        <f t="shared" si="240"/>
        <v>-</v>
      </c>
      <c r="F5153" s="17" t="str">
        <f>IF(ISERROR(MATCH(TEXT($B5153,"000000"),Análise_Anexo1_SH6!$B:$B,0))=TRUE,"SIM","NÃO")</f>
        <v>SIM</v>
      </c>
      <c r="G5153" s="17">
        <f t="shared" si="241"/>
        <v>0</v>
      </c>
      <c r="H5153" s="17">
        <f t="shared" si="242"/>
        <v>0</v>
      </c>
    </row>
    <row r="5154" spans="2:8" ht="15.75" thickBot="1">
      <c r="B5154" s="9">
        <v>293961</v>
      </c>
      <c r="C5154" s="20">
        <f>SUMIFS(Brasil_Mundo!$K:$K,Brasil_Mundo!$C:$C,$B5154)</f>
        <v>0</v>
      </c>
      <c r="D5154" s="20">
        <f>SUMIFS(Brasil_EUA!$L:$L,Brasil_EUA!$C:$C,$B5154)</f>
        <v>0</v>
      </c>
      <c r="E5154" s="17" t="str">
        <f t="shared" si="240"/>
        <v>-</v>
      </c>
      <c r="F5154" s="17" t="str">
        <f>IF(ISERROR(MATCH(TEXT($B5154,"000000"),Análise_Anexo1_SH6!$B:$B,0))=TRUE,"SIM","NÃO")</f>
        <v>SIM</v>
      </c>
      <c r="G5154" s="17">
        <f t="shared" si="241"/>
        <v>0</v>
      </c>
      <c r="H5154" s="17">
        <f t="shared" si="242"/>
        <v>0</v>
      </c>
    </row>
    <row r="5155" spans="2:8" ht="15.75" thickBot="1">
      <c r="B5155" s="9">
        <v>845410</v>
      </c>
      <c r="C5155" s="20">
        <f>SUMIFS(Brasil_Mundo!$K:$K,Brasil_Mundo!$C:$C,$B5155)</f>
        <v>0</v>
      </c>
      <c r="D5155" s="20">
        <f>SUMIFS(Brasil_EUA!$L:$L,Brasil_EUA!$C:$C,$B5155)</f>
        <v>0</v>
      </c>
      <c r="E5155" s="17" t="str">
        <f t="shared" si="240"/>
        <v>-</v>
      </c>
      <c r="F5155" s="17" t="str">
        <f>IF(ISERROR(MATCH(TEXT($B5155,"000000"),Análise_Anexo1_SH6!$B:$B,0))=TRUE,"SIM","NÃO")</f>
        <v>SIM</v>
      </c>
      <c r="G5155" s="17">
        <f t="shared" si="241"/>
        <v>0</v>
      </c>
      <c r="H5155" s="17">
        <f t="shared" si="242"/>
        <v>0</v>
      </c>
    </row>
    <row r="5156" spans="2:8" ht="15.75" thickBot="1">
      <c r="B5156" s="9">
        <v>911012</v>
      </c>
      <c r="C5156" s="20">
        <f>SUMIFS(Brasil_Mundo!$K:$K,Brasil_Mundo!$C:$C,$B5156)</f>
        <v>0</v>
      </c>
      <c r="D5156" s="20">
        <f>SUMIFS(Brasil_EUA!$L:$L,Brasil_EUA!$C:$C,$B5156)</f>
        <v>0</v>
      </c>
      <c r="E5156" s="17" t="str">
        <f t="shared" si="240"/>
        <v>-</v>
      </c>
      <c r="F5156" s="17" t="str">
        <f>IF(ISERROR(MATCH(TEXT($B5156,"000000"),Análise_Anexo1_SH6!$B:$B,0))=TRUE,"SIM","NÃO")</f>
        <v>SIM</v>
      </c>
      <c r="G5156" s="17">
        <f t="shared" si="241"/>
        <v>0</v>
      </c>
      <c r="H5156" s="17">
        <f t="shared" si="242"/>
        <v>0</v>
      </c>
    </row>
    <row r="5157" spans="2:8" ht="15.75" thickBot="1">
      <c r="B5157" s="9">
        <v>950619</v>
      </c>
      <c r="C5157" s="20">
        <f>SUMIFS(Brasil_Mundo!$K:$K,Brasil_Mundo!$C:$C,$B5157)</f>
        <v>0</v>
      </c>
      <c r="D5157" s="20">
        <f>SUMIFS(Brasil_EUA!$L:$L,Brasil_EUA!$C:$C,$B5157)</f>
        <v>0</v>
      </c>
      <c r="E5157" s="17" t="str">
        <f t="shared" si="240"/>
        <v>-</v>
      </c>
      <c r="F5157" s="17" t="str">
        <f>IF(ISERROR(MATCH(TEXT($B5157,"000000"),Análise_Anexo1_SH6!$B:$B,0))=TRUE,"SIM","NÃO")</f>
        <v>SIM</v>
      </c>
      <c r="G5157" s="17">
        <f t="shared" si="241"/>
        <v>0</v>
      </c>
      <c r="H5157" s="17">
        <f t="shared" si="242"/>
        <v>0</v>
      </c>
    </row>
    <row r="5158" spans="2:8" ht="15.75" thickBot="1">
      <c r="B5158" s="9">
        <v>551313</v>
      </c>
      <c r="C5158" s="20">
        <f>SUMIFS(Brasil_Mundo!$K:$K,Brasil_Mundo!$C:$C,$B5158)</f>
        <v>0</v>
      </c>
      <c r="D5158" s="20">
        <f>SUMIFS(Brasil_EUA!$L:$L,Brasil_EUA!$C:$C,$B5158)</f>
        <v>0</v>
      </c>
      <c r="E5158" s="17" t="str">
        <f t="shared" si="240"/>
        <v>-</v>
      </c>
      <c r="F5158" s="17" t="str">
        <f>IF(ISERROR(MATCH(TEXT($B5158,"000000"),Análise_Anexo1_SH6!$B:$B,0))=TRUE,"SIM","NÃO")</f>
        <v>SIM</v>
      </c>
      <c r="G5158" s="17">
        <f t="shared" si="241"/>
        <v>0</v>
      </c>
      <c r="H5158" s="17">
        <f t="shared" si="242"/>
        <v>0</v>
      </c>
    </row>
    <row r="5159" spans="2:8" ht="15.75" thickBot="1">
      <c r="B5159" s="9">
        <v>551349</v>
      </c>
      <c r="C5159" s="20">
        <f>SUMIFS(Brasil_Mundo!$K:$K,Brasil_Mundo!$C:$C,$B5159)</f>
        <v>0</v>
      </c>
      <c r="D5159" s="20">
        <f>SUMIFS(Brasil_EUA!$L:$L,Brasil_EUA!$C:$C,$B5159)</f>
        <v>0</v>
      </c>
      <c r="E5159" s="17" t="str">
        <f t="shared" si="240"/>
        <v>-</v>
      </c>
      <c r="F5159" s="17" t="str">
        <f>IF(ISERROR(MATCH(TEXT($B5159,"000000"),Análise_Anexo1_SH6!$B:$B,0))=TRUE,"SIM","NÃO")</f>
        <v>SIM</v>
      </c>
      <c r="G5159" s="17">
        <f t="shared" si="241"/>
        <v>0</v>
      </c>
      <c r="H5159" s="17">
        <f t="shared" si="242"/>
        <v>0</v>
      </c>
    </row>
    <row r="5160" spans="2:8" ht="15.75" thickBot="1">
      <c r="B5160" s="9">
        <v>440793</v>
      </c>
      <c r="C5160" s="20">
        <f>SUMIFS(Brasil_Mundo!$K:$K,Brasil_Mundo!$C:$C,$B5160)</f>
        <v>0</v>
      </c>
      <c r="D5160" s="20">
        <f>SUMIFS(Brasil_EUA!$L:$L,Brasil_EUA!$C:$C,$B5160)</f>
        <v>0</v>
      </c>
      <c r="E5160" s="17" t="str">
        <f t="shared" si="240"/>
        <v>-</v>
      </c>
      <c r="F5160" s="17" t="str">
        <f>IF(ISERROR(MATCH(TEXT($B5160,"000000"),Análise_Anexo1_SH6!$B:$B,0))=TRUE,"SIM","NÃO")</f>
        <v>SIM</v>
      </c>
      <c r="G5160" s="17">
        <f t="shared" si="241"/>
        <v>0</v>
      </c>
      <c r="H5160" s="17">
        <f t="shared" si="242"/>
        <v>0</v>
      </c>
    </row>
    <row r="5161" spans="2:8" ht="15.75" thickBot="1">
      <c r="B5161" s="9">
        <v>510129</v>
      </c>
      <c r="C5161" s="20">
        <f>SUMIFS(Brasil_Mundo!$K:$K,Brasil_Mundo!$C:$C,$B5161)</f>
        <v>0</v>
      </c>
      <c r="D5161" s="20">
        <f>SUMIFS(Brasil_EUA!$L:$L,Brasil_EUA!$C:$C,$B5161)</f>
        <v>0</v>
      </c>
      <c r="E5161" s="17" t="str">
        <f t="shared" si="240"/>
        <v>-</v>
      </c>
      <c r="F5161" s="17" t="str">
        <f>IF(ISERROR(MATCH(TEXT($B5161,"000000"),Análise_Anexo1_SH6!$B:$B,0))=TRUE,"SIM","NÃO")</f>
        <v>SIM</v>
      </c>
      <c r="G5161" s="17">
        <f t="shared" si="241"/>
        <v>0</v>
      </c>
      <c r="H5161" s="17">
        <f t="shared" si="242"/>
        <v>0</v>
      </c>
    </row>
    <row r="5162" spans="2:8" ht="15.75" thickBot="1">
      <c r="B5162" s="9">
        <v>240499</v>
      </c>
      <c r="C5162" s="20">
        <f>SUMIFS(Brasil_Mundo!$K:$K,Brasil_Mundo!$C:$C,$B5162)</f>
        <v>0</v>
      </c>
      <c r="D5162" s="20">
        <f>SUMIFS(Brasil_EUA!$L:$L,Brasil_EUA!$C:$C,$B5162)</f>
        <v>0</v>
      </c>
      <c r="E5162" s="17" t="str">
        <f t="shared" si="240"/>
        <v>-</v>
      </c>
      <c r="F5162" s="17" t="str">
        <f>IF(ISERROR(MATCH(TEXT($B5162,"000000"),Análise_Anexo1_SH6!$B:$B,0))=TRUE,"SIM","NÃO")</f>
        <v>SIM</v>
      </c>
      <c r="G5162" s="17">
        <f t="shared" si="241"/>
        <v>0</v>
      </c>
      <c r="H5162" s="17">
        <f t="shared" si="242"/>
        <v>0</v>
      </c>
    </row>
    <row r="5163" spans="2:8" ht="15.75" thickBot="1">
      <c r="B5163" s="9">
        <v>711041</v>
      </c>
      <c r="C5163" s="20">
        <f>SUMIFS(Brasil_Mundo!$K:$K,Brasil_Mundo!$C:$C,$B5163)</f>
        <v>0</v>
      </c>
      <c r="D5163" s="20">
        <f>SUMIFS(Brasil_EUA!$L:$L,Brasil_EUA!$C:$C,$B5163)</f>
        <v>0</v>
      </c>
      <c r="E5163" s="17" t="str">
        <f t="shared" si="240"/>
        <v>-</v>
      </c>
      <c r="F5163" s="17" t="str">
        <f>IF(ISERROR(MATCH(TEXT($B5163,"000000"),Análise_Anexo1_SH6!$B:$B,0))=TRUE,"SIM","NÃO")</f>
        <v>SIM</v>
      </c>
      <c r="G5163" s="17">
        <f t="shared" si="241"/>
        <v>0</v>
      </c>
      <c r="H5163" s="17">
        <f t="shared" si="242"/>
        <v>0</v>
      </c>
    </row>
    <row r="5164" spans="2:8" ht="15.75" thickBot="1">
      <c r="B5164" s="9">
        <v>285210</v>
      </c>
      <c r="C5164" s="20">
        <f>SUMIFS(Brasil_Mundo!$K:$K,Brasil_Mundo!$C:$C,$B5164)</f>
        <v>0</v>
      </c>
      <c r="D5164" s="20">
        <f>SUMIFS(Brasil_EUA!$L:$L,Brasil_EUA!$C:$C,$B5164)</f>
        <v>0</v>
      </c>
      <c r="E5164" s="17" t="str">
        <f t="shared" si="240"/>
        <v>-</v>
      </c>
      <c r="F5164" s="17" t="str">
        <f>IF(ISERROR(MATCH(TEXT($B5164,"000000"),Análise_Anexo1_SH6!$B:$B,0))=TRUE,"SIM","NÃO")</f>
        <v>SIM</v>
      </c>
      <c r="G5164" s="17">
        <f t="shared" si="241"/>
        <v>0</v>
      </c>
      <c r="H5164" s="17">
        <f t="shared" si="242"/>
        <v>0</v>
      </c>
    </row>
    <row r="5165" spans="2:8" ht="15.75" thickBot="1">
      <c r="B5165" s="9">
        <v>470720</v>
      </c>
      <c r="C5165" s="20">
        <f>SUMIFS(Brasil_Mundo!$K:$K,Brasil_Mundo!$C:$C,$B5165)</f>
        <v>0</v>
      </c>
      <c r="D5165" s="20">
        <f>SUMIFS(Brasil_EUA!$L:$L,Brasil_EUA!$C:$C,$B5165)</f>
        <v>0</v>
      </c>
      <c r="E5165" s="17" t="str">
        <f t="shared" si="240"/>
        <v>-</v>
      </c>
      <c r="F5165" s="17" t="str">
        <f>IF(ISERROR(MATCH(TEXT($B5165,"000000"),Análise_Anexo1_SH6!$B:$B,0))=TRUE,"SIM","NÃO")</f>
        <v>SIM</v>
      </c>
      <c r="G5165" s="17">
        <f t="shared" si="241"/>
        <v>0</v>
      </c>
      <c r="H5165" s="17">
        <f t="shared" si="242"/>
        <v>0</v>
      </c>
    </row>
    <row r="5166" spans="2:8" ht="15.75" thickBot="1">
      <c r="B5166" s="9" t="s">
        <v>12872</v>
      </c>
      <c r="C5166" s="20">
        <f>SUMIFS(Brasil_Mundo!$K:$K,Brasil_Mundo!$C:$C,$B5166)</f>
        <v>0</v>
      </c>
      <c r="D5166" s="20">
        <f>SUMIFS(Brasil_EUA!$L:$L,Brasil_EUA!$C:$C,$B5166)</f>
        <v>0</v>
      </c>
      <c r="E5166" s="17" t="str">
        <f t="shared" si="240"/>
        <v>-</v>
      </c>
      <c r="F5166" s="17" t="str">
        <f>IF(ISERROR(MATCH(TEXT($B5166,"000000"),Análise_Anexo1_SH6!$B:$B,0))=TRUE,"SIM","NÃO")</f>
        <v>SIM</v>
      </c>
      <c r="G5166" s="17">
        <f t="shared" si="241"/>
        <v>0</v>
      </c>
      <c r="H5166" s="17">
        <f t="shared" si="242"/>
        <v>0</v>
      </c>
    </row>
    <row r="5167" spans="2:8" ht="15.75" thickBot="1">
      <c r="B5167" s="9">
        <v>293354</v>
      </c>
      <c r="C5167" s="20">
        <f>SUMIFS(Brasil_Mundo!$K:$K,Brasil_Mundo!$C:$C,$B5167)</f>
        <v>0</v>
      </c>
      <c r="D5167" s="20">
        <f>SUMIFS(Brasil_EUA!$L:$L,Brasil_EUA!$C:$C,$B5167)</f>
        <v>0</v>
      </c>
      <c r="E5167" s="17" t="str">
        <f t="shared" si="240"/>
        <v>-</v>
      </c>
      <c r="F5167" s="17" t="str">
        <f>IF(ISERROR(MATCH(TEXT($B5167,"000000"),Análise_Anexo1_SH6!$B:$B,0))=TRUE,"SIM","NÃO")</f>
        <v>SIM</v>
      </c>
      <c r="G5167" s="17">
        <f t="shared" si="241"/>
        <v>0</v>
      </c>
      <c r="H5167" s="17">
        <f t="shared" si="242"/>
        <v>0</v>
      </c>
    </row>
    <row r="5168" spans="2:8" ht="15.75" thickBot="1">
      <c r="B5168" s="9">
        <v>852792</v>
      </c>
      <c r="C5168" s="20">
        <f>SUMIFS(Brasil_Mundo!$K:$K,Brasil_Mundo!$C:$C,$B5168)</f>
        <v>0</v>
      </c>
      <c r="D5168" s="20">
        <f>SUMIFS(Brasil_EUA!$L:$L,Brasil_EUA!$C:$C,$B5168)</f>
        <v>0</v>
      </c>
      <c r="E5168" s="17" t="str">
        <f t="shared" si="240"/>
        <v>-</v>
      </c>
      <c r="F5168" s="17" t="str">
        <f>IF(ISERROR(MATCH(TEXT($B5168,"000000"),Análise_Anexo1_SH6!$B:$B,0))=TRUE,"SIM","NÃO")</f>
        <v>SIM</v>
      </c>
      <c r="G5168" s="17">
        <f t="shared" si="241"/>
        <v>0</v>
      </c>
      <c r="H5168" s="17">
        <f t="shared" si="242"/>
        <v>0</v>
      </c>
    </row>
    <row r="5169" spans="2:8" ht="15.75" thickBot="1">
      <c r="B5169" s="9">
        <v>551020</v>
      </c>
      <c r="C5169" s="20">
        <f>SUMIFS(Brasil_Mundo!$K:$K,Brasil_Mundo!$C:$C,$B5169)</f>
        <v>0</v>
      </c>
      <c r="D5169" s="20">
        <f>SUMIFS(Brasil_EUA!$L:$L,Brasil_EUA!$C:$C,$B5169)</f>
        <v>0</v>
      </c>
      <c r="E5169" s="17" t="str">
        <f t="shared" si="240"/>
        <v>-</v>
      </c>
      <c r="F5169" s="17" t="str">
        <f>IF(ISERROR(MATCH(TEXT($B5169,"000000"),Análise_Anexo1_SH6!$B:$B,0))=TRUE,"SIM","NÃO")</f>
        <v>SIM</v>
      </c>
      <c r="G5169" s="17">
        <f t="shared" si="241"/>
        <v>0</v>
      </c>
      <c r="H5169" s="17">
        <f t="shared" si="242"/>
        <v>0</v>
      </c>
    </row>
    <row r="5170" spans="2:8" ht="15.75" thickBot="1">
      <c r="B5170" s="9">
        <v>721020</v>
      </c>
      <c r="C5170" s="20">
        <f>SUMIFS(Brasil_Mundo!$K:$K,Brasil_Mundo!$C:$C,$B5170)</f>
        <v>0</v>
      </c>
      <c r="D5170" s="20">
        <f>SUMIFS(Brasil_EUA!$L:$L,Brasil_EUA!$C:$C,$B5170)</f>
        <v>0</v>
      </c>
      <c r="E5170" s="17" t="str">
        <f t="shared" si="240"/>
        <v>-</v>
      </c>
      <c r="F5170" s="17" t="str">
        <f>IF(ISERROR(MATCH(TEXT($B5170,"000000"),Análise_Anexo1_SH6!$B:$B,0))=TRUE,"SIM","NÃO")</f>
        <v>SIM</v>
      </c>
      <c r="G5170" s="17">
        <f t="shared" si="241"/>
        <v>0</v>
      </c>
      <c r="H5170" s="17">
        <f t="shared" si="242"/>
        <v>0</v>
      </c>
    </row>
    <row r="5171" spans="2:8" ht="15.75" thickBot="1">
      <c r="B5171" s="9">
        <v>930390</v>
      </c>
      <c r="C5171" s="20">
        <f>SUMIFS(Brasil_Mundo!$K:$K,Brasil_Mundo!$C:$C,$B5171)</f>
        <v>0</v>
      </c>
      <c r="D5171" s="20">
        <f>SUMIFS(Brasil_EUA!$L:$L,Brasil_EUA!$C:$C,$B5171)</f>
        <v>0</v>
      </c>
      <c r="E5171" s="17" t="str">
        <f t="shared" si="240"/>
        <v>-</v>
      </c>
      <c r="F5171" s="17" t="str">
        <f>IF(ISERROR(MATCH(TEXT($B5171,"000000"),Análise_Anexo1_SH6!$B:$B,0))=TRUE,"SIM","NÃO")</f>
        <v>SIM</v>
      </c>
      <c r="G5171" s="17">
        <f t="shared" si="241"/>
        <v>0</v>
      </c>
      <c r="H5171" s="17">
        <f t="shared" si="242"/>
        <v>0</v>
      </c>
    </row>
    <row r="5172" spans="2:8" ht="15.75" thickBot="1">
      <c r="B5172" s="9">
        <v>550820</v>
      </c>
      <c r="C5172" s="20">
        <f>SUMIFS(Brasil_Mundo!$K:$K,Brasil_Mundo!$C:$C,$B5172)</f>
        <v>0</v>
      </c>
      <c r="D5172" s="20">
        <f>SUMIFS(Brasil_EUA!$L:$L,Brasil_EUA!$C:$C,$B5172)</f>
        <v>0</v>
      </c>
      <c r="E5172" s="17" t="str">
        <f t="shared" si="240"/>
        <v>-</v>
      </c>
      <c r="F5172" s="17" t="str">
        <f>IF(ISERROR(MATCH(TEXT($B5172,"000000"),Análise_Anexo1_SH6!$B:$B,0))=TRUE,"SIM","NÃO")</f>
        <v>SIM</v>
      </c>
      <c r="G5172" s="17">
        <f t="shared" si="241"/>
        <v>0</v>
      </c>
      <c r="H5172" s="17">
        <f t="shared" si="242"/>
        <v>0</v>
      </c>
    </row>
    <row r="5173" spans="2:8" ht="15.75" thickBot="1">
      <c r="B5173" s="9">
        <v>281530</v>
      </c>
      <c r="C5173" s="20">
        <f>SUMIFS(Brasil_Mundo!$K:$K,Brasil_Mundo!$C:$C,$B5173)</f>
        <v>0</v>
      </c>
      <c r="D5173" s="20">
        <f>SUMIFS(Brasil_EUA!$L:$L,Brasil_EUA!$C:$C,$B5173)</f>
        <v>0</v>
      </c>
      <c r="E5173" s="17" t="str">
        <f t="shared" si="240"/>
        <v>-</v>
      </c>
      <c r="F5173" s="17" t="str">
        <f>IF(ISERROR(MATCH(TEXT($B5173,"000000"),Análise_Anexo1_SH6!$B:$B,0))=TRUE,"SIM","NÃO")</f>
        <v>SIM</v>
      </c>
      <c r="G5173" s="17">
        <f t="shared" si="241"/>
        <v>0</v>
      </c>
      <c r="H5173" s="17">
        <f t="shared" si="242"/>
        <v>0</v>
      </c>
    </row>
    <row r="5174" spans="2:8" ht="15.75" thickBot="1">
      <c r="B5174" s="9">
        <v>410221</v>
      </c>
      <c r="C5174" s="20">
        <f>SUMIFS(Brasil_Mundo!$K:$K,Brasil_Mundo!$C:$C,$B5174)</f>
        <v>0</v>
      </c>
      <c r="D5174" s="20">
        <f>SUMIFS(Brasil_EUA!$L:$L,Brasil_EUA!$C:$C,$B5174)</f>
        <v>0</v>
      </c>
      <c r="E5174" s="17" t="str">
        <f t="shared" si="240"/>
        <v>-</v>
      </c>
      <c r="F5174" s="17" t="str">
        <f>IF(ISERROR(MATCH(TEXT($B5174,"000000"),Análise_Anexo1_SH6!$B:$B,0))=TRUE,"SIM","NÃO")</f>
        <v>SIM</v>
      </c>
      <c r="G5174" s="17">
        <f t="shared" si="241"/>
        <v>0</v>
      </c>
      <c r="H5174" s="17">
        <f t="shared" si="242"/>
        <v>0</v>
      </c>
    </row>
    <row r="5175" spans="2:8" ht="15.75" thickBot="1">
      <c r="B5175" s="9">
        <v>480550</v>
      </c>
      <c r="C5175" s="20">
        <f>SUMIFS(Brasil_Mundo!$K:$K,Brasil_Mundo!$C:$C,$B5175)</f>
        <v>0</v>
      </c>
      <c r="D5175" s="20">
        <f>SUMIFS(Brasil_EUA!$L:$L,Brasil_EUA!$C:$C,$B5175)</f>
        <v>0</v>
      </c>
      <c r="E5175" s="17" t="str">
        <f t="shared" si="240"/>
        <v>-</v>
      </c>
      <c r="F5175" s="17" t="str">
        <f>IF(ISERROR(MATCH(TEXT($B5175,"000000"),Análise_Anexo1_SH6!$B:$B,0))=TRUE,"SIM","NÃO")</f>
        <v>SIM</v>
      </c>
      <c r="G5175" s="17">
        <f t="shared" si="241"/>
        <v>0</v>
      </c>
      <c r="H5175" s="17">
        <f t="shared" si="242"/>
        <v>0</v>
      </c>
    </row>
    <row r="5176" spans="2:8" ht="15.75" thickBot="1">
      <c r="B5176" s="9">
        <v>382759</v>
      </c>
      <c r="C5176" s="20">
        <f>SUMIFS(Brasil_Mundo!$K:$K,Brasil_Mundo!$C:$C,$B5176)</f>
        <v>0</v>
      </c>
      <c r="D5176" s="20">
        <f>SUMIFS(Brasil_EUA!$L:$L,Brasil_EUA!$C:$C,$B5176)</f>
        <v>0</v>
      </c>
      <c r="E5176" s="17" t="str">
        <f t="shared" si="240"/>
        <v>-</v>
      </c>
      <c r="F5176" s="17" t="str">
        <f>IF(ISERROR(MATCH(TEXT($B5176,"000000"),Análise_Anexo1_SH6!$B:$B,0))=TRUE,"SIM","NÃO")</f>
        <v>SIM</v>
      </c>
      <c r="G5176" s="17">
        <f t="shared" si="241"/>
        <v>0</v>
      </c>
      <c r="H5176" s="17">
        <f t="shared" si="242"/>
        <v>0</v>
      </c>
    </row>
    <row r="5177" spans="2:8" ht="15.75" thickBot="1">
      <c r="B5177" s="9">
        <v>854340</v>
      </c>
      <c r="C5177" s="20">
        <f>SUMIFS(Brasil_Mundo!$K:$K,Brasil_Mundo!$C:$C,$B5177)</f>
        <v>0</v>
      </c>
      <c r="D5177" s="20">
        <f>SUMIFS(Brasil_EUA!$L:$L,Brasil_EUA!$C:$C,$B5177)</f>
        <v>0</v>
      </c>
      <c r="E5177" s="17" t="str">
        <f t="shared" si="240"/>
        <v>-</v>
      </c>
      <c r="F5177" s="17" t="str">
        <f>IF(ISERROR(MATCH(TEXT($B5177,"000000"),Análise_Anexo1_SH6!$B:$B,0))=TRUE,"SIM","NÃO")</f>
        <v>SIM</v>
      </c>
      <c r="G5177" s="17">
        <f t="shared" si="241"/>
        <v>0</v>
      </c>
      <c r="H5177" s="17">
        <f t="shared" si="242"/>
        <v>0</v>
      </c>
    </row>
    <row r="5178" spans="2:8" ht="15.75" thickBot="1">
      <c r="B5178" s="9">
        <v>440112</v>
      </c>
      <c r="C5178" s="20">
        <f>SUMIFS(Brasil_Mundo!$K:$K,Brasil_Mundo!$C:$C,$B5178)</f>
        <v>0</v>
      </c>
      <c r="D5178" s="20">
        <f>SUMIFS(Brasil_EUA!$L:$L,Brasil_EUA!$C:$C,$B5178)</f>
        <v>0</v>
      </c>
      <c r="E5178" s="17" t="str">
        <f t="shared" si="240"/>
        <v>-</v>
      </c>
      <c r="F5178" s="17" t="str">
        <f>IF(ISERROR(MATCH(TEXT($B5178,"000000"),Análise_Anexo1_SH6!$B:$B,0))=TRUE,"SIM","NÃO")</f>
        <v>SIM</v>
      </c>
      <c r="G5178" s="17">
        <f t="shared" si="241"/>
        <v>0</v>
      </c>
      <c r="H5178" s="17">
        <f t="shared" si="242"/>
        <v>0</v>
      </c>
    </row>
    <row r="5179" spans="2:8" ht="15.75" thickBot="1">
      <c r="B5179" s="9">
        <v>440712</v>
      </c>
      <c r="C5179" s="20">
        <f>SUMIFS(Brasil_Mundo!$K:$K,Brasil_Mundo!$C:$C,$B5179)</f>
        <v>0</v>
      </c>
      <c r="D5179" s="20">
        <f>SUMIFS(Brasil_EUA!$L:$L,Brasil_EUA!$C:$C,$B5179)</f>
        <v>0</v>
      </c>
      <c r="E5179" s="17" t="str">
        <f t="shared" si="240"/>
        <v>-</v>
      </c>
      <c r="F5179" s="17" t="str">
        <f>IF(ISERROR(MATCH(TEXT($B5179,"000000"),Análise_Anexo1_SH6!$B:$B,0))=TRUE,"SIM","NÃO")</f>
        <v>SIM</v>
      </c>
      <c r="G5179" s="17">
        <f t="shared" si="241"/>
        <v>0</v>
      </c>
      <c r="H5179" s="17">
        <f t="shared" si="242"/>
        <v>0</v>
      </c>
    </row>
    <row r="5180" spans="2:8" ht="15.75" thickBot="1">
      <c r="B5180" s="9">
        <v>480452</v>
      </c>
      <c r="C5180" s="20">
        <f>SUMIFS(Brasil_Mundo!$K:$K,Brasil_Mundo!$C:$C,$B5180)</f>
        <v>0</v>
      </c>
      <c r="D5180" s="20">
        <f>SUMIFS(Brasil_EUA!$L:$L,Brasil_EUA!$C:$C,$B5180)</f>
        <v>0</v>
      </c>
      <c r="E5180" s="17" t="str">
        <f t="shared" si="240"/>
        <v>-</v>
      </c>
      <c r="F5180" s="17" t="str">
        <f>IF(ISERROR(MATCH(TEXT($B5180,"000000"),Análise_Anexo1_SH6!$B:$B,0))=TRUE,"SIM","NÃO")</f>
        <v>SIM</v>
      </c>
      <c r="G5180" s="17">
        <f t="shared" si="241"/>
        <v>0</v>
      </c>
      <c r="H5180" s="17">
        <f t="shared" si="242"/>
        <v>0</v>
      </c>
    </row>
    <row r="5181" spans="2:8" ht="15.75" thickBot="1">
      <c r="B5181" s="9">
        <v>970192</v>
      </c>
      <c r="C5181" s="20">
        <f>SUMIFS(Brasil_Mundo!$K:$K,Brasil_Mundo!$C:$C,$B5181)</f>
        <v>0</v>
      </c>
      <c r="D5181" s="20">
        <f>SUMIFS(Brasil_EUA!$L:$L,Brasil_EUA!$C:$C,$B5181)</f>
        <v>0</v>
      </c>
      <c r="E5181" s="17" t="str">
        <f t="shared" si="240"/>
        <v>-</v>
      </c>
      <c r="F5181" s="17" t="str">
        <f>IF(ISERROR(MATCH(TEXT($B5181,"000000"),Análise_Anexo1_SH6!$B:$B,0))=TRUE,"SIM","NÃO")</f>
        <v>SIM</v>
      </c>
      <c r="G5181" s="17">
        <f t="shared" si="241"/>
        <v>0</v>
      </c>
      <c r="H5181" s="17">
        <f t="shared" si="242"/>
        <v>0</v>
      </c>
    </row>
    <row r="5182" spans="2:8" ht="15.75" thickBot="1">
      <c r="B5182" s="9">
        <v>293070</v>
      </c>
      <c r="C5182" s="20">
        <f>SUMIFS(Brasil_Mundo!$K:$K,Brasil_Mundo!$C:$C,$B5182)</f>
        <v>0</v>
      </c>
      <c r="D5182" s="20">
        <f>SUMIFS(Brasil_EUA!$L:$L,Brasil_EUA!$C:$C,$B5182)</f>
        <v>0</v>
      </c>
      <c r="E5182" s="17" t="str">
        <f t="shared" si="240"/>
        <v>-</v>
      </c>
      <c r="F5182" s="17" t="str">
        <f>IF(ISERROR(MATCH(TEXT($B5182,"000000"),Análise_Anexo1_SH6!$B:$B,0))=TRUE,"SIM","NÃO")</f>
        <v>SIM</v>
      </c>
      <c r="G5182" s="17">
        <f t="shared" si="241"/>
        <v>0</v>
      </c>
      <c r="H5182" s="17">
        <f t="shared" si="242"/>
        <v>0</v>
      </c>
    </row>
    <row r="5183" spans="2:8" ht="15.75" thickBot="1">
      <c r="B5183" s="9">
        <v>293491</v>
      </c>
      <c r="C5183" s="20">
        <f>SUMIFS(Brasil_Mundo!$K:$K,Brasil_Mundo!$C:$C,$B5183)</f>
        <v>0</v>
      </c>
      <c r="D5183" s="20">
        <f>SUMIFS(Brasil_EUA!$L:$L,Brasil_EUA!$C:$C,$B5183)</f>
        <v>0</v>
      </c>
      <c r="E5183" s="17" t="str">
        <f t="shared" ref="E5183:H5246" si="243">IFERROR(D5183/C5183,"-")</f>
        <v>-</v>
      </c>
      <c r="F5183" s="17" t="str">
        <f>IF(ISERROR(MATCH(TEXT($B5183,"000000"),Análise_Anexo1_SH6!$B:$B,0))=TRUE,"SIM","NÃO")</f>
        <v>SIM</v>
      </c>
      <c r="G5183" s="17">
        <f t="shared" si="241"/>
        <v>0</v>
      </c>
      <c r="H5183" s="17">
        <f t="shared" si="242"/>
        <v>0</v>
      </c>
    </row>
    <row r="5184" spans="2:8" ht="15.75" thickBot="1">
      <c r="B5184" s="9">
        <v>290348</v>
      </c>
      <c r="C5184" s="20">
        <f>SUMIFS(Brasil_Mundo!$K:$K,Brasil_Mundo!$C:$C,$B5184)</f>
        <v>0</v>
      </c>
      <c r="D5184" s="20">
        <f>SUMIFS(Brasil_EUA!$L:$L,Brasil_EUA!$C:$C,$B5184)</f>
        <v>0</v>
      </c>
      <c r="E5184" s="17" t="str">
        <f t="shared" si="243"/>
        <v>-</v>
      </c>
      <c r="F5184" s="17" t="str">
        <f>IF(ISERROR(MATCH(TEXT($B5184,"000000"),Análise_Anexo1_SH6!$B:$B,0))=TRUE,"SIM","NÃO")</f>
        <v>SIM</v>
      </c>
      <c r="G5184" s="17">
        <f t="shared" si="241"/>
        <v>0</v>
      </c>
      <c r="H5184" s="17">
        <f t="shared" si="242"/>
        <v>0</v>
      </c>
    </row>
    <row r="5185" spans="2:8" ht="15.75" thickBot="1">
      <c r="B5185" s="9">
        <v>711039</v>
      </c>
      <c r="C5185" s="20">
        <f>SUMIFS(Brasil_Mundo!$K:$K,Brasil_Mundo!$C:$C,$B5185)</f>
        <v>0</v>
      </c>
      <c r="D5185" s="20">
        <f>SUMIFS(Brasil_EUA!$L:$L,Brasil_EUA!$C:$C,$B5185)</f>
        <v>0</v>
      </c>
      <c r="E5185" s="17" t="str">
        <f t="shared" si="243"/>
        <v>-</v>
      </c>
      <c r="F5185" s="17" t="str">
        <f>IF(ISERROR(MATCH(TEXT($B5185,"000000"),Análise_Anexo1_SH6!$B:$B,0))=TRUE,"SIM","NÃO")</f>
        <v>SIM</v>
      </c>
      <c r="G5185" s="17">
        <f t="shared" si="241"/>
        <v>0</v>
      </c>
      <c r="H5185" s="17">
        <f t="shared" si="242"/>
        <v>0</v>
      </c>
    </row>
    <row r="5186" spans="2:8" ht="15.75" thickBot="1">
      <c r="B5186" s="9">
        <v>291634</v>
      </c>
      <c r="C5186" s="20">
        <f>SUMIFS(Brasil_Mundo!$K:$K,Brasil_Mundo!$C:$C,$B5186)</f>
        <v>0</v>
      </c>
      <c r="D5186" s="20">
        <f>SUMIFS(Brasil_EUA!$L:$L,Brasil_EUA!$C:$C,$B5186)</f>
        <v>0</v>
      </c>
      <c r="E5186" s="17" t="str">
        <f t="shared" si="243"/>
        <v>-</v>
      </c>
      <c r="F5186" s="17" t="str">
        <f>IF(ISERROR(MATCH(TEXT($B5186,"000000"),Análise_Anexo1_SH6!$B:$B,0))=TRUE,"SIM","NÃO")</f>
        <v>SIM</v>
      </c>
      <c r="G5186" s="17">
        <f t="shared" si="241"/>
        <v>0</v>
      </c>
      <c r="H5186" s="17">
        <f t="shared" si="242"/>
        <v>0</v>
      </c>
    </row>
    <row r="5187" spans="2:8" ht="15.75" thickBot="1">
      <c r="B5187" s="9">
        <v>270500</v>
      </c>
      <c r="C5187" s="20">
        <f>SUMIFS(Brasil_Mundo!$K:$K,Brasil_Mundo!$C:$C,$B5187)</f>
        <v>0</v>
      </c>
      <c r="D5187" s="20">
        <f>SUMIFS(Brasil_EUA!$L:$L,Brasil_EUA!$C:$C,$B5187)</f>
        <v>0</v>
      </c>
      <c r="E5187" s="17" t="str">
        <f t="shared" si="243"/>
        <v>-</v>
      </c>
      <c r="F5187" s="17" t="str">
        <f>IF(ISERROR(MATCH(TEXT($B5187,"000000"),Análise_Anexo1_SH6!$B:$B,0))=TRUE,"SIM","NÃO")</f>
        <v>NÃO</v>
      </c>
      <c r="G5187" s="17">
        <f t="shared" si="241"/>
        <v>0</v>
      </c>
      <c r="H5187" s="17">
        <f t="shared" si="242"/>
        <v>0</v>
      </c>
    </row>
    <row r="5188" spans="2:8" ht="15.75" thickBot="1">
      <c r="B5188" s="9">
        <v>710421</v>
      </c>
      <c r="C5188" s="20">
        <f>SUMIFS(Brasil_Mundo!$K:$K,Brasil_Mundo!$C:$C,$B5188)</f>
        <v>0</v>
      </c>
      <c r="D5188" s="20">
        <f>SUMIFS(Brasil_EUA!$L:$L,Brasil_EUA!$C:$C,$B5188)</f>
        <v>0</v>
      </c>
      <c r="E5188" s="17" t="str">
        <f t="shared" si="243"/>
        <v>-</v>
      </c>
      <c r="F5188" s="17" t="str">
        <f>IF(ISERROR(MATCH(TEXT($B5188,"000000"),Análise_Anexo1_SH6!$B:$B,0))=TRUE,"SIM","NÃO")</f>
        <v>SIM</v>
      </c>
      <c r="G5188" s="17">
        <f t="shared" ref="G5188:G5251" si="244">C5188/C$3</f>
        <v>0</v>
      </c>
      <c r="H5188" s="17">
        <f t="shared" ref="H5188:H5251" si="245">D5188/D$3</f>
        <v>0</v>
      </c>
    </row>
    <row r="5189" spans="2:8" ht="15.75" thickBot="1">
      <c r="B5189" s="9">
        <v>852412</v>
      </c>
      <c r="C5189" s="20">
        <f>SUMIFS(Brasil_Mundo!$K:$K,Brasil_Mundo!$C:$C,$B5189)</f>
        <v>0</v>
      </c>
      <c r="D5189" s="20">
        <f>SUMIFS(Brasil_EUA!$L:$L,Brasil_EUA!$C:$C,$B5189)</f>
        <v>0</v>
      </c>
      <c r="E5189" s="17" t="str">
        <f t="shared" si="243"/>
        <v>-</v>
      </c>
      <c r="F5189" s="17" t="str">
        <f>IF(ISERROR(MATCH(TEXT($B5189,"000000"),Análise_Anexo1_SH6!$B:$B,0))=TRUE,"SIM","NÃO")</f>
        <v>SIM</v>
      </c>
      <c r="G5189" s="17">
        <f t="shared" si="244"/>
        <v>0</v>
      </c>
      <c r="H5189" s="17">
        <f t="shared" si="245"/>
        <v>0</v>
      </c>
    </row>
    <row r="5190" spans="2:8" ht="15.75" thickBot="1">
      <c r="B5190" s="9">
        <v>852210</v>
      </c>
      <c r="C5190" s="20">
        <f>SUMIFS(Brasil_Mundo!$K:$K,Brasil_Mundo!$C:$C,$B5190)</f>
        <v>0</v>
      </c>
      <c r="D5190" s="20">
        <f>SUMIFS(Brasil_EUA!$L:$L,Brasil_EUA!$C:$C,$B5190)</f>
        <v>0</v>
      </c>
      <c r="E5190" s="17" t="str">
        <f t="shared" si="243"/>
        <v>-</v>
      </c>
      <c r="F5190" s="17" t="str">
        <f>IF(ISERROR(MATCH(TEXT($B5190,"000000"),Análise_Anexo1_SH6!$B:$B,0))=TRUE,"SIM","NÃO")</f>
        <v>SIM</v>
      </c>
      <c r="G5190" s="17">
        <f t="shared" si="244"/>
        <v>0</v>
      </c>
      <c r="H5190" s="17">
        <f t="shared" si="245"/>
        <v>0</v>
      </c>
    </row>
    <row r="5191" spans="2:8" ht="15.75" thickBot="1">
      <c r="B5191" s="9">
        <v>910890</v>
      </c>
      <c r="C5191" s="20">
        <f>SUMIFS(Brasil_Mundo!$K:$K,Brasil_Mundo!$C:$C,$B5191)</f>
        <v>0</v>
      </c>
      <c r="D5191" s="20">
        <f>SUMIFS(Brasil_EUA!$L:$L,Brasil_EUA!$C:$C,$B5191)</f>
        <v>0</v>
      </c>
      <c r="E5191" s="17" t="str">
        <f t="shared" si="243"/>
        <v>-</v>
      </c>
      <c r="F5191" s="17" t="str">
        <f>IF(ISERROR(MATCH(TEXT($B5191,"000000"),Análise_Anexo1_SH6!$B:$B,0))=TRUE,"SIM","NÃO")</f>
        <v>SIM</v>
      </c>
      <c r="G5191" s="17">
        <f t="shared" si="244"/>
        <v>0</v>
      </c>
      <c r="H5191" s="17">
        <f t="shared" si="245"/>
        <v>0</v>
      </c>
    </row>
    <row r="5192" spans="2:8" ht="15.75" thickBot="1">
      <c r="B5192" s="9">
        <v>580131</v>
      </c>
      <c r="C5192" s="20">
        <f>SUMIFS(Brasil_Mundo!$K:$K,Brasil_Mundo!$C:$C,$B5192)</f>
        <v>0</v>
      </c>
      <c r="D5192" s="20">
        <f>SUMIFS(Brasil_EUA!$L:$L,Brasil_EUA!$C:$C,$B5192)</f>
        <v>0</v>
      </c>
      <c r="E5192" s="17" t="str">
        <f t="shared" si="243"/>
        <v>-</v>
      </c>
      <c r="F5192" s="17" t="str">
        <f>IF(ISERROR(MATCH(TEXT($B5192,"000000"),Análise_Anexo1_SH6!$B:$B,0))=TRUE,"SIM","NÃO")</f>
        <v>SIM</v>
      </c>
      <c r="G5192" s="17">
        <f t="shared" si="244"/>
        <v>0</v>
      </c>
      <c r="H5192" s="17">
        <f t="shared" si="245"/>
        <v>0</v>
      </c>
    </row>
    <row r="5193" spans="2:8" ht="15.75" thickBot="1">
      <c r="B5193" s="9">
        <v>710820</v>
      </c>
      <c r="C5193" s="20">
        <f>SUMIFS(Brasil_Mundo!$K:$K,Brasil_Mundo!$C:$C,$B5193)</f>
        <v>0</v>
      </c>
      <c r="D5193" s="20">
        <f>SUMIFS(Brasil_EUA!$L:$L,Brasil_EUA!$C:$C,$B5193)</f>
        <v>0</v>
      </c>
      <c r="E5193" s="17" t="str">
        <f t="shared" si="243"/>
        <v>-</v>
      </c>
      <c r="F5193" s="17" t="str">
        <f>IF(ISERROR(MATCH(TEXT($B5193,"000000"),Análise_Anexo1_SH6!$B:$B,0))=TRUE,"SIM","NÃO")</f>
        <v>SIM</v>
      </c>
      <c r="G5193" s="17">
        <f t="shared" si="244"/>
        <v>0</v>
      </c>
      <c r="H5193" s="17">
        <f t="shared" si="245"/>
        <v>0</v>
      </c>
    </row>
    <row r="5194" spans="2:8" ht="15.75" thickBot="1">
      <c r="B5194" s="9">
        <v>520624</v>
      </c>
      <c r="C5194" s="20">
        <f>SUMIFS(Brasil_Mundo!$K:$K,Brasil_Mundo!$C:$C,$B5194)</f>
        <v>0</v>
      </c>
      <c r="D5194" s="20">
        <f>SUMIFS(Brasil_EUA!$L:$L,Brasil_EUA!$C:$C,$B5194)</f>
        <v>0</v>
      </c>
      <c r="E5194" s="17" t="str">
        <f t="shared" si="243"/>
        <v>-</v>
      </c>
      <c r="F5194" s="17" t="str">
        <f>IF(ISERROR(MATCH(TEXT($B5194,"000000"),Análise_Anexo1_SH6!$B:$B,0))=TRUE,"SIM","NÃO")</f>
        <v>SIM</v>
      </c>
      <c r="G5194" s="17">
        <f t="shared" si="244"/>
        <v>0</v>
      </c>
      <c r="H5194" s="17">
        <f t="shared" si="245"/>
        <v>0</v>
      </c>
    </row>
    <row r="5195" spans="2:8" ht="15.75" thickBot="1">
      <c r="B5195" s="9">
        <v>701190</v>
      </c>
      <c r="C5195" s="20">
        <f>SUMIFS(Brasil_Mundo!$K:$K,Brasil_Mundo!$C:$C,$B5195)</f>
        <v>0</v>
      </c>
      <c r="D5195" s="20">
        <f>SUMIFS(Brasil_EUA!$L:$L,Brasil_EUA!$C:$C,$B5195)</f>
        <v>0</v>
      </c>
      <c r="E5195" s="17" t="str">
        <f t="shared" si="243"/>
        <v>-</v>
      </c>
      <c r="F5195" s="17" t="str">
        <f>IF(ISERROR(MATCH(TEXT($B5195,"000000"),Análise_Anexo1_SH6!$B:$B,0))=TRUE,"SIM","NÃO")</f>
        <v>SIM</v>
      </c>
      <c r="G5195" s="17">
        <f t="shared" si="244"/>
        <v>0</v>
      </c>
      <c r="H5195" s="17">
        <f t="shared" si="245"/>
        <v>0</v>
      </c>
    </row>
    <row r="5196" spans="2:8" ht="15.75" thickBot="1">
      <c r="B5196" s="9">
        <v>450200</v>
      </c>
      <c r="C5196" s="20">
        <f>SUMIFS(Brasil_Mundo!$K:$K,Brasil_Mundo!$C:$C,$B5196)</f>
        <v>0</v>
      </c>
      <c r="D5196" s="20">
        <f>SUMIFS(Brasil_EUA!$L:$L,Brasil_EUA!$C:$C,$B5196)</f>
        <v>0</v>
      </c>
      <c r="E5196" s="17" t="str">
        <f t="shared" si="243"/>
        <v>-</v>
      </c>
      <c r="F5196" s="17" t="str">
        <f>IF(ISERROR(MATCH(TEXT($B5196,"000000"),Análise_Anexo1_SH6!$B:$B,0))=TRUE,"SIM","NÃO")</f>
        <v>SIM</v>
      </c>
      <c r="G5196" s="17">
        <f t="shared" si="244"/>
        <v>0</v>
      </c>
      <c r="H5196" s="17">
        <f t="shared" si="245"/>
        <v>0</v>
      </c>
    </row>
    <row r="5197" spans="2:8" ht="15.75" thickBot="1">
      <c r="B5197" s="9">
        <v>280130</v>
      </c>
      <c r="C5197" s="20">
        <f>SUMIFS(Brasil_Mundo!$K:$K,Brasil_Mundo!$C:$C,$B5197)</f>
        <v>0</v>
      </c>
      <c r="D5197" s="20">
        <f>SUMIFS(Brasil_EUA!$L:$L,Brasil_EUA!$C:$C,$B5197)</f>
        <v>0</v>
      </c>
      <c r="E5197" s="17" t="str">
        <f t="shared" si="243"/>
        <v>-</v>
      </c>
      <c r="F5197" s="17" t="str">
        <f>IF(ISERROR(MATCH(TEXT($B5197,"000000"),Análise_Anexo1_SH6!$B:$B,0))=TRUE,"SIM","NÃO")</f>
        <v>SIM</v>
      </c>
      <c r="G5197" s="17">
        <f t="shared" si="244"/>
        <v>0</v>
      </c>
      <c r="H5197" s="17">
        <f t="shared" si="245"/>
        <v>0</v>
      </c>
    </row>
    <row r="5198" spans="2:8" ht="15.75" thickBot="1">
      <c r="B5198" s="9">
        <v>441874</v>
      </c>
      <c r="C5198" s="20">
        <f>SUMIFS(Brasil_Mundo!$K:$K,Brasil_Mundo!$C:$C,$B5198)</f>
        <v>0</v>
      </c>
      <c r="D5198" s="20">
        <f>SUMIFS(Brasil_EUA!$L:$L,Brasil_EUA!$C:$C,$B5198)</f>
        <v>0</v>
      </c>
      <c r="E5198" s="17" t="str">
        <f t="shared" si="243"/>
        <v>-</v>
      </c>
      <c r="F5198" s="17" t="str">
        <f>IF(ISERROR(MATCH(TEXT($B5198,"000000"),Análise_Anexo1_SH6!$B:$B,0))=TRUE,"SIM","NÃO")</f>
        <v>SIM</v>
      </c>
      <c r="G5198" s="17">
        <f t="shared" si="244"/>
        <v>0</v>
      </c>
      <c r="H5198" s="17">
        <f t="shared" si="245"/>
        <v>0</v>
      </c>
    </row>
    <row r="5199" spans="2:8" ht="15.75" thickBot="1">
      <c r="B5199" s="9">
        <v>740319</v>
      </c>
      <c r="C5199" s="20">
        <f>SUMIFS(Brasil_Mundo!$K:$K,Brasil_Mundo!$C:$C,$B5199)</f>
        <v>0</v>
      </c>
      <c r="D5199" s="20">
        <f>SUMIFS(Brasil_EUA!$L:$L,Brasil_EUA!$C:$C,$B5199)</f>
        <v>0</v>
      </c>
      <c r="E5199" s="17" t="str">
        <f t="shared" si="243"/>
        <v>-</v>
      </c>
      <c r="F5199" s="17" t="str">
        <f>IF(ISERROR(MATCH(TEXT($B5199,"000000"),Análise_Anexo1_SH6!$B:$B,0))=TRUE,"SIM","NÃO")</f>
        <v>SIM</v>
      </c>
      <c r="G5199" s="17">
        <f t="shared" si="244"/>
        <v>0</v>
      </c>
      <c r="H5199" s="17">
        <f t="shared" si="245"/>
        <v>0</v>
      </c>
    </row>
    <row r="5200" spans="2:8" ht="15.75" thickBot="1">
      <c r="B5200" s="9">
        <v>810391</v>
      </c>
      <c r="C5200" s="20">
        <f>SUMIFS(Brasil_Mundo!$K:$K,Brasil_Mundo!$C:$C,$B5200)</f>
        <v>0</v>
      </c>
      <c r="D5200" s="20">
        <f>SUMIFS(Brasil_EUA!$L:$L,Brasil_EUA!$C:$C,$B5200)</f>
        <v>0</v>
      </c>
      <c r="E5200" s="17" t="str">
        <f t="shared" si="243"/>
        <v>-</v>
      </c>
      <c r="F5200" s="17" t="str">
        <f>IF(ISERROR(MATCH(TEXT($B5200,"000000"),Análise_Anexo1_SH6!$B:$B,0))=TRUE,"SIM","NÃO")</f>
        <v>SIM</v>
      </c>
      <c r="G5200" s="17">
        <f t="shared" si="244"/>
        <v>0</v>
      </c>
      <c r="H5200" s="17">
        <f t="shared" si="245"/>
        <v>0</v>
      </c>
    </row>
    <row r="5201" spans="2:8" ht="15.75" thickBot="1">
      <c r="B5201" s="9">
        <v>900890</v>
      </c>
      <c r="C5201" s="20">
        <f>SUMIFS(Brasil_Mundo!$K:$K,Brasil_Mundo!$C:$C,$B5201)</f>
        <v>0</v>
      </c>
      <c r="D5201" s="20">
        <f>SUMIFS(Brasil_EUA!$L:$L,Brasil_EUA!$C:$C,$B5201)</f>
        <v>0</v>
      </c>
      <c r="E5201" s="17" t="str">
        <f t="shared" si="243"/>
        <v>-</v>
      </c>
      <c r="F5201" s="17" t="str">
        <f>IF(ISERROR(MATCH(TEXT($B5201,"000000"),Análise_Anexo1_SH6!$B:$B,0))=TRUE,"SIM","NÃO")</f>
        <v>SIM</v>
      </c>
      <c r="G5201" s="17">
        <f t="shared" si="244"/>
        <v>0</v>
      </c>
      <c r="H5201" s="17">
        <f t="shared" si="245"/>
        <v>0</v>
      </c>
    </row>
    <row r="5202" spans="2:8" ht="15.75" thickBot="1">
      <c r="B5202" s="9">
        <v>710410</v>
      </c>
      <c r="C5202" s="20">
        <f>SUMIFS(Brasil_Mundo!$K:$K,Brasil_Mundo!$C:$C,$B5202)</f>
        <v>0</v>
      </c>
      <c r="D5202" s="20">
        <f>SUMIFS(Brasil_EUA!$L:$L,Brasil_EUA!$C:$C,$B5202)</f>
        <v>0</v>
      </c>
      <c r="E5202" s="17" t="str">
        <f t="shared" si="243"/>
        <v>-</v>
      </c>
      <c r="F5202" s="17" t="str">
        <f>IF(ISERROR(MATCH(TEXT($B5202,"000000"),Análise_Anexo1_SH6!$B:$B,0))=TRUE,"SIM","NÃO")</f>
        <v>SIM</v>
      </c>
      <c r="G5202" s="17">
        <f t="shared" si="244"/>
        <v>0</v>
      </c>
      <c r="H5202" s="17">
        <f t="shared" si="245"/>
        <v>0</v>
      </c>
    </row>
    <row r="5203" spans="2:8" ht="15.75" thickBot="1">
      <c r="B5203" s="9">
        <v>440394</v>
      </c>
      <c r="C5203" s="20">
        <f>SUMIFS(Brasil_Mundo!$K:$K,Brasil_Mundo!$C:$C,$B5203)</f>
        <v>0</v>
      </c>
      <c r="D5203" s="20">
        <f>SUMIFS(Brasil_EUA!$L:$L,Brasil_EUA!$C:$C,$B5203)</f>
        <v>0</v>
      </c>
      <c r="E5203" s="17" t="str">
        <f t="shared" si="243"/>
        <v>-</v>
      </c>
      <c r="F5203" s="17" t="str">
        <f>IF(ISERROR(MATCH(TEXT($B5203,"000000"),Análise_Anexo1_SH6!$B:$B,0))=TRUE,"SIM","NÃO")</f>
        <v>SIM</v>
      </c>
      <c r="G5203" s="17">
        <f t="shared" si="244"/>
        <v>0</v>
      </c>
      <c r="H5203" s="17">
        <f t="shared" si="245"/>
        <v>0</v>
      </c>
    </row>
    <row r="5204" spans="2:8" ht="15.75" thickBot="1">
      <c r="B5204" s="9">
        <v>848630</v>
      </c>
      <c r="C5204" s="20">
        <f>SUMIFS(Brasil_Mundo!$K:$K,Brasil_Mundo!$C:$C,$B5204)</f>
        <v>0</v>
      </c>
      <c r="D5204" s="20">
        <f>SUMIFS(Brasil_EUA!$L:$L,Brasil_EUA!$C:$C,$B5204)</f>
        <v>0</v>
      </c>
      <c r="E5204" s="17" t="str">
        <f t="shared" si="243"/>
        <v>-</v>
      </c>
      <c r="F5204" s="17" t="str">
        <f>IF(ISERROR(MATCH(TEXT($B5204,"000000"),Análise_Anexo1_SH6!$B:$B,0))=TRUE,"SIM","NÃO")</f>
        <v>SIM</v>
      </c>
      <c r="G5204" s="17">
        <f t="shared" si="244"/>
        <v>0</v>
      </c>
      <c r="H5204" s="17">
        <f t="shared" si="245"/>
        <v>0</v>
      </c>
    </row>
    <row r="5205" spans="2:8" ht="15.75" thickBot="1">
      <c r="B5205" s="9">
        <v>370296</v>
      </c>
      <c r="C5205" s="20">
        <f>SUMIFS(Brasil_Mundo!$K:$K,Brasil_Mundo!$C:$C,$B5205)</f>
        <v>0</v>
      </c>
      <c r="D5205" s="20">
        <f>SUMIFS(Brasil_EUA!$L:$L,Brasil_EUA!$C:$C,$B5205)</f>
        <v>0</v>
      </c>
      <c r="E5205" s="17" t="str">
        <f t="shared" si="243"/>
        <v>-</v>
      </c>
      <c r="F5205" s="17" t="str">
        <f>IF(ISERROR(MATCH(TEXT($B5205,"000000"),Análise_Anexo1_SH6!$B:$B,0))=TRUE,"SIM","NÃO")</f>
        <v>SIM</v>
      </c>
      <c r="G5205" s="17">
        <f t="shared" si="244"/>
        <v>0</v>
      </c>
      <c r="H5205" s="17">
        <f t="shared" si="245"/>
        <v>0</v>
      </c>
    </row>
    <row r="5206" spans="2:8" ht="15.75" thickBot="1">
      <c r="B5206" s="9">
        <v>852712</v>
      </c>
      <c r="C5206" s="20">
        <f>SUMIFS(Brasil_Mundo!$K:$K,Brasil_Mundo!$C:$C,$B5206)</f>
        <v>0</v>
      </c>
      <c r="D5206" s="20">
        <f>SUMIFS(Brasil_EUA!$L:$L,Brasil_EUA!$C:$C,$B5206)</f>
        <v>0</v>
      </c>
      <c r="E5206" s="17" t="str">
        <f t="shared" si="243"/>
        <v>-</v>
      </c>
      <c r="F5206" s="17" t="str">
        <f>IF(ISERROR(MATCH(TEXT($B5206,"000000"),Análise_Anexo1_SH6!$B:$B,0))=TRUE,"SIM","NÃO")</f>
        <v>SIM</v>
      </c>
      <c r="G5206" s="17">
        <f t="shared" si="244"/>
        <v>0</v>
      </c>
      <c r="H5206" s="17">
        <f t="shared" si="245"/>
        <v>0</v>
      </c>
    </row>
    <row r="5207" spans="2:8" ht="15.75" thickBot="1">
      <c r="B5207" s="9">
        <v>550952</v>
      </c>
      <c r="C5207" s="20">
        <f>SUMIFS(Brasil_Mundo!$K:$K,Brasil_Mundo!$C:$C,$B5207)</f>
        <v>0</v>
      </c>
      <c r="D5207" s="20">
        <f>SUMIFS(Brasil_EUA!$L:$L,Brasil_EUA!$C:$C,$B5207)</f>
        <v>0</v>
      </c>
      <c r="E5207" s="17" t="str">
        <f t="shared" si="243"/>
        <v>-</v>
      </c>
      <c r="F5207" s="17" t="str">
        <f>IF(ISERROR(MATCH(TEXT($B5207,"000000"),Análise_Anexo1_SH6!$B:$B,0))=TRUE,"SIM","NÃO")</f>
        <v>SIM</v>
      </c>
      <c r="G5207" s="17">
        <f t="shared" si="244"/>
        <v>0</v>
      </c>
      <c r="H5207" s="17">
        <f t="shared" si="245"/>
        <v>0</v>
      </c>
    </row>
    <row r="5208" spans="2:8" ht="15.75" thickBot="1">
      <c r="B5208" s="9">
        <v>293941</v>
      </c>
      <c r="C5208" s="20">
        <f>SUMIFS(Brasil_Mundo!$K:$K,Brasil_Mundo!$C:$C,$B5208)</f>
        <v>0</v>
      </c>
      <c r="D5208" s="20">
        <f>SUMIFS(Brasil_EUA!$L:$L,Brasil_EUA!$C:$C,$B5208)</f>
        <v>0</v>
      </c>
      <c r="E5208" s="17" t="str">
        <f t="shared" si="243"/>
        <v>-</v>
      </c>
      <c r="F5208" s="17" t="str">
        <f>IF(ISERROR(MATCH(TEXT($B5208,"000000"),Análise_Anexo1_SH6!$B:$B,0))=TRUE,"SIM","NÃO")</f>
        <v>SIM</v>
      </c>
      <c r="G5208" s="17">
        <f t="shared" si="244"/>
        <v>0</v>
      </c>
      <c r="H5208" s="17">
        <f t="shared" si="245"/>
        <v>0</v>
      </c>
    </row>
    <row r="5209" spans="2:8" ht="15.75" thickBot="1">
      <c r="B5209" s="9">
        <v>940540</v>
      </c>
      <c r="C5209" s="20">
        <f>SUMIFS(Brasil_Mundo!$K:$K,Brasil_Mundo!$C:$C,$B5209)</f>
        <v>0</v>
      </c>
      <c r="D5209" s="20">
        <f>SUMIFS(Brasil_EUA!$L:$L,Brasil_EUA!$C:$C,$B5209)</f>
        <v>0</v>
      </c>
      <c r="E5209" s="17" t="str">
        <f t="shared" si="243"/>
        <v>-</v>
      </c>
      <c r="F5209" s="17" t="str">
        <f>IF(ISERROR(MATCH(TEXT($B5209,"000000"),Análise_Anexo1_SH6!$B:$B,0))=TRUE,"SIM","NÃO")</f>
        <v>SIM</v>
      </c>
      <c r="G5209" s="17">
        <f t="shared" si="244"/>
        <v>0</v>
      </c>
      <c r="H5209" s="17">
        <f t="shared" si="245"/>
        <v>0</v>
      </c>
    </row>
    <row r="5210" spans="2:8" ht="15.75" thickBot="1">
      <c r="B5210" s="9">
        <v>293711</v>
      </c>
      <c r="C5210" s="20">
        <f>SUMIFS(Brasil_Mundo!$K:$K,Brasil_Mundo!$C:$C,$B5210)</f>
        <v>0</v>
      </c>
      <c r="D5210" s="20">
        <f>SUMIFS(Brasil_EUA!$L:$L,Brasil_EUA!$C:$C,$B5210)</f>
        <v>0</v>
      </c>
      <c r="E5210" s="17" t="str">
        <f t="shared" si="243"/>
        <v>-</v>
      </c>
      <c r="F5210" s="17" t="str">
        <f>IF(ISERROR(MATCH(TEXT($B5210,"000000"),Análise_Anexo1_SH6!$B:$B,0))=TRUE,"SIM","NÃO")</f>
        <v>SIM</v>
      </c>
      <c r="G5210" s="17">
        <f t="shared" si="244"/>
        <v>0</v>
      </c>
      <c r="H5210" s="17">
        <f t="shared" si="245"/>
        <v>0</v>
      </c>
    </row>
    <row r="5211" spans="2:8" ht="15.75" thickBot="1">
      <c r="B5211" s="9">
        <v>550700</v>
      </c>
      <c r="C5211" s="20">
        <f>SUMIFS(Brasil_Mundo!$K:$K,Brasil_Mundo!$C:$C,$B5211)</f>
        <v>0</v>
      </c>
      <c r="D5211" s="20">
        <f>SUMIFS(Brasil_EUA!$L:$L,Brasil_EUA!$C:$C,$B5211)</f>
        <v>0</v>
      </c>
      <c r="E5211" s="17" t="str">
        <f t="shared" si="243"/>
        <v>-</v>
      </c>
      <c r="F5211" s="17" t="str">
        <f>IF(ISERROR(MATCH(TEXT($B5211,"000000"),Análise_Anexo1_SH6!$B:$B,0))=TRUE,"SIM","NÃO")</f>
        <v>SIM</v>
      </c>
      <c r="G5211" s="17">
        <f t="shared" si="244"/>
        <v>0</v>
      </c>
      <c r="H5211" s="17">
        <f t="shared" si="245"/>
        <v>0</v>
      </c>
    </row>
    <row r="5212" spans="2:8" ht="15.75" thickBot="1">
      <c r="B5212" s="9">
        <v>551631</v>
      </c>
      <c r="C5212" s="20">
        <f>SUMIFS(Brasil_Mundo!$K:$K,Brasil_Mundo!$C:$C,$B5212)</f>
        <v>0</v>
      </c>
      <c r="D5212" s="20">
        <f>SUMIFS(Brasil_EUA!$L:$L,Brasil_EUA!$C:$C,$B5212)</f>
        <v>0</v>
      </c>
      <c r="E5212" s="17" t="str">
        <f t="shared" si="243"/>
        <v>-</v>
      </c>
      <c r="F5212" s="17" t="str">
        <f>IF(ISERROR(MATCH(TEXT($B5212,"000000"),Análise_Anexo1_SH6!$B:$B,0))=TRUE,"SIM","NÃO")</f>
        <v>SIM</v>
      </c>
      <c r="G5212" s="17">
        <f t="shared" si="244"/>
        <v>0</v>
      </c>
      <c r="H5212" s="17">
        <f t="shared" si="245"/>
        <v>0</v>
      </c>
    </row>
    <row r="5213" spans="2:8" ht="15.75" thickBot="1">
      <c r="B5213" s="9">
        <v>854060</v>
      </c>
      <c r="C5213" s="20">
        <f>SUMIFS(Brasil_Mundo!$K:$K,Brasil_Mundo!$C:$C,$B5213)</f>
        <v>0</v>
      </c>
      <c r="D5213" s="20">
        <f>SUMIFS(Brasil_EUA!$L:$L,Brasil_EUA!$C:$C,$B5213)</f>
        <v>0</v>
      </c>
      <c r="E5213" s="17" t="str">
        <f t="shared" si="243"/>
        <v>-</v>
      </c>
      <c r="F5213" s="17" t="str">
        <f>IF(ISERROR(MATCH(TEXT($B5213,"000000"),Análise_Anexo1_SH6!$B:$B,0))=TRUE,"SIM","NÃO")</f>
        <v>SIM</v>
      </c>
      <c r="G5213" s="17">
        <f t="shared" si="244"/>
        <v>0</v>
      </c>
      <c r="H5213" s="17">
        <f t="shared" si="245"/>
        <v>0</v>
      </c>
    </row>
    <row r="5214" spans="2:8" ht="15.75" thickBot="1">
      <c r="B5214" s="9">
        <v>911440</v>
      </c>
      <c r="C5214" s="20">
        <f>SUMIFS(Brasil_Mundo!$K:$K,Brasil_Mundo!$C:$C,$B5214)</f>
        <v>0</v>
      </c>
      <c r="D5214" s="20">
        <f>SUMIFS(Brasil_EUA!$L:$L,Brasil_EUA!$C:$C,$B5214)</f>
        <v>0</v>
      </c>
      <c r="E5214" s="17" t="str">
        <f t="shared" si="243"/>
        <v>-</v>
      </c>
      <c r="F5214" s="17" t="str">
        <f>IF(ISERROR(MATCH(TEXT($B5214,"000000"),Análise_Anexo1_SH6!$B:$B,0))=TRUE,"SIM","NÃO")</f>
        <v>SIM</v>
      </c>
      <c r="G5214" s="17">
        <f t="shared" si="244"/>
        <v>0</v>
      </c>
      <c r="H5214" s="17">
        <f t="shared" si="245"/>
        <v>0</v>
      </c>
    </row>
    <row r="5215" spans="2:8" ht="15.75" thickBot="1">
      <c r="B5215" s="9">
        <v>810320</v>
      </c>
      <c r="C5215" s="20">
        <f>SUMIFS(Brasil_Mundo!$K:$K,Brasil_Mundo!$C:$C,$B5215)</f>
        <v>0</v>
      </c>
      <c r="D5215" s="20">
        <f>SUMIFS(Brasil_EUA!$L:$L,Brasil_EUA!$C:$C,$B5215)</f>
        <v>0</v>
      </c>
      <c r="E5215" s="17" t="str">
        <f t="shared" si="243"/>
        <v>-</v>
      </c>
      <c r="F5215" s="17" t="str">
        <f>IF(ISERROR(MATCH(TEXT($B5215,"000000"),Análise_Anexo1_SH6!$B:$B,0))=TRUE,"SIM","NÃO")</f>
        <v>SIM</v>
      </c>
      <c r="G5215" s="17">
        <f t="shared" si="244"/>
        <v>0</v>
      </c>
      <c r="H5215" s="17">
        <f t="shared" si="245"/>
        <v>0</v>
      </c>
    </row>
    <row r="5216" spans="2:8" ht="15.75" thickBot="1">
      <c r="B5216" s="9">
        <v>851432</v>
      </c>
      <c r="C5216" s="20">
        <f>SUMIFS(Brasil_Mundo!$K:$K,Brasil_Mundo!$C:$C,$B5216)</f>
        <v>0</v>
      </c>
      <c r="D5216" s="20">
        <f>SUMIFS(Brasil_EUA!$L:$L,Brasil_EUA!$C:$C,$B5216)</f>
        <v>0</v>
      </c>
      <c r="E5216" s="17" t="str">
        <f t="shared" si="243"/>
        <v>-</v>
      </c>
      <c r="F5216" s="17" t="str">
        <f>IF(ISERROR(MATCH(TEXT($B5216,"000000"),Análise_Anexo1_SH6!$B:$B,0))=TRUE,"SIM","NÃO")</f>
        <v>SIM</v>
      </c>
      <c r="G5216" s="17">
        <f t="shared" si="244"/>
        <v>0</v>
      </c>
      <c r="H5216" s="17">
        <f t="shared" si="245"/>
        <v>0</v>
      </c>
    </row>
    <row r="5217" spans="2:8" ht="15.75" thickBot="1">
      <c r="B5217" s="9">
        <v>290435</v>
      </c>
      <c r="C5217" s="20">
        <f>SUMIFS(Brasil_Mundo!$K:$K,Brasil_Mundo!$C:$C,$B5217)</f>
        <v>0</v>
      </c>
      <c r="D5217" s="20">
        <f>SUMIFS(Brasil_EUA!$L:$L,Brasil_EUA!$C:$C,$B5217)</f>
        <v>0</v>
      </c>
      <c r="E5217" s="17" t="str">
        <f t="shared" si="243"/>
        <v>-</v>
      </c>
      <c r="F5217" s="17" t="str">
        <f>IF(ISERROR(MATCH(TEXT($B5217,"000000"),Análise_Anexo1_SH6!$B:$B,0))=TRUE,"SIM","NÃO")</f>
        <v>SIM</v>
      </c>
      <c r="G5217" s="17">
        <f t="shared" si="244"/>
        <v>0</v>
      </c>
      <c r="H5217" s="17">
        <f t="shared" si="245"/>
        <v>0</v>
      </c>
    </row>
    <row r="5218" spans="2:8" ht="15.75" thickBot="1">
      <c r="B5218" s="9">
        <v>293492</v>
      </c>
      <c r="C5218" s="20">
        <f>SUMIFS(Brasil_Mundo!$K:$K,Brasil_Mundo!$C:$C,$B5218)</f>
        <v>0</v>
      </c>
      <c r="D5218" s="20">
        <f>SUMIFS(Brasil_EUA!$L:$L,Brasil_EUA!$C:$C,$B5218)</f>
        <v>0</v>
      </c>
      <c r="E5218" s="17" t="str">
        <f t="shared" si="243"/>
        <v>-</v>
      </c>
      <c r="F5218" s="17" t="str">
        <f>IF(ISERROR(MATCH(TEXT($B5218,"000000"),Análise_Anexo1_SH6!$B:$B,0))=TRUE,"SIM","NÃO")</f>
        <v>SIM</v>
      </c>
      <c r="G5218" s="17">
        <f t="shared" si="244"/>
        <v>0</v>
      </c>
      <c r="H5218" s="17">
        <f t="shared" si="245"/>
        <v>0</v>
      </c>
    </row>
    <row r="5219" spans="2:8" ht="15.75" thickBot="1">
      <c r="B5219" s="9">
        <v>280461</v>
      </c>
      <c r="C5219" s="20">
        <f>SUMIFS(Brasil_Mundo!$K:$K,Brasil_Mundo!$C:$C,$B5219)</f>
        <v>0</v>
      </c>
      <c r="D5219" s="20">
        <f>SUMIFS(Brasil_EUA!$L:$L,Brasil_EUA!$C:$C,$B5219)</f>
        <v>0</v>
      </c>
      <c r="E5219" s="17" t="str">
        <f t="shared" si="243"/>
        <v>-</v>
      </c>
      <c r="F5219" s="17" t="str">
        <f>IF(ISERROR(MATCH(TEXT($B5219,"000000"),Análise_Anexo1_SH6!$B:$B,0))=TRUE,"SIM","NÃO")</f>
        <v>SIM</v>
      </c>
      <c r="G5219" s="17">
        <f t="shared" si="244"/>
        <v>0</v>
      </c>
      <c r="H5219" s="17">
        <f t="shared" si="245"/>
        <v>0</v>
      </c>
    </row>
    <row r="5220" spans="2:8" ht="15.75" thickBot="1">
      <c r="B5220" s="9">
        <v>510320</v>
      </c>
      <c r="C5220" s="20">
        <f>SUMIFS(Brasil_Mundo!$K:$K,Brasil_Mundo!$C:$C,$B5220)</f>
        <v>0</v>
      </c>
      <c r="D5220" s="20">
        <f>SUMIFS(Brasil_EUA!$L:$L,Brasil_EUA!$C:$C,$B5220)</f>
        <v>0</v>
      </c>
      <c r="E5220" s="17" t="str">
        <f t="shared" si="243"/>
        <v>-</v>
      </c>
      <c r="F5220" s="17" t="str">
        <f>IF(ISERROR(MATCH(TEXT($B5220,"000000"),Análise_Anexo1_SH6!$B:$B,0))=TRUE,"SIM","NÃO")</f>
        <v>SIM</v>
      </c>
      <c r="G5220" s="17">
        <f t="shared" si="244"/>
        <v>0</v>
      </c>
      <c r="H5220" s="17">
        <f t="shared" si="245"/>
        <v>0</v>
      </c>
    </row>
    <row r="5221" spans="2:8" ht="15.75" thickBot="1">
      <c r="B5221" s="9">
        <v>600524</v>
      </c>
      <c r="C5221" s="20">
        <f>SUMIFS(Brasil_Mundo!$K:$K,Brasil_Mundo!$C:$C,$B5221)</f>
        <v>0</v>
      </c>
      <c r="D5221" s="20">
        <f>SUMIFS(Brasil_EUA!$L:$L,Brasil_EUA!$C:$C,$B5221)</f>
        <v>0</v>
      </c>
      <c r="E5221" s="17" t="str">
        <f t="shared" si="243"/>
        <v>-</v>
      </c>
      <c r="F5221" s="17" t="str">
        <f>IF(ISERROR(MATCH(TEXT($B5221,"000000"),Análise_Anexo1_SH6!$B:$B,0))=TRUE,"SIM","NÃO")</f>
        <v>SIM</v>
      </c>
      <c r="G5221" s="17">
        <f t="shared" si="244"/>
        <v>0</v>
      </c>
      <c r="H5221" s="17">
        <f t="shared" si="245"/>
        <v>0</v>
      </c>
    </row>
    <row r="5222" spans="2:8" ht="15.75" thickBot="1">
      <c r="B5222" s="9">
        <v>290347</v>
      </c>
      <c r="C5222" s="20">
        <f>SUMIFS(Brasil_Mundo!$K:$K,Brasil_Mundo!$C:$C,$B5222)</f>
        <v>0</v>
      </c>
      <c r="D5222" s="20">
        <f>SUMIFS(Brasil_EUA!$L:$L,Brasil_EUA!$C:$C,$B5222)</f>
        <v>0</v>
      </c>
      <c r="E5222" s="17" t="str">
        <f t="shared" si="243"/>
        <v>-</v>
      </c>
      <c r="F5222" s="17" t="str">
        <f>IF(ISERROR(MATCH(TEXT($B5222,"000000"),Análise_Anexo1_SH6!$B:$B,0))=TRUE,"SIM","NÃO")</f>
        <v>SIM</v>
      </c>
      <c r="G5222" s="17">
        <f t="shared" si="244"/>
        <v>0</v>
      </c>
      <c r="H5222" s="17">
        <f t="shared" si="245"/>
        <v>0</v>
      </c>
    </row>
    <row r="5223" spans="2:8" ht="15.75" thickBot="1">
      <c r="B5223" s="9">
        <v>880521</v>
      </c>
      <c r="C5223" s="20">
        <f>SUMIFS(Brasil_Mundo!$K:$K,Brasil_Mundo!$C:$C,$B5223)</f>
        <v>0</v>
      </c>
      <c r="D5223" s="20">
        <f>SUMIFS(Brasil_EUA!$L:$L,Brasil_EUA!$C:$C,$B5223)</f>
        <v>0</v>
      </c>
      <c r="E5223" s="17" t="str">
        <f t="shared" si="243"/>
        <v>-</v>
      </c>
      <c r="F5223" s="17" t="str">
        <f>IF(ISERROR(MATCH(TEXT($B5223,"000000"),Análise_Anexo1_SH6!$B:$B,0))=TRUE,"SIM","NÃO")</f>
        <v>SIM</v>
      </c>
      <c r="G5223" s="17">
        <f t="shared" si="244"/>
        <v>0</v>
      </c>
      <c r="H5223" s="17">
        <f t="shared" si="245"/>
        <v>0</v>
      </c>
    </row>
    <row r="5224" spans="2:8" ht="15.75" thickBot="1">
      <c r="B5224" s="9">
        <v>440727</v>
      </c>
      <c r="C5224" s="20">
        <f>SUMIFS(Brasil_Mundo!$K:$K,Brasil_Mundo!$C:$C,$B5224)</f>
        <v>0</v>
      </c>
      <c r="D5224" s="20">
        <f>SUMIFS(Brasil_EUA!$L:$L,Brasil_EUA!$C:$C,$B5224)</f>
        <v>0</v>
      </c>
      <c r="E5224" s="17" t="str">
        <f t="shared" si="243"/>
        <v>-</v>
      </c>
      <c r="F5224" s="17" t="str">
        <f>IF(ISERROR(MATCH(TEXT($B5224,"000000"),Análise_Anexo1_SH6!$B:$B,0))=TRUE,"SIM","NÃO")</f>
        <v>SIM</v>
      </c>
      <c r="G5224" s="17">
        <f t="shared" si="244"/>
        <v>0</v>
      </c>
      <c r="H5224" s="17">
        <f t="shared" si="245"/>
        <v>0</v>
      </c>
    </row>
    <row r="5225" spans="2:8" ht="15.75" thickBot="1">
      <c r="B5225" s="9">
        <v>382732</v>
      </c>
      <c r="C5225" s="20">
        <f>SUMIFS(Brasil_Mundo!$K:$K,Brasil_Mundo!$C:$C,$B5225)</f>
        <v>0</v>
      </c>
      <c r="D5225" s="20">
        <f>SUMIFS(Brasil_EUA!$L:$L,Brasil_EUA!$C:$C,$B5225)</f>
        <v>0</v>
      </c>
      <c r="E5225" s="17" t="str">
        <f t="shared" si="243"/>
        <v>-</v>
      </c>
      <c r="F5225" s="17" t="str">
        <f>IF(ISERROR(MATCH(TEXT($B5225,"000000"),Análise_Anexo1_SH6!$B:$B,0))=TRUE,"SIM","NÃO")</f>
        <v>SIM</v>
      </c>
      <c r="G5225" s="17">
        <f t="shared" si="244"/>
        <v>0</v>
      </c>
      <c r="H5225" s="17">
        <f t="shared" si="245"/>
        <v>0</v>
      </c>
    </row>
    <row r="5226" spans="2:8" ht="15.75" thickBot="1">
      <c r="B5226" s="9">
        <v>382790</v>
      </c>
      <c r="C5226" s="20">
        <f>SUMIFS(Brasil_Mundo!$K:$K,Brasil_Mundo!$C:$C,$B5226)</f>
        <v>0</v>
      </c>
      <c r="D5226" s="20">
        <f>SUMIFS(Brasil_EUA!$L:$L,Brasil_EUA!$C:$C,$B5226)</f>
        <v>0</v>
      </c>
      <c r="E5226" s="17" t="str">
        <f t="shared" si="243"/>
        <v>-</v>
      </c>
      <c r="F5226" s="17" t="str">
        <f>IF(ISERROR(MATCH(TEXT($B5226,"000000"),Análise_Anexo1_SH6!$B:$B,0))=TRUE,"SIM","NÃO")</f>
        <v>SIM</v>
      </c>
      <c r="G5226" s="17">
        <f t="shared" si="244"/>
        <v>0</v>
      </c>
      <c r="H5226" s="17">
        <f t="shared" si="245"/>
        <v>0</v>
      </c>
    </row>
    <row r="5227" spans="2:8" ht="15.75" thickBot="1">
      <c r="B5227" s="9">
        <v>470730</v>
      </c>
      <c r="C5227" s="20">
        <f>SUMIFS(Brasil_Mundo!$K:$K,Brasil_Mundo!$C:$C,$B5227)</f>
        <v>0</v>
      </c>
      <c r="D5227" s="20">
        <f>SUMIFS(Brasil_EUA!$L:$L,Brasil_EUA!$C:$C,$B5227)</f>
        <v>0</v>
      </c>
      <c r="E5227" s="17" t="str">
        <f t="shared" si="243"/>
        <v>-</v>
      </c>
      <c r="F5227" s="17" t="str">
        <f>IF(ISERROR(MATCH(TEXT($B5227,"000000"),Análise_Anexo1_SH6!$B:$B,0))=TRUE,"SIM","NÃO")</f>
        <v>SIM</v>
      </c>
      <c r="G5227" s="17">
        <f t="shared" si="244"/>
        <v>0</v>
      </c>
      <c r="H5227" s="17">
        <f t="shared" si="245"/>
        <v>0</v>
      </c>
    </row>
    <row r="5228" spans="2:8" ht="15.75" thickBot="1">
      <c r="B5228" s="9">
        <v>620411</v>
      </c>
      <c r="C5228" s="20">
        <f>SUMIFS(Brasil_Mundo!$K:$K,Brasil_Mundo!$C:$C,$B5228)</f>
        <v>0</v>
      </c>
      <c r="D5228" s="20">
        <f>SUMIFS(Brasil_EUA!$L:$L,Brasil_EUA!$C:$C,$B5228)</f>
        <v>0</v>
      </c>
      <c r="E5228" s="17" t="str">
        <f t="shared" si="243"/>
        <v>-</v>
      </c>
      <c r="F5228" s="17" t="str">
        <f>IF(ISERROR(MATCH(TEXT($B5228,"000000"),Análise_Anexo1_SH6!$B:$B,0))=TRUE,"SIM","NÃO")</f>
        <v>SIM</v>
      </c>
      <c r="G5228" s="17">
        <f t="shared" si="244"/>
        <v>0</v>
      </c>
      <c r="H5228" s="17">
        <f t="shared" si="245"/>
        <v>0</v>
      </c>
    </row>
    <row r="5229" spans="2:8" ht="15.75" thickBot="1">
      <c r="B5229" s="9">
        <v>531090</v>
      </c>
      <c r="C5229" s="20">
        <f>SUMIFS(Brasil_Mundo!$K:$K,Brasil_Mundo!$C:$C,$B5229)</f>
        <v>0</v>
      </c>
      <c r="D5229" s="20">
        <f>SUMIFS(Brasil_EUA!$L:$L,Brasil_EUA!$C:$C,$B5229)</f>
        <v>0</v>
      </c>
      <c r="E5229" s="17" t="str">
        <f t="shared" si="243"/>
        <v>-</v>
      </c>
      <c r="F5229" s="17" t="str">
        <f>IF(ISERROR(MATCH(TEXT($B5229,"000000"),Análise_Anexo1_SH6!$B:$B,0))=TRUE,"SIM","NÃO")</f>
        <v>SIM</v>
      </c>
      <c r="G5229" s="17">
        <f t="shared" si="244"/>
        <v>0</v>
      </c>
      <c r="H5229" s="17">
        <f t="shared" si="245"/>
        <v>0</v>
      </c>
    </row>
    <row r="5230" spans="2:8" ht="15.75" thickBot="1">
      <c r="B5230" s="9">
        <v>440795</v>
      </c>
      <c r="C5230" s="20">
        <f>SUMIFS(Brasil_Mundo!$K:$K,Brasil_Mundo!$C:$C,$B5230)</f>
        <v>0</v>
      </c>
      <c r="D5230" s="20">
        <f>SUMIFS(Brasil_EUA!$L:$L,Brasil_EUA!$C:$C,$B5230)</f>
        <v>0</v>
      </c>
      <c r="E5230" s="17" t="str">
        <f t="shared" si="243"/>
        <v>-</v>
      </c>
      <c r="F5230" s="17" t="str">
        <f>IF(ISERROR(MATCH(TEXT($B5230,"000000"),Análise_Anexo1_SH6!$B:$B,0))=TRUE,"SIM","NÃO")</f>
        <v>SIM</v>
      </c>
      <c r="G5230" s="17">
        <f t="shared" si="244"/>
        <v>0</v>
      </c>
      <c r="H5230" s="17">
        <f t="shared" si="245"/>
        <v>0</v>
      </c>
    </row>
    <row r="5231" spans="2:8" ht="15.75" thickBot="1">
      <c r="B5231" s="9">
        <v>293295</v>
      </c>
      <c r="C5231" s="20">
        <f>SUMIFS(Brasil_Mundo!$K:$K,Brasil_Mundo!$C:$C,$B5231)</f>
        <v>0</v>
      </c>
      <c r="D5231" s="20">
        <f>SUMIFS(Brasil_EUA!$L:$L,Brasil_EUA!$C:$C,$B5231)</f>
        <v>0</v>
      </c>
      <c r="E5231" s="17" t="str">
        <f t="shared" si="243"/>
        <v>-</v>
      </c>
      <c r="F5231" s="17" t="str">
        <f>IF(ISERROR(MATCH(TEXT($B5231,"000000"),Análise_Anexo1_SH6!$B:$B,0))=TRUE,"SIM","NÃO")</f>
        <v>SIM</v>
      </c>
      <c r="G5231" s="17">
        <f t="shared" si="244"/>
        <v>0</v>
      </c>
      <c r="H5231" s="17">
        <f t="shared" si="245"/>
        <v>0</v>
      </c>
    </row>
    <row r="5232" spans="2:8" ht="15.75" thickBot="1">
      <c r="B5232" s="9" t="s">
        <v>12703</v>
      </c>
      <c r="C5232" s="20">
        <f>SUMIFS(Brasil_Mundo!$K:$K,Brasil_Mundo!$C:$C,$B5232)</f>
        <v>0</v>
      </c>
      <c r="D5232" s="20">
        <f>SUMIFS(Brasil_EUA!$L:$L,Brasil_EUA!$C:$C,$B5232)</f>
        <v>0</v>
      </c>
      <c r="E5232" s="17" t="str">
        <f t="shared" si="243"/>
        <v>-</v>
      </c>
      <c r="F5232" s="17" t="str">
        <f>IF(ISERROR(MATCH(TEXT($B5232,"000000"),Análise_Anexo1_SH6!$B:$B,0))=TRUE,"SIM","NÃO")</f>
        <v>SIM</v>
      </c>
      <c r="G5232" s="17">
        <f t="shared" si="244"/>
        <v>0</v>
      </c>
      <c r="H5232" s="17">
        <f t="shared" si="245"/>
        <v>0</v>
      </c>
    </row>
    <row r="5233" spans="2:8" ht="15.75" thickBot="1">
      <c r="B5233" s="9">
        <v>510531</v>
      </c>
      <c r="C5233" s="20">
        <f>SUMIFS(Brasil_Mundo!$K:$K,Brasil_Mundo!$C:$C,$B5233)</f>
        <v>0</v>
      </c>
      <c r="D5233" s="20">
        <f>SUMIFS(Brasil_EUA!$L:$L,Brasil_EUA!$C:$C,$B5233)</f>
        <v>0</v>
      </c>
      <c r="E5233" s="17" t="str">
        <f t="shared" si="243"/>
        <v>-</v>
      </c>
      <c r="F5233" s="17" t="str">
        <f>IF(ISERROR(MATCH(TEXT($B5233,"000000"),Análise_Anexo1_SH6!$B:$B,0))=TRUE,"SIM","NÃO")</f>
        <v>SIM</v>
      </c>
      <c r="G5233" s="17">
        <f t="shared" si="244"/>
        <v>0</v>
      </c>
      <c r="H5233" s="17">
        <f t="shared" si="245"/>
        <v>0</v>
      </c>
    </row>
    <row r="5234" spans="2:8" ht="15.75" thickBot="1">
      <c r="B5234" s="9">
        <v>290260</v>
      </c>
      <c r="C5234" s="20">
        <f>SUMIFS(Brasil_Mundo!$K:$K,Brasil_Mundo!$C:$C,$B5234)</f>
        <v>0</v>
      </c>
      <c r="D5234" s="20">
        <f>SUMIFS(Brasil_EUA!$L:$L,Brasil_EUA!$C:$C,$B5234)</f>
        <v>0</v>
      </c>
      <c r="E5234" s="17" t="str">
        <f t="shared" si="243"/>
        <v>-</v>
      </c>
      <c r="F5234" s="17" t="str">
        <f>IF(ISERROR(MATCH(TEXT($B5234,"000000"),Análise_Anexo1_SH6!$B:$B,0))=TRUE,"SIM","NÃO")</f>
        <v>SIM</v>
      </c>
      <c r="G5234" s="17">
        <f t="shared" si="244"/>
        <v>0</v>
      </c>
      <c r="H5234" s="17">
        <f t="shared" si="245"/>
        <v>0</v>
      </c>
    </row>
    <row r="5235" spans="2:8" ht="15.75" thickBot="1">
      <c r="B5235" s="9">
        <v>441891</v>
      </c>
      <c r="C5235" s="20">
        <f>SUMIFS(Brasil_Mundo!$K:$K,Brasil_Mundo!$C:$C,$B5235)</f>
        <v>0</v>
      </c>
      <c r="D5235" s="20">
        <f>SUMIFS(Brasil_EUA!$L:$L,Brasil_EUA!$C:$C,$B5235)</f>
        <v>0</v>
      </c>
      <c r="E5235" s="17" t="str">
        <f t="shared" si="243"/>
        <v>-</v>
      </c>
      <c r="F5235" s="17" t="str">
        <f>IF(ISERROR(MATCH(TEXT($B5235,"000000"),Análise_Anexo1_SH6!$B:$B,0))=TRUE,"SIM","NÃO")</f>
        <v>SIM</v>
      </c>
      <c r="G5235" s="17">
        <f t="shared" si="244"/>
        <v>0</v>
      </c>
      <c r="H5235" s="17">
        <f t="shared" si="245"/>
        <v>0</v>
      </c>
    </row>
    <row r="5236" spans="2:8" ht="15.75" thickBot="1">
      <c r="B5236" s="9">
        <v>847230</v>
      </c>
      <c r="C5236" s="20">
        <f>SUMIFS(Brasil_Mundo!$K:$K,Brasil_Mundo!$C:$C,$B5236)</f>
        <v>0</v>
      </c>
      <c r="D5236" s="20">
        <f>SUMIFS(Brasil_EUA!$L:$L,Brasil_EUA!$C:$C,$B5236)</f>
        <v>0</v>
      </c>
      <c r="E5236" s="17" t="str">
        <f t="shared" si="243"/>
        <v>-</v>
      </c>
      <c r="F5236" s="17" t="str">
        <f>IF(ISERROR(MATCH(TEXT($B5236,"000000"),Análise_Anexo1_SH6!$B:$B,0))=TRUE,"SIM","NÃO")</f>
        <v>SIM</v>
      </c>
      <c r="G5236" s="17">
        <f t="shared" si="244"/>
        <v>0</v>
      </c>
      <c r="H5236" s="17">
        <f t="shared" si="245"/>
        <v>0</v>
      </c>
    </row>
    <row r="5237" spans="2:8" ht="15.75" thickBot="1">
      <c r="B5237" s="9">
        <v>811249</v>
      </c>
      <c r="C5237" s="20">
        <f>SUMIFS(Brasil_Mundo!$K:$K,Brasil_Mundo!$C:$C,$B5237)</f>
        <v>0</v>
      </c>
      <c r="D5237" s="20">
        <f>SUMIFS(Brasil_EUA!$L:$L,Brasil_EUA!$C:$C,$B5237)</f>
        <v>0</v>
      </c>
      <c r="E5237" s="17" t="str">
        <f t="shared" si="243"/>
        <v>-</v>
      </c>
      <c r="F5237" s="17" t="str">
        <f>IF(ISERROR(MATCH(TEXT($B5237,"000000"),Análise_Anexo1_SH6!$B:$B,0))=TRUE,"SIM","NÃO")</f>
        <v>SIM</v>
      </c>
      <c r="G5237" s="17">
        <f t="shared" si="244"/>
        <v>0</v>
      </c>
      <c r="H5237" s="17">
        <f t="shared" si="245"/>
        <v>0</v>
      </c>
    </row>
    <row r="5238" spans="2:8" ht="15.75" thickBot="1">
      <c r="B5238" s="9">
        <v>520625</v>
      </c>
      <c r="C5238" s="20">
        <f>SUMIFS(Brasil_Mundo!$K:$K,Brasil_Mundo!$C:$C,$B5238)</f>
        <v>0</v>
      </c>
      <c r="D5238" s="20">
        <f>SUMIFS(Brasil_EUA!$L:$L,Brasil_EUA!$C:$C,$B5238)</f>
        <v>0</v>
      </c>
      <c r="E5238" s="17" t="str">
        <f t="shared" si="243"/>
        <v>-</v>
      </c>
      <c r="F5238" s="17" t="str">
        <f>IF(ISERROR(MATCH(TEXT($B5238,"000000"),Análise_Anexo1_SH6!$B:$B,0))=TRUE,"SIM","NÃO")</f>
        <v>SIM</v>
      </c>
      <c r="G5238" s="17">
        <f t="shared" si="244"/>
        <v>0</v>
      </c>
      <c r="H5238" s="17">
        <f t="shared" si="245"/>
        <v>0</v>
      </c>
    </row>
    <row r="5239" spans="2:8" ht="15.75" thickBot="1">
      <c r="B5239" s="9" t="s">
        <v>12673</v>
      </c>
      <c r="C5239" s="20">
        <f>SUMIFS(Brasil_Mundo!$K:$K,Brasil_Mundo!$C:$C,$B5239)</f>
        <v>0</v>
      </c>
      <c r="D5239" s="20">
        <f>SUMIFS(Brasil_EUA!$L:$L,Brasil_EUA!$C:$C,$B5239)</f>
        <v>0</v>
      </c>
      <c r="E5239" s="17" t="str">
        <f t="shared" si="243"/>
        <v>-</v>
      </c>
      <c r="F5239" s="17" t="str">
        <f>IF(ISERROR(MATCH(TEXT($B5239,"000000"),Análise_Anexo1_SH6!$B:$B,0))=TRUE,"SIM","NÃO")</f>
        <v>SIM</v>
      </c>
      <c r="G5239" s="17">
        <f t="shared" si="244"/>
        <v>0</v>
      </c>
      <c r="H5239" s="17">
        <f t="shared" si="245"/>
        <v>0</v>
      </c>
    </row>
    <row r="5240" spans="2:8" ht="15.75" thickBot="1">
      <c r="B5240" s="9">
        <v>370298</v>
      </c>
      <c r="C5240" s="20">
        <f>SUMIFS(Brasil_Mundo!$K:$K,Brasil_Mundo!$C:$C,$B5240)</f>
        <v>0</v>
      </c>
      <c r="D5240" s="20">
        <f>SUMIFS(Brasil_EUA!$L:$L,Brasil_EUA!$C:$C,$B5240)</f>
        <v>0</v>
      </c>
      <c r="E5240" s="17" t="str">
        <f t="shared" si="243"/>
        <v>-</v>
      </c>
      <c r="F5240" s="17" t="str">
        <f>IF(ISERROR(MATCH(TEXT($B5240,"000000"),Análise_Anexo1_SH6!$B:$B,0))=TRUE,"SIM","NÃO")</f>
        <v>SIM</v>
      </c>
      <c r="G5240" s="17">
        <f t="shared" si="244"/>
        <v>0</v>
      </c>
      <c r="H5240" s="17">
        <f t="shared" si="245"/>
        <v>0</v>
      </c>
    </row>
    <row r="5241" spans="2:8" ht="15.75" thickBot="1">
      <c r="B5241" s="9">
        <v>520535</v>
      </c>
      <c r="C5241" s="20">
        <f>SUMIFS(Brasil_Mundo!$K:$K,Brasil_Mundo!$C:$C,$B5241)</f>
        <v>0</v>
      </c>
      <c r="D5241" s="20">
        <f>SUMIFS(Brasil_EUA!$L:$L,Brasil_EUA!$C:$C,$B5241)</f>
        <v>0</v>
      </c>
      <c r="E5241" s="17" t="str">
        <f t="shared" si="243"/>
        <v>-</v>
      </c>
      <c r="F5241" s="17" t="str">
        <f>IF(ISERROR(MATCH(TEXT($B5241,"000000"),Análise_Anexo1_SH6!$B:$B,0))=TRUE,"SIM","NÃO")</f>
        <v>SIM</v>
      </c>
      <c r="G5241" s="17">
        <f t="shared" si="244"/>
        <v>0</v>
      </c>
      <c r="H5241" s="17">
        <f t="shared" si="245"/>
        <v>0</v>
      </c>
    </row>
    <row r="5242" spans="2:8" ht="15.75" thickBot="1">
      <c r="B5242" s="9">
        <v>290321</v>
      </c>
      <c r="C5242" s="20">
        <f>SUMIFS(Brasil_Mundo!$K:$K,Brasil_Mundo!$C:$C,$B5242)</f>
        <v>0</v>
      </c>
      <c r="D5242" s="20">
        <f>SUMIFS(Brasil_EUA!$L:$L,Brasil_EUA!$C:$C,$B5242)</f>
        <v>0</v>
      </c>
      <c r="E5242" s="17" t="str">
        <f t="shared" si="243"/>
        <v>-</v>
      </c>
      <c r="F5242" s="17" t="str">
        <f>IF(ISERROR(MATCH(TEXT($B5242,"000000"),Análise_Anexo1_SH6!$B:$B,0))=TRUE,"SIM","NÃO")</f>
        <v>SIM</v>
      </c>
      <c r="G5242" s="17">
        <f t="shared" si="244"/>
        <v>0</v>
      </c>
      <c r="H5242" s="17">
        <f t="shared" si="245"/>
        <v>0</v>
      </c>
    </row>
    <row r="5243" spans="2:8" ht="15.75" thickBot="1">
      <c r="B5243" s="9">
        <v>290242</v>
      </c>
      <c r="C5243" s="20">
        <f>SUMIFS(Brasil_Mundo!$K:$K,Brasil_Mundo!$C:$C,$B5243)</f>
        <v>0</v>
      </c>
      <c r="D5243" s="20">
        <f>SUMIFS(Brasil_EUA!$L:$L,Brasil_EUA!$C:$C,$B5243)</f>
        <v>0</v>
      </c>
      <c r="E5243" s="17" t="str">
        <f t="shared" si="243"/>
        <v>-</v>
      </c>
      <c r="F5243" s="17" t="str">
        <f>IF(ISERROR(MATCH(TEXT($B5243,"000000"),Análise_Anexo1_SH6!$B:$B,0))=TRUE,"SIM","NÃO")</f>
        <v>SIM</v>
      </c>
      <c r="G5243" s="17">
        <f t="shared" si="244"/>
        <v>0</v>
      </c>
      <c r="H5243" s="17">
        <f t="shared" si="245"/>
        <v>0</v>
      </c>
    </row>
    <row r="5244" spans="2:8" ht="15.75" thickBot="1">
      <c r="B5244" s="9">
        <v>722720</v>
      </c>
      <c r="C5244" s="20">
        <f>SUMIFS(Brasil_Mundo!$K:$K,Brasil_Mundo!$C:$C,$B5244)</f>
        <v>0</v>
      </c>
      <c r="D5244" s="20">
        <f>SUMIFS(Brasil_EUA!$L:$L,Brasil_EUA!$C:$C,$B5244)</f>
        <v>0</v>
      </c>
      <c r="E5244" s="17" t="str">
        <f t="shared" si="243"/>
        <v>-</v>
      </c>
      <c r="F5244" s="17" t="str">
        <f>IF(ISERROR(MATCH(TEXT($B5244,"000000"),Análise_Anexo1_SH6!$B:$B,0))=TRUE,"SIM","NÃO")</f>
        <v>SIM</v>
      </c>
      <c r="G5244" s="17">
        <f t="shared" si="244"/>
        <v>0</v>
      </c>
      <c r="H5244" s="17">
        <f t="shared" si="245"/>
        <v>0</v>
      </c>
    </row>
    <row r="5245" spans="2:8" ht="15.75" thickBot="1">
      <c r="B5245" s="9">
        <v>811219</v>
      </c>
      <c r="C5245" s="20">
        <f>SUMIFS(Brasil_Mundo!$K:$K,Brasil_Mundo!$C:$C,$B5245)</f>
        <v>0</v>
      </c>
      <c r="D5245" s="20">
        <f>SUMIFS(Brasil_EUA!$L:$L,Brasil_EUA!$C:$C,$B5245)</f>
        <v>0</v>
      </c>
      <c r="E5245" s="17" t="str">
        <f t="shared" si="243"/>
        <v>-</v>
      </c>
      <c r="F5245" s="17" t="str">
        <f>IF(ISERROR(MATCH(TEXT($B5245,"000000"),Análise_Anexo1_SH6!$B:$B,0))=TRUE,"SIM","NÃO")</f>
        <v>SIM</v>
      </c>
      <c r="G5245" s="17">
        <f t="shared" si="244"/>
        <v>0</v>
      </c>
      <c r="H5245" s="17">
        <f t="shared" si="245"/>
        <v>0</v>
      </c>
    </row>
    <row r="5246" spans="2:8" ht="15.75" thickBot="1">
      <c r="B5246" s="9">
        <v>261710</v>
      </c>
      <c r="C5246" s="20">
        <f>SUMIFS(Brasil_Mundo!$K:$K,Brasil_Mundo!$C:$C,$B5246)</f>
        <v>0</v>
      </c>
      <c r="D5246" s="20">
        <f>SUMIFS(Brasil_EUA!$L:$L,Brasil_EUA!$C:$C,$B5246)</f>
        <v>0</v>
      </c>
      <c r="E5246" s="17" t="str">
        <f t="shared" si="243"/>
        <v>-</v>
      </c>
      <c r="F5246" s="17" t="str">
        <f>IF(ISERROR(MATCH(TEXT($B5246,"000000"),Análise_Anexo1_SH6!$B:$B,0))=TRUE,"SIM","NÃO")</f>
        <v>SIM</v>
      </c>
      <c r="G5246" s="17">
        <f t="shared" si="244"/>
        <v>0</v>
      </c>
      <c r="H5246" s="17">
        <f t="shared" si="245"/>
        <v>0</v>
      </c>
    </row>
    <row r="5247" spans="2:8" ht="15.75" thickBot="1">
      <c r="B5247" s="9">
        <v>260500</v>
      </c>
      <c r="C5247" s="20">
        <f>SUMIFS(Brasil_Mundo!$K:$K,Brasil_Mundo!$C:$C,$B5247)</f>
        <v>0</v>
      </c>
      <c r="D5247" s="20">
        <f>SUMIFS(Brasil_EUA!$L:$L,Brasil_EUA!$C:$C,$B5247)</f>
        <v>0</v>
      </c>
      <c r="E5247" s="17" t="str">
        <f t="shared" ref="E5247:H5310" si="246">IFERROR(D5247/C5247,"-")</f>
        <v>-</v>
      </c>
      <c r="F5247" s="17" t="str">
        <f>IF(ISERROR(MATCH(TEXT($B5247,"000000"),Análise_Anexo1_SH6!$B:$B,0))=TRUE,"SIM","NÃO")</f>
        <v>SIM</v>
      </c>
      <c r="G5247" s="17">
        <f t="shared" si="244"/>
        <v>0</v>
      </c>
      <c r="H5247" s="17">
        <f t="shared" si="245"/>
        <v>0</v>
      </c>
    </row>
    <row r="5248" spans="2:8" ht="15.75" thickBot="1">
      <c r="B5248" s="9">
        <v>551522</v>
      </c>
      <c r="C5248" s="20">
        <f>SUMIFS(Brasil_Mundo!$K:$K,Brasil_Mundo!$C:$C,$B5248)</f>
        <v>0</v>
      </c>
      <c r="D5248" s="20">
        <f>SUMIFS(Brasil_EUA!$L:$L,Brasil_EUA!$C:$C,$B5248)</f>
        <v>0</v>
      </c>
      <c r="E5248" s="17" t="str">
        <f t="shared" si="246"/>
        <v>-</v>
      </c>
      <c r="F5248" s="17" t="str">
        <f>IF(ISERROR(MATCH(TEXT($B5248,"000000"),Análise_Anexo1_SH6!$B:$B,0))=TRUE,"SIM","NÃO")</f>
        <v>SIM</v>
      </c>
      <c r="G5248" s="17">
        <f t="shared" si="244"/>
        <v>0</v>
      </c>
      <c r="H5248" s="17">
        <f t="shared" si="245"/>
        <v>0</v>
      </c>
    </row>
    <row r="5249" spans="2:8" ht="15.75" thickBot="1">
      <c r="B5249" s="9">
        <v>290270</v>
      </c>
      <c r="C5249" s="20">
        <f>SUMIFS(Brasil_Mundo!$K:$K,Brasil_Mundo!$C:$C,$B5249)</f>
        <v>0</v>
      </c>
      <c r="D5249" s="20">
        <f>SUMIFS(Brasil_EUA!$L:$L,Brasil_EUA!$C:$C,$B5249)</f>
        <v>0</v>
      </c>
      <c r="E5249" s="17" t="str">
        <f t="shared" si="246"/>
        <v>-</v>
      </c>
      <c r="F5249" s="17" t="str">
        <f>IF(ISERROR(MATCH(TEXT($B5249,"000000"),Análise_Anexo1_SH6!$B:$B,0))=TRUE,"SIM","NÃO")</f>
        <v>SIM</v>
      </c>
      <c r="G5249" s="17">
        <f t="shared" si="244"/>
        <v>0</v>
      </c>
      <c r="H5249" s="17">
        <f t="shared" si="245"/>
        <v>0</v>
      </c>
    </row>
    <row r="5250" spans="2:8" ht="15.75" thickBot="1">
      <c r="B5250" s="9">
        <v>711890</v>
      </c>
      <c r="C5250" s="20">
        <f>SUMIFS(Brasil_Mundo!$K:$K,Brasil_Mundo!$C:$C,$B5250)</f>
        <v>0</v>
      </c>
      <c r="D5250" s="20">
        <f>SUMIFS(Brasil_EUA!$L:$L,Brasil_EUA!$C:$C,$B5250)</f>
        <v>0</v>
      </c>
      <c r="E5250" s="17" t="str">
        <f t="shared" si="246"/>
        <v>-</v>
      </c>
      <c r="F5250" s="17" t="str">
        <f>IF(ISERROR(MATCH(TEXT($B5250,"000000"),Análise_Anexo1_SH6!$B:$B,0))=TRUE,"SIM","NÃO")</f>
        <v>SIM</v>
      </c>
      <c r="G5250" s="17">
        <f t="shared" si="244"/>
        <v>0</v>
      </c>
      <c r="H5250" s="17">
        <f t="shared" si="245"/>
        <v>0</v>
      </c>
    </row>
    <row r="5251" spans="2:8" ht="15.75" thickBot="1">
      <c r="B5251" s="9">
        <v>600543</v>
      </c>
      <c r="C5251" s="20">
        <f>SUMIFS(Brasil_Mundo!$K:$K,Brasil_Mundo!$C:$C,$B5251)</f>
        <v>0</v>
      </c>
      <c r="D5251" s="20">
        <f>SUMIFS(Brasil_EUA!$L:$L,Brasil_EUA!$C:$C,$B5251)</f>
        <v>0</v>
      </c>
      <c r="E5251" s="17" t="str">
        <f t="shared" si="246"/>
        <v>-</v>
      </c>
      <c r="F5251" s="17" t="str">
        <f>IF(ISERROR(MATCH(TEXT($B5251,"000000"),Análise_Anexo1_SH6!$B:$B,0))=TRUE,"SIM","NÃO")</f>
        <v>SIM</v>
      </c>
      <c r="G5251" s="17">
        <f t="shared" si="244"/>
        <v>0</v>
      </c>
      <c r="H5251" s="17">
        <f t="shared" si="245"/>
        <v>0</v>
      </c>
    </row>
    <row r="5252" spans="2:8" ht="15.75" thickBot="1">
      <c r="B5252" s="9">
        <v>950840</v>
      </c>
      <c r="C5252" s="20">
        <f>SUMIFS(Brasil_Mundo!$K:$K,Brasil_Mundo!$C:$C,$B5252)</f>
        <v>0</v>
      </c>
      <c r="D5252" s="20">
        <f>SUMIFS(Brasil_EUA!$L:$L,Brasil_EUA!$C:$C,$B5252)</f>
        <v>0</v>
      </c>
      <c r="E5252" s="17" t="str">
        <f t="shared" si="246"/>
        <v>-</v>
      </c>
      <c r="F5252" s="17" t="str">
        <f>IF(ISERROR(MATCH(TEXT($B5252,"000000"),Análise_Anexo1_SH6!$B:$B,0))=TRUE,"SIM","NÃO")</f>
        <v>SIM</v>
      </c>
      <c r="G5252" s="17">
        <f t="shared" ref="G5252:G5310" si="247">C5252/C$3</f>
        <v>0</v>
      </c>
      <c r="H5252" s="17">
        <f t="shared" ref="H5252:H5310" si="248">D5252/D$3</f>
        <v>0</v>
      </c>
    </row>
    <row r="5253" spans="2:8" ht="15.75" thickBot="1">
      <c r="B5253" s="9">
        <v>292411</v>
      </c>
      <c r="C5253" s="20">
        <f>SUMIFS(Brasil_Mundo!$K:$K,Brasil_Mundo!$C:$C,$B5253)</f>
        <v>0</v>
      </c>
      <c r="D5253" s="20">
        <f>SUMIFS(Brasil_EUA!$L:$L,Brasil_EUA!$C:$C,$B5253)</f>
        <v>0</v>
      </c>
      <c r="E5253" s="17" t="str">
        <f t="shared" si="246"/>
        <v>-</v>
      </c>
      <c r="F5253" s="17" t="str">
        <f>IF(ISERROR(MATCH(TEXT($B5253,"000000"),Análise_Anexo1_SH6!$B:$B,0))=TRUE,"SIM","NÃO")</f>
        <v>SIM</v>
      </c>
      <c r="G5253" s="17">
        <f t="shared" si="247"/>
        <v>0</v>
      </c>
      <c r="H5253" s="17">
        <f t="shared" si="248"/>
        <v>0</v>
      </c>
    </row>
    <row r="5254" spans="2:8" ht="15.75" thickBot="1">
      <c r="B5254" s="9">
        <v>440794</v>
      </c>
      <c r="C5254" s="20">
        <f>SUMIFS(Brasil_Mundo!$K:$K,Brasil_Mundo!$C:$C,$B5254)</f>
        <v>0</v>
      </c>
      <c r="D5254" s="20">
        <f>SUMIFS(Brasil_EUA!$L:$L,Brasil_EUA!$C:$C,$B5254)</f>
        <v>0</v>
      </c>
      <c r="E5254" s="17" t="str">
        <f t="shared" si="246"/>
        <v>-</v>
      </c>
      <c r="F5254" s="17" t="str">
        <f>IF(ISERROR(MATCH(TEXT($B5254,"000000"),Análise_Anexo1_SH6!$B:$B,0))=TRUE,"SIM","NÃO")</f>
        <v>SIM</v>
      </c>
      <c r="G5254" s="17">
        <f t="shared" si="247"/>
        <v>0</v>
      </c>
      <c r="H5254" s="17">
        <f t="shared" si="248"/>
        <v>0</v>
      </c>
    </row>
    <row r="5255" spans="2:8" ht="15.75" thickBot="1">
      <c r="B5255" s="9">
        <v>510539</v>
      </c>
      <c r="C5255" s="20">
        <f>SUMIFS(Brasil_Mundo!$K:$K,Brasil_Mundo!$C:$C,$B5255)</f>
        <v>0</v>
      </c>
      <c r="D5255" s="20">
        <f>SUMIFS(Brasil_EUA!$L:$L,Brasil_EUA!$C:$C,$B5255)</f>
        <v>0</v>
      </c>
      <c r="E5255" s="17" t="str">
        <f t="shared" si="246"/>
        <v>-</v>
      </c>
      <c r="F5255" s="17" t="str">
        <f>IF(ISERROR(MATCH(TEXT($B5255,"000000"),Análise_Anexo1_SH6!$B:$B,0))=TRUE,"SIM","NÃO")</f>
        <v>SIM</v>
      </c>
      <c r="G5255" s="17">
        <f t="shared" si="247"/>
        <v>0</v>
      </c>
      <c r="H5255" s="17">
        <f t="shared" si="248"/>
        <v>0</v>
      </c>
    </row>
    <row r="5256" spans="2:8" ht="15.75" thickBot="1">
      <c r="B5256" s="9">
        <v>270820</v>
      </c>
      <c r="C5256" s="20">
        <f>SUMIFS(Brasil_Mundo!$K:$K,Brasil_Mundo!$C:$C,$B5256)</f>
        <v>0</v>
      </c>
      <c r="D5256" s="20">
        <f>SUMIFS(Brasil_EUA!$L:$L,Brasil_EUA!$C:$C,$B5256)</f>
        <v>0</v>
      </c>
      <c r="E5256" s="17" t="str">
        <f t="shared" si="246"/>
        <v>-</v>
      </c>
      <c r="F5256" s="17" t="str">
        <f>IF(ISERROR(MATCH(TEXT($B5256,"000000"),Análise_Anexo1_SH6!$B:$B,0))=TRUE,"SIM","NÃO")</f>
        <v>NÃO</v>
      </c>
      <c r="G5256" s="17">
        <f t="shared" si="247"/>
        <v>0</v>
      </c>
      <c r="H5256" s="17">
        <f t="shared" si="248"/>
        <v>0</v>
      </c>
    </row>
    <row r="5257" spans="2:8" ht="15.75" thickBot="1">
      <c r="B5257" s="9">
        <v>911110</v>
      </c>
      <c r="C5257" s="20">
        <f>SUMIFS(Brasil_Mundo!$K:$K,Brasil_Mundo!$C:$C,$B5257)</f>
        <v>0</v>
      </c>
      <c r="D5257" s="20">
        <f>SUMIFS(Brasil_EUA!$L:$L,Brasil_EUA!$C:$C,$B5257)</f>
        <v>0</v>
      </c>
      <c r="E5257" s="17" t="str">
        <f t="shared" si="246"/>
        <v>-</v>
      </c>
      <c r="F5257" s="17" t="str">
        <f>IF(ISERROR(MATCH(TEXT($B5257,"000000"),Análise_Anexo1_SH6!$B:$B,0))=TRUE,"SIM","NÃO")</f>
        <v>SIM</v>
      </c>
      <c r="G5257" s="17">
        <f t="shared" si="247"/>
        <v>0</v>
      </c>
      <c r="H5257" s="17">
        <f t="shared" si="248"/>
        <v>0</v>
      </c>
    </row>
    <row r="5258" spans="2:8" ht="15.75" thickBot="1">
      <c r="B5258" s="9" t="s">
        <v>12596</v>
      </c>
      <c r="C5258" s="20">
        <f>SUMIFS(Brasil_Mundo!$K:$K,Brasil_Mundo!$C:$C,$B5258)</f>
        <v>0</v>
      </c>
      <c r="D5258" s="20">
        <f>SUMIFS(Brasil_EUA!$L:$L,Brasil_EUA!$C:$C,$B5258)</f>
        <v>0</v>
      </c>
      <c r="E5258" s="17" t="str">
        <f t="shared" si="246"/>
        <v>-</v>
      </c>
      <c r="F5258" s="17" t="str">
        <f>IF(ISERROR(MATCH(TEXT($B5258,"000000"),Análise_Anexo1_SH6!$B:$B,0))=TRUE,"SIM","NÃO")</f>
        <v>SIM</v>
      </c>
      <c r="G5258" s="17">
        <f t="shared" si="247"/>
        <v>0</v>
      </c>
      <c r="H5258" s="17">
        <f t="shared" si="248"/>
        <v>0</v>
      </c>
    </row>
    <row r="5259" spans="2:8" ht="15.75" thickBot="1">
      <c r="B5259" s="9">
        <v>550520</v>
      </c>
      <c r="C5259" s="20">
        <f>SUMIFS(Brasil_Mundo!$K:$K,Brasil_Mundo!$C:$C,$B5259)</f>
        <v>0</v>
      </c>
      <c r="D5259" s="20">
        <f>SUMIFS(Brasil_EUA!$L:$L,Brasil_EUA!$C:$C,$B5259)</f>
        <v>0</v>
      </c>
      <c r="E5259" s="17" t="str">
        <f t="shared" si="246"/>
        <v>-</v>
      </c>
      <c r="F5259" s="17" t="str">
        <f>IF(ISERROR(MATCH(TEXT($B5259,"000000"),Análise_Anexo1_SH6!$B:$B,0))=TRUE,"SIM","NÃO")</f>
        <v>SIM</v>
      </c>
      <c r="G5259" s="17">
        <f t="shared" si="247"/>
        <v>0</v>
      </c>
      <c r="H5259" s="17">
        <f t="shared" si="248"/>
        <v>0</v>
      </c>
    </row>
    <row r="5260" spans="2:8" ht="15.75" thickBot="1">
      <c r="B5260" s="9">
        <v>681140</v>
      </c>
      <c r="C5260" s="20">
        <f>SUMIFS(Brasil_Mundo!$K:$K,Brasil_Mundo!$C:$C,$B5260)</f>
        <v>0</v>
      </c>
      <c r="D5260" s="20">
        <f>SUMIFS(Brasil_EUA!$L:$L,Brasil_EUA!$C:$C,$B5260)</f>
        <v>0</v>
      </c>
      <c r="E5260" s="17" t="str">
        <f t="shared" si="246"/>
        <v>-</v>
      </c>
      <c r="F5260" s="17" t="str">
        <f>IF(ISERROR(MATCH(TEXT($B5260,"000000"),Análise_Anexo1_SH6!$B:$B,0))=TRUE,"SIM","NÃO")</f>
        <v>SIM</v>
      </c>
      <c r="G5260" s="17">
        <f t="shared" si="247"/>
        <v>0</v>
      </c>
      <c r="H5260" s="17">
        <f t="shared" si="248"/>
        <v>0</v>
      </c>
    </row>
    <row r="5261" spans="2:8" ht="15.75" thickBot="1">
      <c r="B5261" s="9">
        <v>151221</v>
      </c>
      <c r="C5261" s="20">
        <f>SUMIFS(Brasil_Mundo!$K:$K,Brasil_Mundo!$C:$C,$B5261)</f>
        <v>0</v>
      </c>
      <c r="D5261" s="20">
        <f>SUMIFS(Brasil_EUA!$L:$L,Brasil_EUA!$C:$C,$B5261)</f>
        <v>0</v>
      </c>
      <c r="E5261" s="17" t="str">
        <f t="shared" si="246"/>
        <v>-</v>
      </c>
      <c r="F5261" s="17" t="str">
        <f>IF(ISERROR(MATCH(TEXT($B5261,"000000"),Análise_Anexo1_SH6!$B:$B,0))=TRUE,"SIM","NÃO")</f>
        <v>SIM</v>
      </c>
      <c r="G5261" s="17">
        <f t="shared" si="247"/>
        <v>0</v>
      </c>
      <c r="H5261" s="17">
        <f t="shared" si="248"/>
        <v>0</v>
      </c>
    </row>
    <row r="5262" spans="2:8" ht="15.75" thickBot="1">
      <c r="B5262" s="9">
        <v>970522</v>
      </c>
      <c r="C5262" s="20">
        <f>SUMIFS(Brasil_Mundo!$K:$K,Brasil_Mundo!$C:$C,$B5262)</f>
        <v>0</v>
      </c>
      <c r="D5262" s="20">
        <f>SUMIFS(Brasil_EUA!$L:$L,Brasil_EUA!$C:$C,$B5262)</f>
        <v>0</v>
      </c>
      <c r="E5262" s="17" t="str">
        <f t="shared" si="246"/>
        <v>-</v>
      </c>
      <c r="F5262" s="17" t="str">
        <f>IF(ISERROR(MATCH(TEXT($B5262,"000000"),Análise_Anexo1_SH6!$B:$B,0))=TRUE,"SIM","NÃO")</f>
        <v>SIM</v>
      </c>
      <c r="G5262" s="17">
        <f t="shared" si="247"/>
        <v>0</v>
      </c>
      <c r="H5262" s="17">
        <f t="shared" si="248"/>
        <v>0</v>
      </c>
    </row>
    <row r="5263" spans="2:8" ht="15.75" thickBot="1">
      <c r="B5263" s="9">
        <v>285290</v>
      </c>
      <c r="C5263" s="20">
        <f>SUMIFS(Brasil_Mundo!$K:$K,Brasil_Mundo!$C:$C,$B5263)</f>
        <v>0</v>
      </c>
      <c r="D5263" s="20">
        <f>SUMIFS(Brasil_EUA!$L:$L,Brasil_EUA!$C:$C,$B5263)</f>
        <v>0</v>
      </c>
      <c r="E5263" s="17" t="str">
        <f t="shared" si="246"/>
        <v>-</v>
      </c>
      <c r="F5263" s="17" t="str">
        <f>IF(ISERROR(MATCH(TEXT($B5263,"000000"),Análise_Anexo1_SH6!$B:$B,0))=TRUE,"SIM","NÃO")</f>
        <v>SIM</v>
      </c>
      <c r="G5263" s="17">
        <f t="shared" si="247"/>
        <v>0</v>
      </c>
      <c r="H5263" s="17">
        <f t="shared" si="248"/>
        <v>0</v>
      </c>
    </row>
    <row r="5264" spans="2:8" ht="15.75" thickBot="1">
      <c r="B5264" s="9">
        <v>440321</v>
      </c>
      <c r="C5264" s="20">
        <f>SUMIFS(Brasil_Mundo!$K:$K,Brasil_Mundo!$C:$C,$B5264)</f>
        <v>0</v>
      </c>
      <c r="D5264" s="20">
        <f>SUMIFS(Brasil_EUA!$L:$L,Brasil_EUA!$C:$C,$B5264)</f>
        <v>0</v>
      </c>
      <c r="E5264" s="17" t="str">
        <f t="shared" si="246"/>
        <v>-</v>
      </c>
      <c r="F5264" s="17" t="str">
        <f>IF(ISERROR(MATCH(TEXT($B5264,"000000"),Análise_Anexo1_SH6!$B:$B,0))=TRUE,"SIM","NÃO")</f>
        <v>SIM</v>
      </c>
      <c r="G5264" s="17">
        <f t="shared" si="247"/>
        <v>0</v>
      </c>
      <c r="H5264" s="17">
        <f t="shared" si="248"/>
        <v>0</v>
      </c>
    </row>
    <row r="5265" spans="2:8" ht="15.75" thickBot="1">
      <c r="B5265" s="9">
        <v>811231</v>
      </c>
      <c r="C5265" s="20">
        <f>SUMIFS(Brasil_Mundo!$K:$K,Brasil_Mundo!$C:$C,$B5265)</f>
        <v>0</v>
      </c>
      <c r="D5265" s="20">
        <f>SUMIFS(Brasil_EUA!$L:$L,Brasil_EUA!$C:$C,$B5265)</f>
        <v>0</v>
      </c>
      <c r="E5265" s="17" t="str">
        <f t="shared" si="246"/>
        <v>-</v>
      </c>
      <c r="F5265" s="17" t="str">
        <f>IF(ISERROR(MATCH(TEXT($B5265,"000000"),Análise_Anexo1_SH6!$B:$B,0))=TRUE,"SIM","NÃO")</f>
        <v>SIM</v>
      </c>
      <c r="G5265" s="17">
        <f t="shared" si="247"/>
        <v>0</v>
      </c>
      <c r="H5265" s="17">
        <f t="shared" si="248"/>
        <v>0</v>
      </c>
    </row>
    <row r="5266" spans="2:8" ht="15.75" thickBot="1">
      <c r="B5266" s="9">
        <v>290362</v>
      </c>
      <c r="C5266" s="20">
        <f>SUMIFS(Brasil_Mundo!$K:$K,Brasil_Mundo!$C:$C,$B5266)</f>
        <v>0</v>
      </c>
      <c r="D5266" s="20">
        <f>SUMIFS(Brasil_EUA!$L:$L,Brasil_EUA!$C:$C,$B5266)</f>
        <v>0</v>
      </c>
      <c r="E5266" s="17" t="str">
        <f t="shared" si="246"/>
        <v>-</v>
      </c>
      <c r="F5266" s="17" t="str">
        <f>IF(ISERROR(MATCH(TEXT($B5266,"000000"),Análise_Anexo1_SH6!$B:$B,0))=TRUE,"SIM","NÃO")</f>
        <v>SIM</v>
      </c>
      <c r="G5266" s="17">
        <f t="shared" si="247"/>
        <v>0</v>
      </c>
      <c r="H5266" s="17">
        <f t="shared" si="248"/>
        <v>0</v>
      </c>
    </row>
    <row r="5267" spans="2:8" ht="15.75" thickBot="1">
      <c r="B5267" s="9">
        <v>740312</v>
      </c>
      <c r="C5267" s="20">
        <f>SUMIFS(Brasil_Mundo!$K:$K,Brasil_Mundo!$C:$C,$B5267)</f>
        <v>0</v>
      </c>
      <c r="D5267" s="20">
        <f>SUMIFS(Brasil_EUA!$L:$L,Brasil_EUA!$C:$C,$B5267)</f>
        <v>0</v>
      </c>
      <c r="E5267" s="17" t="str">
        <f t="shared" si="246"/>
        <v>-</v>
      </c>
      <c r="F5267" s="17" t="str">
        <f>IF(ISERROR(MATCH(TEXT($B5267,"000000"),Análise_Anexo1_SH6!$B:$B,0))=TRUE,"SIM","NÃO")</f>
        <v>SIM</v>
      </c>
      <c r="G5267" s="17">
        <f t="shared" si="247"/>
        <v>0</v>
      </c>
      <c r="H5267" s="17">
        <f t="shared" si="248"/>
        <v>0</v>
      </c>
    </row>
    <row r="5268" spans="2:8" ht="15.75" thickBot="1">
      <c r="B5268" s="9">
        <v>292243</v>
      </c>
      <c r="C5268" s="20">
        <f>SUMIFS(Brasil_Mundo!$K:$K,Brasil_Mundo!$C:$C,$B5268)</f>
        <v>0</v>
      </c>
      <c r="D5268" s="20">
        <f>SUMIFS(Brasil_EUA!$L:$L,Brasil_EUA!$C:$C,$B5268)</f>
        <v>0</v>
      </c>
      <c r="E5268" s="17" t="str">
        <f t="shared" si="246"/>
        <v>-</v>
      </c>
      <c r="F5268" s="17" t="str">
        <f>IF(ISERROR(MATCH(TEXT($B5268,"000000"),Análise_Anexo1_SH6!$B:$B,0))=TRUE,"SIM","NÃO")</f>
        <v>SIM</v>
      </c>
      <c r="G5268" s="17">
        <f t="shared" si="247"/>
        <v>0</v>
      </c>
      <c r="H5268" s="17">
        <f t="shared" si="248"/>
        <v>0</v>
      </c>
    </row>
    <row r="5269" spans="2:8" ht="15.75" thickBot="1">
      <c r="B5269" s="9">
        <v>293945</v>
      </c>
      <c r="C5269" s="20">
        <f>SUMIFS(Brasil_Mundo!$K:$K,Brasil_Mundo!$C:$C,$B5269)</f>
        <v>0</v>
      </c>
      <c r="D5269" s="20">
        <f>SUMIFS(Brasil_EUA!$L:$L,Brasil_EUA!$C:$C,$B5269)</f>
        <v>0</v>
      </c>
      <c r="E5269" s="17" t="str">
        <f t="shared" si="246"/>
        <v>-</v>
      </c>
      <c r="F5269" s="17" t="str">
        <f>IF(ISERROR(MATCH(TEXT($B5269,"000000"),Análise_Anexo1_SH6!$B:$B,0))=TRUE,"SIM","NÃO")</f>
        <v>SIM</v>
      </c>
      <c r="G5269" s="17">
        <f t="shared" si="247"/>
        <v>0</v>
      </c>
      <c r="H5269" s="17">
        <f t="shared" si="248"/>
        <v>0</v>
      </c>
    </row>
    <row r="5270" spans="2:8" ht="15.75" thickBot="1">
      <c r="B5270" s="9">
        <v>293080</v>
      </c>
      <c r="C5270" s="20">
        <f>SUMIFS(Brasil_Mundo!$K:$K,Brasil_Mundo!$C:$C,$B5270)</f>
        <v>0</v>
      </c>
      <c r="D5270" s="20">
        <f>SUMIFS(Brasil_EUA!$L:$L,Brasil_EUA!$C:$C,$B5270)</f>
        <v>0</v>
      </c>
      <c r="E5270" s="17" t="str">
        <f t="shared" si="246"/>
        <v>-</v>
      </c>
      <c r="F5270" s="17" t="str">
        <f>IF(ISERROR(MATCH(TEXT($B5270,"000000"),Análise_Anexo1_SH6!$B:$B,0))=TRUE,"SIM","NÃO")</f>
        <v>SIM</v>
      </c>
      <c r="G5270" s="17">
        <f t="shared" si="247"/>
        <v>0</v>
      </c>
      <c r="H5270" s="17">
        <f t="shared" si="248"/>
        <v>0</v>
      </c>
    </row>
    <row r="5271" spans="2:8" ht="15.75" thickBot="1">
      <c r="B5271" s="9">
        <v>292216</v>
      </c>
      <c r="C5271" s="20">
        <f>SUMIFS(Brasil_Mundo!$K:$K,Brasil_Mundo!$C:$C,$B5271)</f>
        <v>0</v>
      </c>
      <c r="D5271" s="20">
        <f>SUMIFS(Brasil_EUA!$L:$L,Brasil_EUA!$C:$C,$B5271)</f>
        <v>0</v>
      </c>
      <c r="E5271" s="17" t="str">
        <f t="shared" si="246"/>
        <v>-</v>
      </c>
      <c r="F5271" s="17" t="str">
        <f>IF(ISERROR(MATCH(TEXT($B5271,"000000"),Análise_Anexo1_SH6!$B:$B,0))=TRUE,"SIM","NÃO")</f>
        <v>SIM</v>
      </c>
      <c r="G5271" s="17">
        <f t="shared" si="247"/>
        <v>0</v>
      </c>
      <c r="H5271" s="17">
        <f t="shared" si="248"/>
        <v>0</v>
      </c>
    </row>
    <row r="5272" spans="2:8" ht="15.75" thickBot="1">
      <c r="B5272" s="9">
        <v>290378</v>
      </c>
      <c r="C5272" s="20">
        <f>SUMIFS(Brasil_Mundo!$K:$K,Brasil_Mundo!$C:$C,$B5272)</f>
        <v>0</v>
      </c>
      <c r="D5272" s="20">
        <f>SUMIFS(Brasil_EUA!$L:$L,Brasil_EUA!$C:$C,$B5272)</f>
        <v>0</v>
      </c>
      <c r="E5272" s="17" t="str">
        <f t="shared" si="246"/>
        <v>-</v>
      </c>
      <c r="F5272" s="17" t="str">
        <f>IF(ISERROR(MATCH(TEXT($B5272,"000000"),Análise_Anexo1_SH6!$B:$B,0))=TRUE,"SIM","NÃO")</f>
        <v>SIM</v>
      </c>
      <c r="G5272" s="17">
        <f t="shared" si="247"/>
        <v>0</v>
      </c>
      <c r="H5272" s="17">
        <f t="shared" si="248"/>
        <v>0</v>
      </c>
    </row>
    <row r="5273" spans="2:8" ht="15.75" thickBot="1">
      <c r="B5273" s="9">
        <v>911290</v>
      </c>
      <c r="C5273" s="20">
        <f>SUMIFS(Brasil_Mundo!$K:$K,Brasil_Mundo!$C:$C,$B5273)</f>
        <v>0</v>
      </c>
      <c r="D5273" s="20">
        <f>SUMIFS(Brasil_EUA!$L:$L,Brasil_EUA!$C:$C,$B5273)</f>
        <v>0</v>
      </c>
      <c r="E5273" s="17" t="str">
        <f t="shared" si="246"/>
        <v>-</v>
      </c>
      <c r="F5273" s="17" t="str">
        <f>IF(ISERROR(MATCH(TEXT($B5273,"000000"),Análise_Anexo1_SH6!$B:$B,0))=TRUE,"SIM","NÃO")</f>
        <v>SIM</v>
      </c>
      <c r="G5273" s="17">
        <f t="shared" si="247"/>
        <v>0</v>
      </c>
      <c r="H5273" s="17">
        <f t="shared" si="248"/>
        <v>0</v>
      </c>
    </row>
    <row r="5274" spans="2:8" ht="15.75" thickBot="1">
      <c r="B5274" s="9">
        <v>293972</v>
      </c>
      <c r="C5274" s="20">
        <f>SUMIFS(Brasil_Mundo!$K:$K,Brasil_Mundo!$C:$C,$B5274)</f>
        <v>0</v>
      </c>
      <c r="D5274" s="20">
        <f>SUMIFS(Brasil_EUA!$L:$L,Brasil_EUA!$C:$C,$B5274)</f>
        <v>0</v>
      </c>
      <c r="E5274" s="17" t="str">
        <f t="shared" si="246"/>
        <v>-</v>
      </c>
      <c r="F5274" s="17" t="str">
        <f>IF(ISERROR(MATCH(TEXT($B5274,"000000"),Análise_Anexo1_SH6!$B:$B,0))=TRUE,"SIM","NÃO")</f>
        <v>SIM</v>
      </c>
      <c r="G5274" s="17">
        <f t="shared" si="247"/>
        <v>0</v>
      </c>
      <c r="H5274" s="17">
        <f t="shared" si="248"/>
        <v>0</v>
      </c>
    </row>
    <row r="5275" spans="2:8" ht="15.75" thickBot="1">
      <c r="B5275" s="9">
        <v>520643</v>
      </c>
      <c r="C5275" s="20">
        <f>SUMIFS(Brasil_Mundo!$K:$K,Brasil_Mundo!$C:$C,$B5275)</f>
        <v>0</v>
      </c>
      <c r="D5275" s="20">
        <f>SUMIFS(Brasil_EUA!$L:$L,Brasil_EUA!$C:$C,$B5275)</f>
        <v>0</v>
      </c>
      <c r="E5275" s="17" t="str">
        <f t="shared" si="246"/>
        <v>-</v>
      </c>
      <c r="F5275" s="17" t="str">
        <f>IF(ISERROR(MATCH(TEXT($B5275,"000000"),Análise_Anexo1_SH6!$B:$B,0))=TRUE,"SIM","NÃO")</f>
        <v>SIM</v>
      </c>
      <c r="G5275" s="17">
        <f t="shared" si="247"/>
        <v>0</v>
      </c>
      <c r="H5275" s="17">
        <f t="shared" si="248"/>
        <v>0</v>
      </c>
    </row>
    <row r="5276" spans="2:8" ht="15.75" thickBot="1">
      <c r="B5276" s="9">
        <v>292112</v>
      </c>
      <c r="C5276" s="20">
        <f>SUMIFS(Brasil_Mundo!$K:$K,Brasil_Mundo!$C:$C,$B5276)</f>
        <v>0</v>
      </c>
      <c r="D5276" s="20">
        <f>SUMIFS(Brasil_EUA!$L:$L,Brasil_EUA!$C:$C,$B5276)</f>
        <v>0</v>
      </c>
      <c r="E5276" s="17" t="str">
        <f t="shared" si="246"/>
        <v>-</v>
      </c>
      <c r="F5276" s="17" t="str">
        <f>IF(ISERROR(MATCH(TEXT($B5276,"000000"),Análise_Anexo1_SH6!$B:$B,0))=TRUE,"SIM","NÃO")</f>
        <v>SIM</v>
      </c>
      <c r="G5276" s="17">
        <f t="shared" si="247"/>
        <v>0</v>
      </c>
      <c r="H5276" s="17">
        <f t="shared" si="248"/>
        <v>0</v>
      </c>
    </row>
    <row r="5277" spans="2:8" ht="15.75" thickBot="1">
      <c r="B5277" s="9">
        <v>520521</v>
      </c>
      <c r="C5277" s="20">
        <f>SUMIFS(Brasil_Mundo!$K:$K,Brasil_Mundo!$C:$C,$B5277)</f>
        <v>0</v>
      </c>
      <c r="D5277" s="20">
        <f>SUMIFS(Brasil_EUA!$L:$L,Brasil_EUA!$C:$C,$B5277)</f>
        <v>0</v>
      </c>
      <c r="E5277" s="17" t="str">
        <f t="shared" si="246"/>
        <v>-</v>
      </c>
      <c r="F5277" s="17" t="str">
        <f>IF(ISERROR(MATCH(TEXT($B5277,"000000"),Análise_Anexo1_SH6!$B:$B,0))=TRUE,"SIM","NÃO")</f>
        <v>SIM</v>
      </c>
      <c r="G5277" s="17">
        <f t="shared" si="247"/>
        <v>0</v>
      </c>
      <c r="H5277" s="17">
        <f t="shared" si="248"/>
        <v>0</v>
      </c>
    </row>
    <row r="5278" spans="2:8" ht="15.75" thickBot="1">
      <c r="B5278" s="9">
        <v>811212</v>
      </c>
      <c r="C5278" s="20">
        <f>SUMIFS(Brasil_Mundo!$K:$K,Brasil_Mundo!$C:$C,$B5278)</f>
        <v>0</v>
      </c>
      <c r="D5278" s="20">
        <f>SUMIFS(Brasil_EUA!$L:$L,Brasil_EUA!$C:$C,$B5278)</f>
        <v>0</v>
      </c>
      <c r="E5278" s="17" t="str">
        <f t="shared" si="246"/>
        <v>-</v>
      </c>
      <c r="F5278" s="17" t="str">
        <f>IF(ISERROR(MATCH(TEXT($B5278,"000000"),Análise_Anexo1_SH6!$B:$B,0))=TRUE,"SIM","NÃO")</f>
        <v>SIM</v>
      </c>
      <c r="G5278" s="17">
        <f t="shared" si="247"/>
        <v>0</v>
      </c>
      <c r="H5278" s="17">
        <f t="shared" si="248"/>
        <v>0</v>
      </c>
    </row>
    <row r="5279" spans="2:8" ht="15.75" thickBot="1">
      <c r="B5279" s="9">
        <v>293296</v>
      </c>
      <c r="C5279" s="20">
        <f>SUMIFS(Brasil_Mundo!$K:$K,Brasil_Mundo!$C:$C,$B5279)</f>
        <v>0</v>
      </c>
      <c r="D5279" s="20">
        <f>SUMIFS(Brasil_EUA!$L:$L,Brasil_EUA!$C:$C,$B5279)</f>
        <v>0</v>
      </c>
      <c r="E5279" s="17" t="str">
        <f t="shared" si="246"/>
        <v>-</v>
      </c>
      <c r="F5279" s="17" t="str">
        <f>IF(ISERROR(MATCH(TEXT($B5279,"000000"),Análise_Anexo1_SH6!$B:$B,0))=TRUE,"SIM","NÃO")</f>
        <v>SIM</v>
      </c>
      <c r="G5279" s="17">
        <f t="shared" si="247"/>
        <v>0</v>
      </c>
      <c r="H5279" s="17">
        <f t="shared" si="248"/>
        <v>0</v>
      </c>
    </row>
    <row r="5280" spans="2:8" ht="15.75" thickBot="1">
      <c r="B5280" s="9">
        <v>292024</v>
      </c>
      <c r="C5280" s="20">
        <f>SUMIFS(Brasil_Mundo!$K:$K,Brasil_Mundo!$C:$C,$B5280)</f>
        <v>0</v>
      </c>
      <c r="D5280" s="20">
        <f>SUMIFS(Brasil_EUA!$L:$L,Brasil_EUA!$C:$C,$B5280)</f>
        <v>0</v>
      </c>
      <c r="E5280" s="17" t="str">
        <f t="shared" si="246"/>
        <v>-</v>
      </c>
      <c r="F5280" s="17" t="str">
        <f>IF(ISERROR(MATCH(TEXT($B5280,"000000"),Análise_Anexo1_SH6!$B:$B,0))=TRUE,"SIM","NÃO")</f>
        <v>SIM</v>
      </c>
      <c r="G5280" s="17">
        <f t="shared" si="247"/>
        <v>0</v>
      </c>
      <c r="H5280" s="17">
        <f t="shared" si="248"/>
        <v>0</v>
      </c>
    </row>
    <row r="5281" spans="2:8" ht="15.75" thickBot="1">
      <c r="B5281" s="9">
        <v>290811</v>
      </c>
      <c r="C5281" s="20">
        <f>SUMIFS(Brasil_Mundo!$K:$K,Brasil_Mundo!$C:$C,$B5281)</f>
        <v>0</v>
      </c>
      <c r="D5281" s="20">
        <f>SUMIFS(Brasil_EUA!$L:$L,Brasil_EUA!$C:$C,$B5281)</f>
        <v>0</v>
      </c>
      <c r="E5281" s="17" t="str">
        <f t="shared" si="246"/>
        <v>-</v>
      </c>
      <c r="F5281" s="17" t="str">
        <f>IF(ISERROR(MATCH(TEXT($B5281,"000000"),Análise_Anexo1_SH6!$B:$B,0))=TRUE,"SIM","NÃO")</f>
        <v>SIM</v>
      </c>
      <c r="G5281" s="17">
        <f t="shared" si="247"/>
        <v>0</v>
      </c>
      <c r="H5281" s="17">
        <f t="shared" si="248"/>
        <v>0</v>
      </c>
    </row>
    <row r="5282" spans="2:8" ht="15.75" thickBot="1">
      <c r="B5282" s="9">
        <v>681280</v>
      </c>
      <c r="C5282" s="20">
        <f>SUMIFS(Brasil_Mundo!$K:$K,Brasil_Mundo!$C:$C,$B5282)</f>
        <v>0</v>
      </c>
      <c r="D5282" s="20">
        <f>SUMIFS(Brasil_EUA!$L:$L,Brasil_EUA!$C:$C,$B5282)</f>
        <v>0</v>
      </c>
      <c r="E5282" s="17" t="str">
        <f t="shared" si="246"/>
        <v>-</v>
      </c>
      <c r="F5282" s="17" t="str">
        <f>IF(ISERROR(MATCH(TEXT($B5282,"000000"),Análise_Anexo1_SH6!$B:$B,0))=TRUE,"SIM","NÃO")</f>
        <v>NÃO</v>
      </c>
      <c r="G5282" s="17">
        <f t="shared" si="247"/>
        <v>0</v>
      </c>
      <c r="H5282" s="17">
        <f t="shared" si="248"/>
        <v>0</v>
      </c>
    </row>
    <row r="5283" spans="2:8" ht="15.75" thickBot="1">
      <c r="B5283" s="9">
        <v>292521</v>
      </c>
      <c r="C5283" s="20">
        <f>SUMIFS(Brasil_Mundo!$K:$K,Brasil_Mundo!$C:$C,$B5283)</f>
        <v>0</v>
      </c>
      <c r="D5283" s="20">
        <f>SUMIFS(Brasil_EUA!$L:$L,Brasil_EUA!$C:$C,$B5283)</f>
        <v>0</v>
      </c>
      <c r="E5283" s="17" t="str">
        <f t="shared" si="246"/>
        <v>-</v>
      </c>
      <c r="F5283" s="17" t="str">
        <f>IF(ISERROR(MATCH(TEXT($B5283,"000000"),Análise_Anexo1_SH6!$B:$B,0))=TRUE,"SIM","NÃO")</f>
        <v>SIM</v>
      </c>
      <c r="G5283" s="17">
        <f t="shared" si="247"/>
        <v>0</v>
      </c>
      <c r="H5283" s="17">
        <f t="shared" si="248"/>
        <v>0</v>
      </c>
    </row>
    <row r="5284" spans="2:8" ht="15.75" thickBot="1">
      <c r="B5284" s="9">
        <v>292425</v>
      </c>
      <c r="C5284" s="20">
        <f>SUMIFS(Brasil_Mundo!$K:$K,Brasil_Mundo!$C:$C,$B5284)</f>
        <v>0</v>
      </c>
      <c r="D5284" s="20">
        <f>SUMIFS(Brasil_EUA!$L:$L,Brasil_EUA!$C:$C,$B5284)</f>
        <v>0</v>
      </c>
      <c r="E5284" s="17" t="str">
        <f t="shared" si="246"/>
        <v>-</v>
      </c>
      <c r="F5284" s="17" t="str">
        <f>IF(ISERROR(MATCH(TEXT($B5284,"000000"),Análise_Anexo1_SH6!$B:$B,0))=TRUE,"SIM","NÃO")</f>
        <v>SIM</v>
      </c>
      <c r="G5284" s="17">
        <f t="shared" si="247"/>
        <v>0</v>
      </c>
      <c r="H5284" s="17">
        <f t="shared" si="248"/>
        <v>0</v>
      </c>
    </row>
    <row r="5285" spans="2:8" ht="15.75" thickBot="1">
      <c r="B5285" s="9">
        <v>291471</v>
      </c>
      <c r="C5285" s="20">
        <f>SUMIFS(Brasil_Mundo!$K:$K,Brasil_Mundo!$C:$C,$B5285)</f>
        <v>0</v>
      </c>
      <c r="D5285" s="20">
        <f>SUMIFS(Brasil_EUA!$L:$L,Brasil_EUA!$C:$C,$B5285)</f>
        <v>0</v>
      </c>
      <c r="E5285" s="17" t="str">
        <f t="shared" si="246"/>
        <v>-</v>
      </c>
      <c r="F5285" s="17" t="str">
        <f>IF(ISERROR(MATCH(TEXT($B5285,"000000"),Análise_Anexo1_SH6!$B:$B,0))=TRUE,"SIM","NÃO")</f>
        <v>SIM</v>
      </c>
      <c r="G5285" s="17">
        <f t="shared" si="247"/>
        <v>0</v>
      </c>
      <c r="H5285" s="17">
        <f t="shared" si="248"/>
        <v>0</v>
      </c>
    </row>
    <row r="5286" spans="2:8" ht="15.75" thickBot="1">
      <c r="B5286" s="9">
        <v>290381</v>
      </c>
      <c r="C5286" s="20">
        <f>SUMIFS(Brasil_Mundo!$K:$K,Brasil_Mundo!$C:$C,$B5286)</f>
        <v>0</v>
      </c>
      <c r="D5286" s="20">
        <f>SUMIFS(Brasil_EUA!$L:$L,Brasil_EUA!$C:$C,$B5286)</f>
        <v>0</v>
      </c>
      <c r="E5286" s="17" t="str">
        <f t="shared" si="246"/>
        <v>-</v>
      </c>
      <c r="F5286" s="17" t="str">
        <f>IF(ISERROR(MATCH(TEXT($B5286,"000000"),Análise_Anexo1_SH6!$B:$B,0))=TRUE,"SIM","NÃO")</f>
        <v>SIM</v>
      </c>
      <c r="G5286" s="17">
        <f t="shared" si="247"/>
        <v>0</v>
      </c>
      <c r="H5286" s="17">
        <f t="shared" si="248"/>
        <v>0</v>
      </c>
    </row>
    <row r="5287" spans="2:8" ht="15.75" thickBot="1">
      <c r="B5287" s="9">
        <v>711049</v>
      </c>
      <c r="C5287" s="20">
        <f>SUMIFS(Brasil_Mundo!$K:$K,Brasil_Mundo!$C:$C,$B5287)</f>
        <v>0</v>
      </c>
      <c r="D5287" s="20">
        <f>SUMIFS(Brasil_EUA!$L:$L,Brasil_EUA!$C:$C,$B5287)</f>
        <v>0</v>
      </c>
      <c r="E5287" s="17" t="str">
        <f t="shared" si="246"/>
        <v>-</v>
      </c>
      <c r="F5287" s="17" t="str">
        <f>IF(ISERROR(MATCH(TEXT($B5287,"000000"),Análise_Anexo1_SH6!$B:$B,0))=TRUE,"SIM","NÃO")</f>
        <v>SIM</v>
      </c>
      <c r="G5287" s="17">
        <f t="shared" si="247"/>
        <v>0</v>
      </c>
      <c r="H5287" s="17">
        <f t="shared" si="248"/>
        <v>0</v>
      </c>
    </row>
    <row r="5288" spans="2:8" ht="15.75" thickBot="1">
      <c r="B5288" s="9">
        <v>292030</v>
      </c>
      <c r="C5288" s="20">
        <f>SUMIFS(Brasil_Mundo!$K:$K,Brasil_Mundo!$C:$C,$B5288)</f>
        <v>0</v>
      </c>
      <c r="D5288" s="20">
        <f>SUMIFS(Brasil_EUA!$L:$L,Brasil_EUA!$C:$C,$B5288)</f>
        <v>0</v>
      </c>
      <c r="E5288" s="17" t="str">
        <f t="shared" si="246"/>
        <v>-</v>
      </c>
      <c r="F5288" s="17" t="str">
        <f>IF(ISERROR(MATCH(TEXT($B5288,"000000"),Análise_Anexo1_SH6!$B:$B,0))=TRUE,"SIM","NÃO")</f>
        <v>SIM</v>
      </c>
      <c r="G5288" s="17">
        <f t="shared" si="247"/>
        <v>0</v>
      </c>
      <c r="H5288" s="17">
        <f t="shared" si="248"/>
        <v>0</v>
      </c>
    </row>
    <row r="5289" spans="2:8" ht="15.75" thickBot="1">
      <c r="B5289" s="9">
        <v>291040</v>
      </c>
      <c r="C5289" s="20">
        <f>SUMIFS(Brasil_Mundo!$K:$K,Brasil_Mundo!$C:$C,$B5289)</f>
        <v>0</v>
      </c>
      <c r="D5289" s="20">
        <f>SUMIFS(Brasil_EUA!$L:$L,Brasil_EUA!$C:$C,$B5289)</f>
        <v>0</v>
      </c>
      <c r="E5289" s="17" t="str">
        <f t="shared" si="246"/>
        <v>-</v>
      </c>
      <c r="F5289" s="17" t="str">
        <f>IF(ISERROR(MATCH(TEXT($B5289,"000000"),Análise_Anexo1_SH6!$B:$B,0))=TRUE,"SIM","NÃO")</f>
        <v>SIM</v>
      </c>
      <c r="G5289" s="17">
        <f t="shared" si="247"/>
        <v>0</v>
      </c>
      <c r="H5289" s="17">
        <f t="shared" si="248"/>
        <v>0</v>
      </c>
    </row>
    <row r="5290" spans="2:8" ht="15.75" thickBot="1">
      <c r="B5290" s="9">
        <v>291817</v>
      </c>
      <c r="C5290" s="20">
        <f>SUMIFS(Brasil_Mundo!$K:$K,Brasil_Mundo!$C:$C,$B5290)</f>
        <v>0</v>
      </c>
      <c r="D5290" s="20">
        <f>SUMIFS(Brasil_EUA!$L:$L,Brasil_EUA!$C:$C,$B5290)</f>
        <v>0</v>
      </c>
      <c r="E5290" s="17" t="str">
        <f t="shared" si="246"/>
        <v>-</v>
      </c>
      <c r="F5290" s="17" t="str">
        <f>IF(ISERROR(MATCH(TEXT($B5290,"000000"),Análise_Anexo1_SH6!$B:$B,0))=TRUE,"SIM","NÃO")</f>
        <v>SIM</v>
      </c>
      <c r="G5290" s="17">
        <f t="shared" si="247"/>
        <v>0</v>
      </c>
      <c r="H5290" s="17">
        <f t="shared" si="248"/>
        <v>0</v>
      </c>
    </row>
    <row r="5291" spans="2:8" ht="15.75" thickBot="1">
      <c r="B5291" s="9">
        <v>120791</v>
      </c>
      <c r="C5291" s="20">
        <f>SUMIFS(Brasil_Mundo!$K:$K,Brasil_Mundo!$C:$C,$B5291)</f>
        <v>0</v>
      </c>
      <c r="D5291" s="20">
        <f>SUMIFS(Brasil_EUA!$L:$L,Brasil_EUA!$C:$C,$B5291)</f>
        <v>0</v>
      </c>
      <c r="E5291" s="17" t="str">
        <f t="shared" si="246"/>
        <v>-</v>
      </c>
      <c r="F5291" s="17" t="str">
        <f>IF(ISERROR(MATCH(TEXT($B5291,"000000"),Análise_Anexo1_SH6!$B:$B,0))=TRUE,"SIM","NÃO")</f>
        <v>SIM</v>
      </c>
      <c r="G5291" s="17">
        <f t="shared" si="247"/>
        <v>0</v>
      </c>
      <c r="H5291" s="17">
        <f t="shared" si="248"/>
        <v>0</v>
      </c>
    </row>
    <row r="5292" spans="2:8" ht="15.75" thickBot="1">
      <c r="B5292" s="9">
        <v>291891</v>
      </c>
      <c r="C5292" s="20">
        <f>SUMIFS(Brasil_Mundo!$K:$K,Brasil_Mundo!$C:$C,$B5292)</f>
        <v>0</v>
      </c>
      <c r="D5292" s="20">
        <f>SUMIFS(Brasil_EUA!$L:$L,Brasil_EUA!$C:$C,$B5292)</f>
        <v>0</v>
      </c>
      <c r="E5292" s="17" t="str">
        <f t="shared" si="246"/>
        <v>-</v>
      </c>
      <c r="F5292" s="17" t="str">
        <f>IF(ISERROR(MATCH(TEXT($B5292,"000000"),Análise_Anexo1_SH6!$B:$B,0))=TRUE,"SIM","NÃO")</f>
        <v>SIM</v>
      </c>
      <c r="G5292" s="17">
        <f t="shared" si="247"/>
        <v>0</v>
      </c>
      <c r="H5292" s="17">
        <f t="shared" si="248"/>
        <v>0</v>
      </c>
    </row>
    <row r="5293" spans="2:8" ht="15.75" thickBot="1">
      <c r="B5293" s="9">
        <v>292011</v>
      </c>
      <c r="C5293" s="20">
        <f>SUMIFS(Brasil_Mundo!$K:$K,Brasil_Mundo!$C:$C,$B5293)</f>
        <v>0</v>
      </c>
      <c r="D5293" s="20">
        <f>SUMIFS(Brasil_EUA!$L:$L,Brasil_EUA!$C:$C,$B5293)</f>
        <v>0</v>
      </c>
      <c r="E5293" s="17" t="str">
        <f t="shared" si="246"/>
        <v>-</v>
      </c>
      <c r="F5293" s="17" t="str">
        <f>IF(ISERROR(MATCH(TEXT($B5293,"000000"),Análise_Anexo1_SH6!$B:$B,0))=TRUE,"SIM","NÃO")</f>
        <v>SIM</v>
      </c>
      <c r="G5293" s="17">
        <f t="shared" si="247"/>
        <v>0</v>
      </c>
      <c r="H5293" s="17">
        <f t="shared" si="248"/>
        <v>0</v>
      </c>
    </row>
    <row r="5294" spans="2:8" ht="15.75" thickBot="1">
      <c r="B5294" s="9">
        <v>290382</v>
      </c>
      <c r="C5294" s="20">
        <f>SUMIFS(Brasil_Mundo!$K:$K,Brasil_Mundo!$C:$C,$B5294)</f>
        <v>0</v>
      </c>
      <c r="D5294" s="20">
        <f>SUMIFS(Brasil_EUA!$L:$L,Brasil_EUA!$C:$C,$B5294)</f>
        <v>0</v>
      </c>
      <c r="E5294" s="17" t="str">
        <f t="shared" si="246"/>
        <v>-</v>
      </c>
      <c r="F5294" s="17" t="str">
        <f>IF(ISERROR(MATCH(TEXT($B5294,"000000"),Análise_Anexo1_SH6!$B:$B,0))=TRUE,"SIM","NÃO")</f>
        <v>SIM</v>
      </c>
      <c r="G5294" s="17">
        <f t="shared" si="247"/>
        <v>0</v>
      </c>
      <c r="H5294" s="17">
        <f t="shared" si="248"/>
        <v>0</v>
      </c>
    </row>
    <row r="5295" spans="2:8" ht="15.75" thickBot="1">
      <c r="B5295" s="9">
        <v>290892</v>
      </c>
      <c r="C5295" s="20">
        <f>SUMIFS(Brasil_Mundo!$K:$K,Brasil_Mundo!$C:$C,$B5295)</f>
        <v>0</v>
      </c>
      <c r="D5295" s="20">
        <f>SUMIFS(Brasil_EUA!$L:$L,Brasil_EUA!$C:$C,$B5295)</f>
        <v>0</v>
      </c>
      <c r="E5295" s="17" t="str">
        <f t="shared" si="246"/>
        <v>-</v>
      </c>
      <c r="F5295" s="17" t="str">
        <f>IF(ISERROR(MATCH(TEXT($B5295,"000000"),Análise_Anexo1_SH6!$B:$B,0))=TRUE,"SIM","NÃO")</f>
        <v>SIM</v>
      </c>
      <c r="G5295" s="17">
        <f t="shared" si="247"/>
        <v>0</v>
      </c>
      <c r="H5295" s="17">
        <f t="shared" si="248"/>
        <v>0</v>
      </c>
    </row>
    <row r="5296" spans="2:8" ht="15.75" thickBot="1">
      <c r="B5296" s="9">
        <v>290392</v>
      </c>
      <c r="C5296" s="20">
        <f>SUMIFS(Brasil_Mundo!$K:$K,Brasil_Mundo!$C:$C,$B5296)</f>
        <v>0</v>
      </c>
      <c r="D5296" s="20">
        <f>SUMIFS(Brasil_EUA!$L:$L,Brasil_EUA!$C:$C,$B5296)</f>
        <v>0</v>
      </c>
      <c r="E5296" s="17" t="str">
        <f t="shared" si="246"/>
        <v>-</v>
      </c>
      <c r="F5296" s="17" t="str">
        <f>IF(ISERROR(MATCH(TEXT($B5296,"000000"),Análise_Anexo1_SH6!$B:$B,0))=TRUE,"SIM","NÃO")</f>
        <v>SIM</v>
      </c>
      <c r="G5296" s="17">
        <f t="shared" si="247"/>
        <v>0</v>
      </c>
      <c r="H5296" s="17">
        <f t="shared" si="248"/>
        <v>0</v>
      </c>
    </row>
    <row r="5297" spans="2:8" ht="15.75" thickBot="1">
      <c r="B5297" s="9">
        <v>540342</v>
      </c>
      <c r="C5297" s="20">
        <f>SUMIFS(Brasil_Mundo!$K:$K,Brasil_Mundo!$C:$C,$B5297)</f>
        <v>0</v>
      </c>
      <c r="D5297" s="20">
        <f>SUMIFS(Brasil_EUA!$L:$L,Brasil_EUA!$C:$C,$B5297)</f>
        <v>0</v>
      </c>
      <c r="E5297" s="17" t="str">
        <f t="shared" si="246"/>
        <v>-</v>
      </c>
      <c r="F5297" s="17" t="str">
        <f>IF(ISERROR(MATCH(TEXT($B5297,"000000"),Análise_Anexo1_SH6!$B:$B,0))=TRUE,"SIM","NÃO")</f>
        <v>SIM</v>
      </c>
      <c r="G5297" s="17">
        <f t="shared" si="247"/>
        <v>0</v>
      </c>
      <c r="H5297" s="17">
        <f t="shared" si="248"/>
        <v>0</v>
      </c>
    </row>
    <row r="5298" spans="2:8" ht="15.75" thickBot="1">
      <c r="B5298" s="9">
        <v>293392</v>
      </c>
      <c r="C5298" s="20">
        <f>SUMIFS(Brasil_Mundo!$K:$K,Brasil_Mundo!$C:$C,$B5298)</f>
        <v>0</v>
      </c>
      <c r="D5298" s="20">
        <f>SUMIFS(Brasil_EUA!$L:$L,Brasil_EUA!$C:$C,$B5298)</f>
        <v>0</v>
      </c>
      <c r="E5298" s="17" t="str">
        <f t="shared" si="246"/>
        <v>-</v>
      </c>
      <c r="F5298" s="17" t="str">
        <f>IF(ISERROR(MATCH(TEXT($B5298,"000000"),Análise_Anexo1_SH6!$B:$B,0))=TRUE,"SIM","NÃO")</f>
        <v>SIM</v>
      </c>
      <c r="G5298" s="17">
        <f t="shared" si="247"/>
        <v>0</v>
      </c>
      <c r="H5298" s="17">
        <f t="shared" si="248"/>
        <v>0</v>
      </c>
    </row>
    <row r="5299" spans="2:8" ht="15.75" thickBot="1">
      <c r="B5299" s="9">
        <v>382711</v>
      </c>
      <c r="C5299" s="20">
        <f>SUMIFS(Brasil_Mundo!$K:$K,Brasil_Mundo!$C:$C,$B5299)</f>
        <v>0</v>
      </c>
      <c r="D5299" s="20">
        <f>SUMIFS(Brasil_EUA!$L:$L,Brasil_EUA!$C:$C,$B5299)</f>
        <v>0</v>
      </c>
      <c r="E5299" s="17" t="str">
        <f t="shared" si="246"/>
        <v>-</v>
      </c>
      <c r="F5299" s="17" t="str">
        <f>IF(ISERROR(MATCH(TEXT($B5299,"000000"),Análise_Anexo1_SH6!$B:$B,0))=TRUE,"SIM","NÃO")</f>
        <v>SIM</v>
      </c>
      <c r="G5299" s="17">
        <f t="shared" si="247"/>
        <v>0</v>
      </c>
      <c r="H5299" s="17">
        <f t="shared" si="248"/>
        <v>0</v>
      </c>
    </row>
    <row r="5300" spans="2:8" ht="15.75" thickBot="1">
      <c r="B5300" s="9">
        <v>280620</v>
      </c>
      <c r="C5300" s="20">
        <f>SUMIFS(Brasil_Mundo!$K:$K,Brasil_Mundo!$C:$C,$B5300)</f>
        <v>0</v>
      </c>
      <c r="D5300" s="20">
        <f>SUMIFS(Brasil_EUA!$L:$L,Brasil_EUA!$C:$C,$B5300)</f>
        <v>0</v>
      </c>
      <c r="E5300" s="17" t="str">
        <f t="shared" si="246"/>
        <v>-</v>
      </c>
      <c r="F5300" s="17" t="str">
        <f>IF(ISERROR(MATCH(TEXT($B5300,"000000"),Análise_Anexo1_SH6!$B:$B,0))=TRUE,"SIM","NÃO")</f>
        <v>SIM</v>
      </c>
      <c r="G5300" s="17">
        <f t="shared" si="247"/>
        <v>0</v>
      </c>
      <c r="H5300" s="17">
        <f t="shared" si="248"/>
        <v>0</v>
      </c>
    </row>
    <row r="5301" spans="2:8" ht="15.75" thickBot="1">
      <c r="B5301" s="9" t="s">
        <v>12460</v>
      </c>
      <c r="C5301" s="20">
        <f>SUMIFS(Brasil_Mundo!$K:$K,Brasil_Mundo!$C:$C,$B5301)</f>
        <v>0</v>
      </c>
      <c r="D5301" s="20">
        <f>SUMIFS(Brasil_EUA!$L:$L,Brasil_EUA!$C:$C,$B5301)</f>
        <v>0</v>
      </c>
      <c r="E5301" s="17" t="str">
        <f t="shared" si="246"/>
        <v>-</v>
      </c>
      <c r="F5301" s="17" t="str">
        <f>IF(ISERROR(MATCH(TEXT($B5301,"000000"),Análise_Anexo1_SH6!$B:$B,0))=TRUE,"SIM","NÃO")</f>
        <v>SIM</v>
      </c>
      <c r="G5301" s="17">
        <f t="shared" si="247"/>
        <v>0</v>
      </c>
      <c r="H5301" s="17">
        <f t="shared" si="248"/>
        <v>0</v>
      </c>
    </row>
    <row r="5302" spans="2:8" ht="15.75" thickBot="1">
      <c r="B5302" s="9">
        <v>293963</v>
      </c>
      <c r="C5302" s="20">
        <f>SUMIFS(Brasil_Mundo!$K:$K,Brasil_Mundo!$C:$C,$B5302)</f>
        <v>0</v>
      </c>
      <c r="D5302" s="20">
        <f>SUMIFS(Brasil_EUA!$L:$L,Brasil_EUA!$C:$C,$B5302)</f>
        <v>0</v>
      </c>
      <c r="E5302" s="17" t="str">
        <f t="shared" si="246"/>
        <v>-</v>
      </c>
      <c r="F5302" s="17" t="str">
        <f>IF(ISERROR(MATCH(TEXT($B5302,"000000"),Análise_Anexo1_SH6!$B:$B,0))=TRUE,"SIM","NÃO")</f>
        <v>SIM</v>
      </c>
      <c r="G5302" s="17">
        <f t="shared" si="247"/>
        <v>0</v>
      </c>
      <c r="H5302" s="17">
        <f t="shared" si="248"/>
        <v>0</v>
      </c>
    </row>
    <row r="5303" spans="2:8" ht="15.75" thickBot="1">
      <c r="B5303" s="9">
        <v>292412</v>
      </c>
      <c r="C5303" s="20">
        <f>SUMIFS(Brasil_Mundo!$K:$K,Brasil_Mundo!$C:$C,$B5303)</f>
        <v>0</v>
      </c>
      <c r="D5303" s="20">
        <f>SUMIFS(Brasil_EUA!$L:$L,Brasil_EUA!$C:$C,$B5303)</f>
        <v>0</v>
      </c>
      <c r="E5303" s="17" t="str">
        <f t="shared" si="246"/>
        <v>-</v>
      </c>
      <c r="F5303" s="17" t="str">
        <f>IF(ISERROR(MATCH(TEXT($B5303,"000000"),Análise_Anexo1_SH6!$B:$B,0))=TRUE,"SIM","NÃO")</f>
        <v>SIM</v>
      </c>
      <c r="G5303" s="17">
        <f t="shared" si="247"/>
        <v>0</v>
      </c>
      <c r="H5303" s="17">
        <f t="shared" si="248"/>
        <v>0</v>
      </c>
    </row>
    <row r="5304" spans="2:8" ht="15.75" thickBot="1">
      <c r="B5304" s="9">
        <v>732421</v>
      </c>
      <c r="C5304" s="20">
        <f>SUMIFS(Brasil_Mundo!$K:$K,Brasil_Mundo!$C:$C,$B5304)</f>
        <v>0</v>
      </c>
      <c r="D5304" s="20">
        <f>SUMIFS(Brasil_EUA!$L:$L,Brasil_EUA!$C:$C,$B5304)</f>
        <v>0</v>
      </c>
      <c r="E5304" s="17" t="str">
        <f t="shared" si="246"/>
        <v>-</v>
      </c>
      <c r="F5304" s="17" t="str">
        <f>IF(ISERROR(MATCH(TEXT($B5304,"000000"),Análise_Anexo1_SH6!$B:$B,0))=TRUE,"SIM","NÃO")</f>
        <v>SIM</v>
      </c>
      <c r="G5304" s="17">
        <f t="shared" si="247"/>
        <v>0</v>
      </c>
      <c r="H5304" s="17">
        <f t="shared" si="248"/>
        <v>0</v>
      </c>
    </row>
    <row r="5305" spans="2:8" ht="15.75" thickBot="1">
      <c r="B5305" s="9">
        <v>284430</v>
      </c>
      <c r="C5305" s="20">
        <f>SUMIFS(Brasil_Mundo!$K:$K,Brasil_Mundo!$C:$C,$B5305)</f>
        <v>0</v>
      </c>
      <c r="D5305" s="20">
        <f>SUMIFS(Brasil_EUA!$L:$L,Brasil_EUA!$C:$C,$B5305)</f>
        <v>0</v>
      </c>
      <c r="E5305" s="17" t="str">
        <f t="shared" si="246"/>
        <v>-</v>
      </c>
      <c r="F5305" s="17" t="str">
        <f>IF(ISERROR(MATCH(TEXT($B5305,"000000"),Análise_Anexo1_SH6!$B:$B,0))=TRUE,"SIM","NÃO")</f>
        <v>SIM</v>
      </c>
      <c r="G5305" s="17">
        <f t="shared" si="247"/>
        <v>0</v>
      </c>
      <c r="H5305" s="17">
        <f t="shared" si="248"/>
        <v>0</v>
      </c>
    </row>
    <row r="5306" spans="2:8" ht="15.75" thickBot="1">
      <c r="B5306" s="9">
        <v>281213</v>
      </c>
      <c r="C5306" s="20">
        <f>SUMIFS(Brasil_Mundo!$K:$K,Brasil_Mundo!$C:$C,$B5306)</f>
        <v>0</v>
      </c>
      <c r="D5306" s="20">
        <f>SUMIFS(Brasil_EUA!$L:$L,Brasil_EUA!$C:$C,$B5306)</f>
        <v>0</v>
      </c>
      <c r="E5306" s="17" t="str">
        <f t="shared" si="246"/>
        <v>-</v>
      </c>
      <c r="F5306" s="17" t="str">
        <f>IF(ISERROR(MATCH(TEXT($B5306,"000000"),Análise_Anexo1_SH6!$B:$B,0))=TRUE,"SIM","NÃO")</f>
        <v>SIM</v>
      </c>
      <c r="G5306" s="17">
        <f t="shared" si="247"/>
        <v>0</v>
      </c>
      <c r="H5306" s="17">
        <f t="shared" si="248"/>
        <v>0</v>
      </c>
    </row>
    <row r="5307" spans="2:8" ht="15.75" thickBot="1">
      <c r="B5307" s="9">
        <v>520515</v>
      </c>
      <c r="C5307" s="20">
        <f>SUMIFS(Brasil_Mundo!$K:$K,Brasil_Mundo!$C:$C,$B5307)</f>
        <v>0</v>
      </c>
      <c r="D5307" s="20">
        <f>SUMIFS(Brasil_EUA!$L:$L,Brasil_EUA!$C:$C,$B5307)</f>
        <v>0</v>
      </c>
      <c r="E5307" s="17" t="str">
        <f t="shared" si="246"/>
        <v>-</v>
      </c>
      <c r="F5307" s="17" t="str">
        <f>IF(ISERROR(MATCH(TEXT($B5307,"000000"),Análise_Anexo1_SH6!$B:$B,0))=TRUE,"SIM","NÃO")</f>
        <v>SIM</v>
      </c>
      <c r="G5307" s="17">
        <f t="shared" si="247"/>
        <v>0</v>
      </c>
      <c r="H5307" s="17">
        <f t="shared" si="248"/>
        <v>0</v>
      </c>
    </row>
    <row r="5308" spans="2:8" ht="15.75" thickBot="1">
      <c r="B5308" s="9">
        <v>440796</v>
      </c>
      <c r="C5308" s="20">
        <f>SUMIFS(Brasil_Mundo!$K:$K,Brasil_Mundo!$C:$C,$B5308)</f>
        <v>0</v>
      </c>
      <c r="D5308" s="20">
        <f>SUMIFS(Brasil_EUA!$L:$L,Brasil_EUA!$C:$C,$B5308)</f>
        <v>0</v>
      </c>
      <c r="E5308" s="17" t="str">
        <f t="shared" si="246"/>
        <v>-</v>
      </c>
      <c r="F5308" s="17" t="str">
        <f>IF(ISERROR(MATCH(TEXT($B5308,"000000"),Análise_Anexo1_SH6!$B:$B,0))=TRUE,"SIM","NÃO")</f>
        <v>SIM</v>
      </c>
      <c r="G5308" s="17">
        <f t="shared" si="247"/>
        <v>0</v>
      </c>
      <c r="H5308" s="17">
        <f t="shared" si="248"/>
        <v>0</v>
      </c>
    </row>
    <row r="5309" spans="2:8" ht="15.75" thickBot="1">
      <c r="B5309" s="9" t="s">
        <v>12433</v>
      </c>
      <c r="C5309" s="20">
        <f>SUMIFS(Brasil_Mundo!$K:$K,Brasil_Mundo!$C:$C,$B5309)</f>
        <v>0</v>
      </c>
      <c r="D5309" s="20">
        <f>SUMIFS(Brasil_EUA!$L:$L,Brasil_EUA!$C:$C,$B5309)</f>
        <v>0</v>
      </c>
      <c r="E5309" s="17" t="str">
        <f t="shared" si="246"/>
        <v>-</v>
      </c>
      <c r="F5309" s="17" t="str">
        <f>IF(ISERROR(MATCH(TEXT($B5309,"000000"),Análise_Anexo1_SH6!$B:$B,0))=TRUE,"SIM","NÃO")</f>
        <v>SIM</v>
      </c>
      <c r="G5309" s="17">
        <f t="shared" si="247"/>
        <v>0</v>
      </c>
      <c r="H5309" s="17">
        <f t="shared" si="248"/>
        <v>0</v>
      </c>
    </row>
    <row r="5310" spans="2:8" ht="15.75" thickBot="1">
      <c r="B5310" s="9">
        <v>281214</v>
      </c>
      <c r="C5310" s="20">
        <f>SUMIFS(Brasil_Mundo!$K:$K,Brasil_Mundo!$C:$C,$B5310)</f>
        <v>0</v>
      </c>
      <c r="D5310" s="20">
        <f>SUMIFS(Brasil_EUA!$L:$L,Brasil_EUA!$C:$C,$B5310)</f>
        <v>0</v>
      </c>
      <c r="E5310" s="17" t="str">
        <f t="shared" si="246"/>
        <v>-</v>
      </c>
      <c r="F5310" s="17" t="str">
        <f>IF(ISERROR(MATCH(TEXT($B5310,"000000"),Análise_Anexo1_SH6!$B:$B,0))=TRUE,"SIM","NÃO")</f>
        <v>SIM</v>
      </c>
      <c r="G5310" s="17">
        <f t="shared" si="247"/>
        <v>0</v>
      </c>
      <c r="H5310" s="17">
        <f t="shared" si="248"/>
        <v>0</v>
      </c>
    </row>
    <row r="5311" spans="2:8">
      <c r="B5311"/>
    </row>
    <row r="5312" spans="2:8">
      <c r="B5312"/>
    </row>
    <row r="5313" spans="2:2">
      <c r="B5313"/>
    </row>
    <row r="5314" spans="2:2">
      <c r="B5314"/>
    </row>
    <row r="5315" spans="2:2">
      <c r="B5315"/>
    </row>
    <row r="5316" spans="2:2">
      <c r="B5316"/>
    </row>
    <row r="5317" spans="2:2">
      <c r="B5317"/>
    </row>
    <row r="5318" spans="2:2">
      <c r="B5318"/>
    </row>
    <row r="5319" spans="2:2">
      <c r="B5319"/>
    </row>
    <row r="5320" spans="2:2">
      <c r="B5320"/>
    </row>
    <row r="5321" spans="2:2">
      <c r="B5321"/>
    </row>
    <row r="5322" spans="2:2">
      <c r="B5322"/>
    </row>
    <row r="5323" spans="2:2">
      <c r="B5323"/>
    </row>
    <row r="5324" spans="2:2">
      <c r="B5324"/>
    </row>
    <row r="5325" spans="2:2">
      <c r="B5325"/>
    </row>
    <row r="5326" spans="2:2">
      <c r="B5326"/>
    </row>
    <row r="5327" spans="2:2">
      <c r="B5327"/>
    </row>
    <row r="5328" spans="2:2">
      <c r="B5328"/>
    </row>
    <row r="5329" spans="2:2">
      <c r="B5329"/>
    </row>
    <row r="5330" spans="2:2">
      <c r="B5330"/>
    </row>
    <row r="5331" spans="2:2">
      <c r="B5331"/>
    </row>
    <row r="5332" spans="2:2">
      <c r="B5332"/>
    </row>
    <row r="5333" spans="2:2">
      <c r="B5333"/>
    </row>
    <row r="5334" spans="2:2">
      <c r="B5334"/>
    </row>
    <row r="5335" spans="2:2">
      <c r="B5335"/>
    </row>
    <row r="5336" spans="2:2">
      <c r="B5336"/>
    </row>
    <row r="5337" spans="2:2">
      <c r="B5337"/>
    </row>
    <row r="5338" spans="2:2">
      <c r="B5338"/>
    </row>
    <row r="5339" spans="2:2">
      <c r="B5339"/>
    </row>
    <row r="5340" spans="2:2">
      <c r="B5340"/>
    </row>
    <row r="5341" spans="2:2">
      <c r="B5341"/>
    </row>
    <row r="5342" spans="2:2">
      <c r="B5342"/>
    </row>
    <row r="5343" spans="2:2">
      <c r="B5343"/>
    </row>
    <row r="5344" spans="2:2">
      <c r="B5344"/>
    </row>
    <row r="5345" spans="2:2">
      <c r="B5345"/>
    </row>
    <row r="5346" spans="2:2">
      <c r="B5346"/>
    </row>
    <row r="5347" spans="2:2">
      <c r="B5347"/>
    </row>
    <row r="5348" spans="2:2">
      <c r="B5348"/>
    </row>
    <row r="5349" spans="2:2">
      <c r="B5349"/>
    </row>
    <row r="5350" spans="2:2">
      <c r="B5350"/>
    </row>
    <row r="5351" spans="2:2">
      <c r="B5351"/>
    </row>
    <row r="5352" spans="2:2">
      <c r="B5352"/>
    </row>
    <row r="5353" spans="2:2">
      <c r="B5353"/>
    </row>
    <row r="5354" spans="2:2">
      <c r="B5354"/>
    </row>
    <row r="5355" spans="2:2">
      <c r="B5355"/>
    </row>
    <row r="5356" spans="2:2">
      <c r="B5356"/>
    </row>
    <row r="5357" spans="2:2">
      <c r="B5357"/>
    </row>
    <row r="5358" spans="2:2">
      <c r="B5358"/>
    </row>
    <row r="5359" spans="2:2">
      <c r="B5359"/>
    </row>
    <row r="5360" spans="2:2">
      <c r="B5360"/>
    </row>
    <row r="5361" spans="2:2">
      <c r="B5361"/>
    </row>
    <row r="5362" spans="2:2">
      <c r="B5362"/>
    </row>
    <row r="5363" spans="2:2">
      <c r="B5363"/>
    </row>
    <row r="5364" spans="2:2">
      <c r="B5364"/>
    </row>
    <row r="5365" spans="2:2">
      <c r="B5365"/>
    </row>
    <row r="5366" spans="2:2">
      <c r="B5366"/>
    </row>
    <row r="5367" spans="2:2">
      <c r="B5367"/>
    </row>
    <row r="5368" spans="2:2">
      <c r="B5368"/>
    </row>
    <row r="5369" spans="2:2">
      <c r="B5369"/>
    </row>
    <row r="5370" spans="2:2">
      <c r="B5370"/>
    </row>
    <row r="5371" spans="2:2">
      <c r="B5371"/>
    </row>
    <row r="5372" spans="2:2">
      <c r="B5372"/>
    </row>
    <row r="5373" spans="2:2">
      <c r="B5373"/>
    </row>
    <row r="5374" spans="2:2">
      <c r="B5374"/>
    </row>
    <row r="5375" spans="2:2">
      <c r="B5375"/>
    </row>
    <row r="5376" spans="2:2">
      <c r="B5376"/>
    </row>
    <row r="5377" spans="2:2">
      <c r="B5377"/>
    </row>
    <row r="5378" spans="2:2">
      <c r="B5378"/>
    </row>
    <row r="5379" spans="2:2">
      <c r="B5379"/>
    </row>
    <row r="5380" spans="2:2">
      <c r="B5380"/>
    </row>
    <row r="5381" spans="2:2">
      <c r="B5381"/>
    </row>
    <row r="5382" spans="2:2">
      <c r="B5382"/>
    </row>
    <row r="5383" spans="2:2">
      <c r="B5383"/>
    </row>
    <row r="5384" spans="2:2">
      <c r="B5384"/>
    </row>
    <row r="5385" spans="2:2">
      <c r="B5385"/>
    </row>
    <row r="5386" spans="2:2">
      <c r="B5386"/>
    </row>
    <row r="5387" spans="2:2">
      <c r="B5387"/>
    </row>
    <row r="5388" spans="2:2">
      <c r="B5388"/>
    </row>
    <row r="5389" spans="2:2">
      <c r="B5389"/>
    </row>
    <row r="5390" spans="2:2">
      <c r="B5390"/>
    </row>
    <row r="5391" spans="2:2">
      <c r="B5391"/>
    </row>
    <row r="5392" spans="2:2">
      <c r="B5392"/>
    </row>
    <row r="5393" spans="2:2">
      <c r="B5393"/>
    </row>
    <row r="5394" spans="2:2">
      <c r="B5394"/>
    </row>
    <row r="5395" spans="2:2">
      <c r="B5395"/>
    </row>
    <row r="5396" spans="2:2">
      <c r="B5396"/>
    </row>
    <row r="5397" spans="2:2">
      <c r="B5397"/>
    </row>
    <row r="5398" spans="2:2">
      <c r="B5398"/>
    </row>
    <row r="5399" spans="2:2">
      <c r="B5399"/>
    </row>
    <row r="5400" spans="2:2">
      <c r="B5400"/>
    </row>
    <row r="5401" spans="2:2">
      <c r="B5401"/>
    </row>
    <row r="5402" spans="2:2">
      <c r="B5402"/>
    </row>
    <row r="5403" spans="2:2">
      <c r="B5403"/>
    </row>
    <row r="5404" spans="2:2">
      <c r="B5404"/>
    </row>
    <row r="5405" spans="2:2">
      <c r="B5405"/>
    </row>
    <row r="5406" spans="2:2">
      <c r="B5406"/>
    </row>
    <row r="5407" spans="2:2">
      <c r="B5407"/>
    </row>
    <row r="5408" spans="2:2">
      <c r="B5408"/>
    </row>
    <row r="5409" spans="2:2">
      <c r="B5409"/>
    </row>
    <row r="5410" spans="2:2">
      <c r="B5410"/>
    </row>
    <row r="5411" spans="2:2">
      <c r="B5411"/>
    </row>
    <row r="5412" spans="2:2">
      <c r="B5412"/>
    </row>
    <row r="5413" spans="2:2">
      <c r="B5413"/>
    </row>
    <row r="5414" spans="2:2">
      <c r="B5414"/>
    </row>
    <row r="5415" spans="2:2">
      <c r="B5415"/>
    </row>
    <row r="5416" spans="2:2">
      <c r="B5416"/>
    </row>
    <row r="5417" spans="2:2">
      <c r="B5417"/>
    </row>
    <row r="5418" spans="2:2">
      <c r="B5418"/>
    </row>
    <row r="5419" spans="2:2">
      <c r="B5419"/>
    </row>
    <row r="5420" spans="2:2">
      <c r="B5420"/>
    </row>
    <row r="5421" spans="2:2">
      <c r="B5421"/>
    </row>
    <row r="5422" spans="2:2">
      <c r="B5422"/>
    </row>
    <row r="5423" spans="2:2">
      <c r="B5423"/>
    </row>
    <row r="5424" spans="2:2">
      <c r="B5424"/>
    </row>
    <row r="5425" spans="2:2">
      <c r="B5425"/>
    </row>
    <row r="5426" spans="2:2">
      <c r="B5426"/>
    </row>
    <row r="5427" spans="2:2">
      <c r="B5427"/>
    </row>
    <row r="5428" spans="2:2">
      <c r="B5428"/>
    </row>
    <row r="5429" spans="2:2">
      <c r="B5429"/>
    </row>
    <row r="5430" spans="2:2">
      <c r="B5430"/>
    </row>
    <row r="5431" spans="2:2">
      <c r="B5431"/>
    </row>
    <row r="5432" spans="2:2">
      <c r="B5432"/>
    </row>
    <row r="5433" spans="2:2">
      <c r="B5433"/>
    </row>
    <row r="5434" spans="2:2">
      <c r="B5434"/>
    </row>
    <row r="5435" spans="2:2">
      <c r="B5435"/>
    </row>
    <row r="5436" spans="2:2">
      <c r="B5436"/>
    </row>
    <row r="5437" spans="2:2">
      <c r="B5437"/>
    </row>
    <row r="5438" spans="2:2">
      <c r="B5438"/>
    </row>
    <row r="5439" spans="2:2">
      <c r="B5439"/>
    </row>
    <row r="5440" spans="2:2">
      <c r="B5440"/>
    </row>
    <row r="5441" spans="2:2">
      <c r="B5441"/>
    </row>
    <row r="5442" spans="2:2">
      <c r="B5442"/>
    </row>
    <row r="5443" spans="2:2">
      <c r="B5443"/>
    </row>
    <row r="5444" spans="2:2">
      <c r="B5444"/>
    </row>
    <row r="5445" spans="2:2">
      <c r="B5445"/>
    </row>
    <row r="5446" spans="2:2">
      <c r="B5446"/>
    </row>
    <row r="5447" spans="2:2">
      <c r="B5447"/>
    </row>
    <row r="5448" spans="2:2">
      <c r="B5448"/>
    </row>
    <row r="5449" spans="2:2">
      <c r="B5449"/>
    </row>
    <row r="5450" spans="2:2">
      <c r="B5450"/>
    </row>
    <row r="5451" spans="2:2">
      <c r="B5451"/>
    </row>
    <row r="5452" spans="2:2">
      <c r="B5452"/>
    </row>
    <row r="5453" spans="2:2">
      <c r="B5453"/>
    </row>
    <row r="5454" spans="2:2">
      <c r="B5454"/>
    </row>
    <row r="5455" spans="2:2">
      <c r="B5455"/>
    </row>
    <row r="5456" spans="2:2">
      <c r="B5456"/>
    </row>
    <row r="5457" spans="2:2">
      <c r="B5457"/>
    </row>
    <row r="5458" spans="2:2">
      <c r="B5458"/>
    </row>
    <row r="5459" spans="2:2">
      <c r="B5459"/>
    </row>
    <row r="5460" spans="2:2">
      <c r="B5460"/>
    </row>
    <row r="5461" spans="2:2">
      <c r="B5461"/>
    </row>
    <row r="5462" spans="2:2">
      <c r="B5462"/>
    </row>
    <row r="5463" spans="2:2">
      <c r="B5463"/>
    </row>
    <row r="5464" spans="2:2">
      <c r="B5464"/>
    </row>
    <row r="5465" spans="2:2">
      <c r="B5465"/>
    </row>
    <row r="5466" spans="2:2">
      <c r="B5466"/>
    </row>
    <row r="5467" spans="2:2">
      <c r="B5467"/>
    </row>
    <row r="5468" spans="2:2">
      <c r="B5468"/>
    </row>
    <row r="5469" spans="2:2">
      <c r="B5469"/>
    </row>
    <row r="5470" spans="2:2">
      <c r="B5470"/>
    </row>
    <row r="5471" spans="2:2">
      <c r="B5471"/>
    </row>
    <row r="5472" spans="2:2">
      <c r="B5472"/>
    </row>
    <row r="5473" spans="2:2">
      <c r="B5473"/>
    </row>
    <row r="5474" spans="2:2">
      <c r="B5474"/>
    </row>
    <row r="5475" spans="2:2">
      <c r="B5475"/>
    </row>
    <row r="5476" spans="2:2">
      <c r="B5476"/>
    </row>
    <row r="5477" spans="2:2">
      <c r="B5477"/>
    </row>
    <row r="5478" spans="2:2">
      <c r="B5478"/>
    </row>
    <row r="5479" spans="2:2">
      <c r="B5479"/>
    </row>
    <row r="5480" spans="2:2">
      <c r="B5480"/>
    </row>
    <row r="5481" spans="2:2">
      <c r="B5481"/>
    </row>
    <row r="5482" spans="2:2">
      <c r="B5482"/>
    </row>
    <row r="5483" spans="2:2">
      <c r="B5483"/>
    </row>
    <row r="5484" spans="2:2">
      <c r="B5484"/>
    </row>
    <row r="5485" spans="2:2">
      <c r="B5485"/>
    </row>
    <row r="5486" spans="2:2">
      <c r="B5486"/>
    </row>
    <row r="5487" spans="2:2">
      <c r="B5487"/>
    </row>
    <row r="5488" spans="2:2">
      <c r="B5488"/>
    </row>
    <row r="5489" spans="2:2">
      <c r="B5489"/>
    </row>
    <row r="5490" spans="2:2">
      <c r="B5490"/>
    </row>
    <row r="5491" spans="2:2">
      <c r="B5491"/>
    </row>
    <row r="5492" spans="2:2">
      <c r="B5492"/>
    </row>
    <row r="5493" spans="2:2">
      <c r="B5493"/>
    </row>
    <row r="5494" spans="2:2">
      <c r="B5494"/>
    </row>
    <row r="5495" spans="2:2">
      <c r="B5495"/>
    </row>
    <row r="5496" spans="2:2">
      <c r="B5496"/>
    </row>
    <row r="5497" spans="2:2">
      <c r="B5497"/>
    </row>
    <row r="5498" spans="2:2">
      <c r="B5498"/>
    </row>
    <row r="5499" spans="2:2">
      <c r="B5499"/>
    </row>
    <row r="5500" spans="2:2">
      <c r="B5500"/>
    </row>
    <row r="5501" spans="2:2">
      <c r="B5501"/>
    </row>
    <row r="5502" spans="2:2">
      <c r="B5502"/>
    </row>
    <row r="5503" spans="2:2">
      <c r="B5503"/>
    </row>
    <row r="5504" spans="2:2">
      <c r="B5504"/>
    </row>
    <row r="5505" spans="2:2">
      <c r="B5505"/>
    </row>
    <row r="5506" spans="2:2">
      <c r="B5506"/>
    </row>
    <row r="5507" spans="2:2">
      <c r="B5507"/>
    </row>
    <row r="5508" spans="2:2">
      <c r="B5508"/>
    </row>
    <row r="5509" spans="2:2">
      <c r="B5509"/>
    </row>
    <row r="5510" spans="2:2">
      <c r="B5510"/>
    </row>
    <row r="5511" spans="2:2">
      <c r="B5511"/>
    </row>
    <row r="5512" spans="2:2">
      <c r="B5512"/>
    </row>
    <row r="5513" spans="2:2">
      <c r="B5513"/>
    </row>
    <row r="5514" spans="2:2">
      <c r="B5514"/>
    </row>
    <row r="5515" spans="2:2">
      <c r="B5515"/>
    </row>
    <row r="5516" spans="2:2">
      <c r="B5516"/>
    </row>
    <row r="5517" spans="2:2">
      <c r="B5517"/>
    </row>
    <row r="5518" spans="2:2">
      <c r="B5518"/>
    </row>
    <row r="5519" spans="2:2">
      <c r="B5519"/>
    </row>
    <row r="5520" spans="2:2">
      <c r="B5520"/>
    </row>
    <row r="5521" spans="2:2">
      <c r="B5521"/>
    </row>
    <row r="5522" spans="2:2">
      <c r="B5522"/>
    </row>
    <row r="5523" spans="2:2">
      <c r="B5523"/>
    </row>
    <row r="5524" spans="2:2">
      <c r="B5524"/>
    </row>
    <row r="5525" spans="2:2">
      <c r="B5525"/>
    </row>
    <row r="5526" spans="2:2">
      <c r="B5526"/>
    </row>
    <row r="5527" spans="2:2">
      <c r="B5527"/>
    </row>
    <row r="5528" spans="2:2">
      <c r="B5528"/>
    </row>
    <row r="5529" spans="2:2">
      <c r="B5529"/>
    </row>
    <row r="5530" spans="2:2">
      <c r="B5530"/>
    </row>
    <row r="5531" spans="2:2">
      <c r="B5531"/>
    </row>
    <row r="5532" spans="2:2">
      <c r="B5532"/>
    </row>
    <row r="5533" spans="2:2">
      <c r="B5533"/>
    </row>
    <row r="5534" spans="2:2">
      <c r="B5534"/>
    </row>
    <row r="5535" spans="2:2">
      <c r="B5535"/>
    </row>
    <row r="5536" spans="2:2">
      <c r="B5536"/>
    </row>
    <row r="5537" spans="2:2">
      <c r="B5537"/>
    </row>
    <row r="5538" spans="2:2">
      <c r="B5538"/>
    </row>
    <row r="5539" spans="2:2">
      <c r="B5539"/>
    </row>
    <row r="5540" spans="2:2">
      <c r="B5540"/>
    </row>
    <row r="5541" spans="2:2">
      <c r="B5541"/>
    </row>
    <row r="5542" spans="2:2">
      <c r="B5542"/>
    </row>
    <row r="5543" spans="2:2">
      <c r="B5543"/>
    </row>
    <row r="5544" spans="2:2">
      <c r="B5544"/>
    </row>
    <row r="5545" spans="2:2">
      <c r="B5545"/>
    </row>
    <row r="5546" spans="2:2">
      <c r="B5546"/>
    </row>
    <row r="5547" spans="2:2">
      <c r="B5547"/>
    </row>
    <row r="5548" spans="2:2">
      <c r="B5548"/>
    </row>
    <row r="5549" spans="2:2">
      <c r="B5549"/>
    </row>
    <row r="5550" spans="2:2">
      <c r="B5550"/>
    </row>
    <row r="5551" spans="2:2">
      <c r="B5551"/>
    </row>
    <row r="5552" spans="2:2">
      <c r="B5552"/>
    </row>
    <row r="5553" spans="2:2">
      <c r="B5553"/>
    </row>
    <row r="5554" spans="2:2">
      <c r="B5554"/>
    </row>
    <row r="5555" spans="2:2">
      <c r="B5555"/>
    </row>
    <row r="5556" spans="2:2">
      <c r="B5556"/>
    </row>
    <row r="5557" spans="2:2">
      <c r="B5557"/>
    </row>
    <row r="5558" spans="2:2">
      <c r="B5558"/>
    </row>
    <row r="5559" spans="2:2">
      <c r="B5559"/>
    </row>
    <row r="5560" spans="2:2">
      <c r="B5560"/>
    </row>
    <row r="5561" spans="2:2">
      <c r="B5561"/>
    </row>
    <row r="5562" spans="2:2">
      <c r="B5562"/>
    </row>
    <row r="5563" spans="2:2">
      <c r="B5563"/>
    </row>
    <row r="5564" spans="2:2">
      <c r="B5564"/>
    </row>
    <row r="5565" spans="2:2">
      <c r="B5565"/>
    </row>
    <row r="5566" spans="2:2">
      <c r="B5566"/>
    </row>
    <row r="5567" spans="2:2">
      <c r="B5567"/>
    </row>
    <row r="5568" spans="2:2">
      <c r="B5568"/>
    </row>
    <row r="5569" spans="2:2">
      <c r="B5569"/>
    </row>
    <row r="5570" spans="2:2">
      <c r="B5570"/>
    </row>
    <row r="5571" spans="2:2">
      <c r="B5571"/>
    </row>
    <row r="5572" spans="2:2">
      <c r="B5572"/>
    </row>
    <row r="5573" spans="2:2">
      <c r="B5573"/>
    </row>
    <row r="5574" spans="2:2">
      <c r="B5574"/>
    </row>
    <row r="5575" spans="2:2">
      <c r="B5575"/>
    </row>
    <row r="5576" spans="2:2">
      <c r="B5576"/>
    </row>
    <row r="5577" spans="2:2">
      <c r="B5577"/>
    </row>
    <row r="5578" spans="2:2">
      <c r="B5578"/>
    </row>
    <row r="5579" spans="2:2">
      <c r="B5579"/>
    </row>
    <row r="5580" spans="2:2">
      <c r="B5580"/>
    </row>
    <row r="5581" spans="2:2">
      <c r="B5581"/>
    </row>
    <row r="5582" spans="2:2">
      <c r="B5582"/>
    </row>
    <row r="5583" spans="2:2">
      <c r="B5583"/>
    </row>
    <row r="5584" spans="2:2">
      <c r="B5584"/>
    </row>
    <row r="5585" spans="2:2">
      <c r="B5585"/>
    </row>
    <row r="5586" spans="2:2">
      <c r="B5586"/>
    </row>
    <row r="5587" spans="2:2">
      <c r="B5587"/>
    </row>
    <row r="5588" spans="2:2">
      <c r="B5588"/>
    </row>
    <row r="5589" spans="2:2">
      <c r="B5589"/>
    </row>
    <row r="5590" spans="2:2">
      <c r="B5590"/>
    </row>
    <row r="5591" spans="2:2">
      <c r="B5591"/>
    </row>
    <row r="5592" spans="2:2">
      <c r="B5592"/>
    </row>
    <row r="5593" spans="2:2">
      <c r="B5593"/>
    </row>
    <row r="5594" spans="2:2">
      <c r="B5594"/>
    </row>
    <row r="5595" spans="2:2">
      <c r="B5595"/>
    </row>
    <row r="5596" spans="2:2">
      <c r="B5596"/>
    </row>
    <row r="5597" spans="2:2">
      <c r="B5597"/>
    </row>
    <row r="5598" spans="2:2">
      <c r="B5598"/>
    </row>
    <row r="5599" spans="2:2">
      <c r="B5599"/>
    </row>
    <row r="5600" spans="2:2">
      <c r="B5600"/>
    </row>
    <row r="5601" spans="2:2">
      <c r="B5601"/>
    </row>
    <row r="5602" spans="2:2">
      <c r="B5602"/>
    </row>
    <row r="5603" spans="2:2">
      <c r="B5603"/>
    </row>
    <row r="5604" spans="2:2">
      <c r="B5604"/>
    </row>
    <row r="5605" spans="2:2">
      <c r="B5605"/>
    </row>
    <row r="5606" spans="2:2">
      <c r="B5606"/>
    </row>
    <row r="5607" spans="2:2">
      <c r="B5607"/>
    </row>
    <row r="5608" spans="2:2">
      <c r="B5608"/>
    </row>
    <row r="5609" spans="2:2">
      <c r="B5609"/>
    </row>
    <row r="5610" spans="2:2">
      <c r="B5610"/>
    </row>
    <row r="5611" spans="2:2">
      <c r="B5611"/>
    </row>
    <row r="5612" spans="2:2">
      <c r="B5612"/>
    </row>
    <row r="5613" spans="2:2">
      <c r="B5613"/>
    </row>
    <row r="5614" spans="2:2">
      <c r="B5614"/>
    </row>
    <row r="5615" spans="2:2">
      <c r="B5615"/>
    </row>
    <row r="5616" spans="2:2">
      <c r="B5616"/>
    </row>
    <row r="5617" spans="2:2">
      <c r="B5617"/>
    </row>
    <row r="5618" spans="2:2">
      <c r="B5618"/>
    </row>
    <row r="5619" spans="2:2">
      <c r="B5619"/>
    </row>
    <row r="5620" spans="2:2">
      <c r="B5620"/>
    </row>
    <row r="5621" spans="2:2">
      <c r="B5621"/>
    </row>
    <row r="5622" spans="2:2">
      <c r="B5622"/>
    </row>
    <row r="5623" spans="2:2">
      <c r="B5623"/>
    </row>
    <row r="5624" spans="2:2">
      <c r="B5624"/>
    </row>
    <row r="5625" spans="2:2">
      <c r="B5625"/>
    </row>
    <row r="5626" spans="2:2">
      <c r="B5626"/>
    </row>
    <row r="5627" spans="2:2">
      <c r="B5627"/>
    </row>
    <row r="5628" spans="2:2">
      <c r="B5628"/>
    </row>
    <row r="5629" spans="2:2">
      <c r="B5629"/>
    </row>
    <row r="5630" spans="2:2">
      <c r="B5630"/>
    </row>
    <row r="5631" spans="2:2">
      <c r="B5631"/>
    </row>
    <row r="5632" spans="2:2">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2">
      <c r="B5825"/>
    </row>
    <row r="5826" spans="2:2">
      <c r="B5826"/>
    </row>
    <row r="5827" spans="2:2">
      <c r="B5827"/>
    </row>
    <row r="5828" spans="2:2">
      <c r="B5828"/>
    </row>
    <row r="5829" spans="2:2">
      <c r="B5829"/>
    </row>
    <row r="5830" spans="2:2">
      <c r="B5830"/>
    </row>
    <row r="5831" spans="2:2">
      <c r="B5831"/>
    </row>
    <row r="5832" spans="2:2">
      <c r="B5832"/>
    </row>
    <row r="5833" spans="2:2">
      <c r="B5833"/>
    </row>
    <row r="5834" spans="2:2">
      <c r="B5834"/>
    </row>
    <row r="5835" spans="2:2">
      <c r="B5835"/>
    </row>
    <row r="5836" spans="2:2">
      <c r="B5836"/>
    </row>
    <row r="5837" spans="2:2">
      <c r="B5837"/>
    </row>
    <row r="5838" spans="2:2">
      <c r="B5838"/>
    </row>
    <row r="5839" spans="2:2">
      <c r="B5839"/>
    </row>
    <row r="5840" spans="2:2">
      <c r="B5840"/>
    </row>
    <row r="5841" spans="2:2">
      <c r="B5841"/>
    </row>
    <row r="5842" spans="2:2">
      <c r="B5842"/>
    </row>
    <row r="5843" spans="2:2">
      <c r="B5843"/>
    </row>
    <row r="5844" spans="2:2">
      <c r="B5844"/>
    </row>
    <row r="5845" spans="2:2">
      <c r="B5845"/>
    </row>
    <row r="5846" spans="2:2">
      <c r="B5846"/>
    </row>
    <row r="5847" spans="2:2">
      <c r="B5847"/>
    </row>
    <row r="5848" spans="2:2">
      <c r="B5848"/>
    </row>
    <row r="5849" spans="2:2">
      <c r="B5849"/>
    </row>
    <row r="5850" spans="2:2">
      <c r="B5850"/>
    </row>
    <row r="5851" spans="2:2">
      <c r="B5851"/>
    </row>
    <row r="5852" spans="2:2">
      <c r="B5852"/>
    </row>
    <row r="5853" spans="2:2">
      <c r="B5853"/>
    </row>
    <row r="5854" spans="2:2">
      <c r="B5854"/>
    </row>
    <row r="5855" spans="2:2">
      <c r="B5855"/>
    </row>
    <row r="5856" spans="2:2">
      <c r="B5856"/>
    </row>
    <row r="5857" spans="2:2">
      <c r="B5857"/>
    </row>
    <row r="5858" spans="2:2">
      <c r="B5858"/>
    </row>
    <row r="5859" spans="2:2">
      <c r="B5859"/>
    </row>
    <row r="5860" spans="2:2">
      <c r="B5860"/>
    </row>
    <row r="5861" spans="2:2">
      <c r="B5861"/>
    </row>
    <row r="5862" spans="2:2">
      <c r="B5862"/>
    </row>
    <row r="5863" spans="2:2">
      <c r="B5863"/>
    </row>
    <row r="5864" spans="2:2">
      <c r="B5864"/>
    </row>
    <row r="5865" spans="2:2">
      <c r="B5865"/>
    </row>
    <row r="5866" spans="2:2">
      <c r="B5866"/>
    </row>
    <row r="5867" spans="2:2">
      <c r="B5867"/>
    </row>
    <row r="5868" spans="2:2">
      <c r="B5868"/>
    </row>
    <row r="5869" spans="2:2">
      <c r="B5869"/>
    </row>
    <row r="5870" spans="2:2">
      <c r="B5870"/>
    </row>
    <row r="5871" spans="2:2">
      <c r="B5871"/>
    </row>
    <row r="5872" spans="2:2">
      <c r="B5872"/>
    </row>
    <row r="5873" spans="2:2">
      <c r="B5873"/>
    </row>
    <row r="5874" spans="2:2">
      <c r="B5874"/>
    </row>
    <row r="5875" spans="2:2">
      <c r="B5875"/>
    </row>
    <row r="5876" spans="2:2">
      <c r="B5876"/>
    </row>
    <row r="5877" spans="2:2">
      <c r="B5877"/>
    </row>
    <row r="5878" spans="2:2">
      <c r="B5878"/>
    </row>
    <row r="5879" spans="2:2">
      <c r="B5879"/>
    </row>
    <row r="5880" spans="2:2">
      <c r="B5880"/>
    </row>
    <row r="5881" spans="2:2">
      <c r="B5881"/>
    </row>
    <row r="5882" spans="2:2">
      <c r="B5882"/>
    </row>
    <row r="5883" spans="2:2">
      <c r="B5883"/>
    </row>
    <row r="5884" spans="2:2">
      <c r="B5884"/>
    </row>
    <row r="5885" spans="2:2">
      <c r="B5885"/>
    </row>
    <row r="5886" spans="2:2">
      <c r="B5886"/>
    </row>
    <row r="5887" spans="2:2">
      <c r="B5887"/>
    </row>
    <row r="5888" spans="2:2">
      <c r="B5888"/>
    </row>
    <row r="5889" spans="2:2">
      <c r="B5889"/>
    </row>
    <row r="5890" spans="2:2">
      <c r="B5890"/>
    </row>
    <row r="5891" spans="2:2">
      <c r="B5891"/>
    </row>
    <row r="5892" spans="2:2">
      <c r="B5892"/>
    </row>
    <row r="5893" spans="2:2">
      <c r="B5893"/>
    </row>
    <row r="5894" spans="2:2">
      <c r="B5894"/>
    </row>
    <row r="5895" spans="2:2">
      <c r="B5895"/>
    </row>
    <row r="5896" spans="2:2">
      <c r="B5896"/>
    </row>
    <row r="5897" spans="2:2">
      <c r="B5897"/>
    </row>
    <row r="5898" spans="2:2">
      <c r="B5898"/>
    </row>
    <row r="5899" spans="2:2">
      <c r="B5899"/>
    </row>
    <row r="5900" spans="2:2">
      <c r="B5900"/>
    </row>
    <row r="5901" spans="2:2">
      <c r="B5901"/>
    </row>
    <row r="5902" spans="2:2">
      <c r="B5902"/>
    </row>
    <row r="5903" spans="2:2">
      <c r="B5903"/>
    </row>
    <row r="5904" spans="2:2">
      <c r="B5904"/>
    </row>
    <row r="5905" spans="2:2">
      <c r="B5905"/>
    </row>
    <row r="5906" spans="2:2">
      <c r="B5906"/>
    </row>
    <row r="5907" spans="2:2">
      <c r="B5907"/>
    </row>
    <row r="5908" spans="2:2">
      <c r="B5908"/>
    </row>
    <row r="5909" spans="2:2">
      <c r="B5909"/>
    </row>
    <row r="5910" spans="2:2">
      <c r="B5910"/>
    </row>
    <row r="5911" spans="2:2">
      <c r="B5911"/>
    </row>
    <row r="5912" spans="2:2">
      <c r="B5912"/>
    </row>
    <row r="5913" spans="2:2">
      <c r="B5913"/>
    </row>
    <row r="5914" spans="2:2">
      <c r="B5914"/>
    </row>
    <row r="5915" spans="2:2">
      <c r="B5915"/>
    </row>
    <row r="5916" spans="2:2">
      <c r="B5916"/>
    </row>
    <row r="5917" spans="2:2">
      <c r="B5917"/>
    </row>
    <row r="5918" spans="2:2">
      <c r="B5918"/>
    </row>
    <row r="5919" spans="2:2">
      <c r="B5919"/>
    </row>
    <row r="5920" spans="2:2">
      <c r="B5920"/>
    </row>
    <row r="5921" spans="2:2">
      <c r="B5921"/>
    </row>
    <row r="5922" spans="2:2">
      <c r="B5922"/>
    </row>
    <row r="5923" spans="2:2">
      <c r="B5923"/>
    </row>
    <row r="5924" spans="2:2">
      <c r="B5924"/>
    </row>
    <row r="5925" spans="2:2">
      <c r="B5925"/>
    </row>
    <row r="5926" spans="2:2">
      <c r="B5926"/>
    </row>
    <row r="5927" spans="2:2">
      <c r="B5927"/>
    </row>
    <row r="5928" spans="2:2">
      <c r="B5928"/>
    </row>
    <row r="5929" spans="2:2">
      <c r="B5929"/>
    </row>
    <row r="5930" spans="2:2">
      <c r="B5930"/>
    </row>
    <row r="5931" spans="2:2">
      <c r="B5931"/>
    </row>
    <row r="5932" spans="2:2">
      <c r="B5932"/>
    </row>
    <row r="5933" spans="2:2">
      <c r="B5933"/>
    </row>
    <row r="5934" spans="2:2">
      <c r="B5934"/>
    </row>
    <row r="5935" spans="2:2">
      <c r="B5935"/>
    </row>
    <row r="5936" spans="2:2">
      <c r="B5936"/>
    </row>
    <row r="5937" spans="2:2">
      <c r="B5937"/>
    </row>
    <row r="5938" spans="2:2">
      <c r="B5938"/>
    </row>
    <row r="5939" spans="2:2">
      <c r="B5939"/>
    </row>
    <row r="5940" spans="2:2">
      <c r="B5940"/>
    </row>
    <row r="5941" spans="2:2">
      <c r="B5941"/>
    </row>
    <row r="5942" spans="2:2">
      <c r="B5942"/>
    </row>
    <row r="5943" spans="2:2">
      <c r="B5943"/>
    </row>
    <row r="5944" spans="2:2">
      <c r="B5944"/>
    </row>
    <row r="5945" spans="2:2">
      <c r="B5945"/>
    </row>
    <row r="5946" spans="2:2">
      <c r="B5946"/>
    </row>
    <row r="5947" spans="2:2">
      <c r="B5947"/>
    </row>
    <row r="5948" spans="2:2">
      <c r="B5948"/>
    </row>
    <row r="5949" spans="2:2">
      <c r="B5949"/>
    </row>
    <row r="5950" spans="2:2">
      <c r="B5950"/>
    </row>
    <row r="5951" spans="2:2">
      <c r="B5951"/>
    </row>
    <row r="5952" spans="2:2">
      <c r="B5952"/>
    </row>
    <row r="5953" spans="2:2">
      <c r="B5953"/>
    </row>
    <row r="5954" spans="2:2">
      <c r="B5954"/>
    </row>
    <row r="5955" spans="2:2">
      <c r="B5955"/>
    </row>
    <row r="5956" spans="2:2">
      <c r="B5956"/>
    </row>
    <row r="5957" spans="2:2">
      <c r="B5957"/>
    </row>
    <row r="5958" spans="2:2">
      <c r="B5958"/>
    </row>
    <row r="5959" spans="2:2">
      <c r="B5959"/>
    </row>
    <row r="5960" spans="2:2">
      <c r="B5960"/>
    </row>
    <row r="5961" spans="2:2">
      <c r="B5961"/>
    </row>
    <row r="5962" spans="2:2">
      <c r="B5962"/>
    </row>
    <row r="5963" spans="2:2">
      <c r="B5963"/>
    </row>
    <row r="5964" spans="2:2">
      <c r="B5964"/>
    </row>
    <row r="5965" spans="2:2">
      <c r="B5965"/>
    </row>
    <row r="5966" spans="2:2">
      <c r="B5966"/>
    </row>
    <row r="5967" spans="2:2">
      <c r="B5967"/>
    </row>
    <row r="5968" spans="2:2">
      <c r="B5968"/>
    </row>
    <row r="5969" spans="2:2">
      <c r="B5969"/>
    </row>
    <row r="5970" spans="2:2">
      <c r="B5970"/>
    </row>
    <row r="5971" spans="2:2">
      <c r="B5971"/>
    </row>
    <row r="5972" spans="2:2">
      <c r="B5972"/>
    </row>
    <row r="5973" spans="2:2">
      <c r="B5973"/>
    </row>
    <row r="5974" spans="2:2">
      <c r="B5974"/>
    </row>
    <row r="5975" spans="2:2">
      <c r="B5975"/>
    </row>
    <row r="5976" spans="2:2">
      <c r="B5976"/>
    </row>
    <row r="5977" spans="2:2">
      <c r="B5977"/>
    </row>
    <row r="5978" spans="2:2">
      <c r="B5978"/>
    </row>
    <row r="5979" spans="2:2">
      <c r="B5979"/>
    </row>
    <row r="5980" spans="2:2">
      <c r="B5980"/>
    </row>
    <row r="5981" spans="2:2">
      <c r="B5981"/>
    </row>
    <row r="5982" spans="2:2">
      <c r="B5982"/>
    </row>
    <row r="5983" spans="2:2">
      <c r="B5983"/>
    </row>
    <row r="5984" spans="2:2">
      <c r="B5984"/>
    </row>
    <row r="5985" spans="2:2">
      <c r="B5985"/>
    </row>
    <row r="5986" spans="2:2">
      <c r="B5986"/>
    </row>
    <row r="5987" spans="2:2">
      <c r="B5987"/>
    </row>
    <row r="5988" spans="2:2">
      <c r="B5988"/>
    </row>
    <row r="5989" spans="2:2">
      <c r="B5989"/>
    </row>
    <row r="5990" spans="2:2">
      <c r="B5990"/>
    </row>
    <row r="5991" spans="2:2">
      <c r="B5991"/>
    </row>
    <row r="5992" spans="2:2">
      <c r="B5992"/>
    </row>
    <row r="5993" spans="2:2">
      <c r="B5993"/>
    </row>
    <row r="5994" spans="2:2">
      <c r="B5994"/>
    </row>
    <row r="5995" spans="2:2">
      <c r="B5995"/>
    </row>
    <row r="5996" spans="2:2">
      <c r="B5996"/>
    </row>
    <row r="5997" spans="2:2">
      <c r="B5997"/>
    </row>
    <row r="5998" spans="2:2">
      <c r="B5998"/>
    </row>
    <row r="5999" spans="2:2">
      <c r="B5999"/>
    </row>
    <row r="6000" spans="2:2">
      <c r="B6000"/>
    </row>
    <row r="6001" spans="2:2">
      <c r="B6001"/>
    </row>
    <row r="6002" spans="2:2">
      <c r="B6002"/>
    </row>
    <row r="6003" spans="2:2">
      <c r="B6003"/>
    </row>
    <row r="6004" spans="2:2">
      <c r="B6004"/>
    </row>
    <row r="6005" spans="2:2">
      <c r="B6005"/>
    </row>
    <row r="6006" spans="2:2">
      <c r="B6006"/>
    </row>
    <row r="6007" spans="2:2">
      <c r="B6007"/>
    </row>
    <row r="6008" spans="2:2">
      <c r="B6008"/>
    </row>
    <row r="6009" spans="2:2">
      <c r="B6009"/>
    </row>
    <row r="6010" spans="2:2">
      <c r="B6010"/>
    </row>
    <row r="6011" spans="2:2">
      <c r="B6011"/>
    </row>
    <row r="6012" spans="2:2">
      <c r="B6012"/>
    </row>
    <row r="6013" spans="2:2">
      <c r="B6013"/>
    </row>
    <row r="6014" spans="2:2">
      <c r="B6014"/>
    </row>
    <row r="6015" spans="2:2">
      <c r="B6015"/>
    </row>
    <row r="6016" spans="2:2">
      <c r="B6016"/>
    </row>
    <row r="6017" spans="2:2">
      <c r="B6017"/>
    </row>
    <row r="6018" spans="2:2">
      <c r="B6018"/>
    </row>
    <row r="6019" spans="2:2">
      <c r="B6019"/>
    </row>
    <row r="6020" spans="2:2">
      <c r="B6020"/>
    </row>
    <row r="6021" spans="2:2">
      <c r="B6021"/>
    </row>
    <row r="6022" spans="2:2">
      <c r="B6022"/>
    </row>
    <row r="6023" spans="2:2">
      <c r="B6023"/>
    </row>
    <row r="6024" spans="2:2">
      <c r="B6024"/>
    </row>
    <row r="6025" spans="2:2">
      <c r="B6025"/>
    </row>
    <row r="6026" spans="2:2">
      <c r="B6026"/>
    </row>
    <row r="6027" spans="2:2">
      <c r="B6027"/>
    </row>
    <row r="6028" spans="2:2">
      <c r="B6028"/>
    </row>
    <row r="6029" spans="2:2">
      <c r="B6029"/>
    </row>
    <row r="6030" spans="2:2">
      <c r="B6030"/>
    </row>
    <row r="6031" spans="2:2">
      <c r="B6031"/>
    </row>
    <row r="6032" spans="2:2">
      <c r="B6032"/>
    </row>
    <row r="6033" spans="2:2">
      <c r="B6033"/>
    </row>
    <row r="6034" spans="2:2">
      <c r="B6034"/>
    </row>
    <row r="6035" spans="2:2">
      <c r="B6035"/>
    </row>
    <row r="6036" spans="2:2">
      <c r="B6036"/>
    </row>
    <row r="6037" spans="2:2">
      <c r="B6037"/>
    </row>
    <row r="6038" spans="2:2">
      <c r="B6038"/>
    </row>
    <row r="6039" spans="2:2">
      <c r="B6039"/>
    </row>
    <row r="6040" spans="2:2">
      <c r="B6040"/>
    </row>
    <row r="6041" spans="2:2">
      <c r="B6041"/>
    </row>
    <row r="6042" spans="2:2">
      <c r="B6042"/>
    </row>
    <row r="6043" spans="2:2">
      <c r="B6043"/>
    </row>
    <row r="6044" spans="2:2">
      <c r="B6044"/>
    </row>
    <row r="6045" spans="2:2">
      <c r="B6045"/>
    </row>
    <row r="6046" spans="2:2">
      <c r="B6046"/>
    </row>
    <row r="6047" spans="2:2">
      <c r="B6047"/>
    </row>
    <row r="6048" spans="2:2">
      <c r="B6048"/>
    </row>
    <row r="6049" spans="2:2">
      <c r="B6049"/>
    </row>
    <row r="6050" spans="2:2">
      <c r="B6050"/>
    </row>
    <row r="6051" spans="2:2">
      <c r="B6051"/>
    </row>
    <row r="6052" spans="2:2">
      <c r="B6052"/>
    </row>
    <row r="6053" spans="2:2">
      <c r="B6053"/>
    </row>
    <row r="6054" spans="2:2">
      <c r="B6054"/>
    </row>
    <row r="6055" spans="2:2">
      <c r="B6055"/>
    </row>
    <row r="6056" spans="2:2">
      <c r="B6056"/>
    </row>
    <row r="6057" spans="2:2">
      <c r="B6057"/>
    </row>
    <row r="6058" spans="2:2">
      <c r="B6058"/>
    </row>
    <row r="6059" spans="2:2">
      <c r="B6059"/>
    </row>
    <row r="6060" spans="2:2">
      <c r="B6060"/>
    </row>
    <row r="6061" spans="2:2">
      <c r="B6061"/>
    </row>
    <row r="6062" spans="2:2">
      <c r="B6062"/>
    </row>
    <row r="6063" spans="2:2">
      <c r="B6063"/>
    </row>
    <row r="6064" spans="2:2">
      <c r="B6064"/>
    </row>
    <row r="6065" spans="2:2">
      <c r="B6065"/>
    </row>
    <row r="6066" spans="2:2">
      <c r="B6066"/>
    </row>
    <row r="6067" spans="2:2">
      <c r="B6067"/>
    </row>
    <row r="6068" spans="2:2">
      <c r="B6068"/>
    </row>
    <row r="6069" spans="2:2">
      <c r="B6069"/>
    </row>
    <row r="6070" spans="2:2">
      <c r="B6070"/>
    </row>
    <row r="6071" spans="2:2">
      <c r="B6071"/>
    </row>
    <row r="6072" spans="2:2">
      <c r="B6072"/>
    </row>
    <row r="6073" spans="2:2">
      <c r="B6073"/>
    </row>
    <row r="6074" spans="2:2">
      <c r="B6074"/>
    </row>
    <row r="6075" spans="2:2">
      <c r="B6075"/>
    </row>
    <row r="6076" spans="2:2">
      <c r="B6076"/>
    </row>
    <row r="6077" spans="2:2">
      <c r="B6077"/>
    </row>
    <row r="6078" spans="2:2">
      <c r="B6078"/>
    </row>
    <row r="6079" spans="2:2">
      <c r="B6079"/>
    </row>
    <row r="6080" spans="2:2">
      <c r="B6080"/>
    </row>
    <row r="6081" spans="2:2">
      <c r="B6081"/>
    </row>
    <row r="6082" spans="2:2">
      <c r="B6082"/>
    </row>
    <row r="6083" spans="2:2">
      <c r="B6083"/>
    </row>
    <row r="6084" spans="2:2">
      <c r="B6084"/>
    </row>
    <row r="6085" spans="2:2">
      <c r="B6085"/>
    </row>
    <row r="6086" spans="2:2">
      <c r="B6086"/>
    </row>
    <row r="6087" spans="2:2">
      <c r="B6087"/>
    </row>
    <row r="6088" spans="2:2">
      <c r="B6088"/>
    </row>
    <row r="6089" spans="2:2">
      <c r="B6089"/>
    </row>
    <row r="6090" spans="2:2">
      <c r="B6090"/>
    </row>
    <row r="6091" spans="2:2">
      <c r="B6091"/>
    </row>
    <row r="6092" spans="2:2">
      <c r="B6092"/>
    </row>
    <row r="6093" spans="2:2">
      <c r="B6093"/>
    </row>
    <row r="6094" spans="2:2">
      <c r="B6094"/>
    </row>
    <row r="6095" spans="2:2">
      <c r="B6095"/>
    </row>
    <row r="6096" spans="2:2">
      <c r="B6096"/>
    </row>
    <row r="6097" spans="2:2">
      <c r="B6097"/>
    </row>
    <row r="6098" spans="2:2">
      <c r="B6098"/>
    </row>
    <row r="6099" spans="2:2">
      <c r="B6099"/>
    </row>
    <row r="6100" spans="2:2">
      <c r="B6100"/>
    </row>
    <row r="6101" spans="2:2">
      <c r="B6101"/>
    </row>
    <row r="6102" spans="2:2">
      <c r="B6102"/>
    </row>
    <row r="6103" spans="2:2">
      <c r="B6103"/>
    </row>
    <row r="6104" spans="2:2">
      <c r="B6104"/>
    </row>
    <row r="6105" spans="2:2">
      <c r="B6105"/>
    </row>
    <row r="6106" spans="2:2">
      <c r="B6106"/>
    </row>
    <row r="6107" spans="2:2">
      <c r="B6107"/>
    </row>
    <row r="6108" spans="2:2">
      <c r="B6108"/>
    </row>
    <row r="6109" spans="2:2">
      <c r="B6109"/>
    </row>
    <row r="6110" spans="2:2">
      <c r="B6110"/>
    </row>
    <row r="6111" spans="2:2">
      <c r="B6111"/>
    </row>
    <row r="6112" spans="2:2">
      <c r="B6112"/>
    </row>
    <row r="6113" spans="2:2">
      <c r="B6113"/>
    </row>
    <row r="6114" spans="2:2">
      <c r="B6114"/>
    </row>
    <row r="6115" spans="2:2">
      <c r="B6115"/>
    </row>
    <row r="6116" spans="2:2">
      <c r="B6116"/>
    </row>
    <row r="6117" spans="2:2">
      <c r="B6117"/>
    </row>
    <row r="6118" spans="2:2">
      <c r="B6118"/>
    </row>
    <row r="6119" spans="2:2">
      <c r="B6119"/>
    </row>
    <row r="6120" spans="2:2">
      <c r="B6120"/>
    </row>
    <row r="6121" spans="2:2">
      <c r="B6121"/>
    </row>
    <row r="6122" spans="2:2">
      <c r="B6122"/>
    </row>
    <row r="6123" spans="2:2">
      <c r="B6123"/>
    </row>
    <row r="6124" spans="2:2">
      <c r="B6124"/>
    </row>
    <row r="6125" spans="2:2">
      <c r="B6125"/>
    </row>
    <row r="6126" spans="2:2">
      <c r="B6126"/>
    </row>
    <row r="6127" spans="2:2">
      <c r="B6127"/>
    </row>
    <row r="6128" spans="2:2">
      <c r="B6128"/>
    </row>
    <row r="6129" spans="2:2">
      <c r="B6129"/>
    </row>
    <row r="6130" spans="2:2">
      <c r="B6130"/>
    </row>
    <row r="6131" spans="2:2">
      <c r="B6131"/>
    </row>
    <row r="6132" spans="2:2">
      <c r="B6132"/>
    </row>
    <row r="6133" spans="2:2">
      <c r="B6133"/>
    </row>
    <row r="6134" spans="2:2">
      <c r="B6134"/>
    </row>
    <row r="6135" spans="2:2">
      <c r="B6135"/>
    </row>
    <row r="6136" spans="2:2">
      <c r="B6136"/>
    </row>
    <row r="6137" spans="2:2">
      <c r="B6137"/>
    </row>
    <row r="6138" spans="2:2">
      <c r="B6138"/>
    </row>
    <row r="6139" spans="2:2">
      <c r="B6139"/>
    </row>
    <row r="6140" spans="2:2">
      <c r="B6140"/>
    </row>
    <row r="6141" spans="2:2">
      <c r="B6141"/>
    </row>
    <row r="6142" spans="2:2">
      <c r="B6142"/>
    </row>
    <row r="6143" spans="2:2">
      <c r="B6143"/>
    </row>
    <row r="6144" spans="2:2">
      <c r="B6144"/>
    </row>
    <row r="6145" spans="2:2">
      <c r="B6145"/>
    </row>
    <row r="6146" spans="2:2">
      <c r="B6146"/>
    </row>
    <row r="6147" spans="2:2">
      <c r="B6147"/>
    </row>
    <row r="6148" spans="2:2">
      <c r="B6148"/>
    </row>
    <row r="6149" spans="2:2">
      <c r="B6149"/>
    </row>
    <row r="6150" spans="2:2">
      <c r="B6150"/>
    </row>
    <row r="6151" spans="2:2">
      <c r="B6151"/>
    </row>
    <row r="6152" spans="2:2">
      <c r="B6152"/>
    </row>
    <row r="6153" spans="2:2">
      <c r="B6153"/>
    </row>
    <row r="6154" spans="2:2">
      <c r="B6154"/>
    </row>
    <row r="6155" spans="2:2">
      <c r="B6155"/>
    </row>
    <row r="6156" spans="2:2">
      <c r="B6156"/>
    </row>
    <row r="6157" spans="2:2">
      <c r="B6157"/>
    </row>
    <row r="6158" spans="2:2">
      <c r="B6158"/>
    </row>
    <row r="6159" spans="2:2">
      <c r="B6159"/>
    </row>
    <row r="6160" spans="2:2">
      <c r="B6160"/>
    </row>
    <row r="6161" spans="2:2">
      <c r="B6161"/>
    </row>
    <row r="6162" spans="2:2">
      <c r="B6162"/>
    </row>
    <row r="6163" spans="2:2">
      <c r="B6163"/>
    </row>
    <row r="6164" spans="2:2">
      <c r="B6164"/>
    </row>
    <row r="6165" spans="2:2">
      <c r="B6165"/>
    </row>
    <row r="6166" spans="2:2">
      <c r="B6166"/>
    </row>
    <row r="6167" spans="2:2">
      <c r="B6167"/>
    </row>
    <row r="6168" spans="2:2">
      <c r="B6168"/>
    </row>
    <row r="6169" spans="2:2">
      <c r="B6169"/>
    </row>
    <row r="6170" spans="2:2">
      <c r="B6170"/>
    </row>
    <row r="6171" spans="2:2">
      <c r="B6171"/>
    </row>
    <row r="6172" spans="2:2">
      <c r="B6172"/>
    </row>
    <row r="6173" spans="2:2">
      <c r="B6173"/>
    </row>
    <row r="6174" spans="2:2">
      <c r="B6174"/>
    </row>
    <row r="6175" spans="2:2">
      <c r="B6175"/>
    </row>
    <row r="6176" spans="2:2">
      <c r="B6176"/>
    </row>
    <row r="6177" spans="2:2">
      <c r="B6177"/>
    </row>
    <row r="6178" spans="2:2">
      <c r="B6178"/>
    </row>
    <row r="6179" spans="2:2">
      <c r="B6179"/>
    </row>
    <row r="6180" spans="2:2">
      <c r="B6180"/>
    </row>
    <row r="6181" spans="2:2">
      <c r="B6181"/>
    </row>
    <row r="6182" spans="2:2">
      <c r="B6182"/>
    </row>
    <row r="6183" spans="2:2">
      <c r="B6183"/>
    </row>
    <row r="6184" spans="2:2">
      <c r="B6184"/>
    </row>
    <row r="6185" spans="2:2">
      <c r="B6185"/>
    </row>
    <row r="6186" spans="2:2">
      <c r="B6186"/>
    </row>
    <row r="6187" spans="2:2">
      <c r="B6187"/>
    </row>
    <row r="6188" spans="2:2">
      <c r="B6188"/>
    </row>
    <row r="6189" spans="2:2">
      <c r="B6189"/>
    </row>
    <row r="6190" spans="2:2">
      <c r="B6190"/>
    </row>
    <row r="6191" spans="2:2">
      <c r="B6191"/>
    </row>
    <row r="6192" spans="2:2">
      <c r="B6192"/>
    </row>
    <row r="6193" spans="2:2">
      <c r="B6193"/>
    </row>
    <row r="6194" spans="2:2">
      <c r="B6194"/>
    </row>
    <row r="6195" spans="2:2">
      <c r="B6195"/>
    </row>
    <row r="6196" spans="2:2">
      <c r="B6196"/>
    </row>
    <row r="6197" spans="2:2">
      <c r="B6197"/>
    </row>
    <row r="6198" spans="2:2">
      <c r="B6198"/>
    </row>
    <row r="6199" spans="2:2">
      <c r="B6199"/>
    </row>
    <row r="6200" spans="2:2">
      <c r="B6200"/>
    </row>
    <row r="6201" spans="2:2">
      <c r="B6201"/>
    </row>
    <row r="6202" spans="2:2">
      <c r="B6202"/>
    </row>
    <row r="6203" spans="2:2">
      <c r="B6203"/>
    </row>
    <row r="6204" spans="2:2">
      <c r="B6204"/>
    </row>
    <row r="6205" spans="2:2">
      <c r="B6205"/>
    </row>
    <row r="6206" spans="2:2">
      <c r="B6206"/>
    </row>
    <row r="6207" spans="2:2">
      <c r="B6207"/>
    </row>
    <row r="6208" spans="2:2">
      <c r="B6208"/>
    </row>
    <row r="6209" spans="2:2">
      <c r="B6209"/>
    </row>
    <row r="6210" spans="2:2">
      <c r="B6210"/>
    </row>
    <row r="6211" spans="2:2">
      <c r="B6211"/>
    </row>
    <row r="6212" spans="2:2">
      <c r="B6212"/>
    </row>
    <row r="6213" spans="2:2">
      <c r="B6213"/>
    </row>
    <row r="6214" spans="2:2">
      <c r="B6214"/>
    </row>
    <row r="6215" spans="2:2">
      <c r="B6215"/>
    </row>
    <row r="6216" spans="2:2">
      <c r="B6216"/>
    </row>
    <row r="6217" spans="2:2">
      <c r="B6217"/>
    </row>
    <row r="6218" spans="2:2">
      <c r="B6218"/>
    </row>
    <row r="6219" spans="2:2">
      <c r="B6219"/>
    </row>
    <row r="6220" spans="2:2">
      <c r="B6220"/>
    </row>
    <row r="6221" spans="2:2">
      <c r="B6221"/>
    </row>
    <row r="6222" spans="2:2">
      <c r="B6222"/>
    </row>
    <row r="6223" spans="2:2">
      <c r="B6223"/>
    </row>
    <row r="6224" spans="2:2">
      <c r="B6224"/>
    </row>
    <row r="6225" spans="2:2">
      <c r="B6225"/>
    </row>
    <row r="6226" spans="2:2">
      <c r="B6226"/>
    </row>
    <row r="6227" spans="2:2">
      <c r="B6227"/>
    </row>
    <row r="6228" spans="2:2">
      <c r="B6228"/>
    </row>
    <row r="6229" spans="2:2">
      <c r="B6229"/>
    </row>
    <row r="6230" spans="2:2">
      <c r="B6230"/>
    </row>
    <row r="6231" spans="2:2">
      <c r="B6231"/>
    </row>
    <row r="6232" spans="2:2">
      <c r="B6232"/>
    </row>
    <row r="6233" spans="2:2">
      <c r="B6233"/>
    </row>
    <row r="6234" spans="2:2">
      <c r="B6234"/>
    </row>
    <row r="6235" spans="2:2">
      <c r="B6235"/>
    </row>
    <row r="6236" spans="2:2">
      <c r="B6236"/>
    </row>
    <row r="6237" spans="2:2">
      <c r="B6237"/>
    </row>
    <row r="6238" spans="2:2">
      <c r="B6238"/>
    </row>
    <row r="6239" spans="2:2">
      <c r="B6239"/>
    </row>
    <row r="6240" spans="2:2">
      <c r="B6240"/>
    </row>
    <row r="6241" spans="2:2">
      <c r="B6241"/>
    </row>
    <row r="6242" spans="2:2">
      <c r="B6242"/>
    </row>
    <row r="6243" spans="2:2">
      <c r="B6243"/>
    </row>
    <row r="6244" spans="2:2">
      <c r="B6244"/>
    </row>
    <row r="6245" spans="2:2">
      <c r="B6245"/>
    </row>
    <row r="6246" spans="2:2">
      <c r="B6246"/>
    </row>
    <row r="6247" spans="2:2">
      <c r="B6247"/>
    </row>
    <row r="6248" spans="2:2">
      <c r="B6248"/>
    </row>
    <row r="6249" spans="2:2">
      <c r="B6249"/>
    </row>
    <row r="6250" spans="2:2">
      <c r="B6250"/>
    </row>
    <row r="6251" spans="2:2">
      <c r="B6251"/>
    </row>
    <row r="6252" spans="2:2">
      <c r="B6252"/>
    </row>
    <row r="6253" spans="2:2">
      <c r="B6253"/>
    </row>
    <row r="6254" spans="2:2">
      <c r="B6254"/>
    </row>
    <row r="6255" spans="2:2">
      <c r="B6255"/>
    </row>
    <row r="6256" spans="2:2">
      <c r="B6256"/>
    </row>
    <row r="6257" spans="2:2">
      <c r="B6257"/>
    </row>
    <row r="6258" spans="2:2">
      <c r="B6258"/>
    </row>
    <row r="6259" spans="2:2">
      <c r="B6259"/>
    </row>
    <row r="6260" spans="2:2">
      <c r="B6260"/>
    </row>
    <row r="6261" spans="2:2">
      <c r="B6261"/>
    </row>
    <row r="6262" spans="2:2">
      <c r="B6262"/>
    </row>
    <row r="6263" spans="2:2">
      <c r="B6263"/>
    </row>
    <row r="6264" spans="2:2">
      <c r="B6264"/>
    </row>
    <row r="6265" spans="2:2">
      <c r="B6265"/>
    </row>
    <row r="6266" spans="2:2">
      <c r="B6266"/>
    </row>
    <row r="6267" spans="2:2">
      <c r="B6267"/>
    </row>
    <row r="6268" spans="2:2">
      <c r="B6268"/>
    </row>
    <row r="6269" spans="2:2">
      <c r="B6269"/>
    </row>
    <row r="6270" spans="2:2">
      <c r="B6270"/>
    </row>
    <row r="6271" spans="2:2">
      <c r="B6271"/>
    </row>
    <row r="6272" spans="2:2">
      <c r="B6272"/>
    </row>
    <row r="6273" spans="2:2">
      <c r="B6273"/>
    </row>
    <row r="6274" spans="2:2">
      <c r="B6274"/>
    </row>
    <row r="6275" spans="2:2">
      <c r="B6275"/>
    </row>
    <row r="6276" spans="2:2">
      <c r="B6276"/>
    </row>
    <row r="6277" spans="2:2">
      <c r="B6277"/>
    </row>
    <row r="6278" spans="2:2">
      <c r="B6278"/>
    </row>
    <row r="6279" spans="2:2">
      <c r="B6279"/>
    </row>
    <row r="6280" spans="2:2">
      <c r="B6280"/>
    </row>
    <row r="6281" spans="2:2">
      <c r="B6281"/>
    </row>
    <row r="6282" spans="2:2">
      <c r="B6282"/>
    </row>
    <row r="6283" spans="2:2">
      <c r="B6283"/>
    </row>
    <row r="6284" spans="2:2">
      <c r="B6284"/>
    </row>
    <row r="6285" spans="2:2">
      <c r="B6285"/>
    </row>
    <row r="6286" spans="2:2">
      <c r="B6286"/>
    </row>
    <row r="6287" spans="2:2">
      <c r="B6287"/>
    </row>
    <row r="6288" spans="2:2">
      <c r="B6288"/>
    </row>
    <row r="6289" spans="2:2">
      <c r="B6289"/>
    </row>
    <row r="6290" spans="2:2">
      <c r="B6290"/>
    </row>
    <row r="6291" spans="2:2">
      <c r="B6291"/>
    </row>
    <row r="6292" spans="2:2">
      <c r="B6292"/>
    </row>
    <row r="6293" spans="2:2">
      <c r="B6293"/>
    </row>
    <row r="6294" spans="2:2">
      <c r="B6294"/>
    </row>
    <row r="6295" spans="2:2">
      <c r="B6295"/>
    </row>
    <row r="6296" spans="2:2">
      <c r="B6296"/>
    </row>
    <row r="6297" spans="2:2">
      <c r="B6297"/>
    </row>
    <row r="6298" spans="2:2">
      <c r="B6298"/>
    </row>
    <row r="6299" spans="2:2">
      <c r="B6299"/>
    </row>
    <row r="6300" spans="2:2">
      <c r="B6300"/>
    </row>
    <row r="6301" spans="2:2">
      <c r="B6301"/>
    </row>
    <row r="6302" spans="2:2">
      <c r="B6302"/>
    </row>
    <row r="6303" spans="2:2">
      <c r="B6303"/>
    </row>
    <row r="6304" spans="2:2">
      <c r="B6304"/>
    </row>
    <row r="6305" spans="2:2">
      <c r="B6305"/>
    </row>
    <row r="6306" spans="2:2">
      <c r="B6306"/>
    </row>
    <row r="6307" spans="2:2">
      <c r="B6307"/>
    </row>
    <row r="6308" spans="2:2">
      <c r="B6308"/>
    </row>
    <row r="6309" spans="2:2">
      <c r="B6309"/>
    </row>
    <row r="6310" spans="2:2">
      <c r="B6310"/>
    </row>
    <row r="6311" spans="2:2">
      <c r="B6311"/>
    </row>
    <row r="6312" spans="2:2">
      <c r="B6312"/>
    </row>
    <row r="6313" spans="2:2">
      <c r="B6313"/>
    </row>
    <row r="6314" spans="2:2">
      <c r="B6314"/>
    </row>
    <row r="6315" spans="2:2">
      <c r="B6315"/>
    </row>
    <row r="6316" spans="2:2">
      <c r="B6316"/>
    </row>
    <row r="6317" spans="2:2">
      <c r="B6317"/>
    </row>
    <row r="6318" spans="2:2">
      <c r="B6318"/>
    </row>
    <row r="6319" spans="2:2">
      <c r="B6319"/>
    </row>
    <row r="6320" spans="2:2">
      <c r="B6320"/>
    </row>
    <row r="6321" spans="2:2">
      <c r="B6321"/>
    </row>
    <row r="6322" spans="2:2">
      <c r="B6322"/>
    </row>
    <row r="6323" spans="2:2">
      <c r="B6323"/>
    </row>
    <row r="6324" spans="2:2">
      <c r="B6324"/>
    </row>
    <row r="6325" spans="2:2">
      <c r="B6325"/>
    </row>
    <row r="6326" spans="2:2">
      <c r="B6326"/>
    </row>
    <row r="6327" spans="2:2">
      <c r="B6327"/>
    </row>
    <row r="6328" spans="2:2">
      <c r="B6328"/>
    </row>
    <row r="6329" spans="2:2">
      <c r="B6329"/>
    </row>
    <row r="6330" spans="2:2">
      <c r="B6330"/>
    </row>
    <row r="6331" spans="2:2">
      <c r="B6331"/>
    </row>
    <row r="6332" spans="2:2">
      <c r="B6332"/>
    </row>
    <row r="6333" spans="2:2">
      <c r="B6333"/>
    </row>
    <row r="6334" spans="2:2">
      <c r="B6334"/>
    </row>
    <row r="6335" spans="2:2">
      <c r="B6335"/>
    </row>
    <row r="6336" spans="2:2">
      <c r="B6336"/>
    </row>
    <row r="6337" spans="2:2">
      <c r="B6337"/>
    </row>
    <row r="6338" spans="2:2">
      <c r="B6338"/>
    </row>
    <row r="6339" spans="2:2">
      <c r="B6339"/>
    </row>
    <row r="6340" spans="2:2">
      <c r="B6340"/>
    </row>
    <row r="6341" spans="2:2">
      <c r="B6341"/>
    </row>
    <row r="6342" spans="2:2">
      <c r="B6342"/>
    </row>
    <row r="6343" spans="2:2">
      <c r="B6343"/>
    </row>
    <row r="6344" spans="2:2">
      <c r="B6344"/>
    </row>
    <row r="6345" spans="2:2">
      <c r="B6345"/>
    </row>
    <row r="6346" spans="2:2">
      <c r="B6346"/>
    </row>
    <row r="6347" spans="2:2">
      <c r="B6347"/>
    </row>
    <row r="6348" spans="2:2">
      <c r="B6348"/>
    </row>
    <row r="6349" spans="2:2">
      <c r="B6349"/>
    </row>
    <row r="6350" spans="2:2">
      <c r="B6350"/>
    </row>
    <row r="6351" spans="2:2">
      <c r="B6351"/>
    </row>
    <row r="6352" spans="2:2">
      <c r="B6352"/>
    </row>
    <row r="6353" spans="2:2">
      <c r="B6353"/>
    </row>
    <row r="6354" spans="2:2">
      <c r="B6354"/>
    </row>
    <row r="6355" spans="2:2">
      <c r="B6355"/>
    </row>
    <row r="6356" spans="2:2">
      <c r="B6356"/>
    </row>
    <row r="6357" spans="2:2">
      <c r="B6357"/>
    </row>
    <row r="6358" spans="2:2">
      <c r="B6358"/>
    </row>
    <row r="6359" spans="2:2">
      <c r="B6359"/>
    </row>
    <row r="6360" spans="2:2">
      <c r="B6360"/>
    </row>
    <row r="6361" spans="2:2">
      <c r="B6361"/>
    </row>
    <row r="6362" spans="2:2">
      <c r="B6362"/>
    </row>
    <row r="6363" spans="2:2">
      <c r="B6363"/>
    </row>
    <row r="6364" spans="2:2">
      <c r="B6364"/>
    </row>
    <row r="6365" spans="2:2">
      <c r="B6365"/>
    </row>
    <row r="6366" spans="2:2">
      <c r="B6366"/>
    </row>
    <row r="6367" spans="2:2">
      <c r="B6367"/>
    </row>
    <row r="6368" spans="2:2">
      <c r="B6368"/>
    </row>
    <row r="6369" spans="2:2">
      <c r="B6369"/>
    </row>
    <row r="6370" spans="2:2">
      <c r="B6370"/>
    </row>
    <row r="6371" spans="2:2">
      <c r="B6371"/>
    </row>
    <row r="6372" spans="2:2">
      <c r="B6372"/>
    </row>
    <row r="6373" spans="2:2">
      <c r="B6373"/>
    </row>
    <row r="6374" spans="2:2">
      <c r="B6374"/>
    </row>
    <row r="6375" spans="2:2">
      <c r="B6375"/>
    </row>
    <row r="6376" spans="2:2">
      <c r="B6376"/>
    </row>
    <row r="6377" spans="2:2">
      <c r="B6377"/>
    </row>
    <row r="6378" spans="2:2">
      <c r="B6378"/>
    </row>
    <row r="6379" spans="2:2">
      <c r="B6379"/>
    </row>
    <row r="6380" spans="2:2">
      <c r="B6380"/>
    </row>
    <row r="6381" spans="2:2">
      <c r="B6381"/>
    </row>
    <row r="6382" spans="2:2">
      <c r="B6382"/>
    </row>
    <row r="6383" spans="2:2">
      <c r="B6383"/>
    </row>
    <row r="6384" spans="2:2">
      <c r="B6384"/>
    </row>
    <row r="6385" spans="2:2">
      <c r="B6385"/>
    </row>
    <row r="6386" spans="2:2">
      <c r="B6386"/>
    </row>
    <row r="6387" spans="2:2">
      <c r="B6387"/>
    </row>
    <row r="6388" spans="2:2">
      <c r="B6388"/>
    </row>
    <row r="6389" spans="2:2">
      <c r="B6389"/>
    </row>
    <row r="6390" spans="2:2">
      <c r="B6390"/>
    </row>
    <row r="6391" spans="2:2">
      <c r="B6391"/>
    </row>
    <row r="6392" spans="2:2">
      <c r="B6392"/>
    </row>
    <row r="6393" spans="2:2">
      <c r="B6393"/>
    </row>
    <row r="6394" spans="2:2">
      <c r="B6394"/>
    </row>
    <row r="6395" spans="2:2">
      <c r="B6395"/>
    </row>
    <row r="6396" spans="2:2">
      <c r="B6396"/>
    </row>
    <row r="6397" spans="2:2">
      <c r="B6397"/>
    </row>
    <row r="6398" spans="2:2">
      <c r="B6398"/>
    </row>
    <row r="6399" spans="2:2">
      <c r="B6399"/>
    </row>
    <row r="6400" spans="2:2">
      <c r="B6400"/>
    </row>
    <row r="6401" spans="2:2">
      <c r="B6401"/>
    </row>
    <row r="6402" spans="2:2">
      <c r="B6402"/>
    </row>
    <row r="6403" spans="2:2">
      <c r="B6403"/>
    </row>
    <row r="6404" spans="2:2">
      <c r="B6404"/>
    </row>
    <row r="6405" spans="2:2">
      <c r="B6405"/>
    </row>
    <row r="6406" spans="2:2">
      <c r="B6406"/>
    </row>
    <row r="6407" spans="2:2">
      <c r="B6407"/>
    </row>
    <row r="6408" spans="2:2">
      <c r="B6408"/>
    </row>
    <row r="6409" spans="2:2">
      <c r="B6409"/>
    </row>
    <row r="6410" spans="2:2">
      <c r="B6410"/>
    </row>
    <row r="6411" spans="2:2">
      <c r="B6411"/>
    </row>
    <row r="6412" spans="2:2">
      <c r="B6412"/>
    </row>
    <row r="6413" spans="2:2">
      <c r="B6413"/>
    </row>
    <row r="6414" spans="2:2">
      <c r="B6414"/>
    </row>
    <row r="6415" spans="2:2">
      <c r="B6415"/>
    </row>
    <row r="6416" spans="2:2">
      <c r="B6416"/>
    </row>
    <row r="6417" spans="2:2">
      <c r="B6417"/>
    </row>
    <row r="6418" spans="2:2">
      <c r="B6418"/>
    </row>
    <row r="6419" spans="2:2">
      <c r="B6419"/>
    </row>
    <row r="6420" spans="2:2">
      <c r="B6420"/>
    </row>
    <row r="6421" spans="2:2">
      <c r="B6421"/>
    </row>
    <row r="6422" spans="2:2">
      <c r="B6422"/>
    </row>
    <row r="6423" spans="2:2">
      <c r="B6423"/>
    </row>
    <row r="6424" spans="2:2">
      <c r="B6424"/>
    </row>
    <row r="6425" spans="2:2">
      <c r="B6425"/>
    </row>
    <row r="6426" spans="2:2">
      <c r="B6426"/>
    </row>
    <row r="6427" spans="2:2">
      <c r="B6427"/>
    </row>
    <row r="6428" spans="2:2">
      <c r="B6428"/>
    </row>
    <row r="6429" spans="2:2">
      <c r="B6429"/>
    </row>
    <row r="6430" spans="2:2">
      <c r="B6430"/>
    </row>
    <row r="6431" spans="2:2">
      <c r="B6431"/>
    </row>
    <row r="6432" spans="2:2">
      <c r="B6432"/>
    </row>
    <row r="6433" spans="2:2">
      <c r="B6433"/>
    </row>
    <row r="6434" spans="2:2">
      <c r="B6434"/>
    </row>
    <row r="6435" spans="2:2">
      <c r="B6435"/>
    </row>
    <row r="6436" spans="2:2">
      <c r="B6436"/>
    </row>
    <row r="6437" spans="2:2">
      <c r="B6437"/>
    </row>
    <row r="6438" spans="2:2">
      <c r="B6438"/>
    </row>
    <row r="6439" spans="2:2">
      <c r="B6439"/>
    </row>
    <row r="6440" spans="2:2">
      <c r="B6440"/>
    </row>
    <row r="6441" spans="2:2">
      <c r="B6441"/>
    </row>
    <row r="6442" spans="2:2">
      <c r="B6442"/>
    </row>
    <row r="6443" spans="2:2">
      <c r="B6443"/>
    </row>
    <row r="6444" spans="2:2">
      <c r="B6444"/>
    </row>
    <row r="6445" spans="2:2">
      <c r="B6445"/>
    </row>
    <row r="6446" spans="2:2">
      <c r="B6446"/>
    </row>
    <row r="6447" spans="2:2">
      <c r="B6447"/>
    </row>
    <row r="6448" spans="2:2">
      <c r="B6448"/>
    </row>
    <row r="6449" spans="2:2">
      <c r="B6449"/>
    </row>
    <row r="6450" spans="2:2">
      <c r="B6450"/>
    </row>
    <row r="6451" spans="2:2">
      <c r="B6451"/>
    </row>
    <row r="6452" spans="2:2">
      <c r="B6452"/>
    </row>
    <row r="6453" spans="2:2">
      <c r="B6453"/>
    </row>
    <row r="6454" spans="2:2">
      <c r="B6454"/>
    </row>
    <row r="6455" spans="2:2">
      <c r="B6455"/>
    </row>
    <row r="6456" spans="2:2">
      <c r="B6456"/>
    </row>
    <row r="6457" spans="2:2">
      <c r="B6457"/>
    </row>
    <row r="6458" spans="2:2">
      <c r="B6458"/>
    </row>
    <row r="6459" spans="2:2">
      <c r="B6459"/>
    </row>
    <row r="6460" spans="2:2">
      <c r="B6460"/>
    </row>
    <row r="6461" spans="2:2">
      <c r="B6461"/>
    </row>
    <row r="6462" spans="2:2">
      <c r="B6462"/>
    </row>
    <row r="6463" spans="2:2">
      <c r="B6463"/>
    </row>
    <row r="6464" spans="2:2">
      <c r="B6464"/>
    </row>
    <row r="6465" spans="2:2">
      <c r="B6465"/>
    </row>
    <row r="6466" spans="2:2">
      <c r="B6466"/>
    </row>
    <row r="6467" spans="2:2">
      <c r="B6467"/>
    </row>
    <row r="6468" spans="2:2">
      <c r="B6468"/>
    </row>
    <row r="6469" spans="2:2">
      <c r="B6469"/>
    </row>
    <row r="6470" spans="2:2">
      <c r="B6470"/>
    </row>
    <row r="6471" spans="2:2">
      <c r="B6471"/>
    </row>
    <row r="6472" spans="2:2">
      <c r="B6472"/>
    </row>
    <row r="6473" spans="2:2">
      <c r="B6473"/>
    </row>
    <row r="6474" spans="2:2">
      <c r="B6474"/>
    </row>
    <row r="6475" spans="2:2">
      <c r="B6475"/>
    </row>
    <row r="6476" spans="2:2">
      <c r="B6476"/>
    </row>
    <row r="6477" spans="2:2">
      <c r="B6477"/>
    </row>
    <row r="6478" spans="2:2">
      <c r="B6478"/>
    </row>
    <row r="6479" spans="2:2">
      <c r="B6479"/>
    </row>
    <row r="6480" spans="2:2">
      <c r="B6480"/>
    </row>
    <row r="6481" spans="2:2">
      <c r="B6481"/>
    </row>
    <row r="6482" spans="2:2">
      <c r="B6482"/>
    </row>
    <row r="6483" spans="2:2">
      <c r="B6483"/>
    </row>
    <row r="6484" spans="2:2">
      <c r="B6484"/>
    </row>
    <row r="6485" spans="2:2">
      <c r="B6485"/>
    </row>
    <row r="6486" spans="2:2">
      <c r="B6486"/>
    </row>
    <row r="6487" spans="2:2">
      <c r="B6487"/>
    </row>
    <row r="6488" spans="2:2">
      <c r="B6488"/>
    </row>
    <row r="6489" spans="2:2">
      <c r="B6489"/>
    </row>
    <row r="6490" spans="2:2">
      <c r="B6490"/>
    </row>
    <row r="6491" spans="2:2">
      <c r="B6491"/>
    </row>
    <row r="6492" spans="2:2">
      <c r="B6492"/>
    </row>
    <row r="6493" spans="2:2">
      <c r="B6493"/>
    </row>
    <row r="6494" spans="2:2">
      <c r="B6494"/>
    </row>
    <row r="6495" spans="2:2">
      <c r="B6495"/>
    </row>
    <row r="6496" spans="2:2">
      <c r="B6496"/>
    </row>
    <row r="6497" spans="2:2">
      <c r="B6497"/>
    </row>
    <row r="6498" spans="2:2">
      <c r="B6498"/>
    </row>
    <row r="6499" spans="2:2">
      <c r="B6499"/>
    </row>
    <row r="6500" spans="2:2">
      <c r="B6500"/>
    </row>
    <row r="6501" spans="2:2">
      <c r="B6501"/>
    </row>
    <row r="6502" spans="2:2">
      <c r="B6502"/>
    </row>
    <row r="6503" spans="2:2">
      <c r="B6503"/>
    </row>
    <row r="6504" spans="2:2">
      <c r="B6504"/>
    </row>
    <row r="6505" spans="2:2">
      <c r="B6505"/>
    </row>
    <row r="6506" spans="2:2">
      <c r="B6506"/>
    </row>
    <row r="6507" spans="2:2">
      <c r="B6507"/>
    </row>
    <row r="6508" spans="2:2">
      <c r="B6508"/>
    </row>
    <row r="6509" spans="2:2">
      <c r="B6509"/>
    </row>
    <row r="6510" spans="2:2">
      <c r="B6510"/>
    </row>
    <row r="6511" spans="2:2">
      <c r="B6511"/>
    </row>
    <row r="6512" spans="2:2">
      <c r="B6512"/>
    </row>
    <row r="6513" spans="2:2">
      <c r="B6513"/>
    </row>
    <row r="6514" spans="2:2">
      <c r="B6514"/>
    </row>
    <row r="6515" spans="2:2">
      <c r="B6515"/>
    </row>
    <row r="6516" spans="2:2">
      <c r="B6516"/>
    </row>
    <row r="6517" spans="2:2">
      <c r="B6517"/>
    </row>
    <row r="6518" spans="2:2">
      <c r="B6518"/>
    </row>
    <row r="6519" spans="2:2">
      <c r="B6519"/>
    </row>
    <row r="6520" spans="2:2">
      <c r="B6520"/>
    </row>
    <row r="6521" spans="2:2">
      <c r="B6521"/>
    </row>
    <row r="6522" spans="2:2">
      <c r="B6522"/>
    </row>
    <row r="6523" spans="2:2">
      <c r="B6523"/>
    </row>
    <row r="6524" spans="2:2">
      <c r="B6524"/>
    </row>
    <row r="6525" spans="2:2">
      <c r="B6525"/>
    </row>
    <row r="6526" spans="2:2">
      <c r="B6526"/>
    </row>
    <row r="6527" spans="2:2">
      <c r="B6527"/>
    </row>
    <row r="6528" spans="2:2">
      <c r="B6528"/>
    </row>
    <row r="6529" spans="2:2">
      <c r="B6529"/>
    </row>
    <row r="6530" spans="2:2">
      <c r="B6530"/>
    </row>
    <row r="6531" spans="2:2">
      <c r="B6531"/>
    </row>
    <row r="6532" spans="2:2">
      <c r="B6532"/>
    </row>
    <row r="6533" spans="2:2">
      <c r="B6533"/>
    </row>
    <row r="6534" spans="2:2">
      <c r="B6534"/>
    </row>
    <row r="6535" spans="2:2">
      <c r="B6535"/>
    </row>
    <row r="6536" spans="2:2">
      <c r="B6536"/>
    </row>
    <row r="6537" spans="2:2">
      <c r="B6537"/>
    </row>
    <row r="6538" spans="2:2">
      <c r="B6538"/>
    </row>
    <row r="6539" spans="2:2">
      <c r="B6539"/>
    </row>
    <row r="6540" spans="2:2">
      <c r="B6540"/>
    </row>
    <row r="6541" spans="2:2">
      <c r="B6541"/>
    </row>
    <row r="6542" spans="2:2">
      <c r="B6542"/>
    </row>
    <row r="6543" spans="2:2">
      <c r="B6543"/>
    </row>
    <row r="6544" spans="2:2">
      <c r="B6544"/>
    </row>
    <row r="6545" spans="2:2">
      <c r="B6545"/>
    </row>
    <row r="6546" spans="2:2">
      <c r="B6546"/>
    </row>
    <row r="6547" spans="2:2">
      <c r="B6547"/>
    </row>
    <row r="6548" spans="2:2">
      <c r="B6548"/>
    </row>
    <row r="6549" spans="2:2">
      <c r="B6549"/>
    </row>
    <row r="6550" spans="2:2">
      <c r="B6550"/>
    </row>
    <row r="6551" spans="2:2">
      <c r="B6551"/>
    </row>
    <row r="6552" spans="2:2">
      <c r="B6552"/>
    </row>
    <row r="6553" spans="2:2">
      <c r="B6553"/>
    </row>
    <row r="6554" spans="2:2">
      <c r="B6554"/>
    </row>
    <row r="6555" spans="2:2">
      <c r="B6555"/>
    </row>
    <row r="6556" spans="2:2">
      <c r="B6556"/>
    </row>
    <row r="6557" spans="2:2">
      <c r="B6557"/>
    </row>
    <row r="6558" spans="2:2">
      <c r="B6558"/>
    </row>
    <row r="6559" spans="2:2">
      <c r="B6559"/>
    </row>
    <row r="6560" spans="2:2">
      <c r="B6560"/>
    </row>
    <row r="6561" spans="2:2">
      <c r="B6561"/>
    </row>
    <row r="6562" spans="2:2">
      <c r="B6562"/>
    </row>
    <row r="6563" spans="2:2">
      <c r="B6563"/>
    </row>
    <row r="6564" spans="2:2">
      <c r="B6564"/>
    </row>
    <row r="6565" spans="2:2">
      <c r="B6565"/>
    </row>
    <row r="6566" spans="2:2">
      <c r="B6566"/>
    </row>
    <row r="6567" spans="2:2">
      <c r="B6567"/>
    </row>
    <row r="6568" spans="2:2">
      <c r="B6568"/>
    </row>
    <row r="6569" spans="2:2">
      <c r="B6569"/>
    </row>
    <row r="6570" spans="2:2">
      <c r="B6570"/>
    </row>
    <row r="6571" spans="2:2">
      <c r="B6571"/>
    </row>
    <row r="6572" spans="2:2">
      <c r="B6572"/>
    </row>
    <row r="6573" spans="2:2">
      <c r="B6573"/>
    </row>
    <row r="6574" spans="2:2">
      <c r="B6574"/>
    </row>
    <row r="6575" spans="2:2">
      <c r="B6575"/>
    </row>
    <row r="6576" spans="2:2">
      <c r="B6576"/>
    </row>
    <row r="6577" spans="2:2">
      <c r="B6577"/>
    </row>
    <row r="6578" spans="2:2">
      <c r="B6578"/>
    </row>
    <row r="6579" spans="2:2">
      <c r="B6579"/>
    </row>
    <row r="6580" spans="2:2">
      <c r="B6580"/>
    </row>
    <row r="6581" spans="2:2">
      <c r="B6581"/>
    </row>
    <row r="6582" spans="2:2">
      <c r="B6582"/>
    </row>
    <row r="6583" spans="2:2">
      <c r="B6583"/>
    </row>
    <row r="6584" spans="2:2">
      <c r="B6584"/>
    </row>
    <row r="6585" spans="2:2">
      <c r="B6585"/>
    </row>
    <row r="6586" spans="2:2">
      <c r="B6586"/>
    </row>
    <row r="6587" spans="2:2">
      <c r="B6587"/>
    </row>
    <row r="6588" spans="2:2">
      <c r="B6588"/>
    </row>
    <row r="6589" spans="2:2">
      <c r="B6589"/>
    </row>
    <row r="6590" spans="2:2">
      <c r="B6590"/>
    </row>
    <row r="6591" spans="2:2">
      <c r="B6591"/>
    </row>
    <row r="6592" spans="2:2">
      <c r="B6592"/>
    </row>
    <row r="6593" spans="2:2">
      <c r="B6593"/>
    </row>
    <row r="6594" spans="2:2">
      <c r="B6594"/>
    </row>
    <row r="6595" spans="2:2">
      <c r="B6595"/>
    </row>
    <row r="6596" spans="2:2">
      <c r="B6596"/>
    </row>
    <row r="6597" spans="2:2">
      <c r="B6597"/>
    </row>
    <row r="6598" spans="2:2">
      <c r="B6598"/>
    </row>
    <row r="6599" spans="2:2">
      <c r="B6599"/>
    </row>
    <row r="6600" spans="2:2">
      <c r="B6600"/>
    </row>
    <row r="6601" spans="2:2">
      <c r="B6601"/>
    </row>
    <row r="6602" spans="2:2">
      <c r="B6602"/>
    </row>
    <row r="6603" spans="2:2">
      <c r="B6603"/>
    </row>
    <row r="6604" spans="2:2">
      <c r="B6604"/>
    </row>
    <row r="6605" spans="2:2">
      <c r="B6605"/>
    </row>
    <row r="6606" spans="2:2">
      <c r="B6606"/>
    </row>
    <row r="6607" spans="2:2">
      <c r="B6607"/>
    </row>
    <row r="6608" spans="2:2">
      <c r="B6608"/>
    </row>
    <row r="6609" spans="2:2">
      <c r="B6609"/>
    </row>
    <row r="6610" spans="2:2">
      <c r="B6610"/>
    </row>
    <row r="6611" spans="2:2">
      <c r="B6611"/>
    </row>
    <row r="6612" spans="2:2">
      <c r="B6612"/>
    </row>
    <row r="6613" spans="2:2">
      <c r="B6613"/>
    </row>
    <row r="6614" spans="2:2">
      <c r="B6614"/>
    </row>
    <row r="6615" spans="2:2">
      <c r="B6615"/>
    </row>
    <row r="6616" spans="2:2">
      <c r="B6616"/>
    </row>
    <row r="6617" spans="2:2">
      <c r="B6617"/>
    </row>
    <row r="6618" spans="2:2">
      <c r="B6618"/>
    </row>
    <row r="6619" spans="2:2">
      <c r="B6619"/>
    </row>
    <row r="6620" spans="2:2">
      <c r="B6620"/>
    </row>
    <row r="6621" spans="2:2">
      <c r="B6621"/>
    </row>
    <row r="6622" spans="2:2">
      <c r="B6622"/>
    </row>
    <row r="6623" spans="2:2">
      <c r="B6623"/>
    </row>
    <row r="6624" spans="2:2">
      <c r="B6624"/>
    </row>
    <row r="6625" spans="2:2">
      <c r="B6625"/>
    </row>
    <row r="6626" spans="2:2">
      <c r="B6626"/>
    </row>
    <row r="6627" spans="2:2">
      <c r="B6627"/>
    </row>
    <row r="6628" spans="2:2">
      <c r="B6628"/>
    </row>
    <row r="6629" spans="2:2">
      <c r="B6629"/>
    </row>
    <row r="6630" spans="2:2">
      <c r="B6630"/>
    </row>
    <row r="6631" spans="2:2">
      <c r="B6631"/>
    </row>
    <row r="6632" spans="2:2">
      <c r="B6632"/>
    </row>
    <row r="6633" spans="2:2">
      <c r="B6633"/>
    </row>
    <row r="6634" spans="2:2">
      <c r="B6634"/>
    </row>
    <row r="6635" spans="2:2">
      <c r="B6635"/>
    </row>
    <row r="6636" spans="2:2">
      <c r="B6636"/>
    </row>
    <row r="6637" spans="2:2">
      <c r="B6637"/>
    </row>
    <row r="6638" spans="2:2">
      <c r="B6638"/>
    </row>
    <row r="6639" spans="2:2">
      <c r="B6639"/>
    </row>
    <row r="6640" spans="2:2">
      <c r="B6640"/>
    </row>
    <row r="6641" spans="2:2">
      <c r="B6641"/>
    </row>
    <row r="6642" spans="2:2">
      <c r="B6642"/>
    </row>
    <row r="6643" spans="2:2">
      <c r="B6643"/>
    </row>
    <row r="6644" spans="2:2">
      <c r="B6644"/>
    </row>
    <row r="6645" spans="2:2">
      <c r="B6645"/>
    </row>
    <row r="6646" spans="2:2">
      <c r="B6646"/>
    </row>
    <row r="6647" spans="2:2">
      <c r="B6647"/>
    </row>
    <row r="6648" spans="2:2">
      <c r="B6648"/>
    </row>
    <row r="6649" spans="2:2">
      <c r="B6649"/>
    </row>
    <row r="6650" spans="2:2">
      <c r="B6650"/>
    </row>
    <row r="6651" spans="2:2">
      <c r="B6651"/>
    </row>
    <row r="6652" spans="2:2">
      <c r="B6652"/>
    </row>
    <row r="6653" spans="2:2">
      <c r="B6653"/>
    </row>
    <row r="6654" spans="2:2">
      <c r="B6654"/>
    </row>
    <row r="6655" spans="2:2">
      <c r="B6655"/>
    </row>
    <row r="6656" spans="2:2">
      <c r="B6656"/>
    </row>
    <row r="6657" spans="2:2">
      <c r="B6657"/>
    </row>
    <row r="6658" spans="2:2">
      <c r="B6658"/>
    </row>
    <row r="6659" spans="2:2">
      <c r="B6659"/>
    </row>
    <row r="6660" spans="2:2">
      <c r="B6660"/>
    </row>
    <row r="6661" spans="2:2">
      <c r="B6661"/>
    </row>
    <row r="6662" spans="2:2">
      <c r="B6662"/>
    </row>
    <row r="6663" spans="2:2">
      <c r="B6663"/>
    </row>
    <row r="6664" spans="2:2">
      <c r="B6664"/>
    </row>
    <row r="6665" spans="2:2">
      <c r="B6665"/>
    </row>
    <row r="6666" spans="2:2">
      <c r="B6666"/>
    </row>
    <row r="6667" spans="2:2">
      <c r="B6667"/>
    </row>
    <row r="6668" spans="2:2">
      <c r="B6668"/>
    </row>
    <row r="6669" spans="2:2">
      <c r="B6669"/>
    </row>
    <row r="6670" spans="2:2">
      <c r="B6670"/>
    </row>
    <row r="6671" spans="2:2">
      <c r="B6671"/>
    </row>
    <row r="6672" spans="2:2">
      <c r="B6672"/>
    </row>
    <row r="6673" spans="2:2">
      <c r="B6673"/>
    </row>
    <row r="6674" spans="2:2">
      <c r="B6674"/>
    </row>
    <row r="6675" spans="2:2">
      <c r="B6675"/>
    </row>
    <row r="6676" spans="2:2">
      <c r="B6676"/>
    </row>
    <row r="6677" spans="2:2">
      <c r="B6677"/>
    </row>
    <row r="6678" spans="2:2">
      <c r="B6678"/>
    </row>
    <row r="6679" spans="2:2">
      <c r="B6679"/>
    </row>
    <row r="6680" spans="2:2">
      <c r="B6680"/>
    </row>
    <row r="6681" spans="2:2">
      <c r="B6681"/>
    </row>
    <row r="6682" spans="2:2">
      <c r="B6682"/>
    </row>
    <row r="6683" spans="2:2">
      <c r="B6683"/>
    </row>
    <row r="6684" spans="2:2">
      <c r="B6684"/>
    </row>
    <row r="6685" spans="2:2">
      <c r="B6685"/>
    </row>
    <row r="6686" spans="2:2">
      <c r="B6686"/>
    </row>
    <row r="6687" spans="2:2">
      <c r="B6687"/>
    </row>
    <row r="6688" spans="2:2">
      <c r="B6688"/>
    </row>
    <row r="6689" spans="2:2">
      <c r="B6689"/>
    </row>
    <row r="6690" spans="2:2">
      <c r="B6690"/>
    </row>
    <row r="6691" spans="2:2">
      <c r="B6691"/>
    </row>
    <row r="6692" spans="2:2">
      <c r="B6692"/>
    </row>
    <row r="6693" spans="2:2">
      <c r="B6693"/>
    </row>
    <row r="6694" spans="2:2">
      <c r="B6694"/>
    </row>
    <row r="6695" spans="2:2">
      <c r="B6695"/>
    </row>
    <row r="6696" spans="2:2">
      <c r="B6696"/>
    </row>
    <row r="6697" spans="2:2">
      <c r="B6697"/>
    </row>
    <row r="6698" spans="2:2">
      <c r="B6698"/>
    </row>
    <row r="6699" spans="2:2">
      <c r="B6699"/>
    </row>
    <row r="6700" spans="2:2">
      <c r="B6700"/>
    </row>
    <row r="6701" spans="2:2">
      <c r="B6701"/>
    </row>
    <row r="6702" spans="2:2">
      <c r="B6702"/>
    </row>
    <row r="6703" spans="2:2">
      <c r="B6703"/>
    </row>
    <row r="6704" spans="2:2">
      <c r="B6704"/>
    </row>
    <row r="6705" spans="2:2">
      <c r="B6705"/>
    </row>
    <row r="6706" spans="2:2">
      <c r="B6706"/>
    </row>
    <row r="6707" spans="2:2">
      <c r="B6707"/>
    </row>
    <row r="6708" spans="2:2">
      <c r="B6708"/>
    </row>
    <row r="6709" spans="2:2">
      <c r="B6709"/>
    </row>
    <row r="6710" spans="2:2">
      <c r="B6710"/>
    </row>
    <row r="6711" spans="2:2">
      <c r="B6711"/>
    </row>
    <row r="6712" spans="2:2">
      <c r="B6712"/>
    </row>
    <row r="6713" spans="2:2">
      <c r="B6713"/>
    </row>
    <row r="6714" spans="2:2">
      <c r="B6714"/>
    </row>
    <row r="6715" spans="2:2">
      <c r="B6715"/>
    </row>
    <row r="6716" spans="2:2">
      <c r="B6716"/>
    </row>
    <row r="6717" spans="2:2">
      <c r="B6717"/>
    </row>
    <row r="6718" spans="2:2">
      <c r="B6718"/>
    </row>
    <row r="6719" spans="2:2">
      <c r="B6719"/>
    </row>
    <row r="6720" spans="2:2">
      <c r="B6720"/>
    </row>
    <row r="6721" spans="2:2">
      <c r="B6721"/>
    </row>
    <row r="6722" spans="2:2">
      <c r="B6722"/>
    </row>
    <row r="6723" spans="2:2">
      <c r="B6723"/>
    </row>
    <row r="6724" spans="2:2">
      <c r="B6724"/>
    </row>
    <row r="6725" spans="2:2">
      <c r="B6725"/>
    </row>
    <row r="6726" spans="2:2">
      <c r="B6726"/>
    </row>
    <row r="6727" spans="2:2">
      <c r="B6727"/>
    </row>
    <row r="6728" spans="2:2">
      <c r="B6728"/>
    </row>
    <row r="6729" spans="2:2">
      <c r="B6729"/>
    </row>
    <row r="6730" spans="2:2">
      <c r="B6730"/>
    </row>
    <row r="6731" spans="2:2">
      <c r="B6731"/>
    </row>
    <row r="6732" spans="2:2">
      <c r="B6732"/>
    </row>
    <row r="6733" spans="2:2">
      <c r="B6733"/>
    </row>
    <row r="6734" spans="2:2">
      <c r="B6734"/>
    </row>
    <row r="6735" spans="2:2">
      <c r="B6735"/>
    </row>
    <row r="6736" spans="2:2">
      <c r="B6736"/>
    </row>
    <row r="6737" spans="2:2">
      <c r="B6737"/>
    </row>
    <row r="6738" spans="2:2">
      <c r="B6738"/>
    </row>
    <row r="6739" spans="2:2">
      <c r="B6739"/>
    </row>
    <row r="6740" spans="2:2">
      <c r="B6740"/>
    </row>
    <row r="6741" spans="2:2">
      <c r="B6741"/>
    </row>
    <row r="6742" spans="2:2">
      <c r="B6742"/>
    </row>
    <row r="6743" spans="2:2">
      <c r="B6743"/>
    </row>
    <row r="6744" spans="2:2">
      <c r="B6744"/>
    </row>
    <row r="6745" spans="2:2">
      <c r="B6745"/>
    </row>
    <row r="6746" spans="2:2">
      <c r="B6746"/>
    </row>
    <row r="6747" spans="2:2">
      <c r="B6747"/>
    </row>
    <row r="6748" spans="2:2">
      <c r="B6748"/>
    </row>
    <row r="6749" spans="2:2">
      <c r="B6749"/>
    </row>
    <row r="6750" spans="2:2">
      <c r="B6750"/>
    </row>
    <row r="6751" spans="2:2">
      <c r="B6751"/>
    </row>
    <row r="6752" spans="2:2">
      <c r="B6752"/>
    </row>
    <row r="6753" spans="2:2">
      <c r="B6753"/>
    </row>
    <row r="6754" spans="2:2">
      <c r="B6754"/>
    </row>
    <row r="6755" spans="2:2">
      <c r="B6755"/>
    </row>
    <row r="6756" spans="2:2">
      <c r="B6756"/>
    </row>
    <row r="6757" spans="2:2">
      <c r="B6757"/>
    </row>
    <row r="6758" spans="2:2">
      <c r="B6758"/>
    </row>
    <row r="6759" spans="2:2">
      <c r="B6759"/>
    </row>
    <row r="6760" spans="2:2">
      <c r="B6760"/>
    </row>
    <row r="6761" spans="2:2">
      <c r="B6761"/>
    </row>
    <row r="6762" spans="2:2">
      <c r="B6762"/>
    </row>
    <row r="6763" spans="2:2">
      <c r="B6763"/>
    </row>
    <row r="6764" spans="2:2">
      <c r="B6764"/>
    </row>
    <row r="6765" spans="2:2">
      <c r="B6765"/>
    </row>
    <row r="6766" spans="2:2">
      <c r="B6766"/>
    </row>
    <row r="6767" spans="2:2">
      <c r="B6767"/>
    </row>
    <row r="6768" spans="2:2">
      <c r="B6768"/>
    </row>
    <row r="6769" spans="2:2">
      <c r="B6769"/>
    </row>
    <row r="6770" spans="2:2">
      <c r="B6770"/>
    </row>
    <row r="6771" spans="2:2">
      <c r="B6771"/>
    </row>
    <row r="6772" spans="2:2">
      <c r="B6772"/>
    </row>
    <row r="6773" spans="2:2">
      <c r="B6773"/>
    </row>
    <row r="6774" spans="2:2">
      <c r="B6774"/>
    </row>
    <row r="6775" spans="2:2">
      <c r="B6775"/>
    </row>
    <row r="6776" spans="2:2">
      <c r="B6776"/>
    </row>
    <row r="6777" spans="2:2">
      <c r="B6777"/>
    </row>
    <row r="6778" spans="2:2">
      <c r="B6778"/>
    </row>
    <row r="6779" spans="2:2">
      <c r="B6779"/>
    </row>
    <row r="6780" spans="2:2">
      <c r="B6780"/>
    </row>
    <row r="6781" spans="2:2">
      <c r="B6781"/>
    </row>
    <row r="6782" spans="2:2">
      <c r="B6782"/>
    </row>
    <row r="6783" spans="2:2">
      <c r="B6783"/>
    </row>
    <row r="6784" spans="2:2">
      <c r="B6784"/>
    </row>
    <row r="6785" spans="2:2">
      <c r="B6785"/>
    </row>
    <row r="6786" spans="2:2">
      <c r="B6786"/>
    </row>
    <row r="6787" spans="2:2">
      <c r="B6787"/>
    </row>
    <row r="6788" spans="2:2">
      <c r="B6788"/>
    </row>
    <row r="6789" spans="2:2">
      <c r="B6789"/>
    </row>
    <row r="6790" spans="2:2">
      <c r="B6790"/>
    </row>
    <row r="6791" spans="2:2">
      <c r="B6791"/>
    </row>
    <row r="6792" spans="2:2">
      <c r="B6792"/>
    </row>
    <row r="6793" spans="2:2">
      <c r="B6793"/>
    </row>
    <row r="6794" spans="2:2">
      <c r="B6794"/>
    </row>
    <row r="6795" spans="2:2">
      <c r="B6795"/>
    </row>
    <row r="6796" spans="2:2">
      <c r="B6796"/>
    </row>
    <row r="6797" spans="2:2">
      <c r="B6797"/>
    </row>
    <row r="6798" spans="2:2">
      <c r="B6798"/>
    </row>
    <row r="6799" spans="2:2">
      <c r="B6799"/>
    </row>
    <row r="6800" spans="2:2">
      <c r="B6800"/>
    </row>
    <row r="6801" spans="2:2">
      <c r="B6801"/>
    </row>
    <row r="6802" spans="2:2">
      <c r="B6802"/>
    </row>
    <row r="6803" spans="2:2">
      <c r="B6803"/>
    </row>
    <row r="6804" spans="2:2">
      <c r="B6804"/>
    </row>
    <row r="6805" spans="2:2">
      <c r="B6805"/>
    </row>
    <row r="6806" spans="2:2">
      <c r="B6806"/>
    </row>
    <row r="6807" spans="2:2">
      <c r="B6807"/>
    </row>
    <row r="6808" spans="2:2">
      <c r="B6808"/>
    </row>
    <row r="6809" spans="2:2">
      <c r="B6809"/>
    </row>
    <row r="6810" spans="2:2">
      <c r="B6810"/>
    </row>
    <row r="6811" spans="2:2">
      <c r="B6811"/>
    </row>
    <row r="6812" spans="2:2">
      <c r="B6812"/>
    </row>
    <row r="6813" spans="2:2">
      <c r="B6813"/>
    </row>
    <row r="6814" spans="2:2">
      <c r="B6814"/>
    </row>
    <row r="6815" spans="2:2">
      <c r="B6815"/>
    </row>
    <row r="6816" spans="2:2">
      <c r="B6816"/>
    </row>
    <row r="6817" spans="2:2">
      <c r="B6817"/>
    </row>
    <row r="6818" spans="2:2">
      <c r="B6818"/>
    </row>
    <row r="6819" spans="2:2">
      <c r="B6819"/>
    </row>
    <row r="6820" spans="2:2">
      <c r="B6820"/>
    </row>
    <row r="6821" spans="2:2">
      <c r="B6821"/>
    </row>
    <row r="6822" spans="2:2">
      <c r="B6822"/>
    </row>
    <row r="6823" spans="2:2">
      <c r="B6823"/>
    </row>
    <row r="6824" spans="2:2">
      <c r="B6824"/>
    </row>
    <row r="6825" spans="2:2">
      <c r="B6825"/>
    </row>
    <row r="6826" spans="2:2">
      <c r="B6826"/>
    </row>
    <row r="6827" spans="2:2">
      <c r="B6827"/>
    </row>
    <row r="6828" spans="2:2">
      <c r="B6828"/>
    </row>
    <row r="6829" spans="2:2">
      <c r="B6829"/>
    </row>
    <row r="6830" spans="2:2">
      <c r="B6830"/>
    </row>
    <row r="6831" spans="2:2">
      <c r="B6831"/>
    </row>
    <row r="6832" spans="2:2">
      <c r="B6832"/>
    </row>
    <row r="6833" spans="2:2">
      <c r="B6833"/>
    </row>
    <row r="6834" spans="2:2">
      <c r="B6834"/>
    </row>
    <row r="6835" spans="2:2">
      <c r="B6835"/>
    </row>
    <row r="6836" spans="2:2">
      <c r="B6836"/>
    </row>
    <row r="6837" spans="2:2">
      <c r="B6837"/>
    </row>
    <row r="6838" spans="2:2">
      <c r="B6838"/>
    </row>
    <row r="6839" spans="2:2">
      <c r="B6839"/>
    </row>
    <row r="6840" spans="2:2">
      <c r="B6840"/>
    </row>
    <row r="6841" spans="2:2">
      <c r="B6841"/>
    </row>
    <row r="6842" spans="2:2">
      <c r="B6842"/>
    </row>
    <row r="6843" spans="2:2">
      <c r="B6843"/>
    </row>
    <row r="6844" spans="2:2">
      <c r="B6844"/>
    </row>
    <row r="6845" spans="2:2">
      <c r="B6845"/>
    </row>
    <row r="6846" spans="2:2">
      <c r="B6846"/>
    </row>
    <row r="6847" spans="2:2">
      <c r="B6847"/>
    </row>
    <row r="6848" spans="2:2">
      <c r="B6848"/>
    </row>
    <row r="6849" spans="2:2">
      <c r="B6849"/>
    </row>
    <row r="6850" spans="2:2">
      <c r="B6850"/>
    </row>
    <row r="6851" spans="2:2">
      <c r="B6851"/>
    </row>
    <row r="6852" spans="2:2">
      <c r="B6852"/>
    </row>
    <row r="6853" spans="2:2">
      <c r="B6853"/>
    </row>
    <row r="6854" spans="2:2">
      <c r="B6854"/>
    </row>
    <row r="6855" spans="2:2">
      <c r="B6855"/>
    </row>
    <row r="6856" spans="2:2">
      <c r="B6856"/>
    </row>
    <row r="6857" spans="2:2">
      <c r="B6857"/>
    </row>
    <row r="6858" spans="2:2">
      <c r="B6858"/>
    </row>
    <row r="6859" spans="2:2">
      <c r="B6859"/>
    </row>
    <row r="6860" spans="2:2">
      <c r="B6860"/>
    </row>
    <row r="6861" spans="2:2">
      <c r="B6861"/>
    </row>
    <row r="6862" spans="2:2">
      <c r="B6862"/>
    </row>
    <row r="6863" spans="2:2">
      <c r="B6863"/>
    </row>
    <row r="6864" spans="2:2">
      <c r="B6864"/>
    </row>
    <row r="6865" spans="2:2">
      <c r="B6865"/>
    </row>
    <row r="6866" spans="2:2">
      <c r="B6866"/>
    </row>
    <row r="6867" spans="2:2">
      <c r="B6867"/>
    </row>
    <row r="6868" spans="2:2">
      <c r="B6868"/>
    </row>
    <row r="6869" spans="2:2">
      <c r="B6869"/>
    </row>
    <row r="6870" spans="2:2">
      <c r="B6870"/>
    </row>
    <row r="6871" spans="2:2">
      <c r="B6871"/>
    </row>
    <row r="6872" spans="2:2">
      <c r="B6872"/>
    </row>
    <row r="6873" spans="2:2">
      <c r="B6873"/>
    </row>
    <row r="6874" spans="2:2">
      <c r="B6874"/>
    </row>
    <row r="6875" spans="2:2">
      <c r="B6875"/>
    </row>
    <row r="6876" spans="2:2">
      <c r="B6876"/>
    </row>
    <row r="6877" spans="2:2">
      <c r="B6877"/>
    </row>
    <row r="6878" spans="2:2">
      <c r="B6878"/>
    </row>
    <row r="6879" spans="2:2">
      <c r="B6879"/>
    </row>
    <row r="6880" spans="2:2">
      <c r="B6880"/>
    </row>
    <row r="6881" spans="2:2">
      <c r="B6881"/>
    </row>
    <row r="6882" spans="2:2">
      <c r="B6882"/>
    </row>
    <row r="6883" spans="2:2">
      <c r="B6883"/>
    </row>
    <row r="6884" spans="2:2">
      <c r="B6884"/>
    </row>
    <row r="6885" spans="2:2">
      <c r="B6885"/>
    </row>
    <row r="6886" spans="2:2">
      <c r="B6886"/>
    </row>
    <row r="6887" spans="2:2">
      <c r="B6887"/>
    </row>
    <row r="6888" spans="2:2">
      <c r="B6888"/>
    </row>
    <row r="6889" spans="2:2">
      <c r="B6889"/>
    </row>
    <row r="6890" spans="2:2">
      <c r="B6890"/>
    </row>
    <row r="6891" spans="2:2">
      <c r="B6891"/>
    </row>
    <row r="6892" spans="2:2">
      <c r="B6892"/>
    </row>
    <row r="6893" spans="2:2">
      <c r="B6893"/>
    </row>
    <row r="6894" spans="2:2">
      <c r="B6894"/>
    </row>
    <row r="6895" spans="2:2">
      <c r="B6895"/>
    </row>
    <row r="6896" spans="2:2">
      <c r="B6896"/>
    </row>
    <row r="6897" spans="2:2">
      <c r="B6897"/>
    </row>
    <row r="6898" spans="2:2">
      <c r="B6898"/>
    </row>
    <row r="6899" spans="2:2">
      <c r="B6899"/>
    </row>
    <row r="6900" spans="2:2">
      <c r="B6900"/>
    </row>
    <row r="6901" spans="2:2">
      <c r="B6901"/>
    </row>
    <row r="6902" spans="2:2">
      <c r="B6902"/>
    </row>
    <row r="6903" spans="2:2">
      <c r="B6903"/>
    </row>
    <row r="6904" spans="2:2">
      <c r="B6904"/>
    </row>
    <row r="6905" spans="2:2">
      <c r="B6905"/>
    </row>
    <row r="6906" spans="2:2">
      <c r="B6906"/>
    </row>
    <row r="6907" spans="2:2">
      <c r="B6907"/>
    </row>
    <row r="6908" spans="2:2">
      <c r="B6908"/>
    </row>
    <row r="6909" spans="2:2">
      <c r="B6909"/>
    </row>
    <row r="6910" spans="2:2">
      <c r="B6910"/>
    </row>
    <row r="6911" spans="2:2">
      <c r="B6911"/>
    </row>
    <row r="6912" spans="2:2">
      <c r="B6912"/>
    </row>
    <row r="6913" spans="2:2">
      <c r="B6913"/>
    </row>
    <row r="6914" spans="2:2">
      <c r="B6914"/>
    </row>
    <row r="6915" spans="2:2">
      <c r="B6915"/>
    </row>
    <row r="6916" spans="2:2">
      <c r="B6916"/>
    </row>
    <row r="6917" spans="2:2">
      <c r="B6917"/>
    </row>
    <row r="6918" spans="2:2">
      <c r="B6918"/>
    </row>
    <row r="6919" spans="2:2">
      <c r="B6919"/>
    </row>
    <row r="6920" spans="2:2">
      <c r="B6920"/>
    </row>
    <row r="6921" spans="2:2">
      <c r="B6921"/>
    </row>
    <row r="6922" spans="2:2">
      <c r="B6922"/>
    </row>
    <row r="6923" spans="2:2">
      <c r="B6923"/>
    </row>
    <row r="6924" spans="2:2">
      <c r="B6924"/>
    </row>
    <row r="6925" spans="2:2">
      <c r="B6925"/>
    </row>
    <row r="6926" spans="2:2">
      <c r="B6926"/>
    </row>
    <row r="6927" spans="2:2">
      <c r="B6927"/>
    </row>
    <row r="6928" spans="2:2">
      <c r="B6928"/>
    </row>
    <row r="6929" spans="2:2">
      <c r="B6929"/>
    </row>
    <row r="6930" spans="2:2">
      <c r="B6930"/>
    </row>
    <row r="6931" spans="2:2">
      <c r="B6931"/>
    </row>
    <row r="6932" spans="2:2">
      <c r="B6932"/>
    </row>
    <row r="6933" spans="2:2">
      <c r="B6933"/>
    </row>
    <row r="6934" spans="2:2">
      <c r="B6934"/>
    </row>
    <row r="6935" spans="2:2">
      <c r="B6935"/>
    </row>
    <row r="6936" spans="2:2">
      <c r="B6936"/>
    </row>
    <row r="6937" spans="2:2">
      <c r="B6937"/>
    </row>
    <row r="6938" spans="2:2">
      <c r="B6938"/>
    </row>
    <row r="6939" spans="2:2">
      <c r="B6939"/>
    </row>
    <row r="6940" spans="2:2">
      <c r="B6940"/>
    </row>
    <row r="6941" spans="2:2">
      <c r="B6941"/>
    </row>
    <row r="6942" spans="2:2">
      <c r="B6942"/>
    </row>
    <row r="6943" spans="2:2">
      <c r="B6943"/>
    </row>
    <row r="6944" spans="2:2">
      <c r="B6944"/>
    </row>
    <row r="6945" spans="2:2">
      <c r="B6945"/>
    </row>
    <row r="6946" spans="2:2">
      <c r="B6946"/>
    </row>
    <row r="6947" spans="2:2">
      <c r="B6947"/>
    </row>
    <row r="6948" spans="2:2">
      <c r="B6948"/>
    </row>
    <row r="6949" spans="2:2">
      <c r="B6949"/>
    </row>
    <row r="6950" spans="2:2">
      <c r="B6950"/>
    </row>
    <row r="6951" spans="2:2">
      <c r="B6951"/>
    </row>
    <row r="6952" spans="2:2">
      <c r="B6952"/>
    </row>
    <row r="6953" spans="2:2">
      <c r="B6953"/>
    </row>
    <row r="6954" spans="2:2">
      <c r="B6954"/>
    </row>
    <row r="6955" spans="2:2">
      <c r="B6955"/>
    </row>
    <row r="6956" spans="2:2">
      <c r="B6956"/>
    </row>
    <row r="6957" spans="2:2">
      <c r="B6957"/>
    </row>
    <row r="6958" spans="2:2">
      <c r="B6958"/>
    </row>
    <row r="6959" spans="2:2">
      <c r="B6959"/>
    </row>
    <row r="6960" spans="2:2">
      <c r="B6960"/>
    </row>
    <row r="6961" spans="2:2">
      <c r="B6961"/>
    </row>
    <row r="6962" spans="2:2">
      <c r="B6962"/>
    </row>
    <row r="6963" spans="2:2">
      <c r="B6963"/>
    </row>
    <row r="6964" spans="2:2">
      <c r="B6964"/>
    </row>
    <row r="6965" spans="2:2">
      <c r="B6965"/>
    </row>
    <row r="6966" spans="2:2">
      <c r="B6966"/>
    </row>
    <row r="6967" spans="2:2">
      <c r="B6967"/>
    </row>
    <row r="6968" spans="2:2">
      <c r="B6968"/>
    </row>
    <row r="6969" spans="2:2">
      <c r="B6969"/>
    </row>
    <row r="6970" spans="2:2">
      <c r="B6970"/>
    </row>
    <row r="6971" spans="2:2">
      <c r="B6971"/>
    </row>
    <row r="6972" spans="2:2">
      <c r="B6972"/>
    </row>
    <row r="6973" spans="2:2">
      <c r="B6973"/>
    </row>
    <row r="6974" spans="2:2">
      <c r="B6974"/>
    </row>
    <row r="6975" spans="2:2">
      <c r="B6975"/>
    </row>
    <row r="6976" spans="2:2">
      <c r="B6976"/>
    </row>
    <row r="6977" spans="2:2">
      <c r="B6977"/>
    </row>
    <row r="6978" spans="2:2">
      <c r="B6978"/>
    </row>
    <row r="6979" spans="2:2">
      <c r="B6979"/>
    </row>
    <row r="6980" spans="2:2">
      <c r="B6980"/>
    </row>
    <row r="6981" spans="2:2">
      <c r="B6981"/>
    </row>
    <row r="6982" spans="2:2">
      <c r="B6982"/>
    </row>
    <row r="6983" spans="2:2">
      <c r="B6983"/>
    </row>
    <row r="6984" spans="2:2">
      <c r="B6984"/>
    </row>
    <row r="6985" spans="2:2">
      <c r="B6985"/>
    </row>
    <row r="6986" spans="2:2">
      <c r="B6986"/>
    </row>
    <row r="6987" spans="2:2">
      <c r="B6987"/>
    </row>
    <row r="6988" spans="2:2">
      <c r="B6988"/>
    </row>
    <row r="6989" spans="2:2">
      <c r="B6989"/>
    </row>
    <row r="6990" spans="2:2">
      <c r="B6990"/>
    </row>
    <row r="6991" spans="2:2">
      <c r="B6991"/>
    </row>
    <row r="6992" spans="2:2">
      <c r="B6992"/>
    </row>
    <row r="6993" spans="2:2">
      <c r="B6993"/>
    </row>
    <row r="6994" spans="2:2">
      <c r="B6994"/>
    </row>
    <row r="6995" spans="2:2">
      <c r="B6995"/>
    </row>
    <row r="6996" spans="2:2">
      <c r="B6996"/>
    </row>
    <row r="6997" spans="2:2">
      <c r="B6997"/>
    </row>
    <row r="6998" spans="2:2">
      <c r="B6998"/>
    </row>
    <row r="6999" spans="2:2">
      <c r="B6999"/>
    </row>
    <row r="7000" spans="2:2">
      <c r="B7000"/>
    </row>
    <row r="7001" spans="2:2">
      <c r="B7001"/>
    </row>
    <row r="7002" spans="2:2">
      <c r="B7002"/>
    </row>
    <row r="7003" spans="2:2">
      <c r="B7003"/>
    </row>
    <row r="7004" spans="2:2">
      <c r="B7004"/>
    </row>
    <row r="7005" spans="2:2">
      <c r="B7005"/>
    </row>
    <row r="7006" spans="2:2">
      <c r="B7006"/>
    </row>
    <row r="7007" spans="2:2">
      <c r="B7007"/>
    </row>
    <row r="7008" spans="2:2">
      <c r="B7008"/>
    </row>
    <row r="7009" spans="2:2">
      <c r="B7009"/>
    </row>
    <row r="7010" spans="2:2">
      <c r="B7010"/>
    </row>
    <row r="7011" spans="2:2">
      <c r="B7011"/>
    </row>
    <row r="7012" spans="2:2">
      <c r="B7012"/>
    </row>
    <row r="7013" spans="2:2">
      <c r="B7013"/>
    </row>
    <row r="7014" spans="2:2">
      <c r="B7014"/>
    </row>
    <row r="7015" spans="2:2">
      <c r="B7015"/>
    </row>
    <row r="7016" spans="2:2">
      <c r="B7016"/>
    </row>
    <row r="7017" spans="2:2">
      <c r="B7017"/>
    </row>
    <row r="7018" spans="2:2">
      <c r="B7018"/>
    </row>
    <row r="7019" spans="2:2">
      <c r="B7019"/>
    </row>
    <row r="7020" spans="2:2">
      <c r="B7020"/>
    </row>
    <row r="7021" spans="2:2">
      <c r="B7021"/>
    </row>
    <row r="7022" spans="2:2">
      <c r="B7022"/>
    </row>
    <row r="7023" spans="2:2">
      <c r="B7023"/>
    </row>
    <row r="7024" spans="2:2">
      <c r="B7024"/>
    </row>
    <row r="7025" spans="2:2">
      <c r="B7025"/>
    </row>
    <row r="7026" spans="2:2">
      <c r="B7026"/>
    </row>
    <row r="7027" spans="2:2">
      <c r="B7027"/>
    </row>
    <row r="7028" spans="2:2">
      <c r="B7028"/>
    </row>
    <row r="7029" spans="2:2">
      <c r="B7029"/>
    </row>
    <row r="7030" spans="2:2">
      <c r="B7030"/>
    </row>
    <row r="7031" spans="2:2">
      <c r="B7031"/>
    </row>
    <row r="7032" spans="2:2">
      <c r="B7032"/>
    </row>
    <row r="7033" spans="2:2">
      <c r="B7033"/>
    </row>
    <row r="7034" spans="2:2">
      <c r="B7034"/>
    </row>
    <row r="7035" spans="2:2">
      <c r="B7035"/>
    </row>
    <row r="7036" spans="2:2">
      <c r="B7036"/>
    </row>
    <row r="7037" spans="2:2">
      <c r="B7037"/>
    </row>
    <row r="7038" spans="2:2">
      <c r="B7038"/>
    </row>
    <row r="7039" spans="2:2">
      <c r="B7039"/>
    </row>
    <row r="7040" spans="2:2">
      <c r="B7040"/>
    </row>
    <row r="7041" spans="2:2">
      <c r="B7041"/>
    </row>
    <row r="7042" spans="2:2">
      <c r="B7042"/>
    </row>
    <row r="7043" spans="2:2">
      <c r="B7043"/>
    </row>
    <row r="7044" spans="2:2">
      <c r="B7044"/>
    </row>
    <row r="7045" spans="2:2">
      <c r="B7045"/>
    </row>
    <row r="7046" spans="2:2">
      <c r="B7046"/>
    </row>
    <row r="7047" spans="2:2">
      <c r="B7047"/>
    </row>
    <row r="7048" spans="2:2">
      <c r="B7048"/>
    </row>
    <row r="7049" spans="2:2">
      <c r="B7049"/>
    </row>
    <row r="7050" spans="2:2">
      <c r="B7050"/>
    </row>
    <row r="7051" spans="2:2">
      <c r="B7051"/>
    </row>
    <row r="7052" spans="2:2">
      <c r="B7052"/>
    </row>
    <row r="7053" spans="2:2">
      <c r="B7053"/>
    </row>
    <row r="7054" spans="2:2">
      <c r="B7054"/>
    </row>
    <row r="7055" spans="2:2">
      <c r="B7055"/>
    </row>
    <row r="7056" spans="2:2">
      <c r="B7056"/>
    </row>
    <row r="7057" spans="2:2">
      <c r="B7057"/>
    </row>
    <row r="7058" spans="2:2">
      <c r="B7058"/>
    </row>
    <row r="7059" spans="2:2">
      <c r="B7059"/>
    </row>
    <row r="7060" spans="2:2">
      <c r="B7060"/>
    </row>
    <row r="7061" spans="2:2">
      <c r="B7061"/>
    </row>
    <row r="7062" spans="2:2">
      <c r="B7062"/>
    </row>
    <row r="7063" spans="2:2">
      <c r="B7063"/>
    </row>
    <row r="7064" spans="2:2">
      <c r="B7064"/>
    </row>
    <row r="7065" spans="2:2">
      <c r="B7065"/>
    </row>
    <row r="7066" spans="2:2">
      <c r="B7066"/>
    </row>
    <row r="7067" spans="2:2">
      <c r="B7067"/>
    </row>
    <row r="7068" spans="2:2">
      <c r="B7068"/>
    </row>
    <row r="7069" spans="2:2">
      <c r="B7069"/>
    </row>
    <row r="7070" spans="2:2">
      <c r="B7070"/>
    </row>
    <row r="7071" spans="2:2">
      <c r="B7071"/>
    </row>
    <row r="7072" spans="2:2">
      <c r="B7072"/>
    </row>
    <row r="7073" spans="2:2">
      <c r="B7073"/>
    </row>
    <row r="7074" spans="2:2">
      <c r="B7074"/>
    </row>
    <row r="7075" spans="2:2">
      <c r="B7075"/>
    </row>
    <row r="7076" spans="2:2">
      <c r="B7076"/>
    </row>
    <row r="7077" spans="2:2">
      <c r="B7077"/>
    </row>
    <row r="7078" spans="2:2">
      <c r="B7078"/>
    </row>
    <row r="7079" spans="2:2">
      <c r="B7079"/>
    </row>
    <row r="7080" spans="2:2">
      <c r="B7080"/>
    </row>
    <row r="7081" spans="2:2">
      <c r="B7081"/>
    </row>
    <row r="7082" spans="2:2">
      <c r="B7082"/>
    </row>
    <row r="7083" spans="2:2">
      <c r="B7083"/>
    </row>
    <row r="7084" spans="2:2">
      <c r="B7084"/>
    </row>
    <row r="7085" spans="2:2">
      <c r="B7085"/>
    </row>
    <row r="7086" spans="2:2">
      <c r="B7086"/>
    </row>
    <row r="7087" spans="2:2">
      <c r="B7087"/>
    </row>
    <row r="7088" spans="2:2">
      <c r="B7088"/>
    </row>
    <row r="7089" spans="2:2">
      <c r="B7089"/>
    </row>
    <row r="7090" spans="2:2">
      <c r="B7090"/>
    </row>
    <row r="7091" spans="2:2">
      <c r="B7091"/>
    </row>
    <row r="7092" spans="2:2">
      <c r="B7092"/>
    </row>
    <row r="7093" spans="2:2">
      <c r="B7093"/>
    </row>
    <row r="7094" spans="2:2">
      <c r="B7094"/>
    </row>
    <row r="7095" spans="2:2">
      <c r="B7095"/>
    </row>
    <row r="7096" spans="2:2">
      <c r="B7096"/>
    </row>
    <row r="7097" spans="2:2">
      <c r="B7097"/>
    </row>
    <row r="7098" spans="2:2">
      <c r="B7098"/>
    </row>
    <row r="7099" spans="2:2">
      <c r="B7099"/>
    </row>
    <row r="7100" spans="2:2">
      <c r="B7100"/>
    </row>
    <row r="7101" spans="2:2">
      <c r="B7101"/>
    </row>
    <row r="7102" spans="2:2">
      <c r="B7102"/>
    </row>
    <row r="7103" spans="2:2">
      <c r="B7103"/>
    </row>
    <row r="7104" spans="2:2">
      <c r="B7104"/>
    </row>
    <row r="7105" spans="2:2">
      <c r="B7105"/>
    </row>
    <row r="7106" spans="2:2">
      <c r="B7106"/>
    </row>
    <row r="7107" spans="2:2">
      <c r="B7107"/>
    </row>
    <row r="7108" spans="2:2">
      <c r="B7108"/>
    </row>
    <row r="7109" spans="2:2">
      <c r="B7109"/>
    </row>
    <row r="7110" spans="2:2">
      <c r="B7110"/>
    </row>
    <row r="7111" spans="2:2">
      <c r="B7111"/>
    </row>
    <row r="7112" spans="2:2">
      <c r="B7112"/>
    </row>
    <row r="7113" spans="2:2">
      <c r="B7113"/>
    </row>
    <row r="7114" spans="2:2">
      <c r="B7114"/>
    </row>
    <row r="7115" spans="2:2">
      <c r="B7115"/>
    </row>
    <row r="7116" spans="2:2">
      <c r="B7116"/>
    </row>
    <row r="7117" spans="2:2">
      <c r="B7117"/>
    </row>
    <row r="7118" spans="2:2">
      <c r="B7118"/>
    </row>
    <row r="7119" spans="2:2">
      <c r="B7119"/>
    </row>
    <row r="7120" spans="2:2">
      <c r="B7120"/>
    </row>
    <row r="7121" spans="2:2">
      <c r="B7121"/>
    </row>
    <row r="7122" spans="2:2">
      <c r="B7122"/>
    </row>
    <row r="7123" spans="2:2">
      <c r="B7123"/>
    </row>
    <row r="7124" spans="2:2">
      <c r="B7124"/>
    </row>
    <row r="7125" spans="2:2">
      <c r="B7125"/>
    </row>
    <row r="7126" spans="2:2">
      <c r="B7126"/>
    </row>
    <row r="7127" spans="2:2">
      <c r="B7127"/>
    </row>
    <row r="7128" spans="2:2">
      <c r="B7128"/>
    </row>
    <row r="7129" spans="2:2">
      <c r="B7129"/>
    </row>
    <row r="7130" spans="2:2">
      <c r="B7130"/>
    </row>
    <row r="7131" spans="2:2">
      <c r="B7131"/>
    </row>
    <row r="7132" spans="2:2">
      <c r="B7132"/>
    </row>
    <row r="7133" spans="2:2">
      <c r="B7133"/>
    </row>
    <row r="7134" spans="2:2">
      <c r="B7134"/>
    </row>
    <row r="7135" spans="2:2">
      <c r="B7135"/>
    </row>
    <row r="7136" spans="2:2">
      <c r="B7136"/>
    </row>
    <row r="7137" spans="2:2">
      <c r="B7137"/>
    </row>
    <row r="7138" spans="2:2">
      <c r="B7138"/>
    </row>
    <row r="7139" spans="2:2">
      <c r="B7139"/>
    </row>
    <row r="7140" spans="2:2">
      <c r="B7140"/>
    </row>
    <row r="7141" spans="2:2">
      <c r="B7141"/>
    </row>
    <row r="7142" spans="2:2">
      <c r="B7142"/>
    </row>
    <row r="7143" spans="2:2">
      <c r="B7143"/>
    </row>
    <row r="7144" spans="2:2">
      <c r="B7144"/>
    </row>
    <row r="7145" spans="2:2">
      <c r="B7145"/>
    </row>
    <row r="7146" spans="2:2">
      <c r="B7146"/>
    </row>
    <row r="7147" spans="2:2">
      <c r="B7147"/>
    </row>
    <row r="7148" spans="2:2">
      <c r="B7148"/>
    </row>
    <row r="7149" spans="2:2">
      <c r="B7149"/>
    </row>
    <row r="7150" spans="2:2">
      <c r="B7150"/>
    </row>
    <row r="7151" spans="2:2">
      <c r="B7151"/>
    </row>
    <row r="7152" spans="2:2">
      <c r="B7152"/>
    </row>
    <row r="7153" spans="2:2">
      <c r="B7153"/>
    </row>
    <row r="7154" spans="2:2">
      <c r="B7154"/>
    </row>
    <row r="7155" spans="2:2">
      <c r="B7155"/>
    </row>
    <row r="7156" spans="2:2">
      <c r="B7156"/>
    </row>
    <row r="7157" spans="2:2">
      <c r="B7157"/>
    </row>
    <row r="7158" spans="2:2">
      <c r="B7158"/>
    </row>
    <row r="7159" spans="2:2">
      <c r="B7159"/>
    </row>
    <row r="7160" spans="2:2">
      <c r="B7160"/>
    </row>
    <row r="7161" spans="2:2">
      <c r="B7161"/>
    </row>
    <row r="7162" spans="2:2">
      <c r="B7162"/>
    </row>
    <row r="7163" spans="2:2">
      <c r="B7163"/>
    </row>
    <row r="7164" spans="2:2">
      <c r="B7164"/>
    </row>
    <row r="7165" spans="2:2">
      <c r="B7165"/>
    </row>
    <row r="7166" spans="2:2">
      <c r="B7166"/>
    </row>
    <row r="7167" spans="2:2">
      <c r="B7167"/>
    </row>
    <row r="7168" spans="2:2">
      <c r="B7168"/>
    </row>
    <row r="7169" spans="2:2">
      <c r="B7169"/>
    </row>
    <row r="7170" spans="2:2">
      <c r="B7170"/>
    </row>
    <row r="7171" spans="2:2">
      <c r="B7171"/>
    </row>
    <row r="7172" spans="2:2">
      <c r="B7172"/>
    </row>
    <row r="7173" spans="2:2">
      <c r="B7173"/>
    </row>
    <row r="7174" spans="2:2">
      <c r="B7174"/>
    </row>
    <row r="7175" spans="2:2">
      <c r="B7175"/>
    </row>
    <row r="7176" spans="2:2">
      <c r="B7176"/>
    </row>
    <row r="7177" spans="2:2">
      <c r="B7177"/>
    </row>
    <row r="7178" spans="2:2">
      <c r="B7178"/>
    </row>
    <row r="7179" spans="2:2">
      <c r="B7179"/>
    </row>
    <row r="7180" spans="2:2">
      <c r="B7180"/>
    </row>
    <row r="7181" spans="2:2">
      <c r="B7181"/>
    </row>
    <row r="7182" spans="2:2">
      <c r="B7182"/>
    </row>
    <row r="7183" spans="2:2">
      <c r="B7183"/>
    </row>
    <row r="7184" spans="2:2">
      <c r="B7184"/>
    </row>
    <row r="7185" spans="2:2">
      <c r="B7185"/>
    </row>
    <row r="7186" spans="2:2">
      <c r="B7186"/>
    </row>
    <row r="7187" spans="2:2">
      <c r="B7187"/>
    </row>
    <row r="7188" spans="2:2">
      <c r="B7188"/>
    </row>
    <row r="7189" spans="2:2">
      <c r="B7189"/>
    </row>
    <row r="7190" spans="2:2">
      <c r="B7190"/>
    </row>
    <row r="7191" spans="2:2">
      <c r="B7191"/>
    </row>
    <row r="7192" spans="2:2">
      <c r="B7192"/>
    </row>
    <row r="7193" spans="2:2">
      <c r="B7193"/>
    </row>
    <row r="7194" spans="2:2">
      <c r="B7194"/>
    </row>
    <row r="7195" spans="2:2">
      <c r="B7195"/>
    </row>
    <row r="7196" spans="2:2">
      <c r="B7196"/>
    </row>
    <row r="7197" spans="2:2">
      <c r="B7197"/>
    </row>
    <row r="7198" spans="2:2">
      <c r="B7198"/>
    </row>
    <row r="7199" spans="2:2">
      <c r="B7199"/>
    </row>
    <row r="7200" spans="2:2">
      <c r="B7200"/>
    </row>
    <row r="7201" spans="2:2">
      <c r="B7201"/>
    </row>
    <row r="7202" spans="2:2">
      <c r="B7202"/>
    </row>
    <row r="7203" spans="2:2">
      <c r="B7203"/>
    </row>
    <row r="7204" spans="2:2">
      <c r="B7204"/>
    </row>
    <row r="7205" spans="2:2">
      <c r="B7205"/>
    </row>
    <row r="7206" spans="2:2">
      <c r="B7206"/>
    </row>
    <row r="7207" spans="2:2">
      <c r="B7207"/>
    </row>
    <row r="7208" spans="2:2">
      <c r="B7208"/>
    </row>
    <row r="7209" spans="2:2">
      <c r="B7209"/>
    </row>
    <row r="7210" spans="2:2">
      <c r="B7210"/>
    </row>
    <row r="7211" spans="2:2">
      <c r="B7211"/>
    </row>
    <row r="7212" spans="2:2">
      <c r="B7212"/>
    </row>
    <row r="7213" spans="2:2">
      <c r="B7213"/>
    </row>
    <row r="7214" spans="2:2">
      <c r="B7214"/>
    </row>
    <row r="7215" spans="2:2">
      <c r="B7215"/>
    </row>
    <row r="7216" spans="2:2">
      <c r="B7216"/>
    </row>
    <row r="7217" spans="2:2">
      <c r="B7217"/>
    </row>
    <row r="7218" spans="2:2">
      <c r="B7218"/>
    </row>
    <row r="7219" spans="2:2">
      <c r="B7219"/>
    </row>
    <row r="7220" spans="2:2">
      <c r="B7220"/>
    </row>
    <row r="7221" spans="2:2">
      <c r="B7221"/>
    </row>
    <row r="7222" spans="2:2">
      <c r="B7222"/>
    </row>
    <row r="7223" spans="2:2">
      <c r="B7223"/>
    </row>
    <row r="7224" spans="2:2">
      <c r="B7224"/>
    </row>
    <row r="7225" spans="2:2">
      <c r="B7225"/>
    </row>
    <row r="7226" spans="2:2">
      <c r="B7226"/>
    </row>
    <row r="7227" spans="2:2">
      <c r="B7227"/>
    </row>
    <row r="7228" spans="2:2">
      <c r="B7228"/>
    </row>
    <row r="7229" spans="2:2">
      <c r="B7229"/>
    </row>
    <row r="7230" spans="2:2">
      <c r="B7230"/>
    </row>
    <row r="7231" spans="2:2">
      <c r="B7231"/>
    </row>
    <row r="7232" spans="2:2">
      <c r="B7232"/>
    </row>
    <row r="7233" spans="2:2">
      <c r="B7233"/>
    </row>
    <row r="7234" spans="2:2">
      <c r="B7234"/>
    </row>
    <row r="7235" spans="2:2">
      <c r="B7235"/>
    </row>
    <row r="7236" spans="2:2">
      <c r="B7236"/>
    </row>
    <row r="7237" spans="2:2">
      <c r="B7237"/>
    </row>
    <row r="7238" spans="2:2">
      <c r="B7238"/>
    </row>
    <row r="7239" spans="2:2">
      <c r="B7239"/>
    </row>
    <row r="7240" spans="2:2">
      <c r="B7240"/>
    </row>
    <row r="7241" spans="2:2">
      <c r="B7241"/>
    </row>
    <row r="7242" spans="2:2">
      <c r="B7242"/>
    </row>
    <row r="7243" spans="2:2">
      <c r="B7243"/>
    </row>
    <row r="7244" spans="2:2">
      <c r="B7244"/>
    </row>
    <row r="7245" spans="2:2">
      <c r="B7245"/>
    </row>
    <row r="7246" spans="2:2">
      <c r="B7246"/>
    </row>
    <row r="7247" spans="2:2">
      <c r="B7247"/>
    </row>
    <row r="7248" spans="2:2">
      <c r="B7248"/>
    </row>
    <row r="7249" spans="2:2">
      <c r="B7249"/>
    </row>
    <row r="7250" spans="2:2">
      <c r="B7250"/>
    </row>
    <row r="7251" spans="2:2">
      <c r="B7251"/>
    </row>
    <row r="7252" spans="2:2">
      <c r="B7252"/>
    </row>
    <row r="7253" spans="2:2">
      <c r="B7253"/>
    </row>
    <row r="7254" spans="2:2">
      <c r="B7254"/>
    </row>
    <row r="7255" spans="2:2">
      <c r="B7255"/>
    </row>
    <row r="7256" spans="2:2">
      <c r="B7256"/>
    </row>
    <row r="7257" spans="2:2">
      <c r="B7257"/>
    </row>
    <row r="7258" spans="2:2">
      <c r="B7258"/>
    </row>
    <row r="7259" spans="2:2">
      <c r="B7259"/>
    </row>
    <row r="7260" spans="2:2">
      <c r="B7260"/>
    </row>
    <row r="7261" spans="2:2">
      <c r="B7261"/>
    </row>
    <row r="7262" spans="2:2">
      <c r="B7262"/>
    </row>
    <row r="7263" spans="2:2">
      <c r="B7263"/>
    </row>
    <row r="7264" spans="2:2">
      <c r="B7264"/>
    </row>
    <row r="7265" spans="2:2">
      <c r="B7265"/>
    </row>
    <row r="7266" spans="2:2">
      <c r="B7266"/>
    </row>
    <row r="7267" spans="2:2">
      <c r="B7267"/>
    </row>
    <row r="7268" spans="2:2">
      <c r="B7268"/>
    </row>
    <row r="7269" spans="2:2">
      <c r="B7269"/>
    </row>
    <row r="7270" spans="2:2">
      <c r="B7270"/>
    </row>
    <row r="7271" spans="2:2">
      <c r="B7271"/>
    </row>
    <row r="7272" spans="2:2">
      <c r="B7272"/>
    </row>
    <row r="7273" spans="2:2">
      <c r="B7273"/>
    </row>
    <row r="7274" spans="2:2">
      <c r="B7274"/>
    </row>
    <row r="7275" spans="2:2">
      <c r="B7275"/>
    </row>
    <row r="7276" spans="2:2">
      <c r="B7276"/>
    </row>
    <row r="7277" spans="2:2">
      <c r="B7277"/>
    </row>
    <row r="7278" spans="2:2">
      <c r="B7278"/>
    </row>
    <row r="7279" spans="2:2">
      <c r="B7279"/>
    </row>
    <row r="7280" spans="2:2">
      <c r="B7280"/>
    </row>
    <row r="7281" spans="2:2">
      <c r="B7281"/>
    </row>
    <row r="7282" spans="2:2">
      <c r="B7282"/>
    </row>
    <row r="7283" spans="2:2">
      <c r="B7283"/>
    </row>
    <row r="7284" spans="2:2">
      <c r="B7284"/>
    </row>
    <row r="7285" spans="2:2">
      <c r="B7285"/>
    </row>
    <row r="7286" spans="2:2">
      <c r="B7286"/>
    </row>
    <row r="7287" spans="2:2">
      <c r="B7287"/>
    </row>
    <row r="7288" spans="2:2">
      <c r="B7288"/>
    </row>
    <row r="7289" spans="2:2">
      <c r="B7289"/>
    </row>
    <row r="7290" spans="2:2">
      <c r="B7290"/>
    </row>
    <row r="7291" spans="2:2">
      <c r="B7291"/>
    </row>
    <row r="7292" spans="2:2">
      <c r="B7292"/>
    </row>
    <row r="7293" spans="2:2">
      <c r="B7293"/>
    </row>
    <row r="7294" spans="2:2">
      <c r="B7294"/>
    </row>
    <row r="7295" spans="2:2">
      <c r="B7295"/>
    </row>
    <row r="7296" spans="2:2">
      <c r="B7296"/>
    </row>
    <row r="7297" spans="2:2">
      <c r="B7297"/>
    </row>
    <row r="7298" spans="2:2">
      <c r="B7298"/>
    </row>
    <row r="7299" spans="2:2">
      <c r="B7299"/>
    </row>
    <row r="7300" spans="2:2">
      <c r="B7300"/>
    </row>
    <row r="7301" spans="2:2">
      <c r="B7301"/>
    </row>
    <row r="7302" spans="2:2">
      <c r="B7302"/>
    </row>
    <row r="7303" spans="2:2">
      <c r="B7303"/>
    </row>
    <row r="7304" spans="2:2">
      <c r="B7304"/>
    </row>
    <row r="7305" spans="2:2">
      <c r="B7305"/>
    </row>
    <row r="7306" spans="2:2">
      <c r="B7306"/>
    </row>
    <row r="7307" spans="2:2">
      <c r="B7307"/>
    </row>
    <row r="7308" spans="2:2">
      <c r="B7308"/>
    </row>
    <row r="7309" spans="2:2">
      <c r="B7309"/>
    </row>
    <row r="7310" spans="2:2">
      <c r="B7310"/>
    </row>
    <row r="7311" spans="2:2">
      <c r="B7311"/>
    </row>
    <row r="7312" spans="2:2">
      <c r="B7312"/>
    </row>
    <row r="7313" spans="2:2">
      <c r="B7313"/>
    </row>
    <row r="7314" spans="2:2">
      <c r="B7314"/>
    </row>
    <row r="7315" spans="2:2">
      <c r="B7315"/>
    </row>
    <row r="7316" spans="2:2">
      <c r="B7316"/>
    </row>
    <row r="7317" spans="2:2">
      <c r="B7317"/>
    </row>
    <row r="7318" spans="2:2">
      <c r="B7318"/>
    </row>
    <row r="7319" spans="2:2">
      <c r="B7319"/>
    </row>
    <row r="7320" spans="2:2">
      <c r="B7320"/>
    </row>
    <row r="7321" spans="2:2">
      <c r="B7321"/>
    </row>
    <row r="7322" spans="2:2">
      <c r="B7322"/>
    </row>
    <row r="7323" spans="2:2">
      <c r="B7323"/>
    </row>
    <row r="7324" spans="2:2">
      <c r="B7324"/>
    </row>
    <row r="7325" spans="2:2">
      <c r="B7325"/>
    </row>
    <row r="7326" spans="2:2">
      <c r="B7326"/>
    </row>
    <row r="7327" spans="2:2">
      <c r="B7327"/>
    </row>
    <row r="7328" spans="2:2">
      <c r="B7328"/>
    </row>
    <row r="7329" spans="2:2">
      <c r="B7329"/>
    </row>
    <row r="7330" spans="2:2">
      <c r="B7330"/>
    </row>
    <row r="7331" spans="2:2">
      <c r="B7331"/>
    </row>
    <row r="7332" spans="2:2">
      <c r="B7332"/>
    </row>
    <row r="7333" spans="2:2">
      <c r="B7333"/>
    </row>
    <row r="7334" spans="2:2">
      <c r="B7334"/>
    </row>
    <row r="7335" spans="2:2">
      <c r="B7335"/>
    </row>
    <row r="7336" spans="2:2">
      <c r="B7336"/>
    </row>
    <row r="7337" spans="2:2">
      <c r="B7337"/>
    </row>
    <row r="7338" spans="2:2">
      <c r="B7338"/>
    </row>
    <row r="7339" spans="2:2">
      <c r="B7339"/>
    </row>
    <row r="7340" spans="2:2">
      <c r="B7340"/>
    </row>
    <row r="7341" spans="2:2">
      <c r="B7341"/>
    </row>
    <row r="7342" spans="2:2">
      <c r="B7342"/>
    </row>
    <row r="7343" spans="2:2">
      <c r="B7343"/>
    </row>
    <row r="7344" spans="2:2">
      <c r="B7344"/>
    </row>
    <row r="7345" spans="2:2">
      <c r="B7345"/>
    </row>
    <row r="7346" spans="2:2">
      <c r="B7346"/>
    </row>
    <row r="7347" spans="2:2">
      <c r="B7347"/>
    </row>
    <row r="7348" spans="2:2">
      <c r="B7348"/>
    </row>
    <row r="7349" spans="2:2">
      <c r="B7349"/>
    </row>
    <row r="7350" spans="2:2">
      <c r="B7350"/>
    </row>
    <row r="7351" spans="2:2">
      <c r="B7351"/>
    </row>
    <row r="7352" spans="2:2">
      <c r="B7352"/>
    </row>
    <row r="7353" spans="2:2">
      <c r="B7353"/>
    </row>
    <row r="7354" spans="2:2">
      <c r="B7354"/>
    </row>
    <row r="7355" spans="2:2">
      <c r="B7355"/>
    </row>
    <row r="7356" spans="2:2">
      <c r="B7356"/>
    </row>
    <row r="7357" spans="2:2">
      <c r="B7357"/>
    </row>
    <row r="7358" spans="2:2">
      <c r="B7358"/>
    </row>
    <row r="7359" spans="2:2">
      <c r="B7359"/>
    </row>
    <row r="7360" spans="2:2">
      <c r="B7360"/>
    </row>
    <row r="7361" spans="2:2">
      <c r="B7361"/>
    </row>
    <row r="7362" spans="2:2">
      <c r="B7362"/>
    </row>
    <row r="7363" spans="2:2">
      <c r="B7363"/>
    </row>
    <row r="7364" spans="2:2">
      <c r="B7364"/>
    </row>
    <row r="7365" spans="2:2">
      <c r="B7365"/>
    </row>
    <row r="7366" spans="2:2">
      <c r="B7366"/>
    </row>
    <row r="7367" spans="2:2">
      <c r="B7367"/>
    </row>
    <row r="7368" spans="2:2">
      <c r="B7368"/>
    </row>
    <row r="7369" spans="2:2">
      <c r="B7369"/>
    </row>
    <row r="7370" spans="2:2">
      <c r="B7370"/>
    </row>
    <row r="7371" spans="2:2">
      <c r="B7371"/>
    </row>
    <row r="7372" spans="2:2">
      <c r="B7372"/>
    </row>
    <row r="7373" spans="2:2">
      <c r="B7373"/>
    </row>
    <row r="7374" spans="2:2">
      <c r="B7374"/>
    </row>
    <row r="7375" spans="2:2">
      <c r="B7375"/>
    </row>
    <row r="7376" spans="2:2">
      <c r="B7376"/>
    </row>
    <row r="7377" spans="2:2">
      <c r="B7377"/>
    </row>
    <row r="7378" spans="2:2">
      <c r="B7378"/>
    </row>
    <row r="7379" spans="2:2">
      <c r="B7379"/>
    </row>
    <row r="7380" spans="2:2">
      <c r="B7380"/>
    </row>
    <row r="7381" spans="2:2">
      <c r="B7381"/>
    </row>
    <row r="7382" spans="2:2">
      <c r="B7382"/>
    </row>
    <row r="7383" spans="2:2">
      <c r="B7383"/>
    </row>
    <row r="7384" spans="2:2">
      <c r="B7384"/>
    </row>
    <row r="7385" spans="2:2">
      <c r="B7385"/>
    </row>
    <row r="7386" spans="2:2">
      <c r="B7386"/>
    </row>
    <row r="7387" spans="2:2">
      <c r="B7387"/>
    </row>
    <row r="7388" spans="2:2">
      <c r="B7388"/>
    </row>
    <row r="7389" spans="2:2">
      <c r="B7389"/>
    </row>
    <row r="7390" spans="2:2">
      <c r="B7390"/>
    </row>
    <row r="7391" spans="2:2">
      <c r="B7391"/>
    </row>
    <row r="7392" spans="2:2">
      <c r="B7392"/>
    </row>
    <row r="7393" spans="2:2">
      <c r="B7393"/>
    </row>
    <row r="7394" spans="2:2">
      <c r="B7394"/>
    </row>
    <row r="7395" spans="2:2">
      <c r="B7395"/>
    </row>
    <row r="7396" spans="2:2">
      <c r="B7396"/>
    </row>
    <row r="7397" spans="2:2">
      <c r="B7397"/>
    </row>
    <row r="7398" spans="2:2">
      <c r="B7398"/>
    </row>
    <row r="7399" spans="2:2">
      <c r="B7399"/>
    </row>
    <row r="7400" spans="2:2">
      <c r="B7400"/>
    </row>
    <row r="7401" spans="2:2">
      <c r="B7401"/>
    </row>
    <row r="7402" spans="2:2">
      <c r="B7402"/>
    </row>
    <row r="7403" spans="2:2">
      <c r="B7403"/>
    </row>
    <row r="7404" spans="2:2">
      <c r="B7404"/>
    </row>
    <row r="7405" spans="2:2">
      <c r="B7405"/>
    </row>
    <row r="7406" spans="2:2">
      <c r="B7406"/>
    </row>
    <row r="7407" spans="2:2">
      <c r="B7407"/>
    </row>
    <row r="7408" spans="2:2">
      <c r="B7408"/>
    </row>
    <row r="7409" spans="2:2">
      <c r="B7409"/>
    </row>
    <row r="7410" spans="2:2">
      <c r="B7410"/>
    </row>
    <row r="7411" spans="2:2">
      <c r="B7411"/>
    </row>
    <row r="7412" spans="2:2">
      <c r="B7412"/>
    </row>
    <row r="7413" spans="2:2">
      <c r="B7413"/>
    </row>
    <row r="7414" spans="2:2">
      <c r="B7414"/>
    </row>
    <row r="7415" spans="2:2">
      <c r="B7415"/>
    </row>
    <row r="7416" spans="2:2">
      <c r="B7416"/>
    </row>
    <row r="7417" spans="2:2">
      <c r="B7417"/>
    </row>
    <row r="7418" spans="2:2">
      <c r="B7418"/>
    </row>
    <row r="7419" spans="2:2">
      <c r="B7419"/>
    </row>
    <row r="7420" spans="2:2">
      <c r="B7420"/>
    </row>
    <row r="7421" spans="2:2">
      <c r="B7421"/>
    </row>
    <row r="7422" spans="2:2">
      <c r="B7422"/>
    </row>
    <row r="7423" spans="2:2">
      <c r="B7423"/>
    </row>
    <row r="7424" spans="2:2">
      <c r="B7424"/>
    </row>
    <row r="7425" spans="2:2">
      <c r="B7425"/>
    </row>
    <row r="7426" spans="2:2">
      <c r="B7426"/>
    </row>
    <row r="7427" spans="2:2">
      <c r="B7427"/>
    </row>
    <row r="7428" spans="2:2">
      <c r="B7428"/>
    </row>
    <row r="7429" spans="2:2">
      <c r="B7429"/>
    </row>
    <row r="7430" spans="2:2">
      <c r="B7430"/>
    </row>
    <row r="7431" spans="2:2">
      <c r="B7431"/>
    </row>
    <row r="7432" spans="2:2">
      <c r="B7432"/>
    </row>
    <row r="7433" spans="2:2">
      <c r="B7433"/>
    </row>
    <row r="7434" spans="2:2">
      <c r="B7434"/>
    </row>
    <row r="7435" spans="2:2">
      <c r="B7435"/>
    </row>
    <row r="7436" spans="2:2">
      <c r="B7436"/>
    </row>
    <row r="7437" spans="2:2">
      <c r="B7437"/>
    </row>
    <row r="7438" spans="2:2">
      <c r="B7438"/>
    </row>
    <row r="7439" spans="2:2">
      <c r="B7439"/>
    </row>
    <row r="7440" spans="2:2">
      <c r="B7440"/>
    </row>
    <row r="7441" spans="2:2">
      <c r="B7441"/>
    </row>
    <row r="7442" spans="2:2">
      <c r="B7442"/>
    </row>
    <row r="7443" spans="2:2">
      <c r="B7443"/>
    </row>
    <row r="7444" spans="2:2">
      <c r="B7444"/>
    </row>
    <row r="7445" spans="2:2">
      <c r="B7445"/>
    </row>
    <row r="7446" spans="2:2">
      <c r="B7446"/>
    </row>
    <row r="7447" spans="2:2">
      <c r="B7447"/>
    </row>
    <row r="7448" spans="2:2">
      <c r="B7448"/>
    </row>
    <row r="7449" spans="2:2">
      <c r="B7449"/>
    </row>
    <row r="7450" spans="2:2">
      <c r="B7450"/>
    </row>
    <row r="7451" spans="2:2">
      <c r="B7451"/>
    </row>
    <row r="7452" spans="2:2">
      <c r="B7452"/>
    </row>
    <row r="7453" spans="2:2">
      <c r="B7453"/>
    </row>
    <row r="7454" spans="2:2">
      <c r="B7454"/>
    </row>
    <row r="7455" spans="2:2">
      <c r="B7455"/>
    </row>
    <row r="7456" spans="2:2">
      <c r="B7456"/>
    </row>
    <row r="7457" spans="2:2">
      <c r="B7457"/>
    </row>
    <row r="7458" spans="2:2">
      <c r="B7458"/>
    </row>
    <row r="7459" spans="2:2">
      <c r="B7459"/>
    </row>
    <row r="7460" spans="2:2">
      <c r="B7460"/>
    </row>
    <row r="7461" spans="2:2">
      <c r="B7461"/>
    </row>
    <row r="7462" spans="2:2">
      <c r="B7462"/>
    </row>
    <row r="7463" spans="2:2">
      <c r="B7463"/>
    </row>
    <row r="7464" spans="2:2">
      <c r="B7464"/>
    </row>
    <row r="7465" spans="2:2">
      <c r="B7465"/>
    </row>
    <row r="7466" spans="2:2">
      <c r="B7466"/>
    </row>
    <row r="7467" spans="2:2">
      <c r="B7467"/>
    </row>
    <row r="7468" spans="2:2">
      <c r="B7468"/>
    </row>
    <row r="7469" spans="2:2">
      <c r="B7469"/>
    </row>
    <row r="7470" spans="2:2">
      <c r="B7470"/>
    </row>
    <row r="7471" spans="2:2">
      <c r="B7471"/>
    </row>
    <row r="7472" spans="2:2">
      <c r="B7472"/>
    </row>
    <row r="7473" spans="2:2">
      <c r="B7473"/>
    </row>
    <row r="7474" spans="2:2">
      <c r="B7474"/>
    </row>
    <row r="7475" spans="2:2">
      <c r="B7475"/>
    </row>
    <row r="7476" spans="2:2">
      <c r="B7476"/>
    </row>
    <row r="7477" spans="2:2">
      <c r="B7477"/>
    </row>
    <row r="7478" spans="2:2">
      <c r="B7478"/>
    </row>
    <row r="7479" spans="2:2">
      <c r="B7479"/>
    </row>
    <row r="7480" spans="2:2">
      <c r="B7480"/>
    </row>
    <row r="7481" spans="2:2">
      <c r="B7481"/>
    </row>
    <row r="7482" spans="2:2">
      <c r="B7482"/>
    </row>
    <row r="7483" spans="2:2">
      <c r="B7483"/>
    </row>
    <row r="7484" spans="2:2">
      <c r="B7484"/>
    </row>
    <row r="7485" spans="2:2">
      <c r="B7485"/>
    </row>
    <row r="7486" spans="2:2">
      <c r="B7486"/>
    </row>
    <row r="7487" spans="2:2">
      <c r="B7487"/>
    </row>
    <row r="7488" spans="2:2">
      <c r="B7488"/>
    </row>
    <row r="7489" spans="2:2">
      <c r="B7489"/>
    </row>
    <row r="7490" spans="2:2">
      <c r="B7490"/>
    </row>
    <row r="7491" spans="2:2">
      <c r="B7491"/>
    </row>
    <row r="7492" spans="2:2">
      <c r="B7492"/>
    </row>
    <row r="7493" spans="2:2">
      <c r="B7493"/>
    </row>
    <row r="7494" spans="2:2">
      <c r="B7494"/>
    </row>
    <row r="7495" spans="2:2">
      <c r="B7495"/>
    </row>
    <row r="7496" spans="2:2">
      <c r="B7496"/>
    </row>
    <row r="7497" spans="2:2">
      <c r="B7497"/>
    </row>
    <row r="7498" spans="2:2">
      <c r="B7498"/>
    </row>
    <row r="7499" spans="2:2">
      <c r="B7499"/>
    </row>
    <row r="7500" spans="2:2">
      <c r="B7500"/>
    </row>
    <row r="7501" spans="2:2">
      <c r="B7501"/>
    </row>
    <row r="7502" spans="2:2">
      <c r="B7502"/>
    </row>
    <row r="7503" spans="2:2">
      <c r="B7503"/>
    </row>
    <row r="7504" spans="2:2">
      <c r="B7504"/>
    </row>
    <row r="7505" spans="2:2">
      <c r="B7505"/>
    </row>
    <row r="7506" spans="2:2">
      <c r="B7506"/>
    </row>
    <row r="7507" spans="2:2">
      <c r="B7507"/>
    </row>
    <row r="7508" spans="2:2">
      <c r="B7508"/>
    </row>
    <row r="7509" spans="2:2">
      <c r="B7509"/>
    </row>
    <row r="7510" spans="2:2">
      <c r="B7510"/>
    </row>
    <row r="7511" spans="2:2">
      <c r="B7511"/>
    </row>
    <row r="7512" spans="2:2">
      <c r="B7512"/>
    </row>
    <row r="7513" spans="2:2">
      <c r="B7513"/>
    </row>
    <row r="7514" spans="2:2">
      <c r="B7514"/>
    </row>
    <row r="7515" spans="2:2">
      <c r="B7515"/>
    </row>
    <row r="7516" spans="2:2">
      <c r="B7516"/>
    </row>
    <row r="7517" spans="2:2">
      <c r="B7517"/>
    </row>
    <row r="7518" spans="2:2">
      <c r="B7518"/>
    </row>
    <row r="7519" spans="2:2">
      <c r="B7519"/>
    </row>
    <row r="7520" spans="2:2">
      <c r="B7520"/>
    </row>
    <row r="7521" spans="2:2">
      <c r="B7521"/>
    </row>
    <row r="7522" spans="2:2">
      <c r="B7522"/>
    </row>
    <row r="7523" spans="2:2">
      <c r="B7523"/>
    </row>
    <row r="7524" spans="2:2">
      <c r="B7524"/>
    </row>
    <row r="7525" spans="2:2">
      <c r="B7525"/>
    </row>
    <row r="7526" spans="2:2">
      <c r="B7526"/>
    </row>
    <row r="7527" spans="2:2">
      <c r="B7527"/>
    </row>
    <row r="7528" spans="2:2">
      <c r="B7528"/>
    </row>
    <row r="7529" spans="2:2">
      <c r="B7529"/>
    </row>
    <row r="7530" spans="2:2">
      <c r="B7530"/>
    </row>
    <row r="7531" spans="2:2">
      <c r="B7531"/>
    </row>
    <row r="7532" spans="2:2">
      <c r="B7532"/>
    </row>
    <row r="7533" spans="2:2">
      <c r="B7533"/>
    </row>
    <row r="7534" spans="2:2">
      <c r="B7534"/>
    </row>
    <row r="7535" spans="2:2">
      <c r="B7535"/>
    </row>
    <row r="7536" spans="2:2">
      <c r="B7536"/>
    </row>
    <row r="7537" spans="2:2">
      <c r="B7537"/>
    </row>
    <row r="7538" spans="2:2">
      <c r="B7538"/>
    </row>
    <row r="7539" spans="2:2">
      <c r="B7539"/>
    </row>
    <row r="7540" spans="2:2">
      <c r="B7540"/>
    </row>
    <row r="7541" spans="2:2">
      <c r="B7541"/>
    </row>
    <row r="7542" spans="2:2">
      <c r="B7542"/>
    </row>
    <row r="7543" spans="2:2">
      <c r="B7543"/>
    </row>
    <row r="7544" spans="2:2">
      <c r="B7544"/>
    </row>
    <row r="7545" spans="2:2">
      <c r="B7545"/>
    </row>
    <row r="7546" spans="2:2">
      <c r="B7546"/>
    </row>
    <row r="7547" spans="2:2">
      <c r="B7547"/>
    </row>
    <row r="7548" spans="2:2">
      <c r="B7548"/>
    </row>
    <row r="7549" spans="2:2">
      <c r="B7549"/>
    </row>
    <row r="7550" spans="2:2">
      <c r="B7550"/>
    </row>
    <row r="7551" spans="2:2">
      <c r="B7551"/>
    </row>
    <row r="7552" spans="2:2">
      <c r="B7552"/>
    </row>
    <row r="7553" spans="2:2">
      <c r="B7553"/>
    </row>
    <row r="7554" spans="2:2">
      <c r="B7554"/>
    </row>
    <row r="7555" spans="2:2">
      <c r="B7555"/>
    </row>
    <row r="7556" spans="2:2">
      <c r="B7556"/>
    </row>
    <row r="7557" spans="2:2">
      <c r="B7557"/>
    </row>
    <row r="7558" spans="2:2">
      <c r="B7558"/>
    </row>
    <row r="7559" spans="2:2">
      <c r="B7559"/>
    </row>
    <row r="7560" spans="2:2">
      <c r="B7560"/>
    </row>
    <row r="7561" spans="2:2">
      <c r="B7561"/>
    </row>
    <row r="7562" spans="2:2">
      <c r="B7562"/>
    </row>
    <row r="7563" spans="2:2">
      <c r="B7563"/>
    </row>
    <row r="7564" spans="2:2">
      <c r="B7564"/>
    </row>
    <row r="7565" spans="2:2">
      <c r="B7565"/>
    </row>
    <row r="7566" spans="2:2">
      <c r="B7566"/>
    </row>
    <row r="7567" spans="2:2">
      <c r="B7567"/>
    </row>
    <row r="7568" spans="2:2">
      <c r="B7568"/>
    </row>
    <row r="7569" spans="2:2">
      <c r="B7569"/>
    </row>
    <row r="7570" spans="2:2">
      <c r="B7570"/>
    </row>
    <row r="7571" spans="2:2">
      <c r="B7571"/>
    </row>
    <row r="7572" spans="2:2">
      <c r="B7572"/>
    </row>
    <row r="7573" spans="2:2">
      <c r="B7573"/>
    </row>
    <row r="7574" spans="2:2">
      <c r="B7574"/>
    </row>
    <row r="7575" spans="2:2">
      <c r="B7575"/>
    </row>
    <row r="7576" spans="2:2">
      <c r="B7576"/>
    </row>
    <row r="7577" spans="2:2">
      <c r="B7577"/>
    </row>
    <row r="7578" spans="2:2">
      <c r="B7578"/>
    </row>
    <row r="7579" spans="2:2">
      <c r="B7579"/>
    </row>
    <row r="7580" spans="2:2">
      <c r="B7580"/>
    </row>
    <row r="7581" spans="2:2">
      <c r="B7581"/>
    </row>
    <row r="7582" spans="2:2">
      <c r="B7582"/>
    </row>
    <row r="7583" spans="2:2">
      <c r="B7583"/>
    </row>
    <row r="7584" spans="2:2">
      <c r="B7584"/>
    </row>
    <row r="7585" spans="2:2">
      <c r="B7585"/>
    </row>
    <row r="7586" spans="2:2">
      <c r="B7586"/>
    </row>
    <row r="7587" spans="2:2">
      <c r="B7587"/>
    </row>
    <row r="7588" spans="2:2">
      <c r="B7588"/>
    </row>
    <row r="7589" spans="2:2">
      <c r="B7589"/>
    </row>
    <row r="7590" spans="2:2">
      <c r="B7590"/>
    </row>
    <row r="7591" spans="2:2">
      <c r="B7591"/>
    </row>
    <row r="7592" spans="2:2">
      <c r="B7592"/>
    </row>
    <row r="7593" spans="2:2">
      <c r="B7593"/>
    </row>
    <row r="7594" spans="2:2">
      <c r="B7594"/>
    </row>
    <row r="7595" spans="2:2">
      <c r="B7595"/>
    </row>
    <row r="7596" spans="2:2">
      <c r="B7596"/>
    </row>
    <row r="7597" spans="2:2">
      <c r="B7597"/>
    </row>
    <row r="7598" spans="2:2">
      <c r="B7598"/>
    </row>
    <row r="7599" spans="2:2">
      <c r="B7599"/>
    </row>
    <row r="7600" spans="2:2">
      <c r="B7600"/>
    </row>
    <row r="7601" spans="2:2">
      <c r="B7601"/>
    </row>
    <row r="7602" spans="2:2">
      <c r="B7602"/>
    </row>
    <row r="7603" spans="2:2">
      <c r="B7603"/>
    </row>
    <row r="7604" spans="2:2">
      <c r="B7604"/>
    </row>
    <row r="7605" spans="2:2">
      <c r="B7605"/>
    </row>
    <row r="7606" spans="2:2">
      <c r="B7606"/>
    </row>
    <row r="7607" spans="2:2">
      <c r="B7607"/>
    </row>
    <row r="7608" spans="2:2">
      <c r="B7608"/>
    </row>
    <row r="7609" spans="2:2">
      <c r="B7609"/>
    </row>
    <row r="7610" spans="2:2">
      <c r="B7610"/>
    </row>
    <row r="7611" spans="2:2">
      <c r="B7611"/>
    </row>
    <row r="7612" spans="2:2">
      <c r="B7612"/>
    </row>
    <row r="7613" spans="2:2">
      <c r="B7613"/>
    </row>
    <row r="7614" spans="2:2">
      <c r="B7614"/>
    </row>
    <row r="7615" spans="2:2">
      <c r="B7615"/>
    </row>
    <row r="7616" spans="2:2">
      <c r="B7616"/>
    </row>
    <row r="7617" spans="2:2">
      <c r="B7617"/>
    </row>
    <row r="7618" spans="2:2">
      <c r="B7618"/>
    </row>
    <row r="7619" spans="2:2">
      <c r="B7619"/>
    </row>
    <row r="7620" spans="2:2">
      <c r="B7620"/>
    </row>
    <row r="7621" spans="2:2">
      <c r="B7621"/>
    </row>
    <row r="7622" spans="2:2">
      <c r="B7622"/>
    </row>
    <row r="7623" spans="2:2">
      <c r="B7623"/>
    </row>
    <row r="7624" spans="2:2">
      <c r="B7624"/>
    </row>
    <row r="7625" spans="2:2">
      <c r="B7625"/>
    </row>
    <row r="7626" spans="2:2">
      <c r="B7626"/>
    </row>
    <row r="7627" spans="2:2">
      <c r="B7627"/>
    </row>
    <row r="7628" spans="2:2">
      <c r="B7628"/>
    </row>
    <row r="7629" spans="2:2">
      <c r="B7629"/>
    </row>
    <row r="7630" spans="2:2">
      <c r="B7630"/>
    </row>
    <row r="7631" spans="2:2">
      <c r="B7631"/>
    </row>
    <row r="7632" spans="2:2">
      <c r="B7632"/>
    </row>
    <row r="7633" spans="2:2">
      <c r="B7633"/>
    </row>
    <row r="7634" spans="2:2">
      <c r="B7634"/>
    </row>
    <row r="7635" spans="2:2">
      <c r="B7635"/>
    </row>
    <row r="7636" spans="2:2">
      <c r="B7636"/>
    </row>
    <row r="7637" spans="2:2">
      <c r="B7637"/>
    </row>
    <row r="7638" spans="2:2">
      <c r="B7638"/>
    </row>
    <row r="7639" spans="2:2">
      <c r="B7639"/>
    </row>
    <row r="7640" spans="2:2">
      <c r="B7640"/>
    </row>
    <row r="7641" spans="2:2">
      <c r="B7641"/>
    </row>
    <row r="7642" spans="2:2">
      <c r="B7642"/>
    </row>
    <row r="7643" spans="2:2">
      <c r="B7643"/>
    </row>
    <row r="7644" spans="2:2">
      <c r="B7644"/>
    </row>
    <row r="7645" spans="2:2">
      <c r="B7645"/>
    </row>
    <row r="7646" spans="2:2">
      <c r="B7646"/>
    </row>
    <row r="7647" spans="2:2">
      <c r="B7647"/>
    </row>
    <row r="7648" spans="2:2">
      <c r="B7648"/>
    </row>
    <row r="7649" spans="2:2">
      <c r="B7649"/>
    </row>
    <row r="7650" spans="2:2">
      <c r="B7650"/>
    </row>
    <row r="7651" spans="2:2">
      <c r="B7651"/>
    </row>
    <row r="7652" spans="2:2">
      <c r="B7652"/>
    </row>
    <row r="7653" spans="2:2">
      <c r="B7653"/>
    </row>
    <row r="7654" spans="2:2">
      <c r="B7654"/>
    </row>
    <row r="7655" spans="2:2">
      <c r="B7655"/>
    </row>
    <row r="7656" spans="2:2">
      <c r="B7656"/>
    </row>
    <row r="7657" spans="2:2">
      <c r="B7657"/>
    </row>
    <row r="7658" spans="2:2">
      <c r="B7658"/>
    </row>
    <row r="7659" spans="2:2">
      <c r="B7659"/>
    </row>
    <row r="7660" spans="2:2">
      <c r="B7660"/>
    </row>
    <row r="7661" spans="2:2">
      <c r="B7661"/>
    </row>
    <row r="7662" spans="2:2">
      <c r="B7662"/>
    </row>
    <row r="7663" spans="2:2">
      <c r="B7663"/>
    </row>
    <row r="7664" spans="2:2">
      <c r="B7664"/>
    </row>
    <row r="7665" spans="2:2">
      <c r="B7665"/>
    </row>
    <row r="7666" spans="2:2">
      <c r="B7666"/>
    </row>
    <row r="7667" spans="2:2">
      <c r="B7667"/>
    </row>
    <row r="7668" spans="2:2">
      <c r="B7668"/>
    </row>
    <row r="7669" spans="2:2">
      <c r="B7669"/>
    </row>
    <row r="7670" spans="2:2">
      <c r="B7670"/>
    </row>
    <row r="7671" spans="2:2">
      <c r="B7671"/>
    </row>
    <row r="7672" spans="2:2">
      <c r="B7672"/>
    </row>
    <row r="7673" spans="2:2">
      <c r="B7673"/>
    </row>
    <row r="7674" spans="2:2">
      <c r="B7674"/>
    </row>
    <row r="7675" spans="2:2">
      <c r="B7675"/>
    </row>
    <row r="7676" spans="2:2">
      <c r="B7676"/>
    </row>
    <row r="7677" spans="2:2">
      <c r="B7677"/>
    </row>
    <row r="7678" spans="2:2">
      <c r="B7678"/>
    </row>
    <row r="7679" spans="2:2">
      <c r="B7679"/>
    </row>
    <row r="7680" spans="2:2">
      <c r="B7680"/>
    </row>
    <row r="7681" spans="2:2">
      <c r="B7681"/>
    </row>
    <row r="7682" spans="2:2">
      <c r="B7682"/>
    </row>
    <row r="7683" spans="2:2">
      <c r="B7683"/>
    </row>
    <row r="7684" spans="2:2">
      <c r="B7684"/>
    </row>
    <row r="7685" spans="2:2">
      <c r="B7685"/>
    </row>
    <row r="7686" spans="2:2">
      <c r="B7686"/>
    </row>
    <row r="7687" spans="2:2">
      <c r="B7687"/>
    </row>
    <row r="7688" spans="2:2">
      <c r="B7688"/>
    </row>
    <row r="7689" spans="2:2">
      <c r="B7689"/>
    </row>
    <row r="7690" spans="2:2">
      <c r="B7690"/>
    </row>
    <row r="7691" spans="2:2">
      <c r="B7691"/>
    </row>
    <row r="7692" spans="2:2">
      <c r="B7692"/>
    </row>
    <row r="7693" spans="2:2">
      <c r="B7693"/>
    </row>
    <row r="7694" spans="2:2">
      <c r="B7694"/>
    </row>
    <row r="7695" spans="2:2">
      <c r="B7695"/>
    </row>
    <row r="7696" spans="2:2">
      <c r="B7696"/>
    </row>
    <row r="7697" spans="2:2">
      <c r="B7697"/>
    </row>
    <row r="7698" spans="2:2">
      <c r="B7698"/>
    </row>
    <row r="7699" spans="2:2">
      <c r="B7699"/>
    </row>
    <row r="7700" spans="2:2">
      <c r="B7700"/>
    </row>
    <row r="7701" spans="2:2">
      <c r="B7701"/>
    </row>
    <row r="7702" spans="2:2">
      <c r="B7702"/>
    </row>
    <row r="7703" spans="2:2">
      <c r="B7703"/>
    </row>
    <row r="7704" spans="2:2">
      <c r="B7704"/>
    </row>
    <row r="7705" spans="2:2">
      <c r="B7705"/>
    </row>
    <row r="7706" spans="2:2">
      <c r="B7706"/>
    </row>
    <row r="7707" spans="2:2">
      <c r="B7707"/>
    </row>
    <row r="7708" spans="2:2">
      <c r="B7708"/>
    </row>
    <row r="7709" spans="2:2">
      <c r="B7709"/>
    </row>
    <row r="7710" spans="2:2">
      <c r="B7710"/>
    </row>
    <row r="7711" spans="2:2">
      <c r="B7711"/>
    </row>
    <row r="7712" spans="2:2">
      <c r="B7712"/>
    </row>
    <row r="7713" spans="2:2">
      <c r="B7713"/>
    </row>
    <row r="7714" spans="2:2">
      <c r="B7714"/>
    </row>
    <row r="7715" spans="2:2">
      <c r="B7715"/>
    </row>
    <row r="7716" spans="2:2">
      <c r="B7716"/>
    </row>
    <row r="7717" spans="2:2">
      <c r="B7717"/>
    </row>
    <row r="7718" spans="2:2">
      <c r="B7718"/>
    </row>
    <row r="7719" spans="2:2">
      <c r="B7719"/>
    </row>
    <row r="7720" spans="2:2">
      <c r="B7720"/>
    </row>
    <row r="7721" spans="2:2">
      <c r="B7721"/>
    </row>
    <row r="7722" spans="2:2">
      <c r="B7722"/>
    </row>
    <row r="7723" spans="2:2">
      <c r="B7723"/>
    </row>
    <row r="7724" spans="2:2">
      <c r="B7724"/>
    </row>
    <row r="7725" spans="2:2">
      <c r="B7725"/>
    </row>
    <row r="7726" spans="2:2">
      <c r="B7726"/>
    </row>
    <row r="7727" spans="2:2">
      <c r="B7727"/>
    </row>
    <row r="7728" spans="2:2">
      <c r="B7728"/>
    </row>
    <row r="7729" spans="2:2">
      <c r="B7729"/>
    </row>
    <row r="7730" spans="2:2">
      <c r="B7730"/>
    </row>
    <row r="7731" spans="2:2">
      <c r="B7731"/>
    </row>
    <row r="7732" spans="2:2">
      <c r="B7732"/>
    </row>
    <row r="7733" spans="2:2">
      <c r="B7733"/>
    </row>
    <row r="7734" spans="2:2">
      <c r="B7734"/>
    </row>
    <row r="7735" spans="2:2">
      <c r="B7735"/>
    </row>
    <row r="7736" spans="2:2">
      <c r="B7736"/>
    </row>
    <row r="7737" spans="2:2">
      <c r="B7737"/>
    </row>
    <row r="7738" spans="2:2">
      <c r="B7738"/>
    </row>
    <row r="7739" spans="2:2">
      <c r="B7739"/>
    </row>
    <row r="7740" spans="2:2">
      <c r="B7740"/>
    </row>
    <row r="7741" spans="2:2">
      <c r="B7741"/>
    </row>
    <row r="7742" spans="2:2">
      <c r="B7742"/>
    </row>
    <row r="7743" spans="2:2">
      <c r="B7743"/>
    </row>
    <row r="7744" spans="2:2">
      <c r="B7744"/>
    </row>
    <row r="7745" spans="2:2">
      <c r="B7745"/>
    </row>
    <row r="7746" spans="2:2">
      <c r="B7746"/>
    </row>
    <row r="7747" spans="2:2">
      <c r="B7747"/>
    </row>
    <row r="7748" spans="2:2">
      <c r="B7748"/>
    </row>
    <row r="7749" spans="2:2">
      <c r="B7749"/>
    </row>
    <row r="7750" spans="2:2">
      <c r="B7750"/>
    </row>
    <row r="7751" spans="2:2">
      <c r="B7751"/>
    </row>
    <row r="7752" spans="2:2">
      <c r="B7752"/>
    </row>
    <row r="7753" spans="2:2">
      <c r="B7753"/>
    </row>
    <row r="7754" spans="2:2">
      <c r="B7754"/>
    </row>
    <row r="7755" spans="2:2">
      <c r="B7755"/>
    </row>
    <row r="7756" spans="2:2">
      <c r="B7756"/>
    </row>
    <row r="7757" spans="2:2">
      <c r="B7757"/>
    </row>
    <row r="7758" spans="2:2">
      <c r="B7758"/>
    </row>
    <row r="7759" spans="2:2">
      <c r="B7759"/>
    </row>
    <row r="7760" spans="2:2">
      <c r="B7760"/>
    </row>
    <row r="7761" spans="2:2">
      <c r="B7761"/>
    </row>
    <row r="7762" spans="2:2">
      <c r="B7762"/>
    </row>
    <row r="7763" spans="2:2">
      <c r="B7763"/>
    </row>
    <row r="7764" spans="2:2">
      <c r="B7764"/>
    </row>
    <row r="7765" spans="2:2">
      <c r="B7765"/>
    </row>
    <row r="7766" spans="2:2">
      <c r="B7766"/>
    </row>
    <row r="7767" spans="2:2">
      <c r="B7767"/>
    </row>
    <row r="7768" spans="2:2">
      <c r="B7768"/>
    </row>
    <row r="7769" spans="2:2">
      <c r="B7769"/>
    </row>
    <row r="7770" spans="2:2">
      <c r="B7770"/>
    </row>
    <row r="7771" spans="2:2">
      <c r="B7771"/>
    </row>
    <row r="7772" spans="2:2">
      <c r="B7772"/>
    </row>
    <row r="7773" spans="2:2">
      <c r="B7773"/>
    </row>
    <row r="7774" spans="2:2">
      <c r="B7774"/>
    </row>
    <row r="7775" spans="2:2">
      <c r="B7775"/>
    </row>
    <row r="7776" spans="2:2">
      <c r="B7776"/>
    </row>
    <row r="7777" spans="2:2">
      <c r="B7777"/>
    </row>
    <row r="7778" spans="2:2">
      <c r="B7778"/>
    </row>
    <row r="7779" spans="2:2">
      <c r="B7779"/>
    </row>
    <row r="7780" spans="2:2">
      <c r="B7780"/>
    </row>
    <row r="7781" spans="2:2">
      <c r="B7781"/>
    </row>
    <row r="7782" spans="2:2">
      <c r="B7782"/>
    </row>
    <row r="7783" spans="2:2">
      <c r="B7783"/>
    </row>
    <row r="7784" spans="2:2">
      <c r="B7784"/>
    </row>
    <row r="7785" spans="2:2">
      <c r="B7785"/>
    </row>
    <row r="7786" spans="2:2">
      <c r="B7786"/>
    </row>
    <row r="7787" spans="2:2">
      <c r="B7787"/>
    </row>
    <row r="7788" spans="2:2">
      <c r="B7788"/>
    </row>
    <row r="7789" spans="2:2">
      <c r="B7789"/>
    </row>
    <row r="7790" spans="2:2">
      <c r="B7790"/>
    </row>
    <row r="7791" spans="2:2">
      <c r="B7791"/>
    </row>
    <row r="7792" spans="2:2">
      <c r="B7792"/>
    </row>
    <row r="7793" spans="2:2">
      <c r="B7793"/>
    </row>
    <row r="7794" spans="2:2">
      <c r="B7794"/>
    </row>
    <row r="7795" spans="2:2">
      <c r="B7795"/>
    </row>
    <row r="7796" spans="2:2">
      <c r="B7796"/>
    </row>
    <row r="7797" spans="2:2">
      <c r="B7797"/>
    </row>
    <row r="7798" spans="2:2">
      <c r="B7798"/>
    </row>
    <row r="7799" spans="2:2">
      <c r="B7799"/>
    </row>
    <row r="7800" spans="2:2">
      <c r="B7800"/>
    </row>
    <row r="7801" spans="2:2">
      <c r="B7801"/>
    </row>
    <row r="7802" spans="2:2">
      <c r="B7802"/>
    </row>
    <row r="7803" spans="2:2">
      <c r="B7803"/>
    </row>
    <row r="7804" spans="2:2">
      <c r="B7804"/>
    </row>
    <row r="7805" spans="2:2">
      <c r="B7805"/>
    </row>
    <row r="7806" spans="2:2">
      <c r="B7806"/>
    </row>
    <row r="7807" spans="2:2">
      <c r="B7807"/>
    </row>
    <row r="7808" spans="2:2">
      <c r="B7808"/>
    </row>
    <row r="7809" spans="2:2">
      <c r="B7809"/>
    </row>
    <row r="7810" spans="2:2">
      <c r="B7810"/>
    </row>
    <row r="7811" spans="2:2">
      <c r="B7811"/>
    </row>
    <row r="7812" spans="2:2">
      <c r="B7812"/>
    </row>
    <row r="7813" spans="2:2">
      <c r="B7813"/>
    </row>
    <row r="7814" spans="2:2">
      <c r="B7814"/>
    </row>
    <row r="7815" spans="2:2">
      <c r="B7815"/>
    </row>
    <row r="7816" spans="2:2">
      <c r="B7816"/>
    </row>
    <row r="7817" spans="2:2">
      <c r="B7817"/>
    </row>
    <row r="7818" spans="2:2">
      <c r="B7818"/>
    </row>
    <row r="7819" spans="2:2">
      <c r="B7819"/>
    </row>
    <row r="7820" spans="2:2">
      <c r="B7820"/>
    </row>
    <row r="7821" spans="2:2">
      <c r="B7821"/>
    </row>
    <row r="7822" spans="2:2">
      <c r="B7822"/>
    </row>
    <row r="7823" spans="2:2">
      <c r="B7823"/>
    </row>
    <row r="7824" spans="2:2">
      <c r="B7824"/>
    </row>
    <row r="7825" spans="2:2">
      <c r="B7825"/>
    </row>
    <row r="7826" spans="2:2">
      <c r="B7826"/>
    </row>
    <row r="7827" spans="2:2">
      <c r="B7827"/>
    </row>
    <row r="7828" spans="2:2">
      <c r="B7828"/>
    </row>
    <row r="7829" spans="2:2">
      <c r="B7829"/>
    </row>
    <row r="7830" spans="2:2">
      <c r="B7830"/>
    </row>
    <row r="7831" spans="2:2">
      <c r="B7831"/>
    </row>
    <row r="7832" spans="2:2">
      <c r="B7832"/>
    </row>
    <row r="7833" spans="2:2">
      <c r="B7833"/>
    </row>
    <row r="7834" spans="2:2">
      <c r="B7834"/>
    </row>
    <row r="7835" spans="2:2">
      <c r="B7835"/>
    </row>
    <row r="7836" spans="2:2">
      <c r="B7836"/>
    </row>
    <row r="7837" spans="2:2">
      <c r="B7837"/>
    </row>
    <row r="7838" spans="2:2">
      <c r="B7838"/>
    </row>
    <row r="7839" spans="2:2">
      <c r="B7839"/>
    </row>
    <row r="7840" spans="2:2">
      <c r="B7840"/>
    </row>
    <row r="7841" spans="2:2">
      <c r="B7841"/>
    </row>
    <row r="7842" spans="2:2">
      <c r="B7842"/>
    </row>
    <row r="7843" spans="2:2">
      <c r="B7843"/>
    </row>
    <row r="7844" spans="2:2">
      <c r="B7844"/>
    </row>
    <row r="7845" spans="2:2">
      <c r="B7845"/>
    </row>
    <row r="7846" spans="2:2">
      <c r="B7846"/>
    </row>
    <row r="7847" spans="2:2">
      <c r="B7847"/>
    </row>
    <row r="7848" spans="2:2">
      <c r="B7848"/>
    </row>
    <row r="7849" spans="2:2">
      <c r="B7849"/>
    </row>
    <row r="7850" spans="2:2">
      <c r="B7850"/>
    </row>
    <row r="7851" spans="2:2">
      <c r="B7851"/>
    </row>
    <row r="7852" spans="2:2">
      <c r="B7852"/>
    </row>
    <row r="7853" spans="2:2">
      <c r="B7853"/>
    </row>
    <row r="7854" spans="2:2">
      <c r="B7854"/>
    </row>
    <row r="7855" spans="2:2">
      <c r="B7855"/>
    </row>
    <row r="7856" spans="2:2">
      <c r="B7856"/>
    </row>
    <row r="7857" spans="2:2">
      <c r="B7857"/>
    </row>
    <row r="7858" spans="2:2">
      <c r="B7858"/>
    </row>
    <row r="7859" spans="2:2">
      <c r="B7859"/>
    </row>
    <row r="7860" spans="2:2">
      <c r="B7860"/>
    </row>
    <row r="7861" spans="2:2">
      <c r="B7861"/>
    </row>
    <row r="7862" spans="2:2">
      <c r="B7862"/>
    </row>
    <row r="7863" spans="2:2">
      <c r="B7863"/>
    </row>
    <row r="7864" spans="2:2">
      <c r="B7864"/>
    </row>
    <row r="7865" spans="2:2">
      <c r="B7865"/>
    </row>
    <row r="7866" spans="2:2">
      <c r="B7866"/>
    </row>
    <row r="7867" spans="2:2">
      <c r="B7867"/>
    </row>
    <row r="7868" spans="2:2">
      <c r="B7868"/>
    </row>
    <row r="7869" spans="2:2">
      <c r="B7869"/>
    </row>
    <row r="7870" spans="2:2">
      <c r="B7870"/>
    </row>
    <row r="7871" spans="2:2">
      <c r="B7871"/>
    </row>
    <row r="7872" spans="2:2">
      <c r="B7872"/>
    </row>
    <row r="7873" spans="2:2">
      <c r="B7873"/>
    </row>
    <row r="7874" spans="2:2">
      <c r="B7874"/>
    </row>
    <row r="7875" spans="2:2">
      <c r="B7875"/>
    </row>
    <row r="7876" spans="2:2">
      <c r="B7876"/>
    </row>
    <row r="7877" spans="2:2">
      <c r="B7877"/>
    </row>
    <row r="7878" spans="2:2">
      <c r="B7878"/>
    </row>
    <row r="7879" spans="2:2">
      <c r="B7879"/>
    </row>
    <row r="7880" spans="2:2">
      <c r="B7880"/>
    </row>
    <row r="7881" spans="2:2">
      <c r="B7881"/>
    </row>
    <row r="7882" spans="2:2">
      <c r="B7882"/>
    </row>
    <row r="7883" spans="2:2">
      <c r="B7883"/>
    </row>
    <row r="7884" spans="2:2">
      <c r="B7884"/>
    </row>
    <row r="7885" spans="2:2">
      <c r="B7885"/>
    </row>
    <row r="7886" spans="2:2">
      <c r="B7886"/>
    </row>
    <row r="7887" spans="2:2">
      <c r="B7887"/>
    </row>
    <row r="7888" spans="2:2">
      <c r="B7888"/>
    </row>
    <row r="7889" spans="2:2">
      <c r="B7889"/>
    </row>
    <row r="7890" spans="2:2">
      <c r="B7890"/>
    </row>
    <row r="7891" spans="2:2">
      <c r="B7891"/>
    </row>
    <row r="7892" spans="2:2">
      <c r="B7892"/>
    </row>
    <row r="7893" spans="2:2">
      <c r="B7893"/>
    </row>
    <row r="7894" spans="2:2">
      <c r="B7894"/>
    </row>
    <row r="7895" spans="2:2">
      <c r="B7895"/>
    </row>
    <row r="7896" spans="2:2">
      <c r="B7896"/>
    </row>
    <row r="7897" spans="2:2">
      <c r="B7897"/>
    </row>
    <row r="7898" spans="2:2">
      <c r="B7898"/>
    </row>
    <row r="7899" spans="2:2">
      <c r="B7899"/>
    </row>
    <row r="7900" spans="2:2">
      <c r="B7900"/>
    </row>
    <row r="7901" spans="2:2">
      <c r="B7901"/>
    </row>
    <row r="7902" spans="2:2">
      <c r="B7902"/>
    </row>
    <row r="7903" spans="2:2">
      <c r="B7903"/>
    </row>
    <row r="7904" spans="2:2">
      <c r="B7904"/>
    </row>
    <row r="7905" spans="2:2">
      <c r="B7905"/>
    </row>
    <row r="7906" spans="2:2">
      <c r="B7906"/>
    </row>
    <row r="7907" spans="2:2">
      <c r="B7907"/>
    </row>
    <row r="7908" spans="2:2">
      <c r="B7908"/>
    </row>
    <row r="7909" spans="2:2">
      <c r="B7909"/>
    </row>
    <row r="7910" spans="2:2">
      <c r="B7910"/>
    </row>
    <row r="7911" spans="2:2">
      <c r="B7911"/>
    </row>
    <row r="7912" spans="2:2">
      <c r="B7912"/>
    </row>
    <row r="7913" spans="2:2">
      <c r="B7913"/>
    </row>
    <row r="7914" spans="2:2">
      <c r="B7914"/>
    </row>
    <row r="7915" spans="2:2">
      <c r="B7915"/>
    </row>
    <row r="7916" spans="2:2">
      <c r="B7916"/>
    </row>
    <row r="7917" spans="2:2">
      <c r="B7917"/>
    </row>
    <row r="7918" spans="2:2">
      <c r="B7918"/>
    </row>
    <row r="7919" spans="2:2">
      <c r="B7919"/>
    </row>
    <row r="7920" spans="2:2">
      <c r="B7920"/>
    </row>
    <row r="7921" spans="2:2">
      <c r="B7921"/>
    </row>
    <row r="7922" spans="2:2">
      <c r="B7922"/>
    </row>
    <row r="7923" spans="2:2">
      <c r="B7923"/>
    </row>
    <row r="7924" spans="2:2">
      <c r="B7924"/>
    </row>
    <row r="7925" spans="2:2">
      <c r="B7925"/>
    </row>
    <row r="7926" spans="2:2">
      <c r="B7926"/>
    </row>
    <row r="7927" spans="2:2">
      <c r="B7927"/>
    </row>
    <row r="7928" spans="2:2">
      <c r="B7928"/>
    </row>
    <row r="7929" spans="2:2">
      <c r="B7929"/>
    </row>
    <row r="7930" spans="2:2">
      <c r="B7930"/>
    </row>
    <row r="7931" spans="2:2">
      <c r="B7931"/>
    </row>
    <row r="7932" spans="2:2">
      <c r="B7932"/>
    </row>
    <row r="7933" spans="2:2">
      <c r="B7933"/>
    </row>
    <row r="7934" spans="2:2">
      <c r="B7934"/>
    </row>
    <row r="7935" spans="2:2">
      <c r="B7935"/>
    </row>
    <row r="7936" spans="2:2">
      <c r="B7936"/>
    </row>
    <row r="7937" spans="2:2">
      <c r="B7937"/>
    </row>
    <row r="7938" spans="2:2">
      <c r="B7938"/>
    </row>
    <row r="7939" spans="2:2">
      <c r="B7939"/>
    </row>
    <row r="7940" spans="2:2">
      <c r="B7940"/>
    </row>
    <row r="7941" spans="2:2">
      <c r="B7941"/>
    </row>
    <row r="7942" spans="2:2">
      <c r="B7942"/>
    </row>
    <row r="7943" spans="2:2">
      <c r="B7943"/>
    </row>
    <row r="7944" spans="2:2">
      <c r="B7944"/>
    </row>
    <row r="7945" spans="2:2">
      <c r="B7945"/>
    </row>
    <row r="7946" spans="2:2">
      <c r="B7946"/>
    </row>
    <row r="7947" spans="2:2">
      <c r="B7947"/>
    </row>
    <row r="7948" spans="2:2">
      <c r="B7948"/>
    </row>
    <row r="7949" spans="2:2">
      <c r="B7949"/>
    </row>
    <row r="7950" spans="2:2">
      <c r="B7950"/>
    </row>
    <row r="7951" spans="2:2">
      <c r="B7951"/>
    </row>
    <row r="7952" spans="2:2">
      <c r="B7952"/>
    </row>
    <row r="7953" spans="2:2">
      <c r="B7953"/>
    </row>
    <row r="7954" spans="2:2">
      <c r="B7954"/>
    </row>
    <row r="7955" spans="2:2">
      <c r="B7955"/>
    </row>
    <row r="7956" spans="2:2">
      <c r="B7956"/>
    </row>
    <row r="7957" spans="2:2">
      <c r="B7957"/>
    </row>
    <row r="7958" spans="2:2">
      <c r="B7958"/>
    </row>
    <row r="7959" spans="2:2">
      <c r="B7959"/>
    </row>
    <row r="7960" spans="2:2">
      <c r="B7960"/>
    </row>
    <row r="7961" spans="2:2">
      <c r="B7961"/>
    </row>
    <row r="7962" spans="2:2">
      <c r="B7962"/>
    </row>
    <row r="7963" spans="2:2">
      <c r="B7963"/>
    </row>
    <row r="7964" spans="2:2">
      <c r="B7964"/>
    </row>
    <row r="7965" spans="2:2">
      <c r="B7965"/>
    </row>
    <row r="7966" spans="2:2">
      <c r="B7966"/>
    </row>
    <row r="7967" spans="2:2">
      <c r="B7967"/>
    </row>
    <row r="7968" spans="2:2">
      <c r="B7968"/>
    </row>
    <row r="7969" spans="2:2">
      <c r="B7969"/>
    </row>
    <row r="7970" spans="2:2">
      <c r="B7970"/>
    </row>
    <row r="7971" spans="2:2">
      <c r="B7971"/>
    </row>
    <row r="7972" spans="2:2">
      <c r="B7972"/>
    </row>
    <row r="7973" spans="2:2">
      <c r="B7973"/>
    </row>
    <row r="7974" spans="2:2">
      <c r="B7974"/>
    </row>
    <row r="7975" spans="2:2">
      <c r="B7975"/>
    </row>
    <row r="7976" spans="2:2">
      <c r="B7976"/>
    </row>
    <row r="7977" spans="2:2">
      <c r="B7977"/>
    </row>
    <row r="7978" spans="2:2">
      <c r="B7978"/>
    </row>
    <row r="7979" spans="2:2">
      <c r="B7979"/>
    </row>
    <row r="7980" spans="2:2">
      <c r="B7980"/>
    </row>
    <row r="7981" spans="2:2">
      <c r="B7981"/>
    </row>
    <row r="7982" spans="2:2">
      <c r="B7982"/>
    </row>
    <row r="7983" spans="2:2">
      <c r="B7983"/>
    </row>
    <row r="7984" spans="2:2">
      <c r="B7984"/>
    </row>
    <row r="7985" spans="2:2">
      <c r="B7985"/>
    </row>
    <row r="7986" spans="2:2">
      <c r="B7986"/>
    </row>
    <row r="7987" spans="2:2">
      <c r="B7987"/>
    </row>
    <row r="7988" spans="2:2">
      <c r="B7988"/>
    </row>
    <row r="7989" spans="2:2">
      <c r="B7989"/>
    </row>
    <row r="7990" spans="2:2">
      <c r="B7990"/>
    </row>
    <row r="7991" spans="2:2">
      <c r="B7991"/>
    </row>
    <row r="7992" spans="2:2">
      <c r="B7992"/>
    </row>
    <row r="7993" spans="2:2">
      <c r="B7993"/>
    </row>
    <row r="7994" spans="2:2">
      <c r="B7994"/>
    </row>
    <row r="7995" spans="2:2">
      <c r="B7995"/>
    </row>
    <row r="7996" spans="2:2">
      <c r="B7996"/>
    </row>
    <row r="7997" spans="2:2">
      <c r="B7997"/>
    </row>
    <row r="7998" spans="2:2">
      <c r="B7998"/>
    </row>
    <row r="7999" spans="2:2">
      <c r="B7999"/>
    </row>
    <row r="8000" spans="2:2">
      <c r="B8000"/>
    </row>
    <row r="8001" spans="2:2">
      <c r="B8001"/>
    </row>
    <row r="8002" spans="2:2">
      <c r="B8002"/>
    </row>
    <row r="8003" spans="2:2">
      <c r="B8003"/>
    </row>
    <row r="8004" spans="2:2">
      <c r="B8004"/>
    </row>
    <row r="8005" spans="2:2">
      <c r="B8005"/>
    </row>
    <row r="8006" spans="2:2">
      <c r="B8006"/>
    </row>
    <row r="8007" spans="2:2">
      <c r="B8007"/>
    </row>
    <row r="8008" spans="2:2">
      <c r="B8008"/>
    </row>
    <row r="8009" spans="2:2">
      <c r="B8009"/>
    </row>
    <row r="8010" spans="2:2">
      <c r="B8010"/>
    </row>
    <row r="8011" spans="2:2">
      <c r="B8011"/>
    </row>
    <row r="8012" spans="2:2">
      <c r="B8012"/>
    </row>
    <row r="8013" spans="2:2">
      <c r="B8013"/>
    </row>
    <row r="8014" spans="2:2">
      <c r="B8014"/>
    </row>
    <row r="8015" spans="2:2">
      <c r="B8015"/>
    </row>
    <row r="8016" spans="2:2">
      <c r="B8016"/>
    </row>
    <row r="8017" spans="2:2">
      <c r="B8017"/>
    </row>
    <row r="8018" spans="2:2">
      <c r="B8018"/>
    </row>
    <row r="8019" spans="2:2">
      <c r="B8019"/>
    </row>
    <row r="8020" spans="2:2">
      <c r="B8020"/>
    </row>
    <row r="8021" spans="2:2">
      <c r="B8021"/>
    </row>
    <row r="8022" spans="2:2">
      <c r="B8022"/>
    </row>
    <row r="8023" spans="2:2">
      <c r="B8023"/>
    </row>
    <row r="8024" spans="2:2">
      <c r="B8024"/>
    </row>
    <row r="8025" spans="2:2">
      <c r="B8025"/>
    </row>
    <row r="8026" spans="2:2">
      <c r="B8026"/>
    </row>
    <row r="8027" spans="2:2">
      <c r="B8027"/>
    </row>
    <row r="8028" spans="2:2">
      <c r="B8028"/>
    </row>
    <row r="8029" spans="2:2">
      <c r="B8029"/>
    </row>
    <row r="8030" spans="2:2">
      <c r="B8030"/>
    </row>
    <row r="8031" spans="2:2">
      <c r="B8031"/>
    </row>
    <row r="8032" spans="2:2">
      <c r="B8032"/>
    </row>
    <row r="8033" spans="2:2">
      <c r="B8033"/>
    </row>
    <row r="8034" spans="2:2">
      <c r="B8034"/>
    </row>
    <row r="8035" spans="2:2">
      <c r="B8035"/>
    </row>
    <row r="8036" spans="2:2">
      <c r="B8036"/>
    </row>
    <row r="8037" spans="2:2">
      <c r="B8037"/>
    </row>
    <row r="8038" spans="2:2">
      <c r="B8038"/>
    </row>
    <row r="8039" spans="2:2">
      <c r="B8039"/>
    </row>
    <row r="8040" spans="2:2">
      <c r="B8040"/>
    </row>
    <row r="8041" spans="2:2">
      <c r="B8041"/>
    </row>
    <row r="8042" spans="2:2">
      <c r="B8042"/>
    </row>
    <row r="8043" spans="2:2">
      <c r="B8043"/>
    </row>
    <row r="8044" spans="2:2">
      <c r="B8044"/>
    </row>
    <row r="8045" spans="2:2">
      <c r="B8045"/>
    </row>
    <row r="8046" spans="2:2">
      <c r="B8046"/>
    </row>
    <row r="8047" spans="2:2">
      <c r="B8047"/>
    </row>
    <row r="8048" spans="2:2">
      <c r="B8048"/>
    </row>
    <row r="8049" spans="2:2">
      <c r="B8049"/>
    </row>
    <row r="8050" spans="2:2">
      <c r="B8050"/>
    </row>
    <row r="8051" spans="2:2">
      <c r="B8051"/>
    </row>
    <row r="8052" spans="2:2">
      <c r="B8052"/>
    </row>
    <row r="8053" spans="2:2">
      <c r="B8053"/>
    </row>
    <row r="8054" spans="2:2">
      <c r="B8054"/>
    </row>
    <row r="8055" spans="2:2">
      <c r="B8055"/>
    </row>
    <row r="8056" spans="2:2">
      <c r="B8056"/>
    </row>
    <row r="8057" spans="2:2">
      <c r="B8057"/>
    </row>
    <row r="8058" spans="2:2">
      <c r="B8058"/>
    </row>
    <row r="8059" spans="2:2">
      <c r="B8059"/>
    </row>
    <row r="8060" spans="2:2">
      <c r="B8060"/>
    </row>
    <row r="8061" spans="2:2">
      <c r="B8061"/>
    </row>
    <row r="8062" spans="2:2">
      <c r="B8062"/>
    </row>
    <row r="8063" spans="2:2">
      <c r="B8063"/>
    </row>
    <row r="8064" spans="2:2">
      <c r="B8064"/>
    </row>
    <row r="8065" spans="2:2">
      <c r="B8065"/>
    </row>
    <row r="8066" spans="2:2">
      <c r="B8066"/>
    </row>
    <row r="8067" spans="2:2">
      <c r="B8067"/>
    </row>
    <row r="8068" spans="2:2">
      <c r="B8068"/>
    </row>
    <row r="8069" spans="2:2">
      <c r="B8069"/>
    </row>
    <row r="8070" spans="2:2">
      <c r="B8070"/>
    </row>
    <row r="8071" spans="2:2">
      <c r="B8071"/>
    </row>
    <row r="8072" spans="2:2">
      <c r="B8072"/>
    </row>
    <row r="8073" spans="2:2">
      <c r="B8073"/>
    </row>
    <row r="8074" spans="2:2">
      <c r="B8074"/>
    </row>
    <row r="8075" spans="2:2">
      <c r="B8075"/>
    </row>
    <row r="8076" spans="2:2">
      <c r="B8076"/>
    </row>
    <row r="8077" spans="2:2">
      <c r="B8077"/>
    </row>
    <row r="8078" spans="2:2">
      <c r="B8078"/>
    </row>
    <row r="8079" spans="2:2">
      <c r="B8079"/>
    </row>
    <row r="8080" spans="2:2">
      <c r="B8080"/>
    </row>
    <row r="8081" spans="2:2">
      <c r="B8081"/>
    </row>
    <row r="8082" spans="2:2">
      <c r="B8082"/>
    </row>
    <row r="8083" spans="2:2">
      <c r="B8083"/>
    </row>
    <row r="8084" spans="2:2">
      <c r="B8084"/>
    </row>
    <row r="8085" spans="2:2">
      <c r="B8085"/>
    </row>
    <row r="8086" spans="2:2">
      <c r="B8086"/>
    </row>
    <row r="8087" spans="2:2">
      <c r="B8087"/>
    </row>
    <row r="8088" spans="2:2">
      <c r="B8088"/>
    </row>
    <row r="8089" spans="2:2">
      <c r="B8089"/>
    </row>
    <row r="8090" spans="2:2">
      <c r="B8090"/>
    </row>
    <row r="8091" spans="2:2">
      <c r="B8091"/>
    </row>
    <row r="8092" spans="2:2">
      <c r="B8092"/>
    </row>
    <row r="8093" spans="2:2">
      <c r="B8093"/>
    </row>
    <row r="8094" spans="2:2">
      <c r="B8094"/>
    </row>
    <row r="8095" spans="2:2">
      <c r="B8095"/>
    </row>
    <row r="8096" spans="2:2">
      <c r="B8096"/>
    </row>
    <row r="8097" spans="2:2">
      <c r="B8097"/>
    </row>
    <row r="8098" spans="2:2">
      <c r="B8098"/>
    </row>
    <row r="8099" spans="2:2">
      <c r="B8099"/>
    </row>
    <row r="8100" spans="2:2">
      <c r="B8100"/>
    </row>
    <row r="8101" spans="2:2">
      <c r="B8101"/>
    </row>
    <row r="8102" spans="2:2">
      <c r="B8102"/>
    </row>
    <row r="8103" spans="2:2">
      <c r="B8103"/>
    </row>
    <row r="8104" spans="2:2">
      <c r="B8104"/>
    </row>
    <row r="8105" spans="2:2">
      <c r="B8105"/>
    </row>
    <row r="8106" spans="2:2">
      <c r="B8106"/>
    </row>
    <row r="8107" spans="2:2">
      <c r="B8107"/>
    </row>
    <row r="8108" spans="2:2">
      <c r="B8108"/>
    </row>
    <row r="8109" spans="2:2">
      <c r="B8109"/>
    </row>
    <row r="8110" spans="2:2">
      <c r="B8110"/>
    </row>
    <row r="8111" spans="2:2">
      <c r="B8111"/>
    </row>
    <row r="8112" spans="2:2">
      <c r="B8112"/>
    </row>
    <row r="8113" spans="2:2">
      <c r="B8113"/>
    </row>
    <row r="8114" spans="2:2">
      <c r="B8114"/>
    </row>
    <row r="8115" spans="2:2">
      <c r="B8115"/>
    </row>
    <row r="8116" spans="2:2">
      <c r="B8116"/>
    </row>
    <row r="8117" spans="2:2">
      <c r="B8117"/>
    </row>
    <row r="8118" spans="2:2">
      <c r="B8118"/>
    </row>
    <row r="8119" spans="2:2">
      <c r="B8119"/>
    </row>
    <row r="8120" spans="2:2">
      <c r="B8120"/>
    </row>
    <row r="8121" spans="2:2">
      <c r="B8121"/>
    </row>
    <row r="8122" spans="2:2">
      <c r="B8122"/>
    </row>
    <row r="8123" spans="2:2">
      <c r="B8123"/>
    </row>
    <row r="8124" spans="2:2">
      <c r="B8124"/>
    </row>
    <row r="8125" spans="2:2">
      <c r="B8125"/>
    </row>
    <row r="8126" spans="2:2">
      <c r="B8126"/>
    </row>
    <row r="8127" spans="2:2">
      <c r="B8127"/>
    </row>
    <row r="8128" spans="2:2">
      <c r="B8128"/>
    </row>
    <row r="8129" spans="2:2">
      <c r="B8129"/>
    </row>
    <row r="8130" spans="2:2">
      <c r="B8130"/>
    </row>
    <row r="8131" spans="2:2">
      <c r="B8131"/>
    </row>
    <row r="8132" spans="2:2">
      <c r="B8132"/>
    </row>
    <row r="8133" spans="2:2">
      <c r="B8133"/>
    </row>
    <row r="8134" spans="2:2">
      <c r="B8134"/>
    </row>
    <row r="8135" spans="2:2">
      <c r="B8135"/>
    </row>
    <row r="8136" spans="2:2">
      <c r="B8136"/>
    </row>
    <row r="8137" spans="2:2">
      <c r="B8137"/>
    </row>
    <row r="8138" spans="2:2">
      <c r="B8138"/>
    </row>
    <row r="8139" spans="2:2">
      <c r="B8139"/>
    </row>
    <row r="8140" spans="2:2">
      <c r="B8140"/>
    </row>
    <row r="8141" spans="2:2">
      <c r="B8141"/>
    </row>
    <row r="8142" spans="2:2">
      <c r="B8142"/>
    </row>
    <row r="8143" spans="2:2">
      <c r="B8143"/>
    </row>
    <row r="8144" spans="2:2">
      <c r="B8144"/>
    </row>
    <row r="8145" spans="2:2">
      <c r="B8145"/>
    </row>
    <row r="8146" spans="2:2">
      <c r="B8146"/>
    </row>
    <row r="8147" spans="2:2">
      <c r="B8147"/>
    </row>
    <row r="8148" spans="2:2">
      <c r="B8148"/>
    </row>
    <row r="8149" spans="2:2">
      <c r="B8149"/>
    </row>
    <row r="8150" spans="2:2">
      <c r="B8150"/>
    </row>
    <row r="8151" spans="2:2">
      <c r="B8151"/>
    </row>
    <row r="8152" spans="2:2">
      <c r="B8152"/>
    </row>
    <row r="8153" spans="2:2">
      <c r="B8153"/>
    </row>
    <row r="8154" spans="2:2">
      <c r="B8154"/>
    </row>
    <row r="8155" spans="2:2">
      <c r="B8155"/>
    </row>
    <row r="8156" spans="2:2">
      <c r="B8156"/>
    </row>
    <row r="8157" spans="2:2">
      <c r="B8157"/>
    </row>
    <row r="8158" spans="2:2">
      <c r="B8158"/>
    </row>
    <row r="8159" spans="2:2">
      <c r="B8159"/>
    </row>
    <row r="8160" spans="2:2">
      <c r="B8160"/>
    </row>
    <row r="8161" spans="2:2">
      <c r="B8161"/>
    </row>
    <row r="8162" spans="2:2">
      <c r="B8162"/>
    </row>
    <row r="8163" spans="2:2">
      <c r="B8163"/>
    </row>
    <row r="8164" spans="2:2">
      <c r="B8164"/>
    </row>
    <row r="8165" spans="2:2">
      <c r="B8165"/>
    </row>
    <row r="8166" spans="2:2">
      <c r="B8166"/>
    </row>
    <row r="8167" spans="2:2">
      <c r="B8167"/>
    </row>
    <row r="8168" spans="2:2">
      <c r="B8168"/>
    </row>
    <row r="8169" spans="2:2">
      <c r="B8169"/>
    </row>
    <row r="8170" spans="2:2">
      <c r="B8170"/>
    </row>
    <row r="8171" spans="2:2">
      <c r="B8171"/>
    </row>
    <row r="8172" spans="2:2">
      <c r="B8172"/>
    </row>
    <row r="8173" spans="2:2">
      <c r="B8173"/>
    </row>
    <row r="8174" spans="2:2">
      <c r="B8174"/>
    </row>
    <row r="8175" spans="2:2">
      <c r="B8175"/>
    </row>
    <row r="8176" spans="2:2">
      <c r="B8176"/>
    </row>
    <row r="8177" spans="2:2">
      <c r="B8177"/>
    </row>
    <row r="8178" spans="2:2">
      <c r="B8178"/>
    </row>
    <row r="8179" spans="2:2">
      <c r="B8179"/>
    </row>
    <row r="8180" spans="2:2">
      <c r="B8180"/>
    </row>
    <row r="8181" spans="2:2">
      <c r="B8181"/>
    </row>
    <row r="8182" spans="2:2">
      <c r="B8182"/>
    </row>
    <row r="8183" spans="2:2">
      <c r="B8183"/>
    </row>
    <row r="8184" spans="2:2">
      <c r="B8184"/>
    </row>
    <row r="8185" spans="2:2">
      <c r="B8185"/>
    </row>
    <row r="8186" spans="2:2">
      <c r="B8186"/>
    </row>
    <row r="8187" spans="2:2">
      <c r="B8187"/>
    </row>
    <row r="8188" spans="2:2">
      <c r="B8188"/>
    </row>
    <row r="8189" spans="2:2">
      <c r="B8189"/>
    </row>
    <row r="8190" spans="2:2">
      <c r="B8190"/>
    </row>
    <row r="8191" spans="2:2">
      <c r="B8191"/>
    </row>
    <row r="8192" spans="2:2">
      <c r="B8192"/>
    </row>
    <row r="8193" spans="2:2">
      <c r="B8193"/>
    </row>
    <row r="8194" spans="2:2">
      <c r="B8194"/>
    </row>
    <row r="8195" spans="2:2">
      <c r="B8195"/>
    </row>
    <row r="8196" spans="2:2">
      <c r="B8196"/>
    </row>
    <row r="8197" spans="2:2">
      <c r="B8197"/>
    </row>
    <row r="8198" spans="2:2">
      <c r="B8198"/>
    </row>
    <row r="8199" spans="2:2">
      <c r="B8199"/>
    </row>
    <row r="8200" spans="2:2">
      <c r="B8200"/>
    </row>
    <row r="8201" spans="2:2">
      <c r="B8201"/>
    </row>
    <row r="8202" spans="2:2">
      <c r="B8202"/>
    </row>
    <row r="8203" spans="2:2">
      <c r="B8203"/>
    </row>
    <row r="8204" spans="2:2">
      <c r="B8204"/>
    </row>
    <row r="8205" spans="2:2">
      <c r="B8205"/>
    </row>
    <row r="8206" spans="2:2">
      <c r="B8206"/>
    </row>
    <row r="8207" spans="2:2">
      <c r="B8207"/>
    </row>
    <row r="8208" spans="2:2">
      <c r="B8208"/>
    </row>
    <row r="8209" spans="2:2">
      <c r="B8209"/>
    </row>
    <row r="8210" spans="2:2">
      <c r="B8210"/>
    </row>
    <row r="8211" spans="2:2">
      <c r="B8211"/>
    </row>
    <row r="8212" spans="2:2">
      <c r="B8212"/>
    </row>
    <row r="8213" spans="2:2">
      <c r="B8213"/>
    </row>
    <row r="8214" spans="2:2">
      <c r="B8214"/>
    </row>
    <row r="8215" spans="2:2">
      <c r="B8215"/>
    </row>
    <row r="8216" spans="2:2">
      <c r="B8216"/>
    </row>
    <row r="8217" spans="2:2">
      <c r="B8217"/>
    </row>
    <row r="8218" spans="2:2">
      <c r="B8218"/>
    </row>
    <row r="8219" spans="2:2">
      <c r="B8219"/>
    </row>
    <row r="8220" spans="2:2">
      <c r="B8220"/>
    </row>
    <row r="8221" spans="2:2">
      <c r="B8221"/>
    </row>
    <row r="8222" spans="2:2">
      <c r="B8222"/>
    </row>
    <row r="8223" spans="2:2">
      <c r="B8223"/>
    </row>
    <row r="8224" spans="2:2">
      <c r="B8224"/>
    </row>
    <row r="8225" spans="2:2">
      <c r="B8225"/>
    </row>
    <row r="8226" spans="2:2">
      <c r="B8226"/>
    </row>
    <row r="8227" spans="2:2">
      <c r="B8227"/>
    </row>
    <row r="8228" spans="2:2">
      <c r="B8228"/>
    </row>
    <row r="8229" spans="2:2">
      <c r="B8229"/>
    </row>
    <row r="8230" spans="2:2">
      <c r="B8230"/>
    </row>
    <row r="8231" spans="2:2">
      <c r="B8231"/>
    </row>
    <row r="8232" spans="2:2">
      <c r="B8232"/>
    </row>
    <row r="8233" spans="2:2">
      <c r="B8233"/>
    </row>
    <row r="8234" spans="2:2">
      <c r="B8234"/>
    </row>
    <row r="8235" spans="2:2">
      <c r="B8235"/>
    </row>
    <row r="8236" spans="2:2">
      <c r="B8236"/>
    </row>
    <row r="8237" spans="2:2">
      <c r="B8237"/>
    </row>
    <row r="8238" spans="2:2">
      <c r="B8238"/>
    </row>
    <row r="8239" spans="2:2">
      <c r="B8239"/>
    </row>
    <row r="8240" spans="2:2">
      <c r="B8240"/>
    </row>
    <row r="8241" spans="2:2">
      <c r="B8241"/>
    </row>
    <row r="8242" spans="2:2">
      <c r="B8242"/>
    </row>
    <row r="8243" spans="2:2">
      <c r="B8243"/>
    </row>
    <row r="8244" spans="2:2">
      <c r="B8244"/>
    </row>
    <row r="8245" spans="2:2">
      <c r="B8245"/>
    </row>
    <row r="8246" spans="2:2">
      <c r="B8246"/>
    </row>
    <row r="8247" spans="2:2">
      <c r="B8247"/>
    </row>
    <row r="8248" spans="2:2">
      <c r="B8248"/>
    </row>
    <row r="8249" spans="2:2">
      <c r="B8249"/>
    </row>
    <row r="8250" spans="2:2">
      <c r="B8250"/>
    </row>
    <row r="8251" spans="2:2">
      <c r="B8251"/>
    </row>
    <row r="8252" spans="2:2">
      <c r="B8252"/>
    </row>
    <row r="8253" spans="2:2">
      <c r="B8253"/>
    </row>
    <row r="8254" spans="2:2">
      <c r="B8254"/>
    </row>
    <row r="8255" spans="2:2">
      <c r="B8255"/>
    </row>
    <row r="8256" spans="2:2">
      <c r="B8256"/>
    </row>
    <row r="8257" spans="2:2">
      <c r="B8257"/>
    </row>
    <row r="8258" spans="2:2">
      <c r="B8258"/>
    </row>
    <row r="8259" spans="2:2">
      <c r="B8259"/>
    </row>
    <row r="8260" spans="2:2">
      <c r="B8260"/>
    </row>
    <row r="8261" spans="2:2">
      <c r="B8261"/>
    </row>
    <row r="8262" spans="2:2">
      <c r="B8262"/>
    </row>
    <row r="8263" spans="2:2">
      <c r="B8263"/>
    </row>
    <row r="8264" spans="2:2">
      <c r="B8264"/>
    </row>
    <row r="8265" spans="2:2">
      <c r="B8265"/>
    </row>
    <row r="8266" spans="2:2">
      <c r="B8266"/>
    </row>
    <row r="8267" spans="2:2">
      <c r="B8267"/>
    </row>
    <row r="8268" spans="2:2">
      <c r="B8268"/>
    </row>
    <row r="8269" spans="2:2">
      <c r="B8269"/>
    </row>
    <row r="8270" spans="2:2">
      <c r="B8270"/>
    </row>
    <row r="8271" spans="2:2">
      <c r="B8271"/>
    </row>
    <row r="8272" spans="2:2">
      <c r="B8272"/>
    </row>
    <row r="8273" spans="2:2">
      <c r="B8273"/>
    </row>
    <row r="8274" spans="2:2">
      <c r="B8274"/>
    </row>
    <row r="8275" spans="2:2">
      <c r="B8275"/>
    </row>
    <row r="8276" spans="2:2">
      <c r="B8276"/>
    </row>
    <row r="8277" spans="2:2">
      <c r="B8277"/>
    </row>
    <row r="8278" spans="2:2">
      <c r="B8278"/>
    </row>
    <row r="8279" spans="2:2">
      <c r="B8279"/>
    </row>
    <row r="8280" spans="2:2">
      <c r="B8280"/>
    </row>
    <row r="8281" spans="2:2">
      <c r="B8281"/>
    </row>
    <row r="8282" spans="2:2">
      <c r="B8282"/>
    </row>
    <row r="8283" spans="2:2">
      <c r="B8283"/>
    </row>
    <row r="8284" spans="2:2">
      <c r="B8284"/>
    </row>
    <row r="8285" spans="2:2">
      <c r="B8285"/>
    </row>
    <row r="8286" spans="2:2">
      <c r="B8286"/>
    </row>
    <row r="8287" spans="2:2">
      <c r="B8287"/>
    </row>
    <row r="8288" spans="2:2">
      <c r="B8288"/>
    </row>
    <row r="8289" spans="2:2">
      <c r="B8289"/>
    </row>
    <row r="8290" spans="2:2">
      <c r="B8290"/>
    </row>
    <row r="8291" spans="2:2">
      <c r="B8291"/>
    </row>
    <row r="8292" spans="2:2">
      <c r="B8292"/>
    </row>
    <row r="8293" spans="2:2">
      <c r="B8293"/>
    </row>
    <row r="8294" spans="2:2">
      <c r="B8294"/>
    </row>
    <row r="8295" spans="2:2">
      <c r="B8295"/>
    </row>
    <row r="8296" spans="2:2">
      <c r="B8296"/>
    </row>
    <row r="8297" spans="2:2">
      <c r="B8297"/>
    </row>
    <row r="8298" spans="2:2">
      <c r="B8298"/>
    </row>
    <row r="8299" spans="2:2">
      <c r="B8299"/>
    </row>
    <row r="8300" spans="2:2">
      <c r="B8300"/>
    </row>
    <row r="8301" spans="2:2">
      <c r="B8301"/>
    </row>
    <row r="8302" spans="2:2">
      <c r="B8302"/>
    </row>
    <row r="8303" spans="2:2">
      <c r="B8303"/>
    </row>
    <row r="8304" spans="2:2">
      <c r="B8304"/>
    </row>
    <row r="8305" spans="2:2">
      <c r="B8305"/>
    </row>
    <row r="8306" spans="2:2">
      <c r="B8306"/>
    </row>
    <row r="8307" spans="2:2">
      <c r="B8307"/>
    </row>
    <row r="8308" spans="2:2">
      <c r="B8308"/>
    </row>
    <row r="8309" spans="2:2">
      <c r="B8309"/>
    </row>
    <row r="8310" spans="2:2">
      <c r="B8310"/>
    </row>
    <row r="8311" spans="2:2">
      <c r="B8311"/>
    </row>
    <row r="8312" spans="2:2">
      <c r="B8312"/>
    </row>
    <row r="8313" spans="2:2">
      <c r="B8313"/>
    </row>
    <row r="8314" spans="2:2">
      <c r="B8314"/>
    </row>
    <row r="8315" spans="2:2">
      <c r="B8315"/>
    </row>
    <row r="8316" spans="2:2">
      <c r="B8316"/>
    </row>
    <row r="8317" spans="2:2">
      <c r="B8317"/>
    </row>
    <row r="8318" spans="2:2">
      <c r="B8318"/>
    </row>
    <row r="8319" spans="2:2">
      <c r="B8319"/>
    </row>
    <row r="8320" spans="2:2">
      <c r="B8320"/>
    </row>
    <row r="8321" spans="2:2">
      <c r="B8321"/>
    </row>
    <row r="8322" spans="2:2">
      <c r="B8322"/>
    </row>
    <row r="8323" spans="2:2">
      <c r="B8323"/>
    </row>
    <row r="8324" spans="2:2">
      <c r="B8324"/>
    </row>
    <row r="8325" spans="2:2">
      <c r="B8325"/>
    </row>
    <row r="8326" spans="2:2">
      <c r="B8326"/>
    </row>
    <row r="8327" spans="2:2">
      <c r="B8327"/>
    </row>
    <row r="8328" spans="2:2">
      <c r="B8328"/>
    </row>
    <row r="8329" spans="2:2">
      <c r="B8329"/>
    </row>
    <row r="8330" spans="2:2">
      <c r="B8330"/>
    </row>
    <row r="8331" spans="2:2">
      <c r="B8331"/>
    </row>
    <row r="8332" spans="2:2">
      <c r="B8332"/>
    </row>
    <row r="8333" spans="2:2">
      <c r="B8333"/>
    </row>
    <row r="8334" spans="2:2">
      <c r="B8334"/>
    </row>
    <row r="8335" spans="2:2">
      <c r="B8335"/>
    </row>
    <row r="8336" spans="2:2">
      <c r="B8336"/>
    </row>
    <row r="8337" spans="2:2">
      <c r="B8337"/>
    </row>
    <row r="8338" spans="2:2">
      <c r="B8338"/>
    </row>
    <row r="8339" spans="2:2">
      <c r="B8339"/>
    </row>
    <row r="8340" spans="2:2">
      <c r="B8340"/>
    </row>
    <row r="8341" spans="2:2">
      <c r="B8341"/>
    </row>
    <row r="8342" spans="2:2">
      <c r="B8342"/>
    </row>
    <row r="8343" spans="2:2">
      <c r="B8343"/>
    </row>
    <row r="8344" spans="2:2">
      <c r="B8344"/>
    </row>
    <row r="8345" spans="2:2">
      <c r="B8345"/>
    </row>
    <row r="8346" spans="2:2">
      <c r="B8346"/>
    </row>
    <row r="8347" spans="2:2">
      <c r="B8347"/>
    </row>
    <row r="8348" spans="2:2">
      <c r="B8348"/>
    </row>
    <row r="8349" spans="2:2">
      <c r="B8349"/>
    </row>
    <row r="8350" spans="2:2">
      <c r="B8350"/>
    </row>
    <row r="8351" spans="2:2">
      <c r="B8351"/>
    </row>
    <row r="8352" spans="2:2">
      <c r="B8352"/>
    </row>
    <row r="8353" spans="2:2">
      <c r="B8353"/>
    </row>
    <row r="8354" spans="2:2">
      <c r="B8354"/>
    </row>
    <row r="8355" spans="2:2">
      <c r="B8355"/>
    </row>
    <row r="8356" spans="2:2">
      <c r="B8356"/>
    </row>
    <row r="8357" spans="2:2">
      <c r="B8357"/>
    </row>
    <row r="8358" spans="2:2">
      <c r="B8358"/>
    </row>
    <row r="8359" spans="2:2">
      <c r="B8359"/>
    </row>
    <row r="8360" spans="2:2">
      <c r="B8360"/>
    </row>
    <row r="8361" spans="2:2">
      <c r="B8361"/>
    </row>
    <row r="8362" spans="2:2">
      <c r="B8362"/>
    </row>
    <row r="8363" spans="2:2">
      <c r="B8363"/>
    </row>
    <row r="8364" spans="2:2">
      <c r="B8364"/>
    </row>
    <row r="8365" spans="2:2">
      <c r="B8365"/>
    </row>
    <row r="8366" spans="2:2">
      <c r="B8366"/>
    </row>
    <row r="8367" spans="2:2">
      <c r="B8367"/>
    </row>
    <row r="8368" spans="2:2">
      <c r="B8368"/>
    </row>
    <row r="8369" spans="2:2">
      <c r="B8369"/>
    </row>
    <row r="8370" spans="2:2">
      <c r="B8370"/>
    </row>
    <row r="8371" spans="2:2">
      <c r="B8371"/>
    </row>
    <row r="8372" spans="2:2">
      <c r="B8372"/>
    </row>
    <row r="8373" spans="2:2">
      <c r="B8373"/>
    </row>
    <row r="8374" spans="2:2">
      <c r="B8374"/>
    </row>
    <row r="8375" spans="2:2">
      <c r="B8375"/>
    </row>
    <row r="8376" spans="2:2">
      <c r="B8376"/>
    </row>
    <row r="8377" spans="2:2">
      <c r="B8377"/>
    </row>
    <row r="8378" spans="2:2">
      <c r="B8378"/>
    </row>
    <row r="8379" spans="2:2">
      <c r="B8379"/>
    </row>
    <row r="8380" spans="2:2">
      <c r="B8380"/>
    </row>
    <row r="8381" spans="2:2">
      <c r="B8381"/>
    </row>
    <row r="8382" spans="2:2">
      <c r="B8382"/>
    </row>
    <row r="8383" spans="2:2">
      <c r="B8383"/>
    </row>
    <row r="8384" spans="2:2">
      <c r="B8384"/>
    </row>
    <row r="8385" spans="2:2">
      <c r="B8385"/>
    </row>
    <row r="8386" spans="2:2">
      <c r="B8386"/>
    </row>
    <row r="8387" spans="2:2">
      <c r="B8387"/>
    </row>
    <row r="8388" spans="2:2">
      <c r="B8388"/>
    </row>
    <row r="8389" spans="2:2">
      <c r="B8389"/>
    </row>
    <row r="8390" spans="2:2">
      <c r="B8390"/>
    </row>
    <row r="8391" spans="2:2">
      <c r="B8391"/>
    </row>
    <row r="8392" spans="2:2">
      <c r="B8392"/>
    </row>
    <row r="8393" spans="2:2">
      <c r="B8393"/>
    </row>
    <row r="8394" spans="2:2">
      <c r="B8394"/>
    </row>
    <row r="8395" spans="2:2">
      <c r="B8395"/>
    </row>
    <row r="8396" spans="2:2">
      <c r="B8396"/>
    </row>
    <row r="8397" spans="2:2">
      <c r="B8397"/>
    </row>
    <row r="8398" spans="2:2">
      <c r="B8398"/>
    </row>
    <row r="8399" spans="2:2">
      <c r="B8399"/>
    </row>
    <row r="8400" spans="2:2">
      <c r="B8400"/>
    </row>
    <row r="8401" spans="2:2">
      <c r="B8401"/>
    </row>
    <row r="8402" spans="2:2">
      <c r="B8402"/>
    </row>
    <row r="8403" spans="2:2">
      <c r="B8403"/>
    </row>
    <row r="8404" spans="2:2">
      <c r="B8404"/>
    </row>
    <row r="8405" spans="2:2">
      <c r="B8405"/>
    </row>
    <row r="8406" spans="2:2">
      <c r="B8406"/>
    </row>
    <row r="8407" spans="2:2">
      <c r="B8407"/>
    </row>
    <row r="8408" spans="2:2">
      <c r="B8408"/>
    </row>
    <row r="8409" spans="2:2">
      <c r="B8409"/>
    </row>
    <row r="8410" spans="2:2">
      <c r="B8410"/>
    </row>
    <row r="8411" spans="2:2">
      <c r="B8411"/>
    </row>
    <row r="8412" spans="2:2">
      <c r="B8412"/>
    </row>
    <row r="8413" spans="2:2">
      <c r="B8413"/>
    </row>
    <row r="8414" spans="2:2">
      <c r="B8414"/>
    </row>
    <row r="8415" spans="2:2">
      <c r="B8415"/>
    </row>
    <row r="8416" spans="2:2">
      <c r="B8416"/>
    </row>
    <row r="8417" spans="2:2">
      <c r="B8417"/>
    </row>
    <row r="8418" spans="2:2">
      <c r="B8418"/>
    </row>
    <row r="8419" spans="2:2">
      <c r="B8419"/>
    </row>
    <row r="8420" spans="2:2">
      <c r="B8420"/>
    </row>
    <row r="8421" spans="2:2">
      <c r="B8421"/>
    </row>
    <row r="8422" spans="2:2">
      <c r="B8422"/>
    </row>
    <row r="8423" spans="2:2">
      <c r="B8423"/>
    </row>
    <row r="8424" spans="2:2">
      <c r="B8424"/>
    </row>
    <row r="8425" spans="2:2">
      <c r="B8425"/>
    </row>
    <row r="8426" spans="2:2">
      <c r="B8426"/>
    </row>
    <row r="8427" spans="2:2">
      <c r="B8427"/>
    </row>
    <row r="8428" spans="2:2">
      <c r="B8428"/>
    </row>
    <row r="8429" spans="2:2">
      <c r="B8429"/>
    </row>
    <row r="8430" spans="2:2">
      <c r="B8430"/>
    </row>
    <row r="8431" spans="2:2">
      <c r="B8431"/>
    </row>
    <row r="8432" spans="2:2">
      <c r="B8432"/>
    </row>
    <row r="8433" spans="2:2">
      <c r="B8433"/>
    </row>
    <row r="8434" spans="2:2">
      <c r="B8434"/>
    </row>
    <row r="8435" spans="2:2">
      <c r="B8435"/>
    </row>
    <row r="8436" spans="2:2">
      <c r="B8436"/>
    </row>
    <row r="8437" spans="2:2">
      <c r="B8437"/>
    </row>
    <row r="8438" spans="2:2">
      <c r="B8438"/>
    </row>
    <row r="8439" spans="2:2">
      <c r="B8439"/>
    </row>
    <row r="8440" spans="2:2">
      <c r="B8440"/>
    </row>
    <row r="8441" spans="2:2">
      <c r="B8441"/>
    </row>
    <row r="8442" spans="2:2">
      <c r="B8442"/>
    </row>
    <row r="8443" spans="2:2">
      <c r="B8443"/>
    </row>
    <row r="8444" spans="2:2">
      <c r="B8444"/>
    </row>
    <row r="8445" spans="2:2">
      <c r="B8445"/>
    </row>
    <row r="8446" spans="2:2">
      <c r="B8446"/>
    </row>
    <row r="8447" spans="2:2">
      <c r="B8447"/>
    </row>
    <row r="8448" spans="2:2">
      <c r="B8448"/>
    </row>
    <row r="8449" spans="2:2">
      <c r="B8449"/>
    </row>
    <row r="8450" spans="2:2">
      <c r="B8450"/>
    </row>
    <row r="8451" spans="2:2">
      <c r="B8451"/>
    </row>
    <row r="8452" spans="2:2">
      <c r="B8452"/>
    </row>
    <row r="8453" spans="2:2">
      <c r="B8453"/>
    </row>
    <row r="8454" spans="2:2">
      <c r="B8454"/>
    </row>
    <row r="8455" spans="2:2">
      <c r="B8455"/>
    </row>
    <row r="8456" spans="2:2">
      <c r="B8456"/>
    </row>
    <row r="8457" spans="2:2">
      <c r="B8457"/>
    </row>
    <row r="8458" spans="2:2">
      <c r="B8458"/>
    </row>
    <row r="8459" spans="2:2">
      <c r="B8459"/>
    </row>
    <row r="8460" spans="2:2">
      <c r="B8460"/>
    </row>
    <row r="8461" spans="2:2">
      <c r="B8461"/>
    </row>
    <row r="8462" spans="2:2">
      <c r="B8462"/>
    </row>
    <row r="8463" spans="2:2">
      <c r="B8463"/>
    </row>
    <row r="8464" spans="2:2">
      <c r="B8464"/>
    </row>
    <row r="8465" spans="2:2">
      <c r="B8465"/>
    </row>
    <row r="8466" spans="2:2">
      <c r="B8466"/>
    </row>
    <row r="8467" spans="2:2">
      <c r="B8467"/>
    </row>
    <row r="8468" spans="2:2">
      <c r="B8468"/>
    </row>
    <row r="8469" spans="2:2">
      <c r="B8469"/>
    </row>
    <row r="8470" spans="2:2">
      <c r="B8470"/>
    </row>
    <row r="8471" spans="2:2">
      <c r="B8471"/>
    </row>
    <row r="8472" spans="2:2">
      <c r="B8472"/>
    </row>
    <row r="8473" spans="2:2">
      <c r="B8473"/>
    </row>
    <row r="8474" spans="2:2">
      <c r="B8474"/>
    </row>
    <row r="8475" spans="2:2">
      <c r="B8475"/>
    </row>
    <row r="8476" spans="2:2">
      <c r="B8476"/>
    </row>
    <row r="8477" spans="2:2">
      <c r="B8477"/>
    </row>
    <row r="8478" spans="2:2">
      <c r="B8478"/>
    </row>
    <row r="8479" spans="2:2">
      <c r="B8479"/>
    </row>
    <row r="8480" spans="2:2">
      <c r="B8480"/>
    </row>
    <row r="8481" spans="2:2">
      <c r="B8481"/>
    </row>
    <row r="8482" spans="2:2">
      <c r="B8482"/>
    </row>
    <row r="8483" spans="2:2">
      <c r="B8483"/>
    </row>
    <row r="8484" spans="2:2">
      <c r="B8484"/>
    </row>
    <row r="8485" spans="2:2">
      <c r="B8485"/>
    </row>
    <row r="8486" spans="2:2">
      <c r="B8486"/>
    </row>
    <row r="8487" spans="2:2">
      <c r="B8487"/>
    </row>
    <row r="8488" spans="2:2">
      <c r="B8488"/>
    </row>
    <row r="8489" spans="2:2">
      <c r="B8489"/>
    </row>
    <row r="8490" spans="2:2">
      <c r="B8490"/>
    </row>
    <row r="8491" spans="2:2">
      <c r="B8491"/>
    </row>
    <row r="8492" spans="2:2">
      <c r="B8492"/>
    </row>
    <row r="8493" spans="2:2">
      <c r="B8493"/>
    </row>
    <row r="8494" spans="2:2">
      <c r="B8494"/>
    </row>
    <row r="8495" spans="2:2">
      <c r="B8495"/>
    </row>
    <row r="8496" spans="2:2">
      <c r="B8496"/>
    </row>
    <row r="8497" spans="2:2">
      <c r="B8497"/>
    </row>
    <row r="8498" spans="2:2">
      <c r="B8498"/>
    </row>
    <row r="8499" spans="2:2">
      <c r="B8499"/>
    </row>
    <row r="8500" spans="2:2">
      <c r="B8500"/>
    </row>
    <row r="8501" spans="2:2">
      <c r="B8501"/>
    </row>
    <row r="8502" spans="2:2">
      <c r="B8502"/>
    </row>
    <row r="8503" spans="2:2">
      <c r="B8503"/>
    </row>
    <row r="8504" spans="2:2">
      <c r="B8504"/>
    </row>
    <row r="8505" spans="2:2">
      <c r="B8505"/>
    </row>
    <row r="8506" spans="2:2">
      <c r="B8506"/>
    </row>
    <row r="8507" spans="2:2">
      <c r="B8507"/>
    </row>
    <row r="8508" spans="2:2">
      <c r="B8508"/>
    </row>
    <row r="8509" spans="2:2">
      <c r="B8509"/>
    </row>
    <row r="8510" spans="2:2">
      <c r="B8510"/>
    </row>
    <row r="8511" spans="2:2">
      <c r="B8511"/>
    </row>
    <row r="8512" spans="2:2">
      <c r="B8512"/>
    </row>
    <row r="8513" spans="2:2">
      <c r="B8513"/>
    </row>
    <row r="8514" spans="2:2">
      <c r="B8514"/>
    </row>
    <row r="8515" spans="2:2">
      <c r="B8515"/>
    </row>
    <row r="8516" spans="2:2">
      <c r="B8516"/>
    </row>
    <row r="8517" spans="2:2">
      <c r="B8517"/>
    </row>
    <row r="8518" spans="2:2">
      <c r="B8518"/>
    </row>
    <row r="8519" spans="2:2">
      <c r="B8519"/>
    </row>
    <row r="8520" spans="2:2">
      <c r="B8520"/>
    </row>
    <row r="8521" spans="2:2">
      <c r="B8521"/>
    </row>
    <row r="8522" spans="2:2">
      <c r="B8522"/>
    </row>
    <row r="8523" spans="2:2">
      <c r="B8523"/>
    </row>
    <row r="8524" spans="2:2">
      <c r="B8524"/>
    </row>
    <row r="8525" spans="2:2">
      <c r="B8525"/>
    </row>
    <row r="8526" spans="2:2">
      <c r="B8526"/>
    </row>
    <row r="8527" spans="2:2">
      <c r="B8527"/>
    </row>
    <row r="8528" spans="2:2">
      <c r="B8528"/>
    </row>
    <row r="8529" spans="2:2">
      <c r="B8529"/>
    </row>
    <row r="8530" spans="2:2">
      <c r="B8530"/>
    </row>
    <row r="8531" spans="2:2">
      <c r="B8531"/>
    </row>
    <row r="8532" spans="2:2">
      <c r="B8532"/>
    </row>
    <row r="8533" spans="2:2">
      <c r="B8533"/>
    </row>
    <row r="8534" spans="2:2">
      <c r="B8534"/>
    </row>
    <row r="8535" spans="2:2">
      <c r="B8535"/>
    </row>
    <row r="8536" spans="2:2">
      <c r="B8536"/>
    </row>
    <row r="8537" spans="2:2">
      <c r="B8537"/>
    </row>
    <row r="8538" spans="2:2">
      <c r="B8538"/>
    </row>
    <row r="8539" spans="2:2">
      <c r="B8539"/>
    </row>
    <row r="8540" spans="2:2">
      <c r="B8540"/>
    </row>
    <row r="8541" spans="2:2">
      <c r="B8541"/>
    </row>
    <row r="8542" spans="2:2">
      <c r="B8542"/>
    </row>
    <row r="8543" spans="2:2">
      <c r="B8543"/>
    </row>
    <row r="8544" spans="2:2">
      <c r="B8544"/>
    </row>
    <row r="8545" spans="2:2">
      <c r="B8545"/>
    </row>
    <row r="8546" spans="2:2">
      <c r="B8546"/>
    </row>
    <row r="8547" spans="2:2">
      <c r="B8547"/>
    </row>
    <row r="8548" spans="2:2">
      <c r="B8548"/>
    </row>
    <row r="8549" spans="2:2">
      <c r="B8549"/>
    </row>
    <row r="8550" spans="2:2">
      <c r="B8550"/>
    </row>
    <row r="8551" spans="2:2">
      <c r="B8551"/>
    </row>
    <row r="8552" spans="2:2">
      <c r="B8552"/>
    </row>
    <row r="8553" spans="2:2">
      <c r="B8553"/>
    </row>
    <row r="8554" spans="2:2">
      <c r="B8554"/>
    </row>
    <row r="8555" spans="2:2">
      <c r="B8555"/>
    </row>
    <row r="8556" spans="2:2">
      <c r="B8556"/>
    </row>
    <row r="8557" spans="2:2">
      <c r="B8557"/>
    </row>
    <row r="8558" spans="2:2">
      <c r="B8558"/>
    </row>
    <row r="8559" spans="2:2">
      <c r="B8559"/>
    </row>
    <row r="8560" spans="2:2">
      <c r="B8560"/>
    </row>
    <row r="8561" spans="2:2">
      <c r="B8561"/>
    </row>
    <row r="8562" spans="2:2">
      <c r="B8562"/>
    </row>
    <row r="8563" spans="2:2">
      <c r="B8563"/>
    </row>
    <row r="8564" spans="2:2">
      <c r="B8564"/>
    </row>
    <row r="8565" spans="2:2">
      <c r="B8565"/>
    </row>
    <row r="8566" spans="2:2">
      <c r="B8566"/>
    </row>
    <row r="8567" spans="2:2">
      <c r="B8567"/>
    </row>
    <row r="8568" spans="2:2">
      <c r="B8568"/>
    </row>
    <row r="8569" spans="2:2">
      <c r="B8569"/>
    </row>
    <row r="8570" spans="2:2">
      <c r="B8570"/>
    </row>
    <row r="8571" spans="2:2">
      <c r="B8571"/>
    </row>
    <row r="8572" spans="2:2">
      <c r="B8572"/>
    </row>
    <row r="8573" spans="2:2">
      <c r="B8573"/>
    </row>
    <row r="8574" spans="2:2">
      <c r="B8574"/>
    </row>
    <row r="8575" spans="2:2">
      <c r="B8575"/>
    </row>
    <row r="8576" spans="2:2">
      <c r="B8576"/>
    </row>
    <row r="8577" spans="2:2">
      <c r="B8577"/>
    </row>
    <row r="8578" spans="2:2">
      <c r="B8578"/>
    </row>
    <row r="8579" spans="2:2">
      <c r="B8579"/>
    </row>
    <row r="8580" spans="2:2">
      <c r="B8580"/>
    </row>
    <row r="8581" spans="2:2">
      <c r="B8581"/>
    </row>
    <row r="8582" spans="2:2">
      <c r="B8582"/>
    </row>
    <row r="8583" spans="2:2">
      <c r="B8583"/>
    </row>
    <row r="8584" spans="2:2">
      <c r="B8584"/>
    </row>
    <row r="8585" spans="2:2">
      <c r="B8585"/>
    </row>
    <row r="8586" spans="2:2">
      <c r="B8586"/>
    </row>
    <row r="8587" spans="2:2">
      <c r="B8587"/>
    </row>
    <row r="8588" spans="2:2">
      <c r="B8588"/>
    </row>
    <row r="8589" spans="2:2">
      <c r="B8589"/>
    </row>
    <row r="8590" spans="2:2">
      <c r="B8590"/>
    </row>
    <row r="8591" spans="2:2">
      <c r="B8591"/>
    </row>
    <row r="8592" spans="2:2">
      <c r="B8592"/>
    </row>
    <row r="8593" spans="2:2">
      <c r="B8593"/>
    </row>
    <row r="8594" spans="2:2">
      <c r="B8594"/>
    </row>
    <row r="8595" spans="2:2">
      <c r="B8595"/>
    </row>
    <row r="8596" spans="2:2">
      <c r="B8596"/>
    </row>
    <row r="8597" spans="2:2">
      <c r="B8597"/>
    </row>
    <row r="8598" spans="2:2">
      <c r="B8598"/>
    </row>
    <row r="8599" spans="2:2">
      <c r="B8599"/>
    </row>
    <row r="8600" spans="2:2">
      <c r="B8600"/>
    </row>
    <row r="8601" spans="2:2">
      <c r="B8601"/>
    </row>
    <row r="8602" spans="2:2">
      <c r="B8602"/>
    </row>
    <row r="8603" spans="2:2">
      <c r="B8603"/>
    </row>
    <row r="8604" spans="2:2">
      <c r="B8604"/>
    </row>
    <row r="8605" spans="2:2">
      <c r="B8605"/>
    </row>
    <row r="8606" spans="2:2">
      <c r="B8606"/>
    </row>
    <row r="8607" spans="2:2">
      <c r="B8607"/>
    </row>
    <row r="8608" spans="2:2">
      <c r="B8608"/>
    </row>
    <row r="8609" spans="2:2">
      <c r="B8609"/>
    </row>
    <row r="8610" spans="2:2">
      <c r="B8610"/>
    </row>
    <row r="8611" spans="2:2">
      <c r="B8611"/>
    </row>
    <row r="8612" spans="2:2">
      <c r="B8612"/>
    </row>
    <row r="8613" spans="2:2">
      <c r="B8613"/>
    </row>
    <row r="8614" spans="2:2">
      <c r="B8614"/>
    </row>
    <row r="8615" spans="2:2">
      <c r="B8615"/>
    </row>
    <row r="8616" spans="2:2">
      <c r="B8616"/>
    </row>
    <row r="8617" spans="2:2">
      <c r="B8617"/>
    </row>
    <row r="8618" spans="2:2">
      <c r="B8618"/>
    </row>
    <row r="8619" spans="2:2">
      <c r="B8619"/>
    </row>
    <row r="8620" spans="2:2">
      <c r="B8620"/>
    </row>
    <row r="8621" spans="2:2">
      <c r="B8621"/>
    </row>
    <row r="8622" spans="2:2">
      <c r="B8622"/>
    </row>
    <row r="8623" spans="2:2">
      <c r="B8623"/>
    </row>
    <row r="8624" spans="2:2">
      <c r="B8624"/>
    </row>
    <row r="8625" spans="2:2">
      <c r="B8625"/>
    </row>
    <row r="8626" spans="2:2">
      <c r="B8626"/>
    </row>
    <row r="8627" spans="2:2">
      <c r="B8627"/>
    </row>
    <row r="8628" spans="2:2">
      <c r="B8628"/>
    </row>
    <row r="8629" spans="2:2">
      <c r="B8629"/>
    </row>
    <row r="8630" spans="2:2">
      <c r="B8630"/>
    </row>
    <row r="8631" spans="2:2">
      <c r="B8631"/>
    </row>
    <row r="8632" spans="2:2">
      <c r="B8632"/>
    </row>
    <row r="8633" spans="2:2">
      <c r="B8633"/>
    </row>
    <row r="8634" spans="2:2">
      <c r="B8634"/>
    </row>
    <row r="8635" spans="2:2">
      <c r="B8635"/>
    </row>
    <row r="8636" spans="2:2">
      <c r="B8636"/>
    </row>
    <row r="8637" spans="2:2">
      <c r="B8637"/>
    </row>
    <row r="8638" spans="2:2">
      <c r="B8638"/>
    </row>
    <row r="8639" spans="2:2">
      <c r="B8639"/>
    </row>
    <row r="8640" spans="2:2">
      <c r="B8640"/>
    </row>
    <row r="8641" spans="2:2">
      <c r="B8641"/>
    </row>
    <row r="8642" spans="2:2">
      <c r="B8642"/>
    </row>
    <row r="8643" spans="2:2">
      <c r="B8643"/>
    </row>
    <row r="8644" spans="2:2">
      <c r="B8644"/>
    </row>
    <row r="8645" spans="2:2">
      <c r="B8645"/>
    </row>
    <row r="8646" spans="2:2">
      <c r="B8646"/>
    </row>
    <row r="8647" spans="2:2">
      <c r="B8647"/>
    </row>
    <row r="8648" spans="2:2">
      <c r="B8648"/>
    </row>
    <row r="8649" spans="2:2">
      <c r="B8649"/>
    </row>
    <row r="8650" spans="2:2">
      <c r="B8650"/>
    </row>
    <row r="8651" spans="2:2">
      <c r="B8651"/>
    </row>
    <row r="8652" spans="2:2">
      <c r="B8652"/>
    </row>
    <row r="8653" spans="2:2">
      <c r="B8653"/>
    </row>
    <row r="8654" spans="2:2">
      <c r="B8654"/>
    </row>
    <row r="8655" spans="2:2">
      <c r="B8655"/>
    </row>
    <row r="8656" spans="2:2">
      <c r="B8656"/>
    </row>
    <row r="8657" spans="2:2">
      <c r="B8657"/>
    </row>
    <row r="8658" spans="2:2">
      <c r="B8658"/>
    </row>
    <row r="8659" spans="2:2">
      <c r="B8659"/>
    </row>
    <row r="8660" spans="2:2">
      <c r="B8660"/>
    </row>
    <row r="8661" spans="2:2">
      <c r="B8661"/>
    </row>
    <row r="8662" spans="2:2">
      <c r="B8662"/>
    </row>
    <row r="8663" spans="2:2">
      <c r="B8663"/>
    </row>
    <row r="8664" spans="2:2">
      <c r="B8664"/>
    </row>
    <row r="8665" spans="2:2">
      <c r="B8665"/>
    </row>
    <row r="8666" spans="2:2">
      <c r="B8666"/>
    </row>
    <row r="8667" spans="2:2">
      <c r="B8667"/>
    </row>
    <row r="8668" spans="2:2">
      <c r="B8668"/>
    </row>
    <row r="8669" spans="2:2">
      <c r="B8669"/>
    </row>
    <row r="8670" spans="2:2">
      <c r="B8670"/>
    </row>
    <row r="8671" spans="2:2">
      <c r="B8671"/>
    </row>
    <row r="8672" spans="2:2">
      <c r="B8672"/>
    </row>
    <row r="8673" spans="2:2">
      <c r="B8673"/>
    </row>
    <row r="8674" spans="2:2">
      <c r="B8674"/>
    </row>
    <row r="8675" spans="2:2">
      <c r="B8675"/>
    </row>
    <row r="8676" spans="2:2">
      <c r="B8676"/>
    </row>
    <row r="8677" spans="2:2">
      <c r="B8677"/>
    </row>
    <row r="8678" spans="2:2">
      <c r="B8678"/>
    </row>
    <row r="8679" spans="2:2">
      <c r="B8679"/>
    </row>
    <row r="8680" spans="2:2">
      <c r="B8680"/>
    </row>
    <row r="8681" spans="2:2">
      <c r="B8681"/>
    </row>
    <row r="8682" spans="2:2">
      <c r="B8682"/>
    </row>
    <row r="8683" spans="2:2">
      <c r="B8683"/>
    </row>
    <row r="8684" spans="2:2">
      <c r="B8684"/>
    </row>
    <row r="8685" spans="2:2">
      <c r="B8685"/>
    </row>
    <row r="8686" spans="2:2">
      <c r="B8686"/>
    </row>
    <row r="8687" spans="2:2">
      <c r="B8687"/>
    </row>
    <row r="8688" spans="2:2">
      <c r="B8688"/>
    </row>
    <row r="8689" spans="2:2">
      <c r="B8689"/>
    </row>
    <row r="8690" spans="2:2">
      <c r="B8690"/>
    </row>
    <row r="8691" spans="2:2">
      <c r="B8691"/>
    </row>
    <row r="8692" spans="2:2">
      <c r="B8692"/>
    </row>
    <row r="8693" spans="2:2">
      <c r="B8693"/>
    </row>
    <row r="8694" spans="2:2">
      <c r="B8694"/>
    </row>
    <row r="8695" spans="2:2">
      <c r="B8695"/>
    </row>
    <row r="8696" spans="2:2">
      <c r="B8696"/>
    </row>
    <row r="8697" spans="2:2">
      <c r="B8697"/>
    </row>
    <row r="8698" spans="2:2">
      <c r="B8698"/>
    </row>
    <row r="8699" spans="2:2">
      <c r="B8699"/>
    </row>
    <row r="8700" spans="2:2">
      <c r="B8700"/>
    </row>
    <row r="8701" spans="2:2">
      <c r="B8701"/>
    </row>
    <row r="8702" spans="2:2">
      <c r="B8702"/>
    </row>
    <row r="8703" spans="2:2">
      <c r="B8703"/>
    </row>
    <row r="8704" spans="2:2">
      <c r="B8704"/>
    </row>
    <row r="8705" spans="2:2">
      <c r="B8705"/>
    </row>
    <row r="8706" spans="2:2">
      <c r="B8706"/>
    </row>
    <row r="8707" spans="2:2">
      <c r="B8707"/>
    </row>
    <row r="8708" spans="2:2">
      <c r="B8708"/>
    </row>
    <row r="8709" spans="2:2">
      <c r="B8709"/>
    </row>
    <row r="8710" spans="2:2">
      <c r="B8710"/>
    </row>
    <row r="8711" spans="2:2">
      <c r="B8711"/>
    </row>
    <row r="8712" spans="2:2">
      <c r="B8712"/>
    </row>
    <row r="8713" spans="2:2">
      <c r="B8713"/>
    </row>
    <row r="8714" spans="2:2">
      <c r="B8714"/>
    </row>
    <row r="8715" spans="2:2">
      <c r="B8715"/>
    </row>
    <row r="8716" spans="2:2">
      <c r="B8716"/>
    </row>
    <row r="8717" spans="2:2">
      <c r="B8717"/>
    </row>
    <row r="8718" spans="2:2">
      <c r="B8718"/>
    </row>
    <row r="8719" spans="2:2">
      <c r="B8719"/>
    </row>
    <row r="8720" spans="2:2">
      <c r="B8720"/>
    </row>
    <row r="8721" spans="2:2">
      <c r="B8721"/>
    </row>
    <row r="8722" spans="2:2">
      <c r="B8722"/>
    </row>
    <row r="8723" spans="2:2">
      <c r="B8723"/>
    </row>
    <row r="8724" spans="2:2">
      <c r="B8724"/>
    </row>
    <row r="8725" spans="2:2">
      <c r="B8725"/>
    </row>
    <row r="8726" spans="2:2">
      <c r="B8726"/>
    </row>
    <row r="8727" spans="2:2">
      <c r="B8727"/>
    </row>
    <row r="8728" spans="2:2">
      <c r="B8728"/>
    </row>
    <row r="8729" spans="2:2">
      <c r="B8729"/>
    </row>
    <row r="8730" spans="2:2">
      <c r="B8730"/>
    </row>
    <row r="8731" spans="2:2">
      <c r="B8731"/>
    </row>
    <row r="8732" spans="2:2">
      <c r="B8732"/>
    </row>
    <row r="8733" spans="2:2">
      <c r="B8733"/>
    </row>
    <row r="8734" spans="2:2">
      <c r="B8734"/>
    </row>
    <row r="8735" spans="2:2">
      <c r="B8735"/>
    </row>
    <row r="8736" spans="2:2">
      <c r="B8736"/>
    </row>
    <row r="8737" spans="2:2">
      <c r="B8737"/>
    </row>
    <row r="8738" spans="2:2">
      <c r="B8738"/>
    </row>
    <row r="8739" spans="2:2">
      <c r="B8739"/>
    </row>
    <row r="8740" spans="2:2">
      <c r="B8740"/>
    </row>
    <row r="8741" spans="2:2">
      <c r="B8741"/>
    </row>
    <row r="8742" spans="2:2">
      <c r="B8742"/>
    </row>
    <row r="8743" spans="2:2">
      <c r="B8743"/>
    </row>
    <row r="8744" spans="2:2">
      <c r="B8744"/>
    </row>
    <row r="8745" spans="2:2">
      <c r="B8745"/>
    </row>
    <row r="8746" spans="2:2">
      <c r="B8746"/>
    </row>
    <row r="8747" spans="2:2">
      <c r="B8747"/>
    </row>
    <row r="8748" spans="2:2">
      <c r="B8748"/>
    </row>
    <row r="8749" spans="2:2">
      <c r="B8749"/>
    </row>
    <row r="8750" spans="2:2">
      <c r="B8750"/>
    </row>
    <row r="8751" spans="2:2">
      <c r="B8751"/>
    </row>
    <row r="8752" spans="2:2">
      <c r="B8752"/>
    </row>
    <row r="8753" spans="2:2">
      <c r="B8753"/>
    </row>
    <row r="8754" spans="2:2">
      <c r="B8754"/>
    </row>
    <row r="8755" spans="2:2">
      <c r="B8755"/>
    </row>
    <row r="8756" spans="2:2">
      <c r="B8756"/>
    </row>
    <row r="8757" spans="2:2">
      <c r="B8757"/>
    </row>
    <row r="8758" spans="2:2">
      <c r="B8758"/>
    </row>
    <row r="8759" spans="2:2">
      <c r="B8759"/>
    </row>
    <row r="8760" spans="2:2">
      <c r="B8760"/>
    </row>
    <row r="8761" spans="2:2">
      <c r="B8761"/>
    </row>
    <row r="8762" spans="2:2">
      <c r="B8762"/>
    </row>
    <row r="8763" spans="2:2">
      <c r="B8763"/>
    </row>
    <row r="8764" spans="2:2">
      <c r="B8764"/>
    </row>
    <row r="8765" spans="2:2">
      <c r="B8765"/>
    </row>
    <row r="8766" spans="2:2">
      <c r="B8766"/>
    </row>
    <row r="8767" spans="2:2">
      <c r="B8767"/>
    </row>
    <row r="8768" spans="2:2">
      <c r="B8768"/>
    </row>
    <row r="8769" spans="2:2">
      <c r="B8769"/>
    </row>
    <row r="8770" spans="2:2">
      <c r="B8770"/>
    </row>
    <row r="8771" spans="2:2">
      <c r="B8771"/>
    </row>
    <row r="8772" spans="2:2">
      <c r="B8772"/>
    </row>
    <row r="8773" spans="2:2">
      <c r="B8773"/>
    </row>
    <row r="8774" spans="2:2">
      <c r="B8774"/>
    </row>
    <row r="8775" spans="2:2">
      <c r="B8775"/>
    </row>
    <row r="8776" spans="2:2">
      <c r="B8776"/>
    </row>
    <row r="8777" spans="2:2">
      <c r="B8777"/>
    </row>
    <row r="8778" spans="2:2">
      <c r="B8778"/>
    </row>
    <row r="8779" spans="2:2">
      <c r="B8779"/>
    </row>
    <row r="8780" spans="2:2">
      <c r="B8780"/>
    </row>
    <row r="8781" spans="2:2">
      <c r="B8781"/>
    </row>
    <row r="8782" spans="2:2">
      <c r="B8782"/>
    </row>
    <row r="8783" spans="2:2">
      <c r="B8783"/>
    </row>
    <row r="8784" spans="2:2">
      <c r="B8784"/>
    </row>
    <row r="8785" spans="2:2">
      <c r="B8785"/>
    </row>
    <row r="8786" spans="2:2">
      <c r="B8786"/>
    </row>
    <row r="8787" spans="2:2">
      <c r="B8787"/>
    </row>
    <row r="8788" spans="2:2">
      <c r="B8788"/>
    </row>
    <row r="8789" spans="2:2">
      <c r="B8789"/>
    </row>
    <row r="8790" spans="2:2">
      <c r="B8790"/>
    </row>
    <row r="8791" spans="2:2">
      <c r="B8791"/>
    </row>
    <row r="8792" spans="2:2">
      <c r="B8792"/>
    </row>
    <row r="8793" spans="2:2">
      <c r="B8793"/>
    </row>
    <row r="8794" spans="2:2">
      <c r="B8794"/>
    </row>
    <row r="8795" spans="2:2">
      <c r="B8795"/>
    </row>
    <row r="8796" spans="2:2">
      <c r="B8796"/>
    </row>
    <row r="8797" spans="2:2">
      <c r="B8797"/>
    </row>
    <row r="8798" spans="2:2">
      <c r="B8798"/>
    </row>
    <row r="8799" spans="2:2">
      <c r="B8799"/>
    </row>
    <row r="8800" spans="2:2">
      <c r="B8800"/>
    </row>
    <row r="8801" spans="2:2">
      <c r="B8801"/>
    </row>
    <row r="8802" spans="2:2">
      <c r="B8802"/>
    </row>
    <row r="8803" spans="2:2">
      <c r="B8803"/>
    </row>
    <row r="8804" spans="2:2">
      <c r="B8804"/>
    </row>
    <row r="8805" spans="2:2">
      <c r="B8805"/>
    </row>
    <row r="8806" spans="2:2">
      <c r="B8806"/>
    </row>
    <row r="8807" spans="2:2">
      <c r="B8807"/>
    </row>
    <row r="8808" spans="2:2">
      <c r="B8808"/>
    </row>
    <row r="8809" spans="2:2">
      <c r="B8809"/>
    </row>
    <row r="8810" spans="2:2">
      <c r="B8810"/>
    </row>
    <row r="8811" spans="2:2">
      <c r="B8811"/>
    </row>
    <row r="8812" spans="2:2">
      <c r="B8812"/>
    </row>
    <row r="8813" spans="2:2">
      <c r="B8813"/>
    </row>
    <row r="8814" spans="2:2">
      <c r="B8814"/>
    </row>
    <row r="8815" spans="2:2">
      <c r="B8815"/>
    </row>
    <row r="8816" spans="2:2">
      <c r="B8816"/>
    </row>
    <row r="8817" spans="2:2">
      <c r="B8817"/>
    </row>
    <row r="8818" spans="2:2">
      <c r="B8818"/>
    </row>
    <row r="8819" spans="2:2">
      <c r="B8819"/>
    </row>
    <row r="8820" spans="2:2">
      <c r="B8820"/>
    </row>
    <row r="8821" spans="2:2">
      <c r="B8821"/>
    </row>
    <row r="8822" spans="2:2">
      <c r="B8822"/>
    </row>
    <row r="8823" spans="2:2">
      <c r="B8823"/>
    </row>
    <row r="8824" spans="2:2">
      <c r="B8824"/>
    </row>
    <row r="8825" spans="2:2">
      <c r="B8825"/>
    </row>
    <row r="8826" spans="2:2">
      <c r="B8826"/>
    </row>
    <row r="8827" spans="2:2">
      <c r="B8827"/>
    </row>
    <row r="8828" spans="2:2">
      <c r="B8828"/>
    </row>
    <row r="8829" spans="2:2">
      <c r="B8829"/>
    </row>
    <row r="8830" spans="2:2">
      <c r="B8830"/>
    </row>
    <row r="8831" spans="2:2">
      <c r="B8831"/>
    </row>
    <row r="8832" spans="2:2">
      <c r="B8832"/>
    </row>
    <row r="8833" spans="2:2">
      <c r="B8833"/>
    </row>
    <row r="8834" spans="2:2">
      <c r="B8834"/>
    </row>
    <row r="8835" spans="2:2">
      <c r="B8835"/>
    </row>
    <row r="8836" spans="2:2">
      <c r="B8836"/>
    </row>
    <row r="8837" spans="2:2">
      <c r="B8837"/>
    </row>
    <row r="8838" spans="2:2">
      <c r="B8838"/>
    </row>
    <row r="8839" spans="2:2">
      <c r="B8839"/>
    </row>
    <row r="8840" spans="2:2">
      <c r="B8840"/>
    </row>
    <row r="8841" spans="2:2">
      <c r="B8841"/>
    </row>
    <row r="8842" spans="2:2">
      <c r="B8842"/>
    </row>
    <row r="8843" spans="2:2">
      <c r="B8843"/>
    </row>
    <row r="8844" spans="2:2">
      <c r="B8844"/>
    </row>
    <row r="8845" spans="2:2">
      <c r="B8845"/>
    </row>
    <row r="8846" spans="2:2">
      <c r="B8846"/>
    </row>
    <row r="8847" spans="2:2">
      <c r="B8847"/>
    </row>
    <row r="8848" spans="2:2">
      <c r="B8848"/>
    </row>
    <row r="8849" spans="2:2">
      <c r="B8849"/>
    </row>
    <row r="8850" spans="2:2">
      <c r="B8850"/>
    </row>
    <row r="8851" spans="2:2">
      <c r="B8851"/>
    </row>
    <row r="8852" spans="2:2">
      <c r="B8852"/>
    </row>
    <row r="8853" spans="2:2">
      <c r="B8853"/>
    </row>
    <row r="8854" spans="2:2">
      <c r="B8854"/>
    </row>
    <row r="8855" spans="2:2">
      <c r="B8855"/>
    </row>
    <row r="8856" spans="2:2">
      <c r="B8856"/>
    </row>
    <row r="8857" spans="2:2">
      <c r="B8857"/>
    </row>
    <row r="8858" spans="2:2">
      <c r="B8858"/>
    </row>
    <row r="8859" spans="2:2">
      <c r="B8859"/>
    </row>
    <row r="8860" spans="2:2">
      <c r="B8860"/>
    </row>
    <row r="8861" spans="2:2">
      <c r="B8861"/>
    </row>
    <row r="8862" spans="2:2">
      <c r="B8862"/>
    </row>
    <row r="8863" spans="2:2">
      <c r="B8863"/>
    </row>
    <row r="8864" spans="2:2">
      <c r="B8864"/>
    </row>
    <row r="8865" spans="2:2">
      <c r="B8865"/>
    </row>
    <row r="8866" spans="2:2">
      <c r="B8866"/>
    </row>
    <row r="8867" spans="2:2">
      <c r="B8867"/>
    </row>
    <row r="8868" spans="2:2">
      <c r="B8868"/>
    </row>
    <row r="8869" spans="2:2">
      <c r="B8869"/>
    </row>
    <row r="8870" spans="2:2">
      <c r="B8870"/>
    </row>
    <row r="8871" spans="2:2">
      <c r="B8871"/>
    </row>
    <row r="8872" spans="2:2">
      <c r="B8872"/>
    </row>
    <row r="8873" spans="2:2">
      <c r="B8873"/>
    </row>
    <row r="8874" spans="2:2">
      <c r="B8874"/>
    </row>
    <row r="8875" spans="2:2">
      <c r="B8875"/>
    </row>
    <row r="8876" spans="2:2">
      <c r="B8876"/>
    </row>
    <row r="8877" spans="2:2">
      <c r="B8877"/>
    </row>
    <row r="8878" spans="2:2">
      <c r="B8878"/>
    </row>
    <row r="8879" spans="2:2">
      <c r="B8879"/>
    </row>
    <row r="8880" spans="2:2">
      <c r="B8880"/>
    </row>
    <row r="8881" spans="2:2">
      <c r="B8881"/>
    </row>
    <row r="8882" spans="2:2">
      <c r="B8882"/>
    </row>
    <row r="8883" spans="2:2">
      <c r="B8883"/>
    </row>
    <row r="8884" spans="2:2">
      <c r="B8884"/>
    </row>
    <row r="8885" spans="2:2">
      <c r="B8885"/>
    </row>
    <row r="8886" spans="2:2">
      <c r="B8886"/>
    </row>
    <row r="8887" spans="2:2">
      <c r="B8887"/>
    </row>
    <row r="8888" spans="2:2">
      <c r="B8888"/>
    </row>
    <row r="8889" spans="2:2">
      <c r="B8889"/>
    </row>
    <row r="8890" spans="2:2">
      <c r="B8890"/>
    </row>
    <row r="8891" spans="2:2">
      <c r="B8891"/>
    </row>
    <row r="8892" spans="2:2">
      <c r="B8892"/>
    </row>
    <row r="8893" spans="2:2">
      <c r="B8893"/>
    </row>
    <row r="8894" spans="2:2">
      <c r="B8894"/>
    </row>
    <row r="8895" spans="2:2">
      <c r="B8895"/>
    </row>
    <row r="8896" spans="2:2">
      <c r="B8896"/>
    </row>
    <row r="8897" spans="2:2">
      <c r="B8897"/>
    </row>
    <row r="8898" spans="2:2">
      <c r="B8898"/>
    </row>
    <row r="8899" spans="2:2">
      <c r="B8899"/>
    </row>
    <row r="8900" spans="2:2">
      <c r="B8900"/>
    </row>
    <row r="8901" spans="2:2">
      <c r="B8901"/>
    </row>
    <row r="8902" spans="2:2">
      <c r="B8902"/>
    </row>
    <row r="8903" spans="2:2">
      <c r="B8903"/>
    </row>
    <row r="8904" spans="2:2">
      <c r="B8904"/>
    </row>
    <row r="8905" spans="2:2">
      <c r="B8905"/>
    </row>
    <row r="8906" spans="2:2">
      <c r="B8906"/>
    </row>
    <row r="8907" spans="2:2">
      <c r="B8907"/>
    </row>
    <row r="8908" spans="2:2">
      <c r="B8908"/>
    </row>
    <row r="8909" spans="2:2">
      <c r="B8909"/>
    </row>
    <row r="8910" spans="2:2">
      <c r="B8910"/>
    </row>
    <row r="8911" spans="2:2">
      <c r="B8911"/>
    </row>
    <row r="8912" spans="2:2">
      <c r="B8912"/>
    </row>
    <row r="8913" spans="2:2">
      <c r="B8913"/>
    </row>
    <row r="8914" spans="2:2">
      <c r="B8914"/>
    </row>
    <row r="8915" spans="2:2">
      <c r="B8915"/>
    </row>
    <row r="8916" spans="2:2">
      <c r="B8916"/>
    </row>
    <row r="8917" spans="2:2">
      <c r="B8917"/>
    </row>
    <row r="8918" spans="2:2">
      <c r="B8918"/>
    </row>
    <row r="8919" spans="2:2">
      <c r="B8919"/>
    </row>
    <row r="8920" spans="2:2">
      <c r="B8920"/>
    </row>
    <row r="8921" spans="2:2">
      <c r="B8921"/>
    </row>
    <row r="8922" spans="2:2">
      <c r="B8922"/>
    </row>
    <row r="8923" spans="2:2">
      <c r="B8923"/>
    </row>
    <row r="8924" spans="2:2">
      <c r="B8924"/>
    </row>
    <row r="8925" spans="2:2">
      <c r="B8925"/>
    </row>
    <row r="8926" spans="2:2">
      <c r="B8926"/>
    </row>
    <row r="8927" spans="2:2">
      <c r="B8927"/>
    </row>
    <row r="8928" spans="2:2">
      <c r="B8928"/>
    </row>
    <row r="8929" spans="2:2">
      <c r="B8929"/>
    </row>
    <row r="8930" spans="2:2">
      <c r="B8930"/>
    </row>
    <row r="8931" spans="2:2">
      <c r="B8931"/>
    </row>
    <row r="8932" spans="2:2">
      <c r="B8932"/>
    </row>
    <row r="8933" spans="2:2">
      <c r="B8933"/>
    </row>
    <row r="8934" spans="2:2">
      <c r="B8934"/>
    </row>
    <row r="8935" spans="2:2">
      <c r="B8935"/>
    </row>
    <row r="8936" spans="2:2">
      <c r="B8936"/>
    </row>
    <row r="8937" spans="2:2">
      <c r="B8937"/>
    </row>
    <row r="8938" spans="2:2">
      <c r="B8938"/>
    </row>
    <row r="8939" spans="2:2">
      <c r="B8939"/>
    </row>
    <row r="8940" spans="2:2">
      <c r="B8940"/>
    </row>
    <row r="8941" spans="2:2">
      <c r="B8941"/>
    </row>
    <row r="8942" spans="2:2">
      <c r="B8942"/>
    </row>
    <row r="8943" spans="2:2">
      <c r="B8943"/>
    </row>
    <row r="8944" spans="2:2">
      <c r="B8944"/>
    </row>
    <row r="8945" spans="2:2">
      <c r="B8945"/>
    </row>
    <row r="8946" spans="2:2">
      <c r="B8946"/>
    </row>
    <row r="8947" spans="2:2">
      <c r="B8947"/>
    </row>
    <row r="8948" spans="2:2">
      <c r="B8948"/>
    </row>
    <row r="8949" spans="2:2">
      <c r="B8949"/>
    </row>
    <row r="8950" spans="2:2">
      <c r="B8950"/>
    </row>
    <row r="8951" spans="2:2">
      <c r="B8951"/>
    </row>
    <row r="8952" spans="2:2">
      <c r="B8952"/>
    </row>
    <row r="8953" spans="2:2">
      <c r="B8953"/>
    </row>
    <row r="8954" spans="2:2">
      <c r="B8954"/>
    </row>
    <row r="8955" spans="2:2">
      <c r="B8955"/>
    </row>
    <row r="8956" spans="2:2">
      <c r="B8956"/>
    </row>
    <row r="8957" spans="2:2">
      <c r="B8957"/>
    </row>
    <row r="8958" spans="2:2">
      <c r="B8958"/>
    </row>
    <row r="8959" spans="2:2">
      <c r="B8959"/>
    </row>
    <row r="8960" spans="2:2">
      <c r="B8960"/>
    </row>
    <row r="8961" spans="2:2">
      <c r="B8961"/>
    </row>
    <row r="8962" spans="2:2">
      <c r="B8962"/>
    </row>
    <row r="8963" spans="2:2">
      <c r="B8963"/>
    </row>
    <row r="8964" spans="2:2">
      <c r="B8964"/>
    </row>
    <row r="8965" spans="2:2">
      <c r="B8965"/>
    </row>
    <row r="8966" spans="2:2">
      <c r="B8966"/>
    </row>
    <row r="8967" spans="2:2">
      <c r="B8967"/>
    </row>
    <row r="8968" spans="2:2">
      <c r="B8968"/>
    </row>
    <row r="8969" spans="2:2">
      <c r="B8969"/>
    </row>
    <row r="8970" spans="2:2">
      <c r="B8970"/>
    </row>
    <row r="8971" spans="2:2">
      <c r="B8971"/>
    </row>
    <row r="8972" spans="2:2">
      <c r="B8972"/>
    </row>
    <row r="8973" spans="2:2">
      <c r="B8973"/>
    </row>
    <row r="8974" spans="2:2">
      <c r="B8974"/>
    </row>
    <row r="8975" spans="2:2">
      <c r="B8975"/>
    </row>
    <row r="8976" spans="2:2">
      <c r="B8976"/>
    </row>
    <row r="8977" spans="2:2">
      <c r="B8977"/>
    </row>
    <row r="8978" spans="2:2">
      <c r="B8978"/>
    </row>
    <row r="8979" spans="2:2">
      <c r="B8979"/>
    </row>
    <row r="8980" spans="2:2">
      <c r="B8980"/>
    </row>
    <row r="8981" spans="2:2">
      <c r="B8981"/>
    </row>
    <row r="8982" spans="2:2">
      <c r="B8982"/>
    </row>
    <row r="8983" spans="2:2">
      <c r="B8983"/>
    </row>
    <row r="8984" spans="2:2">
      <c r="B8984"/>
    </row>
    <row r="8985" spans="2:2">
      <c r="B8985"/>
    </row>
    <row r="8986" spans="2:2">
      <c r="B8986"/>
    </row>
    <row r="8987" spans="2:2">
      <c r="B8987"/>
    </row>
    <row r="8988" spans="2:2">
      <c r="B8988"/>
    </row>
    <row r="8989" spans="2:2">
      <c r="B8989"/>
    </row>
    <row r="8990" spans="2:2">
      <c r="B8990"/>
    </row>
    <row r="8991" spans="2:2">
      <c r="B8991"/>
    </row>
    <row r="8992" spans="2:2">
      <c r="B8992"/>
    </row>
    <row r="8993" spans="2:2">
      <c r="B8993"/>
    </row>
    <row r="8994" spans="2:2">
      <c r="B8994"/>
    </row>
    <row r="8995" spans="2:2">
      <c r="B8995"/>
    </row>
    <row r="8996" spans="2:2">
      <c r="B8996"/>
    </row>
    <row r="8997" spans="2:2">
      <c r="B8997"/>
    </row>
    <row r="8998" spans="2:2">
      <c r="B8998"/>
    </row>
    <row r="8999" spans="2:2">
      <c r="B8999"/>
    </row>
    <row r="9000" spans="2:2">
      <c r="B9000"/>
    </row>
    <row r="9001" spans="2:2">
      <c r="B9001"/>
    </row>
    <row r="9002" spans="2:2">
      <c r="B9002"/>
    </row>
    <row r="9003" spans="2:2">
      <c r="B9003"/>
    </row>
    <row r="9004" spans="2:2">
      <c r="B9004"/>
    </row>
    <row r="9005" spans="2:2">
      <c r="B9005"/>
    </row>
    <row r="9006" spans="2:2">
      <c r="B9006"/>
    </row>
    <row r="9007" spans="2:2">
      <c r="B9007"/>
    </row>
    <row r="9008" spans="2:2">
      <c r="B9008"/>
    </row>
    <row r="9009" spans="2:2">
      <c r="B9009"/>
    </row>
    <row r="9010" spans="2:2">
      <c r="B9010"/>
    </row>
    <row r="9011" spans="2:2">
      <c r="B9011"/>
    </row>
    <row r="9012" spans="2:2">
      <c r="B9012"/>
    </row>
    <row r="9013" spans="2:2">
      <c r="B9013"/>
    </row>
    <row r="9014" spans="2:2">
      <c r="B9014"/>
    </row>
    <row r="9015" spans="2:2">
      <c r="B9015"/>
    </row>
    <row r="9016" spans="2:2">
      <c r="B9016"/>
    </row>
    <row r="9017" spans="2:2">
      <c r="B9017"/>
    </row>
    <row r="9018" spans="2:2">
      <c r="B9018"/>
    </row>
    <row r="9019" spans="2:2">
      <c r="B9019"/>
    </row>
    <row r="9020" spans="2:2">
      <c r="B9020"/>
    </row>
    <row r="9021" spans="2:2">
      <c r="B9021"/>
    </row>
    <row r="9022" spans="2:2">
      <c r="B9022"/>
    </row>
    <row r="9023" spans="2:2">
      <c r="B9023"/>
    </row>
    <row r="9024" spans="2:2">
      <c r="B9024"/>
    </row>
    <row r="9025" spans="2:2">
      <c r="B9025"/>
    </row>
    <row r="9026" spans="2:2">
      <c r="B9026"/>
    </row>
    <row r="9027" spans="2:2">
      <c r="B9027"/>
    </row>
    <row r="9028" spans="2:2">
      <c r="B9028"/>
    </row>
    <row r="9029" spans="2:2">
      <c r="B9029"/>
    </row>
    <row r="9030" spans="2:2">
      <c r="B9030"/>
    </row>
    <row r="9031" spans="2:2">
      <c r="B9031"/>
    </row>
    <row r="9032" spans="2:2">
      <c r="B9032"/>
    </row>
    <row r="9033" spans="2:2">
      <c r="B9033"/>
    </row>
    <row r="9034" spans="2:2">
      <c r="B9034"/>
    </row>
    <row r="9035" spans="2:2">
      <c r="B9035"/>
    </row>
    <row r="9036" spans="2:2">
      <c r="B9036"/>
    </row>
    <row r="9037" spans="2:2">
      <c r="B9037"/>
    </row>
    <row r="9038" spans="2:2">
      <c r="B9038"/>
    </row>
    <row r="9039" spans="2:2">
      <c r="B9039"/>
    </row>
    <row r="9040" spans="2:2">
      <c r="B9040"/>
    </row>
    <row r="9041" spans="2:2">
      <c r="B9041"/>
    </row>
    <row r="9042" spans="2:2">
      <c r="B9042"/>
    </row>
    <row r="9043" spans="2:2">
      <c r="B9043"/>
    </row>
    <row r="9044" spans="2:2">
      <c r="B9044"/>
    </row>
    <row r="9045" spans="2:2">
      <c r="B9045"/>
    </row>
    <row r="9046" spans="2:2">
      <c r="B9046"/>
    </row>
    <row r="9047" spans="2:2">
      <c r="B9047"/>
    </row>
    <row r="9048" spans="2:2">
      <c r="B9048"/>
    </row>
    <row r="9049" spans="2:2">
      <c r="B9049"/>
    </row>
    <row r="9050" spans="2:2">
      <c r="B9050"/>
    </row>
    <row r="9051" spans="2:2">
      <c r="B9051"/>
    </row>
    <row r="9052" spans="2:2">
      <c r="B9052"/>
    </row>
    <row r="9053" spans="2:2">
      <c r="B9053"/>
    </row>
    <row r="9054" spans="2:2">
      <c r="B9054"/>
    </row>
    <row r="9055" spans="2:2">
      <c r="B9055"/>
    </row>
    <row r="9056" spans="2:2">
      <c r="B9056"/>
    </row>
    <row r="9057" spans="2:2">
      <c r="B9057"/>
    </row>
    <row r="9058" spans="2:2">
      <c r="B9058"/>
    </row>
    <row r="9059" spans="2:2">
      <c r="B9059"/>
    </row>
    <row r="9060" spans="2:2">
      <c r="B9060"/>
    </row>
    <row r="9061" spans="2:2">
      <c r="B9061"/>
    </row>
    <row r="9062" spans="2:2">
      <c r="B9062"/>
    </row>
    <row r="9063" spans="2:2">
      <c r="B9063"/>
    </row>
    <row r="9064" spans="2:2">
      <c r="B9064"/>
    </row>
    <row r="9065" spans="2:2">
      <c r="B9065"/>
    </row>
    <row r="9066" spans="2:2">
      <c r="B9066"/>
    </row>
    <row r="9067" spans="2:2">
      <c r="B9067"/>
    </row>
    <row r="9068" spans="2:2">
      <c r="B9068"/>
    </row>
    <row r="9069" spans="2:2">
      <c r="B9069"/>
    </row>
    <row r="9070" spans="2:2">
      <c r="B9070"/>
    </row>
    <row r="9071" spans="2:2">
      <c r="B9071"/>
    </row>
    <row r="9072" spans="2:2">
      <c r="B9072"/>
    </row>
    <row r="9073" spans="2:2">
      <c r="B9073"/>
    </row>
    <row r="9074" spans="2:2">
      <c r="B9074"/>
    </row>
    <row r="9075" spans="2:2">
      <c r="B9075"/>
    </row>
    <row r="9076" spans="2:2">
      <c r="B9076"/>
    </row>
    <row r="9077" spans="2:2">
      <c r="B9077"/>
    </row>
    <row r="9078" spans="2:2">
      <c r="B9078"/>
    </row>
    <row r="9079" spans="2:2">
      <c r="B9079"/>
    </row>
    <row r="9080" spans="2:2">
      <c r="B9080"/>
    </row>
    <row r="9081" spans="2:2">
      <c r="B9081"/>
    </row>
    <row r="9082" spans="2:2">
      <c r="B9082"/>
    </row>
    <row r="9083" spans="2:2">
      <c r="B9083"/>
    </row>
    <row r="9084" spans="2:2">
      <c r="B9084"/>
    </row>
    <row r="9085" spans="2:2">
      <c r="B9085"/>
    </row>
    <row r="9086" spans="2:2">
      <c r="B9086"/>
    </row>
    <row r="9087" spans="2:2">
      <c r="B9087"/>
    </row>
    <row r="9088" spans="2:2">
      <c r="B9088"/>
    </row>
    <row r="9089" spans="2:2">
      <c r="B9089"/>
    </row>
    <row r="9090" spans="2:2">
      <c r="B9090"/>
    </row>
    <row r="9091" spans="2:2">
      <c r="B9091"/>
    </row>
    <row r="9092" spans="2:2">
      <c r="B9092"/>
    </row>
    <row r="9093" spans="2:2">
      <c r="B9093"/>
    </row>
    <row r="9094" spans="2:2">
      <c r="B9094"/>
    </row>
    <row r="9095" spans="2:2">
      <c r="B9095"/>
    </row>
    <row r="9096" spans="2:2">
      <c r="B9096"/>
    </row>
    <row r="9097" spans="2:2">
      <c r="B9097"/>
    </row>
    <row r="9098" spans="2:2">
      <c r="B9098"/>
    </row>
    <row r="9099" spans="2:2">
      <c r="B9099"/>
    </row>
    <row r="9100" spans="2:2">
      <c r="B9100"/>
    </row>
    <row r="9101" spans="2:2">
      <c r="B9101"/>
    </row>
    <row r="9102" spans="2:2">
      <c r="B9102"/>
    </row>
    <row r="9103" spans="2:2">
      <c r="B9103"/>
    </row>
    <row r="9104" spans="2:2">
      <c r="B9104"/>
    </row>
    <row r="9105" spans="2:2">
      <c r="B9105"/>
    </row>
    <row r="9106" spans="2:2">
      <c r="B9106"/>
    </row>
    <row r="9107" spans="2:2">
      <c r="B9107"/>
    </row>
    <row r="9108" spans="2:2">
      <c r="B9108"/>
    </row>
    <row r="9109" spans="2:2">
      <c r="B9109"/>
    </row>
    <row r="9110" spans="2:2">
      <c r="B9110"/>
    </row>
    <row r="9111" spans="2:2">
      <c r="B9111"/>
    </row>
    <row r="9112" spans="2:2">
      <c r="B9112"/>
    </row>
    <row r="9113" spans="2:2">
      <c r="B9113"/>
    </row>
    <row r="9114" spans="2:2">
      <c r="B9114"/>
    </row>
    <row r="9115" spans="2:2">
      <c r="B9115"/>
    </row>
    <row r="9116" spans="2:2">
      <c r="B9116"/>
    </row>
    <row r="9117" spans="2:2">
      <c r="B9117"/>
    </row>
    <row r="9118" spans="2:2">
      <c r="B9118"/>
    </row>
    <row r="9119" spans="2:2">
      <c r="B9119"/>
    </row>
    <row r="9120" spans="2:2">
      <c r="B9120"/>
    </row>
    <row r="9121" spans="2:2">
      <c r="B9121"/>
    </row>
    <row r="9122" spans="2:2">
      <c r="B9122"/>
    </row>
    <row r="9123" spans="2:2">
      <c r="B9123"/>
    </row>
    <row r="9124" spans="2:2">
      <c r="B9124"/>
    </row>
    <row r="9125" spans="2:2">
      <c r="B9125"/>
    </row>
    <row r="9126" spans="2:2">
      <c r="B9126"/>
    </row>
    <row r="9127" spans="2:2">
      <c r="B9127"/>
    </row>
    <row r="9128" spans="2:2">
      <c r="B9128"/>
    </row>
    <row r="9129" spans="2:2">
      <c r="B9129"/>
    </row>
    <row r="9130" spans="2:2">
      <c r="B9130"/>
    </row>
    <row r="9131" spans="2:2">
      <c r="B9131"/>
    </row>
    <row r="9132" spans="2:2">
      <c r="B9132"/>
    </row>
    <row r="9133" spans="2:2">
      <c r="B9133"/>
    </row>
    <row r="9134" spans="2:2">
      <c r="B9134"/>
    </row>
    <row r="9135" spans="2:2">
      <c r="B9135"/>
    </row>
    <row r="9136" spans="2:2">
      <c r="B9136"/>
    </row>
    <row r="9137" spans="2:2">
      <c r="B9137"/>
    </row>
    <row r="9138" spans="2:2">
      <c r="B9138"/>
    </row>
    <row r="9139" spans="2:2">
      <c r="B9139"/>
    </row>
    <row r="9140" spans="2:2">
      <c r="B9140"/>
    </row>
    <row r="9141" spans="2:2">
      <c r="B9141"/>
    </row>
    <row r="9142" spans="2:2">
      <c r="B9142"/>
    </row>
    <row r="9143" spans="2:2">
      <c r="B9143"/>
    </row>
    <row r="9144" spans="2:2">
      <c r="B9144"/>
    </row>
    <row r="9145" spans="2:2">
      <c r="B9145"/>
    </row>
    <row r="9146" spans="2:2">
      <c r="B9146"/>
    </row>
    <row r="9147" spans="2:2">
      <c r="B9147"/>
    </row>
    <row r="9148" spans="2:2">
      <c r="B9148"/>
    </row>
    <row r="9149" spans="2:2">
      <c r="B9149"/>
    </row>
    <row r="9150" spans="2:2">
      <c r="B9150"/>
    </row>
    <row r="9151" spans="2:2">
      <c r="B9151"/>
    </row>
    <row r="9152" spans="2:2">
      <c r="B9152"/>
    </row>
    <row r="9153" spans="2:2">
      <c r="B9153"/>
    </row>
    <row r="9154" spans="2:2">
      <c r="B9154"/>
    </row>
    <row r="9155" spans="2:2">
      <c r="B9155"/>
    </row>
    <row r="9156" spans="2:2">
      <c r="B9156"/>
    </row>
    <row r="9157" spans="2:2">
      <c r="B9157"/>
    </row>
    <row r="9158" spans="2:2">
      <c r="B9158"/>
    </row>
    <row r="9159" spans="2:2">
      <c r="B9159"/>
    </row>
    <row r="9160" spans="2:2">
      <c r="B9160"/>
    </row>
    <row r="9161" spans="2:2">
      <c r="B9161"/>
    </row>
    <row r="9162" spans="2:2">
      <c r="B9162"/>
    </row>
    <row r="9163" spans="2:2">
      <c r="B9163"/>
    </row>
    <row r="9164" spans="2:2">
      <c r="B9164"/>
    </row>
    <row r="9165" spans="2:2">
      <c r="B9165"/>
    </row>
    <row r="9166" spans="2:2">
      <c r="B9166"/>
    </row>
    <row r="9167" spans="2:2">
      <c r="B9167"/>
    </row>
    <row r="9168" spans="2:2">
      <c r="B9168"/>
    </row>
    <row r="9169" spans="2:2">
      <c r="B9169"/>
    </row>
    <row r="9170" spans="2:2">
      <c r="B9170"/>
    </row>
    <row r="9171" spans="2:2">
      <c r="B9171"/>
    </row>
    <row r="9172" spans="2:2">
      <c r="B9172"/>
    </row>
    <row r="9173" spans="2:2">
      <c r="B9173"/>
    </row>
    <row r="9174" spans="2:2">
      <c r="B9174"/>
    </row>
    <row r="9175" spans="2:2">
      <c r="B9175"/>
    </row>
    <row r="9176" spans="2:2">
      <c r="B9176"/>
    </row>
    <row r="9177" spans="2:2">
      <c r="B9177"/>
    </row>
    <row r="9178" spans="2:2">
      <c r="B9178"/>
    </row>
    <row r="9179" spans="2:2">
      <c r="B9179"/>
    </row>
    <row r="9180" spans="2:2">
      <c r="B9180"/>
    </row>
    <row r="9181" spans="2:2">
      <c r="B9181"/>
    </row>
    <row r="9182" spans="2:2">
      <c r="B9182"/>
    </row>
    <row r="9183" spans="2:2">
      <c r="B9183"/>
    </row>
    <row r="9184" spans="2:2">
      <c r="B9184"/>
    </row>
    <row r="9185" spans="2:2">
      <c r="B9185"/>
    </row>
    <row r="9186" spans="2:2">
      <c r="B9186"/>
    </row>
    <row r="9187" spans="2:2">
      <c r="B9187"/>
    </row>
    <row r="9188" spans="2:2">
      <c r="B9188"/>
    </row>
    <row r="9189" spans="2:2">
      <c r="B9189"/>
    </row>
    <row r="9190" spans="2:2">
      <c r="B9190"/>
    </row>
    <row r="9191" spans="2:2">
      <c r="B9191"/>
    </row>
    <row r="9192" spans="2:2">
      <c r="B9192"/>
    </row>
    <row r="9193" spans="2:2">
      <c r="B9193"/>
    </row>
    <row r="9194" spans="2:2">
      <c r="B9194"/>
    </row>
    <row r="9195" spans="2:2">
      <c r="B9195"/>
    </row>
    <row r="9196" spans="2:2">
      <c r="B9196"/>
    </row>
    <row r="9197" spans="2:2">
      <c r="B9197"/>
    </row>
    <row r="9198" spans="2:2">
      <c r="B9198"/>
    </row>
    <row r="9199" spans="2:2">
      <c r="B9199"/>
    </row>
    <row r="9200" spans="2:2">
      <c r="B9200"/>
    </row>
    <row r="9201" spans="2:2">
      <c r="B9201"/>
    </row>
    <row r="9202" spans="2:2">
      <c r="B9202"/>
    </row>
    <row r="9203" spans="2:2">
      <c r="B9203"/>
    </row>
    <row r="9204" spans="2:2">
      <c r="B9204"/>
    </row>
    <row r="9205" spans="2:2">
      <c r="B9205"/>
    </row>
    <row r="9206" spans="2:2">
      <c r="B9206"/>
    </row>
    <row r="9207" spans="2:2">
      <c r="B9207"/>
    </row>
    <row r="9208" spans="2:2">
      <c r="B9208"/>
    </row>
    <row r="9209" spans="2:2">
      <c r="B9209"/>
    </row>
    <row r="9210" spans="2:2">
      <c r="B9210"/>
    </row>
    <row r="9211" spans="2:2">
      <c r="B9211"/>
    </row>
    <row r="9212" spans="2:2">
      <c r="B9212"/>
    </row>
    <row r="9213" spans="2:2">
      <c r="B9213"/>
    </row>
    <row r="9214" spans="2:2">
      <c r="B9214"/>
    </row>
    <row r="9215" spans="2:2">
      <c r="B9215"/>
    </row>
    <row r="9216" spans="2:2">
      <c r="B9216"/>
    </row>
    <row r="9217" spans="2:2">
      <c r="B9217"/>
    </row>
    <row r="9218" spans="2:2">
      <c r="B9218"/>
    </row>
    <row r="9219" spans="2:2">
      <c r="B9219"/>
    </row>
    <row r="9220" spans="2:2">
      <c r="B9220"/>
    </row>
    <row r="9221" spans="2:2">
      <c r="B9221"/>
    </row>
    <row r="9222" spans="2:2">
      <c r="B9222"/>
    </row>
    <row r="9223" spans="2:2">
      <c r="B9223"/>
    </row>
    <row r="9224" spans="2:2">
      <c r="B9224"/>
    </row>
    <row r="9225" spans="2:2">
      <c r="B9225"/>
    </row>
    <row r="9226" spans="2:2">
      <c r="B9226"/>
    </row>
    <row r="9227" spans="2:2">
      <c r="B9227"/>
    </row>
    <row r="9228" spans="2:2">
      <c r="B9228"/>
    </row>
    <row r="9229" spans="2:2">
      <c r="B9229"/>
    </row>
    <row r="9230" spans="2:2">
      <c r="B9230"/>
    </row>
    <row r="9231" spans="2:2">
      <c r="B9231"/>
    </row>
    <row r="9232" spans="2:2">
      <c r="B9232"/>
    </row>
    <row r="9233" spans="2:2">
      <c r="B9233"/>
    </row>
    <row r="9234" spans="2:2">
      <c r="B9234"/>
    </row>
    <row r="9235" spans="2:2">
      <c r="B9235"/>
    </row>
    <row r="9236" spans="2:2">
      <c r="B9236"/>
    </row>
    <row r="9237" spans="2:2">
      <c r="B9237"/>
    </row>
    <row r="9238" spans="2:2">
      <c r="B9238"/>
    </row>
    <row r="9239" spans="2:2">
      <c r="B9239"/>
    </row>
    <row r="9240" spans="2:2">
      <c r="B9240"/>
    </row>
    <row r="9241" spans="2:2">
      <c r="B9241"/>
    </row>
    <row r="9242" spans="2:2">
      <c r="B9242"/>
    </row>
    <row r="9243" spans="2:2">
      <c r="B9243"/>
    </row>
    <row r="9244" spans="2:2">
      <c r="B9244"/>
    </row>
    <row r="9245" spans="2:2">
      <c r="B9245"/>
    </row>
    <row r="9246" spans="2:2">
      <c r="B9246"/>
    </row>
    <row r="9247" spans="2:2">
      <c r="B9247"/>
    </row>
    <row r="9248" spans="2:2">
      <c r="B9248"/>
    </row>
    <row r="9249" spans="2:2">
      <c r="B9249"/>
    </row>
    <row r="9250" spans="2:2">
      <c r="B9250"/>
    </row>
    <row r="9251" spans="2:2">
      <c r="B9251"/>
    </row>
    <row r="9252" spans="2:2">
      <c r="B9252"/>
    </row>
    <row r="9253" spans="2:2">
      <c r="B9253"/>
    </row>
    <row r="9254" spans="2:2">
      <c r="B9254"/>
    </row>
    <row r="9255" spans="2:2">
      <c r="B9255"/>
    </row>
    <row r="9256" spans="2:2">
      <c r="B9256"/>
    </row>
    <row r="9257" spans="2:2">
      <c r="B9257"/>
    </row>
    <row r="9258" spans="2:2">
      <c r="B9258"/>
    </row>
    <row r="9259" spans="2:2">
      <c r="B9259"/>
    </row>
    <row r="9260" spans="2:2">
      <c r="B9260"/>
    </row>
    <row r="9261" spans="2:2">
      <c r="B9261"/>
    </row>
    <row r="9262" spans="2:2">
      <c r="B9262"/>
    </row>
    <row r="9263" spans="2:2">
      <c r="B9263"/>
    </row>
    <row r="9264" spans="2:2">
      <c r="B9264"/>
    </row>
    <row r="9265" spans="2:2">
      <c r="B9265"/>
    </row>
    <row r="9266" spans="2:2">
      <c r="B9266"/>
    </row>
    <row r="9267" spans="2:2">
      <c r="B9267"/>
    </row>
    <row r="9268" spans="2:2">
      <c r="B9268"/>
    </row>
    <row r="9269" spans="2:2">
      <c r="B9269"/>
    </row>
    <row r="9270" spans="2:2">
      <c r="B9270"/>
    </row>
    <row r="9271" spans="2:2">
      <c r="B9271"/>
    </row>
    <row r="9272" spans="2:2">
      <c r="B9272"/>
    </row>
    <row r="9273" spans="2:2">
      <c r="B9273"/>
    </row>
    <row r="9274" spans="2:2">
      <c r="B9274"/>
    </row>
    <row r="9275" spans="2:2">
      <c r="B9275"/>
    </row>
    <row r="9276" spans="2:2">
      <c r="B9276"/>
    </row>
    <row r="9277" spans="2:2">
      <c r="B9277"/>
    </row>
    <row r="9278" spans="2:2">
      <c r="B9278"/>
    </row>
    <row r="9279" spans="2:2">
      <c r="B9279"/>
    </row>
    <row r="9280" spans="2:2">
      <c r="B9280"/>
    </row>
    <row r="9281" spans="2:2">
      <c r="B9281"/>
    </row>
    <row r="9282" spans="2:2">
      <c r="B9282"/>
    </row>
    <row r="9283" spans="2:2">
      <c r="B9283"/>
    </row>
    <row r="9284" spans="2:2">
      <c r="B9284"/>
    </row>
    <row r="9285" spans="2:2">
      <c r="B9285"/>
    </row>
    <row r="9286" spans="2:2">
      <c r="B9286"/>
    </row>
    <row r="9287" spans="2:2">
      <c r="B9287"/>
    </row>
    <row r="9288" spans="2:2">
      <c r="B9288"/>
    </row>
    <row r="9289" spans="2:2">
      <c r="B9289"/>
    </row>
    <row r="9290" spans="2:2">
      <c r="B9290"/>
    </row>
    <row r="9291" spans="2:2">
      <c r="B9291"/>
    </row>
    <row r="9292" spans="2:2">
      <c r="B9292"/>
    </row>
    <row r="9293" spans="2:2">
      <c r="B9293"/>
    </row>
    <row r="9294" spans="2:2">
      <c r="B9294"/>
    </row>
    <row r="9295" spans="2:2">
      <c r="B9295"/>
    </row>
    <row r="9296" spans="2:2">
      <c r="B9296"/>
    </row>
    <row r="9297" spans="2:2">
      <c r="B9297"/>
    </row>
    <row r="9298" spans="2:2">
      <c r="B9298"/>
    </row>
    <row r="9299" spans="2:2">
      <c r="B9299"/>
    </row>
    <row r="9300" spans="2:2">
      <c r="B9300"/>
    </row>
    <row r="9301" spans="2:2">
      <c r="B9301"/>
    </row>
    <row r="9302" spans="2:2">
      <c r="B9302"/>
    </row>
    <row r="9303" spans="2:2">
      <c r="B9303"/>
    </row>
    <row r="9304" spans="2:2">
      <c r="B9304"/>
    </row>
    <row r="9305" spans="2:2">
      <c r="B9305"/>
    </row>
    <row r="9306" spans="2:2">
      <c r="B9306"/>
    </row>
    <row r="9307" spans="2:2">
      <c r="B9307"/>
    </row>
    <row r="9308" spans="2:2">
      <c r="B9308"/>
    </row>
    <row r="9309" spans="2:2">
      <c r="B9309"/>
    </row>
    <row r="9310" spans="2:2">
      <c r="B9310"/>
    </row>
    <row r="9311" spans="2:2">
      <c r="B9311"/>
    </row>
    <row r="9312" spans="2:2">
      <c r="B9312"/>
    </row>
    <row r="9313" spans="2:2">
      <c r="B9313"/>
    </row>
    <row r="9314" spans="2:2">
      <c r="B9314"/>
    </row>
    <row r="9315" spans="2:2">
      <c r="B9315"/>
    </row>
    <row r="9316" spans="2:2">
      <c r="B9316"/>
    </row>
    <row r="9317" spans="2:2">
      <c r="B9317"/>
    </row>
    <row r="9318" spans="2:2">
      <c r="B9318"/>
    </row>
    <row r="9319" spans="2:2">
      <c r="B9319"/>
    </row>
    <row r="9320" spans="2:2">
      <c r="B9320"/>
    </row>
    <row r="9321" spans="2:2">
      <c r="B9321"/>
    </row>
    <row r="9322" spans="2:2">
      <c r="B9322"/>
    </row>
    <row r="9323" spans="2:2">
      <c r="B9323"/>
    </row>
    <row r="9324" spans="2:2">
      <c r="B9324"/>
    </row>
    <row r="9325" spans="2:2">
      <c r="B9325"/>
    </row>
    <row r="9326" spans="2:2">
      <c r="B9326"/>
    </row>
    <row r="9327" spans="2:2">
      <c r="B9327"/>
    </row>
    <row r="9328" spans="2:2">
      <c r="B9328"/>
    </row>
    <row r="9329" spans="2:2">
      <c r="B9329"/>
    </row>
    <row r="9330" spans="2:2">
      <c r="B9330"/>
    </row>
    <row r="9331" spans="2:2">
      <c r="B9331"/>
    </row>
    <row r="9332" spans="2:2">
      <c r="B9332"/>
    </row>
    <row r="9333" spans="2:2">
      <c r="B9333"/>
    </row>
    <row r="9334" spans="2:2">
      <c r="B9334"/>
    </row>
    <row r="9335" spans="2:2">
      <c r="B9335"/>
    </row>
    <row r="9336" spans="2:2">
      <c r="B9336"/>
    </row>
    <row r="9337" spans="2:2">
      <c r="B9337"/>
    </row>
    <row r="9338" spans="2:2">
      <c r="B9338"/>
    </row>
    <row r="9339" spans="2:2">
      <c r="B9339"/>
    </row>
    <row r="9340" spans="2:2">
      <c r="B9340"/>
    </row>
    <row r="9341" spans="2:2">
      <c r="B9341"/>
    </row>
    <row r="9342" spans="2:2">
      <c r="B9342"/>
    </row>
    <row r="9343" spans="2:2">
      <c r="B9343"/>
    </row>
    <row r="9344" spans="2:2">
      <c r="B9344"/>
    </row>
    <row r="9345" spans="2:2">
      <c r="B9345"/>
    </row>
    <row r="9346" spans="2:2">
      <c r="B9346"/>
    </row>
    <row r="9347" spans="2:2">
      <c r="B9347"/>
    </row>
    <row r="9348" spans="2:2">
      <c r="B9348"/>
    </row>
    <row r="9349" spans="2:2">
      <c r="B9349"/>
    </row>
    <row r="9350" spans="2:2">
      <c r="B9350"/>
    </row>
    <row r="9351" spans="2:2">
      <c r="B9351"/>
    </row>
    <row r="9352" spans="2:2">
      <c r="B9352"/>
    </row>
    <row r="9353" spans="2:2">
      <c r="B9353"/>
    </row>
    <row r="9354" spans="2:2">
      <c r="B9354"/>
    </row>
    <row r="9355" spans="2:2">
      <c r="B9355"/>
    </row>
    <row r="9356" spans="2:2">
      <c r="B9356"/>
    </row>
    <row r="9357" spans="2:2">
      <c r="B9357"/>
    </row>
    <row r="9358" spans="2:2">
      <c r="B9358"/>
    </row>
    <row r="9359" spans="2:2">
      <c r="B9359"/>
    </row>
    <row r="9360" spans="2:2">
      <c r="B9360"/>
    </row>
    <row r="9361" spans="2:2">
      <c r="B9361"/>
    </row>
    <row r="9362" spans="2:2">
      <c r="B9362"/>
    </row>
    <row r="9363" spans="2:2">
      <c r="B9363"/>
    </row>
    <row r="9364" spans="2:2">
      <c r="B9364"/>
    </row>
    <row r="9365" spans="2:2">
      <c r="B9365"/>
    </row>
    <row r="9366" spans="2:2">
      <c r="B9366"/>
    </row>
    <row r="9367" spans="2:2">
      <c r="B9367"/>
    </row>
    <row r="9368" spans="2:2">
      <c r="B9368"/>
    </row>
    <row r="9369" spans="2:2">
      <c r="B9369"/>
    </row>
    <row r="9370" spans="2:2">
      <c r="B9370"/>
    </row>
    <row r="9371" spans="2:2">
      <c r="B9371"/>
    </row>
    <row r="9372" spans="2:2">
      <c r="B9372"/>
    </row>
    <row r="9373" spans="2:2">
      <c r="B9373"/>
    </row>
    <row r="9374" spans="2:2">
      <c r="B9374"/>
    </row>
    <row r="9375" spans="2:2">
      <c r="B9375"/>
    </row>
    <row r="9376" spans="2:2">
      <c r="B9376"/>
    </row>
    <row r="9377" spans="2:2">
      <c r="B9377"/>
    </row>
    <row r="9378" spans="2:2">
      <c r="B9378"/>
    </row>
    <row r="9379" spans="2:2">
      <c r="B9379"/>
    </row>
    <row r="9380" spans="2:2">
      <c r="B9380"/>
    </row>
    <row r="9381" spans="2:2">
      <c r="B9381"/>
    </row>
    <row r="9382" spans="2:2">
      <c r="B9382"/>
    </row>
    <row r="9383" spans="2:2">
      <c r="B9383"/>
    </row>
    <row r="9384" spans="2:2">
      <c r="B9384"/>
    </row>
    <row r="9385" spans="2:2">
      <c r="B9385"/>
    </row>
    <row r="9386" spans="2:2">
      <c r="B9386"/>
    </row>
    <row r="9387" spans="2:2">
      <c r="B9387"/>
    </row>
    <row r="9388" spans="2:2">
      <c r="B9388"/>
    </row>
    <row r="9389" spans="2:2">
      <c r="B9389"/>
    </row>
    <row r="9390" spans="2:2">
      <c r="B9390"/>
    </row>
    <row r="9391" spans="2:2">
      <c r="B9391"/>
    </row>
    <row r="9392" spans="2:2">
      <c r="B9392"/>
    </row>
    <row r="9393" spans="2:2">
      <c r="B9393"/>
    </row>
    <row r="9394" spans="2:2">
      <c r="B9394"/>
    </row>
    <row r="9395" spans="2:2">
      <c r="B9395"/>
    </row>
    <row r="9396" spans="2:2">
      <c r="B9396"/>
    </row>
    <row r="9397" spans="2:2">
      <c r="B9397"/>
    </row>
    <row r="9398" spans="2:2">
      <c r="B9398"/>
    </row>
    <row r="9399" spans="2:2">
      <c r="B9399"/>
    </row>
    <row r="9400" spans="2:2">
      <c r="B9400"/>
    </row>
    <row r="9401" spans="2:2">
      <c r="B9401"/>
    </row>
    <row r="9402" spans="2:2">
      <c r="B9402"/>
    </row>
    <row r="9403" spans="2:2">
      <c r="B9403"/>
    </row>
    <row r="9404" spans="2:2">
      <c r="B9404"/>
    </row>
    <row r="9405" spans="2:2">
      <c r="B9405"/>
    </row>
    <row r="9406" spans="2:2">
      <c r="B9406"/>
    </row>
    <row r="9407" spans="2:2">
      <c r="B9407"/>
    </row>
    <row r="9408" spans="2:2">
      <c r="B9408"/>
    </row>
    <row r="9409" spans="2:2">
      <c r="B9409"/>
    </row>
    <row r="9410" spans="2:2">
      <c r="B9410"/>
    </row>
    <row r="9411" spans="2:2">
      <c r="B9411"/>
    </row>
    <row r="9412" spans="2:2">
      <c r="B9412"/>
    </row>
    <row r="9413" spans="2:2">
      <c r="B9413"/>
    </row>
    <row r="9414" spans="2:2">
      <c r="B9414"/>
    </row>
    <row r="9415" spans="2:2">
      <c r="B9415"/>
    </row>
    <row r="9416" spans="2:2">
      <c r="B9416"/>
    </row>
    <row r="9417" spans="2:2">
      <c r="B9417"/>
    </row>
    <row r="9418" spans="2:2">
      <c r="B9418"/>
    </row>
    <row r="9419" spans="2:2">
      <c r="B9419"/>
    </row>
    <row r="9420" spans="2:2">
      <c r="B9420"/>
    </row>
    <row r="9421" spans="2:2">
      <c r="B9421"/>
    </row>
    <row r="9422" spans="2:2">
      <c r="B9422"/>
    </row>
    <row r="9423" spans="2:2">
      <c r="B9423"/>
    </row>
    <row r="9424" spans="2:2">
      <c r="B9424"/>
    </row>
    <row r="9425" spans="2:2">
      <c r="B9425"/>
    </row>
    <row r="9426" spans="2:2">
      <c r="B9426"/>
    </row>
    <row r="9427" spans="2:2">
      <c r="B9427"/>
    </row>
    <row r="9428" spans="2:2">
      <c r="B9428"/>
    </row>
    <row r="9429" spans="2:2">
      <c r="B9429"/>
    </row>
    <row r="9430" spans="2:2">
      <c r="B9430"/>
    </row>
    <row r="9431" spans="2:2">
      <c r="B9431"/>
    </row>
    <row r="9432" spans="2:2">
      <c r="B9432"/>
    </row>
    <row r="9433" spans="2:2">
      <c r="B9433"/>
    </row>
    <row r="9434" spans="2:2">
      <c r="B9434"/>
    </row>
    <row r="9435" spans="2:2">
      <c r="B9435"/>
    </row>
    <row r="9436" spans="2:2">
      <c r="B9436"/>
    </row>
    <row r="9437" spans="2:2">
      <c r="B9437"/>
    </row>
    <row r="9438" spans="2:2">
      <c r="B9438"/>
    </row>
    <row r="9439" spans="2:2">
      <c r="B9439"/>
    </row>
    <row r="9440" spans="2:2">
      <c r="B9440"/>
    </row>
    <row r="9441" spans="2:2">
      <c r="B9441"/>
    </row>
    <row r="9442" spans="2:2">
      <c r="B9442"/>
    </row>
    <row r="9443" spans="2:2">
      <c r="B9443"/>
    </row>
    <row r="9444" spans="2:2">
      <c r="B9444"/>
    </row>
    <row r="9445" spans="2:2">
      <c r="B9445"/>
    </row>
    <row r="9446" spans="2:2">
      <c r="B9446"/>
    </row>
    <row r="9447" spans="2:2">
      <c r="B9447"/>
    </row>
    <row r="9448" spans="2:2">
      <c r="B9448"/>
    </row>
    <row r="9449" spans="2:2">
      <c r="B9449"/>
    </row>
    <row r="9450" spans="2:2">
      <c r="B9450"/>
    </row>
    <row r="9451" spans="2:2">
      <c r="B9451"/>
    </row>
    <row r="9452" spans="2:2">
      <c r="B9452"/>
    </row>
    <row r="9453" spans="2:2">
      <c r="B9453"/>
    </row>
    <row r="9454" spans="2:2">
      <c r="B9454"/>
    </row>
    <row r="9455" spans="2:2">
      <c r="B9455"/>
    </row>
    <row r="9456" spans="2:2">
      <c r="B9456"/>
    </row>
    <row r="9457" spans="2:2">
      <c r="B9457"/>
    </row>
    <row r="9458" spans="2:2">
      <c r="B9458"/>
    </row>
    <row r="9459" spans="2:2">
      <c r="B9459"/>
    </row>
    <row r="9460" spans="2:2">
      <c r="B9460"/>
    </row>
    <row r="9461" spans="2:2">
      <c r="B9461"/>
    </row>
    <row r="9462" spans="2:2">
      <c r="B9462"/>
    </row>
    <row r="9463" spans="2:2">
      <c r="B9463"/>
    </row>
    <row r="9464" spans="2:2">
      <c r="B9464"/>
    </row>
    <row r="9465" spans="2:2">
      <c r="B9465"/>
    </row>
    <row r="9466" spans="2:2">
      <c r="B9466"/>
    </row>
    <row r="9467" spans="2:2">
      <c r="B9467"/>
    </row>
    <row r="9468" spans="2:2">
      <c r="B9468"/>
    </row>
    <row r="9469" spans="2:2">
      <c r="B9469"/>
    </row>
    <row r="9470" spans="2:2">
      <c r="B9470"/>
    </row>
    <row r="9471" spans="2:2">
      <c r="B9471"/>
    </row>
    <row r="9472" spans="2:2">
      <c r="B9472"/>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82"/>
  <sheetViews>
    <sheetView showGridLines="0" tabSelected="1" workbookViewId="0">
      <pane xSplit="2" ySplit="2" topLeftCell="D60" activePane="bottomRight" state="frozen"/>
      <selection pane="topRight" activeCell="C1" sqref="C1"/>
      <selection pane="bottomLeft" activeCell="A3" sqref="A3"/>
      <selection pane="bottomRight" activeCell="D60" sqref="D60"/>
    </sheetView>
  </sheetViews>
  <sheetFormatPr defaultRowHeight="15"/>
  <cols>
    <col min="2" max="2" width="13.85546875" style="3" bestFit="1" customWidth="1"/>
    <col min="3" max="3" width="68.5703125" style="23" customWidth="1"/>
    <col min="4" max="5" width="25.5703125" style="18" bestFit="1" customWidth="1"/>
    <col min="6" max="8" width="25.5703125" style="15" bestFit="1" customWidth="1"/>
    <col min="9" max="9" width="25.5703125" style="18" bestFit="1" customWidth="1"/>
    <col min="10" max="10" width="36.28515625" style="15" customWidth="1"/>
    <col min="11" max="11" width="34.85546875" style="15" customWidth="1"/>
  </cols>
  <sheetData>
    <row r="1" spans="2:11" ht="24" thickBot="1">
      <c r="B1" s="28" t="s">
        <v>17523</v>
      </c>
    </row>
    <row r="2" spans="2:11" ht="30.75" thickBot="1">
      <c r="B2" s="9" t="s">
        <v>17519</v>
      </c>
      <c r="C2" s="14" t="s">
        <v>17520</v>
      </c>
      <c r="D2" s="19" t="s">
        <v>17509</v>
      </c>
      <c r="E2" s="19" t="s">
        <v>17510</v>
      </c>
      <c r="F2" s="16" t="s">
        <v>17511</v>
      </c>
      <c r="G2" s="21" t="s">
        <v>17513</v>
      </c>
      <c r="H2" s="21" t="s">
        <v>17514</v>
      </c>
      <c r="I2" s="19" t="s">
        <v>17518</v>
      </c>
      <c r="J2" s="21" t="s">
        <v>17522</v>
      </c>
      <c r="K2" s="21" t="s">
        <v>17521</v>
      </c>
    </row>
    <row r="3" spans="2:11" ht="15.75" thickBot="1">
      <c r="B3" s="26" t="s">
        <v>17515</v>
      </c>
      <c r="C3" s="27"/>
      <c r="D3" s="19">
        <f>SUM(D4:D382)</f>
        <v>337046161710</v>
      </c>
      <c r="E3" s="19">
        <f>SUM(E4:E382)</f>
        <v>40368569157</v>
      </c>
      <c r="F3" s="16">
        <f>IFERROR(E3/D3,"-")</f>
        <v>0.11977163291873881</v>
      </c>
      <c r="G3" s="16">
        <f>D3/D$3</f>
        <v>1</v>
      </c>
      <c r="H3" s="16">
        <f>E3/E$3</f>
        <v>1</v>
      </c>
      <c r="I3" s="19">
        <f>SUM(I4:I99)</f>
        <v>17985501350</v>
      </c>
      <c r="J3" s="16">
        <f>I3/E3</f>
        <v>0.44553229717039089</v>
      </c>
      <c r="K3" s="16">
        <f>I3/D3</f>
        <v>5.3362130750134511E-2</v>
      </c>
    </row>
    <row r="4" spans="2:11" ht="30.75" thickBot="1">
      <c r="B4" s="10">
        <v>27</v>
      </c>
      <c r="C4" s="24" t="str">
        <f>INDEX(Brasil_Mundo!$H:$H,MATCH($B4,Brasil_Mundo!$G:$G,0),1)</f>
        <v>Combustíveis minerais, óleos minerais e produtos da sua destilação; matérias betuminosas; ceras minerais</v>
      </c>
      <c r="D4" s="20">
        <f>SUMIFS(Brasil_Mundo!$K:$K,Brasil_Mundo!$G:$G,$B4)</f>
        <v>57232679240</v>
      </c>
      <c r="E4" s="20">
        <f>SUMIFS(Brasil_EUA!$L:$L,Brasil_EUA!$G:$G,$B4)</f>
        <v>7664391582</v>
      </c>
      <c r="F4" s="17">
        <f>IFERROR(E4/D4,"-")</f>
        <v>0.13391635135339508</v>
      </c>
      <c r="G4" s="17">
        <f t="shared" ref="G4:G67" si="0">D4/D$3</f>
        <v>0.16980664888640365</v>
      </c>
      <c r="H4" s="17">
        <f t="shared" ref="H4:H67" si="1">E4/E$3</f>
        <v>0.18986037261295841</v>
      </c>
      <c r="I4" s="20">
        <f>SUMIFS(Análise_Anexo1_SH6!$D:$D,Análise_Anexo1_SH6!$A:$A,$B4)</f>
        <v>7664391582</v>
      </c>
      <c r="J4" s="17">
        <f t="shared" ref="J4:K67" si="2">I4/E4</f>
        <v>1</v>
      </c>
      <c r="K4" s="17">
        <f t="shared" ref="K4:K67" si="3">I4/D4</f>
        <v>0.13391635135339508</v>
      </c>
    </row>
    <row r="5" spans="2:11" ht="15.75" thickBot="1">
      <c r="B5" s="10">
        <v>72</v>
      </c>
      <c r="C5" s="24" t="str">
        <f>INDEX(Brasil_Mundo!$H:$H,MATCH($B5,Brasil_Mundo!$G:$G,0),1)</f>
        <v>Ferro fundido, ferro e aço</v>
      </c>
      <c r="D5" s="20">
        <f>SUMIFS(Brasil_Mundo!$K:$K,Brasil_Mundo!$G:$G,$B5)</f>
        <v>11908089794</v>
      </c>
      <c r="E5" s="20">
        <f>SUMIFS(Brasil_EUA!$L:$L,Brasil_EUA!$G:$G,$B5)</f>
        <v>5706398259</v>
      </c>
      <c r="F5" s="17">
        <f>IFERROR(E5/D5,"-")</f>
        <v>0.47920349591881822</v>
      </c>
      <c r="G5" s="17">
        <f t="shared" si="0"/>
        <v>3.5330738476843759E-2</v>
      </c>
      <c r="H5" s="17">
        <f t="shared" si="1"/>
        <v>0.14135745651045692</v>
      </c>
      <c r="I5" s="20">
        <f>SUMIFS(Análise_Anexo1_SH6!$D:$D,Análise_Anexo1_SH6!$A:$A,$B5)</f>
        <v>1677630201</v>
      </c>
      <c r="J5" s="17">
        <f t="shared" si="2"/>
        <v>0.29399108244050093</v>
      </c>
      <c r="K5" s="17">
        <f t="shared" si="3"/>
        <v>0.14088155447444553</v>
      </c>
    </row>
    <row r="6" spans="2:11" ht="30.75" thickBot="1">
      <c r="B6" s="10">
        <v>84</v>
      </c>
      <c r="C6" s="24" t="str">
        <f>INDEX(Brasil_Mundo!$H:$H,MATCH($B6,Brasil_Mundo!$G:$G,0),1)</f>
        <v>Reatores nucleares, caldeiras, máquinas, aparelhos e instrumentos mecânicos, e suas partes</v>
      </c>
      <c r="D6" s="20">
        <f>SUMIFS(Brasil_Mundo!$K:$K,Brasil_Mundo!$G:$G,$B6)</f>
        <v>12979158283</v>
      </c>
      <c r="E6" s="20">
        <f>SUMIFS(Brasil_EUA!$L:$L,Brasil_EUA!$G:$G,$B6)</f>
        <v>3645973297</v>
      </c>
      <c r="F6" s="17">
        <f>IFERROR(E6/D6,"-")</f>
        <v>0.28090984157081028</v>
      </c>
      <c r="G6" s="17">
        <f t="shared" si="0"/>
        <v>3.8508547960167783E-2</v>
      </c>
      <c r="H6" s="17">
        <f t="shared" si="1"/>
        <v>9.0317129715948338E-2</v>
      </c>
      <c r="I6" s="20">
        <f>SUMIFS(Análise_Anexo1_SH6!$D:$D,Análise_Anexo1_SH6!$A:$A,$B6)</f>
        <v>876560174</v>
      </c>
      <c r="J6" s="17">
        <f t="shared" si="2"/>
        <v>0.24041870375771981</v>
      </c>
      <c r="K6" s="17">
        <f t="shared" si="3"/>
        <v>6.7535979983240638E-2</v>
      </c>
    </row>
    <row r="7" spans="2:11" ht="15.75" thickBot="1">
      <c r="B7" s="10">
        <v>88</v>
      </c>
      <c r="C7" s="24" t="str">
        <f>INDEX(Brasil_Mundo!$H:$H,MATCH($B7,Brasil_Mundo!$G:$G,0),1)</f>
        <v>Aeronaves e aparelhos espaciais, e suas partes</v>
      </c>
      <c r="D7" s="20">
        <f>SUMIFS(Brasil_Mundo!$K:$K,Brasil_Mundo!$G:$G,$B7)</f>
        <v>4357823993</v>
      </c>
      <c r="E7" s="20">
        <f>SUMIFS(Brasil_EUA!$L:$L,Brasil_EUA!$G:$G,$B7)</f>
        <v>2688981419</v>
      </c>
      <c r="F7" s="17">
        <f>IFERROR(E7/D7,"-")</f>
        <v>0.61704681586941734</v>
      </c>
      <c r="G7" s="17">
        <f t="shared" si="0"/>
        <v>1.2929457409900851E-2</v>
      </c>
      <c r="H7" s="17">
        <f t="shared" si="1"/>
        <v>6.6610768604210599E-2</v>
      </c>
      <c r="I7" s="20">
        <f>SUMIFS(Análise_Anexo1_SH6!$D:$D,Análise_Anexo1_SH6!$A:$A,$B7)</f>
        <v>2688461625</v>
      </c>
      <c r="J7" s="17">
        <f t="shared" si="2"/>
        <v>0.99980669483384033</v>
      </c>
      <c r="K7" s="17">
        <f t="shared" si="3"/>
        <v>0.61692753753214746</v>
      </c>
    </row>
    <row r="8" spans="2:11" ht="15.75" thickBot="1">
      <c r="B8" s="10" t="s">
        <v>4326</v>
      </c>
      <c r="C8" s="24" t="str">
        <f>INDEX(Brasil_Mundo!$H:$H,MATCH($B8,Brasil_Mundo!$G:$G,0),1)</f>
        <v>Café, chá, mate e especiarias</v>
      </c>
      <c r="D8" s="20">
        <f>SUMIFS(Brasil_Mundo!$K:$K,Brasil_Mundo!$G:$G,$B8)</f>
        <v>11850138480</v>
      </c>
      <c r="E8" s="20">
        <f>SUMIFS(Brasil_EUA!$L:$L,Brasil_EUA!$G:$G,$B8)</f>
        <v>1943460408</v>
      </c>
      <c r="F8" s="17">
        <f>IFERROR(E8/D8,"-")</f>
        <v>0.16400318116788792</v>
      </c>
      <c r="G8" s="17">
        <f t="shared" si="0"/>
        <v>3.5158799672657455E-2</v>
      </c>
      <c r="H8" s="17">
        <f t="shared" si="1"/>
        <v>4.8142910402436186E-2</v>
      </c>
      <c r="I8" s="20">
        <f>SUMIFS(Análise_Anexo1_SH6!$D:$D,Análise_Anexo1_SH6!$A:$A,$B8)</f>
        <v>0</v>
      </c>
      <c r="J8" s="17">
        <f t="shared" si="2"/>
        <v>0</v>
      </c>
      <c r="K8" s="17">
        <f t="shared" si="3"/>
        <v>0</v>
      </c>
    </row>
    <row r="9" spans="2:11" ht="30.75" thickBot="1">
      <c r="B9" s="10">
        <v>47</v>
      </c>
      <c r="C9" s="24" t="str">
        <f>INDEX(Brasil_Mundo!$H:$H,MATCH($B9,Brasil_Mundo!$G:$G,0),1)</f>
        <v>Pastas de madeira ou de outras matérias fibrosas celulósicas; papel ou cartão para reciclar (desperdícios e aparas).</v>
      </c>
      <c r="D9" s="20">
        <f>SUMIFS(Brasil_Mundo!$K:$K,Brasil_Mundo!$G:$G,$B9)</f>
        <v>10578948486</v>
      </c>
      <c r="E9" s="20">
        <f>SUMIFS(Brasil_EUA!$L:$L,Brasil_EUA!$G:$G,$B9)</f>
        <v>1674070690</v>
      </c>
      <c r="F9" s="17">
        <f>IFERROR(E9/D9,"-")</f>
        <v>0.15824547139211773</v>
      </c>
      <c r="G9" s="17">
        <f t="shared" si="0"/>
        <v>3.1387239161329773E-2</v>
      </c>
      <c r="H9" s="17">
        <f t="shared" si="1"/>
        <v>4.1469656343014388E-2</v>
      </c>
      <c r="I9" s="20">
        <f>SUMIFS(Análise_Anexo1_SH6!$D:$D,Análise_Anexo1_SH6!$A:$A,$B9)</f>
        <v>1673978251</v>
      </c>
      <c r="J9" s="17">
        <f t="shared" si="2"/>
        <v>0.99994478190165315</v>
      </c>
      <c r="K9" s="17">
        <f t="shared" si="3"/>
        <v>0.15823673337811545</v>
      </c>
    </row>
    <row r="10" spans="2:11" ht="15.75" thickBot="1">
      <c r="B10" s="10">
        <v>44</v>
      </c>
      <c r="C10" s="24" t="str">
        <f>INDEX(Brasil_Mundo!$H:$H,MATCH($B10,Brasil_Mundo!$G:$G,0),1)</f>
        <v>Madeira, carvão vegetal e obras de madeira</v>
      </c>
      <c r="D10" s="20">
        <f>SUMIFS(Brasil_Mundo!$K:$K,Brasil_Mundo!$G:$G,$B10)</f>
        <v>3663216460</v>
      </c>
      <c r="E10" s="20">
        <f>SUMIFS(Brasil_EUA!$L:$L,Brasil_EUA!$G:$G,$B10)</f>
        <v>1587458886</v>
      </c>
      <c r="F10" s="17">
        <f>IFERROR(E10/D10,"-")</f>
        <v>0.43335110096114821</v>
      </c>
      <c r="G10" s="17">
        <f t="shared" si="0"/>
        <v>1.086858975463394E-2</v>
      </c>
      <c r="H10" s="17">
        <f t="shared" si="1"/>
        <v>3.9324130608298535E-2</v>
      </c>
      <c r="I10" s="20">
        <f>SUMIFS(Análise_Anexo1_SH6!$D:$D,Análise_Anexo1_SH6!$A:$A,$B10)</f>
        <v>11073956</v>
      </c>
      <c r="J10" s="17">
        <f t="shared" si="2"/>
        <v>6.9759009809089315E-3</v>
      </c>
      <c r="K10" s="17">
        <f t="shared" si="3"/>
        <v>3.0230143702728394E-3</v>
      </c>
    </row>
    <row r="11" spans="2:11" ht="45.75" thickBot="1">
      <c r="B11" s="10">
        <v>85</v>
      </c>
      <c r="C11" s="24" t="str">
        <f>INDEX(Brasil_Mundo!$H:$H,MATCH($B11,Brasil_Mundo!$G:$G,0),1)</f>
        <v>Máquinas, aparelhos e materiais elétricos, e suas partes; aparelhos de gravação ou de reprodução de som, aparelhos de gravação ou de reprodução de imagens e de som em televisão, e suas partes e acessórios</v>
      </c>
      <c r="D11" s="20">
        <f>SUMIFS(Brasil_Mundo!$K:$K,Brasil_Mundo!$G:$G,$B11)</f>
        <v>4804855501</v>
      </c>
      <c r="E11" s="20">
        <f>SUMIFS(Brasil_EUA!$L:$L,Brasil_EUA!$G:$G,$B11)</f>
        <v>1405931851</v>
      </c>
      <c r="F11" s="17">
        <f>IFERROR(E11/D11,"-")</f>
        <v>0.29260647915580262</v>
      </c>
      <c r="G11" s="17">
        <f t="shared" si="0"/>
        <v>1.4255778723669833E-2</v>
      </c>
      <c r="H11" s="17">
        <f t="shared" si="1"/>
        <v>3.4827388742268768E-2</v>
      </c>
      <c r="I11" s="20">
        <f>SUMIFS(Análise_Anexo1_SH6!$D:$D,Análise_Anexo1_SH6!$A:$A,$B11)</f>
        <v>608279575</v>
      </c>
      <c r="J11" s="17">
        <f t="shared" si="2"/>
        <v>0.43265224738122815</v>
      </c>
      <c r="K11" s="17">
        <f t="shared" si="3"/>
        <v>0.1265968508050665</v>
      </c>
    </row>
    <row r="12" spans="2:11" ht="30.75" thickBot="1">
      <c r="B12" s="10">
        <v>20</v>
      </c>
      <c r="C12" s="24" t="str">
        <f>INDEX(Brasil_Mundo!$H:$H,MATCH($B12,Brasil_Mundo!$G:$G,0),1)</f>
        <v>Preparações de produtos hortícolas, de frutas ou de outras partes de plantas</v>
      </c>
      <c r="D12" s="20">
        <f>SUMIFS(Brasil_Mundo!$K:$K,Brasil_Mundo!$G:$G,$B12)</f>
        <v>3744599090</v>
      </c>
      <c r="E12" s="20">
        <f>SUMIFS(Brasil_EUA!$L:$L,Brasil_EUA!$G:$G,$B12)</f>
        <v>1244518772</v>
      </c>
      <c r="F12" s="17">
        <f>IFERROR(E12/D12,"-")</f>
        <v>0.33235033766992661</v>
      </c>
      <c r="G12" s="17">
        <f t="shared" si="0"/>
        <v>1.1110048163734657E-2</v>
      </c>
      <c r="H12" s="17">
        <f t="shared" si="1"/>
        <v>3.0828904714454011E-2</v>
      </c>
      <c r="I12" s="20">
        <f>SUMIFS(Análise_Anexo1_SH6!$D:$D,Análise_Anexo1_SH6!$A:$A,$B12)</f>
        <v>825760552</v>
      </c>
      <c r="J12" s="17">
        <f t="shared" si="2"/>
        <v>0.66351795615984488</v>
      </c>
      <c r="K12" s="17">
        <f t="shared" si="3"/>
        <v>0.22052041677978404</v>
      </c>
    </row>
    <row r="13" spans="2:11" ht="15.75" thickBot="1">
      <c r="B13" s="10" t="s">
        <v>4162</v>
      </c>
      <c r="C13" s="24" t="str">
        <f>INDEX(Brasil_Mundo!$H:$H,MATCH($B13,Brasil_Mundo!$G:$G,0),1)</f>
        <v>Carnes e miudezas, comestíveis</v>
      </c>
      <c r="D13" s="20">
        <f>SUMIFS(Brasil_Mundo!$K:$K,Brasil_Mundo!$G:$G,$B13)</f>
        <v>24546657900</v>
      </c>
      <c r="E13" s="20">
        <f>SUMIFS(Brasil_EUA!$L:$L,Brasil_EUA!$G:$G,$B13)</f>
        <v>1014964813</v>
      </c>
      <c r="F13" s="17">
        <f>IFERROR(E13/D13,"-")</f>
        <v>4.1348391179558498E-2</v>
      </c>
      <c r="G13" s="17">
        <f t="shared" si="0"/>
        <v>7.2828771511483176E-2</v>
      </c>
      <c r="H13" s="17">
        <f t="shared" si="1"/>
        <v>2.5142452016385198E-2</v>
      </c>
      <c r="I13" s="20">
        <f>SUMIFS(Análise_Anexo1_SH6!$D:$D,Análise_Anexo1_SH6!$A:$A,$B13)</f>
        <v>0</v>
      </c>
      <c r="J13" s="17">
        <f t="shared" si="2"/>
        <v>0</v>
      </c>
      <c r="K13" s="17">
        <f t="shared" si="3"/>
        <v>0</v>
      </c>
    </row>
    <row r="14" spans="2:11" ht="45.75" thickBot="1">
      <c r="B14" s="10">
        <v>28</v>
      </c>
      <c r="C14" s="24" t="str">
        <f>INDEX(Brasil_Mundo!$H:$H,MATCH($B14,Brasil_Mundo!$G:$G,0),1)</f>
        <v>Produtos químicos inorgânicos; compostos inorgânicos ou orgânicos de metais preciosos, de elementos radioativos, de metais das terras raras ou de isótopos</v>
      </c>
      <c r="D14" s="20">
        <f>SUMIFS(Brasil_Mundo!$K:$K,Brasil_Mundo!$G:$G,$B14)</f>
        <v>4934021731</v>
      </c>
      <c r="E14" s="20">
        <f>SUMIFS(Brasil_EUA!$L:$L,Brasil_EUA!$G:$G,$B14)</f>
        <v>878776764</v>
      </c>
      <c r="F14" s="17">
        <f>IFERROR(E14/D14,"-")</f>
        <v>0.17810557227154619</v>
      </c>
      <c r="G14" s="17">
        <f t="shared" si="0"/>
        <v>1.4639008811040289E-2</v>
      </c>
      <c r="H14" s="17">
        <f t="shared" si="1"/>
        <v>2.176883606110221E-2</v>
      </c>
      <c r="I14" s="20">
        <f>SUMIFS(Análise_Anexo1_SH6!$D:$D,Análise_Anexo1_SH6!$A:$A,$B14)</f>
        <v>657048380</v>
      </c>
      <c r="J14" s="17">
        <f t="shared" si="2"/>
        <v>0.74768519937789346</v>
      </c>
      <c r="K14" s="17">
        <f t="shared" si="3"/>
        <v>0.13316690031416484</v>
      </c>
    </row>
    <row r="15" spans="2:11" ht="30.75" thickBot="1">
      <c r="B15" s="10">
        <v>68</v>
      </c>
      <c r="C15" s="24" t="str">
        <f>INDEX(Brasil_Mundo!$H:$H,MATCH($B15,Brasil_Mundo!$G:$G,0),1)</f>
        <v>Obras de pedra, gesso, cimento, amianto, mica ou de matérias semelhantes</v>
      </c>
      <c r="D15" s="20">
        <f>SUMIFS(Brasil_Mundo!$K:$K,Brasil_Mundo!$G:$G,$B15)</f>
        <v>1227895982</v>
      </c>
      <c r="E15" s="20">
        <f>SUMIFS(Brasil_EUA!$L:$L,Brasil_EUA!$G:$G,$B15)</f>
        <v>802734219</v>
      </c>
      <c r="F15" s="17">
        <f>IFERROR(E15/D15,"-")</f>
        <v>0.65374773658962915</v>
      </c>
      <c r="G15" s="17">
        <f t="shared" si="0"/>
        <v>3.6431092280365491E-3</v>
      </c>
      <c r="H15" s="17">
        <f t="shared" si="1"/>
        <v>1.9885129341048347E-2</v>
      </c>
      <c r="I15" s="20">
        <f>SUMIFS(Análise_Anexo1_SH6!$D:$D,Análise_Anexo1_SH6!$A:$A,$B15)</f>
        <v>455984304</v>
      </c>
      <c r="J15" s="17">
        <f t="shared" si="2"/>
        <v>0.56803895138298566</v>
      </c>
      <c r="K15" s="17">
        <f t="shared" si="3"/>
        <v>0.37135417876137328</v>
      </c>
    </row>
    <row r="16" spans="2:11" ht="15.75" thickBot="1">
      <c r="B16" s="10">
        <v>17</v>
      </c>
      <c r="C16" s="24" t="str">
        <f>INDEX(Brasil_Mundo!$H:$H,MATCH($B16,Brasil_Mundo!$G:$G,0),1)</f>
        <v>Açúcares e produtos de confeitaria</v>
      </c>
      <c r="D16" s="20">
        <f>SUMIFS(Brasil_Mundo!$K:$K,Brasil_Mundo!$G:$G,$B16)</f>
        <v>18836081238</v>
      </c>
      <c r="E16" s="20">
        <f>SUMIFS(Brasil_EUA!$L:$L,Brasil_EUA!$G:$G,$B16)</f>
        <v>678042332</v>
      </c>
      <c r="F16" s="17">
        <f>IFERROR(E16/D16,"-")</f>
        <v>3.5996995523257469E-2</v>
      </c>
      <c r="G16" s="17">
        <f t="shared" si="0"/>
        <v>5.5885760996165476E-2</v>
      </c>
      <c r="H16" s="17">
        <f t="shared" si="1"/>
        <v>1.6796293407452267E-2</v>
      </c>
      <c r="I16" s="20">
        <f>SUMIFS(Análise_Anexo1_SH6!$D:$D,Análise_Anexo1_SH6!$A:$A,$B16)</f>
        <v>0</v>
      </c>
      <c r="J16" s="17">
        <f t="shared" si="2"/>
        <v>0</v>
      </c>
      <c r="K16" s="17">
        <f t="shared" si="3"/>
        <v>0</v>
      </c>
    </row>
    <row r="17" spans="2:11" ht="30.75" thickBot="1">
      <c r="B17" s="10">
        <v>87</v>
      </c>
      <c r="C17" s="24" t="str">
        <f>INDEX(Brasil_Mundo!$H:$H,MATCH($B17,Brasil_Mundo!$G:$G,0),1)</f>
        <v>Veículos automóveis, tratores, ciclos e outros veículos terrestres, suas partes e acessórios</v>
      </c>
      <c r="D17" s="20">
        <f>SUMIFS(Brasil_Mundo!$K:$K,Brasil_Mundo!$G:$G,$B17)</f>
        <v>11892777940</v>
      </c>
      <c r="E17" s="20">
        <f>SUMIFS(Brasil_EUA!$L:$L,Brasil_EUA!$G:$G,$B17)</f>
        <v>633171731</v>
      </c>
      <c r="F17" s="17">
        <f>IFERROR(E17/D17,"-")</f>
        <v>5.3240019631611825E-2</v>
      </c>
      <c r="G17" s="17">
        <f t="shared" si="0"/>
        <v>3.5285308931162787E-2</v>
      </c>
      <c r="H17" s="17">
        <f t="shared" si="1"/>
        <v>1.5684770211633985E-2</v>
      </c>
      <c r="I17" s="20">
        <f>SUMIFS(Análise_Anexo1_SH6!$D:$D,Análise_Anexo1_SH6!$A:$A,$B17)</f>
        <v>0</v>
      </c>
      <c r="J17" s="17">
        <f t="shared" si="2"/>
        <v>0</v>
      </c>
      <c r="K17" s="17">
        <f t="shared" si="3"/>
        <v>0</v>
      </c>
    </row>
    <row r="18" spans="2:11" ht="15.75" thickBot="1">
      <c r="B18" s="10">
        <v>40</v>
      </c>
      <c r="C18" s="24" t="str">
        <f>INDEX(Brasil_Mundo!$H:$H,MATCH($B18,Brasil_Mundo!$G:$G,0),1)</f>
        <v>Borracha e suas obras</v>
      </c>
      <c r="D18" s="20">
        <f>SUMIFS(Brasil_Mundo!$K:$K,Brasil_Mundo!$G:$G,$B18)</f>
        <v>1715455510</v>
      </c>
      <c r="E18" s="20">
        <f>SUMIFS(Brasil_EUA!$L:$L,Brasil_EUA!$G:$G,$B18)</f>
        <v>464815193</v>
      </c>
      <c r="F18" s="17">
        <f>IFERROR(E18/D18,"-")</f>
        <v>0.27095729984859823</v>
      </c>
      <c r="G18" s="17">
        <f t="shared" si="0"/>
        <v>5.0896752578241961E-3</v>
      </c>
      <c r="H18" s="17">
        <f t="shared" si="1"/>
        <v>1.1514284571054707E-2</v>
      </c>
      <c r="I18" s="20">
        <f>SUMIFS(Análise_Anexo1_SH6!$D:$D,Análise_Anexo1_SH6!$A:$A,$B18)</f>
        <v>31566259</v>
      </c>
      <c r="J18" s="17">
        <f t="shared" si="2"/>
        <v>6.7911418291355205E-2</v>
      </c>
      <c r="K18" s="17">
        <f t="shared" si="3"/>
        <v>1.8401094529114311E-2</v>
      </c>
    </row>
    <row r="19" spans="2:11" ht="15.75" thickBot="1">
      <c r="B19" s="10">
        <v>29</v>
      </c>
      <c r="C19" s="24" t="str">
        <f>INDEX(Brasil_Mundo!$H:$H,MATCH($B19,Brasil_Mundo!$G:$G,0),1)</f>
        <v>Produtos químicos orgânicos</v>
      </c>
      <c r="D19" s="20">
        <f>SUMIFS(Brasil_Mundo!$K:$K,Brasil_Mundo!$G:$G,$B19)</f>
        <v>1878944791</v>
      </c>
      <c r="E19" s="20">
        <f>SUMIFS(Brasil_EUA!$L:$L,Brasil_EUA!$G:$G,$B19)</f>
        <v>439295935</v>
      </c>
      <c r="F19" s="17">
        <f>IFERROR(E19/D19,"-")</f>
        <v>0.23379927771384956</v>
      </c>
      <c r="G19" s="17">
        <f t="shared" si="0"/>
        <v>5.5747402120445285E-3</v>
      </c>
      <c r="H19" s="17">
        <f t="shared" si="1"/>
        <v>1.0882127956814766E-2</v>
      </c>
      <c r="I19" s="20">
        <f>SUMIFS(Análise_Anexo1_SH6!$D:$D,Análise_Anexo1_SH6!$A:$A,$B19)</f>
        <v>14746724</v>
      </c>
      <c r="J19" s="17">
        <f t="shared" si="2"/>
        <v>3.3568997172714561E-2</v>
      </c>
      <c r="K19" s="17">
        <f t="shared" si="3"/>
        <v>7.8484072925589215E-3</v>
      </c>
    </row>
    <row r="20" spans="2:11" ht="15.75" thickBot="1">
      <c r="B20" s="10">
        <v>26</v>
      </c>
      <c r="C20" s="24" t="str">
        <f>INDEX(Brasil_Mundo!$H:$H,MATCH($B20,Brasil_Mundo!$G:$G,0),1)</f>
        <v>Minerios, escórias e cinzas</v>
      </c>
      <c r="D20" s="20">
        <f>SUMIFS(Brasil_Mundo!$K:$K,Brasil_Mundo!$G:$G,$B20)</f>
        <v>35055823046</v>
      </c>
      <c r="E20" s="20">
        <f>SUMIFS(Brasil_EUA!$L:$L,Brasil_EUA!$G:$G,$B20)</f>
        <v>397535142</v>
      </c>
      <c r="F20" s="17">
        <f>IFERROR(E20/D20,"-")</f>
        <v>1.134006015144352E-2</v>
      </c>
      <c r="G20" s="17">
        <f t="shared" si="0"/>
        <v>0.10400896680782439</v>
      </c>
      <c r="H20" s="17">
        <f t="shared" si="1"/>
        <v>9.8476401393846908E-3</v>
      </c>
      <c r="I20" s="20">
        <f>SUMIFS(Análise_Anexo1_SH6!$D:$D,Análise_Anexo1_SH6!$A:$A,$B20)</f>
        <v>392465778</v>
      </c>
      <c r="J20" s="17">
        <f t="shared" si="2"/>
        <v>0.98724801039099075</v>
      </c>
      <c r="K20" s="17">
        <f t="shared" si="3"/>
        <v>1.1195451822226773E-2</v>
      </c>
    </row>
    <row r="21" spans="2:11" ht="30.75" thickBot="1">
      <c r="B21" s="10">
        <v>16</v>
      </c>
      <c r="C21" s="24" t="str">
        <f>INDEX(Brasil_Mundo!$H:$H,MATCH($B21,Brasil_Mundo!$G:$G,0),1)</f>
        <v>Preparações de carne, de peixes ou de crustáceos, de moluscos ou de outros invertebrados aquáticos</v>
      </c>
      <c r="D21" s="20">
        <f>SUMIFS(Brasil_Mundo!$K:$K,Brasil_Mundo!$G:$G,$B21)</f>
        <v>1338203505</v>
      </c>
      <c r="E21" s="20">
        <f>SUMIFS(Brasil_EUA!$L:$L,Brasil_EUA!$G:$G,$B21)</f>
        <v>397156869</v>
      </c>
      <c r="F21" s="17">
        <f>IFERROR(E21/D21,"-")</f>
        <v>0.29678361139847709</v>
      </c>
      <c r="G21" s="17">
        <f t="shared" si="0"/>
        <v>3.9703864248464933E-3</v>
      </c>
      <c r="H21" s="17">
        <f t="shared" si="1"/>
        <v>9.8382696561622393E-3</v>
      </c>
      <c r="I21" s="20">
        <f>SUMIFS(Análise_Anexo1_SH6!$D:$D,Análise_Anexo1_SH6!$A:$A,$B21)</f>
        <v>0</v>
      </c>
      <c r="J21" s="17">
        <f t="shared" si="2"/>
        <v>0</v>
      </c>
      <c r="K21" s="17">
        <f t="shared" si="3"/>
        <v>0</v>
      </c>
    </row>
    <row r="22" spans="2:11" ht="15.75" thickBot="1">
      <c r="B22" s="10">
        <v>73</v>
      </c>
      <c r="C22" s="24" t="str">
        <f>INDEX(Brasil_Mundo!$H:$H,MATCH($B22,Brasil_Mundo!$G:$G,0),1)</f>
        <v>Obras de ferro fundido, ferro ou aço</v>
      </c>
      <c r="D22" s="20">
        <f>SUMIFS(Brasil_Mundo!$K:$K,Brasil_Mundo!$G:$G,$B22)</f>
        <v>2109419933</v>
      </c>
      <c r="E22" s="20">
        <f>SUMIFS(Brasil_EUA!$L:$L,Brasil_EUA!$G:$G,$B22)</f>
        <v>392260569</v>
      </c>
      <c r="F22" s="17">
        <f>IFERROR(E22/D22,"-")</f>
        <v>0.18595660487673982</v>
      </c>
      <c r="G22" s="17">
        <f t="shared" si="0"/>
        <v>6.2585490435431192E-3</v>
      </c>
      <c r="H22" s="17">
        <f t="shared" si="1"/>
        <v>9.7169797491319099E-3</v>
      </c>
      <c r="I22" s="20">
        <f>SUMIFS(Análise_Anexo1_SH6!$D:$D,Análise_Anexo1_SH6!$A:$A,$B22)</f>
        <v>13195704</v>
      </c>
      <c r="J22" s="17">
        <f t="shared" si="2"/>
        <v>3.3640149030630707E-2</v>
      </c>
      <c r="K22" s="17">
        <f t="shared" si="3"/>
        <v>6.255607901283637E-3</v>
      </c>
    </row>
    <row r="23" spans="2:11" ht="30.75" thickBot="1">
      <c r="B23" s="10">
        <v>15</v>
      </c>
      <c r="C23" s="24" t="str">
        <f>INDEX(Brasil_Mundo!$H:$H,MATCH($B23,Brasil_Mundo!$G:$G,0),1)</f>
        <v>Gorduras e óleos animais ou vegetais; produtos da sua dissociação; gorduras alimentares elaboradas; ceras de origem animal ou vegetal</v>
      </c>
      <c r="D23" s="20">
        <f>SUMIFS(Brasil_Mundo!$K:$K,Brasil_Mundo!$G:$G,$B23)</f>
        <v>2327398391</v>
      </c>
      <c r="E23" s="20">
        <f>SUMIFS(Brasil_EUA!$L:$L,Brasil_EUA!$G:$G,$B23)</f>
        <v>386232182</v>
      </c>
      <c r="F23" s="17">
        <f>IFERROR(E23/D23,"-")</f>
        <v>0.16595018003516357</v>
      </c>
      <c r="G23" s="17">
        <f t="shared" si="0"/>
        <v>6.9052808054302405E-3</v>
      </c>
      <c r="H23" s="17">
        <f t="shared" si="1"/>
        <v>9.5676460688482561E-3</v>
      </c>
      <c r="I23" s="20">
        <f>SUMIFS(Análise_Anexo1_SH6!$D:$D,Análise_Anexo1_SH6!$A:$A,$B23)</f>
        <v>0</v>
      </c>
      <c r="J23" s="17">
        <f t="shared" si="2"/>
        <v>0</v>
      </c>
      <c r="K23" s="17">
        <f t="shared" si="3"/>
        <v>0</v>
      </c>
    </row>
    <row r="24" spans="2:11" ht="45.75" thickBot="1">
      <c r="B24" s="10">
        <v>90</v>
      </c>
      <c r="C24" s="24" t="str">
        <f>INDEX(Brasil_Mundo!$H:$H,MATCH($B24,Brasil_Mundo!$G:$G,0),1)</f>
        <v>Instrumentos e aparelhos de óptica, de fotografia, de cinematografia, de medida, de controle ou de precisão; instrumentos e aparelhos médico-cirúrgicos; suas partes e acessórios</v>
      </c>
      <c r="D24" s="20">
        <f>SUMIFS(Brasil_Mundo!$K:$K,Brasil_Mundo!$G:$G,$B24)</f>
        <v>1238296824</v>
      </c>
      <c r="E24" s="20">
        <f>SUMIFS(Brasil_EUA!$L:$L,Brasil_EUA!$G:$G,$B24)</f>
        <v>349880925</v>
      </c>
      <c r="F24" s="17">
        <f>IFERROR(E24/D24,"-")</f>
        <v>0.28255012709295296</v>
      </c>
      <c r="G24" s="17">
        <f t="shared" si="0"/>
        <v>3.6739680336886635E-3</v>
      </c>
      <c r="H24" s="17">
        <f t="shared" si="1"/>
        <v>8.6671619110218045E-3</v>
      </c>
      <c r="I24" s="20">
        <f>SUMIFS(Análise_Anexo1_SH6!$D:$D,Análise_Anexo1_SH6!$A:$A,$B24)</f>
        <v>141998140</v>
      </c>
      <c r="J24" s="17">
        <f t="shared" si="2"/>
        <v>0.40584704639156877</v>
      </c>
      <c r="K24" s="17">
        <f t="shared" si="3"/>
        <v>0.11467213453823734</v>
      </c>
    </row>
    <row r="25" spans="2:11" ht="15.75" thickBot="1">
      <c r="B25" s="10">
        <v>21</v>
      </c>
      <c r="C25" s="24" t="str">
        <f>INDEX(Brasil_Mundo!$H:$H,MATCH($B25,Brasil_Mundo!$G:$G,0),1)</f>
        <v>Preparações alimentícias diversas</v>
      </c>
      <c r="D25" s="20">
        <f>SUMIFS(Brasil_Mundo!$K:$K,Brasil_Mundo!$G:$G,$B25)</f>
        <v>1795026472</v>
      </c>
      <c r="E25" s="20">
        <f>SUMIFS(Brasil_EUA!$L:$L,Brasil_EUA!$G:$G,$B25)</f>
        <v>329005744</v>
      </c>
      <c r="F25" s="17">
        <f>IFERROR(E25/D25,"-")</f>
        <v>0.18328740502273774</v>
      </c>
      <c r="G25" s="17">
        <f t="shared" si="0"/>
        <v>5.32575853376568E-3</v>
      </c>
      <c r="H25" s="17">
        <f t="shared" si="1"/>
        <v>8.1500471993555829E-3</v>
      </c>
      <c r="I25" s="20">
        <f>SUMIFS(Análise_Anexo1_SH6!$D:$D,Análise_Anexo1_SH6!$A:$A,$B25)</f>
        <v>0</v>
      </c>
      <c r="J25" s="17">
        <f t="shared" si="2"/>
        <v>0</v>
      </c>
      <c r="K25" s="17">
        <f t="shared" si="3"/>
        <v>0</v>
      </c>
    </row>
    <row r="26" spans="2:11" ht="15.75" thickBot="1">
      <c r="B26" s="10">
        <v>93</v>
      </c>
      <c r="C26" s="24" t="str">
        <f>INDEX(Brasil_Mundo!$H:$H,MATCH($B26,Brasil_Mundo!$G:$G,0),1)</f>
        <v>Armas e munições; suas partes e acessórios</v>
      </c>
      <c r="D26" s="20">
        <f>SUMIFS(Brasil_Mundo!$K:$K,Brasil_Mundo!$G:$G,$B26)</f>
        <v>528311101</v>
      </c>
      <c r="E26" s="20">
        <f>SUMIFS(Brasil_EUA!$L:$L,Brasil_EUA!$G:$G,$B26)</f>
        <v>323875242</v>
      </c>
      <c r="F26" s="17">
        <f>IFERROR(E26/D26,"-")</f>
        <v>0.61303887309382887</v>
      </c>
      <c r="G26" s="17">
        <f t="shared" si="0"/>
        <v>1.5674740169703148E-3</v>
      </c>
      <c r="H26" s="17">
        <f t="shared" si="1"/>
        <v>8.0229556995294032E-3</v>
      </c>
      <c r="I26" s="20">
        <f>SUMIFS(Análise_Anexo1_SH6!$D:$D,Análise_Anexo1_SH6!$A:$A,$B26)</f>
        <v>0</v>
      </c>
      <c r="J26" s="17">
        <f t="shared" si="2"/>
        <v>0</v>
      </c>
      <c r="K26" s="17">
        <f t="shared" si="3"/>
        <v>0</v>
      </c>
    </row>
    <row r="27" spans="2:11" ht="45.75" thickBot="1">
      <c r="B27" s="10">
        <v>71</v>
      </c>
      <c r="C27" s="24" t="str">
        <f>INDEX(Brasil_Mundo!$H:$H,MATCH($B27,Brasil_Mundo!$G:$G,0),1)</f>
        <v>Pérolas naturais ou cultivadas, pedras preciosas ou semipreciosas e semelhantes, metais preciosos, metais folheados ou chapeados de metais preciosos (plaquê), e suas obras; bijuterias; moedas</v>
      </c>
      <c r="D27" s="20">
        <f>SUMIFS(Brasil_Mundo!$K:$K,Brasil_Mundo!$G:$G,$B27)</f>
        <v>4454709963</v>
      </c>
      <c r="E27" s="20">
        <f>SUMIFS(Brasil_EUA!$L:$L,Brasil_EUA!$G:$G,$B27)</f>
        <v>308255344</v>
      </c>
      <c r="F27" s="17">
        <f>IFERROR(E27/D27,"-")</f>
        <v>6.9197623764579982E-2</v>
      </c>
      <c r="G27" s="17">
        <f t="shared" si="0"/>
        <v>1.3216913494576167E-2</v>
      </c>
      <c r="H27" s="17">
        <f t="shared" si="1"/>
        <v>7.6360235311076869E-3</v>
      </c>
      <c r="I27" s="20">
        <f>SUMIFS(Análise_Anexo1_SH6!$D:$D,Análise_Anexo1_SH6!$A:$A,$B27)</f>
        <v>174362385</v>
      </c>
      <c r="J27" s="17">
        <f t="shared" si="2"/>
        <v>0.56564269977424952</v>
      </c>
      <c r="K27" s="17">
        <f t="shared" si="3"/>
        <v>3.9141130724159784E-2</v>
      </c>
    </row>
    <row r="28" spans="2:11" ht="30.75" thickBot="1">
      <c r="B28" s="10">
        <v>33</v>
      </c>
      <c r="C28" s="24" t="str">
        <f>INDEX(Brasil_Mundo!$H:$H,MATCH($B28,Brasil_Mundo!$G:$G,0),1)</f>
        <v>Óleos essenciais e resinóides; produtos de perfumaria ou de toucador preparados e preparações cosméticas</v>
      </c>
      <c r="D28" s="20">
        <f>SUMIFS(Brasil_Mundo!$K:$K,Brasil_Mundo!$G:$G,$B28)</f>
        <v>1287427981</v>
      </c>
      <c r="E28" s="20">
        <f>SUMIFS(Brasil_EUA!$L:$L,Brasil_EUA!$G:$G,$B28)</f>
        <v>304525896</v>
      </c>
      <c r="F28" s="17">
        <f>IFERROR(E28/D28,"-")</f>
        <v>0.23653819902489753</v>
      </c>
      <c r="G28" s="17">
        <f t="shared" si="0"/>
        <v>3.8197378497599505E-3</v>
      </c>
      <c r="H28" s="17">
        <f t="shared" si="1"/>
        <v>7.5436385871307139E-3</v>
      </c>
      <c r="I28" s="20">
        <f>SUMIFS(Análise_Anexo1_SH6!$D:$D,Análise_Anexo1_SH6!$A:$A,$B28)</f>
        <v>0</v>
      </c>
      <c r="J28" s="17">
        <f t="shared" si="2"/>
        <v>0</v>
      </c>
      <c r="K28" s="17">
        <f t="shared" si="3"/>
        <v>0</v>
      </c>
    </row>
    <row r="29" spans="2:11" ht="15.75" thickBot="1">
      <c r="B29" s="10">
        <v>76</v>
      </c>
      <c r="C29" s="24" t="str">
        <f>INDEX(Brasil_Mundo!$H:$H,MATCH($B29,Brasil_Mundo!$G:$G,0),1)</f>
        <v>Alumínio e suas obras</v>
      </c>
      <c r="D29" s="20">
        <f>SUMIFS(Brasil_Mundo!$K:$K,Brasil_Mundo!$G:$G,$B29)</f>
        <v>1586883336</v>
      </c>
      <c r="E29" s="20">
        <f>SUMIFS(Brasil_EUA!$L:$L,Brasil_EUA!$G:$G,$B29)</f>
        <v>267129282</v>
      </c>
      <c r="F29" s="17">
        <f>IFERROR(E29/D29,"-")</f>
        <v>0.16833580386151337</v>
      </c>
      <c r="G29" s="17">
        <f t="shared" si="0"/>
        <v>4.7082077064725045E-3</v>
      </c>
      <c r="H29" s="17">
        <f t="shared" si="1"/>
        <v>6.617259109707117E-3</v>
      </c>
      <c r="I29" s="20">
        <f>SUMIFS(Análise_Anexo1_SH6!$D:$D,Análise_Anexo1_SH6!$A:$A,$B29)</f>
        <v>29089</v>
      </c>
      <c r="J29" s="17">
        <f t="shared" si="2"/>
        <v>1.0889483841760186E-4</v>
      </c>
      <c r="K29" s="17">
        <f t="shared" si="3"/>
        <v>1.8330900161396617E-5</v>
      </c>
    </row>
    <row r="30" spans="2:11" ht="15.75" thickBot="1">
      <c r="B30" s="10">
        <v>48</v>
      </c>
      <c r="C30" s="24" t="str">
        <f>INDEX(Brasil_Mundo!$H:$H,MATCH($B30,Brasil_Mundo!$G:$G,0),1)</f>
        <v>Papel e cartão; obras de pasta de celulose, de papel ou de cartão</v>
      </c>
      <c r="D30" s="20">
        <f>SUMIFS(Brasil_Mundo!$K:$K,Brasil_Mundo!$G:$G,$B30)</f>
        <v>2479369031</v>
      </c>
      <c r="E30" s="20">
        <f>SUMIFS(Brasil_EUA!$L:$L,Brasil_EUA!$G:$G,$B30)</f>
        <v>266954691</v>
      </c>
      <c r="F30" s="17">
        <f>IFERROR(E30/D30,"-")</f>
        <v>0.10767041439262053</v>
      </c>
      <c r="G30" s="17">
        <f t="shared" si="0"/>
        <v>7.3561704973020567E-3</v>
      </c>
      <c r="H30" s="17">
        <f t="shared" si="1"/>
        <v>6.6129341855483987E-3</v>
      </c>
      <c r="I30" s="20">
        <f>SUMIFS(Análise_Anexo1_SH6!$D:$D,Análise_Anexo1_SH6!$A:$A,$B30)</f>
        <v>1122289</v>
      </c>
      <c r="J30" s="17">
        <f t="shared" si="2"/>
        <v>4.2040429999411402E-3</v>
      </c>
      <c r="K30" s="17">
        <f t="shared" si="3"/>
        <v>4.5265105192805809E-4</v>
      </c>
    </row>
    <row r="31" spans="2:11" ht="15.75" thickBot="1">
      <c r="B31" s="10">
        <v>39</v>
      </c>
      <c r="C31" s="24" t="str">
        <f>INDEX(Brasil_Mundo!$H:$H,MATCH($B31,Brasil_Mundo!$G:$G,0),1)</f>
        <v>Plásticos e suas obras</v>
      </c>
      <c r="D31" s="20">
        <f>SUMIFS(Brasil_Mundo!$K:$K,Brasil_Mundo!$G:$G,$B31)</f>
        <v>3168518447</v>
      </c>
      <c r="E31" s="20">
        <f>SUMIFS(Brasil_EUA!$L:$L,Brasil_EUA!$G:$G,$B31)</f>
        <v>259888142</v>
      </c>
      <c r="F31" s="17">
        <f>IFERROR(E31/D31,"-")</f>
        <v>8.2021975363932603E-2</v>
      </c>
      <c r="G31" s="17">
        <f t="shared" si="0"/>
        <v>9.400844177914848E-3</v>
      </c>
      <c r="H31" s="17">
        <f t="shared" si="1"/>
        <v>6.4378834183904882E-3</v>
      </c>
      <c r="I31" s="20">
        <f>SUMIFS(Análise_Anexo1_SH6!$D:$D,Análise_Anexo1_SH6!$A:$A,$B31)</f>
        <v>25036215</v>
      </c>
      <c r="J31" s="17">
        <f t="shared" si="2"/>
        <v>9.633457997479547E-2</v>
      </c>
      <c r="K31" s="17">
        <f t="shared" si="3"/>
        <v>7.9015525453874687E-3</v>
      </c>
    </row>
    <row r="32" spans="2:11" ht="30.75" thickBot="1">
      <c r="B32" s="10">
        <v>35</v>
      </c>
      <c r="C32" s="24" t="str">
        <f>INDEX(Brasil_Mundo!$H:$H,MATCH($B32,Brasil_Mundo!$G:$G,0),1)</f>
        <v>Matérias albuminóides; produtos à base de amidos ou de féculas modificados; colas; enzimas</v>
      </c>
      <c r="D32" s="20">
        <f>SUMIFS(Brasil_Mundo!$K:$K,Brasil_Mundo!$G:$G,$B32)</f>
        <v>728490242</v>
      </c>
      <c r="E32" s="20">
        <f>SUMIFS(Brasil_EUA!$L:$L,Brasil_EUA!$G:$G,$B32)</f>
        <v>257406834</v>
      </c>
      <c r="F32" s="17">
        <f>IFERROR(E32/D32,"-")</f>
        <v>0.35334287154391286</v>
      </c>
      <c r="G32" s="17">
        <f t="shared" si="0"/>
        <v>2.1613960482564547E-3</v>
      </c>
      <c r="H32" s="17">
        <f t="shared" si="1"/>
        <v>6.3764170832734382E-3</v>
      </c>
      <c r="I32" s="20">
        <f>SUMIFS(Análise_Anexo1_SH6!$D:$D,Análise_Anexo1_SH6!$A:$A,$B32)</f>
        <v>0</v>
      </c>
      <c r="J32" s="17">
        <f t="shared" si="2"/>
        <v>0</v>
      </c>
      <c r="K32" s="17">
        <f t="shared" si="3"/>
        <v>0</v>
      </c>
    </row>
    <row r="33" spans="2:11" ht="15.75" thickBot="1">
      <c r="B33" s="10">
        <v>24</v>
      </c>
      <c r="C33" s="24" t="str">
        <f>INDEX(Brasil_Mundo!$H:$H,MATCH($B33,Brasil_Mundo!$G:$G,0),1)</f>
        <v>Tabaco e seus sucedâneos manufaturados</v>
      </c>
      <c r="D33" s="20">
        <f>SUMIFS(Brasil_Mundo!$K:$K,Brasil_Mundo!$G:$G,$B33)</f>
        <v>2975322951</v>
      </c>
      <c r="E33" s="20">
        <f>SUMIFS(Brasil_EUA!$L:$L,Brasil_EUA!$G:$G,$B33)</f>
        <v>255026250</v>
      </c>
      <c r="F33" s="17">
        <f>IFERROR(E33/D33,"-")</f>
        <v>8.5713804585242151E-2</v>
      </c>
      <c r="G33" s="17">
        <f t="shared" si="0"/>
        <v>8.8276422906130476E-3</v>
      </c>
      <c r="H33" s="17">
        <f t="shared" si="1"/>
        <v>6.3174458576463538E-3</v>
      </c>
      <c r="I33" s="20">
        <f>SUMIFS(Análise_Anexo1_SH6!$D:$D,Análise_Anexo1_SH6!$A:$A,$B33)</f>
        <v>0</v>
      </c>
      <c r="J33" s="17">
        <f t="shared" si="2"/>
        <v>0</v>
      </c>
      <c r="K33" s="17">
        <f t="shared" si="3"/>
        <v>0</v>
      </c>
    </row>
    <row r="34" spans="2:11" ht="60.75" thickBot="1">
      <c r="B34" s="10">
        <v>94</v>
      </c>
      <c r="C34" s="24" t="str">
        <f>INDEX(Brasil_Mundo!$H:$H,MATCH($B34,Brasil_Mundo!$G:$G,0),1)</f>
        <v>Móveis; mobiliário médico-cirúrgico, colchões, almofadas e semelhantes; aparelhos de iluminação não especificados nem compreendidos em outros capítulos; anúncios, cartazes ou tabuletas e placas indicadoras luminosos, e artigos semelhantes; Construções Pré</v>
      </c>
      <c r="D34" s="20">
        <f>SUMIFS(Brasil_Mundo!$K:$K,Brasil_Mundo!$G:$G,$B34)</f>
        <v>973376398</v>
      </c>
      <c r="E34" s="20">
        <f>SUMIFS(Brasil_EUA!$L:$L,Brasil_EUA!$G:$G,$B34)</f>
        <v>253584149</v>
      </c>
      <c r="F34" s="17">
        <f>IFERROR(E34/D34,"-")</f>
        <v>0.26052013334311397</v>
      </c>
      <c r="G34" s="17">
        <f t="shared" si="0"/>
        <v>2.8879616758178926E-3</v>
      </c>
      <c r="H34" s="17">
        <f t="shared" si="1"/>
        <v>6.2817224958796429E-3</v>
      </c>
      <c r="I34" s="20">
        <f>SUMIFS(Análise_Anexo1_SH6!$D:$D,Análise_Anexo1_SH6!$A:$A,$B34)</f>
        <v>28383547</v>
      </c>
      <c r="J34" s="17">
        <f t="shared" si="2"/>
        <v>0.1119294999783287</v>
      </c>
      <c r="K34" s="17">
        <f t="shared" si="3"/>
        <v>2.9159888259382268E-2</v>
      </c>
    </row>
    <row r="35" spans="2:11" ht="15.75" thickBot="1">
      <c r="B35" s="10">
        <v>74</v>
      </c>
      <c r="C35" s="24" t="str">
        <f>INDEX(Brasil_Mundo!$H:$H,MATCH($B35,Brasil_Mundo!$G:$G,0),1)</f>
        <v>Cobre e suas obras</v>
      </c>
      <c r="D35" s="20">
        <f>SUMIFS(Brasil_Mundo!$K:$K,Brasil_Mundo!$G:$G,$B35)</f>
        <v>800048545</v>
      </c>
      <c r="E35" s="20">
        <f>SUMIFS(Brasil_EUA!$L:$L,Brasil_EUA!$G:$G,$B35)</f>
        <v>249209004</v>
      </c>
      <c r="F35" s="17">
        <f>IFERROR(E35/D35,"-")</f>
        <v>0.31149235325463909</v>
      </c>
      <c r="G35" s="17">
        <f t="shared" si="0"/>
        <v>2.3737061444075273E-3</v>
      </c>
      <c r="H35" s="17">
        <f t="shared" si="1"/>
        <v>6.1733425088906476E-3</v>
      </c>
      <c r="I35" s="20">
        <f>SUMIFS(Análise_Anexo1_SH6!$D:$D,Análise_Anexo1_SH6!$A:$A,$B35)</f>
        <v>3361663</v>
      </c>
      <c r="J35" s="17">
        <f t="shared" si="2"/>
        <v>1.3489332030715872E-2</v>
      </c>
      <c r="K35" s="17">
        <f t="shared" si="3"/>
        <v>4.2018237780808666E-3</v>
      </c>
    </row>
    <row r="36" spans="2:11" ht="15.75" thickBot="1">
      <c r="B36" s="10" t="s">
        <v>206</v>
      </c>
      <c r="C36" s="24" t="str">
        <f>INDEX(Brasil_Mundo!$H:$H,MATCH($B36,Brasil_Mundo!$G:$G,0),1)</f>
        <v>Peixes e crustáceos, moluscos e outros invertebrados aquáticos</v>
      </c>
      <c r="D36" s="20">
        <f>SUMIFS(Brasil_Mundo!$K:$K,Brasil_Mundo!$G:$G,$B36)</f>
        <v>368270059</v>
      </c>
      <c r="E36" s="20">
        <f>SUMIFS(Brasil_EUA!$L:$L,Brasil_EUA!$G:$G,$B36)</f>
        <v>223997753</v>
      </c>
      <c r="F36" s="17">
        <f>IFERROR(E36/D36,"-")</f>
        <v>0.60824318329935156</v>
      </c>
      <c r="G36" s="17">
        <f t="shared" si="0"/>
        <v>1.092639824561674E-3</v>
      </c>
      <c r="H36" s="17">
        <f t="shared" si="1"/>
        <v>5.5488157662669669E-3</v>
      </c>
      <c r="I36" s="20">
        <f>SUMIFS(Análise_Anexo1_SH6!$D:$D,Análise_Anexo1_SH6!$A:$A,$B36)</f>
        <v>0</v>
      </c>
      <c r="J36" s="17">
        <f t="shared" si="2"/>
        <v>0</v>
      </c>
      <c r="K36" s="17">
        <f t="shared" si="3"/>
        <v>0</v>
      </c>
    </row>
    <row r="37" spans="2:11" ht="15.75" thickBot="1">
      <c r="B37" s="10">
        <v>64</v>
      </c>
      <c r="C37" s="24" t="str">
        <f>INDEX(Brasil_Mundo!$H:$H,MATCH($B37,Brasil_Mundo!$G:$G,0),1)</f>
        <v>Calçados, polainas e artefatos semelhantes; suas partes</v>
      </c>
      <c r="D37" s="20">
        <f>SUMIFS(Brasil_Mundo!$K:$K,Brasil_Mundo!$G:$G,$B37)</f>
        <v>1070101036</v>
      </c>
      <c r="E37" s="20">
        <f>SUMIFS(Brasil_EUA!$L:$L,Brasil_EUA!$G:$G,$B37)</f>
        <v>216952526</v>
      </c>
      <c r="F37" s="17">
        <f>IFERROR(E37/D37,"-")</f>
        <v>0.20274022611076137</v>
      </c>
      <c r="G37" s="17">
        <f t="shared" si="0"/>
        <v>3.1749390960895507E-3</v>
      </c>
      <c r="H37" s="17">
        <f t="shared" si="1"/>
        <v>5.3742931823081456E-3</v>
      </c>
      <c r="I37" s="20">
        <f>SUMIFS(Análise_Anexo1_SH6!$D:$D,Análise_Anexo1_SH6!$A:$A,$B37)</f>
        <v>0</v>
      </c>
      <c r="J37" s="17">
        <f t="shared" si="2"/>
        <v>0</v>
      </c>
      <c r="K37" s="17">
        <f t="shared" si="3"/>
        <v>0</v>
      </c>
    </row>
    <row r="38" spans="2:11" ht="15.75" thickBot="1">
      <c r="B38" s="10">
        <v>22</v>
      </c>
      <c r="C38" s="24" t="str">
        <f>INDEX(Brasil_Mundo!$H:$H,MATCH($B38,Brasil_Mundo!$G:$G,0),1)</f>
        <v>Bebidas, líquidos alcoólicos e vinagres</v>
      </c>
      <c r="D38" s="20">
        <f>SUMIFS(Brasil_Mundo!$K:$K,Brasil_Mundo!$G:$G,$B38)</f>
        <v>1381754345</v>
      </c>
      <c r="E38" s="20">
        <f>SUMIFS(Brasil_EUA!$L:$L,Brasil_EUA!$G:$G,$B38)</f>
        <v>205360495</v>
      </c>
      <c r="F38" s="17">
        <f>IFERROR(E38/D38,"-")</f>
        <v>0.14862301373837908</v>
      </c>
      <c r="G38" s="17">
        <f t="shared" si="0"/>
        <v>4.099599704650795E-3</v>
      </c>
      <c r="H38" s="17">
        <f t="shared" si="1"/>
        <v>5.0871383179651296E-3</v>
      </c>
      <c r="I38" s="20">
        <f>SUMIFS(Análise_Anexo1_SH6!$D:$D,Análise_Anexo1_SH6!$A:$A,$B38)</f>
        <v>0</v>
      </c>
      <c r="J38" s="17">
        <f t="shared" si="2"/>
        <v>0</v>
      </c>
      <c r="K38" s="17">
        <f t="shared" si="3"/>
        <v>0</v>
      </c>
    </row>
    <row r="39" spans="2:11" ht="15.75" thickBot="1">
      <c r="B39" s="10">
        <v>41</v>
      </c>
      <c r="C39" s="24" t="str">
        <f>INDEX(Brasil_Mundo!$H:$H,MATCH($B39,Brasil_Mundo!$G:$G,0),1)</f>
        <v>Peles, exceto as peles com pelo, e couros</v>
      </c>
      <c r="D39" s="20">
        <f>SUMIFS(Brasil_Mundo!$K:$K,Brasil_Mundo!$G:$G,$B39)</f>
        <v>1255944365</v>
      </c>
      <c r="E39" s="20">
        <f>SUMIFS(Brasil_EUA!$L:$L,Brasil_EUA!$G:$G,$B39)</f>
        <v>166745706</v>
      </c>
      <c r="F39" s="17">
        <f>IFERROR(E39/D39,"-")</f>
        <v>0.13276520094900859</v>
      </c>
      <c r="G39" s="17">
        <f t="shared" si="0"/>
        <v>3.7263274520854357E-3</v>
      </c>
      <c r="H39" s="17">
        <f t="shared" si="1"/>
        <v>4.1305825170938944E-3</v>
      </c>
      <c r="I39" s="20">
        <f>SUMIFS(Análise_Anexo1_SH6!$D:$D,Análise_Anexo1_SH6!$A:$A,$B39)</f>
        <v>0</v>
      </c>
      <c r="J39" s="17">
        <f t="shared" si="2"/>
        <v>0</v>
      </c>
      <c r="K39" s="17">
        <f t="shared" si="3"/>
        <v>0</v>
      </c>
    </row>
    <row r="40" spans="2:11" ht="15.75" thickBot="1">
      <c r="B40" s="10">
        <v>30</v>
      </c>
      <c r="C40" s="24" t="str">
        <f>INDEX(Brasil_Mundo!$H:$H,MATCH($B40,Brasil_Mundo!$G:$G,0),1)</f>
        <v>Produtos farmacêuticos</v>
      </c>
      <c r="D40" s="20">
        <f>SUMIFS(Brasil_Mundo!$K:$K,Brasil_Mundo!$G:$G,$B40)</f>
        <v>1214515298</v>
      </c>
      <c r="E40" s="20">
        <f>SUMIFS(Brasil_EUA!$L:$L,Brasil_EUA!$G:$G,$B40)</f>
        <v>145132926</v>
      </c>
      <c r="F40" s="17">
        <f>IFERROR(E40/D40,"-")</f>
        <v>0.11949863969519139</v>
      </c>
      <c r="G40" s="17">
        <f t="shared" si="0"/>
        <v>3.6034093722894511E-3</v>
      </c>
      <c r="H40" s="17">
        <f t="shared" si="1"/>
        <v>3.5951961892816712E-3</v>
      </c>
      <c r="I40" s="20">
        <f>SUMIFS(Análise_Anexo1_SH6!$D:$D,Análise_Anexo1_SH6!$A:$A,$B40)</f>
        <v>0</v>
      </c>
      <c r="J40" s="17">
        <f t="shared" si="2"/>
        <v>0</v>
      </c>
      <c r="K40" s="17">
        <f t="shared" si="3"/>
        <v>0</v>
      </c>
    </row>
    <row r="41" spans="2:11" ht="30.75" thickBot="1">
      <c r="B41" s="10" t="s">
        <v>3420</v>
      </c>
      <c r="C41" s="24" t="str">
        <f>INDEX(Brasil_Mundo!$H:$H,MATCH($B41,Brasil_Mundo!$G:$G,0),1)</f>
        <v>Outros produtos de origem animal, não especificados nem compreendidos noutros Capítulos</v>
      </c>
      <c r="D41" s="20">
        <f>SUMIFS(Brasil_Mundo!$K:$K,Brasil_Mundo!$G:$G,$B41)</f>
        <v>882268516</v>
      </c>
      <c r="E41" s="20">
        <f>SUMIFS(Brasil_EUA!$L:$L,Brasil_EUA!$G:$G,$B41)</f>
        <v>135106599</v>
      </c>
      <c r="F41" s="17">
        <f>IFERROR(E41/D41,"-")</f>
        <v>0.153135464487095</v>
      </c>
      <c r="G41" s="17">
        <f t="shared" si="0"/>
        <v>2.6176489046005461E-3</v>
      </c>
      <c r="H41" s="17">
        <f t="shared" si="1"/>
        <v>3.3468265490051983E-3</v>
      </c>
      <c r="I41" s="20">
        <f>SUMIFS(Análise_Anexo1_SH6!$D:$D,Análise_Anexo1_SH6!$A:$A,$B41)</f>
        <v>0</v>
      </c>
      <c r="J41" s="17">
        <f t="shared" si="2"/>
        <v>0</v>
      </c>
      <c r="K41" s="17">
        <f t="shared" si="3"/>
        <v>0</v>
      </c>
    </row>
    <row r="42" spans="2:11" ht="15.75" thickBot="1">
      <c r="B42" s="10">
        <v>69</v>
      </c>
      <c r="C42" s="24" t="str">
        <f>INDEX(Brasil_Mundo!$H:$H,MATCH($B42,Brasil_Mundo!$G:$G,0),1)</f>
        <v>Produtos cerâmicos</v>
      </c>
      <c r="D42" s="20">
        <f>SUMIFS(Brasil_Mundo!$K:$K,Brasil_Mundo!$G:$G,$B42)</f>
        <v>485236711</v>
      </c>
      <c r="E42" s="20">
        <f>SUMIFS(Brasil_EUA!$L:$L,Brasil_EUA!$G:$G,$B42)</f>
        <v>133245901</v>
      </c>
      <c r="F42" s="17">
        <f>IFERROR(E42/D42,"-")</f>
        <v>0.27459979424351511</v>
      </c>
      <c r="G42" s="17">
        <f t="shared" si="0"/>
        <v>1.439674341752349E-3</v>
      </c>
      <c r="H42" s="17">
        <f t="shared" si="1"/>
        <v>3.3007338080719381E-3</v>
      </c>
      <c r="I42" s="20">
        <f>SUMIFS(Análise_Anexo1_SH6!$D:$D,Análise_Anexo1_SH6!$A:$A,$B42)</f>
        <v>0</v>
      </c>
      <c r="J42" s="17">
        <f t="shared" si="2"/>
        <v>0</v>
      </c>
      <c r="K42" s="17">
        <f t="shared" si="3"/>
        <v>0</v>
      </c>
    </row>
    <row r="43" spans="2:11" ht="15.75" thickBot="1">
      <c r="B43" s="10">
        <v>97</v>
      </c>
      <c r="C43" s="24" t="str">
        <f>INDEX(Brasil_Mundo!$H:$H,MATCH($B43,Brasil_Mundo!$G:$G,0),1)</f>
        <v>Objetos de arte, de coleção e antiguidades</v>
      </c>
      <c r="D43" s="20">
        <f>SUMIFS(Brasil_Mundo!$K:$K,Brasil_Mundo!$G:$G,$B43)</f>
        <v>279923682</v>
      </c>
      <c r="E43" s="20">
        <f>SUMIFS(Brasil_EUA!$L:$L,Brasil_EUA!$G:$G,$B43)</f>
        <v>129282753</v>
      </c>
      <c r="F43" s="17">
        <f>IFERROR(E43/D43,"-")</f>
        <v>0.46185000167295598</v>
      </c>
      <c r="G43" s="17">
        <f t="shared" si="0"/>
        <v>8.3052030790028964E-4</v>
      </c>
      <c r="H43" s="17">
        <f t="shared" si="1"/>
        <v>3.202559706716335E-3</v>
      </c>
      <c r="I43" s="20">
        <f>SUMIFS(Análise_Anexo1_SH6!$D:$D,Análise_Anexo1_SH6!$A:$A,$B43)</f>
        <v>0</v>
      </c>
      <c r="J43" s="17">
        <f t="shared" si="2"/>
        <v>0</v>
      </c>
      <c r="K43" s="17">
        <f t="shared" si="3"/>
        <v>0</v>
      </c>
    </row>
    <row r="44" spans="2:11" ht="15.75" thickBot="1">
      <c r="B44" s="10">
        <v>38</v>
      </c>
      <c r="C44" s="24" t="str">
        <f>INDEX(Brasil_Mundo!$H:$H,MATCH($B44,Brasil_Mundo!$G:$G,0),1)</f>
        <v>Produtos diversos das indústrias químicas</v>
      </c>
      <c r="D44" s="20">
        <f>SUMIFS(Brasil_Mundo!$K:$K,Brasil_Mundo!$G:$G,$B44)</f>
        <v>1423629902</v>
      </c>
      <c r="E44" s="20">
        <f>SUMIFS(Brasil_EUA!$L:$L,Brasil_EUA!$G:$G,$B44)</f>
        <v>126668827</v>
      </c>
      <c r="F44" s="17">
        <f>IFERROR(E44/D44,"-")</f>
        <v>8.8975952824570548E-2</v>
      </c>
      <c r="G44" s="17">
        <f t="shared" si="0"/>
        <v>4.2238424991319565E-3</v>
      </c>
      <c r="H44" s="17">
        <f t="shared" si="1"/>
        <v>3.1378081919962064E-3</v>
      </c>
      <c r="I44" s="20">
        <f>SUMIFS(Análise_Anexo1_SH6!$D:$D,Análise_Anexo1_SH6!$A:$A,$B44)</f>
        <v>0</v>
      </c>
      <c r="J44" s="17">
        <f t="shared" si="2"/>
        <v>0</v>
      </c>
      <c r="K44" s="17">
        <f t="shared" si="3"/>
        <v>0</v>
      </c>
    </row>
    <row r="45" spans="2:11" ht="15.75" thickBot="1">
      <c r="B45" s="10" t="s">
        <v>2082</v>
      </c>
      <c r="C45" s="24" t="str">
        <f>INDEX(Brasil_Mundo!$H:$H,MATCH($B45,Brasil_Mundo!$G:$G,0),1)</f>
        <v>Frutas; cascas de frutos cítricos e de melões</v>
      </c>
      <c r="D45" s="20">
        <f>SUMIFS(Brasil_Mundo!$K:$K,Brasil_Mundo!$G:$G,$B45)</f>
        <v>1227316736</v>
      </c>
      <c r="E45" s="20">
        <f>SUMIFS(Brasil_EUA!$L:$L,Brasil_EUA!$G:$G,$B45)</f>
        <v>126453015</v>
      </c>
      <c r="F45" s="17">
        <f>IFERROR(E45/D45,"-")</f>
        <v>0.10303209537590792</v>
      </c>
      <c r="G45" s="17">
        <f t="shared" si="0"/>
        <v>3.6413906325864151E-3</v>
      </c>
      <c r="H45" s="17">
        <f t="shared" si="1"/>
        <v>3.1324621516359286E-3</v>
      </c>
      <c r="I45" s="20">
        <f>SUMIFS(Análise_Anexo1_SH6!$D:$D,Análise_Anexo1_SH6!$A:$A,$B45)</f>
        <v>1400116</v>
      </c>
      <c r="J45" s="17">
        <f t="shared" si="2"/>
        <v>1.1072223149444085E-2</v>
      </c>
      <c r="K45" s="17">
        <f t="shared" si="3"/>
        <v>1.1407943515568584E-3</v>
      </c>
    </row>
    <row r="46" spans="2:11" ht="15.75" thickBot="1">
      <c r="B46" s="10">
        <v>81</v>
      </c>
      <c r="C46" s="24" t="str">
        <f>INDEX(Brasil_Mundo!$H:$H,MATCH($B46,Brasil_Mundo!$G:$G,0),1)</f>
        <v>Outros metais comuns; ceramais (cermets); obras dessas matérias</v>
      </c>
      <c r="D46" s="20">
        <f>SUMIFS(Brasil_Mundo!$K:$K,Brasil_Mundo!$G:$G,$B46)</f>
        <v>267260342</v>
      </c>
      <c r="E46" s="20">
        <f>SUMIFS(Brasil_EUA!$L:$L,Brasil_EUA!$G:$G,$B46)</f>
        <v>121163129</v>
      </c>
      <c r="F46" s="17">
        <f>IFERROR(E46/D46,"-")</f>
        <v>0.45335244313950629</v>
      </c>
      <c r="G46" s="17">
        <f t="shared" si="0"/>
        <v>7.9294877782929666E-4</v>
      </c>
      <c r="H46" s="17">
        <f t="shared" si="1"/>
        <v>3.0014224316144739E-3</v>
      </c>
      <c r="I46" s="20">
        <f>SUMIFS(Análise_Anexo1_SH6!$D:$D,Análise_Anexo1_SH6!$A:$A,$B46)</f>
        <v>740419</v>
      </c>
      <c r="J46" s="17">
        <f t="shared" si="2"/>
        <v>6.1109266994912289E-3</v>
      </c>
      <c r="K46" s="17">
        <f t="shared" si="3"/>
        <v>2.770403549060788E-3</v>
      </c>
    </row>
    <row r="47" spans="2:11" ht="30.75" thickBot="1">
      <c r="B47" s="10">
        <v>82</v>
      </c>
      <c r="C47" s="24" t="str">
        <f>INDEX(Brasil_Mundo!$H:$H,MATCH($B47,Brasil_Mundo!$G:$G,0),1)</f>
        <v>Ferramentas, artefatos de cutelaria e talheres, e suas partes, de metais comuns</v>
      </c>
      <c r="D47" s="20">
        <f>SUMIFS(Brasil_Mundo!$K:$K,Brasil_Mundo!$G:$G,$B47)</f>
        <v>414344613</v>
      </c>
      <c r="E47" s="20">
        <f>SUMIFS(Brasil_EUA!$L:$L,Brasil_EUA!$G:$G,$B47)</f>
        <v>101850710</v>
      </c>
      <c r="F47" s="17">
        <f>IFERROR(E47/D47,"-")</f>
        <v>0.24581159451444345</v>
      </c>
      <c r="G47" s="17">
        <f t="shared" si="0"/>
        <v>1.2293408442862162E-3</v>
      </c>
      <c r="H47" s="17">
        <f t="shared" si="1"/>
        <v>2.5230200655338032E-3</v>
      </c>
      <c r="I47" s="20">
        <f>SUMIFS(Análise_Anexo1_SH6!$D:$D,Análise_Anexo1_SH6!$A:$A,$B47)</f>
        <v>0</v>
      </c>
      <c r="J47" s="17">
        <f t="shared" si="2"/>
        <v>0</v>
      </c>
      <c r="K47" s="17">
        <f t="shared" si="3"/>
        <v>0</v>
      </c>
    </row>
    <row r="48" spans="2:11" ht="30.75" thickBot="1">
      <c r="B48" s="10" t="s">
        <v>3835</v>
      </c>
      <c r="C48" s="24" t="str">
        <f>INDEX(Brasil_Mundo!$H:$H,MATCH($B48,Brasil_Mundo!$G:$G,0),1)</f>
        <v>Leite e lacticínios; ovos de aves; mel natural; produtos comestíveis de origem animal, não especificados nem compreendidos noutros Capítulos</v>
      </c>
      <c r="D48" s="20">
        <f>SUMIFS(Brasil_Mundo!$K:$K,Brasil_Mundo!$G:$G,$B48)</f>
        <v>364940744</v>
      </c>
      <c r="E48" s="20">
        <f>SUMIFS(Brasil_EUA!$L:$L,Brasil_EUA!$G:$G,$B48)</f>
        <v>97296114</v>
      </c>
      <c r="F48" s="17">
        <f>IFERROR(E48/D48,"-")</f>
        <v>0.2666079784174496</v>
      </c>
      <c r="G48" s="17">
        <f t="shared" si="0"/>
        <v>1.0827619046259928E-3</v>
      </c>
      <c r="H48" s="17">
        <f t="shared" si="1"/>
        <v>2.4101947636934917E-3</v>
      </c>
      <c r="I48" s="20">
        <f>SUMIFS(Análise_Anexo1_SH6!$D:$D,Análise_Anexo1_SH6!$A:$A,$B48)</f>
        <v>0</v>
      </c>
      <c r="J48" s="17">
        <f t="shared" si="2"/>
        <v>0</v>
      </c>
      <c r="K48" s="17">
        <f t="shared" si="3"/>
        <v>0</v>
      </c>
    </row>
    <row r="49" spans="2:11" ht="15.75" thickBot="1">
      <c r="B49" s="10">
        <v>18</v>
      </c>
      <c r="C49" s="24" t="str">
        <f>INDEX(Brasil_Mundo!$H:$H,MATCH($B49,Brasil_Mundo!$G:$G,0),1)</f>
        <v>Cacau e suas preparações</v>
      </c>
      <c r="D49" s="20">
        <f>SUMIFS(Brasil_Mundo!$K:$K,Brasil_Mundo!$G:$G,$B49)</f>
        <v>635632956</v>
      </c>
      <c r="E49" s="20">
        <f>SUMIFS(Brasil_EUA!$L:$L,Brasil_EUA!$G:$G,$B49)</f>
        <v>83989930</v>
      </c>
      <c r="F49" s="17">
        <f>IFERROR(E49/D49,"-")</f>
        <v>0.13213589573539986</v>
      </c>
      <c r="G49" s="17">
        <f t="shared" si="0"/>
        <v>1.8858928782191828E-3</v>
      </c>
      <c r="H49" s="17">
        <f t="shared" si="1"/>
        <v>2.0805773341470032E-3</v>
      </c>
      <c r="I49" s="20">
        <f>SUMIFS(Análise_Anexo1_SH6!$D:$D,Análise_Anexo1_SH6!$A:$A,$B49)</f>
        <v>0</v>
      </c>
      <c r="J49" s="17">
        <f t="shared" si="2"/>
        <v>0</v>
      </c>
      <c r="K49" s="17">
        <f t="shared" si="3"/>
        <v>0</v>
      </c>
    </row>
    <row r="50" spans="2:11" ht="30.75" thickBot="1">
      <c r="B50" s="10">
        <v>19</v>
      </c>
      <c r="C50" s="24" t="str">
        <f>INDEX(Brasil_Mundo!$H:$H,MATCH($B50,Brasil_Mundo!$G:$G,0),1)</f>
        <v>Preparações à base de cereais, farinhas, amidos, féculas ou leite; produtos de pastelaria</v>
      </c>
      <c r="D50" s="20">
        <f>SUMIFS(Brasil_Mundo!$K:$K,Brasil_Mundo!$G:$G,$B50)</f>
        <v>476808317</v>
      </c>
      <c r="E50" s="20">
        <f>SUMIFS(Brasil_EUA!$L:$L,Brasil_EUA!$G:$G,$B50)</f>
        <v>80739898</v>
      </c>
      <c r="F50" s="17">
        <f>IFERROR(E50/D50,"-")</f>
        <v>0.16933408063853048</v>
      </c>
      <c r="G50" s="17">
        <f t="shared" si="0"/>
        <v>1.4146676959052678E-3</v>
      </c>
      <c r="H50" s="17">
        <f t="shared" si="1"/>
        <v>2.0000683622446282E-3</v>
      </c>
      <c r="I50" s="20">
        <f>SUMIFS(Análise_Anexo1_SH6!$D:$D,Análise_Anexo1_SH6!$A:$A,$B50)</f>
        <v>0</v>
      </c>
      <c r="J50" s="17">
        <f t="shared" si="2"/>
        <v>0</v>
      </c>
      <c r="K50" s="17">
        <f t="shared" si="3"/>
        <v>0</v>
      </c>
    </row>
    <row r="51" spans="2:11" ht="15.75" thickBot="1">
      <c r="B51" s="10">
        <v>80</v>
      </c>
      <c r="C51" s="24" t="str">
        <f>INDEX(Brasil_Mundo!$H:$H,MATCH($B51,Brasil_Mundo!$G:$G,0),1)</f>
        <v>Estanho e suas obras</v>
      </c>
      <c r="D51" s="20">
        <f>SUMIFS(Brasil_Mundo!$K:$K,Brasil_Mundo!$G:$G,$B51)</f>
        <v>308698188</v>
      </c>
      <c r="E51" s="20">
        <f>SUMIFS(Brasil_EUA!$L:$L,Brasil_EUA!$G:$G,$B51)</f>
        <v>77985661</v>
      </c>
      <c r="F51" s="17">
        <f>IFERROR(E51/D51,"-")</f>
        <v>0.25262753081012579</v>
      </c>
      <c r="G51" s="17">
        <f t="shared" si="0"/>
        <v>9.1589290450252612E-4</v>
      </c>
      <c r="H51" s="17">
        <f t="shared" si="1"/>
        <v>1.9318410988683038E-3</v>
      </c>
      <c r="I51" s="20">
        <f>SUMIFS(Análise_Anexo1_SH6!$D:$D,Análise_Anexo1_SH6!$A:$A,$B51)</f>
        <v>0</v>
      </c>
      <c r="J51" s="17">
        <f t="shared" si="2"/>
        <v>0</v>
      </c>
      <c r="K51" s="17">
        <f t="shared" si="3"/>
        <v>0</v>
      </c>
    </row>
    <row r="52" spans="2:11" ht="30.75" thickBot="1">
      <c r="B52" s="10">
        <v>12</v>
      </c>
      <c r="C52" s="24" t="str">
        <f>INDEX(Brasil_Mundo!$H:$H,MATCH($B52,Brasil_Mundo!$G:$G,0),1)</f>
        <v>Sementes e frutos oleaginosos; grãos, sementes e frutos diversos; plantas industriais ou medicinais; palhas e forragens</v>
      </c>
      <c r="D52" s="20">
        <f>SUMIFS(Brasil_Mundo!$K:$K,Brasil_Mundo!$G:$G,$B52)</f>
        <v>43837204740</v>
      </c>
      <c r="E52" s="20">
        <f>SUMIFS(Brasil_EUA!$L:$L,Brasil_EUA!$G:$G,$B52)</f>
        <v>74134821</v>
      </c>
      <c r="F52" s="17">
        <f>IFERROR(E52/D52,"-")</f>
        <v>1.6911393287892379E-3</v>
      </c>
      <c r="G52" s="17">
        <f t="shared" si="0"/>
        <v>0.13006291042625268</v>
      </c>
      <c r="H52" s="17">
        <f t="shared" si="1"/>
        <v>1.8364490629251063E-3</v>
      </c>
      <c r="I52" s="20">
        <f>SUMIFS(Análise_Anexo1_SH6!$D:$D,Análise_Anexo1_SH6!$A:$A,$B52)</f>
        <v>0</v>
      </c>
      <c r="J52" s="17">
        <f t="shared" si="2"/>
        <v>0</v>
      </c>
      <c r="K52" s="17">
        <f t="shared" si="3"/>
        <v>0</v>
      </c>
    </row>
    <row r="53" spans="2:11" ht="15.75" thickBot="1">
      <c r="B53" s="10">
        <v>79</v>
      </c>
      <c r="C53" s="24" t="str">
        <f>INDEX(Brasil_Mundo!$H:$H,MATCH($B53,Brasil_Mundo!$G:$G,0),1)</f>
        <v>Zinco e suas obras</v>
      </c>
      <c r="D53" s="20">
        <f>SUMIFS(Brasil_Mundo!$K:$K,Brasil_Mundo!$G:$G,$B53)</f>
        <v>312377397</v>
      </c>
      <c r="E53" s="20">
        <f>SUMIFS(Brasil_EUA!$L:$L,Brasil_EUA!$G:$G,$B53)</f>
        <v>71087262</v>
      </c>
      <c r="F53" s="17">
        <f>IFERROR(E53/D53,"-")</f>
        <v>0.22756852026652877</v>
      </c>
      <c r="G53" s="17">
        <f t="shared" si="0"/>
        <v>9.2680894336596715E-4</v>
      </c>
      <c r="H53" s="17">
        <f t="shared" si="1"/>
        <v>1.7609557010437986E-3</v>
      </c>
      <c r="I53" s="20">
        <f>SUMIFS(Análise_Anexo1_SH6!$D:$D,Análise_Anexo1_SH6!$A:$A,$B53)</f>
        <v>0</v>
      </c>
      <c r="J53" s="17">
        <f t="shared" si="2"/>
        <v>0</v>
      </c>
      <c r="K53" s="17">
        <f t="shared" si="3"/>
        <v>0</v>
      </c>
    </row>
    <row r="54" spans="2:11" ht="15.75" thickBot="1">
      <c r="B54" s="10">
        <v>25</v>
      </c>
      <c r="C54" s="24" t="str">
        <f>INDEX(Brasil_Mundo!$H:$H,MATCH($B54,Brasil_Mundo!$G:$G,0),1)</f>
        <v>Sal; enxofre; terras e pedras; gesso, cal e cimento</v>
      </c>
      <c r="D54" s="20">
        <f>SUMIFS(Brasil_Mundo!$K:$K,Brasil_Mundo!$G:$G,$B54)</f>
        <v>1018806961</v>
      </c>
      <c r="E54" s="20">
        <f>SUMIFS(Brasil_EUA!$L:$L,Brasil_EUA!$G:$G,$B54)</f>
        <v>58134901</v>
      </c>
      <c r="F54" s="17">
        <f>IFERROR(E54/D54,"-")</f>
        <v>5.7061743024349049E-2</v>
      </c>
      <c r="G54" s="17">
        <f t="shared" si="0"/>
        <v>3.0227520047434869E-3</v>
      </c>
      <c r="H54" s="17">
        <f t="shared" si="1"/>
        <v>1.4401030854946533E-3</v>
      </c>
      <c r="I54" s="20">
        <f>SUMIFS(Análise_Anexo1_SH6!$D:$D,Análise_Anexo1_SH6!$A:$A,$B54)</f>
        <v>719709</v>
      </c>
      <c r="J54" s="17">
        <f t="shared" si="2"/>
        <v>1.2379981519191027E-2</v>
      </c>
      <c r="K54" s="17">
        <f t="shared" si="3"/>
        <v>7.0642332409426875E-4</v>
      </c>
    </row>
    <row r="55" spans="2:11" ht="30.75" thickBot="1">
      <c r="B55" s="10">
        <v>23</v>
      </c>
      <c r="C55" s="24" t="str">
        <f>INDEX(Brasil_Mundo!$H:$H,MATCH($B55,Brasil_Mundo!$G:$G,0),1)</f>
        <v>Resíduos e desperdícios das indústrias alimentares; alimentos preparados para animais</v>
      </c>
      <c r="D55" s="20">
        <f>SUMIFS(Brasil_Mundo!$K:$K,Brasil_Mundo!$G:$G,$B55)</f>
        <v>10698594193</v>
      </c>
      <c r="E55" s="20">
        <f>SUMIFS(Brasil_EUA!$L:$L,Brasil_EUA!$G:$G,$B55)</f>
        <v>48787767</v>
      </c>
      <c r="F55" s="17">
        <f>IFERROR(E55/D55,"-")</f>
        <v>4.5602035295367518E-3</v>
      </c>
      <c r="G55" s="17">
        <f t="shared" si="0"/>
        <v>3.1742222307831067E-2</v>
      </c>
      <c r="H55" s="17">
        <f t="shared" si="1"/>
        <v>1.2085582426827257E-3</v>
      </c>
      <c r="I55" s="20">
        <f>SUMIFS(Análise_Anexo1_SH6!$D:$D,Análise_Anexo1_SH6!$A:$A,$B55)</f>
        <v>0</v>
      </c>
      <c r="J55" s="17">
        <f t="shared" si="2"/>
        <v>0</v>
      </c>
      <c r="K55" s="17">
        <f t="shared" si="3"/>
        <v>0</v>
      </c>
    </row>
    <row r="56" spans="2:11" ht="15.75" thickBot="1">
      <c r="B56" s="10">
        <v>96</v>
      </c>
      <c r="C56" s="24" t="str">
        <f>INDEX(Brasil_Mundo!$H:$H,MATCH($B56,Brasil_Mundo!$G:$G,0),1)</f>
        <v>Obras diversas</v>
      </c>
      <c r="D56" s="20">
        <f>SUMIFS(Brasil_Mundo!$K:$K,Brasil_Mundo!$G:$G,$B56)</f>
        <v>182041869</v>
      </c>
      <c r="E56" s="20">
        <f>SUMIFS(Brasil_EUA!$L:$L,Brasil_EUA!$G:$G,$B56)</f>
        <v>45890688</v>
      </c>
      <c r="F56" s="17">
        <f>IFERROR(E56/D56,"-")</f>
        <v>0.25208864450847845</v>
      </c>
      <c r="G56" s="17">
        <f t="shared" si="0"/>
        <v>5.4010960420499256E-4</v>
      </c>
      <c r="H56" s="17">
        <f t="shared" si="1"/>
        <v>1.1367925333574142E-3</v>
      </c>
      <c r="I56" s="20">
        <f>SUMIFS(Análise_Anexo1_SH6!$D:$D,Análise_Anexo1_SH6!$A:$A,$B56)</f>
        <v>51091</v>
      </c>
      <c r="J56" s="17">
        <f t="shared" si="2"/>
        <v>1.1133195475299912E-3</v>
      </c>
      <c r="K56" s="17">
        <f t="shared" si="3"/>
        <v>2.8065521564162802E-4</v>
      </c>
    </row>
    <row r="57" spans="2:11" ht="15.75" thickBot="1">
      <c r="B57" s="10">
        <v>89</v>
      </c>
      <c r="C57" s="24" t="str">
        <f>INDEX(Brasil_Mundo!$H:$H,MATCH($B57,Brasil_Mundo!$G:$G,0),1)</f>
        <v>Embarcações e estruturas flutuantes</v>
      </c>
      <c r="D57" s="20">
        <f>SUMIFS(Brasil_Mundo!$K:$K,Brasil_Mundo!$G:$G,$B57)</f>
        <v>642443834</v>
      </c>
      <c r="E57" s="20">
        <f>SUMIFS(Brasil_EUA!$L:$L,Brasil_EUA!$G:$G,$B57)</f>
        <v>44319777</v>
      </c>
      <c r="F57" s="17">
        <f>IFERROR(E57/D57,"-")</f>
        <v>6.8986228296495727E-2</v>
      </c>
      <c r="G57" s="17">
        <f t="shared" si="0"/>
        <v>1.9061004306964015E-3</v>
      </c>
      <c r="H57" s="17">
        <f t="shared" si="1"/>
        <v>1.0978783228019081E-3</v>
      </c>
      <c r="I57" s="20">
        <f>SUMIFS(Análise_Anexo1_SH6!$D:$D,Análise_Anexo1_SH6!$A:$A,$B57)</f>
        <v>0</v>
      </c>
      <c r="J57" s="17">
        <f t="shared" si="2"/>
        <v>0</v>
      </c>
      <c r="K57" s="17">
        <f t="shared" si="3"/>
        <v>0</v>
      </c>
    </row>
    <row r="58" spans="2:11" ht="30.75" thickBot="1">
      <c r="B58" s="10">
        <v>11</v>
      </c>
      <c r="C58" s="24" t="str">
        <f>INDEX(Brasil_Mundo!$H:$H,MATCH($B58,Brasil_Mundo!$G:$G,0),1)</f>
        <v>Produtos da indústria de moagem; malte; amidos e féculas; inulina; glúten de trigo</v>
      </c>
      <c r="D58" s="20">
        <f>SUMIFS(Brasil_Mundo!$K:$K,Brasil_Mundo!$G:$G,$B58)</f>
        <v>117610350</v>
      </c>
      <c r="E58" s="20">
        <f>SUMIFS(Brasil_EUA!$L:$L,Brasil_EUA!$G:$G,$B58)</f>
        <v>34250239</v>
      </c>
      <c r="F58" s="17">
        <f>IFERROR(E58/D58,"-")</f>
        <v>0.29121789876486209</v>
      </c>
      <c r="G58" s="17">
        <f t="shared" si="0"/>
        <v>3.4894433867249869E-4</v>
      </c>
      <c r="H58" s="17">
        <f t="shared" si="1"/>
        <v>8.4843827054645392E-4</v>
      </c>
      <c r="I58" s="20">
        <f>SUMIFS(Análise_Anexo1_SH6!$D:$D,Análise_Anexo1_SH6!$A:$A,$B58)</f>
        <v>0</v>
      </c>
      <c r="J58" s="17">
        <f t="shared" si="2"/>
        <v>0</v>
      </c>
      <c r="K58" s="17">
        <f t="shared" si="3"/>
        <v>0</v>
      </c>
    </row>
    <row r="59" spans="2:11" ht="15.75" thickBot="1">
      <c r="B59" s="10">
        <v>70</v>
      </c>
      <c r="C59" s="24" t="str">
        <f>INDEX(Brasil_Mundo!$H:$H,MATCH($B59,Brasil_Mundo!$G:$G,0),1)</f>
        <v>Vidro e suas obras</v>
      </c>
      <c r="D59" s="20">
        <f>SUMIFS(Brasil_Mundo!$K:$K,Brasil_Mundo!$G:$G,$B59)</f>
        <v>230384231</v>
      </c>
      <c r="E59" s="20">
        <f>SUMIFS(Brasil_EUA!$L:$L,Brasil_EUA!$G:$G,$B59)</f>
        <v>31266600</v>
      </c>
      <c r="F59" s="17">
        <f>IFERROR(E59/D59,"-")</f>
        <v>0.13571501775223496</v>
      </c>
      <c r="G59" s="17">
        <f t="shared" si="0"/>
        <v>6.8353910286694298E-4</v>
      </c>
      <c r="H59" s="17">
        <f t="shared" si="1"/>
        <v>7.7452831876203122E-4</v>
      </c>
      <c r="I59" s="20">
        <f>SUMIFS(Análise_Anexo1_SH6!$D:$D,Análise_Anexo1_SH6!$A:$A,$B59)</f>
        <v>735340</v>
      </c>
      <c r="J59" s="17">
        <f t="shared" si="2"/>
        <v>2.3518387032808171E-2</v>
      </c>
      <c r="K59" s="17">
        <f t="shared" si="3"/>
        <v>3.1917983136614935E-3</v>
      </c>
    </row>
    <row r="60" spans="2:11" ht="45.75" thickBot="1">
      <c r="B60" s="10">
        <v>86</v>
      </c>
      <c r="C60" s="24" t="str">
        <f>INDEX(Brasil_Mundo!$H:$H,MATCH($B60,Brasil_Mundo!$G:$G,0),1)</f>
        <v>Veículos e material para vias férreas ou semelhantes, e suas partes; aparelhos mecânicos (incluindo os eletromecânicos) de sinalização para vias de comunicação</v>
      </c>
      <c r="D60" s="20">
        <f>SUMIFS(Brasil_Mundo!$K:$K,Brasil_Mundo!$G:$G,$B60)</f>
        <v>114577874</v>
      </c>
      <c r="E60" s="20">
        <f>SUMIFS(Brasil_EUA!$L:$L,Brasil_EUA!$G:$G,$B60)</f>
        <v>31188941</v>
      </c>
      <c r="F60" s="17">
        <f>IFERROR(E60/D60,"-")</f>
        <v>0.27220736352639952</v>
      </c>
      <c r="G60" s="17">
        <f t="shared" si="0"/>
        <v>3.399471259921502E-4</v>
      </c>
      <c r="H60" s="17">
        <f t="shared" si="1"/>
        <v>7.7260456962695615E-4</v>
      </c>
      <c r="I60" s="20">
        <f>SUMIFS(Análise_Anexo1_SH6!$D:$D,Análise_Anexo1_SH6!$A:$A,$B60)</f>
        <v>0</v>
      </c>
      <c r="J60" s="17">
        <f t="shared" si="2"/>
        <v>0</v>
      </c>
      <c r="K60" s="17">
        <f t="shared" si="3"/>
        <v>0</v>
      </c>
    </row>
    <row r="61" spans="2:11" ht="15.75" thickBot="1">
      <c r="B61" s="10">
        <v>13</v>
      </c>
      <c r="C61" s="24" t="str">
        <f>INDEX(Brasil_Mundo!$H:$H,MATCH($B61,Brasil_Mundo!$G:$G,0),1)</f>
        <v>Gomas, resinas e outros sucos e extratos vegetais</v>
      </c>
      <c r="D61" s="20">
        <f>SUMIFS(Brasil_Mundo!$K:$K,Brasil_Mundo!$G:$G,$B61)</f>
        <v>182452785</v>
      </c>
      <c r="E61" s="20">
        <f>SUMIFS(Brasil_EUA!$L:$L,Brasil_EUA!$G:$G,$B61)</f>
        <v>29679616</v>
      </c>
      <c r="F61" s="17">
        <f>IFERROR(E61/D61,"-")</f>
        <v>0.16267011764166822</v>
      </c>
      <c r="G61" s="17">
        <f t="shared" si="0"/>
        <v>5.4132877251687956E-4</v>
      </c>
      <c r="H61" s="17">
        <f t="shared" si="1"/>
        <v>7.3521595190979144E-4</v>
      </c>
      <c r="I61" s="20">
        <f>SUMIFS(Análise_Anexo1_SH6!$D:$D,Análise_Anexo1_SH6!$A:$A,$B61)</f>
        <v>0</v>
      </c>
      <c r="J61" s="17">
        <f t="shared" si="2"/>
        <v>0</v>
      </c>
      <c r="K61" s="17">
        <f t="shared" si="3"/>
        <v>0</v>
      </c>
    </row>
    <row r="62" spans="2:11" ht="15.75" thickBot="1">
      <c r="B62" s="10">
        <v>10</v>
      </c>
      <c r="C62" s="24" t="str">
        <f>INDEX(Brasil_Mundo!$H:$H,MATCH($B62,Brasil_Mundo!$G:$G,0),1)</f>
        <v>Cereais</v>
      </c>
      <c r="D62" s="20">
        <f>SUMIFS(Brasil_Mundo!$K:$K,Brasil_Mundo!$G:$G,$B62)</f>
        <v>9392100765</v>
      </c>
      <c r="E62" s="20">
        <f>SUMIFS(Brasil_EUA!$L:$L,Brasil_EUA!$G:$G,$B62)</f>
        <v>23273956</v>
      </c>
      <c r="F62" s="17">
        <f>IFERROR(E62/D62,"-")</f>
        <v>2.4780351683119958E-3</v>
      </c>
      <c r="G62" s="17">
        <f t="shared" si="0"/>
        <v>2.7865918179721377E-2</v>
      </c>
      <c r="H62" s="17">
        <f t="shared" si="1"/>
        <v>5.7653656015113543E-4</v>
      </c>
      <c r="I62" s="20">
        <f>SUMIFS(Análise_Anexo1_SH6!$D:$D,Análise_Anexo1_SH6!$A:$A,$B62)</f>
        <v>0</v>
      </c>
      <c r="J62" s="17">
        <f t="shared" si="2"/>
        <v>0</v>
      </c>
      <c r="K62" s="17">
        <f t="shared" si="3"/>
        <v>0</v>
      </c>
    </row>
    <row r="63" spans="2:11" ht="15.75" thickBot="1">
      <c r="B63" s="10">
        <v>75</v>
      </c>
      <c r="C63" s="24" t="str">
        <f>INDEX(Brasil_Mundo!$H:$H,MATCH($B63,Brasil_Mundo!$G:$G,0),1)</f>
        <v>Níquel e suas obras</v>
      </c>
      <c r="D63" s="20">
        <f>SUMIFS(Brasil_Mundo!$K:$K,Brasil_Mundo!$G:$G,$B63)</f>
        <v>63151649</v>
      </c>
      <c r="E63" s="20">
        <f>SUMIFS(Brasil_EUA!$L:$L,Brasil_EUA!$G:$G,$B63)</f>
        <v>19399835</v>
      </c>
      <c r="F63" s="17">
        <f>IFERROR(E63/D63,"-")</f>
        <v>0.30719443288012954</v>
      </c>
      <c r="G63" s="17">
        <f t="shared" si="0"/>
        <v>1.8736795185443086E-4</v>
      </c>
      <c r="H63" s="17">
        <f t="shared" si="1"/>
        <v>4.805678131555977E-4</v>
      </c>
      <c r="I63" s="20">
        <f>SUMIFS(Análise_Anexo1_SH6!$D:$D,Análise_Anexo1_SH6!$A:$A,$B63)</f>
        <v>0</v>
      </c>
      <c r="J63" s="17">
        <f t="shared" si="2"/>
        <v>0</v>
      </c>
      <c r="K63" s="17">
        <f t="shared" si="3"/>
        <v>0</v>
      </c>
    </row>
    <row r="64" spans="2:11" ht="30.75" thickBot="1">
      <c r="B64" s="10">
        <v>42</v>
      </c>
      <c r="C64" s="24" t="str">
        <f>INDEX(Brasil_Mundo!$H:$H,MATCH($B64,Brasil_Mundo!$G:$G,0),1)</f>
        <v>Obras de couro; artigos de correeiro ou de seleiro; artigos de viagem, bolsas e artefatos semelhantes; obras de tripa</v>
      </c>
      <c r="D64" s="20">
        <f>SUMIFS(Brasil_Mundo!$K:$K,Brasil_Mundo!$G:$G,$B64)</f>
        <v>44619745</v>
      </c>
      <c r="E64" s="20">
        <f>SUMIFS(Brasil_EUA!$L:$L,Brasil_EUA!$G:$G,$B64)</f>
        <v>15751842</v>
      </c>
      <c r="F64" s="17">
        <f>IFERROR(E64/D64,"-")</f>
        <v>0.35302402557432816</v>
      </c>
      <c r="G64" s="17">
        <f t="shared" si="0"/>
        <v>1.3238467031822054E-4</v>
      </c>
      <c r="H64" s="17">
        <f t="shared" si="1"/>
        <v>3.9020065186701311E-4</v>
      </c>
      <c r="I64" s="20">
        <f>SUMIFS(Análise_Anexo1_SH6!$D:$D,Análise_Anexo1_SH6!$A:$A,$B64)</f>
        <v>0</v>
      </c>
      <c r="J64" s="17">
        <f t="shared" si="2"/>
        <v>0</v>
      </c>
      <c r="K64" s="17">
        <f t="shared" si="3"/>
        <v>0</v>
      </c>
    </row>
    <row r="65" spans="2:11" ht="30.75" thickBot="1">
      <c r="B65" s="10">
        <v>56</v>
      </c>
      <c r="C65" s="24" t="str">
        <f>INDEX(Brasil_Mundo!$H:$H,MATCH($B65,Brasil_Mundo!$G:$G,0),1)</f>
        <v>Pastas (ouates), feltros e falsos tecidos; fios especiais; cordéis, cordas e cabos; artigos de cordoaria</v>
      </c>
      <c r="D65" s="20">
        <f>SUMIFS(Brasil_Mundo!$K:$K,Brasil_Mundo!$G:$G,$B65)</f>
        <v>126215423</v>
      </c>
      <c r="E65" s="20">
        <f>SUMIFS(Brasil_EUA!$L:$L,Brasil_EUA!$G:$G,$B65)</f>
        <v>15738010</v>
      </c>
      <c r="F65" s="17">
        <f>IFERROR(E65/D65,"-")</f>
        <v>0.12469165515532915</v>
      </c>
      <c r="G65" s="17">
        <f t="shared" si="0"/>
        <v>3.7447518274543595E-4</v>
      </c>
      <c r="H65" s="17">
        <f t="shared" si="1"/>
        <v>3.8985800905631042E-4</v>
      </c>
      <c r="I65" s="20">
        <f>SUMIFS(Análise_Anexo1_SH6!$D:$D,Análise_Anexo1_SH6!$A:$A,$B65)</f>
        <v>11459120</v>
      </c>
      <c r="J65" s="17">
        <f t="shared" si="2"/>
        <v>0.72811746847282466</v>
      </c>
      <c r="K65" s="17">
        <f t="shared" si="3"/>
        <v>9.079017229138471E-2</v>
      </c>
    </row>
    <row r="66" spans="2:11" ht="30.75" thickBot="1">
      <c r="B66" s="10">
        <v>32</v>
      </c>
      <c r="C66" s="24" t="str">
        <f>INDEX(Brasil_Mundo!$H:$H,MATCH($B66,Brasil_Mundo!$G:$G,0),1)</f>
        <v>Extratos tanantes e tintoriais; taninos e seus derivados; pigmentos e outras matérias corantes; tintas e vernizes; mástiques; tintas de escrever</v>
      </c>
      <c r="D66" s="20">
        <f>SUMIFS(Brasil_Mundo!$K:$K,Brasil_Mundo!$G:$G,$B66)</f>
        <v>473605333</v>
      </c>
      <c r="E66" s="20">
        <f>SUMIFS(Brasil_EUA!$L:$L,Brasil_EUA!$G:$G,$B66)</f>
        <v>15621664</v>
      </c>
      <c r="F66" s="17">
        <f>IFERROR(E66/D66,"-")</f>
        <v>3.2984561007888817E-2</v>
      </c>
      <c r="G66" s="17">
        <f t="shared" si="0"/>
        <v>1.4051645940638176E-3</v>
      </c>
      <c r="H66" s="17">
        <f t="shared" si="1"/>
        <v>3.869759153277091E-4</v>
      </c>
      <c r="I66" s="20">
        <f>SUMIFS(Análise_Anexo1_SH6!$D:$D,Análise_Anexo1_SH6!$A:$A,$B66)</f>
        <v>0</v>
      </c>
      <c r="J66" s="17">
        <f t="shared" si="2"/>
        <v>0</v>
      </c>
      <c r="K66" s="17">
        <f t="shared" si="3"/>
        <v>0</v>
      </c>
    </row>
    <row r="67" spans="2:11" ht="15.75" thickBot="1">
      <c r="B67" s="10" t="s">
        <v>1488</v>
      </c>
      <c r="C67" s="24" t="str">
        <f>INDEX(Brasil_Mundo!$H:$H,MATCH($B67,Brasil_Mundo!$G:$G,0),1)</f>
        <v>Produtos hortícolas, plantas, raízes e tubérculos, comestíveis.</v>
      </c>
      <c r="D67" s="20">
        <f>SUMIFS(Brasil_Mundo!$K:$K,Brasil_Mundo!$G:$G,$B67)</f>
        <v>417789345</v>
      </c>
      <c r="E67" s="20">
        <f>SUMIFS(Brasil_EUA!$L:$L,Brasil_EUA!$G:$G,$B67)</f>
        <v>15569623</v>
      </c>
      <c r="F67" s="17">
        <f>IFERROR(E67/D67,"-")</f>
        <v>3.7266682806379375E-2</v>
      </c>
      <c r="G67" s="17">
        <f t="shared" si="0"/>
        <v>1.2395612009949923E-3</v>
      </c>
      <c r="H67" s="17">
        <f t="shared" si="1"/>
        <v>3.8568676881876038E-4</v>
      </c>
      <c r="I67" s="20">
        <f>SUMIFS(Análise_Anexo1_SH6!$D:$D,Análise_Anexo1_SH6!$A:$A,$B67)</f>
        <v>0</v>
      </c>
      <c r="J67" s="17">
        <f t="shared" si="2"/>
        <v>0</v>
      </c>
      <c r="K67" s="17">
        <f t="shared" si="3"/>
        <v>0</v>
      </c>
    </row>
    <row r="68" spans="2:11" ht="15.75" thickBot="1">
      <c r="B68" s="10">
        <v>61</v>
      </c>
      <c r="C68" s="24" t="str">
        <f>INDEX(Brasil_Mundo!$H:$H,MATCH($B68,Brasil_Mundo!$G:$G,0),1)</f>
        <v>Vestuário e seus acessórios, de malha</v>
      </c>
      <c r="D68" s="20">
        <f>SUMIFS(Brasil_Mundo!$K:$K,Brasil_Mundo!$G:$G,$B68)</f>
        <v>121368383</v>
      </c>
      <c r="E68" s="20">
        <f>SUMIFS(Brasil_EUA!$L:$L,Brasil_EUA!$G:$G,$B68)</f>
        <v>14701427</v>
      </c>
      <c r="F68" s="17">
        <f>IFERROR(E68/D68,"-")</f>
        <v>0.12113061603531457</v>
      </c>
      <c r="G68" s="17">
        <f t="shared" ref="G68:G99" si="4">D68/D$3</f>
        <v>3.6009424461100179E-4</v>
      </c>
      <c r="H68" s="17">
        <f t="shared" ref="H68:H99" si="5">E68/E$3</f>
        <v>3.6418003677127458E-4</v>
      </c>
      <c r="I68" s="20">
        <f>SUMIFS(Análise_Anexo1_SH6!$D:$D,Análise_Anexo1_SH6!$A:$A,$B68)</f>
        <v>0</v>
      </c>
      <c r="J68" s="17">
        <f t="shared" ref="J68:K99" si="6">I68/E68</f>
        <v>0</v>
      </c>
      <c r="K68" s="17">
        <f t="shared" ref="K68:K99" si="7">I68/D68</f>
        <v>0</v>
      </c>
    </row>
    <row r="69" spans="2:11" ht="60.75" thickBot="1">
      <c r="B69" s="10">
        <v>34</v>
      </c>
      <c r="C69" s="24" t="str">
        <f>INDEX(Brasil_Mundo!$H:$H,MATCH($B69,Brasil_Mundo!$G:$G,0),1)</f>
        <v>Sabões, agentes orgânicos de superfície, preparações para lavagem, preparações lubrificantes, ceras artificiais, ceras preparadas, produtos de conservação e limpeza, velas e artigos semelhantes, massas ou pastas para modelar, "ceras" para dentistas e Comp</v>
      </c>
      <c r="D69" s="20">
        <f>SUMIFS(Brasil_Mundo!$K:$K,Brasil_Mundo!$G:$G,$B69)</f>
        <v>402004871</v>
      </c>
      <c r="E69" s="20">
        <f>SUMIFS(Brasil_EUA!$L:$L,Brasil_EUA!$G:$G,$B69)</f>
        <v>14311806</v>
      </c>
      <c r="F69" s="17">
        <f>IFERROR(E69/D69,"-")</f>
        <v>3.5601076087458654E-2</v>
      </c>
      <c r="G69" s="17">
        <f t="shared" si="4"/>
        <v>1.1927294141563063E-3</v>
      </c>
      <c r="H69" s="17">
        <f t="shared" si="5"/>
        <v>3.545284437587826E-4</v>
      </c>
      <c r="I69" s="20">
        <f>SUMIFS(Análise_Anexo1_SH6!$D:$D,Análise_Anexo1_SH6!$A:$A,$B69)</f>
        <v>0</v>
      </c>
      <c r="J69" s="17">
        <f t="shared" si="6"/>
        <v>0</v>
      </c>
      <c r="K69" s="17">
        <f t="shared" si="7"/>
        <v>0</v>
      </c>
    </row>
    <row r="70" spans="2:11" ht="15.75" thickBot="1">
      <c r="B70" s="10">
        <v>43</v>
      </c>
      <c r="C70" s="24" t="str">
        <f>INDEX(Brasil_Mundo!$H:$H,MATCH($B70,Brasil_Mundo!$G:$G,0),1)</f>
        <v>Peles com pelo e suas obras; peles com pelo artificiais</v>
      </c>
      <c r="D70" s="20">
        <f>SUMIFS(Brasil_Mundo!$K:$K,Brasil_Mundo!$G:$G,$B70)</f>
        <v>24656176</v>
      </c>
      <c r="E70" s="20">
        <f>SUMIFS(Brasil_EUA!$L:$L,Brasil_EUA!$G:$G,$B70)</f>
        <v>13442394</v>
      </c>
      <c r="F70" s="17">
        <f>IFERROR(E70/D70,"-")</f>
        <v>0.54519378836361321</v>
      </c>
      <c r="G70" s="17">
        <f t="shared" si="4"/>
        <v>7.3153706527637525E-5</v>
      </c>
      <c r="H70" s="17">
        <f t="shared" si="5"/>
        <v>3.3299158926639982E-4</v>
      </c>
      <c r="I70" s="20">
        <f>SUMIFS(Análise_Anexo1_SH6!$D:$D,Análise_Anexo1_SH6!$A:$A,$B70)</f>
        <v>0</v>
      </c>
      <c r="J70" s="17">
        <f t="shared" si="6"/>
        <v>0</v>
      </c>
      <c r="K70" s="17">
        <f t="shared" si="7"/>
        <v>0</v>
      </c>
    </row>
    <row r="71" spans="2:11" ht="30.75" thickBot="1">
      <c r="B71" s="10">
        <v>36</v>
      </c>
      <c r="C71" s="24" t="str">
        <f>INDEX(Brasil_Mundo!$H:$H,MATCH($B71,Brasil_Mundo!$G:$G,0),1)</f>
        <v>Pólvoras e explosivos; artigos de pirotecnia; fósforos; ligas pirofóricas; matérias inflamáveis</v>
      </c>
      <c r="D71" s="20">
        <f>SUMIFS(Brasil_Mundo!$K:$K,Brasil_Mundo!$G:$G,$B71)</f>
        <v>65037903</v>
      </c>
      <c r="E71" s="20">
        <f>SUMIFS(Brasil_EUA!$L:$L,Brasil_EUA!$G:$G,$B71)</f>
        <v>12810572</v>
      </c>
      <c r="F71" s="17">
        <f>IFERROR(E71/D71,"-")</f>
        <v>0.19697086482016493</v>
      </c>
      <c r="G71" s="17">
        <f t="shared" si="4"/>
        <v>1.9296437814342971E-4</v>
      </c>
      <c r="H71" s="17">
        <f t="shared" si="5"/>
        <v>3.1734025425022075E-4</v>
      </c>
      <c r="I71" s="20">
        <f>SUMIFS(Análise_Anexo1_SH6!$D:$D,Análise_Anexo1_SH6!$A:$A,$B71)</f>
        <v>0</v>
      </c>
      <c r="J71" s="17">
        <f t="shared" si="6"/>
        <v>0</v>
      </c>
      <c r="K71" s="17">
        <f t="shared" si="7"/>
        <v>0</v>
      </c>
    </row>
    <row r="72" spans="2:11" ht="30.75" thickBot="1">
      <c r="B72" s="10">
        <v>49</v>
      </c>
      <c r="C72" s="24" t="str">
        <f>INDEX(Brasil_Mundo!$H:$H,MATCH($B72,Brasil_Mundo!$G:$G,0),1)</f>
        <v>Livros, jornais, gravuras e outros produtos das indústrias gráficas; textos manuscritos ou datilografados, planos e plantas</v>
      </c>
      <c r="D72" s="20">
        <f>SUMIFS(Brasil_Mundo!$K:$K,Brasil_Mundo!$G:$G,$B72)</f>
        <v>87617879</v>
      </c>
      <c r="E72" s="20">
        <f>SUMIFS(Brasil_EUA!$L:$L,Brasil_EUA!$G:$G,$B72)</f>
        <v>10331183</v>
      </c>
      <c r="F72" s="17">
        <f>IFERROR(E72/D72,"-")</f>
        <v>0.11791181340968092</v>
      </c>
      <c r="G72" s="17">
        <f t="shared" si="4"/>
        <v>2.5995809759550933E-4</v>
      </c>
      <c r="H72" s="17">
        <f t="shared" si="5"/>
        <v>2.5592145611652301E-4</v>
      </c>
      <c r="I72" s="20">
        <f>SUMIFS(Análise_Anexo1_SH6!$D:$D,Análise_Anexo1_SH6!$A:$A,$B72)</f>
        <v>0</v>
      </c>
      <c r="J72" s="17">
        <f t="shared" si="6"/>
        <v>0</v>
      </c>
      <c r="K72" s="17">
        <f t="shared" si="7"/>
        <v>0</v>
      </c>
    </row>
    <row r="73" spans="2:11" ht="15.75" thickBot="1">
      <c r="B73" s="10">
        <v>83</v>
      </c>
      <c r="C73" s="24" t="str">
        <f>INDEX(Brasil_Mundo!$H:$H,MATCH($B73,Brasil_Mundo!$G:$G,0),1)</f>
        <v>Obras diversas de metais comuns</v>
      </c>
      <c r="D73" s="20">
        <f>SUMIFS(Brasil_Mundo!$K:$K,Brasil_Mundo!$G:$G,$B73)</f>
        <v>215509451</v>
      </c>
      <c r="E73" s="20">
        <f>SUMIFS(Brasil_EUA!$L:$L,Brasil_EUA!$G:$G,$B73)</f>
        <v>9631106</v>
      </c>
      <c r="F73" s="17">
        <f>IFERROR(E73/D73,"-")</f>
        <v>4.4689947263612119E-2</v>
      </c>
      <c r="G73" s="17">
        <f t="shared" si="4"/>
        <v>6.3940633504507266E-4</v>
      </c>
      <c r="H73" s="17">
        <f t="shared" si="5"/>
        <v>2.3857932547827112E-4</v>
      </c>
      <c r="I73" s="20">
        <f>SUMIFS(Análise_Anexo1_SH6!$D:$D,Análise_Anexo1_SH6!$A:$A,$B73)</f>
        <v>4732614</v>
      </c>
      <c r="J73" s="17">
        <f t="shared" si="6"/>
        <v>0.49138842413321998</v>
      </c>
      <c r="K73" s="17">
        <f t="shared" si="7"/>
        <v>2.1960122760463066E-2</v>
      </c>
    </row>
    <row r="74" spans="2:11" ht="30.75" thickBot="1">
      <c r="B74" s="10">
        <v>95</v>
      </c>
      <c r="C74" s="24" t="str">
        <f>INDEX(Brasil_Mundo!$H:$H,MATCH($B74,Brasil_Mundo!$G:$G,0),1)</f>
        <v>Brinquedos, jogos, artigos para divertimento ou para esporte; suas partes e acessórios</v>
      </c>
      <c r="D74" s="20">
        <f>SUMIFS(Brasil_Mundo!$K:$K,Brasil_Mundo!$G:$G,$B74)</f>
        <v>40404341</v>
      </c>
      <c r="E74" s="20">
        <f>SUMIFS(Brasil_EUA!$L:$L,Brasil_EUA!$G:$G,$B74)</f>
        <v>8506617</v>
      </c>
      <c r="F74" s="17">
        <f>IFERROR(E74/D74,"-")</f>
        <v>0.21053720440583351</v>
      </c>
      <c r="G74" s="17">
        <f t="shared" si="4"/>
        <v>1.1987776628284096E-4</v>
      </c>
      <c r="H74" s="17">
        <f t="shared" si="5"/>
        <v>2.10723767962059E-4</v>
      </c>
      <c r="I74" s="20">
        <f>SUMIFS(Análise_Anexo1_SH6!$D:$D,Análise_Anexo1_SH6!$A:$A,$B74)</f>
        <v>0</v>
      </c>
      <c r="J74" s="17">
        <f t="shared" si="6"/>
        <v>0</v>
      </c>
      <c r="K74" s="17">
        <f t="shared" si="7"/>
        <v>0</v>
      </c>
    </row>
    <row r="75" spans="2:11" ht="15.75" thickBot="1">
      <c r="B75" s="10">
        <v>37</v>
      </c>
      <c r="C75" s="24" t="str">
        <f>INDEX(Brasil_Mundo!$H:$H,MATCH($B75,Brasil_Mundo!$G:$G,0),1)</f>
        <v>Produtos para fotografia e cinematografia</v>
      </c>
      <c r="D75" s="20">
        <f>SUMIFS(Brasil_Mundo!$K:$K,Brasil_Mundo!$G:$G,$B75)</f>
        <v>32700927</v>
      </c>
      <c r="E75" s="20">
        <f>SUMIFS(Brasil_EUA!$L:$L,Brasil_EUA!$G:$G,$B75)</f>
        <v>8426405</v>
      </c>
      <c r="F75" s="17">
        <f>IFERROR(E75/D75,"-")</f>
        <v>0.25768092140017929</v>
      </c>
      <c r="G75" s="17">
        <f t="shared" si="4"/>
        <v>9.7022101762239945E-5</v>
      </c>
      <c r="H75" s="17">
        <f t="shared" si="5"/>
        <v>2.0873677655574877E-4</v>
      </c>
      <c r="I75" s="20">
        <f>SUMIFS(Análise_Anexo1_SH6!$D:$D,Análise_Anexo1_SH6!$A:$A,$B75)</f>
        <v>0</v>
      </c>
      <c r="J75" s="17">
        <f t="shared" si="6"/>
        <v>0</v>
      </c>
      <c r="K75" s="17">
        <f t="shared" si="7"/>
        <v>0</v>
      </c>
    </row>
    <row r="76" spans="2:11" ht="15.75" thickBot="1">
      <c r="B76" s="10">
        <v>62</v>
      </c>
      <c r="C76" s="24" t="str">
        <f>INDEX(Brasil_Mundo!$H:$H,MATCH($B76,Brasil_Mundo!$G:$G,0),1)</f>
        <v>Vestuário e seus acessórios, exceto de Malha</v>
      </c>
      <c r="D76" s="20">
        <f>SUMIFS(Brasil_Mundo!$K:$K,Brasil_Mundo!$G:$G,$B76)</f>
        <v>65068624</v>
      </c>
      <c r="E76" s="20">
        <f>SUMIFS(Brasil_EUA!$L:$L,Brasil_EUA!$G:$G,$B76)</f>
        <v>7589548</v>
      </c>
      <c r="F76" s="17">
        <f>IFERROR(E76/D76,"-")</f>
        <v>0.1166391347079969</v>
      </c>
      <c r="G76" s="17">
        <f t="shared" si="4"/>
        <v>1.9305552589554811E-4</v>
      </c>
      <c r="H76" s="17">
        <f t="shared" si="5"/>
        <v>1.8800636630154021E-4</v>
      </c>
      <c r="I76" s="20">
        <f>SUMIFS(Análise_Anexo1_SH6!$D:$D,Análise_Anexo1_SH6!$A:$A,$B76)</f>
        <v>0</v>
      </c>
      <c r="J76" s="17">
        <f t="shared" si="6"/>
        <v>0</v>
      </c>
      <c r="K76" s="17">
        <f t="shared" si="7"/>
        <v>0</v>
      </c>
    </row>
    <row r="77" spans="2:11" ht="30.75" thickBot="1">
      <c r="B77" s="10">
        <v>59</v>
      </c>
      <c r="C77" s="24" t="str">
        <f>INDEX(Brasil_Mundo!$H:$H,MATCH($B77,Brasil_Mundo!$G:$G,0),1)</f>
        <v>Tecidos impregnados, revestidos, recobertos ou estratificados; artigos para usos técnicos de matérias têxteis</v>
      </c>
      <c r="D77" s="20">
        <f>SUMIFS(Brasil_Mundo!$K:$K,Brasil_Mundo!$G:$G,$B77)</f>
        <v>84947346</v>
      </c>
      <c r="E77" s="20">
        <f>SUMIFS(Brasil_EUA!$L:$L,Brasil_EUA!$G:$G,$B77)</f>
        <v>6702342</v>
      </c>
      <c r="F77" s="17">
        <f>IFERROR(E77/D77,"-")</f>
        <v>7.889995762786986E-2</v>
      </c>
      <c r="G77" s="17">
        <f t="shared" si="4"/>
        <v>2.5203475265530564E-4</v>
      </c>
      <c r="H77" s="17">
        <f t="shared" si="5"/>
        <v>1.6602872333506522E-4</v>
      </c>
      <c r="I77" s="20">
        <f>SUMIFS(Análise_Anexo1_SH6!$D:$D,Análise_Anexo1_SH6!$A:$A,$B77)</f>
        <v>0</v>
      </c>
      <c r="J77" s="17">
        <f t="shared" si="6"/>
        <v>0</v>
      </c>
      <c r="K77" s="17">
        <f t="shared" si="7"/>
        <v>0</v>
      </c>
    </row>
    <row r="78" spans="2:11" ht="15.75" thickBot="1">
      <c r="B78" s="10">
        <v>60</v>
      </c>
      <c r="C78" s="24" t="str">
        <f>INDEX(Brasil_Mundo!$H:$H,MATCH($B78,Brasil_Mundo!$G:$G,0),1)</f>
        <v>Tecidos de malha</v>
      </c>
      <c r="D78" s="20">
        <f>SUMIFS(Brasil_Mundo!$K:$K,Brasil_Mundo!$G:$G,$B78)</f>
        <v>67972690</v>
      </c>
      <c r="E78" s="20">
        <f>SUMIFS(Brasil_EUA!$L:$L,Brasil_EUA!$G:$G,$B78)</f>
        <v>5989594</v>
      </c>
      <c r="F78" s="17">
        <f>IFERROR(E78/D78,"-")</f>
        <v>8.8117654310871027E-2</v>
      </c>
      <c r="G78" s="17">
        <f t="shared" si="4"/>
        <v>2.016717521871227E-4</v>
      </c>
      <c r="H78" s="17">
        <f t="shared" si="5"/>
        <v>1.4837270988489793E-4</v>
      </c>
      <c r="I78" s="20">
        <f>SUMIFS(Análise_Anexo1_SH6!$D:$D,Análise_Anexo1_SH6!$A:$A,$B78)</f>
        <v>0</v>
      </c>
      <c r="J78" s="17">
        <f t="shared" si="6"/>
        <v>0</v>
      </c>
      <c r="K78" s="17">
        <f t="shared" si="7"/>
        <v>0</v>
      </c>
    </row>
    <row r="79" spans="2:11" ht="15.75" thickBot="1">
      <c r="B79" s="10" t="s">
        <v>3187</v>
      </c>
      <c r="C79" s="24" t="str">
        <f>INDEX(Brasil_Mundo!$H:$H,MATCH($B79,Brasil_Mundo!$G:$G,0),1)</f>
        <v>Animais vivos</v>
      </c>
      <c r="D79" s="20">
        <f>SUMIFS(Brasil_Mundo!$K:$K,Brasil_Mundo!$G:$G,$B79)</f>
        <v>957227445</v>
      </c>
      <c r="E79" s="20">
        <f>SUMIFS(Brasil_EUA!$L:$L,Brasil_EUA!$G:$G,$B79)</f>
        <v>5261061</v>
      </c>
      <c r="F79" s="17">
        <f>IFERROR(E79/D79,"-")</f>
        <v>5.4961451716420435E-3</v>
      </c>
      <c r="G79" s="17">
        <f t="shared" si="4"/>
        <v>2.8400484970471612E-3</v>
      </c>
      <c r="H79" s="17">
        <f t="shared" si="5"/>
        <v>1.3032567440126176E-4</v>
      </c>
      <c r="I79" s="20">
        <f>SUMIFS(Análise_Anexo1_SH6!$D:$D,Análise_Anexo1_SH6!$A:$A,$B79)</f>
        <v>0</v>
      </c>
      <c r="J79" s="17">
        <f t="shared" si="6"/>
        <v>0</v>
      </c>
      <c r="K79" s="17">
        <f t="shared" si="7"/>
        <v>0</v>
      </c>
    </row>
    <row r="80" spans="2:11" ht="15.75" thickBot="1">
      <c r="B80" s="10">
        <v>53</v>
      </c>
      <c r="C80" s="24" t="str">
        <f>INDEX(Brasil_Mundo!$H:$H,MATCH($B80,Brasil_Mundo!$G:$G,0),1)</f>
        <v>Outras fibras têxteis vegetais; fios de papel e tecidos de fios de papel</v>
      </c>
      <c r="D80" s="20">
        <f>SUMIFS(Brasil_Mundo!$K:$K,Brasil_Mundo!$G:$G,$B80)</f>
        <v>47431525</v>
      </c>
      <c r="E80" s="20">
        <f>SUMIFS(Brasil_EUA!$L:$L,Brasil_EUA!$G:$G,$B80)</f>
        <v>4649275</v>
      </c>
      <c r="F80" s="17">
        <f>IFERROR(E80/D80,"-")</f>
        <v>9.8020778374720188E-2</v>
      </c>
      <c r="G80" s="17">
        <f t="shared" si="4"/>
        <v>1.4072708841826495E-4</v>
      </c>
      <c r="H80" s="17">
        <f t="shared" si="5"/>
        <v>1.1517066611695365E-4</v>
      </c>
      <c r="I80" s="20">
        <f>SUMIFS(Análise_Anexo1_SH6!$D:$D,Análise_Anexo1_SH6!$A:$A,$B80)</f>
        <v>0</v>
      </c>
      <c r="J80" s="17">
        <f t="shared" si="6"/>
        <v>0</v>
      </c>
      <c r="K80" s="17">
        <f t="shared" si="7"/>
        <v>0</v>
      </c>
    </row>
    <row r="81" spans="2:11" ht="15.75" thickBot="1">
      <c r="B81" s="10">
        <v>78</v>
      </c>
      <c r="C81" s="24" t="str">
        <f>INDEX(Brasil_Mundo!$H:$H,MATCH($B81,Brasil_Mundo!$G:$G,0),1)</f>
        <v>Chumbo e suas obras</v>
      </c>
      <c r="D81" s="20">
        <f>SUMIFS(Brasil_Mundo!$K:$K,Brasil_Mundo!$G:$G,$B81)</f>
        <v>16031339</v>
      </c>
      <c r="E81" s="20">
        <f>SUMIFS(Brasil_EUA!$L:$L,Brasil_EUA!$G:$G,$B81)</f>
        <v>4318454</v>
      </c>
      <c r="F81" s="17">
        <f>IFERROR(E81/D81,"-")</f>
        <v>0.2693757520815947</v>
      </c>
      <c r="G81" s="17">
        <f t="shared" si="4"/>
        <v>4.7564223602681537E-5</v>
      </c>
      <c r="H81" s="17">
        <f t="shared" si="5"/>
        <v>1.0697565185441234E-4</v>
      </c>
      <c r="I81" s="20">
        <f>SUMIFS(Análise_Anexo1_SH6!$D:$D,Análise_Anexo1_SH6!$A:$A,$B81)</f>
        <v>0</v>
      </c>
      <c r="J81" s="17">
        <f t="shared" si="6"/>
        <v>0</v>
      </c>
      <c r="K81" s="17">
        <f t="shared" si="7"/>
        <v>0</v>
      </c>
    </row>
    <row r="82" spans="2:11" ht="30.75" thickBot="1">
      <c r="B82" s="10">
        <v>63</v>
      </c>
      <c r="C82" s="24" t="str">
        <f>INDEX(Brasil_Mundo!$H:$H,MATCH($B82,Brasil_Mundo!$G:$G,0),1)</f>
        <v>Outros artefatos têxteis confeccionados; sortidos; artefatos de matérias têxteis, calçados, chapéus e artefatos de uso semelhante, usados; trapos</v>
      </c>
      <c r="D82" s="20">
        <f>SUMIFS(Brasil_Mundo!$K:$K,Brasil_Mundo!$G:$G,$B82)</f>
        <v>56184319</v>
      </c>
      <c r="E82" s="20">
        <f>SUMIFS(Brasil_EUA!$L:$L,Brasil_EUA!$G:$G,$B82)</f>
        <v>4294197</v>
      </c>
      <c r="F82" s="17">
        <f>IFERROR(E82/D82,"-")</f>
        <v>7.6430525036709981E-2</v>
      </c>
      <c r="G82" s="17">
        <f t="shared" si="4"/>
        <v>1.6669621370244797E-4</v>
      </c>
      <c r="H82" s="17">
        <f t="shared" si="5"/>
        <v>1.063747635765628E-4</v>
      </c>
      <c r="I82" s="20">
        <f>SUMIFS(Análise_Anexo1_SH6!$D:$D,Análise_Anexo1_SH6!$A:$A,$B82)</f>
        <v>0</v>
      </c>
      <c r="J82" s="17">
        <f t="shared" si="6"/>
        <v>0</v>
      </c>
      <c r="K82" s="17">
        <f t="shared" si="7"/>
        <v>0</v>
      </c>
    </row>
    <row r="83" spans="2:11" ht="15.75" thickBot="1">
      <c r="B83" s="10">
        <v>31</v>
      </c>
      <c r="C83" s="24" t="str">
        <f>INDEX(Brasil_Mundo!$H:$H,MATCH($B83,Brasil_Mundo!$G:$G,0),1)</f>
        <v>Adubos (fertilizantes)</v>
      </c>
      <c r="D83" s="20">
        <f>SUMIFS(Brasil_Mundo!$K:$K,Brasil_Mundo!$G:$G,$B83)</f>
        <v>288401931</v>
      </c>
      <c r="E83" s="20">
        <f>SUMIFS(Brasil_EUA!$L:$L,Brasil_EUA!$G:$G,$B83)</f>
        <v>4079081</v>
      </c>
      <c r="F83" s="17">
        <f>IFERROR(E83/D83,"-")</f>
        <v>1.4143736783787346E-2</v>
      </c>
      <c r="G83" s="17">
        <f t="shared" si="4"/>
        <v>8.5567487117134335E-4</v>
      </c>
      <c r="H83" s="17">
        <f t="shared" si="5"/>
        <v>1.0104596435250859E-4</v>
      </c>
      <c r="I83" s="20">
        <f>SUMIFS(Análise_Anexo1_SH6!$D:$D,Análise_Anexo1_SH6!$A:$A,$B83)</f>
        <v>193977</v>
      </c>
      <c r="J83" s="17">
        <f t="shared" si="6"/>
        <v>4.7554093679434167E-2</v>
      </c>
      <c r="K83" s="17">
        <f t="shared" si="7"/>
        <v>6.7259258399348233E-4</v>
      </c>
    </row>
    <row r="84" spans="2:11" ht="15.75" thickBot="1">
      <c r="B84" s="10" t="s">
        <v>2054</v>
      </c>
      <c r="C84" s="24" t="str">
        <f>INDEX(Brasil_Mundo!$H:$H,MATCH($B84,Brasil_Mundo!$G:$G,0),1)</f>
        <v>Plantas vivas e produtos de floricultura</v>
      </c>
      <c r="D84" s="20">
        <f>SUMIFS(Brasil_Mundo!$K:$K,Brasil_Mundo!$G:$G,$B84)</f>
        <v>13174331</v>
      </c>
      <c r="E84" s="20">
        <f>SUMIFS(Brasil_EUA!$L:$L,Brasil_EUA!$G:$G,$B84)</f>
        <v>3091213</v>
      </c>
      <c r="F84" s="17">
        <f>IFERROR(E84/D84,"-")</f>
        <v>0.23463908717641904</v>
      </c>
      <c r="G84" s="17">
        <f t="shared" si="4"/>
        <v>3.9087616168539572E-5</v>
      </c>
      <c r="H84" s="17">
        <f t="shared" si="5"/>
        <v>7.6574747744408887E-5</v>
      </c>
      <c r="I84" s="20">
        <f>SUMIFS(Análise_Anexo1_SH6!$D:$D,Análise_Anexo1_SH6!$A:$A,$B84)</f>
        <v>0</v>
      </c>
      <c r="J84" s="17">
        <f t="shared" si="6"/>
        <v>0</v>
      </c>
      <c r="K84" s="17">
        <f t="shared" si="7"/>
        <v>0</v>
      </c>
    </row>
    <row r="85" spans="2:11" ht="15.75" thickBot="1">
      <c r="B85" s="10">
        <v>52</v>
      </c>
      <c r="C85" s="24" t="str">
        <f>INDEX(Brasil_Mundo!$H:$H,MATCH($B85,Brasil_Mundo!$G:$G,0),1)</f>
        <v>Algodão</v>
      </c>
      <c r="D85" s="20">
        <f>SUMIFS(Brasil_Mundo!$K:$K,Brasil_Mundo!$G:$G,$B85)</f>
        <v>5289442446</v>
      </c>
      <c r="E85" s="20">
        <f>SUMIFS(Brasil_EUA!$L:$L,Brasil_EUA!$G:$G,$B85)</f>
        <v>2414466</v>
      </c>
      <c r="F85" s="17">
        <f>IFERROR(E85/D85,"-")</f>
        <v>4.5646890473794181E-4</v>
      </c>
      <c r="G85" s="17">
        <f t="shared" si="4"/>
        <v>1.5693525240471726E-2</v>
      </c>
      <c r="H85" s="17">
        <f t="shared" si="5"/>
        <v>5.9810541974122114E-5</v>
      </c>
      <c r="I85" s="20">
        <f>SUMIFS(Análise_Anexo1_SH6!$D:$D,Análise_Anexo1_SH6!$A:$A,$B85)</f>
        <v>0</v>
      </c>
      <c r="J85" s="17">
        <f t="shared" si="6"/>
        <v>0</v>
      </c>
      <c r="K85" s="17">
        <f t="shared" si="7"/>
        <v>0</v>
      </c>
    </row>
    <row r="86" spans="2:11" ht="30.75" thickBot="1">
      <c r="B86" s="10">
        <v>58</v>
      </c>
      <c r="C86" s="24" t="str">
        <f>INDEX(Brasil_Mundo!$H:$H,MATCH($B86,Brasil_Mundo!$G:$G,0),1)</f>
        <v>Tecidos especiais; tecidos tufados; rendas; tapeçarias; passamanarias; bordados.</v>
      </c>
      <c r="D86" s="20">
        <f>SUMIFS(Brasil_Mundo!$K:$K,Brasil_Mundo!$G:$G,$B86)</f>
        <v>26508089</v>
      </c>
      <c r="E86" s="20">
        <f>SUMIFS(Brasil_EUA!$L:$L,Brasil_EUA!$G:$G,$B86)</f>
        <v>1951097</v>
      </c>
      <c r="F86" s="17">
        <f>IFERROR(E86/D86,"-")</f>
        <v>7.360383466344933E-2</v>
      </c>
      <c r="G86" s="17">
        <f t="shared" si="4"/>
        <v>7.8648244695953519E-5</v>
      </c>
      <c r="H86" s="17">
        <f t="shared" si="5"/>
        <v>4.8332082130824681E-5</v>
      </c>
      <c r="I86" s="20">
        <f>SUMIFS(Análise_Anexo1_SH6!$D:$D,Análise_Anexo1_SH6!$A:$A,$B86)</f>
        <v>0</v>
      </c>
      <c r="J86" s="17">
        <f t="shared" si="6"/>
        <v>0</v>
      </c>
      <c r="K86" s="17">
        <f t="shared" si="7"/>
        <v>0</v>
      </c>
    </row>
    <row r="87" spans="2:11" ht="15.75" thickBot="1">
      <c r="B87" s="10">
        <v>92</v>
      </c>
      <c r="C87" s="24" t="str">
        <f>INDEX(Brasil_Mundo!$H:$H,MATCH($B87,Brasil_Mundo!$G:$G,0),1)</f>
        <v>Instrumentos musicais; suas partes e acessórios</v>
      </c>
      <c r="D87" s="20">
        <f>SUMIFS(Brasil_Mundo!$K:$K,Brasil_Mundo!$G:$G,$B87)</f>
        <v>5200230</v>
      </c>
      <c r="E87" s="20">
        <f>SUMIFS(Brasil_EUA!$L:$L,Brasil_EUA!$G:$G,$B87)</f>
        <v>1870752</v>
      </c>
      <c r="F87" s="17">
        <f>IFERROR(E87/D87,"-")</f>
        <v>0.35974408824225085</v>
      </c>
      <c r="G87" s="17">
        <f t="shared" si="4"/>
        <v>1.5428836138102538E-5</v>
      </c>
      <c r="H87" s="17">
        <f t="shared" si="5"/>
        <v>4.6341796082103825E-5</v>
      </c>
      <c r="I87" s="20">
        <f>SUMIFS(Análise_Anexo1_SH6!$D:$D,Análise_Anexo1_SH6!$A:$A,$B87)</f>
        <v>0</v>
      </c>
      <c r="J87" s="17">
        <f t="shared" si="6"/>
        <v>0</v>
      </c>
      <c r="K87" s="17">
        <f t="shared" si="7"/>
        <v>0</v>
      </c>
    </row>
    <row r="88" spans="2:11" ht="15.75" thickBot="1">
      <c r="B88" s="10">
        <v>54</v>
      </c>
      <c r="C88" s="24" t="str">
        <f>INDEX(Brasil_Mundo!$H:$H,MATCH($B88,Brasil_Mundo!$G:$G,0),1)</f>
        <v>Filamentos sintéticos ou artificiais</v>
      </c>
      <c r="D88" s="20">
        <f>SUMIFS(Brasil_Mundo!$K:$K,Brasil_Mundo!$G:$G,$B88)</f>
        <v>83095086</v>
      </c>
      <c r="E88" s="20">
        <f>SUMIFS(Brasil_EUA!$L:$L,Brasil_EUA!$G:$G,$B88)</f>
        <v>1802343</v>
      </c>
      <c r="F88" s="17">
        <f>IFERROR(E88/D88,"-")</f>
        <v>2.1690127380095618E-2</v>
      </c>
      <c r="G88" s="17">
        <f t="shared" si="4"/>
        <v>2.4653918495442286E-4</v>
      </c>
      <c r="H88" s="17">
        <f t="shared" si="5"/>
        <v>4.4647185610923978E-5</v>
      </c>
      <c r="I88" s="20">
        <f>SUMIFS(Análise_Anexo1_SH6!$D:$D,Análise_Anexo1_SH6!$A:$A,$B88)</f>
        <v>0</v>
      </c>
      <c r="J88" s="17">
        <f t="shared" si="6"/>
        <v>0</v>
      </c>
      <c r="K88" s="17">
        <f t="shared" si="7"/>
        <v>0</v>
      </c>
    </row>
    <row r="89" spans="2:11" ht="30.75" thickBot="1">
      <c r="B89" s="10">
        <v>57</v>
      </c>
      <c r="C89" s="24" t="str">
        <f>INDEX(Brasil_Mundo!$H:$H,MATCH($B89,Brasil_Mundo!$G:$G,0),1)</f>
        <v>Tapetes e outros revestimentos para pisos (pavimentos), de matérias têxteis</v>
      </c>
      <c r="D89" s="20">
        <f>SUMIFS(Brasil_Mundo!$K:$K,Brasil_Mundo!$G:$G,$B89)</f>
        <v>17802353</v>
      </c>
      <c r="E89" s="20">
        <f>SUMIFS(Brasil_EUA!$L:$L,Brasil_EUA!$G:$G,$B89)</f>
        <v>1730373</v>
      </c>
      <c r="F89" s="17">
        <f>IFERROR(E89/D89,"-")</f>
        <v>9.7199117442508864E-2</v>
      </c>
      <c r="G89" s="17">
        <f t="shared" si="4"/>
        <v>5.2818738269203117E-5</v>
      </c>
      <c r="H89" s="17">
        <f t="shared" si="5"/>
        <v>4.2864362947081306E-5</v>
      </c>
      <c r="I89" s="20">
        <f>SUMIFS(Análise_Anexo1_SH6!$D:$D,Análise_Anexo1_SH6!$A:$A,$B89)</f>
        <v>0</v>
      </c>
      <c r="J89" s="17">
        <f t="shared" si="6"/>
        <v>0</v>
      </c>
      <c r="K89" s="17">
        <f t="shared" si="7"/>
        <v>0</v>
      </c>
    </row>
    <row r="90" spans="2:11" ht="15.75" thickBot="1">
      <c r="B90" s="10">
        <v>91</v>
      </c>
      <c r="C90" s="24" t="str">
        <f>INDEX(Brasil_Mundo!$H:$H,MATCH($B90,Brasil_Mundo!$G:$G,0),1)</f>
        <v>Artigos de relojoaria</v>
      </c>
      <c r="D90" s="20">
        <f>SUMIFS(Brasil_Mundo!$K:$K,Brasil_Mundo!$G:$G,$B90)</f>
        <v>3054266</v>
      </c>
      <c r="E90" s="20">
        <f>SUMIFS(Brasil_EUA!$L:$L,Brasil_EUA!$G:$G,$B90)</f>
        <v>848471</v>
      </c>
      <c r="F90" s="17">
        <f>IFERROR(E90/D90,"-")</f>
        <v>0.27779865931781972</v>
      </c>
      <c r="G90" s="17">
        <f t="shared" si="4"/>
        <v>9.0618625784201631E-6</v>
      </c>
      <c r="H90" s="17">
        <f t="shared" si="5"/>
        <v>2.1018109329071259E-5</v>
      </c>
      <c r="I90" s="20">
        <f>SUMIFS(Análise_Anexo1_SH6!$D:$D,Análise_Anexo1_SH6!$A:$A,$B90)</f>
        <v>22476</v>
      </c>
      <c r="J90" s="17">
        <f t="shared" si="6"/>
        <v>2.6490003783276036E-2</v>
      </c>
      <c r="K90" s="17">
        <f t="shared" si="7"/>
        <v>7.3588875363180548E-3</v>
      </c>
    </row>
    <row r="91" spans="2:11" ht="15.75" thickBot="1">
      <c r="B91" s="10">
        <v>65</v>
      </c>
      <c r="C91" s="24" t="str">
        <f>INDEX(Brasil_Mundo!$H:$H,MATCH($B91,Brasil_Mundo!$G:$G,0),1)</f>
        <v>Chapéus e artefatos de uso semelhante, e suas partes</v>
      </c>
      <c r="D91" s="20">
        <f>SUMIFS(Brasil_Mundo!$K:$K,Brasil_Mundo!$G:$G,$B91)</f>
        <v>9554132</v>
      </c>
      <c r="E91" s="20">
        <f>SUMIFS(Brasil_EUA!$L:$L,Brasil_EUA!$G:$G,$B91)</f>
        <v>796791</v>
      </c>
      <c r="F91" s="17">
        <f>IFERROR(E91/D91,"-")</f>
        <v>8.3397528943497959E-2</v>
      </c>
      <c r="G91" s="17">
        <f t="shared" si="4"/>
        <v>2.8346657180509684E-5</v>
      </c>
      <c r="H91" s="17">
        <f t="shared" si="5"/>
        <v>1.9737905420951356E-5</v>
      </c>
      <c r="I91" s="20">
        <f>SUMIFS(Análise_Anexo1_SH6!$D:$D,Análise_Anexo1_SH6!$A:$A,$B91)</f>
        <v>0</v>
      </c>
      <c r="J91" s="17">
        <f t="shared" si="6"/>
        <v>0</v>
      </c>
      <c r="K91" s="17">
        <f t="shared" si="7"/>
        <v>0</v>
      </c>
    </row>
    <row r="92" spans="2:11" ht="30.75" thickBot="1">
      <c r="B92" s="10">
        <v>14</v>
      </c>
      <c r="C92" s="24" t="str">
        <f>INDEX(Brasil_Mundo!$H:$H,MATCH($B92,Brasil_Mundo!$G:$G,0),1)</f>
        <v>Matérias para entrançar e outros produtos de origem vegetal, não especificados nem compreendidos noutros Capítulos</v>
      </c>
      <c r="D92" s="20">
        <f>SUMIFS(Brasil_Mundo!$K:$K,Brasil_Mundo!$G:$G,$B92)</f>
        <v>20091460</v>
      </c>
      <c r="E92" s="20">
        <f>SUMIFS(Brasil_EUA!$L:$L,Brasil_EUA!$G:$G,$B92)</f>
        <v>616106</v>
      </c>
      <c r="F92" s="17">
        <f>IFERROR(E92/D92,"-")</f>
        <v>3.0665068641104229E-2</v>
      </c>
      <c r="G92" s="17">
        <f t="shared" si="4"/>
        <v>5.9610410330935673E-5</v>
      </c>
      <c r="H92" s="17">
        <f t="shared" si="5"/>
        <v>1.5262022233284082E-5</v>
      </c>
      <c r="I92" s="20">
        <f>SUMIFS(Análise_Anexo1_SH6!$D:$D,Análise_Anexo1_SH6!$A:$A,$B92)</f>
        <v>0</v>
      </c>
      <c r="J92" s="17">
        <f t="shared" si="6"/>
        <v>0</v>
      </c>
      <c r="K92" s="17">
        <f t="shared" si="7"/>
        <v>0</v>
      </c>
    </row>
    <row r="93" spans="2:11" ht="15.75" thickBot="1">
      <c r="B93" s="10">
        <v>51</v>
      </c>
      <c r="C93" s="24" t="str">
        <f>INDEX(Brasil_Mundo!$H:$H,MATCH($B93,Brasil_Mundo!$G:$G,0),1)</f>
        <v>Lã, pelos finos ou grosseiros; fios e tecidos de crina</v>
      </c>
      <c r="D93" s="20">
        <f>SUMIFS(Brasil_Mundo!$K:$K,Brasil_Mundo!$G:$G,$B93)</f>
        <v>12042967</v>
      </c>
      <c r="E93" s="20">
        <f>SUMIFS(Brasil_EUA!$L:$L,Brasil_EUA!$G:$G,$B93)</f>
        <v>445875</v>
      </c>
      <c r="F93" s="17">
        <f>IFERROR(E93/D93,"-")</f>
        <v>3.7023683615507709E-2</v>
      </c>
      <c r="G93" s="17">
        <f t="shared" si="4"/>
        <v>3.5730912759546465E-5</v>
      </c>
      <c r="H93" s="17">
        <f t="shared" si="5"/>
        <v>1.1045102893439667E-5</v>
      </c>
      <c r="I93" s="20">
        <f>SUMIFS(Análise_Anexo1_SH6!$D:$D,Análise_Anexo1_SH6!$A:$A,$B93)</f>
        <v>0</v>
      </c>
      <c r="J93" s="17">
        <f t="shared" si="6"/>
        <v>0</v>
      </c>
      <c r="K93" s="17">
        <f t="shared" si="7"/>
        <v>0</v>
      </c>
    </row>
    <row r="94" spans="2:11" ht="15.75" thickBot="1">
      <c r="B94" s="10">
        <v>50</v>
      </c>
      <c r="C94" s="24" t="str">
        <f>INDEX(Brasil_Mundo!$H:$H,MATCH($B94,Brasil_Mundo!$G:$G,0),1)</f>
        <v>Seda</v>
      </c>
      <c r="D94" s="20">
        <f>SUMIFS(Brasil_Mundo!$K:$K,Brasil_Mundo!$G:$G,$B94)</f>
        <v>21944578</v>
      </c>
      <c r="E94" s="20">
        <f>SUMIFS(Brasil_EUA!$L:$L,Brasil_EUA!$G:$G,$B94)</f>
        <v>294093</v>
      </c>
      <c r="F94" s="17">
        <f>IFERROR(E94/D94,"-")</f>
        <v>1.3401624765807755E-2</v>
      </c>
      <c r="G94" s="17">
        <f t="shared" si="4"/>
        <v>6.5108523677185411E-5</v>
      </c>
      <c r="H94" s="17">
        <f t="shared" si="5"/>
        <v>7.2851975222659983E-6</v>
      </c>
      <c r="I94" s="20">
        <f>SUMIFS(Análise_Anexo1_SH6!$D:$D,Análise_Anexo1_SH6!$A:$A,$B94)</f>
        <v>0</v>
      </c>
      <c r="J94" s="17">
        <f t="shared" si="6"/>
        <v>0</v>
      </c>
      <c r="K94" s="17">
        <f t="shared" si="7"/>
        <v>0</v>
      </c>
    </row>
    <row r="95" spans="2:11" ht="15.75" thickBot="1">
      <c r="B95" s="10">
        <v>55</v>
      </c>
      <c r="C95" s="24" t="str">
        <f>INDEX(Brasil_Mundo!$H:$H,MATCH($B95,Brasil_Mundo!$G:$G,0),1)</f>
        <v>Fibras sintéticas ou artificiais, descontínuas</v>
      </c>
      <c r="D95" s="20">
        <f>SUMIFS(Brasil_Mundo!$K:$K,Brasil_Mundo!$G:$G,$B95)</f>
        <v>58047482</v>
      </c>
      <c r="E95" s="20">
        <f>SUMIFS(Brasil_EUA!$L:$L,Brasil_EUA!$G:$G,$B95)</f>
        <v>268671</v>
      </c>
      <c r="F95" s="17">
        <f>IFERROR(E95/D95,"-")</f>
        <v>4.6284695001929631E-3</v>
      </c>
      <c r="G95" s="17">
        <f t="shared" si="4"/>
        <v>1.7222413008798776E-4</v>
      </c>
      <c r="H95" s="17">
        <f t="shared" si="5"/>
        <v>6.6554501586393692E-6</v>
      </c>
      <c r="I95" s="20">
        <f>SUMIFS(Análise_Anexo1_SH6!$D:$D,Análise_Anexo1_SH6!$A:$A,$B95)</f>
        <v>0</v>
      </c>
      <c r="J95" s="17">
        <f t="shared" si="6"/>
        <v>0</v>
      </c>
      <c r="K95" s="17">
        <f t="shared" si="7"/>
        <v>0</v>
      </c>
    </row>
    <row r="96" spans="2:11" ht="30.75" thickBot="1">
      <c r="B96" s="10">
        <v>67</v>
      </c>
      <c r="C96" s="24" t="str">
        <f>INDEX(Brasil_Mundo!$H:$H,MATCH($B96,Brasil_Mundo!$G:$G,0),1)</f>
        <v>Penas e penugem preparadas e suas obras; flores artificiais; obras de cabelo</v>
      </c>
      <c r="D96" s="20">
        <f>SUMIFS(Brasil_Mundo!$K:$K,Brasil_Mundo!$G:$G,$B96)</f>
        <v>3624436</v>
      </c>
      <c r="E96" s="20">
        <f>SUMIFS(Brasil_EUA!$L:$L,Brasil_EUA!$G:$G,$B96)</f>
        <v>243576</v>
      </c>
      <c r="F96" s="17">
        <f>IFERROR(E96/D96,"-")</f>
        <v>6.7203835300168074E-2</v>
      </c>
      <c r="G96" s="17">
        <f t="shared" si="4"/>
        <v>1.0753529966374528E-5</v>
      </c>
      <c r="H96" s="17">
        <f t="shared" si="5"/>
        <v>6.0338031564282825E-6</v>
      </c>
      <c r="I96" s="20">
        <f>SUMIFS(Análise_Anexo1_SH6!$D:$D,Análise_Anexo1_SH6!$A:$A,$B96)</f>
        <v>0</v>
      </c>
      <c r="J96" s="17">
        <f t="shared" si="6"/>
        <v>0</v>
      </c>
      <c r="K96" s="17">
        <f t="shared" si="7"/>
        <v>0</v>
      </c>
    </row>
    <row r="97" spans="2:11" ht="15.75" thickBot="1">
      <c r="B97" s="10">
        <v>46</v>
      </c>
      <c r="C97" s="24" t="str">
        <f>INDEX(Brasil_Mundo!$H:$H,MATCH($B97,Brasil_Mundo!$G:$G,0),1)</f>
        <v>Obras de espartaria ou de cestaria</v>
      </c>
      <c r="D97" s="20">
        <f>SUMIFS(Brasil_Mundo!$K:$K,Brasil_Mundo!$G:$G,$B97)</f>
        <v>490255</v>
      </c>
      <c r="E97" s="20">
        <f>SUMIFS(Brasil_EUA!$L:$L,Brasil_EUA!$G:$G,$B97)</f>
        <v>104347</v>
      </c>
      <c r="F97" s="17">
        <f>IFERROR(E97/D97,"-")</f>
        <v>0.21284229635597801</v>
      </c>
      <c r="G97" s="17">
        <f t="shared" si="4"/>
        <v>1.4545633675597924E-6</v>
      </c>
      <c r="H97" s="17">
        <f t="shared" si="5"/>
        <v>2.5848575309711219E-6</v>
      </c>
      <c r="I97" s="20">
        <f>SUMIFS(Análise_Anexo1_SH6!$D:$D,Análise_Anexo1_SH6!$A:$A,$B97)</f>
        <v>0</v>
      </c>
      <c r="J97" s="17">
        <f t="shared" si="6"/>
        <v>0</v>
      </c>
      <c r="K97" s="17">
        <f t="shared" si="7"/>
        <v>0</v>
      </c>
    </row>
    <row r="98" spans="2:11" ht="30.75" thickBot="1">
      <c r="B98" s="10">
        <v>66</v>
      </c>
      <c r="C98" s="24" t="str">
        <f>INDEX(Brasil_Mundo!$H:$H,MATCH($B98,Brasil_Mundo!$G:$G,0),1)</f>
        <v>Guarda-chuvas, sombrinhas, guarda-sóis, bengalas, bengalas-assentos, chicotes, pingalins, e suas partes</v>
      </c>
      <c r="D98" s="20">
        <f>SUMIFS(Brasil_Mundo!$K:$K,Brasil_Mundo!$G:$G,$B98)</f>
        <v>547409</v>
      </c>
      <c r="E98" s="20">
        <f>SUMIFS(Brasil_EUA!$L:$L,Brasil_EUA!$G:$G,$B98)</f>
        <v>54875</v>
      </c>
      <c r="F98" s="17">
        <f>IFERROR(E98/D98,"-")</f>
        <v>0.1002449722236938</v>
      </c>
      <c r="G98" s="17">
        <f t="shared" si="4"/>
        <v>1.6241365788671986E-6</v>
      </c>
      <c r="H98" s="17">
        <f t="shared" si="5"/>
        <v>1.3593496412167126E-6</v>
      </c>
      <c r="I98" s="20">
        <f>SUMIFS(Análise_Anexo1_SH6!$D:$D,Análise_Anexo1_SH6!$A:$A,$B98)</f>
        <v>0</v>
      </c>
      <c r="J98" s="17">
        <f t="shared" si="6"/>
        <v>0</v>
      </c>
      <c r="K98" s="17">
        <f t="shared" si="7"/>
        <v>0</v>
      </c>
    </row>
    <row r="99" spans="2:11" ht="15.75" thickBot="1">
      <c r="B99" s="10">
        <v>45</v>
      </c>
      <c r="C99" s="24" t="str">
        <f>INDEX(Brasil_Mundo!$H:$H,MATCH($B99,Brasil_Mundo!$G:$G,0),1)</f>
        <v>Cortiça e suas obras</v>
      </c>
      <c r="D99" s="20">
        <f>SUMIFS(Brasil_Mundo!$K:$K,Brasil_Mundo!$G:$G,$B99)</f>
        <v>384151</v>
      </c>
      <c r="E99" s="20">
        <f>SUMIFS(Brasil_EUA!$L:$L,Brasil_EUA!$G:$G,$B99)</f>
        <v>11145</v>
      </c>
      <c r="F99" s="17">
        <f>IFERROR(E99/D99,"-")</f>
        <v>2.9012029123964275E-2</v>
      </c>
      <c r="G99" s="17">
        <f t="shared" si="4"/>
        <v>1.1397578244208868E-6</v>
      </c>
      <c r="H99" s="17">
        <f t="shared" si="5"/>
        <v>2.7608112530952641E-7</v>
      </c>
      <c r="I99" s="20">
        <f>SUMIFS(Análise_Anexo1_SH6!$D:$D,Análise_Anexo1_SH6!$A:$A,$B99)</f>
        <v>10095</v>
      </c>
      <c r="J99" s="17">
        <f t="shared" si="6"/>
        <v>0.9057873485868102</v>
      </c>
      <c r="K99" s="17">
        <f t="shared" si="7"/>
        <v>2.6278728937318918E-2</v>
      </c>
    </row>
    <row r="100" spans="2:11">
      <c r="B100"/>
      <c r="C100" s="25"/>
      <c r="D100"/>
      <c r="E100"/>
      <c r="F100"/>
      <c r="G100"/>
      <c r="H100"/>
      <c r="I100"/>
      <c r="J100"/>
      <c r="K100"/>
    </row>
    <row r="101" spans="2:11">
      <c r="B101"/>
      <c r="C101" s="25"/>
      <c r="D101"/>
      <c r="E101"/>
      <c r="F101"/>
      <c r="G101"/>
      <c r="H101"/>
      <c r="I101"/>
      <c r="J101"/>
      <c r="K101"/>
    </row>
    <row r="102" spans="2:11">
      <c r="B102"/>
      <c r="C102" s="25"/>
      <c r="D102"/>
      <c r="E102"/>
      <c r="F102"/>
      <c r="G102"/>
      <c r="H102"/>
      <c r="I102"/>
      <c r="J102"/>
      <c r="K102"/>
    </row>
    <row r="103" spans="2:11">
      <c r="B103"/>
      <c r="C103" s="25"/>
      <c r="D103"/>
      <c r="E103"/>
      <c r="F103"/>
      <c r="G103"/>
      <c r="H103"/>
      <c r="I103"/>
      <c r="J103"/>
      <c r="K103"/>
    </row>
    <row r="104" spans="2:11">
      <c r="B104"/>
      <c r="C104" s="25"/>
      <c r="D104"/>
      <c r="E104"/>
      <c r="F104"/>
      <c r="G104"/>
      <c r="H104"/>
      <c r="I104"/>
      <c r="J104"/>
      <c r="K104"/>
    </row>
    <row r="105" spans="2:11">
      <c r="B105"/>
      <c r="C105" s="25"/>
      <c r="D105"/>
      <c r="E105"/>
      <c r="F105"/>
      <c r="G105"/>
      <c r="H105"/>
      <c r="I105"/>
      <c r="J105"/>
      <c r="K105"/>
    </row>
    <row r="106" spans="2:11">
      <c r="B106"/>
      <c r="C106" s="25"/>
      <c r="D106"/>
      <c r="E106"/>
      <c r="F106"/>
      <c r="G106"/>
      <c r="H106"/>
      <c r="I106"/>
      <c r="J106"/>
      <c r="K106"/>
    </row>
    <row r="107" spans="2:11">
      <c r="B107"/>
      <c r="C107" s="25"/>
      <c r="D107"/>
      <c r="E107"/>
      <c r="F107"/>
      <c r="G107"/>
      <c r="H107"/>
      <c r="I107"/>
      <c r="J107"/>
      <c r="K107"/>
    </row>
    <row r="108" spans="2:11">
      <c r="B108"/>
      <c r="C108" s="25"/>
      <c r="D108"/>
      <c r="E108"/>
      <c r="F108"/>
      <c r="G108"/>
      <c r="H108"/>
      <c r="I108"/>
      <c r="J108"/>
      <c r="K108"/>
    </row>
    <row r="109" spans="2:11">
      <c r="B109"/>
      <c r="C109" s="25"/>
      <c r="D109"/>
      <c r="E109"/>
      <c r="F109"/>
      <c r="G109"/>
      <c r="H109"/>
      <c r="I109"/>
      <c r="J109"/>
      <c r="K109"/>
    </row>
    <row r="110" spans="2:11">
      <c r="B110"/>
      <c r="C110" s="25"/>
      <c r="D110"/>
      <c r="E110"/>
      <c r="F110"/>
      <c r="G110"/>
      <c r="H110"/>
      <c r="I110"/>
      <c r="J110"/>
      <c r="K110"/>
    </row>
    <row r="111" spans="2:11">
      <c r="B111"/>
      <c r="C111" s="25"/>
      <c r="D111"/>
      <c r="E111"/>
      <c r="F111"/>
      <c r="G111"/>
      <c r="H111"/>
      <c r="I111"/>
      <c r="J111"/>
      <c r="K111"/>
    </row>
    <row r="112" spans="2:11">
      <c r="B112"/>
      <c r="C112" s="25"/>
      <c r="D112"/>
      <c r="E112"/>
      <c r="F112"/>
      <c r="G112"/>
      <c r="H112"/>
      <c r="I112"/>
      <c r="J112"/>
      <c r="K112"/>
    </row>
    <row r="113" spans="2:11">
      <c r="B113"/>
      <c r="C113" s="25"/>
      <c r="D113"/>
      <c r="E113"/>
      <c r="F113"/>
      <c r="G113"/>
      <c r="H113"/>
      <c r="I113"/>
      <c r="J113"/>
      <c r="K113"/>
    </row>
    <row r="114" spans="2:11">
      <c r="B114"/>
      <c r="C114" s="25"/>
      <c r="D114"/>
      <c r="E114"/>
      <c r="F114"/>
      <c r="G114"/>
      <c r="H114"/>
      <c r="I114"/>
      <c r="J114"/>
      <c r="K114"/>
    </row>
    <row r="115" spans="2:11">
      <c r="B115"/>
      <c r="C115" s="25"/>
      <c r="D115"/>
      <c r="E115"/>
      <c r="F115"/>
      <c r="G115"/>
      <c r="H115"/>
      <c r="I115"/>
      <c r="J115"/>
      <c r="K115"/>
    </row>
    <row r="116" spans="2:11">
      <c r="B116"/>
      <c r="C116" s="25"/>
      <c r="D116"/>
      <c r="E116"/>
      <c r="F116"/>
      <c r="G116"/>
      <c r="H116"/>
      <c r="I116"/>
      <c r="J116"/>
      <c r="K116"/>
    </row>
    <row r="117" spans="2:11">
      <c r="B117"/>
      <c r="C117" s="25"/>
      <c r="D117"/>
      <c r="E117"/>
      <c r="F117"/>
      <c r="G117"/>
      <c r="H117"/>
      <c r="I117"/>
      <c r="J117"/>
      <c r="K117"/>
    </row>
    <row r="118" spans="2:11">
      <c r="B118"/>
      <c r="C118" s="25"/>
      <c r="D118"/>
      <c r="E118"/>
      <c r="F118"/>
      <c r="G118"/>
      <c r="H118"/>
      <c r="I118"/>
      <c r="J118"/>
      <c r="K118"/>
    </row>
    <row r="119" spans="2:11">
      <c r="B119"/>
      <c r="C119" s="25"/>
      <c r="D119"/>
      <c r="E119"/>
      <c r="F119"/>
      <c r="G119"/>
      <c r="H119"/>
      <c r="I119"/>
      <c r="J119"/>
      <c r="K119"/>
    </row>
    <row r="120" spans="2:11">
      <c r="B120"/>
      <c r="C120" s="25"/>
      <c r="D120"/>
      <c r="E120"/>
      <c r="F120"/>
      <c r="G120"/>
      <c r="H120"/>
      <c r="I120"/>
      <c r="J120"/>
      <c r="K120"/>
    </row>
    <row r="121" spans="2:11">
      <c r="B121"/>
      <c r="C121" s="25"/>
      <c r="D121"/>
      <c r="E121"/>
      <c r="F121"/>
      <c r="G121"/>
      <c r="H121"/>
      <c r="I121"/>
      <c r="J121"/>
      <c r="K121"/>
    </row>
    <row r="122" spans="2:11">
      <c r="B122"/>
      <c r="C122" s="25"/>
      <c r="D122"/>
      <c r="E122"/>
      <c r="F122"/>
      <c r="G122"/>
      <c r="H122"/>
      <c r="I122"/>
      <c r="J122"/>
      <c r="K122"/>
    </row>
    <row r="123" spans="2:11">
      <c r="B123"/>
      <c r="C123" s="25"/>
      <c r="D123"/>
      <c r="E123"/>
      <c r="F123"/>
      <c r="G123"/>
      <c r="H123"/>
      <c r="I123"/>
      <c r="J123"/>
      <c r="K123"/>
    </row>
    <row r="124" spans="2:11">
      <c r="B124"/>
      <c r="C124" s="25"/>
      <c r="D124"/>
      <c r="E124"/>
      <c r="F124"/>
      <c r="G124"/>
      <c r="H124"/>
      <c r="I124"/>
      <c r="J124"/>
      <c r="K124"/>
    </row>
    <row r="125" spans="2:11">
      <c r="B125"/>
      <c r="C125" s="25"/>
      <c r="D125"/>
      <c r="E125"/>
      <c r="F125"/>
      <c r="G125"/>
      <c r="H125"/>
      <c r="I125"/>
      <c r="J125"/>
      <c r="K125"/>
    </row>
    <row r="126" spans="2:11">
      <c r="B126"/>
      <c r="C126" s="25"/>
      <c r="D126"/>
      <c r="E126"/>
      <c r="F126"/>
      <c r="G126"/>
      <c r="H126"/>
      <c r="I126"/>
      <c r="J126"/>
      <c r="K126"/>
    </row>
    <row r="127" spans="2:11">
      <c r="B127"/>
      <c r="C127" s="25"/>
      <c r="D127"/>
      <c r="E127"/>
      <c r="F127"/>
      <c r="G127"/>
      <c r="H127"/>
      <c r="I127"/>
      <c r="J127"/>
      <c r="K127"/>
    </row>
    <row r="128" spans="2:11">
      <c r="B128"/>
      <c r="C128" s="25"/>
      <c r="D128"/>
      <c r="E128"/>
      <c r="F128"/>
      <c r="G128"/>
      <c r="H128"/>
      <c r="I128"/>
      <c r="J128"/>
      <c r="K128"/>
    </row>
    <row r="129" spans="2:11">
      <c r="B129"/>
      <c r="C129" s="25"/>
      <c r="D129"/>
      <c r="E129"/>
      <c r="F129"/>
      <c r="G129"/>
      <c r="H129"/>
      <c r="I129"/>
      <c r="J129"/>
      <c r="K129"/>
    </row>
    <row r="130" spans="2:11">
      <c r="B130"/>
      <c r="C130" s="25"/>
      <c r="D130"/>
      <c r="E130"/>
      <c r="F130"/>
      <c r="G130"/>
      <c r="H130"/>
      <c r="I130"/>
      <c r="J130"/>
      <c r="K130"/>
    </row>
    <row r="131" spans="2:11">
      <c r="B131"/>
      <c r="C131" s="25"/>
      <c r="D131"/>
      <c r="E131"/>
      <c r="F131"/>
      <c r="G131"/>
      <c r="H131"/>
      <c r="I131"/>
      <c r="J131"/>
      <c r="K131"/>
    </row>
    <row r="132" spans="2:11">
      <c r="B132"/>
      <c r="C132" s="25"/>
      <c r="D132"/>
      <c r="E132"/>
      <c r="F132"/>
      <c r="G132"/>
      <c r="H132"/>
      <c r="I132"/>
      <c r="J132"/>
      <c r="K132"/>
    </row>
    <row r="133" spans="2:11">
      <c r="B133"/>
      <c r="C133" s="25"/>
      <c r="D133"/>
      <c r="E133"/>
      <c r="F133"/>
      <c r="G133"/>
      <c r="H133"/>
      <c r="I133"/>
      <c r="J133"/>
      <c r="K133"/>
    </row>
    <row r="134" spans="2:11">
      <c r="B134"/>
      <c r="C134" s="25"/>
      <c r="D134"/>
      <c r="E134"/>
      <c r="F134"/>
      <c r="G134"/>
      <c r="H134"/>
      <c r="I134"/>
      <c r="J134"/>
      <c r="K134"/>
    </row>
    <row r="135" spans="2:11">
      <c r="B135"/>
      <c r="C135" s="25"/>
      <c r="D135"/>
      <c r="E135"/>
      <c r="F135"/>
      <c r="G135"/>
      <c r="H135"/>
      <c r="I135"/>
      <c r="J135"/>
      <c r="K135"/>
    </row>
    <row r="136" spans="2:11">
      <c r="B136"/>
      <c r="C136" s="25"/>
      <c r="D136"/>
      <c r="E136"/>
      <c r="F136"/>
      <c r="G136"/>
      <c r="H136"/>
      <c r="I136"/>
      <c r="J136"/>
      <c r="K136"/>
    </row>
    <row r="137" spans="2:11">
      <c r="B137"/>
      <c r="C137" s="25"/>
      <c r="D137"/>
      <c r="E137"/>
      <c r="F137"/>
      <c r="G137"/>
      <c r="H137"/>
      <c r="I137"/>
      <c r="J137"/>
      <c r="K137"/>
    </row>
    <row r="138" spans="2:11">
      <c r="B138"/>
      <c r="C138" s="25"/>
      <c r="D138"/>
      <c r="E138"/>
      <c r="F138"/>
      <c r="G138"/>
      <c r="H138"/>
      <c r="I138"/>
      <c r="J138"/>
      <c r="K138"/>
    </row>
    <row r="139" spans="2:11">
      <c r="B139"/>
      <c r="C139" s="25"/>
      <c r="D139"/>
      <c r="E139"/>
      <c r="F139"/>
      <c r="G139"/>
      <c r="H139"/>
      <c r="I139"/>
      <c r="J139"/>
      <c r="K139"/>
    </row>
    <row r="140" spans="2:11">
      <c r="B140"/>
      <c r="C140" s="25"/>
      <c r="D140"/>
      <c r="E140"/>
      <c r="F140"/>
      <c r="G140"/>
      <c r="H140"/>
      <c r="I140"/>
      <c r="J140"/>
      <c r="K140"/>
    </row>
    <row r="141" spans="2:11">
      <c r="B141"/>
      <c r="C141" s="25"/>
      <c r="D141"/>
      <c r="E141"/>
      <c r="F141"/>
      <c r="G141"/>
      <c r="H141"/>
      <c r="I141"/>
      <c r="J141"/>
      <c r="K141"/>
    </row>
    <row r="142" spans="2:11">
      <c r="B142"/>
      <c r="C142" s="25"/>
      <c r="D142"/>
      <c r="E142"/>
      <c r="F142"/>
      <c r="G142"/>
      <c r="H142"/>
      <c r="I142"/>
      <c r="J142"/>
      <c r="K142"/>
    </row>
    <row r="143" spans="2:11">
      <c r="B143"/>
      <c r="C143" s="25"/>
      <c r="D143"/>
      <c r="E143"/>
      <c r="F143"/>
      <c r="G143"/>
      <c r="H143"/>
      <c r="I143"/>
      <c r="J143"/>
      <c r="K143"/>
    </row>
    <row r="144" spans="2:11">
      <c r="B144"/>
      <c r="C144" s="25"/>
      <c r="D144"/>
      <c r="E144"/>
      <c r="F144"/>
      <c r="G144"/>
      <c r="H144"/>
      <c r="I144"/>
      <c r="J144"/>
      <c r="K144"/>
    </row>
    <row r="145" spans="2:11">
      <c r="B145"/>
      <c r="C145" s="25"/>
      <c r="D145"/>
      <c r="E145"/>
      <c r="F145"/>
      <c r="G145"/>
      <c r="H145"/>
      <c r="I145"/>
      <c r="J145"/>
      <c r="K145"/>
    </row>
    <row r="146" spans="2:11">
      <c r="B146"/>
      <c r="C146" s="25"/>
      <c r="D146"/>
      <c r="E146"/>
      <c r="F146"/>
      <c r="G146"/>
      <c r="H146"/>
      <c r="I146"/>
      <c r="J146"/>
      <c r="K146"/>
    </row>
    <row r="147" spans="2:11">
      <c r="B147"/>
      <c r="C147" s="25"/>
      <c r="D147"/>
      <c r="E147"/>
      <c r="F147"/>
      <c r="G147"/>
      <c r="H147"/>
      <c r="I147"/>
      <c r="J147"/>
      <c r="K147"/>
    </row>
    <row r="148" spans="2:11">
      <c r="B148"/>
      <c r="C148" s="25"/>
      <c r="D148"/>
      <c r="E148"/>
      <c r="F148"/>
      <c r="G148"/>
      <c r="H148"/>
      <c r="I148"/>
      <c r="J148"/>
      <c r="K148"/>
    </row>
    <row r="149" spans="2:11">
      <c r="B149"/>
      <c r="C149" s="25"/>
      <c r="D149"/>
      <c r="E149"/>
      <c r="F149"/>
      <c r="G149"/>
      <c r="H149"/>
      <c r="I149"/>
      <c r="J149"/>
      <c r="K149"/>
    </row>
    <row r="150" spans="2:11">
      <c r="B150"/>
      <c r="C150" s="25"/>
      <c r="D150"/>
      <c r="E150"/>
      <c r="F150"/>
      <c r="G150"/>
      <c r="H150"/>
      <c r="I150"/>
      <c r="J150"/>
      <c r="K150"/>
    </row>
    <row r="151" spans="2:11">
      <c r="B151"/>
      <c r="C151" s="25"/>
      <c r="D151"/>
      <c r="E151"/>
      <c r="F151"/>
      <c r="G151"/>
      <c r="H151"/>
      <c r="I151"/>
      <c r="J151"/>
      <c r="K151"/>
    </row>
    <row r="152" spans="2:11">
      <c r="B152"/>
      <c r="C152" s="25"/>
      <c r="D152"/>
      <c r="E152"/>
      <c r="F152"/>
      <c r="G152"/>
      <c r="H152"/>
      <c r="I152"/>
      <c r="J152"/>
      <c r="K152"/>
    </row>
    <row r="153" spans="2:11">
      <c r="B153"/>
      <c r="C153" s="25"/>
      <c r="D153"/>
      <c r="E153"/>
      <c r="F153"/>
      <c r="G153"/>
      <c r="H153"/>
      <c r="I153"/>
      <c r="J153"/>
      <c r="K153"/>
    </row>
    <row r="154" spans="2:11">
      <c r="B154"/>
      <c r="C154" s="25"/>
      <c r="D154"/>
      <c r="E154"/>
      <c r="F154"/>
      <c r="G154"/>
      <c r="H154"/>
      <c r="I154"/>
      <c r="J154"/>
      <c r="K154"/>
    </row>
    <row r="155" spans="2:11">
      <c r="B155"/>
      <c r="C155" s="25"/>
      <c r="D155"/>
      <c r="E155"/>
      <c r="F155"/>
      <c r="G155"/>
      <c r="H155"/>
      <c r="I155"/>
      <c r="J155"/>
      <c r="K155"/>
    </row>
    <row r="156" spans="2:11">
      <c r="B156"/>
      <c r="C156" s="25"/>
      <c r="D156"/>
      <c r="E156"/>
      <c r="F156"/>
      <c r="G156"/>
      <c r="H156"/>
      <c r="I156"/>
      <c r="J156"/>
      <c r="K156"/>
    </row>
    <row r="157" spans="2:11">
      <c r="B157"/>
      <c r="C157" s="25"/>
      <c r="D157"/>
      <c r="E157"/>
      <c r="F157"/>
      <c r="G157"/>
      <c r="H157"/>
      <c r="I157"/>
      <c r="J157"/>
      <c r="K157"/>
    </row>
    <row r="158" spans="2:11">
      <c r="B158"/>
      <c r="C158" s="25"/>
      <c r="D158"/>
      <c r="E158"/>
      <c r="F158"/>
      <c r="G158"/>
      <c r="H158"/>
      <c r="I158"/>
      <c r="J158"/>
      <c r="K158"/>
    </row>
    <row r="159" spans="2:11">
      <c r="B159"/>
      <c r="C159" s="25"/>
      <c r="D159"/>
      <c r="E159"/>
      <c r="F159"/>
      <c r="G159"/>
      <c r="H159"/>
      <c r="I159"/>
      <c r="J159"/>
      <c r="K159"/>
    </row>
    <row r="160" spans="2:11">
      <c r="B160"/>
      <c r="C160" s="25"/>
      <c r="D160"/>
      <c r="E160"/>
      <c r="F160"/>
      <c r="G160"/>
      <c r="H160"/>
      <c r="I160"/>
      <c r="J160"/>
      <c r="K160"/>
    </row>
    <row r="161" spans="2:11">
      <c r="B161"/>
      <c r="C161" s="25"/>
      <c r="D161"/>
      <c r="E161"/>
      <c r="F161"/>
      <c r="G161"/>
      <c r="H161"/>
      <c r="I161"/>
      <c r="J161"/>
      <c r="K161"/>
    </row>
    <row r="162" spans="2:11">
      <c r="B162"/>
      <c r="C162" s="25"/>
      <c r="D162"/>
      <c r="E162"/>
      <c r="F162"/>
      <c r="G162"/>
      <c r="H162"/>
      <c r="I162"/>
      <c r="J162"/>
      <c r="K162"/>
    </row>
    <row r="163" spans="2:11">
      <c r="B163"/>
      <c r="C163" s="25"/>
      <c r="D163"/>
      <c r="E163"/>
      <c r="F163"/>
      <c r="G163"/>
      <c r="H163"/>
      <c r="I163"/>
      <c r="J163"/>
      <c r="K163"/>
    </row>
    <row r="164" spans="2:11">
      <c r="B164"/>
      <c r="C164" s="25"/>
      <c r="D164"/>
      <c r="E164"/>
      <c r="F164"/>
      <c r="G164"/>
      <c r="H164"/>
      <c r="I164"/>
      <c r="J164"/>
      <c r="K164"/>
    </row>
    <row r="165" spans="2:11">
      <c r="B165"/>
      <c r="C165" s="25"/>
      <c r="D165"/>
      <c r="E165"/>
      <c r="F165"/>
      <c r="G165"/>
      <c r="H165"/>
      <c r="I165"/>
      <c r="J165"/>
      <c r="K165"/>
    </row>
    <row r="166" spans="2:11">
      <c r="B166"/>
      <c r="C166" s="25"/>
      <c r="D166"/>
      <c r="E166"/>
      <c r="F166"/>
      <c r="G166"/>
      <c r="H166"/>
      <c r="I166"/>
      <c r="J166"/>
      <c r="K166"/>
    </row>
    <row r="167" spans="2:11">
      <c r="B167"/>
      <c r="C167" s="25"/>
      <c r="D167"/>
      <c r="E167"/>
      <c r="F167"/>
      <c r="G167"/>
      <c r="H167"/>
      <c r="I167"/>
      <c r="J167"/>
      <c r="K167"/>
    </row>
    <row r="168" spans="2:11">
      <c r="B168"/>
      <c r="C168" s="25"/>
      <c r="D168"/>
      <c r="E168"/>
      <c r="F168"/>
      <c r="G168"/>
      <c r="H168"/>
      <c r="I168"/>
      <c r="J168"/>
      <c r="K168"/>
    </row>
    <row r="169" spans="2:11">
      <c r="B169"/>
      <c r="C169" s="25"/>
      <c r="D169"/>
      <c r="E169"/>
      <c r="F169"/>
      <c r="G169"/>
      <c r="H169"/>
      <c r="I169"/>
      <c r="J169"/>
      <c r="K169"/>
    </row>
    <row r="170" spans="2:11">
      <c r="B170"/>
      <c r="C170" s="25"/>
      <c r="D170"/>
      <c r="E170"/>
      <c r="F170"/>
      <c r="G170"/>
      <c r="H170"/>
      <c r="I170"/>
      <c r="J170"/>
      <c r="K170"/>
    </row>
    <row r="171" spans="2:11">
      <c r="B171"/>
      <c r="C171" s="25"/>
      <c r="D171"/>
      <c r="E171"/>
      <c r="F171"/>
      <c r="G171"/>
      <c r="H171"/>
      <c r="I171"/>
      <c r="J171"/>
      <c r="K171"/>
    </row>
    <row r="172" spans="2:11">
      <c r="B172"/>
      <c r="C172" s="25"/>
      <c r="D172"/>
      <c r="E172"/>
      <c r="F172"/>
      <c r="G172"/>
      <c r="H172"/>
      <c r="I172"/>
      <c r="J172"/>
      <c r="K172"/>
    </row>
    <row r="173" spans="2:11">
      <c r="B173"/>
      <c r="C173" s="25"/>
      <c r="D173"/>
      <c r="E173"/>
      <c r="F173"/>
      <c r="G173"/>
      <c r="H173"/>
      <c r="I173"/>
      <c r="J173"/>
      <c r="K173"/>
    </row>
    <row r="174" spans="2:11">
      <c r="B174"/>
      <c r="C174" s="25"/>
      <c r="D174"/>
      <c r="E174"/>
      <c r="F174"/>
      <c r="G174"/>
      <c r="H174"/>
      <c r="I174"/>
      <c r="J174"/>
      <c r="K174"/>
    </row>
    <row r="175" spans="2:11">
      <c r="B175"/>
      <c r="C175" s="25"/>
      <c r="D175"/>
      <c r="E175"/>
      <c r="F175"/>
      <c r="G175"/>
      <c r="H175"/>
      <c r="I175"/>
      <c r="J175"/>
      <c r="K175"/>
    </row>
    <row r="176" spans="2:11">
      <c r="B176"/>
      <c r="C176" s="25"/>
      <c r="D176"/>
      <c r="E176"/>
      <c r="F176"/>
      <c r="G176"/>
      <c r="H176"/>
      <c r="I176"/>
      <c r="J176"/>
      <c r="K176"/>
    </row>
    <row r="177" spans="2:11">
      <c r="B177"/>
      <c r="C177" s="25"/>
      <c r="D177"/>
      <c r="E177"/>
      <c r="F177"/>
      <c r="G177"/>
      <c r="H177"/>
      <c r="I177"/>
      <c r="J177"/>
      <c r="K177"/>
    </row>
    <row r="178" spans="2:11">
      <c r="B178"/>
      <c r="C178" s="25"/>
      <c r="D178"/>
      <c r="E178"/>
      <c r="F178"/>
      <c r="G178"/>
      <c r="H178"/>
      <c r="I178"/>
      <c r="J178"/>
      <c r="K178"/>
    </row>
    <row r="179" spans="2:11">
      <c r="B179"/>
      <c r="C179" s="25"/>
      <c r="D179"/>
      <c r="E179"/>
      <c r="F179"/>
      <c r="G179"/>
      <c r="H179"/>
      <c r="I179"/>
      <c r="J179"/>
      <c r="K179"/>
    </row>
    <row r="180" spans="2:11">
      <c r="B180"/>
      <c r="C180" s="25"/>
      <c r="D180"/>
      <c r="E180"/>
      <c r="F180"/>
      <c r="G180"/>
      <c r="H180"/>
      <c r="I180"/>
      <c r="J180"/>
      <c r="K180"/>
    </row>
    <row r="181" spans="2:11">
      <c r="B181"/>
      <c r="C181" s="25"/>
      <c r="D181"/>
      <c r="E181"/>
      <c r="F181"/>
      <c r="G181"/>
      <c r="H181"/>
      <c r="I181"/>
      <c r="J181"/>
      <c r="K181"/>
    </row>
    <row r="182" spans="2:11">
      <c r="B182"/>
      <c r="C182" s="25"/>
      <c r="D182"/>
      <c r="E182"/>
      <c r="F182"/>
      <c r="G182"/>
      <c r="H182"/>
      <c r="I182"/>
      <c r="J182"/>
      <c r="K182"/>
    </row>
    <row r="183" spans="2:11">
      <c r="B183"/>
      <c r="C183" s="25"/>
      <c r="D183"/>
      <c r="E183"/>
      <c r="F183"/>
      <c r="G183"/>
      <c r="H183"/>
      <c r="I183"/>
      <c r="J183"/>
      <c r="K183"/>
    </row>
    <row r="184" spans="2:11">
      <c r="B184"/>
      <c r="C184" s="25"/>
      <c r="D184"/>
      <c r="E184"/>
      <c r="F184"/>
      <c r="G184"/>
      <c r="H184"/>
      <c r="I184"/>
      <c r="J184"/>
      <c r="K184"/>
    </row>
    <row r="185" spans="2:11">
      <c r="B185"/>
      <c r="C185" s="25"/>
      <c r="D185"/>
      <c r="E185"/>
      <c r="F185"/>
      <c r="G185"/>
      <c r="H185"/>
      <c r="I185"/>
      <c r="J185"/>
      <c r="K185"/>
    </row>
    <row r="186" spans="2:11">
      <c r="B186"/>
      <c r="C186" s="25"/>
      <c r="D186"/>
      <c r="E186"/>
      <c r="F186"/>
      <c r="G186"/>
      <c r="H186"/>
      <c r="I186"/>
      <c r="J186"/>
      <c r="K186"/>
    </row>
    <row r="187" spans="2:11">
      <c r="B187"/>
      <c r="C187" s="25"/>
      <c r="D187"/>
      <c r="E187"/>
      <c r="F187"/>
      <c r="G187"/>
      <c r="H187"/>
      <c r="I187"/>
      <c r="J187"/>
      <c r="K187"/>
    </row>
    <row r="188" spans="2:11">
      <c r="B188"/>
      <c r="C188" s="25"/>
      <c r="D188"/>
      <c r="E188"/>
      <c r="F188"/>
      <c r="G188"/>
      <c r="H188"/>
      <c r="I188"/>
      <c r="J188"/>
      <c r="K188"/>
    </row>
    <row r="189" spans="2:11">
      <c r="B189"/>
      <c r="C189" s="25"/>
      <c r="D189"/>
      <c r="E189"/>
      <c r="F189"/>
      <c r="G189"/>
      <c r="H189"/>
      <c r="I189"/>
      <c r="J189"/>
      <c r="K189"/>
    </row>
    <row r="190" spans="2:11">
      <c r="B190"/>
      <c r="C190" s="25"/>
      <c r="D190"/>
      <c r="E190"/>
      <c r="F190"/>
      <c r="G190"/>
      <c r="H190"/>
      <c r="I190"/>
      <c r="J190"/>
      <c r="K190"/>
    </row>
    <row r="191" spans="2:11">
      <c r="B191"/>
      <c r="C191" s="25"/>
      <c r="D191"/>
      <c r="E191"/>
      <c r="F191"/>
      <c r="G191"/>
      <c r="H191"/>
      <c r="I191"/>
      <c r="J191"/>
      <c r="K191"/>
    </row>
    <row r="192" spans="2:11">
      <c r="B192"/>
      <c r="C192" s="25"/>
      <c r="D192"/>
      <c r="E192"/>
      <c r="F192"/>
      <c r="G192"/>
      <c r="H192"/>
      <c r="I192"/>
      <c r="J192"/>
      <c r="K192"/>
    </row>
    <row r="193" spans="2:11">
      <c r="B193"/>
      <c r="C193" s="25"/>
      <c r="D193"/>
      <c r="E193"/>
      <c r="F193"/>
      <c r="G193"/>
      <c r="H193"/>
      <c r="I193"/>
      <c r="J193"/>
      <c r="K193"/>
    </row>
    <row r="194" spans="2:11">
      <c r="B194"/>
      <c r="C194" s="25"/>
      <c r="D194"/>
      <c r="E194"/>
      <c r="F194"/>
      <c r="G194"/>
      <c r="H194"/>
      <c r="I194"/>
      <c r="J194"/>
      <c r="K194"/>
    </row>
    <row r="195" spans="2:11">
      <c r="B195"/>
      <c r="C195" s="25"/>
      <c r="D195"/>
      <c r="E195"/>
      <c r="F195"/>
      <c r="G195"/>
      <c r="H195"/>
      <c r="I195"/>
      <c r="J195"/>
      <c r="K195"/>
    </row>
    <row r="196" spans="2:11">
      <c r="B196"/>
      <c r="C196" s="25"/>
      <c r="D196"/>
      <c r="E196"/>
      <c r="F196"/>
      <c r="G196"/>
      <c r="H196"/>
      <c r="I196"/>
      <c r="J196"/>
      <c r="K196"/>
    </row>
    <row r="197" spans="2:11">
      <c r="B197"/>
      <c r="C197" s="25"/>
      <c r="D197"/>
      <c r="E197"/>
      <c r="F197"/>
      <c r="G197"/>
      <c r="H197"/>
      <c r="I197"/>
      <c r="J197"/>
      <c r="K197"/>
    </row>
    <row r="198" spans="2:11">
      <c r="B198"/>
      <c r="C198" s="25"/>
      <c r="D198"/>
      <c r="E198"/>
      <c r="F198"/>
      <c r="G198"/>
      <c r="H198"/>
      <c r="I198"/>
      <c r="J198"/>
      <c r="K198"/>
    </row>
    <row r="199" spans="2:11">
      <c r="B199"/>
      <c r="C199" s="25"/>
      <c r="D199"/>
      <c r="E199"/>
      <c r="F199"/>
      <c r="G199"/>
      <c r="H199"/>
      <c r="I199"/>
      <c r="J199"/>
      <c r="K199"/>
    </row>
    <row r="200" spans="2:11">
      <c r="B200"/>
      <c r="C200" s="25"/>
      <c r="D200"/>
      <c r="E200"/>
      <c r="F200"/>
      <c r="G200"/>
      <c r="H200"/>
      <c r="I200"/>
      <c r="J200"/>
      <c r="K200"/>
    </row>
    <row r="201" spans="2:11">
      <c r="B201"/>
      <c r="C201" s="25"/>
      <c r="D201"/>
      <c r="E201"/>
      <c r="F201"/>
      <c r="G201"/>
      <c r="H201"/>
      <c r="I201"/>
      <c r="J201"/>
      <c r="K201"/>
    </row>
    <row r="202" spans="2:11">
      <c r="B202"/>
      <c r="C202" s="25"/>
      <c r="D202"/>
      <c r="E202"/>
      <c r="F202"/>
      <c r="G202"/>
      <c r="H202"/>
      <c r="I202"/>
      <c r="J202"/>
      <c r="K202"/>
    </row>
    <row r="203" spans="2:11">
      <c r="B203"/>
      <c r="C203" s="25"/>
      <c r="D203"/>
      <c r="E203"/>
      <c r="F203"/>
      <c r="G203"/>
      <c r="H203"/>
      <c r="I203"/>
      <c r="J203"/>
      <c r="K203"/>
    </row>
    <row r="204" spans="2:11">
      <c r="B204"/>
      <c r="C204" s="25"/>
      <c r="D204"/>
      <c r="E204"/>
      <c r="F204"/>
      <c r="G204"/>
      <c r="H204"/>
      <c r="I204"/>
      <c r="J204"/>
      <c r="K204"/>
    </row>
    <row r="205" spans="2:11">
      <c r="B205"/>
      <c r="C205" s="25"/>
      <c r="D205"/>
      <c r="E205"/>
      <c r="F205"/>
      <c r="G205"/>
      <c r="H205"/>
      <c r="I205"/>
      <c r="J205"/>
      <c r="K205"/>
    </row>
    <row r="206" spans="2:11">
      <c r="B206"/>
      <c r="C206" s="25"/>
      <c r="D206"/>
      <c r="E206"/>
      <c r="F206"/>
      <c r="G206"/>
      <c r="H206"/>
      <c r="I206"/>
      <c r="J206"/>
      <c r="K206"/>
    </row>
    <row r="207" spans="2:11">
      <c r="B207"/>
      <c r="C207" s="25"/>
      <c r="D207"/>
      <c r="E207"/>
      <c r="F207"/>
      <c r="G207"/>
      <c r="H207"/>
      <c r="I207"/>
      <c r="J207"/>
      <c r="K207"/>
    </row>
    <row r="208" spans="2:11">
      <c r="B208"/>
      <c r="C208" s="25"/>
      <c r="D208"/>
      <c r="E208"/>
      <c r="F208"/>
      <c r="G208"/>
      <c r="H208"/>
      <c r="I208"/>
      <c r="J208"/>
      <c r="K208"/>
    </row>
    <row r="209" spans="2:11">
      <c r="B209"/>
      <c r="C209" s="25"/>
      <c r="D209"/>
      <c r="E209"/>
      <c r="F209"/>
      <c r="G209"/>
      <c r="H209"/>
      <c r="I209"/>
      <c r="J209"/>
      <c r="K209"/>
    </row>
    <row r="210" spans="2:11">
      <c r="B210"/>
      <c r="C210" s="25"/>
      <c r="D210"/>
      <c r="E210"/>
      <c r="F210"/>
      <c r="G210"/>
      <c r="H210"/>
      <c r="I210"/>
      <c r="J210"/>
      <c r="K210"/>
    </row>
    <row r="211" spans="2:11">
      <c r="B211"/>
      <c r="C211" s="25"/>
      <c r="D211"/>
      <c r="E211"/>
      <c r="F211"/>
      <c r="G211"/>
      <c r="H211"/>
      <c r="I211"/>
      <c r="J211"/>
      <c r="K211"/>
    </row>
    <row r="212" spans="2:11">
      <c r="B212"/>
      <c r="C212" s="25"/>
      <c r="D212"/>
      <c r="E212"/>
      <c r="F212"/>
      <c r="G212"/>
      <c r="H212"/>
      <c r="I212"/>
      <c r="J212"/>
      <c r="K212"/>
    </row>
    <row r="213" spans="2:11">
      <c r="B213"/>
      <c r="C213" s="25"/>
      <c r="D213"/>
      <c r="E213"/>
      <c r="F213"/>
      <c r="G213"/>
      <c r="H213"/>
      <c r="I213"/>
      <c r="J213"/>
      <c r="K213"/>
    </row>
    <row r="214" spans="2:11">
      <c r="B214"/>
      <c r="C214" s="25"/>
      <c r="D214"/>
      <c r="E214"/>
      <c r="F214"/>
      <c r="G214"/>
      <c r="H214"/>
      <c r="I214"/>
      <c r="J214"/>
      <c r="K214"/>
    </row>
    <row r="215" spans="2:11">
      <c r="B215"/>
      <c r="C215" s="25"/>
      <c r="D215"/>
      <c r="E215"/>
      <c r="F215"/>
      <c r="G215"/>
      <c r="H215"/>
      <c r="I215"/>
      <c r="J215"/>
      <c r="K215"/>
    </row>
    <row r="216" spans="2:11">
      <c r="B216"/>
      <c r="C216" s="25"/>
      <c r="D216"/>
      <c r="E216"/>
      <c r="F216"/>
      <c r="G216"/>
      <c r="H216"/>
      <c r="I216"/>
      <c r="J216"/>
      <c r="K216"/>
    </row>
    <row r="217" spans="2:11">
      <c r="B217"/>
      <c r="C217" s="25"/>
      <c r="D217"/>
      <c r="E217"/>
      <c r="F217"/>
      <c r="G217"/>
      <c r="H217"/>
      <c r="I217"/>
      <c r="J217"/>
      <c r="K217"/>
    </row>
    <row r="218" spans="2:11">
      <c r="B218"/>
      <c r="C218" s="25"/>
      <c r="D218"/>
      <c r="E218"/>
      <c r="F218"/>
      <c r="G218"/>
      <c r="H218"/>
      <c r="I218"/>
      <c r="J218"/>
      <c r="K218"/>
    </row>
    <row r="219" spans="2:11">
      <c r="B219"/>
      <c r="C219" s="25"/>
      <c r="D219"/>
      <c r="E219"/>
      <c r="F219"/>
      <c r="G219"/>
      <c r="H219"/>
      <c r="I219"/>
      <c r="J219"/>
      <c r="K219"/>
    </row>
    <row r="220" spans="2:11">
      <c r="B220"/>
      <c r="C220" s="25"/>
      <c r="D220"/>
      <c r="E220"/>
      <c r="F220"/>
      <c r="G220"/>
      <c r="H220"/>
      <c r="I220"/>
      <c r="J220"/>
      <c r="K220"/>
    </row>
    <row r="221" spans="2:11">
      <c r="B221"/>
      <c r="C221" s="25"/>
      <c r="D221"/>
      <c r="E221"/>
      <c r="F221"/>
      <c r="G221"/>
      <c r="H221"/>
      <c r="I221"/>
      <c r="J221"/>
      <c r="K221"/>
    </row>
    <row r="222" spans="2:11">
      <c r="B222"/>
      <c r="C222" s="25"/>
      <c r="D222"/>
      <c r="E222"/>
      <c r="F222"/>
      <c r="G222"/>
      <c r="H222"/>
      <c r="I222"/>
      <c r="J222"/>
      <c r="K222"/>
    </row>
    <row r="223" spans="2:11">
      <c r="B223"/>
      <c r="C223" s="25"/>
      <c r="D223"/>
      <c r="E223"/>
      <c r="F223"/>
      <c r="G223"/>
      <c r="H223"/>
      <c r="I223"/>
      <c r="J223"/>
      <c r="K223"/>
    </row>
    <row r="224" spans="2:11">
      <c r="B224"/>
      <c r="C224" s="25"/>
      <c r="D224"/>
      <c r="E224"/>
      <c r="F224"/>
      <c r="G224"/>
      <c r="H224"/>
      <c r="I224"/>
      <c r="J224"/>
      <c r="K224"/>
    </row>
    <row r="225" spans="2:11">
      <c r="B225"/>
      <c r="C225" s="25"/>
      <c r="D225"/>
      <c r="E225"/>
      <c r="F225"/>
      <c r="G225"/>
      <c r="H225"/>
      <c r="I225"/>
      <c r="J225"/>
      <c r="K225"/>
    </row>
    <row r="226" spans="2:11">
      <c r="B226"/>
      <c r="C226" s="25"/>
      <c r="D226"/>
      <c r="E226"/>
      <c r="F226"/>
      <c r="G226"/>
      <c r="H226"/>
      <c r="I226"/>
      <c r="J226"/>
      <c r="K226"/>
    </row>
    <row r="227" spans="2:11">
      <c r="B227"/>
      <c r="C227" s="25"/>
      <c r="D227"/>
      <c r="E227"/>
      <c r="F227"/>
      <c r="G227"/>
      <c r="H227"/>
      <c r="I227"/>
      <c r="J227"/>
      <c r="K227"/>
    </row>
    <row r="228" spans="2:11">
      <c r="B228"/>
      <c r="C228" s="25"/>
      <c r="D228"/>
      <c r="E228"/>
      <c r="F228"/>
      <c r="G228"/>
      <c r="H228"/>
      <c r="I228"/>
      <c r="J228"/>
      <c r="K228"/>
    </row>
    <row r="229" spans="2:11">
      <c r="B229"/>
      <c r="C229" s="25"/>
      <c r="D229"/>
      <c r="E229"/>
      <c r="F229"/>
      <c r="G229"/>
      <c r="H229"/>
      <c r="I229"/>
      <c r="J229"/>
      <c r="K229"/>
    </row>
    <row r="230" spans="2:11">
      <c r="B230"/>
      <c r="C230" s="25"/>
      <c r="D230"/>
      <c r="E230"/>
      <c r="F230"/>
      <c r="G230"/>
      <c r="H230"/>
      <c r="I230"/>
      <c r="J230"/>
      <c r="K230"/>
    </row>
    <row r="231" spans="2:11">
      <c r="B231"/>
      <c r="C231" s="25"/>
      <c r="D231"/>
      <c r="E231"/>
      <c r="F231"/>
      <c r="G231"/>
      <c r="H231"/>
      <c r="I231"/>
      <c r="J231"/>
      <c r="K231"/>
    </row>
    <row r="232" spans="2:11">
      <c r="B232"/>
      <c r="C232" s="25"/>
      <c r="D232"/>
      <c r="E232"/>
      <c r="F232"/>
      <c r="G232"/>
      <c r="H232"/>
      <c r="I232"/>
      <c r="J232"/>
      <c r="K232"/>
    </row>
    <row r="233" spans="2:11">
      <c r="B233"/>
      <c r="C233" s="25"/>
      <c r="D233"/>
      <c r="E233"/>
      <c r="F233"/>
      <c r="G233"/>
      <c r="H233"/>
      <c r="I233"/>
      <c r="J233"/>
      <c r="K233"/>
    </row>
    <row r="234" spans="2:11">
      <c r="B234"/>
      <c r="C234" s="25"/>
      <c r="D234"/>
      <c r="E234"/>
      <c r="F234"/>
      <c r="G234"/>
      <c r="H234"/>
      <c r="I234"/>
      <c r="J234"/>
      <c r="K234"/>
    </row>
    <row r="235" spans="2:11">
      <c r="B235"/>
      <c r="C235" s="25"/>
      <c r="D235"/>
      <c r="E235"/>
      <c r="F235"/>
      <c r="G235"/>
      <c r="H235"/>
      <c r="I235"/>
      <c r="J235"/>
      <c r="K235"/>
    </row>
    <row r="236" spans="2:11">
      <c r="B236"/>
      <c r="C236" s="25"/>
      <c r="D236"/>
      <c r="E236"/>
      <c r="F236"/>
      <c r="G236"/>
      <c r="H236"/>
      <c r="I236"/>
      <c r="J236"/>
      <c r="K236"/>
    </row>
    <row r="237" spans="2:11">
      <c r="B237"/>
      <c r="C237" s="25"/>
      <c r="D237"/>
      <c r="E237"/>
      <c r="F237"/>
      <c r="G237"/>
      <c r="H237"/>
      <c r="I237"/>
      <c r="J237"/>
      <c r="K237"/>
    </row>
    <row r="238" spans="2:11">
      <c r="B238"/>
      <c r="C238" s="25"/>
      <c r="D238"/>
      <c r="E238"/>
      <c r="F238"/>
      <c r="G238"/>
      <c r="H238"/>
      <c r="I238"/>
      <c r="J238"/>
      <c r="K238"/>
    </row>
    <row r="239" spans="2:11">
      <c r="B239"/>
      <c r="C239" s="25"/>
      <c r="D239"/>
      <c r="E239"/>
      <c r="F239"/>
      <c r="G239"/>
      <c r="H239"/>
      <c r="I239"/>
      <c r="J239"/>
      <c r="K239"/>
    </row>
    <row r="240" spans="2:11">
      <c r="B240"/>
      <c r="C240" s="25"/>
      <c r="D240"/>
      <c r="E240"/>
      <c r="F240"/>
      <c r="G240"/>
      <c r="H240"/>
      <c r="I240"/>
      <c r="J240"/>
      <c r="K240"/>
    </row>
    <row r="241" spans="2:11">
      <c r="B241"/>
      <c r="C241" s="25"/>
      <c r="D241"/>
      <c r="E241"/>
      <c r="F241"/>
      <c r="G241"/>
      <c r="H241"/>
      <c r="I241"/>
      <c r="J241"/>
      <c r="K241"/>
    </row>
    <row r="242" spans="2:11">
      <c r="B242"/>
      <c r="C242" s="25"/>
      <c r="D242"/>
      <c r="E242"/>
      <c r="F242"/>
      <c r="G242"/>
      <c r="H242"/>
      <c r="I242"/>
      <c r="J242"/>
      <c r="K242"/>
    </row>
    <row r="243" spans="2:11">
      <c r="B243"/>
      <c r="C243" s="25"/>
      <c r="D243"/>
      <c r="E243"/>
      <c r="F243"/>
      <c r="G243"/>
      <c r="H243"/>
      <c r="I243"/>
      <c r="J243"/>
      <c r="K243"/>
    </row>
    <row r="244" spans="2:11">
      <c r="B244"/>
      <c r="C244" s="25"/>
      <c r="D244"/>
      <c r="E244"/>
      <c r="F244"/>
      <c r="G244"/>
      <c r="H244"/>
      <c r="I244"/>
      <c r="J244"/>
      <c r="K244"/>
    </row>
    <row r="245" spans="2:11">
      <c r="B245"/>
      <c r="C245" s="25"/>
      <c r="D245"/>
      <c r="E245"/>
      <c r="F245"/>
      <c r="G245"/>
      <c r="H245"/>
      <c r="I245"/>
      <c r="J245"/>
      <c r="K245"/>
    </row>
    <row r="246" spans="2:11">
      <c r="B246"/>
      <c r="C246" s="25"/>
      <c r="D246"/>
      <c r="E246"/>
      <c r="F246"/>
      <c r="G246"/>
      <c r="H246"/>
      <c r="I246"/>
      <c r="J246"/>
      <c r="K246"/>
    </row>
    <row r="247" spans="2:11">
      <c r="B247"/>
      <c r="C247" s="25"/>
      <c r="D247"/>
      <c r="E247"/>
      <c r="F247"/>
      <c r="G247"/>
      <c r="H247"/>
      <c r="I247"/>
      <c r="J247"/>
      <c r="K247"/>
    </row>
    <row r="248" spans="2:11">
      <c r="B248"/>
      <c r="C248" s="25"/>
      <c r="D248"/>
      <c r="E248"/>
      <c r="F248"/>
      <c r="G248"/>
      <c r="H248"/>
      <c r="I248"/>
      <c r="J248"/>
      <c r="K248"/>
    </row>
    <row r="249" spans="2:11">
      <c r="B249"/>
      <c r="C249" s="25"/>
      <c r="D249"/>
      <c r="E249"/>
      <c r="F249"/>
      <c r="G249"/>
      <c r="H249"/>
      <c r="I249"/>
      <c r="J249"/>
      <c r="K249"/>
    </row>
    <row r="250" spans="2:11">
      <c r="B250"/>
      <c r="C250" s="25"/>
      <c r="D250"/>
      <c r="E250"/>
      <c r="F250"/>
      <c r="G250"/>
      <c r="H250"/>
      <c r="I250"/>
      <c r="J250"/>
      <c r="K250"/>
    </row>
    <row r="251" spans="2:11">
      <c r="B251"/>
      <c r="C251" s="25"/>
      <c r="D251"/>
      <c r="E251"/>
      <c r="F251"/>
      <c r="G251"/>
      <c r="H251"/>
      <c r="I251"/>
      <c r="J251"/>
      <c r="K251"/>
    </row>
    <row r="252" spans="2:11">
      <c r="B252"/>
      <c r="C252" s="25"/>
      <c r="D252"/>
      <c r="E252"/>
      <c r="F252"/>
      <c r="G252"/>
      <c r="H252"/>
      <c r="I252"/>
      <c r="J252"/>
      <c r="K252"/>
    </row>
    <row r="253" spans="2:11">
      <c r="B253"/>
      <c r="C253" s="25"/>
      <c r="D253"/>
      <c r="E253"/>
      <c r="F253"/>
      <c r="G253"/>
      <c r="H253"/>
      <c r="I253"/>
      <c r="J253"/>
      <c r="K253"/>
    </row>
    <row r="254" spans="2:11">
      <c r="B254"/>
      <c r="C254" s="25"/>
      <c r="D254"/>
      <c r="E254"/>
      <c r="F254"/>
      <c r="G254"/>
      <c r="H254"/>
      <c r="I254"/>
      <c r="J254"/>
      <c r="K254"/>
    </row>
    <row r="255" spans="2:11">
      <c r="B255"/>
      <c r="C255" s="25"/>
      <c r="D255"/>
      <c r="E255"/>
      <c r="F255"/>
      <c r="G255"/>
      <c r="H255"/>
      <c r="I255"/>
      <c r="J255"/>
      <c r="K255"/>
    </row>
    <row r="256" spans="2:11">
      <c r="B256"/>
      <c r="C256" s="25"/>
      <c r="D256"/>
      <c r="E256"/>
      <c r="F256"/>
      <c r="G256"/>
      <c r="H256"/>
      <c r="I256"/>
      <c r="J256"/>
      <c r="K256"/>
    </row>
    <row r="257" spans="2:11">
      <c r="B257"/>
      <c r="C257" s="25"/>
      <c r="D257"/>
      <c r="E257"/>
      <c r="F257"/>
      <c r="G257"/>
      <c r="H257"/>
      <c r="I257"/>
      <c r="J257"/>
      <c r="K257"/>
    </row>
    <row r="258" spans="2:11">
      <c r="B258"/>
      <c r="C258" s="25"/>
      <c r="D258"/>
      <c r="E258"/>
      <c r="F258"/>
      <c r="G258"/>
      <c r="H258"/>
      <c r="I258"/>
      <c r="J258"/>
      <c r="K258"/>
    </row>
    <row r="259" spans="2:11">
      <c r="B259"/>
      <c r="C259" s="25"/>
      <c r="D259"/>
      <c r="E259"/>
      <c r="F259"/>
      <c r="G259"/>
      <c r="H259"/>
      <c r="I259"/>
      <c r="J259"/>
      <c r="K259"/>
    </row>
    <row r="260" spans="2:11">
      <c r="B260"/>
      <c r="C260" s="25"/>
      <c r="D260"/>
      <c r="E260"/>
      <c r="F260"/>
      <c r="G260"/>
      <c r="H260"/>
      <c r="I260"/>
      <c r="J260"/>
      <c r="K260"/>
    </row>
    <row r="261" spans="2:11">
      <c r="B261"/>
      <c r="C261" s="25"/>
      <c r="D261"/>
      <c r="E261"/>
      <c r="F261"/>
      <c r="G261"/>
      <c r="H261"/>
      <c r="I261"/>
      <c r="J261"/>
      <c r="K261"/>
    </row>
    <row r="262" spans="2:11">
      <c r="B262"/>
      <c r="C262" s="25"/>
      <c r="D262"/>
      <c r="E262"/>
      <c r="F262"/>
      <c r="G262"/>
      <c r="H262"/>
      <c r="I262"/>
      <c r="J262"/>
      <c r="K262"/>
    </row>
    <row r="263" spans="2:11">
      <c r="B263"/>
      <c r="C263" s="25"/>
      <c r="D263"/>
      <c r="E263"/>
      <c r="F263"/>
      <c r="G263"/>
      <c r="H263"/>
      <c r="I263"/>
      <c r="J263"/>
      <c r="K263"/>
    </row>
    <row r="264" spans="2:11">
      <c r="B264"/>
      <c r="C264" s="25"/>
      <c r="D264"/>
      <c r="E264"/>
      <c r="F264"/>
      <c r="G264"/>
      <c r="H264"/>
      <c r="I264"/>
      <c r="J264"/>
      <c r="K264"/>
    </row>
    <row r="265" spans="2:11">
      <c r="B265"/>
      <c r="C265" s="25"/>
      <c r="D265"/>
      <c r="E265"/>
      <c r="F265"/>
      <c r="G265"/>
      <c r="H265"/>
      <c r="I265"/>
      <c r="J265"/>
      <c r="K265"/>
    </row>
    <row r="266" spans="2:11">
      <c r="B266"/>
      <c r="C266" s="25"/>
      <c r="D266"/>
      <c r="E266"/>
      <c r="F266"/>
      <c r="G266"/>
      <c r="H266"/>
      <c r="I266"/>
      <c r="J266"/>
      <c r="K266"/>
    </row>
    <row r="267" spans="2:11">
      <c r="B267"/>
      <c r="C267" s="25"/>
      <c r="D267"/>
      <c r="E267"/>
      <c r="F267"/>
      <c r="G267"/>
      <c r="H267"/>
      <c r="I267"/>
      <c r="J267"/>
      <c r="K267"/>
    </row>
    <row r="268" spans="2:11">
      <c r="B268"/>
      <c r="C268" s="25"/>
      <c r="D268"/>
      <c r="E268"/>
      <c r="F268"/>
      <c r="G268"/>
      <c r="H268"/>
      <c r="I268"/>
      <c r="J268"/>
      <c r="K268"/>
    </row>
    <row r="269" spans="2:11">
      <c r="B269"/>
      <c r="C269" s="25"/>
      <c r="D269"/>
      <c r="E269"/>
      <c r="F269"/>
      <c r="G269"/>
      <c r="H269"/>
      <c r="I269"/>
      <c r="J269"/>
      <c r="K269"/>
    </row>
    <row r="270" spans="2:11">
      <c r="B270"/>
      <c r="C270" s="25"/>
      <c r="D270"/>
      <c r="E270"/>
      <c r="F270"/>
      <c r="G270"/>
      <c r="H270"/>
      <c r="I270"/>
      <c r="J270"/>
      <c r="K270"/>
    </row>
    <row r="271" spans="2:11">
      <c r="B271"/>
      <c r="C271" s="25"/>
      <c r="D271"/>
      <c r="E271"/>
      <c r="F271"/>
      <c r="G271"/>
      <c r="H271"/>
      <c r="I271"/>
      <c r="J271"/>
      <c r="K271"/>
    </row>
    <row r="272" spans="2:11">
      <c r="B272"/>
      <c r="C272" s="25"/>
      <c r="D272"/>
      <c r="E272"/>
      <c r="F272"/>
      <c r="G272"/>
      <c r="H272"/>
      <c r="I272"/>
      <c r="J272"/>
      <c r="K272"/>
    </row>
    <row r="273" spans="2:11">
      <c r="B273"/>
      <c r="C273" s="25"/>
      <c r="D273"/>
      <c r="E273"/>
      <c r="F273"/>
      <c r="G273"/>
      <c r="H273"/>
      <c r="I273"/>
      <c r="J273"/>
      <c r="K273"/>
    </row>
    <row r="274" spans="2:11">
      <c r="B274"/>
      <c r="C274" s="25"/>
      <c r="D274"/>
      <c r="E274"/>
      <c r="F274"/>
      <c r="G274"/>
      <c r="H274"/>
      <c r="I274"/>
      <c r="J274"/>
      <c r="K274"/>
    </row>
    <row r="275" spans="2:11">
      <c r="B275"/>
      <c r="C275" s="25"/>
      <c r="D275"/>
      <c r="E275"/>
      <c r="F275"/>
      <c r="G275"/>
      <c r="H275"/>
      <c r="I275"/>
      <c r="J275"/>
      <c r="K275"/>
    </row>
    <row r="276" spans="2:11">
      <c r="B276"/>
      <c r="C276" s="25"/>
      <c r="D276"/>
      <c r="E276"/>
      <c r="F276"/>
      <c r="G276"/>
      <c r="H276"/>
      <c r="I276"/>
      <c r="J276"/>
      <c r="K276"/>
    </row>
    <row r="277" spans="2:11">
      <c r="B277"/>
      <c r="C277" s="25"/>
      <c r="D277"/>
      <c r="E277"/>
      <c r="F277"/>
      <c r="G277"/>
      <c r="H277"/>
      <c r="I277"/>
      <c r="J277"/>
      <c r="K277"/>
    </row>
    <row r="278" spans="2:11">
      <c r="B278"/>
      <c r="C278" s="25"/>
      <c r="D278"/>
      <c r="E278"/>
      <c r="F278"/>
      <c r="G278"/>
      <c r="H278"/>
      <c r="I278"/>
      <c r="J278"/>
      <c r="K278"/>
    </row>
    <row r="279" spans="2:11">
      <c r="B279"/>
      <c r="C279" s="25"/>
      <c r="D279"/>
      <c r="E279"/>
      <c r="F279"/>
      <c r="G279"/>
      <c r="H279"/>
      <c r="I279"/>
      <c r="J279"/>
      <c r="K279"/>
    </row>
    <row r="280" spans="2:11">
      <c r="B280"/>
      <c r="C280" s="25"/>
      <c r="D280"/>
      <c r="E280"/>
      <c r="F280"/>
      <c r="G280"/>
      <c r="H280"/>
      <c r="I280"/>
      <c r="J280"/>
      <c r="K280"/>
    </row>
    <row r="281" spans="2:11">
      <c r="B281"/>
      <c r="C281" s="25"/>
      <c r="D281"/>
      <c r="E281"/>
      <c r="F281"/>
      <c r="G281"/>
      <c r="H281"/>
      <c r="I281"/>
      <c r="J281"/>
      <c r="K281"/>
    </row>
    <row r="282" spans="2:11">
      <c r="B282"/>
      <c r="C282" s="25"/>
      <c r="D282"/>
      <c r="E282"/>
      <c r="F282"/>
      <c r="G282"/>
      <c r="H282"/>
      <c r="I282"/>
      <c r="J282"/>
      <c r="K282"/>
    </row>
    <row r="283" spans="2:11">
      <c r="B283"/>
      <c r="C283" s="25"/>
      <c r="D283"/>
      <c r="E283"/>
      <c r="F283"/>
      <c r="G283"/>
      <c r="H283"/>
      <c r="I283"/>
      <c r="J283"/>
      <c r="K283"/>
    </row>
    <row r="284" spans="2:11">
      <c r="B284"/>
      <c r="C284" s="25"/>
      <c r="D284"/>
      <c r="E284"/>
      <c r="F284"/>
      <c r="G284"/>
      <c r="H284"/>
      <c r="I284"/>
      <c r="J284"/>
      <c r="K284"/>
    </row>
    <row r="285" spans="2:11">
      <c r="B285"/>
      <c r="C285" s="25"/>
      <c r="D285"/>
      <c r="E285"/>
      <c r="F285"/>
      <c r="G285"/>
      <c r="H285"/>
      <c r="I285"/>
      <c r="J285"/>
      <c r="K285"/>
    </row>
    <row r="286" spans="2:11">
      <c r="B286"/>
      <c r="C286" s="25"/>
      <c r="D286"/>
      <c r="E286"/>
      <c r="F286"/>
      <c r="G286"/>
      <c r="H286"/>
      <c r="I286"/>
      <c r="J286"/>
      <c r="K286"/>
    </row>
    <row r="287" spans="2:11">
      <c r="B287"/>
      <c r="C287" s="25"/>
      <c r="D287"/>
      <c r="E287"/>
      <c r="F287"/>
      <c r="G287"/>
      <c r="H287"/>
      <c r="I287"/>
      <c r="J287"/>
      <c r="K287"/>
    </row>
    <row r="288" spans="2:11">
      <c r="B288"/>
      <c r="C288" s="25"/>
      <c r="D288"/>
      <c r="E288"/>
      <c r="F288"/>
      <c r="G288"/>
      <c r="H288"/>
      <c r="I288"/>
      <c r="J288"/>
      <c r="K288"/>
    </row>
    <row r="289" spans="2:11">
      <c r="B289"/>
      <c r="C289" s="25"/>
      <c r="D289"/>
      <c r="E289"/>
      <c r="F289"/>
      <c r="G289"/>
      <c r="H289"/>
      <c r="I289"/>
      <c r="J289"/>
      <c r="K289"/>
    </row>
    <row r="290" spans="2:11">
      <c r="B290"/>
      <c r="C290" s="25"/>
      <c r="D290"/>
      <c r="E290"/>
      <c r="F290"/>
      <c r="G290"/>
      <c r="H290"/>
      <c r="I290"/>
      <c r="J290"/>
      <c r="K290"/>
    </row>
    <row r="291" spans="2:11">
      <c r="B291"/>
      <c r="C291" s="25"/>
      <c r="D291"/>
      <c r="E291"/>
      <c r="F291"/>
      <c r="G291"/>
      <c r="H291"/>
      <c r="I291"/>
      <c r="J291"/>
      <c r="K291"/>
    </row>
    <row r="292" spans="2:11">
      <c r="B292"/>
      <c r="C292" s="25"/>
      <c r="D292"/>
      <c r="E292"/>
      <c r="F292"/>
      <c r="G292"/>
      <c r="H292"/>
      <c r="I292"/>
      <c r="J292"/>
      <c r="K292"/>
    </row>
    <row r="293" spans="2:11">
      <c r="B293"/>
      <c r="C293" s="25"/>
      <c r="D293"/>
      <c r="E293"/>
      <c r="F293"/>
      <c r="G293"/>
      <c r="H293"/>
      <c r="I293"/>
      <c r="J293"/>
      <c r="K293"/>
    </row>
    <row r="294" spans="2:11">
      <c r="B294"/>
      <c r="C294" s="25"/>
      <c r="D294"/>
      <c r="E294"/>
      <c r="F294"/>
      <c r="G294"/>
      <c r="H294"/>
      <c r="I294"/>
      <c r="J294"/>
      <c r="K294"/>
    </row>
    <row r="295" spans="2:11">
      <c r="B295"/>
      <c r="C295" s="25"/>
      <c r="D295"/>
      <c r="E295"/>
      <c r="F295"/>
      <c r="G295"/>
      <c r="H295"/>
      <c r="I295"/>
      <c r="J295"/>
      <c r="K295"/>
    </row>
    <row r="296" spans="2:11">
      <c r="B296"/>
      <c r="C296" s="25"/>
      <c r="D296"/>
      <c r="E296"/>
      <c r="F296"/>
      <c r="G296"/>
      <c r="H296"/>
      <c r="I296"/>
      <c r="J296"/>
      <c r="K296"/>
    </row>
    <row r="297" spans="2:11">
      <c r="B297"/>
      <c r="C297" s="25"/>
      <c r="D297"/>
      <c r="E297"/>
      <c r="F297"/>
      <c r="G297"/>
      <c r="H297"/>
      <c r="I297"/>
      <c r="J297"/>
      <c r="K297"/>
    </row>
    <row r="298" spans="2:11">
      <c r="B298"/>
      <c r="C298" s="25"/>
      <c r="D298"/>
      <c r="E298"/>
      <c r="F298"/>
      <c r="G298"/>
      <c r="H298"/>
      <c r="I298"/>
      <c r="J298"/>
      <c r="K298"/>
    </row>
    <row r="299" spans="2:11">
      <c r="B299"/>
      <c r="C299" s="25"/>
      <c r="D299"/>
      <c r="E299"/>
      <c r="F299"/>
      <c r="G299"/>
      <c r="H299"/>
      <c r="I299"/>
      <c r="J299"/>
      <c r="K299"/>
    </row>
    <row r="300" spans="2:11">
      <c r="B300"/>
      <c r="C300" s="25"/>
      <c r="D300"/>
      <c r="E300"/>
      <c r="F300"/>
      <c r="G300"/>
      <c r="H300"/>
      <c r="I300"/>
      <c r="J300"/>
      <c r="K300"/>
    </row>
    <row r="301" spans="2:11">
      <c r="B301"/>
      <c r="C301" s="25"/>
      <c r="D301"/>
      <c r="E301"/>
      <c r="F301"/>
      <c r="G301"/>
      <c r="H301"/>
      <c r="I301"/>
      <c r="J301"/>
      <c r="K301"/>
    </row>
    <row r="302" spans="2:11">
      <c r="B302"/>
      <c r="C302" s="25"/>
      <c r="D302"/>
      <c r="E302"/>
      <c r="F302"/>
      <c r="G302"/>
      <c r="H302"/>
      <c r="I302"/>
      <c r="J302"/>
      <c r="K302"/>
    </row>
    <row r="303" spans="2:11">
      <c r="B303"/>
      <c r="C303" s="25"/>
      <c r="D303"/>
      <c r="E303"/>
      <c r="F303"/>
      <c r="G303"/>
      <c r="H303"/>
      <c r="I303"/>
      <c r="J303"/>
      <c r="K303"/>
    </row>
    <row r="304" spans="2:11">
      <c r="B304"/>
      <c r="C304" s="25"/>
      <c r="D304"/>
      <c r="E304"/>
      <c r="F304"/>
      <c r="G304"/>
      <c r="H304"/>
      <c r="I304"/>
      <c r="J304"/>
      <c r="K304"/>
    </row>
    <row r="305" spans="2:11">
      <c r="B305"/>
      <c r="C305" s="25"/>
      <c r="D305"/>
      <c r="E305"/>
      <c r="F305"/>
      <c r="G305"/>
      <c r="H305"/>
      <c r="I305"/>
      <c r="J305"/>
      <c r="K305"/>
    </row>
    <row r="306" spans="2:11">
      <c r="B306"/>
      <c r="C306" s="25"/>
      <c r="D306"/>
      <c r="E306"/>
      <c r="F306"/>
      <c r="G306"/>
      <c r="H306"/>
      <c r="I306"/>
      <c r="J306"/>
      <c r="K306"/>
    </row>
    <row r="307" spans="2:11">
      <c r="B307"/>
      <c r="C307" s="25"/>
      <c r="D307"/>
      <c r="E307"/>
      <c r="F307"/>
      <c r="G307"/>
      <c r="H307"/>
      <c r="I307"/>
      <c r="J307"/>
      <c r="K307"/>
    </row>
    <row r="308" spans="2:11">
      <c r="B308"/>
      <c r="C308" s="25"/>
      <c r="D308"/>
      <c r="E308"/>
      <c r="F308"/>
      <c r="G308"/>
      <c r="H308"/>
      <c r="I308"/>
      <c r="J308"/>
      <c r="K308"/>
    </row>
    <row r="309" spans="2:11">
      <c r="B309"/>
      <c r="C309" s="25"/>
      <c r="D309"/>
      <c r="E309"/>
      <c r="F309"/>
      <c r="G309"/>
      <c r="H309"/>
      <c r="I309"/>
      <c r="J309"/>
      <c r="K309"/>
    </row>
    <row r="310" spans="2:11">
      <c r="B310"/>
      <c r="C310" s="25"/>
      <c r="D310"/>
      <c r="E310"/>
      <c r="F310"/>
      <c r="G310"/>
      <c r="H310"/>
      <c r="I310"/>
      <c r="J310"/>
      <c r="K310"/>
    </row>
    <row r="311" spans="2:11">
      <c r="B311"/>
      <c r="C311" s="25"/>
      <c r="D311"/>
      <c r="E311"/>
      <c r="F311"/>
      <c r="G311"/>
      <c r="H311"/>
      <c r="I311"/>
      <c r="J311"/>
      <c r="K311"/>
    </row>
    <row r="312" spans="2:11">
      <c r="B312"/>
      <c r="C312" s="25"/>
      <c r="D312"/>
      <c r="E312"/>
      <c r="F312"/>
      <c r="G312"/>
      <c r="H312"/>
      <c r="I312"/>
      <c r="J312"/>
      <c r="K312"/>
    </row>
    <row r="313" spans="2:11">
      <c r="B313"/>
      <c r="C313" s="25"/>
      <c r="D313"/>
      <c r="E313"/>
      <c r="F313"/>
      <c r="G313"/>
      <c r="H313"/>
      <c r="I313"/>
      <c r="J313"/>
      <c r="K313"/>
    </row>
    <row r="314" spans="2:11">
      <c r="B314"/>
      <c r="C314" s="25"/>
      <c r="D314"/>
      <c r="E314"/>
      <c r="F314"/>
      <c r="G314"/>
      <c r="H314"/>
      <c r="I314"/>
      <c r="J314"/>
      <c r="K314"/>
    </row>
    <row r="315" spans="2:11">
      <c r="B315"/>
      <c r="C315" s="25"/>
      <c r="D315"/>
      <c r="E315"/>
      <c r="F315"/>
      <c r="G315"/>
      <c r="H315"/>
      <c r="I315"/>
      <c r="J315"/>
      <c r="K315"/>
    </row>
    <row r="316" spans="2:11">
      <c r="B316"/>
      <c r="C316" s="25"/>
      <c r="D316"/>
      <c r="E316"/>
      <c r="F316"/>
      <c r="G316"/>
      <c r="H316"/>
      <c r="I316"/>
      <c r="J316"/>
      <c r="K316"/>
    </row>
    <row r="317" spans="2:11">
      <c r="B317"/>
      <c r="C317" s="25"/>
      <c r="D317"/>
      <c r="E317"/>
      <c r="F317"/>
      <c r="G317"/>
      <c r="H317"/>
      <c r="I317"/>
      <c r="J317"/>
      <c r="K317"/>
    </row>
    <row r="318" spans="2:11">
      <c r="B318"/>
      <c r="C318" s="25"/>
      <c r="D318"/>
      <c r="E318"/>
      <c r="F318"/>
      <c r="G318"/>
      <c r="H318"/>
      <c r="I318"/>
      <c r="J318"/>
      <c r="K318"/>
    </row>
    <row r="319" spans="2:11">
      <c r="B319"/>
      <c r="C319" s="25"/>
      <c r="D319"/>
      <c r="E319"/>
      <c r="F319"/>
      <c r="G319"/>
      <c r="H319"/>
      <c r="I319"/>
      <c r="J319"/>
      <c r="K319"/>
    </row>
    <row r="320" spans="2:11">
      <c r="B320"/>
      <c r="C320" s="25"/>
      <c r="D320"/>
      <c r="E320"/>
      <c r="F320"/>
      <c r="G320"/>
      <c r="H320"/>
      <c r="I320"/>
      <c r="J320"/>
      <c r="K320"/>
    </row>
    <row r="321" spans="2:11">
      <c r="B321"/>
      <c r="C321" s="25"/>
      <c r="D321"/>
      <c r="E321"/>
      <c r="F321"/>
      <c r="G321"/>
      <c r="H321"/>
      <c r="I321"/>
      <c r="J321"/>
      <c r="K321"/>
    </row>
    <row r="322" spans="2:11">
      <c r="B322"/>
      <c r="C322" s="25"/>
      <c r="D322"/>
      <c r="E322"/>
      <c r="F322"/>
      <c r="G322"/>
      <c r="H322"/>
      <c r="I322"/>
      <c r="J322"/>
      <c r="K322"/>
    </row>
    <row r="323" spans="2:11">
      <c r="B323"/>
      <c r="C323" s="25"/>
      <c r="D323"/>
      <c r="E323"/>
      <c r="F323"/>
      <c r="G323"/>
      <c r="H323"/>
      <c r="I323"/>
      <c r="J323"/>
      <c r="K323"/>
    </row>
    <row r="324" spans="2:11">
      <c r="B324"/>
      <c r="C324" s="25"/>
      <c r="D324"/>
      <c r="E324"/>
      <c r="F324"/>
      <c r="G324"/>
      <c r="H324"/>
      <c r="I324"/>
      <c r="J324"/>
      <c r="K324"/>
    </row>
    <row r="325" spans="2:11">
      <c r="B325"/>
      <c r="C325" s="25"/>
      <c r="D325"/>
      <c r="E325"/>
      <c r="F325"/>
      <c r="G325"/>
      <c r="H325"/>
      <c r="I325"/>
      <c r="J325"/>
      <c r="K325"/>
    </row>
    <row r="326" spans="2:11">
      <c r="B326"/>
      <c r="C326" s="25"/>
      <c r="D326"/>
      <c r="E326"/>
      <c r="F326"/>
      <c r="G326"/>
      <c r="H326"/>
      <c r="I326"/>
      <c r="J326"/>
      <c r="K326"/>
    </row>
    <row r="327" spans="2:11">
      <c r="B327"/>
      <c r="C327" s="25"/>
      <c r="D327"/>
      <c r="E327"/>
      <c r="F327"/>
      <c r="G327"/>
      <c r="H327"/>
      <c r="I327"/>
      <c r="J327"/>
      <c r="K327"/>
    </row>
    <row r="328" spans="2:11">
      <c r="B328"/>
      <c r="C328" s="25"/>
      <c r="D328"/>
      <c r="E328"/>
      <c r="F328"/>
      <c r="G328"/>
      <c r="H328"/>
      <c r="I328"/>
      <c r="J328"/>
      <c r="K328"/>
    </row>
    <row r="329" spans="2:11">
      <c r="B329"/>
      <c r="C329" s="25"/>
      <c r="D329"/>
      <c r="E329"/>
      <c r="F329"/>
      <c r="G329"/>
      <c r="H329"/>
      <c r="I329"/>
      <c r="J329"/>
      <c r="K329"/>
    </row>
    <row r="330" spans="2:11">
      <c r="B330"/>
      <c r="C330" s="25"/>
      <c r="D330"/>
      <c r="E330"/>
      <c r="F330"/>
      <c r="G330"/>
      <c r="H330"/>
      <c r="I330"/>
      <c r="J330"/>
      <c r="K330"/>
    </row>
    <row r="331" spans="2:11">
      <c r="B331"/>
      <c r="C331" s="25"/>
      <c r="D331"/>
      <c r="E331"/>
      <c r="F331"/>
      <c r="G331"/>
      <c r="H331"/>
      <c r="I331"/>
      <c r="J331"/>
      <c r="K331"/>
    </row>
    <row r="332" spans="2:11">
      <c r="B332"/>
      <c r="C332" s="25"/>
      <c r="D332"/>
      <c r="E332"/>
      <c r="F332"/>
      <c r="G332"/>
      <c r="H332"/>
      <c r="I332"/>
      <c r="J332"/>
      <c r="K332"/>
    </row>
    <row r="333" spans="2:11">
      <c r="B333"/>
      <c r="C333" s="25"/>
      <c r="D333"/>
      <c r="E333"/>
      <c r="F333"/>
      <c r="G333"/>
      <c r="H333"/>
      <c r="I333"/>
      <c r="J333"/>
      <c r="K333"/>
    </row>
    <row r="334" spans="2:11">
      <c r="B334"/>
      <c r="C334" s="25"/>
      <c r="D334"/>
      <c r="E334"/>
      <c r="F334"/>
      <c r="G334"/>
      <c r="H334"/>
      <c r="I334"/>
      <c r="J334"/>
      <c r="K334"/>
    </row>
    <row r="335" spans="2:11">
      <c r="B335"/>
      <c r="C335" s="25"/>
      <c r="D335"/>
      <c r="E335"/>
      <c r="F335"/>
      <c r="G335"/>
      <c r="H335"/>
      <c r="I335"/>
      <c r="J335"/>
      <c r="K335"/>
    </row>
    <row r="336" spans="2:11">
      <c r="B336"/>
      <c r="C336" s="25"/>
      <c r="D336"/>
      <c r="E336"/>
      <c r="F336"/>
      <c r="G336"/>
      <c r="H336"/>
      <c r="I336"/>
      <c r="J336"/>
      <c r="K336"/>
    </row>
    <row r="337" spans="2:11">
      <c r="B337"/>
      <c r="C337" s="25"/>
      <c r="D337"/>
      <c r="E337"/>
      <c r="F337"/>
      <c r="G337"/>
      <c r="H337"/>
      <c r="I337"/>
      <c r="J337"/>
      <c r="K337"/>
    </row>
    <row r="338" spans="2:11">
      <c r="B338"/>
      <c r="C338" s="25"/>
      <c r="D338"/>
      <c r="E338"/>
      <c r="F338"/>
      <c r="G338"/>
      <c r="H338"/>
      <c r="I338"/>
      <c r="J338"/>
      <c r="K338"/>
    </row>
    <row r="339" spans="2:11">
      <c r="B339"/>
      <c r="C339" s="25"/>
      <c r="D339"/>
      <c r="E339"/>
      <c r="F339"/>
      <c r="G339"/>
      <c r="H339"/>
      <c r="I339"/>
      <c r="J339"/>
      <c r="K339"/>
    </row>
    <row r="340" spans="2:11">
      <c r="B340"/>
      <c r="C340" s="25"/>
      <c r="D340"/>
      <c r="E340"/>
      <c r="F340"/>
      <c r="G340"/>
      <c r="H340"/>
      <c r="I340"/>
      <c r="J340"/>
      <c r="K340"/>
    </row>
    <row r="341" spans="2:11">
      <c r="B341"/>
      <c r="C341" s="25"/>
      <c r="D341"/>
      <c r="E341"/>
      <c r="F341"/>
      <c r="G341"/>
      <c r="H341"/>
      <c r="I341"/>
      <c r="J341"/>
      <c r="K341"/>
    </row>
    <row r="342" spans="2:11">
      <c r="B342"/>
      <c r="C342" s="25"/>
      <c r="D342"/>
      <c r="E342"/>
      <c r="F342"/>
      <c r="G342"/>
      <c r="H342"/>
      <c r="I342"/>
      <c r="J342"/>
      <c r="K342"/>
    </row>
    <row r="343" spans="2:11">
      <c r="B343"/>
      <c r="C343" s="25"/>
      <c r="D343"/>
      <c r="E343"/>
      <c r="F343"/>
      <c r="G343"/>
      <c r="H343"/>
      <c r="I343"/>
      <c r="J343"/>
      <c r="K343"/>
    </row>
    <row r="344" spans="2:11">
      <c r="B344"/>
      <c r="C344" s="25"/>
      <c r="D344"/>
      <c r="E344"/>
      <c r="F344"/>
      <c r="G344"/>
      <c r="H344"/>
      <c r="I344"/>
      <c r="J344"/>
      <c r="K344"/>
    </row>
    <row r="345" spans="2:11">
      <c r="B345"/>
      <c r="C345" s="25"/>
      <c r="D345"/>
      <c r="E345"/>
      <c r="F345"/>
      <c r="G345"/>
      <c r="H345"/>
      <c r="I345"/>
      <c r="J345"/>
      <c r="K345"/>
    </row>
    <row r="346" spans="2:11">
      <c r="B346"/>
      <c r="C346" s="25"/>
      <c r="D346"/>
      <c r="E346"/>
      <c r="F346"/>
      <c r="G346"/>
      <c r="H346"/>
      <c r="I346"/>
      <c r="J346"/>
      <c r="K346"/>
    </row>
    <row r="347" spans="2:11">
      <c r="B347"/>
      <c r="C347" s="25"/>
      <c r="D347"/>
      <c r="E347"/>
      <c r="F347"/>
      <c r="G347"/>
      <c r="H347"/>
      <c r="I347"/>
      <c r="J347"/>
      <c r="K347"/>
    </row>
    <row r="348" spans="2:11">
      <c r="B348"/>
      <c r="C348" s="25"/>
      <c r="D348"/>
      <c r="E348"/>
      <c r="F348"/>
      <c r="G348"/>
      <c r="H348"/>
      <c r="I348"/>
      <c r="J348"/>
      <c r="K348"/>
    </row>
    <row r="349" spans="2:11">
      <c r="B349"/>
      <c r="C349" s="25"/>
      <c r="D349"/>
      <c r="E349"/>
      <c r="F349"/>
      <c r="G349"/>
      <c r="H349"/>
      <c r="I349"/>
      <c r="J349"/>
      <c r="K349"/>
    </row>
    <row r="350" spans="2:11">
      <c r="B350"/>
      <c r="C350" s="25"/>
      <c r="D350"/>
      <c r="E350"/>
      <c r="F350"/>
      <c r="G350"/>
      <c r="H350"/>
      <c r="I350"/>
      <c r="J350"/>
      <c r="K350"/>
    </row>
    <row r="351" spans="2:11">
      <c r="B351"/>
      <c r="C351" s="25"/>
      <c r="D351"/>
      <c r="E351"/>
      <c r="F351"/>
      <c r="G351"/>
      <c r="H351"/>
      <c r="I351"/>
      <c r="J351"/>
      <c r="K351"/>
    </row>
    <row r="352" spans="2:11">
      <c r="B352"/>
      <c r="C352" s="25"/>
      <c r="D352"/>
      <c r="E352"/>
      <c r="F352"/>
      <c r="G352"/>
      <c r="H352"/>
      <c r="I352"/>
      <c r="J352"/>
      <c r="K352"/>
    </row>
    <row r="353" spans="2:11">
      <c r="B353"/>
      <c r="C353" s="25"/>
      <c r="D353"/>
      <c r="E353"/>
      <c r="F353"/>
      <c r="G353"/>
      <c r="H353"/>
      <c r="I353"/>
      <c r="J353"/>
      <c r="K353"/>
    </row>
    <row r="354" spans="2:11">
      <c r="B354"/>
      <c r="C354" s="25"/>
      <c r="D354"/>
      <c r="E354"/>
      <c r="F354"/>
      <c r="G354"/>
      <c r="H354"/>
      <c r="I354"/>
      <c r="J354"/>
      <c r="K354"/>
    </row>
    <row r="355" spans="2:11">
      <c r="B355"/>
      <c r="C355" s="25"/>
      <c r="D355"/>
      <c r="E355"/>
      <c r="F355"/>
      <c r="G355"/>
      <c r="H355"/>
      <c r="I355"/>
      <c r="J355"/>
      <c r="K355"/>
    </row>
    <row r="356" spans="2:11">
      <c r="B356"/>
      <c r="C356" s="25"/>
      <c r="D356"/>
      <c r="E356"/>
      <c r="F356"/>
      <c r="G356"/>
      <c r="H356"/>
      <c r="I356"/>
      <c r="J356"/>
      <c r="K356"/>
    </row>
    <row r="357" spans="2:11">
      <c r="B357"/>
      <c r="C357" s="25"/>
      <c r="D357"/>
      <c r="E357"/>
      <c r="F357"/>
      <c r="G357"/>
      <c r="H357"/>
      <c r="I357"/>
      <c r="J357"/>
      <c r="K357"/>
    </row>
    <row r="358" spans="2:11">
      <c r="B358"/>
      <c r="C358" s="25"/>
      <c r="D358"/>
      <c r="E358"/>
      <c r="F358"/>
      <c r="G358"/>
      <c r="H358"/>
      <c r="I358"/>
      <c r="J358"/>
      <c r="K358"/>
    </row>
    <row r="359" spans="2:11">
      <c r="B359"/>
      <c r="C359" s="25"/>
      <c r="D359"/>
      <c r="E359"/>
      <c r="F359"/>
      <c r="G359"/>
      <c r="H359"/>
      <c r="I359"/>
      <c r="J359"/>
      <c r="K359"/>
    </row>
    <row r="360" spans="2:11">
      <c r="B360"/>
      <c r="C360" s="25"/>
      <c r="D360"/>
      <c r="E360"/>
      <c r="F360"/>
      <c r="G360"/>
      <c r="H360"/>
      <c r="I360"/>
      <c r="J360"/>
      <c r="K360"/>
    </row>
    <row r="361" spans="2:11">
      <c r="B361"/>
      <c r="C361" s="25"/>
      <c r="D361"/>
      <c r="E361"/>
      <c r="F361"/>
      <c r="G361"/>
      <c r="H361"/>
      <c r="I361"/>
      <c r="J361"/>
      <c r="K361"/>
    </row>
    <row r="362" spans="2:11">
      <c r="B362"/>
      <c r="C362" s="25"/>
      <c r="D362"/>
      <c r="E362"/>
      <c r="F362"/>
      <c r="G362"/>
      <c r="H362"/>
      <c r="I362"/>
      <c r="J362"/>
      <c r="K362"/>
    </row>
    <row r="363" spans="2:11">
      <c r="B363"/>
      <c r="C363" s="25"/>
      <c r="D363"/>
      <c r="E363"/>
      <c r="F363"/>
      <c r="G363"/>
      <c r="H363"/>
      <c r="I363"/>
      <c r="J363"/>
      <c r="K363"/>
    </row>
    <row r="364" spans="2:11">
      <c r="B364"/>
      <c r="C364" s="25"/>
      <c r="D364"/>
      <c r="E364"/>
      <c r="F364"/>
      <c r="G364"/>
      <c r="H364"/>
      <c r="I364"/>
      <c r="J364"/>
      <c r="K364"/>
    </row>
    <row r="365" spans="2:11">
      <c r="B365"/>
      <c r="C365" s="25"/>
      <c r="D365"/>
      <c r="E365"/>
      <c r="F365"/>
      <c r="G365"/>
      <c r="H365"/>
      <c r="I365"/>
      <c r="J365"/>
      <c r="K365"/>
    </row>
    <row r="366" spans="2:11">
      <c r="B366"/>
      <c r="C366" s="25"/>
      <c r="D366"/>
      <c r="E366"/>
      <c r="F366"/>
      <c r="G366"/>
      <c r="H366"/>
      <c r="I366"/>
      <c r="J366"/>
      <c r="K366"/>
    </row>
    <row r="367" spans="2:11">
      <c r="B367"/>
      <c r="C367" s="25"/>
      <c r="D367"/>
      <c r="E367"/>
      <c r="F367"/>
      <c r="G367"/>
      <c r="H367"/>
      <c r="I367"/>
      <c r="J367"/>
      <c r="K367"/>
    </row>
    <row r="368" spans="2:11">
      <c r="B368"/>
      <c r="C368" s="25"/>
      <c r="D368"/>
      <c r="E368"/>
      <c r="F368"/>
      <c r="G368"/>
      <c r="H368"/>
      <c r="I368"/>
      <c r="J368"/>
      <c r="K368"/>
    </row>
    <row r="369" spans="2:11">
      <c r="B369"/>
      <c r="C369" s="25"/>
      <c r="D369"/>
      <c r="E369"/>
      <c r="F369"/>
      <c r="G369"/>
      <c r="H369"/>
      <c r="I369"/>
      <c r="J369"/>
      <c r="K369"/>
    </row>
    <row r="370" spans="2:11">
      <c r="B370"/>
      <c r="C370" s="25"/>
      <c r="D370"/>
      <c r="E370"/>
      <c r="F370"/>
      <c r="G370"/>
      <c r="H370"/>
      <c r="I370"/>
      <c r="J370"/>
      <c r="K370"/>
    </row>
    <row r="371" spans="2:11">
      <c r="B371"/>
      <c r="C371" s="25"/>
      <c r="D371"/>
      <c r="E371"/>
      <c r="F371"/>
      <c r="G371"/>
      <c r="H371"/>
      <c r="I371"/>
      <c r="J371"/>
      <c r="K371"/>
    </row>
    <row r="372" spans="2:11">
      <c r="B372"/>
      <c r="C372" s="25"/>
      <c r="D372"/>
      <c r="E372"/>
      <c r="F372"/>
      <c r="G372"/>
      <c r="H372"/>
      <c r="I372"/>
      <c r="J372"/>
      <c r="K372"/>
    </row>
    <row r="373" spans="2:11">
      <c r="B373"/>
      <c r="C373" s="25"/>
      <c r="D373"/>
      <c r="E373"/>
      <c r="F373"/>
      <c r="G373"/>
      <c r="H373"/>
      <c r="I373"/>
      <c r="J373"/>
      <c r="K373"/>
    </row>
    <row r="374" spans="2:11">
      <c r="B374"/>
      <c r="C374" s="25"/>
      <c r="D374"/>
      <c r="E374"/>
      <c r="F374"/>
      <c r="G374"/>
      <c r="H374"/>
      <c r="I374"/>
      <c r="J374"/>
      <c r="K374"/>
    </row>
    <row r="375" spans="2:11">
      <c r="B375"/>
      <c r="C375" s="25"/>
      <c r="D375"/>
      <c r="E375"/>
      <c r="F375"/>
      <c r="G375"/>
      <c r="H375"/>
      <c r="I375"/>
      <c r="J375"/>
      <c r="K375"/>
    </row>
    <row r="376" spans="2:11">
      <c r="B376"/>
      <c r="C376" s="25"/>
      <c r="D376"/>
      <c r="E376"/>
      <c r="F376"/>
      <c r="G376"/>
      <c r="H376"/>
      <c r="I376"/>
      <c r="J376"/>
      <c r="K376"/>
    </row>
    <row r="377" spans="2:11">
      <c r="B377"/>
      <c r="C377" s="25"/>
      <c r="D377"/>
      <c r="E377"/>
      <c r="F377"/>
      <c r="G377"/>
      <c r="H377"/>
      <c r="I377"/>
      <c r="J377"/>
      <c r="K377"/>
    </row>
    <row r="378" spans="2:11">
      <c r="B378"/>
      <c r="C378" s="25"/>
      <c r="D378"/>
      <c r="E378"/>
      <c r="F378"/>
      <c r="G378"/>
      <c r="H378"/>
      <c r="I378"/>
      <c r="J378"/>
      <c r="K378"/>
    </row>
    <row r="379" spans="2:11">
      <c r="B379"/>
      <c r="C379" s="25"/>
      <c r="D379"/>
      <c r="E379"/>
      <c r="F379"/>
      <c r="G379"/>
      <c r="H379"/>
      <c r="I379"/>
      <c r="J379"/>
      <c r="K379"/>
    </row>
    <row r="380" spans="2:11">
      <c r="B380"/>
      <c r="C380" s="25"/>
      <c r="D380"/>
      <c r="E380"/>
      <c r="F380"/>
      <c r="G380"/>
      <c r="H380"/>
      <c r="I380"/>
      <c r="J380"/>
      <c r="K380"/>
    </row>
    <row r="381" spans="2:11">
      <c r="B381"/>
      <c r="C381" s="25"/>
      <c r="D381"/>
      <c r="E381"/>
      <c r="F381"/>
      <c r="G381"/>
      <c r="H381"/>
      <c r="I381"/>
      <c r="J381"/>
      <c r="K381"/>
    </row>
    <row r="382" spans="2:11">
      <c r="B382"/>
      <c r="C382" s="25"/>
      <c r="D382"/>
      <c r="E382"/>
      <c r="F382"/>
      <c r="G382"/>
      <c r="H382"/>
      <c r="I382"/>
      <c r="J382"/>
      <c r="K382"/>
    </row>
  </sheetData>
  <mergeCells count="1">
    <mergeCell ref="B3:C3"/>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Brasil_EUA</vt:lpstr>
      <vt:lpstr>Brasil_Mundo</vt:lpstr>
      <vt:lpstr>AnexoI_Trump</vt:lpstr>
      <vt:lpstr>Análise_Anexo1_SH6</vt:lpstr>
      <vt:lpstr>Análise_EUA_Mundo_SH6</vt:lpstr>
      <vt:lpstr>AnaliseCompleta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Vilma da Conceicao Pinto</dc:creator>
  <cp:lastModifiedBy>Vilma da Conceicao Pinto</cp:lastModifiedBy>
  <dcterms:created xsi:type="dcterms:W3CDTF">2025-07-30T20:33:26Z</dcterms:created>
  <dcterms:modified xsi:type="dcterms:W3CDTF">2025-07-30T22:00:46Z</dcterms:modified>
</cp:coreProperties>
</file>